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7.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11.xml"/>
  <Override ContentType="application/vnd.ms-excel.documenttasks+xml" PartName="/xl/documenttasks/documenttask5.xml"/>
  <Override ContentType="application/vnd.ms-excel.documenttasks+xml" PartName="/xl/documenttasks/documenttask13.xml"/>
  <Override ContentType="application/vnd.ms-excel.documenttasks+xml" PartName="/xl/documenttasks/documenttask6.xml"/>
  <Override ContentType="application/vnd.ms-excel.documenttasks+xml" PartName="/xl/documenttasks/documenttask1.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12.xml"/>
  <Override ContentType="application/vnd.ms-excel.documenttasks+xml" PartName="/xl/documenttasks/documenttask10.xml"/>
  <Override ContentType="application/vnd.ms-excel.person+xml" PartName="/xl/persons/person.xml"/>
  <Override ContentType="application/vnd.ms-excel.threadedcomments+xml" PartName="/xl/threadedComments/threadedComment10.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12.xml"/>
  <Override ContentType="application/vnd.ms-excel.threadedcomments+xml" PartName="/xl/threadedComments/threadedComment6.xml"/>
  <Override ContentType="application/vnd.ms-excel.threadedcomments+xml" PartName="/xl/threadedComments/threadedComment13.xml"/>
  <Override ContentType="application/vnd.ms-excel.threadedcomments+xml" PartName="/xl/threadedComments/threadedComment2.xml"/>
  <Override ContentType="application/vnd.ms-excel.threadedcomments+xml" PartName="/xl/threadedComments/threadedComment9.xml"/>
  <Override ContentType="application/vnd.ms-excel.threadedcomments+xml" PartName="/xl/threadedComments/threadedComment7.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8.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5"/>
    <sheet state="visible" name="Data_Models" sheetId="2" r:id="rId6"/>
    <sheet state="hidden" name="SRC - OCE-P Objects" sheetId="3" r:id="rId7"/>
    <sheet state="visible" name="TGT - Vault CRM Objects" sheetId="4" r:id="rId8"/>
    <sheet state="hidden" name="SRC - OCE-P Object Fields" sheetId="5" r:id="rId9"/>
    <sheet state="visible" name="TGT - Vault CRM Object Fields" sheetId="6" r:id="rId10"/>
    <sheet state="visible" name="Mapping Objects" sheetId="7" r:id="rId11"/>
    <sheet state="hidden" name="Sample_Data" sheetId="8" r:id="rId12"/>
    <sheet state="hidden" name="Sample_Data_2" sheetId="9" r:id="rId13"/>
    <sheet state="hidden" name="Sample_Data_Columns" sheetId="10" r:id="rId14"/>
    <sheet state="hidden" name="Sample_Field_Counts" sheetId="11" r:id="rId15"/>
    <sheet state="hidden" name="Sample_Data_Columns_2" sheetId="12" r:id="rId16"/>
    <sheet state="visible" name="Mapping Call2 Usr Fields" sheetId="13" r:id="rId17"/>
    <sheet state="hidden" name="Sheet20" sheetId="14" r:id="rId18"/>
    <sheet state="visible" name="Mapping Call2_Detail Fields" sheetId="15" r:id="rId19"/>
    <sheet state="visible" name="Mapping Call2 Acc Fields" sheetId="16" r:id="rId20"/>
    <sheet state="visible" name="Mapping Call2_Discussion Fields" sheetId="17" r:id="rId21"/>
    <sheet state="hidden" name="Mapping Call Presentation Field" sheetId="18" r:id="rId22"/>
    <sheet state="visible" name="Mapping Call2_Key_Msg Fields" sheetId="19" r:id="rId23"/>
    <sheet state="hidden" name="Sheet13" sheetId="20" r:id="rId24"/>
    <sheet state="visible" name="Mapping Call_ClickStream (CLM) " sheetId="21" r:id="rId25"/>
    <sheet state="visible" name="Mapping Call2Sample(Order)Field" sheetId="22" r:id="rId26"/>
    <sheet state="visible" name="Mapping Call2_Sample(Item)Field" sheetId="23" r:id="rId27"/>
    <sheet state="visible" name="Mapping Call2_Expense Fields (O" sheetId="24" r:id="rId28"/>
    <sheet state="visible" name="Mapping Call2_Sample Fields (OO" sheetId="25" r:id="rId29"/>
    <sheet state="hidden" name="OCE_Call_Examples" sheetId="26" r:id="rId30"/>
    <sheet state="visible" name="Mapping Call_ClickStream Fields" sheetId="27" r:id="rId31"/>
    <sheet state="visible" name="Mapping Call_Study Fields" sheetId="28" r:id="rId32"/>
    <sheet state="visible" name="Mapping Action_Item Fields" sheetId="29" r:id="rId33"/>
    <sheet state="visible" name="Mapping Call_OBJECTIVE (Account" sheetId="30" r:id="rId34"/>
    <sheet state="visible" name="Field_Count" sheetId="31" r:id="rId35"/>
    <sheet state="visible" name="Vault_Required_Fields" sheetId="32" r:id="rId36"/>
    <sheet state="visible" name="Call Object -Pivot" sheetId="33" r:id="rId37"/>
    <sheet state="hidden" name="PromoMats" sheetId="34" r:id="rId38"/>
  </sheets>
  <definedNames>
    <definedName hidden="1" localSheetId="4" name="_xlnm._FilterDatabase">'SRC - OCE-P Object Fields'!$A$1:$S$729</definedName>
    <definedName hidden="1" localSheetId="5" name="_xlnm._FilterDatabase">'TGT - Vault CRM Object Fields'!$A$1:$Z$1000</definedName>
    <definedName hidden="1" localSheetId="10" name="_xlnm._FilterDatabase">Sample_Field_Counts!$A$1:$F$217</definedName>
    <definedName hidden="1" localSheetId="12" name="_xlnm._FilterDatabase">'Mapping Call2 Usr Fields'!$A$2:$AY$229</definedName>
    <definedName hidden="1" localSheetId="13" name="_xlnm._FilterDatabase">Sheet20!$A$1:$CH$76</definedName>
    <definedName hidden="1" localSheetId="14" name="_xlnm._FilterDatabase">'Mapping Call2_Detail Fields'!$A$2:$AQ$56</definedName>
    <definedName hidden="1" localSheetId="16" name="_xlnm._FilterDatabase">'Mapping Call2_Discussion Fields'!$A$2:$AJ$45</definedName>
    <definedName hidden="1" localSheetId="18" name="_xlnm._FilterDatabase">'Mapping Call2_Key_Msg Fields'!$A$2:$AJ$49</definedName>
    <definedName hidden="1" localSheetId="21" name="_xlnm._FilterDatabase">'Mapping Call2Sample(Order)Field'!$A$2:$AT$62</definedName>
    <definedName hidden="1" localSheetId="22" name="_xlnm._FilterDatabase">'Mapping Call2_Sample(Item)Field'!$A$2:$BF$34</definedName>
    <definedName hidden="1" localSheetId="23" name="_xlnm._FilterDatabase">'Mapping Call2_Expense Fields (O'!$A$2:$AK$30</definedName>
    <definedName hidden="1" localSheetId="24" name="_xlnm._FilterDatabase">'Mapping Call2_Sample Fields (OO'!$A$2:$AM$48</definedName>
    <definedName hidden="1" localSheetId="26" name="_xlnm._FilterDatabase">'Mapping Call_ClickStream Fields'!$A$2:$AK$55</definedName>
    <definedName hidden="1" localSheetId="28" name="_xlnm._FilterDatabase">'Mapping Action_Item Fields'!$A$2:$AN$118</definedName>
    <definedName hidden="1" localSheetId="29" name="_xlnm._FilterDatabase">'Mapping Call_OBJECTIVE (Account'!$A$2:$AP$52</definedName>
    <definedName hidden="1" localSheetId="31" name="_xlnm._FilterDatabase">Vault_Required_Fields!$A$2:$D$335</definedName>
    <definedName hidden="1" localSheetId="15" name="Z_F96E089A_4BB4_425C_BB89_ED628B606530_.wvu.FilterData">'Mapping Call2 Acc Fields'!$A$2:$BB$233</definedName>
    <definedName hidden="1" localSheetId="14" name="Z_30C9633C_4F10_43A9_B491_4D98B4B80AE5_.wvu.FilterData">'Mapping Call2_Detail Fields'!$A$1:$Q$54</definedName>
    <definedName hidden="1" localSheetId="14" name="Z_3C92DB52_DC43_4A42_AC6E_2041BE68A4B2_.wvu.FilterData">'Mapping Call2_Detail Fields'!$A$1:$AQ$54</definedName>
    <definedName hidden="1" localSheetId="14" name="Z_140FC25B_6223_4C64_913F_F350C938F763_.wvu.FilterData">'Mapping Call2_Detail Fields'!$A$2:$AQ$54</definedName>
  </definedNames>
  <calcPr/>
  <customWorkbookViews>
    <customWorkbookView activeSheetId="0" maximized="1" windowHeight="0" windowWidth="0" guid="{3C92DB52-DC43-4A42-AC6E-2041BE68A4B2}" name="Filter 2"/>
    <customWorkbookView activeSheetId="0" maximized="1" windowHeight="0" windowWidth="0" guid="{140FC25B-6223-4C64-913F-F350C938F763}" name="Filter 3"/>
    <customWorkbookView activeSheetId="0" maximized="1" windowHeight="0" windowWidth="0" guid="{30C9633C-4F10-43A9-B491-4D98B4B80AE5}" name="Filter 1"/>
    <customWorkbookView activeSheetId="0" maximized="1" windowHeight="0" windowWidth="0" guid="{F96E089A-4BB4-425C-BB89-ED628B606530}" name="Somnath"/>
  </customWorkbookViews>
  <pivotCaches>
    <pivotCache cacheId="0" r:id="rId39"/>
    <pivotCache cacheId="1" r:id="rId40"/>
    <pivotCache cacheId="2" r:id="rId41"/>
    <pivotCache cacheId="3" r:id="rId42"/>
    <pivotCache cacheId="4" r:id="rId43"/>
    <pivotCache cacheId="5" r:id="rId44"/>
    <pivotCache cacheId="6" r:id="rId45"/>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tc={ec8ab35a-f033-4764-b094-784d64ce4346}</author>
  </authors>
  <commentList>
    <comment authorId="0" xr:uid="{ec8ab35a-f033-4764-b094-784d64ce4346}" ref="A11">
      <text>
        <t xml:space="preserve">[Threaded comment]
 Your version of Excel allows you to read this threaded comment; however, any edits to it will get removed if the file is opened in a newer version of Excel. Learn more: https://go.microsoft.com/fwlink/?linkid=870924
Comment:
	@josep.serrat_vilanova@roche.com Looks like this row is duplicated.
Assigned to josep.serrat_vilanova@external.roche.com
Reply:
	Looking into the Functional Modules document, you will find the following comment: "Few fields from OCE__ClickStreamMetric__c will go to call2_key_message__v and rest will go to
call_clickstream__v". That's why OCE ClickStreamMetric will load data in 2 Vault objects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tc={165e740f-82b1-4a47-8963-84db8952986b}</author>
    <author>tc={268f50d7-65ad-4eda-bb34-5e62d5b6fa15}</author>
    <author>tc={2e646617-6f1a-4c10-ba64-8615fa29c8e4}</author>
    <author>tc={2ea1748e-9024-4085-b38e-98162d51a26d}</author>
    <author>tc={331d2f20-5991-4434-beb7-ebc95ab91d73}</author>
    <author>tc={5443e86c-cd87-414f-94a0-b4842225f7e1}</author>
    <author>tc={7083df58-d3f0-40e7-bb4d-7d313312777c}</author>
    <author>tc={718b7a71-e9b8-4fad-9b8b-c1da72afd63a}</author>
    <author>tc={904de786-c05a-453f-9088-821aed0128a8}</author>
    <author>tc={a519d562-596b-4b89-b490-357657ac6cba}</author>
    <author>tc={d6247467-7670-45d9-94dd-4c6ab95d6620}</author>
  </authors>
  <commentList>
    <comment authorId="0" xr:uid="{165e740f-82b1-4a47-8963-84db8952986b}" ref="AB19">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1" xr:uid="{268f50d7-65ad-4eda-bb34-5e62d5b6fa15}" ref="AB18">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2" xr:uid="{2e646617-6f1a-4c10-ba64-8615fa29c8e4}" ref="AB3">
      <text>
        <t xml:space="preserve">[Threaded comment]
 Your version of Excel allows you to read this threaded comment; however, any edits to it will get removed if the file is opened in a newer version of Excel. Learn more: https://go.microsoft.com/fwlink/?linkid=870924
Comment:
	no
</t>
      </text>
    </comment>
    <comment authorId="3" xr:uid="{2ea1748e-9024-4085-b38e-98162d51a26d}" ref="AB4">
      <text>
        <t xml:space="preserve">[Threaded comment]
 Your version of Excel allows you to read this threaded comment; however, any edits to it will get removed if the file is opened in a newer version of Excel. Learn more: https://go.microsoft.com/fwlink/?linkid=870924
Comment:
	no
</t>
      </text>
    </comment>
    <comment authorId="4" xr:uid="{331d2f20-5991-4434-beb7-ebc95ab91d73}" ref="AB16">
      <text>
        <t xml:space="preserve">[Threaded comment]
 Your version of Excel allows you to read this threaded comment; however, any edits to it will get removed if the file is opened in a newer version of Excel. Learn more: https://go.microsoft.com/fwlink/?linkid=870924
Comment:
	no, no sync is needed
</t>
      </text>
    </comment>
    <comment authorId="5" xr:uid="{5443e86c-cd87-414f-94a0-b4842225f7e1}" ref="AB6">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6" xr:uid="{7083df58-d3f0-40e7-bb4d-7d313312777c}" ref="AB21">
      <text>
        <t xml:space="preserve">[Threaded comment]
 Your version of Excel allows you to read this threaded comment; however, any edits to it will get removed if the file is opened in a newer version of Excel. Learn more: https://go.microsoft.com/fwlink/?linkid=870924
Comment:
	no, gcal integration is out of scope
</t>
      </text>
    </comment>
    <comment authorId="7" xr:uid="{718b7a71-e9b8-4fad-9b8b-c1da72afd63a}" ref="AB11">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8" xr:uid="{904de786-c05a-453f-9088-821aed0128a8}" ref="AB9">
      <text>
        <t xml:space="preserve">[Threaded comment]
 Your version of Excel allows you to read this threaded comment; however, any edits to it will get removed if the file is opened in a newer version of Excel. Learn more: https://go.microsoft.com/fwlink/?linkid=870924
Comment:
	no
</t>
      </text>
    </comment>
    <comment authorId="9" xr:uid="{a519d562-596b-4b89-b490-357657ac6cba}" ref="AB22">
      <text>
        <t xml:space="preserve">[Threaded comment]
 Your version of Excel allows you to read this threaded comment; however, any edits to it will get removed if the file is opened in a newer version of Excel. Learn more: https://go.microsoft.com/fwlink/?linkid=870924
Comment:
	no, gcal integration is out of scope
</t>
      </text>
    </comment>
    <comment authorId="10" xr:uid="{d6247467-7670-45d9-94dd-4c6ab95d6620}" ref="AB8">
      <text>
        <t xml:space="preserve">[Threaded comment]
 Your version of Excel allows you to read this threaded comment; however, any edits to it will get removed if the file is opened in a newer version of Excel. Learn more: https://go.microsoft.com/fwlink/?linkid=870924
Comment:
	no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tc={21ed4eb9-b81d-43f9-a8f1-df429cece889}</author>
    <author>tc={22e9168a-5940-475d-8c48-ebd57051fca6}</author>
    <author>tc={513490d6-83b2-4bff-9a35-44a165310f98}</author>
    <author>tc={524c40b6-1501-4da0-ac51-a2e971eea0dc}</author>
    <author>tc={5729a257-cbec-4007-b57c-8a6c4f362e9e}</author>
    <author>tc={73fcae95-e8f1-4348-93f3-aca18869344f}</author>
    <author>tc={82b06879-a787-4ca6-9dc6-84efe2c12a63}</author>
    <author>tc={8720acba-e2a5-4ab2-a513-e841564648e6}</author>
    <author>tc={b4e3c58f-9b1e-42d8-856e-d3c2073bd41e}</author>
    <author>tc={bd67a10d-72f5-4c2c-8dd6-54ee9ec4ea8e}</author>
    <author>tc={e8e5f137-be7d-4390-9e42-8b00fb785812}</author>
    <author>tc={f1169595-db77-4c91-ab0c-bb198e2ef738}</author>
  </authors>
  <commentList>
    <comment authorId="0" xr:uid="{21ed4eb9-b81d-43f9-a8f1-df429cece889}" ref="Y3">
      <text>
        <t xml:space="preserve">[Threaded comment]
 Your version of Excel allows you to read this threaded comment; however, any edits to it will get removed if the file is opened in a newer version of Excel. Learn more: https://go.microsoft.com/fwlink/?linkid=870924
Comment:
	no
</t>
      </text>
    </comment>
    <comment authorId="1" xr:uid="{22e9168a-5940-475d-8c48-ebd57051fca6}" ref="Y41">
      <text>
        <t xml:space="preserve">[Threaded comment]
 Your version of Excel allows you to read this threaded comment; however, any edits to it will get removed if the file is opened in a newer version of Excel. Learn more: https://go.microsoft.com/fwlink/?linkid=870924
Comment:
	no, sync is not needed
</t>
      </text>
    </comment>
    <comment authorId="2" xr:uid="{513490d6-83b2-4bff-9a35-44a165310f98}" ref="Y16">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3" xr:uid="{524c40b6-1501-4da0-ac51-a2e971eea0dc}" ref="Y9">
      <text>
        <t xml:space="preserve">[Threaded comment]
 Your version of Excel allows you to read this threaded comment; however, any edits to it will get removed if the file is opened in a newer version of Excel. Learn more: https://go.microsoft.com/fwlink/?linkid=870924
Comment:
	no
</t>
      </text>
    </comment>
    <comment authorId="4" xr:uid="{5729a257-cbec-4007-b57c-8a6c4f362e9e}" ref="Y54">
      <text>
        <t xml:space="preserve">[Threaded comment]
 Your version of Excel allows you to read this threaded comment; however, any edits to it will get removed if the file is opened in a newer version of Excel. Learn more: https://go.microsoft.com/fwlink/?linkid=870924
Comment:
	no, activity plan is not used
</t>
      </text>
    </comment>
    <comment authorId="5" xr:uid="{73fcae95-e8f1-4348-93f3-aca18869344f}" ref="Y8">
      <text>
        <t xml:space="preserve">[Threaded comment]
 Your version of Excel allows you to read this threaded comment; however, any edits to it will get removed if the file is opened in a newer version of Excel. Learn more: https://go.microsoft.com/fwlink/?linkid=870924
Comment:
	no
</t>
      </text>
    </comment>
    <comment authorId="6" xr:uid="{82b06879-a787-4ca6-9dc6-84efe2c12a63}" ref="Y22">
      <text>
        <t xml:space="preserve">[Threaded comment]
 Your version of Excel allows you to read this threaded comment; however, any edits to it will get removed if the file is opened in a newer version of Excel. Learn more: https://go.microsoft.com/fwlink/?linkid=870924
Comment:
	yes, it indicates which is primary, secondary, etc product discussed
</t>
      </text>
    </comment>
    <comment authorId="7" xr:uid="{8720acba-e2a5-4ab2-a513-e841564648e6}" ref="Y6">
      <text>
        <t xml:space="preserve">[Threaded comment]
 Your version of Excel allows you to read this threaded comment; however, any edits to it will get removed if the file is opened in a newer version of Excel. Learn more: https://go.microsoft.com/fwlink/?linkid=870924
Comment:
	yes, I guess we need Interaction ID to match it with the product picked
</t>
      </text>
    </comment>
    <comment authorId="8" xr:uid="{b4e3c58f-9b1e-42d8-856e-d3c2073bd41e}" ref="Y55">
      <text>
        <t xml:space="preserve">[Threaded comment]
 Your version of Excel allows you to read this threaded comment; however, any edits to it will get removed if the file is opened in a newer version of Excel. Learn more: https://go.microsoft.com/fwlink/?linkid=870924
Comment:
	no
</t>
      </text>
    </comment>
    <comment authorId="9" xr:uid="{bd67a10d-72f5-4c2c-8dd6-54ee9ec4ea8e}" ref="Y56">
      <text>
        <t xml:space="preserve">[Threaded comment]
 Your version of Excel allows you to read this threaded comment; however, any edits to it will get removed if the file is opened in a newer version of Excel. Learn more: https://go.microsoft.com/fwlink/?linkid=870924
Comment:
	no
</t>
      </text>
    </comment>
    <comment authorId="10" xr:uid="{e8e5f137-be7d-4390-9e42-8b00fb785812}" ref="Y43">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11" xr:uid="{f1169595-db77-4c91-ab0c-bb198e2ef738}" ref="Y4">
      <text>
        <t xml:space="preserve">[Threaded comment]
 Your version of Excel allows you to read this threaded comment; however, any edits to it will get removed if the file is opened in a newer version of Excel. Learn more: https://go.microsoft.com/fwlink/?linkid=870924
Comment:
	no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tc={34aff0c7-26ee-4b79-8d7b-d2f7071ec5b4}</author>
    <author>tc={3f298cf0-26e9-4645-8bc5-c4597dace369}</author>
    <author>tc={44227ef0-5458-4dbe-bddd-c456867658f6}</author>
    <author>tc={b10034ba-7255-4c54-aed5-920ae8dab1ee}</author>
    <author>tc={d1220f44-9b0d-47db-b72e-7367602dfc94}</author>
    <author>tc={da0d5955-820a-46f6-8c76-f972e7df78d6}</author>
    <author>tc={e0034ecd-2dd2-4efa-80f6-ba814a9889f6}</author>
  </authors>
  <commentList>
    <comment authorId="0" xr:uid="{34aff0c7-26ee-4b79-8d7b-d2f7071ec5b4}" ref="N227">
      <text>
        <t xml:space="preserve">[Threaded comment]
 Your version of Excel allows you to read this threaded comment; however, any edits to it will get removed if the file is opened in a newer version of Excel. Learn more: https://go.microsoft.com/fwlink/?linkid=870924
Comment:
	I am checking with the business how to approach this @josep.serrat_vilanova@roche.com
</t>
      </text>
    </comment>
    <comment authorId="1" xr:uid="{3f298cf0-26e9-4645-8bc5-c4597dace369}" ref="N84">
      <text>
        <t xml:space="preserve">[Threaded comment]
 Your version of Excel allows you to read this threaded comment; however, any edits to it will get removed if the file is opened in a newer version of Excel. Learn more: https://go.microsoft.com/fwlink/?linkid=870924
Comment:
	Please use location_name__v
that is another lookup for Account @josep.serrat_vilanova@roche.com
Reply:
	Mapping updated following your comments
Reply:
	Marked as resolved
Reply:
	Re-opened
Reply:
	We push the value for location_name__v and in Vault the field remain empty and primary_parent__v was updated. Is that the expected behaviour?
</t>
      </text>
    </comment>
    <comment authorId="2" xr:uid="{44227ef0-5458-4dbe-bddd-c456867658f6}" ref="S102">
      <text>
        <t xml:space="preserve">[Threaded comment]
 Your version of Excel allows you to read this threaded comment; however, any edits to it will get removed if the file is opened in a newer version of Excel. Learn more: https://go.microsoft.com/fwlink/?linkid=870924
Comment:
	@udayaprasath.marannan@external.roche.com @josep.serrat_vilanova@roche.com Is this mapping confirmed ?
Assigned to josep.serrat_vilanova@external.roche.com
</t>
      </text>
    </comment>
    <comment authorId="3" xr:uid="{b10034ba-7255-4c54-aed5-920ae8dab1ee}" ref="S3">
      <text>
        <t xml:space="preserve">[Threaded comment]
 Your version of Excel allows you to read this threaded comment; however, any edits to it will get removed if the file is opened in a newer version of Excel. Learn more: https://go.microsoft.com/fwlink/?linkid=870924
Comment:
	@josep.serrat_vilanova@roche.com The User data load will be done by Integration stream and if they import from workday it wont have Legacy SF ID. Instead lets say employee ID is used as External Key. How Migration will handle it? @udayaprasath.marannan@external.roche.com
Assigned to josep.serrat_vilanova@external.roche.com
Reply:
	For workday/EPP as per the data mapping currently proposed , employee number will be mapped to both the fields - external_id__v and employee_number__v in Veeva Align which will then flow to Vault CRM as well under user__sys object field employee_number__v in Vault CRM (Note: Field Mapping is yet to be done for veeva align&gt;Vault CRM) 
And additionally federated_id__sys (FederationIdentifier) will also be mapped in Vault CRM from Veeva Align. 
Once it is completed, based on this federated_id__sys (preferred since it defined as unique)/employee_number__v in Vault CRM on user__sys object, keeping this field as key field between OCE- P and Vault CRM,
A one time load can be done on the user__sys object to populate the legacy_crm_id__v field to bring the SFDC user id reference which then later on can be used for data loading purposes.
</t>
      </text>
    </comment>
    <comment authorId="4" xr:uid="{d1220f44-9b0d-47db-b72e-7367602dfc94}" ref="N139">
      <text>
        <t xml:space="preserve">[Threaded comment]
 Your version of Excel allows you to read this threaded comment; however, any edits to it will get removed if the file is opened in a newer version of Excel. Learn more: https://go.microsoft.com/fwlink/?linkid=870924
Comment:
	We are not counting Cancelled nor Withdrawn calls, I will ask the business if this is a requirement, but if that's the case we will use a checkbox or a custom field for those options as we cannot change the OOTB field @josep.serrat_vilanova@roche.com
</t>
      </text>
    </comment>
    <comment authorId="5" xr:uid="{da0d5955-820a-46f6-8c76-f972e7df78d6}" ref="N40">
      <text>
        <t xml:space="preserve">[Threaded comment]
 Your version of Excel allows you to read this threaded comment; however, any edits to it will get removed if the file is opened in a newer version of Excel. Learn more: https://go.microsoft.com/fwlink/?linkid=870924
Comment:
	I am checking with the business how to approach this @josep.serrat_vilanova@roche.com
</t>
      </text>
    </comment>
    <comment authorId="6" xr:uid="{e0034ecd-2dd2-4efa-80f6-ba814a9889f6}" ref="AE192">
      <text>
        <t xml:space="preserve">[Threaded comment]
 Your version of Excel allows you to read this threaded comment; however, any edits to it will get removed if the file is opened in a newer version of Excel. Learn more: https://go.microsoft.com/fwlink/?linkid=870924
Comment:
	as per the veeva field description : For data import, this field should be set correctly otherwise reports that depend on this field may not run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tc={023c684b-777b-4585-b138-2b95800c2883}</author>
    <author>tc={12da8fa7-626e-4a49-8eb6-5cc2fcd58415}</author>
    <author>tc={29b8d33f-50bf-4111-86b1-73b4e754d5b9}</author>
    <author>tc={4131f4f3-2cf8-4972-ba18-ed22a6320324}</author>
    <author>tc={4b863bac-ae23-4ded-9318-7d3a5aa22310}</author>
    <author>tc={4ea4f662-19b9-486d-bfa4-e11685f32580}</author>
    <author>tc={94295f93-7676-48cc-b896-b731a917b6ce}</author>
    <author>tc={b821a36a-72c4-46cc-93a6-51ccdedd5bb6}</author>
    <author>tc={e80f130a-98ca-42e3-a5fb-aaf0320fa895}</author>
    <author>tc={eae0adca-0384-4267-a5cf-29596fd47af0}</author>
  </authors>
  <commentList>
    <comment authorId="0" xr:uid="{023c684b-777b-4585-b138-2b95800c2883}" ref="Z28">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1" xr:uid="{12da8fa7-626e-4a49-8eb6-5cc2fcd58415}" ref="Z6">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2" xr:uid="{29b8d33f-50bf-4111-86b1-73b4e754d5b9}" ref="Z9">
      <text>
        <t xml:space="preserve">[Threaded comment]
 Your version of Excel allows you to read this threaded comment; however, any edits to it will get removed if the file is opened in a newer version of Excel. Learn more: https://go.microsoft.com/fwlink/?linkid=870924
Comment:
	no
</t>
      </text>
    </comment>
    <comment authorId="3" xr:uid="{4131f4f3-2cf8-4972-ba18-ed22a6320324}" ref="Z8">
      <text>
        <t xml:space="preserve">[Threaded comment]
 Your version of Excel allows you to read this threaded comment; however, any edits to it will get removed if the file is opened in a newer version of Excel. Learn more: https://go.microsoft.com/fwlink/?linkid=870924
Comment:
	no
</t>
      </text>
    </comment>
    <comment authorId="4" xr:uid="{4b863bac-ae23-4ded-9318-7d3a5aa22310}" ref="Z27">
      <text>
        <t xml:space="preserve">[Threaded comment]
 Your version of Excel allows you to read this threaded comment; however, any edits to it will get removed if the file is opened in a newer version of Excel. Learn more: https://go.microsoft.com/fwlink/?linkid=870924
Comment:
	no
</t>
      </text>
    </comment>
    <comment authorId="5" xr:uid="{4ea4f662-19b9-486d-bfa4-e11685f32580}" ref="Z30">
      <text>
        <t xml:space="preserve">[Threaded comment]
 Your version of Excel allows you to read this threaded comment; however, any edits to it will get removed if the file is opened in a newer version of Excel. Learn more: https://go.microsoft.com/fwlink/?linkid=870924
Comment:
	no
</t>
      </text>
    </comment>
    <comment authorId="6" xr:uid="{94295f93-7676-48cc-b896-b731a917b6ce}" ref="Z4">
      <text>
        <t xml:space="preserve">[Threaded comment]
 Your version of Excel allows you to read this threaded comment; however, any edits to it will get removed if the file is opened in a newer version of Excel. Learn more: https://go.microsoft.com/fwlink/?linkid=870924
Comment:
	no
</t>
      </text>
    </comment>
    <comment authorId="7" xr:uid="{b821a36a-72c4-46cc-93a6-51ccdedd5bb6}" ref="Z3">
      <text>
        <t xml:space="preserve">[Threaded comment]
 Your version of Excel allows you to read this threaded comment; however, any edits to it will get removed if the file is opened in a newer version of Excel. Learn more: https://go.microsoft.com/fwlink/?linkid=870924
Comment:
	no
</t>
      </text>
    </comment>
    <comment authorId="8" xr:uid="{e80f130a-98ca-42e3-a5fb-aaf0320fa895}" ref="Z15">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9" xr:uid="{eae0adca-0384-4267-a5cf-29596fd47af0}" ref="Z11">
      <text>
        <t xml:space="preserve">[Threaded comment]
 Your version of Excel allows you to read this threaded comment; however, any edits to it will get removed if the file is opened in a newer version of Excel. Learn more: https://go.microsoft.com/fwlink/?linkid=870924
Comment:
	yes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tc={053a73f0-c8c8-414d-ba5f-12fb76484e54}</author>
    <author>tc={115699ac-f828-4b48-81c6-aa8679ce0167}</author>
    <author>tc={413bb6e6-d662-4a6e-925c-3589ac24b914}</author>
    <author>tc={4933a1b8-f694-4dd6-a548-75d6bc999b1f}</author>
    <author>tc={53f190ec-7503-4e48-bf4f-53ecf13f191f}</author>
    <author>tc={6331dbad-d648-4df8-b727-e852b09f58f7}</author>
    <author>tc={65404589-f3c4-47b9-aec6-12752314c186}</author>
    <author>tc={833cac6b-4de8-4ee2-8d02-e9b42376d8ac}</author>
    <author>tc={8d8ff92e-56ad-4afc-835e-7318bb337fb8}</author>
    <author>tc={949cd58b-ea99-4b26-aad5-cab31d155e73}</author>
    <author>tc={b74ae8cf-6706-4d09-b03f-d9eab670228f}</author>
    <author>tc={b90f5040-317e-41b7-bd1c-317c4f4c4697}</author>
  </authors>
  <commentList>
    <comment authorId="0" xr:uid="{053a73f0-c8c8-414d-ba5f-12fb76484e54}" ref="Z45">
      <text>
        <t xml:space="preserve">[Threaded comment]
 Your version of Excel allows you to read this threaded comment; however, any edits to it will get removed if the file is opened in a newer version of Excel. Learn more: https://go.microsoft.com/fwlink/?linkid=870924
Comment:
	no, no data in OCEP
</t>
      </text>
    </comment>
    <comment authorId="1" xr:uid="{115699ac-f828-4b48-81c6-aa8679ce0167}" ref="Z23">
      <text>
        <t xml:space="preserve">[Threaded comment]
 Your version of Excel allows you to read this threaded comment; however, any edits to it will get removed if the file is opened in a newer version of Excel. Learn more: https://go.microsoft.com/fwlink/?linkid=870924
Comment:
	no
</t>
      </text>
    </comment>
    <comment authorId="2" xr:uid="{413bb6e6-d662-4a6e-925c-3589ac24b914}" ref="Z40">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3" xr:uid="{4933a1b8-f694-4dd6-a548-75d6bc999b1f}" ref="Z39">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4" xr:uid="{53f190ec-7503-4e48-bf4f-53ecf13f191f}" ref="Z11">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5" xr:uid="{6331dbad-d648-4df8-b727-e852b09f58f7}" ref="Z22">
      <text>
        <t xml:space="preserve">[Threaded comment]
 Your version of Excel allows you to read this threaded comment; however, any edits to it will get removed if the file is opened in a newer version of Excel. Learn more: https://go.microsoft.com/fwlink/?linkid=870924
Comment:
	no
</t>
      </text>
    </comment>
    <comment authorId="6" xr:uid="{65404589-f3c4-47b9-aec6-12752314c186}" ref="Z3">
      <text>
        <t xml:space="preserve">[Threaded comment]
 Your version of Excel allows you to read this threaded comment; however, any edits to it will get removed if the file is opened in a newer version of Excel. Learn more: https://go.microsoft.com/fwlink/?linkid=870924
Comment:
	no
</t>
      </text>
    </comment>
    <comment authorId="7" xr:uid="{833cac6b-4de8-4ee2-8d02-e9b42376d8ac}" ref="Z14">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8" xr:uid="{8d8ff92e-56ad-4afc-835e-7318bb337fb8}" ref="Z44">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9" xr:uid="{949cd58b-ea99-4b26-aad5-cab31d155e73}" ref="Y20">
      <text>
        <t xml:space="preserve">[Threaded comment]
 Your version of Excel allows you to read this threaded comment; however, any edits to it will get removed if the file is opened in a newer version of Excel. Learn more: https://go.microsoft.com/fwlink/?linkid=870924
Comment:
	@aleksandra.bujwid@roche.com  Could you please review this one :-)
Assigned to aleksandra.bujwid@roche.com
Reply:
	let's put YES for column Z
1 total reaction
Udayaprasath Marannan reacted with 👍 at 2026-04-24 05:25 AM
</t>
      </text>
    </comment>
    <comment authorId="10" xr:uid="{b74ae8cf-6706-4d09-b03f-d9eab670228f}" ref="Z21">
      <text>
        <t xml:space="preserve">[Threaded comment]
 Your version of Excel allows you to read this threaded comment; however, any edits to it will get removed if the file is opened in a newer version of Excel. Learn more: https://go.microsoft.com/fwlink/?linkid=870924
Comment:
	in my opinion NO
Reply:
	marking as yes. since call date would be a additional help
</t>
      </text>
    </comment>
    <comment authorId="11" xr:uid="{b90f5040-317e-41b7-bd1c-317c4f4c4697}" ref="Z19">
      <text>
        <t xml:space="preserve">[Threaded comment]
 Your version of Excel allows you to read this threaded comment; however, any edits to it will get removed if the file is opened in a newer version of Excel. Learn more: https://go.microsoft.com/fwlink/?linkid=870924
Comment:
	no, no data availble in OCEP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tc={09489add-71fe-40b2-919c-e0ea15de9c1f}</author>
    <author>tc={390072ed-7326-4688-91f2-3ff5cfab6cfe}</author>
    <author>tc={3d6b985a-aa8d-42b6-9d7b-abad3b051578}</author>
    <author>tc={5a8b4dde-a94e-4063-afba-5082ddf6522a}</author>
    <author>tc={6052091f-b3a4-4325-a1a1-7aafa0ba56c1}</author>
    <author>tc={7aff5301-eff1-4ec8-a959-0ae0b689a646}</author>
    <author>tc={8d4228c4-0a6a-4963-ac1a-d170356bd91b}</author>
    <author>tc={9d2d9a52-15ab-4819-b891-7062f54b305a}</author>
    <author>tc={a035602d-1761-4b79-a5e2-95d44c207b77}</author>
    <author>tc={b175a189-5fd7-43f1-8597-5eae7fa14b2d}</author>
    <author>tc={b6b45d91-dc70-4730-abc3-d77fb5463cea}</author>
    <author>tc={babdbdf9-cbde-4b21-95f0-fbe78531cdcd}</author>
    <author>tc={c2236ef3-04ac-4b03-8622-5f751951c307}</author>
    <author>tc={c5491484-1412-40ba-a47c-c2204f9f4e57}</author>
    <author>tc={d3536e38-8600-42d2-923b-6750e6892839}</author>
    <author>tc={d7be76e7-8382-47c6-99d5-299daa568e7b}</author>
    <author>tc={e232829c-f498-4aa5-99e8-a7d9582e71d9}</author>
    <author>tc={e5c1ed47-eb5e-4bbb-8a89-99e05cb4a713}</author>
    <author>tc={e7689424-39f0-458e-bba2-12849af11c12}</author>
    <author>tc={f9df30bc-dee8-4193-a7b8-d18480d91a30}</author>
    <author>tc={fd1beb24-8bd2-4d7d-b1d2-535dc365929d}</author>
    <author>tc={ff935af9-6200-412c-9da3-78d60d23ea4a}</author>
  </authors>
  <commentList>
    <comment authorId="0" xr:uid="{09489add-71fe-40b2-919c-e0ea15de9c1f}" ref="AA19">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1" xr:uid="{390072ed-7326-4688-91f2-3ff5cfab6cfe}" ref="AA8">
      <text>
        <t xml:space="preserve">[Threaded comment]
 Your version of Excel allows you to read this threaded comment; however, any edits to it will get removed if the file is opened in a newer version of Excel. Learn more: https://go.microsoft.com/fwlink/?linkid=870924
Comment:
	no
</t>
      </text>
    </comment>
    <comment authorId="2" xr:uid="{3d6b985a-aa8d-42b6-9d7b-abad3b051578}" ref="AA30">
      <text>
        <t xml:space="preserve">[Threaded comment]
 Your version of Excel allows you to read this threaded comment; however, any edits to it will get removed if the file is opened in a newer version of Excel. Learn more: https://go.microsoft.com/fwlink/?linkid=870924
Comment:
	no
</t>
      </text>
    </comment>
    <comment authorId="3" xr:uid="{5a8b4dde-a94e-4063-afba-5082ddf6522a}" ref="AA54">
      <text>
        <t xml:space="preserve">[Threaded comment]
 Your version of Excel allows you to read this threaded comment; however, any edits to it will get removed if the file is opened in a newer version of Excel. Learn more: https://go.microsoft.com/fwlink/?linkid=870924
Comment:
	no
</t>
      </text>
    </comment>
    <comment authorId="4" xr:uid="{6052091f-b3a4-4325-a1a1-7aafa0ba56c1}" ref="AA11">
      <text>
        <t xml:space="preserve">[Threaded comment]
 Your version of Excel allows you to read this threaded comment; however, any edits to it will get removed if the file is opened in a newer version of Excel. Learn more: https://go.microsoft.com/fwlink/?linkid=870924
Comment:
	no
</t>
      </text>
    </comment>
    <comment authorId="5" xr:uid="{7aff5301-eff1-4ec8-a959-0ae0b689a646}" ref="AA27">
      <text>
        <t xml:space="preserve">[Threaded comment]
 Your version of Excel allows you to read this threaded comment; however, any edits to it will get removed if the file is opened in a newer version of Excel. Learn more: https://go.microsoft.com/fwlink/?linkid=870924
Comment:
	no
</t>
      </text>
    </comment>
    <comment authorId="6" xr:uid="{8d4228c4-0a6a-4963-ac1a-d170356bd91b}" ref="AA29">
      <text>
        <t xml:space="preserve">[Threaded comment]
 Your version of Excel allows you to read this threaded comment; however, any edits to it will get removed if the file is opened in a newer version of Excel. Learn more: https://go.microsoft.com/fwlink/?linkid=870924
Comment:
	no
Reply:
	as explained , for CLM , this would be necessary info
</t>
      </text>
    </comment>
    <comment authorId="7" xr:uid="{9d2d9a52-15ab-4819-b891-7062f54b305a}" ref="AA4">
      <text>
        <t xml:space="preserve">[Threaded comment]
 Your version of Excel allows you to read this threaded comment; however, any edits to it will get removed if the file is opened in a newer version of Excel. Learn more: https://go.microsoft.com/fwlink/?linkid=870924
Comment:
	no
</t>
      </text>
    </comment>
    <comment authorId="8" xr:uid="{a035602d-1761-4b79-a5e2-95d44c207b77}" ref="AA15">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9" xr:uid="{b175a189-5fd7-43f1-8597-5eae7fa14b2d}" ref="AA34">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10" xr:uid="{b6b45d91-dc70-4730-abc3-d77fb5463cea}" ref="AA35">
      <text>
        <t xml:space="preserve">[Threaded comment]
 Your version of Excel allows you to read this threaded comment; however, any edits to it will get removed if the file is opened in a newer version of Excel. Learn more: https://go.microsoft.com/fwlink/?linkid=870924
Comment:
	no
</t>
      </text>
    </comment>
    <comment authorId="11" xr:uid="{babdbdf9-cbde-4b21-95f0-fbe78531cdcd}" ref="AA33">
      <text>
        <t xml:space="preserve">[Threaded comment]
 Your version of Excel allows you to read this threaded comment; however, any edits to it will get removed if the file is opened in a newer version of Excel. Learn more: https://go.microsoft.com/fwlink/?linkid=870924
Comment:
	no
</t>
      </text>
    </comment>
    <comment authorId="12" xr:uid="{c2236ef3-04ac-4b03-8622-5f751951c307}" ref="AA55">
      <text>
        <t xml:space="preserve">[Threaded comment]
 Your version of Excel allows you to read this threaded comment; however, any edits to it will get removed if the file is opened in a newer version of Excel. Learn more: https://go.microsoft.com/fwlink/?linkid=870924
Comment:
	no
</t>
      </text>
    </comment>
    <comment authorId="13" xr:uid="{c5491484-1412-40ba-a47c-c2204f9f4e57}" ref="AA3">
      <text>
        <t xml:space="preserve">[Threaded comment]
 Your version of Excel allows you to read this threaded comment; however, any edits to it will get removed if the file is opened in a newer version of Excel. Learn more: https://go.microsoft.com/fwlink/?linkid=870924
Comment:
	no
</t>
      </text>
    </comment>
    <comment authorId="14" xr:uid="{d3536e38-8600-42d2-923b-6750e6892839}" ref="AA53">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15" xr:uid="{d7be76e7-8382-47c6-99d5-299daa568e7b}" ref="AA43">
      <text>
        <t xml:space="preserve">[Threaded comment]
 Your version of Excel allows you to read this threaded comment; however, any edits to it will get removed if the file is opened in a newer version of Excel. Learn more: https://go.microsoft.com/fwlink/?linkid=870924
Comment:
	no
</t>
      </text>
    </comment>
    <comment authorId="16" xr:uid="{e232829c-f498-4aa5-99e8-a7d9582e71d9}" ref="AA40">
      <text>
        <t xml:space="preserve">[Threaded comment]
 Your version of Excel allows you to read this threaded comment; however, any edits to it will get removed if the file is opened in a newer version of Excel. Learn more: https://go.microsoft.com/fwlink/?linkid=870924
Comment:
	no
</t>
      </text>
    </comment>
    <comment authorId="17" xr:uid="{e5c1ed47-eb5e-4bbb-8a89-99e05cb4a713}" ref="AA46">
      <text>
        <t xml:space="preserve">[Threaded comment]
 Your version of Excel allows you to read this threaded comment; however, any edits to it will get removed if the file is opened in a newer version of Excel. Learn more: https://go.microsoft.com/fwlink/?linkid=870924
Comment:
	no
</t>
      </text>
    </comment>
    <comment authorId="18" xr:uid="{e7689424-39f0-458e-bba2-12849af11c12}" ref="AA10">
      <text>
        <t xml:space="preserve">[Threaded comment]
 Your version of Excel allows you to read this threaded comment; however, any edits to it will get removed if the file is opened in a newer version of Excel. Learn more: https://go.microsoft.com/fwlink/?linkid=870924
Comment:
	no
</t>
      </text>
    </comment>
    <comment authorId="19" xr:uid="{f9df30bc-dee8-4193-a7b8-d18480d91a30}" ref="AB18">
      <text>
        <t xml:space="preserve">[Threaded comment]
 Your version of Excel allows you to read this threaded comment; however, any edits to it will get removed if the file is opened in a newer version of Excel. Learn more: https://go.microsoft.com/fwlink/?linkid=870924
Comment:
	@aleksandra.bujwid@roche.com @aline.machado@roche.com  For data migration perspective  for historical records,  can we keep it consistent by migrating the CLM Presentation name irrespective of if the presentation is synced to Vault CRM. Based on the business use case, can you please confirm in case if the name can be considered as  a sufficient info or if we would still need the linkage id (lookup) to clm_presentation__v / lookup key_message__v (slides used in the presentation)
Assigned to aleksandra.bujwid@roche.com
Reply:
	in my opinion the presentation name is enough
Reply:
	Thanks Ola
</t>
      </text>
    </comment>
    <comment authorId="20" xr:uid="{fd1beb24-8bd2-4d7d-b1d2-535dc365929d}" ref="AA39">
      <text>
        <t xml:space="preserve">[Threaded comment]
 Your version of Excel allows you to read this threaded comment; however, any edits to it will get removed if the file is opened in a newer version of Excel. Learn more: https://go.microsoft.com/fwlink/?linkid=870924
Comment:
	no
</t>
      </text>
    </comment>
    <comment authorId="21" xr:uid="{ff935af9-6200-412c-9da3-78d60d23ea4a}" ref="AA38">
      <text>
        <t xml:space="preserve">[Threaded comment]
 Your version of Excel allows you to read this threaded comment; however, any edits to it will get removed if the file is opened in a newer version of Excel. Learn more: https://go.microsoft.com/fwlink/?linkid=870924
Comment:
	no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tc={11135732-7597-4d41-8050-a2b7fc948676}</author>
    <author>tc={2b12b9c1-f539-4de3-8900-69a3abd3cea8}</author>
    <author>tc={61c017c5-b707-48ad-8e1f-05a850e75f3c}</author>
    <author>tc={8a7f60e6-a9c0-44ff-9ac1-7ef7563aa64b}</author>
    <author>tc={a02c34de-7ca1-495e-b83b-687e40995a5a}</author>
    <author>tc={a1cd7563-7db4-4839-beb4-518859041c4a}</author>
    <author>tc={a9d0fb01-d943-47d5-8d04-369ee27f12ee}</author>
    <author>tc={aa0aa5e0-d75c-4b5a-9e7e-f30ef749255f}</author>
    <author>tc={b5133295-1228-4f92-90d9-4ebcaac22504}</author>
    <author>tc={d32f0d57-4419-4af2-86c8-b4b0fc1a1558}</author>
    <author>tc={d9220ce5-2ddc-45e0-ab47-8f520b887e92}</author>
    <author>tc={fe6c1970-f939-401a-81bd-12b3b1881f5a}</author>
  </authors>
  <commentList>
    <comment authorId="0" xr:uid="{11135732-7597-4d41-8050-a2b7fc948676}" ref="Z5">
      <text>
        <t xml:space="preserve">[Threaded comment]
 Your version of Excel allows you to read this threaded comment; however, any edits to it will get removed if the file is opened in a newer version of Excel. Learn more: https://go.microsoft.com/fwlink/?linkid=870924
Comment:
	no
</t>
      </text>
    </comment>
    <comment authorId="1" xr:uid="{2b12b9c1-f539-4de3-8900-69a3abd3cea8}" ref="Z11">
      <text>
        <t xml:space="preserve">[Threaded comment]
 Your version of Excel allows you to read this threaded comment; however, any edits to it will get removed if the file is opened in a newer version of Excel. Learn more: https://go.microsoft.com/fwlink/?linkid=870924
Comment:
	no
</t>
      </text>
    </comment>
    <comment authorId="2" xr:uid="{61c017c5-b707-48ad-8e1f-05a850e75f3c}" ref="Z7">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3" xr:uid="{8a7f60e6-a9c0-44ff-9ac1-7ef7563aa64b}" ref="Z10">
      <text>
        <t xml:space="preserve">[Threaded comment]
 Your version of Excel allows you to read this threaded comment; however, any edits to it will get removed if the file is opened in a newer version of Excel. Learn more: https://go.microsoft.com/fwlink/?linkid=870924
Comment:
	no
</t>
      </text>
    </comment>
    <comment authorId="4" xr:uid="{a02c34de-7ca1-495e-b83b-687e40995a5a}" ref="Z45">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5" xr:uid="{a1cd7563-7db4-4839-beb4-518859041c4a}" ref="Z47">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6" xr:uid="{a9d0fb01-d943-47d5-8d04-369ee27f12ee}" ref="Z57">
      <text>
        <t xml:space="preserve">[Threaded comment]
 Your version of Excel allows you to read this threaded comment; however, any edits to it will get removed if the file is opened in a newer version of Excel. Learn more: https://go.microsoft.com/fwlink/?linkid=870924
Comment:
	yes
Reply:
	@aleksandra.bujwid@roche.com Please note a correction on this above field:-). this field is not part of the Veeva OOTB data model for Call sample object as this field is a custom created formula field in OCE-P which fetches the parent call status and stores it as a text. We have marked this as a potential custom field in this sheet now
</t>
      </text>
    </comment>
    <comment authorId="7" xr:uid="{aa0aa5e0-d75c-4b5a-9e7e-f30ef749255f}" ref="Z20">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8" xr:uid="{b5133295-1228-4f92-90d9-4ebcaac22504}" ref="Z13">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9" xr:uid="{d32f0d57-4419-4af2-86c8-b4b0fc1a1558}" ref="Z4">
      <text>
        <t xml:space="preserve">[Threaded comment]
 Your version of Excel allows you to read this threaded comment; however, any edits to it will get removed if the file is opened in a newer version of Excel. Learn more: https://go.microsoft.com/fwlink/?linkid=870924
Comment:
	no
</t>
      </text>
    </comment>
    <comment authorId="10" xr:uid="{d9220ce5-2ddc-45e0-ab47-8f520b887e92}" ref="Z42">
      <text>
        <t xml:space="preserve">[Threaded comment]
 Your version of Excel allows you to read this threaded comment; however, any edits to it will get removed if the file is opened in a newer version of Excel. Learn more: https://go.microsoft.com/fwlink/?linkid=870924
Comment:
	no
</t>
      </text>
    </comment>
    <comment authorId="11" xr:uid="{fe6c1970-f939-401a-81bd-12b3b1881f5a}" ref="Z18">
      <text>
        <t xml:space="preserve">[Threaded comment]
 Your version of Excel allows you to read this threaded comment; however, any edits to it will get removed if the file is opened in a newer version of Excel. Learn more: https://go.microsoft.com/fwlink/?linkid=870924
Comment:
	yes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tc={0ad8996e-d883-4a74-aba6-0a90178fee68}</author>
    <author>tc={0faaa7d7-80ed-45c8-b7c2-d0bcb04f0d1d}</author>
    <author>tc={176d6aa0-86d6-4645-801c-a36f09dae1d4}</author>
    <author>tc={1a65eb5f-be2d-4677-b679-25efeede4ac7}</author>
    <author>tc={31fd30c7-80f5-4a2e-8379-868273462378}</author>
    <author>tc={41abc88e-da4d-44a1-b6cb-853c6b12cf8c}</author>
    <author>tc={51286c3e-e6bd-49af-84fc-826b5b4699e6}</author>
    <author>tc={9a053961-fd66-47ef-91a9-02e0c9e162ba}</author>
    <author>tc={b2b8174b-361a-425a-bbb5-0bc3121584d0}</author>
    <author>tc={f3efebd2-5710-4195-bbb4-667237cec233}</author>
  </authors>
  <commentList>
    <comment authorId="0" xr:uid="{0ad8996e-d883-4a74-aba6-0a90178fee68}" ref="Y9">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1" xr:uid="{0faaa7d7-80ed-45c8-b7c2-d0bcb04f0d1d}" ref="Y4">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2" xr:uid="{176d6aa0-86d6-4645-801c-a36f09dae1d4}" ref="Y10">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3" xr:uid="{1a65eb5f-be2d-4677-b679-25efeede4ac7}" ref="Y6">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4" xr:uid="{31fd30c7-80f5-4a2e-8379-868273462378}" ref="Y12">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5" xr:uid="{41abc88e-da4d-44a1-b6cb-853c6b12cf8c}" ref="Y15">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6" xr:uid="{51286c3e-e6bd-49af-84fc-826b5b4699e6}" ref="Y3">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7" xr:uid="{9a053961-fd66-47ef-91a9-02e0c9e162ba}" ref="Y28">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8" xr:uid="{b2b8174b-361a-425a-bbb5-0bc3121584d0}" ref="Y25">
      <text>
        <t xml:space="preserve">[Threaded comment]
 Your version of Excel allows you to read this threaded comment; however, any edits to it will get removed if the file is opened in a newer version of Excel. Learn more: https://go.microsoft.com/fwlink/?linkid=870924
Comment:
	no
</t>
      </text>
    </comment>
    <comment authorId="9" xr:uid="{f3efebd2-5710-4195-bbb4-667237cec233}" ref="Y19">
      <text>
        <t xml:space="preserve">[Threaded comment]
 Your version of Excel allows you to read this threaded comment; however, any edits to it will get removed if the file is opened in a newer version of Excel. Learn more: https://go.microsoft.com/fwlink/?linkid=870924
Comment:
	yes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tc={9cfe1de1-9220-486b-9517-3111a8967167}</author>
  </authors>
  <commentList>
    <comment authorId="0" xr:uid="{9cfe1de1-9220-486b-9517-3111a8967167}" ref="S3">
      <text>
        <t xml:space="preserve">[Threaded comment]
 Your version of Excel allows you to read this threaded comment; however, any edits to it will get removed if the file is opened in a newer version of Excel. Learn more: https://go.microsoft.com/fwlink/?linkid=870924
Comment:
	no for the whole tab. no data, not used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tc={f8f26baa-e442-40ab-94c4-bbd1b7ceef80}</author>
  </authors>
  <commentList>
    <comment authorId="0" xr:uid="{f8f26baa-e442-40ab-94c4-bbd1b7ceef80}" ref="S3">
      <text>
        <t xml:space="preserve">[Threaded comment]
 Your version of Excel allows you to read this threaded comment; however, any edits to it will get removed if the file is opened in a newer version of Excel. Learn more: https://go.microsoft.com/fwlink/?linkid=870924
Comment:
	no for the whole tab, there is no data to migrate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tc={1f9b6700-6f51-4625-afee-e9a5603ba8bc}</author>
  </authors>
  <commentList>
    <comment authorId="0" xr:uid="{1f9b6700-6f51-4625-afee-e9a5603ba8bc}" ref="AC3">
      <text>
        <t xml:space="preserve">[Threaded comment]
 Your version of Excel allows you to read this threaded comment; however, any edits to it will get removed if the file is opened in a newer version of Excel. Learn more: https://go.microsoft.com/fwlink/?linkid=870924
Comment:
	all attributes are marked as Out of Scope so I would put NO for the whole tab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tc={007f3d9f-067c-4e5a-a681-06e2d012aff9}</author>
    <author>tc={1883ffeb-b1a4-4ed4-88df-227d009ed453}</author>
    <author>tc={3200ae61-8d47-4a0d-8da3-58147e6a68ae}</author>
    <author>tc={359eef71-5e38-4216-a7c5-e35bd2a70b4a}</author>
    <author>tc={389f12af-4bc4-47c5-95c6-35463fcefcad}</author>
    <author>tc={54ae9752-3c05-44b6-86c4-8a5f293f0925}</author>
    <author>tc={755022c6-80de-45e4-90a6-89163c016929}</author>
    <author>tc={b0eef83b-786e-4238-88d6-84a4b5ec8037}</author>
    <author>tc={b3b1d9e0-aa11-45c7-aa4f-eecec520f1f2}</author>
    <author>tc={c4178509-c140-4347-bb70-6668a9905137}</author>
    <author>tc={cd6bda4a-d578-41ca-9a03-8347cb86a8db}</author>
  </authors>
  <commentList>
    <comment authorId="0" xr:uid="{007f3d9f-067c-4e5a-a681-06e2d012aff9}" ref="Z11">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1" xr:uid="{1883ffeb-b1a4-4ed4-88df-227d009ed453}" ref="Z23">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2" xr:uid="{3200ae61-8d47-4a0d-8da3-58147e6a68ae}" ref="Z19">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3" xr:uid="{359eef71-5e38-4216-a7c5-e35bd2a70b4a}" ref="Z28">
      <text>
        <t xml:space="preserve">[Threaded comment]
 Your version of Excel allows you to read this threaded comment; however, any edits to it will get removed if the file is opened in a newer version of Excel. Learn more: https://go.microsoft.com/fwlink/?linkid=870924
Comment:
	no, no sync needed
</t>
      </text>
    </comment>
    <comment authorId="4" xr:uid="{389f12af-4bc4-47c5-95c6-35463fcefcad}" ref="Z8">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5" xr:uid="{54ae9752-3c05-44b6-86c4-8a5f293f0925}" ref="Y2">
      <text>
        <t xml:space="preserve">[Threaded comment]
 Your version of Excel allows you to read this threaded comment; however, any edits to it will get removed if the file is opened in a newer version of Excel. Learn more: https://go.microsoft.com/fwlink/?linkid=870924
Comment:
	@aline.machado@roche.com @aleksandra.bujwid@roche.com  We have updated the OCE__Callaccounttactic__c mapping now to target system based on the inputs received from Veeva on 22-Apr-2026. We have added the corresponding columns in this sheet now for your review
Assigned to aleksandra.bujwid@roche.com
</t>
      </text>
    </comment>
    <comment authorId="6" xr:uid="{755022c6-80de-45e4-90a6-89163c016929}" ref="Z9">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7" xr:uid="{b0eef83b-786e-4238-88d6-84a4b5ec8037}" ref="Z4">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8" xr:uid="{b3b1d9e0-aa11-45c7-aa4f-eecec520f1f2}" ref="Z3">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9" xr:uid="{c4178509-c140-4347-bb70-6668a9905137}" ref="Z10">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10" xr:uid="{cd6bda4a-d578-41ca-9a03-8347cb86a8db}" ref="Z12">
      <text>
        <t xml:space="preserve">[Threaded comment]
 Your version of Excel allows you to read this threaded comment; however, any edits to it will get removed if the file is opened in a newer version of Excel. Learn more: https://go.microsoft.com/fwlink/?linkid=870924
Comment:
	yes
</t>
      </text>
    </comment>
  </commentList>
</comments>
</file>

<file path=xl/sharedStrings.xml><?xml version="1.0" encoding="utf-8"?>
<sst xmlns="http://schemas.openxmlformats.org/spreadsheetml/2006/main" count="105901" uniqueCount="18797">
  <si>
    <t>STM
OCE-P to Vault CRM Migration - Calls</t>
  </si>
  <si>
    <t>WIP v0.1</t>
  </si>
  <si>
    <t>Reviewer</t>
  </si>
  <si>
    <t>Role</t>
  </si>
  <si>
    <t>Aline Machado</t>
  </si>
  <si>
    <t>BO</t>
  </si>
  <si>
    <t>Aleksandra Bujwid</t>
  </si>
  <si>
    <t>Core BA</t>
  </si>
  <si>
    <t>Veeva Account and Call Data Model</t>
  </si>
  <si>
    <t>OCE-P Call Data Model</t>
  </si>
  <si>
    <t>Object</t>
  </si>
  <si>
    <t>Object Label</t>
  </si>
  <si>
    <t>Object Description</t>
  </si>
  <si>
    <t>Ownership</t>
  </si>
  <si>
    <t>OCE__Call__c</t>
  </si>
  <si>
    <t>Interactions</t>
  </si>
  <si>
    <t>The Call object stores all data pertaining to Calls Reps have logged using the Log a Call module.</t>
  </si>
  <si>
    <t>OCE__CallDetail__c</t>
  </si>
  <si>
    <t>Interaction Details</t>
  </si>
  <si>
    <t>The object stores data related to Details during the Call</t>
  </si>
  <si>
    <t>Sutapa/Swaroop</t>
  </si>
  <si>
    <t>OCE__CallDiscussion__c</t>
  </si>
  <si>
    <t>Call Discussions</t>
  </si>
  <si>
    <t>The object stores data related to Discussions about products, during the Call</t>
  </si>
  <si>
    <t>OCE__CallMessage__c</t>
  </si>
  <si>
    <t>Call Messages</t>
  </si>
  <si>
    <t>The object stores data related to messages/reactions during the Call</t>
  </si>
  <si>
    <t>OCE__CallEmployeeAttendee__c</t>
  </si>
  <si>
    <t>Call Employee Attendees</t>
  </si>
  <si>
    <t>Junction object which contains users which are added as attendees to call.</t>
  </si>
  <si>
    <t>OCE__CallItem__c</t>
  </si>
  <si>
    <t>Call Items</t>
  </si>
  <si>
    <t>The object stores data related to Items during the Call</t>
  </si>
  <si>
    <t>OCE__CallPresentation__c</t>
  </si>
  <si>
    <t>Call Presentations</t>
  </si>
  <si>
    <t>The object stores data related to Presentations shown from Call, Meeting, etc.</t>
  </si>
  <si>
    <t>OCE__CallDialogue__c</t>
  </si>
  <si>
    <t>Interaction Dialogues</t>
  </si>
  <si>
    <t>Contains surveys passed on LogACall.</t>
  </si>
  <si>
    <t>OCE__CallSampleOrder__c</t>
  </si>
  <si>
    <t>Call Sample Orders</t>
  </si>
  <si>
    <t>The object stores data related to Sample Orders during the Call</t>
  </si>
  <si>
    <t>OCE__CallStudy__c</t>
  </si>
  <si>
    <t>Interaction clinical trials</t>
  </si>
  <si>
    <t>Studies which were done during call.</t>
  </si>
  <si>
    <t>OCE__CallToDo__c</t>
  </si>
  <si>
    <t>Interaction To-Dos</t>
  </si>
  <si>
    <t>Junction object between Call and To-Do objects</t>
  </si>
  <si>
    <t>OCE__CallAccountTactic__c</t>
  </si>
  <si>
    <t>Interaction Tactics</t>
  </si>
  <si>
    <t>Junction object to connect Call to Tactics.</t>
  </si>
  <si>
    <t>OCE__CallSample__c</t>
  </si>
  <si>
    <t>Call Samples</t>
  </si>
  <si>
    <t>The object stores data related to Samples during the Call</t>
  </si>
  <si>
    <t>OCE__CallPlan__c</t>
  </si>
  <si>
    <t>Call Plans</t>
  </si>
  <si>
    <t>A strategic plan that is focused on reach and frequency.</t>
  </si>
  <si>
    <t>OCE__CallExpense__c</t>
  </si>
  <si>
    <t>Call Expenses</t>
  </si>
  <si>
    <t>The object stores data related to Expenses during the Call</t>
  </si>
  <si>
    <t>call2__v</t>
  </si>
  <si>
    <t>Call</t>
  </si>
  <si>
    <t>This object stores the main call header information. There is one call row for every account or contact on the call. A group call with 3 doctors will produce 4 call rows.</t>
  </si>
  <si>
    <t>call2_detail__v</t>
  </si>
  <si>
    <t>Call Detail</t>
  </si>
  <si>
    <t>This object stores all product details data recorded on any call.</t>
  </si>
  <si>
    <t>call2_discussion__v</t>
  </si>
  <si>
    <t>Call Discussion</t>
  </si>
  <si>
    <t>This object stores all product discussions data recorded on any call, as well as allows for creating different product discussions layouts</t>
  </si>
  <si>
    <t>call2_expense__v</t>
  </si>
  <si>
    <t>Call Expense</t>
  </si>
  <si>
    <t>This object stores all expense data recorded on a call</t>
  </si>
  <si>
    <t>call2_key_message__v</t>
  </si>
  <si>
    <t>Call Key Message</t>
  </si>
  <si>
    <t>This object stores all Key Messages recorded on a call</t>
  </si>
  <si>
    <t>call2_sample__v</t>
  </si>
  <si>
    <t>Call Sample</t>
  </si>
  <si>
    <t>Samples and Promotional Items itemized on Call Reports</t>
  </si>
  <si>
    <t>call2_sample_cancel__v</t>
  </si>
  <si>
    <t>Call Sample Cancel</t>
  </si>
  <si>
    <t>The Call Sample Cancel object provides the ability to Cancel the delivery of a Sample Send request for a physician.</t>
  </si>
  <si>
    <t>call_clickstream__v</t>
  </si>
  <si>
    <t>Call Clickstream</t>
  </si>
  <si>
    <t>Object containing clickstream data received from CLM system.</t>
  </si>
  <si>
    <t>call_cycle_entry__v</t>
  </si>
  <si>
    <t>Call Cycle Entry</t>
  </si>
  <si>
    <t>Call Cycle Entries store information about a rep's weekly route.  They only store account name, the default address for each account is used when the call cycle is applied to a day.  Call cycles (and their titles) are only editable on VMobile.  However, r</t>
  </si>
  <si>
    <t>call_error__v</t>
  </si>
  <si>
    <t>Call Error</t>
  </si>
  <si>
    <t>This is a temporary holding object for failed synchronization messages from the mobile client.  The messages will be accepted or rejected by an administrator.</t>
  </si>
  <si>
    <t>call_followup_task__v</t>
  </si>
  <si>
    <t>Call Followup Task</t>
  </si>
  <si>
    <t>This is the user task object that stores records for call follow up activities.</t>
  </si>
  <si>
    <t>call_followup_template__v</t>
  </si>
  <si>
    <t>Call Followup Template</t>
  </si>
  <si>
    <t>A Call Follow-up Template controls how follow-up activities are created on Call Reports. One Template per Follow-up type (todo, medical information,...).</t>
  </si>
  <si>
    <t>call_objective__v</t>
  </si>
  <si>
    <t>Call Objective</t>
  </si>
  <si>
    <t>Call Objective can be accessed through Call Report</t>
  </si>
  <si>
    <t>_</t>
  </si>
  <si>
    <t>EntityDefinition</t>
  </si>
  <si>
    <t>EntityDefinition.QualifiedApiName</t>
  </si>
  <si>
    <t>DurableId</t>
  </si>
  <si>
    <t>Label</t>
  </si>
  <si>
    <t>QualifiedApiName</t>
  </si>
  <si>
    <t>DataType</t>
  </si>
  <si>
    <t>RelationshipName</t>
  </si>
  <si>
    <t>ExtraTypeInfo</t>
  </si>
  <si>
    <t>Length</t>
  </si>
  <si>
    <t>Precision</t>
  </si>
  <si>
    <t>ValueTypeId</t>
  </si>
  <si>
    <t>IsIndexed</t>
  </si>
  <si>
    <t>IsNillable</t>
  </si>
  <si>
    <t>IsCompound</t>
  </si>
  <si>
    <t>IsHighScaleNumber</t>
  </si>
  <si>
    <t>IsHtmlFormatted</t>
  </si>
  <si>
    <t>IsCalculated</t>
  </si>
  <si>
    <t>Description</t>
  </si>
  <si>
    <t>[FieldDefinition]</t>
  </si>
  <si>
    <t>[EntityDefinition]</t>
  </si>
  <si>
    <t>01I3X000001zXyY.UserRecordAccess</t>
  </si>
  <si>
    <t>Object Access Level</t>
  </si>
  <si>
    <t>UserRecordAccessId</t>
  </si>
  <si>
    <t>Lookup(User Record Access)</t>
  </si>
  <si>
    <t>UserRecordAccess</t>
  </si>
  <si>
    <t>18</t>
  </si>
  <si>
    <t>0</t>
  </si>
  <si>
    <t>id</t>
  </si>
  <si>
    <t>false</t>
  </si>
  <si>
    <t>true</t>
  </si>
  <si>
    <t>01I3X000001zXyY.SystemModstamp</t>
  </si>
  <si>
    <t>System Modstamp</t>
  </si>
  <si>
    <t>SystemModstamp</t>
  </si>
  <si>
    <t>Date/Time</t>
  </si>
  <si>
    <t>datetime</t>
  </si>
  <si>
    <t>01I3X000001zXyY.Owner</t>
  </si>
  <si>
    <t>Owner</t>
  </si>
  <si>
    <t>OwnerId</t>
  </si>
  <si>
    <t>Lookup(User,Group)</t>
  </si>
  <si>
    <t>01I3X000001zXyY.Name</t>
  </si>
  <si>
    <t>Interaction Item Name</t>
  </si>
  <si>
    <t>Name</t>
  </si>
  <si>
    <t>Auto Number</t>
  </si>
  <si>
    <t>80</t>
  </si>
  <si>
    <t>string</t>
  </si>
  <si>
    <t>01I3X000001zXyY.LastModifiedDate</t>
  </si>
  <si>
    <t>Last Modified Date</t>
  </si>
  <si>
    <t>LastModifiedDate</t>
  </si>
  <si>
    <t>01I3X000001zXyY.LastModifiedBy</t>
  </si>
  <si>
    <t>Last Modified By</t>
  </si>
  <si>
    <t>LastModifiedById</t>
  </si>
  <si>
    <t>Lookup(User)</t>
  </si>
  <si>
    <t>LastModifiedBy</t>
  </si>
  <si>
    <t>01I3X000001zXyY.LastActivityDate</t>
  </si>
  <si>
    <t>Last Activity Date</t>
  </si>
  <si>
    <t>LastActivityDate</t>
  </si>
  <si>
    <t>Date</t>
  </si>
  <si>
    <t>date</t>
  </si>
  <si>
    <t>01I3X000001zXyY.IsDeleted</t>
  </si>
  <si>
    <t>Deleted</t>
  </si>
  <si>
    <t>IsDeleted</t>
  </si>
  <si>
    <t>Checkbox</t>
  </si>
  <si>
    <t>boolean</t>
  </si>
  <si>
    <t>01I3X000001zXyY.Id</t>
  </si>
  <si>
    <t>Record ID</t>
  </si>
  <si>
    <t>Id</t>
  </si>
  <si>
    <t>Lookup()</t>
  </si>
  <si>
    <t>01I3X000001zXyY.CurrencyIsoCode</t>
  </si>
  <si>
    <t>Currency</t>
  </si>
  <si>
    <t>CurrencyIsoCode</t>
  </si>
  <si>
    <t>Picklist</t>
  </si>
  <si>
    <t>3</t>
  </si>
  <si>
    <t>01I3X000001zXyY.CreatedDate</t>
  </si>
  <si>
    <t>Created Date</t>
  </si>
  <si>
    <t>CreatedDate</t>
  </si>
  <si>
    <t>01I3X000001zXyY.CreatedBy</t>
  </si>
  <si>
    <t>Created By</t>
  </si>
  <si>
    <t>CreatedById</t>
  </si>
  <si>
    <t>CreatedBy</t>
  </si>
  <si>
    <t>01I3X000001zXyY.00N3X00000ML0H8</t>
  </si>
  <si>
    <t>Value</t>
  </si>
  <si>
    <t>Value__c</t>
  </si>
  <si>
    <t>Number(16, 2)</t>
  </si>
  <si>
    <t>double</t>
  </si>
  <si>
    <t>01I3X000001zXyY.00N3X00000ML0H7</t>
  </si>
  <si>
    <t>Interaction Status</t>
  </si>
  <si>
    <t>RCH_Call_Status__c</t>
  </si>
  <si>
    <t>Formula (Text)</t>
  </si>
  <si>
    <t>1300</t>
  </si>
  <si>
    <t>Status of the Parent Call</t>
  </si>
  <si>
    <t>01I3X000001zXyY.00N3X00000JUTxF</t>
  </si>
  <si>
    <t>Unique Integration ID</t>
  </si>
  <si>
    <t>OCE__UniqueIntegrationID__c</t>
  </si>
  <si>
    <t>Text(100)  (External ID) (Unique Case Sensitive)</t>
  </si>
  <si>
    <t>100</t>
  </si>
  <si>
    <t>Unique External ID which is used for data loading only.</t>
  </si>
  <si>
    <t>01I3X000001zXyY.00N3X00000JUTxE</t>
  </si>
  <si>
    <t>Qty</t>
  </si>
  <si>
    <t>OCE__Quantity__c</t>
  </si>
  <si>
    <t>Number(18, 0)</t>
  </si>
  <si>
    <t>The number of Promotional Items disbursed</t>
  </si>
  <si>
    <t>01I3X000001zXyY.00N3X00000JUTxD</t>
  </si>
  <si>
    <t>Product</t>
  </si>
  <si>
    <t>OCE__Product__c</t>
  </si>
  <si>
    <t>Lookup(Product)</t>
  </si>
  <si>
    <t>OCE__Product__r</t>
  </si>
  <si>
    <t>The Product associated with the CallItem</t>
  </si>
  <si>
    <t>01I3X000001zXyY.00N3X00000JUTxC</t>
  </si>
  <si>
    <t>Product Ref Data</t>
  </si>
  <si>
    <t>OCE__ProductRefData__c</t>
  </si>
  <si>
    <t>Text(255)</t>
  </si>
  <si>
    <t>255</t>
  </si>
  <si>
    <t>Denormalized product name.</t>
  </si>
  <si>
    <t>01I3X000001zXyY.00N3X00000JUTxB</t>
  </si>
  <si>
    <t>Offline Unique Id</t>
  </si>
  <si>
    <t>OCE__OfflineUniqueId__c</t>
  </si>
  <si>
    <t>Text(255)  (External ID)</t>
  </si>
  <si>
    <t>Globally unique string that identifies an offline created record.</t>
  </si>
  <si>
    <t>01I3X000001zXyY.00N3X00000JUTxA</t>
  </si>
  <si>
    <t>Offline Last Modified Date</t>
  </si>
  <si>
    <t>OCE__OfflineLastModifiedDate__c</t>
  </si>
  <si>
    <t>01I3X000001zXyY.00N3X00000JUTx9</t>
  </si>
  <si>
    <t>Offline Last Modified By Id</t>
  </si>
  <si>
    <t>OCE__OfflineLastModifiedByID__c</t>
  </si>
  <si>
    <t>OCE__OfflineLastModifiedByID__r</t>
  </si>
  <si>
    <t>Offline Last Modified By ID</t>
  </si>
  <si>
    <t>01I3X000001zXyY.00N3X00000JUTx8</t>
  </si>
  <si>
    <t>Offline Created Date</t>
  </si>
  <si>
    <t>OCE__OfflineCreatedDate__c</t>
  </si>
  <si>
    <t>01I3X000001zXyY.00N3X00000JUTx7</t>
  </si>
  <si>
    <t>Offline Created By Id</t>
  </si>
  <si>
    <t>OCE__OfflineCreatedByID__c</t>
  </si>
  <si>
    <t>OCE__OfflineCreatedByID__r</t>
  </si>
  <si>
    <t>Offline Created By ID</t>
  </si>
  <si>
    <t>01I3X000001zXyY.00N3X00000JUTx6</t>
  </si>
  <si>
    <t>Item</t>
  </si>
  <si>
    <t>OCE__Item__c</t>
  </si>
  <si>
    <t>OCE__Item__r</t>
  </si>
  <si>
    <t>The name of the Product for which Item being disbursed. This is used to link a Product to a Call Item.</t>
  </si>
  <si>
    <t>01I3X000001zXyY.00N3X00000JUTx5</t>
  </si>
  <si>
    <t>Item Ref Data</t>
  </si>
  <si>
    <t>OCE__ItemRefData__c</t>
  </si>
  <si>
    <t>01I3X000001zXyY.00N3X00000JUTx4</t>
  </si>
  <si>
    <t>Is Signature Captured?</t>
  </si>
  <si>
    <t>OCE__IsSignatureCaptured__c</t>
  </si>
  <si>
    <t>Track if record was on call on sign.</t>
  </si>
  <si>
    <t>01I3X000001zXyY.00N3X00000JUTx3</t>
  </si>
  <si>
    <t>Integration Id</t>
  </si>
  <si>
    <t>OCE__IntegrationId__c</t>
  </si>
  <si>
    <t>Text(100)</t>
  </si>
  <si>
    <t>External ID which is used for data loading only.</t>
  </si>
  <si>
    <t>01I3X000001zXyY.00N3X00000JUTx2</t>
  </si>
  <si>
    <t>Interaction</t>
  </si>
  <si>
    <t>Lookup(Interaction)</t>
  </si>
  <si>
    <t>OCE__Call__r</t>
  </si>
  <si>
    <t>The Call associated with the CallItem</t>
  </si>
  <si>
    <t>01I3X000001zXyY.00N3X00000JUTx1</t>
  </si>
  <si>
    <t>Interaction Ref Data</t>
  </si>
  <si>
    <t>OCE__CallRefData__c</t>
  </si>
  <si>
    <t>Denormalized call name.</t>
  </si>
  <si>
    <t>01I3X000001zXyY.00N3X00000JUTx0</t>
  </si>
  <si>
    <t>Account</t>
  </si>
  <si>
    <t>OCE__Account__c</t>
  </si>
  <si>
    <t>Lookup(Account)</t>
  </si>
  <si>
    <t>OCE__Account__r</t>
  </si>
  <si>
    <t>The Account for which the Item was disbursed. This is used to link an Account to a Call Item.</t>
  </si>
  <si>
    <t>01I3X000001zXyY.00N3X00000JUTwz</t>
  </si>
  <si>
    <t>Account Territories</t>
  </si>
  <si>
    <t>OCE__AccountTerritories__c</t>
  </si>
  <si>
    <t>Territories associated with Account.</t>
  </si>
  <si>
    <t>01I3X000001zXyY.00N3X00000JUTwy</t>
  </si>
  <si>
    <t>Account Ref Data</t>
  </si>
  <si>
    <t>OCE__AccountRefData__c</t>
  </si>
  <si>
    <t>Denormalized account name.</t>
  </si>
  <si>
    <t>01I3X000001zXyX.UserRecordAccess</t>
  </si>
  <si>
    <t>01I3X000001zXyX.SystemModstamp</t>
  </si>
  <si>
    <t>01I3X000001zXyX.Owner</t>
  </si>
  <si>
    <t>01I3X000001zXyX.Name</t>
  </si>
  <si>
    <t>Interaction Expense Name</t>
  </si>
  <si>
    <t>01I3X000001zXyX.LastModifiedDate</t>
  </si>
  <si>
    <t>01I3X000001zXyX.LastModifiedBy</t>
  </si>
  <si>
    <t>01I3X000001zXyX.LastActivityDate</t>
  </si>
  <si>
    <t>01I3X000001zXyX.IsDeleted</t>
  </si>
  <si>
    <t>01I3X000001zXyX.Id</t>
  </si>
  <si>
    <t>01I3X000001zXyX.CurrencyIsoCode</t>
  </si>
  <si>
    <t>01I3X000001zXyX.CreatedDate</t>
  </si>
  <si>
    <t>01I3X000001zXyX.CreatedBy</t>
  </si>
  <si>
    <t>01I3X000001zXyX.00N3X00000JUTwx</t>
  </si>
  <si>
    <t>01I3X000001zXyX.00N3X00000JUTww</t>
  </si>
  <si>
    <t>Type</t>
  </si>
  <si>
    <t>OCE__Type__c</t>
  </si>
  <si>
    <t>The type of Call Expense, such as Food, Entertainment, Transportation, etc. This is used to understand what the Expense was incurred for.</t>
  </si>
  <si>
    <t>01I3X000001zXyX.00N3X00000JUTwv</t>
  </si>
  <si>
    <t>Product that is related to the Expense</t>
  </si>
  <si>
    <t>01I3X000001zXyX.00N3X00000JUTwt</t>
  </si>
  <si>
    <t>01I3X000001zXyX.00N3X00000JUTws</t>
  </si>
  <si>
    <t>01I3X000001zXyX.00N3X00000JUTwr</t>
  </si>
  <si>
    <t>01I3X000001zXyX.00N3X00000JUTwq</t>
  </si>
  <si>
    <t>01I3X000001zXyX.00N3X00000JUTwp</t>
  </si>
  <si>
    <t>01I3X000001zXyX.00N3X00000JUTwo</t>
  </si>
  <si>
    <t>Notes</t>
  </si>
  <si>
    <t>OCE__Notes__c</t>
  </si>
  <si>
    <t>Any relevant notes about the Expense.</t>
  </si>
  <si>
    <t>01I3X000001zXyX.00N3X00000JUTwm</t>
  </si>
  <si>
    <t>01I3X000001zXyX.00N3X00000JUTwl</t>
  </si>
  <si>
    <t>Full Amount</t>
  </si>
  <si>
    <t>OCE__FullAmount__c</t>
  </si>
  <si>
    <t>Currency(16, 2)</t>
  </si>
  <si>
    <t>The amount of Expense associated with all persons on single Type of single Product</t>
  </si>
  <si>
    <t>01I3X000001zXyX.00N3X00000JUTwk</t>
  </si>
  <si>
    <t>OCE__Date__c</t>
  </si>
  <si>
    <t>Formula (Date)</t>
  </si>
  <si>
    <t>The field shows date of the related parent Call</t>
  </si>
  <si>
    <t>01I3X000001zXyX.00N3X00000JUTwj</t>
  </si>
  <si>
    <t>The Call for which the Expense is reported</t>
  </si>
  <si>
    <t>01I3X000001zXyX.00N3X00000JUTwh</t>
  </si>
  <si>
    <t>OCE__CallExpenseAccount__c</t>
  </si>
  <si>
    <t>OCE__CallExpenseAccount__r</t>
  </si>
  <si>
    <t>The Account the Call was made on. This is used to tie a specific Account to the Call.</t>
  </si>
  <si>
    <t>01I3X000001zXyX.00N3X00000JUTwf</t>
  </si>
  <si>
    <t>01I3X000001zXyV.UserRecordAccess</t>
  </si>
  <si>
    <t>01I3X000001zXyV.SystemModstamp</t>
  </si>
  <si>
    <t>01I3X000001zXyV.Owner</t>
  </si>
  <si>
    <t>01I3X000001zXyV.Name</t>
  </si>
  <si>
    <t>Interaction Employee Name</t>
  </si>
  <si>
    <t>01I3X000001zXyV.LastModifiedDate</t>
  </si>
  <si>
    <t>01I3X000001zXyV.LastModifiedBy</t>
  </si>
  <si>
    <t>01I3X000001zXyV.IsDeleted</t>
  </si>
  <si>
    <t>01I3X000001zXyV.Id</t>
  </si>
  <si>
    <t>01I3X000001zXyV.CurrencyIsoCode</t>
  </si>
  <si>
    <t>01I3X000001zXyV.CreatedDate</t>
  </si>
  <si>
    <t>01I3X000001zXyV.CreatedBy</t>
  </si>
  <si>
    <t>01I3X000001zXyV.00N3X00000ML0H6</t>
  </si>
  <si>
    <t>OCE Attendee Email</t>
  </si>
  <si>
    <t>RCH_gCal_OCE_Attendee_Email__c</t>
  </si>
  <si>
    <t>01I3X000001zXyV.00N3X00000ML0H5</t>
  </si>
  <si>
    <t>gCal Attendee External Id</t>
  </si>
  <si>
    <t>RCH_gCal_Attendee_External_Id__c</t>
  </si>
  <si>
    <t>Text(250)</t>
  </si>
  <si>
    <t>250</t>
  </si>
  <si>
    <t>01I3X000001zXyV.00N3X00000ML0H4</t>
  </si>
  <si>
    <t>gCal Attendee Email</t>
  </si>
  <si>
    <t>RCH_gCal_Attendee_Email__c</t>
  </si>
  <si>
    <t>01I3X000001zXyV.00N3X00000JUTwU</t>
  </si>
  <si>
    <t>Attendee Employee</t>
  </si>
  <si>
    <t>OCE__User__c</t>
  </si>
  <si>
    <t>OCE__User__r</t>
  </si>
  <si>
    <t>The employee that is attending the Call with SalesRep, usually SalesReps manager .</t>
  </si>
  <si>
    <t>01I3X000001zXyV.00N3X00000JUTwS</t>
  </si>
  <si>
    <t>Unique Integration Id</t>
  </si>
  <si>
    <t>OCE__UniqueIntegrationId__c</t>
  </si>
  <si>
    <t>Text(100)  (External ID) (Unique Case Insensitive)</t>
  </si>
  <si>
    <t>01I3X000001zXyV.00N3X00000JUTwR</t>
  </si>
  <si>
    <t>Text(100)  (External ID)</t>
  </si>
  <si>
    <t>01I3X000001zXyV.00N3X00000JUTwQ</t>
  </si>
  <si>
    <t>Date and time when this record was last modified by a User offline.</t>
  </si>
  <si>
    <t>01I3X000001zXyV.00N3X00000JUTwP</t>
  </si>
  <si>
    <t>ID of the User who last updated this record offline.</t>
  </si>
  <si>
    <t>01I3X000001zXyV.00N3X00000JUTwO</t>
  </si>
  <si>
    <t>Date and time when this record was created offline.</t>
  </si>
  <si>
    <t>01I3X000001zXyV.00N3X00000JUTwN</t>
  </si>
  <si>
    <t>ID of the User who created this record offline.</t>
  </si>
  <si>
    <t>01I3X000001zXyV.00N3X00000JUTwL</t>
  </si>
  <si>
    <t>Lookup to Call object.</t>
  </si>
  <si>
    <t>01I3X000001zXyS.UserRecordAccess</t>
  </si>
  <si>
    <t>01I3X000001zXyS.SystemModstamp</t>
  </si>
  <si>
    <t>01I3X000001zXyS.Owner</t>
  </si>
  <si>
    <t>01I3X000001zXyS.Name</t>
  </si>
  <si>
    <t>Interaction Dialogue Name</t>
  </si>
  <si>
    <t>01I3X000001zXyS.LastModifiedDate</t>
  </si>
  <si>
    <t>01I3X000001zXyS.LastModifiedBy</t>
  </si>
  <si>
    <t>01I3X000001zXyS.LastActivityDate</t>
  </si>
  <si>
    <t>01I3X000001zXyS.IsDeleted</t>
  </si>
  <si>
    <t>01I3X000001zXyS.Id</t>
  </si>
  <si>
    <t>01I3X000001zXyS.CurrencyIsoCode</t>
  </si>
  <si>
    <t>01I3X000001zXyS.CreatedDate</t>
  </si>
  <si>
    <t>01I3X000001zXyS.CreatedBy</t>
  </si>
  <si>
    <t>01I3X000001zXyS.00N3X00000JUTvZ</t>
  </si>
  <si>
    <t>01I3X000001zXyS.00N3X00000JUTvX</t>
  </si>
  <si>
    <t>Is Deleted Offline</t>
  </si>
  <si>
    <t>OCE__IsDeletedOffline__c</t>
  </si>
  <si>
    <t>Indicates whether the record has been deleted offline or not.</t>
  </si>
  <si>
    <t>01I3X000001zXyS.00N3X00000JUTvW</t>
  </si>
  <si>
    <t>01I3X000001zXyS.00N3X00000JUTvU</t>
  </si>
  <si>
    <t>Interaction Detail</t>
  </si>
  <si>
    <t>Lookup(Interaction Detail)</t>
  </si>
  <si>
    <t>OCE__CallDetail__r</t>
  </si>
  <si>
    <t>Lookup to Call Detail object.</t>
  </si>
  <si>
    <t>01I3X000001zXyS.00N3X00000JUTvS</t>
  </si>
  <si>
    <t>01I3X000001zXyS.00N3X00000JUTvR</t>
  </si>
  <si>
    <t>01I3X000001zXyS.00N3X00000JUTvQ</t>
  </si>
  <si>
    <t>01I3X000001zXyS.00N3X00000JUTvm</t>
  </si>
  <si>
    <t>01I3X000001zXyS.00N3X00000JUTvl</t>
  </si>
  <si>
    <t>Survey Response</t>
  </si>
  <si>
    <t>OCE__SurveyResponse__c</t>
  </si>
  <si>
    <t>Lookup(Survey Response)</t>
  </si>
  <si>
    <t>OCE__SurveyResponse__r</t>
  </si>
  <si>
    <t>Lookup to Survey Response object.</t>
  </si>
  <si>
    <t>01I3X000001zXyS.00N3X00000JUTvj</t>
  </si>
  <si>
    <t>Survey Invitation</t>
  </si>
  <si>
    <t>OCE__SurveyInvitation__c</t>
  </si>
  <si>
    <t>Lookup(Survey Invitation)</t>
  </si>
  <si>
    <t>OCE__SurveyInvitation__r</t>
  </si>
  <si>
    <t>Lookup to Survey Invitation object.</t>
  </si>
  <si>
    <t>01I3X000001zXyS.00N3X00000JUTvh</t>
  </si>
  <si>
    <t>Stored Survey Decisions</t>
  </si>
  <si>
    <t>OCE__StoredSurveyDecisions__c</t>
  </si>
  <si>
    <t>Long Text Area(131072)</t>
  </si>
  <si>
    <t>plaintextarea</t>
  </si>
  <si>
    <t>131072</t>
  </si>
  <si>
    <t>Passed survey decisions.</t>
  </si>
  <si>
    <t>01I3X000001zXyS.00N3X00000JUTvg</t>
  </si>
  <si>
    <t>Stored Survey Data</t>
  </si>
  <si>
    <t>OCE__StoredSurveyData__c</t>
  </si>
  <si>
    <t>Passed survey data.</t>
  </si>
  <si>
    <t>01I3X000001zXyS.00N3X00000JUTvf</t>
  </si>
  <si>
    <t>Lookup to Product object.</t>
  </si>
  <si>
    <t>01I3X000001zXyS.00N3X00000JUTvd</t>
  </si>
  <si>
    <t>Offline Unique ID</t>
  </si>
  <si>
    <t>OCE__OfflineUniqueID__c</t>
  </si>
  <si>
    <t>01I3X000001zXyS.00N3X00000JUTvc</t>
  </si>
  <si>
    <t>01I3X000001zXyS.00N3X00000JUTvb</t>
  </si>
  <si>
    <t>01I3X000001zXyS.00N3X00000JUTva</t>
  </si>
  <si>
    <t>Offline Created by ID</t>
  </si>
  <si>
    <t>OCE__OfflineCreatedbyID__c</t>
  </si>
  <si>
    <t>OCE__OfflineCreatedbyID__r</t>
  </si>
  <si>
    <t>01I3X000001zXyQ.UserRecordAccess</t>
  </si>
  <si>
    <t>01I3X000001zXyQ.SystemModstamp</t>
  </si>
  <si>
    <t>01I3X000001zXyQ.RecordType</t>
  </si>
  <si>
    <t>Record Type</t>
  </si>
  <si>
    <t>RecordTypeId</t>
  </si>
  <si>
    <t>RecordType</t>
  </si>
  <si>
    <t>01I3X000001zXyQ.Owner</t>
  </si>
  <si>
    <t>01I3X000001zXyQ.Name</t>
  </si>
  <si>
    <t>Interaction Tactic Name</t>
  </si>
  <si>
    <t>01I3X000001zXyQ.LastModifiedDate</t>
  </si>
  <si>
    <t>01I3X000001zXyQ.LastModifiedBy</t>
  </si>
  <si>
    <t>01I3X000001zXyQ.LastActivityDate</t>
  </si>
  <si>
    <t>01I3X000001zXyQ.IsDeleted</t>
  </si>
  <si>
    <t>01I3X000001zXyQ.Id</t>
  </si>
  <si>
    <t>01I3X000001zXyQ.CurrencyIsoCode</t>
  </si>
  <si>
    <t>01I3X000001zXyQ.CreatedDate</t>
  </si>
  <si>
    <t>01I3X000001zXyQ.CreatedBy</t>
  </si>
  <si>
    <t>01I3X000001zXyQ.00N3X00000ML0Gm</t>
  </si>
  <si>
    <t>Interaction Submitted Date</t>
  </si>
  <si>
    <t>RCH_Interaction_Submitted_Date__c</t>
  </si>
  <si>
    <t>Formula (Date/Time)</t>
  </si>
  <si>
    <t>01I3X000001zXyQ.00N3X00000ML0Gl</t>
  </si>
  <si>
    <t>Interaction Created By</t>
  </si>
  <si>
    <t>RCH_Interaction_Created_By__c</t>
  </si>
  <si>
    <t>01I3X000001zXyQ.00N3X00000ML0Gk</t>
  </si>
  <si>
    <t>Interaction Channel</t>
  </si>
  <si>
    <t>RCH_Call_Channel__c</t>
  </si>
  <si>
    <t>01I3X000001zXyQ.00N3X00000ML0Gj</t>
  </si>
  <si>
    <t>Territory Tactic</t>
  </si>
  <si>
    <t>RCH_Business_Tactic__c</t>
  </si>
  <si>
    <t>Lookup(Outcome Tactic)</t>
  </si>
  <si>
    <t>RCH_Business_Tactic__r</t>
  </si>
  <si>
    <t>Created custom field to filter only territory objectives</t>
  </si>
  <si>
    <t>01I3X000001zXyQ.00N3X00000ML0Gi</t>
  </si>
  <si>
    <t>Account Tactic</t>
  </si>
  <si>
    <t>RCH_Account_Tactic__c</t>
  </si>
  <si>
    <t>Lookup(Account Tactic)</t>
  </si>
  <si>
    <t>RCH_Account_Tactic__r</t>
  </si>
  <si>
    <t>01I3X000001zXyQ.00N3X00000JUTuZ</t>
  </si>
  <si>
    <t>Link to parent Call.</t>
  </si>
  <si>
    <t>01I3X000001zXyQ.00N3X00000JUTuX</t>
  </si>
  <si>
    <t>Business Tactic</t>
  </si>
  <si>
    <t>OCE__BusinessTactic__c</t>
  </si>
  <si>
    <t>OCE__BusinessTactic__r</t>
  </si>
  <si>
    <t>Reference to Business Tactic.</t>
  </si>
  <si>
    <t>01I3X000001zXyQ.00N3X00000JUTuW</t>
  </si>
  <si>
    <t>Business Tactic Ref Data</t>
  </si>
  <si>
    <t>OCE__BusinessTacticRefData__c</t>
  </si>
  <si>
    <t>To preserve information about Business Tactic in case if access to original BusinessTactic__c been lost.</t>
  </si>
  <si>
    <t>01I3X000001zXyQ.00N3X00000JUTuV</t>
  </si>
  <si>
    <t>OCE__AccountTactic__c</t>
  </si>
  <si>
    <t>OCE__AccountTactic__r</t>
  </si>
  <si>
    <t>Link to parent Account Tactic.</t>
  </si>
  <si>
    <t>01I3X000001zXyQ.00N3X00000JUTuf</t>
  </si>
  <si>
    <t>Status</t>
  </si>
  <si>
    <t>OCE__Status__c</t>
  </si>
  <si>
    <t>Call AccountTactic Status.</t>
  </si>
  <si>
    <t>01I3X000001zXyQ.00N3X00000JUTue</t>
  </si>
  <si>
    <t>01I3X000001zXyQ.00N3X00000JUTud</t>
  </si>
  <si>
    <t>01I3X000001zXyQ.00N3X00000JUTuc</t>
  </si>
  <si>
    <t>01I3X000001zXyQ.00N3X00000JUTub</t>
  </si>
  <si>
    <t>01I3X000001zXyQ.00N3X00000JUTua</t>
  </si>
  <si>
    <t>01I3X000001zXyc.UserRecordAccess</t>
  </si>
  <si>
    <t>01I3X000001zXyc.SystemModstamp</t>
  </si>
  <si>
    <t>01I3X000001zXyc.RecordType</t>
  </si>
  <si>
    <t>01I3X000001zXyc.Owner</t>
  </si>
  <si>
    <t>01I3X000001zXyc.Name</t>
  </si>
  <si>
    <t>Interaction To-Do Name</t>
  </si>
  <si>
    <t>01I3X000001zXyc.LastModifiedDate</t>
  </si>
  <si>
    <t>01I3X000001zXyc.LastModifiedBy</t>
  </si>
  <si>
    <t>01I3X000001zXyc.LastActivityDate</t>
  </si>
  <si>
    <t>01I3X000001zXyc.IsDeleted</t>
  </si>
  <si>
    <t>01I3X000001zXyc.Id</t>
  </si>
  <si>
    <t>01I3X000001zXyc.CurrencyIsoCode</t>
  </si>
  <si>
    <t>01I3X000001zXyc.CreatedDate</t>
  </si>
  <si>
    <t>01I3X000001zXyc.CreatedBy</t>
  </si>
  <si>
    <t>01I3X000001zXyc.00N3X00000ML0HM</t>
  </si>
  <si>
    <t>To-Do</t>
  </si>
  <si>
    <t>RCH_ToDo__c</t>
  </si>
  <si>
    <t>Lookup(To-Do)</t>
  </si>
  <si>
    <t>RCH_ToDo__r</t>
  </si>
  <si>
    <t>01I3X000001zXyc.00N3X00000ML0HL</t>
  </si>
  <si>
    <t>Plan Type</t>
  </si>
  <si>
    <t>RCH_Plan_Type__c</t>
  </si>
  <si>
    <t>01I3X000001zXyc.00N3X00000ML0HK</t>
  </si>
  <si>
    <t>01I3X000001zXyc.00N3X00000ML0HJ</t>
  </si>
  <si>
    <t>01I3X000001zXyc.00N3X00000ML0HI</t>
  </si>
  <si>
    <t>RCH_Interaction_Channel__c</t>
  </si>
  <si>
    <t>01I3X000001zXyc.00N3X00000K6g5X</t>
  </si>
  <si>
    <t>Survey Type</t>
  </si>
  <si>
    <t>OCE__SurveyType__c</t>
  </si>
  <si>
    <t>Channel using which account was interviewed.</t>
  </si>
  <si>
    <t>01I3X000001zXyc.00N3X00000K6g5W</t>
  </si>
  <si>
    <t>Interviewee</t>
  </si>
  <si>
    <t>OCE__Interviewee__c</t>
  </si>
  <si>
    <t>OCE__Interviewee__r</t>
  </si>
  <si>
    <t>Account which was interviewed.</t>
  </si>
  <si>
    <t>01I3X000001zXyc.00N3X00000K6g5V</t>
  </si>
  <si>
    <t>Other Interviewee</t>
  </si>
  <si>
    <t>OCE__IntervieweeOther__c</t>
  </si>
  <si>
    <t>Other person who was interviewed</t>
  </si>
  <si>
    <t>01I3X000001zXyc.00N3X00000K6g5U</t>
  </si>
  <si>
    <t>Compliance</t>
  </si>
  <si>
    <t>OCE__Compliance__c</t>
  </si>
  <si>
    <t>Lookup(Compliance)</t>
  </si>
  <si>
    <t>OCE__Compliance__r</t>
  </si>
  <si>
    <t>Parent compliance</t>
  </si>
  <si>
    <t>01I3X000001zXyc.00N3X00000K6g5T</t>
  </si>
  <si>
    <t>Compliance Ref Data</t>
  </si>
  <si>
    <t>OCE__ComplianceRefData__c</t>
  </si>
  <si>
    <t>Compliance denormalization field.</t>
  </si>
  <si>
    <t>01I3X000001zXyc.00N3X00000K6g5S</t>
  </si>
  <si>
    <t>Completion Date</t>
  </si>
  <si>
    <t>OCE__CompletionDate__c</t>
  </si>
  <si>
    <t>Date when task was completed.</t>
  </si>
  <si>
    <t>01I3X000001zXyc.00N3X00000K6g5R</t>
  </si>
  <si>
    <t>Account Compliance</t>
  </si>
  <si>
    <t>OCE__AccountCompliance__c</t>
  </si>
  <si>
    <t>Lookup(Account Compliance)</t>
  </si>
  <si>
    <t>OCE__AccountCompliance__r</t>
  </si>
  <si>
    <t>Parent account compliance.</t>
  </si>
  <si>
    <t>01I3X000001zXyc.00N3X00000K6g5Q</t>
  </si>
  <si>
    <t>Account Compliance Ref Data</t>
  </si>
  <si>
    <t>OCE__AccountComplianceRefData__c</t>
  </si>
  <si>
    <t>Deormalized account compliance name.</t>
  </si>
  <si>
    <t>01I3X000001zXyc.00N3X00000K6g5P</t>
  </si>
  <si>
    <t>Account Compliance Cycle</t>
  </si>
  <si>
    <t>OCE__AccountComplianceCycle__c</t>
  </si>
  <si>
    <t>Lookup(Account Compliance Cycle)</t>
  </si>
  <si>
    <t>OCE__AccountComplianceCycle__r</t>
  </si>
  <si>
    <t>Parent account compliance cycle.</t>
  </si>
  <si>
    <t>01I3X000001zXyc.00N3X00000K6g5O</t>
  </si>
  <si>
    <t>Account Compliance Cycle Ref Data</t>
  </si>
  <si>
    <t>OCE__AccountComplianceCycleRefData__c</t>
  </si>
  <si>
    <t>Denormalized account compliance cycle name.</t>
  </si>
  <si>
    <t>01I3X000001zXyc.00N3X00000JUTzZ</t>
  </si>
  <si>
    <t>Business To-Do</t>
  </si>
  <si>
    <t>OCE__BusinessToDo__c</t>
  </si>
  <si>
    <t>Lookup(Business ToDo)</t>
  </si>
  <si>
    <t>OCE__BusinessToDo__r</t>
  </si>
  <si>
    <t>Reference to Business To-Do.</t>
  </si>
  <si>
    <t>01I3X000001zXyc.00N3X00000JUTzY</t>
  </si>
  <si>
    <t>Business ToDo Ref Data</t>
  </si>
  <si>
    <t>OCE__BusinessToDoRefData__c</t>
  </si>
  <si>
    <t>To preserve information about Business ToDo in case if access to original BusinessToDo__c been lost.</t>
  </si>
  <si>
    <t>01I3X000001zXyc.00N3X00000JUTzj</t>
  </si>
  <si>
    <t>OCE__ToDo__c</t>
  </si>
  <si>
    <t>OCE__ToDo__r</t>
  </si>
  <si>
    <t>Parent ToDo.</t>
  </si>
  <si>
    <t>01I3X000001zXyc.00N3X00000JUTzh</t>
  </si>
  <si>
    <t>Call ToDo Status.</t>
  </si>
  <si>
    <t>01I3X000001zXyc.00N3X00000JUTzg</t>
  </si>
  <si>
    <t>Text(255)  (External ID) (Unique Case Insensitive)</t>
  </si>
  <si>
    <t>01I3X000001zXyc.00N3X00000JUTzf</t>
  </si>
  <si>
    <t>01I3X000001zXyc.00N3X00000JUTze</t>
  </si>
  <si>
    <t>01I3X000001zXyc.00N3X00000JUTzd</t>
  </si>
  <si>
    <t>01I3X000001zXyc.00N3X00000JUTzc</t>
  </si>
  <si>
    <t>01I3X000001zXyc.00N3X00000JUTzb</t>
  </si>
  <si>
    <t>Parent Call.</t>
  </si>
  <si>
    <t>01I3X000001zXyb.UserRecordAccess</t>
  </si>
  <si>
    <t>01I3X000001zXyb.SystemModstamp</t>
  </si>
  <si>
    <t>01I3X000001zXyb.Owner</t>
  </si>
  <si>
    <t>01I3X000001zXyb.Name</t>
  </si>
  <si>
    <t>Interaction Sample Name</t>
  </si>
  <si>
    <t>01I3X000001zXyb.LastModifiedDate</t>
  </si>
  <si>
    <t>01I3X000001zXyb.LastModifiedBy</t>
  </si>
  <si>
    <t>01I3X000001zXyb.LastActivityDate</t>
  </si>
  <si>
    <t>01I3X000001zXyb.IsDeleted</t>
  </si>
  <si>
    <t>01I3X000001zXyb.Id</t>
  </si>
  <si>
    <t>01I3X000001zXyb.CurrencyIsoCode</t>
  </si>
  <si>
    <t>01I3X000001zXyb.CreatedDate</t>
  </si>
  <si>
    <t>01I3X000001zXyb.CreatedBy</t>
  </si>
  <si>
    <t>01I3X000001zXyb.00N3X00000K91UM</t>
  </si>
  <si>
    <t>Warning Type</t>
  </si>
  <si>
    <t>OCE__WarningType__c</t>
  </si>
  <si>
    <t>Picklist (Multi-Select)</t>
  </si>
  <si>
    <t>4099</t>
  </si>
  <si>
    <t>4</t>
  </si>
  <si>
    <t>01I3X000001zXyb.00N3X00000K91UL</t>
  </si>
  <si>
    <t>Warning Message</t>
  </si>
  <si>
    <t>OCE__WarningMessage__c</t>
  </si>
  <si>
    <t>01I3X000001zXyb.00N3X00000JUTzX</t>
  </si>
  <si>
    <t>01I3X000001zXyb.00N3X00000JUTzW</t>
  </si>
  <si>
    <t>Sample</t>
  </si>
  <si>
    <t>OCE__Sample__c</t>
  </si>
  <si>
    <t>OCE__Sample__r</t>
  </si>
  <si>
    <t>Lookup on Sample distributed</t>
  </si>
  <si>
    <t>01I3X000001zXyb.00N3X00000JUTzV</t>
  </si>
  <si>
    <t>Sample Ref Data</t>
  </si>
  <si>
    <t>OCE__SampleRefData__c</t>
  </si>
  <si>
    <t>01I3X000001zXyb.00N3X00000JUTzU</t>
  </si>
  <si>
    <t>Lot</t>
  </si>
  <si>
    <t>OCE__SampleLotAllocation__c</t>
  </si>
  <si>
    <t>Lookup(Sample Lot Allocation)</t>
  </si>
  <si>
    <t>OCE__SampleLotAllocation__r</t>
  </si>
  <si>
    <t>The lot number assigned to the user</t>
  </si>
  <si>
    <t>01I3X000001zXyb.00N3X00000JUTzT</t>
  </si>
  <si>
    <t>Sample Lot Allocation Ref Data</t>
  </si>
  <si>
    <t>OCE__SampleLotAllocationRefData__c</t>
  </si>
  <si>
    <t>Denormalized sample lot allocation name.</t>
  </si>
  <si>
    <t>01I3X000001zXyb.00N3X00000JUTzS</t>
  </si>
  <si>
    <t>The number of items disbursed</t>
  </si>
  <si>
    <t>01I3X000001zXyb.00N3X00000JUTzR</t>
  </si>
  <si>
    <t>The product disbursed</t>
  </si>
  <si>
    <t>01I3X000001zXyb.00N3X00000JUTzQ</t>
  </si>
  <si>
    <t>01I3X000001zXyb.00N3X00000JUTzP</t>
  </si>
  <si>
    <t>01I3X000001zXyb.00N3X00000JUTzO</t>
  </si>
  <si>
    <t>01I3X000001zXyb.00N3X00000JUTzN</t>
  </si>
  <si>
    <t>01I3X000001zXyb.00N3X00000JUTzM</t>
  </si>
  <si>
    <t>01I3X000001zXyb.00N3X00000JUTzL</t>
  </si>
  <si>
    <t>01I3X000001zXyb.00N3X00000JUTzK</t>
  </si>
  <si>
    <t>Long Text Area(1024)</t>
  </si>
  <si>
    <t>1024</t>
  </si>
  <si>
    <t>Notes about the Call Sample</t>
  </si>
  <si>
    <t>01I3X000001zXyb.00N3X00000JUTzJ</t>
  </si>
  <si>
    <t>Manufacturer</t>
  </si>
  <si>
    <t>OCE__Manufacturer__c</t>
  </si>
  <si>
    <t>Manufacturer value from Sample object.</t>
  </si>
  <si>
    <t>01I3X000001zXyb.00N3X00000JUTzI</t>
  </si>
  <si>
    <t>Lot No.</t>
  </si>
  <si>
    <t>OCE__Lot__c</t>
  </si>
  <si>
    <t>Lookup(Lot)</t>
  </si>
  <si>
    <t>OCE__Lot__r</t>
  </si>
  <si>
    <t>Lot related to Call Sample</t>
  </si>
  <si>
    <t>01I3X000001zXyb.00N3X00000JUTzH</t>
  </si>
  <si>
    <t>Lot Ref Data</t>
  </si>
  <si>
    <t>OCE__LotRefData__c</t>
  </si>
  <si>
    <t>Denormalized lot name.</t>
  </si>
  <si>
    <t>01I3X000001zXyb.00N3X00000JUTzG</t>
  </si>
  <si>
    <t>OCE__LotNumber__c</t>
  </si>
  <si>
    <t>The Lot Number for a Sample</t>
  </si>
  <si>
    <t>01I3X000001zXyb.00N3X00000JUTzF</t>
  </si>
  <si>
    <t>Expiration</t>
  </si>
  <si>
    <t>OCE__LotNumberExpirationDate__c</t>
  </si>
  <si>
    <t>Expiration date of Lot number</t>
  </si>
  <si>
    <t>01I3X000001zXyb.00N3X00000JUTzE</t>
  </si>
  <si>
    <t>Lot # Expiration</t>
  </si>
  <si>
    <t>OCE__LotExpirationDate__c</t>
  </si>
  <si>
    <t>The expiration date of a Lot Number</t>
  </si>
  <si>
    <t>01I3X000001zXyb.00N3X00000JUTzD</t>
  </si>
  <si>
    <t>01I3X000001zXyb.00N3X00000JUTzC</t>
  </si>
  <si>
    <t>Is Calculated For Limit Activity PLan?</t>
  </si>
  <si>
    <t>OCE__IsCalculatedForLimit__c</t>
  </si>
  <si>
    <t>Indicates if this sample has been calculated for the limits setup on Activity plans.</t>
  </si>
  <si>
    <t>01I3X000001zXyb.00N3X00000JUTzB</t>
  </si>
  <si>
    <t>Is Calculated For Sample Inventory?</t>
  </si>
  <si>
    <t>OCE__IsCalculatedForInventory__c</t>
  </si>
  <si>
    <t>To track the sample record to avoid debiting again</t>
  </si>
  <si>
    <t>01I3X000001zXyb.00N3X00000JUTzA</t>
  </si>
  <si>
    <t>Is added into Sample Limit Transaction?</t>
  </si>
  <si>
    <t>OCE__IsAddedIntoSLTransaction__c</t>
  </si>
  <si>
    <t>Track if record was on Sample Limit Transaction.</t>
  </si>
  <si>
    <t>01I3X000001zXyb.00N3X00000JUTz9</t>
  </si>
  <si>
    <t>01I3X000001zXyb.00N3X00000JUTz8</t>
  </si>
  <si>
    <t>Date of parent Call</t>
  </si>
  <si>
    <t>01I3X000001zXyb.00N3X00000JUTz7</t>
  </si>
  <si>
    <t>The Call for which the Call Sample is associated</t>
  </si>
  <si>
    <t>01I3X000001zXyb.00N3X00000JUTz6</t>
  </si>
  <si>
    <t>01I3X000001zXyb.00N3X00000JUTz5</t>
  </si>
  <si>
    <t>Breaches</t>
  </si>
  <si>
    <t>OCE__Breaches__c</t>
  </si>
  <si>
    <t>Indicates which module calculation has got breached</t>
  </si>
  <si>
    <t>01I3X000001zXyb.00N3X00000JUTz4</t>
  </si>
  <si>
    <t>The Account for which the sample was disbursed. This is used to link an Account to a Call Sample.</t>
  </si>
  <si>
    <t>01I3X000001zXyb.00N3X00000JUTz3</t>
  </si>
  <si>
    <t>01I3X000001zXyb.00N3X00000JUTz2</t>
  </si>
  <si>
    <t>01I3X000001zXya.UserRecordAccess</t>
  </si>
  <si>
    <t>01I3X000001zXya.SystemModstamp</t>
  </si>
  <si>
    <t>01I3X000001zXya.Owner</t>
  </si>
  <si>
    <t>01I3X000001zXya.Name</t>
  </si>
  <si>
    <t>Interaction Sample Order Name</t>
  </si>
  <si>
    <t>01I3X000001zXya.LastModifiedDate</t>
  </si>
  <si>
    <t>01I3X000001zXya.LastModifiedBy</t>
  </si>
  <si>
    <t>01I3X000001zXya.LastActivityDate</t>
  </si>
  <si>
    <t>01I3X000001zXya.IsDeleted</t>
  </si>
  <si>
    <t>01I3X000001zXya.Id</t>
  </si>
  <si>
    <t>01I3X000001zXya.CurrencyIsoCode</t>
  </si>
  <si>
    <t>01I3X000001zXya.CreatedDate</t>
  </si>
  <si>
    <t>01I3X000001zXya.CreatedBy</t>
  </si>
  <si>
    <t>01I3X000001zXya.00N3X00000ML0HH</t>
  </si>
  <si>
    <t>Prescriber Number</t>
  </si>
  <si>
    <t>RCH_Prescriber_Number__c</t>
  </si>
  <si>
    <t>Text(15)</t>
  </si>
  <si>
    <t>15</t>
  </si>
  <si>
    <t>Field is added to capture Prescriber Number during the DTP call</t>
  </si>
  <si>
    <t>01I3X000001zXya.00N3X00000ML0HF</t>
  </si>
  <si>
    <t>Preferred Delivery Days</t>
  </si>
  <si>
    <t>RCH_Preferred_Delivery_Days__c</t>
  </si>
  <si>
    <t>Created this field to capture delivery details of the Sample product</t>
  </si>
  <si>
    <t>01I3X000001zXya.00N3X00000ML0HD</t>
  </si>
  <si>
    <t>Delivery Contact Name</t>
  </si>
  <si>
    <t>RCH_Delivery_Contact_Name_Instructions__c</t>
  </si>
  <si>
    <t>Text Area(255)</t>
  </si>
  <si>
    <t>Custom Field created to enter Delivery Contact Name on DTP</t>
  </si>
  <si>
    <t>01I3X000001zXya.00N3X00000ML0HB</t>
  </si>
  <si>
    <t>01I3X000001zXya.00N3X00000ML0HA</t>
  </si>
  <si>
    <t>Agreed to Actemra SC cold storage terms</t>
  </si>
  <si>
    <t>RCH_AgreedtoActemraSCcoldstorageterms__c</t>
  </si>
  <si>
    <t>Acknowledgement for Sent order by phone</t>
  </si>
  <si>
    <t>01I3X000001zXya.00N3X00000ML0H9</t>
  </si>
  <si>
    <t>Account Country</t>
  </si>
  <si>
    <t>RCH_Account_Country__c</t>
  </si>
  <si>
    <t>Country of the Parent account</t>
  </si>
  <si>
    <t>01I3X000001zXya.00N3X00000LyG8U</t>
  </si>
  <si>
    <t>Last Shipped Quantity</t>
  </si>
  <si>
    <t>OCE__LastShippedQuantity__c</t>
  </si>
  <si>
    <t>Number(10, 0)</t>
  </si>
  <si>
    <t>10</t>
  </si>
  <si>
    <t>The last number of items shipped</t>
  </si>
  <si>
    <t>01I3X000001zXya.00N3X00000LwmHt</t>
  </si>
  <si>
    <t>SDL #</t>
  </si>
  <si>
    <t>OCE__TDDDLicenseNumber__c</t>
  </si>
  <si>
    <t>Copy of SDL # from Shipping Address</t>
  </si>
  <si>
    <t>01I3X000001zXya.00N3X00000LwmHs</t>
  </si>
  <si>
    <t>SDL Expiration Date</t>
  </si>
  <si>
    <t>OCE__TDDDLicenseExpirationDate__c</t>
  </si>
  <si>
    <t>Copy of SDL Expiration Date from Shipping Address</t>
  </si>
  <si>
    <t>01I3X000001zXya.00N3X00000LwmHr</t>
  </si>
  <si>
    <t>SDL Category</t>
  </si>
  <si>
    <t>OCE__TDDDCategory__c</t>
  </si>
  <si>
    <t>Copy of SDL Category from Shipping Address</t>
  </si>
  <si>
    <t>01I3X000001zXya.00N3X00000LwmHq</t>
  </si>
  <si>
    <t>License #</t>
  </si>
  <si>
    <t>OCE__LicenseNumber__c</t>
  </si>
  <si>
    <t>Copy of License # from Shipping Address</t>
  </si>
  <si>
    <t>01I3X000001zXya.00N3X00000LwmHp</t>
  </si>
  <si>
    <t>License Expiration Date</t>
  </si>
  <si>
    <t>OCE__LicenseExpirationDate__c</t>
  </si>
  <si>
    <t>Copy of License Expiration Date from Shipping Address</t>
  </si>
  <si>
    <t>01I3X000001zXya.00N3X00000LwmHo</t>
  </si>
  <si>
    <t>SDL Exemption</t>
  </si>
  <si>
    <t>OCE__IsTDDDLicenseExemption__c</t>
  </si>
  <si>
    <t>Copy of SDL Exemption from Shipping Address</t>
  </si>
  <si>
    <t>01I3X000001zXya.00N3X00000LwmHn</t>
  </si>
  <si>
    <t>DEA Expiration Date</t>
  </si>
  <si>
    <t>OCE__DeaExpirationDate__c</t>
  </si>
  <si>
    <t>Copy of DEA Expiration Date from Shipping Address</t>
  </si>
  <si>
    <t>01I3X000001zXya.00N3X00000LwmHm</t>
  </si>
  <si>
    <t>DEA</t>
  </si>
  <si>
    <t>OCE__DEA__c</t>
  </si>
  <si>
    <t>Copy of DEA from Shipping Address</t>
  </si>
  <si>
    <t>01I3X000001zXya.00N3X00000K6g58</t>
  </si>
  <si>
    <t>Is Calculated For DTP?</t>
  </si>
  <si>
    <t>OCE__IsCalculatedForDtp__c</t>
  </si>
  <si>
    <t>Indicates if this sample has been calculated already for DTP product allocations.</t>
  </si>
  <si>
    <t>01I3X000001zXya.00N3X00000JUTz1</t>
  </si>
  <si>
    <t>01I3X000001zXya.00N3X00000JUTz0</t>
  </si>
  <si>
    <t>Tracking Number</t>
  </si>
  <si>
    <t>OCE__TrackingNumber__c</t>
  </si>
  <si>
    <t>Tracking Number of current order</t>
  </si>
  <si>
    <t>01I3X000001zXya.00N3X00000JUTyZ</t>
  </si>
  <si>
    <t>Lookup on related Account</t>
  </si>
  <si>
    <t>01I3X000001zXya.00N3X00000JUTyz</t>
  </si>
  <si>
    <t>01I3X000001zXya.00N3X00000JUTyY</t>
  </si>
  <si>
    <t>01I3X000001zXya.00N3X00000JUTyy</t>
  </si>
  <si>
    <t>01I3X000001zXya.00N3X00000JUTyX</t>
  </si>
  <si>
    <t>01I3X000001zXya.00N3X00000JUTyx</t>
  </si>
  <si>
    <t>01I3X000001zXya.00N3X00000JUTyw</t>
  </si>
  <si>
    <t>Quantity Shipped</t>
  </si>
  <si>
    <t>OCE__QuantityShipped__c</t>
  </si>
  <si>
    <t>The number of items shipped</t>
  </si>
  <si>
    <t>01I3X000001zXya.00N3X00000JUTyv</t>
  </si>
  <si>
    <t>01I3X000001zXya.00N3X00000JUTyu</t>
  </si>
  <si>
    <t>01I3X000001zXya.00N3X00000JUTyt</t>
  </si>
  <si>
    <t>01I3X000001zXya.00N3X00000JUTys</t>
  </si>
  <si>
    <t>01I3X000001zXya.00N3X00000JUTyr</t>
  </si>
  <si>
    <t>01I3X000001zXya.00N3X00000JUTyq</t>
  </si>
  <si>
    <t>01I3X000001zXya.00N3X00000JUTyp</t>
  </si>
  <si>
    <t>01I3X000001zXya.00N3X00000JUTyo</t>
  </si>
  <si>
    <t>01I3X000001zXya.00N3X00000JUTyn</t>
  </si>
  <si>
    <t>Notes about the Call Sample.</t>
  </si>
  <si>
    <t>01I3X000001zXya.00N3X00000JUTym</t>
  </si>
  <si>
    <t>01I3X000001zXya.00N3X00000JUTyl</t>
  </si>
  <si>
    <t>01I3X000001zXya.00N3X00000JUTyk</t>
  </si>
  <si>
    <t>01I3X000001zXya.00N3X00000JUTyj</t>
  </si>
  <si>
    <t>01I3X000001zXya.00N3X00000JUTyi</t>
  </si>
  <si>
    <t>Expected Delivery Date</t>
  </si>
  <si>
    <t>OCE__ExpectedDeliveryDate__c</t>
  </si>
  <si>
    <t>Expected Delivery Date of Order</t>
  </si>
  <si>
    <t>01I3X000001zXya.00N3X00000JUTyh</t>
  </si>
  <si>
    <t>Distributor</t>
  </si>
  <si>
    <t>OCE__Distributor__c</t>
  </si>
  <si>
    <t>The Distributor of current order</t>
  </si>
  <si>
    <t>01I3X000001zXya.00N3X00000JUTyg</t>
  </si>
  <si>
    <t>Delivery Status</t>
  </si>
  <si>
    <t>OCE__DeliveryStatus__c</t>
  </si>
  <si>
    <t>Current delivery status of order</t>
  </si>
  <si>
    <t>01I3X000001zXya.00N3X00000JUTyf</t>
  </si>
  <si>
    <t>01I3X000001zXya.00N3X00000JUTye</t>
  </si>
  <si>
    <t>Date Shipped</t>
  </si>
  <si>
    <t>OCE__DateShipped__c</t>
  </si>
  <si>
    <t>Date when the order has been shipped</t>
  </si>
  <si>
    <t>01I3X000001zXya.00N3X00000JUTyd</t>
  </si>
  <si>
    <t>Lookup on related Call record</t>
  </si>
  <si>
    <t>01I3X000001zXya.00N3X00000JUTyc</t>
  </si>
  <si>
    <t>01I3X000001zXya.00N3X00000JUTyb</t>
  </si>
  <si>
    <t>01I3X000001zXya.00N3X00000JUTya</t>
  </si>
  <si>
    <t>Actual Delivery Date</t>
  </si>
  <si>
    <t>OCE__ActualDeliveryDate__c</t>
  </si>
  <si>
    <t>Date when the order is delivered</t>
  </si>
  <si>
    <t>01I3X000001zXvS.UserRecordAccess</t>
  </si>
  <si>
    <t>01I3X000001zXvS.SystemModstamp</t>
  </si>
  <si>
    <t>01I3X000001zXvS.RecordType</t>
  </si>
  <si>
    <t>01I3X000001zXvS.Owner</t>
  </si>
  <si>
    <t>01I3X000001zXvS.Name</t>
  </si>
  <si>
    <t>Interaction Discussion Name</t>
  </si>
  <si>
    <t>01I3X000001zXvS.LastModifiedDate</t>
  </si>
  <si>
    <t>01I3X000001zXvS.LastModifiedBy</t>
  </si>
  <si>
    <t>01I3X000001zXvS.IsDeleted</t>
  </si>
  <si>
    <t>01I3X000001zXvS.Id</t>
  </si>
  <si>
    <t>01I3X000001zXvS.CurrencyIsoCode</t>
  </si>
  <si>
    <t>01I3X000001zXvS.CreatedDate</t>
  </si>
  <si>
    <t>01I3X000001zXvS.CreatedBy</t>
  </si>
  <si>
    <t>01I3X000001zXvS.00N7U000000SgWu</t>
  </si>
  <si>
    <t>Call Discussion Group Id</t>
  </si>
  <si>
    <t>OCE__CallDiscussionGroupId__c</t>
  </si>
  <si>
    <t>A field is used to group discussions that were created for Call 2.0 using the custom screen</t>
  </si>
  <si>
    <t>01I3X000001zXvS.00N7U000000m9ju</t>
  </si>
  <si>
    <t>AETrackerReocrdType</t>
  </si>
  <si>
    <t>RCH_AETrackerReocrdType__c</t>
  </si>
  <si>
    <t>01I3X000001zXvS.00N6900000LFqUL</t>
  </si>
  <si>
    <t>RCH_Description__c</t>
  </si>
  <si>
    <t>Long Text Area(1000)</t>
  </si>
  <si>
    <t>1000</t>
  </si>
  <si>
    <t>01I3X000001zXvS.00N6900000KUOXO</t>
  </si>
  <si>
    <t>RCH_ProductNameRefData__c</t>
  </si>
  <si>
    <t>01I3X000001zXvS.00N3X00000ML0H0</t>
  </si>
  <si>
    <t>TherapeuticArea</t>
  </si>
  <si>
    <t>RCH_TherapeuticArea__c</t>
  </si>
  <si>
    <t>01I3X000001zXvS.00N3X00000ML0Gx</t>
  </si>
  <si>
    <t>RCH_Product__c</t>
  </si>
  <si>
    <t>01I3X000001zXvS.00N3X00000ML0Gw</t>
  </si>
  <si>
    <t>ParentAccount</t>
  </si>
  <si>
    <t>RCH_ParentAccount__c</t>
  </si>
  <si>
    <t>01I3X000001zXvS.00N3X00000ML0Gv</t>
  </si>
  <si>
    <t>RCH_Notes__c</t>
  </si>
  <si>
    <t>Custom Field created to enter multi line call discussion notes</t>
  </si>
  <si>
    <t>01I3X000001zXvS.00N3X00000ML0Gu</t>
  </si>
  <si>
    <t>Next Interaction Objective Picklist</t>
  </si>
  <si>
    <t>RCH_Next_Call_Objective_Picklist__c</t>
  </si>
  <si>
    <t>This is created for next call objective picklist</t>
  </si>
  <si>
    <t>01I3X000001zXvS.00N3X00000ML0Gr</t>
  </si>
  <si>
    <t>Indication</t>
  </si>
  <si>
    <t>RCH_Indication__c</t>
  </si>
  <si>
    <t>01I3X000001zXvS.00N3X00000JUTwC</t>
  </si>
  <si>
    <t>01I3X000001zXvS.00N3X00000JUTwB</t>
  </si>
  <si>
    <t>Type of Discussion</t>
  </si>
  <si>
    <t>01I3X000001zXvS.00N3X00000JUTwA</t>
  </si>
  <si>
    <t>Topic</t>
  </si>
  <si>
    <t>OCE__Topic__c</t>
  </si>
  <si>
    <t>Topic of the Discussion</t>
  </si>
  <si>
    <t>01I3X000001zXvS.00N3X00000JUTw9</t>
  </si>
  <si>
    <t>Product associated with Discussion</t>
  </si>
  <si>
    <t>01I3X000001zXvS.00N3X00000JUTw8</t>
  </si>
  <si>
    <t>01I3X000001zXvS.00N3X00000JUTw7</t>
  </si>
  <si>
    <t>01I3X000001zXvS.00N3X00000JUTw6</t>
  </si>
  <si>
    <t>01I3X000001zXvS.00N3X00000JUTw5</t>
  </si>
  <si>
    <t>01I3X000001zXvS.00N3X00000JUTw4</t>
  </si>
  <si>
    <t>01I3X000001zXvS.00N3X00000JUTw3</t>
  </si>
  <si>
    <t>01I3X000001zXvS.00N3X00000JUTw2</t>
  </si>
  <si>
    <t>Short description</t>
  </si>
  <si>
    <t>Notes associated with Discussion</t>
  </si>
  <si>
    <t>01I3X000001zXvS.00N3X00000JUTw1</t>
  </si>
  <si>
    <t>01I3X000001zXvS.00N3X00000JUTw0</t>
  </si>
  <si>
    <t>Frontend LAC Id</t>
  </si>
  <si>
    <t>OCE__FrontendLacId__c</t>
  </si>
  <si>
    <t>System field for assignment of new records on frontend.</t>
  </si>
  <si>
    <t>01I3X000001zXvS.00N3X00000JUTvz</t>
  </si>
  <si>
    <t>The Call associated with the Discussion</t>
  </si>
  <si>
    <t>01I3X000001zXvS.00N3X00000JUTvy</t>
  </si>
  <si>
    <t>01I3X000001zXvS.00N3X00000JUTvx</t>
  </si>
  <si>
    <t>Call Detail associated with Discussion</t>
  </si>
  <si>
    <t>01I3X000001zXvS.00N3X00000JUTvw</t>
  </si>
  <si>
    <t>Interaction Detail Ref Data</t>
  </si>
  <si>
    <t>OCE__CallDetailRefData__c</t>
  </si>
  <si>
    <t>Denormalized call detail name.</t>
  </si>
  <si>
    <t>01I3X000001zXvS.00N3X00000JUTvv</t>
  </si>
  <si>
    <t>Amount</t>
  </si>
  <si>
    <t>OCE__Amount__c</t>
  </si>
  <si>
    <t>Amount associated with Discussion</t>
  </si>
  <si>
    <t>01I3X000001zXvS.00N3X00000JUTvu</t>
  </si>
  <si>
    <t>01I3X000001zXvS.00N3X00000JUTvt</t>
  </si>
  <si>
    <t>01I3X000001zXvS.00N3X00000JUTvs</t>
  </si>
  <si>
    <t>01I3X000001zXvJ.UserRecordAccess</t>
  </si>
  <si>
    <t>01I3X000001zXvJ.SystemModstamp</t>
  </si>
  <si>
    <t>01I3X000001zXvJ.Owner</t>
  </si>
  <si>
    <t>01I3X000001zXvJ.Name</t>
  </si>
  <si>
    <t>Presentation Name</t>
  </si>
  <si>
    <t>01I3X000001zXvJ.LastModifiedDate</t>
  </si>
  <si>
    <t>01I3X000001zXvJ.LastModifiedBy</t>
  </si>
  <si>
    <t>01I3X000001zXvJ.LastActivityDate</t>
  </si>
  <si>
    <t>01I3X000001zXvJ.IsDeleted</t>
  </si>
  <si>
    <t>01I3X000001zXvJ.Id</t>
  </si>
  <si>
    <t>01I3X000001zXvJ.CurrencyIsoCode</t>
  </si>
  <si>
    <t>01I3X000001zXvJ.CreatedDate</t>
  </si>
  <si>
    <t>01I3X000001zXvJ.CreatedBy</t>
  </si>
  <si>
    <t>01I3X000001zXvJ.00N3X00000JUTyW</t>
  </si>
  <si>
    <t>01I3X000001zXvJ.00N3X00000JUTyV</t>
  </si>
  <si>
    <t>Survey response JSON string.</t>
  </si>
  <si>
    <t>01I3X000001zXvJ.00N3X00000JUTyU</t>
  </si>
  <si>
    <t>Presentation</t>
  </si>
  <si>
    <t>OCE__Presentation__c</t>
  </si>
  <si>
    <t>Lookup(Content)</t>
  </si>
  <si>
    <t>OCE__Presentation__r</t>
  </si>
  <si>
    <t>Lookup on related Presentation</t>
  </si>
  <si>
    <t>01I3X000001zXvJ.00N3X00000JUTyT</t>
  </si>
  <si>
    <t>Survey Question Response</t>
  </si>
  <si>
    <t>OCE__PresentationSurveyResponse__c</t>
  </si>
  <si>
    <t>OCE__PresentationSurveyResponse__r</t>
  </si>
  <si>
    <t>Lookup to a Survey Response object.</t>
  </si>
  <si>
    <t>01I3X000001zXvJ.00N3X00000JUTyS</t>
  </si>
  <si>
    <t>01I3X000001zXvJ.00N3X00000JUTyR</t>
  </si>
  <si>
    <t>01I3X000001zXvJ.00N3X00000JUTyQ</t>
  </si>
  <si>
    <t>01I3X000001zXvJ.00N3X00000JUTyP</t>
  </si>
  <si>
    <t>01I3X000001zXvJ.00N3X00000JUTyO</t>
  </si>
  <si>
    <t>01I3X000001zXvJ.00N3X00000JUTyN</t>
  </si>
  <si>
    <t>Meeting</t>
  </si>
  <si>
    <t>OCE__Meeting__c</t>
  </si>
  <si>
    <t>Lookup(Meeting)</t>
  </si>
  <si>
    <t>OCE__Meeting__r</t>
  </si>
  <si>
    <t>Lookup to a Meeting object.</t>
  </si>
  <si>
    <t>01I3X000001zXvJ.00N3X00000JUTyI</t>
  </si>
  <si>
    <t>Lookup on related Call</t>
  </si>
  <si>
    <t>01I3X000001zXvJ.00N3X00000JUTyH</t>
  </si>
  <si>
    <t>01I3X000001zXvJ.00N3X00000JUTyG</t>
  </si>
  <si>
    <t>01I3X000001zXvI.UserRecordAccess</t>
  </si>
  <si>
    <t>01I3X000001zXvI.SystemModstamp</t>
  </si>
  <si>
    <t>01I3X000001zXvI.Owner</t>
  </si>
  <si>
    <t>01I3X000001zXvI.Name</t>
  </si>
  <si>
    <t>Interaction Message Name</t>
  </si>
  <si>
    <t>01I3X000001zXvI.LastModifiedDate</t>
  </si>
  <si>
    <t>01I3X000001zXvI.LastModifiedBy</t>
  </si>
  <si>
    <t>01I3X000001zXvI.IsDeleted</t>
  </si>
  <si>
    <t>01I3X000001zXvI.Id</t>
  </si>
  <si>
    <t>01I3X000001zXvI.CurrencyIsoCode</t>
  </si>
  <si>
    <t>01I3X000001zXvI.CreatedDate</t>
  </si>
  <si>
    <t>01I3X000001zXvI.CreatedBy</t>
  </si>
  <si>
    <t>01I3X000001zXvI.00N3X00000K91UK</t>
  </si>
  <si>
    <t>Message Group</t>
  </si>
  <si>
    <t>OCE__MessageGroup__c</t>
  </si>
  <si>
    <t>Field defines group name to group messages.</t>
  </si>
  <si>
    <t>01I3X000001zXvI.00N3X00000K91UJ</t>
  </si>
  <si>
    <t>Message Group Order</t>
  </si>
  <si>
    <t>OCE__MessageGroupOrder__c</t>
  </si>
  <si>
    <t>Number(8, 0)</t>
  </si>
  <si>
    <t>8</t>
  </si>
  <si>
    <t>Field define group order.</t>
  </si>
  <si>
    <t>01I3X000001zXvI.00N3X00000K91UI</t>
  </si>
  <si>
    <t>Hide Reactions?</t>
  </si>
  <si>
    <t>OCE__IsReactionSelectionHidden__c</t>
  </si>
  <si>
    <t>If checked then section of reactions is disabled for this product message.</t>
  </si>
  <si>
    <t>01I3X000001zXvI.00N3X00000JUTxZ</t>
  </si>
  <si>
    <t>01I3X000001zXvI.00N3X00000JUTxY</t>
  </si>
  <si>
    <t>01I3X000001zXvI.00N3X00000JUTxX</t>
  </si>
  <si>
    <t>01I3X000001zXvI.00N3X00000JUTxW</t>
  </si>
  <si>
    <t>Is Remote Interaction</t>
  </si>
  <si>
    <t>OCE__IsRemoteCall__c</t>
  </si>
  <si>
    <t>DIsplays that Message was added from Remote call.</t>
  </si>
  <si>
    <t>01I3X000001zXvI.00N3X00000JUTxV</t>
  </si>
  <si>
    <t>Is Custom Reaction Configured</t>
  </si>
  <si>
    <t>OCE__IsCustomReactionConfigured__c</t>
  </si>
  <si>
    <t>Indicates that custom reaction was configured for this product message.</t>
  </si>
  <si>
    <t>01I3X000001zXvI.00N3X00000JUTxU</t>
  </si>
  <si>
    <t>01I3X000001zXvI.00N3X00000JUTxT</t>
  </si>
  <si>
    <t>End Time</t>
  </si>
  <si>
    <t>OCE__EndTime__c</t>
  </si>
  <si>
    <t>End of Call Message</t>
  </si>
  <si>
    <t>01I3X000001zXvI.00N3X00000JUTxS</t>
  </si>
  <si>
    <t>Duration</t>
  </si>
  <si>
    <t>OCE__Duration__c</t>
  </si>
  <si>
    <t>Duration of the Call Message in minutes</t>
  </si>
  <si>
    <t>01I3X000001zXvI.00N3X00000JUTxR</t>
  </si>
  <si>
    <t>Display Order</t>
  </si>
  <si>
    <t>OCE__DisplayOrder__c</t>
  </si>
  <si>
    <t>The display order of CLM Messages presented on a Call - only takes into account CLM type key messages</t>
  </si>
  <si>
    <t>01I3X000001zXvI.00N3X00000JUTxQ</t>
  </si>
  <si>
    <t>The date of parent Call</t>
  </si>
  <si>
    <t>01I3X000001zXvI.00N3X00000JUTxP</t>
  </si>
  <si>
    <t>Custom Reaction</t>
  </si>
  <si>
    <t>OCE__CustomReaction__c</t>
  </si>
  <si>
    <t>Holds selected custom reaction.</t>
  </si>
  <si>
    <t>01I3X000001zXvI.00N3X00000JUTxO</t>
  </si>
  <si>
    <t>Category</t>
  </si>
  <si>
    <t>OCE__Category__c</t>
  </si>
  <si>
    <t>The Message Category - used primarily for reporting</t>
  </si>
  <si>
    <t>01I3X000001zXvI.00N3X00000JUTxN</t>
  </si>
  <si>
    <t>The Call associated with the Message</t>
  </si>
  <si>
    <t>01I3X000001zXvI.00N3X00000JUTxM</t>
  </si>
  <si>
    <t>OCE__CallStatus__c</t>
  </si>
  <si>
    <t>01I3X000001zXvI.00N3X00000JUTxL</t>
  </si>
  <si>
    <t>01I3X000001zXvI.00N3X00000JUTxl</t>
  </si>
  <si>
    <t>Manual</t>
  </si>
  <si>
    <t>OCE__isManual__c</t>
  </si>
  <si>
    <t>Indicates record created manually</t>
  </si>
  <si>
    <t>01I3X000001zXvI.00N3X00000JUTxK</t>
  </si>
  <si>
    <t>Related Call Detail</t>
  </si>
  <si>
    <t>01I3X000001zXvI.00N3X00000JUTxk</t>
  </si>
  <si>
    <t>CLM</t>
  </si>
  <si>
    <t>OCE__isCLM__c</t>
  </si>
  <si>
    <t>Indicates the record created from CLM</t>
  </si>
  <si>
    <t>01I3X000001zXvI.00N3X00000JUTxJ</t>
  </si>
  <si>
    <t>Denormalized detail name.</t>
  </si>
  <si>
    <t>01I3X000001zXvI.00N3X00000JUTxj</t>
  </si>
  <si>
    <t>01I3X000001zXvI.00N3X00000JUTxI</t>
  </si>
  <si>
    <t>The Account for which the Call Message was delivered. This is used to link an Account to a Call Message.</t>
  </si>
  <si>
    <t>01I3X000001zXvI.00N3X00000JUTxi</t>
  </si>
  <si>
    <t>Start Time</t>
  </si>
  <si>
    <t>OCE__StartTime__c</t>
  </si>
  <si>
    <t>Start of Call Message</t>
  </si>
  <si>
    <t>01I3X000001zXvI.00N3X00000JUTxH</t>
  </si>
  <si>
    <t>01I3X000001zXvI.00N3X00000JUTxh</t>
  </si>
  <si>
    <t>Reaction</t>
  </si>
  <si>
    <t>OCE__Reaction__c</t>
  </si>
  <si>
    <t>Type of Reaction for message</t>
  </si>
  <si>
    <t>01I3X000001zXvI.00N3X00000JUTxG</t>
  </si>
  <si>
    <t>01I3X000001zXvI.00N3X00000JUTxg</t>
  </si>
  <si>
    <t>The Product associated with the Message</t>
  </si>
  <si>
    <t>01I3X000001zXvI.00N3X00000JUTxf</t>
  </si>
  <si>
    <t>01I3X000001zXvI.00N3X00000JUTxe</t>
  </si>
  <si>
    <t>Product Message</t>
  </si>
  <si>
    <t>OCE__ProductMessage__c</t>
  </si>
  <si>
    <t>Lookup(Product Message)</t>
  </si>
  <si>
    <t>OCE__ProductMessage__r</t>
  </si>
  <si>
    <t>Lookup to the Key Message template. Key Messages are created based on these templates</t>
  </si>
  <si>
    <t>01I3X000001zXvI.00N3X00000JUTxd</t>
  </si>
  <si>
    <t>Product Message Ref Data</t>
  </si>
  <si>
    <t>OCE__ProductMessageRefData__c</t>
  </si>
  <si>
    <t>Denormalized product message text.</t>
  </si>
  <si>
    <t>01I3X000001zXvI.00N3X00000JUTxc</t>
  </si>
  <si>
    <t>01I3X000001zXvI.00N3X00000JUTxb</t>
  </si>
  <si>
    <t>01I3X000001zXvI.00N3X00000JUTxa</t>
  </si>
  <si>
    <t>01I3X000001zXvH.UserRecordAccess</t>
  </si>
  <si>
    <t>01I3X000001zXvH.SystemModstamp</t>
  </si>
  <si>
    <t>01I3X000001zXvH.Name</t>
  </si>
  <si>
    <t>Call Plan Name</t>
  </si>
  <si>
    <t>01I3X000001zXvH.LastModifiedDate</t>
  </si>
  <si>
    <t>01I3X000001zXvH.LastModifiedBy</t>
  </si>
  <si>
    <t>01I3X000001zXvH.IsDeleted</t>
  </si>
  <si>
    <t>01I3X000001zXvH.Id</t>
  </si>
  <si>
    <t>01I3X000001zXvH.CurrencyIsoCode</t>
  </si>
  <si>
    <t>01I3X000001zXvH.CreatedDate</t>
  </si>
  <si>
    <t>01I3X000001zXvH.CreatedBy</t>
  </si>
  <si>
    <t>01I3X000001zXvH.00N3X00000JUTyF</t>
  </si>
  <si>
    <t>01I3X000001zXvH.00N3X00000JUTyE</t>
  </si>
  <si>
    <t>Territory Name</t>
  </si>
  <si>
    <t>OCE__TerritoryName__c</t>
  </si>
  <si>
    <t>Territory</t>
  </si>
  <si>
    <t>01I3X000001zXvH.00N3X00000JUTyD</t>
  </si>
  <si>
    <t>Scheduled Interactions</t>
  </si>
  <si>
    <t>OCE__ScheduledCalls__c</t>
  </si>
  <si>
    <t>Number(4, 0)</t>
  </si>
  <si>
    <t>The number of Calls scheduled in the cycle for the Account. This allows the Rep to see how many Calls they have scheduled on a specific Account. Appears on Call Plan page layout.</t>
  </si>
  <si>
    <t>01I3X000001zXvH.00N3X00000JUTyC</t>
  </si>
  <si>
    <t>Prorated Goal</t>
  </si>
  <si>
    <t>OCE__ProratedGoal__c</t>
  </si>
  <si>
    <t>Formula (Number)</t>
  </si>
  <si>
    <t>The Rep Call Goal for the cycle on the Account broken up into smaller sections. This is a performance metric.</t>
  </si>
  <si>
    <t>01I3X000001zXvH.00N3X00000JUTyB</t>
  </si>
  <si>
    <t>Prorated Attainment</t>
  </si>
  <si>
    <t>OCE__ProratedAttainment__c</t>
  </si>
  <si>
    <t>The actual Calls attained in the cycle for the Account divided by the Prorated Goal. This is a performance metric.</t>
  </si>
  <si>
    <t>01I3X000001zXvH.00N3X00000JUTyA</t>
  </si>
  <si>
    <t>Potential Interactions</t>
  </si>
  <si>
    <t>OCE__PotentialCalls__c</t>
  </si>
  <si>
    <t>Sum of Actual calls and Scheduled calls.</t>
  </si>
  <si>
    <t>01I3X000001zXvH.00N3X00000JUTy9</t>
  </si>
  <si>
    <t>Potential Interactions Indicator</t>
  </si>
  <si>
    <t>OCE__PotentialCallsIndicator__c</t>
  </si>
  <si>
    <t>Potential Calls Indicator</t>
  </si>
  <si>
    <t>01I3X000001zXvH.00N3X00000JUTy8</t>
  </si>
  <si>
    <t>01I3X000001zXvH.00N3X00000JUTy7</t>
  </si>
  <si>
    <t>01I3X000001zXvH.00N3X00000JUTy6</t>
  </si>
  <si>
    <t>Offline Last Modified by Id</t>
  </si>
  <si>
    <t>01I3X000001zXvH.00N3X00000JUTy5</t>
  </si>
  <si>
    <t>01I3X000001zXvH.00N3X00000JUTy4</t>
  </si>
  <si>
    <t>Offline Created by Id</t>
  </si>
  <si>
    <t>01I3X000001zXvH.00N3X00000JUTy3</t>
  </si>
  <si>
    <t>Next Interaction Date</t>
  </si>
  <si>
    <t>OCE__NextCallDate__c</t>
  </si>
  <si>
    <t>Next Call Date</t>
  </si>
  <si>
    <t>01I3X000001zXvH.00N3X00000JUTy2</t>
  </si>
  <si>
    <t>Last Interaction Date</t>
  </si>
  <si>
    <t>OCE__LastCallDate__c</t>
  </si>
  <si>
    <t>Last Call Date</t>
  </si>
  <si>
    <t>01I3X000001zXvH.00N3X00000JUTy1</t>
  </si>
  <si>
    <t>01I3X000001zXvH.00N3X00000JUTy0</t>
  </si>
  <si>
    <t>Integration ID</t>
  </si>
  <si>
    <t>OCE__IntegrationID__c</t>
  </si>
  <si>
    <t>01I3X000001zXvH.00N3X00000JUTxz</t>
  </si>
  <si>
    <t>HQ Interaction Goal</t>
  </si>
  <si>
    <t>OCE__HQCallGoal__c</t>
  </si>
  <si>
    <t>The initial Call Goal set by headquarters for the cycle on the Account. This is a performance goal for the Rep. Appears on Call Plan page layout.</t>
  </si>
  <si>
    <t>01I3X000001zXvH.00N3X00000JUTxy</t>
  </si>
  <si>
    <t>Expected Prorated Attainment</t>
  </si>
  <si>
    <t>OCE__ExpectedProratedAttainment__c</t>
  </si>
  <si>
    <t>The initial Call Goal set by headquarters for the cycle on the Account. This is a performance goal for the Rep.</t>
  </si>
  <si>
    <t>01I3X000001zXvH.00N3X00000JUTxx</t>
  </si>
  <si>
    <t>Customer</t>
  </si>
  <si>
    <t>OCE__Customer__c</t>
  </si>
  <si>
    <t>OCE__Customer__r</t>
  </si>
  <si>
    <t>The Account related to the Call Plan. This is used to tie an Account to a Call Plan. Appears on Call Plan page layout.</t>
  </si>
  <si>
    <t>01I3X000001zXvH.00N3X00000JUTxw</t>
  </si>
  <si>
    <t>Interaction Plan Weight</t>
  </si>
  <si>
    <t>OCE__CallPlanWeight__c</t>
  </si>
  <si>
    <t>Used for scoring and prioritizing.</t>
  </si>
  <si>
    <t>01I3X000001zXvH.00N3X00000JUTxv</t>
  </si>
  <si>
    <t>Attainment</t>
  </si>
  <si>
    <t>OCE__Attainment__c</t>
  </si>
  <si>
    <t>What has been attained against the Rep Call Goal for the Account. This allows the Rep to see where they are in the cycle in terms of Call attainment on the Account.</t>
  </si>
  <si>
    <t>01I3X000001zXvH.00N3X00000JUTxu</t>
  </si>
  <si>
    <t>Attainment Difference</t>
  </si>
  <si>
    <t>OCE__AttainmentDifference__c</t>
  </si>
  <si>
    <t>The difference between the Expected and Actual Attainment of what has been attained against the Rep Call Goal for the Account.</t>
  </si>
  <si>
    <t>01I3X000001zXvH.00N3X00000JUTxt</t>
  </si>
  <si>
    <t>Actual Interactions</t>
  </si>
  <si>
    <t>OCE__ActualCalls__c</t>
  </si>
  <si>
    <t>The number of Calls made to date in the cycle for the Account. This is a performance metric.</t>
  </si>
  <si>
    <t>01I3X000001zXvH.00N3X00000JUTxs</t>
  </si>
  <si>
    <t>Actual Interactions Indicator</t>
  </si>
  <si>
    <t>OCE__ActualCallsIndicator__c</t>
  </si>
  <si>
    <t>Actual Calls Indicator</t>
  </si>
  <si>
    <t>01I3X000001zXvH.00N3X00000JUTax</t>
  </si>
  <si>
    <t>Plan Cycle</t>
  </si>
  <si>
    <t>OCE__PlanCycle__c</t>
  </si>
  <si>
    <t>Master-Detail(Plan Cycle)</t>
  </si>
  <si>
    <t>OCE__PlanCycle__r</t>
  </si>
  <si>
    <t>01I3X000001zXvC.UserRecordAccess</t>
  </si>
  <si>
    <t>01I3X000001zXvC.SystemModstamp</t>
  </si>
  <si>
    <t>01I3X000001zXvC.Owner</t>
  </si>
  <si>
    <t>01I3X000001zXvC.Name</t>
  </si>
  <si>
    <t>Interaction Detail Name</t>
  </si>
  <si>
    <t>01I3X000001zXvC.LastModifiedDate</t>
  </si>
  <si>
    <t>01I3X000001zXvC.LastModifiedBy</t>
  </si>
  <si>
    <t>01I3X000001zXvC.IsDeleted</t>
  </si>
  <si>
    <t>01I3X000001zXvC.Id</t>
  </si>
  <si>
    <t>01I3X000001zXvC.CurrencyIsoCode</t>
  </si>
  <si>
    <t>01I3X000001zXvC.CreatedDate</t>
  </si>
  <si>
    <t>01I3X000001zXvC.CreatedBy</t>
  </si>
  <si>
    <t>01I3X000001zXvC.00N3X00000ML0Go</t>
  </si>
  <si>
    <t>Is Activity Plan Calculation Channel</t>
  </si>
  <si>
    <t>RCH_Is_Activity_Plan_Calculation_Channel__c</t>
  </si>
  <si>
    <t>01I3X000001zXvC.00N3X00000ML0Gn</t>
  </si>
  <si>
    <t>Country</t>
  </si>
  <si>
    <t>RCH_Country__c</t>
  </si>
  <si>
    <t>01I3X000001zXvC.00N3X00000K91UH</t>
  </si>
  <si>
    <t>Next Interaction Objectives</t>
  </si>
  <si>
    <t>OCE__NextCallObjectives__c</t>
  </si>
  <si>
    <t>Field contains next call objectives for this detail.</t>
  </si>
  <si>
    <t>01I3X000001zXvC.00N3X00000JUTvP</t>
  </si>
  <si>
    <t>01I3X000001zXvC.00N3X00000JUTvO</t>
  </si>
  <si>
    <t>01I3X000001zXvC.00N3X00000JUTvN</t>
  </si>
  <si>
    <t>01I3X000001zXvC.00N3X00000JUTvM</t>
  </si>
  <si>
    <t>Therapeutic Area</t>
  </si>
  <si>
    <t>OCE__TherapeuticArea__c</t>
  </si>
  <si>
    <t>OCE__TherapeuticArea__r</t>
  </si>
  <si>
    <t>Therapeutic area which was used to created detail.</t>
  </si>
  <si>
    <t>01I3X000001zXvC.00N3X00000JUTvL</t>
  </si>
  <si>
    <t>Therapeutic Area Ref Data</t>
  </si>
  <si>
    <t>OCE__TherapeuticAreaRefData__c</t>
  </si>
  <si>
    <t>Denormalized therapeutic area name.</t>
  </si>
  <si>
    <t>01I3X000001zXvC.00N3X00000JUTvK</t>
  </si>
  <si>
    <t>OCE__Territory__c</t>
  </si>
  <si>
    <t>Call territory</t>
  </si>
  <si>
    <t>01I3X000001zXvC.00N3X00000JUTvJ</t>
  </si>
  <si>
    <t>Regimen</t>
  </si>
  <si>
    <t>OCE__Regimen__c</t>
  </si>
  <si>
    <t>OCE__Regimen__r</t>
  </si>
  <si>
    <t>Regimen which was used to created detail.</t>
  </si>
  <si>
    <t>01I3X000001zXvC.00N3X00000JUTvI</t>
  </si>
  <si>
    <t>Regimen Ref Data</t>
  </si>
  <si>
    <t>OCE__RegimenRefData__c</t>
  </si>
  <si>
    <t>Denormalized regimen name.</t>
  </si>
  <si>
    <t>01I3X000001zXvC.00N3X00000JUTvH</t>
  </si>
  <si>
    <t>The Product discussed on the Call</t>
  </si>
  <si>
    <t>01I3X000001zXvC.00N3X00000JUTvG</t>
  </si>
  <si>
    <t>01I3X000001zXvC.00N3X00000JUTvF</t>
  </si>
  <si>
    <t>PDE</t>
  </si>
  <si>
    <t>OCE__PDE__c</t>
  </si>
  <si>
    <t>calculated from Product's Priority and Detail Priority</t>
  </si>
  <si>
    <t>01I3X000001zXvC.00N3X00000JUTvE</t>
  </si>
  <si>
    <t>01I3X000001zXvC.00N3X00000JUTvD</t>
  </si>
  <si>
    <t>01I3X000001zXvC.00N3X00000JUTvC</t>
  </si>
  <si>
    <t>01I3X000001zXvC.00N3X00000JUTvB</t>
  </si>
  <si>
    <t>01I3X000001zXvC.00N3X00000JUTvA</t>
  </si>
  <si>
    <t>01I3X000001zXvC.00N3X00000JUTv9</t>
  </si>
  <si>
    <t>Off-Label Data</t>
  </si>
  <si>
    <t>OCE__OffLabelData__c</t>
  </si>
  <si>
    <t>Long Text Area(32768)</t>
  </si>
  <si>
    <t>32768</t>
  </si>
  <si>
    <t>Holds brands and indications which were selected for off-label detail</t>
  </si>
  <si>
    <t>01I3X000001zXvC.00N3X00000JUTv8</t>
  </si>
  <si>
    <t>01I3X000001zXvC.00N3X00000JUTv7</t>
  </si>
  <si>
    <t>DIsplays that Detail was added from Remote call.</t>
  </si>
  <si>
    <t>01I3X000001zXvC.00N3X00000JUTv6</t>
  </si>
  <si>
    <t>Is Off-Label</t>
  </si>
  <si>
    <t>OCE__IsOffLabel__c</t>
  </si>
  <si>
    <t>Indicates off-label call detail record</t>
  </si>
  <si>
    <t>01I3X000001zXvC.00N3X00000JUTv5</t>
  </si>
  <si>
    <t>01I3X000001zXvC.00N3X00000JUTv4</t>
  </si>
  <si>
    <t>OCE__Indication__c</t>
  </si>
  <si>
    <t>OCE__Indication__r</t>
  </si>
  <si>
    <t>Indication which was used to create off-label detail</t>
  </si>
  <si>
    <t>01I3X000001zXvC.00N3X00000JUTv3</t>
  </si>
  <si>
    <t>Indication Ref Data</t>
  </si>
  <si>
    <t>OCE__IndicationRefData__c</t>
  </si>
  <si>
    <t>Denormalized indication name.</t>
  </si>
  <si>
    <t>01I3X000001zXvC.00N3X00000JUTv2</t>
  </si>
  <si>
    <t>External ID</t>
  </si>
  <si>
    <t>OCE__ExternalID__c</t>
  </si>
  <si>
    <t>Field used for linking with related objects during saving</t>
  </si>
  <si>
    <t>01I3X000001zXvC.00N3X00000JUTv1</t>
  </si>
  <si>
    <t>The number representing the order in which the Detail was delivered</t>
  </si>
  <si>
    <t>01I3X000001zXvC.00N3X00000JUTv0</t>
  </si>
  <si>
    <t>Detail Type</t>
  </si>
  <si>
    <t>OCE__DetailType__c</t>
  </si>
  <si>
    <t>Text(64)</t>
  </si>
  <si>
    <t>64</t>
  </si>
  <si>
    <t>Type of call detail.</t>
  </si>
  <si>
    <t>01I3X000001zXvC.00N3X00000JUTuz</t>
  </si>
  <si>
    <t>Detail Source</t>
  </si>
  <si>
    <t>OCE__DetailSource__c</t>
  </si>
  <si>
    <t>Documents if Rep used CLM for detail, or if it was done on paper</t>
  </si>
  <si>
    <t>01I3X000001zXvC.00N3X00000JUTuy</t>
  </si>
  <si>
    <t>Detail Priority</t>
  </si>
  <si>
    <t>OCE__DetailPriority__c</t>
  </si>
  <si>
    <t>Deprecated</t>
  </si>
  <si>
    <t>01I3X000001zXvC.00N3X00000JUTux</t>
  </si>
  <si>
    <t>Date of the parent Call</t>
  </si>
  <si>
    <t>01I3X000001zXvC.00N3X00000JUTuw</t>
  </si>
  <si>
    <t>All Call Details must refer to a Call</t>
  </si>
  <si>
    <t>01I3X000001zXvC.00N3X00000JUTuv</t>
  </si>
  <si>
    <t>Call status</t>
  </si>
  <si>
    <t>01I3X000001zXvC.00N3X00000JUTuu</t>
  </si>
  <si>
    <t>01I3X000001zXvC.00N3X00000JUTut</t>
  </si>
  <si>
    <t>Interaction Date Time</t>
  </si>
  <si>
    <t>OCE__CallDateTime__c</t>
  </si>
  <si>
    <t>Call date and time</t>
  </si>
  <si>
    <t>01I3X000001zXvC.00N3X00000JUTus</t>
  </si>
  <si>
    <t>OCE__CallChannel__c</t>
  </si>
  <si>
    <t>Call channel</t>
  </si>
  <si>
    <t>01I3X000001zXvC.00N3X00000JUTur</t>
  </si>
  <si>
    <t>Brand</t>
  </si>
  <si>
    <t>OCE__Brand__c</t>
  </si>
  <si>
    <t>OCE__Brand__r</t>
  </si>
  <si>
    <t>Brand which was used to create detail</t>
  </si>
  <si>
    <t>01I3X000001zXvC.00N3X00000JUTuq</t>
  </si>
  <si>
    <t>Brand Ref Data</t>
  </si>
  <si>
    <t>OCE__BrandRefData__c</t>
  </si>
  <si>
    <t>Denormalized brand name.</t>
  </si>
  <si>
    <t>01I3X000001zXvC.00N3X00000JUTup</t>
  </si>
  <si>
    <t>The Account the Call Detail is associated with</t>
  </si>
  <si>
    <t>01I3X000001zXvC.00N3X00000JUTuo</t>
  </si>
  <si>
    <t>01I3X000001zXvC.00N3X00000JUTun</t>
  </si>
  <si>
    <t>01I3X000001zXv8.CreatedBy</t>
  </si>
  <si>
    <t>01I3X000001zXv8.CreatedDate</t>
  </si>
  <si>
    <t>01I3X000001zXv8.CurrencyIsoCode</t>
  </si>
  <si>
    <t>01I3X000001zXv8.00N9K00000DoWtX</t>
  </si>
  <si>
    <t>Edit Details From Call Create</t>
  </si>
  <si>
    <t>EditDetailsFromCallCreate__c</t>
  </si>
  <si>
    <t>Formula (Checkbox)</t>
  </si>
  <si>
    <t>01I3X000001zXv8.00N3X00000ML0HN</t>
  </si>
  <si>
    <t>External Link</t>
  </si>
  <si>
    <t>External_Link__c</t>
  </si>
  <si>
    <t>01I3X000001zXv8.00N6900000LFqUM</t>
  </si>
  <si>
    <t>HyperLink</t>
  </si>
  <si>
    <t>HyperLink__c</t>
  </si>
  <si>
    <t>01I3X000001zXv8.Id</t>
  </si>
  <si>
    <t>01I3X000001zXv8.IsDeleted</t>
  </si>
  <si>
    <t>01I3X000001zXv8.LastModifiedBy</t>
  </si>
  <si>
    <t>01I3X000001zXv8.LastModifiedDate</t>
  </si>
  <si>
    <t>01I3X000001zXv8.LastReferencedDate</t>
  </si>
  <si>
    <t>Last Referenced Date</t>
  </si>
  <si>
    <t>LastReferencedDate</t>
  </si>
  <si>
    <t>01I3X000001zXv8.LastViewedDate</t>
  </si>
  <si>
    <t>Last Viewed Date</t>
  </si>
  <si>
    <t>LastViewedDate</t>
  </si>
  <si>
    <t>01I3X000001zXv8.Name</t>
  </si>
  <si>
    <t>Interaction Name</t>
  </si>
  <si>
    <t>01I3X000001zXv8.00N3X00000JUTzm</t>
  </si>
  <si>
    <t>Accompanied by</t>
  </si>
  <si>
    <t>OCE__Accompaniedby__c</t>
  </si>
  <si>
    <t>Stores the list roles to for which an end user may be accompanied by on a call.</t>
  </si>
  <si>
    <t>01I3X000001zXv8.00N3X00000JUTzs</t>
  </si>
  <si>
    <t>Account Name</t>
  </si>
  <si>
    <t>01I3X000001zXv8.00N3X00000JUTzn</t>
  </si>
  <si>
    <t>OCE__AccountName__c</t>
  </si>
  <si>
    <t>The name of the Account on which the call is logged. This field would be used to see the name of the account when the Account gets realigned to a different territory.</t>
  </si>
  <si>
    <t>01I3X000001zXv8.00N3X00000JUTzo</t>
  </si>
  <si>
    <t>01I3X000001zXv8.00N3X00000JUTzq</t>
  </si>
  <si>
    <t>Account Restricted Products</t>
  </si>
  <si>
    <t>OCE__AccountRestrictedProducts__c</t>
  </si>
  <si>
    <t>Denormalized data about restricted products.</t>
  </si>
  <si>
    <t>01I3X000001zXv8.00N3X00000JUTzp</t>
  </si>
  <si>
    <t>Account Restricted Product by Territory</t>
  </si>
  <si>
    <t>OCE__AccountRestrictedProductsByTerritories__c</t>
  </si>
  <si>
    <t>Denormalized data about restricted products on territories.</t>
  </si>
  <si>
    <t>01I3X000001zXv8.00N3X00000JUTzr</t>
  </si>
  <si>
    <t>01I3X000001zXv8.00N3X00000JUTzt</t>
  </si>
  <si>
    <t>Address Line 1</t>
  </si>
  <si>
    <t>OCE__AddressLine1__c</t>
  </si>
  <si>
    <t>The address where the Call was made. This is used to identify the location of the Call.</t>
  </si>
  <si>
    <t>01I3X000001zXv8.00N3X00000JUTzu</t>
  </si>
  <si>
    <t>Address Line 2</t>
  </si>
  <si>
    <t>OCE__AddressLine2__c</t>
  </si>
  <si>
    <t>The second line of the address where the Call was made. This is used to identify the location of the Call.</t>
  </si>
  <si>
    <t>01I3X000001zXv8.00N3X00000JUTzv</t>
  </si>
  <si>
    <t>Address Line 3</t>
  </si>
  <si>
    <t>OCE__AddressLine3__c</t>
  </si>
  <si>
    <t>The third line of the address where the Call was made. This is used to identify the location of the Call.</t>
  </si>
  <si>
    <t>01I3X000001zXv8.00N3X00000JUTzw</t>
  </si>
  <si>
    <t>Address Line 4</t>
  </si>
  <si>
    <t>OCE__AddressLine4__c</t>
  </si>
  <si>
    <t>The fourth line of the address where the Call was made. This is used to identify the location of the Call.</t>
  </si>
  <si>
    <t>01I3X000001zXv8.00N3X00000JUTzx</t>
  </si>
  <si>
    <t>Attendee Status</t>
  </si>
  <si>
    <t>OCE__AttendeeStatus__c</t>
  </si>
  <si>
    <t>Track attendance status of attendee from remote call.</t>
  </si>
  <si>
    <t>01I3X000001zXv8.00N3X00000JUTzy</t>
  </si>
  <si>
    <t>AudioConferenceID</t>
  </si>
  <si>
    <t>OCE__AudioConferenceID__c</t>
  </si>
  <si>
    <t>Audio Conference Id populated from Kadrige</t>
  </si>
  <si>
    <t>01I3X000001zXv8.00N3X00000K6g5Y</t>
  </si>
  <si>
    <t>Booking Status</t>
  </si>
  <si>
    <t>OCE__BookingStatus__c</t>
  </si>
  <si>
    <t>The current Booking status of the call (Proposed, Accepted, Rejected)</t>
  </si>
  <si>
    <t>01I3X000001zXv8.00N3X00000JUU01</t>
  </si>
  <si>
    <t>Address</t>
  </si>
  <si>
    <t>OCE__CallAddress__c</t>
  </si>
  <si>
    <t>This field stores the full call address.</t>
  </si>
  <si>
    <t>01I3X000001zXv8.00N3X00000JUU02</t>
  </si>
  <si>
    <t>Date &amp; Time</t>
  </si>
  <si>
    <t>The date the Call was made.</t>
  </si>
  <si>
    <t>01I3X000001zXv8.00N7U000000SgWz</t>
  </si>
  <si>
    <t>Call Detail Products</t>
  </si>
  <si>
    <t>OCE__CallDetailProducts__c</t>
  </si>
  <si>
    <t>This field is displaying in Call Information formula field</t>
  </si>
  <si>
    <t>01I3X000001zXv8.00N7U000000SgZ5</t>
  </si>
  <si>
    <t>Call Information</t>
  </si>
  <si>
    <t>OCE__CallInformation__c</t>
  </si>
  <si>
    <t>Is used as default formula field for Display Colleagues Calls Field</t>
  </si>
  <si>
    <t>01I3X000001zXv8.00N3X00000JUU04</t>
  </si>
  <si>
    <t>Interaction Plan</t>
  </si>
  <si>
    <t>Lookup(Call Plan)</t>
  </si>
  <si>
    <t>OCE__CallPlan__r</t>
  </si>
  <si>
    <t>The Call plan the call belongs to. This call is associated with this this Call Plan.</t>
  </si>
  <si>
    <t>01I3X000001zXv8.00N3X00000JUU03</t>
  </si>
  <si>
    <t>Interaction Plan Ref Data</t>
  </si>
  <si>
    <t>OCE__CallPlanRefData__c</t>
  </si>
  <si>
    <t>Denormalized call plan name.</t>
  </si>
  <si>
    <t>01I3X000001zXv8.00N3X00000JUU05</t>
  </si>
  <si>
    <t>Ship To Address</t>
  </si>
  <si>
    <t>OCE__CallShipToAddress__c</t>
  </si>
  <si>
    <t>This field stores the full ship to address of call.</t>
  </si>
  <si>
    <t>01I3X000001zXv8.00N3X00000JUU06</t>
  </si>
  <si>
    <t>Interaction Type</t>
  </si>
  <si>
    <t>OCE__CallType__c</t>
  </si>
  <si>
    <t>The type of Call made, such as General Meeting, Contracts Discussion, or Tactical Discussion.</t>
  </si>
  <si>
    <t>01I3X000001zXv8.00N3X00000JUU07</t>
  </si>
  <si>
    <t>Channel</t>
  </si>
  <si>
    <t>OCE__Channel__c</t>
  </si>
  <si>
    <t>Channel type of a call</t>
  </si>
  <si>
    <t>01I3X000001zXv8.00N3X00000JUU08</t>
  </si>
  <si>
    <t>Child Interaction Params</t>
  </si>
  <si>
    <t>OCE__ChildCallParams__c</t>
  </si>
  <si>
    <t>Child call status.</t>
  </si>
  <si>
    <t>01I3X000001zXv8.00N3X00000JUU09</t>
  </si>
  <si>
    <t>City</t>
  </si>
  <si>
    <t>OCE__City__c</t>
  </si>
  <si>
    <t>The city where the Call was made. This is used to identify the location of the Call.</t>
  </si>
  <si>
    <t>01I3X000001zXv8.00N7U000000SgX0</t>
  </si>
  <si>
    <t>Compliance Agreement Status</t>
  </si>
  <si>
    <t>OCE__ComplianceAgreementStatus__c</t>
  </si>
  <si>
    <t>Field indicates status of compliance statement acceptance.</t>
  </si>
  <si>
    <t>01I3X000001zXv8.00N3X00000K91UN</t>
  </si>
  <si>
    <t>Compliance Statements</t>
  </si>
  <si>
    <t>OCE__ComplianceStatements__c</t>
  </si>
  <si>
    <t>Field contains compliance statements which were configured for call.</t>
  </si>
  <si>
    <t>01I3X000001zXv8.00N3X00000LyG8r</t>
  </si>
  <si>
    <t>OCE__Country__c</t>
  </si>
  <si>
    <t>The country the Call was in. This is used to identify the location of the Call.</t>
  </si>
  <si>
    <t>01I3X000001zXv8.00N3X00000JUTzz</t>
  </si>
  <si>
    <t>CSP Expiration Date</t>
  </si>
  <si>
    <t>OCE__CSPExpirationDate__c</t>
  </si>
  <si>
    <t>Expiration date of the state specific controlled substance number (can be used for CSR and CDS as well depending on the state requirements).</t>
  </si>
  <si>
    <t>01I3X000001zXv8.00N3X00000JUU00</t>
  </si>
  <si>
    <t>CSP #</t>
  </si>
  <si>
    <t>OCE__CSPnumber__c</t>
  </si>
  <si>
    <t>State specific controlled substance number. CDS # is required for Accounts receiving samples of controlled substances in New Jersey, and the CSP and CSR # may be required in other states (in addition to DEA #).</t>
  </si>
  <si>
    <t>01I3X000001zXv8.00N3X00000JUU0F</t>
  </si>
  <si>
    <t>The date when the Call was made</t>
  </si>
  <si>
    <t>01I3X000001zXv8.00N3X00000JUU0A</t>
  </si>
  <si>
    <t>OCE__DEAExpirationDate__c</t>
  </si>
  <si>
    <t>The date the DEA # expires.</t>
  </si>
  <si>
    <t>01I3X000001zXv8.00N3X00000JUU0B</t>
  </si>
  <si>
    <t>DEA License Address</t>
  </si>
  <si>
    <t>OCE__DEALicenseAddress__c</t>
  </si>
  <si>
    <t>Indicates if the address the Call was made on is an address with a DEA License.</t>
  </si>
  <si>
    <t>01I3X000001zXv8.00N3X00000JUU0E</t>
  </si>
  <si>
    <t>DEA #</t>
  </si>
  <si>
    <t>OCE__DEAnumber__c</t>
  </si>
  <si>
    <t>Drug Enforcement Administration number. This is required for addresses which will receive samples of controlled substances.</t>
  </si>
  <si>
    <t>01I3X000001zXv8.00N3X00000JUU0C</t>
  </si>
  <si>
    <t>DEA Schedule</t>
  </si>
  <si>
    <t>OCE__DEASchedule__c</t>
  </si>
  <si>
    <t>Displays what samples are approved to be received at the address. This allows the Rep to understand what can and cannot be sampled to the address.</t>
  </si>
  <si>
    <t>01I3X000001zXv8.00N3X00000JUU0D</t>
  </si>
  <si>
    <t>DEA Status</t>
  </si>
  <si>
    <t>OCE__DEAStatus__c</t>
  </si>
  <si>
    <t>Indicates the current status of the DEA License. This will be set to either Revoked, Probation, Inactive, or Active. Probation and Active will allow the Account to receive controlled substances at this address.</t>
  </si>
  <si>
    <t>01I3X000001zXv8.00N3X00000JUU0G</t>
  </si>
  <si>
    <t>Disclaimer Message</t>
  </si>
  <si>
    <t>OCE__DisclaimerMessage__c</t>
  </si>
  <si>
    <t>Stores the disclaimer message in the Call record when the doctor signs for Samples/Details</t>
  </si>
  <si>
    <t>01I3X000001zXv8.00N3X00000JUU0I</t>
  </si>
  <si>
    <t>Number(16, 0)</t>
  </si>
  <si>
    <t>16</t>
  </si>
  <si>
    <t>The total duration of the Call, in minutes. This is used to understand how much time a Rep spent with an Account.</t>
  </si>
  <si>
    <t>01I3X000001zXv8.00N3X00000JUU0H</t>
  </si>
  <si>
    <t>OCE__DurationPicklist__c</t>
  </si>
  <si>
    <t>01I3X000001zXv8.00N3X00000JUU0J</t>
  </si>
  <si>
    <t>End Date &amp; Time</t>
  </si>
  <si>
    <t>OCE__EndCallDateTime__c</t>
  </si>
  <si>
    <t>End date/time of Call</t>
  </si>
  <si>
    <t>01I3X000001zXv8.00N3X00000JUU0K</t>
  </si>
  <si>
    <t>Expense Amount</t>
  </si>
  <si>
    <t>OCE__ExpenseAmount__c</t>
  </si>
  <si>
    <t>Currency(10, 0)</t>
  </si>
  <si>
    <t>Displays the currency amount of any expenses from the Call. This is used so the Pharmaceutical company can track expenses incurred by Reps in the field and what is being spent on Accounts.</t>
  </si>
  <si>
    <t>01I3X000001zXv8.00N3X00000JUU0L</t>
  </si>
  <si>
    <t>External ID which is used during saving of the Call.</t>
  </si>
  <si>
    <t>01I3X000001zXv8.00N3X00000JUU0M</t>
  </si>
  <si>
    <t>GeolocationCheckDateTimeOnSignature</t>
  </si>
  <si>
    <t>OCE__GeolocationCheckDateTimeOnSignature__c</t>
  </si>
  <si>
    <t>Time of GPS was collected</t>
  </si>
  <si>
    <t>01I3X000001zXv8.00N3X00000JUU0N</t>
  </si>
  <si>
    <t>GeolocationCheck DateTime On Submit</t>
  </si>
  <si>
    <t>OCE__GeolocationCheckDateTimeOnSubmit__c</t>
  </si>
  <si>
    <t>Time of GPS was collected.</t>
  </si>
  <si>
    <t>01I3X000001zXv8.00N3X00000JUU0O</t>
  </si>
  <si>
    <t>GeolocationMissingReasonOnSignature</t>
  </si>
  <si>
    <t>OCE__GeolocationMissingReasonOnSignature__c</t>
  </si>
  <si>
    <t>Populated in case GPS was not collected</t>
  </si>
  <si>
    <t>01I3X000001zXv8.00N3X00000JUU0P</t>
  </si>
  <si>
    <t>Geolocation Missing Reason On Submit</t>
  </si>
  <si>
    <t>OCE__GeolocationMissingReasonOnSubmit__c</t>
  </si>
  <si>
    <t>Populated in case GPS was not collected.</t>
  </si>
  <si>
    <t>01I3X000001zXv8.00N3X00000JUU0Q</t>
  </si>
  <si>
    <t>GeolocationOnSignature</t>
  </si>
  <si>
    <t>OCE__GeolocationOnSignature__c</t>
  </si>
  <si>
    <t>Geolocation</t>
  </si>
  <si>
    <t>location</t>
  </si>
  <si>
    <t>GPS location collected on Call signature</t>
  </si>
  <si>
    <t>01I3X000001zXv8.00N3X00000JUU0R</t>
  </si>
  <si>
    <t>Geolocation On Submit</t>
  </si>
  <si>
    <t>OCE__GeolocationOnSubmit__c</t>
  </si>
  <si>
    <t>GPS location collected on Call submit.</t>
  </si>
  <si>
    <t>01I3X000001zXv8.00N3X00000K91UO</t>
  </si>
  <si>
    <t>Has Attachments?</t>
  </si>
  <si>
    <t>OCE__HasAttachments__c</t>
  </si>
  <si>
    <t>If checked field indicates that call has attachments. Field is populated on submission.</t>
  </si>
  <si>
    <t>01I3X000001zXv8.00N3X00000JUU0S</t>
  </si>
  <si>
    <t>01I3X000001zXv8.00N3X00000JUU0T</t>
  </si>
  <si>
    <t>Invitation Bounced Message</t>
  </si>
  <si>
    <t>OCE__InvitationBouncedMessage__c</t>
  </si>
  <si>
    <t>Message with reason why invitation has been bounced.</t>
  </si>
  <si>
    <t>01I3X000001zXv8.00N3X00000JUU0U</t>
  </si>
  <si>
    <t>Invitation Email</t>
  </si>
  <si>
    <t>OCE__InvitationEmail__c</t>
  </si>
  <si>
    <t>Email which was used to send Kadrige invitation.</t>
  </si>
  <si>
    <t>01I3X000001zXv8.00N3X00000JUU0V</t>
  </si>
  <si>
    <t>Invitation Status</t>
  </si>
  <si>
    <t>OCE__InvitationStatus__c</t>
  </si>
  <si>
    <t>Track invitation status of attendee from remote call.</t>
  </si>
  <si>
    <t>01I3X000001zXv8.00N3X00000LyG8s</t>
  </si>
  <si>
    <t>Is Ad-Hoc Interaction</t>
  </si>
  <si>
    <t>OCE__IsAdHocCall__c</t>
  </si>
  <si>
    <t>Flag indicates that the Call is Ad-Hoc.</t>
  </si>
  <si>
    <t>01I3X000001zXv8.00N3X00000JUU0W</t>
  </si>
  <si>
    <t>Is Confirmed</t>
  </si>
  <si>
    <t>OCE__IsConfirmed__c</t>
  </si>
  <si>
    <t>This is to note that a confirmation has been received from the HCP for the date / time of the planned call</t>
  </si>
  <si>
    <t>01I3X000001zXv8.00N3X00000JUU0X</t>
  </si>
  <si>
    <t>01I3X000001zXv8.00N3X00000JUU0Y</t>
  </si>
  <si>
    <t>Is Group Interaction?</t>
  </si>
  <si>
    <t>OCE__IsGroupCall__c</t>
  </si>
  <si>
    <t>Indicates if the Call made was a Group Call (a Call to more than one person).</t>
  </si>
  <si>
    <t>01I3X000001zXv8.00N3X00000JUU0Z</t>
  </si>
  <si>
    <t>Is Signature Copy Requested</t>
  </si>
  <si>
    <t>OCE__IsSignatureCopyRequested__c</t>
  </si>
  <si>
    <t>Will be set true if user requested for samples signature copy.</t>
  </si>
  <si>
    <t>01I3X000001zXv8.00N3X00000JUU0a</t>
  </si>
  <si>
    <t>Issues Discussed</t>
  </si>
  <si>
    <t>OCE__IssuesDiscussed__c</t>
  </si>
  <si>
    <t>Long Text Area(5000)</t>
  </si>
  <si>
    <t>5000</t>
  </si>
  <si>
    <t>Describes the issues that were/are discussed in the call.</t>
  </si>
  <si>
    <t>01I3X000001zXv8.00N3X00000JUU0b</t>
  </si>
  <si>
    <t>The date the License expires.</t>
  </si>
  <si>
    <t>01I3X000001zXv8.00N3X00000JUU0d</t>
  </si>
  <si>
    <t>OCE__Licensenumber__c</t>
  </si>
  <si>
    <t>The State License number for the Account that indicates if a doctor can receive and sign for samples.</t>
  </si>
  <si>
    <t>01I3X000001zXv8.00N3X00000JUU0c</t>
  </si>
  <si>
    <t>License Status</t>
  </si>
  <si>
    <t>OCE__LicenseStatus__c</t>
  </si>
  <si>
    <t>Indicates the current status of the License. This will be set to either New, Expired, Revoked, Probation, Inactive, or Active. New, Probation, and Active indicate the Account can sign for samples.</t>
  </si>
  <si>
    <t>01I3X000001zXv8.00N3X00000JUU0e</t>
  </si>
  <si>
    <t>Location</t>
  </si>
  <si>
    <t>OCE__Location__c</t>
  </si>
  <si>
    <t>Lookup(Account Address)</t>
  </si>
  <si>
    <t>OCE__Location__r</t>
  </si>
  <si>
    <t>Location of a call.</t>
  </si>
  <si>
    <t>01I3X000001zXv8.00N3X00000JUU0f</t>
  </si>
  <si>
    <t>Manager Comment</t>
  </si>
  <si>
    <t>OCE__ManagerComment__c</t>
  </si>
  <si>
    <t>Comment from Manager</t>
  </si>
  <si>
    <t>01I3X000001zXv8.00N3X00000JUU0g</t>
  </si>
  <si>
    <t>Manager Confirmation Date time</t>
  </si>
  <si>
    <t>OCE__ManagerConfirmationDatetime__c</t>
  </si>
  <si>
    <t>This field is used to track the date and time when the Manager has accepted the request to attend the call sent by rep.</t>
  </si>
  <si>
    <t>01I3X000001zXv8.00N3X00000JUU0h</t>
  </si>
  <si>
    <t>Manager Confirmation Request</t>
  </si>
  <si>
    <t>OCE__ManagerConfirmationRequest__c</t>
  </si>
  <si>
    <t>Requires feedback from Manager.</t>
  </si>
  <si>
    <t>01I3X000001zXv8.00N3X00000JUU0i</t>
  </si>
  <si>
    <t>Manager Presence Confirmed</t>
  </si>
  <si>
    <t>OCE__ManagerPresenceConfirmed__c</t>
  </si>
  <si>
    <t>This field is used to track if a Manager agrees to attend a call along with a Rep</t>
  </si>
  <si>
    <t>01I3X000001zXv8.00N3X00000JUU0j</t>
  </si>
  <si>
    <t>Manager Presence Status</t>
  </si>
  <si>
    <t>OCE__ManagerPresenceStatus__c</t>
  </si>
  <si>
    <t>The status of the request for Manager's attendance on a Call. This will be updated based on whether the Manager accepts or declines the request to attend the Call.</t>
  </si>
  <si>
    <t>01I3X000001zXv8.00N3X00000LwmI0</t>
  </si>
  <si>
    <t>The Meeting the Call was made from. This is used to tie a specific Meeting to the Call.</t>
  </si>
  <si>
    <t>01I3X000001zXv8.00N3X00000JUU0l</t>
  </si>
  <si>
    <t>Next Interaction Objective</t>
  </si>
  <si>
    <t>OCE__NextCallObjective__c</t>
  </si>
  <si>
    <t>The objectives for the next Call on this Account. This will allow the Rep to plan for what they wish to achieve on the next Call.</t>
  </si>
  <si>
    <t>01I3X000001zXv8.00N3X00000JUU0k</t>
  </si>
  <si>
    <t>OCE__NextCallObjectivePicklist__c</t>
  </si>
  <si>
    <t>01I3X000001zXv8.00N3X00000K91UP</t>
  </si>
  <si>
    <t>Next Interaction Product Objectives</t>
  </si>
  <si>
    <t>OCE__NextCallProductObjectives__c</t>
  </si>
  <si>
    <t>Long Text Area(65536)</t>
  </si>
  <si>
    <t>65536</t>
  </si>
  <si>
    <t>Field contains collected next call objectives by product.</t>
  </si>
  <si>
    <t>01I3X000001zXv8.00N3X00000JUU0m</t>
  </si>
  <si>
    <t>Number Of Interaction Details</t>
  </si>
  <si>
    <t>OCE__NumberOfCallDetails__c</t>
  </si>
  <si>
    <t>Provides the total count of Call Details available for the call.</t>
  </si>
  <si>
    <t>01I3X000001zXv8.00N3X00000JUU0n</t>
  </si>
  <si>
    <t>Number Of Interaction Sample Orders</t>
  </si>
  <si>
    <t>OCE__NumberOfCallSampleOrders__c</t>
  </si>
  <si>
    <t>Provides the total count of Call Sample Orders available for the call.</t>
  </si>
  <si>
    <t>01I3X000001zXv8.00N3X00000JUU0o</t>
  </si>
  <si>
    <t>Number Of Interaction Samples</t>
  </si>
  <si>
    <t>OCE__NumberOfCallSamples__c</t>
  </si>
  <si>
    <t>Provides the total count of Call Samples available for the call.</t>
  </si>
  <si>
    <t>01I3X000001zXv8.00N3X00000JUU0p</t>
  </si>
  <si>
    <t>Objections</t>
  </si>
  <si>
    <t>OCE__Objections__c</t>
  </si>
  <si>
    <t>Describes the objections that occurred in the call.</t>
  </si>
  <si>
    <t>01I3X000001zXv8.00N3X00000JUU0q</t>
  </si>
  <si>
    <t>01I3X000001zXv8.00N3X00000JUU0r</t>
  </si>
  <si>
    <t>01I3X000001zXv8.00N3X00000JUU0s</t>
  </si>
  <si>
    <t>01I3X000001zXv8.00N3X00000JUU0t</t>
  </si>
  <si>
    <t>01I3X000001zXv8.00N3X00000JUU0u</t>
  </si>
  <si>
    <t>01I3X000001zXv8.00N3X00000JUU0x</t>
  </si>
  <si>
    <t>Parent Interaction</t>
  </si>
  <si>
    <t>OCE__ParentCall__c</t>
  </si>
  <si>
    <t>OCE__ParentCall__r</t>
  </si>
  <si>
    <t>If this Call is the child of a larger Group Call, this field is used to provide a link to that Call.</t>
  </si>
  <si>
    <t>01I3X000001zXv8.00N3X00000JUU0w</t>
  </si>
  <si>
    <t>Parent Interaction Ref Data</t>
  </si>
  <si>
    <t>OCE__ParentCallRefData__c</t>
  </si>
  <si>
    <t>Denormalized parent call name.</t>
  </si>
  <si>
    <t>01I3X000001zXv8.00N3X00000JUU0v</t>
  </si>
  <si>
    <t>PDMA Text Info</t>
  </si>
  <si>
    <t>OCE__PDMATextInfo__c</t>
  </si>
  <si>
    <t>PDMA Information which is used to record any sample disbursement information made on the Call.</t>
  </si>
  <si>
    <t>01I3X000001zXv8.00N3X00000JUU0z</t>
  </si>
  <si>
    <t>Physical Form #</t>
  </si>
  <si>
    <t>OCE__PhysicalForm__c</t>
  </si>
  <si>
    <t>The Physical Form number if a sample disbursement was signed for using paper rather than Electronic Signature.</t>
  </si>
  <si>
    <t>01I3X000001zXv8.00N3X00000JUU0y</t>
  </si>
  <si>
    <t>Physical Form Reason </t>
  </si>
  <si>
    <t>OCE__PhysicalFormReason__c</t>
  </si>
  <si>
    <t>Displays the reason a Physical Form was used to sign for samples rather than Electronic Signature.</t>
  </si>
  <si>
    <t>01I3X000001zXv8.00N3X00000JUU11</t>
  </si>
  <si>
    <t>Physician DEA License No.</t>
  </si>
  <si>
    <t>OCE__PhysicianDEALicense__c</t>
  </si>
  <si>
    <t>Drug Enforcement Administration License.</t>
  </si>
  <si>
    <t>01I3X000001zXv8.00N3X00000JUU10</t>
  </si>
  <si>
    <t>OCE__PhysicianDEALicenseNo__c</t>
  </si>
  <si>
    <t>Physician Drug Enforcement Administration License Number.</t>
  </si>
  <si>
    <t>01I3X000001zXv8.00N3X00000JUU13</t>
  </si>
  <si>
    <t>Physician State License No.</t>
  </si>
  <si>
    <t>OCE__PhysicianStateLicense__c</t>
  </si>
  <si>
    <t>Physician State License.</t>
  </si>
  <si>
    <t>01I3X000001zXv8.00N3X00000JUU12</t>
  </si>
  <si>
    <t>OCE__PhysicianStateLicenseNo__c</t>
  </si>
  <si>
    <t>Physician State License Number.</t>
  </si>
  <si>
    <t>01I3X000001zXv8.00N3X00000JUU14</t>
  </si>
  <si>
    <t>Planned Date</t>
  </si>
  <si>
    <t>OCE__PlannedDate__c</t>
  </si>
  <si>
    <t>The date a future Call is planned for.</t>
  </si>
  <si>
    <t>01I3X000001zXv8.00N3X00000JUU15</t>
  </si>
  <si>
    <t>Pre-Interaction Notes</t>
  </si>
  <si>
    <t>OCE__PreCallNotes__c</t>
  </si>
  <si>
    <t>Area to store Pre-Call notes. These come from the Next Call Objectives of the last Call submitted on the Account by the User.</t>
  </si>
  <si>
    <t>01I3X000001zXv8.00N3X00000K91UQ</t>
  </si>
  <si>
    <t>Pre-Interaction Product Notes</t>
  </si>
  <si>
    <t>OCE__PreCallProductNotes__c</t>
  </si>
  <si>
    <t>Field contains collected next call objectives by product from previous call.</t>
  </si>
  <si>
    <t>01I3X000001zXv8.00N3X00000JUU16</t>
  </si>
  <si>
    <t>Professional Designation</t>
  </si>
  <si>
    <t>OCE__ProfessionalDesignation__c</t>
  </si>
  <si>
    <t>The professional designation of the Account signing for a sample.</t>
  </si>
  <si>
    <t>01I3X000001zXv8.00N3X00000K6g5Z</t>
  </si>
  <si>
    <t>Reject Reason</t>
  </si>
  <si>
    <t>OCE__RejectReason__c</t>
  </si>
  <si>
    <t>The reason why booked call was rejected. May be empty.</t>
  </si>
  <si>
    <t>01I3X000001zXv8.00N3X00000JUU17</t>
  </si>
  <si>
    <t>RemoteExternalID</t>
  </si>
  <si>
    <t>OCE__RemoteExternalID__c</t>
  </si>
  <si>
    <t>Remote external Id for Kadrige</t>
  </si>
  <si>
    <t>01I3X000001zXv8.00N3X00000JUU18</t>
  </si>
  <si>
    <t>Request Manager Presence</t>
  </si>
  <si>
    <t>OCE__RequestManagerPresence__c</t>
  </si>
  <si>
    <t>This field is used by rep when he wants to request his manger to attend a call along with him.</t>
  </si>
  <si>
    <t>01I3X000001zXv8.00N3X00000JUU19</t>
  </si>
  <si>
    <t>Restricted Products Override</t>
  </si>
  <si>
    <t>OCE__RestrictedProductsOverride__c</t>
  </si>
  <si>
    <t>Field collects info about allowed restricted products on call.</t>
  </si>
  <si>
    <t>01I3X000001zXv8.00N3X00000JUU1B</t>
  </si>
  <si>
    <t>Route</t>
  </si>
  <si>
    <t>OCE__Route__c</t>
  </si>
  <si>
    <t>Lookup(Account Filter)</t>
  </si>
  <si>
    <t>OCE__Route__r</t>
  </si>
  <si>
    <t>Lookup to Account Filter object.</t>
  </si>
  <si>
    <t>01I3X000001zXv8.00N3X00000JUU1A</t>
  </si>
  <si>
    <t>Route Ref Data</t>
  </si>
  <si>
    <t>OCE__RouteRefData__c</t>
  </si>
  <si>
    <t>Denormalized route name.</t>
  </si>
  <si>
    <t>01I3X000001zXv8.00N3X00000JUU1D</t>
  </si>
  <si>
    <t>Sales Rep</t>
  </si>
  <si>
    <t>OCE__SalesRep__c</t>
  </si>
  <si>
    <t>OCE__SalesRep__r</t>
  </si>
  <si>
    <t>Sales Representative</t>
  </si>
  <si>
    <t>01I3X000001zXv8.00N3X00000JUU1C</t>
  </si>
  <si>
    <t>Sales Rep Ref Data</t>
  </si>
  <si>
    <t>OCE__SalesRepRefData__c</t>
  </si>
  <si>
    <t>Denormalized user name.</t>
  </si>
  <si>
    <t>01I3X000001zXv8.00N3X00000JUU1E</t>
  </si>
  <si>
    <t>Salutation</t>
  </si>
  <si>
    <t>OCE__Salutation__c</t>
  </si>
  <si>
    <t>Text(50)</t>
  </si>
  <si>
    <t>50</t>
  </si>
  <si>
    <t>The salutation of the Account signing for a sample.</t>
  </si>
  <si>
    <t>01I3X000001zXv8.00N3X00000JUU1F</t>
  </si>
  <si>
    <t>SessionKey</t>
  </si>
  <si>
    <t>OCE__SessionKey__c</t>
  </si>
  <si>
    <t>Session key populated from Kadrige</t>
  </si>
  <si>
    <t>01I3X000001zXv8.00N3X00000JUU1N</t>
  </si>
  <si>
    <t>Shipping Address</t>
  </si>
  <si>
    <t>OCE__ShippingAddress__c</t>
  </si>
  <si>
    <t>OCE__ShippingAddress__r</t>
  </si>
  <si>
    <t>Call Shipping Address</t>
  </si>
  <si>
    <t>01I3X000001zXv8.00N3X00000JUU1M</t>
  </si>
  <si>
    <t>Ship To</t>
  </si>
  <si>
    <t>OCE__ShipTo__c</t>
  </si>
  <si>
    <t>OCE__ShipTo__r</t>
  </si>
  <si>
    <t>The Account record that the item will be shipped to.</t>
  </si>
  <si>
    <t>01I3X000001zXv8.00N3X00000JUU1G</t>
  </si>
  <si>
    <t>Ship To Address Line 1</t>
  </si>
  <si>
    <t>OCE__ShipToAddressLine1__c</t>
  </si>
  <si>
    <t>The first line of the Shipping Address.</t>
  </si>
  <si>
    <t>01I3X000001zXv8.00N3X00000JUU1H</t>
  </si>
  <si>
    <t>Ship To Address Line 2</t>
  </si>
  <si>
    <t>OCE__ShipToAddressLine2__c</t>
  </si>
  <si>
    <t>The second line of the Shipping Address.</t>
  </si>
  <si>
    <t>01I3X000001zXv8.00N3X00000JUU1I</t>
  </si>
  <si>
    <t>Ship To City</t>
  </si>
  <si>
    <t>OCE__ShipToCity__c</t>
  </si>
  <si>
    <t>The city the item will be shipped to.</t>
  </si>
  <si>
    <t>01I3X000001zXv8.00N3X00000JUU1J</t>
  </si>
  <si>
    <t>Ship To Ref Data</t>
  </si>
  <si>
    <t>OCE__ShipToRefData__c</t>
  </si>
  <si>
    <t>01I3X000001zXv8.00N3X00000JUU1K</t>
  </si>
  <si>
    <t>Ship To State</t>
  </si>
  <si>
    <t>OCE__ShipToState__c</t>
  </si>
  <si>
    <t>The state the item will be shipped to.</t>
  </si>
  <si>
    <t>01I3X000001zXv8.00N3X00000JUU1L</t>
  </si>
  <si>
    <t>Ship To Zip</t>
  </si>
  <si>
    <t>OCE__ShipToZip__c</t>
  </si>
  <si>
    <t>Text(20)</t>
  </si>
  <si>
    <t>20</t>
  </si>
  <si>
    <t>The zip code the item will be shipped to.</t>
  </si>
  <si>
    <t>01I3X000001zXv8.00N3X00000JUU1Q</t>
  </si>
  <si>
    <t>Signature</t>
  </si>
  <si>
    <t>OCE__Signature__c</t>
  </si>
  <si>
    <t>Encoded signature captured during disbursement. Encoded using base64. This value is copied in to the sample transaction object via a trigger. It is maintained on Call header for synchronization purposes.</t>
  </si>
  <si>
    <t>01I3X000001zXv8.00N3X00000JUU1O</t>
  </si>
  <si>
    <t>Signature Date</t>
  </si>
  <si>
    <t>OCE__SignatureDate__c</t>
  </si>
  <si>
    <t>Date and time of the captured signature for a disbursement. This value is copied in to the sample transaction object via a trigger. It is maintained on Call header for synchronization purposes.</t>
  </si>
  <si>
    <t>01I3X000001zXv8.00N3X00000JUU1P</t>
  </si>
  <si>
    <t>Signature Timestamp</t>
  </si>
  <si>
    <t>OCE__SignatureTimestamp__c</t>
  </si>
  <si>
    <t>The device timestamp in seconds of when an Electronic Signature was captured.</t>
  </si>
  <si>
    <t>01I3X000001zXv8.00N3X00000JUU1R</t>
  </si>
  <si>
    <t>State</t>
  </si>
  <si>
    <t>OCE__State__c</t>
  </si>
  <si>
    <t>The state the Call was made in. This is used to identify the location of the Call.</t>
  </si>
  <si>
    <t>01I3X000001zXv8.00N3X00000JUU1S</t>
  </si>
  <si>
    <t>The current status of the Call (Draft, Submitted)</t>
  </si>
  <si>
    <t>01I3X000001zXv8.00N3X00000JUU1T</t>
  </si>
  <si>
    <t>Subject</t>
  </si>
  <si>
    <t>OCE__Subject__c</t>
  </si>
  <si>
    <t>The subject of the Call. This allows the Rep to capture what the main purpose of the Call was.</t>
  </si>
  <si>
    <t>01I3X000001zXv8.00N3X00000JUU1U</t>
  </si>
  <si>
    <t>Submission Date</t>
  </si>
  <si>
    <t>OCE__SubmissionDate__c</t>
  </si>
  <si>
    <t>The date the Call information is submitted. Appears on Call page layout.</t>
  </si>
  <si>
    <t>01I3X000001zXv8.00N3X00000JUU1W</t>
  </si>
  <si>
    <t>Submission Delay Reason</t>
  </si>
  <si>
    <t>OCE__SubmissionDelayReason__c</t>
  </si>
  <si>
    <t>Indicates why there was a delay (if any) in submitting the Call. This needs to be noted because Calls need to be logged and submitted within a certain amount of time after they are made.</t>
  </si>
  <si>
    <t>01I3X000001zXv8.00N3X00000JUU1V</t>
  </si>
  <si>
    <t>SubmissionDelayReasonPicklist</t>
  </si>
  <si>
    <t>OCE__SubmissionDelayReasonPicklist__c</t>
  </si>
  <si>
    <t>01I3X000001zXv8.00N3X00000JUU1X</t>
  </si>
  <si>
    <t>Text(80)</t>
  </si>
  <si>
    <t>The territory of the User at the time of the Call.</t>
  </si>
  <si>
    <t>01I3X000001zXv8.00N3X00000LyG8t</t>
  </si>
  <si>
    <t>Used to link with ToDo when record is created.</t>
  </si>
  <si>
    <t>01I3X000001zXv8.00N3X00000JUU1Y</t>
  </si>
  <si>
    <t>Total Interaction Attendee Count</t>
  </si>
  <si>
    <t>OCE__TotalCallAttendeeCount__c</t>
  </si>
  <si>
    <t>Displays the number of attendees at the Call and should be tied to the expense amount. This number represents everyone, including non-HCPs.</t>
  </si>
  <si>
    <t>01I3X000001zXv8.00N3X00000JUU1Z</t>
  </si>
  <si>
    <t>01I3X000001zXv8.00N3X00000JUU1a</t>
  </si>
  <si>
    <t>UserAudioToken</t>
  </si>
  <si>
    <t>OCE__UserAudioToken__c</t>
  </si>
  <si>
    <t>User Audio Token populated from Kadrige</t>
  </si>
  <si>
    <t>01I3X000001zXv8.00N3X00000JUU1b</t>
  </si>
  <si>
    <t>Withdrawn Date</t>
  </si>
  <si>
    <t>OCE__WithdrawnDate__c</t>
  </si>
  <si>
    <t>Date the call is marked as withdrawn</t>
  </si>
  <si>
    <t>01I3X000001zXv8.00N3X00000JUU1c</t>
  </si>
  <si>
    <t>Zip</t>
  </si>
  <si>
    <t>OCE__Zip__c</t>
  </si>
  <si>
    <t>The zip code the Call was in. This is used to identify the location of the Call.</t>
  </si>
  <si>
    <t>01I3X000001zXv8.00N6900000LRY7P</t>
  </si>
  <si>
    <t>Account OneKey ID</t>
  </si>
  <si>
    <t>OCE1__AccountOneKeyID__c</t>
  </si>
  <si>
    <t>It shows Account's OneKey ID related to Call</t>
  </si>
  <si>
    <t>01I3X000001zXv8.00N6900000LRY7W</t>
  </si>
  <si>
    <t>Country Code</t>
  </si>
  <si>
    <t>OCE1__CountryCode__c</t>
  </si>
  <si>
    <t>It shows country code of account related to call</t>
  </si>
  <si>
    <t>01I3X000001zXv8.00N6900000LRY7X</t>
  </si>
  <si>
    <t>Is Integration User Context?</t>
  </si>
  <si>
    <t>OCE1__IsIntegrationUserContext__c</t>
  </si>
  <si>
    <t>Flag indicates that OCE1 Integration User custom permission is assigned to user.</t>
  </si>
  <si>
    <t>01I3X000001zXv8.00N9K00000KBT4r</t>
  </si>
  <si>
    <t>Last Modified Bulk Form And Date</t>
  </si>
  <si>
    <t>OCE1__LastModifiedBulkFormAndDate__c</t>
  </si>
  <si>
    <t>Tracks the latest from bulk edit form.</t>
  </si>
  <si>
    <t>01I3X000001zXv8.00N9K00000SYwCl</t>
  </si>
  <si>
    <t>Next Call Objectives</t>
  </si>
  <si>
    <t>OCE1__NextCallObjectives__c</t>
  </si>
  <si>
    <t>Long Text Area(4096)</t>
  </si>
  <si>
    <t>4096</t>
  </si>
  <si>
    <t>01I3X000001zXv8.00N9K00000SYwCm</t>
  </si>
  <si>
    <t>Prev Call Objectives</t>
  </si>
  <si>
    <t>OCE1__PrevCallObjectives__c</t>
  </si>
  <si>
    <t>Area to store Pre-Call objectives. These come from the Next Call Objectives of the last Call submitted on the Account by the User.</t>
  </si>
  <si>
    <t>01I3X000001zXv8.00N6900000LRY7Y</t>
  </si>
  <si>
    <t>Workplace OneKey ID</t>
  </si>
  <si>
    <t>OCE1__WorkplaceOneKeyID__c</t>
  </si>
  <si>
    <t>It shows the OneKey ID of Account which is related to Account Address of the Call</t>
  </si>
  <si>
    <t>01I3X000001zXv8.Owner</t>
  </si>
  <si>
    <t>01I3X000001zXv8.00N3X00000ML0HQ</t>
  </si>
  <si>
    <t>01I3X000001zXv8.00N3X00000ML0HR</t>
  </si>
  <si>
    <t>Account Mdm Id</t>
  </si>
  <si>
    <t>RCH_Account_Mdm_Id__c</t>
  </si>
  <si>
    <t>Unique identifier of the customer account  This ties the record to the account hierarchy</t>
  </si>
  <si>
    <t>01I3X000001zXv8.00N3X00000ML0HS</t>
  </si>
  <si>
    <t>RCH_Account_Name__c</t>
  </si>
  <si>
    <t>Name of account</t>
  </si>
  <si>
    <t>01I3X000001zXv8.00N3X00000ML0HU</t>
  </si>
  <si>
    <t>Acknowledge</t>
  </si>
  <si>
    <t>RCH_Acknowledgement__c</t>
  </si>
  <si>
    <t>This is for acknowledgement purpose</t>
  </si>
  <si>
    <t>01I3X000001zXv8.00N3X00000ML0HW</t>
  </si>
  <si>
    <t>Activity owners Role</t>
  </si>
  <si>
    <t>RCH_Activity_owner_Role__c</t>
  </si>
  <si>
    <t>Call Owners Role based on the profile assigned.</t>
  </si>
  <si>
    <t>01I3X000001zXv8.00N3X00000ML0HV</t>
  </si>
  <si>
    <t>Activity Type</t>
  </si>
  <si>
    <t>RCH_Activity_Type__c</t>
  </si>
  <si>
    <t>Created this field for Reporting purpose that will always hold value as Call</t>
  </si>
  <si>
    <t>01I3X000001zXv8.00N7U000000m9iP</t>
  </si>
  <si>
    <t>Local sub-type</t>
  </si>
  <si>
    <t>RCH_Activity_Type_Sub_Type__c</t>
  </si>
  <si>
    <t>01I3X000001zXv8.00N3X00000ML0HX</t>
  </si>
  <si>
    <t>Administrative Notes</t>
  </si>
  <si>
    <t>RCH_Administrative_Notes__c</t>
  </si>
  <si>
    <t>Custom field created to capture Administrative Notes in the call</t>
  </si>
  <si>
    <t>01I3X000001zXv8.00N3X00000ML0HY</t>
  </si>
  <si>
    <t>AE/SS Number</t>
  </si>
  <si>
    <t>RCH_Adverse_Event_Number__c</t>
  </si>
  <si>
    <t>01I3X000001zXv8.00N3X00000ML0HO</t>
  </si>
  <si>
    <t>Reportable AE/SS</t>
  </si>
  <si>
    <t>RCH_AE_Disclaimer__c</t>
  </si>
  <si>
    <t>01I3X000001zXv8.00N7U000000m9iO</t>
  </si>
  <si>
    <t>01I3X000001zXv8.00N3X00000ML0HZ</t>
  </si>
  <si>
    <t>Any safety info has been reported to DS</t>
  </si>
  <si>
    <t>RCH_Any_safety_info_has_reported_to_DS__c</t>
  </si>
  <si>
    <t>Custom Field created to track  'Any adverse events or other safety related events discussed with the customer have been reported to Drug Safety' from Call Page for AU, ASIA</t>
  </si>
  <si>
    <t>01I3X000001zXv8.00N6900000LFqUN</t>
  </si>
  <si>
    <t>Attendee</t>
  </si>
  <si>
    <t>RCH_Attendees__c</t>
  </si>
  <si>
    <t>01I3X000001zXv8.00N9K00000DoWtY</t>
  </si>
  <si>
    <t>Linked Interaction</t>
  </si>
  <si>
    <t>RCH_Call__c</t>
  </si>
  <si>
    <t>RCH_Call__r</t>
  </si>
  <si>
    <t>01I3X000001zXv8.00N3X00000ML0Ha</t>
  </si>
  <si>
    <t>Interaction Date/Time + 3 days</t>
  </si>
  <si>
    <t>RCH_Call_Date_Time_3_days__c</t>
  </si>
  <si>
    <t>This field returns 1 if Call Submission Time is more than 72 hours of Call creation time.</t>
  </si>
  <si>
    <t>01I3X000001zXv8.00N3X00000ML0Hb</t>
  </si>
  <si>
    <t>Interaction Submitted Entry Delay</t>
  </si>
  <si>
    <t>RCH_Call_Submitted_Entry_Delay_in_Days__c</t>
  </si>
  <si>
    <t>This will display delay by number of days in call submission</t>
  </si>
  <si>
    <t>01I3X000001zXv8.00N6900000LFqUO</t>
  </si>
  <si>
    <t>Child State Modified</t>
  </si>
  <si>
    <t>RCH_ChildStateModified__c</t>
  </si>
  <si>
    <t>01I3X000001zXv8.00N6900000LFqUP</t>
  </si>
  <si>
    <t>Local/Regional Roche Attendees</t>
  </si>
  <si>
    <t>RCH_Colleagues__c</t>
  </si>
  <si>
    <t>01I3X000001zXv8.00N6900000KUOXP</t>
  </si>
  <si>
    <t>Call discussion field for AccountEventX</t>
  </si>
  <si>
    <t>01I3X000001zXv8.00N7U000000lzcP</t>
  </si>
  <si>
    <t>Do Not Survey this Interaction</t>
  </si>
  <si>
    <t>RCH_Do_Not_Survey_this_Interaction__c</t>
  </si>
  <si>
    <t>01I3X000001zXv8.00N6900000KGzbv</t>
  </si>
  <si>
    <t>Global Network Attendees</t>
  </si>
  <si>
    <t>RCH_EpiCX_Network_Attendees__c</t>
  </si>
  <si>
    <t>Long Text Area(10000)</t>
  </si>
  <si>
    <t>10000</t>
  </si>
  <si>
    <t>01I3X000001zXv8.00N3X00000ML0I5</t>
  </si>
  <si>
    <t>RCH_gCal_Account_Name__c</t>
  </si>
  <si>
    <t>01I3X000001zXv8.00N3X00000ML0I6</t>
  </si>
  <si>
    <t>gCal Channel Value</t>
  </si>
  <si>
    <t>RCH_gCal_Channel_Value__c</t>
  </si>
  <si>
    <t>01I3X000001zXv8.00N3X00000ML0I7</t>
  </si>
  <si>
    <t>Count of Employee Attendess</t>
  </si>
  <si>
    <t>RCH_gCal_Count_of_Employee_Attendess__c</t>
  </si>
  <si>
    <t>Number(5, 0)</t>
  </si>
  <si>
    <t>5</t>
  </si>
  <si>
    <t>01I3X000001zXv8.00N3X00000ML0I8</t>
  </si>
  <si>
    <t>gCal External Id</t>
  </si>
  <si>
    <t>RCH_gCal_External_Id__c</t>
  </si>
  <si>
    <t>01I3X000001zXv8.00N3X00000ML9wq</t>
  </si>
  <si>
    <t>HCP Attendee Count</t>
  </si>
  <si>
    <t>RCH_gCal_HCP_Attendee_Count__c</t>
  </si>
  <si>
    <t>Text(2)</t>
  </si>
  <si>
    <t>2</t>
  </si>
  <si>
    <t>01I3X000001zXv8.00N6900000LFqUR</t>
  </si>
  <si>
    <t>Update Interaction</t>
  </si>
  <si>
    <t>RCH_gCal_Update_Interaction__c</t>
  </si>
  <si>
    <t>01I3X000001zXv8.00N9K00000MDsp7</t>
  </si>
  <si>
    <t>Global Sub-type</t>
  </si>
  <si>
    <t>RCH_Global_Sub_type__c</t>
  </si>
  <si>
    <t>01I3X000001zXv8.00N3X00000ML0He</t>
  </si>
  <si>
    <t>01I3X000001zXv8.00N7U000000m9iQ</t>
  </si>
  <si>
    <t>Interaction Nature</t>
  </si>
  <si>
    <t>RCH_Interaction_Nature__c</t>
  </si>
  <si>
    <t>01I3X000001zXv8.00N3X00000ML0Hf</t>
  </si>
  <si>
    <t>Interaction Url</t>
  </si>
  <si>
    <t>RCH_Interaction_Url__c</t>
  </si>
  <si>
    <t>01I3X000001zXv8.00N6900000LFqUQ</t>
  </si>
  <si>
    <t>Is Admin</t>
  </si>
  <si>
    <t>RCH_Is_Admin__c</t>
  </si>
  <si>
    <t>01I3X000001zXv8.00N3X00000ML0Hh</t>
  </si>
  <si>
    <t>Is Person Account</t>
  </si>
  <si>
    <t>RCH_Is_Person_Account__c</t>
  </si>
  <si>
    <t>01I3X000001zXv8.00N3X00000ML0Hi</t>
  </si>
  <si>
    <t>Is Signature Sent</t>
  </si>
  <si>
    <t>RCH_Is_Signature_Sent__c</t>
  </si>
  <si>
    <t>This field holds whether signature capture email send or not</t>
  </si>
  <si>
    <t>01I3X000001zXv8.00N3X00000K9Ht0</t>
  </si>
  <si>
    <t>Is Unlocked</t>
  </si>
  <si>
    <t>RCH_Is_Unlocked__c</t>
  </si>
  <si>
    <t>This field will get auto-checked whenever a call gets unlocked.</t>
  </si>
  <si>
    <t>01I3X000001zXv8.00N3X00000ML0Hj</t>
  </si>
  <si>
    <t>Is Visible</t>
  </si>
  <si>
    <t>RCH_Is_Visible__c</t>
  </si>
  <si>
    <t>01I3X000001zXv8.00N9K00000UvEpl</t>
  </si>
  <si>
    <t>Linked Call Flag</t>
  </si>
  <si>
    <t>RCH_Linked_Call_Flag__c</t>
  </si>
  <si>
    <t>The flag will be set to true when RCH_Call is in Submitted or Cancelled status, and it is used in the apex class RCH_InteractionLinkedUpdateBatch.</t>
  </si>
  <si>
    <t>01I3X000001zXv8.00N3X00000ML0Hk</t>
  </si>
  <si>
    <t>Next Interaction Product Objective</t>
  </si>
  <si>
    <t>RCH_NextInteractionProductObjective__c</t>
  </si>
  <si>
    <t>Long Text Area(40000)</t>
  </si>
  <si>
    <t>40000</t>
  </si>
  <si>
    <t>01I3X000001zXv8.00N3X00000ML0Hm</t>
  </si>
  <si>
    <t>No Of Days</t>
  </si>
  <si>
    <t>RCH_No_Of_Days__c</t>
  </si>
  <si>
    <t>This field will auto-calculate working days based on User's number of working days.</t>
  </si>
  <si>
    <t>01I3X000001zXv8.00N3X00000ML0Hn</t>
  </si>
  <si>
    <t>Non-Visit</t>
  </si>
  <si>
    <t>RCH_Non_Visit__c</t>
  </si>
  <si>
    <t>This checkbox is created to track if User has not visited the doctor.</t>
  </si>
  <si>
    <t>01I3X000001zXv8.00N3X00000ML0Ho</t>
  </si>
  <si>
    <t>Next Interaction Objective Notes</t>
  </si>
  <si>
    <t>This is used to record Next Interaction Objectives notes</t>
  </si>
  <si>
    <t>01I3X000001zXv8.00N3X00000ML0Hp</t>
  </si>
  <si>
    <t>Number of Attendees</t>
  </si>
  <si>
    <t>RCH_Number_of_Attendees__c</t>
  </si>
  <si>
    <t>01I3X000001zXv8.00N3X00000MLJjD</t>
  </si>
  <si>
    <t>Details</t>
  </si>
  <si>
    <t>RCH_OCEX_Not_Supported_Fields__c</t>
  </si>
  <si>
    <t>01I3X000001zXv8.00N6900000LFqoV</t>
  </si>
  <si>
    <t>Owner Country</t>
  </si>
  <si>
    <t>RCH_Owner_Country__c</t>
  </si>
  <si>
    <t>Owner (User) MDM Preferred Country</t>
  </si>
  <si>
    <t>01I3X000001zXv8.00N3X00000ML0Hq</t>
  </si>
  <si>
    <t>Owner Email</t>
  </si>
  <si>
    <t>RCH_Owner_Email__c</t>
  </si>
  <si>
    <t>01I3X000001zXv8.00N3X00000ML0Hr</t>
  </si>
  <si>
    <t>Owner FederationIdentifier</t>
  </si>
  <si>
    <t>RCH_Owner_FederationIdentifier__c</t>
  </si>
  <si>
    <t>01I3X000001zXv8.00N3X00000ML0Hs</t>
  </si>
  <si>
    <t>Owner Profile Name</t>
  </si>
  <si>
    <t>RCH_Owner_Profile_Name__c</t>
  </si>
  <si>
    <t>01I3X000001zXv8.00N6900000LVuAq</t>
  </si>
  <si>
    <t>Owner Timezone</t>
  </si>
  <si>
    <t>RCH_Owner_Timezone__c</t>
  </si>
  <si>
    <t>01I3X000001zXv8.00N6900000KUOXQ</t>
  </si>
  <si>
    <t>RCH_OwnerName__c</t>
  </si>
  <si>
    <t>01I3X000001zXv8.00N3X00000ML0Ht</t>
  </si>
  <si>
    <t>Reportable PC</t>
  </si>
  <si>
    <t>RCH_PC_Disclaimer__c</t>
  </si>
  <si>
    <t>01I3X000001zXv8.00N3X00000ML0Hu</t>
  </si>
  <si>
    <t>Expenses Incurred</t>
  </si>
  <si>
    <t>RCH_PEER_Activity__c</t>
  </si>
  <si>
    <t>Custom Field created to track PEER Activity from Call Page for AU, ASIA</t>
  </si>
  <si>
    <t>01I3X000001zXv8.00N3X00000ML0Hv</t>
  </si>
  <si>
    <t>PEER ID</t>
  </si>
  <si>
    <t>RCH_PEER_ID__c</t>
  </si>
  <si>
    <t>01I3X000001zXv8.00N3X00000ML0Hw</t>
  </si>
  <si>
    <t>Peer Link</t>
  </si>
  <si>
    <t>RCH_PEER_Link__c</t>
  </si>
  <si>
    <t>01I3X000001zXv8.00N3X00000ML0Hx</t>
  </si>
  <si>
    <t>PEER Status</t>
  </si>
  <si>
    <t>RCH_PEER_Status__c</t>
  </si>
  <si>
    <t>01I3X000001zXv8.00N3X00000ML0Hy</t>
  </si>
  <si>
    <t>Product Complaint Number</t>
  </si>
  <si>
    <t>RCH_Product_Complaint_Number__c</t>
  </si>
  <si>
    <t>01I3X000001zXv8.00N9K00000DoWtZ</t>
  </si>
  <si>
    <t>Product Messages</t>
  </si>
  <si>
    <t>RCH_Product_Messages__c</t>
  </si>
  <si>
    <t>01I3X000001zXv8.00N3X00000ML0Hz</t>
  </si>
  <si>
    <t>Products</t>
  </si>
  <si>
    <t>RCH_Products__c</t>
  </si>
  <si>
    <t>01I3X000001zXv8.00N3X00000ML0I0</t>
  </si>
  <si>
    <t>Profile</t>
  </si>
  <si>
    <t>RCH_Profile__c</t>
  </si>
  <si>
    <t>Created for TW Medical Reports</t>
  </si>
  <si>
    <t>01I3X000001zXv8.00N6900000KGzbw</t>
  </si>
  <si>
    <t>RCH_RecordTypeName__c</t>
  </si>
  <si>
    <t>01I3X000001zXv8.00N3X00000ML0I1</t>
  </si>
  <si>
    <t>Responsive/Proactive Indicator</t>
  </si>
  <si>
    <t>RCH_Response_Type__c</t>
  </si>
  <si>
    <t>This field is to capture the response type for  call.</t>
  </si>
  <si>
    <t>01I3X000001zXv8.00N7U000000mA46</t>
  </si>
  <si>
    <t>RCH_Response_Type_Promo__c</t>
  </si>
  <si>
    <t>This field is to capture the response type for call.</t>
  </si>
  <si>
    <t>01I3X000001zXv8.00N9K00000DoWta</t>
  </si>
  <si>
    <t>Sample Products</t>
  </si>
  <si>
    <t>RCH_Sample_Products__c</t>
  </si>
  <si>
    <t>01I3X000001zXv8.00N6900000KUOXR</t>
  </si>
  <si>
    <t>Short Description</t>
  </si>
  <si>
    <t>RCH_Short_Description__c</t>
  </si>
  <si>
    <t>Call discussion  field</t>
  </si>
  <si>
    <t>01I3X000001zXv8.00N3X00000ML0I2</t>
  </si>
  <si>
    <t>Sub Type</t>
  </si>
  <si>
    <t>RCH_Sub_Channel__c</t>
  </si>
  <si>
    <t>Sub Channel</t>
  </si>
  <si>
    <t>01I3X000001zXv8.00N9K00000DoWtb</t>
  </si>
  <si>
    <t>Sub type</t>
  </si>
  <si>
    <t>RCH_Sub_type__c</t>
  </si>
  <si>
    <t>Used to Store old Account Subtype</t>
  </si>
  <si>
    <t>01I3X000001zXv8.00N3X00000ML0I3</t>
  </si>
  <si>
    <t>01I3X000001zXv8.00N6900000KUOXS</t>
  </si>
  <si>
    <t>Visit Reason</t>
  </si>
  <si>
    <t>RCH_VisitReason__c</t>
  </si>
  <si>
    <t>01I3X000001zXv8.RecordType</t>
  </si>
  <si>
    <t>01I3X000001zXv8.SystemModstamp</t>
  </si>
  <si>
    <t>01I3X000001zXv8.UserRecordAccess</t>
  </si>
  <si>
    <t>01I3X000001Kmwl.UserRecordAccess</t>
  </si>
  <si>
    <t>01I3X000001Kmwl.SystemModstamp</t>
  </si>
  <si>
    <t>01I3X000001Kmwl.Owner</t>
  </si>
  <si>
    <t>01I3X000001Kmwl.Name</t>
  </si>
  <si>
    <t>Clinical Trial Name</t>
  </si>
  <si>
    <t>01I3X000001Kmwl.LastModifiedDate</t>
  </si>
  <si>
    <t>01I3X000001Kmwl.LastModifiedBy</t>
  </si>
  <si>
    <t>01I3X000001Kmwl.IsDeleted</t>
  </si>
  <si>
    <t>01I3X000001Kmwl.Id</t>
  </si>
  <si>
    <t>01I3X000001Kmwl.CurrencyIsoCode</t>
  </si>
  <si>
    <t>01I3X000001Kmwl.CreatedDate</t>
  </si>
  <si>
    <t>01I3X000001Kmwl.CreatedBy</t>
  </si>
  <si>
    <t>01I3X000001Kmwl.00N3X00000K6g5N</t>
  </si>
  <si>
    <t>01I3X000001Kmwl.00N3X00000K6g5M</t>
  </si>
  <si>
    <t>Study</t>
  </si>
  <si>
    <t>OCE__Study__c</t>
  </si>
  <si>
    <t>Lookup(Clinical Trial)</t>
  </si>
  <si>
    <t>OCE__Study__r</t>
  </si>
  <si>
    <t>Study associated with the Call Study.</t>
  </si>
  <si>
    <t>01I3X000001Kmwl.00N3X00000K6g5L</t>
  </si>
  <si>
    <t>Study Ref Data</t>
  </si>
  <si>
    <t>OCE__StudyRefData__c</t>
  </si>
  <si>
    <t>Denormalized study name.</t>
  </si>
  <si>
    <t>01I3X000001Kmwl.00N3X00000K6g5K</t>
  </si>
  <si>
    <t>01I3X000001Kmwl.00N3X00000K6g5J</t>
  </si>
  <si>
    <t>01I3X000001Kmwl.00N3X00000K6g5I</t>
  </si>
  <si>
    <t>01I3X000001Kmwl.00N3X00000K6g5H</t>
  </si>
  <si>
    <t>01I3X000001Kmwl.00N3X00000K6g5G</t>
  </si>
  <si>
    <t>01I3X000001Kmwl.00N3X00000K6g5F</t>
  </si>
  <si>
    <t>Call associated with the Call Study.</t>
  </si>
  <si>
    <t>01I3X000001Kmwl.00N3X00000K6g5E</t>
  </si>
  <si>
    <t>01I3X000001Kmwl.00N3X00000K6g5D</t>
  </si>
  <si>
    <t>Interaction Discussion</t>
  </si>
  <si>
    <t>Lookup(Call Discussion)</t>
  </si>
  <si>
    <t>OCE__CallDiscussion__r</t>
  </si>
  <si>
    <t>Call Discussion associated with the Call Study.</t>
  </si>
  <si>
    <t>01I3X000001Kmwl.00N3X00000K6g5C</t>
  </si>
  <si>
    <t>Interaction Discussion Ref Data</t>
  </si>
  <si>
    <t>OCE__CallDiscussionRefData__c</t>
  </si>
  <si>
    <t>Denormalized call discussion name.</t>
  </si>
  <si>
    <t>01I3X000001Kmwl.00N3X00000K6g5B</t>
  </si>
  <si>
    <t>Account associated with the Call Study.</t>
  </si>
  <si>
    <t>01I3X000001Kmwl.00N3X00000K6g5A</t>
  </si>
  <si>
    <t>01I3X000001Kmwl.00N3X00000K6g59</t>
  </si>
  <si>
    <t>Object Name</t>
  </si>
  <si>
    <t>Field Name</t>
  </si>
  <si>
    <t>Field Label</t>
  </si>
  <si>
    <t>Field Type</t>
  </si>
  <si>
    <t>Field Description</t>
  </si>
  <si>
    <t>account__v</t>
  </si>
  <si>
    <t>Lookup to the account that the call is associated with.</t>
  </si>
  <si>
    <t>account_credentials__v</t>
  </si>
  <si>
    <t>Credentials</t>
  </si>
  <si>
    <t>account_identifier__v</t>
  </si>
  <si>
    <t>Account Identifier</t>
  </si>
  <si>
    <t>String</t>
  </si>
  <si>
    <t>account_plan__v</t>
  </si>
  <si>
    <t>Account Plan</t>
  </si>
  <si>
    <t>Lookup to account plan associated with this call. This field is optional.</t>
  </si>
  <si>
    <t>add_detail__v</t>
  </si>
  <si>
    <t>Add Detail</t>
  </si>
  <si>
    <t>LongText</t>
  </si>
  <si>
    <t>Field used to assist in the creation of Call2 Detail records to a Call2 record. The 18-digit Product Ids are ordered from left to right and are comma-delimited. The field will be blanked out after each save.  A trigger on Call2 Header will parse the delim</t>
  </si>
  <si>
    <t>add_key_message__v</t>
  </si>
  <si>
    <t>Add Key Message</t>
  </si>
  <si>
    <t>Field used to assist in the creation of Call2 Key Message records for a Call2 record. Input format is a list delimited by ";;;" of the following five fields (the last two, though, are optional) that are separated by "@@" - &lt;Key_Message_ID&gt;@@&lt;Product_ID&gt;@@</t>
  </si>
  <si>
    <t>address__v</t>
  </si>
  <si>
    <t>A field used to denormalize the address information associated with a call. This aids in data loading and displaying information on related lists.</t>
  </si>
  <si>
    <t>address_line_1__v</t>
  </si>
  <si>
    <t>Address Line 1 of the Call Address. This field should not be displayed on the Page Layout.</t>
  </si>
  <si>
    <t>address_line_2__v</t>
  </si>
  <si>
    <t>Address Line 2 of the Call Address.  This field should not be displayed on the Page Layout.</t>
  </si>
  <si>
    <t>allowed_products__v</t>
  </si>
  <si>
    <t>Allowed Products</t>
  </si>
  <si>
    <t>assigner__v</t>
  </si>
  <si>
    <t>Assigner</t>
  </si>
  <si>
    <t>assignment_datetime__v</t>
  </si>
  <si>
    <t>Assignment Datetime</t>
  </si>
  <si>
    <t>DateTime</t>
  </si>
  <si>
    <t>assmca__v</t>
  </si>
  <si>
    <t>ASSMCA</t>
  </si>
  <si>
    <t>The ASSMCA # is a license number when sampling controlled substances for a Puerto Rican-based Physician.</t>
  </si>
  <si>
    <t>attendee_list__v</t>
  </si>
  <si>
    <t>Other Non-HCP Attendees</t>
  </si>
  <si>
    <t>This text field is a semi colon delimited list of Non-HCP attendees who were on this call. This text field can be displayed in Concur so that the User can then match to other Non-HCPs later.</t>
  </si>
  <si>
    <t>attendee_post_status__v</t>
  </si>
  <si>
    <t>Attendee Post Status</t>
  </si>
  <si>
    <t>This field was included as an option in v14. It is no longer being utilized in the current version of the integration and is not part of the standard connector.</t>
  </si>
  <si>
    <t>attendee_type__v</t>
  </si>
  <si>
    <t>Attendee Type</t>
  </si>
  <si>
    <t>The type of entity who the call is created for. This field is used in reporting. For performance reasons, this is not set by an APEX  trigger. For data import, this field should be set correctly otherwise reports that depend on this field may not run corr</t>
  </si>
  <si>
    <t>attendees__v</t>
  </si>
  <si>
    <t>Attendees</t>
  </si>
  <si>
    <t>Number</t>
  </si>
  <si>
    <t>The total number of attendees for this call. For a group call with four doctors, this would be "3" for the parent call associated to the parent account and "0" for the child calls.  For performance reasons, this is not set via a trigger.</t>
  </si>
  <si>
    <t>call2_status__v</t>
  </si>
  <si>
    <t>Call Status</t>
  </si>
  <si>
    <t>call_channel__v</t>
  </si>
  <si>
    <t>Specifies the channel of communication for this interaction.</t>
  </si>
  <si>
    <t>call_channel_formula__v</t>
  </si>
  <si>
    <t>Call Channel Formula</t>
  </si>
  <si>
    <t>If a user has read FLS to this formula field, the result of the formula auto-populates call_channel__v. To use, replace OOTB formula with custom formula.</t>
  </si>
  <si>
    <t>call_comments__v</t>
  </si>
  <si>
    <t>Comments</t>
  </si>
  <si>
    <t>Free text comments for call.</t>
  </si>
  <si>
    <t>call_date__v</t>
  </si>
  <si>
    <t>The date of the call when it was first saved or submitted. This field is set via a trigger to the current date if neither the date or datetime field is supplied.</t>
  </si>
  <si>
    <t>call_datetime__v</t>
  </si>
  <si>
    <t>Datetime</t>
  </si>
  <si>
    <t>The time when the rep specified for the call unless the call was signed, in which case this is the signature time.  This field is optional for users who which to plan their calls down to a specific hour or minute.  If a datetime is specified, a correspond</t>
  </si>
  <si>
    <t>call_reminder__v</t>
  </si>
  <si>
    <t>Call Reminder</t>
  </si>
  <si>
    <t>call_type__v</t>
  </si>
  <si>
    <t>Call Type</t>
  </si>
  <si>
    <t>Type of call which is system maintained based on the type and contents of the call. This field is used for reporting purposes. Valid values are:  Detail Only, Detail with Sample, Group Detail, Group Detail with Sample, Sample Only. These values should not</t>
  </si>
  <si>
    <t>cds__v</t>
  </si>
  <si>
    <t>CDS #</t>
  </si>
  <si>
    <t>cds_expiration_date__v</t>
  </si>
  <si>
    <t>CDS Expiration Date</t>
  </si>
  <si>
    <t>chat_summary__v</t>
  </si>
  <si>
    <t>Chat Summary</t>
  </si>
  <si>
    <t>check_in_latitude__v</t>
  </si>
  <si>
    <t>Check In Latitude</t>
  </si>
  <si>
    <t>check_in_location_services_status__v</t>
  </si>
  <si>
    <t>Check In Location Services Status</t>
  </si>
  <si>
    <t>check_in_longitude__v</t>
  </si>
  <si>
    <t>Check In Longitude</t>
  </si>
  <si>
    <t>check_in_status__v</t>
  </si>
  <si>
    <t>Check In Status</t>
  </si>
  <si>
    <t>check_in_timestamp__v</t>
  </si>
  <si>
    <t>Check In Timestamp</t>
  </si>
  <si>
    <t>child_account__v</t>
  </si>
  <si>
    <t>Child Account</t>
  </si>
  <si>
    <t>child_account_id__v</t>
  </si>
  <si>
    <t>Child Account Id</t>
  </si>
  <si>
    <t>city__v</t>
  </si>
  <si>
    <t>City of the Call Address.  This field should not be displayed on the Page Layout.</t>
  </si>
  <si>
    <t>clm__v</t>
  </si>
  <si>
    <t>Boolean</t>
  </si>
  <si>
    <t>If checked indicates CLM has been run for this call and the call contents were populated from CLM.</t>
  </si>
  <si>
    <t>clm_location_latitude__v</t>
  </si>
  <si>
    <t>CLM Location Latitude</t>
  </si>
  <si>
    <t>clm_location_longitude__v</t>
  </si>
  <si>
    <t>CLM Location Longitude</t>
  </si>
  <si>
    <t>clm_location_services_status__v</t>
  </si>
  <si>
    <t>CLM Location Services Status</t>
  </si>
  <si>
    <t>cobrowse_mc_activity__v</t>
  </si>
  <si>
    <t>CoBrowse Activity</t>
  </si>
  <si>
    <t>cobrowse_mc_session__v</t>
  </si>
  <si>
    <t>CoBrowse Session</t>
  </si>
  <si>
    <t>cobrowse_presentation__v</t>
  </si>
  <si>
    <t>cobrowse_url_participant__v</t>
  </si>
  <si>
    <t>Participant URL</t>
  </si>
  <si>
    <t>cobrowse_url_presenter__v</t>
  </si>
  <si>
    <t>Presenter URL</t>
  </si>
  <si>
    <t>color__v</t>
  </si>
  <si>
    <t>Color</t>
  </si>
  <si>
    <t>The user-selectable color for a call, as visible in VMobile.</t>
  </si>
  <si>
    <t>concur_report_name__v</t>
  </si>
  <si>
    <t>Concur Report Name</t>
  </si>
  <si>
    <t>controlling_parent_account__v</t>
  </si>
  <si>
    <t>Controlling Parent Account</t>
  </si>
  <si>
    <t>controlling_ship_to_address_account__v</t>
  </si>
  <si>
    <t>Controlling Ship to Address Account</t>
  </si>
  <si>
    <t>country_account__v</t>
  </si>
  <si>
    <t>country_user__v</t>
  </si>
  <si>
    <t>User Country</t>
  </si>
  <si>
    <t>created_by__v</t>
  </si>
  <si>
    <t>created_date__v</t>
  </si>
  <si>
    <t>createdby_platform__v</t>
  </si>
  <si>
    <t>Created By Platform</t>
  </si>
  <si>
    <t>credentials__v</t>
  </si>
  <si>
    <t>The credentials of the Account signing for a sample</t>
  </si>
  <si>
    <t>dea__v</t>
  </si>
  <si>
    <t>The DEA # is the DEA License # of the Physician that received the Samples.</t>
  </si>
  <si>
    <t>dea_address__v</t>
  </si>
  <si>
    <t>DEA Address</t>
  </si>
  <si>
    <t>The DEA Address is a reference field to the Address record where the Controlled Substance has been sampled or shipped.  This reference value will be removed if the Address record is deleted.</t>
  </si>
  <si>
    <t>dea_address_line_1__v</t>
  </si>
  <si>
    <t>DEA Address Line 1</t>
  </si>
  <si>
    <t>Address Line 1 of the DEA Address.</t>
  </si>
  <si>
    <t>dea_address_line_2__v</t>
  </si>
  <si>
    <t>DEA Address Line 2</t>
  </si>
  <si>
    <t>Address Line 2 of the DEA Address.</t>
  </si>
  <si>
    <t>dea_city__v</t>
  </si>
  <si>
    <t>DEA City</t>
  </si>
  <si>
    <t>City of the DEA Address.</t>
  </si>
  <si>
    <t>dea_expiration_date__v</t>
  </si>
  <si>
    <t>DEA Expiration Date of the Physician's DEA License that received the controlled substance.</t>
  </si>
  <si>
    <t>dea_state__v</t>
  </si>
  <si>
    <t>DEA State</t>
  </si>
  <si>
    <t>State of the DEA Address.</t>
  </si>
  <si>
    <t>dea_zip_4__v</t>
  </si>
  <si>
    <t>DEA Zip 4</t>
  </si>
  <si>
    <t>Zip Code 4 of the DEA Address.</t>
  </si>
  <si>
    <t>dea_zip__v</t>
  </si>
  <si>
    <t>DEA Zip</t>
  </si>
  <si>
    <t>Zip Code of the DEA Address.</t>
  </si>
  <si>
    <t>detail_section_attribute__v</t>
  </si>
  <si>
    <t>Detail Section Attribute</t>
  </si>
  <si>
    <t>detailed_products__v</t>
  </si>
  <si>
    <t>Detailed Products</t>
  </si>
  <si>
    <t>A helper field to display the list of detailed products for a call. Product names should be delimited by double-spaces and order in priority from left to right. This field does not control processing and is included to make related lists and reports more</t>
  </si>
  <si>
    <t>disbursed_to__v</t>
  </si>
  <si>
    <t>Disbursed To</t>
  </si>
  <si>
    <t>Used to record sample disbursement information (if any). This contains all PDMA required fields (name, address, etc.) in text format. This value is copied in to the sample transaction object via a trigger. It is maintained on call header for synchronizati</t>
  </si>
  <si>
    <t>disbursement_order_created__v</t>
  </si>
  <si>
    <t>Disbursement Created</t>
  </si>
  <si>
    <t>disclaimer__v</t>
  </si>
  <si>
    <t>Disclaimer</t>
  </si>
  <si>
    <t>Used to record sample disclaimer used if a disbursement was made. This value is copied in to the sample transaction object via a trigger. It is maintained on call header for synchronization purposes.</t>
  </si>
  <si>
    <t>documented_interest__v</t>
  </si>
  <si>
    <t>Documented Interest</t>
  </si>
  <si>
    <t>Stores the ID of the selected Documented Interest record.</t>
  </si>
  <si>
    <t>duration__v</t>
  </si>
  <si>
    <t>Duration of the call in minutes.</t>
  </si>
  <si>
    <t>em_event__v</t>
  </si>
  <si>
    <t>EM Event</t>
  </si>
  <si>
    <t>entity_display_name__v</t>
  </si>
  <si>
    <t>Entity Display Name</t>
  </si>
  <si>
    <t>Entity's displayed name</t>
  </si>
  <si>
    <t>entity_reference_id__v</t>
  </si>
  <si>
    <t>Entity Reference Id</t>
  </si>
  <si>
    <t>For Internal Use Only</t>
  </si>
  <si>
    <t>error_reference_call__v</t>
  </si>
  <si>
    <t>Error Reference Call</t>
  </si>
  <si>
    <t>Indicates the call this call is a duplicate of.</t>
  </si>
  <si>
    <t>expense_amount__v</t>
  </si>
  <si>
    <t>Holds the number of amount of the expense on this call</t>
  </si>
  <si>
    <t>expense_amount_corpv__sys</t>
  </si>
  <si>
    <t>Expense Amount Corp</t>
  </si>
  <si>
    <t>expense_attendee_type__v</t>
  </si>
  <si>
    <t>Expense Attendee Type</t>
  </si>
  <si>
    <t>expense_post_status__v</t>
  </si>
  <si>
    <t>Expense Post Status</t>
  </si>
  <si>
    <t>Holds a Success or Fail status based on the attempt to post this status into Concur.  If the expense was not yet posted, status = null</t>
  </si>
  <si>
    <t>expense_receipt_status__v</t>
  </si>
  <si>
    <t>Expense Receipt Status</t>
  </si>
  <si>
    <t>expense_system_external_id__v</t>
  </si>
  <si>
    <t>Expense System ID</t>
  </si>
  <si>
    <t>The ID that maps to the expense management system</t>
  </si>
  <si>
    <t>global_id__sys</t>
  </si>
  <si>
    <t>Global ID</t>
  </si>
  <si>
    <t>ID</t>
  </si>
  <si>
    <t>incurred_expense__v</t>
  </si>
  <si>
    <t>Incurred Expense</t>
  </si>
  <si>
    <t>Attendees with the Incurred Expense button checked will be posted as Attendees to Concur.</t>
  </si>
  <si>
    <t>is_parent_call__v</t>
  </si>
  <si>
    <t>Is Parent Call?</t>
  </si>
  <si>
    <t>Formula Field to determine if the Call record is the Parent Call or an Attendee Call record.  1 indicates that the record is the Parent Call.  0 indicates that it is an Attendee Call.</t>
  </si>
  <si>
    <t>is_sampled_call__v</t>
  </si>
  <si>
    <t>Is Sampled Call</t>
  </si>
  <si>
    <t>Checked if this call header designates the account that received samples for the call.</t>
  </si>
  <si>
    <t>last_device__v</t>
  </si>
  <si>
    <t>Last Device</t>
  </si>
  <si>
    <t>This field is used to track the last device used to save a call. You can build reports using this field to determine what devices are being used to record calls.</t>
  </si>
  <si>
    <t>lastmodifiedby_platform__v</t>
  </si>
  <si>
    <t>Last Modified By Platform</t>
  </si>
  <si>
    <t>legacy_crm_id__v</t>
  </si>
  <si>
    <t>Legacy CRM Id</t>
  </si>
  <si>
    <t>license__v</t>
  </si>
  <si>
    <t>State License Number for the corresponding State of the Address.</t>
  </si>
  <si>
    <t>license_expiration_date__v</t>
  </si>
  <si>
    <t>license_status__v</t>
  </si>
  <si>
    <t>lifecycle__v</t>
  </si>
  <si>
    <t>Lifecycle</t>
  </si>
  <si>
    <t>Component</t>
  </si>
  <si>
    <t>link__sys</t>
  </si>
  <si>
    <t>Link</t>
  </si>
  <si>
    <t>link_external_id__v</t>
  </si>
  <si>
    <t>Link External ID</t>
  </si>
  <si>
    <t>link_from_email__v</t>
  </si>
  <si>
    <t>From Email</t>
  </si>
  <si>
    <t>link_from_id__v</t>
  </si>
  <si>
    <t>From ID</t>
  </si>
  <si>
    <t>local_currency__sys</t>
  </si>
  <si>
    <t>Local Currency</t>
  </si>
  <si>
    <t>location__v</t>
  </si>
  <si>
    <t>Text field to note the location of the call. There is no special processing on this field.</t>
  </si>
  <si>
    <t>location_id__v</t>
  </si>
  <si>
    <t>Location Id</t>
  </si>
  <si>
    <t>The textual ID of the Location value maintained in the Location_Name_vod field.</t>
  </si>
  <si>
    <t>location_name__v</t>
  </si>
  <si>
    <t>Location Name</t>
  </si>
  <si>
    <t>Maintains the relationship between the Person Account and the Location of the Call for Person Calls using Call Location and Group Calls with Attendees.</t>
  </si>
  <si>
    <t>location_services_status__v</t>
  </si>
  <si>
    <t>Location Services Status</t>
  </si>
  <si>
    <t>Indicates the state of location services at the time a signature was  captured.
Enabled_vod – location services are turned on and the system is able to get the user’s location.
Disabled_vod – location services are turned off.
No_Connection_vod – no netwo</t>
  </si>
  <si>
    <t>location_text__v</t>
  </si>
  <si>
    <t>This field stores the text value of the zvod_Business_Account_vod__c. This field should not be displayed on the Page Layout.</t>
  </si>
  <si>
    <t>medical_discussions__v</t>
  </si>
  <si>
    <t>Medical Discussions</t>
  </si>
  <si>
    <t>medical_event__v</t>
  </si>
  <si>
    <t>Medical Event</t>
  </si>
  <si>
    <t>The Medical Event associated to the Call.</t>
  </si>
  <si>
    <t>medical_inquiry__v</t>
  </si>
  <si>
    <t>Medical Inquiry</t>
  </si>
  <si>
    <t>meeting_request__v</t>
  </si>
  <si>
    <t>Meeting Request</t>
  </si>
  <si>
    <t>References the Meeting Request from which the Call was created.</t>
  </si>
  <si>
    <t>mobile_created_datetime__v</t>
  </si>
  <si>
    <t>Mobile Created Datetime</t>
  </si>
  <si>
    <t>Date and time the Call was created on the mobile device.</t>
  </si>
  <si>
    <t>mobile_id__v</t>
  </si>
  <si>
    <t>Mobile ID</t>
  </si>
  <si>
    <t>System field used by mobile products to aid synchronization.</t>
  </si>
  <si>
    <t>mobile_last_modified_datetime__v</t>
  </si>
  <si>
    <t>Mobile Last Modified Datetime</t>
  </si>
  <si>
    <t>Date and time the Call was last saved or submitted on the mobile device.</t>
  </si>
  <si>
    <t>modified_by__v</t>
  </si>
  <si>
    <t>modified_date__v</t>
  </si>
  <si>
    <t>ms_teams_remote_meeting__v</t>
  </si>
  <si>
    <t>Microsoft Teams Remote Meeting</t>
  </si>
  <si>
    <t>name__v</t>
  </si>
  <si>
    <t>Call Name</t>
  </si>
  <si>
    <t>next_call_notes__v</t>
  </si>
  <si>
    <t>Next Call Notes</t>
  </si>
  <si>
    <t>Free text area to store next call notes.  In call scheduling, Pre call notes are populated from the next-call notes of the last call that the user did on this account.  So, Next-Call notes become the pre-call notes for the next call by a same user on the</t>
  </si>
  <si>
    <t>no_disbursement__v</t>
  </si>
  <si>
    <t>No Disbursement</t>
  </si>
  <si>
    <t>The No_Disbursement_vod field is used by the Call2_vod Trigger that creates Disbursement Sample Transactions. If this field is set to True, then the Sample Transactions will not be created by the Trigger. This can be utilized when loading historical call</t>
  </si>
  <si>
    <t>object_type__v</t>
  </si>
  <si>
    <t>Call Object Type</t>
  </si>
  <si>
    <t>override_lock__v</t>
  </si>
  <si>
    <t>Override Lock</t>
  </si>
  <si>
    <t>Helper field for data loads.</t>
  </si>
  <si>
    <t>ownerid__v</t>
  </si>
  <si>
    <t>parent_address__v</t>
  </si>
  <si>
    <t>Parent Address</t>
  </si>
  <si>
    <t>Lookup to address associated with this call. When data loading historical data, this field is not required and it will generally be easier to use the Address text field on call.</t>
  </si>
  <si>
    <t>parent_address_id__v</t>
  </si>
  <si>
    <t>Parent Address Id</t>
  </si>
  <si>
    <t>parent_call__v</t>
  </si>
  <si>
    <t>Parent Call</t>
  </si>
  <si>
    <t>If this call record is part of a larger group call, this field is used to provide a link to that call.</t>
  </si>
  <si>
    <t>parent_call_mobile_id__v</t>
  </si>
  <si>
    <t>Parent Call Mobile ID</t>
  </si>
  <si>
    <t>person__v</t>
  </si>
  <si>
    <t>Person</t>
  </si>
  <si>
    <t>Lookup to the Person (if any) that the call is associated with.</t>
  </si>
  <si>
    <t>phone__v</t>
  </si>
  <si>
    <t>Phone Number</t>
  </si>
  <si>
    <t>Stores Phone Number as entered from the Engage Scheduling Site.</t>
  </si>
  <si>
    <t>pre_call_notes__v</t>
  </si>
  <si>
    <t>Pre-Call Notes</t>
  </si>
  <si>
    <t>Free text area to store pre-call notes.  Pre call notes are populated from the next-call notes of that last call that the user did on this account.  So, Next-Call notes become the pre-call notes for the next call by a same user on the same account.</t>
  </si>
  <si>
    <t>preferred_name__v</t>
  </si>
  <si>
    <t>Preferred Name</t>
  </si>
  <si>
    <t>presentations__v</t>
  </si>
  <si>
    <t>Presentations</t>
  </si>
  <si>
    <t>Comma separated list of presentations for this call.</t>
  </si>
  <si>
    <t>primary_parent__v</t>
  </si>
  <si>
    <t>Primary Parent</t>
  </si>
  <si>
    <t>product_priority_1__v</t>
  </si>
  <si>
    <t>Product Priority 1</t>
  </si>
  <si>
    <t>First product to be discussed during the call. This is the suggested priority – actual discussion order can be modified during the call.  Product is loaded from Call Cycle Entry record.</t>
  </si>
  <si>
    <t>product_priority_2__v</t>
  </si>
  <si>
    <t>Product Priority 2</t>
  </si>
  <si>
    <t>Second product to be discussed during the call. This is the suggested priority – actual discussion order can be modified during the call.  Product is loaded from Call Cycle Entry record.</t>
  </si>
  <si>
    <t>product_priority_3__v</t>
  </si>
  <si>
    <t>Product Priority 3</t>
  </si>
  <si>
    <t>Third product to be discussed during the call. This is the suggested priority – actual discussion order can be modified during the call.  Product is loaded from Call Cycle Entry record</t>
  </si>
  <si>
    <t>product_priority_4__v</t>
  </si>
  <si>
    <t>Product Priority 4</t>
  </si>
  <si>
    <t>Fourth product to be discussed during the call. This is the suggested priority – actual discussion order can be modified during the call.  Product is loaded from Call Cycle Entry record.</t>
  </si>
  <si>
    <t>product_priority_5__v</t>
  </si>
  <si>
    <t>Product Priority 5</t>
  </si>
  <si>
    <t>Fifth product to be discussed during the call. This is the suggested priority – actual discussion order can be modified during the call.  Product is loaded from Call Cycle Entry record.</t>
  </si>
  <si>
    <t>property__v</t>
  </si>
  <si>
    <t>Property</t>
  </si>
  <si>
    <t>System field used to store metadata about the call report. When data loading, this can be ignored.</t>
  </si>
  <si>
    <t>receipt_email__v</t>
  </si>
  <si>
    <t>Receipt Email Address</t>
  </si>
  <si>
    <t>remote_clm_id__v</t>
  </si>
  <si>
    <t>Remote CLM ID</t>
  </si>
  <si>
    <t>remote_clm_participant_url__v</t>
  </si>
  <si>
    <t>Remote CLM Participant URL</t>
  </si>
  <si>
    <t>remote_clm_presenter_url__v</t>
  </si>
  <si>
    <t>Remote CLM Presenter URL</t>
  </si>
  <si>
    <t>remote_clm_uuid__v</t>
  </si>
  <si>
    <t>Remote CLM UUID</t>
  </si>
  <si>
    <t>remote_meeting__v</t>
  </si>
  <si>
    <t>Remote Meeting</t>
  </si>
  <si>
    <t>remote_meeting_type__v</t>
  </si>
  <si>
    <t>Remote Meeting Type</t>
  </si>
  <si>
    <t>remote_signature_attendee_name__v</t>
  </si>
  <si>
    <t>Remote Signature Attendee Name</t>
  </si>
  <si>
    <t>request_receipt__v</t>
  </si>
  <si>
    <t>Request Receipt</t>
  </si>
  <si>
    <t>Mark true to if a receipt was requested for a disbursement.</t>
  </si>
  <si>
    <t>salutation__v</t>
  </si>
  <si>
    <t>The salutation of the Account signing for a sample</t>
  </si>
  <si>
    <t>sample_card__v</t>
  </si>
  <si>
    <t>Sample Card #</t>
  </si>
  <si>
    <t>Sample card number if a disbursement was made with a sample card.</t>
  </si>
  <si>
    <t>sample_card_reason__v</t>
  </si>
  <si>
    <t>Sample Card Reason</t>
  </si>
  <si>
    <t>sample_limit_transaction_created__v</t>
  </si>
  <si>
    <t>Sample Limit Transaction Created</t>
  </si>
  <si>
    <t>sample_send_card__v</t>
  </si>
  <si>
    <t>Sample Send Card #</t>
  </si>
  <si>
    <t>Sample send card number if a disbursement was made with a sample send card.</t>
  </si>
  <si>
    <t>ship_address_line_1__v</t>
  </si>
  <si>
    <t>Ship Address Line 1</t>
  </si>
  <si>
    <t>The Ship Address Line 1 field stores the first line of the Ship to Address for a BRC Sample.  This field should not be displayed on the Page Layout.</t>
  </si>
  <si>
    <t>ship_address_line_2__v</t>
  </si>
  <si>
    <t>Ship Address Line 2</t>
  </si>
  <si>
    <t>The Ship Address Line 2 field stores the second line of the Ship to Address for a BRC Sample.  This field should not be displayed on the Page Layout.</t>
  </si>
  <si>
    <t>ship_assmca__v</t>
  </si>
  <si>
    <t>Ship ASSMCA #</t>
  </si>
  <si>
    <t>ship_cds__v</t>
  </si>
  <si>
    <t>Ship CDS #</t>
  </si>
  <si>
    <t>ship_cds_expiration_date__v</t>
  </si>
  <si>
    <t>Ship CDS Expiration Date</t>
  </si>
  <si>
    <t>ship_city__v</t>
  </si>
  <si>
    <t>Ship City</t>
  </si>
  <si>
    <t>The Ship City field stores the City of the Ship to Address for a BRC Sample.  This field should not be displayed on the Page Layout.</t>
  </si>
  <si>
    <t>ship_country__v</t>
  </si>
  <si>
    <t>Ship Country</t>
  </si>
  <si>
    <t>The Ship Country field stores the Country of the Ship to Address for a BRC Sample.  This field should not be displayed on the Page Layout.</t>
  </si>
  <si>
    <t>ship_dea__v</t>
  </si>
  <si>
    <t>Ship DEA #</t>
  </si>
  <si>
    <t>ship_dea_expiration_date__v</t>
  </si>
  <si>
    <t>Ship DEA Expiration Date</t>
  </si>
  <si>
    <t>ship_license__v</t>
  </si>
  <si>
    <t>Ship License #</t>
  </si>
  <si>
    <t>The Ship License # field stores the State License # for the Physician signing the BRC.</t>
  </si>
  <si>
    <t>ship_license_expiration_date__v</t>
  </si>
  <si>
    <t>Ship License Expiration Date</t>
  </si>
  <si>
    <t>The Ship License Expiration Date field stores the Physician's State License Expiration Date that signed for Samples.  This field should not be added to the Page Layout.</t>
  </si>
  <si>
    <t>ship_license_status__v</t>
  </si>
  <si>
    <t>Ship License Status</t>
  </si>
  <si>
    <t>The Ship License Status field stores the current Status of the Physician's State License at the time the Signature was captured for Samples.  This field should not be added the page layout.</t>
  </si>
  <si>
    <t>ship_location__v</t>
  </si>
  <si>
    <t>Ship Location</t>
  </si>
  <si>
    <t>ship_location_id__v</t>
  </si>
  <si>
    <t>Ship Location Id</t>
  </si>
  <si>
    <t>ship_state__v</t>
  </si>
  <si>
    <t>Ship State</t>
  </si>
  <si>
    <t>The Ship State field stores the State of the Ship to Address for a BRC Sample.  This field should not be displayed on the Page Layout.</t>
  </si>
  <si>
    <t>ship_state_distributor__v</t>
  </si>
  <si>
    <t>Ship State Distributor</t>
  </si>
  <si>
    <t>ship_state_distributor_exp_date__v</t>
  </si>
  <si>
    <t>Ship State Distributor Expiration Date</t>
  </si>
  <si>
    <t>ship_to_address__v</t>
  </si>
  <si>
    <t>The Ship to Address Lookup field corresponds to the selected Address record where BRC Samples will be shipped.  This field should not be added to a Page Layout.</t>
  </si>
  <si>
    <t>ship_to_address_text__v</t>
  </si>
  <si>
    <t>The Ship to Address Formula field corresponds to a formatted version of the Ship to Address fields.  This value is leveraged in the case that the referenced Ship to Address has been deleted.  This field should not be added to a Page Layout.</t>
  </si>
  <si>
    <t>ship_to_location__v</t>
  </si>
  <si>
    <t>Ship To Location</t>
  </si>
  <si>
    <t>ship_zip_4__v</t>
  </si>
  <si>
    <t>Ship Zip 4</t>
  </si>
  <si>
    <t>The Ship Zip 4 field stores the Zip Code 4 of the Ship to Address for a BRC Sample. This field should not be displayed on the Page Layout.</t>
  </si>
  <si>
    <t>ship_zip__v</t>
  </si>
  <si>
    <t>Ship Zip</t>
  </si>
  <si>
    <t>The Ship Zip field stores theZip Code/Postal Code of the Ship to Address for a BRC Sample.  This field should not be displayed on the Page Layout.</t>
  </si>
  <si>
    <t>signature__v</t>
  </si>
  <si>
    <t>Encoded signature captured during disbursement.  Encoded using base64. This value is copied in to the sample transaction object via a trigger. It is maintained on call header for synchronization purposes.</t>
  </si>
  <si>
    <t>signature_captured_qr_code__v</t>
  </si>
  <si>
    <t>Signature Captured QR Code</t>
  </si>
  <si>
    <t>signature_captured_remotely__v</t>
  </si>
  <si>
    <t>Signature Captured Remotely</t>
  </si>
  <si>
    <t>signature_captured_share_link__v</t>
  </si>
  <si>
    <t>Signature Captured Share Link</t>
  </si>
  <si>
    <t>signature_date__v</t>
  </si>
  <si>
    <t>Date and time of the captured signature for a disbursement. This value is copied in to the sample transaction object via a trigger. It is maintained on call header for synchronization purposes.</t>
  </si>
  <si>
    <t>signature_location_latitude__v</t>
  </si>
  <si>
    <t>Signature Location Latitude</t>
  </si>
  <si>
    <t>Stores the latitude coordinate of the location where the signature was captured.</t>
  </si>
  <si>
    <t>signature_location_longitude__v</t>
  </si>
  <si>
    <t>Signature Location Longitude</t>
  </si>
  <si>
    <t>Stores the longitude coordinate of the location where the signature was captured.</t>
  </si>
  <si>
    <t>signature_on_sync__v</t>
  </si>
  <si>
    <t>Signature on Sync</t>
  </si>
  <si>
    <t>signature_page_display_name__v</t>
  </si>
  <si>
    <t>Signature Page Display Name</t>
  </si>
  <si>
    <t>signature_page_image__v</t>
  </si>
  <si>
    <t>Signature Page Image</t>
  </si>
  <si>
    <t>The string displayed in the Signature Page Image picklist</t>
  </si>
  <si>
    <t>signature_request_uuid__v</t>
  </si>
  <si>
    <t>Signature Request UUID</t>
  </si>
  <si>
    <t>signature_timestamp__v</t>
  </si>
  <si>
    <t>Device up-time in seconds, at the time the signature was captured.</t>
  </si>
  <si>
    <t>stage__sys</t>
  </si>
  <si>
    <t>Lifecycle Stage</t>
  </si>
  <si>
    <t>state__v</t>
  </si>
  <si>
    <t>Lifecycle State</t>
  </si>
  <si>
    <t>state_distributor__v</t>
  </si>
  <si>
    <t>State Distributor</t>
  </si>
  <si>
    <t>state_distributor_address_id__v</t>
  </si>
  <si>
    <t>State Distributor Address Id</t>
  </si>
  <si>
    <t>state_distributor_address_line_1__v</t>
  </si>
  <si>
    <t>State Distributor Address Line 1</t>
  </si>
  <si>
    <t>state_distributor_address_line_2__v</t>
  </si>
  <si>
    <t>State Distributor Address Line 2</t>
  </si>
  <si>
    <t>state_distributor_city__v</t>
  </si>
  <si>
    <t>State Distributor City</t>
  </si>
  <si>
    <t>state_distributor_expiration_date__v</t>
  </si>
  <si>
    <t>State Distributor Expiration Date</t>
  </si>
  <si>
    <t>state_distributor_state__v</t>
  </si>
  <si>
    <t>State Distributor State</t>
  </si>
  <si>
    <t>state_distributor_zip_4__v</t>
  </si>
  <si>
    <t>State Distributor Zip 4</t>
  </si>
  <si>
    <t>state_distributor_zip__v</t>
  </si>
  <si>
    <t>State Distributor Zip</t>
  </si>
  <si>
    <t>state_province__v</t>
  </si>
  <si>
    <t>state_stage_id__sys</t>
  </si>
  <si>
    <t>Lifecycle State Stage ID</t>
  </si>
  <si>
    <t>status__v</t>
  </si>
  <si>
    <t>subject__v</t>
  </si>
  <si>
    <t>Subject of the call. This is purely an optional text field with no special processing.</t>
  </si>
  <si>
    <t>submit_location_latitude__v</t>
  </si>
  <si>
    <t>Submit Location Latitude</t>
  </si>
  <si>
    <t>submit_location_longitude__v</t>
  </si>
  <si>
    <t>Submit Location Longitude</t>
  </si>
  <si>
    <t>submit_location_services_status__v</t>
  </si>
  <si>
    <t>Submit Location Services Status</t>
  </si>
  <si>
    <t>submit_timestamp__v</t>
  </si>
  <si>
    <t>Submit Timestamp</t>
  </si>
  <si>
    <t>submitted_by_mobile__v</t>
  </si>
  <si>
    <t>Submitted By Mobile</t>
  </si>
  <si>
    <t>Indicates if the call was submitted from a mobile transaction.</t>
  </si>
  <si>
    <t>suggested_call_channel__v</t>
  </si>
  <si>
    <t>Suggested Call Channel</t>
  </si>
  <si>
    <t>suggested_call_date__v</t>
  </si>
  <si>
    <t>Suggested Call Date</t>
  </si>
  <si>
    <t>suggested_call_datetime__v</t>
  </si>
  <si>
    <t>Suggested Call DateTime</t>
  </si>
  <si>
    <t>suggestion__v</t>
  </si>
  <si>
    <t>Suggestion</t>
  </si>
  <si>
    <t>Associates Call Report to Suggestion</t>
  </si>
  <si>
    <t>suggestion_reason__v</t>
  </si>
  <si>
    <t>Suggestion Reason</t>
  </si>
  <si>
    <t>Reason from Originating Suggestion, when Call has been scheduled by accepting a Schedule Call Suggestion</t>
  </si>
  <si>
    <t>suggestion_title__v</t>
  </si>
  <si>
    <t>Suggestion Title</t>
  </si>
  <si>
    <t>Title from Originating Suggestion, when Call has been scheduled by accepting a Schedule Call Suggestion</t>
  </si>
  <si>
    <t>supervising_physician__v</t>
  </si>
  <si>
    <t>Supervising Physician</t>
  </si>
  <si>
    <t>supervising_physician_credential__v</t>
  </si>
  <si>
    <t>Supervising Physician Credential</t>
  </si>
  <si>
    <t>supervising_physician_license__v</t>
  </si>
  <si>
    <t>Supervising Physician License</t>
  </si>
  <si>
    <t>supervising_physician_name__v</t>
  </si>
  <si>
    <t>Supervising Physician Name</t>
  </si>
  <si>
    <t>territory__v</t>
  </si>
  <si>
    <t>The name of the territory for the call.</t>
  </si>
  <si>
    <t>total_expense_attendees_count__v</t>
  </si>
  <si>
    <t>Total Call Attendee Count</t>
  </si>
  <si>
    <t>Holds the number of attendees who are on this call that should be tied to the expense amount. This number represents everyone, including non-HCPs</t>
  </si>
  <si>
    <t>trigger_timestamp__v</t>
  </si>
  <si>
    <t>Trigger Timestamp</t>
  </si>
  <si>
    <t>unavailable_for_scheduling__v</t>
  </si>
  <si>
    <t>Unavailable for Scheduling</t>
  </si>
  <si>
    <t>unlock__v</t>
  </si>
  <si>
    <t>Unlock</t>
  </si>
  <si>
    <t>If this field is updated to true on a submitted call report, the call status will changed to "Saved" by the call trigger. Note that the value "True" is never actually saved in the unlock field. It is simply a way to unlock submitted calls. Normally only a</t>
  </si>
  <si>
    <t>user__v</t>
  </si>
  <si>
    <t>User</t>
  </si>
  <si>
    <t>Lookup to the user (if any) that the call is associated with. This does not mean the user who submitted the call, but means a user who has been added on the attendee list.</t>
  </si>
  <si>
    <t>vault_clinical_external_id__v</t>
  </si>
  <si>
    <t>Vault Clinical External ID</t>
  </si>
  <si>
    <t>vault_clinical_from__v</t>
  </si>
  <si>
    <t>From</t>
  </si>
  <si>
    <t>vault_clinical_send_to__v</t>
  </si>
  <si>
    <t>Send to Vault Clinical</t>
  </si>
  <si>
    <t>veeva_remote_meeting_id__v</t>
  </si>
  <si>
    <t>Veeva Remote Meeting Id</t>
  </si>
  <si>
    <t>zip_4__v</t>
  </si>
  <si>
    <t>Zip_4</t>
  </si>
  <si>
    <t>Zip + 4 of the Call Address.  This field should not be displayed on the Page Layout..</t>
  </si>
  <si>
    <t>zip__v</t>
  </si>
  <si>
    <t>Zip Code of the Call Address.  This field should not be displayed on the Page Layout..</t>
  </si>
  <si>
    <t>zvod_unique_group_activities__v</t>
  </si>
  <si>
    <t>zvod_Unique_Group_Activities_vod</t>
  </si>
  <si>
    <t>Marker field used for unique detailing and sampling.</t>
  </si>
  <si>
    <t>Lookup to Call2. All call details need to refer to a call.</t>
  </si>
  <si>
    <t>detail_group__v</t>
  </si>
  <si>
    <t>Detail Group</t>
  </si>
  <si>
    <t>Lookup to Product Catalog records of type Detail Group.</t>
  </si>
  <si>
    <t>detail_priority__v</t>
  </si>
  <si>
    <t>A whole number representing the order in which the detail was delivered.</t>
  </si>
  <si>
    <t>detail_priority_text__v</t>
  </si>
  <si>
    <t>Detail Priority Text</t>
  </si>
  <si>
    <t>Formula Field to determine if the Call Detail record is part of the Parent Call or of an Attendee Call record.  1 indicates that the record is associated with the Parent Call.  0 indicates that it is associated with an Attendee Call.</t>
  </si>
  <si>
    <t>System field used by mobile products.</t>
  </si>
  <si>
    <t>Call Detail Name</t>
  </si>
  <si>
    <t>Helper field for data loads</t>
  </si>
  <si>
    <t>product__v</t>
  </si>
  <si>
    <t>Lookup to the product detailed in the Product Catalog.</t>
  </si>
  <si>
    <t>type__v</t>
  </si>
  <si>
    <t>Type of the detail.</t>
  </si>
  <si>
    <t>Lookup to the account for which the call discussion was delivered.</t>
  </si>
  <si>
    <t>account_tactic__v</t>
  </si>
  <si>
    <t>Objective</t>
  </si>
  <si>
    <t>Account plan objective that is applied for this call discussion</t>
  </si>
  <si>
    <t>Type of attendee.</t>
  </si>
  <si>
    <t>Master-Detail Lookup to the call_header record for which this discussion was performed.</t>
  </si>
  <si>
    <t>call2_mobile_id__v</t>
  </si>
  <si>
    <t>Call Mobile ID</t>
  </si>
  <si>
    <t>The date of the call. This is denormalized into the call discussion for usability purposes.</t>
  </si>
  <si>
    <t>comments__c</t>
  </si>
  <si>
    <t>discussion_topics__c</t>
  </si>
  <si>
    <t>Discussion Topics</t>
  </si>
  <si>
    <t>For Internal Use</t>
  </si>
  <si>
    <t>indication__c</t>
  </si>
  <si>
    <t>Formula Field to determine if the Call Discussion record is part of the Parent Call or of an Attendee Call record.  1 indicates that the record is associated with the Parent Call.  0 indicates that it is associated with an Attendee Call.</t>
  </si>
  <si>
    <t>The Medical Event associated to the Call Discussion.</t>
  </si>
  <si>
    <t>System field used for mobile integration.</t>
  </si>
  <si>
    <t>Call Discussion Type</t>
  </si>
  <si>
    <t>Lookup to the Person for which the call discussion was delivered.</t>
  </si>
  <si>
    <t>Lookup to the product in the product catalog. This product is the topic of the call discussion.</t>
  </si>
  <si>
    <t>product_map__v</t>
  </si>
  <si>
    <t>product_strategy__v</t>
  </si>
  <si>
    <t>Product Strategy</t>
  </si>
  <si>
    <t>A lookup to the product strategy used in this call discussion.</t>
  </si>
  <si>
    <t>product_tactic__v</t>
  </si>
  <si>
    <t>Product Tactic</t>
  </si>
  <si>
    <t>Lookup to the product tactic used in this discussion.</t>
  </si>
  <si>
    <t>restricted_comments__c</t>
  </si>
  <si>
    <t>Restricted Comments</t>
  </si>
  <si>
    <t>Lookup to the user for which the call discussion was delivered.</t>
  </si>
  <si>
    <t>vault_clinical_site__v</t>
  </si>
  <si>
    <t>Clinical Site</t>
  </si>
  <si>
    <t>vault_clinical_study__v</t>
  </si>
  <si>
    <t>Clinical Study</t>
  </si>
  <si>
    <t>The person account associated with the call expense.</t>
  </si>
  <si>
    <t>amount__v</t>
  </si>
  <si>
    <t>The amount of the expense associated with a single person.</t>
  </si>
  <si>
    <t>amount_corpv__sys</t>
  </si>
  <si>
    <t>Amount Corp</t>
  </si>
  <si>
    <t>The type of attendee. Default values are: Contact, Event, Group Account, Person account and User</t>
  </si>
  <si>
    <t>The call that this expense was reported.</t>
  </si>
  <si>
    <t>The date of the call it was recorded for.</t>
  </si>
  <si>
    <t>ID of object associated with the expense such as an account.</t>
  </si>
  <si>
    <t>Formula Field to determine if the Call Expense record is part of the Parent Call or of an Attendee Call record.  1 indicates that the record is associated with the Parent Call.  0 indicates that it is associated with an Attendee Call.</t>
  </si>
  <si>
    <t>Call Expense Name</t>
  </si>
  <si>
    <t>note__v</t>
  </si>
  <si>
    <t>Note</t>
  </si>
  <si>
    <t>Free text note for this expense line.</t>
  </si>
  <si>
    <t>The Person associated with this expense.</t>
  </si>
  <si>
    <t>Picklist containing the type of the expense. To edit expense types, edit the picklist values.</t>
  </si>
  <si>
    <t>The user associated with the call expense.</t>
  </si>
  <si>
    <t>Lookup to the account for the source of the call. Each key message is associated with a call.</t>
  </si>
  <si>
    <t>The type of entity who the call key message is created for. This field is used in reporting. For performance reasons, this is not set by an APEX trigger. For data import, this field should be set correctly otherwise reports that depend on this field may n</t>
  </si>
  <si>
    <t>Lookup to the call. Each key message is associated with a call.</t>
  </si>
  <si>
    <t>category__v</t>
  </si>
  <si>
    <t>Records the message category of the message. Used primarily for reporting.</t>
  </si>
  <si>
    <t>clm_id__v</t>
  </si>
  <si>
    <t>CLM ID</t>
  </si>
  <si>
    <t>Closed Loop Marketing slide Id.</t>
  </si>
  <si>
    <t>clm_presentation__v</t>
  </si>
  <si>
    <t>CLM Presentation</t>
  </si>
  <si>
    <t>clm_presentation_name__v</t>
  </si>
  <si>
    <t>CLM Presentation Name</t>
  </si>
  <si>
    <t>clm_presentation_version__v</t>
  </si>
  <si>
    <t>Version</t>
  </si>
  <si>
    <t>custom_reaction__v</t>
  </si>
  <si>
    <t>Stamps the custom Reaction selected by the user on Call Report.</t>
  </si>
  <si>
    <t>custom_vehicle__v</t>
  </si>
  <si>
    <t>Custom Vehicle</t>
  </si>
  <si>
    <t>Stamps the custom Vehicle selected by the user on Call Report.</t>
  </si>
  <si>
    <t>detail_removed__v</t>
  </si>
  <si>
    <t>Detail Removed</t>
  </si>
  <si>
    <t>display_order__v</t>
  </si>
  <si>
    <t>The display order of CLM Messages presented on a call.  This only takes into account CLM type key messages.</t>
  </si>
  <si>
    <t>Duration of the visit to the slide. From Exploria, the value is in ticks (10,000,000 ticks = 1 second). Otherwise, the value is in seconds.</t>
  </si>
  <si>
    <t>This Veeva field ensures proper synchronization even after account merges or territory realignments.</t>
  </si>
  <si>
    <t>entity_reference_km_id__v</t>
  </si>
  <si>
    <t>Entity Reference KM Id</t>
  </si>
  <si>
    <t>Formula Field to determine if the Call Key Message record is part of the Parent Call or of an Attendee Call record.  1 indicates that the record is associated with the Parent Call.  0 indicates that it is associated with an Attendee Call.</t>
  </si>
  <si>
    <t>key_message__v</t>
  </si>
  <si>
    <t>Key Message</t>
  </si>
  <si>
    <t>Lookup to the Key Message template. Key Messages are created based on Key Message Templates.</t>
  </si>
  <si>
    <t>key_message_name__v</t>
  </si>
  <si>
    <t>Key Message Name</t>
  </si>
  <si>
    <t>Lookup to the Person for the source of the call. Each key message is associated with a call.</t>
  </si>
  <si>
    <t>presentation_id__v</t>
  </si>
  <si>
    <t>Presentation ID</t>
  </si>
  <si>
    <t>Value is the CLM presentation Id concatenated with the Internal Name, separated by ::.</t>
  </si>
  <si>
    <t>Lookup to the product catalog for the product associated with the key message.</t>
  </si>
  <si>
    <t>reaction__v</t>
  </si>
  <si>
    <t>Picklist of reaction to the message. Edit the picklist to change the reaction values.</t>
  </si>
  <si>
    <t>segment__v</t>
  </si>
  <si>
    <t>Segment</t>
  </si>
  <si>
    <t>Holds the segment of the Account to which this Call Key Message was delivered</t>
  </si>
  <si>
    <t>share_channel__v</t>
  </si>
  <si>
    <t>Share Method</t>
  </si>
  <si>
    <t>The channel through which the Key Message was shared</t>
  </si>
  <si>
    <t>slide_version__v</t>
  </si>
  <si>
    <t>Slide Version</t>
  </si>
  <si>
    <t>Version of this slide.</t>
  </si>
  <si>
    <t>start_time__v</t>
  </si>
  <si>
    <t>Start Time when the slide was visited.</t>
  </si>
  <si>
    <t>Lookup to the user for the source of the call. Each key message is associated with a call.</t>
  </si>
  <si>
    <t>vehicle__v</t>
  </si>
  <si>
    <t>Vehicle</t>
  </si>
  <si>
    <t>Master list of all the Key Message vehicles used. Used to record what collateral is used to deliver the Key Message.</t>
  </si>
  <si>
    <t>Lookup to the account for which the disbursement was performed.</t>
  </si>
  <si>
    <t>apply_limit__v</t>
  </si>
  <si>
    <t>Apply_Limit</t>
  </si>
  <si>
    <t>System field used in the application of Sample Limits against a Call Sample record. Should not be displayed in any page layouts.</t>
  </si>
  <si>
    <t>Type of attendee such as Group Account, Person Account or Contact.</t>
  </si>
  <si>
    <t>barcode_scan__v</t>
  </si>
  <si>
    <t>Barcode Scan</t>
  </si>
  <si>
    <t>Lookup to Call2. All call samples need to refer to a call.</t>
  </si>
  <si>
    <t>Date of the disbursement.</t>
  </si>
  <si>
    <t>cold_chain_status__v</t>
  </si>
  <si>
    <t>Cold Chain Status</t>
  </si>
  <si>
    <t>custom_text__v</t>
  </si>
  <si>
    <t>Custom Text</t>
  </si>
  <si>
    <t>delivery_status__v</t>
  </si>
  <si>
    <t>Contains a list of possible statuses for a Call Sample.</t>
  </si>
  <si>
    <t>distributor__v</t>
  </si>
  <si>
    <t>The Distributor field is used to indicate the name of the Company that will be distributing the BRC Sample Product Types to the requesting Physicians. The Distributor name is displayed on the Signature capture form for all BRC records.</t>
  </si>
  <si>
    <t>ID of object associated with the sample such as an account.</t>
  </si>
  <si>
    <t>Formula Field to determine if the Call Sample record is part of the Parent Call or of an Attendee Call record.  1 indicates that the record is associated with the Parent Call.  0 indicates that it is associated with an Attendee Call.</t>
  </si>
  <si>
    <t>limit_applied__v</t>
  </si>
  <si>
    <t>Limit Applied</t>
  </si>
  <si>
    <t>Indicates whether Sample Limits have been applied against a Call Sample to prevent duplicate transactions from being created against a Sample Limit for a single call.</t>
  </si>
  <si>
    <t>lot__v</t>
  </si>
  <si>
    <t>Lot #</t>
  </si>
  <si>
    <t>Sample lot number for a sample.</t>
  </si>
  <si>
    <t>manufacturer__v</t>
  </si>
  <si>
    <t>Name of Manufacturer of the sampled product – stored at the time of sample capture.</t>
  </si>
  <si>
    <t>Call Sample Name</t>
  </si>
  <si>
    <t>Lookup to the product catalog for the item disbursed.</t>
  </si>
  <si>
    <t>product_value__v</t>
  </si>
  <si>
    <t>Product Value</t>
  </si>
  <si>
    <t>product_value_corpv__sys</t>
  </si>
  <si>
    <t>Product Value Corp</t>
  </si>
  <si>
    <t>quantity__v</t>
  </si>
  <si>
    <t>Quantity</t>
  </si>
  <si>
    <t>The quantity of the items disbursed.</t>
  </si>
  <si>
    <t>tag_alert_number__v</t>
  </si>
  <si>
    <t>Tag Alert Number</t>
  </si>
  <si>
    <t>The call sample that is being canceled.</t>
  </si>
  <si>
    <t>ctrl_call__v</t>
  </si>
  <si>
    <t>Controlling Call</t>
  </si>
  <si>
    <t>Call Sample Cancel Name</t>
  </si>
  <si>
    <t>answer__v</t>
  </si>
  <si>
    <t>Answer</t>
  </si>
  <si>
    <t>Survey Answer from CLM System.  May be a comma delimited list, if there are multiple answers.</t>
  </si>
  <si>
    <t>auxillaryid__v</t>
  </si>
  <si>
    <t>Auxillary Id</t>
  </si>
  <si>
    <t>Auxillary Id tied to the presentation. Used by customers as a reference field. No Veeva functionality keys off this field.</t>
  </si>
  <si>
    <t>call__v</t>
  </si>
  <si>
    <t>The Call this clickstream data is associated with.</t>
  </si>
  <si>
    <t>ID of the slide the clickstream data is from.</t>
  </si>
  <si>
    <t>Key Message that represents the slide that this survey or clickstream is from.</t>
  </si>
  <si>
    <t>System field used to aid synchronization.</t>
  </si>
  <si>
    <t>Call Clickstream Name</t>
  </si>
  <si>
    <t>parentid__v</t>
  </si>
  <si>
    <t>Parent Id</t>
  </si>
  <si>
    <t>Parent Id of the presentation.</t>
  </si>
  <si>
    <t>popup_opened__v</t>
  </si>
  <si>
    <t>Popup Opened</t>
  </si>
  <si>
    <t>Indicates if a popup menu was opened on a slide, from CLM System.</t>
  </si>
  <si>
    <t>possible_answers__v</t>
  </si>
  <si>
    <t>Possible Answers</t>
  </si>
  <si>
    <t>Comma separated list of possible answers to a survey question, or the items in a dropdown.</t>
  </si>
  <si>
    <t>ID of the presentation that this clickstream data is from.</t>
  </si>
  <si>
    <t>Product the survey question is regarding.</t>
  </si>
  <si>
    <t>question__v</t>
  </si>
  <si>
    <t>Survey Question</t>
  </si>
  <si>
    <t>range_value__v</t>
  </si>
  <si>
    <t>Range Value</t>
  </si>
  <si>
    <t>Value of a Range control on a slide, from CLM System.</t>
  </si>
  <si>
    <t>revision__v</t>
  </si>
  <si>
    <t>Revision</t>
  </si>
  <si>
    <t>Revision number of the presentation.</t>
  </si>
  <si>
    <t>rollover_entered__v</t>
  </si>
  <si>
    <t>Rollover Entered</t>
  </si>
  <si>
    <t>Indicates whether a rollover section on a slide was entered, from CLM System.</t>
  </si>
  <si>
    <t>selected_items__v</t>
  </si>
  <si>
    <t>Selected Items</t>
  </si>
  <si>
    <t>Items selected from a pulldown on a slide, from CLM System. Double semi-colon separated list if there is more than one value.</t>
  </si>
  <si>
    <t>survey_type__v</t>
  </si>
  <si>
    <t>Type of survey.</t>
  </si>
  <si>
    <t>text_entered__v</t>
  </si>
  <si>
    <t>Text Entered</t>
  </si>
  <si>
    <t>Text entered into a text box on a slide, from CLM System.</t>
  </si>
  <si>
    <t>toggle_button_on__v</t>
  </si>
  <si>
    <t>Toggle Button On</t>
  </si>
  <si>
    <t>Indicates whether a toggle button on a slide is on or off, from CLM System.</t>
  </si>
  <si>
    <t>track_element_description__v</t>
  </si>
  <si>
    <t>Track Element Description</t>
  </si>
  <si>
    <t>Description of the track element, from CLM System.</t>
  </si>
  <si>
    <t>track_element_id__v</t>
  </si>
  <si>
    <t>Track Element Id</t>
  </si>
  <si>
    <t>CLM System Id of the track element.</t>
  </si>
  <si>
    <t>track_element_type__v</t>
  </si>
  <si>
    <t>Track Element Type</t>
  </si>
  <si>
    <t>Type of the track element, from CLM System.</t>
  </si>
  <si>
    <t>usage_duration__v</t>
  </si>
  <si>
    <t>Usage Duration</t>
  </si>
  <si>
    <t>Usage Duration, from CLM System. Represents a time span, value is in ticks. 10,000,000 ticks = 1 second.</t>
  </si>
  <si>
    <t>usage_start_time__v</t>
  </si>
  <si>
    <t>Usage Start Time</t>
  </si>
  <si>
    <t>Usage Start Time from CLM system.</t>
  </si>
  <si>
    <t>Lookup to the target Account.  The Accounts default address will be used when applying a call cycle to a day or week.</t>
  </si>
  <si>
    <t>Custom color associated with Call-Cycle entry.  Colors from a call cycle are copied to a week when the call cycle is applied.  Configuration of the choice of colors is not supported.</t>
  </si>
  <si>
    <t>day_of_week__v</t>
  </si>
  <si>
    <t>Day of Week</t>
  </si>
  <si>
    <t>A call cycle entry is located at a (Week#, Day of Week, and Time).  When applied to a week, a call cycle is placed on the week according to its (Day of Week, Time).</t>
  </si>
  <si>
    <t>day_title__v</t>
  </si>
  <si>
    <t>Day Title</t>
  </si>
  <si>
    <t>Label for a day of a call cycle.  This label is editable at the top of each day in Call Cycle view in VMobile.  It appears in search results for that call cycle and can be searched on to find call cycles by day name.  Warning: The day title and day/week a</t>
  </si>
  <si>
    <t>Duration of the call cycle entry in minutes.</t>
  </si>
  <si>
    <t>Call Cycle Entry Name</t>
  </si>
  <si>
    <t>First product to be discussed during the call. This is the suggested priority – actual discussion order can be modified during the call.</t>
  </si>
  <si>
    <t>Second product to be discussed during the call. This is the suggested priority – actual discussion order can be modified during the call.</t>
  </si>
  <si>
    <t>Third product to be discussed during the call. This is the suggested priority – actual discussion order can be modified during the call.</t>
  </si>
  <si>
    <t>Fourth product to be discussed during the call. This is the suggested priority – actual discussion order can be modified during the call.</t>
  </si>
  <si>
    <t>Fifth product to be discussed during the call. This is the suggested priority – actual discussion order can be modified during the call.</t>
  </si>
  <si>
    <t>A call cycle entry is located at a (Week#, Day of Week, and Time). When applied to a week, a call cycle is placed on the week according to its (Day of Week, Time).</t>
  </si>
  <si>
    <t>week__v</t>
  </si>
  <si>
    <t>Week</t>
  </si>
  <si>
    <t>A call cycle entry is located at a (Week#, Day of Week, and Time). When applied to a week, a call cycle is placed on the week according to its (Day of Week, Time).  A user can have as many call cycle weeks as they choose.  Only non-empty weeks are visible</t>
  </si>
  <si>
    <t>ID of the account related to the call that had the error. Updated by the synchronization process.</t>
  </si>
  <si>
    <t>Call Datetime</t>
  </si>
  <si>
    <t>Datetime of the Call that had the error.  This corresponds to the Call Datetime field on the Call object. Updated by the synchronization process.</t>
  </si>
  <si>
    <t>Type of the Call that had the error.  This corresponds to the Call Type field on the Call object. Updated by the synchronization process.</t>
  </si>
  <si>
    <t>cause__v</t>
  </si>
  <si>
    <t>Cause</t>
  </si>
  <si>
    <t>This field indicates the reason the call synchronization failed. Updated by the synchronization process.</t>
  </si>
  <si>
    <t>Call Error Name</t>
  </si>
  <si>
    <t>User who submitted the call that had the error. Updated by the synchronization process.</t>
  </si>
  <si>
    <t>xml_text__v</t>
  </si>
  <si>
    <t>XML Text</t>
  </si>
  <si>
    <t>The mobile synchronization message that caused the error. Updated by the synchronization process.</t>
  </si>
  <si>
    <t>Lookup to Account</t>
  </si>
  <si>
    <t>assigned__v</t>
  </si>
  <si>
    <t>Assigned</t>
  </si>
  <si>
    <t>assigned_to__v</t>
  </si>
  <si>
    <t>Assigned To</t>
  </si>
  <si>
    <t>Lookup to Call</t>
  </si>
  <si>
    <t>complete__v</t>
  </si>
  <si>
    <t>Complete</t>
  </si>
  <si>
    <t>completion_date__v</t>
  </si>
  <si>
    <t>description__v</t>
  </si>
  <si>
    <t>Lookup to Detail Group</t>
  </si>
  <si>
    <t>due_date__v</t>
  </si>
  <si>
    <t>Due Date</t>
  </si>
  <si>
    <t>first_assigned_date__v</t>
  </si>
  <si>
    <t>First Assigned Date</t>
  </si>
  <si>
    <t>last_assigned_date__v</t>
  </si>
  <si>
    <t>Last Assigned Date</t>
  </si>
  <si>
    <t>Lookup to Product Catalog</t>
  </si>
  <si>
    <t>assign_to_creator__v</t>
  </si>
  <si>
    <t>Assign to Creator</t>
  </si>
  <si>
    <t>If this checkbox is set, the follow-up activity will be assigned to the person creating the activity.</t>
  </si>
  <si>
    <t>Lookup to User</t>
  </si>
  <si>
    <t>days_before_due__v</t>
  </si>
  <si>
    <t>Days Before Due</t>
  </si>
  <si>
    <t>This field determines the due date for the activity. The due date is set to the number of calendar days after the activity is created.</t>
  </si>
  <si>
    <t>default_task__v</t>
  </si>
  <si>
    <t>Default Task</t>
  </si>
  <si>
    <t>Use this checkbox to denote a follow-up activity as default. When a new follow-up activity is created on a call report, this setting is used to determine which activity is the initial activity type.</t>
  </si>
  <si>
    <t>Field for user to assign a due date for the call followup task</t>
  </si>
  <si>
    <t>language__v</t>
  </si>
  <si>
    <t>Language</t>
  </si>
  <si>
    <t>Allows display of follow up templates by user's language. Any follow up template that match the user's language or has a blank value will be displayed.</t>
  </si>
  <si>
    <t>Call Followup Template Name</t>
  </si>
  <si>
    <t>send_notification_email__v</t>
  </si>
  <si>
    <t>Send Notification Email</t>
  </si>
  <si>
    <t>Denotes whether an email notification should be sent for this follow up template.</t>
  </si>
  <si>
    <t>Default Assignee</t>
  </si>
  <si>
    <t>This field can set a specific user to always be assigned the follow-up activities created by this template. This value is used when the "Assign to Creator" checkbox is cleared.</t>
  </si>
  <si>
    <t>The account that this tasks belongs to</t>
  </si>
  <si>
    <t>Associates Call Objective to Account Plan</t>
  </si>
  <si>
    <t>Associates Call Objective to Account Plan Objective</t>
  </si>
  <si>
    <t>business_event__v</t>
  </si>
  <si>
    <t>Business Event</t>
  </si>
  <si>
    <t>the event this task belongs to</t>
  </si>
  <si>
    <t>business_event_target__v</t>
  </si>
  <si>
    <t>Business Event Target</t>
  </si>
  <si>
    <t>the call that this task belongs to</t>
  </si>
  <si>
    <t>clm_messaging__v</t>
  </si>
  <si>
    <t>CLM Messaging</t>
  </si>
  <si>
    <t>If populated, selecting the call objective launches this CLM presentation.</t>
  </si>
  <si>
    <t>comment__v</t>
  </si>
  <si>
    <t>Comment</t>
  </si>
  <si>
    <t>The comment for this task</t>
  </si>
  <si>
    <t>completed_flag__v</t>
  </si>
  <si>
    <t>Completed</t>
  </si>
  <si>
    <t>If MR finish this task, this flag is true</t>
  </si>
  <si>
    <t>contract__v</t>
  </si>
  <si>
    <t>Contract</t>
  </si>
  <si>
    <t>contract_partner__v</t>
  </si>
  <si>
    <t>Contract Partner</t>
  </si>
  <si>
    <t>date__v</t>
  </si>
  <si>
    <t>The date time of plan or activity date for task</t>
  </si>
  <si>
    <t>delivery_method__v</t>
  </si>
  <si>
    <t>Delivery Method</t>
  </si>
  <si>
    <t>The way of EPPV or PI</t>
  </si>
  <si>
    <t>from_date__v</t>
  </si>
  <si>
    <t>The date range for each actions</t>
  </si>
  <si>
    <t>information__v</t>
  </si>
  <si>
    <t>Information</t>
  </si>
  <si>
    <t>Information note for this task</t>
  </si>
  <si>
    <t>inventory_monitoring__v</t>
  </si>
  <si>
    <t>Inventory Monitoring</t>
  </si>
  <si>
    <t>Specifies the Inventory Monitoring record associated to the Call Objective</t>
  </si>
  <si>
    <t>inventory_monitoring_type__v</t>
  </si>
  <si>
    <t>Inventory Monitoring Type</t>
  </si>
  <si>
    <t>Untranslated label of the record type of the Inventory Monitoring record to create.  This is only valid for Call Objectives with the Inventory Monitoring record type.</t>
  </si>
  <si>
    <t>ncw_reason__v</t>
  </si>
  <si>
    <t>NCW Reason</t>
  </si>
  <si>
    <t>The reason of why does the MR could not complied with this task</t>
  </si>
  <si>
    <t>non_executable__v</t>
  </si>
  <si>
    <t>Non Executable</t>
  </si>
  <si>
    <t>number_of_patients__v</t>
  </si>
  <si>
    <t>Number Of Patients</t>
  </si>
  <si>
    <t>The number of patients to which the doctor prescribes the new drug</t>
  </si>
  <si>
    <t>number_of_pis__v</t>
  </si>
  <si>
    <t>Number Of PIs</t>
  </si>
  <si>
    <t>The number of PI copy which the MR pass</t>
  </si>
  <si>
    <t>Call Objective Type</t>
  </si>
  <si>
    <t>on_by_default__v</t>
  </si>
  <si>
    <t>On by default</t>
  </si>
  <si>
    <t>If checked, the call objective will display on the call report by default. If unchecked, users will be able to find the call objective by going through a search dialog on the call report.</t>
  </si>
  <si>
    <t>one_click_completion__v</t>
  </si>
  <si>
    <t>One click completion</t>
  </si>
  <si>
    <t>If this box is checked, a call objective can be completed by checking the box on the call report. The call objective's page layout will not display within the call report.</t>
  </si>
  <si>
    <t>parent_objective__v</t>
  </si>
  <si>
    <t>Parent Objective</t>
  </si>
  <si>
    <t>Lookup to a parent call objective. Used for grouping recurring call objectives. Automatically populated.</t>
  </si>
  <si>
    <t>plan_tactic__v</t>
  </si>
  <si>
    <t>Strategy</t>
  </si>
  <si>
    <t>Associates Call Objective to Account Plan Strategy</t>
  </si>
  <si>
    <t>pre_explain_flag__v</t>
  </si>
  <si>
    <t>Pre-Explain</t>
  </si>
  <si>
    <t>If the task is pre-explain call, this flag is true</t>
  </si>
  <si>
    <t>prerequisite__v</t>
  </si>
  <si>
    <t>Prerequisite</t>
  </si>
  <si>
    <t>Lookup to the Product Catalog for this objective.</t>
  </si>
  <si>
    <t>recurring__v</t>
  </si>
  <si>
    <t>Recurring</t>
  </si>
  <si>
    <t>If this checkbox is checked, the call objective is recurring. It will repeatedly show on the call report until the To date has been reached, It can be completed multiple times. Each time it is completed, a new call objective record is created.</t>
  </si>
  <si>
    <t>stakeholder__v</t>
  </si>
  <si>
    <t>Stakeholder</t>
  </si>
  <si>
    <t>Associates Call Objective to Suggestion</t>
  </si>
  <si>
    <t>Displays Suggestion Reason information</t>
  </si>
  <si>
    <t>title__v</t>
  </si>
  <si>
    <t>to_date__v</t>
  </si>
  <si>
    <t>To</t>
  </si>
  <si>
    <t>visibility__v</t>
  </si>
  <si>
    <t>Visibility</t>
  </si>
  <si>
    <t>Defines Call Objective visibility</t>
  </si>
  <si>
    <t>Source Objects</t>
  </si>
  <si>
    <t>Target Object</t>
  </si>
  <si>
    <t>OOB Mapping Status</t>
  </si>
  <si>
    <t>Custom Mapping Status</t>
  </si>
  <si>
    <t>Additional notes</t>
  </si>
  <si>
    <t>Match Found?</t>
  </si>
  <si>
    <t>Reviewed with Roche</t>
  </si>
  <si>
    <t>Pending to review from Veeva and confirmation from field location_name__v</t>
  </si>
  <si>
    <t>In OCE-P the calls have in one single record the information from the HCP and the location-address, which is connected with the workplace (HCO). In Veeva we will need to create multiple records:
- The visits without parent call and without any child call will be face to face. The Vault parent call will be the HCPs data and a new records will need to be created in Vault for the HCO as child call.
- The visits with parent call will be group calls. The Vault parent call will be the HCOs data from the OCE-P location. The child call records will be the HCPs.</t>
  </si>
  <si>
    <t>This records will be child calls where attendees are users</t>
  </si>
  <si>
    <t>Pending few fields to review with Roche</t>
  </si>
  <si>
    <t>action_item__v</t>
  </si>
  <si>
    <t>Items are educational item materials (papers) delivered during call reporting. In Veeva maybe are Promotional Items from Call Sample</t>
  </si>
  <si>
    <t>OOS</t>
  </si>
  <si>
    <t>Out of Scope</t>
  </si>
  <si>
    <t>In calls, the field presentations__v should contain the list of presentations (CLMs) related with OCE_CallPresentation__c per call.</t>
  </si>
  <si>
    <t>OCE__ClickStreamMetric__c</t>
  </si>
  <si>
    <t xml:space="preserve">Click Stream Metric	</t>
  </si>
  <si>
    <t>Used for gathering CLM clickstream data.</t>
  </si>
  <si>
    <t>No historical data in scope</t>
  </si>
  <si>
    <t>Are call samples send via logistic operator. Potentially can be the Veeva BRCs.</t>
  </si>
  <si>
    <t>medical_insight__v</t>
  </si>
  <si>
    <t>Pending business decisions</t>
  </si>
  <si>
    <t>[20260423] Pending to decide the approach for this object migration.</t>
  </si>
  <si>
    <t>[20260423] It's not yet discussed the approach for Account Plan, and this may have and impact on the management for this object, since it can be hadled via action_item__v, but also with call_followup_task__v or call2_objective__v. Next week it's planned a call from Veeva with business to decide on that.</t>
  </si>
  <si>
    <t>[20260423] To link an executed tactic during a call in Vault CRM should be done with action_item__v or with call2_objective__, which may or may not be connected with an Account Plan. Wait for next week meeting to review this topic.</t>
  </si>
  <si>
    <t>Medical Insight</t>
  </si>
  <si>
    <t>Stores Key Medical Insights and relevant Insight sources</t>
  </si>
  <si>
    <t>OCE_CallSample__c is empty but it's for F2F sample delivery.</t>
  </si>
  <si>
    <t>Action Item</t>
  </si>
  <si>
    <t>Object used to represent a task that is associated to an account plan through the Account Plan hierarchy.</t>
  </si>
  <si>
    <t>OCE__CallExpense__c is empty</t>
  </si>
  <si>
    <t>Person Call Parent</t>
  </si>
  <si>
    <t>SELECT FIELDS(ALL) from OCE__Call__c where OCE__ParentCall__c = null and OCE__Account__r.IsPersonAccount = true limit 200</t>
  </si>
  <si>
    <t>OCE__GeolocationOnSignature__Latitude__s</t>
  </si>
  <si>
    <t>OCE__GeolocationOnSignature__Longitude__s</t>
  </si>
  <si>
    <t>OCE__GeolocationOnSubmit__Latitude__s</t>
  </si>
  <si>
    <t>OCE__GeolocationOnSubmit__Longitude__s</t>
  </si>
  <si>
    <t>RCH_Customer_to_be_surveyed__c</t>
  </si>
  <si>
    <t>RCH_EmailTransaction__c</t>
  </si>
  <si>
    <t>[OCE__Call__c]</t>
  </si>
  <si>
    <t>a2Q6900000992d0EAA</t>
  </si>
  <si>
    <t>0057U000001eKP1QAM</t>
  </si>
  <si>
    <t>C-00312851</t>
  </si>
  <si>
    <t>EUR</t>
  </si>
  <si>
    <t>0123X000000wzbXQAQ</t>
  </si>
  <si>
    <t>2023-11-03T14:49:37.000+0000</t>
  </si>
  <si>
    <t>2024-06-19T12:56:19.000+0000</t>
  </si>
  <si>
    <t>0057U000001Yt7KQAS</t>
  </si>
  <si>
    <t>Milica Neric</t>
  </si>
  <si>
    <t>[]</t>
  </si>
  <si>
    <t>0013X00003gWlCxQAK</t>
  </si>
  <si>
    <t>Brezovik Bb</t>
  </si>
  <si>
    <t>Brezovik Bb, Nikšić, ME, 81400</t>
  </si>
  <si>
    <t>2023-10-26T12:30:00.000+0000</t>
  </si>
  <si>
    <t>Detail Only</t>
  </si>
  <si>
    <t>Face To Face</t>
  </si>
  <si>
    <t>Nikšić</t>
  </si>
  <si>
    <t>90</t>
  </si>
  <si>
    <t>2023-10-26T14:00:00.000+0000</t>
  </si>
  <si>
    <t>a1J3X00000DYpE5UAL</t>
  </si>
  <si>
    <t>1</t>
  </si>
  <si>
    <t>[{"isAllowAccount":false,"accId":"0013X00003gWlCxQAK"}]</t>
  </si>
  <si>
    <t>Submitted</t>
  </si>
  <si>
    <t>2023-11-03T14:49:36.000+0000</t>
  </si>
  <si>
    <t>ME_CORE_TERR_007</t>
  </si>
  <si>
    <t>81400</t>
  </si>
  <si>
    <t>[{"statementId":"a663X00000094MjQAI","statementType":"Note","statementLabel":"Documenting an Adverse event (AE), Special Situation (SS), Product complaints (PC) in CRM does not constitute a AE/SS/PC reporting to Drug Safety.","statementLabelText":"Documenting an Adverse event (AE), Special Situation (SS), Product complaints (PC) in CRM does not constitute a AE/SS/PC reporting to Drug Safety.","sortOrder":1},{"statementId":"a663X00000094MeQAI","statementType":"Note","statementLabel":"The information (in free text fields) must have been obtained legitimately and must be unambiguous, precise and clear. Only write facts, do not speculate","statementLabelText":"The information (in free text fields) must have been obtained legitimately and must be unambiguous, precise and clear. Only write facts, do not speculate","sortOrder":2}]</t>
  </si>
  <si>
    <t>ME</t>
  </si>
  <si>
    <t>Marketing</t>
  </si>
  <si>
    <t>https://roche-eu-oce--uat.sandbox.lightning.force.com/a2Q6900000992d0</t>
  </si>
  <si>
    <t>dijana.stojanovski@roche.com.invalid</t>
  </si>
  <si>
    <t>rudovid1</t>
  </si>
  <si>
    <t>Core Non Promotional Customer Facing</t>
  </si>
  <si>
    <t>Tecentriq</t>
  </si>
  <si>
    <t>Proactive</t>
  </si>
  <si>
    <t>PV/HCO</t>
  </si>
  <si>
    <t>Europe/Berlin</t>
  </si>
  <si>
    <t>Dijana Stojanovski</t>
  </si>
  <si>
    <t>Non-Promotional Face To Face</t>
  </si>
  <si>
    <t>a2Q69000009AIAKEA4</t>
  </si>
  <si>
    <t>C-00422115</t>
  </si>
  <si>
    <t>2024-01-26T15:34:07.000+0000</t>
  </si>
  <si>
    <t>2024-01-26T15:35:50.000+0000</t>
  </si>
  <si>
    <t>0053X00000BBu6fQAD</t>
  </si>
  <si>
    <t>2024-01-23T11:45:00.000+0000</t>
  </si>
  <si>
    <t>60</t>
  </si>
  <si>
    <t>2024-01-23T12:45:00.000+0000</t>
  </si>
  <si>
    <t>2024-01-26T15:35:43.000+0000</t>
  </si>
  <si>
    <t>[{"statementValidationType":"None","statementValidationResponse":"Skipped","statementType":"Note","statementLabelText":"Documenting Adverse Events (AE), Special Situations (SS), or Product Complaints (PC), in CRM does not constitute AE/SS/PC reporting to Drug Safety.","statementLabel":"Documenting Adverse Events (AE), Special Situations (SS), or Product Complaints (PC), in CRM does not constitute AE/SS/PC reporting to Drug Safety.","statementId":"a6669000007KfNLAA0","sortOrder":1},{"statementValidationType":"None","statementValidationResponse":"Skipped","statementType":"Note","statementLabelText":"The information (in free text fields) must have been obtained legitimately and must be unambiguous, precise and clear. Only write facts, do not speculate","statementLabel":"The information (in free text fields) must have been obtained legitimately and must be unambiguous, precise and clear. Only write facts, do not speculate","statementId":"a6669000007KfNMAA0","sortOrder":2}]</t>
  </si>
  <si>
    <t>[ ]</t>
  </si>
  <si>
    <t>https://roche-eu-oce--uat.sandbox.lightning.force.com/a2Q69000009AIAK</t>
  </si>
  <si>
    <t>Group Interaction</t>
  </si>
  <si>
    <t>Not Required</t>
  </si>
  <si>
    <t>a2Q69000009DINWEA4</t>
  </si>
  <si>
    <t>C-00069579</t>
  </si>
  <si>
    <t>2023-04-14T22:21:05.000+0000</t>
  </si>
  <si>
    <t>2024-06-19T11:18:14.000+0000</t>
  </si>
  <si>
    <t>Milica Pejovic</t>
  </si>
  <si>
    <t>BREZOVIK BB</t>
  </si>
  <si>
    <t>BREZOVIK BB, Nikšić, ME, 81400</t>
  </si>
  <si>
    <t>2023-04-05T23:30:00.000+0000</t>
  </si>
  <si>
    <t>30</t>
  </si>
  <si>
    <t>2023-04-06T00:00:00.000+0000</t>
  </si>
  <si>
    <t>9</t>
  </si>
  <si>
    <t>Lung Cancer</t>
  </si>
  <si>
    <t>https://roche-eu-oce--uat.sandbox.lightning.force.com/a2Q69000009DINW</t>
  </si>
  <si>
    <t>Alecensa</t>
  </si>
  <si>
    <t>Alecensa-Lung Cancer</t>
  </si>
  <si>
    <t>a2Q69000009DIO5EAO</t>
  </si>
  <si>
    <t>C-00069589</t>
  </si>
  <si>
    <t>2023-04-14T22:50:58.000+0000</t>
  </si>
  <si>
    <t>2023-03-08T23:00:00.000+0000</t>
  </si>
  <si>
    <t>75</t>
  </si>
  <si>
    <t>2023-03-09T00:15:00.000+0000</t>
  </si>
  <si>
    <t>2023-04-14T22:50:57.000+0000</t>
  </si>
  <si>
    <t>37</t>
  </si>
  <si>
    <t>https://roche-eu-oce--uat.sandbox.lightning.force.com/a2Q69000009DIO5</t>
  </si>
  <si>
    <t>a2Q69000009QbZCEA0</t>
  </si>
  <si>
    <t>C-00170935</t>
  </si>
  <si>
    <t>2023-07-27T05:44:22.000+0000</t>
  </si>
  <si>
    <t>2024-06-19T09:59:43.000+0000</t>
  </si>
  <si>
    <t>2023-07-25T10:15:00.000+0000</t>
  </si>
  <si>
    <t>2023-07-25T11:30:00.000+0000</t>
  </si>
  <si>
    <t>2023-07-27T16:59:01.000+0000</t>
  </si>
  <si>
    <t>https://roche-eu-oce--uat.sandbox.lightning.force.com/a2Q69000009QbZC</t>
  </si>
  <si>
    <t>a2Q69000009Yi1vEAC</t>
  </si>
  <si>
    <t>C-00192122</t>
  </si>
  <si>
    <t>2023-08-18T12:18:18.000+0000</t>
  </si>
  <si>
    <t>2024-06-19T12:51:13.000+0000</t>
  </si>
  <si>
    <t>2023-08-18T09:15:00.000+0000</t>
  </si>
  <si>
    <t>2023-08-18T09:45:00.000+0000</t>
  </si>
  <si>
    <t>2023-09-01T12:52:31.000+0000</t>
  </si>
  <si>
    <t>14</t>
  </si>
  <si>
    <t>https://roche-eu-oce--uat.sandbox.lightning.force.com/a2Q69000009Yi1v</t>
  </si>
  <si>
    <t>a2Q69000009YsADEA0</t>
  </si>
  <si>
    <t>C-00206109</t>
  </si>
  <si>
    <t>2023-09-01T13:03:23.000+0000</t>
  </si>
  <si>
    <t>2024-06-19T14:36:56.000+0000</t>
  </si>
  <si>
    <t>2023-08-31T10:30:00.000+0000</t>
  </si>
  <si>
    <t>2023-08-31T11:00:00.000+0000</t>
  </si>
  <si>
    <t>2023-09-01T13:03:22.000+0000</t>
  </si>
  <si>
    <t>https://roche-eu-oce--uat.sandbox.lightning.force.com/a2Q69000009YsAD</t>
  </si>
  <si>
    <t>a2Q7U000000oa8OUAQ</t>
  </si>
  <si>
    <t>C-00054162</t>
  </si>
  <si>
    <t>2023-03-01T08:12:18.000+0000</t>
  </si>
  <si>
    <t>2024-06-19T17:43:49.000+0000</t>
  </si>
  <si>
    <t>2023-02-07T11:30:00.000+0000</t>
  </si>
  <si>
    <t>2023-02-07T12:00:00.000+0000</t>
  </si>
  <si>
    <t>2023-03-01T08:48:47.000+0000</t>
  </si>
  <si>
    <t>22</t>
  </si>
  <si>
    <t>https://roche-eu-oce--uat.sandbox.lightning.force.com/a2Q7U000000oa8O</t>
  </si>
  <si>
    <t>a2QSe000001dCqLMAU</t>
  </si>
  <si>
    <t>C-00715769</t>
  </si>
  <si>
    <t>2024-07-22T12:41:36.000+0000</t>
  </si>
  <si>
    <t>2024-07-22T12:42:13.000+0000</t>
  </si>
  <si>
    <t>Predrag Pejovic</t>
  </si>
  <si>
    <t>0013X00003gWlCyQAK</t>
  </si>
  <si>
    <t>2024-06-24T09:45:00.000+0000</t>
  </si>
  <si>
    <t>2024-06-24T10:00:00.000+0000</t>
  </si>
  <si>
    <t>a1J3X00000DYpE6UAL</t>
  </si>
  <si>
    <t>2024-07-22T12:42:06.000+0000</t>
  </si>
  <si>
    <t>28</t>
  </si>
  <si>
    <t>Non-Small Cell Lung Cancer</t>
  </si>
  <si>
    <t>https://roche-eu-oce--uat.sandbox.lightning.force.com/a2QSe000001dCqL</t>
  </si>
  <si>
    <t>1:1 Interaction</t>
  </si>
  <si>
    <t>Tecentriq-Non-Small Cell Lung Cancer</t>
  </si>
  <si>
    <t>a2QSe000006LVQMMA4</t>
  </si>
  <si>
    <t>0053X00000E3yMaQAJ</t>
  </si>
  <si>
    <t>C-01380767</t>
  </si>
  <si>
    <t>RSD</t>
  </si>
  <si>
    <t>2025-08-22T14:10:25.000+0000</t>
  </si>
  <si>
    <t>2025-08-22T14:12:27.000+0000</t>
  </si>
  <si>
    <t>2025-08-22T10:00:00.000+0000</t>
  </si>
  <si>
    <t>2025-08-22T10:30:00.000+0000</t>
  </si>
  <si>
    <t>2025-08-22T14:12:22.000+0000</t>
  </si>
  <si>
    <t>ME_CORE_TERR_002</t>
  </si>
  <si>
    <t>https://roche-eu-oce--uat.sandbox.lightning.force.com/a2QSe000006LVQM</t>
  </si>
  <si>
    <t>milos.radjenovic@roche.com.invalid</t>
  </si>
  <si>
    <t>radjenom</t>
  </si>
  <si>
    <t>RS</t>
  </si>
  <si>
    <t>Milos Radjenovic</t>
  </si>
  <si>
    <t>MD</t>
  </si>
  <si>
    <t>a2Q6900000992fIEAQ</t>
  </si>
  <si>
    <t>C-00312412</t>
  </si>
  <si>
    <t>2023-11-03T13:49:00.000+0000</t>
  </si>
  <si>
    <t>2024-06-19T12:56:23.000+0000</t>
  </si>
  <si>
    <t>Dejan Perovic</t>
  </si>
  <si>
    <t>0013X00003gWlCzQAK</t>
  </si>
  <si>
    <t>2023-10-17T10:00:00.000+0000</t>
  </si>
  <si>
    <t>Group Detail</t>
  </si>
  <si>
    <t>45</t>
  </si>
  <si>
    <t>2023-10-17T10:45:00.000+0000</t>
  </si>
  <si>
    <t>a1J3X00000DYpE7UAL</t>
  </si>
  <si>
    <t>[{"isAllowAccount":false,"accId":"0013X00003gWlCzQAK"},{"isAllowAccount":false,"accId":"0017U00000GufzIQAR"}]</t>
  </si>
  <si>
    <t>2023-11-03T13:48:59.000+0000</t>
  </si>
  <si>
    <t>17</t>
  </si>
  <si>
    <t>https://roche-eu-oce--uat.sandbox.lightning.force.com/a2Q6900000992fI</t>
  </si>
  <si>
    <t>Dejan Perovic (Primary);Rade Kovac</t>
  </si>
  <si>
    <t>2023-11-03T13:49:03.000+0000</t>
  </si>
  <si>
    <t>a2Q69000009AIBmEAO</t>
  </si>
  <si>
    <t>C-00422149</t>
  </si>
  <si>
    <t>2024-01-26T15:50:58.000+0000</t>
  </si>
  <si>
    <t>2024-06-19T10:36:13.000+0000</t>
  </si>
  <si>
    <t>2024-01-26T10:00:00.000+0000</t>
  </si>
  <si>
    <t>2024-01-26T11:00:00.000+0000</t>
  </si>
  <si>
    <t>2024-01-26T15:51:59.000+0000</t>
  </si>
  <si>
    <t>https://roche-eu-oce--uat.sandbox.lightning.force.com/a2Q69000009AIBm</t>
  </si>
  <si>
    <t>Responsive</t>
  </si>
  <si>
    <t>a2Q69000009AvCnEAK</t>
  </si>
  <si>
    <t>C-00482001</t>
  </si>
  <si>
    <t>2024-03-01T07:29:27.000+0000</t>
  </si>
  <si>
    <t>2024-03-01T07:31:25.000+0000</t>
  </si>
  <si>
    <t>2024-02-08T10:45:00.000+0000</t>
  </si>
  <si>
    <t>2024-02-08T11:15:00.000+0000</t>
  </si>
  <si>
    <t>2024-03-01T07:31:20.000+0000</t>
  </si>
  <si>
    <t>https://roche-eu-oce--uat.sandbox.lightning.force.com/a2Q69000009AvCn</t>
  </si>
  <si>
    <t>a2Q69000009C1U9EAK</t>
  </si>
  <si>
    <t>C-00589625</t>
  </si>
  <si>
    <t>2024-05-03T20:03:18.000+0000</t>
  </si>
  <si>
    <t>2024-05-03T20:04:48.000+0000</t>
  </si>
  <si>
    <t>2024-03-07T11:00:00.000+0000</t>
  </si>
  <si>
    <t>2024-03-07T11:30:00.000+0000</t>
  </si>
  <si>
    <t>2024-05-03T20:04:43.000+0000</t>
  </si>
  <si>
    <t>57</t>
  </si>
  <si>
    <t>https://roche-eu-oce--uat.sandbox.lightning.force.com/a2Q69000009C1U9</t>
  </si>
  <si>
    <t>a2Q69000009C1UxEAK</t>
  </si>
  <si>
    <t>C-00589658</t>
  </si>
  <si>
    <t>2024-05-03T20:19:55.000+0000</t>
  </si>
  <si>
    <t>2024-05-03T20:20:50.000+0000</t>
  </si>
  <si>
    <t>2024-03-21T10:45:00.000+0000</t>
  </si>
  <si>
    <t>2024-03-21T11:00:00.000+0000</t>
  </si>
  <si>
    <t>2024-05-03T20:20:44.000+0000</t>
  </si>
  <si>
    <t>43</t>
  </si>
  <si>
    <t>https://roche-eu-oce--uat.sandbox.lightning.force.com/a2Q69000009C1Ux</t>
  </si>
  <si>
    <t>a2Q69000009DINHEA4</t>
  </si>
  <si>
    <t>C-00069573</t>
  </si>
  <si>
    <t>2023-04-14T22:08:32.000+0000</t>
  </si>
  <si>
    <t>2023-04-05T22:00:00.000+0000</t>
  </si>
  <si>
    <t>2023-04-05T23:00:00.000+0000</t>
  </si>
  <si>
    <t>[{"isAllowAccount":false,"accId":"0013X00003gWlCzQAK"}]</t>
  </si>
  <si>
    <t>https://roche-eu-oce--uat.sandbox.lightning.force.com/a2Q69000009DINH</t>
  </si>
  <si>
    <t>a2Q69000009PiwfEAC</t>
  </si>
  <si>
    <t>C-00099502</t>
  </si>
  <si>
    <t>2023-06-08T12:32:40.000+0000</t>
  </si>
  <si>
    <t>2024-06-19T11:55:54.000+0000</t>
  </si>
  <si>
    <t>2023-04-27T17:15:00.000+0000</t>
  </si>
  <si>
    <t>2023-04-27T18:30:00.000+0000</t>
  </si>
  <si>
    <t>2023-06-08T12:37:04.000+0000</t>
  </si>
  <si>
    <t>42</t>
  </si>
  <si>
    <t>https://roche-eu-oce--uat.sandbox.lightning.force.com/a2Q69000009Piwf</t>
  </si>
  <si>
    <t>a2Q69000009PjWkEAK</t>
  </si>
  <si>
    <t>C-00100297</t>
  </si>
  <si>
    <t>2023-06-09T11:29:11.000+0000</t>
  </si>
  <si>
    <t>2024-06-19T11:56:57.000+0000</t>
  </si>
  <si>
    <t>2023-05-04T08:00:00.000+0000</t>
  </si>
  <si>
    <t>2023-05-04T09:00:00.000+0000</t>
  </si>
  <si>
    <t>2023-06-09T11:29:10.000+0000</t>
  </si>
  <si>
    <t>36</t>
  </si>
  <si>
    <t>https://roche-eu-oce--uat.sandbox.lightning.force.com/a2Q69000009PjWk</t>
  </si>
  <si>
    <t>a2Q69000009Px28EAC</t>
  </si>
  <si>
    <t>C-00114214</t>
  </si>
  <si>
    <t>2023-06-25T17:11:32.000+0000</t>
  </si>
  <si>
    <t>2024-06-19T10:15:00.000+0000</t>
  </si>
  <si>
    <t>2023-06-23T11:15:00.000+0000</t>
  </si>
  <si>
    <t>2023-06-23T12:00:00.000+0000</t>
  </si>
  <si>
    <t>2023-07-10T07:10:58.000+0000</t>
  </si>
  <si>
    <t>https://roche-eu-oce--uat.sandbox.lightning.force.com/a2Q69000009Px28</t>
  </si>
  <si>
    <t>a2Q69000009QaxCEAS</t>
  </si>
  <si>
    <t>C-00170145</t>
  </si>
  <si>
    <t>2023-07-26T13:04:37.000+0000</t>
  </si>
  <si>
    <t>2024-06-19T09:58:35.000+0000</t>
  </si>
  <si>
    <t>2023-07-11T10:15:00.000+0000</t>
  </si>
  <si>
    <t>2023-07-11T11:00:00.000+0000</t>
  </si>
  <si>
    <t>2023-07-27T16:53:12.000+0000</t>
  </si>
  <si>
    <t>https://roche-eu-oce--uat.sandbox.lightning.force.com/a2Q69000009QaxC</t>
  </si>
  <si>
    <t>a2Q69000009YrYTEA0</t>
  </si>
  <si>
    <t>C-00205242</t>
  </si>
  <si>
    <t>2023-09-01T07:26:18.000+0000</t>
  </si>
  <si>
    <t>2024-06-19T14:23:28.000+0000</t>
  </si>
  <si>
    <t>2023-08-31T10:00:00.000+0000</t>
  </si>
  <si>
    <t>2023-09-01T07:28:05.000+0000</t>
  </si>
  <si>
    <t>https://roche-eu-oce--uat.sandbox.lightning.force.com/a2Q69000009YrYT</t>
  </si>
  <si>
    <t>a2Q69000009ZWvIEAW</t>
  </si>
  <si>
    <t>C-00265122</t>
  </si>
  <si>
    <t>2023-10-10T13:09:18.000+0000</t>
  </si>
  <si>
    <t>2024-06-19T15:44:46.000+0000</t>
  </si>
  <si>
    <t>2023-09-19T09:30:00.000+0000</t>
  </si>
  <si>
    <t>2023-09-19T10:00:00.000+0000</t>
  </si>
  <si>
    <t>2023-10-10T13:39:26.000+0000</t>
  </si>
  <si>
    <t>21</t>
  </si>
  <si>
    <t>https://roche-eu-oce--uat.sandbox.lightning.force.com/a2Q69000009ZWvI</t>
  </si>
  <si>
    <t>a2QSe000001dFzVMAU</t>
  </si>
  <si>
    <t>C-00715938</t>
  </si>
  <si>
    <t>2024-07-22T13:36:13.000+0000</t>
  </si>
  <si>
    <t>2024-07-22T13:37:35.000+0000</t>
  </si>
  <si>
    <t>2024-06-27T10:00:00.000+0000</t>
  </si>
  <si>
    <t>2024-06-27T11:15:00.000+0000</t>
  </si>
  <si>
    <t>2024-07-22T13:37:29.000+0000</t>
  </si>
  <si>
    <t>25</t>
  </si>
  <si>
    <t>https://roche-eu-oce--uat.sandbox.lightning.force.com/a2QSe000001dFzV</t>
  </si>
  <si>
    <t>2024-07-22T13:37:09.000+0000</t>
  </si>
  <si>
    <t>a2QSe000004MZxhMAG</t>
  </si>
  <si>
    <t>C-01159047</t>
  </si>
  <si>
    <t>2025-04-27T09:07:15.000+0000</t>
  </si>
  <si>
    <t>2025-04-27T09:16:59.000+0000</t>
  </si>
  <si>
    <t>2025-04-25T09:30:00.000+0000</t>
  </si>
  <si>
    <t>2025-04-25T10:00:00.000+0000</t>
  </si>
  <si>
    <t>2025-04-27T09:16:50.000+0000</t>
  </si>
  <si>
    <t>https://roche-eu-oce--uat.sandbox.lightning.force.com/a2QSe000004MZxh</t>
  </si>
  <si>
    <t>2025-04-27T09:08:25.000+0000</t>
  </si>
  <si>
    <t>a2QSe000006R4iPMAS</t>
  </si>
  <si>
    <t>C-01386118</t>
  </si>
  <si>
    <t>2025-08-28T10:15:07.000+0000</t>
  </si>
  <si>
    <t>2025-08-28T10:19:36.000+0000</t>
  </si>
  <si>
    <t>2025-08-26T11:00:00.000+0000</t>
  </si>
  <si>
    <t>2025-08-26T11:30:00.000+0000</t>
  </si>
  <si>
    <t>2025-08-28T10:19:31.000+0000</t>
  </si>
  <si>
    <t>https://roche-eu-oce--uat.sandbox.lightning.force.com/a2QSe000006R4iP</t>
  </si>
  <si>
    <t>a2QSe000006c922MAA</t>
  </si>
  <si>
    <t>C-01422365</t>
  </si>
  <si>
    <t>2025-09-17T12:25:12.000+0000</t>
  </si>
  <si>
    <t>2025-09-17T12:26:16.000+0000</t>
  </si>
  <si>
    <t>2025-09-16T07:30:00.000+0000</t>
  </si>
  <si>
    <t>2025-09-16T07:45:00.000+0000</t>
  </si>
  <si>
    <t>2025-09-17T12:26:09.000+0000</t>
  </si>
  <si>
    <t>https://roche-eu-oce--uat.sandbox.lightning.force.com/a2QSe000006c922</t>
  </si>
  <si>
    <t>a2QSe000006ny9FMAQ</t>
  </si>
  <si>
    <t>C-01463203</t>
  </si>
  <si>
    <t>2025-10-05T08:41:12.000+0000</t>
  </si>
  <si>
    <t>2025-10-05T08:46:52.000+0000</t>
  </si>
  <si>
    <t>2025-10-03T19:00:00.000+0000</t>
  </si>
  <si>
    <t>120</t>
  </si>
  <si>
    <t>2025-10-03T21:00:00.000+0000</t>
  </si>
  <si>
    <t>2025-10-05T08:46:48.000+0000</t>
  </si>
  <si>
    <t>a3cSe000000iCOrIAM</t>
  </si>
  <si>
    <t>https://roche-eu-oce--uat.sandbox.lightning.force.com/a2QSe000006ny9F</t>
  </si>
  <si>
    <t>a2Q69000009DGPmEAO</t>
  </si>
  <si>
    <t>0053X00000E3yQCQAZ</t>
  </si>
  <si>
    <t>C-00067947</t>
  </si>
  <si>
    <t>2023-04-12T07:24:23.000+0000</t>
  </si>
  <si>
    <t>2024-06-19T11:16:28.000+0000</t>
  </si>
  <si>
    <t>Anka Popovic</t>
  </si>
  <si>
    <t>0013X00003gWlD2QAK</t>
  </si>
  <si>
    <t>LJUBLJANSKA BB</t>
  </si>
  <si>
    <t>LJUBLJANSKA BB, Podgorica, ME, 81000</t>
  </si>
  <si>
    <t>2023-03-28T10:10:00.000+0000</t>
  </si>
  <si>
    <t>Podgorica</t>
  </si>
  <si>
    <t>2023-03-28T10:25:00.000+0000</t>
  </si>
  <si>
    <t>a1J3X00000DYpEeUAL</t>
  </si>
  <si>
    <t>Gathering insights about number of newly diagnosed DLBCL in MNE</t>
  </si>
  <si>
    <t>[{"isAllowAccount":false,"accId":"0013X00003gWlD2QAK"}]</t>
  </si>
  <si>
    <t>2023-04-12T07:26:05.000+0000</t>
  </si>
  <si>
    <t>ME_CORE_TERR_004</t>
  </si>
  <si>
    <t>81000</t>
  </si>
  <si>
    <t>Diffuse Large B Cell Lymphoma</t>
  </si>
  <si>
    <t>https://roche-eu-oce--uat.sandbox.lightning.force.com/a2Q69000009DGPm</t>
  </si>
  <si>
    <t>amila.zajmovic@roche.com.invalid</t>
  </si>
  <si>
    <t>cikica</t>
  </si>
  <si>
    <t>Polivy</t>
  </si>
  <si>
    <t>Polivy-Diffuse Large B Cell Lymphoma</t>
  </si>
  <si>
    <t>Amila Zajmovic</t>
  </si>
  <si>
    <t>a2Q69000009PeVzEAK</t>
  </si>
  <si>
    <t>C-00094356</t>
  </si>
  <si>
    <t>2023-05-29T12:55:37.000+0000</t>
  </si>
  <si>
    <t>2024-06-19T08:52:19.000+0000</t>
  </si>
  <si>
    <t>2023-04-04T12:00:00.000+0000</t>
  </si>
  <si>
    <t>2023-04-04T12:30:00.000+0000</t>
  </si>
  <si>
    <t>2023-05-29T12:56:38.000+0000</t>
  </si>
  <si>
    <t>55</t>
  </si>
  <si>
    <t>https://roche-eu-oce--uat.sandbox.lightning.force.com/a2Q69000009PeVz</t>
  </si>
  <si>
    <t>a2Q69000009PeWEEA0</t>
  </si>
  <si>
    <t>C-00094359</t>
  </si>
  <si>
    <t>0123X000000wzbdQAA</t>
  </si>
  <si>
    <t>2023-05-29T13:01:50.000+0000</t>
  </si>
  <si>
    <t>2023-04-18T12:00:00.000+0000</t>
  </si>
  <si>
    <t>2023-04-18T12:30:00.000+0000</t>
  </si>
  <si>
    <t>2023-05-29T13:02:45.000+0000</t>
  </si>
  <si>
    <t>41</t>
  </si>
  <si>
    <t>https://roche-eu-oce--uat.sandbox.lightning.force.com/a2Q69000009PeWE</t>
  </si>
  <si>
    <t>Gazyvaro</t>
  </si>
  <si>
    <t>Promotional Face To Face</t>
  </si>
  <si>
    <t>a2Q69000009PeWJEA0</t>
  </si>
  <si>
    <t>C-00094360</t>
  </si>
  <si>
    <t>2023-05-29T13:08:05.000+0000</t>
  </si>
  <si>
    <t>2023-11-09T21:30:37.000+0000</t>
  </si>
  <si>
    <t>2023-04-25T13:00:00.000+0000</t>
  </si>
  <si>
    <t>2023-04-25T13:15:00.000+0000</t>
  </si>
  <si>
    <t>[{"isAllowAccount":false,"accId":"0013X00003gWlD2QAK"},{"isAllowAccount":false,"accId":"0013X00003gWlDGQA0"},{"isAllowAccount":false,"accId":"0013X00003gWlDzQAK"},{"isAllowAccount":false,"accId":"0013X00003gWlEvQAK"}]</t>
  </si>
  <si>
    <t>2023-06-13T10:19:24.000+0000</t>
  </si>
  <si>
    <t>49</t>
  </si>
  <si>
    <t>https://roche-eu-oce--uat.sandbox.lightning.force.com/a2Q69000009PeWJ</t>
  </si>
  <si>
    <t>Anka Popovic (Primary);Enisa Zaric;Milena Dapcevic;Vesko Vujicic</t>
  </si>
  <si>
    <t>2023-05-29T13:08:07.000+0000</t>
  </si>
  <si>
    <t>a2Q69000009PeWYEA0</t>
  </si>
  <si>
    <t>C-00094370</t>
  </si>
  <si>
    <t>2023-05-29T13:12:31.000+0000</t>
  </si>
  <si>
    <t>2023-11-12T20:14:20.000+0000</t>
  </si>
  <si>
    <t>2023-05-29T11:00:00.000+0000</t>
  </si>
  <si>
    <t>2023-05-29T11:30:00.000+0000</t>
  </si>
  <si>
    <t>2023-06-13T10:18:12.000+0000</t>
  </si>
  <si>
    <t>https://roche-eu-oce--uat.sandbox.lightning.force.com/a2Q69000009PeWY</t>
  </si>
  <si>
    <t>a2Q7U000000JfoVUAS</t>
  </si>
  <si>
    <t>C-00046178</t>
  </si>
  <si>
    <t>2023-02-06T12:13:31.000+0000</t>
  </si>
  <si>
    <t>2024-06-19T13:34:29.000+0000</t>
  </si>
  <si>
    <t>2023-01-09T12:00:00.000+0000</t>
  </si>
  <si>
    <t>2023-01-09T12:30:00.000+0000</t>
  </si>
  <si>
    <t>2023-02-27T14:29:10.000+0000</t>
  </si>
  <si>
    <t>https://roche-eu-oce--uat.sandbox.lightning.force.com/a2Q7U000000JfoV</t>
  </si>
  <si>
    <t>a2Q7U000000XZsJUAW</t>
  </si>
  <si>
    <t>C-00002263</t>
  </si>
  <si>
    <t>0123X000000wzbhQAA</t>
  </si>
  <si>
    <t>2022-02-09T12:05:09.000+0000</t>
  </si>
  <si>
    <t>2024-06-19T13:38:02.000+0000</t>
  </si>
  <si>
    <t>2022-02-07T22:00:00.000+0000</t>
  </si>
  <si>
    <t>2022-02-07T22:15:00.000+0000</t>
  </si>
  <si>
    <t>2022-02-09T12:05:08.000+0000</t>
  </si>
  <si>
    <t>https://roche-eu-oce--uat.sandbox.lightning.force.com/a2Q7U000000XZsJ</t>
  </si>
  <si>
    <t>Remote</t>
  </si>
  <si>
    <t>Gazyvaro-Follicular Lymphoma</t>
  </si>
  <si>
    <t>Promotional Remote</t>
  </si>
  <si>
    <t>a2Q69000009Pq5jEAC</t>
  </si>
  <si>
    <t>0053X00000E3yPJQAZ</t>
  </si>
  <si>
    <t>C-00105453</t>
  </si>
  <si>
    <t>2023-06-16T12:15:29.000+0000</t>
  </si>
  <si>
    <t>2024-06-19T12:17:51.000+0000</t>
  </si>
  <si>
    <t>Vladimir Todorovic</t>
  </si>
  <si>
    <t>0013X00003gWlD5QAK</t>
  </si>
  <si>
    <t>2023-04-03T11:00:00.000+0000</t>
  </si>
  <si>
    <t>2023-04-03T11:30:00.000+0000</t>
  </si>
  <si>
    <t>a1J3X00000DYpEhUAL</t>
  </si>
  <si>
    <t>[{"isAllowAccount":false,"accId":"0013X00003gWlD5QAK"}]</t>
  </si>
  <si>
    <t>2023-06-16T12:15:28.000+0000</t>
  </si>
  <si>
    <t>ME_CORE_TERR_003</t>
  </si>
  <si>
    <t>74</t>
  </si>
  <si>
    <t>Breast Cancer</t>
  </si>
  <si>
    <t>https://roche-eu-oce--uat.sandbox.lightning.force.com/a2Q69000009Pq5j</t>
  </si>
  <si>
    <t>nemanja.raicevic@roche.com.invalid</t>
  </si>
  <si>
    <t>raicevin</t>
  </si>
  <si>
    <t>Phesgo</t>
  </si>
  <si>
    <t>Phesgo-Breast Cancer</t>
  </si>
  <si>
    <t>Nemanja Raicevic</t>
  </si>
  <si>
    <t>a2Q69000009Pq8YEAS</t>
  </si>
  <si>
    <t>C-00105497</t>
  </si>
  <si>
    <t>2023-06-16T12:54:31.000+0000</t>
  </si>
  <si>
    <t>2024-06-19T12:17:56.000+0000</t>
  </si>
  <si>
    <t>2023-06-16T10:00:00.000+0000</t>
  </si>
  <si>
    <t>2023-06-16T10:45:00.000+0000</t>
  </si>
  <si>
    <t>2023-06-16T12:54:30.000+0000</t>
  </si>
  <si>
    <t>https://roche-eu-oce--uat.sandbox.lightning.force.com/a2Q69000009Pq8Y</t>
  </si>
  <si>
    <t>;Oncology</t>
  </si>
  <si>
    <t>Oncology</t>
  </si>
  <si>
    <t>a2Q69000009Pq9CEAS</t>
  </si>
  <si>
    <t>C-00105505</t>
  </si>
  <si>
    <t>2023-06-16T13:02:11.000+0000</t>
  </si>
  <si>
    <t>2023-11-14T10:49:55.000+0000</t>
  </si>
  <si>
    <t>2023-04-28T12:01:00.000+0000</t>
  </si>
  <si>
    <t>2023-04-28T13:01:00.000+0000</t>
  </si>
  <si>
    <t>2023-06-16T13:02:10.000+0000</t>
  </si>
  <si>
    <t>https://roche-eu-oce--uat.sandbox.lightning.force.com/a2Q69000009Pq9C</t>
  </si>
  <si>
    <t>2023-06-16T13:02:12.000+0000</t>
  </si>
  <si>
    <t>a2Q69000009Ps7mEAC</t>
  </si>
  <si>
    <t>C-00108052</t>
  </si>
  <si>
    <t>2023-06-20T10:58:50.000+0000</t>
  </si>
  <si>
    <t>2024-06-19T12:21:09.000+0000</t>
  </si>
  <si>
    <t>2023-05-10T12:00:00.000+0000</t>
  </si>
  <si>
    <t>2023-05-10T13:00:00.000+0000</t>
  </si>
  <si>
    <t>Agreement on sponsorship for AROME conference</t>
  </si>
  <si>
    <t>2023-06-20T10:58:49.000+0000</t>
  </si>
  <si>
    <t>https://roche-eu-oce--uat.sandbox.lightning.force.com/a2Q69000009Ps7m</t>
  </si>
  <si>
    <t>a2Q69000009PsAgEAK</t>
  </si>
  <si>
    <t>C-00108111</t>
  </si>
  <si>
    <t>2023-06-20T11:17:38.000+0000</t>
  </si>
  <si>
    <t>2024-06-19T12:21:20.000+0000</t>
  </si>
  <si>
    <t>2023-06-18T23:16:00.000+0000</t>
  </si>
  <si>
    <t>2023-06-19T00:16:00.000+0000</t>
  </si>
  <si>
    <t>2023-06-20T11:17:37.000+0000</t>
  </si>
  <si>
    <t>https://roche-eu-oce--uat.sandbox.lightning.force.com/a2Q69000009PsAg</t>
  </si>
  <si>
    <t>a2Q7U000000JflCUAS</t>
  </si>
  <si>
    <t>C-00046149</t>
  </si>
  <si>
    <t>2023-02-06T10:41:02.000+0000</t>
  </si>
  <si>
    <t>2023-12-01T18:25:22.000+0000</t>
  </si>
  <si>
    <t>2023-01-27T09:30:00.000+0000</t>
  </si>
  <si>
    <t>2023-01-27T10:15:00.000+0000</t>
  </si>
  <si>
    <t>2023-02-27T14:34:59.000+0000</t>
  </si>
  <si>
    <t>31</t>
  </si>
  <si>
    <t>Hepatocellular Carcinoma</t>
  </si>
  <si>
    <t>https://roche-eu-oce--uat.sandbox.lightning.force.com/a2Q7U000000JflC</t>
  </si>
  <si>
    <t>Tecentriq-Hepatocellular Carcinoma</t>
  </si>
  <si>
    <t>a2QSe000006TcG9MAK</t>
  </si>
  <si>
    <t>0053X00000E3yNcQAJ</t>
  </si>
  <si>
    <t>C-01393356</t>
  </si>
  <si>
    <t>2025-09-02T19:21:47.000+0000</t>
  </si>
  <si>
    <t>2025-09-02T19:25:37.000+0000</t>
  </si>
  <si>
    <t>2025-09-02T10:00:00.000+0000</t>
  </si>
  <si>
    <t>2025-09-02T10:45:00.000+0000</t>
  </si>
  <si>
    <t>2025-09-02T19:25:32.000+0000</t>
  </si>
  <si>
    <t>ME_CORE_TERR_005</t>
  </si>
  <si>
    <t>https://roche-eu-oce--uat.sandbox.lightning.force.com/a2QSe000006TcG9</t>
  </si>
  <si>
    <t>amina.beciragic@roche.com.invalid</t>
  </si>
  <si>
    <t>kucevica</t>
  </si>
  <si>
    <t>Amina Beciragic</t>
  </si>
  <si>
    <t>a2QSe000006iFazMAE</t>
  </si>
  <si>
    <t>C-01443547</t>
  </si>
  <si>
    <t>2025-09-26T12:08:50.000+0000</t>
  </si>
  <si>
    <t>2025-09-26T12:12:09.000+0000</t>
  </si>
  <si>
    <t>2025-09-26T08:45:00.000+0000</t>
  </si>
  <si>
    <t>2025-09-26T09:15:00.000+0000</t>
  </si>
  <si>
    <t>2025-09-26T12:12:04.000+0000</t>
  </si>
  <si>
    <t>https://roche-eu-oce--uat.sandbox.lightning.force.com/a2QSe000006iFaz</t>
  </si>
  <si>
    <t>a2Q69000009PjVhEAK</t>
  </si>
  <si>
    <t>C-00100278</t>
  </si>
  <si>
    <t>0123X000000wzbbQAA</t>
  </si>
  <si>
    <t>2023-06-09T11:22:07.000+0000</t>
  </si>
  <si>
    <t>2023-12-11T19:44:28.000+0000</t>
  </si>
  <si>
    <t>Nikola Milasevic</t>
  </si>
  <si>
    <t>0013X00003gWlD6QAK</t>
  </si>
  <si>
    <t>2023-05-04T10:30:00.000+0000</t>
  </si>
  <si>
    <t>2023-05-04T11:00:00.000+0000</t>
  </si>
  <si>
    <t>a1J3X00000DYpEiUAL</t>
  </si>
  <si>
    <t>[{"isAllowAccount":false,"accId":"0013X00003gWlD6QAK"}]</t>
  </si>
  <si>
    <t>https://roche-eu-oce--uat.sandbox.lightning.force.com/a2Q69000009PjVh</t>
  </si>
  <si>
    <t>2023-06-09T11:22:09.000+0000</t>
  </si>
  <si>
    <t>Non-Promotional Remote</t>
  </si>
  <si>
    <t>a2Q69000009PmbhEAC</t>
  </si>
  <si>
    <t>C-00102411</t>
  </si>
  <si>
    <t>2023-06-13T13:29:50.000+0000</t>
  </si>
  <si>
    <t>2024-06-19T12:14:25.000+0000</t>
  </si>
  <si>
    <t>2023-03-16T21:00:00.000+0000</t>
  </si>
  <si>
    <t>2023-03-16T21:45:00.000+0000</t>
  </si>
  <si>
    <t>Define type of support</t>
  </si>
  <si>
    <t>2023-06-13T13:29:49.000+0000</t>
  </si>
  <si>
    <t>89</t>
  </si>
  <si>
    <t>https://roche-eu-oce--uat.sandbox.lightning.force.com/a2Q69000009Pmbh</t>
  </si>
  <si>
    <t>Avastin</t>
  </si>
  <si>
    <t>a2Q69000009PmckEAC</t>
  </si>
  <si>
    <t>C-00102428</t>
  </si>
  <si>
    <t>2023-06-13T13:38:11.000+0000</t>
  </si>
  <si>
    <t>2024-06-19T12:14:32.000+0000</t>
  </si>
  <si>
    <t>2023-03-03T00:30:00.000+0000</t>
  </si>
  <si>
    <t>2023-03-03T01:30:00.000+0000</t>
  </si>
  <si>
    <t>2023-06-20T10:52:34.000+0000</t>
  </si>
  <si>
    <t>109</t>
  </si>
  <si>
    <t>https://roche-eu-oce--uat.sandbox.lightning.force.com/a2Q69000009Pmck</t>
  </si>
  <si>
    <t>a2Q69000009Pq6DEAS</t>
  </si>
  <si>
    <t>C-00105459</t>
  </si>
  <si>
    <t>0123X000000wzbaQAA</t>
  </si>
  <si>
    <t>2023-06-16T12:18:59.000+0000</t>
  </si>
  <si>
    <t>2023-04-04T13:18:00.000+0000</t>
  </si>
  <si>
    <t>Phone</t>
  </si>
  <si>
    <t>2023-04-04T13:33:00.000+0000</t>
  </si>
  <si>
    <t>2023-06-16T12:18:58.000+0000</t>
  </si>
  <si>
    <t>73</t>
  </si>
  <si>
    <t>https://roche-eu-oce--uat.sandbox.lightning.force.com/a2Q69000009Pq6D</t>
  </si>
  <si>
    <t>Non-Promotional Phone</t>
  </si>
  <si>
    <t>a2Q69000009Pq89EAC</t>
  </si>
  <si>
    <t>C-00105492</t>
  </si>
  <si>
    <t>2023-06-16T12:49:06.000+0000</t>
  </si>
  <si>
    <t>2023-04-19T18:30:00.000+0000</t>
  </si>
  <si>
    <t>2023-04-19T19:15:00.000+0000</t>
  </si>
  <si>
    <t>2023-06-16T12:49:05.000+0000</t>
  </si>
  <si>
    <t>58</t>
  </si>
  <si>
    <t>Metastatic Melanoma</t>
  </si>
  <si>
    <t>https://roche-eu-oce--uat.sandbox.lightning.force.com/a2Q69000009Pq89</t>
  </si>
  <si>
    <t>Cotellic</t>
  </si>
  <si>
    <t>Cotellic-Metastatic Melanoma</t>
  </si>
  <si>
    <t>a2Q69000009Pq9REAS</t>
  </si>
  <si>
    <t>C-00105508</t>
  </si>
  <si>
    <t>2023-06-16T13:04:54.000+0000</t>
  </si>
  <si>
    <t>2023-04-28T08:25:00.000+0000</t>
  </si>
  <si>
    <t>2023-04-28T09:10:00.000+0000</t>
  </si>
  <si>
    <t>2023-06-16T13:04:53.000+0000</t>
  </si>
  <si>
    <t>https://roche-eu-oce--uat.sandbox.lightning.force.com/a2Q69000009Pq9R</t>
  </si>
  <si>
    <t>a2Q69000009Ps8GEAS</t>
  </si>
  <si>
    <t>C-00108063</t>
  </si>
  <si>
    <t>2023-06-20T11:05:41.000+0000</t>
  </si>
  <si>
    <t>2024-06-19T12:21:15.000+0000</t>
  </si>
  <si>
    <t>2023-05-19T07:30:00.000+0000</t>
  </si>
  <si>
    <t>2023-05-19T08:00:00.000+0000</t>
  </si>
  <si>
    <t>2023-06-20T11:05:40.000+0000</t>
  </si>
  <si>
    <t>32</t>
  </si>
  <si>
    <t>https://roche-eu-oce--uat.sandbox.lightning.force.com/a2Q69000009Ps8G</t>
  </si>
  <si>
    <t>a2Q69000009Ps9JEAS</t>
  </si>
  <si>
    <t>C-00108084</t>
  </si>
  <si>
    <t>2023-06-20T11:11:44.000+0000</t>
  </si>
  <si>
    <t>2023-06-05T13:10:00.000+0000</t>
  </si>
  <si>
    <t>2023-06-05T14:10:00.000+0000</t>
  </si>
  <si>
    <t>2023-06-20T11:11:43.000+0000</t>
  </si>
  <si>
    <t>https://roche-eu-oce--uat.sandbox.lightning.force.com/a2Q69000009Ps9J</t>
  </si>
  <si>
    <t>a2Q69000009Ps9iEAC</t>
  </si>
  <si>
    <t>C-00108096</t>
  </si>
  <si>
    <t>2023-06-20T11:13:02.000+0000</t>
  </si>
  <si>
    <t>2023-06-08T08:00:00.000+0000</t>
  </si>
  <si>
    <t>2023-06-08T08:45:00.000+0000</t>
  </si>
  <si>
    <t>2023-06-20T11:13:01.000+0000</t>
  </si>
  <si>
    <t>12</t>
  </si>
  <si>
    <t>https://roche-eu-oce--uat.sandbox.lightning.force.com/a2Q69000009Ps9i</t>
  </si>
  <si>
    <t>a2Q69000009QI9OEAW</t>
  </si>
  <si>
    <t>C-00144932</t>
  </si>
  <si>
    <t>2023-07-11T10:15:46.000+0000</t>
  </si>
  <si>
    <t>2024-06-19T17:42:33.000+0000</t>
  </si>
  <si>
    <t>2023-07-04T08:14:00.000+0000</t>
  </si>
  <si>
    <t>2023-07-04T08:59:00.000+0000</t>
  </si>
  <si>
    <t>2023-07-11T10:15:45.000+0000</t>
  </si>
  <si>
    <t>7</t>
  </si>
  <si>
    <t>https://roche-eu-oce--uat.sandbox.lightning.force.com/a2Q69000009QI9O</t>
  </si>
  <si>
    <t>Avastin;Tecentriq</t>
  </si>
  <si>
    <t>Avastin,Tecentriq-Hepatocellular Carcinoma</t>
  </si>
  <si>
    <t>a2Q69000009YyV2EAK</t>
  </si>
  <si>
    <t>C-00214853</t>
  </si>
  <si>
    <t>2023-09-08T13:11:57.000+0000</t>
  </si>
  <si>
    <t>2024-06-19T16:51:42.000+0000</t>
  </si>
  <si>
    <t>Ljubljanska Bb</t>
  </si>
  <si>
    <t>Ljubljanska Bb, Podgorica, ME, 81000</t>
  </si>
  <si>
    <t>2023-08-17T19:00:00.000+0000</t>
  </si>
  <si>
    <t>2023-08-17T19:45:00.000+0000</t>
  </si>
  <si>
    <t>2023-09-08T13:11:56.000+0000</t>
  </si>
  <si>
    <t>https://roche-eu-oce--uat.sandbox.lightning.force.com/a2Q69000009YyV2</t>
  </si>
  <si>
    <t>2023-09-08T13:11:58.000+0000</t>
  </si>
  <si>
    <t>Marija Vukotic</t>
  </si>
  <si>
    <t>a2Q69000009YyVlEAK</t>
  </si>
  <si>
    <t>C-00214866</t>
  </si>
  <si>
    <t>2023-09-08T13:16:35.000+0000</t>
  </si>
  <si>
    <t>2023-09-08T13:16:00.000+0000</t>
  </si>
  <si>
    <t>2023-09-08T13:46:00.000+0000</t>
  </si>
  <si>
    <t>2023-09-08T13:16:33.000+0000</t>
  </si>
  <si>
    <t>https://roche-eu-oce--uat.sandbox.lightning.force.com/a2Q69000009YyVl</t>
  </si>
  <si>
    <t>a2Q7U000000JfjpUAC</t>
  </si>
  <si>
    <t>C-00046131</t>
  </si>
  <si>
    <t>2023-02-06T10:14:50.000+0000</t>
  </si>
  <si>
    <t>2023-11-14T01:01:39.000+0000</t>
  </si>
  <si>
    <t>2023-01-17T12:02:00.000+0000</t>
  </si>
  <si>
    <t>2023-01-17T13:02:00.000+0000</t>
  </si>
  <si>
    <t>2023-02-06T10:20:25.000+0000</t>
  </si>
  <si>
    <t>https://roche-eu-oce--uat.sandbox.lightning.force.com/a2Q7U000000Jfjp</t>
  </si>
  <si>
    <t>a2QSe000003GFZFMA4</t>
  </si>
  <si>
    <t>C-01047526</t>
  </si>
  <si>
    <t>2025-02-28T08:54:37.000+0000</t>
  </si>
  <si>
    <t>2025-02-28T13:18:36.000+0000</t>
  </si>
  <si>
    <t>2025-02-27T13:00:00.000+0000</t>
  </si>
  <si>
    <t>2025-02-27T15:00:00.000+0000</t>
  </si>
  <si>
    <t>2025-02-28T13:18:28.000+0000</t>
  </si>
  <si>
    <t>https://roche-eu-oce--uat.sandbox.lightning.force.com/a2QSe000003GFZF</t>
  </si>
  <si>
    <t>a2Q3X00000DM8biUAD</t>
  </si>
  <si>
    <t>0053X00000E3yNNQAZ</t>
  </si>
  <si>
    <t>C-00001174</t>
  </si>
  <si>
    <t>2021-12-22T17:01:52.000+0000</t>
  </si>
  <si>
    <t>2024-06-19T09:09:07.000+0000</t>
  </si>
  <si>
    <t>Balsa Vujovic</t>
  </si>
  <si>
    <t>0013X00003gWlD7QAK</t>
  </si>
  <si>
    <t>2021-12-22T16:59:00.000+0000</t>
  </si>
  <si>
    <t>2021-12-22T17:29:00.000+0000</t>
  </si>
  <si>
    <t>a1J3X00000DYpDpUAL</t>
  </si>
  <si>
    <t>[{"isAllowAccount":false,"accId":"0013X00003gWlD7QAK"}]</t>
  </si>
  <si>
    <t>2021-12-24T11:00:43.000+0000</t>
  </si>
  <si>
    <t>ME_CORE_TERR_006</t>
  </si>
  <si>
    <t>Primary Progressive Multiple Sclerosis</t>
  </si>
  <si>
    <t>https://roche-eu-oce--uat.sandbox.lightning.force.com/a2Q3X00000DM8bi</t>
  </si>
  <si>
    <t>bojana.markovic@roche.com.invalid</t>
  </si>
  <si>
    <t>markovib</t>
  </si>
  <si>
    <t>Core Salesforce Local Admin</t>
  </si>
  <si>
    <t>Ocrevus</t>
  </si>
  <si>
    <t>Ocrevus-Primary Progressive Multiple Sclerosis</t>
  </si>
  <si>
    <t>Bojana Marković</t>
  </si>
  <si>
    <t>a2Q3X00000DM8bnUAD</t>
  </si>
  <si>
    <t>C-00001175</t>
  </si>
  <si>
    <t>2021-12-22T17:07:56.000+0000</t>
  </si>
  <si>
    <t>2021-12-22T13:00:00.000+0000</t>
  </si>
  <si>
    <t>2021-12-22T13:30:00.000+0000</t>
  </si>
  <si>
    <t>2022-02-17T14:46:47.000+0000</t>
  </si>
  <si>
    <t>https://roche-eu-oce--uat.sandbox.lightning.force.com/a2Q3X00000DM8bn</t>
  </si>
  <si>
    <t>a2Q690000099UBcEAM</t>
  </si>
  <si>
    <t>C-00352665</t>
  </si>
  <si>
    <t>2023-11-30T15:04:33.000+0000</t>
  </si>
  <si>
    <t>2023-12-09T22:35:38.000+0000</t>
  </si>
  <si>
    <t>2023-09-27T12:15:00.000+0000</t>
  </si>
  <si>
    <t>2023-09-27T13:15:00.000+0000</t>
  </si>
  <si>
    <t>2023-11-30T15:05:06.000+0000</t>
  </si>
  <si>
    <t>[{"statementValidationType":"None","statementValidationResponse":"Skipped","statementType":"Note","statementLabelText":"Documenting Adverse Events (AE), Special Situations (SS), or Product Complaints (PC), in CRM does not constitute AE/SS/PC reporting to Drug Safety.","statementLabel":"Documenting Adverse Events (AE), Special Situations (SS), or Product Complaints (PC), in CRM does not constitute AE/SS/PC reporting to Drug Safety.","statementId":"a6669000007KfNLAA0","sortOrder":1},{"statementValidationType":"None","statementValidationResponse":"Skipped","statementType":"Note","statementLabelText":"The information (in free text fields) must have been obtained legitimately and must be unambiguous, precise and clear. Only write facts, do not speculate","statementLabel":"The information (in free text fields) must have been obtained legitimately and must be unambiguous, precise and clear. Only write facts, do not speculate","statementId":"a6669000007KfNMAA0","sortOrder":2},{"statementValidationType":"None","statementValidationResponse":"Skipped","statementType":"Note","statementLabelText":"Stop: Before submitting please select the correct interaction type: Promo or Non-Promo*","statementLabel":"Stop: Before submitting please select the correct interaction type: Promo or Non-Promo*","statementId":"a6669000007KfNJAA0","sortOrder":3},{"statementValidationType":"None","statementValidationResponse":"Skipped","statementType":"Note","statementLabelText":"When selecting off-label products please ensure you have selected Non-promo record type- for example, Face to face (non-promo) )","statementLabel":"When selecting off-label products please ensure you have selected Non-promo record type- for example, Face to face (non-promo) )","statementId":"a6669000007KfNKAA0","sortOrder":4}]</t>
  </si>
  <si>
    <t>https://roche-eu-oce--uat.sandbox.lightning.force.com/a2Q690000099UBc</t>
  </si>
  <si>
    <t>Enspryng</t>
  </si>
  <si>
    <t>a2Q690000099UD0EAM</t>
  </si>
  <si>
    <t>C-00352749</t>
  </si>
  <si>
    <t>2023-11-30T15:15:04.000+0000</t>
  </si>
  <si>
    <t>2024-02-16T10:26:17.000+0000</t>
  </si>
  <si>
    <t>2023-11-02T12:00:00.000+0000</t>
  </si>
  <si>
    <t>2023-11-02T12:30:00.000+0000</t>
  </si>
  <si>
    <t>2023-11-30T15:15:39.000+0000</t>
  </si>
  <si>
    <t>Spinal muscular atrophy, age of 2 months or older, clinical diagnosis of SMA Ty</t>
  </si>
  <si>
    <t>https://roche-eu-oce--uat.sandbox.lightning.force.com/a2Q690000099UD0</t>
  </si>
  <si>
    <t>Evrysdi</t>
  </si>
  <si>
    <t>Evrysdi-Spinal muscular atrophy, age of 2 months or older, clinical diagnosis o</t>
  </si>
  <si>
    <t>a2Q69000009BYvbEAG</t>
  </si>
  <si>
    <t>C-00543900</t>
  </si>
  <si>
    <t>2024-04-08T12:56:28.000+0000</t>
  </si>
  <si>
    <t>2024-06-19T11:23:09.000+0000</t>
  </si>
  <si>
    <t>Ljubljanska Bb, Podgorica, ME-16, ME, 81000</t>
  </si>
  <si>
    <t>2024-01-31T10:00:00.000+0000</t>
  </si>
  <si>
    <t>2024-01-31T10:30:00.000+0000</t>
  </si>
  <si>
    <t>ME-16</t>
  </si>
  <si>
    <t>2024-04-08T12:57:31.000+0000</t>
  </si>
  <si>
    <t>68</t>
  </si>
  <si>
    <t>https://roche-eu-oce--uat.sandbox.lightning.force.com/a2Q69000009BYvb</t>
  </si>
  <si>
    <t>a2Q69000009PqB8EAK</t>
  </si>
  <si>
    <t>C-00105549</t>
  </si>
  <si>
    <t>2023-06-16T13:41:33.000+0000</t>
  </si>
  <si>
    <t>2024-06-19T12:18:02.000+0000</t>
  </si>
  <si>
    <t>2023-02-15T12:30:00.000+0000</t>
  </si>
  <si>
    <t>2023-02-15T13:30:00.000+0000</t>
  </si>
  <si>
    <t>2023-06-16T13:41:32.000+0000</t>
  </si>
  <si>
    <t>121</t>
  </si>
  <si>
    <t>Primary Progressive Multiple Sclerosis;Relapsing Multiple Sclerosis</t>
  </si>
  <si>
    <t>https://roche-eu-oce--uat.sandbox.lightning.force.com/a2Q69000009PqB8</t>
  </si>
  <si>
    <t>Ocrevus-Primary Progressive Multiple Sclerosis,Ocrevus-Relapsing Multiple Sclerosis</t>
  </si>
  <si>
    <t>a2Q69000009PqBNEA0</t>
  </si>
  <si>
    <t>C-00105552</t>
  </si>
  <si>
    <t>2023-06-16T13:45:20.000+0000</t>
  </si>
  <si>
    <t>2023-03-01T14:00:00.000+0000</t>
  </si>
  <si>
    <t>2023-03-01T14:30:00.000+0000</t>
  </si>
  <si>
    <t>2023-06-16T13:45:19.000+0000</t>
  </si>
  <si>
    <t>107</t>
  </si>
  <si>
    <t>https://roche-eu-oce--uat.sandbox.lightning.force.com/a2Q69000009PqBN</t>
  </si>
  <si>
    <t>a2Q69000009PqC9EAK</t>
  </si>
  <si>
    <t>C-00105575</t>
  </si>
  <si>
    <t>2023-06-16T13:53:34.000+0000</t>
  </si>
  <si>
    <t>2023-06-16T13:52:00.000+0000</t>
  </si>
  <si>
    <t>2023-06-16T14:22:00.000+0000</t>
  </si>
  <si>
    <t>https://roche-eu-oce--uat.sandbox.lightning.force.com/a2Q69000009PqC9</t>
  </si>
  <si>
    <t>a2Q69000009YYV1EAO</t>
  </si>
  <si>
    <t>C-00182193</t>
  </si>
  <si>
    <t>2023-08-04T12:38:20.000+0000</t>
  </si>
  <si>
    <t>2024-06-19T14:58:20.000+0000</t>
  </si>
  <si>
    <t>2023-08-04T10:37:00.000+0000</t>
  </si>
  <si>
    <t>2023-08-04T11:07:00.000+0000</t>
  </si>
  <si>
    <t>2023-08-04T12:38:19.000+0000</t>
  </si>
  <si>
    <t>https://roche-eu-oce--uat.sandbox.lightning.force.com/a2Q69000009YYV1</t>
  </si>
  <si>
    <t>Evrysdi-Spinal muscular atrophy, age of 2 months or older, clinical diagnosis o,Spinal muscular atrophy, age of 2 months or older, clinical diagnosis of SMA Ty</t>
  </si>
  <si>
    <t>a2Q69000009ZEE9EAO</t>
  </si>
  <si>
    <t>C-00235447</t>
  </si>
  <si>
    <t>2023-09-24T20:43:44.000+0000</t>
  </si>
  <si>
    <t>2024-06-19T14:10:58.000+0000</t>
  </si>
  <si>
    <t>2023-09-24T20:43:00.000+0000</t>
  </si>
  <si>
    <t>2023-09-24T21:13:00.000+0000</t>
  </si>
  <si>
    <t>Spinal muscular atrophy, age of 2 months or older, clinical diagnosis of SMA Ty;Primary Progressive Multiple Sclerosis</t>
  </si>
  <si>
    <t>https://roche-eu-oce--uat.sandbox.lightning.force.com/a2Q69000009ZEE9</t>
  </si>
  <si>
    <t>Evrysdi;Ocrevus</t>
  </si>
  <si>
    <t>Evrysdi-Spinal muscular atrophy, age of 2 months or older, clinical diagnosis o,Ocrevus-Primary Progressive Multiple Sclerosis</t>
  </si>
  <si>
    <t>a2Q69000009ZEEOEA4</t>
  </si>
  <si>
    <t>C-00235453</t>
  </si>
  <si>
    <t>2023-09-24T20:50:22.000+0000</t>
  </si>
  <si>
    <t>2023-11-20T20:32:22.000+0000</t>
  </si>
  <si>
    <t>2023-09-05T12:00:00.000+0000</t>
  </si>
  <si>
    <t>105</t>
  </si>
  <si>
    <t>2023-09-05T13:45:00.000+0000</t>
  </si>
  <si>
    <t>2023-09-24T20:50:21.000+0000</t>
  </si>
  <si>
    <t>19</t>
  </si>
  <si>
    <t>Spinal muscular atrophy, age of 2 months or older, clinical diagnosis of SMA Ty;Primary Progressive Multiple Sclerosis;Relapsing Multiple Sclerosis</t>
  </si>
  <si>
    <t>https://roche-eu-oce--uat.sandbox.lightning.force.com/a2Q69000009ZEEO</t>
  </si>
  <si>
    <t>Evrysdi-Spinal muscular atrophy, age of 2 months or older, clinical diagnosis o,Ocrevus-Primary Progressive Multiple Sclerosis,Ocrevus-Relapsing Multiple Sclerosis,Spinal muscular atrophy, age of 2 months or older, clinical diagnosis of SMA Ty</t>
  </si>
  <si>
    <t>a2Q69000009ZEEdEAO</t>
  </si>
  <si>
    <t>C-00235456</t>
  </si>
  <si>
    <t>2023-09-24T20:57:12.000+0000</t>
  </si>
  <si>
    <t>2023-09-15T20:55:00.000+0000</t>
  </si>
  <si>
    <t>2023-09-15T21:25:00.000+0000</t>
  </si>
  <si>
    <t>2023-09-24T20:57:11.000+0000</t>
  </si>
  <si>
    <t>neuromyelitis optica spectrum disorder,adults with anti-aquaporin-4 (AQP4) anti</t>
  </si>
  <si>
    <t>https://roche-eu-oce--uat.sandbox.lightning.force.com/a2Q69000009ZEEd</t>
  </si>
  <si>
    <t>Enspryng-neuromyelitis optica spectrum disorder,adults with anti-aquaporin-4 (A</t>
  </si>
  <si>
    <t>a2Q7U000000JftzUAC</t>
  </si>
  <si>
    <t>C-00046238</t>
  </si>
  <si>
    <t>2023-02-06T15:18:18.000+0000</t>
  </si>
  <si>
    <t>2023-11-09T00:20:33.000+0000</t>
  </si>
  <si>
    <t>2023-01-18T15:16:00.000+0000</t>
  </si>
  <si>
    <t>2023-01-18T15:46:00.000+0000</t>
  </si>
  <si>
    <t>2023-04-03T09:14:02.000+0000</t>
  </si>
  <si>
    <t>https://roche-eu-oce--uat.sandbox.lightning.force.com/a2Q7U000000Jftz</t>
  </si>
  <si>
    <t>Ocrevus,Ocrevus-Primary Progressive Multiple Sclerosis</t>
  </si>
  <si>
    <t>a2QSe000002FgvRMAS</t>
  </si>
  <si>
    <t>C-00857784</t>
  </si>
  <si>
    <t>0123X000000wzbWQAQ</t>
  </si>
  <si>
    <t>2024-10-30T11:44:35.000+0000</t>
  </si>
  <si>
    <t>2024-10-30T11:45:05.000+0000</t>
  </si>
  <si>
    <t>2024-04-09T11:30:00.000+0000</t>
  </si>
  <si>
    <t>Email</t>
  </si>
  <si>
    <t>2024-04-09T12:00:00.000+0000</t>
  </si>
  <si>
    <t>2024-10-30T11:44:57.000+0000</t>
  </si>
  <si>
    <t>204</t>
  </si>
  <si>
    <t>https://roche-eu-oce--uat.sandbox.lightning.force.com/a2QSe000002FgvR</t>
  </si>
  <si>
    <t>Non-Promotional Email</t>
  </si>
  <si>
    <t>a2QSe000002Fk9RMAS</t>
  </si>
  <si>
    <t>C-00857977</t>
  </si>
  <si>
    <t>2024-10-30T12:27:00.000+0000</t>
  </si>
  <si>
    <t>2024-10-30T12:28:45.000+0000</t>
  </si>
  <si>
    <t>2024-05-24T09:00:00.000+0000</t>
  </si>
  <si>
    <t>2024-05-24T09:30:00.000+0000</t>
  </si>
  <si>
    <t>2024-10-30T12:28:39.000+0000</t>
  </si>
  <si>
    <t>159</t>
  </si>
  <si>
    <t>https://roche-eu-oce--uat.sandbox.lightning.force.com/a2QSe000002Fk9R</t>
  </si>
  <si>
    <t>a2QSe000002UHThMAO</t>
  </si>
  <si>
    <t>C-00910968</t>
  </si>
  <si>
    <t>2024-11-28T22:18:39.000+0000</t>
  </si>
  <si>
    <t>2024-11-28T22:24:12.000+0000</t>
  </si>
  <si>
    <t>2024-11-28T13:30:00.000+0000</t>
  </si>
  <si>
    <t>2024-11-28T14:00:00.000+0000</t>
  </si>
  <si>
    <t>2024-11-28T22:24:02.000+0000</t>
  </si>
  <si>
    <t>https://roche-eu-oce--uat.sandbox.lightning.force.com/a2QSe000002UHTh</t>
  </si>
  <si>
    <t>Evrysdi,Ocrevus</t>
  </si>
  <si>
    <t>a2QSe000003G8r7MAC</t>
  </si>
  <si>
    <t>C-01047138</t>
  </si>
  <si>
    <t>2025-02-28T07:49:17.000+0000</t>
  </si>
  <si>
    <t>2025-02-28T07:55:47.000+0000</t>
  </si>
  <si>
    <t>2025-02-28T07:48:57.000+0000</t>
  </si>
  <si>
    <t>2025-02-28T08:18:57.000+0000</t>
  </si>
  <si>
    <t>2025-02-28T07:55:39.000+0000</t>
  </si>
  <si>
    <t>https://roche-eu-oce--uat.sandbox.lightning.force.com/a2QSe000003G8r7</t>
  </si>
  <si>
    <t>a2Q69000009Pq9lEAC</t>
  </si>
  <si>
    <t>C-00105512</t>
  </si>
  <si>
    <t>2023-06-16T13:08:04.000+0000</t>
  </si>
  <si>
    <t>Ljiljana Radulovic</t>
  </si>
  <si>
    <t>0013X00003gWlD8QAK</t>
  </si>
  <si>
    <t>2023-06-16T13:07:00.000+0000</t>
  </si>
  <si>
    <t>2023-06-16T14:07:00.000+0000</t>
  </si>
  <si>
    <t>a1J3X00000DYpDqUAL</t>
  </si>
  <si>
    <t>[{"isAllowAccount":false,"accId":"0013X00003gWlD8QAK"}]</t>
  </si>
  <si>
    <t>2023-06-16T13:08:03.000+0000</t>
  </si>
  <si>
    <t>https://roche-eu-oce--uat.sandbox.lightning.force.com/a2Q69000009Pq9l</t>
  </si>
  <si>
    <t>a2QSe000004k9cHMAQ</t>
  </si>
  <si>
    <t>C-01200388</t>
  </si>
  <si>
    <t>2025-05-19T12:37:43.000+0000</t>
  </si>
  <si>
    <t>2025-08-18T14:41:06.000+0000</t>
  </si>
  <si>
    <t>2025-05-19T10:30:00.000+0000</t>
  </si>
  <si>
    <t>2025-05-19T11:30:00.000+0000</t>
  </si>
  <si>
    <t>2025-08-18T14:41:00.000+0000</t>
  </si>
  <si>
    <t>91</t>
  </si>
  <si>
    <t>https://roche-eu-oce--uat.sandbox.lightning.force.com/a2QSe000004k9cH</t>
  </si>
  <si>
    <t>Enspryng;Ocrevus</t>
  </si>
  <si>
    <t>Enspryng,Ocrevus,Ocrevus-Primary Progressive Multiple Sclerosis</t>
  </si>
  <si>
    <t>Ljiljana Radulovic (Primary);Sandra Vujovic</t>
  </si>
  <si>
    <t>a2QSe000005YeubMAC</t>
  </si>
  <si>
    <t>C-01309953</t>
  </si>
  <si>
    <t>2025-07-04T09:33:26.000+0000</t>
  </si>
  <si>
    <t>2025-08-18T14:14:37.000+0000</t>
  </si>
  <si>
    <t>2025-07-04T08:00:00.000+0000</t>
  </si>
  <si>
    <t>2025-07-04T08:30:00.000+0000</t>
  </si>
  <si>
    <t>2025-08-18T14:14:31.000+0000</t>
  </si>
  <si>
    <t>https://roche-eu-oce--uat.sandbox.lightning.force.com/a2QSe000005Yeub</t>
  </si>
  <si>
    <t>a2QSe000005fxxJMAQ</t>
  </si>
  <si>
    <t>C-01322113</t>
  </si>
  <si>
    <t>2025-07-10T11:23:15.000+0000</t>
  </si>
  <si>
    <t>2025-07-10T11:31:12.000+0000</t>
  </si>
  <si>
    <t>0053X00000E40DFQAZ</t>
  </si>
  <si>
    <t>2025-07-08T12:00:00.000+0000</t>
  </si>
  <si>
    <t>2025-07-08T12:45:00.000+0000</t>
  </si>
  <si>
    <t>2025-07-10T11:24:10.000+0000</t>
  </si>
  <si>
    <t>https://roche-eu-oce--uat.sandbox.lightning.force.com/a2QSe000005fxxJ</t>
  </si>
  <si>
    <t>Ljiljana Radulovic (Primary);Zilha Idrizovic</t>
  </si>
  <si>
    <t>a2QSe000006ZB8PMAW</t>
  </si>
  <si>
    <t>C-01412722</t>
  </si>
  <si>
    <t>2025-09-11T21:19:28.000+0000</t>
  </si>
  <si>
    <t>2025-09-11T21:19:39.000+0000</t>
  </si>
  <si>
    <t>LJUBLJANSKA BB, Podgorica, , ME, 81000</t>
  </si>
  <si>
    <t>2025-09-11T21:19:10.000+0000</t>
  </si>
  <si>
    <t>2025-09-11T21:34:10.000+0000</t>
  </si>
  <si>
    <t>Draft</t>
  </si>
  <si>
    <t>https://roche-eu-oce--uat.sandbox.lightning.force.com/a2QSe000006ZB8P</t>
  </si>
  <si>
    <t>HCO</t>
  </si>
  <si>
    <t>a2QSe000006jNeXMAU</t>
  </si>
  <si>
    <t>C-01446898</t>
  </si>
  <si>
    <t>2025-09-29T06:58:53.000+0000</t>
  </si>
  <si>
    <t>2025-09-29T07:01:21.000+0000</t>
  </si>
  <si>
    <t>2025-09-29T06:00:00.000+0000</t>
  </si>
  <si>
    <t>2025-09-29T06:45:00.000+0000</t>
  </si>
  <si>
    <t>2025-09-29T07:01:15.000+0000</t>
  </si>
  <si>
    <t>https://roche-eu-oce--uat.sandbox.lightning.force.com/a2QSe000006jNeX</t>
  </si>
  <si>
    <t>Enspryng,Ocrevus</t>
  </si>
  <si>
    <t>a2Q69000009ASVkEAO</t>
  </si>
  <si>
    <t>C-00438468</t>
  </si>
  <si>
    <t>2024-02-06T09:49:46.000+0000</t>
  </si>
  <si>
    <t>2024-02-07T12:18:24.000+0000</t>
  </si>
  <si>
    <t>Vesko Vujicic</t>
  </si>
  <si>
    <t>0013X00003gWlDGQA0</t>
  </si>
  <si>
    <t>2024-01-19T08:30:00.000+0000</t>
  </si>
  <si>
    <t>2024-01-19T08:45:00.000+0000</t>
  </si>
  <si>
    <t>a1J3X00000DYpE0UAL</t>
  </si>
  <si>
    <t>2024-02-07T12:18:16.000+0000</t>
  </si>
  <si>
    <t>Follicular Lymphoma</t>
  </si>
  <si>
    <t>https://roche-eu-oce--uat.sandbox.lightning.force.com/a2Q69000009ASVk</t>
  </si>
  <si>
    <t>mosunetuzumab</t>
  </si>
  <si>
    <t>Follicular Lymphoma,mosunetuzumab</t>
  </si>
  <si>
    <t>a2Q69000009AcCvEAK</t>
  </si>
  <si>
    <t>C-00452932</t>
  </si>
  <si>
    <t>2024-02-14T13:50:45.000+0000</t>
  </si>
  <si>
    <t>2024-02-14T13:52:03.000+0000</t>
  </si>
  <si>
    <t>2024-01-25T07:15:00.000+0000</t>
  </si>
  <si>
    <t>2024-01-25T08:15:00.000+0000</t>
  </si>
  <si>
    <t>2024-02-14T13:51:56.000+0000</t>
  </si>
  <si>
    <t>Follicular Lymphoma;Diffuse Large B Cell Lymphoma</t>
  </si>
  <si>
    <t>https://roche-eu-oce--uat.sandbox.lightning.force.com/a2Q69000009AcCv</t>
  </si>
  <si>
    <t>Follicular Lymphoma,Polivy-Diffuse Large B Cell Lymphoma</t>
  </si>
  <si>
    <t>a2Q69000009BAEUEA4</t>
  </si>
  <si>
    <t>C-00504698</t>
  </si>
  <si>
    <t>0127U000000PEkcQAG</t>
  </si>
  <si>
    <t>2024-03-14T08:45:28.000+0000</t>
  </si>
  <si>
    <t>2024-03-14T08:46:23.000+0000</t>
  </si>
  <si>
    <t>2024-01-27T11:30:00.000+0000</t>
  </si>
  <si>
    <t>Messaging</t>
  </si>
  <si>
    <t>2024-01-27T11:35:00.000+0000</t>
  </si>
  <si>
    <t>2024-03-14T08:46:19.000+0000</t>
  </si>
  <si>
    <t>47</t>
  </si>
  <si>
    <t>https://roche-eu-oce--uat.sandbox.lightning.force.com/a2Q69000009BAEU</t>
  </si>
  <si>
    <t>Non-Promotional Messaging</t>
  </si>
  <si>
    <t>a2Q69000009BAGxEAO</t>
  </si>
  <si>
    <t>C-00504701</t>
  </si>
  <si>
    <t>2024-03-14T08:47:24.000+0000</t>
  </si>
  <si>
    <t>2024-04-01T11:36:14.000+0000</t>
  </si>
  <si>
    <t>2024-02-22T11:15:00.000+0000</t>
  </si>
  <si>
    <t>2024-02-22T11:20:00.000+0000</t>
  </si>
  <si>
    <t>2024-04-01T11:36:09.000+0000</t>
  </si>
  <si>
    <t>39</t>
  </si>
  <si>
    <t>https://roche-eu-oce--uat.sandbox.lightning.force.com/a2Q69000009BAGx</t>
  </si>
  <si>
    <t>a2Q69000009BAGyEAO</t>
  </si>
  <si>
    <t>C-00504703</t>
  </si>
  <si>
    <t>2024-03-14T08:48:25.000+0000</t>
  </si>
  <si>
    <t>2024-04-01T11:36:49.000+0000</t>
  </si>
  <si>
    <t>2024-03-13T09:30:00.000+0000</t>
  </si>
  <si>
    <t>2024-03-13T09:45:00.000+0000</t>
  </si>
  <si>
    <t>2024-04-01T11:36:45.000+0000</t>
  </si>
  <si>
    <t>https://roche-eu-oce--uat.sandbox.lightning.force.com/a2Q69000009BAGy</t>
  </si>
  <si>
    <t>a2Q69000009BAHREA4</t>
  </si>
  <si>
    <t>C-00504718</t>
  </si>
  <si>
    <t>2024-03-14T08:50:40.000+0000</t>
  </si>
  <si>
    <t>2024-03-14T08:51:20.000+0000</t>
  </si>
  <si>
    <t>2024-03-06T11:30:00.000+0000</t>
  </si>
  <si>
    <t>2024-03-06T11:45:00.000+0000</t>
  </si>
  <si>
    <t>2024-03-14T08:51:14.000+0000</t>
  </si>
  <si>
    <t>https://roche-eu-oce--uat.sandbox.lightning.force.com/a2Q69000009BAHR</t>
  </si>
  <si>
    <t>;Hematology</t>
  </si>
  <si>
    <t>Hematology</t>
  </si>
  <si>
    <t>a2Q69000009PeWdEAK</t>
  </si>
  <si>
    <t>C-00094371</t>
  </si>
  <si>
    <t>2023-05-29T13:15:21.000+0000</t>
  </si>
  <si>
    <t>2023-03-17T10:13:00.000+0000</t>
  </si>
  <si>
    <t>2023-03-17T10:28:00.000+0000</t>
  </si>
  <si>
    <t>[{"isAllowAccount":false,"accId":"0013X00003gWlDGQA0"}]</t>
  </si>
  <si>
    <t>2023-06-13T13:09:23.000+0000</t>
  </si>
  <si>
    <t>88</t>
  </si>
  <si>
    <t>https://roche-eu-oce--uat.sandbox.lightning.force.com/a2Q69000009PeWd</t>
  </si>
  <si>
    <t>a2Q69000009PeWiEAK</t>
  </si>
  <si>
    <t>C-00094372</t>
  </si>
  <si>
    <t>2023-05-29T13:16:33.000+0000</t>
  </si>
  <si>
    <t>2023-03-27T09:00:00.000+0000</t>
  </si>
  <si>
    <t>2023-03-27T09:30:00.000+0000</t>
  </si>
  <si>
    <t>2023-06-13T13:10:47.000+0000</t>
  </si>
  <si>
    <t>78</t>
  </si>
  <si>
    <t>https://roche-eu-oce--uat.sandbox.lightning.force.com/a2Q69000009PeWi</t>
  </si>
  <si>
    <t>a2Q69000009PeWnEAK</t>
  </si>
  <si>
    <t>C-00094373</t>
  </si>
  <si>
    <t>2023-05-29T13:17:44.000+0000</t>
  </si>
  <si>
    <t>2023-04-03T12:00:00.000+0000</t>
  </si>
  <si>
    <t>2023-04-03T12:45:00.000+0000</t>
  </si>
  <si>
    <t>2023-06-13T13:12:05.000+0000</t>
  </si>
  <si>
    <t>71</t>
  </si>
  <si>
    <t>https://roche-eu-oce--uat.sandbox.lightning.force.com/a2Q69000009PeWn</t>
  </si>
  <si>
    <t>a2Q69000009PeWxEAK</t>
  </si>
  <si>
    <t>C-00094375</t>
  </si>
  <si>
    <t>2023-05-29T13:21:12.000+0000</t>
  </si>
  <si>
    <t>2024-06-19T08:52:24.000+0000</t>
  </si>
  <si>
    <t>2023-04-27T13:20:00.000+0000</t>
  </si>
  <si>
    <t>2023-04-27T13:35:00.000+0000</t>
  </si>
  <si>
    <t>2023-06-13T13:16:34.000+0000</t>
  </si>
  <si>
    <t>https://roche-eu-oce--uat.sandbox.lightning.force.com/a2Q69000009PeWx</t>
  </si>
  <si>
    <t>Hemlibra</t>
  </si>
  <si>
    <t>a2Q69000009PsDkEAK</t>
  </si>
  <si>
    <t>C-00108183</t>
  </si>
  <si>
    <t>2023-06-20T11:46:15.000+0000</t>
  </si>
  <si>
    <t>2024-06-19T12:21:26.000+0000</t>
  </si>
  <si>
    <t>2023-05-18T11:45:00.000+0000</t>
  </si>
  <si>
    <t>2023-05-18T12:15:00.000+0000</t>
  </si>
  <si>
    <t>2023-06-20T11:46:14.000+0000</t>
  </si>
  <si>
    <t>33</t>
  </si>
  <si>
    <t>https://roche-eu-oce--uat.sandbox.lightning.force.com/a2Q69000009PsDk</t>
  </si>
  <si>
    <t>a2Q69000009QFyJEAW</t>
  </si>
  <si>
    <t>C-00141946</t>
  </si>
  <si>
    <t>2023-07-10T07:28:20.000+0000</t>
  </si>
  <si>
    <t>2024-06-19T17:38:26.000+0000</t>
  </si>
  <si>
    <t>2023-06-21T06:00:00.000+0000</t>
  </si>
  <si>
    <t>2023-06-21T06:30:00.000+0000</t>
  </si>
  <si>
    <t>https://roche-eu-oce--uat.sandbox.lightning.force.com/a2Q69000009QFyJ</t>
  </si>
  <si>
    <t>a2Q69000009Ym5sEAC</t>
  </si>
  <si>
    <t>C-00197671</t>
  </si>
  <si>
    <t>2023-08-25T07:31:27.000+0000</t>
  </si>
  <si>
    <t>2024-06-19T15:21:31.000+0000</t>
  </si>
  <si>
    <t>2023-07-11T11:30:00.000+0000</t>
  </si>
  <si>
    <t>2023-07-11T11:45:00.000+0000</t>
  </si>
  <si>
    <t>2023-08-25T07:23:43.000+0000</t>
  </si>
  <si>
    <t>2023-08-25T07:30:38.000+0000</t>
  </si>
  <si>
    <t>oce__call__c-A8DF5E66-E0DF-4A14-80CA-B2FA9D3D865D</t>
  </si>
  <si>
    <t>{"0013X00003gWlDGQA0":false}</t>
  </si>
  <si>
    <t>Adjuvant Non Small Cell Lung Cancer;Breast Cancer;Diffuse Large B Cell Lymphoma;Neuromyelitis Optica;Extensive Stage Small Cell Lung Cancer;Hemophilia A;Lung Cancer;nAMD;PPMS;Metastatic HER2 positive breast cancer</t>
  </si>
  <si>
    <t>https://roche-eu-oce--uat.sandbox.lightning.force.com/a2Q69000009Ym5s</t>
  </si>
  <si>
    <t>Actemra;Enspryng;HEMLIBRA;Lunsumio;Non-Product;Ocrevus;Phesgo;Polivy</t>
  </si>
  <si>
    <t>;,Hematology,Neuroscience</t>
  </si>
  <si>
    <t>Diffuse Large B Cell Lymphoma,Polivy</t>
  </si>
  <si>
    <t>a2Q69000009Ym5tEAC</t>
  </si>
  <si>
    <t>C-00197672</t>
  </si>
  <si>
    <t>2023-08-25T07:31:30.000+0000</t>
  </si>
  <si>
    <t>2023-08-15T13:00:00.000+0000</t>
  </si>
  <si>
    <t>2023-08-15T13:30:00.000+0000</t>
  </si>
  <si>
    <t>2023-08-25T07:24:24.000+0000</t>
  </si>
  <si>
    <t>2023-08-25T07:30:46.000+0000</t>
  </si>
  <si>
    <t>oce__call__c-49EBE609-FE43-4BB0-89E9-3D690636B38A</t>
  </si>
  <si>
    <t>https://roche-eu-oce--uat.sandbox.lightning.force.com/a2Q69000009Ym5t</t>
  </si>
  <si>
    <t>a2Q69000009Ym5zEAC</t>
  </si>
  <si>
    <t>C-00197674</t>
  </si>
  <si>
    <t>2023-08-25T07:31:34.000+0000</t>
  </si>
  <si>
    <t>2023-08-24T11:30:00.000+0000</t>
  </si>
  <si>
    <t>2023-08-24T12:00:00.000+0000</t>
  </si>
  <si>
    <t>2023-08-25T07:25:43.000+0000</t>
  </si>
  <si>
    <t>2023-08-25T07:31:01.000+0000</t>
  </si>
  <si>
    <t>oce__call__c-BF5E2583-CF27-4F99-86BD-0B166520CCF0</t>
  </si>
  <si>
    <t>https://roche-eu-oce--uat.sandbox.lightning.force.com/a2Q69000009Ym5z</t>
  </si>
  <si>
    <t>a2Q7U000000JfjkUAC</t>
  </si>
  <si>
    <t>C-00046130</t>
  </si>
  <si>
    <t>2023-02-06T10:14:38.000+0000</t>
  </si>
  <si>
    <t>2023-11-14T01:01:34.000+0000</t>
  </si>
  <si>
    <t>2023-01-19T10:00:00.000+0000</t>
  </si>
  <si>
    <t>2023-01-19T10:30:00.000+0000</t>
  </si>
  <si>
    <t>2023-02-06T10:26:06.000+0000</t>
  </si>
  <si>
    <t>https://roche-eu-oce--uat.sandbox.lightning.force.com/a2Q7U000000Jfjk</t>
  </si>
  <si>
    <t>a2QSe000001ijvJMAQ</t>
  </si>
  <si>
    <t>C-00739318</t>
  </si>
  <si>
    <t>2024-08-08T10:58:18.000+0000</t>
  </si>
  <si>
    <t>2024-08-08T10:59:11.000+0000</t>
  </si>
  <si>
    <t>2024-03-23T11:00:00.000+0000</t>
  </si>
  <si>
    <t>2024-03-23T11:15:00.000+0000</t>
  </si>
  <si>
    <t>2024-08-08T10:59:01.000+0000</t>
  </si>
  <si>
    <t>138</t>
  </si>
  <si>
    <t>https://roche-eu-oce--uat.sandbox.lightning.force.com/a2QSe000001ijvJ</t>
  </si>
  <si>
    <t>a2QSe000001ik09MAA</t>
  </si>
  <si>
    <t>C-00739321</t>
  </si>
  <si>
    <t>2024-08-08T10:59:58.000+0000</t>
  </si>
  <si>
    <t>2024-08-08T11:00:35.000+0000</t>
  </si>
  <si>
    <t>2024-04-18T12:00:00.000+0000</t>
  </si>
  <si>
    <t>2024-04-18T14:00:00.000+0000</t>
  </si>
  <si>
    <t>2024-08-08T11:00:26.000+0000</t>
  </si>
  <si>
    <t>112</t>
  </si>
  <si>
    <t>https://roche-eu-oce--uat.sandbox.lightning.force.com/a2QSe000001ik09</t>
  </si>
  <si>
    <t>a2QSe000001ikEfMAI</t>
  </si>
  <si>
    <t>C-00739332</t>
  </si>
  <si>
    <t>2024-08-08T11:17:13.000+0000</t>
  </si>
  <si>
    <t>2024-08-08T12:29:37.000+0000</t>
  </si>
  <si>
    <t>2024-05-15T06:00:00.000+0000</t>
  </si>
  <si>
    <t>2024-05-15T06:15:00.000+0000</t>
  </si>
  <si>
    <t>2024-08-08T12:29:32.000+0000</t>
  </si>
  <si>
    <t>85</t>
  </si>
  <si>
    <t>https://roche-eu-oce--uat.sandbox.lightning.force.com/a2QSe000001ikEf</t>
  </si>
  <si>
    <t>a2QSe000001ikGHMAY</t>
  </si>
  <si>
    <t>C-00739333</t>
  </si>
  <si>
    <t>2024-08-08T11:18:01.000+0000</t>
  </si>
  <si>
    <t>2024-08-08T11:18:27.000+0000</t>
  </si>
  <si>
    <t>2024-06-13T08:45:00.000+0000</t>
  </si>
  <si>
    <t>2024-06-13T10:15:00.000+0000</t>
  </si>
  <si>
    <t>2024-08-08T11:18:22.000+0000</t>
  </si>
  <si>
    <t>56</t>
  </si>
  <si>
    <t>https://roche-eu-oce--uat.sandbox.lightning.force.com/a2QSe000001ikGH</t>
  </si>
  <si>
    <t>a2QSe000001ikJVMAY</t>
  </si>
  <si>
    <t>C-00739338</t>
  </si>
  <si>
    <t>2024-08-08T11:19:08.000+0000</t>
  </si>
  <si>
    <t>2024-08-08T11:19:42.000+0000</t>
  </si>
  <si>
    <t>2024-06-15T16:00:00.000+0000</t>
  </si>
  <si>
    <t>2024-06-15T16:45:00.000+0000</t>
  </si>
  <si>
    <t>2024-08-08T11:19:29.000+0000</t>
  </si>
  <si>
    <t>54</t>
  </si>
  <si>
    <t>https://roche-eu-oce--uat.sandbox.lightning.force.com/a2QSe000001ikJV</t>
  </si>
  <si>
    <t>a2QSe000001ikMjMAI</t>
  </si>
  <si>
    <t>C-00739340</t>
  </si>
  <si>
    <t>2024-08-08T11:20:40.000+0000</t>
  </si>
  <si>
    <t>2024-08-08T11:21:11.000+0000</t>
  </si>
  <si>
    <t>2024-07-11T11:00:00.000+0000</t>
  </si>
  <si>
    <t>2024-07-11T11:45:00.000+0000</t>
  </si>
  <si>
    <t>2024-08-08T11:21:05.000+0000</t>
  </si>
  <si>
    <t>https://roche-eu-oce--uat.sandbox.lightning.force.com/a2QSe000001ikMj</t>
  </si>
  <si>
    <t>a2QSe000002EnirMAC</t>
  </si>
  <si>
    <t>C-00854805</t>
  </si>
  <si>
    <t>2024-10-29T08:57:43.000+0000</t>
  </si>
  <si>
    <t>2024-10-29T08:58:14.000+0000</t>
  </si>
  <si>
    <t>2024-08-30T10:30:00.000+0000</t>
  </si>
  <si>
    <t>2024-08-30T11:15:00.000+0000</t>
  </si>
  <si>
    <t>2024-10-29T08:58:08.000+0000</t>
  </si>
  <si>
    <t>https://roche-eu-oce--uat.sandbox.lightning.force.com/a2QSe000002Enir</t>
  </si>
  <si>
    <t>a2QSe000002Enu9MAC</t>
  </si>
  <si>
    <t>C-00854815</t>
  </si>
  <si>
    <t>2024-10-29T08:59:40.000+0000</t>
  </si>
  <si>
    <t>2024-10-29T09:05:36.000+0000</t>
  </si>
  <si>
    <t>2024-09-10T09:00:00.000+0000</t>
  </si>
  <si>
    <t>2024-09-10T09:30:00.000+0000</t>
  </si>
  <si>
    <t>2024-10-29T09:05:30.000+0000</t>
  </si>
  <si>
    <t>https://roche-eu-oce--uat.sandbox.lightning.force.com/a2QSe000002Enu9</t>
  </si>
  <si>
    <t>a2QSe000003N6qzMAC</t>
  </si>
  <si>
    <t>C-01056954</t>
  </si>
  <si>
    <t>2025-03-05T10:53:59.000+0000</t>
  </si>
  <si>
    <t>2025-03-05T10:57:49.000+0000</t>
  </si>
  <si>
    <t>2025-03-03T14:00:00.000+0000</t>
  </si>
  <si>
    <t>2025-03-03T14:30:00.000+0000</t>
  </si>
  <si>
    <t>2025-03-05T10:57:42.000+0000</t>
  </si>
  <si>
    <t>https://roche-eu-oce--uat.sandbox.lightning.force.com/a2QSe000003N6qz</t>
  </si>
  <si>
    <t>;,Hematology</t>
  </si>
  <si>
    <t>Diffuse Large B Cell Lymphoma,Hematology</t>
  </si>
  <si>
    <t>a2QSe000004HPxNMAW</t>
  </si>
  <si>
    <t>C-01154685</t>
  </si>
  <si>
    <t>2025-04-24T06:57:35.000+0000</t>
  </si>
  <si>
    <t>2025-04-24T07:07:27.000+0000</t>
  </si>
  <si>
    <t>2025-04-22T12:00:00.000+0000</t>
  </si>
  <si>
    <t>2025-04-22T12:30:00.000+0000</t>
  </si>
  <si>
    <t>2025-04-24T07:07:17.000+0000</t>
  </si>
  <si>
    <t>https://roche-eu-oce--uat.sandbox.lightning.force.com/a2QSe000004HPxN</t>
  </si>
  <si>
    <t>a2QSe000006pM7tMAE</t>
  </si>
  <si>
    <t>C-01467937</t>
  </si>
  <si>
    <t>2025-10-07T13:45:14.000+0000</t>
  </si>
  <si>
    <t>2025-10-07T13:48:18.000+0000</t>
  </si>
  <si>
    <t>2025-10-07T10:00:00.000+0000</t>
  </si>
  <si>
    <t>2025-10-07T10:30:00.000+0000</t>
  </si>
  <si>
    <t>2025-10-07T13:48:12.000+0000</t>
  </si>
  <si>
    <t>https://roche-eu-oce--uat.sandbox.lightning.force.com/a2QSe000006pM7t</t>
  </si>
  <si>
    <t>a2QSe000003rMzxMAE</t>
  </si>
  <si>
    <t>C-01104976</t>
  </si>
  <si>
    <t>2025-03-30T08:31:44.000+0000</t>
  </si>
  <si>
    <t>2025-03-30T08:41:02.000+0000</t>
  </si>
  <si>
    <t>Drazen Mijanovic</t>
  </si>
  <si>
    <t>0013X00003gWlDNQA0</t>
  </si>
  <si>
    <t>2025-03-28T11:00:00.000+0000</t>
  </si>
  <si>
    <t>2025-03-28T11:30:00.000+0000</t>
  </si>
  <si>
    <t>a1J3X00000DYpDnUAL</t>
  </si>
  <si>
    <t>2025-03-30T08:40:55.000+0000</t>
  </si>
  <si>
    <t>https://roche-eu-oce--uat.sandbox.lightning.force.com/a2QSe000003rMzx</t>
  </si>
  <si>
    <t>a2QSe000006LX8nMAG</t>
  </si>
  <si>
    <t>C-01380734</t>
  </si>
  <si>
    <t>2025-08-22T14:02:01.000+0000</t>
  </si>
  <si>
    <t>2025-08-22T14:03:14.000+0000</t>
  </si>
  <si>
    <t>2025-08-21T11:30:00.000+0000</t>
  </si>
  <si>
    <t>2025-08-21T11:45:00.000+0000</t>
  </si>
  <si>
    <t>2025-08-22T14:03:09.000+0000</t>
  </si>
  <si>
    <t>https://roche-eu-oce--uat.sandbox.lightning.force.com/a2QSe000006LX8n</t>
  </si>
  <si>
    <t>a2QSe000006cCj3MAE</t>
  </si>
  <si>
    <t>C-01422387</t>
  </si>
  <si>
    <t>2025-09-17T12:30:58.000+0000</t>
  </si>
  <si>
    <t>2025-09-17T12:31:20.000+0000</t>
  </si>
  <si>
    <t>2025-09-16T12:30:39.000+0000</t>
  </si>
  <si>
    <t>2025-09-16T12:45:39.000+0000</t>
  </si>
  <si>
    <t>2025-09-17T12:31:14.000+0000</t>
  </si>
  <si>
    <t>https://roche-eu-oce--uat.sandbox.lightning.force.com/a2QSe000006cCj3</t>
  </si>
  <si>
    <t>a2Q6900000992dEEAQ</t>
  </si>
  <si>
    <t>C-00312342</t>
  </si>
  <si>
    <t>2023-11-03T13:40:21.000+0000</t>
  </si>
  <si>
    <t>Marija Stolic</t>
  </si>
  <si>
    <t>0013X00003gWlDUQA0</t>
  </si>
  <si>
    <t>2023-10-12T10:30:00.000+0000</t>
  </si>
  <si>
    <t>2023-10-12T11:30:00.000+0000</t>
  </si>
  <si>
    <t>a1J3X00000DYpF6UAL</t>
  </si>
  <si>
    <t>[{"isAllowAccount":false,"accId":"0013X00003gWlDUQA0"}]</t>
  </si>
  <si>
    <t>2023-11-03T13:40:20.000+0000</t>
  </si>
  <si>
    <t>https://roche-eu-oce--uat.sandbox.lightning.force.com/a2Q6900000992dE</t>
  </si>
  <si>
    <t>a2Q6900000992ufEAA</t>
  </si>
  <si>
    <t>C-00312870</t>
  </si>
  <si>
    <t>2023-11-03T14:53:14.000+0000</t>
  </si>
  <si>
    <t>2024-06-19T12:57:05.000+0000</t>
  </si>
  <si>
    <t>2023-10-26T10:00:00.000+0000</t>
  </si>
  <si>
    <t>2023-10-26T11:30:00.000+0000</t>
  </si>
  <si>
    <t>2023-11-03T14:53:13.000+0000</t>
  </si>
  <si>
    <t>1L Non Small Cell Lung Cancer;Adjuvant Non Small Cell Lung Cancer;Hemofilia;Breast Cancer;Small Cell Lung Cancer</t>
  </si>
  <si>
    <t>https://roche-eu-oce--uat.sandbox.lightning.force.com/a2Q6900000992uf</t>
  </si>
  <si>
    <t>Hemlibra;Non-Product;Phesgo;Tecentriq</t>
  </si>
  <si>
    <t>;,Oncology,Ophthalmology</t>
  </si>
  <si>
    <t>a2Q6900000992vYEAQ</t>
  </si>
  <si>
    <t>C-00312897</t>
  </si>
  <si>
    <t>2023-11-03T14:56:34.000+0000</t>
  </si>
  <si>
    <t>2023-10-31T11:00:00.000+0000</t>
  </si>
  <si>
    <t>2023-10-31T12:30:00.000+0000</t>
  </si>
  <si>
    <t>2023-11-03T14:56:33.000+0000</t>
  </si>
  <si>
    <t>https://roche-eu-oce--uat.sandbox.lightning.force.com/a2Q6900000992vY</t>
  </si>
  <si>
    <t>a2Q690000099YZvEAM</t>
  </si>
  <si>
    <t>C-00358861</t>
  </si>
  <si>
    <t>2023-12-04T13:40:29.000+0000</t>
  </si>
  <si>
    <t>2024-06-19T09:47:50.000+0000</t>
  </si>
  <si>
    <t>2023-11-17T10:30:00.000+0000</t>
  </si>
  <si>
    <t>2023-11-17T11:15:00.000+0000</t>
  </si>
  <si>
    <t>2023-12-04T13:41:18.000+0000</t>
  </si>
  <si>
    <t>https://roche-eu-oce--uat.sandbox.lightning.force.com/a2Q690000099YZv</t>
  </si>
  <si>
    <t>a2Q690000099qxSEAQ</t>
  </si>
  <si>
    <t>C-00386296</t>
  </si>
  <si>
    <t>2023-12-21T12:51:38.000+0000</t>
  </si>
  <si>
    <t>2023-12-29T17:05:23.000+0000</t>
  </si>
  <si>
    <t>2023-12-19T09:00:00.000+0000</t>
  </si>
  <si>
    <t>2023-12-19T10:30:00.000+0000</t>
  </si>
  <si>
    <t>2023-12-21T12:53:06.000+0000</t>
  </si>
  <si>
    <t>https://roche-eu-oce--uat.sandbox.lightning.force.com/a2Q690000099qxS</t>
  </si>
  <si>
    <t>a2Q69000009AI6NEAW</t>
  </si>
  <si>
    <t>C-00422043</t>
  </si>
  <si>
    <t>2024-01-26T14:37:52.000+0000</t>
  </si>
  <si>
    <t>2024-01-26T14:43:40.000+0000</t>
  </si>
  <si>
    <t>2024-01-11T10:00:00.000+0000</t>
  </si>
  <si>
    <t>2024-01-11T11:00:00.000+0000</t>
  </si>
  <si>
    <t>2024-01-26T14:43:35.000+0000</t>
  </si>
  <si>
    <t>ALK mutation positive non small cell lung cancer</t>
  </si>
  <si>
    <t>https://roche-eu-oce--uat.sandbox.lightning.force.com/a2Q69000009AI6N</t>
  </si>
  <si>
    <t>Alecensa-ALK mutation positive non small cell lung cancer</t>
  </si>
  <si>
    <t>a2Q69000009AI8sEAG</t>
  </si>
  <si>
    <t>C-00422086</t>
  </si>
  <si>
    <t>2024-01-26T15:18:10.000+0000</t>
  </si>
  <si>
    <t>2024-01-26T15:20:48.000+0000</t>
  </si>
  <si>
    <t>2024-01-16T11:00:00.000+0000</t>
  </si>
  <si>
    <t>2024-01-16T13:00:00.000+0000</t>
  </si>
  <si>
    <t>2024-01-26T15:20:43.000+0000</t>
  </si>
  <si>
    <t>https://roche-eu-oce--uat.sandbox.lightning.force.com/a2Q69000009AI8s</t>
  </si>
  <si>
    <t>a2Q69000009AIEgEAO</t>
  </si>
  <si>
    <t>C-00422216</t>
  </si>
  <si>
    <t>2024-01-26T16:09:28.000+0000</t>
  </si>
  <si>
    <t>2024-01-26T16:10:27.000+0000</t>
  </si>
  <si>
    <t>2024-01-08T14:00:00.000+0000</t>
  </si>
  <si>
    <t>2024-01-08T14:15:00.000+0000</t>
  </si>
  <si>
    <t>2024-01-26T16:10:21.000+0000</t>
  </si>
  <si>
    <t>https://roche-eu-oce--uat.sandbox.lightning.force.com/a2Q69000009AIEg</t>
  </si>
  <si>
    <t>Incoming</t>
  </si>
  <si>
    <t>a2Q69000009AMueEAG</t>
  </si>
  <si>
    <t>C-00429604</t>
  </si>
  <si>
    <t>2024-01-31T14:42:09.000+0000</t>
  </si>
  <si>
    <t>2024-01-31T14:43:48.000+0000</t>
  </si>
  <si>
    <t>2024-01-30T09:30:00.000+0000</t>
  </si>
  <si>
    <t>2024-01-30T10:30:00.000+0000</t>
  </si>
  <si>
    <t>2024-01-31T14:43:41.000+0000</t>
  </si>
  <si>
    <t>https://roche-eu-oce--uat.sandbox.lightning.force.com/a2Q69000009AMue</t>
  </si>
  <si>
    <t>a2Q69000009AuAREA0</t>
  </si>
  <si>
    <t>C-00480247</t>
  </si>
  <si>
    <t>2024-02-29T14:23:01.000+0000</t>
  </si>
  <si>
    <t>2024-02-29T14:25:16.000+0000</t>
  </si>
  <si>
    <t>2024-02-20T14:00:00.000+0000</t>
  </si>
  <si>
    <t>180</t>
  </si>
  <si>
    <t>2024-02-20T17:00:00.000+0000</t>
  </si>
  <si>
    <t>2024-02-29T14:25:11.000+0000</t>
  </si>
  <si>
    <t>https://roche-eu-oce--uat.sandbox.lightning.force.com/a2Q69000009AuAR</t>
  </si>
  <si>
    <t>2024-02-29T14:23:37.000+0000</t>
  </si>
  <si>
    <t>a2Q69000009AvDMEA0</t>
  </si>
  <si>
    <t>C-00482015</t>
  </si>
  <si>
    <t>2024-03-01T07:37:34.000+0000</t>
  </si>
  <si>
    <t>2024-03-01T07:39:03.000+0000</t>
  </si>
  <si>
    <t>2024-02-08T12:00:00.000+0000</t>
  </si>
  <si>
    <t>2024-02-08T13:45:00.000+0000</t>
  </si>
  <si>
    <t>2024-03-01T07:38:58.000+0000</t>
  </si>
  <si>
    <t>Lung Cancer;Non-Small Cell Lung Cancer</t>
  </si>
  <si>
    <t>https://roche-eu-oce--uat.sandbox.lightning.force.com/a2Q69000009AvDM</t>
  </si>
  <si>
    <t>Lung Cancer,Tecentriq-Non-Small Cell Lung Cancer</t>
  </si>
  <si>
    <t>a2Q69000009AvDgEAK</t>
  </si>
  <si>
    <t>C-00482025</t>
  </si>
  <si>
    <t>2024-03-01T07:41:28.000+0000</t>
  </si>
  <si>
    <t>2024-03-01T07:43:02.000+0000</t>
  </si>
  <si>
    <t>2024-02-15T10:30:00.000+0000</t>
  </si>
  <si>
    <t>2024-02-15T11:15:00.000+0000</t>
  </si>
  <si>
    <t>2024-03-01T07:42:58.000+0000</t>
  </si>
  <si>
    <t>https://roche-eu-oce--uat.sandbox.lightning.force.com/a2Q69000009AvDg</t>
  </si>
  <si>
    <t>a2Q69000009C1VDEA0</t>
  </si>
  <si>
    <t>C-00589677</t>
  </si>
  <si>
    <t>2024-05-03T20:45:02.000+0000</t>
  </si>
  <si>
    <t>2024-05-03T20:46:02.000+0000</t>
  </si>
  <si>
    <t>2024-03-12T11:00:00.000+0000</t>
  </si>
  <si>
    <t>2024-03-12T12:00:00.000+0000</t>
  </si>
  <si>
    <t>2024-05-03T20:45:57.000+0000</t>
  </si>
  <si>
    <t>52</t>
  </si>
  <si>
    <t>Small Cell Lung Cancer</t>
  </si>
  <si>
    <t>https://roche-eu-oce--uat.sandbox.lightning.force.com/a2Q69000009C1VD</t>
  </si>
  <si>
    <t>a2Q69000009C1VlEAK</t>
  </si>
  <si>
    <t>C-00589678</t>
  </si>
  <si>
    <t>2024-05-03T20:47:01.000+0000</t>
  </si>
  <si>
    <t>2024-05-03T20:48:00.000+0000</t>
  </si>
  <si>
    <t>2024-03-21T11:30:00.000+0000</t>
  </si>
  <si>
    <t>2024-05-03T20:47:55.000+0000</t>
  </si>
  <si>
    <t>https://roche-eu-oce--uat.sandbox.lightning.force.com/a2Q69000009C1Vl</t>
  </si>
  <si>
    <t>a2Q69000009C1VpEAK</t>
  </si>
  <si>
    <t>C-00589691</t>
  </si>
  <si>
    <t>2024-05-03T21:09:16.000+0000</t>
  </si>
  <si>
    <t>2024-05-03T21:11:15.000+0000</t>
  </si>
  <si>
    <t>2024-04-09T11:00:00.000+0000</t>
  </si>
  <si>
    <t>2024-04-09T13:00:00.000+0000</t>
  </si>
  <si>
    <t>2024-05-03T21:11:10.000+0000</t>
  </si>
  <si>
    <t>24</t>
  </si>
  <si>
    <t>https://roche-eu-oce--uat.sandbox.lightning.force.com/a2Q69000009C1Vp</t>
  </si>
  <si>
    <t>a2Q69000009C1VqEAK</t>
  </si>
  <si>
    <t>C-00589679</t>
  </si>
  <si>
    <t>2024-05-03T20:49:01.000+0000</t>
  </si>
  <si>
    <t>2024-05-03T20:49:48.000+0000</t>
  </si>
  <si>
    <t>2024-03-25T13:00:00.000+0000</t>
  </si>
  <si>
    <t>2024-03-25T14:45:00.000+0000</t>
  </si>
  <si>
    <t>2024-05-03T20:49:43.000+0000</t>
  </si>
  <si>
    <t>https://roche-eu-oce--uat.sandbox.lightning.force.com/a2Q69000009C1Vq</t>
  </si>
  <si>
    <t>a2Q69000009C1VrEAK</t>
  </si>
  <si>
    <t>C-00589697</t>
  </si>
  <si>
    <t>2024-05-03T21:19:25.000+0000</t>
  </si>
  <si>
    <t>2024-05-03T21:21:03.000+0000</t>
  </si>
  <si>
    <t>2024-04-25T11:00:00.000+0000</t>
  </si>
  <si>
    <t>2024-04-25T12:00:00.000+0000</t>
  </si>
  <si>
    <t>2024-05-03T21:20:59.000+0000</t>
  </si>
  <si>
    <t>https://roche-eu-oce--uat.sandbox.lightning.force.com/a2Q69000009C1Vr</t>
  </si>
  <si>
    <t>a2Q69000009C1WFEA0</t>
  </si>
  <si>
    <t>C-00589694</t>
  </si>
  <si>
    <t>2024-05-03T21:13:21.000+0000</t>
  </si>
  <si>
    <t>2024-05-03T21:14:11.000+0000</t>
  </si>
  <si>
    <t>2024-04-02T13:30:00.000+0000</t>
  </si>
  <si>
    <t>2024-04-02T15:00:00.000+0000</t>
  </si>
  <si>
    <t>2024-05-03T21:14:06.000+0000</t>
  </si>
  <si>
    <t>https://roche-eu-oce--uat.sandbox.lightning.force.com/a2Q69000009C1WF</t>
  </si>
  <si>
    <t>a2Q69000009C1WKEA0</t>
  </si>
  <si>
    <t>C-00589698</t>
  </si>
  <si>
    <t>2024-05-03T21:49:44.000+0000</t>
  </si>
  <si>
    <t>2024-05-03T21:50:58.000+0000</t>
  </si>
  <si>
    <t>2024-04-15T16:00:00.000+0000</t>
  </si>
  <si>
    <t>2024-04-15T17:15:00.000+0000</t>
  </si>
  <si>
    <t>2024-05-03T21:50:54.000+0000</t>
  </si>
  <si>
    <t>https://roche-eu-oce--uat.sandbox.lightning.force.com/a2Q69000009C1WK</t>
  </si>
  <si>
    <t>a2Q69000009DINbEAO</t>
  </si>
  <si>
    <t>C-00069580</t>
  </si>
  <si>
    <t>2023-04-14T22:25:09.000+0000</t>
  </si>
  <si>
    <t>2023-04-06T12:00:00.000+0000</t>
  </si>
  <si>
    <t>2023-04-06T14:00:00.000+0000</t>
  </si>
  <si>
    <t>[{"isAllowAccount":false,"accId":"0013X00003gWlDUQA0"},{"isAllowAccount":false,"accId":"0017U000004wyzPQAQ"}]</t>
  </si>
  <si>
    <t>https://roche-eu-oce--uat.sandbox.lightning.force.com/a2Q69000009DINb</t>
  </si>
  <si>
    <t>Marija Stolic (Primary);Ana Delic Vukicevic</t>
  </si>
  <si>
    <t>2023-04-14T22:25:11.000+0000</t>
  </si>
  <si>
    <t>a2Q69000009DINlEAO</t>
  </si>
  <si>
    <t>C-00069583</t>
  </si>
  <si>
    <t>2023-04-14T22:33:16.000+0000</t>
  </si>
  <si>
    <t>2023-04-10T22:00:00.000+0000</t>
  </si>
  <si>
    <t>240</t>
  </si>
  <si>
    <t>2023-04-11T02:00:00.000+0000</t>
  </si>
  <si>
    <t>https://roche-eu-oce--uat.sandbox.lightning.force.com/a2Q69000009DINl</t>
  </si>
  <si>
    <t>2023-04-14T22:33:18.000+0000</t>
  </si>
  <si>
    <t>a2Q69000009DINqEAO</t>
  </si>
  <si>
    <t>C-00069585</t>
  </si>
  <si>
    <t>2023-04-14T22:37:32.000+0000</t>
  </si>
  <si>
    <t>2023-03-20T00:00:00.000+0000</t>
  </si>
  <si>
    <t>2023-03-20T04:00:00.000+0000</t>
  </si>
  <si>
    <t>2023-04-14T22:37:31.000+0000</t>
  </si>
  <si>
    <t>26</t>
  </si>
  <si>
    <t>https://roche-eu-oce--uat.sandbox.lightning.force.com/a2Q69000009DINq</t>
  </si>
  <si>
    <t>2023-04-14T22:37:34.000+0000</t>
  </si>
  <si>
    <t>a2Q69000009Piz0EAC</t>
  </si>
  <si>
    <t>C-00099545</t>
  </si>
  <si>
    <t>2023-06-08T13:06:29.000+0000</t>
  </si>
  <si>
    <t>2024-06-19T11:55:59.000+0000</t>
  </si>
  <si>
    <t>2023-04-27T10:30:00.000+0000</t>
  </si>
  <si>
    <t>2023-04-27T12:00:00.000+0000</t>
  </si>
  <si>
    <t>https://roche-eu-oce--uat.sandbox.lightning.force.com/a2Q69000009Piz0</t>
  </si>
  <si>
    <t>2023-06-08T13:06:31.000+0000</t>
  </si>
  <si>
    <t>a2Q69000009PizUEAS</t>
  </si>
  <si>
    <t>C-00099553</t>
  </si>
  <si>
    <t>2023-06-08T13:18:30.000+0000</t>
  </si>
  <si>
    <t>2023-04-18T11:00:00.000+0000</t>
  </si>
  <si>
    <t>2023-04-18T13:00:00.000+0000</t>
  </si>
  <si>
    <t>2023-06-08T13:18:29.000+0000</t>
  </si>
  <si>
    <t>51</t>
  </si>
  <si>
    <t>https://roche-eu-oce--uat.sandbox.lightning.force.com/a2Q69000009PizU</t>
  </si>
  <si>
    <t>a2Q69000009PjXnEAK</t>
  </si>
  <si>
    <t>C-00100315</t>
  </si>
  <si>
    <t>2023-06-09T11:49:30.000+0000</t>
  </si>
  <si>
    <t>2023-05-04T09:30:00.000+0000</t>
  </si>
  <si>
    <t>2023-05-04T10:00:00.000+0000</t>
  </si>
  <si>
    <t>2023-06-09T11:49:28.000+0000</t>
  </si>
  <si>
    <t>https://roche-eu-oce--uat.sandbox.lightning.force.com/a2Q69000009PjXn</t>
  </si>
  <si>
    <t>a2Q69000009PjZoEAK</t>
  </si>
  <si>
    <t>C-00100341</t>
  </si>
  <si>
    <t>2023-06-09T12:23:41.000+0000</t>
  </si>
  <si>
    <t>2023-11-13T18:19:27.000+0000</t>
  </si>
  <si>
    <t>2023-05-11T09:00:00.000+0000</t>
  </si>
  <si>
    <t>2023-05-11T10:00:00.000+0000</t>
  </si>
  <si>
    <t>2023-06-09T12:23:40.000+0000</t>
  </si>
  <si>
    <t>29</t>
  </si>
  <si>
    <t>https://roche-eu-oce--uat.sandbox.lightning.force.com/a2Q69000009PjZo</t>
  </si>
  <si>
    <t>2023-06-09T12:23:42.000+0000</t>
  </si>
  <si>
    <t>a2Q69000009PjaNEAS</t>
  </si>
  <si>
    <t>C-00100352</t>
  </si>
  <si>
    <t>2023-06-09T12:34:14.000+0000</t>
  </si>
  <si>
    <t>2024-06-19T11:57:02.000+0000</t>
  </si>
  <si>
    <t>2023-05-18T10:00:00.000+0000</t>
  </si>
  <si>
    <t>2023-05-18T11:00:00.000+0000</t>
  </si>
  <si>
    <t>2023-06-14T08:34:03.000+0000</t>
  </si>
  <si>
    <t>27</t>
  </si>
  <si>
    <t>https://roche-eu-oce--uat.sandbox.lightning.force.com/a2Q69000009PjaN</t>
  </si>
  <si>
    <t>a2Q69000009PnWMEA0</t>
  </si>
  <si>
    <t>C-00103053</t>
  </si>
  <si>
    <t>2023-06-14T08:37:33.000+0000</t>
  </si>
  <si>
    <t>2024-06-19T12:15:09.000+0000</t>
  </si>
  <si>
    <t>2023-06-09T09:30:00.000+0000</t>
  </si>
  <si>
    <t>2023-06-09T10:30:00.000+0000</t>
  </si>
  <si>
    <t>2023-06-14T08:37:32.000+0000</t>
  </si>
  <si>
    <t>https://roche-eu-oce--uat.sandbox.lightning.force.com/a2Q69000009PnWM</t>
  </si>
  <si>
    <t>a2Q69000009Pnh5EAC</t>
  </si>
  <si>
    <t>C-00103325</t>
  </si>
  <si>
    <t>2023-06-14T11:40:44.000+0000</t>
  </si>
  <si>
    <t>2024-06-19T12:15:30.000+0000</t>
  </si>
  <si>
    <t>2023-06-12T22:00:00.000+0000</t>
  </si>
  <si>
    <t>2023-06-12T22:30:00.000+0000</t>
  </si>
  <si>
    <t>2023-06-14T11:40:43.000+0000</t>
  </si>
  <si>
    <t>https://roche-eu-oce--uat.sandbox.lightning.force.com/a2Q69000009Pnh5</t>
  </si>
  <si>
    <t>a2Q69000009Px2NEAS</t>
  </si>
  <si>
    <t>C-00114217</t>
  </si>
  <si>
    <t>2023-06-25T17:20:51.000+0000</t>
  </si>
  <si>
    <t>2023-06-22T09:00:00.000+0000</t>
  </si>
  <si>
    <t>2023-06-22T11:00:00.000+0000</t>
  </si>
  <si>
    <t>2023-07-10T07:16:10.000+0000</t>
  </si>
  <si>
    <t>https://roche-eu-oce--uat.sandbox.lightning.force.com/a2Q69000009Px2N</t>
  </si>
  <si>
    <t>a2Q69000009QbaeEAC</t>
  </si>
  <si>
    <t>C-00170953</t>
  </si>
  <si>
    <t>2023-07-27T06:27:05.000+0000</t>
  </si>
  <si>
    <t>2023-07-18T11:00:00.000+0000</t>
  </si>
  <si>
    <t>2023-07-18T12:15:00.000+0000</t>
  </si>
  <si>
    <t>2023-07-27T16:58:01.000+0000</t>
  </si>
  <si>
    <t>https://roche-eu-oce--uat.sandbox.lightning.force.com/a2Q69000009Qbae</t>
  </si>
  <si>
    <t>a2Q69000009QbayEAC</t>
  </si>
  <si>
    <t>C-00170958</t>
  </si>
  <si>
    <t>2023-07-27T06:31:39.000+0000</t>
  </si>
  <si>
    <t>2023-07-25T09:15:00.000+0000</t>
  </si>
  <si>
    <t>2023-07-27T17:05:16.000+0000</t>
  </si>
  <si>
    <t>https://roche-eu-oce--uat.sandbox.lightning.force.com/a2Q69000009Qbay</t>
  </si>
  <si>
    <t>a2Q69000009QcVAEA0</t>
  </si>
  <si>
    <t>C-00172190</t>
  </si>
  <si>
    <t>2023-07-27T17:08:27.000+0000</t>
  </si>
  <si>
    <t>2024-06-19T11:07:06.000+0000</t>
  </si>
  <si>
    <t>2023-07-28T09:00:00.000+0000</t>
  </si>
  <si>
    <t>2023-07-28T10:30:00.000+0000</t>
  </si>
  <si>
    <t>2023-07-28T11:03:05.000+0000</t>
  </si>
  <si>
    <t>https://roche-eu-oce--uat.sandbox.lightning.force.com/a2Q69000009QcVA</t>
  </si>
  <si>
    <t>a2Q69000009Yi1qEAC</t>
  </si>
  <si>
    <t>C-00192121</t>
  </si>
  <si>
    <t>2023-08-18T12:10:35.000+0000</t>
  </si>
  <si>
    <t>2023-08-14T11:30:00.000+0000</t>
  </si>
  <si>
    <t>2023-08-14T12:30:00.000+0000</t>
  </si>
  <si>
    <t>2023-09-01T08:50:08.000+0000</t>
  </si>
  <si>
    <t>https://roche-eu-oce--uat.sandbox.lightning.force.com/a2Q69000009Yi1q</t>
  </si>
  <si>
    <t>a2Q69000009Yl41EAC</t>
  </si>
  <si>
    <t>C-00196353</t>
  </si>
  <si>
    <t>2023-08-24T07:05:45.000+0000</t>
  </si>
  <si>
    <t>2024-06-19T15:19:52.000+0000</t>
  </si>
  <si>
    <t>2023-08-21T07:45:00.000+0000</t>
  </si>
  <si>
    <t>2023-08-21T09:00:00.000+0000</t>
  </si>
  <si>
    <t>2023-09-01T12:59:41.000+0000</t>
  </si>
  <si>
    <t>11</t>
  </si>
  <si>
    <t>https://roche-eu-oce--uat.sandbox.lightning.force.com/a2Q69000009Yl41</t>
  </si>
  <si>
    <t>a2Q69000009Z4V3EAK</t>
  </si>
  <si>
    <t>C-00222753</t>
  </si>
  <si>
    <t>2023-09-14T20:54:33.000+0000</t>
  </si>
  <si>
    <t>2024-06-19T15:07:38.000+0000</t>
  </si>
  <si>
    <t>2023-09-07T09:30:00.000+0000</t>
  </si>
  <si>
    <t>2023-09-07T10:45:00.000+0000</t>
  </si>
  <si>
    <t>2023-10-10T13:55:40.000+0000</t>
  </si>
  <si>
    <t>https://roche-eu-oce--uat.sandbox.lightning.force.com/a2Q69000009Z4V3</t>
  </si>
  <si>
    <t>a2Q69000009Z4VrEAK</t>
  </si>
  <si>
    <t>C-00222777</t>
  </si>
  <si>
    <t>2023-09-14T21:08:59.000+0000</t>
  </si>
  <si>
    <t>2023-09-14T12:00:00.000+0000</t>
  </si>
  <si>
    <t>2023-09-14T15:00:00.000+0000</t>
  </si>
  <si>
    <t>2023-10-10T14:19:38.000+0000</t>
  </si>
  <si>
    <t>https://roche-eu-oce--uat.sandbox.lightning.force.com/a2Q69000009Z4Vr</t>
  </si>
  <si>
    <t>2023-09-14T21:09:01.000+0000</t>
  </si>
  <si>
    <t>a2Q69000009ZWwBEAW</t>
  </si>
  <si>
    <t>C-00265147</t>
  </si>
  <si>
    <t>2023-10-10T13:13:49.000+0000</t>
  </si>
  <si>
    <t>2024-06-19T15:44:51.000+0000</t>
  </si>
  <si>
    <t>2023-09-26T10:00:00.000+0000</t>
  </si>
  <si>
    <t>2023-09-26T11:00:00.000+0000</t>
  </si>
  <si>
    <t>2023-10-10T13:36:36.000+0000</t>
  </si>
  <si>
    <t>https://roche-eu-oce--uat.sandbox.lightning.force.com/a2Q69000009ZWwB</t>
  </si>
  <si>
    <t>a2Q7U000000JfmoUAC</t>
  </si>
  <si>
    <t>C-00046166</t>
  </si>
  <si>
    <t>2023-02-06T11:19:20.000+0000</t>
  </si>
  <si>
    <t>2023-01-26T13:00:00.000+0000</t>
  </si>
  <si>
    <t>2023-01-26T14:00:00.000+0000</t>
  </si>
  <si>
    <t>2023-02-28T13:52:27.000+0000</t>
  </si>
  <si>
    <t>https://roche-eu-oce--uat.sandbox.lightning.force.com/a2Q7U000000Jfmo</t>
  </si>
  <si>
    <t>a2Q7U000000XZsEUAW</t>
  </si>
  <si>
    <t>C-00002262</t>
  </si>
  <si>
    <t>2022-02-09T12:01:21.000+0000</t>
  </si>
  <si>
    <t>2022-01-31T12:00:00.000+0000</t>
  </si>
  <si>
    <t>2022-01-31T12:15:00.000+0000</t>
  </si>
  <si>
    <t>2022-02-09T12:01:20.000+0000</t>
  </si>
  <si>
    <t>https://roche-eu-oce--uat.sandbox.lightning.force.com/a2Q7U000000XZsE</t>
  </si>
  <si>
    <t>a2Q7U000000XaCGUA0</t>
  </si>
  <si>
    <t>C-00002616</t>
  </si>
  <si>
    <t>2022-02-22T08:48:23.000+0000</t>
  </si>
  <si>
    <t>2023-11-09T02:00:14.000+0000</t>
  </si>
  <si>
    <t>2022-02-20T23:40:00.000+0000</t>
  </si>
  <si>
    <t>2022-02-21T01:40:00.000+0000</t>
  </si>
  <si>
    <t>Alektinib vs brigatinib rezultati</t>
  </si>
  <si>
    <t>2022-02-25T14:01:09.000+0000</t>
  </si>
  <si>
    <t>https://roche-eu-oce--uat.sandbox.lightning.force.com/a2Q7U000000XaCG</t>
  </si>
  <si>
    <t>Alecensa;Tecentriq</t>
  </si>
  <si>
    <t>Alecensa-ALK mutation positive non small cell lung cancer,Tecentriq</t>
  </si>
  <si>
    <t>a2Q7U000000oZpjUAE</t>
  </si>
  <si>
    <t>C-00053900</t>
  </si>
  <si>
    <t>2023-02-28T14:48:19.000+0000</t>
  </si>
  <si>
    <t>2024-06-19T17:43:32.000+0000</t>
  </si>
  <si>
    <t>2023-02-23T11:00:00.000+0000</t>
  </si>
  <si>
    <t>2023-02-23T12:00:00.000+0000</t>
  </si>
  <si>
    <t>2023-03-01T08:33:44.000+0000</t>
  </si>
  <si>
    <t>6</t>
  </si>
  <si>
    <t>https://roche-eu-oce--uat.sandbox.lightning.force.com/a2Q7U000000oZpj</t>
  </si>
  <si>
    <t>a2Q7U000000oa8dUAA</t>
  </si>
  <si>
    <t>C-00054165</t>
  </si>
  <si>
    <t>2023-03-01T08:17:26.000+0000</t>
  </si>
  <si>
    <t>2023-02-09T23:30:00.000+0000</t>
  </si>
  <si>
    <t>2023-02-10T00:00:00.000+0000</t>
  </si>
  <si>
    <t>2023-03-01T08:27:30.000+0000</t>
  </si>
  <si>
    <t>https://roche-eu-oce--uat.sandbox.lightning.force.com/a2Q7U000000oa8d</t>
  </si>
  <si>
    <t>a2Q7U000000oaAFUAY</t>
  </si>
  <si>
    <t>C-00054184</t>
  </si>
  <si>
    <t>2023-03-01T08:47:23.000+0000</t>
  </si>
  <si>
    <t>2024-06-19T17:43:54.000+0000</t>
  </si>
  <si>
    <t>2023-02-07T12:30:00.000+0000</t>
  </si>
  <si>
    <t>2023-03-01T08:50:52.000+0000</t>
  </si>
  <si>
    <t>https://roche-eu-oce--uat.sandbox.lightning.force.com/a2Q7U000000oaAF</t>
  </si>
  <si>
    <t>a2QSe000001aCrhMAE</t>
  </si>
  <si>
    <t>C-00702617</t>
  </si>
  <si>
    <t>2024-07-12T07:32:54.000+0000</t>
  </si>
  <si>
    <t>2024-07-12T07:34:55.000+0000</t>
  </si>
  <si>
    <t>2024-05-02T17:00:00.000+0000</t>
  </si>
  <si>
    <t>2024-05-02T17:45:00.000+0000</t>
  </si>
  <si>
    <t>2024-07-12T07:34:48.000+0000</t>
  </si>
  <si>
    <t>https://roche-eu-oce--uat.sandbox.lightning.force.com/a2QSe000001aCrh</t>
  </si>
  <si>
    <t>a2QSe000001d5gnMAA</t>
  </si>
  <si>
    <t>C-00715221</t>
  </si>
  <si>
    <t>2024-07-22T10:29:09.000+0000</t>
  </si>
  <si>
    <t>2024-07-22T10:32:16.000+0000</t>
  </si>
  <si>
    <t>2024-05-07T11:00:00.000+0000</t>
  </si>
  <si>
    <t>2024-05-07T12:00:00.000+0000</t>
  </si>
  <si>
    <t>2024-07-22T10:32:11.000+0000</t>
  </si>
  <si>
    <t>76</t>
  </si>
  <si>
    <t>https://roche-eu-oce--uat.sandbox.lightning.force.com/a2QSe000001d5gn</t>
  </si>
  <si>
    <t>a2QSe000001dAVBMA2</t>
  </si>
  <si>
    <t>C-00715617</t>
  </si>
  <si>
    <t>2024-07-22T12:01:13.000+0000</t>
  </si>
  <si>
    <t>2024-07-22T12:03:28.000+0000</t>
  </si>
  <si>
    <t>2024-06-06T11:00:00.000+0000</t>
  </si>
  <si>
    <t>2024-06-06T12:15:00.000+0000</t>
  </si>
  <si>
    <t>2024-07-22T12:03:21.000+0000</t>
  </si>
  <si>
    <t>46</t>
  </si>
  <si>
    <t>https://roche-eu-oce--uat.sandbox.lightning.force.com/a2QSe000001dAVB</t>
  </si>
  <si>
    <t>2024-07-22T12:02:39.000+0000</t>
  </si>
  <si>
    <t>a2QSe000001dBcYMAU</t>
  </si>
  <si>
    <t>C-00715716</t>
  </si>
  <si>
    <t>2024-07-22T12:30:51.000+0000</t>
  </si>
  <si>
    <t>2024-07-22T12:32:07.000+0000</t>
  </si>
  <si>
    <t>2024-06-18T11:30:00.000+0000</t>
  </si>
  <si>
    <t>2024-06-18T13:30:00.000+0000</t>
  </si>
  <si>
    <t>2024-07-22T12:32:02.000+0000</t>
  </si>
  <si>
    <t>34</t>
  </si>
  <si>
    <t>https://roche-eu-oce--uat.sandbox.lightning.force.com/a2QSe000001dBcY</t>
  </si>
  <si>
    <t>2024-07-22T12:31:07.000+0000</t>
  </si>
  <si>
    <t>a2QSe000001dFbJMAU</t>
  </si>
  <si>
    <t>C-00715918</t>
  </si>
  <si>
    <t>2024-07-22T13:28:09.000+0000</t>
  </si>
  <si>
    <t>2024-07-22T13:29:01.000+0000</t>
  </si>
  <si>
    <t>2024-06-24T11:00:00.000+0000</t>
  </si>
  <si>
    <t>2024-06-24T13:00:00.000+0000</t>
  </si>
  <si>
    <t>2024-07-22T13:28:53.000+0000</t>
  </si>
  <si>
    <t>https://roche-eu-oce--uat.sandbox.lightning.force.com/a2QSe000001dFbJ</t>
  </si>
  <si>
    <t>a2QSe000001dGCPMA2</t>
  </si>
  <si>
    <t>C-00715958</t>
  </si>
  <si>
    <t>2024-07-22T13:38:35.000+0000</t>
  </si>
  <si>
    <t>2024-07-22T13:39:24.000+0000</t>
  </si>
  <si>
    <t>2024-06-27T11:45:00.000+0000</t>
  </si>
  <si>
    <t>2024-07-22T13:39:15.000+0000</t>
  </si>
  <si>
    <t>https://roche-eu-oce--uat.sandbox.lightning.force.com/a2QSe000001dGCP</t>
  </si>
  <si>
    <t>a2QSe000001m6c1MAA</t>
  </si>
  <si>
    <t>C-00750468</t>
  </si>
  <si>
    <t>2024-08-23T14:43:47.000+0000</t>
  </si>
  <si>
    <t>2024-08-23T14:47:03.000+0000</t>
  </si>
  <si>
    <t>2024-07-07T08:00:00.000+0000</t>
  </si>
  <si>
    <t>2024-07-07T09:30:00.000+0000</t>
  </si>
  <si>
    <t>2024-08-23T14:46:58.000+0000</t>
  </si>
  <si>
    <t>https://roche-eu-oce--uat.sandbox.lightning.force.com/a2QSe000001m6c1</t>
  </si>
  <si>
    <t>a2QSe000001m6grMAA</t>
  </si>
  <si>
    <t>C-00750471</t>
  </si>
  <si>
    <t>2024-08-23T14:48:29.000+0000</t>
  </si>
  <si>
    <t>2024-08-23T14:49:15.000+0000</t>
  </si>
  <si>
    <t>2024-07-11T10:15:00.000+0000</t>
  </si>
  <si>
    <t>2024-07-11T10:45:00.000+0000</t>
  </si>
  <si>
    <t>2024-08-23T14:49:09.000+0000</t>
  </si>
  <si>
    <t>https://roche-eu-oce--uat.sandbox.lightning.force.com/a2QSe000001m6gr</t>
  </si>
  <si>
    <t>a2QSe000001wkRhMAI</t>
  </si>
  <si>
    <t>C-00790527</t>
  </si>
  <si>
    <t>2024-09-24T08:36:09.000+0000</t>
  </si>
  <si>
    <t>2024-09-24T08:39:32.000+0000</t>
  </si>
  <si>
    <t>2024-08-01T10:00:00.000+0000</t>
  </si>
  <si>
    <t>2024-08-01T10:45:00.000+0000</t>
  </si>
  <si>
    <t>2024-09-24T08:39:23.000+0000</t>
  </si>
  <si>
    <t>https://roche-eu-oce--uat.sandbox.lightning.force.com/a2QSe000001wkRh</t>
  </si>
  <si>
    <t>a2QSe000001wkl3MAA</t>
  </si>
  <si>
    <t>C-00790549</t>
  </si>
  <si>
    <t>2024-09-24T08:43:22.000+0000</t>
  </si>
  <si>
    <t>2024-09-24T08:44:31.000+0000</t>
  </si>
  <si>
    <t>2024-08-22T09:30:00.000+0000</t>
  </si>
  <si>
    <t>2024-08-22T10:30:00.000+0000</t>
  </si>
  <si>
    <t>2024-09-24T08:44:25.000+0000</t>
  </si>
  <si>
    <t>https://roche-eu-oce--uat.sandbox.lightning.force.com/a2QSe000001wkl3</t>
  </si>
  <si>
    <t>a2QSe000002bPr7MAE</t>
  </si>
  <si>
    <t>C-00935882</t>
  </si>
  <si>
    <t>2024-12-13T09:53:22.000+0000</t>
  </si>
  <si>
    <t>2024-12-13T09:54:38.000+0000</t>
  </si>
  <si>
    <t>2024-09-03T10:30:00.000+0000</t>
  </si>
  <si>
    <t>2024-09-03T11:15:00.000+0000</t>
  </si>
  <si>
    <t>2024-12-13T09:54:29.000+0000</t>
  </si>
  <si>
    <t>101</t>
  </si>
  <si>
    <t>https://roche-eu-oce--uat.sandbox.lightning.force.com/a2QSe000002bPr7</t>
  </si>
  <si>
    <t>a2QSe000002bQvFMAU</t>
  </si>
  <si>
    <t>C-00935963</t>
  </si>
  <si>
    <t>2024-12-13T10:07:09.000+0000</t>
  </si>
  <si>
    <t>2024-12-13T10:08:42.000+0000</t>
  </si>
  <si>
    <t>2024-09-05T09:00:00.000+0000</t>
  </si>
  <si>
    <t>2024-09-05T12:00:00.000+0000</t>
  </si>
  <si>
    <t>2024-12-13T10:08:33.000+0000</t>
  </si>
  <si>
    <t>99</t>
  </si>
  <si>
    <t>https://roche-eu-oce--uat.sandbox.lightning.force.com/a2QSe000002bQvF</t>
  </si>
  <si>
    <t>a2QSe000002g2dlMAA</t>
  </si>
  <si>
    <t>C-00951546</t>
  </si>
  <si>
    <t>2024-12-24T09:19:16.000+0000</t>
  </si>
  <si>
    <t>2024-12-24T09:21:46.000+0000</t>
  </si>
  <si>
    <t>2024-10-08T11:30:00.000+0000</t>
  </si>
  <si>
    <t>2024-10-08T13:15:00.000+0000</t>
  </si>
  <si>
    <t>2024-12-24T09:21:40.000+0000</t>
  </si>
  <si>
    <t>77</t>
  </si>
  <si>
    <t>ALK mutation positive non small cell lung cancer;Non-Small Cell Lung Cancer</t>
  </si>
  <si>
    <t>https://roche-eu-oce--uat.sandbox.lightning.force.com/a2QSe000002g2dl</t>
  </si>
  <si>
    <t>Alecensa-ALK mutation positive non small cell lung cancer,Tecentriq-Non-Small Cell Lung Cancer</t>
  </si>
  <si>
    <t>a2QSe000002gDCbMAM</t>
  </si>
  <si>
    <t>C-00951831</t>
  </si>
  <si>
    <t>2024-12-26T08:34:48.000+0000</t>
  </si>
  <si>
    <t>2024-12-26T08:36:22.000+0000</t>
  </si>
  <si>
    <t>2024-10-22T11:30:00.000+0000</t>
  </si>
  <si>
    <t>2024-10-22T12:15:00.000+0000</t>
  </si>
  <si>
    <t>2024-12-26T08:36:17.000+0000</t>
  </si>
  <si>
    <t>65</t>
  </si>
  <si>
    <t>https://roche-eu-oce--uat.sandbox.lightning.force.com/a2QSe000002gDCb</t>
  </si>
  <si>
    <t>a2QSe000002gENBMA2</t>
  </si>
  <si>
    <t>C-00951886</t>
  </si>
  <si>
    <t>2024-12-26T09:22:10.000+0000</t>
  </si>
  <si>
    <t>2024-12-26T09:25:42.000+0000</t>
  </si>
  <si>
    <t>2024-10-29T11:45:00.000+0000</t>
  </si>
  <si>
    <t>2024-10-29T12:45:00.000+0000</t>
  </si>
  <si>
    <t>2024-12-26T09:25:37.000+0000</t>
  </si>
  <si>
    <t>https://roche-eu-oce--uat.sandbox.lightning.force.com/a2QSe000002gENB</t>
  </si>
  <si>
    <t>a2QSe000002gEqEMAU</t>
  </si>
  <si>
    <t>C-00952027</t>
  </si>
  <si>
    <t>2024-12-26T10:20:10.000+0000</t>
  </si>
  <si>
    <t>2024-12-26T10:21:33.000+0000</t>
  </si>
  <si>
    <t>2024-11-05T11:00:00.000+0000</t>
  </si>
  <si>
    <t>2024-11-05T11:45:00.000+0000</t>
  </si>
  <si>
    <t>2024-12-26T10:21:28.000+0000</t>
  </si>
  <si>
    <t>https://roche-eu-oce--uat.sandbox.lightning.force.com/a2QSe000002gEqE</t>
  </si>
  <si>
    <t>a2QSe000002gQY1MAM</t>
  </si>
  <si>
    <t>C-00952570</t>
  </si>
  <si>
    <t>2024-12-27T10:37:22.000+0000</t>
  </si>
  <si>
    <t>2024-12-27T10:46:23.000+0000</t>
  </si>
  <si>
    <t>2024-11-12T11:15:00.000+0000</t>
  </si>
  <si>
    <t>2024-11-12T12:15:00.000+0000</t>
  </si>
  <si>
    <t>2024-12-27T10:46:14.000+0000</t>
  </si>
  <si>
    <t>https://roche-eu-oce--uat.sandbox.lightning.force.com/a2QSe000002gQY1</t>
  </si>
  <si>
    <t>a2QSe000002gQg5MAE</t>
  </si>
  <si>
    <t>C-00952576</t>
  </si>
  <si>
    <t>2024-12-27T10:59:46.000+0000</t>
  </si>
  <si>
    <t>2024-12-27T11:04:38.000+0000</t>
  </si>
  <si>
    <t>2024-11-22T11:00:00.000+0000</t>
  </si>
  <si>
    <t>2024-11-22T11:30:00.000+0000</t>
  </si>
  <si>
    <t>2024-12-27T11:04:33.000+0000</t>
  </si>
  <si>
    <t>35</t>
  </si>
  <si>
    <t>https://roche-eu-oce--uat.sandbox.lightning.force.com/a2QSe000002gQg5</t>
  </si>
  <si>
    <t>a2QSe000002gQwDMAU</t>
  </si>
  <si>
    <t>C-00952586</t>
  </si>
  <si>
    <t>2024-12-27T11:34:49.000+0000</t>
  </si>
  <si>
    <t>2024-12-27T11:38:34.000+0000</t>
  </si>
  <si>
    <t>2024-12-17T11:45:00.000+0000</t>
  </si>
  <si>
    <t>2024-12-17T12:30:00.000+0000</t>
  </si>
  <si>
    <t>2024-12-27T11:38:26.000+0000</t>
  </si>
  <si>
    <t>https://roche-eu-oce--uat.sandbox.lightning.force.com/a2QSe000002gQwD</t>
  </si>
  <si>
    <t>a2QSe000002gRlpMAE</t>
  </si>
  <si>
    <t>C-00952631</t>
  </si>
  <si>
    <t>2024-12-27T12:34:44.000+0000</t>
  </si>
  <si>
    <t>2024-12-27T12:36:51.000+0000</t>
  </si>
  <si>
    <t>2024-12-26T12:30:00.000+0000</t>
  </si>
  <si>
    <t>2024-12-26T14:30:00.000+0000</t>
  </si>
  <si>
    <t>2024-12-27T12:36:43.000+0000</t>
  </si>
  <si>
    <t>https://roche-eu-oce--uat.sandbox.lightning.force.com/a2QSe000002gRlp</t>
  </si>
  <si>
    <t>Alecensa-ALK mutation positive non small cell lung cancer,Tecentriq,Tecentriq-Non-Small Cell Lung Cancer</t>
  </si>
  <si>
    <t>2024-12-27T12:35:00.000+0000</t>
  </si>
  <si>
    <t>a2QSe000003VxRtMAK</t>
  </si>
  <si>
    <t>C-01072582</t>
  </si>
  <si>
    <t>2025-03-13T09:54:34.000+0000</t>
  </si>
  <si>
    <t>2025-03-13T10:33:19.000+0000</t>
  </si>
  <si>
    <t>2025-03-11T13:00:00.000+0000</t>
  </si>
  <si>
    <t>2025-03-11T14:00:00.000+0000</t>
  </si>
  <si>
    <t>2025-03-13T10:33:11.000+0000</t>
  </si>
  <si>
    <t>https://roche-eu-oce--uat.sandbox.lightning.force.com/a2QSe000003VxRt</t>
  </si>
  <si>
    <t>Tecentriq,Tecentriq-Non-Small Cell Lung Cancer</t>
  </si>
  <si>
    <t>a2QSe000004uw3pMAA</t>
  </si>
  <si>
    <t>C-01226105</t>
  </si>
  <si>
    <t>2025-05-29T09:57:51.000+0000</t>
  </si>
  <si>
    <t>2025-05-29T10:10:04.000+0000</t>
  </si>
  <si>
    <t>2025-05-27T10:00:00.000+0000</t>
  </si>
  <si>
    <t>2025-05-27T10:45:00.000+0000</t>
  </si>
  <si>
    <t>2025-05-29T10:09:58.000+0000</t>
  </si>
  <si>
    <t>https://roche-eu-oce--uat.sandbox.lightning.force.com/a2QSe000004uw3p</t>
  </si>
  <si>
    <t>2025-05-29T09:59:19.000+0000</t>
  </si>
  <si>
    <t>a2QSe000006LWizMAG</t>
  </si>
  <si>
    <t>C-01380717</t>
  </si>
  <si>
    <t>2025-08-22T13:57:13.000+0000</t>
  </si>
  <si>
    <t>2025-08-22T13:58:34.000+0000</t>
  </si>
  <si>
    <t>2025-08-21T10:00:00.000+0000</t>
  </si>
  <si>
    <t>2025-08-21T10:45:00.000+0000</t>
  </si>
  <si>
    <t>2025-08-22T13:58:29.000+0000</t>
  </si>
  <si>
    <t>https://roche-eu-oce--uat.sandbox.lightning.force.com/a2QSe000006LWiz</t>
  </si>
  <si>
    <t>a2QSe000006LXGrMAO</t>
  </si>
  <si>
    <t>C-01380743</t>
  </si>
  <si>
    <t>2025-08-22T14:03:50.000+0000</t>
  </si>
  <si>
    <t>2025-08-22T14:06:25.000+0000</t>
  </si>
  <si>
    <t>2025-08-22T08:00:00.000+0000</t>
  </si>
  <si>
    <t>2025-08-22T09:00:00.000+0000</t>
  </si>
  <si>
    <t>2025-08-22T14:06:20.000+0000</t>
  </si>
  <si>
    <t>https://roche-eu-oce--uat.sandbox.lightning.force.com/a2QSe000006LXGr</t>
  </si>
  <si>
    <t>a2QSe000006QcsbMAC</t>
  </si>
  <si>
    <t>C-01384930</t>
  </si>
  <si>
    <t>2025-08-27T12:34:32.000+0000</t>
  </si>
  <si>
    <t>2025-08-27T12:45:55.000+0000</t>
  </si>
  <si>
    <t>2025-08-26T09:00:00.000+0000</t>
  </si>
  <si>
    <t>2025-08-26T10:00:00.000+0000</t>
  </si>
  <si>
    <t>2025-08-27T12:45:49.000+0000</t>
  </si>
  <si>
    <t>https://roche-eu-oce--uat.sandbox.lightning.force.com/a2QSe000006Qcsb</t>
  </si>
  <si>
    <t>a2QSe000006c9rdMAA</t>
  </si>
  <si>
    <t>C-01422214</t>
  </si>
  <si>
    <t>2025-09-17T11:50:38.000+0000</t>
  </si>
  <si>
    <t>2025-09-17T12:35:17.000+0000</t>
  </si>
  <si>
    <t>2025-09-16T09:30:00.000+0000</t>
  </si>
  <si>
    <t>2025-09-16T09:45:00.000+0000</t>
  </si>
  <si>
    <t>2025-09-17T12:35:11.000+0000</t>
  </si>
  <si>
    <t>https://roche-eu-oce--uat.sandbox.lightning.force.com/a2QSe000006c9rd</t>
  </si>
  <si>
    <t>a2QSe000006hkybMAA</t>
  </si>
  <si>
    <t>C-01441901</t>
  </si>
  <si>
    <t>2025-09-25T21:06:55.000+0000</t>
  </si>
  <si>
    <t>2025-09-25T21:15:04.000+0000</t>
  </si>
  <si>
    <t>2025-09-25T11:30:00.000+0000</t>
  </si>
  <si>
    <t>2025-09-25T12:30:00.000+0000</t>
  </si>
  <si>
    <t>2025-09-25T21:14:55.000+0000</t>
  </si>
  <si>
    <t>a3cSe000000hXn7IAE</t>
  </si>
  <si>
    <t>https://roche-eu-oce--uat.sandbox.lightning.force.com/a2QSe000006hkyb</t>
  </si>
  <si>
    <t>a2QSe000006vC10MAE</t>
  </si>
  <si>
    <t>C-01487456</t>
  </si>
  <si>
    <t>2025-10-15T23:03:46.000+0000</t>
  </si>
  <si>
    <t>2025-10-15T23:07:40.000+0000</t>
  </si>
  <si>
    <t>2025-10-14T09:00:00.000+0000</t>
  </si>
  <si>
    <t>2025-10-14T09:30:00.000+0000</t>
  </si>
  <si>
    <t>2025-10-15T23:07:31.000+0000</t>
  </si>
  <si>
    <t>https://roche-eu-oce--uat.sandbox.lightning.force.com/a2QSe000006vC10</t>
  </si>
  <si>
    <t>a2Q6900000992jeEAA</t>
  </si>
  <si>
    <t>C-00312536</t>
  </si>
  <si>
    <t>2023-11-03T14:05:42.000+0000</t>
  </si>
  <si>
    <t>2024-06-19T12:56:33.000+0000</t>
  </si>
  <si>
    <t>Ljiljana Vuckovic</t>
  </si>
  <si>
    <t>0013X00003gWlDXQA0</t>
  </si>
  <si>
    <t>2023-10-18T08:00:00.000+0000</t>
  </si>
  <si>
    <t>2023-10-18T08:30:00.000+0000</t>
  </si>
  <si>
    <t>a1J3X00000DYpEYUA1</t>
  </si>
  <si>
    <t>[{"isAllowAccount":false,"accId":"0013X00003gWlDXQA0"}]</t>
  </si>
  <si>
    <t>2023-11-03T14:05:41.000+0000</t>
  </si>
  <si>
    <t>https://roche-eu-oce--uat.sandbox.lightning.force.com/a2Q6900000992je</t>
  </si>
  <si>
    <t>a2Q69000009C1UiEAK</t>
  </si>
  <si>
    <t>C-00589650</t>
  </si>
  <si>
    <t>2024-05-03T20:15:37.000+0000</t>
  </si>
  <si>
    <t>2024-06-19T09:56:37.000+0000</t>
  </si>
  <si>
    <t>2024-03-27T11:00:00.000+0000</t>
  </si>
  <si>
    <t>2024-03-27T11:30:00.000+0000</t>
  </si>
  <si>
    <t>2024-05-03T20:16:35.000+0000</t>
  </si>
  <si>
    <t>https://roche-eu-oce--uat.sandbox.lightning.force.com/a2Q69000009C1Ui</t>
  </si>
  <si>
    <t>a2Q69000009PmbrEAC</t>
  </si>
  <si>
    <t>C-00102413</t>
  </si>
  <si>
    <t>2023-06-13T13:31:49.000+0000</t>
  </si>
  <si>
    <t>2023-03-20T21:30:00.000+0000</t>
  </si>
  <si>
    <t>2023-03-20T22:00:00.000+0000</t>
  </si>
  <si>
    <t>2023-06-13T13:31:48.000+0000</t>
  </si>
  <si>
    <t>https://roche-eu-oce--uat.sandbox.lightning.force.com/a2Q69000009Pmbr</t>
  </si>
  <si>
    <t>a2Q69000009Pq6wEAC</t>
  </si>
  <si>
    <t>C-00105473</t>
  </si>
  <si>
    <t>2023-06-16T12:26:59.000+0000</t>
  </si>
  <si>
    <t>2023-04-12T08:35:00.000+0000</t>
  </si>
  <si>
    <t>2023-04-12T09:20:00.000+0000</t>
  </si>
  <si>
    <t>2023-06-16T12:26:58.000+0000</t>
  </si>
  <si>
    <t>https://roche-eu-oce--uat.sandbox.lightning.force.com/a2Q69000009Pq6w</t>
  </si>
  <si>
    <t>a2QSe000001dBxVMAU</t>
  </si>
  <si>
    <t>C-00715721</t>
  </si>
  <si>
    <t>2024-07-22T12:34:02.000+0000</t>
  </si>
  <si>
    <t>2024-07-22T12:35:02.000+0000</t>
  </si>
  <si>
    <t>2024-06-19T09:00:00.000+0000</t>
  </si>
  <si>
    <t>2024-07-22T12:34:52.000+0000</t>
  </si>
  <si>
    <t>https://roche-eu-oce--uat.sandbox.lightning.force.com/a2QSe000001dBxV</t>
  </si>
  <si>
    <t>Ljiljana Vuckovic (Primary);Tanja Nenezic</t>
  </si>
  <si>
    <t>2024-07-22T12:34:21.000+0000</t>
  </si>
  <si>
    <t>a2Q69000009Au7dEAC</t>
  </si>
  <si>
    <t>C-00480213</t>
  </si>
  <si>
    <t>2024-02-29T14:13:32.000+0000</t>
  </si>
  <si>
    <t>2024-02-29T14:15:01.000+0000</t>
  </si>
  <si>
    <t>Filip Vukmirovic</t>
  </si>
  <si>
    <t>0013X00003gWlDhQAK</t>
  </si>
  <si>
    <t>2024-02-26T10:00:00.000+0000</t>
  </si>
  <si>
    <t>2024-02-26T10:30:00.000+0000</t>
  </si>
  <si>
    <t>a1J3X00000DYpEUUA1</t>
  </si>
  <si>
    <t>2024-02-29T14:14:55.000+0000</t>
  </si>
  <si>
    <t>https://roche-eu-oce--uat.sandbox.lightning.force.com/a2Q69000009Au7d</t>
  </si>
  <si>
    <t>a2Q69000009C1UBEA0</t>
  </si>
  <si>
    <t>C-00589649</t>
  </si>
  <si>
    <t>2024-05-03T20:13:35.000+0000</t>
  </si>
  <si>
    <t>2024-03-27T10:00:00.000+0000</t>
  </si>
  <si>
    <t>2024-03-27T10:30:00.000+0000</t>
  </si>
  <si>
    <t>2024-05-03T20:14:36.000+0000</t>
  </si>
  <si>
    <t>https://roche-eu-oce--uat.sandbox.lightning.force.com/a2Q69000009C1UB</t>
  </si>
  <si>
    <t>a2Q69000009C1UEEA0</t>
  </si>
  <si>
    <t>C-00589627</t>
  </si>
  <si>
    <t>2024-05-03T20:06:14.000+0000</t>
  </si>
  <si>
    <t>2024-03-11T11:00:00.000+0000</t>
  </si>
  <si>
    <t>2024-03-11T11:45:00.000+0000</t>
  </si>
  <si>
    <t>2024-05-03T20:07:17.000+0000</t>
  </si>
  <si>
    <t>53</t>
  </si>
  <si>
    <t>https://roche-eu-oce--uat.sandbox.lightning.force.com/a2Q69000009C1UE</t>
  </si>
  <si>
    <t>a2Q69000009DIMnEAO</t>
  </si>
  <si>
    <t>C-00069569</t>
  </si>
  <si>
    <t>2023-04-14T21:56:08.000+0000</t>
  </si>
  <si>
    <t>2023-03-23T09:00:00.000+0000</t>
  </si>
  <si>
    <t>2023-03-23T09:45:00.000+0000</t>
  </si>
  <si>
    <t>[{"isAllowAccount":false,"accId":"0013X00003gWlDhQAK"}]</t>
  </si>
  <si>
    <t>2023-04-14T21:56:07.000+0000</t>
  </si>
  <si>
    <t>23</t>
  </si>
  <si>
    <t>https://roche-eu-oce--uat.sandbox.lightning.force.com/a2Q69000009DIMn</t>
  </si>
  <si>
    <t>2023-04-14T21:56:09.000+0000</t>
  </si>
  <si>
    <t>a2Q69000009Piw1EAC</t>
  </si>
  <si>
    <t>C-00099484</t>
  </si>
  <si>
    <t>2023-06-08T12:26:39.000+0000</t>
  </si>
  <si>
    <t>2023-04-21T08:00:00.000+0000</t>
  </si>
  <si>
    <t>2023-04-21T08:45:00.000+0000</t>
  </si>
  <si>
    <t>2023-06-08T12:29:28.000+0000</t>
  </si>
  <si>
    <t>48</t>
  </si>
  <si>
    <t>https://roche-eu-oce--uat.sandbox.lightning.force.com/a2Q69000009Piw1</t>
  </si>
  <si>
    <t>a2Q69000009PjKsEAK</t>
  </si>
  <si>
    <t>C-00100029</t>
  </si>
  <si>
    <t>2023-06-09T07:32:28.000+0000</t>
  </si>
  <si>
    <t>2024-06-19T11:56:35.000+0000</t>
  </si>
  <si>
    <t>2023-05-03T09:00:00.000+0000</t>
  </si>
  <si>
    <t>2023-05-03T09:30:00.000+0000</t>
  </si>
  <si>
    <t>2023-06-09T07:32:27.000+0000</t>
  </si>
  <si>
    <t>https://roche-eu-oce--uat.sandbox.lightning.force.com/a2Q69000009PjKs</t>
  </si>
  <si>
    <t>a2Q69000009PmbIEAS</t>
  </si>
  <si>
    <t>C-00102406</t>
  </si>
  <si>
    <t>2023-06-13T13:23:39.000+0000</t>
  </si>
  <si>
    <t>2023-03-01T10:00:00.000+0000</t>
  </si>
  <si>
    <t>2023-03-01T10:45:00.000+0000</t>
  </si>
  <si>
    <t>Testing journey for HER2+ BC and educational meeting for pathologist for NTRL and ROS testing</t>
  </si>
  <si>
    <t>2023-06-13T13:24:26.000+0000</t>
  </si>
  <si>
    <t>104</t>
  </si>
  <si>
    <t>https://roche-eu-oce--uat.sandbox.lightning.force.com/a2Q69000009PmbI</t>
  </si>
  <si>
    <t>a2Q69000009Pq6cEAC</t>
  </si>
  <si>
    <t>C-00105465</t>
  </si>
  <si>
    <t>2023-06-16T12:25:27.000+0000</t>
  </si>
  <si>
    <t>2023-04-05T06:00:00.000+0000</t>
  </si>
  <si>
    <t>2023-04-05T06:30:00.000+0000</t>
  </si>
  <si>
    <t>2023-06-16T12:25:26.000+0000</t>
  </si>
  <si>
    <t>72</t>
  </si>
  <si>
    <t>https://roche-eu-oce--uat.sandbox.lightning.force.com/a2Q69000009Pq6c</t>
  </si>
  <si>
    <t>a2Q69000009Z4UoEAK</t>
  </si>
  <si>
    <t>C-00222750</t>
  </si>
  <si>
    <t>2023-09-14T20:49:56.000+0000</t>
  </si>
  <si>
    <t>2023-09-06T08:00:00.000+0000</t>
  </si>
  <si>
    <t>2023-09-06T08:30:00.000+0000</t>
  </si>
  <si>
    <t>2023-10-10T13:25:26.000+0000</t>
  </si>
  <si>
    <t>Breast;Neuromyelitis Optica;Atrofia Muscular Espinal;Hematological Cancer;Hemophilia;Hemophilia A;Lung Cancer;Follicular Lymphoma;Nefritis Lupica;Esclerosis Multiple</t>
  </si>
  <si>
    <t>https://roche-eu-oce--uat.sandbox.lightning.force.com/a2Q69000009Z4Uo</t>
  </si>
  <si>
    <t>Alecensa;Enspryng;Evrysdi;Focus Me;Foundationone Cdx;Hemlibra;Kadcyla;Lunsumio;neotivCare;Non-Product;Ocrevus</t>
  </si>
  <si>
    <t>;,Not Applicable,Oncology</t>
  </si>
  <si>
    <t>a2Q69000009ZWx4EAG</t>
  </si>
  <si>
    <t>C-00265184</t>
  </si>
  <si>
    <t>2023-10-10T13:16:02.000+0000</t>
  </si>
  <si>
    <t>2023-09-20T08:15:00.000+0000</t>
  </si>
  <si>
    <t>2023-09-20T08:30:00.000+0000</t>
  </si>
  <si>
    <t>2023-10-10T13:44:49.000+0000</t>
  </si>
  <si>
    <t>https://roche-eu-oce--uat.sandbox.lightning.force.com/a2Q69000009ZWx4</t>
  </si>
  <si>
    <t>a2Q7U000000oZiiUAE</t>
  </si>
  <si>
    <t>C-00053778</t>
  </si>
  <si>
    <t>2023-02-28T12:29:13.000+0000</t>
  </si>
  <si>
    <t>2023-12-06T22:56:39.000+0000</t>
  </si>
  <si>
    <t>2023-02-28T12:25:00.000+0000</t>
  </si>
  <si>
    <t>2023-02-28T13:25:00.000+0000</t>
  </si>
  <si>
    <t>2023-02-28T12:29:11.000+0000</t>
  </si>
  <si>
    <t>https://roche-eu-oce--uat.sandbox.lightning.force.com/a2Q7U000000oZii</t>
  </si>
  <si>
    <t>a2QSe000001d7c9MAA</t>
  </si>
  <si>
    <t>C-00715394</t>
  </si>
  <si>
    <t>2024-07-22T11:09:45.000+0000</t>
  </si>
  <si>
    <t>2024-07-22T11:50:20.000+0000</t>
  </si>
  <si>
    <t>2024-06-05T12:00:00.000+0000</t>
  </si>
  <si>
    <t>2024-06-05T13:30:00.000+0000</t>
  </si>
  <si>
    <t>2024-07-22T11:50:11.000+0000</t>
  </si>
  <si>
    <t>https://roche-eu-oce--uat.sandbox.lightning.force.com/a2QSe000001d7c9</t>
  </si>
  <si>
    <t>a2QSe000001dFmbMAE</t>
  </si>
  <si>
    <t>C-00715925</t>
  </si>
  <si>
    <t>2024-07-22T13:31:31.000+0000</t>
  </si>
  <si>
    <t>2024-07-22T13:32:19.000+0000</t>
  </si>
  <si>
    <t>2024-06-26T07:00:00.000+0000</t>
  </si>
  <si>
    <t>2024-06-26T07:45:00.000+0000</t>
  </si>
  <si>
    <t>2024-07-22T13:32:12.000+0000</t>
  </si>
  <si>
    <t>https://roche-eu-oce--uat.sandbox.lightning.force.com/a2QSe000001dFmb</t>
  </si>
  <si>
    <t>a2QSe000002bQIXMA2</t>
  </si>
  <si>
    <t>C-00935904</t>
  </si>
  <si>
    <t>2024-12-13T09:57:08.000+0000</t>
  </si>
  <si>
    <t>2024-12-13T09:58:58.000+0000</t>
  </si>
  <si>
    <t>2024-09-04T08:30:00.000+0000</t>
  </si>
  <si>
    <t>2024-09-04T09:00:00.000+0000</t>
  </si>
  <si>
    <t>2024-12-13T09:58:53.000+0000</t>
  </si>
  <si>
    <t>https://roche-eu-oce--uat.sandbox.lightning.force.com/a2QSe000002bQIX</t>
  </si>
  <si>
    <t>Child Call</t>
  </si>
  <si>
    <t>SELECT FIELDS(ALL) from OCE__Call__c where OCE__ParentCall__c in ('a2Q6900000992d0EAA','a2Q69000009AIAKEA4','a2Q69000009DINWEA4','a2Q69000009DIO5EAO','a2Q69000009QbZCEA0','a2Q69000009Yi1vEAC','a2Q69000009YsADEA0','a2Q7U000000oa8OUAQ','a2QSe000001dCqLMAU','a2QSe000006LVQMMA4','a2Q6900000992fIEAQ','a2Q69000009AIBmEAO','a2Q69000009AvCnEAK','a2Q69000009C1U9EAK','a2Q69000009C1UxEAK','a2Q69000009DINHEA4','a2Q69000009PiwfEAC','a2Q69000009PjWkEAK','a2Q69000009Px28EAC','a2Q69000009QaxCEAS','a2Q69000009YrYTEA0','a2Q69000009ZWvIEAW','a2QSe000001dFzVMAU','a2QSe000004MZxhMAG','a2QSe000006R4iPMAS','a2QSe000006c922MAA','a2QSe000006ny9FMAQ','a2Q69000009DGPmEAO','a2Q69000009PeVzEAK','a2Q69000009PeWEEA0','a2Q69000009PeWJEA0','a2Q69000009PeWYEA0','a2Q7U000000JfoVUAS','a2Q7U000000XZsJUAW','a2Q69000009Pq5jEAC','a2Q69000009Pq8YEAS','a2Q69000009Pq9CEAS','a2Q69000009Ps7mEAC','a2Q69000009PsAgEAK','a2Q7U000000JflCUAS','a2QSe000006TcG9MAK','a2QSe000006iFazMAE','a2Q69000009PjVhEAK','a2Q69000009PmbhEAC','a2Q69000009PmckEAC','a2Q69000009Pq6DEAS','a2Q69000009Pq89EAC','a2Q69000009Pq9REAS','a2Q69000009Ps8GEAS','a2Q69000009Ps9JEAS','a2Q69000009Ps9iEAC','a2Q69000009QI9OEAW','a2Q69000009YyV2EAK','a2Q69000009YyVlEAK','a2Q7U000000JfjpUAC','a2QSe000003GFZFMA4','a2Q3X00000DM8biUAD','a2Q3X00000DM8bnUAD','a2Q690000099UBcEAM','a2Q690000099UD0EAM','a2Q69000009BYvbEAG','a2Q69000009PqB8EAK','a2Q69000009PqBNEA0','a2Q69000009PqC9EAK','a2Q69000009YYV1EAO','a2Q69000009ZEE9EAO','a2Q69000009ZEEOEA4','a2Q69000009ZEEdEAO','a2Q7U000000JftzUAC','a2QSe000002FgvRMAS','a2QSe000002Fk9RMAS','a2QSe000002UHThMAO','a2QSe000003G8r7MAC','a2Q69000009Pq9lEAC','a2QSe000004k9cHMAQ','a2QSe000005YeubMAC','a2QSe000005fxxJMAQ','a2QSe000006ZB8PMAW','a2QSe000006jNeXMAU','a2Q69000009ASVkEAO','a2Q69000009AcCvEAK','a2Q69000009BAEUEA4','a2Q69000009BAGxEAO','a2Q69000009BAGyEAO','a2Q69000009BAHREA4','a2Q69000009PeWdEAK','a2Q69000009PeWiEAK','a2Q69000009PeWnEAK','a2Q69000009PeWxEAK','a2Q69000009PsDkEAK','a2Q69000009QFyJEAW','a2Q69000009Ym5sEAC','a2Q69000009Ym5tEAC','a2Q69000009Ym5zEAC','a2Q7U000000JfjkUAC','a2QSe000001ijvJMAQ','a2QSe000001ik09MAA','a2QSe000001ikEfMAI','a2QSe000001ikGHMAY','a2QSe000001ikJVMAY','a2QSe000001ikMjMAI','a2QSe000002EnirMAC','a2QSe000002Enu9MAC','a2QSe000003N6qzMAC','a2QSe000004HPxNMAW','a2QSe000006pM7tMAE','a2QSe000003rMzxMAE','a2QSe000006LX8nMAG','a2QSe000006cCj3MAE','a2Q6900000992dEEAQ','a2Q6900000992ufEAA','a2Q6900000992vYEAQ','a2Q690000099YZvEAM','a2Q690000099qxSEAQ','a2Q69000009AI6NEAW','a2Q69000009AI8sEAG','a2Q69000009AIEgEAO','a2Q69000009AMueEAG','a2Q69000009AuAREA0','a2Q69000009AvDMEA0','a2Q69000009AvDgEAK','a2Q69000009C1VDEA0','a2Q69000009C1VlEAK','a2Q69000009C1VpEAK','a2Q69000009C1VqEAK','a2Q69000009C1VrEAK','a2Q69000009C1WFEA0','a2Q69000009C1WKEA0','a2Q69000009DINbEAO','a2Q69000009DINlEAO','a2Q69000009DINqEAO','a2Q69000009Piz0EAC','a2Q69000009PizUEAS','a2Q69000009PjXnEAK','a2Q69000009PjZoEAK','a2Q69000009PjaNEAS','a2Q69000009PnWMEA0','a2Q69000009Pnh5EAC','a2Q69000009Px2NEAS','a2Q69000009QbaeEAC','a2Q69000009QbayEAC','a2Q69000009QcVAEA0','a2Q69000009Yi1qEAC','a2Q69000009Yl41EAC','a2Q69000009Z4V3EAK','a2Q69000009Z4VrEAK','a2Q69000009ZWwBEAW','a2Q7U000000JfmoUAC','a2Q7U000000XZsEUAW','a2Q7U000000XaCGUA0','a2Q7U000000oZpjUAE','a2Q7U000000oa8dUAA','a2Q7U000000oaAFUAY','a2QSe000001aCrhMAE','a2QSe000001d5gnMAA','a2QSe000001dAVBMA2','a2QSe000001dBcYMAU','a2QSe000001dFbJMAU','a2QSe000001dGCPMA2','a2QSe000001m6c1MAA','a2QSe000001m6grMAA','a2QSe000001wkRhMAI','a2QSe000001wkl3MAA','a2QSe000002bPr7MAE','a2QSe000002bQvFMAU','a2QSe000002g2dlMAA','a2QSe000002gDCbMAM','a2QSe000002gENBMA2','a2QSe000002gEqEMAU','a2QSe000002gQY1MAM','a2QSe000002gQg5MAE','a2QSe000002gQwDMAU','a2QSe000002gRlpMAE','a2QSe000003VxRtMAK','a2QSe000004uw3pMAA','a2QSe000006LWizMAG','a2QSe000006LXGrMAO','a2QSe000006QcsbMAC','a2QSe000006c9rdMAA','a2QSe000006hkybMAA','a2QSe000006vC10MAE','a2Q6900000992jeEAA','a2Q69000009C1UiEAK','a2Q69000009PmbrEAC','a2Q69000009Pq6wEAC','a2QSe000001dBxVMAU','a2Q69000009Au7dEAC','a2Q69000009C1UBEA0','a2Q69000009C1UEEA0','a2Q69000009DIMnEAO','a2Q69000009Piw1EAC','a2Q69000009PjKsEAK','a2Q69000009PmbIEAS','a2Q69000009Pq6cEAC','a2Q69000009Z4UoEAK','a2Q69000009ZWx4EAG','a2Q7U000000oZiiUAE','a2QSe000001d7c9MAA','a2QSe000001dFmbMAE','a2QSe000002bQIXMA2')  limit 200</t>
  </si>
  <si>
    <t>a2Q6900000992fJEAQ</t>
  </si>
  <si>
    <t>C-00312413</t>
  </si>
  <si>
    <t>2023-11-17T03:35:33.000+0000</t>
  </si>
  <si>
    <t>Rade Kovac</t>
  </si>
  <si>
    <t>[{"restrictedProducts":null,"accId":"0017U00000GufzIQAR"}]</t>
  </si>
  <si>
    <t>0017U00000GufzIQAR</t>
  </si>
  <si>
    <t>attendeecall2023-11-03 13:49:020</t>
  </si>
  <si>
    <t>[{"isAllowAccount":false,"accId":"0017U00000GufzIQAR"}]</t>
  </si>
  <si>
    <t>https://roche-eu-oce--uat.sandbox.lightning.force.com/a2Q6900000992fJ</t>
  </si>
  <si>
    <t>a2Q69000009AI6SEAW</t>
  </si>
  <si>
    <t>C-00422045</t>
  </si>
  <si>
    <t>2024-01-26T14:38:33.000+0000</t>
  </si>
  <si>
    <t>Sanja Busaj</t>
  </si>
  <si>
    <t>0016900003BnVuLAAV</t>
  </si>
  <si>
    <t>a1J6900000GsNbOEAV</t>
  </si>
  <si>
    <t>https://roche-eu-oce--uat.sandbox.lightning.force.com/a2Q69000009AI6S</t>
  </si>
  <si>
    <t>a2Q69000009AIAPEA4</t>
  </si>
  <si>
    <t>C-00422117</t>
  </si>
  <si>
    <t>2024-01-26T15:34:33.000+0000</t>
  </si>
  <si>
    <t>2024-01-26T15:35:49.000+0000</t>
  </si>
  <si>
    <t>Lidija Soldo</t>
  </si>
  <si>
    <t>0016900003E1WxTAAV</t>
  </si>
  <si>
    <t>a1J6900000IrSOHEA3</t>
  </si>
  <si>
    <t>https://roche-eu-oce--uat.sandbox.lightning.force.com/a2Q69000009AIAP</t>
  </si>
  <si>
    <t>a2Q69000009AuAbEAK</t>
  </si>
  <si>
    <t>C-00480252</t>
  </si>
  <si>
    <t>2024-02-29T14:23:19.000+0000</t>
  </si>
  <si>
    <t>Ana Delic Vukicevic</t>
  </si>
  <si>
    <t>0017U000004wyzPQAQ</t>
  </si>
  <si>
    <t>a1J7U0000008qv2UAA</t>
  </si>
  <si>
    <t>https://roche-eu-oce--uat.sandbox.lightning.force.com/a2Q69000009AuAb</t>
  </si>
  <si>
    <t>a2Q69000009AvCsEAK</t>
  </si>
  <si>
    <t>C-00482002</t>
  </si>
  <si>
    <t>2024-03-01T07:29:55.000+0000</t>
  </si>
  <si>
    <t>https://roche-eu-oce--uat.sandbox.lightning.force.com/a2Q69000009AvCs</t>
  </si>
  <si>
    <t>a2Q69000009AvDNEA0</t>
  </si>
  <si>
    <t>C-00482027</t>
  </si>
  <si>
    <t>2024-03-01T07:41:52.000+0000</t>
  </si>
  <si>
    <t>https://roche-eu-oce--uat.sandbox.lightning.force.com/a2Q69000009AvDN</t>
  </si>
  <si>
    <t>a2Q69000009C1UAEA0</t>
  </si>
  <si>
    <t>C-00589626</t>
  </si>
  <si>
    <t>2024-05-03T20:03:41.000+0000</t>
  </si>
  <si>
    <t>https://roche-eu-oce--uat.sandbox.lightning.force.com/a2Q69000009C1UA</t>
  </si>
  <si>
    <t>a2Q69000009C1WAEA0</t>
  </si>
  <si>
    <t>C-00589692</t>
  </si>
  <si>
    <t>2024-05-03T21:10:16.000+0000</t>
  </si>
  <si>
    <t>2024-05-03T21:11:14.000+0000</t>
  </si>
  <si>
    <t>https://roche-eu-oce--uat.sandbox.lightning.force.com/a2Q69000009C1WA</t>
  </si>
  <si>
    <t>a2Q69000009DINcEAO</t>
  </si>
  <si>
    <t>C-00069581</t>
  </si>
  <si>
    <t>2023-12-01T09:38:12.000+0000</t>
  </si>
  <si>
    <t>[{"restrictedProducts":null,"accId":"0017U000004wyzPQAQ"}]</t>
  </si>
  <si>
    <t>attendeecall2023-04-14 22:25:110</t>
  </si>
  <si>
    <t>[{"isAllowAccount":false,"accId":"0017U000004wyzPQAQ"}]</t>
  </si>
  <si>
    <t>https://roche-eu-oce--uat.sandbox.lightning.force.com/a2Q69000009DINc</t>
  </si>
  <si>
    <t>a2Q69000009DINmEAO</t>
  </si>
  <si>
    <t>C-00069584</t>
  </si>
  <si>
    <t>2023-11-13T18:14:18.000+0000</t>
  </si>
  <si>
    <t>attendeecall2023-04-14 22:33:180</t>
  </si>
  <si>
    <t>https://roche-eu-oce--uat.sandbox.lightning.force.com/a2Q69000009DINm</t>
  </si>
  <si>
    <t>a2Q69000009DINrEAO</t>
  </si>
  <si>
    <t>C-00069586</t>
  </si>
  <si>
    <t>2023-11-13T18:14:20.000+0000</t>
  </si>
  <si>
    <t>attendeecall2023-04-14 22:37:340</t>
  </si>
  <si>
    <t>https://roche-eu-oce--uat.sandbox.lightning.force.com/a2Q69000009DINr</t>
  </si>
  <si>
    <t>a2Q69000009PeWKEA0</t>
  </si>
  <si>
    <t>C-00094361</t>
  </si>
  <si>
    <t>2023-11-12T20:14:13.000+0000</t>
  </si>
  <si>
    <t>Enisa Zaric</t>
  </si>
  <si>
    <t>[{"restrictedProducts":null,"accId":"0013X00003gWlEvQAK"}]</t>
  </si>
  <si>
    <t>0013X00003gWlEvQAK</t>
  </si>
  <si>
    <t>a1J3X00000DYpDPUA1</t>
  </si>
  <si>
    <t>[{"isAllowAccount":false,"accId":"0013X00003gWlEvQAK"}]</t>
  </si>
  <si>
    <t>https://roche-eu-oce--uat.sandbox.lightning.force.com/a2Q69000009PeWK</t>
  </si>
  <si>
    <t>a2Q69000009PeWLEA0</t>
  </si>
  <si>
    <t>C-00094362</t>
  </si>
  <si>
    <t>2023-11-12T20:14:15.000+0000</t>
  </si>
  <si>
    <t>Milena Dapcevic</t>
  </si>
  <si>
    <t>[{"restrictedProducts":null,"accId":"0013X00003gWlDzQAK"}]</t>
  </si>
  <si>
    <t>0013X00003gWlDzQAK</t>
  </si>
  <si>
    <t>a1J3X00000DYpEAUA1</t>
  </si>
  <si>
    <t>[{"isAllowAccount":false,"accId":"0013X00003gWlDzQAK"}]</t>
  </si>
  <si>
    <t>https://roche-eu-oce--uat.sandbox.lightning.force.com/a2Q69000009PeWL</t>
  </si>
  <si>
    <t>a2Q69000009PeWMEA0</t>
  </si>
  <si>
    <t>C-00094363</t>
  </si>
  <si>
    <t>2023-11-12T20:14:18.000+0000</t>
  </si>
  <si>
    <t>[{"restrictedProducts":null,"accId":"0013X00003gWlDGQA0"}]</t>
  </si>
  <si>
    <t>https://roche-eu-oce--uat.sandbox.lightning.force.com/a2Q69000009PeWM</t>
  </si>
  <si>
    <t>a2Q69000009Z4VsEAK</t>
  </si>
  <si>
    <t>C-00222778</t>
  </si>
  <si>
    <t>2023-11-13T22:16:24.000+0000</t>
  </si>
  <si>
    <t>https://roche-eu-oce--uat.sandbox.lightning.force.com/a2Q69000009Z4Vs</t>
  </si>
  <si>
    <t>2023-10-10T14:19:43.000+0000</t>
  </si>
  <si>
    <t>a2QSe000001dAYPMA2</t>
  </si>
  <si>
    <t>C-00715619</t>
  </si>
  <si>
    <t>https://roche-eu-oce--uat.sandbox.lightning.force.com/a2QSe000001dAYP</t>
  </si>
  <si>
    <t>a2QSe000001dBsfMAE</t>
  </si>
  <si>
    <t>C-00715718</t>
  </si>
  <si>
    <t>2024-07-22T12:31:06.000+0000</t>
  </si>
  <si>
    <t>https://roche-eu-oce--uat.sandbox.lightning.force.com/a2QSe000001dBsf</t>
  </si>
  <si>
    <t>a2QSe000001dC0jMAE</t>
  </si>
  <si>
    <t>C-00715724</t>
  </si>
  <si>
    <t>2024-07-22T12:34:20.000+0000</t>
  </si>
  <si>
    <t>2024-07-22T12:35:11.000+0000</t>
  </si>
  <si>
    <t>Tanja Nenezic</t>
  </si>
  <si>
    <t>0013X00003gWlENQA0</t>
  </si>
  <si>
    <t>a1J3X00000DYpEpUAL</t>
  </si>
  <si>
    <t>https://roche-eu-oce--uat.sandbox.lightning.force.com/a2QSe000001dC0j</t>
  </si>
  <si>
    <t>a2QSe000001dG4LMAU</t>
  </si>
  <si>
    <t>C-00715944</t>
  </si>
  <si>
    <t>2024-07-22T13:37:08.000+0000</t>
  </si>
  <si>
    <t>2024-07-22T13:37:34.000+0000</t>
  </si>
  <si>
    <t>a1J6900000C2jv0EAB</t>
  </si>
  <si>
    <t>https://roche-eu-oce--uat.sandbox.lightning.force.com/a2QSe000001dG4L</t>
  </si>
  <si>
    <t>a2QSe000002gRnRMAU</t>
  </si>
  <si>
    <t>C-00952632</t>
  </si>
  <si>
    <t>2024-12-27T12:34:59.000+0000</t>
  </si>
  <si>
    <t>2024-12-27T12:36:50.000+0000</t>
  </si>
  <si>
    <t>https://roche-eu-oce--uat.sandbox.lightning.force.com/a2QSe000002gRnR</t>
  </si>
  <si>
    <t>a2QSe000004MZHmMAO</t>
  </si>
  <si>
    <t>C-01159048</t>
  </si>
  <si>
    <t>2025-04-27T09:08:24.000+0000</t>
  </si>
  <si>
    <t>2025-04-27T09:16:58.000+0000</t>
  </si>
  <si>
    <t>https://roche-eu-oce--uat.sandbox.lightning.force.com/a2QSe000004MZHm</t>
  </si>
  <si>
    <t>a2QSe000004k9ijMAA</t>
  </si>
  <si>
    <t>C-01200394</t>
  </si>
  <si>
    <t>2025-05-19T12:39:18.000+0000</t>
  </si>
  <si>
    <t>2025-08-18T14:41:05.000+0000</t>
  </si>
  <si>
    <t>Sandra Vujovic</t>
  </si>
  <si>
    <t>0017U000003R7U2QAK</t>
  </si>
  <si>
    <t>a1J7U0000008quzUAA</t>
  </si>
  <si>
    <t>https://roche-eu-oce--uat.sandbox.lightning.force.com/a2QSe000004k9ij</t>
  </si>
  <si>
    <t>a2QSe000004uwAHMAY</t>
  </si>
  <si>
    <t>C-01226111</t>
  </si>
  <si>
    <t>2025-05-29T09:59:18.000+0000</t>
  </si>
  <si>
    <t>https://roche-eu-oce--uat.sandbox.lightning.force.com/a2QSe000004uwAH</t>
  </si>
  <si>
    <t>a2QSe000005fy3lMAA</t>
  </si>
  <si>
    <t>C-01322118</t>
  </si>
  <si>
    <t>2025-07-10T11:24:00.000+0000</t>
  </si>
  <si>
    <t>Zilha Idrizovic</t>
  </si>
  <si>
    <t>0017U000003SCDOQA4</t>
  </si>
  <si>
    <t>a1J7U0000008SicUAE</t>
  </si>
  <si>
    <t>https://roche-eu-oce--uat.sandbox.lightning.force.com/a2QSe000005fy3l</t>
  </si>
  <si>
    <t>SELECT FIELDS(ALL) from OCE__CallDetail__c where OCE__Call__c in ('a2Q6900000992d0EAA','a2Q69000009AIAKEA4','a2Q69000009DINWEA4','a2Q69000009DIO5EAO','a2Q69000009QbZCEA0','a2Q69000009Yi1vEAC','a2Q69000009YsADEA0','a2Q7U000000oa8OUAQ','a2QSe000001dCqLMAU','a2QSe000006LVQMMA4','a2Q6900000992fIEAQ','a2Q69000009AIBmEAO','a2Q69000009AvCnEAK','a2Q69000009C1U9EAK','a2Q69000009C1UxEAK','a2Q69000009DINHEA4','a2Q69000009PiwfEAC','a2Q69000009PjWkEAK','a2Q69000009Px28EAC','a2Q69000009QaxCEAS','a2Q69000009YrYTEA0','a2Q69000009ZWvIEAW','a2QSe000001dFzVMAU','a2QSe000004MZxhMAG','a2QSe000006R4iPMAS','a2QSe000006c922MAA','a2QSe000006ny9FMAQ','a2Q69000009DGPmEAO','a2Q69000009PeVzEAK','a2Q69000009PeWEEA0','a2Q69000009PeWJEA0','a2Q69000009PeWYEA0','a2Q7U000000JfoVUAS','a2Q7U000000XZsJUAW','a2Q69000009Pq5jEAC','a2Q69000009Pq8YEAS','a2Q69000009Pq9CEAS','a2Q69000009Ps7mEAC','a2Q69000009PsAgEAK','a2Q7U000000JflCUAS','a2QSe000006TcG9MAK','a2QSe000006iFazMAE','a2Q69000009PjVhEAK','a2Q69000009PmbhEAC','a2Q69000009PmckEAC','a2Q69000009Pq6DEAS','a2Q69000009Pq89EAC','a2Q69000009Pq9REAS','a2Q69000009Ps8GEAS','a2Q69000009Ps9JEAS','a2Q69000009Ps9iEAC','a2Q69000009QI9OEAW','a2Q69000009YyV2EAK','a2Q69000009YyVlEAK','a2Q7U000000JfjpUAC','a2QSe000003GFZFMA4','a2Q3X00000DM8biUAD','a2Q3X00000DM8bnUAD','a2Q690000099UBcEAM','a2Q690000099UD0EAM','a2Q69000009BYvbEAG','a2Q69000009PqB8EAK','a2Q69000009PqBNEA0','a2Q69000009PqC9EAK','a2Q69000009YYV1EAO','a2Q69000009ZEE9EAO','a2Q69000009ZEEOEA4','a2Q69000009ZEEdEAO','a2Q7U000000JftzUAC','a2QSe000002FgvRMAS','a2QSe000002Fk9RMAS','a2QSe000002UHThMAO','a2QSe000003G8r7MAC','a2Q69000009Pq9lEAC','a2QSe000004k9cHMAQ','a2QSe000005YeubMAC','a2QSe000005fxxJMAQ','a2QSe000006ZB8PMAW','a2QSe000006jNeXMAU','a2Q69000009ASVkEAO','a2Q69000009AcCvEAK','a2Q69000009BAEUEA4','a2Q69000009BAGxEAO','a2Q69000009BAGyEAO','a2Q69000009BAHREA4','a2Q69000009PeWdEAK','a2Q69000009PeWiEAK','a2Q69000009PeWnEAK','a2Q69000009PeWxEAK','a2Q69000009PsDkEAK','a2Q69000009QFyJEAW','a2Q69000009Ym5sEAC','a2Q69000009Ym5tEAC','a2Q69000009Ym5zEAC','a2Q7U000000JfjkUAC','a2QSe000001ijvJMAQ','a2QSe000001ik09MAA','a2QSe000001ikEfMAI','a2QSe000001ikGHMAY','a2QSe000001ikJVMAY','a2QSe000001ikMjMAI','a2QSe000002EnirMAC','a2QSe000002Enu9MAC','a2QSe000003N6qzMAC','a2QSe000004HPxNMAW','a2QSe000006pM7tMAE','a2QSe000003rMzxMAE','a2QSe000006LX8nMAG','a2QSe000006cCj3MAE','a2Q6900000992dEEAQ','a2Q6900000992ufEAA','a2Q6900000992vYEAQ','a2Q690000099YZvEAM','a2Q690000099qxSEAQ','a2Q69000009AI6NEAW','a2Q69000009AI8sEAG','a2Q69000009AIEgEAO','a2Q69000009AMueEAG','a2Q69000009AuAREA0','a2Q69000009AvDMEA0','a2Q69000009AvDgEAK','a2Q69000009C1VDEA0','a2Q69000009C1VlEAK','a2Q69000009C1VpEAK','a2Q69000009C1VqEAK','a2Q69000009C1VrEAK','a2Q69000009C1WFEA0','a2Q69000009C1WKEA0','a2Q69000009DINbEAO','a2Q69000009DINlEAO','a2Q69000009DINqEAO','a2Q69000009Piz0EAC','a2Q69000009PizUEAS','a2Q69000009PjXnEAK','a2Q69000009PjZoEAK','a2Q69000009PjaNEAS','a2Q69000009PnWMEA0','a2Q69000009Pnh5EAC','a2Q69000009Px2NEAS','a2Q69000009QbaeEAC','a2Q69000009QbayEAC','a2Q69000009QcVAEA0','a2Q69000009Yi1qEAC','a2Q69000009Yl41EAC','a2Q69000009Z4V3EAK','a2Q69000009Z4VrEAK','a2Q69000009ZWwBEAW','a2Q7U000000JfmoUAC','a2Q7U000000XZsEUAW','a2Q7U000000XaCGUA0','a2Q7U000000oZpjUAE','a2Q7U000000oa8dUAA','a2Q7U000000oaAFUAY','a2QSe000001aCrhMAE','a2QSe000001d5gnMAA','a2QSe000001dAVBMA2','a2QSe000001dBcYMAU','a2QSe000001dFbJMAU','a2QSe000001dGCPMA2','a2QSe000001m6c1MAA','a2QSe000001m6grMAA','a2QSe000001wkRhMAI','a2QSe000001wkl3MAA','a2QSe000002bPr7MAE','a2QSe000002bQvFMAU','a2QSe000002g2dlMAA','a2QSe000002gDCbMAM','a2QSe000002gENBMA2','a2QSe000002gEqEMAU','a2QSe000002gQY1MAM','a2QSe000002gQg5MAE','a2QSe000002gQwDMAU','a2QSe000002gRlpMAE','a2QSe000003VxRtMAK','a2QSe000004uw3pMAA','a2QSe000006LWizMAG','a2QSe000006LXGrMAO','a2QSe000006QcsbMAC','a2QSe000006c9rdMAA','a2QSe000006hkybMAA','a2QSe000006vC10MAE','a2Q6900000992jeEAA','a2Q69000009C1UiEAK','a2Q69000009PmbrEAC','a2Q69000009Pq6wEAC','a2QSe000001dBxVMAU','a2Q69000009Au7dEAC','a2Q69000009C1UBEA0','a2Q69000009C1UEEA0','a2Q69000009DIMnEAO','a2Q69000009Piw1EAC','a2Q69000009PjKsEAK','a2Q69000009PmbIEAS','a2Q69000009Pq6cEAC','a2Q69000009Z4UoEAK','a2Q69000009ZWx4EAG','a2Q7U000000oZiiUAE','a2QSe000001d7c9MAA','a2QSe000001dFmbMAE','a2QSe000002bQIXMA2')  limit 200</t>
  </si>
  <si>
    <t>[OCE__CallDetail__c]</t>
  </si>
  <si>
    <t>a2C3X000006JtPAUA0</t>
  </si>
  <si>
    <t>CD-0000000899</t>
  </si>
  <si>
    <t>2021-12-24T10:59:49.000+0000</t>
  </si>
  <si>
    <t>2023-11-08T19:07:38.000+0000</t>
  </si>
  <si>
    <t>a4J3X000000EksSUAS</t>
  </si>
  <si>
    <t>2021-12-22</t>
  </si>
  <si>
    <t>Brand-Indication</t>
  </si>
  <si>
    <t>OCE__CallDetail__c-32a0b7cf-6b8c-219d-4186-e69ba4a63a26</t>
  </si>
  <si>
    <t>a4J3X000000EkomUAC</t>
  </si>
  <si>
    <t>[{"id":"a4J3X000000EkpMUAS","name":"Ocrevus-Primary Progressive Multiple Sclerosis","detailType":"Brand-Indication","regimenBrands":[],"parentProduct":"a4J3X000000EksSUAS","parentIndication":"a4J3X000000EkomUAC","parentTherapeuticArea":"a4J3X000000EkpdUAC"},{"id":"a4J3X000000EksSUAS","name":"Ocrevus","detailType":"Brand","regimenBrands":[]},{"id":"a4J3X000000EkomUAC","name":"Primary Progressive Multiple Sclerosis","detailType":"Indication"},{"id":"a4J3X000000EkpdUAC","name":"Neuroscience","detailType":"TherapeuticArea"}]</t>
  </si>
  <si>
    <t>a4J3X000000EkpMUAS</t>
  </si>
  <si>
    <t>Neuroscience</t>
  </si>
  <si>
    <t>a4J3X000000EkpdUAC</t>
  </si>
  <si>
    <t>Yes</t>
  </si>
  <si>
    <t>a2C7U000000HNUUUA4</t>
  </si>
  <si>
    <t>CD-0000002041</t>
  </si>
  <si>
    <t>2022-02-17T14:45:38.000+0000</t>
  </si>
  <si>
    <t>2023-11-09T00:06:48.000+0000</t>
  </si>
  <si>
    <t>OCE__CallDetail__c-e8c7df48-7be9-6a2d-1fd9-5bf7e4ae9c1b</t>
  </si>
  <si>
    <t>[{"id":"a4J3X000000EkpMUAS","name":"Ocrevus-Primary Progressive Multiple Sclerosis","detailType":"Brand-Indication","regimenBrands":[],"parentProduct":"a4J3X000000EksSUAS","parentIndication":"a4J3X000000EkomUAC"},{"id":"a4J3X000000EksSUAS","name":"Ocrevus","detailType":"Brand","regimenBrands":[]},{"id":"a4J3X000000EkomUAC","name":"Primary Progressive Multiple Sclerosis","detailType":"Indication"}]</t>
  </si>
  <si>
    <t>a2C69000004fjflEAA</t>
  </si>
  <si>
    <t>CD-0000350058</t>
  </si>
  <si>
    <t>2023-11-14T08:16:35.000+0000</t>
  </si>
  <si>
    <t>a4J3X000000EksDUAS</t>
  </si>
  <si>
    <t>2023-10-26</t>
  </si>
  <si>
    <t>OCE__CallDetail__c-eb67113e-debb-2a99-f42f-852b4402369e</t>
  </si>
  <si>
    <t>a4J3X000000EkofUAC</t>
  </si>
  <si>
    <t>[{"id":null,"name":"Tecentriq + Lung Cancer","detailType":"Brand-Indication","regimenBrands":[],"parentProduct":"a4J3X000000EksDUAS","parentIndication":"a4J3X000000EkofUAC"},{"id":"a4J3X000000EksDUAS","name":"Tecentriq","detailType":"Brand","regimenBrands":[]},{"id":"a4J3X000000EkofUAC","name":"Lung Cancer","detailType":"Indication"}]</t>
  </si>
  <si>
    <t>a2C69000004fjfrEAA</t>
  </si>
  <si>
    <t>CD-0000349377</t>
  </si>
  <si>
    <t>2023-11-03T13:40:22.000+0000</t>
  </si>
  <si>
    <t>2023-11-13T10:00:59.000+0000</t>
  </si>
  <si>
    <t>2023-10-12</t>
  </si>
  <si>
    <t>OCE__CallDetail__c-418fe703-8cf3-96b0-67f2-785e4c635645</t>
  </si>
  <si>
    <t>a4J3X000000EkohUAC</t>
  </si>
  <si>
    <t>[{"id":"a4J3X000000EkpXUAS","name":"Tecentriq-Non-Small Cell Lung Cancer","detailType":"Brand-Indication","regimenBrands":[],"parentProduct":"a4J3X000000EksDUAS","parentIndication":"a4J3X000000EkohUAC"},{"id":"a4J3X000000EksDUAS","name":"Tecentriq","detailType":"Brand","regimenBrands":[]},{"id":"a4J3X000000EkohUAC","name":"Non-Small Cell Lung Cancer","detailType":"Indication"}]</t>
  </si>
  <si>
    <t>a4J3X000000EkpXUAS</t>
  </si>
  <si>
    <t>a2C69000004fjj9EAA</t>
  </si>
  <si>
    <t>CD-0000349495</t>
  </si>
  <si>
    <t>2023-11-03T13:49:01.000+0000</t>
  </si>
  <si>
    <t>2023-12-02T17:41:02.000+0000</t>
  </si>
  <si>
    <t>2023-10-17</t>
  </si>
  <si>
    <t>OCE__CallDetail__c-b30fb530-6c8e-6616-5d03-9ae90b75adcf</t>
  </si>
  <si>
    <t>a2C69000004fjnpEAA</t>
  </si>
  <si>
    <t>CD-0000349624</t>
  </si>
  <si>
    <t>2023-11-28T20:01:21.000+0000</t>
  </si>
  <si>
    <t>2023-10-18</t>
  </si>
  <si>
    <t>OCE__CallDetail__c-2abff5f4-8618-232f-b2a6-aadb0891511e</t>
  </si>
  <si>
    <t>a4J3X000000EkoaUAC</t>
  </si>
  <si>
    <t>[{"id":"a4J3X000000EkoaUAC","name":"Breast Cancer","detailType":"Indication","regimenBrands":[],"parentTherapeuticArea":"a4J3X000000EkphUAC"},{"id":"a4J3X000000EkphUAC","name":"Oncology","detailType":"TherapeuticArea"}]</t>
  </si>
  <si>
    <t>a4J3X000000EkphUAC</t>
  </si>
  <si>
    <t>a2C69000004fk1DEAQ</t>
  </si>
  <si>
    <t>CD-0000350079</t>
  </si>
  <si>
    <t>2023-11-08T06:58:59.000+0000</t>
  </si>
  <si>
    <t>0053X00000Ce7akQAB</t>
  </si>
  <si>
    <t>2023-11-08T06:59:00.000+0000</t>
  </si>
  <si>
    <t>OCE__CallDetail__c-9c30228e-b782-f835-182d-67b5c0bb36c8</t>
  </si>
  <si>
    <t>a2C69000004fk2tEAA</t>
  </si>
  <si>
    <t>CD-0000350127</t>
  </si>
  <si>
    <t>2023-11-03T14:56:35.000+0000</t>
  </si>
  <si>
    <t>2023-11-20T12:05:04.000+0000</t>
  </si>
  <si>
    <t>a4J3X000000EksCUAS</t>
  </si>
  <si>
    <t>2023-10-31</t>
  </si>
  <si>
    <t>OCE__CallDetail__c-a78e117a-4802-43e4-e616-48ab221430d2</t>
  </si>
  <si>
    <t>[{"id":null,"name":"Alecensa + Non-Small Cell Lung Cancer","detailType":"Brand-Indication","regimenBrands":[],"parentProduct":"a4J3X000000EksCUAS","parentIndication":"a4J3X000000EkohUAC"},{"id":"a4J3X000000EksCUAS","name":"Alecensa","detailType":"Brand","regimenBrands":[]},{"id":"a4J3X000000EkohUAC","name":"Non-Small Cell Lung Cancer","detailType":"Indication"}]</t>
  </si>
  <si>
    <t>a2C69000004gdEnEAI</t>
  </si>
  <si>
    <t>CD-0000408919</t>
  </si>
  <si>
    <t>2023-11-30T15:04:53.000+0000</t>
  </si>
  <si>
    <t>a4J3X000000EksWUAS</t>
  </si>
  <si>
    <t>2023-09-27</t>
  </si>
  <si>
    <t>[{"regimenBrands":[],"name":"Enspryng","id":"a4J3X000000EksWUAS","detailType":"Brand"}]</t>
  </si>
  <si>
    <t>a2C69000004gdGsEAI</t>
  </si>
  <si>
    <t>CD-0000408990</t>
  </si>
  <si>
    <t>2023-11-30T15:15:17.000+0000</t>
  </si>
  <si>
    <t>a4J3X000000EksHUAS</t>
  </si>
  <si>
    <t>2023-11-02</t>
  </si>
  <si>
    <t>a4J3X000000Ekp1UAC</t>
  </si>
  <si>
    <t>[{"regimenBrands":[],"parentProduct":"a4J3X000000EksHUAS","name":"Evrysdi-Spinal muscular atrophy, age of 2 months or older, clinical diagnosis o","detailType":"Brand-Indication"},{"name":"Evrysdi","id":"a4J3X000000EksHUAS","detailType":"Brand"},{"regimenBrands":[],"parentProduct":"a4J3X000000EkpdUAC","name":"Spinal muscular atrophy, age of 2 months or older, clinical diagnosis of SMA Ty","id":"a4J3X000000Ekp1UAC","detailType":"Indication"}]</t>
  </si>
  <si>
    <t>a4J3X000000EkplUAC</t>
  </si>
  <si>
    <t>a2C69000004gl1mEAA</t>
  </si>
  <si>
    <t>CD-0000420197</t>
  </si>
  <si>
    <t>2023-12-04T13:40:52.000+0000</t>
  </si>
  <si>
    <t>2023-12-26T08:56:08.000+0000</t>
  </si>
  <si>
    <t>2023-11-17</t>
  </si>
  <si>
    <t>[{"regimenBrands":[],"parentProduct":"a4J3X000000EkphUAC","name":"Lung Cancer","id":"a4J3X000000EkofUAC","detailType":"Indication"},{"regimenBrands":[],"name":"Oncology","id":"a4J3X000000EkphUAC","detailType":"TherapeuticArea"}]</t>
  </si>
  <si>
    <t>a2C69000004hOpuEAE</t>
  </si>
  <si>
    <t>CD-0000463362</t>
  </si>
  <si>
    <t>2023-12-21T12:52:13.000+0000</t>
  </si>
  <si>
    <t>2023-12-19</t>
  </si>
  <si>
    <t>[{"regimenBrands":[],"parentProduct":"a4J3X000000EkphUAC","name":"Lung Cancer","id":"a4J3X000000EkofUAC","detailType":"Indication"}]</t>
  </si>
  <si>
    <t>a2C69000004iTRmEAM</t>
  </si>
  <si>
    <t>CD-0000517329</t>
  </si>
  <si>
    <t>2024-01-26T14:40:07.000+0000</t>
  </si>
  <si>
    <t>2024-01-11</t>
  </si>
  <si>
    <t>a4J3X000000EkozUAC</t>
  </si>
  <si>
    <t>[{"regimenBrands":[],"parentProduct":"a4J3X000000EksCUAS","name":"Alecensa-ALK mutation positive non small cell lung cancer + Oncology","detailType":"Brand-Indication"},{"name":"Alecensa","id":"a4J3X000000EksCUAS","detailType":"Brand"},{"regimenBrands":[],"parentProduct":"a4J3X000000EkphUAC","name":"ALK mutation positive non small cell lung cancer","id":"a4J3X000000EkozUAC","detailType":"Indication"},{"regimenBrands":[],"name":"Oncology","id":"a4J3X000000EkphUAC","detailType":"TherapeuticArea"}]</t>
  </si>
  <si>
    <t>a4J3X000000EkpVUAS</t>
  </si>
  <si>
    <t>a2C69000004iTUWEA2</t>
  </si>
  <si>
    <t>CD-0000517409</t>
  </si>
  <si>
    <t>2024-01-26T15:19:12.000+0000</t>
  </si>
  <si>
    <t>2024-01-26T15:20:47.000+0000</t>
  </si>
  <si>
    <t>2024-01-16</t>
  </si>
  <si>
    <t>[{"regimenBrands":[],"name":"Tecentriq + Lung Cancer + Oncology","detailType":"Brand-Indication"},{"regimenBrands":[],"name":"Tecentriq","id":"a4J3X000000EksDUAS","detailType":"Brand"},{"regimenBrands":[],"parentProduct":"a4J3X000000EkphUAC","name":"Lung Cancer","id":"a4J3X000000EkofUAC","detailType":"Indication"},{"regimenBrands":[],"name":"Oncology","id":"a4J3X000000EkphUAC","detailType":"TherapeuticArea"}]</t>
  </si>
  <si>
    <t>a2C69000004iTUhEAM</t>
  </si>
  <si>
    <t>CD-0000517445</t>
  </si>
  <si>
    <t>2024-01-26T15:35:03.000+0000</t>
  </si>
  <si>
    <t>2024-01-23</t>
  </si>
  <si>
    <t>[{"regimenBrands":[],"name":"Tecentriq + Lung Cancer","detailType":"Brand-Indication"},{"regimenBrands":[],"name":"Tecentriq","id":"a4J3X000000EksDUAS","detailType":"Brand"},{"regimenBrands":[],"parentProduct":"a4J3X000000EkphUAC","name":"Lung Cancer","id":"a4J3X000000EkofUAC","detailType":"Indication"}]</t>
  </si>
  <si>
    <t>a2C69000004iTXGEA2</t>
  </si>
  <si>
    <t>CD-0000517503</t>
  </si>
  <si>
    <t>2024-01-26T15:51:28.000+0000</t>
  </si>
  <si>
    <t>2024-01-26T15:52:04.000+0000</t>
  </si>
  <si>
    <t>2024-01-26</t>
  </si>
  <si>
    <t>a2C69000004iTaVEAU</t>
  </si>
  <si>
    <t>CD-0000517668</t>
  </si>
  <si>
    <t>2024-01-26T16:09:46.000+0000</t>
  </si>
  <si>
    <t>2024-01-08</t>
  </si>
  <si>
    <t>a2C69000004iYpZEAU</t>
  </si>
  <si>
    <t>CD-0000529405</t>
  </si>
  <si>
    <t>2024-01-31T14:42:29.000+0000</t>
  </si>
  <si>
    <t>2024-01-31T14:43:47.000+0000</t>
  </si>
  <si>
    <t>2024-01-30</t>
  </si>
  <si>
    <t>[{"regimenBrands":[],"parentProduct":"a4J3X000000EksDUAS","name":"Tecentriq-Non-Small Cell Lung Cancer","detailType":"Brand-Indication"},{"name":"Tecentriq","id":"a4J3X000000EksDUAS","detailType":"Brand"},{"regimenBrands":[],"parentProduct":"a4J3X000000EkphUAC","name":"Non-Small Cell Lung Cancer","id":"a4J3X000000EkohUAC","detailType":"Indication"}]</t>
  </si>
  <si>
    <t>a2C69000004igsSEAQ</t>
  </si>
  <si>
    <t>CD-0000547914</t>
  </si>
  <si>
    <t>2024-02-07T12:17:51.000+0000</t>
  </si>
  <si>
    <t>2024-02-07T12:18:23.000+0000</t>
  </si>
  <si>
    <t>2024-01-19</t>
  </si>
  <si>
    <t>a4J3X000000EkokUAC</t>
  </si>
  <si>
    <t>[{"regimenBrands":[],"parentProduct":"a4J3X000000EkphUAC","name":"Follicular Lymphoma","id":"a4J3X000000EkokUAC","detailType":"Indication"}]</t>
  </si>
  <si>
    <t>a2C69000004igsTEAQ</t>
  </si>
  <si>
    <t>CD-0000547915</t>
  </si>
  <si>
    <t>a4J3X000000EksEUAS</t>
  </si>
  <si>
    <t>[{"regimenBrands":[],"name":"mosunetuzumab + Follicular Lymphoma + Hematology","detailType":"Brand-Indication"},{"regimenBrands":[],"name":"mosunetuzumab","id":"a4J3X000000EksEUAS","detailType":"Brand"},{"regimenBrands":[],"parentProduct":"a4J3X000000EkphUAC","name":"Follicular Lymphoma","id":"a4J3X000000EkokUAC","detailType":"Indication"},{"regimenBrands":[],"name":"Hematology","id":"a4J3X000000EkpfUAC","detailType":"TherapeuticArea"}]</t>
  </si>
  <si>
    <t>a4J3X000000EkpfUAC</t>
  </si>
  <si>
    <t>a2C69000004iouaEAA</t>
  </si>
  <si>
    <t>CD-0000565297</t>
  </si>
  <si>
    <t>2024-02-14T13:51:33.000+0000</t>
  </si>
  <si>
    <t>2024-02-14T13:52:02.000+0000</t>
  </si>
  <si>
    <t>2024-01-25</t>
  </si>
  <si>
    <t>a2C69000004ioubEAA</t>
  </si>
  <si>
    <t>CD-0000565298</t>
  </si>
  <si>
    <t>a4J3X000000Eks9UAC</t>
  </si>
  <si>
    <t>a4J3X000000EkodUAC</t>
  </si>
  <si>
    <t>[{"regimenBrands":[],"parentProduct":"a4J3X000000Eks9UAC","name":"Polivy-Diffuse Large B Cell Lymphoma","detailType":"Brand-Indication"},{"name":"Polivy","id":"a4J3X000000Eks9UAC","detailType":"Brand"},{"regimenBrands":[],"parentProduct":"a4J3X000000EkphUAC","name":"Diffuse Large B Cell Lymphoma","id":"a4J3X000000EkodUAC","detailType":"Indication"}]</t>
  </si>
  <si>
    <t>a4J3X000000EkpQUAS</t>
  </si>
  <si>
    <t>a2C69000004j73REAQ</t>
  </si>
  <si>
    <t>CD-0000606235</t>
  </si>
  <si>
    <t>2024-02-29T14:14:22.000+0000</t>
  </si>
  <si>
    <t>2024-02-26</t>
  </si>
  <si>
    <t>[{"regimenBrands":[],"parentProduct":"a4J3X000000EkphUAC","name":"Non-Small Cell Lung Cancer","id":"a4J3X000000EkohUAC","detailType":"Indication"},{"regimenBrands":[],"name":"Oncology","id":"a4J3X000000EkphUAC","detailType":"TherapeuticArea"}]</t>
  </si>
  <si>
    <t>a2C69000004j76cEAA</t>
  </si>
  <si>
    <t>CD-0000606295</t>
  </si>
  <si>
    <t>2024-02-29T14:24:30.000+0000</t>
  </si>
  <si>
    <t>2024-02-29T14:25:15.000+0000</t>
  </si>
  <si>
    <t>2024-02-20</t>
  </si>
  <si>
    <t>a2C69000004j8UREAY</t>
  </si>
  <si>
    <t>CD-0000609719</t>
  </si>
  <si>
    <t>2024-03-01T07:30:43.000+0000</t>
  </si>
  <si>
    <t>2024-02-08</t>
  </si>
  <si>
    <t>a2C69000004j8V0EAI</t>
  </si>
  <si>
    <t>CD-0000609741</t>
  </si>
  <si>
    <t>2024-03-01T07:38:20.000+0000</t>
  </si>
  <si>
    <t>a2C69000004j8V1EAI</t>
  </si>
  <si>
    <t>CD-0000609742</t>
  </si>
  <si>
    <t>a2C69000004j8V2EAI</t>
  </si>
  <si>
    <t>CD-0000609745</t>
  </si>
  <si>
    <t>2024-03-01T07:42:17.000+0000</t>
  </si>
  <si>
    <t>2024-02-15</t>
  </si>
  <si>
    <t>[{"regimenBrands":[],"parentProduct":"a4J3X000000EksCUAS","name":"Alecensa-ALK mutation positive non small cell lung cancer","detailType":"Brand-Indication"},{"name":"Alecensa","id":"a4J3X000000EksCUAS","detailType":"Brand"},{"regimenBrands":[],"parentProduct":"a4J3X000000EkphUAC","name":"ALK mutation positive non small cell lung cancer","id":"a4J3X000000EkozUAC","detailType":"Indication"}]</t>
  </si>
  <si>
    <t>a2C69000004jNr6EAE</t>
  </si>
  <si>
    <t>CD-0000643426</t>
  </si>
  <si>
    <t>2024-03-14T08:46:04.000+0000</t>
  </si>
  <si>
    <t>2024-01-27</t>
  </si>
  <si>
    <t>a2C69000004jNrLEAU</t>
  </si>
  <si>
    <t>CD-0000643431</t>
  </si>
  <si>
    <t>2024-03-14T08:47:40.000+0000</t>
  </si>
  <si>
    <t>2024-02-22</t>
  </si>
  <si>
    <t>a2C69000004jNraEAE</t>
  </si>
  <si>
    <t>CD-0000643435</t>
  </si>
  <si>
    <t>2024-03-14T08:48:45.000+0000</t>
  </si>
  <si>
    <t>2024-03-13</t>
  </si>
  <si>
    <t>a2C69000004jNruEAE</t>
  </si>
  <si>
    <t>CD-0000643442</t>
  </si>
  <si>
    <t>2024-03-14T08:50:59.000+0000</t>
  </si>
  <si>
    <t>2024-03-06</t>
  </si>
  <si>
    <t>[{"regimenBrands":[],"name":"Hematology","id":"a4J3X000000EkpfUAC","detailType":"TherapeuticArea"}]</t>
  </si>
  <si>
    <t>a2C690000054mPaEAI</t>
  </si>
  <si>
    <t>CD-0000702907</t>
  </si>
  <si>
    <t>2024-04-08T12:57:12.000+0000</t>
  </si>
  <si>
    <t>2024-04-08T12:57:36.000+0000</t>
  </si>
  <si>
    <t>2024-01-31</t>
  </si>
  <si>
    <t>[{"regimenBrands":[],"parentProduct":"a4J3X000000EksHUAS","name":"Evrysdi-Spinal muscular atrophy, age of 2 months or older, clinical diagnosis o + Neuroscience","detailType":"Brand-Indication"},{"name":"Evrysdi","id":"a4J3X000000EksHUAS","detailType":"Brand"},{"regimenBrands":[],"parentProduct":"a4J3X000000EkpdUAC","name":"Spinal muscular atrophy, age of 2 months or older, clinical diagnosis of SMA Ty","id":"a4J3X000000Ekp1UAC","detailType":"Indication"},{"regimenBrands":[],"name":"Neuroscience","id":"a4J3X000000EkpdUAC","detailType":"TherapeuticArea"}]</t>
  </si>
  <si>
    <t>a2C690000055GXaEAM</t>
  </si>
  <si>
    <t>CD-0000772186</t>
  </si>
  <si>
    <t>2024-05-03T20:04:10.000+0000</t>
  </si>
  <si>
    <t>2024-05-03T20:04:47.000+0000</t>
  </si>
  <si>
    <t>2024-03-07</t>
  </si>
  <si>
    <t>a2C690000055GY4EAM</t>
  </si>
  <si>
    <t>CD-0000772216</t>
  </si>
  <si>
    <t>2024-05-03T20:14:04.000+0000</t>
  </si>
  <si>
    <t>2024-05-03T20:14:41.000+0000</t>
  </si>
  <si>
    <t>2024-03-27</t>
  </si>
  <si>
    <t>a2C690000055GXHEA2</t>
  </si>
  <si>
    <t>CD-0000772188</t>
  </si>
  <si>
    <t>2024-05-03T20:06:41.000+0000</t>
  </si>
  <si>
    <t>2024-05-03T20:07:21.000+0000</t>
  </si>
  <si>
    <t>2024-03-11</t>
  </si>
  <si>
    <t>a2C690000055GXIEA2</t>
  </si>
  <si>
    <t>CD-0000772217</t>
  </si>
  <si>
    <t>2024-05-03T20:16:00.000+0000</t>
  </si>
  <si>
    <t>2024-05-03T20:16:38.000+0000</t>
  </si>
  <si>
    <t>a2C690000055GYOEA2</t>
  </si>
  <si>
    <t>CD-0000772229</t>
  </si>
  <si>
    <t>2024-05-03T20:20:17.000+0000</t>
  </si>
  <si>
    <t>2024-05-03T20:20:49.000+0000</t>
  </si>
  <si>
    <t>2024-03-21</t>
  </si>
  <si>
    <t>a2C690000055GXJEA2</t>
  </si>
  <si>
    <t>CD-0000772250</t>
  </si>
  <si>
    <t>2024-05-03T20:45:27.000+0000</t>
  </si>
  <si>
    <t>2024-05-03T20:46:01.000+0000</t>
  </si>
  <si>
    <t>2024-03-12</t>
  </si>
  <si>
    <t>a4J3X000000EkojUAC</t>
  </si>
  <si>
    <t>[{"regimenBrands":[],"parentProduct":"a4J3X000000EkphUAC","name":"Small Cell Lung Cancer","id":"a4J3X000000EkojUAC","detailType":"Indication"},{"regimenBrands":[],"name":"Oncology","id":"a4J3X000000EkphUAC","detailType":"TherapeuticArea"}]</t>
  </si>
  <si>
    <t>a2C690000055GZ7EAM</t>
  </si>
  <si>
    <t>CD-0000772251</t>
  </si>
  <si>
    <t>2024-05-03T20:47:30.000+0000</t>
  </si>
  <si>
    <t>2024-05-03T20:47:59.000+0000</t>
  </si>
  <si>
    <t>a2C690000055GY5EAM</t>
  </si>
  <si>
    <t>CD-0000772266</t>
  </si>
  <si>
    <t>2024-05-03T21:10:40.000+0000</t>
  </si>
  <si>
    <t>2024-04-09</t>
  </si>
  <si>
    <t>[{"regimenBrands":[],"parentProduct":"a4J3X000000EkphUAC","name":"Non-Small Cell Lung Cancer","id":"a4J3X000000EkohUAC","detailType":"Indication"}]</t>
  </si>
  <si>
    <t>a2C690000055GZCEA2</t>
  </si>
  <si>
    <t>CD-0000772252</t>
  </si>
  <si>
    <t>2024-05-03T20:49:14.000+0000</t>
  </si>
  <si>
    <t>2024-03-25</t>
  </si>
  <si>
    <t>a2C690000055GZdEAM</t>
  </si>
  <si>
    <t>CD-0000772275</t>
  </si>
  <si>
    <t>2024-05-03T21:20:02.000+0000</t>
  </si>
  <si>
    <t>2024-05-03T21:21:02.000+0000</t>
  </si>
  <si>
    <t>2024-04-25</t>
  </si>
  <si>
    <t>[{"regimenBrands":[],"parentProduct":"a4J3X000000EksDUAS","name":"Tecentriq-Non-Small Cell Lung Cancer + Oncology","detailType":"Brand-Indication"},{"name":"Tecentriq","id":"a4J3X000000EksDUAS","detailType":"Brand"},{"regimenBrands":[],"parentProduct":"a4J3X000000EkphUAC","name":"Non-Small Cell Lung Cancer","id":"a4J3X000000EkohUAC","detailType":"Indication"},{"regimenBrands":[],"name":"Oncology","id":"a4J3X000000EkphUAC","detailType":"TherapeuticArea"}]</t>
  </si>
  <si>
    <t>a2C690000055GZ9EAM</t>
  </si>
  <si>
    <t>CD-0000772270</t>
  </si>
  <si>
    <t>2024-05-03T21:13:35.000+0000</t>
  </si>
  <si>
    <t>2024-05-03T21:14:10.000+0000</t>
  </si>
  <si>
    <t>2024-04-02</t>
  </si>
  <si>
    <t>a2C690000055GZlEAM</t>
  </si>
  <si>
    <t>CD-0000772276</t>
  </si>
  <si>
    <t>2024-05-03T21:50:27.000+0000</t>
  </si>
  <si>
    <t>2024-04-15</t>
  </si>
  <si>
    <t>[{"regimenBrands":[],"name":"Tecentriq","id":"a4J3X000000EksDUAS","detailType":"Brand"},{"regimenBrands":[],"name":"Oncology","id":"a4J3X000000EkphUAC","detailType":"TherapeuticArea"}]</t>
  </si>
  <si>
    <t>a2C690000048ZRvEAM</t>
  </si>
  <si>
    <t>CD-0000067713</t>
  </si>
  <si>
    <t>2023-11-21T14:12:08.000+0000</t>
  </si>
  <si>
    <t>2023-03-28</t>
  </si>
  <si>
    <t>OCE__CallDetail__c-efbb3a27-8b3f-1c88-ea55-38e4ea2d6e17</t>
  </si>
  <si>
    <t>[{"id":"a4J3X000000EkpQUAS","name":"Polivy-Diffuse Large B Cell Lymphoma","detailType":"Brand-Indication","regimenBrands":[],"parentProduct":"a4J3X000000Eks9UAC","parentIndication":"a4J3X000000EkodUAC"},{"id":"a4J3X000000Eks9UAC","name":"Polivy","detailType":"Brand","regimenBrands":[]},{"id":"a4J3X000000EkodUAC","name":"Diffuse Large B Cell Lymphoma","detailType":"Indication"}]</t>
  </si>
  <si>
    <t>a2C690000048b0XEAQ</t>
  </si>
  <si>
    <t>CD-0000069477</t>
  </si>
  <si>
    <t>2023-11-19T06:12:43.000+0000</t>
  </si>
  <si>
    <t>2023-03-23</t>
  </si>
  <si>
    <t>OCE__CallDetail__c-52750a70-d1da-e541-c7a5-bdeefa0c800a</t>
  </si>
  <si>
    <t>[{"id":"a4J3X000000EkofUAC","name":"Lung Cancer","detailType":"Indication","regimenBrands":[],"parentTherapeuticArea":"a4J3X000000EkphUAC"},{"id":"a4J3X000000EkphUAC","name":"Oncology","detailType":"TherapeuticArea"}]</t>
  </si>
  <si>
    <t>a2C690000048b0rEAA</t>
  </si>
  <si>
    <t>CD-0000069482</t>
  </si>
  <si>
    <t>2023-04-14T22:08:33.000+0000</t>
  </si>
  <si>
    <t>2023-11-19T06:00:43.000+0000</t>
  </si>
  <si>
    <t>2023-04-06</t>
  </si>
  <si>
    <t>OCE__CallDetail__c-2b82e328-ece0-2424-1f83-e6d0f1c9a69c</t>
  </si>
  <si>
    <t>a2C690000048b1BEAQ</t>
  </si>
  <si>
    <t>CD-0000069488</t>
  </si>
  <si>
    <t>2023-04-14T22:21:06.000+0000</t>
  </si>
  <si>
    <t>2023-11-19T13:48:26.000+0000</t>
  </si>
  <si>
    <t>OCE__CallDetail__c-52a7b1b9-dc62-fd20-e04e-783a5820819f</t>
  </si>
  <si>
    <t>[{"id":"a4J3X000000EkpUUAS","name":"Alecensa-Lung Cancer","detailType":"Brand-Indication","regimenBrands":[],"parentProduct":"a4J3X000000EksCUAS","parentIndication":"a4J3X000000EkofUAC","parentTherapeuticArea":"a4J3X000000EkphUAC"},{"id":"a4J3X000000EksCUAS","name":"Alecensa","detailType":"Brand","regimenBrands":[]},{"id":"a4J3X000000EkofUAC","name":"Lung Cancer","detailType":"Indication"},{"id":"a4J3X000000EkphUAC","name":"Oncology","detailType":"TherapeuticArea"}]</t>
  </si>
  <si>
    <t>a4J3X000000EkpUUAS</t>
  </si>
  <si>
    <t>a2C690000048b1GEAQ</t>
  </si>
  <si>
    <t>CD-0000069489</t>
  </si>
  <si>
    <t>2023-04-14T22:25:10.000+0000</t>
  </si>
  <si>
    <t>2023-11-19T13:48:28.000+0000</t>
  </si>
  <si>
    <t>OCE__CallDetail__c-5da1fe76-edd9-460e-2da3-5408220f4e79</t>
  </si>
  <si>
    <t>[{"id":"a4J3X000000EkpUUAS","name":"Alecensa-Lung Cancer","detailType":"Brand-Indication","regimenBrands":[],"parentProduct":"a4J3X000000EksCUAS","parentIndication":"a4J3X000000EkofUAC"},{"id":"a4J3X000000EksCUAS","name":"Alecensa","detailType":"Brand","regimenBrands":[]},{"id":"a4J3X000000EkofUAC","name":"Lung Cancer","detailType":"Indication"}]</t>
  </si>
  <si>
    <t>a2C690000048b1VEAQ</t>
  </si>
  <si>
    <t>CD-0000069492</t>
  </si>
  <si>
    <t>2023-04-14T22:33:17.000+0000</t>
  </si>
  <si>
    <t>2023-11-13T18:14:13.000+0000</t>
  </si>
  <si>
    <t>2023-04-11</t>
  </si>
  <si>
    <t>OCE__CallDetail__c-a7d89782-61ac-d968-bd63-b0c8dbb901c7</t>
  </si>
  <si>
    <t>a2C690000048b1fEAA</t>
  </si>
  <si>
    <t>CD-0000069494</t>
  </si>
  <si>
    <t>2023-04-14T22:37:33.000+0000</t>
  </si>
  <si>
    <t>2023-11-13T18:14:15.000+0000</t>
  </si>
  <si>
    <t>2023-03-20</t>
  </si>
  <si>
    <t>OCE__CallDetail__c-daed262a-eea6-d2a8-6568-0676a7373601</t>
  </si>
  <si>
    <t>a2C690000048b1zEAA</t>
  </si>
  <si>
    <t>CD-0000069498</t>
  </si>
  <si>
    <t>2023-11-19T08:15:54.000+0000</t>
  </si>
  <si>
    <t>2023-03-09</t>
  </si>
  <si>
    <t>OCE__CallDetail__c-c93d40d6-3be5-ca1f-ca1b-5e18f80548d7</t>
  </si>
  <si>
    <t>[{"id":null,"name":"Tecentriq + Lung Cancer + Oncology","detailType":"Brand-Indication","regimenBrands":[],"parentProduct":"a4J3X000000EksDUAS","parentIndication":"a4J3X000000EkofUAC","parentTherapeuticArea":"a4J3X000000EkphUAC"},{"id":"a4J3X000000EksDUAS","name":"Tecentriq","detailType":"Brand","regimenBrands":[]},{"id":"a4J3X000000EkofUAC","name":"Lung Cancer","detailType":"Indication"},{"id":"a4J3X000000EkphUAC","name":"Oncology","detailType":"TherapeuticArea"}]</t>
  </si>
  <si>
    <t>a2C69000004ID3SEAW</t>
  </si>
  <si>
    <t>CD-0000093364</t>
  </si>
  <si>
    <t>2023-05-29T12:55:38.000+0000</t>
  </si>
  <si>
    <t>2023-11-09T21:30:35.000+0000</t>
  </si>
  <si>
    <t>2023-04-04</t>
  </si>
  <si>
    <t>OCE__CallDetail__c-246e5eb0-8540-6152-3d6b-14e1f9c53d9f</t>
  </si>
  <si>
    <t>a2C69000004ID4BEAW</t>
  </si>
  <si>
    <t>CD-0000093366</t>
  </si>
  <si>
    <t>2023-05-29T13:01:51.000+0000</t>
  </si>
  <si>
    <t>2023-11-09T21:25:20.000+0000</t>
  </si>
  <si>
    <t>a4J3X000000EksTUAS</t>
  </si>
  <si>
    <t>2023-04-18</t>
  </si>
  <si>
    <t>OCE__CallDetail__c-86447420-d66d-9e79-9064-7f3712bc0821</t>
  </si>
  <si>
    <t>[{"id":"a4J3X000000EksTUAS","name":"Gazyvaro","detailType":"Brand","regimenBrands":[]}]</t>
  </si>
  <si>
    <t>a2C69000004ID4VEAW</t>
  </si>
  <si>
    <t>CD-0000093368</t>
  </si>
  <si>
    <t>2023-05-29T13:08:06.000+0000</t>
  </si>
  <si>
    <t>2023-04-25</t>
  </si>
  <si>
    <t>OCE__CallDetail__c-85412f63-83e1-b1b7-a607-c638736b5bd5</t>
  </si>
  <si>
    <t>[{"id":"a4J3X000000EkodUAC","name":"Diffuse Large B Cell Lymphoma","detailType":"Indication","regimenBrands":[],"parentTherapeuticArea":"a4J3X000000EkpfUAC"},{"id":"a4J3X000000EkpfUAC","name":"Hematology","detailType":"TherapeuticArea"}]</t>
  </si>
  <si>
    <t>a2C69000004IXDgEAO</t>
  </si>
  <si>
    <t>CD-0000102482</t>
  </si>
  <si>
    <t>2023-06-13T10:18:13.000+0000</t>
  </si>
  <si>
    <t>2023-05-29</t>
  </si>
  <si>
    <t>OCE__CallDetail__c-6fbde8bf-79d3-4de9-3da2-a0eb1820baca</t>
  </si>
  <si>
    <t>[{"id":"a4J3X000000EkodUAC","name":"Diffuse Large B Cell Lymphoma","detailType":"Indication","regimenBrands":[]}]</t>
  </si>
  <si>
    <t>a2C69000004ID4zEAG</t>
  </si>
  <si>
    <t>CD-0000093375</t>
  </si>
  <si>
    <t>2023-05-29T13:15:22.000+0000</t>
  </si>
  <si>
    <t>2023-11-09T21:25:30.000+0000</t>
  </si>
  <si>
    <t>2023-03-17</t>
  </si>
  <si>
    <t>OCE__CallDetail__c-a3881ad2-ee83-3e27-838c-575479d91094</t>
  </si>
  <si>
    <t>[{"id":"a4J3X000000Eks9UAC","name":"Polivy","detailType":"Brand","regimenBrands":[]}]</t>
  </si>
  <si>
    <t>a2C69000004ID54EAG</t>
  </si>
  <si>
    <t>CD-0000093376</t>
  </si>
  <si>
    <t>2023-12-02T15:45:12.000+0000</t>
  </si>
  <si>
    <t>2023-03-27</t>
  </si>
  <si>
    <t>OCE__CallDetail__c-4c3941ba-1173-679e-4eba-3d4d79f49e45</t>
  </si>
  <si>
    <t>a2C69000004ID59EAG</t>
  </si>
  <si>
    <t>CD-0000093377</t>
  </si>
  <si>
    <t>2023-11-15T04:49:33.000+0000</t>
  </si>
  <si>
    <t>2023-04-03</t>
  </si>
  <si>
    <t>OCE__CallDetail__c-5158178a-7ecb-040a-cb5b-142da5711e27</t>
  </si>
  <si>
    <t>[{"id":"a4J3X000000EkpfUAC","name":"Hematology","detailType":"TherapeuticArea","regimenBrands":[]}]</t>
  </si>
  <si>
    <t>a2C69000004IXkNEAW</t>
  </si>
  <si>
    <t>CD-0000102665</t>
  </si>
  <si>
    <t>2023-06-13T13:16:36.000+0000</t>
  </si>
  <si>
    <t>2023-11-25T13:38:33.000+0000</t>
  </si>
  <si>
    <t>a4J3X000000EksGUAS</t>
  </si>
  <si>
    <t>2023-04-27</t>
  </si>
  <si>
    <t>OCE__CallDetail__c-e5513a83-c35c-a61e-ca29-28fadbaab970</t>
  </si>
  <si>
    <t>[{"id":"a4J3X000000EksGUAS","name":"Hemlibra","detailType":"Brand","regimenBrands":[]}]</t>
  </si>
  <si>
    <t>a2C69000004IRDFEA4</t>
  </si>
  <si>
    <t>CD-0000099318</t>
  </si>
  <si>
    <t>2023-06-08T12:26:40.000+0000</t>
  </si>
  <si>
    <t>2023-11-09T23:23:12.000+0000</t>
  </si>
  <si>
    <t>2023-04-21</t>
  </si>
  <si>
    <t>OCE__CallDetail__c-f69b7543-4bc0-7b7e-92a4-3133de2a8dc3</t>
  </si>
  <si>
    <t>[{"id":"a4J3X000000EkofUAC","name":"Lung Cancer","detailType":"Indication","regimenBrands":[]}]</t>
  </si>
  <si>
    <t>a2C69000004IRFzEAO</t>
  </si>
  <si>
    <t>CD-0000099336</t>
  </si>
  <si>
    <t>2023-06-08T12:32:41.000+0000</t>
  </si>
  <si>
    <t>2023-11-09T23:23:20.000+0000</t>
  </si>
  <si>
    <t>OCE__CallDetail__c-4e1e50d8-4a7f-328b-d197-00059a7926f8</t>
  </si>
  <si>
    <t>a2C69000004IRKBEA4</t>
  </si>
  <si>
    <t>CD-0000099372</t>
  </si>
  <si>
    <t>2023-06-08T13:06:30.000+0000</t>
  </si>
  <si>
    <t>2023-11-13T22:42:03.000+0000</t>
  </si>
  <si>
    <t>OCE__CallDetail__c-57b22c01-0d07-fdce-fb07-ec0381a2b806</t>
  </si>
  <si>
    <t>a2C69000004IRKzEAO</t>
  </si>
  <si>
    <t>CD-0000099380</t>
  </si>
  <si>
    <t>2023-06-08T13:18:31.000+0000</t>
  </si>
  <si>
    <t>2023-11-28T21:45:53.000+0000</t>
  </si>
  <si>
    <t>OCE__CallDetail__c-30bb48d2-389b-57e2-5316-92a4f4551385</t>
  </si>
  <si>
    <t>a2C69000004IRxnEAG</t>
  </si>
  <si>
    <t>CD-0000099863</t>
  </si>
  <si>
    <t>2023-11-14T00:07:16.000+0000</t>
  </si>
  <si>
    <t>2023-05-03</t>
  </si>
  <si>
    <t>OCE__CallDetail__c-a0396743-61ad-a9ea-233e-b44ef3a0cb69</t>
  </si>
  <si>
    <t>a2C69000004IS6zEAG</t>
  </si>
  <si>
    <t>CD-0000100087</t>
  </si>
  <si>
    <t>2023-06-09T11:22:08.000+0000</t>
  </si>
  <si>
    <t>2023-12-11T19:44:27.000+0000</t>
  </si>
  <si>
    <t>2023-05-04</t>
  </si>
  <si>
    <t>OCE__CallDetail__c-ac7e74be-4ff0-c144-7030-23ab23de0afb</t>
  </si>
  <si>
    <t>[{"id":"a4J3X000000EkphUAC","name":"Oncology","detailType":"TherapeuticArea","regimenBrands":[]}]</t>
  </si>
  <si>
    <t>a2C69000004IS7TEAW</t>
  </si>
  <si>
    <t>CD-0000100097</t>
  </si>
  <si>
    <t>2023-11-13T18:10:14.000+0000</t>
  </si>
  <si>
    <t>OCE__CallDetail__c-20a95e83-b789-5559-a947-ef8c77831f17</t>
  </si>
  <si>
    <t>a2C69000004IS90EAG</t>
  </si>
  <si>
    <t>CD-0000100141</t>
  </si>
  <si>
    <t>2023-11-13T18:19:12.000+0000</t>
  </si>
  <si>
    <t>OCE__CallDetail__c-0541e037-20ed-330f-1b53-77c592015f19</t>
  </si>
  <si>
    <t>a2C69000004ISBLEA4</t>
  </si>
  <si>
    <t>CD-0000100193</t>
  </si>
  <si>
    <t>2023-11-13T18:19:26.000+0000</t>
  </si>
  <si>
    <t>2023-05-11</t>
  </si>
  <si>
    <t>OCE__CallDetail__c-49f12f74-aca6-c255-22dd-3106cdd41808</t>
  </si>
  <si>
    <t>[{"id":"a4J3X000000EkpXUAS","name":"Tecentriq-Non-Small Cell Lung Cancer","detailType":"Brand-Indication","regimenBrands":[],"parentProduct":"a4J3X000000EksDUAS","parentIndication":"a4J3X000000EkohUAC","parentTherapeuticArea":"a4J3X000000EkphUAC"},{"id":"a4J3X000000EksDUAS","name":"Tecentriq","detailType":"Brand","regimenBrands":[]},{"id":"a4J3X000000EkohUAC","name":"Non-Small Cell Lung Cancer","detailType":"Indication"},{"id":"a4J3X000000EkphUAC","name":"Oncology","detailType":"TherapeuticArea"}]</t>
  </si>
  <si>
    <t>a2C69000004IYnGEAW</t>
  </si>
  <si>
    <t>CD-0000103426</t>
  </si>
  <si>
    <t>2023-06-14T08:34:04.000+0000</t>
  </si>
  <si>
    <t>2023-11-25T02:27:15.000+0000</t>
  </si>
  <si>
    <t>2023-05-18</t>
  </si>
  <si>
    <t>OCE__CallDetail__c-33f030c3-54b0-c741-1f50-9bae2d9bca58</t>
  </si>
  <si>
    <t>a2C69000004IXlQEAW</t>
  </si>
  <si>
    <t>CD-0000102683</t>
  </si>
  <si>
    <t>2023-06-13T13:23:40.000+0000</t>
  </si>
  <si>
    <t>2023-11-19T20:50:55.000+0000</t>
  </si>
  <si>
    <t>a4J3X000000EksXUAS</t>
  </si>
  <si>
    <t>2023-03-01</t>
  </si>
  <si>
    <t>OCE__CallDetail__c-3377ace0-9cb6-a48c-2377-856a5c74f5f6</t>
  </si>
  <si>
    <t>[{"id":"a4J3X000000EkpoUAC","name":"Phesgo-Breast Cancer","detailType":"Brand-Indication","regimenBrands":[],"parentProduct":"a4J3X000000EksXUAS","parentIndication":"a4J3X000000EkoaUAC","parentTherapeuticArea":"a4J3X000000EkphUAC"},{"id":"a4J3X000000EksXUAS","name":"Phesgo","detailType":"Brand","regimenBrands":[]},{"id":"a4J3X000000EkoaUAC","name":"Breast Cancer","detailType":"Indication"},{"id":"a4J3X000000EkphUAC","name":"Oncology","detailType":"TherapeuticArea"}]</t>
  </si>
  <si>
    <t>a4J3X000000EkpoUAC</t>
  </si>
  <si>
    <t>a2C69000004IXlfEAG</t>
  </si>
  <si>
    <t>CD-0000102687</t>
  </si>
  <si>
    <t>2023-06-13T13:29:51.000+0000</t>
  </si>
  <si>
    <t>2023-12-03T16:54:29.000+0000</t>
  </si>
  <si>
    <t>a4J3X000000EksPUAS</t>
  </si>
  <si>
    <t>2023-03-16</t>
  </si>
  <si>
    <t>OCE__CallDetail__c-ee3c849c-6ef6-eb04-a6cf-9636424e5462</t>
  </si>
  <si>
    <t>[{"id":"a4J3X000000EksPUAS","name":"Avastin","detailType":"Brand","regimenBrands":[],"parentTherapeuticArea":"a4J3X000000EkphUAC"},{"id":"a4J3X000000EkphUAC","name":"Oncology","detailType":"TherapeuticArea"}]</t>
  </si>
  <si>
    <t>a2C69000004IXmdEAG</t>
  </si>
  <si>
    <t>CD-0000102688</t>
  </si>
  <si>
    <t>2023-12-03T03:21:22.000+0000</t>
  </si>
  <si>
    <t>OCE__CallDetail__c-ed14438e-1467-7fb4-5763-45b6562952e1</t>
  </si>
  <si>
    <t>[{"id":"a4J3X000000EksXUAS","name":"Phesgo","detailType":"Brand","regimenBrands":[],"parentTherapeuticArea":"a4J3X000000EkphUAC"},{"id":"a4J3X000000EkphUAC","name":"Oncology","detailType":"TherapeuticArea"}]</t>
  </si>
  <si>
    <t>a2C69000004IXoAEAW</t>
  </si>
  <si>
    <t>CD-0000102709</t>
  </si>
  <si>
    <t>2023-06-13T13:38:12.000+0000</t>
  </si>
  <si>
    <t>2023-11-16T13:49:10.000+0000</t>
  </si>
  <si>
    <t>2023-03-03</t>
  </si>
  <si>
    <t>OCE__CallDetail__c-8a356571-29c6-f757-6326-f190c334338a</t>
  </si>
  <si>
    <t>[{"id":"a4J3X000000EksPUAS","name":"Avastin","detailType":"Brand","regimenBrands":[]}]</t>
  </si>
  <si>
    <t>a2C69000004IYr8EAG</t>
  </si>
  <si>
    <t>CD-0000103427</t>
  </si>
  <si>
    <t>2023-11-27T16:53:32.000+0000</t>
  </si>
  <si>
    <t>2023-06-09</t>
  </si>
  <si>
    <t>OCE__CallDetail__c-8837ab46-a865-ab32-a0d3-0a787459e98b</t>
  </si>
  <si>
    <t>a2C69000004IZObEAO</t>
  </si>
  <si>
    <t>CD-0000103653</t>
  </si>
  <si>
    <t>2023-06-14T11:40:45.000+0000</t>
  </si>
  <si>
    <t>2023-11-21T16:48:52.000+0000</t>
  </si>
  <si>
    <t>2023-06-13</t>
  </si>
  <si>
    <t>OCE__CallDetail__c-9b2a1c25-e76e-9b4e-2642-834f4207ae5e</t>
  </si>
  <si>
    <t>a2C69000004IcXGEA0</t>
  </si>
  <si>
    <t>CD-0000106212</t>
  </si>
  <si>
    <t>2023-06-16T12:15:30.000+0000</t>
  </si>
  <si>
    <t>2023-11-10T00:57:12.000+0000</t>
  </si>
  <si>
    <t>OCE__CallDetail__c-7f07d623-d700-5fd5-16b0-84a037296f4d</t>
  </si>
  <si>
    <t>a2C69000004IcXVEA0</t>
  </si>
  <si>
    <t>CD-0000106217</t>
  </si>
  <si>
    <t>2023-11-10T00:52:19.000+0000</t>
  </si>
  <si>
    <t>OCE__CallDetail__c-91957776-7a72-02cc-5b26-03bfc451bd84</t>
  </si>
  <si>
    <t>a2C69000004IcXuEAK</t>
  </si>
  <si>
    <t>CD-0000106229</t>
  </si>
  <si>
    <t>2023-06-16T12:25:28.000+0000</t>
  </si>
  <si>
    <t>2023-11-10T00:57:22.000+0000</t>
  </si>
  <si>
    <t>2023-04-05</t>
  </si>
  <si>
    <t>OCE__CallDetail__c-0651ac86-17c1-7906-66e3-25f7d6984a67</t>
  </si>
  <si>
    <t>a2C69000004IcY9EAK</t>
  </si>
  <si>
    <t>CD-0000106236</t>
  </si>
  <si>
    <t>2023-11-19T11:16:12.000+0000</t>
  </si>
  <si>
    <t>2023-04-12</t>
  </si>
  <si>
    <t>OCE__CallDetail__c-b1e9106d-8a49-e7d4-1521-7854e9082f10</t>
  </si>
  <si>
    <t>a2C69000004IcZREA0</t>
  </si>
  <si>
    <t>CD-0000106273</t>
  </si>
  <si>
    <t>2023-06-16T12:49:07.000+0000</t>
  </si>
  <si>
    <t>2023-11-15T03:59:29.000+0000</t>
  </si>
  <si>
    <t>a4J3X000000EksBUAS</t>
  </si>
  <si>
    <t>2023-04-19</t>
  </si>
  <si>
    <t>OCE__CallDetail__c-b2d25a9e-302b-e35d-a4c5-58c614ede721</t>
  </si>
  <si>
    <t>a4J3X000000EkoxUAC</t>
  </si>
  <si>
    <t>[{"id":"a4J3X000000EkpRUAS","name":"Cotellic-Metastatic Melanoma","detailType":"Brand-Indication","regimenBrands":[],"parentProduct":"a4J3X000000EksBUAS","parentIndication":"a4J3X000000EkoxUAC","parentTherapeuticArea":"a4J3X000000EkphUAC"},{"id":"a4J3X000000EksBUAS","name":"Cotellic","detailType":"Brand","regimenBrands":[]},{"id":"a4J3X000000EkoxUAC","name":"Metastatic Melanoma","detailType":"Indication"},{"id":"a4J3X000000EkphUAC","name":"Oncology","detailType":"TherapeuticArea"}]</t>
  </si>
  <si>
    <t>a4J3X000000EkpRUAS</t>
  </si>
  <si>
    <t>a2C69000004IcZvEAK</t>
  </si>
  <si>
    <t>CD-0000106280</t>
  </si>
  <si>
    <t>2023-06-16T12:54:32.000+0000</t>
  </si>
  <si>
    <t>2023-11-15T03:59:36.000+0000</t>
  </si>
  <si>
    <t>2023-06-16</t>
  </si>
  <si>
    <t>OCE__CallDetail__c-42cd7b60-6d05-81ba-737a-cab61dbc7a1b</t>
  </si>
  <si>
    <t>a2C69000004IcaUEAS</t>
  </si>
  <si>
    <t>CD-0000106287</t>
  </si>
  <si>
    <t>2023-11-14T10:49:54.000+0000</t>
  </si>
  <si>
    <t>2023-04-28</t>
  </si>
  <si>
    <t>OCE__CallDetail__c-2f48284a-85f2-1d23-81c9-2bd5619bda0f</t>
  </si>
  <si>
    <t>a2C69000004IcaeEAC</t>
  </si>
  <si>
    <t>CD-0000106289</t>
  </si>
  <si>
    <t>2023-11-14T10:50:02.000+0000</t>
  </si>
  <si>
    <t>OCE__CallDetail__c-2d5fb9b2-9e95-3708-641f-5eea0aef783c</t>
  </si>
  <si>
    <t>a2C69000004Icb3EAC</t>
  </si>
  <si>
    <t>CD-0000106295</t>
  </si>
  <si>
    <t>2023-12-03T05:40:05.000+0000</t>
  </si>
  <si>
    <t>OCE__CallDetail__c-49f5888f-fe22-bec6-f068-645891abf921</t>
  </si>
  <si>
    <t>a2C69000004Icc6EAC</t>
  </si>
  <si>
    <t>CD-0000106333</t>
  </si>
  <si>
    <t>2023-12-06T07:12:27.000+0000</t>
  </si>
  <si>
    <t>2023-02-15</t>
  </si>
  <si>
    <t>OCE__CallDetail__c-a28d2c95-3672-2eb1-3d19-edf2ee8e1380</t>
  </si>
  <si>
    <t>a2C69000004Icc7EAC</t>
  </si>
  <si>
    <t>CD-0000106334</t>
  </si>
  <si>
    <t>OCE__CallDetail__c-c9785d14-95d6-3765-79c6-7317d43616fe</t>
  </si>
  <si>
    <t>Relapsing Multiple Sclerosis</t>
  </si>
  <si>
    <t>a4J3X000000Ekp2UAC</t>
  </si>
  <si>
    <t>[{"id":"a4J3X000000EkpNUAS","name":"Ocrevus-Relapsing Multiple Sclerosis","detailType":"Brand-Indication","regimenBrands":[],"parentProduct":"a4J3X000000EksSUAS","parentIndication":"a4J3X000000Ekp2UAC"},{"id":"a4J3X000000EksSUAS","name":"Ocrevus","detailType":"Brand","regimenBrands":[]},{"id":"a4J3X000000Ekp2UAC","name":"Relapsing Multiple Sclerosis","detailType":"Indication"}]</t>
  </si>
  <si>
    <t>Ocrevus-Relapsing Multiple Sclerosis</t>
  </si>
  <si>
    <t>a4J3X000000EkpNUAS</t>
  </si>
  <si>
    <t>a2C69000004IccLEAS</t>
  </si>
  <si>
    <t>CD-0000106337</t>
  </si>
  <si>
    <t>2023-06-16T13:45:21.000+0000</t>
  </si>
  <si>
    <t>2023-12-06T07:12:32.000+0000</t>
  </si>
  <si>
    <t>OCE__CallDetail__c-a60f6172-4010-c039-cbe4-5835f77ed659</t>
  </si>
  <si>
    <t>[{"id":"a4J3X000000Ekp1UAC","name":"Spinal muscular atrophy, age of 2 months or older, clinical diagnosis of SMA Ty","detailType":"Indication","regimenBrands":[]}]</t>
  </si>
  <si>
    <t>a2C69000004IcdUEAS</t>
  </si>
  <si>
    <t>CD-0000106375</t>
  </si>
  <si>
    <t>2023-06-16T13:53:35.000+0000</t>
  </si>
  <si>
    <t>2023-11-24T17:42:17.000+0000</t>
  </si>
  <si>
    <t>OCE__CallDetail__c-f5511e2d-2795-2d48-a85c-d846b3754aa7</t>
  </si>
  <si>
    <t>[{"id":"a4J3X000000EkplUAC","name":"Evrysdi-Spinal muscular atrophy, age of 2 months or older, clinical diagnosis o","detailType":"Brand-Indication","regimenBrands":[],"parentProduct":"a4J3X000000EksHUAS","parentIndication":"a4J3X000000Ekp1UAC"},{"id":"a4J3X000000EksHUAS","name":"Evrysdi","detailType":"Brand","regimenBrands":[]},{"id":"a4J3X000000Ekp1UAC","name":"Spinal muscular atrophy, age of 2 months or older, clinical diagnosis of SMA Ty","detailType":"Indication"}]</t>
  </si>
  <si>
    <t>a2C69000004IhcEEAS</t>
  </si>
  <si>
    <t>CD-0000109033</t>
  </si>
  <si>
    <t>2023-06-20T10:58:51.000+0000</t>
  </si>
  <si>
    <t>2023-11-09T19:41:17.000+0000</t>
  </si>
  <si>
    <t>2023-05-10</t>
  </si>
  <si>
    <t>OCE__CallDetail__c-a708b5ce-b4f3-9b43-cb3e-68b9feb9265f</t>
  </si>
  <si>
    <t>a2C69000004IhfSEAS</t>
  </si>
  <si>
    <t>CD-0000109041</t>
  </si>
  <si>
    <t>2023-06-20T11:05:42.000+0000</t>
  </si>
  <si>
    <t>2023-11-11T02:57:15.000+0000</t>
  </si>
  <si>
    <t>2023-05-19</t>
  </si>
  <si>
    <t>OCE__CallDetail__c-5ba2b659-da74-1074-2291-9668b233961d</t>
  </si>
  <si>
    <t>a2C69000004IhgkEAC</t>
  </si>
  <si>
    <t>CD-0000109051</t>
  </si>
  <si>
    <t>2023-12-06T04:12:44.000+0000</t>
  </si>
  <si>
    <t>2023-06-05</t>
  </si>
  <si>
    <t>OCE__CallDetail__c-a6627038-c09c-b149-93d8-61d89e1d9adf</t>
  </si>
  <si>
    <t>a4J3X000000EkoeUAC</t>
  </si>
  <si>
    <t>[{"id":"a4J3X000000EkpWUAS","name":"Tecentriq-Hepatocellular Carcinoma","detailType":"Brand-Indication","regimenBrands":[],"parentProduct":"a4J3X000000EksDUAS","parentIndication":"a4J3X000000EkoeUAC","parentTherapeuticArea":"a4J3X000000EkphUAC"},{"id":"a4J3X000000EksDUAS","name":"Tecentriq","detailType":"Brand","regimenBrands":[]},{"id":"a4J3X000000EkoeUAC","name":"Hepatocellular Carcinoma","detailType":"Indication"},{"id":"a4J3X000000EkphUAC","name":"Oncology","detailType":"TherapeuticArea"}]</t>
  </si>
  <si>
    <t>a4J3X000000EkpWUAS</t>
  </si>
  <si>
    <t>a2C69000004Ihh9EAC</t>
  </si>
  <si>
    <t>CD-0000109060</t>
  </si>
  <si>
    <t>2023-06-20T11:13:03.000+0000</t>
  </si>
  <si>
    <t>2023-11-09T19:41:22.000+0000</t>
  </si>
  <si>
    <t>2023-06-08</t>
  </si>
  <si>
    <t>OCE__CallDetail__c-5b68c7f8-2247-42df-1a24-62ae31bec23c</t>
  </si>
  <si>
    <t>[{"id":"a4J3X000000EkpWUAS","name":"Tecentriq-Hepatocellular Carcinoma","detailType":"Brand-Indication","regimenBrands":[],"parentProduct":"a4J3X000000EksDUAS","parentIndication":"a4J3X000000EkoeUAC"},{"id":"a4J3X000000EksDUAS","name":"Tecentriq","detailType":"Brand","regimenBrands":[]},{"id":"a4J3X000000EkoeUAC","name":"Hepatocellular Carcinoma","detailType":"Indication"}]</t>
  </si>
  <si>
    <t>a2C69000004IhibEAC</t>
  </si>
  <si>
    <t>CD-0000109076</t>
  </si>
  <si>
    <t>2023-06-20T11:17:39.000+0000</t>
  </si>
  <si>
    <t>2023-11-09T19:41:26.000+0000</t>
  </si>
  <si>
    <t>2023-06-19</t>
  </si>
  <si>
    <t>OCE__CallDetail__c-e4a4dc71-199a-9206-da81-e789c3f43bc8</t>
  </si>
  <si>
    <t>a2C69000004IhsgEAC</t>
  </si>
  <si>
    <t>CD-0000109139</t>
  </si>
  <si>
    <t>2023-11-09T20:00:26.000+0000</t>
  </si>
  <si>
    <t>OCE__CallDetail__c-2cd0d1e9-a86c-de3c-735d-95c37513b44e</t>
  </si>
  <si>
    <t>a2C69000004IqiQEAS</t>
  </si>
  <si>
    <t>CD-0000115404</t>
  </si>
  <si>
    <t>2023-11-25T06:51:13.000+0000</t>
  </si>
  <si>
    <t>2023-06-23</t>
  </si>
  <si>
    <t>OCE__CallDetail__c-d1eaa3f3-900d-7276-6bf8-19c20abdfb34</t>
  </si>
  <si>
    <t>a2C69000004IqifEAC</t>
  </si>
  <si>
    <t>CD-0000115407</t>
  </si>
  <si>
    <t>2023-06-25T17:20:52.000+0000</t>
  </si>
  <si>
    <t>2023-12-05T22:29:41.000+0000</t>
  </si>
  <si>
    <t>2023-06-22</t>
  </si>
  <si>
    <t>OCE__CallDetail__c-1d6af04d-9ef0-2e30-f6e3-feb4336b5a8b</t>
  </si>
  <si>
    <t>a2C69000004JMllEAG</t>
  </si>
  <si>
    <t>CD-0000147019</t>
  </si>
  <si>
    <t>2023-07-10T07:28:21.000+0000</t>
  </si>
  <si>
    <t>2023-11-21T10:01:27.000+0000</t>
  </si>
  <si>
    <t>2023-06-21</t>
  </si>
  <si>
    <t>OCE__CallDetail__c-bf0f0502-ea3f-ad69-9b0d-bb98628b2bce</t>
  </si>
  <si>
    <t>a2C69000004JQTPEA4</t>
  </si>
  <si>
    <t>CD-0000150101</t>
  </si>
  <si>
    <t>2023-07-11T10:15:47.000+0000</t>
  </si>
  <si>
    <t>2023-11-18T19:25:24.000+0000</t>
  </si>
  <si>
    <t>2023-07-04</t>
  </si>
  <si>
    <t>OCE__CallDetail__c-1731e2be-1f73-f9e7-4e71-062befda6918</t>
  </si>
  <si>
    <t>a2C69000004JQTQEA4</t>
  </si>
  <si>
    <t>CD-0000150102</t>
  </si>
  <si>
    <t>OCE__CallDetail__c-cd9d0fb2-17a5-76ef-edb6-cbbbcb65816a</t>
  </si>
  <si>
    <t>a2C69000004Jx16EAC</t>
  </si>
  <si>
    <t>CD-0000179180</t>
  </si>
  <si>
    <t>2023-07-26T13:04:39.000+0000</t>
  </si>
  <si>
    <t>2023-11-10T03:25:33.000+0000</t>
  </si>
  <si>
    <t>2023-07-11</t>
  </si>
  <si>
    <t>OCE__CallDetail__c-d5704815-1715-a7e0-7580-a3989f780d6f</t>
  </si>
  <si>
    <t>a2C69000004Jxo6EAC</t>
  </si>
  <si>
    <t>CD-0000179983</t>
  </si>
  <si>
    <t>2023-07-27T05:44:23.000+0000</t>
  </si>
  <si>
    <t>2023-11-10T04:02:09.000+0000</t>
  </si>
  <si>
    <t>2023-07-25</t>
  </si>
  <si>
    <t>OCE__CallDetail__c-db4964b6-224e-3bc3-6f9d-d40e26b067d5</t>
  </si>
  <si>
    <t>a2C69000004JxshEAC</t>
  </si>
  <si>
    <t>CD-0000180005</t>
  </si>
  <si>
    <t>2023-07-27T06:27:06.000+0000</t>
  </si>
  <si>
    <t>2023-11-18T20:13:52.000+0000</t>
  </si>
  <si>
    <t>2023-07-18</t>
  </si>
  <si>
    <t>OCE__CallDetail__c-ebb954fc-afa9-625a-e25b-9a35e007a095</t>
  </si>
  <si>
    <t>a2C69000004Jxu4EAC</t>
  </si>
  <si>
    <t>CD-0000180007</t>
  </si>
  <si>
    <t>2023-07-27T06:31:40.000+0000</t>
  </si>
  <si>
    <t>2023-11-27T18:26:55.000+0000</t>
  </si>
  <si>
    <t>OCE__CallDetail__c-e6600071-7c4c-4544-6f92-485d4e60b889</t>
  </si>
  <si>
    <t>a2C69000004K0JHEA0</t>
  </si>
  <si>
    <t>CD-0000182603</t>
  </si>
  <si>
    <t>2023-07-28T10:57:34.000+0000</t>
  </si>
  <si>
    <t>2023-11-10T03:48:59.000+0000</t>
  </si>
  <si>
    <t>2023-07-28</t>
  </si>
  <si>
    <t>OCE__CallDetail__c-c611aecf-0bf4-33e6-99bc-09af71a7399b</t>
  </si>
  <si>
    <t>a2C69000004ZAj9EAG</t>
  </si>
  <si>
    <t>CD-0000194293</t>
  </si>
  <si>
    <t>2023-08-04T12:38:21.000+0000</t>
  </si>
  <si>
    <t>2023-11-21T15:08:35.000+0000</t>
  </si>
  <si>
    <t>2023-08-04</t>
  </si>
  <si>
    <t>OCE__CallDetail__c-abe58f8f-de0c-0e15-d824-6ec84f32b827</t>
  </si>
  <si>
    <t>a2C69000004ZAjAEAW</t>
  </si>
  <si>
    <t>CD-0000194294</t>
  </si>
  <si>
    <t>OCE__CallDetail__c-d8fe1cf0-af3e-e2da-f28d-d5ce2c389425</t>
  </si>
  <si>
    <t>a2C69000004ZVolEAG</t>
  </si>
  <si>
    <t>CD-0000205740</t>
  </si>
  <si>
    <t>2023-08-18T12:10:36.000+0000</t>
  </si>
  <si>
    <t>2023-11-24T15:07:51.000+0000</t>
  </si>
  <si>
    <t>2023-08-14</t>
  </si>
  <si>
    <t>OCE__CallDetail__c-02802eab-0028-7ac1-2c43-73ae91348369</t>
  </si>
  <si>
    <t>a2C69000004ZrE3EAK</t>
  </si>
  <si>
    <t>CD-0000221742</t>
  </si>
  <si>
    <t>2023-09-01T12:52:33.000+0000</t>
  </si>
  <si>
    <t>2023-11-13T23:48:48.000+0000</t>
  </si>
  <si>
    <t>2023-08-18</t>
  </si>
  <si>
    <t>OCE__CallDetail__c-6f8b1f8c-f0b0-83a2-2341-95911413de55</t>
  </si>
  <si>
    <t>a2C69000004ZrFEEA0</t>
  </si>
  <si>
    <t>CD-0000221779</t>
  </si>
  <si>
    <t>2023-09-01T12:59:42.000+0000</t>
  </si>
  <si>
    <t>2023-11-11T22:28:54.000+0000</t>
  </si>
  <si>
    <t>2023-08-21</t>
  </si>
  <si>
    <t>OCE__CallDetail__c-b9cfc222-4365-a15d-a70a-81f9b09e19d4</t>
  </si>
  <si>
    <t>a2C69000004Zft3EAC</t>
  </si>
  <si>
    <t>CD-0000211716</t>
  </si>
  <si>
    <t>2023-08-25T07:31:28.000+0000</t>
  </si>
  <si>
    <t>2023-11-08T09:25:51.000+0000</t>
  </si>
  <si>
    <t>C-00000187*</t>
  </si>
  <si>
    <t>{
  "TherapeuticArea" : null,
  "Brand" : null,
  "Regimen" : null,
  "RegimenBrands" : null,
  "Indication" : null
}</t>
  </si>
  <si>
    <t>oce__calldetail__c-9BC7DFC3-0F25-46BA-B73F-9A7352DB2A1E</t>
  </si>
  <si>
    <t>a2C69000004Zft4EAC</t>
  </si>
  <si>
    <t>CD-0000211717</t>
  </si>
  <si>
    <t>null</t>
  </si>
  <si>
    <t>oce__calldetail__c-3982FF0B-6C7C-4583-BE56-7BD215005D86</t>
  </si>
  <si>
    <t>a2C69000004Zft5EAC</t>
  </si>
  <si>
    <t>CD-0000211718</t>
  </si>
  <si>
    <t>2023-08-25T07:31:31.000+0000</t>
  </si>
  <si>
    <t>C-00000148*</t>
  </si>
  <si>
    <t>2023-08-15</t>
  </si>
  <si>
    <t>{
  "Indication" : null,
  "Regimen" : null,
  "RegimenBrands" : null,
  "Brand" : null,
  "TherapeuticArea" : null
}</t>
  </si>
  <si>
    <t>oce__calldetail__c-26D1BD87-6590-4A4F-BB3F-3C162DE93F90</t>
  </si>
  <si>
    <t>a2C69000004Zft6EAC</t>
  </si>
  <si>
    <t>CD-0000211719</t>
  </si>
  <si>
    <t>oce__calldetail__c-B0934778-F759-486D-A7C3-AF69B0F542E7</t>
  </si>
  <si>
    <t>a2C69000004Zft7EAC</t>
  </si>
  <si>
    <t>CD-0000211720</t>
  </si>
  <si>
    <t>C-00000034*</t>
  </si>
  <si>
    <t>2023-08-24</t>
  </si>
  <si>
    <t>{
  "TherapeuticArea" : null,
  "Indication" : null,
  "Regimen" : null,
  "RegimenBrands" : null,
  "Brand" : null
}</t>
  </si>
  <si>
    <t>oce__calldetail__c-1209C745-A4CF-4FAD-B5D4-BED4E84F9835</t>
  </si>
  <si>
    <t>a2C69000004Zft8EAC</t>
  </si>
  <si>
    <t>CD-0000211721</t>
  </si>
  <si>
    <t>oce__calldetail__c-6CFCF2D6-974F-4376-B5C8-9C7CF739A83A</t>
  </si>
  <si>
    <t>a2C69000004Zqh8EAC</t>
  </si>
  <si>
    <t>CD-0000220783</t>
  </si>
  <si>
    <t>2023-09-01T07:26:19.000+0000</t>
  </si>
  <si>
    <t>2023-11-20T08:28:49.000+0000</t>
  </si>
  <si>
    <t>2023-08-31</t>
  </si>
  <si>
    <t>OCE__CallDetail__c-31eff2a7-82d9-165f-7bbd-6f087bbef4e6</t>
  </si>
  <si>
    <t>a2C69000004ZrFnEAK</t>
  </si>
  <si>
    <t>CD-0000221804</t>
  </si>
  <si>
    <t>2023-11-19T13:57:32.000+0000</t>
  </si>
  <si>
    <t>OCE__CallDetail__c-31f6b0e1-1112-77a1-d0a4-1e62b01d6667</t>
  </si>
  <si>
    <t>a2C69000004a3smEAA</t>
  </si>
  <si>
    <t>CD-0000231899</t>
  </si>
  <si>
    <t>2023-11-28T00:24:40.000+0000</t>
  </si>
  <si>
    <t>2023-08-17</t>
  </si>
  <si>
    <t>OCE__CallDetail__c-9d81aa6c-a663-75c1-55e2-cd73591958b6</t>
  </si>
  <si>
    <t>a2C69000004a3tVEAQ</t>
  </si>
  <si>
    <t>CD-0000231919</t>
  </si>
  <si>
    <t>2023-11-21T06:01:03.000+0000</t>
  </si>
  <si>
    <t>2023-09-08</t>
  </si>
  <si>
    <t>OCE__CallDetail__c-51a56b65-ab76-3398-2f08-7410ea93c492</t>
  </si>
  <si>
    <t>a2C69000004awuLEAQ</t>
  </si>
  <si>
    <t>CD-0000290010</t>
  </si>
  <si>
    <t>2023-10-10T13:25:28.000+0000</t>
  </si>
  <si>
    <t>2023-11-08T08:54:20.000+0000</t>
  </si>
  <si>
    <t>2023-09-06</t>
  </si>
  <si>
    <t>OCE__CallDetail__c-7bfbadb8-10de-58ef-7304-08c3e062947f</t>
  </si>
  <si>
    <t>a2C69000004ax0OEAQ</t>
  </si>
  <si>
    <t>CD-0000290119</t>
  </si>
  <si>
    <t>2023-10-10T13:55:42.000+0000</t>
  </si>
  <si>
    <t>2023-11-13T22:25:39.000+0000</t>
  </si>
  <si>
    <t>2023-09-07</t>
  </si>
  <si>
    <t>OCE__CallDetail__c-5039a870-f975-c3fb-5f95-476121eec419</t>
  </si>
  <si>
    <t>a2C69000004ax2tEAA</t>
  </si>
  <si>
    <t>CD-0000290150</t>
  </si>
  <si>
    <t>2023-10-10T14:19:39.000+0000</t>
  </si>
  <si>
    <t>2023-11-13T22:16:21.000+0000</t>
  </si>
  <si>
    <t>2023-09-14</t>
  </si>
  <si>
    <t>OCE__CallDetail__c-15512a40-1c75-e33a-e0ac-a6c0b2daee55</t>
  </si>
  <si>
    <t>a2C69000004aUKSEA2</t>
  </si>
  <si>
    <t>CD-0000256334</t>
  </si>
  <si>
    <t>2023-09-24T20:43:45.000+0000</t>
  </si>
  <si>
    <t>2023-11-08T05:01:58.000+0000</t>
  </si>
  <si>
    <t>2023-09-24</t>
  </si>
  <si>
    <t>OCE__CallDetail__c-c1953da0-3119-95a7-5c8b-189d8a3ce64e</t>
  </si>
  <si>
    <t>a2C69000004aUKTEA2</t>
  </si>
  <si>
    <t>CD-0000256335</t>
  </si>
  <si>
    <t>OCE__CallDetail__c-a8295bce-2745-baf0-ba70-29e8f55e5c0c</t>
  </si>
  <si>
    <t>a2C69000004aUKrEAM</t>
  </si>
  <si>
    <t>CD-0000256341</t>
  </si>
  <si>
    <t>2023-09-24T20:50:23.000+0000</t>
  </si>
  <si>
    <t>2023-11-20T20:32:21.000+0000</t>
  </si>
  <si>
    <t>2023-09-05</t>
  </si>
  <si>
    <t>OCE__CallDetail__c-55f4e5fc-4e54-a3c2-95c4-1aa86c67aed1</t>
  </si>
  <si>
    <t>a2C69000004aUKsEAM</t>
  </si>
  <si>
    <t>CD-0000256342</t>
  </si>
  <si>
    <t>OCE__CallDetail__c-791e2956-ca01-79f0-68d4-0fc4430135b2</t>
  </si>
  <si>
    <t>a2C69000004aUKtEAM</t>
  </si>
  <si>
    <t>CD-0000256343</t>
  </si>
  <si>
    <t>OCE__CallDetail__c-25a1257a-19e1-501a-639d-403a42618329</t>
  </si>
  <si>
    <t>a2C69000004aUKuEAM</t>
  </si>
  <si>
    <t>CD-0000256344</t>
  </si>
  <si>
    <t>OCE__CallDetail__c-a2df3d4a-25c5-1cf5-88da-6d3e02d84cb3</t>
  </si>
  <si>
    <t>a2C69000004aUL6EAM</t>
  </si>
  <si>
    <t>CD-0000256348</t>
  </si>
  <si>
    <t>2023-09-24T20:57:13.000+0000</t>
  </si>
  <si>
    <t>2024-02-16T10:26:20.000+0000</t>
  </si>
  <si>
    <t>2023-09-15</t>
  </si>
  <si>
    <t>OCE__CallDetail__c-91b6204a-6233-1655-1f01-3787dd0024d9</t>
  </si>
  <si>
    <t>a4J3X000000EkopUAC</t>
  </si>
  <si>
    <t>[{"id":"a4J3X000000EkpnUAC","name":"Enspryng-neuromyelitis optica spectrum disorder,adults with anti-aquaporin-4 (A","detailType":"Brand-Indication","regimenBrands":[],"parentProduct":"a4J3X000000EksWUAS","parentIndication":"a4J3X000000EkopUAC","parentTherapeuticArea":"a4J3X000000EkpdUAC"},{"id":"a4J3X000000EksWUAS","name":"Enspryng","detailType":"Brand","regimenBrands":[]},{"id":"a4J3X000000EkopUAC","name":"neuromyelitis optica spectrum disorder,adults with anti-aquaporin-4 (AQP4) anti","detailType":"Indication"},{"id":"a4J3X000000EkpdUAC","name":"Neuroscience","detailType":"TherapeuticArea"}]</t>
  </si>
  <si>
    <t>a4J3X000000EkpnUAC</t>
  </si>
  <si>
    <t>a2C69000004awxUEAQ</t>
  </si>
  <si>
    <t>CD-0000290069</t>
  </si>
  <si>
    <t>2023-10-10T13:39:28.000+0000</t>
  </si>
  <si>
    <t>2023-11-13T22:19:21.000+0000</t>
  </si>
  <si>
    <t>2023-09-19</t>
  </si>
  <si>
    <t>OCE__CallDetail__c-8671e8d7-62f5-1bc0-9c2d-11a0817abfce</t>
  </si>
  <si>
    <t>a2C69000004awxAEAQ</t>
  </si>
  <si>
    <t>CD-0000290066</t>
  </si>
  <si>
    <t>2023-10-10T13:36:37.000+0000</t>
  </si>
  <si>
    <t>2023-11-13T22:18:20.000+0000</t>
  </si>
  <si>
    <t>2023-09-26</t>
  </si>
  <si>
    <t>OCE__CallDetail__c-afaffe5d-d475-ebbd-c985-617f65eff232</t>
  </si>
  <si>
    <t>a2C69000004aws6EAA</t>
  </si>
  <si>
    <t>CD-0000289941</t>
  </si>
  <si>
    <t>2023-10-10T13:16:03.000+0000</t>
  </si>
  <si>
    <t>2023-11-13T22:18:46.000+0000</t>
  </si>
  <si>
    <t>2023-09-20</t>
  </si>
  <si>
    <t>OCE__CallDetail__c-100c0898-5eef-a36e-c092-df3a79c8d6cb</t>
  </si>
  <si>
    <t>a2C7U000000CJXiUAO</t>
  </si>
  <si>
    <t>CD-0000043269</t>
  </si>
  <si>
    <t>2023-02-06T10:25:25.000+0000</t>
  </si>
  <si>
    <t>2023-11-14T01:01:33.000+0000</t>
  </si>
  <si>
    <t>2023-01-19</t>
  </si>
  <si>
    <t>OCE__CallDetail__c-1d147fca-123c-b84f-ed65-3a2591f967b2</t>
  </si>
  <si>
    <t>a2C7U000000CJWzUAO</t>
  </si>
  <si>
    <t>CD-0000043266</t>
  </si>
  <si>
    <t>2023-02-06T10:18:46.000+0000</t>
  </si>
  <si>
    <t>2023-11-14T01:01:38.000+0000</t>
  </si>
  <si>
    <t>2023-01-17</t>
  </si>
  <si>
    <t>OCE__CallDetail__c-50f76fb5-f16e-94a3-6d90-4b71e4ce7eb9</t>
  </si>
  <si>
    <t>a2C7U000000CJa8UAG</t>
  </si>
  <si>
    <t>CD-0000043281</t>
  </si>
  <si>
    <t>2023-02-06T10:41:03.000+0000</t>
  </si>
  <si>
    <t>2023-01-27</t>
  </si>
  <si>
    <t>OCE__CallDetail__c-6f46b317-ae7d-8ce0-4596-f4055501e2ef</t>
  </si>
  <si>
    <t>a2C7U000000CJeyUAG</t>
  </si>
  <si>
    <t>CD-0000043301</t>
  </si>
  <si>
    <t>2023-11-25T20:42:33.000+0000</t>
  </si>
  <si>
    <t>2023-01-26</t>
  </si>
  <si>
    <t>OCE__CallDetail__c-1ecf3e56-656f-8b4f-7a78-ed1f28c32d95</t>
  </si>
  <si>
    <t>a2C7U000000pEwlUAE</t>
  </si>
  <si>
    <t>CD-0000050801</t>
  </si>
  <si>
    <t>2023-02-27T14:29:12.000+0000</t>
  </si>
  <si>
    <t>2023-11-19T23:55:38.000+0000</t>
  </si>
  <si>
    <t>2023-01-09</t>
  </si>
  <si>
    <t>OCE__CallDetail__c-c304a54d-fb2b-2bfc-f258-630b9fa07f10</t>
  </si>
  <si>
    <t>[{"id":"a4J3X000000EkpQUAS","name":"Polivy-Diffuse Large B Cell Lymphoma","detailType":"Brand-Indication","regimenBrands":[],"parentProduct":"a4J3X000000Eks9UAC","parentIndication":"a4J3X000000EkodUAC","parentTherapeuticArea":"a4J3X000000EkpfUAC"},{"id":"a4J3X000000Eks9UAC","name":"Polivy","detailType":"Brand","regimenBrands":[]},{"id":"a4J3X000000EkodUAC","name":"Diffuse Large B Cell Lymphoma","detailType":"Indication"},{"id":"a4J3X000000EkpfUAC","name":"Hematology","detailType":"TherapeuticArea"}]</t>
  </si>
  <si>
    <t>a2C7U000000CJzmUAG</t>
  </si>
  <si>
    <t>CD-0000043414</t>
  </si>
  <si>
    <t>2023-01-18</t>
  </si>
  <si>
    <t>OCE__CallDetail__c-46a0bd09-ac75-cd24-ce97-f76e6cc790b8</t>
  </si>
  <si>
    <t>a2C7U000000CJznUAG</t>
  </si>
  <si>
    <t>CD-0000043415</t>
  </si>
  <si>
    <t>OCE__CallDetail__c-aecaa5f5-6d73-36cf-86f7-1cdc4850f52f</t>
  </si>
  <si>
    <t>[{"id":"a4J3X000000EksSUAS","name":"Ocrevus","detailType":"Brand","regimenBrands":[],"parentTherapeuticArea":"a4J3X000000EkpdUAC"},{"id":"a4J3X000000EkpdUAC","name":"Neuroscience","detailType":"TherapeuticArea"}]</t>
  </si>
  <si>
    <t>a2C7U000000HEyhUAG</t>
  </si>
  <si>
    <t>CD-0000001843</t>
  </si>
  <si>
    <t>2023-12-18T02:05:15.000+0000</t>
  </si>
  <si>
    <t>2022-02-07</t>
  </si>
  <si>
    <t>OCE__CallDetail__c-1ab05140-6357-668f-cec4-c2f303d58a7a</t>
  </si>
  <si>
    <t>[{"id":"a4J3X000000EkpPUAS","name":"Gazyvaro-Follicular Lymphoma","detailType":"Brand-Indication","regimenBrands":[],"parentProduct":"a4J3X000000EksTUAS","parentIndication":"a4J3X000000EkokUAC","parentTherapeuticArea":"a4J3X000000EkpfUAC"},{"id":"a4J3X000000EksTUAS","name":"Gazyvaro","detailType":"Brand","regimenBrands":[]},{"id":"a4J3X000000EkokUAC","name":"Follicular Lymphoma","detailType":"Indication"},{"id":"a4J3X000000EkpfUAC","name":"Hematology","detailType":"TherapeuticArea"}]</t>
  </si>
  <si>
    <t>a4J3X000000EkpPUAS</t>
  </si>
  <si>
    <t>a2C7U000000HRYVUA4</t>
  </si>
  <si>
    <t>CD-0000002107</t>
  </si>
  <si>
    <t>2022-02-22T08:48:24.000+0000</t>
  </si>
  <si>
    <t>2023-11-09T02:00:13.000+0000</t>
  </si>
  <si>
    <t>2022-02-21</t>
  </si>
  <si>
    <t>OCE__CallDetail__c-c5b6897e-dd10-fa4a-9bd2-d2c4224d3458</t>
  </si>
  <si>
    <t>[{"id":"a4J3X000000EkpVUAS","name":"Alecensa-ALK mutation positive non small cell lung cancer","detailType":"Brand-Indication","regimenBrands":[],"parentProduct":"a4J3X000000EksCUAS","parentIndication":"a4J3X000000EkozUAC","parentTherapeuticArea":"a4J3X000000EkphUAC"},{"id":"a4J3X000000EksCUAS","name":"Alecensa","detailType":"Brand","regimenBrands":[]},{"id":"a4J3X000000EkozUAC","name":"ALK mutation positive non small cell lung cancer","detailType":"Indication"},{"id":"a4J3X000000EkphUAC","name":"Oncology","detailType":"TherapeuticArea"}]</t>
  </si>
  <si>
    <t>a2C7U000000HRYWUA4</t>
  </si>
  <si>
    <t>CD-0000002108</t>
  </si>
  <si>
    <t>OCE__CallDetail__c-cc7dd0d2-f908-89e5-cd2c-9f2e3fe9fba3</t>
  </si>
  <si>
    <t>a2C7U000000pGJgUAM</t>
  </si>
  <si>
    <t>CD-0000051538</t>
  </si>
  <si>
    <t>2023-12-06T22:56:38.000+0000</t>
  </si>
  <si>
    <t>2023-02-28</t>
  </si>
  <si>
    <t>OCE__CallDetail__c-5b4b1d87-4b37-f167-826e-30cdf9554c31</t>
  </si>
  <si>
    <t>a2C7U000000pHeUUAU</t>
  </si>
  <si>
    <t>CD-0000051944</t>
  </si>
  <si>
    <t>2023-03-01T08:32:40.000+0000</t>
  </si>
  <si>
    <t>2023-11-28T00:19:14.000+0000</t>
  </si>
  <si>
    <t>2023-02-23</t>
  </si>
  <si>
    <t>OCE__CallDetail__c-1cd8cae5-6aa2-d0d7-8406-421bee8b3d81</t>
  </si>
  <si>
    <t>a2C7U000000pHetUAE</t>
  </si>
  <si>
    <t>CD-0000051951</t>
  </si>
  <si>
    <t>2023-03-01T08:40:30.000+0000</t>
  </si>
  <si>
    <t>2023-11-14T06:55:53.000+0000</t>
  </si>
  <si>
    <t>2023-02-07</t>
  </si>
  <si>
    <t>OCE__CallDetail__c-8d4a3c1b-dc5e-ea2e-b266-ecdef610e131</t>
  </si>
  <si>
    <t>[{"id":"a4J3X000000EksDUAS","name":"Tecentriq","detailType":"Brand","regimenBrands":[]}]</t>
  </si>
  <si>
    <t>a2C7U000000pHbQUAU</t>
  </si>
  <si>
    <t>CD-0000051937</t>
  </si>
  <si>
    <t>2023-03-01T08:17:27.000+0000</t>
  </si>
  <si>
    <t>2023-11-28T00:19:20.000+0000</t>
  </si>
  <si>
    <t>2023-02-10</t>
  </si>
  <si>
    <t>OCE__CallDetail__c-23a8984a-5ea7-7a51-e72c-d2e65b315f88</t>
  </si>
  <si>
    <t>a2C7U000000pHfIUAU</t>
  </si>
  <si>
    <t>CD-0000051955</t>
  </si>
  <si>
    <t>2023-03-01T08:47:24.000+0000</t>
  </si>
  <si>
    <t>2023-11-14T06:50:06.000+0000</t>
  </si>
  <si>
    <t>OCE__CallDetail__c-296888f1-7833-1b92-6837-b9772b2be627</t>
  </si>
  <si>
    <t>a2CSe000001HWnhMAG</t>
  </si>
  <si>
    <t>CD-0000948981</t>
  </si>
  <si>
    <t>2024-07-12T07:33:41.000+0000</t>
  </si>
  <si>
    <t>2024-05-02</t>
  </si>
  <si>
    <t>a2CSe000001MTijMAG</t>
  </si>
  <si>
    <t>CD-0000968931</t>
  </si>
  <si>
    <t>2024-07-22T10:29:52.000+0000</t>
  </si>
  <si>
    <t>2024-05-07</t>
  </si>
  <si>
    <t>a2CSe000001MYAXMA4</t>
  </si>
  <si>
    <t>CD-0000969113</t>
  </si>
  <si>
    <t>2024-07-22T11:14:49.000+0000</t>
  </si>
  <si>
    <t>2024-06-05</t>
  </si>
  <si>
    <t>a2CSe000001McR3MAK</t>
  </si>
  <si>
    <t>CD-0000969402</t>
  </si>
  <si>
    <t>2024-07-22T12:02:55.000+0000</t>
  </si>
  <si>
    <t>2024-07-22T12:03:27.000+0000</t>
  </si>
  <si>
    <t>2024-06-06</t>
  </si>
  <si>
    <t>a2CSe000001MepRMAS</t>
  </si>
  <si>
    <t>CD-0000969569</t>
  </si>
  <si>
    <t>2024-07-22T12:31:40.000+0000</t>
  </si>
  <si>
    <t>2024-06-18</t>
  </si>
  <si>
    <t>a2CSe000001Mf0jMAC</t>
  </si>
  <si>
    <t>CD-0000969576</t>
  </si>
  <si>
    <t>2024-07-22T12:34:31.000+0000</t>
  </si>
  <si>
    <t>2024-06-19</t>
  </si>
  <si>
    <t>[{"regimenBrands":[],"name":"Oncology","id":"a4J3X000000EkphUAC","detailType":"TherapeuticArea"}]</t>
  </si>
  <si>
    <t>a2CSe000001MfdSMAS</t>
  </si>
  <si>
    <t>CD-0000969595</t>
  </si>
  <si>
    <t>2024-07-22T12:41:46.000+0000</t>
  </si>
  <si>
    <t>2024-06-24</t>
  </si>
  <si>
    <t>a2CSe000001MjCPMA0</t>
  </si>
  <si>
    <t>CD-0000969796</t>
  </si>
  <si>
    <t>2024-07-22T13:28:18.000+0000</t>
  </si>
  <si>
    <t>2024-07-22T13:29:00.000+0000</t>
  </si>
  <si>
    <t>a2CSe000001MjVlMAK</t>
  </si>
  <si>
    <t>CD-0000969801</t>
  </si>
  <si>
    <t>2024-07-22T13:31:42.000+0000</t>
  </si>
  <si>
    <t>2024-06-26</t>
  </si>
  <si>
    <t>a2CSe000001MkA5MAK</t>
  </si>
  <si>
    <t>CD-0000969829</t>
  </si>
  <si>
    <t>2024-07-22T13:36:23.000+0000</t>
  </si>
  <si>
    <t>2024-06-27</t>
  </si>
  <si>
    <t>a2CSe000001MkZtMAK</t>
  </si>
  <si>
    <t>CD-0000969844</t>
  </si>
  <si>
    <t>2024-07-22T13:38:45.000+0000</t>
  </si>
  <si>
    <t>a2CSe000001WavpMAC</t>
  </si>
  <si>
    <t>CD-0001005043</t>
  </si>
  <si>
    <t>2024-08-08T10:58:46.000+0000</t>
  </si>
  <si>
    <t>2024-03-23</t>
  </si>
  <si>
    <t>[{"regimenBrands":[],"name":"Polivy","id":"a4J3X000000Eks9UAC","detailType":"Brand"}]</t>
  </si>
  <si>
    <t>a2CSe000001Wb3tMAC</t>
  </si>
  <si>
    <t>CD-0001005046</t>
  </si>
  <si>
    <t>2024-08-08T11:00:16.000+0000</t>
  </si>
  <si>
    <t>2024-04-18</t>
  </si>
  <si>
    <t>a2CSe000001WbqHMAS</t>
  </si>
  <si>
    <t>CD-0001005078</t>
  </si>
  <si>
    <t>2024-08-08T11:17:27.000+0000</t>
  </si>
  <si>
    <t>2024-05-15</t>
  </si>
  <si>
    <t>a2CSe000001WbtVMAS</t>
  </si>
  <si>
    <t>CD-0001005079</t>
  </si>
  <si>
    <t>2024-08-08T11:18:14.000+0000</t>
  </si>
  <si>
    <t>2024-06-13</t>
  </si>
  <si>
    <t>[{"regimenBrands":[],"parentProduct":"a4J3X000000EkphUAC","name":"Diffuse Large B Cell Lymphoma","id":"a4J3X000000EkodUAC","detailType":"Indication"}]</t>
  </si>
  <si>
    <t>a2CSe000001WbwjMAC</t>
  </si>
  <si>
    <t>CD-0001005080</t>
  </si>
  <si>
    <t>2024-08-08T11:19:20.000+0000</t>
  </si>
  <si>
    <t>2024-06-15</t>
  </si>
  <si>
    <t>a2CSe000001WbzxMAC</t>
  </si>
  <si>
    <t>CD-0001005083</t>
  </si>
  <si>
    <t>2024-08-08T11:20:55.000+0000</t>
  </si>
  <si>
    <t>2024-07-11</t>
  </si>
  <si>
    <t>a2CSe000001ePgfMAE</t>
  </si>
  <si>
    <t>CD-0001021613</t>
  </si>
  <si>
    <t>2024-08-23T14:46:06.000+0000</t>
  </si>
  <si>
    <t>2024-07-07</t>
  </si>
  <si>
    <t>a2CSe000001ePjtMAE</t>
  </si>
  <si>
    <t>CD-0001021616</t>
  </si>
  <si>
    <t>2024-08-23T14:48:44.000+0000</t>
  </si>
  <si>
    <t>a2CSe000001yh6LMAQ</t>
  </si>
  <si>
    <t>CD-0001081699</t>
  </si>
  <si>
    <t>2024-09-24T08:38:38.000+0000</t>
  </si>
  <si>
    <t>2024-08-01</t>
  </si>
  <si>
    <t>a2CSe000001ycBWMAY</t>
  </si>
  <si>
    <t>CD-0001081752</t>
  </si>
  <si>
    <t>2024-09-24T08:43:33.000+0000</t>
  </si>
  <si>
    <t>2024-09-24T08:44:30.000+0000</t>
  </si>
  <si>
    <t>2024-08-22</t>
  </si>
  <si>
    <t>a2CSe000002QTDJMA4</t>
  </si>
  <si>
    <t>CD-0001184729</t>
  </si>
  <si>
    <t>2024-10-29T08:57:56.000+0000</t>
  </si>
  <si>
    <t>2024-10-29T08:58:13.000+0000</t>
  </si>
  <si>
    <t>2024-08-30</t>
  </si>
  <si>
    <t>a2CSe000002QTwTMAW</t>
  </si>
  <si>
    <t>CD-0001184750</t>
  </si>
  <si>
    <t>2024-10-29T09:05:19.000+0000</t>
  </si>
  <si>
    <t>2024-10-29T09:05:35.000+0000</t>
  </si>
  <si>
    <t>2024-09-10</t>
  </si>
  <si>
    <t>a2CSe000002RxfZMAS</t>
  </si>
  <si>
    <t>CD-0001189434</t>
  </si>
  <si>
    <t>2024-10-30T11:44:48.000+0000</t>
  </si>
  <si>
    <t>[{"regimenBrands":[],"name":"Evrysdi","id":"a4J3X000000EksHUAS","detailType":"Brand"}]</t>
  </si>
  <si>
    <t>a2CSe000002RxHOMA0</t>
  </si>
  <si>
    <t>CD-0001189730</t>
  </si>
  <si>
    <t>2024-10-30T12:27:23.000+0000</t>
  </si>
  <si>
    <t>2024-10-30T12:28:44.000+0000</t>
  </si>
  <si>
    <t>2024-05-24</t>
  </si>
  <si>
    <t>[{"regimenBrands":[],"name":"Ocrevus","id":"a4J3X000000EksSUAS","detailType":"Brand"}]</t>
  </si>
  <si>
    <t>a2CSe000002qQ25MAE</t>
  </si>
  <si>
    <t>CD-0001278009</t>
  </si>
  <si>
    <t>2024-11-28T22:19:55.000+0000</t>
  </si>
  <si>
    <t>2024-11-28</t>
  </si>
  <si>
    <t>a2CSe000002qQ3hMAE</t>
  </si>
  <si>
    <t>CD-0001278010</t>
  </si>
  <si>
    <t>2024-11-28T22:20:35.000+0000</t>
  </si>
  <si>
    <t>a2CSe0000032OpMMAU</t>
  </si>
  <si>
    <t>CD-0001318832</t>
  </si>
  <si>
    <t>2024-12-13T09:53:53.000+0000</t>
  </si>
  <si>
    <t>2024-12-13T09:54:37.000+0000</t>
  </si>
  <si>
    <t>2024-09-03</t>
  </si>
  <si>
    <t>[{"regimenBrands":[],"parentProduct":"a4J3X000000EksDUAS","name":"Tecentriq-Non-Small Cell Lung Cancer","detailType":"Brand-Indication"},{"name":"Tecentriq","id":"a4J3X000000EksDUAS","detailType":"Brand"},{"regimenBrands":[],"name":"Non-Small Cell Lung Cancer","id":"a4J3X000000EkohUAC","detailType":"Indication"}]</t>
  </si>
  <si>
    <t>a2CSe0000032VHKMA2</t>
  </si>
  <si>
    <t>CD-0001318859</t>
  </si>
  <si>
    <t>2024-12-13T09:58:24.000+0000</t>
  </si>
  <si>
    <t>2024-09-04</t>
  </si>
  <si>
    <t>[{"regimenBrands":[],"parentProduct":"a4J3X000000EksDUAS","name":"Tecentriq-Non-Small Cell Lung Cancer + Oncology","detailType":"Brand-Indication"},{"name":"Tecentriq","id":"a4J3X000000EksDUAS","detailType":"Brand"},{"regimenBrands":[],"name":"Non-Small Cell Lung Cancer","id":"a4J3X000000EkohUAC","detailType":"Indication"},{"regimenBrands":[],"name":"Oncology","id":"a4J3X000000EkphUAC","detailType":"TherapeuticArea"}]</t>
  </si>
  <si>
    <t>a2CSe0000032WmrMAE</t>
  </si>
  <si>
    <t>CD-0001318914</t>
  </si>
  <si>
    <t>2024-12-13T10:08:06.000+0000</t>
  </si>
  <si>
    <t>2024-09-05</t>
  </si>
  <si>
    <t>a2CSe000003AHqfMAG</t>
  </si>
  <si>
    <t>CD-0001344496</t>
  </si>
  <si>
    <t>2024-12-24T09:20:00.000+0000</t>
  </si>
  <si>
    <t>2024-10-08</t>
  </si>
  <si>
    <t>a2CSe000003AHqgMAG</t>
  </si>
  <si>
    <t>CD-0001344497</t>
  </si>
  <si>
    <t>a2CSe000003ASirMAG</t>
  </si>
  <si>
    <t>CD-0001344966</t>
  </si>
  <si>
    <t>2024-12-26T08:35:47.000+0000</t>
  </si>
  <si>
    <t>2024-10-22</t>
  </si>
  <si>
    <t>[{"regimenBrands":[],"name":"Tecentriq + Small Cell Lung Cancer","detailType":"Brand-Indication"},{"regimenBrands":[],"name":"Tecentriq","id":"a4J3X000000EksDUAS","detailType":"Brand"},{"regimenBrands":[],"parentProduct":"a4J3X000000EkphUAC","name":"Small Cell Lung Cancer","id":"a4J3X000000EkojUAC","detailType":"Indication"}]</t>
  </si>
  <si>
    <t>a2CSe000003AU37MAG</t>
  </si>
  <si>
    <t>CD-0001344991</t>
  </si>
  <si>
    <t>2024-12-26T09:23:43.000+0000</t>
  </si>
  <si>
    <t>2024-10-29</t>
  </si>
  <si>
    <t>a2CSe000003AVaHMAW</t>
  </si>
  <si>
    <t>CD-0001345148</t>
  </si>
  <si>
    <t>2024-12-26T10:20:41.000+0000</t>
  </si>
  <si>
    <t>2024-11-05</t>
  </si>
  <si>
    <t>a2CSe000003AVaIMAW</t>
  </si>
  <si>
    <t>CD-0001345149</t>
  </si>
  <si>
    <t>a2CSe000003AoJZMA0</t>
  </si>
  <si>
    <t>CD-0001345923</t>
  </si>
  <si>
    <t>2024-12-27T10:38:07.000+0000</t>
  </si>
  <si>
    <t>2024-11-12</t>
  </si>
  <si>
    <t>a2CSe000003ApFdMAK</t>
  </si>
  <si>
    <t>CD-0001345947</t>
  </si>
  <si>
    <t>2024-12-27T11:01:58.000+0000</t>
  </si>
  <si>
    <t>2024-11-22</t>
  </si>
  <si>
    <t>a2CSe000003AqYHMA0</t>
  </si>
  <si>
    <t>CD-0001346015</t>
  </si>
  <si>
    <t>2024-12-27T11:35:20.000+0000</t>
  </si>
  <si>
    <t>2024-12-27T11:38:33.000+0000</t>
  </si>
  <si>
    <t>2024-12-17</t>
  </si>
  <si>
    <t>a2CSe000003Atj3MAC</t>
  </si>
  <si>
    <t>CD-0001346134</t>
  </si>
  <si>
    <t>2024-12-27T12:35:52.000+0000</t>
  </si>
  <si>
    <t>2024-12-26</t>
  </si>
  <si>
    <t>a2CSe000003Atj5MAC</t>
  </si>
  <si>
    <t>CD-0001346136</t>
  </si>
  <si>
    <t>a2CSe000003Atj7MAC</t>
  </si>
  <si>
    <t>CD-0001346138</t>
  </si>
  <si>
    <t>a2CSe0000040sfdMAA</t>
  </si>
  <si>
    <t>CD-0001493345</t>
  </si>
  <si>
    <t>2025-02-28T07:49:27.000+0000</t>
  </si>
  <si>
    <t>2025-02-28</t>
  </si>
  <si>
    <t>a2CSe0000040sfeMAA</t>
  </si>
  <si>
    <t>CD-0001493346</t>
  </si>
  <si>
    <t>a2CSe0000041YmwMAE</t>
  </si>
  <si>
    <t>CD-0001495565</t>
  </si>
  <si>
    <t>2025-02-28T12:53:34.000+0000</t>
  </si>
  <si>
    <t>2025-02-27</t>
  </si>
  <si>
    <t>a2CSe0000046DujMAE</t>
  </si>
  <si>
    <t>CD-0001512555</t>
  </si>
  <si>
    <t>2025-03-05T10:57:35.000+0000</t>
  </si>
  <si>
    <t>2025-03-03</t>
  </si>
  <si>
    <t>a2CSe0000046DukMAE</t>
  </si>
  <si>
    <t>CD-0001512556</t>
  </si>
  <si>
    <t>a2CSe000004Eb8iMAC</t>
  </si>
  <si>
    <t>CD-0001536594</t>
  </si>
  <si>
    <t>2025-03-13T09:55:46.000+0000</t>
  </si>
  <si>
    <t>2025-03-11</t>
  </si>
  <si>
    <t>a2CSe000004EiRtMAK</t>
  </si>
  <si>
    <t>CD-0001536595</t>
  </si>
  <si>
    <t>2025-03-13T09:56:18.000+0000</t>
  </si>
  <si>
    <t>a2CSe000004Vhw1MAC</t>
  </si>
  <si>
    <t>CD-0001588792</t>
  </si>
  <si>
    <t>2025-03-30T08:32:19.000+0000</t>
  </si>
  <si>
    <t>2025-03-28</t>
  </si>
  <si>
    <t>a2CSe000004t2zmMAA</t>
  </si>
  <si>
    <t>CD-0001668570</t>
  </si>
  <si>
    <t>2025-04-24T06:58:00.000+0000</t>
  </si>
  <si>
    <t>2025-04-22</t>
  </si>
  <si>
    <t>SELECT FIELDS(ALL) from OCE__CallPresentation__c limit 200</t>
  </si>
  <si>
    <t>[OCE__CallPresentation__c]</t>
  </si>
  <si>
    <t>a2M69000004fFIxEAM</t>
  </si>
  <si>
    <t>0057U000001fcUaQAI</t>
  </si>
  <si>
    <t>CP-0000000540</t>
  </si>
  <si>
    <t>GBP</t>
  </si>
  <si>
    <t>2023-05-19T13:54:12.000+0000</t>
  </si>
  <si>
    <t>0017U000008eCCYQA2</t>
  </si>
  <si>
    <t>a2Q69000009PaQjEAK</t>
  </si>
  <si>
    <t>2023-05-19T13:52:59.000+0000</t>
  </si>
  <si>
    <t>oce__callpresentation__c-5FE9BF29-FC45-44F2-A7F9-EDB658A6999F</t>
  </si>
  <si>
    <t>a4969000000sjgQAAQ</t>
  </si>
  <si>
    <t>a2M69000004fFJ2EAM</t>
  </si>
  <si>
    <t>0057U000001gwN7QAI</t>
  </si>
  <si>
    <t>CP-0000000541</t>
  </si>
  <si>
    <t>2023-05-19T18:46:40.000+0000</t>
  </si>
  <si>
    <t>0017U000008dBD1QAM</t>
  </si>
  <si>
    <t>a2Q69000009PaYbEAK</t>
  </si>
  <si>
    <t>2023-05-19T18:46:32.000+0000</t>
  </si>
  <si>
    <t>oce__callpresentation__c-7660DB04-2F74-4839-9A0C-BEB5B50D29CC</t>
  </si>
  <si>
    <t>a2M69000004fFJ7EAM</t>
  </si>
  <si>
    <t>CP-0000000542</t>
  </si>
  <si>
    <t>2023-05-19T19:00:48.000+0000</t>
  </si>
  <si>
    <t>0017U000008eDueQAE</t>
  </si>
  <si>
    <t>a2Q69000009PaYgEAK</t>
  </si>
  <si>
    <t>2023-05-19T18:46:33.000+0000</t>
  </si>
  <si>
    <t>oce__callpresentation__c-961C190B-9B6B-4A64-9AEC-048790307A16</t>
  </si>
  <si>
    <t>a2M69000004fFJ8EAM</t>
  </si>
  <si>
    <t>CP-0000000543</t>
  </si>
  <si>
    <t>0017U000008eCVMQA2</t>
  </si>
  <si>
    <t>a2Q69000009PaYhEAK</t>
  </si>
  <si>
    <t>oce__callpresentation__c-07C11FBF-6E96-47E3-AB6F-9A4C089D4DD2</t>
  </si>
  <si>
    <t>a2M69000004fFJ9EAM</t>
  </si>
  <si>
    <t>CP-0000000544</t>
  </si>
  <si>
    <t>2023-05-19T19:00:49.000+0000</t>
  </si>
  <si>
    <t>0017U000008dIt7QAE</t>
  </si>
  <si>
    <t>a2Q69000009PaYiEAK</t>
  </si>
  <si>
    <t>oce__callpresentation__c-87C73363-5E68-4112-BCC6-8F1B8862805D</t>
  </si>
  <si>
    <t>a2M69000004fFJAEA2</t>
  </si>
  <si>
    <t>CP-0000000545</t>
  </si>
  <si>
    <t>2023-05-19T19:00:50.000+0000</t>
  </si>
  <si>
    <t>0017U000008eDSUQA2</t>
  </si>
  <si>
    <t>a2Q69000009PaYjEAK</t>
  </si>
  <si>
    <t>oce__callpresentation__c-45BEA0C5-9C68-4732-9029-22FCA5F15ACD</t>
  </si>
  <si>
    <t>a2M69000004fFJBEA2</t>
  </si>
  <si>
    <t>CP-0000000546</t>
  </si>
  <si>
    <t>2023-05-19T19:00:51.000+0000</t>
  </si>
  <si>
    <t>0017U00000HfX1oQAF</t>
  </si>
  <si>
    <t>a2Q69000009PaYkEAK</t>
  </si>
  <si>
    <t>oce__callpresentation__c-8DCD9706-0CEC-46FB-A969-BEBA14D8387A</t>
  </si>
  <si>
    <t>a2M69000004fFJCEA2</t>
  </si>
  <si>
    <t>CP-0000000547</t>
  </si>
  <si>
    <t>0017U000008e9NnQAI</t>
  </si>
  <si>
    <t>a2Q69000009PaYlEAK</t>
  </si>
  <si>
    <t>oce__callpresentation__c-3FFC6F6B-3EA4-4BE9-B90C-A76FD9507283</t>
  </si>
  <si>
    <t>a2M69000004fFJDEA2</t>
  </si>
  <si>
    <t>CP-0000000548</t>
  </si>
  <si>
    <t>2023-05-19T19:00:52.000+0000</t>
  </si>
  <si>
    <t>0017U000008e9KGQAY</t>
  </si>
  <si>
    <t>a2Q69000009PaYmEAK</t>
  </si>
  <si>
    <t>oce__callpresentation__c-1403AFD6-DAB9-4EF2-A3F4-8FB361F2DD41</t>
  </si>
  <si>
    <t>a2M69000004fFJEEA2</t>
  </si>
  <si>
    <t>CP-0000000549</t>
  </si>
  <si>
    <t>2023-05-19T19:00:53.000+0000</t>
  </si>
  <si>
    <t>0017U000008eJ11QAE</t>
  </si>
  <si>
    <t>a2Q69000009PaYnEAK</t>
  </si>
  <si>
    <t>oce__callpresentation__c-3E6ECB69-DE20-4874-BD20-7F4A3FE87AEE</t>
  </si>
  <si>
    <t>a2M69000004fFJFEA2</t>
  </si>
  <si>
    <t>CP-0000000550</t>
  </si>
  <si>
    <t>2023-05-19T19:00:55.000+0000</t>
  </si>
  <si>
    <t>0017U000008e7JKQAY</t>
  </si>
  <si>
    <t>a2Q69000009PaYoEAK</t>
  </si>
  <si>
    <t>oce__callpresentation__c-6F948B99-A353-4639-AFF7-44AD921ABB54</t>
  </si>
  <si>
    <t>a2M69000004fFJGEA2</t>
  </si>
  <si>
    <t>CP-0000000551</t>
  </si>
  <si>
    <t>0017U00000HfWvqQAF</t>
  </si>
  <si>
    <t>a2Q69000009PaYpEAK</t>
  </si>
  <si>
    <t>oce__callpresentation__c-534B9AA9-4D06-4338-9DAE-045F03827861</t>
  </si>
  <si>
    <t>a2M6900000CYQCkEAP</t>
  </si>
  <si>
    <t>0053X00000CbLIAQA3</t>
  </si>
  <si>
    <t>CP-0000000448</t>
  </si>
  <si>
    <t>USD</t>
  </si>
  <si>
    <t>2023-03-23T14:57:52.000+0000</t>
  </si>
  <si>
    <t>0013X00003gWsm1QAC</t>
  </si>
  <si>
    <t>a2Q7U000000osgIUAQ</t>
  </si>
  <si>
    <t>2023-03-15T09:43:26.000+0000</t>
  </si>
  <si>
    <t>oce__callpresentation__c-BCE70C84-F7DC-4090-BEBA-26CA6299145C</t>
  </si>
  <si>
    <t>a497U0000008OLxQAM</t>
  </si>
  <si>
    <t>a2M6900000CYQCpEAP</t>
  </si>
  <si>
    <t>0053X00000CbLJbQAN</t>
  </si>
  <si>
    <t>CP-0000000449</t>
  </si>
  <si>
    <t>2023-03-23T14:59:12.000+0000</t>
  </si>
  <si>
    <t>0013X00003gWniZQAS</t>
  </si>
  <si>
    <t>a2Q690000094U64EAE</t>
  </si>
  <si>
    <t>2023-03-16T09:49:00.000+0000</t>
  </si>
  <si>
    <t>oce__callpresentation__c-F3B85D8E-73E8-4CB2-990A-15B9652E11BA</t>
  </si>
  <si>
    <t>a497U0000008OPGQA2</t>
  </si>
  <si>
    <t>a2M6900000CYQCuEAP</t>
  </si>
  <si>
    <t>CP-0000000450</t>
  </si>
  <si>
    <t>2023-03-23T15:00:34.000+0000</t>
  </si>
  <si>
    <t>a2Q690000094U6EEAU</t>
  </si>
  <si>
    <t>2023-03-16T09:57:03.000+0000</t>
  </si>
  <si>
    <t>oce__callpresentation__c-68DA8D14-24E5-47E1-8A1E-48786C0B8DC2</t>
  </si>
  <si>
    <t>a497U0000008OLJQA2</t>
  </si>
  <si>
    <t>a2M6900000CYQCzEAP</t>
  </si>
  <si>
    <t>CP-0000000451</t>
  </si>
  <si>
    <t>2023-03-23T15:00:54.000+0000</t>
  </si>
  <si>
    <t>a2Q690000094U6JEAU</t>
  </si>
  <si>
    <t>2023-03-16T10:42:14.000+0000</t>
  </si>
  <si>
    <t>oce__callpresentation__c-F7E25B63-C651-4475-9D83-7FF69A0F89EC</t>
  </si>
  <si>
    <t>a2M6900000CYTafEAH</t>
  </si>
  <si>
    <t>0057U000001fUBuQAM</t>
  </si>
  <si>
    <t>CP-0000000452</t>
  </si>
  <si>
    <t>PLN</t>
  </si>
  <si>
    <t>2023-03-27T19:33:17.000+0000</t>
  </si>
  <si>
    <t>0017U000008dCpJQAU</t>
  </si>
  <si>
    <t>a2Q690000094VpTEAU</t>
  </si>
  <si>
    <t>2023-03-27T19:27:39.000+0000</t>
  </si>
  <si>
    <t>oce__callpresentation__c-3148D786-19F7-46DE-A756-DD823BE6008B</t>
  </si>
  <si>
    <t>a497U000000KyjpQAC</t>
  </si>
  <si>
    <t>a2M6900000CYXzgEAH</t>
  </si>
  <si>
    <t>0053X00000Et29IQAR</t>
  </si>
  <si>
    <t>CP-0000000454</t>
  </si>
  <si>
    <t>CHF</t>
  </si>
  <si>
    <t>2023-03-31T13:45:54.000+0000</t>
  </si>
  <si>
    <t>0013X00003gWxFwQAK</t>
  </si>
  <si>
    <t>a2Q690000094YTjEAM</t>
  </si>
  <si>
    <t>2023-03-31T13:42:33.000+0000</t>
  </si>
  <si>
    <t>oce__callpresentation__c-AC6DA78C-65E5-4FBB-B1D2-8CA9D2F48870</t>
  </si>
  <si>
    <t>a497U000000PKJSQA4</t>
  </si>
  <si>
    <t>a2M6900000NEt45EAD</t>
  </si>
  <si>
    <t>CP-0000000455</t>
  </si>
  <si>
    <t>2023-04-11T14:00:34.000+0000</t>
  </si>
  <si>
    <t>0013X00003goAqdQAE</t>
  </si>
  <si>
    <t>a2Q69000009DFzSEAW</t>
  </si>
  <si>
    <t>2023-04-11T13:55:34.000+0000</t>
  </si>
  <si>
    <t>oce__callpresentation__c-B304D099-D363-47B0-9B96-C2214F729FB9</t>
  </si>
  <si>
    <t>a2M6900000NEwlWEAT</t>
  </si>
  <si>
    <t>0057U000001fUJPQA2</t>
  </si>
  <si>
    <t>CP-0000000456</t>
  </si>
  <si>
    <t>2023-04-17T07:19:12.000+0000</t>
  </si>
  <si>
    <t>0017U00000Aqx4tQAB</t>
  </si>
  <si>
    <t>a2Q69000009DIxqEAG</t>
  </si>
  <si>
    <t>2023-04-17T07:18:49.000+0000</t>
  </si>
  <si>
    <t>oce__callpresentation__c-CE756E32-0881-4CEA-9699-BA096D1BE3EF</t>
  </si>
  <si>
    <t>a497U0000008OdrQAE</t>
  </si>
  <si>
    <t>a2M6900000NEwlXEAT</t>
  </si>
  <si>
    <t>CP-0000000457</t>
  </si>
  <si>
    <t>oce__callpresentation__c-71E85041-E8A1-40FD-A22F-391929363FE0</t>
  </si>
  <si>
    <t>a497U0000008OZVQA2</t>
  </si>
  <si>
    <t>a2M6900000NF0aXEAT</t>
  </si>
  <si>
    <t>CP-0000000458</t>
  </si>
  <si>
    <t>2023-04-20T10:19:27.000+0000</t>
  </si>
  <si>
    <t>0017U000008dXGhQAM</t>
  </si>
  <si>
    <t>a2Q69000009DLKyEAO</t>
  </si>
  <si>
    <t>2023-04-20T09:24:04.000+0000</t>
  </si>
  <si>
    <t>oce__callpresentation__c-2DBC08F1-1B1E-4478-92BA-A8CC5F5CEBCC</t>
  </si>
  <si>
    <t>a497U0000008OeBQAU</t>
  </si>
  <si>
    <t>a2M6900000NF0acEAD</t>
  </si>
  <si>
    <t>CP-0000000459</t>
  </si>
  <si>
    <t>2023-04-20T10:19:48.000+0000</t>
  </si>
  <si>
    <t>2023-04-20T09:24:54.000+0000</t>
  </si>
  <si>
    <t>oce__callpresentation__c-2915D6DE-45A7-4B02-AAEB-E5545AE1B356</t>
  </si>
  <si>
    <t>a497U000000KyjzQAC</t>
  </si>
  <si>
    <t>a2M6900000NF0buEAD</t>
  </si>
  <si>
    <t>CP-0000000460</t>
  </si>
  <si>
    <t>2023-04-20T12:26:07.000+0000</t>
  </si>
  <si>
    <t>0017U00000Ar5SnQAJ</t>
  </si>
  <si>
    <t>a2Q69000009DLVsEAO</t>
  </si>
  <si>
    <t>2023-04-20T12:20:34.000+0000</t>
  </si>
  <si>
    <t>oce__callpresentation__c-3106CEAE-6171-4505-B6FB-14FDA1C979B3</t>
  </si>
  <si>
    <t>a2M6900000NF0fSEAT</t>
  </si>
  <si>
    <t>CP-0000000471</t>
  </si>
  <si>
    <t>2023-04-20T14:17:28.000+0000</t>
  </si>
  <si>
    <t>2023-04-20T12:20:47.000+0000</t>
  </si>
  <si>
    <t>oce__callpresentation__c-7DFF42C5-A761-445F-B80D-2CC365471611</t>
  </si>
  <si>
    <t>a2M6900000NFCNxEAP</t>
  </si>
  <si>
    <t>CP-0000000472</t>
  </si>
  <si>
    <t>2023-05-05T14:36:02.000+0000</t>
  </si>
  <si>
    <t>0017U00000Ar5PaQAJ</t>
  </si>
  <si>
    <t>a2Q69000009DIy6EAG</t>
  </si>
  <si>
    <t>2023-05-05T14:35:42.000+0000</t>
  </si>
  <si>
    <t>oce__callpresentation__c-B48FD7B0-4FC9-4B35-B114-55F8D9C108B2</t>
  </si>
  <si>
    <t>a2M6900000NFCNyEAP</t>
  </si>
  <si>
    <t>CP-0000000473</t>
  </si>
  <si>
    <t>oce__callpresentation__c-7A50AFDA-5BEA-4AB0-A88A-EA37C210A2BF</t>
  </si>
  <si>
    <t>a2M6900000NFCNzEAP</t>
  </si>
  <si>
    <t>CP-0000000474</t>
  </si>
  <si>
    <t>0017U00000AqnqjQAB</t>
  </si>
  <si>
    <t>a2Q69000009DIy7EAG</t>
  </si>
  <si>
    <t>oce__callpresentation__c-81723B72-46FB-49E5-A5DF-361415B78E59</t>
  </si>
  <si>
    <t>a2M6900000NFCO0EAP</t>
  </si>
  <si>
    <t>CP-0000000475</t>
  </si>
  <si>
    <t>oce__callpresentation__c-B0104EAF-1991-432D-813A-F6D6DF656593</t>
  </si>
  <si>
    <t>a2M6900000NFCO1EAP</t>
  </si>
  <si>
    <t>CP-0000000476</t>
  </si>
  <si>
    <t>2023-05-05T14:36:03.000+0000</t>
  </si>
  <si>
    <t>0017U00000Ar5muQAB</t>
  </si>
  <si>
    <t>a2Q69000009DIy8EAG</t>
  </si>
  <si>
    <t>oce__callpresentation__c-151F81D3-1B55-4958-A636-241A9BE7B2B8</t>
  </si>
  <si>
    <t>a2M6900000NFCO2EAP</t>
  </si>
  <si>
    <t>CP-0000000477</t>
  </si>
  <si>
    <t>oce__callpresentation__c-BF4783D8-7C8F-445B-998A-AF2496CFAD50</t>
  </si>
  <si>
    <t>a2M6900000NFCO7EAP</t>
  </si>
  <si>
    <t>CP-0000000478</t>
  </si>
  <si>
    <t>2023-05-05T14:36:06.000+0000</t>
  </si>
  <si>
    <t>0017U00000Aqg6jQAB</t>
  </si>
  <si>
    <t>a2Q69000009DIy9EAG</t>
  </si>
  <si>
    <t>oce__callpresentation__c-AB4800F2-F239-42C8-9A79-E620EE8F6C64</t>
  </si>
  <si>
    <t>a2M6900000NFCO8EAP</t>
  </si>
  <si>
    <t>CP-0000000479</t>
  </si>
  <si>
    <t>oce__callpresentation__c-4C27C445-C6A4-4B4E-9E6D-E2E9CD0AF814</t>
  </si>
  <si>
    <t>a2M6900000NFCO9EAP</t>
  </si>
  <si>
    <t>CP-0000000480</t>
  </si>
  <si>
    <t>2023-05-05T14:36:07.000+0000</t>
  </si>
  <si>
    <t>0017U00000AqgWmQAJ</t>
  </si>
  <si>
    <t>a2Q69000009DIyAEAW</t>
  </si>
  <si>
    <t>oce__callpresentation__c-14D9BEDB-C5E0-4B31-83B5-DB6569EB2521</t>
  </si>
  <si>
    <t>a2M6900000NFCOAEA5</t>
  </si>
  <si>
    <t>CP-0000000481</t>
  </si>
  <si>
    <t>oce__callpresentation__c-569ACA37-BB3A-4370-9B85-837050439CAB</t>
  </si>
  <si>
    <t>a2M6900000NFCOBEA5</t>
  </si>
  <si>
    <t>CP-0000000482</t>
  </si>
  <si>
    <t>2023-05-05T14:36:08.000+0000</t>
  </si>
  <si>
    <t>0017U00000AqggJQAR</t>
  </si>
  <si>
    <t>a2Q69000009DLafEAG</t>
  </si>
  <si>
    <t>oce__callpresentation__c-7B7D1055-57A6-446A-8A3D-60CF198D6413</t>
  </si>
  <si>
    <t>a2M6900000NFCOCEA5</t>
  </si>
  <si>
    <t>CP-0000000483</t>
  </si>
  <si>
    <t>oce__callpresentation__c-A716AAA8-4A91-4473-87B8-0C00E6D69621</t>
  </si>
  <si>
    <t>a2M6900000NFCODEA5</t>
  </si>
  <si>
    <t>CP-0000000484</t>
  </si>
  <si>
    <t>2023-05-05T14:36:09.000+0000</t>
  </si>
  <si>
    <t>0017U00000Ar5PrQAJ</t>
  </si>
  <si>
    <t>a2Q69000009DLagEAG</t>
  </si>
  <si>
    <t>oce__callpresentation__c-0AB8F73A-A180-44D7-8EC5-33B3592D28E9</t>
  </si>
  <si>
    <t>a2M6900000NFCOEEA5</t>
  </si>
  <si>
    <t>CP-0000000485</t>
  </si>
  <si>
    <t>oce__callpresentation__c-FED7218B-60E7-4D2B-A39B-6FF80325D04F</t>
  </si>
  <si>
    <t>a2M6900000NFCOFEA5</t>
  </si>
  <si>
    <t>CP-0000000486</t>
  </si>
  <si>
    <t>2023-05-05T14:36:11.000+0000</t>
  </si>
  <si>
    <t>0017U00000Ar5j7QAB</t>
  </si>
  <si>
    <t>a2Q69000009DLahEAG</t>
  </si>
  <si>
    <t>oce__callpresentation__c-1945CD66-BA5F-4538-99D2-C35C7FA192D7</t>
  </si>
  <si>
    <t>a2M6900000NFCOGEA5</t>
  </si>
  <si>
    <t>CP-0000000487</t>
  </si>
  <si>
    <t>oce__callpresentation__c-3D315B73-17D4-48FD-895F-B745CD5C95CC</t>
  </si>
  <si>
    <t>a2M6900000NFCOHEA5</t>
  </si>
  <si>
    <t>CP-0000000488</t>
  </si>
  <si>
    <t>0017U00000Aqg6nQAB</t>
  </si>
  <si>
    <t>a2Q69000009DLaiEAG</t>
  </si>
  <si>
    <t>oce__callpresentation__c-9EB6989F-3B11-4D46-83B6-B6DE89AEAC35</t>
  </si>
  <si>
    <t>a2M6900000NFCOIEA5</t>
  </si>
  <si>
    <t>CP-0000000489</t>
  </si>
  <si>
    <t>oce__callpresentation__c-F2FE091D-649B-4F5F-B9F0-B9E066FEAB9E</t>
  </si>
  <si>
    <t>a2M6900000NFCOMEA5</t>
  </si>
  <si>
    <t>CP-0000000490</t>
  </si>
  <si>
    <t>2023-05-05T14:47:20.000+0000</t>
  </si>
  <si>
    <t>0017U00000AqnjQQAR</t>
  </si>
  <si>
    <t>a2Q69000009DLakEAG</t>
  </si>
  <si>
    <t>2023-05-05T14:36:17.000+0000</t>
  </si>
  <si>
    <t>oce__callpresentation__c-10FEB160-39EB-4EEF-9671-13F0281346DA</t>
  </si>
  <si>
    <t>a2M6900000NFCONEA5</t>
  </si>
  <si>
    <t>CP-0000000491</t>
  </si>
  <si>
    <t>2023-05-05T14:47:21.000+0000</t>
  </si>
  <si>
    <t>0017U00000AqnsQQAR</t>
  </si>
  <si>
    <t>a2Q69000009DLalEAG</t>
  </si>
  <si>
    <t>oce__callpresentation__c-FF0BF977-40B0-4E94-B268-9A3A21104A34</t>
  </si>
  <si>
    <t>a2M6900000NFCOOEA5</t>
  </si>
  <si>
    <t>CP-0000000492</t>
  </si>
  <si>
    <t>2023-05-05T14:47:22.000+0000</t>
  </si>
  <si>
    <t>0017U00000Ar5PCQAZ</t>
  </si>
  <si>
    <t>a2Q69000009DLamEAG</t>
  </si>
  <si>
    <t>oce__callpresentation__c-771D7ADA-A54F-4FEB-B594-502DF3A8B71E</t>
  </si>
  <si>
    <t>a2M6900000NFCOPEA5</t>
  </si>
  <si>
    <t>CP-0000000493</t>
  </si>
  <si>
    <t>2023-05-05T14:47:23.000+0000</t>
  </si>
  <si>
    <t>0017U00000Ar5TDQAZ</t>
  </si>
  <si>
    <t>a2Q69000009DLanEAG</t>
  </si>
  <si>
    <t>oce__callpresentation__c-C214EB35-12A3-454C-B074-A00BFFDDF560</t>
  </si>
  <si>
    <t>a2M6900000Ny5iDEAR</t>
  </si>
  <si>
    <t>0057U000001gnUiQAI</t>
  </si>
  <si>
    <t>CP-0000000494</t>
  </si>
  <si>
    <t>2023-05-15T20:14:21.000+0000</t>
  </si>
  <si>
    <t>0017U000008dIvEQAU</t>
  </si>
  <si>
    <t>a2Q690000081oX1EAI</t>
  </si>
  <si>
    <t>2023-05-15T20:05:16.000+0000</t>
  </si>
  <si>
    <t>oce__callpresentation__c-0BEE1F7F-4A96-46F4-AEAA-5918658279E5</t>
  </si>
  <si>
    <t>a2M6900000Ny5iIEAR</t>
  </si>
  <si>
    <t>CP-0000000495</t>
  </si>
  <si>
    <t>2023-05-15T20:14:30.000+0000</t>
  </si>
  <si>
    <t>0017U000008e8pwQAA</t>
  </si>
  <si>
    <t>a2Q690000081oX6EAI</t>
  </si>
  <si>
    <t>oce__callpresentation__c-A0295647-461F-40A7-9136-3D3A1EE10E0F</t>
  </si>
  <si>
    <t>a2M6900000Ny5iJEAR</t>
  </si>
  <si>
    <t>CP-0000000496</t>
  </si>
  <si>
    <t>2023-05-15T20:14:32.000+0000</t>
  </si>
  <si>
    <t>0017U000008e7FsQAI</t>
  </si>
  <si>
    <t>a2Q690000081oX7EAI</t>
  </si>
  <si>
    <t>oce__callpresentation__c-0C7BDFF8-D6DC-413B-B330-5C6244294D77</t>
  </si>
  <si>
    <t>a2M6900000Ny5iKEAR</t>
  </si>
  <si>
    <t>CP-0000000497</t>
  </si>
  <si>
    <t>2023-05-15T20:14:33.000+0000</t>
  </si>
  <si>
    <t>0017U000008eAHGQA2</t>
  </si>
  <si>
    <t>a2Q690000081oX8EAI</t>
  </si>
  <si>
    <t>oce__callpresentation__c-1D437B07-06D4-4D8C-BE40-6520BBAE150E</t>
  </si>
  <si>
    <t>a2M6900000Ny5iNEAR</t>
  </si>
  <si>
    <t>CP-0000000498</t>
  </si>
  <si>
    <t>2023-05-15T20:24:24.000+0000</t>
  </si>
  <si>
    <t>0017U000008eCRoQAM</t>
  </si>
  <si>
    <t>a2Q690000081oX9EAI</t>
  </si>
  <si>
    <t>oce__callpresentation__c-142C8160-7280-428D-A781-7F938FDF23A9</t>
  </si>
  <si>
    <t>a2M6900000Ny5iOEAR</t>
  </si>
  <si>
    <t>CP-0000000499</t>
  </si>
  <si>
    <t>2023-05-15T20:24:25.000+0000</t>
  </si>
  <si>
    <t>0017U000008e8M9QAI</t>
  </si>
  <si>
    <t>a2Q690000081oXAEAY</t>
  </si>
  <si>
    <t>oce__callpresentation__c-2F6DD091-8B9C-4C16-9264-25D3ADA184A5</t>
  </si>
  <si>
    <t>a2M6900000Ny5iPEAR</t>
  </si>
  <si>
    <t>CP-0000000500</t>
  </si>
  <si>
    <t>2023-05-15T20:24:26.000+0000</t>
  </si>
  <si>
    <t>0017U00000ClG3lQAF</t>
  </si>
  <si>
    <t>a2Q690000081oXBEAY</t>
  </si>
  <si>
    <t>oce__callpresentation__c-1AC0F6E5-1BAE-4F0E-AC1C-EE53FD096B85</t>
  </si>
  <si>
    <t>a2M6900000Ny5iQEAR</t>
  </si>
  <si>
    <t>CP-0000000501</t>
  </si>
  <si>
    <t>2023-05-15T20:24:28.000+0000</t>
  </si>
  <si>
    <t>2023-05-22T15:05:34.000+0000</t>
  </si>
  <si>
    <t>0053X00000E2xQiQAJ</t>
  </si>
  <si>
    <t>2023-05-22T15:05:35.000+0000</t>
  </si>
  <si>
    <t>00169000034WS6UAAW</t>
  </si>
  <si>
    <t>a2Q690000081oXCEAY</t>
  </si>
  <si>
    <t>oce__callpresentation__c-9EA85B3F-E2F4-4001-8E11-3B779F80BEC8</t>
  </si>
  <si>
    <t>a2M6900000Ny5iREAR</t>
  </si>
  <si>
    <t>CP-0000000502</t>
  </si>
  <si>
    <t>2023-05-15T20:24:29.000+0000</t>
  </si>
  <si>
    <t>0017U000008eAhCQAU</t>
  </si>
  <si>
    <t>a2Q690000081oXDEAY</t>
  </si>
  <si>
    <t>oce__callpresentation__c-F698431E-8383-4BFC-A26E-DDB12F4F4138</t>
  </si>
  <si>
    <t>a2M6900000Ny5iSEAR</t>
  </si>
  <si>
    <t>CP-0000000503</t>
  </si>
  <si>
    <t>2023-05-15T20:24:31.000+0000</t>
  </si>
  <si>
    <t>0017U00000I8mTCQAZ</t>
  </si>
  <si>
    <t>a2Q690000081oXEEAY</t>
  </si>
  <si>
    <t>oce__callpresentation__c-F64A7003-D00D-4C7A-BB16-2CEC80D48782</t>
  </si>
  <si>
    <t>a2M6900000Ny5iTEAR</t>
  </si>
  <si>
    <t>CP-0000000504</t>
  </si>
  <si>
    <t>2023-05-15T20:24:32.000+0000</t>
  </si>
  <si>
    <t>0017U000008e7fzQAA</t>
  </si>
  <si>
    <t>a2Q690000081oXFEAY</t>
  </si>
  <si>
    <t>oce__callpresentation__c-0A1A000D-A330-4EF0-A8B2-FDD192D2D1E3</t>
  </si>
  <si>
    <t>a2M6900000Ny5iXEAR</t>
  </si>
  <si>
    <t>CP-0000000505</t>
  </si>
  <si>
    <t>2023-05-16T21:42:34.000+0000</t>
  </si>
  <si>
    <t>0017U00000AqyA8QAJ</t>
  </si>
  <si>
    <t>a2Q690000081p8PEAQ</t>
  </si>
  <si>
    <t>2023-05-16T21:37:31.000+0000</t>
  </si>
  <si>
    <t>oce__callpresentation__c-4068ADE7-E316-4E4B-BFA2-EB1CB037C376</t>
  </si>
  <si>
    <t>a2M6900000Ny5icEAB</t>
  </si>
  <si>
    <t>CP-0000000506</t>
  </si>
  <si>
    <t>2023-05-16T22:36:09.000+0000</t>
  </si>
  <si>
    <t>2023-05-16T21:38:06.000+0000</t>
  </si>
  <si>
    <t>oce__callpresentation__c-FEAB6D9A-7798-4607-B978-CFCD27004600</t>
  </si>
  <si>
    <t>a2M6900000Ny5idEAB</t>
  </si>
  <si>
    <t>CP-0000000507</t>
  </si>
  <si>
    <t>oce__callpresentation__c-608DF9EA-4090-44A1-8A95-1827EE8B73A3</t>
  </si>
  <si>
    <t>a2M6900000Ny5ihEAB</t>
  </si>
  <si>
    <t>CP-0000000508</t>
  </si>
  <si>
    <t>2023-05-17T11:48:23.000+0000</t>
  </si>
  <si>
    <t>0017U000008dBF4QAM</t>
  </si>
  <si>
    <t>a2Q690000081pRiEAI</t>
  </si>
  <si>
    <t>2023-05-17T11:46:32.000+0000</t>
  </si>
  <si>
    <t>oce__callpresentation__c-4BC9F59B-C9A3-4A5D-98D1-32B35F854B06</t>
  </si>
  <si>
    <t>a2M6900000Ny5imEAB</t>
  </si>
  <si>
    <t>CP-0000000509</t>
  </si>
  <si>
    <t>2023-05-17T13:38:35.000+0000</t>
  </si>
  <si>
    <t>0017U000008eKSrQAM</t>
  </si>
  <si>
    <t>a2Q690000081pXWEAY</t>
  </si>
  <si>
    <t>2023-05-17T13:38:26.000+0000</t>
  </si>
  <si>
    <t>oce__callpresentation__c-F0E948B7-B2CA-419F-888B-6E62883963E7</t>
  </si>
  <si>
    <t>a2M6900000Ny5jBEAR</t>
  </si>
  <si>
    <t>CP-0000000514</t>
  </si>
  <si>
    <t>2023-05-17T14:09:50.000+0000</t>
  </si>
  <si>
    <t>2023-05-18T14:47:20.000+0000</t>
  </si>
  <si>
    <t>0017U000008e7jRQAQ</t>
  </si>
  <si>
    <t>a2Q690000081pZQEAY</t>
  </si>
  <si>
    <t>2023-05-17T14:09:41.000+0000</t>
  </si>
  <si>
    <t>oce__callpresentation__c-78EBA614-6686-4FBC-A89F-5808C495B3A9</t>
  </si>
  <si>
    <t>a2M6900000Ny5jQEAR</t>
  </si>
  <si>
    <t>CP-0000000517</t>
  </si>
  <si>
    <t>2023-05-17T14:34:06.000+0000</t>
  </si>
  <si>
    <t>0017U00000FdwaqQAB</t>
  </si>
  <si>
    <t>a2Q690000081pXbEAI</t>
  </si>
  <si>
    <t>oce__callpresentation__c-334AB55F-0F13-47CE-9C9B-D9D8EAD901DB</t>
  </si>
  <si>
    <t>a2M6900000Ny5jREAR</t>
  </si>
  <si>
    <t>CP-0000000518</t>
  </si>
  <si>
    <t>2023-05-17T14:34:07.000+0000</t>
  </si>
  <si>
    <t>0017U00000FdwXxQAJ</t>
  </si>
  <si>
    <t>a2Q690000081pXcEAI</t>
  </si>
  <si>
    <t>oce__callpresentation__c-C0CDD2C2-8A21-4A7E-BB8C-FB894D43515F</t>
  </si>
  <si>
    <t>a2M6900000Ny5jVEAR</t>
  </si>
  <si>
    <t>CP-0000000519</t>
  </si>
  <si>
    <t>2023-05-17T14:34:14.000+0000</t>
  </si>
  <si>
    <t>0017U00000Atc5eQAB</t>
  </si>
  <si>
    <t>a2Q690000081pXdEAI</t>
  </si>
  <si>
    <t>oce__callpresentation__c-CF5ACFD0-A34E-425C-982A-4564B30C8DD0</t>
  </si>
  <si>
    <t>a2M6900000Ny5jWEAR</t>
  </si>
  <si>
    <t>CP-0000000520</t>
  </si>
  <si>
    <t>2023-05-17T14:34:15.000+0000</t>
  </si>
  <si>
    <t>0017U000008eCQeQAM</t>
  </si>
  <si>
    <t>a2Q690000081pXeEAI</t>
  </si>
  <si>
    <t>oce__callpresentation__c-D313ECFA-D97D-4E1A-A33C-8E963089EFD5</t>
  </si>
  <si>
    <t>a2M6900000Ny5jXEAR</t>
  </si>
  <si>
    <t>CP-0000000521</t>
  </si>
  <si>
    <t>2023-05-17T14:34:16.000+0000</t>
  </si>
  <si>
    <t>0017U000008e9sMQAQ</t>
  </si>
  <si>
    <t>a2Q690000081pXfEAI</t>
  </si>
  <si>
    <t>oce__callpresentation__c-43A1AFC4-BC6A-4E18-95E8-2B02FD8C8570</t>
  </si>
  <si>
    <t>a2M6900000Ny5jaEAB</t>
  </si>
  <si>
    <t>CP-0000000522</t>
  </si>
  <si>
    <t>2023-05-17T14:34:19.000+0000</t>
  </si>
  <si>
    <t>0017U000008e9h2QAA</t>
  </si>
  <si>
    <t>a2Q690000081pXgEAI</t>
  </si>
  <si>
    <t>oce__callpresentation__c-35E89C9D-037E-483E-ABD4-336074601EA0</t>
  </si>
  <si>
    <t>a2M6900000Ny5jbEAB</t>
  </si>
  <si>
    <t>CP-0000000523</t>
  </si>
  <si>
    <t>2023-05-17T14:34:21.000+0000</t>
  </si>
  <si>
    <t>0017U000008eA3GQAU</t>
  </si>
  <si>
    <t>a2Q690000081pXhEAI</t>
  </si>
  <si>
    <t>oce__callpresentation__c-9A56E446-B85E-4EE0-9C91-5B98852AE3FF</t>
  </si>
  <si>
    <t>a2M6900000Ny5jcEAB</t>
  </si>
  <si>
    <t>CP-0000000524</t>
  </si>
  <si>
    <t>2023-05-17T14:34:22.000+0000</t>
  </si>
  <si>
    <t>0017U00000HfYhVQAV</t>
  </si>
  <si>
    <t>a2Q690000081pXiEAI</t>
  </si>
  <si>
    <t>oce__callpresentation__c-4A0DAAD6-BD2B-4F3C-8962-12A86F5925FA</t>
  </si>
  <si>
    <t>a2M6900000Ny5jfEAB</t>
  </si>
  <si>
    <t>CP-0000000525</t>
  </si>
  <si>
    <t>2023-05-17T14:34:25.000+0000</t>
  </si>
  <si>
    <t>0017U000008eC5nQAE</t>
  </si>
  <si>
    <t>a2Q690000081pa9EAA</t>
  </si>
  <si>
    <t>oce__callpresentation__c-072A6B90-B7EB-4223-B100-B8E41EF02F79</t>
  </si>
  <si>
    <t>a2M6900000Ny5jgEAB</t>
  </si>
  <si>
    <t>CP-0000000526</t>
  </si>
  <si>
    <t>2023-05-17T14:34:27.000+0000</t>
  </si>
  <si>
    <t>0017U000008eIqLQAU</t>
  </si>
  <si>
    <t>a2Q690000081paAEAQ</t>
  </si>
  <si>
    <t>oce__callpresentation__c-C9F707CD-5C5F-4DBF-B0BB-5411BEAB39FD</t>
  </si>
  <si>
    <t>a2M6900000Ny5jhEAB</t>
  </si>
  <si>
    <t>CP-0000000527</t>
  </si>
  <si>
    <t>2023-05-17T14:34:28.000+0000</t>
  </si>
  <si>
    <t>0017U000008eBaMQAU</t>
  </si>
  <si>
    <t>a2Q690000081paBEAQ</t>
  </si>
  <si>
    <t>oce__callpresentation__c-A1628421-21C6-4414-939B-7AE9E9CDA3C2</t>
  </si>
  <si>
    <t>a2M6900000Ny5jiEAB</t>
  </si>
  <si>
    <t>CP-0000000528</t>
  </si>
  <si>
    <t>2023-05-17T14:34:29.000+0000</t>
  </si>
  <si>
    <t>0017U000008e79IQAQ</t>
  </si>
  <si>
    <t>a2Q690000081paCEAQ</t>
  </si>
  <si>
    <t>oce__callpresentation__c-D4EFF5E6-C1F7-4594-BDFF-A0D2E3E8A784</t>
  </si>
  <si>
    <t>a2M6900000Ny5jkEAB</t>
  </si>
  <si>
    <t>CP-0000000529</t>
  </si>
  <si>
    <t>2023-05-17T14:34:33.000+0000</t>
  </si>
  <si>
    <t>0017U00000FdwflQAB</t>
  </si>
  <si>
    <t>a2Q690000081paDEAQ</t>
  </si>
  <si>
    <t>oce__callpresentation__c-2EB5F3AB-7147-46FD-A3F5-253CDFF63FBF</t>
  </si>
  <si>
    <t>a2M6900000Ny5jpEAB</t>
  </si>
  <si>
    <t>CP-0000000530</t>
  </si>
  <si>
    <t>2023-05-18T13:19:43.000+0000</t>
  </si>
  <si>
    <t>0017U000008e92GQAQ</t>
  </si>
  <si>
    <t>a2Q690000081q3GEAQ</t>
  </si>
  <si>
    <t>2023-05-18T13:18:41.000+0000</t>
  </si>
  <si>
    <t>oce__callpresentation__c-C8FBF765-DAEB-4A0B-BE78-5D0204259F73</t>
  </si>
  <si>
    <t>a2M6900000Ny5juEAB</t>
  </si>
  <si>
    <t>0057U000001fcQOQAY</t>
  </si>
  <si>
    <t>CP-0000000531</t>
  </si>
  <si>
    <t>2023-05-18T13:37:52.000+0000</t>
  </si>
  <si>
    <t>0017U000008e8tcQAA</t>
  </si>
  <si>
    <t>a2Q690000081q3VEAQ</t>
  </si>
  <si>
    <t>2023-05-18T13:36:00.000+0000</t>
  </si>
  <si>
    <t>oce__callpresentation__c-C2500E2B-A434-4072-AFBE-5E211E1BC0D4</t>
  </si>
  <si>
    <t>a2M6900000Ny5jvEAB</t>
  </si>
  <si>
    <t>CP-0000000532</t>
  </si>
  <si>
    <t>2023-05-18T13:37:54.000+0000</t>
  </si>
  <si>
    <t>0017U000008eBgzQAE</t>
  </si>
  <si>
    <t>a2Q690000081q3WEAQ</t>
  </si>
  <si>
    <t>2023-05-18T13:36:01.000+0000</t>
  </si>
  <si>
    <t>oce__callpresentation__c-FFDA2079-D09B-43A4-B7F1-66F197B7835C</t>
  </si>
  <si>
    <t>a2M6900000Ny5jzEAB</t>
  </si>
  <si>
    <t>CP-0000000533</t>
  </si>
  <si>
    <t>2023-05-18T14:18:09.000+0000</t>
  </si>
  <si>
    <t>0017U000008d96mQAA</t>
  </si>
  <si>
    <t>a2Q690000081q4sEAA</t>
  </si>
  <si>
    <t>2023-05-18T14:11:34.000+0000</t>
  </si>
  <si>
    <t>oce__callpresentation__c-C4AD2681-3C4D-447F-A538-68D3193C29FB</t>
  </si>
  <si>
    <t>a2M6900000Ny5k0EAB</t>
  </si>
  <si>
    <t>CP-0000000534</t>
  </si>
  <si>
    <t>2023-05-18T14:18:16.000+0000</t>
  </si>
  <si>
    <t>0017U00000CmJeVQAV</t>
  </si>
  <si>
    <t>a2Q690000081q4tEAA</t>
  </si>
  <si>
    <t>oce__callpresentation__c-3B6126CD-767A-4BFA-8E2A-0F441784B717</t>
  </si>
  <si>
    <t>a2M6900000Ny5k1EAB</t>
  </si>
  <si>
    <t>CP-0000000535</t>
  </si>
  <si>
    <t>0017U000008eAhqQAE</t>
  </si>
  <si>
    <t>a2Q690000081q4uEAA</t>
  </si>
  <si>
    <t>oce__callpresentation__c-E54FEC85-9AE1-4A66-B41A-098E942F265A</t>
  </si>
  <si>
    <t>a2M6900000Ny5k2EAB</t>
  </si>
  <si>
    <t>CP-0000000536</t>
  </si>
  <si>
    <t>2023-05-18T14:18:17.000+0000</t>
  </si>
  <si>
    <t>0017U00000AqzusQAB</t>
  </si>
  <si>
    <t>a2Q690000081q4vEAA</t>
  </si>
  <si>
    <t>oce__callpresentation__c-B7AFF267-88C8-494D-B90F-5D1E034438C0</t>
  </si>
  <si>
    <t>a2M6900000Ny5k3EAB</t>
  </si>
  <si>
    <t>CP-0000000537</t>
  </si>
  <si>
    <t>0017U00000Cm3ymQAB</t>
  </si>
  <si>
    <t>a2Q690000081q4wEAA</t>
  </si>
  <si>
    <t>oce__callpresentation__c-DF55B033-F9E4-4C08-A762-831219C90D33</t>
  </si>
  <si>
    <t>a2M6900000Ny5k4EAB</t>
  </si>
  <si>
    <t>CP-0000000538</t>
  </si>
  <si>
    <t>2023-05-18T14:18:19.000+0000</t>
  </si>
  <si>
    <t>0017U00000FgGXyQAN</t>
  </si>
  <si>
    <t>a2Q690000081q4xEAA</t>
  </si>
  <si>
    <t>oce__callpresentation__c-7738EF83-FDE3-45E9-81DE-64040DAB960F</t>
  </si>
  <si>
    <t>a2M6900000Ny5k9EAB</t>
  </si>
  <si>
    <t>0057U000001fcXyQAI</t>
  </si>
  <si>
    <t>CP-0000000539</t>
  </si>
  <si>
    <t>2023-05-18T14:37:27.000+0000</t>
  </si>
  <si>
    <t>0017U000008e9Z7QAI</t>
  </si>
  <si>
    <t>a2Q690000081q1oEAA</t>
  </si>
  <si>
    <t>2023-05-18T14:37:03.000+0000</t>
  </si>
  <si>
    <t>oce__callpresentation__c-512B8734-4B51-43E5-92A4-F0972993C639</t>
  </si>
  <si>
    <t>a2M6900000O67kWEAR</t>
  </si>
  <si>
    <t>0057U000001fcTNQAY</t>
  </si>
  <si>
    <t>CP-0000000552</t>
  </si>
  <si>
    <t>2023-05-22T12:19:56.000+0000</t>
  </si>
  <si>
    <t>00169000032ugcCAAQ</t>
  </si>
  <si>
    <t>a2Q69000009PbV5EAK</t>
  </si>
  <si>
    <t>2023-05-22T12:19:48.000+0000</t>
  </si>
  <si>
    <t>oce__callpresentation__c-328FD9CD-0D1A-4C9E-8315-FE9CB2AC4D00</t>
  </si>
  <si>
    <t>a2M6900000O7GY2EAN</t>
  </si>
  <si>
    <t>CP-0000000554</t>
  </si>
  <si>
    <t>2023-05-23T06:40:09.000+0000</t>
  </si>
  <si>
    <t>0017U000008e7yHQAQ</t>
  </si>
  <si>
    <t>a2Q69000009Pb9OEAS</t>
  </si>
  <si>
    <t>2023-05-23T06:34:42.000+0000</t>
  </si>
  <si>
    <t>oce__callpresentation__c-C96D7EAC-2175-4E1A-AEB8-CE61BE0F5142</t>
  </si>
  <si>
    <t>a2M6900000O7GY7EAN</t>
  </si>
  <si>
    <t>0057U0000023hNDQAY</t>
  </si>
  <si>
    <t>CP-0000000555</t>
  </si>
  <si>
    <t>2023-05-24T15:16:14.000+0000</t>
  </si>
  <si>
    <t>2023-05-30T15:51:06.000+0000</t>
  </si>
  <si>
    <t>0017U000008e92LQAQ</t>
  </si>
  <si>
    <t>a2Q69000009PcyTEAS</t>
  </si>
  <si>
    <t>2023-05-24T15:16:03.000+0000</t>
  </si>
  <si>
    <t>oce__callpresentation__c-D3C5BF52-2988-4CDB-A969-42D578CE0436</t>
  </si>
  <si>
    <t>a2M6900000O7GYCEA3</t>
  </si>
  <si>
    <t>0053X00000EtAu2QAF</t>
  </si>
  <si>
    <t>CP-0000000556</t>
  </si>
  <si>
    <t>2023-05-27T13:11:01.000+0000</t>
  </si>
  <si>
    <t>0013X00003goEk0QAE</t>
  </si>
  <si>
    <t>a2Q69000009PdzKEAS</t>
  </si>
  <si>
    <t>2023-05-27T13:10:52.000+0000</t>
  </si>
  <si>
    <t>oce__callpresentation__c-097922DF-4B87-4C1B-8F23-5A7110CC582F</t>
  </si>
  <si>
    <t>a497U000000PIg5QAG</t>
  </si>
  <si>
    <t>a2M6900000O7GYHEA3</t>
  </si>
  <si>
    <t>CP-0000000557</t>
  </si>
  <si>
    <t>2023-05-27T13:20:21.000+0000</t>
  </si>
  <si>
    <t>0013X00003gWxHuQAK</t>
  </si>
  <si>
    <t>a2Q69000009PdzpEAC</t>
  </si>
  <si>
    <t>2023-05-27T13:12:57.000+0000</t>
  </si>
  <si>
    <t>oce__callpresentation__c-35C2F371-0711-4706-A7B9-6FB81B4F96AB</t>
  </si>
  <si>
    <t>a2M6900000O7GYIEA3</t>
  </si>
  <si>
    <t>CP-0000000558</t>
  </si>
  <si>
    <t>oce__callpresentation__c-88FEBCAB-966B-4152-8BE7-D491E2965640</t>
  </si>
  <si>
    <t>a497U000000PIkWQAW</t>
  </si>
  <si>
    <t>a2M6900000O7GYJEA3</t>
  </si>
  <si>
    <t>CP-0000000559</t>
  </si>
  <si>
    <t>2023-05-27T13:20:33.000+0000</t>
  </si>
  <si>
    <t>0013X00003hMyMuQAK</t>
  </si>
  <si>
    <t>a2Q69000009PdzqEAC</t>
  </si>
  <si>
    <t>2023-05-27T13:15:08.000+0000</t>
  </si>
  <si>
    <t>oce__callpresentation__c-579214B1-9497-40F1-82A8-A61BE2B90E61</t>
  </si>
  <si>
    <t>a2M6900000O7GYKEA3</t>
  </si>
  <si>
    <t>CP-0000000560</t>
  </si>
  <si>
    <t>oce__callpresentation__c-E9DC3E58-9898-438E-9190-6E91F8F12AE2</t>
  </si>
  <si>
    <t>a2M6900000O7GYLEA3</t>
  </si>
  <si>
    <t>CP-0000000561</t>
  </si>
  <si>
    <t>2023-05-27T13:20:35.000+0000</t>
  </si>
  <si>
    <t>0017U00000HdW49QAF</t>
  </si>
  <si>
    <t>a2Q69000009PdzrEAC</t>
  </si>
  <si>
    <t>oce__callpresentation__c-74312269-0E0B-4F7C-8745-5C2B2A237DC9</t>
  </si>
  <si>
    <t>a2M6900000O7GYZEA3</t>
  </si>
  <si>
    <t>CP-0000000570</t>
  </si>
  <si>
    <t>2023-06-01T14:01:00.000+0000</t>
  </si>
  <si>
    <t>2023-06-01T14:22:19.000+0000</t>
  </si>
  <si>
    <t>0017U000008e7qaQAA</t>
  </si>
  <si>
    <t>a2Q69000009PgIGEA0</t>
  </si>
  <si>
    <t>2023-06-01T14:00:39.000+0000</t>
  </si>
  <si>
    <t>oce__callpresentation__c-12D0A965-FEE8-44AD-98BE-2DA2F74F1C6C</t>
  </si>
  <si>
    <t>a2M6900000O7GYeEAN</t>
  </si>
  <si>
    <t>CP-0000000571</t>
  </si>
  <si>
    <t>2023-06-01T14:22:24.000+0000</t>
  </si>
  <si>
    <t>a2Q69000009PgIHEA0</t>
  </si>
  <si>
    <t>a2M6900000O7GYfEAN</t>
  </si>
  <si>
    <t>CP-0000000572</t>
  </si>
  <si>
    <t>a2Q69000009PgIIEA0</t>
  </si>
  <si>
    <t>a2M6900000O7GYgEAN</t>
  </si>
  <si>
    <t>CP-0000000573</t>
  </si>
  <si>
    <t>a2Q69000009PgIuEAK</t>
  </si>
  <si>
    <t>a2M6900000O7GYhEAN</t>
  </si>
  <si>
    <t>CP-0000000574</t>
  </si>
  <si>
    <t>a2Q69000009PgIvEAK</t>
  </si>
  <si>
    <t>a2M6900000O7GYiEAN</t>
  </si>
  <si>
    <t>CP-0000000575</t>
  </si>
  <si>
    <t>a2Q69000009PgIwEAK</t>
  </si>
  <si>
    <t>a2M6900000O7GYjEAN</t>
  </si>
  <si>
    <t>CP-0000000576</t>
  </si>
  <si>
    <t>a2Q69000009PgIxEAK</t>
  </si>
  <si>
    <t>a2M6900000O7GYkEAN</t>
  </si>
  <si>
    <t>CP-0000000577</t>
  </si>
  <si>
    <t>a2Q69000009PgIyEAK</t>
  </si>
  <si>
    <t>a2M6900000O7GYlEAN</t>
  </si>
  <si>
    <t>CP-0000000578</t>
  </si>
  <si>
    <t>2023-06-02T15:26:04.000+0000</t>
  </si>
  <si>
    <t>0017U000008d8z8QAA</t>
  </si>
  <si>
    <t>a2Q69000009PgiMEAS</t>
  </si>
  <si>
    <t>2023-06-02T15:25:28.000+0000</t>
  </si>
  <si>
    <t>oce__callpresentation__c-DD66F24D-0D25-4FC8-B6FF-2BD32C04C8D3</t>
  </si>
  <si>
    <t>a2M6900000O7GYqEAN</t>
  </si>
  <si>
    <t>CP-0000000579</t>
  </si>
  <si>
    <t>2023-06-04T12:52:14.000+0000</t>
  </si>
  <si>
    <t>oce__callpresentation__c-41B11733-7AE3-4FAA-9E39-F824E30AD613</t>
  </si>
  <si>
    <t>a2M6900000O7GYrEAN</t>
  </si>
  <si>
    <t>CP-0000000580</t>
  </si>
  <si>
    <t>2023-06-04T12:52:16.000+0000</t>
  </si>
  <si>
    <t>0013X00003gWtEAQA0</t>
  </si>
  <si>
    <t>a2Q69000009PdzsEAC</t>
  </si>
  <si>
    <t>oce__callpresentation__c-246AA54B-3864-4AE1-966F-107A368C7B0F</t>
  </si>
  <si>
    <t>a2M6900000O7GYvEAN</t>
  </si>
  <si>
    <t>CP-0000000581</t>
  </si>
  <si>
    <t>2023-06-04T12:52:18.000+0000</t>
  </si>
  <si>
    <t>oce__callpresentation__c-C42E53E4-0947-49E8-8FDD-3F78E3A6F48B</t>
  </si>
  <si>
    <t>a2M6900000O7zfIEAR</t>
  </si>
  <si>
    <t>CP-0000000582</t>
  </si>
  <si>
    <t>2023-06-12T11:46:39.000+0000</t>
  </si>
  <si>
    <t>0017U00000FgGMjQAN</t>
  </si>
  <si>
    <t>a2Q69000009PkUtEAK</t>
  </si>
  <si>
    <t>2023-06-12T11:46:21.000+0000</t>
  </si>
  <si>
    <t>oce__callpresentation__c-EC5D8A9F-6DC7-4516-BC1E-7170F3F64B3E</t>
  </si>
  <si>
    <t>a2M6900000OLsTAEA1</t>
  </si>
  <si>
    <t>CP-0000000583</t>
  </si>
  <si>
    <t>2023-06-14T17:49:08.000+0000</t>
  </si>
  <si>
    <t>0017U00000AqyANQAZ</t>
  </si>
  <si>
    <t>a2Q690000081pATEAY</t>
  </si>
  <si>
    <t>2023-06-14T17:44:10.000+0000</t>
  </si>
  <si>
    <t>oce__callpresentation__c-CCF3A0F2-FA38-4E8B-BCF2-1C279A9AC6B1</t>
  </si>
  <si>
    <t>a2M6900000OLsTBEA1</t>
  </si>
  <si>
    <t>CP-0000000584</t>
  </si>
  <si>
    <t>oce__callpresentation__c-A8D87C75-C5DC-4E54-8B62-078BEF33FCE9</t>
  </si>
  <si>
    <t>a2M6900000OLsTCEA1</t>
  </si>
  <si>
    <t>CP-0000000585</t>
  </si>
  <si>
    <t>2023-06-14T17:49:09.000+0000</t>
  </si>
  <si>
    <t>0017U00000Ar5WkQAJ</t>
  </si>
  <si>
    <t>a2Q690000081pAXEAY</t>
  </si>
  <si>
    <t>oce__callpresentation__c-8D86838B-30F8-4C69-9F7C-A7A7A734F0B2</t>
  </si>
  <si>
    <t>a2M6900000OLsTDEA1</t>
  </si>
  <si>
    <t>CP-0000000586</t>
  </si>
  <si>
    <t>oce__callpresentation__c-FCC5C978-2FD5-4C7A-A7B9-D26C9660F97C</t>
  </si>
  <si>
    <t>a2M6900000OLsTEEA1</t>
  </si>
  <si>
    <t>CP-0000000587</t>
  </si>
  <si>
    <t>0017U00000AqyB1QAJ</t>
  </si>
  <si>
    <t>a2Q690000081pAVEAY</t>
  </si>
  <si>
    <t>oce__callpresentation__c-52F5B81D-B923-48EA-BEA9-62866A16C98B</t>
  </si>
  <si>
    <t>a2M6900000OLsTFEA1</t>
  </si>
  <si>
    <t>CP-0000000588</t>
  </si>
  <si>
    <t>oce__callpresentation__c-EBBE365D-D711-4F32-8604-0F7B91733469</t>
  </si>
  <si>
    <t>a2M6900000OLsTGEA1</t>
  </si>
  <si>
    <t>CP-0000000589</t>
  </si>
  <si>
    <t>2023-06-14T17:49:10.000+0000</t>
  </si>
  <si>
    <t>0017U00000AqZnrQAF</t>
  </si>
  <si>
    <t>a2Q690000081pASEAY</t>
  </si>
  <si>
    <t>oce__callpresentation__c-E1CADE4C-6BD5-4A54-80C9-E705112784BD</t>
  </si>
  <si>
    <t>a2M6900000OLsTHEA1</t>
  </si>
  <si>
    <t>CP-0000000590</t>
  </si>
  <si>
    <t>oce__callpresentation__c-2C7831CC-FD6F-414F-B666-72160AE87DAB</t>
  </si>
  <si>
    <t>a2M6900000OLsTIEA1</t>
  </si>
  <si>
    <t>CP-0000000591</t>
  </si>
  <si>
    <t>2023-06-14T17:49:11.000+0000</t>
  </si>
  <si>
    <t>0017U000008dDBNQA2</t>
  </si>
  <si>
    <t>a2Q690000081pAREAY</t>
  </si>
  <si>
    <t>oce__callpresentation__c-8A95BF1D-6BA4-47B9-967F-9A465F910EB2</t>
  </si>
  <si>
    <t>a2M6900000OLsTJEA1</t>
  </si>
  <si>
    <t>CP-0000000592</t>
  </si>
  <si>
    <t>oce__callpresentation__c-1BF12E2D-AEA4-4D91-969D-DA98D08D4DEC</t>
  </si>
  <si>
    <t>a2M6900000OLsTKEA1</t>
  </si>
  <si>
    <t>CP-0000000593</t>
  </si>
  <si>
    <t>2023-06-14T17:49:12.000+0000</t>
  </si>
  <si>
    <t>0017U00000AqyAmQAJ</t>
  </si>
  <si>
    <t>a2Q690000081pAUEAY</t>
  </si>
  <si>
    <t>oce__callpresentation__c-59D79693-D972-453A-A66D-0F094FC4624C</t>
  </si>
  <si>
    <t>a2M6900000OLsTLEA1</t>
  </si>
  <si>
    <t>CP-0000000594</t>
  </si>
  <si>
    <t>oce__callpresentation__c-ACD7E32E-A8F6-4D54-BEC8-7981B1792AB4</t>
  </si>
  <si>
    <t>a2M6900000OLsTMEA1</t>
  </si>
  <si>
    <t>CP-0000000595</t>
  </si>
  <si>
    <t>0017U00000Ar5RQQAZ</t>
  </si>
  <si>
    <t>a2Q690000081pAWEAY</t>
  </si>
  <si>
    <t>oce__callpresentation__c-6075D27F-BDAA-4B8F-9010-DC871D296205</t>
  </si>
  <si>
    <t>a2M6900000OLsTNEA1</t>
  </si>
  <si>
    <t>CP-0000000596</t>
  </si>
  <si>
    <t>2023-06-14T17:49:13.000+0000</t>
  </si>
  <si>
    <t>oce__callpresentation__c-BE4CE8D8-F434-4975-A7D5-8C103AC25504</t>
  </si>
  <si>
    <t>a2M6900000OLsTOEA1</t>
  </si>
  <si>
    <t>CP-0000000597</t>
  </si>
  <si>
    <t>2023-06-14T17:49:14.000+0000</t>
  </si>
  <si>
    <t>0017U00000Ar5bAQAR</t>
  </si>
  <si>
    <t>a2Q690000081pAYEAY</t>
  </si>
  <si>
    <t>oce__callpresentation__c-6973D08E-38E7-4FA2-BD84-1ABFF86E446C</t>
  </si>
  <si>
    <t>a2M6900000OLsTPEA1</t>
  </si>
  <si>
    <t>CP-0000000598</t>
  </si>
  <si>
    <t>oce__callpresentation__c-61DCD9C9-1253-4BFA-BA7B-73A81C6AB858</t>
  </si>
  <si>
    <t>a2M6900000OM29OEAT</t>
  </si>
  <si>
    <t>CP-0000000599</t>
  </si>
  <si>
    <t>2023-06-15T14:56:21.000+0000</t>
  </si>
  <si>
    <t>0017U000008e8kNQAQ</t>
  </si>
  <si>
    <t>a2Q69000009PohlEAC</t>
  </si>
  <si>
    <t>2023-06-15T14:55:57.000+0000</t>
  </si>
  <si>
    <t>oce__callpresentation__c-509D5423-B813-44C3-90D2-3117E58D42A6</t>
  </si>
  <si>
    <t>a2M6900000OX7krEAD</t>
  </si>
  <si>
    <t>0057U000001fcaTQAQ</t>
  </si>
  <si>
    <t>CP-0000000600</t>
  </si>
  <si>
    <t>2023-06-19T13:02:08.000+0000</t>
  </si>
  <si>
    <t>0017U000008eBQzQAM</t>
  </si>
  <si>
    <t>a2Q69000009PrHSEA0</t>
  </si>
  <si>
    <t>2023-06-19T13:01:55.000+0000</t>
  </si>
  <si>
    <t>oce__callpresentation__c-E974BE43-0D10-4067-91CD-4F3590DCDB66</t>
  </si>
  <si>
    <t>a2M6900000OX7kwEAD</t>
  </si>
  <si>
    <t>0057U000001fcQxQAI</t>
  </si>
  <si>
    <t>CP-0000000601</t>
  </si>
  <si>
    <t>2023-06-21T12:15:06.000+0000</t>
  </si>
  <si>
    <t>0017U000008dIa8QAE</t>
  </si>
  <si>
    <t>a2Q69000009PtPlEAK</t>
  </si>
  <si>
    <t>2023-06-21T12:14:53.000+0000</t>
  </si>
  <si>
    <t>oce__callpresentation__c-A12D1791-9202-43A9-93EB-205AA09E1F3E</t>
  </si>
  <si>
    <t>a4969000000hZATAA2</t>
  </si>
  <si>
    <t>a2M6900000OX7lBEAT</t>
  </si>
  <si>
    <t>CP-0000000602</t>
  </si>
  <si>
    <t>2023-06-22T20:25:29.000+0000</t>
  </si>
  <si>
    <t>0017U000008e7KIQAY</t>
  </si>
  <si>
    <t>a2Q69000009PvQREA0</t>
  </si>
  <si>
    <t>2023-06-22T12:20:19.000+0000</t>
  </si>
  <si>
    <t>oce__callpresentation__c-43250E35-AC85-486B-B3D6-F6013621935E</t>
  </si>
  <si>
    <t>a2M6900000OX7lGEAT</t>
  </si>
  <si>
    <t>CP-0000000603</t>
  </si>
  <si>
    <t>2023-06-22T20:35:44.000+0000</t>
  </si>
  <si>
    <t>0017U000008e8XcQAI</t>
  </si>
  <si>
    <t>a2Q69000009PvQWEA0</t>
  </si>
  <si>
    <t>2023-06-22T20:28:59.000+0000</t>
  </si>
  <si>
    <t>oce__callpresentation__c-BF280A88-607B-41B1-83ED-A08F9672867E</t>
  </si>
  <si>
    <t>a2M6900000OX7lLEAT</t>
  </si>
  <si>
    <t>CP-0000000604</t>
  </si>
  <si>
    <t>2023-06-23T09:08:55.000+0000</t>
  </si>
  <si>
    <t>0017U00000ClG0XQAV</t>
  </si>
  <si>
    <t>a2Q69000009PvQXEA0</t>
  </si>
  <si>
    <t>oce__callpresentation__c-11445C30-594F-41A5-A7DD-08F2A168624D</t>
  </si>
  <si>
    <t>a2M6900000OX7lMEAT</t>
  </si>
  <si>
    <t>CP-0000000605</t>
  </si>
  <si>
    <t>2023-06-23T09:08:57.000+0000</t>
  </si>
  <si>
    <t>0017U000008e9Q0QAI</t>
  </si>
  <si>
    <t>a2Q69000009PvQYEA0</t>
  </si>
  <si>
    <t>oce__callpresentation__c-09862876-4B9C-42DA-9013-0B7E562914DC</t>
  </si>
  <si>
    <t>a2M6900000OX7lNEAT</t>
  </si>
  <si>
    <t>CP-0000000606</t>
  </si>
  <si>
    <t>2023-06-23T09:08:58.000+0000</t>
  </si>
  <si>
    <t>0017U000008eDV8QAM</t>
  </si>
  <si>
    <t>a2Q69000009PvQZEA0</t>
  </si>
  <si>
    <t>oce__callpresentation__c-D756CF2B-3C2F-407E-A58B-A5316ADC4F79</t>
  </si>
  <si>
    <t>a2M6900000OX7lOEAT</t>
  </si>
  <si>
    <t>CP-0000000607</t>
  </si>
  <si>
    <t>2023-06-23T09:09:00.000+0000</t>
  </si>
  <si>
    <t>a2Q69000009PvQaEAK</t>
  </si>
  <si>
    <t>oce__callpresentation__c-0B5C91AB-F0A3-4BAA-9592-A599C1E0E60D</t>
  </si>
  <si>
    <t>a2M6900000OX7lPEAT</t>
  </si>
  <si>
    <t>CP-0000000608</t>
  </si>
  <si>
    <t>2023-06-23T09:09:01.000+0000</t>
  </si>
  <si>
    <t>a2Q69000009PvQbEAK</t>
  </si>
  <si>
    <t>oce__callpresentation__c-E019AC5C-B7A6-45AF-AC29-28A339D0EC68</t>
  </si>
  <si>
    <t>a2M6900000OX7lQEAT</t>
  </si>
  <si>
    <t>CP-0000000609</t>
  </si>
  <si>
    <t>2023-06-23T09:09:04.000+0000</t>
  </si>
  <si>
    <t>0017U000008eJ0AQAU</t>
  </si>
  <si>
    <t>a2Q69000009PvQcEAK</t>
  </si>
  <si>
    <t>oce__callpresentation__c-CD601390-ABFE-4CE9-B5B0-BD62435155B8</t>
  </si>
  <si>
    <t>a2M6900000OX7lREAT</t>
  </si>
  <si>
    <t>CP-0000000610</t>
  </si>
  <si>
    <t>2023-06-23T09:09:05.000+0000</t>
  </si>
  <si>
    <t>00169000035onc0AAA</t>
  </si>
  <si>
    <t>a2Q69000009PvR2EAK</t>
  </si>
  <si>
    <t>oce__callpresentation__c-A445493D-1D34-40EE-A172-15BB1C134062</t>
  </si>
  <si>
    <t>a2M6900000OX7lSEAT</t>
  </si>
  <si>
    <t>CP-0000000611</t>
  </si>
  <si>
    <t>2023-06-23T09:09:06.000+0000</t>
  </si>
  <si>
    <t>0017U000008e8viQAA</t>
  </si>
  <si>
    <t>a2Q69000009PvR3EAK</t>
  </si>
  <si>
    <t>oce__callpresentation__c-70820743-33AB-4AB3-A898-B6DE510F17EB</t>
  </si>
  <si>
    <t>a2M6900000OX7lTEAT</t>
  </si>
  <si>
    <t>CP-0000000612</t>
  </si>
  <si>
    <t>2023-06-23T09:09:09.000+0000</t>
  </si>
  <si>
    <t>a2Q69000009PvR4EAK</t>
  </si>
  <si>
    <t>oce__callpresentation__c-CEF758EB-C634-45A1-B7E7-C58AB6C17070</t>
  </si>
  <si>
    <t>a2M6900000OX7lkEAD</t>
  </si>
  <si>
    <t>CP-0000000616</t>
  </si>
  <si>
    <t>2023-06-27T10:05:11.000+0000</t>
  </si>
  <si>
    <t>0013X00003gX21jQAC</t>
  </si>
  <si>
    <t>a2Q69000009PzYIEA0</t>
  </si>
  <si>
    <t>2023-03-07T09:55:23.000+0000</t>
  </si>
  <si>
    <t>oce__callpresentation__c-8AD5905B-7D02-4729-9EB2-C0A708197358</t>
  </si>
  <si>
    <t>a2M6900000OX7lpEAD</t>
  </si>
  <si>
    <t>0057U0000020R3VQAU</t>
  </si>
  <si>
    <t>CP-0000000617</t>
  </si>
  <si>
    <t>2023-06-27T11:11:54.000+0000</t>
  </si>
  <si>
    <t>0017U00000EsqvJQAR</t>
  </si>
  <si>
    <t>a2Q69000009PzigEAC</t>
  </si>
  <si>
    <t>2023-06-27T11:11:46.000+0000</t>
  </si>
  <si>
    <t>oce__callpresentation__c-6F9D841D-CEA7-46D7-BA01-CB20109DB90C</t>
  </si>
  <si>
    <t>a4969000000hZ5sAAE</t>
  </si>
  <si>
    <t>a2M6900000OX7luEAD</t>
  </si>
  <si>
    <t>CP-0000000618</t>
  </si>
  <si>
    <t>2023-06-27T12:55:57.000+0000</t>
  </si>
  <si>
    <t>a2Q69000009PzwQEAS</t>
  </si>
  <si>
    <t>2023-06-27T12:55:47.000+0000</t>
  </si>
  <si>
    <t>oce__callpresentation__c-E1C2BD82-F8A0-474E-81BD-A3376A588FA2</t>
  </si>
  <si>
    <t>a2M6900000OX7m4EAD</t>
  </si>
  <si>
    <t>0057U000001zrc5QAA</t>
  </si>
  <si>
    <t>CP-0000000620</t>
  </si>
  <si>
    <t>2023-06-27T14:16:12.000+0000</t>
  </si>
  <si>
    <t>0017U00000ErK5wQAF</t>
  </si>
  <si>
    <t>a2Q69000009Q0EFEA0</t>
  </si>
  <si>
    <t>2023-06-27T14:16:04.000+0000</t>
  </si>
  <si>
    <t>oce__callpresentation__c-D5178437-0C7E-4CE9-8A22-55B490E14625</t>
  </si>
  <si>
    <t>a4969000000hZ54AAE</t>
  </si>
  <si>
    <t>a2M6900000OX7m9EAD</t>
  </si>
  <si>
    <t>0057U000001fcKVQAY</t>
  </si>
  <si>
    <t>CP-0000000621</t>
  </si>
  <si>
    <t>2023-06-27T15:39:58.000+0000</t>
  </si>
  <si>
    <t>0017U000008e8pGQAQ</t>
  </si>
  <si>
    <t>a2Q69000009Q0XcEAK</t>
  </si>
  <si>
    <t>2023-06-27T15:38:38.000+0000</t>
  </si>
  <si>
    <t>oce__callpresentation__c-7ABF1C38-1281-4A9F-8E4A-2B1309A3C18A</t>
  </si>
  <si>
    <t>a2M6900000OX7mEEAT</t>
  </si>
  <si>
    <t>0057U000001zrY9QAI</t>
  </si>
  <si>
    <t>CP-0000000622</t>
  </si>
  <si>
    <t>2023-06-28T06:05:18.000+0000</t>
  </si>
  <si>
    <t>0017U00000ErJp1QAF</t>
  </si>
  <si>
    <t>a2Q69000009Q149EAC</t>
  </si>
  <si>
    <t>2023-06-28T06:03:31.000+0000</t>
  </si>
  <si>
    <t>oce__callpresentation__c-84863A6D-94E6-4B80-B914-E1D2EC86B87B</t>
  </si>
  <si>
    <t>a2M6900000OX7mJEAT</t>
  </si>
  <si>
    <t>CP-0000000623</t>
  </si>
  <si>
    <t>2023-06-28T09:37:16.000+0000</t>
  </si>
  <si>
    <t>2023-06-29T11:36:57.000+0000</t>
  </si>
  <si>
    <t>0017U000008e8xSQAQ</t>
  </si>
  <si>
    <t>a2Q69000009Q1SuEAK</t>
  </si>
  <si>
    <t>2023-06-28T09:36:24.000+0000</t>
  </si>
  <si>
    <t>oce__callpresentation__c-2ED9CE27-8C9D-4393-B7D6-45B9D26B09EA</t>
  </si>
  <si>
    <t>a2M6900000OX7mOEAT</t>
  </si>
  <si>
    <t>CP-0000000624</t>
  </si>
  <si>
    <t>2023-06-28T09:44:44.000+0000</t>
  </si>
  <si>
    <t>0017U00000ErJueQAF</t>
  </si>
  <si>
    <t>a2Q69000009Q14BEAS</t>
  </si>
  <si>
    <t>2023-06-28T09:43:44.000+0000</t>
  </si>
  <si>
    <t>oce__callpresentation__c-3ECF43D3-6B54-4B61-A2A5-5620575569D2</t>
  </si>
  <si>
    <t>a2M6900000OX7mTEAT</t>
  </si>
  <si>
    <t>CP-0000000625</t>
  </si>
  <si>
    <t>2023-06-28T11:40:07.000+0000</t>
  </si>
  <si>
    <t>0017U00000I8SDHQA3</t>
  </si>
  <si>
    <t>a2Q69000009Q1kBEAS</t>
  </si>
  <si>
    <t>2023-06-28T11:30:17.000+0000</t>
  </si>
  <si>
    <t>oce__callpresentation__c-ECA247E1-1E4A-4217-A80B-9A737D65FBF8</t>
  </si>
  <si>
    <t>a2M6900000OX7mYEAT</t>
  </si>
  <si>
    <t>CP-0000000626</t>
  </si>
  <si>
    <t>2023-06-28T15:27:12.000+0000</t>
  </si>
  <si>
    <t>0017U00000ErJpUQAV</t>
  </si>
  <si>
    <t>a2Q69000009Q2LdEAK</t>
  </si>
  <si>
    <t>2023-06-28T15:27:05.000+0000</t>
  </si>
  <si>
    <t>oce__callpresentation__c-06011D57-3FD6-47D0-9214-B329B1CFFA07</t>
  </si>
  <si>
    <t>a2M6900000OX7mdEAD</t>
  </si>
  <si>
    <t>CP-0000000627</t>
  </si>
  <si>
    <t>2023-06-29T09:18:42.000+0000</t>
  </si>
  <si>
    <t>0017U00000ErKhkQAF</t>
  </si>
  <si>
    <t>a2Q69000009Q2L9EAK</t>
  </si>
  <si>
    <t>2023-06-29T09:12:22.000+0000</t>
  </si>
  <si>
    <t>oce__callpresentation__c-6244D138-834A-4276-8B20-14582A48BD2B</t>
  </si>
  <si>
    <t>a2M6900000OX7miEAD</t>
  </si>
  <si>
    <t>CP-0000000628</t>
  </si>
  <si>
    <t>2023-06-29T10:16:21.000+0000</t>
  </si>
  <si>
    <t>0017U000008e7qOQAQ</t>
  </si>
  <si>
    <t>a2Q69000009Q3HZEA0</t>
  </si>
  <si>
    <t>2023-06-29T10:06:12.000+0000</t>
  </si>
  <si>
    <t>oce__callpresentation__c-BC8489AB-A301-4D3A-9721-2E80C1282830</t>
  </si>
  <si>
    <t>a2M6900000OX7mjEAD</t>
  </si>
  <si>
    <t>CP-0000000629</t>
  </si>
  <si>
    <t>2023-06-29T10:16:23.000+0000</t>
  </si>
  <si>
    <t>0017U00000IHsjTQAT</t>
  </si>
  <si>
    <t>a2Q69000009Q3HaEAK</t>
  </si>
  <si>
    <t>oce__callpresentation__c-C2E96735-2004-40C7-80F3-ED07B60D5359</t>
  </si>
  <si>
    <t>a2M6900000OX7mkEAD</t>
  </si>
  <si>
    <t>CP-0000000630</t>
  </si>
  <si>
    <t>2023-06-29T10:16:24.000+0000</t>
  </si>
  <si>
    <t>0017U000008eCN1QAM</t>
  </si>
  <si>
    <t>a2Q69000009Q3JBEA0</t>
  </si>
  <si>
    <t>oce__callpresentation__c-F8883EEA-75C7-4E31-A566-0E2D29403C91</t>
  </si>
  <si>
    <t>a2M6900000OX7mlEAD</t>
  </si>
  <si>
    <t>CP-0000000631</t>
  </si>
  <si>
    <t>2023-06-29T10:16:25.000+0000</t>
  </si>
  <si>
    <t>00169000034A3QHAA0</t>
  </si>
  <si>
    <t>a2Q69000009Q3JCEA0</t>
  </si>
  <si>
    <t>oce__callpresentation__c-9C7BEEF8-49A2-4B65-B3FA-87D5DE9D4984</t>
  </si>
  <si>
    <t>a2M6900000OX7mmEAD</t>
  </si>
  <si>
    <t>CP-0000000632</t>
  </si>
  <si>
    <t>2023-06-29T10:16:26.000+0000</t>
  </si>
  <si>
    <t>0017U00000ClqC5QAJ</t>
  </si>
  <si>
    <t>a2Q69000009Q3JDEA0</t>
  </si>
  <si>
    <t>oce__callpresentation__c-E5142E39-2899-4B28-884A-BBE0D3A1D026</t>
  </si>
  <si>
    <t>a2M6900000OX7mnEAD</t>
  </si>
  <si>
    <t>CP-0000000633</t>
  </si>
  <si>
    <t>2023-06-29T10:16:27.000+0000</t>
  </si>
  <si>
    <t>0017U000008e8QEQAY</t>
  </si>
  <si>
    <t>a2Q69000009Q3JEEA0</t>
  </si>
  <si>
    <t>oce__callpresentation__c-BC637966-A9CE-43B6-A727-4433B92DA46B</t>
  </si>
  <si>
    <t>a2M6900000OX7moEAD</t>
  </si>
  <si>
    <t>CP-0000000634</t>
  </si>
  <si>
    <t>2023-06-29T10:16:28.000+0000</t>
  </si>
  <si>
    <t>0017U000008d9huQAA</t>
  </si>
  <si>
    <t>a2Q69000009Q3JFEA0</t>
  </si>
  <si>
    <t>oce__callpresentation__c-52DA650D-7F0D-410E-950B-7669A4DFF526</t>
  </si>
  <si>
    <t>a2M6900000OX7mpEAD</t>
  </si>
  <si>
    <t>CP-0000000635</t>
  </si>
  <si>
    <t>2023-06-29T10:16:30.000+0000</t>
  </si>
  <si>
    <t>0017U000008d9MrQAI</t>
  </si>
  <si>
    <t>a2Q69000009Q3JGEA0</t>
  </si>
  <si>
    <t>oce__callpresentation__c-17AE2C5D-DC9D-4A02-932E-98918BD624FA</t>
  </si>
  <si>
    <t>a2M6900000OX7mqEAD</t>
  </si>
  <si>
    <t>CP-0000000636</t>
  </si>
  <si>
    <t>0017U000008e8w8QAA</t>
  </si>
  <si>
    <t>a2Q69000009Q3JHEA0</t>
  </si>
  <si>
    <t>oce__callpresentation__c-A4DA99F5-C7EA-466C-93AC-D7998679D36C</t>
  </si>
  <si>
    <t>a2M6900000OX7mrEAD</t>
  </si>
  <si>
    <t>CP-0000000637</t>
  </si>
  <si>
    <t>2023-06-29T10:16:31.000+0000</t>
  </si>
  <si>
    <t>0017U00000CkzvmQAB</t>
  </si>
  <si>
    <t>a2Q69000009Q3JIEA0</t>
  </si>
  <si>
    <t>oce__callpresentation__c-D4DCA382-99AC-4175-A8E7-480390C44F17</t>
  </si>
  <si>
    <t>a2M6900000OX7msEAD</t>
  </si>
  <si>
    <t>CP-0000000638</t>
  </si>
  <si>
    <t>2023-06-29T10:16:32.000+0000</t>
  </si>
  <si>
    <t>0017U00000Ck5ymQAB</t>
  </si>
  <si>
    <t>a2Q69000009Q3JJEA0</t>
  </si>
  <si>
    <t>oce__callpresentation__c-D8EF4104-E486-4191-AF37-7BBD804A4424</t>
  </si>
  <si>
    <t>a2M6900000OX7mtEAD</t>
  </si>
  <si>
    <t>CP-0000000639</t>
  </si>
  <si>
    <t>2023-06-29T10:16:34.000+0000</t>
  </si>
  <si>
    <t>0017U000008d9nKQAQ</t>
  </si>
  <si>
    <t>a2Q69000009Q3JKEA0</t>
  </si>
  <si>
    <t>oce__callpresentation__c-787AE1AE-31C8-4FEB-8F07-4B7F8F3098D4</t>
  </si>
  <si>
    <t>a2M6900000OX7muEAD</t>
  </si>
  <si>
    <t>CP-0000000640</t>
  </si>
  <si>
    <t>2023-06-29T10:16:35.000+0000</t>
  </si>
  <si>
    <t>001690000363lZzAAI</t>
  </si>
  <si>
    <t>a2Q69000009Q3LJEA0</t>
  </si>
  <si>
    <t>oce__callpresentation__c-F6DA809C-922E-4214-A5EC-1EA3CBB32365</t>
  </si>
  <si>
    <t>a2M6900000OX7mvEAD</t>
  </si>
  <si>
    <t>CP-0000000641</t>
  </si>
  <si>
    <t>2023-06-29T10:16:36.000+0000</t>
  </si>
  <si>
    <t>001690000363lo0AAA</t>
  </si>
  <si>
    <t>a2Q69000009Q3LKEA0</t>
  </si>
  <si>
    <t>oce__callpresentation__c-5508BB1D-1A56-4075-89F9-5827C014BA86</t>
  </si>
  <si>
    <t>a2M6900000OX7mwEAD</t>
  </si>
  <si>
    <t>CP-0000000642</t>
  </si>
  <si>
    <t>2023-06-29T10:16:37.000+0000</t>
  </si>
  <si>
    <t>001690000363lo1AAA</t>
  </si>
  <si>
    <t>a2Q69000009Q3LLEA0</t>
  </si>
  <si>
    <t>oce__callpresentation__c-C2F04321-1E0B-4EBE-9A2C-F4F9E7935906</t>
  </si>
  <si>
    <t>a2M6900000OX7mxEAD</t>
  </si>
  <si>
    <t>CP-0000000643</t>
  </si>
  <si>
    <t>2023-06-29T10:16:38.000+0000</t>
  </si>
  <si>
    <t>0017U000008eAwXQAU</t>
  </si>
  <si>
    <t>a2Q69000009Q3LMEA0</t>
  </si>
  <si>
    <t>oce__callpresentation__c-A7D33289-56C2-41E5-9E4E-0464EB6E5A92</t>
  </si>
  <si>
    <t>a2M6900000OX7n2EAD</t>
  </si>
  <si>
    <t>CP-0000000644</t>
  </si>
  <si>
    <t>2023-06-29T11:37:01.000+0000</t>
  </si>
  <si>
    <t>a2Q69000009Q3aLEAS</t>
  </si>
  <si>
    <t>a2M6900000OX7n3EAD</t>
  </si>
  <si>
    <t>CP-0000000645</t>
  </si>
  <si>
    <t>a2Q69000009Q3afEAC</t>
  </si>
  <si>
    <t>a2M6900000OX7n4EAD</t>
  </si>
  <si>
    <t>CP-0000000646</t>
  </si>
  <si>
    <t>a2Q69000009Q3agEAC</t>
  </si>
  <si>
    <t>a2M6900000OX7nHEAT</t>
  </si>
  <si>
    <t>0056900000CdDygAAF</t>
  </si>
  <si>
    <t>CP-0000000647</t>
  </si>
  <si>
    <t>2023-06-29T13:02:01.000+0000</t>
  </si>
  <si>
    <t>00169000035qazLAAQ</t>
  </si>
  <si>
    <t>a2Q69000009Q0ksEAC</t>
  </si>
  <si>
    <t>2023-06-29T13:01:06.000+0000</t>
  </si>
  <si>
    <t>oce__callpresentation__c-C6CC9EFC-9F5A-425B-9793-7CE13A55ADA6</t>
  </si>
  <si>
    <t>a4969000000hZ62AAE</t>
  </si>
  <si>
    <t>a2M6900000OX7nMEAT</t>
  </si>
  <si>
    <t>0057U000001zraTQAQ</t>
  </si>
  <si>
    <t>CP-0000000648</t>
  </si>
  <si>
    <t>2023-06-29T13:24:22.000+0000</t>
  </si>
  <si>
    <t>0017U00000ErKwUQAV</t>
  </si>
  <si>
    <t>a2Q69000009Q3t0EAC</t>
  </si>
  <si>
    <t>2023-06-29T13:24:12.000+0000</t>
  </si>
  <si>
    <t>oce__callpresentation__c-6EC5B749-0D38-43A4-BF9D-B9CBC7E6A3D7</t>
  </si>
  <si>
    <t>a2M6900000OX7nREAT</t>
  </si>
  <si>
    <t>CP-0000000649</t>
  </si>
  <si>
    <t>2023-06-29T14:32:55.000+0000</t>
  </si>
  <si>
    <t>0017U00000Esqr4QAB</t>
  </si>
  <si>
    <t>a2Q69000009Q47zEAC</t>
  </si>
  <si>
    <t>2023-06-29T14:32:46.000+0000</t>
  </si>
  <si>
    <t>oce__callpresentation__c-057B50E0-3205-4E4E-921E-DDA8538DBF4A</t>
  </si>
  <si>
    <t>a2M6900000OX7nWEAT</t>
  </si>
  <si>
    <t>CP-0000000650</t>
  </si>
  <si>
    <t>2023-06-29T15:03:24.000+0000</t>
  </si>
  <si>
    <t>0017U00000EsqrkQAB</t>
  </si>
  <si>
    <t>a2Q69000009Q4EKEA0</t>
  </si>
  <si>
    <t>2023-06-29T14:54:26.000+0000</t>
  </si>
  <si>
    <t>oce__callpresentation__c-C32370A1-DB59-43E3-8F72-B547A4567D43</t>
  </si>
  <si>
    <t>a2M6900000OX7nXEAT</t>
  </si>
  <si>
    <t>CP-0000000651</t>
  </si>
  <si>
    <t>2023-06-29T15:03:27.000+0000</t>
  </si>
  <si>
    <t>a2Q69000009Q4ETEA0</t>
  </si>
  <si>
    <t>2023-06-29T14:55:10.000+0000</t>
  </si>
  <si>
    <t>oce__callpresentation__c-1B5BA991-354D-4C37-ABBA-9F845CF05167</t>
  </si>
  <si>
    <t>a2M6900000OX7nYEAT</t>
  </si>
  <si>
    <t>CP-0000000652</t>
  </si>
  <si>
    <t>2023-06-29T15:03:29.000+0000</t>
  </si>
  <si>
    <t>0017U00000ErKMnQAN</t>
  </si>
  <si>
    <t>a2Q69000009Q4EMEA0</t>
  </si>
  <si>
    <t>2023-06-29T14:55:51.000+0000</t>
  </si>
  <si>
    <t>oce__callpresentation__c-63A36BF3-7A80-40EF-A876-D4D0A9CAB948</t>
  </si>
  <si>
    <t>a2M6900000OX7nZEAT</t>
  </si>
  <si>
    <t>CP-0000000653</t>
  </si>
  <si>
    <t>2023-06-29T15:03:32.000+0000</t>
  </si>
  <si>
    <t>0017U00000ErJnUQAV</t>
  </si>
  <si>
    <t>a2Q69000009Q4ENEA0</t>
  </si>
  <si>
    <t>2023-06-29T14:56:18.000+0000</t>
  </si>
  <si>
    <t>oce__callpresentation__c-C5129D82-DB32-49BF-A79F-ED8523D7B393</t>
  </si>
  <si>
    <t>a2M6900000OX7nbEAD</t>
  </si>
  <si>
    <t>CP-0000000654</t>
  </si>
  <si>
    <t>2023-06-29T15:16:09.000+0000</t>
  </si>
  <si>
    <t>0017U00000Erk5lQAB</t>
  </si>
  <si>
    <t>a2Q69000009Q4INEA0</t>
  </si>
  <si>
    <t>2023-06-29T15:15:55.000+0000</t>
  </si>
  <si>
    <t>oce__callpresentation__c-605B1A65-2B29-422C-B8E2-C48C35571BA5</t>
  </si>
  <si>
    <t>a2M6900000OX7ngEAD</t>
  </si>
  <si>
    <t>CP-0000000655</t>
  </si>
  <si>
    <t>2023-06-29T15:22:38.000+0000</t>
  </si>
  <si>
    <t>0017U00000ErKQpQAN</t>
  </si>
  <si>
    <t>a2Q69000009Q4IrEAK</t>
  </si>
  <si>
    <t>2023-06-29T15:22:30.000+0000</t>
  </si>
  <si>
    <t>oce__callpresentation__c-5742B812-5B95-4006-91DD-3955E2BD8CA0</t>
  </si>
  <si>
    <t>a2M6900000OX7nlEAD</t>
  </si>
  <si>
    <t>CP-0000000656</t>
  </si>
  <si>
    <t>2023-06-29T15:40:53.000+0000</t>
  </si>
  <si>
    <t>a2Q69000009Q14CEAS</t>
  </si>
  <si>
    <t>2023-06-29T15:27:59.000+0000</t>
  </si>
  <si>
    <t>oce__callpresentation__c-EDBE8CB0-1235-4AAA-B9D6-C129E5FDDE4B</t>
  </si>
  <si>
    <t>a2M6900000OX7nqEAD</t>
  </si>
  <si>
    <t>CP-0000000657</t>
  </si>
  <si>
    <t>2023-06-29T17:43:06.000+0000</t>
  </si>
  <si>
    <t>0017U00000ErLAfQAN</t>
  </si>
  <si>
    <t>a2Q69000009Q4Z1EAK</t>
  </si>
  <si>
    <t>2023-06-29T17:42:55.000+0000</t>
  </si>
  <si>
    <t>oce__callpresentation__c-886053D2-EEE1-4FE2-B770-B3C78A99E67B</t>
  </si>
  <si>
    <t>a2M6900000OX7nvEAD</t>
  </si>
  <si>
    <t>CP-0000000658</t>
  </si>
  <si>
    <t>2023-06-30T10:47:11.000+0000</t>
  </si>
  <si>
    <t>00169000032vh98AAA</t>
  </si>
  <si>
    <t>a2Q69000009Q5PsEAK</t>
  </si>
  <si>
    <t>2023-06-30T10:45:29.000+0000</t>
  </si>
  <si>
    <t>oce__callpresentation__c-DBBE3D31-D185-4D68-96F9-19170B0153A9</t>
  </si>
  <si>
    <t>a2M6900000OX7o0EAD</t>
  </si>
  <si>
    <t>CP-0000000659</t>
  </si>
  <si>
    <t>2023-06-30T10:48:06.000+0000</t>
  </si>
  <si>
    <t>0017U00000EsqpEQAR</t>
  </si>
  <si>
    <t>a2Q69000009Q5Q7EAK</t>
  </si>
  <si>
    <t>2023-06-30T10:47:45.000+0000</t>
  </si>
  <si>
    <t>oce__callpresentation__c-674D7E74-6F0D-47C6-99D6-095855D5DAEA</t>
  </si>
  <si>
    <t>a2M6900000OX7o5EAD</t>
  </si>
  <si>
    <t>CP-0000000660</t>
  </si>
  <si>
    <t>2023-06-30T10:53:33.000+0000</t>
  </si>
  <si>
    <t>0017U00000EsqtHQAR</t>
  </si>
  <si>
    <t>a2Q69000009Q5R5EAK</t>
  </si>
  <si>
    <t>2023-06-30T10:53:05.000+0000</t>
  </si>
  <si>
    <t>oce__callpresentation__c-4539DFE8-7046-47F6-A2CF-59DAA0506B68</t>
  </si>
  <si>
    <t>a2M6900000OX7oAEAT</t>
  </si>
  <si>
    <t>CP-0000000661</t>
  </si>
  <si>
    <t>2023-06-30T10:56:31.000+0000</t>
  </si>
  <si>
    <t>0017U00000ErJesQAF</t>
  </si>
  <si>
    <t>a2Q69000009Q5SDEA0</t>
  </si>
  <si>
    <t>2023-06-30T10:56:11.000+0000</t>
  </si>
  <si>
    <t>oce__callpresentation__c-1EAC2997-454B-4D15-812A-5522729BAECD</t>
  </si>
  <si>
    <t>a2M6900000OX7oFEAT</t>
  </si>
  <si>
    <t>CP-0000000662</t>
  </si>
  <si>
    <t>2023-06-30T11:28:17.000+0000</t>
  </si>
  <si>
    <t>0017U00000Ffg6eQAB</t>
  </si>
  <si>
    <t>a2Q69000009Q5YXEA0</t>
  </si>
  <si>
    <t>2023-06-30T11:22:03.000+0000</t>
  </si>
  <si>
    <t>oce__callpresentation__c-FED997DE-B14F-4FA2-BF07-FA9D053BB3C9</t>
  </si>
  <si>
    <t>a2M6900000OX7oGEAT</t>
  </si>
  <si>
    <t>CP-0000000663</t>
  </si>
  <si>
    <t>2023-06-30T11:28:20.000+0000</t>
  </si>
  <si>
    <t>0017U00000ErPp4QAF</t>
  </si>
  <si>
    <t>a2Q69000009Q5YYEA0</t>
  </si>
  <si>
    <t>2023-06-30T11:22:37.000+0000</t>
  </si>
  <si>
    <t>oce__callpresentation__c-0903A6F5-EFBF-4AE4-B7CC-79034CF1CEE8</t>
  </si>
  <si>
    <t>a2M6900000OX7oKEAT</t>
  </si>
  <si>
    <t>CP-0000000664</t>
  </si>
  <si>
    <t>2023-06-30T11:39:02.000+0000</t>
  </si>
  <si>
    <t>0017U00000ErKwVQAV</t>
  </si>
  <si>
    <t>a2Q69000009Q5ZHEA0</t>
  </si>
  <si>
    <t>2023-06-30T11:30:41.000+0000</t>
  </si>
  <si>
    <t>oce__callpresentation__c-794D6AE5-DC0F-4F35-B567-86BBB74A45EA</t>
  </si>
  <si>
    <t>a2M6900000OX7oUEAT</t>
  </si>
  <si>
    <t>CP-0000000668</t>
  </si>
  <si>
    <t>2023-06-30T19:57:28.000+0000</t>
  </si>
  <si>
    <t>a2Q69000009Q1lnEAC</t>
  </si>
  <si>
    <t>2023-06-30T19:54:54.000+0000</t>
  </si>
  <si>
    <t>oce__callpresentation__c-DE8183DB-EFAD-4547-867D-E681F854F290</t>
  </si>
  <si>
    <t>a2M6900000OX7oVEAT</t>
  </si>
  <si>
    <t>CP-0000000669</t>
  </si>
  <si>
    <t>2023-06-30T19:57:30.000+0000</t>
  </si>
  <si>
    <t>a2Q69000009Q1loEAC</t>
  </si>
  <si>
    <t>oce__callpresentation__c-CE96FA93-9709-4277-9619-52B52BE42284</t>
  </si>
  <si>
    <t>a2M6900000OX7oWEAT</t>
  </si>
  <si>
    <t>CP-0000000670</t>
  </si>
  <si>
    <t>2023-06-30T19:57:31.000+0000</t>
  </si>
  <si>
    <t>0017U000008e9lVQAQ</t>
  </si>
  <si>
    <t>a2Q69000009Q1lpEAC</t>
  </si>
  <si>
    <t>oce__callpresentation__c-84EDD843-2C07-4FBF-9366-116268EF8587</t>
  </si>
  <si>
    <t>a2M6900000OX7oXEAT</t>
  </si>
  <si>
    <t>CP-0000000671</t>
  </si>
  <si>
    <t>2023-06-30T19:57:33.000+0000</t>
  </si>
  <si>
    <t>a2Q69000009Q1lqEAC</t>
  </si>
  <si>
    <t>oce__callpresentation__c-366244C2-4CE1-47CE-85BF-9DCEC3381856</t>
  </si>
  <si>
    <t>a2M6900000OX7oYEAT</t>
  </si>
  <si>
    <t>CP-0000000672</t>
  </si>
  <si>
    <t>2023-06-30T19:57:34.000+0000</t>
  </si>
  <si>
    <t>0017U000008e9xXQAQ</t>
  </si>
  <si>
    <t>a2Q69000009Q1lrEAC</t>
  </si>
  <si>
    <t>oce__callpresentation__c-EAD49BC6-8F0D-4E9D-B4B7-7146BEED2E2D</t>
  </si>
  <si>
    <t>a2M6900000OX7oZEAT</t>
  </si>
  <si>
    <t>CP-0000000673</t>
  </si>
  <si>
    <t>2023-06-30T19:57:35.000+0000</t>
  </si>
  <si>
    <t>0017U000008e7kEQAQ</t>
  </si>
  <si>
    <t>a2Q69000009Q1lsEAC</t>
  </si>
  <si>
    <t>oce__callpresentation__c-BF1FFCA5-9415-406C-8D06-94F9AC44187B</t>
  </si>
  <si>
    <t>a2M6900000OX7oaEAD</t>
  </si>
  <si>
    <t>CP-0000000674</t>
  </si>
  <si>
    <t>2023-06-30T19:57:37.000+0000</t>
  </si>
  <si>
    <t>a2Q69000009Q1ltEAC</t>
  </si>
  <si>
    <t>oce__callpresentation__c-9F0DD67F-9438-49AF-83E7-47E1C773F753</t>
  </si>
  <si>
    <t>a2M6900000OX7obEAD</t>
  </si>
  <si>
    <t>CP-0000000675</t>
  </si>
  <si>
    <t>2023-06-30T19:57:38.000+0000</t>
  </si>
  <si>
    <t>0017U000008eAGEQA2</t>
  </si>
  <si>
    <t>a2Q69000009Q1luEAC</t>
  </si>
  <si>
    <t>oce__callpresentation__c-5276CDA1-4788-48C2-8EC9-CD6A50857C92</t>
  </si>
  <si>
    <t>a2M6900000OX7ocEAD</t>
  </si>
  <si>
    <t>CP-0000000676</t>
  </si>
  <si>
    <t>2023-06-30T19:57:40.000+0000</t>
  </si>
  <si>
    <t>0017U000008d9KsQAI</t>
  </si>
  <si>
    <t>a2Q69000009Q1lvEAC</t>
  </si>
  <si>
    <t>oce__callpresentation__c-E5DA1286-3E40-410A-9EE0-072D7F5F77B7</t>
  </si>
  <si>
    <t>a2M6900000OX7odEAD</t>
  </si>
  <si>
    <t>CP-0000000677</t>
  </si>
  <si>
    <t>2023-06-30T19:57:41.000+0000</t>
  </si>
  <si>
    <t>0017U000008dAQOQA2</t>
  </si>
  <si>
    <t>a2Q69000009Q1lwEAC</t>
  </si>
  <si>
    <t>oce__callpresentation__c-2D5AF6C3-E8F8-425F-8155-5B05D9D09C1A</t>
  </si>
  <si>
    <t>a2M6900000OX7oeEAD</t>
  </si>
  <si>
    <t>CP-0000000678</t>
  </si>
  <si>
    <t>2023-06-30T19:57:42.000+0000</t>
  </si>
  <si>
    <t>0017U00000GvUj4QAF</t>
  </si>
  <si>
    <t>a2Q69000009Q1lxEAC</t>
  </si>
  <si>
    <t>oce__callpresentation__c-57FF1D6A-5A7A-479C-82C2-342734706B1D</t>
  </si>
  <si>
    <t>a2M6900000OX7ojEAD</t>
  </si>
  <si>
    <t>CP-0000000679</t>
  </si>
  <si>
    <t>2023-07-03T12:37:27.000+0000</t>
  </si>
  <si>
    <t>0017U000008eBWiQAM</t>
  </si>
  <si>
    <t>a2Q69000009Q8RhEAK</t>
  </si>
  <si>
    <t>2023-07-03T11:10:46.000+0000</t>
  </si>
  <si>
    <t>oce__callpresentation__c-F8091E30-2F33-4CBD-925B-CD411C75A34F</t>
  </si>
  <si>
    <t>a2M6900000OX7otEAD</t>
  </si>
  <si>
    <t>CP-0000000681</t>
  </si>
  <si>
    <t>2023-07-05T13:08:09.000+0000</t>
  </si>
  <si>
    <t>0017U000008dIZIQA2</t>
  </si>
  <si>
    <t>a2Q69000009QBe0EAG</t>
  </si>
  <si>
    <t>2023-07-05T13:06:26.000+0000</t>
  </si>
  <si>
    <t>oce__callpresentation__c-323A2476-02BC-47C8-99B7-5341D5AE5DA1</t>
  </si>
  <si>
    <t>a4969000000hZJaAAM</t>
  </si>
  <si>
    <t>SELECT FIELDS(ALL) from OCE__CallEmployeeAttendee__c LIMIT 2</t>
  </si>
  <si>
    <t>[OCE__CallEmployeeAttendee__c]</t>
  </si>
  <si>
    <t>a2G3X0000013XueUAE</t>
  </si>
  <si>
    <t>0053X00000CbLI7QAN</t>
  </si>
  <si>
    <t>CA-00146</t>
  </si>
  <si>
    <t>2022-01-07T11:36:08.000+0000</t>
  </si>
  <si>
    <t>2022-01-07T11:36:16.000+0000</t>
  </si>
  <si>
    <t>a2Q3X00000DLvm2UAD</t>
  </si>
  <si>
    <t>0053X00000CbLIaQAN</t>
  </si>
  <si>
    <t>corinna.landig@roche.com.invalid</t>
  </si>
  <si>
    <t>a2G3X0000013Y65UAE</t>
  </si>
  <si>
    <t>0053X00000E3yR5QAJ</t>
  </si>
  <si>
    <t>CA-00147</t>
  </si>
  <si>
    <t>2022-01-11T14:29:34.000+0000</t>
  </si>
  <si>
    <t>2022-01-28T12:29:26.000+0000</t>
  </si>
  <si>
    <t>a2Q3X00000Dg8lfUAB</t>
  </si>
  <si>
    <t>0053X00000E3yQHQAZ</t>
  </si>
  <si>
    <t>jelena.popovic@roche.com.invalid</t>
  </si>
  <si>
    <t>SELECT FIELDS(ALL) from OCE__CallDiscussion__c LIMIT 2</t>
  </si>
  <si>
    <t>[OCE__CallDiscussion__c]</t>
  </si>
  <si>
    <t>a2F3X000001eI0mUAE</t>
  </si>
  <si>
    <t>CDI-0000000349</t>
  </si>
  <si>
    <t>0123X000000wzbUQAQ</t>
  </si>
  <si>
    <t>2022-01-07T10:04:19.000+0000</t>
  </si>
  <si>
    <t>2022-01-07T10:13:31.000+0000</t>
  </si>
  <si>
    <t>Martin Toniolo</t>
  </si>
  <si>
    <t>0013X00003gWzGlQAK</t>
  </si>
  <si>
    <t>oce__calldetail__c-268561E9-184B-4641-9C9E-EBB844B8A584</t>
  </si>
  <si>
    <t>a2C3X000007fr2eUAA</t>
  </si>
  <si>
    <t>C-00000065*</t>
  </si>
  <si>
    <t>a2Q3X00000Dg8QrUAJ</t>
  </si>
  <si>
    <t>Produkteverfügbarkeit</t>
  </si>
  <si>
    <t>2022-01-07T10:04:10.000+0000</t>
  </si>
  <si>
    <t>oce__calldiscussion__c-D4D84DBB-9D82-A19D-FA34-684E392D4122</t>
  </si>
  <si>
    <t>Actemra</t>
  </si>
  <si>
    <t>a4J3X000000EksaUAC</t>
  </si>
  <si>
    <t>0013X00003gWzGl</t>
  </si>
  <si>
    <t>a2F3X000001eI0rUAE</t>
  </si>
  <si>
    <t>CDI-0000000350</t>
  </si>
  <si>
    <t>2022-01-07T11:44:41.000+0000</t>
  </si>
  <si>
    <t>2022-01-07T11:44:48.000+0000</t>
  </si>
  <si>
    <t>Solange Peters</t>
  </si>
  <si>
    <t>0013X00003gWtotQAC</t>
  </si>
  <si>
    <t>CD-0000000219</t>
  </si>
  <si>
    <t>a2C3X000006Jom4UAC</t>
  </si>
  <si>
    <t>C-00000447</t>
  </si>
  <si>
    <t>a2Q3X00000DLvkEUAT</t>
  </si>
  <si>
    <t>OCE__CallDiscussion__c-61D0392A-D52A-4D44-0FFD-88D0428D6111</t>
  </si>
  <si>
    <t>Gavreto approval information via mail</t>
  </si>
  <si>
    <t>a4J3X000000EkrkUAC</t>
  </si>
  <si>
    <t>0013X00003gWtot</t>
  </si>
  <si>
    <t>SELECT FIELDS(ALL) from OCE__CallMessage__c LIMIT 2</t>
  </si>
  <si>
    <t>[OCE__CallMessage__c]</t>
  </si>
  <si>
    <t>a2J3X000003YjQEUA0</t>
  </si>
  <si>
    <t>0053X00000E3r5jQAB</t>
  </si>
  <si>
    <t>CM-0000000000</t>
  </si>
  <si>
    <t>2021-11-03T07:35:14.000+0000</t>
  </si>
  <si>
    <t>2021-11-03T07:35:24.000+0000</t>
  </si>
  <si>
    <t>Sanity Hcp</t>
  </si>
  <si>
    <t>0013X00003gpyCbQAI</t>
  </si>
  <si>
    <t>CD-0000000001</t>
  </si>
  <si>
    <t>a2C3X000006JkcfUAC</t>
  </si>
  <si>
    <t>C-00000005</t>
  </si>
  <si>
    <t>a2Q3X00000DLqLoUAL</t>
  </si>
  <si>
    <t>Adboard</t>
  </si>
  <si>
    <t>a4H3X000000F8gbUAC</t>
  </si>
  <si>
    <t>a2J3X000003YjQFUA0</t>
  </si>
  <si>
    <t>CM-0000000001</t>
  </si>
  <si>
    <t>Design thinking/Workshop started</t>
  </si>
  <si>
    <t>a4H3X000000F8tDUAS</t>
  </si>
  <si>
    <t>Co-Creation</t>
  </si>
  <si>
    <t>SELECT FIELDS(ALL) from OCE__CallSampleOrder__c LIMIT 2</t>
  </si>
  <si>
    <t>[OCE__CallSampleOrder__c]</t>
  </si>
  <si>
    <t>a2N6900000EjEj9EAF</t>
  </si>
  <si>
    <t>0057U000001zropQAA</t>
  </si>
  <si>
    <t>CSO-0000000239</t>
  </si>
  <si>
    <t>2023-10-19T10:33:32.000+0000</t>
  </si>
  <si>
    <t>2026-01-05T05:32:06.000+0000</t>
  </si>
  <si>
    <t>AURORA ZANGHI'</t>
  </si>
  <si>
    <t>0017U00000ErKUbQAN</t>
  </si>
  <si>
    <t>C-00000599*</t>
  </si>
  <si>
    <t>a2Q69000009id1SEAQ</t>
  </si>
  <si>
    <t>2023-10-19T10:29:49.000+0000</t>
  </si>
  <si>
    <t>oce__callsampleorder__c-4BB4A038-9CAC-4286-8B65-BF642336DC27</t>
  </si>
  <si>
    <t>Non-Product</t>
  </si>
  <si>
    <t>a4J7U000000L6eBUAS</t>
  </si>
  <si>
    <t>OCREVUS 300MG/10ML 1VIAL IT-S</t>
  </si>
  <si>
    <t>a4J69000001DxB9EAK</t>
  </si>
  <si>
    <t>IT</t>
  </si>
  <si>
    <t>a2N6900000EjEkqEAF</t>
  </si>
  <si>
    <t>0057U0000020R2wQAE</t>
  </si>
  <si>
    <t>CSO-0000000240</t>
  </si>
  <si>
    <t>2023-10-19T11:10:47.000+0000</t>
  </si>
  <si>
    <t>MAURIZIO ZANINI</t>
  </si>
  <si>
    <t>0016900003ChZWdAAN</t>
  </si>
  <si>
    <t>C-00000245*</t>
  </si>
  <si>
    <t>a2Q69000009id8TEAQ</t>
  </si>
  <si>
    <t>2023-10-19T11:06:41.000+0000</t>
  </si>
  <si>
    <t>oce__callsampleorder__c-8B05E2F2-BC82-4A3B-9BE2-5CE316CABA78</t>
  </si>
  <si>
    <t>VABYSMO VIAL 6MG/0.05ML I-VITR 1 IT</t>
  </si>
  <si>
    <t>a4J69000001DwhkEAC</t>
  </si>
  <si>
    <t>SELECT FIELDS(ALL) from OCE__CallItem__c limit 2</t>
  </si>
  <si>
    <t>[OCE__CallItem__c]</t>
  </si>
  <si>
    <t>a2I69000003Q2dPEAS</t>
  </si>
  <si>
    <t>0057U000001fP11QAE</t>
  </si>
  <si>
    <t>CI-0000000864</t>
  </si>
  <si>
    <t>2023-05-22T06:52:59.000+0000</t>
  </si>
  <si>
    <t>2023-05-22T06:53:01.000+0000</t>
  </si>
  <si>
    <t>C. Schipper</t>
  </si>
  <si>
    <t>0016900003454OVAAY</t>
  </si>
  <si>
    <t>C-00090759</t>
  </si>
  <si>
    <t>a2Q69000009Pb4xEAC</t>
  </si>
  <si>
    <t>Ocrevus patiëntenbrochure Nederlands</t>
  </si>
  <si>
    <t>a4J7U000000wkaRUAQ</t>
  </si>
  <si>
    <t>a4J7U000000L3ajUAC</t>
  </si>
  <si>
    <t>a2I69000003Q2dQEAS</t>
  </si>
  <si>
    <t>CI-0000000865</t>
  </si>
  <si>
    <t>Ocrevus informatiekaart</t>
  </si>
  <si>
    <t>a4J7U000000wkaQUAQ</t>
  </si>
  <si>
    <t>SELECT FIELDS(ALL) from OCE__CallSample__c limit 2</t>
  </si>
  <si>
    <t>Call Employee Attendee</t>
  </si>
  <si>
    <t/>
  </si>
  <si>
    <t>Field API Name</t>
  </si>
  <si>
    <t>EMEA1</t>
  </si>
  <si>
    <t>EMEA2</t>
  </si>
  <si>
    <t>APAC</t>
  </si>
  <si>
    <t>LATAM</t>
  </si>
  <si>
    <t>ENE</t>
  </si>
  <si>
    <t>Call Sample Order</t>
  </si>
  <si>
    <t>Call Item</t>
  </si>
  <si>
    <t>Mapping Objects</t>
  </si>
  <si>
    <t>SourceObject</t>
  </si>
  <si>
    <t>TargetObject</t>
  </si>
  <si>
    <t>EntityApiName</t>
  </si>
  <si>
    <t>Sample Call 1</t>
  </si>
  <si>
    <t>Sample Call 3</t>
  </si>
  <si>
    <t>Field Count (EMEA1)</t>
  </si>
  <si>
    <t>Field Count (EMEA2)</t>
  </si>
  <si>
    <t>Field Count (APAC)</t>
  </si>
  <si>
    <t>Field Count (LATAM)</t>
  </si>
  <si>
    <t>Field Count (ENE)</t>
  </si>
  <si>
    <t>Transformation required</t>
  </si>
  <si>
    <t>Transformation Logic</t>
  </si>
  <si>
    <t>Field Mapping Status -Uday</t>
  </si>
  <si>
    <t>Mapping Available OCE&gt; VCRM</t>
  </si>
  <si>
    <t>Mapped in ETL ?</t>
  </si>
  <si>
    <t>Vault Target Field Proposal</t>
  </si>
  <si>
    <t>Vault Field Classification</t>
  </si>
  <si>
    <t>Relevant for Migration</t>
  </si>
  <si>
    <t>Reviewed by Veeva</t>
  </si>
  <si>
    <t>In Veeva Migration Scope</t>
  </si>
  <si>
    <t>Reviewed by Roche</t>
  </si>
  <si>
    <t>In Roche Migration Scope</t>
  </si>
  <si>
    <t>Required</t>
  </si>
  <si>
    <t>% Mapping</t>
  </si>
  <si>
    <t>iteration/development status</t>
  </si>
  <si>
    <t>[Uday]:user Id from OCE- P to be considered for taking a unique identifier example(OCE__UniqueIntegrationID__c / Id) and using that to take the vault CRM id of the same user. But we need to check possibility witn Veeva since as per update Veeva might overriide the lastmodifiedby id with the running user of the transaction</t>
  </si>
  <si>
    <t>[Uday]:standard system or auditing fields. Id would be different. Need to map the vault CRM id
 Vault CRM does not provide option to update this field as per the analysis performed.
Need to discuss with Veeva if it is possible to map or to go with a new field
[Josep] Mapping is done using user__sys.legacy_crm_id__v. In OCE-P createdby and other user ids will have the user OCE-P id, salesforce id. We need to ensure that the users have the correct legacy id populated and it's fine. No further discussion with Veeva.</t>
  </si>
  <si>
    <t>Mapped</t>
  </si>
  <si>
    <t>1.3/ completed</t>
  </si>
  <si>
    <t>Direct mapping</t>
  </si>
  <si>
    <t xml:space="preserve">
[Uday] : standard system or auditing fields. Needs discussion on migration possibility of created/ last modified Dates
[Josep]: It's possible and already tested.</t>
  </si>
  <si>
    <t>NA</t>
  </si>
  <si>
    <t>Uday: Out of Scope since do data available</t>
  </si>
  <si>
    <t xml:space="preserve">
[Uday] : Mapping from picklist to lookup id field
currency field
currency field is not used in Call as the field OCE__ExpenseAmount__c  is 0 in all the orgs</t>
  </si>
  <si>
    <t>Out of scope - No data in OCE-P</t>
  </si>
  <si>
    <t>No</t>
  </si>
  <si>
    <t>1:1</t>
  </si>
  <si>
    <t>Potential use of SRC id as TGT external id for child entities relationship.</t>
  </si>
  <si>
    <t>OutOfScope</t>
  </si>
  <si>
    <t>Out of scope - It seems a system field from OCE-P
[Uday] : standard system or auditing fields. No field mapping avaiable in Vault CRM</t>
  </si>
  <si>
    <t>Out of scope</t>
  </si>
  <si>
    <t>Could be Out of scope since this is auto Number</t>
  </si>
  <si>
    <t>[Uday]: auto number field, may not be possible to map the text. need to create custom field if the legacy system OCE CRM Name is required</t>
  </si>
  <si>
    <t>Auto populated with the record is created</t>
  </si>
  <si>
    <t>[Uday]:Once the parent call is inserted, the id of the parent call from Vault CRM has to be taken and to be mapped to the field parent_call__v in the child call creation in Vault CRM</t>
  </si>
  <si>
    <t>Migrate only WHERE OCE__Call__r.OCE__ParentCall__c IS null
[Uday]:Once the parent call is inserted, the id of the parent call from Vault CRM has to be taken and to be mapped to the field parent_call__v in the child call creation in Vault CRM</t>
  </si>
  <si>
    <t>Completed with transformation required</t>
  </si>
  <si>
    <t>Potential new custom field.
[Uday] : Offline fields in OCE</t>
  </si>
  <si>
    <t>When populated, only listed products will be detail-able when a rep views this call. The format is a double semi-colon delimited list of Product Names. These will be textual Product Catalog records of type = Detail. For example, Cholecap;;Labrinone.</t>
  </si>
  <si>
    <t xml:space="preserve">
[Uday] : Offline fields in OCE</t>
  </si>
  <si>
    <t>Lookup to User Id that assigned the call to its owner</t>
  </si>
  <si>
    <t>Date and time of when the call was assigned to a user</t>
  </si>
  <si>
    <t xml:space="preserve">Uday: As per the data check ,all the data is within 100 characters.
</t>
  </si>
  <si>
    <t>To Be Mapped</t>
  </si>
  <si>
    <t>4/21/2026   completed</t>
  </si>
  <si>
    <t>[Uday]:userId from OCE- P to be considered for taking a unique identifier example(OCE__UniqueIntegrationID__c) and using that to take the vault CRM id of the same user and to be mapped to the provided Vault CRM field</t>
  </si>
  <si>
    <t xml:space="preserve">If it's a person account then field should be person__v
[Uday] : if there is a user attendee, a new call will be created a  child call associated to the parent call and
if account - account__v would be populated 
if user  - user__v would be populated. </t>
  </si>
  <si>
    <t>[Uday]:user Id from OCE- P to be considered for taking a unique identifier example(OCE__UniqueIntegrationID__c) and using that to take the vault CRM id of the same user  and to be mapped to the provided Vault CRM field</t>
  </si>
  <si>
    <t>[Uday]:id would be different. Need to map the vault CRM id</t>
  </si>
  <si>
    <t>TBD</t>
  </si>
  <si>
    <t>New field</t>
  </si>
  <si>
    <t>Out of scope - No data in OCE-P
[Uday]: New field required since data available</t>
  </si>
  <si>
    <t>gcal_attendee_email__c</t>
  </si>
  <si>
    <t>Potential new custom field.</t>
  </si>
  <si>
    <t>Out of scope - It seems system field
[Uday] : standard system or auditing fields. Not required</t>
  </si>
  <si>
    <t>Out of scope - Auto-populated</t>
  </si>
  <si>
    <t>Pre-default value 'active__v'</t>
  </si>
  <si>
    <t>The CDS registration number for the corresponding state of the call address.</t>
  </si>
  <si>
    <t>Engage Connect chat message digest/summary</t>
  </si>
  <si>
    <t>Captures latitude on check in</t>
  </si>
  <si>
    <t>Captures device Location Services status. Enabled_vod – location services are turned on and the system is able to get the user's location. Disabled_vod – location services are turned off. No_Connection_vod – no network connection.</t>
  </si>
  <si>
    <t>Captures longitude on check in</t>
  </si>
  <si>
    <t>Captures check in status. Checked_In_vod - GPS coordinates were captured. Not_Checked_In_vod - GPS coordinates could not be captured.</t>
  </si>
  <si>
    <t>Captures check in date and time</t>
  </si>
  <si>
    <t>When using the Child Account feature, maintains the Child Account record that holds the relationship between the Person Account and the Location of the Call for Person Calls using Call Location and Group Calls with Attendees.</t>
  </si>
  <si>
    <t>The textual ID of the Child Account value maintained in the Child_Account_vod field.</t>
  </si>
  <si>
    <t>Stores the reference to the CoBrowse Multichannel Activity header record</t>
  </si>
  <si>
    <t>Stores the MC Engine CoBrowse unique identifier</t>
  </si>
  <si>
    <t>Stores the CoBrowse presentation selected for this Call</t>
  </si>
  <si>
    <t>Stores the CoBrowse URL for the participant</t>
  </si>
  <si>
    <t>Stores the CoBrowse URL for the presenter</t>
  </si>
  <si>
    <t>Controlling field for Parent Address</t>
  </si>
  <si>
    <t>System field used to indicate that Sample Disbursement and/or Sample Order Transaction records were created for associated Call Sample records</t>
  </si>
  <si>
    <t>Used to associate a call report with a Veeva Event Management event.</t>
  </si>
  <si>
    <t>The Expense Attendee Type is meant to be placed in the Attendee Specific Fields section of the Call Report page layout. The values of this picklist should match the values available in the third-party expense system, such as Concur.</t>
  </si>
  <si>
    <t>Stores Expense Receipts status after posting to Concur. Success or Fail based on the attempt to post to Concur. If it is not posted yet, it is Null.</t>
  </si>
  <si>
    <t>Email address used when sending an Approved Email Receipt</t>
  </si>
  <si>
    <t>Stores the ID of the Remote CLM session</t>
  </si>
  <si>
    <r>
      <rPr>
        <rFont val="Arial"/>
        <b/>
        <color theme="1"/>
        <sz val="11.0"/>
      </rPr>
      <t xml:space="preserve">Default value:
</t>
    </r>
    <r>
      <rPr>
        <rFont val="Arial"/>
        <color theme="1"/>
        <sz val="11.0"/>
      </rPr>
      <t xml:space="preserve">user__v
</t>
    </r>
  </si>
  <si>
    <t xml:space="preserve">[Uday]:user Id from OCE- P to be considered for taking a unique identifier example(OCE__UniqueIntegrationID__c / Id) and using that to take the vault CRM id of the same user. </t>
  </si>
  <si>
    <t>[Uday]:standard system or auditing fields. Id would be different. Need to map the vault CRM id\n Vault CRM does not provide option to update this field as per the analysis performed.\nNeed to discuss with Veeva if it is possible to map or to go with a new field\n[Josep] Mapping is done using user__sys.legacy_crm_id__v. In OCE-P createdby and other user ids will have the user OCE-P id, salesforce id. We need to ensure that the users have the correct legacy id populated and it's fine. No further discussion with Veeva.</t>
  </si>
  <si>
    <t>27/03/2026</t>
  </si>
  <si>
    <t>call2__v.created_by__v</t>
  </si>
  <si>
    <t>call2__v.modified_by__v</t>
  </si>
  <si>
    <t>Potential new custom field.\n[Uday] : Offline fields in OCE</t>
  </si>
  <si>
    <t>call2__v.OutOfScope</t>
  </si>
  <si>
    <t>Out of scope - No data in OCE-P\n[Uday] : new field required since data available</t>
  </si>
  <si>
    <t>Potential new custom field</t>
  </si>
  <si>
    <t>[Uday]:user Id from OCE- P to be considered for taking a unique identifier example(OCE__UniqueIntegrationID__c /  Id) and using that to take the vault CRM id of the same user  and to be mapped to the provided Vault CRM field</t>
  </si>
  <si>
    <t>call2__v.ownerid__v</t>
  </si>
  <si>
    <t>0057U000001fcJdQAI</t>
  </si>
  <si>
    <t>call_objective__v.created_by__v</t>
  </si>
  <si>
    <t>call_objective__v.modified_by__v</t>
  </si>
  <si>
    <t>\n[Uday] : Offline fields in OCE</t>
  </si>
  <si>
    <t>call_objective__v.OutOfScope</t>
  </si>
  <si>
    <t>call_objective__v.ownerid__v</t>
  </si>
  <si>
    <t>value will be populated with the account who migrated it or In Vault CRM side, need to lookup to the corresponding user using unique id and populate vault CRM id</t>
  </si>
  <si>
    <t>call2_detail__v.created_by__v</t>
  </si>
  <si>
    <t>call2_detail__v.modified_by__v</t>
  </si>
  <si>
    <t>call2_detail__v.</t>
  </si>
  <si>
    <t>ownerid__c</t>
  </si>
  <si>
    <t>call2_detail__v.ownerid__c</t>
  </si>
  <si>
    <t>value will be populated with the account who migrated it.</t>
  </si>
  <si>
    <t>call2_discussion__v.created_by__v</t>
  </si>
  <si>
    <t>call2_discussion__v.modified_by__v</t>
  </si>
  <si>
    <t>call2_discussion__v.</t>
  </si>
  <si>
    <t xml:space="preserve">If it's a person account then field should be person__v\n[Uday] : if there is a user attendee, a new call will be created a  child call associated to the parent call and\n\nif account - account__v would be populated \nif user  - user__v would be populated. </t>
  </si>
  <si>
    <t>call2__v.user__v</t>
  </si>
  <si>
    <t>N/A</t>
  </si>
  <si>
    <t>No data in OCE-P from call sample</t>
  </si>
  <si>
    <t>call2_expense__v.created_by__v</t>
  </si>
  <si>
    <t>call2_expense__v.modified_by__v</t>
  </si>
  <si>
    <t>call2_expense__v.OutOfScope</t>
  </si>
  <si>
    <t>call2_expense__v.user__v</t>
  </si>
  <si>
    <t>call2_sample__v.created_by__v</t>
  </si>
  <si>
    <t>call2_sample__v.modified_by__v</t>
  </si>
  <si>
    <t>mobile_created_by__c</t>
  </si>
  <si>
    <t>call2_sample__v.mobile_created_by__c</t>
  </si>
  <si>
    <t>mobile_last_modified_by__c</t>
  </si>
  <si>
    <t>call2_sample__v.mobile_last_modified_by__c</t>
  </si>
  <si>
    <t>New_Custom_Field</t>
  </si>
  <si>
    <t>Potential new custom field. owner id is only available at Call object which is parent. If owner id is needed at call sample level , then a new field would be required</t>
  </si>
  <si>
    <t>call2_sample__v.New_Custom_Field</t>
  </si>
  <si>
    <t>System field, value will be populated with the account who migrated it</t>
  </si>
  <si>
    <t>call2_key_message__v.created_by__v</t>
  </si>
  <si>
    <t>Optional</t>
  </si>
  <si>
    <t xml:space="preserve">System field </t>
  </si>
  <si>
    <t>call2_key_message__v.modified_by__v</t>
  </si>
  <si>
    <t>call2_key_message__v.</t>
  </si>
  <si>
    <t>Out of scope - CLM presentation part of call header\n[Uday] : vault only stores call2_key_message__v not Call presentation</t>
  </si>
  <si>
    <t>call2_sample__v.OutOfScope</t>
  </si>
  <si>
    <t>Modified and created fields</t>
  </si>
  <si>
    <t>offline fields out of scope</t>
  </si>
  <si>
    <t>call2_sample__v.</t>
  </si>
  <si>
    <t>medical_insight__v.created_by__v</t>
  </si>
  <si>
    <t>medical_insight__v.modified_by__v</t>
  </si>
  <si>
    <t>Out of scope - It seems system field</t>
  </si>
  <si>
    <t>medical_insight__v.OutOfScope</t>
  </si>
  <si>
    <t>medical_insight__v.ownerid__v</t>
  </si>
  <si>
    <t>action_item__v.created_by__v</t>
  </si>
  <si>
    <t>action_item__v.modified_by__v</t>
  </si>
  <si>
    <t>action_item__v.OutOfScope</t>
  </si>
  <si>
    <t>action_item__v.ownerid__v</t>
  </si>
  <si>
    <t>Out of scope - from parent record</t>
  </si>
  <si>
    <t>OCE__AssignedTo__c</t>
  </si>
  <si>
    <t>Look up tp assigned User.</t>
  </si>
  <si>
    <t>assignee__v</t>
  </si>
  <si>
    <t>User who the Action Item has been assigned to</t>
  </si>
  <si>
    <t>action_item__v.assignee__v</t>
  </si>
  <si>
    <t>OCE__OfflineCreatedById__c</t>
  </si>
  <si>
    <t>Offline Created By Id.</t>
  </si>
  <si>
    <t>OCE__OfflineLastModifiedById__c</t>
  </si>
  <si>
    <t>Offline Last Modified By Id.</t>
  </si>
  <si>
    <t>Connected User.</t>
  </si>
  <si>
    <t>.</t>
  </si>
  <si>
    <t>OCE__InterviewedBy__c</t>
  </si>
  <si>
    <t>User who did compliance interview.</t>
  </si>
  <si>
    <t>Sample Call Details</t>
  </si>
  <si>
    <t>Field Mapping Status</t>
  </si>
  <si>
    <t>Mapped in ETL?</t>
  </si>
  <si>
    <t>Need to check with Joseph on how to migrate autonumber field</t>
  </si>
  <si>
    <t>Out of scope - Account is at header level in Vault CRM</t>
  </si>
  <si>
    <t>As per Roche, all the 5 product fields would be required for call detail</t>
  </si>
  <si>
    <t>Need veeva discussion</t>
  </si>
  <si>
    <t>[Ola ] what is the difference between line 14 and line 43?</t>
  </si>
  <si>
    <t>In Vault CRM side, need to lookup to the corresponding call using unique id and populate vault CRM id</t>
  </si>
  <si>
    <t>To be mapped</t>
  </si>
  <si>
    <t>4/21/2026      completed</t>
  </si>
  <si>
    <r>
      <rPr>
        <rFont val="Arial"/>
        <color theme="1"/>
        <sz val="11.0"/>
      </rPr>
      <t xml:space="preserve">OCEP field is text where as vault crm field is picklist, if the values in OCEP are limited to some common values then those common values need to creates as picklist values in Vault CRM and then need to map    , default it to </t>
    </r>
    <r>
      <rPr>
        <rFont val="Arial"/>
        <b/>
        <color theme="1"/>
        <sz val="11.0"/>
      </rPr>
      <t>edetail__v</t>
    </r>
    <r>
      <rPr>
        <rFont val="Arial"/>
        <color theme="1"/>
        <sz val="11.0"/>
      </rPr>
      <t xml:space="preserve"> for now</t>
    </r>
  </si>
  <si>
    <t>[Ola] can I see examples of data which we have in this field? I do not now what is stored there.</t>
  </si>
  <si>
    <t>Potential new custom field. Only in Latam 2 records are available created on 2024.</t>
  </si>
  <si>
    <t>In Vault CRM side, need to lookup to the corresponding product using unique id and populate vault CRM id</t>
  </si>
  <si>
    <t>OCE__ProductNameRef__c</t>
  </si>
  <si>
    <t>Generated name for related product combination</t>
  </si>
  <si>
    <t>country__c</t>
  </si>
  <si>
    <t>is_activity_plan_calculation_channel__c</t>
  </si>
  <si>
    <t>mapped</t>
  </si>
  <si>
    <t>Sample Parent Call</t>
  </si>
  <si>
    <t>Sample Child Call</t>
  </si>
  <si>
    <t>Overall Data Count</t>
  </si>
  <si>
    <t>Transformation Required</t>
  </si>
  <si>
    <t xml:space="preserve">Mapping Available OCE&gt; VCRM </t>
  </si>
  <si>
    <t xml:space="preserve">Mapping Updated </t>
  </si>
  <si>
    <t>Match/Exception?</t>
  </si>
  <si>
    <t xml:space="preserve">Out of scope - It seems a system field from OCE-P
[Uday] : it is specific to OCE - P to allow edit option on creation of call and no alternate for Vault CRM </t>
  </si>
  <si>
    <t>It's a formula field using custom Roche Record types from Call. It's pending to review this feature in OCE-P</t>
  </si>
  <si>
    <t>Out of scope - It seems a system field from OCE-P
[Uday] : standard system or auditing fields. No field mapping avaiable in Vault CRM
[Josep] isDeleted is a System field used by Salesforce for soft deletion. This field is pure system field not in scope</t>
  </si>
  <si>
    <r>
      <rPr>
        <rFont val="Arial"/>
        <color theme="1"/>
      </rPr>
      <t>[Uday]:user Id from OCE- P to be considered for taking a unique identifier example(</t>
    </r>
    <r>
      <rPr>
        <rFont val="Arial"/>
        <b/>
        <color theme="1"/>
      </rPr>
      <t>OCE__UniqueIntegrationID__c / Id</t>
    </r>
    <r>
      <rPr>
        <rFont val="Arial"/>
        <color theme="1"/>
      </rPr>
      <t xml:space="preserve">) and using that to take the vault CRM id of the same user. </t>
    </r>
  </si>
  <si>
    <t>Out of scope - No data in OCE-P
[Uday] : standard system or auditing fields. Needs discussion on migration possibility
[Josep] : no discussion needed. Salesforce system field not needed for migration.</t>
  </si>
  <si>
    <t>Out of scope - System field</t>
  </si>
  <si>
    <r>
      <rPr>
        <rFont val="Arial"/>
        <b/>
        <color theme="1"/>
        <sz val="11.0"/>
      </rPr>
      <t>[Uday]:</t>
    </r>
    <r>
      <rPr>
        <rFont val="Arial"/>
        <color theme="1"/>
        <sz val="11.0"/>
      </rPr>
      <t xml:space="preserve"> auto number field, may not be possible to map the text. need to create custom field if the legacy system OCE CRM Name is required
[Josep] : no discussion needed. Salesforce autonumbers are out of scope.</t>
    </r>
  </si>
  <si>
    <r>
      <rPr>
        <rFont val="Arial"/>
        <color theme="1"/>
      </rPr>
      <t>[Uday]:account Id from OCE- P to be considered for taking a unique identifier example(</t>
    </r>
    <r>
      <rPr>
        <rFont val="Arial"/>
        <b/>
        <color theme="1"/>
      </rPr>
      <t>OCE__UniqueIntegrationID__c / Id</t>
    </r>
    <r>
      <rPr>
        <rFont val="Arial"/>
        <color theme="1"/>
      </rPr>
      <t>) and using that to take the vault CRM id of the same account and to be mapped to the provided Vault CRM field</t>
    </r>
  </si>
  <si>
    <t>If it's a non person account then field should be account__v
[Uday]:id would be different. Need to map the vault CRM id</t>
  </si>
  <si>
    <t xml:space="preserve">
"transformation logic required IN BELOW format if needs to be used in Vault CRM
Product1;;Product2;;Product3;;. For example, Cholecap;;Restolar;;Narbrax;;"
Aslo data to be truncated to 1000 characters</t>
  </si>
  <si>
    <r>
      <rPr>
        <rFont val="Arial"/>
        <color theme="1"/>
        <sz val="11.0"/>
      </rPr>
      <t xml:space="preserve">Check if values in OCE-P to perform transofmration.
</t>
    </r>
    <r>
      <rPr>
        <rFont val="Arial"/>
        <b/>
        <color theme="1"/>
        <sz val="11.0"/>
      </rPr>
      <t>[Uday]:</t>
    </r>
    <r>
      <rPr>
        <rFont val="Arial"/>
        <color theme="1"/>
        <sz val="11.0"/>
      </rPr>
      <t xml:space="preserve">
"transformation logic required IN BELOW format if needs to be used in Vault CRM
Product1;;Product2;;Product3;;. For example, Cholecap;;Restolar;;Narbrax;;"
Aslo data to be truncated to 1000 characters
</t>
    </r>
    <r>
      <rPr>
        <rFont val="Arial"/>
        <b/>
        <color theme="1"/>
        <sz val="11.0"/>
      </rPr>
      <t>[Uday]:</t>
    </r>
    <r>
      <rPr>
        <rFont val="Arial"/>
        <color theme="1"/>
        <sz val="11.0"/>
      </rPr>
      <t xml:space="preserve"> Update as per the usage checking all the 5 orgs close to 7 lakh records each org , most of the records available at [{"restrictedProducts":null,"accId":"0013X00003gWqQgQAK"}]  or available as Null whch means restricted product is not used, We can mark this as out of scope.</t>
    </r>
  </si>
  <si>
    <t>Out of scope - No data in OCE-P
[Uday] : new field required since data available</t>
  </si>
  <si>
    <t xml:space="preserve">Out of scope </t>
  </si>
  <si>
    <t>Direct Mapping</t>
  </si>
  <si>
    <t>Not in scope for migration</t>
  </si>
  <si>
    <t>Uday: Out of Scope since no data available</t>
  </si>
  <si>
    <t>If flag OCE__DEALicenseAddress__c is set to true, use dea address line 1
[Uday] : OCE__DEALicenseAddress__c is not set as TRUE at any of the 5 orgs . No data found</t>
  </si>
  <si>
    <t>If flag OCE__DEALicenseAddress__c is set to true, use dea address line 2
[Uday] : OCE__DEALicenseAddress__c is not set as TRUE at any of the 5 orgs . No data found</t>
  </si>
  <si>
    <t>nA</t>
  </si>
  <si>
    <t>[Uday] : new field required since data available</t>
  </si>
  <si>
    <t>1:1 (Data Truncation)</t>
  </si>
  <si>
    <r>
      <rPr>
        <rFont val="Arial"/>
        <b/>
        <color theme="1"/>
        <sz val="11.0"/>
      </rPr>
      <t>[Uday]:</t>
    </r>
    <r>
      <rPr>
        <rFont val="Arial"/>
        <color theme="1"/>
        <sz val="11.0"/>
      </rPr>
      <t>Data needs to be truncated to Long Text (500)
Uday: Checking the complete Call data in the 5 Orgs, we are good , no records with more than 500 characters</t>
    </r>
  </si>
  <si>
    <r>
      <rPr>
        <rFont val="Arial"/>
        <color theme="1"/>
        <sz val="11.0"/>
      </rPr>
      <t xml:space="preserve">
[Uday] : OCE__Date__c is a datetime to be converted as Date if we plan to use the call_date__v field
</t>
    </r>
    <r>
      <rPr>
        <rFont val="Arial"/>
        <b/>
        <color theme="1"/>
        <sz val="11.0"/>
      </rPr>
      <t>Update</t>
    </r>
    <r>
      <rPr>
        <rFont val="Arial"/>
        <color theme="1"/>
        <sz val="11.0"/>
      </rPr>
      <t>: As per the data check, we see only few calls in OCE-P populated with OCE__Date__c and majority of calls have this field as NULL in OCE-P which creates an issue when we migrate it to vault CRM into the field call_date__v. And we see every call in OCE-P has OCE__CallDatetime__c populated.
So mapping needs to be updated that OCE__CallDatetime__c  will be populated as call_datetime__v in Vault CRM
and</t>
    </r>
    <r>
      <rPr>
        <rFont val="Arial"/>
        <b/>
        <color theme="1"/>
        <sz val="11.0"/>
      </rPr>
      <t xml:space="preserve"> using the transformation logic for the date value, it needs to be mapped as call_date__v as a additional mapping</t>
    </r>
  </si>
  <si>
    <r>
      <rPr>
        <rFont val="Arial"/>
        <color theme="1"/>
        <sz val="11.0"/>
      </rPr>
      <t xml:space="preserve">
</t>
    </r>
    <r>
      <rPr>
        <rFont val="Arial"/>
        <b/>
        <color theme="1"/>
        <sz val="11.0"/>
      </rPr>
      <t>Update</t>
    </r>
    <r>
      <rPr>
        <rFont val="Arial"/>
        <color theme="1"/>
        <sz val="11.0"/>
      </rPr>
      <t>: As per the data check, we see only few calls in OCE-P populated with OCE__Date__c and majority of calls have this field as NULL in OCE-P which creates an issue when we migrate it to vault CRM into the field call_date__v. And we see every call in OCE-P has OCE__CallDatetime__c populated.
So mapping needs to be updated that OCE__CallDatetime__c  will be populated as call_datetime__v in Vault CRM
and</t>
    </r>
    <r>
      <rPr>
        <rFont val="Arial"/>
        <b/>
        <color theme="1"/>
        <sz val="11.0"/>
      </rPr>
      <t xml:space="preserve"> using the transformation logic for the date value, it needs to be mapped as call_date__v as a additional mapping</t>
    </r>
  </si>
  <si>
    <t>it can be loaded in the format : product 1(doublespace)product2(doublespace)product3 in Vault CRM. If there is a parent product available to them, then , product 1(doublespace)product2(doublespace)product3(parent product)
 e.g.
Kadcyla Perjeta Herceptin(Oncology)
where in case of Herceptin in parentesis you can add the Parent product name in this case Oncology.</t>
  </si>
  <si>
    <r>
      <rPr>
        <rFont val="Arial"/>
        <b/>
        <color theme="1"/>
        <sz val="11.0"/>
      </rPr>
      <t>[Uday]:</t>
    </r>
    <r>
      <rPr>
        <rFont val="Arial"/>
        <color theme="1"/>
        <sz val="11.0"/>
      </rPr>
      <t xml:space="preserve">transformation logic may be required as in Vault it would get updated based on Call2 Detail when created via UI which would be in Detail group - Detail product format.
</t>
    </r>
    <r>
      <rPr>
        <rFont val="Arial"/>
        <b/>
        <color theme="1"/>
        <sz val="11.0"/>
      </rPr>
      <t>Question to Veeva:</t>
    </r>
    <r>
      <rPr>
        <rFont val="Arial"/>
        <color theme="1"/>
        <sz val="11.0"/>
      </rPr>
      <t xml:space="preserve"> Do we need to populate this field? or will it get auto populated similar to veeva CRM logic based on Call2detail record load
If we can populate it and prevent override from veeva trigger on call2 detail load, what is the exact format to transform ?
does it need to be only products list or detail group - detail product combination
</t>
    </r>
    <r>
      <rPr>
        <rFont val="Arial"/>
        <b/>
        <color theme="1"/>
        <sz val="11.0"/>
      </rPr>
      <t xml:space="preserve">Update: it can be loaded in the format : product 1(doublespace)product2(doublespace)product3 in Vault CRM. If there is a parent product available to them, then , product 1(doublespace)product2(doublespace)product3(parent product)
 e.g.
Kadcyla Perjeta Herceptin(Oncology)
where in case of Herceptin in parentesis you can add the Parent product name in this case Oncology.
</t>
    </r>
    <r>
      <rPr>
        <rFont val="Arial"/>
        <color theme="1"/>
        <sz val="11.0"/>
      </rPr>
      <t>In OCE - P ,it will be available as product 1(comma)product2(comma)product3</t>
    </r>
  </si>
  <si>
    <t>Pending to review how the products are visible in the planner in Vault CRM.
Leo comments that in planned, detailed products are taken from call2_detail__v object, not from the specific field. We can skip this field from migration.
Let's do a PoC for this field to confirm if it's needed or nor for migration.
[20260420] In Vault CRM, the visualization of detailed products is not the same. So the concatenation of products is not needed.</t>
  </si>
  <si>
    <t>[Uday] : New field required since data available. Concatenates full ship to  address</t>
  </si>
  <si>
    <r>
      <rPr>
        <rFont val="Arial"/>
        <color theme="1"/>
      </rPr>
      <t>[Uday]:</t>
    </r>
    <r>
      <rPr>
        <rFont val="Arial"/>
        <b/>
        <color theme="1"/>
      </rPr>
      <t>OCE - P Picklist API Name     -   Vault CRM Picklist API Name</t>
    </r>
    <r>
      <rPr>
        <rFont val="Arial"/>
        <color theme="1"/>
      </rPr>
      <t xml:space="preserve">
Detail Only - detail_only__v
Detail with Sample - detail_with_sample__v
Group Detail - group_detail__v
Group Detail with Sample -        group_detail_with_sample__v
Sample Only -        sample_only__v
</t>
    </r>
    <r>
      <rPr>
        <rFont val="Arial"/>
        <b/>
        <color theme="1"/>
      </rPr>
      <t>Other Available picklist API values in OCE - P which does not have a OOTB picklist in Vault</t>
    </r>
    <r>
      <rPr>
        <rFont val="Arial"/>
        <color theme="1"/>
      </rPr>
      <t xml:space="preserve">
Item Only
Sample and Item
Group Detail Only
Group Sample Only
Group Item Only
Group Sample and Item</t>
    </r>
  </si>
  <si>
    <r>
      <rPr>
        <rFont val="Arial"/>
        <color theme="1"/>
        <sz val="11.0"/>
      </rPr>
      <t xml:space="preserve">[Uday]:picklist has to be mapped with correct API  and need to map other values
</t>
    </r>
    <r>
      <rPr>
        <rFont val="Arial"/>
        <b/>
        <color theme="1"/>
        <sz val="11.0"/>
      </rPr>
      <t>Question to Veeva:</t>
    </r>
    <r>
      <rPr>
        <rFont val="Arial"/>
        <color theme="1"/>
        <sz val="11.0"/>
      </rPr>
      <t xml:space="preserve">
What will be the outcome for the remaining picklist values existing in OCE - P as there is no OOTB picklist in Vault CRM</t>
    </r>
  </si>
  <si>
    <t>[20260420] Pending discussion on List of Values for picklist field</t>
  </si>
  <si>
    <r>
      <rPr>
        <rFont val="Arial"/>
        <color theme="1"/>
      </rPr>
      <t>[Uday]:</t>
    </r>
    <r>
      <rPr>
        <rFont val="Arial"/>
        <b/>
        <color theme="1"/>
      </rPr>
      <t>OCE - P Picklist API Name -        Vault CRM Picklist API Name</t>
    </r>
    <r>
      <rPr>
        <rFont val="Arial"/>
        <color theme="1"/>
      </rPr>
      <t xml:space="preserve">
Face To Face -        face_to_face__v
Remote -        video__v
Phone -        phone__v
Messaging -        message__v
Email -        email__v
Other -        other__v
</t>
    </r>
    <r>
      <rPr>
        <rFont val="Arial"/>
        <b/>
        <color theme="1"/>
      </rPr>
      <t>Other Available picklist API values in OCE - P which does not have a OOTB picklist in Vault</t>
    </r>
    <r>
      <rPr>
        <rFont val="Arial"/>
        <color theme="1"/>
      </rPr>
      <t xml:space="preserve">
Fax
Appointment
Meeting (F2F)
Drop In (F2F)
Drop In
Phone In - Customer Initiated
Phone Out - Roche Initiated
Literature/Invitation Drop
Administrative Contact
Meeting Presentation</t>
    </r>
  </si>
  <si>
    <r>
      <rPr>
        <rFont val="Arial"/>
        <color theme="1"/>
        <sz val="11.0"/>
      </rPr>
      <t xml:space="preserve">Perform matching rule
[Uday]:picklist has to be mapped with correct API and need to map other values
</t>
    </r>
    <r>
      <rPr>
        <rFont val="Arial"/>
        <b/>
        <color theme="1"/>
        <sz val="11.0"/>
      </rPr>
      <t>Question to Veeva:</t>
    </r>
    <r>
      <rPr>
        <rFont val="Arial"/>
        <color theme="1"/>
        <sz val="11.0"/>
      </rPr>
      <t xml:space="preserve">
What will be the outcome for the remaining picklist values existing in OCE - P as there is no OOTB picklist in Vault CRM</t>
    </r>
  </si>
  <si>
    <t>If flag OCE__DEALicenseAddress__c is set to true, use dea city
[Uday] : OCE__DEALicenseAddress__c is not set as TRUE at any of the 5 orgs . No data found</t>
  </si>
  <si>
    <t>compliance_statements__c</t>
  </si>
  <si>
    <t>It seems duplicated
[Uday] : new field required since data available. Vault CRM offers only Account country , user country as separate fields which are lookup fields, we could use the above two or if required we need to create a custom field for call country and store it as text if required</t>
  </si>
  <si>
    <t>no data available</t>
  </si>
  <si>
    <r>
      <rPr>
        <rFont val="Arial"/>
        <color theme="1"/>
        <sz val="11.0"/>
      </rPr>
      <t xml:space="preserve">
[Uday] : OCE__Date__c is a datetime to be converted as Date if we plan to use the call_date__v field
</t>
    </r>
    <r>
      <rPr>
        <rFont val="Arial"/>
        <b/>
        <color theme="1"/>
        <sz val="11.0"/>
      </rPr>
      <t>Update</t>
    </r>
    <r>
      <rPr>
        <rFont val="Arial"/>
        <color theme="1"/>
        <sz val="11.0"/>
      </rPr>
      <t>: As per the data check, we see only few calls in OCE-P populated with OCE__Date__c and majority of calls have this field as NULL in OCE-P which creates an issue when we migrate it to vault CRM into the field call_date__v. And we see every call in OCE-P has OCE__CallDatetime__c populated.
So mapping needs to be updated that OCE__CallDatetime__c  will be populated as call_datetime__v in Vault CRM
and using the transformation logic for the date value, it needs to be mapped as call_date__v as a additional mapping</t>
    </r>
  </si>
  <si>
    <t xml:space="preserve">
[Uday] : OCE__Date__c is a datetime to be converted as Date for the call_date__v field
Update: Out of scope since we have mapped it to call date from OCE__Calldatetime__c</t>
  </si>
  <si>
    <t>Check if it's possibel to match values and if samples exist for that.
[Uday] :No address is marked with OCE__DeaLicenseAddress__c in OCE-P. No data  available</t>
  </si>
  <si>
    <t>Since no DEA information DEA License address doesn't apply</t>
  </si>
  <si>
    <t>Uday: Data to be truncated since Long Text (5,000) is only possible in disclaimer__v
Uday: Checking the complete Call data in the 5 Orgs, we are good , no records with more than 5000 characters</t>
  </si>
  <si>
    <r>
      <rPr>
        <rFont val="Arial"/>
        <color theme="1"/>
        <sz val="11.0"/>
      </rPr>
      <t xml:space="preserve">[20260420] Discussion on disclaimers for pharmaco vigilance. On Hold from Roche. From migration of historical data, this attribute is consumed when the call starts as a reminder for the sales rep to the HCP. </t>
    </r>
    <r>
      <rPr>
        <rFont val="Arial"/>
        <b/>
        <color theme="1"/>
        <sz val="11.0"/>
      </rPr>
      <t>In that case, this historical information is not necessary for migration.</t>
    </r>
  </si>
  <si>
    <t>Out Of scope - less used than DurationPicklist and overlapped</t>
  </si>
  <si>
    <t>pending</t>
  </si>
  <si>
    <t>Direct Mapping. From Picklist numbers to number.</t>
  </si>
  <si>
    <t>Duration Picklist have values in all of the ORGs and the transformation will be simple.</t>
  </si>
  <si>
    <t>[20260420] Expenses are managed in Concur and are not needed for migration. Pending to review where the field is in use and how values are populated
[20260423] All the expense amount values in all of the ORGs are 0. No data</t>
  </si>
  <si>
    <t>Used in OCE-P saving call. Seems a system field
[Uday] : new field might be required since it is an External ID</t>
  </si>
  <si>
    <t>has_attachment__c</t>
  </si>
  <si>
    <t>Out of scope - It seems system field. Always false.</t>
  </si>
  <si>
    <t>is_confirmed__v</t>
  </si>
  <si>
    <t>is_group_call__c</t>
  </si>
  <si>
    <t>is_signature_copy_requested__c</t>
  </si>
  <si>
    <t>Check if data available from OCE-P</t>
  </si>
  <si>
    <t>Uday: Data to be truncated since Text(25) is only possible in license__v
Uday: Checking the complete Call data in the 5 Orgs, we are good , no records with more than 25 characters</t>
  </si>
  <si>
    <t xml:space="preserve">
[Uday] : id would be different. Need to map the vault CRM id.( Help Text : When data loading historical data, this field is not required and it will generally be easier to use the Address text field - address__v on the call.)
</t>
  </si>
  <si>
    <t>OCE__Location__r.OCE__Workplace__c</t>
  </si>
  <si>
    <t>Workplace related with the Location of a call.</t>
  </si>
  <si>
    <t xml:space="preserve">
Update: primary_parent__v to be used as per confirmation from Veeva
Based on the field value OCE__Location__r.OCE__Workplace__c. need to get the account id in OCE- P.
[Uday]:ACCOUNT Id from OCE- P to be considered for taking a unique identifier example(OCE__UniqueIntegrationID__c / Id) and using that to take the vault CRM id of the same ACCOUNT and to be mapped to the provided Vault CRM field</t>
  </si>
  <si>
    <r>
      <rPr>
        <rFont val="Arial"/>
        <color theme="1"/>
        <sz val="11.0"/>
      </rPr>
      <t xml:space="preserve">A new record will be created with the workplace as HCO record call in Vault
</t>
    </r>
    <r>
      <rPr>
        <rFont val="Arial"/>
        <b/>
        <color theme="1"/>
        <sz val="11.0"/>
      </rPr>
      <t>[Uday] :</t>
    </r>
    <r>
      <rPr>
        <rFont val="Arial"/>
        <color theme="1"/>
        <sz val="11.0"/>
      </rPr>
      <t xml:space="preserve"> Only if we use </t>
    </r>
    <r>
      <rPr>
        <rFont val="Arial"/>
        <b/>
        <color theme="1"/>
        <sz val="11.0"/>
      </rPr>
      <t>Child account Model</t>
    </r>
    <r>
      <rPr>
        <rFont val="Arial"/>
        <color theme="1"/>
        <sz val="11.0"/>
      </rPr>
      <t xml:space="preserve"> -(Veeva Setting enabled) -2 calls will be created one for HCP. one for HCO
 Otherwise in the same call we have lookup field </t>
    </r>
    <r>
      <rPr>
        <rFont val="Arial"/>
        <b/>
        <color theme="1"/>
        <sz val="11.0"/>
      </rPr>
      <t>location_name__v</t>
    </r>
    <r>
      <rPr>
        <rFont val="Arial"/>
        <color theme="1"/>
        <sz val="11.0"/>
      </rPr>
      <t xml:space="preserve"> in the call which would mention the HCO account and can be used as a direct mapping by the transformation logic
In this later case no extra call will get created.
</t>
    </r>
    <r>
      <rPr>
        <rFont val="Arial"/>
        <b/>
        <color theme="1"/>
        <sz val="11.0"/>
      </rPr>
      <t>Question to Veeva:</t>
    </r>
    <r>
      <rPr>
        <rFont val="Arial"/>
        <color theme="1"/>
        <sz val="11.0"/>
      </rPr>
      <t xml:space="preserve">
We see 2 fields lookup to HCO :
Should we use location_name__v or primary_parent__v for the HCO location mapping?
</t>
    </r>
    <r>
      <rPr>
        <rFont val="Arial"/>
        <b/>
        <color theme="1"/>
        <sz val="11.0"/>
      </rPr>
      <t>Update: primary_parent__v to be used as per confirmation from Veeva</t>
    </r>
  </si>
  <si>
    <t>Require Inputs</t>
  </si>
  <si>
    <t>[20260420] This field will trigger population from primary_parent__v from call. To review with Veeva if it's mandatory for migration.</t>
  </si>
  <si>
    <t>[Uday]:medical event Id from OCE- P to be considered for taking a unique identifier example( legacy crm Id) and using that to take the vault CRM id of the same medical event and to be mapped to the provided Vault CRM field</t>
  </si>
  <si>
    <t>To be Mapped</t>
  </si>
  <si>
    <t>[20260420] It can be relevant for those calls near to the go live dates for the continuity of the business decissions taken during that dates.</t>
  </si>
  <si>
    <t>next_call_product_objectives__c</t>
  </si>
  <si>
    <t>Out of scope - It seems system field.
[Uday] : new field required since data available</t>
  </si>
  <si>
    <t>If number of call samples &gt; 0 then is sample boolean must be set to true.
[Uday] : OCE__NumberOfCallSamples__c is available as 0 in all the 5 orgs</t>
  </si>
  <si>
    <t>If number of call samples &gt; 0 then is sample boolean must be set to true.
[Uday] :OCE__NumberOfCallSamples__c is available as 0 in all the 5 orgs</t>
  </si>
  <si>
    <r>
      <rPr>
        <rFont val="Arial"/>
        <color theme="1"/>
      </rPr>
      <t>[Uday]:Once the parent call is inserted, the id of the parent call from Vault CRM has to be taken and to be mapped to the field</t>
    </r>
    <r>
      <rPr>
        <rFont val="Arial"/>
        <b/>
        <color theme="1"/>
      </rPr>
      <t xml:space="preserve"> parent_call__v</t>
    </r>
    <r>
      <rPr>
        <rFont val="Arial"/>
        <color theme="1"/>
      </rPr>
      <t xml:space="preserve"> in the child call creation in Vault CRM</t>
    </r>
  </si>
  <si>
    <r>
      <rPr>
        <rFont val="Arial"/>
        <color theme="1"/>
      </rPr>
      <t>[Uday]:Once the parent call is inserted, the id of the parent call from Vault CRM has to be taken and to be mapped to the field</t>
    </r>
    <r>
      <rPr>
        <rFont val="Arial"/>
        <b/>
        <color theme="1"/>
      </rPr>
      <t xml:space="preserve"> parent_call__v</t>
    </r>
    <r>
      <rPr>
        <rFont val="Arial"/>
        <color theme="1"/>
      </rPr>
      <t xml:space="preserve"> in the child call creation in Vault CRM</t>
    </r>
  </si>
  <si>
    <t>Out of scope - parent Call Name not needed in Vault.
[Uday] : new field required since data available</t>
  </si>
  <si>
    <t>pre_call_product_notes__c</t>
  </si>
  <si>
    <t>Out of scope - It seems system field.</t>
  </si>
  <si>
    <t>restricted_products_override__c</t>
  </si>
  <si>
    <r>
      <rPr>
        <rFont val="Arial"/>
        <color theme="1"/>
      </rPr>
      <t>[Uday]:address Id from OCE- P to be considered for taking a unique identifier example(</t>
    </r>
    <r>
      <rPr>
        <rFont val="Arial"/>
        <b/>
        <color theme="1"/>
      </rPr>
      <t>OCE__UniqueIntegrationID__c / Id)</t>
    </r>
    <r>
      <rPr>
        <rFont val="Arial"/>
        <color theme="1"/>
      </rPr>
      <t xml:space="preserve"> and using that to take the vault CRM id of the same address  and to be mapped to the provided Vault CRM field</t>
    </r>
  </si>
  <si>
    <t>[20260420] Since the objective is to migrate sample limits in Vault, then address for sample shipping it's meaningful for the migration</t>
  </si>
  <si>
    <t>[Uday]:account Id from OCE- P to be considered for taking a unique identifier example(OCE__UniqueIntegrationID__c / Id) and using that to take the vault CRM id of the same account  and to be mapped to the provided Vault CRM field</t>
  </si>
  <si>
    <t>Uday: Data to be truncated since Text(40) is only possible in ship_city__v
Uday: Checking the complete Call data in the 5 Orgs, we are good , no records with more than 40 characters</t>
  </si>
  <si>
    <t xml:space="preserve">the signature had to be extracted and then resized to a smaller pickture and then again needs to be converted to base64 format. By this, the number of characters would come under 32000 limit.
Josep had shared the process ,  Discussed and agreed with Veeva. </t>
  </si>
  <si>
    <r>
      <rPr>
        <rFont val="Arial"/>
        <color theme="1"/>
        <sz val="11.0"/>
      </rPr>
      <t xml:space="preserve">
[Uday] :  Need to be confirmed with veeva if signature ID can be migrated and will it cause any impact . 
</t>
    </r>
    <r>
      <rPr>
        <rFont val="Arial"/>
        <b/>
        <color theme="1"/>
        <sz val="11.0"/>
      </rPr>
      <t>Question to Veeva:</t>
    </r>
    <r>
      <rPr>
        <rFont val="Arial"/>
        <color theme="1"/>
        <sz val="11.0"/>
      </rPr>
      <t xml:space="preserve">
We see source and target are encoded with base64 and we see there should be no issue. But we need a confirmation from Veeva 
Update:
We can proceed with direct mapping</t>
    </r>
  </si>
  <si>
    <t>If flag OCE__DEALicenseAddress__c is set to true, use dea state
[Uday] : OCE__DEALicenseAddress__c is not set as TRUE at any of the 5 orgs . No data found</t>
  </si>
  <si>
    <t>Uday: Data to be truncated since Text(80) is only possible in state_province__v
Uday: Checking the complete Call data in the 5 Orgs, we are good , no records with more than 80 characters</t>
  </si>
  <si>
    <r>
      <rPr>
        <rFont val="Arial"/>
        <color theme="1"/>
      </rPr>
      <t>[Uday]:</t>
    </r>
    <r>
      <rPr>
        <rFont val="Arial"/>
        <b/>
        <color theme="1"/>
      </rPr>
      <t>OCE - P Picklist API Name     -   Vault CRM Picklist API Name</t>
    </r>
    <r>
      <rPr>
        <rFont val="Arial"/>
        <color theme="1"/>
      </rPr>
      <t xml:space="preserve">
Draft - saved__v
Submitted - submitted__v
</t>
    </r>
    <r>
      <rPr>
        <rFont val="Arial"/>
        <b/>
        <color theme="1"/>
      </rPr>
      <t>Other Available picklist API values in OCE - P which does not have a OOTB picklist in Vault</t>
    </r>
    <r>
      <rPr>
        <rFont val="Arial"/>
        <color theme="1"/>
      </rPr>
      <t xml:space="preserve">
Cancelled
Withdrawn</t>
    </r>
  </si>
  <si>
    <r>
      <rPr>
        <rFont val="Arial"/>
        <color theme="1"/>
        <sz val="11.0"/>
      </rPr>
      <t xml:space="preserve">[Uday]:picklist has to be mapped with correct API  - submitted__v,planned__v, saved__v and need to map other values
</t>
    </r>
    <r>
      <rPr>
        <rFont val="Arial"/>
        <b/>
        <color theme="1"/>
        <sz val="11.0"/>
      </rPr>
      <t xml:space="preserve">Question to Veeva:
</t>
    </r>
    <r>
      <rPr>
        <rFont val="Arial"/>
        <color theme="1"/>
        <sz val="11.0"/>
      </rPr>
      <t>What will be the outcome for the remaining picklist values existing in OCE - P as there is no OOTB picklist in Vault CRM</t>
    </r>
  </si>
  <si>
    <t>LoV to be reviewed.
Withdrawn is not available for end-users in OCE-P. To check if it's used.
- Check # of cancelled and withdrawn records from ORGs.</t>
  </si>
  <si>
    <t>first_submitted_datetime__v</t>
  </si>
  <si>
    <t>Vault CRM only offers first submitted date time - first_submitted_datetime__v</t>
  </si>
  <si>
    <t>to be mapped</t>
  </si>
  <si>
    <t>[20260420] Not relevant from CRM end user point of view.</t>
  </si>
  <si>
    <t>If flag OCE__DEALicenseAddress__c is set to true, use dea zip
[Uday] : OCE__DEALicenseAddress__c is not set as TRUE at any of the 5 orgs . No data found</t>
  </si>
  <si>
    <t>new field</t>
  </si>
  <si>
    <t>It seems duplicated
[Uday] : formula field</t>
  </si>
  <si>
    <r>
      <rPr>
        <rFont val="Arial"/>
        <color theme="1"/>
      </rPr>
      <t xml:space="preserve">[Uday]:based on the text available in the OCE- P mapping field - RCH_Account_Country__c  , the country_account__v field in Vault CRM needs to be populated with the id value by checking the country object records </t>
    </r>
    <r>
      <rPr>
        <rFont val="Arial"/>
        <b/>
        <color theme="1"/>
      </rPr>
      <t>since this is a lookup field in Vault CRM</t>
    </r>
  </si>
  <si>
    <t>Transformation needed
[Uday]:text to lookup id. Transformation to be applied by taking the country id in Vault CRM for the text available the field RCH_Account_Country__c in OCE- P</t>
  </si>
  <si>
    <t>Out of scope - No data in OCE-P
[Uday] : formula field. new field required since data available</t>
  </si>
  <si>
    <t>Out of scope - No data in OCE-P
[Uday]: FLS not provided. As per our check it is not part of any Permission set or profile. Could be a decommissioned field
Spoke with Sutapa and marking this as OOS</t>
  </si>
  <si>
    <t>Out of scope - It seems system field.
[Uday] : formula field. new field required since data available</t>
  </si>
  <si>
    <r>
      <rPr>
        <rFont val="Arial"/>
        <b/>
        <color theme="1"/>
        <sz val="11.0"/>
      </rPr>
      <t>Available picklist values:</t>
    </r>
    <r>
      <rPr>
        <rFont val="Arial"/>
        <color theme="1"/>
        <sz val="11.0"/>
      </rPr>
      <t xml:space="preserve">
group_account__v
contact__v
person_account__v
user__v
event__v
Possible transformation:
</t>
    </r>
    <r>
      <rPr>
        <rFont val="Arial"/>
        <b/>
        <color theme="1"/>
        <sz val="11.0"/>
      </rPr>
      <t>if account__v is mapped :</t>
    </r>
    <r>
      <rPr>
        <rFont val="Arial"/>
        <color theme="1"/>
        <sz val="11.0"/>
      </rPr>
      <t xml:space="preserve">
IF account__vr.ispersonaccount__v= true THEN person_account__v
IF  account__vr.ispersonaccount__v= false THEN group_account__v
</t>
    </r>
    <r>
      <rPr>
        <rFont val="Arial"/>
        <b/>
        <color theme="1"/>
        <sz val="11.0"/>
      </rPr>
      <t xml:space="preserve">if user__v is mapped : (always not applicable as user__v is not mapped)
</t>
    </r>
    <r>
      <rPr>
        <rFont val="Arial"/>
        <color theme="1"/>
        <sz val="11.0"/>
      </rPr>
      <t xml:space="preserve">then user__v
</t>
    </r>
    <r>
      <rPr>
        <rFont val="Arial"/>
        <b/>
        <color theme="1"/>
        <sz val="11.0"/>
      </rPr>
      <t xml:space="preserve">if medical_event__v is mapped:
</t>
    </r>
    <r>
      <rPr>
        <rFont val="Arial"/>
        <color theme="1"/>
        <sz val="11.0"/>
      </rPr>
      <t>then event__v
[Uday]::formula text field mapped to picklist. picklist has to be mapped with correct API 
11June2026: [Uday]: Order of logic should be,
1. First check if medical_event__v is mapped:then event__v 
2. Second check if user__v is mapped :then user__v
3. At last if account__v is mapped :IF account__vr.ispersonaccount__v= true THEN person_account__v
IF  account__vr.ispersonaccount__v= false THEN group_account__v
Note: If we have both medical_event__v and account__v mapped, then consider event__v as the picklist value</t>
    </r>
  </si>
  <si>
    <r>
      <rPr>
        <rFont val="Arial"/>
        <color theme="1"/>
        <sz val="11.0"/>
      </rPr>
      <t xml:space="preserve">Possible transformation:
IF is_person = true THEN person_account__v
IF is_person = false THEN group_account__v
Call users will be always user__v
</t>
    </r>
    <r>
      <rPr>
        <rFont val="Arial"/>
        <b/>
        <color theme="1"/>
        <sz val="11.0"/>
      </rPr>
      <t>[Uday]:</t>
    </r>
    <r>
      <rPr>
        <rFont val="Arial"/>
        <color theme="1"/>
        <sz val="11.0"/>
      </rPr>
      <t xml:space="preserve">:formula text field mapped to picklist. picklist has to be mapped with correct API
</t>
    </r>
  </si>
  <si>
    <t>[20260420] Pending to review report impact for this field</t>
  </si>
  <si>
    <t xml:space="preserve">pending </t>
  </si>
  <si>
    <t xml:space="preserve">[Uday]: RCH_Notes__c Field does not exist in any of the 5 orgs. Could be a wrong mapping / a field decommisioned / deleted </t>
  </si>
  <si>
    <t>Check if user and owner are the same. Transformation needed.
[Uday] : the field mapping is wrong here. The field in vault - country_user__v is used to store the user country who is  part of the call added as a Attendee (user). He may not be the owner of the call. so it is not correct to map this with owner country RCH_Owner_Country__c field of OCE- P. Need new field if owner country needs to be migrated</t>
  </si>
  <si>
    <t>Potential new custom field.
When set as TRUE, the call record flow to CONCUR as per the discussion with Ola</t>
  </si>
  <si>
    <t>attribute Expenses Incurred need to be create don Veeva side and migrated from OCEP</t>
  </si>
  <si>
    <r>
      <rPr>
        <rFont val="Arial"/>
        <color theme="1"/>
      </rPr>
      <t>[Uday]:</t>
    </r>
    <r>
      <rPr>
        <rFont val="Arial"/>
        <b/>
        <color theme="1"/>
      </rPr>
      <t>RECORD TYPE Id from OCE- P</t>
    </r>
    <r>
      <rPr>
        <rFont val="Arial"/>
        <color theme="1"/>
      </rPr>
      <t xml:space="preserve"> to be considered for taking a unique identifier example(API Name of record ) and using that to take the vault CRM id of the same record type
We would need to work with Veeva since new object types would be required to map all the current record type in OCE-P
</t>
    </r>
    <r>
      <rPr>
        <rFont val="Arial"/>
        <b/>
        <color theme="1"/>
      </rPr>
      <t xml:space="preserve">OCE- P record types - Active:
</t>
    </r>
    <r>
      <rPr>
        <rFont val="Arial"/>
        <color theme="1"/>
      </rPr>
      <t xml:space="preserve">Non-Promotional Email
Non-Promotional Face To Face
Non-Promotional Fax
Non-Promotional Messaging
Non-Promotional Other
Non-Promotional Phone
Non-Promotional Remote
Promotional Email
Promotional Face To Face
Promotional Fax
Promotional Messaging
Promotional Other
Promotional Phone
Promotional Remote
</t>
    </r>
    <r>
      <rPr>
        <rFont val="Arial"/>
        <b/>
        <color theme="1"/>
      </rPr>
      <t xml:space="preserve">Vault CRM object types:
</t>
    </r>
    <r>
      <rPr>
        <rFont val="Arial"/>
        <color theme="1"/>
      </rPr>
      <t xml:space="preserve">(base_v)
(callreport_v)
(engage_connect_v)
(event_v)
(link_interaction_v)
(mslmeetingbrief_v)
medical_inquiry_fulfillment_v)
(meetingbrief_v)
(vault_clinical_interaction_v)
</t>
    </r>
  </si>
  <si>
    <r>
      <rPr>
        <rFont val="Arial"/>
        <color theme="1"/>
        <sz val="11.0"/>
      </rPr>
      <t xml:space="preserve">Transformation needed
[Uday]:transformation needed on record type id. Need to discuss with Veeva since most of the OOTB object types does not have 1:1 mapping to OCE-P
</t>
    </r>
    <r>
      <rPr>
        <rFont val="Arial"/>
        <b/>
        <color theme="1"/>
        <sz val="11.0"/>
      </rPr>
      <t>Question to Veeva:</t>
    </r>
    <r>
      <rPr>
        <rFont val="Arial"/>
        <color theme="1"/>
        <sz val="11.0"/>
      </rPr>
      <t xml:space="preserve">
What will be the outcome for the custom record types existing in OCE - P as there is no OOTB record type matching in Vault CRM.
Additonally , some record types might be active when the data was created and later on made as inactive. what would be the action items for those records as per Roche BO/BA agreement for data migration </t>
    </r>
  </si>
  <si>
    <t>Mapped with exception</t>
  </si>
  <si>
    <t>Pending to align the available values for matching.
Fax (promo and non-promo) created in last 12 months. Germany and UK have records active in the system.</t>
  </si>
  <si>
    <t>Sample Call Discussion</t>
  </si>
  <si>
    <t>1:1 mapping</t>
  </si>
  <si>
    <t>Out of scope since it's auto-number</t>
  </si>
  <si>
    <t>In Vault CRM side, need to lookup to the corresponding account using unique id and populate vault CRM id</t>
  </si>
  <si>
    <t>Out of scope - In Vault discussion at call level not detail</t>
  </si>
  <si>
    <t>Out of scope - No data in OCE-P/It seems system field</t>
  </si>
  <si>
    <t>Picklist transformation logic</t>
  </si>
  <si>
    <t>Remove from mapping</t>
  </si>
  <si>
    <t>Potential new custom field.This field is not added to any Pagelayout and always the value remains as False.</t>
  </si>
  <si>
    <t>Potential new custom field.May use indication__c field but it is a picklist field.</t>
  </si>
  <si>
    <t>The field was deleted in OCE-P. Not in use.</t>
  </si>
  <si>
    <t>Need to have record type transformation logic where need to find the correct record type in Vault based on record type in OCE-P.</t>
  </si>
  <si>
    <t>#N/A</t>
  </si>
  <si>
    <t>Out of scope - No data in OCE-P
[Uday] : vault only stores call2_key_message__v not Call presentation</t>
  </si>
  <si>
    <t>It seems duplicated
[Uday] : vault only stores call2_key_message__v not Call presentation</t>
  </si>
  <si>
    <t>Out of scope - CLM presentation part of call header
[Uday] : vault only stores call2_key_message__v not Call presentation</t>
  </si>
  <si>
    <t>All records from CallPresentation need to be concatenated to generate one single list of ids comma separated.
[Uday] : vault only stores call2_key_message__v under that it needs to be mapped with clm_presentation__v with id transformation</t>
  </si>
  <si>
    <t>If records available in Call Presentation for the specific call, then clm__v will be set to true.
[Uday] : vault only stores call2_key_message__v not Call presentation</t>
  </si>
  <si>
    <t>All records from CallPresentation need to be concatenated to generate one single list of ids comma separated.
[Uday] : vault only stores call2_key_message__v not Call presentation</t>
  </si>
  <si>
    <t>Out of scope - Already available in Vault from Call header
[Uday] : vault only stores call2_key_message__v not Call presentation</t>
  </si>
  <si>
    <t>EXCEPTION:
Target id will be generated automatically.</t>
  </si>
  <si>
    <t>EXCEPTION:
Veeva attribute used in order to update call data without the need ot updating the status in case call is already submitted.</t>
  </si>
  <si>
    <t>EXCEPTION:
It's a formula field. Not needed for migration.</t>
  </si>
  <si>
    <t>EXCEPTION:
Used for interactions created in mobile devices. Not needed for migration.</t>
  </si>
  <si>
    <t>EXCEPTION:
Account credentials are not needed for data migration and are not available in OCE-P</t>
  </si>
  <si>
    <t>EXCEPTION:
Veeva vault system field</t>
  </si>
  <si>
    <t>EXCEPTION:
Field used while creating new calls to accelerate call details creation from call record</t>
  </si>
  <si>
    <t>EXCEPTION:
Field used while creating new calls to accelerate call key message creation from call record</t>
  </si>
  <si>
    <t>EXCEPTION:
Additional Account Identifier is not needed for migration and is not in OCE-P call</t>
  </si>
  <si>
    <t>EXCEPTION:
Account plan is not needed for migration and is not in OCE-P call</t>
  </si>
  <si>
    <t>EXCEPTION:
Field not needed for migration and not availavble in OCE-P</t>
  </si>
  <si>
    <t>EXCEPTION:
Field not needed for migration since it's used in Concur integration with Vault CRM.</t>
  </si>
  <si>
    <t>EXCEPTION:
Field not needed for migration since it's formula field in Vault CRM</t>
  </si>
  <si>
    <t>Sample Call Key Message</t>
  </si>
  <si>
    <t>System field</t>
  </si>
  <si>
    <t>name in OCE-P is autopopulated field. if this field needed to migrated then need to create a potentail custom field or map with key_message_name__v</t>
  </si>
  <si>
    <t>If it's a non person account then field should be account__v</t>
  </si>
  <si>
    <t>entity_reference_id__v (possible match)</t>
  </si>
  <si>
    <t>Out of scope - In Vault key message at call level not detail</t>
  </si>
  <si>
    <t>In Vault CRM side, need to lookup to the corresponding key message name using unique id and populate vault CRM key message name. Id mapping is not required as per the discussion with Veeva, since key messages expired may not be migrated from source to target
Hence, for Data migration only the name would be mapped</t>
  </si>
  <si>
    <t>OCE__NbmRecommended__c</t>
  </si>
  <si>
    <t>Determines if there was the NBM recommendation for this message when it was added.</t>
  </si>
  <si>
    <t>Mapping Status</t>
  </si>
  <si>
    <t>In Vault CRM side, need to lookup to the corresponding key message using unique id and populate vault CRM id</t>
  </si>
  <si>
    <t>Sample Record</t>
  </si>
  <si>
    <t>1.3 /  completed</t>
  </si>
  <si>
    <t>potential new custom field If required</t>
  </si>
  <si>
    <t>potential new custom field</t>
  </si>
  <si>
    <t>System Field, no need to be migrated</t>
  </si>
  <si>
    <t>ClickStreamMetric</t>
  </si>
  <si>
    <t>if auto number need to be migrated then need to create new custom field</t>
  </si>
  <si>
    <t>System Field</t>
  </si>
  <si>
    <t>System Field, if data exists need to understand what exactly this field is</t>
  </si>
  <si>
    <t>No data in OCEP(APAC)</t>
  </si>
  <si>
    <t>Lookup(Call Detail)</t>
  </si>
  <si>
    <t>Lookup to a Call Detail object.</t>
  </si>
  <si>
    <t>Interaction Message</t>
  </si>
  <si>
    <t>Lookup(Interaction Message)</t>
  </si>
  <si>
    <t>Lookup to Call Message object.</t>
  </si>
  <si>
    <t>To migrate into key_message__v if message exist or into key_message_name__v if message doesn't exist</t>
  </si>
  <si>
    <t>Interaction Content</t>
  </si>
  <si>
    <t>Lookup(Call Presentation)</t>
  </si>
  <si>
    <t>Lookup to Call Presentation object.</t>
  </si>
  <si>
    <t>our proposal not to migrate call presentation'</t>
  </si>
  <si>
    <t>To migrate into clm_presentation__v if presenation exist or into clm_presentation_name__v if presentation doesn't exist</t>
  </si>
  <si>
    <t>The display order of CLM Messages presented on a call. This only takes into account CLM type key messages.</t>
  </si>
  <si>
    <t>Guest Account Name</t>
  </si>
  <si>
    <t>OCE__GuestAccountName__c</t>
  </si>
  <si>
    <t>Meeting Member</t>
  </si>
  <si>
    <t>OCE__MeetingMember__c</t>
  </si>
  <si>
    <t>Lookup(Meeting Member)</t>
  </si>
  <si>
    <t>Lookup to Meeting Member object to link a Meeting Member with Clickstream Metrics</t>
  </si>
  <si>
    <t>Link click streams to Meetings</t>
  </si>
  <si>
    <t>Formula Field to determine if the Call Key Message record is part of the Parent Call or of an Attendee Call record. 1 indicates that the record is associated with the Parent Call. 0 indicates that it is associated with an Attendee Call.</t>
  </si>
  <si>
    <t>Text(255) (External ID)</t>
  </si>
  <si>
    <t>Page Id</t>
  </si>
  <si>
    <t>OCE__PageId__c</t>
  </si>
  <si>
    <t>The purpose of the field to log the physical slide in the Slide__c and the pageid passed by the CML functions as virtual page in PageId__c.</t>
  </si>
  <si>
    <t>Content Name</t>
  </si>
  <si>
    <t>OCE__PresentationName__c</t>
  </si>
  <si>
    <t>Presentation Name from where clickstream data was captured.</t>
  </si>
  <si>
    <t>In Vault CRM side, need to lookup to the corresponding presentation using unique id and populate vault CRM presentation  name. Id mapping is not required as per the discussion with Veeva, since presentation  expired may not be migrated from source to target
Hence, for Data migration only the name would be mapped</t>
  </si>
  <si>
    <t>Content</t>
  </si>
  <si>
    <t>Lookup to Presentation object.On which presentation clickstream data was captured.</t>
  </si>
  <si>
    <t>When data is updated on this field, also map clm__v on the call record (parent object) as TRUE</t>
  </si>
  <si>
    <t>Lookup to Product Message object.</t>
  </si>
  <si>
    <t>No data in OCEP(APAC),No data available</t>
  </si>
  <si>
    <t>Type of Reaction for a slide.</t>
  </si>
  <si>
    <t>Sequence Name</t>
  </si>
  <si>
    <t>OCE__SequenceName__c</t>
  </si>
  <si>
    <t>Sequence Name from where clickstream data was captured.</t>
  </si>
  <si>
    <t>Sequence</t>
  </si>
  <si>
    <t>OCE__Sequence__c</t>
  </si>
  <si>
    <t>Lookup(Sequence)</t>
  </si>
  <si>
    <t>Lookup to Sequence object. On which sequence clickstream data was captured.</t>
  </si>
  <si>
    <t>Slide</t>
  </si>
  <si>
    <t>OCE__Slide__c</t>
  </si>
  <si>
    <t>Text(200)</t>
  </si>
  <si>
    <t>On which Slide clickstream data was captured.</t>
  </si>
  <si>
    <t>Petential new custom Fields</t>
  </si>
  <si>
    <t>Thumbnail Image</t>
  </si>
  <si>
    <t>OCE__ThumbnailImage__c</t>
  </si>
  <si>
    <t>(DEPRECATED) Stores relative path to thumbnail image and image name</t>
  </si>
  <si>
    <t>potential new custom field,all records created in 2023</t>
  </si>
  <si>
    <t>Text(100) (External ID) (Unique Case Sensitive)</t>
  </si>
  <si>
    <t>OCE__UsageDuration__c</t>
  </si>
  <si>
    <t>How much time is spent on a slide.</t>
  </si>
  <si>
    <t>Usage End Time</t>
  </si>
  <si>
    <t>OCE__UsageEndTime__c</t>
  </si>
  <si>
    <t>When user left a slide.</t>
  </si>
  <si>
    <t>Potential new custom Field</t>
  </si>
  <si>
    <t>OCE__UsageStartTime__c</t>
  </si>
  <si>
    <t>When user opened a slide.</t>
  </si>
  <si>
    <t>Opened Content Name</t>
  </si>
  <si>
    <t>OCE__OpenedContentName__c</t>
  </si>
  <si>
    <t>Text(40)</t>
  </si>
  <si>
    <t>Name of opened public content.</t>
  </si>
  <si>
    <t>Opened Content URL</t>
  </si>
  <si>
    <t>OCE__OpenedContentURL__c</t>
  </si>
  <si>
    <t>URL(255)</t>
  </si>
  <si>
    <t>Opened URL of public content.</t>
  </si>
  <si>
    <t>Metric Type</t>
  </si>
  <si>
    <t>OCE__MetricType__c</t>
  </si>
  <si>
    <t>Evaluation - Rate the Remote Session metrics records
 PublicContent - Public Content opened record
 OverallTracking - New tracking of connection times records
 Tracking - Regular tracking records
 Recordings - start and end time of a recording
 Content Rating - content rating choice (positive - "1", neutral - "0", negative - "-1")</t>
  </si>
  <si>
    <t xml:space="preserve">These details may not be required to migrate to key message object
</t>
  </si>
  <si>
    <t>DEPRECATED Presentation Version</t>
  </si>
  <si>
    <t>OCE__PresentationVersion__c</t>
  </si>
  <si>
    <t>(DEPRECATED) Displays the version of the Presentation.</t>
  </si>
  <si>
    <t>No data in OCEP(APAC), if present can be mapped to "clm_presentation_version__v"</t>
  </si>
  <si>
    <t>Sequence File</t>
  </si>
  <si>
    <t>OCE__SequenceFile__c</t>
  </si>
  <si>
    <t>Lookup(Sequence File)</t>
  </si>
  <si>
    <t>Lookup to the Sequence File object.</t>
  </si>
  <si>
    <t>need to check whether needs to be migrated or not</t>
  </si>
  <si>
    <t>Sequence File Version</t>
  </si>
  <si>
    <t>OCE__SequenceFileVersion__c</t>
  </si>
  <si>
    <t>Displays the version of the Sequence File.</t>
  </si>
  <si>
    <t>Session Details</t>
  </si>
  <si>
    <t>OCE__SessionDetails__c</t>
  </si>
  <si>
    <t>Name of a Session Details record. (Pilot)</t>
  </si>
  <si>
    <t>Presentation Version</t>
  </si>
  <si>
    <t>OCE__ShownPresentationVersion__c</t>
  </si>
  <si>
    <t>Displays shown Presentation version.</t>
  </si>
  <si>
    <t>Content Rating</t>
  </si>
  <si>
    <t>OCE__ContentRating__c</t>
  </si>
  <si>
    <t>Number(1, 0)</t>
  </si>
  <si>
    <t>Like is equal to 1, dislike is equal to -1 and neutral is 0.</t>
  </si>
  <si>
    <t>Content rating is stored as a number in OCE-P 
OCE-P to Vault CRM values:
-1            - negative__v
0             - neutral__v
1             - positive__v</t>
  </si>
  <si>
    <t>OCE-P to Vault CRM values:
-1            - negative__v
0             - neutral__v
1             - positive__v</t>
  </si>
  <si>
    <t>Mapping Date</t>
  </si>
  <si>
    <t xml:space="preserve">System Field </t>
  </si>
  <si>
    <t>auto populated field no need to match with name</t>
  </si>
  <si>
    <t>In Vault CRM side, need to lookup to the corresponding Account using unique id</t>
  </si>
  <si>
    <t>can be mapped to entity_reference_id__v</t>
  </si>
  <si>
    <t>Custom text captured for the corresponding product line item. Only pertains to product that have been flagged to allow capture of custom text via the Product Catalog.</t>
  </si>
  <si>
    <t>In Vault CRM side, need to lookup to the corresponding Call using unique id</t>
  </si>
  <si>
    <t>check field count with sutapa</t>
  </si>
  <si>
    <t>new custom field, if data exists</t>
  </si>
  <si>
    <t>Potential new custom field.System generated field,TRUE and FALSE both values are available. Not added to any pagelayout,backend field</t>
  </si>
  <si>
    <t>can be mapped to limit_applied__v</t>
  </si>
  <si>
    <t>Shows and stamps the value defined for the product at the date of the call</t>
  </si>
  <si>
    <t>if data exists can be mapped to custom_text__v</t>
  </si>
  <si>
    <t>The Tag Alert Number for the corresponding Sample line item. Only pertains to samples that have been designated as cold chain product via the Product Catalog.</t>
  </si>
  <si>
    <t>mobile_created_datetime__c</t>
  </si>
  <si>
    <t>mobile_last_modified_datetime__c</t>
  </si>
  <si>
    <t>need to check whether it is a parent product of Sample product</t>
  </si>
  <si>
    <t>OCE__TerritoryAllocationWarningMessage__c</t>
  </si>
  <si>
    <t>Warning message that appeared while validation of DTP Territory Allocation</t>
  </si>
  <si>
    <t>Comments - Uday</t>
  </si>
  <si>
    <t>id would be different. Need to map the vault CRM id</t>
  </si>
  <si>
    <t>picklist to lookup id field</t>
  </si>
  <si>
    <t>[Uday] : standard system or auditing fields. No field mapping avaiable in Vault CRM . not required</t>
  </si>
  <si>
    <t xml:space="preserve">auto number field, may not be possible to map the text. need to create custom field if the legacy system OCE CRM Name is required
</t>
  </si>
  <si>
    <t>[Uday]:account Id from OCE- P to be considered for taking a unique identifier example(OCE__UniqueIntegrationID__c) and using that to take the vault CRM id of the same account and to be mapped to the provided Vault CRM field</t>
  </si>
  <si>
    <t>Out of scope - It seems system field
[Uday] : Potential new custom field since data available</t>
  </si>
  <si>
    <t>Uday: Out of Scope since do data available. no call item is available with OCE__IsSignatureCaptured__c as true</t>
  </si>
  <si>
    <t>[Uday]:product Id from OCE- P to be considered for taking a unique identifier example(OCE__UniqueIntegrationID__c) and using that to take the vault CRM id of the same product and to be mapped to the provided Vault CRM field</t>
  </si>
  <si>
    <t>Uday: As per the data check ,all the data is within 100 characters.</t>
  </si>
  <si>
    <r>
      <rPr>
        <rFont val="Arial"/>
        <color theme="1"/>
        <sz val="11.0"/>
      </rPr>
      <t xml:space="preserve">Potential new custom field. owner id is only available at Call object which is parent. </t>
    </r>
    <r>
      <rPr>
        <rFont val="Arial"/>
        <b/>
        <color theme="1"/>
        <sz val="11.0"/>
      </rPr>
      <t>If owner id is needed at call sample level , then a new field would be required</t>
    </r>
  </si>
  <si>
    <r>
      <rPr>
        <rFont val="Arial"/>
        <color theme="1"/>
        <sz val="11.0"/>
      </rPr>
      <t xml:space="preserve">
[Uday] :  status__v is available with active__v and inactive__v 
This field is a required field . So it has to be mapped with default value as active__v for Submitted / Draft staus calls
 and incase of Cancelled / Withdrawn calls in OCE- P , the picklist value can be set to inactive__v
</t>
    </r>
    <r>
      <rPr>
        <rFont val="Arial"/>
        <b/>
        <color theme="1"/>
        <sz val="11.0"/>
      </rPr>
      <t>If call status is needed, a new field would be required</t>
    </r>
  </si>
  <si>
    <t>status__v contains acitve__v/ inactive__v and not related to call status. either new picklist values has to be added or a new custom field to be created</t>
  </si>
  <si>
    <t>Depending on the account recordtype from HCOs.</t>
  </si>
  <si>
    <t>Depending on the account recordtype from HCPs.</t>
  </si>
  <si>
    <t>Confirm id Owner match user</t>
  </si>
  <si>
    <t>EXCEPTION:
Data not available in OCE-P</t>
  </si>
  <si>
    <t>SELECT id, name, OCE__Territory__c, Owner.Name, OCE__ParentCall__r.Name, OCE__Account__r.Name, OCE__Status__c, RecordType.Name from OCE__Call__c where OCE__ParentCall__c = 'a2Q3X00000DLvJHUA1' or id = 'a2Q3X00000DLvJHUA1'</t>
  </si>
  <si>
    <t>Owner.Name</t>
  </si>
  <si>
    <t>OCE__ParentCall__r.Name</t>
  </si>
  <si>
    <t>OCE__Account__r.Name</t>
  </si>
  <si>
    <t>RecordType.Name</t>
  </si>
  <si>
    <t>a2Q3X00000DLvJHUA1</t>
  </si>
  <si>
    <t>C-00000314</t>
  </si>
  <si>
    <t>[Name]</t>
  </si>
  <si>
    <t>Mark</t>
  </si>
  <si>
    <t>[Account]</t>
  </si>
  <si>
    <t>Sam</t>
  </si>
  <si>
    <t>[RecordType]</t>
  </si>
  <si>
    <t>a2Q3X00000DLvJMUA1</t>
  </si>
  <si>
    <t>C-00000315</t>
  </si>
  <si>
    <t>Jade</t>
  </si>
  <si>
    <t>a2Q3X00000DLvJNUA1</t>
  </si>
  <si>
    <t>C-00000316</t>
  </si>
  <si>
    <t>Vlad</t>
  </si>
  <si>
    <t>SELECT id, name, OCE__Call__r.Name, OCE__Call__r.OCE__ParentCall__r.Name, OCE__User__r.name, IsDeleted, CreatedBy.Name from OCE__CallEmployeeAttendee__c where OCE__Call__r.OCE__ParentCall__c = 'a2Q3X00000DLvJHUA1' or OCE__Call__c = 'a2Q3X00000DLvJHUA1'</t>
  </si>
  <si>
    <t>OCE__Call__r.Name</t>
  </si>
  <si>
    <t>OCE__Call__r.OCE__ParentCall__r</t>
  </si>
  <si>
    <t>OCE__Call__r.OCE__ParentCall__r.Name</t>
  </si>
  <si>
    <t>OCE__User__r.Name</t>
  </si>
  <si>
    <t>CreatedBy.Name</t>
  </si>
  <si>
    <t>a2G3X000008JduDUAS</t>
  </si>
  <si>
    <t>CA-00046</t>
  </si>
  <si>
    <t>[User]</t>
  </si>
  <si>
    <t>Ivan</t>
  </si>
  <si>
    <t>a2G3X000008JduFUAS</t>
  </si>
  <si>
    <t>CA-00048</t>
  </si>
  <si>
    <t>Maria</t>
  </si>
  <si>
    <t>a2G3X000008JduEUAS</t>
  </si>
  <si>
    <t>CA-00047</t>
  </si>
  <si>
    <t>Noemi</t>
  </si>
  <si>
    <t>a2G3X000008JduoUAC</t>
  </si>
  <si>
    <t>CA-00051</t>
  </si>
  <si>
    <t>a2G3X000008JdumUAC</t>
  </si>
  <si>
    <t>CA-00049</t>
  </si>
  <si>
    <t>a2G3X000008JdunUAC</t>
  </si>
  <si>
    <t>CA-00050</t>
  </si>
  <si>
    <t>a2G3X000008JdurUAC</t>
  </si>
  <si>
    <t>CA-00054</t>
  </si>
  <si>
    <t>a2G3X000008JdupUAC</t>
  </si>
  <si>
    <t>CA-00052</t>
  </si>
  <si>
    <t>a2G3X000008JduqUAC</t>
  </si>
  <si>
    <t>CA-00053</t>
  </si>
  <si>
    <t>Veeva Vault Attendees allow accounts and users</t>
  </si>
  <si>
    <t>https://vaultcrmhelp.veeva.com/doc/Content/CRM_topics/Call_Reporting_2/Executing/Activities/Attendees.htm</t>
  </si>
  <si>
    <t>SELECT id, name, OCE__ParentCall__r.Name, OCE__Account__r.Name, OCE__Status__c, RecordType.Name from OCE__Call__c where OCE__ParentCall__c = 'a2Q7U000000J7i0UAC' or id = 'a2Q7U000000J7i0UAC'</t>
  </si>
  <si>
    <t>a2Q7U000000J7i0UAC</t>
  </si>
  <si>
    <t>C-00025746</t>
  </si>
  <si>
    <t>Nara</t>
  </si>
  <si>
    <t>a2Q7U000000J7i1UAC</t>
  </si>
  <si>
    <t>C-00025747</t>
  </si>
  <si>
    <t>Bell</t>
  </si>
  <si>
    <t>a2Q7U000000J7i2UAC</t>
  </si>
  <si>
    <t>C-00025748</t>
  </si>
  <si>
    <t>a2Q7U000000J7i3UAC</t>
  </si>
  <si>
    <t>C-00025749</t>
  </si>
  <si>
    <t>Arm</t>
  </si>
  <si>
    <t>a2Q7U000000J7i4UAC</t>
  </si>
  <si>
    <t>C-00025750</t>
  </si>
  <si>
    <t>Mick</t>
  </si>
  <si>
    <t>a2Q7U000000J7i5UAC</t>
  </si>
  <si>
    <t>C-00025751</t>
  </si>
  <si>
    <t>Nick</t>
  </si>
  <si>
    <t>a2Q7U000000J7i6UAC</t>
  </si>
  <si>
    <t>C-00025752</t>
  </si>
  <si>
    <t>Sara</t>
  </si>
  <si>
    <t>SELECT id, name, OCE__Call__r.Name, OCE__Call__r.OCE__ParentCall__r.Name, OCE__User__r.name, IsDeleted, CreatedBy.Name from OCE__CallEmployeeAttendee__c where OCE__Call__r.OCE__ParentCall__c = 'a2Q7U000000J7i0UAC' or OCE__Call__c = 'a2Q7U000000J7i0UAC'</t>
  </si>
  <si>
    <t>a2G7U000000GisCUAS</t>
  </si>
  <si>
    <t>CA-03416</t>
  </si>
  <si>
    <t>Ball</t>
  </si>
  <si>
    <t>Jane Ware</t>
  </si>
  <si>
    <t>a2G7U000000GisHUAS</t>
  </si>
  <si>
    <t>CA-03421</t>
  </si>
  <si>
    <t>Olive</t>
  </si>
  <si>
    <t>a2G7U000000GisDUAS</t>
  </si>
  <si>
    <t>CA-03417</t>
  </si>
  <si>
    <t>Pat</t>
  </si>
  <si>
    <t>a2G7U000000GisGUAS</t>
  </si>
  <si>
    <t>CA-03420</t>
  </si>
  <si>
    <t>Plan</t>
  </si>
  <si>
    <t>a2G7U000000GisEUAS</t>
  </si>
  <si>
    <t>CA-03418</t>
  </si>
  <si>
    <t>Rack</t>
  </si>
  <si>
    <t>a2G7U000000GisFUAS</t>
  </si>
  <si>
    <t>CA-03419</t>
  </si>
  <si>
    <t>a2G7U000000GisNUAS</t>
  </si>
  <si>
    <t>CA-03427</t>
  </si>
  <si>
    <t>a2G7U000000GisKUAS</t>
  </si>
  <si>
    <t>CA-03424</t>
  </si>
  <si>
    <t>a2G7U000000GisJUAS</t>
  </si>
  <si>
    <t>CA-03423</t>
  </si>
  <si>
    <t>a2G7U000000GisMUAS</t>
  </si>
  <si>
    <t>CA-03426</t>
  </si>
  <si>
    <t>a2G7U000000GisIUAS</t>
  </si>
  <si>
    <t>CA-03422</t>
  </si>
  <si>
    <t>a2G7U000000GisLUAS</t>
  </si>
  <si>
    <t>CA-03425</t>
  </si>
  <si>
    <t>a2G7U000000GisTUAS</t>
  </si>
  <si>
    <t>CA-03433</t>
  </si>
  <si>
    <t>a2G7U000000GisQUAS</t>
  </si>
  <si>
    <t>CA-03430</t>
  </si>
  <si>
    <t>a2G7U000000GisPUAS</t>
  </si>
  <si>
    <t>CA-03429</t>
  </si>
  <si>
    <t>a2G7U000000GisSUAS</t>
  </si>
  <si>
    <t>CA-03432</t>
  </si>
  <si>
    <t>a2G7U000000GisOUAS</t>
  </si>
  <si>
    <t>CA-03428</t>
  </si>
  <si>
    <t>a2G7U000000GisRUAS</t>
  </si>
  <si>
    <t>CA-03431</t>
  </si>
  <si>
    <t>a2G7U000000GisZUAS</t>
  </si>
  <si>
    <t>CA-03439</t>
  </si>
  <si>
    <t>a2G7U000000GisWUAS</t>
  </si>
  <si>
    <t>CA-03436</t>
  </si>
  <si>
    <t>a2G7U000000GisVUAS</t>
  </si>
  <si>
    <t>CA-03435</t>
  </si>
  <si>
    <t>a2G7U000000GisYUAS</t>
  </si>
  <si>
    <t>CA-03438</t>
  </si>
  <si>
    <t>a2G7U000000GisUUAS</t>
  </si>
  <si>
    <t>CA-03434</t>
  </si>
  <si>
    <t>a2G7U000000GisXUAS</t>
  </si>
  <si>
    <t>CA-03437</t>
  </si>
  <si>
    <t>a2G7U000000GisfUAC</t>
  </si>
  <si>
    <t>CA-03445</t>
  </si>
  <si>
    <t>a2G7U000000GiscUAC</t>
  </si>
  <si>
    <t>CA-03442</t>
  </si>
  <si>
    <t>a2G7U000000GisbUAC</t>
  </si>
  <si>
    <t>CA-03441</t>
  </si>
  <si>
    <t>a2G7U000000GiseUAC</t>
  </si>
  <si>
    <t>CA-03444</t>
  </si>
  <si>
    <t>a2G7U000000GisaUAC</t>
  </si>
  <si>
    <t>CA-03440</t>
  </si>
  <si>
    <t>a2G7U000000GisdUAC</t>
  </si>
  <si>
    <t>CA-03443</t>
  </si>
  <si>
    <t>a2G7U000000GislUAC</t>
  </si>
  <si>
    <t>CA-03451</t>
  </si>
  <si>
    <t>a2G7U000000GisiUAC</t>
  </si>
  <si>
    <t>CA-03448</t>
  </si>
  <si>
    <t>a2G7U000000GishUAC</t>
  </si>
  <si>
    <t>CA-03447</t>
  </si>
  <si>
    <t>a2G7U000000GiskUAC</t>
  </si>
  <si>
    <t>CA-03450</t>
  </si>
  <si>
    <t>a2G7U000000GisgUAC</t>
  </si>
  <si>
    <t>CA-03446</t>
  </si>
  <si>
    <t>a2G7U000000GisjUAC</t>
  </si>
  <si>
    <t>CA-03449</t>
  </si>
  <si>
    <t>a2G7U000000GisrUAC</t>
  </si>
  <si>
    <t>CA-03457</t>
  </si>
  <si>
    <t>a2G7U000000GisoUAC</t>
  </si>
  <si>
    <t>CA-03454</t>
  </si>
  <si>
    <t>a2G7U000000GisnUAC</t>
  </si>
  <si>
    <t>CA-03453</t>
  </si>
  <si>
    <t>a2G7U000000GisqUAC</t>
  </si>
  <si>
    <t>CA-03456</t>
  </si>
  <si>
    <t>a2G7U000000GismUAC</t>
  </si>
  <si>
    <t>CA-03452</t>
  </si>
  <si>
    <t>a2G7U000000GispUAC</t>
  </si>
  <si>
    <t>CA-03455</t>
  </si>
  <si>
    <t>Mapping updated date</t>
  </si>
  <si>
    <r>
      <rPr>
        <rFont val="Arial"/>
        <sz val="11.0"/>
      </rPr>
      <t xml:space="preserve">{Uday]: Update : Since most of the fields mapped to call_clickstream__v are already part of call2_key_message__v, we had a discussion with veeva team and as per their update, we will map this OCE-P object -OCE__ClickStreamMetric__c  only to  call2_key_message__v and not to  call_clickstream__v. For newer records created by end users , veeva would auto create call_clickstream__v  records, but for data migration purpose, it is not required.
More details at: </t>
    </r>
    <r>
      <rPr>
        <rFont val="Arial"/>
        <color rgb="FF1155CC"/>
        <sz val="11.0"/>
        <u/>
      </rPr>
      <t>https://vaultcrmhelp.veeva.com/doc/Content/CRM_topics/Multichannel/CLM/TrackingCLM/TrackCLM.htm</t>
    </r>
  </si>
  <si>
    <t>Survey Answer from CLM System. May be a comma delimited list, if there are multiple answers.</t>
  </si>
  <si>
    <r>
      <rPr>
        <rFont val="Arial"/>
        <sz val="11.0"/>
      </rPr>
      <t xml:space="preserve">{Uday]: Update : Since most of the fields mapped to call_clickstream__v are already part of call2_key_message__v, we had a discussion with veeva team and as per their update, we will map this OCE-P object -OCE__ClickStreamMetric__c  only to  call2_key_message__v and not to  call_clickstream__v. For newer records created by end users , veeva would auto create call_clickstream__v  records, but for data migration purpose, it is not required.
More details at: </t>
    </r>
    <r>
      <rPr>
        <rFont val="Arial"/>
        <color rgb="FF1155CC"/>
        <sz val="11.0"/>
        <u/>
      </rPr>
      <t>https://vaultcrmhelp.veeva.com/doc/Content/CRM_topics/Multichannel/CLM/TrackingCLM/TrackCLM.htm</t>
    </r>
  </si>
  <si>
    <t>System Field, out of scope</t>
  </si>
  <si>
    <r>
      <rPr>
        <rFont val="Arial"/>
        <sz val="11.0"/>
      </rPr>
      <t xml:space="preserve">{Uday]: Update : Since most of the fields mapped to call_clickstream__v are already part of call2_key_message__v, we had a discussion with veeva team and as per their update, we will map this OCE-P object -OCE__ClickStreamMetric__c  only to  call2_key_message__v and not to  call_clickstream__v. For newer records created by end users , veeva would auto create call_clickstream__v  records, but for data migration purpose, it is not required.
More details at: </t>
    </r>
    <r>
      <rPr>
        <rFont val="Arial"/>
        <color rgb="FF1155CC"/>
        <sz val="11.0"/>
        <u/>
      </rPr>
      <t>https://vaultcrmhelp.veeva.com/doc/Content/CRM_topics/Multichannel/CLM/TrackingCLM/TrackCLM.htm</t>
    </r>
  </si>
  <si>
    <r>
      <rPr>
        <rFont val="Arial"/>
        <sz val="11.0"/>
      </rPr>
      <t xml:space="preserve">{Uday]: Update : Since most of the fields mapped to call_clickstream__v are already part of call2_key_message__v, we had a discussion with veeva team and as per their update, we will map this OCE-P object -OCE__ClickStreamMetric__c  only to  call2_key_message__v and not to  call_clickstream__v. For newer records created by end users , veeva would auto create call_clickstream__v  records, but for data migration purpose, it is not required.
More details at: </t>
    </r>
    <r>
      <rPr>
        <rFont val="Arial"/>
        <color rgb="FF1155CC"/>
        <sz val="11.0"/>
        <u/>
      </rPr>
      <t>https://vaultcrmhelp.veeva.com/doc/Content/CRM_topics/Multichannel/CLM/TrackingCLM/TrackCLM.htm</t>
    </r>
  </si>
  <si>
    <r>
      <rPr>
        <rFont val="Arial"/>
        <sz val="11.0"/>
      </rPr>
      <t xml:space="preserve">{Uday]: Update : Since most of the fields mapped to call_clickstream__v are already part of call2_key_message__v, we had a discussion with veeva team and as per their update, we will map this OCE-P object -OCE__ClickStreamMetric__c  only to  call2_key_message__v and not to  call_clickstream__v. For newer records created by end users , veeva would auto create call_clickstream__v  records, but for data migration purpose, it is not required.
More details at: </t>
    </r>
    <r>
      <rPr>
        <rFont val="Arial"/>
        <color rgb="FF1155CC"/>
        <sz val="11.0"/>
        <u/>
      </rPr>
      <t>https://vaultcrmhelp.veeva.com/doc/Content/CRM_topics/Multichannel/CLM/TrackingCLM/TrackCLM.htm</t>
    </r>
  </si>
  <si>
    <r>
      <rPr>
        <rFont val="Arial"/>
        <sz val="11.0"/>
      </rPr>
      <t xml:space="preserve">{Uday]: Update : Since most of the fields mapped to call_clickstream__v are already part of call2_key_message__v, we had a discussion with veeva team and as per their update, we will map this OCE-P object -OCE__ClickStreamMetric__c  only to  call2_key_message__v and not to  call_clickstream__v. For newer records created by end users , veeva would auto create call_clickstream__v  records, but for data migration purpose, it is not required.
More details at: </t>
    </r>
    <r>
      <rPr>
        <rFont val="Arial"/>
        <color rgb="FF1155CC"/>
        <sz val="11.0"/>
        <u/>
      </rPr>
      <t>https://vaultcrmhelp.veeva.com/doc/Content/CRM_topics/Multichannel/CLM/TrackingCLM/TrackCLM.htm</t>
    </r>
  </si>
  <si>
    <t>check field count with Sutapa, if contains data need to understand what exactly this field is</t>
  </si>
  <si>
    <t>potential new custom field, if call details need to be migrated</t>
  </si>
  <si>
    <t>probably we will not migrate call presentation</t>
  </si>
  <si>
    <r>
      <rPr>
        <rFont val="Arial"/>
        <sz val="11.0"/>
      </rPr>
      <t xml:space="preserve">{Uday]: Update : Since most of the fields mapped to call_clickstream__v are already part of call2_key_message__v, we had a discussion with veeva team and as per their update, we will map this OCE-P object -OCE__ClickStreamMetric__c  only to  call2_key_message__v and not to  call_clickstream__v. For newer records created by end users , veeva would auto create call_clickstream__v  records, but for data migration purpose, it is not required.
More details at: </t>
    </r>
    <r>
      <rPr>
        <rFont val="Arial"/>
        <color rgb="FF1155CC"/>
        <sz val="11.0"/>
        <u/>
      </rPr>
      <t>https://vaultcrmhelp.veeva.com/doc/Content/CRM_topics/Multichannel/CLM/TrackingCLM/TrackCLM.htm</t>
    </r>
  </si>
  <si>
    <t>offline fileds,potential new custom field or out of scope based on veeva discussion'</t>
  </si>
  <si>
    <r>
      <rPr>
        <rFont val="Arial"/>
        <sz val="11.0"/>
      </rPr>
      <t xml:space="preserve">{Uday]: Update : Since most of the fields mapped to call_clickstream__v are already part of call2_key_message__v, we had a discussion with veeva team and as per their update, we will map this OCE-P object -OCE__ClickStreamMetric__c  only to  call2_key_message__v and not to  call_clickstream__v. For newer records created by end users , veeva would auto create call_clickstream__v  records, but for data migration purpose, it is not required.
More details at: </t>
    </r>
    <r>
      <rPr>
        <rFont val="Arial"/>
        <color rgb="FF1155CC"/>
        <sz val="11.0"/>
        <u/>
      </rPr>
      <t>https://vaultcrmhelp.veeva.com/doc/Content/CRM_topics/Multichannel/CLM/TrackingCLM/TrackCLM.htm</t>
    </r>
  </si>
  <si>
    <r>
      <rPr>
        <rFont val="Arial"/>
        <sz val="11.0"/>
      </rPr>
      <t xml:space="preserve">{Uday]: Update : Since most of the fields mapped to call_clickstream__v are already part of call2_key_message__v, we had a discussion with veeva team and as per their update, we will map this OCE-P object -OCE__ClickStreamMetric__c  only to  call2_key_message__v and not to  call_clickstream__v. For newer records created by end users , veeva would auto create call_clickstream__v  records, but for data migration purpose, it is not required.
More details at: </t>
    </r>
    <r>
      <rPr>
        <rFont val="Arial"/>
        <color rgb="FF1155CC"/>
        <sz val="11.0"/>
        <u/>
      </rPr>
      <t>https://vaultcrmhelp.veeva.com/doc/Content/CRM_topics/Multichannel/CLM/TrackingCLM/TrackCLM.htm</t>
    </r>
  </si>
  <si>
    <r>
      <rPr>
        <rFont val="Arial"/>
        <sz val="11.0"/>
      </rPr>
      <t xml:space="preserve">{Uday]: Update : Since most of the fields mapped to call_clickstream__v are already part of call2_key_message__v, we had a discussion with veeva team and as per their update, we will map this OCE-P object -OCE__ClickStreamMetric__c  only to  call2_key_message__v and not to  call_clickstream__v. For newer records created by end users , veeva would auto create call_clickstream__v  records, but for data migration purpose, it is not required.
More details at: </t>
    </r>
    <r>
      <rPr>
        <rFont val="Arial"/>
        <color rgb="FF1155CC"/>
        <sz val="11.0"/>
        <u/>
      </rPr>
      <t>https://vaultcrmhelp.veeva.com/doc/Content/CRM_topics/Multichannel/CLM/TrackingCLM/TrackCLM.htm</t>
    </r>
  </si>
  <si>
    <t>mapped in key message object potential new custom field</t>
  </si>
  <si>
    <r>
      <rPr>
        <rFont val="Arial"/>
        <sz val="11.0"/>
      </rPr>
      <t xml:space="preserve">{Uday]: Update : Since most of the fields mapped to call_clickstream__v are already part of call2_key_message__v, we had a discussion with veeva team and as per their update, we will map this OCE-P object -OCE__ClickStreamMetric__c  only to  call2_key_message__v and not to  call_clickstream__v. For newer records created by end users , veeva would auto create call_clickstream__v  records, but for data migration purpose, it is not required.
More details at: </t>
    </r>
    <r>
      <rPr>
        <rFont val="Arial"/>
        <color rgb="FF1155CC"/>
        <sz val="11.0"/>
        <u/>
      </rPr>
      <t>https://vaultcrmhelp.veeva.com/doc/Content/CRM_topics/Multichannel/CLM/TrackingCLM/TrackCLM.htm</t>
    </r>
  </si>
  <si>
    <t>potential new custom field,records are created in 2023.</t>
  </si>
  <si>
    <r>
      <rPr>
        <rFont val="Arial"/>
        <sz val="11.0"/>
      </rPr>
      <t xml:space="preserve">{Uday]: Update : Since most of the fields mapped to call_clickstream__v are already part of call2_key_message__v, we had a discussion with veeva team and as per their update, we will map this OCE-P object -OCE__ClickStreamMetric__c  only to  call2_key_message__v and not to  call_clickstream__v. For newer records created by end users , veeva would auto create call_clickstream__v  records, but for data migration purpose, it is not required.
More details at: </t>
    </r>
    <r>
      <rPr>
        <rFont val="Arial"/>
        <color rgb="FF1155CC"/>
        <sz val="11.0"/>
        <u/>
      </rPr>
      <t>https://vaultcrmhelp.veeva.com/doc/Content/CRM_topics/Multichannel/CLM/TrackingCLM/TrackCLM.htm</t>
    </r>
  </si>
  <si>
    <r>
      <rPr>
        <rFont val="Arial"/>
        <sz val="11.0"/>
      </rPr>
      <t xml:space="preserve">{Uday]: Update : Since most of the fields mapped to call_clickstream__v are already part of call2_key_message__v, we had a discussion with veeva team and as per their update, we will map this OCE-P object -OCE__ClickStreamMetric__c  only to  call2_key_message__v and not to  call_clickstream__v. For newer records created by end users , veeva would auto create call_clickstream__v  records, but for data migration purpose, it is not required.
More details at: </t>
    </r>
    <r>
      <rPr>
        <rFont val="Arial"/>
        <color rgb="FF1155CC"/>
        <sz val="11.0"/>
        <u/>
      </rPr>
      <t>https://vaultcrmhelp.veeva.com/doc/Content/CRM_topics/Multichannel/CLM/TrackingCLM/TrackCLM.htm</t>
    </r>
  </si>
  <si>
    <r>
      <rPr>
        <rFont val="Arial"/>
        <sz val="11.0"/>
      </rPr>
      <t xml:space="preserve">{Uday]: Update : Since most of the fields mapped to call_clickstream__v are already part of call2_key_message__v, we had a discussion with veeva team and as per their update, we will map this OCE-P object -OCE__ClickStreamMetric__c  only to  call2_key_message__v and not to  call_clickstream__v. For newer records created by end users , veeva would auto create call_clickstream__v  records, but for data migration purpose, it is not required.
More details at: </t>
    </r>
    <r>
      <rPr>
        <rFont val="Arial"/>
        <color rgb="FF1155CC"/>
        <sz val="11.0"/>
        <u/>
      </rPr>
      <t>https://vaultcrmhelp.veeva.com/doc/Content/CRM_topics/Multichannel/CLM/TrackingCLM/TrackCLM.htm</t>
    </r>
  </si>
  <si>
    <r>
      <rPr>
        <rFont val="Arial"/>
        <sz val="11.0"/>
      </rPr>
      <t xml:space="preserve">{Uday]: Update : Since most of the fields mapped to call_clickstream__v are already part of call2_key_message__v, we had a discussion with veeva team and as per their update, we will map this OCE-P object -OCE__ClickStreamMetric__c  only to  call2_key_message__v and not to  call_clickstream__v. For newer records created by end users , veeva would auto create call_clickstream__v  records, but for data migration purpose, it is not required.
More details at: </t>
    </r>
    <r>
      <rPr>
        <rFont val="Arial"/>
        <color rgb="FF1155CC"/>
        <sz val="11.0"/>
        <u/>
      </rPr>
      <t>https://vaultcrmhelp.veeva.com/doc/Content/CRM_topics/Multichannel/CLM/TrackingCLM/TrackCLM.htm</t>
    </r>
  </si>
  <si>
    <t>if sequence file data is not migratiing then out of scope</t>
  </si>
  <si>
    <t>need to understand what exactly these fields are</t>
  </si>
  <si>
    <r>
      <rPr>
        <rFont val="Arial"/>
        <sz val="11.0"/>
      </rPr>
      <t xml:space="preserve">{Uday]: Update : Since most of the fields mapped to call_clickstream__v are already part of call2_key_message__v, we had a discussion with veeva team and as per their update, we will map this OCE-P object -OCE__ClickStreamMetric__c  only to  call2_key_message__v and not to  call_clickstream__v. For newer records created by end users , veeva would auto create call_clickstream__v  records, but for data migration purpose, it is not required.
More details at: </t>
    </r>
    <r>
      <rPr>
        <rFont val="Arial"/>
        <color rgb="FF1155CC"/>
        <sz val="11.0"/>
        <u/>
      </rPr>
      <t>https://vaultcrmhelp.veeva.com/doc/Content/CRM_topics/Multichannel/CLM/TrackingCLM/TrackCLM.htm</t>
    </r>
  </si>
  <si>
    <r>
      <rPr>
        <rFont val="Arial"/>
        <sz val="11.0"/>
      </rPr>
      <t xml:space="preserve">{Uday]: Update : Since most of the fields mapped to call_clickstream__v are already part of call2_key_message__v, we had a discussion with veeva team and as per their update, we will map this OCE-P object -OCE__ClickStreamMetric__c  only to  call2_key_message__v and not to  call_clickstream__v. For newer records created by end users , veeva would auto create call_clickstream__v  records, but for data migration purpose, it is not required.
More details at: </t>
    </r>
    <r>
      <rPr>
        <rFont val="Arial"/>
        <color rgb="FF1155CC"/>
        <sz val="11.0"/>
        <u/>
      </rPr>
      <t>https://vaultcrmhelp.veeva.com/doc/Content/CRM_topics/Multichannel/CLM/TrackingCLM/TrackCLM.htm</t>
    </r>
  </si>
  <si>
    <t>If a Key Medical Insight pertains to an Account, maintains the reference to that Account</t>
  </si>
  <si>
    <t>It's system field</t>
  </si>
  <si>
    <t>Uday: Out of Scope system field</t>
  </si>
  <si>
    <t>Out of scope - system field</t>
  </si>
  <si>
    <t>clinical_trial__v</t>
  </si>
  <si>
    <t>If a Key Medical Insight pertains to a Clinical Trial, maintains the reference to that Clinical Trial</t>
  </si>
  <si>
    <t>The date the Key Medical Insight was discovered.</t>
  </si>
  <si>
    <t>RichText</t>
  </si>
  <si>
    <t>Body of text describing the Key Medical Insight</t>
  </si>
  <si>
    <t>Veeva internal field that ensures proper synchronization after account merges or territory realignments.</t>
  </si>
  <si>
    <t>Uday: Out of Scope no data</t>
  </si>
  <si>
    <t>interaction__v</t>
  </si>
  <si>
    <t>If a Key Medical Insight pertains to an Interaction, maintains the reference to that Interaction</t>
  </si>
  <si>
    <t>LowUsage OR
NewCustomField</t>
  </si>
  <si>
    <t>Few usage.
Potential new field - Call Discussion connected related with the interaction__v</t>
  </si>
  <si>
    <t>If a Key Medical Insight pertains to a Medical Event, maintains the reference to that Medical Event</t>
  </si>
  <si>
    <t>medical_insight_status__v</t>
  </si>
  <si>
    <t>Uday: Out of Scope since mobile field</t>
  </si>
  <si>
    <t>Offline external id</t>
  </si>
  <si>
    <t>other_source__v</t>
  </si>
  <si>
    <t>Stores the source of a Key Medical Insight that is external to Veeva</t>
  </si>
  <si>
    <t>Few usage.
Potential new field</t>
  </si>
  <si>
    <t>Used to modify a submitted Key Medical Insight without the need to unlock the record.</t>
  </si>
  <si>
    <t>publication__v</t>
  </si>
  <si>
    <t>If a Key Medical Insight pertains to a Publication, maintains the reference to that Publication</t>
  </si>
  <si>
    <t>summary__v</t>
  </si>
  <si>
    <t>Summary title of the Key Medical Insight</t>
  </si>
  <si>
    <t>When editable to a user, displays an Unlock button which allows the User to unlock and edit a record with a Submitted status.</t>
  </si>
  <si>
    <t>EXCEPTION:
Vault system field</t>
  </si>
  <si>
    <t>action_item_status__v</t>
  </si>
  <si>
    <t>Transformation required from record type to object type</t>
  </si>
  <si>
    <t>[20260423] It's pending to review with Veeva and business about the available values for that field.</t>
  </si>
  <si>
    <t>References the Call record where the Action Item was completed.</t>
  </si>
  <si>
    <t>completed_by__v</t>
  </si>
  <si>
    <t>completed_date__v</t>
  </si>
  <si>
    <t>Call denormalization field.</t>
  </si>
  <si>
    <t>Transformation needed</t>
  </si>
  <si>
    <t>OCE__ToDoRefData__c</t>
  </si>
  <si>
    <t>ToDo denormalization field.</t>
  </si>
  <si>
    <t>share_with__v</t>
  </si>
  <si>
    <t>Used to facilitate record sharing among Account Team Members. Team Members whose Role matches any of the selected values will have visibility to the record.</t>
  </si>
  <si>
    <t>OCE__ToDo__c fields detailes in this mapping sheet</t>
  </si>
  <si>
    <t>start_date__v</t>
  </si>
  <si>
    <t>OCE__AccountObjective__c</t>
  </si>
  <si>
    <t>Lookup(Account Outcome)</t>
  </si>
  <si>
    <t>Link to related Account Objective.</t>
  </si>
  <si>
    <t>OCE__AccountPlan__c</t>
  </si>
  <si>
    <t>Lookup(Account Plan)</t>
  </si>
  <si>
    <t>Connected Account Plan.</t>
  </si>
  <si>
    <t>Link to parent parent Account Tactics.</t>
  </si>
  <si>
    <t>This field is populated automatically during creation and it will become read only.</t>
  </si>
  <si>
    <t>OCE__AssignedToName__c</t>
  </si>
  <si>
    <t>Name of Assignee.</t>
  </si>
  <si>
    <t>Link to Business To-Do it was converted from.</t>
  </si>
  <si>
    <t>OCE__DueDate__c</t>
  </si>
  <si>
    <t>Due Date of To Do.</t>
  </si>
  <si>
    <t>OCE__EndDate__c</t>
  </si>
  <si>
    <t>End Date of To-Do.</t>
  </si>
  <si>
    <t>Link to related Meeting.</t>
  </si>
  <si>
    <t>Meeting__c</t>
  </si>
  <si>
    <t>Potential New Field</t>
  </si>
  <si>
    <t>Offline Created Date.</t>
  </si>
  <si>
    <t>Offline Last Modified Date.</t>
  </si>
  <si>
    <t>It will be in format {SObjectType}-{UUID}. Globally unique string that identifies a offline created record.</t>
  </si>
  <si>
    <t>OCE__ParentAccount__c</t>
  </si>
  <si>
    <t>This field is used in validation for Account lookup.</t>
  </si>
  <si>
    <t>OCE__StartDate__c</t>
  </si>
  <si>
    <t>Start Date of To-Do.</t>
  </si>
  <si>
    <t>Status of To Do.</t>
  </si>
  <si>
    <t>OCE__Tactic__c</t>
  </si>
  <si>
    <t>Lookup(Tactic)</t>
  </si>
  <si>
    <t>Tactic of To Do.</t>
  </si>
  <si>
    <t>OCE__TaskDate__c</t>
  </si>
  <si>
    <t>Task Date.</t>
  </si>
  <si>
    <t>TaskDate__c</t>
  </si>
  <si>
    <t>Territory To Do is assigned to.</t>
  </si>
  <si>
    <t>Territory__c</t>
  </si>
  <si>
    <t>UniqueIntegrationID__c</t>
  </si>
  <si>
    <t>OCE__InterviewedByName__c</t>
  </si>
  <si>
    <t>User name which interviewed account.</t>
  </si>
  <si>
    <t>InterviewedByName__c</t>
  </si>
  <si>
    <t>OCE__IntervieweeName__c</t>
  </si>
  <si>
    <t>Account which has been interviewed.</t>
  </si>
  <si>
    <t>OCE__AdaSequenceExternalId__c</t>
  </si>
  <si>
    <t>An external Id field for ADA.</t>
  </si>
  <si>
    <t>OCE__EmailTransaction__c</t>
  </si>
  <si>
    <t>Lookup(Email Transaction)</t>
  </si>
  <si>
    <t>Link to the related Email Transaction record.</t>
  </si>
  <si>
    <t>OCE__FilterTerritory__c</t>
  </si>
  <si>
    <t>Related Territories.</t>
  </si>
  <si>
    <t>OCE__RelatedCall__c</t>
  </si>
  <si>
    <t>Link to the related Call record.</t>
  </si>
  <si>
    <t>OCE__SkipReason__c</t>
  </si>
  <si>
    <t>Stores JSON value of reason why activity was skipped, is used by ADA</t>
  </si>
  <si>
    <t>SkipReason__c</t>
  </si>
  <si>
    <t>Type of the ToDo record.</t>
  </si>
  <si>
    <t>RCH_Assigned_To__c</t>
  </si>
  <si>
    <t>Assigned_To__c</t>
  </si>
  <si>
    <t>Brazil-Country filter for To-Do</t>
  </si>
  <si>
    <t>Country__c</t>
  </si>
  <si>
    <t>Description of this To-Do.</t>
  </si>
  <si>
    <t>Description__c</t>
  </si>
  <si>
    <t>RCH_Is_Account_Plan_ToDo__c</t>
  </si>
  <si>
    <t>Is_Account_Plan_ToDo__c</t>
  </si>
  <si>
    <t>RCH_Is_Report_Visible__c</t>
  </si>
  <si>
    <t>Brazil - Is Report Visible</t>
  </si>
  <si>
    <t>Is_Report_Visible__c</t>
  </si>
  <si>
    <t>Is_Visible__c</t>
  </si>
  <si>
    <t>OCE__AssignedUserEmail__c</t>
  </si>
  <si>
    <t>Assigned User Email (MVP)</t>
  </si>
  <si>
    <t>AssignedUserEmail__c</t>
  </si>
  <si>
    <t>OCE__AssignedUserNameRef__c</t>
  </si>
  <si>
    <t>Denormalized Assigned User Name (MVP)</t>
  </si>
  <si>
    <t>AssignedUserNameRef__c</t>
  </si>
  <si>
    <t>OCE__ContactCountryRef__c</t>
  </si>
  <si>
    <t>Denormalized Contact Country (MVP)</t>
  </si>
  <si>
    <t>OCE__ContactEmailRef__c</t>
  </si>
  <si>
    <t>Denormalized Contact Email (MVP)</t>
  </si>
  <si>
    <t>OCE__ContactNameRef__c</t>
  </si>
  <si>
    <t>Denormalized Contact Name (MVP)</t>
  </si>
  <si>
    <t>OCE__InheritGlobalFromAccPlan__c</t>
  </si>
  <si>
    <t>Controls if IsGlobal value should be copied from parent Account Plan (MVP)</t>
  </si>
  <si>
    <t>OCE__IsGlobal__c</t>
  </si>
  <si>
    <t>Defines whether record has to be synced to the OCEx related orgs.</t>
  </si>
  <si>
    <t>OCE__IsSubscribed__c</t>
  </si>
  <si>
    <t>Defines whether a record originates from the current org.</t>
  </si>
  <si>
    <t>OCE__Description__c</t>
  </si>
  <si>
    <t>This field holds personalized information about the Account which is helpful for Sales Rep to refer to.</t>
  </si>
  <si>
    <t>OCE__ShowInPlanner__c</t>
  </si>
  <si>
    <t>Show the To-Do event on the planner page.</t>
  </si>
  <si>
    <t>RCH_AccountPlan__c</t>
  </si>
  <si>
    <t>AccountPlan__c</t>
  </si>
  <si>
    <t>RCH_Link_Name__c</t>
  </si>
  <si>
    <t>Link_Name__c</t>
  </si>
  <si>
    <t>RCH_Link__c</t>
  </si>
  <si>
    <t>Link__c</t>
  </si>
  <si>
    <t>RCH_Last_Modified_By__c</t>
  </si>
  <si>
    <t>Last_Modified_By__c</t>
  </si>
  <si>
    <t>RCH_Account__c</t>
  </si>
  <si>
    <t>Account__c</t>
  </si>
  <si>
    <t>RCH_Creation_Owner__c</t>
  </si>
  <si>
    <t>Creation_Owner__c</t>
  </si>
  <si>
    <t>RCH_Cross_Org_User_Email__c</t>
  </si>
  <si>
    <t>Cross_Org_User_Email__c</t>
  </si>
  <si>
    <t>OCE__UniqueIntegrationID1__c</t>
  </si>
  <si>
    <t>Do not use this field, is not external, not unique and not case sensitive.</t>
  </si>
  <si>
    <t>interaction_channel__c</t>
  </si>
  <si>
    <t>interaction_created_by__c</t>
  </si>
  <si>
    <t>interaction_submitted_date__c</t>
  </si>
  <si>
    <t>plan_type__c</t>
  </si>
  <si>
    <t>Out of scope - It seems duplicated from OCE__ToDo__c field</t>
  </si>
  <si>
    <t>Initial TargetObject</t>
  </si>
  <si>
    <t>Veeva Proposed TargetObject</t>
  </si>
  <si>
    <t>Sample Call AccountTactic</t>
  </si>
  <si>
    <t>max_length</t>
  </si>
  <si>
    <t>a2A6900000EuzquEAB</t>
  </si>
  <si>
    <t>CAT-0018</t>
  </si>
  <si>
    <t xml:space="preserve">
currency/ amount related field is not used in this module </t>
  </si>
  <si>
    <t>0123X0000013Hb6QAE</t>
  </si>
  <si>
    <r>
      <rPr>
        <rFont val="Arial"/>
        <color theme="1"/>
        <sz val="11.0"/>
      </rPr>
      <t xml:space="preserve">[Uday]:All the records in OCE are available with record type as CallAccountTactic. so we can  default it to base__v object type Vault CRM
</t>
    </r>
    <r>
      <rPr>
        <rFont val="Arial"/>
        <b/>
        <color theme="1"/>
        <sz val="11.0"/>
      </rPr>
      <t xml:space="preserve">OCE- P record type - Vault CRM object type
</t>
    </r>
    <r>
      <rPr>
        <rFont val="Arial"/>
        <color theme="1"/>
        <sz val="11.0"/>
      </rPr>
      <t>CallAccountTactic - base__v</t>
    </r>
  </si>
  <si>
    <t>Transformation needed
Uday: default it to base__v</t>
  </si>
  <si>
    <t>2023-08-29T08:08:10.000+0000</t>
  </si>
  <si>
    <t>2023-08-29T08:17:09.000+0000</t>
  </si>
  <si>
    <t>OCE__AccountPlanRefData__c</t>
  </si>
  <si>
    <t>Account Plan denormalization field.</t>
  </si>
  <si>
    <t>OCE__AccountTacticRefData__c</t>
  </si>
  <si>
    <t>Account Tactic denormalization field.</t>
  </si>
  <si>
    <t>a1e69000013bLu3AAE</t>
  </si>
  <si>
    <t>[Uday]: Once account tactic is loaded to Vault CRM, account tactic Id from OCE- P to be considered for taking a unique identifier example(OCE__UniqueIntegrationID1__c) and using that to take the vault CRM id of the same account tactic and to be mapped to the provided Vault CRM field</t>
  </si>
  <si>
    <t>a2Q69000009YntfEAC</t>
  </si>
  <si>
    <t>[Uday]:Once the parent object (call ) is loaded to vault CRM, the call Id from OCE- P to be considered for taking a unique identifier example(call id or call name) and using that to take the vault CRM id of the same call using (legacy crm call id) field and to be mapped to the provided Vault CRM field</t>
  </si>
  <si>
    <t xml:space="preserve">[Uday]:RECORD TYPE Id from OCE- P to be considered for taking a unique identifier example(API Name of record ) and using that to take the vault CRM id of the same user
</t>
  </si>
  <si>
    <r>
      <rPr>
        <rFont val="Arial"/>
        <color theme="1"/>
        <sz val="11.0"/>
      </rPr>
      <t xml:space="preserve">
</t>
    </r>
    <r>
      <rPr>
        <rFont val="Arial"/>
        <b/>
        <color theme="1"/>
        <sz val="11.0"/>
      </rPr>
      <t xml:space="preserve"> an additional picklist field to be created with picklist values:</t>
    </r>
    <r>
      <rPr>
        <rFont val="Arial"/>
        <color theme="1"/>
        <sz val="11.0"/>
      </rPr>
      <t xml:space="preserve">
Draft
In progress
Completed
Closed
Cancelled</t>
    </r>
  </si>
  <si>
    <t>"
 Uday: an additional picklist field to be created with picklist values:
Draft
In progress
Completed
Closed
Cancelled"</t>
  </si>
  <si>
    <t xml:space="preserve">[Uday]:Already mapped via OCE__AccountTactic__c field </t>
  </si>
  <si>
    <t>Lookup to the user for which the call discussion was delivered.
[Uday]: Call channel id is available at parent object - Call.
If Call channel is required at call discussion level , then a new field would be required</t>
  </si>
  <si>
    <t>Jeanette Raine</t>
  </si>
  <si>
    <t>Call created by is available at parent object - Call.
If Call created by is required at call discussion level , then a new field would be required</t>
  </si>
  <si>
    <t>2023-08-29T08:17:06.000+0000</t>
  </si>
  <si>
    <t>Call first submitted date  is available at parent object - Call.
If Call submitted date is required at call discussion level , then a new field would be required</t>
  </si>
  <si>
    <t>Field API</t>
  </si>
  <si>
    <t>Object.Field API</t>
  </si>
  <si>
    <t>OCE__Call__c.id</t>
  </si>
  <si>
    <t>ownerid</t>
  </si>
  <si>
    <t>OCE__Call__c.ownerid</t>
  </si>
  <si>
    <t>name</t>
  </si>
  <si>
    <t>OCE__Call__c.name</t>
  </si>
  <si>
    <t>currencyisocode</t>
  </si>
  <si>
    <t>OCE__Call__c.currencyisocode</t>
  </si>
  <si>
    <t>recordtypeid</t>
  </si>
  <si>
    <t>OCE__Call__c.recordtypeid</t>
  </si>
  <si>
    <t>createddate</t>
  </si>
  <si>
    <t>OCE__Call__c.createddate</t>
  </si>
  <si>
    <t>createdbyid</t>
  </si>
  <si>
    <t>OCE__Call__c.createdbyid</t>
  </si>
  <si>
    <t>lastmodifieddate</t>
  </si>
  <si>
    <t>OCE__Call__c.lastmodifieddate</t>
  </si>
  <si>
    <t>lastmodifiedbyid</t>
  </si>
  <si>
    <t>OCE__Call__c.lastmodifiedbyid</t>
  </si>
  <si>
    <t>systemmodstamp</t>
  </si>
  <si>
    <t>OCE__Call__c.systemmodstamp</t>
  </si>
  <si>
    <t>lastvieweddate</t>
  </si>
  <si>
    <t>OCE__Call__c.lastvieweddate</t>
  </si>
  <si>
    <t>lastreferenceddate</t>
  </si>
  <si>
    <t>OCE__Call__c.lastreferenceddate</t>
  </si>
  <si>
    <t>oce__accompaniedby__c</t>
  </si>
  <si>
    <t>OCE__Call__c.oce__accompaniedby__c</t>
  </si>
  <si>
    <t>oce__accountname__c</t>
  </si>
  <si>
    <t>OCE__Call__c.oce__accountname__c</t>
  </si>
  <si>
    <t>oce__accountterritories__c</t>
  </si>
  <si>
    <t>OCE__Call__c.oce__accountterritories__c</t>
  </si>
  <si>
    <t>oce__account__c</t>
  </si>
  <si>
    <t>OCE__Call__c.oce__account__c</t>
  </si>
  <si>
    <t>oce__addressline1__c</t>
  </si>
  <si>
    <t>OCE__Call__c.oce__addressline1__c</t>
  </si>
  <si>
    <t>oce__addressline2__c</t>
  </si>
  <si>
    <t>OCE__Call__c.oce__addressline2__c</t>
  </si>
  <si>
    <t>oce__addressline3__c</t>
  </si>
  <si>
    <t>OCE__Call__c.oce__addressline3__c</t>
  </si>
  <si>
    <t>oce__addressline4__c</t>
  </si>
  <si>
    <t>OCE__Call__c.oce__addressline4__c</t>
  </si>
  <si>
    <t>oce__attendeestatus__c</t>
  </si>
  <si>
    <t>OCE__Call__c.oce__attendeestatus__c</t>
  </si>
  <si>
    <t>oce__audioconferenceid__c</t>
  </si>
  <si>
    <t>OCE__Call__c.oce__audioconferenceid__c</t>
  </si>
  <si>
    <t>oce__cspexpirationdate__c</t>
  </si>
  <si>
    <t>OCE__Call__c.oce__cspexpirationdate__c</t>
  </si>
  <si>
    <t>oce__cspnumber__c</t>
  </si>
  <si>
    <t>OCE__Call__c.oce__cspnumber__c</t>
  </si>
  <si>
    <t>oce__calladdress__c</t>
  </si>
  <si>
    <t>OCE__Call__c.oce__calladdress__c</t>
  </si>
  <si>
    <t>oce__calldatetime__c</t>
  </si>
  <si>
    <t>OCE__Call__c.oce__calldatetime__c</t>
  </si>
  <si>
    <t>oce__callplan__c</t>
  </si>
  <si>
    <t>OCE__Call__c.oce__callplan__c</t>
  </si>
  <si>
    <t>oce__callshiptoaddress__c</t>
  </si>
  <si>
    <t>OCE__Call__c.oce__callshiptoaddress__c</t>
  </si>
  <si>
    <t>oce__calltype__c</t>
  </si>
  <si>
    <t>OCE__Call__c.oce__calltype__c</t>
  </si>
  <si>
    <t>oce__channel__c</t>
  </si>
  <si>
    <t>OCE__Call__c.oce__channel__c</t>
  </si>
  <si>
    <t>oce__city__c</t>
  </si>
  <si>
    <t>OCE__Call__c.oce__city__c</t>
  </si>
  <si>
    <t>oce__deaexpirationdate__c</t>
  </si>
  <si>
    <t>OCE__Call__c.oce__deaexpirationdate__c</t>
  </si>
  <si>
    <t>oce__deaschedule__c</t>
  </si>
  <si>
    <t>OCE__Call__c.oce__deaschedule__c</t>
  </si>
  <si>
    <t>oce__deastatus__c</t>
  </si>
  <si>
    <t>OCE__Call__c.oce__deastatus__c</t>
  </si>
  <si>
    <t>oce__deanumber__c</t>
  </si>
  <si>
    <t>OCE__Call__c.oce__deanumber__c</t>
  </si>
  <si>
    <t>oce__date__c</t>
  </si>
  <si>
    <t>OCE__Call__c.oce__date__c</t>
  </si>
  <si>
    <t>oce__durationpicklist__c</t>
  </si>
  <si>
    <t>OCE__Call__c.oce__durationpicklist__c</t>
  </si>
  <si>
    <t>oce__duration__c</t>
  </si>
  <si>
    <t>OCE__Call__c.oce__duration__c</t>
  </si>
  <si>
    <t>oce__endcalldatetime__c</t>
  </si>
  <si>
    <t>OCE__Call__c.oce__endcalldatetime__c</t>
  </si>
  <si>
    <t>oce__expenseamount__c</t>
  </si>
  <si>
    <t>OCE__Call__c.oce__expenseamount__c</t>
  </si>
  <si>
    <t>oce__externalid__c</t>
  </si>
  <si>
    <t>OCE__Call__c.oce__externalid__c</t>
  </si>
  <si>
    <t>oce__integrationid__c</t>
  </si>
  <si>
    <t>OCE__Call__c.oce__integrationid__c</t>
  </si>
  <si>
    <t>oce__invitationstatus__c</t>
  </si>
  <si>
    <t>OCE__Call__c.oce__invitationstatus__c</t>
  </si>
  <si>
    <t>oce__licenseexpirationdate__c</t>
  </si>
  <si>
    <t>OCE__Call__c.oce__licenseexpirationdate__c</t>
  </si>
  <si>
    <t>oce__licensestatus__c</t>
  </si>
  <si>
    <t>OCE__Call__c.oce__licensestatus__c</t>
  </si>
  <si>
    <t>oce__licensenumber__c</t>
  </si>
  <si>
    <t>OCE__Call__c.oce__licensenumber__c</t>
  </si>
  <si>
    <t>oce__location__c</t>
  </si>
  <si>
    <t>OCE__Call__c.oce__location__c</t>
  </si>
  <si>
    <t>oce__managerconfirmationdatetime__c</t>
  </si>
  <si>
    <t>OCE__Call__c.oce__managerconfirmationdatetime__c</t>
  </si>
  <si>
    <t>oce__managerpresencestatus__c</t>
  </si>
  <si>
    <t>OCE__Call__c.oce__managerpresencestatus__c</t>
  </si>
  <si>
    <t>oce__nextcallobjectivepicklist__c</t>
  </si>
  <si>
    <t>OCE__Call__c.oce__nextcallobjectivepicklist__c</t>
  </si>
  <si>
    <t>oce__nextcallobjective__c</t>
  </si>
  <si>
    <t>OCE__Call__c.oce__nextcallobjective__c</t>
  </si>
  <si>
    <t>oce__numberofcalldetails__c</t>
  </si>
  <si>
    <t>OCE__Call__c.oce__numberofcalldetails__c</t>
  </si>
  <si>
    <t>oce__numberofcallsampleorders__c</t>
  </si>
  <si>
    <t>OCE__Call__c.oce__numberofcallsampleorders__c</t>
  </si>
  <si>
    <t>oce__numberofcallsamples__c</t>
  </si>
  <si>
    <t>OCE__Call__c.oce__numberofcallsamples__c</t>
  </si>
  <si>
    <t>oce__offlinecreatedbyid__c</t>
  </si>
  <si>
    <t>OCE__Call__c.oce__offlinecreatedbyid__c</t>
  </si>
  <si>
    <t>oce__offlinecreateddate__c</t>
  </si>
  <si>
    <t>OCE__Call__c.oce__offlinecreateddate__c</t>
  </si>
  <si>
    <t>oce__offlinelastmodifiedbyid__c</t>
  </si>
  <si>
    <t>OCE__Call__c.oce__offlinelastmodifiedbyid__c</t>
  </si>
  <si>
    <t>oce__offlinelastmodifieddate__c</t>
  </si>
  <si>
    <t>OCE__Call__c.oce__offlinelastmodifieddate__c</t>
  </si>
  <si>
    <t>oce__offlineuniqueid__c</t>
  </si>
  <si>
    <t>OCE__Call__c.oce__offlineuniqueid__c</t>
  </si>
  <si>
    <t>oce__pdmatextinfo__c</t>
  </si>
  <si>
    <t>OCE__Call__c.oce__pdmatextinfo__c</t>
  </si>
  <si>
    <t>oce__parentcall__c</t>
  </si>
  <si>
    <t>OCE__Call__c.oce__parentcall__c</t>
  </si>
  <si>
    <t>oce__physicalformreason__c</t>
  </si>
  <si>
    <t>OCE__Call__c.oce__physicalformreason__c</t>
  </si>
  <si>
    <t>oce__physicalform__c</t>
  </si>
  <si>
    <t>OCE__Call__c.oce__physicalform__c</t>
  </si>
  <si>
    <t>oce__physiciandealicenseno__c</t>
  </si>
  <si>
    <t>OCE__Call__c.oce__physiciandealicenseno__c</t>
  </si>
  <si>
    <t>oce__physiciandealicense__c</t>
  </si>
  <si>
    <t>OCE__Call__c.oce__physiciandealicense__c</t>
  </si>
  <si>
    <t>oce__physicianstatelicenseno__c</t>
  </si>
  <si>
    <t>OCE__Call__c.oce__physicianstatelicenseno__c</t>
  </si>
  <si>
    <t>oce__physicianstatelicense__c</t>
  </si>
  <si>
    <t>OCE__Call__c.oce__physicianstatelicense__c</t>
  </si>
  <si>
    <t>oce__planneddate__c</t>
  </si>
  <si>
    <t>OCE__Call__c.oce__planneddate__c</t>
  </si>
  <si>
    <t>oce__precallnotes__c</t>
  </si>
  <si>
    <t>OCE__Call__c.oce__precallnotes__c</t>
  </si>
  <si>
    <t>oce__professionaldesignation__c</t>
  </si>
  <si>
    <t>OCE__Call__c.oce__professionaldesignation__c</t>
  </si>
  <si>
    <t>oce__remoteexternalid__c</t>
  </si>
  <si>
    <t>OCE__Call__c.oce__remoteexternalid__c</t>
  </si>
  <si>
    <t>oce__route__c</t>
  </si>
  <si>
    <t>OCE__Call__c.oce__route__c</t>
  </si>
  <si>
    <t>oce__salesrep__c</t>
  </si>
  <si>
    <t>OCE__Call__c.oce__salesrep__c</t>
  </si>
  <si>
    <t>oce__salutation__c</t>
  </si>
  <si>
    <t>OCE__Call__c.oce__salutation__c</t>
  </si>
  <si>
    <t>oce__sessionkey__c</t>
  </si>
  <si>
    <t>OCE__Call__c.oce__sessionkey__c</t>
  </si>
  <si>
    <t>oce__shiptoaddressline1__c</t>
  </si>
  <si>
    <t>OCE__Call__c.oce__shiptoaddressline1__c</t>
  </si>
  <si>
    <t>oce__shiptoaddressline2__c</t>
  </si>
  <si>
    <t>OCE__Call__c.oce__shiptoaddressline2__c</t>
  </si>
  <si>
    <t>oce__shiptocity__c</t>
  </si>
  <si>
    <t>OCE__Call__c.oce__shiptocity__c</t>
  </si>
  <si>
    <t>oce__shiptostate__c</t>
  </si>
  <si>
    <t>OCE__Call__c.oce__shiptostate__c</t>
  </si>
  <si>
    <t>oce__shiptozip__c</t>
  </si>
  <si>
    <t>OCE__Call__c.oce__shiptozip__c</t>
  </si>
  <si>
    <t>oce__shipto__c</t>
  </si>
  <si>
    <t>OCE__Call__c.oce__shipto__c</t>
  </si>
  <si>
    <t>oce__shippingaddress__c</t>
  </si>
  <si>
    <t>OCE__Call__c.oce__shippingaddress__c</t>
  </si>
  <si>
    <t>oce__signaturedate__c</t>
  </si>
  <si>
    <t>OCE__Call__c.oce__signaturedate__c</t>
  </si>
  <si>
    <t>oce__signaturetimestamp__c</t>
  </si>
  <si>
    <t>OCE__Call__c.oce__signaturetimestamp__c</t>
  </si>
  <si>
    <t>oce__state__c</t>
  </si>
  <si>
    <t>OCE__Call__c.oce__state__c</t>
  </si>
  <si>
    <t>oce__status__c</t>
  </si>
  <si>
    <t>OCE__Call__c.oce__status__c</t>
  </si>
  <si>
    <t>oce__subject__c</t>
  </si>
  <si>
    <t>OCE__Call__c.oce__subject__c</t>
  </si>
  <si>
    <t>oce__submissiondate__c</t>
  </si>
  <si>
    <t>OCE__Call__c.oce__submissiondate__c</t>
  </si>
  <si>
    <t>oce__submissiondelayreasonpicklist__c</t>
  </si>
  <si>
    <t>OCE__Call__c.oce__submissiondelayreasonpicklist__c</t>
  </si>
  <si>
    <t>oce__submissiondelayreason__c</t>
  </si>
  <si>
    <t>OCE__Call__c.oce__submissiondelayreason__c</t>
  </si>
  <si>
    <t>oce__territory__c</t>
  </si>
  <si>
    <t>OCE__Call__c.oce__territory__c</t>
  </si>
  <si>
    <t>oce__totalcallattendeecount__c</t>
  </si>
  <si>
    <t>OCE__Call__c.oce__totalcallattendeecount__c</t>
  </si>
  <si>
    <t>oce__uniqueintegrationid__c</t>
  </si>
  <si>
    <t>OCE__Call__c.oce__uniqueintegrationid__c</t>
  </si>
  <si>
    <t>oce__withdrawndate__c</t>
  </si>
  <si>
    <t>OCE__Call__c.oce__withdrawndate__c</t>
  </si>
  <si>
    <t>oce__zip__c</t>
  </si>
  <si>
    <t>OCE__Call__c.oce__zip__c</t>
  </si>
  <si>
    <t>oce__accountrefdata__c</t>
  </si>
  <si>
    <t>OCE__Call__c.oce__accountrefdata__c</t>
  </si>
  <si>
    <t>oce__callplanrefdata__c</t>
  </si>
  <si>
    <t>OCE__Call__c.oce__callplanrefdata__c</t>
  </si>
  <si>
    <t>oce__geolocationcheckdatetimeonsignature__c</t>
  </si>
  <si>
    <t>OCE__Call__c.oce__geolocationcheckdatetimeonsignature__c</t>
  </si>
  <si>
    <t>oce__geolocationcheckdatetimeonsubmit__c</t>
  </si>
  <si>
    <t>OCE__Call__c.oce__geolocationcheckdatetimeonsubmit__c</t>
  </si>
  <si>
    <t>oce__geolocationmissingreasononsignature__c</t>
  </si>
  <si>
    <t>OCE__Call__c.oce__geolocationmissingreasononsignature__c</t>
  </si>
  <si>
    <t>oce__geolocationmissingreasononsubmit__c</t>
  </si>
  <si>
    <t>OCE__Call__c.oce__geolocationmissingreasononsubmit__c</t>
  </si>
  <si>
    <t>oce__geolocationonsignature__latitude__s</t>
  </si>
  <si>
    <t>OCE__Call__c.oce__geolocationonsignature__latitude__s</t>
  </si>
  <si>
    <t>oce__geolocationonsignature__longitude__s</t>
  </si>
  <si>
    <t>OCE__Call__c.oce__geolocationonsignature__longitude__s</t>
  </si>
  <si>
    <t>oce__geolocationonsubmit__latitude__s</t>
  </si>
  <si>
    <t>OCE__Call__c.oce__geolocationonsubmit__latitude__s</t>
  </si>
  <si>
    <t>oce__geolocationonsubmit__longitude__s</t>
  </si>
  <si>
    <t>OCE__Call__c.oce__geolocationonsubmit__longitude__s</t>
  </si>
  <si>
    <t>oce__invitationbouncedmessage__c</t>
  </si>
  <si>
    <t>OCE__Call__c.oce__invitationbouncedmessage__c</t>
  </si>
  <si>
    <t>oce__invitationemail__c</t>
  </si>
  <si>
    <t>OCE__Call__c.oce__invitationemail__c</t>
  </si>
  <si>
    <t>oce__parentcallrefdata__c</t>
  </si>
  <si>
    <t>OCE__Call__c.oce__parentcallrefdata__c</t>
  </si>
  <si>
    <t>oce__routerefdata__c</t>
  </si>
  <si>
    <t>OCE__Call__c.oce__routerefdata__c</t>
  </si>
  <si>
    <t>oce__salesreprefdata__c</t>
  </si>
  <si>
    <t>OCE__Call__c.oce__salesreprefdata__c</t>
  </si>
  <si>
    <t>oce__shiptorefdata__c</t>
  </si>
  <si>
    <t>OCE__Call__c.oce__shiptorefdata__c</t>
  </si>
  <si>
    <t>oce__bookingstatus__c</t>
  </si>
  <si>
    <t>OCE__Call__c.oce__bookingstatus__c</t>
  </si>
  <si>
    <t>oce__rejectreason__c</t>
  </si>
  <si>
    <t>OCE__Call__c.oce__rejectreason__c</t>
  </si>
  <si>
    <t>rch_account_country__c</t>
  </si>
  <si>
    <t>OCE__Call__c.rch_account_country__c</t>
  </si>
  <si>
    <t>rch_activity_type__c</t>
  </si>
  <si>
    <t>OCE__Call__c.rch_activity_type__c</t>
  </si>
  <si>
    <t>rch_activity_owner_role__c</t>
  </si>
  <si>
    <t>OCE__Call__c.rch_activity_owner_role__c</t>
  </si>
  <si>
    <t>rch_call_submitted_entry_delay_in_days__c</t>
  </si>
  <si>
    <t>OCE__Call__c.rch_call_submitted_entry_delay_in_days__c</t>
  </si>
  <si>
    <t>rch_no_of_days__c</t>
  </si>
  <si>
    <t>OCE__Call__c.rch_no_of_days__c</t>
  </si>
  <si>
    <t>rch_number_of_attendees__c</t>
  </si>
  <si>
    <t>OCE__Call__c.rch_number_of_attendees__c</t>
  </si>
  <si>
    <t>rch_response_type__c</t>
  </si>
  <si>
    <t>OCE__Call__c.rch_response_type__c</t>
  </si>
  <si>
    <t>rch_profile__c</t>
  </si>
  <si>
    <t>OCE__Call__c.rch_profile__c</t>
  </si>
  <si>
    <t>external_link__c</t>
  </si>
  <si>
    <t>OCE__Call__c.external_link__c</t>
  </si>
  <si>
    <t>hyperlink__c</t>
  </si>
  <si>
    <t>OCE__Call__c.hyperlink__c</t>
  </si>
  <si>
    <t>rch_is_person_account__c</t>
  </si>
  <si>
    <t>OCE__Call__c.rch_is_person_account__c</t>
  </si>
  <si>
    <t>oce__meeting__c</t>
  </si>
  <si>
    <t>OCE__Call__c.oce__meeting__c</t>
  </si>
  <si>
    <t>oce__country__c</t>
  </si>
  <si>
    <t>OCE__Call__c.oce__country__c</t>
  </si>
  <si>
    <t>oce__todo__c</t>
  </si>
  <si>
    <t>OCE__Call__c.oce__todo__c</t>
  </si>
  <si>
    <t>rch_account_mdm_id__c</t>
  </si>
  <si>
    <t>OCE__Call__c.rch_account_mdm_id__c</t>
  </si>
  <si>
    <t>rch_account_name__c</t>
  </si>
  <si>
    <t>OCE__Call__c.rch_account_name__c</t>
  </si>
  <si>
    <t>rch_adverse_event_number__c</t>
  </si>
  <si>
    <t>OCE__Call__c.rch_adverse_event_number__c</t>
  </si>
  <si>
    <t>rch_interaction_url__c</t>
  </si>
  <si>
    <t>OCE__Call__c.rch_interaction_url__c</t>
  </si>
  <si>
    <t>oce1__accountonekeyid__c</t>
  </si>
  <si>
    <t>OCE__Call__c.oce1__accountonekeyid__c</t>
  </si>
  <si>
    <t>rch_owner_email__c</t>
  </si>
  <si>
    <t>OCE__Call__c.rch_owner_email__c</t>
  </si>
  <si>
    <t>rch_owner_federationidentifier__c</t>
  </si>
  <si>
    <t>OCE__Call__c.rch_owner_federationidentifier__c</t>
  </si>
  <si>
    <t>rch_owner_profile_name__c</t>
  </si>
  <si>
    <t>OCE__Call__c.rch_owner_profile_name__c</t>
  </si>
  <si>
    <t>rch_product_complaint_number__c</t>
  </si>
  <si>
    <t>OCE__Call__c.rch_product_complaint_number__c</t>
  </si>
  <si>
    <t>rch_sub_channel__c</t>
  </si>
  <si>
    <t>OCE__Call__c.rch_sub_channel__c</t>
  </si>
  <si>
    <t>rch_gcal_account_name__c</t>
  </si>
  <si>
    <t>OCE__Call__c.rch_gcal_account_name__c</t>
  </si>
  <si>
    <t>rch_gcal_channel_value__c</t>
  </si>
  <si>
    <t>OCE__Call__c.rch_gcal_channel_value__c</t>
  </si>
  <si>
    <t>rch_gcal_external_id__c</t>
  </si>
  <si>
    <t>OCE__Call__c.rch_gcal_external_id__c</t>
  </si>
  <si>
    <t>rch_gcal_count_of_employee_attendess__c</t>
  </si>
  <si>
    <t>OCE__Call__c.rch_gcal_count_of_employee_attendess__c</t>
  </si>
  <si>
    <t>rch_gcal_hcp_attendee_count__c</t>
  </si>
  <si>
    <t>OCE__Call__c.rch_gcal_hcp_attendee_count__c</t>
  </si>
  <si>
    <t>rch_aetrackerreocrdtype__c</t>
  </si>
  <si>
    <t>OCE__Call__c.rch_aetrackerreocrdtype__c</t>
  </si>
  <si>
    <t>rch_activity_type_sub_type__c</t>
  </si>
  <si>
    <t>OCE__Call__c.rch_activity_type_sub_type__c</t>
  </si>
  <si>
    <t>rch_interaction_nature__c</t>
  </si>
  <si>
    <t>OCE__Call__c.rch_interaction_nature__c</t>
  </si>
  <si>
    <t>oce__calldetailproducts__c</t>
  </si>
  <si>
    <t>OCE__Call__c.oce__calldetailproducts__c</t>
  </si>
  <si>
    <t>oce__complianceagreementstatus__c</t>
  </si>
  <si>
    <t>OCE__Call__c.oce__complianceagreementstatus__c</t>
  </si>
  <si>
    <t>oce__callinformation__c</t>
  </si>
  <si>
    <t>OCE__Call__c.oce__callinformation__c</t>
  </si>
  <si>
    <t>rch_owner_country__c</t>
  </si>
  <si>
    <t>OCE__Call__c.rch_owner_country__c</t>
  </si>
  <si>
    <t>rch_childstatemodified__c</t>
  </si>
  <si>
    <t>OCE__Call__c.rch_childstatemodified__c</t>
  </si>
  <si>
    <t>rch_response_type_promo__c</t>
  </si>
  <si>
    <t>OCE__Call__c.rch_response_type_promo__c</t>
  </si>
  <si>
    <t>oce1__countrycode__c</t>
  </si>
  <si>
    <t>OCE__Call__c.oce1__countrycode__c</t>
  </si>
  <si>
    <t>oce1__workplaceonekeyid__c</t>
  </si>
  <si>
    <t>OCE__Call__c.oce1__workplaceonekeyid__c</t>
  </si>
  <si>
    <t>rch_owner_timezone__c</t>
  </si>
  <si>
    <t>OCE__Call__c.rch_owner_timezone__c</t>
  </si>
  <si>
    <t>rch_ownername__c</t>
  </si>
  <si>
    <t>OCE__Call__c.rch_ownername__c</t>
  </si>
  <si>
    <t>rch_short_description__c</t>
  </si>
  <si>
    <t>OCE__Call__c.rch_short_description__c</t>
  </si>
  <si>
    <t>rch_visitreason__c</t>
  </si>
  <si>
    <t>OCE__Call__c.rch_visitreason__c</t>
  </si>
  <si>
    <t>rch_recordtypename__c</t>
  </si>
  <si>
    <t>OCE__Call__c.rch_recordtypename__c</t>
  </si>
  <si>
    <t>rch_call__c</t>
  </si>
  <si>
    <t>OCE__Call__c.rch_call__c</t>
  </si>
  <si>
    <t>rch_sub_type__c</t>
  </si>
  <si>
    <t>OCE__Call__c.rch_sub_type__c</t>
  </si>
  <si>
    <t>oce1__lastmodifiedbulkformanddate__c</t>
  </si>
  <si>
    <t>OCE__Call__c.oce1__lastmodifiedbulkformanddate__c</t>
  </si>
  <si>
    <t>rch_customer_to_be_surveyed__c</t>
  </si>
  <si>
    <t>OCE__Call__c.rch_customer_to_be_surveyed__c</t>
  </si>
  <si>
    <t>rch_emailtransaction__c</t>
  </si>
  <si>
    <t>OCE__Call__c.rch_emailtransaction__c</t>
  </si>
  <si>
    <t>OCE__CallEmployeeAttendee__c.Id</t>
  </si>
  <si>
    <t>OCE__CallEmployeeAttendee__c.OwnerId</t>
  </si>
  <si>
    <t>OCE__CallEmployeeAttendee__c.Name</t>
  </si>
  <si>
    <t>OCE__CallEmployeeAttendee__c.CurrencyIsoCode</t>
  </si>
  <si>
    <t>OCE__CallEmployeeAttendee__c.CreatedDate</t>
  </si>
  <si>
    <t>OCE__CallEmployeeAttendee__c.CreatedById</t>
  </si>
  <si>
    <t>OCE__CallEmployeeAttendee__c.LastModifiedDate</t>
  </si>
  <si>
    <t>OCE__CallEmployeeAttendee__c.LastModifiedById</t>
  </si>
  <si>
    <t>OCE__CallEmployeeAttendee__c.SystemModstamp</t>
  </si>
  <si>
    <t>OCE__CallEmployeeAttendee__c.OCE__CallRefData__c</t>
  </si>
  <si>
    <t>OCE__CallEmployeeAttendee__c.OCE__Call__c</t>
  </si>
  <si>
    <t>OCE__CallEmployeeAttendee__c.OCE__OfflineCreatedByID__c</t>
  </si>
  <si>
    <t>OCE__CallEmployeeAttendee__c.OCE__OfflineCreatedDate__c</t>
  </si>
  <si>
    <t>OCE__CallEmployeeAttendee__c.OCE__OfflineLastModifiedByID__c</t>
  </si>
  <si>
    <t>OCE__CallEmployeeAttendee__c.OCE__OfflineLastModifiedDate__c</t>
  </si>
  <si>
    <t>OCE__CallEmployeeAttendee__c.OCE__OfflineUniqueId__c</t>
  </si>
  <si>
    <t>OCE__CallEmployeeAttendee__c.OCE__UniqueIntegrationId__c</t>
  </si>
  <si>
    <t>OCE__UserRefData__c</t>
  </si>
  <si>
    <t>OCE__CallEmployeeAttendee__c.OCE__UserRefData__c</t>
  </si>
  <si>
    <t>OCE__CallEmployeeAttendee__c.OCE__User__c</t>
  </si>
  <si>
    <t>OCE__CallEmployeeAttendee__c.RCH_gCal_Attendee_Email__c</t>
  </si>
  <si>
    <t>OCE__CallEmployeeAttendee__c.RCH_gCal_Attendee_External_Id__c</t>
  </si>
  <si>
    <t>OCE__CallEmployeeAttendee__c.RCH_gCal_OCE_Attendee_Email__c</t>
  </si>
  <si>
    <t>OCE__CallDetail__c.id</t>
  </si>
  <si>
    <t>OCE__CallDetail__c.ownerid</t>
  </si>
  <si>
    <t>OCE__CallDetail__c.name</t>
  </si>
  <si>
    <t>OCE__CallDetail__c.currencyisocode</t>
  </si>
  <si>
    <t>OCE__CallDetail__c.createddate</t>
  </si>
  <si>
    <t>OCE__CallDetail__c.createdbyid</t>
  </si>
  <si>
    <t>OCE__CallDetail__c.lastmodifieddate</t>
  </si>
  <si>
    <t>OCE__CallDetail__c.lastmodifiedbyid</t>
  </si>
  <si>
    <t>OCE__CallDetail__c.systemmodstamp</t>
  </si>
  <si>
    <t>OCE__CallDetail__c.oce__accountrefdata__c</t>
  </si>
  <si>
    <t>OCE__CallDetail__c.oce__accountterritories__c</t>
  </si>
  <si>
    <t>OCE__CallDetail__c.oce__account__c</t>
  </si>
  <si>
    <t>oce__brandrefdata__c</t>
  </si>
  <si>
    <t>OCE__CallDetail__c.oce__brandrefdata__c</t>
  </si>
  <si>
    <t>oce__brand__c</t>
  </si>
  <si>
    <t>OCE__CallDetail__c.oce__brand__c</t>
  </si>
  <si>
    <t>oce__callchannel__c</t>
  </si>
  <si>
    <t>OCE__CallDetail__c.oce__callchannel__c</t>
  </si>
  <si>
    <t>OCE__CallDetail__c.oce__calldatetime__c</t>
  </si>
  <si>
    <t>oce__callrefdata__c</t>
  </si>
  <si>
    <t>OCE__CallDetail__c.oce__callrefdata__c</t>
  </si>
  <si>
    <t>oce__callstatus__c</t>
  </si>
  <si>
    <t>OCE__CallDetail__c.oce__callstatus__c</t>
  </si>
  <si>
    <t>oce__call__c</t>
  </si>
  <si>
    <t>OCE__CallDetail__c.oce__call__c</t>
  </si>
  <si>
    <t>OCE__CallDetail__c.oce__date__c</t>
  </si>
  <si>
    <t>oce__detailpriority__c</t>
  </si>
  <si>
    <t>OCE__CallDetail__c.oce__detailpriority__c</t>
  </si>
  <si>
    <t>oce__detailsource__c</t>
  </si>
  <si>
    <t>OCE__CallDetail__c.oce__detailsource__c</t>
  </si>
  <si>
    <t>oce__detailtype__c</t>
  </si>
  <si>
    <t>OCE__CallDetail__c.oce__detailtype__c</t>
  </si>
  <si>
    <t>oce__displayorder__c</t>
  </si>
  <si>
    <t>OCE__CallDetail__c.oce__displayorder__c</t>
  </si>
  <si>
    <t>OCE__CallDetail__c.oce__externalid__c</t>
  </si>
  <si>
    <t>oce__indicationrefdata__c</t>
  </si>
  <si>
    <t>OCE__CallDetail__c.oce__indicationrefdata__c</t>
  </si>
  <si>
    <t>oce__indication__c</t>
  </si>
  <si>
    <t>OCE__CallDetail__c.oce__indication__c</t>
  </si>
  <si>
    <t>OCE__CallDetail__c.oce__integrationid__c</t>
  </si>
  <si>
    <t>OCE__CallDetail__c.oce__offlinecreatedbyid__c</t>
  </si>
  <si>
    <t>OCE__CallDetail__c.oce__offlinecreateddate__c</t>
  </si>
  <si>
    <t>OCE__CallDetail__c.oce__offlinelastmodifiedbyid__c</t>
  </si>
  <si>
    <t>OCE__CallDetail__c.oce__offlinelastmodifieddate__c</t>
  </si>
  <si>
    <t>OCE__CallDetail__c.oce__offlineuniqueid__c</t>
  </si>
  <si>
    <t>oce__pde__c</t>
  </si>
  <si>
    <t>OCE__CallDetail__c.oce__pde__c</t>
  </si>
  <si>
    <t>oce__productnameref__c</t>
  </si>
  <si>
    <t>OCE__CallDetail__c.oce__productnameref__c</t>
  </si>
  <si>
    <t>oce__productrefdata__c</t>
  </si>
  <si>
    <t>OCE__CallDetail__c.oce__productrefdata__c</t>
  </si>
  <si>
    <t>oce__product__c</t>
  </si>
  <si>
    <t>OCE__CallDetail__c.oce__product__c</t>
  </si>
  <si>
    <t>oce__regimenrefdata__c</t>
  </si>
  <si>
    <t>OCE__CallDetail__c.oce__regimenrefdata__c</t>
  </si>
  <si>
    <t>oce__regimen__c</t>
  </si>
  <si>
    <t>OCE__CallDetail__c.oce__regimen__c</t>
  </si>
  <si>
    <t>OCE__CallDetail__c.oce__territory__c</t>
  </si>
  <si>
    <t>oce__therapeuticarearefdata__c</t>
  </si>
  <si>
    <t>OCE__CallDetail__c.oce__therapeuticarearefdata__c</t>
  </si>
  <si>
    <t>oce__therapeuticarea__c</t>
  </si>
  <si>
    <t>OCE__CallDetail__c.oce__therapeuticarea__c</t>
  </si>
  <si>
    <t>OCE__CallDetail__c.oce__uniqueintegrationid__c</t>
  </si>
  <si>
    <t>rch_country__c</t>
  </si>
  <si>
    <t>OCE__CallDetail__c.rch_country__c</t>
  </si>
  <si>
    <t>rch_is_activity_plan_calculation_channel__c</t>
  </si>
  <si>
    <t>OCE__CallDetail__c.rch_is_activity_plan_calculation_channel__c</t>
  </si>
  <si>
    <t>OCE__CallDiscussion__c.id</t>
  </si>
  <si>
    <t>OCE__Calldiscussion__c</t>
  </si>
  <si>
    <t>OCE__Calldiscussion__c.ownerid</t>
  </si>
  <si>
    <t>OCE__Calldiscussion__c.name</t>
  </si>
  <si>
    <t>OCE__Calldiscussion__c.currencyisocode</t>
  </si>
  <si>
    <t>OCE__Calldiscussion__c.recordtypeid</t>
  </si>
  <si>
    <t>OCE__Calldiscussion__c.createddate</t>
  </si>
  <si>
    <t>OCE__Calldiscussion__c.createdbyid</t>
  </si>
  <si>
    <t>OCE__Calldiscussion__c.lastmodifieddate</t>
  </si>
  <si>
    <t>OCE__Calldiscussion__c.lastmodifiedbyid</t>
  </si>
  <si>
    <t>OCE__Calldiscussion__c.systemmodstamp</t>
  </si>
  <si>
    <t>OCE__Calldiscussion__c.oce__accountrefdata__c</t>
  </si>
  <si>
    <t>OCE__Calldiscussion__c.oce__accountterritories__c</t>
  </si>
  <si>
    <t>OCE__Calldiscussion__c.oce__account__c</t>
  </si>
  <si>
    <t>oce__amount__c</t>
  </si>
  <si>
    <t>OCE__Calldiscussion__c.oce__amount__c</t>
  </si>
  <si>
    <t>oce__calldetailrefdata__c</t>
  </si>
  <si>
    <t>OCE__Calldiscussion__c.oce__calldetailrefdata__c</t>
  </si>
  <si>
    <t>oce__calldetail__c</t>
  </si>
  <si>
    <t>OCE__Calldiscussion__c.oce__calldetail__c</t>
  </si>
  <si>
    <t>OCE__Calldiscussion__c.oce__callrefdata__c</t>
  </si>
  <si>
    <t>OCE__Calldiscussion__c.oce__call__c</t>
  </si>
  <si>
    <t>oce__frontendlacid__c</t>
  </si>
  <si>
    <t>OCE__Calldiscussion__c.oce__frontendlacid__c</t>
  </si>
  <si>
    <t>oce__notes__c</t>
  </si>
  <si>
    <t>OCE__Calldiscussion__c.oce__notes__c</t>
  </si>
  <si>
    <t>OCE__Calldiscussion__c.oce__offlinecreatedbyid__c</t>
  </si>
  <si>
    <t>OCE__Calldiscussion__c.oce__offlinecreateddate__c</t>
  </si>
  <si>
    <t>OCE__Calldiscussion__c.oce__offlinelastmodifiedbyid__c</t>
  </si>
  <si>
    <t>OCE__Calldiscussion__c.oce__offlinelastmodifieddate__c</t>
  </si>
  <si>
    <t>OCE__Calldiscussion__c.oce__offlineuniqueid__c</t>
  </si>
  <si>
    <t>OCE__Calldiscussion__c.oce__productrefdata__c</t>
  </si>
  <si>
    <t>OCE__Calldiscussion__c.oce__product__c</t>
  </si>
  <si>
    <t>oce__topic__c</t>
  </si>
  <si>
    <t>OCE__Calldiscussion__c.oce__topic__c</t>
  </si>
  <si>
    <t>OCE__Calldiscussion__c.oce__uniqueintegrationid__c</t>
  </si>
  <si>
    <t>rch_productnamerefdata__c</t>
  </si>
  <si>
    <t>OCE__Calldiscussion__c.rch_productnamerefdata__c</t>
  </si>
  <si>
    <t>rch_indication__c</t>
  </si>
  <si>
    <t>OCE__Calldiscussion__c.rch_indication__c</t>
  </si>
  <si>
    <t>rch_next_call_objective_picklist__c</t>
  </si>
  <si>
    <t>OCE__Calldiscussion__c.rch_next_call_objective_picklist__c</t>
  </si>
  <si>
    <t>rch_parentaccount__c</t>
  </si>
  <si>
    <t>OCE__Calldiscussion__c.rch_parentaccount__c</t>
  </si>
  <si>
    <t>rch_product__c</t>
  </si>
  <si>
    <t>OCE__Calldiscussion__c.rch_product__c</t>
  </si>
  <si>
    <t>rch_therapeuticarea__c</t>
  </si>
  <si>
    <t>OCE__Calldiscussion__c.rch_therapeuticarea__c</t>
  </si>
  <si>
    <t>OCE__Calldiscussion__c.rch_aetrackerreocrdtype__c</t>
  </si>
  <si>
    <t>oce__calldiscussiongroupid__c</t>
  </si>
  <si>
    <t>OCE__Calldiscussion__c.oce__calldiscussiongroupid__c</t>
  </si>
  <si>
    <t>OCE__ProductMessage__c.id</t>
  </si>
  <si>
    <t>OCE__ProductMessage__c.ownerid</t>
  </si>
  <si>
    <t>OCE__ProductMessage__c.name</t>
  </si>
  <si>
    <t>OCE__ProductMessage__c.currencyisocode</t>
  </si>
  <si>
    <t>OCE__ProductMessage__c.createddate</t>
  </si>
  <si>
    <t>OCE__ProductMessage__c.createdbyid</t>
  </si>
  <si>
    <t>OCE__ProductMessage__c.lastmodifieddate</t>
  </si>
  <si>
    <t>OCE__ProductMessage__c.lastmodifiedbyid</t>
  </si>
  <si>
    <t>OCE__ProductMessage__c.systemmodstamp</t>
  </si>
  <si>
    <t>oce__enddate__c</t>
  </si>
  <si>
    <t>OCE__ProductMessage__c.oce__enddate__c</t>
  </si>
  <si>
    <t>OCE__ProductMessage__c.oce__offlinecreatedbyid__c</t>
  </si>
  <si>
    <t>OCE__ProductMessage__c.oce__offlinecreateddate__c</t>
  </si>
  <si>
    <t>OCE__ProductMessage__c.oce__offlinelastmodifiedbyid__c</t>
  </si>
  <si>
    <t>OCE__ProductMessage__c.oce__offlinelastmodifieddate__c</t>
  </si>
  <si>
    <t>OCE__ProductMessage__c.oce__offlineuniqueid__c</t>
  </si>
  <si>
    <t>oce__productmessagepriority__c</t>
  </si>
  <si>
    <t>OCE__ProductMessage__c.oce__productmessagepriority__c</t>
  </si>
  <si>
    <t>oce__productmessagetext__c</t>
  </si>
  <si>
    <t>OCE__ProductMessage__c.oce__productmessagetext__c</t>
  </si>
  <si>
    <t>OCE__ProductMessage__c.oce__product__c</t>
  </si>
  <si>
    <t>oce__startdate__c</t>
  </si>
  <si>
    <t>OCE__ProductMessage__c.oce__startdate__c</t>
  </si>
  <si>
    <t>OCE__ProductMessage__c.oce__uniqueintegrationid__c</t>
  </si>
  <si>
    <t>oce__messagegrouporder__c</t>
  </si>
  <si>
    <t>OCE__ProductMessage__c.oce__messagegrouporder__c</t>
  </si>
  <si>
    <t>oce__messagegroup__c</t>
  </si>
  <si>
    <t>OCE__ProductMessage__c.oce__messagegroup__c</t>
  </si>
  <si>
    <t>OCE__CallMessage__c.id</t>
  </si>
  <si>
    <t>OCE__CallMessage__c.ownerid</t>
  </si>
  <si>
    <t>OCE__CallMessage__c.name</t>
  </si>
  <si>
    <t>OCE__CallMessage__c.currencyisocode</t>
  </si>
  <si>
    <t>OCE__CallMessage__c.createddate</t>
  </si>
  <si>
    <t>OCE__CallMessage__c.createdbyid</t>
  </si>
  <si>
    <t>OCE__CallMessage__c.lastmodifieddate</t>
  </si>
  <si>
    <t>OCE__CallMessage__c.lastmodifiedbyid</t>
  </si>
  <si>
    <t>OCE__CallMessage__c.systemmodstamp</t>
  </si>
  <si>
    <t>OCE__CallMessage__c.oce__accountrefdata__c</t>
  </si>
  <si>
    <t>OCE__CallMessage__c.oce__accountterritories__c</t>
  </si>
  <si>
    <t>OCE__CallMessage__c.oce__account__c</t>
  </si>
  <si>
    <t>OCE__CallMessage__c.oce__calldetailrefdata__c</t>
  </si>
  <si>
    <t>OCE__CallMessage__c.oce__calldetail__c</t>
  </si>
  <si>
    <t>OCE__CallMessage__c.oce__callrefdata__c</t>
  </si>
  <si>
    <t>OCE__CallMessage__c.oce__callstatus__c</t>
  </si>
  <si>
    <t>OCE__CallMessage__c.oce__call__c</t>
  </si>
  <si>
    <t>oce__category__c</t>
  </si>
  <si>
    <t>OCE__CallMessage__c.oce__category__c</t>
  </si>
  <si>
    <t>oce__customreaction__c</t>
  </si>
  <si>
    <t>OCE__CallMessage__c.oce__customreaction__c</t>
  </si>
  <si>
    <t>OCE__CallMessage__c.oce__date__c</t>
  </si>
  <si>
    <t>OCE__CallMessage__c.oce__displayorder__c</t>
  </si>
  <si>
    <t>OCE__CallMessage__c.oce__duration__c</t>
  </si>
  <si>
    <t>oce__endtime__c</t>
  </si>
  <si>
    <t>OCE__CallMessage__c.oce__endtime__c</t>
  </si>
  <si>
    <t>OCE__CallMessage__c.oce__integrationid__c</t>
  </si>
  <si>
    <t>OCE__CallMessage__c.oce__offlinecreatedbyid__c</t>
  </si>
  <si>
    <t>OCE__CallMessage__c.oce__offlinecreateddate__c</t>
  </si>
  <si>
    <t>OCE__CallMessage__c.oce__offlinelastmodifiedbyid__c</t>
  </si>
  <si>
    <t>OCE__CallMessage__c.oce__offlinelastmodifieddate__c</t>
  </si>
  <si>
    <t>OCE__CallMessage__c.oce__offlineuniqueid__c</t>
  </si>
  <si>
    <t>oce__productmessagerefdata__c</t>
  </si>
  <si>
    <t>OCE__CallMessage__c.oce__productmessagerefdata__c</t>
  </si>
  <si>
    <t>oce__productmessage__c</t>
  </si>
  <si>
    <t>OCE__CallMessage__c.oce__productmessage__c</t>
  </si>
  <si>
    <t>OCE__CallMessage__c.oce__productrefdata__c</t>
  </si>
  <si>
    <t>OCE__CallMessage__c.oce__product__c</t>
  </si>
  <si>
    <t>oce__reaction__c</t>
  </si>
  <si>
    <t>OCE__CallMessage__c.oce__reaction__c</t>
  </si>
  <si>
    <t>oce__starttime__c</t>
  </si>
  <si>
    <t>OCE__CallMessage__c.oce__starttime__c</t>
  </si>
  <si>
    <t>OCE__CallMessage__c.oce__uniqueintegrationid__c</t>
  </si>
  <si>
    <t>OCE__CallMessage__c.oce__messagegrouporder__c</t>
  </si>
  <si>
    <t>OCE__CallMessage__c.oce__messagegroup__c</t>
  </si>
  <si>
    <t>OCE__CallSampleOrder__c.id</t>
  </si>
  <si>
    <t>OCE__CallSampleOrder__c.ownerid</t>
  </si>
  <si>
    <t>OCE__CallSampleOrder__c.name</t>
  </si>
  <si>
    <t>OCE__CallSampleOrder__c.currencyisocode</t>
  </si>
  <si>
    <t>OCE__CallSampleOrder__c.createddate</t>
  </si>
  <si>
    <t>OCE__CallSampleOrder__c.createdbyid</t>
  </si>
  <si>
    <t>OCE__CallSampleOrder__c.lastmodifieddate</t>
  </si>
  <si>
    <t>OCE__CallSampleOrder__c.lastmodifiedbyid</t>
  </si>
  <si>
    <t>OCE__CallSampleOrder__c.systemmodstamp</t>
  </si>
  <si>
    <t>lastactivitydate</t>
  </si>
  <si>
    <t>OCE__CallSampleOrder__c.lastactivitydate</t>
  </si>
  <si>
    <t>OCE__CallSampleOrder__c.oce__accountrefdata__c</t>
  </si>
  <si>
    <t>OCE__CallSampleOrder__c.oce__accountterritories__c</t>
  </si>
  <si>
    <t>OCE__CallSampleOrder__c.oce__account__c</t>
  </si>
  <si>
    <t>oce__actualdeliverydate__c</t>
  </si>
  <si>
    <t>OCE__CallSampleOrder__c.oce__actualdeliverydate__c</t>
  </si>
  <si>
    <t>OCE__CallSampleOrder__c.oce__callrefdata__c</t>
  </si>
  <si>
    <t>OCE__CallSampleOrder__c.oce__call__c</t>
  </si>
  <si>
    <t>oce__dateshipped__c</t>
  </si>
  <si>
    <t>OCE__CallSampleOrder__c.oce__dateshipped__c</t>
  </si>
  <si>
    <t>OCE__CallSampleOrder__c.oce__date__c</t>
  </si>
  <si>
    <t>oce__deliverystatus__c</t>
  </si>
  <si>
    <t>OCE__CallSampleOrder__c.oce__deliverystatus__c</t>
  </si>
  <si>
    <t>oce__distributor__c</t>
  </si>
  <si>
    <t>OCE__CallSampleOrder__c.oce__distributor__c</t>
  </si>
  <si>
    <t>oce__expecteddeliverydate__c</t>
  </si>
  <si>
    <t>OCE__CallSampleOrder__c.oce__expecteddeliverydate__c</t>
  </si>
  <si>
    <t>OCE__CallSampleOrder__c.oce__integrationid__c</t>
  </si>
  <si>
    <t>oce__manufacturer__c</t>
  </si>
  <si>
    <t>OCE__CallSampleOrder__c.oce__manufacturer__c</t>
  </si>
  <si>
    <t>OCE__CallSampleOrder__c.oce__offlinecreatedbyid__c</t>
  </si>
  <si>
    <t>OCE__CallSampleOrder__c.oce__offlinecreateddate__c</t>
  </si>
  <si>
    <t>OCE__CallSampleOrder__c.oce__offlinelastmodifiedbyid__c</t>
  </si>
  <si>
    <t>OCE__CallSampleOrder__c.oce__offlinelastmodifieddate__c</t>
  </si>
  <si>
    <t>OCE__CallSampleOrder__c.oce__offlineuniqueid__c</t>
  </si>
  <si>
    <t>OCE__CallSampleOrder__c.oce__productrefdata__c</t>
  </si>
  <si>
    <t>OCE__CallSampleOrder__c.oce__product__c</t>
  </si>
  <si>
    <t>oce__quantityshipped__c</t>
  </si>
  <si>
    <t>OCE__CallSampleOrder__c.oce__quantityshipped__c</t>
  </si>
  <si>
    <t>oce__quantity__c</t>
  </si>
  <si>
    <t>OCE__CallSampleOrder__c.oce__quantity__c</t>
  </si>
  <si>
    <t>oce__samplerefdata__c</t>
  </si>
  <si>
    <t>OCE__CallSampleOrder__c.oce__samplerefdata__c</t>
  </si>
  <si>
    <t>oce__sample__c</t>
  </si>
  <si>
    <t>OCE__CallSampleOrder__c.oce__sample__c</t>
  </si>
  <si>
    <t>oce__trackingnumber__c</t>
  </si>
  <si>
    <t>OCE__CallSampleOrder__c.oce__trackingnumber__c</t>
  </si>
  <si>
    <t>OCE__CallSampleOrder__c.oce__uniqueintegrationid__c</t>
  </si>
  <si>
    <t>oce__dea__c</t>
  </si>
  <si>
    <t>OCE__CallSampleOrder__c.oce__dea__c</t>
  </si>
  <si>
    <t>OCE__CallSampleOrder__c.oce__deaexpirationdate__c</t>
  </si>
  <si>
    <t>OCE__CallSampleOrder__c.oce__licenseexpirationdate__c</t>
  </si>
  <si>
    <t>OCE__CallSampleOrder__c.oce__licensenumber__c</t>
  </si>
  <si>
    <t>oce__tdddcategory__c</t>
  </si>
  <si>
    <t>OCE__CallSampleOrder__c.oce__tdddcategory__c</t>
  </si>
  <si>
    <t>oce__tdddlicenseexpirationdate__c</t>
  </si>
  <si>
    <t>OCE__CallSampleOrder__c.oce__tdddlicenseexpirationdate__c</t>
  </si>
  <si>
    <t>oce__tdddlicensenumber__c</t>
  </si>
  <si>
    <t>OCE__CallSampleOrder__c.oce__tdddlicensenumber__c</t>
  </si>
  <si>
    <t>oce__territoryallocationwarningmessage__c</t>
  </si>
  <si>
    <t>OCE__CallSampleOrder__c.oce__territoryallocationwarningmessage__c</t>
  </si>
  <si>
    <t>oce__lastshippedquantity__c</t>
  </si>
  <si>
    <t>OCE__CallSampleOrder__c.oce__lastshippedquantity__c</t>
  </si>
  <si>
    <t>OCE__CallSampleOrder__c.rch_account_country__c</t>
  </si>
  <si>
    <t>rch_call_status__c</t>
  </si>
  <si>
    <t>OCE__CallSampleOrder__c.rch_call_status__c</t>
  </si>
  <si>
    <t>OCE__CallItem__c.id</t>
  </si>
  <si>
    <t>OCE__CallItem__c.ownerid</t>
  </si>
  <si>
    <t>OCE__CallItem__c.name</t>
  </si>
  <si>
    <t>OCE__CallItem__c.currencyisocode</t>
  </si>
  <si>
    <t>OCE__CallItem__c.createddate</t>
  </si>
  <si>
    <t>OCE__CallItem__c.createdbyid</t>
  </si>
  <si>
    <t>OCE__CallItem__c.lastmodifieddate</t>
  </si>
  <si>
    <t>OCE__CallItem__c.lastmodifiedbyid</t>
  </si>
  <si>
    <t>OCE__CallItem__c.systemmodstamp</t>
  </si>
  <si>
    <t>OCE__CallItem__c.lastactivitydate</t>
  </si>
  <si>
    <t>OCE__CallItem__c.oce__accountrefdata__c</t>
  </si>
  <si>
    <t>OCE__CallItem__c.oce__accountterritories__c</t>
  </si>
  <si>
    <t>OCE__CallItem__c.oce__account__c</t>
  </si>
  <si>
    <t>OCE__CallItem__c.oce__callrefdata__c</t>
  </si>
  <si>
    <t>OCE__CallItem__c.oce__call__c</t>
  </si>
  <si>
    <t>OCE__CallItem__c.oce__integrationid__c</t>
  </si>
  <si>
    <t>oce__itemrefdata__c</t>
  </si>
  <si>
    <t>OCE__CallItem__c.oce__itemrefdata__c</t>
  </si>
  <si>
    <t>oce__item__c</t>
  </si>
  <si>
    <t>OCE__CallItem__c.oce__item__c</t>
  </si>
  <si>
    <t>OCE__CallItem__c.oce__offlinecreatedbyid__c</t>
  </si>
  <si>
    <t>OCE__CallItem__c.oce__offlinecreateddate__c</t>
  </si>
  <si>
    <t>OCE__CallItem__c.oce__offlinelastmodifiedbyid__c</t>
  </si>
  <si>
    <t>OCE__CallItem__c.oce__offlinelastmodifieddate__c</t>
  </si>
  <si>
    <t>OCE__CallItem__c.oce__offlineuniqueid__c</t>
  </si>
  <si>
    <t>OCE__CallItem__c.oce__productrefdata__c</t>
  </si>
  <si>
    <t>OCE__CallItem__c.oce__product__c</t>
  </si>
  <si>
    <t>OCE__CallItem__c.oce__quantity__c</t>
  </si>
  <si>
    <t>OCE__CallItem__c.oce__uniqueintegrationid__c</t>
  </si>
  <si>
    <t>OCE__CallItem__c.rch_call_status__c</t>
  </si>
  <si>
    <t>value__c</t>
  </si>
  <si>
    <t>OCE__CallItem__c.value__c</t>
  </si>
  <si>
    <t>OCE__CallStudy__c.id</t>
  </si>
  <si>
    <t>OCE__CallStudy__c.ownerid</t>
  </si>
  <si>
    <t>OCE__CallStudy__c.name</t>
  </si>
  <si>
    <t>OCE__CallStudy__c.currencyisocode</t>
  </si>
  <si>
    <t>OCE__CallStudy__c.createddate</t>
  </si>
  <si>
    <t>OCE__CallStudy__c.createdbyid</t>
  </si>
  <si>
    <t>OCE__CallStudy__c.lastmodifieddate</t>
  </si>
  <si>
    <t>OCE__CallStudy__c.lastmodifiedbyid</t>
  </si>
  <si>
    <t>OCE__CallStudy__c.systemmodstamp</t>
  </si>
  <si>
    <t>OCE__CallStudy__c.oce__accountrefdata__c</t>
  </si>
  <si>
    <t>OCE__CallStudy__c.oce__accountterritories__c</t>
  </si>
  <si>
    <t>OCE__CallStudy__c.oce__account__c</t>
  </si>
  <si>
    <t>oce__calldiscussionrefdata__c</t>
  </si>
  <si>
    <t>OCE__CallStudy__c.oce__calldiscussionrefdata__c</t>
  </si>
  <si>
    <t>oce__calldiscussion__c</t>
  </si>
  <si>
    <t>OCE__CallStudy__c.oce__calldiscussion__c</t>
  </si>
  <si>
    <t>OCE__CallStudy__c.oce__callrefdata__c</t>
  </si>
  <si>
    <t>OCE__CallStudy__c.oce__call__c</t>
  </si>
  <si>
    <t>OCE__CallStudy__c.oce__offlinecreatedbyid__c</t>
  </si>
  <si>
    <t>OCE__CallStudy__c.oce__offlinecreateddate__c</t>
  </si>
  <si>
    <t>OCE__CallStudy__c.oce__offlinelastmodifiedbyid__c</t>
  </si>
  <si>
    <t>OCE__CallStudy__c.oce__offlinelastmodifieddate__c</t>
  </si>
  <si>
    <t>OCE__CallStudy__c.oce__offlineuniqueid__c</t>
  </si>
  <si>
    <t>oce__studyrefdata__c</t>
  </si>
  <si>
    <t>OCE__CallStudy__c.oce__studyrefdata__c</t>
  </si>
  <si>
    <t>oce__study__c</t>
  </si>
  <si>
    <t>OCE__CallStudy__c.oce__study__c</t>
  </si>
  <si>
    <t>OCE__CallStudy__c.oce__uniqueintegrationid__c</t>
  </si>
  <si>
    <t>OCE__CallToDo__c.id</t>
  </si>
  <si>
    <t>OCE__CallToDo__c.ownerid</t>
  </si>
  <si>
    <t>OCE__CallToDo__c.name</t>
  </si>
  <si>
    <t>OCE__CallToDo__c.currencyisocode</t>
  </si>
  <si>
    <t>OCE__CallToDo__c.recordtypeid</t>
  </si>
  <si>
    <t>OCE__CallToDo__c.createddate</t>
  </si>
  <si>
    <t>OCE__CallToDo__c.createdbyid</t>
  </si>
  <si>
    <t>OCE__CallToDo__c.lastmodifieddate</t>
  </si>
  <si>
    <t>OCE__CallToDo__c.lastmodifiedbyid</t>
  </si>
  <si>
    <t>OCE__CallToDo__c.systemmodstamp</t>
  </si>
  <si>
    <t>OCE__CallToDo__c.lastactivitydate</t>
  </si>
  <si>
    <t>oce__businesstodorefdata__c</t>
  </si>
  <si>
    <t>OCE__CallToDo__c.oce__businesstodorefdata__c</t>
  </si>
  <si>
    <t>oce__businesstodo__c</t>
  </si>
  <si>
    <t>OCE__CallToDo__c.oce__businesstodo__c</t>
  </si>
  <si>
    <t>OCE__CallToDo__c.oce__callrefdata__c</t>
  </si>
  <si>
    <t>OCE__CallToDo__c.oce__call__c</t>
  </si>
  <si>
    <t>OCE__CallToDo__c.oce__offlinecreatedbyid__c</t>
  </si>
  <si>
    <t>OCE__CallToDo__c.oce__offlinecreateddate__c</t>
  </si>
  <si>
    <t>OCE__CallToDo__c.oce__offlinelastmodifiedbyid__c</t>
  </si>
  <si>
    <t>OCE__CallToDo__c.oce__offlinelastmodifieddate__c</t>
  </si>
  <si>
    <t>OCE__CallToDo__c.oce__offlineuniqueid__c</t>
  </si>
  <si>
    <t>OCE__CallToDo__c.oce__status__c</t>
  </si>
  <si>
    <t>oce__todorefdata__c</t>
  </si>
  <si>
    <t>OCE__CallToDo__c.oce__todorefdata__c</t>
  </si>
  <si>
    <t>OCE__CallToDo__c.oce__todo__c</t>
  </si>
  <si>
    <t>oce__uniqueintegrationid1__c</t>
  </si>
  <si>
    <t>OCE__CallToDo__c.oce__uniqueintegrationid1__c</t>
  </si>
  <si>
    <t>OCE__CallToDo__c.oce__uniqueintegrationid__c</t>
  </si>
  <si>
    <t>oce__accountcompliancecyclerefdata__c</t>
  </si>
  <si>
    <t>OCE__CallToDo__c.oce__accountcompliancecyclerefdata__c</t>
  </si>
  <si>
    <t>oce__accountcompliancecycle__c</t>
  </si>
  <si>
    <t>OCE__CallToDo__c.oce__accountcompliancecycle__c</t>
  </si>
  <si>
    <t>oce__accountcompliancerefdata__c</t>
  </si>
  <si>
    <t>OCE__CallToDo__c.oce__accountcompliancerefdata__c</t>
  </si>
  <si>
    <t>oce__accountcompliance__c</t>
  </si>
  <si>
    <t>OCE__CallToDo__c.oce__accountcompliance__c</t>
  </si>
  <si>
    <t>oce__completiondate__c</t>
  </si>
  <si>
    <t>OCE__CallToDo__c.oce__completiondate__c</t>
  </si>
  <si>
    <t>oce__compliancerefdata__c</t>
  </si>
  <si>
    <t>OCE__CallToDo__c.oce__compliancerefdata__c</t>
  </si>
  <si>
    <t>oce__compliance__c</t>
  </si>
  <si>
    <t>OCE__CallToDo__c.oce__compliance__c</t>
  </si>
  <si>
    <t>oce__intervieweeother__c</t>
  </si>
  <si>
    <t>OCE__CallToDo__c.oce__intervieweeother__c</t>
  </si>
  <si>
    <t>oce__interviewee__c</t>
  </si>
  <si>
    <t>OCE__CallToDo__c.oce__interviewee__c</t>
  </si>
  <si>
    <t>oce__surveytype__c</t>
  </si>
  <si>
    <t>OCE__CallToDo__c.oce__surveytype__c</t>
  </si>
  <si>
    <t>rch_interaction_channel__c</t>
  </si>
  <si>
    <t>OCE__CallToDo__c.rch_interaction_channel__c</t>
  </si>
  <si>
    <t>rch_interaction_created_by__c</t>
  </si>
  <si>
    <t>OCE__CallToDo__c.rch_interaction_created_by__c</t>
  </si>
  <si>
    <t>rch_interaction_submitted_date__c</t>
  </si>
  <si>
    <t>OCE__CallToDo__c.rch_interaction_submitted_date__c</t>
  </si>
  <si>
    <t>rch_plan_type__c</t>
  </si>
  <si>
    <t>OCE__CallToDo__c.rch_plan_type__c</t>
  </si>
  <si>
    <t>rch_todo__c</t>
  </si>
  <si>
    <t>OCE__CallToDo__c.rch_todo__c</t>
  </si>
  <si>
    <t>OCE__ToDo__c.id</t>
  </si>
  <si>
    <t>OCE__ToDo__c.ownerid</t>
  </si>
  <si>
    <t>OCE__ToDo__c.name</t>
  </si>
  <si>
    <t>OCE__ToDo__c.currencyisocode</t>
  </si>
  <si>
    <t>OCE__ToDo__c.createddate</t>
  </si>
  <si>
    <t>OCE__ToDo__c.createdbyid</t>
  </si>
  <si>
    <t>OCE__ToDo__c.lastmodifieddate</t>
  </si>
  <si>
    <t>OCE__ToDo__c.lastmodifiedbyid</t>
  </si>
  <si>
    <t>OCE__ToDo__c.systemmodstamp</t>
  </si>
  <si>
    <t>OCE__ToDo__c.lastvieweddate</t>
  </si>
  <si>
    <t>OCE__ToDo__c.lastreferenceddate</t>
  </si>
  <si>
    <t>oce__accountobjective__c</t>
  </si>
  <si>
    <t>OCE__ToDo__c.oce__accountobjective__c</t>
  </si>
  <si>
    <t>oce__accountplan__c</t>
  </si>
  <si>
    <t>OCE__ToDo__c.oce__accountplan__c</t>
  </si>
  <si>
    <t>oce__accounttactic__c</t>
  </si>
  <si>
    <t>OCE__ToDo__c.oce__accounttactic__c</t>
  </si>
  <si>
    <t>OCE__ToDo__c.oce__account__c</t>
  </si>
  <si>
    <t>oce__assignedtoname__c</t>
  </si>
  <si>
    <t>OCE__ToDo__c.oce__assignedtoname__c</t>
  </si>
  <si>
    <t>oce__assignedto__c</t>
  </si>
  <si>
    <t>OCE__ToDo__c.oce__assignedto__c</t>
  </si>
  <si>
    <t>OCE__ToDo__c.oce__businesstodo__c</t>
  </si>
  <si>
    <t>oce__duedate__c</t>
  </si>
  <si>
    <t>OCE__ToDo__c.oce__duedate__c</t>
  </si>
  <si>
    <t>OCE__ToDo__c.oce__enddate__c</t>
  </si>
  <si>
    <t>OCE__ToDo__c.oce__meeting__c</t>
  </si>
  <si>
    <t>OCE__ToDo__c.oce__offlinecreatedbyid__c</t>
  </si>
  <si>
    <t>OCE__ToDo__c.oce__offlinecreateddate__c</t>
  </si>
  <si>
    <t>OCE__ToDo__c.oce__offlinelastmodifiedbyid__c</t>
  </si>
  <si>
    <t>OCE__ToDo__c.oce__offlinelastmodifieddate__c</t>
  </si>
  <si>
    <t>OCE__ToDo__c.oce__offlineuniqueid__c</t>
  </si>
  <si>
    <t>oce__parentaccount__c</t>
  </si>
  <si>
    <t>OCE__ToDo__c.oce__parentaccount__c</t>
  </si>
  <si>
    <t>OCE__ToDo__c.oce__startdate__c</t>
  </si>
  <si>
    <t>OCE__ToDo__c.oce__status__c</t>
  </si>
  <si>
    <t>oce__tactic__c</t>
  </si>
  <si>
    <t>OCE__ToDo__c.oce__tactic__c</t>
  </si>
  <si>
    <t>oce__taskdate__c</t>
  </si>
  <si>
    <t>OCE__ToDo__c.oce__taskdate__c</t>
  </si>
  <si>
    <t>OCE__ToDo__c.oce__territory__c</t>
  </si>
  <si>
    <t>OCE__ToDo__c.oce__uniqueintegrationid__c</t>
  </si>
  <si>
    <t>oce__user__c</t>
  </si>
  <si>
    <t>OCE__ToDo__c.oce__user__c</t>
  </si>
  <si>
    <t>OCE__ToDo__c.oce__accountcompliancecycle__c</t>
  </si>
  <si>
    <t>OCE__ToDo__c.oce__accountcompliance__c</t>
  </si>
  <si>
    <t>OCE__ToDo__c.oce__completiondate__c</t>
  </si>
  <si>
    <t>oce__interviewedbyname__c</t>
  </si>
  <si>
    <t>OCE__ToDo__c.oce__interviewedbyname__c</t>
  </si>
  <si>
    <t>oce__interviewedby__c</t>
  </si>
  <si>
    <t>OCE__ToDo__c.oce__interviewedby__c</t>
  </si>
  <si>
    <t>oce__intervieweename__c</t>
  </si>
  <si>
    <t>OCE__ToDo__c.oce__intervieweename__c</t>
  </si>
  <si>
    <t>OCE__ToDo__c.oce__intervieweeother__c</t>
  </si>
  <si>
    <t>OCE__ToDo__c.oce__interviewee__c</t>
  </si>
  <si>
    <t>OCE__ToDo__c.oce__surveytype__c</t>
  </si>
  <si>
    <t>oce__adasequenceexternalid__c</t>
  </si>
  <si>
    <t>OCE__ToDo__c.oce__adasequenceexternalid__c</t>
  </si>
  <si>
    <t>oce__emailtransaction__c</t>
  </si>
  <si>
    <t>OCE__ToDo__c.oce__emailtransaction__c</t>
  </si>
  <si>
    <t>oce__filterterritory__c</t>
  </si>
  <si>
    <t>OCE__ToDo__c.oce__filterterritory__c</t>
  </si>
  <si>
    <t>oce__relatedcall__c</t>
  </si>
  <si>
    <t>OCE__ToDo__c.oce__relatedcall__c</t>
  </si>
  <si>
    <t>oce__type__c</t>
  </si>
  <si>
    <t>OCE__ToDo__c.oce__type__c</t>
  </si>
  <si>
    <t>OCE__ToDo__c.rch_country__c</t>
  </si>
  <si>
    <t>oce__assigneduseremail__c</t>
  </si>
  <si>
    <t>OCE__ToDo__c.oce__assigneduseremail__c</t>
  </si>
  <si>
    <t>oce__assignedusernameref__c</t>
  </si>
  <si>
    <t>OCE__ToDo__c.oce__assignedusernameref__c</t>
  </si>
  <si>
    <t>oce__contactcountryref__c</t>
  </si>
  <si>
    <t>OCE__ToDo__c.oce__contactcountryref__c</t>
  </si>
  <si>
    <t>oce__contactemailref__c</t>
  </si>
  <si>
    <t>OCE__ToDo__c.oce__contactemailref__c</t>
  </si>
  <si>
    <t>oce__contactnameref__c</t>
  </si>
  <si>
    <t>OCE__ToDo__c.oce__contactnameref__c</t>
  </si>
  <si>
    <t>oce__description__c</t>
  </si>
  <si>
    <t>OCE__ToDo__c.oce__description__c</t>
  </si>
  <si>
    <t>rch_accountplan__c</t>
  </si>
  <si>
    <t>OCE__ToDo__c.rch_accountplan__c</t>
  </si>
  <si>
    <t>rch_link_name__c</t>
  </si>
  <si>
    <t>OCE__ToDo__c.rch_link_name__c</t>
  </si>
  <si>
    <t>rch_link__c</t>
  </si>
  <si>
    <t>OCE__ToDo__c.rch_link__c</t>
  </si>
  <si>
    <t>rch_last_modified_by__c</t>
  </si>
  <si>
    <t>OCE__ToDo__c.rch_last_modified_by__c</t>
  </si>
  <si>
    <t>rch_account__c</t>
  </si>
  <si>
    <t>OCE__ToDo__c.rch_account__c</t>
  </si>
  <si>
    <t>rch_creation_owner__c</t>
  </si>
  <si>
    <t>OCE__ToDo__c.rch_creation_owner__c</t>
  </si>
  <si>
    <t>rch_cross_org_user_email__c</t>
  </si>
  <si>
    <t>OCE__ToDo__c.rch_cross_org_user_email__c</t>
  </si>
  <si>
    <t>OCE__CallAccountTactic__c.id</t>
  </si>
  <si>
    <t>OCE__CallAccountTactic__c.ownerid</t>
  </si>
  <si>
    <t>OCE__CallAccountTactic__c.name</t>
  </si>
  <si>
    <t>OCE__CallAccountTactic__c.currencyisocode</t>
  </si>
  <si>
    <t>OCE__CallAccountTactic__c.recordtypeid</t>
  </si>
  <si>
    <t>OCE__CallAccountTactic__c.createddate</t>
  </si>
  <si>
    <t>OCE__CallAccountTactic__c.createdbyid</t>
  </si>
  <si>
    <t>OCE__CallAccountTactic__c.lastmodifieddate</t>
  </si>
  <si>
    <t>OCE__CallAccountTactic__c.lastmodifiedbyid</t>
  </si>
  <si>
    <t>OCE__CallAccountTactic__c.systemmodstamp</t>
  </si>
  <si>
    <t>OCE__CallAccountTactic__c.lastactivitydate</t>
  </si>
  <si>
    <t>oce__accountplanrefdata__c</t>
  </si>
  <si>
    <t>OCE__CallAccountTactic__c.oce__accountplanrefdata__c</t>
  </si>
  <si>
    <t>OCE__CallAccountTactic__c.oce__accountplan__c</t>
  </si>
  <si>
    <t>oce__accounttacticrefdata__c</t>
  </si>
  <si>
    <t>OCE__CallAccountTactic__c.oce__accounttacticrefdata__c</t>
  </si>
  <si>
    <t>OCE__CallAccountTactic__c.oce__accounttactic__c</t>
  </si>
  <si>
    <t>oce__businesstacticrefdata__c</t>
  </si>
  <si>
    <t>OCE__CallAccountTactic__c.oce__businesstacticrefdata__c</t>
  </si>
  <si>
    <t>oce__businesstactic__c</t>
  </si>
  <si>
    <t>OCE__CallAccountTactic__c.oce__businesstactic__c</t>
  </si>
  <si>
    <t>OCE__CallAccountTactic__c.oce__callrefdata__c</t>
  </si>
  <si>
    <t>OCE__CallAccountTactic__c.oce__call__c</t>
  </si>
  <si>
    <t>OCE__CallAccountTactic__c.oce__offlinecreatedbyid__c</t>
  </si>
  <si>
    <t>OCE__CallAccountTactic__c.oce__offlinecreateddate__c</t>
  </si>
  <si>
    <t>OCE__CallAccountTactic__c.oce__offlinelastmodifiedbyid__c</t>
  </si>
  <si>
    <t>OCE__CallAccountTactic__c.oce__offlinelastmodifieddate__c</t>
  </si>
  <si>
    <t>OCE__CallAccountTactic__c.oce__offlineuniqueid__c</t>
  </si>
  <si>
    <t>OCE__CallAccountTactic__c.oce__status__c</t>
  </si>
  <si>
    <t>OCE__CallAccountTactic__c.oce__uniqueintegrationid1__c</t>
  </si>
  <si>
    <t>OCE__CallAccountTactic__c.oce__uniqueintegrationid__c</t>
  </si>
  <si>
    <t>rch_account_tactic__c</t>
  </si>
  <si>
    <t>OCE__CallAccountTactic__c.rch_account_tactic__c</t>
  </si>
  <si>
    <t>rch_business_tactic__c</t>
  </si>
  <si>
    <t>OCE__CallAccountTactic__c.rch_business_tactic__c</t>
  </si>
  <si>
    <t>rch_call_channel__c</t>
  </si>
  <si>
    <t>OCE__CallAccountTactic__c.rch_call_channel__c</t>
  </si>
  <si>
    <t>OCE__CallAccountTactic__c.rch_interaction_created_by__c</t>
  </si>
  <si>
    <t>OCE__CallAccountTactic__c.rch_interaction_submitted_date__c</t>
  </si>
  <si>
    <t>OCE__ClickStreamMetric__c.id</t>
  </si>
  <si>
    <t>OCE__ClickStreamMetric__c.ownerid</t>
  </si>
  <si>
    <t>OCE__ClickStreamMetric__c.name</t>
  </si>
  <si>
    <t>OCE__ClickStreamMetric__c.currencyisocode</t>
  </si>
  <si>
    <t>OCE__ClickStreamMetric__c.createddate</t>
  </si>
  <si>
    <t>OCE__ClickStreamMetric__c.createdbyid</t>
  </si>
  <si>
    <t>OCE__ClickStreamMetric__c.lastmodifieddate</t>
  </si>
  <si>
    <t>OCE__ClickStreamMetric__c.lastmodifiedbyid</t>
  </si>
  <si>
    <t>OCE__ClickStreamMetric__c.systemmodstamp</t>
  </si>
  <si>
    <t>OCE__ClickStreamMetric__c.oce__accountterritories__c</t>
  </si>
  <si>
    <t>OCE__ClickStreamMetric__c.oce__account__c</t>
  </si>
  <si>
    <t>OCE__ClickStreamMetric__c.oce__calldetail__c</t>
  </si>
  <si>
    <t>oce__callmessage__c</t>
  </si>
  <si>
    <t>OCE__ClickStreamMetric__c.oce__callmessage__c</t>
  </si>
  <si>
    <t>oce__callpresentation__c</t>
  </si>
  <si>
    <t>OCE__ClickStreamMetric__c.oce__callpresentation__c</t>
  </si>
  <si>
    <t>OCE__ClickStreamMetric__c.oce__call__c</t>
  </si>
  <si>
    <t>OCE__ClickStreamMetric__c.oce__meeting__c</t>
  </si>
  <si>
    <t>OCE__ClickStreamMetric__c.oce__offlinecreatedbyid__c</t>
  </si>
  <si>
    <t>OCE__ClickStreamMetric__c.oce__offlinecreateddate__c</t>
  </si>
  <si>
    <t>OCE__ClickStreamMetric__c.oce__offlinelastmodifiedbyid__c</t>
  </si>
  <si>
    <t>OCE__ClickStreamMetric__c.oce__offlinelastmodifieddate__c</t>
  </si>
  <si>
    <t>OCE__ClickStreamMetric__c.oce__offlineuniqueid__c</t>
  </si>
  <si>
    <t>oce__pageid__c</t>
  </si>
  <si>
    <t>OCE__ClickStreamMetric__c.oce__pageid__c</t>
  </si>
  <si>
    <t>oce__presentationname__c</t>
  </si>
  <si>
    <t>OCE__ClickStreamMetric__c.oce__presentationname__c</t>
  </si>
  <si>
    <t>oce__presentation__c</t>
  </si>
  <si>
    <t>OCE__ClickStreamMetric__c.oce__presentation__c</t>
  </si>
  <si>
    <t>OCE__ClickStreamMetric__c.oce__productmessage__c</t>
  </si>
  <si>
    <t>OCE__ClickStreamMetric__c.oce__reaction__c</t>
  </si>
  <si>
    <t>oce__sequencename__c</t>
  </si>
  <si>
    <t>OCE__ClickStreamMetric__c.oce__sequencename__c</t>
  </si>
  <si>
    <t>oce__sequence__c</t>
  </si>
  <si>
    <t>OCE__ClickStreamMetric__c.oce__sequence__c</t>
  </si>
  <si>
    <t>oce__slide__c</t>
  </si>
  <si>
    <t>OCE__ClickStreamMetric__c.oce__slide__c</t>
  </si>
  <si>
    <t>oce__thumbnailimage__c</t>
  </si>
  <si>
    <t>OCE__ClickStreamMetric__c.oce__thumbnailimage__c</t>
  </si>
  <si>
    <t>OCE__ClickStreamMetric__c.oce__uniqueintegrationid__c</t>
  </si>
  <si>
    <t>oce__usageduration__c</t>
  </si>
  <si>
    <t>OCE__ClickStreamMetric__c.oce__usageduration__c</t>
  </si>
  <si>
    <t>oce__usageendtime__c</t>
  </si>
  <si>
    <t>OCE__ClickStreamMetric__c.oce__usageendtime__c</t>
  </si>
  <si>
    <t>oce__usagestarttime__c</t>
  </si>
  <si>
    <t>OCE__ClickStreamMetric__c.oce__usagestarttime__c</t>
  </si>
  <si>
    <t>oce__guestaccountname__c</t>
  </si>
  <si>
    <t>OCE__ClickStreamMetric__c.oce__guestaccountname__c</t>
  </si>
  <si>
    <t>oce__meetingmember__c</t>
  </si>
  <si>
    <t>OCE__ClickStreamMetric__c.oce__meetingmember__c</t>
  </si>
  <si>
    <t>oce__openedcontentname__c</t>
  </si>
  <si>
    <t>OCE__ClickStreamMetric__c.oce__openedcontentname__c</t>
  </si>
  <si>
    <t>oce__openedcontenturl__c</t>
  </si>
  <si>
    <t>OCE__ClickStreamMetric__c.oce__openedcontenturl__c</t>
  </si>
  <si>
    <t>oce__metrictype__c</t>
  </si>
  <si>
    <t>OCE__ClickStreamMetric__c.oce__metrictype__c</t>
  </si>
  <si>
    <t>oce__presentationversion__c</t>
  </si>
  <si>
    <t>OCE__ClickStreamMetric__c.oce__presentationversion__c</t>
  </si>
  <si>
    <t>oce__sequencefile__c</t>
  </si>
  <si>
    <t>OCE__ClickStreamMetric__c.oce__sequencefile__c</t>
  </si>
  <si>
    <t>oce__sequencefileversion__c</t>
  </si>
  <si>
    <t>OCE__ClickStreamMetric__c.oce__sequencefileversion__c</t>
  </si>
  <si>
    <t>oce__sessiondetails__c</t>
  </si>
  <si>
    <t>OCE__ClickStreamMetric__c.oce__sessiondetails__c</t>
  </si>
  <si>
    <t>oce__shownpresentationversion__c</t>
  </si>
  <si>
    <t>OCE__ClickStreamMetric__c.oce__shownpresentationversion__c</t>
  </si>
  <si>
    <t>oce__contentrating__c</t>
  </si>
  <si>
    <t>OCE__ClickStreamMetric__c.oce__contentrating__c</t>
  </si>
  <si>
    <t>OCE__ClickStreamMetric__c.rch_country__c</t>
  </si>
  <si>
    <t>OCE__ClickStreamMetric__c.rch_indication__c</t>
  </si>
  <si>
    <t>OCE__ClickStreamMetric__c.rch_owner_timezone__c</t>
  </si>
  <si>
    <t>OCE__ClickStreamMetric__c.rch_product__c</t>
  </si>
  <si>
    <t>OCE__ClickStreamMetric__c.rch_therapeuticarea__c</t>
  </si>
  <si>
    <t>OCE__ClickStreamMetric__c.rch_owner_country__c</t>
  </si>
  <si>
    <t>Field</t>
  </si>
  <si>
    <t xml:space="preserve">next_call_notes__v	</t>
  </si>
  <si>
    <t>Number_of_Patient_Attendees__c</t>
  </si>
  <si>
    <t>SFA_Contact18_Digit_Id__c</t>
  </si>
  <si>
    <t>Time_of_Day__c</t>
  </si>
  <si>
    <t>Origin_System_ID__c</t>
  </si>
  <si>
    <t>Veeva will populate</t>
  </si>
  <si>
    <t>Comment__c</t>
  </si>
  <si>
    <t>call_lifecycle__v</t>
  </si>
  <si>
    <t>zoom_remote_meeting__v</t>
  </si>
  <si>
    <t>call_signature_status__v</t>
  </si>
  <si>
    <t>call_notes__v</t>
  </si>
  <si>
    <t>ai_source__v</t>
  </si>
  <si>
    <t>study_country__v</t>
  </si>
  <si>
    <t>Key_Message__v</t>
  </si>
  <si>
    <t>contact__v</t>
  </si>
  <si>
    <t>presentation_binder__v</t>
  </si>
  <si>
    <t>presentation_binder_unbound__v</t>
  </si>
  <si>
    <t>slide_document__v</t>
  </si>
  <si>
    <t>slide_document_unbound__v</t>
  </si>
  <si>
    <t>COUNTA of QualifiedApiName</t>
  </si>
  <si>
    <t>Grand Total</t>
  </si>
  <si>
    <t>COUNTA of EntityApiName</t>
  </si>
  <si>
    <t>Call2Detail</t>
  </si>
  <si>
    <t>SELECT OCE__Presentation__c, OCE__Presentation__r.Name, OCE__Presentation__r.OCE__Status__c from OCE__CallPresentation__c where OCE__Call__r.OCE__CallDateTime__c = LAST_N_MONTHS:12 group by OCE__Presentation__c, OCE__Presentation__r.Name, OCE__Presentation__r.OCE__Status__c</t>
  </si>
  <si>
    <t>There are 284 presentations in EMEA1 from calls in last 12 months.</t>
  </si>
  <si>
    <t>[AggregateResult]</t>
  </si>
  <si>
    <t>a49Se000005SQxZIAW</t>
  </si>
  <si>
    <t>M-GB-00021976 - Breast iPDF - July 2025</t>
  </si>
  <si>
    <t>Active</t>
  </si>
  <si>
    <t>a49Se000002RonZIAS</t>
  </si>
  <si>
    <t>FARETINA - Largest Ongoing RWD of Faricimab in nAMD and DME</t>
  </si>
  <si>
    <t>a49Se000005jYvWIAU</t>
  </si>
  <si>
    <t>EN_RVO Module_A Quick Guide_2225E25v - M-CA-00004728</t>
  </si>
  <si>
    <t>a49Se000006Apk9IAC</t>
  </si>
  <si>
    <t>EN - Vabysmo_PFS Slide Deck - M-CA-00004824</t>
  </si>
  <si>
    <t>a49Se000003TdKPIA0</t>
  </si>
  <si>
    <t>M-GB-00020124 - Evrysdi_SMA and Risdiplam Basics Deck - March 2025</t>
  </si>
  <si>
    <t>a49Se000003oquZIAQ</t>
  </si>
  <si>
    <t>M-GB-00020830_Tecentriq SC Case for Change_April 2025</t>
  </si>
  <si>
    <t>a49Se000003LuFBIA0</t>
  </si>
  <si>
    <t>Tecentriq nzok 170225 v1_BG</t>
  </si>
  <si>
    <t>a49Se000003oitlIAA</t>
  </si>
  <si>
    <t>Slides.SUNFISH 5-year_MDA 2025_EN - M-CA-00004999</t>
  </si>
  <si>
    <t>a49Se000004waYhIAI</t>
  </si>
  <si>
    <t>Deck edu Studio Katherine_BC_KAD_EDU_S_NE_M-IT-00004411</t>
  </si>
  <si>
    <t>a49Se0000038lRTIAY</t>
  </si>
  <si>
    <t>COLUMVI Dosing &amp; Admin Brochure. FR - M-CA-00004040</t>
  </si>
  <si>
    <t>a49Se000002xJGnIAM</t>
  </si>
  <si>
    <t>M-GB-00019539 - FARWIDE nAMD - Martin McKibbin</t>
  </si>
  <si>
    <t>a49Se000004YLu9IAG</t>
  </si>
  <si>
    <t>EN- Vabysmo_Safety Leave Behind_86845E25 - M-CA-00003497</t>
  </si>
  <si>
    <t>a49Se0000039doQIAQ</t>
  </si>
  <si>
    <t>M-GB-00020818 - VABYSMO - Real World Evidence Deck</t>
  </si>
  <si>
    <t>a49Se000001VcQDIA0</t>
  </si>
  <si>
    <t>Poster. Pharmacodynamic Biomarkers in Infants with Hemophilia A. - M-CA-00003735</t>
  </si>
  <si>
    <t>a49Se000005O11hIAC</t>
  </si>
  <si>
    <t>M-GB-00022524 - Tecentriq SC in 1L ES-SCLC - June 2025</t>
  </si>
  <si>
    <t>a49Se000007M6lvIAC</t>
  </si>
  <si>
    <t>Slides. Phase III OPERETTA 2 Study. Banwell et al. ECTRIMS 2025. - M-CA-00005668</t>
  </si>
  <si>
    <t>a49Se000002hqAIIAY</t>
  </si>
  <si>
    <t>VAB_ePDF_EN_11_2024</t>
  </si>
  <si>
    <t>a49Se000003SMezIAG</t>
  </si>
  <si>
    <t>EN_Tecentriq_Guide for Administration_15189E24 - M-CA-00004687</t>
  </si>
  <si>
    <t>a49Se000004ZtLuIAK</t>
  </si>
  <si>
    <t>Slides. Scientific Book Update. ARVO 2025. EN - M-CA-00005175</t>
  </si>
  <si>
    <t>a49Se000006RLWOIA4</t>
  </si>
  <si>
    <t>Reprint_Ophtha_Aziz et al 2024 TRUCKEE fluid quantification_EN - M-CA-00005554</t>
  </si>
  <si>
    <t>a49Se0000039X7tIAE</t>
  </si>
  <si>
    <t>Tecentriq_Nurse Training Administration Video_FR - M-CA-00004685</t>
  </si>
  <si>
    <t>a49Se000007iydxIAA</t>
  </si>
  <si>
    <t>Slides. ESMO 2025 ALINA. Dziadziuszko et al. 2025. EN  - M-CA-00005792</t>
  </si>
  <si>
    <t>a49Se0000037M0TIAU</t>
  </si>
  <si>
    <t>Slides. MSBase Pregnancy. Yeh et al. NNN 2024.EN - M-CA-00004829</t>
  </si>
  <si>
    <t>a49Se0000048q0jIAA</t>
  </si>
  <si>
    <t>M-GB-00022177 - Ocrevus Emma Post Injection Interview</t>
  </si>
  <si>
    <t>a49Se000002sAIzIAM</t>
  </si>
  <si>
    <t>M-GB-00020593 - Evrysdi core data deck - January 2025</t>
  </si>
  <si>
    <t>Inactive</t>
  </si>
  <si>
    <t>a49Se000007VOWfIAO</t>
  </si>
  <si>
    <t>Faricimab in RVO_Sept 2024_OFT_VAB_EDU_S_NE_M-IT-00003781</t>
  </si>
  <si>
    <t>a49Se000002B3CjIAK</t>
  </si>
  <si>
    <t>Подкожно приложение на Tecentriq-BG</t>
  </si>
  <si>
    <t>a49Se000007fpybIAA</t>
  </si>
  <si>
    <t>Slides. Phase 3 ALEX study. Mok et al. 2025. EN - M-CA-00005778</t>
  </si>
  <si>
    <t>a49Se000004WVROIA4</t>
  </si>
  <si>
    <t>Regolo M-IT-00004078_BC_PHE_PRO_S_NE_M-IT-00004078</t>
  </si>
  <si>
    <t>a49Se000005VWgfIAG</t>
  </si>
  <si>
    <t>M-GB-00022947 - Tecentriq SC Implementation Supplement - June 2025</t>
  </si>
  <si>
    <t>a49Se000004ootlIAA</t>
  </si>
  <si>
    <t>Slides.Glofit-GemOx ptsR/R DLBCL:2yrSTARGLO.Abramson.ASCO2025.EN - M-CA-00005229</t>
  </si>
  <si>
    <t>a49Se000003NiQ1IAK</t>
  </si>
  <si>
    <t>Abstract. CASTAMAN. Joint Health &amp; PA. EAHAD. 2025. EN - M-CA-00004871</t>
  </si>
  <si>
    <t>a49Se000005XFVGIA4</t>
  </si>
  <si>
    <t>Poster.FVIII in ppl w mild HA on Emi, HAVEN6.Shapiro.ISTH2025.EN - M-CA-00005351</t>
  </si>
  <si>
    <t>a49Se000003uWptIAE</t>
  </si>
  <si>
    <t>M-GB-00020814 - Tecentriq SC Value Prop - April 2025</t>
  </si>
  <si>
    <t>a49Se000006BmInIAK</t>
  </si>
  <si>
    <t>FR_Alecensaro_ALINA Reprint Carrier - M-CA-00003835</t>
  </si>
  <si>
    <t>a49Se0000022CLhIAM</t>
  </si>
  <si>
    <t>Slides. Pregnancy Outcomes. Dobson et al. ECTRIMS 2024. EN - M-CA-00004491</t>
  </si>
  <si>
    <t>a49Se000004zy1lIAA</t>
  </si>
  <si>
    <t>FR_POLIVY 1L_Patient Brochure_5962F25v - M-CA-00004701</t>
  </si>
  <si>
    <t>a49Se000006CKCPIA4</t>
  </si>
  <si>
    <t>FR_MyVabysmo FFDP HCP Enrolment Form_86783F24 - M-CA-00003152</t>
  </si>
  <si>
    <t>a49Se000004YLPWIA4</t>
  </si>
  <si>
    <t>FR - Vabysmo_Leave Behind_RVO Efficacy &amp; CST_2024_86798F24 - M-CA-00004291</t>
  </si>
  <si>
    <t>a49Se000005VT7hIAG</t>
  </si>
  <si>
    <t>CVA 2025 BG</t>
  </si>
  <si>
    <t>a49Se00000436crIAA</t>
  </si>
  <si>
    <t>833279_iPDF_Bulgaria_Columvi Core Sales Aid_CR3</t>
  </si>
  <si>
    <t>a49Se000004VL13IAG</t>
  </si>
  <si>
    <t>EN_Vabysmo_RVO Patient Booklet_86849E25 - M-CA-00004298</t>
  </si>
  <si>
    <t>a49Se000002wifRIAQ</t>
  </si>
  <si>
    <t>M-GB-00019540 - FARWIDE DMO - Tunde Peto</t>
  </si>
  <si>
    <t>a49Se000006auGLIAY</t>
  </si>
  <si>
    <t>FR_Alecensaro_1st Line Dose and Admin Card_00395F25 - M-CA-00001175</t>
  </si>
  <si>
    <t>a49Se000003p3zpIAA</t>
  </si>
  <si>
    <t>M-GB-00019301_VABYSMO Value Prop Summary_April 2025</t>
  </si>
  <si>
    <t>a49Se000004GEr9IAG</t>
  </si>
  <si>
    <t>M-GB-00020825 - Tecentriq SC_CNE Slide deck - May 2025</t>
  </si>
  <si>
    <t>a49Se000007PGojIAG</t>
  </si>
  <si>
    <t>FARICIMAB in nAMD_ott2025_OFT_VAB_EDU_S_NE_M-IT-00004194</t>
  </si>
  <si>
    <t>a49Se000005yAMcIAM</t>
  </si>
  <si>
    <t>Edetailer Vabysmo PFS_OFT_VAB_PRO_NS_NE_M-IT-00004502</t>
  </si>
  <si>
    <t>a49Se000003ur9bIAA</t>
  </si>
  <si>
    <t>Tecentriq_eNSCLC Patient Brochure_15192EF24 - M-CA-00002580</t>
  </si>
  <si>
    <t>a49Se000005aCSnIAM</t>
  </si>
  <si>
    <t>Slides.Glofit-GemOx:STARGLO 2yrFUp&amp;BioM.Abramson.ICML2025.EN - M-CA-00005371</t>
  </si>
  <si>
    <t>a49Se000006i4Z7IAI</t>
  </si>
  <si>
    <t>M-GB-00023730 - VABYSMO eDetail Aid_August 2025- RVO - September 2025</t>
  </si>
  <si>
    <t>a49Se000007M8yzIAC</t>
  </si>
  <si>
    <t>Slides. Phase IIIb O'HAND. Giovannoni et al. ECTRIMS 2025. - M-CA-00005670</t>
  </si>
  <si>
    <t>a49Se000004ucptIAA</t>
  </si>
  <si>
    <t>Alecensaro_Product Promo Slide Deck_0362EF22v - M-CA-00001064</t>
  </si>
  <si>
    <t>a49Se000006i4m1IAA</t>
  </si>
  <si>
    <t>M-GB-00023728 - VABYSMO eDetail Aid_August 2025- nAMD - September 2025</t>
  </si>
  <si>
    <t>a49Se0000071xq2IAA</t>
  </si>
  <si>
    <t>EN_PiaSky_HCP Leaflet_8106E25 - M-CA-00005096</t>
  </si>
  <si>
    <t>a49Se000003rHCHIA2</t>
  </si>
  <si>
    <t>PDF-DIGITAL-Biomarcatori nel NSCLC(PDL1,ALK,EGFR)_LC_ALE_EDU_S_NE_M-IT-00004208</t>
  </si>
  <si>
    <t>a49Se000005r1mHIAQ</t>
  </si>
  <si>
    <t>IMPOWER110 TECENTRIQ MONO 1L PDL1 High MNSCLC</t>
  </si>
  <si>
    <t>a49Se000003VrRKIA0</t>
  </si>
  <si>
    <t>M-GB-00021535 Martin McKibbin RWE FARWIDE</t>
  </si>
  <si>
    <t>a49Se000004nnzlIAA</t>
  </si>
  <si>
    <t>Masterfile SCLC aggiornamento giu 2025_LC_TEC_EDU_S_E_M-IT-00001094</t>
  </si>
  <si>
    <t>a49Se000002ZZMlIAO</t>
  </si>
  <si>
    <t>Tecentriq SC_In-Service Slide Deck_15185EF24.FR - M-CA-00003901</t>
  </si>
  <si>
    <t>a49Se000006ExG5IAK</t>
  </si>
  <si>
    <t>M-GB-00021732 - OCREVUS SC Injection Pack</t>
  </si>
  <si>
    <t>a49Se000001UkEXIA0</t>
  </si>
  <si>
    <t>Poster.Emi in People with Moderate or Mild Haemophilia - M-CA-00003843</t>
  </si>
  <si>
    <t>a49Se000006CIybIAG</t>
  </si>
  <si>
    <t>FR - Vabymso_PFS Administration Video_86855EF25v - M-CA-00005023</t>
  </si>
  <si>
    <t>a49Se0000073GQnIAM</t>
  </si>
  <si>
    <t>EN_RVO Module_A Quick Guide_2294EF25 - M-CA-00005492</t>
  </si>
  <si>
    <t>a49Se000003eB7tIAE</t>
  </si>
  <si>
    <t>EN_Vabysmo_DME Patient Booklet_86847E25 - M-CA-00004295</t>
  </si>
  <si>
    <t>a49Se000004lG73IAE</t>
  </si>
  <si>
    <t>Poster_risdi clinical trial four SMN2 copies_Toy_CNS 2024 - M-CA-00005221</t>
  </si>
  <si>
    <t>a49Se000004lGF8IAM</t>
  </si>
  <si>
    <t>Reprint_Alectinib in resected ALK+ NSCLC Wu et al. NEJM. 2024.EN - M-CA-00004835</t>
  </si>
  <si>
    <t>a49Se00000688LAIAY</t>
  </si>
  <si>
    <t>Moderate HA HAVEN 6_July 2025 M-GB-00018737</t>
  </si>
  <si>
    <t>a49Se000007Nzy1IAC</t>
  </si>
  <si>
    <t>Slides.MINORE and SOPRANINO. Bove et al.ECTRIMS 2025 - M-CA-00005674</t>
  </si>
  <si>
    <t>a49Se000003UC0PIAW</t>
  </si>
  <si>
    <t>M-GB-00021061_Emma's Story Interview - OCREVUS_March 2025</t>
  </si>
  <si>
    <t>a49Se000005Jz3JIAS</t>
  </si>
  <si>
    <t>Poster. Kidney Outcomes Regency. Rovin et al. EULAR 2025. EN - M-CA-00005307</t>
  </si>
  <si>
    <t>a49Se000002EM9DIAW</t>
  </si>
  <si>
    <t>Slides. Pregnancy Outcomes. Bove et al. CMSC 2024.pdf - M-CA-00004179</t>
  </si>
  <si>
    <t>a49Se000002ZixtIAC</t>
  </si>
  <si>
    <t>Tecentriq SC_In-Service Slide Deck_15185EF24.EN - M-CA-00003901</t>
  </si>
  <si>
    <t>a49Se000003MizxIAC</t>
  </si>
  <si>
    <t>Alectinib_LC_ALE_EDU_S_NE_M-IT-00003115</t>
  </si>
  <si>
    <t>a49Se000001YWrJIAW</t>
  </si>
  <si>
    <t>Poster. Emicizumab prophylaxis in people with hemophilia A - M-CA-00003341</t>
  </si>
  <si>
    <t>a49Se000004O4UoIAK</t>
  </si>
  <si>
    <t>Alecensaro_Dosing &amp; Efficacy Leave Behind_0389EF24. FR - M-CA-00004271</t>
  </si>
  <si>
    <t>a49Se000002eTwbIAE</t>
  </si>
  <si>
    <t>EN RRMS Patient Booklet 5376E24 - M-CA-00003368</t>
  </si>
  <si>
    <t>a49Se000005TD73IAG</t>
  </si>
  <si>
    <t>EN Ocrevus Patient Exposure and Dosing LB_53314E25 - M-CA-00003362</t>
  </si>
  <si>
    <t>a49Se000002eorOIAQ</t>
  </si>
  <si>
    <t>Atezolizumab – SC Formulation_LC_TEC_EDU_S_NE_M-IT-00004122</t>
  </si>
  <si>
    <t>a49Se00000301QbIAI</t>
  </si>
  <si>
    <t>FDM. Faricimab P3 TENAYA/LUCERNE in nAMD. Heier. 2022. EN. - M-CA-00002327</t>
  </si>
  <si>
    <t>a49Se000003PIODIA4</t>
  </si>
  <si>
    <t>M-GB-00020727 Prof Pipe video - Feb 2025</t>
  </si>
  <si>
    <t>a49Se000003S9mcIAC</t>
  </si>
  <si>
    <t>EN_Vabysmo_AMD Patient Booklet_86846E25 - M-CA-00004297</t>
  </si>
  <si>
    <t>a49Se000003ggkJIAQ</t>
  </si>
  <si>
    <t>FR_Eye Injections: A Quick Guide_2254F25 - M-CA-00003414</t>
  </si>
  <si>
    <t>a49Se0000068GfFIAU</t>
  </si>
  <si>
    <t>EN_Ophthalmology_NS/PEI/NFL_Transportation Tool_2285E25 - M-CA-00005396</t>
  </si>
  <si>
    <t>a49Se000003V6iYIAS</t>
  </si>
  <si>
    <t>M-GB-00020424 - OCREVUS Value Narrative - March 2025</t>
  </si>
  <si>
    <t>a49Se000006CIk5IAG</t>
  </si>
  <si>
    <t>EN - Vabymso_PFS Administration Video_86855EF25v - M-CA-00005023</t>
  </si>
  <si>
    <t>a49Se000002NHgZIAW</t>
  </si>
  <si>
    <t>EN_COLUMVI_CVA_9443E25v - M-CA-00004138</t>
  </si>
  <si>
    <t>a49Se000003UYnJIAW</t>
  </si>
  <si>
    <t>TEC SC Patient Booklet - adjuvant NSCLC - EN - M-CA-00002580</t>
  </si>
  <si>
    <t>a49Se000003gkHeIAI</t>
  </si>
  <si>
    <t>Slides. Phase IV MINORE Study. Hellwig et al. ACTRIMS 2025. - M-CA-00004969</t>
  </si>
  <si>
    <t>a49Se000005oaOnIAI</t>
  </si>
  <si>
    <t>FR_Tecentriq SC_ Administration Quick Guide_15205EF25 - M-CA-00005025</t>
  </si>
  <si>
    <t>a49Se000002eTlJIAU</t>
  </si>
  <si>
    <t>EN PPMS Leave Behind 5331E23 - M-CA-00003293</t>
  </si>
  <si>
    <t>a49Se000004KQTtIAO</t>
  </si>
  <si>
    <t>M-GB-00020944 - Implementing and using SC atezolizumab</t>
  </si>
  <si>
    <t>a49Se000007lMNdIAM</t>
  </si>
  <si>
    <t>Atezolizumab in 1L ES SCLC rev ott 25_LC_TEC_EDU_S_E_M-IT-00002003</t>
  </si>
  <si>
    <t>a49Se0000059Gc9IAE</t>
  </si>
  <si>
    <t>Itovebi Interactive Visual Aid - M-CA-00004684</t>
  </si>
  <si>
    <t>a49Se000002UxUXIA0</t>
  </si>
  <si>
    <t>VAB_BIOMARKER_LEAFLET_LONG_DE/FR/EN</t>
  </si>
  <si>
    <t>a49Se0000065aQnIAI</t>
  </si>
  <si>
    <t>M-GB-00019058 - Ocrevus Nurse-Patient Discussion Guide - August 2025</t>
  </si>
  <si>
    <t>a49Se000003mItlIAE</t>
  </si>
  <si>
    <t>Slides. Infections with MS OCRE. Bermel et al. ACTRIMIS 2025. - M-CA-00004971</t>
  </si>
  <si>
    <t>a49Se000003tzqjIAA</t>
  </si>
  <si>
    <t>Cappuzzo_2024_ ELCC_Slide Deck_Primary results from IMscin002 - M-CA-00005034</t>
  </si>
  <si>
    <t>a49Se000006F8t4IAC</t>
  </si>
  <si>
    <t>M-GB-00021904 - OCREVUS SC Formulary Pack</t>
  </si>
  <si>
    <t>a49Se000006JGbtIAG</t>
  </si>
  <si>
    <t>PL SM eDA</t>
  </si>
  <si>
    <t>a4969000000hZ6HAAU</t>
  </si>
  <si>
    <t>Aggiornamento FMI Biopsia Liquida_Jan2023_PHC__EDU_S_E_M-IT-00002180</t>
  </si>
  <si>
    <t>a49Se000003e0XRIAY</t>
  </si>
  <si>
    <t>EN_PRP Laser Treatment: A Quick Guide_2247E25 - M-CA-00003412</t>
  </si>
  <si>
    <t>a49Se000003oea1IAA</t>
  </si>
  <si>
    <t>Slides. Dickinson.NP30179 3 year follow-up presentation ASH 2024 - M-CA-00004722</t>
  </si>
  <si>
    <t>a49Se000005TCu9IAG</t>
  </si>
  <si>
    <t>Article.PROs PNH Pts w Crova&amp;C5i COMM2&amp;1.Panse.AnnHemat 2025.EN - M-CA-00005344</t>
  </si>
  <si>
    <t>a49Se000002ETU3IAO</t>
  </si>
  <si>
    <t>Roche ONCARE PSP_ALECENSARO, COTELLIC_Enrolment Form_7574E24 - M-CA-00001567</t>
  </si>
  <si>
    <t>a49Se000001SPPVIA4</t>
  </si>
  <si>
    <t>Article. Comparative 3 year ITC for Risdiplam and Nusinersen. - M-CA-00004090</t>
  </si>
  <si>
    <t>a49Se000002ZK4NIAW</t>
  </si>
  <si>
    <t>Alecensaro_Patient Brochure_0387E24. EN - M-CA-00002069</t>
  </si>
  <si>
    <t>a49Se000003M4HlIAK</t>
  </si>
  <si>
    <t>M-GB-00019690_VABYSMO DMO eDetail Aid</t>
  </si>
  <si>
    <t>a49Se000003hfHVIAY</t>
  </si>
  <si>
    <t>Slides. Review EID with MS. Killestein et al. ACTRIMS 2025. - M-CA-00004988</t>
  </si>
  <si>
    <t>a49Se000004htADIAY</t>
  </si>
  <si>
    <t>OCREVUS SC ΟΔΗΓΟΣ ΔΟΣΟΛΟΓΙΑΣ &amp; ΧΟΡΗΓΗΣΗΣ Greece</t>
  </si>
  <si>
    <t>a49Se000006b2QnIAI</t>
  </si>
  <si>
    <t>M-GB-00023644 SACT Innovation Workshop Proposal</t>
  </si>
  <si>
    <t>a49Se000004DIWHIA4</t>
  </si>
  <si>
    <t>FR_Ophthalmology_AB Transportation Tool_2228F25 - M-CA-00004789</t>
  </si>
  <si>
    <t>a49Se000001PMw1IAG</t>
  </si>
  <si>
    <t>OCREVUS_M-GB-00016710_GB eDetail Aid - Updated</t>
  </si>
  <si>
    <t>a49Se000003M4G9IAK</t>
  </si>
  <si>
    <t>M-GB-00019899_ VABYSMO nAMD Detail Aid</t>
  </si>
  <si>
    <t>a49Se000001oXOQIA2</t>
  </si>
  <si>
    <t>M-GB-00019460_VABYSMO Real World Data, Real World Impact (September 2024)</t>
  </si>
  <si>
    <t>a49Se000004GGUkIAO</t>
  </si>
  <si>
    <t>833178_iPDF_Bulgaria_Lunsumio Core Sales Aid_CR4</t>
  </si>
  <si>
    <t>a49Se000006m497IAA</t>
  </si>
  <si>
    <t>M-GB-00022311 - Evrysdi CVA TEST - September 2025</t>
  </si>
  <si>
    <t>a4969000000WKfpAAG</t>
  </si>
  <si>
    <t>Slide kit_Mosunetuzumab_ sett23_EMA_LUN_EDU_S_NE_M-IT-00002746</t>
  </si>
  <si>
    <t>a49Se000006CKkHIAW</t>
  </si>
  <si>
    <t>EN_Evrysdi_Core Visual Aid_3237E25v - M-CA-00001525</t>
  </si>
  <si>
    <t>a49Se000006CIovIAG</t>
  </si>
  <si>
    <t>FR_OVC Patient Enrolment Form w/RVO PUBLIC_86892F25 - M-CA-00003354</t>
  </si>
  <si>
    <t>a497U0000008OTnQAM</t>
  </si>
  <si>
    <t>Kadcyla_Bestellformular_Educ Mat_DE_v7.3.0_Jan22</t>
  </si>
  <si>
    <t>a4969000000I1tkAAC</t>
  </si>
  <si>
    <t>CH_OPH_Vabysmo_Kongressübersicht 2024</t>
  </si>
  <si>
    <t>a49Se000002s5klIAA</t>
  </si>
  <si>
    <t>M-GB-00020247_ Breast Cancer_One Combined eBC iPDF_GB</t>
  </si>
  <si>
    <t>a49Se000002ZbA1IAK</t>
  </si>
  <si>
    <t>ONCARE PSP_ALECENSARO, COTELLIC_Enrolment Form_7574E24.EN - M-CA-00002637</t>
  </si>
  <si>
    <t>a49Se000004YPL3IAO</t>
  </si>
  <si>
    <t>EN - Vabysmo_Anatomy Leave Behind_ 86844E25 - M-CA-00003508</t>
  </si>
  <si>
    <t>a49Se000005oaAHIAY</t>
  </si>
  <si>
    <t>FR_Tecentriq SC_Dosing Card_2025_15202EF25 - M-CA-00005055</t>
  </si>
  <si>
    <t>a49Se000005aEftIAE</t>
  </si>
  <si>
    <t>Slides.NXT007 Prophy in PwHA wo Inhib. NXTAGE.Shima.ISTH2025.EN - M-CA-00005369</t>
  </si>
  <si>
    <t>a49Se000003UYqXIAW</t>
  </si>
  <si>
    <t>TEC SC Patient Booklet - SCLC - EN - M-CA-00004677</t>
  </si>
  <si>
    <t>a49Se000004O9CkIAK</t>
  </si>
  <si>
    <t>Tecentriq_eSCLC Patient Brochure_15193EF24.EN - M-CA-00004677</t>
  </si>
  <si>
    <t>a49Se000001WNaPIAW</t>
  </si>
  <si>
    <t>Ontario. Funding Criteria Leave Behind. 8572E23.pdf - M-CA-00003052</t>
  </si>
  <si>
    <t>a49Se000003z3H1IAI</t>
  </si>
  <si>
    <t>FARICIMAB DME_Slide deck PJPs_apr 2025_OFT_VAB_EDU_S_NE_M-IT-00004390</t>
  </si>
  <si>
    <t>a49Se000001TdobIAC</t>
  </si>
  <si>
    <t>Roche Slides.Ophthalmology Pipeline Canadianized.August 2025.EN - M-CA-00003930</t>
  </si>
  <si>
    <t>a49Se000002zC4jIAE</t>
  </si>
  <si>
    <t>M-GB-00020577_VABYSMO Value Prop - January 2025</t>
  </si>
  <si>
    <t>a49Se000003gmrJIAQ</t>
  </si>
  <si>
    <t>EN_Community Resources_2268E25 - M-CA-00003685</t>
  </si>
  <si>
    <t>a49Se000003e9J0IAI</t>
  </si>
  <si>
    <t>FR_Vabysmo_DME Patient Booklet_86847F25 - M-CA-00004295</t>
  </si>
  <si>
    <t>a49Se000005IL4jIAG</t>
  </si>
  <si>
    <t>Poster. Nobility Blood Biomarkers. Vital et al. EULAR 2025. EN - M-CA-00005318</t>
  </si>
  <si>
    <t>a49Se000006CIQjIAO</t>
  </si>
  <si>
    <t>EN_OVC Patient Enrolment Form w/RVO PUBLIC_86892E25 - M-CA-00003354</t>
  </si>
  <si>
    <t>a4969000000WKfkAAG</t>
  </si>
  <si>
    <t>Slide kit_Obinutuzumab_ott22_EMA_GAZ_S_E_M-IT-00001997</t>
  </si>
  <si>
    <t>a49Se000001VoPlIAK</t>
  </si>
  <si>
    <t>Article. Negrier et., al.Emicizumab in people with haemophilia A - M-CA-00002970</t>
  </si>
  <si>
    <t>a49Se000006vSYqIAM</t>
  </si>
  <si>
    <t>Atezolizumabin Small Cell Lung Cancer (SCLC)_LC_TEC_EDU_S_E_M-IT-00002003</t>
  </si>
  <si>
    <t>a49Se000003dzBZIAY</t>
  </si>
  <si>
    <t>EN_Diabetic Retinopathy: A Quick Guide_2233E25 - M-CA-00003411</t>
  </si>
  <si>
    <t>a49Se000003zAIUIA2</t>
  </si>
  <si>
    <t>FARICIMAB safety (CT and RWE)_apr 2025_OFT_VAB_EDU_NS_NE_M-IT-00004391</t>
  </si>
  <si>
    <t>a49Se000004NzDRIA0</t>
  </si>
  <si>
    <t>Alecensaro_Dosing &amp; Efficacy Leave Behind_0389EF24. EN - M-CA-00004271</t>
  </si>
  <si>
    <t>a49Se00000301TpIAI</t>
  </si>
  <si>
    <t>Article. Faricimab in DME P3 YOSEMITE/RHINE. Wykoff. 2022. EN - M-CA-00002326</t>
  </si>
  <si>
    <t>a49Se000004q5cPIAQ</t>
  </si>
  <si>
    <t>Slides. FENopta OLE Results. Bar-Or et al. CMSC 2025. - M-CA-00005242</t>
  </si>
  <si>
    <t>a49Se000002tRKzIAM</t>
  </si>
  <si>
    <t>M-GB-00019206 Athanasios Vardarinos RWE talking head</t>
  </si>
  <si>
    <t>a49Se00000301NNIAY</t>
  </si>
  <si>
    <t>Article.Faricimab P3 TENAYA/LUCERNE in nAMD. Heier. 2022. EN. - M-CA-00002327</t>
  </si>
  <si>
    <t>a49Se000003xKqbIAE</t>
  </si>
  <si>
    <t>M-GB-00020453 - Tecentriq SC Edetail - April 2025</t>
  </si>
  <si>
    <t>a49Se000006CKQvIAO</t>
  </si>
  <si>
    <t>EN_MyVabysmo FFDP HCP Enrolment Form/Western_86791E24 - M-CA-00003871</t>
  </si>
  <si>
    <t>a49Se000002tD58IAE</t>
  </si>
  <si>
    <t>M-GB-00019205 Aires Lobo RWE talking head</t>
  </si>
  <si>
    <t>a49Se000006vFy9IAE</t>
  </si>
  <si>
    <t>M-GB-00023729 VABYSMO eDetail Aid_August 2025- DMO</t>
  </si>
  <si>
    <t>a49Se000002ZVO1IAO</t>
  </si>
  <si>
    <t>EN Dosing/Adherence Leave Behind - M-CA-00003362</t>
  </si>
  <si>
    <t>a49Se000002mivFIAQ</t>
  </si>
  <si>
    <t>VABYSMO - Global Branded CVA (Dec 2023)_KC</t>
  </si>
  <si>
    <t>a49Se000004XTSLIA4</t>
  </si>
  <si>
    <t>Sestino Phesgo digitale_BC_PHE_PRO_S_NE_M-IT-00003862</t>
  </si>
  <si>
    <t>a49Se000005fq6DIAQ</t>
  </si>
  <si>
    <t>FR_Evrysdi_Jewelfish Leave Behind 3213F25 - M-CA-00004023</t>
  </si>
  <si>
    <t>a49Se000006D2mvIAC</t>
  </si>
  <si>
    <t>EN_Roche OnCare PSP_Enrolment Form_7578E25  - M-CA-00001011</t>
  </si>
  <si>
    <t>a49Se000006ApsDIAS</t>
  </si>
  <si>
    <t>FR - Vabysmo_PFS Slide Deck - M-CA-00004824</t>
  </si>
  <si>
    <t>a49Se000004rmc5IAA</t>
  </si>
  <si>
    <t>Tecentriq SC_ Administration Quick Guide_15205EF25 - M-CA-00005025</t>
  </si>
  <si>
    <t>a49Se000002Px5NIAS</t>
  </si>
  <si>
    <t>VABYSMO Administration Leaflet_86818F24_FR - M-CA-00003342</t>
  </si>
  <si>
    <t>a49Se00000676d8IAA</t>
  </si>
  <si>
    <t>FR_COMPASS Patient Infusion Video_5382F24v - M-CA-00004356</t>
  </si>
  <si>
    <t>a49Se000003e6OMIAY</t>
  </si>
  <si>
    <t>EN_AMD: A Quick Guide_2240E25 - M-CA-00003413</t>
  </si>
  <si>
    <t>a49Se0000049PePIAU</t>
  </si>
  <si>
    <t>EVRYSDI_Rainbowfish_Leave Behind_3227F25 - M-CA-00004663</t>
  </si>
  <si>
    <t>a49Se000003PvfhIAC</t>
  </si>
  <si>
    <t>M-GB-00019900_VABYSMO RVO eDetail Aid_February 2025</t>
  </si>
  <si>
    <t>a49Se000004YLkTIAW</t>
  </si>
  <si>
    <t>EN - Vabysmo_nAMD &amp; DME Efficacy Leave Behind_86843E25 - M-CA-00003453</t>
  </si>
  <si>
    <t>a49Se000005TFnBIAW</t>
  </si>
  <si>
    <t>EN_Slide Deck_Vabysmo_Ophth_Clinic Staff Deck_86821E24v - M-CA-00004632</t>
  </si>
  <si>
    <t>a49Se000006EuLRIA0</t>
  </si>
  <si>
    <t>RWE_Chris' story April 2025 M-GB-00021691</t>
  </si>
  <si>
    <t>a49Se000003UBh4IAG</t>
  </si>
  <si>
    <t>M-GB-00018729_Hemlibra_Prof Pipe HAVEN 7 talking head_January 2025</t>
  </si>
  <si>
    <t>a49Se000006RGIAIA4</t>
  </si>
  <si>
    <t>FDM_Ophtha_Aziz et al 2024 TRUCKEE fluid quantification_EN - M-CA-00005554</t>
  </si>
  <si>
    <t>a49Se000001fF2XIAU</t>
  </si>
  <si>
    <t>Slides. HAVEN 6 Primary and posthoc of emicizumab prophylax.pdf - M-CA-00003844</t>
  </si>
  <si>
    <t>a497U0000008OLnQAM</t>
  </si>
  <si>
    <t>VABYSMO_eDetailer_D</t>
  </si>
  <si>
    <t>a49Se000002NRkjIAG</t>
  </si>
  <si>
    <t>Detail Aid. POLIVY CVA. 2024. FR - M-CA-00004123</t>
  </si>
  <si>
    <t>a49Se000006EwLdIAK</t>
  </si>
  <si>
    <t>M-GB-00021728_OCREVUS SC Treatment and Screening Checklist</t>
  </si>
  <si>
    <t>a49Se000002iJ0zIAE</t>
  </si>
  <si>
    <t>M-GB-00020429 Nurses at the limit</t>
  </si>
  <si>
    <t>a49Se000004xm6LIAQ</t>
  </si>
  <si>
    <t>M-GB-00022405 - Ocrevus eDetail (updated) - June 2025</t>
  </si>
  <si>
    <t>a49Se000003qkOPIAY</t>
  </si>
  <si>
    <t>M-GB-00021501 Hemlibra Heritage Max and Bill</t>
  </si>
  <si>
    <t>a49Se000001SpLZIA0</t>
  </si>
  <si>
    <t>Roche Slides. Satralizumab Core Deck. November 2023. EN.pdf - M-CA-00001855</t>
  </si>
  <si>
    <t>a49Se000005hPQ5IAM</t>
  </si>
  <si>
    <t>EN_Slides_DAM_RVO: A Quick Guide_86825E25v - M-CA-00005283</t>
  </si>
  <si>
    <t>a49Se000001AZGuIAO</t>
  </si>
  <si>
    <t>Atezolizumab in first-line metastatic (NSCLC)_M-IT-00001946</t>
  </si>
  <si>
    <t>a49Se000003Mg3iIAC</t>
  </si>
  <si>
    <t>Atezolizumab in Small Cell Lung Cancer (SCLC)_LC_TEC_EDU_S_NE_M-IT-00001094</t>
  </si>
  <si>
    <t>a49Se000006m2k2IAA</t>
  </si>
  <si>
    <t>M-GB-00023842 - Evyrsdi_Tablet Leaflet Digital Version - September 2025</t>
  </si>
  <si>
    <t>a49Se0000068DhOIAU</t>
  </si>
  <si>
    <t>EN_Ophthalmology_New Brunswick_Transportation Tool_2285E25 - M-CA-00005395</t>
  </si>
  <si>
    <t>a49Se000007M5xuIAC</t>
  </si>
  <si>
    <t>Slides.MANUSCRIPT. Butzkueven et al.ECTRIMS 2025. - M-CA-00005667</t>
  </si>
  <si>
    <t>a49Se000004q5u9IAA</t>
  </si>
  <si>
    <t>Slides. MUSETTE Phase IIIb results. Hauser et al. CMSC 2025. - M-CA-00005244</t>
  </si>
  <si>
    <t>a49Se000005StQ7IAK</t>
  </si>
  <si>
    <t>Roche OnCare_Tecentriq PSP Enrolment Form_15183E24 - M-CA-00001014</t>
  </si>
  <si>
    <t>a49Se000005UHdFIAW</t>
  </si>
  <si>
    <t>M-GB-00022750 Sustained protection eNarrative update_May 2025</t>
  </si>
  <si>
    <t>a4969000000I1wPAAS</t>
  </si>
  <si>
    <t>VABYSMO SM Highlights GB NI PI April 2024</t>
  </si>
  <si>
    <t>a49Se000002uVT1IAM</t>
  </si>
  <si>
    <t>FR - Vabysmo_Monographie_13Dec2024 - M-CA-00002361</t>
  </si>
  <si>
    <t>a49Se0000049UFtIAM</t>
  </si>
  <si>
    <t>ITOVEBI Interactive Visual Aid_EN - M-CA-00004684</t>
  </si>
  <si>
    <t>a49Se000002RkvFIAS</t>
  </si>
  <si>
    <t>Biomarkers in details</t>
  </si>
  <si>
    <t>a49Se000001fEzJIAU</t>
  </si>
  <si>
    <t>Poster. Factor VIII Use in the Treatment of Breakthr Bleeds.pdf - M-CA-00003733</t>
  </si>
  <si>
    <t>a49Se000002NS5hIAG</t>
  </si>
  <si>
    <t>FR_COLUMVI_CVA_9443F25v - M-CA-00004138</t>
  </si>
  <si>
    <t>a49Se000003O1vhIAC</t>
  </si>
  <si>
    <t>M-GB-00020622 - Hemlibra heritage promotional infographic - Feb 2025</t>
  </si>
  <si>
    <t>a49Se000002ui5FIAQ</t>
  </si>
  <si>
    <t>EN - Vabysmo_Product Monograph_Dec132024 - M-CA-00002361</t>
  </si>
  <si>
    <t>a49Se000002EPa6IAG</t>
  </si>
  <si>
    <t>M-GB-00018886_EVRYSDI Core Data Deck</t>
  </si>
  <si>
    <t>a49Se000002kVsTIAU</t>
  </si>
  <si>
    <t>M-GB-00020436 Nurses at the limit</t>
  </si>
  <si>
    <t>a49Se000002rx8rIAA</t>
  </si>
  <si>
    <t>RMP_Vabysmo_3.0.0_DE</t>
  </si>
  <si>
    <t>a49Se000006BmPFIA0</t>
  </si>
  <si>
    <t>Alecensaro_ALINA Reprint Carrier - M-CA-00003835</t>
  </si>
  <si>
    <t>a4969000000dfazAAA</t>
  </si>
  <si>
    <t>Atezolizumab_tailored Studio IMbrella A_edu PjP_LC_TEC_EDU_S_NE_M-IT-00002003</t>
  </si>
  <si>
    <t>a49Se000002uTuDIAU</t>
  </si>
  <si>
    <t>FR - COMPASS_Ocrevus Quebec Enrolment Form_5398F25 - M-CA-00001308</t>
  </si>
  <si>
    <t>a49Se000006D0OXIA0</t>
  </si>
  <si>
    <t>HEMLIBRA RWE_August 2025 M-GB-00023656</t>
  </si>
  <si>
    <t>a497U0000008OMgQAM</t>
  </si>
  <si>
    <t>VABYSMO_PAT_Behandlungsplan_DE</t>
  </si>
  <si>
    <t>a49Se000002KzhJIAS</t>
  </si>
  <si>
    <t>Alectinib early stage_LC_ALE_EDU_S_NE_M-IT-00003893</t>
  </si>
  <si>
    <t>a49Se000005FZLxIAO</t>
  </si>
  <si>
    <t>Poster. Nobility Urinary Biomrks. Mejia-Vilet. ERA 2025. EN - M-CA-00005319</t>
  </si>
  <si>
    <t>a49Se000005Ibr4IAC</t>
  </si>
  <si>
    <t>EN_Slides_DAM_Eye Injections: A Quick Guide_86870E25v - M-CA-00004294</t>
  </si>
  <si>
    <t>a49Se000005bE5xIAE</t>
  </si>
  <si>
    <t>EN_Columvi_Instructions for use_9438E25 - M-CA-00003866</t>
  </si>
  <si>
    <t>a49Se000002ZxYjIAK</t>
  </si>
  <si>
    <t>Alecensaro Bridging Program Eligibility Form. Form. 0391EF24. EN - M-CA-00004472</t>
  </si>
  <si>
    <t>a49Se000005Fz58IAC</t>
  </si>
  <si>
    <t>Βίντεο: Οδηγός Χορήγησης Ocrevus SC - Υποδόρια Ένεση Greece</t>
  </si>
  <si>
    <t>a49Se000002Lum1IAC</t>
  </si>
  <si>
    <t>Atezolizumab SC - Slide Kit_LC_TEC_EDU_S_NE</t>
  </si>
  <si>
    <t>a49Se000006PBhbIAG</t>
  </si>
  <si>
    <t>FR_Tecentriq SC_Slide Deck_15204EF25v - M-CA-00004921</t>
  </si>
  <si>
    <t>a4969000000LpyrAAC</t>
  </si>
  <si>
    <t>VABYSMO GB Version of Prof Pearce FARWIDE DMO Video_April 2024</t>
  </si>
  <si>
    <t>a4969000000hZLcAAM</t>
  </si>
  <si>
    <t>Alecensa Therapieplan IT</t>
  </si>
  <si>
    <t>a49Se000005nnO8IAI</t>
  </si>
  <si>
    <t>M-GB-00022678 - 360 digital leave piece - May 2025</t>
  </si>
  <si>
    <t>a49Se000002rg1bIAA</t>
  </si>
  <si>
    <t>M-GB-00020652 - Evrysdi_Real World Evidence Slide deck - January 2025</t>
  </si>
  <si>
    <t>a49Se000002uSYLIA2</t>
  </si>
  <si>
    <t>EN - COMPASS_Ocrevus Quebec Enrolment Form_5398E25 - M-CA-00001308</t>
  </si>
  <si>
    <t>a49Se000004YLULIA4</t>
  </si>
  <si>
    <t>FR -  Vabysmo_MOA Leave Behind_86841F25 - M-CA-00002330</t>
  </si>
  <si>
    <t>a49Se0000074JjCIAU</t>
  </si>
  <si>
    <t>OCREVUS 11 ΧΡΟΝΙΑ ΔΕΔΟΜΕΝΑ_ΠΑΡΟΥΣΙΑΣΗ Greece</t>
  </si>
  <si>
    <t>a49Se000001WlRRIA0</t>
  </si>
  <si>
    <t>M-CA-00003156 - Article. Emicizumab long-term self-reported HRQoL HAVEN 3-4.</t>
  </si>
  <si>
    <t>a49Se0000039Mh7IAE</t>
  </si>
  <si>
    <t>Tecentriq_Nurse Training Administration Video_EN - M-CA-00004685</t>
  </si>
  <si>
    <t>a49Se0000044uEDIAY</t>
  </si>
  <si>
    <t>M-GB-00021887 - SOPRANINO PROMOTIONAL SLIDE DECK - April 2025</t>
  </si>
  <si>
    <t>a4969000000WKcHAAW</t>
  </si>
  <si>
    <t>FARICIMAB MASTERFILE (Mar 2023)_OFT_VAB_EDU_S_E_M-IT-00002338</t>
  </si>
  <si>
    <t>a49Se0000031BFpIAM</t>
  </si>
  <si>
    <t>EN - VABYSMO PFS Tent Card_86830E25 - M-CA-00004712</t>
  </si>
  <si>
    <t>a49Se000001i8SjIAI</t>
  </si>
  <si>
    <t>Vabysmo - Core Visual Aid - Updated</t>
  </si>
  <si>
    <t>a49Se0000022CNJIA2</t>
  </si>
  <si>
    <t>Slides. MINORE. Hellwig et al. ECTRIMS 2024. EN - M-CA-00004493</t>
  </si>
  <si>
    <t>a49Se000004vyYEIAY</t>
  </si>
  <si>
    <t>a49Se0000013405IAA</t>
  </si>
  <si>
    <t>KOGU ALECENSA (Alectinib) STADE PRECOCE 2024</t>
  </si>
  <si>
    <t>a497U000000PKK1QAO</t>
  </si>
  <si>
    <t>Vabysmo_dawkowanie</t>
  </si>
  <si>
    <t>a49Se000006CJTFIA4</t>
  </si>
  <si>
    <t>EN_OVC Patient Enrolment Form Non-Public_86893E25 - M-CA-00004302</t>
  </si>
  <si>
    <t>a49Se000006P0XdIAK</t>
  </si>
  <si>
    <t>M-GB-00019058 - OCR Nurse:Patient Discussion Guide  - August 2025</t>
  </si>
  <si>
    <t>a49Se0000074H4fIAE</t>
  </si>
  <si>
    <t>OCREVUS SC 8-ΣΕΛΙΔΟ ΕΝΤΥΠΟ Greece</t>
  </si>
  <si>
    <t>a4969000000I1mBAAS</t>
  </si>
  <si>
    <t>Slidekit Faricimab Apr 2023 T_L_2y_OPH_VAB_EDU_S_NE_M-IT-00002396</t>
  </si>
  <si>
    <t>a49Se00000229faIAA</t>
  </si>
  <si>
    <t>Slides. Ocrelizumab 11y Efficacy. Hauser et al. ECTRIMS 2024 - M-CA-00004496</t>
  </si>
  <si>
    <t>a49Se000005aBwXIAU</t>
  </si>
  <si>
    <t>Poster.GO29781 Mosun SC 3L+ FL. Hess et al. EHA 2025. EN - M-CA-00005331</t>
  </si>
  <si>
    <t>a49Se000002nx5pIAA</t>
  </si>
  <si>
    <t>PERJETA Product Monograph Oct 2021 - M-CA-00002238</t>
  </si>
  <si>
    <t>a49Se000004YLqwIAG</t>
  </si>
  <si>
    <t>EN - Vabysmo_Leave Behind_RVO Efficacy &amp; CST_2024_86798E24 - M-CA-00004291</t>
  </si>
  <si>
    <t>a49Se000004wY5RIAU</t>
  </si>
  <si>
    <t>Visual patologi_BC_KAD_EDU_S_NE_M-IT-00004505</t>
  </si>
  <si>
    <t>a49Se000002fBrBIAU</t>
  </si>
  <si>
    <t>M-GB-00020009 - MS Connections Digital Invite</t>
  </si>
  <si>
    <t>a49Se000005IKztIAG</t>
  </si>
  <si>
    <t>Poster. Nobility &amp; Regency IRRs. Jones et al. ERA 2025. EN - M-CA-00005317</t>
  </si>
  <si>
    <t>a49Se00000229EBIAY</t>
  </si>
  <si>
    <t>Slides. B Cell Subset. Hauser et al. ECTRIMS 2024. EN - M-CA-00004490</t>
  </si>
  <si>
    <t>a49Se000002KWPBIA4</t>
  </si>
  <si>
    <t>Early Stage_Tailored full version_LC_TEC_EDU_S_E_M-IT-00001959</t>
  </si>
  <si>
    <t>a49Se0000056M6DIAU</t>
  </si>
  <si>
    <t>eDetailer ALECENSA (early/met)_LC_ALE_PRO_NS_NE_M-IT-00004163</t>
  </si>
  <si>
    <t>a49Se000005XVoXIAW</t>
  </si>
  <si>
    <t>Tecentriq SC_Slide Deck_15204EF25v - M-CA-00004921</t>
  </si>
  <si>
    <t>a49Se00000227XKIAY</t>
  </si>
  <si>
    <t>Slides. SOPRANINO. Bove et al. ECTRIMS 2024. EN - M-CA-00004494</t>
  </si>
  <si>
    <t>a49Se0000074KP7IAM</t>
  </si>
  <si>
    <t>OCREVUS ΕΝΤΥΠΟ ΟΙΚΟΓΕΝΕΙΑΚΟΣ ΠΡΟΓΡΑΜΜΑΤΙΣΜΟΣ Greece</t>
  </si>
  <si>
    <t>a49Se000002rACzIAM</t>
  </si>
  <si>
    <t>M-GB-00020660_Phesgo iPDF UK</t>
  </si>
  <si>
    <t>a49Se000005o753IAA</t>
  </si>
  <si>
    <t>EN_COLUMVI_ In-Service Slide Deck_9439E25v - M-CA-00003917</t>
  </si>
  <si>
    <t>a49Se0000049O2QIAU</t>
  </si>
  <si>
    <t>COLUMVI_Patient Booklet_9440EF25 - M-CA-00003888</t>
  </si>
  <si>
    <t>a49Se000004WOUkIAO</t>
  </si>
  <si>
    <t>Ottavino cross M-IT-00003977_BC_PHE_PRO_S_NE_M-IT-00003977</t>
  </si>
  <si>
    <t>a49Se000007MAKrIAO</t>
  </si>
  <si>
    <t>Slides. Phase IIIb GAVOTTE Study. Hauser et al. ECTRIMS 2025. - M-CA-00005669</t>
  </si>
  <si>
    <t>a49Se000004Lq2wIAC</t>
  </si>
  <si>
    <t>M-GB-00021903 - Ocrevus SC eProtocol - May 2025</t>
  </si>
  <si>
    <t>a49Se000004fWpdIAE</t>
  </si>
  <si>
    <t>Evrysdi Fire-Sunfish Leave Behind EN 3212E25 - M-CA-00004024</t>
  </si>
  <si>
    <t>a49Se000006RAayIAG</t>
  </si>
  <si>
    <t>FDM_Ophtha_Khanani et al 2023 TRUCKEE 6-months results_EN  - M-CA-00005555</t>
  </si>
  <si>
    <t>a49Se000003gljxIAA</t>
  </si>
  <si>
    <t>EN_Eye Injections: A Quick Guide_2254E25 - M-CA-00003414</t>
  </si>
  <si>
    <t>a49Se000004EzULIA0</t>
  </si>
  <si>
    <t>EN_Tecentriq_HCC Slide Deck_15180E24v - M-CA-00003745</t>
  </si>
  <si>
    <t>a49Se000004VLCLIA4</t>
  </si>
  <si>
    <t>FR_Vabysmo_RVO Patient Booklet_86849F25 - M-CA-00004298</t>
  </si>
  <si>
    <t>a49Se000001X9QYIA0</t>
  </si>
  <si>
    <t>M-GB-00019086 - GB VABYSMO eDetail Aid</t>
  </si>
  <si>
    <t>a49Se000002nx0zIAA</t>
  </si>
  <si>
    <t>EN Vabysmo CVA July 2024 - M-CA-00002480</t>
  </si>
  <si>
    <t>a49Se000001WaXdIAK</t>
  </si>
  <si>
    <t>Slides. Pregnancy-Infant Outcomes in Ocrelizumab for MS - M-CA-00003597</t>
  </si>
  <si>
    <t>a49Se000006WmcLIAS</t>
  </si>
  <si>
    <t>OCREVUS SC E-DETAILING Greece</t>
  </si>
  <si>
    <t>a49Se0000023sypIAA</t>
  </si>
  <si>
    <t>Slides. Ocrelizumab 11y Safety. Hauser et al. ECTRIMS 2024. EN - M-CA-00004497</t>
  </si>
  <si>
    <t>a49Se000002nwmTIAQ</t>
  </si>
  <si>
    <t>Abstract.FVIII Exposure Analysis HAVEN7 Study YOUNG.ASH.2024. - M-CA-00004731</t>
  </si>
  <si>
    <t>a49Se000002NReHIAW</t>
  </si>
  <si>
    <t>Detail Aid. POLIVY CVA. 2024. EN - M-CA-00004123</t>
  </si>
  <si>
    <t>a49Se0000029hNxIAI</t>
  </si>
  <si>
    <t>Alecensaro_eNSCLC Slide Deck_0382E24 - M-CA-00003842</t>
  </si>
  <si>
    <t>a49Se000005H9wrIAC</t>
  </si>
  <si>
    <t>Slides. Regency CRR. Rovin et al. EULAR 2025. EN - M-CA-00005248</t>
  </si>
  <si>
    <t>a49Se000007PH4rIAG</t>
  </si>
  <si>
    <t>FARICIMAB DME_Slide deck PJPs_set 2025_OFT_VAB_EDU_S_NE_M-IT-00004729</t>
  </si>
  <si>
    <t>a49Se000006RLbBIAW</t>
  </si>
  <si>
    <t>Reprint_Ophtha_Khanani et al 2023 TRUCKEE 6-months results_EN  - M-CA-00005555</t>
  </si>
  <si>
    <t>a4969000000I1qqAAC</t>
  </si>
  <si>
    <t>Masterfile_divarasib_Lung Cancer_LC__EDU_MM_M-IT-00002928</t>
  </si>
  <si>
    <t>a49Se0000071rvvIAA</t>
  </si>
  <si>
    <t>EN_PiaSky_Patient Leaflet_8107E25 - M-CA-00005095</t>
  </si>
  <si>
    <t>a49Se000001XGyIIAW</t>
  </si>
  <si>
    <t>Slides. Long-term Efficacy of Satralizumab in Adults - M-CA-00003188</t>
  </si>
  <si>
    <t>a49Se000003hdu2IAA</t>
  </si>
  <si>
    <t>Kadcyla_Adverse Events Leave Behind _2738F24. FR - M-CA-00000584</t>
  </si>
  <si>
    <t>a49Se000006SiUAIA0</t>
  </si>
  <si>
    <t>Columvi_Field Direction Memo_STARGLO Reg &amp; Access FAQ - M-CA-00005560</t>
  </si>
  <si>
    <t>a49Se000002HXfxIAG</t>
  </si>
  <si>
    <t>Article. Ig and infections. Derfuss et al. TAND 2024. EN - M-CA-00004603</t>
  </si>
  <si>
    <t>a49Se000004KOzxIAG</t>
  </si>
  <si>
    <t>M-GB-00020983 - TSC Case Studies Promo Publication</t>
  </si>
  <si>
    <t>a49Se000006qBTlIAM</t>
  </si>
  <si>
    <t>OCREVUS SC administration guide BG</t>
  </si>
  <si>
    <t>a49Se000002Q8QcIAK</t>
  </si>
  <si>
    <t>Slide Deck. Columvi In-Service. 2024. EN - M-CA-00003917</t>
  </si>
  <si>
    <t>a49Se0000037OTiIAM</t>
  </si>
  <si>
    <t>Abstract. POON. Long-term effective &amp; safety of emi in ppl w HA - M-CA-00004255</t>
  </si>
  <si>
    <t>a49Se0000071CzCIAU</t>
  </si>
  <si>
    <t>PSP Card Updated</t>
  </si>
  <si>
    <t>a49Se000007Yz9tIAC</t>
  </si>
  <si>
    <t>Slides.5 year safety update.Masson.WMS 2025 - M-CA-00005757</t>
  </si>
  <si>
    <t>a49Se000005zn8zIAA</t>
  </si>
  <si>
    <t>EN_Family Planning in MS Booklet_53305E25 - M-CA-00005063</t>
  </si>
  <si>
    <t>a49Se000002RpOfIAK</t>
  </si>
  <si>
    <t>Snaga dvostruke inhibicije VEGF i ang2</t>
  </si>
  <si>
    <t>a49Se000002udwoIAA</t>
  </si>
  <si>
    <t>M-GB-00020738_Ocrevus_EDA_UK_Jan_2025</t>
  </si>
  <si>
    <t>a49Se000001XTibIAG</t>
  </si>
  <si>
    <t>Disease activity pregnancy- ocrelizumab in a real-world cohort. - M-CA-00003578</t>
  </si>
  <si>
    <t>a49Se00000436HuIAI</t>
  </si>
  <si>
    <t>Ocrevus_Subcut_Modular_content_edetailer_bg</t>
  </si>
  <si>
    <t>a49Se000004W2VpIAK</t>
  </si>
  <si>
    <t>M-GB-00020238 - Tecentriq Pharmacy Protocol - May 2025</t>
  </si>
  <si>
    <t>a49Se000006ZAAjIAO</t>
  </si>
  <si>
    <t>Polish_AMD: A Quick Guide_2297POLI25 - M-CA-00003413</t>
  </si>
  <si>
    <t>select id, name, OCE__Status__c, OCE__StartDate__c, OCE__EndDate__c, OCE__Type__c, RCH_Country__c from OCE__Presentation__c where id in (SELECT OCE__Presentation__c from OCE__CallPresentation__c where OCE__Call__r.OCE__CallDateTime__c = LAST_N_MONTHS:12)</t>
  </si>
  <si>
    <t>OCE__Territories__c</t>
  </si>
  <si>
    <t>[OCE__Presentation__c]</t>
  </si>
  <si>
    <t>2025-07-24</t>
  </si>
  <si>
    <t>2026-07-15</t>
  </si>
  <si>
    <t>PDF</t>
  </si>
  <si>
    <t>BG</t>
  </si>
  <si>
    <t>2024-09-18</t>
  </si>
  <si>
    <t>GB</t>
  </si>
  <si>
    <t>2024-08-23</t>
  </si>
  <si>
    <t>2024-10-28</t>
  </si>
  <si>
    <t>2024-04-30</t>
  </si>
  <si>
    <t>ZIP</t>
  </si>
  <si>
    <t>2024-10-04</t>
  </si>
  <si>
    <t>2026-09-30</t>
  </si>
  <si>
    <t>CA</t>
  </si>
  <si>
    <t>2024-08-02</t>
  </si>
  <si>
    <t>CH</t>
  </si>
  <si>
    <t>2025-03-18</t>
  </si>
  <si>
    <t>2024-12-12</t>
  </si>
  <si>
    <t>2025-03-31</t>
  </si>
  <si>
    <t>2024-02-06</t>
  </si>
  <si>
    <t>2027-11-05</t>
  </si>
  <si>
    <t>2024-11-08</t>
  </si>
  <si>
    <t>2027-11-08</t>
  </si>
  <si>
    <t>2024-12-20</t>
  </si>
  <si>
    <t>2025-10-31</t>
  </si>
  <si>
    <t>2025-01-08</t>
  </si>
  <si>
    <t>2026-09-10</t>
  </si>
  <si>
    <t>2024-11-25</t>
  </si>
  <si>
    <t>2025-01-10</t>
  </si>
  <si>
    <t>2027-01-08</t>
  </si>
  <si>
    <t>2025-01-14</t>
  </si>
  <si>
    <t>2026-12-17</t>
  </si>
  <si>
    <t>2025-10-26</t>
  </si>
  <si>
    <t>2024-10-27</t>
  </si>
  <si>
    <t>2026-06-06</t>
  </si>
  <si>
    <t>2025-10-27</t>
  </si>
  <si>
    <t>2024-05-09</t>
  </si>
  <si>
    <t>2024-11-29</t>
  </si>
  <si>
    <t>2026-06-10</t>
  </si>
  <si>
    <t>2025-01-09</t>
  </si>
  <si>
    <t>2026-01-01</t>
  </si>
  <si>
    <t>2027-01-07</t>
  </si>
  <si>
    <t>2024-11-06</t>
  </si>
  <si>
    <t>2027-11-06</t>
  </si>
  <si>
    <t>2025-01-31</t>
  </si>
  <si>
    <t>2024-11-07</t>
  </si>
  <si>
    <t>2027-11-11</t>
  </si>
  <si>
    <t>2025-05-25</t>
  </si>
  <si>
    <t>2024-08-15</t>
  </si>
  <si>
    <t>2025-11-27</t>
  </si>
  <si>
    <t>2025-08-31</t>
  </si>
  <si>
    <t>2024-11-15</t>
  </si>
  <si>
    <t>2025-05-31</t>
  </si>
  <si>
    <t>2025-01-20</t>
  </si>
  <si>
    <t>2025-12-31</t>
  </si>
  <si>
    <t>2025-01-07</t>
  </si>
  <si>
    <t>2025-02-19</t>
  </si>
  <si>
    <t>2025-02-25</t>
  </si>
  <si>
    <t>2025-02-20</t>
  </si>
  <si>
    <t>2026-02-20</t>
  </si>
  <si>
    <t>2024-07-09</t>
  </si>
  <si>
    <t>2027-07-25</t>
  </si>
  <si>
    <t>2024-10-25</t>
  </si>
  <si>
    <t>2026-10-06</t>
  </si>
  <si>
    <t>2026-10-03</t>
  </si>
  <si>
    <t>2025-06-30</t>
  </si>
  <si>
    <t>2026-07-31</t>
  </si>
  <si>
    <t>2026-02-21</t>
  </si>
  <si>
    <t>2025-03-04</t>
  </si>
  <si>
    <t>2027-03-04</t>
  </si>
  <si>
    <t>2025-03-06</t>
  </si>
  <si>
    <t>2026-03-01</t>
  </si>
  <si>
    <t>XU</t>
  </si>
  <si>
    <t>2024-08-26</t>
  </si>
  <si>
    <t>2025-07-18</t>
  </si>
  <si>
    <t>2025-02-21</t>
  </si>
  <si>
    <t>2027-02-19</t>
  </si>
  <si>
    <t>2025-09-26</t>
  </si>
  <si>
    <t>2026-08-31</t>
  </si>
  <si>
    <t>2026-12-20</t>
  </si>
  <si>
    <t>2026-01-10</t>
  </si>
  <si>
    <t>2026-10-28</t>
  </si>
  <si>
    <t>2025-01-30</t>
  </si>
  <si>
    <t>2025-03-24</t>
  </si>
  <si>
    <t>2026-02-28</t>
  </si>
  <si>
    <t>2024-12-06</t>
  </si>
  <si>
    <t>2025-08-28</t>
  </si>
  <si>
    <t>2025-07-04</t>
  </si>
  <si>
    <t>2025-04-01</t>
  </si>
  <si>
    <t>2027-03-20</t>
  </si>
  <si>
    <t>2026-02-14</t>
  </si>
  <si>
    <t>2025-12-12</t>
  </si>
  <si>
    <t>2024-08-20</t>
  </si>
  <si>
    <t>2025-01-29</t>
  </si>
  <si>
    <t>2026-07-03</t>
  </si>
  <si>
    <t>2025-03-21</t>
  </si>
  <si>
    <t>2027-03-11</t>
  </si>
  <si>
    <t>2026-03-11</t>
  </si>
  <si>
    <t>2026-02-13</t>
  </si>
  <si>
    <t>2025-01-17</t>
  </si>
  <si>
    <t>2027-01-16</t>
  </si>
  <si>
    <t>2025-04-02</t>
  </si>
  <si>
    <t>2027-04-02</t>
  </si>
  <si>
    <t>2026-01-07</t>
  </si>
  <si>
    <t>2025-05-01</t>
  </si>
  <si>
    <t>2025-04-25</t>
  </si>
  <si>
    <t>2025-04-14</t>
  </si>
  <si>
    <t>2027-04-01</t>
  </si>
  <si>
    <t>2025-05-09</t>
  </si>
  <si>
    <t>2026-05-09</t>
  </si>
  <si>
    <t>2025-05-02</t>
  </si>
  <si>
    <t>2026-04-30</t>
  </si>
  <si>
    <t>2024-08-21</t>
  </si>
  <si>
    <t>2025-08-01</t>
  </si>
  <si>
    <t>2025-07-31</t>
  </si>
  <si>
    <t>2027-03-21</t>
  </si>
  <si>
    <t>2025-04-08</t>
  </si>
  <si>
    <t>2027-04-07</t>
  </si>
  <si>
    <t>2025-04-15</t>
  </si>
  <si>
    <t>2026-04-14</t>
  </si>
  <si>
    <t>2025-05-12</t>
  </si>
  <si>
    <t>2025-05-14</t>
  </si>
  <si>
    <t>2026-03-14</t>
  </si>
  <si>
    <t>2025-04-09</t>
  </si>
  <si>
    <t>2025-05-23</t>
  </si>
  <si>
    <t>2027-05-22</t>
  </si>
  <si>
    <t>2025-05-22</t>
  </si>
  <si>
    <t>2026-04-04</t>
  </si>
  <si>
    <t>2025-05-28</t>
  </si>
  <si>
    <t>2026-05-26</t>
  </si>
  <si>
    <t>2027-01-24</t>
  </si>
  <si>
    <t>2025-05-21</t>
  </si>
  <si>
    <t>2024-12-01</t>
  </si>
  <si>
    <t>GR</t>
  </si>
  <si>
    <t>2025-06-05</t>
  </si>
  <si>
    <t>2027-06-04</t>
  </si>
  <si>
    <t>2025-06-10</t>
  </si>
  <si>
    <t>2025-09-29</t>
  </si>
  <si>
    <t>2027-09-26</t>
  </si>
  <si>
    <t>2025-06-04</t>
  </si>
  <si>
    <t>2026-12-03</t>
  </si>
  <si>
    <t>2025-06-11</t>
  </si>
  <si>
    <t>2027-07-01</t>
  </si>
  <si>
    <t>2024-09-02</t>
  </si>
  <si>
    <t>2025-09-02</t>
  </si>
  <si>
    <t>2027-06-03</t>
  </si>
  <si>
    <t>2026-12-12</t>
  </si>
  <si>
    <t>2025-07-03</t>
  </si>
  <si>
    <t>2025-06-23</t>
  </si>
  <si>
    <t>2027-06-20</t>
  </si>
  <si>
    <t>2025-06-25</t>
  </si>
  <si>
    <t>2025-06-24</t>
  </si>
  <si>
    <t>2025-06-26</t>
  </si>
  <si>
    <t>2027-06-27</t>
  </si>
  <si>
    <t>2026-06-23</t>
  </si>
  <si>
    <t>2025-05-13</t>
  </si>
  <si>
    <t>2027-05-01</t>
  </si>
  <si>
    <t>2026-07-02</t>
  </si>
  <si>
    <t>2025-06-18</t>
  </si>
  <si>
    <t>2025-07-07</t>
  </si>
  <si>
    <t>2026-05-31</t>
  </si>
  <si>
    <t>2025-06-02</t>
  </si>
  <si>
    <t>2027-02-18</t>
  </si>
  <si>
    <t>2025-09-30</t>
  </si>
  <si>
    <t>2024-11-19</t>
  </si>
  <si>
    <t>2025-07-22</t>
  </si>
  <si>
    <t>2025-07-11</t>
  </si>
  <si>
    <t>2025-08-14</t>
  </si>
  <si>
    <t>2025-07-10</t>
  </si>
  <si>
    <t>2027-07-07</t>
  </si>
  <si>
    <t>2025-08-13</t>
  </si>
  <si>
    <t>2026-08-11</t>
  </si>
  <si>
    <t>2025-05-20</t>
  </si>
  <si>
    <t>2026-05-13</t>
  </si>
  <si>
    <t>2026-07-21</t>
  </si>
  <si>
    <t>2027-05-12</t>
  </si>
  <si>
    <t>2025-08-08</t>
  </si>
  <si>
    <t>2027-07-18</t>
  </si>
  <si>
    <t>2025-07-30</t>
  </si>
  <si>
    <t>2025-08-21</t>
  </si>
  <si>
    <t>PL</t>
  </si>
  <si>
    <t>2025-07-16</t>
  </si>
  <si>
    <t>2027-07-15</t>
  </si>
  <si>
    <t>2026-07-17</t>
  </si>
  <si>
    <t>2026-07-14</t>
  </si>
  <si>
    <t>2025-05-30</t>
  </si>
  <si>
    <t>2025-06-17</t>
  </si>
  <si>
    <t>2026-06-01</t>
  </si>
  <si>
    <t>2025-08-12</t>
  </si>
  <si>
    <t>2026-07-16</t>
  </si>
  <si>
    <t>2025-08-06</t>
  </si>
  <si>
    <t>2025-08-26</t>
  </si>
  <si>
    <t>2028-08-01</t>
  </si>
  <si>
    <t>2025-08-18</t>
  </si>
  <si>
    <t>2026-08-18</t>
  </si>
  <si>
    <t>2025-08-27</t>
  </si>
  <si>
    <t>2026-08-26</t>
  </si>
  <si>
    <t>2027-08-27</t>
  </si>
  <si>
    <t>2025-06-09</t>
  </si>
  <si>
    <t>2025-08-15</t>
  </si>
  <si>
    <t>2026-06-30</t>
  </si>
  <si>
    <t>2025-09-03</t>
  </si>
  <si>
    <t>2026-08-22</t>
  </si>
  <si>
    <t>2027-06-25</t>
  </si>
  <si>
    <t>2025-05-08</t>
  </si>
  <si>
    <t>2025-09-09</t>
  </si>
  <si>
    <t>2026-07-27</t>
  </si>
  <si>
    <t>2025-09-11</t>
  </si>
  <si>
    <t>2023-06-15</t>
  </si>
  <si>
    <t>2123-06-03</t>
  </si>
  <si>
    <t>2024-10-21</t>
  </si>
  <si>
    <t>2024-08-12</t>
  </si>
  <si>
    <t>2026-05-07</t>
  </si>
  <si>
    <t>2023-10-25</t>
  </si>
  <si>
    <t>2110-11-07</t>
  </si>
  <si>
    <t>2025-01-16</t>
  </si>
  <si>
    <t>2025-03-05</t>
  </si>
  <si>
    <t>2027-02-17</t>
  </si>
  <si>
    <t>2025-09-18</t>
  </si>
  <si>
    <t>2025-07-08</t>
  </si>
  <si>
    <t>2026-08-20</t>
  </si>
  <si>
    <t>2025-04-04</t>
  </si>
  <si>
    <t>2025-10-08</t>
  </si>
  <si>
    <t>2027-05-30</t>
  </si>
  <si>
    <t>2027-01-09</t>
  </si>
  <si>
    <t>2029-09-18</t>
  </si>
  <si>
    <t>2024-12-09</t>
  </si>
  <si>
    <t>2025-12-09</t>
  </si>
  <si>
    <t>2025-12-19</t>
  </si>
  <si>
    <t>2026-12-10</t>
  </si>
  <si>
    <t>2023-11-14</t>
  </si>
  <si>
    <t>2123-12-11</t>
  </si>
  <si>
    <t>2023-10-27</t>
  </si>
  <si>
    <t>2123-10-29</t>
  </si>
  <si>
    <t>2123-09-24</t>
  </si>
  <si>
    <t>2025-09-24</t>
  </si>
  <si>
    <t>2026-09-12</t>
  </si>
  <si>
    <t>2025-08-07</t>
  </si>
  <si>
    <t>2025-05-07</t>
  </si>
  <si>
    <t>2026-02-01</t>
  </si>
  <si>
    <t>2026-04-17</t>
  </si>
  <si>
    <t>2025-05-06</t>
  </si>
  <si>
    <t>2026-05-01</t>
  </si>
  <si>
    <t>2022-09-15</t>
  </si>
  <si>
    <t>2026-06-26</t>
  </si>
  <si>
    <t>2027-06-23</t>
  </si>
  <si>
    <t>2026-04-07</t>
  </si>
  <si>
    <t>2025-09-15</t>
  </si>
  <si>
    <t>2026-09-11</t>
  </si>
  <si>
    <t>2025-07-05</t>
  </si>
  <si>
    <t>2025-06-06</t>
  </si>
  <si>
    <t>2025-10-10</t>
  </si>
  <si>
    <t>2026-10-10</t>
  </si>
  <si>
    <t>2026-02-19</t>
  </si>
  <si>
    <t>2025-04-03</t>
  </si>
  <si>
    <t>2026-04-03</t>
  </si>
  <si>
    <t>2025-12-03</t>
  </si>
  <si>
    <t>2025-10-09</t>
  </si>
  <si>
    <t>2027-10-08</t>
  </si>
  <si>
    <t>2027-09-30</t>
  </si>
  <si>
    <t>2025-10-15</t>
  </si>
  <si>
    <t>2026-10-30</t>
  </si>
  <si>
    <t>2025-06-12</t>
  </si>
  <si>
    <t>2026-03-31</t>
  </si>
  <si>
    <t>2025-09-23</t>
  </si>
  <si>
    <t>2025-10-17</t>
  </si>
  <si>
    <t>2027-10-16</t>
  </si>
  <si>
    <t>2026-06-11</t>
  </si>
  <si>
    <t>2025-10-24</t>
  </si>
  <si>
    <t>2027-10-22</t>
  </si>
  <si>
    <t>2025-10-22</t>
  </si>
  <si>
    <t>2027-10-21</t>
  </si>
  <si>
    <t>2026-10-24</t>
  </si>
  <si>
    <t>2025-07-15</t>
  </si>
  <si>
    <t>2026-05-06</t>
  </si>
  <si>
    <t>EmailTemplates</t>
  </si>
  <si>
    <t>SELECT id, name, OCE__AllowAttachmentsFrom__c, OCE__StartDate__c, OCE__EndDate__c, OCE__IsActive__c, OCE__Product__r.Name, RCH_Country__c, CreatedBy.Name from OCE__EmailTemplate__c order by RCH_Country__c , OCE__StartDate__c desc</t>
  </si>
  <si>
    <t>There are 3890 email templates in EMEA1.</t>
  </si>
  <si>
    <t>OCE__AllowAttachmentsFrom__c</t>
  </si>
  <si>
    <t>OCE__IsActive__c</t>
  </si>
  <si>
    <t>OCE__Product__r.Name</t>
  </si>
  <si>
    <t>[OCE__EmailTemplate__c]</t>
  </si>
  <si>
    <t>a2m69000004scoHAAQ</t>
  </si>
  <si>
    <t>Test | ModCon</t>
  </si>
  <si>
    <t>Jignesh Kale</t>
  </si>
  <si>
    <t>a2m69000004sdZQAAY</t>
  </si>
  <si>
    <t>M-GB-00014688 Physical Activity &amp; Haemophilia Webinar Invite</t>
  </si>
  <si>
    <t>2023-12-04</t>
  </si>
  <si>
    <t>[OCE__Product__c]</t>
  </si>
  <si>
    <t>Kate Bass</t>
  </si>
  <si>
    <t>a2m69000004seALAAY</t>
  </si>
  <si>
    <t>CZ - Czech DIGI@MED Award 2023 invitation</t>
  </si>
  <si>
    <t>Local Admin CZ</t>
  </si>
  <si>
    <t>a2mSe0000003GJZIA2</t>
  </si>
  <si>
    <t>[NL][NEUROSCIENCE][OCREVUS][NL][SIJNTJE] MS New Guidelines</t>
  </si>
  <si>
    <t>Mitali Rakvi</t>
  </si>
  <si>
    <t>Ocrevus-Multiple Sclerosis (MS)</t>
  </si>
  <si>
    <t>a2m69000004seHrAAI</t>
  </si>
  <si>
    <t>M-GB-00014546 HaematologyLIVE Invite</t>
  </si>
  <si>
    <t>Leah Dower</t>
  </si>
  <si>
    <t>a2mSe0000005PsDIAU</t>
  </si>
  <si>
    <t>Test - Ps</t>
  </si>
  <si>
    <t>Jan Pipp</t>
  </si>
  <si>
    <t>a2mSe0000005EbpIAE</t>
  </si>
  <si>
    <t>Sl_PartnerScore_VoC</t>
  </si>
  <si>
    <t>a2mSe0000005EaDIAU</t>
  </si>
  <si>
    <t>Slo_VoC_PartnerScore</t>
  </si>
  <si>
    <t>a2m7U000000Xa5MQAS</t>
  </si>
  <si>
    <t>Test Email 123456</t>
  </si>
  <si>
    <t>Boris Laishram</t>
  </si>
  <si>
    <t>a2m69000004sel5AAA</t>
  </si>
  <si>
    <t>Lunsumio: terapia di efficacia duratura e off the-shelf_PRO_M-IT-00002955</t>
  </si>
  <si>
    <t>Account;Meeting</t>
  </si>
  <si>
    <t>Alessia Romano</t>
  </si>
  <si>
    <t>Lunsumio</t>
  </si>
  <si>
    <t>a2m69000004seSqAAI</t>
  </si>
  <si>
    <t>M-GB-00015297 - attachments</t>
  </si>
  <si>
    <t>Aamar Mahmood</t>
  </si>
  <si>
    <t>a2m69000004selZAAQ</t>
  </si>
  <si>
    <t>M-GB-00016295 Haematology Invite to Roche Meeting</t>
  </si>
  <si>
    <t>Columvi</t>
  </si>
  <si>
    <t>a2mSe0000004i45IAA</t>
  </si>
  <si>
    <t>Evoluerend behandelingslandschap bij DLBCL: praktische implicaties</t>
  </si>
  <si>
    <t>Harshraj Desai</t>
  </si>
  <si>
    <t>a2mSe0000004heHIAQ</t>
  </si>
  <si>
    <t>Fragment Test - NL</t>
  </si>
  <si>
    <t>a2mSe0000004SnJIAU</t>
  </si>
  <si>
    <t>[SE] eLetter SÖF 2024 och inbjudan DK webinar P1</t>
  </si>
  <si>
    <t>Yvonne Koch</t>
  </si>
  <si>
    <t>a2m3X0000028TMIQA2</t>
  </si>
  <si>
    <t>PERJETA-webove-stranky</t>
  </si>
  <si>
    <t>a2mSe000000684XIAQ</t>
  </si>
  <si>
    <t>VoC_PS-1</t>
  </si>
  <si>
    <t>a2mSe0000006869IAA</t>
  </si>
  <si>
    <t>PartnerScore - test4</t>
  </si>
  <si>
    <t>a2mSe000000687lIAA</t>
  </si>
  <si>
    <t>PS_5</t>
  </si>
  <si>
    <t>a2mSe000000689NIAQ</t>
  </si>
  <si>
    <t>PS_6</t>
  </si>
  <si>
    <t>a2mSe0000004SfFIAU</t>
  </si>
  <si>
    <t>[SE] eLetter SÖF 2024 och inbjudan DK webinar</t>
  </si>
  <si>
    <t>a2m69000004sf3sAAA</t>
  </si>
  <si>
    <t>Ewizard package test 1</t>
  </si>
  <si>
    <t>a2mSe0000003i2vIAA</t>
  </si>
  <si>
    <t>[NL][NEUROSCIENCE][ECTRIMS][NL][ASTRID] Roche op ECTRIMS 2024</t>
  </si>
  <si>
    <t>a2m69000004ymouAAA</t>
  </si>
  <si>
    <t>[Breast][Oncology][PJP triggeredl][EN] Breast Cancer and Sexuality</t>
  </si>
  <si>
    <t>Nabeel Hawa</t>
  </si>
  <si>
    <t>a2m69000004ymzQAAQ</t>
  </si>
  <si>
    <t>[Breast][Oncology][PJP triggeredl][EN] Breast Cancer and Sexuality_Celine</t>
  </si>
  <si>
    <t>a2m69000004yoPzAAI</t>
  </si>
  <si>
    <t>M-GB-00014387 - UKHCDO promotional discussion invitation</t>
  </si>
  <si>
    <t>a2mSe0000003Y5BIAU</t>
  </si>
  <si>
    <t>test_mg</t>
  </si>
  <si>
    <t>Matthew Gloyn</t>
  </si>
  <si>
    <t>a2m69000004seUIAAY</t>
  </si>
  <si>
    <t>M-GB-00014851 COLUMVI DLP Access Email</t>
  </si>
  <si>
    <t>a2m69000005AIgWAAW</t>
  </si>
  <si>
    <t>RR Testing 2</t>
  </si>
  <si>
    <t>Zuhair Syed</t>
  </si>
  <si>
    <t>Hemophilia</t>
  </si>
  <si>
    <t>a2m7U0000035SuhQAE</t>
  </si>
  <si>
    <t>Test 1234</t>
  </si>
  <si>
    <t>a2m69000005AFfGAAW</t>
  </si>
  <si>
    <t>[MT][Tecentriq][PJP triggeredl][NL] Imbrave150 D+T Risk</t>
  </si>
  <si>
    <t>a2m7U000003C8qWQAS</t>
  </si>
  <si>
    <t>M-GB-00010187 - Experience dual inhibition of VEGF-A and Ang-2 for your nAMD pat</t>
  </si>
  <si>
    <t>Vabysmo</t>
  </si>
  <si>
    <t>a2mSe00000025YHIAY</t>
  </si>
  <si>
    <t>a2mSe00000025YH</t>
  </si>
  <si>
    <t>João Jesus</t>
  </si>
  <si>
    <t>a2mSe000000DPa5IAG</t>
  </si>
  <si>
    <t>CZ_SMA_ITE_SDT_5. Diskuzní Forum_M-CZ-00005157</t>
  </si>
  <si>
    <t>Jitka Jancarikova</t>
  </si>
  <si>
    <t>a2mSe0000006KiPIAU</t>
  </si>
  <si>
    <t>PartnerScore_SLO_V.1</t>
  </si>
  <si>
    <t>a2m69000004sea6AAA</t>
  </si>
  <si>
    <t>Template Materiale linea BREAST</t>
  </si>
  <si>
    <t>a2mSe0000005j1JIAQ</t>
  </si>
  <si>
    <t>[SE] Höjdpunkterna från utbildningsdagen inom lungcancer</t>
  </si>
  <si>
    <t>a2m69000004e3OmAAI</t>
  </si>
  <si>
    <t>M-GB-00012864 MS Nurse Feedback Email</t>
  </si>
  <si>
    <t>Greg Lewis</t>
  </si>
  <si>
    <t>a2mSe0000005b3lIAA</t>
  </si>
  <si>
    <t>PartnerScore_VoC_Si_Test</t>
  </si>
  <si>
    <t>a2mSe0000005XeTIAU</t>
  </si>
  <si>
    <t>Test NL</t>
  </si>
  <si>
    <t>a2mSe000000B3dhIAC</t>
  </si>
  <si>
    <t>M-GB-00023474 Discover Emma's Story</t>
  </si>
  <si>
    <t>a2mSe000000B3QoIAK</t>
  </si>
  <si>
    <t>M-GB-00023550 - Scotland Speaker Meeting - 20th August 2025</t>
  </si>
  <si>
    <t>a2m69000004seJxAAI</t>
  </si>
  <si>
    <t>M-GB-00015178 November 2023</t>
  </si>
  <si>
    <t>a2mSe0000006VU9IAM</t>
  </si>
  <si>
    <t>[NL][MICHELE][JE] [NEUROLOGY][OCREVUS][JE] Add-on-Ocrevus-sc</t>
  </si>
  <si>
    <t>a2mSe000000Au8zIAC</t>
  </si>
  <si>
    <t>M-GB-00023469 Tecentriq (atezolizumab) IV to SC patient card</t>
  </si>
  <si>
    <t>a2mSe0000006VdpIAE</t>
  </si>
  <si>
    <t>[NL][ASTRID][U] [NEUROLOGY][OCREVUS][U] Add-on-Ocrevus-sc</t>
  </si>
  <si>
    <t>a2mSe0000006VfRIAU</t>
  </si>
  <si>
    <t>[NL][ASTRID][JE] [NEUROLOGY][OCREVUS][JE] Add-on-Ocrevus-sc</t>
  </si>
  <si>
    <t>a2mSe0000006VkHIAU</t>
  </si>
  <si>
    <t>[NL][MICHELE][U] [NEUROLOGY][OCREVUS][U] Add-on-Ocrevus-sc</t>
  </si>
  <si>
    <t>a2m69000004seIfAAI</t>
  </si>
  <si>
    <t>Polivy Rep trigger</t>
  </si>
  <si>
    <t>a2m69000005IM99AAG</t>
  </si>
  <si>
    <t>1to1 Template CC e OGGETTO MAIL custom</t>
  </si>
  <si>
    <t>Tecentriq-Non Small Cell Lung Cancer</t>
  </si>
  <si>
    <t>a2mSe0000009WwjIAE</t>
  </si>
  <si>
    <t>CZ HEMO_ITE_Save the date seminář DLBCL_M-CZ-00004780</t>
  </si>
  <si>
    <t>a2mSe0000003GeXIAU</t>
  </si>
  <si>
    <t>[NL][NEUROSCIENCE][OCREVUS][NL][MICHELE] MS New Guidelines</t>
  </si>
  <si>
    <t>Arun Menon</t>
  </si>
  <si>
    <t>a2m69000004e6KEAAY</t>
  </si>
  <si>
    <t>M-GB-00013320 New developments in DLBCL treatment options</t>
  </si>
  <si>
    <t>a2m69000005IM9dAAG</t>
  </si>
  <si>
    <t>Roche: Brochure Comunicazione Medico Paziente_CROSS_TEC_EDU_PJP_M-IT-00003325</t>
  </si>
  <si>
    <t>Marco Spinelli</t>
  </si>
  <si>
    <t>a2mSe000000Db09IAC</t>
  </si>
  <si>
    <t>2025_Neuro_Lekarz_program_NRŻ</t>
  </si>
  <si>
    <t>2025-10-30</t>
  </si>
  <si>
    <t>Malgorzata Markowska</t>
  </si>
  <si>
    <t>Not Applicable</t>
  </si>
  <si>
    <t>a2mSe000000DawvIAC</t>
  </si>
  <si>
    <t>2025_Neuro_Pielęgniarki_program_NRŻ</t>
  </si>
  <si>
    <t>a2mSe000000DaKDIA0</t>
  </si>
  <si>
    <t>M-GB-00024749 - UHB ECTRIMS Local Highlights Meeting - 21st Nov 2025</t>
  </si>
  <si>
    <t>2025-11-21</t>
  </si>
  <si>
    <t>OCE Marketing Connector</t>
  </si>
  <si>
    <t>a2mSe000000DZ4nIAG</t>
  </si>
  <si>
    <t>NL][HCC][OCE-P triggered email][Toegevoegde waarde of echte synergie?]</t>
  </si>
  <si>
    <t>2025-10-29</t>
  </si>
  <si>
    <t>a2mSe000000DXfhIAG</t>
  </si>
  <si>
    <t>LUMINA_RETINA_Welcome</t>
  </si>
  <si>
    <t>2025-10-28</t>
  </si>
  <si>
    <t>a2mSe000000DXcTIAW</t>
  </si>
  <si>
    <t>a2mSe000000DXarIAG</t>
  </si>
  <si>
    <t>a2mSe000000DW3hIAG</t>
  </si>
  <si>
    <t>[NL][Ophtha[SIRF]_[Maralinde]_Post_Euretina_2025</t>
  </si>
  <si>
    <t>a2mSe000000DWA9IAO</t>
  </si>
  <si>
    <t>2025_Hemlibra_Academi Gdansk listopad</t>
  </si>
  <si>
    <t>2025-11-14</t>
  </si>
  <si>
    <t>Adam Holubek</t>
  </si>
  <si>
    <t>Hemlibra-Hemophilia A</t>
  </si>
  <si>
    <t>a2mSe000000DW25IAG</t>
  </si>
  <si>
    <t>[NL][Ophtha[SIRF]_[Emma]_Post_Euretina_2025</t>
  </si>
  <si>
    <t>a2mSe000000DW0TIAW</t>
  </si>
  <si>
    <t>[NL][Ophtha[SIRF]_[Han]_Post_Euretina_2025</t>
  </si>
  <si>
    <t>a2mSe000000DVsPIAW</t>
  </si>
  <si>
    <t>HR_1:1 KBCSM_Djelotvornost i podnošljivost lijekova Tecentriq, Alecensa, Phesgo</t>
  </si>
  <si>
    <t>a2mSe000000DUjRIAW</t>
  </si>
  <si>
    <t>HopeRx Triggered Test</t>
  </si>
  <si>
    <t>a2mSe000000DTqbIAG</t>
  </si>
  <si>
    <t>Post ESMO 2025 Congress_HCC</t>
  </si>
  <si>
    <t>2025-10-25</t>
  </si>
  <si>
    <t>a2mSe000000DTozIAG</t>
  </si>
  <si>
    <t>Post ESMO 2025 Congress_GI</t>
  </si>
  <si>
    <t>a2mSe000000DTnNIAW</t>
  </si>
  <si>
    <t>Post ESMO 2025 Congress_GI_GU</t>
  </si>
  <si>
    <t>a2mSe000000DSMfIAO</t>
  </si>
  <si>
    <t>M-GB-00023537 Vabysmo RVO</t>
  </si>
  <si>
    <t>2026-10-23</t>
  </si>
  <si>
    <t>a2mSe000000DSzNIAW</t>
  </si>
  <si>
    <t>FR_Onc Breast_PI3K Your Pathway Hyperglycemia Mod 2_2025</t>
  </si>
  <si>
    <t>a2mSe000000DSxlIAG</t>
  </si>
  <si>
    <t>FR_Onc Breast_PI3K Your Pathway Hyperglycemia Mod 3_2025</t>
  </si>
  <si>
    <t>a2mSe000000DSw9IAG</t>
  </si>
  <si>
    <t>FR_Onc Breast_PI3K Your Pathway Hyperglycemia Mod 4_2025</t>
  </si>
  <si>
    <t>a2mSe000000DSuXIAW</t>
  </si>
  <si>
    <t>FR_Onc Breast_PI3K Your Pathway Hyperglycemia Mod 1_2025</t>
  </si>
  <si>
    <t>a2mSe000000DSZZIA4</t>
  </si>
  <si>
    <t>Belgium_Hematology_Columvi_STARGLO ICML data_NHL leaders_ PJP triggered email_tr</t>
  </si>
  <si>
    <t>a2mSe000000DSePIAW</t>
  </si>
  <si>
    <t>EN Lung CLM Material Modular Email User Experience with Paul</t>
  </si>
  <si>
    <t>Tecentriq SC</t>
  </si>
  <si>
    <t>a2mSe000000DST7IAO</t>
  </si>
  <si>
    <t>LUMINA_RETINA_Event_Invitation</t>
  </si>
  <si>
    <t>a2mSe000000DSGDIA4</t>
  </si>
  <si>
    <t>PT_OCE-P_HEMA_202510_Agenda_Simposio_SPH2025_M-PT-00003376</t>
  </si>
  <si>
    <t>Columvi-Diffuse Large B Cell Lymphoma</t>
  </si>
  <si>
    <t>a2mSe000000DSHpIAO</t>
  </si>
  <si>
    <t>AME-AGENDA MOVE 2025-102025</t>
  </si>
  <si>
    <t>a2mSe000000DRLlIAO</t>
  </si>
  <si>
    <t>PUL-Highlights Cáncer de Pulmón ESMO 2025-102025</t>
  </si>
  <si>
    <t>2025-10-23</t>
  </si>
  <si>
    <t>a2mSe000000DRK9IAO</t>
  </si>
  <si>
    <t>GI-Highlights ESMO 2025 GI GU-102025</t>
  </si>
  <si>
    <t>a2mSe000000DPbhIAG</t>
  </si>
  <si>
    <t>CZ_SMA_ITE_5. Diskuzní Forum_M-CZ-00005157</t>
  </si>
  <si>
    <t>EVRYSDI</t>
  </si>
  <si>
    <t>a2mSe000000DPgXIAW</t>
  </si>
  <si>
    <t>CZ_Ofta_ITE_vabysmo_PFS_M-CZ-00005140_slepickova</t>
  </si>
  <si>
    <t>2025-11-30</t>
  </si>
  <si>
    <t>Aneta Barochova</t>
  </si>
  <si>
    <t>a2mSe000000DPi9IAG</t>
  </si>
  <si>
    <t>CZ_Ofta_ITE_vabysmo_PFS_M-CZ-00005140_pitela</t>
  </si>
  <si>
    <t>a2mSe000000DPjlIAG</t>
  </si>
  <si>
    <t>CZ_Ofta_ITE_vabysmo_PFS_M-CZ-00005140_barfrncova</t>
  </si>
  <si>
    <t>a2mSe000000DOCbIAO</t>
  </si>
  <si>
    <t>M-GB-00024086_ Roche Resource Launch OCE-P</t>
  </si>
  <si>
    <t>a2mSe000000DOyzIAG</t>
  </si>
  <si>
    <t>OFT-STD Connecting Views 2026</t>
  </si>
  <si>
    <t>a2mSe000000DP5RIAW</t>
  </si>
  <si>
    <t>M-GB-00024752 - VABYSMO Meeting Agenda</t>
  </si>
  <si>
    <t>a2mSe000000DPYTIA4</t>
  </si>
  <si>
    <t>PUL-Inmunovadores Save The Date 27 Nov. 25</t>
  </si>
  <si>
    <t>2025-11-28</t>
  </si>
  <si>
    <t>Tecentriq-1L NSCLC</t>
  </si>
  <si>
    <t>a2mSe000000DMynIAG</t>
  </si>
  <si>
    <t>Refining cancer together</t>
  </si>
  <si>
    <t>2025-10-21</t>
  </si>
  <si>
    <t>a2mSe000000DMQvIAO</t>
  </si>
  <si>
    <t>2025 Hemlibra zaproszenie webinar HemExchange</t>
  </si>
  <si>
    <t>a2mSe000000DN21IAG</t>
  </si>
  <si>
    <t>Post ESMO 2025 Congress_WH</t>
  </si>
  <si>
    <t>a2mSe000000DL0DIAW</t>
  </si>
  <si>
    <t>WG_UK_Haematology_M-GB-00024128_OCEP_InvitationEmail</t>
  </si>
  <si>
    <t>2025-10-20</t>
  </si>
  <si>
    <t>2025-11-13</t>
  </si>
  <si>
    <t>a2mSe000000DLRdIAO</t>
  </si>
  <si>
    <t>CZ HEMA_ITE_Feedback_seminář sestry_M-CZ-00005163</t>
  </si>
  <si>
    <t>a2mSe000000DKybIAG</t>
  </si>
  <si>
    <t>WG_UK_Keeran Jaswant - OCE-PInvite1_M-GB-00024431</t>
  </si>
  <si>
    <t>Columvi-2L+ Diffuse Large B Cell Lymphoma</t>
  </si>
  <si>
    <t>a2mSe000000DHmDIAW</t>
  </si>
  <si>
    <t>WG_UK_KeeranJaswant_OCE-PInvite2_M-GB-00024432</t>
  </si>
  <si>
    <t>a2mSe000000DHsfIAG</t>
  </si>
  <si>
    <t>FR SMA DMT OLA Invite-Post-Event 2025</t>
  </si>
  <si>
    <t>Non-Product-Spinal Muscular Atrophy</t>
  </si>
  <si>
    <t>a2mSe000000DHr3IAG</t>
  </si>
  <si>
    <t>WG_UK_Eva McCleery_OCE-P invite_M-GB-00024426_Email</t>
  </si>
  <si>
    <t>a2mSe000000DGF3IAO</t>
  </si>
  <si>
    <t>Agenda Foro Sureste Inmunología NOV25</t>
  </si>
  <si>
    <t>2025-10-16</t>
  </si>
  <si>
    <t>a2mSe000000DGDRIA4</t>
  </si>
  <si>
    <t>2026 - OCE-P Template - RWVS Scotland - 20251016_132023</t>
  </si>
  <si>
    <t>a2mSe000000DG0XIAW</t>
  </si>
  <si>
    <t>M-GB-00024663 -  HER2+ Early Breast Cancer Update - Panel Discussion_OCE-P - 13</t>
  </si>
  <si>
    <t>a2mSe000000DFvhIAG</t>
  </si>
  <si>
    <t>Post ESMO 2025 Congress_Lung</t>
  </si>
  <si>
    <t>a2mSe000000DErZIAW</t>
  </si>
  <si>
    <t>PJP TEMPLATE_FR NI OLA Invitation 1 2025 M-CA-00005607</t>
  </si>
  <si>
    <t>a2mSe000000DEpxIAG</t>
  </si>
  <si>
    <t>PJP TEMPLATE_EN NI OLA Invitation 2 2025 M-CA-00005609</t>
  </si>
  <si>
    <t>a2mSe000000DEoLIAW</t>
  </si>
  <si>
    <t>PJP TEMPLATE_EN NI OLA Invitation 1 2025 M-CA-00005607</t>
  </si>
  <si>
    <t>a2mSe000000DEMvIAO</t>
  </si>
  <si>
    <t>ER-Casos Clínicos Ganadores PLATA -102025</t>
  </si>
  <si>
    <t>a2mSe000000DEGTIA4</t>
  </si>
  <si>
    <t>ER-Casos Clínicos Ganadores ORO -102025</t>
  </si>
  <si>
    <t>a2mSe000000DEI5IAO</t>
  </si>
  <si>
    <t>ER-Casos Clínicos Participantes-102025</t>
  </si>
  <si>
    <t>a2mSe000000DEtBIAW</t>
  </si>
  <si>
    <t>PJP TEMPLATE_FR NI OLA Invitation 2 2025 M-CA-00005609</t>
  </si>
  <si>
    <t>a2mSe000000DC8DIAW</t>
  </si>
  <si>
    <t>PUL-Simposio ESMO Reshaping the treatment of lung cancer together-102025</t>
  </si>
  <si>
    <t>2025-10-14</t>
  </si>
  <si>
    <t>2026-01-31</t>
  </si>
  <si>
    <t>a2mSe000000DCWPIA4</t>
  </si>
  <si>
    <t>EN Onc Breast PIK Your Pathway General Program 2025</t>
  </si>
  <si>
    <t>a2mSe000000DCUnIAO</t>
  </si>
  <si>
    <t>FR Onc Breast CAP-ACP Symposium 2025</t>
  </si>
  <si>
    <t>a2mSe000000DByXIAW</t>
  </si>
  <si>
    <t>WG_UK_Sharon Steadman_OCE-P invite_M-GB-00024424_Email</t>
  </si>
  <si>
    <t>a2mSe000000DCTBIA4</t>
  </si>
  <si>
    <t>EN Onc Breast CAP-ACP Symposium 2025</t>
  </si>
  <si>
    <t>a2mSe000000DCRZIA4</t>
  </si>
  <si>
    <t>FR Onc Breast PIK Your Pathway Missed Attendees 2025</t>
  </si>
  <si>
    <t>a2mSe000000DC3NIAW</t>
  </si>
  <si>
    <t>WG_UK_HelenJones_OCE-P_invite_M-GB-00024341</t>
  </si>
  <si>
    <t>a2mSe000000DCPxIAO</t>
  </si>
  <si>
    <t>FR Onc Breast PI3K Your Pathway Hyperglycemia Module 5 2025</t>
  </si>
  <si>
    <t>a2mSe000000DCMjIAO</t>
  </si>
  <si>
    <t>BC_Post-ESMO_SR_2510</t>
  </si>
  <si>
    <t>Kadcyla-Breast Cancer</t>
  </si>
  <si>
    <t>a2mSe000000DCL7IAO</t>
  </si>
  <si>
    <t>M-PT-00003401_Email_Tecentriq_SC_MKT_video</t>
  </si>
  <si>
    <t>a2mSe000000DC9pIAG</t>
  </si>
  <si>
    <t>GI-Simposio ESMO Advancing Healthcare-102025</t>
  </si>
  <si>
    <t>a2mSe000000DC6bIAG</t>
  </si>
  <si>
    <t>GU-Email genérico biblioteca Roche+ GU-102025</t>
  </si>
  <si>
    <t>2027-06-30</t>
  </si>
  <si>
    <t>a2mSe000000DCkvIAG</t>
  </si>
  <si>
    <t>FR SMA Fatigue &amp; Fatiguability OLA Invite-Post-Event 2025</t>
  </si>
  <si>
    <t>a2mSe000000DCjJIAW</t>
  </si>
  <si>
    <t>FR SMA Bulbar Function OLA Invite-Post-Event 2025</t>
  </si>
  <si>
    <t>a2mSe000000DCg5IAG</t>
  </si>
  <si>
    <t>FR Onc Breast PIK Your Pathway Speaker Moderator 2025</t>
  </si>
  <si>
    <t>a2mSe000000DCeTIAW</t>
  </si>
  <si>
    <t>FR ALK+ Learning Program Invitation 2025</t>
  </si>
  <si>
    <t>a2mSe000000DCcrIAG</t>
  </si>
  <si>
    <t>FR Onc Breast PIK Your Pathway Event Invitation 2025</t>
  </si>
  <si>
    <t>a2mSe000000DCbFIAW</t>
  </si>
  <si>
    <t>EN ALK+ Learning Program Invitation 2025</t>
  </si>
  <si>
    <t>Alecensaro-Adjuvant ALK Positive NSCLC</t>
  </si>
  <si>
    <t>a2mSe000000DCZdIAO</t>
  </si>
  <si>
    <t>FR Onc Breast PIK Your Pathway Event Attendee Follow up 2025</t>
  </si>
  <si>
    <t>a2mSe000000DCY2IAO</t>
  </si>
  <si>
    <t>FR Onc Breast PIK Your Pathway General Program 2025</t>
  </si>
  <si>
    <t>a2mSe000000DCY1IAO</t>
  </si>
  <si>
    <t>EN Onc Breast PIK Your Pathway Missed Attendees 2025</t>
  </si>
  <si>
    <t>a2mSe000000D6xFIAS</t>
  </si>
  <si>
    <t>CZ_NEURO_ITE_SAM_REMINDER II_M-CZ-00004972</t>
  </si>
  <si>
    <t>a2mSe000000D5LFIA0</t>
  </si>
  <si>
    <t>2025_SM_webinary_mailing_do_pielęgniarek</t>
  </si>
  <si>
    <t>a2mSe000000D5WXIA0</t>
  </si>
  <si>
    <t>2025_Vabysmo_szczegółowa_agenda_Discover_Change</t>
  </si>
  <si>
    <t>a2mSe000000D5oHIAS</t>
  </si>
  <si>
    <t>2025_Phesgo_Refundacja_Farmaceuci</t>
  </si>
  <si>
    <t>Joanna Piastowicz</t>
  </si>
  <si>
    <t>a2mSe000000D5t7IAC</t>
  </si>
  <si>
    <t>PT_OCEP_202509_EURETINA post congress_Science Advocate_M-PT-00003429</t>
  </si>
  <si>
    <t>a2mSe000000D3hdIAC</t>
  </si>
  <si>
    <t>OCE-P Invite - Haem - M-GB-00024444 - 20251008_112048</t>
  </si>
  <si>
    <t>a2mSe000000D4IjIAK</t>
  </si>
  <si>
    <t>CZ HEMO_ITE_POLIVY_5letá RWE data M-CZ-00004976</t>
  </si>
  <si>
    <t>Polivy-1st Line Diffuse Large B-Cell Lymphoma</t>
  </si>
  <si>
    <t>a2mSe000000D3o5IAC</t>
  </si>
  <si>
    <t>CZ_NEURO_ITE_SAM_REM II_M-CZ-00004972 *Subject</t>
  </si>
  <si>
    <t>OCREVUS SC</t>
  </si>
  <si>
    <t>a2mSe000000D3HpIAK</t>
  </si>
  <si>
    <t>M-GB-00024430 WFH 2026 RSE Invitation</t>
  </si>
  <si>
    <t>2026-04-27</t>
  </si>
  <si>
    <t>Kerri French</t>
  </si>
  <si>
    <t>a2mSe000000D2gjIAC</t>
  </si>
  <si>
    <t>STD ESH 2025 - INFIELD</t>
  </si>
  <si>
    <t>a2mSe000000D2btIAC</t>
  </si>
  <si>
    <t>SNC-ECAMP postECTRIMS-102025</t>
  </si>
  <si>
    <t>a2mSe000000D0qDIAS</t>
  </si>
  <si>
    <t>2025_Vabysmo_webinar_SCOP_październik</t>
  </si>
  <si>
    <t>2025-10-07</t>
  </si>
  <si>
    <t>a2mSe000000D1ZNIA0</t>
  </si>
  <si>
    <t>CZ_NEURO_ITE_SPÁD_SAM_M_CZ_00005120</t>
  </si>
  <si>
    <t>a2mSe000000D0yHIAS</t>
  </si>
  <si>
    <t>DOMAIN TEST TEMPLATE FOR OCE-P</t>
  </si>
  <si>
    <t>a2mSe000000D0tRIAS</t>
  </si>
  <si>
    <t>2025_zaproszenie_save_the_date_Vabysmo_w_praktyce_(24-25.10.2025)</t>
  </si>
  <si>
    <t>a2mSe000000D0obIAC</t>
  </si>
  <si>
    <t>martina_pregnancy_template</t>
  </si>
  <si>
    <t>a2mSe000000CylBIAS</t>
  </si>
  <si>
    <t>CZ_NEURO_ITE_SAM_Reminder I_M-CZ-00004971</t>
  </si>
  <si>
    <t>2025-10-06</t>
  </si>
  <si>
    <t>OCREVUS</t>
  </si>
  <si>
    <t>a2mSe000000CzfdIAC</t>
  </si>
  <si>
    <t>a2mSe000000Cze1IAC</t>
  </si>
  <si>
    <t>FR Rare Clinical Trials-Jewelfish_PJP triggered</t>
  </si>
  <si>
    <t>Evrysdi-Spinal Muscular Atrophy</t>
  </si>
  <si>
    <t>a2mSe000000CzcPIAS</t>
  </si>
  <si>
    <t>EN Rare Clinical Trials-Jewelfish_PJP triggered</t>
  </si>
  <si>
    <t>a2mSe000000CzanIAC</t>
  </si>
  <si>
    <t>Belgium_Hematology_Columvi_STARGLO ICML data_late adopters_ PJP triggered email_</t>
  </si>
  <si>
    <t>a2mSe000000CzXZIA0</t>
  </si>
  <si>
    <t>OCE-P Invite - Haem - M-GB-00024369 - 20251002_154534 - 20251006_145752</t>
  </si>
  <si>
    <t>2025-11-16</t>
  </si>
  <si>
    <t>a2mSe000000CzhFIAS</t>
  </si>
  <si>
    <t>Belgium_Hematology_Columvi_STARGLO ICML data_late adopters_PJP triggered email_t</t>
  </si>
  <si>
    <t>a2mSe000000CytFIAS</t>
  </si>
  <si>
    <t>CZ_SMA_ITE_WMS 2025_M-CZ-00005084</t>
  </si>
  <si>
    <t>2025-10-11</t>
  </si>
  <si>
    <t>a2mSe000000CzirIAC</t>
  </si>
  <si>
    <t>a2mSe000000CzkTIAS</t>
  </si>
  <si>
    <t>PT_OCEP_BREAST_PHESGO Farmaceuticos_M-PT-00003340</t>
  </si>
  <si>
    <t>a2mSe000000Czm5IAC</t>
  </si>
  <si>
    <t>PT_OCEP_BREAST_PHESGO Enfermeiros_M-PT-00003339</t>
  </si>
  <si>
    <t>a2mSe000000CznhIAC</t>
  </si>
  <si>
    <t>PT_OCEP_PT_Breast_PHESGO_ImpactoSC_M-PT-00003341</t>
  </si>
  <si>
    <t>a2mSe000000CzqvIAC</t>
  </si>
  <si>
    <t>PT_OCEP_HEMA_202510_LDGCB_Experience_Sharing_PROG_LX_M-PT-PT-00003458</t>
  </si>
  <si>
    <t>a2mSe000000CzsXIAS</t>
  </si>
  <si>
    <t>PT_OCEP_HEMA_202509_LDGCB_Experience_Sharing_PROG_PORTO_M-PT-00003459 -</t>
  </si>
  <si>
    <t>a2mSe000000Cx4LIAS</t>
  </si>
  <si>
    <t>2025_Ocrevus_po_ECTRIMS_2025</t>
  </si>
  <si>
    <t>2025-10-05</t>
  </si>
  <si>
    <t>a2mSe000000CuzJIAS</t>
  </si>
  <si>
    <t>M-GB-00024000 AAOE OCEP</t>
  </si>
  <si>
    <t>2025-10-03</t>
  </si>
  <si>
    <t>a2mSe000000Cv49IAC</t>
  </si>
  <si>
    <t>M-GB-00023524  summary of nAMD and RWE evidence</t>
  </si>
  <si>
    <t>2026-10-01</t>
  </si>
  <si>
    <t>Vabysmo-nAMD</t>
  </si>
  <si>
    <t>a2mSe000000CujBIAS</t>
  </si>
  <si>
    <t>Onc-Roche and Genentech Oncology Scientific Exchange and Networking Forum-102025</t>
  </si>
  <si>
    <t>a2mSe000000CuhZIAS</t>
  </si>
  <si>
    <t>PUL-Concurso casos Clínicos Alectinib Plazo de Fecha-30092025</t>
  </si>
  <si>
    <t>a2mSe000000CtgfIAC</t>
  </si>
  <si>
    <t>OCE-P Invite - Haem - M-GB-00024404 - 20251002_154534</t>
  </si>
  <si>
    <t>2025-10-02</t>
  </si>
  <si>
    <t>a2mSe000000CtiHIAS</t>
  </si>
  <si>
    <t>PUL-Roche and Genentech Oncology Scientific Exchange and Networking Forum-102025</t>
  </si>
  <si>
    <t>a2mSe000000CodlIAC</t>
  </si>
  <si>
    <t>WG_UK_Save the date invitation_OCEP_M-GB-00023995</t>
  </si>
  <si>
    <t>2025-10-01</t>
  </si>
  <si>
    <t>a2mSe000000ConRIAS</t>
  </si>
  <si>
    <t>PT_OCEP_MS_202509_MS_Sunset_and_Science_STD_M-PT-00003417</t>
  </si>
  <si>
    <t>2025-11-01</t>
  </si>
  <si>
    <t>Ocrevus-Multiple Sclerosis</t>
  </si>
  <si>
    <t>a2mSe000000CoKPIA0</t>
  </si>
  <si>
    <t>20251001-Ophta-Vabysmo-Rime-2025-RepLed-GR_OPT_TERR_006</t>
  </si>
  <si>
    <t>a2mSe000000CmX7IAK</t>
  </si>
  <si>
    <t>SNC-STD Simposio SAN-102025</t>
  </si>
  <si>
    <t>Ocrevus-Esclerosis Multiple</t>
  </si>
  <si>
    <t>a2mSe000000Cn8DIAS</t>
  </si>
  <si>
    <t>MAG-STD Simposio SEOM-92025 final</t>
  </si>
  <si>
    <t>Phesgo-Cancer De Mama</t>
  </si>
  <si>
    <t>a2mSe000000Cm45IAC</t>
  </si>
  <si>
    <t>PUL-simposio Avances y Optimización en la Atención Oncológica del Paciente -9202</t>
  </si>
  <si>
    <t>a2mSe000000CjFtIAK</t>
  </si>
  <si>
    <t>MAG-STD Simposio SEOM-92025</t>
  </si>
  <si>
    <t>a2mSe000000CjkXIAS</t>
  </si>
  <si>
    <t>michele</t>
  </si>
  <si>
    <t>a2mSe000000CkK1IAK</t>
  </si>
  <si>
    <t>M-GB-00024149 OCEP InsideMS invitation with agenda Glasgow</t>
  </si>
  <si>
    <t>a2mSe000000CkS5IAK</t>
  </si>
  <si>
    <t>M-GB-00024151 OCEP InsideMS Invitation with agenda Leeds (Junaid)</t>
  </si>
  <si>
    <t>a2mSe000000CkdNIAS</t>
  </si>
  <si>
    <t>M-GB-00024315 OCEP InsideMS Invitation with agenda Leeds (Emma)</t>
  </si>
  <si>
    <t>a2mSe000000CkgbIAC</t>
  </si>
  <si>
    <t>M-GB-00024152 OCEP InsideMS Invitation with agenda Stoke</t>
  </si>
  <si>
    <t>a2mSe000000CkiDIAS</t>
  </si>
  <si>
    <t>M-GB-00024154 OCEP InsideMS Invitation with agenda Belfast</t>
  </si>
  <si>
    <t>a2mSe000000Ckn3IAC</t>
  </si>
  <si>
    <t>M-GB-00024156 OCEP InsideMS Invitation with agenda Taunton</t>
  </si>
  <si>
    <t>a2mSe000000CkqHIAS</t>
  </si>
  <si>
    <t>M-GB-00024172 OCEP InsideMS Invitation with agenda London</t>
  </si>
  <si>
    <t>a2mSe000000CjhJIAS</t>
  </si>
  <si>
    <t>OCE-P Invite - Haem - M-GB-00023670</t>
  </si>
  <si>
    <t>2025-10-19</t>
  </si>
  <si>
    <t>a2mSe000000CjW1IAK</t>
  </si>
  <si>
    <t>OCE-P Invite - Haem - M-GB-00023711 - 20250813_105106</t>
  </si>
  <si>
    <t>2025-11-08</t>
  </si>
  <si>
    <t>a2mSe000000CjUPIA0</t>
  </si>
  <si>
    <t>OCE-P Invite - Haem - Paul P - M-GB-00024303</t>
  </si>
  <si>
    <t>a2mSe000000CephIAC</t>
  </si>
  <si>
    <t>CZ OFTA ITE EURETINA feedback survey</t>
  </si>
  <si>
    <t>a2mSe000000Cdf7IAC</t>
  </si>
  <si>
    <t>[NL][Ocrevus}-Post-Speedwebinar 2025</t>
  </si>
  <si>
    <t>2025-09-25</t>
  </si>
  <si>
    <t>a2mSe000000CdjxIAC</t>
  </si>
  <si>
    <t>2025 Hemlibra Rejestracja AcadEMI 10.2025</t>
  </si>
  <si>
    <t>a2mSe000000CdnBIAS</t>
  </si>
  <si>
    <t>M-GB-00023971 - Optimise MS service productivity with OCREVUS Subcutaneous injec</t>
  </si>
  <si>
    <t>a2mSe000000CdonIAC</t>
  </si>
  <si>
    <t>M-GB-00024217 ISTH 2026 RSE Invitation</t>
  </si>
  <si>
    <t>2026-06-08</t>
  </si>
  <si>
    <t>Hemlibra-Haemophilia A</t>
  </si>
  <si>
    <t>a2mSe000000Ce1hIAC</t>
  </si>
  <si>
    <t>EN NI MedED Invite Barlo Debate 2025</t>
  </si>
  <si>
    <t>Non-Product-Multiple Sclerosis</t>
  </si>
  <si>
    <t>a2mSe000000CdNNIA0</t>
  </si>
  <si>
    <t>giorgio_pregnancy_template</t>
  </si>
  <si>
    <t>a2mSe000000Cd0nIAC</t>
  </si>
  <si>
    <t>2025_Ophtha_webinar_Vision+(01.10.2025)</t>
  </si>
  <si>
    <t>a2mSe000000CdQbIAK</t>
  </si>
  <si>
    <t>2025_ophtha_zaproszenie_webinar_pielęgniarki_i_optometryści</t>
  </si>
  <si>
    <t>a2mSe000000CbGjIAK</t>
  </si>
  <si>
    <t>CZ HEMO ITE DLBCL seminář feedback</t>
  </si>
  <si>
    <t>a2mSe000000CakTIAS</t>
  </si>
  <si>
    <t>ONCO_NOVER_RIME_FOLLOW-UP</t>
  </si>
  <si>
    <t>a2mSe000000CZZtIAO</t>
  </si>
  <si>
    <t>PUL-Valor del Tiempo Tecetriq SC-92025</t>
  </si>
  <si>
    <t>a2mSe000000CYh3IAG</t>
  </si>
  <si>
    <t>2025_Ocrevus_kryteria_McDonalda</t>
  </si>
  <si>
    <t>a2mSe000000CYYzIAO</t>
  </si>
  <si>
    <t>M-GB-00024198 - UCHW &amp; Midlands AAN Meeting - 07th October 2025</t>
  </si>
  <si>
    <t>a2mSe000000CXEjIAO</t>
  </si>
  <si>
    <t>STD HPN Virtual meeting expert</t>
  </si>
  <si>
    <t>2025-09-22</t>
  </si>
  <si>
    <t>Crovalimab-Hpn</t>
  </si>
  <si>
    <t>a2mSe000000CTe9IAG</t>
  </si>
  <si>
    <t>PUL-Concurso casos Clínicos Alectinib Plazo de Fecha-09925</t>
  </si>
  <si>
    <t>2025-09-19</t>
  </si>
  <si>
    <t>a2mSe000000CTpRIAW</t>
  </si>
  <si>
    <t>M-GB-00024155 OCEP InsideMS Invitatiion with agenda Cambridge</t>
  </si>
  <si>
    <t>a2mSe000000CTr3IAG</t>
  </si>
  <si>
    <t>MAG-ESMO Simpo Roche RH+ mBC-92025</t>
  </si>
  <si>
    <t>Inavolisib-Cancer De Mama</t>
  </si>
  <si>
    <t>a2mSe000000CU3xIAG</t>
  </si>
  <si>
    <t>PT_OCEP_LUNG_202509_TecentriqSC_exp_Sharing</t>
  </si>
  <si>
    <t>Tecentriq SC-Lung Cancer</t>
  </si>
  <si>
    <t>a2mSe000000CSLVIA4</t>
  </si>
  <si>
    <t>Email STD SEHH 2025</t>
  </si>
  <si>
    <t>a2mSe000000CSJtIAO</t>
  </si>
  <si>
    <t>DK ECTRIMS 2025 post-congress - OCE-P - Sofie</t>
  </si>
  <si>
    <t>Multiple Sclerosis</t>
  </si>
  <si>
    <t>a2mSe000000CRsTIAW</t>
  </si>
  <si>
    <t>Email STD HPN SEHH_final</t>
  </si>
  <si>
    <t>a2mSe000000CRqrIAG</t>
  </si>
  <si>
    <t>EURETINA follow-up email template - BRANDED- PRODUCTION - 20250918_112306</t>
  </si>
  <si>
    <t>a2mSe000000CSRxIAO</t>
  </si>
  <si>
    <t>EN SMA DMT OLA Invite-Pre-Event 2025</t>
  </si>
  <si>
    <t>a2mSe000000CRndIAG</t>
  </si>
  <si>
    <t>Template survey 5 star Euretina OCEP Aljaž test</t>
  </si>
  <si>
    <t>a2mSe000000CSTZIA4</t>
  </si>
  <si>
    <t>FR SMA DMT OLA Invite-Pre-Event Triggered 2025</t>
  </si>
  <si>
    <t>a2mSe000000CSOjIAO</t>
  </si>
  <si>
    <t>EN SMA Fatigue &amp; Fatiguability OLA Invite-Post-Event 2025</t>
  </si>
  <si>
    <t>a2mSe000000CSQLIA4</t>
  </si>
  <si>
    <t>EN SMA DMT OLA Invite-Post-Event 2025</t>
  </si>
  <si>
    <t>a2mSe000000CSN7IAO</t>
  </si>
  <si>
    <t>EN SMA Bulbar Function OLA Invite-Post-Event 2025</t>
  </si>
  <si>
    <t>a2mSe000000CQQ9IAO</t>
  </si>
  <si>
    <t>CZ_NEURO_ECTRIMS_ICXcelerate 2025__M-CZ-00004995</t>
  </si>
  <si>
    <t>2025-09-17</t>
  </si>
  <si>
    <t>2025-09-28</t>
  </si>
  <si>
    <t>a2mSe000000CPXJIA4</t>
  </si>
  <si>
    <t>FR SMA Updated Medical Portal 2025</t>
  </si>
  <si>
    <t>2025-09-16</t>
  </si>
  <si>
    <t>a2mSe000000CPVhIAO</t>
  </si>
  <si>
    <t>EN SMA Updated Medical Portal 2025</t>
  </si>
  <si>
    <t>a2mSe000000CPU5IAO</t>
  </si>
  <si>
    <t>FR SMA Fatigue &amp; Fatiguability OLA Invite-Pre-Event 2025</t>
  </si>
  <si>
    <t>a2mSe000000CPSTIA4</t>
  </si>
  <si>
    <t>FR SMA Bulbar Function OLA Invite Pre-Event 2025</t>
  </si>
  <si>
    <t>a2mSe000000CPQrIAO</t>
  </si>
  <si>
    <t>EN SMA Bulbar Function OLA Invite Pre-Event 2025</t>
  </si>
  <si>
    <t>a2mSe000000CPPGIA4</t>
  </si>
  <si>
    <t>EN SMA Fatigue &amp; Fatiguability OLA Invite-Pre-Event 2025</t>
  </si>
  <si>
    <t>a2mSe000000CPPFIA4</t>
  </si>
  <si>
    <t>DK ECTRIMS 2025 post-congress - OCE-P - Anja</t>
  </si>
  <si>
    <t>a2mSe000000CPNdIAO</t>
  </si>
  <si>
    <t>DK BE OCE-P email</t>
  </si>
  <si>
    <t>Ocrevus SC</t>
  </si>
  <si>
    <t>a2mSe000000CPM1IAO</t>
  </si>
  <si>
    <t>CZ HEMA_ITE_hemo komplexne_program_M-CZ-00005037</t>
  </si>
  <si>
    <t>Veronika Bacova</t>
  </si>
  <si>
    <t>a2mSe000000CPKPIA4</t>
  </si>
  <si>
    <t>Email STD HPN SEHH</t>
  </si>
  <si>
    <t>a2mSe000000COhhIAG</t>
  </si>
  <si>
    <t>M-GB-00024118 - APHINITY Final Analysis in HER2+ Early Breast Cancer (Virtual Me</t>
  </si>
  <si>
    <t>Breast</t>
  </si>
  <si>
    <t>a2mSe000000CNgnIAG</t>
  </si>
  <si>
    <t>ECTRIMS 2025 post-congress - OCE-P - Anja</t>
  </si>
  <si>
    <t>a2mSe000000CNfBIAW</t>
  </si>
  <si>
    <t>M-GB-00023990 - RSE Hemlibra EAHAD 2026</t>
  </si>
  <si>
    <t>2026-02-16</t>
  </si>
  <si>
    <t>a2mSe000000CNiPIAW</t>
  </si>
  <si>
    <t>M-GB-00024116 InsideMS ECTRIMS25 Leeds (Emma R)</t>
  </si>
  <si>
    <t>a2mSe000000CKXdIAO</t>
  </si>
  <si>
    <t>PT_OCEP_OFTA_202509_Ophtha Innovation Challenge_M-PT-00003421</t>
  </si>
  <si>
    <t>2025-09-12</t>
  </si>
  <si>
    <t>a2mSe000000CK7pIAG</t>
  </si>
  <si>
    <t>Lancashire and South Cumbria SACT Pathway Innovation Workshop - 8th October 2025</t>
  </si>
  <si>
    <t>a2mSe000000CKarIAG</t>
  </si>
  <si>
    <t>M-GB-00024102 InsideMS ECTRIMS25 Taunton</t>
  </si>
  <si>
    <t>a2mSe000000CI61IAG</t>
  </si>
  <si>
    <t>2025_Post WCLC_EN</t>
  </si>
  <si>
    <t>a2mSe000000CInZIAW</t>
  </si>
  <si>
    <t>SE OCE-P Ophtha Nurse Materials 2025 [Helena Larsson]</t>
  </si>
  <si>
    <t>a2mSe000000CIvdIAG</t>
  </si>
  <si>
    <t>PUL-WCLC25 Comunicaciones-92025</t>
  </si>
  <si>
    <t>Tecentriq SC-SCLC</t>
  </si>
  <si>
    <t>a2mSe000000CIqnIAG</t>
  </si>
  <si>
    <t>SE Ophtha Nurse Materials 2025 OCE-P HL</t>
  </si>
  <si>
    <t>a2mSe000000CIKXIA4</t>
  </si>
  <si>
    <t>M-GB-00023891 - UCHW &amp; Midlands AAN Meeting - 07th October 2025</t>
  </si>
  <si>
    <t>a2mSe000000CIIvIAO</t>
  </si>
  <si>
    <t>Neuro_sesje_Roche_Pre_ECTRIMS_2025</t>
  </si>
  <si>
    <t>Ocrevus SC-Multiple sclerosis</t>
  </si>
  <si>
    <t>a2mSe000000CH6jIAG</t>
  </si>
  <si>
    <t>PT_HEMA_202509_LDGCB_Experience_Sharing_Porto</t>
  </si>
  <si>
    <t>2025-09-10</t>
  </si>
  <si>
    <t>a2mSe000000CH9xIAG</t>
  </si>
  <si>
    <t>PT_HEMA_202509_LDGCB_Experience_Sharing_Lisboa_M-PT-00003379</t>
  </si>
  <si>
    <t>a2mSe000000CGVdIAO</t>
  </si>
  <si>
    <t>2025_neuro_zaproszenie Meet the Expert - Profesor Hauser ECTRIMS</t>
  </si>
  <si>
    <t>a2mSe000000CFCzIAO</t>
  </si>
  <si>
    <t>[NL][Ocrevus] - [Sijntje] - Speedwebinar 2025-LINK</t>
  </si>
  <si>
    <t>a2mSe000000CF6XIAW</t>
  </si>
  <si>
    <t>GGP-Email genérico biblioteca Roche + GI-SEP25 c</t>
  </si>
  <si>
    <t>2026-09-08</t>
  </si>
  <si>
    <t>Tecentriq-Hepatocarcinoma</t>
  </si>
  <si>
    <t>a2mSe000000CEbtIAG</t>
  </si>
  <si>
    <t>GGP-Email genérico biblioteca Roche + GI-SEP25</t>
  </si>
  <si>
    <t>a2mSe000000CFMfIAO</t>
  </si>
  <si>
    <t>PUL-Concurso casos Clínicos Alectinib Plazo de Fecha-52025</t>
  </si>
  <si>
    <t>a2mSe000000CFJRIA4</t>
  </si>
  <si>
    <t>[NL][Ocrevus] - [Astrid] - Speedwebinar 2025-LINK</t>
  </si>
  <si>
    <t>a2mSe000000CFHpIAO</t>
  </si>
  <si>
    <t>[NL][Ocrevus] - [Jose] - Speedwebinar 2025-HERINNERING</t>
  </si>
  <si>
    <t>a2mSe000000CFGDIA4</t>
  </si>
  <si>
    <t>[NL][Ocrevus] - [Astrid] - Speedwebinar 2025-HERINNERING</t>
  </si>
  <si>
    <t>a2mSe000000CFEbIAO</t>
  </si>
  <si>
    <t>[NL][Ocrevus] - [Sijntje] - Speedwebinar 2025-HERINNERING</t>
  </si>
  <si>
    <t>a2mSe000000CF6YIAW</t>
  </si>
  <si>
    <t>[NL][Ocrevus] - [Jose] - Speedwebinar 2025-LINK</t>
  </si>
  <si>
    <t>a2mSe000000CCztIAG</t>
  </si>
  <si>
    <t>DO NOT USE M-GB-00023582</t>
  </si>
  <si>
    <t>2025-09-08</t>
  </si>
  <si>
    <t>a2mSe000000CCa5IAG</t>
  </si>
  <si>
    <t>M-GB-00024003 InsideMS ECTRIMS25 Cambridge</t>
  </si>
  <si>
    <t>a2mSe000000CCNBIA4</t>
  </si>
  <si>
    <t>CZ_NEURO_ITE_SAM_registrace_M-CZ-00004970</t>
  </si>
  <si>
    <t>a2mSe000000CDKrIAO</t>
  </si>
  <si>
    <t>M-GB-00020355 - North West RWVS Symposium - Agenda</t>
  </si>
  <si>
    <t>a2mSe000000CDJFIA4</t>
  </si>
  <si>
    <t>M-GB-00023889 - UHB &amp; MS TEAM Care Meeting 23rd October 2025</t>
  </si>
  <si>
    <t>a2mSe000000CCwfIAG</t>
  </si>
  <si>
    <t>M-GB-00023987 - 10 year APHINITY Reactive OCEP Breast-OCEP-EMAIL</t>
  </si>
  <si>
    <t>a2mSe000000C9HFIA0</t>
  </si>
  <si>
    <t>[NL][Ocrevus] - [Master] - Speedwebinar 2025-HERINNERING</t>
  </si>
  <si>
    <t>2025-09-05</t>
  </si>
  <si>
    <t>a2mSe000000C95xIAC</t>
  </si>
  <si>
    <t>[NL][Ocrevus]_[oce-p][sijntje][Uitnodiging]ECTRIMS_2025</t>
  </si>
  <si>
    <t>a2mSe000000C99BIAS</t>
  </si>
  <si>
    <t>[NL][Ocrevus]_[oce-p][astrid][Uitnodiging]ECTRIMS_2025</t>
  </si>
  <si>
    <t>a2mSe000000C9AnIAK</t>
  </si>
  <si>
    <t>[NL][Ocrevus]_[oce-p][jose][Uitnodiging]ECTRIMS_2025</t>
  </si>
  <si>
    <t>a2mSe000000C9FdIAK</t>
  </si>
  <si>
    <t>[NL][Ocrevus] - [Master] - Speedwebinar 2025-LINK</t>
  </si>
  <si>
    <t>a2mSe000000C5tZIAS</t>
  </si>
  <si>
    <t>Hema_ISTH_2025</t>
  </si>
  <si>
    <t>2025-09-04</t>
  </si>
  <si>
    <t>a2mSe000000C72XIAS</t>
  </si>
  <si>
    <t>M-GB-00023861 Follow-up: OCREVUS (ocrelizumab) subcutaneous (SC) patient booklet</t>
  </si>
  <si>
    <t>a2mSe000000C6zJIAS</t>
  </si>
  <si>
    <t>M-GB-00023863 Ocrevus Patient Booklet Switch campaign</t>
  </si>
  <si>
    <t>a2mSe000000C6MbIAK</t>
  </si>
  <si>
    <t>M-GB-00023582 - 10 year APHINITY Proactive OCEP Breast-OCEP-EMAIL</t>
  </si>
  <si>
    <t>a2mSe000000C70vIAC</t>
  </si>
  <si>
    <t>M-GB-00023862 Ocrevus Patient Campaign (IV) booklet</t>
  </si>
  <si>
    <t>a2mSe000000C6HlIAK</t>
  </si>
  <si>
    <t> M-GB-00023716 OCEP_tablet post meeting_evrysdi-RACHEL-SPENCER</t>
  </si>
  <si>
    <t>a2mSe000000C6EXIA0</t>
  </si>
  <si>
    <t> M-GB-00023716 OCEP_tablet post meeting_evrysdi-SAM-HELEY</t>
  </si>
  <si>
    <t>a2mSe000000C5vBIAS</t>
  </si>
  <si>
    <t>M-GB-00023969 InsideMS ECTRIMS25 Leeds</t>
  </si>
  <si>
    <t>a2mSe000000C4vtIAC</t>
  </si>
  <si>
    <t>IL SMA Rainbowfish Study from NEJM V2</t>
  </si>
  <si>
    <t>a2mSe000000C1OXIA0</t>
  </si>
  <si>
    <t>CZ_NEURO_ITE_eReSapka_sestry_2025_M-CZ-00004876</t>
  </si>
  <si>
    <t>Non-Product-Not Applicable</t>
  </si>
  <si>
    <t>a2mSe000000C1l7IAC</t>
  </si>
  <si>
    <t>M-GB-00023952 Optimising outcomes for medical retina in Wales2025</t>
  </si>
  <si>
    <t>a2mSe000000C1jVIAS</t>
  </si>
  <si>
    <t> M-GB-00023716 OCEP_tablet post meeting_evrysdi-SOPHIE-ADAMS</t>
  </si>
  <si>
    <t>a2mSe000000C1gHIAS</t>
  </si>
  <si>
    <t>M-GB-00023935 InsideMS ECTRIMS25 UHNM</t>
  </si>
  <si>
    <t>a2mSe000000BzwDIAS</t>
  </si>
  <si>
    <t>CZ HEMO_ITE_DLBCL_seminar_program</t>
  </si>
  <si>
    <t>a2mSe000000BvW1IAK</t>
  </si>
  <si>
    <t>Finland_Euretina_2025-Pre_Detailed invite PJP-triggered email</t>
  </si>
  <si>
    <t>2025-09-01</t>
  </si>
  <si>
    <t>Ophthalmology</t>
  </si>
  <si>
    <t>a2mSe000000BythIAC</t>
  </si>
  <si>
    <t>HEM - 1toall P&amp;R Piasky 2025-82025 INFIELD</t>
  </si>
  <si>
    <t>a2mSe000000Bys5IAC</t>
  </si>
  <si>
    <t>2025_Sympozja Roche na kongresie EURETINA</t>
  </si>
  <si>
    <t>a2mSe000000Brx3IAC</t>
  </si>
  <si>
    <t>TEST EMAIL OCE-P WITHOUT UNSUBSCRIBE</t>
  </si>
  <si>
    <t>2025-08-29</t>
  </si>
  <si>
    <t>a2mSe000000BqRVIA0</t>
  </si>
  <si>
    <t>EN Optha VABYSMO RVO Ontario Funding Email 2025</t>
  </si>
  <si>
    <t>Vabysmo-Central Retinal Vein Occlusion</t>
  </si>
  <si>
    <t>a2mSe000000BpYfIAK</t>
  </si>
  <si>
    <t>M-GB-00023761 InsideMS ECTRIMS25 Glasgow</t>
  </si>
  <si>
    <t>a2mSe000000BoZNIA0</t>
  </si>
  <si>
    <t>OCE-P Atul Patel _ M-GB-00023792 - 20250822_104933</t>
  </si>
  <si>
    <t>2025-09-27</t>
  </si>
  <si>
    <t>a2mSe000000Bhb7IAC</t>
  </si>
  <si>
    <t>PT_LUNG_202508_Convite_Sessao_Atezo_SC_M-PT-00003374</t>
  </si>
  <si>
    <t>2025-08-22</t>
  </si>
  <si>
    <t>a2mSe000000Bho1IAC</t>
  </si>
  <si>
    <t>PT_OCEP_OFTA_202508_Curso_SPFCS_M-PT-00003388</t>
  </si>
  <si>
    <t>2025-11-22</t>
  </si>
  <si>
    <t>a2mSe000000BfuHIAS</t>
  </si>
  <si>
    <t>M-GB-00023714 - Oncology Pharmacy Meeting: Connected Care in London - 12th Novem</t>
  </si>
  <si>
    <t>a2mSe000000BgC1IAK</t>
  </si>
  <si>
    <t>M-GB-00023790 OCE-P OCREVUS FAQ Admin Equipment - 20250819_180123</t>
  </si>
  <si>
    <t>a2mSe000000BdIzIAK</t>
  </si>
  <si>
    <t>OCE-P Atul Patel _ M-GB-00023792</t>
  </si>
  <si>
    <t>2025-08-20</t>
  </si>
  <si>
    <t>a2mSe000000Bbc9IAC</t>
  </si>
  <si>
    <t>M-GB-00023361 OCULUS Online Webinar 4</t>
  </si>
  <si>
    <t>2025-08-19</t>
  </si>
  <si>
    <t>a2mSe000000BX2HIAW</t>
  </si>
  <si>
    <t>CZ_SMA_ITE_Pozvánka_Evrysdi v lecbe SMA_Misto_2025_M-CZ-00004931</t>
  </si>
  <si>
    <t>a2mSe000000BWhJIAW</t>
  </si>
  <si>
    <t>NI_Ocrevus_sNfl_OCEcamp_2508</t>
  </si>
  <si>
    <t>a2mSe000000BX77IAG</t>
  </si>
  <si>
    <t>EN NI Patient Infusion Video</t>
  </si>
  <si>
    <t>a2mSe000000BUArIAO</t>
  </si>
  <si>
    <t>M-GB-00023713 - Optimising HER2+ Early Breast Cancer in South Wales - 15th Oct</t>
  </si>
  <si>
    <t>a2mSe000000BTrVIAW</t>
  </si>
  <si>
    <t>Save the date 14-16 Noiembrie</t>
  </si>
  <si>
    <t>a2mSe000000BSnNIAW</t>
  </si>
  <si>
    <t>FR MS Matters: Mental Health and MS</t>
  </si>
  <si>
    <t>a2mSe000000BROHIA4</t>
  </si>
  <si>
    <t>RocheCH OCED Share Link</t>
  </si>
  <si>
    <t>2025-08-11</t>
  </si>
  <si>
    <t>a2mSe000000BO5RIAW</t>
  </si>
  <si>
    <t>PT_ALL_PODS_202508_HealthVoices_inscricao</t>
  </si>
  <si>
    <t>a2mSe000000BFjhIAG</t>
  </si>
  <si>
    <t>DO NOT USE 2 M-GB-00023582</t>
  </si>
  <si>
    <t>2025-08-04</t>
  </si>
  <si>
    <t>a2mSe000000BESfIAO</t>
  </si>
  <si>
    <t>2025 Vabysmo Discover Change (24-25.10.2025)</t>
  </si>
  <si>
    <t>a2mSe000000B74bIAC</t>
  </si>
  <si>
    <t>M-GB-00020374 - RWVS North East AGENDA</t>
  </si>
  <si>
    <t>a2mSe000000B7B3IAK</t>
  </si>
  <si>
    <t>CZ HEMO_ITE_PolaBR_ztráta úhrady</t>
  </si>
  <si>
    <t>Polivy-3L+ Diffuse Large B Cell Lymphoma</t>
  </si>
  <si>
    <t>a2mSe000000B3yfIAC</t>
  </si>
  <si>
    <t>M-GB-00023413 EURETINA 2025 Oculus at Congress OCE-P</t>
  </si>
  <si>
    <t>2025-07-29</t>
  </si>
  <si>
    <t>a2mSe000000B3gvIAC</t>
  </si>
  <si>
    <t>FR Lung Tecentriq SC Materials</t>
  </si>
  <si>
    <t>a2mSe000000B3fJIAS</t>
  </si>
  <si>
    <t>EN Onc Lung Tec SC Approval</t>
  </si>
  <si>
    <t>a2mSe000000B2svIAC</t>
  </si>
  <si>
    <t>AME-Save The Date MOVE 2025-72025</t>
  </si>
  <si>
    <t>a2mSe000000AyCbIAK</t>
  </si>
  <si>
    <t>PT_OCEP_OFTA_202410_VABYSMO Passos IVT_M-PT-00002845</t>
  </si>
  <si>
    <t>2025-07-25</t>
  </si>
  <si>
    <t>2025-10-13</t>
  </si>
  <si>
    <t>a2mSe000000AyMHIA0</t>
  </si>
  <si>
    <t>FR Ophtha NIHB PFS and RVO Funding Criteria Email 2025</t>
  </si>
  <si>
    <t>a2mSe000000Ay7lIAC</t>
  </si>
  <si>
    <t>PT_OCEP_OFTA_202410_Vabysmo Materiais_M-PT-00002846</t>
  </si>
  <si>
    <t>a2mSe000000AvppIAC</t>
  </si>
  <si>
    <t>M-GB-00023504 - Optimising Outcomes in Medical Retina October 2025 Ophthalmology</t>
  </si>
  <si>
    <t>2025-10-12</t>
  </si>
  <si>
    <t>a2mSe000000AveXIAS</t>
  </si>
  <si>
    <t>M-GB-00023401 Hematology_2L launch_MHRA License</t>
  </si>
  <si>
    <t>2025-12-22</t>
  </si>
  <si>
    <t>a2mSe000000Avl0IAC</t>
  </si>
  <si>
    <t>Email Post ICML 2025 - Entrevista - INFIELD</t>
  </si>
  <si>
    <t>a2mSe000000AwIrIAK</t>
  </si>
  <si>
    <t>FR NI Shorter infusion-PJP triggered</t>
  </si>
  <si>
    <t>a2mSe000000AwCPIA0</t>
  </si>
  <si>
    <t>EN NI Shorter infusion-PJP triggered</t>
  </si>
  <si>
    <t>a2mSe000000Aw7ZIAS</t>
  </si>
  <si>
    <t>FR Hemophilia Superior Efficacy Email</t>
  </si>
  <si>
    <t>a2mSe000000AthZIAS</t>
  </si>
  <si>
    <t>Tecentriq SCLC 6 years OS</t>
  </si>
  <si>
    <t>2025-07-23</t>
  </si>
  <si>
    <t>a2mSe000000AufFIAS</t>
  </si>
  <si>
    <t>EN Ophtha NIHB PFS and RVO Funding Criteria Email 2025</t>
  </si>
  <si>
    <t>a2mSe000000AuKHIA0</t>
  </si>
  <si>
    <t>MAG-EMA ITOVEBI-202507 - INFIELD</t>
  </si>
  <si>
    <t>Inavolisib</t>
  </si>
  <si>
    <t>a2mSe000000Asf3IAC</t>
  </si>
  <si>
    <t>HEM-Post Evento Pósters ISTH 2025 (mail B) infield</t>
  </si>
  <si>
    <t>a2mSe000000Asn7IAC</t>
  </si>
  <si>
    <t>OCE_D TEST HSP_Hemlibra_neueDarreichungsform</t>
  </si>
  <si>
    <t>a2mSe000000AsbpIAC</t>
  </si>
  <si>
    <t>M-GB-00023474 Emma Email - OCEP</t>
  </si>
  <si>
    <t>a2mSe000000AsdRIAS</t>
  </si>
  <si>
    <t>HEM-Post Evento Pósters ISTH 2025 (mail A) infield</t>
  </si>
  <si>
    <t>a2mSe000000AoErIAK</t>
  </si>
  <si>
    <t>2025_Hemlibra_streszcz. artykułu emi i operacje - autor dr Górska-Kosicka</t>
  </si>
  <si>
    <t>a2mSe000000AoMvIAK</t>
  </si>
  <si>
    <t>Bruno manage subs test</t>
  </si>
  <si>
    <t>a2mSe000000An13IAC</t>
  </si>
  <si>
    <t>FR NI National Pregnancy Post-Event PJP Triggered Email-Template</t>
  </si>
  <si>
    <t>2025-07-17</t>
  </si>
  <si>
    <t>a2mSe000000AlVVIA0</t>
  </si>
  <si>
    <t>SNC-Agenda IX Foro ECTRIMS 2025-72025</t>
  </si>
  <si>
    <t>a2mSe000000AkxdIAC</t>
  </si>
  <si>
    <t>eWizard_test</t>
  </si>
  <si>
    <t>a2mSe000000AmzRIAS</t>
  </si>
  <si>
    <t>EN NI National Pregnancy Post-Event PJP Triggered Email-Template</t>
  </si>
  <si>
    <t>a2mSe000000Am3NIAS</t>
  </si>
  <si>
    <t>M-GB-00023128 OCULUS In Focus Invitation</t>
  </si>
  <si>
    <t>2025-11-15</t>
  </si>
  <si>
    <t>a2mSe000000AkCrIAK</t>
  </si>
  <si>
    <t>EN Onc Alecensa Adjuvant Indication Update</t>
  </si>
  <si>
    <t>Alecensaro-Lung Cancer</t>
  </si>
  <si>
    <t>a2mSe000000AjWvIAK</t>
  </si>
  <si>
    <t>CZ_NEURO_ITE_spád_Eresapka_2025_M-CZ-00004874</t>
  </si>
  <si>
    <t>a2mSe000000Ak6PIAS</t>
  </si>
  <si>
    <t>M-GB-00023036 - OCE-P Template - RWVS North East</t>
  </si>
  <si>
    <t>a2mSe000000Ak81IAC</t>
  </si>
  <si>
    <t>M-GB-000xxxxx Test subject line: 123</t>
  </si>
  <si>
    <t>a2mSe000000AkETIA0</t>
  </si>
  <si>
    <t>FR Onc Alecensa Adjuvant Indication Update</t>
  </si>
  <si>
    <t>a2mSe000000AiSnIAK</t>
  </si>
  <si>
    <t>M-GB-00023096 Invitation ASRS 2025 Oculus at Congress</t>
  </si>
  <si>
    <t>a2mSe000000AnyjIAC</t>
  </si>
  <si>
    <t>2025_Ocrevus SC_refundacja_mail4</t>
  </si>
  <si>
    <t>a2mSe000000AiqzIAC</t>
  </si>
  <si>
    <t>FR Heme PJP-Triggered Polivy 1L email Announcement</t>
  </si>
  <si>
    <t>a2mSe000000AipNIAS</t>
  </si>
  <si>
    <t>EN Heme PJP-Triggered Polivy 1L email Announcement</t>
  </si>
  <si>
    <t>a2mSe000000AinlIAC</t>
  </si>
  <si>
    <t>Template OCE-P - SACT Pathway Innovation Workshop</t>
  </si>
  <si>
    <t>a2mSe000000AcbtIAC</t>
  </si>
  <si>
    <t>Infield - Comunicaciones post-ESMO GI 2025</t>
  </si>
  <si>
    <t>a2mSe000000AconIAC</t>
  </si>
  <si>
    <t>PUL-Inmunovadores Invitación-52025</t>
  </si>
  <si>
    <t>Tecentriq SC-Cancer De Pulmon</t>
  </si>
  <si>
    <t>a2mSe000000Ac5dIAC</t>
  </si>
  <si>
    <t>M-GB-00023290 - APHINITY Final Analysis in HER2+ Early Breast Cancer (Virtual Me</t>
  </si>
  <si>
    <t>a2mSe000000Aaa5IAC</t>
  </si>
  <si>
    <t>20250709-NS-Administration-Guide-Newsletter-Repled-GR_NSC_TERR_005</t>
  </si>
  <si>
    <t>2025-07-09</t>
  </si>
  <si>
    <t>a2mSe000000AabhIAC</t>
  </si>
  <si>
    <t>20250709-NS-Administration-Guide-Newsletter-Repled-GR_NSC_TERR_006</t>
  </si>
  <si>
    <t>a2mSe000000AadJIAS</t>
  </si>
  <si>
    <t>20250709-NS-Administration-Guide-Newsletter-Repled-GR_NSC_TERR_007</t>
  </si>
  <si>
    <t>a2mSe000000AagXIAS</t>
  </si>
  <si>
    <t>20250709-NS-Administration-Guide-Newsletter-Repled-GR_NSC_TERR_009</t>
  </si>
  <si>
    <t>a2mSe000000AaevIAC</t>
  </si>
  <si>
    <t>20250709-NS-Administration-Guide-Newsletter-Repled-GR_NSC_TERR_008</t>
  </si>
  <si>
    <t>a2mSe000000AaYTIA0</t>
  </si>
  <si>
    <t>20250709-NS-Administration-Guide-Newsletter-Repled-GR_NSC_TERR_004</t>
  </si>
  <si>
    <t>a2mSe000000AWbJIAW</t>
  </si>
  <si>
    <t>PT_OCEP_HEMA_202507_Lymphoma_Xperience</t>
  </si>
  <si>
    <t>2025-09-20</t>
  </si>
  <si>
    <t>a2mSe000000AW0DIAW</t>
  </si>
  <si>
    <t>20250707-Ophtha-Rime--STD-September-Journey-GR_OPT_TERR_003</t>
  </si>
  <si>
    <t>a2mSe000000AW1pIAG</t>
  </si>
  <si>
    <t>20250707-Ophtha-Rime--STD-September-Journey-GR_OPT_TERR_005</t>
  </si>
  <si>
    <t>a2mSe000000AW3RIAW</t>
  </si>
  <si>
    <t>20250707-Ophtha-Rime--STD-September-Journey-GR_OPT_TERR_004</t>
  </si>
  <si>
    <t>a2mSe000000AWcvIAG</t>
  </si>
  <si>
    <t>PT_OCEP_HEMA_202507_LymphomaXperience_M-PT-00003301</t>
  </si>
  <si>
    <t>a2mSe000000ARF3IAO</t>
  </si>
  <si>
    <t>email Invitación cena SEHH STH - Hemofilia</t>
  </si>
  <si>
    <t>a2mSe000000ARq9IAG</t>
  </si>
  <si>
    <t>M-GB-00021533 ARVO 2025 Highlights - nAMD 'Talking head' video</t>
  </si>
  <si>
    <t>2026-02-03</t>
  </si>
  <si>
    <t>a2mSe000000ARuzIAG</t>
  </si>
  <si>
    <t>TEST - Pref-center - OCE-P</t>
  </si>
  <si>
    <t>a2mSe000000AQZ7IAO</t>
  </si>
  <si>
    <t>SNC- Ecamp Masterclass 1 Curso Biomarcadores 360</t>
  </si>
  <si>
    <t>a2mSe000000ARoXIAW</t>
  </si>
  <si>
    <t>M-GB-00021532 ARVO 2025 Highlights - DMO 'Talking head' video</t>
  </si>
  <si>
    <t>a2mSe000000ARDRIA4</t>
  </si>
  <si>
    <t>M-GB-00022468 North Wales Meeting Save the Date</t>
  </si>
  <si>
    <t>a2mSe000000ANGHIA4</t>
  </si>
  <si>
    <t>2025_Ocrevus_zaproszenie_na_warsztaty_Bydgoszcz (11-12.07.2025)</t>
  </si>
  <si>
    <t>2025-07-02</t>
  </si>
  <si>
    <t>2025-07-12</t>
  </si>
  <si>
    <t>a2mSe000000AMyXIAW</t>
  </si>
  <si>
    <t>CZ_SMA_ITE_SAVE THE DATE_RWD risdiplam_2025_M-CZ-00004864</t>
  </si>
  <si>
    <t>a2mSe000000AN09IAG</t>
  </si>
  <si>
    <t>CZ_NEURO_ITE_chrani mozek_2025_M-CZ-00004858</t>
  </si>
  <si>
    <t>a2mSe000000AHxFIAW</t>
  </si>
  <si>
    <t>2025_Ocrevus SC_refundacja_mail3</t>
  </si>
  <si>
    <t>2025-07-01</t>
  </si>
  <si>
    <t>2025-07-14</t>
  </si>
  <si>
    <t>a2mSe000000AH9FIAW</t>
  </si>
  <si>
    <t>M-GB-00022748 Invitation for collaboration on Ocrevus SC</t>
  </si>
  <si>
    <t>a2mSe000000ADwrIAG</t>
  </si>
  <si>
    <t>OCE-P M-GB-00022650</t>
  </si>
  <si>
    <t>2025-06-27</t>
  </si>
  <si>
    <t>a2mSe000000ADyTIAW</t>
  </si>
  <si>
    <t>ITE hemo_columvi_2l+_účinnost</t>
  </si>
  <si>
    <t>COLUMVI</t>
  </si>
  <si>
    <t>a2mSe000000AE3JIAW</t>
  </si>
  <si>
    <t>PUL - Shaping Lung Agenda Final</t>
  </si>
  <si>
    <t>a2mSe000000AE89IAG</t>
  </si>
  <si>
    <t>LEVANTE AGENDA CONECTANDO EL FUTURO VLC OCT25</t>
  </si>
  <si>
    <t>a2mSe000000AEePIAW</t>
  </si>
  <si>
    <t>ite_hema_hemlibra_hemofilie v belgii</t>
  </si>
  <si>
    <t>HEMLIBRA-Hemophilia A</t>
  </si>
  <si>
    <t>a2mSe000000ACsjIAG</t>
  </si>
  <si>
    <t>eCamp Post Congress LNH - infield</t>
  </si>
  <si>
    <t>a2mSe000000AC9ZIAW</t>
  </si>
  <si>
    <t>Test Fragmente</t>
  </si>
  <si>
    <t>a2mSe000000ABVFIA4</t>
  </si>
  <si>
    <t>MAG-invitacion reunion Cancer de Mama Luminal-52025</t>
  </si>
  <si>
    <t>a2mSe000000ABGjIAO</t>
  </si>
  <si>
    <t>PUL-Concurso casos Clínicos Alectinib Plazo de Fecha-52025 INFIELD</t>
  </si>
  <si>
    <t>a2mSe000000AB3pIAG</t>
  </si>
  <si>
    <t>Häma - Sommerkongresse 2A - OCEcamp - 2506</t>
  </si>
  <si>
    <t>Columvi-Non Hodgkin Lymphoma</t>
  </si>
  <si>
    <t>a2mSe000000A9QDIA0</t>
  </si>
  <si>
    <t>ITE_HEMA_Save the date_workshop pro sestry</t>
  </si>
  <si>
    <t>a2mSe000000AAULIA4</t>
  </si>
  <si>
    <t>FR SMA Managing Fatigue and Fatigability in SMA Care Program Materials</t>
  </si>
  <si>
    <t>a2mSe000000A9V3IAK</t>
  </si>
  <si>
    <t>2025_Ocrevus SC_refundacja_mail2</t>
  </si>
  <si>
    <t>a2mSe000000A5fxIAC</t>
  </si>
  <si>
    <t>LEVANTE STD CONECTANDO EL FUTURO VLC OCT25</t>
  </si>
  <si>
    <t>2025-06-20</t>
  </si>
  <si>
    <t>a2mSe000000A47BIAS</t>
  </si>
  <si>
    <t>Alecensa - prima si singura terapie tintita acum rambursata pentru NSCLC ALK+ re</t>
  </si>
  <si>
    <t>a2mSe000000A4APIA0</t>
  </si>
  <si>
    <t>GI-Agenda + Inscripción Reunión Nacional HCC 2025-62025</t>
  </si>
  <si>
    <t>a2mSe000000A48nIAC</t>
  </si>
  <si>
    <t>Tecentriq pentru pacientii ineligibili la platina - ACUM rambursat!</t>
  </si>
  <si>
    <t>a2mSe000000A2JtIAK</t>
  </si>
  <si>
    <t>HEM-STD ISTH 2025 - INFIELD</t>
  </si>
  <si>
    <t>a2mSe000000A1MDIA0</t>
  </si>
  <si>
    <t>2025_Ocrevus SC_refundacja_mail1</t>
  </si>
  <si>
    <t>a2mSe000000A1NpIAK</t>
  </si>
  <si>
    <t>M-GB-00023036 - OCE-P Template - RWVS North West</t>
  </si>
  <si>
    <t>a2mSe000000A0jVIAS</t>
  </si>
  <si>
    <t>M-GB-00020492 - OCE-P Template - RWVS The Midlands</t>
  </si>
  <si>
    <t>2025-06-16</t>
  </si>
  <si>
    <t>a2mSe0000009wO9IAI</t>
  </si>
  <si>
    <t>HEM - Presentación Pósters ISTH PRE 2025 -INFIELD</t>
  </si>
  <si>
    <t>a2mSe0000009wRNIAY</t>
  </si>
  <si>
    <t>HEM-STD Linfomas EHA 2025-62025 - INFIELD</t>
  </si>
  <si>
    <t>a2mSe0000009wETIAY</t>
  </si>
  <si>
    <t>MAG-Highlights Pos ASCO-62025 INFIELD</t>
  </si>
  <si>
    <t>a2mSe0000009wBFIAY</t>
  </si>
  <si>
    <t>HEM-STD Linfoma Folicular EHA 2025-62025 - INFIELD</t>
  </si>
  <si>
    <t>a2mSe0000009uarIAA</t>
  </si>
  <si>
    <t>GI-Dudas sugerencias workshops Reunión Nacional HCC 2025-52025</t>
  </si>
  <si>
    <t>a2mSe0000009ucTIAQ</t>
  </si>
  <si>
    <t>HEM-PRE EHA &amp; Lugano 2025</t>
  </si>
  <si>
    <t>a2mSe0000009vThIAI</t>
  </si>
  <si>
    <t>M-GB-00020405 - OCE-P Template - RWVS London &amp; South East England</t>
  </si>
  <si>
    <t>a2mSe0000009ue5IAA</t>
  </si>
  <si>
    <t>2025_ISTH zaproszenie</t>
  </si>
  <si>
    <t>a2mSe0000009vOrIAI</t>
  </si>
  <si>
    <t>MAG-Infield Reactivo INAVO120-62025</t>
  </si>
  <si>
    <t>a2mSe0000009vQTIAY</t>
  </si>
  <si>
    <t>MAG-Infield Reactivo OS Aphinity-62025</t>
  </si>
  <si>
    <t>a2mSe0000009ti1IAA</t>
  </si>
  <si>
    <t>CZ_SMA_ITE_EVRYSDI_EMA tablety_2025_M-CZ-00004810</t>
  </si>
  <si>
    <t>2025-07-06</t>
  </si>
  <si>
    <t>a2mSe0000009tlFIAQ</t>
  </si>
  <si>
    <t>ITO_blank_email</t>
  </si>
  <si>
    <t>a2mSe0000009slxIAA</t>
  </si>
  <si>
    <t>DO NOT USE</t>
  </si>
  <si>
    <t>a2mSe0000009s1BIAQ</t>
  </si>
  <si>
    <t>HEM-Post Congreso IPIG INFIELD</t>
  </si>
  <si>
    <t>a2mSe0000009sSbIAI</t>
  </si>
  <si>
    <t>2025_Academi Krakow zaproszenie</t>
  </si>
  <si>
    <t>a2mSe0000009pRVIAY</t>
  </si>
  <si>
    <t>20250605-Ophtha-Retinal-Exchange-No4-June-RepLed-GR_OPT_TERR_003</t>
  </si>
  <si>
    <t>a2mSe0000009pJRIAY</t>
  </si>
  <si>
    <t>PT_OCEP_HEMA_2505_Columvi_Aprovacao_UE_M-PT-00003188</t>
  </si>
  <si>
    <t>glofitamab</t>
  </si>
  <si>
    <t>a2mSe0000009q5pIAA</t>
  </si>
  <si>
    <t>M-GB-00022605 East of England Hospital Optometrist Meeting 25 June</t>
  </si>
  <si>
    <t>a2mSe0000009q2bIAA</t>
  </si>
  <si>
    <t>HEM-Full approval Columvi INFIELD</t>
  </si>
  <si>
    <t>a2mSe0000009pjFIAQ</t>
  </si>
  <si>
    <t>PUL-Highlights Post ASCO 2025</t>
  </si>
  <si>
    <t>Tecentriq-SCLC</t>
  </si>
  <si>
    <t>a2mSe0000009pUjIAI</t>
  </si>
  <si>
    <t>20250605-Ophtha-Retinal-Exchange-No4-June-RepLed-GR_OPT_TERR_004</t>
  </si>
  <si>
    <t>a2mSe0000009pWLIAY</t>
  </si>
  <si>
    <t>20250605-Ophtha-Retinal-Exchange-No4-June-RepLed-GR_OPT_TERR_005</t>
  </si>
  <si>
    <t>a2mSe0000009pXxIAI</t>
  </si>
  <si>
    <t>20250605-Ophtha-Retinal-Exchange-No4-June-RepLed-GR_OPT_TERR_006</t>
  </si>
  <si>
    <t>a2mSe0000009nUXIAY</t>
  </si>
  <si>
    <t>PT_OCEP_TESTE_Feedback</t>
  </si>
  <si>
    <t>a2mSe0000009o0nIAA</t>
  </si>
  <si>
    <t>CZ_NEURO_ITE_pozvánka SAM_2025_M-CZ-00004802</t>
  </si>
  <si>
    <t>a2mSe0000009mVFIAY</t>
  </si>
  <si>
    <t>[OCE-P][Leen] ICML 2025 PJP email</t>
  </si>
  <si>
    <t>a2mSe0000009lSjIAI</t>
  </si>
  <si>
    <t>GI-HepatoMurcia 2025 Ponencia Dr. Jordi Rimola-62025</t>
  </si>
  <si>
    <t>a2mSe0000009lR7IAI</t>
  </si>
  <si>
    <t>GI-Diagnóstico por imagen JUN2025-62025</t>
  </si>
  <si>
    <t>a2mSe0000009lMHIAY</t>
  </si>
  <si>
    <t>Example_Fragments</t>
  </si>
  <si>
    <t>a2mSe0000009k3dIAA</t>
  </si>
  <si>
    <t>teste-feedbackform-emailOCEP</t>
  </si>
  <si>
    <t>2025-06-03</t>
  </si>
  <si>
    <t>a2mSe0000009kWfIAI</t>
  </si>
  <si>
    <t>PT_OCEP_OPHTA_2506_EVENT_RetinaExchANGe4_M-PT-00003290</t>
  </si>
  <si>
    <t>2025-07-13</t>
  </si>
  <si>
    <t>a2mSe0000009khxIAA</t>
  </si>
  <si>
    <t>GI-ATOMIC en plenaria Post-ASCO 2025-62025</t>
  </si>
  <si>
    <t>a2mSe0000009jltIAA</t>
  </si>
  <si>
    <t>PUL-Recordatorio Concurso Casos Clínicos Alectinib-62025</t>
  </si>
  <si>
    <t>a2mSe0000009k0PIAQ</t>
  </si>
  <si>
    <t>Post_Congress_Breast</t>
  </si>
  <si>
    <t>a2mSe0000009k21IAA</t>
  </si>
  <si>
    <t>PT_OCEP_LUNG_2506_STD_Reunião_Algarve_M-PT-00003295</t>
  </si>
  <si>
    <t>2025-06-13</t>
  </si>
  <si>
    <t>a2mSe0000009i0DIAQ</t>
  </si>
  <si>
    <t>M-GB-00022742_OCEP template_SMA Exchange forum</t>
  </si>
  <si>
    <t>a2mSe0000009iQ1IAI</t>
  </si>
  <si>
    <t>M-GB-00022375 OCULUS Online June 26 Invite OCE-P</t>
  </si>
  <si>
    <t>a2mSe0000009iJZIAY</t>
  </si>
  <si>
    <t>M-GB-00022613 - OCREVUS Patient Website OCE-P</t>
  </si>
  <si>
    <t>a2mSe0000009hs9IAA</t>
  </si>
  <si>
    <t>DE - Häma - Sommerkongresse - OCEcamp -</t>
  </si>
  <si>
    <t>a2mSe0000009d6zIAA</t>
  </si>
  <si>
    <t>M-GB-00022805 - London Meeting - 15th July 2025 (NEW)</t>
  </si>
  <si>
    <t>a2mSe0000009d3lIAA</t>
  </si>
  <si>
    <t>PT_OCEP_OPHTHA_2505_FARETINA_2Y_ScienceAdvocate_M-PT-00003149</t>
  </si>
  <si>
    <t>a2mSe0000009cqvIAA</t>
  </si>
  <si>
    <t>PT_OCEP_OPHTHA_2505_FARETINA_2Y_ProductivityDriven_M-PT-00003281</t>
  </si>
  <si>
    <t>a2mSe0000009d8bIAA</t>
  </si>
  <si>
    <t>M-GB-00021671 - OCE-P Template - RWVS Yorkshire</t>
  </si>
  <si>
    <t>a2mSe0000009c9JIAQ</t>
  </si>
  <si>
    <t>CZ_SMA_ITE_Pozvánka_Hodnocení motorických funkcí_2025_M-CZ-00004794</t>
  </si>
  <si>
    <t>2025-05-29</t>
  </si>
  <si>
    <t>a2mSe0000009cFlIAI</t>
  </si>
  <si>
    <t>FR NI CMSC Medically Post-Congress</t>
  </si>
  <si>
    <t>a2mSe0000009c7hIAA</t>
  </si>
  <si>
    <t>OFT- Nueva ficha Técnica Vabysmo - ENE25</t>
  </si>
  <si>
    <t>a2mSe0000009b3ZIAQ</t>
  </si>
  <si>
    <t>2025_EHA zaproszenie PJP</t>
  </si>
  <si>
    <t>a2mSe0000009b6nIAA</t>
  </si>
  <si>
    <t>GU-Actualización Publicación Final Analysis IMvigor210-52025</t>
  </si>
  <si>
    <t>Tecentriq-Cancer De Vejiga</t>
  </si>
  <si>
    <t>a2mSe0000009bRlIAI</t>
  </si>
  <si>
    <t>test_susana_ocep</t>
  </si>
  <si>
    <t>a2mSe0000009b0LIAQ</t>
  </si>
  <si>
    <t>2025_ICML zaproszenie</t>
  </si>
  <si>
    <t>a2mSe0000009bTNIAY</t>
  </si>
  <si>
    <t>TESTE FRAGMENTO OCEP</t>
  </si>
  <si>
    <t>a2mSe0000009ayjIAA</t>
  </si>
  <si>
    <t>2025_EHA zaproszenie</t>
  </si>
  <si>
    <t>a2mSe0000009ZY1IAM</t>
  </si>
  <si>
    <t>EN NI CMSC Medically Post-Congress</t>
  </si>
  <si>
    <t>2025-05-27</t>
  </si>
  <si>
    <t>a2mSe0000009ZL7IAM</t>
  </si>
  <si>
    <t>M-GB-00022752 - OCE-P Invitation - HER2+ Early Breast Cancer Update 2025 - 16th</t>
  </si>
  <si>
    <t>a2mSe0000009ZHtIAM</t>
  </si>
  <si>
    <t>M-GB-00021911 EAsDEC 2025 Symposium Invitation</t>
  </si>
  <si>
    <t>a2mSe0000009ZEfIAM</t>
  </si>
  <si>
    <t>M-GB-00021075 SMA Exchange Forum 2025 - Rachel Blair Invite</t>
  </si>
  <si>
    <t>a2mSe0000009YthIAE</t>
  </si>
  <si>
    <t>FR NI Patient Infusion Video</t>
  </si>
  <si>
    <t>a2mSe0000009Ys5IAE</t>
  </si>
  <si>
    <t>FR NI Time is Brain Article</t>
  </si>
  <si>
    <t>a2mSe0000009Xw1IAE</t>
  </si>
  <si>
    <t>20250526-NS-National-Neurology-congress-invitation-RepLed-GR_NSC_TERR_008</t>
  </si>
  <si>
    <t>2025-05-26</t>
  </si>
  <si>
    <t>a2mSe0000009Y0rIAE</t>
  </si>
  <si>
    <t>20250526-NS-National-Neurology-congress-invitation-RepLed-GR_NSC_TERR_005</t>
  </si>
  <si>
    <t>a2mSe0000009XuPIAU</t>
  </si>
  <si>
    <t>20250526-NS-National-Neurology-congress-invitation-RepLed-GR_NSC_TERR_009</t>
  </si>
  <si>
    <t>a2mSe0000009Y8vIAE</t>
  </si>
  <si>
    <t>2025_AcadEmi Krakow save the date</t>
  </si>
  <si>
    <t>a2mSe0000009XzFIAU</t>
  </si>
  <si>
    <t>20250526-NS-National-Neurology-congress-invitation-RepLed-GR_NSC_TERR_006</t>
  </si>
  <si>
    <t>a2mSe0000009XsnIAE</t>
  </si>
  <si>
    <t>20250526-NS-National-Neurology-congress-invitation-RepLed-GR_NSC_TERR_004</t>
  </si>
  <si>
    <t>a2mSe0000009XxdIAE</t>
  </si>
  <si>
    <t>20250526-NS-National-Neurology-congress-invitation-RepLed-GR_NSC_TERR_007</t>
  </si>
  <si>
    <t>a2mSe0000009WtVIAU</t>
  </si>
  <si>
    <t>CZ HEMO_ITE_ICML pozvánka na sympa_M-CZ-00004784</t>
  </si>
  <si>
    <t>COLUMVI-Diffuse Large B Cell Lymphoma</t>
  </si>
  <si>
    <t>a2mSe0000009Wv7IAE</t>
  </si>
  <si>
    <t>CZ HEMO_ITE_ICML pozvánka meet the expert_M-CZ-00004785</t>
  </si>
  <si>
    <t>a2mSe0000009VSnIAM</t>
  </si>
  <si>
    <t>HCC_EASL_2505_VersionA</t>
  </si>
  <si>
    <t>Tecentriq-Hepatocellular Carcinoma (HCC)</t>
  </si>
  <si>
    <t>a2mSe0000009VqzIAE</t>
  </si>
  <si>
    <t>M-GB-00022509_Haemophilia Leadership Programme_Agenda_10.07.25</t>
  </si>
  <si>
    <t>a2mSe0000009VsbIAE</t>
  </si>
  <si>
    <t>HCC_EASL_2505_VersionB</t>
  </si>
  <si>
    <t>a2mSe0000009UrhIAE</t>
  </si>
  <si>
    <t>PT_OCEP_NEURO_2505_EVE_Feedback_Certificate_MS_Brunch_Learn_Personalized</t>
  </si>
  <si>
    <t>a2mSe0000009Ui1IAE</t>
  </si>
  <si>
    <t>Neuro_blank_email_FR</t>
  </si>
  <si>
    <t>a2mSe0000009Uy9IAE</t>
  </si>
  <si>
    <t>PT_OCEP_NEURO_2505_STD_Brunch_Learn_Porto_M-PT-00003183</t>
  </si>
  <si>
    <t>2025-06-15</t>
  </si>
  <si>
    <t>a2mSe0000009UOfIAM</t>
  </si>
  <si>
    <t>EPOC-Café El futuro de la EPOC-52025</t>
  </si>
  <si>
    <t>a2mSe0000009UenIAE</t>
  </si>
  <si>
    <t>PT_OCEP_HCC_2505_Hepato_Onco_2Ed_Agenda_M-PT-00003264</t>
  </si>
  <si>
    <t>a2mSe0000009UjdIAE</t>
  </si>
  <si>
    <t>Neuro_blank_email_IT</t>
  </si>
  <si>
    <t>a2mSe0000009SwLIAU</t>
  </si>
  <si>
    <t>M-GB-00022682 - OCE-P Template - RWVS Scotland - 20250521_122039</t>
  </si>
  <si>
    <t>a2mSe0000009SY9IAM</t>
  </si>
  <si>
    <t>TEST - Qualtrics - OCE-P</t>
  </si>
  <si>
    <t>a2mSe0000009SjRIAU</t>
  </si>
  <si>
    <t>M-GB-00022643 - Formulary Pack OCE-P</t>
  </si>
  <si>
    <t>2026-08-01</t>
  </si>
  <si>
    <t>a2mSe0000009SptIAE</t>
  </si>
  <si>
    <t>M-GB-00022636 - Nurse Patient Discussion Guide OCE-P</t>
  </si>
  <si>
    <t>a2mSe0000009SxxIAE</t>
  </si>
  <si>
    <t>GGP-Artículo Blog Tratamiento del carcinoma hepatocelular con invasión vascular</t>
  </si>
  <si>
    <t>a2mSe0000009PvFIAU</t>
  </si>
  <si>
    <t>Beispiel Qualtrics Survey</t>
  </si>
  <si>
    <t>2025-05-19</t>
  </si>
  <si>
    <t>a2mSe0000009QMfIAM</t>
  </si>
  <si>
    <t>M-GB-00022510 - OCREVUS 360 OCE-P</t>
  </si>
  <si>
    <t>a2mSe0000009NNBIA2</t>
  </si>
  <si>
    <t>EN SMA Managing Fatigue and Fatigability in SMA Care Program Materials</t>
  </si>
  <si>
    <t>2025-05-15</t>
  </si>
  <si>
    <t>a2mSe0000009M7lIAE</t>
  </si>
  <si>
    <t>20250402-Ocrevus_Pregnancy&amp;Lactation-RepLed-GR_NSC_TERR_008</t>
  </si>
  <si>
    <t>a2mSe0000009KNhIAM</t>
  </si>
  <si>
    <t>20250507-Ophtha-Panhellenic-Symposium-Newsletter-RepLed-GR_OPT_TERR_003</t>
  </si>
  <si>
    <t>a2mSe0000009KPJIA2</t>
  </si>
  <si>
    <t>20250507-Ophtha-Panhellenic-Symposium-Newsletter-RepLed-GR_OPT_TERR_005</t>
  </si>
  <si>
    <t>a2mSe0000009L5FIAU</t>
  </si>
  <si>
    <t>20250507-Ophtha-Panhellenic-Symposium-Newsletter-RepLed-GR_OPT_TERR_006</t>
  </si>
  <si>
    <t>a2mSe0000009M9NIAU</t>
  </si>
  <si>
    <t>20250402-Ocrevus_Pregnancy&amp;Lactation-RepLed-GR_NSC_TERR_009</t>
  </si>
  <si>
    <t>a2mSe0000009L6rIAE</t>
  </si>
  <si>
    <t>20250507-Ophtha-Panhellenic-Symposium-Newsletter-RepLed-GR_OPT_TERR_004</t>
  </si>
  <si>
    <t>a2mSe0000009L8TIAU</t>
  </si>
  <si>
    <t>PT_OCEP_OPHTHA_2505_OVR_ScienceAdvocate_M-PT-00002717</t>
  </si>
  <si>
    <t>a2mSe0000009M1JIAU</t>
  </si>
  <si>
    <t>20250402-Ocrevus_Pregnancy&amp;Lactation-RepLed-GR_NSC_TERR_004</t>
  </si>
  <si>
    <t>a2mSe0000009M1KIAU</t>
  </si>
  <si>
    <t>20250402-Ocrevus_Pregnancy&amp;Lactation-RepLed-GR_NSC_TERR_006</t>
  </si>
  <si>
    <t>a2mSe0000009M2vIAE</t>
  </si>
  <si>
    <t>20250402-Ocrevus_Pregnancy&amp;Lactation-RepLed-GR_NSC_TERR_005</t>
  </si>
  <si>
    <t>a2mSe0000009M69IAE</t>
  </si>
  <si>
    <t>20250402-Ocrevus_Pregnancy&amp;Lactation-RepLed-GR_NSC_TERR_007</t>
  </si>
  <si>
    <t>a2mSe0000009JJZIA2</t>
  </si>
  <si>
    <t>M-GB-00022555 LCEF Lunch Meeting OCEP Email</t>
  </si>
  <si>
    <t>a2mSe0000009JMnIAM</t>
  </si>
  <si>
    <t>GI-Reminder Reunión Retos en el tratamiento del paciente con HCC-MAY25-52025</t>
  </si>
  <si>
    <t>a2mSe0000009JQ1IAM</t>
  </si>
  <si>
    <t>CZ_NEURO_ITE_Spád_ plánování rodiny_2025_M-CZ-00004586</t>
  </si>
  <si>
    <t>a2mSe0000009JY5IAM</t>
  </si>
  <si>
    <t>FR Onc Breast PI3K Your Pathway Hyperglycemia Module</t>
  </si>
  <si>
    <t>Non-Product-Breast Cancer</t>
  </si>
  <si>
    <t>a2mSe0000009Is9IAE</t>
  </si>
  <si>
    <t>M-GB-00022492_Research Excellence_ISTH 2025_June 2025</t>
  </si>
  <si>
    <t>a2mSe0000009HxhIAE</t>
  </si>
  <si>
    <t>Neuro - 10 jaar - impact van Ocrevus op specifieke populaties- [Astrid] [NL] [M-</t>
  </si>
  <si>
    <t>a2mSe0000009IIfIAM</t>
  </si>
  <si>
    <t>EN MS Matters Mental Health and MS</t>
  </si>
  <si>
    <t>a2mSe0000009ILtIAM</t>
  </si>
  <si>
    <t>08_CA_Tecentriq_Email_EMMA_Lung Triggered emails-FR Patient Booklet_Michael Smal</t>
  </si>
  <si>
    <t>a2mSe0000009INVIA2</t>
  </si>
  <si>
    <t>10_CA_Alecensa_Email_EMMA_Lung Triggered emails-FR Patient Brochure_Michael Smal</t>
  </si>
  <si>
    <t>a2mSe0000009HODIA2</t>
  </si>
  <si>
    <t>LUNG_NŐVÉR_LAST_NOTICE_RIME__REPTRIG_VARGAP</t>
  </si>
  <si>
    <t>a2mSe0000009F6HIAU</t>
  </si>
  <si>
    <t>FR NI Live Your Life MS MS Canada announcement</t>
  </si>
  <si>
    <t>a2mSe0000009F4fIAE</t>
  </si>
  <si>
    <t>EN NI Live Your Life MS Canada announcement</t>
  </si>
  <si>
    <t>a2mSe0000009DXVIA2</t>
  </si>
  <si>
    <t>CZ HEMO_ITE_POLIVY_5letá data_M-CZ-00004750</t>
  </si>
  <si>
    <t>POLIVY-1st Line Diffuse Large B-Cell Lymphoma</t>
  </si>
  <si>
    <t>a2mSe0000009DVtIAM</t>
  </si>
  <si>
    <t>M-GB-00022459 - OCEP -  Update on treatments in Breast &amp; Lung Cancer &amp; Wellbeing</t>
  </si>
  <si>
    <t>2025-06-28</t>
  </si>
  <si>
    <t>a2mSe0000009DcLIAU</t>
  </si>
  <si>
    <t>M-GB-00022372 - London Meeting - 15th July 2025</t>
  </si>
  <si>
    <t>a2mSe0000009DdxIAE</t>
  </si>
  <si>
    <t>EN Onc Breast PI3K Your Pathway Hyperglycemia Module</t>
  </si>
  <si>
    <t>a2mSe0000009DfZIAU</t>
  </si>
  <si>
    <t>EN Oncology ESMO Symposium Medical Education Page</t>
  </si>
  <si>
    <t>a2mSe0000009CrZIAU</t>
  </si>
  <si>
    <t>OCE-P Invite - Haem - M-GB-00023666</t>
  </si>
  <si>
    <t>2025-11-20</t>
  </si>
  <si>
    <t>a2mSe00000098SzIAI</t>
  </si>
  <si>
    <t>2025_Post AACR_EN</t>
  </si>
  <si>
    <t>2025-05-05</t>
  </si>
  <si>
    <t>a2mSe00000098RNIAY</t>
  </si>
  <si>
    <t>2025_Post AACR_D</t>
  </si>
  <si>
    <t>a2mSe00000096UPIAY</t>
  </si>
  <si>
    <t>2025_Ocrevus_webinar_"Planowanie_rodziny"</t>
  </si>
  <si>
    <t>2025-05-04</t>
  </si>
  <si>
    <t>a2mSe00000095GbIAI</t>
  </si>
  <si>
    <t>M-GB-00022454_Tecentriq SC_RWE_May_Roche resources</t>
  </si>
  <si>
    <t>a2mSe00000095RtIAI</t>
  </si>
  <si>
    <t>M-GB-00021726 BSH 2025 COLUMVI 3L Andy Davies video OCE-P</t>
  </si>
  <si>
    <t>a2mSe00000095QHIAY</t>
  </si>
  <si>
    <t>M-GB-00022099 - OCREVUS SC e-protocol OCE-P</t>
  </si>
  <si>
    <t>a2mSe00000091o5IAA</t>
  </si>
  <si>
    <t>CZ_DMD_ITE_pozvánka_poradní sbor_2025_M-CZ-00004731</t>
  </si>
  <si>
    <t>a2mSe00000091MfIAI</t>
  </si>
  <si>
    <t>M-GB-00021938 Ophthalmology CPC 2025 invite OCE-P</t>
  </si>
  <si>
    <t>2025-05-10</t>
  </si>
  <si>
    <t>a2mSe00000090VRIAY</t>
  </si>
  <si>
    <t>M-GB-00022389 - Optimising Early and Metastatic HER2+ Breast Cancer Treatment SW</t>
  </si>
  <si>
    <t>2025-04-30</t>
  </si>
  <si>
    <t>2025-06-19</t>
  </si>
  <si>
    <t>a2mSe00000090OzIAI</t>
  </si>
  <si>
    <t>PT_OCEP_2504_NURSESCONNECT_M-PT-00003202</t>
  </si>
  <si>
    <t>2025-05-18</t>
  </si>
  <si>
    <t>a2mSe00000090gjIAA</t>
  </si>
  <si>
    <t>M-GB-00022402 - Hybrid Invitation - Optimising Early Metastatic HER2-po BC treat</t>
  </si>
  <si>
    <t>a2mSe0000008zKrIAI</t>
  </si>
  <si>
    <t>20250423-MS-Nurses-Academy-Invitation-Newsletter-Repled-GR_NSC_TERR_008</t>
  </si>
  <si>
    <t>2025-04-29</t>
  </si>
  <si>
    <t>a2mSe0000008z4jIAA</t>
  </si>
  <si>
    <t>Test new unsubscribe</t>
  </si>
  <si>
    <t>a2mSe0000008zCnIAI</t>
  </si>
  <si>
    <t>SNC-eCamp Curso biomarcadores 360-52025</t>
  </si>
  <si>
    <t>a2mSe0000008zG1IAI</t>
  </si>
  <si>
    <t>20250423-MS-Nurses-Academy-Invitation-Newsletter-Repled-GR_NSC_TERR_004</t>
  </si>
  <si>
    <t>a2mSe0000008zr7IAA</t>
  </si>
  <si>
    <t>CZ HEMO_ITE_OHD 2025_M-CZ-00004743</t>
  </si>
  <si>
    <t>a2mSe0000008zpVIAQ</t>
  </si>
  <si>
    <t>MAG-Aphinity + Symposium Roche ESMO BC version 2</t>
  </si>
  <si>
    <t>a2mSe0000008zkfIAA</t>
  </si>
  <si>
    <t>GGP-Liver Talks Debatimos sobre respuestas MAY25</t>
  </si>
  <si>
    <t>Tecentriq SC-Hepatocarcinoma</t>
  </si>
  <si>
    <t>a2mSe0000008zHdIAI</t>
  </si>
  <si>
    <t>20250423-MS-Nurses-Academy-Invitation-Newsletter-Repled-GR_NSC_TERR_005</t>
  </si>
  <si>
    <t>a2mSe0000008zj3IAA</t>
  </si>
  <si>
    <t>GI-STD Reunión Nacional HCC 2025-42025</t>
  </si>
  <si>
    <t>a2mSe0000008zJFIAY</t>
  </si>
  <si>
    <t>20250423-MS-Nurses-Academy-Invitation-Newsletter-Repled-GR_NSC_TERR_006</t>
  </si>
  <si>
    <t>a2mSe0000008zO5IAI</t>
  </si>
  <si>
    <t>20250423-MS-Nurses-Academy-Invitation-Newsletter-Repled-GR_NSC_TERR_009</t>
  </si>
  <si>
    <t>a2mSe0000008zMTIAY</t>
  </si>
  <si>
    <t>20250423-MS-Nurses-Academy-Invitation-Newsletter-Repled-GR_NSC_TERR_007</t>
  </si>
  <si>
    <t>a2mSe0000008yYTIAY</t>
  </si>
  <si>
    <t>CZ HEMO_ITE_COLUMVI_EMA registrace M-CZ-00004741</t>
  </si>
  <si>
    <t>2025-04-28</t>
  </si>
  <si>
    <t>a2mSe0000008whxIAA</t>
  </si>
  <si>
    <t>M-GB-00022141 SOPRANINO Clinical slide deck email</t>
  </si>
  <si>
    <t>a2mSe0000008wRpIAI</t>
  </si>
  <si>
    <t>05_CA_Tecentriq_Email_EMMA_Lung Triggered emails-FR Dosing &amp; Admin Leave-behind_</t>
  </si>
  <si>
    <t>a2mSe0000008wurIAA</t>
  </si>
  <si>
    <t>EN Heme Bispecifics And The Evolving Treatment Landscape in DLBC</t>
  </si>
  <si>
    <t>Non-Product-Diffuse Large B Cell Lymphoma</t>
  </si>
  <si>
    <t>a2mSe0000008wtFIAQ</t>
  </si>
  <si>
    <t>FR Oncology ESMO Symposium Medical Education Page OCE-P email</t>
  </si>
  <si>
    <t>a2mSe0000008wWfIAI</t>
  </si>
  <si>
    <t>M-GB-00021792 POLIVY BSH 2025 5Y data</t>
  </si>
  <si>
    <t>a2mSe0000008wTRIAY</t>
  </si>
  <si>
    <t>01_CA_Tecentriq_Email_EMMA_Lung Triggered emails-Leave-behind_Michael Small</t>
  </si>
  <si>
    <t>a2mSe0000008wV3IAI</t>
  </si>
  <si>
    <t>FR Heme Bispecifics And The Evolving Treatment Landscape in DLBC</t>
  </si>
  <si>
    <t>a2mSe0000008vcDIAQ</t>
  </si>
  <si>
    <t>02_CA_Tecentriq_Email_EMMA_Lung Triggered emails-Patient Booklet_Michael Small</t>
  </si>
  <si>
    <t>2025-04-24</t>
  </si>
  <si>
    <t>a2mSe0000008vIrIAI</t>
  </si>
  <si>
    <t>SNC-eCamp post - Neurosummit - Infield no asistentes-42025</t>
  </si>
  <si>
    <t>a2mSe0000008vfRIAQ</t>
  </si>
  <si>
    <t>04_CA_Alecensa_Email_EMMA_Lung Triggered emails-Patient Brochure_Michael Small</t>
  </si>
  <si>
    <t>a2mSe0000008vQvIAI</t>
  </si>
  <si>
    <t>M-GB-00021731 - OCE-P Email for Injection Pack and Screening Checklist - April 2</t>
  </si>
  <si>
    <t>2027-04-23</t>
  </si>
  <si>
    <t>a2mSe0000008vE1IAI</t>
  </si>
  <si>
    <t>MAG-One to One Ramon</t>
  </si>
  <si>
    <t>a2mSe0000008w3dIAA</t>
  </si>
  <si>
    <t>06_CA_Oncology_Email_EMMA_Lung Triggered emails-FR Atezo Nurse Infusion Admin tr</t>
  </si>
  <si>
    <t>a2mSe0000008vdpIAA</t>
  </si>
  <si>
    <t>03_CA_Oncology_Email_EMMA_Lung Triggered emails-Alina Efficacy Detail Aid_NP_Mic</t>
  </si>
  <si>
    <t>a2mSe0000008w5FIAQ</t>
  </si>
  <si>
    <t>PUL-Shaping Lung Agenda y Votaciones</t>
  </si>
  <si>
    <t>Tecentriq-Cancer De Pulmon</t>
  </si>
  <si>
    <t>a2mSe0000008uMnIAI</t>
  </si>
  <si>
    <t>PT_OCEP_NEURO_2504_STD_MS_Brunch&amp;Learn_M-PT-00003182</t>
  </si>
  <si>
    <t>2025-04-23</t>
  </si>
  <si>
    <t>2025-05-11</t>
  </si>
  <si>
    <t>a2mSe0000008u53IAA</t>
  </si>
  <si>
    <t>MAG-Consenso SEAP SEOM Cáncer de Mama-MAR2025 - infield</t>
  </si>
  <si>
    <t>a2mSe0000008tQjIAI</t>
  </si>
  <si>
    <t>04_CA_Neuro_Email_Loc_Live your Life MS-FR_Triggered HTML_NP_Mario Farina_OCE-P</t>
  </si>
  <si>
    <t>a2mSe0000008tTxIAI</t>
  </si>
  <si>
    <t>EN NI Time is Brain Article</t>
  </si>
  <si>
    <t>a2mSe0000008t7NIAQ</t>
  </si>
  <si>
    <t>CZ_NEURO_ITE_sestry_konference_poděkování za účast_2025_M-CZ-00004690</t>
  </si>
  <si>
    <t>a2mSe0000008tSLIAY</t>
  </si>
  <si>
    <t>07_CA_Neuro_Email_Loc_Live your Life MS-Dynamic_NP_Mario Farina_OCE-P email</t>
  </si>
  <si>
    <t>a2mSe0000008tKHIAY</t>
  </si>
  <si>
    <t>2025 Hemlibra podsumowanie EAHAD</t>
  </si>
  <si>
    <t>a2mSe0000008oyvIAA</t>
  </si>
  <si>
    <t>EN Ocrevus Modular RRMS Adherence and Dosing Email</t>
  </si>
  <si>
    <t>2025-04-17</t>
  </si>
  <si>
    <t>a2mSe0000008p0XIAQ</t>
  </si>
  <si>
    <t>FR Ocrevus Modular RRMS Adherence (Exposure) Email</t>
  </si>
  <si>
    <t>a2mSe0000008oinIAA</t>
  </si>
  <si>
    <t>M-GB-00021916 - Roche UK: Your Invitation to Our Symposium at RCOphth 2025</t>
  </si>
  <si>
    <t>a2mSe0000008opFIAQ</t>
  </si>
  <si>
    <t>PT_OCEP_OPHTHA_2504_SessaoClinica_Coimbra_M-PT-00003178</t>
  </si>
  <si>
    <t>2025-05-16</t>
  </si>
  <si>
    <t>a2mSe0000008osTIAQ</t>
  </si>
  <si>
    <t>EN Ocrevus Modular RRMS Safety Email</t>
  </si>
  <si>
    <t>a2mSe0000008ou5IAA</t>
  </si>
  <si>
    <t>FR Ocrevus Modular RRMS Safety Email</t>
  </si>
  <si>
    <t>a2mSe0000008ovhIAA</t>
  </si>
  <si>
    <t>EN Ocrevus Modular RRMS Efficacy Email</t>
  </si>
  <si>
    <t>a2mSe0000008oxJIAQ</t>
  </si>
  <si>
    <t>FR Ocrevus Modular RRMS Efficacy Email</t>
  </si>
  <si>
    <t>a2mSe0000008n6nIAA</t>
  </si>
  <si>
    <t>M-GB-00022194 LCEF OCEP Email</t>
  </si>
  <si>
    <t>2025-04-16</t>
  </si>
  <si>
    <t>a2mSe0000008n5BIAQ</t>
  </si>
  <si>
    <t>M-GB-00021950 Oculus Online Rethinking Retinal Care - OCE-P</t>
  </si>
  <si>
    <t>a2mSe0000008mSTIAY</t>
  </si>
  <si>
    <t>PT_OCEP_OPHTHA_2504_SessaoClinicaCoimbra_M-PT-00003178</t>
  </si>
  <si>
    <t>a2mSe0000008maXIAQ</t>
  </si>
  <si>
    <t>PT_OCEP_HCC_2504_STD_HepatoOnco_M-PT-00003180</t>
  </si>
  <si>
    <t>a2mSe0000008m13IAA</t>
  </si>
  <si>
    <t>PT_OCEP_HEMO_2504_Hospital_Bonecada_M-PT-00003141</t>
  </si>
  <si>
    <t>a2mSe0000008mDxIAI</t>
  </si>
  <si>
    <t>CZ HEMA_ITE_Zpětná vazba_prof.Hermans_M-CZ-00004717</t>
  </si>
  <si>
    <t>HEMLIBRA</t>
  </si>
  <si>
    <t>a2mSe0000008mCLIAY</t>
  </si>
  <si>
    <t>CZ HEMO_COLUMVI_LUNSUMIO_ITE_dávkovací schéma_M-CZ-00004704</t>
  </si>
  <si>
    <t>2025-08-30</t>
  </si>
  <si>
    <t>a2mSe0000008mM1IAI</t>
  </si>
  <si>
    <t>EN CANO Med Ed 2024 With Timestamps</t>
  </si>
  <si>
    <t>a2mSe0000008mNdIAI</t>
  </si>
  <si>
    <t>FR CANO Med Ed 2024 With Timestamps</t>
  </si>
  <si>
    <t>a2mSe0000008lzRIAQ</t>
  </si>
  <si>
    <t>M-GB-00023790 OCE-P OCREVUS FAQ Admin Equipment</t>
  </si>
  <si>
    <t>a2mSe0000008l9pIAA</t>
  </si>
  <si>
    <t>20250402-Ophtha-W3-Greece-RetinaWebinar-Agenda-RepLed-GR_OPT_TERR_006</t>
  </si>
  <si>
    <t>a2mSe0000008lBRIAY</t>
  </si>
  <si>
    <t>20250402-Ophtha-W3-Greece-RetinaWebinar-Agenda-RepLed-GR_OPT_TERR_005</t>
  </si>
  <si>
    <t>a2mSe0000008l8DIAQ</t>
  </si>
  <si>
    <t>20250402-Ophtha-W3-Greece-RetinaWebinar-Agenda-RepLed-GR_OPT_TERR_004</t>
  </si>
  <si>
    <t>a2mSe0000008l6bIAA</t>
  </si>
  <si>
    <t>20250402-Ophtha-W3-Greece-RetinaWebinar-Agenda-RepLed-GR_OPT_TERR_003</t>
  </si>
  <si>
    <t>a2mSe0000008l4zIAA</t>
  </si>
  <si>
    <t>M-GB-00022149 - MS Nursing Connections 2025</t>
  </si>
  <si>
    <t>a2mSe0000008kQfIAI</t>
  </si>
  <si>
    <t>M-GB-00022143_Haemophilia Leadership Programme_Save the Date_10.07.25</t>
  </si>
  <si>
    <t>2025-04-11</t>
  </si>
  <si>
    <t>a2mSe0000008jpZIAQ</t>
  </si>
  <si>
    <t>MAG-EERR - STD XII Foro Gallego de Mama-42025</t>
  </si>
  <si>
    <t>a2mSe0000008iofIAA</t>
  </si>
  <si>
    <t>Tailoring Treatment and Management Decisions in Early HER2+ BC - 10th July - M-G</t>
  </si>
  <si>
    <t>2025-04-10</t>
  </si>
  <si>
    <t>Phesgo-Breast</t>
  </si>
  <si>
    <t>a2mSe0000008iqHIAQ</t>
  </si>
  <si>
    <t>CZ_ONCOLUNG_zmenaPJP_Mrozkova_M-CZ-00004639 V2</t>
  </si>
  <si>
    <t>Tecentriq-Metastatic Non-small Cell Lung Cancer</t>
  </si>
  <si>
    <t>a2mSe0000008hPZIAY</t>
  </si>
  <si>
    <t>M-GB-00019804 Haematology_BSH dinner invitation_OCE-P_April 2025</t>
  </si>
  <si>
    <t>a2mSe0000008hKjIAI</t>
  </si>
  <si>
    <t>Ophthalmologie – Trocknungskampagne Vabysmo Trocken 2504</t>
  </si>
  <si>
    <t>a2mSe0000008hRBIAY</t>
  </si>
  <si>
    <t>2025_Ocrevus_PIRA</t>
  </si>
  <si>
    <t>a2mSe0000008hCfIAI</t>
  </si>
  <si>
    <t>NI - ACTRIMS AAN - Post Kongress - 2504</t>
  </si>
  <si>
    <t>2025-04-12</t>
  </si>
  <si>
    <t>a2mSe0000008hUPIAY</t>
  </si>
  <si>
    <t>2025_Ocrevus_HET</t>
  </si>
  <si>
    <t>a2mSe0000008fqnIAA</t>
  </si>
  <si>
    <t>20250314-NS-Moving-science-Summit-StD-GR_NSC_TERR_004-RepLed</t>
  </si>
  <si>
    <t>a2mSe0000008fafIAA</t>
  </si>
  <si>
    <t>OLD VERSION M-GB-00019804 Haematology_BSH dinner invitation_OCE-P_April 2025_1</t>
  </si>
  <si>
    <t>a2mSe0000008fUDIAY</t>
  </si>
  <si>
    <t>Atezolizumab in contextul imunogenicitatii</t>
  </si>
  <si>
    <t>a2mSe0000008fyrIAA</t>
  </si>
  <si>
    <t>20250314-NS-Moving-science-Summit-StD-GR_NSC_TERR_009-RepLed</t>
  </si>
  <si>
    <t>a2mSe0000008fxFIAQ</t>
  </si>
  <si>
    <t>20250314-NS-Moving-science-Summit-StD-GR_NSC_TERR_008-RepLed</t>
  </si>
  <si>
    <t>a2mSe0000008fVpIAI</t>
  </si>
  <si>
    <t>PT_OCEP_OFTA_2504_Capacidade_M-PT-00003110</t>
  </si>
  <si>
    <t>a2mSe0000008fSbIAI</t>
  </si>
  <si>
    <t>PT_OCEP_HEMA_2504_Financiamento_COLUMVI_M-PT-00003173</t>
  </si>
  <si>
    <t>a2mSe0000008fu1IAA</t>
  </si>
  <si>
    <t>20250314-NS-Moving-science-Summit-StD-GR_NSC_TERR_006-RepLed</t>
  </si>
  <si>
    <t>a2mSe0000008fsPIAQ</t>
  </si>
  <si>
    <t>20250314-NS-Moving-science-Summit-StD-GR_NSC_TERR_005-RepLed</t>
  </si>
  <si>
    <t>a2mSe0000008fXRIAY</t>
  </si>
  <si>
    <t>MAG-Symposium Roche ESMO BC 2025</t>
  </si>
  <si>
    <t>a2mSe0000008g0TIAQ</t>
  </si>
  <si>
    <t>FR Lung CLCC 2025 Decentralized Healthcare Models in Oncology Symposia</t>
  </si>
  <si>
    <t>Non-Product-Lung Cancer</t>
  </si>
  <si>
    <t>a2mSe0000008dPBIAY</t>
  </si>
  <si>
    <t>OCEP 1:1 main template for PDFs</t>
  </si>
  <si>
    <t>2025-04-07</t>
  </si>
  <si>
    <t>a2mSe0000008dH7IAI</t>
  </si>
  <si>
    <t>PT_OCEP_OFTA_2504_WEBINAR1_M-PT-00003142</t>
  </si>
  <si>
    <t>a2mSe0000008dKLIAY</t>
  </si>
  <si>
    <t>Nephrologie - Renal Recap - 2504</t>
  </si>
  <si>
    <t>Gazyvaro-Lupus Nephritis</t>
  </si>
  <si>
    <t>a2mSe0000008dc5IAA</t>
  </si>
  <si>
    <t>CZ HEMA_ITE_EAHAD_M-CZ-00004689</t>
  </si>
  <si>
    <t>a2mSe0000008daTIAQ</t>
  </si>
  <si>
    <t>PT_LUNG_2504_Carta_Financiamento_Tecentriq_M-PT-00003026</t>
  </si>
  <si>
    <t>a2mSe0000008YKfIAM</t>
  </si>
  <si>
    <t>CZ_NEURO_ITE_plánování rodiny_2025_M-CZ-00004621</t>
  </si>
  <si>
    <t>a2mSe0000008VjNIAU</t>
  </si>
  <si>
    <t>TESTING UK MISSING BRACKET SALUTATION</t>
  </si>
  <si>
    <t>2025-04-05</t>
  </si>
  <si>
    <t>a2mSe0000008VY5IAM</t>
  </si>
  <si>
    <t>2025_Ocrevus_karmienie_piersią</t>
  </si>
  <si>
    <t>a2mSe0000008TuTIAU</t>
  </si>
  <si>
    <t>2025 Hemlibra - streszczenie hemostaza zdrowie kości dr Górska Kosicka</t>
  </si>
  <si>
    <t>a2mSe0000008PajIAE</t>
  </si>
  <si>
    <t>20250318-Ophtha-W3-Greece-RetinaWebinar-StD-GR_OPT_TERR_006-Repled-1</t>
  </si>
  <si>
    <t>a2mSe0000008PcLIAU</t>
  </si>
  <si>
    <t>20250318-Ophtha-W3-Greece-RetinaWebinar-StD-GR_OPT_TERR_003-Repled-1</t>
  </si>
  <si>
    <t>a2mSe0000008PdxIAE</t>
  </si>
  <si>
    <t>20250318-Ophtha-W3-Greece-RetinaWebinar-StD-GR_OPT_TERR_004-Repled-1</t>
  </si>
  <si>
    <t>a2mSe0000008TPpIAM</t>
  </si>
  <si>
    <t>M-GB-00019302 Vabysmo_Value Proposition leave piece Final</t>
  </si>
  <si>
    <t>2026-04-02</t>
  </si>
  <si>
    <t>a2mSe0000008TJNIA2</t>
  </si>
  <si>
    <t>DO NOT USE FOOTER MISSING</t>
  </si>
  <si>
    <t>a2mSe0000008NQrIAM</t>
  </si>
  <si>
    <t>20250318-Ophtha-W3-Greece-RetinaWebinar-StD-RepLed-GR_OPT_TERR_004</t>
  </si>
  <si>
    <t>a2mSe0000008NsHIAU</t>
  </si>
  <si>
    <t>M-GB-00022000_ Tecentriq_Lung_OCE-P Email Invite_Advancements in LC_April2025</t>
  </si>
  <si>
    <t>a2mSe0000008Nc9IAE</t>
  </si>
  <si>
    <t>PT_OCEP_ALL_2504_Personalized_Email</t>
  </si>
  <si>
    <t>a2mSe0000008NU5IAM</t>
  </si>
  <si>
    <t>M-GB-00021564 ARVO 2025_Oculus at Congress</t>
  </si>
  <si>
    <t>a2mSe0000008NPFIA2</t>
  </si>
  <si>
    <t>20250318-Ophtha-W3-Greece-RetinaWebinar-StD-RepLed-GR_OPT_TERR_003</t>
  </si>
  <si>
    <t>a2mSe0000008MRZIA2</t>
  </si>
  <si>
    <t>M-GB-00021993_Wales &amp; West_1st May 2025</t>
  </si>
  <si>
    <t>a2mSe0000008M3NIAU</t>
  </si>
  <si>
    <t>PT_HEMA_2503_STD_Lymphoma_Xperience_M-PT-00003119</t>
  </si>
  <si>
    <t>a2mSe0000008MOLIA2</t>
  </si>
  <si>
    <t>M-GB-00021963 MS Nursing Connections - Registration Email</t>
  </si>
  <si>
    <t>a2mSe0000008IMLIA2</t>
  </si>
  <si>
    <t>PT_OCEP_LUNG_2503_NURSESCONNECT_M_PT_00003152</t>
  </si>
  <si>
    <t>a2mSe0000008JDZIA2</t>
  </si>
  <si>
    <t>M-GB-00021974 OCE-P OCREVUS FAQ Admin Equipment</t>
  </si>
  <si>
    <t>a2mSe0000008IZFIA2</t>
  </si>
  <si>
    <t>20250326-MS-RIME-Agenda-MovingScienceNeuroimmunology-RepLed-GR_NSC_TERR_007</t>
  </si>
  <si>
    <t>a2mSe0000008IXdIAM</t>
  </si>
  <si>
    <t>20250326-MS-RIME-Agenda-MovingScienceNeuroimmunology-RepLed-GR_NSC_TERR_009</t>
  </si>
  <si>
    <t>a2mSe0000008IW1IAM</t>
  </si>
  <si>
    <t>20250326-MS-RIME-Agenda-MovingScienceNeuroimmunology-RepLed-GR_NSC_TERR_008</t>
  </si>
  <si>
    <t>a2mSe0000008ISnIAM</t>
  </si>
  <si>
    <t>20250326-MS-RIME-Agenda-MovingScienceNeuroimmunology-RepLed-GR_NSC_TERR_006</t>
  </si>
  <si>
    <t>a2mSe0000008IRBIA2</t>
  </si>
  <si>
    <t>20250326-MS-RIME-Agenda-MovingScienceNeuroimmunology-RepLed-GR_NSC_TERR_005</t>
  </si>
  <si>
    <t>a2mSe0000008IPZIA2</t>
  </si>
  <si>
    <t>20250326-MS-RIME-Agenda-MovingScienceNeuroimmunology-RepLed-GR_NSC_TERR_004</t>
  </si>
  <si>
    <t>a2mSe0000008INxIAM</t>
  </si>
  <si>
    <t>PT_OCEP_BREAST_2503_NURSESCONNECT_M_PT_00003152</t>
  </si>
  <si>
    <t>a2mSe0000008HIDIA2</t>
  </si>
  <si>
    <t>Neuro_blank_email</t>
  </si>
  <si>
    <t>2025-03-27</t>
  </si>
  <si>
    <t>a2mSe0000008HRtIAM</t>
  </si>
  <si>
    <t>PUL-Concurso Casos Clínicos Alectinib</t>
  </si>
  <si>
    <t>Alecensa-Cancer De Pulmon</t>
  </si>
  <si>
    <t>a2mSe0000008HEzIAM</t>
  </si>
  <si>
    <t>DE - Nephrologie - OCECamp - ERA_EULAR</t>
  </si>
  <si>
    <t>a2mSe0000008FptIAE</t>
  </si>
  <si>
    <t>20250310-MS-RIME-StD-MovingScienceNeuroimmunology-GR_NSC_TERR_009_RepLed</t>
  </si>
  <si>
    <t>2025-03-26</t>
  </si>
  <si>
    <t>a2mSe0000008G7dIAE</t>
  </si>
  <si>
    <t>NI_Ocrevus Stillzeit_Pharmacy_2503</t>
  </si>
  <si>
    <t>a2mSe0000008FrVIAU</t>
  </si>
  <si>
    <t>20250203-MS-Ocrevus-Pregnancy-RepLed-GR_NSC_TERR_009</t>
  </si>
  <si>
    <t>a2mSe00000089PVIAY</t>
  </si>
  <si>
    <t>PUL-Save the Date Shaping Lung Cancer 2025</t>
  </si>
  <si>
    <t>a2mSe00000089R7IAI</t>
  </si>
  <si>
    <t>M-GB-00021329 OCULUS in Focus Save the Date</t>
  </si>
  <si>
    <t>a2mSe00000087p7IAA</t>
  </si>
  <si>
    <t>FINAL:  M-GB-00021841_LCEF Regional Hub Meeting_Invite Template_Elise_March2025</t>
  </si>
  <si>
    <t>2025-03-20</t>
  </si>
  <si>
    <t>Tecentriq-NSCLC</t>
  </si>
  <si>
    <t>a2mSe00000087fRIAQ</t>
  </si>
  <si>
    <t>Abordarea optimă a pacienților cu HCC și VP4 în practica clinică zilnică</t>
  </si>
  <si>
    <t>a2mSe00000087h3IAA</t>
  </si>
  <si>
    <t>LCEF Regional Hub Meeting_Invite Template_Elise_March2025 v4</t>
  </si>
  <si>
    <t>a2mSe00000087ifIAA</t>
  </si>
  <si>
    <t>GLHH-Template test</t>
  </si>
  <si>
    <t>a2mSe000000886rIAA</t>
  </si>
  <si>
    <t>EN Lung CLCC 2025 Decentralized Healthcare Models in Oncology Symposia</t>
  </si>
  <si>
    <t>a2mSe00000087dpIAA</t>
  </si>
  <si>
    <t>2025 Hemlibra Academi Save the date</t>
  </si>
  <si>
    <t>a2mSe000000885FIAQ</t>
  </si>
  <si>
    <t>IT_WG_Neuro_ Ocrevus SC_email RCP change and pregnancy_HTML_Production</t>
  </si>
  <si>
    <t>a2mSe000000880PIAQ</t>
  </si>
  <si>
    <t>NI - Stillzeit Ärzte - 2503</t>
  </si>
  <si>
    <t>a2mSe00000086jNIAQ</t>
  </si>
  <si>
    <t>M-GB-00021258: Follow-up: OCREVUS® (ocrelizumab) intravenous patient booklet</t>
  </si>
  <si>
    <t>2025-03-19</t>
  </si>
  <si>
    <t>a2mSe00000086Q1IAI</t>
  </si>
  <si>
    <t>RARE_HEMATOLOGIAI_KALEIDOSZKOP_ONCO_FEEDBACK_RT_DOMOSZLAIJ</t>
  </si>
  <si>
    <t>a2mSe00000085YnIAI</t>
  </si>
  <si>
    <t>CZ_NEURO_ITE_spád_Necekejte na progresi_2025_M-CZ-00004590</t>
  </si>
  <si>
    <t>a2mSe00000086ppIAA</t>
  </si>
  <si>
    <t>PUL-Concurso Casos Clínicos Alectinib.bef</t>
  </si>
  <si>
    <t>a2mSe00000086eXIAQ</t>
  </si>
  <si>
    <t>M-GB-00021256: Follow-up: OCREVUS® (ocrelizumab) switch patient booklet</t>
  </si>
  <si>
    <t>a2mSe00000086oDIAQ</t>
  </si>
  <si>
    <t>FREE TEXT AND FRAGMENT TEST OCE-D to OCE-P</t>
  </si>
  <si>
    <t>a2mSe00000086hlIAA</t>
  </si>
  <si>
    <t>M-GB-00021259: Follow-up: OCREVUS® (ocrelizumab) subcutaneous patient booklet</t>
  </si>
  <si>
    <t>a2mSe00000083bpIAA</t>
  </si>
  <si>
    <t>M-GB-00021841_LCEF Regional Hub Meeting_Invite Template_Elise</t>
  </si>
  <si>
    <t>a2mSe000000844rIAA</t>
  </si>
  <si>
    <t>PT_OCEP_LUNG_2502_PAP_ALECENSA_M-PT-00003064</t>
  </si>
  <si>
    <t>a2mSe000000841dIAA</t>
  </si>
  <si>
    <t>OCE-P integration test</t>
  </si>
  <si>
    <t>a2mSe00000083rxIAA</t>
  </si>
  <si>
    <t>M-GB-00020899 Follow-up: OCREVUS® (ocrelizumab) intravenous patient booklet</t>
  </si>
  <si>
    <t>a2mSe00000083qLIAQ</t>
  </si>
  <si>
    <t>M-GB-00020898 Follow-up: OCREVUS® (ocrelizumab) subcutaneous patient booklet</t>
  </si>
  <si>
    <t>a2mSe00000083ojIAA</t>
  </si>
  <si>
    <t>M-GB-00020897 Follow-up: OCREVUS® (ocrelizumab) switch patient booklet</t>
  </si>
  <si>
    <t>a2mSe00000081tNIAQ</t>
  </si>
  <si>
    <t>NI - NNA - Stillzeit - 2503</t>
  </si>
  <si>
    <t>2025-03-17</t>
  </si>
  <si>
    <t>Ocrevus-Multiple Sklerose</t>
  </si>
  <si>
    <t>a2mSe00000081gTIAQ</t>
  </si>
  <si>
    <t>2025_Ocrevus_MS_Summit_agenda</t>
  </si>
  <si>
    <t>a2mSe0000007y5tIAA</t>
  </si>
  <si>
    <t>PT_OCEP_LUNG_2503_Reunião_Alentejo_M-PT-00003109</t>
  </si>
  <si>
    <t>2025-03-14</t>
  </si>
  <si>
    <t>a2mSe0000007wLpIAI</t>
  </si>
  <si>
    <t>M-GB-00021444 PHESGO SC Preparation video 1303</t>
  </si>
  <si>
    <t>2025-03-13</t>
  </si>
  <si>
    <t>a2mSe0000007wKDIAY</t>
  </si>
  <si>
    <t>M-GB-00021524 - Belfast Regional Meeting - InsideMS AAN Webinar - 30th April 202</t>
  </si>
  <si>
    <t>a2mSe0000007wFNIAY</t>
  </si>
  <si>
    <t>M-GB-00021789 - East of England Regional Meeting - Inside MS AAN Webinar - 30th</t>
  </si>
  <si>
    <t>a2mSe0000007tXdIAI</t>
  </si>
  <si>
    <t>M-GB-00021805 Patient preference data: SC vs IV</t>
  </si>
  <si>
    <t>a2mSe0000007tRBIAY</t>
  </si>
  <si>
    <t>Ophtha_PFS Launch Email - FR Triggered</t>
  </si>
  <si>
    <t>a2mSe0000007tPZIAY</t>
  </si>
  <si>
    <t>Ophtha_PFS Launch Email - EN Triggered</t>
  </si>
  <si>
    <t>a2mSe0000007tEHIAY</t>
  </si>
  <si>
    <t>PT_OCEP_NEURO_2503_EVENT_Moving_Science_Summit_M-PT-00003100</t>
  </si>
  <si>
    <t>a2mSe0000007szlIAA</t>
  </si>
  <si>
    <t>20250310-MS-RIME-StD-MovingScienceNeuroimmunology-GR_NSC_TERR_006_Repled</t>
  </si>
  <si>
    <t>a2mSe0000007tCfIAI</t>
  </si>
  <si>
    <t>PT_OCEP_HCC_2503_EVENT_STD_Simp_Hepatologia_M-PT-00003075</t>
  </si>
  <si>
    <t>2025-03-29</t>
  </si>
  <si>
    <t>a2mSe0000007sy9IAA</t>
  </si>
  <si>
    <t>20250310-MS-RIME-StD-MovingScienceNeuroimmunology-GR_NSC_TERR_007_Repled</t>
  </si>
  <si>
    <t>a2mSe0000007soTIAQ</t>
  </si>
  <si>
    <t>CZ HEMO_ITE_KLS_2025_sympo_pozvanka_M-CZ-00004606</t>
  </si>
  <si>
    <t>Non-Product-Non Hodgkin Lymphoma</t>
  </si>
  <si>
    <t>a2mSe0000007stJIAQ</t>
  </si>
  <si>
    <t>20250310-MS-RIME-StD-MovingScienceNeuroimmunology-GR_NSC_TERR_004_Repled</t>
  </si>
  <si>
    <t>a2mSe0000007suvIAA</t>
  </si>
  <si>
    <t>20250310-MS-RIME-StD-MovingScienceNeuroimmunology-GR_NSC_TERR_005_Repled</t>
  </si>
  <si>
    <t>a2mSe0000007swXIAQ</t>
  </si>
  <si>
    <t>20250310-MS-RIME-StD-MovingScienceNeuroimmunology-GR_NSC_TERR_008_Repled</t>
  </si>
  <si>
    <t>a2mSe0000007rSbIAI</t>
  </si>
  <si>
    <t>CZ_NEURO_ITE_sestry_pozvánka_program konference_2025_M-CZ-00004589</t>
  </si>
  <si>
    <t>2025-03-10</t>
  </si>
  <si>
    <t>2025-04-06</t>
  </si>
  <si>
    <t>a2mSe0000007qzZIAQ</t>
  </si>
  <si>
    <t>OFTA-OFTA: STD - Simposio SOCAM-32025</t>
  </si>
  <si>
    <t>a2mSe0000007rQzIAI</t>
  </si>
  <si>
    <t>M-GB-00020782 Columvi Dosing and Admin Guide post-call email</t>
  </si>
  <si>
    <t>2026-03-09</t>
  </si>
  <si>
    <t>a2mSe0000007q6jIAA</t>
  </si>
  <si>
    <t>HEMA_HEMATOLOGIAI_KALEIDOSZKOP_HEMO_RSVP_RT</t>
  </si>
  <si>
    <t>2025-03-09</t>
  </si>
  <si>
    <t>a2mSe0000007q8LIAQ</t>
  </si>
  <si>
    <t>HEMA_HEMATOLOGIAI_KALEIDOSZKOP_ONCO_RSVP_RT</t>
  </si>
  <si>
    <t>a2mSe0000007oJRIAY</t>
  </si>
  <si>
    <t>NEURO_MOVING_SCIENCE_SUMMIT_RT_TOTHP</t>
  </si>
  <si>
    <t>2025-03-07</t>
  </si>
  <si>
    <t>a2mSe0000007oHpIAI</t>
  </si>
  <si>
    <t>NEURO_MOVING_SCIENCE_SUMMIT_RT_KOSIKE</t>
  </si>
  <si>
    <t>a2mSe0000007mZNIAY</t>
  </si>
  <si>
    <t>PT_OCEP_OFTA_2503_EMD_M-PT-00002731</t>
  </si>
  <si>
    <t>a2mSe0000007mzBIAQ</t>
  </si>
  <si>
    <t>PT_OCEP_LUNG_2503_STD_Alentejo_M-PT-00003088</t>
  </si>
  <si>
    <t>a2mSe0000007msjIAA</t>
  </si>
  <si>
    <t>HEMA_A Columvi törzskönyvező vizsgálatának 3 éves utánkövetése _REPTRIGGERED</t>
  </si>
  <si>
    <t>a2mSe0000007mkfIAA</t>
  </si>
  <si>
    <t>M-GB-00021687 webinar 1 - 2025 LCEF series</t>
  </si>
  <si>
    <t>a2mSe0000007je5IAA</t>
  </si>
  <si>
    <t>Abordarea optimă a pacienților cu HCC și varice esofagiene sau gastrice</t>
  </si>
  <si>
    <t>a2mSe0000007f01IAA</t>
  </si>
  <si>
    <t>TEST - 20250203-MS-Ocrevus-Pregnancy-RepLed-GR_NSC_TERR_008</t>
  </si>
  <si>
    <t>a2mSe0000007eNJIAY</t>
  </si>
  <si>
    <t>CZ HEMA_ITE_Hermans_pozvanka_M-CZ-00004599</t>
  </si>
  <si>
    <t>a2mSe0000007ebpIAA</t>
  </si>
  <si>
    <t>LUNG_RPC_REFERRAL_FOLLOWUP_FRIDRIKD_ESSCLC</t>
  </si>
  <si>
    <t>a2mSe0000007eLhIAI</t>
  </si>
  <si>
    <t>CZ HEMO_COLUMVI_ITE_účinnost_M-CZ-00004587</t>
  </si>
  <si>
    <t>a2mSe0000007eojIAA</t>
  </si>
  <si>
    <t>M-GB-00021514 - Exeter Meeting - 27th March 2025</t>
  </si>
  <si>
    <t>a2mSe0000007cOjIAI</t>
  </si>
  <si>
    <t>M-GB-00021226 - Roche - Pharmacy Protocol tool available for download</t>
  </si>
  <si>
    <t>a2mSe0000007ci5IAA</t>
  </si>
  <si>
    <t>PT_OCEP_OFTA_2503_FARWIDE_M-PT-00002867</t>
  </si>
  <si>
    <t>a2mSe0000007cq9IAA</t>
  </si>
  <si>
    <t>PT_OCEP_OFTA_2503_FARETINA_M-PT-00002868</t>
  </si>
  <si>
    <t>a2mSe0000007cerIAA</t>
  </si>
  <si>
    <t>PT_OCEP_OPTHA_2503_FRAGMENTS_SEGURANÇA_M-PT-00002776</t>
  </si>
  <si>
    <t>Vabysmo-Not Applicable</t>
  </si>
  <si>
    <t>a2mSe0000007d1RIAQ</t>
  </si>
  <si>
    <t>save the date - MS Summit 2025 - 26-27.04.2025</t>
  </si>
  <si>
    <t>a2mSe0000007X7JIAU</t>
  </si>
  <si>
    <t>Tecentriq в комбиниран режим с nab-paclitaxel при метастатичен несквамозен НДРБД</t>
  </si>
  <si>
    <t>2025-03-01</t>
  </si>
  <si>
    <t>a2mSe0000007Vn3IAE</t>
  </si>
  <si>
    <t>STD AIMING FOR THE BREAST</t>
  </si>
  <si>
    <t>Inavolisib-Receptor Hormonal Positivo Cancer de Mama</t>
  </si>
  <si>
    <t>a2mSe0000007VrtIAE</t>
  </si>
  <si>
    <t>LUNG_OKPI_REFERRAL_FOLLOWUP_FRIDRIKD</t>
  </si>
  <si>
    <t>a2mSe0000007VqHIAU</t>
  </si>
  <si>
    <t>M-GB-00021085 - Patient preference data: SC vs IV</t>
  </si>
  <si>
    <t>a2mSe0000007UEHIA2</t>
  </si>
  <si>
    <t>Neuroscience – DGM 2025 in Gießen – Neuigkeiten zu SMA &amp; DMD - 25257</t>
  </si>
  <si>
    <t>a2mSe0000007U7pIAE</t>
  </si>
  <si>
    <t>Neuroscience – NMD preCongress - 25217</t>
  </si>
  <si>
    <t>a2mSe0000007UB3IAM</t>
  </si>
  <si>
    <t>2025_Ocrevus_mailing_NEDA</t>
  </si>
  <si>
    <t>a2mSe0000005DuHIAU</t>
  </si>
  <si>
    <t>M-GB-00019704 - Satellite Treatment Case Studies - OCE-P</t>
  </si>
  <si>
    <t>2027-02-27</t>
  </si>
  <si>
    <t>a2mSe0000007TOfIAM</t>
  </si>
  <si>
    <t>AT_Ocrevus PJP Vorlage universell</t>
  </si>
  <si>
    <t>2025-02-26</t>
  </si>
  <si>
    <t>a2mSe0000007SVpIAM</t>
  </si>
  <si>
    <t>M-GB-00021075 ROCHE UK: Your invitation to SMA Exchange 2025 - JM</t>
  </si>
  <si>
    <t>a2mSe0000007SXRIA2</t>
  </si>
  <si>
    <t>M-GB-00021075 ROCHE UK: Your invitation to SMA Exchange 2025 - KW</t>
  </si>
  <si>
    <t>a2mSe0000007RMrIAM</t>
  </si>
  <si>
    <t>PT_OCEP_LUNG_2502_Reunião_Lisboa_M-PT-00003068</t>
  </si>
  <si>
    <t>Tecentriq-Lung Cancer</t>
  </si>
  <si>
    <t>a2mSe0000007SZ3IAM</t>
  </si>
  <si>
    <t>M-GB-00021075 ROCHE UK: Your invitation to SMA Exchange 2025 - RB</t>
  </si>
  <si>
    <t>a2mSe0000007RhpIAE</t>
  </si>
  <si>
    <t>M-GB-00019914 - Speaker Meeting OCE-P Template</t>
  </si>
  <si>
    <t>2027-02-25</t>
  </si>
  <si>
    <t>a2mSe0000007SafIAE</t>
  </si>
  <si>
    <t>M-GB-00021075 ROCHE UK: Your invitation to SMA Exchange 2025 - WK</t>
  </si>
  <si>
    <t>a2mSe0000007PphIAE</t>
  </si>
  <si>
    <t>M-GB-00021441 - Multiple Sclerosis Business Toolkit - January 2025</t>
  </si>
  <si>
    <t>2025-02-24</t>
  </si>
  <si>
    <t>2027-02-24</t>
  </si>
  <si>
    <t>a2mSe0000007PzNIAU</t>
  </si>
  <si>
    <t>PT_OCEP_HEMO_2502_E_JA_AMANHA_EMIXPERIENCE_M-PT-00003033</t>
  </si>
  <si>
    <t>a2mSe0000007PL3IAM</t>
  </si>
  <si>
    <t>M-GB-00019300 Opthalmology Business case template</t>
  </si>
  <si>
    <t>2027-01-01</t>
  </si>
  <si>
    <t>a2mSe0000007N1VIAU</t>
  </si>
  <si>
    <t>M-GB-00022419 - OCE-P Template - RWVS London &amp; South East- 20250221_100932</t>
  </si>
  <si>
    <t>a2mSe0000007N37IAE</t>
  </si>
  <si>
    <t>PT_OCEP_OPHTHA_2502_PROD_ALTERACOESRCM_M-PT-00003004</t>
  </si>
  <si>
    <t>Vabysmo-Eye Disease</t>
  </si>
  <si>
    <t>a2mSe0000007N7xIAE</t>
  </si>
  <si>
    <t>PT_OCEP_SURVEY_2501_PARTNER_SCORE</t>
  </si>
  <si>
    <t>a2mSe0000007MyHIAU</t>
  </si>
  <si>
    <t>LUNG_ONCOFORUM_2025_03_12_PROGRAM</t>
  </si>
  <si>
    <t>a2mSe0000007M3pIAE</t>
  </si>
  <si>
    <t>TESTE_PARTNER_SCORE_OCEP</t>
  </si>
  <si>
    <t>a2mSe0000007M2DIAU</t>
  </si>
  <si>
    <t>HSP_Marion_Vabysmo_PFS_Warenverfügbarkeit2025</t>
  </si>
  <si>
    <t>a2mSe0000007M5RIAU</t>
  </si>
  <si>
    <t>HSP_Philipp_Vabysmo_PFS_Warenverfügbarkeit2025</t>
  </si>
  <si>
    <t>a2mSe0000007M73IAE</t>
  </si>
  <si>
    <t>HSP_Markus_Vabysmo_PFS_Warenverfügbarkeit2025</t>
  </si>
  <si>
    <t>a2mSe0000007KRpIAM</t>
  </si>
  <si>
    <t>Neuroscience – NMD DGN-Update Hagenacker – 202502</t>
  </si>
  <si>
    <t>a2mSe0000007MBtIAM</t>
  </si>
  <si>
    <t>DE_Lung_Tecentriq_OCEcamp_PatientBrochures_2502</t>
  </si>
  <si>
    <t>a2mSe0000007MF7IAM</t>
  </si>
  <si>
    <t>NEURO_NURSE_RIME_INVITE_REPTRIG_TOTHP</t>
  </si>
  <si>
    <t>a2mSe0000007MGjIAM</t>
  </si>
  <si>
    <t>NEURO_NURSE_RIME_INVITE_REPTRIG_LOBELN</t>
  </si>
  <si>
    <t>a2mSe0000007MILIA2</t>
  </si>
  <si>
    <t>NEURO_NURSE_RIME_INVITE_REPTRIG_KOSIKE</t>
  </si>
  <si>
    <t>a2mSe0000007JabIAE</t>
  </si>
  <si>
    <t>M-GB-00020488 - OCE-P Template - RWVS Scotland</t>
  </si>
  <si>
    <t>Vabysmo-Age Related Macular Degeneration</t>
  </si>
  <si>
    <t>a2mSe0000007HiTIAU</t>
  </si>
  <si>
    <t>Material vídeo SAUL Dra. Begoña Pérez-Valderrama FEB25</t>
  </si>
  <si>
    <t>Tecentriq SC-Cancer De Vejiga</t>
  </si>
  <si>
    <t>a2mSe0000007IeXIAU</t>
  </si>
  <si>
    <t>M-GB-00020438 - Agenda - South West &amp; Wales RWVS</t>
  </si>
  <si>
    <t>a2mSe0000007FqLIAU</t>
  </si>
  <si>
    <t>Hemlibra - tabela dawkowania 2025</t>
  </si>
  <si>
    <t>2025-02-18</t>
  </si>
  <si>
    <t>a2mSe0000007FwnIAE</t>
  </si>
  <si>
    <t>M-GB-00021435 OCE-P Invite Advances in DLBCL 19th March 2025</t>
  </si>
  <si>
    <t>a2mSe0000007DOjIAM</t>
  </si>
  <si>
    <t>Breast_Cancer_blank_email</t>
  </si>
  <si>
    <t>2025-02-17</t>
  </si>
  <si>
    <t>a2mSe0000007DtNIAU</t>
  </si>
  <si>
    <t>CZ HEMO_ITE_KLS_2025_sympo_pozvanka_M-CZ-00004569</t>
  </si>
  <si>
    <t>a2mSe0000007DGfIAM</t>
  </si>
  <si>
    <t>M-GB-00021765 OCE-P Invite Advances in DLBCL 25th June 2025</t>
  </si>
  <si>
    <t>a2mSe0000007DLVIA2</t>
  </si>
  <si>
    <t>IMFLAME post-ASCO GU</t>
  </si>
  <si>
    <t>a2mSe00000078thIAA</t>
  </si>
  <si>
    <t>CZ COLUMVI_ITE_KLS_2025_sympo_pozvanka_M-CZ-00004569</t>
  </si>
  <si>
    <t>2025-02-14</t>
  </si>
  <si>
    <t>a2mSe000000796bIAA</t>
  </si>
  <si>
    <t>FR SMA Congress Attendance Email 2025</t>
  </si>
  <si>
    <t>Rare disease</t>
  </si>
  <si>
    <t>a2mSe00000078gnIAA</t>
  </si>
  <si>
    <t>CZ HEMA_ITE_Hemlibra_nové aplikační sety_M-CZ-00004103</t>
  </si>
  <si>
    <t>a2mSe00000076jpIAA</t>
  </si>
  <si>
    <t>Haemo - OCE Camp GTH2025 - 2502</t>
  </si>
  <si>
    <t>2025-02-13</t>
  </si>
  <si>
    <t>a2mSe00000076iDIAQ</t>
  </si>
  <si>
    <t>TEST - DELETE</t>
  </si>
  <si>
    <t>a2mSe00000076dNIAQ</t>
  </si>
  <si>
    <t>PT_OCEP_OPHTHA_2502_EVENT_ADBOARDFARMACEUTICOS_M-PT-00003055</t>
  </si>
  <si>
    <t>a2mSe00000076rtIAA</t>
  </si>
  <si>
    <t>ATTACHMENT test email template 1302</t>
  </si>
  <si>
    <t>a2mSe000000751NIAQ</t>
  </si>
  <si>
    <t>Hämatologie - OCEcamp - GTH2025 - 2502</t>
  </si>
  <si>
    <t>2025-02-12</t>
  </si>
  <si>
    <t>a2mSe00000073lxIAA</t>
  </si>
  <si>
    <t>PT_OCEP_OPTHA_2411_FRAGMENTS_DMIn_Estudos_faseIII_M-PT-00002744</t>
  </si>
  <si>
    <t>a2mSe00000073u1IAA</t>
  </si>
  <si>
    <t>Lunsumio, tratamentul cu utilizare pe durata fixa</t>
  </si>
  <si>
    <t>a2mSe00000074rhIAA</t>
  </si>
  <si>
    <t>M-GB-00021172 OCE-P Invite Evolving Treatment Pathway 10th March 2025</t>
  </si>
  <si>
    <t>a2mSe00000074zlIAA</t>
  </si>
  <si>
    <t>M-GB-00021045 TECENTRIQ SC UK BTOG DINNER &amp; Q&amp;A</t>
  </si>
  <si>
    <t>2025-04-26</t>
  </si>
  <si>
    <t>Tecentriq SC-Lung 1L (PDM)</t>
  </si>
  <si>
    <t>a2mSe00000073ijIAA</t>
  </si>
  <si>
    <t>PT_OCEP_HEMO_2502_CONVITE_EMIXPERIENCE_M-PT-00003031</t>
  </si>
  <si>
    <t>a2mSe00000071FVIAY</t>
  </si>
  <si>
    <t>2025_Ocrevus_zmiany w ChPL - zmiana czasu antykoncepcji</t>
  </si>
  <si>
    <t>2025-02-11</t>
  </si>
  <si>
    <t>a2mSe00000071H7IAI</t>
  </si>
  <si>
    <t>Onko_Terminvereinbarung_11022025</t>
  </si>
  <si>
    <t>a2mSe00000071YrIAI</t>
  </si>
  <si>
    <t>M-GB-00020627 Hemlibra Heritage Email January 2025</t>
  </si>
  <si>
    <t>a2mSe00000071k9IAA</t>
  </si>
  <si>
    <t>PT_OCEP_NEURO_2501_TIME_FOR_ACT10N_Programa_M-PT-00003049</t>
  </si>
  <si>
    <t>Ocrevus-Progressive Multiple Sclerosis</t>
  </si>
  <si>
    <t>a2mSe0000006zSDIAY</t>
  </si>
  <si>
    <t>PT_OCEP_LUNG_2501_Reunião_Centro_M-PT-00003024</t>
  </si>
  <si>
    <t>2025-02-10</t>
  </si>
  <si>
    <t>a2mSe0000006zNNIAY</t>
  </si>
  <si>
    <t>SNC-invitación Stand Alone Barcelona 2025-ENE25</t>
  </si>
  <si>
    <t>a2mSe0000006sSLIAY</t>
  </si>
  <si>
    <t>Tailoring Treatment and Managemen- Breast Cancer - Meeting Invite - 14th March 2</t>
  </si>
  <si>
    <t>2025-02-06</t>
  </si>
  <si>
    <t>2025-03-16</t>
  </si>
  <si>
    <t>a2mSe0000006ss9IAA</t>
  </si>
  <si>
    <t>PT_OCEP_OPHTHA_2502_PROD_VABYSMOADSE_M-PT-00003042</t>
  </si>
  <si>
    <t>a2mSe0000006qTlIAI</t>
  </si>
  <si>
    <t>Nephrologie - WCN - 2502</t>
  </si>
  <si>
    <t>2025-02-05</t>
  </si>
  <si>
    <t>a2mSe0000006qLhIAI</t>
  </si>
  <si>
    <t>HSP_Tamiflu_Pulver für Suspension und Hartkapseln</t>
  </si>
  <si>
    <t>a2mSe0000006mErIAI</t>
  </si>
  <si>
    <t>Linfoma Customer Journey - ASH202 - CTA A -MktNet</t>
  </si>
  <si>
    <t>2025-02-04</t>
  </si>
  <si>
    <t>a2mSe0000006o0XIAQ</t>
  </si>
  <si>
    <t>M-GB-00021252 Tecentriq SC_RWE</t>
  </si>
  <si>
    <t>a2mSe0000006munIAA</t>
  </si>
  <si>
    <t>Israel NeuroRare 1on1 Evrysdi RWE</t>
  </si>
  <si>
    <t>a2mSe0000006oWnIAI</t>
  </si>
  <si>
    <t>zaproszenie na ROE - EYE2EYE - VABYSMO - SIŁA DWÓCH SZLAKÓW (4-5.04.2025)</t>
  </si>
  <si>
    <t>a2mSe0000006VYzIAM</t>
  </si>
  <si>
    <t>[NL][SIJNTJE][JE] [NEUROLOGY][OCREVUS][JE] Add-on-Ocrevus-sc</t>
  </si>
  <si>
    <t>2025-02-03</t>
  </si>
  <si>
    <t>a2mSe0000006VcDIAU</t>
  </si>
  <si>
    <t>[NL][SIJNTJE][U] [NEUROLOGY][OCREVUS][U] Add-on-Ocrevus-sc</t>
  </si>
  <si>
    <t>a2mSe0000006VltIAE</t>
  </si>
  <si>
    <t>[NL][MICHELE][NEUROLOGY][OCREVUS][NL][SAMENVATTING] Add-on-Ocrevus-sc</t>
  </si>
  <si>
    <t>a2mSe0000006kPxIAI</t>
  </si>
  <si>
    <t>20250203-MS-Ocrevus-Pregnancy-RepLed-GR_NSC_TERR_004</t>
  </si>
  <si>
    <t>a2mSe0000006kxpIAA</t>
  </si>
  <si>
    <t>Register Now for the "Walk the Walls" - North West Anglia Ophthalmology Departme</t>
  </si>
  <si>
    <t>a2mSe0000006kUnIAI</t>
  </si>
  <si>
    <t>20250203-MS-Ocrevus-Pregnancy-RepLed-GR_NSC_TERR_006</t>
  </si>
  <si>
    <t>a2mSe0000006l13IAA</t>
  </si>
  <si>
    <t>M-GB-00021246 Ophthalmology NWAFT meeting Caron Willard</t>
  </si>
  <si>
    <t>a2mSe0000006kWPIAY</t>
  </si>
  <si>
    <t>20250203-MS-Ocrevus-Pregnancy-RepLed-GR_NSC_TERR_005</t>
  </si>
  <si>
    <t>a2mSe0000006kTBIAY</t>
  </si>
  <si>
    <t>20250203-MS-Ocrevus-Pregnancy-RepLed-GR_NSC_TERR_007</t>
  </si>
  <si>
    <t>a2mSe0000006kRZIAY</t>
  </si>
  <si>
    <t>20250203-MS-Ocrevus-Pregnancy-RepLed-GR_NSC_TERR_008</t>
  </si>
  <si>
    <t>a2mSe0000006ePNIAY</t>
  </si>
  <si>
    <t>M-GB-00021185 Roche email: Service Impact Model information gathering overview</t>
  </si>
  <si>
    <t>a2mSe0000006e1BIAQ</t>
  </si>
  <si>
    <t>ATTACHMENT TEST</t>
  </si>
  <si>
    <t>a2mSe0000006cXFIAY</t>
  </si>
  <si>
    <t>HCC 2025 DE Template</t>
  </si>
  <si>
    <t>a2mSe0000006cNZIAY</t>
  </si>
  <si>
    <t>GGP-Articulo Blog Roche+ Estadiaje Dr. Forner-FEB25</t>
  </si>
  <si>
    <t>a2mSe0000006cAfIAI</t>
  </si>
  <si>
    <t>PT_LUNG_2501_STD_Reunião_Lisboa_M-PT-00003023</t>
  </si>
  <si>
    <t>a2mSe0000006c93IAA</t>
  </si>
  <si>
    <t>CZ HEMA_ITE_Hemlibra_ASH_M-CZ-00004547</t>
  </si>
  <si>
    <t>a2mSe0000006alZIAQ</t>
  </si>
  <si>
    <t>eCamp Agenda con ponentes - Neurosummit 2025</t>
  </si>
  <si>
    <t>a2mSe0000006af7IAA</t>
  </si>
  <si>
    <t>FR Lung CLCC 2025 Symposia Invite</t>
  </si>
  <si>
    <t>a2mSe0000006adVIAQ</t>
  </si>
  <si>
    <t>EN Lung CLCC 2025 Symposia Invite</t>
  </si>
  <si>
    <t>a2mSe0000006aNNIAY</t>
  </si>
  <si>
    <t>STD HEMupdate 2025</t>
  </si>
  <si>
    <t>a2mSe0000006ZSvIAM</t>
  </si>
  <si>
    <t>EN Tecentriq Article ePrint Access Link</t>
  </si>
  <si>
    <t>2025-01-28</t>
  </si>
  <si>
    <t>Non-Product-Hepatocellular Carcinoma</t>
  </si>
  <si>
    <t>a2mSe0000006ZUXIA2</t>
  </si>
  <si>
    <t>FR Tecentriq Article ePrint Access Link</t>
  </si>
  <si>
    <t>a2mSe0000006VSXIA2</t>
  </si>
  <si>
    <t>PT_OCEP_HEMA_2501_Agenda_Perspectivas_M-PT-00003006</t>
  </si>
  <si>
    <t>2025-01-27</t>
  </si>
  <si>
    <t>2025-02-07</t>
  </si>
  <si>
    <t>Polivy-Not Applicable</t>
  </si>
  <si>
    <t>a2mSe0000006VxBIAU</t>
  </si>
  <si>
    <t>ESMO ASIA-IO DIC 2024</t>
  </si>
  <si>
    <t>a2mSe0000006VVlIAM</t>
  </si>
  <si>
    <t>PT_OCEP_HEMA_2501_Agenda_Perspectivas_M-PT-00003007</t>
  </si>
  <si>
    <t>a2mSe0000006VAnIAM</t>
  </si>
  <si>
    <t>Nephrologie - Überblick und Kongresstermine - 2412</t>
  </si>
  <si>
    <t>a2mSe0000006SZVIA2</t>
  </si>
  <si>
    <t>M-GB-00021050 - A Discussion on Research Excellence during EAHAD 2025</t>
  </si>
  <si>
    <t>2025-01-24</t>
  </si>
  <si>
    <t>a2mSe0000006Sb7IAE</t>
  </si>
  <si>
    <t>M-GB-00020720_ OCE-P email for treatment and screening checklist and injection p</t>
  </si>
  <si>
    <t>a2mSe0000006SRRIA2</t>
  </si>
  <si>
    <t>Congreso EAHAD 2025 - Hematología - OnetoOne</t>
  </si>
  <si>
    <t>a2mSe0000006QizIAE</t>
  </si>
  <si>
    <t>M-GB-00021166 OCE-P Invite DLBCL Pathway 5th March 2025</t>
  </si>
  <si>
    <t>2025-01-23</t>
  </si>
  <si>
    <t>a2mSe0000006QnpIAE</t>
  </si>
  <si>
    <t>M-GB-00020897 Switch patient booklet</t>
  </si>
  <si>
    <t>a2mSe0000006QkbIAE</t>
  </si>
  <si>
    <t>M-GB-00020898 Ocrevus SC patient booklet</t>
  </si>
  <si>
    <t>a2mSe0000006Qe9IAE</t>
  </si>
  <si>
    <t>M-GB-00020899 IV patient booklet</t>
  </si>
  <si>
    <t>Ocrevus-RMS</t>
  </si>
  <si>
    <t>a2mSe0000006PGfIAM</t>
  </si>
  <si>
    <t>PT_OPTHA_2411_novo_teste_FRAGMENTS_DMIn_Estudos_faseIII_M-PT-00002744</t>
  </si>
  <si>
    <t>2025-01-22</t>
  </si>
  <si>
    <t>a2mSe0000006PF3IAM</t>
  </si>
  <si>
    <t>PT_OPTHA_2411_novo_teste_FRAGMENTS_SEGURANÇA_M-PT-00002776</t>
  </si>
  <si>
    <t>a2mSe0000006NoLIAU</t>
  </si>
  <si>
    <t>PT_OCEP_LUNG_2411_MONOFOLHAS</t>
  </si>
  <si>
    <t>2025-01-21</t>
  </si>
  <si>
    <t>a2mSe0000006MibIAE</t>
  </si>
  <si>
    <t>PT_OFTA_2501_FARETINA_M-PT-00002868</t>
  </si>
  <si>
    <t>a2mSe0000006MdlIAE</t>
  </si>
  <si>
    <t>PT_OFTA_2501_FARWIDE_M-PT-00002867</t>
  </si>
  <si>
    <t>a2mSe0000006MaXIAU</t>
  </si>
  <si>
    <t>PUL-Rozly NTKR-ENE25</t>
  </si>
  <si>
    <t>Rozlytrek-Pediatric NTRK positive solid tumor</t>
  </si>
  <si>
    <t>a2mSe0000006KbxIAE</t>
  </si>
  <si>
    <t>CZ_NEURO_ITE_sestry_pozvánka konference_2025_M-CZ-00004532</t>
  </si>
  <si>
    <t>a2mSe0000006KVVIA2</t>
  </si>
  <si>
    <t>NeuroImmunologie – Ocrevus Zulassungsänderung – 202501</t>
  </si>
  <si>
    <t>a2mSe0000006JeHIAU</t>
  </si>
  <si>
    <t>Hemlibra se eliberează din farmaciile cu circuit deschis</t>
  </si>
  <si>
    <t>a2mSe0000006JhVIAU</t>
  </si>
  <si>
    <t>M-GB-00021019 - Convenience Kits 6 &amp; 7</t>
  </si>
  <si>
    <t>a2mSe0000006JftIAE</t>
  </si>
  <si>
    <t>Katherine_blank_email</t>
  </si>
  <si>
    <t>a2mSe0000006GZxIAM</t>
  </si>
  <si>
    <t>PT_OCEP_LUNG_2411_MONOFOLHAS_v2</t>
  </si>
  <si>
    <t>2025-01-13</t>
  </si>
  <si>
    <t>a2mSe0000006GN3IAM</t>
  </si>
  <si>
    <t>Ophtha – Vabysmo Fertigspritze Mustervorbestellung - 2411 - aktualisiert2025</t>
  </si>
  <si>
    <t>a2mSe0000006Gi1IAE</t>
  </si>
  <si>
    <t>MAG-comunicaciones SABC -DIC24 - infield</t>
  </si>
  <si>
    <t>Perjeta-Cancer De Mama</t>
  </si>
  <si>
    <t>a2mSe0000006GbZIAU</t>
  </si>
  <si>
    <t>M-GB-00020992 PFS preparation video email</t>
  </si>
  <si>
    <t>2026-01-12</t>
  </si>
  <si>
    <t>a2mSe0000006GjdIAE</t>
  </si>
  <si>
    <t>PT_OCEP_LUNG_2501_STD_Reunião_Centro_M-PT-00002993</t>
  </si>
  <si>
    <t>a2mSe0000006Dk9IAE</t>
  </si>
  <si>
    <t>MAG-COPIAS DIGITALES CONSENSO SEAP-SEOM-DIC24</t>
  </si>
  <si>
    <t>a2mSe0000006D4DIAU</t>
  </si>
  <si>
    <t>M-GB-00019402 EURETINA 2024 RWE Aires Lobo</t>
  </si>
  <si>
    <t>a2mSe0000006D0zIAE</t>
  </si>
  <si>
    <t>HSP_Vabysmo_PFS</t>
  </si>
  <si>
    <t>a2mSe0000006D5pIAE</t>
  </si>
  <si>
    <t>M-GB-00019403 EURETINA 2024 RWE Athanasios Vardarinos</t>
  </si>
  <si>
    <t>a2mSe0000006COHIA2</t>
  </si>
  <si>
    <t>EN Hemlibra Haven 6 Interim Results</t>
  </si>
  <si>
    <t>a2mSe0000006CPtIAM</t>
  </si>
  <si>
    <t>FR Hemlibra Haven 6 Interim Results</t>
  </si>
  <si>
    <t>a2mSe0000006AMTIA2</t>
  </si>
  <si>
    <t>NI - NeuroNurses - P&amp;L extension - 2412</t>
  </si>
  <si>
    <t>a2mSe00000069S1IAI</t>
  </si>
  <si>
    <t>teste susana_subject2</t>
  </si>
  <si>
    <t>a2mSe0000006A6LIAU</t>
  </si>
  <si>
    <t>OFT STD SAO 2025</t>
  </si>
  <si>
    <t>Vabysmo-Degeneracion Macular</t>
  </si>
  <si>
    <t>a2mSe0000006ACnIAM</t>
  </si>
  <si>
    <t>2025_TecentriqSC_Pielegniarki_kobieta</t>
  </si>
  <si>
    <t>a2mSe0000006AEPIA2</t>
  </si>
  <si>
    <t>2025_TecentriqSC_Persona1High</t>
  </si>
  <si>
    <t>a2mSe0000006AXlIAM</t>
  </si>
  <si>
    <t>Ophthalmologie – Vabysmo Zulassung Fertigspritze – 202501</t>
  </si>
  <si>
    <t>a2mSe00000068irIAA</t>
  </si>
  <si>
    <t>FR Evrysdi MDA Conference Attendance Email</t>
  </si>
  <si>
    <t>2025-01-06</t>
  </si>
  <si>
    <t>a2mSe00000068J3IAI</t>
  </si>
  <si>
    <t>PT_Subject_Tests_our_code</t>
  </si>
  <si>
    <t>a2mSe00000068HRIAY</t>
  </si>
  <si>
    <t>PT_Subject_Tests_2nd_part_code</t>
  </si>
  <si>
    <t>a2mSe000000681JIAQ</t>
  </si>
  <si>
    <t>PT_OCEP_LUNG_2501_Financiamento_Tecentriq_M-PT-00002948</t>
  </si>
  <si>
    <t>a2mSe00000065GLIAY</t>
  </si>
  <si>
    <t>M-GB-00020868_Invitation to Lab Assays webinar</t>
  </si>
  <si>
    <t>Neringa Venyte</t>
  </si>
  <si>
    <t>a2mSe00000068FpIAI</t>
  </si>
  <si>
    <t>PT_Subject_Tests_1st_part_code</t>
  </si>
  <si>
    <t>a2mSe00000068EDIAY</t>
  </si>
  <si>
    <t>PT_Subject_Tests</t>
  </si>
  <si>
    <t>a2mSe000000682vIAA</t>
  </si>
  <si>
    <t>PT_OCEP_LUNG_2501_STD_Reunião_Norte_M-PT-00002971</t>
  </si>
  <si>
    <t>a2mSe00000068hFIAQ</t>
  </si>
  <si>
    <t>EN Evrysdi MDA Conference Attendance Email</t>
  </si>
  <si>
    <t>a2mSe00000065TFIAY</t>
  </si>
  <si>
    <t>HSP_Philipp_Tarceva_Divstement</t>
  </si>
  <si>
    <t>2025-01-03</t>
  </si>
  <si>
    <t>a2mSe00000065UrIAI</t>
  </si>
  <si>
    <t>HSP_Markus_Tarceva_Divestement</t>
  </si>
  <si>
    <t>a2mSe00000065Q1IAI</t>
  </si>
  <si>
    <t>HSP_Marion_Tarceva_Divestement</t>
  </si>
  <si>
    <t>a2mSe00000063xhIAA</t>
  </si>
  <si>
    <t>HSP_Markus_Aspire_Umstellung_März</t>
  </si>
  <si>
    <t>2025-01-02</t>
  </si>
  <si>
    <t>a2mSe00000063w5IAA</t>
  </si>
  <si>
    <t>HSP_Marion_Aspire_Umstellung_März</t>
  </si>
  <si>
    <t>a2mSe00000063zJIAQ</t>
  </si>
  <si>
    <t>HSP_Philipp_Aspire_Umstellung_März</t>
  </si>
  <si>
    <t>a2mSe0000005ttVIAQ</t>
  </si>
  <si>
    <t>PT_HEMO_2410_STD_EMIXPERIENCE_PT-00002830_V2</t>
  </si>
  <si>
    <t>2024-12-23</t>
  </si>
  <si>
    <t>Filipe Teixeira</t>
  </si>
  <si>
    <t>a2mSe0000005sHVIAY</t>
  </si>
  <si>
    <t>M-GB-00020863 - North West Haemophilia Meeting- 23.01.25</t>
  </si>
  <si>
    <t>a2mSe0000005sEHIAY</t>
  </si>
  <si>
    <t>M-GB-00019987 - 27th January 2025 - Royal Sussex County Hospital Meeting</t>
  </si>
  <si>
    <t>a2mSe0000005sNxIAI</t>
  </si>
  <si>
    <t>M-GB-00020868 - Invitation to the Webinar - 30.01.25</t>
  </si>
  <si>
    <t>a2mSe0000005s9RIAQ</t>
  </si>
  <si>
    <t>PT_HEMA_2412_STD_SIMPOSIO_PERSPETIVAS_M-PT-00002965</t>
  </si>
  <si>
    <t>a2mSe0000005s7pIAA</t>
  </si>
  <si>
    <t>De saptamana viitoare Hemlibra va fi disponibil in farmaciile cu circuit deschis</t>
  </si>
  <si>
    <t>a2mSe0000005rLRIAY</t>
  </si>
  <si>
    <t>EN Lung Medscape Program 2 Email - Evolution NSCLC</t>
  </si>
  <si>
    <t>2024-12-19</t>
  </si>
  <si>
    <t>a2mSe0000005rJpIAI</t>
  </si>
  <si>
    <t>M-GB-00020654_Jan25_v2</t>
  </si>
  <si>
    <t>2026-12-18</t>
  </si>
  <si>
    <t>a2mSe0000005r8XIAQ</t>
  </si>
  <si>
    <t>PT_OPHTA_2412_EVENT_SIMPOSIO_GPRV_M-PT-00002936</t>
  </si>
  <si>
    <t>a2mSe0000005r5JIAQ</t>
  </si>
  <si>
    <t>PT_NEURO_2412_STD_TIME_FOR_ACT10N_M-PT-00002970</t>
  </si>
  <si>
    <t>2025-02-23</t>
  </si>
  <si>
    <t>a2mSe0000005rN3IAI</t>
  </si>
  <si>
    <t>EN Lung Medscape Program 1 Email - Managing ES-SCLC</t>
  </si>
  <si>
    <t>a2mSe0000005pbNIAQ</t>
  </si>
  <si>
    <t>Inavo_Launch_blank_email</t>
  </si>
  <si>
    <t>2024-12-18</t>
  </si>
  <si>
    <t>a2mSe0000005oc5IAA</t>
  </si>
  <si>
    <t>M-GB-00020654_Jan25</t>
  </si>
  <si>
    <t>a2mSe0000005oYrIAI</t>
  </si>
  <si>
    <t>pt_breast_2412_email_interno</t>
  </si>
  <si>
    <t>a2mSe0000005m8rIAA</t>
  </si>
  <si>
    <t>PT_HEMA_2412_FINANCIAMENTO_POLIVY_M-PT-00002662</t>
  </si>
  <si>
    <t>2024-12-16</t>
  </si>
  <si>
    <t>Polivy-First line treatment diffuse large B-Cell lymphoma</t>
  </si>
  <si>
    <t>a2mSe0000005n89IAA</t>
  </si>
  <si>
    <t>Hemlibra va fi disponibil in farmaciile cu circuit deschis</t>
  </si>
  <si>
    <t>a2mSe0000005nXxIAI</t>
  </si>
  <si>
    <t>EN Breast Perjeta in neo adjuvant setting</t>
  </si>
  <si>
    <t>Perjeta</t>
  </si>
  <si>
    <t>a2mSe0000005nPxIAI</t>
  </si>
  <si>
    <t>FR Breast Perjeta in neo adjuvant setting</t>
  </si>
  <si>
    <t>a2mSe0000005mvFIAQ</t>
  </si>
  <si>
    <t>M-GB-00020780 HaemLIVE invite DLP CNE</t>
  </si>
  <si>
    <t>Non-Product-CLL</t>
  </si>
  <si>
    <t>a2mSe0000005mwrIAA</t>
  </si>
  <si>
    <t>2024- po ASCO Tecentriq w eNDRP, 5-letnia obserwacja</t>
  </si>
  <si>
    <t>a2mSe0000005mC5IAI</t>
  </si>
  <si>
    <t>CZ NEURO_ITE_OcreSC_uhrada_ M-CZ-00004493</t>
  </si>
  <si>
    <t>a2mSe0000005n4vIAA</t>
  </si>
  <si>
    <t>20241008_ONCO_TECENTRIQ_new_indication_(IPSOS_trial)_RepLed_GR_ONC_TERR_011</t>
  </si>
  <si>
    <t>a2mSe0000005kgXIAQ</t>
  </si>
  <si>
    <t>M-GB-00020757 - New Hemlibra Convenience Kits 6 (1ml) and 7 (2ml)</t>
  </si>
  <si>
    <t>2024-12-13</t>
  </si>
  <si>
    <t>a2mSe0000005kVFIAY</t>
  </si>
  <si>
    <t>M-GB-00020754 - UHCW &amp; Midlands ECTRIMS Congress 2024- 11th February 2025</t>
  </si>
  <si>
    <t>a2mSe0000005kTdIAI</t>
  </si>
  <si>
    <t>M-GB-00020750 SC clinical slide deck (UK) OCE-P</t>
  </si>
  <si>
    <t>a2mSe0000005kQPIAY</t>
  </si>
  <si>
    <t>M-GB-00020774 - Roche and Chugai Webinar: Update on Haven 7 Clinical Trial</t>
  </si>
  <si>
    <t>a2mSe0000005kWrIAI</t>
  </si>
  <si>
    <t>M-GB-00020767 - Evening Meeting -  3rd February 2025 -</t>
  </si>
  <si>
    <t>a2mSe0000005jhFIAQ</t>
  </si>
  <si>
    <t>EN Breast BCC REAL Alliance HER2+ Guidelines 2024</t>
  </si>
  <si>
    <t>a2mSe0000005jirIAA</t>
  </si>
  <si>
    <t>FR Breast BCC REAL Alliance HER2+  Guidelines 2024</t>
  </si>
  <si>
    <t>a2mSe0000005iwTIAQ</t>
  </si>
  <si>
    <t>2024_SMA - stanowisko Zespolu Koordynacyjnego</t>
  </si>
  <si>
    <t>a2mSe0000005iq1IAA</t>
  </si>
  <si>
    <t>SNC- ENSPRYNG- práctica clínica en Japón-NOV24</t>
  </si>
  <si>
    <t>Enspryng-Esclerosis Multiple</t>
  </si>
  <si>
    <t>a2mSe0000005iJlIAI</t>
  </si>
  <si>
    <t>241204 - Hemlibra - Product and Services - Christmas Highlights - FR - 1-to-1</t>
  </si>
  <si>
    <t>2024-12-11</t>
  </si>
  <si>
    <t>a2mSe0000005hNhIAI</t>
  </si>
  <si>
    <t>ONCO_PHESGO_VIDEO_ONCOLOGIST_REPTRIGGERED_MANNA</t>
  </si>
  <si>
    <t>a2mSe0000005hVlIAI</t>
  </si>
  <si>
    <t>HSP_Philipp_Info_Weihnachtsfeiertage_Jahresende</t>
  </si>
  <si>
    <t>a2mSe0000005hKTIAY</t>
  </si>
  <si>
    <t>ONCO_PHESGO_VIDEO_ONCOLOGIST_REPTRIGGERED_SELMECIL</t>
  </si>
  <si>
    <t>a2mSe0000005iLNIAY</t>
  </si>
  <si>
    <t>241204 - Hemlibra - Product and Services - Christmas Highlights - IT - 1-to-1</t>
  </si>
  <si>
    <t>a2mSe0000005hM5IAI</t>
  </si>
  <si>
    <t>ONCO_PHESGO_VIDEO_ONCOLOGIST_REPTRIGGERED_SIMONA</t>
  </si>
  <si>
    <t>a2mSe0000005hU9IAI</t>
  </si>
  <si>
    <t>HSP_Marion_Info_Weihnachtsfeiertage_Jahresende</t>
  </si>
  <si>
    <t>a2mSe0000005iA9IAI</t>
  </si>
  <si>
    <t>241204 - Hemlibra - Product and Services - Christmas Highlights - DE - 1-to-1</t>
  </si>
  <si>
    <t>a2mSe0000005hXNIAY</t>
  </si>
  <si>
    <t>HSP_Markus_Info_Weihnachtsfeiertage_Jahresende</t>
  </si>
  <si>
    <t>a2mSe0000005g6fIAA</t>
  </si>
  <si>
    <t>ONCO_PHESGO_VIDEO_ONCOLOGIST_REPTRIGGERED_PAVUKA</t>
  </si>
  <si>
    <t>2024-12-10</t>
  </si>
  <si>
    <t>a2mSe0000005eXtIAI</t>
  </si>
  <si>
    <t>Häma - POST-ASH - mit sr - OCEcamp - 202411</t>
  </si>
  <si>
    <t>a2mSe0000005eUfIAI</t>
  </si>
  <si>
    <t>Häma - POST-ASH - ohne - OCEcamp - 202411</t>
  </si>
  <si>
    <t>Polivy-Lymphoma</t>
  </si>
  <si>
    <t>a2mSe0000005c7tIAA</t>
  </si>
  <si>
    <t>PT_OPHTA_2411_EVENT_SIMPOSIO_GPRV_M-PT-00002936</t>
  </si>
  <si>
    <t>a2mSe0000005bzpIAA</t>
  </si>
  <si>
    <t>CZ NEURO_ITE_Newsletter Ocre SC SAM_M-CZ-00004430</t>
  </si>
  <si>
    <t>a2mSe0000005bQLIAY</t>
  </si>
  <si>
    <t>PT_OPHTA_2412_EMAILINTERNO_VABYSMO1M_CELEBRAÇÃO</t>
  </si>
  <si>
    <t>2024-12-05</t>
  </si>
  <si>
    <t>a2mSe0000005au5IAA</t>
  </si>
  <si>
    <t>Ocrevus mezczyzna mail po ROE</t>
  </si>
  <si>
    <t>2024-12-14</t>
  </si>
  <si>
    <t>a2mSe0000005asTIAQ</t>
  </si>
  <si>
    <t>PT_OCEP_LUNG_2411_MONOFOLHAS_v1</t>
  </si>
  <si>
    <t>a2mSe0000005aqrIAA</t>
  </si>
  <si>
    <t>Ocrevus kobieta mail po ROE</t>
  </si>
  <si>
    <t>Ocrevus-Multiple sclerosis</t>
  </si>
  <si>
    <t>a2mSe0000005ZWbIAM</t>
  </si>
  <si>
    <t>teste susana_subject</t>
  </si>
  <si>
    <t>2024-12-04</t>
  </si>
  <si>
    <t>a2mSe0000005WSHIA2</t>
  </si>
  <si>
    <t>HSP_Info_Weihnachtsfeiertage_Jahresende_markisa</t>
  </si>
  <si>
    <t>2024-12-03</t>
  </si>
  <si>
    <t>a2mSe0000005WwwIAE</t>
  </si>
  <si>
    <t>Argumentación externa no financiación Columvi- Infield</t>
  </si>
  <si>
    <t>a2mSe0000005VJJIA2</t>
  </si>
  <si>
    <t>Reunión Jefes de Servicio de Neurología CCAA Madrid-NOV24</t>
  </si>
  <si>
    <t>a2mSe0000005VrBIAU</t>
  </si>
  <si>
    <t>HSP_Info_Neuer Fabrikabgabepreis für Enspryng_20241203</t>
  </si>
  <si>
    <t>a2mSe0000005XcrIAE</t>
  </si>
  <si>
    <t>PL Tecentriq PGRP kobieta</t>
  </si>
  <si>
    <t>a2mSe0000005Xg5IAE</t>
  </si>
  <si>
    <t>PL Tecentriq PGRP mężczyzna</t>
  </si>
  <si>
    <t>a2mSe0000005UOrIAM</t>
  </si>
  <si>
    <t>Neuroscience – Evrysdi Patient:innenmaterialien Erwachsene – 202411</t>
  </si>
  <si>
    <t>2024-12-02</t>
  </si>
  <si>
    <t>a2mSe0000005PfJIAU</t>
  </si>
  <si>
    <t>Weihnachten 2024_Vorlage_HSP</t>
  </si>
  <si>
    <t>a2mSe0000005QGPIA2</t>
  </si>
  <si>
    <t>M-GB-00020254 Vabysmo PFS Admin video</t>
  </si>
  <si>
    <t>a2mSe0000005KXZIA2</t>
  </si>
  <si>
    <t>Ophtha – Vabysmo Fertigspritze Mustervorbestellung - 2411</t>
  </si>
  <si>
    <t>a2mSe0000005KanIAE</t>
  </si>
  <si>
    <t>ASH - 20241127_144958</t>
  </si>
  <si>
    <t>a2mSe0000005Ku9IAE</t>
  </si>
  <si>
    <t>EN Breast  Attendee Follow-Up_Navigating HER2-Positive Early Breast Cancer Care</t>
  </si>
  <si>
    <t>a2mSe0000005Jd7IAE</t>
  </si>
  <si>
    <t>SNC-Agenda NeuroSummit BMs 2025 (sin ponentes)-NOV24</t>
  </si>
  <si>
    <t>a2mSe0000005JTRIA2</t>
  </si>
  <si>
    <t>PT_OCEP_OPHTA_2411_PROD_VABYSMO_tratamento_OVR_M-PT-00002716</t>
  </si>
  <si>
    <t>2025-09-06</t>
  </si>
  <si>
    <t>a2mSe0000005JtFIAU</t>
  </si>
  <si>
    <t>PT_OCEP_OPHTA_2411_STD_CLINICAL_SESSION_SAO_JOSE_M-PT-00002915</t>
  </si>
  <si>
    <t>a2mSe0000005JgLIAU</t>
  </si>
  <si>
    <t>CZ Digimed-Ceremony-ITE-2024_M-CZ-00004439</t>
  </si>
  <si>
    <t>a2mSe0000005JV3IAM</t>
  </si>
  <si>
    <t>PT_OPTHA_2411_FRAGMENTS_SEGURANÇA_M-PT-00002776</t>
  </si>
  <si>
    <t>a2mSe0000005JZtIAM</t>
  </si>
  <si>
    <t>PT_OPTHA_2411_FRAGMENTS_DMIn_Estudos_faseIII_M-PT-00002744</t>
  </si>
  <si>
    <t>a2mSe0000005I17IAE</t>
  </si>
  <si>
    <t>M-GB-00020273 - 09th January - Newcastle</t>
  </si>
  <si>
    <t>2024-11-27</t>
  </si>
  <si>
    <t>a2mSe0000005J6rIAE</t>
  </si>
  <si>
    <t>ONCO_PHESGO_PUPHA_REPTRIGGERED_PAVUKA</t>
  </si>
  <si>
    <t>a2mSe0000005J5FIAU</t>
  </si>
  <si>
    <t>ONCO_PHESGO_PUPHA_REPTRIGGERED_SIMONA</t>
  </si>
  <si>
    <t>a2mSe0000005J3dIAE</t>
  </si>
  <si>
    <t>ONCO_PHESGO_PUPHA_REPTRIGGERED_SELMECIL</t>
  </si>
  <si>
    <t>a2mSe0000005J21IAE</t>
  </si>
  <si>
    <t>ONCO_PHESGO_PUPHA_REPTRIGGERED_LIPTAKZ</t>
  </si>
  <si>
    <t>a2mSe0000005J0PIAU</t>
  </si>
  <si>
    <t>ONCO_PHESGO_PUPHA_REPTRIGGERED_MANNA</t>
  </si>
  <si>
    <t>a2mSe0000005IynIAE</t>
  </si>
  <si>
    <t>ONCO_PHESGO_PHARMACIST_REPTRIGGERED</t>
  </si>
  <si>
    <t>a2mSe0000005Ip7IAE</t>
  </si>
  <si>
    <t>NI - Nurse KongressHerbst - OHNE VA - 2411</t>
  </si>
  <si>
    <t>a2mSe0000005IcDIAU</t>
  </si>
  <si>
    <t>DE - OCEcamp - Regional Newsletter - 2411</t>
  </si>
  <si>
    <t>a2mSe0000005IQvIAM</t>
  </si>
  <si>
    <t>PT_OPHTA_2411_EVENT_DISCOVERCHANGE_ VIDEO_M-PT-00002926</t>
  </si>
  <si>
    <t>a2mSe0000005I4LIAU</t>
  </si>
  <si>
    <t>M-GB-00020256 - 15th Jan 2025 - Sheffield</t>
  </si>
  <si>
    <t>2025-01-15</t>
  </si>
  <si>
    <t>a2mSe0000005HkzIAE</t>
  </si>
  <si>
    <t>2024_BC_Program_Lekowy_B.9.FM</t>
  </si>
  <si>
    <t>Kadcyla</t>
  </si>
  <si>
    <t>a2mSe0000005GvNIAU</t>
  </si>
  <si>
    <t>20241105-Neuro-Satellite-Lecture-28-30_GR_NSC_TERR_005</t>
  </si>
  <si>
    <t>2024-11-26</t>
  </si>
  <si>
    <t>a2mSe0000005GtlIAE</t>
  </si>
  <si>
    <t>20241105-Neuro-Satellite-Lecture-28-30_GR_NSC_TERR_004</t>
  </si>
  <si>
    <t>a2mSe0000005H0DIAU</t>
  </si>
  <si>
    <t>20241105-Neuro-Satellite-Lecture-28-30_GR_NSC_TERR_008</t>
  </si>
  <si>
    <t>a2mSe0000005GybIAE</t>
  </si>
  <si>
    <t>20241105-Neuro-Satellite-Lecture-28-30_GR_NSC_TERR_007</t>
  </si>
  <si>
    <t>a2mSe0000005GwzIAE</t>
  </si>
  <si>
    <t>20241105-Neuro-Satellite-Lecture-28-30_GR_NSC_TERR_006</t>
  </si>
  <si>
    <t>a2mSe0000005HjNIAU</t>
  </si>
  <si>
    <t>PT_OPHTA_2411_STD_CLINICAL_SESSION_LEIRIA_M-PT-00002914</t>
  </si>
  <si>
    <t>a2mSe0000005HQ1IAM</t>
  </si>
  <si>
    <t>GGP-Presentación curso ASCO Grand Rounds 2024 GU-NOV24</t>
  </si>
  <si>
    <t>a2mSe0000005HEjIAM</t>
  </si>
  <si>
    <t>M-GB-00020008 OCREVUS_National Meeting Jan_email invite_ October 2024</t>
  </si>
  <si>
    <t>Edward Reading</t>
  </si>
  <si>
    <t>Ocrevus-RRMS</t>
  </si>
  <si>
    <t>a2mSe0000005FXtIAM</t>
  </si>
  <si>
    <t>GGP- Post Tercer encuentro Liver Talks Debatimos sobre pacientes con CHC y enfer</t>
  </si>
  <si>
    <t>a2mSe0000005Fb7IAE</t>
  </si>
  <si>
    <t>MAG-TAEs NEJM INAVO120-NOV24</t>
  </si>
  <si>
    <t>a2mSe0000005EvBIAU</t>
  </si>
  <si>
    <t>[RO]_[Onco]_[Tecentriq SC acum rambursat]</t>
  </si>
  <si>
    <t>a2mSe0000005EYbIAM</t>
  </si>
  <si>
    <t>PT_LUNG_2411_CPNPC_DADOS_M-PT-00002781</t>
  </si>
  <si>
    <t>a2mSe0000005EWzIAM</t>
  </si>
  <si>
    <t>Connecting Views Nacional</t>
  </si>
  <si>
    <t>a2mSe0000005EVNIA2</t>
  </si>
  <si>
    <t>NI - Nurse KongressHerbst - 2411</t>
  </si>
  <si>
    <t>Ocrevus HD</t>
  </si>
  <si>
    <t>a2mSe0000005Dr3IAE</t>
  </si>
  <si>
    <t>EN Heme EHA Med Ed</t>
  </si>
  <si>
    <t>2024-11-21</t>
  </si>
  <si>
    <t>a2mSe0000005DsfIAE</t>
  </si>
  <si>
    <t>FR Heme EHA Med Ed</t>
  </si>
  <si>
    <t>a2mSe0000005DflIAE</t>
  </si>
  <si>
    <t>M-GB-00021195_ Tecentriq_Lung_OCE-P Email Invite_immunotherapy management_Januar</t>
  </si>
  <si>
    <t>a2mSe0000005DZJIA2</t>
  </si>
  <si>
    <t>Agenda na ROE Ocrevus w SM</t>
  </si>
  <si>
    <t>a2mSe0000005D9VIAU</t>
  </si>
  <si>
    <t>M-GB-00020008 Roche UK: REGISTER NOW - National MS Meeting - 24-25th Jan 2025</t>
  </si>
  <si>
    <t>2024-11-20</t>
  </si>
  <si>
    <t>a2mSe0000005CDRIA2</t>
  </si>
  <si>
    <t>M-GB-00020430_Hemlibra_OCE-P_Webinar Invitation_Northwest Haemophilia Meeting 23</t>
  </si>
  <si>
    <t>a2mSe0000005AwPIAU</t>
  </si>
  <si>
    <t>M-GB-00019997 Change of support approach for GB Healthcare Professionals</t>
  </si>
  <si>
    <t>2024-11-18</t>
  </si>
  <si>
    <t>Tecentriq SC-Liver</t>
  </si>
  <si>
    <t>a2mSe000000597VIAQ</t>
  </si>
  <si>
    <t>M-GB-00020183 Shakira Harlow Meeting</t>
  </si>
  <si>
    <t>a2mSe00000058g5IAA</t>
  </si>
  <si>
    <t>PT_OCEP_OPHTA_2411_EVENT_DISCOVERCHANGE_POS_M-PT-00002897</t>
  </si>
  <si>
    <t>a2mSe00000057qTIAQ</t>
  </si>
  <si>
    <t>NOT_USING_PT_OCEP_LUNG_2411_MONOFOLHAS</t>
  </si>
  <si>
    <t>2024-11-14</t>
  </si>
  <si>
    <t>a2mSe00000057k1IAA</t>
  </si>
  <si>
    <t>test2</t>
  </si>
  <si>
    <t>a2mSe00000058BRIAY</t>
  </si>
  <si>
    <t>Abordaje actual de la DMAEn y EMD-NOV24</t>
  </si>
  <si>
    <t>a2mSe00000055VJIAY</t>
  </si>
  <si>
    <t>Opthalmologie – Vabysmo 4-Jahres-Daten DMÖ – 202411</t>
  </si>
  <si>
    <t>2024-11-13</t>
  </si>
  <si>
    <t>a2mSe00000055ofIAA</t>
  </si>
  <si>
    <t>PT_OCEP_OPHTA_202411_EVENT_Webinar2_M-PT-00002866</t>
  </si>
  <si>
    <t>a2mSe00000053q5IAA</t>
  </si>
  <si>
    <t>M-GB-00020160 10 Dec meeting Ophthalmology update on nAMD and DMO</t>
  </si>
  <si>
    <t>a2mSe00000053wXIAQ</t>
  </si>
  <si>
    <t>M-GB-00020261_Hemlibra_invite_ OCE-P_Webinar_November 2024</t>
  </si>
  <si>
    <t>a2mSe00000054SnIAI</t>
  </si>
  <si>
    <t>PT_HEMO_2411_E_JA_AMANHA_EMIXPERIENCE_M-PT-00002832</t>
  </si>
  <si>
    <t>2024-11-16</t>
  </si>
  <si>
    <t>a2mSe00000054PZIAY</t>
  </si>
  <si>
    <t>PT_OCEP_OPHTA_202411_EVENT_DiscoverChangeLisbon_M-PT-00002899_VF</t>
  </si>
  <si>
    <t>2024-11-17</t>
  </si>
  <si>
    <t>a2mSe00000053uvIAA</t>
  </si>
  <si>
    <t>Neuroscience – NMD Highlights Herbstkongresse – 202410</t>
  </si>
  <si>
    <t>a2mSe00000052u1IAA</t>
  </si>
  <si>
    <t>M-GB-00020054 - InsideMS Learnings from ECTRIMS 2024 Webinar</t>
  </si>
  <si>
    <t>2024-11-11</t>
  </si>
  <si>
    <t>a2mSe00000053OfIAI</t>
  </si>
  <si>
    <t>NI - Post DGN Nachlese OCEcamp - 2411</t>
  </si>
  <si>
    <t>a2mSe0000005093IAA</t>
  </si>
  <si>
    <t>GGP-Comunicado condolencias por la DANA-NOV24</t>
  </si>
  <si>
    <t>a2mSe0000004zzNIAQ</t>
  </si>
  <si>
    <t>M-GB-00020114 OCE-P Invite Columvi Meeting 27th November 2024</t>
  </si>
  <si>
    <t>a2mSe0000004zw9IAA</t>
  </si>
  <si>
    <t>Opthalmologie – Vabysmo 4-Jahres-Daten DMÖ Journey-Mailing – 202411</t>
  </si>
  <si>
    <t>a2mSe00000050AfIAI</t>
  </si>
  <si>
    <t>Greece_email_Euretina2024_Post congress newsletter_localization - RepLed-GR_OPT_</t>
  </si>
  <si>
    <t>a2mSe00000050CHIAY</t>
  </si>
  <si>
    <t>a2mSe00000050DtIAI</t>
  </si>
  <si>
    <t>a2mSe00000050NZIAY</t>
  </si>
  <si>
    <t>202410_Nephrologie_OCECamp</t>
  </si>
  <si>
    <t>a2mSe0000004xHdIAI</t>
  </si>
  <si>
    <t>RARE_RIME_PROGRAM_REPTRIGGERED</t>
  </si>
  <si>
    <t>a2mSe0000004xeDIAQ</t>
  </si>
  <si>
    <t>Häma - PRE-ASH - OCEcamp - 202410</t>
  </si>
  <si>
    <t>a2mSe0000004ys1IAA</t>
  </si>
  <si>
    <t>W2_Global_Retina webinar_Invitation</t>
  </si>
  <si>
    <t>a2mSe0000004wevIAA</t>
  </si>
  <si>
    <t>M-GB-00020192 - London Blood Club Agenda 04.12.24</t>
  </si>
  <si>
    <t>a2mSe0000004vyzIAA</t>
  </si>
  <si>
    <t>M-GB-00019525 Vabysmo Optimising outcomes for medical retina in Wales</t>
  </si>
  <si>
    <t>a2mSe0000004vu9IAA</t>
  </si>
  <si>
    <t>M-GB-00016630 Developments in the Immunotherapy Landscape</t>
  </si>
  <si>
    <t>a2mSe0000004wjlIAA</t>
  </si>
  <si>
    <t>ONCO_HER2_RIME_PROGRAM_REPTRIG_SELMECIL</t>
  </si>
  <si>
    <t>a2mSe0000004wi9IAA</t>
  </si>
  <si>
    <t>ONCO_HER2_RIME_PROGRAM_REPTRIG_TOTHM</t>
  </si>
  <si>
    <t>a2mSe0000004wgXIAQ</t>
  </si>
  <si>
    <t>ONCO_HER2_RIME_PROGRAM_REPTRIG_SIMONA</t>
  </si>
  <si>
    <t>a2mSe0000004wlNIAQ</t>
  </si>
  <si>
    <t>ONCO_HER2_RIME_PROGRAM_REPTRIG_PAVUKA</t>
  </si>
  <si>
    <t>a2mSe0000004ugLIAQ</t>
  </si>
  <si>
    <t>M-GB-00020054 Inside ECTRIMS email</t>
  </si>
  <si>
    <t>2024-11-04</t>
  </si>
  <si>
    <t>a2mSe0000004v69IAA</t>
  </si>
  <si>
    <t>ONCO_HER2_RIME_PROGRAM_REPTRIG_LIPTAKZ</t>
  </si>
  <si>
    <t>a2mSe0000004uBhIAI</t>
  </si>
  <si>
    <t>W2_Global_Retina webinar_Save_the_date_RepLed_GR_OPT_TERR_006</t>
  </si>
  <si>
    <t>a2mSe0000004lErIAI</t>
  </si>
  <si>
    <t>FR Breast BC OLA Attendee Follow-Up</t>
  </si>
  <si>
    <t>2024-10-30</t>
  </si>
  <si>
    <t>a2mSe0000004kHBIAY</t>
  </si>
  <si>
    <t>OFT-  STD - Golden Retina -NOV24</t>
  </si>
  <si>
    <t>a2mSe0000004k97IAA</t>
  </si>
  <si>
    <t>PT_HEMO_2410_STD_EMIXPERIENCE_PT-00002830</t>
  </si>
  <si>
    <t>a2mSe0000004lJhIAI</t>
  </si>
  <si>
    <t>FR Breast  General email_Navigating HER2-Positive Early Breast Cancer Care</t>
  </si>
  <si>
    <t>a2mSe0000004lI5IAI</t>
  </si>
  <si>
    <t>FR Breast  Self-Learning_Navigating HER2-Positive Early Breast Cancer Care</t>
  </si>
  <si>
    <t>a2mSe0000004lGTIAY</t>
  </si>
  <si>
    <t>FR Breast  Attendee Follow-Up_Navigating HER2-Positive Early Breast Cancer Care</t>
  </si>
  <si>
    <t>a2mSe0000004jbFIAQ</t>
  </si>
  <si>
    <t>HEMA_RIME_STD_REPTRIGGERED</t>
  </si>
  <si>
    <t>a2mSe0000004k13IAA</t>
  </si>
  <si>
    <t>FR Breast Cancer National HER2-Positive OLA Speaker Feedback</t>
  </si>
  <si>
    <t>a2mSe0000004jZdIAI</t>
  </si>
  <si>
    <t>HEMA_RIME_STD</t>
  </si>
  <si>
    <t>a2mSe0000004jY1IAI</t>
  </si>
  <si>
    <t>NEURO_LAUNCH_EVENT_PROGRAM_REPTRIG_TOTHP</t>
  </si>
  <si>
    <t>a2mSe0000004jWPIAY</t>
  </si>
  <si>
    <t>NEURO_LAUNCH_EVENT_PROGRAM_REPTRIG_LOBELN</t>
  </si>
  <si>
    <t>a2mSe0000004jUnIAI</t>
  </si>
  <si>
    <t>GGP-Articulo Blog Roche+ Downstaging Dr. Forner-NOV24-</t>
  </si>
  <si>
    <t>a2mSe0000004jTBIAY</t>
  </si>
  <si>
    <t>NEURO_LAUNCH_EVENT_PROGRAM_REPTRIG_KOSIKE</t>
  </si>
  <si>
    <t>a2mSe0000004jL7IAI</t>
  </si>
  <si>
    <t>London Blood Club_Save the Date_OCE-P_December 4th_M-GB-00020073</t>
  </si>
  <si>
    <t>a2mSe0000004iX7IAI</t>
  </si>
  <si>
    <t>EN Breast  Self-Learning_Navigating HER2-Positive Early Breast Cancer Care</t>
  </si>
  <si>
    <t>a2mSe0000004iaLIAQ</t>
  </si>
  <si>
    <t>FR Breast Cancer_Navigating HER2-Positive OLA National Invitation - Sep 2024</t>
  </si>
  <si>
    <t>a2mSe0000004ibxIAA</t>
  </si>
  <si>
    <t>EN Breast Cancer National HER2-Positive OLA Speaker Feedback.</t>
  </si>
  <si>
    <t>a2mSe0000004hKvIAI</t>
  </si>
  <si>
    <t>LUNG_JOT_S_JOL_PROGRAM_TEMPLATE_REPTRIGGERED_LIPTAKZ</t>
  </si>
  <si>
    <t>a2mSe0000004hO9IAI</t>
  </si>
  <si>
    <t>LUNG_JOT_S_JOL_PROGRAM_TEMPLATE_REPTRIGGERED_VARGAP</t>
  </si>
  <si>
    <t>a2mSe0000004hMXIAY</t>
  </si>
  <si>
    <t>LUNG_JOT_S_JOL_PROGRAM_TEMPLATE_REPTRIGGERED_FRIDRIKD</t>
  </si>
  <si>
    <t>a2mSe0000004hKwIAI</t>
  </si>
  <si>
    <t>LUNG_JOT_S_JOL_PROGRAM_TEMPLATE_REPTRIGGERED_SELMECIL</t>
  </si>
  <si>
    <t>a2mSe0000004glRIAQ</t>
  </si>
  <si>
    <t>FR Heme Ash Ad Board Dinner Invite</t>
  </si>
  <si>
    <t>2024-10-24</t>
  </si>
  <si>
    <t>a2mSe0000004dxFIAQ</t>
  </si>
  <si>
    <t>20241201-Vabysmo-Email1-V2-Repled-GR_OPT_TERR_006</t>
  </si>
  <si>
    <t>a2mSe0000004d61IAA</t>
  </si>
  <si>
    <t>LUNG_MKOT_SYMP_STD_REPTRIG_VARGAP</t>
  </si>
  <si>
    <t>a2mSe0000004d4PIAQ</t>
  </si>
  <si>
    <t>LUNG_MKOT_SYMP_STD_REPTRIG_FRIDRIKD</t>
  </si>
  <si>
    <t>a2mSe0000004e0TIAQ</t>
  </si>
  <si>
    <t>20241201-Vabysmo-Email5-V1-RepLed-GR_OPT_TERR_006</t>
  </si>
  <si>
    <t>a2mSe0000004dyrIAA</t>
  </si>
  <si>
    <t>20241201-Vabysmo-Email1-V1-RepLed-GR_OPT_TERR_006</t>
  </si>
  <si>
    <t>a2mSe0000004cptIAA</t>
  </si>
  <si>
    <t>PT_HEMA_2410_SPH_M-PT-00002692</t>
  </si>
  <si>
    <t>2024-11-10</t>
  </si>
  <si>
    <t>a2mSe0000004cMrIAI</t>
  </si>
  <si>
    <t>PUL-STD Reunión Conciencia y Compromiso 15 Nov - Barcelona-OCT24</t>
  </si>
  <si>
    <t>a2mSe0000004ZqPIAU</t>
  </si>
  <si>
    <t>GGP-eCamp reminder HepatoJávea 2024-SEPT24</t>
  </si>
  <si>
    <t>2024-10-18</t>
  </si>
  <si>
    <t>a2mSe0000004ZiLIAU</t>
  </si>
  <si>
    <t>M-GB-00019928 - An Introduction to the OCREVUS Subcutaneous injection - 21st Nov</t>
  </si>
  <si>
    <t>a2mSe0000004ZC5IAM</t>
  </si>
  <si>
    <t>20241201-Vabysmo-Email5-V1-RepLed-GR_OPT_TERR_004</t>
  </si>
  <si>
    <t>2024-10-17</t>
  </si>
  <si>
    <t>a2mSe0000004ZNOIA2</t>
  </si>
  <si>
    <t>PT_OCED_OFTA_202402_VABYSMO Passos IVT_M-PT-00002160</t>
  </si>
  <si>
    <t>a2mSe0000004ZNNIA2</t>
  </si>
  <si>
    <t>PT_OCED_OFTA_202402_Vabysmo Materiais_M-PT-0002159</t>
  </si>
  <si>
    <t>2024-12-31</t>
  </si>
  <si>
    <t>a2mSe0000004ZK9IAM</t>
  </si>
  <si>
    <t>FR SMA RainbowFish label update</t>
  </si>
  <si>
    <t>a2mSe0000004ZATIA2</t>
  </si>
  <si>
    <t>20241201-Vabysmo-Email5-V1-RepLed-GR_OPT_TERR_003</t>
  </si>
  <si>
    <t>a2mSe0000004Z8rIAE</t>
  </si>
  <si>
    <t>20241201-Vabysmo-Email5-V1-RepLed-GR_OPT_TERR_005</t>
  </si>
  <si>
    <t>a2mSe0000004Z7FIAU</t>
  </si>
  <si>
    <t>20241201-Vabysmo-Email1-V1-RepLed-GR_OPT_TERR_005</t>
  </si>
  <si>
    <t>a2mSe0000004Z5dIAE</t>
  </si>
  <si>
    <t>20241201-Vabysmo-Email1-V1-RepLed-GR_OPT_TERR_004</t>
  </si>
  <si>
    <t>a2mSe0000004Z41IAE</t>
  </si>
  <si>
    <t>20241201-Vabysmo-Email1-V1-RepLed-GR_OPT_TERR_003</t>
  </si>
  <si>
    <t>a2mSe0000004Z2PIAU</t>
  </si>
  <si>
    <t>20241201-Vabysmo-Email1-V2-Repled-GR_OPT_TERR_003</t>
  </si>
  <si>
    <t>a2mSe0000004Z0nIAE</t>
  </si>
  <si>
    <t>20241201-Vabysmo-Email1-V2-Repled-GR_OPT_TERR_004</t>
  </si>
  <si>
    <t>a2mSe0000004YzBIAU</t>
  </si>
  <si>
    <t>20241201-Vabysmo-Email1-V2-Repled-GR_OPT_TERR_005</t>
  </si>
  <si>
    <t>a2mSe0000004WpJIAU</t>
  </si>
  <si>
    <t>ONCO_MKOT_SYMP_STD_REPTRIG_PAVUKA</t>
  </si>
  <si>
    <t>2024-10-16</t>
  </si>
  <si>
    <t>a2mSe0000004WZBIA2</t>
  </si>
  <si>
    <t>PT_SMA_2410_DMD_Highlights_WMS_M-PT-00002859</t>
  </si>
  <si>
    <t>a2mSe0000004WMHIA2</t>
  </si>
  <si>
    <t>NEURO_PRE-MANIT_REPTRIGGERED_LOBELN</t>
  </si>
  <si>
    <t>a2mSe0000004WKfIAM</t>
  </si>
  <si>
    <t>NEURO_PRE-MANIT_REPTRIGGERED_KOSIKE</t>
  </si>
  <si>
    <t>a2mSe0000004WsXIAU</t>
  </si>
  <si>
    <t>ONCO_MKOT_SYMP_STD_REPTRIG_SIMONA</t>
  </si>
  <si>
    <t>a2mSe0000004WHRIA2</t>
  </si>
  <si>
    <t>Version 3 - Onco-BC-Perjeta-Aphinity_(final)_(down) - 20241016_115259</t>
  </si>
  <si>
    <t>a2mSe0000004WqvIAE</t>
  </si>
  <si>
    <t>ONCO_MKOT_SYMP_STD_REPTRIG_TOTHM</t>
  </si>
  <si>
    <t>a2mSe0000004WnhIAE</t>
  </si>
  <si>
    <t>ONCO_MKOT_SYMP_STD_REPTRIG_SELMECIL</t>
  </si>
  <si>
    <t>a2mSe0000004Up7IAE</t>
  </si>
  <si>
    <t>[RO]_[Oncology_HCC]_[Tecentriq + bevacizumab Clinical data]</t>
  </si>
  <si>
    <t>2024-10-15</t>
  </si>
  <si>
    <t>a2mSe0000004UkHIAU</t>
  </si>
  <si>
    <t>PT_OPHTHA_2410_EVENT_SimpósioGPRV_M-PT-00002774</t>
  </si>
  <si>
    <t>2024-10-31</t>
  </si>
  <si>
    <t>a2mSe0000004UAnIAM</t>
  </si>
  <si>
    <t>Allgemeine_HSP_Vorlage</t>
  </si>
  <si>
    <t>2024-10-14</t>
  </si>
  <si>
    <t>a2mSe0000004UPJIA2</t>
  </si>
  <si>
    <t>PT_OPHTA_2410_STD_DISCOVER_CHANGE_M-PT-00002611</t>
  </si>
  <si>
    <t>a2mSe0000004UNhIAM</t>
  </si>
  <si>
    <t>NEURO_POST-ECTRIMS_THANKYOU_REPTRIGGERED_TOTHP</t>
  </si>
  <si>
    <t>a2mSe0000004UIrIAM</t>
  </si>
  <si>
    <t>SNC-ECTRIMS 24 EFICACIA-OCT24</t>
  </si>
  <si>
    <t>a2mSe0000004UHFIA2</t>
  </si>
  <si>
    <t>SNC-ECTRIMS 24 RWE-OCT24</t>
  </si>
  <si>
    <t>a2mSe0000004UFdIAM</t>
  </si>
  <si>
    <t>SNC-ECTRIMS 24 SC-OCT24</t>
  </si>
  <si>
    <t>a2mSe0000004U9BIAU</t>
  </si>
  <si>
    <t>M-GB-00019777 - East of England MS Nurse Study Day - 06th November 2024</t>
  </si>
  <si>
    <t>a2mSe0000004UE1IAM</t>
  </si>
  <si>
    <t>SNC-ECTRIMS 24 SEGURIDAD-OCT24</t>
  </si>
  <si>
    <t>a2mSe0000004UCPIA2</t>
  </si>
  <si>
    <t>SNC-ECTRIMS 24 BIOMARCADORES-OCT24</t>
  </si>
  <si>
    <t>a2mSe0000004U2jIAE</t>
  </si>
  <si>
    <t>NEURO_PRE-MANIT_REPTRIGGERED_TOTHP</t>
  </si>
  <si>
    <t>a2mSe0000004TkzIAE</t>
  </si>
  <si>
    <t>PJP_Vorlage_REP</t>
  </si>
  <si>
    <t>2024-10-13</t>
  </si>
  <si>
    <t>a2mSe0000004SP7IAM</t>
  </si>
  <si>
    <t>20240807-Ocrevus-Part2-Synopsis-10yrs-Data-Repled-GR_NSC_TERR_004</t>
  </si>
  <si>
    <t>2024-10-11</t>
  </si>
  <si>
    <t>a2mSe0000004S7NIAU</t>
  </si>
  <si>
    <t>2024_Vabysmo_Roe_Katowice_Agenda</t>
  </si>
  <si>
    <t>a2mSe0000004SIfIAM</t>
  </si>
  <si>
    <t>M-GB-00021252 - Tecentriq SC_RWE_September</t>
  </si>
  <si>
    <t>Tecentriq-Lung 1L (PDM)</t>
  </si>
  <si>
    <t>a2mSe0000004SQjIAM</t>
  </si>
  <si>
    <t>20240807-Ocrevus-Part2-Synopsis-10yrs-Data-Repled-GR_NSC_TERR_005</t>
  </si>
  <si>
    <t>a2mSe0000004SSLIA2</t>
  </si>
  <si>
    <t>20240807-Ocrevus-Part2-Synopsis-10yrs-Data-Repled-GR_NSC_TERR_006</t>
  </si>
  <si>
    <t>a2mSe0000004STxIAM</t>
  </si>
  <si>
    <t>20240807-Ocrevus-Part2-Synopsis-10yrs-Data-Repled-GR_NSC_TERR_007</t>
  </si>
  <si>
    <t>a2mSe0000004SVZIA2</t>
  </si>
  <si>
    <t>20240807-Ocrevus-Part2-Synopsis-10yrs-Data-Repled-GR_NSC_TERR_008</t>
  </si>
  <si>
    <t>a2mSe0000004SXBIA2</t>
  </si>
  <si>
    <t>20240807-Ocrevus-Part1-10yrs-Data-Repled-GR_NSC_TERR_004</t>
  </si>
  <si>
    <t>a2mSe0000004SYnIAM</t>
  </si>
  <si>
    <t>20240807-Ocrevus-Part1-10yrs-Data-Repled-GR_NSC_TERR_005</t>
  </si>
  <si>
    <t>a2mSe0000004SaPIAU</t>
  </si>
  <si>
    <t>20240807-Ocrevus-Part1-10yrs-Data-Repled-GR_NSC_TERR_006</t>
  </si>
  <si>
    <t>a2mSe0000004Sc1IAE</t>
  </si>
  <si>
    <t>20240807-Ocrevus-Part1-10yrs-Data-Repled-GR_NSC_TERR_007</t>
  </si>
  <si>
    <t>a2mSe0000004SddIAE</t>
  </si>
  <si>
    <t>20240807-Ocrevus-Part1-10yrs-Data-Repled-GR_NSC_TERR_008</t>
  </si>
  <si>
    <t>a2mSe0000004SgrIAE</t>
  </si>
  <si>
    <t>STD Connecting Views 2025-OCT24</t>
  </si>
  <si>
    <t>a2mSe0000004ReLIAU</t>
  </si>
  <si>
    <t>FR Onc Lung LAUNCH OF ALECENSARO (alectinib) BRIDGING PROGRAM Triggered Email</t>
  </si>
  <si>
    <t>2024-10-10</t>
  </si>
  <si>
    <t>Alecensaro-Small Cell Lung Cancer (Sclc)</t>
  </si>
  <si>
    <t>a2mSe0000004RrFIAU</t>
  </si>
  <si>
    <t>FR SMA Post WMS Conference 2024 Medically Email</t>
  </si>
  <si>
    <t>a2mSe0000004QgfIAE</t>
  </si>
  <si>
    <t>v2_HEM-STD Simposio Hemofilia -  Congreso SEHH 2024-OCT24</t>
  </si>
  <si>
    <t>a2mSe0000004RcjIAE</t>
  </si>
  <si>
    <t>EN Onc Lung LAUNCH OF ALECENSARO (alectinib) BRIDGING PROGRAM Triggered Email</t>
  </si>
  <si>
    <t>a2mSe0000004RuTIAU</t>
  </si>
  <si>
    <t>EN SMA RainbowFish label update</t>
  </si>
  <si>
    <t>Evrysdi-Spinal Muscular Atrophy Type 2</t>
  </si>
  <si>
    <t>a2mSe0000004Q3xIAE</t>
  </si>
  <si>
    <t>M-GB-00018903 Lung_SW NMP OCE-P Email</t>
  </si>
  <si>
    <t>2024-10-09</t>
  </si>
  <si>
    <t>a2mSe0000004PpRIAU</t>
  </si>
  <si>
    <t>M-GB-00019252 BPTP Breast Model</t>
  </si>
  <si>
    <t>2026-10-09</t>
  </si>
  <si>
    <t>Early HER2 positive Breast Cancer</t>
  </si>
  <si>
    <t>a2mSe0000004PvtIAE</t>
  </si>
  <si>
    <t>CZ HEMO_ITE_Lunsumio_follow-up_M-CZ-00004186</t>
  </si>
  <si>
    <t>a2mSe0000004PxVIAU</t>
  </si>
  <si>
    <t>EN SMA Post WMS Conference 2024 Medically Email</t>
  </si>
  <si>
    <t>a2mSe0000004Pe9IAE</t>
  </si>
  <si>
    <t>HEM-eCamp Post Reunión CLM Biespecíficos - Centro-OCT24</t>
  </si>
  <si>
    <t>a2mSe0000004OyDIAU</t>
  </si>
  <si>
    <t>OFT-  STD - PDS- Reunión de investigadores del estudio PriXma -OCT24</t>
  </si>
  <si>
    <t>a2mSe0000004P9VIAU</t>
  </si>
  <si>
    <t>2024 Ocrevus - rejestracja na ROE (29-30.11.2024)</t>
  </si>
  <si>
    <t>a2mSe0000004PB7IAM</t>
  </si>
  <si>
    <t>PT_HCC_2410_CNCD_STD_M-PT-00002701</t>
  </si>
  <si>
    <t>2024-10-19</t>
  </si>
  <si>
    <t>a2mSe0000004OJtIAM</t>
  </si>
  <si>
    <t>LUNG_JOT_S_JOL_INVITE_TEMPLATE_REPTRIGGERED_FRIDRIKD</t>
  </si>
  <si>
    <t>2024-10-07</t>
  </si>
  <si>
    <t>a2mSe0000004OIHIA2</t>
  </si>
  <si>
    <t>LUNG_JOT_S_JOL_INVITE_TEMPLATE_REPTRIGGERED_VARGAP</t>
  </si>
  <si>
    <t>a2mSe0000004OGfIAM</t>
  </si>
  <si>
    <t>LUNG_JOT_S_JOL_INVITE_TEMPLATE_REPTRIGGERED_SELMECIL</t>
  </si>
  <si>
    <t>a2mSe0000004OTZIA2</t>
  </si>
  <si>
    <t>SNC-STD NeuroSummit 2025-SEPT24</t>
  </si>
  <si>
    <t>a2mSe0000004O29IAE</t>
  </si>
  <si>
    <t>LUNG_JOT_S_JOL_INVITE_TEMPLATE_REPTRIGGERED_LIPTAKZ</t>
  </si>
  <si>
    <t>2024-10-06</t>
  </si>
  <si>
    <t>a2mSe0000004N1FIAU</t>
  </si>
  <si>
    <t>EN Heme Ash Ad Board Dinner Invite</t>
  </si>
  <si>
    <t>a2mSe0000004NMDIA2</t>
  </si>
  <si>
    <t>EN Breast BC OLA Attendee Follow-Up</t>
  </si>
  <si>
    <t>a2mSe0000004N2rIAE</t>
  </si>
  <si>
    <t>M-GB-00019574 Haematology DLBCL invite 6 November</t>
  </si>
  <si>
    <t>Columvi-3L+ Diffuse Large B Cell Lymphoma</t>
  </si>
  <si>
    <t>a2mSe0000004MunIAE</t>
  </si>
  <si>
    <t>Lunsumio▼ a demonstrat un profil de siguranță favorabil</t>
  </si>
  <si>
    <t>a2mSe0000004LlpIAE</t>
  </si>
  <si>
    <t>2024 Tecentriq 5&amp;5</t>
  </si>
  <si>
    <t>2024-10-03</t>
  </si>
  <si>
    <t>a2mSe0000004JgnIAE</t>
  </si>
  <si>
    <t>NEURO_ECTRIMS_HIGHLIGHTS_REPTRIGGERED_KOSIKE</t>
  </si>
  <si>
    <t>a2mSe0000004JnFIAU</t>
  </si>
  <si>
    <t>NEURO_RFERALO_INVITE_TEMPLATE_REPTRIGGERED _1016_KOSIKE</t>
  </si>
  <si>
    <t>a2mSe0000004KWPIA2</t>
  </si>
  <si>
    <t>M-GB-00019352 Optimising Outcomes for nAMD in the South West</t>
  </si>
  <si>
    <t>a2mSe0000004Jk1IAE</t>
  </si>
  <si>
    <t>NEURO_ECTRIMS_HIGHLIGHTS_REPTRIGGERED_TOTHP</t>
  </si>
  <si>
    <t>a2mSe0000004JldIAE</t>
  </si>
  <si>
    <t>NEURO_RFERALO_INVITE_TEMPLATE_REPTRIGGERED _1022_TOTHP</t>
  </si>
  <si>
    <t>a2mSe0000004JiPIAU</t>
  </si>
  <si>
    <t>NEURO_ECTRIMS_HIGHLIGHTS_REPTRIGGERED_LOBELN</t>
  </si>
  <si>
    <t>a2mSe0000004IPlIAM</t>
  </si>
  <si>
    <t>LUNG_TECENTRIQ_ES-SCLC_REFERRAL_REPTRIGGERED_SELMECIL</t>
  </si>
  <si>
    <t>2024-10-02</t>
  </si>
  <si>
    <t>a2mSe0000004IRNIA2</t>
  </si>
  <si>
    <t>LUNG_TECENTRIQ_ES-SCLC_REFERRAL_REPTRIGGERED_LIPTAKZ</t>
  </si>
  <si>
    <t>a2mSe0000004DzZIAU</t>
  </si>
  <si>
    <t>LUNG_TECENTRIQ_ES-SCLC_REFERRAL_REPTRIGGERED_VARGAP</t>
  </si>
  <si>
    <t>2024-10-01</t>
  </si>
  <si>
    <t>a2mSe0000004DoHIAU</t>
  </si>
  <si>
    <t>ER-Save the date MOVE 2024-SEPT24</t>
  </si>
  <si>
    <t>a2mSe0000004Dl3IAE</t>
  </si>
  <si>
    <t>GGP-Liver Talks Debatimos sobre pacientes con CHC y enfermedades autoinmunes OCT</t>
  </si>
  <si>
    <t>a2mSe0000004DjRIAU</t>
  </si>
  <si>
    <t>OFT- ESMO CPNM ESMO 2024 Presentación de nuevos datos - OCT24</t>
  </si>
  <si>
    <t>Non-Product-Cancer De Pulmon</t>
  </si>
  <si>
    <t>a2mSe0000004DxxIAE</t>
  </si>
  <si>
    <t>Ophthalmologie – OCEcamp Experteninterview NMA Holekamp – 202409</t>
  </si>
  <si>
    <t>a2mSe0000004EPNIA2</t>
  </si>
  <si>
    <t>M-GB-00019229 AAO Oculus at Congress Invitation</t>
  </si>
  <si>
    <t>a2mSe0000004CaTIAU</t>
  </si>
  <si>
    <t>IT_1:1_TecentriqSC_launch_nurse</t>
  </si>
  <si>
    <t>2024-09-30</t>
  </si>
  <si>
    <t>a2mSe0000004Cc5IAE</t>
  </si>
  <si>
    <t>DE_1:1_TecentriqSC_launch_nurse</t>
  </si>
  <si>
    <t>a2mSe0000004CYrIAM</t>
  </si>
  <si>
    <t>FR_1:1_TecentriqSC_launch_nurse</t>
  </si>
  <si>
    <t>a2mSe0000004CLxIAM</t>
  </si>
  <si>
    <t>NI - OcrevusSC - 2409</t>
  </si>
  <si>
    <t>a2mSe0000004CSPIA2</t>
  </si>
  <si>
    <t>M-GB-00019579 - Introducing OCREVUS® (Ocrelizumab) Subcutaneous Injection - 11th</t>
  </si>
  <si>
    <t>a2mSe0000004D6jIAE</t>
  </si>
  <si>
    <t>PT_SMA_2410_Precongress_Invitation_M-PT-00002814_FULL</t>
  </si>
  <si>
    <t>a2mSe0000004CPBIA2</t>
  </si>
  <si>
    <t>HEMA_2409_IA_WEBINAR_LAST_CALL_M-PT-00002674</t>
  </si>
  <si>
    <t>a2mSe0000004D8LIAU</t>
  </si>
  <si>
    <t>PT_SMA_2410_Precongress_Invitation_M-PT-00002814_SHORT</t>
  </si>
  <si>
    <t>a2mSe0000004C2bIAE</t>
  </si>
  <si>
    <t>20240929-SIP-Enspryng-RepLed-GR_NSC_TERR_007</t>
  </si>
  <si>
    <t>2024-09-29</t>
  </si>
  <si>
    <t>a2mSe0000004C4DIAU</t>
  </si>
  <si>
    <t>20240929-SIP-Enspryng-RepLed-GR_NSC_TERR_006</t>
  </si>
  <si>
    <t>a2mSe0000004C5pIAE</t>
  </si>
  <si>
    <t>20240929-SIP-Enspryng-RepLed-GR_NSC_TERR_005</t>
  </si>
  <si>
    <t>a2mSe0000004C0zIAE</t>
  </si>
  <si>
    <t>20240929-SIP-Enspryng-RepLed-GR_NSC_TERR_008</t>
  </si>
  <si>
    <t>a2mSe0000004BzNIAU</t>
  </si>
  <si>
    <t>20240929-SIP-Enspryng-RepLed-GR_NSC_TERR_004</t>
  </si>
  <si>
    <t>a2mSe0000004AVRIA2</t>
  </si>
  <si>
    <t>NEURO_LAUNCH_EVENT_REPTRIGGERED_LOBELN</t>
  </si>
  <si>
    <t>2024-09-27</t>
  </si>
  <si>
    <t>a2mSe0000004AnBIAU</t>
  </si>
  <si>
    <t>LUNG_TECENTRIQ_SC_ES-SCLC_REFERRAL_REPTRIGGERED_FRIDRIKD</t>
  </si>
  <si>
    <t>a2mSe0000004AYfIAM</t>
  </si>
  <si>
    <t>Tecentriq HCC application change</t>
  </si>
  <si>
    <t>a2mSe0000004AX3IAM</t>
  </si>
  <si>
    <t>NEURO_LAUNCH_EVENT_REPTRIGGERED_KOSIKE</t>
  </si>
  <si>
    <t>a2mSe0000004BHpIAM</t>
  </si>
  <si>
    <t>Tecentriq top 3 questions</t>
  </si>
  <si>
    <t>a2mSe0000004ATpIAM</t>
  </si>
  <si>
    <t>NEURO_LAUNCH_EVENT_REPTRIGGERED_TOTHP</t>
  </si>
  <si>
    <t>a2mSe0000004BL3IAM</t>
  </si>
  <si>
    <t>IMpower010 5-year data</t>
  </si>
  <si>
    <t>a2mSe000000499ZIAQ</t>
  </si>
  <si>
    <t>20240910-Hema-Meet-the-Experts-Webinar III-Repled-GR_HEM_TERR_004</t>
  </si>
  <si>
    <t>2024-09-26</t>
  </si>
  <si>
    <t>a2mSe00000049vxIAA</t>
  </si>
  <si>
    <t>2024 Ocrevus po PTN (high)</t>
  </si>
  <si>
    <t>a2mSe00000049uLIAQ</t>
  </si>
  <si>
    <t>2024 Ocrevus po PTN (medium)</t>
  </si>
  <si>
    <t>a2mSe00000049sjIAA</t>
  </si>
  <si>
    <t>2024 Ocrevus po PTN (low)</t>
  </si>
  <si>
    <t>a2mSe000000497xIAA</t>
  </si>
  <si>
    <t>20240910-Hema-Meet-the-Experts-Webinar III-Repled-GR_HEM_TERR_003</t>
  </si>
  <si>
    <t>a2mSe000000494jIAA</t>
  </si>
  <si>
    <t>Optimise the Treatment of Early Breast Cancer in the East Midlands Meeting – M-G</t>
  </si>
  <si>
    <t>a2mSe0000004937IAA</t>
  </si>
  <si>
    <t>drgerger</t>
  </si>
  <si>
    <t>a2mSe00000048ztIAA</t>
  </si>
  <si>
    <t>M-GB-00019367 - Tecentriq SC_OCE-P Roche Ressources - OCEP</t>
  </si>
  <si>
    <t>a2mSe00000048yHIAQ</t>
  </si>
  <si>
    <t>ESMO2024_FOLLOWUP_REPTRIGGERED_BODOKY</t>
  </si>
  <si>
    <t>a2mSe00000048rpIAA</t>
  </si>
  <si>
    <t>2024_Vabysmo_ROE_Pakosław</t>
  </si>
  <si>
    <t>a2mSe00000048GjIAI</t>
  </si>
  <si>
    <t>HEM-STD Reunión Lanzamiento Lunsumio-Columvi-SEPT24</t>
  </si>
  <si>
    <t>2024-09-25</t>
  </si>
  <si>
    <t>a2mSe000000482DIAQ</t>
  </si>
  <si>
    <t>Version 1 - Onco-BC-Perjeta-Aphinity_(final)_(2)_(1)</t>
  </si>
  <si>
    <t>a2mSe000000485RIAQ</t>
  </si>
  <si>
    <t>DO NOT USE M-GB-00019352 - Optimising Outcomes for nAMD in the South West</t>
  </si>
  <si>
    <t>2024-12-25</t>
  </si>
  <si>
    <t>a2mSe000000480bIAA</t>
  </si>
  <si>
    <t>Version 2 - Onco-BC-Perjeta-Aphinity_(final)_(down)</t>
  </si>
  <si>
    <t>a2mSe00000047sXIAQ</t>
  </si>
  <si>
    <t>PT_OPHTA_202409_EVENT_SessaoBraga_VABYSMO_M-PT-00002748</t>
  </si>
  <si>
    <t>a2mSe000000471JIAQ</t>
  </si>
  <si>
    <t>ESMO2024_FOLLOWUP_REPTRIGGERED</t>
  </si>
  <si>
    <t>2024-09-24</t>
  </si>
  <si>
    <t>a2mSe00000047KfIAI</t>
  </si>
  <si>
    <t>Testing subject line</t>
  </si>
  <si>
    <t>a2mSe00000047MHIAY</t>
  </si>
  <si>
    <t>M-GB-00019532 - ECTRIMS Registration invite</t>
  </si>
  <si>
    <t>a2mSe00000047NtIAI</t>
  </si>
  <si>
    <t>M-GB-00018843 - Multiple Sclerosis Business Toolkit</t>
  </si>
  <si>
    <t>2024-12-29</t>
  </si>
  <si>
    <t>a2mSe00000047EDIAY</t>
  </si>
  <si>
    <t>PT_OCEP_OPHTA_202409_EVENT_LançamentoSNS_VABYSMO_M-PT-00002706</t>
  </si>
  <si>
    <t>a2mSe00000047CbIAI</t>
  </si>
  <si>
    <t>SNC-Encuesta satisfacción VIII Foro ECTRIMS-SEPT24</t>
  </si>
  <si>
    <t>a2mSe00000045kHIAQ</t>
  </si>
  <si>
    <t>CH - Blank Template Editable Subject - IT</t>
  </si>
  <si>
    <t>2024-09-23</t>
  </si>
  <si>
    <t>a2mSe00000046EvIAI</t>
  </si>
  <si>
    <t>2024_Kadcyla_Poradnik_Dzien_dobry</t>
  </si>
  <si>
    <t>a2mSe00000045nVIAQ</t>
  </si>
  <si>
    <t>CH - Blank Template Editable Subject - FR</t>
  </si>
  <si>
    <t>a2mSe00000045ltIAA</t>
  </si>
  <si>
    <t>CH - Blank Template Editable Subject - DE</t>
  </si>
  <si>
    <t>a2mSe00000045SXIAY</t>
  </si>
  <si>
    <t>MAG-eCamp DC workshop 25 de septiembre-SEPT24</t>
  </si>
  <si>
    <t>a2mSe00000045YzIAI</t>
  </si>
  <si>
    <t>OFT- Almería 10 octubre - OCT24</t>
  </si>
  <si>
    <t>Vabysmo-Retinal Vein Occlusion</t>
  </si>
  <si>
    <t>a2mSe00000045fRIAQ</t>
  </si>
  <si>
    <t>2024_Kadcyla_Poradnik_Dzialania_Niepozadane</t>
  </si>
  <si>
    <t>a2mSe00000045ifIAA</t>
  </si>
  <si>
    <t>CH - Blank Template Editable Subject - EN</t>
  </si>
  <si>
    <t>a2mSe000000441pIAA</t>
  </si>
  <si>
    <t>HEM- STD LXVI CONGRESO NACIONAL SEHH-SETH 2024 SIMPOSIO ROCHE-SEPT24</t>
  </si>
  <si>
    <t>2024-09-20</t>
  </si>
  <si>
    <t>a2mSe00000044RdIAI</t>
  </si>
  <si>
    <t>2024 Hemlibra filmy PTOiHD</t>
  </si>
  <si>
    <t>a2mSe00000044UrIAI</t>
  </si>
  <si>
    <t>PT_OCEP_OPHTA_202409_INT_CONG_EURETINA_VoC</t>
  </si>
  <si>
    <t>a2mSe00000043H3IAI</t>
  </si>
  <si>
    <t>PT_OCEP_HEMA_09082024_IA Webinar Invitation_M-PT-00002663</t>
  </si>
  <si>
    <t>2024-09-19</t>
  </si>
  <si>
    <t>a2mSe00000043DpIAI</t>
  </si>
  <si>
    <t>PT_OCEP_HEMO_092024_CONVITE HEMINAR_M-PT-00002696</t>
  </si>
  <si>
    <t>a2mSe00000041jtIAA</t>
  </si>
  <si>
    <t>M-GB-00019456 Ophthalmology Interpretation of OCT Scans 4th Dec</t>
  </si>
  <si>
    <t>a2mSe00000041dRIAQ</t>
  </si>
  <si>
    <t>20240830-I2R-Roactemra-Newsletter-No3_Repled_GR_I2O_TERR_004</t>
  </si>
  <si>
    <t>a2mSe00000041YbIAI</t>
  </si>
  <si>
    <t>20240830-I2R-Roactemra-Newsletter-No5_Repled_GR_I2O_TERR_004</t>
  </si>
  <si>
    <t>a2mSe00000041bpIAA</t>
  </si>
  <si>
    <t>20240830-I2R-Roactemra-Newsletter-No7_Repled_GR_I2O_TERR_004</t>
  </si>
  <si>
    <t>a2mSe00000041WzIAI</t>
  </si>
  <si>
    <t>20240830-I2R-Roactemra-Newsletter-No4_Repled_GR_I2O_TERR_004</t>
  </si>
  <si>
    <t>a2mSe00000041VNIAY</t>
  </si>
  <si>
    <t>20240830-I2R-Roactemra-Newsletter-No2_Repled_GR_I2O_TERR_004</t>
  </si>
  <si>
    <t>a2mSe00000041TlIAI</t>
  </si>
  <si>
    <t>20240805-I2R-Roactemra-Newsletter-No1_Repled_GR_I2O_TERR_004</t>
  </si>
  <si>
    <t>a2mSe00000041QXIAY</t>
  </si>
  <si>
    <t>M-GB-00019150 Columvi in Third or Later Line Treatment of 3L+ DLBCL - OCEP</t>
  </si>
  <si>
    <t>a2mSe00000041aDIAQ</t>
  </si>
  <si>
    <t>20240830-I2R-Roactemra-Newsletter-No6_Repled_GR_I2O_TERR_004</t>
  </si>
  <si>
    <t>a2mSe000000421dIAA</t>
  </si>
  <si>
    <t>EN Lung Medscape Modular Email</t>
  </si>
  <si>
    <t>a2mSe00000040PdIAI</t>
  </si>
  <si>
    <t>Greece_email_GR_OPT_TERR_006_RepLed_Pre_Euretina_2024_Unbranded</t>
  </si>
  <si>
    <t>2024-09-17</t>
  </si>
  <si>
    <t>a2mSe00000041GrIAI</t>
  </si>
  <si>
    <t>Post ESMO 2024 Congress DE</t>
  </si>
  <si>
    <t>a2mSe00000041FFIAY</t>
  </si>
  <si>
    <t>Post ESMO 2024 Congress EN</t>
  </si>
  <si>
    <t>a2mSe00000040pRIAQ</t>
  </si>
  <si>
    <t>ONCO_SZENOLOGIA_SYMPO_TEMPLATE_LIPTAKZ</t>
  </si>
  <si>
    <t>a2mSe00000040npIAA</t>
  </si>
  <si>
    <t>ONCO_SZENOLOGIA_SYMPO_TEMPLATE_SELMECIL</t>
  </si>
  <si>
    <t>a2mSe00000040mDIAQ</t>
  </si>
  <si>
    <t>ONCO_SZENOLOGIA_SYMPO_TEMPLATE_MANNA</t>
  </si>
  <si>
    <t>a2mSe00000040kbIAA</t>
  </si>
  <si>
    <t>ONCO_SZENOLOGIA_SYMPO_TEMPLATE_PAVUKA</t>
  </si>
  <si>
    <t>a2mSe00000040izIAA</t>
  </si>
  <si>
    <t>ONCO_SZENOLOGIA_SYMPO_TEMPLATE_SIMONA</t>
  </si>
  <si>
    <t>a2mSe00000040SrIAI</t>
  </si>
  <si>
    <t>[RO]_Alecensa_Email_2</t>
  </si>
  <si>
    <t>a2mSe00000040RFIAY</t>
  </si>
  <si>
    <t>GGP-eCamp Invitación HepatoJávea 2024-SEPT24</t>
  </si>
  <si>
    <t>a2mSe000000409VIAQ</t>
  </si>
  <si>
    <t>GGP-eCamp post-ESMO IMbrave050-SEPT24</t>
  </si>
  <si>
    <t>a2mSe0000003zyDIAQ</t>
  </si>
  <si>
    <t>title for PJP</t>
  </si>
  <si>
    <t>a2mSe0000003zWnIAI</t>
  </si>
  <si>
    <t>Tecentriq patient profiles</t>
  </si>
  <si>
    <t>2024-09-16</t>
  </si>
  <si>
    <t>a2mSe0000003ypFIAQ</t>
  </si>
  <si>
    <t>OFT- Encuesta Connecting Views Septiembre-SEP24</t>
  </si>
  <si>
    <t>a2mSe0000003yqrIAA</t>
  </si>
  <si>
    <t>OFT- Encuesta Euretina Septiembre-SEP24</t>
  </si>
  <si>
    <t>a2mSe0000003wyjIAA</t>
  </si>
  <si>
    <t>2024 Vabysmo ROE Katowice 17.10</t>
  </si>
  <si>
    <t>2024-09-13</t>
  </si>
  <si>
    <t>a2mSe0000003vD3IAI</t>
  </si>
  <si>
    <t>Greece_Neuroscience_Symposium_Invitation_Flyer_RepledGR_NSC_TERR_006_ECTRIMS_202</t>
  </si>
  <si>
    <t>2024-09-12</t>
  </si>
  <si>
    <t>a2mSe0000003vBRIAY</t>
  </si>
  <si>
    <t>Greece_Neuroscience_Symposium_Invitation_Flyer_RepledGR_NSC_TERR_005_ECTRIMS_202</t>
  </si>
  <si>
    <t>a2mSe0000003v9pIAA</t>
  </si>
  <si>
    <t>Greece_Neuroscience_Symposium_Invitation_Flyer_RepledGR_NSC_TERR_004_ECTRIMS_202</t>
  </si>
  <si>
    <t>a2mSe0000003vL7IAI</t>
  </si>
  <si>
    <t>Greece_email_GR_OPT_TERR_005_RepLed_Pre_Euretina_2024_Unbranded</t>
  </si>
  <si>
    <t>a2mSe0000003w5tIAA</t>
  </si>
  <si>
    <t>M-GB-00019144 Implementing Bispecific Therapy for Relapsed or Refractory DLBCL -</t>
  </si>
  <si>
    <t>Columvi-DLBCL</t>
  </si>
  <si>
    <t>a2mSe0000003w7VIAQ</t>
  </si>
  <si>
    <t>M-GB-00019154 BiSpecific Antibody Therapy in (DLBCL) Case Studies - OCEP FINAL</t>
  </si>
  <si>
    <t>a2mSe0000003w97IAA</t>
  </si>
  <si>
    <t>M-GB-00019152 Third or Later Line Treatment of DLBCL – a Case Study - OCEP</t>
  </si>
  <si>
    <t>a2mSe0000003wCLIAY</t>
  </si>
  <si>
    <t>CZ NEURO_ITE_Kazuistický seminář_ M-CZ-00004164</t>
  </si>
  <si>
    <t>2024-11-01</t>
  </si>
  <si>
    <t>a2mSe0000003wDxIAI</t>
  </si>
  <si>
    <t>M-GB-00019152 Third or Later Line Treatment of DLBCL – a Case Study  - OCEP</t>
  </si>
  <si>
    <t>a2mSe0000003wFZIAY</t>
  </si>
  <si>
    <t>M-GB-00019154 BiSpecific Antibody Therapy in (DLBCL) Case Studies - OCEP</t>
  </si>
  <si>
    <t>a2mSe0000003wHBIAY</t>
  </si>
  <si>
    <t>M-GB-00019144 Implementing Bispecific Therapy for Relapsed or Refractory DLBCL</t>
  </si>
  <si>
    <t>a2mSe0000003wM1IAI</t>
  </si>
  <si>
    <t>zaproszenie - "Siła dwóch szlaków - Vabysmo w praktyce"</t>
  </si>
  <si>
    <t>a2mSe0000003wNdIAI</t>
  </si>
  <si>
    <t>Polivy template_test</t>
  </si>
  <si>
    <t>a2mSe0000003T5VIAU</t>
  </si>
  <si>
    <t>[NL][OPHTHALMOLOGY][EURETINA][NL][MARTIJN] Roche Symposia</t>
  </si>
  <si>
    <t>a2mSe0000003vHtIAI</t>
  </si>
  <si>
    <t>Greece_email_GR_OPT_TERR_003_RepLed_Pre_Euretina_2024_Unbranded</t>
  </si>
  <si>
    <t>a2mSe0000003vGHIAY</t>
  </si>
  <si>
    <t>Greece_Neuroscience_Symposium_Invitation_Flyer_RepledGR_NSC_TERR_008_ECTRIMS_202</t>
  </si>
  <si>
    <t>a2mSe0000003vEfIAI</t>
  </si>
  <si>
    <t>Greece_Neuroscience_Symposium_Invitation_Flyer_RepledGR_NSC_TERR_007_ECTRIMS_202</t>
  </si>
  <si>
    <t>a2mSe0000003vJVIAY</t>
  </si>
  <si>
    <t>Greece_email_GR_OPT_TERR_004_RepLed_Pre_Euretina_2024_Unbranded</t>
  </si>
  <si>
    <t>a2mSe0000003ugnIAA</t>
  </si>
  <si>
    <t>Ocrevus 10 year data and experience at Imperial - 31st October - M-GB-00019376</t>
  </si>
  <si>
    <t>2024-09-11</t>
  </si>
  <si>
    <t>a2mSe0000003OCHIA2</t>
  </si>
  <si>
    <t>[NL][OPHTHALMOLOGY][EURETINA][NL][JEROEN] Roche Symposia</t>
  </si>
  <si>
    <t>a2mSe0000003tcfIAA</t>
  </si>
  <si>
    <t>DGHO OCEcamp 2024</t>
  </si>
  <si>
    <t>Polivy-Mantle Cell Lymphoma</t>
  </si>
  <si>
    <t>a2mSe0000003tWDIAY</t>
  </si>
  <si>
    <t>Test PJP will see</t>
  </si>
  <si>
    <t>a2mSe0000003tO9IAI</t>
  </si>
  <si>
    <t>OFT- Formación Comunicaciones y Congresos -OCT24</t>
  </si>
  <si>
    <t>a2mSe0000003t3BIAQ</t>
  </si>
  <si>
    <t>OFT- Granada 5 octubre - OCT24</t>
  </si>
  <si>
    <t>2024-09-09</t>
  </si>
  <si>
    <t>a2mSe0000003rvpIAA</t>
  </si>
  <si>
    <t>M-GB-00019307 RVO speaker meeting, Northwich 24/10/24</t>
  </si>
  <si>
    <t>2024-09-06</t>
  </si>
  <si>
    <t>a2m69000004sf2aAAA</t>
  </si>
  <si>
    <t>CZ HEMO_ITE_POLIVY_přednosti režimu_M-CZ-00003863</t>
  </si>
  <si>
    <t>POLIVY</t>
  </si>
  <si>
    <t>a2mSe0000003L6LIAU</t>
  </si>
  <si>
    <t>[NL][OPHTHALMOLOGY][EURETINA][NL][EMMA] Roche Symposia</t>
  </si>
  <si>
    <t>a2mSe0000003qZxIAI</t>
  </si>
  <si>
    <t>CZ_OFTA_Euretina_M-CZ-00004185</t>
  </si>
  <si>
    <t>a2mSe0000003quvIAA</t>
  </si>
  <si>
    <t>240823 - Vabysmo - Congresses and Events - Luminous at Euretina 2024 - 1-to-1</t>
  </si>
  <si>
    <t>a2mSe0000003oGPIAY</t>
  </si>
  <si>
    <t>Greece_Neuroscience_Email_Invitation_Repled-GR_NSC_TERR_004_ECTRIMS_2024</t>
  </si>
  <si>
    <t>a2mSe0000003i4XIAQ</t>
  </si>
  <si>
    <t>[NL][NEUROSCIENCE][ECTRIMS][NL][MICHELE] Roche op ECTRIMS 2024</t>
  </si>
  <si>
    <t>a2mSe0000003i1JIAQ</t>
  </si>
  <si>
    <t>[NL][NEUROSCIENCE][ECTRIMS][NL][SIJNTJE] Roche op ECTRIMS 2024</t>
  </si>
  <si>
    <t>a2mSe0000003oOTIAY</t>
  </si>
  <si>
    <t>Greece_Neuroscience_Email_Invitation_Repled-GR_NSC_TERR_005_ECTRIMS_2024</t>
  </si>
  <si>
    <t>a2mSe0000003oMrIAI</t>
  </si>
  <si>
    <t>Greece_Neuroscience_Email_Invitation_Repled-GR_NSC_TERR_006_ECTRIMS_2024</t>
  </si>
  <si>
    <t>a2mSe0000003oLFIAY</t>
  </si>
  <si>
    <t>Greece_Neuroscience_Email_Invitation_Repled-GR_NSC_TERR_007_ECTRIMS_2024</t>
  </si>
  <si>
    <t>a2mSe0000003oJdIAI</t>
  </si>
  <si>
    <t>Greece_Neuroscience_Email_Invitation_Repled-GR_NSC_TERR_008_ECTRIMS_2024</t>
  </si>
  <si>
    <t>a2mSe0000003n2bIAA</t>
  </si>
  <si>
    <t>20240807-Neuroscience-MS-ExpertView-Newsletter1-Repled-GR_NSC_TERR_004</t>
  </si>
  <si>
    <t>a2mSe0000003mzNIAQ</t>
  </si>
  <si>
    <t>israel 1on1 LC tecentriq SC V6</t>
  </si>
  <si>
    <t>a2mSe0000003muXIAQ</t>
  </si>
  <si>
    <t>20240726-Onco-BC-Perjeta-Aphinity-RepLed-GR_ONC_TERR_009 - test</t>
  </si>
  <si>
    <t>a2mSe0000003mL3IAI</t>
  </si>
  <si>
    <t>Test template 01</t>
  </si>
  <si>
    <t>a2mSe0000003nDtIAI</t>
  </si>
  <si>
    <t>20240807-Neuroscience-MS-ExpertView-Newsletter2-Repled-GR_NSC_TERR_006</t>
  </si>
  <si>
    <t>a2mSe0000003ndhIAA</t>
  </si>
  <si>
    <t>20240807-Neuroscience-MS-ExpertView-Newsletter1-Repled-GR_NSC_TERR_008</t>
  </si>
  <si>
    <t>a2mSe0000003nLxIAI</t>
  </si>
  <si>
    <t>20240807-Neuroscience-MS-ExpertView-Newsletter3-Repled-GR_NSC_TERR_007</t>
  </si>
  <si>
    <t>a2mSe0000003nKLIAY</t>
  </si>
  <si>
    <t>20240807-Neuroscience-MS-ExpertView-Newsletter3-Repled-GR_NSC_TERR_008</t>
  </si>
  <si>
    <t>a2mSe0000003nIjIAI</t>
  </si>
  <si>
    <t>20240807-Neuroscience-MS-ExpertView-Newsletter3-Repled-GR_NSC_TERR_005</t>
  </si>
  <si>
    <t>a2mSe0000003nH7IAI</t>
  </si>
  <si>
    <t>20240807-Neuroscience-MS-ExpertView-Newsletter3-Repled-GR_NSC_TERR_004</t>
  </si>
  <si>
    <t>a2mSe0000003nFVIAY</t>
  </si>
  <si>
    <t>20240807-Neuroscience-MS-ExpertView-Newsletter2-Repled-GR_NSC_TERR_005</t>
  </si>
  <si>
    <t>a2mSe0000003nCHIAY</t>
  </si>
  <si>
    <t>20240807-Neuroscience-MS-ExpertView-Newsletter2-Repled-GR_NSC_TERR_007</t>
  </si>
  <si>
    <t>a2mSe0000003nAfIAI</t>
  </si>
  <si>
    <t>20240807-Neuroscience-MS-ExpertView-Newsletter2-Repled-GR_NSC_TERR_008</t>
  </si>
  <si>
    <t>a2mSe0000003n93IAA</t>
  </si>
  <si>
    <t>20240807-Neuroscience-MS-ExpertView-Newsletter2-Repled-GR_NSC_TERR_004</t>
  </si>
  <si>
    <t>a2mSe0000003n7RIAQ</t>
  </si>
  <si>
    <t>20240807-Neuroscience-MS-ExpertView-Newsletter1-Repled-GR_NSC_TERR_005</t>
  </si>
  <si>
    <t>a2mSe0000003n5pIAA</t>
  </si>
  <si>
    <t>20240807-Neuroscience-MS-ExpertView-Newsletter1-Repled-GR_NSC_TERR_006</t>
  </si>
  <si>
    <t>a2mSe0000003n4DIAQ</t>
  </si>
  <si>
    <t>20240807-Neuroscience-MS-ExpertView-Newsletter1-Repled-GR_NSC_TERR_007</t>
  </si>
  <si>
    <t>a2mSe0000003iSjIAI</t>
  </si>
  <si>
    <t>israel 1on1 LC tecentriq SC V5</t>
  </si>
  <si>
    <t>2024-09-01</t>
  </si>
  <si>
    <t>a2mSe0000003hjZIAQ</t>
  </si>
  <si>
    <t>Insert Job number date of meeting and DLP details</t>
  </si>
  <si>
    <t>a2mSe0000003hhxIAA</t>
  </si>
  <si>
    <t>PT_OCEP_BREAST_202408_ESMO_Simposium</t>
  </si>
  <si>
    <t>a2mSe0000003hgLIAQ</t>
  </si>
  <si>
    <t>M-GB-00019107 Foundations in Ophthalmology Study Day 5th October</t>
  </si>
  <si>
    <t>2024-10-05</t>
  </si>
  <si>
    <t>a2mSe0000003hoPIAQ</t>
  </si>
  <si>
    <t>M-GB-00019120 - ISTH 2025 RSE Invitation</t>
  </si>
  <si>
    <t>a2mSe0000003h3dIAA</t>
  </si>
  <si>
    <t>HSP_Marion_Zulassungserweiterung TECENTRIQ (Atezolizumab) zur 1L-Behandlung von</t>
  </si>
  <si>
    <t>2024-08-29</t>
  </si>
  <si>
    <t>a2mSe0000003gynIAA</t>
  </si>
  <si>
    <t>Watch Now: OCREVUS (ocrelizumab) SC Injection Launch Webinar</t>
  </si>
  <si>
    <t>a2mSe0000003gxBIAQ</t>
  </si>
  <si>
    <t>HSP_Philipp_Zulassungserweiterung TECENTRIQ (Atezolizumab) zur 1L-Behandlung von</t>
  </si>
  <si>
    <t>a2mSe0000003h5FIAQ</t>
  </si>
  <si>
    <t>HSP_Markus_Zulassungserweiterung TECENTRIQ (Atezolizumab) zur 1L-Behandlung von</t>
  </si>
  <si>
    <t>a2mSe0000003h0PIAQ</t>
  </si>
  <si>
    <t>Tecentriq - date de supravietuire la 5 ani in NSCLC rezecabil</t>
  </si>
  <si>
    <t>a2mSe0000003h8TIAQ</t>
  </si>
  <si>
    <t>M-GB-00018680-SC Launch Webinar Recording Link FINAL</t>
  </si>
  <si>
    <t>2025-01-01</t>
  </si>
  <si>
    <t>a2mSe0000003gM5IAI</t>
  </si>
  <si>
    <t>Test for OCE-P M-GB-00018680</t>
  </si>
  <si>
    <t>2024-08-28</t>
  </si>
  <si>
    <t>a2mSe0000003gSXIAY</t>
  </si>
  <si>
    <t>M-GB-00018680-SC Launch Webinar Recording Link</t>
  </si>
  <si>
    <t>a2mSe0000003gkHIAQ</t>
  </si>
  <si>
    <t>M-GB-00019119 - EAHAD 2025 RSE Invitation</t>
  </si>
  <si>
    <t>a2mSe0000003fEjIAI</t>
  </si>
  <si>
    <t>M-GB-00018560 EURETINA Oculus at congress</t>
  </si>
  <si>
    <t>2024-08-27</t>
  </si>
  <si>
    <t>2024-09-21</t>
  </si>
  <si>
    <t>a2mSe0000003fLBIAY</t>
  </si>
  <si>
    <t>PT_OCEP_OPHTA_202408_VAB_OwnEvent_LançamentoSNS</t>
  </si>
  <si>
    <t>a2mSe0000003eaPIAQ</t>
  </si>
  <si>
    <t>FRENCH Rozlytrek (entrectinib) prolongation de la Limitatio &amp; ajustement du prix</t>
  </si>
  <si>
    <t>a2mSe0000003do1IAA</t>
  </si>
  <si>
    <t>2024 Vabysmo_ASRS doniesienia z kongresu</t>
  </si>
  <si>
    <t>a2mSe0000003bhNIAQ</t>
  </si>
  <si>
    <t>template - Breast_NL 082024 - ESMO inavo invitation_AM</t>
  </si>
  <si>
    <t>a2mSe0000003bflIAA</t>
  </si>
  <si>
    <t>template - Breast_NL 082024 - ESMO inavo invitation_MD</t>
  </si>
  <si>
    <t>a2mSe0000003c3xIAA</t>
  </si>
  <si>
    <t>EN Breast  Dr. Kim Ma and Dr. Ipshita Prakash</t>
  </si>
  <si>
    <t>a2mSe0000003c2LIAQ</t>
  </si>
  <si>
    <t>FR Breast Dr. Kim Ma and Dr. Ipshita Prakash</t>
  </si>
  <si>
    <t>a2mSe0000003awbIAA</t>
  </si>
  <si>
    <t>CZ HEMO COLUMVI_ITE_prvenství glofitamabu_M-CZ-00004149</t>
  </si>
  <si>
    <t>2024-08-19</t>
  </si>
  <si>
    <t>a2mSe0000003bFxIAI</t>
  </si>
  <si>
    <t>PUL-Reunión 25 septiembre - ACTUALIZACIÓN DEL TRATAMIENTO EN ESTADIOS PRECOCES D</t>
  </si>
  <si>
    <t>a2mSe0000003ZyvIAE</t>
  </si>
  <si>
    <t>M-GB-00018073 Follow-up: OCREVUS® (ocrelizumab) subcutaneous patient booklet</t>
  </si>
  <si>
    <t>2024-08-16</t>
  </si>
  <si>
    <t>a2mSe0000003a0XIAQ</t>
  </si>
  <si>
    <t>M-GB-00018078 Follow-up: OCREVUS® (ocrelizumab) intravenous patient booklet</t>
  </si>
  <si>
    <t>a2mSe0000003a29IAA</t>
  </si>
  <si>
    <t>M-GB-00018714 Roche - Cancer Alliance policy template available for download</t>
  </si>
  <si>
    <t>a2mSe0000003ZxJIAU</t>
  </si>
  <si>
    <t>M-GB-00018221 Follow-up: OCREVUS® (ocrelizumab) switch patient booklet</t>
  </si>
  <si>
    <t>a2mSe0000003ZIzIAM</t>
  </si>
  <si>
    <t>M-GB-00018959 Foundations in Ophthalmology meeting - Dunblane 7th Sept</t>
  </si>
  <si>
    <t>2024-09-07</t>
  </si>
  <si>
    <t>a2mSe0000003ZR3IAM</t>
  </si>
  <si>
    <t>M-GB-00018775 Tecentriq SC speaker meeting feedback email</t>
  </si>
  <si>
    <t>a2mSe0000003Z7hIAE</t>
  </si>
  <si>
    <t>M-GB-00018552_NI OCE-P email for treatment and screening checklist and injection</t>
  </si>
  <si>
    <t>a2mSe0000003Z4TIAU</t>
  </si>
  <si>
    <t>M-GB-00018551_GB OCE-P email for treatment and screening checklist and injection</t>
  </si>
  <si>
    <t>a2mSe0000003Z2rIAE</t>
  </si>
  <si>
    <t>M-GB-00017898 Resources to support formulary process with VABYSMO NI</t>
  </si>
  <si>
    <t>a2mSe0000003YjVIAU</t>
  </si>
  <si>
    <t>EN EVRYSDI New Prescriber Welcome Email</t>
  </si>
  <si>
    <t>2024-08-14</t>
  </si>
  <si>
    <t>a2mSe0000003YJhIAM</t>
  </si>
  <si>
    <t>M-GB-00018776 NI Formulary pack and e-protocol email</t>
  </si>
  <si>
    <t>a2mSe0000003XU5IAM</t>
  </si>
  <si>
    <t>Test_Signatur</t>
  </si>
  <si>
    <t>2024-08-13</t>
  </si>
  <si>
    <t>Non-Product-Non-Small Cell Lung Cancer</t>
  </si>
  <si>
    <t>a2mSe0000003XNdIAM</t>
  </si>
  <si>
    <t>M-GB-00018904 Haematology DLBCL Speaker meeting invite 5 Sept 2024</t>
  </si>
  <si>
    <t>a2mSe0000003XQrIAM</t>
  </si>
  <si>
    <t>M-GB-00017614 OCULUS invite Nov 22-23 2024</t>
  </si>
  <si>
    <t>2024-11-23</t>
  </si>
  <si>
    <t>a2mSe0000003XVhIAM</t>
  </si>
  <si>
    <t>M-GB-00018572 SC clinical slide deck (GB) FINAL</t>
  </si>
  <si>
    <t>a2mSe0000003XXJIA2</t>
  </si>
  <si>
    <t>M-GB-00018573 SC clinical slide deck (NI) FINAL</t>
  </si>
  <si>
    <t>a2mSe0000003XkDIAU</t>
  </si>
  <si>
    <t>M-GB-00017739 Vabysmo NW RWE symposium 27-28 Sept 2024</t>
  </si>
  <si>
    <t>a2mSe0000003WxpIAE</t>
  </si>
  <si>
    <t>2024 Hemlibra - nagrania z XVII Konferencji "Postępy w hemostazie"</t>
  </si>
  <si>
    <t>a2mSe0000003WHtIAM</t>
  </si>
  <si>
    <t>CZ NEURO Digimed Future of healthcare_M-CZ-00004128</t>
  </si>
  <si>
    <t>2024-08-09</t>
  </si>
  <si>
    <t>a2mSe0000003UMXIA2</t>
  </si>
  <si>
    <t>Lunsumio pentru tratamentul pacientilor cu FL L3+</t>
  </si>
  <si>
    <t>2024-08-08</t>
  </si>
  <si>
    <t>a2mSe0000003UPlIAM</t>
  </si>
  <si>
    <t>TEST EMAIL Lana</t>
  </si>
  <si>
    <t>a2mSe0000003SvpIAE</t>
  </si>
  <si>
    <t>LUNG_TECENTRIQ_SC_REFERRAL_REPTRIGGERED_VARGAP</t>
  </si>
  <si>
    <t>2024-08-07</t>
  </si>
  <si>
    <t>a2mSe0000003SuDIAU</t>
  </si>
  <si>
    <t>LUNG_TECENTRIQ_SC_REFERRAL_REPTRIGGERED_FRIDRIKD</t>
  </si>
  <si>
    <t>a2mSe0000003REzIAM</t>
  </si>
  <si>
    <t>ONCO_TECENTRIQ_SC_REFERRAL_TEMPLATE_REPTRIGGERED_MANNA</t>
  </si>
  <si>
    <t>2024-08-06</t>
  </si>
  <si>
    <t>a2mSe0000003Rq5IAE</t>
  </si>
  <si>
    <t>PHESGO TEMPLATE 2024 - Breast Cancer - Meeting Invite - M-GB-00018371</t>
  </si>
  <si>
    <t>a2mSe0000003QsPIAU</t>
  </si>
  <si>
    <t>trotzms - OCEcamp - 22881 - 2408</t>
  </si>
  <si>
    <t>a2mSe0000003RjdIAE</t>
  </si>
  <si>
    <t>TECENTRIQ SC 1:1 MSP EN launch mailing_MSP_Martina</t>
  </si>
  <si>
    <t>a2mSe0000003QyrIAE</t>
  </si>
  <si>
    <t>israel 1on1 LC tecentriq SC V4</t>
  </si>
  <si>
    <t>a2mSe0000003RA9IAM</t>
  </si>
  <si>
    <t>ONCO_TECENTRIQ_SC_REFERRAL_TEMPLATE_REPTRIGGERED_PAVUKA</t>
  </si>
  <si>
    <t>a2mSe0000003RBlIAM</t>
  </si>
  <si>
    <t>ONCO_TECENTRIQ_SC_REFERRAL_TEMPLATE_REPTRIGGERED_SIMONA</t>
  </si>
  <si>
    <t>a2mSe0000003RN3IAM</t>
  </si>
  <si>
    <t>M-GB-00019138 - OCREVUS Field Meeting 10th October 2024 - Brighton</t>
  </si>
  <si>
    <t>a2mSe0000003RDNIA2</t>
  </si>
  <si>
    <t>ONCO_TECENTRIQ_SC_REFERRAL_TEMPLATE_REPTRIGGERED_SELMECIL</t>
  </si>
  <si>
    <t>a2mSe0000003POTIA2</t>
  </si>
  <si>
    <t>Vabysmo - Ефикасност при пациенти с DME</t>
  </si>
  <si>
    <t>2024-08-05</t>
  </si>
  <si>
    <t>2025-08-05</t>
  </si>
  <si>
    <t>a2mSe0000003NjFIAU</t>
  </si>
  <si>
    <t>ONCO_MKOT_SYMP_STD_REPTRIG_LIPTAKZ</t>
  </si>
  <si>
    <t>a2mSe0000003NkrIAE</t>
  </si>
  <si>
    <t>ONCO_HER2_RIME_STD_REPTRIG_SELMECIL</t>
  </si>
  <si>
    <t>a2mSe0000003NmTIAU</t>
  </si>
  <si>
    <t>ONCO_HER2_RIME_STD_REPTRIG_PAVUKA</t>
  </si>
  <si>
    <t>a2mSe0000003No5IAE</t>
  </si>
  <si>
    <t>ONCO_HER2_RIME_STD_REPTRIG_ANAMI</t>
  </si>
  <si>
    <t>a2mSe0000003NphIAE</t>
  </si>
  <si>
    <t>ONCO_HER2_RIME_STD_REPTRIG_MANNA</t>
  </si>
  <si>
    <t>a2mSe0000003O4DIAU</t>
  </si>
  <si>
    <t>israel 1on1 LC tecentriq SC V2</t>
  </si>
  <si>
    <t>a2mSe0000003OAfIAM</t>
  </si>
  <si>
    <t>202408_TEC HCC OCECamp IMbrave150 Vp4 Publikation</t>
  </si>
  <si>
    <t>a2mSe0000003LvxIAE</t>
  </si>
  <si>
    <t>M-GB-00017896 Resources to support your formulary process with VABYSMO ▼ (farici</t>
  </si>
  <si>
    <t>2024-12-15</t>
  </si>
  <si>
    <t>a2mSe0000003GcvIAE</t>
  </si>
  <si>
    <t>ONCO_TECENTRIQ_SC_REFERRAL_TEMPLATE_REPTRIGGERED_LIPTAKZ</t>
  </si>
  <si>
    <t>2024-07-31</t>
  </si>
  <si>
    <t>a2mSe0000003GY5IAM</t>
  </si>
  <si>
    <t>SNC-Artículo sNfL Dr. Barrero-AGOS24</t>
  </si>
  <si>
    <t>a2mSe0000003Fk5IAE</t>
  </si>
  <si>
    <t>HSP_Philipp_Zulassung_Vabysmo</t>
  </si>
  <si>
    <t>2024-07-30</t>
  </si>
  <si>
    <t>a2mSe0000003FAbIAM</t>
  </si>
  <si>
    <t>Ophthalmologie – Vabysmo Zulassung RVV – 202407</t>
  </si>
  <si>
    <t>a2mSe0000003FiTIAU</t>
  </si>
  <si>
    <t>HSP_Marion_Zulassung_Vabysmo</t>
  </si>
  <si>
    <t>a2mSe0000003GLBIA2</t>
  </si>
  <si>
    <t>TECENTRIQ SC 1:1 FR launch mailing 2024 -</t>
  </si>
  <si>
    <t>a2mSe0000003GMnIAM</t>
  </si>
  <si>
    <t>TECENTRIQ SC 1:1 IT launch mailing 2024</t>
  </si>
  <si>
    <t>a2mSe0000003FgrIAE</t>
  </si>
  <si>
    <t>HSP_Markus_Zulassung_Vabysmo</t>
  </si>
  <si>
    <t>a2mSe0000003DdRIAU</t>
  </si>
  <si>
    <t>20240726-Onco-BC-Perjeta-Aphinity-RepLed-GR_ONC_TERR_010</t>
  </si>
  <si>
    <t>2024-07-26</t>
  </si>
  <si>
    <t>Herceptin</t>
  </si>
  <si>
    <t>a2mSe0000003DYbIAM</t>
  </si>
  <si>
    <t>20240726-Onco-BC-Perjeta-Aphinity-RepLed-GR_ONC_TERR_007</t>
  </si>
  <si>
    <t>a2mSe0000003DgfIAE</t>
  </si>
  <si>
    <t>20240726-Onco-BC-Perjeta-Aphinity-RepLed-GR_ONC_TERR_008</t>
  </si>
  <si>
    <t>a2mSe0000003DbpIAE</t>
  </si>
  <si>
    <t>20240726-Onco-BC-Perjeta-Aphinity-RepLed-GR_ONC_TERR_011</t>
  </si>
  <si>
    <t>a2mSe0000003Df3IAE</t>
  </si>
  <si>
    <t>20240726-Onco-BC-Perjeta-Aphinity-RepLed-GR_ONC_TERR_009</t>
  </si>
  <si>
    <t>a2mSe0000003DaDIAU</t>
  </si>
  <si>
    <t>20240726-Onco-BC-Perjeta-Aphinity-RepLed-GR_ONC_TERR_012</t>
  </si>
  <si>
    <t>a2mSe0000003DNJIA2</t>
  </si>
  <si>
    <t>TECENTRIQ SC 1:1 MSP DE launch mailing_MSP - Sandra</t>
  </si>
  <si>
    <t>2024-07-25</t>
  </si>
  <si>
    <t>a2mSe0000003DLhIAM</t>
  </si>
  <si>
    <t>TECENTRIQ SC 1:1 MSP DE launch mailing_MSP_Martina</t>
  </si>
  <si>
    <t>a2mSe0000003BTZIA2</t>
  </si>
  <si>
    <t>Vabysmo – ASRS 2024 – 202407</t>
  </si>
  <si>
    <t>2024-07-24</t>
  </si>
  <si>
    <t>a2mSe0000003CFxIAM</t>
  </si>
  <si>
    <t>EN Ophthalmology VABYSMO MOA 2024</t>
  </si>
  <si>
    <t>Vabysmo-Neovascular Age Related Macular Degeneration</t>
  </si>
  <si>
    <t>a2mSe0000003CELIA2</t>
  </si>
  <si>
    <t>FR Ophthalmology VABYSMO MOA 2024</t>
  </si>
  <si>
    <t>a2mSe0000003CCjIAM</t>
  </si>
  <si>
    <t>FR NI Ocrevus Compass Welcome Email 2024</t>
  </si>
  <si>
    <t>a2mSe0000003CB7IAM</t>
  </si>
  <si>
    <t>EN NI Ocrevus Compass Welcome Email 2024</t>
  </si>
  <si>
    <t>a2mSe0000003BerIAE</t>
  </si>
  <si>
    <t>EN NI Enspryng Welcome to Compass</t>
  </si>
  <si>
    <t>Enspryng-Neuromyelitis Optica</t>
  </si>
  <si>
    <t>a2mSe0000003AajIAE</t>
  </si>
  <si>
    <t>240723 - Vabysmo - Product and Services - RVO Indikationserweiterung - Template</t>
  </si>
  <si>
    <t>2024-07-23</t>
  </si>
  <si>
    <t>a2mSe0000003AfZIAU</t>
  </si>
  <si>
    <t>GGP-Artículo Blog Resultados de Atezolizumab-Bevacizumab en Hepatocarcinoma Irre</t>
  </si>
  <si>
    <t>a2mSe0000003AdxIAE</t>
  </si>
  <si>
    <t>OFT- Save the Date - Euretina - Sep24</t>
  </si>
  <si>
    <t>Vabysmo-Non-Neovascular Age-Related Macular Degeneration</t>
  </si>
  <si>
    <t>a2mSe0000003A1FIAU</t>
  </si>
  <si>
    <t>M-GB-00018521 Foundations in Ophthalmology meeting - Dunblane 7th Sept</t>
  </si>
  <si>
    <t>2024-07-22</t>
  </si>
  <si>
    <t>a2mSe00000039l7IAA</t>
  </si>
  <si>
    <t>20240716-Hemophilia-Rime-STD-RepLed-GR_HEM_TERR_006</t>
  </si>
  <si>
    <t>Hemophilia A</t>
  </si>
  <si>
    <t>a2mSe000000379pIAA</t>
  </si>
  <si>
    <t>20240702-SMA-Evrysdi-Paed-Commercial-Newsletter-Data-RepLed-GR_NSC_TERR_002</t>
  </si>
  <si>
    <t>2024-07-18</t>
  </si>
  <si>
    <t>a2mSe000000376bIAA</t>
  </si>
  <si>
    <t>PUL-Consejos y Recomendaciones para la administración de Atezolizumab SC</t>
  </si>
  <si>
    <t>2025-12-01</t>
  </si>
  <si>
    <t>a2mSe00000037D3IAI</t>
  </si>
  <si>
    <t>SNC-Agenda VIII Foro ECTRIMS 2024-JUL24</t>
  </si>
  <si>
    <t>a2mSe00000036qTIAQ</t>
  </si>
  <si>
    <t>FR NI Enspryng Welcome to Compass</t>
  </si>
  <si>
    <t>2024-07-17</t>
  </si>
  <si>
    <t>a2mSe00000036LpIAI</t>
  </si>
  <si>
    <t>2024_ALECENSA_ALINA_DZIEŃ_DOBRY</t>
  </si>
  <si>
    <t>a2mSe00000036NRIAY</t>
  </si>
  <si>
    <t>2024_ALECENSA_ALINA_SZANOWNY_PANIE</t>
  </si>
  <si>
    <t>a2mSe00000036P3IAI</t>
  </si>
  <si>
    <t>2024_ALECENSA_ALINA_SZANOWNA_PANI</t>
  </si>
  <si>
    <t>a2mSe00000036QfIAI</t>
  </si>
  <si>
    <t>M-GB-00018519 - GB IMscin002 OCE-P Email</t>
  </si>
  <si>
    <t>a2mSe00000036SHIAY</t>
  </si>
  <si>
    <t>M-GB-00018518 - NI IMscin002 OCE-P Email</t>
  </si>
  <si>
    <t>a2mSe00000036VVIAY</t>
  </si>
  <si>
    <t>20240717-Neuroscience-Rime-Video-RepLed-GR_NSC_TERR_004</t>
  </si>
  <si>
    <t>a2mSe00000036X7IAI</t>
  </si>
  <si>
    <t>20240717-Neuroscience-Rime-Video-RepLed-GR_NSC_TERR_008</t>
  </si>
  <si>
    <t>a2mSe00000036YjIAI</t>
  </si>
  <si>
    <t>20240717-Neuroscience-Rime-Video-RepLed-GR_NSC_TERR_007</t>
  </si>
  <si>
    <t>a2mSe00000036aLIAQ</t>
  </si>
  <si>
    <t>20240717-Neuroscience-Rime-Video-RepLed-GR_NSC_TERR_006</t>
  </si>
  <si>
    <t>a2mSe00000036bxIAA</t>
  </si>
  <si>
    <t>20240717-Neuroscience-Rime-Video-RepLed-GR_NSC_TERR_005</t>
  </si>
  <si>
    <t>a2mSe00000036gnIAA</t>
  </si>
  <si>
    <t>M-GB-00018073 - Follow-up regarding your request for a Digital Subcutaneous Pati</t>
  </si>
  <si>
    <t>a2mSe00000036iPIAQ</t>
  </si>
  <si>
    <t>M-GB-00018078 - Follow-up regarding your request for a Digital Intravenous Patie</t>
  </si>
  <si>
    <t>a2mSe00000036k1IAA</t>
  </si>
  <si>
    <t>M-GB-00018221 - Follow-up regarding your request for a Digital Switch Patient bo</t>
  </si>
  <si>
    <t>a2mSe00000036ldIAA</t>
  </si>
  <si>
    <t>M-GB-00018536 Haematology DLBCL Speaker meeting invite 2 August 2024</t>
  </si>
  <si>
    <t>a2mSe00000036nFIAQ</t>
  </si>
  <si>
    <t>OFT-eCamp Cataluña Retina Summit-JUL24</t>
  </si>
  <si>
    <t>a2mSe00000034IPIAY</t>
  </si>
  <si>
    <t>[NL][MS][OCREVUS][NL][ASTRID] REGISTRATION LETTER SUBCUT</t>
  </si>
  <si>
    <t>2024-07-16</t>
  </si>
  <si>
    <t>Dipali Gawade</t>
  </si>
  <si>
    <t>a2mSe00000034jpIAA</t>
  </si>
  <si>
    <t>PT_OCEP_MS_202407_Aprovacao Ocrelizumab SC_M-PT-00002633</t>
  </si>
  <si>
    <t>Ocrevus SC-Relapsing Multiple Sclerosis</t>
  </si>
  <si>
    <t>a2mSe00000034GnIAI</t>
  </si>
  <si>
    <t>[NL][MS][OCREVUS][NL][SIJNTJE] REGISTRATION LETTER SUBCUT</t>
  </si>
  <si>
    <t>a2mSe00000034gbIAA</t>
  </si>
  <si>
    <t>OFT- STD - PDS - Reunión de investigadores del estudio PriXma</t>
  </si>
  <si>
    <t>a2mSe00000034v7IAA</t>
  </si>
  <si>
    <t>ONCO_TECENTRIQ_SC_VIDEO_TEMPLATE_PHARMACIST_REPTRIGGERED_PAVUKA</t>
  </si>
  <si>
    <t>a2mSe00000035SzIAI</t>
  </si>
  <si>
    <t>Kate test template</t>
  </si>
  <si>
    <t>a2mSe000000342HIAQ</t>
  </si>
  <si>
    <t>LUNG_TECENTRIQ_SC_VIDEO_TEMPLATE_DOCTOR_REPTRIGGERED_VARGAP</t>
  </si>
  <si>
    <t>2024-07-15</t>
  </si>
  <si>
    <t>a2mSe00000033sbIAA</t>
  </si>
  <si>
    <t>LUNG_TECENTRIQ_SC_VIDEO_TEMPLATE_PHARMACIST</t>
  </si>
  <si>
    <t>a2mSe00000033m9IAA</t>
  </si>
  <si>
    <t>LUNG_TECENTRIQ_SC_VIDEO_TEMPLATE_DOCTOR_REPTRIGGERED_FRIDRIKD</t>
  </si>
  <si>
    <t>a2mSe00000033qzIAA</t>
  </si>
  <si>
    <t>LUNG_TECENTRIQ_SC_VIDEO_TEMPLATE_PHARMACIST_REPTRIGGERED_FRIDRIKD</t>
  </si>
  <si>
    <t>a2mSe00000033xRIAQ</t>
  </si>
  <si>
    <t>M-GB-00017959-Real World VABYSMO Symposium – The Midlands</t>
  </si>
  <si>
    <t>a2mSe000000340fIAA</t>
  </si>
  <si>
    <t>LUNG_TECENTRIQ_SC_VIDEO_TEMPLATE_PHARMACIST_REPTRIGGERED_VARGAP</t>
  </si>
  <si>
    <t>a2mSe00000034S5IAI</t>
  </si>
  <si>
    <t>ONCO_TECENTRIQ_SC_VIDEO_TEMPLATE_PHARMACIST_REPTRIGGERED_SIMONA</t>
  </si>
  <si>
    <t>a2mSe00000034VJIAY</t>
  </si>
  <si>
    <t>ONCO_TECENTRIQ_SC_VIDEO_TEMPLATE_DOCTOR_REPTRIGGERED_PAVUKA</t>
  </si>
  <si>
    <t>a2mSe00000034ThIAI</t>
  </si>
  <si>
    <t>ONCO_TECENTRIQ_SC_VIDEO_TEMPLATE_PHARMACIST_REPTRIGGERED_MANNA</t>
  </si>
  <si>
    <t>a2mSe00000034K1IAI</t>
  </si>
  <si>
    <t>LUNG_TECENTRIQ_SC_VIDEO_TEMPLATE_DOCTOR_REPTRIGGERED_LIPTAKZ</t>
  </si>
  <si>
    <t>a2mSe00000034LdIAI</t>
  </si>
  <si>
    <t>LUNG_TECENTRIQ_SC_VIDEO_TEMPLATE_PHARMACIST_REPTRIGGERED_SELMECIL</t>
  </si>
  <si>
    <t>a2mSe00000034LeIAI</t>
  </si>
  <si>
    <t>ONCO_TECENTRIQ_SC_VIDEO_TEMPLATE_DOCTOR_REPTRIGGERED_MANNA</t>
  </si>
  <si>
    <t>a2mSe00000034NFIAY</t>
  </si>
  <si>
    <t>LUNG_TECENTRIQ_SC_VIDEO_TEMPLATE_PHARMACIST_REPTRIGGERED_LIPTAKZ</t>
  </si>
  <si>
    <t>a2mSe00000034OrIAI</t>
  </si>
  <si>
    <t>LUNG_TECENTRIQ_SC_VIDEO_TEMPLATE_DOCTOR_REPTRIGGERED_SELMECIL</t>
  </si>
  <si>
    <t>a2mSe00000034QTIAY</t>
  </si>
  <si>
    <t>ONCO_TECENTRIQ_SC_VIDEO_TEMPLATE_DOCTOR_REPTRIGGERED_SIMONA</t>
  </si>
  <si>
    <t>a2mSe00000032dBIAQ</t>
  </si>
  <si>
    <t>HEM-eCamp Post ISTH 2024-JUL24</t>
  </si>
  <si>
    <t>2024-07-12</t>
  </si>
  <si>
    <t>a2mSe000000332zIAA</t>
  </si>
  <si>
    <t>M-GB-00018475 NI Formulary pack and e-protocol email</t>
  </si>
  <si>
    <t>a2mSe00000031ijIAA</t>
  </si>
  <si>
    <t>HEM-eCamp P&amp;R Lunsumio - 2024-JUN24 - INFIELD</t>
  </si>
  <si>
    <t>a2mSe0000002z93IAA</t>
  </si>
  <si>
    <t>M-GB-00018496 Evrysdi_5 year FIREFISH_CP email_July 2024</t>
  </si>
  <si>
    <t>2024-07-10</t>
  </si>
  <si>
    <t>a2mSe0000002yo5IAA</t>
  </si>
  <si>
    <t>PUL-Rozlytrek EMA eCamp Pediatría-JUL24</t>
  </si>
  <si>
    <t>Rozlytrek-Pediatric Cancer</t>
  </si>
  <si>
    <t>a2mSe0000002yXxIAI</t>
  </si>
  <si>
    <t>HEM-eCamp Post - Hemlibra Sharing Experiences-JUN24</t>
  </si>
  <si>
    <t>a2mSe0000002xNNIAY</t>
  </si>
  <si>
    <t>Ophthalmologie – Ein Augenblick mit Roche – 202407</t>
  </si>
  <si>
    <t>2024-07-08</t>
  </si>
  <si>
    <t>a2mSe0000002xjxIAA</t>
  </si>
  <si>
    <t>Pozvánka na Roche sympozia v rámci ASRS - 17.- 20. července</t>
  </si>
  <si>
    <t>Vabysmo-Age-related macular degeneration</t>
  </si>
  <si>
    <t>a2mSe0000002xOzIAI</t>
  </si>
  <si>
    <t>VABYSMO ▼ (faricimab) New License Announcement</t>
  </si>
  <si>
    <t>2024-10-20</t>
  </si>
  <si>
    <t>a2mSe0000002uSjIAI</t>
  </si>
  <si>
    <t>Ophthalmologie – Vabysmo Neue Daten vom DOC – 202407</t>
  </si>
  <si>
    <t>2024-07-04</t>
  </si>
  <si>
    <t>a2mSe0000002vmzIAA</t>
  </si>
  <si>
    <t>20240702-SMA-Medical-Podcast-RepLed-GR_NSC_TERR_002</t>
  </si>
  <si>
    <t>a2mSe0000002tObIAI</t>
  </si>
  <si>
    <t>Field Meeting - Invite &amp; Agenda  - M-GB-00018365</t>
  </si>
  <si>
    <t>2024-07-03</t>
  </si>
  <si>
    <t>a2mSe0000002tA5IAI</t>
  </si>
  <si>
    <t>HSP_Markus_Zulassungserweiterung_ROZLYTREK</t>
  </si>
  <si>
    <t>a2mSe0000002t6rIAA</t>
  </si>
  <si>
    <t>HSP_Marion_Zulassungserweiterung_ROZLYTREK</t>
  </si>
  <si>
    <t>a2mSe0000002t3dIAA</t>
  </si>
  <si>
    <t>HSP_Philipp_Zulassungserweiterung_ROZLYTREK</t>
  </si>
  <si>
    <t>a2mSe0000002rbJIAQ</t>
  </si>
  <si>
    <t>PUL-Resumen información y datos clave Tecentriq SC-JUL24</t>
  </si>
  <si>
    <t>2024-07-02</t>
  </si>
  <si>
    <t>a2mSe0000002rY5IAI</t>
  </si>
  <si>
    <t>PUL-Tecentriq SC Principales datos estudio IMscin002-JUL24</t>
  </si>
  <si>
    <t>a2mSe0000002sXNIAY</t>
  </si>
  <si>
    <t>AT_Positive CHMP Opinion_ClaudiaW - 20240702_105621</t>
  </si>
  <si>
    <t>a2mSe0000002sVlIAI</t>
  </si>
  <si>
    <t>AT_Positive CHMP Opinion_Luisa_ganz</t>
  </si>
  <si>
    <t>a2mSe0000002sU9IAI</t>
  </si>
  <si>
    <t>AT_Positive CHMP Opinion_Luisa_ohne Mitteltext - 20240702_105454</t>
  </si>
  <si>
    <t>a2mSe0000002reXIAQ</t>
  </si>
  <si>
    <t>GGP-Compartiendo experiencias en hepatocarcinoma-JUL24</t>
  </si>
  <si>
    <t>a2mSe0000002rcvIAA</t>
  </si>
  <si>
    <t>GGP-Proceso Asistencial Integrado en el Cáncer de Vejiga-JUL24</t>
  </si>
  <si>
    <t>a2mSe0000002rWTIAY</t>
  </si>
  <si>
    <t>PHESGO TEMPLATE 2024  - Breast Cancer - Meeting Invite - Don't USE OLD</t>
  </si>
  <si>
    <t>a2mSe0000002rZhIAI</t>
  </si>
  <si>
    <t>PUL-Tecentriq SC Principales datos estudio IMscin001-JUL24</t>
  </si>
  <si>
    <t>a2mSe0000002r9tIAA</t>
  </si>
  <si>
    <t>Neuroscience – SMA Fertilität und Spermatogenese – 202406</t>
  </si>
  <si>
    <t>a2mSe0000002oWzIAI</t>
  </si>
  <si>
    <t>PUL-Tecentriq Subcutáneo obtiene precio financiación en España-JUL24</t>
  </si>
  <si>
    <t>2024-07-01</t>
  </si>
  <si>
    <t>a2mSe0000002o8nIAA</t>
  </si>
  <si>
    <t>PT_OCEP_OPHTHA_202407_EVE_DISCOVERCHANGE2024_M-PT-00002611</t>
  </si>
  <si>
    <t>2024-06-29</t>
  </si>
  <si>
    <t>a2mSe0000002o0jIAA</t>
  </si>
  <si>
    <t>CZ NEURO_ITE_EMA Approval_M-CZ-00004009</t>
  </si>
  <si>
    <t>2024-06-28</t>
  </si>
  <si>
    <t>a2mSe0000002n33IAA</t>
  </si>
  <si>
    <t>EN Neuroimmunology ALTS MS Invitation -Without Teaser Video</t>
  </si>
  <si>
    <t>a2mSe0000002n4fIAA</t>
  </si>
  <si>
    <t>FR Neuroimmunology ALTS MS Invitation Without Teaser video</t>
  </si>
  <si>
    <t>a2mSe0000002kZpIAI</t>
  </si>
  <si>
    <t>HEM-eCamp Post EHA 2024-JUN24</t>
  </si>
  <si>
    <t>a2mSe0000002kYDIAY</t>
  </si>
  <si>
    <t>Lunsumio_email_2</t>
  </si>
  <si>
    <t>a2mSe0000002l1FIAQ</t>
  </si>
  <si>
    <t>HEMLIBRA_24000_TEMPLATE_REPTRIGGERED</t>
  </si>
  <si>
    <t>a2mSe0000002l7hIAA</t>
  </si>
  <si>
    <t>a2mSe0000002lxJIAQ</t>
  </si>
  <si>
    <t>SNC-eCamp aprobación EMA Ocre SC-JUN24</t>
  </si>
  <si>
    <t>a2mSe0000002mBpIAI</t>
  </si>
  <si>
    <t>PT_OCEP_OPHTHA_202406_VABYSMO_Financiado_M-PT-00002426</t>
  </si>
  <si>
    <t>a2mSe0000002jx7IAA</t>
  </si>
  <si>
    <t>M-GB-00018305 Roche: Introducing OCREVUS® (ocrelizumab) Subcutaneous Injection</t>
  </si>
  <si>
    <t>2024-06-25</t>
  </si>
  <si>
    <t>a2mSe0000002jPFIAY</t>
  </si>
  <si>
    <t>HSP_Philipp_Zulassung_Ocrevus_SC</t>
  </si>
  <si>
    <t>a2mSe0000002jdlIAA</t>
  </si>
  <si>
    <t>M-GB-00017829 Roche Real World Symposium, The North West: Save the Date</t>
  </si>
  <si>
    <t>a2mSe0000002jfNIAQ</t>
  </si>
  <si>
    <t>Ocrevus Nurses - 240620</t>
  </si>
  <si>
    <t>a2mSe0000002jlpIAA</t>
  </si>
  <si>
    <t>EN Heme Bispecific DLBCL Dr. Dickinson Med Ed</t>
  </si>
  <si>
    <t>a2mSe0000002iMjIAI</t>
  </si>
  <si>
    <t>OFT - Voyager Investigator Meeting - Jun 2024</t>
  </si>
  <si>
    <t>a2mSe0000002jFZIAY</t>
  </si>
  <si>
    <t>FR Neuroimmunology ALTS MS - HCP Portal Email - Module 4</t>
  </si>
  <si>
    <t>a2mSe0000002jDxIAI</t>
  </si>
  <si>
    <t>EN Neuroimmunology ALTS MS - HCP Portal Email - Module 4</t>
  </si>
  <si>
    <t>a2mSe0000002jCLIAY</t>
  </si>
  <si>
    <t>FR Neuroimmunology ALTS MS - HCP Portal Email - Module 3</t>
  </si>
  <si>
    <t>a2mSe0000002jAjIAI</t>
  </si>
  <si>
    <t>EN Neuroimmunology ALTS MS - HCP Portal Email - Module 3</t>
  </si>
  <si>
    <t>a2mSe0000002j97IAA</t>
  </si>
  <si>
    <t>FR Neuroimmunology ALTS MS - HCP Portal Email - Module 2</t>
  </si>
  <si>
    <t>a2mSe0000002j7VIAQ</t>
  </si>
  <si>
    <t>EN Neuroimmunology ALTS MS - HCP Portal Email - Module 2</t>
  </si>
  <si>
    <t>a2mSe0000002j5tIAA</t>
  </si>
  <si>
    <t>EN Neuroimmunology ALTS MS - HCP Portal Email - Module 1</t>
  </si>
  <si>
    <t>a2mSe0000002j4HIAQ</t>
  </si>
  <si>
    <t>FR Neuroimmunology ALTS MS - HCP Portal Email - Module 1</t>
  </si>
  <si>
    <t>a2mSe0000002j2fIAA</t>
  </si>
  <si>
    <t>FR Neuroimmunology ALTS MS 3 month follow up Email</t>
  </si>
  <si>
    <t>a2mSe0000002j13IAA</t>
  </si>
  <si>
    <t>EN Neuroimmunology ALTS MS 3 month follow up Email_Final</t>
  </si>
  <si>
    <t>a2mSe0000002iOLIAY</t>
  </si>
  <si>
    <t>OFT - Resultados a dos años - Jun 2024</t>
  </si>
  <si>
    <t>a2mSe0000002i9pIAA</t>
  </si>
  <si>
    <t>2024 Alecensa OnePager</t>
  </si>
  <si>
    <t>a2mSe0000002iBRIAY</t>
  </si>
  <si>
    <t>2024 Alecensa Efficacy mężczyzna</t>
  </si>
  <si>
    <t>a2mSe0000002iD3IAI</t>
  </si>
  <si>
    <t>2024 Alecensa Efficacy kobieta</t>
  </si>
  <si>
    <t>a2mSe0000002iEfIAI</t>
  </si>
  <si>
    <t>OFT - Concurso Casos Clínicos - Young Retina 2024 - Jun 2024</t>
  </si>
  <si>
    <t>a2mSe0000002iGHIAY</t>
  </si>
  <si>
    <t>2024 Alecensa Safety mężczyzna</t>
  </si>
  <si>
    <t>a2mSe0000002iHtIAI</t>
  </si>
  <si>
    <t>2024 Alecensa Safety kobieta</t>
  </si>
  <si>
    <t>a2mSe0000002gftIAA</t>
  </si>
  <si>
    <t>20240620-Onco-Kadcyla-Katherine-RepLed-GR_ONC_TERR_012</t>
  </si>
  <si>
    <t>2024-06-21</t>
  </si>
  <si>
    <t>a2mSe0000002gj7IAA</t>
  </si>
  <si>
    <t>20240620-Onco-Kadcyla-Katherine-RepLed-GR_ONC_TERR_010</t>
  </si>
  <si>
    <t>a2mSe0000002gkjIAA</t>
  </si>
  <si>
    <t>20240620-Onco-Kadcyla-Katherine-RepLed-GR_ONC_TERR_009</t>
  </si>
  <si>
    <t>a2mSe0000002gmLIAQ</t>
  </si>
  <si>
    <t>20240620-Onco-Kadcyla-Katherine-RepLed-GR_ONC_TERR_008</t>
  </si>
  <si>
    <t>a2mSe0000002gnxIAA</t>
  </si>
  <si>
    <t>20240620-Onco-Kadcyla-Katherine-RepLed-GR_ONC_TERR_007</t>
  </si>
  <si>
    <t>a2mSe0000002grBIAQ</t>
  </si>
  <si>
    <t>M-GB-00017921 - Register now for ASRS Oculus at Congress event.</t>
  </si>
  <si>
    <t>2024-09-28</t>
  </si>
  <si>
    <t>a2mSe0000002ghVIAQ</t>
  </si>
  <si>
    <t>20240620-Onco-Kadcyla-Katherine-RepLed-GR_ONC_TERR_011</t>
  </si>
  <si>
    <t>a2mSe0000002fezIAA</t>
  </si>
  <si>
    <t>CZ_OFTA_newsletter_roc3vyd3_Lada_M-CZ-00004054</t>
  </si>
  <si>
    <t>2024-06-20</t>
  </si>
  <si>
    <t>a2mSe0000002fqHIAQ</t>
  </si>
  <si>
    <t>EHA-2024</t>
  </si>
  <si>
    <t>a2mSe0000002fn3IAA</t>
  </si>
  <si>
    <t>EHA-2024_standing_request</t>
  </si>
  <si>
    <t>a2mSe0000002fgbIAA</t>
  </si>
  <si>
    <t>CZ_OFTA_Newsleter_roc3vyd3_MartinaM-CZ-00004054</t>
  </si>
  <si>
    <t>a2mSe0000002eJ7IAI</t>
  </si>
  <si>
    <t>20240618-ONCO-TECENTRIQ-IMbrella A-RepLed-GR_ONC_TERR_012</t>
  </si>
  <si>
    <t>a2mSe0000002enlIAA</t>
  </si>
  <si>
    <t>EARLY_ALECENSA_TCQ_NEWS_HU_REPTRIGGERED</t>
  </si>
  <si>
    <t>a2mSe0000002eZFIAY</t>
  </si>
  <si>
    <t>REFERALO_FOLLOWUP_PAVUKA_REPTRIGGERED</t>
  </si>
  <si>
    <t>a2mSe0000002eXdIAI</t>
  </si>
  <si>
    <t>REFERALO_FOLLOWUP_SIMONA_REPTRIGGERED</t>
  </si>
  <si>
    <t>a2mSe0000002eSnIAI</t>
  </si>
  <si>
    <t>PUL-Consejos y Recomendaciones para la administración de Atezolizumab subcutáneo</t>
  </si>
  <si>
    <t>a2mSe0000002ePZIAY</t>
  </si>
  <si>
    <t>20240618-ONCO-TECENTRIQ-IMbrella A-RepLed-GR_ONC_TERR_008</t>
  </si>
  <si>
    <t>a2mSe0000002eNxIAI</t>
  </si>
  <si>
    <t>20240618-ONCO-TECENTRIQ-IMbrella A-RepLed-GR_ONC_TERR_009</t>
  </si>
  <si>
    <t>a2mSe0000002eMLIAY</t>
  </si>
  <si>
    <t>20240618-ONCO-TECENTRIQ-IMbrella A-RepLed-GR_ONC_TERR_010</t>
  </si>
  <si>
    <t>a2mSe0000002eKjIAI</t>
  </si>
  <si>
    <t>20240618-ONCO-TECENTRIQ-IMbrella A-RepLed-GR_ONC_TERR_011</t>
  </si>
  <si>
    <t>a2mSe0000002eHVIAY</t>
  </si>
  <si>
    <t>20240618-ONCO-TECENTRIQ-IMbrella A-RepLed-GR_ONC_TERR_007</t>
  </si>
  <si>
    <t>a2mSe0000002eFtIAI</t>
  </si>
  <si>
    <t>2024 Hemlibra- save the date AcadEMI 2024</t>
  </si>
  <si>
    <t>a2mSe0000002cnZIAQ</t>
  </si>
  <si>
    <t>20240513-SMA-Medical-Newsletter-Paed-Comparison-RepLed-RACOVLT1</t>
  </si>
  <si>
    <t>a2mSe0000002cdtIAA</t>
  </si>
  <si>
    <t>20240313-SMA-Evrysdi-Paedo-Neurologists-Teaser-RepLed-RACOVLT1</t>
  </si>
  <si>
    <t>a2mSe0000002ckLIAQ</t>
  </si>
  <si>
    <t>20240412-SMA-Evrysdi-Paed-Comparison-of-treatment-V2-RepLed-RACOVLT1</t>
  </si>
  <si>
    <t>a2mSe0000002cijIAA</t>
  </si>
  <si>
    <t>20240314-SMA-Evrysdi-Adult-Neurologists-Teaser-RepLed-RACOVLT1</t>
  </si>
  <si>
    <t>a2mSe0000002d6vIAA</t>
  </si>
  <si>
    <t>M-GB-00018176 Breast Non-Promotional - Proactive RSE ESMO Congress Invite</t>
  </si>
  <si>
    <t>a2mSe0000002dA9IAI</t>
  </si>
  <si>
    <t>COLUMVI_TÖRZSKÖNYV_TEMPLATE_REPTRIGGERED</t>
  </si>
  <si>
    <t>a2mSe0000002dBlIAI</t>
  </si>
  <si>
    <t>I2-Envio reprint Post Hoc NOBILITY-JUN24  - 20240613_092429</t>
  </si>
  <si>
    <t>a2mSe0000002cpBIAQ</t>
  </si>
  <si>
    <t>20240524-SMA-Medical-Newsletter-Adult-video-RepLed-RACOVLT1</t>
  </si>
  <si>
    <t>a2mSe0000002clxIAA</t>
  </si>
  <si>
    <t>20240415-SMA-Evrysdi-Adult-Comparison-of-treatment-RepLed-RACOVLT1</t>
  </si>
  <si>
    <t>a2mSe0000002cE5IAI</t>
  </si>
  <si>
    <t>FR Neuroimmunology ALTS MS Post All sessions</t>
  </si>
  <si>
    <t>2024-06-17</t>
  </si>
  <si>
    <t>a2mSe0000002cM9IAI</t>
  </si>
  <si>
    <t>HEM-Enfermería Mosunetuzumab-JUN24</t>
  </si>
  <si>
    <t>a2mSe0000002ayfIAA</t>
  </si>
  <si>
    <t>20240614-Oncology-BC-Phesgo-RepLed-GR_ONC_TERR_007</t>
  </si>
  <si>
    <t>a2mSe0000002cCTIAY</t>
  </si>
  <si>
    <t>EN Neuroimmunology ALTS MS Post All sessions</t>
  </si>
  <si>
    <t>a2mSe0000002ax3IAA</t>
  </si>
  <si>
    <t>20240614-Oncology-BC-Phesgo-RepLed-GR_ONC_TERR_008</t>
  </si>
  <si>
    <t>a2mSe0000002avRIAQ</t>
  </si>
  <si>
    <t>20240614-Oncology-BC-Phesgo-RepLed-GR_ONC_TERR_009</t>
  </si>
  <si>
    <t>a2mSe0000002atpIAA</t>
  </si>
  <si>
    <t>20240614-Oncology-BC-Phesgo-RepLed-GR_ONC_TERR_010</t>
  </si>
  <si>
    <t>a2mSe0000002asDIAQ</t>
  </si>
  <si>
    <t>20240614-Oncology-BC-Phesgo-RepLed-GR_ONC_TERR_011</t>
  </si>
  <si>
    <t>a2mSe0000002aqbIAA</t>
  </si>
  <si>
    <t>20240614-Oncology-BC-Phesgo-RepLed-GR_ONC_TERR_012</t>
  </si>
  <si>
    <t>a2mSe0000002aYrIAI</t>
  </si>
  <si>
    <t>Hämatologie – Sommerkongresse SERVICE ohne SR – 202406</t>
  </si>
  <si>
    <t>a2mSe0000002aVdIAI</t>
  </si>
  <si>
    <t>Hämatologie – Sommerkongresse SERVICE mit SR – 202406</t>
  </si>
  <si>
    <t>a2mSe0000002aH7IAI</t>
  </si>
  <si>
    <t>EARLY_ALECENSA_TCQ_NEWS_HU</t>
  </si>
  <si>
    <t>2024-06-16</t>
  </si>
  <si>
    <t>a2mSe0000002ZXxIAM</t>
  </si>
  <si>
    <t>FR SMA CureSMA Medically Email Post-Congress</t>
  </si>
  <si>
    <t>2024-06-14</t>
  </si>
  <si>
    <t>a2mSe0000002YiLIAU</t>
  </si>
  <si>
    <t>20240610-Onco-Tecentriq-ASCO-GR_ONC_TERR_012-RepLed</t>
  </si>
  <si>
    <t>a2mSe0000002YgjIAE</t>
  </si>
  <si>
    <t>20240610-Onco-Tecentriq-ASCO-GR_ONC_TERR_007-RepLed</t>
  </si>
  <si>
    <t>a2mSe0000002Yf7IAE</t>
  </si>
  <si>
    <t>PT_ROME_evento_sem_Passaporte</t>
  </si>
  <si>
    <t>a2mSe0000002YjxIAE</t>
  </si>
  <si>
    <t>20240610-Onco-Tecentriq-ASCO-GR_ONC_TERR_011-RepLed</t>
  </si>
  <si>
    <t>a2mSe0000002YlZIAU</t>
  </si>
  <si>
    <t>20240610-Onco-Tecentriq-ASCO-GR_ONC_TERR_010-RepLed</t>
  </si>
  <si>
    <t>a2mSe0000002YnBIAU</t>
  </si>
  <si>
    <t>20240610-Onco-Tecentriq-ASCO-GR_ONC_TERR_009-RepLed</t>
  </si>
  <si>
    <t>a2mSe0000002YtdIAE</t>
  </si>
  <si>
    <t>20240610-Onco-Tecentriq-ASCO-GR_ONC_TERR_008-RepLed</t>
  </si>
  <si>
    <t>a2mSe0000002Z3JIAU</t>
  </si>
  <si>
    <t>PT_ROME_evento_com_Passaporte</t>
  </si>
  <si>
    <t>a2mSe0000002ZWLIA2</t>
  </si>
  <si>
    <t>Vabysmo e включен в Изискванията на НЗОК при лечение на болести на ретината</t>
  </si>
  <si>
    <t>Neovascular Age Related Macular Degeneration</t>
  </si>
  <si>
    <t>a2mSe0000002Z4vIAE</t>
  </si>
  <si>
    <t>PT_ROME_evento_outros_profissionais_de_saude</t>
  </si>
  <si>
    <t>a2mSe0000002XfpIAE</t>
  </si>
  <si>
    <t>MAG-Encuesta C Real Actores-JUN24</t>
  </si>
  <si>
    <t>a2mSe0000002XG1IAM</t>
  </si>
  <si>
    <t>EVRYSDI_PER_OS_ADMINISTRATION_LOBELN_REPTRIGGERED</t>
  </si>
  <si>
    <t>a2mSe0000002XEPIA2</t>
  </si>
  <si>
    <t>EVRYSDI_WHOLEBODY_DISTRIBUTION_LOBELN_REPTRIGGERED</t>
  </si>
  <si>
    <t>a2mSe0000002XCnIAM</t>
  </si>
  <si>
    <t>EVRYSDI_15.000_LOBELN_REPTRIGGERED</t>
  </si>
  <si>
    <t>a2mSe0000002VnhIAE</t>
  </si>
  <si>
    <t>REFERALO_FOLLOWUP_TOTHM_REPTRIGGERED</t>
  </si>
  <si>
    <t>2024-06-12</t>
  </si>
  <si>
    <t>a2mSe0000002W3pIAE</t>
  </si>
  <si>
    <t>CZ DIGIMED ITE conference 27.6.2024</t>
  </si>
  <si>
    <t>a2mSe0000002TYzIAM</t>
  </si>
  <si>
    <t>M-GB-00018060 IMscin002 Summary Leave Piece</t>
  </si>
  <si>
    <t>2024-06-11</t>
  </si>
  <si>
    <t>a2mSe0000002TVlIAM</t>
  </si>
  <si>
    <t>OFT-Formación Habilidades de comunicación -Jun24- Taller hospital Móstoles</t>
  </si>
  <si>
    <t>a2mSe0000002TSXIA2</t>
  </si>
  <si>
    <t>OFT-Formación Habilidades de comunicación -Jun24- Taller roche ribiera</t>
  </si>
  <si>
    <t>a2mSe0000002TPJIA2</t>
  </si>
  <si>
    <t>Retina Exchange 1. webinar - LAST MINUTE - OPTPJPS1 - RepLed</t>
  </si>
  <si>
    <t>a2mSe0000002TtxIAE</t>
  </si>
  <si>
    <t>Enspryng - publicare protocol terapeutic</t>
  </si>
  <si>
    <t>a2mSe0000002TNhIAM</t>
  </si>
  <si>
    <t>Retina Exchange 1. webinar - LAST MINUTE - OPTPJPS2 - RepLed</t>
  </si>
  <si>
    <t>a2mSe0000002TM5IAM</t>
  </si>
  <si>
    <t>Retina Exchange 1. webinar - LAST MINUTE - OPTPJPN1 - RepLed</t>
  </si>
  <si>
    <t>a2mSe0000002VanIAE</t>
  </si>
  <si>
    <t>EN SMA CureSMA Medically Email Post-Congress</t>
  </si>
  <si>
    <t>a2mSe0000002T2jIAE</t>
  </si>
  <si>
    <t>M-GB-00017686 - V6 - West Midlands Breast Cancer Nurse Meeting</t>
  </si>
  <si>
    <t>2024-06-10</t>
  </si>
  <si>
    <t>a2m69000004seplAAA</t>
  </si>
  <si>
    <t>M-GB-00018067 - London Blood Club July 24</t>
  </si>
  <si>
    <t>2024-06-07</t>
  </si>
  <si>
    <t>a2mSe0000002QRRIA2</t>
  </si>
  <si>
    <t>IT ALINA Launch 2024</t>
  </si>
  <si>
    <t>a2mSe0000002OnpIAE</t>
  </si>
  <si>
    <t>PUL-ASCO 2024 Breaking News Pediatria-JUN24</t>
  </si>
  <si>
    <t>Rozlytrek-Tumor Agnostico</t>
  </si>
  <si>
    <t>a2mSe0000002NrlIAE</t>
  </si>
  <si>
    <t>DE ALINA Launch 2024</t>
  </si>
  <si>
    <t>a2mSe0000002PAPIA2</t>
  </si>
  <si>
    <t>Test PZ Ver 1</t>
  </si>
  <si>
    <t>a2mSe0000002P0jIAE</t>
  </si>
  <si>
    <t>FR ALINA Launch 2024</t>
  </si>
  <si>
    <t>a2mSe0000002LzdIAE</t>
  </si>
  <si>
    <t>M-GB-00017758 Invitation with agenda to Haemophilia Summit '24</t>
  </si>
  <si>
    <t>a2mSe0000002JeTIAU</t>
  </si>
  <si>
    <t>★ Zaproszenie na sesję Roche podczas kongresu EHA 2024 ★</t>
  </si>
  <si>
    <t>2024-06-04</t>
  </si>
  <si>
    <t>a2mSe0000002Jg5IAE</t>
  </si>
  <si>
    <t>EHA - zaproszenie PNH</t>
  </si>
  <si>
    <t>a2mSe0000002KM1IAM</t>
  </si>
  <si>
    <t>Haemophilia Summit invitation with agenda M-GB-00017758</t>
  </si>
  <si>
    <t>a2mSe0000002KNdIAM</t>
  </si>
  <si>
    <t>Agenda - Retina ExchANGe Webinar</t>
  </si>
  <si>
    <t>a2mSe0000002HCrIAM</t>
  </si>
  <si>
    <t>Allgemein_HSP_TEST</t>
  </si>
  <si>
    <t>2024-06-03</t>
  </si>
  <si>
    <t>a2mSe0000002F6DIAU</t>
  </si>
  <si>
    <t>M-GB-00017886 Foundations in Ophthalmology Study Day 15 June</t>
  </si>
  <si>
    <t>a2mSe0000002HWDIA2</t>
  </si>
  <si>
    <t>Haemophilia Summit 24 - Invitation with Agenda (M-GB-00017758)</t>
  </si>
  <si>
    <t>a2mSe0000002I8vIAE</t>
  </si>
  <si>
    <t>FR ASCO 2024 IMpower010 5Y OS</t>
  </si>
  <si>
    <t>a2mSe0000002EdBIAU</t>
  </si>
  <si>
    <t>HSP_Markus_Zulassungserweiterung_ALECENSA(R)</t>
  </si>
  <si>
    <t>2024-06-02</t>
  </si>
  <si>
    <t>a2mSe0000002EYLIA2</t>
  </si>
  <si>
    <t>HSP_Philipp_Zulassungserweiterung_ALECENSA(R)</t>
  </si>
  <si>
    <t>a2mSe0000002BHBIA2</t>
  </si>
  <si>
    <t>FR Neuroimmunology ALTS MS Reminder &amp; Invite</t>
  </si>
  <si>
    <t>2024-05-31</t>
  </si>
  <si>
    <t>a2mSe0000002Aw9IAE</t>
  </si>
  <si>
    <t>DE ASCO 2024 IMpower010 5Y OS</t>
  </si>
  <si>
    <t>a2mSe00000028kfIAA</t>
  </si>
  <si>
    <t>template - Breast_NL 31052024 - ASCO inavo invitation_MD</t>
  </si>
  <si>
    <t>2024-05-30</t>
  </si>
  <si>
    <t>a2mSe00000028pVIAQ</t>
  </si>
  <si>
    <t>M-GB-00017758_Haemophilia Summit'24 invitation</t>
  </si>
  <si>
    <t>a2mSe00000028sjIAA</t>
  </si>
  <si>
    <t>Retina Exchange 1. webinar - Invitation template - OPTPJPS2 - RepLed</t>
  </si>
  <si>
    <t>a2mSe00000028uLIAQ</t>
  </si>
  <si>
    <t>Retina Exchange 1. webinar - Invitation template - OPTPJPN1 - RepLed</t>
  </si>
  <si>
    <t>a2mSe000000290nIAA</t>
  </si>
  <si>
    <t>M-GB-00017913 - Save the Date - 04th July Meeting</t>
  </si>
  <si>
    <t>a2mSe00000028r7IAA</t>
  </si>
  <si>
    <t>Retina Exchange 1. webinar - Invitation template - OPTPJPS1 - RepLed</t>
  </si>
  <si>
    <t>a2mSe00000028eDIAQ</t>
  </si>
  <si>
    <t>LUNSUMIO_01_REPTRIGGERED</t>
  </si>
  <si>
    <t>a2mSe00000028j3IAA</t>
  </si>
  <si>
    <t>template - Breast_NL 31052024 - ASCO inavo invitation_AM</t>
  </si>
  <si>
    <t>a2mSe00000028JFIAY</t>
  </si>
  <si>
    <t>EN Neuroimmunology ALTS MS Reminder &amp; Invite</t>
  </si>
  <si>
    <t>2024-05-29</t>
  </si>
  <si>
    <t>a2mSe00000025WfIAI</t>
  </si>
  <si>
    <t>CZ_M-CZ-00003936_ITE_NEURO_ITE_sestry_konference2024</t>
  </si>
  <si>
    <t>Non-Product Related</t>
  </si>
  <si>
    <t>a2mSe00000025ZtIAI</t>
  </si>
  <si>
    <t>M-GB-00016157: Information Booklet in urothelial cancer</t>
  </si>
  <si>
    <t>Tecentriq-Liver</t>
  </si>
  <si>
    <t>a2mSe00000025bVIAQ</t>
  </si>
  <si>
    <t>OFT - Connecting views @ Madrid STD</t>
  </si>
  <si>
    <t>a2mSe00000025ejIAA</t>
  </si>
  <si>
    <t>PT_OCEP_OFTA_202405_quintas-feiras_27_Junho_M-PT-00002545</t>
  </si>
  <si>
    <t>a2mSe00000028HdIAI</t>
  </si>
  <si>
    <t>EN Neuroimmunology ALTS MS Reminder &amp; Invite_OLD</t>
  </si>
  <si>
    <t>a2mSe00000025BhIAI</t>
  </si>
  <si>
    <t>Ophtha – Augen auf DOC24 – 202406</t>
  </si>
  <si>
    <t>2024-05-28</t>
  </si>
  <si>
    <t>a2mSe000000258TIAQ</t>
  </si>
  <si>
    <t>PUL-ASCO 2024 Highlights TARC-MAY24</t>
  </si>
  <si>
    <t>a2mSe00000024txIAA</t>
  </si>
  <si>
    <t>EHA - zaproszenie FL i DLBCL</t>
  </si>
  <si>
    <t>a2mSe00000024qjIAA</t>
  </si>
  <si>
    <t>M-GB-00017758_Haemophilia Summit'24 invite and agenda</t>
  </si>
  <si>
    <t>a2mSe00000024U9IAI</t>
  </si>
  <si>
    <t>OFT- Save the Date + Agenda preliminar - Discover Change Portugal- Nov24</t>
  </si>
  <si>
    <t>2024-05-27</t>
  </si>
  <si>
    <t>a2mSe00000022CDIAY</t>
  </si>
  <si>
    <t>israel TEST 1to1 email 2605</t>
  </si>
  <si>
    <t>2024-05-26</t>
  </si>
  <si>
    <t>a2mSe00000021knIAA</t>
  </si>
  <si>
    <t>M-GB-00017757 Breast Non-Promotional - Proactive RSE ESMO Congress Invite</t>
  </si>
  <si>
    <t>a2mSe00000021jBIAQ</t>
  </si>
  <si>
    <t>zaproszenie EHA FL DLBCL</t>
  </si>
  <si>
    <t>a2mSe000000211dIAA</t>
  </si>
  <si>
    <t>20240228-Columvi-SIP-HEMPJPN1-RepLed</t>
  </si>
  <si>
    <t>2024-05-23</t>
  </si>
  <si>
    <t>a2mSe0000001zflIAA</t>
  </si>
  <si>
    <t>Connecting views @ Euretina STD</t>
  </si>
  <si>
    <t>a2mSe0000001zizIAA</t>
  </si>
  <si>
    <t>HEM-STD Reunión Algoritmo de urgencias Hemofilia - 10 junio-MAY24</t>
  </si>
  <si>
    <t>a2mSe0000001zkbIAA</t>
  </si>
  <si>
    <t>20240523-Neuro-Satellite-symposium-NSCPJPS2-RepLed</t>
  </si>
  <si>
    <t>a2mSe0000001zmDIAQ</t>
  </si>
  <si>
    <t>20240523-Neuro-Satellite-symposium-NSCPJPS3-RepLed</t>
  </si>
  <si>
    <t>a2mSe0000001znpIAA</t>
  </si>
  <si>
    <t>20240523-Neuro-Satellite-symposium-NSCPJPN1-RepLed</t>
  </si>
  <si>
    <t>a2mSe0000001zpRIAQ</t>
  </si>
  <si>
    <t>20240523-Neuro-Satellite-symposium-NSCPJPN2-RepLed</t>
  </si>
  <si>
    <t>a2mSe0000001zr3IAA</t>
  </si>
  <si>
    <t>20240523-Neuro-Satellite-symposium-NSCPJPS1-RepLed</t>
  </si>
  <si>
    <t>a2mSe00000020OvIAI</t>
  </si>
  <si>
    <t>PT_OCEP_HEMA_052024_EHA_MtE_STARGLO_M-PT-00002528</t>
  </si>
  <si>
    <t>a2mSe00000020QXIAY</t>
  </si>
  <si>
    <t>Retina ExchANGe Webinar - 12.06.2024</t>
  </si>
  <si>
    <t>a2mSe00000020YbIAI</t>
  </si>
  <si>
    <t>M-GB-00017638 OCE-P Invite &amp; Agenda</t>
  </si>
  <si>
    <t>a2mSe00000020ojIAA</t>
  </si>
  <si>
    <t>Retina Exchange 1. webinar - SAVE THE DATE</t>
  </si>
  <si>
    <t>a2mSe00000020wnIAA</t>
  </si>
  <si>
    <t>20240228-Columvi-SIP-HEMPJPS2-RepLed</t>
  </si>
  <si>
    <t>a2mSe0000002101IAA</t>
  </si>
  <si>
    <t>20240228-Columvi-SIP-HEMPJPS1-RepLed</t>
  </si>
  <si>
    <t>a2mSe0000001wbRIAQ</t>
  </si>
  <si>
    <t>GGP-Articulo blog Aspectos clave en la comunicación médico-paciente-APR24-ABR24</t>
  </si>
  <si>
    <t>2024-05-21</t>
  </si>
  <si>
    <t>a2mSe0000001wefIAA</t>
  </si>
  <si>
    <t>GGP-Infografía Cáncer de Hígado: Viaje del Paciente-ABR24</t>
  </si>
  <si>
    <t>a2mSe0000001wd3IAA</t>
  </si>
  <si>
    <t>GGP-Diagnóstico por imágen del Carcinoma Hepatocelular-ABR24</t>
  </si>
  <si>
    <t>a2mSe0000001uzRIAQ</t>
  </si>
  <si>
    <t>Retina Exchange 1. webinar - SAVE THE DATE - OPTPJPN1</t>
  </si>
  <si>
    <t>2024-05-20</t>
  </si>
  <si>
    <t>a2mSe0000001v13IAA</t>
  </si>
  <si>
    <t>Retina Exchange 1. webinar - SAVE THE DATE - OPTPJPS2</t>
  </si>
  <si>
    <t>a2mSe0000001v2fIAA</t>
  </si>
  <si>
    <t>Retina Exchange 1. webinar - SAVE THE DATE - OPTPJPS1</t>
  </si>
  <si>
    <t>a2m69000005IM9YAAW</t>
  </si>
  <si>
    <t>Roche: L'immunoterapia nel trattamento adiuvante M-IT-00003325</t>
  </si>
  <si>
    <t>2024-05-17</t>
  </si>
  <si>
    <t>2026-05-17</t>
  </si>
  <si>
    <t>a2m69000005IM9OAAW</t>
  </si>
  <si>
    <t>M-GB-00017504 - Haemophilia A Experience Exchange at ISTH - 24th June 2024</t>
  </si>
  <si>
    <t>a2m69000005IM9TAAW</t>
  </si>
  <si>
    <t>Snodi decisionali nel percorso di cura del NSCLC in stadio precoce M-IT-00003325</t>
  </si>
  <si>
    <t>a2m69000005IM9EAAW</t>
  </si>
  <si>
    <t>EN Neuroimmunology ALTS MS Post Event Email_Final</t>
  </si>
  <si>
    <t>2024-05-16</t>
  </si>
  <si>
    <t>a2m69000005IM8zAAG</t>
  </si>
  <si>
    <t>CZ_OFTA_RetinaExchange_1webinar_savethedate_M-CZ-00003981</t>
  </si>
  <si>
    <t>a2m69000005IM8fAAG</t>
  </si>
  <si>
    <t>Save The Date Evento "Nuovo Paradigma di Cura in Adiuvante NSCLC"_LC_TEC_EDU_PJP</t>
  </si>
  <si>
    <t>2024-05-14</t>
  </si>
  <si>
    <t>Tecentriq-1L Non Small Cell Lung Cancer</t>
  </si>
  <si>
    <t>a2m69000005IM8kAAG</t>
  </si>
  <si>
    <t>M-GB-00017157 Save the Date: Real World Symposium, Midlands</t>
  </si>
  <si>
    <t>a2m69000005IM8aAAG</t>
  </si>
  <si>
    <t>Ophtha - Warum Vabysmo® von Anfang an? - 202405</t>
  </si>
  <si>
    <t>a2m69000005IM8pAAG</t>
  </si>
  <si>
    <t>EN Ophthalmology OLA - TRUCK EH September 2024</t>
  </si>
  <si>
    <t>a2m69000005EAfFAAW</t>
  </si>
  <si>
    <t>Neuro - B-Zell-Foren - 202405</t>
  </si>
  <si>
    <t>2024-05-13</t>
  </si>
  <si>
    <t>a2m69000005IM8BAAW</t>
  </si>
  <si>
    <t>HEMATOLOGIAI_Polivy 30 mg adagolás</t>
  </si>
  <si>
    <t>a2m69000005IM7mAAG</t>
  </si>
  <si>
    <t>EN Neuroimmunology NMOSD Post Event Email - v2</t>
  </si>
  <si>
    <t>2024-05-10</t>
  </si>
  <si>
    <t>a2m69000005EAfPAAW</t>
  </si>
  <si>
    <t>CZ COLUMVI_ITE_KLS2024_sympo_zpráva_M-CZ-00003949</t>
  </si>
  <si>
    <t>a2m69000005EAfUAAW</t>
  </si>
  <si>
    <t>M-GB-00016628 Phesgo SC Video Email Template</t>
  </si>
  <si>
    <t>a2m69000005EAfZAAW</t>
  </si>
  <si>
    <t>eerr-senep-agenda</t>
  </si>
  <si>
    <t>a2m69000005EAelAAG</t>
  </si>
  <si>
    <t>EERR-Curso-NeuroIAG-invitaciongoogle de Marketinet eCamp</t>
  </si>
  <si>
    <t>a2m69000005EAegAAG</t>
  </si>
  <si>
    <t>M-GB-00017024 OCE-P Invite &amp; Agenda</t>
  </si>
  <si>
    <t>a2m69000005EAe7AAG</t>
  </si>
  <si>
    <t>M-GB-00017063 Foundations in Ophthalmology Study Day 29 June</t>
  </si>
  <si>
    <t>2024-05-08</t>
  </si>
  <si>
    <t>a2m69000004sfFoAAI</t>
  </si>
  <si>
    <t>Ocrevus w programie lekowym B.29 - Leczenie chorych na SM</t>
  </si>
  <si>
    <t>a2m69000004sfFZAAY</t>
  </si>
  <si>
    <t>Tecentriq HCC 1:1 EMAIL_blank_FR</t>
  </si>
  <si>
    <t>a2m69000004sfFeAAI</t>
  </si>
  <si>
    <t>SNC-Agenda Debates Neuroinmuno Centro-ABR24</t>
  </si>
  <si>
    <t>2024-12-30</t>
  </si>
  <si>
    <t>a2m69000004sfFjAAI</t>
  </si>
  <si>
    <t>PT_OCEP_MS_202405_SaveTheDate_Oficinas_EM_25</t>
  </si>
  <si>
    <t>a2m69000004sfGDAAY</t>
  </si>
  <si>
    <t>FR Optha VABYSMO Study Design</t>
  </si>
  <si>
    <t>a2m69000004sfFUAAY</t>
  </si>
  <si>
    <t>Tecentriq HCC 1:1 EMAIL_blank</t>
  </si>
  <si>
    <t>a2m69000004sfG8AAI</t>
  </si>
  <si>
    <t>EN Optha VABYSMO Study Design</t>
  </si>
  <si>
    <t>a2m69000004sfFAAAY</t>
  </si>
  <si>
    <t>CZ NEURO_ITE_kazu seminar_save the date_M-CZ-00003956</t>
  </si>
  <si>
    <t>2024-05-06</t>
  </si>
  <si>
    <t>a2m69000004sfFFAAY</t>
  </si>
  <si>
    <t>SNC- Videos MSTalks Cohorte Pacientes Galicia-MAR24</t>
  </si>
  <si>
    <t>a2m69000004sfEqAAI</t>
  </si>
  <si>
    <t>M-GB-00017482_InsideMS webinar AAN24 North East Invitation_May 2024</t>
  </si>
  <si>
    <t>2024-05-03</t>
  </si>
  <si>
    <t>a2m69000004sfEbAAI</t>
  </si>
  <si>
    <t>M-GB-00017064 Foundations in Ophthalmology Study Day 15 June</t>
  </si>
  <si>
    <t>a2m69000004sfEWAAY</t>
  </si>
  <si>
    <t>PT_OCEP_HEMATO_042024_LYMPHOMAXPERIENCEconviteOFICIAL</t>
  </si>
  <si>
    <t>a2m69000004sfEgAAI</t>
  </si>
  <si>
    <t>CZ HEMA_ITE_Hemlibra_nové balení_M-CZ-00003932</t>
  </si>
  <si>
    <t>a2m69000004sfEMAAY</t>
  </si>
  <si>
    <t>M-GB-00017483_Southampton -AAN regional meeting 2024</t>
  </si>
  <si>
    <t>2024-05-01</t>
  </si>
  <si>
    <t>a2m69000004sfEHAAY</t>
  </si>
  <si>
    <t>M-GB-00017491 ESMO 2024 Roche RSE Email</t>
  </si>
  <si>
    <t>a2m69000004sfE7AAI</t>
  </si>
  <si>
    <t>HCC - Digitale Services - 202404</t>
  </si>
  <si>
    <t>a2m69000004sfECAAY</t>
  </si>
  <si>
    <t>M-GB-00017459 Foundations in Ophthalmology 24 June</t>
  </si>
  <si>
    <t>a2m69000004sfDxAAI</t>
  </si>
  <si>
    <t>Test Canada Paul</t>
  </si>
  <si>
    <t>Marcio Correia</t>
  </si>
  <si>
    <t>a2m69000004sfDYAAY</t>
  </si>
  <si>
    <t>M-GB-00017478 - Birmingham - AAN regional meeting 2024</t>
  </si>
  <si>
    <t>a2m69000004sfDJAAY</t>
  </si>
  <si>
    <t>M-GB-00017484 Tailoring Treatment &amp; Management EBC 6th June</t>
  </si>
  <si>
    <t>a2m69000004sfDOAAY</t>
  </si>
  <si>
    <t>ESMO 2024 RSE Email</t>
  </si>
  <si>
    <t>a2m69000004sfDTAAY</t>
  </si>
  <si>
    <t>M-GB-00017491 ESMO 2024 RSE Email</t>
  </si>
  <si>
    <t>a2m69000004sfDdAAI</t>
  </si>
  <si>
    <t>M-GB-00017479_Cambridge - AAN regional meeting 2024</t>
  </si>
  <si>
    <t>a2m69000004sfDiAAI</t>
  </si>
  <si>
    <t>M-GB-00017478 - Birmingham - 2024 AAN regional meeting</t>
  </si>
  <si>
    <t>a2m69000004sfDnAAI</t>
  </si>
  <si>
    <t>HEM-eCamp - Invitación HEMCUENTROS2024-ABR24</t>
  </si>
  <si>
    <t>a2m69000004sfDsAAI</t>
  </si>
  <si>
    <t>PT_OCEP_HCC_202404_HepatoOnco-STD</t>
  </si>
  <si>
    <t>a2m69000004sfD9AAI</t>
  </si>
  <si>
    <t>OFT- SVFH Valenciana - Jun24</t>
  </si>
  <si>
    <t>a2m69000004sfDEAAY</t>
  </si>
  <si>
    <t>OFT- Connecting Views Zaragoza 29 mayo-MAY24</t>
  </si>
  <si>
    <t>a2m69000004sfCpAAI</t>
  </si>
  <si>
    <t>Lunge - DGP Vortrag Althoff - 202404</t>
  </si>
  <si>
    <t>2024-04-29</t>
  </si>
  <si>
    <t>a2m69000004sfCkAAI</t>
  </si>
  <si>
    <t>PT_OCEP_HCC_202404_Meet-the-Expert-Agenda-Porto</t>
  </si>
  <si>
    <t>a2m69000004sfCfAAI</t>
  </si>
  <si>
    <t>CZ NEURO_ITE_sestry_konference2024_follow-up_M-CZ-00003936</t>
  </si>
  <si>
    <t>2024-08-31</t>
  </si>
  <si>
    <t>a2m69000004sfCzAAI</t>
  </si>
  <si>
    <t>EN CRS Med Ed Invite 2024</t>
  </si>
  <si>
    <t>a2m69000004sfCuAAI</t>
  </si>
  <si>
    <t>Lunge - DGP Vortrag Frost - 202404</t>
  </si>
  <si>
    <t>a2m69000004sfC1AAI</t>
  </si>
  <si>
    <t>PUL-Invitación Simpo en congreso cirugía - 17Mayo-ABR24</t>
  </si>
  <si>
    <t>2024-04-26</t>
  </si>
  <si>
    <t>a2m69000004sfBwAAI</t>
  </si>
  <si>
    <t>Tecentriq online RIME - REPTRIGGERED</t>
  </si>
  <si>
    <t>a2m69000004sfC6AAI</t>
  </si>
  <si>
    <t>Häma - Neues im R|R DLBCL - 202404</t>
  </si>
  <si>
    <t>a2m69000004sfCBAAY</t>
  </si>
  <si>
    <t>M-GB-00017405 Haematology meeting 11th June 2024</t>
  </si>
  <si>
    <t>a2m69000004sfCGAAY</t>
  </si>
  <si>
    <t>M-GB-00017100 - OCE-P Invite &amp; Agenda - 14th May 2024</t>
  </si>
  <si>
    <t>a2m69000004sfCLAAY</t>
  </si>
  <si>
    <t>EN Ophthalmology Med Ed - Rounds Invite</t>
  </si>
  <si>
    <t>a2m69000004sfBrAAI</t>
  </si>
  <si>
    <t>OFT-Retinorte-24</t>
  </si>
  <si>
    <t>a2m69000004sfBcAAI</t>
  </si>
  <si>
    <t>Neuroscience – Neues vom AAN 202404</t>
  </si>
  <si>
    <t>2024-04-24</t>
  </si>
  <si>
    <t>a2m69000004sfBhAAI</t>
  </si>
  <si>
    <t>OFT- Connecting Views - La Rioja- Jun24</t>
  </si>
  <si>
    <t>a2m69000004sfBNAAY</t>
  </si>
  <si>
    <t>EERR-Simposio-senep</t>
  </si>
  <si>
    <t>2024-04-23</t>
  </si>
  <si>
    <t>a2m69000004sfBIAAY</t>
  </si>
  <si>
    <t>SMA_OCE-P Email-Template_1</t>
  </si>
  <si>
    <t>a2m69000004sfBSAAY</t>
  </si>
  <si>
    <t>Rozlytrek (Entrectinib) Verlängerung der SL Limitatio und Preisanpassung per 01.</t>
  </si>
  <si>
    <t>Rozlytrek</t>
  </si>
  <si>
    <t>a2m69000004sfAtAAI</t>
  </si>
  <si>
    <t>GYN - AGO 2024 - 202404</t>
  </si>
  <si>
    <t>2024-04-22</t>
  </si>
  <si>
    <t>a2m69000004sfB3AAI</t>
  </si>
  <si>
    <t>SNC-STD Foro ECTRIMS 2024-ABR24</t>
  </si>
  <si>
    <t>a2m69000004sfAjAAI</t>
  </si>
  <si>
    <t>Test_1:1</t>
  </si>
  <si>
    <t>2024-04-21</t>
  </si>
  <si>
    <t>a2m69000004sfAUAAY</t>
  </si>
  <si>
    <t>Neuroscience – Evrysdi NMD Expertenmeeting 202404</t>
  </si>
  <si>
    <t>2024-04-19</t>
  </si>
  <si>
    <t>a2m69000004sfAKAAY</t>
  </si>
  <si>
    <t>CZ HEMA_ITE_Tsubassa_M-CZ-00003883</t>
  </si>
  <si>
    <t>a2m69000004sfAPAAY</t>
  </si>
  <si>
    <t>M-GB-00017104 Tailoring Treatment &amp; Management EBC 6th June</t>
  </si>
  <si>
    <t>a2m69000004sf9qAAA</t>
  </si>
  <si>
    <t>M-GB-000 TEST OCE-D to OCE-P share 1804</t>
  </si>
  <si>
    <t>a2m69000004sfA5AAI</t>
  </si>
  <si>
    <t>20240418-Ophthalmology-Save-the-date-with-agenda-27Apr-OPTPJPS1-RepLed</t>
  </si>
  <si>
    <t>a2m69000004sfAAAAY</t>
  </si>
  <si>
    <t>Qualtrics Survey Testing</t>
  </si>
  <si>
    <t>a2m69000004sf9lAAA</t>
  </si>
  <si>
    <t>Vabysmo - Ефикасност при наивни пациенти с nAMD</t>
  </si>
  <si>
    <t>a2m69000004sfA0AAI</t>
  </si>
  <si>
    <t>20240418-Ophthalmology-Save-the-date-with-agenda-27Apr-OPTPJPS2-RepLed</t>
  </si>
  <si>
    <t>a2m69000004sf9vAAA</t>
  </si>
  <si>
    <t>20240418-Ophthalmology-Save-the-date-with-agenda-27Apr-OPTPJPN1-RepLed</t>
  </si>
  <si>
    <t>a2m69000004sf9RAAQ</t>
  </si>
  <si>
    <t>wykład dr Bonek</t>
  </si>
  <si>
    <t>2024-04-17</t>
  </si>
  <si>
    <t>a2m69000004sf9bAAA</t>
  </si>
  <si>
    <t>GGP-Retoshepato-abril24</t>
  </si>
  <si>
    <t>a2m69000004sf9WAAQ</t>
  </si>
  <si>
    <t>M-GB-00016975 - Invite Agenda - 14th May 2024</t>
  </si>
  <si>
    <t>a2m69000004sf9CAAQ</t>
  </si>
  <si>
    <t>agenda ROE EYE2EYE</t>
  </si>
  <si>
    <t>2024-04-16</t>
  </si>
  <si>
    <t>a2m69000004sf97AAA</t>
  </si>
  <si>
    <t>warsztaty ESSEN 2024</t>
  </si>
  <si>
    <t>a2m69000004sf92AAA</t>
  </si>
  <si>
    <t>SNC-eCamp invitación CUIDARÉ-MAR24</t>
  </si>
  <si>
    <t>a2m69000004sf8xAAA</t>
  </si>
  <si>
    <t>240403 - Non-product - Congresses and Events - Roche an Kongressen im 2024 - Wes</t>
  </si>
  <si>
    <t>a2m69000004sf8sAAA</t>
  </si>
  <si>
    <t>a2m69000004sf8nAAA</t>
  </si>
  <si>
    <t>M-GB-00017069 Innovate F2F &amp; Virtual Invite</t>
  </si>
  <si>
    <t>a2m69000004sf8iAAA</t>
  </si>
  <si>
    <t>a2m69000004sf8dAAA</t>
  </si>
  <si>
    <t>12% chorych na DRP leczonych atezolizumabem żyje nadal po 5 latach!*</t>
  </si>
  <si>
    <t>a2m69000004sf8YAAQ</t>
  </si>
  <si>
    <t>20240416-Neuroscience-Save-the-date-agenda-Apr20-NSCPJPS2-RepLed</t>
  </si>
  <si>
    <t>a2m69000004sf8TAAQ</t>
  </si>
  <si>
    <t>20240416-Neuroscience-Save-the-date-agenda-Apr20-NSCPJPS1-RepLed</t>
  </si>
  <si>
    <t>a2m69000004sf8OAAQ</t>
  </si>
  <si>
    <t>20240416-Neuroscience-Save-the-date-agenda-Apr20-NSCPJPN2-RepLed</t>
  </si>
  <si>
    <t>a2m69000004sf9HAAQ</t>
  </si>
  <si>
    <t>EN Ophtha US Speaker Tour 2024 Triggered Template</t>
  </si>
  <si>
    <t>a2m69000004sf8JAAQ</t>
  </si>
  <si>
    <t>20240416-Neuroscience-Save-the-date-agenda-Apr20-NSCPJPN1-RepLed</t>
  </si>
  <si>
    <t>a2m69000004sf8EAAQ</t>
  </si>
  <si>
    <t>20240416-Neuroscience-Save-the-date-agenda-Apr20-NSCPJPS3-RepLed</t>
  </si>
  <si>
    <t>a2m69000004sf84AAA</t>
  </si>
  <si>
    <t>FR SMA EVRYSDI Provincial Coverage Email 2024</t>
  </si>
  <si>
    <t>a2m69000004sf7zAAA</t>
  </si>
  <si>
    <t>FR SMA EVRYSDI 15k Patients Treated Email</t>
  </si>
  <si>
    <t>a2m69000004sf7uAAA</t>
  </si>
  <si>
    <t>EN SMA EVRYSDI 15k Patients Treated Email</t>
  </si>
  <si>
    <t>a2m69000004sf7pAAA</t>
  </si>
  <si>
    <t>Sesja satelitarna Roche na kongresie WFH 2024 (22 kwietnia)</t>
  </si>
  <si>
    <t>a2m69000004sf7kAAA</t>
  </si>
  <si>
    <t>REFERALO_FOLLOWUP_TOTHP_REPTRIGGERED</t>
  </si>
  <si>
    <t>a2m69000004sf7fAAA</t>
  </si>
  <si>
    <t>PT_OCEP_HEMATO_042024_PAPCOLUMVI_M-PT-00002466</t>
  </si>
  <si>
    <t>glofitamab-Diffuse Large B Cell Lymphoma</t>
  </si>
  <si>
    <t>a2m69000004sf7aAAA</t>
  </si>
  <si>
    <t>[Roche Survey] Impreuna in beneficiul pacientilor</t>
  </si>
  <si>
    <t>a2m69000004sf7GAAQ</t>
  </si>
  <si>
    <t>M-GB-00017007 Breast Cancer Norfolk Case Study Meeting 12th June</t>
  </si>
  <si>
    <t>2024-04-12</t>
  </si>
  <si>
    <t>a2m69000004sf7BAAQ</t>
  </si>
  <si>
    <t>M-GB-00017031 LRI Pharmacy Meeting 18 April</t>
  </si>
  <si>
    <t>a2m69000004sf71AAA</t>
  </si>
  <si>
    <t>EN SMA EVRYSDI Provincial Coverage Email 2024</t>
  </si>
  <si>
    <t>2024-04-11</t>
  </si>
  <si>
    <t>a2m69000004sf6wAAA</t>
  </si>
  <si>
    <t>israel TEST 1to1 email 1104</t>
  </si>
  <si>
    <t>a2m69000004sf63AAA</t>
  </si>
  <si>
    <t>eCamp Curso Inteligencia Artificial: AI Bootcamp-ABR24</t>
  </si>
  <si>
    <t>2024-04-10</t>
  </si>
  <si>
    <t>a2m69000004sf5yAAA</t>
  </si>
  <si>
    <t>PUL-eprints Rozlytrek-ABR24</t>
  </si>
  <si>
    <t>Rozlytrek-Cancer De Pulmon</t>
  </si>
  <si>
    <t>a2m69000004sf5tAAA</t>
  </si>
  <si>
    <t>M-GB-00016406 POLIVY_POLARIX_Expert_Video_Discussion</t>
  </si>
  <si>
    <t>a2m69000004sf5oAAA</t>
  </si>
  <si>
    <t>PT_OCEP_HCC_202404_Meet-the-Expert-Porto</t>
  </si>
  <si>
    <t>a2m69000004sf5jAAA</t>
  </si>
  <si>
    <t>GGP- GGP-Streaming Liver Talks-Varices-APR24-ABR24</t>
  </si>
  <si>
    <t>a2m69000004sf5UAAQ</t>
  </si>
  <si>
    <t>FR SMA International Congress Survey Pulse Email</t>
  </si>
  <si>
    <t>2024-04-08</t>
  </si>
  <si>
    <t>a2m69000004sf5PAAQ</t>
  </si>
  <si>
    <t>20240402-Oncology-Tecentriq-SCLC-ONCPJPS4-RepLed</t>
  </si>
  <si>
    <t>a2m69000004sf5KAAQ</t>
  </si>
  <si>
    <t>20240402-Oncology-Tecentriq-SCLC-ONCPJPN2-RepLed</t>
  </si>
  <si>
    <t>a2m69000004sf5FAAQ</t>
  </si>
  <si>
    <t>20240402-Oncology-Tecentriq-SCLC-ONCPJPS2-RepLed</t>
  </si>
  <si>
    <t>a2m69000004sf5AAAQ</t>
  </si>
  <si>
    <t>20240402-Oncology-Tecentriq-SCLC-ONCPJPS1-RepLed</t>
  </si>
  <si>
    <t>a2m69000004sf55AAA</t>
  </si>
  <si>
    <t>20240402-Oncology-Tecentriq-SCLC-ONCPJPN1-RepLed</t>
  </si>
  <si>
    <t>a2m69000004sf50AAA</t>
  </si>
  <si>
    <t>20240402-Oncology-Tecentriq-SCLC-ONCPJPS3-RepLed</t>
  </si>
  <si>
    <t>a2m69000004sf4vAAA</t>
  </si>
  <si>
    <t>M-GB-00016411 Invite to SOMAG Meeting</t>
  </si>
  <si>
    <t>a2m69000004sf4bAAA</t>
  </si>
  <si>
    <t>2024-04-05</t>
  </si>
  <si>
    <t>a2m69000004sf4WAAQ</t>
  </si>
  <si>
    <t>a2m69000004sf4RAAQ</t>
  </si>
  <si>
    <t>a2m69000004sf4MAAQ</t>
  </si>
  <si>
    <t>a2m69000004sf4CAAQ</t>
  </si>
  <si>
    <t>240403 - Non-product - Congresses and Events - Roche an Kongressen im 2024 - Eas</t>
  </si>
  <si>
    <t>a2m69000004sf47AAA</t>
  </si>
  <si>
    <t>a2m69000004sf42AAA</t>
  </si>
  <si>
    <t>M-GB-00016958 - Hemlibra Engagement Email HAVEN 7 Primary Results</t>
  </si>
  <si>
    <t>a2m69000004sf3xAAA</t>
  </si>
  <si>
    <t>Vabysmo w B.70 - podsumowanie webinaru SCOP</t>
  </si>
  <si>
    <t>a2m69000004sf3nAAA</t>
  </si>
  <si>
    <t>20240305-Hemophilia-7days-RIME-HMPPJPS1-RepLed</t>
  </si>
  <si>
    <t>a2m69000004sf3iAAA</t>
  </si>
  <si>
    <t>M-GB-00016756 Roche Satellite Symposia at BTOG 17-19th April 2024</t>
  </si>
  <si>
    <t>a2m69000004sf3dAAA</t>
  </si>
  <si>
    <t>MAG-Reunión 16 de mayo - NOVEDADES DIAGNÓSTICAS GENÉTICAS Y ACTUALIZACIÓN TERAPÉ</t>
  </si>
  <si>
    <t>a2m69000004sf3JAAQ</t>
  </si>
  <si>
    <t>OCREVUS_KIMOSASI_IDO_SOMOGYIE_REPTRIGGERED</t>
  </si>
  <si>
    <t>2024-04-04</t>
  </si>
  <si>
    <t>a2m69000004sf3TAAQ</t>
  </si>
  <si>
    <t>★ Vabysmo w B.70 - podsumowanie webinaru SCOP ★</t>
  </si>
  <si>
    <t>Vabysmo-[OPH] Ophthalmology</t>
  </si>
  <si>
    <t>a2m69000004sf3OAAQ</t>
  </si>
  <si>
    <t>OCREVUS_KIMOSASI_IDO_TOTHP_REPTRIGGERED</t>
  </si>
  <si>
    <t>a2m69000004sf3EAAQ</t>
  </si>
  <si>
    <t>20240401-Oncology-Tecentriq-ONCPJPS1-Repled</t>
  </si>
  <si>
    <t>a2m69000004sf39AAA</t>
  </si>
  <si>
    <t>20240401-Oncology-Tecentriq-ONCPJPN1-Repled</t>
  </si>
  <si>
    <t>a2m69000004sf34AAA</t>
  </si>
  <si>
    <t>20240401-Oncology-Tecentriq-ONCPJPS2-Repled</t>
  </si>
  <si>
    <t>a2m69000004sf2zAAA</t>
  </si>
  <si>
    <t>20240401-Oncology-Tecentriq-ONCPJPS4-Repled</t>
  </si>
  <si>
    <t>a2m69000004sf2uAAA</t>
  </si>
  <si>
    <t>20240401-Oncology-Tecentriq-ONCPJPS3-Repled</t>
  </si>
  <si>
    <t>a2m69000004sf2pAAA</t>
  </si>
  <si>
    <t>20240401-Oncology-Tecentriq-ONCPJPN2-Repled</t>
  </si>
  <si>
    <t>a2m69000004sf2kAAA</t>
  </si>
  <si>
    <t>20240402-SMA-Digital-Profiling-Survey-RACOVLT1-RepLed</t>
  </si>
  <si>
    <t>a2m69000004sf2VAAQ</t>
  </si>
  <si>
    <t>Think lung, live longer: efficacia di Alecensa e Rozlytrek_CROSS_M-IT-00003273</t>
  </si>
  <si>
    <t>2024-04-03</t>
  </si>
  <si>
    <t>a2m69000004sf2BAAQ</t>
  </si>
  <si>
    <t>20241201-Vabysmo-Email-1-Version-2-MAN-P-OPTPJPS1-RepLed</t>
  </si>
  <si>
    <t>a2m69000004sf2QAAQ</t>
  </si>
  <si>
    <t>SNC-SVD- Encuentro Debates en Neuroinmunología-ABR24</t>
  </si>
  <si>
    <t>a2m69000004sf2LAAQ</t>
  </si>
  <si>
    <t>M-Gb-0000xxx job title</t>
  </si>
  <si>
    <t>a2m69000004sf26AAA</t>
  </si>
  <si>
    <t>20241201-Vabysmo-Email-1-Version-2-MAN-P-OPTPJPS2-RepLed</t>
  </si>
  <si>
    <t>a2m69000004sf2GAAQ</t>
  </si>
  <si>
    <t>20241201-Vabysmo-Email-1-Version-2-MAN-P-OPTPJPN1-RepLed</t>
  </si>
  <si>
    <t>a2m69000004sf1hAAA</t>
  </si>
  <si>
    <t>M-GB-00016885 Ophthalmology EMReN Meeting 20th April</t>
  </si>
  <si>
    <t>2024-04-20</t>
  </si>
  <si>
    <t>a2m69000004sf1wAAA</t>
  </si>
  <si>
    <t>OCREVUS_KIMOSASI_IDO_KOSIKE_REPTRIGGERED</t>
  </si>
  <si>
    <t>a2m69000004sf1rAAA</t>
  </si>
  <si>
    <t>M-GB-00016887 The East Midlands Retinal Group Webinar - 24th April 2024</t>
  </si>
  <si>
    <t>a2m69000004sf1mAAA</t>
  </si>
  <si>
    <t>M-GB-00016844 Scottish Neuro-Pharmacist Education Day 24th May</t>
  </si>
  <si>
    <t>a2m69000004sf1IAAQ</t>
  </si>
  <si>
    <t>OFT- Curso abordaje - Abr24</t>
  </si>
  <si>
    <t>2024-04-01</t>
  </si>
  <si>
    <t>a2m69000004sf1XAAQ</t>
  </si>
  <si>
    <t>OFT- Save the Date - Discover Change Portugal- Nov24</t>
  </si>
  <si>
    <t>a2m69000004sf1SAAQ</t>
  </si>
  <si>
    <t>GGP-Articulo blog Beneficio potencial de la enfermera en la consulta de HCC-MAR2</t>
  </si>
  <si>
    <t>a2m69000004sf1NAAQ</t>
  </si>
  <si>
    <t>OFT- Oftaforum con agenda - Cádiz- Abr24</t>
  </si>
  <si>
    <t>a2m69000004sf1DAAQ</t>
  </si>
  <si>
    <t>29032024-Neuroscience-6ofApril-StD-invitation-with-agenda-NSCPJPS3-Repled</t>
  </si>
  <si>
    <t>a2m69000004sf18AAA</t>
  </si>
  <si>
    <t>29032024-Neuroscience-6ofApril-StD-invitation-with-agenda-NSCPJPN2-RepLed</t>
  </si>
  <si>
    <t>a2m69000004sf13AAA</t>
  </si>
  <si>
    <t>29032024-Neuroscience-6ofApril-StD-invitation-with-agenda-NSCPJPS2-RepLed</t>
  </si>
  <si>
    <t>a2m69000004sf0yAAA</t>
  </si>
  <si>
    <t>29032024-Neuroscience-6ofApril-StD-invitation-with-agenda-NSCPJPN1-RepLed</t>
  </si>
  <si>
    <t>a2m69000004sf0tAAA</t>
  </si>
  <si>
    <t>29032024-Neuroscience-6ofApril-StD-invitation-with-agenda-NSCPJPS1-RepLed</t>
  </si>
  <si>
    <t>a2m69000004sf0UAAQ</t>
  </si>
  <si>
    <t>EN SMA International Congress Survey Pulse Email</t>
  </si>
  <si>
    <t>2024-03-28</t>
  </si>
  <si>
    <t>Spinal Muscular Atrophy</t>
  </si>
  <si>
    <t>a2m69000004sf0KAAQ</t>
  </si>
  <si>
    <t>M-GB-00016764 YOUR INVITATION TO OCULUS AT CONGRESS - ARVO 2024</t>
  </si>
  <si>
    <t>2024-06-30</t>
  </si>
  <si>
    <t>a2m69000004sf0FAAQ</t>
  </si>
  <si>
    <t>NeuroImmunologie – Ocrevus B-Zell-Forum 202403</t>
  </si>
  <si>
    <t>a2m69000004sf0AAAQ</t>
  </si>
  <si>
    <t>M-GB-00016751 Evrysdi_ABN activites_CP email_April 2024</t>
  </si>
  <si>
    <t>a2m69000004sf05AAA</t>
  </si>
  <si>
    <t>Vorlage Rep Triggered - blank</t>
  </si>
  <si>
    <t>a2m69000004sezqAAA</t>
  </si>
  <si>
    <t>Nuova sezione di Vabysmo su Medora_OFTA_VAB_PRO_PJP/ENABLER_M-IT-00003205</t>
  </si>
  <si>
    <t>2027-03-27</t>
  </si>
  <si>
    <t>a2m69000004sezlAAA</t>
  </si>
  <si>
    <t>Zaproszenie na warsztaty edukacyjne, 19-20 kwietnia, Gdańsk</t>
  </si>
  <si>
    <t>a2m69000004sez7AAA</t>
  </si>
  <si>
    <t>20240321-Neuroscience-20ofApril-Save-the-Date-NSCPJPN1-RepLed</t>
  </si>
  <si>
    <t>2024-03-26</t>
  </si>
  <si>
    <t>a2m69000004sezbAAA</t>
  </si>
  <si>
    <t>CLINICAL FAIRWAY: Impiego di faricimab nella pratica clinica _OFTA_M-IT-00003264</t>
  </si>
  <si>
    <t>a2m69000004sezWAAQ</t>
  </si>
  <si>
    <t>20240321-Neuroscience-20ofApril-Save-the-Date-NSPJPS3-RepLed</t>
  </si>
  <si>
    <t>a2m69000004sezRAAQ</t>
  </si>
  <si>
    <t>HEMATOLOGIAI_KALEIDOSZKOP_NL_REPTRIGGERED_FEEDBACK_0326</t>
  </si>
  <si>
    <t>a2m69000004sezMAAQ</t>
  </si>
  <si>
    <t>CZ HEMA_ITE_post_winter_congresses_M-CZ-00003841</t>
  </si>
  <si>
    <t>a2m69000004sezHAAQ</t>
  </si>
  <si>
    <t>20240321-Neuroscience-20ofApril-Save-the-Date-NSCPJPN2-RepLed</t>
  </si>
  <si>
    <t>a2m69000004sezCAAQ</t>
  </si>
  <si>
    <t>20240321-Neuroscience-20ofApril-Save-the-Date-NSCPJPS2-RepLed</t>
  </si>
  <si>
    <t>a2m69000004sez2AAA</t>
  </si>
  <si>
    <t>20240321-Neuroscience-20ofApril-Save-the-Date-NSCPJPS1-RepLed</t>
  </si>
  <si>
    <t>a2m69000004seysAAA</t>
  </si>
  <si>
    <t>FR Ophtha VABYSMO nAMD Efficacy Email</t>
  </si>
  <si>
    <t>a2m69000004seynAAA</t>
  </si>
  <si>
    <t>EN Ophtha VABYSMO nAMD Efficacy Email</t>
  </si>
  <si>
    <t>a2m69000004seyJAAQ</t>
  </si>
  <si>
    <t>Lunsumio - durata fissa ed efficacia sostenuta_EMA_LUN_PRO_PJP_M-IT-00002957</t>
  </si>
  <si>
    <t>2024-03-22</t>
  </si>
  <si>
    <t>2027-03-26</t>
  </si>
  <si>
    <t>a2m69000004seyEAAQ</t>
  </si>
  <si>
    <t>Simposio Roche al Congresso S.I.S.O. 2024_OFTA_VAB_EDU_PJP/ENABLER/MM_</t>
  </si>
  <si>
    <t>2025-03-22</t>
  </si>
  <si>
    <t>a2m69000004sey4AAA</t>
  </si>
  <si>
    <t>OCREVUS_SPEC_KORAI HE_KOSIKE_REPTRIGGERED</t>
  </si>
  <si>
    <t>a2m69000004sexzAAA</t>
  </si>
  <si>
    <t>OCREVUS_SPEC_KORAI HE_SOMOGYIE_REPTRIGGERED</t>
  </si>
  <si>
    <t>a2m69000004sey9AAA</t>
  </si>
  <si>
    <t>OCREVUS_SPEC_KORAI HE_TOTHP_REPTRIGGERED</t>
  </si>
  <si>
    <t>a2m69000004seyOAAQ</t>
  </si>
  <si>
    <t>Lunsumio - PFS &amp; SAFETY_EMA_LUN_PRO_PJP_M-IT-00002956</t>
  </si>
  <si>
    <t>2026-03-22</t>
  </si>
  <si>
    <t>a2m69000004sexpAAA</t>
  </si>
  <si>
    <t>TESTMAIL_Link  to direct Download Issue</t>
  </si>
  <si>
    <t>a2m69000004sexkAAA</t>
  </si>
  <si>
    <t>MAG-Foro Vasco Cántabro de Cáncer de Mama-ABR24</t>
  </si>
  <si>
    <t>a2m69000004sexaAAA</t>
  </si>
  <si>
    <t>Lunge – Tecentriq DGP 202403</t>
  </si>
  <si>
    <t>2024-03-20</t>
  </si>
  <si>
    <t>a2m69000004sewwAAA</t>
  </si>
  <si>
    <t>Gazzetta Ufficiale Columvi_M-IT-00003340</t>
  </si>
  <si>
    <t>2024-03-18</t>
  </si>
  <si>
    <t>a2m69000004sexGAAQ</t>
  </si>
  <si>
    <t>M-GB-00016704 Real World Evidence with VABYSMO 17th April</t>
  </si>
  <si>
    <t>a2m69000004sexBAAQ</t>
  </si>
  <si>
    <t>Uhrada_VABYSMO - 0-1 NL - RB &amp; ACCES - HCPs -</t>
  </si>
  <si>
    <t>a2m69000004sex6AAA</t>
  </si>
  <si>
    <t>OFT- Save the Date - SOCAM- Abr24</t>
  </si>
  <si>
    <t>a2m69000004sex1AAA</t>
  </si>
  <si>
    <t>M-GB-00016537 Invitation RCOphth 2024 Symposium March 2024</t>
  </si>
  <si>
    <t>2024-05-22</t>
  </si>
  <si>
    <t>a2m69000004sewXAAQ</t>
  </si>
  <si>
    <t>PT_OPHTHA_OCEP_SURVEY_PREFENCIAS_VABYSMO_M-PT-00002357</t>
  </si>
  <si>
    <t>2024-03-15</t>
  </si>
  <si>
    <t>a2m69000004sewSAAQ</t>
  </si>
  <si>
    <t>STD Dual AnswHER2 pos Bologna 5 Luglio_BC_PHE_EDU_PJP/MM</t>
  </si>
  <si>
    <t>a2m69000004sewNAAQ</t>
  </si>
  <si>
    <t>STD Dual AnswHER2 pos Roma 28 Giugno_BC_PHE_EDU_PJP/MM</t>
  </si>
  <si>
    <t>a2m69000004sewIAAQ</t>
  </si>
  <si>
    <t>STD Dual AnswHER2 pos Milano 28 Giugno_BC_PHE_EDU_PJP/MM</t>
  </si>
  <si>
    <t>a2m69000004sewcAAA</t>
  </si>
  <si>
    <t>EN SMA EVRYSDI CanadaLife Reimbursement Status 2024</t>
  </si>
  <si>
    <t>a2m69000004sevoAAA</t>
  </si>
  <si>
    <t>M-GB-00016259 - Tecentriq NI Leavepiece download</t>
  </si>
  <si>
    <t>2024-03-14</t>
  </si>
  <si>
    <t>a2m69000004sew8AAA</t>
  </si>
  <si>
    <t>Ophtha - Vabysmo Kongressdaten AAD 202403</t>
  </si>
  <si>
    <t>a2m69000004sew3AAA</t>
  </si>
  <si>
    <t>EN SMA EVRYSDI Canada Life Reimbursement Status 2024</t>
  </si>
  <si>
    <t>a2m69000004sevyAAA</t>
  </si>
  <si>
    <t>Vabysmo - Променете парадигмата в лечението на nAMD и DME с двойния път на инхиб</t>
  </si>
  <si>
    <t>a2m69000004sevtAAA</t>
  </si>
  <si>
    <t>M-GB-00016501 MS Meeting 29th April</t>
  </si>
  <si>
    <t>a2m69000004sevUAAQ</t>
  </si>
  <si>
    <t>OFT- Save the Date - Madrid Zeiss - Abr23</t>
  </si>
  <si>
    <t>a2m69000004sevZAAQ</t>
  </si>
  <si>
    <t>M-GB-00016548 Leicester Breast Cancer Meeting 23 April</t>
  </si>
  <si>
    <t>a2m69000004seveAAA</t>
  </si>
  <si>
    <t>PT_OCEP_BC_LUNG_202403_Prog_Nurse M-PT-00002424</t>
  </si>
  <si>
    <t>a2m69000004sevPAAQ</t>
  </si>
  <si>
    <t>CZ HEMO_ITE_sympo_Roche_EHA_M-CZ-00003835</t>
  </si>
  <si>
    <t>a2m69000004sevFAAQ</t>
  </si>
  <si>
    <t>EN All TA Post-Event Survey Email</t>
  </si>
  <si>
    <t>a2m69000004sev5AAA</t>
  </si>
  <si>
    <t>Badanie KATHERINE - profil bezpieczeństwa</t>
  </si>
  <si>
    <t>a2m69000004sev1AAA</t>
  </si>
  <si>
    <t>Zmniejszenie ryzyka zgonu</t>
  </si>
  <si>
    <t>a2m69000004sev0AAA</t>
  </si>
  <si>
    <t>Wskaźnik IDSF</t>
  </si>
  <si>
    <t>a2m69000004seulAAA</t>
  </si>
  <si>
    <t>M-GB-00016167 V2 South England Real world Results meeting</t>
  </si>
  <si>
    <t>2024-04-27</t>
  </si>
  <si>
    <t>a2m69000004seuqAAA</t>
  </si>
  <si>
    <t>SNC-Grabación Neuro5ummit 2024-MAR24</t>
  </si>
  <si>
    <t>a2m69000004seuvAAA</t>
  </si>
  <si>
    <t>Roche na EAHAD 2024 - podsumowanie kluczowych danych z konferencji</t>
  </si>
  <si>
    <t>a2m69000004sevAAAQ</t>
  </si>
  <si>
    <t>I2-Invitación Simposio Roche en SLEuro 2024-MAR24</t>
  </si>
  <si>
    <t>Gazyva-Nefritis Lupica</t>
  </si>
  <si>
    <t>a2m69000004seubAAA</t>
  </si>
  <si>
    <t>M-GB-00016167 South England Real world Results meeting</t>
  </si>
  <si>
    <t>a2m69000004seuWAAQ</t>
  </si>
  <si>
    <t>M-GB-00016188 GB Tecentriq SC Pharmacy Protocol tool</t>
  </si>
  <si>
    <t>a2m69000004seuMAAQ</t>
  </si>
  <si>
    <t>CZ POLIVY_ITE_PHD_2024_zpráva z kongresu_M-CZ-00003826</t>
  </si>
  <si>
    <t>a2m69000004seuRAAQ</t>
  </si>
  <si>
    <t>M-GB-00016386 eBC slide deck</t>
  </si>
  <si>
    <t>a2m69000004setsAAA</t>
  </si>
  <si>
    <t>MAG-Invitacion-XI Foro Gallego Mama-MAR24</t>
  </si>
  <si>
    <t>2024-03-08</t>
  </si>
  <si>
    <t>Tecentriq-Cancer De Mama</t>
  </si>
  <si>
    <t>a2m69000004setxAAA</t>
  </si>
  <si>
    <t>CZ NEURO_ITE_sestry_konference2024_M-CZ-00003832</t>
  </si>
  <si>
    <t>a2m69000004setEAAQ</t>
  </si>
  <si>
    <t>CZ HEMA_ITE_SC aplikace_M-CZ-00003780</t>
  </si>
  <si>
    <t>a2m69000004set9AAA</t>
  </si>
  <si>
    <t>Vorlage_Lunge</t>
  </si>
  <si>
    <t>a2m69000004setiAAA</t>
  </si>
  <si>
    <t>ESMO_EARLY_BC_GUIDELINE_MANNA_REPTRIGGERED</t>
  </si>
  <si>
    <t>a2m69000004setdAAA</t>
  </si>
  <si>
    <t>ESMO_EARLY_BC_GUIDELINE_PAVUKA_REPTRIGGERED</t>
  </si>
  <si>
    <t>a2m69000004setYAAQ</t>
  </si>
  <si>
    <t>ESMO_EARLY_BC_GUIDELINE_SELMECIL_REPTRIGGERED</t>
  </si>
  <si>
    <t>a2m69000004setTAAQ</t>
  </si>
  <si>
    <t>ESMO_EARLY_BC_GUIDELINE_SIMONA_REPTRIGGERED</t>
  </si>
  <si>
    <t>a2m69000004setOAAQ</t>
  </si>
  <si>
    <t>ESMO_EARLY_BC_GUIDELINE_LIPTAKZ _REPTRIGGERED</t>
  </si>
  <si>
    <t>a2m69000004setJAAQ</t>
  </si>
  <si>
    <t>FR Lung ROS1-Positive Advanced NSCLC MedEd</t>
  </si>
  <si>
    <t>a2m69000004sesuAAA</t>
  </si>
  <si>
    <t>EN Hemophilia HEMLIBRA 20k Patient Email</t>
  </si>
  <si>
    <t>a2m69000004seszAAA</t>
  </si>
  <si>
    <t>FR Hemophilia HEMLIBRA 20k Patient Email</t>
  </si>
  <si>
    <t>a2m69000004sesQAAQ</t>
  </si>
  <si>
    <t>EERR-AME-NeuroIA-Savethedate-patricia</t>
  </si>
  <si>
    <t>2024-03-05</t>
  </si>
  <si>
    <t>a2m69000004seskAAA</t>
  </si>
  <si>
    <t>EN Neuroimmunology ALTS MS TEMPORARY 2 Post Event Email</t>
  </si>
  <si>
    <t>a2m69000004sesGAAQ</t>
  </si>
  <si>
    <t>EERR-AME-NeuroIA-Savethedate-elena</t>
  </si>
  <si>
    <t>Evrysdi-Atrofia Muscular Espinal</t>
  </si>
  <si>
    <t>a2m69000004sesfAAA</t>
  </si>
  <si>
    <t>EN Lung ROS1-Positive Advanced NSCLC MedEd</t>
  </si>
  <si>
    <t>a2m69000004sesaAAA</t>
  </si>
  <si>
    <t>20240305-Hemophilia-Rime-RepLed</t>
  </si>
  <si>
    <t>a2m69000004sesVAAQ</t>
  </si>
  <si>
    <t>EERR-AME-NeuroIA-Savethedate-paola</t>
  </si>
  <si>
    <t>a2m69000004sesLAAQ</t>
  </si>
  <si>
    <t>EERR-AME-NeuroIA-Savethedate-victoria</t>
  </si>
  <si>
    <t>a2m69000004serwAAA</t>
  </si>
  <si>
    <t>240305 - Non-product - Congresses and Events - Roche an Kongressen im 2024 - Mit</t>
  </si>
  <si>
    <t>2024-03-04</t>
  </si>
  <si>
    <t>a2m69000004ses6AAA</t>
  </si>
  <si>
    <t>EERR-AME-NeuroIA-Savethedate-alberto</t>
  </si>
  <si>
    <t>a2m69000004ses1AAA</t>
  </si>
  <si>
    <t>PT_OPHTHA_202403_OCEP_VABYSMO PAP EMD</t>
  </si>
  <si>
    <t>a2m69000004serrAAA</t>
  </si>
  <si>
    <t>PT_MS_OCEP_202402_OcrevusCEstudy</t>
  </si>
  <si>
    <t>a2m69000004sermAAA</t>
  </si>
  <si>
    <t>Spotkanie Vabysmo - EYE2EYE siła dwóch szlaków - 10-11 maja</t>
  </si>
  <si>
    <t>a2m69000004serhAAA</t>
  </si>
  <si>
    <t>HEMATOLOGIAI_KALEIDOSZKOP_NL_PART2_REPTRIGGERED</t>
  </si>
  <si>
    <t>a2m69000004sercAAA</t>
  </si>
  <si>
    <t>M-GB-00016490 DLBCL Meeting 4th April</t>
  </si>
  <si>
    <t>a2m69000004serXAAQ</t>
  </si>
  <si>
    <t>Agenda Eveniment National Roche, 8-10 Martie 2024</t>
  </si>
  <si>
    <t>a2m69000004serNAAQ</t>
  </si>
  <si>
    <t>israel TEST 1to1 email 0303</t>
  </si>
  <si>
    <t>2024-03-03</t>
  </si>
  <si>
    <t>a2m69000004seqoAAA</t>
  </si>
  <si>
    <t>PT_OCEP_BREAST_202402_PHESGO_ENF_FC</t>
  </si>
  <si>
    <t>2024-03-01</t>
  </si>
  <si>
    <t>a2m69000004ser8AAA</t>
  </si>
  <si>
    <t>EN Hemophilia Introducing Discover Hemlibra</t>
  </si>
  <si>
    <t>a2m69000004seqyAAA</t>
  </si>
  <si>
    <t>20240219-Hema-Meet-the-Experts-Agenda-HEMPJPN1-RepLed</t>
  </si>
  <si>
    <t>a2m69000004seqtAAA</t>
  </si>
  <si>
    <t>PT_OCEP_BREAST_202402_PHESGO_FARMA_FC</t>
  </si>
  <si>
    <t>a2m69000004seqjAAA</t>
  </si>
  <si>
    <t>PT_OCEP_BREAST_202402_PHESGO_ONCO_FC</t>
  </si>
  <si>
    <t>a2m69000004seqeAAA</t>
  </si>
  <si>
    <t>GGP-Liver Talks-Varices-MAR24</t>
  </si>
  <si>
    <t>a2m69000004seqZAAQ</t>
  </si>
  <si>
    <t>OFT- Save the Date - Navarra - Abr23</t>
  </si>
  <si>
    <t>a2m69000004seqUAAQ</t>
  </si>
  <si>
    <t>MAG-OS estudio Katherine-PERSONALIZADO_FEB24</t>
  </si>
  <si>
    <t>a2m69000004seqPAAQ</t>
  </si>
  <si>
    <t>MAG-OS estudio Katherine-FEB24</t>
  </si>
  <si>
    <t>a2m69000004ser3AAA</t>
  </si>
  <si>
    <t>FR Hemophilia Introducing Discover Hemlibra</t>
  </si>
  <si>
    <t>a2m69000004seqAAAQ</t>
  </si>
  <si>
    <t>20240209-Vabysmo-RMB-Kavathas-RepLed</t>
  </si>
  <si>
    <t>2024-02-29</t>
  </si>
  <si>
    <t>a2m69000004seq5AAA</t>
  </si>
  <si>
    <t>20240209-Vabysmo-RMB-Kataropoulou-Repled</t>
  </si>
  <si>
    <t>a2m69000004seq0AAA</t>
  </si>
  <si>
    <t>20240209-Vabysmo-RMB-Karakatsani-RepLed</t>
  </si>
  <si>
    <t>a2m69000004sepvAAA</t>
  </si>
  <si>
    <t>20240209-Vabysmo-RMB-Metaxas-Repled</t>
  </si>
  <si>
    <t>a2m69000004sepqAAA</t>
  </si>
  <si>
    <t>EN_Test Jacob + Sarah</t>
  </si>
  <si>
    <t>a2m69000004sf0PAAQ</t>
  </si>
  <si>
    <t>M-GB-00016280 Evrysdi_The UK SMA Exchange Forum 2024 CP invite email April 2024</t>
  </si>
  <si>
    <t>a2m69000004sepgAAA</t>
  </si>
  <si>
    <t>M-GB-00016442 - H7 Webinar Invitation Email</t>
  </si>
  <si>
    <t>2024-06-01</t>
  </si>
  <si>
    <t>a2m69000004sepMAAQ</t>
  </si>
  <si>
    <t>M-GB-00016391 Evrysdi_SMA Europe activites_CP email_March 2024</t>
  </si>
  <si>
    <t>2024-02-28</t>
  </si>
  <si>
    <t>2024-03-16</t>
  </si>
  <si>
    <t>a2m69000004sepCAAQ</t>
  </si>
  <si>
    <t>20240227-Ophthalmology-Save-the-date-RepLed</t>
  </si>
  <si>
    <t>a2m69000004sepWAAQ</t>
  </si>
  <si>
    <t>M-GB-00016392: NI Subcutaneous Pharmacist protocol  now available to download</t>
  </si>
  <si>
    <t>a2m69000004sepRAAQ</t>
  </si>
  <si>
    <t>M-GB-00016280 Evrysdi_The UK SMA Exchange Forum 2024_CP invite email_March 2024</t>
  </si>
  <si>
    <t>a2m69000004sepHAAQ</t>
  </si>
  <si>
    <t>BC_Bestellblatt Nurses_2024_OCE-P</t>
  </si>
  <si>
    <t>a2m69000004seosAAA</t>
  </si>
  <si>
    <t>20240227-Neuroscience-6ofApril-Save-the-Date-RepLed</t>
  </si>
  <si>
    <t>2024-02-27</t>
  </si>
  <si>
    <t>a2m69000004seoiAAA</t>
  </si>
  <si>
    <t>HEM-Reunión HEMupdate FAETH-ROCHE-FEB24</t>
  </si>
  <si>
    <t>a2m69000004seonAAA</t>
  </si>
  <si>
    <t>M-GB-00016033 BSH Invite OCE-P</t>
  </si>
  <si>
    <t>a2m69000004seoxAAA</t>
  </si>
  <si>
    <t>FR OLA template</t>
  </si>
  <si>
    <t>a2m69000004seo9AAA</t>
  </si>
  <si>
    <t>M-GB-00016382 DLBCL meeting 4th April</t>
  </si>
  <si>
    <t>a2m69000004seoEAAQ</t>
  </si>
  <si>
    <t>EN Neuroimmunology TEMPORARY ALTS MS Post Event Email</t>
  </si>
  <si>
    <t>a2m69000004seoYAAQ</t>
  </si>
  <si>
    <t>M-GB-00016179: NORTHERN IRELAND mNSCLC</t>
  </si>
  <si>
    <t>a2m69000004seoTAAQ</t>
  </si>
  <si>
    <t>M-GB-00016181: NORTHERN IRELAND ES-SCLC</t>
  </si>
  <si>
    <t>a2m69000004seoOAAQ</t>
  </si>
  <si>
    <t>M-GB-00016156: NORTHERN IRELAND Early NSCLC</t>
  </si>
  <si>
    <t>a2m69000004senzAAA</t>
  </si>
  <si>
    <t>M-GB-00015505 Macular leakage email</t>
  </si>
  <si>
    <t>2026-02-25</t>
  </si>
  <si>
    <t>a2m69000004seo4AAA</t>
  </si>
  <si>
    <t>OCE-P TEST TEMPLATE</t>
  </si>
  <si>
    <t>a2m69000004senpAAA</t>
  </si>
  <si>
    <t>20231009_SMA_Evrysdi_Commercial_Adult_2</t>
  </si>
  <si>
    <t>a2m69000004senuAAA</t>
  </si>
  <si>
    <t>20231009_SMA_Evrysdi_Commercial_Paed_1</t>
  </si>
  <si>
    <t>a2m69000004seoJAAQ</t>
  </si>
  <si>
    <t>M-GB-00016180 Roche email: NORTHERN IRELAND 1st line NSCLC</t>
  </si>
  <si>
    <t>a2m69000004senVAAQ</t>
  </si>
  <si>
    <t>PT_OCEP_OFTA_202402_Vabysmo Materiais_M-PT-0002159</t>
  </si>
  <si>
    <t>2024-02-23</t>
  </si>
  <si>
    <t>a2m69000004sen1AAA</t>
  </si>
  <si>
    <t>EASL 2024 Post Congress email test 1to1</t>
  </si>
  <si>
    <t>a2m69000004sen6AAA</t>
  </si>
  <si>
    <t>M-GB-00016263 Breast Cancer East of England Regional Meeting</t>
  </si>
  <si>
    <t>a2m69000004senBAAQ</t>
  </si>
  <si>
    <t>Vabysmo: step di preparazione alla somministrazione del farmaco / M-IT-00003178</t>
  </si>
  <si>
    <t>2026-02-23</t>
  </si>
  <si>
    <t>a2m69000004senLAAQ</t>
  </si>
  <si>
    <t>M-GB-00016235 Foundations in Ophthalmology 16 April</t>
  </si>
  <si>
    <t>a2m69000004senQAAQ</t>
  </si>
  <si>
    <t>PT_OCEP_OFTA_202402_VABYSMO Passos IVT_M-PT-00002160</t>
  </si>
  <si>
    <t>a2m69000004semwAAA</t>
  </si>
  <si>
    <t>HCC Post-Congress Unbranded Email - OCE-D template - 20240223_134013</t>
  </si>
  <si>
    <t>a2m69000004semmAAA</t>
  </si>
  <si>
    <t>PUL- datos formulaciones subcutáneas_febr24 -FEB24</t>
  </si>
  <si>
    <t>a2m69000004semrAAA</t>
  </si>
  <si>
    <t>EASL LCS 2024 Post-Congress Highlights</t>
  </si>
  <si>
    <t>a2m69000004semXAAQ</t>
  </si>
  <si>
    <t>MAG-guías-ESMO-TAEs-FEB24</t>
  </si>
  <si>
    <t>a2m69000004semNAAQ</t>
  </si>
  <si>
    <t>PROGRAM_DUNANTULI4-ES</t>
  </si>
  <si>
    <t>a2m69000004semSAAQ</t>
  </si>
  <si>
    <t>M-GB-00016148 Virtual Columvi meeting 28 March</t>
  </si>
  <si>
    <t>a2m69000004semcAAA</t>
  </si>
  <si>
    <t>M-GB-00016240 Multiple Sclerosis Business Toolkit</t>
  </si>
  <si>
    <t>2026-02-22</t>
  </si>
  <si>
    <t>a2m69000004seltAAA</t>
  </si>
  <si>
    <t>kobieta_TecentriqSC_rejestracja</t>
  </si>
  <si>
    <t>2024-02-21</t>
  </si>
  <si>
    <t>a2m69000004selyAAA</t>
  </si>
  <si>
    <t>mężczyzna_TecentriqSC_rejestracja</t>
  </si>
  <si>
    <t>a2m69000004sem3AAA</t>
  </si>
  <si>
    <t>HEMATOLOGIAI_KALEIDOSZKOP_NL</t>
  </si>
  <si>
    <t>a2m69000004sem8AAA</t>
  </si>
  <si>
    <t>PT_HEMATO_OCE-P_202402_EVENT_Lymphona Experience</t>
  </si>
  <si>
    <t>a2m69000004selUAAQ</t>
  </si>
  <si>
    <t>TEST 1to1 email 2102</t>
  </si>
  <si>
    <t>a2m69000004seleAAA</t>
  </si>
  <si>
    <t>PT_OCEP_LUNG_202402_Save the Date HFF_ M-PT-00002361</t>
  </si>
  <si>
    <t>a2m69000004seljAAA</t>
  </si>
  <si>
    <t>PT_OCEP_LUNG_202402_EVENT_Master Class</t>
  </si>
  <si>
    <t>a2m69000004seloAAA</t>
  </si>
  <si>
    <t>OFT- Save the Date - PDS - IV Foro De Investigadores De PDS-FEB24</t>
  </si>
  <si>
    <t>a2m69000004selPAAQ</t>
  </si>
  <si>
    <t>EN Ophtha Dr. Sheidow OLA Template</t>
  </si>
  <si>
    <t>a2m69000004sel0AAA</t>
  </si>
  <si>
    <t>M-GB-00016114 Proactive RSE offer ASCO 2024</t>
  </si>
  <si>
    <t>2024-03-19</t>
  </si>
  <si>
    <t>a2m69000004selAAAQ</t>
  </si>
  <si>
    <t>SNC-STD CUIDARÉ 2024</t>
  </si>
  <si>
    <t>a2m69000004selFAAQ</t>
  </si>
  <si>
    <t>GGP-STD-Foro Gallego Mama-FEB24</t>
  </si>
  <si>
    <t>a2m69000004selKAAQ</t>
  </si>
  <si>
    <t>Save the date simposio AISF 2024 - digitale_HCC_TEC__PJP/ENABLER_M-IT-00003267</t>
  </si>
  <si>
    <t>a2m69000004segTAAQ</t>
  </si>
  <si>
    <t>OFT-Curso Especializado para Profesionales Sanitarios-FEB24</t>
  </si>
  <si>
    <t>2024-02-16</t>
  </si>
  <si>
    <t>a2m69000004segdAAA</t>
  </si>
  <si>
    <t>BC_HCC_LC_Tecentriq SC_in Stock_HCP Rep Triggered</t>
  </si>
  <si>
    <t>2024-03-31</t>
  </si>
  <si>
    <t>a2m69000004segiAAA</t>
  </si>
  <si>
    <t>Roche Symposium at the 2024 EASL LCS_HCC__EDU_PJP/ENABLER_M-IT-00003276</t>
  </si>
  <si>
    <t>2124-02-08</t>
  </si>
  <si>
    <t>a2m69000004segnAAA</t>
  </si>
  <si>
    <t>HCC Post-Congress Unbranded Email - OCE-D template - 20240216_145240</t>
  </si>
  <si>
    <t>a2m69000004segYAAQ</t>
  </si>
  <si>
    <t>ONCO_REPTRIGGERED_EMAIL_TEMPLATE_TEST!!</t>
  </si>
  <si>
    <t>a2m69000004sefuAAA</t>
  </si>
  <si>
    <t>SNC-Videos MSTalks Neurofilamentos-ENE24</t>
  </si>
  <si>
    <t>a2m69000004seg4AAA</t>
  </si>
  <si>
    <t>Business Toolkit</t>
  </si>
  <si>
    <t>a2m69000004seg9AAA</t>
  </si>
  <si>
    <t>M-GB-00016042 EBC treatment pathway email</t>
  </si>
  <si>
    <t>2026-02-12</t>
  </si>
  <si>
    <t>a2m69000004sefzAAA</t>
  </si>
  <si>
    <t>SNC-Videos MSTalks Inmunología-ENE24</t>
  </si>
  <si>
    <t>a2m69000004seffAAA</t>
  </si>
  <si>
    <t>SAVE THE DATE - Simposio Roche al Congresso OCT 2024_OFTA_VAB_EDU_PJP/MM_</t>
  </si>
  <si>
    <t>2024-02-14</t>
  </si>
  <si>
    <t>2124-03-12</t>
  </si>
  <si>
    <t>a2m69000004sefkAAA</t>
  </si>
  <si>
    <t>PT_LUNG_202402_NurseConnect_SaveDate_M-PT-00002372</t>
  </si>
  <si>
    <t>a2m69000004sefaAAA</t>
  </si>
  <si>
    <t>a2m69000004sefBAAQ</t>
  </si>
  <si>
    <t>AT_LC Rozlytrek Preisänderung_HSP_Markus</t>
  </si>
  <si>
    <t>2024-02-13</t>
  </si>
  <si>
    <t>a2m69000004seerAAA</t>
  </si>
  <si>
    <t>M-GB-00016116 Roche North East Best Practice Meeting</t>
  </si>
  <si>
    <t>a2m69000004seewAAA</t>
  </si>
  <si>
    <t>eCamp Biespecíficos 1 one to one - Campaña Bienvenidos al mañana</t>
  </si>
  <si>
    <t>a2m69000004sef1AAA</t>
  </si>
  <si>
    <t>test oce-p share</t>
  </si>
  <si>
    <t>a2m69000004sef6AAA</t>
  </si>
  <si>
    <t>20240213-Vabysmo-SIP-Mantelos-REP</t>
  </si>
  <si>
    <t>a2m69000004sefGAAQ</t>
  </si>
  <si>
    <t>AT_LC Rozlytrek Preisänderung_HSP_Marion</t>
  </si>
  <si>
    <t>a2m69000004sefLAAQ</t>
  </si>
  <si>
    <t>AT_LC Rozlytrek Preisänderung_HSP_Philipp</t>
  </si>
  <si>
    <t>a2m69000004sefQAAQ</t>
  </si>
  <si>
    <t>20240213-Vabysmo-SIP-Stavrou-REP</t>
  </si>
  <si>
    <t>a2m69000004sefVAAQ</t>
  </si>
  <si>
    <t>20240213-Vabysmo-SIP-Mytilis-REP</t>
  </si>
  <si>
    <t>a2m69000004seeDAAQ</t>
  </si>
  <si>
    <t>AT_Tecentriq SC Warenverfügbarkeit 2024_HSP_Markus</t>
  </si>
  <si>
    <t>2024-02-12</t>
  </si>
  <si>
    <t>a2m69000004seeNAAQ</t>
  </si>
  <si>
    <t>AT_Tecentriq SC Warenverfügbarkeit 2024_HSP_Marion</t>
  </si>
  <si>
    <t>a2m69000004see8AAA</t>
  </si>
  <si>
    <t>RO Test Template 12-02-2024</t>
  </si>
  <si>
    <t>a2m69000004seemAAA</t>
  </si>
  <si>
    <t>FR Ophtha VABYSMO Safety Email</t>
  </si>
  <si>
    <t>a2m69000004seehAAA</t>
  </si>
  <si>
    <t>EN Ophtha VABYSMO Safety Email</t>
  </si>
  <si>
    <t>a2m69000004seecAAA</t>
  </si>
  <si>
    <t>TEST OCE-D to OCE-P</t>
  </si>
  <si>
    <t>a2m69000004seeXAAQ</t>
  </si>
  <si>
    <t>Invitation to Roche Symposium at EASL LCS 2024 (1to1 OCED template) - 20240212_1</t>
  </si>
  <si>
    <t>a2m69000004seeSAAQ</t>
  </si>
  <si>
    <t>HCC test</t>
  </si>
  <si>
    <t>a2m69000004seeIAAQ</t>
  </si>
  <si>
    <t>AT_Tecentriq SC Warenverfügbarkeit 2024_HSP_Philipp</t>
  </si>
  <si>
    <t>a2m69000004sedjAAA</t>
  </si>
  <si>
    <t>CZ COLUMVI_ITE_KLS_sympo_M-CZ-00003784</t>
  </si>
  <si>
    <t>2024-02-09</t>
  </si>
  <si>
    <t>a2m69000004semDAAQ</t>
  </si>
  <si>
    <t>20240209_Vabysmo_RMB_Stavrou_RepLed</t>
  </si>
  <si>
    <t>a2m69000004sedyAAA</t>
  </si>
  <si>
    <t>M-GB-00015978 - Haematology DLP Meeting 20th March</t>
  </si>
  <si>
    <t>a2m69000004sedtAAA</t>
  </si>
  <si>
    <t>M-GB-00016064 Breast Cancer East of England Regional Meeting</t>
  </si>
  <si>
    <t>a2m69000004sedoAAA</t>
  </si>
  <si>
    <t>M-GB-00016054: From Roche: Digital summary of the AB-real and IMBrave150 studies</t>
  </si>
  <si>
    <t>a2m69000004semIAAQ</t>
  </si>
  <si>
    <t>20240209_Vabysmo_RMB_Mytilis_RepLed</t>
  </si>
  <si>
    <t>a2m69000004sedeAAA</t>
  </si>
  <si>
    <t>20240209_Vabysmo_RMB_Mantelos_RepLed</t>
  </si>
  <si>
    <t>a2m69000004sedZAAQ</t>
  </si>
  <si>
    <t>Impatto economico-organizzativo_Phaster PH FDC SC_BC_PHE_EDU_PJP/MM_M-IT-000032</t>
  </si>
  <si>
    <t>a2m69000004sedUAAQ</t>
  </si>
  <si>
    <t>GGP-Articulo blog Quimioembolización intra-arterial hcc-FEB24</t>
  </si>
  <si>
    <t>2024-10-26</t>
  </si>
  <si>
    <t>a2m69000004sedPAAQ</t>
  </si>
  <si>
    <t>OFT- STD SERV 3- Madrid- Mar24</t>
  </si>
  <si>
    <t>a2m69000004sedKAAQ</t>
  </si>
  <si>
    <t>M-GB-00016038: Enabling conversations around early progression RRMS</t>
  </si>
  <si>
    <t>a2m69000004sedFAAQ</t>
  </si>
  <si>
    <t>M-GB-00015945: Why is it Important to discuss early progression in RRMS?</t>
  </si>
  <si>
    <t>a2m69000004sedAAAQ</t>
  </si>
  <si>
    <t>Attach downloadable eBC Pathway_Breast cancer</t>
  </si>
  <si>
    <t>a2m69000004sed5AAA</t>
  </si>
  <si>
    <t>M-GB-00015944: Dr Joe Guadagno discusses "What is early proprogression”</t>
  </si>
  <si>
    <t>a2m69000004sed0AAA</t>
  </si>
  <si>
    <t>M-GB-00015707 Roche email: Service Impact Model information gathering overview</t>
  </si>
  <si>
    <t>a2m69000004secbAAA</t>
  </si>
  <si>
    <t>RO Test Template</t>
  </si>
  <si>
    <t>2024-02-07</t>
  </si>
  <si>
    <t>a2m69000004secWAAQ</t>
  </si>
  <si>
    <t>AT_Hemophilia_GTH_Symposium2024_Fragen_OCE-P</t>
  </si>
  <si>
    <t>a2m69000004secHAAQ</t>
  </si>
  <si>
    <t>Eveniment Național Roche 8-10 Martie 2024</t>
  </si>
  <si>
    <t>a2m69000004secMAAQ</t>
  </si>
  <si>
    <t>GGP-Infield-Comunicaciones GI ASCO 2024-FEB24</t>
  </si>
  <si>
    <t>a2m69000004secRAAQ</t>
  </si>
  <si>
    <t>M-GB-00015454 - HaemLIVE2024 Webinar 2 OCE-P Email TEMPLATE BASED</t>
  </si>
  <si>
    <t>a2m69000004sec2AAA</t>
  </si>
  <si>
    <t>FR Neuroimmunology ALTS MS Post Event Email</t>
  </si>
  <si>
    <t>a2m69000004sec7AAA</t>
  </si>
  <si>
    <t>EN Ophtha PJP Introduction Email</t>
  </si>
  <si>
    <t>a2m69000004secCAAQ</t>
  </si>
  <si>
    <t>FR Ophtha PJP Introduction Email</t>
  </si>
  <si>
    <t>a2m69000004sebTAAQ</t>
  </si>
  <si>
    <t>M-GB-00015978 - Haematology DLP Meeting 29th February MG</t>
  </si>
  <si>
    <t>2024-02-05</t>
  </si>
  <si>
    <t>a2m69000004sebEAAQ</t>
  </si>
  <si>
    <t>GGP-Hepatocarcinoma en Estadios Iniciales-DIC23</t>
  </si>
  <si>
    <t>a2m69000004sebxAAA</t>
  </si>
  <si>
    <t>FR Lung TECENTRIQ eNSCLC Safety Email - Treatment Visionary (Academic) Treaters</t>
  </si>
  <si>
    <t>a2m69000004sebsAAA</t>
  </si>
  <si>
    <t>EN Lung TECENTRIQ eNSCLC Safety Email - Treatment Visionary (Academic) Treaters</t>
  </si>
  <si>
    <t>a2m69000004sebnAAA</t>
  </si>
  <si>
    <t>FR Lung TECENTRIQ eNSCLC Dosing Email - Patient Practical (Community) Treaters</t>
  </si>
  <si>
    <t>a2m69000004sebiAAA</t>
  </si>
  <si>
    <t>EN Lung TECENTRIQ eNSCLC Dosing Email - Patient Practical (Community) Treaters</t>
  </si>
  <si>
    <t>a2m69000004sebJAAQ</t>
  </si>
  <si>
    <t>Alecensa: 3 ani de supravietuire fara progresie la pacientii cu mNSCLC ALK+</t>
  </si>
  <si>
    <t>a2m69000004sebdAAA</t>
  </si>
  <si>
    <t>M-GB-00014976: Follow up regarding your request for HCC Booklet</t>
  </si>
  <si>
    <t>a2m69000004seauAAA</t>
  </si>
  <si>
    <t>M-GB-00015978 - Haematology DLP Meeting 29th February</t>
  </si>
  <si>
    <t>a2m69000004seb9AAA</t>
  </si>
  <si>
    <t>14 luty - webinar SCOP: Leczenie chorób siatkówki w 2024 roku</t>
  </si>
  <si>
    <t>2024-02-02</t>
  </si>
  <si>
    <t>a2m69000004seazAAA</t>
  </si>
  <si>
    <t>SNC-Recordatorio Invitación Neuro5ummit-Teaser Hauser</t>
  </si>
  <si>
    <t>2024-02-01</t>
  </si>
  <si>
    <t>a2m69000004seb4AAA</t>
  </si>
  <si>
    <t>M-GB-00014872: TECENTRIQ (atezolizumab) IMpower 110 study SC update</t>
  </si>
  <si>
    <t>a2m69000004seapAAA</t>
  </si>
  <si>
    <t>TECENTRIQ_SC_REP-TRIGGERED</t>
  </si>
  <si>
    <t>a2m69000004seakAAA</t>
  </si>
  <si>
    <t>Simposio Roche al Congresso SIR 2024</t>
  </si>
  <si>
    <t>2124-02-06</t>
  </si>
  <si>
    <t>a2m69000004seaQAAQ</t>
  </si>
  <si>
    <t>M-GB-00009392 dual inhibition of ANG-2 and VEGFA pathways with VABYSMO</t>
  </si>
  <si>
    <t>a2m69000004seaLAAQ</t>
  </si>
  <si>
    <t>OFT- STD SERV 2- Madrid- Mar24</t>
  </si>
  <si>
    <t>2024-01-29</t>
  </si>
  <si>
    <t>a2m69000004seaGAAQ</t>
  </si>
  <si>
    <t>OFT- Save the Date - Pontevedra - FEB23</t>
  </si>
  <si>
    <t>a2m69000004seaBAAQ</t>
  </si>
  <si>
    <t>M-GB-00015660 - South East London, Kent and Medway MS Nurse Meeting - 1st March</t>
  </si>
  <si>
    <t>a2m69000004sea1AAA</t>
  </si>
  <si>
    <t>M-GB-00015831 Roche email: Follow up regarding your request</t>
  </si>
  <si>
    <t>a2m69000004seZwAAI</t>
  </si>
  <si>
    <t>EN Neuroimmunology ALTS MS Post Event Email</t>
  </si>
  <si>
    <t>a2m69000004seZrAAI</t>
  </si>
  <si>
    <t>COLUMVI_NL_2_REP-TRIGGERED</t>
  </si>
  <si>
    <t>a2m69000004seZmAAI</t>
  </si>
  <si>
    <t>CZ NEURO_ITE_Newsletter č. 2/2023_M-CZ-00003750</t>
  </si>
  <si>
    <t>a2m69000004seZnAAI</t>
  </si>
  <si>
    <t>M-GB-00014847 - LCEF 2024 Invite</t>
  </si>
  <si>
    <t>a2m69000004seZXAAY</t>
  </si>
  <si>
    <t>OFT- Reminder - Oviedo- Feb24</t>
  </si>
  <si>
    <t>2024-01-24</t>
  </si>
  <si>
    <t>a2m69000004seZcAAI</t>
  </si>
  <si>
    <t>OFT- STD SERV- Madrid- Mar24</t>
  </si>
  <si>
    <t>a2m69000004seZhAAI</t>
  </si>
  <si>
    <t>FR Precision Medicine Identifying Actionable Targets in Solid Tumours using CGP</t>
  </si>
  <si>
    <t>a2m69000004seZNAAY</t>
  </si>
  <si>
    <t>EN Lung TECENTRIQ eNSCLC Dosing Email - Treatment Visionary (Academic) Treaters</t>
  </si>
  <si>
    <t>a2m69000004seZ8AAI</t>
  </si>
  <si>
    <t>CZ HEMA_ITE_Mezioborové kolokvium o hemofilii_Poděkování_M-CZ-00003332</t>
  </si>
  <si>
    <t>a2m69000004seZDAAY</t>
  </si>
  <si>
    <t>EN Lung TECENTRIQ eNSCLC Safety Email - Patient Practical (Community) Treaters</t>
  </si>
  <si>
    <t>a2m69000004seZIAAY</t>
  </si>
  <si>
    <t>FR Lung TECENTRIQ eNSCLC Safety Email - Patient Practical (Community) Treaters</t>
  </si>
  <si>
    <t>a2m69000004seZSAAY</t>
  </si>
  <si>
    <t>FR Lung TECENTRIQ eNSCLC Dosing Email - Treatment Visionary (Academic) Treaters</t>
  </si>
  <si>
    <t>a2m69000004seYUAAY</t>
  </si>
  <si>
    <t>M-GB-00015255 Alecensa Data Summary attached</t>
  </si>
  <si>
    <t>2024-01-22</t>
  </si>
  <si>
    <t>a2m69000004seYZAAY</t>
  </si>
  <si>
    <t>GGP-Simposio HCC Sociedad Catalana de Digestología-ENE24</t>
  </si>
  <si>
    <t>Tecentriq-Adjuvant Non Small Cell Lung Cancer</t>
  </si>
  <si>
    <t>a2m69000004seY0AAI</t>
  </si>
  <si>
    <t>I2-Ecamp artículo Estudio NOBILITY-ENE24</t>
  </si>
  <si>
    <t>a2m69000004seYAAAY</t>
  </si>
  <si>
    <t>BC_HCCL_LC_Tecentriq SC_Zulassung_HCP Rep Triggered</t>
  </si>
  <si>
    <t>a2m69000004seXvAAI</t>
  </si>
  <si>
    <t>RO PS - 1 to 1 v2</t>
  </si>
  <si>
    <t>a2m69000004seY5AAI</t>
  </si>
  <si>
    <t>PUL-Tecentriq_SC_Aprobación_Comisión-ENE24-SubcutEMA24</t>
  </si>
  <si>
    <t>a2m69000004seXqAAI</t>
  </si>
  <si>
    <t>EN Precision Medicine Identifying Actionable Targets in Solid Tumours using CGP</t>
  </si>
  <si>
    <t>2024-01-18</t>
  </si>
  <si>
    <t>a2m69000004seXgAAI</t>
  </si>
  <si>
    <t>RO PS - 1 to 1</t>
  </si>
  <si>
    <t>a2m69000004seXlAAI</t>
  </si>
  <si>
    <t>Test_cloudpage_unsubscribe_1:1</t>
  </si>
  <si>
    <t>a2m69000004seXWAAY</t>
  </si>
  <si>
    <t>Lung Escalation Library</t>
  </si>
  <si>
    <t>a2m69000004seXMAAY</t>
  </si>
  <si>
    <t>FR Neuroimmunology ALTS MS Reminder Email</t>
  </si>
  <si>
    <t>a2m69000004seXRAAY</t>
  </si>
  <si>
    <t>EN Neuroimmunology ALTS MS Reminder Email</t>
  </si>
  <si>
    <t>a2m69000004seX2AAI</t>
  </si>
  <si>
    <t>M-GB-00015544 Updated 2022 analysis of IMbrave150</t>
  </si>
  <si>
    <t>2024-01-15</t>
  </si>
  <si>
    <t>a2m69000004seWxAAI</t>
  </si>
  <si>
    <t>M-GB-00015610 Scottish Neuro Pharmacist meeting 21/02/24</t>
  </si>
  <si>
    <t>a2m69000004seX7AAI</t>
  </si>
  <si>
    <t>M-GB-00015608 InsideMS Update Swansea 22/02/24</t>
  </si>
  <si>
    <t>a2m69000004seX3AAI</t>
  </si>
  <si>
    <t>M-GB-00015545 Summary of a post-hoc subgroup analysis of IMbrave150</t>
  </si>
  <si>
    <t>a2m69000004seXCAAY</t>
  </si>
  <si>
    <t>OFT- Save the Date - Cádiz- Ene24</t>
  </si>
  <si>
    <t>a2m69000004seXHAAY</t>
  </si>
  <si>
    <t>OFT- Save the Date - PDS - IV Foro De Investigadores De PDS</t>
  </si>
  <si>
    <t>a2m69000004seWnAAI</t>
  </si>
  <si>
    <t>STD reunión Oncología de precisión - Barcelona 22 Febrero</t>
  </si>
  <si>
    <t>a2m69000004seWiAAI</t>
  </si>
  <si>
    <t>Leczenie NMOSD - 17 stycznia</t>
  </si>
  <si>
    <t>2024-01-14</t>
  </si>
  <si>
    <t>a2m69000004seWdAAI</t>
  </si>
  <si>
    <t>OFT- Save the Date - Oviedo- Feb24</t>
  </si>
  <si>
    <t>2024-01-12</t>
  </si>
  <si>
    <t>a2m69000004seWTAAY</t>
  </si>
  <si>
    <t>OFT- Save the Date - Madrid- Ene24</t>
  </si>
  <si>
    <t>a2m69000004seWYAAY</t>
  </si>
  <si>
    <t>M-GB-00015645 VABYSMO North East Best Practice Meeting 12.04.24</t>
  </si>
  <si>
    <t>a2m69000004seVfAAI</t>
  </si>
  <si>
    <t>GGP-HepatoMURCIA2024-ENE23</t>
  </si>
  <si>
    <t>a2m69000004seVaAAI</t>
  </si>
  <si>
    <t>M-GB-00015702 Confirmation of service: Roche SMA Polar Speed</t>
  </si>
  <si>
    <t>a2m69000004seVkAAI</t>
  </si>
  <si>
    <t>OFT- Save the Date - Murcia - FEB23</t>
  </si>
  <si>
    <t>a2m69000004seVpAAI</t>
  </si>
  <si>
    <t>EN Lung TECENTRIQ eNSCLC MOA Email - Thoracic Surgeons</t>
  </si>
  <si>
    <t>a2m69000004seVVAAY</t>
  </si>
  <si>
    <t>M-GB-00015701 Confirmation of service: Roche SMA Polar Speed</t>
  </si>
  <si>
    <t>a2m69000004seVuAAI</t>
  </si>
  <si>
    <t>FR Lung TECENTRIQ eNSCLC MOA Email - Thoracic Surgeons</t>
  </si>
  <si>
    <t>a2m69000004seVzAAI</t>
  </si>
  <si>
    <t>EN Ophtha VABYSMO Anatomy Email</t>
  </si>
  <si>
    <t>a2m69000004seW4AAI</t>
  </si>
  <si>
    <t>FR Ophtha VABYSMO Anatomy Email</t>
  </si>
  <si>
    <t>a2m69000004seVLAAY</t>
  </si>
  <si>
    <t>EN Lung TECENTRIQ eNSCLC Efficacy Email - Patient Practical (Community) Treaters</t>
  </si>
  <si>
    <t>2024-01-10</t>
  </si>
  <si>
    <t>a2m69000004seVGAAY</t>
  </si>
  <si>
    <t>M-GB-00015082 28th February Meeting, Colchester</t>
  </si>
  <si>
    <t>a2m69000004seVBAAY</t>
  </si>
  <si>
    <t>Anticorpi Bispecifici nei Pazienti con Linfoma</t>
  </si>
  <si>
    <t>a2m69000004seVQAAY</t>
  </si>
  <si>
    <t>FR Lung TECENTRIQ eNSCLC Efficacy Email - Patient Practical (Community) Treaters</t>
  </si>
  <si>
    <t>a2m69000004seV6AAI</t>
  </si>
  <si>
    <t>ROMANIA TEST 2 [Survey] Impreuna in beneficiul pacientilor Q1-24</t>
  </si>
  <si>
    <t>a2m69000004seUwAAI</t>
  </si>
  <si>
    <t>BC_HCC_LC_Tecentriq SC_Zulassung_HSP_Philipp</t>
  </si>
  <si>
    <t>2024-01-09</t>
  </si>
  <si>
    <t>a2m69000004seV1AAI</t>
  </si>
  <si>
    <t>BC_HCC_LC_Tecentriq SC_Zulassung_HSP_Marion</t>
  </si>
  <si>
    <t>a2m69000004seUrAAI</t>
  </si>
  <si>
    <t>BC_HCC_LC_Tecentriq SC_Zulassung_HSP_Markus</t>
  </si>
  <si>
    <t>a2m69000004seUmAAI</t>
  </si>
  <si>
    <t>OCREVUS_KOZLONY_PETER_REPTRIGGERED</t>
  </si>
  <si>
    <t>a2m69000004seUhAAI</t>
  </si>
  <si>
    <t>OCREVUS_KOZLONY_EDINA_REPTRIGGERED</t>
  </si>
  <si>
    <t>a2m69000004seUXAAY</t>
  </si>
  <si>
    <t>EN Lung TECENTRIQ eNSCLC Efficacy Email - Treatment Visionary (Academic) Treater</t>
  </si>
  <si>
    <t>2024-01-05</t>
  </si>
  <si>
    <t>a2m69000004seUcAAI</t>
  </si>
  <si>
    <t>FR Lung TECENTRIQ eNSCLC Efficacy Email - Treatment Visionary (Academic) Treater</t>
  </si>
  <si>
    <t>a2m69000004seUSAAY</t>
  </si>
  <si>
    <t>PH FDC SC-combinazione a dose fissa di pertuzumab e trastuzumab</t>
  </si>
  <si>
    <t>a2m69000004seUNAAY</t>
  </si>
  <si>
    <t>TEST sharing template 01</t>
  </si>
  <si>
    <t>2024-01-04</t>
  </si>
  <si>
    <t>a2m69000004seUDAAY</t>
  </si>
  <si>
    <t>M-GB-00015482 HER2-positive EBC meeting - Stoke - 31.01.24</t>
  </si>
  <si>
    <t>2024-01-03</t>
  </si>
  <si>
    <t>a2m69000004seU8AAI</t>
  </si>
  <si>
    <t>EERR-AME-financiacionRF infield</t>
  </si>
  <si>
    <t>a2m69000004seTyAAI</t>
  </si>
  <si>
    <t>M-GB-00015361 Ophthalmology meeting 'Walk the Walls' 12/01/24</t>
  </si>
  <si>
    <t>2024-01-02</t>
  </si>
  <si>
    <t>a2m69000004seU3AAI</t>
  </si>
  <si>
    <t>M-GB-00015454_HaemLIVE2024 31st Jan Webinar</t>
  </si>
  <si>
    <t>a2m69000004seTtAAI</t>
  </si>
  <si>
    <t>M-GB-00015358 8th Jan Ophthalmology virtual meeting</t>
  </si>
  <si>
    <t>a2m69000004seToAAI</t>
  </si>
  <si>
    <t>PUL-EventoJavea-estadiostempranos</t>
  </si>
  <si>
    <t>2023-12-27</t>
  </si>
  <si>
    <t>a2m69000004seTjAAI</t>
  </si>
  <si>
    <t>EM-formacion-neurojavea</t>
  </si>
  <si>
    <t>a2m69000004seTeAAI</t>
  </si>
  <si>
    <t>Polivy - 2401</t>
  </si>
  <si>
    <t>2023-12-26</t>
  </si>
  <si>
    <t>a2m69000004seTZAAY</t>
  </si>
  <si>
    <t>FR Ophtha VABYSMO Dosing Email</t>
  </si>
  <si>
    <t>2023-12-23</t>
  </si>
  <si>
    <t>a2m69000004seTUAAY</t>
  </si>
  <si>
    <t>EN Ophtha VABYSMO Dosing Email</t>
  </si>
  <si>
    <t>a2m69000004seTPAAY</t>
  </si>
  <si>
    <t>Gazzetta Ufficiale Polivy - DLBCL non precedentemente trattato con IPI 3-5</t>
  </si>
  <si>
    <t>2023-12-21</t>
  </si>
  <si>
    <t>2124-01-09</t>
  </si>
  <si>
    <t>a2m69000004seT0AAI</t>
  </si>
  <si>
    <t>test_REPLED</t>
  </si>
  <si>
    <t>2023-12-20</t>
  </si>
  <si>
    <t>a2m69000004seTAAAY</t>
  </si>
  <si>
    <t>Kadcyla KATHERINE2</t>
  </si>
  <si>
    <t>a2m69000004seTFAAY</t>
  </si>
  <si>
    <t>REFUNDACJA - Polivy w Programie Lekowym B.12</t>
  </si>
  <si>
    <t>a2m69000004seTKAAY</t>
  </si>
  <si>
    <t>OFT- Save the Date - Canarias- ENE23</t>
  </si>
  <si>
    <t>a2m69000004seSvAAI</t>
  </si>
  <si>
    <t>a2m69000004seT5AAI</t>
  </si>
  <si>
    <t>Kadcyla KATHERINE</t>
  </si>
  <si>
    <t>a2m69000004seSlAAI</t>
  </si>
  <si>
    <t>HEM-eCamp Post ASH 23-DIC23 1to1</t>
  </si>
  <si>
    <t>a2m69000004seSWAAY</t>
  </si>
  <si>
    <t>SAVE_THE_DATE_ONKO</t>
  </si>
  <si>
    <t>2023-12-18</t>
  </si>
  <si>
    <t>a2m69000004seSgAAI</t>
  </si>
  <si>
    <t>TECENTRIQ_KOZLONY_ONCO</t>
  </si>
  <si>
    <t>a2m69000004seSbAAI</t>
  </si>
  <si>
    <t>OFT-Save the Date - Madrid-ENE23</t>
  </si>
  <si>
    <t>a2m69000004seSRAAY</t>
  </si>
  <si>
    <t>HSP_Weihnachtsemailing_Dez2023_Philipp</t>
  </si>
  <si>
    <t>2023-12-15</t>
  </si>
  <si>
    <t>a2m69000004seSMAAY</t>
  </si>
  <si>
    <t>HSP_Weihnachtsemailing_Dez2023_Markus</t>
  </si>
  <si>
    <t>a2m69000004seSHAAY</t>
  </si>
  <si>
    <t>HSP_Weihnachtsemailing_Dez.2023_Marion</t>
  </si>
  <si>
    <t>a2m69000004seSCAAY</t>
  </si>
  <si>
    <t>KADCYLA_REPTRIGGERED_DEC</t>
  </si>
  <si>
    <t>2023-12-14</t>
  </si>
  <si>
    <t>a2m69000004seS7AAI</t>
  </si>
  <si>
    <t>EN Heme HowITreat Patient Cases - 74 Year-Old man with RR DLBCL</t>
  </si>
  <si>
    <t>a2m69000004seS2AAI</t>
  </si>
  <si>
    <t>CZ POLIVY_ITE_PHD_2024_program_M-CZ-00003670</t>
  </si>
  <si>
    <t>a2m69000004seRxAAI</t>
  </si>
  <si>
    <t>EN Neuroimmunology NMOSD Post Event Email</t>
  </si>
  <si>
    <t>2023-12-13</t>
  </si>
  <si>
    <t>a2m69000004seR4AAI</t>
  </si>
  <si>
    <t>MAG-eCamp POST SABCS-DIC23</t>
  </si>
  <si>
    <t>a2m69000004seR9AAI</t>
  </si>
  <si>
    <t>PUL- Análisis exploratorio del Estudio IMpower 110 presentado en ESMO IO-DIC23</t>
  </si>
  <si>
    <t>a2m69000004seREAAY</t>
  </si>
  <si>
    <t>M-GB-00015082 DLBCL virtual meeting 24/01/24</t>
  </si>
  <si>
    <t>a2m69000004seRTAAY</t>
  </si>
  <si>
    <t>EN Neuroimmunology NFL Digital Postcard</t>
  </si>
  <si>
    <t>a2m69000004seRYAAY</t>
  </si>
  <si>
    <t>EN Neuroimmunology NFL Post Event Email</t>
  </si>
  <si>
    <t>a2m69000004seRdAAI</t>
  </si>
  <si>
    <t>EN Neuroimmunology NFL Invitation</t>
  </si>
  <si>
    <t>a2m69000004seRiAAI</t>
  </si>
  <si>
    <t>EN Neuroimmunology NMOSD Invitation</t>
  </si>
  <si>
    <t>a2m69000004seRnAAI</t>
  </si>
  <si>
    <t>M-GB-00015429 - Wales &amp; West Haem Network Meeting - 14th March 2024</t>
  </si>
  <si>
    <t>a2m69000004seRsAAI</t>
  </si>
  <si>
    <t>EN Neuroimmunology NMOSD Digital Postcard</t>
  </si>
  <si>
    <t>a2m69000004seQuAAI</t>
  </si>
  <si>
    <t>FR Neuroimmunology ALTS MS Digital Postcard</t>
  </si>
  <si>
    <t>2023-12-12</t>
  </si>
  <si>
    <t>a2m69000004seQVAAY</t>
  </si>
  <si>
    <t>FR Neuroimmunology NFL Post Event Email</t>
  </si>
  <si>
    <t>a2m69000004seQQAAY</t>
  </si>
  <si>
    <t>eerr-ame-contenidos-web - INFIELD</t>
  </si>
  <si>
    <t>a2m69000004seQkAAI</t>
  </si>
  <si>
    <t>FR Neuroimmunology NMOSD Digital Postcard</t>
  </si>
  <si>
    <t>a2m69000004seQpAAI</t>
  </si>
  <si>
    <t>FR Neuroimmunology NMOSD Post Event Email</t>
  </si>
  <si>
    <t>a2m69000004seQzAAI</t>
  </si>
  <si>
    <t>FR Neuroimmunology ALTS MS Invitation (First Session Only)</t>
  </si>
  <si>
    <t>a2m69000004seQfAAI</t>
  </si>
  <si>
    <t>FR Neuroimmunology NMOSD Invitation</t>
  </si>
  <si>
    <t>a2m69000004seQaAAI</t>
  </si>
  <si>
    <t>FR Neuroimmunology NFL Digital Postcard</t>
  </si>
  <si>
    <t>a2m69000004seQ1AAI</t>
  </si>
  <si>
    <t>M-GB-00015297 Demystifying Ang-2 Speaker Meeting 28/02/24</t>
  </si>
  <si>
    <t>2023-12-11</t>
  </si>
  <si>
    <t>a2m69000004seQ6AAI</t>
  </si>
  <si>
    <t>M-GB-00015421 - Northwest Haemophilia Meeting - March 2024</t>
  </si>
  <si>
    <t>a2m69000004seQBAAY</t>
  </si>
  <si>
    <t>I2-Campaña Omnichannel_Añosos-SEPT23</t>
  </si>
  <si>
    <t>Roactemra-Artritis</t>
  </si>
  <si>
    <t>a2m69000004seQLAAY</t>
  </si>
  <si>
    <t>M-GB-00015352 CPD Certificate for attending OCULUS In Focus 2023</t>
  </si>
  <si>
    <t>a2m69000004seQGAAY</t>
  </si>
  <si>
    <t>M-GB-00014320 UK_MSNC 2024_ OCE-P 1:1 email meeting invite_Oct 2023</t>
  </si>
  <si>
    <t>a2m69000004sePmAAI</t>
  </si>
  <si>
    <t>HEM-STD ASH 2023-NOV23 - V3</t>
  </si>
  <si>
    <t>2023-12-07</t>
  </si>
  <si>
    <t>a2m69000004sePrAAI</t>
  </si>
  <si>
    <t>MABTHERA_OFF_REPTRIGGERED</t>
  </si>
  <si>
    <t>a2m69000004sePhAAI</t>
  </si>
  <si>
    <t>M-GB-00015258 RWVS South West and Wales INVITE</t>
  </si>
  <si>
    <t>a2m69000004seLPAAY</t>
  </si>
  <si>
    <t>M-GB-00014851 - COLUMVI Access Appt.</t>
  </si>
  <si>
    <t>2023-12-06</t>
  </si>
  <si>
    <t>a2m69000004seLKAAY</t>
  </si>
  <si>
    <t>CZ PF 2024</t>
  </si>
  <si>
    <t>a2m69000004seLFAAY</t>
  </si>
  <si>
    <t>Biomarker Bridge invitation newsletter - 2. beharangozó</t>
  </si>
  <si>
    <t>a2m69000004seLAAAY</t>
  </si>
  <si>
    <t>Ocrevus_Safety_Update_27.11.2023_ SDZ</t>
  </si>
  <si>
    <t>a2m69000004seL5AAI</t>
  </si>
  <si>
    <t>Ocrevus_Safety_Update_27.11.2023_ML</t>
  </si>
  <si>
    <t>a2m69000004seLUAAY</t>
  </si>
  <si>
    <t>FR Neuroimmunology NFL Invitation</t>
  </si>
  <si>
    <t>a2m69000004seKqAAI</t>
  </si>
  <si>
    <t>EN Medical Portal General Triggered Email</t>
  </si>
  <si>
    <t>2023-12-05</t>
  </si>
  <si>
    <t>a2m69000004seKvAAI</t>
  </si>
  <si>
    <t>FR Medical Portal General Triggered Email</t>
  </si>
  <si>
    <t>a2m69000004seKlAAI</t>
  </si>
  <si>
    <t>PT_BREAST_202311_PHESGO_FAR_MO</t>
  </si>
  <si>
    <t>a2m69000004seKWAAY</t>
  </si>
  <si>
    <t>PT_BREAST_202311_PHESGO_FAR_BD</t>
  </si>
  <si>
    <t>a2m69000004seKbAAI</t>
  </si>
  <si>
    <t>PT_BREAST_202311_PHESGO_ONCO_BD</t>
  </si>
  <si>
    <t>a2m69000004seKgAAI</t>
  </si>
  <si>
    <t>PT_BREAST_202311_PHESGO_ONCO_MO</t>
  </si>
  <si>
    <t>a2m69000004seL0AAI</t>
  </si>
  <si>
    <t>FR RocheProPlus General Triggered Email</t>
  </si>
  <si>
    <t>a2m69000004seKRAAY</t>
  </si>
  <si>
    <t>HEM-STD ASH 2023-NOV23 - V2</t>
  </si>
  <si>
    <t>a2m69000004seKHAAY</t>
  </si>
  <si>
    <t>M-GB-00014677 Roche SMA Polar Speed pharmacist-led Patient Support Programme</t>
  </si>
  <si>
    <t>a2m69000004seKCAAY</t>
  </si>
  <si>
    <t>Template Linea Breast_BC__EDU_S_E_</t>
  </si>
  <si>
    <t>Tecentriq-Breast</t>
  </si>
  <si>
    <t>a2m69000004seKMAAY</t>
  </si>
  <si>
    <t>M-GB-00014893 Confirmation of service: Roche SMA Polar Speed pharmacist-led Pati</t>
  </si>
  <si>
    <t>a2m69000004seK7AAI</t>
  </si>
  <si>
    <t>M-GB-00015264 Cardiovascular Webinar Invite</t>
  </si>
  <si>
    <t>2023-12-03</t>
  </si>
  <si>
    <t>a2m69000004seK2AAI</t>
  </si>
  <si>
    <t>M-GB-00015174 Thames Valley MS Nurse Meeting Invite</t>
  </si>
  <si>
    <t>2023-12-01</t>
  </si>
  <si>
    <t>a2m69000004seJnAAI</t>
  </si>
  <si>
    <t>CZ HEMA_ITE_Mezioborové kolokvium o hemofilii_program_M-CZ-00003332</t>
  </si>
  <si>
    <t>a2m69000004seJsAAI</t>
  </si>
  <si>
    <t>GGP-Streaming Liver Talks-DIC23</t>
  </si>
  <si>
    <t>a2m69000004seJdAAI</t>
  </si>
  <si>
    <t>FR SMA Bulbar Symposium [Med Ed]</t>
  </si>
  <si>
    <t>2023-11-30</t>
  </si>
  <si>
    <t>a2m69000004seJiAAI</t>
  </si>
  <si>
    <t>FR Neuroimmunology Speaker SC Member Post Event</t>
  </si>
  <si>
    <t>a2m69000004seIzAAI</t>
  </si>
  <si>
    <t>M-GB-00014985 - Tecentriq_Patient Information Booklets_EPiCX eCamp_ES-SCLC</t>
  </si>
  <si>
    <t>a2m69000004seJ4AAI</t>
  </si>
  <si>
    <t>M-GB-00014983 - Tecentriq_Patient Information Booklets_EpiCX eCamp_Early Stage N</t>
  </si>
  <si>
    <t>a2m69000004seJ9AAI</t>
  </si>
  <si>
    <t>★ EURETINA 2023 - podsumowanie kluczowych doniesień ★</t>
  </si>
  <si>
    <t>a2m69000004seJEAAY</t>
  </si>
  <si>
    <t>Ocrevus_Safety_Update_27.11.2023_GU</t>
  </si>
  <si>
    <t>a2m69000004seJJAAY</t>
  </si>
  <si>
    <t>EN Neuroimmunology Pregnancy and Breastfeeding Post Event Email</t>
  </si>
  <si>
    <t>a2m69000004seJOAAY</t>
  </si>
  <si>
    <t>FR Neuroimmunology Pregnancy and Breastfeeding Post Event Email</t>
  </si>
  <si>
    <t>a2m69000004seJTAAY</t>
  </si>
  <si>
    <t>EN SMA Bulbar Symposium [Med Ed]</t>
  </si>
  <si>
    <t>a2m69000004seJYAAY</t>
  </si>
  <si>
    <t>M-GB-00015228 - ISTH 2024 RSE Invitation</t>
  </si>
  <si>
    <t>a2m69000004seIkAAI</t>
  </si>
  <si>
    <t>FR Neuroimmunology Pregnancy and Breastfeeding Invitation</t>
  </si>
  <si>
    <t>2023-11-29</t>
  </si>
  <si>
    <t>a2m69000004seIuAAI</t>
  </si>
  <si>
    <t>FR Neuroimmunology Pregnancy and Breastfeeding Digital Postcard</t>
  </si>
  <si>
    <t>a2m69000004seIQAAY</t>
  </si>
  <si>
    <t>HSP_Weihnachtsfeiertage_Dez2023_Philipp</t>
  </si>
  <si>
    <t>a2m69000004seILAAY</t>
  </si>
  <si>
    <t>HSP_Weihnachtsfeiertage_Dez2023_Markus</t>
  </si>
  <si>
    <t>a2m69000004seIVAAY</t>
  </si>
  <si>
    <t>Nagrania z AcadEmi 5</t>
  </si>
  <si>
    <t>a2m69000004seIpAAI</t>
  </si>
  <si>
    <t>EN Neuroimmunology Pregnancy and Breastfeeding Digital Postcard</t>
  </si>
  <si>
    <t>a2m69000004seHwAAI</t>
  </si>
  <si>
    <t>M-GB-00015100 All Wales MS Nurse Meeting Cardiff Invite 12.01.24</t>
  </si>
  <si>
    <t>2023-11-28</t>
  </si>
  <si>
    <t>a2m69000004seHcAAI</t>
  </si>
  <si>
    <t>PT_BREAST_202311_PHESGO_ENF_BD</t>
  </si>
  <si>
    <t>a2m69000004seHhAAI</t>
  </si>
  <si>
    <t>M-GB-00014977 - Tecentriq_Patient Information Booklets_EpiCX eCamp_1L and 2L NSC</t>
  </si>
  <si>
    <t>a2m69000004seHmAAI</t>
  </si>
  <si>
    <t>OFT- Encuesta Connecting Views-NOV23</t>
  </si>
  <si>
    <t>a2m69000004seI1AAI</t>
  </si>
  <si>
    <t>EN Oncology KADCYLA CCO Cycle Extension Announcement</t>
  </si>
  <si>
    <t>a2m69000004seI6AAI</t>
  </si>
  <si>
    <t>M-GB-00015178-OCULUS Online Webinar Invite 24.01.24</t>
  </si>
  <si>
    <t>a2m69000004seIBAAY</t>
  </si>
  <si>
    <t>EN Neuroimmunology HCP Portal Learning Programs Modular (HCPs who do not attend</t>
  </si>
  <si>
    <t>a2m69000004seIGAAY</t>
  </si>
  <si>
    <t>FR Neuroimmunology HCP Portal Learning Programs Modular (HCPs who do not attend</t>
  </si>
  <si>
    <t>a2m69000004seCvAAI</t>
  </si>
  <si>
    <t>GGP-2ª Jornada ISDI ACLO-NOV23</t>
  </si>
  <si>
    <t>2023-11-27</t>
  </si>
  <si>
    <t>2023-12-22</t>
  </si>
  <si>
    <t>a2m69000004seD0AAI</t>
  </si>
  <si>
    <t>CZ - HEMO_ITE_POLIVY_úhrada_M-CZ-00003549</t>
  </si>
  <si>
    <t>a2m69000004seHXAAY</t>
  </si>
  <si>
    <t>EN Neuroimmunology Pregnancy and Breastfeeding Invitation</t>
  </si>
  <si>
    <t>a2m69000004seHSAAY</t>
  </si>
  <si>
    <t>EN SMA EVRYSDI 11k Patients Treated Email</t>
  </si>
  <si>
    <t>a2m69000004seHNAAY</t>
  </si>
  <si>
    <t>FR SMA EVRYSDI 11k Patients Treated Email</t>
  </si>
  <si>
    <t>a2m69000004seHIAAY</t>
  </si>
  <si>
    <t>EN Neuroimmunology Speaker SC Member Post Event</t>
  </si>
  <si>
    <t>a2m69000004seD5AAI</t>
  </si>
  <si>
    <t>Ocrevus_Safety_Update_27.11.23</t>
  </si>
  <si>
    <t>a2m69000004seCWAAY</t>
  </si>
  <si>
    <t>OFT-SavetheDate - Sevilla-NOV23</t>
  </si>
  <si>
    <t>2023-11-24</t>
  </si>
  <si>
    <t>a2m69000004seCqAAI</t>
  </si>
  <si>
    <t>PT_BREAST_202311_PHESGO_ENF_MO</t>
  </si>
  <si>
    <t>a2m69000004seClAAI</t>
  </si>
  <si>
    <t>M-GB-00015082 4th Dec Lincoln County Hospitals Virtual meeting</t>
  </si>
  <si>
    <t>a2m69000004seCRAAY</t>
  </si>
  <si>
    <t>HEM-STD ASH 2023-NOV23</t>
  </si>
  <si>
    <t>a2m69000004seCbAAI</t>
  </si>
  <si>
    <t>E2E 15-16 grudnia 2023 (program)</t>
  </si>
  <si>
    <t>a2m69000004seCgAAI</t>
  </si>
  <si>
    <t>M-GB-00015072 Belfast Ophthalmology Meeting</t>
  </si>
  <si>
    <t>a2m69000004seCHAAY</t>
  </si>
  <si>
    <t>program E2E: 15 -16 grudnia 2023</t>
  </si>
  <si>
    <t>2023-11-23</t>
  </si>
  <si>
    <t>a2m69000004seCCAAY</t>
  </si>
  <si>
    <t>M-GB-00015082 Royal Derby Hospital Haematology meeting 29 Nov</t>
  </si>
  <si>
    <t>a2m69000004seCMAAY</t>
  </si>
  <si>
    <t>M-GB-00014950 Subcutaneous Digital Leave Piece</t>
  </si>
  <si>
    <t>a2m69000004seC7AAI</t>
  </si>
  <si>
    <t>M-GB-00014329 Pathophysiology of multiple sclerosis slide deck</t>
  </si>
  <si>
    <t>a2m69000004seC2AAI</t>
  </si>
  <si>
    <t>EN Heme Dr. Hutchings Speaker Tour Med Ed</t>
  </si>
  <si>
    <t>2023-11-22</t>
  </si>
  <si>
    <t>a2m69000004seBxAAI</t>
  </si>
  <si>
    <t>EN Neuroimmunology ALTS MS Digital Postcard</t>
  </si>
  <si>
    <t>a2m69000004seBsAAI</t>
  </si>
  <si>
    <t>FR Hemophilia Med Ed Modular Template</t>
  </si>
  <si>
    <t>a2m69000004seBnAAI</t>
  </si>
  <si>
    <t>EN NI ALTS MS Invitation copy (testing)</t>
  </si>
  <si>
    <t>2023-11-21</t>
  </si>
  <si>
    <t>a2m69000004seBiAAI</t>
  </si>
  <si>
    <t>GGP-Articulo blog tratamiento precoz hcc-NOV23</t>
  </si>
  <si>
    <t>a2m69000004seBdAAI</t>
  </si>
  <si>
    <t>SNC-Agenda Neuro5ummit 2024-NOV23</t>
  </si>
  <si>
    <t>a2m69000004seBYAAY</t>
  </si>
  <si>
    <t>HSP_Weihnachtsfeiertage_Dez2023_Marion</t>
  </si>
  <si>
    <t>2023-12-31</t>
  </si>
  <si>
    <t>a2m69000004seBEAAY</t>
  </si>
  <si>
    <t>M-GB-00014987 - LCEF Save the Date email</t>
  </si>
  <si>
    <t>2023-11-20</t>
  </si>
  <si>
    <t>a2m69000004seBTAAY</t>
  </si>
  <si>
    <t>FR Oncology Breast NAT Email</t>
  </si>
  <si>
    <t>a2m69000004seBOAAY</t>
  </si>
  <si>
    <t>EN Oncology Breast NAT Email</t>
  </si>
  <si>
    <t>a2m69000004seBJAAY</t>
  </si>
  <si>
    <t>ONCO- Video y Encuesta -OncoNorte2.0-OCT23-NOV23</t>
  </si>
  <si>
    <t>a2m69000004seBFAAY</t>
  </si>
  <si>
    <t>M-GB-00014989 - Change of date LCEF 2024</t>
  </si>
  <si>
    <t>a2m69000004seB9AAI</t>
  </si>
  <si>
    <t>M-GB-000***** Hemlibra Promotional Email - Agenda</t>
  </si>
  <si>
    <t>a2m69000004seB4AAI</t>
  </si>
  <si>
    <t>M-GB-000***** - Hemlibra Promotional Email - Save the Date</t>
  </si>
  <si>
    <t>a2m69000004seAzAAI</t>
  </si>
  <si>
    <t>EN Neuroimmunology ALTS MS Invitation (First Session Only)</t>
  </si>
  <si>
    <t>a2m69000004seAuAAI</t>
  </si>
  <si>
    <t>EN ERIVEDGE Docusign Email</t>
  </si>
  <si>
    <t>2023-11-16</t>
  </si>
  <si>
    <t>Erivedge</t>
  </si>
  <si>
    <t>a2m69000004seApAAI</t>
  </si>
  <si>
    <t>testdigiem</t>
  </si>
  <si>
    <t>a2m69000004seAaAAI</t>
  </si>
  <si>
    <t>Rozlytrek® dostępny od 1 listopada 2023 r. w ramach Programu lekowego B.144</t>
  </si>
  <si>
    <t>2023-11-13</t>
  </si>
  <si>
    <t>a2m69000004seAVAAY</t>
  </si>
  <si>
    <t>GGP-eCAMP Artículo IMbrave 050 Lancet-NOV23</t>
  </si>
  <si>
    <t>a2m69000004seAQAAY</t>
  </si>
  <si>
    <t>PPOC Training Test Email Template</t>
  </si>
  <si>
    <t>2023-11-10</t>
  </si>
  <si>
    <t>a2m69000004se9mAAA</t>
  </si>
  <si>
    <t>M-GB-00013432 InsideMS ECTRIMS webinar Taunton F2F meeting</t>
  </si>
  <si>
    <t>2023-11-09</t>
  </si>
  <si>
    <t>Alex Bret</t>
  </si>
  <si>
    <t>a2m69000004se9rAAA</t>
  </si>
  <si>
    <t>M-GB-00014815 23 Nov Clinical Trial Data &amp; Real World Experience Meeting</t>
  </si>
  <si>
    <t>a2m69000004seAGAAY</t>
  </si>
  <si>
    <t>M-GB-00013432 InsideMS ECTRIMS webinar Taunton invitation</t>
  </si>
  <si>
    <t>a2m69000004seABAAY</t>
  </si>
  <si>
    <t>M-GB-00014814 InsideMS ECTRIMS webinar Bournemouth invitation</t>
  </si>
  <si>
    <t>a2m69000004seA6AAI</t>
  </si>
  <si>
    <t>M-GB-00014239 Tecentriq SC GB IV to subcut patient card</t>
  </si>
  <si>
    <t>a2m69000004seA1AAI</t>
  </si>
  <si>
    <t>Video teaser + programma 2GETHERE_EMA_LUN_S_NE</t>
  </si>
  <si>
    <t>2123-11-18</t>
  </si>
  <si>
    <t>Milena Petrolo</t>
  </si>
  <si>
    <t>a2m69000004se9wAAA</t>
  </si>
  <si>
    <t>Unsubscribe link test</t>
  </si>
  <si>
    <t>a2m69000004se9XAAQ</t>
  </si>
  <si>
    <t>M-GB-00014264 - LCEF Save the date</t>
  </si>
  <si>
    <t>2023-11-08</t>
  </si>
  <si>
    <t>a2m69000004sdUzAAI</t>
  </si>
  <si>
    <t>M-GB-00014793 Roche and Chugai Invitation to London Blood Club</t>
  </si>
  <si>
    <t>2023-11-03</t>
  </si>
  <si>
    <t>a2m69000004scyWAAQ</t>
  </si>
  <si>
    <t>SNC-POSTERS ECTRIMS-NOV23</t>
  </si>
  <si>
    <t>a2m69000004scm6AAA</t>
  </si>
  <si>
    <t>MAG-post-esmo-mama-SIN-personalizacion-NOV23</t>
  </si>
  <si>
    <t>a2m69000004sclrAAA</t>
  </si>
  <si>
    <t>MAG-post-esmo-mama-CON-personalizacion-NOV2</t>
  </si>
  <si>
    <t>a2m69000004sctRAAQ</t>
  </si>
  <si>
    <t>FR Lung TECENTRIQ eNSCLC Safety Email - Thoracic Surgeons</t>
  </si>
  <si>
    <t>a2m69000004sctMAAQ</t>
  </si>
  <si>
    <t>EN Lung TECENTRIQ eNSCLC Safety Email - Thoracic Surgeons</t>
  </si>
  <si>
    <t>a2m69000004ypFeAAI</t>
  </si>
  <si>
    <t>M-GB-00014737 23 Nov Clinical Trial Data &amp; Real World Experience Meeting</t>
  </si>
  <si>
    <t>a2m69000004ymn8AAA</t>
  </si>
  <si>
    <t>M-GB-00014469 InsideMS webinar ECTRIMS 2023_F2F meeting invitation Belfast</t>
  </si>
  <si>
    <t>Neuroscience (Ns)</t>
  </si>
  <si>
    <t>a2m69000004yoicAAA</t>
  </si>
  <si>
    <t>FR Lung TECENTRIQ eNSCLC Efficacy Email - Thoracic Surgeons</t>
  </si>
  <si>
    <t>2023-10-30</t>
  </si>
  <si>
    <t>a2m69000004yoiSAAQ</t>
  </si>
  <si>
    <t>EN Lung TECENTRIQ eNSCLC Efficacy Email - Thoracic Surgeons</t>
  </si>
  <si>
    <t>a2m69000004yod3AAA</t>
  </si>
  <si>
    <t>OFT-Connecting Views 2 Programa y ponentes -OCT23</t>
  </si>
  <si>
    <t>a2m69000004ymxeAAA</t>
  </si>
  <si>
    <t>M-GB-00016005 - RSE invitaition to WFH 2024</t>
  </si>
  <si>
    <t>a2m69000004ymsNAAQ</t>
  </si>
  <si>
    <t>M-GB-00014719 - London Blood Club - Save the Date - 30th November 2023</t>
  </si>
  <si>
    <t>a2m69000004ymoQAAQ</t>
  </si>
  <si>
    <t>M-GB-00013434 InsideMS webinar ECTRIMS-ACTRIMS 2023</t>
  </si>
  <si>
    <t>a2m69000004ymnrAAA</t>
  </si>
  <si>
    <t>GB-00013434- InsideMS webinar ECTRIMS-ACTRIMS 2023 webinar only invitation</t>
  </si>
  <si>
    <t>a2m69000004yml7AAA</t>
  </si>
  <si>
    <t>M-GB-00014517 - CPD Certificate - F2F Training Subcutaneous</t>
  </si>
  <si>
    <t>2024-03-29</t>
  </si>
  <si>
    <t>a2m69000004ylw6AAA</t>
  </si>
  <si>
    <t>MANIT szimpózium  - rep triggered newsletter</t>
  </si>
  <si>
    <t>a2m69000004ym3qAAA</t>
  </si>
  <si>
    <t>M-GB-00013082 NI MS Nurse Education meeting 07/12</t>
  </si>
  <si>
    <t>a2m69000004ylHwAAI</t>
  </si>
  <si>
    <t>M-GB-00014581 Breast &amp; Lung NMP Virtual Meeting 15th Nov</t>
  </si>
  <si>
    <t>2023-11-15</t>
  </si>
  <si>
    <t>a2m69000004ylYTAAY</t>
  </si>
  <si>
    <t>Dynamic Test</t>
  </si>
  <si>
    <t>a2m69000004ykYEAAY</t>
  </si>
  <si>
    <t>EN Neuroimmunology Ocrevus Compass Welcome Email</t>
  </si>
  <si>
    <t>2023-10-24</t>
  </si>
  <si>
    <t>a2m69000004ykSQAAY</t>
  </si>
  <si>
    <t>GGP-Artículo etiologias - Dr. Feliu-OCT23</t>
  </si>
  <si>
    <t>a2m69000004yk8uAAA</t>
  </si>
  <si>
    <t>M-GB-00013063 23rd Nov Haem Virtual Meeting</t>
  </si>
  <si>
    <t>a2m69000004ykYAAAY</t>
  </si>
  <si>
    <t>FR Neuroimmunology Ocrevus Compass Welcome Email</t>
  </si>
  <si>
    <t>a2m69000004ykYYAAY</t>
  </si>
  <si>
    <t>Dem video preparazione Vabysmo_ofta_vabysmo_promo_pjp_M-IT-00002798</t>
  </si>
  <si>
    <t>2122-10-17</t>
  </si>
  <si>
    <t>a2m69000004yjjqAAA</t>
  </si>
  <si>
    <t>FR Lung Tecentriq eNSCLC Safety and Efficacy</t>
  </si>
  <si>
    <t>2023-10-23</t>
  </si>
  <si>
    <t>a2m69000004yjkFAAQ</t>
  </si>
  <si>
    <t>FR Lung LDM Portfolio and Testing</t>
  </si>
  <si>
    <t>a2m69000004yjk0AAA</t>
  </si>
  <si>
    <t>EN Lung LDM Portfolio and Testing</t>
  </si>
  <si>
    <t>a2m69000004yjjlAAA</t>
  </si>
  <si>
    <t>EN Lung Tecentriq eNSCLC Safety and Efficacy</t>
  </si>
  <si>
    <t>a2m69000004yjjgAAA</t>
  </si>
  <si>
    <t>EN Lung Tecentriq eNSCLC Indication</t>
  </si>
  <si>
    <t>a2m69000004yjjbAAA</t>
  </si>
  <si>
    <t>FR Lung Tecentriq eNSCLC Indication</t>
  </si>
  <si>
    <t>a2m69000004yigcAAA</t>
  </si>
  <si>
    <t>CZ - HEMA_ITE_Hemlibra_kalkulátor_M-CZ-00003414</t>
  </si>
  <si>
    <t>2023-10-22</t>
  </si>
  <si>
    <t>a2m69000004yhdbAAA</t>
  </si>
  <si>
    <t>M-GB-00014512 MR Nurse Meeting 2nd Dec</t>
  </si>
  <si>
    <t>2023-10-20</t>
  </si>
  <si>
    <t>2023-12-02</t>
  </si>
  <si>
    <t>a2m69000004yhmTAAQ</t>
  </si>
  <si>
    <t>M-GB-00014212 Leeds MRI Meeting 05/12</t>
  </si>
  <si>
    <t>a2m69000004yh0WAAQ</t>
  </si>
  <si>
    <t>EN Lung LDM Rozlytrek Testing</t>
  </si>
  <si>
    <t>2023-10-19</t>
  </si>
  <si>
    <t>a2m69000004ygzsAAA</t>
  </si>
  <si>
    <t>FR Lung LDM Rozlytrek Safety</t>
  </si>
  <si>
    <t>a2m69000004ygziAAA</t>
  </si>
  <si>
    <t>EN Lung LDM Rozlytrek Safety</t>
  </si>
  <si>
    <t>a2m69000004ygzdAAA</t>
  </si>
  <si>
    <t>FR Lung LDM Rozlytrek Efficacy</t>
  </si>
  <si>
    <t>a2m69000004ygwAAAQ</t>
  </si>
  <si>
    <t>EN Lung LDM Rozlytrek Efficacy</t>
  </si>
  <si>
    <t>a2m69000004ygvMAAQ</t>
  </si>
  <si>
    <t>M-GB-00014522 UK_Ophthalmology_E2EE_October 2023</t>
  </si>
  <si>
    <t>a2m69000004yguYAAQ</t>
  </si>
  <si>
    <t>FR Lung LDM Alecensaro Testing</t>
  </si>
  <si>
    <t>Alecensaro</t>
  </si>
  <si>
    <t>a2m69000004ygsXAAQ</t>
  </si>
  <si>
    <t>EN Lung LDM Alecensaro Testing</t>
  </si>
  <si>
    <t>a2m69000004ygUBAAY</t>
  </si>
  <si>
    <t>Medlife, noul partener in testarea pacientilor cu Hemofilie A</t>
  </si>
  <si>
    <t>a2m69000004ygGDAAY</t>
  </si>
  <si>
    <t>EN Lung LDM Alecensaro Safety</t>
  </si>
  <si>
    <t>a2m69000004ygpOAAQ</t>
  </si>
  <si>
    <t>FR Lung LDM Alecensaro Efficacy</t>
  </si>
  <si>
    <t>a2m69000004yh0qAAA</t>
  </si>
  <si>
    <t>FR Lung LDM Alecensaro Safety</t>
  </si>
  <si>
    <t>a2m69000004yh0lAAA</t>
  </si>
  <si>
    <t>FR Lung LDM Rozlytrek Testing</t>
  </si>
  <si>
    <t>a2m690000054imRAAQ</t>
  </si>
  <si>
    <t>FR Ophtha VABYSMO DME Efficacy_Without Button</t>
  </si>
  <si>
    <t>a2m690000054ioDAAQ</t>
  </si>
  <si>
    <t>EN Lung LDM Alecensaro Efficacy</t>
  </si>
  <si>
    <t>a2m690000054ilxAAA</t>
  </si>
  <si>
    <t>EN Ophtha VABYSMO DME Efficacy_Without Button</t>
  </si>
  <si>
    <t>a2m690000054ijhAAA</t>
  </si>
  <si>
    <t>EN Ophtha VABYSMO DME Efficacy_Without Button1</t>
  </si>
  <si>
    <t>a2m69000005AJL0AAO</t>
  </si>
  <si>
    <t>Relacje cyfrowe z sesji PTHiT „ Bi... or not to Bi”</t>
  </si>
  <si>
    <t>a2m69000005AIL4AAO</t>
  </si>
  <si>
    <t>M-GB-00014447 Ophtha-email</t>
  </si>
  <si>
    <t>2023-10-16</t>
  </si>
  <si>
    <t>a2m69000005AITNAA4</t>
  </si>
  <si>
    <t>M-GB-00014223 Practical Guide for SACT Nurses</t>
  </si>
  <si>
    <t>a2m69000005AITcAAO</t>
  </si>
  <si>
    <t>RO2 - Test 1-1 with preference center HOPE OK 16-10-23</t>
  </si>
  <si>
    <t>a2m69000005AIeaAAG</t>
  </si>
  <si>
    <t>SNC-Grabación foro ECTRIMS-OCT23</t>
  </si>
  <si>
    <t>a2m69000005AHMrAAO</t>
  </si>
  <si>
    <t>FR SMA EVRYSDI HCP Slim Jim</t>
  </si>
  <si>
    <t>2023-10-13</t>
  </si>
  <si>
    <t>a2m69000005AGvcAAG</t>
  </si>
  <si>
    <t>Polivy - davkovanie podavanie</t>
  </si>
  <si>
    <t>a2m69000005AGy4AAG</t>
  </si>
  <si>
    <t>Invio materiale promozionale e documentazione</t>
  </si>
  <si>
    <t>2123-10-30</t>
  </si>
  <si>
    <t>a2m69000005AH5vAAG</t>
  </si>
  <si>
    <t>RO - Test 1-1 with preference center</t>
  </si>
  <si>
    <t>a2m69000005AH9YAAW</t>
  </si>
  <si>
    <t>M-GB-00014401 Breast Belfast Trust MD Meeting</t>
  </si>
  <si>
    <t>a2m69000005AHMmAAO</t>
  </si>
  <si>
    <t>EN SMA EVRYSDI HCP Slim Jim</t>
  </si>
  <si>
    <t>a2m69000005AGeiAAG</t>
  </si>
  <si>
    <t>Test Claudia</t>
  </si>
  <si>
    <t>a2m69000005AFbiAAG</t>
  </si>
  <si>
    <t>M-GB-00014387 - Engagement Email_UKHCDO interim data</t>
  </si>
  <si>
    <t>2023-10-11</t>
  </si>
  <si>
    <t>2024-03-30</t>
  </si>
  <si>
    <t>a2m69000005AEaUAAW</t>
  </si>
  <si>
    <t>Zaproszenie - Tecentriq w leczeniu adiuwantowym chorych na wczesnego NDRP</t>
  </si>
  <si>
    <t>2023-10-10</t>
  </si>
  <si>
    <t>a2m69000005AEmLAAW</t>
  </si>
  <si>
    <t>Ridefiniamo insieme il NSCLC in stadio precoce</t>
  </si>
  <si>
    <t>2123-11-07</t>
  </si>
  <si>
    <t>a2m69000005AEjvAAG</t>
  </si>
  <si>
    <t>ONCO-Invitacion agenda-OncoNorte2.0-OCT23</t>
  </si>
  <si>
    <t>a2m69000005AEZbAAO</t>
  </si>
  <si>
    <t>M-GB-00014324 Tecentriq Pharmacy Protocol tool</t>
  </si>
  <si>
    <t>a2m69000005AEnYAAW</t>
  </si>
  <si>
    <t>Template Customized Message Newsletter</t>
  </si>
  <si>
    <t>2122-10-29</t>
  </si>
  <si>
    <t>Non-Product-Gastric Cancer - Ma</t>
  </si>
  <si>
    <t>a2m69000005AEAUAA4</t>
  </si>
  <si>
    <t>M-GB-00013063 Royal Derby Hospital meeting 29 Nov</t>
  </si>
  <si>
    <t>2023-10-09</t>
  </si>
  <si>
    <t>a2m69000005AEDiAAO</t>
  </si>
  <si>
    <t>GGP-Jornada de Comunicación Digital a Pacientes-OCT23</t>
  </si>
  <si>
    <t>a2m69000005ADgoAAG</t>
  </si>
  <si>
    <t>Hematology_Template_General Comm_Test</t>
  </si>
  <si>
    <t>2023-10-08</t>
  </si>
  <si>
    <t>a2m69000005AD37AAG</t>
  </si>
  <si>
    <t>Roche and Chugai Invitation to Horizons in Haemophilia Meeting - Save the Date -</t>
  </si>
  <si>
    <t>2023-10-06</t>
  </si>
  <si>
    <t>a2m69000005ACrQAAW</t>
  </si>
  <si>
    <t>relacje cyfrowe po sesji Roche na XXXI PTHiT</t>
  </si>
  <si>
    <t>a2m69000005ACuAAAW</t>
  </si>
  <si>
    <t>MAG-SIMPOSIO HER2+ ESMO 2023-OCT23</t>
  </si>
  <si>
    <t>a2m69000005AD38AAG</t>
  </si>
  <si>
    <t>Roche and Chugai Invitation to Horizons in Haemophilia Meeting - Save the Date</t>
  </si>
  <si>
    <t>a2m69000005AD3gAAG</t>
  </si>
  <si>
    <t>M-GB-00014239 Tecentriq SC_GB_ IV to SC patient card</t>
  </si>
  <si>
    <t>a2m69000005ACgnAAG</t>
  </si>
  <si>
    <t>5 edycja AcadEmi - 20-21.10.2023</t>
  </si>
  <si>
    <t>a2m69000005AAZ4AAO</t>
  </si>
  <si>
    <t>Vantaggi pratici e logistici: l'esperienza del farmacista ospedaliero</t>
  </si>
  <si>
    <t>2023-10-03</t>
  </si>
  <si>
    <t>2123-10-20</t>
  </si>
  <si>
    <t>a2m69000005AAYaAAO</t>
  </si>
  <si>
    <t>Soluzione terapeutica innovativa e nuovi modelli organizzativi</t>
  </si>
  <si>
    <t>2123-10-28</t>
  </si>
  <si>
    <t>a2m69000005AAY6AAO</t>
  </si>
  <si>
    <t>Il tempo nel reparto oncologico: il ruolo dell'Infermiere</t>
  </si>
  <si>
    <t>2123-11-05</t>
  </si>
  <si>
    <t>a2m69000005A9uEAAS</t>
  </si>
  <si>
    <t>M-GB-00014153 - EAHAD 2024 Invitation</t>
  </si>
  <si>
    <t>2023-10-02</t>
  </si>
  <si>
    <t>a2m69000005AAJ1AAO</t>
  </si>
  <si>
    <t>Save the date - 29 novembre, Milano - 2GETHERE</t>
  </si>
  <si>
    <t>a2m69000005A9R2AAK</t>
  </si>
  <si>
    <t>GGP-Artículo manejo varices -OCT23</t>
  </si>
  <si>
    <t>a2m69000005A9TSAA0</t>
  </si>
  <si>
    <t>PUL-PodPulmon-SEPT23</t>
  </si>
  <si>
    <t>a2m69000005A8KnAAK</t>
  </si>
  <si>
    <t>OCE-P personalization string test</t>
  </si>
  <si>
    <t>2023-09-29</t>
  </si>
  <si>
    <t>a2m69000005A8DwAAK</t>
  </si>
  <si>
    <t>Kadcyla rep-triggered newsletter</t>
  </si>
  <si>
    <t>a2m69000005A8IDAA0</t>
  </si>
  <si>
    <t>MAG-Guías clínicas SEOM-GEICAM-SOLTI-SEPT23</t>
  </si>
  <si>
    <t>a2m69000005A7T2AAK</t>
  </si>
  <si>
    <t>M-GB-00014124 Invite to Oculus Congress at AAO Sept2023</t>
  </si>
  <si>
    <t>2023-09-28</t>
  </si>
  <si>
    <t>2023-11-04</t>
  </si>
  <si>
    <t>a2m69000005A7guAAC</t>
  </si>
  <si>
    <t>ASH Ad board invite</t>
  </si>
  <si>
    <t>2023-12-30</t>
  </si>
  <si>
    <t>a2m69000005A7wEAAS</t>
  </si>
  <si>
    <t>Tecentriq eNSCLC Safety and Efficacy EN - PJP TRIGGERED</t>
  </si>
  <si>
    <t>a2m69000005A7vpAAC</t>
  </si>
  <si>
    <t>EN RocheProPlus General Triggered Email</t>
  </si>
  <si>
    <t>a2m69000005A7wYAAS</t>
  </si>
  <si>
    <t>EN SMA EVRYSDI Provincial Coverage Email</t>
  </si>
  <si>
    <t>a2m69000005A7wdAAC</t>
  </si>
  <si>
    <t>FR SMA EVRYSDI Provincial Coverage Email</t>
  </si>
  <si>
    <t>a2m69000005A5fBAAS</t>
  </si>
  <si>
    <t>FR Ophtha VABYSMO nAMD Efficacy - Without Scheduling Button</t>
  </si>
  <si>
    <t>2023-09-25</t>
  </si>
  <si>
    <t>a2m69000005A5fGAAS</t>
  </si>
  <si>
    <t>EN Ophtha VABYSMO nAMD Efficacy - Without Scheduling Button</t>
  </si>
  <si>
    <t>a2m69000005A5G1AAK</t>
  </si>
  <si>
    <t>M-GB-00013774 Neurological Assessment in MS 10/11/2023</t>
  </si>
  <si>
    <t>a2m69000005A5KXAA0</t>
  </si>
  <si>
    <t>RAB-Taller pulmón FH-SEPT23</t>
  </si>
  <si>
    <t>a2m69000005A3sqAAC</t>
  </si>
  <si>
    <t>ER-Curso enfermedades Raras-JUL23</t>
  </si>
  <si>
    <t>2023-09-22</t>
  </si>
  <si>
    <t>a2m69000005A4NjAAK</t>
  </si>
  <si>
    <t>EN Lung Tecentriq Safety Email</t>
  </si>
  <si>
    <t>a2m69000005A4NoAAK</t>
  </si>
  <si>
    <t>FR Lung Tecentriq HCC Safety</t>
  </si>
  <si>
    <t>a2m69000005A4ONAA0</t>
  </si>
  <si>
    <t>EN Neuroimmunology Enspryng Welcome Email</t>
  </si>
  <si>
    <t>a2m69000005A4OmAAK</t>
  </si>
  <si>
    <t>EN Neuroimmunology Pregnancy Module for Med Ed Email</t>
  </si>
  <si>
    <t>a2m69000005A4PpAAK</t>
  </si>
  <si>
    <t>FR Neuroimmunology Enspryng HCP Portal Welcome Email_Previously Registered</t>
  </si>
  <si>
    <t>a2m69000005A4OrAAK</t>
  </si>
  <si>
    <t>FR Neuroimmunology Pregnancy Module for Med Ed Email</t>
  </si>
  <si>
    <t>a2m69000005A4P6AAK</t>
  </si>
  <si>
    <t>EN Neuroimmunology sNfL Med Ed Email</t>
  </si>
  <si>
    <t>a2m69000005A4QJAA0</t>
  </si>
  <si>
    <t>FR Ophthalmology VABYSMO MOA No Button</t>
  </si>
  <si>
    <t>a2m69000005A4PfAAK</t>
  </si>
  <si>
    <t>FR Neuroimmunology Enspryng HCP Portal Welcome Email_Initial Registration</t>
  </si>
  <si>
    <t>a2m69000005A4PkAAK</t>
  </si>
  <si>
    <t>EN Neuroimmunology Enspryng HCP Portal Welcome Email_Previously Registered</t>
  </si>
  <si>
    <t>a2m69000005A4QEAA0</t>
  </si>
  <si>
    <t>EN Ophthalmology VABYSMO MOA No Button</t>
  </si>
  <si>
    <t>a2m69000005A4PBAA0</t>
  </si>
  <si>
    <t>FR Neuroimmunology sNfL Med Ed Email</t>
  </si>
  <si>
    <t>a2m69000005A4PaAAK</t>
  </si>
  <si>
    <t>EN Neuroimmunology Enspryng HCP Portal Welcome Email_Initial Registration</t>
  </si>
  <si>
    <t>a2m69000005A4OXAA0</t>
  </si>
  <si>
    <t>FR Neuroimmunology Enspryng Welcome Email</t>
  </si>
  <si>
    <t>a2m69000005A2cuAAC</t>
  </si>
  <si>
    <t>FR Lung Rozlytrek Efficacy Email</t>
  </si>
  <si>
    <t>a2m69000005A2dEAAS</t>
  </si>
  <si>
    <t>EN Lung Rozlytrek Safety Email</t>
  </si>
  <si>
    <t>a2m69000005A2dOAAS</t>
  </si>
  <si>
    <t>FR Lung Rozlytrek Safety Email</t>
  </si>
  <si>
    <t>a2m69000005A2foAAC</t>
  </si>
  <si>
    <t>EN Heme Polivy Efficacy Email</t>
  </si>
  <si>
    <t>a2m69000005A2ftAAC</t>
  </si>
  <si>
    <t>FR Heme Polivy Efficacy Email</t>
  </si>
  <si>
    <t>a2m69000005A2fyAAC</t>
  </si>
  <si>
    <t>EN Heme Polivy Dosing Email</t>
  </si>
  <si>
    <t>a2m69000005A2g3AAC</t>
  </si>
  <si>
    <t>FR Heme Polivy Dosing Email</t>
  </si>
  <si>
    <t>a2m69000005A2g8AAC</t>
  </si>
  <si>
    <t>EN Oncology Patient Support Programs Financial Assistance</t>
  </si>
  <si>
    <t>a2m69000005A2gDAAS</t>
  </si>
  <si>
    <t>FR Oncology Patient Support Programs Financial Assistance</t>
  </si>
  <si>
    <t>a2m69000005A2ghAAC</t>
  </si>
  <si>
    <t>EN Neuroimmunology Ocrevus HCP Portal Welcome Email_Initial Registration</t>
  </si>
  <si>
    <t>a2m69000005A2gmAAC</t>
  </si>
  <si>
    <t>FR Neuroimmunology Ocrevus HCP Portal Welcome Email_Initial Registration</t>
  </si>
  <si>
    <t>a2m69000005A2grAAC</t>
  </si>
  <si>
    <t>EN Neuroimmunology Ocrevus HCP Portal Welcome Email_Previously Registered</t>
  </si>
  <si>
    <t>a2m69000005A2gwAAC</t>
  </si>
  <si>
    <t>FR Neuroimmunology Ocrevus HCP Portal Welcome Email_Previously Registered</t>
  </si>
  <si>
    <t>a2m69000005A2XVAA0</t>
  </si>
  <si>
    <t>EN Heme COLUMVI NOC and PSP</t>
  </si>
  <si>
    <t>a2m69000005A2XaAAK</t>
  </si>
  <si>
    <t>FR Heme COLUMVI NOC and PSP</t>
  </si>
  <si>
    <t>a2m69000005A2aKAAS</t>
  </si>
  <si>
    <t>EN Heme EHA ICML Congress Invite</t>
  </si>
  <si>
    <t>a2m69000005A2aPAAS</t>
  </si>
  <si>
    <t>FR Heme EHA ICML Congress Invite</t>
  </si>
  <si>
    <t>a2m69000005A2bNAAS</t>
  </si>
  <si>
    <t>EN OneONC RocheProPlus Portal Launch Email Unbranded</t>
  </si>
  <si>
    <t>a2m69000005A2bcAAC</t>
  </si>
  <si>
    <t>FR OneONC RocheProPlus Portal Launch Email Unbranded</t>
  </si>
  <si>
    <t>a2m69000005A2cLAAS</t>
  </si>
  <si>
    <t>EN OneONC In Services Email</t>
  </si>
  <si>
    <t>a2m69000005A2cVAAS</t>
  </si>
  <si>
    <t>FR OneONC In Services Email</t>
  </si>
  <si>
    <t>a2m69000005A2cpAAC</t>
  </si>
  <si>
    <t>EN Lung Rozlytrek Efficacy Email</t>
  </si>
  <si>
    <t>a2m69000005A06oAAC</t>
  </si>
  <si>
    <t>EN SMA National Webinar [Med Ed]</t>
  </si>
  <si>
    <t>a2m69000005A0OOAA0</t>
  </si>
  <si>
    <t>FR Lung Managing ROS1 fusion positive NSCLC</t>
  </si>
  <si>
    <t>a2m69000005A0NzAAK</t>
  </si>
  <si>
    <t>EN Lung Managing ROS1 fusion positive NSCLC</t>
  </si>
  <si>
    <t>a2m69000005A0IVAA0</t>
  </si>
  <si>
    <t>FR Heme COLUMVI NOC Announcement</t>
  </si>
  <si>
    <t>a2m69000005A0I6AAK</t>
  </si>
  <si>
    <t>EN Heme COLUMVI NOC Announcement</t>
  </si>
  <si>
    <t>a2m69000005A0GFAA0</t>
  </si>
  <si>
    <t>FR Lung Early-Stage Resectable NSCLC Panel</t>
  </si>
  <si>
    <t>a2m69000005A0G0AAK</t>
  </si>
  <si>
    <t>EN Lung Early-Stage Resectable NSCLC Panel</t>
  </si>
  <si>
    <t>a2m69000005A0EdAAK</t>
  </si>
  <si>
    <t>FR HCC Optimizing 1L HCC Treatment</t>
  </si>
  <si>
    <t>a2m69000005A0EOAA0</t>
  </si>
  <si>
    <t>EN HCC Optimizing 1L HCC Treatment</t>
  </si>
  <si>
    <t>a2m69000005A0CwAAK</t>
  </si>
  <si>
    <t>FR Precision Medicine LBx in Cancer Care</t>
  </si>
  <si>
    <t>a2m69000005A0CcAAK</t>
  </si>
  <si>
    <t>EN Precision Medicine LBx in Cancer Care</t>
  </si>
  <si>
    <t>a2m69000005A0B5AAK</t>
  </si>
  <si>
    <t>FR Hematology Med Ed Invite</t>
  </si>
  <si>
    <t>a2m69000005A0AlAAK</t>
  </si>
  <si>
    <t>EN Hematology Med Ed Invite</t>
  </si>
  <si>
    <t>a2m690000059zI5AAI</t>
  </si>
  <si>
    <t>M-GB-00013774 - The Neurological Assessment in MS: A Deep Dive</t>
  </si>
  <si>
    <t>a2m69000005A08pAAC</t>
  </si>
  <si>
    <t>FR SMA Acceptance for Webinar</t>
  </si>
  <si>
    <t>a2m690000059zjfAAA</t>
  </si>
  <si>
    <t>HEM-Actualización LNH Navarra 26 septiembre 2023-SEPT23</t>
  </si>
  <si>
    <t>a2m690000059zpZAAQ</t>
  </si>
  <si>
    <t>FR SMA How Would You Manage a Child Presenting With Muscle Weakness [Med Ed]</t>
  </si>
  <si>
    <t>a2m69000005A08VAAS</t>
  </si>
  <si>
    <t>EN SMA Acceptance for Webinar</t>
  </si>
  <si>
    <t>a2m69000005A078AAC</t>
  </si>
  <si>
    <t>FR SMA National Webinar [Med Ed]</t>
  </si>
  <si>
    <t>a2m69000005A00WAAS</t>
  </si>
  <si>
    <t>EN SMA How Would You Manage a Child Presenting With Muscle Weakness [Med Ed]</t>
  </si>
  <si>
    <t>a2m69000005A028AAC</t>
  </si>
  <si>
    <t>EN SMA in the Adult - Practical Case Mgmt in Evolving Therapeutic Landscape [Med</t>
  </si>
  <si>
    <t>a2m69000005A02SAAS</t>
  </si>
  <si>
    <t>FR SMA in the Adult - Practical Case Mgmt in Evolving Therapeutic Landscape [Med</t>
  </si>
  <si>
    <t>a2m69000005A057AAC</t>
  </si>
  <si>
    <t>EN SMA Evrysdi PM Update</t>
  </si>
  <si>
    <t>a2m69000005A05WAAS</t>
  </si>
  <si>
    <t>FR SMA Evrysdi PM Update</t>
  </si>
  <si>
    <t>a2m690000059yT7AAI</t>
  </si>
  <si>
    <t>M-GB-00013642 York MRI Meeting 23/10</t>
  </si>
  <si>
    <t>2023-09-18</t>
  </si>
  <si>
    <t>a2m690000059ySEAAY</t>
  </si>
  <si>
    <t>M-GB-00013063 Haem meeting Nottingham Pharmacy 28/09</t>
  </si>
  <si>
    <t>a2m690000059wmwAAA</t>
  </si>
  <si>
    <t>M-GB-00013532 MS Speaker Meeting invite Sheffield 01/11</t>
  </si>
  <si>
    <t>2023-11-01</t>
  </si>
  <si>
    <t>a2m690000059vCzAAI</t>
  </si>
  <si>
    <t>Haemophilia_Under Consultancy_TEST</t>
  </si>
  <si>
    <t>2023-09-13</t>
  </si>
  <si>
    <t>a2m690000059v6wAAA</t>
  </si>
  <si>
    <t>Template - Antonia Pohorencova - Polivy - freetext</t>
  </si>
  <si>
    <t>a2m690000059v6hAAA</t>
  </si>
  <si>
    <t>Template - Antonia Pohorencova - Polivy - aftercall</t>
  </si>
  <si>
    <t>a2m690000059tq0AAA</t>
  </si>
  <si>
    <t>Template - Antonia Pohorencova - freetext blank</t>
  </si>
  <si>
    <t>2023-09-12</t>
  </si>
  <si>
    <t>a2m690000059uKVAAY</t>
  </si>
  <si>
    <t>M-GB-00013712 - ASH 2023 Invitation</t>
  </si>
  <si>
    <t>a2m690000059tIsAAI</t>
  </si>
  <si>
    <t>FR Ophtha PJP Introduction Email - Without Scheduling Button</t>
  </si>
  <si>
    <t>2023-09-11</t>
  </si>
  <si>
    <t>a2m690000059tGRAAY</t>
  </si>
  <si>
    <t>FR Ophtha PJP Introduction Email - With Scheduling Button</t>
  </si>
  <si>
    <t>a2m690000059tKSAAY</t>
  </si>
  <si>
    <t>HEM-Actualización y manejo práctico del LNH - Privadas Cataluña Oct23-SEPT23</t>
  </si>
  <si>
    <t>a2m690000059tCnAAI</t>
  </si>
  <si>
    <t>EN Ophtha PJP Introduction Email - With Scheduling Button</t>
  </si>
  <si>
    <t>a2m690000059tJEAAY</t>
  </si>
  <si>
    <t>EN Ophtha PJP Introduction Email - Without Scheduling Button</t>
  </si>
  <si>
    <t>a2m690000059ZUtAAM</t>
  </si>
  <si>
    <t>M-GB-00013027-MS-Connections-email</t>
  </si>
  <si>
    <t>2023-08-11</t>
  </si>
  <si>
    <t>2023-11-11</t>
  </si>
  <si>
    <t>a2m690000059WIUAA2</t>
  </si>
  <si>
    <t>sharing test</t>
  </si>
  <si>
    <t>2023-08-07</t>
  </si>
  <si>
    <t>a2m69000004e6E6AAI</t>
  </si>
  <si>
    <t>Test Template</t>
  </si>
  <si>
    <t>2023-07-31</t>
  </si>
  <si>
    <t>a2m69000004e4mkAAA</t>
  </si>
  <si>
    <t>ENSPRYNG Template</t>
  </si>
  <si>
    <t>a2m69000004e1gaAAA</t>
  </si>
  <si>
    <t>M-GB-00012923 Ophta-invite-17-18-November</t>
  </si>
  <si>
    <t>a2m69000004dvWOAAY</t>
  </si>
  <si>
    <t>Gazyvaro – GALLIUM 8-Jahres-Daten –Test</t>
  </si>
  <si>
    <t>2023-07-16</t>
  </si>
  <si>
    <t>a2m69000004do7cAAA</t>
  </si>
  <si>
    <t>Epicx Data Privacy Notice_</t>
  </si>
  <si>
    <t>2023-07-05</t>
  </si>
  <si>
    <t>2120-07-25</t>
  </si>
  <si>
    <t>a2m69000004dfnFAAQ</t>
  </si>
  <si>
    <t>INVITATION Glidim</t>
  </si>
  <si>
    <t>2023-06-25</t>
  </si>
  <si>
    <t>a2m69000004ddg4AAA</t>
  </si>
  <si>
    <t>MAG-ecamp POST ASCO 2023-JUN23_1</t>
  </si>
  <si>
    <t>a2m69000004dbkiAAA</t>
  </si>
  <si>
    <t>Hämatologie – ASH 2022 Polivy &amp; Lunsumio</t>
  </si>
  <si>
    <t>a2m69000004dbdwAAA</t>
  </si>
  <si>
    <t>Neuroscience – Artikelservice Fachportal Q2-23</t>
  </si>
  <si>
    <t>a2m69000004dbZVAAY</t>
  </si>
  <si>
    <t>Gazyvaro – GALLIUM 8-Jahres-Daten</t>
  </si>
  <si>
    <t>a2m69000004dYCxAAM</t>
  </si>
  <si>
    <t>OFT-Save the date CLM-MAY23  v2</t>
  </si>
  <si>
    <t>2023-06-14</t>
  </si>
  <si>
    <t>a2m69000004dQLCAA2</t>
  </si>
  <si>
    <t>Hema Q4_Nov. 2022 RTE - eLearning</t>
  </si>
  <si>
    <t>2023-06-04</t>
  </si>
  <si>
    <t>a2m69000004dQL7AAM</t>
  </si>
  <si>
    <t>Hema_RTE_Polivy_1L Approval</t>
  </si>
  <si>
    <t>a2m69000004dOGEAA2</t>
  </si>
  <si>
    <t>OFT-Agenda CLM-MAY23</t>
  </si>
  <si>
    <t>2023-06-02</t>
  </si>
  <si>
    <t>a2m69000004dIuqAAE</t>
  </si>
  <si>
    <t>RAB-netnow-MAY23</t>
  </si>
  <si>
    <t>2023-05-25</t>
  </si>
  <si>
    <t>a2m69000004hxBPAAY</t>
  </si>
  <si>
    <t>Ocrevus New Prescriber Nurses Email</t>
  </si>
  <si>
    <t>a2m69000004hpQqAAI</t>
  </si>
  <si>
    <t>SNC-Grabaciones Neurosummit-MAR23</t>
  </si>
  <si>
    <t>a2m69000004hpRjAAI</t>
  </si>
  <si>
    <t>SNC-Grabación y Encuesta Neurosummit-MAR23</t>
  </si>
  <si>
    <t>a2m69000004hpRyAAI</t>
  </si>
  <si>
    <t>SNC-Lift off Bioestadística-MAR23</t>
  </si>
  <si>
    <t>a2m69000004hpMUAAY</t>
  </si>
  <si>
    <t>GGP-eCAMP Pre AACR-EASL Hepatólogos-MAR23</t>
  </si>
  <si>
    <t>a2m69000004hhqAAAQ</t>
  </si>
  <si>
    <t>PUL-campaña-AMAZONAS-ENE21</t>
  </si>
  <si>
    <t>a2m7U0000034ECsQAM</t>
  </si>
  <si>
    <t>TAMIFLU_ITE_Awareness_M-CZ-00002807_A</t>
  </si>
  <si>
    <t>2023-01-13</t>
  </si>
  <si>
    <t>2023-01-28</t>
  </si>
  <si>
    <t>Vabysmo-DME</t>
  </si>
  <si>
    <t>a2m7U000002tOTDQA2</t>
  </si>
  <si>
    <t>TEST_ITE_Czech Republic_M-CZ-0000xxxx</t>
  </si>
  <si>
    <t>2022-12-15</t>
  </si>
  <si>
    <t>2023-01-07</t>
  </si>
  <si>
    <t>a2m7U000000aOT5QAM</t>
  </si>
  <si>
    <t>Fragment Email Template</t>
  </si>
  <si>
    <t>2022-10-26</t>
  </si>
  <si>
    <t>Tanja Steiner</t>
  </si>
  <si>
    <t>a2m7U000000XaEYQA0</t>
  </si>
  <si>
    <t>Test 1:1 Email - Vatsal Sept 28</t>
  </si>
  <si>
    <t>2022-09-28</t>
  </si>
  <si>
    <t>2022-09-30</t>
  </si>
  <si>
    <t>Vatsal Mehta</t>
  </si>
  <si>
    <t>a2m7U000000XZGUQA4</t>
  </si>
  <si>
    <t>KLS_Sympozium_Program_M-CZ-00002213</t>
  </si>
  <si>
    <t>2022-03-17</t>
  </si>
  <si>
    <t>2022-04-03</t>
  </si>
  <si>
    <t>a2m3X0000028TNaQAM</t>
  </si>
  <si>
    <t>Ophthalmologie Daten Fari DE</t>
  </si>
  <si>
    <t>AL</t>
  </si>
  <si>
    <t>Local Admin CH</t>
  </si>
  <si>
    <t>a2m7U000000ZOqjQAG</t>
  </si>
  <si>
    <t>Partner index HEMO Latvia</t>
  </si>
  <si>
    <t>2022-10-12</t>
  </si>
  <si>
    <t>Ieva Dzirkale</t>
  </si>
  <si>
    <t>a2mSe000000Avg9IAC</t>
  </si>
  <si>
    <t>Test_HSP_Hemlibra_neueDarreichungsform - 20250724_105100</t>
  </si>
  <si>
    <t>AT</t>
  </si>
  <si>
    <t>a2mSe000000AaS1IAK</t>
  </si>
  <si>
    <t>HSP_Hemlibra_neueDarreichungsform</t>
  </si>
  <si>
    <t>a2mSe000000A9YHIA0</t>
  </si>
  <si>
    <t>AT_MS_VERSCHREIBER_OcreCare-Vorlage PJPS</t>
  </si>
  <si>
    <t>a2mSe000000A78HIAS</t>
  </si>
  <si>
    <t>AT_MS_INFUSIONSPARTNER_OcreCare-Vorlage PJPS</t>
  </si>
  <si>
    <t>a2mSe0000009vNFIAY</t>
  </si>
  <si>
    <t>HSP_Kontaktdaten-Update 2025</t>
  </si>
  <si>
    <t>a2mSe0000009pHpIAI</t>
  </si>
  <si>
    <t>BC_AT_BC Expert Series Jun2025</t>
  </si>
  <si>
    <t>Non-Product-Metastatic Breast Cancer</t>
  </si>
  <si>
    <t>a2mSe0000009jVlIAI</t>
  </si>
  <si>
    <t>BC_AT_ESMO BC 2025 Einladungen - TEST Digi Team</t>
  </si>
  <si>
    <t>Kadcyla-Adjuvant HER2 Positive Breast Cancer</t>
  </si>
  <si>
    <t>a2mSe0000009RllIAE</t>
  </si>
  <si>
    <t>AT_MS_Vorlage PJPS_neutral</t>
  </si>
  <si>
    <t>a2mSe0000009AwDIAU</t>
  </si>
  <si>
    <t>AT_MS_Vorlage PJPS_P&amp;L</t>
  </si>
  <si>
    <t>Ocrevus SC-Multiple Sclerosis</t>
  </si>
  <si>
    <t>a2mSe0000009AubIAE</t>
  </si>
  <si>
    <t>AT_MS_Vorlage PJPs_Ocrevus SC</t>
  </si>
  <si>
    <t>a2mSe0000008tybIAA</t>
  </si>
  <si>
    <t>BC_AT_ESMO BC 2025 Einladungen</t>
  </si>
  <si>
    <t>a2mSe0000008m7VIAQ</t>
  </si>
  <si>
    <t>HSP_Columvi_2L_Zulassungserweiterung</t>
  </si>
  <si>
    <t>a2mSe0000007DQLIA2</t>
  </si>
  <si>
    <t>HSP_Vabysmo_PFS_Warenverfügbarkeit2025</t>
  </si>
  <si>
    <t>a2mSe0000006pmDIAQ</t>
  </si>
  <si>
    <t>HSP_Tamiflu_Kindersaft</t>
  </si>
  <si>
    <t>a2mSe0000006mtBIAQ</t>
  </si>
  <si>
    <t>Test_Bullicornichons</t>
  </si>
  <si>
    <t>Vabysmo-Retinopathy</t>
  </si>
  <si>
    <t>a2mSe0000005GDpIAM</t>
  </si>
  <si>
    <t>Weihnachten 2024_Vorlage_PJP</t>
  </si>
  <si>
    <t>a2mSe0000004TcvIAE</t>
  </si>
  <si>
    <t>Allgemeine_PJP_HSP_Vorlage</t>
  </si>
  <si>
    <t>a2mSe0000002EenIAE</t>
  </si>
  <si>
    <t>HSP_Allgemein_Vorlage</t>
  </si>
  <si>
    <t>a2mSe0000002EZxIAM</t>
  </si>
  <si>
    <t>HSP_Marion_Zulassungserweiterung_ALECENSA(R)</t>
  </si>
  <si>
    <t>a2m69000004dTUyAAM</t>
  </si>
  <si>
    <t>TEST EMAIL TEMPLATE AT</t>
  </si>
  <si>
    <t>2023-06-07</t>
  </si>
  <si>
    <t>2023-07-13</t>
  </si>
  <si>
    <t>a2m690000059k4XAAQ</t>
  </si>
  <si>
    <t>[BE][Lung][TEC][SCLC][FR][Chloe] WCLC - Meet the expert</t>
  </si>
  <si>
    <t>BE</t>
  </si>
  <si>
    <t>Tecentriq-Small Cell Lung Cancer</t>
  </si>
  <si>
    <t>a2m69000004seu2AAA</t>
  </si>
  <si>
    <t>[BE][ophta][Vab][FR][Meredis] Webinar 2 Invite</t>
  </si>
  <si>
    <t>a2m69000004setnAAA</t>
  </si>
  <si>
    <t>[BE][ophta][Vab][NL][Celine] Webinar 2 Invite</t>
  </si>
  <si>
    <t>a2m69000004sfAyAAI</t>
  </si>
  <si>
    <t>[BE][ophta][Vab][FR][Meredis] Webinar 2 Faricimab (Vabysmo)</t>
  </si>
  <si>
    <t>a2m69000004sfB8AAI</t>
  </si>
  <si>
    <t>[BE][ophta][Vab][NL][Celine] Webinar 2 Faricimab (Vabysmo)</t>
  </si>
  <si>
    <t>a2mSe0000004ZwrIAE</t>
  </si>
  <si>
    <t>[NEURO][OCREVUS][Elke][PJPTRI] 2024 Seasonal Vaccination</t>
  </si>
  <si>
    <t>a2mSe0000004cZlIAI</t>
  </si>
  <si>
    <t>[NEURO][OCREVUS][Sarah][PJPTRI] 2024 Seasonal Vaccination</t>
  </si>
  <si>
    <t>a2mSe0000004cbNIAQ</t>
  </si>
  <si>
    <t>[NEURO][OCREVUS][Murielle][PJPTRI] 2024 Seasonal Vaccination</t>
  </si>
  <si>
    <t>a2mSe0000004i2TIAQ</t>
  </si>
  <si>
    <t>Évolution du paysage des traitements dans le DLBCL : implications pratiques</t>
  </si>
  <si>
    <t>a2mSe0000004jzRIAQ</t>
  </si>
  <si>
    <t>[BE][LUNG][TECENTRIQ][SC][NL][Michael]Reminder MM+JJ_Pulmonologists_NL_Email 1_T</t>
  </si>
  <si>
    <t>a2mSe0000004kc9IAA</t>
  </si>
  <si>
    <t>[BE][LUNG][TECENTRIQ][SC][NL][Jan]Reminder MM+JJ_Pulmonologists_NL_Email 1_Tecen</t>
  </si>
  <si>
    <t>a2mSe0000004lBdIAI</t>
  </si>
  <si>
    <t>[BE][LUNG][TECENTRIQ][SC][FR][Clemence]Roche Onco_Pulmonologists_FR_Email 1_Tece</t>
  </si>
  <si>
    <t>a2mSe0000004lDFIAY</t>
  </si>
  <si>
    <t>[BE][LUNG][TECENTRIQ][SC][FR][Aurelie]Roche Onco_Pulmonologists_FR_Email 1_Tecen</t>
  </si>
  <si>
    <t>a2m690000059k2bAAA</t>
  </si>
  <si>
    <t>[BE][Lung][TEC][SCLC][NL][Jan] WCLC - Meet the expert</t>
  </si>
  <si>
    <t>a2m690000059k3yAAA</t>
  </si>
  <si>
    <t>[BE][Lung][TEC][SCLC][NL][Michael] WCLC - Meet the expert</t>
  </si>
  <si>
    <t>a2mSe0000004mKbIAI</t>
  </si>
  <si>
    <t>[BE][LUNG][TECENTRIQ][SC][NL][Sacha]Reminder_Sacha_Oncologist_NL_Tecentriq SC rb</t>
  </si>
  <si>
    <t>a2mSe0000004mMDIAY</t>
  </si>
  <si>
    <t>[BE][LUNG][TECENTRIQ][SC][LUX][FR][Aurelie]Reminder_Roche Onco_Lux_Pulmonologist</t>
  </si>
  <si>
    <t>a2mSe0000004mR3IAI</t>
  </si>
  <si>
    <t>[BE][LUNG][TECENTRIQ][SC][LUX][FR][Antoun]Reminder_Roche Onco_Lux_Pulmonologists</t>
  </si>
  <si>
    <t>a2mSe0000004mSfIAI</t>
  </si>
  <si>
    <t>[BE][LUNG][TECENTRIQ][SC][FR][Antoun]Reminder_Rb Tecentriq Belgium_Multi Tumor_A</t>
  </si>
  <si>
    <t>a2m690000059x18AAA</t>
  </si>
  <si>
    <t>[BE][Ophtha][VAB][NL] Post visit triggered email</t>
  </si>
  <si>
    <t>a2mSe0000003BRxIAM</t>
  </si>
  <si>
    <t>[BE][FLEXCARE] Transmural care event invite</t>
  </si>
  <si>
    <t>Jérémy Martin</t>
  </si>
  <si>
    <t>a2m690000059yhEAAQ</t>
  </si>
  <si>
    <t>[BE][Breast][FR] Christine’s story_NAT awareness campaign</t>
  </si>
  <si>
    <t>a2m69000004segFAAQ</t>
  </si>
  <si>
    <t>[BE][Breast cancer][KAD[FR][Antoun] eBC campaign Promo</t>
  </si>
  <si>
    <t>a2m69000004segEAAQ</t>
  </si>
  <si>
    <t>[BE][Breastcancer][KAD[NL][Sacha] eBC campaign Promo</t>
  </si>
  <si>
    <t>a2mSe00000038NdIAI</t>
  </si>
  <si>
    <t>[BE][Hemato][EN][LEEN] DLBCL - Save the Date</t>
  </si>
  <si>
    <t>a2mSe00000038M1IAI</t>
  </si>
  <si>
    <t>[BE][Hemato][EN][ANNELEEN] DLBCL - Save the Date</t>
  </si>
  <si>
    <t>a2m69000005A2MmAAK</t>
  </si>
  <si>
    <t>BE test_</t>
  </si>
  <si>
    <t>a2m69000005A2dxAAC</t>
  </si>
  <si>
    <t>[BE][Breast][NL][Celine] Christine’s story_NAT awareness campaign</t>
  </si>
  <si>
    <t>a2m69000005A2ebAAC</t>
  </si>
  <si>
    <t>[BE][Breast][NL][Leen] Christine’s story_NAT awareness campaign</t>
  </si>
  <si>
    <t>a2m69000004sebYAAQ</t>
  </si>
  <si>
    <t>Belgium_email_PJP-triggered_Vasbymo Communication_NL</t>
  </si>
  <si>
    <t>a2m69000004sebOAAQ</t>
  </si>
  <si>
    <t>Belgium_email_PJP-triggered_Vasbymo Communication_FR</t>
  </si>
  <si>
    <t>a2mSe0000002tRpIAI</t>
  </si>
  <si>
    <t>[BE][Breast][FR][Antoun] eBC campaign RECAP (email 6)</t>
  </si>
  <si>
    <t>a2mSe0000002tQDIAY</t>
  </si>
  <si>
    <t>[BE][Breast][NL][Sacha] eBC campaign RECAP (email 6)</t>
  </si>
  <si>
    <t>a2m69000004seXbAAI</t>
  </si>
  <si>
    <t>[BE][Breast][NL][Sacha] Christine’s story_NAT awareness campaign</t>
  </si>
  <si>
    <t>a2m69000005A8YLAA0</t>
  </si>
  <si>
    <t>Post visit triggered email</t>
  </si>
  <si>
    <t>a2m69000005AAkgAAG</t>
  </si>
  <si>
    <t>[BE][Neuro][OCR][NL][Elke] Seasonal Vaccination</t>
  </si>
  <si>
    <t>Bhushan Shinde</t>
  </si>
  <si>
    <t>a2m69000005ABnnAAG</t>
  </si>
  <si>
    <t>[BE][Neuro][OCR][FR][Sarah] Seasonal Vaccination</t>
  </si>
  <si>
    <t>a2m69000005ABpAAAW</t>
  </si>
  <si>
    <t>[BE][Neuro][OCR][FR][Murielle] Seasonal Vaccination</t>
  </si>
  <si>
    <t>a2m7U0000035TJDQA2</t>
  </si>
  <si>
    <t>[BE][Breast] OncoCare@Home Platform with experiences</t>
  </si>
  <si>
    <t>a2m7U0000035T4cQAE</t>
  </si>
  <si>
    <t>[BE][Breast][FR] OncoCare@Home Platform</t>
  </si>
  <si>
    <t>Yogesh Sharma</t>
  </si>
  <si>
    <t>a2m7U0000035T4SQAU</t>
  </si>
  <si>
    <t>[BE][Multi-Tumor][TEC][HCC][FR] HCP Treatment Card</t>
  </si>
  <si>
    <t>a2m69000005EAevAAG</t>
  </si>
  <si>
    <t>[BE][Neuro][OCR][NL][Elke] Price Change</t>
  </si>
  <si>
    <t>a2m69000005EAf0AAG</t>
  </si>
  <si>
    <t>[BE][Neuro][OCR][FR][Sarah] Price Change</t>
  </si>
  <si>
    <t>a2m69000005EAfKAAW</t>
  </si>
  <si>
    <t>[BE][Neuro][OCR][FR][Ronen] Price Change</t>
  </si>
  <si>
    <t>a2m7U000000Yx8BQAS</t>
  </si>
  <si>
    <t>Preview Test</t>
  </si>
  <si>
    <t>a2mSe000000DLD7IAO</t>
  </si>
  <si>
    <t>[BE][HEMATO][PJP-TRIG][NL] EHA 2025: Key Updates for DLBCL Clinical Practice</t>
  </si>
  <si>
    <t>a2mSe000000DLJZIA4</t>
  </si>
  <si>
    <t>[BE][PJP-TRIG][CL] INVITATION : LA SANTÉ MENTALE AU COEUR DU TRAJET DE SOIN DANS</t>
  </si>
  <si>
    <t>a2mSe000000DLEjIAO</t>
  </si>
  <si>
    <t>[BE][PJP-TRIG][JAN] UITNODIGING: LCAM webinars - Geestelijke gezondheid bij long</t>
  </si>
  <si>
    <t>a2mSe000000DLGLIA4</t>
  </si>
  <si>
    <t>[BE][PJP-TRIG][MI] UITNODIGING: LCAM webinars - Geestelijke gezondheid bij longk</t>
  </si>
  <si>
    <t>a2mSe000000DLHxIAO</t>
  </si>
  <si>
    <t>[BE][PJP-TRIG][AU] INVITATION : LA SANTÉ MENTALE AU COEUR DU TRAJET DE SOIN DANS</t>
  </si>
  <si>
    <t>a2mSe000000DEmjIAG</t>
  </si>
  <si>
    <t>[BE][PJP-TRIG][HEMLIBRA][FR] HemExchange Webinar - Invitation_HemExchange1</t>
  </si>
  <si>
    <t>a2mSe000000DEl7IAG</t>
  </si>
  <si>
    <t>[BE][PJP-TRIG][HEMLIBRA][NL] HemExchange Webinar - Invitation_HemExchange1</t>
  </si>
  <si>
    <t>a2mSe000000CpHlIAK</t>
  </si>
  <si>
    <t>[BE][NL][JAN][ONCOLOGY]IPSOS communication</t>
  </si>
  <si>
    <t>a2mSe000000CrF3IAK</t>
  </si>
  <si>
    <t>[BE][FR][CLEMENCE][ONCOLOGY]IPSOS communication</t>
  </si>
  <si>
    <t>a2mSe000000CrDRIA0</t>
  </si>
  <si>
    <t>[BE][NL][MICHAEL][ONCOLOGY]IPSOS communication</t>
  </si>
  <si>
    <t>a2mSe000000CmthIAC</t>
  </si>
  <si>
    <t>[BE][FR][AURIEL][ONCOLOGY]IPSOS communication</t>
  </si>
  <si>
    <t>a2mSe000000CmyXIAS</t>
  </si>
  <si>
    <t>[BE][PJP TRIG] OCREVUS - Post ECTRIMS AGENDA Carine NL</t>
  </si>
  <si>
    <t>a2mSe000000Cn09IAC</t>
  </si>
  <si>
    <t>[BE][PJP TRIG] OCREVUS - Post ECTRIMS AGENDA Elke</t>
  </si>
  <si>
    <t>a2mSe000000Cn1lIAC</t>
  </si>
  <si>
    <t>[BE][PJP TRIG] OCREVUS - Post ECTRIMS AGENDA Chantal</t>
  </si>
  <si>
    <t>a2mSe000000CkNFIA0</t>
  </si>
  <si>
    <t>[BE][PJP TRIG] OCREVUS - Vaccination - Carine NL</t>
  </si>
  <si>
    <t>a2mSe000000CkLdIAK</t>
  </si>
  <si>
    <t>[BE][PJP TRIG] OCREVUS - Vaccination - Chantal</t>
  </si>
  <si>
    <t>a2mSe000000Cka9IAC</t>
  </si>
  <si>
    <t>[BE][PJP TRIG] OCREVUS - Vaccination Sarah</t>
  </si>
  <si>
    <t>a2mSe000000CkWvIAK</t>
  </si>
  <si>
    <t>[BE][PJP TRIG] OCREVUS - Vaccination Carine - FR</t>
  </si>
  <si>
    <t>a2mSe000000CkOrIAK</t>
  </si>
  <si>
    <t>[BE][PJP TRIG] OCREVUS - Vaccination Elke</t>
  </si>
  <si>
    <t>a2mSe000000CkYXIA0</t>
  </si>
  <si>
    <t>[BE][PJP TRIG] OCREVUS - Vaccination Murielle</t>
  </si>
  <si>
    <t>a2mSe000000CbDVIA0</t>
  </si>
  <si>
    <t>[BE][Hemlibra][PJP-Trig][NL] HemExchange-webinar_HemExchange1</t>
  </si>
  <si>
    <t>a2mSe000000CbBtIAK</t>
  </si>
  <si>
    <t>[BE][Hemlibra][PJP-Trig][FR] HemExchange-webinar_HemExchange1</t>
  </si>
  <si>
    <t>a2mSe000000CBAzIAO</t>
  </si>
  <si>
    <t>[BE][PJP TRIG] OCREVUS - Post ECTRIMS LIVE Sarah FR -</t>
  </si>
  <si>
    <t>2025-09-07</t>
  </si>
  <si>
    <t>a2mSe000000CBFpIAO</t>
  </si>
  <si>
    <t>[BE][PJP TRIG] ECTRIMS 2025 INVITE SARAH</t>
  </si>
  <si>
    <t>a2mSe000000CBEDIA4</t>
  </si>
  <si>
    <t>[BE][PJP TRIG] ECTRIMS 2025 INVITE MURIELLE</t>
  </si>
  <si>
    <t>a2mSe000000CB7lIAG</t>
  </si>
  <si>
    <t>[BE][PJP TRIG] OCREVUS - Post ECTRIMS Carine FR</t>
  </si>
  <si>
    <t>a2mSe000000CBCbIAO</t>
  </si>
  <si>
    <t>[BE][PJP TRIG] OCREVUS - Post ECTRIMS LIVE Carine FR</t>
  </si>
  <si>
    <t>a2mSe000000CB9NIAW</t>
  </si>
  <si>
    <t>[BE][PJP TRIG] OCREVUS - Post ECTRIMS Sarah FR</t>
  </si>
  <si>
    <t>a2mSe000000BrvRIAS</t>
  </si>
  <si>
    <t>[BE][PJP TRIG] OCREVUS - Post ECTRIMS Elke</t>
  </si>
  <si>
    <t>a2mSe000000BrtpIAC</t>
  </si>
  <si>
    <t>[BE][PJP TRIG] OCREVUS - Post ECTRIMS Chantal</t>
  </si>
  <si>
    <t>a2mSe000000BpbtIAC</t>
  </si>
  <si>
    <t>[BE][PJP TRIG] OCREVUS - Post ECTRIMS Carine NL</t>
  </si>
  <si>
    <t>a2mSe000000B2mTIAS</t>
  </si>
  <si>
    <t>[BE][PJP TRIGG] INVITATION - L'oncologie du futur (Clemence)</t>
  </si>
  <si>
    <t>a2mSe000000B2krIAC</t>
  </si>
  <si>
    <t>[BE][PJP TRIG] Belangrijke Update: OCREVUS® (ocrelizumab) Labelwijziging</t>
  </si>
  <si>
    <t>a2mSe000000B2rJIAS</t>
  </si>
  <si>
    <t>[BE][PJP TRIG] Important :  Mise à jour du RCP d'OCREVUS® (ocrelizumab)</t>
  </si>
  <si>
    <t>a2mSe000000AsVNIA0</t>
  </si>
  <si>
    <t>[BE][PJP TRIG] Hemlibra chez l’enfant - Résultats de l’analyse intermédiaire de</t>
  </si>
  <si>
    <t>a2mSe000000AhJpIAK</t>
  </si>
  <si>
    <t>[BE][PJP TRIG] Hemlibra in kinderen - HAVEN 7 studieresultaten van de Interim An</t>
  </si>
  <si>
    <t>a2mSe000000ATlVIAW</t>
  </si>
  <si>
    <t>[BE][Hemlibra][Haven7][DUTCH] HAVEN 7 studieresultaten van de Interim Analyse</t>
  </si>
  <si>
    <t>a2mSe0000009qDtIAI</t>
  </si>
  <si>
    <t>[PJP TRIG] NL - HCP - Hemlibra-Convenience-Kit (Marieke)</t>
  </si>
  <si>
    <t>a2mSe0000009pT7IAI</t>
  </si>
  <si>
    <t>[PJP TRIG] FR - Nurse - Hemlibra-Convenience-Kit (Marieke)</t>
  </si>
  <si>
    <t>a2mSe0000009qFVIAY</t>
  </si>
  <si>
    <t>[PJP TRIG] FR - HCP - Hemlibra-Convenience-Kit (Marieke)</t>
  </si>
  <si>
    <t>a2mSe0000009ZJVIA2</t>
  </si>
  <si>
    <t>[PJP TRIG] NL - Nurse - Hemlibra-Convenience-Kit (Marieke)</t>
  </si>
  <si>
    <t>a2mSe00000099AXIAY</t>
  </si>
  <si>
    <t>[PJP TRIG] RIME Invitation to Register (Michael)</t>
  </si>
  <si>
    <t>a2mSe000000998vIAA</t>
  </si>
  <si>
    <t>[PJP TRIG] RIME Invitation to Register (Jan)</t>
  </si>
  <si>
    <t>a2mSe000000997JIAQ</t>
  </si>
  <si>
    <t>[PJP TRIG] RIME Invitation to Register (Aurelie)</t>
  </si>
  <si>
    <t>a2mSe000000995hIAA</t>
  </si>
  <si>
    <t>[PJP TRIG] RIME Invitation to Register (Clemence)</t>
  </si>
  <si>
    <t>a2mSe00000097rtIAA</t>
  </si>
  <si>
    <t>[OCE-P][Leen] EMA approval PJP email</t>
  </si>
  <si>
    <t>2L+ Diffuse Large B Cell Lymphoma</t>
  </si>
  <si>
    <t>a2mSe0000008ondIAA</t>
  </si>
  <si>
    <t>[BE][TRI][Neuro][Elke][NL] Post MS-Nurse Academy</t>
  </si>
  <si>
    <t>a2mSe0000008om1IAA</t>
  </si>
  <si>
    <t>[BE][TRI][Neuro][Carine][NL] Post MS-Nurse Academy</t>
  </si>
  <si>
    <t>a2mSe0000008okPIAQ</t>
  </si>
  <si>
    <t>[BE][TRI][Neuro][Sarah][FR] Post MS-Nurse Academy</t>
  </si>
  <si>
    <t>a2mSe0000008mqfIAA</t>
  </si>
  <si>
    <t>[BE][TRI][Neuro][Chantal][NL] Post MS-Nurse Academy</t>
  </si>
  <si>
    <t>a2mSe0000008mp3IAA</t>
  </si>
  <si>
    <t>[BE][TRI][Neuro][Carine][FR] Post MS-Nurse Academy</t>
  </si>
  <si>
    <t>a2mSe0000008h7pIAA</t>
  </si>
  <si>
    <t>TEST_PJP_EMAIL_TEMPLATE</t>
  </si>
  <si>
    <t>a2mSe0000008e8LIAQ</t>
  </si>
  <si>
    <t>[BE][TRI][OCR][NL] Carine - SC commercial</t>
  </si>
  <si>
    <t>a2mSe0000008e6jIAA</t>
  </si>
  <si>
    <t>[BE][TRI][OCR][NL] Elke - SC commercial</t>
  </si>
  <si>
    <t>a2mSe0000008e9xIAA</t>
  </si>
  <si>
    <t>[BE][TRI][OCR][FR] Carine SC commercial</t>
  </si>
  <si>
    <t>a2mSe0000008e57IAA</t>
  </si>
  <si>
    <t>[BE][TRI][OCR][FR] Chantal- SC commercil</t>
  </si>
  <si>
    <t>a2mSe0000008YFpIAM</t>
  </si>
  <si>
    <t>VOC_Leen_Trig</t>
  </si>
  <si>
    <t>a2mSe0000008YJ3IAM</t>
  </si>
  <si>
    <t>VOC_Murielle_Trig</t>
  </si>
  <si>
    <t>a2mSe0000008WIrIAM</t>
  </si>
  <si>
    <t>VOC_Sarah_Trig</t>
  </si>
  <si>
    <t>a2mSe0000008W17IAE</t>
  </si>
  <si>
    <t>VOC_Elke_Trig</t>
  </si>
  <si>
    <t>a2mSe0000008W2jIAE</t>
  </si>
  <si>
    <t>VOC_Michael_Trig</t>
  </si>
  <si>
    <t>a2mSe0000008Vg9IAE</t>
  </si>
  <si>
    <t>[BE][Neuro][OCR][NL][Elke] SC</t>
  </si>
  <si>
    <t>a2mSe0000008WKTIA2</t>
  </si>
  <si>
    <t>VOC_Chantal_Trig</t>
  </si>
  <si>
    <t>a2mSe0000008VrRIAU</t>
  </si>
  <si>
    <t>VOC_Anneleen_Trig</t>
  </si>
  <si>
    <t>a2mSe0000008W9BIAU</t>
  </si>
  <si>
    <t>VOC_Carine_Trig</t>
  </si>
  <si>
    <t>a2mSe0000008WNhIAM</t>
  </si>
  <si>
    <t>VOC_Jan_Trig</t>
  </si>
  <si>
    <t>a2mSe0000008W5xIAE</t>
  </si>
  <si>
    <t>VOC_Aurelie_Trig</t>
  </si>
  <si>
    <t>a2mSe0000008WPJIA2</t>
  </si>
  <si>
    <t>VOC_Anouk_Trig</t>
  </si>
  <si>
    <t>a2mSe0000008Vt3IAE</t>
  </si>
  <si>
    <t>VOC_Clemence_Trig</t>
  </si>
  <si>
    <t>a2mSe0000008VzVIAU</t>
  </si>
  <si>
    <t>VOC_Antoun_Trig</t>
  </si>
  <si>
    <t>a2mSe0000008W4LIAU</t>
  </si>
  <si>
    <t>VOC_Celine_Trig</t>
  </si>
  <si>
    <t>a2mSe0000008U8zIAE</t>
  </si>
  <si>
    <t>VOC_Sacha_Trig</t>
  </si>
  <si>
    <t>a2mSe0000007eQXIAY</t>
  </si>
  <si>
    <t>[BE][OCR][FR] Sarah - SC commercial</t>
  </si>
  <si>
    <t>a2mSe0000007Ig9IAE</t>
  </si>
  <si>
    <t>[OCE-P][Anneleen] ASH 2024 fragments email</t>
  </si>
  <si>
    <t>a2mSe0000006BNNIA2</t>
  </si>
  <si>
    <t>[OCE-P][Leen] ASH 2024 fragments email - last update</t>
  </si>
  <si>
    <t>a2mSe00000068CbIAI</t>
  </si>
  <si>
    <t>[OCE-P][Leen] ASH 2024 fragments</t>
  </si>
  <si>
    <t>a2mSe00000068AzIAI</t>
  </si>
  <si>
    <t>[OCE-P][Anneleen] ASH 2024 fragments</t>
  </si>
  <si>
    <t>a2mSe0000005g3RIAQ</t>
  </si>
  <si>
    <t>[OCE-P][Anneleen] Evolving treatment landscape in DLBCL, practical implications</t>
  </si>
  <si>
    <t>a2mSe0000005XGHIA2</t>
  </si>
  <si>
    <t>[OCE-P][ASH 2024] Anneleen</t>
  </si>
  <si>
    <t>a2mSe0000005WaMIAU</t>
  </si>
  <si>
    <t>[OCE-P][ASH 2024] Leen</t>
  </si>
  <si>
    <t>a2mSe0000005H8HIAU</t>
  </si>
  <si>
    <t>[BE][Lung][Tecentriq 5&amp;5 - TEC loyalist][FR-template]</t>
  </si>
  <si>
    <t>a2mSe0000005HHxIAM</t>
  </si>
  <si>
    <t>[OCE-P][Leen] Evolving treatment landscape in DLBCL, practical implications</t>
  </si>
  <si>
    <t>a2m69000004ypq6AAA</t>
  </si>
  <si>
    <t>[BE][Lung][TEC][SCLC][NL][Chloe]5 Year OS in ES-SCLC</t>
  </si>
  <si>
    <t>a2m69000004yptDAAQ</t>
  </si>
  <si>
    <t>[BE][Lung][TEC][SCLC][NL][Jan]Long term survivors in ES SCLC</t>
  </si>
  <si>
    <t>a2m69000004ypsjAAA</t>
  </si>
  <si>
    <t>[BE][Lung][TEC][SCLC][NL][Chloe]Long term survivors in ES SCLC</t>
  </si>
  <si>
    <t>a2m69000004ypAjAAI</t>
  </si>
  <si>
    <t>[BE][Lung][TEC][SCLC][NL][Jan]5 Year OS in ES-SCLC</t>
  </si>
  <si>
    <t>a2m69000004ypPFAAY</t>
  </si>
  <si>
    <t>[BE][Lung][TEC][SCLC][NL][Michael][Short] 5 Year OS in ES-SCLC</t>
  </si>
  <si>
    <t>a2m69000004yoJjAAI</t>
  </si>
  <si>
    <t>[BE][Lung][TEC][SCLC][NL][Michael] 5 Year OS in ES-SCLC</t>
  </si>
  <si>
    <t>a2m69000005A79eAAC</t>
  </si>
  <si>
    <t>[BE][Lung][TEC][SCLC][NL][Jeremy] 5 Year OS in ES-SCLC</t>
  </si>
  <si>
    <t>a2m7U000000Xa2hQAC</t>
  </si>
  <si>
    <t>[Breast][Flexcare][ANTOUN][BE] Soins extra-mureaux et hospitalisation à domicile</t>
  </si>
  <si>
    <t>2022-09-02</t>
  </si>
  <si>
    <t>a2m7U000000Xa1KQAS</t>
  </si>
  <si>
    <t>[Breast][mTNBC][Leen] Testing options</t>
  </si>
  <si>
    <t>a2m7U000000Xa1UQAS</t>
  </si>
  <si>
    <t>[BE][Breast][mTNBC][Antoun] Testing options</t>
  </si>
  <si>
    <t>a2m7U000000Xa1ZQAS</t>
  </si>
  <si>
    <t>[FR] Digital Archetype Privacy Notice</t>
  </si>
  <si>
    <t>a2m7U000000Xa1oQAC</t>
  </si>
  <si>
    <t>[Breast][Anthony] Flexcare email 02.2022 LUX FR</t>
  </si>
  <si>
    <t>a2m7U000000Xa1tQAC</t>
  </si>
  <si>
    <t>[Breast][Antoun] Flexcare email 02.2022 LUX FR</t>
  </si>
  <si>
    <t>a2m7U000000Xa1yQAC</t>
  </si>
  <si>
    <t>[Breast][Anouk] Flexcare email 02.2022 BE NL</t>
  </si>
  <si>
    <t>a2m7U000000Xa23QAC</t>
  </si>
  <si>
    <t>[Breast][Anthony] Flexcare email 02.2022 BE FR</t>
  </si>
  <si>
    <t>a2m7U000000Xa2DQAS</t>
  </si>
  <si>
    <t>[Breast][Celine] Flexcare email 02.2022 BE NL</t>
  </si>
  <si>
    <t>a2m7U000000Xa0qQAC</t>
  </si>
  <si>
    <t>[EN] Digital Archetype Privacy Notice</t>
  </si>
  <si>
    <t>a2m7U000000Xa2SQAS</t>
  </si>
  <si>
    <t>[Breast][Flexcare][ANTOUN][LU] Soins extra-mureaux et hospitalisation à domicile</t>
  </si>
  <si>
    <t>a2m7U000000Xa2NQAS</t>
  </si>
  <si>
    <t>[Breast][Leen] Flexcare email 02.2022 BE NL</t>
  </si>
  <si>
    <t>a2m7U000000Xa0lQAC</t>
  </si>
  <si>
    <t>[RepTri] [Neuro] [Neuroimaging] [Carine] Invitation</t>
  </si>
  <si>
    <t>a2m7U000000Xa0gQAC</t>
  </si>
  <si>
    <t>[Rep Trig] [Neuro] [Neuroimaging] [Elke] Invitation</t>
  </si>
  <si>
    <t>a2m7U000000Xa0bQAC</t>
  </si>
  <si>
    <t>[Rep Trig] [Neuro] [Neuroimaging] [Isabelle] Invitation</t>
  </si>
  <si>
    <t>a2m7U000000Xa0WQAS</t>
  </si>
  <si>
    <t>[Rep Trig] [Neuro] [Neuroimaging] [Sarah] Invitation</t>
  </si>
  <si>
    <t>a2m7U000000Xa10QAC</t>
  </si>
  <si>
    <t>[NL] Partner Index Survey - Invitation E-mail (PJP Trigger)</t>
  </si>
  <si>
    <t>a2m7U000000Xa15QAC</t>
  </si>
  <si>
    <t>[NL] Digital Archetype Privacy Notice</t>
  </si>
  <si>
    <t>a2m7U000000Xa0RQAS</t>
  </si>
  <si>
    <t>[Rep-Trig] [Neuro] [Neuroimaging] [Murielle] Invitation</t>
  </si>
  <si>
    <t>a2m7U000000Xa1AQAS</t>
  </si>
  <si>
    <t>[Breast][Antoun] Flexcare email 02.2022 BE FR</t>
  </si>
  <si>
    <t>a2m7U000000Xa1FQAS</t>
  </si>
  <si>
    <t>[Breast][mTNBC][Celine] Testing options</t>
  </si>
  <si>
    <t>a2m7U000000Xa2mQAC</t>
  </si>
  <si>
    <t>[Breast][Flexcare][CELINE] Extramurale zorg en thuishospitalisatie binnen oncolo</t>
  </si>
  <si>
    <t>a2m7U000000Xa2rQAC</t>
  </si>
  <si>
    <t>[Breast][Flexcare][LEEN] Extramurale zorg en thuishospitalisatie binnen oncologi</t>
  </si>
  <si>
    <t>a2m7U000000Xa0vQAC</t>
  </si>
  <si>
    <t>[FR] Partner Index Survey - Invitation E-mail (PJP Trigger)</t>
  </si>
  <si>
    <t>a2mSe000000DVkLIAW</t>
  </si>
  <si>
    <t>Покана за HemExchange уебинар на 28 Октомври 2025</t>
  </si>
  <si>
    <t>a2mSe000000CzFpIAK</t>
  </si>
  <si>
    <t>2- или 4-седмичен поддържащ режим с ЕМИ при лечение на деца с Хемофилия А до 2-г</t>
  </si>
  <si>
    <t>a2mSe000000AuAbIAK</t>
  </si>
  <si>
    <t>Допълнителна информация за VABYSMO при DME</t>
  </si>
  <si>
    <t>Vabysmo-Diabetic Macular Edema</t>
  </si>
  <si>
    <t>a2mSe000000AuCDIA0</t>
  </si>
  <si>
    <t>Допълнителна информация за VABYSMO при RVO</t>
  </si>
  <si>
    <t>a2mSe000000AuDpIAK</t>
  </si>
  <si>
    <t>Допълнителна информация за VABYSMO при AMD</t>
  </si>
  <si>
    <t>a2mSe000000AuFRIA0</t>
  </si>
  <si>
    <t>Приложение на Tecentriq за лечение на ЕС-ДРБД с възможност за подкожно приложени</t>
  </si>
  <si>
    <t>a2mSe000000AkzFIAS</t>
  </si>
  <si>
    <t>Окончателните данни за обща преживяемост от APHINITY по време на ESMO Breast can</t>
  </si>
  <si>
    <t>a2mSe000000Ac2PIAS</t>
  </si>
  <si>
    <t>Предимства на субкутанната форма на TECENTRIQ</t>
  </si>
  <si>
    <t>a2mSe0000009le1IAA</t>
  </si>
  <si>
    <t>Lunsumio - Профил на безопасност</t>
  </si>
  <si>
    <t>a2mSe0000009lkTIAQ</t>
  </si>
  <si>
    <t>Допълнителна информация за LUNSUMIO</t>
  </si>
  <si>
    <t>a2mSe0000009lfdIAA</t>
  </si>
  <si>
    <t>Lunsumio - Данни за ефикасност</t>
  </si>
  <si>
    <t>a2mSe0000009lnhIAA</t>
  </si>
  <si>
    <t>TECENTRIQ като монотерапия на първа линия при пациенти с PD-L1≥50% метастатичен</t>
  </si>
  <si>
    <t>a2mSe0000009lhFIAQ</t>
  </si>
  <si>
    <t>Lunsumio - Механизъм на действие</t>
  </si>
  <si>
    <t>a2mSe0000009lm5IAA</t>
  </si>
  <si>
    <t>Допълнителна информация за COLUMVI</t>
  </si>
  <si>
    <t>a2mSe0000009lirIAA</t>
  </si>
  <si>
    <t>Благодарим Ви за участието!</t>
  </si>
  <si>
    <t>a2mSe0000009OHdIAM</t>
  </si>
  <si>
    <t>COLUMVI - Механизъм на действие</t>
  </si>
  <si>
    <t>a2mSe0000009OEPIA2</t>
  </si>
  <si>
    <t>COLUMVI - Приемлив профил на безопасност</t>
  </si>
  <si>
    <t>a2mSe0000009OKrIAM</t>
  </si>
  <si>
    <t>COLUMVI - Информация относно CRS събития</t>
  </si>
  <si>
    <t>a2mSe0000009OG1IAM</t>
  </si>
  <si>
    <t>COLUMVI - Ефикасност при лечението на пациенти в 3+ линия DLBCL</t>
  </si>
  <si>
    <t>a2mSe0000009OJFIA2</t>
  </si>
  <si>
    <t>COLUMVI - Информация относно дозиране</t>
  </si>
  <si>
    <t>a2mSe00000090f7IAA</t>
  </si>
  <si>
    <t>OCREVUS SC - Нов избор в грижите при МС</t>
  </si>
  <si>
    <t>a2mSe00000090dVIAQ</t>
  </si>
  <si>
    <t>OCREVUS SC - Защо пациентите предпочитат подкожната форма?</t>
  </si>
  <si>
    <t>a2mSe0000008z7xIAA</t>
  </si>
  <si>
    <t>Дозиране на Hemlibra</t>
  </si>
  <si>
    <t>a2mSe0000008wQDIAY</t>
  </si>
  <si>
    <t>Покана за регионална промоционална среща Tecentriq при лечение на НДРБД</t>
  </si>
  <si>
    <t>a2mSe0000008wYHIAY</t>
  </si>
  <si>
    <t>Покана за гледане на видео за ролята на КОР биопсията в диагностиката на рака на</t>
  </si>
  <si>
    <t>a2mSe0000008YHRIA2</t>
  </si>
  <si>
    <t>ЗАПАЗЕТЕ ДАТАТА - Трето издание на Retina exchANGe уебинар на 15 април 2025!</t>
  </si>
  <si>
    <t>a2mSe0000006XEDIA2</t>
  </si>
  <si>
    <t>Atezolizumab - първата противотуморна имунотерапия, одобрена за подкожно приложе</t>
  </si>
  <si>
    <t>2026-01-28</t>
  </si>
  <si>
    <t>a2mSe0000006HUPIA2</t>
  </si>
  <si>
    <t>Нови дозировъчни схеми на VABYSMO</t>
  </si>
  <si>
    <t>2026-01-14</t>
  </si>
  <si>
    <t>a2mSe0000006BQbIAM</t>
  </si>
  <si>
    <t>OCE-P Template for sending CLM content</t>
  </si>
  <si>
    <t>a2mSe0000004yqPIAQ</t>
  </si>
  <si>
    <t>Покана: Discover change in Ophthalmology 2024, 15-16 ноември</t>
  </si>
  <si>
    <t>a2mSe0000003vMjIAI</t>
  </si>
  <si>
    <t>Участието на Рош по време на ECTRIMS 2024</t>
  </si>
  <si>
    <t>a2mSe0000002QWHIA2</t>
  </si>
  <si>
    <t>Напомняне: Retina exchANGe уебинар с ТОП експерти в офталмологията на 12 юни 202</t>
  </si>
  <si>
    <t>a2mSe0000002CbNIAU</t>
  </si>
  <si>
    <t>Покана за научен симпозиум - 7 Юни 2024</t>
  </si>
  <si>
    <t>a2m7U0000035TODQA2</t>
  </si>
  <si>
    <t>OCE-P 1:1 Email Test Jan 25 - Vatsal Test 2</t>
  </si>
  <si>
    <t>a2m69000004dLoPAAU</t>
  </si>
  <si>
    <t>Fragments sharing test</t>
  </si>
  <si>
    <t>a2m7U000002h4LAQAY</t>
  </si>
  <si>
    <t>Email template for testing NOV 16</t>
  </si>
  <si>
    <t>a2m69000004dq6xAAA</t>
  </si>
  <si>
    <t>Dynamic Field Test</t>
  </si>
  <si>
    <t>a2m7U0000035TPAQA2</t>
  </si>
  <si>
    <t>OCE-P 1:1 Email Test Jan 25 - Vatsal Test 3</t>
  </si>
  <si>
    <t>a2mSe0000009Mm5IAE</t>
  </si>
  <si>
    <t>EN GO Webinar _VO</t>
  </si>
  <si>
    <t>a2mSe0000009MnhIAE</t>
  </si>
  <si>
    <t>EN GO Webinar _MB</t>
  </si>
  <si>
    <t>a2mSe0000009MkTIAU</t>
  </si>
  <si>
    <t>EN GO Webinar _KC</t>
  </si>
  <si>
    <t>a2mSe0000009I7NIAU</t>
  </si>
  <si>
    <t>EN GO Webinar _MF</t>
  </si>
  <si>
    <t>a2mSe0000009IKHIA2</t>
  </si>
  <si>
    <t>FR Lung Tecentriq Leave-behind</t>
  </si>
  <si>
    <t>a2mSe000000794zIAA</t>
  </si>
  <si>
    <t>EN SMA Congress Attendance 2025</t>
  </si>
  <si>
    <t>a2mSe00000077ZRIAY</t>
  </si>
  <si>
    <t>CA-EN CLM Materials TEST</t>
  </si>
  <si>
    <t>a2mSe00000071c5IAA</t>
  </si>
  <si>
    <t>FR Engagement Preferences Survey 2025</t>
  </si>
  <si>
    <t>a2mSe00000071aTIAQ</t>
  </si>
  <si>
    <t>EN Engagement Preferences Survey 2025</t>
  </si>
  <si>
    <t>a2mSe0000005JjZIAU</t>
  </si>
  <si>
    <t>FR Ophthalmology MEDICALLY Triggered Email</t>
  </si>
  <si>
    <t>a2mSe00000052KXIAY</t>
  </si>
  <si>
    <t>EN Ophthalmology MEDICALLY Triggered Email</t>
  </si>
  <si>
    <t>a2mSe0000004VtFIAU</t>
  </si>
  <si>
    <t>FR Heme CANO Pre-Conference Triggered Email</t>
  </si>
  <si>
    <t>a2mSe0000004OdFIAU</t>
  </si>
  <si>
    <t>EN Heme CANO Pre-Conference Triggered Email</t>
  </si>
  <si>
    <t>a2mSe00000047e1IAA</t>
  </si>
  <si>
    <t>FR Neuromuscular Learning Programs Invitation Modular (All Programs)</t>
  </si>
  <si>
    <t>Neuromuscular disease</t>
  </si>
  <si>
    <t>a2mSe0000003uthIAA</t>
  </si>
  <si>
    <t>EN Neuromuscular Learning Programs Invitation Modular (All Programs)</t>
  </si>
  <si>
    <t>a2mSe0000003u0rIAA</t>
  </si>
  <si>
    <t>EN Breast Cancer_Navigating HER2-Positive OLA National Invitation - Sep 2024</t>
  </si>
  <si>
    <t>a2mSe0000003pZ3IAI</t>
  </si>
  <si>
    <t>EN Breast  General email_Navigating HER2-Positive Early Breast Cancer Care</t>
  </si>
  <si>
    <t>a2mSe0000003EjBIAU</t>
  </si>
  <si>
    <t>VABYSMO RVO Day 2 Email - FR</t>
  </si>
  <si>
    <t>2024-07-29</t>
  </si>
  <si>
    <t>a2mSe0000003EhZIAU</t>
  </si>
  <si>
    <t>VABYSMO RVO Day 2 Email - EN</t>
  </si>
  <si>
    <t>a2mSe0000003AxJIAU</t>
  </si>
  <si>
    <t>CA-FR CLM Reactive Materials Email</t>
  </si>
  <si>
    <t>a2mSe0000003B8bIAE</t>
  </si>
  <si>
    <t>CA-FR CLM Proactive Materials Email</t>
  </si>
  <si>
    <t>a2mSe0000003AyvIAE</t>
  </si>
  <si>
    <t>CA-EN CLM Proactive Materials Email</t>
  </si>
  <si>
    <t>a2mSe0000002tZtIAI</t>
  </si>
  <si>
    <t>FR Pre-ASRS 2024 PJP triggered email</t>
  </si>
  <si>
    <t>a2mSe0000002sSXIAY</t>
  </si>
  <si>
    <t>EN Pre-ASRS 2024 PJP triggered email</t>
  </si>
  <si>
    <t>a2mSe0000002jnRIAQ</t>
  </si>
  <si>
    <t>FR Heme Bispecific DLBCL Dr. Dickinson Med Ed</t>
  </si>
  <si>
    <t>a2m69000004sezvAAA</t>
  </si>
  <si>
    <t>CA-EN CLM Reactive Materials Email</t>
  </si>
  <si>
    <t>a2m69000004secvAAA</t>
  </si>
  <si>
    <t>EN OLA template</t>
  </si>
  <si>
    <t>a2m69000005A6bVAAS</t>
  </si>
  <si>
    <t>EN Hemophilia Med Ed Modular Template</t>
  </si>
  <si>
    <t>a2m690000059qleAAA</t>
  </si>
  <si>
    <t>FR SMA MAPS-A Multidisciplinary Approach to Patient Support(Part 1 and 2)[MedEd]</t>
  </si>
  <si>
    <t>a2m690000059ql5AAA</t>
  </si>
  <si>
    <t>EN SMA MAPS Part 1 - The transition from pediatric to adult care in SMA [Med Ed]</t>
  </si>
  <si>
    <t>a2m690000059qlFAAQ</t>
  </si>
  <si>
    <t>FR SMA MAPS Part 1 - The transition from pediatric to adult care in SMA [Med Ed]</t>
  </si>
  <si>
    <t>a2m690000059qlPAAQ</t>
  </si>
  <si>
    <t>EN SMA MAPs Part 2 - The Role of the Multidisciplinary Team in Adult SMA[Med Ed]</t>
  </si>
  <si>
    <t>a2m690000059qlUAAQ</t>
  </si>
  <si>
    <t>FR SMA MAPs Part 2 - The Role of the Multidisciplinary Team in Adult SMA [Med Ed</t>
  </si>
  <si>
    <t>a2m690000059qljAAA</t>
  </si>
  <si>
    <t>EN SMA MAPS-A Multidisciplinary Approach to Patient Support(Part 1 and 2)[MedEd]</t>
  </si>
  <si>
    <t>a2m690000059psdAAA</t>
  </si>
  <si>
    <t>FR SMA Advancing our Management of SMA [Med Ed]</t>
  </si>
  <si>
    <t>a2m690000059psYAAQ</t>
  </si>
  <si>
    <t>EN SMA Advancing our Management of SMA [Med Ed]</t>
  </si>
  <si>
    <t>a2m690000059eIlAAI</t>
  </si>
  <si>
    <t>EN_Lung_Managing ROS1 Fusion Positive NSCLC</t>
  </si>
  <si>
    <t>2023-08-22</t>
  </si>
  <si>
    <t>a2m690000059YQ0AAM</t>
  </si>
  <si>
    <t>EN Neuroimmunology Enspryng Welcome Email 123</t>
  </si>
  <si>
    <t>2023-08-09</t>
  </si>
  <si>
    <t>a2m690000059X4jAAE</t>
  </si>
  <si>
    <t>EN Neuroimmunology Enspryng Welcome Email 1</t>
  </si>
  <si>
    <t>2023-08-08</t>
  </si>
  <si>
    <t>a2m690000059X45AAE</t>
  </si>
  <si>
    <t>EN Neuroimmunology Ocrevus Welcome Email Reminder Other Provinces</t>
  </si>
  <si>
    <t>a2m690000059X3lAAE</t>
  </si>
  <si>
    <t>FR Neuroimmunology Ocrevus Welcome Email Other Provinces</t>
  </si>
  <si>
    <t>a2m690000059X4AAAU</t>
  </si>
  <si>
    <t>FR Neuroimmunology Ocrevus Welcome Email Reminder Other Provinces</t>
  </si>
  <si>
    <t>a2m690000059X4KAAU</t>
  </si>
  <si>
    <t>EN Neuroimmunology Ocrevus Welcome Email Nurses</t>
  </si>
  <si>
    <t>a2m690000059X3gAAE</t>
  </si>
  <si>
    <t>EN Neuroimmunology Ocrevus Welcome Email Other Provinces</t>
  </si>
  <si>
    <t>a2m690000059X4PAAU</t>
  </si>
  <si>
    <t>FR Neuroimmunology Ocrevus Welcome Email Nurses</t>
  </si>
  <si>
    <t>a2m690000059X4UAAU</t>
  </si>
  <si>
    <t>EN Neuroimmunology Ocrevus Welcome Email Reminder Nurses</t>
  </si>
  <si>
    <t>a2m690000059X4ZAAU</t>
  </si>
  <si>
    <t>FR Neuroimmunology Ocrevus Welcome Email Reminder Nurses</t>
  </si>
  <si>
    <t>a2m690000059X2sAAE</t>
  </si>
  <si>
    <t>FR Neuroimmunology Ocrevus Welcome Email Reminder ON</t>
  </si>
  <si>
    <t>a2m690000059X5NAAU</t>
  </si>
  <si>
    <t>EN Neuroimmunology Med Ed Infections Module Email</t>
  </si>
  <si>
    <t>a2m690000059X2nAAE</t>
  </si>
  <si>
    <t>EN Neuroimmunology Ocrevus Welcome Email Reminder ON</t>
  </si>
  <si>
    <t>a2m690000059X2TAAU</t>
  </si>
  <si>
    <t>FR Neuroimmunology Ocrevus Welcome Email ON</t>
  </si>
  <si>
    <t>a2m690000059X1kAAE</t>
  </si>
  <si>
    <t>EN Neuroimmunology Ocrevus Welcome Email ON</t>
  </si>
  <si>
    <t>a2m690000059X5SAAU</t>
  </si>
  <si>
    <t>FR Neuroimmunology Med Ed Infections Module Email</t>
  </si>
  <si>
    <t>a2m69000004e3HvAAI</t>
  </si>
  <si>
    <t>Testing Gigya Code Snippet</t>
  </si>
  <si>
    <t>2023-07-26</t>
  </si>
  <si>
    <t>a2m69000004dnetAAA</t>
  </si>
  <si>
    <t>PJP Triggered Email_Hemophilia Rolling with Resistance Med Ed_EN</t>
  </si>
  <si>
    <t>a2m69000004dneyAAA</t>
  </si>
  <si>
    <t>PJP Triggered Email_Hemophilia Rolling with Resistance Med Ed_FR</t>
  </si>
  <si>
    <t>a2m69000004dnf8AAA</t>
  </si>
  <si>
    <t>PJP Triggered Email_Hemophilia_Surgery Management Med Ed_FR</t>
  </si>
  <si>
    <t>a2m69000004dnf3AAA</t>
  </si>
  <si>
    <t>PJP Triggered Email_Hemophilia_Surgery Management Med Ed_EN</t>
  </si>
  <si>
    <t>a2m69000004deDcAAI</t>
  </si>
  <si>
    <t>FR_PJP Triggered Email_Hemophilia Generic Med Ed</t>
  </si>
  <si>
    <t>a2m69000004deDXAAY</t>
  </si>
  <si>
    <t>PJP Triggered Email_Hemophilia Generic Med Ed_EN</t>
  </si>
  <si>
    <t>a2m69000004dWv0AAE</t>
  </si>
  <si>
    <t>Heme COLUMVI NOC Physician CA 2023 VeevaCode EN</t>
  </si>
  <si>
    <t>2023-06-12</t>
  </si>
  <si>
    <t>a2m69000004dLiRAAU</t>
  </si>
  <si>
    <t>Fragments Sharing</t>
  </si>
  <si>
    <t>2023-05-30</t>
  </si>
  <si>
    <t>a2m7U0000035TO8QAM</t>
  </si>
  <si>
    <t>OCE-P 1:1 Email Test Jan 25 - Vatsal</t>
  </si>
  <si>
    <t>2023-01-25</t>
  </si>
  <si>
    <t>a2mSe000000D3g1IAC</t>
  </si>
  <si>
    <t>HR_1:1 HEMLIBRA template_Hanzl</t>
  </si>
  <si>
    <t>HR</t>
  </si>
  <si>
    <t>a2mSe000000CIfVIAW</t>
  </si>
  <si>
    <t>HR_1:1 TECENTRIQ and ALECENSA template_Ljiljana 10092025</t>
  </si>
  <si>
    <t>a2mSe000000AhIDIA0</t>
  </si>
  <si>
    <t>1-1 test 14072025</t>
  </si>
  <si>
    <t>a2mSe0000009YvJIAU</t>
  </si>
  <si>
    <t>HR_1:1_Retina expert forum 27052025</t>
  </si>
  <si>
    <t>a2mSe0000009RAfIAM</t>
  </si>
  <si>
    <t>HR_1:1 TECENTRIQ template ES-SCLC_Ljiljana v2 15052025</t>
  </si>
  <si>
    <t>a2mSe0000009QEbIAM</t>
  </si>
  <si>
    <t>HR_1:1 COLUMVI</t>
  </si>
  <si>
    <t>a2mSe0000008wObIAI</t>
  </si>
  <si>
    <t>HR_1:1_webinar_Vision+</t>
  </si>
  <si>
    <t>a2mSe0000008vYzIAI</t>
  </si>
  <si>
    <t>HR_1:1 TECENTRIQ template_Sanda</t>
  </si>
  <si>
    <t>a2mSe0000008lrNIAQ</t>
  </si>
  <si>
    <t>HR_1:1 TECENTRIQ template ES-SCLC_Ljiljana</t>
  </si>
  <si>
    <t>a2mSe0000008ijpIAA</t>
  </si>
  <si>
    <t>HR_1:1 TECENTRIQ template</t>
  </si>
  <si>
    <t>2025-04-13</t>
  </si>
  <si>
    <t>a2mSe0000008dIjIAI</t>
  </si>
  <si>
    <t>Nina TEST OCE-P template</t>
  </si>
  <si>
    <t>a2mSe00000081yDIAQ</t>
  </si>
  <si>
    <t>OCE-P TEST</t>
  </si>
  <si>
    <t>a2m69000004duOdAAI</t>
  </si>
  <si>
    <t>HR_OCE-P email_01_test</t>
  </si>
  <si>
    <t>a2m690000050pj3AAA</t>
  </si>
  <si>
    <t>OCEP test template</t>
  </si>
  <si>
    <t>a2m3X0000028TKbQAM</t>
  </si>
  <si>
    <t>template utf8</t>
  </si>
  <si>
    <t>CZ</t>
  </si>
  <si>
    <t>Deployment Prod</t>
  </si>
  <si>
    <t>a2m7U0000035ajcQAA</t>
  </si>
  <si>
    <t>CZ - NEURO_ITE_Standalone__Pozvánka_M-CZ-00002993</t>
  </si>
  <si>
    <t>a2m7U000000XaBeQAK</t>
  </si>
  <si>
    <t>Test</t>
  </si>
  <si>
    <t>a2m7U0000032voGQAQ</t>
  </si>
  <si>
    <t>ITE_PHD_program_M-CZ-00002852</t>
  </si>
  <si>
    <t>Polivy-DLBCL</t>
  </si>
  <si>
    <t>a2m7U000000Xa3uQAC</t>
  </si>
  <si>
    <t>Světový den lymfomu: materiály pro pacienty</t>
  </si>
  <si>
    <t>a2m7U00000347teQAA</t>
  </si>
  <si>
    <t>CZ_GAZYVARO_ITE_Kazu_seminář o FL follow-up_M-CZ-00002960</t>
  </si>
  <si>
    <t>2023-05-31</t>
  </si>
  <si>
    <t>Gazyva-Follicular Lymphoma</t>
  </si>
  <si>
    <t>a2m7U000000XZKRQA4</t>
  </si>
  <si>
    <t>hematoonkologie</t>
  </si>
  <si>
    <t>a2m7U000000XZt6QAG</t>
  </si>
  <si>
    <t>HEMLIBRA_ISTH_2022_M-CZ-00002589</t>
  </si>
  <si>
    <t>a2m7U000000XZoVQAW</t>
  </si>
  <si>
    <t>HEMLIBRA ITE Satelitní sympo 14. září 2022 M-CZ-00002576</t>
  </si>
  <si>
    <t>a2m7U000000XZoQQAW</t>
  </si>
  <si>
    <t>HEMLIBRA ITE Zkušenosti/Odpovědi/Otázky M-CZ-00002575</t>
  </si>
  <si>
    <t>a2mSe000000DSEbIAO</t>
  </si>
  <si>
    <t>CZ HEMO_ITE_Feedback_Stockholm_M-CZ-00005176</t>
  </si>
  <si>
    <t>a2mSe000000AhGbIAK</t>
  </si>
  <si>
    <t>CZ_Ofta_Euretina_M_CZ_xxxxx</t>
  </si>
  <si>
    <t>a2mSe000000AN9pIAG</t>
  </si>
  <si>
    <t>CZ_OFTA_EURETINA_pozvanka_M-XX-00020391</t>
  </si>
  <si>
    <t>a2mSe0000009iRdIAI</t>
  </si>
  <si>
    <t>CZ_ITE_template_test_MC888888</t>
  </si>
  <si>
    <t>TECENTRIQ-Small Cell Lung Cancer</t>
  </si>
  <si>
    <t>a2mSe0000009T2nIAE</t>
  </si>
  <si>
    <t>CZ_OFTA_Faretina_M-CZ-00004612_new</t>
  </si>
  <si>
    <t>a2mSe0000009T4PIAU</t>
  </si>
  <si>
    <t>CZ_OFTA_Euretina_savethedate_M-CZ-00004774</t>
  </si>
  <si>
    <t>a2mSe0000008nl7IAA</t>
  </si>
  <si>
    <t>CZ_OFTA_Faretina_M-CZ-00004612</t>
  </si>
  <si>
    <t>a2mSe0000008njVIAQ</t>
  </si>
  <si>
    <t>CZ_OFTA_Farwide_M-CZ-00004614</t>
  </si>
  <si>
    <t>a2mSe0000008jxdIAA</t>
  </si>
  <si>
    <t>CZ_OFTA_vejdovskehodny_bafrncova_M-CZ-00004693</t>
  </si>
  <si>
    <t>a2mSe0000008jnxIAA</t>
  </si>
  <si>
    <t>CZ_OFTA_vejdovskehodny_slepickova_M-CZ-00004693</t>
  </si>
  <si>
    <t>a2mSe0000008jzFIAQ</t>
  </si>
  <si>
    <t>CZ_OFTA_vejdovskehodny_pitela_M-CZ-00004693</t>
  </si>
  <si>
    <t>a2mSe0000008O6nIAE</t>
  </si>
  <si>
    <t>CZ_ONCOLUNG_zmenaPJP_Kopa_M-CZ-00004640</t>
  </si>
  <si>
    <t>a2mSe0000008O8PIAU</t>
  </si>
  <si>
    <t>CZ_ONCOLUNG_zmenaPJP_Mrozkova_M-CZ-00004639</t>
  </si>
  <si>
    <t>a2mSe00000085XBIAY</t>
  </si>
  <si>
    <t>CZ_NEURO_ITE_sestry_program_konference_2025_M-CZ-00004630</t>
  </si>
  <si>
    <t>a2mSe0000006eM9IAI</t>
  </si>
  <si>
    <t>CZ_OFTA_Newsletter_r4_v1_bafrncova_M-CZ-00004520</t>
  </si>
  <si>
    <t>a2mSe0000006S01IAE</t>
  </si>
  <si>
    <t>CZ_OFTA_Rajs_DME_Dianka_M-CZ-00004407</t>
  </si>
  <si>
    <t>a2mSe0000006S1dIAE</t>
  </si>
  <si>
    <t>CZ_OFTA_Rajs_VPMD_Dianka_M-CZ-00004406</t>
  </si>
  <si>
    <t>a2mSe0000006DAfIAM</t>
  </si>
  <si>
    <t>CZ_OFTA_Newsletter_r4_v1_slepickova_M-CZ-00004520</t>
  </si>
  <si>
    <t>a2mSe0000006DCHIA2</t>
  </si>
  <si>
    <t>CZ_OFTA_Newsletter_r4_v1_pitela_M-CZ-00004520</t>
  </si>
  <si>
    <t>a2mSe0000005eeLIAQ</t>
  </si>
  <si>
    <t>CZ_ALL_PF2025</t>
  </si>
  <si>
    <t>a2mSe0000005Ht3IAE</t>
  </si>
  <si>
    <t>CZ_OFTA_Rajs_VPMD_Martina_M-CZ-00004406</t>
  </si>
  <si>
    <t>a2mSe0000005I2jIAE</t>
  </si>
  <si>
    <t>CZ_OFTA_Rajs_DME_Mirek_M-CZ-00004407</t>
  </si>
  <si>
    <t>a2mSe0000005HwHIAU</t>
  </si>
  <si>
    <t>CZ_OFTA_Rajs_VPMD_Mirek_M-CZ-00004406</t>
  </si>
  <si>
    <t>a2mSe0000005HzVIAU</t>
  </si>
  <si>
    <t>CZ_OFTA_Rajs_DME_Martina_M-CZ-00004407</t>
  </si>
  <si>
    <t>a2mSe0000004vsXIAQ</t>
  </si>
  <si>
    <t>CZ_OFTA_RetinaExchange_W2_invitation_M-CZ-00004305</t>
  </si>
  <si>
    <t>Nikola Kapnisti</t>
  </si>
  <si>
    <t>a2mSe0000004wbhIAA</t>
  </si>
  <si>
    <t>CZ_OFTA_VystupyCOS_M-CZ-00004336_Martina</t>
  </si>
  <si>
    <t>a2mSe0000004wa5IAA</t>
  </si>
  <si>
    <t>CZ_OFTA_VystupyCOS_M-CZ-00004336_Mirek</t>
  </si>
  <si>
    <t>a2mSe0000003yxJIAQ</t>
  </si>
  <si>
    <t>CZ NEURO_ITE_pozvanka ECTRIMS_M-CZ-00004215</t>
  </si>
  <si>
    <t>a2mSe0000002xlZIAQ</t>
  </si>
  <si>
    <t>CZ_OFTA_ASRS_pozvanka_M-CZ-00004077</t>
  </si>
  <si>
    <t>a2mSe0000002YdVIAU</t>
  </si>
  <si>
    <t>CZ_ONCO_Zapis_mammarniworkshop_M-CZ-00004061</t>
  </si>
  <si>
    <t>PHESGO</t>
  </si>
  <si>
    <t>a2mSe0000002AxlIAE</t>
  </si>
  <si>
    <t>CZ_ONCO_TecentriqSC_instruktaznivideo_M-CZ-00003973</t>
  </si>
  <si>
    <t>TECENTRIQ SC</t>
  </si>
  <si>
    <t>a2mSe0000002BsDIAU</t>
  </si>
  <si>
    <t>CZ_OFTA_RetinaExchange_1webinar_Invitation_M-CZ-00004005</t>
  </si>
  <si>
    <t>FARICIMAB</t>
  </si>
  <si>
    <t>a2m690000059wYaAAI</t>
  </si>
  <si>
    <t>CZ_OncoBreast_ITE_pozvanka_19.9._M-CZ-00003411</t>
  </si>
  <si>
    <t>2023-09-21</t>
  </si>
  <si>
    <t>a2m690000059rYFAAY</t>
  </si>
  <si>
    <t>CZ OncoBreast_ITE_pozvanka_10.10._M-CZ-00003412</t>
  </si>
  <si>
    <t>a2m690000059jQnAAI</t>
  </si>
  <si>
    <t>CZ - COLUMVI_AB_M-CZ-00003391</t>
  </si>
  <si>
    <t>a2m690000059hsaAAA</t>
  </si>
  <si>
    <t>CZ - HEMO_Kazu_seminář o DLBCL_program_M-CZ-00003385</t>
  </si>
  <si>
    <t>2023-08-29</t>
  </si>
  <si>
    <t>2023-09-30</t>
  </si>
  <si>
    <t>a2m690000059fYpAAI</t>
  </si>
  <si>
    <t>CZ - HEMA_ITE_ISTH_NEWS_M-CZ-00003348</t>
  </si>
  <si>
    <t>a2m690000059fYuAAI</t>
  </si>
  <si>
    <t>CZ - NEURO_ITE_sestry_Newsletter_2-CZ-00002903</t>
  </si>
  <si>
    <t>a2m690000059d7JAAQ</t>
  </si>
  <si>
    <t>CZ - HEMA_ITE_Mezioborové kolokvium o hemofilii_M-CZ-00003332</t>
  </si>
  <si>
    <t>a2m69000004e3AVAAY</t>
  </si>
  <si>
    <t>CZ - HEMO_ITE_Gazyvaro-PFS-bylo-priznive_M-CZ-00003301</t>
  </si>
  <si>
    <t>a2m69000004dw9EAAQ</t>
  </si>
  <si>
    <t>HEMA_ITE_Studie Haven 3,4_M-CZ-00003171</t>
  </si>
  <si>
    <t>2023-07-17</t>
  </si>
  <si>
    <t>a2m69000004df1BAAQ</t>
  </si>
  <si>
    <t>HEMA_ITE_Hemlibra_výstupy_KAK_M-CZ-00003283</t>
  </si>
  <si>
    <t>a2m69000004dWdyAAE</t>
  </si>
  <si>
    <t>CZ - LUNSUMIO_ITE_SYMPO_M-CZ-00003294</t>
  </si>
  <si>
    <t>a2m69000004dOS1AAM</t>
  </si>
  <si>
    <t>CZ - Digi@Med konference pozvanka</t>
  </si>
  <si>
    <t>2023-06-28</t>
  </si>
  <si>
    <t>a2m690000050vUrAAI</t>
  </si>
  <si>
    <t>CZ - HEMA_ITE_EAHAD 2023_M-CZ-00003202</t>
  </si>
  <si>
    <t>a2m69000004hwKIAAY</t>
  </si>
  <si>
    <t>CZ NEURO_ITE_Newsletter č. 1:2023_M-CZ-00003159</t>
  </si>
  <si>
    <t>2023-05-02</t>
  </si>
  <si>
    <t>a2m69000004huEFAAY</t>
  </si>
  <si>
    <t>CZ NEURO_ITE_Standalone_Očkování_M-CZ-00003178</t>
  </si>
  <si>
    <t>a2m69000004huE5AAI</t>
  </si>
  <si>
    <t>CZ NEURO_ITE_Standalone_Budoucnost aCD20_M-CZ-00003179</t>
  </si>
  <si>
    <t>a2m69000004htTfAAI</t>
  </si>
  <si>
    <t>CZ HEMA_ITE_Gazyvaro-studie-lymphocare_M-CZ-00003128</t>
  </si>
  <si>
    <t>a2m69000004hrdxAAA</t>
  </si>
  <si>
    <t>CZ HEMA_ITE_hemlibra_kolokvium_M-CZ-00003175</t>
  </si>
  <si>
    <t>a2m69000004hpMtAAI</t>
  </si>
  <si>
    <t>CZ - NEURO_ITE_webinar-hauser-Gruzie_M-CZ-00003169</t>
  </si>
  <si>
    <t>a2m69000004hlnIAAQ</t>
  </si>
  <si>
    <t>CZ - HEMA_Kazu_seminář o DLBCL_save-the-date_M-CZ-00003162</t>
  </si>
  <si>
    <t>2023-04-15</t>
  </si>
  <si>
    <t>a2m69000004hkK5AAI</t>
  </si>
  <si>
    <t>CZ test custom message</t>
  </si>
  <si>
    <t>2023-04-13</t>
  </si>
  <si>
    <t>2023-04-29</t>
  </si>
  <si>
    <t>Phesgo-Karcinom dojke</t>
  </si>
  <si>
    <t>a2m69000004hjAsAAI</t>
  </si>
  <si>
    <t>CZ_OncoBreast_ITE_pozvanka_mamarniseminar_M-CZ-00003166</t>
  </si>
  <si>
    <t>a2m69000004hj1vAAA</t>
  </si>
  <si>
    <t>CZ Fragment test</t>
  </si>
  <si>
    <t>a2m69000004hh8KAAQ</t>
  </si>
  <si>
    <t>CZ - HEMA_ITE_Studie Haven 6_M-CZ-00003020</t>
  </si>
  <si>
    <t>2023-04-10</t>
  </si>
  <si>
    <t>Hemlibra-Hemophilia</t>
  </si>
  <si>
    <t>a2m69000004IrylAAC</t>
  </si>
  <si>
    <t>CZ - POLIVY_ITE_PHD_follow-up_M-CZ-00003123</t>
  </si>
  <si>
    <t>a2m7U000000n7aJQAQ</t>
  </si>
  <si>
    <t>CZ - HEMATO_ITE_chemolecba_M-CZ-00003055</t>
  </si>
  <si>
    <t>2023-03-14</t>
  </si>
  <si>
    <t>Gazyvaro-Chronic Lymphocytic Leukemia</t>
  </si>
  <si>
    <t>a2m7U000000l5jlQAA</t>
  </si>
  <si>
    <t>CZ - NEURO_ITE_zaznam-ohlednuti-za2022_M-CZ-00003061</t>
  </si>
  <si>
    <t>2023-02-24</t>
  </si>
  <si>
    <t>a2m7U000000kz9jQAA</t>
  </si>
  <si>
    <t>CZ - LUNSUMIO_ITE_SYMPO_M-CZ-00003042</t>
  </si>
  <si>
    <t>2023-02-22</t>
  </si>
  <si>
    <t>2023-03-31</t>
  </si>
  <si>
    <t>a2m7U000000kWTdQAM</t>
  </si>
  <si>
    <t>CZ - NEURO_ITE_Konference_sestry_Pozvánka_M-CZ-00003033</t>
  </si>
  <si>
    <t>2023-04-02</t>
  </si>
  <si>
    <t>a2m7U0000036TIuQAM</t>
  </si>
  <si>
    <t>CZ - NEURO_ITE_Standalone__Reminder1_M-CZ-00002997</t>
  </si>
  <si>
    <t>2023-02-01</t>
  </si>
  <si>
    <t>a2m7U0000036TIzQAM</t>
  </si>
  <si>
    <t>CZ - NEURO_ITE_Standalone__Reminder2_M-CZ-00002998</t>
  </si>
  <si>
    <t>a2m7U0000036TJJQA2</t>
  </si>
  <si>
    <t>CZ - NEURO ITE Newsletter Trend ECTRIMS</t>
  </si>
  <si>
    <t>a2m7U000002tQqzQAE</t>
  </si>
  <si>
    <t>NEURO_ITE_Standalone_save the date_M-CZ-00002959</t>
  </si>
  <si>
    <t>a2m7U000002qqQOQAY</t>
  </si>
  <si>
    <t>POLIVY_ITE_PHD_save the date_M-CZ-00002852</t>
  </si>
  <si>
    <t>2022-12-08</t>
  </si>
  <si>
    <t>2023-01-31</t>
  </si>
  <si>
    <t>a2m7U000002qRFxQAM</t>
  </si>
  <si>
    <t>PF-2023</t>
  </si>
  <si>
    <t>2022-12-07</t>
  </si>
  <si>
    <t>2023-01-08</t>
  </si>
  <si>
    <t>a2m7U000002hTEdQAM</t>
  </si>
  <si>
    <t>HEMLIBRA_ITE_sympozium z HK_M-CZ-00002876</t>
  </si>
  <si>
    <t>2022-11-22</t>
  </si>
  <si>
    <t>2023-01-15</t>
  </si>
  <si>
    <t>a2m7U000002hOhSQAU</t>
  </si>
  <si>
    <t>GAZYVARO_ITE_Kazu_seminář o FL_M-CZ-00002806</t>
  </si>
  <si>
    <t>2022-11-21</t>
  </si>
  <si>
    <t>2022-12-02</t>
  </si>
  <si>
    <t>a2m7U000002gkjWQAQ</t>
  </si>
  <si>
    <t>HEMLIBRA_Sympozium z Plzně_ITE_M-CZ-00002848</t>
  </si>
  <si>
    <t>2022-11-11</t>
  </si>
  <si>
    <t>a2m7U000002fB8JQAU</t>
  </si>
  <si>
    <t>GAZYVARO_ITE_Kazuistický seminář o folikulár. lymfomu_M-CZ-00002806</t>
  </si>
  <si>
    <t>2022-11-01</t>
  </si>
  <si>
    <t>2022-12-01</t>
  </si>
  <si>
    <t>a2m7U000000aeZ1QAI</t>
  </si>
  <si>
    <t>DIGIMED AWARD_Ceremony_ITE_M-CZ-00002810</t>
  </si>
  <si>
    <t>2022-10-31</t>
  </si>
  <si>
    <t>a2m7U000000Xa5RQAS</t>
  </si>
  <si>
    <t>Gavreto_ITE_M-CZ-00002442</t>
  </si>
  <si>
    <t>2022-12-22</t>
  </si>
  <si>
    <t>GAVRETO</t>
  </si>
  <si>
    <t>a2m7U000000XZo1QAG</t>
  </si>
  <si>
    <t>TECENTRIQ_Uhrada_ITE_M-CZ-00002558</t>
  </si>
  <si>
    <t>2022-07-25</t>
  </si>
  <si>
    <t>TECENTRIQ-First Line Treatment Non-Small Cell Lung Cancer</t>
  </si>
  <si>
    <t>a2m7U000000XZmFQAW</t>
  </si>
  <si>
    <t>GALLIUM_výsledky studie_ITE_M-CZ-00002562</t>
  </si>
  <si>
    <t>2022-07-20</t>
  </si>
  <si>
    <t>GAZYVARO</t>
  </si>
  <si>
    <t>a2m7U000000XZi3QAG</t>
  </si>
  <si>
    <t>NHL Experts series_REGISTRACE_T-buněčná terapie_ITE_13. 7._M-CZ-00002540_V2</t>
  </si>
  <si>
    <t>2022-07-01</t>
  </si>
  <si>
    <t>2022-07-31</t>
  </si>
  <si>
    <t>a2m7U000000XZhyQAG</t>
  </si>
  <si>
    <t>TECENTRIQ_ITE_eNSCLC_M-CZ-00002508</t>
  </si>
  <si>
    <t>2022-06-30</t>
  </si>
  <si>
    <t>2022-08-31</t>
  </si>
  <si>
    <t>TECENTRIQ</t>
  </si>
  <si>
    <t>a2m7U000000XZhoQAG</t>
  </si>
  <si>
    <t>NHL Experts series_REGISTRACE_T-buněčná terapie_ITE_13. 7._M-CZ-00002540</t>
  </si>
  <si>
    <t>2022-06-24</t>
  </si>
  <si>
    <t>a2m7U000000XZhPQAW</t>
  </si>
  <si>
    <t>Kloubní zdraví_Kolokvium follow-up_ITE_M-CZ-00002299</t>
  </si>
  <si>
    <t>2022-06-17</t>
  </si>
  <si>
    <t>a2m7U000000XZgRQAW</t>
  </si>
  <si>
    <t>POLIVY_ITE_EMA schválení 1L léčby_M-CZ-00002492</t>
  </si>
  <si>
    <t>2022-06-10</t>
  </si>
  <si>
    <t>a2m7U000000XZg3QAG</t>
  </si>
  <si>
    <t>HEMA: EHA 2022 - pozvánka na sympozium Roche - FL</t>
  </si>
  <si>
    <t>2022-06-01</t>
  </si>
  <si>
    <t>a2m7U000000XZg2QAG</t>
  </si>
  <si>
    <t>HEMA: EHA 2022 - pozvánka na sympozium Roche - DLBCL</t>
  </si>
  <si>
    <t>a2m7U000000XZfOQAW</t>
  </si>
  <si>
    <t>Hematoonkologie: Konzultujte anonymně komplikované pacienty</t>
  </si>
  <si>
    <t>2022-05-26</t>
  </si>
  <si>
    <t>a2m7U000000XZfTQAW</t>
  </si>
  <si>
    <t>Hemo - Informace k ucasti na kolokviu Pardubice</t>
  </si>
  <si>
    <t>a2m7U000000XZKWQA4</t>
  </si>
  <si>
    <t>Gavreto_ITE_Info_M-CZ-00002442</t>
  </si>
  <si>
    <t>2022-05-23</t>
  </si>
  <si>
    <t>a2m7U000000XZK7QAO</t>
  </si>
  <si>
    <t>PŘEHLED ÚHRAD LÉČIVÝCH PŘÍPRAVKŮ KARCINOMU PRSU_ITE_M-CZ-00002429</t>
  </si>
  <si>
    <t>2022-05-19</t>
  </si>
  <si>
    <t>a2m7U000000XZK2QAO</t>
  </si>
  <si>
    <t>OCREVUS_ITE_Strategie časné HET v 1. linii léčby RRS_M-CZ-00002413</t>
  </si>
  <si>
    <t>2022-05-18</t>
  </si>
  <si>
    <t>2022-06-02</t>
  </si>
  <si>
    <t>a2m7U000000XZJnQAO</t>
  </si>
  <si>
    <t>NHL Series_T bunecna_ITE_M-CZ-00002434</t>
  </si>
  <si>
    <t>2022-05-16</t>
  </si>
  <si>
    <t>2022-05-31</t>
  </si>
  <si>
    <t>a2m7U000000XZJiQAO</t>
  </si>
  <si>
    <t>POLARIX_ITE_Program_Advisory Board_M-CZ-00002378</t>
  </si>
  <si>
    <t>2022-05-06</t>
  </si>
  <si>
    <t>a2m7U000000XZJdQAO</t>
  </si>
  <si>
    <t>GAZYVARO_ITE_Kazuistický seminář_Program_M-CZ-00002322</t>
  </si>
  <si>
    <t>2022-05-04</t>
  </si>
  <si>
    <t>a2m7U000000XZJTQA4</t>
  </si>
  <si>
    <t>Ocrevus_ITE_Program a Pozvánka_Čas nevrátíš_M-CZ-00002391</t>
  </si>
  <si>
    <t>2022-04-29</t>
  </si>
  <si>
    <t>2022-05-27</t>
  </si>
  <si>
    <t>a2m7U000000XZJOQA4</t>
  </si>
  <si>
    <t>REGISTRACE_NHL Experts series_29. 4._ITE_M-CZ-00002384</t>
  </si>
  <si>
    <t>2022-04-26</t>
  </si>
  <si>
    <t>2022-05-01</t>
  </si>
  <si>
    <t>a2m7U000000XZIBQA4</t>
  </si>
  <si>
    <t>NHL Experts series_29. 4._M-CZ-00002372</t>
  </si>
  <si>
    <t>2022-04-19</t>
  </si>
  <si>
    <t>2022-04-30</t>
  </si>
  <si>
    <t>a2m7U000000XZHwQAO</t>
  </si>
  <si>
    <t>GAZYVARO_Kazuistický seminář_M-CZ-00002322</t>
  </si>
  <si>
    <t>2022-04-05</t>
  </si>
  <si>
    <t>a2m7U000000XZHIQA4</t>
  </si>
  <si>
    <t>20220330_Kloubní zdraví hemofiliků_Pozvánka_M–CZ-00002299</t>
  </si>
  <si>
    <t>2022-03-31</t>
  </si>
  <si>
    <t>2022-06-09</t>
  </si>
  <si>
    <t>a2m7U000000XZGPQA4</t>
  </si>
  <si>
    <t>OCREVUS_ITE_STD_Sympozium "Čas nevrátíš"_M-CZ-00002230</t>
  </si>
  <si>
    <t>2022-03-10</t>
  </si>
  <si>
    <t>a2m7U000000XZGKQA4</t>
  </si>
  <si>
    <t>HEMLIBRA_Akademie_M-CZ-00001441</t>
  </si>
  <si>
    <t>2022-03-09</t>
  </si>
  <si>
    <t>a2m7U000000XZFWQA4</t>
  </si>
  <si>
    <t>KLS &amp; ČSCLL 2022_Sympozium_ITE_M-CZ-00002213_V2</t>
  </si>
  <si>
    <t>a2m7U000000XZFRQA4</t>
  </si>
  <si>
    <t>KLS &amp; ČSCLL 2022_Sympozium_ITE_M-CZ-00002213</t>
  </si>
  <si>
    <t>2022-02-16</t>
  </si>
  <si>
    <t>2022-04-01</t>
  </si>
  <si>
    <t>a2m7U000000XZFMQA4</t>
  </si>
  <si>
    <t>ROCHADA_6. dil_M-CZ-00002196</t>
  </si>
  <si>
    <t>a2m7U000000XZFCQA4</t>
  </si>
  <si>
    <t>GAZYVARO_OsborneRozhovor_M-CZ-00001632</t>
  </si>
  <si>
    <t>2022-02-04</t>
  </si>
  <si>
    <t>a2m7U000000XZCSQA4</t>
  </si>
  <si>
    <t>HEMLIBRA_ Laboratorní monitoring_M-CZ-00002132</t>
  </si>
  <si>
    <t>2022-01-25</t>
  </si>
  <si>
    <t>a2m7U000000XZC3QAO</t>
  </si>
  <si>
    <t>OCREVUS_zaznam_ prof.Hauser_M-CZ-00002141</t>
  </si>
  <si>
    <t>2022-01-21</t>
  </si>
  <si>
    <t>a2m3X0000028Ua4QAE</t>
  </si>
  <si>
    <t>Ocrevus_ITE_v 1L - RSC_M-CZ-00002088</t>
  </si>
  <si>
    <t>2022-01-04</t>
  </si>
  <si>
    <t>a2m3X0000028TsKQAU</t>
  </si>
  <si>
    <t>PF-2022-ITE</t>
  </si>
  <si>
    <t>2021-12-15</t>
  </si>
  <si>
    <t>2021-12-31</t>
  </si>
  <si>
    <t>a2m3X0000028ToqQAE</t>
  </si>
  <si>
    <t>NMOSD-ITE-video-Nytrova_M-CZ-00001787</t>
  </si>
  <si>
    <t>2021-12-02</t>
  </si>
  <si>
    <t>2022-01-31</t>
  </si>
  <si>
    <t>a2m3X0000028TovQAE</t>
  </si>
  <si>
    <t>Enspryng-ITE-video-Nytrova_M-CZ-00001788</t>
  </si>
  <si>
    <t>a2m3X0000028TjTQAU</t>
  </si>
  <si>
    <t>Gavreto-registrace_M-CZ-00002071</t>
  </si>
  <si>
    <t>2021-11-24</t>
  </si>
  <si>
    <t>a2m3X0000028TizQAE</t>
  </si>
  <si>
    <t>Hemlibra-ISTH 2021_M-CZ-00002058</t>
  </si>
  <si>
    <t>2021-11-23</t>
  </si>
  <si>
    <t>a2m3X0000028TflQAE</t>
  </si>
  <si>
    <t>Enspryng-Sympozium NMOSD_M-CZ-00002040</t>
  </si>
  <si>
    <t>2021-11-18</t>
  </si>
  <si>
    <t>a2m3X0000028TOsQAM</t>
  </si>
  <si>
    <t>HEMLIBRA-Nefaktorová profylaxe hemofilie A-pozvanka_ITE</t>
  </si>
  <si>
    <t>2021-11-09</t>
  </si>
  <si>
    <t>a2m3X0000028TLoQAM</t>
  </si>
  <si>
    <t>Kadcyla-KAMILLA</t>
  </si>
  <si>
    <t>2021-11-07</t>
  </si>
  <si>
    <t>a2m3X0000028TM3QAM</t>
  </si>
  <si>
    <t>ENSPRYNG-NMOSD-prvni-a-jedina-Nytrova-video</t>
  </si>
  <si>
    <t>a2m3X0000028TLfQAM</t>
  </si>
  <si>
    <t>GAZYVARO-zaznamKLS-2021</t>
  </si>
  <si>
    <t>Gazyva</t>
  </si>
  <si>
    <t>a2m3X0000028TLeQAM</t>
  </si>
  <si>
    <t>ENSPRYNG Sympo save the date ITE_M-CZ-00001897</t>
  </si>
  <si>
    <t>a2m3X0000028TLbQAM</t>
  </si>
  <si>
    <t>HEMLIBRA-webove stranky- MANAGAMENT LECBY</t>
  </si>
  <si>
    <t>a2m3X0000028TLaQAM</t>
  </si>
  <si>
    <t>GAZYVARO-CLL-odpovědi</t>
  </si>
  <si>
    <t>a2m3X0000028TLZQA2</t>
  </si>
  <si>
    <t>Hemlibra-Nezodpovezene otazky</t>
  </si>
  <si>
    <t>a2m3X0000028TM8QAM</t>
  </si>
  <si>
    <t>OCREVUS-7.videokazuistika</t>
  </si>
  <si>
    <t>a2m3X0000028TMDQA2</t>
  </si>
  <si>
    <t>OCREVUS-7leta-bezpecnost</t>
  </si>
  <si>
    <t>a2m3X0000028TM9QAM</t>
  </si>
  <si>
    <t>OCREVUS-6.videokazuistika</t>
  </si>
  <si>
    <t>a2m3X0000028TLgQAM</t>
  </si>
  <si>
    <t>HEMLIBRA-webove stranky- ZAKLADNI INFORMACE</t>
  </si>
  <si>
    <t>a2m3X0000028TLjQAM</t>
  </si>
  <si>
    <t>PHESGO-registrace - ITE</t>
  </si>
  <si>
    <t>a2m3X0000028TMmQAM</t>
  </si>
  <si>
    <t>OCREVUS-ITE-prof.hauser</t>
  </si>
  <si>
    <t>a2m3X0000028TMhQAM</t>
  </si>
  <si>
    <t>OCREVUS-4.videokazuistika</t>
  </si>
  <si>
    <t>a2m3X0000028TMdQAM</t>
  </si>
  <si>
    <t>OCREVUS-5.videokazuistika</t>
  </si>
  <si>
    <t>a2m3X0000028TMcQAM</t>
  </si>
  <si>
    <t>HEMLIBRA-webove stranky-AKTUALITY</t>
  </si>
  <si>
    <t>a2m3X0000028TMXQA2</t>
  </si>
  <si>
    <t>HEMLIBRA-webove stranky-KALKULATOR</t>
  </si>
  <si>
    <t>a2m3X0000028TMSQA2</t>
  </si>
  <si>
    <t>HEMLIBRA-webove stranky-NULOVE KRVACENI</t>
  </si>
  <si>
    <t>a2m3X0000028TMOQA2</t>
  </si>
  <si>
    <t>HEMLIBRA-webove stranky-APLIKACE HEMONITOR</t>
  </si>
  <si>
    <t>a2m3X0000028TMNQA2</t>
  </si>
  <si>
    <t>GAZYVARO-Osborne-rozhovor</t>
  </si>
  <si>
    <t>a2m3X0000028TMKQA2</t>
  </si>
  <si>
    <t>HEMLIBRA-webove stranky-AKADEMIE</t>
  </si>
  <si>
    <t>a2m3X0000028TMJQA2</t>
  </si>
  <si>
    <t>HEMLIBRA-webove stranky-NAZORY ODBORNIKU</t>
  </si>
  <si>
    <t>a2m3X0000028TLtQAM</t>
  </si>
  <si>
    <t>ITE-Hemlibra-10 000 pacientu</t>
  </si>
  <si>
    <t>a2m3X0000028TLyQAM</t>
  </si>
  <si>
    <t>ENSPRYNG-NMOSD-Nytrova_video</t>
  </si>
  <si>
    <t>a2mSe000000DLQ1IAO</t>
  </si>
  <si>
    <t>[1:1] Hemophilia invitation letter</t>
  </si>
  <si>
    <t>FI</t>
  </si>
  <si>
    <t>a2mSe000000Cn4zIAC</t>
  </si>
  <si>
    <t>FI_1:1_nAMD_email_Post_Euretina_2025</t>
  </si>
  <si>
    <t>a2mSe000000CNaLIAW</t>
  </si>
  <si>
    <t>[1:1] MDT kokous koulutustilaisuus</t>
  </si>
  <si>
    <t>a2mSe000000BksLIAS</t>
  </si>
  <si>
    <t>[1:1] Keuhkosyövän testaus webinaari 7.10.2025</t>
  </si>
  <si>
    <t>2025-08-25</t>
  </si>
  <si>
    <t>a2mSe000000BSllIAG</t>
  </si>
  <si>
    <t>Hemofilia-uutiskirje_TSUBASA-template</t>
  </si>
  <si>
    <t>a2mSe0000007E9VIAU</t>
  </si>
  <si>
    <t>Workaround - Häma - PiaSky Leitlinienempfehlung und Experteninterview - 2502</t>
  </si>
  <si>
    <t>DE</t>
  </si>
  <si>
    <t>Marc Schillmöller</t>
  </si>
  <si>
    <t>Piasky-Paroxysmale Nächtliche Hämoglobinurie (PNH)</t>
  </si>
  <si>
    <t>a2m69000004dXWyAAM</t>
  </si>
  <si>
    <t>DE_Test</t>
  </si>
  <si>
    <t>Gunther Lohwasser</t>
  </si>
  <si>
    <t>a2mSe00000030UvIAI</t>
  </si>
  <si>
    <t>Test Germany Gigya Registration</t>
  </si>
  <si>
    <t>Non-Product-Multiple Sklerose</t>
  </si>
  <si>
    <t>a2mSe000000C04HIAS</t>
  </si>
  <si>
    <t>Ophtha_Contivue - OCEcamp - 2509</t>
  </si>
  <si>
    <t>a2mSe000000Db1lIAC</t>
  </si>
  <si>
    <t>Onko_Post-ESMO_2511</t>
  </si>
  <si>
    <t>2026-01-21</t>
  </si>
  <si>
    <t>a2mSe000000DaIbIAK</t>
  </si>
  <si>
    <t>DE_NI_Prä-DGN-2025_ECamp_2511</t>
  </si>
  <si>
    <t>a2mSe000000DSUjIAO</t>
  </si>
  <si>
    <t>DE_NI_Nurses_NNA-Adventseinladung_2510</t>
  </si>
  <si>
    <t>Ocrevus SC-Non-Prescriber</t>
  </si>
  <si>
    <t>a2mSe000000DR0nIAG</t>
  </si>
  <si>
    <t>LC_Lemonade_2510</t>
  </si>
  <si>
    <t>a2mSe000000DQzBIAW</t>
  </si>
  <si>
    <t>HCC_ESMO_CHIEF-Update_2510</t>
  </si>
  <si>
    <t>a2mSe000000DQj3IAG</t>
  </si>
  <si>
    <t>Haema_ ESMO EHA _ OCEcamp_2510</t>
  </si>
  <si>
    <t>a2mSe000000DHHZIA4</t>
  </si>
  <si>
    <t>DE_PAG_Zufriedenheitsu._Panel &amp; Squads_2510</t>
  </si>
  <si>
    <t>a2mSe000000DHnpIAG</t>
  </si>
  <si>
    <t>NMD_NMDiskurs_Neuropädiater_Post-Kongressherbst_2510</t>
  </si>
  <si>
    <t>a2mSe000000DHpRIAW</t>
  </si>
  <si>
    <t>NMD_NMDiskurs_Neurologen_Post-Kongressherbst_2510</t>
  </si>
  <si>
    <t>a2mSe000000DAhVIAW</t>
  </si>
  <si>
    <t>DE_PAGs - OCEcamp_ Zufriedenheitsumfrage_ Du-Form 2510</t>
  </si>
  <si>
    <t>a2mSe000000DASzIAO</t>
  </si>
  <si>
    <t>NI_Nurses_Post-ECTRIMS_OCE-Camp_2510</t>
  </si>
  <si>
    <t>a2mSe000000DAsnIAG</t>
  </si>
  <si>
    <t>BC_Post-ESMO_H_2510</t>
  </si>
  <si>
    <t>a2mSe000000DAmLIAW</t>
  </si>
  <si>
    <t>DE_Nephro - CHMP - OCEcamp - 2510</t>
  </si>
  <si>
    <t>a2mSe000000DAkjIAG</t>
  </si>
  <si>
    <t>DE_PAGs_ OCEcamp_ Zufriedenheitsumfrage_Sie-Form 2510</t>
  </si>
  <si>
    <t>a2mSe000000D51tIAC</t>
  </si>
  <si>
    <t>Ophtha - DOG 2025 Daten Highlights - 2510</t>
  </si>
  <si>
    <t>a2mSe000000D2YfIAK</t>
  </si>
  <si>
    <t>Ophthalmologie – RWD Voyager - Experteneinschätzung- 2509</t>
  </si>
  <si>
    <t>a2mSe000000D2dVIAS</t>
  </si>
  <si>
    <t>Ophthalmologie – NMA Allgemein - Lange Experteneinschätzung - 2509</t>
  </si>
  <si>
    <t>a2mSe000000Cy6rIAC</t>
  </si>
  <si>
    <t>Ophthalmologie – Vabysmo® vs Lucentis - Experteneinschätzung zum Vergleich - 250</t>
  </si>
  <si>
    <t>a2mSe000000CkVJIA0</t>
  </si>
  <si>
    <t>Haema_Columvi_Expertenstimmen_2510</t>
  </si>
  <si>
    <t>a2mSe000000CkezIAC</t>
  </si>
  <si>
    <t>Lunge_IMforte_WCLC_2510</t>
  </si>
  <si>
    <t>Tecentriq-Early Non Small Cell Lung Cancer</t>
  </si>
  <si>
    <t>a2mSe000000ChIvIAK</t>
  </si>
  <si>
    <t>Lunge_IPSOS_HJ2_2509_OCECamp</t>
  </si>
  <si>
    <t>Metastatic Non-small Cell Lung Cancer</t>
  </si>
  <si>
    <t>a2mSe000000CczBIAS</t>
  </si>
  <si>
    <t>Lunge_IPSOS_HJ2_2509</t>
  </si>
  <si>
    <t>a2mSe000000CXUrIAO</t>
  </si>
  <si>
    <t>Lunge_Tec_NSCLC_2509</t>
  </si>
  <si>
    <t>a2mSe000000CTavIAG</t>
  </si>
  <si>
    <t>Neuroscience – NMD prä-Kongressherbst Neurologen – 202509 - 20250918_085801</t>
  </si>
  <si>
    <t>a2mSe000000CRpFIAW</t>
  </si>
  <si>
    <t>Neuroscience – NMD prä-Kongressherbst Neuropädiater – 202509 - 20250918_090005</t>
  </si>
  <si>
    <t>a2mSe000000CGc5IAG</t>
  </si>
  <si>
    <t>Ophtha - Euretina vor Ort TN - 2509</t>
  </si>
  <si>
    <t>a2mSe000000CGaTIAW</t>
  </si>
  <si>
    <t>Ophtha - Euretina nicht vor Ort TN - 2509</t>
  </si>
  <si>
    <t>a2mSe000000C5rxIAC</t>
  </si>
  <si>
    <t>NI_Prä-ECTRIMS _OCEcamp _2509</t>
  </si>
  <si>
    <t>a2mSe000000BkfRIAS</t>
  </si>
  <si>
    <t>HCC_DGVS_2508</t>
  </si>
  <si>
    <t>a2mSe000000Bo6LIAS</t>
  </si>
  <si>
    <t>Hämophilie_ISTH_2508</t>
  </si>
  <si>
    <t>a2mSe000000BmHRIA0</t>
  </si>
  <si>
    <t>Marc_2_scale to fit</t>
  </si>
  <si>
    <t>a2mSe000000Bl21IAC</t>
  </si>
  <si>
    <t>OCE eMail_TEMPLATE_2025_250825</t>
  </si>
  <si>
    <t>a2mSe000000BbPFIA0</t>
  </si>
  <si>
    <t>NI_OCEcamp_Ocrevus_sNfL_2508</t>
  </si>
  <si>
    <t>a2mSe000000BbqfIAC</t>
  </si>
  <si>
    <t>Gyn_Itovebi_Launch_VA_2508</t>
  </si>
  <si>
    <t>a2mSe000000BNpJIAW</t>
  </si>
  <si>
    <t>Ophthalmologie – Vabysmo Patienten-Services – 2508</t>
  </si>
  <si>
    <t>a2mSe000000BNsXIAW</t>
  </si>
  <si>
    <t>Ophthalmologie – Vabysmo Patienten-Services augenblicke – 2508</t>
  </si>
  <si>
    <t>a2mSe000000AxzhIAC</t>
  </si>
  <si>
    <t>Ophthalmologie – Vabysmo Trocknungsaward – 2507</t>
  </si>
  <si>
    <t>a2mSe000000Aqq9IAC</t>
  </si>
  <si>
    <t>OCEcamp_Smoke Test post_Kongresssommer - 20250721_094011</t>
  </si>
  <si>
    <t>2025-07-21</t>
  </si>
  <si>
    <t>Lupus nephritis</t>
  </si>
  <si>
    <t>a2mSe000000Al5hIAC</t>
  </si>
  <si>
    <t>Neuroscience_ Post_Kongresssommer I - 2025 07</t>
  </si>
  <si>
    <t>a2mSe000000AlTtIAK</t>
  </si>
  <si>
    <t>Neuroscience- Elevidys neu II - CHMP - OCEcamp - 2507</t>
  </si>
  <si>
    <t>Elevidys-Duchenne Muscular Dystrophy</t>
  </si>
  <si>
    <t>a2mSe000000AksnIAC</t>
  </si>
  <si>
    <t>Neuroscience Elevidys neu - CHMP - OCEcamp - 2507</t>
  </si>
  <si>
    <t>a2mSe000000AXifIAG</t>
  </si>
  <si>
    <t>HämaOnko_Extrablatt_2507</t>
  </si>
  <si>
    <t>a2mSe000000A229IAC</t>
  </si>
  <si>
    <t>Ophthalmologie – Trocknungskampagne Einwand 1B: Vabysmo in der Hinterhand</t>
  </si>
  <si>
    <t>a2mSe000000A2ADIA0</t>
  </si>
  <si>
    <t>Ophthalmologie – Trocknungskampagne Einwand 4: Eylea 8mg wegen der guten Wirksam</t>
  </si>
  <si>
    <t>a2mSe000000A28bIAC</t>
  </si>
  <si>
    <t>Ophthalmologie – Trocknungskampagne Einwand 3C: Sicherheit vs. Eylea &amp; Lucentis</t>
  </si>
  <si>
    <t>a2mSe000000A26zIAC</t>
  </si>
  <si>
    <t>Ophthalmologie – Trocknungskampagne Einwand 3B: Sicherheit vs. Eylea &amp; Lucentis</t>
  </si>
  <si>
    <t>a2mSe000000A25NIAS</t>
  </si>
  <si>
    <t>Ophthalmologie – Trocknungskampagne Einwand 3A: Sicherheit vs. Eylea &amp; Lucentis</t>
  </si>
  <si>
    <t>a2mSe000000A23lIAC</t>
  </si>
  <si>
    <t>Ophthalmologie – Trocknungskampagne Einwand 2: Vabysmo trocknet nicht wie erwart</t>
  </si>
  <si>
    <t>a2mSe000000A20XIAS</t>
  </si>
  <si>
    <t>Ophthalmologie – Trocknungskampagne Einwand 1A: Vabysmo in der Hinterhand</t>
  </si>
  <si>
    <t>a2mSe0000009xorIAA</t>
  </si>
  <si>
    <t>Onko_ASCO_NIO_2506</t>
  </si>
  <si>
    <t>a2mSe0000009wpZIAQ</t>
  </si>
  <si>
    <t>Gyn_Post_ASCO_WrapUp_H</t>
  </si>
  <si>
    <t>a2mSe0000009vWvIAI</t>
  </si>
  <si>
    <t>Gyn_Post_ASCO_Wrap-Up_SR</t>
  </si>
  <si>
    <t>a2mSe0000009vVJIAY</t>
  </si>
  <si>
    <t>Gyn_Post_ASCO_Wrap-Up_H</t>
  </si>
  <si>
    <t>a2mSe0000009vS5IAI</t>
  </si>
  <si>
    <t>Lunge_IMforte_ASCO-Slidedeck_2506</t>
  </si>
  <si>
    <t>a2mSe0000009q7RIAQ</t>
  </si>
  <si>
    <t>Ophtha_ARVO_Datenhighlights_2506</t>
  </si>
  <si>
    <t>a2mSe0000009RCHIA2</t>
  </si>
  <si>
    <t>HCC_Thieme_Praxis-Report_2505</t>
  </si>
  <si>
    <t>a2mSe0000009YorIAE</t>
  </si>
  <si>
    <t>HCC_Onko_Haeppchen_2505</t>
  </si>
  <si>
    <t>a2mSe0000009RFVIA2</t>
  </si>
  <si>
    <t>Neuroscience – NMDiskurs –  Nachgang zum Kongressfrühling - 2505 - 20250520_1544</t>
  </si>
  <si>
    <t>a2mSe0000009QOHIA2</t>
  </si>
  <si>
    <t>Access - Bestätigung eConsent</t>
  </si>
  <si>
    <t>a2mSe0000009NrpIAE</t>
  </si>
  <si>
    <t>Häma-Polivy Experteninterview-2505-Sarah</t>
  </si>
  <si>
    <t>a2mSe0000009N8fIAE</t>
  </si>
  <si>
    <t>TEST_Julia J_OCEcamp Schulung_Ophtha - Vabysmo Kampagne - 2505</t>
  </si>
  <si>
    <t>2025-05-17</t>
  </si>
  <si>
    <t>a2mSe0000009N5RIAU</t>
  </si>
  <si>
    <t>Häma - Polivy Experteninterview - 2505 - Julia S.</t>
  </si>
  <si>
    <t>2025-06-01</t>
  </si>
  <si>
    <t>a2mSe0000009N3pIAE</t>
  </si>
  <si>
    <t>Häma - Polivy Expertinterview - 2505</t>
  </si>
  <si>
    <t>a2mSe0000009N73IAE</t>
  </si>
  <si>
    <t>Häma - Polivy Experteninterview - 2505 Agnes</t>
  </si>
  <si>
    <t>a2mSe0000009NAHIA2</t>
  </si>
  <si>
    <t>TEST_Sascha_OCEcamp Schulung - Übungsobjekt - kann gelöscht werden</t>
  </si>
  <si>
    <t>a2mSe0000009Ik5IAE</t>
  </si>
  <si>
    <t>NI - NNA Spezialedition - 2505</t>
  </si>
  <si>
    <t>RMS</t>
  </si>
  <si>
    <t>a2mSe0000009EWnIAM</t>
  </si>
  <si>
    <t>LC - Patientenbroschüren Lungenkrebs - 2505</t>
  </si>
  <si>
    <t>a2mSe0000009AD3IAM</t>
  </si>
  <si>
    <t>LC - NSCLC Fortbildung CME - 2505</t>
  </si>
  <si>
    <t>a2mSe00000098UbIAI</t>
  </si>
  <si>
    <t>LC - DGP 2025 - 2505</t>
  </si>
  <si>
    <t>a2mSe00000098ETIAY</t>
  </si>
  <si>
    <t>Hämo - GTH 2025 - Post Kongress - 2505</t>
  </si>
  <si>
    <t>a2mSe0000007FlVIAU</t>
  </si>
  <si>
    <t>Häma_PiaSky_RocheServices_2504</t>
  </si>
  <si>
    <t>Piasky</t>
  </si>
  <si>
    <t>a2mSe0000008ukzIAA</t>
  </si>
  <si>
    <t>Haemo - Talking Haemo Future - Post ASH - 2504</t>
  </si>
  <si>
    <t>a2mSe0000007FjtIAE</t>
  </si>
  <si>
    <t>Häma_PiaSky_Therapie_TreatmentNecessities_2504</t>
  </si>
  <si>
    <t>a2mSe0000008kGzIAI</t>
  </si>
  <si>
    <t>Ophthalmologie – Trocknungskampagne Einwand 5</t>
  </si>
  <si>
    <t>a2mSe0000008jw1IAA</t>
  </si>
  <si>
    <t>Ophthalmologie – Trocknungskampagne Einwand 2A</t>
  </si>
  <si>
    <t>a2mSe0000008kC9IAI</t>
  </si>
  <si>
    <t>Ophthalmologie – Trocknungskampagne Einwand 3</t>
  </si>
  <si>
    <t>a2mSe0000008k0rIAA</t>
  </si>
  <si>
    <t>Ophthalmologie – Trocknungskampagne Einwand 2B</t>
  </si>
  <si>
    <t>a2mSe0000008juPIAQ</t>
  </si>
  <si>
    <t>Ophthalmologie – Trocknungskampagne Einwand 1B</t>
  </si>
  <si>
    <t>a2mSe0000008jrBIAQ</t>
  </si>
  <si>
    <t>Ophthalmologie – Trocknungskampagne Einwand 1A</t>
  </si>
  <si>
    <t>a2mSe0000008kDlIAI</t>
  </si>
  <si>
    <t>Ophthalmologie – Trocknungskampagne Einwand 4</t>
  </si>
  <si>
    <t>a2mSe0000008dfJIAQ</t>
  </si>
  <si>
    <t>Häma - NIOs - Columvi STARGLO Launch - 2504</t>
  </si>
  <si>
    <t>COLUMVI-2L+ Diffuse Large B Cell Lymphoma</t>
  </si>
  <si>
    <t>a2mSe0000008ddhIAA</t>
  </si>
  <si>
    <t>Häma - Car-T - Columvi STARGLO Launch - 2504</t>
  </si>
  <si>
    <t>a2mSe0000008dgvIAA</t>
  </si>
  <si>
    <t>Häma - NICOs - Columvi STARGLO Launch - 2504</t>
  </si>
  <si>
    <t>a2mSe0000008HGbIAM</t>
  </si>
  <si>
    <t>DE - Nephrologie - OCECamp - DGRh_DGFN</t>
  </si>
  <si>
    <t>a2mSe0000008GArIAM</t>
  </si>
  <si>
    <t>R14_2Affiliate Test_Preference Center</t>
  </si>
  <si>
    <t>a2mSe0000008Ft7IAE</t>
  </si>
  <si>
    <t>R14_Affiliate Test_Preference Center</t>
  </si>
  <si>
    <t>a2mSe0000007wfBIAQ</t>
  </si>
  <si>
    <t>Hämo - OCECamp - Hemlibra  GTH &amp; EAHAD - 2503</t>
  </si>
  <si>
    <t>a2mSe0000007uWvIAI</t>
  </si>
  <si>
    <t>Häma - Columvi - Event Invitation - 2503</t>
  </si>
  <si>
    <t>2025-03-12</t>
  </si>
  <si>
    <t>a2mSe0000007kFpIAI</t>
  </si>
  <si>
    <t>LC - Keine Federn lassen - 2503</t>
  </si>
  <si>
    <t>a2mSe0000007kEDIAY</t>
  </si>
  <si>
    <t>LC - Kein Platin - Kein Problem - 2503</t>
  </si>
  <si>
    <t>a2mSe0000007cQLIAY</t>
  </si>
  <si>
    <t>HCC - EASL LCS RDW - 2502</t>
  </si>
  <si>
    <t>a2mSe0000007NBBIA2</t>
  </si>
  <si>
    <t>LC -  Tecentriq ES-SCLC Slidekit - 2502</t>
  </si>
  <si>
    <t>a2mSe0000007DbdIAE</t>
  </si>
  <si>
    <t>Häma_Piasky_EmailTreatmentGuidelines_2502</t>
  </si>
  <si>
    <t>a2mSe0000007DgTIAU</t>
  </si>
  <si>
    <t>GYN - Experteninterviews Schlüsselfaktor Neoadjuvanz - 2502</t>
  </si>
  <si>
    <t>a2mSe0000006ST3IAM</t>
  </si>
  <si>
    <t>Ophthalmologie – Vabysmo Fertigspritze verfügbar – 202501</t>
  </si>
  <si>
    <t>a2mSe0000006SXtIAM</t>
  </si>
  <si>
    <t>Ophthalmologie – Vabysmo Musterbestellung Fertigspritze – 2501</t>
  </si>
  <si>
    <t>a2mSe0000006IrtIAE</t>
  </si>
  <si>
    <t>LC - TEC - 6Gründe SCLC - 2501</t>
  </si>
  <si>
    <t>a2mSe0000005fc1IAA</t>
  </si>
  <si>
    <t>Ophtha – Fertigspritze CHMP Votum - 2412</t>
  </si>
  <si>
    <t>a2mSe0000005cFxIAI</t>
  </si>
  <si>
    <t>GYN - Post SABCS Wrap-Up - H - 202412</t>
  </si>
  <si>
    <t>a2mSe0000005cHZIAY</t>
  </si>
  <si>
    <t>GYN - Post SABCS Wrap-Up - SR - 202412</t>
  </si>
  <si>
    <t>a2mSe0000005cKnIAI</t>
  </si>
  <si>
    <t>NMD - Einladung NMD Expertenmeeting DACH Jan25 - 2412</t>
  </si>
  <si>
    <t>a2mSe0000005KkTIAU</t>
  </si>
  <si>
    <t>HCC - Highlights TEC - NIOs - 2411</t>
  </si>
  <si>
    <t>a2mSe0000005KirIAE</t>
  </si>
  <si>
    <t>HCC - Highlights GASTROS - 2411</t>
  </si>
  <si>
    <t>a2mSe0000004DGPIA2</t>
  </si>
  <si>
    <t>Showcase_Manual Work_1:1 OCE-P template</t>
  </si>
  <si>
    <t>a2mSe00000044eXIAQ</t>
  </si>
  <si>
    <t>NI - Post-ECTRIMS Kongresshighlights - 202409</t>
  </si>
  <si>
    <t>a2mSe0000003xefIAA</t>
  </si>
  <si>
    <t>GYN - PostESMO - SR - 202409</t>
  </si>
  <si>
    <t>Gynaecological cancer</t>
  </si>
  <si>
    <t>a2mSe0000003xbRIAQ</t>
  </si>
  <si>
    <t>GYN - PostESMO - H - 202409</t>
  </si>
  <si>
    <t>a2mSe0000003p9FIAQ</t>
  </si>
  <si>
    <t>HCC - One Liver Symposium - OCEcamp - 2409</t>
  </si>
  <si>
    <t>a2mSe0000003evNIAQ</t>
  </si>
  <si>
    <t>NI - Prä-ECTRIMS OCEcamp No 1 - 202408</t>
  </si>
  <si>
    <t>a2mSe0000003b6HIAQ</t>
  </si>
  <si>
    <t>Häma - PiaSky Launch - 082024</t>
  </si>
  <si>
    <t>a2mSe0000003Z1FIAU</t>
  </si>
  <si>
    <t>LC – IPSOS Launch – 202408</t>
  </si>
  <si>
    <t>a2mSe0000002flRIAQ</t>
  </si>
  <si>
    <t>HCC - Symposium ESMO GI - 202406</t>
  </si>
  <si>
    <t>a2mSe0000002Ys1IAE</t>
  </si>
  <si>
    <t>GYN - ASCO &amp; SENO - 202406</t>
  </si>
  <si>
    <t>a2mSe0000002XJFIA2</t>
  </si>
  <si>
    <t>Neuroscience – Ocrevus s.c. Zulassungserweiterung – 202406</t>
  </si>
  <si>
    <t>a2mSe00000026xNIAQ</t>
  </si>
  <si>
    <t>PAN-ONKO  - ASCO Podcast PAN - 202405</t>
  </si>
  <si>
    <t>a2mSe00000028CnIAI</t>
  </si>
  <si>
    <t>GYN  - ASCO Podcast GYN - 202405</t>
  </si>
  <si>
    <t>a2mSe00000027NBIAY</t>
  </si>
  <si>
    <t>Lunge  - ASCO Podcast LC - 202405</t>
  </si>
  <si>
    <t>a2mSe00000020LhIAI</t>
  </si>
  <si>
    <t>HO - IMScin - 240515</t>
  </si>
  <si>
    <t>a2mSe00000021PpIAI</t>
  </si>
  <si>
    <t>Neuroscience – NMOSD-Therapie beginnt mit Enspryng – 240521</t>
  </si>
  <si>
    <t>a2mSe0000001xSfIAI</t>
  </si>
  <si>
    <t>Test PPOC</t>
  </si>
  <si>
    <t>a2m69000004segJAAQ</t>
  </si>
  <si>
    <t>Hämatologie – DLBCL Leitlinien Update</t>
  </si>
  <si>
    <t>a2m69000004segOAAQ</t>
  </si>
  <si>
    <t>Neuroscience: Artikelservice Fachportal Q1 24</t>
  </si>
  <si>
    <t>a2m69000004sefpAAA</t>
  </si>
  <si>
    <t>Marc Check - Hämatologie – DLBCL Leitlinien Update - 20240214_2000</t>
  </si>
  <si>
    <t>a2m69000004see3AAA</t>
  </si>
  <si>
    <t>TESTMAIL SIGNATUR_NICHT VERSENDEN</t>
  </si>
  <si>
    <t>2024-02-11</t>
  </si>
  <si>
    <t>a2m69000004seWEAAY</t>
  </si>
  <si>
    <t>Tecentriq: Launch Tecentriq SC – GI</t>
  </si>
  <si>
    <t>a2m69000004seW9AAI</t>
  </si>
  <si>
    <t>Tecentriq: Launch Tecentriq SC – Lung</t>
  </si>
  <si>
    <t>a2m69000004seWJAAY</t>
  </si>
  <si>
    <t>Tecentriq: Launch Tecentriq SC – Gyn</t>
  </si>
  <si>
    <t>a2m69000004seWOAAY</t>
  </si>
  <si>
    <t>Tecentriq: Launch Tecentriq SC – NIO</t>
  </si>
  <si>
    <t>a2m69000004seROAAY</t>
  </si>
  <si>
    <t>Hämatologie – ASH 2023; HCPs ohne Standing Request</t>
  </si>
  <si>
    <t>a2m69000004seRJAAY</t>
  </si>
  <si>
    <t>Hämatologie – ASH 2023; HCPs mit Standing Request</t>
  </si>
  <si>
    <t>a2m69000004sePwAAI</t>
  </si>
  <si>
    <t>Testmail_Journey_Tokens</t>
  </si>
  <si>
    <t>2023-12-09</t>
  </si>
  <si>
    <t>a2m69000004seIaAAI</t>
  </si>
  <si>
    <t>Vabysmo – Expertenvideo 1 Jahr</t>
  </si>
  <si>
    <t>a2m69000004ykBKAAY</t>
  </si>
  <si>
    <t>Vabysmo – Sonderdruck DOC</t>
  </si>
  <si>
    <t>a2m69000005AJdsAAG</t>
  </si>
  <si>
    <t>Neuroscience – ECTRIMS &amp; DGN</t>
  </si>
  <si>
    <t>a2m69000005AJFAAA4</t>
  </si>
  <si>
    <t>Test Elias Upload Template</t>
  </si>
  <si>
    <t>a2m69000005AJHaAAO</t>
  </si>
  <si>
    <t>Vabysmo – Smartfacts DOG 2023</t>
  </si>
  <si>
    <t>a2m69000005ABfUAAW</t>
  </si>
  <si>
    <t>Kampagne augenblicke</t>
  </si>
  <si>
    <t>2023-10-04</t>
  </si>
  <si>
    <t>a2m69000005A6uKAAS</t>
  </si>
  <si>
    <t>Test_Sender_Data2</t>
  </si>
  <si>
    <t>a2m69000005A6MGAA0</t>
  </si>
  <si>
    <t>Test_Sender_Data</t>
  </si>
  <si>
    <t>a2m690000059sqaAAA</t>
  </si>
  <si>
    <t>Artikelservice Neurologie Q3: Progression, Kongressdaten und Neues zur NMOSD</t>
  </si>
  <si>
    <t>a2m690000059ksXAAQ</t>
  </si>
  <si>
    <t>Testmail_Funktionalit#ten</t>
  </si>
  <si>
    <t>2023-09-04</t>
  </si>
  <si>
    <t>a2m690000059UsBAAU</t>
  </si>
  <si>
    <t>Artikelservice Neurologie Q3</t>
  </si>
  <si>
    <t>a2m690000059UOZAA2</t>
  </si>
  <si>
    <t>Vabysmo® – Neueste Daten und Fakten</t>
  </si>
  <si>
    <t>a2m69000004e4nnAAA</t>
  </si>
  <si>
    <t>ENSPRYNG Template - 2.0</t>
  </si>
  <si>
    <t>a2m69000004dvVfAAI</t>
  </si>
  <si>
    <t>Gazyvaro – GALLIUM 8-Jahres-Daten_Holger</t>
  </si>
  <si>
    <t>a2m69000004dvSwAAI</t>
  </si>
  <si>
    <t>Gazyvaro – GALLIUM 8-Jahres-Daten_Brigitte</t>
  </si>
  <si>
    <t>a2m69000004dvUNAAY</t>
  </si>
  <si>
    <t>Gazyvaro – GALLIUM 8-Jahres-Daten_Katharina</t>
  </si>
  <si>
    <t>a2m69000004dvUSAAY</t>
  </si>
  <si>
    <t>Gazyvaro – GALLIUM 8-Jahres-Daten_Joana</t>
  </si>
  <si>
    <t>a2m69000004dvUXAAY</t>
  </si>
  <si>
    <t>Gazyvaro – GALLIUM 8-Jahres-Daten_Anna</t>
  </si>
  <si>
    <t>a2m69000004dvUYAAY</t>
  </si>
  <si>
    <t>Gazyvaro – GALLIUM 8-Jahres-Daten_Robin</t>
  </si>
  <si>
    <t>a2m69000004dvUcAAI</t>
  </si>
  <si>
    <t>Gazyvaro – GALLIUM 8-Jahres-Daten_Karsten</t>
  </si>
  <si>
    <t>a2m69000004dvUhAAI</t>
  </si>
  <si>
    <t>Gazyvaro – GALLIUM 8-Jahres-Daten_Karolin</t>
  </si>
  <si>
    <t>a2m69000004dvUmAAI</t>
  </si>
  <si>
    <t>Gazyvaro – GALLIUM 8-Jahres-Daten_Marco</t>
  </si>
  <si>
    <t>a2m69000004dvUrAAI</t>
  </si>
  <si>
    <t>Gazyvaro – GALLIUM 8-Jahres-Daten_Irene</t>
  </si>
  <si>
    <t>a2m69000004dvUwAAI</t>
  </si>
  <si>
    <t>Gazyvaro – GALLIUM 8-Jahres-Daten_Annikki</t>
  </si>
  <si>
    <t>a2m69000004dvUxAAI</t>
  </si>
  <si>
    <t>Gazyvaro – GALLIUM 8-Jahres-Daten_Elisabeth</t>
  </si>
  <si>
    <t>a2m69000004dvV1AAI</t>
  </si>
  <si>
    <t>Gazyvaro – GALLIUM 8-Jahres-Daten_Lars</t>
  </si>
  <si>
    <t>a2m69000004dvVGAAY</t>
  </si>
  <si>
    <t>Gazyvaro – GALLIUM 8-Jahres-Daten_Sabatini</t>
  </si>
  <si>
    <t>a2m69000004dvVLAAY</t>
  </si>
  <si>
    <t>Gazyvaro – GALLIUM 8-Jahres-Daten_Pervin</t>
  </si>
  <si>
    <t>a2m69000004dvVQAAY</t>
  </si>
  <si>
    <t>Gazyvaro – GALLIUM 8-Jahres-Daten_Grit</t>
  </si>
  <si>
    <t>a2m69000004dvVVAAY</t>
  </si>
  <si>
    <t>Gazyvaro – GALLIUM 8-Jahres-Daten_Marion</t>
  </si>
  <si>
    <t>a2m69000004dvVaAAI</t>
  </si>
  <si>
    <t>Gazyvaro – GALLIUM 8-Jahres-Daten_Susanne</t>
  </si>
  <si>
    <t>a2m69000004dvVkAAI</t>
  </si>
  <si>
    <t>Gazyvaro – GALLIUM 8-Jahres-Daten_Diane</t>
  </si>
  <si>
    <t>a2m69000004dvVpAAI</t>
  </si>
  <si>
    <t>Gazyvaro – GALLIUM 8-Jahres-Daten_Wiebke</t>
  </si>
  <si>
    <t>a2m69000004dvW4AAI</t>
  </si>
  <si>
    <t>Gazyvaro – GALLIUM 8-Jahres-Daten_Birgit</t>
  </si>
  <si>
    <t>a2m69000004dvW9AAI</t>
  </si>
  <si>
    <t>Gazyvaro – GALLIUM 8-Jahres-Daten_Cornelia</t>
  </si>
  <si>
    <t>a2m69000004dvWEAAY</t>
  </si>
  <si>
    <t>Gazyvaro – GALLIUM 8-Jahres-Daten_Regine</t>
  </si>
  <si>
    <t>a2m69000004dvWJAAY</t>
  </si>
  <si>
    <t>Gazyvaro – GALLIUM 8-Jahres-Daten_Stefanie</t>
  </si>
  <si>
    <t>a2m69000004dbksAAA</t>
  </si>
  <si>
    <t>OC-BC Patientenmaterial</t>
  </si>
  <si>
    <t>a2m69000004dbZQAAY</t>
  </si>
  <si>
    <t>Vabysmo – Ophthaversa Augenblick</t>
  </si>
  <si>
    <t>a2mSe000000DR41IAG</t>
  </si>
  <si>
    <t>20251023-Hema-Columvi-Starglo-Newsletter-2025-RepLed-GR_HEM_TERR_004</t>
  </si>
  <si>
    <t>a2mSe000000DR7FIAW</t>
  </si>
  <si>
    <t>20251023-Hema-Polivy-CHP-Newsletter-Repled-GR_HEM_TERR_003</t>
  </si>
  <si>
    <t>a2mSe000000DR5dIAG</t>
  </si>
  <si>
    <t>20251023-Hema-Columvi-Starglo-Newsletter-2025-RepLed-GR_HEM_TERR_005</t>
  </si>
  <si>
    <t>a2mSe000000DRATIA4</t>
  </si>
  <si>
    <t>20251023-Hema-Polivy-CHP-Newsletter-Repled-GR_HEM_TERR_005</t>
  </si>
  <si>
    <t>a2mSe000000DR8rIAG</t>
  </si>
  <si>
    <t>20251023-Hema-Polivy-CHP-Newsletter-Repled-GR_HEM_TERR_004</t>
  </si>
  <si>
    <t>a2mSe000000DR2PIAW</t>
  </si>
  <si>
    <t>20251023-Hema-Columvi-Starglo-Newsletter-2025-RepLed-GR_HEM_TERR_003</t>
  </si>
  <si>
    <t>a2mSe000000D5gDIAS</t>
  </si>
  <si>
    <t>20251009-NS-Webinar-InsideMS-Invitation-RepLed-GR_NSC_TERR_006</t>
  </si>
  <si>
    <t>a2mSe000000D5ebIAC</t>
  </si>
  <si>
    <t>20251009-NS-Webinar-InsideMS-Invitation-RepLed-GR_NSC_TERR_005</t>
  </si>
  <si>
    <t>a2mSe000000D5czIAC</t>
  </si>
  <si>
    <t>20251009-NS-Webinar-InsideMS-Invitation-RepLed-GR_NSC_TERR_004</t>
  </si>
  <si>
    <t>a2mSe000000D5l3IAC</t>
  </si>
  <si>
    <t>20251009-NS-Webinar-InsideMS-Invitation-RepLed-GR_NSC_TERR_009</t>
  </si>
  <si>
    <t>a2mSe000000D5jRIAS</t>
  </si>
  <si>
    <t>20251009-NS-Webinar-InsideMS-Invitation-RepLed-GR_NSC_TERR_008</t>
  </si>
  <si>
    <t>a2mSe000000D5hpIAC</t>
  </si>
  <si>
    <t>20251009-NS-Webinar-InsideMS-Invitation-RepLed-GR_NSC_TERR_007</t>
  </si>
  <si>
    <t>a2mSe000000Cyy5IAC</t>
  </si>
  <si>
    <t>20251006-Optha-Vabysmo-DosageScheme-2025-RepLed-GR_OPT_TERR_004</t>
  </si>
  <si>
    <t>a2mSe000000CywTIAS</t>
  </si>
  <si>
    <t>20251006-Optha-Vabysmo-DosageScheme-2025-RepLed-GR_OPT_TERR_005</t>
  </si>
  <si>
    <t>a2mSe000000CyurIAC</t>
  </si>
  <si>
    <t>20251006-Optha-Vabysmo-DosageScheme-2025-RepLed-GR_OPT_TERR_003</t>
  </si>
  <si>
    <t>a2mSe000000CoQrIAK</t>
  </si>
  <si>
    <t>20251001-Ophta-Vabysmo-Rime-2025-RepLed-GR_OPT_TERR_004</t>
  </si>
  <si>
    <t>a2mSe000000CoInIAK</t>
  </si>
  <si>
    <t>20250922-Ophtha-Euretina-VOC-Survey-Newsletter-RepLed-GR_OPT_TERR_004</t>
  </si>
  <si>
    <t>a2mSe000000CoM1IAK</t>
  </si>
  <si>
    <t>20251001-Ophta-Vabysmo-Rime-2025-RepLed-GR_OPT_TERR_003</t>
  </si>
  <si>
    <t>a2mSe000000CoNdIAK</t>
  </si>
  <si>
    <t>20250922-Ophtha-Euretina-VOC-Survey-Newsletter-RepLed-GR_OPT_TERR_005</t>
  </si>
  <si>
    <t>a2mSe000000CoPFIA0</t>
  </si>
  <si>
    <t>20251001-Ophta-Vabysmo-Rime-2025-RepLed-GR_OPT_TERR_005</t>
  </si>
  <si>
    <t>a2mSe000000CoHBIA0</t>
  </si>
  <si>
    <t>20250922-Ophtha-Euretina-VOC-Survey-Newsletter-RepLed-GR_OPT_TERR_003</t>
  </si>
  <si>
    <t>a2mSe000000CairIAC</t>
  </si>
  <si>
    <t>20250402-Ocrevus_Pregnancy&amp;Lactation-RepLed-GR-GR_NSC_TERR_006</t>
  </si>
  <si>
    <t>a2mSe000000CahFIAS</t>
  </si>
  <si>
    <t>20250402-Ocrevus_Pregnancy&amp;Lactation-RepLed-GR-GR_NSC_TERR_007</t>
  </si>
  <si>
    <t>a2mSe000000CafdIAC</t>
  </si>
  <si>
    <t>20250402-Ocrevus_Pregnancy&amp;Lactation-RepLed-GR-GR_NSC_TERR_008</t>
  </si>
  <si>
    <t>a2mSe000000Cae1IAC</t>
  </si>
  <si>
    <t>20250402-Ocrevus_Pregnancy&amp;Lactation-RepLed-GR-GR_NSC_TERR_009</t>
  </si>
  <si>
    <t>a2mSe000000CacPIAS</t>
  </si>
  <si>
    <t>20250402-Ocrevus_Pregnancy&amp;Lactation-RepLed-GR-GR_NSC_TERR_005</t>
  </si>
  <si>
    <t>a2mSe000000CaanIAC</t>
  </si>
  <si>
    <t>20250402-Ocrevus_Pregnancy&amp;Lactation-RepLed-GR-GR_NSC_TERR_004</t>
  </si>
  <si>
    <t>a2mSe000000CZEvIAO</t>
  </si>
  <si>
    <t>20250911-NS-Ocrevus-RB-Administration-Guide-RepLed-GR_NSC_TERR_004</t>
  </si>
  <si>
    <t>a2mSe000000CYltIAG</t>
  </si>
  <si>
    <t>20250911-MS-Ectrims-Flyer-Invitation-Newsletter-RepLed-GR_NSC_TERR_004</t>
  </si>
  <si>
    <t>a2mSe000000CYnVIAW</t>
  </si>
  <si>
    <t>20250911-MS-Ectrims-Flyer-Invitation-Newsletter-RepLed-GR_NSC_TERR_005</t>
  </si>
  <si>
    <t>a2mSe000000CYp7IAG</t>
  </si>
  <si>
    <t>20250911-MS-Ectrims-Flyer-Invitation-Newsletter-RepLed-GR_NSC_TERR_009</t>
  </si>
  <si>
    <t>a2mSe000000CYqjIAG</t>
  </si>
  <si>
    <t>20250911-MS-Ectrims-Flyer-Invitation-Newsletter-RepLed-GR_NSC_TERR_008</t>
  </si>
  <si>
    <t>a2mSe000000CYsLIAW</t>
  </si>
  <si>
    <t>20250911-MS-Ectrims-Flyer-Invitation-Newsletter-RepLed-GR_NSC_TERR_007</t>
  </si>
  <si>
    <t>a2mSe000000CYtxIAG</t>
  </si>
  <si>
    <t>20250911-MS-Ectrims-Flyer-Invitation-Newsletter-RepLed-GR_NSC_TERR_006</t>
  </si>
  <si>
    <t>a2mSe000000CZGXIA4</t>
  </si>
  <si>
    <t>20250911-NS-Ocrevus-RB-Administration-Guide-RepLed-GR_NSC_TERR_005</t>
  </si>
  <si>
    <t>a2mSe000000CZI9IAO</t>
  </si>
  <si>
    <t>20250911-NS-Ocrevus-RB-Administration-Guide-RepLed-GR_NSC_TERR_006</t>
  </si>
  <si>
    <t>a2mSe000000CZJlIAO</t>
  </si>
  <si>
    <t>20250911-NS-Ocrevus-RB-Administration-Guide-RepLed-GR_NSC_TERR_007</t>
  </si>
  <si>
    <t>a2mSe000000CZLNIA4</t>
  </si>
  <si>
    <t>20250911-NS-Ocrevus-RB-Administration-Guide-RepLed-GR_NSC_TERR_008</t>
  </si>
  <si>
    <t>a2mSe000000CZMzIAO</t>
  </si>
  <si>
    <t>20250911-NS-Ocrevus-RB-Administration-Guide-RepLed-GR_NSC_TERR_009</t>
  </si>
  <si>
    <t>a2mSe000000CTflIAG</t>
  </si>
  <si>
    <t>20250917-NS-Ocrevus-SC-Adm-Guide-plus-pdf-RepLed-GR_NSC_TERR_004</t>
  </si>
  <si>
    <t>a2mSe000000CTizIAG</t>
  </si>
  <si>
    <t>20250917-NS-Ocrevus-SC-Adm-Guide-plus-pdf-RepLed-GR_NSC_TERR_006</t>
  </si>
  <si>
    <t>a2mSe000000CThNIAW</t>
  </si>
  <si>
    <t>20250917-NS-Ocrevus-SC-Adm-Guide-plus-pdf-RepLed-GR_NSC_TERR_005</t>
  </si>
  <si>
    <t>a2mSe000000CTnpIAG</t>
  </si>
  <si>
    <t>20250917-NS-Ocrevus-SC-Adm-Guide-plus-pdf-RepLed-GR_NSC_TERR_008</t>
  </si>
  <si>
    <t>a2mSe000000CTmDIAW</t>
  </si>
  <si>
    <t>20250917-NS-Ocrevus-SC-Adm-Guide-plus-pdf-RepLed-GR_NSC_TERR_007</t>
  </si>
  <si>
    <t>a2mSe000000CTkbIAG</t>
  </si>
  <si>
    <t>20250917-NS-Ocrevus-SC-Adm-Guide-plus-pdf-RepLed-GR_NSC_TERR_009</t>
  </si>
  <si>
    <t>a2mSe000000CRkPIAW</t>
  </si>
  <si>
    <t>20250909-Ophtha-Vabysmo-Rime-2025-RepLed-GR_OPT_TERR_005</t>
  </si>
  <si>
    <t>a2mSe000000CRinIAG</t>
  </si>
  <si>
    <t>20250909-Ophtha-Vabysmo-Rime-2025-RepLed-GR_OPT_TERR_004</t>
  </si>
  <si>
    <t>a2mSe000000CRhBIAW</t>
  </si>
  <si>
    <t>20250909-Ophtha-Vabysmo-Rime-2025-RepLed-GR_OPT_TERR_003</t>
  </si>
  <si>
    <t>a2mSe000000AuSLIA0</t>
  </si>
  <si>
    <t>20250723-NS-Administration-Guide-VERSION2-VoiceOver-RepLed-GR_NSC_TERR_006</t>
  </si>
  <si>
    <t>a2mSe000000AuXBIA0</t>
  </si>
  <si>
    <t>20250723-NS-Administration-Guide-VERSION2-VoiceOver-RepLed-GR_NSC_TERR_009</t>
  </si>
  <si>
    <t>a2mSe000000AuVZIA0</t>
  </si>
  <si>
    <t>20250723-NS-Administration-Guide-VERSION2-VoiceOver-RepLed-GR_NSC_TERR_008</t>
  </si>
  <si>
    <t>a2mSe000000AuQjIAK</t>
  </si>
  <si>
    <t>20250723-NS-Administration-Guide-VERSION2-VoiceOver-RepLed-GR_NSC_TERR_005</t>
  </si>
  <si>
    <t>a2mSe000000AuP7IAK</t>
  </si>
  <si>
    <t>20250723-NS-Administration-Guide-VERSION2-VoiceOver-RepLed-GR_NSC_TERR_004</t>
  </si>
  <si>
    <t>a2mSe000000AuTxIAK</t>
  </si>
  <si>
    <t>20250723-NS-Administration-Guide-VERSION2-VoiceOver-RepLed-GR_NSC_TERR_007</t>
  </si>
  <si>
    <t>a2mSe000000AqwbIAC</t>
  </si>
  <si>
    <t>20250721_ONCO_BC_Phesgo_RepLed_GR_ONC_TERR_008</t>
  </si>
  <si>
    <t>a2mSe000000AqrlIAC</t>
  </si>
  <si>
    <t>20250721_ONCO_BC_Phesgo_RepLed_GR_ONC_TERR_011</t>
  </si>
  <si>
    <t>a2mSe000000AqtNIAS</t>
  </si>
  <si>
    <t>20250721_ONCO_BC_Phesgo_RepLed_GR_ONC_TERR_010</t>
  </si>
  <si>
    <t>a2mSe000000AquzIAC</t>
  </si>
  <si>
    <t>20250721_ONCO_BC_Phesgo_RepLed_GR_ONC_TERR_009</t>
  </si>
  <si>
    <t>a2mSe000000AqyDIAS</t>
  </si>
  <si>
    <t>20250721_ONCO_BC_Phesgo_RepLed_GR_ONC_TERR_007</t>
  </si>
  <si>
    <t>a2mSe000000AnnRIAS</t>
  </si>
  <si>
    <t>20250708_ONCO_Tecentriq_SC_decentralised_mNSCLC_value_RepLed_GR_ONC_TERR_007</t>
  </si>
  <si>
    <t>a2mSe000000AnvVIAS</t>
  </si>
  <si>
    <t>20250708_ONCO_Tecentriq_SC_decentralised_mNSCLC_value_RepLed_GR_ONC_TERR_011</t>
  </si>
  <si>
    <t>a2mSe000000AnsHIAS</t>
  </si>
  <si>
    <t>20250708_ONCO_Tecentriq_SC_decentralised_mNSCLC_value_RepLed_GR_ONC_TERR_010</t>
  </si>
  <si>
    <t>a2mSe000000AnqfIAC</t>
  </si>
  <si>
    <t>20250708_ONCO_Tecentriq_SC_decentralised_mNSCLC_value_RepLed_GR_ONC_TERR_009</t>
  </si>
  <si>
    <t>a2mSe000000Anp3IAC</t>
  </si>
  <si>
    <t>20250708_ONCO_Tecentriq_SC_decentralised_mNSCLC_value_RepLed_GR_ONC_TERR_008</t>
  </si>
  <si>
    <t>a2mSe000000Aja9IAC</t>
  </si>
  <si>
    <t>20250716_ONCO_Kadcyla_KATHERINA_RepLed_GR_ONC_TERR_011</t>
  </si>
  <si>
    <t>a2mSe000000AjdNIAS</t>
  </si>
  <si>
    <t>20250716_ONCO_Kadcyla_KATHERINA_RepLed_GR_ONC_TERR_009</t>
  </si>
  <si>
    <t>a2mSe000000AjezIAC</t>
  </si>
  <si>
    <t>20250716_ONCO_Kadcyla_KATHERINA_RepLed_GR_ONC_TERR_010</t>
  </si>
  <si>
    <t>a2mSe000000AjVJIA0</t>
  </si>
  <si>
    <t>20250716_ONCO_Kadcyla_KATHERINA_RepLed_GR_ONC_TERR_007</t>
  </si>
  <si>
    <t>a2mSe000000AjblIAC</t>
  </si>
  <si>
    <t>20250716_ONCO_Kadcyla_KATHERINA_RepLed_GR_ONC_TERR_008</t>
  </si>
  <si>
    <t>a2mSe000000Ah25IAC</t>
  </si>
  <si>
    <t>20250714_ONCO_Perjeta_Aphinity_11years_RepLed_GR_ONC_TERR_010</t>
  </si>
  <si>
    <t>a2mSe000000AgsPIAS</t>
  </si>
  <si>
    <t>20250714_ONCO_Perjeta_Aphinity_11years_RepLed_GR_ONC_TERR_008</t>
  </si>
  <si>
    <t>a2mSe000000AgvdIAC</t>
  </si>
  <si>
    <t>20250714_ONCO_Perjeta_Aphinity_11years_RepLed_GR_ONC_TERR_009</t>
  </si>
  <si>
    <t>a2mSe000000AgpBIAS</t>
  </si>
  <si>
    <t>20250714_ONCO_Perjeta_Aphinity_11years_RepLed_GR_ONC_TERR_007</t>
  </si>
  <si>
    <t>a2mSe000000Ah5JIAS</t>
  </si>
  <si>
    <t>20250714_ONCO_Perjeta_Aphinity_11years_RepLed_GR_ONC_TERR_011</t>
  </si>
  <si>
    <t>a2mSe000000AcgjIAC</t>
  </si>
  <si>
    <t>20250701_ONCO_Tecentriq_mNSCLC_heritage_RepLed_GR_ONC_TERR_008</t>
  </si>
  <si>
    <t>a2mSe000000AcjxIAC</t>
  </si>
  <si>
    <t>20250701_ONCO_Tecentriq_mNSCLC_heritage_RepLed_GR_ONC_TERR_010</t>
  </si>
  <si>
    <t>a2mSe000000Acf7IAC</t>
  </si>
  <si>
    <t>20250701_ONCO_Tecentriq_mNSCLC_heritage_RepLed_GR_ONC_TERR_007</t>
  </si>
  <si>
    <t>a2mSe000000AciLIAS</t>
  </si>
  <si>
    <t>20250701_ONCO_Tecentriq_mNSCLC_heritage_RepLed_GR_ONC_TERR_009</t>
  </si>
  <si>
    <t>a2mSe000000AclZIAS</t>
  </si>
  <si>
    <t>20250701_ONCO_Tecentriq_mNSCLC_heritage_RepLed_GR_ONC_TERR_011</t>
  </si>
  <si>
    <t>a2mSe000000AZu9IAG</t>
  </si>
  <si>
    <t>20250626_ONCO_Tecentriq_SC_mNSCLC_RepLed_GR_ONC_TERR_011</t>
  </si>
  <si>
    <t>a2mSe000000AZyzIAG</t>
  </si>
  <si>
    <t>20250626_ONCO_Tecentriq_SC_mNSCLC_RepLed_GR_ONC_TERR_008</t>
  </si>
  <si>
    <t>a2mSe000000AZxNIAW</t>
  </si>
  <si>
    <t>20250626_ONCO_Tecentriq_SC_mNSCLC_RepLed_GR_ONC_TERR_009</t>
  </si>
  <si>
    <t>a2mSe000000AZvlIAG</t>
  </si>
  <si>
    <t>20250626_ONCO_Tecentriq_SC_mNSCLC_RepLed_GR_ONC_TERR_010</t>
  </si>
  <si>
    <t>a2mSe000000AZsXIAW</t>
  </si>
  <si>
    <t>20250626_ONCO_Tecentriq_SC_mNSCLC_RepLed_GR_ONC_TERR_007</t>
  </si>
  <si>
    <t>a2mSe000000A8KTIA0</t>
  </si>
  <si>
    <t>20250623_ΗΕΜΟ_Physiotherapy_Videos_Guide_Repled_GR_HEM_TERR_006</t>
  </si>
  <si>
    <t>a2mSe000000A8M5IAK</t>
  </si>
  <si>
    <t>20250623_ΗΕΜΟ_Physiotherapy_Videos_Guide_Repled_GR_I2O_TERR_002</t>
  </si>
  <si>
    <t>a2mSe000000A3vtIAC</t>
  </si>
  <si>
    <t>20250606_HEMA_Polivy_Subgroups_RepLed_GR_HEM_TERR_005</t>
  </si>
  <si>
    <t>a2mSe000000A3xVIAS</t>
  </si>
  <si>
    <t>20250606_HEMA_Polivy_Subgroups_RepLed_GR_HEM_TERR_004</t>
  </si>
  <si>
    <t>a2mSe000000A3z7IAC</t>
  </si>
  <si>
    <t>20250606_HEMA_Polivy_Survival_RepLed_GR_HEM_TERR_005</t>
  </si>
  <si>
    <t>a2mSe000000A40jIAC</t>
  </si>
  <si>
    <t>20250606_HEMA_Polivy_Subgroups_RepLed_GR_HEM_TERR_003</t>
  </si>
  <si>
    <t>a2mSe000000A3sfIAC</t>
  </si>
  <si>
    <t>20250606_HEMA_Polivy_Survival_RepLed_GR_HEM_TERR_004</t>
  </si>
  <si>
    <t>a2mSe000000A3uHIAS</t>
  </si>
  <si>
    <t>20250606_HEMA_Polivy_Survival_RepLed_GR_HEM_TERR_003</t>
  </si>
  <si>
    <t>a2mSe000000A1sTIAS</t>
  </si>
  <si>
    <t>20250613_ONCO_Tecentriq_6_years_OS_SCLC_RepLed_GR_ONC_TERR_010</t>
  </si>
  <si>
    <t>a2mSe000000A1ndIAC</t>
  </si>
  <si>
    <t>20250613_ONCO_Tecentriq_6_years_OS_SCLC_RepLed_GR_ONC_TERR_007</t>
  </si>
  <si>
    <t>a2mSe000000A1u5IAC</t>
  </si>
  <si>
    <t>20250613_ONCO_Tecentriq_6_years_OS_SCLC_RepLed_GR_ONC_TERR_011</t>
  </si>
  <si>
    <t>a2mSe000000A1pFIAS</t>
  </si>
  <si>
    <t>20250613_ONCO_Tecentriq_6_years_OS_SCLC_RepLed_GR_ONC_TERR_008</t>
  </si>
  <si>
    <t>a2mSe000000A1qrIAC</t>
  </si>
  <si>
    <t>20250613_ONCO_Tecentriq_6_years_OS_SCLC_RepLed_GR_ONC_TERR_009</t>
  </si>
  <si>
    <t>a2mSe0000009RDtIAM</t>
  </si>
  <si>
    <t>Hema template with fragments</t>
  </si>
  <si>
    <t>a2mSe0000009LwTIAU</t>
  </si>
  <si>
    <t>20250513_HEMA_COLUMVI_Newsletter_STARGLO_RepLed_GR_HEM_TERR_004</t>
  </si>
  <si>
    <t>a2mSe0000009M4XIAU</t>
  </si>
  <si>
    <t>20250513_HEMA_COLUMVI_Newsletter_STARGLO_RepLed_GR_HEM_TERR_005</t>
  </si>
  <si>
    <t>a2mSe0000009LurIAE</t>
  </si>
  <si>
    <t>20250513_HEMA_COLUMVI_Newsletter_STARGLO_RepLed_GR_HEM_TERR_003</t>
  </si>
  <si>
    <t>a2mSe0000009DkPIAU</t>
  </si>
  <si>
    <t>test - unsubscribe link  - 20250508_165231</t>
  </si>
  <si>
    <t>a2mSe0000009CTNIA2</t>
  </si>
  <si>
    <t>test - unsubscribe link</t>
  </si>
  <si>
    <t>a2mSe0000008h2zIAA</t>
  </si>
  <si>
    <t>20250314-NS-Moving-science-Summit-Agenda-GR_NSC_TERR_009-RepLed</t>
  </si>
  <si>
    <t>a2mSe0000008gzlIAA</t>
  </si>
  <si>
    <t>20250314-NS-Moving-science-Summit-Agenda-GR_NSC_TERR_007-RepLed</t>
  </si>
  <si>
    <t>a2mSe0000008gy9IAA</t>
  </si>
  <si>
    <t>20250314-NS-Moving-science-Summit-Agenda-GR_NSC_TERR_006-RepLed</t>
  </si>
  <si>
    <t>a2mSe0000008guvIAA</t>
  </si>
  <si>
    <t>20250314-NS-Moving-science-Summit-Agenda-GR_NSC_TERR_004-RepLed</t>
  </si>
  <si>
    <t>a2mSe0000008gwXIAQ</t>
  </si>
  <si>
    <t>20250314-NS-Moving-science-Summit-Agenda-GR_NSC_TERR_005-RepLed</t>
  </si>
  <si>
    <t>a2mSe0000008h1NIAQ</t>
  </si>
  <si>
    <t>20250314-NS-Moving-science-Summit-Agenda-GR_NSC_TERR_008-RepLed</t>
  </si>
  <si>
    <t>a2mSe0000008fvdIAA</t>
  </si>
  <si>
    <t>20250314-NS-Moving-science-Summit-StD-GR_NSC_TERR_007-RepLed</t>
  </si>
  <si>
    <t>a2mSe0000008TRRIA2</t>
  </si>
  <si>
    <t>20250328_ONCO_Phesgo_1st_Newsletter_Federica_RepLed_GR_ONC_TERR_011</t>
  </si>
  <si>
    <t>a2mSe0000008TODIA2</t>
  </si>
  <si>
    <t>20250328_ONCO_Phesgo_1st_Newsletter_Federica_RepLed_GR_ONC_TERR_009</t>
  </si>
  <si>
    <t>a2mSe0000008TKzIAM</t>
  </si>
  <si>
    <t>20250328_ONCO_Phesgo_1st_Newsletter_Federica_RepLed_GR_ONC_TERR_007</t>
  </si>
  <si>
    <t>a2mSe0000008TMbIAM</t>
  </si>
  <si>
    <t>20250328_ONCO_Phesgo_1st_Newsletter_Federica_RepLed_GR_ONC_TERR_008</t>
  </si>
  <si>
    <t>a2mSe0000008NYvIAM</t>
  </si>
  <si>
    <t>20250318_HEMΑ_SAVE_the_Date_RIME_24_May_2025_RepLed_GR_HEM_TERR_004</t>
  </si>
  <si>
    <t>a2mSe0000008NXJIA2</t>
  </si>
  <si>
    <t>20250318_HEMΑ_SAVE_the_Date_RIME_24_May_2025_RepLed_GR_HEM_TERR_003</t>
  </si>
  <si>
    <t>a2mSe0000008NaXIAU</t>
  </si>
  <si>
    <t>20250318_HEMΑ_SAVE_the_Date_RIME_24_May_2025_RepLed_GR_HEM_TERR_005</t>
  </si>
  <si>
    <t>a2mSe0000008M4zIAE</t>
  </si>
  <si>
    <t>20250313_ONCO_Tecentriq 1st line PDL1High_IMPower110_RepLed_GR_ONC_TERR_007</t>
  </si>
  <si>
    <t>Tecentriq-First Line Treatment Non-Small Cell Lung Cancer</t>
  </si>
  <si>
    <t>a2mSe0000008M9pIAE</t>
  </si>
  <si>
    <t>20250313_ONCO_Tecentriq 1st line PDL1High_IMPower110_RepLed_GR_ONC_TERR_011</t>
  </si>
  <si>
    <t>a2mSe0000008M8DIAU</t>
  </si>
  <si>
    <t>20250313_ONCO_Tecentriq 1st line PDL1High_IMPower110_RepLed_GR_ONC_TERR_009</t>
  </si>
  <si>
    <t>a2mSe0000008M6bIAE</t>
  </si>
  <si>
    <t>20250313_ONCO_Tecentriq 1st line PDL1High_IMPower110_RepLed_GR_ONC_TERR_008</t>
  </si>
  <si>
    <t>a2mSe0000008MBRIA2</t>
  </si>
  <si>
    <t>20250313_ONCO_Tecentriq 1st line PDL1High_IMPower110_RepLed_GR_ONC_TERR_012</t>
  </si>
  <si>
    <t>a2mSe0000007mpVIAQ</t>
  </si>
  <si>
    <t>20250218_Columvi_Positive_List_Newsletter_RepLed_GR_HEM_TERR_005</t>
  </si>
  <si>
    <t>a2mSe0000007mr7IAA</t>
  </si>
  <si>
    <t>20250218_Columvi_Positive_List_Newsletter_RepLed_GR_HEM_TERR_004</t>
  </si>
  <si>
    <t>a2mSe0000007mntIAA</t>
  </si>
  <si>
    <t>20250218_Columvi_Positive_List_Newsletter_RepLed_GR_HEM_TERR_003</t>
  </si>
  <si>
    <t>a2mSe0000007hY5IAI</t>
  </si>
  <si>
    <t>20250210_ONCO_Tecentriq_1st_line_NSCLC_IPSOS_RepLed_GR_ONC_TERR_009</t>
  </si>
  <si>
    <t>a2mSe0000007hUrIAI</t>
  </si>
  <si>
    <t>20250210_ONCO_Tecentriq_1st_line_NSCLC_IPSOS_RepLed_GR_ONC_TERR_008</t>
  </si>
  <si>
    <t>a2mSe0000007hTFIAY</t>
  </si>
  <si>
    <t>20250210_ONCO_Tecentriq_1st_line_NSCLC_IPSOS_RepLed_GR_ONC_TERR_012</t>
  </si>
  <si>
    <t>a2mSe0000007hOPIAY</t>
  </si>
  <si>
    <t>20250210_ONCO_Tecentriq_1st_line_NSCLC_IPSOS_RepLed_GR_ONC_TERR_011</t>
  </si>
  <si>
    <t>a2mSe0000007hLBIAY</t>
  </si>
  <si>
    <t>20250210_ONCO_Tecentriq_1st_line_NSCLC_IPSOS_RepLed_GR_ONC_TERR_007</t>
  </si>
  <si>
    <t>a2mSe0000007LqvIAE</t>
  </si>
  <si>
    <t>20250127_ONCO_Alecensa_Adjuvant_Alina_study_RepLed_GR_ONC_TERR_007</t>
  </si>
  <si>
    <t>Alecensa-Adjuvant Non Small Cell Lung Cancer</t>
  </si>
  <si>
    <t>a2mSe0000007KejIAE</t>
  </si>
  <si>
    <t>20250204_ΗΕΜΟ_CK_Guide_Repled_GR_HEM_TERR_006</t>
  </si>
  <si>
    <t>a2mSe0000007KhxIAE</t>
  </si>
  <si>
    <t>20250204_ΗΕΜΟ_CK_Guide_Repled_GR_I2O_TERR_002</t>
  </si>
  <si>
    <t>a2mSe0000007LsXIAU</t>
  </si>
  <si>
    <t>20250127_ONCO_Alecensa_Adjuvant_Alina_study_RepLed_GR_ONC_TERR_012</t>
  </si>
  <si>
    <t>a2mSe0000007Lu9IAE</t>
  </si>
  <si>
    <t>20250127_ONCO_Alecensa_Adjuvant_Alina_study_RepLed_GR_ONC_TERR_011</t>
  </si>
  <si>
    <t>a2mSe0000007LyzIAE</t>
  </si>
  <si>
    <t>20250127_ONCO_Alecensa_Adjuvant_Alina_study_RepLed_GR_ONC_TERR_009</t>
  </si>
  <si>
    <t>a2mSe0000007M0bIAE</t>
  </si>
  <si>
    <t>20250127_ONCO_Alecensa_Adjuvant_Alina_study_RepLed_GR_ONC_TERR_008</t>
  </si>
  <si>
    <t>a2mSe0000006aLlIAI</t>
  </si>
  <si>
    <t>20250128_HEMO_EAHAD_2025_Pre-congress_RepLed_GR_HEM_TERR_006</t>
  </si>
  <si>
    <t>a2mSe0000005o4DIAQ</t>
  </si>
  <si>
    <t>20240923-TECENTRIQ-Subcutaneous_RepLed_GR_ONC_TERR_008</t>
  </si>
  <si>
    <t>a2mSe0000005o5pIAA</t>
  </si>
  <si>
    <t>20240923-TECENTRIQ-Subcutaneous_RepLed_GR_ONC_TERR_011</t>
  </si>
  <si>
    <t>a2mSe0000005o2bIAA</t>
  </si>
  <si>
    <t>20240923-TECENTRIQ-Subcutaneous_RepLed_GR_ONC_TERR_007</t>
  </si>
  <si>
    <t>a2mSe0000005o7RIAQ</t>
  </si>
  <si>
    <t>20240923-TECENTRIQ-Subcutaneous_RepLed_GR_ONC_TERR_012</t>
  </si>
  <si>
    <t>a2mSe0000005o93IAA</t>
  </si>
  <si>
    <t>20240923-TECENTRIQ-Subcutaneous_RepLed_GR_ONC_TERR_010</t>
  </si>
  <si>
    <t>a2mSe0000005o0zIAA</t>
  </si>
  <si>
    <t>20240923-TECENTRIQ-Subcutaneous_RepLed_GR_ONC_TERR_009</t>
  </si>
  <si>
    <t>a2mSe0000005n1hIAA</t>
  </si>
  <si>
    <t>20241008_ONCO_TECENTRIQ_new_indication_(IPSOS_trial)_RepLed_GR_ONC_TERR_009</t>
  </si>
  <si>
    <t>a2mSe0000005myTIAQ</t>
  </si>
  <si>
    <t>20241008_ONCO_TECENTRIQ_new_indication_(IPSOS_trial)_RepLed_GR_ONC_TERR_008</t>
  </si>
  <si>
    <t>a2mSe0000005n6XIAQ</t>
  </si>
  <si>
    <t>20241008_ONCO_TECENTRIQ_new_indication_(IPSOS_trial)_RepLed_GR_ONC_TERR_012</t>
  </si>
  <si>
    <t>a2mSe0000005mtdIAA</t>
  </si>
  <si>
    <t>20240716-Onco-Tecentriq-SC-IMscin002_RepLed_GR_ONC_TERR_009</t>
  </si>
  <si>
    <t>a2mSe0000005ms1IAA</t>
  </si>
  <si>
    <t>20240716-Onco-Tecentriq-SC-IMscin002_RepLed_GR_ONC_TERR_012</t>
  </si>
  <si>
    <t>a2mSe0000005mFJIAY</t>
  </si>
  <si>
    <t>20241125_ONCO_TECENTRIQ_SCLC_55_Campaign_RepLed_GR_ONC_TERR_007</t>
  </si>
  <si>
    <t>a2mSe0000005mLlIAI</t>
  </si>
  <si>
    <t>20241125_ONCO_TECENTRIQ_SCLC_55_Campaign_RepLed_GR_ONC_TERR_008</t>
  </si>
  <si>
    <t>a2mSe0000005mNNIAY</t>
  </si>
  <si>
    <t>20241125_ONCO_TECENTRIQ_SCLC_55_Campaign_RepLed_GR_ONC_TERR_009</t>
  </si>
  <si>
    <t>a2mSe0000005mOzIAI</t>
  </si>
  <si>
    <t>20241125_ONCO_TECENTRIQ_SCLC_55_Campaign_RepLed_GR_ONC_TERR_010</t>
  </si>
  <si>
    <t>a2mSe0000005monIAA</t>
  </si>
  <si>
    <t>20240716-Onco-Tecentriq-SC-IMscin002_RepLed_GR_ONC_TERR_008</t>
  </si>
  <si>
    <t>a2mSe0000005mnBIAQ</t>
  </si>
  <si>
    <t>20240716-Onco-Tecentriq-SC-IMscin002_RepLed_GR_ONC_TERR_011</t>
  </si>
  <si>
    <t>a2mSe0000005mlZIAQ</t>
  </si>
  <si>
    <t>20240716-Onco-Tecentriq-SC-IMscin002_RepLed_GR_ONC_TERR_007</t>
  </si>
  <si>
    <t>a2mSe0000005mqPIAQ</t>
  </si>
  <si>
    <t>20240716-Onco-Tecentriq-SC-IMscin002_RepLed_GR_ONC_TERR_010</t>
  </si>
  <si>
    <t>a2mSe0000005mTpIAI</t>
  </si>
  <si>
    <t>20241125_ONCO_TECENTRIQ_SCLC_55_Campaign_RepLed_GR_ONC_TERR_011</t>
  </si>
  <si>
    <t>a2mSe0000005mVRIAY</t>
  </si>
  <si>
    <t>20241125_ONCO_TECENTRIQ_SCLC_55_Campaign_RepLed_GR_ONC_TERR_012</t>
  </si>
  <si>
    <t>a2mSe0000005n05IAA</t>
  </si>
  <si>
    <t>20241008_ONCO_TECENTRIQ_new_indication_(IPSOS_trial)_RepLed_GR_ONC_TERR_007</t>
  </si>
  <si>
    <t>a2mSe0000005n3JIAQ</t>
  </si>
  <si>
    <t>20241008_ONCO_TECENTRIQ_new_indication_(IPSOS_trial)_RepLed_GR_ONC_TERR_010</t>
  </si>
  <si>
    <t>a2mSe0000003nNZIAY</t>
  </si>
  <si>
    <t>20240807-Neuroscience-MS-ExpertView-Newsletter3-Repled-GR_NSC_TERR_006</t>
  </si>
  <si>
    <t>a2m69000004sf6mAAA</t>
  </si>
  <si>
    <t>20240405-Hema-Polivy-3-Newsletters-V3-RepLed-HEMPJPS2</t>
  </si>
  <si>
    <t>a2m69000004sf6XAAQ</t>
  </si>
  <si>
    <t>20240405-Hema-Polivy-3-Newsletters-V2-RepLed-HEMPJPS2</t>
  </si>
  <si>
    <t>a2m69000004sf6SAAQ</t>
  </si>
  <si>
    <t>20240405-Hema-Polivy-3-Newsletters-V2-RepLed-HEMPJPN1</t>
  </si>
  <si>
    <t>a2m69000004sf6NAAQ</t>
  </si>
  <si>
    <t>20240405-Hema-Polivy-3-Newsletters-V1-Repled-HEMPJPS1</t>
  </si>
  <si>
    <t>a2m69000004sf6IAAQ</t>
  </si>
  <si>
    <t>20240405-Hema-Polivy-3-Newsletters-V1-Repled-HEMPJPN1</t>
  </si>
  <si>
    <t>a2m69000004sf6DAAQ</t>
  </si>
  <si>
    <t>20240405-Hema-Polivy-3-Newsletters-V1-Repled-HEMPJPS2</t>
  </si>
  <si>
    <t>a2m69000004sf6hAAA</t>
  </si>
  <si>
    <t>20240405-Hema-Polivy-3-Newsletters-V3-RepLed-HEMPJPN1</t>
  </si>
  <si>
    <t>a2m69000004sf6rAAA</t>
  </si>
  <si>
    <t>20240405-Hema-Polivy-3-Newsletters-V3-RepLed-HEMPJPS1</t>
  </si>
  <si>
    <t>a2m69000004sf6cAAA</t>
  </si>
  <si>
    <t>20240405-Hema-Polivy-3-Newsletters-V2-RepLed-HEMPJPS1</t>
  </si>
  <si>
    <t>a2mSe000000DKiTIAW</t>
  </si>
  <si>
    <t>ONCO_referral_Itovebi_inavo120_SimonA</t>
  </si>
  <si>
    <t>HU</t>
  </si>
  <si>
    <t>Itovebi</t>
  </si>
  <si>
    <t>a2mSe000000DKk5IAG</t>
  </si>
  <si>
    <t>ONCO_referral_Itovebi_inavo120_SelmeciL</t>
  </si>
  <si>
    <t>a2mSe000000DKddIAG</t>
  </si>
  <si>
    <t>ONCO_referral_Itovebi_inavo120_PavukA</t>
  </si>
  <si>
    <t>a2mSe000000DKfFIAW</t>
  </si>
  <si>
    <t>ONCO_referral_Itovebi_inavo120_LiptakZ</t>
  </si>
  <si>
    <t>a2mSe000000DKgrIAG</t>
  </si>
  <si>
    <t>ONCO_referral_Itovebi_inavo120_TothM</t>
  </si>
  <si>
    <t>a2mSe000000DE5BIAW</t>
  </si>
  <si>
    <t>RARE_SMA_SMART_INVITE_LOBELN_REPTRIG</t>
  </si>
  <si>
    <t>a2mSe000000D9IPIA0</t>
  </si>
  <si>
    <t>NEURO_KALEIDOSZKOP_PREMIUM_REPTRIG_DOMOKOSR</t>
  </si>
  <si>
    <t>a2mSe000000D9NFIA0</t>
  </si>
  <si>
    <t>NEURO_KALEIDOSZKOP_DELUXE_REPTRIG_DOMOKOSR</t>
  </si>
  <si>
    <t>a2mSe000000D9LdIAK</t>
  </si>
  <si>
    <t>NEURO_KALEIDOSZKOP_DELUXE_REPTRIG_KOSIKE</t>
  </si>
  <si>
    <t>a2mSe000000D9K1IAK</t>
  </si>
  <si>
    <t>NEURO_KALEIDOSZKOP_DELUXE_REPTRIG_TOTHP</t>
  </si>
  <si>
    <t>a2mSe000000D9GnIAK</t>
  </si>
  <si>
    <t>NEURO_KALEIDOSZKOP_PREMIUM_REPTRIG_TOTHP</t>
  </si>
  <si>
    <t>a2mSe000000D9FBIA0</t>
  </si>
  <si>
    <t>NEURO_KALEIDOSZKOP_PREMIUM_REPTRIG_VARGAP</t>
  </si>
  <si>
    <t>a2mSe000000D9DZIA0</t>
  </si>
  <si>
    <t>NEURO_KALEIDOSZKOP_DELUXE_REPTRIG_VARGAP</t>
  </si>
  <si>
    <t>a2mSe000000D9BxIAK</t>
  </si>
  <si>
    <t>NEURO_KALEIDOSZKOP_PREMIUM_REPTRIG_KOSIKE</t>
  </si>
  <si>
    <t>a2mSe000000D2f7IAC</t>
  </si>
  <si>
    <t>HEMA_COLUMVI_STARGLO_2YRESULTS_REPTRIG</t>
  </si>
  <si>
    <t>a2mSe000000D2aHIAS</t>
  </si>
  <si>
    <t>HEMA_POLARIX_Q4_REPTRIG</t>
  </si>
  <si>
    <t>a2mSe000000CbAHIA0</t>
  </si>
  <si>
    <t>RARE_HEMOPHILIA_NOVER_RIME_ZOOMLINK_DOMOSZLAIJ</t>
  </si>
  <si>
    <t>a2mSe000000CYfRIAW</t>
  </si>
  <si>
    <t>RARE_HEMOPHILIA_NOVER_RIME_DETAILS_DOMOSZLAIJ</t>
  </si>
  <si>
    <t>a2mSe000000CSa1IAG</t>
  </si>
  <si>
    <t>NEURO_KALEIDOSZKOP_DETAILED_PROGRAM_REPTRIG_DOMOKOSR</t>
  </si>
  <si>
    <t>a2mSe000000CSbdIAG</t>
  </si>
  <si>
    <t>NEURO_KALEIDOSZKOP_DETAILED_PROGRAM_REPTRIG_KOSIKE</t>
  </si>
  <si>
    <t>a2mSe000000CSdFIAW</t>
  </si>
  <si>
    <t>NEURO_KALEIDOSZKOP_DETAILED_PROGRAM_REPTRIG_VARGAP</t>
  </si>
  <si>
    <t>a2mSe000000CSerIAG</t>
  </si>
  <si>
    <t>NEURO_KALEIDOSZKOP_DETAILED_PROGRAM_REPTRIG_TOTHP</t>
  </si>
  <si>
    <t>a2mSe000000COmXIAW</t>
  </si>
  <si>
    <t>NEURO_KALEIDOSZKOP_BACKTOWORK_REMINDER_REPTRIG_DOMOKOSR</t>
  </si>
  <si>
    <t>a2mSe000000COkvIAG</t>
  </si>
  <si>
    <t>NEURO_KALEIDOSZKOP_BACKTOWORK_REMINDER_REPTRIG_KOSIKE</t>
  </si>
  <si>
    <t>a2mSe000000COo9IAG</t>
  </si>
  <si>
    <t>NEURO_KALEIDOSZKOP_BACKTOWORK_REMINDER_REPTRIG_VARGAP</t>
  </si>
  <si>
    <t>a2mSe000000COplIAG</t>
  </si>
  <si>
    <t>NEURO_KALEIDOSZKOP_BACKTOWORK_REMINDER_REPTRIG_TOTHP</t>
  </si>
  <si>
    <t>a2mSe000000CIyrIAG</t>
  </si>
  <si>
    <t>NEURO_ECTRIMS_INFO_for_ROCHE_DELEGATES_DOMOKOSR</t>
  </si>
  <si>
    <t>a2mSe000000CIxFIAW</t>
  </si>
  <si>
    <t>NEURO_ECTRIMS_INFO_for_ROCHE_DELEGATES_VARGAP</t>
  </si>
  <si>
    <t>a2mSe000000CJ0TIAW</t>
  </si>
  <si>
    <t>NEURO_ECTRIMS_INFO_for_ROCHE_DELEGATES_KOSIKE</t>
  </si>
  <si>
    <t>a2mSe000000CF89IAG</t>
  </si>
  <si>
    <t>RARE_NOVERFORUM_PROGRAM_DOMOSZLAIJ_REPTRIGGERED</t>
  </si>
  <si>
    <t>a2mSe000000CEdVIAW</t>
  </si>
  <si>
    <t>NEURO_ECTRIMS_INFO_for_ROCHE_DELEGATES_TOTHP</t>
  </si>
  <si>
    <t>a2mSe000000BqHpIAK</t>
  </si>
  <si>
    <t>ONCO_NOVER_RIME_PROGRAM_REPTRIG_LIPTAKZ</t>
  </si>
  <si>
    <t>a2mSe000000BqMfIAK</t>
  </si>
  <si>
    <t>ONCO_NOVER_RIME_PROGRAM_REPTRIG_SIMONA</t>
  </si>
  <si>
    <t>a2mSe000000BqJRIA0</t>
  </si>
  <si>
    <t>ONCO_NOVER_RIME_PROGRAM_REPTRIG_MANNA</t>
  </si>
  <si>
    <t>a2mSe000000BqL3IAK</t>
  </si>
  <si>
    <t>ONCO_NOVER_RIME_PROGRAM_REPTRIG_SELMECIL</t>
  </si>
  <si>
    <t>a2mSe000000BqPtIAK</t>
  </si>
  <si>
    <t>ONCO_NOVER_RIME_PROGRAM_REPTRIG_PAVUKA</t>
  </si>
  <si>
    <t>a2mSe000000Bl5FIAS</t>
  </si>
  <si>
    <t>RARE_NOVERFORUM_MEGHIVO_DOMOSZLAIJ_REPTRIGGERED</t>
  </si>
  <si>
    <t>a2mSe000000BFtNIAW</t>
  </si>
  <si>
    <t>RARE_EVRYSDI_FIREFISH5_REPTRIGGERED</t>
  </si>
  <si>
    <t>a2mSe000000AS6HIAW</t>
  </si>
  <si>
    <t>LUNG_TECENTRIQ_OKPI_0620_REFERRAL_FRIDRIKD</t>
  </si>
  <si>
    <t>a2mSe000000AS7tIAG</t>
  </si>
  <si>
    <t>LUNG_TECENTRIQ_RPC_0623_REFERRAL_FRIDRIKD</t>
  </si>
  <si>
    <t>a2mSe000000AHCTIA4</t>
  </si>
  <si>
    <t>ONCO NURSE INVITE_DEPT_HEAD</t>
  </si>
  <si>
    <t>a2mSe000000AERVIA4</t>
  </si>
  <si>
    <t>NEURO_KALEIDOSZKOP_SAVETHEDATE_REMINDER_REPTRIG_VARGAP</t>
  </si>
  <si>
    <t>a2mSe000000AEcnIAG</t>
  </si>
  <si>
    <t>NEURO_KALEIDOSZKOP_CONFIRMED_REPTRIG_KOSIKE</t>
  </si>
  <si>
    <t>a2mSe000000AEbBIAW</t>
  </si>
  <si>
    <t>NEURO_KALEIDOSZKOP_CONFIRMED_REPTRIG_TOTHP</t>
  </si>
  <si>
    <t>a2mSe000000AEZZIA4</t>
  </si>
  <si>
    <t>NEURO_KALEIDOSZKOP_CONFIRMED_REPTRIG_LOBELN</t>
  </si>
  <si>
    <t>a2mSe000000AEXxIAO</t>
  </si>
  <si>
    <t>NEURO_KALEIDOSZKOP_CONFIRMED_REPTRIG_VARGAP</t>
  </si>
  <si>
    <t>a2mSe000000AEWLIA4</t>
  </si>
  <si>
    <t>NEURO_KALEIDOSZKOP_SAVETHEDATE_REMINDER_REPTRIG_KOSIKE</t>
  </si>
  <si>
    <t>a2mSe000000AEUjIAO</t>
  </si>
  <si>
    <t>NEURO_KALEIDOSZKOP_SAVETHEDATE_REMINDER_REPTRIG_LOBELN</t>
  </si>
  <si>
    <t>a2mSe000000AET7IAO</t>
  </si>
  <si>
    <t>NEURO_KALEIDOSZKOP_SAVETHEDATE_REMINDER_REPTRIG_TOTHP</t>
  </si>
  <si>
    <t>a2mSe000000A8fSIAS</t>
  </si>
  <si>
    <t>ONCO NURSE INVITE__RT</t>
  </si>
  <si>
    <t>a2mSe000000A5o1IAC</t>
  </si>
  <si>
    <t>LUNG_TECENTRIQ_OKPI_0611_REFERRAL_FRIDRIKD</t>
  </si>
  <si>
    <t>a2mSe000000A2zpIAC</t>
  </si>
  <si>
    <t>ONCO_BC_EXPERT_RT_MANNA</t>
  </si>
  <si>
    <t>a2mSe0000009wkjIAA</t>
  </si>
  <si>
    <t>ONCO_ESMO_FEEDBACK_REPTRIGGERED_PAVUKA</t>
  </si>
  <si>
    <t>a2mSe0000009pL3IAI</t>
  </si>
  <si>
    <t>HEMA_COLUMVI_ STARGLO_REPTRIG</t>
  </si>
  <si>
    <t>a2mSe0000009nPhIAI</t>
  </si>
  <si>
    <t>HEMA_POLIVY_UTANKOVETES_REPTRIG</t>
  </si>
  <si>
    <t>a2mSe0000009Y2TIAU</t>
  </si>
  <si>
    <t>NEURO_KALEIDOSZKOP_STD_REPTRIG_TOTHP</t>
  </si>
  <si>
    <t>a2mSe0000009Y5hIAE</t>
  </si>
  <si>
    <t>NEURO_KALEIDOSZKOP_STD_REPTRIG_LOBELN</t>
  </si>
  <si>
    <t>a2mSe0000009Y7JIAU</t>
  </si>
  <si>
    <t>NEURO_KALEIDOSZKOP_STD_REPTRIG_KOSIKE</t>
  </si>
  <si>
    <t>a2mSe0000009Y45IAE</t>
  </si>
  <si>
    <t>NEURO_KALEIDOSZKOP_STD_REPTRIG_VARGAP</t>
  </si>
  <si>
    <t>a2mSe0000009VXdIAM</t>
  </si>
  <si>
    <t>LUNG_NŐVÉR_LAST_NOTICE_RIME_ FOLLOWUP_SELMECIL</t>
  </si>
  <si>
    <t>a2mSe0000009VW1IAM</t>
  </si>
  <si>
    <t>LUNG_NŐVÉR_LAST_NOTICE_RIME_ FOLLOWUP_VARGAP</t>
  </si>
  <si>
    <t>a2mSe0000009VUPIA2</t>
  </si>
  <si>
    <t>LUNG_NŐVÉR_LAST_NOTICE_RIME_ FOLLOWUP_FRIDRIKD</t>
  </si>
  <si>
    <t>a2mSe0000009VZFIA2</t>
  </si>
  <si>
    <t>LUNG_NŐVÉR_LAST_NOTICE_RIME_ FOLLOWUP_PAVUKA</t>
  </si>
  <si>
    <t>a2mSe0000009VarIAE</t>
  </si>
  <si>
    <t>LUNG_NŐVÉR_LAST_NOTICE_RIME_ FOLLOWUP_SIMONA</t>
  </si>
  <si>
    <t>a2mSe0000009VcTIAU</t>
  </si>
  <si>
    <t>LUNG_NŐVÉR_LAST_NOTICE_RIME_ FOLLOWUP_MANNA</t>
  </si>
  <si>
    <t>a2mSe0000009UlFIAU</t>
  </si>
  <si>
    <t>LUNG_NŐVÉR_LAST_NOTICE_RIME_ FOLLOWUP_LIPTAKZ</t>
  </si>
  <si>
    <t>a2mSe0000009HMbIAM</t>
  </si>
  <si>
    <t>LUNG_NŐVÉR_LAST_NOTICE_RIME__REPTRIG_SELMECIL</t>
  </si>
  <si>
    <t>a2mSe0000009HKzIAM</t>
  </si>
  <si>
    <t>LUNG_NŐVÉR_LAST_NOTICE_RIME__REPTRIG_FRIDRIKD</t>
  </si>
  <si>
    <t>a2mSe0000009HPpIAM</t>
  </si>
  <si>
    <t>LUNG_NŐVÉR_LAST_NOTICE_RIME__REPTRIG_LIPTAKZ</t>
  </si>
  <si>
    <t>a2mSe0000009HcjIAE</t>
  </si>
  <si>
    <t>LUNG_NŐVÉR_LAST_NOTICE_RIME__REPTRIG_SIMONA</t>
  </si>
  <si>
    <t>a2mSe0000009HZVIA2</t>
  </si>
  <si>
    <t>LUNG_NŐVÉR_LAST_NOTICE_RIME__REPTRIG_PAVUKA</t>
  </si>
  <si>
    <t>a2mSe0000009Hb7IAE</t>
  </si>
  <si>
    <t>LUNG_NŐVÉR_LAST_NOTICE_RIME__REPTRIG_MANNA</t>
  </si>
  <si>
    <t>a2mSe0000009EdFIAU</t>
  </si>
  <si>
    <t>RARE_HEMATOLOGIAI_KALEIDOSZKOP_FOLLOWUP_NOSHOW_DOMOSZLAIJ</t>
  </si>
  <si>
    <t>a2mSe0000009EwbIAE</t>
  </si>
  <si>
    <t>ONCO_DUNANTULI_4_SLIDES_MANNA</t>
  </si>
  <si>
    <t>a2mSe00000098ZRIAY</t>
  </si>
  <si>
    <t>LUNG_TECENTRIQ_OKPI_0429_REFERRAL_FRIDRIKD</t>
  </si>
  <si>
    <t>a2mSe00000098PlIAI</t>
  </si>
  <si>
    <t>LUNG_NŐVÉR_RIME_PROGRAM_REPTRIG_SELMECIL</t>
  </si>
  <si>
    <t>a2mSe00000098O9IAI</t>
  </si>
  <si>
    <t>LUNG_NŐVÉR_RIME_PROGRAM_REPTRIG_PAVUKA</t>
  </si>
  <si>
    <t>a2mSe00000098MXIAY</t>
  </si>
  <si>
    <t>LUNG_NŐVÉR_RIME_PROGRAM_REPTRIG_SIMONA</t>
  </si>
  <si>
    <t>a2mSe00000098XpIAI</t>
  </si>
  <si>
    <t>ONCO_DUNANTULI_4_NOSHOW_MANNA</t>
  </si>
  <si>
    <t>a2mSe00000098HhIAI</t>
  </si>
  <si>
    <t>LUNG_NŐVÉR_RIME_PROGRAM_REPTRIG_MANNA</t>
  </si>
  <si>
    <t>a2mSe00000098G5IAI</t>
  </si>
  <si>
    <t>LUNG_NŐVÉR_RIME_PROGRAM_REPTRIG_FRIDRIKD</t>
  </si>
  <si>
    <t>a2mSe00000090SDIAY</t>
  </si>
  <si>
    <t>LUNG_NŐVÉR_RIME_PROGRAM_REPTRIG_LIPTAKZ</t>
  </si>
  <si>
    <t>a2mSe0000008w21IAA</t>
  </si>
  <si>
    <t>HBCS_kodolasos_Vabysmo nAMD_2025.04.17_reptriggered</t>
  </si>
  <si>
    <t>a2mSe0000008uhlIAA</t>
  </si>
  <si>
    <t>ONCO_NŐVÉR_RIME_STD_FŐORVOS _REPTRIG_SIMONA</t>
  </si>
  <si>
    <t>a2mSe0000008uZhIAI</t>
  </si>
  <si>
    <t>LUNG_NŐVÉR_RIME_STD_FŐORVOS_REPTRIG_VARGAP</t>
  </si>
  <si>
    <t>a2mSe0000008uRdIAI</t>
  </si>
  <si>
    <t>LUNG_TECENTRIQ_OKPI_REFERRAL_0417_FRIDRIKD</t>
  </si>
  <si>
    <t>a2mSe0000008ubJIAQ</t>
  </si>
  <si>
    <t>LUNG_NŐVÉR_RIME_STD_FŐORVOS _REPTRIG_FRIDRIKD</t>
  </si>
  <si>
    <t>a2mSe0000008ucvIAA</t>
  </si>
  <si>
    <t>LUNG_NŐVÉR_RIME_STD_FŐORVOS _REPTRIG_LIPTAKZ</t>
  </si>
  <si>
    <t>a2mSe0000008ueXIAQ</t>
  </si>
  <si>
    <t>ONCO_NŐVÉR_RIME_STD_FŐORVOS _REPTRIG_PAVUKA</t>
  </si>
  <si>
    <t>a2mSe0000008ug9IAA</t>
  </si>
  <si>
    <t>LUNG_NŐVÉR_RIME_STD_FŐORVOS _REPTRIG_SELMECIL</t>
  </si>
  <si>
    <t>a2mSe0000008uTFIAY</t>
  </si>
  <si>
    <t>LUNG_TECENTRIQ_UZSOKI_0415_REFERRAL_FRIDRIKD</t>
  </si>
  <si>
    <t>a2mSe0000008ujNIAQ</t>
  </si>
  <si>
    <t>LUNG_NŐVÉR_RIME_STD_FŐORVOS _REPTRIG_MANNA</t>
  </si>
  <si>
    <t>a2mSe0000008mnRIAQ</t>
  </si>
  <si>
    <t>LUNG_NŐVÉR_RIME_STD_NŐVÉREKNEK_REPTRIG_LIPTAKZ</t>
  </si>
  <si>
    <t>a2mSe0000008mlpIAA</t>
  </si>
  <si>
    <t>LUNG_NŐVÉR_RIME_STD_NŐVÉREKNEK_REPTRIG_FRIDRIKD</t>
  </si>
  <si>
    <t>a2mSe0000008mkDIAQ</t>
  </si>
  <si>
    <t>LUNG_NŐVÉR_RIME_STD_NŐVÉREKNEK_REPTRIG_KARAPNEM</t>
  </si>
  <si>
    <t>a2mSe0000008mibIAA</t>
  </si>
  <si>
    <t>LUNG_NŐVÉR_RIME_STD_NŐVÉREKNEK_REPTRIG_SIMONA</t>
  </si>
  <si>
    <t>a2mSe0000008mgzIAA</t>
  </si>
  <si>
    <t>LUNG_NŐVÉR_RIME_STD_NŐVÉREKNEK_REPTRIG_PAVUKA</t>
  </si>
  <si>
    <t>a2mSe0000008mfNIAQ</t>
  </si>
  <si>
    <t>LUNG_NŐVÉR_RIME_STD_NŐVÉREKNEK_REPTRIG_SELMECIL</t>
  </si>
  <si>
    <t>a2mSe0000008mdlIAA</t>
  </si>
  <si>
    <t>LUNG_NŐVÉR_RIME_STD_NŐVÉREKNEK_REPTRIG_VARGAP</t>
  </si>
  <si>
    <t>a2mSe0000008mAjIAI</t>
  </si>
  <si>
    <t>NEURO_SCIENCE_SUMMIT_AGENDA_REPTRIG_TOTHP</t>
  </si>
  <si>
    <t>a2mSe0000008lPxIAI</t>
  </si>
  <si>
    <t>LUNG_TECENTRIQ_IMpower110_ALINA_REFERRAL_REPTRIGGERED_VARGAP</t>
  </si>
  <si>
    <t>a2mSe0000008jsnIAA</t>
  </si>
  <si>
    <t>HEMA_HEMATOLOGIAI_KALEIDOSZKOP_ONCO_SUMMARY_RT</t>
  </si>
  <si>
    <t>a2mSe0000008kIbIAI</t>
  </si>
  <si>
    <t>LUNG_TECENTRIQ_REFERRAL_0331_FRIDRIKD</t>
  </si>
  <si>
    <t>a2mSe0000008fNlIAI</t>
  </si>
  <si>
    <t>NEURO_NURSE_RIME_FOLLOWUP_REPTRIG_LOBELN</t>
  </si>
  <si>
    <t>a2mSe0000008fM9IAI</t>
  </si>
  <si>
    <t>NEURO_NURSE_RIME_FOLLOWUP_REPTRIG_KOSIKE</t>
  </si>
  <si>
    <t>a2mSe0000008X0PIAU</t>
  </si>
  <si>
    <t>NEURO_NURSE_RIME_FOLLOWUP_REPTRIG_TOTHP</t>
  </si>
  <si>
    <t>a2mSe0000008WQvIAM</t>
  </si>
  <si>
    <t>RARE_HEMATOLOGIAI_KALEIDOSZKOP_SUMMARY_DOMOSZLAIJ -</t>
  </si>
  <si>
    <t>a2mSe0000008HDNIA2</t>
  </si>
  <si>
    <t>PROGRAM_2025_DUNANTULI4-ES</t>
  </si>
  <si>
    <t>a2mSe000000899NIAQ</t>
  </si>
  <si>
    <t>LUNG_ONCOFORUM_2025_03_12_SUMMARY+FEEDBACK</t>
  </si>
  <si>
    <t>a2mSe00000087kHIAQ</t>
  </si>
  <si>
    <t>NEURO_NURSE_RIME_SOON_REPTRIG_KOSIKE</t>
  </si>
  <si>
    <t>a2mSe00000087ltIAA</t>
  </si>
  <si>
    <t>NEURO_NURSE_RIME_SOON_REPTRIG_LOBELN</t>
  </si>
  <si>
    <t>a2mSe00000086mbIAA</t>
  </si>
  <si>
    <t>NEURO_NURSE_RIME_SOON_REPTRIG_TOTHP</t>
  </si>
  <si>
    <t>a2mSe00000086RdIAI</t>
  </si>
  <si>
    <t>HEMA_HEMATOLOGIAI_KALEIDOSZKOP_ONCO_FEEDBACK_RT</t>
  </si>
  <si>
    <t>a2mSe00000084CvIAI</t>
  </si>
  <si>
    <t>RARE_HEMATOLOGIAI_KALEIDOSZKOP_HEMO_RSVP_RT</t>
  </si>
  <si>
    <t>a2mSe00000081YPIAY</t>
  </si>
  <si>
    <t>NEURO_NURSE_RIME_AGENDA_REPTRIG_LOBELN</t>
  </si>
  <si>
    <t>a2mSe00000081lJIAQ</t>
  </si>
  <si>
    <t>NEURO_Moving Science Summit_SAVETHEDATE_LOBELN</t>
  </si>
  <si>
    <t>a2mSe0000007ykDIAQ</t>
  </si>
  <si>
    <t>NEURO_NURSE_RIME_AGENDA_REPTRIG_KOSIKE</t>
  </si>
  <si>
    <t>a2mSe0000007wIbIAI</t>
  </si>
  <si>
    <t>NEURO_NURSE_RIME_AGENDA_REPTRIG_TOTHP</t>
  </si>
  <si>
    <t>a2mSe0000007uVJIAY</t>
  </si>
  <si>
    <t>ONCO_referral_HER2_Manna</t>
  </si>
  <si>
    <t>a2mSe0000006cFVIAY</t>
  </si>
  <si>
    <t>ONCO_KADCYLA_KATHERINE_FINAL_RT_LIPTAKZ</t>
  </si>
  <si>
    <t>a2mSe0000006cDtIAI</t>
  </si>
  <si>
    <t>ONCO_KADCYLA_KATHERINE_FINAL_RT_MANNA</t>
  </si>
  <si>
    <t>a2mSe0000006cKLIAY</t>
  </si>
  <si>
    <t>ONCO_KADCYLA_KATHERINE_FINAL_RT_SELMECIL</t>
  </si>
  <si>
    <t>a2mSe0000006cIjIAI</t>
  </si>
  <si>
    <t>ONCO_KADCYLA_KATHERINE_FINAL_RT_SIMONA</t>
  </si>
  <si>
    <t>a2mSe0000006cH7IAI</t>
  </si>
  <si>
    <t>ONCO_KADCYLA_KATHERINE_FINAL_RT_PAVUKA</t>
  </si>
  <si>
    <t>a2mSe0000006Y3pIAE</t>
  </si>
  <si>
    <t>SAVE_DUNANTULI4-ES - 2025</t>
  </si>
  <si>
    <t>a2mSe0000006VPJIA2</t>
  </si>
  <si>
    <t>RARE_HEMATOLOGIAI_KALEIDOSZKOP_2025_RT_DOMOSZLAIJ</t>
  </si>
  <si>
    <t>a2mSe0000006VNhIAM</t>
  </si>
  <si>
    <t>HEMA_HEMATOLOGIAI_KALEIDOSZKOP_2025_RT</t>
  </si>
  <si>
    <t>a2mSe0000006GQHIA2</t>
  </si>
  <si>
    <t>ONCO_PHESGO_REFERALO_FOLLOWUP_TOTHM_REPTRIGGERED</t>
  </si>
  <si>
    <t>Phesgo-Early Breast Cancer</t>
  </si>
  <si>
    <t>a2mSe0000005hIrIAI</t>
  </si>
  <si>
    <t>ONCO_PHESGO_VIDEO_ONCOLOGIST_REPTRIGGERED_LIPTAKZ</t>
  </si>
  <si>
    <t>a2mSe0000005cO1IAI</t>
  </si>
  <si>
    <t>CLM_REPTRIGGERED_TEMPLATE</t>
  </si>
  <si>
    <t>a2m69000005A76zAAC</t>
  </si>
  <si>
    <t>Test NL - attachment &amp; editing</t>
  </si>
  <si>
    <t>a2m69000005A5Q1AAK</t>
  </si>
  <si>
    <t>Partner Score - Rep</t>
  </si>
  <si>
    <t>a2m69000005A5BGAA0</t>
  </si>
  <si>
    <t>Partner Score 2023 - RepTriggered</t>
  </si>
  <si>
    <t>a2m690000059pjAAAQ</t>
  </si>
  <si>
    <t>Columvi newsletter - Hematology - template</t>
  </si>
  <si>
    <t>a2m690000059YyQAAU</t>
  </si>
  <si>
    <t>REP-TRIG-TEST-0808-NEW-CODE</t>
  </si>
  <si>
    <t>2023-08-10</t>
  </si>
  <si>
    <t>a2m690000059Z1FAAU</t>
  </si>
  <si>
    <t>brand-new-test-template</t>
  </si>
  <si>
    <t>a2m69000004dtc5AAA</t>
  </si>
  <si>
    <t>POLARIX_REPTRIGGERED_0707</t>
  </si>
  <si>
    <t>2023-07-12</t>
  </si>
  <si>
    <t>a2m69000004dTnRAAU</t>
  </si>
  <si>
    <t>POLARIX_NL_1_FINAL_NEW_ATTRIBUTES</t>
  </si>
  <si>
    <t>a2mSe000000C05tIAC</t>
  </si>
  <si>
    <t>IL SMA Rainbowfish Study from NEJM</t>
  </si>
  <si>
    <t>IL</t>
  </si>
  <si>
    <t>a2mSe0000005PYrIAM</t>
  </si>
  <si>
    <t>TEST IL 1:1 attachment</t>
  </si>
  <si>
    <t>a2mSe0000003QqnIAE</t>
  </si>
  <si>
    <t>israel 1on1 LC tecentriq SC V3</t>
  </si>
  <si>
    <t>a2mSe0000003GZhIAM</t>
  </si>
  <si>
    <t>israel 1on1 LC tecentriq SC</t>
  </si>
  <si>
    <t>a2m69000004seWsAAI</t>
  </si>
  <si>
    <t>BREASTING NEWS - Lo studio IMPassion 130</t>
  </si>
  <si>
    <t>a2mSe000000DaiPIAS</t>
  </si>
  <si>
    <t>Save the Date | Simposio AIOM 2025_LC_TEC_EDU_PJP</t>
  </si>
  <si>
    <t>2025-11-10</t>
  </si>
  <si>
    <t>Carlo De Bonis</t>
  </si>
  <si>
    <t>a2mSe000000DLLBIA4</t>
  </si>
  <si>
    <t>AIOM Simposio Satellite ECM_BC_PHE_EDU_PJP</t>
  </si>
  <si>
    <t>2025-11-09</t>
  </si>
  <si>
    <t>a2mSe000000DE0LIAW</t>
  </si>
  <si>
    <t>Roche @Congresso SISO AIMO 2025_OFTA_VAB_EDU_PJP/MM_M-IT-00004811</t>
  </si>
  <si>
    <t>a2mSe000000DE3ZIAW</t>
  </si>
  <si>
    <t>Nuova RCP PHESGO_BC_PHE_EDU_PJP/MM_M-IT-00004777</t>
  </si>
  <si>
    <t>2026-10-16</t>
  </si>
  <si>
    <t>a2mSe000000D7JpIAK</t>
  </si>
  <si>
    <t>VABYSMO nel DME: Controllo rapido e sostenuto dei fluidi_OFTA_VAB_PRO_PJP</t>
  </si>
  <si>
    <t>2026-10-13</t>
  </si>
  <si>
    <t>a2mSe000000D7LRIA0</t>
  </si>
  <si>
    <t>VABYSMO in nAMD: Controllo rapido e sostenuto dei fluidi retinici_OFTA_VAB_PRO</t>
  </si>
  <si>
    <t>a2mSe000000CrGfIAK</t>
  </si>
  <si>
    <t>Vabysmo in RVO_OFTA_VAB_PRO_PJP_M-IT-00004700</t>
  </si>
  <si>
    <t>a2mSe000000CyjZIAS</t>
  </si>
  <si>
    <t>Studio Phaster_BC_PHE_EDU_PJP/MM/HSP_M-IT-00003208</t>
  </si>
  <si>
    <t>a2mSe000000CdgjIAC</t>
  </si>
  <si>
    <t>Dem di T_e_s_t_NO_SNIPPET_PJP_NO_PROD</t>
  </si>
  <si>
    <t>a2mSe000000CdiLIAS</t>
  </si>
  <si>
    <t>È stato un piacere rivederLa a Trust in T!_TEST_CON_SNIPPET_NO_PROD</t>
  </si>
  <si>
    <t>a2mSe000000CdqPIAS</t>
  </si>
  <si>
    <t>VABYSMO: FAVOREVOLE PROFILO DI SICUREZZA_OFTA_VAB_PRO_PJP_M-IT-00004673</t>
  </si>
  <si>
    <t>2026-09-25</t>
  </si>
  <si>
    <t>a2mSe000000Cds1IAC</t>
  </si>
  <si>
    <t>VABYSMO: RAPIDITA' D'AZIONE &amp; DISEASE CONTROL_OFTA_VAB_PRO_PJP_M-IT-00004671</t>
  </si>
  <si>
    <t>a2mSe000000CdtdIAC</t>
  </si>
  <si>
    <t>EFFICACIA DI VABYSMO NEL FAST DRYING_OFTA_VAB_PRO_PJP_M-IT-00004670</t>
  </si>
  <si>
    <t>a2mSe000000CbJxIAK</t>
  </si>
  <si>
    <t>Dem di T_e_s_t_OneClickSubscribe_PJP_NO_PROD</t>
  </si>
  <si>
    <t>a2mSe000000CbILIA0</t>
  </si>
  <si>
    <t>Dem di T_e_s_t_DeepLink_PJP_NO_PROD</t>
  </si>
  <si>
    <t>a2mSe000000CZObIAO</t>
  </si>
  <si>
    <t>t_e_s_t - DEM 1to1_No_PROD</t>
  </si>
  <si>
    <t>a2mSe000000CQTNIA4</t>
  </si>
  <si>
    <t>Vabysmo: Il vantaggio del RESTORE_OFTA_VAB_PRO_PJP_M-IT-00004672</t>
  </si>
  <si>
    <t>2026-09-18</t>
  </si>
  <si>
    <t>a2mSe000000CQefIAG</t>
  </si>
  <si>
    <t>VABYSMO: La RWE conferma gli Studi Registrativi_OFTA_VAB_PRO_MM_M-IT-00004694</t>
  </si>
  <si>
    <t>a2mSe000000CKCfIAO</t>
  </si>
  <si>
    <t>HCC: multidisciplinarietà e prospettive terapeutiche future_HCC_TEC_EDU_PJP/MM</t>
  </si>
  <si>
    <t>a2mSe000000CKW1IAO</t>
  </si>
  <si>
    <t>Simposio ROCHE SICT 2025 Milano_LC_ALE_EDU_PJP/MM_M-IT-00004706</t>
  </si>
  <si>
    <t>a2mSe000000C8oDIAS</t>
  </si>
  <si>
    <t>GU Vabysmo indicazione RVO_OFTA_VAB_EDU_PJP/HSP_M-IT-00004634</t>
  </si>
  <si>
    <t>2026-12-02</t>
  </si>
  <si>
    <t>a2mSe000000B5ArIAK</t>
  </si>
  <si>
    <t>Simposi Roche Euretina 2025_OFTA_VAB_EDU_PJP</t>
  </si>
  <si>
    <t>a2mSe000000AtjBIAS</t>
  </si>
  <si>
    <t>GU Phesgo rinegoziazione_BC_PHE_EDU_PJP/HSP_M-IT-00004669</t>
  </si>
  <si>
    <t>2026-07-23</t>
  </si>
  <si>
    <t>a2mSe000000AtknIAC</t>
  </si>
  <si>
    <t>Disponibilità Vabysmo PFS_OFTA_VAB_PRO_PJP_M-IT-00004519</t>
  </si>
  <si>
    <t>a2mSe000000AdOHIA0</t>
  </si>
  <si>
    <t>Eventi FAD per Infermieri_NEURO_OCR_EDU_PJP</t>
  </si>
  <si>
    <t>a2mSe000000AdUjIAK</t>
  </si>
  <si>
    <t>Ocrevus sottocute è rimborsato in Italia_NEURO_OCR_PRO_PJP_M-IT-00004583</t>
  </si>
  <si>
    <t>a2mSe000000A60vIAC</t>
  </si>
  <si>
    <t>Novità Roche: Ocrevus Sottocute rimborsato dal 20 giugno_NEURO_OCR_EDU_HSP</t>
  </si>
  <si>
    <t>a2mSe0000009tZxIAI</t>
  </si>
  <si>
    <t>Invito al Simposio Roche @GIVRE_OFTA_VAB_EDU_PJP</t>
  </si>
  <si>
    <t>a2mSe0000009VnlIAE</t>
  </si>
  <si>
    <t>Video preparazione Vabysmo_OFTA_VAB_PRO_PJP_M-IT-00004330</t>
  </si>
  <si>
    <t>a2mSe0000009VpNIAU</t>
  </si>
  <si>
    <t>Simposi Roche a EURETINA 2025_OFTA_VAB_EDU_PJP/MM</t>
  </si>
  <si>
    <t>a2mSe0000009DSfIAM</t>
  </si>
  <si>
    <t>Testing biomarcatori nel NSCLC_LC_ALE_EDU_PJP/MM_M-IT-00004172</t>
  </si>
  <si>
    <t>2026-05-30</t>
  </si>
  <si>
    <t>a2mSe00000098JJIAY</t>
  </si>
  <si>
    <t>Simposio ROCHE OCT FORUM 2025_OFTA_VAB_EDU_PJP/MM_M-IT-00004376</t>
  </si>
  <si>
    <t>a2mSe0000007tMLIAY</t>
  </si>
  <si>
    <t>Efficacia IMbrave150 Onco_HCC_TEC_PRO_PJP/ENABLER_M-IT-00003987</t>
  </si>
  <si>
    <t>a2mSe0000007tKjIAI</t>
  </si>
  <si>
    <t>Efficacia IMbrave150 Gastro_HCC_TEC_PRO_PJP/ENABLER_M-IT-00003986</t>
  </si>
  <si>
    <t>a2mSe0000007tNxIAI</t>
  </si>
  <si>
    <t>RWE in HCC ABreal_HCC_TEC_PRO_PJP/ENABLER_M-IT-00004081</t>
  </si>
  <si>
    <t>a2mSe0000008oqrIAA</t>
  </si>
  <si>
    <t>Atezolizumab SC: efficienza e ottimizzazione_LC_TEC_EDU_HSP_M-IT-00004363</t>
  </si>
  <si>
    <t>a2mSe0000008YSjIAM</t>
  </si>
  <si>
    <t>Simposio Roche @SIR 2025_OFTA_VAB_EDU_PJP_M-IT-00004367</t>
  </si>
  <si>
    <t>a2mSe0000008MD3IAM</t>
  </si>
  <si>
    <t>Simposi Roche Congresso FLORetina 2024 _OFTA_VAB_EDU_PJP_M-IT-00004311</t>
  </si>
  <si>
    <t>a2mSe0000008IKjIAM</t>
  </si>
  <si>
    <t>Macula Academy Chieti 20 21 Maggio 2025_OFTA_VAB_EDU_PJP/ENABLER/MM</t>
  </si>
  <si>
    <t>a2mSe0000008IJ7IAM</t>
  </si>
  <si>
    <t>Ocrevus: aggiornamenti sulla contraccezione_NEURO_OCR_PRO_PJP_M-IT-00004241</t>
  </si>
  <si>
    <t>2026-03-28</t>
  </si>
  <si>
    <t>a2mSe00000089NtIAI</t>
  </si>
  <si>
    <t>Vabysmo New posology_OFTA_VAB_PRO_PJP_M-IT-00004288</t>
  </si>
  <si>
    <t>2026-03-21</t>
  </si>
  <si>
    <t>a2mSe00000087nVIAQ</t>
  </si>
  <si>
    <t>Grazie per aver partecipato all'evento ALL INFO_EMA_NOPro_EDU_PJP/ENABLER</t>
  </si>
  <si>
    <t>a2mSe0000008485IAA</t>
  </si>
  <si>
    <t>Stat4All - I dati di real world_MED_NOPro_EDU_PJP/ENABLER_M-IT-00004261</t>
  </si>
  <si>
    <t>2026-03-18</t>
  </si>
  <si>
    <t>a2mSe0000007tB3IAI</t>
  </si>
  <si>
    <t>Roche è lieta di invitarti all'evento ALL INFO_EMA_NOPro_EDU_PJP/ENABLER</t>
  </si>
  <si>
    <t>a2mSe0000007rijIAA</t>
  </si>
  <si>
    <t>È stato un piacere rivederLa a Trust in T! Riviva i momenti migliori_LC_NOPro_ED</t>
  </si>
  <si>
    <t>2026-03-10</t>
  </si>
  <si>
    <t>a2mSe0000007RebIAE</t>
  </si>
  <si>
    <t>Simposio Roche al Congresso OCT Forum 2025_OFTA_VAB_EDU_PJP/ENABLER</t>
  </si>
  <si>
    <t>a2mSe0000007OyTIAU</t>
  </si>
  <si>
    <t>(ROCHE) ALECENSA: ultimi aggiornamenti sul database ATLAS_LC_ALE_PRO_PJP/ENABLER</t>
  </si>
  <si>
    <t>2026-02-24</t>
  </si>
  <si>
    <t>a2mSe0000007IZhIAM</t>
  </si>
  <si>
    <t>Simposio Roche al Congresso SIR 2025_OFTA_VAB_EDU_PJP/MM</t>
  </si>
  <si>
    <t>a2mSe0000006ko9IAA</t>
  </si>
  <si>
    <t>REALEYES - Grazie per essere stati con noi!_OFTA_VAB_EDU_PJP/ENABLER</t>
  </si>
  <si>
    <t>a2mSe0000006kzRIAQ</t>
  </si>
  <si>
    <t>Video Teaser - Are you ready to Trust in T?_LC_TEC_EDU_PJP/ENABLER</t>
  </si>
  <si>
    <t>a2mSe0000006GRtIAM</t>
  </si>
  <si>
    <t>REALEYES: Prenota il tuo posto in Plenaria_OFTA_VAB_EDU_PJP/ENABLER</t>
  </si>
  <si>
    <t>a2mSe0000005s6DIAQ</t>
  </si>
  <si>
    <t>Tecentriq:  Evento Trust in T_LC_TEC_EDU_PJP/ENABLER</t>
  </si>
  <si>
    <t>Silvia Peviani</t>
  </si>
  <si>
    <t>a2mSe0000005kBtIAI</t>
  </si>
  <si>
    <t>Scienza e Innovazione per il Microcitoma Interviste Esclusive_M-IT-00003798</t>
  </si>
  <si>
    <t>2025-12-13</t>
  </si>
  <si>
    <t>a2mSe0000005kF7IAI</t>
  </si>
  <si>
    <t>Nuove Prospettive per il Microcitoma Lavoro di Squadra_M-IT-00004037</t>
  </si>
  <si>
    <t>a2mSe0000005iy5IAA</t>
  </si>
  <si>
    <t>Approfondimento sulla somministrazione di atezolizumab sottocute_M-IT-00004105</t>
  </si>
  <si>
    <t>a2mSe0000005ayvIAA</t>
  </si>
  <si>
    <t>Le analisi molecolari funzionale al percorso la cura del NSCLC_M-IT-00003860</t>
  </si>
  <si>
    <t>2027-12-05</t>
  </si>
  <si>
    <t>a2mSe0000005WP3IAM</t>
  </si>
  <si>
    <t>Save the date - Congresso ASH 2024_EMA_NOPro_EDU_PJP_M-IT-00004058</t>
  </si>
  <si>
    <t>a2mSe0000005HRdIAM</t>
  </si>
  <si>
    <t>Roche nAMD Symposium @FLOretina_OFTA_VAB_EDU_PJP/ENABLER</t>
  </si>
  <si>
    <t>a2mSe0000005HOPIA2</t>
  </si>
  <si>
    <t>Roche DME Symposium @FLOretina_OFTA_VAB_EDU_PJP/ENABLER</t>
  </si>
  <si>
    <t>2025-11-26</t>
  </si>
  <si>
    <t>a2mSe0000005EgfIAE</t>
  </si>
  <si>
    <t>Think lung, live longer - Aggiornamenti Safety su ALECENSA ROZLYTREK M-IT-000037</t>
  </si>
  <si>
    <t>2026-11-25</t>
  </si>
  <si>
    <t>a2mSe0000005Ef3IAE</t>
  </si>
  <si>
    <t>Roche Realeyes: accesso alla piattaforma_OFTA_VAB_EDU_PJP/ENABLER</t>
  </si>
  <si>
    <t>a2mSe00000058crIAA</t>
  </si>
  <si>
    <t>ROCHE Symposia @FLOretina Congress_OFTA_VAB_EDU_PJP/ENABLER</t>
  </si>
  <si>
    <t>2027-11-15</t>
  </si>
  <si>
    <t>a2mSe00000054arIAA</t>
  </si>
  <si>
    <t>Gazzetta Ufficiale_Tecentriq M-IT-00003962</t>
  </si>
  <si>
    <t>2027-11-12</t>
  </si>
  <si>
    <t>a2mSe0000004xsjIAA</t>
  </si>
  <si>
    <t>Think Lung, Live Longer - ALECENSA e ROZLYTREK_M-IT-00003388-MOD</t>
  </si>
  <si>
    <t>2025-11-06</t>
  </si>
  <si>
    <t>a2mSe0000004h81IAA</t>
  </si>
  <si>
    <t>INVITO REALEYES 2025 _OFTA_VAB_EDU_PJP/ENABLER</t>
  </si>
  <si>
    <t>2026-10-25</t>
  </si>
  <si>
    <t>a2mSe0000004h9dIAA</t>
  </si>
  <si>
    <t>INVITO FACULTY REALEYES 2025_OFTA_VAB_EDU_PJP/ENABLER</t>
  </si>
  <si>
    <t>a2mSe0000004a1hIAA</t>
  </si>
  <si>
    <t>Vabysmo - Dem Video Somministrazione_OFTA_VAB_EDU_PJP/ENABLER_M-IT-00003812</t>
  </si>
  <si>
    <t>2025-10-18</t>
  </si>
  <si>
    <t>a2mSe0000004QojIAE</t>
  </si>
  <si>
    <t>Nuova soluzione Sample Request in Medora_CROSS_EDU_PJP/ENABLER/MM</t>
  </si>
  <si>
    <t>2030-10-10</t>
  </si>
  <si>
    <t>HSP - Non Product</t>
  </si>
  <si>
    <t>a2mSe0000004OwbIAE</t>
  </si>
  <si>
    <t>Roche @ WMS 2024_SMA_NOPro_EDU_PJP</t>
  </si>
  <si>
    <t>a2mSe0000004CXFIA2</t>
  </si>
  <si>
    <t>Vantaggi della somm. SC per i Pazienti Oncologici_M-IT-00003820</t>
  </si>
  <si>
    <t>Tecentriq SC-Small Cell Lung Cancer</t>
  </si>
  <si>
    <t>a2mSe00000048ILIAY</t>
  </si>
  <si>
    <t>Vantaggi della Somministrazione Sottocutanea per i Pazienti Oncologici</t>
  </si>
  <si>
    <t>a2mSe00000047AzIAI</t>
  </si>
  <si>
    <t>REALEYES MAG_M-IT-00003767</t>
  </si>
  <si>
    <t>a2mSe00000045h3IAA</t>
  </si>
  <si>
    <t>Hemlibra: rimborsabilità in GU nuova indicazione_EMO_HEM_EDU_PJP_M-IT-00003823</t>
  </si>
  <si>
    <t>2026-09-24</t>
  </si>
  <si>
    <t>a2mSe000000437NIAQ</t>
  </si>
  <si>
    <t>Anticorpi Bispecifici_EMA_LUN_EDU_PJP/ENABLER_M-IT-00003420</t>
  </si>
  <si>
    <t>Lunsumio-Follicular Lymphoma</t>
  </si>
  <si>
    <t>a2mSe0000003uTtIAI</t>
  </si>
  <si>
    <t>Team Multidisciplinare: quando serve?_EMA_LUN_EDU_PJP/ENABLER_M-IT-00003659</t>
  </si>
  <si>
    <t>a2mSe0000003uYjIAI</t>
  </si>
  <si>
    <t>Educazione del paziente_EMA_LUN_EDU_PJP/ENABLER_M-IT-00003660</t>
  </si>
  <si>
    <t>a2mSe0000003uVVIAY</t>
  </si>
  <si>
    <t>La storia di Enrica continua..  _EMA_LUN_EDU_PJP/ENABLER_M-IT-00003661</t>
  </si>
  <si>
    <t>a2mSe0000003ubxIAA</t>
  </si>
  <si>
    <t>Gestione della sindrome da rilascio di citochine_EMA_LUN_EDU_PJP/ENABLER_M-IT-00</t>
  </si>
  <si>
    <t>a2mSe0000003uiPIAQ</t>
  </si>
  <si>
    <t>Appuntamenti Roche a EURETINA 2024_OFTA_VAB_EDU_PJP</t>
  </si>
  <si>
    <t>a2mSe0000003uaLIAQ</t>
  </si>
  <si>
    <t>Preparazione del DH per la somministrazione di Lunsumio® ▼_EMA_LUN_EDU_PJP/ENABL</t>
  </si>
  <si>
    <t>a2mSe0000003tmLIAQ</t>
  </si>
  <si>
    <t>Enlighten the way – La storia di Enrica - parte 1_EMA_LUN_EDU_M-IT-00003601</t>
  </si>
  <si>
    <t>a2mSe00000038vVIAQ</t>
  </si>
  <si>
    <t>Live 3Discussion at Roche_OFTA_VAB_EDU_PJP</t>
  </si>
  <si>
    <t>2024-07-19</t>
  </si>
  <si>
    <t>2025-07-19</t>
  </si>
  <si>
    <t>a2mSe00000036fBIAQ</t>
  </si>
  <si>
    <t>ESTS 2024 Industry Satellite Symposium_LC_NOPro_EDU_PJP/ENABLER_M-IT-00003717</t>
  </si>
  <si>
    <t>a2mSe00000036dZIAQ</t>
  </si>
  <si>
    <t>IMpower010 ASCO 2024_LC_TEC_EDU_PJP_M-IT-00003716</t>
  </si>
  <si>
    <t>a2mSe0000002uXZIAY</t>
  </si>
  <si>
    <t>The Sound of Evolution – La storia di Marco pt.2_EMA_LUN_PRO_M-IT-00003662</t>
  </si>
  <si>
    <t>a2mSe0000002uVxIAI</t>
  </si>
  <si>
    <t>Caso clinico con mosunetuzumab ▼ (Lunsumio®)_EMA_LUN_PRO__M-IT-00003334</t>
  </si>
  <si>
    <t>a2mSe0000002uanIAA</t>
  </si>
  <si>
    <t>Algoritmo terapeutico nel linfoma follicolare dalla 3a linea_M-IT-00003464</t>
  </si>
  <si>
    <t>a2mSe0000002ucPIAQ</t>
  </si>
  <si>
    <t>The Sound of Evolution – La storia di Marco pt.1_EMA_LUN_PRO_M-IT-00003463</t>
  </si>
  <si>
    <t>a2mSe0000002tMzIAI</t>
  </si>
  <si>
    <t>Template Materiale linea HCC</t>
  </si>
  <si>
    <t>2055-07-15</t>
  </si>
  <si>
    <t>a2mSe0000002h0rIAA</t>
  </si>
  <si>
    <t>Ascolta il prof. Arcaini e il caso di un paziente con LF FLIPI 3-5_M-IT-00003316</t>
  </si>
  <si>
    <t>2027-06-21</t>
  </si>
  <si>
    <t>a2mSe0000002guPIAQ</t>
  </si>
  <si>
    <t>Roche Lung Live 2024_ Shared Decision-Making_LC_TEC_EDU_PJP/ENABLER_M-IT-0000346</t>
  </si>
  <si>
    <t>a2mSe0000002cu1IAA</t>
  </si>
  <si>
    <t>Dual Answher2_Roma_countdown_BC_PHE_EDU_PJP_M-IT-00003632</t>
  </si>
  <si>
    <t>Phesgo-Her 2 +</t>
  </si>
  <si>
    <t>a2mSe0000002cvdIAA</t>
  </si>
  <si>
    <t>Dual Answher2_Milano_countdown_BC_PHE_EDU_PJP_M-IT-00003622</t>
  </si>
  <si>
    <t>2024-07-06</t>
  </si>
  <si>
    <t>a2mSe0000002cxFIAQ</t>
  </si>
  <si>
    <t>Dual Answher2_Bologna_countdown_BC_PHE_EDU_PJP_M-IT-00003629</t>
  </si>
  <si>
    <t>a2mSe0000002XhRIAU</t>
  </si>
  <si>
    <t>Michele Mirabella per Dualanswher2- Milano_BC_PHE_EDU_PJP_M-IT-00003620</t>
  </si>
  <si>
    <t>a2mSe0000002Xj3IAE</t>
  </si>
  <si>
    <t>Michele Mirabella per Dualanswher2- Roma_BC_PHE_EDU_PJP_M-IT-00003631</t>
  </si>
  <si>
    <t>a2mSe0000002X1VIAU</t>
  </si>
  <si>
    <t>Farmacocinetica pertuzumab e trastuzumab_BC_PHE_EDU_PJP_M-IT-00003636</t>
  </si>
  <si>
    <t>a2mSe0000002XeDIAU</t>
  </si>
  <si>
    <t>Michele Mirabella per Dualanswher2- Bologna_BC_PHE_EDU_PJP_M-IT-00003630</t>
  </si>
  <si>
    <t>a2mSe0000002OcXIAU</t>
  </si>
  <si>
    <t>Ruolo chiave dello psiconcologo_BC_PHE_EDU_PJP_M-IT-00003440</t>
  </si>
  <si>
    <t>a2mSe0000002J4zIAE</t>
  </si>
  <si>
    <t>Dual AnswHER2 Bologna: survey pre-evento_BC_PHE_EDU_PJP_M-IT-00003628</t>
  </si>
  <si>
    <t>a2mSe0000002J1lIAE</t>
  </si>
  <si>
    <t>Dual AnswHER2 Roma: survey pre-evento_BC_PHE_EDU_PJP_M-IT-00003633</t>
  </si>
  <si>
    <t>Phesgo-Early HER2 positive Breast Cancer</t>
  </si>
  <si>
    <t>a2mSe0000002J3NIAU</t>
  </si>
  <si>
    <t>Dual AnswHER2 Milano: survey pre-evento_BC_PHE_EDU_PJP_M-IT-00003621</t>
  </si>
  <si>
    <t>a2m69000004sfFKAAY</t>
  </si>
  <si>
    <t>BREASTING NEWS - Lo studio di real world ANASTASE_BC_TEC_EDU_PJP_M-IT-00003312</t>
  </si>
  <si>
    <t>2028-05-06</t>
  </si>
  <si>
    <t>Tecentriq-Adjuvant Breast Cancer</t>
  </si>
  <si>
    <t>a2m69000004ygUuAAI</t>
  </si>
  <si>
    <t>20K PTS HEMLIBRA Emicizumab</t>
  </si>
  <si>
    <t>a2m69000005ACs9AAG</t>
  </si>
  <si>
    <t>Novità dallo studio Haven 7 di Emicizumab</t>
  </si>
  <si>
    <t>a2m69000005A8MoAAK</t>
  </si>
  <si>
    <t>Highlight - Realeyes insieme per ridisegnare il futuro dell'Oftalmologia</t>
  </si>
  <si>
    <t>2123-09-25</t>
  </si>
  <si>
    <t>a2m69000005A6y2AAC</t>
  </si>
  <si>
    <t>Classificazione molecolare del carcinonoma mammario_BC_NOPro_EDU_PJP_M-IT-000025</t>
  </si>
  <si>
    <t>2123-09-30</t>
  </si>
  <si>
    <t>Tecentriq-Metastatic Tnbc</t>
  </si>
  <si>
    <t>a2m690000059yyrAAA</t>
  </si>
  <si>
    <t>Newsletter GU Lunsumio</t>
  </si>
  <si>
    <t>2123-09-18</t>
  </si>
  <si>
    <t>a2m690000059vFZAAY</t>
  </si>
  <si>
    <t>Cenfra_Caso di linfoma diffuso a grandi cellule B in seconda linea</t>
  </si>
  <si>
    <t>2123-09-13</t>
  </si>
  <si>
    <t>a2m690000059nKqAAI</t>
  </si>
  <si>
    <t>Non perdere l'evento: Realeyes</t>
  </si>
  <si>
    <t>2123-10-10</t>
  </si>
  <si>
    <t>a2m690000059khyAAA</t>
  </si>
  <si>
    <t>Appuntamenti Roche a EURETINA 2023</t>
  </si>
  <si>
    <t>2123-09-14</t>
  </si>
  <si>
    <t>a2m690000059hX4AAI</t>
  </si>
  <si>
    <t>DEM Roche Connections - Invito</t>
  </si>
  <si>
    <t>2123-08-27</t>
  </si>
  <si>
    <t>a2m69000004e7FdAAI</t>
  </si>
  <si>
    <t>Novità in Adiuvante Scarica la GU della rimborsabilità di Tecentriq</t>
  </si>
  <si>
    <t>2023-08-01</t>
  </si>
  <si>
    <t>2123-09-02</t>
  </si>
  <si>
    <t>a2m69000004e4pKAAQ</t>
  </si>
  <si>
    <t>Roche Connections - Invito</t>
  </si>
  <si>
    <t>2123-09-05</t>
  </si>
  <si>
    <t>Non-Product-No Indicazione</t>
  </si>
  <si>
    <t>a2m69000004e0nRAAQ</t>
  </si>
  <si>
    <t>Gaudio_Caso linfoma diffuso a grandi cellule B recidivante/refrattario</t>
  </si>
  <si>
    <t>2023-07-24</t>
  </si>
  <si>
    <t>2123-07-15</t>
  </si>
  <si>
    <t>Polivy-Dlbcl Rr Non Sct</t>
  </si>
  <si>
    <t>a2m69000004duUlAAI</t>
  </si>
  <si>
    <t>WG_ITA_Haematology_Gazyvaro</t>
  </si>
  <si>
    <t>2123-07-31</t>
  </si>
  <si>
    <t>a2m69000004drqcAAA</t>
  </si>
  <si>
    <t>Devizzi_Caso linfoma diffuso a grandi cellule B in seconda linea</t>
  </si>
  <si>
    <t>2023-07-07</t>
  </si>
  <si>
    <t>2123-07-29</t>
  </si>
  <si>
    <t>a2m69000004dobQAAQ</t>
  </si>
  <si>
    <t>Lancet full text: "Yosemite and Rhine" e "Tenaya and Lucerne</t>
  </si>
  <si>
    <t>2023-07-03</t>
  </si>
  <si>
    <t>a2m69000004dlxYAAQ</t>
  </si>
  <si>
    <t>Realeyes: insieme per ridisegnare il futuro dell'Oftalmologia</t>
  </si>
  <si>
    <t>2123-07-25</t>
  </si>
  <si>
    <t>a2m69000004dltlAAA</t>
  </si>
  <si>
    <t>CLEARLY: il carcinoma mammario, chiaramente. La terapia neoadiuvante</t>
  </si>
  <si>
    <t>2023-06-29</t>
  </si>
  <si>
    <t>2041-07-24</t>
  </si>
  <si>
    <t>a2m69000004dlrzAAA</t>
  </si>
  <si>
    <t>BREASTING NEWS - Update on immunotherapy for TNBC_BC_TEC_EDU_PJP</t>
  </si>
  <si>
    <t>2080-07-25</t>
  </si>
  <si>
    <t>a2m69000004dgnnAAA</t>
  </si>
  <si>
    <t>Visita Medora</t>
  </si>
  <si>
    <t>2023-06-26</t>
  </si>
  <si>
    <t>a2m69000004divhAAA</t>
  </si>
  <si>
    <t>Epicx Data Privacy Notice</t>
  </si>
  <si>
    <t>2075-06-26</t>
  </si>
  <si>
    <t>a2m69000004dfocAAA</t>
  </si>
  <si>
    <t>Medora 1to1</t>
  </si>
  <si>
    <t>2057-12-20</t>
  </si>
  <si>
    <t>a2m69000004dfs5AAA</t>
  </si>
  <si>
    <t>Medora 1to1_basic text</t>
  </si>
  <si>
    <t>2116-06-26</t>
  </si>
  <si>
    <t>a2m7U000002h4aPQAQ</t>
  </si>
  <si>
    <t>Zanes vestule Septembris VABYSMO (faricimabs) ir apstiprināts EMA!</t>
  </si>
  <si>
    <t>LV</t>
  </si>
  <si>
    <t>a2m7U000002fFM8QAM</t>
  </si>
  <si>
    <t>01112022 PARTNER INDEX lv</t>
  </si>
  <si>
    <t>a2m7U000000aW44QAE</t>
  </si>
  <si>
    <t>Partnership index hemo</t>
  </si>
  <si>
    <t>a2m7U000002h4aKQAQ</t>
  </si>
  <si>
    <t>ESMO 2022 apkopojums par plaušu vēzi</t>
  </si>
  <si>
    <t>a2m7U000002h4aUQAQ</t>
  </si>
  <si>
    <t>Partner index (Hemo team)</t>
  </si>
  <si>
    <t>a2m7U000000n2woQAA</t>
  </si>
  <si>
    <t>LV_Sandra_Svara_PPOC_EMAIL_2023</t>
  </si>
  <si>
    <t>a2m7U000000ljXfQAI</t>
  </si>
  <si>
    <t>LV_Sandra_Svara_PPOC_EMAIL</t>
  </si>
  <si>
    <t>2026-03-05</t>
  </si>
  <si>
    <t>a2m7U000002ppCtQAI</t>
  </si>
  <si>
    <t>Sandra Svara FMI quick response e-mail</t>
  </si>
  <si>
    <t>2022-12-05</t>
  </si>
  <si>
    <t>2033-12-01</t>
  </si>
  <si>
    <t>FoundationOne</t>
  </si>
  <si>
    <t>a2m7U000002oixhQAA</t>
  </si>
  <si>
    <t>LV - Tecentriq infograph</t>
  </si>
  <si>
    <t>a2m7U000002qtBwQAI</t>
  </si>
  <si>
    <t>LT-1-1-newsletter</t>
  </si>
  <si>
    <t>LT</t>
  </si>
  <si>
    <t>a2m7U000002gtWuQAI</t>
  </si>
  <si>
    <t>LT_1:1_email_template_v3</t>
  </si>
  <si>
    <t>Tadas Narutavicius</t>
  </si>
  <si>
    <t>a2m7U000002hOhIQAU</t>
  </si>
  <si>
    <t>LT_1:1_email_template_v4</t>
  </si>
  <si>
    <t>a2m7U000002geiBQAQ</t>
  </si>
  <si>
    <t>LT_1:1_email_template_v2</t>
  </si>
  <si>
    <t>a2m7U000000l2H5QAI</t>
  </si>
  <si>
    <t>test1</t>
  </si>
  <si>
    <t>Nikhil Mohan</t>
  </si>
  <si>
    <t>a2m7U000002fpo7QAA</t>
  </si>
  <si>
    <t>LT_1:1_email_template</t>
  </si>
  <si>
    <t>2022-11-03</t>
  </si>
  <si>
    <t>a2mSe0000004lQ9IAI</t>
  </si>
  <si>
    <t>Test-NL-RG</t>
  </si>
  <si>
    <t>NL</t>
  </si>
  <si>
    <t>Romy van der Geld</t>
  </si>
  <si>
    <t>a2mSe0000003FfFIAU</t>
  </si>
  <si>
    <t>[NL][NEUROSCIENCE][OCREVUS][NL][ASTRID] MS New Guidelines</t>
  </si>
  <si>
    <t>a2mSe0000004is5IAA</t>
  </si>
  <si>
    <t>[NL][NEUROLOGY][OCREVUS][NL][MICHELE] SC KLINISCHE LES</t>
  </si>
  <si>
    <t>a2mSe0000004lRlIAI</t>
  </si>
  <si>
    <t>Test2-RG-NL</t>
  </si>
  <si>
    <t>a2mSe00000033kXIAQ</t>
  </si>
  <si>
    <t>[NL][MS][OCREVUS][NL][MICHELE] REGISTRATION LETTER SUBCUT</t>
  </si>
  <si>
    <t>a2mSe0000002jqfIAA</t>
  </si>
  <si>
    <t>[NL][OPHTHALMOLOGY][VASBYSMO][NL][EMMA] Elearning</t>
  </si>
  <si>
    <t>a2mSe0000005JYHIA2</t>
  </si>
  <si>
    <t>[NL][HEMATOLOGY][POLIVY-COLUMV-LUNSUMIO][NL][ALBERT] ASH CONGRESS</t>
  </si>
  <si>
    <t>a2mSe000000BG9VIAW</t>
  </si>
  <si>
    <t>Michael test OCE-P free text</t>
  </si>
  <si>
    <t>a2mSe000000B3QnIAK</t>
  </si>
  <si>
    <t>[NL][Ocrevus] - 10 jaar-Interesse peilen in 10-jaar data ocrelizumab - [Jose] [N</t>
  </si>
  <si>
    <t>a2mSe000000B3PBIA0</t>
  </si>
  <si>
    <t>[NL][Ocrevus] - 10 jaar - focus 10 jaar veiligheid- [Jose] [NL] [M-NL-00002336]</t>
  </si>
  <si>
    <t>a2mSe000000B3VdIAK</t>
  </si>
  <si>
    <t>[NL][Ocrevus] - 10 jaar - efficacy-learnings uit de 10-jaars data - [Jose] [NL]</t>
  </si>
  <si>
    <t>a2mSe000000B141IAC</t>
  </si>
  <si>
    <t>[NL][Ocrevus] - [Jose] - patientenbrochure update - Nurse</t>
  </si>
  <si>
    <t>2025-07-28</t>
  </si>
  <si>
    <t>a2mSe000000B10nIAC</t>
  </si>
  <si>
    <t>[NL][Ocrevus] - [Jose] - patientenbrochure update - Doctor</t>
  </si>
  <si>
    <t>a2mSe000000B12PIAS</t>
  </si>
  <si>
    <t>[NL][Ocrevus] - [Sijntje] - patientenbrochure update - Doctor</t>
  </si>
  <si>
    <t>a2mSe000000B15dIAC</t>
  </si>
  <si>
    <t>[NL][Ocrevus] - [Sijntje] - patientenbrochure update - Nurse</t>
  </si>
  <si>
    <t>a2mSe000000AuH3IAK</t>
  </si>
  <si>
    <t>[NL][Ocrevus] - [Master] - patientenbrochure update - Doctor</t>
  </si>
  <si>
    <t>a2mSe000000AuYnIAK</t>
  </si>
  <si>
    <t>[NL][Ocrevus] - [Astrid] - patientenbrochure update - Nurse</t>
  </si>
  <si>
    <t>a2mSe000000AuNVIA0</t>
  </si>
  <si>
    <t>[NL][Ocrevus] - [Astrid] - patientenbrochure update - Doctor</t>
  </si>
  <si>
    <t>a2mSe000000AuLtIAK</t>
  </si>
  <si>
    <t>[NL][Ocrevus] - [Master] - patientenbrochure update - Nurse</t>
  </si>
  <si>
    <t>a2mSe000000AlYjIAK</t>
  </si>
  <si>
    <t>[NL][Ocrevus] - [Astrid] - Speedwebinar 2025</t>
  </si>
  <si>
    <t>a2mSe000000AlX7IAK</t>
  </si>
  <si>
    <t>[NL][Ocrevus] - [Sijntje] - Speedwebinar 2025</t>
  </si>
  <si>
    <t>a2mSe000000AfZlIAK</t>
  </si>
  <si>
    <t>[NL][Ocrevus] - [Jose] - Speedwebinar 2025</t>
  </si>
  <si>
    <t>a2mSe000000AaYUIA0</t>
  </si>
  <si>
    <t>[NL][Ocrevus] - [Master] - Speedwebinar 2025</t>
  </si>
  <si>
    <t>a2mSe000000AQVtIAO</t>
  </si>
  <si>
    <t>[NL][Ocrevus][Sijntje] - 10 jaar - focus 10 jaar veiligheid [M-NL-0000233</t>
  </si>
  <si>
    <t>a2mSe000000AQR3IAO</t>
  </si>
  <si>
    <t>[NL][Ocrevus] - 10 jaar - voorbereiding op call-meeting- [Jose] [NL] [M-NL-00002</t>
  </si>
  <si>
    <t>a2mSe000000AQUHIA4</t>
  </si>
  <si>
    <t>[NL][Ocrevus][Sijntje] - 10 jaar - efficacy-learnings uit de 10-jaars data</t>
  </si>
  <si>
    <t>a2mSe000000AQXVIA4</t>
  </si>
  <si>
    <t>[NL][Ocrevus][Sijntje] - 10 jaar - voorbereiding op call-meeting</t>
  </si>
  <si>
    <t>a2mSe000000AQSfIAO</t>
  </si>
  <si>
    <t>[NL][Ocrevus][Sijntje] 10 jaar-Interesse peilen in 10-jaar data ocrelizumab</t>
  </si>
  <si>
    <t>a2mSe0000009LhxIAE</t>
  </si>
  <si>
    <t>[NL][Ocrevus] - 10 jaar - voorbereiding op call-meeting- [Astrid] [NL] [M-NL-000</t>
  </si>
  <si>
    <t>a2mSe0000009HuTIAU</t>
  </si>
  <si>
    <t>[NL][Ocrevus] - 10 jaar - efficacy-learnings uit de 10-jaars data - [Astrid] [NL</t>
  </si>
  <si>
    <t>a2mSe0000009GrxIAE</t>
  </si>
  <si>
    <t>[NL][Ocrevus]10 jaar -  Interesse peilen in 10-jaar data ocrelizumab - [Astrid]</t>
  </si>
  <si>
    <t>a2mSe0000009Hw5IAE</t>
  </si>
  <si>
    <t>[NL][Ocrevus] - 10 jaar - focus 10 jaar veiligheid- [Astrid] [NL] [M-NL-00002336</t>
  </si>
  <si>
    <t>a2mSe0000008l1lIAA</t>
  </si>
  <si>
    <t>Neuro - P&amp;L - MS&amp;Moederschap - [Astrid] [NL] - [M-NL-00002405]</t>
  </si>
  <si>
    <t>a2mSe0000008l3NIAQ</t>
  </si>
  <si>
    <t>Neuro - P&amp;L - MS&amp;Moederschap - [Michele] [NL] - [M-NL-00002398]</t>
  </si>
  <si>
    <t>a2mSe0000008l09IAA</t>
  </si>
  <si>
    <t>Neuro - P&amp;L - MS&amp;Moederschap - [Sijntje] [NL] - [M-NL-00002405]</t>
  </si>
  <si>
    <t>a2mSe0000006VifIAE</t>
  </si>
  <si>
    <t>[NL][ASTRID][NEUROLOGY][OCREVUS][NL][SAMENVATTING] Add-on-Ocrevus-sc</t>
  </si>
  <si>
    <t>a2mSe0000006Vh3IAE</t>
  </si>
  <si>
    <t>[NL][SIJNTJE][NEUROLOGY][OCREVUS][NL][SAMENVATTING] Add-on-Ocrevus-sc</t>
  </si>
  <si>
    <t>a2mSe0000004iorIAA</t>
  </si>
  <si>
    <t>[NL][NEUROLOGY][OCREVUS][NL][SIJNTJE] SC KLINISCHE LES</t>
  </si>
  <si>
    <t>a2mSe0000004ivJIAQ</t>
  </si>
  <si>
    <t>[NL][NEUROLOGY][OCREVUS][NL][ASTRID] SC KLINISCHE LES</t>
  </si>
  <si>
    <t>a2mSe0000004iKDIAY</t>
  </si>
  <si>
    <t>[NL][NEUROLOGY][OCREVUS][NL] SC KLINISCHE LES</t>
  </si>
  <si>
    <t>a2mSe0000002kmjIAA</t>
  </si>
  <si>
    <t>[NL][OPHTHALMOLOGY][VASBYSMO][NL][MARTIJN] Elearning</t>
  </si>
  <si>
    <t>a2m7U000000Xa6KQAS</t>
  </si>
  <si>
    <t>Ocrevus nagrania z PTN from rep</t>
  </si>
  <si>
    <t>a2m7U000000Xa4sQAC</t>
  </si>
  <si>
    <t>Maestro2022-nagranie dr  Rosciszewska-Zukowska</t>
  </si>
  <si>
    <t>a2m7U000000Xa6FQAS</t>
  </si>
  <si>
    <t>Ocrevus_film prof Krzystanek i dr Bonek_RepLedEmail</t>
  </si>
  <si>
    <t>a2m7U000000Xa6AQAS</t>
  </si>
  <si>
    <t>Maestro2022-nagranie prof Stasiolek - 20220804_130647</t>
  </si>
  <si>
    <t>a2m7U000000Xa4dQAC</t>
  </si>
  <si>
    <t>Maestro2022-nagranie dr Pierscinska</t>
  </si>
  <si>
    <t>a2m7U000000Xa5HQAS</t>
  </si>
  <si>
    <t>Skrining_raka_płuca_Adamek_repsend</t>
  </si>
  <si>
    <t>a2m7U000000Xa4xQAC</t>
  </si>
  <si>
    <t>Maestro2022-nagranie dr Krzystanek</t>
  </si>
  <si>
    <t>a2m7U000000Xa57QAC</t>
  </si>
  <si>
    <t>Maestro2022-nagrania1</t>
  </si>
  <si>
    <t>a2mSe00000099orIAA</t>
  </si>
  <si>
    <t>2025 AcadEmi Poznan - zaproszenie</t>
  </si>
  <si>
    <t>a2mSe0000003Lr7IAE</t>
  </si>
  <si>
    <t>save the date "Ocrevus w SM"</t>
  </si>
  <si>
    <t>a2mSe0000002rt3IAA</t>
  </si>
  <si>
    <t>2024 Tecentriq sc mezczyzni</t>
  </si>
  <si>
    <t>Joanna Jakubczak</t>
  </si>
  <si>
    <t>a2mSe0000002rrRIAQ</t>
  </si>
  <si>
    <t>PL:2024 Tecentriq sc kobiety</t>
  </si>
  <si>
    <t>a2mSe0000002rppIAA</t>
  </si>
  <si>
    <t>Tecentriq do podawania podskórnego (s.c.) - o krok bliżej do refundacji</t>
  </si>
  <si>
    <t>a2m690000059wDjAAI</t>
  </si>
  <si>
    <t>Najnowsze doniesienia z kongresu ASRS 2023</t>
  </si>
  <si>
    <t>a2m690000059mLOAAY</t>
  </si>
  <si>
    <t>ASRS</t>
  </si>
  <si>
    <t>a2m690000059lBUAAY</t>
  </si>
  <si>
    <t>sesja Roche na PTHiT (14.09.2023)</t>
  </si>
  <si>
    <t>a2m690000059k1TAAQ</t>
  </si>
  <si>
    <t>sesja Roche podczas PTHiT (15.09.2023)</t>
  </si>
  <si>
    <t>2023-09-01</t>
  </si>
  <si>
    <t>a2m690000059YuqAAE</t>
  </si>
  <si>
    <t>★ Materiały wideo z sesji Roche - Postępy w hemostazie ★</t>
  </si>
  <si>
    <t>a2m69000004dxkZAAQ</t>
  </si>
  <si>
    <t>Save the date - Expert2Expert 15-16 grudnia 2023</t>
  </si>
  <si>
    <t>2023-07-19</t>
  </si>
  <si>
    <t>a2m69000004deDNAAY</t>
  </si>
  <si>
    <t>AVRO - doniesienia</t>
  </si>
  <si>
    <t>a2m69000004dTY2AAM</t>
  </si>
  <si>
    <t>Partner Score</t>
  </si>
  <si>
    <t>a2m69000004dTNiAAM</t>
  </si>
  <si>
    <t>Vabysmo® w praktyce - save the date</t>
  </si>
  <si>
    <t>a2m69000004i1oyAAA</t>
  </si>
  <si>
    <t>Hemlibra - rozszerzenie wskazań do stosowania</t>
  </si>
  <si>
    <t>a2m7U000000n3baQAA</t>
  </si>
  <si>
    <t>To już 8 miesięcy PL B.5! Tecentriq - nowy standard terapii uHCC</t>
  </si>
  <si>
    <t>2023-03-13</t>
  </si>
  <si>
    <t>a2m7U000000lPU3QAM</t>
  </si>
  <si>
    <t>★ Zaproszenie na spotkanie Leczenie raka płuca - dziś i jutro</t>
  </si>
  <si>
    <t>a2m7U000000kz5jQAA</t>
  </si>
  <si>
    <t>Prezentacja Vabysmo</t>
  </si>
  <si>
    <t>a2m7U0000034ui1QAA</t>
  </si>
  <si>
    <t>template - wiadomość od Roche Polska</t>
  </si>
  <si>
    <t>a2m7U0000034s6LQAQ</t>
  </si>
  <si>
    <t>Tecentriq IMpower110</t>
  </si>
  <si>
    <t>a2m7U0000034tO9QAI</t>
  </si>
  <si>
    <t>template - prezentacja po spotkaniu</t>
  </si>
  <si>
    <t>a2m7U0000034hcEQAQ</t>
  </si>
  <si>
    <t>Tecentriq_IMpower110</t>
  </si>
  <si>
    <t>a2m7U0000034hFwQAI</t>
  </si>
  <si>
    <t>Badanie Haven 7 - ASH 2022</t>
  </si>
  <si>
    <t>a2m7U0000033vEOQAY</t>
  </si>
  <si>
    <t>Hemlibra - zabiegi chirurgiczne</t>
  </si>
  <si>
    <t>2023-01-11</t>
  </si>
  <si>
    <t>a2m7U0000032GhSQAU</t>
  </si>
  <si>
    <t>Vabysmo - nagrania wykładów</t>
  </si>
  <si>
    <t>2023-01-04</t>
  </si>
  <si>
    <t>a2m7U0000032FP0QAM</t>
  </si>
  <si>
    <t>Vabysmo - nagrania z Meetingu Siatkówkowego</t>
  </si>
  <si>
    <t>a2m7U0000031fkHQAQ</t>
  </si>
  <si>
    <t>★ Program lekowy B.6 - co nowego? ★</t>
  </si>
  <si>
    <t>2023-01-02</t>
  </si>
  <si>
    <t>a2m7U000002tOViQAM</t>
  </si>
  <si>
    <t>test_hemli</t>
  </si>
  <si>
    <t>a2m7U000002tOVdQAM</t>
  </si>
  <si>
    <t>test_hem</t>
  </si>
  <si>
    <t>a2m7U000002sJz6QAE</t>
  </si>
  <si>
    <t>ASH 2022_nowości Roche</t>
  </si>
  <si>
    <t>2022-12-13</t>
  </si>
  <si>
    <t>a2m7U000002hOj4QAE</t>
  </si>
  <si>
    <t>Rak piersi - Nowości po SABCS 2022, 13.12. godz. 18</t>
  </si>
  <si>
    <t>a2m7U000002gyoAQAQ</t>
  </si>
  <si>
    <t>Postępy w Hemostazie  - filmy</t>
  </si>
  <si>
    <t>2022-11-15</t>
  </si>
  <si>
    <t>a2m7U000002gZnwQAE</t>
  </si>
  <si>
    <t>lung webinar 14.11.2022</t>
  </si>
  <si>
    <t>2022-11-08</t>
  </si>
  <si>
    <t>a2m7U000000Zxy1QAC</t>
  </si>
  <si>
    <t>Hemlibra video PTHiT</t>
  </si>
  <si>
    <t>2022-10-20</t>
  </si>
  <si>
    <t>a2m7U000000Xa5lQAC</t>
  </si>
  <si>
    <t>Tecentriq_OUN_Rep_send</t>
  </si>
  <si>
    <t>a2m7U000000Xa5qQAC</t>
  </si>
  <si>
    <t>LUNG_Karbo_vs_Cisplatyna_Rep_send</t>
  </si>
  <si>
    <t>a2m7U000000Xa5vQAC</t>
  </si>
  <si>
    <t>Radioterapia_siedem_minut_Galwas_repsend</t>
  </si>
  <si>
    <t>a2m7U000000XhVrQAK</t>
  </si>
  <si>
    <t>Vabysmo TAE</t>
  </si>
  <si>
    <t>a2m7U000000Xa8aQAC</t>
  </si>
  <si>
    <t>Breast webinar ONKOwersacje</t>
  </si>
  <si>
    <t>2022-09-22</t>
  </si>
  <si>
    <t>a2m7U000000Xa8zQAC</t>
  </si>
  <si>
    <t>Onkowersacje 27.09.2022</t>
  </si>
  <si>
    <t>a2m7U000000Xa94QAC</t>
  </si>
  <si>
    <t>webinar ONKOwersacje 27.09.2022</t>
  </si>
  <si>
    <t>a2m7U000000Xa8kQAC</t>
  </si>
  <si>
    <t>mmm</t>
  </si>
  <si>
    <t>a2m7U000000Xa86QAC</t>
  </si>
  <si>
    <t>testowy</t>
  </si>
  <si>
    <t>2022-09-21</t>
  </si>
  <si>
    <t>a2m7U000000Xa81QAC</t>
  </si>
  <si>
    <t>Breast_webinar_27.09.2022</t>
  </si>
  <si>
    <t>a2m7U000000Xa8GQAS</t>
  </si>
  <si>
    <t>ttt</t>
  </si>
  <si>
    <t>a2m7U000000Xa52QAC</t>
  </si>
  <si>
    <t>Maestro2022-nagranie dr Świat</t>
  </si>
  <si>
    <t>a2m7U000000Xa4YQAS</t>
  </si>
  <si>
    <t>Template_OCE-P</t>
  </si>
  <si>
    <t>2022-09-20</t>
  </si>
  <si>
    <t>a2m7U000000Xa5bQAC</t>
  </si>
  <si>
    <t>BREAST_webinar_radiolodzy</t>
  </si>
  <si>
    <t>2022-09-19</t>
  </si>
  <si>
    <t>a2mSe0000002LTNIA2</t>
  </si>
  <si>
    <t>PT_OCEP_OFTA_202406_sessao clinica_19_Junho_M-PT-00002548</t>
  </si>
  <si>
    <t>PT</t>
  </si>
  <si>
    <t>a2m69000004dVKgAAM</t>
  </si>
  <si>
    <t>PT_OCE-P MedInfo - With Text Insert</t>
  </si>
  <si>
    <t>a2m69000004dVLKAA2</t>
  </si>
  <si>
    <t>OCE-P MedInfo - With Fragments</t>
  </si>
  <si>
    <t>a2m69000004dVKqAAM</t>
  </si>
  <si>
    <t>OCE-P MedInfo</t>
  </si>
  <si>
    <t>a2mSe0000003zRxIAI</t>
  </si>
  <si>
    <t>EASL 2024 Post Congress email test 1to1 Qualtrics</t>
  </si>
  <si>
    <t>RO</t>
  </si>
  <si>
    <t>a2m690000059uErAAI</t>
  </si>
  <si>
    <t>ROMANIA TEST 2 [Survey] Impreuna in beneficiul pacientilor 28-08-2023 - 20230912</t>
  </si>
  <si>
    <t>a2m690000059by2AAA</t>
  </si>
  <si>
    <t>ROMANIA TEST [Roche Survey] Impreuna in beneficiul pacientilor 28-08-2023</t>
  </si>
  <si>
    <t>a2m690000059YvjAAE</t>
  </si>
  <si>
    <t>Survey cu html box</t>
  </si>
  <si>
    <t>a2m690000059YxSAAU</t>
  </si>
  <si>
    <t>Survey RO - final hope</t>
  </si>
  <si>
    <t>a2m690000059Z0vAAE</t>
  </si>
  <si>
    <t>Survey RO-!!!</t>
  </si>
  <si>
    <t>a2m690000059WOPAA2</t>
  </si>
  <si>
    <t>[Roche Survey] Impreuna in beneficiul pacientilor TEST</t>
  </si>
  <si>
    <t>a2m690000059pgQAAQ</t>
  </si>
  <si>
    <t>Template POLIVY aftercall male</t>
  </si>
  <si>
    <t>SK</t>
  </si>
  <si>
    <t>a2m690000059nEYAAY</t>
  </si>
  <si>
    <t>Template Heme Seminar Martin</t>
  </si>
  <si>
    <t>a2m690000050qkBAAQ</t>
  </si>
  <si>
    <t>test iops</t>
  </si>
  <si>
    <t>2023-05-12</t>
  </si>
  <si>
    <t>a2m690000050qneAAA</t>
  </si>
  <si>
    <t>Robert test RT email</t>
  </si>
  <si>
    <t>Tecentriq-Urinary Bladder Cancer</t>
  </si>
  <si>
    <t>a2m690000050psGAAQ</t>
  </si>
  <si>
    <t>OCE-P SK test template</t>
  </si>
  <si>
    <t>a2m69000005A42RAAS</t>
  </si>
  <si>
    <t>Test12345</t>
  </si>
  <si>
    <t>SI</t>
  </si>
  <si>
    <t>a2m69000005A4KLAA0</t>
  </si>
  <si>
    <t>Test1234</t>
  </si>
  <si>
    <t>a2m69000004duSVAAY</t>
  </si>
  <si>
    <t>SI_OCE-P test</t>
  </si>
  <si>
    <t>a2m69000004dlGJAAY</t>
  </si>
  <si>
    <t>Slovenija Template</t>
  </si>
  <si>
    <t>2023-07-01</t>
  </si>
  <si>
    <t>a2mSe000000ByvJIAS</t>
  </si>
  <si>
    <t>OFTA-Agenda Simposio SEO - Jueves-72025</t>
  </si>
  <si>
    <t>ES</t>
  </si>
  <si>
    <t>a2mSe000000BywvIAC</t>
  </si>
  <si>
    <t>OFTA-Agenda simposio SEO Viernes 26</t>
  </si>
  <si>
    <t>a2mSe000000BrH7IAK</t>
  </si>
  <si>
    <t>OFTA-Agenda simposio SEO Viernes 26-72025</t>
  </si>
  <si>
    <t>a2mSe000000BrIjIAK</t>
  </si>
  <si>
    <t>OFTA-Agenda simposio SEO JUEVES 25</t>
  </si>
  <si>
    <t>Vabysmo-Edema Macular Diabetico</t>
  </si>
  <si>
    <t>a2mSe000000ArRFIA0</t>
  </si>
  <si>
    <t>OFTA: STD Evento Cena Roche - 5 sept</t>
  </si>
  <si>
    <t>a2mSe000000AgKXIA0</t>
  </si>
  <si>
    <t>COMUNICACIONES EURETINA 2025</t>
  </si>
  <si>
    <t>a2mSe000000AbZNIA0</t>
  </si>
  <si>
    <t>INVITACIÓN SIMPOSIOS EURETINA 2025</t>
  </si>
  <si>
    <t>a2mSe0000009xs5IAA</t>
  </si>
  <si>
    <t>OFTA STD Euretina 2025 - Evento Roche</t>
  </si>
  <si>
    <t>a2mSe0000009whVIAQ</t>
  </si>
  <si>
    <t>EERR - Aprobación EMA tablets Evrysdi-62025</t>
  </si>
  <si>
    <t>a2mSe0000009RH7IAM</t>
  </si>
  <si>
    <t>OFTA - STD Connecting Views Castilla La Mancha</t>
  </si>
  <si>
    <t>a2mSe0000009DhBIAU</t>
  </si>
  <si>
    <t>OFTA-STD Young Retina Group - Madrid MAY25-42025</t>
  </si>
  <si>
    <t>a2mSe0000009CA1IAM</t>
  </si>
  <si>
    <t>EERR - Invitación Simposio SENEP 2025</t>
  </si>
  <si>
    <t>a2mSe0000008uUrIAI</t>
  </si>
  <si>
    <t>HEM-Comunicación EMA STARGLO Abril25-42025 -infield</t>
  </si>
  <si>
    <t>a2mSe0000008kFNIAY</t>
  </si>
  <si>
    <t>MAG - STD XII Foro Gallego de Mama</t>
  </si>
  <si>
    <t>a2mSe0000008dU1IAI</t>
  </si>
  <si>
    <t>EERR - Invitación Abordaje AME - Concurso Casos Clínicos</t>
  </si>
  <si>
    <t>a2mSe0000008VppIAE</t>
  </si>
  <si>
    <t>OFTA STD de este Taller sobre Habilidades de comunicación y Autorregulación emoc</t>
  </si>
  <si>
    <t>a2mSe0000007tSnIAI</t>
  </si>
  <si>
    <t>OFT- STD - Donde dos mundos se unen 2.0 - ABR25</t>
  </si>
  <si>
    <t>a2mSe0000007rZ3IAI</t>
  </si>
  <si>
    <t>OFTA-OFTA STD - Simposio SOCAM-32025</t>
  </si>
  <si>
    <t>a2mSe0000007oGDIAY</t>
  </si>
  <si>
    <t>EERR - STD Synapia -Madrid - MAR25 nuevo</t>
  </si>
  <si>
    <t>a2mSe0000007gfFIAQ</t>
  </si>
  <si>
    <t>EERR - STD Synapia -Madrid - MAR25</t>
  </si>
  <si>
    <t>a2mSe0000007PsvIAE</t>
  </si>
  <si>
    <t>OFT- STD Young Retina - MAR25 -final</t>
  </si>
  <si>
    <t>a2mSe0000007G4rIAE</t>
  </si>
  <si>
    <t>Post EAHAD 2025 Infield</t>
  </si>
  <si>
    <t>a2mSe00000078vJIAQ</t>
  </si>
  <si>
    <t>OFT- STD Young Retina - MAR25</t>
  </si>
  <si>
    <t>a2mSe00000078orIAA</t>
  </si>
  <si>
    <t>OFTA- STD - Closing the Circle - MAR25</t>
  </si>
  <si>
    <t>a2mSe00000078iPIAQ</t>
  </si>
  <si>
    <t>OFT- STD - Reunión Horizonte Polaris Norte - MAR25</t>
  </si>
  <si>
    <t>a2mSe0000006sXBIAY</t>
  </si>
  <si>
    <t>eCamp 6 años para Microcítico (CPM)</t>
  </si>
  <si>
    <t>a2mSe0000006qdRIAQ</t>
  </si>
  <si>
    <t>ES- OFTA: STD Oftha Forum III - FEB25</t>
  </si>
  <si>
    <t>a2mSe0000006MsHIAU</t>
  </si>
  <si>
    <t>OncoNorte 2025 - Inscripción</t>
  </si>
  <si>
    <t>a2mSe0000005jXZIAY</t>
  </si>
  <si>
    <t>ER-AME - STD El futuro de la Neurologia- DIC24-DIC24</t>
  </si>
  <si>
    <t>a2mSe0000005b0XIAQ</t>
  </si>
  <si>
    <t>ER-Destacados MOVE: los que NO asistieron-NOV24</t>
  </si>
  <si>
    <t>a2m69000005A8L2AAK</t>
  </si>
  <si>
    <t>Meet The Expert EURETINA 2023</t>
  </si>
  <si>
    <t>a2m69000005A8FdAAK</t>
  </si>
  <si>
    <t>Prixma 4 EURETINA 2023</t>
  </si>
  <si>
    <t>a2m69000005A73qAAC</t>
  </si>
  <si>
    <t>HEM-Posología &amp; administración Obinutuzumab-SEP23</t>
  </si>
  <si>
    <t>a2m69000005A3sRAAS</t>
  </si>
  <si>
    <t>OFT-eCamp invitación y agenda de Connecting Views-SEP23</t>
  </si>
  <si>
    <t>a2m69000005A2KHAA0</t>
  </si>
  <si>
    <t>Post congreso- ISTH2023_Highlights RFVE</t>
  </si>
  <si>
    <t>a2m690000059zLEAAY</t>
  </si>
  <si>
    <t>SNC-Roche-ECTRIMS-SEPT23</t>
  </si>
  <si>
    <t>a2m690000059stbAAA</t>
  </si>
  <si>
    <t>HEM-Hemomeet sep23-SEPT23</t>
  </si>
  <si>
    <t>a2m690000059rS2AAI</t>
  </si>
  <si>
    <t>GGP-Liver Talks - Etiologias-SEPT23</t>
  </si>
  <si>
    <t>a2m690000059pkhAAA</t>
  </si>
  <si>
    <t>PUL-Invitación sesiones meet the expert WCLC 2023-SEPT23</t>
  </si>
  <si>
    <t>a2m690000059lBPAAY</t>
  </si>
  <si>
    <t>SNC-Teaching_Course_SEN-SEPT23</t>
  </si>
  <si>
    <t>a2m690000059k4cAAA</t>
  </si>
  <si>
    <t>EERR-AME-Nueva-indicacion-evrysdi</t>
  </si>
  <si>
    <t>a2m690000059VuIAAU</t>
  </si>
  <si>
    <t>EERR-estudio-Finner</t>
  </si>
  <si>
    <t>a2m690000059TodAAE</t>
  </si>
  <si>
    <t>PUL-Análisis coste-efectividad NGS nacional-JUN23</t>
  </si>
  <si>
    <t>2023-08-03</t>
  </si>
  <si>
    <t>a2m69000004e1mYAAQ</t>
  </si>
  <si>
    <t>HEM-DEBATE EXPERTO SUR-JUL23</t>
  </si>
  <si>
    <t>a2m69000004dygrAAA</t>
  </si>
  <si>
    <t>OFT- Connecting-Views-17NOV23</t>
  </si>
  <si>
    <t>2023-07-20</t>
  </si>
  <si>
    <t>a2m69000004dxjeAAA</t>
  </si>
  <si>
    <t>SNC-VII Foro Ectrims-JUL23</t>
  </si>
  <si>
    <t>a2m69000004dwo8AAA</t>
  </si>
  <si>
    <t>I2-Podcast ACG-JUL23_infield</t>
  </si>
  <si>
    <t>Roactemra-Arteritis Celulas Gigantes</t>
  </si>
  <si>
    <t>a2m69000004dw7rAAA</t>
  </si>
  <si>
    <t>OFT-III Foro de Prixma-JUL23</t>
  </si>
  <si>
    <t>a2m69000004duHcAAI</t>
  </si>
  <si>
    <t>RAB-Invitación Curso Connecting Neuro-Farma-JUL23</t>
  </si>
  <si>
    <t>a2m69000004dtLrAAI</t>
  </si>
  <si>
    <t>OFT-STD Meet the Expert-JUN23__EURETINA23PJP1</t>
  </si>
  <si>
    <t>a2m69000004dtIJAAY</t>
  </si>
  <si>
    <t>PUL-STD Eventro Pre-ESMO-JUL23</t>
  </si>
  <si>
    <t>a2m69000004dsVFAAY</t>
  </si>
  <si>
    <t>ONCO-Save the date-OncoNorte2.0-JUN23</t>
  </si>
  <si>
    <t>a2m69000004dpxRAAQ</t>
  </si>
  <si>
    <t>GGP-Podcast - IAgen GU-JUL23</t>
  </si>
  <si>
    <t>a2m69000004doDIAAY</t>
  </si>
  <si>
    <t>HEM-Highlights Post ISTH 2023-JUL23</t>
  </si>
  <si>
    <t>a2m69000004dltRAAQ</t>
  </si>
  <si>
    <t>PUL-Ecamp P&amp;R IMpower010-JUL23</t>
  </si>
  <si>
    <t>a2m69000004djBKAAY</t>
  </si>
  <si>
    <t>GGP-Ecamp pos EASL Viena-JUN23</t>
  </si>
  <si>
    <t>a2m69000004dj57AAA</t>
  </si>
  <si>
    <t>MAG-Invite-Streaming-Reu-Nacional-Enfermeria-JUN23</t>
  </si>
  <si>
    <t>a2m69000004dj65AAA</t>
  </si>
  <si>
    <t>MAG-Invite-Presencial-Reu-Nacional-Enfermeria-JUN23</t>
  </si>
  <si>
    <t>a2m69000004di5KAAQ</t>
  </si>
  <si>
    <t>GGP-Save the date: De los Datos a las Decisiones: Dominando los Ensayos Clínicos</t>
  </si>
  <si>
    <t>2023-06-27</t>
  </si>
  <si>
    <t>2023-07-23</t>
  </si>
  <si>
    <t>a2m69000004di4WAAQ</t>
  </si>
  <si>
    <t>GGP-Ecamp artículo PROs HCC Roche +-JUN23</t>
  </si>
  <si>
    <t>a2m69000004diAjAAI</t>
  </si>
  <si>
    <t>GGP-Presencial - Save the date De los Datos a las Decisiones: Dominando los Ensa</t>
  </si>
  <si>
    <t>a2m69000004ddE5AAI</t>
  </si>
  <si>
    <t>SNC-STD ECTRIMS-JUN23</t>
  </si>
  <si>
    <t>2023-06-20</t>
  </si>
  <si>
    <t>a2m69000004dcqZAAQ</t>
  </si>
  <si>
    <t>SNC-Sesiones bioestadística-MAY23</t>
  </si>
  <si>
    <t>a2m69000004dbvHAAQ</t>
  </si>
  <si>
    <t>MAG-ecamp POST ASCO 2023-JUN23</t>
  </si>
  <si>
    <t>a2m69000004daPuAAI</t>
  </si>
  <si>
    <t>GGP-Comunicaciones GI ASCO 2023-JUN23</t>
  </si>
  <si>
    <t>a2m69000004daPkAAI</t>
  </si>
  <si>
    <t>GGP-Comunicaciones GU ASCO 2023-JUN23</t>
  </si>
  <si>
    <t>a2m69000004daNyAAI</t>
  </si>
  <si>
    <t>OFT-ROCHE 18-06 Oferta completa OFT-ROCHE 06 Podcast Medicina por un tubo</t>
  </si>
  <si>
    <t>a2m69000004daNjAAI</t>
  </si>
  <si>
    <t>Fomento del registro en Roche+</t>
  </si>
  <si>
    <t>a2m69000004dZbcAAE</t>
  </si>
  <si>
    <t>SNC-Save the Date Neurosummit 2024-JUN23</t>
  </si>
  <si>
    <t>a2m69000004dZbrAAE</t>
  </si>
  <si>
    <t>GGP-Evento Novedades Hepato - save the date-JUN23</t>
  </si>
  <si>
    <t>a2m69000004dZLKAA2</t>
  </si>
  <si>
    <t>GGP-InFlied Comunicaciones GI ASCO 2023-JUN23</t>
  </si>
  <si>
    <t>a2m69000004dXhJAAU</t>
  </si>
  <si>
    <t>OFT-ROCHE 18-06 Madrid OFT-ROCHE 06 Podcast Medicina por un tubo</t>
  </si>
  <si>
    <t>a2m69000004dXiBAAU</t>
  </si>
  <si>
    <t>MAG-STD-Streaming-Reunion-Nacional-Enfermeria-JUN23</t>
  </si>
  <si>
    <t>a2m69000004dXgyAAE</t>
  </si>
  <si>
    <t>MAG-I Jornada de Enfermería Oncológica. Actualización en Cáncer de Mama - STREAM</t>
  </si>
  <si>
    <t>a2m69000004dXiQAAU</t>
  </si>
  <si>
    <t>MAG-STD-Presencial-Reunion-Nacional-Enfermeria-JUN23</t>
  </si>
  <si>
    <t>a2m69000004dTTlAAM</t>
  </si>
  <si>
    <t>eerr-AME-Escalas</t>
  </si>
  <si>
    <t>a2m69000004dTZyAAM</t>
  </si>
  <si>
    <t>MAG-I Jornada de Enfermería Oncológica. Actualización en Cáncer de Mama PERSONAL</t>
  </si>
  <si>
    <t>a2m69000004dTTbAAM</t>
  </si>
  <si>
    <t>EERR-AME-Tinytrainers</t>
  </si>
  <si>
    <t>a2m69000004dMyMAAU</t>
  </si>
  <si>
    <t>HEM - Invitación cena Roche España - Montreal</t>
  </si>
  <si>
    <t>2023-06-01</t>
  </si>
  <si>
    <t>a2m69000004dNLEAA2</t>
  </si>
  <si>
    <t>HEM - ISTH 2023 Hemlibra</t>
  </si>
  <si>
    <t>Hemlibra-Hemofilia</t>
  </si>
  <si>
    <t>a2m69000004dMPEAA2</t>
  </si>
  <si>
    <t>GGP-Invitación ASCO COURSE 23-24-JUL</t>
  </si>
  <si>
    <t>a2m69000004dMZTAA2</t>
  </si>
  <si>
    <t>OFT- STD - Una mirada al futuro, un evento único</t>
  </si>
  <si>
    <t>a2m69000004dLLhAAM</t>
  </si>
  <si>
    <t>MAG-I Jornada de Enfermería Oncológica. Actualización en Cáncer de Mama -MAY23</t>
  </si>
  <si>
    <t>a2m69000004dLZoAAM</t>
  </si>
  <si>
    <t>SNC-AAN 2023-MAY23</t>
  </si>
  <si>
    <t>a2m69000004dJUDAA2</t>
  </si>
  <si>
    <t>HEM-Hemofilia en ISTH 2023 - hasta dónde hemos llegado en la hemofilia A -MAY23</t>
  </si>
  <si>
    <t>2023-05-26</t>
  </si>
  <si>
    <t>a2m69000004dJkzAAE</t>
  </si>
  <si>
    <t>GGP-eCAMP módulo 1 ASCO COURSE-MAY23</t>
  </si>
  <si>
    <t>a2m69000004dIvAAAU</t>
  </si>
  <si>
    <t>MAG-Post ESMO BREAST 2023-MAY23</t>
  </si>
  <si>
    <t>a2m69000004dGvbAAE</t>
  </si>
  <si>
    <t>NORTE-OFT-Invitación-RetiNorte 2023-MAY23</t>
  </si>
  <si>
    <t>2023-05-23</t>
  </si>
  <si>
    <t>a2m690000050qUTAAY</t>
  </si>
  <si>
    <t>GGP-Artículo población anciana LiverCorner-MAY23</t>
  </si>
  <si>
    <t>a2m690000050qkzAAA</t>
  </si>
  <si>
    <t>SNC-Artículo JAMA EM snfl-MAY23</t>
  </si>
  <si>
    <t>a2m69000004i1tUAAQ</t>
  </si>
  <si>
    <t>MAG-Paper Seguridad y Anaphylaxia PHESGO-ABR23</t>
  </si>
  <si>
    <t>a2m69000004i1iMAAQ</t>
  </si>
  <si>
    <t>EERR-AME-Recordatorio-simposio-senep-infield</t>
  </si>
  <si>
    <t>2023-05-22</t>
  </si>
  <si>
    <t>a2m69000004i1uSAAQ</t>
  </si>
  <si>
    <t>GGP-STD 08 de junio - ACLO ROCHE ISDI-MAY23</t>
  </si>
  <si>
    <t>a2m69000004hx7wAAA</t>
  </si>
  <si>
    <t>OFT-Abordaje psicoemocional del paciente con alteración visual-ABR23</t>
  </si>
  <si>
    <t>a2m69000004huEeAAI</t>
  </si>
  <si>
    <t>GGP-Ecamp pos EASL 050-ABR23</t>
  </si>
  <si>
    <t>a2m69000004huRmAAI</t>
  </si>
  <si>
    <t>MAG-P&amp;R-Comercialización PHESGO-MAYO23</t>
  </si>
  <si>
    <t>a2m69000004ht7WAAQ</t>
  </si>
  <si>
    <t>PUL-eMPACT coste-efectividad inmuno adyuvante CPNM-ENE23</t>
  </si>
  <si>
    <t>2023-04-26</t>
  </si>
  <si>
    <t>a2m69000004hrBoAAI</t>
  </si>
  <si>
    <t>NORTE-OFT-Save The Date-RetiNorte 2023-ABR23-</t>
  </si>
  <si>
    <t>2023-04-24</t>
  </si>
  <si>
    <t>a2m69000004hqtgAAA</t>
  </si>
  <si>
    <t>I2-Ecamp Informe de posicionamiento en ACG-MAR23</t>
  </si>
  <si>
    <t>a2m69000004hpMeAAI</t>
  </si>
  <si>
    <t>GGP-ecamp pos ASCO-Feb23-INFIELD</t>
  </si>
  <si>
    <t>a2m69000004hpSrAAI</t>
  </si>
  <si>
    <t>Nuevo Servicio de Información Científica</t>
  </si>
  <si>
    <t>2024-04-14</t>
  </si>
  <si>
    <t>a2m69000004hpSNAAY</t>
  </si>
  <si>
    <t>SNC-Progresión clínica-MAY22</t>
  </si>
  <si>
    <t>a2m69000004hpSIAAY</t>
  </si>
  <si>
    <t>SNC-Cursos R+ neurología-SEPT22</t>
  </si>
  <si>
    <t>a2m69000004hpS8AAI</t>
  </si>
  <si>
    <t>SNC-Cursos R+ enfermería-SEPT22</t>
  </si>
  <si>
    <t>a2m69000004hpQlAAI</t>
  </si>
  <si>
    <t>I2-Jornada de Autoinmunidad-MAR23-infield</t>
  </si>
  <si>
    <t>2023-06-30</t>
  </si>
  <si>
    <t>a2m69000004hpQbAAI</t>
  </si>
  <si>
    <t>I2-Tarjetón Webcast Curso Vasculitis SER-ABR23</t>
  </si>
  <si>
    <t>a2m69000004hpQCAAY</t>
  </si>
  <si>
    <t>Infield-paradigma de la financiación en el ecosistema sanitario-MAR23</t>
  </si>
  <si>
    <t>a2m69000004hpPxAAI</t>
  </si>
  <si>
    <t>OFT- II Foro Investigadores PDS-MAR23</t>
  </si>
  <si>
    <t>a2m69000004hpPsAAI</t>
  </si>
  <si>
    <t>OFT-OFT - Invitación curso Retina médica y quirúgica-MAR23</t>
  </si>
  <si>
    <t>a2m69000004hpPdAAI</t>
  </si>
  <si>
    <t>HEM-STD New Frontiers enfermeria-MAR23</t>
  </si>
  <si>
    <t>a2m69000004hpPTAAY</t>
  </si>
  <si>
    <t>HEM-HEM - HemTalk- Dr. Francisco López-MAR23</t>
  </si>
  <si>
    <t>a2m69000004hpPJAAY</t>
  </si>
  <si>
    <t>HEM-Ecamp Polivy Caso Clínico</t>
  </si>
  <si>
    <t>a2m69000004hpOzAAI</t>
  </si>
  <si>
    <t>HEM-Awareness necesidad médica en 1L para non target-DIC22</t>
  </si>
  <si>
    <t>a2m69000004hpOkAAI</t>
  </si>
  <si>
    <t>PUL-Resultados del estudio IMpower110-ENE23</t>
  </si>
  <si>
    <t>a2m69000004hpOaAAI</t>
  </si>
  <si>
    <t>PUL-Informe SEOM IMpower010-ENE23</t>
  </si>
  <si>
    <t>a2m69000004hpOQAAY</t>
  </si>
  <si>
    <t>GGP-compromiso de Roche con la sostenibilidad-MAR23</t>
  </si>
  <si>
    <t>a2m69000004hpNwAAI</t>
  </si>
  <si>
    <t>GGP-Invitación curso Liver Campus 2023-DIC22</t>
  </si>
  <si>
    <t>a2m69000004hpNhAAI</t>
  </si>
  <si>
    <t>GGP-Póster IMcompass-DIC22</t>
  </si>
  <si>
    <t>a2m69000004hpNNAAY</t>
  </si>
  <si>
    <t>GGP-Email genérico biblioteca Roche + GI-MAR23</t>
  </si>
  <si>
    <t>a2m69000004hpNIAAY</t>
  </si>
  <si>
    <t>MAG-Análisis Final del estudio BERENICE-SEPT22</t>
  </si>
  <si>
    <t>a2m69000004hpN8AAI</t>
  </si>
  <si>
    <t>MAG-Paper Pooled Analysis -MAR23</t>
  </si>
  <si>
    <t>a2m69000004hpM5AAI</t>
  </si>
  <si>
    <t>GGP-Situación actual de Roche en cáncer de piel-ENE23</t>
  </si>
  <si>
    <t>a2m69000004hpLqAAI</t>
  </si>
  <si>
    <t>PUL-PUL- EARLY FORUM Save the Date-FEB23</t>
  </si>
  <si>
    <t>a2m69000004hpKiAAI</t>
  </si>
  <si>
    <t>PUL-Alecensa Experiencia clínica y manejo de EAs-ABR23</t>
  </si>
  <si>
    <t>a2m69000004hpKOAAY</t>
  </si>
  <si>
    <t>PUL-Alecensa 5 años-MAR23</t>
  </si>
  <si>
    <t>a2m69000004hpJzAAI</t>
  </si>
  <si>
    <t>MAG-post sabcs 2022-DIC22</t>
  </si>
  <si>
    <t>a2m69000004hpJpAAI</t>
  </si>
  <si>
    <t>MAG-Tecentriq SubCutaneo ESMO 2022-DIC22</t>
  </si>
  <si>
    <t>a2m69000004hpJaAAI</t>
  </si>
  <si>
    <t>MAG-Recurso HER2 - Estudio HELENA-ABR23</t>
  </si>
  <si>
    <t>a2m69000004hnfvAAA</t>
  </si>
  <si>
    <t>Spain OCE-P Test</t>
  </si>
  <si>
    <t>a2m69000004ho2aAAA</t>
  </si>
  <si>
    <t>ROCHE-Actualizacion_Politica_Privacidad-PJP-FEB23</t>
  </si>
  <si>
    <t>a2m69000004hlXhAAI</t>
  </si>
  <si>
    <t>SNC-CUIDARÉ 2023-ENE23</t>
  </si>
  <si>
    <t>2023-04-14</t>
  </si>
  <si>
    <t>a2m69000004hjqIAAQ</t>
  </si>
  <si>
    <t>ER-agenda-lanzamiento-marzo23</t>
  </si>
  <si>
    <t>a2mSe0000005IFdIAM</t>
  </si>
  <si>
    <t>[SE] Inbjudan Roche Retina Webinars Vol2 12/12/24</t>
  </si>
  <si>
    <t>SE</t>
  </si>
  <si>
    <t>a2mSe0000009o5dIAA</t>
  </si>
  <si>
    <t>[SE] Ophthalmology Newsletter Nurse May 2025</t>
  </si>
  <si>
    <t>a2mSe0000009nSvIAI</t>
  </si>
  <si>
    <t>[SE] Inbjudan till webbinarium RetinaExchANGe4</t>
  </si>
  <si>
    <t>a2m7U000000Xa3GQAS</t>
  </si>
  <si>
    <t>CH - ensclcnewimpdata - eNSCLC IMpower010 OS IA Data Update DE</t>
  </si>
  <si>
    <t>a2m7U000000XZfdQAG</t>
  </si>
  <si>
    <t>Test Email Personalization 2</t>
  </si>
  <si>
    <t>a2m7U000000XZo7QAG</t>
  </si>
  <si>
    <t>E-Learning Newsletter Pharmacie</t>
  </si>
  <si>
    <t>a2m7U0000034DzDQAU</t>
  </si>
  <si>
    <t>Swiss Test</t>
  </si>
  <si>
    <t>a2m7U000000XZfYQAW</t>
  </si>
  <si>
    <t>Test Email Personalization</t>
  </si>
  <si>
    <t>a2m7U000000Xa3MQAS</t>
  </si>
  <si>
    <t>CH - ensclcnewimpdata - eNSCLC IMpower010 OS IA Data Update IT</t>
  </si>
  <si>
    <t>a2m7U000000XZJJQA4</t>
  </si>
  <si>
    <t>Test email</t>
  </si>
  <si>
    <t>a2m7U000000XZJEQA4</t>
  </si>
  <si>
    <t>Opthalmologie Daten Fari DE new</t>
  </si>
  <si>
    <t>a2m7U0000033lU4QAI</t>
  </si>
  <si>
    <t>CH - vabysmolaunchch - 2yr Data Explained Video</t>
  </si>
  <si>
    <t>a2m7U000000mf0ZQAQ</t>
  </si>
  <si>
    <t>Test Latest</t>
  </si>
  <si>
    <t>a2m7U000000XZo6QAG</t>
  </si>
  <si>
    <t>E-Learning Newsletter Aerzte</t>
  </si>
  <si>
    <t>a2m3X0000028TNGQA2</t>
  </si>
  <si>
    <t>Partner Index EN</t>
  </si>
  <si>
    <t>a2m69000004hvz5AAA</t>
  </si>
  <si>
    <t>CH - testupload</t>
  </si>
  <si>
    <t>a2m3X0000028TNLQA2</t>
  </si>
  <si>
    <t>Future Partner Index DE</t>
  </si>
  <si>
    <t>a2m7U000000XZI6QAO</t>
  </si>
  <si>
    <t>Presentation attachment</t>
  </si>
  <si>
    <t>a2m3X0000028TN6QAM</t>
  </si>
  <si>
    <t>Partner Index DE</t>
  </si>
  <si>
    <t>a2m3X0000028TNQQA2</t>
  </si>
  <si>
    <t>Future Partner Index FR</t>
  </si>
  <si>
    <t>a2m3X0000028TNVQA2</t>
  </si>
  <si>
    <t>Future Partner Index EN</t>
  </si>
  <si>
    <t>a2m3X0000028TNWQA2</t>
  </si>
  <si>
    <t>Ophthalmology Vascular Stability</t>
  </si>
  <si>
    <t>a2m3X0000028TNfQAM</t>
  </si>
  <si>
    <t>Opthalmologie Daten - ver. A FR</t>
  </si>
  <si>
    <t>a2m3X0000028TNgQAM</t>
  </si>
  <si>
    <t>Ophthalmology Team</t>
  </si>
  <si>
    <t>a2m3X0000028TNkQAM</t>
  </si>
  <si>
    <t>Ophthalmologie Daten both DE</t>
  </si>
  <si>
    <t>a2m3X0000028TNlQAM</t>
  </si>
  <si>
    <t>Ophthalmology Vascular Stability FR</t>
  </si>
  <si>
    <t>a2m3X0000028TNpQAM</t>
  </si>
  <si>
    <t>Opthalmologie Daten FR</t>
  </si>
  <si>
    <t>a2m3X0000028TNuQAM</t>
  </si>
  <si>
    <t>Ophthalmologie Daten PDS</t>
  </si>
  <si>
    <t>a2m7U000002g68VQAQ</t>
  </si>
  <si>
    <t>Fragments Preview</t>
  </si>
  <si>
    <t>a2m3X0000028TNzQAM</t>
  </si>
  <si>
    <t>Opthalmologie Daten - ver. B FR</t>
  </si>
  <si>
    <t>a2m7U000000XZFgQAO</t>
  </si>
  <si>
    <t>Gazyvaro Short Infusion IT Raffael Devigus</t>
  </si>
  <si>
    <t>a2m7U000000XZFcQAO</t>
  </si>
  <si>
    <t>Gazyvaro Short Infusion FR Camille Soulas</t>
  </si>
  <si>
    <t>a2m7U000002sqEgQAI</t>
  </si>
  <si>
    <t>CH - pichphaseone - Partner Index Phase 1 - EN</t>
  </si>
  <si>
    <t>a2m7U000002gZo7QAE</t>
  </si>
  <si>
    <t>CH Mobile Test Do NOT Send</t>
  </si>
  <si>
    <t>a2m7U0000034uM5QAI</t>
  </si>
  <si>
    <t>CH - consentrequest - Digitale Informationen per E-Mail - Opt-in - FR</t>
  </si>
  <si>
    <t>a2m7U0000034uM0QAI</t>
  </si>
  <si>
    <t>CH - consentrequest - Digitale Informationen per E-Mail - Opt-in - DE</t>
  </si>
  <si>
    <t>a2m7U000000XZi8QAG</t>
  </si>
  <si>
    <t>Opthalmologie Daten both DE</t>
  </si>
  <si>
    <t>a2m7U000000Xa3LQAS</t>
  </si>
  <si>
    <t>CH - ensclcnewimpdata - eNSCLC IMpower010 OS IA Data Update FR</t>
  </si>
  <si>
    <t>a2m7U000000XZi9QAG</t>
  </si>
  <si>
    <t>Opthalmologie Daten PDS FR</t>
  </si>
  <si>
    <t>a2m7U000000XZFbQAO</t>
  </si>
  <si>
    <t>Gazyvaro Short Infusion DE Michel Bosch</t>
  </si>
  <si>
    <t>a2m7U000002gUbbQAE</t>
  </si>
  <si>
    <t>CH - vabysmolaunchch - PPOC Photo</t>
  </si>
  <si>
    <t>a2m7U000000XZiXQAW</t>
  </si>
  <si>
    <t>Opthalmologie Daten Fari FR</t>
  </si>
  <si>
    <t>a2m7U000000XZiSQAW</t>
  </si>
  <si>
    <t>Opthalmologie Daten Fari DE</t>
  </si>
  <si>
    <t>a2m7U0000031nvIQAQ</t>
  </si>
  <si>
    <t>CH - slinformationhcpsearlystagelungcancerinnsclc - TEC SL eNSCLC News 2023 - IT</t>
  </si>
  <si>
    <t>a2m7U000000ZxMTQA0</t>
  </si>
  <si>
    <t>CH - vabysmolaunchch - Kompakt Text Signature</t>
  </si>
  <si>
    <t>a2m7U000000Z64NQAS</t>
  </si>
  <si>
    <t>CH - mailattachment - Presentation attachment EN</t>
  </si>
  <si>
    <t>a2m7U0000031nuZQAQ</t>
  </si>
  <si>
    <t>CH - slinformationhcpsearlystagelungcancerinnsclc - TEC SL eNSCLC News 2023 - FR</t>
  </si>
  <si>
    <t>a2m7U000000Z64IQAS</t>
  </si>
  <si>
    <t>CH - mailattachment - Presentation attachment IT</t>
  </si>
  <si>
    <t>a2m7U000000Z64DQAS</t>
  </si>
  <si>
    <t>CH - mailattachment - Presentation attachment FR</t>
  </si>
  <si>
    <t>a2m7U0000031ntbQAA</t>
  </si>
  <si>
    <t>CH - slinformationhcpsearlystagelungcancerinnsclc - TEC SL eNSCLC News 2023 - DE</t>
  </si>
  <si>
    <t>a2m7U000000Z643QAC</t>
  </si>
  <si>
    <t>CH - mailattachment - Presentation attachment DE</t>
  </si>
  <si>
    <t>a2m7U000000XdUfQAK</t>
  </si>
  <si>
    <t>CH - vabysmolaunchch - VABYSMO Zwei Starken vereint</t>
  </si>
  <si>
    <t>a2m3X0000028TNBQA2</t>
  </si>
  <si>
    <t>Partner Index FR</t>
  </si>
  <si>
    <t>a2m7U000000XZhtQAG</t>
  </si>
  <si>
    <t>Test DemoAu</t>
  </si>
  <si>
    <t>a2m69000004hnbjAAA</t>
  </si>
  <si>
    <t>Spain Test Email</t>
  </si>
  <si>
    <t>a2m7U000000XZiNQAW</t>
  </si>
  <si>
    <t>Opthalmologie Daten both FR</t>
  </si>
  <si>
    <t>a2m7U000000XZiDQAW</t>
  </si>
  <si>
    <t>Opthalmologie Daten PDS DE</t>
  </si>
  <si>
    <t>a2m7U000002sNTmQAM</t>
  </si>
  <si>
    <t>LT_1:1_newsletter-template</t>
  </si>
  <si>
    <t>a2m7U000000XZfsQAG</t>
  </si>
  <si>
    <t>Email Personalization Demo</t>
  </si>
  <si>
    <t>a2mSe000000CGk9IAG</t>
  </si>
  <si>
    <t>TEST_1:1 RTM_Tecentriq SC_OCE-P</t>
  </si>
  <si>
    <t>a2mSe000000BvarIAC</t>
  </si>
  <si>
    <t>PPoC_Mailing_Lagerwertausgleich</t>
  </si>
  <si>
    <t>a2mSe0000009nBBIAY</t>
  </si>
  <si>
    <t>CH - News on EVRYSDI</t>
  </si>
  <si>
    <t>a2mSe0000009nEPIAY</t>
  </si>
  <si>
    <t>CH - Dernières nouvelles sur EVRYSDI</t>
  </si>
  <si>
    <t>a2mSe0000009nCnIAI</t>
  </si>
  <si>
    <t>CH - Neuigkeiten zu EVRYSDI</t>
  </si>
  <si>
    <t>a2mSe0000008NM1IAM</t>
  </si>
  <si>
    <t>Post ELCC 2025_D</t>
  </si>
  <si>
    <t>a2mSe0000008NNdIAM</t>
  </si>
  <si>
    <t>Post ELCC 2025_E</t>
  </si>
  <si>
    <t>a2mSe0000006KNRIA2</t>
  </si>
  <si>
    <t>GAAD HCC EN</t>
  </si>
  <si>
    <t>a2mSe0000006HhJIAU</t>
  </si>
  <si>
    <t>GAAD 2025 HCC DE</t>
  </si>
  <si>
    <t>a2mSe0000005kztIAA</t>
  </si>
  <si>
    <t>Post ESMO IO &amp; ASIA 2024 Congress EN</t>
  </si>
  <si>
    <t>a2mSe0000005kyHIAQ</t>
  </si>
  <si>
    <t>Post ESMO IO &amp; ASIA 2024 Congress DE</t>
  </si>
  <si>
    <t>a2mSe0000004ey9IAA</t>
  </si>
  <si>
    <t>Alecensa SL Update 2024 FR</t>
  </si>
  <si>
    <t>2024-10-23</t>
  </si>
  <si>
    <t>a2mSe00000041S9IAI</t>
  </si>
  <si>
    <t>CH - NMD Blank Template</t>
  </si>
  <si>
    <t>a2mSe0000003tb3IAA</t>
  </si>
  <si>
    <t>Post WCLC 2024 Congress Martina Vranova EN</t>
  </si>
  <si>
    <t>a2mSe0000003tZRIAY</t>
  </si>
  <si>
    <t>Safety DE</t>
  </si>
  <si>
    <t>a2mSe0000003swjIAA</t>
  </si>
  <si>
    <t>TECENTRIQ SC 1:1 DE_Warenverfügbarkeit</t>
  </si>
  <si>
    <t>a2mSe0000003tETIAY</t>
  </si>
  <si>
    <t>TECENTRIQ SC 1:1 IT_supply status</t>
  </si>
  <si>
    <t>a2mSe0000003t1ZIAQ</t>
  </si>
  <si>
    <t>TECENTRIQ SC 1:1 FR storage</t>
  </si>
  <si>
    <t>a2mSe0000003f6fIAA</t>
  </si>
  <si>
    <t>Digitale Informationen per E-Mail - Opt-in</t>
  </si>
  <si>
    <t>a2mSe0000003f8HIAQ</t>
  </si>
  <si>
    <t>Informations numériques par e-mail - Opt-in</t>
  </si>
  <si>
    <t>a2mSe0000003XgzIAE</t>
  </si>
  <si>
    <t>TECENTRIQ SC 1:1 MSP EN launch mailing_MSP - Sandra - 20240813_134140</t>
  </si>
  <si>
    <t>a2mSe0000002uULIAY</t>
  </si>
  <si>
    <t>TECENTRIQ SC 1:1 DE launch mailing 2024</t>
  </si>
  <si>
    <t>a2mSe0000002QODIA2</t>
  </si>
  <si>
    <t>240531 - Vabysmo - Congresses and Events - Ang-2 Event Zürich - 1-to-1 Template</t>
  </si>
  <si>
    <t>a2m690000059u5uAAA</t>
  </si>
  <si>
    <t>CH - Sync Test</t>
  </si>
  <si>
    <t>a2m690000059tH7AAI</t>
  </si>
  <si>
    <t>CH - fonelcdxrte - F1LCDx RTE IT</t>
  </si>
  <si>
    <t>FoundationOne Liquid CDx</t>
  </si>
  <si>
    <t>a2m690000059tHRAAY</t>
  </si>
  <si>
    <t>CH - fonelcdxrte - F1LCDx RTE DE</t>
  </si>
  <si>
    <t>a2m690000059tHHAAY</t>
  </si>
  <si>
    <t>CH - fonelcdxrte - F1LCDx RTE FR</t>
  </si>
  <si>
    <t>a2m690000059pTsAAI</t>
  </si>
  <si>
    <t>CH - ophthammxxiii - Medical NL Ophtha 2</t>
  </si>
  <si>
    <t>a2m69000004duNaAAI</t>
  </si>
  <si>
    <t>CH - ophthammxxiii - Vabysmo Truckee RWD Update - Anais Thome</t>
  </si>
  <si>
    <t>a2m69000004duNfAAI</t>
  </si>
  <si>
    <t>CH - ophthammxxiii - Vabysmo Truckee RWD Update - Katja Azorina</t>
  </si>
  <si>
    <t>a2m69000004duNzAAI</t>
  </si>
  <si>
    <t>CH - ophthammxxiii - Vabysmo Truckee RWD Update - Christine Eicke</t>
  </si>
  <si>
    <t>a2m69000004duNpAAI</t>
  </si>
  <si>
    <t>CH - ophthammxxiii - Vabysmo Truckee RWD Update - Sabine Uhles</t>
  </si>
  <si>
    <t>a2m69000004duNLAAY</t>
  </si>
  <si>
    <t>CH - ophthammxxiii - Vabysmo Truckee RWD Update - Katrin Melanie Gruber</t>
  </si>
  <si>
    <t>a2m69000004doATAAY</t>
  </si>
  <si>
    <t>CH - techccsl - Tecentriq HCC SL 2023 FR</t>
  </si>
  <si>
    <t>a2m69000004doBvAAI</t>
  </si>
  <si>
    <t>CH - techccsl - Tecentriq HCC SL 2023 IT</t>
  </si>
  <si>
    <t>a2m69000004doA4AAI</t>
  </si>
  <si>
    <t>CH - techccsl - Tecentriq HCC SL 2023 DE</t>
  </si>
  <si>
    <t>a2m69000004dm0mAAA</t>
  </si>
  <si>
    <t>CH - tecslonelnsclc - Tecentriq SL 1L NSCLC 2023 DE</t>
  </si>
  <si>
    <t>a2m69000004dm1VAAQ</t>
  </si>
  <si>
    <t>CH - tecslonelnsclc - Tecentriq SL 1L NSCLC 2023 IT</t>
  </si>
  <si>
    <t>a2m69000004dm0rAAA</t>
  </si>
  <si>
    <t>CH - tecslonelnsclc - Tecentriq SL 1L NSCLC 2023 FR</t>
  </si>
  <si>
    <t>a2m69000004djndAAA</t>
  </si>
  <si>
    <t>CH - tecpricereduction - Pan Tecentriq Preis 2023 - Lorenzo Colombo DE</t>
  </si>
  <si>
    <t>a2m69000004djmfAAA</t>
  </si>
  <si>
    <t>CH - tecpricereduction - Pan Tecentriq Preis 2023 - Anna Fritsch FR</t>
  </si>
  <si>
    <t>a2m69000004djoMAAQ</t>
  </si>
  <si>
    <t>CH - tecpricereduction - Pan Tecentriq Preis 2023 - Lorenzo Colombo IT</t>
  </si>
  <si>
    <t>a2m69000004djqIAAQ</t>
  </si>
  <si>
    <t>CH - tecpricereduction - Pan Tecentriq Preis 2023 - M Bertschinger-Javier DE</t>
  </si>
  <si>
    <t>a2m69000004df1aAAA</t>
  </si>
  <si>
    <t>CH - tecpricereduction - Pan Tecentriq Preis 2023 - Claudia Hanselmann DE</t>
  </si>
  <si>
    <t>a2m69000004df4tAAA</t>
  </si>
  <si>
    <t>CH - tecpricereduction - Pan Tecentriq Preis 2023 - Ysabelle Frieden DE</t>
  </si>
  <si>
    <t>a2m69000004dHcTAAU</t>
  </si>
  <si>
    <t>CH - Medical Newsletter Ophthalmology H1 - Sabine Uhles</t>
  </si>
  <si>
    <t>2023-05-24</t>
  </si>
  <si>
    <t>a2m69000004dHTHAA2</t>
  </si>
  <si>
    <t>CH - Medical Newsletter Ophthalmology H1 - Katja Azorina</t>
  </si>
  <si>
    <t>a2m69000004dHcEAAU</t>
  </si>
  <si>
    <t>CH - Medical Newsletter Ophthalmology H1 - Christine Eicke</t>
  </si>
  <si>
    <t>a2m69000004dHc4AAE</t>
  </si>
  <si>
    <t>CH - Medical Newsletter Ophthalmology H1 -  Anais Thome</t>
  </si>
  <si>
    <t>a2m69000004dHbuAAE</t>
  </si>
  <si>
    <t>CH - Medical Newsletter Ophthalmology H1 -  Katrin Melanie Gruber</t>
  </si>
  <si>
    <t>a2m69000004dGezAAE</t>
  </si>
  <si>
    <t>OFT-Save the date CLM-MAY23</t>
  </si>
  <si>
    <t>a2m690000050pkhAAA</t>
  </si>
  <si>
    <t>CH - vabysmorwe - Vabysmo Swiss Real World Experience - Sabine Uhles</t>
  </si>
  <si>
    <t>a2m69000004i1vGAAQ</t>
  </si>
  <si>
    <t>CH - vabysmorwe - Vabysmo Swiss Real World Experience - Christine Eicke</t>
  </si>
  <si>
    <t>a2m69000004hzlwAAA</t>
  </si>
  <si>
    <t>CH - vabysmorwe - Vabysmo Swiss Real World Experience - Melanie Gruber</t>
  </si>
  <si>
    <t>2023-05-08</t>
  </si>
  <si>
    <t>a2m69000004hzlrAAA</t>
  </si>
  <si>
    <t>CH - vabysmorwe - Vabysmo Swiss Real World Experience - Anais Thome</t>
  </si>
  <si>
    <t>a2m69000004hyh3AAA</t>
  </si>
  <si>
    <t>CH - vabysmorwe - Vabysmo Swiss Real World Experience - Katja Azorina</t>
  </si>
  <si>
    <t>2023-05-05</t>
  </si>
  <si>
    <t>a2m69000004hyBRAAY</t>
  </si>
  <si>
    <t>Switzerland_email_rep-triggered_Vabysmo RWD - Anais Thome</t>
  </si>
  <si>
    <t>a2m69000004huddAAA</t>
  </si>
  <si>
    <t>Template Sync Test</t>
  </si>
  <si>
    <t>a2m7U00000356WHQAY</t>
  </si>
  <si>
    <t>M-GB-00010619 Ophthalmology meeting invite - MARLOW - 22nd March</t>
  </si>
  <si>
    <t>a2m7U00000356W8QAI</t>
  </si>
  <si>
    <t>M-GB-00010622 Ophthalmology meeting invite - NEWCASTLE 17th March</t>
  </si>
  <si>
    <t>a2m7U00000356W7QAI</t>
  </si>
  <si>
    <t>M-GB-00010618 Ophthalmology meeting invite - CARDIFF - 2nd March</t>
  </si>
  <si>
    <t>a2m7U00000356W2QAI</t>
  </si>
  <si>
    <t>M-GB-00010621 Ophthalmology meeting invite - BIRMINGHAM 15th March</t>
  </si>
  <si>
    <t>a2m7U000003CUquQAG</t>
  </si>
  <si>
    <t>M-GB-00010942 North West Nursing Matters - 16th March</t>
  </si>
  <si>
    <t>a2m690000059Wt7AAE</t>
  </si>
  <si>
    <t>M-GB-00013262 -  Hemlibra_eCamp for post horizons webinar email_August 2023</t>
  </si>
  <si>
    <t>a2m7U0000035k8NQAQ</t>
  </si>
  <si>
    <t>Roche Medical Education in Ophthalmology Meeting - Register Now</t>
  </si>
  <si>
    <t>a2m7U000003BD4RQAW</t>
  </si>
  <si>
    <t>EMAIL M-GB-0010859 Vabysmo Meeting Certificate</t>
  </si>
  <si>
    <t>a2m7U0000036T1PQAU</t>
  </si>
  <si>
    <t>M-GB-00010920 SWandW RWV invitation</t>
  </si>
  <si>
    <t>a2m7U000000XaCIQA0</t>
  </si>
  <si>
    <t>Invite: Risdiplam External Launch Invite Final 2609 v1</t>
  </si>
  <si>
    <t>a2m7U0000034xuNQAQ</t>
  </si>
  <si>
    <t>Ophthalmology meeting invite - EXETER 10th Feb</t>
  </si>
  <si>
    <t>a2m7U0000034xkqQAA</t>
  </si>
  <si>
    <t>Register Now for a Roche Evening Meeting</t>
  </si>
  <si>
    <t>a2m7U000000XaDpQAK</t>
  </si>
  <si>
    <t>Risdiplam External Launch Invite Final 2609 v2</t>
  </si>
  <si>
    <t>a2m7U0000035kJVQAY</t>
  </si>
  <si>
    <t>M-GB-00010904 Ophthalmology meeting invite - LEEDS 24th Feb</t>
  </si>
  <si>
    <t>a2m7U000002tQr9QAE</t>
  </si>
  <si>
    <t>Lung Cancer Expert Forum 2023</t>
  </si>
  <si>
    <t>a2m7U000002yfdpQAA</t>
  </si>
  <si>
    <t>Invite: LCEF 2023 - Registration email</t>
  </si>
  <si>
    <t>a2m7U0000035kJQQAY</t>
  </si>
  <si>
    <t>M-GB-00010899 Ophthalmology meeting invite - BIRMINGHAM 15th March v1</t>
  </si>
  <si>
    <t>a2m7U000003BfnQQAS</t>
  </si>
  <si>
    <t>EMAIL M-GB-0010859 Vabysmo Meeting Certificate v2</t>
  </si>
  <si>
    <t>a2m7U0000035bGOQAY</t>
  </si>
  <si>
    <t>Your invite to MS Nursing Connections: A Focus on Early Progression v1</t>
  </si>
  <si>
    <t>a2m7U0000035bGEQAY</t>
  </si>
  <si>
    <t>M-GB-00010620 Ophthalmology meeting invite - LONDON - 9th March</t>
  </si>
  <si>
    <t>a2m7U0000035bFfQAI</t>
  </si>
  <si>
    <t>Your invite to MS Nursing Connections: A Focus on Early Progression</t>
  </si>
  <si>
    <t>a2m7U000003CIVYQA4</t>
  </si>
  <si>
    <t>UK_M-GB-00010132</t>
  </si>
  <si>
    <t>a2m7U0000035bEIQAY</t>
  </si>
  <si>
    <t>Register Now for a Roche Nursing Matters Educational Event</t>
  </si>
  <si>
    <t>a2m7U00000356YXQAY</t>
  </si>
  <si>
    <t>How confident are you that your PwMS is taking their medication as prescribed?</t>
  </si>
  <si>
    <t>a2m7U00000356WvQAI</t>
  </si>
  <si>
    <t>M-GB-00010591 Ophthalmology meeting invite - WARRINGTON 8th Feb</t>
  </si>
  <si>
    <t>a2m7U00000356MRQAY</t>
  </si>
  <si>
    <t>M-GB-00010617 Ophthalmology meeting invite - WAKEFIELD 24th Feb</t>
  </si>
  <si>
    <t>a2m69000004IqowAAC</t>
  </si>
  <si>
    <t>M-GB-00011681 MS Nursing Connections</t>
  </si>
  <si>
    <t>a2m7U000000lHNzQAM</t>
  </si>
  <si>
    <t>M-GB-00011117 OCULUS at congress</t>
  </si>
  <si>
    <t>a2m7U000002qR1IQAU</t>
  </si>
  <si>
    <t>Roche Lung Cancer News</t>
  </si>
  <si>
    <t>a2m7U0000034xuOQAQ</t>
  </si>
  <si>
    <t>Ophthalmology meeting invite - ESSEX 1st Feb</t>
  </si>
  <si>
    <t>a2m7U000002hTB0QAM</t>
  </si>
  <si>
    <t>Roche Lung Cancer News -inactive</t>
  </si>
  <si>
    <t>a2m7U000002h9XiQAI</t>
  </si>
  <si>
    <t>ocep 121 test</t>
  </si>
  <si>
    <t>a2m69000004hfPtAAI</t>
  </si>
  <si>
    <t>M-GB-00011223 Polivy BSH Symposium Invite DLP</t>
  </si>
  <si>
    <t>a2m7U00000345sAQAQ</t>
  </si>
  <si>
    <t>Ophthalmology meeting invite - WARRINGTON 8th Feb</t>
  </si>
  <si>
    <t>a2m7U00000346mrQAA</t>
  </si>
  <si>
    <t>Ophthalmology meeting invite - WARRINGTON 8th Feb v1</t>
  </si>
  <si>
    <t>a2m7U0000034EDbQAM</t>
  </si>
  <si>
    <t>Ophthalmology meeting invite - WARRINGTON 8th Feb v2</t>
  </si>
  <si>
    <t>a2m7U000003BDEkQAO</t>
  </si>
  <si>
    <t>EMAIL M-GB-0010859 Vabysmo Meeting Certificate v1</t>
  </si>
  <si>
    <t>a2mSe0000008e1tIAA</t>
  </si>
  <si>
    <t>M-GB-00020488 - OCE-P Template - RWVS Yorkshire</t>
  </si>
  <si>
    <t>a2mSe00000032q5IAA</t>
  </si>
  <si>
    <t>M-GB-00018474 GB Download for Administration and Storage Protocol &amp; Formulary Ap</t>
  </si>
  <si>
    <t>a2mSe0000002iUnIAI</t>
  </si>
  <si>
    <t>M-GB-00018279 Haemophilia Summit '24_Invitation with Agenda Email-updated</t>
  </si>
  <si>
    <t>a2mSe0000002iRZIAY</t>
  </si>
  <si>
    <t>M-GB-00018279 Haemophilia Summit '24 Invitation with Agenda - updated</t>
  </si>
  <si>
    <t>a2mSe0000002iPxIAI</t>
  </si>
  <si>
    <t>Roche and Chugai Invitation to a national meeting titled Haemophilia Summit '24</t>
  </si>
  <si>
    <t>a2mSe0000002iTBIAY</t>
  </si>
  <si>
    <t>a2m69000005A6VwAAK</t>
  </si>
  <si>
    <t>M-GB-00012864 - MS Nurse feedback form</t>
  </si>
  <si>
    <t>Tim Readitt</t>
  </si>
  <si>
    <t>a2m690000059zniAAA</t>
  </si>
  <si>
    <t>M-GB-00013431-InsideMS webinar 2023 Save the date</t>
  </si>
  <si>
    <t>a2m690000059znhAAA</t>
  </si>
  <si>
    <t>M-GB-00013253- Podcast ecamp</t>
  </si>
  <si>
    <t>a2m690000059wmIAAQ</t>
  </si>
  <si>
    <t>M-GB-00013724 National MS Coordinators Network meeting 08/11</t>
  </si>
  <si>
    <t>a2m690000059uzbAAA</t>
  </si>
  <si>
    <t>M-GB-00013715 OCREVUS Sharing of Transforming MS For All</t>
  </si>
  <si>
    <t>a2m690000059v1SAAQ</t>
  </si>
  <si>
    <t>M-GB-00013537 MS speaker meeting Newcastle 05/10</t>
  </si>
  <si>
    <t>2023-10-05</t>
  </si>
  <si>
    <t>a2m690000059vBrAAI</t>
  </si>
  <si>
    <t>M-GB-00013063 Polivy Scotland meeting 24_Oct</t>
  </si>
  <si>
    <t>a2m690000059uFLAAY</t>
  </si>
  <si>
    <t>M-GB-00013063 Hywel Dda haematology teams meeting_virtual</t>
  </si>
  <si>
    <t>a2m690000059sgiAAA</t>
  </si>
  <si>
    <t>M-GB-00013754 OCREVUS - A focus on Early Progression in RRMS</t>
  </si>
  <si>
    <t>a2m690000059tLDAAY</t>
  </si>
  <si>
    <t>M-GB-00013832 Oculus Congress at EURETINA_Sept2023</t>
  </si>
  <si>
    <t>a2m690000059ssHAAQ</t>
  </si>
  <si>
    <t>M-GB-00013253 OCREVUS Podcasts on HCP Portal email</t>
  </si>
  <si>
    <t>a2m690000059mhPAAQ</t>
  </si>
  <si>
    <t>M-GB-00013805 VABYSMO_KSSMAG meeting_eCAMP_August 2023</t>
  </si>
  <si>
    <t>a2m690000059kxrAAA</t>
  </si>
  <si>
    <t>M-GB-00013699 VABYSMO_KSSMAG meeting_eCAMP_August 2023</t>
  </si>
  <si>
    <t>a2m690000059ihFAAQ</t>
  </si>
  <si>
    <t>TESTING PROFESSIONAL TITLE EMAIL ON IPAD</t>
  </si>
  <si>
    <t>2023-08-30</t>
  </si>
  <si>
    <t>a2m690000059iCpAAI</t>
  </si>
  <si>
    <t>M-GB-00013590 Registration Oculus In Focus August 2023</t>
  </si>
  <si>
    <t>2023-11-18</t>
  </si>
  <si>
    <t>a2m690000059eeuAAA</t>
  </si>
  <si>
    <t>M-GB-00013630 - London Blood Club Agenda Final</t>
  </si>
  <si>
    <t>2023-08-23</t>
  </si>
  <si>
    <t>a2m690000059cTmAAI</t>
  </si>
  <si>
    <t>M-GB-00013257 UHNM TEAM MS Care educational meeting</t>
  </si>
  <si>
    <t>a2m690000059c1kAAA</t>
  </si>
  <si>
    <t>M-GB-00013439-yorkshire-rwv-symposium-invite</t>
  </si>
  <si>
    <t>a2m690000059avGAAQ</t>
  </si>
  <si>
    <t>M-GB-00013184-somag-meeting-invite</t>
  </si>
  <si>
    <t>a2m690000059avLAAQ</t>
  </si>
  <si>
    <t>M-GB-00013464-yorkshire-rwv-symposium-invite</t>
  </si>
  <si>
    <t>a2m690000059aurAAA</t>
  </si>
  <si>
    <t>M-GB-00013395 - London Blood Club Agenda</t>
  </si>
  <si>
    <t>a2m690000059atZAAQ</t>
  </si>
  <si>
    <t>M-GB-00012923 FINAL Oculus In Focus 17-18 Nov Save the date</t>
  </si>
  <si>
    <t>a2m690000059aNVAAY</t>
  </si>
  <si>
    <t>M-GB-00012923 Oculus In Focus 17-18 Nov Save the date</t>
  </si>
  <si>
    <t>a2m690000059W2zAAE</t>
  </si>
  <si>
    <t>M-GB-00013320 Sweta Patel meeting 20th Sept 2023</t>
  </si>
  <si>
    <t>a2m690000059W5eAAE</t>
  </si>
  <si>
    <t>M-GB-00013019 Recording available of InsideMS webinar</t>
  </si>
  <si>
    <t>a2m690000059U3xAAE</t>
  </si>
  <si>
    <t>M-GB-00012709 - Access the eBC clinical slide decks</t>
  </si>
  <si>
    <t>a2m690000059TnLAAU</t>
  </si>
  <si>
    <t>M-GB-00013369 Supporting you to support your patients with MS</t>
  </si>
  <si>
    <t>a2m690000059Ty4AAE</t>
  </si>
  <si>
    <t>M-GB-00013365 UHB TEAM MS Care educational meeting 11/09/23</t>
  </si>
  <si>
    <t>a2m69000004e7ELAAY</t>
  </si>
  <si>
    <t>M-GB-00012112 Ocrevus_"What is early progression" local discussion follow up</t>
  </si>
  <si>
    <t>a2m69000004e32pAAA</t>
  </si>
  <si>
    <t>M-GB-00013257 University Hospital North Midlands Meeting</t>
  </si>
  <si>
    <t>a2m69000004e2JtAAI</t>
  </si>
  <si>
    <t>M-GB-00013262 - Horizons in Haemophilia: The physiotherapist role</t>
  </si>
  <si>
    <t>a2m69000004dyfFAAQ</t>
  </si>
  <si>
    <t>M-GB-00012971 VKAM introductory email</t>
  </si>
  <si>
    <t>a2m69000004dyhVAAQ</t>
  </si>
  <si>
    <t>M-GB-00012825 VKAM introductory email</t>
  </si>
  <si>
    <t>a2m69000004dya5AAA</t>
  </si>
  <si>
    <t>M-GB-00013084 Invite: Real-World Vabysmo Symposium North West England</t>
  </si>
  <si>
    <t>a2m69000004dwwhAAA</t>
  </si>
  <si>
    <t>M-GB-00013079 - London Blood Club Save The Date</t>
  </si>
  <si>
    <t>a2m69000004dtIYAAY</t>
  </si>
  <si>
    <t>M-GB-00013022 Real-World Data Symposium Yorkshire 28th November 2023</t>
  </si>
  <si>
    <t>a2m69000004dskKAAQ</t>
  </si>
  <si>
    <t>M-GB-00012774 InsideMS webinar</t>
  </si>
  <si>
    <t>2023-11-05</t>
  </si>
  <si>
    <t>a2m69000004dsixAAA</t>
  </si>
  <si>
    <t>M-GB-00012864 MS Nurse Feedback</t>
  </si>
  <si>
    <t>a2m69000004dsLSAAY</t>
  </si>
  <si>
    <t>M-GB-00013050 Roche Promotional Meeting Invite- ASRS, Seattle</t>
  </si>
  <si>
    <t>a2m69000004drq3AAA</t>
  </si>
  <si>
    <t>M-GB-00013111 CPD Certificate – 1st July 2023 London Ophthalmology Fellows</t>
  </si>
  <si>
    <t>2023-07-10</t>
  </si>
  <si>
    <t>a2m69000004dpJ9AAI</t>
  </si>
  <si>
    <t>M-GB-00013077 OCREVUS MS Care Save The Date Sept 11 2023</t>
  </si>
  <si>
    <t>2023-07-06</t>
  </si>
  <si>
    <t>a2m69000004doQmAAI</t>
  </si>
  <si>
    <t>M-GB-00013048 Invitation EoE NABCO Webinar 26 Sept</t>
  </si>
  <si>
    <t>a2m69000004dkvNAAQ</t>
  </si>
  <si>
    <t>M-GB-00012741 Tecentriq Roche webinar invite for SACT nurses</t>
  </si>
  <si>
    <t>a2m69000004dhsaAAA</t>
  </si>
  <si>
    <t>M-GB-00013080- Mode of Action for Ocrelizumab</t>
  </si>
  <si>
    <t>a2m69000004dbyzAAA</t>
  </si>
  <si>
    <t>M-GB-00012562 - Horizons in Haemophilia - 10th July (The Physiotherapists' Role)</t>
  </si>
  <si>
    <t>a2m69000004dbwtAAA</t>
  </si>
  <si>
    <t>M-GB-00012488 From Cradle to Rocking Chair</t>
  </si>
  <si>
    <t>a2m69000004dacfAAA</t>
  </si>
  <si>
    <t>M-GB-00012673 SAVE THE DATE Ophthalmology_Real-World Vabysmo Symposium NW</t>
  </si>
  <si>
    <t>a2m69000004dZDVAA2</t>
  </si>
  <si>
    <t>M-GB-00012392 CMSC Webinar Invite</t>
  </si>
  <si>
    <t>a2m69000004dUNmAAM</t>
  </si>
  <si>
    <t>M-GB-00012735 DLBCL Meeting 6th July Paul Pinkard</t>
  </si>
  <si>
    <t>a2m69000004dTSEAA2</t>
  </si>
  <si>
    <t>M-GB-00012537 DLBCL meeting 28th June - Helen Jones UPDATE</t>
  </si>
  <si>
    <t>a2m69000004dStxAAE</t>
  </si>
  <si>
    <t>M-GB-00012594 - Northwest Haemophilia 3rd July 2023</t>
  </si>
  <si>
    <t>2023-06-06</t>
  </si>
  <si>
    <t>a2m69000004dOU7AAM</t>
  </si>
  <si>
    <t>M-GB-00012656 Spoke Activation Case Study</t>
  </si>
  <si>
    <t>a2m69000004dOSuAAM</t>
  </si>
  <si>
    <t>M-GB-00012638 Template Fellows meeting invite</t>
  </si>
  <si>
    <t>a2m69000004dOozAAE</t>
  </si>
  <si>
    <t>M-GB-00012450 - SW &amp; Wales Meeting 29th June</t>
  </si>
  <si>
    <t>a2m69000004dOYjAAM</t>
  </si>
  <si>
    <t>M-GB-00012203 MS IV Capacity email</t>
  </si>
  <si>
    <t>2023-12-29</t>
  </si>
  <si>
    <t>a2m69000004dNruAAE</t>
  </si>
  <si>
    <t>M-GB-00012138 London Ophthalmology Network 22 March2023 Certificate</t>
  </si>
  <si>
    <t>a2m69000004dMXDAA2</t>
  </si>
  <si>
    <t>M-GB-00012139 London Ophthalmology Network 8th Dec2022 CPD Certificate</t>
  </si>
  <si>
    <t>a2m69000004dMPnAAM</t>
  </si>
  <si>
    <t>M-GB-00012604 RCO CPD certificate email</t>
  </si>
  <si>
    <t>a2m69000004dLGSAA2</t>
  </si>
  <si>
    <t>M-GB-00012452 Save the Date Northwest Haemophilia Meeting</t>
  </si>
  <si>
    <t>a2m69000004dIaqAAE</t>
  </si>
  <si>
    <t>M-GB-00012537 DLBCL meeting 28th June - Helen Jones</t>
  </si>
  <si>
    <t>a2m69000004dHgfAAE</t>
  </si>
  <si>
    <t>M-GB-00012495 - Meeting Agenda 13th July for Haematology Healthcare Professional</t>
  </si>
  <si>
    <t>a2m69000004dHhTAAU</t>
  </si>
  <si>
    <t>M-GB-00012330 Haematology meeting 21 June Paul Pinkard</t>
  </si>
  <si>
    <t>a2m69000004dFjKAAU</t>
  </si>
  <si>
    <t>M-GB-00012399 invite post WFH webinar</t>
  </si>
  <si>
    <t>a2m690000050urrAAA</t>
  </si>
  <si>
    <t>M-GB-00012089 Inside MS CMSC Save the date</t>
  </si>
  <si>
    <t>2023-05-17</t>
  </si>
  <si>
    <t>a2m690000050tNAAAY</t>
  </si>
  <si>
    <t>M-GB-00012398 INVITATION Blood Club 18th May</t>
  </si>
  <si>
    <t>2023-05-16</t>
  </si>
  <si>
    <t>a2m690000050sFQAAY</t>
  </si>
  <si>
    <t>M-GB-00011909 AAN F2F or Webinar invite Eva</t>
  </si>
  <si>
    <t>2023-05-15</t>
  </si>
  <si>
    <t>a2m690000050sVXAAY</t>
  </si>
  <si>
    <t>M-GB-00012200 RCOphth sponsored symposium invite</t>
  </si>
  <si>
    <t>a2m690000050sFkAAI</t>
  </si>
  <si>
    <t>M-GB-00011909 AAN F2F or Webinar invite Amy</t>
  </si>
  <si>
    <t>a2m690000050qpuAAA</t>
  </si>
  <si>
    <t>M-GB-00012343 OCREVUS_NCLLH Nurse Meeting</t>
  </si>
  <si>
    <t>a2m690000050r2FAAQ</t>
  </si>
  <si>
    <t>M-GB-00012072 OCREVUS AAN Webinar invitation 25 May</t>
  </si>
  <si>
    <t>a2m69000004hybKAAQ</t>
  </si>
  <si>
    <t>M-GB-00012241 INVITE - MS Nurses Meeting 5 June</t>
  </si>
  <si>
    <t>a2m69000004hxm9AAA</t>
  </si>
  <si>
    <t>M-GB-00010723 Evrysdi Trial Data campaign</t>
  </si>
  <si>
    <t>a2m69000004hxkcAAA</t>
  </si>
  <si>
    <t>M-GB-00011988 OCREVUS_What's next for MS Services in the Midlands</t>
  </si>
  <si>
    <t>a2m69000004hwCnAAI</t>
  </si>
  <si>
    <t>M-GB-00011963 Midlands Advanced Nursing Practice Forum Agenda</t>
  </si>
  <si>
    <t>a2m69000004hwDvAAI</t>
  </si>
  <si>
    <t>M-GB-00011960 RWE Evidence Meeting 18th May</t>
  </si>
  <si>
    <t>a2m69000004huSBAAY</t>
  </si>
  <si>
    <t>M-GB-00011972_Haem Invite 24th May Meeting</t>
  </si>
  <si>
    <t>a2m69000004htsaAAA</t>
  </si>
  <si>
    <t>M-GB-00011961 Save the Date - MS Nurses Meeting 5 June</t>
  </si>
  <si>
    <t>a2m69000004hrvuAAA</t>
  </si>
  <si>
    <t>M-GB-00011992 NCLLH Nurse Meeting</t>
  </si>
  <si>
    <t>a2m69000004hnYGAAY</t>
  </si>
  <si>
    <t>M-GB-00011896 InsideMS Learnings from AAN webinar</t>
  </si>
  <si>
    <t>a2m69000004hnJaAAI</t>
  </si>
  <si>
    <t>M-GB-00011884 INVITATION Blood Club 18th May</t>
  </si>
  <si>
    <t>a2m69000004hj4aAAA</t>
  </si>
  <si>
    <t>M-GB-00011059 POLARIX post-call ecamp_subsequent treatments</t>
  </si>
  <si>
    <t>a2m69000004hisGAAQ</t>
  </si>
  <si>
    <t>M-GB-00011063 POLARIX post-call ecamp_DLBCL pathway</t>
  </si>
  <si>
    <t>a2m69000004hj5JAAQ</t>
  </si>
  <si>
    <t>M-GB-00011058 POLARIX post-call ecamp_Subgroups</t>
  </si>
  <si>
    <t>a2m69000004hj9aAAA</t>
  </si>
  <si>
    <t>M-GB-00011061 POLARIX post-call ecamp_efficacy &amp; safety data</t>
  </si>
  <si>
    <t>a2m69000004hj9zAAA</t>
  </si>
  <si>
    <t>M-GB-00011057 POLARIX post-call ecamp_Which patient?</t>
  </si>
  <si>
    <t>a2m69000004hj5YAAQ</t>
  </si>
  <si>
    <t>M-GB-00011060 POLARIX post-call ecamp_latest OS data</t>
  </si>
  <si>
    <t>a2m69000004hj9VAAQ</t>
  </si>
  <si>
    <t>M-GB-00011062 POLARIX post-call ecamp_benefits of using Polivy</t>
  </si>
  <si>
    <t>a2m69000004hfOMAAY</t>
  </si>
  <si>
    <t>M-GB-00011500 Ophthalmology invitation ARVO Oculus at Congress</t>
  </si>
  <si>
    <t>a2m69000004IyVGAA0</t>
  </si>
  <si>
    <t>M-GB-00011681 MS Nursing Connections_MG_0304</t>
  </si>
  <si>
    <t>a2m69000004IuKIAA0</t>
  </si>
  <si>
    <t>M-GB-00011556 INVITE OCULUS Online April 2023 Webinar</t>
  </si>
  <si>
    <t>a2m69000004IpcDAAS</t>
  </si>
  <si>
    <t>M-GB-00011681_MS_NUSRSE_CONNECT_SLIDE_ATTACHMENT</t>
  </si>
  <si>
    <t>2023-03-21</t>
  </si>
  <si>
    <t>a2m7U000000n6ydQAA</t>
  </si>
  <si>
    <t>M-GB-00011592_London_Ophthalmology_Network_22nd_March_2023</t>
  </si>
  <si>
    <t>a2m7U000000lPCvQAM</t>
  </si>
  <si>
    <t>M-GB-00010608 Northwest Haemophilia Invite_2</t>
  </si>
  <si>
    <t>2023-03-24</t>
  </si>
  <si>
    <t>a2m7U000000lGVxQAM</t>
  </si>
  <si>
    <t>M-GB-00011298 OCREVUS Pathology of MS meeting</t>
  </si>
  <si>
    <t>2023-02-27</t>
  </si>
  <si>
    <t>a2m7U000000lHNuQAM</t>
  </si>
  <si>
    <t>M-GB-00010626 Ophthalmology meeting invite - WINCHESTER 23rd March</t>
  </si>
  <si>
    <t>a2m7U000000kRYJQA2</t>
  </si>
  <si>
    <t>REDUNDANT DO NOT USE M-GB-00010608 Northwest Haemophilia Invite</t>
  </si>
  <si>
    <t>2023-02-14</t>
  </si>
  <si>
    <t>a2m7U000000XaCDQA0</t>
  </si>
  <si>
    <t>Invite: Risdiplam External Launch Invite Final 2609</t>
  </si>
  <si>
    <t>2022-09-26</t>
  </si>
  <si>
    <t>a2m7U000000XaB0QAK</t>
  </si>
  <si>
    <t>Invite: Risdiplam External Launch Invite Final</t>
  </si>
  <si>
    <t>2022-09-23</t>
  </si>
  <si>
    <t>a2m7U000000Xa8pQAC</t>
  </si>
  <si>
    <t>Invite:  Risdiplam External Launch Invite error</t>
  </si>
  <si>
    <t>a2m7U000000Xa8uQAC</t>
  </si>
  <si>
    <t>Invite: Risdiplam External Launch Invite.</t>
  </si>
  <si>
    <t>a2m7U000000Xa8QQAS</t>
  </si>
  <si>
    <t>Invite: Risdiplam External Launch Invite</t>
  </si>
  <si>
    <t>a2m7U000000Xa8LQAS</t>
  </si>
  <si>
    <t>SMA Exchange</t>
  </si>
  <si>
    <t>Email Transaction</t>
  </si>
  <si>
    <t>Contains the email template that has been sent to an account. Talking with Javier he told that are not send form events, since Events are managed in RoME.</t>
  </si>
  <si>
    <t>SELECT id, name, OCE__EmailTemplate__c, OCE__Account__r.name, OCE__EmailStatus__c, OCE__MessageStatus__c, OCE__EmailStatusDate__c from OCE__EmailTransaction__c limit 1000</t>
  </si>
  <si>
    <t>Meetings (events)</t>
  </si>
  <si>
    <t>It seems that Germany is creating them in OCE-P, but most of the countries do this job in RoME, an external solution. Data is integrated to have Account 360 view.</t>
  </si>
  <si>
    <t>select id, name, OCE__StartDateTime__c, OCE__EndDateTime__c, OCE__Status__c, RCH_Country__c, createdby.name from OCE__Meeting__c order by createddate desc</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</si>
</sst>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M/d/yyyy"/>
    <numFmt numFmtId="166" formatCode="mm/dd/yyyy"/>
  </numFmts>
  <fonts count="50">
    <font>
      <sz val="11.0"/>
      <color theme="1"/>
      <name val="Aptos Narrow"/>
      <scheme val="minor"/>
    </font>
    <font>
      <sz val="11.0"/>
      <color theme="1"/>
      <name val="Calibri"/>
    </font>
    <font>
      <sz val="32.0"/>
      <color rgb="FF1F497D"/>
      <name val="Roche Sans"/>
    </font>
    <font>
      <sz val="18.0"/>
      <color rgb="FF4F81BD"/>
      <name val="Roche Sans"/>
    </font>
    <font>
      <sz val="14.0"/>
      <color rgb="FF4F81BD"/>
      <name val="Roche Sans"/>
    </font>
    <font>
      <sz val="13.0"/>
      <color rgb="FF1F497D"/>
      <name val="Roche Sans"/>
    </font>
    <font>
      <color theme="1"/>
      <name val="Aptos Narrow"/>
      <scheme val="minor"/>
    </font>
    <font>
      <sz val="11.0"/>
      <color theme="1"/>
      <name val="Aptos Narrow"/>
    </font>
    <font>
      <b/>
      <sz val="11.0"/>
      <color theme="1"/>
      <name val="Aptos Narrow"/>
    </font>
    <font>
      <color theme="1"/>
      <name val="Arial"/>
    </font>
    <font>
      <sz val="11.0"/>
      <color theme="1"/>
      <name val="Arial"/>
    </font>
    <font>
      <b/>
      <sz val="11.0"/>
      <color rgb="FFFFFFFF"/>
      <name val="Calibri"/>
    </font>
    <font>
      <sz val="11.0"/>
      <color rgb="FF000000"/>
      <name val="Calibri"/>
    </font>
    <font>
      <b/>
      <sz val="12.0"/>
      <color theme="0"/>
      <name val="Aptos Narrow"/>
    </font>
    <font>
      <b/>
      <sz val="11.0"/>
      <color theme="1"/>
      <name val="Arial"/>
    </font>
    <font/>
    <font>
      <u/>
      <sz val="11.0"/>
      <color theme="10"/>
      <name val="Aptos Narrow"/>
    </font>
    <font>
      <u/>
      <sz val="11.0"/>
      <color rgb="FF0000FF"/>
      <name val="Arial"/>
    </font>
    <font>
      <u/>
      <sz val="11.0"/>
      <color rgb="FF467886"/>
      <name val="Arial"/>
    </font>
    <font>
      <u/>
      <sz val="11.0"/>
      <color theme="1"/>
      <name val="Aptos Narrow"/>
    </font>
    <font>
      <b/>
      <color theme="1"/>
      <name val="Aptos Narrow"/>
      <scheme val="minor"/>
    </font>
    <font>
      <b/>
      <color theme="1"/>
      <name val="Arial"/>
    </font>
    <font>
      <u/>
      <color rgb="FF0000FF"/>
    </font>
    <font>
      <u/>
      <sz val="11.0"/>
      <color theme="10"/>
      <name val="Aptos Narrow"/>
    </font>
    <font>
      <sz val="11.0"/>
      <color rgb="FF000000"/>
      <name val="Arial"/>
    </font>
    <font>
      <b/>
      <sz val="11.0"/>
      <color rgb="FF000000"/>
      <name val="Arial"/>
    </font>
    <font>
      <sz val="11.0"/>
      <color rgb="FFFF0000"/>
      <name val="Aptos Narrow"/>
    </font>
    <font>
      <sz val="11.0"/>
      <color rgb="FFFF0000"/>
      <name val="Arial"/>
    </font>
    <font>
      <i/>
      <sz val="11.0"/>
      <color theme="1"/>
      <name val="Aptos Narrow"/>
    </font>
    <font>
      <i/>
      <sz val="11.0"/>
      <color theme="1"/>
      <name val="Arial"/>
    </font>
    <font>
      <u/>
      <sz val="11.0"/>
      <color theme="1"/>
      <name val="Aptos Narrow"/>
    </font>
    <font>
      <b/>
      <sz val="11.0"/>
      <color rgb="FF000000"/>
      <name val="Aptos Narrow"/>
    </font>
    <font>
      <b/>
      <sz val="11.0"/>
      <color rgb="FF0000FF"/>
      <name val="Aptos Narrow"/>
    </font>
    <font>
      <u/>
      <sz val="11.0"/>
      <color theme="10"/>
      <name val="Aptos Narrow"/>
    </font>
    <font>
      <sz val="11.0"/>
      <color rgb="FF0000FF"/>
      <name val="Arial"/>
    </font>
    <font>
      <b/>
      <sz val="11.0"/>
      <color rgb="FF0000FF"/>
      <name val="Arial"/>
    </font>
    <font>
      <sz val="12.0"/>
      <color rgb="FF000000"/>
      <name val="&quot;Aptos Narrow&quot;"/>
    </font>
    <font>
      <color rgb="FF16325C"/>
      <name val="&quot;Salesforce Sans&quot;"/>
    </font>
    <font>
      <color rgb="FF181818"/>
      <name val="-apple-system"/>
    </font>
    <font>
      <sz val="9.0"/>
      <color rgb="FF000000"/>
      <name val="Arial"/>
    </font>
    <font>
      <sz val="11.0"/>
      <color rgb="FF000000"/>
      <name val="&quot;Aptos Narrow&quot;"/>
    </font>
    <font>
      <b/>
      <u/>
      <sz val="11.0"/>
      <color theme="10"/>
      <name val="Aptos Narrow"/>
    </font>
    <font>
      <u/>
      <sz val="11.0"/>
      <color theme="1"/>
      <name val="Aptos Narrow"/>
    </font>
    <font>
      <u/>
      <sz val="11.0"/>
      <color theme="10"/>
      <name val="Aptos Narrow"/>
    </font>
    <font>
      <u/>
      <sz val="11.0"/>
      <color theme="10"/>
      <name val="Aptos Narrow"/>
    </font>
    <font>
      <b/>
      <u/>
      <sz val="11.0"/>
      <color theme="10"/>
      <name val="Aptos Narrow"/>
    </font>
    <font>
      <u/>
      <sz val="11.0"/>
      <color rgb="FF0000FF"/>
      <name val="Arial"/>
    </font>
    <font>
      <sz val="12.0"/>
      <color theme="1"/>
      <name val="Aptos Narrow"/>
    </font>
    <font>
      <u/>
      <color rgb="FF0000FF"/>
    </font>
    <font>
      <u/>
      <color rgb="FF0000FF"/>
      <name val="Arial"/>
    </font>
  </fonts>
  <fills count="31">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FF9900"/>
        <bgColor rgb="FFFF9900"/>
      </patternFill>
    </fill>
    <fill>
      <patternFill patternType="solid">
        <fgColor rgb="FFED7D31"/>
        <bgColor rgb="FFED7D31"/>
      </patternFill>
    </fill>
    <fill>
      <patternFill patternType="solid">
        <fgColor rgb="FFFCE4D6"/>
        <bgColor rgb="FFFCE4D6"/>
      </patternFill>
    </fill>
    <fill>
      <patternFill patternType="solid">
        <fgColor theme="5"/>
        <bgColor theme="5"/>
      </patternFill>
    </fill>
    <fill>
      <patternFill patternType="solid">
        <fgColor rgb="FFFAE2D5"/>
        <bgColor rgb="FFFAE2D5"/>
      </patternFill>
    </fill>
    <fill>
      <patternFill patternType="solid">
        <fgColor rgb="FFC9DAF8"/>
        <bgColor rgb="FFC9DAF8"/>
      </patternFill>
    </fill>
    <fill>
      <patternFill patternType="solid">
        <fgColor rgb="FFFCE5CD"/>
        <bgColor rgb="FFFCE5CD"/>
      </patternFill>
    </fill>
    <fill>
      <patternFill patternType="solid">
        <fgColor rgb="FFD9EAD3"/>
        <bgColor rgb="FFD9EAD3"/>
      </patternFill>
    </fill>
    <fill>
      <patternFill patternType="solid">
        <fgColor rgb="FFD9D9D9"/>
        <bgColor rgb="FFD9D9D9"/>
      </patternFill>
    </fill>
    <fill>
      <patternFill patternType="solid">
        <fgColor rgb="FFFFFF00"/>
        <bgColor rgb="FFFFFF00"/>
      </patternFill>
    </fill>
    <fill>
      <patternFill patternType="solid">
        <fgColor rgb="FFA6C9EB"/>
        <bgColor rgb="FFA6C9EB"/>
      </patternFill>
    </fill>
    <fill>
      <patternFill patternType="solid">
        <fgColor rgb="FFD9D2E9"/>
        <bgColor rgb="FFD9D2E9"/>
      </patternFill>
    </fill>
    <fill>
      <patternFill patternType="solid">
        <fgColor rgb="FFFFF2CC"/>
        <bgColor rgb="FFFFF2CC"/>
      </patternFill>
    </fill>
    <fill>
      <patternFill patternType="solid">
        <fgColor rgb="FFB6D7A8"/>
        <bgColor rgb="FFB6D7A8"/>
      </patternFill>
    </fill>
    <fill>
      <patternFill patternType="solid">
        <fgColor rgb="FFCFE2F3"/>
        <bgColor rgb="FFCFE2F3"/>
      </patternFill>
    </fill>
    <fill>
      <patternFill patternType="solid">
        <fgColor rgb="FFF9CB9C"/>
        <bgColor rgb="FFF9CB9C"/>
      </patternFill>
    </fill>
    <fill>
      <patternFill patternType="solid">
        <fgColor rgb="FFD0D0D0"/>
        <bgColor rgb="FFD0D0D0"/>
      </patternFill>
    </fill>
    <fill>
      <patternFill patternType="solid">
        <fgColor rgb="FFCCCCCC"/>
        <bgColor rgb="FFCCCCCC"/>
      </patternFill>
    </fill>
    <fill>
      <patternFill patternType="solid">
        <fgColor rgb="FFFFE599"/>
        <bgColor rgb="FFFFE599"/>
      </patternFill>
    </fill>
    <fill>
      <patternFill patternType="solid">
        <fgColor rgb="FFD9F2D0"/>
        <bgColor rgb="FFD9F2D0"/>
      </patternFill>
    </fill>
    <fill>
      <patternFill patternType="solid">
        <fgColor rgb="FF93C47D"/>
        <bgColor rgb="FF93C47D"/>
      </patternFill>
    </fill>
    <fill>
      <patternFill patternType="solid">
        <fgColor rgb="FFFF0000"/>
        <bgColor rgb="FFFF0000"/>
      </patternFill>
    </fill>
    <fill>
      <patternFill patternType="solid">
        <fgColor rgb="FF6D9EEB"/>
        <bgColor rgb="FF6D9EEB"/>
      </patternFill>
    </fill>
    <fill>
      <patternFill patternType="solid">
        <fgColor rgb="FFC1F0C8"/>
        <bgColor rgb="FFC1F0C8"/>
      </patternFill>
    </fill>
    <fill>
      <patternFill patternType="solid">
        <fgColor rgb="FFCAEDFB"/>
        <bgColor rgb="FFCAEDFB"/>
      </patternFill>
    </fill>
    <fill>
      <patternFill patternType="solid">
        <fgColor rgb="FFF1CEEE"/>
        <bgColor rgb="FFF1CEEE"/>
      </patternFill>
    </fill>
    <fill>
      <patternFill patternType="solid">
        <fgColor rgb="FFF3F3F3"/>
        <bgColor rgb="FFF3F3F3"/>
      </patternFill>
    </fill>
  </fills>
  <borders count="24">
    <border/>
    <border>
      <left style="medium">
        <color rgb="FF4F81BD"/>
      </left>
      <right style="medium">
        <color rgb="FF4F81BD"/>
      </right>
      <top style="medium">
        <color rgb="FF4F81BD"/>
      </top>
      <bottom style="medium">
        <color rgb="FF4F81BD"/>
      </bottom>
    </border>
    <border>
      <left/>
      <right/>
      <top/>
      <bottom/>
    </border>
    <border>
      <left style="thin">
        <color rgb="FF000000"/>
      </left>
      <right style="thin">
        <color rgb="FF000000"/>
      </right>
      <top style="thin">
        <color rgb="FF000000"/>
      </top>
      <bottom style="thin">
        <color rgb="FF000000"/>
      </bottom>
    </border>
    <border>
      <left style="thin">
        <color rgb="FFF4B084"/>
      </left>
      <right/>
      <top style="thin">
        <color rgb="FFF4B084"/>
      </top>
      <bottom style="thin">
        <color rgb="FFF4B084"/>
      </bottom>
    </border>
    <border>
      <left/>
      <right/>
      <top style="thin">
        <color rgb="FFF4B084"/>
      </top>
      <bottom style="thin">
        <color rgb="FFF4B084"/>
      </bottom>
    </border>
    <border>
      <left/>
      <right style="thin">
        <color rgb="FFF4B084"/>
      </right>
      <top style="thin">
        <color rgb="FFF4B084"/>
      </top>
      <bottom style="thin">
        <color rgb="FFF4B084"/>
      </bottom>
    </border>
    <border>
      <left style="thin">
        <color rgb="FFF4B084"/>
      </left>
      <top style="thin">
        <color rgb="FFF4B084"/>
      </top>
      <bottom style="thin">
        <color rgb="FFF4B084"/>
      </bottom>
    </border>
    <border>
      <top style="thin">
        <color rgb="FFF4B084"/>
      </top>
      <bottom style="thin">
        <color rgb="FFF4B084"/>
      </bottom>
    </border>
    <border>
      <left style="thin">
        <color rgb="FFF1A983"/>
      </left>
      <right/>
      <top style="thin">
        <color rgb="FFF1A983"/>
      </top>
      <bottom style="thin">
        <color rgb="FFF1A983"/>
      </bottom>
    </border>
    <border>
      <left/>
      <right/>
      <top style="thin">
        <color rgb="FFF1A983"/>
      </top>
      <bottom style="thin">
        <color rgb="FFF1A983"/>
      </bottom>
    </border>
    <border>
      <left/>
      <right style="thin">
        <color rgb="FFF1A983"/>
      </right>
      <top style="thin">
        <color rgb="FFF1A983"/>
      </top>
      <bottom style="thin">
        <color rgb="FFF1A983"/>
      </bottom>
    </border>
    <border>
      <left style="thin">
        <color rgb="FFF1A983"/>
      </left>
      <top style="thin">
        <color rgb="FFF1A983"/>
      </top>
      <bottom style="thin">
        <color rgb="FFF1A983"/>
      </bottom>
    </border>
    <border>
      <top style="thin">
        <color rgb="FFF1A983"/>
      </top>
      <bottom style="thin">
        <color rgb="FFF1A983"/>
      </bottom>
    </border>
    <border>
      <right style="thin">
        <color rgb="FFF1A983"/>
      </right>
      <top style="thin">
        <color rgb="FFF1A983"/>
      </top>
      <bottom style="thin">
        <color rgb="FFF1A983"/>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s>
  <cellStyleXfs count="1">
    <xf borderId="0" fillId="0" fontId="0" numFmtId="0" applyAlignment="1" applyFont="1"/>
  </cellStyleXfs>
  <cellXfs count="50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shrinkToFit="0" vertical="top" wrapText="0"/>
    </xf>
    <xf borderId="0" fillId="0" fontId="3" numFmtId="0" xfId="0" applyAlignment="1" applyFont="1">
      <alignment shrinkToFit="0" vertical="bottom" wrapText="1"/>
    </xf>
    <xf borderId="1" fillId="0" fontId="4" numFmtId="0" xfId="0" applyAlignment="1" applyBorder="1" applyFont="1">
      <alignment shrinkToFit="0" vertical="bottom" wrapText="1"/>
    </xf>
    <xf borderId="1" fillId="0" fontId="5" numFmtId="0" xfId="0" applyAlignment="1" applyBorder="1" applyFont="1">
      <alignment readingOrder="0" shrinkToFit="0" vertical="top" wrapText="0"/>
    </xf>
    <xf borderId="0" fillId="0" fontId="5" numFmtId="0" xfId="0" applyAlignment="1" applyFont="1">
      <alignment readingOrder="0" shrinkToFit="0" vertical="top" wrapText="0"/>
    </xf>
    <xf borderId="0" fillId="2" fontId="6" numFmtId="0" xfId="0" applyFill="1" applyFont="1"/>
    <xf borderId="2" fillId="3" fontId="7" numFmtId="0" xfId="0" applyBorder="1" applyFill="1" applyFont="1"/>
    <xf borderId="3" fillId="0" fontId="8" numFmtId="0" xfId="0" applyBorder="1" applyFont="1"/>
    <xf borderId="3" fillId="0" fontId="8" numFmtId="49" xfId="0" applyBorder="1" applyFont="1" applyNumberFormat="1"/>
    <xf borderId="3" fillId="0" fontId="8" numFmtId="49" xfId="0" applyAlignment="1" applyBorder="1" applyFont="1" applyNumberFormat="1">
      <alignment horizontal="left"/>
    </xf>
    <xf borderId="0" fillId="0" fontId="9" numFmtId="0" xfId="0" applyAlignment="1" applyFont="1">
      <alignment readingOrder="0"/>
    </xf>
    <xf borderId="3" fillId="0" fontId="10" numFmtId="0" xfId="0" applyAlignment="1" applyBorder="1" applyFont="1">
      <alignment readingOrder="0"/>
    </xf>
    <xf borderId="3" fillId="0" fontId="7" numFmtId="49" xfId="0" applyBorder="1" applyFont="1" applyNumberFormat="1"/>
    <xf borderId="3" fillId="0" fontId="7" numFmtId="0" xfId="0" applyAlignment="1" applyBorder="1" applyFont="1">
      <alignment horizontal="left"/>
    </xf>
    <xf borderId="3" fillId="4" fontId="7" numFmtId="0" xfId="0" applyBorder="1" applyFill="1" applyFont="1"/>
    <xf borderId="3" fillId="0" fontId="10" numFmtId="0" xfId="0" applyAlignment="1" applyBorder="1" applyFont="1">
      <alignment horizontal="left" readingOrder="0"/>
    </xf>
    <xf borderId="3" fillId="0" fontId="7" numFmtId="0" xfId="0" applyBorder="1" applyFont="1"/>
    <xf borderId="4" fillId="5" fontId="11" numFmtId="0" xfId="0" applyAlignment="1" applyBorder="1" applyFill="1" applyFont="1">
      <alignment vertical="center"/>
    </xf>
    <xf borderId="5" fillId="5" fontId="11" numFmtId="0" xfId="0" applyAlignment="1" applyBorder="1" applyFont="1">
      <alignment vertical="center"/>
    </xf>
    <xf borderId="6" fillId="5" fontId="11" numFmtId="0" xfId="0" applyAlignment="1" applyBorder="1" applyFont="1">
      <alignment shrinkToFit="0" vertical="center" wrapText="1"/>
    </xf>
    <xf borderId="4" fillId="6" fontId="12" numFmtId="0" xfId="0" applyAlignment="1" applyBorder="1" applyFill="1" applyFont="1">
      <alignment vertical="center"/>
    </xf>
    <xf borderId="5" fillId="6" fontId="12" numFmtId="0" xfId="0" applyAlignment="1" applyBorder="1" applyFont="1">
      <alignment vertical="center"/>
    </xf>
    <xf borderId="5" fillId="6" fontId="12" numFmtId="0" xfId="0" applyAlignment="1" applyBorder="1" applyFont="1">
      <alignment shrinkToFit="0" vertical="center" wrapText="1"/>
    </xf>
    <xf borderId="7" fillId="0" fontId="12" numFmtId="0" xfId="0" applyAlignment="1" applyBorder="1" applyFont="1">
      <alignment vertical="center"/>
    </xf>
    <xf borderId="8" fillId="0" fontId="12" numFmtId="0" xfId="0" applyAlignment="1" applyBorder="1" applyFont="1">
      <alignment vertical="center"/>
    </xf>
    <xf borderId="8" fillId="0" fontId="12" numFmtId="0" xfId="0" applyAlignment="1" applyBorder="1" applyFont="1">
      <alignment shrinkToFit="0" vertical="center" wrapText="1"/>
    </xf>
    <xf borderId="0" fillId="0" fontId="8" numFmtId="0" xfId="0" applyFont="1"/>
    <xf borderId="9" fillId="7" fontId="13" numFmtId="0" xfId="0" applyAlignment="1" applyBorder="1" applyFill="1" applyFont="1">
      <alignment vertical="center"/>
    </xf>
    <xf borderId="10" fillId="7" fontId="13" numFmtId="0" xfId="0" applyAlignment="1" applyBorder="1" applyFont="1">
      <alignment vertical="center"/>
    </xf>
    <xf borderId="11" fillId="7" fontId="13" numFmtId="0" xfId="0" applyAlignment="1" applyBorder="1" applyFont="1">
      <alignment shrinkToFit="0" vertical="center" wrapText="1"/>
    </xf>
    <xf borderId="9" fillId="8" fontId="7" numFmtId="0" xfId="0" applyAlignment="1" applyBorder="1" applyFill="1" applyFont="1">
      <alignment vertical="center"/>
    </xf>
    <xf borderId="10" fillId="8" fontId="7" numFmtId="0" xfId="0" applyAlignment="1" applyBorder="1" applyFont="1">
      <alignment vertical="center"/>
    </xf>
    <xf borderId="11" fillId="8" fontId="7" numFmtId="0" xfId="0" applyAlignment="1" applyBorder="1" applyFont="1">
      <alignment shrinkToFit="0" vertical="center" wrapText="1"/>
    </xf>
    <xf borderId="12" fillId="0" fontId="7" numFmtId="0" xfId="0" applyAlignment="1" applyBorder="1" applyFont="1">
      <alignment vertical="center"/>
    </xf>
    <xf borderId="13" fillId="0" fontId="7" numFmtId="0" xfId="0" applyAlignment="1" applyBorder="1" applyFont="1">
      <alignment vertical="center"/>
    </xf>
    <xf borderId="14" fillId="0" fontId="7" numFmtId="0" xfId="0" applyAlignment="1" applyBorder="1" applyFont="1">
      <alignment shrinkToFit="0" vertical="center" wrapText="1"/>
    </xf>
    <xf borderId="15" fillId="9" fontId="14" numFmtId="0" xfId="0" applyAlignment="1" applyBorder="1" applyFill="1" applyFont="1">
      <alignment horizontal="center" vertical="center"/>
    </xf>
    <xf borderId="16" fillId="0" fontId="15" numFmtId="0" xfId="0" applyBorder="1" applyFont="1"/>
    <xf borderId="17" fillId="0" fontId="15" numFmtId="0" xfId="0" applyBorder="1" applyFont="1"/>
    <xf borderId="15" fillId="10" fontId="14" numFmtId="0" xfId="0" applyAlignment="1" applyBorder="1" applyFill="1" applyFont="1">
      <alignment horizontal="center" vertical="center"/>
    </xf>
    <xf borderId="18" fillId="0" fontId="14" numFmtId="0" xfId="0" applyAlignment="1" applyBorder="1" applyFont="1">
      <alignment shrinkToFit="0" vertical="center" wrapText="1"/>
    </xf>
    <xf borderId="18" fillId="0" fontId="14" numFmtId="0" xfId="0" applyAlignment="1" applyBorder="1" applyFont="1">
      <alignment readingOrder="0" shrinkToFit="0" vertical="center" wrapText="1"/>
    </xf>
    <xf borderId="0" fillId="0" fontId="7" numFmtId="0" xfId="0" applyAlignment="1" applyFont="1">
      <alignment horizontal="left" vertical="center"/>
    </xf>
    <xf borderId="15" fillId="0" fontId="8" numFmtId="0" xfId="0" applyAlignment="1" applyBorder="1" applyFont="1">
      <alignment horizontal="left" vertical="center"/>
    </xf>
    <xf borderId="3" fillId="9" fontId="14" numFmtId="0" xfId="0" applyAlignment="1" applyBorder="1" applyFont="1">
      <alignment vertical="center"/>
    </xf>
    <xf borderId="3" fillId="9" fontId="14" numFmtId="49" xfId="0" applyAlignment="1" applyBorder="1" applyFont="1" applyNumberFormat="1">
      <alignment vertical="center"/>
    </xf>
    <xf borderId="3" fillId="9" fontId="14" numFmtId="49" xfId="0" applyAlignment="1" applyBorder="1" applyFont="1" applyNumberFormat="1">
      <alignment shrinkToFit="0" vertical="center" wrapText="1"/>
    </xf>
    <xf borderId="3" fillId="10" fontId="14" numFmtId="0" xfId="0" applyAlignment="1" applyBorder="1" applyFont="1">
      <alignment vertical="center"/>
    </xf>
    <xf borderId="3" fillId="10" fontId="14" numFmtId="0" xfId="0" applyAlignment="1" applyBorder="1" applyFont="1">
      <alignment shrinkToFit="0" vertical="center" wrapText="1"/>
    </xf>
    <xf borderId="19" fillId="0" fontId="15" numFmtId="0" xfId="0" applyBorder="1" applyFont="1"/>
    <xf borderId="3" fillId="0" fontId="8" numFmtId="0" xfId="0" applyAlignment="1" applyBorder="1" applyFont="1">
      <alignment horizontal="left" vertical="center"/>
    </xf>
    <xf borderId="3" fillId="0" fontId="8" numFmtId="0" xfId="0" applyAlignment="1" applyBorder="1" applyFont="1">
      <alignment horizontal="left" shrinkToFit="0" vertical="center" wrapText="1"/>
    </xf>
    <xf borderId="3" fillId="0" fontId="8" numFmtId="49" xfId="0" applyAlignment="1" applyBorder="1" applyFont="1" applyNumberFormat="1">
      <alignment horizontal="left" vertical="center"/>
    </xf>
    <xf borderId="3" fillId="11" fontId="10" numFmtId="0" xfId="0" applyAlignment="1" applyBorder="1" applyFill="1" applyFont="1">
      <alignment horizontal="left" readingOrder="0" vertical="center"/>
    </xf>
    <xf borderId="3" fillId="0" fontId="7" numFmtId="49" xfId="0" applyAlignment="1" applyBorder="1" applyFont="1" applyNumberFormat="1">
      <alignment horizontal="left" vertical="center"/>
    </xf>
    <xf borderId="3" fillId="0" fontId="7" numFmtId="0" xfId="0" applyAlignment="1" applyBorder="1" applyFont="1">
      <alignment horizontal="left" shrinkToFit="0" vertical="center" wrapText="1"/>
    </xf>
    <xf borderId="3" fillId="0" fontId="16" numFmtId="0" xfId="0" applyAlignment="1" applyBorder="1" applyFont="1">
      <alignment horizontal="left" vertical="center"/>
    </xf>
    <xf borderId="3" fillId="0" fontId="10" numFmtId="0" xfId="0" applyAlignment="1" applyBorder="1" applyFont="1">
      <alignment horizontal="left" readingOrder="0" shrinkToFit="0" vertical="center" wrapText="1"/>
    </xf>
    <xf borderId="3" fillId="0" fontId="7" numFmtId="0" xfId="0" applyAlignment="1" applyBorder="1" applyFont="1">
      <alignment horizontal="left" vertical="center"/>
    </xf>
    <xf borderId="3" fillId="11" fontId="7" numFmtId="0" xfId="0" applyAlignment="1" applyBorder="1" applyFont="1">
      <alignment horizontal="left" vertical="center"/>
    </xf>
    <xf borderId="3" fillId="0" fontId="10" numFmtId="0" xfId="0" applyAlignment="1" applyBorder="1" applyFont="1">
      <alignment horizontal="left" readingOrder="0" vertical="center"/>
    </xf>
    <xf borderId="3" fillId="12" fontId="7" numFmtId="0" xfId="0" applyAlignment="1" applyBorder="1" applyFill="1" applyFont="1">
      <alignment horizontal="left" vertical="center"/>
    </xf>
    <xf borderId="3" fillId="12" fontId="7" numFmtId="49" xfId="0" applyAlignment="1" applyBorder="1" applyFont="1" applyNumberFormat="1">
      <alignment horizontal="left" vertical="center"/>
    </xf>
    <xf borderId="3" fillId="12" fontId="10" numFmtId="0" xfId="0" applyAlignment="1" applyBorder="1" applyFont="1">
      <alignment horizontal="left" readingOrder="0" shrinkToFit="0" vertical="center" wrapText="1"/>
    </xf>
    <xf borderId="3" fillId="12" fontId="10" numFmtId="0" xfId="0" applyAlignment="1" applyBorder="1" applyFont="1">
      <alignment horizontal="left" readingOrder="0" vertical="center"/>
    </xf>
    <xf borderId="3" fillId="12" fontId="7" numFmtId="0" xfId="0" applyAlignment="1" applyBorder="1" applyFont="1">
      <alignment horizontal="left" shrinkToFit="0" vertical="center" wrapText="1"/>
    </xf>
    <xf borderId="3" fillId="12" fontId="7" numFmtId="0" xfId="0" applyAlignment="1" applyBorder="1" applyFont="1">
      <alignment horizontal="left" readingOrder="0" shrinkToFit="0" vertical="center" wrapText="1"/>
    </xf>
    <xf borderId="3" fillId="0" fontId="10" numFmtId="49" xfId="0" applyAlignment="1" applyBorder="1" applyFont="1" applyNumberFormat="1">
      <alignment horizontal="left" readingOrder="0" vertical="center"/>
    </xf>
    <xf borderId="3" fillId="0" fontId="17" numFmtId="0" xfId="0" applyAlignment="1" applyBorder="1" applyFont="1">
      <alignment horizontal="left" readingOrder="0" vertical="center"/>
    </xf>
    <xf borderId="3" fillId="13" fontId="10" numFmtId="0" xfId="0" applyAlignment="1" applyBorder="1" applyFill="1" applyFont="1">
      <alignment horizontal="left" readingOrder="0" vertical="center"/>
    </xf>
    <xf borderId="3" fillId="13" fontId="7" numFmtId="0" xfId="0" applyAlignment="1" applyBorder="1" applyFont="1">
      <alignment horizontal="left" shrinkToFit="0" vertical="center" wrapText="1"/>
    </xf>
    <xf borderId="3" fillId="13" fontId="10" numFmtId="0" xfId="0" applyAlignment="1" applyBorder="1" applyFont="1">
      <alignment horizontal="left" readingOrder="0" shrinkToFit="0" vertical="center" wrapText="1"/>
    </xf>
    <xf borderId="3" fillId="13" fontId="7" numFmtId="0" xfId="0" applyAlignment="1" applyBorder="1" applyFont="1">
      <alignment horizontal="left" vertical="center"/>
    </xf>
    <xf borderId="3" fillId="0" fontId="18" numFmtId="0" xfId="0" applyAlignment="1" applyBorder="1" applyFont="1">
      <alignment horizontal="left" readingOrder="0" vertical="center"/>
    </xf>
    <xf borderId="3" fillId="0" fontId="7" numFmtId="0" xfId="0" applyAlignment="1" applyBorder="1" applyFont="1">
      <alignment horizontal="left" readingOrder="0" vertical="center"/>
    </xf>
    <xf borderId="0" fillId="0" fontId="7" numFmtId="0" xfId="0" applyAlignment="1" applyFont="1">
      <alignment horizontal="left" readingOrder="0" vertical="center"/>
    </xf>
    <xf borderId="0" fillId="0" fontId="7" numFmtId="0" xfId="0" applyAlignment="1" applyFont="1">
      <alignment horizontal="left" shrinkToFit="0" vertical="center" wrapText="1"/>
    </xf>
    <xf borderId="0" fillId="0" fontId="6" numFmtId="0" xfId="0" applyAlignment="1" applyFont="1">
      <alignment vertical="center"/>
    </xf>
    <xf borderId="0" fillId="0" fontId="6" numFmtId="0" xfId="0" applyAlignment="1" applyFont="1">
      <alignment shrinkToFit="0" vertical="center" wrapText="1"/>
    </xf>
    <xf borderId="0" fillId="0" fontId="6" numFmtId="0" xfId="0" applyFont="1"/>
    <xf borderId="0" fillId="0" fontId="7" numFmtId="49" xfId="0" applyFont="1" applyNumberFormat="1"/>
    <xf borderId="2" fillId="14" fontId="7" numFmtId="0" xfId="0" applyBorder="1" applyFill="1" applyFont="1"/>
    <xf borderId="2" fillId="14" fontId="19" numFmtId="0" xfId="0" applyBorder="1" applyFont="1"/>
    <xf borderId="0" fillId="0" fontId="8" numFmtId="49" xfId="0" applyFont="1" applyNumberFormat="1"/>
    <xf borderId="0" fillId="0" fontId="7" numFmtId="49" xfId="0" applyAlignment="1" applyFont="1" applyNumberFormat="1">
      <alignment shrinkToFit="0" wrapText="1"/>
    </xf>
    <xf borderId="2" fillId="14" fontId="7" numFmtId="49" xfId="0" applyBorder="1" applyFont="1" applyNumberFormat="1"/>
    <xf borderId="0" fillId="0" fontId="20" numFmtId="0" xfId="0" applyAlignment="1" applyFont="1">
      <alignment readingOrder="0"/>
    </xf>
    <xf borderId="0" fillId="0" fontId="6" numFmtId="0" xfId="0" applyAlignment="1" applyFont="1">
      <alignment readingOrder="0"/>
    </xf>
    <xf borderId="0" fillId="0" fontId="6" numFmtId="164" xfId="0" applyAlignment="1" applyFont="1" applyNumberFormat="1">
      <alignment readingOrder="0"/>
    </xf>
    <xf borderId="0" fillId="0" fontId="21" numFmtId="0" xfId="0" applyAlignment="1" applyFont="1">
      <alignment readingOrder="0"/>
    </xf>
    <xf borderId="2" fillId="3" fontId="8" numFmtId="0" xfId="0" applyBorder="1" applyFont="1"/>
    <xf borderId="0" fillId="0" fontId="22" numFmtId="0" xfId="0" applyFont="1"/>
    <xf borderId="3" fillId="0" fontId="20" numFmtId="0" xfId="0" applyAlignment="1" applyBorder="1" applyFont="1">
      <alignment readingOrder="0"/>
    </xf>
    <xf borderId="15" fillId="0" fontId="20" numFmtId="0" xfId="0" applyAlignment="1" applyBorder="1" applyFont="1">
      <alignment readingOrder="0"/>
    </xf>
    <xf borderId="3" fillId="0" fontId="6" numFmtId="0" xfId="0" applyAlignment="1" applyBorder="1" applyFont="1">
      <alignment readingOrder="0"/>
    </xf>
    <xf borderId="3" fillId="0" fontId="6" numFmtId="0" xfId="0" applyBorder="1" applyFont="1"/>
    <xf borderId="15" fillId="13" fontId="23" numFmtId="49" xfId="0" applyAlignment="1" applyBorder="1" applyFont="1" applyNumberFormat="1">
      <alignment vertical="center"/>
    </xf>
    <xf borderId="15" fillId="0" fontId="8" numFmtId="49" xfId="0" applyAlignment="1" applyBorder="1" applyFont="1" applyNumberFormat="1">
      <alignment horizontal="center" vertical="center"/>
    </xf>
    <xf borderId="15" fillId="0" fontId="8" numFmtId="49" xfId="0" applyAlignment="1" applyBorder="1" applyFont="1" applyNumberFormat="1">
      <alignment horizontal="center" shrinkToFit="0" vertical="center" wrapText="1"/>
    </xf>
    <xf borderId="16" fillId="0" fontId="8" numFmtId="49" xfId="0" applyAlignment="1" applyBorder="1" applyFont="1" applyNumberFormat="1">
      <alignment horizontal="center" vertical="center"/>
    </xf>
    <xf borderId="0" fillId="0" fontId="8" numFmtId="49" xfId="0" applyAlignment="1" applyFont="1" applyNumberFormat="1">
      <alignment horizontal="left" shrinkToFit="0" vertical="center" wrapText="1"/>
    </xf>
    <xf borderId="0" fillId="15" fontId="8" numFmtId="49" xfId="0" applyAlignment="1" applyFill="1" applyFont="1" applyNumberFormat="1">
      <alignment horizontal="left" shrinkToFit="0" vertical="center" wrapText="1"/>
    </xf>
    <xf borderId="0" fillId="16" fontId="8" numFmtId="49" xfId="0" applyAlignment="1" applyFill="1" applyFont="1" applyNumberFormat="1">
      <alignment horizontal="left" shrinkToFit="0" vertical="center" wrapText="1"/>
    </xf>
    <xf borderId="0" fillId="0" fontId="8" numFmtId="49" xfId="0" applyAlignment="1" applyFont="1" applyNumberFormat="1">
      <alignment horizontal="left" vertical="center"/>
    </xf>
    <xf borderId="15" fillId="0" fontId="8" numFmtId="49" xfId="0" applyAlignment="1" applyBorder="1" applyFont="1" applyNumberFormat="1">
      <alignment horizontal="left" vertical="center"/>
    </xf>
    <xf borderId="0" fillId="0" fontId="7" numFmtId="0" xfId="0" applyAlignment="1" applyFont="1">
      <alignment vertical="center"/>
    </xf>
    <xf borderId="3" fillId="0" fontId="8" numFmtId="49" xfId="0" applyAlignment="1" applyBorder="1" applyFont="1" applyNumberFormat="1">
      <alignment horizontal="left" shrinkToFit="0" vertical="center" wrapText="1"/>
    </xf>
    <xf borderId="3" fillId="0" fontId="14" numFmtId="0" xfId="0" applyAlignment="1" applyBorder="1" applyFont="1">
      <alignment horizontal="left" readingOrder="0" shrinkToFit="0" vertical="center" wrapText="1"/>
    </xf>
    <xf borderId="3" fillId="0" fontId="14" numFmtId="49" xfId="0" applyAlignment="1" applyBorder="1" applyFont="1" applyNumberFormat="1">
      <alignment horizontal="left" readingOrder="0" shrinkToFit="0" vertical="center" wrapText="1"/>
    </xf>
    <xf borderId="3" fillId="15" fontId="14" numFmtId="49" xfId="0" applyAlignment="1" applyBorder="1" applyFont="1" applyNumberFormat="1">
      <alignment horizontal="left" readingOrder="0" shrinkToFit="0" vertical="center" wrapText="1"/>
    </xf>
    <xf borderId="0" fillId="16" fontId="21" numFmtId="0" xfId="0" applyAlignment="1" applyFont="1">
      <alignment shrinkToFit="0" wrapText="1"/>
    </xf>
    <xf borderId="0" fillId="15" fontId="9" numFmtId="0" xfId="0" applyAlignment="1" applyFont="1">
      <alignment readingOrder="0" shrinkToFit="0" wrapText="1"/>
    </xf>
    <xf borderId="0" fillId="17" fontId="10" numFmtId="0" xfId="0" applyAlignment="1" applyFill="1" applyFont="1">
      <alignment horizontal="left" readingOrder="0" vertical="center"/>
    </xf>
    <xf borderId="0" fillId="18" fontId="9" numFmtId="0" xfId="0" applyAlignment="1" applyFill="1" applyFont="1">
      <alignment readingOrder="0" shrinkToFit="0" vertical="center" wrapText="1"/>
    </xf>
    <xf borderId="3" fillId="19" fontId="9" numFmtId="0" xfId="0" applyAlignment="1" applyBorder="1" applyFill="1" applyFont="1">
      <alignment readingOrder="0" shrinkToFit="0" vertical="center" wrapText="1"/>
    </xf>
    <xf borderId="3" fillId="18" fontId="9" numFmtId="0" xfId="0" applyAlignment="1" applyBorder="1" applyFont="1">
      <alignment readingOrder="0" shrinkToFit="0" vertical="center" wrapText="1"/>
    </xf>
    <xf borderId="3" fillId="20" fontId="8" numFmtId="0" xfId="0" applyAlignment="1" applyBorder="1" applyFill="1" applyFont="1">
      <alignment vertical="center"/>
    </xf>
    <xf borderId="0" fillId="0" fontId="9" numFmtId="0" xfId="0" applyAlignment="1" applyFont="1">
      <alignment readingOrder="0" vertical="center"/>
    </xf>
    <xf borderId="3" fillId="0" fontId="7" numFmtId="49" xfId="0" applyAlignment="1" applyBorder="1" applyFont="1" applyNumberFormat="1">
      <alignment vertical="center"/>
    </xf>
    <xf borderId="3" fillId="0" fontId="7" numFmtId="49" xfId="0" applyAlignment="1" applyBorder="1" applyFont="1" applyNumberFormat="1">
      <alignment shrinkToFit="0" vertical="center" wrapText="1"/>
    </xf>
    <xf borderId="3" fillId="14" fontId="7" numFmtId="0" xfId="0" applyAlignment="1" applyBorder="1" applyFont="1">
      <alignment horizontal="left" shrinkToFit="0" vertical="center" wrapText="1"/>
    </xf>
    <xf borderId="3" fillId="0" fontId="7" numFmtId="0" xfId="0" applyAlignment="1" applyBorder="1" applyFont="1">
      <alignment horizontal="left" readingOrder="0" shrinkToFit="0" vertical="center" wrapText="1"/>
    </xf>
    <xf borderId="3" fillId="15" fontId="7" numFmtId="0" xfId="0" applyAlignment="1" applyBorder="1" applyFont="1">
      <alignment horizontal="left" readingOrder="0" shrinkToFit="0" vertical="center" wrapText="1"/>
    </xf>
    <xf borderId="3" fillId="0" fontId="7" numFmtId="49" xfId="0" applyAlignment="1" applyBorder="1" applyFont="1" applyNumberFormat="1">
      <alignment horizontal="left" readingOrder="0" shrinkToFit="0" vertical="center" wrapText="1"/>
    </xf>
    <xf borderId="3" fillId="16" fontId="7" numFmtId="0" xfId="0" applyAlignment="1" applyBorder="1" applyFont="1">
      <alignment horizontal="left" readingOrder="0" shrinkToFit="0" vertical="center" wrapText="1"/>
    </xf>
    <xf borderId="0" fillId="0" fontId="7" numFmtId="49" xfId="0" applyAlignment="1" applyFont="1" applyNumberFormat="1">
      <alignment horizontal="left" vertical="center"/>
    </xf>
    <xf borderId="3" fillId="20" fontId="8" numFmtId="10" xfId="0" applyAlignment="1" applyBorder="1" applyFont="1" applyNumberFormat="1">
      <alignment horizontal="left" vertical="center"/>
    </xf>
    <xf borderId="3" fillId="0" fontId="10" numFmtId="49" xfId="0" applyAlignment="1" applyBorder="1" applyFont="1" applyNumberFormat="1">
      <alignment readingOrder="0" vertical="center"/>
    </xf>
    <xf borderId="3" fillId="0" fontId="7" numFmtId="49" xfId="0" applyAlignment="1" applyBorder="1" applyFont="1" applyNumberFormat="1">
      <alignment horizontal="left" shrinkToFit="0" vertical="center" wrapText="1"/>
    </xf>
    <xf borderId="3" fillId="15" fontId="7" numFmtId="49" xfId="0" applyAlignment="1" applyBorder="1" applyFont="1" applyNumberFormat="1">
      <alignment horizontal="left" shrinkToFit="0" vertical="center" wrapText="1"/>
    </xf>
    <xf borderId="3" fillId="16" fontId="7" numFmtId="49" xfId="0" applyAlignment="1" applyBorder="1" applyFont="1" applyNumberFormat="1">
      <alignment horizontal="left" shrinkToFit="0" vertical="center" wrapText="1"/>
    </xf>
    <xf borderId="3" fillId="15" fontId="10" numFmtId="0" xfId="0" applyAlignment="1" applyBorder="1" applyFont="1">
      <alignment horizontal="left" readingOrder="0" shrinkToFit="0" vertical="center" wrapText="1"/>
    </xf>
    <xf borderId="3" fillId="0" fontId="7" numFmtId="0" xfId="0" applyAlignment="1" applyBorder="1" applyFont="1">
      <alignment horizontal="left" shrinkToFit="0" vertical="center" wrapText="1"/>
    </xf>
    <xf borderId="3" fillId="16" fontId="10" numFmtId="0" xfId="0" applyAlignment="1" applyBorder="1" applyFont="1">
      <alignment readingOrder="0" shrinkToFit="0" wrapText="1"/>
    </xf>
    <xf borderId="3" fillId="15" fontId="10" numFmtId="49" xfId="0" applyAlignment="1" applyBorder="1" applyFont="1" applyNumberFormat="1">
      <alignment horizontal="left" readingOrder="0" shrinkToFit="0" vertical="center" wrapText="1"/>
    </xf>
    <xf borderId="3" fillId="0" fontId="10" numFmtId="49" xfId="0" applyAlignment="1" applyBorder="1" applyFont="1" applyNumberFormat="1">
      <alignment horizontal="left" readingOrder="0" shrinkToFit="0" vertical="center" wrapText="1"/>
    </xf>
    <xf borderId="3" fillId="16" fontId="10" numFmtId="49" xfId="0" applyAlignment="1" applyBorder="1" applyFont="1" applyNumberFormat="1">
      <alignment horizontal="left" readingOrder="0" shrinkToFit="0" vertical="center" wrapText="1"/>
    </xf>
    <xf borderId="3" fillId="0" fontId="7" numFmtId="49" xfId="0" applyAlignment="1" applyBorder="1" applyFont="1" applyNumberFormat="1">
      <alignment horizontal="left" readingOrder="0" vertical="center"/>
    </xf>
    <xf borderId="3" fillId="21" fontId="7" numFmtId="49" xfId="0" applyAlignment="1" applyBorder="1" applyFill="1" applyFont="1" applyNumberFormat="1">
      <alignment vertical="center"/>
    </xf>
    <xf borderId="3" fillId="21" fontId="10" numFmtId="49" xfId="0" applyAlignment="1" applyBorder="1" applyFont="1" applyNumberFormat="1">
      <alignment readingOrder="0" vertical="center"/>
    </xf>
    <xf borderId="3" fillId="21" fontId="7" numFmtId="49" xfId="0" applyAlignment="1" applyBorder="1" applyFont="1" applyNumberFormat="1">
      <alignment shrinkToFit="0" vertical="center" wrapText="1"/>
    </xf>
    <xf borderId="3" fillId="21" fontId="7" numFmtId="0" xfId="0" applyAlignment="1" applyBorder="1" applyFont="1">
      <alignment horizontal="left" shrinkToFit="0" vertical="center" wrapText="1"/>
    </xf>
    <xf borderId="3" fillId="21" fontId="7" numFmtId="49" xfId="0" applyAlignment="1" applyBorder="1" applyFont="1" applyNumberFormat="1">
      <alignment horizontal="left" vertical="center"/>
    </xf>
    <xf borderId="3" fillId="21" fontId="10" numFmtId="49" xfId="0" applyAlignment="1" applyBorder="1" applyFont="1" applyNumberFormat="1">
      <alignment horizontal="left" readingOrder="0" vertical="center"/>
    </xf>
    <xf borderId="3" fillId="21" fontId="7" numFmtId="0" xfId="0" applyAlignment="1" applyBorder="1" applyFont="1">
      <alignment horizontal="left" vertical="center"/>
    </xf>
    <xf borderId="3" fillId="0" fontId="10" numFmtId="49" xfId="0" applyAlignment="1" applyBorder="1" applyFont="1" applyNumberFormat="1">
      <alignment readingOrder="0" shrinkToFit="0" vertical="center" wrapText="1"/>
    </xf>
    <xf borderId="3" fillId="21" fontId="7" numFmtId="49" xfId="0" applyAlignment="1" applyBorder="1" applyFont="1" applyNumberFormat="1">
      <alignment horizontal="left" readingOrder="0" shrinkToFit="0" vertical="center" wrapText="1"/>
    </xf>
    <xf borderId="3" fillId="13" fontId="7" numFmtId="0" xfId="0" applyAlignment="1" applyBorder="1" applyFont="1">
      <alignment horizontal="left" readingOrder="0" shrinkToFit="0" vertical="center" wrapText="1"/>
    </xf>
    <xf borderId="3" fillId="15" fontId="7" numFmtId="49" xfId="0" applyAlignment="1" applyBorder="1" applyFont="1" applyNumberFormat="1">
      <alignment horizontal="left" readingOrder="0" shrinkToFit="0" vertical="center" wrapText="1"/>
    </xf>
    <xf borderId="3" fillId="13" fontId="10" numFmtId="49" xfId="0" applyAlignment="1" applyBorder="1" applyFont="1" applyNumberFormat="1">
      <alignment horizontal="left" readingOrder="0" shrinkToFit="0" vertical="center" wrapText="1"/>
    </xf>
    <xf borderId="3" fillId="16" fontId="6" numFmtId="0" xfId="0" applyAlignment="1" applyBorder="1" applyFont="1">
      <alignment readingOrder="0" shrinkToFit="0" wrapText="1"/>
    </xf>
    <xf borderId="0" fillId="4" fontId="7" numFmtId="0" xfId="0" applyAlignment="1" applyFont="1">
      <alignment horizontal="left" vertical="center"/>
    </xf>
    <xf borderId="0" fillId="4" fontId="7" numFmtId="0" xfId="0" applyAlignment="1" applyFont="1">
      <alignment horizontal="left" shrinkToFit="0" vertical="center" wrapText="1"/>
    </xf>
    <xf borderId="3" fillId="4" fontId="7" numFmtId="0" xfId="0" applyAlignment="1" applyBorder="1" applyFont="1">
      <alignment horizontal="left" vertical="center"/>
    </xf>
    <xf borderId="3" fillId="4" fontId="7" numFmtId="0" xfId="0" applyAlignment="1" applyBorder="1" applyFont="1">
      <alignment horizontal="left" shrinkToFit="0" vertical="center" wrapText="1"/>
    </xf>
    <xf borderId="0" fillId="4" fontId="7" numFmtId="49" xfId="0" applyAlignment="1" applyFont="1" applyNumberFormat="1">
      <alignment horizontal="left" vertical="center"/>
    </xf>
    <xf borderId="0" fillId="4" fontId="7" numFmtId="0" xfId="0" applyAlignment="1" applyFont="1">
      <alignment vertical="center"/>
    </xf>
    <xf borderId="0" fillId="0" fontId="6" numFmtId="0" xfId="0" applyAlignment="1" applyFont="1">
      <alignment shrinkToFit="0" wrapText="1"/>
    </xf>
    <xf borderId="3" fillId="22" fontId="10" numFmtId="0" xfId="0" applyAlignment="1" applyBorder="1" applyFill="1" applyFont="1">
      <alignment readingOrder="0" vertical="center"/>
    </xf>
    <xf borderId="3" fillId="2" fontId="9" numFmtId="0" xfId="0" applyAlignment="1" applyBorder="1" applyFont="1">
      <alignment readingOrder="0" vertical="center"/>
    </xf>
    <xf borderId="3" fillId="9" fontId="7" numFmtId="49" xfId="0" applyAlignment="1" applyBorder="1" applyFont="1" applyNumberFormat="1">
      <alignment horizontal="left" vertical="center"/>
    </xf>
    <xf borderId="0" fillId="15" fontId="7" numFmtId="0" xfId="0" applyAlignment="1" applyFont="1">
      <alignment horizontal="left" shrinkToFit="0" vertical="center" wrapText="1"/>
    </xf>
    <xf borderId="0" fillId="16" fontId="7" numFmtId="0" xfId="0" applyAlignment="1" applyFont="1">
      <alignment horizontal="left" shrinkToFit="0" vertical="center" wrapText="1"/>
    </xf>
    <xf borderId="15" fillId="0" fontId="8" numFmtId="0" xfId="0" applyAlignment="1" applyBorder="1" applyFont="1">
      <alignment horizontal="right" shrinkToFit="0" vertical="center" wrapText="1"/>
    </xf>
    <xf borderId="3" fillId="23" fontId="24" numFmtId="0" xfId="0" applyAlignment="1" applyBorder="1" applyFill="1" applyFont="1">
      <alignment horizontal="left" readingOrder="0" vertical="center"/>
    </xf>
    <xf borderId="3" fillId="22" fontId="25" numFmtId="49" xfId="0" applyAlignment="1" applyBorder="1" applyFont="1" applyNumberFormat="1">
      <alignment horizontal="left" readingOrder="0" shrinkToFit="0" vertical="center" wrapText="1"/>
    </xf>
    <xf borderId="3" fillId="24" fontId="10" numFmtId="0" xfId="0" applyAlignment="1" applyBorder="1" applyFill="1" applyFont="1">
      <alignment horizontal="left" readingOrder="0" vertical="center"/>
    </xf>
    <xf borderId="3" fillId="14" fontId="7" numFmtId="49" xfId="0" applyAlignment="1" applyBorder="1" applyFont="1" applyNumberFormat="1">
      <alignment vertical="center"/>
    </xf>
    <xf borderId="3" fillId="0" fontId="7" numFmtId="20" xfId="0" applyAlignment="1" applyBorder="1" applyFont="1" applyNumberFormat="1">
      <alignment horizontal="left" shrinkToFit="0" vertical="center" wrapText="1"/>
    </xf>
    <xf borderId="3" fillId="12" fontId="7" numFmtId="49" xfId="0" applyAlignment="1" applyBorder="1" applyFont="1" applyNumberFormat="1">
      <alignment vertical="center"/>
    </xf>
    <xf borderId="3" fillId="12" fontId="10" numFmtId="49" xfId="0" applyAlignment="1" applyBorder="1" applyFont="1" applyNumberFormat="1">
      <alignment horizontal="left" readingOrder="0" vertical="center"/>
    </xf>
    <xf borderId="3" fillId="12" fontId="10" numFmtId="49" xfId="0" applyAlignment="1" applyBorder="1" applyFont="1" applyNumberFormat="1">
      <alignment horizontal="left" readingOrder="0" shrinkToFit="0" vertical="center" wrapText="1"/>
    </xf>
    <xf borderId="3" fillId="4" fontId="10" numFmtId="49" xfId="0" applyAlignment="1" applyBorder="1" applyFont="1" applyNumberFormat="1">
      <alignment readingOrder="0" vertical="center"/>
    </xf>
    <xf borderId="3" fillId="25" fontId="10" numFmtId="0" xfId="0" applyAlignment="1" applyBorder="1" applyFill="1" applyFont="1">
      <alignment horizontal="left" readingOrder="0" shrinkToFit="0" vertical="center" wrapText="1"/>
    </xf>
    <xf borderId="3" fillId="4" fontId="7" numFmtId="49" xfId="0" applyAlignment="1" applyBorder="1" applyFont="1" applyNumberFormat="1">
      <alignment vertical="center"/>
    </xf>
    <xf borderId="3" fillId="0" fontId="7" numFmtId="20" xfId="0" applyAlignment="1" applyBorder="1" applyFont="1" applyNumberFormat="1">
      <alignment horizontal="left" vertical="center"/>
    </xf>
    <xf borderId="3" fillId="12" fontId="7" numFmtId="49" xfId="0" applyAlignment="1" applyBorder="1" applyFont="1" applyNumberFormat="1">
      <alignment horizontal="left" readingOrder="0" vertical="center"/>
    </xf>
    <xf borderId="3" fillId="13" fontId="26" numFmtId="49" xfId="0" applyAlignment="1" applyBorder="1" applyFont="1" applyNumberFormat="1">
      <alignment vertical="center"/>
    </xf>
    <xf borderId="3" fillId="13" fontId="26" numFmtId="0" xfId="0" applyAlignment="1" applyBorder="1" applyFont="1">
      <alignment horizontal="left" shrinkToFit="0" vertical="center" wrapText="1"/>
    </xf>
    <xf borderId="3" fillId="13" fontId="26" numFmtId="49" xfId="0" applyAlignment="1" applyBorder="1" applyFont="1" applyNumberFormat="1">
      <alignment horizontal="left" vertical="center"/>
    </xf>
    <xf borderId="3" fillId="13" fontId="27" numFmtId="49" xfId="0" applyAlignment="1" applyBorder="1" applyFont="1" applyNumberFormat="1">
      <alignment horizontal="left" readingOrder="0" vertical="center"/>
    </xf>
    <xf borderId="3" fillId="13" fontId="26" numFmtId="0" xfId="0" applyAlignment="1" applyBorder="1" applyFont="1">
      <alignment horizontal="left" vertical="center"/>
    </xf>
    <xf borderId="3" fillId="13" fontId="27" numFmtId="0" xfId="0" applyAlignment="1" applyBorder="1" applyFont="1">
      <alignment horizontal="left" readingOrder="0" shrinkToFit="0" vertical="center" wrapText="1"/>
    </xf>
    <xf borderId="0" fillId="4" fontId="6" numFmtId="0" xfId="0" applyAlignment="1" applyFont="1">
      <alignment vertical="center"/>
    </xf>
    <xf borderId="3" fillId="2" fontId="9" numFmtId="0" xfId="0" applyAlignment="1" applyBorder="1" applyFont="1">
      <alignment readingOrder="0" shrinkToFit="0" vertical="center" wrapText="1"/>
    </xf>
    <xf borderId="0" fillId="0" fontId="10" numFmtId="0" xfId="0" applyAlignment="1" applyFont="1">
      <alignment horizontal="left" readingOrder="0" shrinkToFit="0" vertical="center" wrapText="1"/>
    </xf>
    <xf borderId="0" fillId="0" fontId="7" numFmtId="49" xfId="0" applyAlignment="1" applyFont="1" applyNumberFormat="1">
      <alignment horizontal="left" shrinkToFit="0" vertical="center" wrapText="1"/>
    </xf>
    <xf borderId="15" fillId="9" fontId="14" numFmtId="49" xfId="0" applyAlignment="1" applyBorder="1" applyFont="1" applyNumberFormat="1">
      <alignment horizontal="center" readingOrder="0" vertical="center"/>
    </xf>
    <xf borderId="16" fillId="9" fontId="8" numFmtId="0" xfId="0" applyAlignment="1" applyBorder="1" applyFont="1">
      <alignment horizontal="center" vertical="center"/>
    </xf>
    <xf borderId="16" fillId="9" fontId="8" numFmtId="49" xfId="0" applyAlignment="1" applyBorder="1" applyFont="1" applyNumberFormat="1">
      <alignment horizontal="center" vertical="center"/>
    </xf>
    <xf borderId="0" fillId="9" fontId="6" numFmtId="0" xfId="0" applyAlignment="1" applyFont="1">
      <alignment vertical="center"/>
    </xf>
    <xf borderId="15" fillId="4" fontId="8" numFmtId="49" xfId="0" applyAlignment="1" applyBorder="1" applyFont="1" applyNumberFormat="1">
      <alignment horizontal="center" vertical="center"/>
    </xf>
    <xf borderId="0" fillId="2" fontId="6" numFmtId="0" xfId="0" applyAlignment="1" applyFont="1">
      <alignment vertical="center"/>
    </xf>
    <xf borderId="0" fillId="18" fontId="6" numFmtId="0" xfId="0" applyAlignment="1" applyFont="1">
      <alignment shrinkToFit="0" vertical="center" wrapText="1"/>
    </xf>
    <xf borderId="0" fillId="0" fontId="7" numFmtId="165" xfId="0" applyAlignment="1" applyFont="1" applyNumberFormat="1">
      <alignment horizontal="left" vertical="center"/>
    </xf>
    <xf borderId="3" fillId="0" fontId="14" numFmtId="49" xfId="0" applyAlignment="1" applyBorder="1" applyFont="1" applyNumberFormat="1">
      <alignment horizontal="center" readingOrder="0" vertical="center"/>
    </xf>
    <xf borderId="3" fillId="22" fontId="21" numFmtId="0" xfId="0" applyAlignment="1" applyBorder="1" applyFont="1">
      <alignment readingOrder="0" shrinkToFit="0" vertical="center" wrapText="1"/>
    </xf>
    <xf borderId="3" fillId="15" fontId="9" numFmtId="0" xfId="0" applyAlignment="1" applyBorder="1" applyFont="1">
      <alignment readingOrder="0" shrinkToFit="0" vertical="center" wrapText="1"/>
    </xf>
    <xf borderId="3" fillId="22" fontId="9" numFmtId="0" xfId="0" applyAlignment="1" applyBorder="1" applyFont="1">
      <alignment readingOrder="0" shrinkToFit="0" vertical="center" wrapText="1"/>
    </xf>
    <xf borderId="3" fillId="0" fontId="10" numFmtId="165" xfId="0" applyAlignment="1" applyBorder="1" applyFont="1" applyNumberFormat="1">
      <alignment horizontal="left" readingOrder="0" vertical="center"/>
    </xf>
    <xf borderId="3" fillId="12" fontId="7" numFmtId="49" xfId="0" applyAlignment="1" applyBorder="1" applyFont="1" applyNumberFormat="1">
      <alignment horizontal="left" shrinkToFit="0" vertical="center" wrapText="1"/>
    </xf>
    <xf borderId="3" fillId="22" fontId="6" numFmtId="0" xfId="0" applyAlignment="1" applyBorder="1" applyFont="1">
      <alignment readingOrder="0" shrinkToFit="0" vertical="center" wrapText="1"/>
    </xf>
    <xf borderId="3" fillId="15" fontId="9" numFmtId="0" xfId="0" applyAlignment="1" applyBorder="1" applyFont="1">
      <alignment readingOrder="0" vertical="center"/>
    </xf>
    <xf borderId="3" fillId="15" fontId="6" numFmtId="0" xfId="0" applyAlignment="1" applyBorder="1" applyFont="1">
      <alignment readingOrder="0" shrinkToFit="0" vertical="center" wrapText="1"/>
    </xf>
    <xf borderId="3" fillId="22" fontId="10" numFmtId="0" xfId="0" applyAlignment="1" applyBorder="1" applyFont="1">
      <alignment readingOrder="0" shrinkToFit="0" vertical="center" wrapText="1"/>
    </xf>
    <xf borderId="3" fillId="0" fontId="10" numFmtId="49" xfId="0" applyAlignment="1" applyBorder="1" applyFont="1" applyNumberFormat="1">
      <alignment shrinkToFit="0" vertical="center" wrapText="1"/>
    </xf>
    <xf borderId="3" fillId="13" fontId="7" numFmtId="0" xfId="0" applyAlignment="1" applyBorder="1" applyFont="1">
      <alignment horizontal="left" shrinkToFit="0" vertical="center" wrapText="1"/>
    </xf>
    <xf borderId="18" fillId="0" fontId="7" numFmtId="49" xfId="0" applyAlignment="1" applyBorder="1" applyFont="1" applyNumberFormat="1">
      <alignment horizontal="left" vertical="center"/>
    </xf>
    <xf borderId="18" fillId="0" fontId="10" numFmtId="49" xfId="0" applyAlignment="1" applyBorder="1" applyFont="1" applyNumberFormat="1">
      <alignment horizontal="left" readingOrder="0" vertical="center"/>
    </xf>
    <xf borderId="18" fillId="0" fontId="7" numFmtId="49" xfId="0" applyAlignment="1" applyBorder="1" applyFont="1" applyNumberFormat="1">
      <alignment horizontal="left" shrinkToFit="0" vertical="center" wrapText="1"/>
    </xf>
    <xf borderId="3" fillId="2" fontId="7" numFmtId="0" xfId="0" applyAlignment="1" applyBorder="1" applyFont="1">
      <alignment horizontal="left" shrinkToFit="0" vertical="center" wrapText="1"/>
    </xf>
    <xf borderId="3" fillId="3" fontId="7" numFmtId="49" xfId="0" applyAlignment="1" applyBorder="1" applyFont="1" applyNumberFormat="1">
      <alignment horizontal="left" vertical="center"/>
    </xf>
    <xf borderId="3" fillId="13" fontId="10" numFmtId="0" xfId="0" applyAlignment="1" applyBorder="1" applyFont="1">
      <alignment horizontal="left" shrinkToFit="0" vertical="center" wrapText="1"/>
    </xf>
    <xf borderId="3" fillId="4" fontId="10" numFmtId="49" xfId="0" applyAlignment="1" applyBorder="1" applyFont="1" applyNumberFormat="1">
      <alignment horizontal="left" readingOrder="0" vertical="center"/>
    </xf>
    <xf borderId="3" fillId="4" fontId="7" numFmtId="49" xfId="0" applyAlignment="1" applyBorder="1" applyFont="1" applyNumberFormat="1">
      <alignment horizontal="left" vertical="center"/>
    </xf>
    <xf borderId="3" fillId="4" fontId="7" numFmtId="49" xfId="0" applyAlignment="1" applyBorder="1" applyFont="1" applyNumberFormat="1">
      <alignment horizontal="left" shrinkToFit="0" vertical="center" wrapText="1"/>
    </xf>
    <xf borderId="3" fillId="4" fontId="7" numFmtId="49" xfId="0" applyAlignment="1" applyBorder="1" applyFont="1" applyNumberFormat="1">
      <alignment horizontal="left" readingOrder="0" vertical="center"/>
    </xf>
    <xf borderId="3" fillId="4" fontId="9" numFmtId="0" xfId="0" applyAlignment="1" applyBorder="1" applyFont="1">
      <alignment readingOrder="0" vertical="center"/>
    </xf>
    <xf borderId="3" fillId="4" fontId="9" numFmtId="0" xfId="0" applyAlignment="1" applyBorder="1" applyFont="1">
      <alignment readingOrder="0" shrinkToFit="0" vertical="center" wrapText="1"/>
    </xf>
    <xf borderId="3" fillId="4" fontId="10" numFmtId="0" xfId="0" applyAlignment="1" applyBorder="1" applyFont="1">
      <alignment horizontal="left" readingOrder="0" vertical="center"/>
    </xf>
    <xf borderId="3" fillId="4" fontId="10" numFmtId="165" xfId="0" applyAlignment="1" applyBorder="1" applyFont="1" applyNumberFormat="1">
      <alignment horizontal="left" readingOrder="0" vertical="center"/>
    </xf>
    <xf borderId="3" fillId="4" fontId="10" numFmtId="0" xfId="0" applyAlignment="1" applyBorder="1" applyFont="1">
      <alignment horizontal="left" readingOrder="0" shrinkToFit="0" vertical="center" wrapText="1"/>
    </xf>
    <xf borderId="0" fillId="4" fontId="9" numFmtId="0" xfId="0" applyAlignment="1" applyFont="1">
      <alignment readingOrder="0" vertical="center"/>
    </xf>
    <xf borderId="3" fillId="3" fontId="7" numFmtId="49" xfId="0" applyAlignment="1" applyBorder="1" applyFont="1" applyNumberFormat="1">
      <alignment horizontal="left" shrinkToFit="0" vertical="center" wrapText="1"/>
    </xf>
    <xf borderId="3" fillId="3" fontId="7" numFmtId="0" xfId="0" applyAlignment="1" applyBorder="1" applyFont="1">
      <alignment horizontal="left" shrinkToFit="0" vertical="center" wrapText="1"/>
    </xf>
    <xf borderId="3" fillId="3" fontId="7" numFmtId="49" xfId="0" applyAlignment="1" applyBorder="1" applyFont="1" applyNumberFormat="1">
      <alignment horizontal="left" readingOrder="0" vertical="center"/>
    </xf>
    <xf borderId="3" fillId="3" fontId="10" numFmtId="49" xfId="0" applyAlignment="1" applyBorder="1" applyFont="1" applyNumberFormat="1">
      <alignment horizontal="left" vertical="center"/>
    </xf>
    <xf borderId="3" fillId="3" fontId="10" numFmtId="0" xfId="0" applyAlignment="1" applyBorder="1" applyFont="1">
      <alignment horizontal="left" readingOrder="0" vertical="center"/>
    </xf>
    <xf borderId="3" fillId="3" fontId="9" numFmtId="0" xfId="0" applyAlignment="1" applyBorder="1" applyFont="1">
      <alignment readingOrder="0" vertical="center"/>
    </xf>
    <xf borderId="3" fillId="3" fontId="10" numFmtId="49" xfId="0" applyAlignment="1" applyBorder="1" applyFont="1" applyNumberFormat="1">
      <alignment horizontal="left" readingOrder="0" shrinkToFit="0" vertical="center" wrapText="1"/>
    </xf>
    <xf borderId="3" fillId="3" fontId="9" numFmtId="0" xfId="0" applyAlignment="1" applyBorder="1" applyFont="1">
      <alignment readingOrder="0" shrinkToFit="0" vertical="center" wrapText="1"/>
    </xf>
    <xf borderId="3" fillId="3" fontId="10" numFmtId="165" xfId="0" applyAlignment="1" applyBorder="1" applyFont="1" applyNumberFormat="1">
      <alignment horizontal="left" readingOrder="0" vertical="center"/>
    </xf>
    <xf borderId="3" fillId="3" fontId="10" numFmtId="0" xfId="0" applyAlignment="1" applyBorder="1" applyFont="1">
      <alignment horizontal="left" readingOrder="0" shrinkToFit="0" vertical="center" wrapText="1"/>
    </xf>
    <xf borderId="0" fillId="3" fontId="7" numFmtId="0" xfId="0" applyAlignment="1" applyFont="1">
      <alignment horizontal="left" vertical="center"/>
    </xf>
    <xf borderId="3" fillId="3" fontId="7" numFmtId="0" xfId="0" applyAlignment="1" applyBorder="1" applyFont="1">
      <alignment horizontal="left" vertical="center"/>
    </xf>
    <xf borderId="0" fillId="3" fontId="6" numFmtId="0" xfId="0" applyAlignment="1" applyFont="1">
      <alignment vertical="center"/>
    </xf>
    <xf borderId="3" fillId="4" fontId="28" numFmtId="49" xfId="0" applyAlignment="1" applyBorder="1" applyFont="1" applyNumberFormat="1">
      <alignment horizontal="left" vertical="center"/>
    </xf>
    <xf borderId="3" fillId="4" fontId="29" numFmtId="49" xfId="0" applyAlignment="1" applyBorder="1" applyFont="1" applyNumberFormat="1">
      <alignment horizontal="left" readingOrder="0" vertical="center"/>
    </xf>
    <xf borderId="3" fillId="4" fontId="28" numFmtId="49" xfId="0" applyAlignment="1" applyBorder="1" applyFont="1" applyNumberFormat="1">
      <alignment horizontal="left" shrinkToFit="0" vertical="center" wrapText="1"/>
    </xf>
    <xf borderId="3" fillId="0" fontId="6" numFmtId="0" xfId="0" applyAlignment="1" applyBorder="1" applyFont="1">
      <alignment readingOrder="0" shrinkToFit="0" vertical="center" wrapText="1"/>
    </xf>
    <xf borderId="3" fillId="4" fontId="10" numFmtId="49" xfId="0" applyAlignment="1" applyBorder="1" applyFont="1" applyNumberFormat="1">
      <alignment horizontal="left" readingOrder="0" shrinkToFit="0" vertical="center" wrapText="1"/>
    </xf>
    <xf borderId="3" fillId="14" fontId="30" numFmtId="0" xfId="0" applyAlignment="1" applyBorder="1" applyFont="1">
      <alignment horizontal="left" shrinkToFit="0" vertical="center" wrapText="1"/>
    </xf>
    <xf borderId="0" fillId="7" fontId="7" numFmtId="0" xfId="0" applyAlignment="1" applyFont="1">
      <alignment horizontal="left" vertical="center"/>
    </xf>
    <xf borderId="0" fillId="7" fontId="7" numFmtId="0" xfId="0" applyAlignment="1" applyFont="1">
      <alignment horizontal="left" shrinkToFit="0" vertical="center" wrapText="1"/>
    </xf>
    <xf borderId="0" fillId="7" fontId="6" numFmtId="0" xfId="0" applyAlignment="1" applyFont="1">
      <alignment vertical="center"/>
    </xf>
    <xf borderId="3" fillId="7" fontId="7" numFmtId="0" xfId="0" applyAlignment="1" applyBorder="1" applyFont="1">
      <alignment horizontal="left" vertical="center"/>
    </xf>
    <xf borderId="3" fillId="7" fontId="7" numFmtId="0" xfId="0" applyAlignment="1" applyBorder="1" applyFont="1">
      <alignment horizontal="left" shrinkToFit="0" vertical="center" wrapText="1"/>
    </xf>
    <xf borderId="0" fillId="7" fontId="6" numFmtId="0" xfId="0" applyAlignment="1" applyFont="1">
      <alignment shrinkToFit="0" vertical="center" wrapText="1"/>
    </xf>
    <xf borderId="0" fillId="7" fontId="7" numFmtId="165" xfId="0" applyAlignment="1" applyFont="1" applyNumberFormat="1">
      <alignment horizontal="left" shrinkToFit="0" vertical="center" wrapText="1"/>
    </xf>
    <xf borderId="0" fillId="22" fontId="6" numFmtId="0" xfId="0" applyAlignment="1" applyFont="1">
      <alignment vertical="center"/>
    </xf>
    <xf borderId="0" fillId="18" fontId="6" numFmtId="0" xfId="0" applyAlignment="1" applyFont="1">
      <alignment vertical="center"/>
    </xf>
    <xf borderId="0" fillId="0" fontId="6" numFmtId="165" xfId="0" applyAlignment="1" applyFont="1" applyNumberFormat="1">
      <alignment vertical="center"/>
    </xf>
    <xf borderId="15" fillId="9" fontId="8" numFmtId="49" xfId="0" applyAlignment="1" applyBorder="1" applyFont="1" applyNumberFormat="1">
      <alignment horizontal="center" vertical="center"/>
    </xf>
    <xf borderId="17" fillId="9" fontId="8" numFmtId="49" xfId="0" applyAlignment="1" applyBorder="1" applyFont="1" applyNumberFormat="1">
      <alignment horizontal="center" vertical="center"/>
    </xf>
    <xf borderId="3" fillId="0" fontId="8" numFmtId="49" xfId="0" applyAlignment="1" applyBorder="1" applyFont="1" applyNumberFormat="1">
      <alignment horizontal="center" vertical="center"/>
    </xf>
    <xf borderId="15" fillId="22" fontId="8" numFmtId="49" xfId="0" applyAlignment="1" applyBorder="1" applyFont="1" applyNumberFormat="1">
      <alignment horizontal="center" vertical="center"/>
    </xf>
    <xf borderId="15" fillId="0" fontId="8" numFmtId="0" xfId="0" applyAlignment="1" applyBorder="1" applyFont="1">
      <alignment horizontal="left" shrinkToFit="0" vertical="center" wrapText="1"/>
    </xf>
    <xf borderId="3" fillId="20" fontId="8" numFmtId="0" xfId="0" applyAlignment="1" applyBorder="1" applyFont="1">
      <alignment horizontal="left" vertical="center"/>
    </xf>
    <xf borderId="3" fillId="9" fontId="8" numFmtId="49" xfId="0" applyAlignment="1" applyBorder="1" applyFont="1" applyNumberFormat="1">
      <alignment horizontal="left" shrinkToFit="0" vertical="center" wrapText="1"/>
    </xf>
    <xf borderId="3" fillId="22" fontId="8" numFmtId="49" xfId="0" applyAlignment="1" applyBorder="1" applyFont="1" applyNumberFormat="1">
      <alignment horizontal="left" shrinkToFit="0" vertical="center" wrapText="1"/>
    </xf>
    <xf borderId="3" fillId="22" fontId="31" numFmtId="49" xfId="0" applyAlignment="1" applyBorder="1" applyFont="1" applyNumberFormat="1">
      <alignment horizontal="left" shrinkToFit="0" vertical="center" wrapText="1"/>
    </xf>
    <xf borderId="3" fillId="22" fontId="31" numFmtId="0" xfId="0" applyAlignment="1" applyBorder="1" applyFont="1">
      <alignment horizontal="left" shrinkToFit="0" vertical="center" wrapText="1"/>
    </xf>
    <xf borderId="3" fillId="0" fontId="8" numFmtId="49" xfId="0" applyAlignment="1" applyBorder="1" applyFont="1" applyNumberFormat="1">
      <alignment horizontal="left" readingOrder="0" shrinkToFit="0" vertical="center" wrapText="1"/>
    </xf>
    <xf borderId="3" fillId="23" fontId="24" numFmtId="0" xfId="0" applyAlignment="1" applyBorder="1" applyFont="1">
      <alignment horizontal="left" readingOrder="0" shrinkToFit="0" vertical="center" wrapText="1"/>
    </xf>
    <xf borderId="3" fillId="24" fontId="10" numFmtId="0" xfId="0" applyAlignment="1" applyBorder="1" applyFont="1">
      <alignment horizontal="left" readingOrder="0" shrinkToFit="0" vertical="center" wrapText="1"/>
    </xf>
    <xf borderId="3" fillId="0" fontId="32" numFmtId="49" xfId="0" applyAlignment="1" applyBorder="1" applyFont="1" applyNumberFormat="1">
      <alignment horizontal="left" vertical="center"/>
    </xf>
    <xf borderId="0" fillId="20" fontId="14" numFmtId="0" xfId="0" applyAlignment="1" applyFont="1">
      <alignment horizontal="left" readingOrder="0" vertical="center"/>
    </xf>
    <xf borderId="3" fillId="13" fontId="26" numFmtId="49" xfId="0" applyAlignment="1" applyBorder="1" applyFont="1" applyNumberFormat="1">
      <alignment horizontal="left" shrinkToFit="0" vertical="center" wrapText="1"/>
    </xf>
    <xf borderId="3" fillId="13" fontId="27" numFmtId="49" xfId="0" applyAlignment="1" applyBorder="1" applyFont="1" applyNumberFormat="1">
      <alignment horizontal="left" readingOrder="0" shrinkToFit="0" vertical="center" wrapText="1"/>
    </xf>
    <xf borderId="0" fillId="13" fontId="26" numFmtId="49" xfId="0" applyAlignment="1" applyFont="1" applyNumberFormat="1">
      <alignment horizontal="left" vertical="center"/>
    </xf>
    <xf borderId="0" fillId="13" fontId="26" numFmtId="0" xfId="0" applyAlignment="1" applyFont="1">
      <alignment horizontal="left" shrinkToFit="0" vertical="center" wrapText="1"/>
    </xf>
    <xf borderId="0" fillId="13" fontId="26" numFmtId="0" xfId="0" applyAlignment="1" applyFont="1">
      <alignment horizontal="left" vertical="center"/>
    </xf>
    <xf borderId="0" fillId="4" fontId="6" numFmtId="0" xfId="0" applyFont="1"/>
    <xf borderId="16" fillId="0" fontId="8" numFmtId="0" xfId="0" applyAlignment="1" applyBorder="1" applyFont="1">
      <alignment horizontal="center" vertical="center"/>
    </xf>
    <xf borderId="0" fillId="22" fontId="6" numFmtId="0" xfId="0" applyFont="1"/>
    <xf borderId="16" fillId="0" fontId="14" numFmtId="49" xfId="0" applyAlignment="1" applyBorder="1" applyFont="1" applyNumberFormat="1">
      <alignment horizontal="center" readingOrder="0" vertical="center"/>
    </xf>
    <xf borderId="3" fillId="11" fontId="14" numFmtId="49" xfId="0" applyAlignment="1" applyBorder="1" applyFont="1" applyNumberFormat="1">
      <alignment horizontal="left" readingOrder="0" shrinkToFit="0" vertical="center" wrapText="1"/>
    </xf>
    <xf borderId="3" fillId="20" fontId="8" numFmtId="0" xfId="0" applyBorder="1" applyFont="1"/>
    <xf borderId="0" fillId="22" fontId="21" numFmtId="0" xfId="0" applyAlignment="1" applyFont="1">
      <alignment readingOrder="0"/>
    </xf>
    <xf borderId="0" fillId="22" fontId="9" numFmtId="0" xfId="0" applyAlignment="1" applyFont="1">
      <alignment readingOrder="0"/>
    </xf>
    <xf borderId="0" fillId="13" fontId="7" numFmtId="0" xfId="0" applyAlignment="1" applyFont="1">
      <alignment horizontal="left" vertical="center"/>
    </xf>
    <xf borderId="20" fillId="13" fontId="33" numFmtId="49" xfId="0" applyAlignment="1" applyBorder="1" applyFont="1" applyNumberFormat="1">
      <alignment vertical="center"/>
    </xf>
    <xf borderId="3" fillId="12" fontId="14" numFmtId="49" xfId="0" applyAlignment="1" applyBorder="1" applyFont="1" applyNumberFormat="1">
      <alignment shrinkToFit="0" wrapText="1"/>
    </xf>
    <xf borderId="3" fillId="22" fontId="8" numFmtId="0" xfId="0" applyAlignment="1" applyBorder="1" applyFont="1">
      <alignment horizontal="left" shrinkToFit="0" vertical="center" wrapText="1"/>
    </xf>
    <xf borderId="3" fillId="23" fontId="34" numFmtId="0" xfId="0" applyAlignment="1" applyBorder="1" applyFont="1">
      <alignment horizontal="left" readingOrder="0" shrinkToFit="0" vertical="center" wrapText="1"/>
    </xf>
    <xf borderId="3" fillId="22" fontId="35" numFmtId="49" xfId="0" applyAlignment="1" applyBorder="1" applyFont="1" applyNumberFormat="1">
      <alignment horizontal="left" readingOrder="0" shrinkToFit="0" vertical="center" wrapText="1"/>
    </xf>
    <xf borderId="3" fillId="17" fontId="10" numFmtId="0" xfId="0" applyAlignment="1" applyBorder="1" applyFont="1">
      <alignment horizontal="left" readingOrder="0" shrinkToFit="0" vertical="center" wrapText="1"/>
    </xf>
    <xf borderId="3" fillId="18" fontId="21" numFmtId="0" xfId="0" applyAlignment="1" applyBorder="1" applyFont="1">
      <alignment readingOrder="0" shrinkToFit="0" vertical="center" wrapText="1"/>
    </xf>
    <xf borderId="3" fillId="0" fontId="14" numFmtId="0" xfId="0" applyAlignment="1" applyBorder="1" applyFont="1">
      <alignment horizontal="left" readingOrder="0" vertical="center"/>
    </xf>
    <xf borderId="0" fillId="0" fontId="21" numFmtId="0" xfId="0" applyAlignment="1" applyFont="1">
      <alignment readingOrder="0" vertical="center"/>
    </xf>
    <xf borderId="3" fillId="0" fontId="7" numFmtId="49" xfId="0" applyAlignment="1" applyBorder="1" applyFont="1" applyNumberFormat="1">
      <alignment shrinkToFit="0" wrapText="1"/>
    </xf>
    <xf borderId="3" fillId="14" fontId="7" numFmtId="0" xfId="0" applyAlignment="1" applyBorder="1" applyFont="1">
      <alignment shrinkToFit="0" wrapText="1"/>
    </xf>
    <xf borderId="0" fillId="0" fontId="10" numFmtId="0" xfId="0" applyAlignment="1" applyFont="1">
      <alignment horizontal="left" readingOrder="0" vertical="center"/>
    </xf>
    <xf borderId="3" fillId="0" fontId="36" numFmtId="49" xfId="0" applyAlignment="1" applyBorder="1" applyFont="1" applyNumberFormat="1">
      <alignment readingOrder="0" shrinkToFit="0" wrapText="1"/>
    </xf>
    <xf borderId="3" fillId="12" fontId="7" numFmtId="49" xfId="0" applyAlignment="1" applyBorder="1" applyFont="1" applyNumberFormat="1">
      <alignment shrinkToFit="0" wrapText="1"/>
    </xf>
    <xf borderId="3" fillId="14" fontId="7" numFmtId="49" xfId="0" applyAlignment="1" applyBorder="1" applyFont="1" applyNumberFormat="1">
      <alignment shrinkToFit="0" wrapText="1"/>
    </xf>
    <xf borderId="3" fillId="4" fontId="10" numFmtId="49" xfId="0" applyAlignment="1" applyBorder="1" applyFont="1" applyNumberFormat="1">
      <alignment readingOrder="0" shrinkToFit="0" wrapText="1"/>
    </xf>
    <xf borderId="3" fillId="2" fontId="37" numFmtId="0" xfId="0" applyAlignment="1" applyBorder="1" applyFont="1">
      <alignment horizontal="left" readingOrder="0" shrinkToFit="0" wrapText="1"/>
    </xf>
    <xf borderId="3" fillId="2" fontId="38" numFmtId="49" xfId="0" applyAlignment="1" applyBorder="1" applyFont="1" applyNumberFormat="1">
      <alignment horizontal="left" readingOrder="0" shrinkToFit="0" wrapText="1"/>
    </xf>
    <xf borderId="3" fillId="0" fontId="39" numFmtId="49" xfId="0" applyAlignment="1" applyBorder="1" applyFont="1" applyNumberFormat="1">
      <alignment horizontal="left" readingOrder="0" shrinkToFit="0" wrapText="1"/>
    </xf>
    <xf borderId="3" fillId="13" fontId="26" numFmtId="49" xfId="0" applyBorder="1" applyFont="1" applyNumberFormat="1"/>
    <xf borderId="3" fillId="13" fontId="26" numFmtId="49" xfId="0" applyAlignment="1" applyBorder="1" applyFont="1" applyNumberFormat="1">
      <alignment shrinkToFit="0" wrapText="1"/>
    </xf>
    <xf borderId="3" fillId="13" fontId="27" numFmtId="0" xfId="0" applyAlignment="1" applyBorder="1" applyFont="1">
      <alignment horizontal="left" readingOrder="0" vertical="center"/>
    </xf>
    <xf borderId="0" fillId="4" fontId="7" numFmtId="0" xfId="0" applyFont="1"/>
    <xf borderId="0" fillId="2" fontId="7" numFmtId="0" xfId="0" applyAlignment="1" applyFont="1">
      <alignment horizontal="left" vertical="center"/>
    </xf>
    <xf borderId="0" fillId="2" fontId="7" numFmtId="0" xfId="0" applyAlignment="1" applyFont="1">
      <alignment horizontal="left" shrinkToFit="0" vertical="center" wrapText="1"/>
    </xf>
    <xf borderId="0" fillId="2" fontId="7" numFmtId="0" xfId="0" applyFont="1"/>
    <xf borderId="0" fillId="2" fontId="7" numFmtId="49" xfId="0" applyAlignment="1" applyFont="1" applyNumberFormat="1">
      <alignment horizontal="left" vertical="center"/>
    </xf>
    <xf borderId="0" fillId="0" fontId="40" numFmtId="0" xfId="0" applyAlignment="1" applyFont="1">
      <alignment readingOrder="0" shrinkToFit="0" vertical="bottom" wrapText="0"/>
    </xf>
    <xf borderId="0" fillId="0" fontId="40" numFmtId="20" xfId="0" applyAlignment="1" applyFont="1" applyNumberFormat="1">
      <alignment horizontal="right" readingOrder="0" shrinkToFit="0" vertical="bottom" wrapText="0"/>
    </xf>
    <xf borderId="0" fillId="0" fontId="40" numFmtId="0" xfId="0" applyAlignment="1" applyFont="1">
      <alignment horizontal="right" readingOrder="0" shrinkToFit="0" vertical="bottom" wrapText="0"/>
    </xf>
    <xf borderId="0" fillId="0" fontId="40" numFmtId="20" xfId="0" applyAlignment="1" applyFont="1" applyNumberFormat="1">
      <alignment readingOrder="0" shrinkToFit="0" vertical="bottom" wrapText="0"/>
    </xf>
    <xf borderId="0" fillId="0" fontId="6" numFmtId="20" xfId="0" applyAlignment="1" applyFont="1" applyNumberFormat="1">
      <alignment readingOrder="0"/>
    </xf>
    <xf borderId="15" fillId="13" fontId="41" numFmtId="49" xfId="0" applyAlignment="1" applyBorder="1" applyFont="1" applyNumberFormat="1">
      <alignment vertical="center"/>
    </xf>
    <xf borderId="0" fillId="0" fontId="8" numFmtId="0" xfId="0" applyAlignment="1" applyFont="1">
      <alignment shrinkToFit="0" vertical="center" wrapText="1"/>
    </xf>
    <xf borderId="0" fillId="0" fontId="8" numFmtId="0" xfId="0" applyAlignment="1" applyFont="1">
      <alignment horizontal="center" vertical="center"/>
    </xf>
    <xf borderId="0" fillId="0" fontId="8" numFmtId="0" xfId="0" applyAlignment="1" applyFont="1">
      <alignment shrinkToFit="0" vertical="center" wrapText="1"/>
    </xf>
    <xf borderId="0" fillId="0" fontId="8" numFmtId="0" xfId="0" applyAlignment="1" applyFont="1">
      <alignment vertical="center"/>
    </xf>
    <xf borderId="3" fillId="0" fontId="8" numFmtId="0" xfId="0" applyAlignment="1" applyBorder="1" applyFont="1">
      <alignment vertical="center"/>
    </xf>
    <xf borderId="3" fillId="0" fontId="8" numFmtId="0" xfId="0" applyAlignment="1" applyBorder="1" applyFont="1">
      <alignment shrinkToFit="0" vertical="center" wrapText="1"/>
    </xf>
    <xf borderId="3" fillId="0" fontId="14" numFmtId="49" xfId="0" applyAlignment="1" applyBorder="1" applyFont="1" applyNumberFormat="1">
      <alignment shrinkToFit="0" wrapText="1"/>
    </xf>
    <xf borderId="3" fillId="0" fontId="8" numFmtId="0" xfId="0" applyAlignment="1" applyBorder="1" applyFont="1">
      <alignment vertical="center"/>
    </xf>
    <xf borderId="3" fillId="0" fontId="14" numFmtId="0" xfId="0" applyAlignment="1" applyBorder="1" applyFont="1">
      <alignment shrinkToFit="0" vertical="center" wrapText="1"/>
    </xf>
    <xf borderId="0" fillId="23" fontId="25" numFmtId="0" xfId="0" applyAlignment="1" applyFont="1">
      <alignment horizontal="left" readingOrder="0" vertical="center"/>
    </xf>
    <xf borderId="0" fillId="0" fontId="7" numFmtId="0" xfId="0" applyAlignment="1" applyFont="1">
      <alignment vertical="center"/>
    </xf>
    <xf borderId="3" fillId="0" fontId="8" numFmtId="0" xfId="0" applyAlignment="1" applyBorder="1" applyFont="1">
      <alignment shrinkToFit="0" vertical="center" wrapText="1"/>
    </xf>
    <xf borderId="3" fillId="0" fontId="7" numFmtId="0" xfId="0" applyAlignment="1" applyBorder="1" applyFont="1">
      <alignment vertical="center"/>
    </xf>
    <xf borderId="3" fillId="3" fontId="7" numFmtId="0" xfId="0" applyAlignment="1" applyBorder="1" applyFont="1">
      <alignment vertical="center"/>
    </xf>
    <xf borderId="3" fillId="0" fontId="7" numFmtId="0" xfId="0" applyAlignment="1" applyBorder="1" applyFont="1">
      <alignment shrinkToFit="0" vertical="center" wrapText="1"/>
    </xf>
    <xf borderId="3" fillId="14" fontId="7" numFmtId="0" xfId="0" applyAlignment="1" applyBorder="1" applyFont="1">
      <alignment shrinkToFit="0" vertical="center" wrapText="1"/>
    </xf>
    <xf borderId="3" fillId="0" fontId="10" numFmtId="0" xfId="0" applyAlignment="1" applyBorder="1" applyFont="1">
      <alignment readingOrder="0" vertical="center"/>
    </xf>
    <xf borderId="3" fillId="0" fontId="7" numFmtId="0" xfId="0" applyAlignment="1" applyBorder="1" applyFont="1">
      <alignment vertical="center"/>
    </xf>
    <xf borderId="3" fillId="0" fontId="10" numFmtId="0" xfId="0" applyAlignment="1" applyBorder="1" applyFont="1">
      <alignment shrinkToFit="0" vertical="center" wrapText="1"/>
    </xf>
    <xf borderId="3" fillId="0" fontId="10" numFmtId="0" xfId="0" applyAlignment="1" applyBorder="1" applyFont="1">
      <alignment readingOrder="0" shrinkToFit="0" vertical="center" wrapText="1"/>
    </xf>
    <xf borderId="3" fillId="13" fontId="26" numFmtId="0" xfId="0" applyAlignment="1" applyBorder="1" applyFont="1">
      <alignment vertical="center"/>
    </xf>
    <xf borderId="3" fillId="13" fontId="26" numFmtId="0" xfId="0" applyAlignment="1" applyBorder="1" applyFont="1">
      <alignment shrinkToFit="0" vertical="center" wrapText="1"/>
    </xf>
    <xf borderId="3" fillId="13" fontId="26" numFmtId="0" xfId="0" applyAlignment="1" applyBorder="1" applyFont="1">
      <alignment vertical="center"/>
    </xf>
    <xf borderId="3" fillId="13" fontId="27" numFmtId="0" xfId="0" applyAlignment="1" applyBorder="1" applyFont="1">
      <alignment shrinkToFit="0" vertical="center" wrapText="1"/>
    </xf>
    <xf borderId="3" fillId="13" fontId="27" numFmtId="0" xfId="0" applyAlignment="1" applyBorder="1" applyFont="1">
      <alignment readingOrder="0" shrinkToFit="0" vertical="center" wrapText="1"/>
    </xf>
    <xf borderId="3" fillId="12" fontId="7" numFmtId="0" xfId="0" applyAlignment="1" applyBorder="1" applyFont="1">
      <alignment vertical="center"/>
    </xf>
    <xf borderId="3" fillId="12" fontId="7" numFmtId="0" xfId="0" applyAlignment="1" applyBorder="1" applyFont="1">
      <alignment shrinkToFit="0" vertical="center" wrapText="1"/>
    </xf>
    <xf borderId="3" fillId="12" fontId="7" numFmtId="0" xfId="0" applyAlignment="1" applyBorder="1" applyFont="1">
      <alignment vertical="center"/>
    </xf>
    <xf borderId="3" fillId="12" fontId="7" numFmtId="0" xfId="0" applyAlignment="1" applyBorder="1" applyFont="1">
      <alignment shrinkToFit="0" vertical="center" wrapText="1"/>
    </xf>
    <xf borderId="3" fillId="12" fontId="10" numFmtId="0" xfId="0" applyAlignment="1" applyBorder="1" applyFont="1">
      <alignment shrinkToFit="0" vertical="center" wrapText="1"/>
    </xf>
    <xf borderId="3" fillId="12" fontId="10" numFmtId="0" xfId="0" applyAlignment="1" applyBorder="1" applyFont="1">
      <alignment readingOrder="0" shrinkToFit="0" vertical="center" wrapText="1"/>
    </xf>
    <xf borderId="3" fillId="12" fontId="7" numFmtId="0" xfId="0" applyAlignment="1" applyBorder="1" applyFont="1">
      <alignment shrinkToFit="0" vertical="center" wrapText="1"/>
    </xf>
    <xf borderId="3" fillId="12" fontId="10" numFmtId="0" xfId="0" applyAlignment="1" applyBorder="1" applyFont="1">
      <alignment readingOrder="0" vertical="center"/>
    </xf>
    <xf borderId="3" fillId="0" fontId="7" numFmtId="0" xfId="0" applyAlignment="1" applyBorder="1" applyFont="1">
      <alignment shrinkToFit="0" vertical="center" wrapText="1"/>
    </xf>
    <xf borderId="3" fillId="12" fontId="10" numFmtId="0" xfId="0" applyAlignment="1" applyBorder="1" applyFont="1">
      <alignment vertical="center"/>
    </xf>
    <xf borderId="3" fillId="4" fontId="10" numFmtId="0" xfId="0" applyAlignment="1" applyBorder="1" applyFont="1">
      <alignment readingOrder="0" vertical="center"/>
    </xf>
    <xf borderId="3" fillId="4" fontId="10" numFmtId="0" xfId="0" applyAlignment="1" applyBorder="1" applyFont="1">
      <alignment readingOrder="0" shrinkToFit="0" vertical="center" wrapText="1"/>
    </xf>
    <xf borderId="0" fillId="12" fontId="6" numFmtId="0" xfId="0" applyFont="1"/>
    <xf borderId="3" fillId="3" fontId="10" numFmtId="0" xfId="0" applyAlignment="1" applyBorder="1" applyFont="1">
      <alignment readingOrder="0" vertical="center"/>
    </xf>
    <xf borderId="3" fillId="4" fontId="7" numFmtId="0" xfId="0" applyAlignment="1" applyBorder="1" applyFont="1">
      <alignment vertical="center"/>
    </xf>
    <xf borderId="0" fillId="0" fontId="7" numFmtId="0" xfId="0" applyAlignment="1" applyFont="1">
      <alignment shrinkToFit="0" vertical="center" wrapText="1"/>
    </xf>
    <xf borderId="3" fillId="4" fontId="7" numFmtId="0" xfId="0" applyAlignment="1" applyBorder="1" applyFont="1">
      <alignment shrinkToFit="0" vertical="center" wrapText="1"/>
    </xf>
    <xf borderId="3" fillId="4" fontId="7" numFmtId="0" xfId="0" applyAlignment="1" applyBorder="1" applyFont="1">
      <alignment vertical="center"/>
    </xf>
    <xf borderId="3" fillId="4" fontId="7" numFmtId="0" xfId="0" applyAlignment="1" applyBorder="1" applyFont="1">
      <alignment shrinkToFit="0" vertical="center" wrapText="1"/>
    </xf>
    <xf borderId="0" fillId="4" fontId="7" numFmtId="0" xfId="0" applyAlignment="1" applyFont="1">
      <alignment vertical="center"/>
    </xf>
    <xf borderId="0" fillId="4" fontId="7" numFmtId="0" xfId="0" applyAlignment="1" applyFont="1">
      <alignment shrinkToFit="0" vertical="center" wrapText="1"/>
    </xf>
    <xf borderId="3" fillId="0" fontId="14" numFmtId="49" xfId="0" applyAlignment="1" applyBorder="1" applyFont="1" applyNumberFormat="1">
      <alignment shrinkToFit="0" vertical="center" wrapText="1"/>
    </xf>
    <xf borderId="3" fillId="0" fontId="25" numFmtId="0" xfId="0" applyAlignment="1" applyBorder="1" applyFont="1">
      <alignment horizontal="left" readingOrder="0" shrinkToFit="0" vertical="center" wrapText="1"/>
    </xf>
    <xf borderId="3" fillId="23" fontId="25" numFmtId="0" xfId="0" applyAlignment="1" applyBorder="1" applyFont="1">
      <alignment horizontal="left" readingOrder="0" shrinkToFit="0" vertical="center" wrapText="1"/>
    </xf>
    <xf borderId="3" fillId="12" fontId="7" numFmtId="49" xfId="0" applyAlignment="1" applyBorder="1" applyFont="1" applyNumberFormat="1">
      <alignment shrinkToFit="0" vertical="center" wrapText="1"/>
    </xf>
    <xf borderId="3" fillId="0" fontId="10" numFmtId="166" xfId="0" applyAlignment="1" applyBorder="1" applyFont="1" applyNumberFormat="1">
      <alignment horizontal="left" readingOrder="0" shrinkToFit="0" vertical="center" wrapText="1"/>
    </xf>
    <xf borderId="3" fillId="12" fontId="10" numFmtId="49" xfId="0" applyAlignment="1" applyBorder="1" applyFont="1" applyNumberFormat="1">
      <alignment readingOrder="0" vertical="center"/>
    </xf>
    <xf borderId="0" fillId="0" fontId="10" numFmtId="49" xfId="0" applyAlignment="1" applyFont="1" applyNumberFormat="1">
      <alignment horizontal="left" readingOrder="0" vertical="center"/>
    </xf>
    <xf borderId="3" fillId="13" fontId="26" numFmtId="49" xfId="0" applyAlignment="1" applyBorder="1" applyFont="1" applyNumberFormat="1">
      <alignment shrinkToFit="0" vertical="center" wrapText="1"/>
    </xf>
    <xf borderId="3" fillId="13" fontId="26" numFmtId="0" xfId="0" applyAlignment="1" applyBorder="1" applyFont="1">
      <alignment shrinkToFit="0" vertical="center" wrapText="1"/>
    </xf>
    <xf borderId="3" fillId="13" fontId="26" numFmtId="0" xfId="0" applyAlignment="1" applyBorder="1" applyFont="1">
      <alignment horizontal="left" readingOrder="0" shrinkToFit="0" vertical="center" wrapText="1"/>
    </xf>
    <xf borderId="3" fillId="0" fontId="7" numFmtId="0" xfId="0" applyAlignment="1" applyBorder="1" applyFont="1">
      <alignment vertical="center"/>
    </xf>
    <xf borderId="3" fillId="0" fontId="10" numFmtId="0" xfId="0" applyAlignment="1" applyBorder="1" applyFont="1">
      <alignment shrinkToFit="0" vertical="center" wrapText="1"/>
    </xf>
    <xf borderId="3" fillId="13" fontId="7" numFmtId="0" xfId="0" applyAlignment="1" applyBorder="1" applyFont="1">
      <alignment vertical="center"/>
    </xf>
    <xf borderId="3" fillId="23" fontId="7" numFmtId="0" xfId="0" applyAlignment="1" applyBorder="1" applyFont="1">
      <alignment vertical="center"/>
    </xf>
    <xf borderId="3" fillId="13" fontId="7" numFmtId="0" xfId="0" applyAlignment="1" applyBorder="1" applyFont="1">
      <alignment shrinkToFit="0" vertical="center" wrapText="1"/>
    </xf>
    <xf borderId="3" fillId="0" fontId="7" numFmtId="0" xfId="0" applyAlignment="1" applyBorder="1" applyFont="1">
      <alignment shrinkToFit="0" vertical="center" wrapText="1"/>
    </xf>
    <xf borderId="3" fillId="0" fontId="42" numFmtId="0" xfId="0" applyAlignment="1" applyBorder="1" applyFont="1">
      <alignment horizontal="left" shrinkToFit="0" vertical="center" wrapText="1"/>
    </xf>
    <xf borderId="21" fillId="13" fontId="43" numFmtId="49" xfId="0" applyAlignment="1" applyBorder="1" applyFont="1" applyNumberFormat="1">
      <alignment vertical="center"/>
    </xf>
    <xf borderId="21" fillId="0" fontId="8" numFmtId="49" xfId="0" applyAlignment="1" applyBorder="1" applyFont="1" applyNumberFormat="1">
      <alignment horizontal="center" vertical="center"/>
    </xf>
    <xf borderId="22" fillId="0" fontId="15" numFmtId="0" xfId="0" applyBorder="1" applyFont="1"/>
    <xf borderId="18" fillId="0" fontId="8" numFmtId="49" xfId="0" applyAlignment="1" applyBorder="1" applyFont="1" applyNumberFormat="1">
      <alignment horizontal="center" vertical="center"/>
    </xf>
    <xf borderId="18" fillId="0" fontId="7" numFmtId="49" xfId="0" applyAlignment="1" applyBorder="1" applyFont="1" applyNumberFormat="1">
      <alignment vertical="center"/>
    </xf>
    <xf borderId="23" fillId="0" fontId="15" numFmtId="0" xfId="0" applyBorder="1" applyFont="1"/>
    <xf borderId="0" fillId="9" fontId="8" numFmtId="49" xfId="0" applyAlignment="1" applyFont="1" applyNumberFormat="1">
      <alignment horizontal="left" shrinkToFit="0" vertical="center" wrapText="1"/>
    </xf>
    <xf borderId="0" fillId="22" fontId="8" numFmtId="49" xfId="0" applyAlignment="1" applyFont="1" applyNumberFormat="1">
      <alignment horizontal="left" shrinkToFit="0" vertical="center" wrapText="1"/>
    </xf>
    <xf borderId="0" fillId="26" fontId="10" numFmtId="0" xfId="0" applyAlignment="1" applyFill="1" applyFont="1">
      <alignment horizontal="left" readingOrder="0" vertical="center"/>
    </xf>
    <xf borderId="3" fillId="9" fontId="14" numFmtId="49" xfId="0" applyAlignment="1" applyBorder="1" applyFont="1" applyNumberFormat="1">
      <alignment horizontal="left" readingOrder="0" shrinkToFit="0" vertical="center" wrapText="1"/>
    </xf>
    <xf borderId="3" fillId="22" fontId="21" numFmtId="0" xfId="0" applyAlignment="1" applyBorder="1" applyFont="1">
      <alignment vertical="center"/>
    </xf>
    <xf borderId="0" fillId="26" fontId="7" numFmtId="0" xfId="0" applyAlignment="1" applyFont="1">
      <alignment horizontal="left" vertical="center"/>
    </xf>
    <xf borderId="3" fillId="9" fontId="7" numFmtId="0" xfId="0" applyAlignment="1" applyBorder="1" applyFont="1">
      <alignment horizontal="left" readingOrder="0" shrinkToFit="0" vertical="center" wrapText="1"/>
    </xf>
    <xf borderId="3" fillId="22" fontId="7" numFmtId="0" xfId="0" applyAlignment="1" applyBorder="1" applyFont="1">
      <alignment horizontal="left" readingOrder="0" shrinkToFit="0" vertical="center" wrapText="1"/>
    </xf>
    <xf borderId="0" fillId="26" fontId="40" numFmtId="0" xfId="0" applyAlignment="1" applyFont="1">
      <alignment readingOrder="0" shrinkToFit="0" vertical="center" wrapText="0"/>
    </xf>
    <xf borderId="3" fillId="9" fontId="7" numFmtId="49" xfId="0" applyAlignment="1" applyBorder="1" applyFont="1" applyNumberFormat="1">
      <alignment horizontal="left" shrinkToFit="0" vertical="center" wrapText="1"/>
    </xf>
    <xf borderId="3" fillId="22" fontId="7" numFmtId="49" xfId="0" applyAlignment="1" applyBorder="1" applyFont="1" applyNumberFormat="1">
      <alignment horizontal="left" shrinkToFit="0" vertical="center" wrapText="1"/>
    </xf>
    <xf borderId="3" fillId="9" fontId="10" numFmtId="0" xfId="0" applyAlignment="1" applyBorder="1" applyFont="1">
      <alignment horizontal="left" readingOrder="0" shrinkToFit="0" vertical="center" wrapText="1"/>
    </xf>
    <xf borderId="3" fillId="22" fontId="10" numFmtId="49" xfId="0" applyAlignment="1" applyBorder="1" applyFont="1" applyNumberFormat="1">
      <alignment horizontal="left" readingOrder="0" shrinkToFit="0" vertical="center" wrapText="1"/>
    </xf>
    <xf borderId="3" fillId="9" fontId="7" numFmtId="49" xfId="0" applyAlignment="1" applyBorder="1" applyFont="1" applyNumberFormat="1">
      <alignment horizontal="left" readingOrder="0" shrinkToFit="0" vertical="center" wrapText="1"/>
    </xf>
    <xf borderId="3" fillId="9" fontId="10" numFmtId="49" xfId="0" applyAlignment="1" applyBorder="1" applyFont="1" applyNumberFormat="1">
      <alignment horizontal="left" readingOrder="0" shrinkToFit="0" vertical="center" wrapText="1"/>
    </xf>
    <xf borderId="3" fillId="14" fontId="7" numFmtId="49" xfId="0" applyAlignment="1" applyBorder="1" applyFont="1" applyNumberFormat="1">
      <alignment shrinkToFit="0" vertical="center" wrapText="1"/>
    </xf>
    <xf borderId="3" fillId="22" fontId="7" numFmtId="49" xfId="0" applyAlignment="1" applyBorder="1" applyFont="1" applyNumberFormat="1">
      <alignment horizontal="left" readingOrder="0" shrinkToFit="0" vertical="center" wrapText="1"/>
    </xf>
    <xf borderId="3" fillId="0" fontId="6" numFmtId="0" xfId="0" applyAlignment="1" applyBorder="1" applyFont="1">
      <alignment vertical="center"/>
    </xf>
    <xf borderId="19" fillId="4" fontId="7" numFmtId="0" xfId="0" applyAlignment="1" applyBorder="1" applyFont="1">
      <alignment horizontal="left" vertical="center"/>
    </xf>
    <xf borderId="19" fillId="4" fontId="7" numFmtId="0" xfId="0" applyAlignment="1" applyBorder="1" applyFont="1">
      <alignment horizontal="left" shrinkToFit="0" vertical="center" wrapText="1"/>
    </xf>
    <xf borderId="3" fillId="9" fontId="7" numFmtId="0" xfId="0" applyAlignment="1" applyBorder="1" applyFont="1">
      <alignment horizontal="left" shrinkToFit="0" vertical="center" wrapText="1"/>
    </xf>
    <xf borderId="0" fillId="22" fontId="7" numFmtId="0" xfId="0" applyAlignment="1" applyFont="1">
      <alignment horizontal="left" shrinkToFit="0" vertical="center" wrapText="1"/>
    </xf>
    <xf borderId="0" fillId="9" fontId="7" numFmtId="0" xfId="0" applyAlignment="1" applyFont="1">
      <alignment horizontal="left" shrinkToFit="0" vertical="center" wrapText="1"/>
    </xf>
    <xf borderId="3" fillId="22" fontId="21" numFmtId="0" xfId="0" applyBorder="1" applyFont="1"/>
    <xf borderId="3" fillId="22" fontId="21" numFmtId="0" xfId="0" applyAlignment="1" applyBorder="1" applyFont="1">
      <alignment readingOrder="0"/>
    </xf>
    <xf borderId="3" fillId="13" fontId="10" numFmtId="49" xfId="0" applyAlignment="1" applyBorder="1" applyFont="1" applyNumberFormat="1">
      <alignment readingOrder="0"/>
    </xf>
    <xf borderId="3" fillId="0" fontId="9" numFmtId="0" xfId="0" applyAlignment="1" applyBorder="1" applyFont="1">
      <alignment readingOrder="0"/>
    </xf>
    <xf borderId="2" fillId="13" fontId="7" numFmtId="0" xfId="0" applyBorder="1" applyFont="1"/>
    <xf borderId="2" fillId="27" fontId="7" numFmtId="0" xfId="0" applyBorder="1" applyFill="1" applyFont="1"/>
    <xf borderId="2" fillId="28" fontId="7" numFmtId="0" xfId="0" applyBorder="1" applyFill="1" applyFont="1"/>
    <xf borderId="2" fillId="29" fontId="7" numFmtId="0" xfId="0" applyBorder="1" applyFill="1" applyFont="1"/>
    <xf borderId="0" fillId="0" fontId="44" numFmtId="0" xfId="0" applyFont="1"/>
    <xf borderId="20" fillId="13" fontId="45" numFmtId="49" xfId="0" applyAlignment="1" applyBorder="1" applyFont="1" applyNumberFormat="1">
      <alignment vertical="center"/>
    </xf>
    <xf borderId="0" fillId="0" fontId="8" numFmtId="0" xfId="0" applyAlignment="1" applyFont="1">
      <alignment horizontal="center" vertical="center"/>
    </xf>
    <xf borderId="3" fillId="0" fontId="14" numFmtId="0" xfId="0" applyAlignment="1" applyBorder="1" applyFont="1">
      <alignment shrinkToFit="0" vertical="center" wrapText="1"/>
    </xf>
    <xf borderId="3" fillId="0" fontId="14" numFmtId="0" xfId="0" applyAlignment="1" applyBorder="1" applyFont="1">
      <alignment vertical="center"/>
    </xf>
    <xf borderId="3" fillId="23" fontId="34" numFmtId="0" xfId="0" applyAlignment="1" applyBorder="1" applyFont="1">
      <alignment horizontal="left" readingOrder="0" vertical="center"/>
    </xf>
    <xf borderId="3" fillId="0" fontId="14" numFmtId="0" xfId="0" applyAlignment="1" applyBorder="1" applyFont="1">
      <alignment readingOrder="0" vertical="center"/>
    </xf>
    <xf borderId="0" fillId="0" fontId="8" numFmtId="0" xfId="0" applyAlignment="1" applyFont="1">
      <alignment vertical="center"/>
    </xf>
    <xf borderId="3" fillId="0" fontId="46" numFmtId="0" xfId="0" applyAlignment="1" applyBorder="1" applyFont="1">
      <alignment readingOrder="0" vertical="center"/>
    </xf>
    <xf borderId="3" fillId="0" fontId="10" numFmtId="166" xfId="0" applyAlignment="1" applyBorder="1" applyFont="1" applyNumberFormat="1">
      <alignment readingOrder="0" vertical="center"/>
    </xf>
    <xf borderId="0" fillId="0" fontId="7" numFmtId="0" xfId="0" applyAlignment="1" applyFont="1">
      <alignment vertical="center"/>
    </xf>
    <xf borderId="3" fillId="0" fontId="10" numFmtId="0" xfId="0" applyAlignment="1" applyBorder="1" applyFont="1">
      <alignment vertical="center"/>
    </xf>
    <xf borderId="3" fillId="13" fontId="27" numFmtId="0" xfId="0" applyAlignment="1" applyBorder="1" applyFont="1">
      <alignment vertical="center"/>
    </xf>
    <xf borderId="3" fillId="0" fontId="10" numFmtId="0" xfId="0" applyAlignment="1" applyBorder="1" applyFont="1">
      <alignment shrinkToFit="0" vertical="center" wrapText="1"/>
    </xf>
    <xf borderId="3" fillId="0" fontId="10" numFmtId="0" xfId="0" applyAlignment="1" applyBorder="1" applyFont="1">
      <alignment vertical="center"/>
    </xf>
    <xf borderId="3" fillId="0" fontId="7" numFmtId="49" xfId="0" applyAlignment="1" applyBorder="1" applyFont="1" applyNumberFormat="1">
      <alignment readingOrder="0" vertical="center"/>
    </xf>
    <xf borderId="3" fillId="0" fontId="7" numFmtId="49" xfId="0" applyAlignment="1" applyBorder="1" applyFont="1" applyNumberFormat="1">
      <alignment readingOrder="0" shrinkToFit="0" vertical="center" wrapText="1"/>
    </xf>
    <xf borderId="0" fillId="0" fontId="7" numFmtId="49" xfId="0" applyAlignment="1" applyFont="1" applyNumberFormat="1">
      <alignment horizontal="left" readingOrder="0" vertical="center"/>
    </xf>
    <xf borderId="3" fillId="12" fontId="7" numFmtId="49" xfId="0" applyAlignment="1" applyBorder="1" applyFont="1" applyNumberFormat="1">
      <alignment readingOrder="0" vertical="center"/>
    </xf>
    <xf borderId="3" fillId="12" fontId="7" numFmtId="49" xfId="0" applyAlignment="1" applyBorder="1" applyFont="1" applyNumberFormat="1">
      <alignment readingOrder="0" shrinkToFit="0" vertical="center" wrapText="1"/>
    </xf>
    <xf borderId="3" fillId="12" fontId="7" numFmtId="49" xfId="0" applyAlignment="1" applyBorder="1" applyFont="1" applyNumberFormat="1">
      <alignment horizontal="left" readingOrder="0" shrinkToFit="0" vertical="center" wrapText="1"/>
    </xf>
    <xf borderId="3" fillId="12" fontId="7" numFmtId="0" xfId="0" applyAlignment="1" applyBorder="1" applyFont="1">
      <alignment horizontal="left" readingOrder="0" vertical="center"/>
    </xf>
    <xf borderId="3" fillId="13" fontId="7" numFmtId="49" xfId="0" applyAlignment="1" applyBorder="1" applyFont="1" applyNumberFormat="1">
      <alignment horizontal="left" readingOrder="0" vertical="center"/>
    </xf>
    <xf borderId="3" fillId="13" fontId="10" numFmtId="49" xfId="0" applyAlignment="1" applyBorder="1" applyFont="1" applyNumberFormat="1">
      <alignment horizontal="left" readingOrder="0" vertical="center"/>
    </xf>
    <xf borderId="3" fillId="12" fontId="6" numFmtId="0" xfId="0" applyAlignment="1" applyBorder="1" applyFont="1">
      <alignment readingOrder="0" vertical="center"/>
    </xf>
    <xf borderId="3" fillId="12" fontId="6" numFmtId="0" xfId="0" applyAlignment="1" applyBorder="1" applyFont="1">
      <alignment readingOrder="0" shrinkToFit="0" vertical="center" wrapText="1"/>
    </xf>
    <xf borderId="0" fillId="0" fontId="6" numFmtId="0" xfId="0" applyAlignment="1" applyFont="1">
      <alignment readingOrder="0" vertical="center"/>
    </xf>
    <xf borderId="3" fillId="0" fontId="6" numFmtId="0" xfId="0" applyAlignment="1" applyBorder="1" applyFont="1">
      <alignment readingOrder="0" vertical="center"/>
    </xf>
    <xf borderId="3" fillId="0" fontId="9" numFmtId="0" xfId="0" applyAlignment="1" applyBorder="1" applyFont="1">
      <alignment readingOrder="0" vertical="center"/>
    </xf>
    <xf borderId="0" fillId="4" fontId="6" numFmtId="0" xfId="0" applyAlignment="1" applyFont="1">
      <alignment shrinkToFit="0" vertical="center" wrapText="1"/>
    </xf>
    <xf borderId="3" fillId="4" fontId="10" numFmtId="49" xfId="0" applyAlignment="1" applyBorder="1" applyFont="1" applyNumberFormat="1">
      <alignment horizontal="left" vertical="center"/>
    </xf>
    <xf borderId="0" fillId="4" fontId="6" numFmtId="0" xfId="0" applyAlignment="1" applyFont="1">
      <alignment readingOrder="0" vertical="center"/>
    </xf>
    <xf borderId="3" fillId="4" fontId="6" numFmtId="0" xfId="0" applyAlignment="1" applyBorder="1" applyFont="1">
      <alignment readingOrder="0" vertical="center"/>
    </xf>
    <xf borderId="3" fillId="4" fontId="7" numFmtId="0" xfId="0" applyAlignment="1" applyBorder="1" applyFont="1">
      <alignment horizontal="left" readingOrder="0" shrinkToFit="0" vertical="center" wrapText="1"/>
    </xf>
    <xf borderId="3" fillId="13" fontId="10" numFmtId="49" xfId="0" applyAlignment="1" applyBorder="1" applyFont="1" applyNumberFormat="1">
      <alignment horizontal="left" vertical="center"/>
    </xf>
    <xf borderId="3" fillId="0" fontId="6" numFmtId="0" xfId="0" applyAlignment="1" applyBorder="1" applyFont="1">
      <alignment shrinkToFit="0" vertical="center" wrapText="1"/>
    </xf>
    <xf borderId="3" fillId="22" fontId="7" numFmtId="49" xfId="0" applyAlignment="1" applyBorder="1" applyFont="1" applyNumberFormat="1">
      <alignment readingOrder="0" vertical="center"/>
    </xf>
    <xf borderId="3" fillId="22" fontId="7" numFmtId="49" xfId="0" applyAlignment="1" applyBorder="1" applyFont="1" applyNumberFormat="1">
      <alignment readingOrder="0" shrinkToFit="0" vertical="center" wrapText="1"/>
    </xf>
    <xf borderId="3" fillId="22" fontId="10" numFmtId="49" xfId="0" applyAlignment="1" applyBorder="1" applyFont="1" applyNumberFormat="1">
      <alignment readingOrder="0" vertical="center"/>
    </xf>
    <xf borderId="3" fillId="2" fontId="10" numFmtId="49" xfId="0" applyAlignment="1" applyBorder="1" applyFont="1" applyNumberFormat="1">
      <alignment horizontal="left" readingOrder="0" shrinkToFit="0" vertical="center" wrapText="1"/>
    </xf>
    <xf borderId="3" fillId="13" fontId="47" numFmtId="49" xfId="0" applyAlignment="1" applyBorder="1" applyFont="1" applyNumberFormat="1">
      <alignment vertical="center"/>
    </xf>
    <xf borderId="3" fillId="13" fontId="10" numFmtId="49" xfId="0" applyAlignment="1" applyBorder="1" applyFont="1" applyNumberFormat="1">
      <alignment vertical="bottom"/>
    </xf>
    <xf borderId="3" fillId="13" fontId="7" numFmtId="49" xfId="0" applyAlignment="1" applyBorder="1" applyFont="1" applyNumberFormat="1">
      <alignment vertical="bottom"/>
    </xf>
    <xf borderId="3" fillId="13" fontId="7" numFmtId="0" xfId="0" applyAlignment="1" applyBorder="1" applyFont="1">
      <alignment vertical="bottom"/>
    </xf>
    <xf borderId="3" fillId="13" fontId="10" numFmtId="0" xfId="0" applyAlignment="1" applyBorder="1" applyFont="1">
      <alignment vertical="bottom"/>
    </xf>
    <xf borderId="3" fillId="13" fontId="10" numFmtId="49" xfId="0" applyAlignment="1" applyBorder="1" applyFont="1" applyNumberFormat="1">
      <alignment vertical="center"/>
    </xf>
    <xf borderId="3" fillId="13" fontId="7" numFmtId="0" xfId="0" applyAlignment="1" applyBorder="1" applyFont="1">
      <alignment vertical="center"/>
    </xf>
    <xf borderId="3" fillId="13" fontId="47" numFmtId="49" xfId="0" applyAlignment="1" applyBorder="1" applyFont="1" applyNumberFormat="1">
      <alignment vertical="bottom"/>
    </xf>
    <xf borderId="0" fillId="16" fontId="7" numFmtId="0" xfId="0" applyAlignment="1" applyFont="1">
      <alignment horizontal="left" vertical="center"/>
    </xf>
    <xf borderId="0" fillId="18" fontId="7" numFmtId="0" xfId="0" applyAlignment="1" applyFont="1">
      <alignment horizontal="left" vertical="center"/>
    </xf>
    <xf borderId="15" fillId="0" fontId="14" numFmtId="49" xfId="0" applyAlignment="1" applyBorder="1" applyFont="1" applyNumberFormat="1">
      <alignment horizontal="left" readingOrder="0" vertical="center"/>
    </xf>
    <xf borderId="3" fillId="9" fontId="8" numFmtId="49" xfId="0" applyAlignment="1" applyBorder="1" applyFont="1" applyNumberFormat="1">
      <alignment horizontal="left" vertical="center"/>
    </xf>
    <xf borderId="3" fillId="22" fontId="8" numFmtId="49" xfId="0" applyAlignment="1" applyBorder="1" applyFont="1" applyNumberFormat="1">
      <alignment horizontal="left" vertical="center"/>
    </xf>
    <xf borderId="0" fillId="16" fontId="21" numFmtId="0" xfId="0" applyFont="1"/>
    <xf borderId="0" fillId="18" fontId="9" numFmtId="0" xfId="0" applyAlignment="1" applyFont="1">
      <alignment readingOrder="0"/>
    </xf>
    <xf borderId="3" fillId="4" fontId="21" numFmtId="0" xfId="0" applyAlignment="1" applyBorder="1" applyFont="1">
      <alignment readingOrder="0" shrinkToFit="0" vertical="center" wrapText="1"/>
    </xf>
    <xf borderId="3" fillId="14" fontId="7" numFmtId="0" xfId="0" applyAlignment="1" applyBorder="1" applyFont="1">
      <alignment horizontal="left" readingOrder="0" shrinkToFit="0" vertical="center" wrapText="1"/>
    </xf>
    <xf borderId="0" fillId="0" fontId="10" numFmtId="0" xfId="0" applyAlignment="1" applyFont="1">
      <alignment horizontal="left" vertical="center"/>
    </xf>
    <xf borderId="0" fillId="9" fontId="10" numFmtId="0" xfId="0" applyAlignment="1" applyFont="1">
      <alignment horizontal="left" shrinkToFit="0" vertical="center" wrapText="1"/>
    </xf>
    <xf borderId="0" fillId="0" fontId="10" numFmtId="49" xfId="0" applyAlignment="1" applyFont="1" applyNumberFormat="1">
      <alignment horizontal="left" shrinkToFit="0" vertical="center" wrapText="1"/>
    </xf>
    <xf borderId="0" fillId="16" fontId="10" numFmtId="0" xfId="0" applyAlignment="1" applyFont="1">
      <alignment horizontal="left" vertical="center"/>
    </xf>
    <xf borderId="0" fillId="18" fontId="10" numFmtId="0" xfId="0" applyAlignment="1" applyFont="1">
      <alignment horizontal="left" vertical="center"/>
    </xf>
    <xf borderId="0" fillId="0" fontId="7" numFmtId="0" xfId="0" applyAlignment="1" applyFont="1">
      <alignment horizontal="left" readingOrder="0" shrinkToFit="0" vertical="center" wrapText="1"/>
    </xf>
    <xf borderId="0" fillId="9" fontId="10" numFmtId="49" xfId="0" applyAlignment="1" applyFont="1" applyNumberFormat="1">
      <alignment horizontal="left" readingOrder="0" shrinkToFit="0" vertical="center" wrapText="1"/>
    </xf>
    <xf borderId="0" fillId="0" fontId="10" numFmtId="49" xfId="0" applyAlignment="1" applyFont="1" applyNumberFormat="1">
      <alignment horizontal="left" readingOrder="0" shrinkToFit="0" vertical="center" wrapText="1"/>
    </xf>
    <xf borderId="0" fillId="16" fontId="10" numFmtId="0" xfId="0" applyAlignment="1" applyFont="1">
      <alignment horizontal="left" readingOrder="0" vertical="center"/>
    </xf>
    <xf borderId="0" fillId="9" fontId="10" numFmtId="0" xfId="0" applyAlignment="1" applyFont="1">
      <alignment horizontal="left" readingOrder="0" shrinkToFit="0" vertical="center" wrapText="1"/>
    </xf>
    <xf borderId="0" fillId="0" fontId="10" numFmtId="0" xfId="0" applyAlignment="1" applyFont="1">
      <alignment horizontal="left" shrinkToFit="0" vertical="center" wrapText="1"/>
    </xf>
    <xf borderId="0" fillId="16" fontId="9" numFmtId="0" xfId="0" applyAlignment="1" applyFont="1">
      <alignment readingOrder="0"/>
    </xf>
    <xf borderId="0" fillId="9" fontId="9" numFmtId="49" xfId="0" applyAlignment="1" applyFont="1" applyNumberFormat="1">
      <alignment readingOrder="0" shrinkToFit="0" wrapText="1"/>
    </xf>
    <xf borderId="0" fillId="0" fontId="6" numFmtId="0" xfId="0" applyAlignment="1" applyFont="1">
      <alignment readingOrder="0" shrinkToFit="0" wrapText="1"/>
    </xf>
    <xf borderId="0" fillId="18" fontId="7" numFmtId="0" xfId="0" applyAlignment="1" applyFont="1">
      <alignment horizontal="left" readingOrder="0" vertical="center"/>
    </xf>
    <xf borderId="18" fillId="4" fontId="7" numFmtId="49" xfId="0" applyAlignment="1" applyBorder="1" applyFont="1" applyNumberFormat="1">
      <alignment horizontal="left" readingOrder="0" vertical="center"/>
    </xf>
    <xf borderId="18" fillId="0" fontId="7" numFmtId="49" xfId="0" applyAlignment="1" applyBorder="1" applyFont="1" applyNumberFormat="1">
      <alignment horizontal="left" readingOrder="0" vertical="center"/>
    </xf>
    <xf borderId="0" fillId="18" fontId="10" numFmtId="0" xfId="0" applyAlignment="1" applyFont="1">
      <alignment horizontal="left" readingOrder="0" vertical="center"/>
    </xf>
    <xf borderId="0" fillId="0" fontId="10" numFmtId="0" xfId="0" applyAlignment="1" applyFont="1">
      <alignment horizontal="left" shrinkToFit="0" vertical="center" wrapText="1"/>
    </xf>
    <xf borderId="3" fillId="2" fontId="10" numFmtId="49" xfId="0" applyAlignment="1" applyBorder="1" applyFont="1" applyNumberFormat="1">
      <alignment horizontal="left" readingOrder="0" vertical="center"/>
    </xf>
    <xf borderId="3" fillId="0" fontId="10" numFmtId="0" xfId="0" applyAlignment="1" applyBorder="1" applyFont="1">
      <alignment horizontal="left" vertical="center"/>
    </xf>
    <xf borderId="0" fillId="4" fontId="10" numFmtId="0" xfId="0" applyAlignment="1" applyFont="1">
      <alignment horizontal="left" readingOrder="0" vertical="center"/>
    </xf>
    <xf borderId="0" fillId="4" fontId="10" numFmtId="0" xfId="0" applyAlignment="1" applyFont="1">
      <alignment horizontal="left" readingOrder="0" shrinkToFit="0" vertical="center" wrapText="1"/>
    </xf>
    <xf borderId="0" fillId="4" fontId="7" numFmtId="0" xfId="0" applyAlignment="1" applyFont="1">
      <alignment horizontal="left" readingOrder="0" vertical="center"/>
    </xf>
    <xf borderId="0" fillId="4" fontId="7" numFmtId="0" xfId="0" applyAlignment="1" applyFont="1">
      <alignment horizontal="left" readingOrder="0" shrinkToFit="0" vertical="center" wrapText="1"/>
    </xf>
    <xf borderId="3" fillId="12" fontId="6" numFmtId="0" xfId="0" applyAlignment="1" applyBorder="1" applyFont="1">
      <alignment readingOrder="0"/>
    </xf>
    <xf borderId="3" fillId="0" fontId="48" numFmtId="0" xfId="0" applyAlignment="1" applyBorder="1" applyFont="1">
      <alignment readingOrder="0"/>
    </xf>
    <xf borderId="3" fillId="0" fontId="49" numFmtId="0" xfId="0" applyAlignment="1" applyBorder="1" applyFont="1">
      <alignment readingOrder="0"/>
    </xf>
    <xf borderId="0" fillId="13" fontId="6" numFmtId="0" xfId="0" applyFont="1"/>
    <xf borderId="0" fillId="30" fontId="9" numFmtId="0" xfId="0" applyAlignment="1" applyFill="1" applyFont="1">
      <alignment readingOrder="0"/>
    </xf>
    <xf borderId="0" fillId="0" fontId="6" numFmtId="49" xfId="0" applyFont="1" applyNumberFormat="1"/>
  </cellXfs>
  <cellStyles count="1">
    <cellStyle xfId="0" name="Normal" builtinId="0"/>
  </cellStyles>
  <dxfs count="1">
    <dxf>
      <font/>
      <fill>
        <patternFill patternType="solid">
          <fgColor rgb="FFD9F2D0"/>
          <bgColor rgb="FFD9F2D0"/>
        </patternFill>
      </fill>
      <border/>
    </dxf>
  </dxfs>
</styleSheet>
</file>

<file path=xl/_rels/workbook.xml.rels><?xml version="1.0" encoding="UTF-8" standalone="yes"?><Relationships xmlns="http://schemas.openxmlformats.org/package/2006/relationships"><Relationship Id="rId40" Type="http://schemas.openxmlformats.org/officeDocument/2006/relationships/pivotCacheDefinition" Target="pivotCache/pivotCacheDefinition2.xml"/><Relationship Id="rId20" Type="http://schemas.openxmlformats.org/officeDocument/2006/relationships/worksheet" Target="worksheets/sheet16.xml"/><Relationship Id="rId42" Type="http://schemas.openxmlformats.org/officeDocument/2006/relationships/pivotCacheDefinition" Target="pivotCache/pivotCacheDefinition4.xml"/><Relationship Id="rId41" Type="http://schemas.openxmlformats.org/officeDocument/2006/relationships/pivotCacheDefinition" Target="pivotCache/pivotCacheDefinition3.xml"/><Relationship Id="rId22" Type="http://schemas.openxmlformats.org/officeDocument/2006/relationships/worksheet" Target="worksheets/sheet18.xml"/><Relationship Id="rId44" Type="http://schemas.openxmlformats.org/officeDocument/2006/relationships/pivotCacheDefinition" Target="pivotCache/pivotCacheDefinition6.xml"/><Relationship Id="rId21" Type="http://schemas.openxmlformats.org/officeDocument/2006/relationships/worksheet" Target="worksheets/sheet17.xml"/><Relationship Id="rId43" Type="http://schemas.openxmlformats.org/officeDocument/2006/relationships/pivotCacheDefinition" Target="pivotCache/pivotCacheDefinition5.xml"/><Relationship Id="rId24" Type="http://schemas.openxmlformats.org/officeDocument/2006/relationships/worksheet" Target="worksheets/sheet20.xml"/><Relationship Id="rId23" Type="http://schemas.openxmlformats.org/officeDocument/2006/relationships/worksheet" Target="worksheets/sheet19.xml"/><Relationship Id="rId45" Type="http://schemas.openxmlformats.org/officeDocument/2006/relationships/pivotCacheDefinition" Target="pivotCache/pivotCacheDefinition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pivotCacheDefinition" Target="pivotCache/pivotCacheDefinition1.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Task id="{8d6d7f09-2ebe-4ae0-a05a-1e183c58af7a}">
    <Anchor>
      <Comment id="{ec8ab35a-f033-4764-b094-784d64ce4346}"/>
    </Anchor>
    <History>
      <Event time="2026-03-23T17:56:45.00" id="{350946b1-3f4a-46db-8770-b7d2fb3e0b17}">
        <Attribution userId="placeholder@email.com" userName="Somnath Dudyala" userProvider="google-sheets"/>
        <Anchor>
          <Comment id="{ec8ab35a-f033-4764-b094-784d64ce4346}"/>
        </Anchor>
        <Create/>
      </Event>
      <Event time="2026-03-23T17:56:45.00" id="{bb8ef067-d33d-4c4f-90d3-442c093d4d34}">
        <Attribution userId="placeholder@email.com" userName="Somnath Dudyala" userProvider="google-sheets"/>
        <Anchor>
          <Comment id="{ec8ab35a-f033-4764-b094-784d64ce4346}"/>
        </Anchor>
        <Assign userId="josep.serrat_vilanova@external.roche.com" userName="josep.serrat_vilanova@external.roche.com" userProvider="google-sheets"/>
      </Event>
    </History>
  </Task>
</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Task id="{b117af12-d9c0-4ce7-badd-14f63ce2b808}">
    <Anchor>
      <Comment id="{44227ef0-5458-4dbe-bddd-c456867658f6}"/>
    </Anchor>
    <History>
      <Event time="2026-03-27T09:20:30.00" id="{16f61beb-a6b5-4bd1-86bf-403ebc795112}">
        <Attribution userId="placeholder@email.com" userName="Somnath Dudyala" userProvider="google-sheets"/>
        <Anchor>
          <Comment id="{44227ef0-5458-4dbe-bddd-c456867658f6}"/>
        </Anchor>
        <Create/>
      </Event>
      <Event time="2026-03-27T09:20:30.00" id="{c9e4f47d-4f9b-4935-aedd-c68eb44ce94d}">
        <Attribution userId="placeholder@email.com" userName="Somnath Dudyala" userProvider="google-sheets"/>
        <Anchor>
          <Comment id="{44227ef0-5458-4dbe-bddd-c456867658f6}"/>
        </Anchor>
        <Assign userId="josep.serrat_vilanova@external.roche.com" userName="josep.serrat_vilanova@external.roche.com" userProvider="google-sheets"/>
      </Event>
    </History>
  </Task>
  <Task id="{278b2dda-80ff-4af1-bfb2-1fc3c38b0358}">
    <Anchor>
      <Comment id="{b10034ba-7255-4c54-aed5-920ae8dab1ee}"/>
    </Anchor>
    <History>
      <Event time="2026-04-11T19:17:05.00" id="{89ab3a9e-e2eb-4f25-97cd-9db71e648a2b}">
        <Attribution userId="placeholder@email.com" userName="Swagat Lenka" userProvider="google-sheets"/>
        <Anchor>
          <Comment id="{b10034ba-7255-4c54-aed5-920ae8dab1ee}"/>
        </Anchor>
        <Create/>
      </Event>
      <Event time="2026-04-11T19:17:05.00" id="{dc8c91ee-99ec-40c1-adf2-58cbf5f82be9}">
        <Attribution userId="placeholder@email.com" userName="Swagat Lenka" userProvider="google-sheets"/>
        <Anchor>
          <Comment id="{b10034ba-7255-4c54-aed5-920ae8dab1ee}"/>
        </Anchor>
        <Assign userId="josep.serrat_vilanova@external.roche.com" userName="josep.serrat_vilanova@external.roche.com" userProvider="google-sheets"/>
      </Event>
    </History>
  </Task>
</Tasks>
</file>

<file path=xl/documenttasks/documenttask5.xml><?xml version="1.0" encoding="utf-8"?>
<Tasks xmlns="http://schemas.microsoft.com/office/tasks/2019/documenttasks"/>
</file>

<file path=xl/documenttasks/documenttask6.xml><?xml version="1.0" encoding="utf-8"?>
<Tasks xmlns="http://schemas.microsoft.com/office/tasks/2019/documenttasks">
  <Task id="{5f52aac0-a0db-43fd-9e9b-c06b6024733c}">
    <Anchor>
      <Comment id="{949cd58b-ea99-4b26-aad5-cab31d155e73}"/>
    </Anchor>
    <History>
      <Event time="2026-04-22T14:37:22.00" id="{aeb0bb60-25a6-47ff-bb48-3e3a3be1f700}">
        <Attribution userId="placeholder@email.com" userName="Udayaprasath Marannan" userProvider="google-sheets"/>
        <Anchor>
          <Comment id="{949cd58b-ea99-4b26-aad5-cab31d155e73}"/>
        </Anchor>
        <Create/>
      </Event>
      <Event time="2026-04-22T14:37:22.00" id="{bbcabc64-7081-49ee-8e2c-c347c0be870d}">
        <Attribution userId="placeholder@email.com" userName="Udayaprasath Marannan" userProvider="google-sheets"/>
        <Anchor>
          <Comment id="{949cd58b-ea99-4b26-aad5-cab31d155e73}"/>
        </Anchor>
        <Assign userId="aleksandra.bujwid@roche.com" userName="aleksandra.bujwid@roche.com" userProvider="google-sheets"/>
      </Event>
    </History>
  </Task>
</Tasks>
</file>

<file path=xl/documenttasks/documenttask7.xml><?xml version="1.0" encoding="utf-8"?>
<Tasks xmlns="http://schemas.microsoft.com/office/tasks/2019/documenttasks">
  <Task id="{24f84864-84b3-4688-98c6-69b58d560855}">
    <Anchor>
      <Comment id="{f9df30bc-dee8-4193-a7b8-d18480d91a30}"/>
    </Anchor>
    <History>
      <Event time="2026-04-29T10:43:01.00" id="{4b2423fe-c23b-4c93-9a57-052d2e611047}">
        <Attribution userId="placeholder@email.com" userName="Udayaprasath Marannan" userProvider="google-sheets"/>
        <Anchor>
          <Comment id="{f9df30bc-dee8-4193-a7b8-d18480d91a30}"/>
        </Anchor>
        <Create/>
      </Event>
      <Event time="2026-04-29T10:43:01.00" id="{6e2df120-0ff0-4b30-8c2a-5cb9a018732e}">
        <Attribution userId="placeholder@email.com" userName="Udayaprasath Marannan" userProvider="google-sheets"/>
        <Anchor>
          <Comment id="{f9df30bc-dee8-4193-a7b8-d18480d91a30}"/>
        </Anchor>
        <Assign userId="aleksandra.bujwid@roche.com" userName="aleksandra.bujwid@roche.com" userProvider="google-sheets"/>
      </Event>
    </History>
  </Task>
</Tasks>
</file>

<file path=xl/documenttasks/documenttask8.xml><?xml version="1.0" encoding="utf-8"?>
<Tasks xmlns="http://schemas.microsoft.com/office/tasks/2019/documenttasks"/>
</file>

<file path=xl/documenttasks/documenttask9.xml><?xml version="1.0" encoding="utf-8"?>
<Tasks xmlns="http://schemas.microsoft.com/office/tasks/2019/documenttasks"/>
</file>

<file path=xl/documenttasks/documenttask10.xml><?xml version="1.0" encoding="utf-8"?>
<Tasks xmlns="http://schemas.microsoft.com/office/tasks/2019/documenttasks"/>
</file>

<file path=xl/documenttasks/documenttask11.xml><?xml version="1.0" encoding="utf-8"?>
<Tasks xmlns="http://schemas.microsoft.com/office/tasks/2019/documenttasks"/>
</file>

<file path=xl/documenttasks/documenttask12.xml><?xml version="1.0" encoding="utf-8"?>
<Tasks xmlns="http://schemas.microsoft.com/office/tasks/2019/documenttasks"/>
</file>

<file path=xl/documenttasks/documenttask13.xml><?xml version="1.0" encoding="utf-8"?>
<Tasks xmlns="http://schemas.microsoft.com/office/tasks/2019/documenttasks">
  <Task id="{81b7b084-bc03-4249-b285-91027724c379}">
    <Anchor>
      <Comment id="{54ae9752-3c05-44b6-86c4-8a5f293f0925}"/>
    </Anchor>
    <History>
      <Event time="2026-04-24T08:02:08.00" id="{f09e506d-20e1-4611-beef-dbb408049bd0}">
        <Attribution userId="placeholder@email.com" userName="Udayaprasath Marannan" userProvider="google-sheets"/>
        <Anchor>
          <Comment id="{54ae9752-3c05-44b6-86c4-8a5f293f0925}"/>
        </Anchor>
        <Create/>
      </Event>
      <Event time="2026-04-24T08:02:08.00" id="{7b591430-6bb7-4349-a8ff-ada30791453a}">
        <Attribution userId="placeholder@email.com" userName="Udayaprasath Marannan" userProvider="google-sheets"/>
        <Anchor>
          <Comment id="{54ae9752-3c05-44b6-86c4-8a5f293f0925}"/>
        </Anchor>
        <Assign userId="aleksandra.bujwid@roche.com" userName="aleksandra.bujwid@roche.com" userProvider="google-sheets"/>
      </Event>
    </History>
  </Task>
</Tasks>
</file>

<file path=xl/drawings/_rels/drawing2.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4.png"/><Relationship Id="rId3" Type="http://schemas.openxmlformats.org/officeDocument/2006/relationships/image" Target="../media/image2.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609600</xdr:colOff>
      <xdr:row>1</xdr:row>
      <xdr:rowOff>0</xdr:rowOff>
    </xdr:from>
    <xdr:ext cx="5600700" cy="5295900"/>
    <xdr:pic>
      <xdr:nvPicPr>
        <xdr:cNvPr descr="Account and call data ERD"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123825</xdr:colOff>
      <xdr:row>5</xdr:row>
      <xdr:rowOff>76200</xdr:rowOff>
    </xdr:from>
    <xdr:ext cx="11534775" cy="40767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40</xdr:col>
      <xdr:colOff>66675</xdr:colOff>
      <xdr:row>89</xdr:row>
      <xdr:rowOff>295275</xdr:rowOff>
    </xdr:from>
    <xdr:ext cx="3924300" cy="204787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40</xdr:col>
      <xdr:colOff>257175</xdr:colOff>
      <xdr:row>226</xdr:row>
      <xdr:rowOff>2333625</xdr:rowOff>
    </xdr:from>
    <xdr:ext cx="3924300" cy="204787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39</xdr:col>
      <xdr:colOff>2905125</xdr:colOff>
      <xdr:row>83</xdr:row>
      <xdr:rowOff>1333500</xdr:rowOff>
    </xdr:from>
    <xdr:ext cx="3924300" cy="218122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39</xdr:col>
      <xdr:colOff>2905125</xdr:colOff>
      <xdr:row>84</xdr:row>
      <xdr:rowOff>323850</xdr:rowOff>
    </xdr:from>
    <xdr:ext cx="3924300" cy="2181225"/>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34</xdr:col>
      <xdr:colOff>19050</xdr:colOff>
      <xdr:row>240</xdr:row>
      <xdr:rowOff>295275</xdr:rowOff>
    </xdr:from>
    <xdr:ext cx="3924300" cy="2181225"/>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34</xdr:col>
      <xdr:colOff>19050</xdr:colOff>
      <xdr:row>234</xdr:row>
      <xdr:rowOff>1504950</xdr:rowOff>
    </xdr:from>
    <xdr:ext cx="3924300" cy="204787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39</xdr:col>
      <xdr:colOff>3181350</xdr:colOff>
      <xdr:row>226</xdr:row>
      <xdr:rowOff>533400</xdr:rowOff>
    </xdr:from>
    <xdr:ext cx="3924300" cy="218122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wagat Lenka" id="{0aef1ddb-4890-414a-a7b5-f69b3fd83cb0}" providerId="google-sheets"/>
  <x18tc:person displayName="Aleksandra Bujwid" id="{96171342-99b9-4189-b3da-c28d7f6eff50}" providerId="google-sheets"/>
  <x18tc:person displayName="aleksandra.bujwid@roche.com" id="{ce621a6c-4c71-4c86-8a5b-18884b272610}" userId="aleksandra.bujwid@roche.com" providerId="google-sheets"/>
  <x18tc:person displayName="josep.serrat_vilanova@roche.com" id="{e3e453a0-c9c8-45ab-8a94-e79001606c76}" userId="josep.serrat_vilanova@roche.com" providerId="google-sheets"/>
  <x18tc:person displayName="Leonardo Mahecha" id="{0f9d8a9b-7fd9-41c0-b113-e28b350c7b9d}" providerId="google-sheets"/>
  <x18tc:person displayName="Udayaprasath Marannan" id="{a8406216-0829-43e2-89b7-8578104b2e85}" providerId="google-sheets"/>
  <x18tc:person displayName="aline.machado@roche.com" id="{2ae3e027-390b-4b8b-93b9-5c386158b790}" userId="aline.machado@roche.com" providerId="google-sheets"/>
  <x18tc:person displayName="Josep Serrat Vilanova" id="{25feb0bf-3cac-4de3-8938-e37185859f14}" providerId="google-sheets"/>
  <x18tc:person displayName="Somnath Dudyala" id="{9631ab2c-d4b3-458f-8903-d23b4455891d}" providerId="google-sheets"/>
  <x18tc:person displayName="udayaprasath.marannan@external.roche.com" id="{c7afcd00-769f-4d1b-8d7a-032a166ef81b}" userId="udayaprasath.marannan@external.roche.com"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V229" sheet="Mapping Call2 Acc Fields"/>
  </cacheSource>
  <cacheFields>
    <cacheField name="EntityApiName" numFmtId="49">
      <sharedItems containsBlank="1">
        <s v="OCE__Call__c"/>
        <m/>
      </sharedItems>
    </cacheField>
    <cacheField name="QualifiedApiName" numFmtId="49">
      <sharedItems containsBlank="1">
        <s v="CreatedById"/>
        <s v="CreatedDate"/>
        <s v="CurrencyIsoCode"/>
        <s v="EditDetailsFromCallCreate__c"/>
        <s v="External_Link__c"/>
        <s v="HyperLink__c"/>
        <s v="Id"/>
        <s v="IsDeleted"/>
        <s v="LastModifiedById"/>
        <s v="LastModifiedDate"/>
        <s v="LastReferencedDate"/>
        <s v="LastViewedDate"/>
        <s v="Name"/>
        <s v="OCE__Accompaniedby__c"/>
        <s v="OCE__Account__c"/>
        <s v="OCE__AccountName__c"/>
        <s v="OCE__AccountRefData__c"/>
        <s v="OCE__AccountRestrictedProducts__c"/>
        <s v="OCE__AccountRestrictedProductsByTerritories__c"/>
        <s v="OCE__AccountTerritories__c"/>
        <s v="OCE__AddressLine1__c"/>
        <m/>
        <s v="OCE__AddressLine2__c"/>
        <s v="OCE__AddressLine3__c"/>
        <s v="OCE__AddressLine4__c"/>
        <s v="OCE__AttendeeStatus__c"/>
        <s v="OCE__AudioConferenceID__c"/>
        <s v="OCE__BookingStatus__c"/>
        <s v="OCE__CallAddress__c"/>
        <s v="OCE__CallDateTime__c"/>
        <s v="OCE__CallDetailProducts__c"/>
        <s v="OCE__CallInformation__c"/>
        <s v="OCE__CallPlan__c"/>
        <s v="OCE__CallPlanRefData__c"/>
        <s v="OCE__CallShipToAddress__c"/>
        <s v="OCE__CallType__c"/>
        <s v="OCE__Channel__c"/>
        <s v="OCE__ChildCallParams__c"/>
        <s v="OCE__City__c"/>
        <s v="OCE__ComplianceAgreementStatus__c"/>
        <s v="OCE__ComplianceStatements__c"/>
        <s v="OCE__Country__c"/>
        <s v="OCE__CSPExpirationDate__c"/>
        <s v="OCE__CSPnumber__c"/>
        <s v="OCE__Date__c"/>
        <s v="OCE__DEAExpirationDate__c"/>
        <s v="OCE__DEALicenseAddress__c"/>
        <s v="OCE__DEAnumber__c"/>
        <s v="OCE__DEASchedule__c"/>
        <s v="OCE__DEAStatus__c"/>
        <s v="OCE__DisclaimerMessage__c"/>
        <s v="OCE__Duration__c"/>
        <s v="OCE__DurationPicklist__c"/>
        <s v="OCE__EndCallDateTime__c"/>
        <s v="OCE__ExpenseAmount__c"/>
        <s v="OCE__ExternalID__c"/>
        <s v="OCE__GeolocationCheckDateTimeOnSignature__c"/>
        <s v="OCE__GeolocationCheckDateTimeOnSubmit__c"/>
        <s v="OCE__GeolocationMissingReasonOnSignature__c"/>
        <s v="OCE__GeolocationMissingReasonOnSubmit__c"/>
        <s v="OCE__GeolocationOnSignature__c"/>
        <s v="OCE__GeolocationOnSubmit__c"/>
        <s v="OCE__HasAttachments__c"/>
        <s v="OCE__IntegrationID__c"/>
        <s v="OCE__InvitationBouncedMessage__c"/>
        <s v="OCE__InvitationEmail__c"/>
        <s v="OCE__InvitationStatus__c"/>
        <s v="OCE__IsAdHocCall__c"/>
        <s v="OCE__IsConfirmed__c"/>
        <s v="OCE__IsDeletedOffline__c"/>
        <s v="OCE__IsGroupCall__c"/>
        <s v="OCE__IsSignatureCopyRequested__c"/>
        <s v="OCE__IssuesDiscussed__c"/>
        <s v="OCE__LicenseExpirationDate__c"/>
        <s v="OCE__Licensenumber__c"/>
        <s v="OCE__LicenseStatus__c"/>
        <s v="OCE__Location__c"/>
        <s v="OCE__Location__r.OCE__Workplace__c"/>
        <s v="OCE__ManagerComment__c"/>
        <s v="OCE__ManagerConfirmationDatetime__c"/>
        <s v="OCE__ManagerConfirmationRequest__c"/>
        <s v="OCE__ManagerPresenceConfirmed__c"/>
        <s v="OCE__ManagerPresenceStatus__c"/>
        <s v="OCE__Meeting__c"/>
        <s v="OCE__NextCallObjective__c"/>
        <s v="OCE__NextCallObjectivePicklist__c"/>
        <s v="OCE__NextCallProductObjectives__c"/>
        <s v="OCE__NumberOfCallDetails__c"/>
        <s v="OCE__NumberOfCallSampleOrders__c"/>
        <s v="OCE__NumberOfCallSamples__c"/>
        <s v="OCE__Objections__c"/>
        <s v="OCE__OfflineCreatedByID__c"/>
        <s v="OCE__OfflineCreatedDate__c"/>
        <s v="OCE__OfflineLastModifiedByID__c"/>
        <s v="OCE__OfflineLastModifiedDate__c"/>
        <s v="OCE__OfflineUniqueId__c"/>
        <s v="OCE__ParentCall__c"/>
        <s v="OCE__ParentCallRefData__c"/>
        <s v="OCE__PDMATextInfo__c"/>
        <s v="OCE__PhysicalForm__c"/>
        <s v="OCE__PhysicalFormReason__c"/>
        <s v="OCE__PhysicianDEALicense__c"/>
        <s v="OCE__PhysicianDEALicenseNo__c"/>
        <s v="OCE__PhysicianStateLicense__c"/>
        <s v="OCE__PhysicianStateLicenseNo__c"/>
        <s v="OCE__PlannedDate__c"/>
        <s v="OCE__PreCallNotes__c"/>
        <s v="OCE__PreCallProductNotes__c"/>
        <s v="OCE__ProfessionalDesignation__c"/>
        <s v="OCE__RejectReason__c"/>
        <s v="OCE__RemoteExternalID__c"/>
        <s v="OCE__RequestManagerPresence__c"/>
        <s v="OCE__RestrictedProductsOverride__c"/>
        <s v="OCE__Route__c"/>
        <s v="OCE__RouteRefData__c"/>
        <s v="OCE__SalesRep__c"/>
        <s v="OCE__SalesRepRefData__c"/>
        <s v="OCE__Salutation__c"/>
        <s v="OCE__SessionKey__c"/>
        <s v="OCE__ShippingAddress__c"/>
        <s v="OCE__ShipTo__c"/>
        <s v="OCE__ShipToAddressLine1__c"/>
        <s v="OCE__ShipToAddressLine2__c"/>
        <s v="OCE__ShipToCity__c"/>
        <s v="OCE__ShipToRefData__c"/>
        <s v="OCE__ShipToState__c"/>
        <s v="OCE__ShipToZip__c"/>
        <s v="OCE__Signature__c"/>
        <s v="OCE__SignatureDate__c"/>
        <s v="OCE__SignatureTimestamp__c"/>
        <s v="OCE__State__c"/>
        <s v="OCE__Status__c"/>
        <s v="OCE__Subject__c"/>
        <s v="OCE__SubmissionDate__c"/>
        <s v="OCE__SubmissionDelayReason__c"/>
        <s v="OCE__SubmissionDelayReasonPicklist__c"/>
        <s v="OCE__Territory__c"/>
        <s v="OCE__ToDo__c"/>
        <s v="OCE__TotalCallAttendeeCount__c"/>
        <s v="OCE__UniqueIntegrationID__c"/>
        <s v="OCE__UserAudioToken__c"/>
        <s v="OCE__WithdrawnDate__c"/>
        <s v="OCE__Zip__c"/>
        <s v="OCE1__AccountOneKeyID__c"/>
        <s v="OCE1__CountryCode__c"/>
        <s v="OCE1__IsIntegrationUserContext__c"/>
        <s v="OCE1__LastModifiedBulkFormAndDate__c"/>
        <s v="OCE1__NextCallObjectives__c"/>
        <s v="OCE1__PrevCallObjectives__c"/>
        <s v="OCE1__WorkplaceOneKeyID__c"/>
        <s v="OwnerId"/>
        <s v="RCH_Account_Country__c"/>
        <s v="RCH_Account_Mdm_Id__c"/>
        <s v="RCH_Account_Name__c"/>
        <s v="RCH_Acknowledgement__c"/>
        <s v="RCH_Activity_owner_Role__c"/>
        <s v="RCH_Activity_Type__c"/>
        <s v="RCH_Activity_Type_Sub_Type__c"/>
        <s v="RCH_Administrative_Notes__c"/>
        <s v="RCH_Adverse_Event_Number__c"/>
        <s v="RCH_AE_Disclaimer__c"/>
        <s v="RCH_AETrackerReocrdType__c"/>
        <s v="RCH_Any_safety_info_has_reported_to_DS__c"/>
        <s v="RCH_Attendees__c"/>
        <s v="RCH_Call__c"/>
        <s v="RCH_Call_Date_Time_3_days__c"/>
        <s v="RCH_Call_Submitted_Entry_Delay_in_Days__c"/>
        <s v="RCH_ChildStateModified__c"/>
        <s v="RCH_Colleagues__c"/>
        <s v="RCH_Description__c"/>
        <s v="RCH_Do_Not_Survey_this_Interaction__c"/>
        <s v="RCH_EpiCX_Network_Attendees__c"/>
        <s v="RCH_gCal_Account_Name__c"/>
        <s v="RCH_gCal_Channel_Value__c"/>
        <s v="RCH_gCal_Count_of_Employee_Attendess__c"/>
        <s v="RCH_gCal_External_Id__c"/>
        <s v="RCH_gCal_HCP_Attendee_Count__c"/>
        <s v="RCH_gCal_Update_Interaction__c"/>
        <s v="RCH_Global_Sub_type__c"/>
        <s v="RCH_Indication__c"/>
        <s v="RCH_Interaction_Nature__c"/>
        <s v="RCH_Interaction_Url__c"/>
        <s v="RCH_Is_Admin__c"/>
        <s v="RCH_Is_Person_Account__c"/>
        <s v="RCH_Is_Signature_Sent__c"/>
        <s v="RCH_Is_Unlocked__c"/>
        <s v="RCH_Is_Visible__c"/>
        <s v="RCH_Linked_Call_Flag__c"/>
        <s v="RCH_NextInteractionProductObjective__c"/>
        <s v="RCH_No_Of_Days__c"/>
        <s v="RCH_Non_Visit__c"/>
        <s v="RCH_Notes__c"/>
        <s v="RCH_Number_of_Attendees__c"/>
        <s v="RCH_OCEX_Not_Supported_Fields__c"/>
        <s v="RCH_Owner_Country__c"/>
        <s v="RCH_Owner_Email__c"/>
        <s v="RCH_Owner_FederationIdentifier__c"/>
        <s v="RCH_Owner_Profile_Name__c"/>
        <s v="RCH_Owner_Timezone__c"/>
        <s v="RCH_OwnerName__c"/>
        <s v="RCH_PC_Disclaimer__c"/>
        <s v="RCH_PEER_Activity__c"/>
        <s v="RCH_PEER_ID__c"/>
        <s v="RCH_PEER_Link__c"/>
        <s v="RCH_PEER_Status__c"/>
        <s v="RCH_Product_Complaint_Number__c"/>
        <s v="RCH_Product_Messages__c"/>
        <s v="RCH_Products__c"/>
        <s v="RCH_Profile__c"/>
        <s v="RCH_RecordTypeName__c"/>
        <s v="RCH_Response_Type__c"/>
        <s v="RCH_Response_Type_Promo__c"/>
        <s v="RCH_Sample_Products__c"/>
        <s v="RCH_Short_Description__c"/>
        <s v="RCH_Sub_Channel__c"/>
        <s v="RCH_Sub_type__c"/>
        <s v="RCH_TherapeuticArea__c"/>
        <s v="RCH_VisitReason__c"/>
        <s v="RecordTypeId"/>
        <s v="SystemModstamp"/>
        <s v="UserRecordAccessId"/>
      </sharedItems>
    </cacheField>
    <cacheField name="DataType" numFmtId="49">
      <sharedItems containsBlank="1">
        <s v="Lookup(User)"/>
        <s v="Date/Time"/>
        <s v="Picklist"/>
        <s v="Formula (Checkbox)"/>
        <s v="Text(255)"/>
        <s v="Lookup()"/>
        <s v="Checkbox"/>
        <s v="Auto Number"/>
        <s v="Lookup(Account)"/>
        <s v="Long Text Area(131072)"/>
        <s v="Text(100)"/>
        <m/>
        <s v="Formula (Text)"/>
        <s v="Text Area(255)"/>
        <s v="Lookup(Call Plan)"/>
        <s v="Picklist (Multi-Select)"/>
        <s v="Long Text Area(32768)"/>
        <s v="Text(64)"/>
        <s v="Date"/>
        <s v="Number(16, 0)"/>
        <s v="Formula (Date/Time)"/>
        <s v="Currency(10, 0)"/>
        <s v="Text(100)  (External ID) (Unique Case Insensitive)"/>
        <s v="Geolocation"/>
        <s v="Text(100)  (External ID)"/>
        <s v="Long Text Area(5000)"/>
        <s v="Lookup(Account Address)"/>
        <s v="Long Text Area(1000)"/>
        <s v="Lookup(Meeting)"/>
        <s v="Long Text Area(65536)"/>
        <s v="Number(18, 0)"/>
        <s v="Text(255)  (External ID)"/>
        <s v="Lookup(Interaction)"/>
        <s v="Lookup(Account Filter)"/>
        <s v="Text(50)"/>
        <s v="Text(20)"/>
        <s v="Text(80)"/>
        <s v="Lookup(To-Do)"/>
        <s v="Text(100)  (External ID) (Unique Case Sensitive)"/>
        <s v="Long Text Area(4096)"/>
        <s v="Lookup(User,Group)"/>
        <s v="Formula (Number)"/>
        <s v="Long Text Area(10000)"/>
        <s v="Number(5, 0)"/>
        <s v="Text(250)"/>
        <s v="Text(2)"/>
        <s v="Long Text Area(40000)"/>
        <s v="Record Type"/>
        <s v="Lookup(User Record Access)"/>
      </sharedItems>
    </cacheField>
    <cacheField name="Description" numFmtId="0">
      <sharedItems containsBlank="1">
        <m/>
        <s v="Stores the list roles to for which an end user may be accompanied by on a call."/>
        <s v="The Account the Call was made on. This is used to tie a specific Account to the Call."/>
        <s v="The name of the Account on which the call is logged. This field would be used to see the name of the account when the Account gets realigned to a different territory."/>
        <s v="Denormalized account name."/>
        <s v="Denormalized data about restricted products."/>
        <s v="Denormalized data about restricted products on territories."/>
        <s v="Territories associated with Account."/>
        <s v="The address where the Call was made. This is used to identify the location of the Call."/>
        <s v="The second line of the address where the Call was made. This is used to identify the location of the Call."/>
        <s v="The third line of the address where the Call was made. This is used to identify the location of the Call."/>
        <s v="The fourth line of the address where the Call was made. This is used to identify the location of the Call."/>
        <s v="Track attendance status of attendee from remote call."/>
        <s v="Audio Conference Id populated from Kadrige"/>
        <s v="The current Booking status of the call (Proposed, Accepted, Rejected)"/>
        <s v="This field stores the full call address."/>
        <s v="The date the Call was made."/>
        <s v="This field is displaying in Call Information formula field"/>
        <s v="Is used as default formula field for Display Colleagues Calls Field"/>
        <s v="The Call plan the call belongs to. This call is associated with this this Call Plan."/>
        <s v="Denormalized call plan name."/>
        <s v="This field stores the full ship to address of call."/>
        <s v="The type of Call made, such as General Meeting, Contracts Discussion, or Tactical Discussion."/>
        <s v="Channel type of a call"/>
        <s v="Child call status."/>
        <s v="The city where the Call was made. This is used to identify the location of the Call."/>
        <s v="Field indicates status of compliance statement acceptance."/>
        <s v="Field contains compliance statements which were configured for call."/>
        <s v="The country the Call was in. This is used to identify the location of the Call."/>
        <s v="Expiration date of the state specific controlled substance number (can be used for CSR and CDS as well depending on the state requirements)."/>
        <s v="State specific controlled substance number. CDS # is required for Accounts receiving samples of controlled substances in New Jersey, and the CSP and CSR # may be required in other states (in addition to DEA #)."/>
        <s v="The date when the Call was made"/>
        <s v="The date the DEA # expires."/>
        <s v="Indicates if the address the Call was made on is an address with a DEA License."/>
        <s v="Drug Enforcement Administration number. This is required for addresses which will receive samples of controlled substances."/>
        <s v="Displays what samples are approved to be received at the address. This allows the Rep to understand what can and cannot be sampled to the address."/>
        <s v="Indicates the current status of the DEA License. This will be set to either Revoked, Probation, Inactive, or Active. Probation and Active will allow the Account to receive controlled substances at this address."/>
        <s v="Stores the disclaimer message in the Call record when the doctor signs for Samples/Details"/>
        <s v="The total duration of the Call, in minutes. This is used to understand how much time a Rep spent with an Account."/>
        <s v="End date/time of Call"/>
        <s v="Displays the currency amount of any expenses from the Call. This is used so the Pharmaceutical company can track expenses incurred by Reps in the field and what is being spent on Accounts."/>
        <s v="External ID which is used during saving of the Call."/>
        <s v="Time of GPS was collected"/>
        <s v="Time of GPS was collected."/>
        <s v="Populated in case GPS was not collected"/>
        <s v="Populated in case GPS was not collected."/>
        <s v="GPS location collected on Call signature"/>
        <s v="GPS location collected on Call submit."/>
        <s v="If checked field indicates that call has attachments. Field is populated on submission."/>
        <s v="External ID which is used for data loading only."/>
        <s v="Message with reason why invitation has been bounced."/>
        <s v="Email which was used to send Kadrige invitation."/>
        <s v="Track invitation status of attendee from remote call."/>
        <s v="Flag indicates that the Call is Ad-Hoc."/>
        <s v="This is to note that a confirmation has been received from the HCP for the date / time of the planned call"/>
        <s v="Indicates whether the record has been deleted offline or not."/>
        <s v="Indicates if the Call made was a Group Call (a Call to more than one person)."/>
        <s v="Will be set true if user requested for samples signature copy."/>
        <s v="Describes the issues that were/are discussed in the call."/>
        <s v="The date the License expires."/>
        <s v="The State License number for the Account that indicates if a doctor can receive and sign for samples."/>
        <s v="Indicates the current status of the License. This will be set to either New, Expired, Revoked, Probation, Inactive, or Active. New, Probation, and Active indicate the Account can sign for samples."/>
        <s v="Location of a call."/>
        <s v="Workplace related with the Location of a call."/>
        <s v="Comment from Manager"/>
        <s v="This field is used to track the date and time when the Manager has accepted the request to attend the call sent by rep."/>
        <s v="Requires feedback from Manager."/>
        <s v="This field is used to track if a Manager agrees to attend a call along with a Rep"/>
        <s v="The status of the request for Manager's attendance on a Call. This will be updated based on whether the Manager accepts or declines the request to attend the Call."/>
        <s v="The Meeting the Call was made from. This is used to tie a specific Meeting to the Call."/>
        <s v="The objectives for the next Call on this Account. This will allow the Rep to plan for what they wish to achieve on the next Call."/>
        <s v="Field contains collected next call objectives by product."/>
        <s v="Provides the total count of Call Details available for the call."/>
        <s v="Provides the total count of Call Samples available for the call."/>
        <s v="Describes the objections that occurred in the call."/>
        <s v="ID of the User who created this record offline."/>
        <s v="Date and time when this record was created offline."/>
        <s v="ID of the User who last updated this record offline."/>
        <s v="Date and time when this record was last modified by a User offline."/>
        <s v="Globally unique string that identifies an offline created record."/>
        <s v="If this Call is the child of a larger Group Call, this field is used to provide a link to that Call."/>
        <s v="Denormalized parent call name."/>
        <s v="PDMA Information which is used to record any sample disbursement information made on the Call."/>
        <s v="The Physical Form number if a sample disbursement was signed for using paper rather than Electronic Signature."/>
        <s v="Displays the reason a Physical Form was used to sign for samples rather than Electronic Signature."/>
        <s v="Drug Enforcement Administration License."/>
        <s v="Physician Drug Enforcement Administration License Number."/>
        <s v="Physician State License."/>
        <s v="Physician State License Number."/>
        <s v="The date a future Call is planned for."/>
        <s v="Area to store Pre-Call notes. These come from the Next Call Objectives of the last Call submitted on the Account by the User."/>
        <s v="Field contains collected next call objectives by product from previous call."/>
        <s v="The professional designation of the Account signing for a sample."/>
        <s v="The reason why booked call was rejected. May be empty."/>
        <s v="Remote external Id for Kadrige"/>
        <s v="This field is used by rep when he wants to request his manger to attend a call along with him."/>
        <s v="Field collects info about allowed restricted products on call."/>
        <s v="Lookup to Account Filter object."/>
        <s v="Denormalized route name."/>
        <s v="Sales Representative"/>
        <s v="Denormalized user name."/>
        <s v="The salutation of the Account signing for a sample."/>
        <s v="Session key populated from Kadrige"/>
        <s v="Call Shipping Address"/>
        <s v="The Account record that the item will be shipped to."/>
        <s v="The first line of the Shipping Address."/>
        <s v="The second line of the Shipping Address."/>
        <s v="The city the item will be shipped to."/>
        <s v="The state the item will be shipped to."/>
        <s v="The zip code the item will be shipped to."/>
        <s v="Encoded signature captured during disbursement. Encoded using base64. This value is copied in to the sample transaction object via a trigger. It is maintained on Call header for synchronization purposes."/>
        <s v="Date and time of the captured signature for a disbursement. This value is copied in to the sample transaction object via a trigger. It is maintained on Call header for synchronization purposes."/>
        <s v="The device timestamp in seconds of when an Electronic Signature was captured."/>
        <s v="The state the Call was made in. This is used to identify the location of the Call."/>
        <s v="The current status of the Call (Draft, Submitted)"/>
        <s v="The subject of the Call. This allows the Rep to capture what the main purpose of the Call was."/>
        <s v="The date the Call information is submitted. Appears on Call page layout."/>
        <s v="Indicates why there was a delay (if any) in submitting the Call. This needs to be noted because Calls need to be logged and submitted within a certain amount of time after they are made."/>
        <s v="The territory of the User at the time of the Call."/>
        <s v="Used to link with ToDo when record is created."/>
        <s v="Displays the number of attendees at the Call and should be tied to the expense amount. This number represents everyone, including non-HCPs."/>
        <s v="Unique External ID which is used for data loading only."/>
        <s v="User Audio Token populated from Kadrige"/>
        <s v="Date the call is marked as withdrawn"/>
        <s v="The zip code the Call was in. This is used to identify the location of the Call."/>
        <s v="It shows Account's OneKey ID related to Call"/>
        <s v="It shows country code of account related to call"/>
        <s v="Flag indicates that OCE1 Integration User custom permission is assigned to user."/>
        <s v="Tracks the latest from bulk edit form."/>
        <s v="Area to store Pre-Call objectives. These come from the Next Call Objectives of the last Call submitted on the Account by the User."/>
        <s v="It shows the OneKey ID of Account which is related to Account Address of the Call"/>
        <s v="Unique identifier of the customer account  This ties the record to the account hierarchy"/>
        <s v="Name of account"/>
        <s v="This is for acknowledgement purpose"/>
        <s v="Call Owners Role based on the profile assigned."/>
        <s v="Created this field for Reporting purpose that will always hold value as Call"/>
        <s v="Custom field created to capture Administrative Notes in the call"/>
        <s v="Custom Field created to track  'Any adverse events or other safety related events discussed with the customer have been reported to Drug Safety' from Call Page for AU, ASIA"/>
        <s v="This field returns 1 if Call Submission Time is more than 72 hours of Call creation time."/>
        <s v="This will display delay by number of days in call submission"/>
        <s v="Call discussion field for AccountEventX"/>
        <s v="This field holds whether signature capture email send or not"/>
        <s v="This field will get auto-checked whenever a call gets unlocked."/>
        <s v="The flag will be set to true when RCH_Call is in Submitted or Cancelled status, and it is used in the apex class RCH_InteractionLinkedUpdateBatch."/>
        <s v="This field will auto-calculate working days based on User's number of working days."/>
        <s v="This checkbox is created to track if User has not visited the doctor."/>
        <s v="This is used to record Next Interaction Objectives notes"/>
        <s v="Number of Attendees"/>
        <s v="Owner (User) MDM Preferred Country"/>
        <s v="Custom Field created to track PEER Activity from Call Page for AU, ASIA"/>
        <s v="Created for TW Medical Reports"/>
        <s v="This field is to capture the response type for  call."/>
        <s v="This field is to capture the response type for call."/>
        <s v="Call discussion  field"/>
        <s v="Sub Channel"/>
        <s v="Used to Store old Account Subtype"/>
      </sharedItems>
    </cacheField>
    <cacheField name="Sample Parent Call" numFmtId="0">
      <sharedItems>
        <s v="0057U000001eKP1QAM"/>
        <s v="2023-11-03T14:49:37.000+0000"/>
        <s v="EUR"/>
        <s v="true"/>
        <s v=""/>
        <s v="a2Q6900000992d0EAA"/>
        <s v="false"/>
        <s v="0057U000001Yt7KQAS"/>
        <s v="2024-06-19T12:56:19.000+0000"/>
        <s v="C-00312851"/>
        <s v="0013X00003gWlCxQAK"/>
        <s v="Milica Neric"/>
        <s v="[]"/>
        <s v="Brezovik Bb"/>
        <s v="Brezovik Bb, Nikšić, ME, 81400"/>
        <s v="2023-10-26T12:30:00.000+0000"/>
        <s v="Tecentriq"/>
        <s v="Detail Only"/>
        <s v="Face To Face"/>
        <s v="Nikšić"/>
        <s v="Not Required"/>
        <s v="[{&quot;statementId&quot;:&quot;a663X00000094MjQAI&quot;,&quot;statementType&quot;:&quot;Note&quot;,&quot;statementLabel&quot;:&quot;Documenting an Adverse event (AE), Special Situation (SS), Product complaints (PC) in CRM does not constitute a AE/SS/PC reporting to Drug Safety.&quot;,&quot;statementLabelText&quot;:&quot;Documen"/>
        <s v="ME"/>
        <s v="90"/>
        <s v="2023-10-26T14:00:00.000+0000"/>
        <s v="0"/>
        <s v="a1J3X00000DYpE5UAL"/>
        <s v="a3cSe000000iCOrIAM"/>
        <s v="Gathering insights about number of newly diagnosed DLBCL in MNE"/>
        <s v="[ ]"/>
        <s v="1"/>
        <s v="0053X00000E3yQCQAZ"/>
        <s v="2023-08-25T07:23:43.000+0000"/>
        <s v="2023-08-25T07:30:38.000+0000"/>
        <s v="oce__call__c-A8DF5E66-E0DF-4A14-80CA-B2FA9D3D865D"/>
        <s v="[{&quot;isAllowAccount&quot;:false,&quot;accId&quot;:&quot;0013X00003gWlCxQAK&quot;}]"/>
        <s v="ME-16"/>
        <s v="Submitted"/>
        <s v="2023-11-03T14:49:36.000+0000"/>
        <s v="ME_CORE_TERR_007"/>
        <s v="81400"/>
        <s v="Marketing"/>
        <s v="Call"/>
        <s v="PV/HCO"/>
        <s v="Dejan Perovic (Primary);Rade Kovac"/>
        <s v="8"/>
        <s v="2023-11-03T13:49:03.000+0000"/>
        <s v="Amila Zajmovic"/>
        <s v="Lung Cancer"/>
        <s v="https://roche-eu-oce--uat.sandbox.lightning.force.com/a2Q6900000992d0"/>
        <s v="5"/>
        <s v="dijana.stojanovski@roche.com.invalid"/>
        <s v="rudovid1"/>
        <s v="Core Non Promotional Customer Facing"/>
        <s v="Europe/Berlin"/>
        <s v="Dijana Stojanovski"/>
        <s v="Non-Promotional Face To Face"/>
        <s v="Proactive"/>
        <s v="Responsive"/>
        <s v="Group Interaction"/>
        <s v="MD"/>
        <s v=";Oncology"/>
        <s v="0123X000000wzbXQAQ"/>
      </sharedItems>
    </cacheField>
    <cacheField name="Sample Child Call">
      <sharedItems containsMixedTypes="1" containsNumber="1" containsInteger="1">
        <s v="0057U000001eKP1QAM"/>
        <s v="2023-11-03T13:49:03.000+0000"/>
        <s v="EUR"/>
        <b v="1"/>
        <s v=""/>
        <s v="a2Q6900000992fJEAQ"/>
        <b v="0"/>
        <s v="0053X00000BBu6fQAD"/>
        <s v="2023-11-17T03:35:33.000+0000"/>
        <s v="C-00312413"/>
        <s v="0017U00000GufzIQAR"/>
        <s v="Rade Kovac"/>
        <s v="[{&quot;restrictedProducts&quot;:null,&quot;accId&quot;:&quot;0017U00000GufzIQAR&quot;}]"/>
        <s v="Brezovik Bb"/>
        <s v="Brezovik Bb, Nikšić, ME, 81400"/>
        <s v="2023-10-17T10:00:00.000+0000"/>
        <s v="Tecentriq-Non-Small Cell Lung Cancer"/>
        <s v="Face To Face"/>
        <s v="Submitted"/>
        <s v="Nikšić"/>
        <s v="[{&quot;statementId&quot;:&quot;a663X00000094MjQAI&quot;,&quot;statementType&quot;:&quot;Note&quot;,&quot;statementLabel&quot;:&quot;Documenting an Adverse event (AE), Special Situation (SS), Product complaints (PC) in CRM does not constitute a AE/SS/PC reporting to Drug Safety.&quot;,&quot;statementLabelText&quot;:&quot;Documen"/>
        <s v="ME"/>
        <n v="45.0"/>
        <s v="2023-10-17T10:45:00.000+0000"/>
        <n v="0.0"/>
        <s v="attendeecall2023-11-03 13:49:020"/>
        <s v="a1J3X00000DYpE7UAL"/>
        <n v="1.0"/>
        <s v="a2Q6900000992fIEAQ"/>
        <s v="C-00312412"/>
        <s v="[{&quot;isAllowAccount&quot;:false,&quot;accId&quot;:&quot;0017U00000GufzIQAR&quot;}]"/>
        <s v="2023-11-03T13:48:59.000+0000"/>
        <s v="ME_CORE_TERR_007"/>
        <n v="81400.0"/>
        <s v="Marketing"/>
        <s v="Call"/>
        <s v="PV/HCO"/>
        <s v="Dejan Perovic (Primary);Rade Kovac"/>
        <n v="17.0"/>
        <s v="2023-10-10T14:19:43.000+0000"/>
        <s v="Marija Vukotic"/>
        <s v="Non-Small Cell Lung Cancer"/>
        <s v="https://roche-eu-oce--uat.sandbox.lightning.force.com/a2Q6900000992fJ"/>
        <n v="5.0"/>
        <n v="4.0"/>
        <s v="dijana.stojanovski@roche.com.invalid"/>
        <s v="rudovid1"/>
        <s v="Core Non Promotional Customer Facing"/>
        <s v="Europe/Berlin"/>
        <s v="Dijana Stojanovski"/>
        <s v="Tecentriq"/>
        <s v="Non-Promotional Face To Face"/>
        <s v="Proactive"/>
        <s v="MD"/>
        <s v=";Oncology"/>
        <s v="0123X000000wzbXQAQ"/>
      </sharedItems>
    </cacheField>
    <cacheField name="Field Count (EMEA1)">
      <sharedItems containsMixedTypes="1" containsNumber="1" containsInteger="1">
        <n v="1386307.0"/>
        <e v="#N/A"/>
        <n v="0.0"/>
        <n v="17.0"/>
        <n v="1386015.0"/>
        <n v="1367904.0"/>
        <n v="839068.0"/>
        <n v="3365.0"/>
        <n v="1279292.0"/>
        <n v="113621.0"/>
        <n v="2.0"/>
        <n v="1.0"/>
        <n v="36853.0"/>
        <n v="1298654.0"/>
        <n v="615394.0"/>
        <n v="2503.0"/>
        <n v="247165.0"/>
        <n v="1326886.0"/>
        <n v="1279290.0"/>
        <n v="524168.0"/>
        <n v="648365.0"/>
        <n v="868.0"/>
        <n v="2195.0"/>
        <n v="1383722.0"/>
        <n v="267991.0"/>
        <n v="22243.0"/>
        <n v="1378115.0"/>
        <n v="928.0"/>
        <n v="49757.0"/>
        <n v="768195.0"/>
        <n v="801377.0"/>
        <n v="194816.0"/>
        <n v="89819.0"/>
        <n v="65.0"/>
        <n v="609152.0"/>
        <n v="38893.0"/>
        <n v="272621.0"/>
        <n v="8.0"/>
        <n v="2825.0"/>
        <n v="98430.0"/>
        <n v="879.0"/>
        <n v="176.0"/>
        <n v="427.0"/>
        <n v="184.0"/>
        <n v="2454.0"/>
        <n v="218.0"/>
        <n v="180.0"/>
        <n v="718.0"/>
        <n v="112104.0"/>
        <n v="177.0"/>
        <n v="378305.0"/>
        <n v="894511.0"/>
        <n v="887880.0"/>
        <n v="146860.0"/>
        <n v="893675.0"/>
        <n v="805304.0"/>
        <n v="894486.0"/>
        <n v="151175.0"/>
        <n v="45669.0"/>
        <n v="45712.0"/>
        <n v="770.0"/>
        <n v="78.0"/>
        <n v="66362.0"/>
        <n v="734260.0"/>
        <n v="7151.0"/>
        <n v="72264.0"/>
        <n v="75344.0"/>
        <n v="529385.0"/>
        <n v="894507.0"/>
        <n v="726160.0"/>
        <n v="41.0"/>
        <n v="894499.0"/>
        <n v="329344.0"/>
        <n v="34.0"/>
        <n v="273654.0"/>
        <n v="197022.0"/>
        <n v="447.0"/>
      </sharedItems>
    </cacheField>
    <cacheField name="Field Count (EMEA2)">
      <sharedItems containsMixedTypes="1" containsNumber="1" containsInteger="1">
        <n v="417836.0"/>
        <e v="#N/A"/>
        <n v="0.0"/>
        <n v="417709.0"/>
        <n v="416339.0"/>
        <n v="403975.0"/>
        <n v="405444.0"/>
        <n v="96205.0"/>
        <n v="7.0"/>
        <n v="406751.0"/>
        <n v="402978.0"/>
        <n v="10.0"/>
        <n v="79302.0"/>
        <n v="411003.0"/>
        <n v="405439.0"/>
        <n v="306635.0"/>
        <n v="405308.0"/>
        <n v="415867.0"/>
        <n v="57033.0"/>
        <n v="368.0"/>
        <n v="3.0"/>
        <n v="414643.0"/>
        <n v="1637.0"/>
        <n v="16997.0"/>
        <n v="325717.0"/>
        <n v="334055.0"/>
        <n v="30670.0"/>
        <n v="29684.0"/>
        <n v="24.0"/>
        <n v="142589.0"/>
        <n v="14115.0"/>
        <n v="16830.0"/>
        <n v="22.0"/>
        <n v="36.0"/>
        <n v="106.0"/>
        <n v="109.0"/>
        <n v="109286.0"/>
        <n v="416463.0"/>
        <n v="417821.0"/>
        <n v="405193.0"/>
        <n v="5687.0"/>
        <n v="5720.0"/>
        <n v="4747.0"/>
        <n v="246.0"/>
        <n v="40.0"/>
        <n v="17919.0"/>
        <n v="11342.0"/>
        <n v="22835.0"/>
        <n v="10270.0"/>
        <n v="246068.0"/>
        <n v="417774.0"/>
        <n v="26.0"/>
        <n v="152500.0"/>
        <n v="115894.0"/>
        <n v="1.0"/>
        <n v="100144.0"/>
        <n v="181682.0"/>
        <n v="3720.0"/>
      </sharedItems>
    </cacheField>
    <cacheField name="Field Count (APAC)">
      <sharedItems containsMixedTypes="1" containsNumber="1" containsInteger="1">
        <n v="894511.0"/>
        <e v="#N/A"/>
        <n v="0.0"/>
        <n v="1.0"/>
        <n v="894486.0"/>
        <n v="887787.0"/>
        <n v="839068.0"/>
        <n v="267066.0"/>
        <n v="807797.0"/>
        <n v="146677.0"/>
        <n v="386.0"/>
        <n v="4.0"/>
        <n v="36853.0"/>
        <n v="814409.0"/>
        <n v="615394.0"/>
        <n v="112109.0"/>
        <n v="260476.0"/>
        <n v="888434.0"/>
        <n v="807791.0"/>
        <n v="524168.0"/>
        <n v="648365.0"/>
        <n v="177.0"/>
        <n v="893465.0"/>
        <n v="204594.0"/>
        <n v="1928.0"/>
        <n v="883081.0"/>
        <n v="928.0"/>
        <n v="31228.0"/>
        <n v="23045.0"/>
        <n v="511140.0"/>
        <n v="517157.0"/>
        <n v="103552.0"/>
        <n v="89819.0"/>
        <n v="411698.0"/>
        <n v="45800.0"/>
        <n v="8.0"/>
        <n v="87083.0"/>
        <n v="98430.0"/>
        <n v="178.0"/>
        <n v="176.0"/>
        <n v="427.0"/>
        <n v="184.0"/>
        <n v="112104.0"/>
        <n v="1051.0"/>
        <n v="180.0"/>
        <n v="108387.0"/>
        <n v="378305.0"/>
        <n v="887880.0"/>
        <n v="146860.0"/>
        <n v="893675.0"/>
        <n v="805304.0"/>
        <n v="151175.0"/>
        <n v="45669.0"/>
        <n v="45712.0"/>
        <n v="770.0"/>
        <n v="78.0"/>
        <n v="66362.0"/>
        <n v="734260.0"/>
        <n v="7151.0"/>
        <n v="72264.0"/>
        <n v="75344.0"/>
        <n v="529385.0"/>
        <n v="894507.0"/>
        <n v="726160.0"/>
        <n v="41.0"/>
        <n v="894499.0"/>
        <n v="329344.0"/>
        <n v="34.0"/>
        <n v="273654.0"/>
        <n v="197022.0"/>
        <n v="447.0"/>
      </sharedItems>
    </cacheField>
    <cacheField name="Field Count (LATAM)">
      <sharedItems containsMixedTypes="1" containsNumber="1" containsInteger="1">
        <n v="932360.0"/>
        <e v="#N/A"/>
        <n v="0.0"/>
        <n v="932331.0"/>
        <n v="930547.0"/>
        <n v="894401.0"/>
        <n v="7.0"/>
        <n v="829563.0"/>
        <n v="534951.0"/>
        <n v="2.0"/>
        <n v="831145.0"/>
        <n v="932359.0"/>
        <n v="850894.0"/>
        <n v="3720.0"/>
        <n v="292071.0"/>
        <n v="892872.0"/>
        <n v="829454.0"/>
        <n v="485842.0"/>
        <n v="824432.0"/>
        <n v="932030.0"/>
        <n v="215905.0"/>
        <n v="11689.0"/>
        <n v="920470.0"/>
        <n v="3426.0"/>
        <n v="331008.0"/>
        <n v="544092.0"/>
        <n v="562359.0"/>
        <n v="182729.0"/>
        <n v="165866.0"/>
        <n v="236150.0"/>
        <n v="290085.0"/>
        <n v="113.0"/>
        <n v="441.0"/>
        <n v="436.0"/>
        <n v="6.0"/>
        <n v="31.0"/>
        <n v="3700.0"/>
        <n v="3383.0"/>
        <n v="11.0"/>
        <n v="3675.0"/>
        <n v="308051.0"/>
        <n v="930781.0"/>
        <n v="932277.0"/>
        <n v="828222.0"/>
        <n v="932330.0"/>
        <n v="46212.0"/>
        <n v="46264.0"/>
        <n v="627.0"/>
        <n v="138.0"/>
        <n v="100926.0"/>
        <n v="36251.0"/>
        <n v="5037.0"/>
        <n v="92817.0"/>
        <n v="147459.0"/>
        <n v="932357.0"/>
        <n v="75.0"/>
        <n v="608130.0"/>
        <n v="9.0"/>
        <n v="1.0"/>
        <n v="380624.0"/>
        <n v="303980.0"/>
      </sharedItems>
    </cacheField>
    <cacheField name="Field Count (ENE)">
      <sharedItems containsMixedTypes="1" containsNumber="1" containsInteger="1">
        <n v="4314.0"/>
        <e v="#N/A"/>
        <n v="0.0"/>
        <n v="4208.0"/>
        <n v="3943.0"/>
        <n v="1157.0"/>
        <n v="4047.0"/>
        <n v="4035.0"/>
        <n v="15.0"/>
        <n v="3458.0"/>
        <n v="3917.0"/>
        <n v="3.0"/>
        <n v="4287.0"/>
        <n v="303.0"/>
        <n v="380.0"/>
        <n v="260.0"/>
        <n v="281.0"/>
        <n v="378.0"/>
        <n v="359.0"/>
        <n v="38.0"/>
        <n v="173.0"/>
        <n v="1460.0"/>
        <n v="9.0"/>
        <n v="4207.0"/>
        <n v="4308.0"/>
        <n v="3942.0"/>
        <n v="10.0"/>
        <n v="24.0"/>
        <n v="8.0"/>
        <n v="5.0"/>
        <n v="36.0"/>
        <n v="315.0"/>
        <n v="160.0"/>
        <n v="136.0"/>
        <n v="195.0"/>
        <n v="77.0"/>
        <n v="830.0"/>
        <n v="4.0"/>
        <n v="3720.0"/>
        <n v="39.0"/>
        <n v="1313.0"/>
        <n v="3421.0"/>
      </sharedItems>
    </cacheField>
    <cacheField name="Overall Data Count" numFmtId="0">
      <sharedItems containsString="0" containsBlank="1">
        <m/>
      </sharedItems>
    </cacheField>
    <cacheField name="Object Name" numFmtId="49">
      <sharedItems>
        <s v="call2__v"/>
      </sharedItems>
    </cacheField>
    <cacheField name="Field Name" numFmtId="49">
      <sharedItems containsBlank="1">
        <s v="created_by__v"/>
        <s v="created_date__v"/>
        <s v="local_currency__sys"/>
        <s v="OutOfScope"/>
        <s v="legacy_crm_id__v"/>
        <s v="modified_by__v"/>
        <s v="modified_date__v"/>
        <s v="name__v"/>
        <s v="account__v"/>
        <s v="New_Custom_Field"/>
        <s v="allowed_products__v"/>
        <s v="address_line_1__v"/>
        <s v="dea_address_line_1__v"/>
        <s v="address_line_2__v"/>
        <s v="dea_address_line_2__v"/>
        <s v="address__v"/>
        <s v="call_datetime__v"/>
        <s v="call_date__v"/>
        <s v="detailed_products__v"/>
        <s v="call_type__v"/>
        <s v="call_channel__v"/>
        <s v="city__v"/>
        <s v="dea_city__v"/>
        <s v="compliance_statements__c"/>
        <s v="cds__v"/>
        <s v="dea_expiration_date__v"/>
        <s v="dea_address__v"/>
        <s v="dea__v"/>
        <s v="disclaimer__v"/>
        <s v="duration__v"/>
        <m/>
        <s v="expense_amount__v"/>
        <s v="submit_timestamp__v"/>
        <s v="submit_location_latitude__v"/>
        <s v="submit_location_longitude__v"/>
        <s v="has_attachment__c"/>
        <s v="is_confirmed__v"/>
        <s v="is_group_call__c"/>
        <s v="is_signature_copy_requested__c"/>
        <s v="license_expiration_date__v"/>
        <s v="license__v"/>
        <s v="license_status__v"/>
        <s v="parent_address__v"/>
        <s v="primary_parent__v"/>
        <s v="medical_event__v"/>
        <s v="next_call_notes__v"/>
        <s v="next_call_product_objectives__c"/>
        <s v="is_sampled_call__v"/>
        <s v="mobile_created_datetime__v"/>
        <s v="mobile_last_modified_datetime__v"/>
        <s v="mobile_id__v"/>
        <s v="parent_call__v"/>
        <s v="disbursed_to__v"/>
        <s v="pre_call_notes__v"/>
        <s v="pre_call_product_notes__c"/>
        <s v="restricted_products_override__c"/>
        <s v="salutation__v"/>
        <s v="ship_to_address__v"/>
        <s v="ship_to_location__v"/>
        <s v="ship_address_line_1__v"/>
        <s v="ship_address_line_2__v"/>
        <s v="ship_city__v"/>
        <s v="ship_zip__v"/>
        <s v="signature__v"/>
        <s v="signature_date__v"/>
        <s v="signature_timestamp__v"/>
        <s v="dea_state__v"/>
        <s v="state_province__v"/>
        <s v="call2_status__v"/>
        <s v="subject__v"/>
        <s v="first_submitted_datetime__v"/>
        <s v="territory__v"/>
        <s v="dea_zip__v"/>
        <s v="zip__v"/>
        <s v="ownerid__v"/>
        <s v="country_account__v"/>
        <s v="attendee_list__v"/>
        <s v="attendee_type__v"/>
        <s v="attendees__v"/>
        <s v="country_user__v"/>
        <s v="object_type__v"/>
      </sharedItems>
    </cacheField>
    <cacheField name="Field Type" numFmtId="0">
      <sharedItems>
        <s v="Object"/>
        <s v="DateTime"/>
        <s v=""/>
        <s v="String"/>
        <s v="LongText"/>
        <s v="Date"/>
        <s v="Picklist"/>
        <s v="Number"/>
        <s v="Boolean"/>
      </sharedItems>
    </cacheField>
    <cacheField name="Field Description" numFmtId="0">
      <sharedItems>
        <s v=""/>
        <s v="Lookup to the account that the call is associated with."/>
        <s v="When populated, only listed products will be detail-able when a rep views this call. The format is a double semi-colon delimited list of Product Names. These will be textual Product Catalog records of type = Detail. For example, Cholecap;;Labrinone."/>
        <s v="Address Line 1 of the Call Address. This field should not be displayed on the Page Layout."/>
        <s v="Address Line 1 of the DEA Address."/>
        <s v="Address Line 2 of the Call Address.  This field should not be displayed on the Page Layout."/>
        <s v="Address Line 2 of the DEA Address."/>
        <s v="A field used to denormalize the address information associated with a call. This aids in data loading and displaying information on related lists."/>
        <s v="The time when the rep specified for the call unless the call was signed, in which case this is the signature time.  This field is optional for users who which to plan their calls down to a specific hour or minute.  If a datetime is specified, a correspond"/>
        <s v="The date of the call when it was first saved or submitted. This field is set via a trigger to the current date if neither the date or datetime field is supplied."/>
        <s v="A helper field to display the list of detailed products for a call. Product names should be delimited by double-spaces and order in priority from left to right. This field does not control processing and is included to make related lists and reports more"/>
        <s v="Type of call which is system maintained based on the type and contents of the call. This field is used for reporting purposes. Valid values are:  Detail Only, Detail with Sample, Group Detail, Group Detail with Sample, Sample Only. These values should not"/>
        <s v="Specifies the channel of communication for this interaction."/>
        <s v="City of the Call Address.  This field should not be displayed on the Page Layout."/>
        <s v="City of the DEA Address."/>
        <s v="The CDS registration number for the corresponding state of the call address."/>
        <s v="DEA Expiration Date of the Physician's DEA License that received the controlled substance."/>
        <s v="The DEA Address is a reference field to the Address record where the Controlled Substance has been sampled or shipped.  This reference value will be removed if the Address record is deleted."/>
        <s v="The DEA # is the DEA License # of the Physician that received the Samples."/>
        <s v="Used to record sample disclaimer used if a disbursement was made. This value is copied in to the sample transaction object via a trigger. It is maintained on call header for synchronization purposes."/>
        <s v="Duration of the call in minutes."/>
        <s v="Holds the number of amount of the expense on this call"/>
        <s v="State License Number for the corresponding State of the Address."/>
        <s v="Lookup to address associated with this call. When data loading historical data, this field is not required and it will generally be easier to use the Address text field on call."/>
        <s v="The Medical Event associated to the Call."/>
        <s v="Free text area to store next call notes.  In call scheduling, Pre call notes are populated from the next-call notes of the last call that the user did on this account.  So, Next-Call notes become the pre-call notes for the next call by a same user on the"/>
        <s v="Checked if this call header designates the account that received samples for the call."/>
        <s v="Date and time the Call was created on the mobile device."/>
        <s v="Date and time the Call was last saved or submitted on the mobile device."/>
        <s v="System field used by mobile products to aid synchronization."/>
        <s v="If this call record is part of a larger group call, this field is used to provide a link to that call."/>
        <s v="Used to record sample disbursement information (if any). This contains all PDMA required fields (name, address, etc.) in text format. This value is copied in to the sample transaction object via a trigger. It is maintained on call header for synchronizati"/>
        <s v="Free text area to store pre-call notes.  Pre call notes are populated from the next-call notes of that last call that the user did on this account.  So, Next-Call notes become the pre-call notes for the next call by a same user on the same account."/>
        <s v="The salutation of the Account signing for a sample"/>
        <s v="The Ship to Address Lookup field corresponds to the selected Address record where BRC Samples will be shipped.  This field should not be added to a Page Layout."/>
        <s v="The Ship Address Line 1 field stores the first line of the Ship to Address for a BRC Sample.  This field should not be displayed on the Page Layout."/>
        <s v="The Ship Address Line 2 field stores the second line of the Ship to Address for a BRC Sample.  This field should not be displayed on the Page Layout."/>
        <s v="The Ship City field stores the City of the Ship to Address for a BRC Sample.  This field should not be displayed on the Page Layout."/>
        <s v="The Ship Zip field stores theZip Code/Postal Code of the Ship to Address for a BRC Sample.  This field should not be displayed on the Page Layout."/>
        <s v="Encoded signature captured during disbursement.  Encoded using base64. This value is copied in to the sample transaction object via a trigger. It is maintained on call header for synchronization purposes."/>
        <s v="Date and time of the captured signature for a disbursement. This value is copied in to the sample transaction object via a trigger. It is maintained on call header for synchronization purposes."/>
        <s v="Device up-time in seconds, at the time the signature was captured."/>
        <s v="State of the DEA Address."/>
        <s v="Subject of the call. This is purely an optional text field with no special processing."/>
        <s v="The name of the territory for the call."/>
        <s v="Zip Code of the DEA Address."/>
        <s v="Zip Code of the Call Address.  This field should not be displayed on the Page Layout.."/>
        <s v="This text field is a semi colon delimited list of Non-HCP attendees who were on this call. This text field can be displayed in Concur so that the User can then match to other Non-HCPs later."/>
        <s v="The type of entity who the call is created for. This field is used in reporting. For performance reasons, this is not set by an APEX  trigger. For data import, this field should be set correctly otherwise reports that depend on this field may not run corr"/>
        <s v="The total number of attendees for this call. For a group call with four doctors, this would be &quot;3&quot; for the parent call associated to the parent account and &quot;0&quot; for the child calls.  For performance reasons, this is not set via a trigger."/>
      </sharedItems>
    </cacheField>
    <cacheField name="Transformation Required" numFmtId="0">
      <sharedItems>
        <s v="Yes"/>
        <s v="No"/>
        <s v="NA"/>
        <s v="TBD"/>
      </sharedItems>
    </cacheField>
    <cacheField name="Transformation Logic" numFmtId="0">
      <sharedItems containsBlank="1">
        <s v="[Uday]:user Id from OCE- P to be considered for taking a unique identifier example(OCE__UniqueIntegrationID__c / Id) and using that to take the vault CRM id of the same user. "/>
        <s v="Direct mapping"/>
        <s v="Uday: Out of Scope since do data available"/>
        <s v="Out of scope"/>
        <s v="1:1"/>
        <s v="NA"/>
        <s v="TBD"/>
        <s v="Could be Out of scope since this is auto Number"/>
        <s v="[Uday]:account Id from OCE- P to be considered for taking a unique identifier example(OCE__UniqueIntegrationID__c / Id) and using that to take the vault CRM id of the same account and to be mapped to the provided Vault CRM field"/>
        <s v="New field"/>
        <s v="&#10;&quot;transformation logic required IN BELOW format if needs to be used in Vault CRM&#10;Product1;;Product2;;Product3;;. For example, Cholecap;;Restolar;;Narbrax;;&quot;&#10;&#10;Aslo data to be truncated to 1000 characters"/>
        <s v="Uday: Out of Scope since no data available"/>
        <s v="1:1 (Data Truncation)"/>
        <s v="&#10;[Uday] : OCE__Date__c is a datetime to be converted as Date if we plan to use the call_date__v field&#10;&#10;Update: As per the data check, we see only few calls in OCE-P populated with OCE__Date__c and majority of calls have this field as NULL in OCE-P which c"/>
        <s v="&#10;&#10;&#10;Update: As per the data check, we see only few calls in OCE-P populated with OCE__Date__c and majority of calls have this field as NULL in OCE-P which creates an issue when we migrate it to vault CRM into the field call_date__v. And we see every call i"/>
        <s v="it can be loaded in the format : product 1(doublespace)product2(doublespace)product3 in Vault CRM. If there is a parent product available to them, then , product 1(doublespace)product2(doublespace)product3(parent product)&#10;&#10; e.g.&#10;Kadcyla Perjeta Herceptin("/>
        <s v="[Uday]:OCE - P Picklist API Name     -   Vault CRM Picklist API Name&#10;Detail Only - detail_only__v&#10;Detail with Sample - detail_with_sample__v&#10;Group Detail - group_detail__v&#10;Group Detail with Sample -        group_detail_with_sample__v&#10;Sample Only -        "/>
        <s v="[Uday]:OCE - P Picklist API Name -        Vault CRM Picklist API Name&#10;Face To Face -        face_to_face__v&#10;Remote -        video__v&#10;Phone -        phone__v&#10;Messaging -        message__v&#10;Email -        email__v&#10;Other -        other__v&#10;&#10;Other Available pic"/>
        <m/>
        <s v="&#10;Update: primary_parent__v to be used as per confirmation from Veeva&#10;&#10;Based on the field value OCE__Location__r.OCE__Workplace__c. need to get the account id in OCE- P.&#10;&#10;[Uday]:ACCOUNT Id from OCE- P to be considered for taking a unique identifier example"/>
        <s v="[Uday]:medical event Id from OCE- P to be considered for taking a unique identifier example( legacy crm Id) and using that to take the vault CRM id of the same medical event and to be mapped to the provided Vault CRM field"/>
        <s v="If number of call samples &gt; 0 then is sample boolean must be set to true.&#10;[Uday] : OCE__NumberOfCallSamples__c is available as 0 in all the 5 orgs"/>
        <s v="[Uday]:Once the parent call is inserted, the id of the parent call from Vault CRM has to be taken and to be mapped to the field parent_call__v in the child call creation in Vault CRM"/>
        <s v="[Uday]:address Id from OCE- P to be considered for taking a unique identifier example(OCE__UniqueIntegrationID__c / Id) and using that to take the vault CRM id of the same address  and to be mapped to the provided Vault CRM field"/>
        <s v="[Uday]:account Id from OCE- P to be considered for taking a unique identifier example(OCE__UniqueIntegrationID__c / Id) and using that to take the vault CRM id of the same account  and to be mapped to the provided Vault CRM field"/>
        <s v="the signature had to be extracted and then resized to a smaller pickture and then again needs to be converted to base64 format. By this, the number of characters would come under 32000 limit.&#10;&#10;Josep had shared the process ,  Discussed and agreed with Veev"/>
        <s v="[Uday]:OCE - P Picklist API Name     -   Vault CRM Picklist API Name&#10;Draft - saved__v&#10;Submitted - submitted__v&#10;&#10;Other Available picklist API values in OCE - P which does not have a OOTB picklist in Vault&#10;Cancelled&#10;Withdrawn"/>
        <s v="[Uday]:user Id from OCE- P to be considered for taking a unique identifier example(OCE__UniqueIntegrationID__c /  Id) and using that to take the vault CRM id of the same user  and to be mapped to the provided Vault CRM field"/>
        <s v="[Uday]:based on the text available in the OCE- P mapping field - RCH_Account_Country__c  , the country_account__v field in Vault CRM needs to be populated with the id value by checking the country object records since this is a lookup field in Vault CRM"/>
        <s v="Available picklist values:&#10;&#10;group_account__v&#10;contact__v&#10;person_account__v&#10;user__v&#10;event__v&#10;&#10;Possible transformation:&#10;if account__v is mapped :&#10;IF account__vr.ispersonaccount__v= true THEN person_account__v&#10;IF  account__vr.ispersonaccount__v= false THEN gr"/>
        <s v="[Uday]:RECORD TYPE Id from OCE- P to be considered for taking a unique identifier example(API Name of record ) and using that to take the vault CRM id of the same record type&#10;We would need to work with Veeva since new object types would be required to map"/>
      </sharedItems>
    </cacheField>
    <cacheField name="Comments" numFmtId="49">
      <sharedItems containsBlank="1">
        <s v="[Uday]:standard system or auditing fields. Id would be different. Need to map the vault CRM id&#10; Vault CRM does not provide option to update this field as per the analysis performed.&#10;Need to discuss with Veeva if it is possible to map or to go with a new f"/>
        <s v="&#10;[Uday] : standard system or auditing fields. Needs discussion on migration possibility of created/ last modified Dates&#10;[Josep]: It's possible and already tested."/>
        <s v="&#10;[Uday] : Mapping from picklist to lookup id field&#10;currency field&#10;currency field is not used in Call as the field OCE__ExpenseAmount__c  is 0 in all the orgs"/>
        <s v="Out of scope - It seems a system field from OCE-P&#10;[Uday] : it is specific to OCE - P to allow edit option on creation of call and no alternate for Vault CRM "/>
        <s v="Out of scope - No data in OCE-P"/>
        <s v="Potential use of SRC id as TGT external id for child entities relationship."/>
        <s v="Out of scope - It seems a system field from OCE-P&#10;[Uday] : standard system or auditing fields. No field mapping avaiable in Vault CRM&#10;[Josep] isDeleted is a System field used by Salesforce for soft deletion. This field is pure system field not in scope"/>
        <s v="Out of scope - No data in OCE-P&#10;[Uday] : standard system or auditing fields. Needs discussion on migration possibility&#10;[Josep] : no discussion needed. Salesforce system field not needed for migration."/>
        <s v="[Uday]: auto number field, may not be possible to map the text. need to create custom field if the legacy system OCE CRM Name is required&#10;[Josep] : no discussion needed. Salesforce autonumbers are out of scope."/>
        <s v="If it's a non person account then field should be account__v&#10;[Uday]:id would be different. Need to map the vault CRM id"/>
        <s v="Potential new custom field."/>
        <s v="Check if values in OCE-P to perform transofmration.&#10;[Uday]:&#10;&quot;transformation logic required IN BELOW format if needs to be used in Vault CRM&#10;Product1;;Product2;;Product3;;. For example, Cholecap;;Restolar;;Narbrax;;&quot;&#10;&#10;Aslo data to be truncated to 1000 char"/>
        <s v="Out of scope - No data in OCE-P&#10;[Uday] : new field required since data available"/>
        <s v="Direct Mapping"/>
        <s v="If flag OCE__DEALicenseAddress__c is set to true, use dea address line 1&#10;[Uday] : OCE__DEALicenseAddress__c is not set as TRUE at any of the 5 orgs . No data found"/>
        <s v="If flag OCE__DEALicenseAddress__c is set to true, use dea address line 2&#10;[Uday] : OCE__DEALicenseAddress__c is not set as TRUE at any of the 5 orgs . No data found"/>
        <s v="[Uday] : new field required since data available"/>
        <s v="[Uday]:Data needs to be truncated to Long Text (500)&#10;&#10;Uday: Checking the complete Call data in the 5 Orgs, we are good , no records with more than 500 characters"/>
        <s v="[Uday]:transformation logic may be required as in Vault it would get updated based on Call2 Detail when created via UI which would be in Detail group - Detail product format.&#10;&#10;Question to Veeva: Do we need to populate this field? or will it get auto popul"/>
        <s v="[Uday] : New field required since data available. Concatenates full ship to  address"/>
        <s v="[Uday]:picklist has to be mapped with correct API  and need to map other values&#10;&#10;Question to Veeva:&#10;What will be the outcome for the remaining picklist values existing in OCE - P as there is no OOTB picklist in Vault CRM"/>
        <s v="Perform matching rule&#10;[Uday]:picklist has to be mapped with correct API and need to map other values&#10;Question to Veeva:&#10;What will be the outcome for the remaining picklist values existing in OCE - P as there is no OOTB picklist in Vault CRM"/>
        <s v="If flag OCE__DEALicenseAddress__c is set to true, use dea city&#10;[Uday] : OCE__DEALicenseAddress__c is not set as TRUE at any of the 5 orgs . No data found"/>
        <s v="It seems duplicated&#10;[Uday] : new field required since data available. Vault CRM offers only Account country , user country as separate fields which are lookup fields, we could use the above two or if required we need to create a custom field for call coun"/>
        <s v="no data available"/>
        <s v="&#10;[Uday] : OCE__Date__c is a datetime to be converted as Date for the call_date__v field&#10;Update: Out of scope since we have mapped it to call date from OCE__Calldatetime__c"/>
        <s v="Check if it's possibel to match values and if samples exist for that.&#10;[Uday] :No address is marked with OCE__DeaLicenseAddress__c in OCE-P. No data  available"/>
        <s v="Uday: Data to be truncated since Long Text (5,000) is only possible in disclaimer__v&#10;&#10;Uday: Checking the complete Call data in the 5 Orgs, we are good , no records with more than 5000 characters"/>
        <s v="Out Of scope - less used than DurationPicklist and overlapped"/>
        <s v="Direct Mapping. From Picklist numbers to number."/>
        <s v="Used in OCE-P saving call. Seems a system field&#10;[Uday] : new field might be required since it is an External ID"/>
        <s v="Out of scope - It seems system field. Always false."/>
        <s v="Check if data available from OCE-P"/>
        <s v="Uday: Data to be truncated since Text(25) is only possible in license__v&#10;&#10;Uday: Checking the complete Call data in the 5 Orgs, we are good , no records with more than 25 characters"/>
        <s v="&#10;[Uday] : id would be different. Need to map the vault CRM id.( Help Text : When data loading historical data, this field is not required and it will generally be easier to use the Address text field - address__v on the call.)&#10;"/>
        <s v="A new record will be created with the workplace as HCO record call in Vault&#10;[Uday] : Only if we use Child account Model -(Veeva Setting enabled) -2 calls will be created one for HCP. one for HCO&#10; Otherwise in the same call we have lookup field location_na"/>
        <s v="Transformation required"/>
        <s v="Out of scope - It seems system field.&#10;[Uday] : new field required since data available"/>
        <s v="If number of call samples &gt; 0 then is sample boolean must be set to true.&#10;[Uday] :OCE__NumberOfCallSamples__c is available as 0 in all the 5 orgs"/>
        <s v="Potential new custom field.&#10;[Uday] : Offline fields in OCE"/>
        <s v="&#10;[Uday] : Offline fields in OCE"/>
        <s v="Uday: As per the data check ,all the data is within 100 characters.&#10;"/>
        <s v="[Uday]:Once the parent call is inserted, the id of the parent call from Vault CRM has to be taken and to be mapped to the field parent_call__v in the child call creation in Vault CRM"/>
        <s v="Out of scope - parent Call Name not needed in Vault.&#10;[Uday] : new field required since data available"/>
        <s v="Out of scope - It seems system field."/>
        <s v="[Uday]:id would be different. Need to map the vault CRM id"/>
        <s v="Uday: Data to be truncated since Text(40) is only possible in ship_city__v&#10;&#10;Uday: Checking the complete Call data in the 5 Orgs, we are good , no records with more than 40 characters"/>
        <s v="&#10;[Uday] :  Need to be confirmed with veeva if signature ID can be migrated and will it cause any impact . &#10;Question to Veeva:&#10;We see source and target are encoded with base64 and we see there should be no issue. But we need a confirmation from Veeva &#10;&#10;Upd"/>
        <s v="If flag OCE__DEALicenseAddress__c is set to true, use dea state&#10;[Uday] : OCE__DEALicenseAddress__c is not set as TRUE at any of the 5 orgs . No data found"/>
        <s v="Uday: Data to be truncated since Text(80) is only possible in state_province__v&#10;&#10;Uday: Checking the complete Call data in the 5 Orgs, we are good , no records with more than 80 characters"/>
        <s v="[Uday]:picklist has to be mapped with correct API  - submitted__v,planned__v, saved__v and need to map other values&#10;&#10;Question to Veeva:&#10;What will be the outcome for the remaining picklist values existing in OCE - P as there is no OOTB picklist in Vault CR"/>
        <s v="Vault CRM only offers first submitted date time - first_submitted_datetime__v"/>
        <s v="If flag OCE__DEALicenseAddress__c is set to true, use dea zip&#10;[Uday] : OCE__DEALicenseAddress__c is not set as TRUE at any of the 5 orgs . No data found"/>
        <s v="It seems duplicated&#10;[Uday] : formula field"/>
        <s v="Transformation needed&#10;[Uday]:text to lookup id. Transformation to be applied by taking the country id in Vault CRM for the text available the field RCH_Account_Country__c in OCE- P"/>
        <s v="Out of scope - No data in OCE-P&#10;[Uday] : formula field. new field required since data available"/>
        <s v="Out of scope - No data in OCE-P&#10;[Uday]: FLS not provided. As per our check it is not part of any Permission set or profile. Could be a decommissioned field&#10;Spoke with Sutapa and marking this as OOS"/>
        <s v="Out of scope - It seems system field.&#10;[Uday] : formula field. new field required since data available"/>
        <s v="Possible transformation:&#10;IF is_person = true THEN person_account__v&#10;IF is_person = false THEN group_account__v&#10;Call users will be always user__v&#10;&#10;[Uday]::formula text field mapped to picklist. picklist has to be mapped with correct API&#10;&#10;"/>
        <s v="[Uday]: RCH_Notes__c Field does not exist in any of the 5 orgs. Could be a wrong mapping / a field decommisioned / deleted "/>
        <m/>
        <s v="Check if user and owner are the same. Transformation needed.&#10;[Uday] : the field mapping is wrong here. The field in vault - country_user__v is used to store the user country who is  part of the call added as a Attendee (user). He may not be the owner of t"/>
        <s v="Potential new custom field.&#10;When set as TRUE, the call record flow to CONCUR as per the discussion with Ola"/>
        <s v="Transformation needed&#10;[Uday]:transformation needed on record type id. Need to discuss with Veeva since most of the OOTB object types does not have 1:1 mapping to OCE-P&#10;&#10;Question to Veeva:&#10;What will be the outcome for the custom record types existing in OC"/>
        <s v="Out of scope - It seems system field&#10;[Uday] : standard system or auditing fields. Not required"/>
      </sharedItems>
    </cacheField>
    <cacheField name="Field Mapping Status" numFmtId="0">
      <sharedItems>
        <s v="Completed with transformation required"/>
        <s v="Completed"/>
        <s v="Out of scope - No data in OCE-P"/>
        <s v="Out of scope"/>
        <s v="Out of scope - System field"/>
        <s v="Potential new custom field"/>
        <s v="Out of scope "/>
        <s v="Need veeva discussion"/>
      </sharedItems>
    </cacheField>
    <cacheField name="Mapping Available OCE&gt; VCRM " numFmtId="0">
      <sharedItems>
        <s v="Yes"/>
        <s v="NA"/>
        <s v="No"/>
      </sharedItems>
    </cacheField>
    <cacheField name="Mapped in ETL?" numFmtId="0">
      <sharedItems containsBlank="1">
        <s v="Mapped"/>
        <m/>
        <s v="To be mapped"/>
        <s v="Require Inputs"/>
        <s v="Mapped with exception"/>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S45" sheet="Mapping Call2_Discussion Fields"/>
  </cacheSource>
  <cacheFields>
    <cacheField name="EntityApiName" numFmtId="0">
      <sharedItems>
        <s v="OCE__CallDiscussion__c"/>
      </sharedItems>
    </cacheField>
    <cacheField name="QualifiedApiName" numFmtId="0">
      <sharedItems>
        <s v="CreatedById"/>
        <s v="CreatedDate"/>
        <s v="CurrencyIsoCode"/>
        <s v="Id"/>
        <s v="IsDeleted"/>
        <s v="LastModifiedById"/>
        <s v="LastModifiedDate"/>
        <s v="Name"/>
        <s v="OCE__Account__c"/>
        <s v="OCE__AccountRefData__c"/>
        <s v="OCE__AccountTerritories__c"/>
        <s v="OCE__Amount__c"/>
        <s v="OCE__Call__c"/>
        <s v="OCE__CallDetail__c"/>
        <s v="OCE__CallDetailRefData__c"/>
        <s v="OCE__CallDiscussionGroupId__c"/>
        <s v="OCE__CallRefData__c"/>
        <s v="OCE__FrontendLacId__c"/>
        <s v="OCE__IsSignatureCaptured__c"/>
        <s v="OCE__Notes__c"/>
        <s v="OCE__OfflineCreatedByID__c"/>
        <s v="OCE__OfflineCreatedDate__c"/>
        <s v="OCE__OfflineLastModifiedByID__c"/>
        <s v="OCE__OfflineLastModifiedDate__c"/>
        <s v="OCE__OfflineUniqueId__c"/>
        <s v="OCE__Product__c"/>
        <s v="OCE__ProductRefData__c"/>
        <s v="OCE__Topic__c"/>
        <s v="OCE__Type__c"/>
        <s v="OCE__UniqueIntegrationID__c"/>
        <s v="OwnerId"/>
        <s v="RCH_AETrackerReocrdType__c"/>
        <s v="RCH_Description__c"/>
        <s v="RCH_Indication__c"/>
        <s v="RCH_Next_Call_Objective_Picklist__c"/>
        <s v="RCH_Notes__c"/>
        <s v="RCH_ParentAccount__c"/>
        <s v="RCH_Product__c"/>
        <s v="RCH_ProductNameRefData__c"/>
        <s v="RCH_TherapeuticArea__c"/>
        <s v="RecordTypeId"/>
        <s v="SystemModstamp"/>
        <s v="UserRecordAccessId"/>
      </sharedItems>
    </cacheField>
    <cacheField name="DataType" numFmtId="0">
      <sharedItems>
        <s v="Lookup(User)"/>
        <s v="Date/Time"/>
        <s v="Picklist"/>
        <s v="Lookup()"/>
        <s v="Checkbox"/>
        <s v="Auto Number"/>
        <s v="Lookup(Account)"/>
        <s v="Text(255)"/>
        <s v="Number(16, 2)"/>
        <s v="Lookup(Interaction)"/>
        <s v="Lookup(Interaction Detail)"/>
        <s v="Text(100)"/>
        <s v="Text(255)  (External ID) (Unique Case Insensitive)"/>
        <s v="Text(255)  (External ID)"/>
        <s v="Lookup(Product)"/>
        <s v="Text(100)  (External ID) (Unique Case Sensitive)"/>
        <s v="Lookup(User,Group)"/>
        <s v="Formula (Text)"/>
        <s v="Long Text Area(1000)"/>
        <s v="Text Area(255)"/>
        <s v="Record Type"/>
        <s v="Lookup(User Record Access)"/>
      </sharedItems>
    </cacheField>
    <cacheField name="Description" numFmtId="0">
      <sharedItems containsBlank="1">
        <m/>
        <s v="The Account the Call was made on. This is used to tie a specific Account to the Call."/>
        <s v="Denormalized account name."/>
        <s v="Territories associated with Account."/>
        <s v="Amount associated with Discussion"/>
        <s v="The Call associated with the Discussion"/>
        <s v="Call Detail associated with Discussion"/>
        <s v="Denormalized call detail name."/>
        <s v="A field is used to group discussions that were created for Call 2.0 using the custom screen"/>
        <s v="Denormalized call name."/>
        <s v="System field for assignment of new records on frontend."/>
        <s v="Track if record was on call on sign."/>
        <s v="Notes associated with Discussion"/>
        <s v="ID of the User who created this record offline."/>
        <s v="Date and time when this record was created offline."/>
        <s v="ID of the User who last updated this record offline."/>
        <s v="Date and time when this record was last modified by a User offline."/>
        <s v="Globally unique string that identifies an offline created record."/>
        <s v="Product associated with Discussion"/>
        <s v="Denormalized product name."/>
        <s v="Topic of the Discussion"/>
        <s v="Type of Discussion"/>
        <s v="Unique External ID which is used for data loading only."/>
        <s v="This is created for next call objective picklist"/>
        <s v="Custom Field created to enter multi line call discussion notes"/>
      </sharedItems>
    </cacheField>
    <cacheField name="Sample Call Discussion" numFmtId="0">
      <sharedItems>
        <s v="0053X00000Et29IQAR"/>
        <s v="2022-01-07T10:04:19.000+0000"/>
        <s v="CHF"/>
        <s v="a2F3X000001eI0mUAE"/>
        <b v="0"/>
        <s v="0053X00000BBu6fQAD"/>
        <s v="2022-01-07T10:13:31.000+0000"/>
        <s v="CDI-0000000349"/>
        <s v="0013X00003gWzGlQAK"/>
        <s v="Martin Toniolo"/>
        <s v=""/>
        <s v="a2Q3X00000Dg8QrUAJ"/>
        <s v="a2C3X000007fr2eUAA"/>
        <s v="oce__calldetail__c-268561E9-184B-4641-9C9E-EBB844B8A584"/>
        <s v="C-00000065*"/>
        <s v="Produkteverfügbarkeit"/>
        <s v="2022-01-07T10:04:10.000+0000"/>
        <s v="oce__calldiscussion__c-D4D84DBB-9D82-A19D-FA34-684E392D4122"/>
        <s v="a4J3X000000EksaUAC"/>
        <s v="Actemra"/>
        <s v="PV/HCO"/>
        <s v="0013X00003gWzGl"/>
        <s v="0123X000000wzbUQAQ"/>
      </sharedItems>
    </cacheField>
    <cacheField name="Field Count (EMEA1)">
      <sharedItems containsMixedTypes="1" containsNumber="1" containsInteger="1">
        <n v="301067.0"/>
        <e v="#N/A"/>
        <n v="301036.0"/>
        <n v="248225.0"/>
        <n v="0.0"/>
        <n v="292376.0"/>
        <n v="249049.0"/>
        <n v="225370.0"/>
        <n v="257754.0"/>
        <n v="36421.0"/>
        <n v="242572.0"/>
        <n v="63957.0"/>
        <n v="65029.0"/>
        <n v="63896.0"/>
        <n v="300797.0"/>
        <n v="257656.0"/>
        <n v="138206.0"/>
        <n v="301066.0"/>
        <n v="132525.0"/>
        <n v="292358.0"/>
        <n v="29308.0"/>
        <n v="300796.0"/>
      </sharedItems>
    </cacheField>
    <cacheField name="Field Count (EMEA2)">
      <sharedItems containsMixedTypes="1" containsNumber="1" containsInteger="1">
        <n v="72592.0"/>
        <e v="#N/A"/>
        <n v="72586.0"/>
        <n v="58060.0"/>
        <n v="0.0"/>
        <n v="72563.0"/>
        <n v="67780.0"/>
        <n v="57749.0"/>
        <n v="67790.0"/>
        <n v="3664.0"/>
        <n v="42385.0"/>
        <n v="41473.0"/>
        <n v="41616.0"/>
        <n v="41470.0"/>
        <n v="72503.0"/>
        <n v="67770.0"/>
        <n v="25971.0"/>
        <n v="37286.0"/>
        <n v="72548.0"/>
        <n v="8343.0"/>
        <n v="72423.0"/>
      </sharedItems>
    </cacheField>
    <cacheField name="Field Count (APAC)">
      <sharedItems containsMixedTypes="1" containsNumber="1" containsInteger="1">
        <n v="192000.0"/>
        <e v="#N/A"/>
        <n v="191958.0"/>
        <n v="174999.0"/>
        <n v="0.0"/>
        <n v="183763.0"/>
        <n v="148844.0"/>
        <n v="183765.0"/>
        <n v="7788.0"/>
        <n v="166458.0"/>
        <n v="81507.0"/>
        <n v="81791.0"/>
        <n v="81485.0"/>
        <n v="191588.0"/>
        <n v="183469.0"/>
        <n v="114831.0"/>
        <n v="191999.0"/>
        <n v="67178.0"/>
        <n v="182295.0"/>
        <n v="9438.0"/>
        <n v="191640.0"/>
      </sharedItems>
    </cacheField>
    <cacheField name="Field Count (LATAM)">
      <sharedItems containsMixedTypes="1" containsNumber="1" containsInteger="1">
        <n v="576842.0"/>
        <e v="#N/A"/>
        <n v="576754.0"/>
        <n v="483670.0"/>
        <n v="0.0"/>
        <n v="546116.0"/>
        <n v="396164.0"/>
        <n v="546124.0"/>
        <n v="21422.0"/>
        <n v="446069.0"/>
        <n v="286389.0"/>
        <n v="287648.0"/>
        <n v="286304.0"/>
        <n v="575645.0"/>
        <n v="545497.0"/>
        <n v="325160.0"/>
        <n v="576837.0"/>
        <n v="189967.0"/>
        <n v="576745.0"/>
        <n v="59811.0"/>
        <n v="570101.0"/>
      </sharedItems>
    </cacheField>
    <cacheField name="Field Count (ENE)">
      <sharedItems containsMixedTypes="1" containsNumber="1" containsInteger="1">
        <n v="3480.0"/>
        <e v="#N/A"/>
        <n v="3450.0"/>
        <n v="0.0"/>
        <n v="3453.0"/>
        <n v="3.0"/>
        <n v="3417.0"/>
        <n v="172.0"/>
        <n v="177.0"/>
        <n v="2033.0"/>
        <n v="1232.0"/>
        <n v="215.0"/>
      </sharedItems>
    </cacheField>
    <cacheField name="Object Name" numFmtId="0">
      <sharedItems>
        <s v="call2_discussion__v"/>
      </sharedItems>
    </cacheField>
    <cacheField name="Field Name" numFmtId="0">
      <sharedItems containsBlank="1">
        <s v="created_by__v"/>
        <s v="created_date__v"/>
        <m/>
        <s v="legacy_crm_id__v"/>
        <s v="OutOfScope"/>
        <s v="modified_by__v"/>
        <s v="modified_date__v"/>
        <s v="name__v"/>
        <s v="account__v"/>
        <s v="TBD"/>
        <s v="call2__v"/>
        <s v="comments__c"/>
        <s v="mobile_id__v"/>
        <s v="product__v"/>
        <s v="discussion_topics__c"/>
        <s v="object_type__v"/>
      </sharedItems>
    </cacheField>
    <cacheField name="Field Type" numFmtId="0">
      <sharedItems>
        <s v="Object"/>
        <s v="DateTime"/>
        <s v=""/>
        <s v="String"/>
        <s v="Picklist"/>
      </sharedItems>
    </cacheField>
    <cacheField name="Field Description" numFmtId="0">
      <sharedItems>
        <s v=""/>
        <s v="Lookup to the account for which the call discussion was delivered."/>
        <s v="Master-Detail Lookup to the call_header record for which this discussion was performed."/>
        <s v="System field used for mobile integration."/>
        <s v="Lookup to the product in the product catalog. This product is the topic of the call discussion."/>
      </sharedItems>
    </cacheField>
    <cacheField name="Transformation Logic" numFmtId="0">
      <sharedItems containsBlank="1">
        <s v="value will be populated with the account who migrated it."/>
        <s v="1:1 mapping"/>
        <m/>
        <s v="value will be populated with the account who migrated it or In Vault CRM side, need to lookup to the corresponding user using unique id and populate vault CRM id"/>
        <s v="Out of scope since it's auto-number"/>
        <s v="In Vault CRM side, need to lookup to the corresponding account using unique id and populate vault CRM id"/>
        <s v="In Vault CRM side, need to lookup to the corresponding call using unique id and populate vault CRM id"/>
        <s v="In Vault CRM side, need to lookup to the corresponding product using unique id and populate vault CRM id"/>
        <s v="Picklist transformation logic"/>
        <s v="Need to have record type transformation logic where need to find the correct record type in Vault based on record type in OCE-P."/>
      </sharedItems>
    </cacheField>
    <cacheField name="Transformation Required" numFmtId="0">
      <sharedItems containsBlank="1">
        <m/>
        <s v="No"/>
      </sharedItems>
    </cacheField>
    <cacheField name="Comments" numFmtId="0">
      <sharedItems containsBlank="1">
        <m/>
        <s v="Out of scope - It seems system field"/>
        <s v="Potential use of SRC id as TGT external id for child entities relationship."/>
        <s v="Potential new custom field."/>
        <s v="Out of scope - No data in OCE-P"/>
        <s v="Out of scope - In Vault discussion at call level not detail"/>
        <s v="Out of scope - No data in OCE-P/It seems system field"/>
        <s v="Potential new custom field.This field is not added to any Pagelayout and always the value remains as False."/>
        <s v="Potential new custom field.May use indication__c field but it is a picklist field."/>
        <s v="The field was deleted in OCE-P. Not in use."/>
      </sharedItems>
    </cacheField>
    <cacheField name="Field Mapping Status" numFmtId="0">
      <sharedItems>
        <s v="Completed"/>
        <s v="Out of scope"/>
        <s v="Potential new custom field"/>
        <s v="Need veeva discussion"/>
      </sharedItems>
    </cacheField>
    <cacheField name="Mapped in ETL?" numFmtId="0">
      <sharedItems containsBlank="1">
        <s v="Mapped"/>
        <m/>
        <s v="Remove from mapping"/>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R56" sheet="Mapping Call2_Detail Fields"/>
  </cacheSource>
  <cacheFields>
    <cacheField name="EntityApiName" numFmtId="49">
      <sharedItems>
        <s v="OCE__CallDetail__c"/>
      </sharedItems>
    </cacheField>
    <cacheField name="QualifiedApiName" numFmtId="49">
      <sharedItems>
        <s v="CreatedById"/>
        <s v="CreatedDate"/>
        <s v="CurrencyIsoCode"/>
        <s v="Id"/>
        <s v="IsDeleted"/>
        <s v="LastModifiedById"/>
        <s v="LastModifiedDate"/>
        <s v="Name"/>
        <s v="OCE__Account__c"/>
        <s v="OCE__AccountRefData__c"/>
        <s v="OCE__AccountTerritories__c"/>
        <s v="OCE__Brand__c"/>
        <s v="OCE__BrandRefData__c"/>
        <s v="OCE__Call__c"/>
        <s v="OCE__CallChannel__c"/>
        <s v="OCE__CallDateTime__c"/>
        <s v="OCE__CallRefData__c"/>
        <s v="OCE__CallStatus__c"/>
        <s v="OCE__Date__c"/>
        <s v="OCE__DetailPriority__c"/>
        <s v="OCE__DetailSource__c"/>
        <s v="OCE__DetailType__c"/>
        <s v="OCE__DisplayOrder__c"/>
        <s v="OCE__ExternalID__c"/>
        <s v="OCE__Indication__c"/>
        <s v="OCE__IndicationRefData__c"/>
        <s v="OCE__IntegrationId__c"/>
        <s v="OCE__isCLM__c"/>
        <s v="OCE__isManual__c"/>
        <s v="OCE__IsOffLabel__c"/>
        <s v="OCE__IsRemoteCall__c"/>
        <s v="OCE__IsSignatureCaptured__c"/>
        <s v="OCE__NextCallObjectives__c"/>
        <s v="OCE__OffLabelData__c"/>
        <s v="OCE__OfflineCreatedByID__c"/>
        <s v="OCE__OfflineCreatedDate__c"/>
        <s v="OCE__OfflineLastModifiedByID__c"/>
        <s v="OCE__OfflineLastModifiedDate__c"/>
        <s v="OCE__OfflineUniqueId__c"/>
        <s v="OCE__PDE__c"/>
        <s v="OCE__Product__c"/>
        <s v="OCE__ProductNameRef__c"/>
        <s v="OCE__ProductRefData__c"/>
        <s v="OCE__Regimen__c"/>
        <s v="OCE__RegimenRefData__c"/>
        <s v="OCE__Territory__c"/>
        <s v="OCE__TherapeuticArea__c"/>
        <s v="OCE__TherapeuticAreaRefData__c"/>
        <s v="OCE__UniqueIntegrationID__c"/>
        <s v="OwnerId"/>
        <s v="RCH_Country__c"/>
        <s v="RCH_Is_Activity_Plan_Calculation_Channel__c"/>
        <s v="SystemModstamp"/>
        <s v="UserRecordAccessId"/>
      </sharedItems>
    </cacheField>
    <cacheField name="DataType" numFmtId="49">
      <sharedItems>
        <s v="Lookup(User)"/>
        <s v="Date/Time"/>
        <s v="Picklist"/>
        <s v="Lookup()"/>
        <s v="Checkbox"/>
        <s v="Auto Number"/>
        <s v="Lookup(Account)"/>
        <s v="Text(255)"/>
        <s v="Lookup(Product)"/>
        <s v="Lookup(Interaction)"/>
        <s v="Formula (Text)"/>
        <s v="Formula (Date/Time)"/>
        <s v="Formula (Date)"/>
        <s v="Number(18, 0)"/>
        <s v="Text(64)"/>
        <s v="Text(100)  (External ID) (Unique Case Insensitive)"/>
        <s v="Text(100)  (External ID)"/>
        <s v="Long Text Area(131072)"/>
        <s v="Long Text Area(32768)"/>
        <s v="Text(255)  (External ID)"/>
        <s v="Text(100)  (External ID) (Unique Case Sensitive)"/>
        <s v="Lookup(User,Group)"/>
        <s v="Lookup(User Record Access)"/>
      </sharedItems>
    </cacheField>
    <cacheField name="Description" numFmtId="0">
      <sharedItems containsBlank="1">
        <m/>
        <s v="The Account the Call Detail is associated with"/>
        <s v="Denormalized account name."/>
        <s v="Territories associated with Account."/>
        <s v="Brand which was used to create detail"/>
        <s v="Denormalized brand name."/>
        <s v="All Call Details must refer to a Call"/>
        <s v="Call channel"/>
        <s v="Call date and time"/>
        <s v="Denormalized call name."/>
        <s v="Call status"/>
        <s v="Date of the parent Call"/>
        <s v="Deprecated"/>
        <s v="Documents if Rep used CLM for detail, or if it was done on paper"/>
        <s v="Type of call detail."/>
        <s v="The number representing the order in which the Detail was delivered"/>
        <s v="Field used for linking with related objects during saving"/>
        <s v="Indication which was used to create off-label detail"/>
        <s v="Denormalized indication name."/>
        <s v="External ID which is used for data loading only."/>
        <s v="Indicates the record created from CLM"/>
        <s v="Indicates record created manually"/>
        <s v="Indicates off-label call detail record"/>
        <s v="DIsplays that Detail was added from Remote call."/>
        <s v="Track if record was on call on sign."/>
        <s v="Field contains next call objectives for this detail."/>
        <s v="Holds brands and indications which were selected for off-label detail"/>
        <s v="ID of the User who created this record offline."/>
        <s v="Date and time when this record was created offline."/>
        <s v="ID of the User who last updated this record offline."/>
        <s v="Date and time when this record was last modified by a User offline."/>
        <s v="Globally unique string that identifies an offline created record."/>
        <s v="calculated from Product's Priority and Detail Priority"/>
        <s v="The Product discussed on the Call"/>
        <s v="Generated name for related product combination"/>
        <s v="Denormalized product name."/>
        <s v="Regimen which was used to created detail."/>
        <s v="Denormalized regimen name."/>
        <s v="Call territory"/>
        <s v="Therapeutic area which was used to created detail."/>
        <s v="Denormalized therapeutic area name."/>
        <s v="Unique External ID which is used for data loading only."/>
      </sharedItems>
    </cacheField>
    <cacheField name="Sample Call Details" numFmtId="0">
      <sharedItems>
        <s v="0053X00000E3yNNQAZ"/>
        <s v="2021-12-24T10:59:49.000+0000"/>
        <s v="EUR"/>
        <s v="a2C3X000006JtPAUA0"/>
        <s v="false"/>
        <s v="0053X00000BBu6fQAD"/>
        <s v="2023-11-08T19:07:38.000+0000"/>
        <s v="CD-0000000899"/>
        <s v="0013X00003gWlD7QAK"/>
        <s v="Balsa Vujovic"/>
        <s v=""/>
        <s v="a4J3X000000EksSUAS"/>
        <s v="Ocrevus"/>
        <s v="a2Q3X00000DM8biUAD"/>
        <s v="Face To Face"/>
        <s v="2021-12-22T16:59:00.000+0000"/>
        <s v="C-00001174"/>
        <s v="Submitted"/>
        <s v="2021-12-22"/>
        <s v="Brand-Indication"/>
        <s v="1"/>
        <s v="OCE__CallDetail__c-32a0b7cf-6b8c-219d-4186-e69ba4a63a26"/>
        <s v="a4J3X000000EkomUAC"/>
        <s v="Primary Progressive Multiple Sclerosis"/>
        <s v="true"/>
        <s v="[{&quot;id&quot;:&quot;a4J3X000000EkpMUAS&quot;,&quot;name&quot;:&quot;Ocrevus-Primary Progressive Multiple Sclerosis&quot;,&quot;detailType&quot;:&quot;Brand-Indication&quot;,&quot;regimenBrands&quot;:[],&quot;parentProduct&quot;:&quot;a4J3X000000EksSUAS&quot;,&quot;parentIndication&quot;:&quot;a4J3X000000EkomUAC&quot;,&quot;parentTherapeuticArea&quot;:&quot;a4J3X000000EkpdUAC"/>
        <s v="0053X00000E3yQCQAZ"/>
        <s v="2023-08-25T07:23:43.000+0000"/>
        <s v="2023-08-25T07:30:38.000+0000"/>
        <s v="oce__calldetail__c-9BC7DFC3-0F25-46BA-B73F-9A7352DB2A1E"/>
        <s v="a4J3X000000EkpMUAS"/>
        <s v="Ocrevus-Primary Progressive Multiple Sclerosis"/>
        <s v="ME_CORE_TERR_006"/>
        <s v="a4J3X000000EkpdUAC"/>
        <s v="Neuroscience"/>
        <s v="ME"/>
        <s v="Yes"/>
      </sharedItems>
    </cacheField>
    <cacheField name="Field Count (EMEA1)">
      <sharedItems containsMixedTypes="1" containsNumber="1" containsInteger="1">
        <n v="2287782.0"/>
        <e v="#N/A"/>
        <n v="2287637.0"/>
        <n v="2092792.0"/>
        <n v="0.0"/>
        <n v="1800880.0"/>
        <n v="1798314.0"/>
        <n v="2202138.0"/>
        <n v="2093046.0"/>
        <n v="992.0"/>
        <n v="7.0"/>
        <n v="1113342.0"/>
        <n v="2287781.0"/>
        <n v="122403.0"/>
        <n v="1642362.0"/>
        <n v="1640501.0"/>
        <n v="1426204.0"/>
        <n v="1430439.0"/>
        <n v="1425890.0"/>
        <n v="2285324.0"/>
        <n v="2287720.0"/>
        <n v="2090336.0"/>
        <n v="1.0"/>
        <n v="219.0"/>
        <n v="2287715.0"/>
        <n v="215619.0"/>
        <n v="215318.0"/>
      </sharedItems>
    </cacheField>
    <cacheField name="Field Count (EMEA2)">
      <sharedItems containsMixedTypes="1" containsNumber="1" containsInteger="1">
        <n v="645005.0"/>
        <e v="#N/A"/>
        <n v="644954.0"/>
        <n v="626624.0"/>
        <n v="0.0"/>
        <n v="479215.0"/>
        <n v="478707.0"/>
        <n v="636735.0"/>
        <n v="626694.0"/>
        <n v="1278.0"/>
        <n v="3.0"/>
        <n v="221301.0"/>
        <n v="8630.0"/>
        <n v="286728.0"/>
        <n v="286419.0"/>
        <n v="524013.0"/>
        <n v="525013.0"/>
        <n v="524003.0"/>
        <n v="643358.0"/>
        <n v="644969.0"/>
        <n v="625078.0"/>
        <n v="40.0"/>
        <n v="644981.0"/>
        <n v="85851.0"/>
        <n v="85736.0"/>
      </sharedItems>
    </cacheField>
    <cacheField name="Field Count (APAC)">
      <sharedItems containsMixedTypes="1" containsNumber="1" containsInteger="1">
        <n v="994336.0"/>
        <e v="#N/A"/>
        <n v="994278.0"/>
        <n v="941646.0"/>
        <n v="0.0"/>
        <n v="823285.0"/>
        <n v="820458.0"/>
        <n v="987038.0"/>
        <n v="941715.0"/>
        <n v="219.0"/>
        <n v="5.0"/>
        <n v="628245.0"/>
        <n v="18115.0"/>
        <n v="669828.0"/>
        <n v="668541.0"/>
        <n v="700981.0"/>
        <n v="701701.0"/>
        <n v="700947.0"/>
        <n v="992082.0"/>
        <n v="763231.0"/>
        <n v="939712.0"/>
        <n v="1064.0"/>
        <n v="1623.0"/>
        <n v="993508.0"/>
        <n v="243222.0"/>
        <n v="241571.0"/>
      </sharedItems>
    </cacheField>
    <cacheField name="Field Count (LATAM)">
      <sharedItems containsMixedTypes="1" containsNumber="1" containsInteger="1">
        <n v="1150587.0"/>
        <e v="#N/A"/>
        <n v="1150382.0"/>
        <n v="1108977.0"/>
        <n v="0.0"/>
        <n v="892630.0"/>
        <n v="891616.0"/>
        <n v="1107160.0"/>
        <n v="1109172.0"/>
        <n v="642.0"/>
        <n v="10.0"/>
        <n v="737464.0"/>
        <n v="43394.0"/>
        <n v="721611.0"/>
        <n v="720849.0"/>
        <n v="6.0"/>
        <n v="754946.0"/>
        <n v="755995.0"/>
        <n v="754856.0"/>
        <n v="2.0"/>
        <n v="1146929.0"/>
        <n v="1150363.0"/>
        <n v="1105761.0"/>
        <n v="1.0"/>
        <n v="631.0"/>
        <n v="1150497.0"/>
        <n v="456880.0"/>
        <n v="456499.0"/>
        <n v="1150381.0"/>
      </sharedItems>
    </cacheField>
    <cacheField name="Field Count (ENE)">
      <sharedItems containsMixedTypes="1" containsNumber="1" containsInteger="1">
        <n v="6771.0"/>
        <e v="#N/A"/>
        <n v="6708.0"/>
        <n v="0.0"/>
        <n v="3884.0"/>
        <n v="3856.0"/>
        <n v="5396.0"/>
        <n v="6423.0"/>
        <n v="2.0"/>
        <n v="4784.0"/>
        <n v="4743.0"/>
        <n v="378.0"/>
        <n v="399.0"/>
        <n v="6764.0"/>
        <n v="2296.0"/>
        <n v="2272.0"/>
      </sharedItems>
    </cacheField>
    <cacheField name="Object Name" numFmtId="49">
      <sharedItems>
        <s v="call2_detail__v"/>
      </sharedItems>
    </cacheField>
    <cacheField name="Field Name" numFmtId="49">
      <sharedItems containsBlank="1">
        <s v="created_by__v"/>
        <s v="created_date__v"/>
        <s v="OutOfScope"/>
        <s v="legacy_crm_id__v"/>
        <s v="modified_by__v"/>
        <s v="modified_date__v"/>
        <s v="name__v"/>
        <m/>
        <s v="call2__v"/>
        <s v="detail_priority__v"/>
        <s v="mobile_id__v"/>
        <s v="product__v"/>
        <s v="detail_group__v"/>
        <s v="ownerid__c"/>
        <s v="country__c"/>
        <s v="is_activity_plan_calculation_channel__c"/>
      </sharedItems>
    </cacheField>
    <cacheField name="Field Type" numFmtId="0">
      <sharedItems>
        <s v="Object"/>
        <s v="DateTime"/>
        <s v=""/>
        <s v="String"/>
        <s v="Number"/>
      </sharedItems>
    </cacheField>
    <cacheField name="Field Description" numFmtId="0">
      <sharedItems>
        <s v=""/>
        <s v="Lookup to Product Catalog records of type Detail Group."/>
        <s v="Lookup to Call2. All call details need to refer to a call."/>
        <s v="A whole number representing the order in which the detail was delivered."/>
        <s v="System field used by mobile products."/>
        <s v="Lookup to the product detailed in the Product Catalog."/>
      </sharedItems>
    </cacheField>
    <cacheField name="Comments" numFmtId="0">
      <sharedItems containsBlank="1">
        <m/>
        <s v="Out of scope - It seems system field"/>
        <s v="Potential use of SRC id as TGT external id for child entities relationship."/>
        <s v="Need to check with Joseph on how to migrate autonumber field"/>
        <s v="Out of scope - Account is at header level in Vault CRM"/>
        <s v="As per Roche, all the 5 product fields would be required for call detail"/>
        <s v="Potential new custom field."/>
        <s v="Potential new custom field. Only in Latam 2 records are available created on 2024."/>
        <s v="Out of scope - No data in OCE-P"/>
      </sharedItems>
    </cacheField>
    <cacheField name="Field Mapping Status" numFmtId="0">
      <sharedItems>
        <s v="Completed"/>
        <s v="Out of scope"/>
        <s v="Need veeva discussion"/>
        <s v="Potential new custom field"/>
      </sharedItems>
    </cacheField>
    <cacheField name="Transformation Logic">
      <sharedItems containsDate="1" containsBlank="1" containsMixedTypes="1">
        <s v="value will be populated with the account who migrated it or In Vault CRM side, need to lookup to the corresponding user using unique id and populate vault CRM id"/>
        <d v="1899-12-30T01:01:00Z"/>
        <m/>
        <s v="In Vault CRM side, need to lookup to the corresponding call using unique id and populate vault CRM id"/>
        <s v="TBD"/>
        <s v="OCEP field is text where as vault crm field is picklist, if the values in OCEP are limited to some common values then those common values need to creates as picklist values in Vault CRM and then need to map    , default it to edetail__v for now"/>
        <s v="In Vault CRM side, need to lookup to the corresponding product using unique id and populate vault CRM id"/>
      </sharedItems>
    </cacheField>
    <cacheField name="Mapped in ETL?" numFmtId="0">
      <sharedItems containsBlank="1">
        <s v="Mapped"/>
        <m/>
        <s v="To be mapped"/>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S49" sheet="Mapping Call2_Key_Msg Fields"/>
  </cacheSource>
  <cacheFields>
    <cacheField name="EntityApiName" numFmtId="49">
      <sharedItems>
        <s v="OCE__CallMessage__c"/>
      </sharedItems>
    </cacheField>
    <cacheField name="QualifiedApiName" numFmtId="49">
      <sharedItems>
        <s v="CreatedById"/>
        <s v="CreatedDate"/>
        <s v="CurrencyIsoCode"/>
        <s v="Id"/>
        <s v="IsDeleted"/>
        <s v="LastModifiedById"/>
        <s v="LastModifiedDate"/>
        <s v="Name"/>
        <s v="OCE__Account__c"/>
        <s v="OCE__AccountRefData__c"/>
        <s v="OCE__AccountTerritories__c"/>
        <s v="OCE__Call__c"/>
        <s v="OCE__CallDetail__c"/>
        <s v="OCE__CallDetailRefData__c"/>
        <s v="OCE__CallRefData__c"/>
        <s v="OCE__CallStatus__c"/>
        <s v="OCE__Category__c"/>
        <s v="OCE__CustomReaction__c"/>
        <s v="OCE__Date__c"/>
        <s v="OCE__DisplayOrder__c"/>
        <s v="OCE__Duration__c"/>
        <s v="OCE__EndTime__c"/>
        <s v="OCE__IntegrationId__c"/>
        <s v="OCE__isCLM__c"/>
        <s v="OCE__IsCustomReactionConfigured__c"/>
        <s v="OCE__isManual__c"/>
        <s v="OCE__IsReactionSelectionHidden__c"/>
        <s v="OCE__IsRemoteCall__c"/>
        <s v="OCE__IsSignatureCaptured__c"/>
        <s v="OCE__MessageGroup__c"/>
        <s v="OCE__MessageGroupOrder__c"/>
        <s v="OCE__OfflineCreatedByID__c"/>
        <s v="OCE__OfflineCreatedDate__c"/>
        <s v="OCE__OfflineLastModifiedByID__c"/>
        <s v="OCE__OfflineLastModifiedDate__c"/>
        <s v="OCE__OfflineUniqueId__c"/>
        <s v="OCE__Product__c"/>
        <s v="OCE__ProductMessage__c"/>
        <s v="OCE__NbmRecommended__c"/>
        <s v="OCE__ProductMessageRefData__c"/>
        <s v="OCE__ProductRefData__c"/>
        <s v="OCE__Reaction__c"/>
        <s v="OCE__StartTime__c"/>
        <s v="OCE__UniqueIntegrationID__c"/>
        <s v="OwnerId"/>
        <s v="SystemModstamp"/>
        <s v="UserRecordAccessId"/>
      </sharedItems>
    </cacheField>
    <cacheField name="DataType" numFmtId="49">
      <sharedItems>
        <s v="Lookup(User)"/>
        <s v="Date/Time"/>
        <s v="Picklist"/>
        <s v="Lookup()"/>
        <s v="Checkbox"/>
        <s v="Auto Number"/>
        <s v="Lookup(Account)"/>
        <s v="Text(255)"/>
        <s v="Lookup(Interaction)"/>
        <s v="Lookup(Interaction Detail)"/>
        <s v="Formula (Text)"/>
        <s v="Text(100)"/>
        <s v="Formula (Date)"/>
        <s v="Number(18, 0)"/>
        <s v="Number(8, 0)"/>
        <s v="Text(255)  (External ID)"/>
        <s v="Lookup(Product)"/>
        <s v="Lookup(Product Message)"/>
        <s v="Text(100)  (External ID) (Unique Case Sensitive)"/>
        <s v="Lookup(User,Group)"/>
        <s v="Lookup(User Record Access)"/>
      </sharedItems>
    </cacheField>
    <cacheField name="Description" numFmtId="0">
      <sharedItems containsBlank="1">
        <m/>
        <s v="The Account for which the Call Message was delivered. This is used to link an Account to a Call Message."/>
        <s v="Denormalized account name."/>
        <s v="Territories associated with Account."/>
        <s v="The Call associated with the Message"/>
        <s v="Related Call Detail"/>
        <s v="Denormalized detail name."/>
        <s v="Denormalized call name."/>
        <s v="Status of the Parent Call"/>
        <s v="The Message Category - used primarily for reporting"/>
        <s v="Holds selected custom reaction."/>
        <s v="The date of parent Call"/>
        <s v="The display order of CLM Messages presented on a Call - only takes into account CLM type key messages"/>
        <s v="Duration of the Call Message in minutes"/>
        <s v="End of Call Message"/>
        <s v="External ID which is used for data loading only."/>
        <s v="Indicates the record created from CLM"/>
        <s v="Indicates that custom reaction was configured for this product message."/>
        <s v="Indicates record created manually"/>
        <s v="If checked then section of reactions is disabled for this product message."/>
        <s v="DIsplays that Message was added from Remote call."/>
        <s v="Track if record was on call on sign."/>
        <s v="Field defines group name to group messages."/>
        <s v="Field define group order."/>
        <s v="ID of the User who created this record offline."/>
        <s v="Date and time when this record was created offline."/>
        <s v="ID of the User who last updated this record offline."/>
        <s v="Date and time when this record was last modified by a User offline."/>
        <s v="Globally unique string that identifies an offline created record."/>
        <s v="The Product associated with the Message"/>
        <s v="Lookup to the Key Message template. Key Messages are created based on these templates"/>
        <s v="Determines if there was the NBM recommendation for this message when it was added."/>
        <s v="Denormalized product message text."/>
        <s v="Denormalized product name."/>
        <s v="Type of Reaction for message"/>
        <s v="Start of Call Message"/>
        <s v="Unique External ID which is used for data loading only."/>
      </sharedItems>
    </cacheField>
    <cacheField name="Sample Call Key Message">
      <sharedItems containsMixedTypes="1" containsNumber="1" containsInteger="1">
        <s v="0053X00000E3r5jQAB"/>
        <s v="2021-11-03T07:35:14.000+0000"/>
        <s v="EUR"/>
        <s v="a2J3X000003YjQEUA0"/>
        <b v="0"/>
        <s v="2021-11-03T07:35:24.000+0000"/>
        <s v="CM-0000000000"/>
        <s v="0013X00003gpyCbQAI"/>
        <s v="Sanity Hcp"/>
        <s v=""/>
        <s v="a2Q3X00000DLqLoUAL"/>
        <s v="a2C3X000006JkcfUAC"/>
        <s v="CD-0000000001"/>
        <s v="C-00000005"/>
        <s v="Submitted"/>
        <n v="44503.0"/>
        <b v="1"/>
        <s v="Topic"/>
        <s v="a4J3X000000EksaUAC"/>
        <s v="a4H3X000000F8gbUAC"/>
        <s v="false"/>
        <s v="Adboard"/>
        <s v="Actemra"/>
      </sharedItems>
    </cacheField>
    <cacheField name="Field Count (EMEA1)">
      <sharedItems containsMixedTypes="1" containsNumber="1" containsInteger="1">
        <n v="252263.0"/>
        <e v="#N/A"/>
        <n v="252071.0"/>
        <n v="241976.0"/>
        <n v="0.0"/>
        <n v="252033.0"/>
        <n v="241948.0"/>
        <n v="242171.0"/>
        <n v="47136.0"/>
        <n v="475.0"/>
        <n v="201254.0"/>
        <n v="193688.0"/>
        <n v="131591.0"/>
        <n v="131921.0"/>
        <n v="131573.0"/>
        <n v="252261.0"/>
        <n v="250943.0"/>
        <n v="242145.0"/>
        <n v="242170.0"/>
        <n v="4777.0"/>
      </sharedItems>
    </cacheField>
    <cacheField name="Field Count (EMEA2)">
      <sharedItems containsMixedTypes="1" containsNumber="1" containsInteger="1">
        <n v="50549.0"/>
        <e v="#N/A"/>
        <n v="50541.0"/>
        <n v="47429.0"/>
        <n v="0.0"/>
        <n v="50505.0"/>
        <n v="47419.0"/>
        <n v="47445.0"/>
        <n v="27.0"/>
        <n v="20.0"/>
        <n v="32713.0"/>
        <n v="34850.0"/>
        <n v="33811.0"/>
        <n v="33959.0"/>
        <n v="33804.0"/>
        <n v="50548.0"/>
        <n v="47443.0"/>
        <n v="1107.0"/>
      </sharedItems>
    </cacheField>
    <cacheField name="Field Count (APAC)">
      <sharedItems containsMixedTypes="1" containsNumber="1" containsInteger="1">
        <n v="317845.0"/>
        <e v="#N/A"/>
        <n v="316592.0"/>
        <n v="310004.0"/>
        <n v="0.0"/>
        <n v="317842.0"/>
        <n v="311223.0"/>
        <n v="311226.0"/>
        <n v="151882.0"/>
        <n v="38.0"/>
        <n v="72387.0"/>
        <n v="276423.0"/>
        <n v="301675.0"/>
        <n v="301782.0"/>
        <n v="301668.0"/>
        <n v="317840.0"/>
        <n v="311221.0"/>
        <n v="312189.0"/>
        <n v="1394.0"/>
      </sharedItems>
    </cacheField>
    <cacheField name="Field Count (LATAM)">
      <sharedItems containsMixedTypes="1" containsNumber="1" containsInteger="1">
        <n v="37.0"/>
        <e v="#N/A"/>
        <n v="34.0"/>
        <n v="24.0"/>
        <n v="0.0"/>
        <n v="21.0"/>
        <n v="36.0"/>
        <n v="20.0"/>
      </sharedItems>
    </cacheField>
    <cacheField name="Field Count (ENE)">
      <sharedItems containsMixedTypes="1" containsNumber="1" containsInteger="1">
        <n v="10.0"/>
        <e v="#N/A"/>
        <n v="6.0"/>
        <n v="0.0"/>
        <n v="9.0"/>
        <n v="7.0"/>
        <n v="4.0"/>
        <n v="5.0"/>
      </sharedItems>
    </cacheField>
    <cacheField name="Object Name" numFmtId="49">
      <sharedItems>
        <s v="call2_key_message__v"/>
      </sharedItems>
    </cacheField>
    <cacheField name="Field Name" numFmtId="49">
      <sharedItems containsBlank="1">
        <s v="created_by__v"/>
        <s v="created_date__v"/>
        <s v="OutOfScope"/>
        <s v="legacy_crm_id__v"/>
        <s v="modified_by__v"/>
        <s v="modified_date__v"/>
        <s v="name__v"/>
        <s v="account__v"/>
        <m/>
        <s v="call2__v"/>
        <s v="category__v"/>
        <s v="custom_reaction__v"/>
        <s v="call_date__v"/>
        <s v="display_order__v"/>
        <s v="duration__v"/>
        <s v="mobile_id__v"/>
        <s v="product__v"/>
        <s v="key_message_name__v"/>
        <s v="reaction__v"/>
        <s v="start_time__v"/>
      </sharedItems>
    </cacheField>
    <cacheField name="Field Type" numFmtId="0">
      <sharedItems containsBlank="1">
        <m/>
        <s v=""/>
        <s v="TBD"/>
      </sharedItems>
    </cacheField>
    <cacheField name="Field Description" numFmtId="0">
      <sharedItems containsBlank="1">
        <s v="Object"/>
        <s v="DateTime"/>
        <s v=""/>
        <s v="String"/>
        <s v="Picklist"/>
        <s v="Date"/>
        <s v="Number"/>
        <m/>
      </sharedItems>
    </cacheField>
    <cacheField name="Comments" numFmtId="0">
      <sharedItems containsBlank="1">
        <m/>
        <s v="Out of scope - It seems system field"/>
        <s v="Potential use of SRC id as TGT external id for child entities relationship."/>
        <s v="If it's a non person account then field should be account__v"/>
        <s v="Potential new custom field."/>
        <s v="Out of scope - No data in OCE-P"/>
        <s v="Out of scope - In Vault key message at call level not detail"/>
      </sharedItems>
    </cacheField>
    <cacheField name="Field Mapping Status" numFmtId="0">
      <sharedItems>
        <s v="Completed"/>
        <s v="Out of scope"/>
        <s v="Potential new custom field"/>
      </sharedItems>
    </cacheField>
    <cacheField name="comments2" numFmtId="0">
      <sharedItems containsBlank="1">
        <s v="System field, value will be populated with the account who migrated it"/>
        <s v="System field"/>
        <m/>
        <s v="System field "/>
        <s v="name in OCE-P is autopopulated field. if this field needed to migrated then need to create a potentail custom field or map with key_message_name__v"/>
        <s v="entity_reference_id__v (possible match)"/>
      </sharedItems>
    </cacheField>
    <cacheField name="Transformation Logic">
      <sharedItems containsDate="1" containsBlank="1" containsMixedTypes="1">
        <s v="value will be populated with the account who migrated it or In Vault CRM side, need to lookup to the corresponding user using unique id and populate vault CRM id"/>
        <d v="1899-12-30T01:01:00Z"/>
        <m/>
        <s v="In Vault CRM side, need to lookup to the corresponding account using unique id and populate vault CRM id"/>
        <s v="In Vault CRM side, need to lookup to the corresponding call using unique id and populate vault CRM id"/>
        <s v="Picklist transformation logic"/>
        <s v="In Vault CRM side, need to lookup to the corresponding product using unique id and populate vault CRM id"/>
        <s v="In Vault CRM side, need to lookup to the corresponding key message name using unique id and populate vault CRM key message name. Id mapping is not required as per the discussion with Veeva, since key messages expired may not be migrated from source to tar"/>
      </sharedItems>
    </cacheField>
    <cacheField name="Mapped in ETL ?" numFmtId="0">
      <sharedItems containsBlank="1">
        <s v="Mapped"/>
        <m/>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U24" sheet="Mapping Call2 Usr Fields"/>
  </cacheSource>
  <cacheFields>
    <cacheField name="EntityApiName" numFmtId="49">
      <sharedItems>
        <s v="OCE__CallEmployeeAttendee__c"/>
      </sharedItems>
    </cacheField>
    <cacheField name="QualifiedApiName" numFmtId="49">
      <sharedItems>
        <s v="CreatedById"/>
        <s v="CreatedDate"/>
        <s v="CurrencyIsoCode"/>
        <s v="Id"/>
        <s v="IsDeleted"/>
        <s v="LastModifiedById"/>
        <s v="LastModifiedDate"/>
        <s v="Name"/>
        <s v="OCE__Call__c"/>
        <s v="OCE__OfflineCreatedByID__c"/>
        <s v="OCE__OfflineCreatedDate__c"/>
        <s v="OCE__OfflineLastModifiedByID__c"/>
        <s v="OCE__OfflineLastModifiedDate__c"/>
        <s v="OCE__OfflineUniqueId__c"/>
        <s v="OCE__UniqueIntegrationId__c"/>
        <s v="OCE__User__c"/>
        <s v="OwnerId"/>
        <s v="RCH_gCal_Attendee_Email__c"/>
        <s v="RCH_gCal_Attendee_External_Id__c"/>
        <s v="RCH_gCal_OCE_Attendee_Email__c"/>
        <s v="SystemModstamp"/>
        <s v="UserRecordAccessId"/>
      </sharedItems>
    </cacheField>
    <cacheField name="DataType" numFmtId="49">
      <sharedItems>
        <s v="Lookup(User)"/>
        <s v="Date/Time"/>
        <s v="Picklist"/>
        <s v="Lookup()"/>
        <s v="Checkbox"/>
        <s v="Auto Number"/>
        <s v="Lookup(Interaction)"/>
        <s v="Text(100)  (External ID)"/>
        <s v="Text(100)  (External ID) (Unique Case Insensitive)"/>
        <s v="Lookup(User,Group)"/>
        <s v="Text(100)"/>
        <s v="Text(250)"/>
        <s v="Formula (Text)"/>
        <s v="Lookup(User Record Access)"/>
      </sharedItems>
    </cacheField>
    <cacheField name="Description" numFmtId="0">
      <sharedItems containsBlank="1">
        <m/>
        <s v="Lookup to Call object."/>
        <s v="ID of the User who created this record offline."/>
        <s v="Date and time when this record was created offline."/>
        <s v="ID of the User who last updated this record offline."/>
        <s v="Date and time when this record was last modified by a User offline."/>
        <s v="Globally unique string that identifies an offline created record."/>
        <s v="External ID which is used for data loading only."/>
        <s v="The employee that is attending the Call with SalesRep, usually SalesReps manager ."/>
      </sharedItems>
    </cacheField>
    <cacheField name="Sample Call 1" numFmtId="0">
      <sharedItems>
        <s v="0053X00000CbLI7QAN"/>
        <s v="2022-01-07T11:36:08.000+0000"/>
        <s v="CHF"/>
        <s v="a2G3X0000013XueUAE"/>
        <b v="0"/>
        <s v="0053X00000BBu6fQAD"/>
        <s v="2022-01-07T11:36:16.000+0000"/>
        <s v="CA-00146"/>
        <s v="a2Q3X00000DLvm2UAD"/>
        <s v=""/>
        <s v="0053X00000CbLIaQAN"/>
        <s v="corinna.landig@roche.com.invalid"/>
      </sharedItems>
    </cacheField>
    <cacheField name="Sample Call 3" numFmtId="0">
      <sharedItems>
        <s v="0053X00000E3yR5QAJ"/>
        <s v="2022-01-11T14:29:34.000+0000"/>
        <s v="EUR"/>
        <s v="a2G3X0000013Y65UAE"/>
        <b v="0"/>
        <s v="0053X00000BBu6fQAD"/>
        <s v="2022-01-28T12:29:26.000+0000"/>
        <s v="CA-00147"/>
        <s v="a2Q3X00000Dg8lfUAB"/>
        <s v=""/>
        <s v="0053X00000E3yQHQAZ"/>
        <s v="jelena.popovic@roche.com.invalid"/>
      </sharedItems>
    </cacheField>
    <cacheField name="Field Count (EMEA1)">
      <sharedItems containsMixedTypes="1" containsNumber="1" containsInteger="1">
        <n v="66437.0"/>
        <e v="#N/A"/>
        <n v="34769.0"/>
        <n v="34987.0"/>
        <n v="34680.0"/>
        <n v="0.0"/>
        <n v="66436.0"/>
        <n v="1054.0"/>
      </sharedItems>
    </cacheField>
    <cacheField name="Field Count (EMEA2)">
      <sharedItems containsMixedTypes="1" containsNumber="1" containsInteger="1">
        <n v="15443.0"/>
        <e v="#N/A"/>
        <n v="10518.0"/>
        <n v="10550.0"/>
        <n v="10508.0"/>
        <n v="0.0"/>
        <n v="325.0"/>
      </sharedItems>
    </cacheField>
    <cacheField name="Field Count (APAC)">
      <sharedItems containsMixedTypes="1" containsNumber="1" containsInteger="1">
        <n v="11397.0"/>
        <e v="#N/A"/>
        <n v="7043.0"/>
        <n v="7102.0"/>
        <n v="7033.0"/>
        <n v="0.0"/>
        <n v="437.0"/>
      </sharedItems>
    </cacheField>
    <cacheField name="Field Count (LATAM)">
      <sharedItems containsMixedTypes="1" containsNumber="1" containsInteger="1">
        <n v="48729.0"/>
        <e v="#N/A"/>
        <n v="48727.0"/>
        <n v="26394.0"/>
        <n v="26477.0"/>
        <n v="26353.0"/>
        <n v="0.0"/>
        <n v="28.0"/>
      </sharedItems>
    </cacheField>
    <cacheField name="Field Count (ENE)">
      <sharedItems containsMixedTypes="1" containsNumber="1" containsInteger="1">
        <n v="225.0"/>
        <e v="#N/A"/>
        <n v="67.0"/>
        <n v="68.0"/>
        <n v="0.0"/>
        <n v="4.0"/>
      </sharedItems>
    </cacheField>
    <cacheField name="Object Name" numFmtId="49">
      <sharedItems>
        <s v="call2__v"/>
      </sharedItems>
    </cacheField>
    <cacheField name="Field Name" numFmtId="49">
      <sharedItems>
        <s v="created_by__v"/>
        <s v="created_date__v"/>
        <s v="local_currency__sys"/>
        <s v="legacy_crm_id__v"/>
        <s v="OutOfScope"/>
        <s v="modified_by__v"/>
        <s v="modified_date__v"/>
        <s v="name__v"/>
        <s v="parent_call__v"/>
        <s v="mobile_created_datetime__v"/>
        <s v="mobile_last_modified_datetime__v"/>
        <s v="mobile_id__v"/>
        <s v="user__v"/>
        <s v="ownerid__v"/>
        <s v="gcal_attendee_email__c"/>
      </sharedItems>
    </cacheField>
    <cacheField name="Field Type" numFmtId="0">
      <sharedItems>
        <s v=""/>
        <s v="DateTime"/>
        <s v="Object"/>
        <s v="String"/>
      </sharedItems>
    </cacheField>
    <cacheField name="Field Description" numFmtId="0">
      <sharedItems>
        <s v=""/>
        <s v="DateTime"/>
        <s v="If this call record is part of a larger group call, this field is used to provide a link to that call."/>
        <s v="Date and time the Call was created on the mobile device."/>
        <s v="Date and time the Call was last saved or submitted on the mobile device."/>
        <s v="System field used by mobile products to aid synchronization."/>
        <s v="Lookup to the user (if any) that the call is associated with. This does not mean the user who submitted the call, but means a user who has been added on the attendee list."/>
      </sharedItems>
    </cacheField>
    <cacheField name="Transformation required" numFmtId="0">
      <sharedItems>
        <s v="Yes"/>
        <s v="NA"/>
        <s v="No"/>
        <s v="TBD"/>
      </sharedItems>
    </cacheField>
    <cacheField name="Transformation Logic" numFmtId="0">
      <sharedItems>
        <s v="[Uday]:user Id from OCE- P to be considered for taking a unique identifier example(OCE__UniqueIntegrationID__c / Id) and using that to take the vault CRM id of the same user. But we need to check possibility witn Veeva since as per update Veeva might over"/>
        <s v="Direct mapping"/>
        <s v="Uday: Out of Scope since do data available"/>
        <s v="1:1"/>
        <s v="NA"/>
        <s v="Could be Out of scope since this is auto Number"/>
        <s v="[Uday]:Once the parent call is inserted, the id of the parent call from Vault CRM has to be taken and to be mapped to the field parent_call__v in the child call creation in Vault CRM"/>
        <s v="Out of scope"/>
        <s v="[Uday]:userId from OCE- P to be considered for taking a unique identifier example(OCE__UniqueIntegrationID__c) and using that to take the vault CRM id of the same user and to be mapped to the provided Vault CRM field"/>
        <s v="[Uday]:user Id from OCE- P to be considered for taking a unique identifier example(OCE__UniqueIntegrationID__c) and using that to take the vault CRM id of the same user  and to be mapped to the provided Vault CRM field"/>
        <s v="New field"/>
      </sharedItems>
    </cacheField>
    <cacheField name="Comments" numFmtId="49">
      <sharedItems>
        <s v="[Uday]:standard system or auditing fields. Id would be different. Need to map the vault CRM id&#10; Vault CRM does not provide option to update this field as per the analysis performed.&#10;Need to discuss with Veeva if it is possible to map or to go with a new f"/>
        <s v="&#10;[Uday] : standard system or auditing fields. Needs discussion on migration possibility of created/ last modified Dates&#10;[Josep]: It's possible and already tested."/>
        <s v="&#10;[Uday] : Mapping from picklist to lookup id field&#10;currency field&#10;currency field is not used in Call as the field OCE__ExpenseAmount__c  is 0 in all the orgs"/>
        <s v="Potential use of SRC id as TGT external id for child entities relationship."/>
        <s v="Out of scope - It seems a system field from OCE-P&#10;[Uday] : standard system or auditing fields. No field mapping avaiable in Vault CRM"/>
        <s v="[Uday]: auto number field, may not be possible to map the text. need to create custom field if the legacy system OCE CRM Name is required"/>
        <s v="Migrate only WHERE OCE__Call__r.OCE__ParentCall__c IS null&#10;[Uday]:Once the parent call is inserted, the id of the parent call from Vault CRM has to be taken and to be mapped to the field parent_call__v in the child call creation in Vault CRM"/>
        <s v="Potential new custom field.&#10;[Uday] : Offline fields in OCE"/>
        <s v="&#10;[Uday] : Offline fields in OCE"/>
        <s v="Uday: As per the data check ,all the data is within 100 characters.&#10;"/>
        <s v="Uday: Out of Scope since do data available"/>
        <s v="If it's a person account then field should be person__v&#10;[Uday] : if there is a user attendee, a new call will be created a  child call associated to the parent call and&#10;&#10;if account - account__v would be populated &#10;if user  - user__v would be populated. "/>
        <s v="[Uday]:id would be different. Need to map the vault CRM id"/>
        <s v="Out of scope - No data in OCE-P"/>
        <s v="Out of scope - No data in OCE-P&#10;[Uday]: New field required since data available"/>
        <s v="Potential new custom field."/>
        <s v="Out of scope - It seems system field&#10;[Uday] : standard system or auditing fields. Not required"/>
      </sharedItems>
    </cacheField>
    <cacheField name="Field Mapping Status -Uday" numFmtId="0">
      <sharedItems>
        <s v="Completed"/>
        <s v="Out of scope - No data in OCE-P"/>
        <s v="Out of scope"/>
        <s v="Completed with transformation required"/>
      </sharedItems>
    </cacheField>
    <cacheField name="Mapping Available OCE&gt; VCRM" numFmtId="0">
      <sharedItems>
        <s v="Yes"/>
        <s v="NA"/>
        <s v="No"/>
      </sharedItems>
    </cacheField>
    <cacheField name="Mapped in ETL ?" numFmtId="0">
      <sharedItems containsBlank="1">
        <s v="Mapped"/>
        <m/>
        <s v="To Be Mapped"/>
      </sharedItems>
    </cacheField>
  </cacheFields>
</pivotCacheDefinition>
</file>

<file path=xl/pivotCache/pivotCacheDefinition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S36" sheet="Mapping Call_OBJECTIVE (Account"/>
  </cacheSource>
  <cacheFields>
    <cacheField name="EntityApiName" numFmtId="49">
      <sharedItems>
        <s v="OCE__CallAccountTactic__c"/>
      </sharedItems>
    </cacheField>
    <cacheField name="QualifiedApiName" numFmtId="49">
      <sharedItems>
        <s v="Id"/>
        <s v="OwnerId"/>
        <s v="IsDeleted"/>
        <s v="Name"/>
        <s v="CurrencyIsoCode"/>
        <s v="RecordTypeId"/>
        <s v="CreatedDate"/>
        <s v="CreatedById"/>
        <s v="LastModifiedDate"/>
        <s v="LastModifiedById"/>
        <s v="SystemModstamp"/>
        <s v="LastActivityDate"/>
        <s v="UserRecordAccessId"/>
        <s v="OCE__AccountPlanRefData__c"/>
        <s v="OCE__AccountPlan__c"/>
        <s v="OCE__AccountTacticRefData__c"/>
        <s v="OCE__AccountTactic__c"/>
        <s v="OCE__BusinessTacticRefData__c"/>
        <s v="OCE__BusinessTactic__c"/>
        <s v="OCE__CallRefData__c"/>
        <s v="OCE__Call__c"/>
        <s v="OCE__OfflineCreatedByID__c"/>
        <s v="OCE__OfflineCreatedDate__c"/>
        <s v="OCE__OfflineLastModifiedByID__c"/>
        <s v="OCE__OfflineLastModifiedDate__c"/>
        <s v="OCE__OfflineUniqueId__c"/>
        <s v="OCE__Status__c"/>
        <s v="OCE__UniqueIntegrationID1__c"/>
        <s v="OCE__UniqueIntegrationID__c"/>
        <s v="RCH_Account_Tactic__c"/>
        <s v="RCH_Business_Tactic__c"/>
        <s v="RCH_Call_Channel__c"/>
        <s v="RCH_Interaction_Created_By__c"/>
        <s v="RCH_Interaction_Submitted_Date__c"/>
      </sharedItems>
    </cacheField>
    <cacheField name="DataType" numFmtId="49">
      <sharedItems>
        <s v="Lookup()"/>
        <s v="Lookup(User,Group)"/>
        <s v="Checkbox"/>
        <s v="Auto Number"/>
        <s v="Picklist"/>
        <s v="Record Type"/>
        <s v="Date/Time"/>
        <s v="Lookup(User)"/>
        <s v="Date"/>
        <s v="Lookup(User Record Access)"/>
        <s v="Text(255)"/>
        <s v="Lookup(Account Plan)"/>
        <s v="Lookup(Account Tactic)"/>
        <s v="Lookup(Outcome Tactic)"/>
        <s v="Lookup(Interaction)"/>
        <s v="Text(255)  (External ID)"/>
        <s v="Text(100)  (External ID) (Unique Case Sensitive)"/>
        <s v="Text(100)"/>
        <s v="Formula (Text)"/>
        <s v="Formula (Date/Time)"/>
      </sharedItems>
    </cacheField>
    <cacheField name="Description" numFmtId="0">
      <sharedItems containsBlank="1">
        <m/>
        <s v="Account Plan denormalization field."/>
        <s v="Connected Account Plan."/>
        <s v="Account Tactic denormalization field."/>
        <s v="Link to parent Account Tactic."/>
        <s v="To preserve information about Business Tactic in case if access to original BusinessTactic__c been lost."/>
        <s v="Reference to Business Tactic."/>
        <s v="Call denormalization field."/>
        <s v="Link to parent Call."/>
        <s v="ID of the User who created this record offline."/>
        <s v="Date and time when this record was created offline."/>
        <s v="ID of the User who last updated this record offline."/>
        <s v="Date and time when this record was last modified by a User offline."/>
        <s v="Globally unique string that identifies an offline created record."/>
        <s v="Call AccountTactic Status."/>
        <s v="Unique External ID which is used for data loading only."/>
        <s v="Do not use this field, is not external, not unique and not case sensitive."/>
        <s v="Created custom field to filter only territory objectives"/>
      </sharedItems>
    </cacheField>
    <cacheField name="Sample Call AccountTactic" numFmtId="0">
      <sharedItems containsBlank="1">
        <s v="a2A6900000EuzquEAB"/>
        <s v="0057U000001fcJdQAI"/>
        <b v="0"/>
        <s v="CAT-0018"/>
        <s v="GBP"/>
        <s v="0123X0000013Hb6QAE"/>
        <s v="2023-08-29T08:08:10.000+0000"/>
        <s v="2023-08-29T08:17:09.000+0000"/>
        <m/>
        <s v="a1e69000013bLu3AAE"/>
        <s v="a2Q69000009YntfEAC"/>
        <s v="Completed"/>
        <s v="Face To Face"/>
        <s v="Jeanette Raine"/>
        <s v="2023-08-29T08:17:06.000+0000"/>
      </sharedItems>
    </cacheField>
    <cacheField name="Field Count (EMEA1)">
      <sharedItems containsMixedTypes="1" containsNumber="1" containsInteger="1">
        <n v="39.0"/>
        <e v="#N/A"/>
        <n v="0.0"/>
        <n v="30.0"/>
        <n v="38.0"/>
        <n v="6.0"/>
        <n v="17.0"/>
        <n v="31.0"/>
        <n v="27.0"/>
      </sharedItems>
    </cacheField>
    <cacheField name="Field Count (EMEA2)">
      <sharedItems containsMixedTypes="1" containsNumber="1" containsInteger="1">
        <n v="34.0"/>
        <e v="#N/A"/>
        <n v="0.0"/>
        <n v="33.0"/>
        <n v="5.0"/>
        <n v="29.0"/>
        <n v="24.0"/>
        <n v="32.0"/>
      </sharedItems>
    </cacheField>
    <cacheField name="Field Count (APAC)">
      <sharedItems containsMixedTypes="1" containsNumber="1" containsInteger="1">
        <n v="819.0"/>
        <e v="#N/A"/>
        <n v="0.0"/>
        <n v="775.0"/>
        <n v="817.0"/>
        <n v="583.0"/>
        <n v="477.0"/>
        <n v="38.0"/>
        <n v="816.0"/>
        <n v="811.0"/>
      </sharedItems>
    </cacheField>
    <cacheField name="Field Count (LATAM)">
      <sharedItems containsMixedTypes="1" containsNumber="1" containsInteger="1">
        <n v="9332.0"/>
        <e v="#N/A"/>
        <n v="0.0"/>
        <n v="9183.0"/>
        <n v="9331.0"/>
        <n v="4281.0"/>
        <n v="4285.0"/>
        <n v="4264.0"/>
        <n v="7983.0"/>
        <n v="1426.0"/>
        <n v="9137.0"/>
        <n v="9326.0"/>
      </sharedItems>
    </cacheField>
    <cacheField name="Field Count (ENE)">
      <sharedItems containsMixedTypes="1" containsNumber="1" containsInteger="1">
        <n v="8.0"/>
        <e v="#N/A"/>
        <n v="0.0"/>
        <n v="6.0"/>
        <n v="4.0"/>
      </sharedItems>
    </cacheField>
    <cacheField name="Object Name" numFmtId="0">
      <sharedItems>
        <s v="call_objective__v"/>
      </sharedItems>
    </cacheField>
    <cacheField name="Field Name" numFmtId="49">
      <sharedItems containsBlank="1">
        <s v="legacy_crm_id__v"/>
        <s v="ownerid__v"/>
        <s v="OutOfScope"/>
        <s v="object_type__v"/>
        <s v="created_date__v"/>
        <s v="created_by__v"/>
        <s v="modified_date__v"/>
        <s v="modified_by__v"/>
        <s v="account_tactic__v"/>
        <s v="call2__v"/>
        <s v="mobile_id__v"/>
        <m/>
      </sharedItems>
    </cacheField>
    <cacheField name="Field Type" numFmtId="0">
      <sharedItems containsBlank="1">
        <s v="String"/>
        <s v=""/>
        <s v="Object"/>
        <s v="DateTime"/>
        <m/>
      </sharedItems>
    </cacheField>
    <cacheField name="Field Description" numFmtId="0">
      <sharedItems>
        <s v=""/>
        <s v="Account plan objective that is applied for this call discussion"/>
        <s v="Master-Detail Lookup to the call_header record for which this discussion was performed."/>
        <s v="System field used for mobile integration."/>
      </sharedItems>
    </cacheField>
    <cacheField name="Transformation required" numFmtId="0">
      <sharedItems>
        <s v="No"/>
        <s v="Yes"/>
        <s v="NA"/>
        <s v="TBD"/>
      </sharedItems>
    </cacheField>
    <cacheField name="Transformation Logic" numFmtId="0">
      <sharedItems>
        <s v="1:1"/>
        <s v="[Uday]:user Id from OCE- P to be considered for taking a unique identifier example(OCE__UniqueIntegrationID__c / Id) and using that to take the vault CRM id of the same user. "/>
        <s v="NA"/>
        <s v="Uday: Out of Scope since do data available"/>
        <s v="[Uday]:All the records in OCE are available with record type as CallAccountTactic. so we can  default it to base__v object type Vault CRM&#10;&#10;OCE- P record type - Vault CRM object type&#10;CallAccountTactic - base__v"/>
        <s v="Direct mapping"/>
        <s v="[Uday]:user Id from OCE- P to be considered for taking a unique identifier example(OCE__UniqueIntegrationID__c / Id) and using that to take the vault CRM id of the same user. But we need to check possibility witn Veeva since as per update Veeva might over"/>
        <s v="[Uday]: Once account tactic is loaded to Vault CRM, account tactic Id from OCE- P to be considered for taking a unique identifier example(OCE__UniqueIntegrationID1__c) and using that to take the vault CRM id of the same account tactic and to be mapped to "/>
        <s v="[Uday]:Once the parent object (call ) is loaded to vault CRM, the call Id from OCE- P to be considered for taking a unique identifier example(call id or call name) and using that to take the vault CRM id of the same call using (legacy crm call id) field a"/>
        <s v="Out of scope"/>
        <s v="&#10; an additional picklist field to be created with picklist values:&#10;Draft&#10;In progress&#10;Completed&#10;Closed&#10;Cancelled"/>
        <s v="New field"/>
      </sharedItems>
    </cacheField>
    <cacheField name="Comments" numFmtId="49">
      <sharedItems>
        <s v="Potential use of SRC id as TGT external id for child entities relationship."/>
        <s v="[Uday]:user Id from OCE- P to be considered for taking a unique identifier example(OCE__UniqueIntegrationID__c / Id) and using that to take the vault CRM id of the same user. "/>
        <s v="Out of scope - It seems a system field from OCE-P&#10;[Uday] : standard system or auditing fields. No field mapping avaiable in Vault CRM"/>
        <s v="[Uday]: auto number field, may not be possible to map the text. need to create custom field if the legacy system OCE CRM Name is required"/>
        <s v="&#10;&#10;currency/ amount related field is not used in this module "/>
        <s v="Transformation needed&#10;Uday: default it to base__v"/>
        <s v="&#10;[Uday] : standard system or auditing fields. Needs discussion on migration possibility of created/ last modified Dates&#10;[Josep]: It's possible and already tested."/>
        <s v="[Uday]:standard system or auditing fields. Id would be different. Need to map the vault CRM id&#10; Vault CRM does not provide option to update this field as per the analysis performed.&#10;Need to discuss with Veeva if it is possible to map or to go with a new f"/>
        <s v="Out of scope - It seems system field&#10;[Uday] : standard system or auditing fields. Not required"/>
        <s v="Out of scope - No data in OCE-P"/>
        <s v="[Uday]:id would be different. Need to map the vault CRM id"/>
        <s v="&#10;[Uday] : Offline fields in OCE"/>
        <s v="Uday: As per the data check ,all the data is within 100 characters."/>
        <s v="&quot;&#10; Uday: an additional picklist field to be created with picklist values:&#10;Draft&#10;In progress&#10;Completed&#10;Closed&#10;Cancelled&quot;"/>
        <s v="[Uday]:Already mapped via OCE__AccountTactic__c field "/>
        <s v="Lookup to the user for which the call discussion was delivered.&#10;[Uday]: Call channel id is available at parent object - Call.&#10;If Call channel is required at call discussion level , then a new field would be required"/>
        <s v="Call created by is available at parent object - Call.&#10;If Call created by is required at call discussion level , then a new field would be required"/>
        <s v="Call first submitted date  is available at parent object - Call.&#10;If Call submitted date is required at call discussion level , then a new field would be required"/>
      </sharedItems>
    </cacheField>
    <cacheField name="Field Mapping Status -Uday" numFmtId="0">
      <sharedItems>
        <s v="Completed"/>
        <s v="Completed with transformation required"/>
        <s v="Out of scope"/>
        <s v="Out of scope - No data in OCE-P"/>
        <s v="Potential new custom field"/>
      </sharedItems>
    </cacheField>
    <cacheField name="Mapping Available OCE&gt; VCRM" numFmtId="0">
      <sharedItems>
        <s v="Yes"/>
        <s v="NA"/>
        <s v="No"/>
      </sharedItems>
    </cacheField>
  </cacheFields>
</pivotCacheDefinition>
</file>

<file path=xl/pivotCache/pivotCacheDefinition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S55" sheet="Mapping Call_ClickStream Fields"/>
  </cacheSource>
  <cacheFields>
    <cacheField name="EntityDefinition.QualifiedApiName" numFmtId="0">
      <sharedItems>
        <s v="OCE__ClickStreamMetric__c"/>
      </sharedItems>
    </cacheField>
    <cacheField name="Label" numFmtId="0">
      <sharedItems>
        <s v="Record ID"/>
        <s v="Owner"/>
        <s v="Deleted"/>
        <s v="ClickStreamMetric"/>
        <s v="Currency"/>
        <s v="Created Date"/>
        <s v="Created By"/>
        <s v="Last Modified Date"/>
        <s v="Last Modified By"/>
        <s v="System Modstamp"/>
        <s v="Object Access Level"/>
        <s v="Account Territories"/>
        <s v="Account Name"/>
        <s v="Interaction Detail"/>
        <s v="Interaction Message"/>
        <s v="Interaction Content"/>
        <s v="Interaction"/>
        <s v="Guest Account Name"/>
        <s v="Meeting Member"/>
        <s v="Meeting"/>
        <s v="Offline Created By ID"/>
        <s v="Offline Created Date"/>
        <s v="Offline Last Modified By ID"/>
        <s v="Offline Last Modified Date"/>
        <s v="Offline Unique Id"/>
        <s v="Page Id"/>
        <s v="Content Name"/>
        <s v="Content"/>
        <s v="Product Message"/>
        <s v="Reaction"/>
        <s v="Sequence Name"/>
        <s v="Sequence"/>
        <s v="Slide"/>
        <s v="Thumbnail Image"/>
        <s v="Unique Integration ID"/>
        <s v="Usage Duration"/>
        <s v="Usage End Time"/>
        <s v="Usage Start Time"/>
        <s v="Opened Content Name"/>
        <s v="Opened Content URL"/>
        <s v="Metric Type"/>
        <s v="DEPRECATED Presentation Version"/>
        <s v="Sequence File"/>
        <s v="Sequence File Version"/>
        <s v="Session Details"/>
        <s v="Presentation Version"/>
        <s v="Country"/>
        <s v="Indication"/>
        <s v="Product"/>
        <s v="Therapeutic Area"/>
        <s v="Content Rating"/>
        <s v="Owner Timezone"/>
        <s v="Owner Country"/>
      </sharedItems>
    </cacheField>
    <cacheField name="QualifiedApiName" numFmtId="0">
      <sharedItems>
        <s v="Id"/>
        <s v="OwnerId"/>
        <s v="IsDeleted"/>
        <s v="Name"/>
        <s v="CurrencyIsoCode"/>
        <s v="CreatedDate"/>
        <s v="CreatedById"/>
        <s v="LastModifiedDate"/>
        <s v="LastModifiedById"/>
        <s v="SystemModstamp"/>
        <s v="UserRecordAccessId"/>
        <s v="OCE__AccountTerritories__c"/>
        <s v="OCE__Account__c"/>
        <s v="OCE__CallDetail__c"/>
        <s v="OCE__CallMessage__c"/>
        <s v="OCE__CallPresentation__c"/>
        <s v="OCE__Call__c"/>
        <s v="OCE__GuestAccountName__c"/>
        <s v="OCE__MeetingMember__c"/>
        <s v="OCE__Meeting__c"/>
        <s v="OCE__OfflineCreatedByID__c"/>
        <s v="OCE__OfflineCreatedDate__c"/>
        <s v="OCE__OfflineLastModifiedByID__c"/>
        <s v="OCE__OfflineLastModifiedDate__c"/>
        <s v="OCE__OfflineUniqueId__c"/>
        <s v="OCE__PageId__c"/>
        <s v="OCE__PresentationName__c"/>
        <s v="OCE__Presentation__c"/>
        <s v="OCE__ProductMessage__c"/>
        <s v="OCE__Reaction__c"/>
        <s v="OCE__SequenceName__c"/>
        <s v="OCE__Sequence__c"/>
        <s v="OCE__Slide__c"/>
        <s v="OCE__ThumbnailImage__c"/>
        <s v="OCE__UniqueIntegrationID__c"/>
        <s v="OCE__UsageDuration__c"/>
        <s v="OCE__UsageEndTime__c"/>
        <s v="OCE__UsageStartTime__c"/>
        <s v="OCE__OpenedContentName__c"/>
        <s v="OCE__OpenedContentURL__c"/>
        <s v="OCE__MetricType__c"/>
        <s v="OCE__PresentationVersion__c"/>
        <s v="OCE__SequenceFile__c"/>
        <s v="OCE__SequenceFileVersion__c"/>
        <s v="OCE__SessionDetails__c"/>
        <s v="OCE__ShownPresentationVersion__c"/>
        <s v="RCH_Country__c"/>
        <s v="RCH_Indication__c"/>
        <s v="RCH_Product__c"/>
        <s v="RCH_TherapeuticArea__c"/>
        <s v="OCE__ContentRating__c"/>
        <s v="RCH_Owner_Timezone__c"/>
        <s v="RCH_Owner_Country__c"/>
      </sharedItems>
    </cacheField>
    <cacheField name="DataType" numFmtId="0">
      <sharedItems>
        <s v="Lookup()"/>
        <s v="Lookup(User,Group)"/>
        <s v="Checkbox"/>
        <s v="Auto Number"/>
        <s v="Picklist"/>
        <s v="Date/Time"/>
        <s v="Lookup(User)"/>
        <s v="Lookup(User Record Access)"/>
        <s v="Text(255)"/>
        <s v="Lookup(Account)"/>
        <s v="Lookup(Call Detail)"/>
        <s v="Lookup(Interaction Message)"/>
        <s v="Lookup(Call Presentation)"/>
        <s v="Lookup(Interaction)"/>
        <s v="Lookup(Meeting Member)"/>
        <s v="Lookup(Meeting)"/>
        <s v="Text(255) (External ID)"/>
        <s v="Lookup(Content)"/>
        <s v="Lookup(Product Message)"/>
        <s v="Number(5, 0)"/>
        <s v="Lookup(Sequence)"/>
        <s v="Text(200)"/>
        <s v="Text(100) (External ID) (Unique Case Sensitive)"/>
        <s v="Number(10, 0)"/>
        <s v="Text(40)"/>
        <s v="URL(255)"/>
        <s v="Formula (Text)"/>
        <s v="Lookup(Sequence File)"/>
        <s v="Formula (Number)"/>
        <s v="Number(1, 0)"/>
      </sharedItems>
    </cacheField>
    <cacheField name="Description" numFmtId="0">
      <sharedItems containsBlank="1">
        <m/>
        <s v="Territories associated with Account."/>
        <s v="The Account the Call was made on. This is used to tie a specific Account to the Call."/>
        <s v="Lookup to a Call Detail object."/>
        <s v="Lookup to Call Message object."/>
        <s v="Lookup to Call Presentation object."/>
        <s v="Lookup to Call object."/>
        <s v="Guest Account Name"/>
        <s v="Lookup to Meeting Member object to link a Meeting Member with Clickstream Metrics"/>
        <s v="Link click streams to Meetings"/>
        <s v="ID of the User who created this record offline."/>
        <s v="Date and time when this record was created offline."/>
        <s v="ID of the User who last updated this record offline."/>
        <s v="Date and time when this record was last modified by a User offline."/>
        <s v="Globally unique string that identifies an offline created record."/>
        <s v="The purpose of the field to log the physical slide in the Slide__c and the pageid passed by the CML functions as virtual page in PageId__c."/>
        <s v="Presentation Name from where clickstream data was captured."/>
        <s v="Lookup to Presentation object.On which presentation clickstream data was captured."/>
        <s v="Lookup to Product Message object."/>
        <s v="Type of Reaction for a slide."/>
        <s v="Sequence Name from where clickstream data was captured."/>
        <s v="Lookup to Sequence object. On which sequence clickstream data was captured."/>
        <s v="On which Slide clickstream data was captured."/>
        <s v="(DEPRECATED) Stores relative path to thumbnail image and image name"/>
        <s v="Unique External ID which is used for data loading only."/>
        <s v="How much time is spent on a slide."/>
        <s v="When user left a slide."/>
        <s v="When user opened a slide."/>
        <s v="Name of opened public content."/>
        <s v="Opened URL of public content."/>
        <s v="Evaluation - Rate the Remote Session metrics records&#10; PublicContent - Public Content opened record&#10; OverallTracking - New tracking of connection times records&#10; Tracking - Regular tracking records&#10; Recordings - start and end time of a recording&#10; Content Ra"/>
        <s v="(DEPRECATED) Displays the version of the Presentation."/>
        <s v="Lookup to the Sequence File object."/>
        <s v="Displays the version of the Sequence File."/>
        <s v="Name of a Session Details record. (Pilot)"/>
        <s v="Displays shown Presentation version."/>
        <s v="Like is equal to 1, dislike is equal to -1 and neutral is 0."/>
      </sharedItems>
    </cacheField>
    <cacheField name="Sample Record" numFmtId="0">
      <sharedItems containsString="0" containsBlank="1">
        <m/>
      </sharedItems>
    </cacheField>
    <cacheField name="Field Count (EMEA1)">
      <sharedItems containsMixedTypes="1" containsNumber="1" containsInteger="1">
        <n v="23297.0"/>
        <e v="#N/A"/>
        <n v="0.0"/>
        <n v="17466.0"/>
        <n v="12.0"/>
        <n v="19746.0"/>
        <n v="21686.0"/>
        <n v="3458.0"/>
        <n v="23242.0"/>
        <n v="26.0"/>
        <n v="13291.0"/>
        <n v="55.0"/>
      </sharedItems>
    </cacheField>
    <cacheField name="Field Count (EMEA2)">
      <sharedItems containsMixedTypes="1" containsNumber="1" containsInteger="1">
        <n v="25757.0"/>
        <e v="#N/A"/>
        <n v="0.0"/>
        <n v="3326.0"/>
        <n v="24380.0"/>
        <n v="24135.0"/>
        <n v="922.0"/>
        <n v="25711.0"/>
        <n v="2106.0"/>
        <n v="24491.0"/>
        <n v="46.0"/>
      </sharedItems>
    </cacheField>
    <cacheField name="Field Count (APAC)">
      <sharedItems containsMixedTypes="1" containsNumber="1" containsInteger="1">
        <n v="79774.0"/>
        <e v="#N/A"/>
        <n v="0.0"/>
        <n v="20206.0"/>
        <n v="18598.0"/>
        <n v="8589.0"/>
        <n v="79399.0"/>
        <n v="79759.0"/>
        <n v="6840.0"/>
        <n v="79762.0"/>
        <n v="79764.0"/>
        <n v="71378.0"/>
        <n v="6496.0"/>
        <n v="12.0"/>
        <n v="79758.0"/>
      </sharedItems>
    </cacheField>
    <cacheField name="Field Count (LATAM)">
      <sharedItems containsMixedTypes="1" containsNumber="1" containsInteger="1">
        <n v="11909.0"/>
        <e v="#N/A"/>
        <n v="0.0"/>
        <n v="6623.0"/>
        <n v="5.0"/>
        <n v="11125.0"/>
        <n v="9115.0"/>
        <n v="294.0"/>
        <n v="11776.0"/>
        <n v="11160.0"/>
        <n v="133.0"/>
      </sharedItems>
    </cacheField>
    <cacheField name="Field Count (ENE)">
      <sharedItems containsMixedTypes="1" containsNumber="1" containsInteger="1">
        <n v="0.0"/>
        <e v="#N/A"/>
      </sharedItems>
    </cacheField>
    <cacheField name="Object Name" numFmtId="0">
      <sharedItems containsBlank="1">
        <s v="call_clickstream__v"/>
        <m/>
      </sharedItems>
    </cacheField>
    <cacheField name="Object Label" numFmtId="0">
      <sharedItems>
        <s v="Call Clickstream"/>
      </sharedItems>
    </cacheField>
    <cacheField name="Field Name" numFmtId="49">
      <sharedItems containsBlank="1">
        <s v="legacy_crm_id__v"/>
        <m/>
        <s v="name__v"/>
        <s v="created_date__v"/>
        <s v="created_by__v"/>
        <s v="modified_date__v"/>
        <s v="modified_by__v"/>
        <s v="call__v"/>
        <s v="mobile_id__v"/>
        <s v="presentation_id__v"/>
        <s v="key_message__v"/>
        <s v="usage_duration__v"/>
        <s v="usage_start_time__v"/>
      </sharedItems>
    </cacheField>
    <cacheField name="Field Label" numFmtId="0">
      <sharedItems>
        <s v="Legacy CRM Id"/>
        <s v=""/>
        <s v="Call Clickstream Name"/>
        <s v="Created Date"/>
        <s v="Created By"/>
        <s v="Last Modified Date"/>
        <s v="Last Modified By"/>
        <s v="Call"/>
        <s v="Mobile ID"/>
        <s v="Presentation ID"/>
        <s v="Key Message"/>
        <s v="Usage Duration"/>
        <s v="Usage Start Time"/>
      </sharedItems>
    </cacheField>
    <cacheField name="Field Type" numFmtId="0">
      <sharedItems>
        <s v="String"/>
        <s v=""/>
        <s v="DateTime"/>
        <s v="Object"/>
        <s v="Number"/>
      </sharedItems>
    </cacheField>
    <cacheField name="Field Description" numFmtId="0">
      <sharedItems containsBlank="1">
        <m/>
        <s v=""/>
        <s v="The Call this clickstream data is associated with."/>
        <s v="System field used to aid synchronization."/>
        <s v="ID of the presentation that this clickstream data is from."/>
        <s v="Key Message that represents the slide that this survey or clickstream is from."/>
        <s v="Usage Duration, from CLM System. Represents a time span, value is in ticks. 10,000,000 ticks = 1 second."/>
        <s v="Usage Start Time from CLM system."/>
      </sharedItems>
    </cacheField>
    <cacheField name="Comments" numFmtId="0">
      <sharedItems containsBlank="1">
        <s v="{Uday]: Update : Since most of the fields mapped to call_clickstream__v are already part of call2_key_message__v, we had a discussion with veeva team and as per their update, we will map this OCE-P object -OCE__ClickStreamMetric__c  only to  call2_key_mes"/>
        <s v="System Field, out of scope"/>
        <m/>
        <s v="System Field"/>
        <s v="check field count with Sutapa, if contains data need to understand what exactly this field is"/>
        <s v="No data in OCEP(APAC)"/>
        <s v="potential new custom field, if call details need to be migrated"/>
        <s v="potential new custom field"/>
        <s v="probably we will not migrate call presentation"/>
        <s v="offline fileds,potential new custom field or out of scope based on veeva discussion'"/>
        <s v="mapped in key message object potential new custom field"/>
        <s v="potential new custom field,records are created in 2023."/>
        <s v="if sequence file data is not migratiing then out of scope"/>
        <s v="need to understand what exactly these fields are"/>
      </sharedItems>
    </cacheField>
    <cacheField name="Field Mapping Status" numFmtId="0">
      <sharedItems>
        <s v="Out of scope"/>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name="Call Object -Pivot" cacheId="0" dataCaption="" compact="0" compactData="0">
  <location ref="A1:G11" firstHeaderRow="0" firstDataRow="1" firstDataCol="1"/>
  <pivotFields>
    <pivotField name="EntityApiName" compact="0" numFmtId="49" outline="0" multipleItemSelectionAllowed="1" showAll="0">
      <items>
        <item x="0"/>
        <item x="1"/>
        <item t="default"/>
      </items>
    </pivotField>
    <pivotField name="QualifiedApiName" dataField="1"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t="default"/>
      </items>
    </pivotField>
    <pivotField name="DataTyp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t="default"/>
      </items>
    </pivotField>
    <pivotField name="Sample Parent Cal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Sample Child Cal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Field Count (EMEA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Field Count (EMEA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Field Count (APA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Field Count (LATA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Field Count (E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Overall Data Count" compact="0" outline="0" multipleItemSelectionAllowed="1" showAll="0">
      <items>
        <item x="0"/>
        <item t="default"/>
      </items>
    </pivotField>
    <pivotField name="Object Name" compact="0" numFmtId="49" outline="0" multipleItemSelectionAllowed="1" showAll="0">
      <items>
        <item x="0"/>
        <item t="default"/>
      </items>
    </pivotField>
    <pivotField name="Field Nam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Field Type" compact="0" outline="0" multipleItemSelectionAllowed="1" showAll="0">
      <items>
        <item x="0"/>
        <item x="1"/>
        <item x="2"/>
        <item x="3"/>
        <item x="4"/>
        <item x="5"/>
        <item x="6"/>
        <item x="7"/>
        <item x="8"/>
        <item t="default"/>
      </items>
    </pivotField>
    <pivotField name="Field 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ransformation Required" compact="0" outline="0" multipleItemSelectionAllowed="1" showAll="0">
      <items>
        <item x="0"/>
        <item x="1"/>
        <item x="2"/>
        <item x="3"/>
        <item t="default"/>
      </items>
    </pivotField>
    <pivotField name="Transformation Logi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Comments"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Field Mapping Status" axis="axisRow" compact="0" outline="0" multipleItemSelectionAllowed="1" showAll="0" sortType="ascending">
      <items>
        <item x="1"/>
        <item x="0"/>
        <item x="7"/>
        <item x="3"/>
        <item x="6"/>
        <item x="2"/>
        <item x="4"/>
        <item x="5"/>
        <item t="default"/>
      </items>
    </pivotField>
    <pivotField name="Mapping Available OCE&gt; VCRM " compact="0" outline="0" multipleItemSelectionAllowed="1" showAll="0">
      <items>
        <item x="0"/>
        <item x="1"/>
        <item x="2"/>
        <item t="default"/>
      </items>
    </pivotField>
    <pivotField name="Mapped in ETL?" axis="axisCol" compact="0" outline="0" multipleItemSelectionAllowed="1" showAll="0" sortType="ascending">
      <items>
        <item x="1"/>
        <item x="0"/>
        <item x="4"/>
        <item x="3"/>
        <item x="2"/>
        <item t="default"/>
      </items>
    </pivotField>
  </pivotFields>
  <rowFields>
    <field x="19"/>
  </rowFields>
  <colFields>
    <field x="21"/>
  </colFields>
  <dataFields>
    <dataField name="COUNTA of QualifiedApiName" fld="1" subtotal="count" baseField="0"/>
  </dataFields>
</pivotTableDefinition>
</file>

<file path=xl/pivotTables/pivotTable2.xml><?xml version="1.0" encoding="utf-8"?>
<pivotTableDefinition xmlns="http://schemas.openxmlformats.org/spreadsheetml/2006/main" name="Call Object -Pivot 2" cacheId="1" dataCaption="" compact="0" compactData="0">
  <location ref="A22:E28" firstHeaderRow="0" firstDataRow="1" firstDataCol="1"/>
  <pivotFields>
    <pivotField name="EntityApiName" dataField="1" compact="0" outline="0" multipleItemSelectionAllowed="1" showAll="0">
      <items>
        <item x="0"/>
        <item t="default"/>
      </items>
    </pivotField>
    <pivotField name="QualifiedApi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ataTyp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ample Call Discussion"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Field Count (EMEA1)"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Field Count (EMEA2)"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Field Count (APAC)"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Field Count (LATAM)"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Field Count (ENE)" compact="0" outline="0" multipleItemSelectionAllowed="1" showAll="0">
      <items>
        <item x="0"/>
        <item x="1"/>
        <item x="2"/>
        <item x="3"/>
        <item x="4"/>
        <item x="5"/>
        <item x="6"/>
        <item x="7"/>
        <item x="8"/>
        <item x="9"/>
        <item x="10"/>
        <item x="11"/>
        <item t="default"/>
      </items>
    </pivotField>
    <pivotField name="Object Name" compact="0" outline="0" multipleItemSelectionAllowed="1" showAll="0">
      <items>
        <item x="0"/>
        <item t="default"/>
      </items>
    </pivotField>
    <pivotField name="Field Name" compact="0" outline="0" multipleItemSelectionAllowed="1" showAll="0">
      <items>
        <item x="0"/>
        <item x="1"/>
        <item x="2"/>
        <item x="3"/>
        <item x="4"/>
        <item x="5"/>
        <item x="6"/>
        <item x="7"/>
        <item x="8"/>
        <item x="9"/>
        <item x="10"/>
        <item x="11"/>
        <item x="12"/>
        <item x="13"/>
        <item x="14"/>
        <item x="15"/>
        <item t="default"/>
      </items>
    </pivotField>
    <pivotField name="Field Type" compact="0" outline="0" multipleItemSelectionAllowed="1" showAll="0">
      <items>
        <item x="0"/>
        <item x="1"/>
        <item x="2"/>
        <item x="3"/>
        <item x="4"/>
        <item t="default"/>
      </items>
    </pivotField>
    <pivotField name="Field Description" compact="0" outline="0" multipleItemSelectionAllowed="1" showAll="0">
      <items>
        <item x="0"/>
        <item x="1"/>
        <item x="2"/>
        <item x="3"/>
        <item x="4"/>
        <item t="default"/>
      </items>
    </pivotField>
    <pivotField name="Transformation Logic" compact="0" outline="0" multipleItemSelectionAllowed="1" showAll="0">
      <items>
        <item x="0"/>
        <item x="1"/>
        <item x="2"/>
        <item x="3"/>
        <item x="4"/>
        <item x="5"/>
        <item x="6"/>
        <item x="7"/>
        <item x="8"/>
        <item x="9"/>
        <item t="default"/>
      </items>
    </pivotField>
    <pivotField name="Transformation Required" compact="0" outline="0" multipleItemSelectionAllowed="1" showAll="0">
      <items>
        <item x="0"/>
        <item x="1"/>
        <item t="default"/>
      </items>
    </pivotField>
    <pivotField name="Comments" compact="0" outline="0" multipleItemSelectionAllowed="1" showAll="0">
      <items>
        <item x="0"/>
        <item x="1"/>
        <item x="2"/>
        <item x="3"/>
        <item x="4"/>
        <item x="5"/>
        <item x="6"/>
        <item x="7"/>
        <item x="8"/>
        <item x="9"/>
        <item t="default"/>
      </items>
    </pivotField>
    <pivotField name="Field Mapping Status" axis="axisRow" compact="0" outline="0" multipleItemSelectionAllowed="1" showAll="0" sortType="ascending">
      <items>
        <item x="0"/>
        <item x="3"/>
        <item x="1"/>
        <item x="2"/>
        <item t="default"/>
      </items>
    </pivotField>
    <pivotField name="Mapped in ETL?" axis="axisCol" compact="0" outline="0" multipleItemSelectionAllowed="1" showAll="0" sortType="ascending">
      <items>
        <item x="1"/>
        <item x="0"/>
        <item x="2"/>
        <item t="default"/>
      </items>
    </pivotField>
  </pivotFields>
  <rowFields>
    <field x="17"/>
  </rowFields>
  <colFields>
    <field x="18"/>
  </colFields>
  <dataFields>
    <dataField name="COUNTA of EntityApiName" fld="0" subtotal="count" baseField="0"/>
  </dataFields>
</pivotTableDefinition>
</file>

<file path=xl/pivotTables/pivotTable3.xml><?xml version="1.0" encoding="utf-8"?>
<pivotTableDefinition xmlns="http://schemas.openxmlformats.org/spreadsheetml/2006/main" name="Call Object -Pivot 3" cacheId="2" dataCaption="" compact="0" compactData="0">
  <location ref="A34:E40" firstHeaderRow="0" firstDataRow="1" firstDataCol="1"/>
  <pivotFields>
    <pivotField name="EntityApiName" compact="0" numFmtId="49" outline="0" multipleItemSelectionAllowed="1" showAll="0">
      <items>
        <item x="0"/>
        <item t="default"/>
      </items>
    </pivotField>
    <pivotField name="QualifiedApiName" dataField="1"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DataType" compact="0" numFmtId="49"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Sample Call Detail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Field Count (EMEA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Field Count (EMEA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Field Count (APA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Field Count (LATA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Field Count (ENE)" compact="0" outline="0" multipleItemSelectionAllowed="1" showAll="0">
      <items>
        <item x="0"/>
        <item x="1"/>
        <item x="2"/>
        <item x="3"/>
        <item x="4"/>
        <item x="5"/>
        <item x="6"/>
        <item x="7"/>
        <item x="8"/>
        <item x="9"/>
        <item x="10"/>
        <item x="11"/>
        <item x="12"/>
        <item x="13"/>
        <item x="14"/>
        <item x="15"/>
        <item t="default"/>
      </items>
    </pivotField>
    <pivotField name="Object Name" compact="0" numFmtId="49" outline="0" multipleItemSelectionAllowed="1" showAll="0">
      <items>
        <item x="0"/>
        <item t="default"/>
      </items>
    </pivotField>
    <pivotField name="Field Name" compact="0" numFmtId="49" outline="0" multipleItemSelectionAllowed="1" showAll="0">
      <items>
        <item x="0"/>
        <item x="1"/>
        <item x="2"/>
        <item x="3"/>
        <item x="4"/>
        <item x="5"/>
        <item x="6"/>
        <item x="7"/>
        <item x="8"/>
        <item x="9"/>
        <item x="10"/>
        <item x="11"/>
        <item x="12"/>
        <item x="13"/>
        <item x="14"/>
        <item x="15"/>
        <item t="default"/>
      </items>
    </pivotField>
    <pivotField name="Field Type" compact="0" outline="0" multipleItemSelectionAllowed="1" showAll="0">
      <items>
        <item x="0"/>
        <item x="1"/>
        <item x="2"/>
        <item x="3"/>
        <item x="4"/>
        <item t="default"/>
      </items>
    </pivotField>
    <pivotField name="Field Description" compact="0" outline="0" multipleItemSelectionAllowed="1" showAll="0">
      <items>
        <item x="0"/>
        <item x="1"/>
        <item x="2"/>
        <item x="3"/>
        <item x="4"/>
        <item x="5"/>
        <item t="default"/>
      </items>
    </pivotField>
    <pivotField name="Comments" compact="0" outline="0" multipleItemSelectionAllowed="1" showAll="0">
      <items>
        <item x="0"/>
        <item x="1"/>
        <item x="2"/>
        <item x="3"/>
        <item x="4"/>
        <item x="5"/>
        <item x="6"/>
        <item x="7"/>
        <item x="8"/>
        <item t="default"/>
      </items>
    </pivotField>
    <pivotField name="Field Mapping Status" axis="axisRow" compact="0" outline="0" multipleItemSelectionAllowed="1" showAll="0" sortType="ascending">
      <items>
        <item x="0"/>
        <item x="2"/>
        <item x="1"/>
        <item x="3"/>
        <item t="default"/>
      </items>
    </pivotField>
    <pivotField name="Transformation Logic" compact="0" outline="0" multipleItemSelectionAllowed="1" showAll="0">
      <items>
        <item x="0"/>
        <item x="1"/>
        <item x="2"/>
        <item x="3"/>
        <item x="4"/>
        <item x="5"/>
        <item x="6"/>
        <item t="default"/>
      </items>
    </pivotField>
    <pivotField name="Mapped in ETL?" axis="axisCol" compact="0" outline="0" multipleItemSelectionAllowed="1" showAll="0" sortType="ascending">
      <items>
        <item x="1"/>
        <item x="0"/>
        <item x="2"/>
        <item t="default"/>
      </items>
    </pivotField>
  </pivotFields>
  <rowFields>
    <field x="15"/>
  </rowFields>
  <colFields>
    <field x="17"/>
  </colFields>
  <dataFields>
    <dataField name="COUNTA of QualifiedApiName" fld="1" subtotal="count" baseField="0"/>
  </dataFields>
</pivotTableDefinition>
</file>

<file path=xl/pivotTables/pivotTable4.xml><?xml version="1.0" encoding="utf-8"?>
<pivotTableDefinition xmlns="http://schemas.openxmlformats.org/spreadsheetml/2006/main" name="Call Object -Pivot 4" cacheId="3" dataCaption="" compact="0" compactData="0">
  <location ref="A45:D50" firstHeaderRow="0" firstDataRow="1" firstDataCol="1"/>
  <pivotFields>
    <pivotField name="EntityApiName" compact="0" numFmtId="49" outline="0" multipleItemSelectionAllowed="1" showAll="0">
      <items>
        <item x="0"/>
        <item t="default"/>
      </items>
    </pivotField>
    <pivotField name="QualifiedApiName" dataField="1"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DataType" compact="0" numFmtId="49"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Sample Call Key Message"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Field Count (EMEA1)"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Field Count (EMEA2)" compact="0" outline="0" multipleItemSelectionAllowed="1" showAll="0">
      <items>
        <item x="0"/>
        <item x="1"/>
        <item x="2"/>
        <item x="3"/>
        <item x="4"/>
        <item x="5"/>
        <item x="6"/>
        <item x="7"/>
        <item x="8"/>
        <item x="9"/>
        <item x="10"/>
        <item x="11"/>
        <item x="12"/>
        <item x="13"/>
        <item x="14"/>
        <item x="15"/>
        <item x="16"/>
        <item x="17"/>
        <item t="default"/>
      </items>
    </pivotField>
    <pivotField name="Field Count (APAC)" compact="0" outline="0" multipleItemSelectionAllowed="1" showAll="0">
      <items>
        <item x="0"/>
        <item x="1"/>
        <item x="2"/>
        <item x="3"/>
        <item x="4"/>
        <item x="5"/>
        <item x="6"/>
        <item x="7"/>
        <item x="8"/>
        <item x="9"/>
        <item x="10"/>
        <item x="11"/>
        <item x="12"/>
        <item x="13"/>
        <item x="14"/>
        <item x="15"/>
        <item x="16"/>
        <item x="17"/>
        <item x="18"/>
        <item t="default"/>
      </items>
    </pivotField>
    <pivotField name="Field Count (LATAM)" compact="0" outline="0" multipleItemSelectionAllowed="1" showAll="0">
      <items>
        <item x="0"/>
        <item x="1"/>
        <item x="2"/>
        <item x="3"/>
        <item x="4"/>
        <item x="5"/>
        <item x="6"/>
        <item x="7"/>
        <item t="default"/>
      </items>
    </pivotField>
    <pivotField name="Field Count (ENE)" compact="0" outline="0" multipleItemSelectionAllowed="1" showAll="0">
      <items>
        <item x="0"/>
        <item x="1"/>
        <item x="2"/>
        <item x="3"/>
        <item x="4"/>
        <item x="5"/>
        <item x="6"/>
        <item x="7"/>
        <item t="default"/>
      </items>
    </pivotField>
    <pivotField name="Object Name" compact="0" numFmtId="49" outline="0" multipleItemSelectionAllowed="1" showAll="0">
      <items>
        <item x="0"/>
        <item t="default"/>
      </items>
    </pivotField>
    <pivotField name="Field Name" compact="0" numFmtId="49" outline="0" multipleItemSelectionAllowed="1" showAll="0">
      <items>
        <item x="0"/>
        <item x="1"/>
        <item x="2"/>
        <item x="3"/>
        <item x="4"/>
        <item x="5"/>
        <item x="6"/>
        <item x="7"/>
        <item x="8"/>
        <item x="9"/>
        <item x="10"/>
        <item x="11"/>
        <item x="12"/>
        <item x="13"/>
        <item x="14"/>
        <item x="15"/>
        <item x="16"/>
        <item x="17"/>
        <item x="18"/>
        <item x="19"/>
        <item t="default"/>
      </items>
    </pivotField>
    <pivotField name="Field Type" compact="0" outline="0" multipleItemSelectionAllowed="1" showAll="0">
      <items>
        <item x="0"/>
        <item x="1"/>
        <item x="2"/>
        <item t="default"/>
      </items>
    </pivotField>
    <pivotField name="Field Description" compact="0" outline="0" multipleItemSelectionAllowed="1" showAll="0">
      <items>
        <item x="0"/>
        <item x="1"/>
        <item x="2"/>
        <item x="3"/>
        <item x="4"/>
        <item x="5"/>
        <item x="6"/>
        <item x="7"/>
        <item t="default"/>
      </items>
    </pivotField>
    <pivotField name="Comments" compact="0" outline="0" multipleItemSelectionAllowed="1" showAll="0">
      <items>
        <item x="0"/>
        <item x="1"/>
        <item x="2"/>
        <item x="3"/>
        <item x="4"/>
        <item x="5"/>
        <item x="6"/>
        <item t="default"/>
      </items>
    </pivotField>
    <pivotField name="Field Mapping Status" axis="axisRow" compact="0" outline="0" multipleItemSelectionAllowed="1" showAll="0" sortType="ascending">
      <items>
        <item x="0"/>
        <item x="1"/>
        <item x="2"/>
        <item t="default"/>
      </items>
    </pivotField>
    <pivotField name="comments2" compact="0" outline="0" multipleItemSelectionAllowed="1" showAll="0">
      <items>
        <item x="0"/>
        <item x="1"/>
        <item x="2"/>
        <item x="3"/>
        <item x="4"/>
        <item x="5"/>
        <item t="default"/>
      </items>
    </pivotField>
    <pivotField name="Transformation Logic" compact="0" outline="0" multipleItemSelectionAllowed="1" showAll="0">
      <items>
        <item x="0"/>
        <item x="1"/>
        <item x="2"/>
        <item x="3"/>
        <item x="4"/>
        <item x="5"/>
        <item x="6"/>
        <item x="7"/>
        <item t="default"/>
      </items>
    </pivotField>
    <pivotField name="Mapped in ETL ?" axis="axisCol" compact="0" outline="0" multipleItemSelectionAllowed="1" showAll="0" sortType="ascending">
      <items>
        <item x="1"/>
        <item x="0"/>
        <item t="default"/>
      </items>
    </pivotField>
  </pivotFields>
  <rowFields>
    <field x="15"/>
  </rowFields>
  <colFields>
    <field x="18"/>
  </colFields>
  <dataFields>
    <dataField name="COUNTA of QualifiedApiName" fld="1" subtotal="count" baseField="0"/>
  </dataFields>
</pivotTableDefinition>
</file>

<file path=xl/pivotTables/pivotTable5.xml><?xml version="1.0" encoding="utf-8"?>
<pivotTableDefinition xmlns="http://schemas.openxmlformats.org/spreadsheetml/2006/main" name="Call Object -Pivot 5" cacheId="4" dataCaption="" compact="0" compactData="0">
  <location ref="A54:E60" firstHeaderRow="0" firstDataRow="1" firstDataCol="1"/>
  <pivotFields>
    <pivotField name="EntityApiName" compact="0" numFmtId="49" outline="0" multipleItemSelectionAllowed="1" showAll="0">
      <items>
        <item x="0"/>
        <item t="default"/>
      </items>
    </pivotField>
    <pivotField name="QualifiedApiName" dataField="1" compact="0" numFmtId="49"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DataType" compact="0" numFmtId="49" outline="0" multipleItemSelectionAllowed="1" showAll="0">
      <items>
        <item x="0"/>
        <item x="1"/>
        <item x="2"/>
        <item x="3"/>
        <item x="4"/>
        <item x="5"/>
        <item x="6"/>
        <item x="7"/>
        <item x="8"/>
        <item x="9"/>
        <item x="10"/>
        <item x="11"/>
        <item x="12"/>
        <item x="13"/>
        <item t="default"/>
      </items>
    </pivotField>
    <pivotField name="Description" compact="0" outline="0" multipleItemSelectionAllowed="1" showAll="0">
      <items>
        <item x="0"/>
        <item x="1"/>
        <item x="2"/>
        <item x="3"/>
        <item x="4"/>
        <item x="5"/>
        <item x="6"/>
        <item x="7"/>
        <item x="8"/>
        <item t="default"/>
      </items>
    </pivotField>
    <pivotField name="Sample Call 1" compact="0" outline="0" multipleItemSelectionAllowed="1" showAll="0">
      <items>
        <item x="0"/>
        <item x="1"/>
        <item x="2"/>
        <item x="3"/>
        <item x="4"/>
        <item x="5"/>
        <item x="6"/>
        <item x="7"/>
        <item x="8"/>
        <item x="9"/>
        <item x="10"/>
        <item x="11"/>
        <item t="default"/>
      </items>
    </pivotField>
    <pivotField name="Sample Call 3" compact="0" outline="0" multipleItemSelectionAllowed="1" showAll="0">
      <items>
        <item x="0"/>
        <item x="1"/>
        <item x="2"/>
        <item x="3"/>
        <item x="4"/>
        <item x="5"/>
        <item x="6"/>
        <item x="7"/>
        <item x="8"/>
        <item x="9"/>
        <item x="10"/>
        <item x="11"/>
        <item t="default"/>
      </items>
    </pivotField>
    <pivotField name="Field Count (EMEA1)" compact="0" outline="0" multipleItemSelectionAllowed="1" showAll="0">
      <items>
        <item x="0"/>
        <item x="1"/>
        <item x="2"/>
        <item x="3"/>
        <item x="4"/>
        <item x="5"/>
        <item x="6"/>
        <item x="7"/>
        <item t="default"/>
      </items>
    </pivotField>
    <pivotField name="Field Count (EMEA2)" compact="0" outline="0" multipleItemSelectionAllowed="1" showAll="0">
      <items>
        <item x="0"/>
        <item x="1"/>
        <item x="2"/>
        <item x="3"/>
        <item x="4"/>
        <item x="5"/>
        <item x="6"/>
        <item t="default"/>
      </items>
    </pivotField>
    <pivotField name="Field Count (APAC)" compact="0" outline="0" multipleItemSelectionAllowed="1" showAll="0">
      <items>
        <item x="0"/>
        <item x="1"/>
        <item x="2"/>
        <item x="3"/>
        <item x="4"/>
        <item x="5"/>
        <item x="6"/>
        <item t="default"/>
      </items>
    </pivotField>
    <pivotField name="Field Count (LATAM)" compact="0" outline="0" multipleItemSelectionAllowed="1" showAll="0">
      <items>
        <item x="0"/>
        <item x="1"/>
        <item x="2"/>
        <item x="3"/>
        <item x="4"/>
        <item x="5"/>
        <item x="6"/>
        <item x="7"/>
        <item t="default"/>
      </items>
    </pivotField>
    <pivotField name="Field Count (ENE)" compact="0" outline="0" multipleItemSelectionAllowed="1" showAll="0">
      <items>
        <item x="0"/>
        <item x="1"/>
        <item x="2"/>
        <item x="3"/>
        <item x="4"/>
        <item x="5"/>
        <item t="default"/>
      </items>
    </pivotField>
    <pivotField name="Object Name" compact="0" numFmtId="49" outline="0" multipleItemSelectionAllowed="1" showAll="0">
      <items>
        <item x="0"/>
        <item t="default"/>
      </items>
    </pivotField>
    <pivotField name="Field Name" compact="0" numFmtId="49" outline="0" multipleItemSelectionAllowed="1" showAll="0">
      <items>
        <item x="0"/>
        <item x="1"/>
        <item x="2"/>
        <item x="3"/>
        <item x="4"/>
        <item x="5"/>
        <item x="6"/>
        <item x="7"/>
        <item x="8"/>
        <item x="9"/>
        <item x="10"/>
        <item x="11"/>
        <item x="12"/>
        <item x="13"/>
        <item x="14"/>
        <item t="default"/>
      </items>
    </pivotField>
    <pivotField name="Field Type" compact="0" outline="0" multipleItemSelectionAllowed="1" showAll="0">
      <items>
        <item x="0"/>
        <item x="1"/>
        <item x="2"/>
        <item x="3"/>
        <item t="default"/>
      </items>
    </pivotField>
    <pivotField name="Field Description" compact="0" outline="0" multipleItemSelectionAllowed="1" showAll="0">
      <items>
        <item x="0"/>
        <item x="1"/>
        <item x="2"/>
        <item x="3"/>
        <item x="4"/>
        <item x="5"/>
        <item x="6"/>
        <item t="default"/>
      </items>
    </pivotField>
    <pivotField name="Transformation required" compact="0" outline="0" multipleItemSelectionAllowed="1" showAll="0">
      <items>
        <item x="0"/>
        <item x="1"/>
        <item x="2"/>
        <item x="3"/>
        <item t="default"/>
      </items>
    </pivotField>
    <pivotField name="Transformation Logic" compact="0" outline="0" multipleItemSelectionAllowed="1" showAll="0">
      <items>
        <item x="0"/>
        <item x="1"/>
        <item x="2"/>
        <item x="3"/>
        <item x="4"/>
        <item x="5"/>
        <item x="6"/>
        <item x="7"/>
        <item x="8"/>
        <item x="9"/>
        <item x="10"/>
        <item t="default"/>
      </items>
    </pivotField>
    <pivotField name="Comments" compact="0" numFmtId="49" outline="0" multipleItemSelectionAllowed="1" showAll="0">
      <items>
        <item x="0"/>
        <item x="1"/>
        <item x="2"/>
        <item x="3"/>
        <item x="4"/>
        <item x="5"/>
        <item x="6"/>
        <item x="7"/>
        <item x="8"/>
        <item x="9"/>
        <item x="10"/>
        <item x="11"/>
        <item x="12"/>
        <item x="13"/>
        <item x="14"/>
        <item x="15"/>
        <item x="16"/>
        <item t="default"/>
      </items>
    </pivotField>
    <pivotField name="Field Mapping Status -Uday" axis="axisRow" compact="0" outline="0" multipleItemSelectionAllowed="1" showAll="0" sortType="ascending">
      <items>
        <item x="0"/>
        <item x="3"/>
        <item x="2"/>
        <item x="1"/>
        <item t="default"/>
      </items>
    </pivotField>
    <pivotField name="Mapping Available OCE&gt; VCRM" compact="0" outline="0" multipleItemSelectionAllowed="1" showAll="0">
      <items>
        <item x="0"/>
        <item x="1"/>
        <item x="2"/>
        <item t="default"/>
      </items>
    </pivotField>
    <pivotField name="Mapped in ETL ?" axis="axisCol" compact="0" outline="0" multipleItemSelectionAllowed="1" showAll="0" sortType="ascending">
      <items>
        <item x="1"/>
        <item x="0"/>
        <item x="2"/>
        <item t="default"/>
      </items>
    </pivotField>
  </pivotFields>
  <rowFields>
    <field x="18"/>
  </rowFields>
  <colFields>
    <field x="20"/>
  </colFields>
  <dataFields>
    <dataField name="COUNTA of QualifiedApiName" fld="1" subtotal="count" baseField="0"/>
  </dataFields>
</pivotTableDefinition>
</file>

<file path=xl/pivotTables/pivotTable6.xml><?xml version="1.0" encoding="utf-8"?>
<pivotTableDefinition xmlns="http://schemas.openxmlformats.org/spreadsheetml/2006/main" name="Call Object -Pivot 6" cacheId="5" dataCaption="" compact="0" compactData="0">
  <location ref="A66:B70" firstHeaderRow="0" firstDataRow="1" firstDataCol="0"/>
  <pivotFields>
    <pivotField name="EntityApiName" compact="0" numFmtId="49" outline="0" multipleItemSelectionAllowed="1" showAll="0">
      <items>
        <item x="0"/>
        <item t="default"/>
      </items>
    </pivotField>
    <pivotField name="QualifiedApiName" dataField="1"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DataType" compact="0" numFmtId="49" outline="0" multipleItemSelectionAllowed="1" showAll="0">
      <items>
        <item x="0"/>
        <item x="1"/>
        <item x="2"/>
        <item x="3"/>
        <item x="4"/>
        <item x="5"/>
        <item x="6"/>
        <item x="7"/>
        <item x="8"/>
        <item x="9"/>
        <item x="10"/>
        <item x="11"/>
        <item x="12"/>
        <item x="13"/>
        <item x="14"/>
        <item x="15"/>
        <item x="16"/>
        <item x="17"/>
        <item x="18"/>
        <item x="19"/>
        <item t="default"/>
      </items>
    </pivotField>
    <pivotField name="Description" compact="0" outline="0" multipleItemSelectionAllowed="1" showAll="0">
      <items>
        <item x="0"/>
        <item x="1"/>
        <item x="2"/>
        <item x="3"/>
        <item x="4"/>
        <item x="5"/>
        <item x="6"/>
        <item x="7"/>
        <item x="8"/>
        <item x="9"/>
        <item x="10"/>
        <item x="11"/>
        <item x="12"/>
        <item x="13"/>
        <item x="14"/>
        <item x="15"/>
        <item x="16"/>
        <item x="17"/>
        <item t="default"/>
      </items>
    </pivotField>
    <pivotField name="Sample Call AccountTactic" compact="0" outline="0" multipleItemSelectionAllowed="1" showAll="0">
      <items>
        <item x="0"/>
        <item x="1"/>
        <item x="2"/>
        <item x="3"/>
        <item x="4"/>
        <item x="5"/>
        <item x="6"/>
        <item x="7"/>
        <item x="8"/>
        <item x="9"/>
        <item x="10"/>
        <item x="11"/>
        <item x="12"/>
        <item x="13"/>
        <item x="14"/>
        <item t="default"/>
      </items>
    </pivotField>
    <pivotField name="Field Count (EMEA1)" compact="0" outline="0" multipleItemSelectionAllowed="1" showAll="0">
      <items>
        <item x="0"/>
        <item x="1"/>
        <item x="2"/>
        <item x="3"/>
        <item x="4"/>
        <item x="5"/>
        <item x="6"/>
        <item x="7"/>
        <item x="8"/>
        <item t="default"/>
      </items>
    </pivotField>
    <pivotField name="Field Count (EMEA2)" compact="0" outline="0" multipleItemSelectionAllowed="1" showAll="0">
      <items>
        <item x="0"/>
        <item x="1"/>
        <item x="2"/>
        <item x="3"/>
        <item x="4"/>
        <item x="5"/>
        <item x="6"/>
        <item x="7"/>
        <item t="default"/>
      </items>
    </pivotField>
    <pivotField name="Field Count (APAC)" compact="0" outline="0" multipleItemSelectionAllowed="1" showAll="0">
      <items>
        <item x="0"/>
        <item x="1"/>
        <item x="2"/>
        <item x="3"/>
        <item x="4"/>
        <item x="5"/>
        <item x="6"/>
        <item x="7"/>
        <item x="8"/>
        <item x="9"/>
        <item t="default"/>
      </items>
    </pivotField>
    <pivotField name="Field Count (LATAM)" compact="0" outline="0" multipleItemSelectionAllowed="1" showAll="0">
      <items>
        <item x="0"/>
        <item x="1"/>
        <item x="2"/>
        <item x="3"/>
        <item x="4"/>
        <item x="5"/>
        <item x="6"/>
        <item x="7"/>
        <item x="8"/>
        <item x="9"/>
        <item x="10"/>
        <item x="11"/>
        <item t="default"/>
      </items>
    </pivotField>
    <pivotField name="Field Count (ENE)" compact="0" outline="0" multipleItemSelectionAllowed="1" showAll="0">
      <items>
        <item x="0"/>
        <item x="1"/>
        <item x="2"/>
        <item x="3"/>
        <item x="4"/>
        <item t="default"/>
      </items>
    </pivotField>
    <pivotField name="Object Name" compact="0" outline="0" multipleItemSelectionAllowed="1" showAll="0">
      <items>
        <item x="0"/>
        <item t="default"/>
      </items>
    </pivotField>
    <pivotField name="Field Name" compact="0" numFmtId="49" outline="0" multipleItemSelectionAllowed="1" showAll="0">
      <items>
        <item x="0"/>
        <item x="1"/>
        <item x="2"/>
        <item x="3"/>
        <item x="4"/>
        <item x="5"/>
        <item x="6"/>
        <item x="7"/>
        <item x="8"/>
        <item x="9"/>
        <item x="10"/>
        <item x="11"/>
        <item t="default"/>
      </items>
    </pivotField>
    <pivotField name="Field Type" compact="0" outline="0" multipleItemSelectionAllowed="1" showAll="0">
      <items>
        <item x="0"/>
        <item x="1"/>
        <item x="2"/>
        <item x="3"/>
        <item x="4"/>
        <item t="default"/>
      </items>
    </pivotField>
    <pivotField name="Field Description" compact="0" outline="0" multipleItemSelectionAllowed="1" showAll="0">
      <items>
        <item x="0"/>
        <item x="1"/>
        <item x="2"/>
        <item x="3"/>
        <item t="default"/>
      </items>
    </pivotField>
    <pivotField name="Transformation required" compact="0" outline="0" multipleItemSelectionAllowed="1" showAll="0">
      <items>
        <item x="0"/>
        <item x="1"/>
        <item x="2"/>
        <item x="3"/>
        <item t="default"/>
      </items>
    </pivotField>
    <pivotField name="Transformation Logic" compact="0" outline="0" multipleItemSelectionAllowed="1" showAll="0">
      <items>
        <item x="0"/>
        <item x="1"/>
        <item x="2"/>
        <item x="3"/>
        <item x="4"/>
        <item x="5"/>
        <item x="6"/>
        <item x="7"/>
        <item x="8"/>
        <item x="9"/>
        <item x="10"/>
        <item x="11"/>
        <item t="default"/>
      </items>
    </pivotField>
    <pivotField name="Comments" compact="0" numFmtId="49" outline="0" multipleItemSelectionAllowed="1" showAll="0">
      <items>
        <item x="0"/>
        <item x="1"/>
        <item x="2"/>
        <item x="3"/>
        <item x="4"/>
        <item x="5"/>
        <item x="6"/>
        <item x="7"/>
        <item x="8"/>
        <item x="9"/>
        <item x="10"/>
        <item x="11"/>
        <item x="12"/>
        <item x="13"/>
        <item x="14"/>
        <item x="15"/>
        <item x="16"/>
        <item x="17"/>
        <item t="default"/>
      </items>
    </pivotField>
    <pivotField name="Field Mapping Status -Uday" compact="0" outline="0" multipleItemSelectionAllowed="1" showAll="0">
      <items>
        <item x="0"/>
        <item x="1"/>
        <item x="2"/>
        <item x="3"/>
        <item x="4"/>
        <item t="default"/>
      </items>
    </pivotField>
    <pivotField name="Mapping Available OCE&gt; VCRM" axis="axisRow" compact="0" outline="0" multipleItemSelectionAllowed="1" showAll="0" sortType="ascending">
      <items>
        <item x="1"/>
        <item x="2"/>
        <item x="0"/>
        <item t="default"/>
      </items>
    </pivotField>
  </pivotFields>
  <rowFields>
    <field x="18"/>
  </rowFields>
  <dataFields>
    <dataField name="COUNTA of QualifiedApiName" fld="1" subtotal="count" baseField="0"/>
  </dataFields>
</pivotTableDefinition>
</file>

<file path=xl/pivotTables/pivotTable7.xml><?xml version="1.0" encoding="utf-8"?>
<pivotTableDefinition xmlns="http://schemas.openxmlformats.org/spreadsheetml/2006/main" name="Call Object -Pivot 7" cacheId="6" dataCaption="" compact="0" compactData="0">
  <location ref="A75:B77" firstHeaderRow="0" firstDataRow="1" firstDataCol="0"/>
  <pivotFields>
    <pivotField name="EntityDefinition.QualifiedApiName" compact="0" outline="0" multipleItemSelectionAllowed="1" showAll="0">
      <items>
        <item x="0"/>
        <item t="default"/>
      </items>
    </pivotField>
    <pivotField name="Lab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QualifiedApiNa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DataTyp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Sample Record" compact="0" outline="0" multipleItemSelectionAllowed="1" showAll="0">
      <items>
        <item x="0"/>
        <item t="default"/>
      </items>
    </pivotField>
    <pivotField name="Field Count (EMEA1)" compact="0" outline="0" multipleItemSelectionAllowed="1" showAll="0">
      <items>
        <item x="0"/>
        <item x="1"/>
        <item x="2"/>
        <item x="3"/>
        <item x="4"/>
        <item x="5"/>
        <item x="6"/>
        <item x="7"/>
        <item x="8"/>
        <item x="9"/>
        <item x="10"/>
        <item x="11"/>
        <item t="default"/>
      </items>
    </pivotField>
    <pivotField name="Field Count (EMEA2)" compact="0" outline="0" multipleItemSelectionAllowed="1" showAll="0">
      <items>
        <item x="0"/>
        <item x="1"/>
        <item x="2"/>
        <item x="3"/>
        <item x="4"/>
        <item x="5"/>
        <item x="6"/>
        <item x="7"/>
        <item x="8"/>
        <item x="9"/>
        <item x="10"/>
        <item t="default"/>
      </items>
    </pivotField>
    <pivotField name="Field Count (APAC)" compact="0" outline="0" multipleItemSelectionAllowed="1" showAll="0">
      <items>
        <item x="0"/>
        <item x="1"/>
        <item x="2"/>
        <item x="3"/>
        <item x="4"/>
        <item x="5"/>
        <item x="6"/>
        <item x="7"/>
        <item x="8"/>
        <item x="9"/>
        <item x="10"/>
        <item x="11"/>
        <item x="12"/>
        <item x="13"/>
        <item x="14"/>
        <item t="default"/>
      </items>
    </pivotField>
    <pivotField name="Field Count (LATAM)" compact="0" outline="0" multipleItemSelectionAllowed="1" showAll="0">
      <items>
        <item x="0"/>
        <item x="1"/>
        <item x="2"/>
        <item x="3"/>
        <item x="4"/>
        <item x="5"/>
        <item x="6"/>
        <item x="7"/>
        <item x="8"/>
        <item x="9"/>
        <item x="10"/>
        <item t="default"/>
      </items>
    </pivotField>
    <pivotField name="Field Count (ENE)" compact="0" outline="0" multipleItemSelectionAllowed="1" showAll="0">
      <items>
        <item x="0"/>
        <item x="1"/>
        <item t="default"/>
      </items>
    </pivotField>
    <pivotField name="Object Name" compact="0" outline="0" multipleItemSelectionAllowed="1" showAll="0">
      <items>
        <item x="0"/>
        <item x="1"/>
        <item t="default"/>
      </items>
    </pivotField>
    <pivotField name="Object Label" compact="0" outline="0" multipleItemSelectionAllowed="1" showAll="0">
      <items>
        <item x="0"/>
        <item t="default"/>
      </items>
    </pivotField>
    <pivotField name="Field Name" compact="0" numFmtId="49" outline="0" multipleItemSelectionAllowed="1" showAll="0">
      <items>
        <item x="0"/>
        <item x="1"/>
        <item x="2"/>
        <item x="3"/>
        <item x="4"/>
        <item x="5"/>
        <item x="6"/>
        <item x="7"/>
        <item x="8"/>
        <item x="9"/>
        <item x="10"/>
        <item x="11"/>
        <item x="12"/>
        <item t="default"/>
      </items>
    </pivotField>
    <pivotField name="Field Label" compact="0" outline="0" multipleItemSelectionAllowed="1" showAll="0">
      <items>
        <item x="0"/>
        <item x="1"/>
        <item x="2"/>
        <item x="3"/>
        <item x="4"/>
        <item x="5"/>
        <item x="6"/>
        <item x="7"/>
        <item x="8"/>
        <item x="9"/>
        <item x="10"/>
        <item x="11"/>
        <item x="12"/>
        <item t="default"/>
      </items>
    </pivotField>
    <pivotField name="Field Type" compact="0" outline="0" multipleItemSelectionAllowed="1" showAll="0">
      <items>
        <item x="0"/>
        <item x="1"/>
        <item x="2"/>
        <item x="3"/>
        <item x="4"/>
        <item t="default"/>
      </items>
    </pivotField>
    <pivotField name="Field Description" compact="0" outline="0" multipleItemSelectionAllowed="1" showAll="0">
      <items>
        <item x="0"/>
        <item x="1"/>
        <item x="2"/>
        <item x="3"/>
        <item x="4"/>
        <item x="5"/>
        <item x="6"/>
        <item x="7"/>
        <item t="default"/>
      </items>
    </pivotField>
    <pivotField name="Comments" compact="0" outline="0" multipleItemSelectionAllowed="1" showAll="0">
      <items>
        <item x="0"/>
        <item x="1"/>
        <item x="2"/>
        <item x="3"/>
        <item x="4"/>
        <item x="5"/>
        <item x="6"/>
        <item x="7"/>
        <item x="8"/>
        <item x="9"/>
        <item x="10"/>
        <item x="11"/>
        <item x="12"/>
        <item x="13"/>
        <item t="default"/>
      </items>
    </pivotField>
    <pivotField name="Field Mapping Status" axis="axisRow" compact="0" outline="0" multipleItemSelectionAllowed="1" showAll="0" sortType="ascending">
      <items>
        <item x="0"/>
        <item t="default"/>
      </items>
    </pivotField>
  </pivotFields>
  <rowFields>
    <field x="18"/>
  </rowFields>
  <dataFields>
    <dataField name="COUNTA of QualifiedApiName" fld="2"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1" dT="2026-03-23T17:56:45.00" personId="{9631ab2c-d4b3-458f-8903-d23b4455891d}" id="{ec8ab35a-f033-4764-b094-784d64ce4346}" done="0">
    <x18tc:text xml:space="preserve">@josep.serrat_vilanova@roche.com Looks like this row is duplicated.
Assigned to josep.serrat_vilanova@external.roche.com</x18tc:text>
    <x18tc:mentions>
      <x18tc:mention mentionpersonId="{e3e453a0-c9c8-45ab-8a94-e79001606c76}" mentionId="{01ce6988-cae5-449c-8934-760a7d644ba8}" startIndex="0" length="32"/>
    </x18tc:mentions>
  </x18tc:threadedComment>
  <x18tc:threadedComment ref="A11" dT="2026-03-24T09:08:19.00" personId="{25feb0bf-3cac-4de3-8938-e37185859f14}" id="{240cb431-b29f-44d8-951c-942e70ff3f53}" parentId="{ec8ab35a-f033-4764-b094-784d64ce4346}">
    <x18tc:text xml:space="preserve">Looking into the Functional Modules document, you will find the following comment: "Few fields from OCE__ClickStreamMetric__c will go to call2_key_message__v and rest will go to
call_clickstream__v". That's why OCE ClickStreamMetric will load data in 2 Vault objects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B3" dT="2026-04-21T14:28:17.00" personId="{96171342-99b9-4189-b3da-c28d7f6eff50}" id="{2e646617-6f1a-4c10-ba64-8615fa29c8e4}" done="0">
    <x18tc:text xml:space="preserve">no</x18tc:text>
  </x18tc:threadedComment>
  <x18tc:threadedComment ref="AB8" dT="2026-04-21T14:27:40.00" personId="{96171342-99b9-4189-b3da-c28d7f6eff50}" id="{d6247467-7670-45d9-94dd-4c6ab95d6620}" done="0">
    <x18tc:text xml:space="preserve">no</x18tc:text>
  </x18tc:threadedComment>
  <x18tc:threadedComment ref="AB9" dT="2026-04-21T14:27:45.00" personId="{96171342-99b9-4189-b3da-c28d7f6eff50}" id="{904de786-c05a-453f-9088-821aed0128a8}" done="0">
    <x18tc:text xml:space="preserve">no</x18tc:text>
  </x18tc:threadedComment>
  <x18tc:threadedComment ref="AB4" dT="2026-04-21T14:28:13.00" personId="{96171342-99b9-4189-b3da-c28d7f6eff50}" id="{2ea1748e-9024-4085-b38e-98162d51a26d}" done="0">
    <x18tc:text xml:space="preserve">no</x18tc:text>
  </x18tc:threadedComment>
  <x18tc:threadedComment ref="AB11" dT="2026-04-21T09:48:22.00" personId="{96171342-99b9-4189-b3da-c28d7f6eff50}" id="{718b7a71-e9b8-4fad-9b8b-c1da72afd63a}" done="0">
    <x18tc:text xml:space="preserve">yes</x18tc:text>
  </x18tc:threadedComment>
  <x18tc:threadedComment ref="AB6" dT="2026-04-21T09:48:16.00" personId="{96171342-99b9-4189-b3da-c28d7f6eff50}" id="{5443e86c-cd87-414f-94a0-b4842225f7e1}" done="0">
    <x18tc:text xml:space="preserve">yes</x18tc:text>
  </x18tc:threadedComment>
  <x18tc:threadedComment ref="AB16" dT="2026-04-21T09:50:53.00" personId="{96171342-99b9-4189-b3da-c28d7f6eff50}" id="{331d2f20-5991-4434-beb7-ebc95ab91d73}" done="0">
    <x18tc:text xml:space="preserve">no, no sync is needed</x18tc:text>
  </x18tc:threadedComment>
  <x18tc:threadedComment ref="AB18" dT="2026-04-21T09:48:33.00" personId="{96171342-99b9-4189-b3da-c28d7f6eff50}" id="{268f50d7-65ad-4eda-bb34-5e62d5b6fa15}" done="0">
    <x18tc:text xml:space="preserve">yes</x18tc:text>
  </x18tc:threadedComment>
  <x18tc:threadedComment ref="AB19" dT="2026-04-21T09:48:37.00" personId="{96171342-99b9-4189-b3da-c28d7f6eff50}" id="{165e740f-82b1-4a47-8963-84db8952986b}" done="0">
    <x18tc:text xml:space="preserve">yes</x18tc:text>
  </x18tc:threadedComment>
  <x18tc:threadedComment ref="AB21" dT="2026-04-21T09:49:42.00" personId="{96171342-99b9-4189-b3da-c28d7f6eff50}" id="{7083df58-d3f0-40e7-bb4d-7d313312777c}" done="0">
    <x18tc:text xml:space="preserve">no, gcal integration is out of scope</x18tc:text>
  </x18tc:threadedComment>
  <x18tc:threadedComment ref="AB22" dT="2026-04-21T09:49:48.00" personId="{96171342-99b9-4189-b3da-c28d7f6eff50}" id="{a519d562-596b-4b89-b490-357657ac6cba}" done="0">
    <x18tc:text xml:space="preserve">no, gcal integration is out of scope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Y55" dT="2026-04-21T14:32:42.00" personId="{96171342-99b9-4189-b3da-c28d7f6eff50}" id="{b4e3c58f-9b1e-42d8-856e-d3c2073bd41e}" done="0">
    <x18tc:text xml:space="preserve">no</x18tc:text>
  </x18tc:threadedComment>
  <x18tc:threadedComment ref="Y56" dT="2026-04-21T14:32:48.00" personId="{96171342-99b9-4189-b3da-c28d7f6eff50}" id="{bd67a10d-72f5-4c2c-8dd6-54ee9ec4ea8e}" done="0">
    <x18tc:text xml:space="preserve">no</x18tc:text>
  </x18tc:threadedComment>
  <x18tc:threadedComment ref="Y54" dT="2026-04-21T14:31:02.00" personId="{96171342-99b9-4189-b3da-c28d7f6eff50}" id="{5729a257-cbec-4007-b57c-8a6c4f362e9e}" done="0">
    <x18tc:text xml:space="preserve">no, activity plan is not used</x18tc:text>
  </x18tc:threadedComment>
  <x18tc:threadedComment ref="Y41" dT="2026-04-21T14:32:18.00" personId="{96171342-99b9-4189-b3da-c28d7f6eff50}" id="{22e9168a-5940-475d-8c48-ebd57051fca6}" done="0">
    <x18tc:text xml:space="preserve">no, sync is not needed</x18tc:text>
  </x18tc:threadedComment>
  <x18tc:threadedComment ref="Y8" dT="2026-04-21T10:01:09.00" personId="{96171342-99b9-4189-b3da-c28d7f6eff50}" id="{73fcae95-e8f1-4348-93f3-aca18869344f}" done="0">
    <x18tc:text xml:space="preserve">no</x18tc:text>
  </x18tc:threadedComment>
  <x18tc:threadedComment ref="Y9" dT="2026-04-21T10:01:18.00" personId="{96171342-99b9-4189-b3da-c28d7f6eff50}" id="{524c40b6-1501-4da0-ac51-a2e971eea0dc}" done="0">
    <x18tc:text xml:space="preserve">no</x18tc:text>
  </x18tc:threadedComment>
  <x18tc:threadedComment ref="Y6" dT="2026-04-21T10:01:05.00" personId="{96171342-99b9-4189-b3da-c28d7f6eff50}" id="{8720acba-e2a5-4ab2-a513-e841564648e6}" done="0">
    <x18tc:text xml:space="preserve">yes, I guess we need Interaction ID to match it with the product picked</x18tc:text>
  </x18tc:threadedComment>
  <x18tc:threadedComment ref="Y22" dT="2026-04-21T09:55:29.00" personId="{96171342-99b9-4189-b3da-c28d7f6eff50}" id="{82b06879-a787-4ca6-9dc6-84efe2c12a63}" done="0">
    <x18tc:text xml:space="preserve">yes, it indicates which is primary, secondary, etc product discussed</x18tc:text>
  </x18tc:threadedComment>
  <x18tc:threadedComment ref="Y3" dT="2026-04-21T10:00:55.00" personId="{96171342-99b9-4189-b3da-c28d7f6eff50}" id="{21ed4eb9-b81d-43f9-a8f1-df429cece889}" done="0">
    <x18tc:text xml:space="preserve">no</x18tc:text>
  </x18tc:threadedComment>
  <x18tc:threadedComment ref="Y4" dT="2026-04-21T10:01:00.00" personId="{96171342-99b9-4189-b3da-c28d7f6eff50}" id="{f1169595-db77-4c91-ab0c-bb198e2ef738}" done="0">
    <x18tc:text xml:space="preserve">no</x18tc:text>
  </x18tc:threadedComment>
  <x18tc:threadedComment ref="Y16" dT="2026-04-21T09:53:54.00" personId="{96171342-99b9-4189-b3da-c28d7f6eff50}" id="{513490d6-83b2-4bff-9a35-44a165310f98}" done="0">
    <x18tc:text xml:space="preserve">yes</x18tc:text>
  </x18tc:threadedComment>
  <x18tc:threadedComment ref="Y43" dT="2026-04-21T09:54:00.00" personId="{96171342-99b9-4189-b3da-c28d7f6eff50}" id="{e8e5f137-be7d-4390-9e42-8b00fb785812}" done="0">
    <x18tc:text xml:space="preserve">yes</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E192" dT="2026-04-24T08:45:40.00" personId="{a8406216-0829-43e2-89b7-8578104b2e85}" id="{e0034ecd-2dd2-4efa-80f6-ba814a9889f6}" done="0">
    <x18tc:text xml:space="preserve">as per the veeva field description : For data import, this field should be set correctly otherwise reports that depend on this field may not run</x18tc:text>
  </x18tc:threadedComment>
  <x18tc:threadedComment ref="S102" dT="2026-03-27T09:20:30.00" personId="{9631ab2c-d4b3-458f-8903-d23b4455891d}" id="{44227ef0-5458-4dbe-bddd-c456867658f6}" done="0">
    <x18tc:text xml:space="preserve">@udayaprasath.marannan@external.roche.com @josep.serrat_vilanova@roche.com Is this mapping confirmed ?
Assigned to josep.serrat_vilanova@external.roche.com</x18tc:text>
    <x18tc:mentions>
      <x18tc:mention mentionpersonId="{c7afcd00-769f-4d1b-8d7a-032a166ef81b}" mentionId="{2b91196a-11eb-475f-b484-e333e3137911}" startIndex="0" length="41"/>
      <x18tc:mention mentionpersonId="{e3e453a0-c9c8-45ab-8a94-e79001606c76}" mentionId="{312e2b47-cf7c-48c7-bb3e-dd1b61fd44f4}" startIndex="42" length="32"/>
    </x18tc:mentions>
  </x18tc:threadedComment>
  <x18tc:threadedComment ref="N139" dT="2026-04-13T15:54:44.00" personId="{0f9d8a9b-7fd9-41c0-b113-e28b350c7b9d}" id="{d1220f44-9b0d-47db-b72e-7367602dfc94}" done="0">
    <x18tc:text xml:space="preserve">We are not counting Cancelled nor Withdrawn calls, I will ask the business if this is a requirement, but if that's the case we will use a checkbox or a custom field for those options as we cannot change the OOTB field @josep.serrat_vilanova@roche.com</x18tc:text>
    <x18tc:mentions>
      <x18tc:mention mentionpersonId="{e3e453a0-c9c8-45ab-8a94-e79001606c76}" mentionId="{1e1663fd-33e3-4856-983f-979acb11d809}" startIndex="218" length="32"/>
    </x18tc:mentions>
  </x18tc:threadedComment>
  <x18tc:threadedComment ref="N40" dT="2026-04-13T15:58:39.00" personId="{0f9d8a9b-7fd9-41c0-b113-e28b350c7b9d}" id="{da0d5955-820a-46f6-8c76-f972e7df78d6}" done="0">
    <x18tc:text xml:space="preserve">I am checking with the business how to approach this @josep.serrat_vilanova@roche.com</x18tc:text>
    <x18tc:mentions>
      <x18tc:mention mentionpersonId="{e3e453a0-c9c8-45ab-8a94-e79001606c76}" mentionId="{5f0b1993-d327-4a82-8e4a-9f39964e7454}" startIndex="53" length="32"/>
    </x18tc:mentions>
  </x18tc:threadedComment>
  <x18tc:threadedComment ref="N227" dT="2026-04-13T15:57:15.00" personId="{0f9d8a9b-7fd9-41c0-b113-e28b350c7b9d}" id="{34aff0c7-26ee-4b79-8d7b-d2f7071ec5b4}" done="0">
    <x18tc:text xml:space="preserve">I am checking with the business how to approach this @josep.serrat_vilanova@roche.com</x18tc:text>
    <x18tc:mentions>
      <x18tc:mention mentionpersonId="{e3e453a0-c9c8-45ab-8a94-e79001606c76}" mentionId="{e94b7b84-2c25-4e3d-a03f-185f1f873679}" startIndex="53" length="32"/>
    </x18tc:mentions>
  </x18tc:threadedComment>
  <x18tc:threadedComment ref="N84" dT="2026-04-13T15:51:47.00" personId="{0f9d8a9b-7fd9-41c0-b113-e28b350c7b9d}" id="{3f298cf0-26e9-4645-8bc5-c4597dace369}" done="0">
    <x18tc:text xml:space="preserve">Please use location_name__v
that is another lookup for Account @josep.serrat_vilanova@roche.com</x18tc:text>
    <x18tc:mentions>
      <x18tc:mention mentionpersonId="{e3e453a0-c9c8-45ab-8a94-e79001606c76}" mentionId="{d4965192-ff3a-4e3a-87da-4112e1016f51}" startIndex="63" length="32"/>
    </x18tc:mentions>
  </x18tc:threadedComment>
  <x18tc:threadedComment ref="N84" dT="2026-04-14T10:00:42.00" personId="{25feb0bf-3cac-4de3-8938-e37185859f14}" id="{bf001edd-59d2-452c-96ba-c63c047a1a9b}" parentId="{3f298cf0-26e9-4645-8bc5-c4597dace369}">
    <x18tc:text xml:space="preserve">Mapping updated following your comments</x18tc:text>
  </x18tc:threadedComment>
  <x18tc:threadedComment ref="N84" dT="2026-04-15T09:54:25.00" personId="{25feb0bf-3cac-4de3-8938-e37185859f14}" id="{861c9b8b-5216-42b9-ac27-fb9bfac45787}" parentId="{3f298cf0-26e9-4645-8bc5-c4597dace369}">
    <x18tc:text xml:space="preserve">Marked as resolved</x18tc:text>
  </x18tc:threadedComment>
  <x18tc:threadedComment ref="N84" dT="2026-04-15T09:54:39.00" personId="{25feb0bf-3cac-4de3-8938-e37185859f14}" id="{da080426-1ba5-4180-9747-94e29838864a}" parentId="{3f298cf0-26e9-4645-8bc5-c4597dace369}">
    <x18tc:text xml:space="preserve">Re-opened</x18tc:text>
  </x18tc:threadedComment>
  <x18tc:threadedComment ref="N84" dT="2026-04-15T09:55:50.00" personId="{25feb0bf-3cac-4de3-8938-e37185859f14}" id="{09d7d602-517d-48d2-a94f-ec4707c1257a}" parentId="{3f298cf0-26e9-4645-8bc5-c4597dace369}">
    <x18tc:text xml:space="preserve">We push the value for location_name__v and in Vault the field remain empty and primary_parent__v was updated. Is that the expected behaviour?</x18tc:text>
  </x18tc:threadedComment>
  <x18tc:threadedComment ref="S3" dT="2026-04-11T19:17:05.00" personId="{0aef1ddb-4890-414a-a7b5-f69b3fd83cb0}" id="{b10034ba-7255-4c54-aed5-920ae8dab1ee}" done="0">
    <x18tc:text xml:space="preserve">@josep.serrat_vilanova@roche.com The User data load will be done by Integration stream and if they import from workday it wont have Legacy SF ID. Instead lets say employee ID is used as External Key. How Migration will handle it? @udayaprasath.marannan@external.roche.com
Assigned to josep.serrat_vilanova@external.roche.com</x18tc:text>
    <x18tc:mentions>
      <x18tc:mention mentionpersonId="{e3e453a0-c9c8-45ab-8a94-e79001606c76}" mentionId="{7dd654c0-10a6-4490-8ca3-3e3b8e7a0dca}" startIndex="0" length="32"/>
      <x18tc:mention mentionpersonId="{c7afcd00-769f-4d1b-8d7a-032a166ef81b}" mentionId="{da3a2af6-e89a-4260-af1c-c11ab805f861}" startIndex="230" length="41"/>
    </x18tc:mentions>
  </x18tc:threadedComment>
  <x18tc:threadedComment ref="S3" dT="2026-04-13T08:52:20.00" personId="{a8406216-0829-43e2-89b7-8578104b2e85}" id="{cc7a1832-8f93-4b4e-a6f4-2493cc3676a6}" parentId="{b10034ba-7255-4c54-aed5-920ae8dab1ee}">
    <x18tc:text xml:space="preserve">For workday/EPP as per the data mapping currently proposed , employee number will be mapped to both the fields - external_id__v and employee_number__v in Veeva Align which will then flow to Vault CRM as well under user__sys object field employee_number__v in Vault CRM (Note: Field Mapping is yet to be done for veeva align&gt;Vault CRM) 
And additionally federated_id__sys (FederationIdentifier) will also be mapped in Vault CRM from Veeva Align. 
Once it is completed, based on this federated_id__sys (preferred since it defined as unique)/employee_number__v in Vault CRM on user__sys object, keeping this field as key field between OCE- P and Vault CRM,
A one time load can be done on the user__sys object to populate the legacy_crm_id__v field to bring the SFDC user id reference which then later on can be used for data loading purposes.</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Z30" dT="2026-04-21T14:24:15.00" personId="{96171342-99b9-4189-b3da-c28d7f6eff50}" id="{4ea4f662-19b9-486d-bfa4-e11685f32580}" done="0">
    <x18tc:text xml:space="preserve">no</x18tc:text>
  </x18tc:threadedComment>
  <x18tc:threadedComment ref="Z27" dT="2026-04-21T14:23:01.00" personId="{96171342-99b9-4189-b3da-c28d7f6eff50}" id="{4b863bac-ae23-4ded-9318-7d3a5aa22310}" done="0">
    <x18tc:text xml:space="preserve">no</x18tc:text>
  </x18tc:threadedComment>
  <x18tc:threadedComment ref="Z11" dT="2026-04-21T14:23:21.00" personId="{96171342-99b9-4189-b3da-c28d7f6eff50}" id="{eae0adca-0384-4267-a5cf-29596fd47af0}" done="0">
    <x18tc:text xml:space="preserve">yes</x18tc:text>
  </x18tc:threadedComment>
  <x18tc:threadedComment ref="Z15" dT="2026-04-21T14:23:32.00" personId="{96171342-99b9-4189-b3da-c28d7f6eff50}" id="{e80f130a-98ca-42e3-a5fb-aaf0320fa895}" done="0">
    <x18tc:text xml:space="preserve">yes</x18tc:text>
  </x18tc:threadedComment>
  <x18tc:threadedComment ref="Z6" dT="2026-04-21T14:09:31.00" personId="{96171342-99b9-4189-b3da-c28d7f6eff50}" id="{12da8fa7-626e-4a49-8eb6-5cc2fcd58415}" done="0">
    <x18tc:text xml:space="preserve">yes</x18tc:text>
  </x18tc:threadedComment>
  <x18tc:threadedComment ref="Z8" dT="2026-04-21T14:24:03.00" personId="{96171342-99b9-4189-b3da-c28d7f6eff50}" id="{4131f4f3-2cf8-4972-ba18-ed22a6320324}" done="0">
    <x18tc:text xml:space="preserve">no</x18tc:text>
  </x18tc:threadedComment>
  <x18tc:threadedComment ref="Z9" dT="2026-04-21T14:24:09.00" personId="{96171342-99b9-4189-b3da-c28d7f6eff50}" id="{29b8d33f-50bf-4111-86b1-73b4e754d5b9}" done="0">
    <x18tc:text xml:space="preserve">no</x18tc:text>
  </x18tc:threadedComment>
  <x18tc:threadedComment ref="Z4" dT="2026-04-21T14:23:58.00" personId="{96171342-99b9-4189-b3da-c28d7f6eff50}" id="{94295f93-7676-48cc-b896-b731a917b6ce}" done="0">
    <x18tc:text xml:space="preserve">no</x18tc:text>
  </x18tc:threadedComment>
  <x18tc:threadedComment ref="Z28" dT="2026-04-21T14:23:38.00" personId="{96171342-99b9-4189-b3da-c28d7f6eff50}" id="{023c684b-777b-4585-b138-2b95800c2883}" done="0">
    <x18tc:text xml:space="preserve">yes</x18tc:text>
  </x18tc:threadedComment>
  <x18tc:threadedComment ref="Z3" dT="2026-04-21T14:23:51.00" personId="{96171342-99b9-4189-b3da-c28d7f6eff50}" id="{b821a36a-72c4-46cc-93a6-51ccdedd5bb6}" done="0">
    <x18tc:text xml:space="preserve">no</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Y20" dT="2026-04-22T14:37:22.00" personId="{a8406216-0829-43e2-89b7-8578104b2e85}" id="{949cd58b-ea99-4b26-aad5-cab31d155e73}" done="0">
    <x18tc:text xml:space="preserve">@aleksandra.bujwid@roche.com  Could you please review this one :-)
Assigned to aleksandra.bujwid@roche.com</x18tc:text>
    <x18tc:mentions>
      <x18tc:mention mentionpersonId="{ce621a6c-4c71-4c86-8a5b-18884b272610}" mentionId="{46c8bb39-33a7-4026-b2c3-d43613e6631a}" startIndex="0" length="28"/>
    </x18tc:mentions>
  </x18tc:threadedComment>
  <x18tc:threadedComment ref="Y20" dT="2026-04-23T06:50:03.00" personId="{96171342-99b9-4189-b3da-c28d7f6eff50}" id="{9cf3b10b-3652-4e46-90b4-568ec2a60db9}" parentId="{949cd58b-ea99-4b26-aad5-cab31d155e73}">
    <x18tc:text xml:space="preserve">let's put YES for column Z
1 total reaction
Udayaprasath Marannan reacted with 👍 at 2026-04-24 05:25 AM</x18tc:text>
  </x18tc:threadedComment>
  <x18tc:threadedComment ref="Z11" dT="2026-04-21T14:10:44.00" personId="{96171342-99b9-4189-b3da-c28d7f6eff50}" id="{53f190ec-7503-4e48-bf4f-53ecf13f191f}" done="0">
    <x18tc:text xml:space="preserve">yes</x18tc:text>
  </x18tc:threadedComment>
  <x18tc:threadedComment ref="Z22" dT="2026-04-21T14:12:59.00" personId="{96171342-99b9-4189-b3da-c28d7f6eff50}" id="{6331dbad-d648-4df8-b727-e852b09f58f7}" done="0">
    <x18tc:text xml:space="preserve">no</x18tc:text>
  </x18tc:threadedComment>
  <x18tc:threadedComment ref="Z45" dT="2026-04-21T14:14:10.00" personId="{96171342-99b9-4189-b3da-c28d7f6eff50}" id="{053a73f0-c8c8-414d-ba5f-12fb76484e54}" done="0">
    <x18tc:text xml:space="preserve">no, no data in OCEP</x18tc:text>
  </x18tc:threadedComment>
  <x18tc:threadedComment ref="Z44" dT="2026-04-21T14:14:24.00" personId="{96171342-99b9-4189-b3da-c28d7f6eff50}" id="{8d8ff92e-56ad-4afc-835e-7318bb337fb8}" done="0">
    <x18tc:text xml:space="preserve">yes</x18tc:text>
  </x18tc:threadedComment>
  <x18tc:threadedComment ref="Z21" dT="2026-04-21T14:14:48.00" personId="{96171342-99b9-4189-b3da-c28d7f6eff50}" id="{b74ae8cf-6706-4d09-b03f-d9eab670228f}" done="0">
    <x18tc:text xml:space="preserve">in my opinion NO</x18tc:text>
  </x18tc:threadedComment>
  <x18tc:threadedComment ref="Z21" dT="2026-04-22T12:52:09.00" personId="{a8406216-0829-43e2-89b7-8578104b2e85}" id="{2fdf926c-84f7-4b89-8af5-1599ad543491}" parentId="{b74ae8cf-6706-4d09-b03f-d9eab670228f}">
    <x18tc:text xml:space="preserve">marking as yes. since call date would be a additional help</x18tc:text>
  </x18tc:threadedComment>
  <x18tc:threadedComment ref="Z39" dT="2026-04-21T14:12:12.00" personId="{96171342-99b9-4189-b3da-c28d7f6eff50}" id="{4933a1b8-f694-4dd6-a548-75d6bc999b1f}" done="0">
    <x18tc:text xml:space="preserve">yes</x18tc:text>
  </x18tc:threadedComment>
  <x18tc:threadedComment ref="Z19" dT="2026-04-21T14:12:35.00" personId="{96171342-99b9-4189-b3da-c28d7f6eff50}" id="{b90f5040-317e-41b7-bd1c-317c4f4c4697}" done="0">
    <x18tc:text xml:space="preserve">no, no data availble in OCEP</x18tc:text>
  </x18tc:threadedComment>
  <x18tc:threadedComment ref="Z14" dT="2026-04-21T14:10:50.00" personId="{96171342-99b9-4189-b3da-c28d7f6eff50}" id="{833cac6b-4de8-4ee2-8d02-e9b42376d8ac}" done="0">
    <x18tc:text xml:space="preserve">yes</x18tc:text>
  </x18tc:threadedComment>
  <x18tc:threadedComment ref="Z40" dT="2026-04-21T14:10:57.00" personId="{96171342-99b9-4189-b3da-c28d7f6eff50}" id="{413bb6e6-d662-4a6e-925c-3589ac24b914}" done="0">
    <x18tc:text xml:space="preserve">yes</x18tc:text>
  </x18tc:threadedComment>
  <x18tc:threadedComment ref="Z3" dT="2026-04-21T14:11:28.00" personId="{96171342-99b9-4189-b3da-c28d7f6eff50}" id="{65404589-f3c4-47b9-aec6-12752314c186}" done="0">
    <x18tc:text xml:space="preserve">no</x18tc:text>
  </x18tc:threadedComment>
  <x18tc:threadedComment ref="Z23" dT="2026-04-21T14:11:53.00" personId="{96171342-99b9-4189-b3da-c28d7f6eff50}" id="{115699ac-f828-4b48-81c6-aa8679ce0167}" done="0">
    <x18tc:text xml:space="preserve">no</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B18" dT="2026-04-29T10:43:01.00" personId="{a8406216-0829-43e2-89b7-8578104b2e85}" id="{f9df30bc-dee8-4193-a7b8-d18480d91a30}" done="1">
    <x18tc:text xml:space="preserve">@aleksandra.bujwid@roche.com @aline.machado@roche.com  For data migration perspective  for historical records,  can we keep it consistent by migrating the CLM Presentation name irrespective of if the presentation is synced to Vault CRM. Based on the business use case, can you please confirm in case if the name can be considered as  a sufficient info or if we would still need the linkage id (lookup) to clm_presentation__v / lookup key_message__v (slides used in the presentation)
Assigned to aleksandra.bujwid@roche.com</x18tc:text>
    <x18tc:mentions>
      <x18tc:mention mentionpersonId="{ce621a6c-4c71-4c86-8a5b-18884b272610}" mentionId="{03ee3a34-e227-4ad2-af2a-c2b59f4d1efe}" startIndex="0" length="28"/>
      <x18tc:mention mentionpersonId="{2ae3e027-390b-4b8b-93b9-5c386158b790}" mentionId="{3351bb37-224b-446c-9ed1-870f9ea9fb55}" startIndex="29" length="24"/>
    </x18tc:mentions>
  </x18tc:threadedComment>
  <x18tc:threadedComment ref="AB18" dT="2026-05-04T08:21:42.00" personId="{96171342-99b9-4189-b3da-c28d7f6eff50}" id="{e867d1ac-972a-4429-b805-b3a1a6b31390}" parentId="{f9df30bc-dee8-4193-a7b8-d18480d91a30}">
    <x18tc:text xml:space="preserve">in my opinion the presentation name is enough</x18tc:text>
  </x18tc:threadedComment>
  <x18tc:threadedComment ref="AB18" dT="2026-05-04T11:41:20.00" personId="{a8406216-0829-43e2-89b7-8578104b2e85}" id="{8985714a-edd5-4b60-b667-5da933732660}" parentId="{f9df30bc-dee8-4193-a7b8-d18480d91a30}">
    <x18tc:text xml:space="preserve">Thanks Ola</x18tc:text>
  </x18tc:threadedComment>
  <x18tc:threadedComment ref="AA11" dT="2026-04-22T09:27:30.00" personId="{96171342-99b9-4189-b3da-c28d7f6eff50}" id="{6052091f-b3a4-4325-a1a1-7aafa0ba56c1}" done="0">
    <x18tc:text xml:space="preserve">no</x18tc:text>
  </x18tc:threadedComment>
  <x18tc:threadedComment ref="AA27" dT="2026-04-22T09:27:38.00" personId="{96171342-99b9-4189-b3da-c28d7f6eff50}" id="{7aff5301-eff1-4ec8-a959-0ae0b689a646}" done="0">
    <x18tc:text xml:space="preserve">no</x18tc:text>
  </x18tc:threadedComment>
  <x18tc:threadedComment ref="AA8" dT="2026-04-22T09:27:20.00" personId="{96171342-99b9-4189-b3da-c28d7f6eff50}" id="{390072ed-7326-4688-91f2-3ff5cfab6cfe}" done="0">
    <x18tc:text xml:space="preserve">no</x18tc:text>
  </x18tc:threadedComment>
  <x18tc:threadedComment ref="AA10" dT="2026-04-22T09:27:24.00" personId="{96171342-99b9-4189-b3da-c28d7f6eff50}" id="{e7689424-39f0-458e-bba2-12849af11c12}" done="0">
    <x18tc:text xml:space="preserve">no</x18tc:text>
  </x18tc:threadedComment>
  <x18tc:threadedComment ref="AA33" dT="2026-04-22T09:27:43.00" personId="{96171342-99b9-4189-b3da-c28d7f6eff50}" id="{babdbdf9-cbde-4b21-95f0-fbe78531cdcd}" done="0">
    <x18tc:text xml:space="preserve">no</x18tc:text>
  </x18tc:threadedComment>
  <x18tc:threadedComment ref="AA35" dT="2026-04-22T09:27:47.00" personId="{96171342-99b9-4189-b3da-c28d7f6eff50}" id="{b6b45d91-dc70-4730-abc3-d77fb5463cea}" done="0">
    <x18tc:text xml:space="preserve">no</x18tc:text>
  </x18tc:threadedComment>
  <x18tc:threadedComment ref="AA15" dT="2026-04-22T09:25:21.00" personId="{96171342-99b9-4189-b3da-c28d7f6eff50}" id="{a035602d-1761-4b79-a5e2-95d44c207b77}" done="0">
    <x18tc:text xml:space="preserve">yes</x18tc:text>
  </x18tc:threadedComment>
  <x18tc:threadedComment ref="AA39" dT="2026-04-22T09:27:53.00" personId="{96171342-99b9-4189-b3da-c28d7f6eff50}" id="{fd1beb24-8bd2-4d7d-b1d2-535dc365929d}" done="0">
    <x18tc:text xml:space="preserve">no</x18tc:text>
  </x18tc:threadedComment>
  <x18tc:threadedComment ref="AA19" dT="2026-04-22T09:25:29.00" personId="{96171342-99b9-4189-b3da-c28d7f6eff50}" id="{09489add-71fe-40b2-919c-e0ea15de9c1f}" done="0">
    <x18tc:text xml:space="preserve">yes</x18tc:text>
  </x18tc:threadedComment>
  <x18tc:threadedComment ref="AA40" dT="2026-04-22T09:26:03.00" personId="{96171342-99b9-4189-b3da-c28d7f6eff50}" id="{e232829c-f498-4aa5-99e8-a7d9582e71d9}" done="0">
    <x18tc:text xml:space="preserve">no</x18tc:text>
  </x18tc:threadedComment>
  <x18tc:threadedComment ref="AA43" dT="2026-04-22T09:27:58.00" personId="{96171342-99b9-4189-b3da-c28d7f6eff50}" id="{d7be76e7-8382-47c6-99d5-299daa568e7b}" done="0">
    <x18tc:text xml:space="preserve">no</x18tc:text>
  </x18tc:threadedComment>
  <x18tc:threadedComment ref="AA34" dT="2026-04-22T09:25:38.00" personId="{96171342-99b9-4189-b3da-c28d7f6eff50}" id="{b175a189-5fd7-43f1-8597-5eae7fa14b2d}" done="0">
    <x18tc:text xml:space="preserve">yes</x18tc:text>
  </x18tc:threadedComment>
  <x18tc:threadedComment ref="AA54" dT="2026-04-22T09:28:02.00" personId="{96171342-99b9-4189-b3da-c28d7f6eff50}" id="{5a8b4dde-a94e-4063-afba-5082ddf6522a}" done="0">
    <x18tc:text xml:space="preserve">no</x18tc:text>
  </x18tc:threadedComment>
  <x18tc:threadedComment ref="AA53" dT="2026-04-22T09:25:55.00" personId="{96171342-99b9-4189-b3da-c28d7f6eff50}" id="{d3536e38-8600-42d2-923b-6750e6892839}" done="0">
    <x18tc:text xml:space="preserve">yes</x18tc:text>
  </x18tc:threadedComment>
  <x18tc:threadedComment ref="AA29" dT="2026-04-22T09:26:21.00" personId="{96171342-99b9-4189-b3da-c28d7f6eff50}" id="{8d4228c4-0a6a-4963-ac1a-d170356bd91b}" done="0">
    <x18tc:text xml:space="preserve">no</x18tc:text>
  </x18tc:threadedComment>
  <x18tc:threadedComment ref="AA29" dT="2026-04-22T13:09:44.00" personId="{a8406216-0829-43e2-89b7-8578104b2e85}" id="{a2f5e582-dce6-4ac1-a631-8b682dfb6831}" parentId="{8d4228c4-0a6a-4963-ac1a-d170356bd91b}">
    <x18tc:text xml:space="preserve">as explained , for CLM , this would be necessary info</x18tc:text>
  </x18tc:threadedComment>
  <x18tc:threadedComment ref="AA30" dT="2026-04-22T09:26:26.00" personId="{96171342-99b9-4189-b3da-c28d7f6eff50}" id="{3d6b985a-aa8d-42b6-9d7b-abad3b051578}" done="0">
    <x18tc:text xml:space="preserve">no</x18tc:text>
  </x18tc:threadedComment>
  <x18tc:threadedComment ref="AA46" dT="2026-04-22T09:26:09.00" personId="{96171342-99b9-4189-b3da-c28d7f6eff50}" id="{e5c1ed47-eb5e-4bbb-8a89-99e05cb4a713}" done="0">
    <x18tc:text xml:space="preserve">no</x18tc:text>
  </x18tc:threadedComment>
  <x18tc:threadedComment ref="AA38" dT="2026-04-22T09:26:14.00" personId="{96171342-99b9-4189-b3da-c28d7f6eff50}" id="{ff935af9-6200-412c-9da3-78d60d23ea4a}" done="0">
    <x18tc:text xml:space="preserve">no</x18tc:text>
  </x18tc:threadedComment>
  <x18tc:threadedComment ref="AA55" dT="2026-04-22T09:28:07.00" personId="{96171342-99b9-4189-b3da-c28d7f6eff50}" id="{c2236ef3-04ac-4b03-8622-5f751951c307}" done="0">
    <x18tc:text xml:space="preserve">no</x18tc:text>
  </x18tc:threadedComment>
  <x18tc:threadedComment ref="AA3" dT="2026-04-22T09:27:10.00" personId="{96171342-99b9-4189-b3da-c28d7f6eff50}" id="{c5491484-1412-40ba-a47c-c2204f9f4e57}" done="0">
    <x18tc:text xml:space="preserve">no</x18tc:text>
  </x18tc:threadedComment>
  <x18tc:threadedComment ref="AA4" dT="2026-04-22T09:27:15.00" personId="{96171342-99b9-4189-b3da-c28d7f6eff50}" id="{9d2d9a52-15ab-4819-b891-7062f54b305a}" done="0">
    <x18tc:text xml:space="preserve">no</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Z20" dT="2026-04-21T14:17:47.00" personId="{96171342-99b9-4189-b3da-c28d7f6eff50}" id="{aa0aa5e0-d75c-4b5a-9e7e-f30ef749255f}" done="0">
    <x18tc:text xml:space="preserve">yes</x18tc:text>
  </x18tc:threadedComment>
  <x18tc:threadedComment ref="Z13" dT="2026-04-21T14:17:35.00" personId="{96171342-99b9-4189-b3da-c28d7f6eff50}" id="{b5133295-1228-4f92-90d9-4ebcaac22504}" done="0">
    <x18tc:text xml:space="preserve">yes</x18tc:text>
  </x18tc:threadedComment>
  <x18tc:threadedComment ref="Z18" dT="2026-04-21T14:17:41.00" personId="{96171342-99b9-4189-b3da-c28d7f6eff50}" id="{fe6c1970-f939-401a-81bd-12b3b1881f5a}" done="0">
    <x18tc:text xml:space="preserve">yes</x18tc:text>
  </x18tc:threadedComment>
  <x18tc:threadedComment ref="Z11" dT="2026-04-21T14:18:42.00" personId="{96171342-99b9-4189-b3da-c28d7f6eff50}" id="{2b12b9c1-f539-4de3-8900-69a3abd3cea8}" done="0">
    <x18tc:text xml:space="preserve">no</x18tc:text>
  </x18tc:threadedComment>
  <x18tc:threadedComment ref="Z7" dT="2026-04-21T14:17:29.00" personId="{96171342-99b9-4189-b3da-c28d7f6eff50}" id="{61c017c5-b707-48ad-8e1f-05a850e75f3c}" done="0">
    <x18tc:text xml:space="preserve">yes</x18tc:text>
  </x18tc:threadedComment>
  <x18tc:threadedComment ref="Z42" dT="2026-04-21T14:18:46.00" personId="{96171342-99b9-4189-b3da-c28d7f6eff50}" id="{d9220ce5-2ddc-45e0-ab47-8f520b887e92}" done="0">
    <x18tc:text xml:space="preserve">no</x18tc:text>
  </x18tc:threadedComment>
  <x18tc:threadedComment ref="Z57" dT="2026-04-21T14:18:06.00" personId="{96171342-99b9-4189-b3da-c28d7f6eff50}" id="{a9d0fb01-d943-47d5-8d04-369ee27f12ee}" done="0">
    <x18tc:text xml:space="preserve">yes</x18tc:text>
  </x18tc:threadedComment>
  <x18tc:threadedComment ref="Z57" dT="2026-04-28T07:36:23.00" personId="{a8406216-0829-43e2-89b7-8578104b2e85}" id="{0040f95d-2c2a-430b-8e6a-6fa50efb4259}" parentId="{a9d0fb01-d943-47d5-8d04-369ee27f12ee}">
    <x18tc:text xml:space="preserve">@aleksandra.bujwid@roche.com Please note a correction on this above field:-). this field is not part of the Veeva OOTB data model for Call sample object as this field is a custom created formula field in OCE-P which fetches the parent call status and stores it as a text. We have marked this as a potential custom field in this sheet now</x18tc:text>
    <x18tc:mentions>
      <x18tc:mention mentionpersonId="{ce621a6c-4c71-4c86-8a5b-18884b272610}" mentionId="{60ea503b-2b10-448c-979b-40b4c4288cb3}" startIndex="0" length="28"/>
    </x18tc:mentions>
  </x18tc:threadedComment>
  <x18tc:threadedComment ref="Z4" dT="2026-04-21T14:18:27.00" personId="{96171342-99b9-4189-b3da-c28d7f6eff50}" id="{d32f0d57-4419-4af2-86c8-b4b0fc1a1558}" done="0">
    <x18tc:text xml:space="preserve">no</x18tc:text>
  </x18tc:threadedComment>
  <x18tc:threadedComment ref="Z5" dT="2026-04-21T14:18:32.00" personId="{96171342-99b9-4189-b3da-c28d7f6eff50}" id="{11135732-7597-4d41-8050-a2b7fc948676}" done="0">
    <x18tc:text xml:space="preserve">no</x18tc:text>
  </x18tc:threadedComment>
  <x18tc:threadedComment ref="Z10" dT="2026-04-21T14:18:36.00" personId="{96171342-99b9-4189-b3da-c28d7f6eff50}" id="{8a7f60e6-a9c0-44ff-9ac1-7ef7563aa64b}" done="0">
    <x18tc:text xml:space="preserve">no</x18tc:text>
  </x18tc:threadedComment>
  <x18tc:threadedComment ref="Z45" dT="2026-04-21T14:17:53.00" personId="{96171342-99b9-4189-b3da-c28d7f6eff50}" id="{a02c34de-7ca1-495e-b83b-687e40995a5a}" done="0">
    <x18tc:text xml:space="preserve">yes</x18tc:text>
  </x18tc:threadedComment>
  <x18tc:threadedComment ref="Z47" dT="2026-04-21T14:17:59.00" personId="{96171342-99b9-4189-b3da-c28d7f6eff50}" id="{a1cd7563-7db4-4839-beb4-518859041c4a}" done="0">
    <x18tc:text xml:space="preserve">yes</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Y15" dT="2026-04-23T06:52:46.00" personId="{96171342-99b9-4189-b3da-c28d7f6eff50}" id="{41abc88e-da4d-44a1-b6cb-853c6b12cf8c}" done="0">
    <x18tc:text xml:space="preserve">yes</x18tc:text>
  </x18tc:threadedComment>
  <x18tc:threadedComment ref="Y12" dT="2026-04-23T06:52:42.00" personId="{96171342-99b9-4189-b3da-c28d7f6eff50}" id="{31fd30c7-80f5-4a2e-8379-868273462378}" done="0">
    <x18tc:text xml:space="preserve">yes</x18tc:text>
  </x18tc:threadedComment>
  <x18tc:threadedComment ref="Y19" dT="2026-04-23T06:52:51.00" personId="{96171342-99b9-4189-b3da-c28d7f6eff50}" id="{f3efebd2-5710-4195-bbb4-667237cec233}" done="0">
    <x18tc:text xml:space="preserve">yes</x18tc:text>
  </x18tc:threadedComment>
  <x18tc:threadedComment ref="Y6" dT="2026-04-23T06:53:25.00" personId="{96171342-99b9-4189-b3da-c28d7f6eff50}" id="{1a65eb5f-be2d-4677-b679-25efeede4ac7}" done="0">
    <x18tc:text xml:space="preserve">yes</x18tc:text>
  </x18tc:threadedComment>
  <x18tc:threadedComment ref="Y28" dT="2026-04-23T06:53:05.00" personId="{96171342-99b9-4189-b3da-c28d7f6eff50}" id="{9a053961-fd66-47ef-91a9-02e0c9e162ba}" done="0">
    <x18tc:text xml:space="preserve">yes</x18tc:text>
  </x18tc:threadedComment>
  <x18tc:threadedComment ref="Y9" dT="2026-04-23T06:54:29.00" personId="{96171342-99b9-4189-b3da-c28d7f6eff50}" id="{0ad8996e-d883-4a74-aba6-0a90178fee68}" done="0">
    <x18tc:text xml:space="preserve">yes</x18tc:text>
  </x18tc:threadedComment>
  <x18tc:threadedComment ref="Y4" dT="2026-04-23T06:54:10.00" personId="{96171342-99b9-4189-b3da-c28d7f6eff50}" id="{0faaa7d7-80ed-45c8-b7c2-d0bcb04f0d1d}" done="0">
    <x18tc:text xml:space="preserve">yes</x18tc:text>
  </x18tc:threadedComment>
  <x18tc:threadedComment ref="Y3" dT="2026-04-23T06:54:05.00" personId="{96171342-99b9-4189-b3da-c28d7f6eff50}" id="{51286c3e-e6bd-49af-84fc-826b5b4699e6}" done="0">
    <x18tc:text xml:space="preserve">yes</x18tc:text>
  </x18tc:threadedComment>
  <x18tc:threadedComment ref="Y25" dT="2026-04-23T06:53:50.00" personId="{96171342-99b9-4189-b3da-c28d7f6eff50}" id="{b2b8174b-361a-425a-bbb5-0bc3121584d0}" done="0">
    <x18tc:text xml:space="preserve">no</x18tc:text>
  </x18tc:threadedComment>
  <x18tc:threadedComment ref="Y10" dT="2026-04-23T06:54:34.00" personId="{96171342-99b9-4189-b3da-c28d7f6eff50}" id="{176d6aa0-86d6-4645-801c-a36f09dae1d4}" done="0">
    <x18tc:text xml:space="preserve">yes</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S3" dT="2026-04-22T09:24:12.00" personId="{96171342-99b9-4189-b3da-c28d7f6eff50}" id="{9cfe1de1-9220-486b-9517-3111a8967167}" done="0">
    <x18tc:text xml:space="preserve">no for the whole tab. no data, not used</x18tc:text>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S3" dT="2026-04-21T14:19:41.00" personId="{96171342-99b9-4189-b3da-c28d7f6eff50}" id="{f8f26baa-e442-40ab-94c4-bbd1b7ceef80}" done="0">
    <x18tc:text xml:space="preserve">no for the whole tab, there is no data to migrate</x18tc:text>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C3" dT="2026-04-21T14:20:44.00" personId="{96171342-99b9-4189-b3da-c28d7f6eff50}" id="{1f9b6700-6f51-4625-afee-e9a5603ba8bc}" done="0">
    <x18tc:text xml:space="preserve">all attributes are marked as Out of Scope so I would put NO for the whole tab</x18tc:text>
  </x18tc:threadedComment>
</x18tc:ThreadedComments>
</file>

<file path=xl/threadedComments/threadedComment1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Z11" dT="2026-04-24T09:10:39.00" personId="{96171342-99b9-4189-b3da-c28d7f6eff50}" id="{007f3d9f-067c-4e5a-a681-06e2d012aff9}" done="0">
    <x18tc:text xml:space="preserve">yes</x18tc:text>
  </x18tc:threadedComment>
  <x18tc:threadedComment ref="Z12" dT="2026-04-24T09:10:49.00" personId="{96171342-99b9-4189-b3da-c28d7f6eff50}" id="{cd6bda4a-d578-41ca-9a03-8347cb86a8db}" done="0">
    <x18tc:text xml:space="preserve">yes</x18tc:text>
  </x18tc:threadedComment>
  <x18tc:threadedComment ref="Z10" dT="2026-04-24T09:10:35.00" personId="{96171342-99b9-4189-b3da-c28d7f6eff50}" id="{c4178509-c140-4347-bb70-6668a9905137}" done="0">
    <x18tc:text xml:space="preserve">yes</x18tc:text>
  </x18tc:threadedComment>
  <x18tc:threadedComment ref="Z8" dT="2026-04-24T09:10:26.00" personId="{96171342-99b9-4189-b3da-c28d7f6eff50}" id="{389f12af-4bc4-47c5-95c6-35463fcefcad}" done="0">
    <x18tc:text xml:space="preserve">yes</x18tc:text>
  </x18tc:threadedComment>
  <x18tc:threadedComment ref="Y2" dT="2026-04-24T08:02:08.00" personId="{a8406216-0829-43e2-89b7-8578104b2e85}" id="{54ae9752-3c05-44b6-86c4-8a5f293f0925}" done="0">
    <x18tc:text xml:space="preserve">@aline.machado@roche.com @aleksandra.bujwid@roche.com  We have updated the OCE__Callaccounttactic__c mapping now to target system based on the inputs received from Veeva on 22-Apr-2026. We have added the corresponding columns in this sheet now for your review
Assigned to aleksandra.bujwid@roche.com</x18tc:text>
    <x18tc:mentions>
      <x18tc:mention mentionpersonId="{2ae3e027-390b-4b8b-93b9-5c386158b790}" mentionId="{f7a49fb0-d586-43d2-9f06-ecf376169ede}" startIndex="0" length="24"/>
      <x18tc:mention mentionpersonId="{ce621a6c-4c71-4c86-8a5b-18884b272610}" mentionId="{2bb301de-b173-4b26-8456-1510f6e27411}" startIndex="25" length="28"/>
    </x18tc:mentions>
  </x18tc:threadedComment>
  <x18tc:threadedComment ref="Z9" dT="2026-04-24T09:10:31.00" personId="{96171342-99b9-4189-b3da-c28d7f6eff50}" id="{755022c6-80de-45e4-90a6-89163c016929}" done="0">
    <x18tc:text xml:space="preserve">yes</x18tc:text>
  </x18tc:threadedComment>
  <x18tc:threadedComment ref="Z3" dT="2026-04-24T09:10:06.00" personId="{96171342-99b9-4189-b3da-c28d7f6eff50}" id="{b3b1d9e0-aa11-45c7-aa4f-eecec520f1f2}" done="0">
    <x18tc:text xml:space="preserve">yes</x18tc:text>
  </x18tc:threadedComment>
  <x18tc:threadedComment ref="Z4" dT="2026-04-24T09:10:22.00" personId="{96171342-99b9-4189-b3da-c28d7f6eff50}" id="{b0eef83b-786e-4238-88d6-84a4b5ec8037}" done="0">
    <x18tc:text xml:space="preserve">yes</x18tc:text>
  </x18tc:threadedComment>
  <x18tc:threadedComment ref="Z28" dT="2026-04-24T09:11:23.00" personId="{96171342-99b9-4189-b3da-c28d7f6eff50}" id="{359eef71-5e38-4216-a7c5-e35bd2a70b4a}" done="0">
    <x18tc:text xml:space="preserve">no, no sync needed</x18tc:text>
  </x18tc:threadedComment>
  <x18tc:threadedComment ref="Z19" dT="2026-04-24T09:10:53.00" personId="{96171342-99b9-4189-b3da-c28d7f6eff50}" id="{3200ae61-8d47-4a0d-8da3-58147e6a68ae}" done="0">
    <x18tc:text xml:space="preserve">yes</x18tc:text>
  </x18tc:threadedComment>
  <x18tc:threadedComment ref="Z23" dT="2026-04-24T09:10:57.00" personId="{96171342-99b9-4189-b3da-c28d7f6eff50}" id="{1883ffeb-b1a4-4ed4-88df-227d009ed453}" done="0">
    <x18tc:text xml:space="preserve">yes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7.xml"/><Relationship Id="rId5"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13.xml"/><Relationship Id="rId5"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15.xml"/><Relationship Id="rId5"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16.xml"/><Relationship Id="rId5" Type="http://schemas.openxmlformats.org/officeDocument/2006/relationships/vmlDrawing" Target="../drawings/vmlDrawing4.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17.xml"/><Relationship Id="rId5"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19.xml"/><Relationship Id="rId5" Type="http://schemas.openxmlformats.org/officeDocument/2006/relationships/vmlDrawing" Target="../drawings/vmlDrawing6.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21.xml"/><Relationship Id="rId5" Type="http://schemas.openxmlformats.org/officeDocument/2006/relationships/vmlDrawing" Target="../drawings/vmlDrawing7.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22.xml"/><Relationship Id="rId5" Type="http://schemas.openxmlformats.org/officeDocument/2006/relationships/vmlDrawing" Target="../drawings/vmlDrawing8.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23.xml"/><Relationship Id="rId5" Type="http://schemas.openxmlformats.org/officeDocument/2006/relationships/vmlDrawing" Target="../drawings/vmlDrawing9.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drawing" Target="../drawings/drawing24.xml"/><Relationship Id="rId5" Type="http://schemas.openxmlformats.org/officeDocument/2006/relationships/vmlDrawing" Target="../drawings/vmlDrawing10.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drawing" Target="../drawings/drawing25.xml"/><Relationship Id="rId5" Type="http://schemas.openxmlformats.org/officeDocument/2006/relationships/vmlDrawing" Target="../drawings/vmlDrawing11.vml"/></Relationships>
</file>

<file path=xl/worksheets/_rels/sheet26.xml.rels><?xml version="1.0" encoding="UTF-8" standalone="yes"?><Relationships xmlns="http://schemas.openxmlformats.org/package/2006/relationships"><Relationship Id="rId1" Type="http://schemas.openxmlformats.org/officeDocument/2006/relationships/hyperlink" Target="https://vaultcrmhelp.veeva.com/doc/Content/CRM_topics/Call_Reporting_2/Executing/Activities/Attendees.htm" TargetMode="External"/><Relationship Id="rId2"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20" Type="http://schemas.openxmlformats.org/officeDocument/2006/relationships/hyperlink" Target="https://vaultcrmhelp.veeva.com/doc/Content/CRM_topics/Multichannel/CLM/TrackingCLM/TrackCLM.htm" TargetMode="External"/><Relationship Id="rId11" Type="http://schemas.openxmlformats.org/officeDocument/2006/relationships/hyperlink" Target="https://vaultcrmhelp.veeva.com/doc/Content/CRM_topics/Multichannel/CLM/TrackingCLM/TrackCLM.htm" TargetMode="External"/><Relationship Id="rId22" Type="http://schemas.openxmlformats.org/officeDocument/2006/relationships/vmlDrawing" Target="../drawings/vmlDrawing12.vml"/><Relationship Id="rId10" Type="http://schemas.openxmlformats.org/officeDocument/2006/relationships/hyperlink" Target="https://vaultcrmhelp.veeva.com/doc/Content/CRM_topics/Multichannel/CLM/TrackingCLM/TrackCLM.htm" TargetMode="External"/><Relationship Id="rId21" Type="http://schemas.openxmlformats.org/officeDocument/2006/relationships/drawing" Target="../drawings/drawing27.xml"/><Relationship Id="rId13" Type="http://schemas.openxmlformats.org/officeDocument/2006/relationships/hyperlink" Target="https://vaultcrmhelp.veeva.com/doc/Content/CRM_topics/Multichannel/CLM/TrackingCLM/TrackCLM.htm" TargetMode="External"/><Relationship Id="rId12" Type="http://schemas.openxmlformats.org/officeDocument/2006/relationships/hyperlink" Target="https://vaultcrmhelp.veeva.com/doc/Content/CRM_topics/Multichannel/CLM/TrackingCLM/TrackCLM.htm" TargetMode="External"/><Relationship Id="rId1" Type="http://schemas.openxmlformats.org/officeDocument/2006/relationships/comments" Target="../comments12.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hyperlink" Target="https://vaultcrmhelp.veeva.com/doc/Content/CRM_topics/Multichannel/CLM/TrackingCLM/TrackCLM.htm" TargetMode="External"/><Relationship Id="rId9" Type="http://schemas.openxmlformats.org/officeDocument/2006/relationships/hyperlink" Target="https://vaultcrmhelp.veeva.com/doc/Content/CRM_topics/Multichannel/CLM/TrackingCLM/TrackCLM.htm" TargetMode="External"/><Relationship Id="rId15" Type="http://schemas.openxmlformats.org/officeDocument/2006/relationships/hyperlink" Target="https://vaultcrmhelp.veeva.com/doc/Content/CRM_topics/Multichannel/CLM/TrackingCLM/TrackCLM.htm" TargetMode="External"/><Relationship Id="rId14" Type="http://schemas.openxmlformats.org/officeDocument/2006/relationships/hyperlink" Target="https://vaultcrmhelp.veeva.com/doc/Content/CRM_topics/Multichannel/CLM/TrackingCLM/TrackCLM.htm" TargetMode="External"/><Relationship Id="rId17" Type="http://schemas.openxmlformats.org/officeDocument/2006/relationships/hyperlink" Target="https://vaultcrmhelp.veeva.com/doc/Content/CRM_topics/Multichannel/CLM/TrackingCLM/TrackCLM.htm" TargetMode="External"/><Relationship Id="rId16" Type="http://schemas.openxmlformats.org/officeDocument/2006/relationships/hyperlink" Target="https://vaultcrmhelp.veeva.com/doc/Content/CRM_topics/Multichannel/CLM/TrackingCLM/TrackCLM.htm" TargetMode="External"/><Relationship Id="rId5" Type="http://schemas.openxmlformats.org/officeDocument/2006/relationships/hyperlink" Target="https://vaultcrmhelp.veeva.com/doc/Content/CRM_topics/Multichannel/CLM/TrackingCLM/TrackCLM.htm" TargetMode="External"/><Relationship Id="rId19" Type="http://schemas.openxmlformats.org/officeDocument/2006/relationships/hyperlink" Target="https://vaultcrmhelp.veeva.com/doc/Content/CRM_topics/Multichannel/CLM/TrackingCLM/TrackCLM.htm" TargetMode="External"/><Relationship Id="rId6" Type="http://schemas.openxmlformats.org/officeDocument/2006/relationships/hyperlink" Target="https://vaultcrmhelp.veeva.com/doc/Content/CRM_topics/Multichannel/CLM/TrackingCLM/TrackCLM.htm" TargetMode="External"/><Relationship Id="rId18" Type="http://schemas.openxmlformats.org/officeDocument/2006/relationships/hyperlink" Target="https://vaultcrmhelp.veeva.com/doc/Content/CRM_topics/Multichannel/CLM/TrackingCLM/TrackCLM.htm" TargetMode="External"/><Relationship Id="rId7" Type="http://schemas.openxmlformats.org/officeDocument/2006/relationships/hyperlink" Target="https://vaultcrmhelp.veeva.com/doc/Content/CRM_topics/Multichannel/CLM/TrackingCLM/TrackCLM.htm" TargetMode="External"/><Relationship Id="rId8" Type="http://schemas.openxmlformats.org/officeDocument/2006/relationships/hyperlink" Target="https://vaultcrmhelp.veeva.com/doc/Content/CRM_topics/Multichannel/CLM/TrackingCLM/TrackCLM.htm" TargetMode="Externa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comments" Target="../comments13.xml"/><Relationship Id="rId2" Type="http://schemas.microsoft.com/office/2017/10/relationships/threadedComment" Target="../threadedComments/threadedComment13.xml"/><Relationship Id="rId3" Type="http://schemas.microsoft.com/office/2019/04/relationships/documenttask" Target="../documenttasks/documenttask13.xml"/><Relationship Id="rId4" Type="http://schemas.openxmlformats.org/officeDocument/2006/relationships/drawing" Target="../drawings/drawing30.xml"/><Relationship Id="rId5" Type="http://schemas.openxmlformats.org/officeDocument/2006/relationships/vmlDrawing" Target="../drawings/vmlDrawing13.vml"/></Relationships>
</file>

<file path=xl/worksheets/_rels/sheet31.xml.rels><?xml version="1.0" encoding="UTF-8" standalone="yes"?><Relationships xmlns="http://schemas.openxmlformats.org/package/2006/relationships"><Relationship Id="rId20" Type="http://schemas.openxmlformats.org/officeDocument/2006/relationships/hyperlink" Target="http://oce__calltodo__c.name" TargetMode="External"/><Relationship Id="rId22" Type="http://schemas.openxmlformats.org/officeDocument/2006/relationships/hyperlink" Target="http://oce__todo__c.name" TargetMode="External"/><Relationship Id="rId21" Type="http://schemas.openxmlformats.org/officeDocument/2006/relationships/hyperlink" Target="http://oce__todo__c.id" TargetMode="External"/><Relationship Id="rId24" Type="http://schemas.openxmlformats.org/officeDocument/2006/relationships/hyperlink" Target="http://oce__callaccounttactic__c.name" TargetMode="External"/><Relationship Id="rId23" Type="http://schemas.openxmlformats.org/officeDocument/2006/relationships/hyperlink" Target="http://oce__callaccounttactic__c.id" TargetMode="External"/><Relationship Id="rId1" Type="http://schemas.openxmlformats.org/officeDocument/2006/relationships/hyperlink" Target="http://oce__call__c.id" TargetMode="External"/><Relationship Id="rId2" Type="http://schemas.openxmlformats.org/officeDocument/2006/relationships/hyperlink" Target="http://oce__call__c.name/" TargetMode="External"/><Relationship Id="rId3" Type="http://schemas.openxmlformats.org/officeDocument/2006/relationships/hyperlink" Target="http://oce__callemployeeattendee__c.id" TargetMode="External"/><Relationship Id="rId4" Type="http://schemas.openxmlformats.org/officeDocument/2006/relationships/hyperlink" Target="http://oce__callemployeeattendee__c.name" TargetMode="External"/><Relationship Id="rId9" Type="http://schemas.openxmlformats.org/officeDocument/2006/relationships/hyperlink" Target="http://oce__productmessage__c.id" TargetMode="External"/><Relationship Id="rId26" Type="http://schemas.openxmlformats.org/officeDocument/2006/relationships/hyperlink" Target="http://oce__clickstreammetric__c.name" TargetMode="External"/><Relationship Id="rId25" Type="http://schemas.openxmlformats.org/officeDocument/2006/relationships/hyperlink" Target="http://oce__clickstreammetric__c.id" TargetMode="External"/><Relationship Id="rId27" Type="http://schemas.openxmlformats.org/officeDocument/2006/relationships/drawing" Target="../drawings/drawing31.xml"/><Relationship Id="rId5" Type="http://schemas.openxmlformats.org/officeDocument/2006/relationships/hyperlink" Target="http://oce__calldetail__c.id" TargetMode="External"/><Relationship Id="rId6" Type="http://schemas.openxmlformats.org/officeDocument/2006/relationships/hyperlink" Target="http://oce__calldetail__c.name" TargetMode="External"/><Relationship Id="rId7" Type="http://schemas.openxmlformats.org/officeDocument/2006/relationships/hyperlink" Target="http://oce__calldiscussion__c.id" TargetMode="External"/><Relationship Id="rId8" Type="http://schemas.openxmlformats.org/officeDocument/2006/relationships/hyperlink" Target="http://oce__calldiscussion__c.name" TargetMode="External"/><Relationship Id="rId11" Type="http://schemas.openxmlformats.org/officeDocument/2006/relationships/hyperlink" Target="http://oce__callmessage__c.id" TargetMode="External"/><Relationship Id="rId10" Type="http://schemas.openxmlformats.org/officeDocument/2006/relationships/hyperlink" Target="http://oce__productmessage__c.name" TargetMode="External"/><Relationship Id="rId13" Type="http://schemas.openxmlformats.org/officeDocument/2006/relationships/hyperlink" Target="http://oce__callsampleorder__c.id" TargetMode="External"/><Relationship Id="rId12" Type="http://schemas.openxmlformats.org/officeDocument/2006/relationships/hyperlink" Target="http://oce__callmessage__c.name" TargetMode="External"/><Relationship Id="rId15" Type="http://schemas.openxmlformats.org/officeDocument/2006/relationships/hyperlink" Target="http://oce__callitem__c.id" TargetMode="External"/><Relationship Id="rId14" Type="http://schemas.openxmlformats.org/officeDocument/2006/relationships/hyperlink" Target="http://oce__callsampleorder__c.name" TargetMode="External"/><Relationship Id="rId17" Type="http://schemas.openxmlformats.org/officeDocument/2006/relationships/hyperlink" Target="http://oce__callstudy__c.id" TargetMode="External"/><Relationship Id="rId16" Type="http://schemas.openxmlformats.org/officeDocument/2006/relationships/hyperlink" Target="http://oce__callitem__c.name" TargetMode="External"/><Relationship Id="rId19" Type="http://schemas.openxmlformats.org/officeDocument/2006/relationships/hyperlink" Target="http://oce__calltodo__c.id" TargetMode="External"/><Relationship Id="rId18" Type="http://schemas.openxmlformats.org/officeDocument/2006/relationships/hyperlink" Target="http://oce__callstudy__c.name" TargetMode="Externa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0.5"/>
    <col customWidth="1" min="7" max="7" width="20.13"/>
  </cols>
  <sheetData>
    <row r="1">
      <c r="A1" s="1"/>
      <c r="B1" s="1"/>
      <c r="C1" s="1"/>
      <c r="D1" s="1"/>
      <c r="E1" s="1"/>
      <c r="F1" s="1"/>
      <c r="G1" s="1"/>
      <c r="H1" s="1"/>
      <c r="I1" s="1"/>
      <c r="J1" s="1"/>
      <c r="K1" s="1"/>
      <c r="L1" s="1"/>
      <c r="M1" s="1"/>
      <c r="N1" s="1"/>
      <c r="O1" s="1"/>
      <c r="P1" s="1"/>
      <c r="Q1" s="1"/>
      <c r="R1" s="1"/>
      <c r="S1" s="1"/>
      <c r="T1" s="1"/>
      <c r="U1" s="1"/>
      <c r="V1" s="1"/>
      <c r="W1" s="1"/>
      <c r="X1" s="1"/>
    </row>
    <row r="2">
      <c r="A2" s="1"/>
      <c r="B2" s="1"/>
      <c r="C2" s="1"/>
      <c r="D2" s="1"/>
      <c r="E2" s="1"/>
      <c r="F2" s="1"/>
      <c r="G2" s="1"/>
      <c r="H2" s="1"/>
      <c r="I2" s="1"/>
      <c r="J2" s="1"/>
      <c r="K2" s="1"/>
      <c r="L2" s="1"/>
      <c r="M2" s="1"/>
      <c r="N2" s="1"/>
      <c r="O2" s="1"/>
      <c r="P2" s="1"/>
      <c r="Q2" s="1"/>
      <c r="R2" s="1"/>
      <c r="S2" s="1"/>
      <c r="T2" s="1"/>
      <c r="U2" s="1"/>
      <c r="V2" s="1"/>
      <c r="W2" s="1"/>
      <c r="X2" s="1"/>
    </row>
    <row r="3">
      <c r="A3" s="1"/>
      <c r="B3" s="2" t="s">
        <v>0</v>
      </c>
      <c r="H3" s="1"/>
      <c r="I3" s="1"/>
      <c r="J3" s="1"/>
      <c r="K3" s="1"/>
      <c r="L3" s="1"/>
      <c r="M3" s="1"/>
      <c r="N3" s="1"/>
      <c r="O3" s="1"/>
      <c r="P3" s="1"/>
      <c r="Q3" s="1"/>
      <c r="R3" s="1"/>
      <c r="S3" s="1"/>
      <c r="T3" s="1"/>
      <c r="U3" s="1"/>
      <c r="V3" s="1"/>
      <c r="W3" s="1"/>
      <c r="X3" s="1"/>
    </row>
    <row r="4">
      <c r="A4" s="1"/>
      <c r="B4" s="1"/>
      <c r="C4" s="1"/>
      <c r="D4" s="1"/>
      <c r="E4" s="1"/>
      <c r="F4" s="1"/>
      <c r="G4" s="1"/>
      <c r="H4" s="1"/>
      <c r="I4" s="1"/>
      <c r="J4" s="1"/>
      <c r="K4" s="1"/>
      <c r="L4" s="1"/>
      <c r="M4" s="1"/>
      <c r="N4" s="1"/>
      <c r="O4" s="1"/>
      <c r="P4" s="1"/>
      <c r="Q4" s="1"/>
      <c r="R4" s="1"/>
      <c r="S4" s="1"/>
      <c r="T4" s="1"/>
      <c r="U4" s="1"/>
      <c r="V4" s="1"/>
      <c r="W4" s="1"/>
      <c r="X4" s="1"/>
    </row>
    <row r="5">
      <c r="A5" s="1"/>
      <c r="B5" s="3" t="s">
        <v>1</v>
      </c>
      <c r="C5" s="3"/>
      <c r="D5" s="3"/>
      <c r="E5" s="3"/>
      <c r="F5" s="1"/>
      <c r="G5" s="1"/>
      <c r="H5" s="1"/>
      <c r="I5" s="1"/>
      <c r="J5" s="1"/>
      <c r="K5" s="1"/>
      <c r="L5" s="1"/>
      <c r="M5" s="1"/>
      <c r="N5" s="1"/>
      <c r="O5" s="1"/>
      <c r="P5" s="1"/>
      <c r="Q5" s="1"/>
      <c r="R5" s="1"/>
      <c r="S5" s="1"/>
      <c r="T5" s="1"/>
      <c r="U5" s="1"/>
      <c r="V5" s="1"/>
      <c r="W5" s="1"/>
      <c r="X5" s="1"/>
    </row>
    <row r="6">
      <c r="A6" s="1"/>
      <c r="B6" s="1"/>
      <c r="C6" s="1"/>
      <c r="D6" s="1"/>
      <c r="E6" s="1"/>
      <c r="F6" s="1"/>
      <c r="G6" s="1"/>
      <c r="H6" s="1"/>
      <c r="I6" s="1"/>
      <c r="J6" s="1"/>
      <c r="K6" s="1"/>
      <c r="L6" s="1"/>
      <c r="M6" s="1"/>
      <c r="N6" s="1"/>
      <c r="O6" s="1"/>
      <c r="P6" s="1"/>
      <c r="Q6" s="1"/>
      <c r="R6" s="1"/>
      <c r="S6" s="1"/>
      <c r="T6" s="1"/>
      <c r="U6" s="1"/>
      <c r="V6" s="1"/>
      <c r="W6" s="1"/>
      <c r="X6" s="1"/>
    </row>
    <row r="7">
      <c r="A7" s="1"/>
      <c r="B7" s="1"/>
      <c r="C7" s="1"/>
      <c r="D7" s="1"/>
      <c r="E7" s="1"/>
      <c r="F7" s="1"/>
      <c r="G7" s="1"/>
      <c r="H7" s="1"/>
      <c r="I7" s="1"/>
      <c r="J7" s="1"/>
      <c r="K7" s="1"/>
      <c r="L7" s="1"/>
      <c r="M7" s="1"/>
      <c r="N7" s="1"/>
      <c r="O7" s="1"/>
      <c r="P7" s="1"/>
      <c r="Q7" s="1"/>
      <c r="R7" s="1"/>
      <c r="S7" s="1"/>
      <c r="T7" s="1"/>
      <c r="U7" s="1"/>
      <c r="V7" s="1"/>
      <c r="W7" s="1"/>
      <c r="X7" s="1"/>
    </row>
    <row r="8">
      <c r="A8" s="1"/>
      <c r="B8" s="4" t="s">
        <v>2</v>
      </c>
      <c r="C8" s="4" t="s">
        <v>3</v>
      </c>
      <c r="D8" s="1"/>
      <c r="E8" s="1"/>
      <c r="F8" s="1"/>
      <c r="G8" s="1"/>
      <c r="H8" s="1"/>
      <c r="I8" s="1"/>
      <c r="J8" s="1"/>
      <c r="K8" s="1"/>
      <c r="L8" s="1"/>
      <c r="M8" s="1"/>
      <c r="N8" s="1"/>
      <c r="O8" s="1"/>
      <c r="P8" s="1"/>
      <c r="Q8" s="1"/>
      <c r="R8" s="1"/>
      <c r="S8" s="1"/>
      <c r="T8" s="1"/>
      <c r="U8" s="1"/>
      <c r="V8" s="1"/>
      <c r="W8" s="1"/>
      <c r="X8" s="1"/>
    </row>
    <row r="9">
      <c r="A9" s="1"/>
      <c r="B9" s="5" t="s">
        <v>4</v>
      </c>
      <c r="C9" s="5" t="s">
        <v>5</v>
      </c>
      <c r="D9" s="1"/>
      <c r="E9" s="1"/>
      <c r="F9" s="1"/>
      <c r="G9" s="1"/>
      <c r="H9" s="1"/>
      <c r="I9" s="1"/>
      <c r="J9" s="1"/>
      <c r="K9" s="1"/>
      <c r="L9" s="1"/>
      <c r="M9" s="1"/>
      <c r="N9" s="1"/>
      <c r="O9" s="1"/>
      <c r="P9" s="1"/>
      <c r="Q9" s="1"/>
      <c r="R9" s="1"/>
      <c r="S9" s="1"/>
      <c r="T9" s="1"/>
      <c r="U9" s="1"/>
      <c r="V9" s="1"/>
      <c r="W9" s="1"/>
      <c r="X9" s="1"/>
    </row>
    <row r="10">
      <c r="A10" s="1"/>
      <c r="B10" s="5" t="s">
        <v>6</v>
      </c>
      <c r="C10" s="5" t="s">
        <v>7</v>
      </c>
      <c r="D10" s="3"/>
      <c r="E10" s="3"/>
      <c r="F10" s="1"/>
      <c r="G10" s="1"/>
      <c r="H10" s="1"/>
      <c r="I10" s="1"/>
      <c r="J10" s="1"/>
      <c r="K10" s="1"/>
      <c r="L10" s="1"/>
      <c r="M10" s="1"/>
      <c r="N10" s="1"/>
      <c r="O10" s="1"/>
      <c r="P10" s="1"/>
      <c r="Q10" s="1"/>
      <c r="R10" s="1"/>
      <c r="S10" s="1"/>
      <c r="T10" s="1"/>
      <c r="U10" s="1"/>
      <c r="V10" s="1"/>
      <c r="W10" s="1"/>
      <c r="X10" s="1"/>
    </row>
    <row r="11">
      <c r="A11" s="1"/>
      <c r="B11" s="6"/>
      <c r="C11" s="6"/>
      <c r="D11" s="1"/>
      <c r="E11" s="1"/>
      <c r="F11" s="1"/>
      <c r="G11" s="1"/>
      <c r="H11" s="1"/>
      <c r="I11" s="1"/>
      <c r="J11" s="1"/>
      <c r="K11" s="1"/>
      <c r="L11" s="1"/>
      <c r="M11" s="1"/>
      <c r="N11" s="1"/>
      <c r="O11" s="1"/>
      <c r="P11" s="1"/>
      <c r="Q11" s="1"/>
      <c r="R11" s="1"/>
      <c r="S11" s="1"/>
      <c r="T11" s="1"/>
      <c r="U11" s="1"/>
      <c r="V11" s="1"/>
      <c r="W11" s="1"/>
      <c r="X11" s="1"/>
    </row>
    <row r="12">
      <c r="A12" s="1"/>
      <c r="B12" s="1"/>
      <c r="C12" s="1"/>
      <c r="D12" s="1"/>
      <c r="E12" s="1"/>
      <c r="F12" s="1"/>
      <c r="G12" s="1"/>
      <c r="H12" s="1"/>
      <c r="I12" s="1"/>
      <c r="J12" s="1"/>
      <c r="K12" s="1"/>
      <c r="L12" s="1"/>
      <c r="M12" s="1"/>
      <c r="N12" s="1"/>
      <c r="O12" s="1"/>
      <c r="P12" s="1"/>
      <c r="Q12" s="1"/>
      <c r="R12" s="1"/>
      <c r="S12" s="1"/>
      <c r="T12" s="1"/>
      <c r="U12" s="1"/>
      <c r="V12" s="1"/>
      <c r="W12" s="1"/>
      <c r="X12" s="1"/>
    </row>
    <row r="13">
      <c r="A13" s="1"/>
      <c r="B13" s="1"/>
      <c r="C13" s="1"/>
      <c r="D13" s="1"/>
      <c r="E13" s="1"/>
      <c r="F13" s="1"/>
      <c r="G13" s="1"/>
      <c r="H13" s="1"/>
      <c r="I13" s="1"/>
      <c r="J13" s="1"/>
      <c r="K13" s="1"/>
      <c r="L13" s="1"/>
      <c r="M13" s="1"/>
      <c r="N13" s="1"/>
      <c r="O13" s="1"/>
      <c r="P13" s="1"/>
      <c r="Q13" s="1"/>
      <c r="R13" s="1"/>
      <c r="S13" s="1"/>
      <c r="T13" s="1"/>
      <c r="U13" s="1"/>
      <c r="V13" s="1"/>
      <c r="W13" s="1"/>
      <c r="X13" s="1"/>
    </row>
    <row r="14">
      <c r="A14" s="1"/>
      <c r="B14" s="1"/>
      <c r="C14" s="1"/>
      <c r="D14" s="1"/>
      <c r="E14" s="1"/>
      <c r="F14" s="1"/>
      <c r="G14" s="1"/>
      <c r="H14" s="1"/>
      <c r="I14" s="1"/>
      <c r="J14" s="1"/>
      <c r="K14" s="1"/>
      <c r="L14" s="1"/>
      <c r="M14" s="1"/>
      <c r="N14" s="1"/>
      <c r="O14" s="1"/>
      <c r="P14" s="1"/>
      <c r="Q14" s="1"/>
      <c r="R14" s="1"/>
      <c r="S14" s="1"/>
      <c r="T14" s="1"/>
      <c r="U14" s="1"/>
      <c r="V14" s="1"/>
      <c r="W14" s="1"/>
      <c r="X14" s="1"/>
    </row>
    <row r="15">
      <c r="A15" s="1"/>
      <c r="B15" s="1"/>
      <c r="C15" s="1"/>
      <c r="D15" s="1"/>
      <c r="E15" s="1"/>
      <c r="F15" s="1"/>
      <c r="G15" s="1"/>
      <c r="H15" s="1"/>
      <c r="I15" s="1"/>
      <c r="J15" s="1"/>
      <c r="K15" s="1"/>
      <c r="L15" s="1"/>
      <c r="M15" s="1"/>
      <c r="N15" s="1"/>
      <c r="O15" s="1"/>
      <c r="P15" s="1"/>
      <c r="Q15" s="1"/>
      <c r="R15" s="1"/>
      <c r="S15" s="1"/>
      <c r="T15" s="1"/>
      <c r="U15" s="1"/>
      <c r="V15" s="1"/>
      <c r="W15" s="1"/>
      <c r="X15" s="1"/>
    </row>
    <row r="16">
      <c r="A16" s="1"/>
      <c r="B16" s="1"/>
      <c r="C16" s="1"/>
      <c r="D16" s="1"/>
      <c r="E16" s="1"/>
      <c r="F16" s="1"/>
      <c r="G16" s="1"/>
      <c r="H16" s="1"/>
      <c r="I16" s="1"/>
      <c r="J16" s="1"/>
      <c r="K16" s="1"/>
      <c r="L16" s="1"/>
      <c r="M16" s="1"/>
      <c r="N16" s="1"/>
      <c r="O16" s="1"/>
      <c r="P16" s="1"/>
      <c r="Q16" s="1"/>
      <c r="R16" s="1"/>
      <c r="S16" s="1"/>
      <c r="T16" s="1"/>
      <c r="U16" s="1"/>
      <c r="V16" s="1"/>
      <c r="W16" s="1"/>
      <c r="X16" s="1"/>
    </row>
    <row r="17">
      <c r="A17" s="1"/>
      <c r="B17" s="1"/>
      <c r="C17" s="1"/>
      <c r="D17" s="1"/>
      <c r="E17" s="1"/>
      <c r="F17" s="1"/>
      <c r="G17" s="1"/>
      <c r="H17" s="1"/>
      <c r="I17" s="1"/>
      <c r="J17" s="1"/>
      <c r="K17" s="1"/>
      <c r="L17" s="1"/>
      <c r="M17" s="1"/>
      <c r="N17" s="1"/>
      <c r="O17" s="1"/>
      <c r="P17" s="1"/>
      <c r="Q17" s="1"/>
      <c r="R17" s="1"/>
      <c r="S17" s="1"/>
      <c r="T17" s="1"/>
      <c r="U17" s="1"/>
      <c r="V17" s="1"/>
      <c r="W17" s="1"/>
      <c r="X17" s="1"/>
    </row>
    <row r="18">
      <c r="A18" s="1"/>
      <c r="B18" s="1"/>
      <c r="C18" s="1"/>
      <c r="D18" s="1"/>
      <c r="E18" s="1"/>
      <c r="F18" s="1"/>
      <c r="G18" s="1"/>
      <c r="H18" s="1"/>
      <c r="I18" s="1"/>
      <c r="J18" s="1"/>
      <c r="K18" s="1"/>
      <c r="L18" s="1"/>
      <c r="M18" s="1"/>
      <c r="N18" s="1"/>
      <c r="O18" s="1"/>
      <c r="P18" s="1"/>
      <c r="Q18" s="1"/>
      <c r="R18" s="1"/>
      <c r="S18" s="1"/>
      <c r="T18" s="1"/>
      <c r="U18" s="1"/>
      <c r="V18" s="1"/>
      <c r="W18" s="1"/>
      <c r="X18" s="1"/>
    </row>
    <row r="19">
      <c r="A19" s="1"/>
      <c r="B19" s="1"/>
      <c r="C19" s="1"/>
      <c r="D19" s="1"/>
      <c r="E19" s="1"/>
      <c r="F19" s="1"/>
      <c r="G19" s="1"/>
      <c r="H19" s="1"/>
      <c r="I19" s="1"/>
      <c r="J19" s="1"/>
      <c r="K19" s="1"/>
      <c r="L19" s="1"/>
      <c r="M19" s="1"/>
      <c r="N19" s="1"/>
      <c r="O19" s="1"/>
      <c r="P19" s="1"/>
      <c r="Q19" s="1"/>
      <c r="R19" s="1"/>
      <c r="S19" s="1"/>
      <c r="T19" s="1"/>
      <c r="U19" s="1"/>
      <c r="V19" s="1"/>
      <c r="W19" s="1"/>
      <c r="X19" s="1"/>
    </row>
    <row r="20">
      <c r="A20" s="1"/>
      <c r="B20" s="1"/>
      <c r="C20" s="1"/>
      <c r="D20" s="1"/>
      <c r="E20" s="1"/>
      <c r="F20" s="1"/>
      <c r="G20" s="1"/>
      <c r="H20" s="1"/>
      <c r="I20" s="1"/>
      <c r="J20" s="1"/>
      <c r="K20" s="1"/>
      <c r="L20" s="1"/>
      <c r="M20" s="1"/>
      <c r="N20" s="1"/>
      <c r="O20" s="1"/>
      <c r="P20" s="1"/>
      <c r="Q20" s="1"/>
      <c r="R20" s="1"/>
      <c r="S20" s="1"/>
      <c r="T20" s="1"/>
      <c r="U20" s="1"/>
      <c r="V20" s="1"/>
      <c r="W20" s="1"/>
      <c r="X20" s="1"/>
    </row>
    <row r="21">
      <c r="A21" s="1"/>
      <c r="B21" s="1"/>
      <c r="C21" s="1"/>
      <c r="D21" s="1"/>
      <c r="E21" s="1"/>
      <c r="F21" s="1"/>
      <c r="G21" s="1"/>
      <c r="H21" s="1"/>
      <c r="I21" s="1"/>
      <c r="J21" s="1"/>
      <c r="K21" s="1"/>
      <c r="L21" s="1"/>
      <c r="M21" s="1"/>
      <c r="N21" s="1"/>
      <c r="O21" s="1"/>
      <c r="P21" s="1"/>
      <c r="Q21" s="1"/>
      <c r="R21" s="1"/>
      <c r="S21" s="1"/>
      <c r="T21" s="1"/>
      <c r="U21" s="1"/>
      <c r="V21" s="1"/>
      <c r="W21" s="1"/>
      <c r="X21" s="1"/>
    </row>
    <row r="22">
      <c r="A22" s="1"/>
      <c r="B22" s="1"/>
      <c r="C22" s="1"/>
      <c r="D22" s="1"/>
      <c r="E22" s="1"/>
      <c r="F22" s="1"/>
      <c r="G22" s="1"/>
      <c r="H22" s="1"/>
      <c r="I22" s="1"/>
      <c r="J22" s="1"/>
      <c r="K22" s="1"/>
      <c r="L22" s="1"/>
      <c r="M22" s="1"/>
      <c r="N22" s="1"/>
      <c r="O22" s="1"/>
      <c r="P22" s="1"/>
      <c r="Q22" s="1"/>
      <c r="R22" s="1"/>
      <c r="S22" s="1"/>
      <c r="T22" s="1"/>
      <c r="U22" s="1"/>
      <c r="V22" s="1"/>
      <c r="W22" s="1"/>
      <c r="X22" s="1"/>
    </row>
    <row r="23">
      <c r="A23" s="1"/>
      <c r="B23" s="1"/>
      <c r="C23" s="1"/>
      <c r="D23" s="1"/>
      <c r="E23" s="1"/>
      <c r="F23" s="1"/>
      <c r="G23" s="1"/>
      <c r="H23" s="1"/>
      <c r="I23" s="1"/>
      <c r="J23" s="1"/>
      <c r="K23" s="1"/>
      <c r="L23" s="1"/>
      <c r="M23" s="1"/>
      <c r="N23" s="1"/>
      <c r="O23" s="1"/>
      <c r="P23" s="1"/>
      <c r="Q23" s="1"/>
      <c r="R23" s="1"/>
      <c r="S23" s="1"/>
      <c r="T23" s="1"/>
      <c r="U23" s="1"/>
      <c r="V23" s="1"/>
      <c r="W23" s="1"/>
      <c r="X23" s="1"/>
    </row>
    <row r="24">
      <c r="A24" s="1"/>
      <c r="B24" s="1"/>
      <c r="C24" s="1"/>
      <c r="D24" s="1"/>
      <c r="E24" s="1"/>
      <c r="F24" s="1"/>
      <c r="G24" s="1"/>
      <c r="H24" s="1"/>
      <c r="I24" s="1"/>
      <c r="J24" s="1"/>
      <c r="K24" s="1"/>
      <c r="L24" s="1"/>
      <c r="M24" s="1"/>
      <c r="N24" s="1"/>
      <c r="O24" s="1"/>
      <c r="P24" s="1"/>
      <c r="Q24" s="1"/>
      <c r="R24" s="1"/>
      <c r="S24" s="1"/>
      <c r="T24" s="1"/>
      <c r="U24" s="1"/>
      <c r="V24" s="1"/>
      <c r="W24" s="1"/>
      <c r="X24" s="1"/>
    </row>
    <row r="25">
      <c r="A25" s="1"/>
      <c r="B25" s="1"/>
      <c r="C25" s="1"/>
      <c r="D25" s="1"/>
      <c r="E25" s="1"/>
      <c r="F25" s="1"/>
      <c r="G25" s="1"/>
      <c r="H25" s="1"/>
      <c r="I25" s="1"/>
      <c r="J25" s="1"/>
      <c r="K25" s="1"/>
      <c r="L25" s="1"/>
      <c r="M25" s="1"/>
      <c r="N25" s="1"/>
      <c r="O25" s="1"/>
      <c r="P25" s="1"/>
      <c r="Q25" s="1"/>
      <c r="R25" s="1"/>
      <c r="S25" s="1"/>
      <c r="T25" s="1"/>
      <c r="U25" s="1"/>
      <c r="V25" s="1"/>
      <c r="W25" s="1"/>
      <c r="X25" s="1"/>
    </row>
    <row r="26">
      <c r="A26" s="1"/>
      <c r="B26" s="1"/>
      <c r="C26" s="1"/>
      <c r="D26" s="1"/>
      <c r="E26" s="1"/>
      <c r="F26" s="1"/>
      <c r="G26" s="1"/>
      <c r="H26" s="1"/>
      <c r="I26" s="1"/>
      <c r="J26" s="1"/>
      <c r="K26" s="1"/>
      <c r="L26" s="1"/>
      <c r="M26" s="1"/>
      <c r="N26" s="1"/>
      <c r="O26" s="1"/>
      <c r="P26" s="1"/>
      <c r="Q26" s="1"/>
      <c r="R26" s="1"/>
      <c r="S26" s="1"/>
      <c r="T26" s="1"/>
      <c r="U26" s="1"/>
      <c r="V26" s="1"/>
      <c r="W26" s="1"/>
      <c r="X26" s="1"/>
    </row>
    <row r="27">
      <c r="A27" s="1"/>
      <c r="B27" s="1"/>
      <c r="C27" s="1"/>
      <c r="D27" s="1"/>
      <c r="E27" s="1"/>
      <c r="F27" s="1"/>
      <c r="G27" s="1"/>
      <c r="H27" s="1"/>
      <c r="I27" s="1"/>
      <c r="J27" s="1"/>
      <c r="K27" s="1"/>
      <c r="L27" s="1"/>
      <c r="M27" s="1"/>
      <c r="N27" s="1"/>
      <c r="O27" s="1"/>
      <c r="P27" s="1"/>
      <c r="Q27" s="1"/>
      <c r="R27" s="1"/>
      <c r="S27" s="1"/>
      <c r="T27" s="1"/>
      <c r="U27" s="1"/>
      <c r="V27" s="1"/>
      <c r="W27" s="1"/>
      <c r="X27" s="1"/>
    </row>
    <row r="28">
      <c r="A28" s="1"/>
      <c r="B28" s="1"/>
      <c r="C28" s="1"/>
      <c r="D28" s="1"/>
      <c r="E28" s="1"/>
      <c r="F28" s="1"/>
      <c r="G28" s="1"/>
      <c r="H28" s="1"/>
      <c r="I28" s="1"/>
      <c r="J28" s="1"/>
      <c r="K28" s="1"/>
      <c r="L28" s="1"/>
      <c r="M28" s="1"/>
      <c r="N28" s="1"/>
      <c r="O28" s="1"/>
      <c r="P28" s="1"/>
      <c r="Q28" s="1"/>
      <c r="R28" s="1"/>
      <c r="S28" s="1"/>
      <c r="T28" s="1"/>
      <c r="U28" s="1"/>
      <c r="V28" s="1"/>
      <c r="W28" s="1"/>
      <c r="X28" s="1"/>
    </row>
    <row r="29">
      <c r="A29" s="1"/>
      <c r="B29" s="1"/>
      <c r="C29" s="1"/>
      <c r="D29" s="1"/>
      <c r="E29" s="1"/>
      <c r="F29" s="1"/>
      <c r="G29" s="1"/>
      <c r="H29" s="1"/>
      <c r="I29" s="1"/>
      <c r="J29" s="1"/>
      <c r="K29" s="1"/>
      <c r="L29" s="1"/>
      <c r="M29" s="1"/>
      <c r="N29" s="1"/>
      <c r="O29" s="1"/>
      <c r="P29" s="1"/>
      <c r="Q29" s="1"/>
      <c r="R29" s="1"/>
      <c r="S29" s="1"/>
      <c r="T29" s="1"/>
      <c r="U29" s="1"/>
      <c r="V29" s="1"/>
      <c r="W29" s="1"/>
      <c r="X29" s="1"/>
    </row>
    <row r="30">
      <c r="A30" s="1"/>
      <c r="B30" s="1"/>
      <c r="C30" s="1"/>
      <c r="D30" s="1"/>
      <c r="E30" s="1"/>
      <c r="F30" s="1"/>
      <c r="G30" s="1"/>
      <c r="H30" s="1"/>
      <c r="I30" s="1"/>
      <c r="J30" s="1"/>
      <c r="K30" s="1"/>
      <c r="L30" s="1"/>
      <c r="M30" s="1"/>
      <c r="N30" s="1"/>
      <c r="O30" s="1"/>
      <c r="P30" s="1"/>
      <c r="Q30" s="1"/>
      <c r="R30" s="1"/>
      <c r="S30" s="1"/>
      <c r="T30" s="1"/>
      <c r="U30" s="1"/>
      <c r="V30" s="1"/>
      <c r="W30" s="1"/>
      <c r="X30" s="1"/>
    </row>
    <row r="31">
      <c r="A31" s="1"/>
      <c r="B31" s="1"/>
      <c r="C31" s="1"/>
      <c r="D31" s="1"/>
      <c r="E31" s="1"/>
      <c r="F31" s="1"/>
      <c r="G31" s="1"/>
      <c r="H31" s="1"/>
      <c r="I31" s="1"/>
      <c r="J31" s="1"/>
      <c r="K31" s="1"/>
      <c r="L31" s="1"/>
      <c r="M31" s="1"/>
      <c r="N31" s="1"/>
      <c r="O31" s="1"/>
      <c r="P31" s="1"/>
      <c r="Q31" s="1"/>
      <c r="R31" s="1"/>
      <c r="S31" s="1"/>
      <c r="T31" s="1"/>
      <c r="U31" s="1"/>
      <c r="V31" s="1"/>
      <c r="W31" s="1"/>
      <c r="X31" s="1"/>
    </row>
    <row r="32">
      <c r="A32" s="1"/>
      <c r="B32" s="1"/>
      <c r="C32" s="1"/>
      <c r="D32" s="1"/>
      <c r="E32" s="1"/>
      <c r="F32" s="1"/>
      <c r="G32" s="1"/>
      <c r="H32" s="1"/>
      <c r="I32" s="1"/>
      <c r="J32" s="1"/>
      <c r="K32" s="1"/>
      <c r="L32" s="1"/>
      <c r="M32" s="1"/>
      <c r="N32" s="1"/>
      <c r="O32" s="1"/>
      <c r="P32" s="1"/>
      <c r="Q32" s="1"/>
      <c r="R32" s="1"/>
      <c r="S32" s="1"/>
      <c r="T32" s="1"/>
      <c r="U32" s="1"/>
      <c r="V32" s="1"/>
      <c r="W32" s="1"/>
      <c r="X32" s="1"/>
    </row>
    <row r="33">
      <c r="A33" s="1"/>
      <c r="B33" s="1"/>
      <c r="C33" s="1"/>
      <c r="D33" s="1"/>
      <c r="E33" s="1"/>
      <c r="F33" s="1"/>
      <c r="G33" s="1"/>
      <c r="H33" s="1"/>
      <c r="I33" s="1"/>
      <c r="J33" s="1"/>
      <c r="K33" s="1"/>
      <c r="L33" s="1"/>
      <c r="M33" s="1"/>
      <c r="N33" s="1"/>
      <c r="O33" s="1"/>
      <c r="P33" s="1"/>
      <c r="Q33" s="1"/>
      <c r="R33" s="1"/>
      <c r="S33" s="1"/>
      <c r="T33" s="1"/>
      <c r="U33" s="1"/>
      <c r="V33" s="1"/>
      <c r="W33" s="1"/>
      <c r="X33" s="1"/>
    </row>
    <row r="34">
      <c r="A34" s="1"/>
      <c r="B34" s="1"/>
      <c r="C34" s="1"/>
      <c r="D34" s="1"/>
      <c r="E34" s="1"/>
      <c r="F34" s="1"/>
      <c r="G34" s="1"/>
      <c r="H34" s="1"/>
      <c r="I34" s="1"/>
      <c r="J34" s="1"/>
      <c r="K34" s="1"/>
      <c r="L34" s="1"/>
      <c r="M34" s="1"/>
      <c r="N34" s="1"/>
      <c r="O34" s="1"/>
      <c r="P34" s="1"/>
      <c r="Q34" s="1"/>
      <c r="R34" s="1"/>
      <c r="S34" s="1"/>
      <c r="T34" s="1"/>
      <c r="U34" s="1"/>
      <c r="V34" s="1"/>
      <c r="W34" s="1"/>
      <c r="X34" s="1"/>
    </row>
    <row r="35">
      <c r="A35" s="1"/>
      <c r="B35" s="1"/>
      <c r="C35" s="1"/>
      <c r="D35" s="1"/>
      <c r="E35" s="1"/>
      <c r="F35" s="1"/>
      <c r="G35" s="1"/>
      <c r="H35" s="1"/>
      <c r="I35" s="1"/>
      <c r="J35" s="1"/>
      <c r="K35" s="1"/>
      <c r="L35" s="1"/>
      <c r="M35" s="1"/>
      <c r="N35" s="1"/>
      <c r="O35" s="1"/>
      <c r="P35" s="1"/>
      <c r="Q35" s="1"/>
      <c r="R35" s="1"/>
      <c r="S35" s="1"/>
      <c r="T35" s="1"/>
      <c r="U35" s="1"/>
      <c r="V35" s="1"/>
      <c r="W35" s="1"/>
      <c r="X35" s="1"/>
    </row>
    <row r="36">
      <c r="A36" s="1"/>
      <c r="B36" s="1"/>
      <c r="C36" s="1"/>
      <c r="D36" s="1"/>
      <c r="E36" s="1"/>
      <c r="F36" s="1"/>
      <c r="G36" s="1"/>
      <c r="H36" s="1"/>
      <c r="I36" s="1"/>
      <c r="J36" s="1"/>
      <c r="K36" s="1"/>
      <c r="L36" s="1"/>
      <c r="M36" s="1"/>
      <c r="N36" s="1"/>
      <c r="O36" s="1"/>
      <c r="P36" s="1"/>
      <c r="Q36" s="1"/>
      <c r="R36" s="1"/>
      <c r="S36" s="1"/>
      <c r="T36" s="1"/>
      <c r="U36" s="1"/>
      <c r="V36" s="1"/>
      <c r="W36" s="1"/>
      <c r="X36" s="1"/>
    </row>
    <row r="37">
      <c r="A37" s="1"/>
      <c r="B37" s="1"/>
      <c r="C37" s="1"/>
      <c r="D37" s="1"/>
      <c r="E37" s="1"/>
      <c r="F37" s="1"/>
      <c r="G37" s="1"/>
      <c r="H37" s="1"/>
      <c r="I37" s="1"/>
      <c r="J37" s="1"/>
      <c r="K37" s="1"/>
      <c r="L37" s="1"/>
      <c r="M37" s="1"/>
      <c r="N37" s="1"/>
      <c r="O37" s="1"/>
      <c r="P37" s="1"/>
      <c r="Q37" s="1"/>
      <c r="R37" s="1"/>
      <c r="S37" s="1"/>
      <c r="T37" s="1"/>
      <c r="U37" s="1"/>
      <c r="V37" s="1"/>
      <c r="W37" s="1"/>
      <c r="X37" s="1"/>
    </row>
    <row r="38">
      <c r="A38" s="1"/>
      <c r="B38" s="1"/>
      <c r="C38" s="1"/>
      <c r="D38" s="1"/>
      <c r="E38" s="1"/>
      <c r="F38" s="1"/>
      <c r="G38" s="1"/>
      <c r="H38" s="1"/>
      <c r="I38" s="1"/>
      <c r="J38" s="1"/>
      <c r="K38" s="1"/>
      <c r="L38" s="1"/>
      <c r="M38" s="1"/>
      <c r="N38" s="1"/>
      <c r="O38" s="1"/>
      <c r="P38" s="1"/>
      <c r="Q38" s="1"/>
      <c r="R38" s="1"/>
      <c r="S38" s="1"/>
      <c r="T38" s="1"/>
      <c r="U38" s="1"/>
      <c r="V38" s="1"/>
      <c r="W38" s="1"/>
      <c r="X38" s="1"/>
    </row>
    <row r="39">
      <c r="A39" s="1"/>
      <c r="B39" s="1"/>
      <c r="C39" s="1"/>
      <c r="D39" s="1"/>
      <c r="E39" s="1"/>
      <c r="F39" s="1"/>
      <c r="G39" s="1"/>
      <c r="H39" s="1"/>
      <c r="I39" s="1"/>
      <c r="J39" s="1"/>
      <c r="K39" s="1"/>
      <c r="L39" s="1"/>
      <c r="M39" s="1"/>
      <c r="N39" s="1"/>
      <c r="O39" s="1"/>
      <c r="P39" s="1"/>
      <c r="Q39" s="1"/>
      <c r="R39" s="1"/>
      <c r="S39" s="1"/>
      <c r="T39" s="1"/>
      <c r="U39" s="1"/>
      <c r="V39" s="1"/>
      <c r="W39" s="1"/>
      <c r="X39" s="1"/>
    </row>
    <row r="40">
      <c r="A40" s="1"/>
      <c r="B40" s="1"/>
      <c r="C40" s="1"/>
      <c r="D40" s="1"/>
      <c r="E40" s="1"/>
      <c r="F40" s="1"/>
      <c r="G40" s="1"/>
      <c r="H40" s="1"/>
      <c r="I40" s="1"/>
      <c r="J40" s="1"/>
      <c r="K40" s="1"/>
      <c r="L40" s="1"/>
      <c r="M40" s="1"/>
      <c r="N40" s="1"/>
      <c r="O40" s="1"/>
      <c r="P40" s="1"/>
      <c r="Q40" s="1"/>
      <c r="R40" s="1"/>
      <c r="S40" s="1"/>
      <c r="T40" s="1"/>
      <c r="U40" s="1"/>
      <c r="V40" s="1"/>
      <c r="W40" s="1"/>
      <c r="X40" s="1"/>
    </row>
    <row r="41">
      <c r="A41" s="1"/>
      <c r="B41" s="1"/>
      <c r="C41" s="1"/>
      <c r="D41" s="1"/>
      <c r="E41" s="1"/>
      <c r="F41" s="1"/>
      <c r="G41" s="1"/>
      <c r="H41" s="1"/>
      <c r="I41" s="1"/>
      <c r="J41" s="1"/>
      <c r="K41" s="1"/>
      <c r="L41" s="1"/>
      <c r="M41" s="1"/>
      <c r="N41" s="1"/>
      <c r="O41" s="1"/>
      <c r="P41" s="1"/>
      <c r="Q41" s="1"/>
      <c r="R41" s="1"/>
      <c r="S41" s="1"/>
      <c r="T41" s="1"/>
      <c r="U41" s="1"/>
      <c r="V41" s="1"/>
      <c r="W41" s="1"/>
      <c r="X41" s="1"/>
    </row>
    <row r="42">
      <c r="A42" s="1"/>
      <c r="B42" s="1"/>
      <c r="C42" s="1"/>
      <c r="D42" s="1"/>
      <c r="E42" s="1"/>
      <c r="F42" s="1"/>
      <c r="G42" s="1"/>
      <c r="H42" s="1"/>
      <c r="I42" s="1"/>
      <c r="J42" s="1"/>
      <c r="K42" s="1"/>
      <c r="L42" s="1"/>
      <c r="M42" s="1"/>
      <c r="N42" s="1"/>
      <c r="O42" s="1"/>
      <c r="P42" s="1"/>
      <c r="Q42" s="1"/>
      <c r="R42" s="1"/>
      <c r="S42" s="1"/>
      <c r="T42" s="1"/>
      <c r="U42" s="1"/>
      <c r="V42" s="1"/>
      <c r="W42" s="1"/>
      <c r="X42" s="1"/>
    </row>
    <row r="43">
      <c r="A43" s="1"/>
      <c r="B43" s="1"/>
      <c r="C43" s="1"/>
      <c r="D43" s="1"/>
      <c r="E43" s="1"/>
      <c r="F43" s="1"/>
      <c r="G43" s="1"/>
      <c r="H43" s="1"/>
      <c r="I43" s="1"/>
      <c r="J43" s="1"/>
      <c r="K43" s="1"/>
      <c r="L43" s="1"/>
      <c r="M43" s="1"/>
      <c r="N43" s="1"/>
      <c r="O43" s="1"/>
      <c r="P43" s="1"/>
      <c r="Q43" s="1"/>
      <c r="R43" s="1"/>
      <c r="S43" s="1"/>
      <c r="T43" s="1"/>
      <c r="U43" s="1"/>
      <c r="V43" s="1"/>
      <c r="W43" s="1"/>
      <c r="X43" s="1"/>
    </row>
    <row r="44">
      <c r="A44" s="1"/>
      <c r="B44" s="1"/>
      <c r="C44" s="1"/>
      <c r="D44" s="1"/>
      <c r="E44" s="1"/>
      <c r="F44" s="1"/>
      <c r="G44" s="1"/>
      <c r="H44" s="1"/>
      <c r="I44" s="1"/>
      <c r="J44" s="1"/>
      <c r="K44" s="1"/>
      <c r="L44" s="1"/>
      <c r="M44" s="1"/>
      <c r="N44" s="1"/>
      <c r="O44" s="1"/>
      <c r="P44" s="1"/>
      <c r="Q44" s="1"/>
      <c r="R44" s="1"/>
      <c r="S44" s="1"/>
      <c r="T44" s="1"/>
      <c r="U44" s="1"/>
      <c r="V44" s="1"/>
      <c r="W44" s="1"/>
      <c r="X44" s="1"/>
    </row>
    <row r="45">
      <c r="A45" s="1"/>
      <c r="B45" s="1"/>
      <c r="C45" s="1"/>
      <c r="D45" s="1"/>
      <c r="E45" s="1"/>
      <c r="F45" s="1"/>
      <c r="G45" s="1"/>
      <c r="H45" s="1"/>
      <c r="I45" s="1"/>
      <c r="J45" s="1"/>
      <c r="K45" s="1"/>
      <c r="L45" s="1"/>
      <c r="M45" s="1"/>
      <c r="N45" s="1"/>
      <c r="O45" s="1"/>
      <c r="P45" s="1"/>
      <c r="Q45" s="1"/>
      <c r="R45" s="1"/>
      <c r="S45" s="1"/>
      <c r="T45" s="1"/>
      <c r="U45" s="1"/>
      <c r="V45" s="1"/>
      <c r="W45" s="1"/>
      <c r="X45" s="1"/>
    </row>
    <row r="46">
      <c r="A46" s="1"/>
      <c r="B46" s="1"/>
      <c r="C46" s="1"/>
      <c r="D46" s="1"/>
      <c r="E46" s="1"/>
      <c r="F46" s="1"/>
      <c r="G46" s="1"/>
      <c r="H46" s="1"/>
      <c r="I46" s="1"/>
      <c r="J46" s="1"/>
      <c r="K46" s="1"/>
      <c r="L46" s="1"/>
      <c r="M46" s="1"/>
      <c r="N46" s="1"/>
      <c r="O46" s="1"/>
      <c r="P46" s="1"/>
      <c r="Q46" s="1"/>
      <c r="R46" s="1"/>
      <c r="S46" s="1"/>
      <c r="T46" s="1"/>
      <c r="U46" s="1"/>
      <c r="V46" s="1"/>
      <c r="W46" s="1"/>
      <c r="X46" s="1"/>
    </row>
    <row r="47">
      <c r="A47" s="1"/>
      <c r="B47" s="1"/>
      <c r="C47" s="1"/>
      <c r="D47" s="1"/>
      <c r="E47" s="1"/>
      <c r="F47" s="1"/>
      <c r="G47" s="1"/>
      <c r="H47" s="1"/>
      <c r="I47" s="1"/>
      <c r="J47" s="1"/>
      <c r="K47" s="1"/>
      <c r="L47" s="1"/>
      <c r="M47" s="1"/>
      <c r="N47" s="1"/>
      <c r="O47" s="1"/>
      <c r="P47" s="1"/>
      <c r="Q47" s="1"/>
      <c r="R47" s="1"/>
      <c r="S47" s="1"/>
      <c r="T47" s="1"/>
      <c r="U47" s="1"/>
      <c r="V47" s="1"/>
      <c r="W47" s="1"/>
      <c r="X47" s="1"/>
    </row>
    <row r="48">
      <c r="A48" s="1"/>
      <c r="B48" s="1"/>
      <c r="C48" s="1"/>
      <c r="D48" s="1"/>
      <c r="E48" s="1"/>
      <c r="F48" s="1"/>
      <c r="G48" s="1"/>
      <c r="H48" s="1"/>
      <c r="I48" s="1"/>
      <c r="J48" s="1"/>
      <c r="K48" s="1"/>
      <c r="L48" s="1"/>
      <c r="M48" s="1"/>
      <c r="N48" s="1"/>
      <c r="O48" s="1"/>
      <c r="P48" s="1"/>
      <c r="Q48" s="1"/>
      <c r="R48" s="1"/>
      <c r="S48" s="1"/>
      <c r="T48" s="1"/>
      <c r="U48" s="1"/>
      <c r="V48" s="1"/>
      <c r="W48" s="1"/>
      <c r="X48" s="1"/>
    </row>
    <row r="49">
      <c r="A49" s="1"/>
      <c r="B49" s="1"/>
      <c r="C49" s="1"/>
      <c r="D49" s="1"/>
      <c r="E49" s="1"/>
      <c r="F49" s="1"/>
      <c r="G49" s="1"/>
      <c r="H49" s="1"/>
      <c r="I49" s="1"/>
      <c r="J49" s="1"/>
      <c r="K49" s="1"/>
      <c r="L49" s="1"/>
      <c r="M49" s="1"/>
      <c r="N49" s="1"/>
      <c r="O49" s="1"/>
      <c r="P49" s="1"/>
      <c r="Q49" s="1"/>
      <c r="R49" s="1"/>
      <c r="S49" s="1"/>
      <c r="T49" s="1"/>
      <c r="U49" s="1"/>
      <c r="V49" s="1"/>
      <c r="W49" s="1"/>
      <c r="X49" s="1"/>
    </row>
    <row r="50">
      <c r="A50" s="1"/>
      <c r="B50" s="1"/>
      <c r="C50" s="1"/>
      <c r="D50" s="1"/>
      <c r="E50" s="1"/>
      <c r="F50" s="1"/>
      <c r="G50" s="1"/>
      <c r="H50" s="1"/>
      <c r="I50" s="1"/>
      <c r="J50" s="1"/>
      <c r="K50" s="1"/>
      <c r="L50" s="1"/>
      <c r="M50" s="1"/>
      <c r="N50" s="1"/>
      <c r="O50" s="1"/>
      <c r="P50" s="1"/>
      <c r="Q50" s="1"/>
      <c r="R50" s="1"/>
      <c r="S50" s="1"/>
      <c r="T50" s="1"/>
      <c r="U50" s="1"/>
      <c r="V50" s="1"/>
      <c r="W50" s="1"/>
      <c r="X50" s="1"/>
    </row>
    <row r="51">
      <c r="A51" s="1"/>
      <c r="B51" s="1"/>
      <c r="C51" s="1"/>
      <c r="D51" s="1"/>
      <c r="E51" s="1"/>
      <c r="F51" s="1"/>
      <c r="G51" s="1"/>
      <c r="H51" s="1"/>
      <c r="I51" s="1"/>
      <c r="J51" s="1"/>
      <c r="K51" s="1"/>
      <c r="L51" s="1"/>
      <c r="M51" s="1"/>
      <c r="N51" s="1"/>
      <c r="O51" s="1"/>
      <c r="P51" s="1"/>
      <c r="Q51" s="1"/>
      <c r="R51" s="1"/>
      <c r="S51" s="1"/>
      <c r="T51" s="1"/>
      <c r="U51" s="1"/>
      <c r="V51" s="1"/>
      <c r="W51" s="1"/>
      <c r="X51" s="1"/>
    </row>
    <row r="52">
      <c r="A52" s="1"/>
      <c r="B52" s="1"/>
      <c r="C52" s="1"/>
      <c r="D52" s="1"/>
      <c r="E52" s="1"/>
      <c r="F52" s="1"/>
      <c r="G52" s="1"/>
      <c r="H52" s="1"/>
      <c r="I52" s="1"/>
      <c r="J52" s="1"/>
      <c r="K52" s="1"/>
      <c r="L52" s="1"/>
      <c r="M52" s="1"/>
      <c r="N52" s="1"/>
      <c r="O52" s="1"/>
      <c r="P52" s="1"/>
      <c r="Q52" s="1"/>
      <c r="R52" s="1"/>
      <c r="S52" s="1"/>
      <c r="T52" s="1"/>
      <c r="U52" s="1"/>
      <c r="V52" s="1"/>
      <c r="W52" s="1"/>
      <c r="X52" s="1"/>
    </row>
    <row r="53">
      <c r="A53" s="1"/>
      <c r="B53" s="1"/>
      <c r="C53" s="1"/>
      <c r="D53" s="1"/>
      <c r="E53" s="1"/>
      <c r="F53" s="1"/>
      <c r="G53" s="1"/>
      <c r="H53" s="1"/>
      <c r="I53" s="1"/>
      <c r="J53" s="1"/>
      <c r="K53" s="1"/>
      <c r="L53" s="1"/>
      <c r="M53" s="1"/>
      <c r="N53" s="1"/>
      <c r="O53" s="1"/>
      <c r="P53" s="1"/>
      <c r="Q53" s="1"/>
      <c r="R53" s="1"/>
      <c r="S53" s="1"/>
      <c r="T53" s="1"/>
      <c r="U53" s="1"/>
      <c r="V53" s="1"/>
      <c r="W53" s="1"/>
      <c r="X53" s="1"/>
    </row>
    <row r="54">
      <c r="A54" s="1"/>
      <c r="B54" s="1"/>
      <c r="C54" s="1"/>
      <c r="D54" s="1"/>
      <c r="E54" s="1"/>
      <c r="F54" s="1"/>
      <c r="G54" s="1"/>
      <c r="H54" s="1"/>
      <c r="I54" s="1"/>
      <c r="J54" s="1"/>
      <c r="K54" s="1"/>
      <c r="L54" s="1"/>
      <c r="M54" s="1"/>
      <c r="N54" s="1"/>
      <c r="O54" s="1"/>
      <c r="P54" s="1"/>
      <c r="Q54" s="1"/>
      <c r="R54" s="1"/>
      <c r="S54" s="1"/>
      <c r="T54" s="1"/>
      <c r="U54" s="1"/>
      <c r="V54" s="1"/>
      <c r="W54" s="1"/>
      <c r="X54" s="1"/>
    </row>
    <row r="55">
      <c r="A55" s="1"/>
      <c r="B55" s="1"/>
      <c r="C55" s="1"/>
      <c r="D55" s="1"/>
      <c r="E55" s="1"/>
      <c r="F55" s="1"/>
      <c r="G55" s="1"/>
      <c r="H55" s="1"/>
      <c r="I55" s="1"/>
      <c r="J55" s="1"/>
      <c r="K55" s="1"/>
      <c r="L55" s="1"/>
      <c r="M55" s="1"/>
      <c r="N55" s="1"/>
      <c r="O55" s="1"/>
      <c r="P55" s="1"/>
      <c r="Q55" s="1"/>
      <c r="R55" s="1"/>
      <c r="S55" s="1"/>
      <c r="T55" s="1"/>
      <c r="U55" s="1"/>
      <c r="V55" s="1"/>
      <c r="W55" s="1"/>
      <c r="X55" s="1"/>
    </row>
    <row r="56">
      <c r="A56" s="1"/>
      <c r="B56" s="1"/>
      <c r="C56" s="1"/>
      <c r="D56" s="1"/>
      <c r="E56" s="1"/>
      <c r="F56" s="1"/>
      <c r="G56" s="1"/>
      <c r="H56" s="1"/>
      <c r="I56" s="1"/>
      <c r="J56" s="1"/>
      <c r="K56" s="1"/>
      <c r="L56" s="1"/>
      <c r="M56" s="1"/>
      <c r="N56" s="1"/>
      <c r="O56" s="1"/>
      <c r="P56" s="1"/>
      <c r="Q56" s="1"/>
      <c r="R56" s="1"/>
      <c r="S56" s="1"/>
      <c r="T56" s="1"/>
      <c r="U56" s="1"/>
      <c r="V56" s="1"/>
      <c r="W56" s="1"/>
      <c r="X56" s="1"/>
    </row>
    <row r="57">
      <c r="A57" s="1"/>
      <c r="B57" s="1"/>
      <c r="C57" s="1"/>
      <c r="D57" s="1"/>
      <c r="E57" s="1"/>
      <c r="F57" s="1"/>
      <c r="G57" s="1"/>
      <c r="H57" s="1"/>
      <c r="I57" s="1"/>
      <c r="J57" s="1"/>
      <c r="K57" s="1"/>
      <c r="L57" s="1"/>
      <c r="M57" s="1"/>
      <c r="N57" s="1"/>
      <c r="O57" s="1"/>
      <c r="P57" s="1"/>
      <c r="Q57" s="1"/>
      <c r="R57" s="1"/>
      <c r="S57" s="1"/>
      <c r="T57" s="1"/>
      <c r="U57" s="1"/>
      <c r="V57" s="1"/>
      <c r="W57" s="1"/>
      <c r="X57" s="1"/>
    </row>
    <row r="58">
      <c r="A58" s="1"/>
      <c r="B58" s="1"/>
      <c r="C58" s="1"/>
      <c r="D58" s="1"/>
      <c r="E58" s="1"/>
      <c r="F58" s="1"/>
      <c r="G58" s="1"/>
      <c r="H58" s="1"/>
      <c r="I58" s="1"/>
      <c r="J58" s="1"/>
      <c r="K58" s="1"/>
      <c r="L58" s="1"/>
      <c r="M58" s="1"/>
      <c r="N58" s="1"/>
      <c r="O58" s="1"/>
      <c r="P58" s="1"/>
      <c r="Q58" s="1"/>
      <c r="R58" s="1"/>
      <c r="S58" s="1"/>
      <c r="T58" s="1"/>
      <c r="U58" s="1"/>
      <c r="V58" s="1"/>
      <c r="W58" s="1"/>
      <c r="X58" s="1"/>
    </row>
    <row r="59">
      <c r="A59" s="1"/>
      <c r="B59" s="1"/>
      <c r="C59" s="1"/>
      <c r="D59" s="1"/>
      <c r="E59" s="1"/>
      <c r="F59" s="1"/>
      <c r="G59" s="1"/>
      <c r="H59" s="1"/>
      <c r="I59" s="1"/>
      <c r="J59" s="1"/>
      <c r="K59" s="1"/>
      <c r="L59" s="1"/>
      <c r="M59" s="1"/>
      <c r="N59" s="1"/>
      <c r="O59" s="1"/>
      <c r="P59" s="1"/>
      <c r="Q59" s="1"/>
      <c r="R59" s="1"/>
      <c r="S59" s="1"/>
      <c r="T59" s="1"/>
      <c r="U59" s="1"/>
      <c r="V59" s="1"/>
      <c r="W59" s="1"/>
      <c r="X59" s="1"/>
    </row>
    <row r="60">
      <c r="A60" s="1"/>
      <c r="B60" s="1"/>
      <c r="C60" s="1"/>
      <c r="D60" s="1"/>
      <c r="E60" s="1"/>
      <c r="F60" s="1"/>
      <c r="G60" s="1"/>
      <c r="H60" s="1"/>
      <c r="I60" s="1"/>
      <c r="J60" s="1"/>
      <c r="K60" s="1"/>
      <c r="L60" s="1"/>
      <c r="M60" s="1"/>
      <c r="N60" s="1"/>
      <c r="O60" s="1"/>
      <c r="P60" s="1"/>
      <c r="Q60" s="1"/>
      <c r="R60" s="1"/>
      <c r="S60" s="1"/>
      <c r="T60" s="1"/>
      <c r="U60" s="1"/>
      <c r="V60" s="1"/>
      <c r="W60" s="1"/>
      <c r="X60" s="1"/>
    </row>
    <row r="61">
      <c r="A61" s="1"/>
      <c r="B61" s="1"/>
      <c r="C61" s="1"/>
      <c r="D61" s="1"/>
      <c r="E61" s="1"/>
      <c r="F61" s="1"/>
      <c r="G61" s="1"/>
      <c r="H61" s="1"/>
      <c r="I61" s="1"/>
      <c r="J61" s="1"/>
      <c r="K61" s="1"/>
      <c r="L61" s="1"/>
      <c r="M61" s="1"/>
      <c r="N61" s="1"/>
      <c r="O61" s="1"/>
      <c r="P61" s="1"/>
      <c r="Q61" s="1"/>
      <c r="R61" s="1"/>
      <c r="S61" s="1"/>
      <c r="T61" s="1"/>
      <c r="U61" s="1"/>
      <c r="V61" s="1"/>
      <c r="W61" s="1"/>
      <c r="X61" s="1"/>
    </row>
    <row r="62">
      <c r="A62" s="1"/>
      <c r="B62" s="1"/>
      <c r="C62" s="1"/>
      <c r="D62" s="1"/>
      <c r="E62" s="1"/>
      <c r="F62" s="1"/>
      <c r="G62" s="1"/>
      <c r="H62" s="1"/>
      <c r="I62" s="1"/>
      <c r="J62" s="1"/>
      <c r="K62" s="1"/>
      <c r="L62" s="1"/>
      <c r="M62" s="1"/>
      <c r="N62" s="1"/>
      <c r="O62" s="1"/>
      <c r="P62" s="1"/>
      <c r="Q62" s="1"/>
      <c r="R62" s="1"/>
      <c r="S62" s="1"/>
      <c r="T62" s="1"/>
      <c r="U62" s="1"/>
      <c r="V62" s="1"/>
      <c r="W62" s="1"/>
      <c r="X62" s="1"/>
    </row>
    <row r="63">
      <c r="A63" s="1"/>
      <c r="B63" s="1"/>
      <c r="C63" s="1"/>
      <c r="D63" s="1"/>
      <c r="E63" s="1"/>
      <c r="F63" s="1"/>
      <c r="G63" s="1"/>
      <c r="H63" s="1"/>
      <c r="I63" s="1"/>
      <c r="J63" s="1"/>
      <c r="K63" s="1"/>
      <c r="L63" s="1"/>
      <c r="M63" s="1"/>
      <c r="N63" s="1"/>
      <c r="O63" s="1"/>
      <c r="P63" s="1"/>
      <c r="Q63" s="1"/>
      <c r="R63" s="1"/>
      <c r="S63" s="1"/>
      <c r="T63" s="1"/>
      <c r="U63" s="1"/>
      <c r="V63" s="1"/>
      <c r="W63" s="1"/>
      <c r="X63" s="1"/>
    </row>
    <row r="64">
      <c r="A64" s="1"/>
      <c r="B64" s="1"/>
      <c r="C64" s="1"/>
      <c r="D64" s="1"/>
      <c r="E64" s="1"/>
      <c r="F64" s="1"/>
      <c r="G64" s="1"/>
      <c r="H64" s="1"/>
      <c r="I64" s="1"/>
      <c r="J64" s="1"/>
      <c r="K64" s="1"/>
      <c r="L64" s="1"/>
      <c r="M64" s="1"/>
      <c r="N64" s="1"/>
      <c r="O64" s="1"/>
      <c r="P64" s="1"/>
      <c r="Q64" s="1"/>
      <c r="R64" s="1"/>
      <c r="S64" s="1"/>
      <c r="T64" s="1"/>
      <c r="U64" s="1"/>
      <c r="V64" s="1"/>
      <c r="W64" s="1"/>
      <c r="X64" s="1"/>
    </row>
    <row r="65">
      <c r="A65" s="1"/>
      <c r="B65" s="1"/>
      <c r="C65" s="1"/>
      <c r="D65" s="1"/>
      <c r="E65" s="1"/>
      <c r="F65" s="1"/>
      <c r="G65" s="1"/>
      <c r="H65" s="1"/>
      <c r="I65" s="1"/>
      <c r="J65" s="1"/>
      <c r="K65" s="1"/>
      <c r="L65" s="1"/>
      <c r="M65" s="1"/>
      <c r="N65" s="1"/>
      <c r="O65" s="1"/>
      <c r="P65" s="1"/>
      <c r="Q65" s="1"/>
      <c r="R65" s="1"/>
      <c r="S65" s="1"/>
      <c r="T65" s="1"/>
      <c r="U65" s="1"/>
      <c r="V65" s="1"/>
      <c r="W65" s="1"/>
      <c r="X65" s="1"/>
    </row>
    <row r="66">
      <c r="A66" s="1"/>
      <c r="B66" s="1"/>
      <c r="C66" s="1"/>
      <c r="D66" s="1"/>
      <c r="E66" s="1"/>
      <c r="F66" s="1"/>
      <c r="G66" s="1"/>
      <c r="H66" s="1"/>
      <c r="I66" s="1"/>
      <c r="J66" s="1"/>
      <c r="K66" s="1"/>
      <c r="L66" s="1"/>
      <c r="M66" s="1"/>
      <c r="N66" s="1"/>
      <c r="O66" s="1"/>
      <c r="P66" s="1"/>
      <c r="Q66" s="1"/>
      <c r="R66" s="1"/>
      <c r="S66" s="1"/>
      <c r="T66" s="1"/>
      <c r="U66" s="1"/>
      <c r="V66" s="1"/>
      <c r="W66" s="1"/>
      <c r="X66" s="1"/>
    </row>
    <row r="67">
      <c r="A67" s="1"/>
      <c r="B67" s="1"/>
      <c r="C67" s="1"/>
      <c r="D67" s="1"/>
      <c r="E67" s="1"/>
      <c r="F67" s="1"/>
      <c r="G67" s="1"/>
      <c r="H67" s="1"/>
      <c r="I67" s="1"/>
      <c r="J67" s="1"/>
      <c r="K67" s="1"/>
      <c r="L67" s="1"/>
      <c r="M67" s="1"/>
      <c r="N67" s="1"/>
      <c r="O67" s="1"/>
      <c r="P67" s="1"/>
      <c r="Q67" s="1"/>
      <c r="R67" s="1"/>
      <c r="S67" s="1"/>
      <c r="T67" s="1"/>
      <c r="U67" s="1"/>
      <c r="V67" s="1"/>
      <c r="W67" s="1"/>
      <c r="X67" s="1"/>
    </row>
    <row r="68">
      <c r="A68" s="1"/>
      <c r="B68" s="1"/>
      <c r="C68" s="1"/>
      <c r="D68" s="1"/>
      <c r="E68" s="1"/>
      <c r="F68" s="1"/>
      <c r="G68" s="1"/>
      <c r="H68" s="1"/>
      <c r="I68" s="1"/>
      <c r="J68" s="1"/>
      <c r="K68" s="1"/>
      <c r="L68" s="1"/>
      <c r="M68" s="1"/>
      <c r="N68" s="1"/>
      <c r="O68" s="1"/>
      <c r="P68" s="1"/>
      <c r="Q68" s="1"/>
      <c r="R68" s="1"/>
      <c r="S68" s="1"/>
      <c r="T68" s="1"/>
      <c r="U68" s="1"/>
      <c r="V68" s="1"/>
      <c r="W68" s="1"/>
      <c r="X68" s="1"/>
    </row>
    <row r="69">
      <c r="A69" s="1"/>
      <c r="B69" s="1"/>
      <c r="C69" s="1"/>
      <c r="D69" s="1"/>
      <c r="E69" s="1"/>
      <c r="F69" s="1"/>
      <c r="G69" s="1"/>
      <c r="H69" s="1"/>
      <c r="I69" s="1"/>
      <c r="J69" s="1"/>
      <c r="K69" s="1"/>
      <c r="L69" s="1"/>
      <c r="M69" s="1"/>
      <c r="N69" s="1"/>
      <c r="O69" s="1"/>
      <c r="P69" s="1"/>
      <c r="Q69" s="1"/>
      <c r="R69" s="1"/>
      <c r="S69" s="1"/>
      <c r="T69" s="1"/>
      <c r="U69" s="1"/>
      <c r="V69" s="1"/>
      <c r="W69" s="1"/>
      <c r="X69" s="1"/>
    </row>
    <row r="70">
      <c r="A70" s="1"/>
      <c r="B70" s="1"/>
      <c r="C70" s="1"/>
      <c r="D70" s="1"/>
      <c r="E70" s="1"/>
      <c r="F70" s="1"/>
      <c r="G70" s="1"/>
      <c r="H70" s="1"/>
      <c r="I70" s="1"/>
      <c r="J70" s="1"/>
      <c r="K70" s="1"/>
      <c r="L70" s="1"/>
      <c r="M70" s="1"/>
      <c r="N70" s="1"/>
      <c r="O70" s="1"/>
      <c r="P70" s="1"/>
      <c r="Q70" s="1"/>
      <c r="R70" s="1"/>
      <c r="S70" s="1"/>
      <c r="T70" s="1"/>
      <c r="U70" s="1"/>
      <c r="V70" s="1"/>
      <c r="W70" s="1"/>
      <c r="X70" s="1"/>
    </row>
    <row r="71">
      <c r="A71" s="1"/>
      <c r="B71" s="1"/>
      <c r="C71" s="1"/>
      <c r="D71" s="1"/>
      <c r="E71" s="1"/>
      <c r="F71" s="1"/>
      <c r="G71" s="1"/>
      <c r="H71" s="1"/>
      <c r="I71" s="1"/>
      <c r="J71" s="1"/>
      <c r="K71" s="1"/>
      <c r="L71" s="1"/>
      <c r="M71" s="1"/>
      <c r="N71" s="1"/>
      <c r="O71" s="1"/>
      <c r="P71" s="1"/>
      <c r="Q71" s="1"/>
      <c r="R71" s="1"/>
      <c r="S71" s="1"/>
      <c r="T71" s="1"/>
      <c r="U71" s="1"/>
      <c r="V71" s="1"/>
      <c r="W71" s="1"/>
      <c r="X71" s="1"/>
    </row>
    <row r="72">
      <c r="A72" s="1"/>
      <c r="B72" s="1"/>
      <c r="C72" s="1"/>
      <c r="D72" s="1"/>
      <c r="E72" s="1"/>
      <c r="F72" s="1"/>
      <c r="G72" s="1"/>
      <c r="H72" s="1"/>
      <c r="I72" s="1"/>
      <c r="J72" s="1"/>
      <c r="K72" s="1"/>
      <c r="L72" s="1"/>
      <c r="M72" s="1"/>
      <c r="N72" s="1"/>
      <c r="O72" s="1"/>
      <c r="P72" s="1"/>
      <c r="Q72" s="1"/>
      <c r="R72" s="1"/>
      <c r="S72" s="1"/>
      <c r="T72" s="1"/>
      <c r="U72" s="1"/>
      <c r="V72" s="1"/>
      <c r="W72" s="1"/>
      <c r="X72" s="1"/>
    </row>
    <row r="73">
      <c r="A73" s="1"/>
      <c r="B73" s="1"/>
      <c r="C73" s="1"/>
      <c r="D73" s="1"/>
      <c r="E73" s="1"/>
      <c r="F73" s="1"/>
      <c r="G73" s="1"/>
      <c r="H73" s="1"/>
      <c r="I73" s="1"/>
      <c r="J73" s="1"/>
      <c r="K73" s="1"/>
      <c r="L73" s="1"/>
      <c r="M73" s="1"/>
      <c r="N73" s="1"/>
      <c r="O73" s="1"/>
      <c r="P73" s="1"/>
      <c r="Q73" s="1"/>
      <c r="R73" s="1"/>
      <c r="S73" s="1"/>
      <c r="T73" s="1"/>
      <c r="U73" s="1"/>
      <c r="V73" s="1"/>
      <c r="W73" s="1"/>
      <c r="X73" s="1"/>
    </row>
    <row r="74">
      <c r="A74" s="1"/>
      <c r="B74" s="1"/>
      <c r="C74" s="1"/>
      <c r="D74" s="1"/>
      <c r="E74" s="1"/>
      <c r="F74" s="1"/>
      <c r="G74" s="1"/>
      <c r="H74" s="1"/>
      <c r="I74" s="1"/>
      <c r="J74" s="1"/>
      <c r="K74" s="1"/>
      <c r="L74" s="1"/>
      <c r="M74" s="1"/>
      <c r="N74" s="1"/>
      <c r="O74" s="1"/>
      <c r="P74" s="1"/>
      <c r="Q74" s="1"/>
      <c r="R74" s="1"/>
      <c r="S74" s="1"/>
      <c r="T74" s="1"/>
      <c r="U74" s="1"/>
      <c r="V74" s="1"/>
      <c r="W74" s="1"/>
      <c r="X74" s="1"/>
    </row>
    <row r="75">
      <c r="A75" s="1"/>
      <c r="B75" s="1"/>
      <c r="C75" s="1"/>
      <c r="D75" s="1"/>
      <c r="E75" s="1"/>
      <c r="F75" s="1"/>
      <c r="G75" s="1"/>
      <c r="H75" s="1"/>
      <c r="I75" s="1"/>
      <c r="J75" s="1"/>
      <c r="K75" s="1"/>
      <c r="L75" s="1"/>
      <c r="M75" s="1"/>
      <c r="N75" s="1"/>
      <c r="O75" s="1"/>
      <c r="P75" s="1"/>
      <c r="Q75" s="1"/>
      <c r="R75" s="1"/>
      <c r="S75" s="1"/>
      <c r="T75" s="1"/>
      <c r="U75" s="1"/>
      <c r="V75" s="1"/>
      <c r="W75" s="1"/>
      <c r="X75" s="1"/>
    </row>
    <row r="76">
      <c r="A76" s="1"/>
      <c r="B76" s="1"/>
      <c r="C76" s="1"/>
      <c r="D76" s="1"/>
      <c r="E76" s="1"/>
      <c r="F76" s="1"/>
      <c r="G76" s="1"/>
      <c r="H76" s="1"/>
      <c r="I76" s="1"/>
      <c r="J76" s="1"/>
      <c r="K76" s="1"/>
      <c r="L76" s="1"/>
      <c r="M76" s="1"/>
      <c r="N76" s="1"/>
      <c r="O76" s="1"/>
      <c r="P76" s="1"/>
      <c r="Q76" s="1"/>
      <c r="R76" s="1"/>
      <c r="S76" s="1"/>
      <c r="T76" s="1"/>
      <c r="U76" s="1"/>
      <c r="V76" s="1"/>
      <c r="W76" s="1"/>
      <c r="X76" s="1"/>
    </row>
    <row r="77">
      <c r="A77" s="1"/>
      <c r="B77" s="1"/>
      <c r="C77" s="1"/>
      <c r="D77" s="1"/>
      <c r="E77" s="1"/>
      <c r="F77" s="1"/>
      <c r="G77" s="1"/>
      <c r="H77" s="1"/>
      <c r="I77" s="1"/>
      <c r="J77" s="1"/>
      <c r="K77" s="1"/>
      <c r="L77" s="1"/>
      <c r="M77" s="1"/>
      <c r="N77" s="1"/>
      <c r="O77" s="1"/>
      <c r="P77" s="1"/>
      <c r="Q77" s="1"/>
      <c r="R77" s="1"/>
      <c r="S77" s="1"/>
      <c r="T77" s="1"/>
      <c r="U77" s="1"/>
      <c r="V77" s="1"/>
      <c r="W77" s="1"/>
      <c r="X77" s="1"/>
    </row>
    <row r="78">
      <c r="A78" s="1"/>
      <c r="B78" s="1"/>
      <c r="C78" s="1"/>
      <c r="D78" s="1"/>
      <c r="E78" s="1"/>
      <c r="F78" s="1"/>
      <c r="G78" s="1"/>
      <c r="H78" s="1"/>
      <c r="I78" s="1"/>
      <c r="J78" s="1"/>
      <c r="K78" s="1"/>
      <c r="L78" s="1"/>
      <c r="M78" s="1"/>
      <c r="N78" s="1"/>
      <c r="O78" s="1"/>
      <c r="P78" s="1"/>
      <c r="Q78" s="1"/>
      <c r="R78" s="1"/>
      <c r="S78" s="1"/>
      <c r="T78" s="1"/>
      <c r="U78" s="1"/>
      <c r="V78" s="1"/>
      <c r="W78" s="1"/>
      <c r="X78" s="1"/>
    </row>
    <row r="79">
      <c r="A79" s="1"/>
      <c r="B79" s="1"/>
      <c r="C79" s="1"/>
      <c r="D79" s="1"/>
      <c r="E79" s="1"/>
      <c r="F79" s="1"/>
      <c r="G79" s="1"/>
      <c r="H79" s="1"/>
      <c r="I79" s="1"/>
      <c r="J79" s="1"/>
      <c r="K79" s="1"/>
      <c r="L79" s="1"/>
      <c r="M79" s="1"/>
      <c r="N79" s="1"/>
      <c r="O79" s="1"/>
      <c r="P79" s="1"/>
      <c r="Q79" s="1"/>
      <c r="R79" s="1"/>
      <c r="S79" s="1"/>
      <c r="T79" s="1"/>
      <c r="U79" s="1"/>
      <c r="V79" s="1"/>
      <c r="W79" s="1"/>
      <c r="X79" s="1"/>
    </row>
    <row r="80">
      <c r="A80" s="1"/>
      <c r="B80" s="1"/>
      <c r="C80" s="1"/>
      <c r="D80" s="1"/>
      <c r="E80" s="1"/>
      <c r="F80" s="1"/>
      <c r="G80" s="1"/>
      <c r="H80" s="1"/>
      <c r="I80" s="1"/>
      <c r="J80" s="1"/>
      <c r="K80" s="1"/>
      <c r="L80" s="1"/>
      <c r="M80" s="1"/>
      <c r="N80" s="1"/>
      <c r="O80" s="1"/>
      <c r="P80" s="1"/>
      <c r="Q80" s="1"/>
      <c r="R80" s="1"/>
      <c r="S80" s="1"/>
      <c r="T80" s="1"/>
      <c r="U80" s="1"/>
      <c r="V80" s="1"/>
      <c r="W80" s="1"/>
      <c r="X80" s="1"/>
    </row>
    <row r="81">
      <c r="A81" s="1"/>
      <c r="B81" s="1"/>
      <c r="C81" s="1"/>
      <c r="D81" s="1"/>
      <c r="E81" s="1"/>
      <c r="F81" s="1"/>
      <c r="G81" s="1"/>
      <c r="H81" s="1"/>
      <c r="I81" s="1"/>
      <c r="J81" s="1"/>
      <c r="K81" s="1"/>
      <c r="L81" s="1"/>
      <c r="M81" s="1"/>
      <c r="N81" s="1"/>
      <c r="O81" s="1"/>
      <c r="P81" s="1"/>
      <c r="Q81" s="1"/>
      <c r="R81" s="1"/>
      <c r="S81" s="1"/>
      <c r="T81" s="1"/>
      <c r="U81" s="1"/>
      <c r="V81" s="1"/>
      <c r="W81" s="1"/>
      <c r="X81" s="1"/>
    </row>
    <row r="82">
      <c r="A82" s="1"/>
      <c r="B82" s="1"/>
      <c r="C82" s="1"/>
      <c r="D82" s="1"/>
      <c r="E82" s="1"/>
      <c r="F82" s="1"/>
      <c r="G82" s="1"/>
      <c r="H82" s="1"/>
      <c r="I82" s="1"/>
      <c r="J82" s="1"/>
      <c r="K82" s="1"/>
      <c r="L82" s="1"/>
      <c r="M82" s="1"/>
      <c r="N82" s="1"/>
      <c r="O82" s="1"/>
      <c r="P82" s="1"/>
      <c r="Q82" s="1"/>
      <c r="R82" s="1"/>
      <c r="S82" s="1"/>
      <c r="T82" s="1"/>
      <c r="U82" s="1"/>
      <c r="V82" s="1"/>
      <c r="W82" s="1"/>
      <c r="X82" s="1"/>
    </row>
    <row r="83">
      <c r="A83" s="1"/>
      <c r="B83" s="1"/>
      <c r="C83" s="1"/>
      <c r="D83" s="1"/>
      <c r="E83" s="1"/>
      <c r="F83" s="1"/>
      <c r="G83" s="1"/>
      <c r="H83" s="1"/>
      <c r="I83" s="1"/>
      <c r="J83" s="1"/>
      <c r="K83" s="1"/>
      <c r="L83" s="1"/>
      <c r="M83" s="1"/>
      <c r="N83" s="1"/>
      <c r="O83" s="1"/>
      <c r="P83" s="1"/>
      <c r="Q83" s="1"/>
      <c r="R83" s="1"/>
      <c r="S83" s="1"/>
      <c r="T83" s="1"/>
      <c r="U83" s="1"/>
      <c r="V83" s="1"/>
      <c r="W83" s="1"/>
      <c r="X83" s="1"/>
    </row>
    <row r="84">
      <c r="A84" s="1"/>
      <c r="B84" s="1"/>
      <c r="C84" s="1"/>
      <c r="D84" s="1"/>
      <c r="E84" s="1"/>
      <c r="F84" s="1"/>
      <c r="G84" s="1"/>
      <c r="H84" s="1"/>
      <c r="I84" s="1"/>
      <c r="J84" s="1"/>
      <c r="K84" s="1"/>
      <c r="L84" s="1"/>
      <c r="M84" s="1"/>
      <c r="N84" s="1"/>
      <c r="O84" s="1"/>
      <c r="P84" s="1"/>
      <c r="Q84" s="1"/>
      <c r="R84" s="1"/>
      <c r="S84" s="1"/>
      <c r="T84" s="1"/>
      <c r="U84" s="1"/>
      <c r="V84" s="1"/>
      <c r="W84" s="1"/>
      <c r="X84" s="1"/>
    </row>
    <row r="85">
      <c r="A85" s="1"/>
      <c r="B85" s="1"/>
      <c r="C85" s="1"/>
      <c r="D85" s="1"/>
      <c r="E85" s="1"/>
      <c r="F85" s="1"/>
      <c r="G85" s="1"/>
      <c r="H85" s="1"/>
      <c r="I85" s="1"/>
      <c r="J85" s="1"/>
      <c r="K85" s="1"/>
      <c r="L85" s="1"/>
      <c r="M85" s="1"/>
      <c r="N85" s="1"/>
      <c r="O85" s="1"/>
      <c r="P85" s="1"/>
      <c r="Q85" s="1"/>
      <c r="R85" s="1"/>
      <c r="S85" s="1"/>
      <c r="T85" s="1"/>
      <c r="U85" s="1"/>
      <c r="V85" s="1"/>
      <c r="W85" s="1"/>
      <c r="X85" s="1"/>
    </row>
    <row r="86">
      <c r="A86" s="1"/>
      <c r="B86" s="1"/>
      <c r="C86" s="1"/>
      <c r="D86" s="1"/>
      <c r="E86" s="1"/>
      <c r="F86" s="1"/>
      <c r="G86" s="1"/>
      <c r="H86" s="1"/>
      <c r="I86" s="1"/>
      <c r="J86" s="1"/>
      <c r="K86" s="1"/>
      <c r="L86" s="1"/>
      <c r="M86" s="1"/>
      <c r="N86" s="1"/>
      <c r="O86" s="1"/>
      <c r="P86" s="1"/>
      <c r="Q86" s="1"/>
      <c r="R86" s="1"/>
      <c r="S86" s="1"/>
      <c r="T86" s="1"/>
      <c r="U86" s="1"/>
      <c r="V86" s="1"/>
      <c r="W86" s="1"/>
      <c r="X86" s="1"/>
    </row>
    <row r="87">
      <c r="A87" s="1"/>
      <c r="B87" s="1"/>
      <c r="C87" s="1"/>
      <c r="D87" s="1"/>
      <c r="E87" s="1"/>
      <c r="F87" s="1"/>
      <c r="G87" s="1"/>
      <c r="H87" s="1"/>
      <c r="I87" s="1"/>
      <c r="J87" s="1"/>
      <c r="K87" s="1"/>
      <c r="L87" s="1"/>
      <c r="M87" s="1"/>
      <c r="N87" s="1"/>
      <c r="O87" s="1"/>
      <c r="P87" s="1"/>
      <c r="Q87" s="1"/>
      <c r="R87" s="1"/>
      <c r="S87" s="1"/>
      <c r="T87" s="1"/>
      <c r="U87" s="1"/>
      <c r="V87" s="1"/>
      <c r="W87" s="1"/>
      <c r="X87" s="1"/>
    </row>
    <row r="88">
      <c r="A88" s="1"/>
      <c r="B88" s="1"/>
      <c r="C88" s="1"/>
      <c r="D88" s="1"/>
      <c r="E88" s="1"/>
      <c r="F88" s="1"/>
      <c r="G88" s="1"/>
      <c r="H88" s="1"/>
      <c r="I88" s="1"/>
      <c r="J88" s="1"/>
      <c r="K88" s="1"/>
      <c r="L88" s="1"/>
      <c r="M88" s="1"/>
      <c r="N88" s="1"/>
      <c r="O88" s="1"/>
      <c r="P88" s="1"/>
      <c r="Q88" s="1"/>
      <c r="R88" s="1"/>
      <c r="S88" s="1"/>
      <c r="T88" s="1"/>
      <c r="U88" s="1"/>
      <c r="V88" s="1"/>
      <c r="W88" s="1"/>
      <c r="X88" s="1"/>
    </row>
    <row r="89">
      <c r="A89" s="1"/>
      <c r="B89" s="1"/>
      <c r="C89" s="1"/>
      <c r="D89" s="1"/>
      <c r="E89" s="1"/>
      <c r="F89" s="1"/>
      <c r="G89" s="1"/>
      <c r="H89" s="1"/>
      <c r="I89" s="1"/>
      <c r="J89" s="1"/>
      <c r="K89" s="1"/>
      <c r="L89" s="1"/>
      <c r="M89" s="1"/>
      <c r="N89" s="1"/>
      <c r="O89" s="1"/>
      <c r="P89" s="1"/>
      <c r="Q89" s="1"/>
      <c r="R89" s="1"/>
      <c r="S89" s="1"/>
      <c r="T89" s="1"/>
      <c r="U89" s="1"/>
      <c r="V89" s="1"/>
      <c r="W89" s="1"/>
      <c r="X89" s="1"/>
    </row>
    <row r="90">
      <c r="A90" s="1"/>
      <c r="B90" s="1"/>
      <c r="C90" s="1"/>
      <c r="D90" s="1"/>
      <c r="E90" s="1"/>
      <c r="F90" s="1"/>
      <c r="G90" s="1"/>
      <c r="H90" s="1"/>
      <c r="I90" s="1"/>
      <c r="J90" s="1"/>
      <c r="K90" s="1"/>
      <c r="L90" s="1"/>
      <c r="M90" s="1"/>
      <c r="N90" s="1"/>
      <c r="O90" s="1"/>
      <c r="P90" s="1"/>
      <c r="Q90" s="1"/>
      <c r="R90" s="1"/>
      <c r="S90" s="1"/>
      <c r="T90" s="1"/>
      <c r="U90" s="1"/>
      <c r="V90" s="1"/>
      <c r="W90" s="1"/>
      <c r="X90" s="1"/>
    </row>
    <row r="91">
      <c r="A91" s="1"/>
      <c r="B91" s="1"/>
      <c r="C91" s="1"/>
      <c r="D91" s="1"/>
      <c r="E91" s="1"/>
      <c r="F91" s="1"/>
      <c r="G91" s="1"/>
      <c r="H91" s="1"/>
      <c r="I91" s="1"/>
      <c r="J91" s="1"/>
      <c r="K91" s="1"/>
      <c r="L91" s="1"/>
      <c r="M91" s="1"/>
      <c r="N91" s="1"/>
      <c r="O91" s="1"/>
      <c r="P91" s="1"/>
      <c r="Q91" s="1"/>
      <c r="R91" s="1"/>
      <c r="S91" s="1"/>
      <c r="T91" s="1"/>
      <c r="U91" s="1"/>
      <c r="V91" s="1"/>
      <c r="W91" s="1"/>
      <c r="X91" s="1"/>
    </row>
    <row r="92">
      <c r="A92" s="1"/>
      <c r="B92" s="1"/>
      <c r="C92" s="1"/>
      <c r="D92" s="1"/>
      <c r="E92" s="1"/>
      <c r="F92" s="1"/>
      <c r="G92" s="1"/>
      <c r="H92" s="1"/>
      <c r="I92" s="1"/>
      <c r="J92" s="1"/>
      <c r="K92" s="1"/>
      <c r="L92" s="1"/>
      <c r="M92" s="1"/>
      <c r="N92" s="1"/>
      <c r="O92" s="1"/>
      <c r="P92" s="1"/>
      <c r="Q92" s="1"/>
      <c r="R92" s="1"/>
      <c r="S92" s="1"/>
      <c r="T92" s="1"/>
      <c r="U92" s="1"/>
      <c r="V92" s="1"/>
      <c r="W92" s="1"/>
      <c r="X92" s="1"/>
    </row>
    <row r="93">
      <c r="A93" s="1"/>
      <c r="B93" s="1"/>
      <c r="C93" s="1"/>
      <c r="D93" s="1"/>
      <c r="E93" s="1"/>
      <c r="F93" s="1"/>
      <c r="G93" s="1"/>
      <c r="H93" s="1"/>
      <c r="I93" s="1"/>
      <c r="J93" s="1"/>
      <c r="K93" s="1"/>
      <c r="L93" s="1"/>
      <c r="M93" s="1"/>
      <c r="N93" s="1"/>
      <c r="O93" s="1"/>
      <c r="P93" s="1"/>
      <c r="Q93" s="1"/>
      <c r="R93" s="1"/>
      <c r="S93" s="1"/>
      <c r="T93" s="1"/>
      <c r="U93" s="1"/>
      <c r="V93" s="1"/>
      <c r="W93" s="1"/>
      <c r="X93" s="1"/>
    </row>
    <row r="94">
      <c r="A94" s="1"/>
      <c r="B94" s="1"/>
      <c r="C94" s="1"/>
      <c r="D94" s="1"/>
      <c r="E94" s="1"/>
      <c r="F94" s="1"/>
      <c r="G94" s="1"/>
      <c r="H94" s="1"/>
      <c r="I94" s="1"/>
      <c r="J94" s="1"/>
      <c r="K94" s="1"/>
      <c r="L94" s="1"/>
      <c r="M94" s="1"/>
      <c r="N94" s="1"/>
      <c r="O94" s="1"/>
      <c r="P94" s="1"/>
      <c r="Q94" s="1"/>
      <c r="R94" s="1"/>
      <c r="S94" s="1"/>
      <c r="T94" s="1"/>
      <c r="U94" s="1"/>
      <c r="V94" s="1"/>
      <c r="W94" s="1"/>
      <c r="X94" s="1"/>
    </row>
    <row r="95">
      <c r="A95" s="1"/>
      <c r="B95" s="1"/>
      <c r="C95" s="1"/>
      <c r="D95" s="1"/>
      <c r="E95" s="1"/>
      <c r="F95" s="1"/>
      <c r="G95" s="1"/>
      <c r="H95" s="1"/>
      <c r="I95" s="1"/>
      <c r="J95" s="1"/>
      <c r="K95" s="1"/>
      <c r="L95" s="1"/>
      <c r="M95" s="1"/>
      <c r="N95" s="1"/>
      <c r="O95" s="1"/>
      <c r="P95" s="1"/>
      <c r="Q95" s="1"/>
      <c r="R95" s="1"/>
      <c r="S95" s="1"/>
      <c r="T95" s="1"/>
      <c r="U95" s="1"/>
      <c r="V95" s="1"/>
      <c r="W95" s="1"/>
      <c r="X95" s="1"/>
    </row>
    <row r="96">
      <c r="A96" s="1"/>
      <c r="B96" s="1"/>
      <c r="C96" s="1"/>
      <c r="D96" s="1"/>
      <c r="E96" s="1"/>
      <c r="F96" s="1"/>
      <c r="G96" s="1"/>
      <c r="H96" s="1"/>
      <c r="I96" s="1"/>
      <c r="J96" s="1"/>
      <c r="K96" s="1"/>
      <c r="L96" s="1"/>
      <c r="M96" s="1"/>
      <c r="N96" s="1"/>
      <c r="O96" s="1"/>
      <c r="P96" s="1"/>
      <c r="Q96" s="1"/>
      <c r="R96" s="1"/>
      <c r="S96" s="1"/>
      <c r="T96" s="1"/>
      <c r="U96" s="1"/>
      <c r="V96" s="1"/>
      <c r="W96" s="1"/>
      <c r="X96" s="1"/>
    </row>
    <row r="97">
      <c r="A97" s="1"/>
      <c r="B97" s="1"/>
      <c r="C97" s="1"/>
      <c r="D97" s="1"/>
      <c r="E97" s="1"/>
      <c r="F97" s="1"/>
      <c r="G97" s="1"/>
      <c r="H97" s="1"/>
      <c r="I97" s="1"/>
      <c r="J97" s="1"/>
      <c r="K97" s="1"/>
      <c r="L97" s="1"/>
      <c r="M97" s="1"/>
      <c r="N97" s="1"/>
      <c r="O97" s="1"/>
      <c r="P97" s="1"/>
      <c r="Q97" s="1"/>
      <c r="R97" s="1"/>
      <c r="S97" s="1"/>
      <c r="T97" s="1"/>
      <c r="U97" s="1"/>
      <c r="V97" s="1"/>
      <c r="W97" s="1"/>
      <c r="X97" s="1"/>
    </row>
    <row r="98">
      <c r="A98" s="1"/>
      <c r="B98" s="1"/>
      <c r="C98" s="1"/>
      <c r="D98" s="1"/>
      <c r="E98" s="1"/>
      <c r="F98" s="1"/>
      <c r="G98" s="1"/>
      <c r="H98" s="1"/>
      <c r="I98" s="1"/>
      <c r="J98" s="1"/>
      <c r="K98" s="1"/>
      <c r="L98" s="1"/>
      <c r="M98" s="1"/>
      <c r="N98" s="1"/>
      <c r="O98" s="1"/>
      <c r="P98" s="1"/>
      <c r="Q98" s="1"/>
      <c r="R98" s="1"/>
      <c r="S98" s="1"/>
      <c r="T98" s="1"/>
      <c r="U98" s="1"/>
      <c r="V98" s="1"/>
      <c r="W98" s="1"/>
      <c r="X98" s="1"/>
    </row>
    <row r="99">
      <c r="A99" s="1"/>
      <c r="B99" s="1"/>
      <c r="C99" s="1"/>
      <c r="D99" s="1"/>
      <c r="E99" s="1"/>
      <c r="F99" s="1"/>
      <c r="G99" s="1"/>
      <c r="H99" s="1"/>
      <c r="I99" s="1"/>
      <c r="J99" s="1"/>
      <c r="K99" s="1"/>
      <c r="L99" s="1"/>
      <c r="M99" s="1"/>
      <c r="N99" s="1"/>
      <c r="O99" s="1"/>
      <c r="P99" s="1"/>
      <c r="Q99" s="1"/>
      <c r="R99" s="1"/>
      <c r="S99" s="1"/>
      <c r="T99" s="1"/>
      <c r="U99" s="1"/>
      <c r="V99" s="1"/>
      <c r="W99" s="1"/>
      <c r="X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row>
    <row r="980">
      <c r="A980" s="7"/>
      <c r="B980" s="7"/>
      <c r="C980" s="7"/>
      <c r="D980" s="7"/>
      <c r="E980" s="7"/>
      <c r="F980" s="7"/>
      <c r="G980" s="7"/>
      <c r="H980" s="7"/>
      <c r="I980" s="7"/>
      <c r="J980" s="7"/>
      <c r="K980" s="7"/>
      <c r="L980" s="7"/>
      <c r="M980" s="7"/>
      <c r="N980" s="7"/>
      <c r="O980" s="7"/>
      <c r="P980" s="7"/>
      <c r="Q980" s="7"/>
      <c r="R980" s="7"/>
      <c r="S980" s="7"/>
      <c r="T980" s="7"/>
      <c r="U980" s="7"/>
      <c r="V980" s="7"/>
      <c r="W980" s="7"/>
      <c r="X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row>
  </sheetData>
  <mergeCells count="1">
    <mergeCell ref="B3:G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8" width="8.88"/>
  </cols>
  <sheetData>
    <row r="1" ht="14.25" customHeight="1">
      <c r="A1" s="8"/>
      <c r="B1" s="8" t="s">
        <v>8</v>
      </c>
      <c r="C1" s="8"/>
      <c r="D1" s="8"/>
      <c r="E1" s="8"/>
      <c r="F1" s="8"/>
      <c r="G1" s="8"/>
      <c r="H1" s="8"/>
      <c r="I1" s="8"/>
      <c r="J1" s="8"/>
      <c r="K1" s="8" t="s">
        <v>9</v>
      </c>
      <c r="L1" s="8"/>
      <c r="M1" s="8"/>
      <c r="N1" s="8"/>
      <c r="O1" s="8"/>
      <c r="P1" s="8"/>
      <c r="Q1" s="8"/>
      <c r="R1" s="8"/>
      <c r="S1" s="8"/>
      <c r="T1" s="8"/>
      <c r="U1" s="8"/>
      <c r="V1" s="8"/>
      <c r="W1" s="8"/>
      <c r="X1" s="8"/>
      <c r="Y1" s="8"/>
      <c r="Z1" s="8"/>
      <c r="AA1" s="8"/>
      <c r="AB1" s="8"/>
    </row>
    <row r="2" ht="14.25" customHeight="1">
      <c r="A2" s="8"/>
      <c r="B2" s="8"/>
      <c r="C2" s="8"/>
      <c r="D2" s="8"/>
      <c r="E2" s="8"/>
      <c r="F2" s="8"/>
      <c r="G2" s="8"/>
      <c r="H2" s="8"/>
      <c r="I2" s="8"/>
      <c r="J2" s="8"/>
      <c r="K2" s="8"/>
      <c r="L2" s="8"/>
      <c r="M2" s="8"/>
      <c r="N2" s="8"/>
      <c r="O2" s="8"/>
      <c r="P2" s="8"/>
      <c r="Q2" s="8"/>
      <c r="R2" s="8"/>
      <c r="S2" s="8"/>
      <c r="T2" s="8"/>
      <c r="U2" s="8"/>
      <c r="V2" s="8"/>
      <c r="W2" s="8"/>
      <c r="X2" s="8"/>
      <c r="Y2" s="8"/>
      <c r="Z2" s="8"/>
      <c r="AA2" s="8"/>
      <c r="AB2" s="8"/>
    </row>
    <row r="3" ht="14.25" customHeight="1">
      <c r="A3" s="8"/>
      <c r="B3" s="8"/>
      <c r="C3" s="8"/>
      <c r="D3" s="8"/>
      <c r="E3" s="8"/>
      <c r="F3" s="8"/>
      <c r="G3" s="8"/>
      <c r="H3" s="8"/>
      <c r="I3" s="8"/>
      <c r="J3" s="8"/>
      <c r="K3" s="8"/>
      <c r="L3" s="8"/>
      <c r="M3" s="8"/>
      <c r="N3" s="8"/>
      <c r="O3" s="8"/>
      <c r="P3" s="8"/>
      <c r="Q3" s="8"/>
      <c r="R3" s="8"/>
      <c r="S3" s="8"/>
      <c r="T3" s="8"/>
      <c r="U3" s="8"/>
      <c r="V3" s="8"/>
      <c r="W3" s="8"/>
      <c r="X3" s="8"/>
      <c r="Y3" s="8"/>
      <c r="Z3" s="8"/>
      <c r="AA3" s="8"/>
      <c r="AB3" s="8"/>
    </row>
    <row r="4" ht="14.25" customHeight="1">
      <c r="A4" s="8"/>
      <c r="B4" s="8"/>
      <c r="C4" s="8"/>
      <c r="D4" s="8"/>
      <c r="E4" s="8"/>
      <c r="F4" s="8"/>
      <c r="G4" s="8"/>
      <c r="H4" s="8"/>
      <c r="I4" s="8"/>
      <c r="J4" s="8"/>
      <c r="K4" s="8"/>
      <c r="L4" s="8"/>
      <c r="M4" s="8"/>
      <c r="N4" s="8"/>
      <c r="O4" s="8"/>
      <c r="P4" s="8"/>
      <c r="Q4" s="8"/>
      <c r="R4" s="8"/>
      <c r="S4" s="8"/>
      <c r="T4" s="8"/>
      <c r="U4" s="8"/>
      <c r="V4" s="8"/>
      <c r="W4" s="8"/>
      <c r="X4" s="8"/>
      <c r="Y4" s="8"/>
      <c r="Z4" s="8"/>
      <c r="AA4" s="8"/>
      <c r="AB4" s="8"/>
    </row>
    <row r="5" ht="14.25" customHeight="1">
      <c r="A5" s="8"/>
      <c r="B5" s="8"/>
      <c r="C5" s="8"/>
      <c r="D5" s="8"/>
      <c r="E5" s="8"/>
      <c r="F5" s="8"/>
      <c r="G5" s="8"/>
      <c r="H5" s="8"/>
      <c r="I5" s="8"/>
      <c r="J5" s="8"/>
      <c r="K5" s="8"/>
      <c r="L5" s="8"/>
      <c r="M5" s="8"/>
      <c r="N5" s="8"/>
      <c r="O5" s="8"/>
      <c r="P5" s="8"/>
      <c r="Q5" s="8"/>
      <c r="R5" s="8"/>
      <c r="S5" s="8"/>
      <c r="T5" s="8"/>
      <c r="U5" s="8"/>
      <c r="V5" s="8"/>
      <c r="W5" s="8"/>
      <c r="X5" s="8"/>
      <c r="Y5" s="8"/>
      <c r="Z5" s="8"/>
      <c r="AA5" s="8"/>
      <c r="AB5" s="8"/>
    </row>
    <row r="6" ht="14.25" customHeight="1">
      <c r="A6" s="8"/>
      <c r="B6" s="8"/>
      <c r="C6" s="8"/>
      <c r="D6" s="8"/>
      <c r="E6" s="8"/>
      <c r="F6" s="8"/>
      <c r="G6" s="8"/>
      <c r="H6" s="8"/>
      <c r="I6" s="8"/>
      <c r="J6" s="8"/>
      <c r="K6" s="8"/>
      <c r="L6" s="8"/>
      <c r="M6" s="8"/>
      <c r="N6" s="8"/>
      <c r="O6" s="8"/>
      <c r="P6" s="8"/>
      <c r="Q6" s="8"/>
      <c r="R6" s="8"/>
      <c r="S6" s="8"/>
      <c r="T6" s="8"/>
      <c r="U6" s="8"/>
      <c r="V6" s="8"/>
      <c r="W6" s="8"/>
      <c r="X6" s="8"/>
      <c r="Y6" s="8"/>
      <c r="Z6" s="8"/>
      <c r="AA6" s="8"/>
      <c r="AB6" s="8"/>
    </row>
    <row r="7" ht="14.25" customHeight="1">
      <c r="A7" s="8"/>
      <c r="B7" s="8"/>
      <c r="C7" s="8"/>
      <c r="D7" s="8"/>
      <c r="E7" s="8"/>
      <c r="F7" s="8"/>
      <c r="G7" s="8"/>
      <c r="H7" s="8"/>
      <c r="I7" s="8"/>
      <c r="J7" s="8"/>
      <c r="K7" s="8"/>
      <c r="L7" s="8"/>
      <c r="M7" s="8"/>
      <c r="N7" s="8"/>
      <c r="O7" s="8"/>
      <c r="P7" s="8"/>
      <c r="Q7" s="8"/>
      <c r="R7" s="8"/>
      <c r="S7" s="8"/>
      <c r="T7" s="8"/>
      <c r="U7" s="8"/>
      <c r="V7" s="8"/>
      <c r="W7" s="8"/>
      <c r="X7" s="8"/>
      <c r="Y7" s="8"/>
      <c r="Z7" s="8"/>
      <c r="AA7" s="8"/>
      <c r="AB7" s="8"/>
    </row>
    <row r="8" ht="14.25" customHeight="1">
      <c r="A8" s="8"/>
      <c r="B8" s="8"/>
      <c r="C8" s="8"/>
      <c r="D8" s="8"/>
      <c r="E8" s="8"/>
      <c r="F8" s="8"/>
      <c r="G8" s="8"/>
      <c r="H8" s="8"/>
      <c r="I8" s="8"/>
      <c r="J8" s="8"/>
      <c r="K8" s="8"/>
      <c r="L8" s="8"/>
      <c r="M8" s="8"/>
      <c r="N8" s="8"/>
      <c r="O8" s="8"/>
      <c r="P8" s="8"/>
      <c r="Q8" s="8"/>
      <c r="R8" s="8"/>
      <c r="S8" s="8"/>
      <c r="T8" s="8"/>
      <c r="U8" s="8"/>
      <c r="V8" s="8"/>
      <c r="W8" s="8"/>
      <c r="X8" s="8"/>
      <c r="Y8" s="8"/>
      <c r="Z8" s="8"/>
      <c r="AA8" s="8"/>
      <c r="AB8" s="8"/>
    </row>
    <row r="9" ht="14.25" customHeight="1">
      <c r="A9" s="8"/>
      <c r="B9" s="8"/>
      <c r="C9" s="8"/>
      <c r="D9" s="8"/>
      <c r="E9" s="8"/>
      <c r="F9" s="8"/>
      <c r="G9" s="8"/>
      <c r="H9" s="8"/>
      <c r="I9" s="8"/>
      <c r="J9" s="8"/>
      <c r="K9" s="8"/>
      <c r="L9" s="8"/>
      <c r="M9" s="8"/>
      <c r="N9" s="8"/>
      <c r="O9" s="8"/>
      <c r="P9" s="8"/>
      <c r="Q9" s="8"/>
      <c r="R9" s="8"/>
      <c r="S9" s="8"/>
      <c r="T9" s="8"/>
      <c r="U9" s="8"/>
      <c r="V9" s="8"/>
      <c r="W9" s="8"/>
      <c r="X9" s="8"/>
      <c r="Y9" s="8"/>
      <c r="Z9" s="8"/>
      <c r="AA9" s="8"/>
      <c r="AB9" s="8"/>
    </row>
    <row r="10" ht="14.25" customHeight="1">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row>
    <row r="11" ht="14.25" customHeight="1">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row>
    <row r="12" ht="14.25" customHeight="1">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row>
    <row r="13" ht="14.25" customHeight="1">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row>
    <row r="14" ht="14.25" customHeight="1">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row>
    <row r="15" ht="14.25" customHeight="1">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row>
    <row r="16" ht="14.25" customHeight="1">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row>
    <row r="17" ht="14.25" customHeight="1">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row>
    <row r="18" ht="14.25" customHeight="1">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row>
    <row r="19" ht="14.25" customHeight="1">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row>
    <row r="20" ht="14.25" customHeight="1">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row>
    <row r="21" ht="14.25" customHeight="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row>
    <row r="22" ht="14.25" customHeight="1">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row>
    <row r="23" ht="14.25" customHeight="1">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row>
    <row r="24" ht="14.25" customHeight="1">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row>
    <row r="25" ht="14.25" customHeight="1">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row>
    <row r="26" ht="14.25" customHeight="1">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row>
    <row r="27" ht="14.25" customHeight="1">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row>
    <row r="28" ht="14.25" customHeight="1">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row>
    <row r="29" ht="14.25" customHeight="1">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row>
    <row r="30" ht="14.25" customHeight="1">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row>
    <row r="31" ht="14.25" customHeight="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row>
    <row r="32" ht="14.25" customHeight="1">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row>
    <row r="33" ht="14.25" customHeight="1">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row>
    <row r="34" ht="14.25" customHeight="1">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row>
    <row r="35" ht="14.25" customHeight="1">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row>
    <row r="36" ht="14.25" customHeight="1">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row>
    <row r="37" ht="14.25" customHeight="1">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row>
    <row r="38" ht="14.25" customHeight="1">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row>
    <row r="39" ht="14.25" customHeight="1">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row>
    <row r="40" ht="14.25" customHeight="1">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row>
    <row r="41" ht="14.25" customHeight="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row>
    <row r="42" ht="14.25" customHeight="1">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row>
    <row r="43" ht="14.25" customHeight="1">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row>
    <row r="44" ht="14.25" customHeight="1">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row>
    <row r="45" ht="14.25" customHeight="1">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row>
    <row r="46" ht="14.25" customHeight="1">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row>
    <row r="47" ht="14.25" customHeight="1">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row>
    <row r="48" ht="14.25" customHeight="1">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row>
    <row r="49" ht="14.25" customHeight="1">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row>
    <row r="50" ht="14.25" customHeight="1">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row>
    <row r="51" ht="14.25" customHeight="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row>
    <row r="52" ht="14.25" customHeight="1">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row>
    <row r="53" ht="14.25" customHeight="1">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row>
    <row r="54" ht="14.25" customHeight="1">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row>
    <row r="55" ht="14.25" customHeight="1">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row>
    <row r="56" ht="14.25" customHeight="1">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row>
    <row r="57" ht="14.25" customHeight="1">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row>
    <row r="58" ht="14.25" customHeight="1">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row>
    <row r="59" ht="14.25" customHeight="1">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row>
    <row r="60" ht="14.25" customHeight="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row>
    <row r="61" ht="14.25" customHeight="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row>
    <row r="62" ht="14.25" customHeight="1">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row>
    <row r="63" ht="14.25" customHeight="1">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row>
    <row r="64" ht="14.25" customHeight="1">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row>
    <row r="65" ht="14.25" customHeight="1">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row>
    <row r="66" ht="14.25" customHeight="1">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row>
    <row r="67" ht="14.25" customHeight="1">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row>
    <row r="68" ht="14.25" customHeight="1">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row>
    <row r="69" ht="14.25" customHeight="1">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row>
    <row r="70" ht="14.25" customHeight="1">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row>
    <row r="71" ht="14.25" customHeight="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row>
    <row r="72" ht="14.25" customHeight="1">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row>
    <row r="73" ht="14.25" customHeight="1">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row>
    <row r="74" ht="14.25" customHeight="1">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row>
    <row r="75" ht="14.25" customHeight="1">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row>
    <row r="76" ht="14.25" customHeight="1">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row>
    <row r="77" ht="14.25" customHeight="1">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row>
    <row r="78" ht="14.25" customHeight="1">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row>
    <row r="79" ht="14.25"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row>
    <row r="80" ht="14.25"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row>
    <row r="81" ht="14.25"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row>
    <row r="82" ht="14.25"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row>
    <row r="83" ht="14.25"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row>
    <row r="84" ht="14.25"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row>
    <row r="85" ht="14.25"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row>
    <row r="86" ht="14.25"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row>
    <row r="87" ht="14.25"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row>
    <row r="88" ht="14.25"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row>
    <row r="89" ht="14.25"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row>
    <row r="90" ht="14.25"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row>
    <row r="91" ht="14.25"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row>
    <row r="92" ht="14.25"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row>
    <row r="93" ht="14.25"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row>
    <row r="94" ht="14.25"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row>
    <row r="95" ht="14.25"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row>
    <row r="96" ht="14.25"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row>
    <row r="97" ht="14.25"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row>
    <row r="98" ht="14.25"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row>
    <row r="99" ht="14.25"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row>
    <row r="100" ht="14.2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row>
    <row r="101" ht="14.2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row>
    <row r="102" ht="14.2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row>
    <row r="103" ht="14.2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row>
    <row r="104" ht="14.2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row>
    <row r="105" ht="14.2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row>
    <row r="106" ht="14.2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row>
    <row r="107" ht="14.2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row>
    <row r="108" ht="14.2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row>
    <row r="109" ht="14.2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row>
    <row r="110" ht="14.2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row>
    <row r="111" ht="14.2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row>
    <row r="112" ht="14.2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row>
    <row r="113" ht="14.2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row>
    <row r="114" ht="14.2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row>
    <row r="115" ht="14.2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row>
    <row r="116" ht="14.2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row>
    <row r="117" ht="14.2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row>
    <row r="118" ht="14.2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row>
    <row r="119" ht="14.2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row>
    <row r="120" ht="14.2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row>
    <row r="121" ht="14.2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row>
    <row r="122" ht="14.2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row>
    <row r="123" ht="14.2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row>
    <row r="124" ht="14.2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row>
    <row r="125" ht="14.2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row>
    <row r="126" ht="14.2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row>
    <row r="127" ht="14.2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row>
    <row r="128" ht="14.2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row>
    <row r="129" ht="14.2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row>
    <row r="130" ht="14.2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row>
    <row r="131" ht="14.2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row>
    <row r="132" ht="14.2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row>
    <row r="133" ht="14.2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row>
    <row r="134" ht="14.2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row>
    <row r="135" ht="14.2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row>
    <row r="136" ht="14.2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row>
    <row r="137" ht="14.2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row>
    <row r="138" ht="14.2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row>
    <row r="139" ht="14.2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row>
    <row r="140" ht="14.2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row>
    <row r="141" ht="14.2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row>
    <row r="142" ht="14.2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row>
    <row r="143" ht="14.2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row>
    <row r="144" ht="14.2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row>
    <row r="145" ht="14.2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row>
    <row r="146" ht="14.2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row>
    <row r="147" ht="14.2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row>
    <row r="148" ht="14.2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row>
    <row r="149" ht="14.2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row>
    <row r="150" ht="14.2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row>
    <row r="151" ht="14.2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row>
    <row r="152" ht="14.2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row>
    <row r="153" ht="14.2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row>
    <row r="154" ht="14.2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row>
    <row r="155" ht="14.2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row>
    <row r="156" ht="14.2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row>
    <row r="157" ht="14.2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row>
    <row r="158" ht="14.2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row>
    <row r="159" ht="14.2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row>
    <row r="160" ht="14.2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row>
    <row r="161" ht="14.2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row>
    <row r="162" ht="14.2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row>
    <row r="163" ht="14.2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row>
    <row r="164" ht="14.2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row>
    <row r="165" ht="14.2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row>
    <row r="166" ht="14.2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row>
    <row r="167" ht="14.2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row>
    <row r="168" ht="14.2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row>
    <row r="169" ht="14.2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row>
    <row r="170" ht="14.2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row>
    <row r="171" ht="14.2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row>
    <row r="172" ht="14.2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row>
    <row r="173" ht="14.2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row>
    <row r="174" ht="14.2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row>
    <row r="175" ht="14.2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row>
    <row r="176" ht="14.2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row>
    <row r="177" ht="14.2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row>
    <row r="178" ht="14.2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row>
    <row r="179" ht="14.2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row>
    <row r="180" ht="14.2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row>
    <row r="181" ht="14.2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row>
    <row r="182" ht="14.2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row>
    <row r="183" ht="14.2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row>
    <row r="184" ht="14.2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row>
    <row r="185" ht="14.2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row>
    <row r="186" ht="14.2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row>
    <row r="187" ht="14.2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row>
    <row r="188" ht="14.2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row>
    <row r="189" ht="14.2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row>
    <row r="190" ht="14.2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row>
    <row r="191" ht="14.2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row>
    <row r="192" ht="14.2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row>
    <row r="193" ht="14.2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row>
    <row r="194" ht="14.2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row>
    <row r="195" ht="14.2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row>
    <row r="196" ht="14.2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row>
    <row r="197" ht="14.2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row>
    <row r="198" ht="14.2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row>
    <row r="199" ht="14.2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row>
    <row r="200" ht="14.2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row>
    <row r="201" ht="14.2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row>
    <row r="202" ht="14.2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row>
    <row r="203" ht="14.2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row>
    <row r="204" ht="14.2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row>
    <row r="205" ht="14.2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row>
    <row r="206" ht="14.2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row>
    <row r="207" ht="14.2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row>
    <row r="208" ht="14.2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row>
    <row r="209" ht="14.2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row>
    <row r="210" ht="14.2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row>
    <row r="211" ht="14.2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row>
    <row r="212" ht="14.2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row>
    <row r="213" ht="14.2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row>
    <row r="214" ht="14.2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row>
    <row r="215" ht="14.2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row>
    <row r="216" ht="14.2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row>
    <row r="217" ht="14.2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row>
    <row r="218" ht="14.2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row>
    <row r="219" ht="14.2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row>
    <row r="220" ht="14.2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row>
    <row r="221" ht="14.2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row>
    <row r="222" ht="14.2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row>
    <row r="223" ht="14.2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row>
    <row r="224" ht="14.2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row>
    <row r="225" ht="14.2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row>
    <row r="226" ht="14.2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row>
    <row r="227" ht="14.2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row>
    <row r="228" ht="14.2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row>
    <row r="229" ht="14.2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row>
    <row r="230" ht="14.2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row>
    <row r="231" ht="14.2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row>
    <row r="232" ht="14.2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row>
    <row r="233" ht="14.2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row>
    <row r="234" ht="14.2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row>
    <row r="235" ht="14.2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row>
    <row r="236" ht="14.2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row>
    <row r="237" ht="14.2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row>
    <row r="238" ht="14.2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row>
    <row r="239" ht="14.2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row>
    <row r="240" ht="14.2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row>
    <row r="241" ht="14.2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row>
    <row r="242" ht="14.2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row>
    <row r="243" ht="14.2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row>
    <row r="244" ht="14.2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row>
    <row r="245" ht="14.2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row>
    <row r="246" ht="14.2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row>
    <row r="247" ht="14.2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row>
    <row r="248" ht="14.2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row>
    <row r="249" ht="14.2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row>
    <row r="250" ht="14.2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row>
    <row r="251" ht="14.2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row>
    <row r="252" ht="14.2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row>
    <row r="253" ht="14.2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row>
    <row r="254" ht="14.2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row>
    <row r="255" ht="14.2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row>
    <row r="256" ht="14.2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row>
    <row r="257" ht="14.2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row>
    <row r="258" ht="14.2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row>
    <row r="259" ht="14.2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row>
    <row r="260" ht="14.2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row>
    <row r="261" ht="14.2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row>
    <row r="262" ht="14.2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row>
    <row r="263" ht="14.2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row>
    <row r="264" ht="14.2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row>
    <row r="265" ht="14.2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row>
    <row r="266" ht="14.2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row>
    <row r="267" ht="14.2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row>
    <row r="268" ht="14.2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row>
    <row r="269" ht="14.2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row>
    <row r="270" ht="14.2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row>
    <row r="271" ht="14.2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row>
    <row r="272" ht="14.2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row>
    <row r="273" ht="14.2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row>
    <row r="274" ht="14.2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row>
    <row r="275" ht="14.2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row>
    <row r="276" ht="14.2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row>
    <row r="277" ht="14.2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row>
    <row r="278" ht="14.2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row>
    <row r="279" ht="14.2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row>
    <row r="280" ht="14.2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row>
    <row r="281" ht="14.2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row>
    <row r="282" ht="14.2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row>
    <row r="283" ht="14.2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row>
    <row r="284" ht="14.2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row>
    <row r="285" ht="14.2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row>
    <row r="286" ht="14.2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row>
    <row r="287" ht="14.2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row>
    <row r="288" ht="14.2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row>
    <row r="289" ht="14.2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row>
    <row r="290" ht="14.2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row>
    <row r="291" ht="14.2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row>
    <row r="292" ht="14.2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row>
    <row r="293" ht="14.2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row>
    <row r="294" ht="14.2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row>
    <row r="295" ht="14.2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row>
    <row r="296" ht="14.2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row>
    <row r="297" ht="14.2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row>
    <row r="298" ht="14.2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row>
    <row r="299" ht="14.2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row>
    <row r="300" ht="14.2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row>
    <row r="301" ht="14.2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row>
    <row r="302" ht="14.2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row>
    <row r="303" ht="14.2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row>
    <row r="304" ht="14.2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row>
    <row r="305" ht="14.2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row>
    <row r="306" ht="14.2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row>
    <row r="307" ht="14.2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row>
    <row r="308" ht="14.2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row>
    <row r="309" ht="14.2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row>
    <row r="310" ht="14.2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row>
    <row r="311" ht="14.2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row>
    <row r="312" ht="14.2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row>
    <row r="313" ht="14.2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row>
    <row r="314" ht="14.2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row>
    <row r="315" ht="14.2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row>
    <row r="316" ht="14.2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row>
    <row r="317" ht="14.2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row>
    <row r="318" ht="14.2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row>
    <row r="319" ht="14.2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row>
    <row r="320" ht="14.2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row>
    <row r="321" ht="14.2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row>
    <row r="322" ht="14.2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row>
    <row r="323" ht="14.2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row>
    <row r="324" ht="14.2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row>
    <row r="325" ht="14.2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row>
    <row r="326" ht="14.2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row>
    <row r="327" ht="14.2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row>
    <row r="328" ht="14.2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row>
    <row r="329" ht="14.2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row>
    <row r="330" ht="14.2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row>
    <row r="331" ht="14.2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row>
    <row r="332" ht="14.2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row>
    <row r="333" ht="14.2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row>
    <row r="334" ht="14.2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row>
    <row r="335" ht="14.2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row>
    <row r="336" ht="14.2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row>
    <row r="337" ht="14.2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row>
    <row r="338" ht="14.2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row>
    <row r="339" ht="14.2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row>
    <row r="340" ht="14.2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row>
    <row r="341" ht="14.2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row>
    <row r="342" ht="14.2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row>
    <row r="343" ht="14.2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row>
    <row r="344" ht="14.2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row>
    <row r="345" ht="14.2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row>
    <row r="346" ht="14.2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row>
    <row r="347" ht="14.2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row>
    <row r="348" ht="14.2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row>
    <row r="349" ht="14.2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row>
    <row r="350" ht="14.2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row>
    <row r="351" ht="14.2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row>
    <row r="352" ht="14.2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row>
    <row r="353" ht="14.2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row>
    <row r="354" ht="14.2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row>
    <row r="355" ht="14.2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row>
    <row r="356" ht="14.2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row>
    <row r="357" ht="14.2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row>
    <row r="358" ht="14.2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row>
    <row r="359" ht="14.2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row>
    <row r="360" ht="14.2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row>
    <row r="361" ht="14.2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row>
    <row r="362" ht="14.2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row>
    <row r="363" ht="14.2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row>
    <row r="364" ht="14.2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row>
    <row r="365" ht="14.2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row>
    <row r="366" ht="14.2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row>
    <row r="367" ht="14.2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row>
    <row r="368" ht="14.2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row>
    <row r="369" ht="14.2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row>
    <row r="370" ht="14.2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row>
    <row r="371" ht="14.2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row>
    <row r="372" ht="14.2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row>
    <row r="373" ht="14.2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row>
    <row r="374" ht="14.2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row>
    <row r="375" ht="14.2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row>
    <row r="376" ht="14.2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row>
    <row r="377" ht="14.2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row>
    <row r="378" ht="14.2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row>
    <row r="379" ht="14.2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row>
    <row r="380" ht="14.2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row>
    <row r="381" ht="14.2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row>
    <row r="382" ht="14.2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row>
    <row r="383" ht="14.2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row>
    <row r="384" ht="14.2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row>
    <row r="385" ht="14.2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row>
    <row r="386" ht="14.2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row>
    <row r="387" ht="14.2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row>
    <row r="388" ht="14.2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row>
    <row r="389" ht="14.2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row>
    <row r="390" ht="14.2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row>
    <row r="391" ht="14.2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row>
    <row r="392" ht="14.2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row>
    <row r="393" ht="14.2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row>
    <row r="394" ht="14.2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row>
    <row r="395" ht="14.2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row>
    <row r="396" ht="14.2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row>
    <row r="397" ht="14.2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row>
    <row r="398" ht="14.2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row>
    <row r="399" ht="14.2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row>
    <row r="400" ht="14.2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row>
    <row r="401" ht="14.2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row>
    <row r="402" ht="14.2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row>
    <row r="403" ht="14.2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row>
    <row r="404" ht="14.2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row>
    <row r="405" ht="14.2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row>
    <row r="406" ht="14.2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row>
    <row r="407" ht="14.2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row>
    <row r="408" ht="14.2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row>
    <row r="409" ht="14.2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row>
    <row r="410" ht="14.2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row>
    <row r="411" ht="14.2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row>
    <row r="412" ht="14.2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row>
    <row r="413" ht="14.2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row>
    <row r="414" ht="14.2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row>
    <row r="415" ht="14.2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row>
    <row r="416" ht="14.2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row>
    <row r="417" ht="14.2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row>
    <row r="418" ht="14.2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row>
    <row r="419" ht="14.2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row>
    <row r="420" ht="14.2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row>
    <row r="421" ht="14.2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row>
    <row r="422" ht="14.2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row>
    <row r="423" ht="14.2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row>
    <row r="424" ht="14.2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row>
    <row r="425" ht="14.2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row>
    <row r="426" ht="14.2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row>
    <row r="427" ht="14.2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row>
    <row r="428" ht="14.2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row>
    <row r="429" ht="14.2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row>
    <row r="430" ht="14.2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row>
    <row r="431" ht="14.2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row>
    <row r="432" ht="14.2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row>
    <row r="433" ht="14.2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row>
    <row r="434" ht="14.2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row>
    <row r="435" ht="14.2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row>
    <row r="436" ht="14.2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row>
    <row r="437" ht="14.2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row>
    <row r="438" ht="14.2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row>
    <row r="439" ht="14.2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row>
    <row r="440" ht="14.2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row>
    <row r="441" ht="14.2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row>
    <row r="442" ht="14.2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row>
    <row r="443" ht="14.2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row>
    <row r="444" ht="14.2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row>
    <row r="445" ht="14.2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row>
    <row r="446" ht="14.2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row>
    <row r="447" ht="14.2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row>
    <row r="448" ht="14.2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row>
    <row r="449" ht="14.2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row>
    <row r="450" ht="14.2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row>
    <row r="451" ht="14.2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row>
    <row r="452" ht="14.2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row>
    <row r="453" ht="14.2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row>
    <row r="454" ht="14.2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row>
    <row r="455" ht="14.2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row>
    <row r="456" ht="14.2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row>
    <row r="457" ht="14.2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row>
    <row r="458" ht="14.2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row>
    <row r="459" ht="14.2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row>
    <row r="460" ht="14.2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row>
    <row r="461" ht="14.2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row>
    <row r="462" ht="14.2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row>
    <row r="463" ht="14.2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row>
    <row r="464" ht="14.2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row>
    <row r="465" ht="14.2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row>
    <row r="466" ht="14.2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row>
    <row r="467" ht="14.2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row>
    <row r="468" ht="14.2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row>
    <row r="469" ht="14.2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row>
    <row r="470" ht="14.2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row>
    <row r="471" ht="14.2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row>
    <row r="472" ht="14.2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row>
    <row r="473" ht="14.2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row>
    <row r="474" ht="14.2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row>
    <row r="475" ht="14.2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row>
    <row r="476" ht="14.2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row>
    <row r="477" ht="14.2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row>
    <row r="478" ht="14.2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row>
    <row r="479" ht="14.2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row>
    <row r="480" ht="14.2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row>
    <row r="481" ht="14.2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row>
    <row r="482" ht="14.2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row>
    <row r="483" ht="14.2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row>
    <row r="484" ht="14.2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row>
    <row r="485" ht="14.2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row>
    <row r="486" ht="14.2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row>
    <row r="487" ht="14.2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row>
    <row r="488" ht="14.2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row>
    <row r="489" ht="14.2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row>
    <row r="490" ht="14.2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row>
    <row r="491" ht="14.2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row>
    <row r="492" ht="14.2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row>
    <row r="493" ht="14.2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row>
    <row r="494" ht="14.2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row>
    <row r="495" ht="14.2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row>
    <row r="496" ht="14.2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row>
    <row r="497" ht="14.2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row>
    <row r="498" ht="14.2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row>
    <row r="499" ht="14.2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row>
    <row r="500" ht="14.2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row>
    <row r="501" ht="14.2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row>
    <row r="502" ht="14.2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row>
    <row r="503" ht="14.2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row>
    <row r="504" ht="14.2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row>
    <row r="505" ht="14.2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row>
    <row r="506" ht="14.2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row>
    <row r="507" ht="14.2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row>
    <row r="508" ht="14.2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row>
    <row r="509" ht="14.2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row>
    <row r="510" ht="14.2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row>
    <row r="511" ht="14.2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row>
    <row r="512" ht="14.2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row>
    <row r="513" ht="14.2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row>
    <row r="514" ht="14.2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row>
    <row r="515" ht="14.2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row>
    <row r="516" ht="14.2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row>
    <row r="517" ht="14.2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row>
    <row r="518" ht="14.2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row>
    <row r="519" ht="14.2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row>
    <row r="520" ht="14.2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row>
    <row r="521" ht="14.2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row>
    <row r="522" ht="14.2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row>
    <row r="523" ht="14.2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row>
    <row r="524" ht="14.2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row>
    <row r="525" ht="14.2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row>
    <row r="526" ht="14.2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row>
    <row r="527" ht="14.2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row>
    <row r="528" ht="14.2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row>
    <row r="529" ht="14.2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row>
    <row r="530" ht="14.2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row>
    <row r="531" ht="14.2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row>
    <row r="532" ht="14.2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row>
    <row r="533" ht="14.2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row>
    <row r="534" ht="14.2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row>
    <row r="535" ht="14.2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row>
    <row r="536" ht="14.2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row>
    <row r="537" ht="14.2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row>
    <row r="538" ht="14.2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row>
    <row r="539" ht="14.2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row>
    <row r="540" ht="14.2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row>
    <row r="541" ht="14.2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row>
    <row r="542" ht="14.2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row>
    <row r="543" ht="14.2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row>
    <row r="544" ht="14.2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row>
    <row r="545" ht="14.2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row>
    <row r="546" ht="14.2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row>
    <row r="547" ht="14.2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row>
    <row r="548" ht="14.2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row>
    <row r="549" ht="14.2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row>
    <row r="550" ht="14.2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row>
    <row r="551" ht="14.2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row>
    <row r="552" ht="14.2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row>
    <row r="553" ht="14.2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row>
    <row r="554" ht="14.2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row>
    <row r="555" ht="14.2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row>
    <row r="556" ht="14.2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row>
    <row r="557" ht="14.2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row>
    <row r="558" ht="14.2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row>
    <row r="559" ht="14.2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row>
    <row r="560" ht="14.2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row>
    <row r="561" ht="14.2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row>
    <row r="562" ht="14.2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row>
    <row r="563" ht="14.2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row>
    <row r="564" ht="14.2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row>
    <row r="565" ht="14.2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row>
    <row r="566" ht="14.2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row>
    <row r="567" ht="14.2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row>
    <row r="568" ht="14.2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row>
    <row r="569" ht="14.2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row>
    <row r="570" ht="14.2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row>
    <row r="571" ht="14.2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row>
    <row r="572" ht="14.2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row>
    <row r="573" ht="14.2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row>
    <row r="574" ht="14.2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row>
    <row r="575" ht="14.2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row>
    <row r="576" ht="14.2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row>
    <row r="577" ht="14.2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row>
    <row r="578" ht="14.2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row>
    <row r="579" ht="14.2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row>
    <row r="580" ht="14.2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row>
    <row r="581" ht="14.2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row>
    <row r="582" ht="14.2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row>
    <row r="583" ht="14.2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row>
    <row r="584" ht="14.2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row>
    <row r="585" ht="14.2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row>
    <row r="586" ht="14.2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row>
    <row r="587" ht="14.2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row>
    <row r="588" ht="14.2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row>
    <row r="589" ht="14.2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row>
    <row r="590" ht="14.2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row>
    <row r="591" ht="14.2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row>
    <row r="592" ht="14.2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row>
    <row r="593" ht="14.2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row>
    <row r="594" ht="14.2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row>
    <row r="595" ht="14.2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row>
    <row r="596" ht="14.2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row>
    <row r="597" ht="14.2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row>
    <row r="598" ht="14.2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row>
    <row r="599" ht="14.2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row>
    <row r="600" ht="14.2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row>
    <row r="601" ht="14.2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row>
    <row r="602" ht="14.2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row>
    <row r="603" ht="14.2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row>
    <row r="604" ht="14.2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row>
    <row r="605" ht="14.2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row>
    <row r="606" ht="14.2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row>
    <row r="607" ht="14.2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row>
    <row r="608" ht="14.2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row>
    <row r="609" ht="14.2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row>
    <row r="610" ht="14.2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row>
    <row r="611" ht="14.2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row>
    <row r="612" ht="14.2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row>
    <row r="613" ht="14.2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row>
    <row r="614" ht="14.2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row>
    <row r="615" ht="14.2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row>
    <row r="616" ht="14.2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row>
    <row r="617" ht="14.2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row>
    <row r="618" ht="14.2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row>
    <row r="619" ht="14.2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row>
    <row r="620" ht="14.2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row>
    <row r="621" ht="14.2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row>
    <row r="622" ht="14.2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row>
    <row r="623" ht="14.2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row>
    <row r="624" ht="14.2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row>
    <row r="625" ht="14.2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row>
    <row r="626" ht="14.2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row>
    <row r="627" ht="14.2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row>
    <row r="628" ht="14.2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row>
    <row r="629" ht="14.2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row>
    <row r="630" ht="14.2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row>
    <row r="631" ht="14.2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row>
    <row r="632" ht="14.2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row>
    <row r="633" ht="14.2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row>
    <row r="634" ht="14.2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row>
    <row r="635" ht="14.2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row>
    <row r="636" ht="14.2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row>
    <row r="637" ht="14.2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row>
    <row r="638" ht="14.2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row>
    <row r="639" ht="14.2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row>
    <row r="640" ht="14.2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row>
    <row r="641" ht="14.2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row>
    <row r="642" ht="14.2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row>
    <row r="643" ht="14.2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row>
    <row r="644" ht="14.2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row>
    <row r="645" ht="14.2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row>
    <row r="646" ht="14.2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row>
    <row r="647" ht="14.2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row>
    <row r="648" ht="14.2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row>
    <row r="649" ht="14.2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row>
    <row r="650" ht="14.2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row>
    <row r="651" ht="14.2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row>
    <row r="652" ht="14.2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row>
    <row r="653" ht="14.2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row>
    <row r="654" ht="14.2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row>
    <row r="655" ht="14.2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row>
    <row r="656" ht="14.2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row>
    <row r="657" ht="14.2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row>
    <row r="658" ht="14.2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row>
    <row r="659" ht="14.2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row>
    <row r="660" ht="14.2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row>
    <row r="661" ht="14.2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row>
    <row r="662" ht="14.2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row>
    <row r="663" ht="14.2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row>
    <row r="664" ht="14.2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row>
    <row r="665" ht="14.2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row>
    <row r="666" ht="14.2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row>
    <row r="667" ht="14.2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row>
    <row r="668" ht="14.2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row>
    <row r="669" ht="14.2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row>
    <row r="670" ht="14.2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row>
    <row r="671" ht="14.2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row>
    <row r="672" ht="14.2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row>
    <row r="673" ht="14.2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row>
    <row r="674" ht="14.2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row>
    <row r="675" ht="14.2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row>
    <row r="676" ht="14.2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row>
    <row r="677" ht="14.2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row>
    <row r="678" ht="14.2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row>
    <row r="679" ht="14.2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row>
    <row r="680" ht="14.2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row>
    <row r="681" ht="14.2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row>
    <row r="682" ht="14.2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row>
    <row r="683" ht="14.2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row>
    <row r="684" ht="14.2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row>
    <row r="685" ht="14.2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row>
    <row r="686" ht="14.2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row>
    <row r="687" ht="14.2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row>
    <row r="688" ht="14.2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row>
    <row r="689" ht="14.2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row>
    <row r="690" ht="14.2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row>
    <row r="691" ht="14.2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row>
    <row r="692" ht="14.2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row>
    <row r="693" ht="14.2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row>
    <row r="694" ht="14.2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row>
    <row r="695" ht="14.2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row>
    <row r="696" ht="14.2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row>
    <row r="697" ht="14.2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row>
    <row r="698" ht="14.2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row>
    <row r="699" ht="14.2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row>
    <row r="700" ht="14.2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row>
    <row r="701" ht="14.2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row>
    <row r="702" ht="14.2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row>
    <row r="703" ht="14.2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row>
    <row r="704" ht="14.2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row>
    <row r="705" ht="14.2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row>
    <row r="706" ht="14.2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row>
    <row r="707" ht="14.2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row>
    <row r="708" ht="14.2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row>
    <row r="709" ht="14.2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row>
    <row r="710" ht="14.2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row>
    <row r="711" ht="14.2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row>
    <row r="712" ht="14.2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row>
    <row r="713" ht="14.2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row>
    <row r="714" ht="14.2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row>
    <row r="715" ht="14.2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row>
    <row r="716" ht="14.2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row>
    <row r="717" ht="14.2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row>
    <row r="718" ht="14.2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row>
    <row r="719" ht="14.2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row>
    <row r="720" ht="14.2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row>
    <row r="721" ht="14.2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row>
    <row r="722" ht="14.2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row>
    <row r="723" ht="14.2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row>
    <row r="724" ht="14.2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row>
    <row r="725" ht="14.2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row>
    <row r="726" ht="14.2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row>
    <row r="727" ht="14.2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row>
    <row r="728" ht="14.2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row>
    <row r="729" ht="14.2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row>
    <row r="730" ht="14.2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row>
    <row r="731" ht="14.2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row>
    <row r="732" ht="14.2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row>
    <row r="733" ht="14.2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row>
    <row r="734" ht="14.2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row>
    <row r="735" ht="14.2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row>
    <row r="736" ht="14.2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row>
    <row r="737" ht="14.2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row>
    <row r="738" ht="14.2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row>
    <row r="739" ht="14.2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row>
    <row r="740" ht="14.2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row>
    <row r="741" ht="14.2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row>
    <row r="742" ht="14.2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row>
    <row r="743" ht="14.2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row>
    <row r="744" ht="14.2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row>
    <row r="745" ht="14.2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row>
    <row r="746" ht="14.2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row>
    <row r="747" ht="14.2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row>
    <row r="748" ht="14.2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row>
    <row r="749" ht="14.2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row>
    <row r="750" ht="14.2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row>
    <row r="751" ht="14.2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row>
    <row r="752" ht="14.2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row>
    <row r="753" ht="14.2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row>
    <row r="754" ht="14.2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row>
    <row r="755" ht="14.2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row>
    <row r="756" ht="14.2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row>
    <row r="757" ht="14.2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row>
    <row r="758" ht="14.2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row>
    <row r="759" ht="14.2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row>
    <row r="760" ht="14.2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row>
    <row r="761" ht="14.2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row>
    <row r="762" ht="14.2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row>
    <row r="763" ht="14.2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row>
    <row r="764" ht="14.2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row>
    <row r="765" ht="14.2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row>
    <row r="766" ht="14.2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row>
    <row r="767" ht="14.2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row>
    <row r="768" ht="14.2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row>
    <row r="769" ht="14.2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row>
    <row r="770" ht="14.2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row>
    <row r="771" ht="14.2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row>
    <row r="772" ht="14.2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row>
    <row r="773" ht="14.2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row>
    <row r="774" ht="14.2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row>
    <row r="775" ht="14.2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row>
    <row r="776" ht="14.2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row>
    <row r="777" ht="14.2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row>
    <row r="778" ht="14.2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row>
    <row r="779" ht="14.2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row>
    <row r="780" ht="14.2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row>
    <row r="781" ht="14.2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row>
    <row r="782" ht="14.2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row>
    <row r="783" ht="14.2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row>
    <row r="784" ht="14.2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row>
    <row r="785" ht="14.2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row>
    <row r="786" ht="14.2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row>
    <row r="787" ht="14.2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row>
    <row r="788" ht="14.2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row>
    <row r="789" ht="14.2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row>
    <row r="790" ht="14.2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row>
    <row r="791" ht="14.2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row>
    <row r="792" ht="14.2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row>
    <row r="793" ht="14.2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row>
    <row r="794" ht="14.2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row>
    <row r="795" ht="14.2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row>
    <row r="796" ht="14.2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row>
    <row r="797" ht="14.2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row>
    <row r="798" ht="14.2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row>
    <row r="799" ht="14.2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row>
    <row r="800" ht="14.2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row>
    <row r="801" ht="14.2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row>
    <row r="802" ht="14.2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row>
    <row r="803" ht="14.2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row>
    <row r="804" ht="14.2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row>
    <row r="805" ht="14.2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row>
    <row r="806" ht="14.2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row>
    <row r="807" ht="14.2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row>
    <row r="808" ht="14.2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row>
    <row r="809" ht="14.2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row>
    <row r="810" ht="14.2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row>
    <row r="811" ht="14.2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row>
    <row r="812" ht="14.2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row>
    <row r="813" ht="14.2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row>
    <row r="814" ht="14.2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row>
    <row r="815" ht="14.2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row>
    <row r="816" ht="14.2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row>
    <row r="817" ht="14.2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row>
    <row r="818" ht="14.2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row>
    <row r="819" ht="14.2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row>
    <row r="820" ht="14.2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row>
    <row r="821" ht="14.2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row>
    <row r="822" ht="14.2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row>
    <row r="823" ht="14.2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row>
    <row r="824" ht="14.2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row>
    <row r="825" ht="14.2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row>
    <row r="826" ht="14.2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row>
    <row r="827" ht="14.2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row>
    <row r="828" ht="14.2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row>
    <row r="829" ht="14.2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row>
    <row r="830" ht="14.2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row>
    <row r="831" ht="14.2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row>
    <row r="832" ht="14.2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row>
    <row r="833" ht="14.2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row>
    <row r="834" ht="14.2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row>
    <row r="835" ht="14.2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row>
    <row r="836" ht="14.2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row>
    <row r="837" ht="14.2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row>
    <row r="838" ht="14.2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row>
    <row r="839" ht="14.2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row>
    <row r="840" ht="14.2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row>
    <row r="841" ht="14.2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row>
    <row r="842" ht="14.2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row>
    <row r="843" ht="14.2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row>
    <row r="844" ht="14.2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row>
    <row r="845" ht="14.2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row>
    <row r="846" ht="14.2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row>
    <row r="847" ht="14.2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row>
    <row r="848" ht="14.2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row>
    <row r="849" ht="14.2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row>
    <row r="850" ht="14.2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row>
    <row r="851" ht="14.2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row>
    <row r="852" ht="14.2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row>
    <row r="853" ht="14.2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row>
    <row r="854" ht="14.2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row>
    <row r="855" ht="14.2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row>
    <row r="856" ht="14.2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row>
    <row r="857" ht="14.2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row>
    <row r="858" ht="14.2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row>
    <row r="859" ht="14.2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row>
    <row r="860" ht="14.2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row>
    <row r="861" ht="14.2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row>
    <row r="862" ht="14.2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row>
    <row r="863" ht="14.2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row>
    <row r="864" ht="14.2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row>
    <row r="865" ht="14.2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row>
    <row r="866" ht="14.2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row>
    <row r="867" ht="14.2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row>
    <row r="868" ht="14.2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row>
    <row r="869" ht="14.2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row>
    <row r="870" ht="14.2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row>
    <row r="871" ht="14.2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row>
    <row r="872" ht="14.2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row>
    <row r="873" ht="14.2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row>
    <row r="874" ht="14.2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row>
    <row r="875" ht="14.2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row>
    <row r="876" ht="14.2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row>
    <row r="877" ht="14.2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row>
    <row r="878" ht="14.2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row>
    <row r="879" ht="14.2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row>
    <row r="880" ht="14.2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row>
    <row r="881" ht="14.2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row>
    <row r="882" ht="14.2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row>
    <row r="883" ht="14.2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row>
    <row r="884" ht="14.2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row>
    <row r="885" ht="14.2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row>
    <row r="886" ht="14.2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row>
    <row r="887" ht="14.2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row>
    <row r="888" ht="14.2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row>
    <row r="889" ht="14.2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row>
    <row r="890" ht="14.2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row>
    <row r="891" ht="14.2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row>
    <row r="892" ht="14.2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row>
    <row r="893" ht="14.2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row>
    <row r="894" ht="14.2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row>
    <row r="895" ht="14.2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row>
    <row r="896" ht="14.2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row>
    <row r="897" ht="14.2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row>
    <row r="898" ht="14.2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row>
    <row r="899" ht="14.2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row>
    <row r="900" ht="14.2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row>
    <row r="901" ht="14.2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row>
    <row r="902" ht="14.2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row>
    <row r="903" ht="14.2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row>
    <row r="904" ht="14.2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row>
    <row r="905" ht="14.2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row>
    <row r="906" ht="14.2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row>
    <row r="907" ht="14.2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row>
    <row r="908" ht="14.2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row>
    <row r="909" ht="14.2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row>
    <row r="910" ht="14.2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row>
    <row r="911" ht="14.2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row>
    <row r="912" ht="14.2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row>
    <row r="913" ht="14.2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row>
    <row r="914" ht="14.2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row>
    <row r="915" ht="14.2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row>
    <row r="916" ht="14.2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row>
    <row r="917" ht="14.2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row>
    <row r="918" ht="14.2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row>
    <row r="919" ht="14.2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row>
    <row r="920" ht="14.2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row>
    <row r="921" ht="14.2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row>
    <row r="922" ht="14.2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row>
    <row r="923" ht="14.2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row>
    <row r="924" ht="14.2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row>
    <row r="925" ht="14.2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row>
    <row r="926" ht="14.2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row>
    <row r="927" ht="14.2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row>
    <row r="928" ht="14.2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row>
    <row r="929" ht="14.2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row>
    <row r="930" ht="14.2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row>
    <row r="931" ht="14.2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row>
    <row r="932" ht="14.2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row>
    <row r="933" ht="14.2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row>
    <row r="934" ht="14.2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row>
    <row r="935" ht="14.2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row>
    <row r="936" ht="14.2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row>
    <row r="937" ht="14.2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row>
    <row r="938" ht="14.2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row>
    <row r="939" ht="14.2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row>
    <row r="940" ht="14.2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row>
    <row r="941" ht="14.2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row>
    <row r="942" ht="14.2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row>
    <row r="943" ht="14.2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row>
    <row r="944" ht="14.2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row>
    <row r="945" ht="14.2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row>
    <row r="946" ht="14.2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row>
    <row r="947" ht="14.2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row>
    <row r="948" ht="14.2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row>
    <row r="949" ht="14.2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row>
    <row r="950" ht="14.2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row>
    <row r="951" ht="14.2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row>
    <row r="952" ht="14.2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row>
    <row r="953" ht="14.2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row>
    <row r="954" ht="14.2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row>
    <row r="955" ht="14.2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row>
    <row r="956" ht="14.2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row>
    <row r="957" ht="14.2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row>
    <row r="958" ht="14.2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row>
    <row r="959" ht="14.2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row>
    <row r="960" ht="14.2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row>
    <row r="961" ht="14.2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row>
    <row r="962" ht="14.2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row>
    <row r="963" ht="14.2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row>
    <row r="964" ht="14.2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row>
    <row r="965" ht="14.2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row>
    <row r="966" ht="14.2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row>
    <row r="967" ht="14.2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row>
    <row r="968" ht="14.2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row>
    <row r="969" ht="14.2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row>
    <row r="970" ht="14.2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row>
    <row r="971" ht="14.2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row>
    <row r="972" ht="14.2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row>
    <row r="973" ht="14.2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row>
    <row r="974" ht="14.2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row>
    <row r="975" ht="14.2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row>
    <row r="976" ht="14.2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row>
    <row r="977" ht="14.2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row>
    <row r="978" ht="14.2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row>
    <row r="979" ht="14.2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row>
    <row r="980" ht="14.2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row>
    <row r="981" ht="14.2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row>
    <row r="982" ht="14.2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row>
    <row r="983" ht="14.2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row>
    <row r="984" ht="14.2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row>
    <row r="985" ht="14.2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row>
    <row r="986" ht="14.2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row>
    <row r="987" ht="14.2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row>
    <row r="988" ht="14.2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row>
    <row r="989" ht="14.2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row>
    <row r="990" ht="14.2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row>
    <row r="991" ht="14.2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row>
    <row r="992" ht="14.2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row>
    <row r="993" ht="14.2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row>
    <row r="994" ht="14.2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row>
    <row r="995" ht="14.2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row>
    <row r="996" ht="14.2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row>
    <row r="997" ht="14.2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row>
    <row r="998" ht="14.2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row>
    <row r="999" ht="14.2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row>
    <row r="1000" ht="14.2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63"/>
    <col customWidth="1" min="2" max="2" width="21.88"/>
    <col customWidth="1" min="3" max="3" width="82.38"/>
    <col customWidth="1" min="4" max="4" width="14.5"/>
    <col customWidth="1" min="5" max="26" width="8.63"/>
  </cols>
  <sheetData>
    <row r="1" ht="14.25" customHeight="1">
      <c r="A1" s="9" t="s">
        <v>10</v>
      </c>
      <c r="B1" s="10" t="s">
        <v>11</v>
      </c>
      <c r="C1" s="11" t="s">
        <v>12</v>
      </c>
      <c r="D1" s="12" t="s">
        <v>13</v>
      </c>
    </row>
    <row r="2" ht="14.25" customHeight="1">
      <c r="A2" s="13" t="s">
        <v>14</v>
      </c>
      <c r="B2" s="14" t="s">
        <v>15</v>
      </c>
      <c r="C2" s="15" t="s">
        <v>16</v>
      </c>
    </row>
    <row r="3" ht="14.25" customHeight="1">
      <c r="A3" s="16" t="s">
        <v>17</v>
      </c>
      <c r="B3" s="14" t="s">
        <v>18</v>
      </c>
      <c r="C3" s="17" t="s">
        <v>19</v>
      </c>
      <c r="D3" s="12" t="s">
        <v>20</v>
      </c>
    </row>
    <row r="4" ht="14.25" customHeight="1">
      <c r="A4" s="16" t="s">
        <v>21</v>
      </c>
      <c r="B4" s="14" t="s">
        <v>22</v>
      </c>
      <c r="C4" s="17" t="s">
        <v>23</v>
      </c>
      <c r="D4" s="12" t="s">
        <v>20</v>
      </c>
    </row>
    <row r="5" ht="14.25" customHeight="1">
      <c r="A5" s="16" t="s">
        <v>24</v>
      </c>
      <c r="B5" s="14" t="s">
        <v>25</v>
      </c>
      <c r="C5" s="15" t="s">
        <v>26</v>
      </c>
      <c r="D5" s="12" t="s">
        <v>20</v>
      </c>
    </row>
    <row r="6" ht="14.25" customHeight="1">
      <c r="A6" s="18" t="s">
        <v>27</v>
      </c>
      <c r="B6" s="14" t="s">
        <v>28</v>
      </c>
      <c r="C6" s="15" t="s">
        <v>29</v>
      </c>
    </row>
    <row r="7" ht="14.25" customHeight="1">
      <c r="A7" s="18" t="s">
        <v>30</v>
      </c>
      <c r="B7" s="14" t="s">
        <v>31</v>
      </c>
      <c r="C7" s="15" t="s">
        <v>32</v>
      </c>
    </row>
    <row r="8" ht="14.25" customHeight="1">
      <c r="A8" s="18" t="s">
        <v>33</v>
      </c>
      <c r="B8" s="14" t="s">
        <v>34</v>
      </c>
      <c r="C8" s="15" t="s">
        <v>35</v>
      </c>
    </row>
    <row r="9" ht="14.25" customHeight="1">
      <c r="A9" s="18" t="s">
        <v>36</v>
      </c>
      <c r="B9" s="14" t="s">
        <v>37</v>
      </c>
      <c r="C9" s="15" t="s">
        <v>38</v>
      </c>
    </row>
    <row r="10" ht="14.25" customHeight="1">
      <c r="A10" s="18" t="s">
        <v>39</v>
      </c>
      <c r="B10" s="14" t="s">
        <v>40</v>
      </c>
      <c r="C10" s="15" t="s">
        <v>41</v>
      </c>
    </row>
    <row r="11" ht="14.25" customHeight="1">
      <c r="A11" s="18" t="s">
        <v>42</v>
      </c>
      <c r="B11" s="14" t="s">
        <v>43</v>
      </c>
      <c r="C11" s="15" t="s">
        <v>44</v>
      </c>
    </row>
    <row r="12" ht="14.25" customHeight="1">
      <c r="A12" s="18" t="s">
        <v>45</v>
      </c>
      <c r="B12" s="14" t="s">
        <v>46</v>
      </c>
      <c r="C12" s="15" t="s">
        <v>47</v>
      </c>
    </row>
    <row r="13" ht="14.25" customHeight="1">
      <c r="A13" s="18" t="s">
        <v>48</v>
      </c>
      <c r="B13" s="14" t="s">
        <v>49</v>
      </c>
      <c r="C13" s="15" t="s">
        <v>50</v>
      </c>
    </row>
    <row r="14" ht="14.25" customHeight="1">
      <c r="A14" s="18" t="s">
        <v>51</v>
      </c>
      <c r="B14" s="14" t="s">
        <v>52</v>
      </c>
      <c r="C14" s="17" t="s">
        <v>53</v>
      </c>
    </row>
    <row r="15" ht="14.25" customHeight="1">
      <c r="A15" s="18" t="s">
        <v>54</v>
      </c>
      <c r="B15" s="14" t="s">
        <v>55</v>
      </c>
      <c r="C15" s="15" t="s">
        <v>56</v>
      </c>
    </row>
    <row r="16" ht="14.25" customHeight="1">
      <c r="A16" s="18" t="s">
        <v>57</v>
      </c>
      <c r="B16" s="14" t="s">
        <v>58</v>
      </c>
      <c r="C16" s="15" t="s">
        <v>59</v>
      </c>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63"/>
    <col customWidth="1" min="2" max="2" width="21.13"/>
    <col customWidth="1" min="3" max="3" width="88.38"/>
    <col customWidth="1" min="4" max="4" width="88.63"/>
    <col customWidth="1" min="5" max="26" width="8.63"/>
  </cols>
  <sheetData>
    <row r="1" ht="14.25" customHeight="1">
      <c r="A1" s="19" t="s">
        <v>10</v>
      </c>
      <c r="B1" s="20" t="s">
        <v>11</v>
      </c>
      <c r="C1" s="21" t="s">
        <v>12</v>
      </c>
    </row>
    <row r="2" ht="14.25" customHeight="1">
      <c r="A2" s="22" t="s">
        <v>60</v>
      </c>
      <c r="B2" s="23" t="s">
        <v>61</v>
      </c>
      <c r="C2" s="24" t="s">
        <v>62</v>
      </c>
    </row>
    <row r="3" ht="14.25" customHeight="1">
      <c r="A3" s="25" t="s">
        <v>63</v>
      </c>
      <c r="B3" s="26" t="s">
        <v>64</v>
      </c>
      <c r="C3" s="27" t="s">
        <v>65</v>
      </c>
    </row>
    <row r="4" ht="14.25" customHeight="1">
      <c r="A4" s="22" t="s">
        <v>66</v>
      </c>
      <c r="B4" s="23" t="s">
        <v>67</v>
      </c>
      <c r="C4" s="24" t="s">
        <v>68</v>
      </c>
    </row>
    <row r="5" ht="14.25" customHeight="1">
      <c r="A5" s="25" t="s">
        <v>69</v>
      </c>
      <c r="B5" s="26" t="s">
        <v>70</v>
      </c>
      <c r="C5" s="27" t="s">
        <v>71</v>
      </c>
    </row>
    <row r="6" ht="14.25" customHeight="1">
      <c r="A6" s="22" t="s">
        <v>72</v>
      </c>
      <c r="B6" s="23" t="s">
        <v>73</v>
      </c>
      <c r="C6" s="24" t="s">
        <v>74</v>
      </c>
    </row>
    <row r="7" ht="14.25" customHeight="1">
      <c r="A7" s="25" t="s">
        <v>75</v>
      </c>
      <c r="B7" s="26" t="s">
        <v>76</v>
      </c>
      <c r="C7" s="27" t="s">
        <v>77</v>
      </c>
    </row>
    <row r="8" ht="14.25" customHeight="1">
      <c r="A8" s="22" t="s">
        <v>78</v>
      </c>
      <c r="B8" s="23" t="s">
        <v>79</v>
      </c>
      <c r="C8" s="24" t="s">
        <v>80</v>
      </c>
    </row>
    <row r="9" ht="14.25" customHeight="1">
      <c r="A9" s="25" t="s">
        <v>81</v>
      </c>
      <c r="B9" s="26" t="s">
        <v>82</v>
      </c>
      <c r="C9" s="27" t="s">
        <v>83</v>
      </c>
    </row>
    <row r="10" ht="14.25" customHeight="1">
      <c r="A10" s="22" t="s">
        <v>84</v>
      </c>
      <c r="B10" s="23" t="s">
        <v>85</v>
      </c>
      <c r="C10" s="24" t="s">
        <v>86</v>
      </c>
    </row>
    <row r="11" ht="14.25" customHeight="1">
      <c r="A11" s="25" t="s">
        <v>87</v>
      </c>
      <c r="B11" s="26" t="s">
        <v>88</v>
      </c>
      <c r="C11" s="27" t="s">
        <v>89</v>
      </c>
    </row>
    <row r="12" ht="14.25" customHeight="1">
      <c r="A12" s="22" t="s">
        <v>90</v>
      </c>
      <c r="B12" s="23" t="s">
        <v>91</v>
      </c>
      <c r="C12" s="24" t="s">
        <v>92</v>
      </c>
    </row>
    <row r="13" ht="14.25" customHeight="1">
      <c r="A13" s="25" t="s">
        <v>93</v>
      </c>
      <c r="B13" s="26" t="s">
        <v>94</v>
      </c>
      <c r="C13" s="27" t="s">
        <v>95</v>
      </c>
    </row>
    <row r="14" ht="14.25" customHeight="1">
      <c r="A14" s="22" t="s">
        <v>96</v>
      </c>
      <c r="B14" s="23" t="s">
        <v>97</v>
      </c>
      <c r="C14" s="24" t="s">
        <v>98</v>
      </c>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38"/>
    <col customWidth="1" min="2" max="2" width="14.88"/>
    <col customWidth="1" min="3" max="3" width="30.38"/>
    <col customWidth="1" min="4" max="4" width="33.13"/>
    <col customWidth="1" min="5" max="5" width="35.13"/>
    <col customWidth="1" min="6" max="6" width="43.13"/>
    <col customWidth="1" min="7" max="7" width="42.13"/>
    <col customWidth="1" min="8" max="8" width="33.13"/>
    <col customWidth="1" min="9" max="9" width="12.13"/>
    <col customWidth="1" min="10" max="10" width="6.88"/>
    <col customWidth="1" min="11" max="11" width="8.88"/>
    <col customWidth="1" min="12" max="12" width="11.13"/>
    <col customWidth="1" min="13" max="13" width="9.0"/>
    <col customWidth="1" min="14" max="14" width="9.13"/>
    <col customWidth="1" min="15" max="15" width="11.88"/>
    <col customWidth="1" min="16" max="16" width="17.88"/>
    <col customWidth="1" min="17" max="17" width="15.13"/>
    <col customWidth="1" min="18" max="18" width="11.38"/>
    <col customWidth="1" min="19" max="19" width="181.13"/>
    <col customWidth="1" min="20" max="26" width="8.63"/>
  </cols>
  <sheetData>
    <row r="1" ht="14.25" customHeight="1">
      <c r="A1" s="10" t="s">
        <v>99</v>
      </c>
      <c r="B1" s="10" t="s">
        <v>100</v>
      </c>
      <c r="C1" s="10" t="s">
        <v>101</v>
      </c>
      <c r="D1" s="10" t="s">
        <v>102</v>
      </c>
      <c r="E1" s="10" t="s">
        <v>103</v>
      </c>
      <c r="F1" s="10" t="s">
        <v>104</v>
      </c>
      <c r="G1" s="10" t="s">
        <v>105</v>
      </c>
      <c r="H1" s="10" t="s">
        <v>106</v>
      </c>
      <c r="I1" s="10" t="s">
        <v>107</v>
      </c>
      <c r="J1" s="10" t="s">
        <v>108</v>
      </c>
      <c r="K1" s="10" t="s">
        <v>109</v>
      </c>
      <c r="L1" s="10" t="s">
        <v>110</v>
      </c>
      <c r="M1" s="10" t="s">
        <v>111</v>
      </c>
      <c r="N1" s="10" t="s">
        <v>112</v>
      </c>
      <c r="O1" s="10" t="s">
        <v>113</v>
      </c>
      <c r="P1" s="10" t="s">
        <v>114</v>
      </c>
      <c r="Q1" s="10" t="s">
        <v>115</v>
      </c>
      <c r="R1" s="10" t="s">
        <v>116</v>
      </c>
      <c r="S1" s="10" t="s">
        <v>117</v>
      </c>
      <c r="T1" s="28"/>
      <c r="U1" s="28"/>
      <c r="V1" s="28"/>
      <c r="W1" s="28"/>
      <c r="X1" s="28"/>
      <c r="Y1" s="28"/>
      <c r="Z1" s="28"/>
    </row>
    <row r="2" ht="14.25" customHeight="1">
      <c r="A2" s="14" t="s">
        <v>118</v>
      </c>
      <c r="B2" s="14" t="s">
        <v>119</v>
      </c>
      <c r="C2" s="14" t="s">
        <v>30</v>
      </c>
      <c r="D2" s="14" t="s">
        <v>120</v>
      </c>
      <c r="E2" s="14" t="s">
        <v>121</v>
      </c>
      <c r="F2" s="14" t="s">
        <v>122</v>
      </c>
      <c r="G2" s="14" t="s">
        <v>123</v>
      </c>
      <c r="H2" s="14" t="s">
        <v>124</v>
      </c>
      <c r="I2" s="14"/>
      <c r="J2" s="14" t="s">
        <v>125</v>
      </c>
      <c r="K2" s="14" t="s">
        <v>126</v>
      </c>
      <c r="L2" s="14" t="s">
        <v>127</v>
      </c>
      <c r="M2" s="14" t="s">
        <v>128</v>
      </c>
      <c r="N2" s="14" t="s">
        <v>129</v>
      </c>
      <c r="O2" s="14" t="s">
        <v>128</v>
      </c>
      <c r="P2" s="14" t="s">
        <v>128</v>
      </c>
      <c r="Q2" s="14" t="s">
        <v>128</v>
      </c>
      <c r="R2" s="14" t="s">
        <v>128</v>
      </c>
      <c r="S2" s="14"/>
    </row>
    <row r="3" ht="14.25" customHeight="1">
      <c r="A3" s="14" t="s">
        <v>118</v>
      </c>
      <c r="B3" s="14" t="s">
        <v>119</v>
      </c>
      <c r="C3" s="14" t="s">
        <v>30</v>
      </c>
      <c r="D3" s="14" t="s">
        <v>130</v>
      </c>
      <c r="E3" s="14" t="s">
        <v>131</v>
      </c>
      <c r="F3" s="14" t="s">
        <v>132</v>
      </c>
      <c r="G3" s="14" t="s">
        <v>133</v>
      </c>
      <c r="H3" s="14"/>
      <c r="I3" s="14"/>
      <c r="J3" s="14" t="s">
        <v>126</v>
      </c>
      <c r="K3" s="14" t="s">
        <v>126</v>
      </c>
      <c r="L3" s="14" t="s">
        <v>134</v>
      </c>
      <c r="M3" s="14" t="s">
        <v>129</v>
      </c>
      <c r="N3" s="14" t="s">
        <v>128</v>
      </c>
      <c r="O3" s="14" t="s">
        <v>128</v>
      </c>
      <c r="P3" s="14" t="s">
        <v>128</v>
      </c>
      <c r="Q3" s="14" t="s">
        <v>128</v>
      </c>
      <c r="R3" s="14" t="s">
        <v>128</v>
      </c>
      <c r="S3" s="14"/>
    </row>
    <row r="4" ht="14.25" customHeight="1">
      <c r="A4" s="14" t="s">
        <v>118</v>
      </c>
      <c r="B4" s="14" t="s">
        <v>119</v>
      </c>
      <c r="C4" s="14" t="s">
        <v>30</v>
      </c>
      <c r="D4" s="14" t="s">
        <v>135</v>
      </c>
      <c r="E4" s="14" t="s">
        <v>136</v>
      </c>
      <c r="F4" s="14" t="s">
        <v>137</v>
      </c>
      <c r="G4" s="14" t="s">
        <v>138</v>
      </c>
      <c r="H4" s="14" t="s">
        <v>136</v>
      </c>
      <c r="I4" s="14"/>
      <c r="J4" s="14" t="s">
        <v>125</v>
      </c>
      <c r="K4" s="14" t="s">
        <v>126</v>
      </c>
      <c r="L4" s="14" t="s">
        <v>127</v>
      </c>
      <c r="M4" s="14" t="s">
        <v>129</v>
      </c>
      <c r="N4" s="14" t="s">
        <v>128</v>
      </c>
      <c r="O4" s="14" t="s">
        <v>128</v>
      </c>
      <c r="P4" s="14" t="s">
        <v>128</v>
      </c>
      <c r="Q4" s="14" t="s">
        <v>128</v>
      </c>
      <c r="R4" s="14" t="s">
        <v>128</v>
      </c>
      <c r="S4" s="14"/>
    </row>
    <row r="5" ht="14.25" customHeight="1">
      <c r="A5" s="14" t="s">
        <v>118</v>
      </c>
      <c r="B5" s="14" t="s">
        <v>119</v>
      </c>
      <c r="C5" s="14" t="s">
        <v>30</v>
      </c>
      <c r="D5" s="14" t="s">
        <v>139</v>
      </c>
      <c r="E5" s="14" t="s">
        <v>140</v>
      </c>
      <c r="F5" s="14" t="s">
        <v>141</v>
      </c>
      <c r="G5" s="14" t="s">
        <v>142</v>
      </c>
      <c r="H5" s="14"/>
      <c r="I5" s="14"/>
      <c r="J5" s="14" t="s">
        <v>143</v>
      </c>
      <c r="K5" s="14" t="s">
        <v>126</v>
      </c>
      <c r="L5" s="14" t="s">
        <v>144</v>
      </c>
      <c r="M5" s="14" t="s">
        <v>129</v>
      </c>
      <c r="N5" s="14" t="s">
        <v>128</v>
      </c>
      <c r="O5" s="14" t="s">
        <v>128</v>
      </c>
      <c r="P5" s="14" t="s">
        <v>128</v>
      </c>
      <c r="Q5" s="14" t="s">
        <v>128</v>
      </c>
      <c r="R5" s="14" t="s">
        <v>128</v>
      </c>
      <c r="S5" s="14"/>
    </row>
    <row r="6" ht="14.25" customHeight="1">
      <c r="A6" s="14" t="s">
        <v>118</v>
      </c>
      <c r="B6" s="14" t="s">
        <v>119</v>
      </c>
      <c r="C6" s="14" t="s">
        <v>30</v>
      </c>
      <c r="D6" s="14" t="s">
        <v>145</v>
      </c>
      <c r="E6" s="14" t="s">
        <v>146</v>
      </c>
      <c r="F6" s="14" t="s">
        <v>147</v>
      </c>
      <c r="G6" s="14" t="s">
        <v>133</v>
      </c>
      <c r="H6" s="14"/>
      <c r="I6" s="14"/>
      <c r="J6" s="14" t="s">
        <v>126</v>
      </c>
      <c r="K6" s="14" t="s">
        <v>126</v>
      </c>
      <c r="L6" s="14" t="s">
        <v>134</v>
      </c>
      <c r="M6" s="14" t="s">
        <v>128</v>
      </c>
      <c r="N6" s="14" t="s">
        <v>128</v>
      </c>
      <c r="O6" s="14" t="s">
        <v>128</v>
      </c>
      <c r="P6" s="14" t="s">
        <v>128</v>
      </c>
      <c r="Q6" s="14" t="s">
        <v>128</v>
      </c>
      <c r="R6" s="14" t="s">
        <v>128</v>
      </c>
      <c r="S6" s="14"/>
    </row>
    <row r="7" ht="14.25" customHeight="1">
      <c r="A7" s="14" t="s">
        <v>118</v>
      </c>
      <c r="B7" s="14" t="s">
        <v>119</v>
      </c>
      <c r="C7" s="14" t="s">
        <v>30</v>
      </c>
      <c r="D7" s="14" t="s">
        <v>148</v>
      </c>
      <c r="E7" s="14" t="s">
        <v>149</v>
      </c>
      <c r="F7" s="14" t="s">
        <v>150</v>
      </c>
      <c r="G7" s="14" t="s">
        <v>151</v>
      </c>
      <c r="H7" s="14" t="s">
        <v>152</v>
      </c>
      <c r="I7" s="14"/>
      <c r="J7" s="14" t="s">
        <v>125</v>
      </c>
      <c r="K7" s="14" t="s">
        <v>126</v>
      </c>
      <c r="L7" s="14" t="s">
        <v>127</v>
      </c>
      <c r="M7" s="14" t="s">
        <v>128</v>
      </c>
      <c r="N7" s="14" t="s">
        <v>128</v>
      </c>
      <c r="O7" s="14" t="s">
        <v>128</v>
      </c>
      <c r="P7" s="14" t="s">
        <v>128</v>
      </c>
      <c r="Q7" s="14" t="s">
        <v>128</v>
      </c>
      <c r="R7" s="14" t="s">
        <v>128</v>
      </c>
      <c r="S7" s="14"/>
    </row>
    <row r="8" ht="14.25" customHeight="1">
      <c r="A8" s="14" t="s">
        <v>118</v>
      </c>
      <c r="B8" s="14" t="s">
        <v>119</v>
      </c>
      <c r="C8" s="14" t="s">
        <v>30</v>
      </c>
      <c r="D8" s="14" t="s">
        <v>153</v>
      </c>
      <c r="E8" s="14" t="s">
        <v>154</v>
      </c>
      <c r="F8" s="14" t="s">
        <v>155</v>
      </c>
      <c r="G8" s="14" t="s">
        <v>156</v>
      </c>
      <c r="H8" s="14"/>
      <c r="I8" s="14"/>
      <c r="J8" s="14" t="s">
        <v>126</v>
      </c>
      <c r="K8" s="14" t="s">
        <v>126</v>
      </c>
      <c r="L8" s="14" t="s">
        <v>157</v>
      </c>
      <c r="M8" s="14" t="s">
        <v>128</v>
      </c>
      <c r="N8" s="14" t="s">
        <v>129</v>
      </c>
      <c r="O8" s="14" t="s">
        <v>128</v>
      </c>
      <c r="P8" s="14" t="s">
        <v>128</v>
      </c>
      <c r="Q8" s="14" t="s">
        <v>128</v>
      </c>
      <c r="R8" s="14" t="s">
        <v>128</v>
      </c>
      <c r="S8" s="14"/>
    </row>
    <row r="9" ht="14.25" customHeight="1">
      <c r="A9" s="14" t="s">
        <v>118</v>
      </c>
      <c r="B9" s="14" t="s">
        <v>119</v>
      </c>
      <c r="C9" s="14" t="s">
        <v>30</v>
      </c>
      <c r="D9" s="14" t="s">
        <v>158</v>
      </c>
      <c r="E9" s="14" t="s">
        <v>159</v>
      </c>
      <c r="F9" s="14" t="s">
        <v>160</v>
      </c>
      <c r="G9" s="14" t="s">
        <v>161</v>
      </c>
      <c r="H9" s="14"/>
      <c r="I9" s="14"/>
      <c r="J9" s="14" t="s">
        <v>126</v>
      </c>
      <c r="K9" s="14" t="s">
        <v>126</v>
      </c>
      <c r="L9" s="14" t="s">
        <v>162</v>
      </c>
      <c r="M9" s="14" t="s">
        <v>129</v>
      </c>
      <c r="N9" s="14" t="s">
        <v>128</v>
      </c>
      <c r="O9" s="14" t="s">
        <v>128</v>
      </c>
      <c r="P9" s="14" t="s">
        <v>128</v>
      </c>
      <c r="Q9" s="14" t="s">
        <v>128</v>
      </c>
      <c r="R9" s="14" t="s">
        <v>128</v>
      </c>
      <c r="S9" s="14"/>
    </row>
    <row r="10" ht="14.25" customHeight="1">
      <c r="A10" s="14" t="s">
        <v>118</v>
      </c>
      <c r="B10" s="14" t="s">
        <v>119</v>
      </c>
      <c r="C10" s="14" t="s">
        <v>30</v>
      </c>
      <c r="D10" s="14" t="s">
        <v>163</v>
      </c>
      <c r="E10" s="14" t="s">
        <v>164</v>
      </c>
      <c r="F10" s="14" t="s">
        <v>165</v>
      </c>
      <c r="G10" s="14" t="s">
        <v>166</v>
      </c>
      <c r="H10" s="14"/>
      <c r="I10" s="14"/>
      <c r="J10" s="14" t="s">
        <v>125</v>
      </c>
      <c r="K10" s="14" t="s">
        <v>126</v>
      </c>
      <c r="L10" s="14" t="s">
        <v>127</v>
      </c>
      <c r="M10" s="14" t="s">
        <v>129</v>
      </c>
      <c r="N10" s="14" t="s">
        <v>128</v>
      </c>
      <c r="O10" s="14" t="s">
        <v>128</v>
      </c>
      <c r="P10" s="14" t="s">
        <v>128</v>
      </c>
      <c r="Q10" s="14" t="s">
        <v>128</v>
      </c>
      <c r="R10" s="14" t="s">
        <v>128</v>
      </c>
      <c r="S10" s="14"/>
    </row>
    <row r="11" ht="14.25" customHeight="1">
      <c r="A11" s="14" t="s">
        <v>118</v>
      </c>
      <c r="B11" s="14" t="s">
        <v>119</v>
      </c>
      <c r="C11" s="14" t="s">
        <v>30</v>
      </c>
      <c r="D11" s="14" t="s">
        <v>167</v>
      </c>
      <c r="E11" s="14" t="s">
        <v>168</v>
      </c>
      <c r="F11" s="14" t="s">
        <v>169</v>
      </c>
      <c r="G11" s="14" t="s">
        <v>170</v>
      </c>
      <c r="H11" s="14"/>
      <c r="I11" s="14"/>
      <c r="J11" s="14" t="s">
        <v>171</v>
      </c>
      <c r="K11" s="14" t="s">
        <v>126</v>
      </c>
      <c r="L11" s="14" t="s">
        <v>144</v>
      </c>
      <c r="M11" s="14" t="s">
        <v>128</v>
      </c>
      <c r="N11" s="14" t="s">
        <v>129</v>
      </c>
      <c r="O11" s="14" t="s">
        <v>128</v>
      </c>
      <c r="P11" s="14" t="s">
        <v>128</v>
      </c>
      <c r="Q11" s="14" t="s">
        <v>128</v>
      </c>
      <c r="R11" s="14" t="s">
        <v>128</v>
      </c>
      <c r="S11" s="14"/>
    </row>
    <row r="12" ht="14.25" customHeight="1">
      <c r="A12" s="14" t="s">
        <v>118</v>
      </c>
      <c r="B12" s="14" t="s">
        <v>119</v>
      </c>
      <c r="C12" s="14" t="s">
        <v>30</v>
      </c>
      <c r="D12" s="14" t="s">
        <v>172</v>
      </c>
      <c r="E12" s="14" t="s">
        <v>173</v>
      </c>
      <c r="F12" s="14" t="s">
        <v>174</v>
      </c>
      <c r="G12" s="14" t="s">
        <v>133</v>
      </c>
      <c r="H12" s="14"/>
      <c r="I12" s="14"/>
      <c r="J12" s="14" t="s">
        <v>126</v>
      </c>
      <c r="K12" s="14" t="s">
        <v>126</v>
      </c>
      <c r="L12" s="14" t="s">
        <v>134</v>
      </c>
      <c r="M12" s="14" t="s">
        <v>129</v>
      </c>
      <c r="N12" s="14" t="s">
        <v>128</v>
      </c>
      <c r="O12" s="14" t="s">
        <v>128</v>
      </c>
      <c r="P12" s="14" t="s">
        <v>128</v>
      </c>
      <c r="Q12" s="14" t="s">
        <v>128</v>
      </c>
      <c r="R12" s="14" t="s">
        <v>128</v>
      </c>
      <c r="S12" s="14"/>
    </row>
    <row r="13" ht="14.25" customHeight="1">
      <c r="A13" s="14" t="s">
        <v>118</v>
      </c>
      <c r="B13" s="14" t="s">
        <v>119</v>
      </c>
      <c r="C13" s="14" t="s">
        <v>30</v>
      </c>
      <c r="D13" s="14" t="s">
        <v>175</v>
      </c>
      <c r="E13" s="14" t="s">
        <v>176</v>
      </c>
      <c r="F13" s="14" t="s">
        <v>177</v>
      </c>
      <c r="G13" s="14" t="s">
        <v>151</v>
      </c>
      <c r="H13" s="14" t="s">
        <v>178</v>
      </c>
      <c r="I13" s="14"/>
      <c r="J13" s="14" t="s">
        <v>125</v>
      </c>
      <c r="K13" s="14" t="s">
        <v>126</v>
      </c>
      <c r="L13" s="14" t="s">
        <v>127</v>
      </c>
      <c r="M13" s="14" t="s">
        <v>128</v>
      </c>
      <c r="N13" s="14" t="s">
        <v>128</v>
      </c>
      <c r="O13" s="14" t="s">
        <v>128</v>
      </c>
      <c r="P13" s="14" t="s">
        <v>128</v>
      </c>
      <c r="Q13" s="14" t="s">
        <v>128</v>
      </c>
      <c r="R13" s="14" t="s">
        <v>128</v>
      </c>
      <c r="S13" s="14"/>
    </row>
    <row r="14" ht="14.25" customHeight="1">
      <c r="A14" s="14" t="s">
        <v>118</v>
      </c>
      <c r="B14" s="14" t="s">
        <v>119</v>
      </c>
      <c r="C14" s="14" t="s">
        <v>30</v>
      </c>
      <c r="D14" s="14" t="s">
        <v>179</v>
      </c>
      <c r="E14" s="14" t="s">
        <v>180</v>
      </c>
      <c r="F14" s="14" t="s">
        <v>181</v>
      </c>
      <c r="G14" s="14" t="s">
        <v>182</v>
      </c>
      <c r="H14" s="14"/>
      <c r="I14" s="14"/>
      <c r="J14" s="14" t="s">
        <v>126</v>
      </c>
      <c r="K14" s="14" t="s">
        <v>125</v>
      </c>
      <c r="L14" s="14" t="s">
        <v>183</v>
      </c>
      <c r="M14" s="14" t="s">
        <v>128</v>
      </c>
      <c r="N14" s="14" t="s">
        <v>129</v>
      </c>
      <c r="O14" s="14" t="s">
        <v>128</v>
      </c>
      <c r="P14" s="14" t="s">
        <v>128</v>
      </c>
      <c r="Q14" s="14" t="s">
        <v>128</v>
      </c>
      <c r="R14" s="14" t="s">
        <v>128</v>
      </c>
      <c r="S14" s="14"/>
    </row>
    <row r="15" ht="14.25" customHeight="1">
      <c r="A15" s="14" t="s">
        <v>118</v>
      </c>
      <c r="B15" s="14" t="s">
        <v>119</v>
      </c>
      <c r="C15" s="14" t="s">
        <v>30</v>
      </c>
      <c r="D15" s="14" t="s">
        <v>184</v>
      </c>
      <c r="E15" s="14" t="s">
        <v>185</v>
      </c>
      <c r="F15" s="14" t="s">
        <v>186</v>
      </c>
      <c r="G15" s="14" t="s">
        <v>187</v>
      </c>
      <c r="H15" s="14"/>
      <c r="I15" s="14"/>
      <c r="J15" s="14" t="s">
        <v>188</v>
      </c>
      <c r="K15" s="14" t="s">
        <v>126</v>
      </c>
      <c r="L15" s="14" t="s">
        <v>144</v>
      </c>
      <c r="M15" s="14" t="s">
        <v>128</v>
      </c>
      <c r="N15" s="14" t="s">
        <v>129</v>
      </c>
      <c r="O15" s="14" t="s">
        <v>128</v>
      </c>
      <c r="P15" s="14" t="s">
        <v>128</v>
      </c>
      <c r="Q15" s="14" t="s">
        <v>128</v>
      </c>
      <c r="R15" s="14" t="s">
        <v>129</v>
      </c>
      <c r="S15" s="14" t="s">
        <v>189</v>
      </c>
    </row>
    <row r="16" ht="14.25" customHeight="1">
      <c r="A16" s="14" t="s">
        <v>118</v>
      </c>
      <c r="B16" s="14" t="s">
        <v>119</v>
      </c>
      <c r="C16" s="14" t="s">
        <v>30</v>
      </c>
      <c r="D16" s="14" t="s">
        <v>190</v>
      </c>
      <c r="E16" s="14" t="s">
        <v>191</v>
      </c>
      <c r="F16" s="14" t="s">
        <v>192</v>
      </c>
      <c r="G16" s="14" t="s">
        <v>193</v>
      </c>
      <c r="H16" s="14"/>
      <c r="I16" s="14"/>
      <c r="J16" s="14" t="s">
        <v>194</v>
      </c>
      <c r="K16" s="14" t="s">
        <v>126</v>
      </c>
      <c r="L16" s="14" t="s">
        <v>144</v>
      </c>
      <c r="M16" s="14" t="s">
        <v>129</v>
      </c>
      <c r="N16" s="14" t="s">
        <v>129</v>
      </c>
      <c r="O16" s="14" t="s">
        <v>128</v>
      </c>
      <c r="P16" s="14" t="s">
        <v>128</v>
      </c>
      <c r="Q16" s="14" t="s">
        <v>128</v>
      </c>
      <c r="R16" s="14" t="s">
        <v>128</v>
      </c>
      <c r="S16" s="14" t="s">
        <v>195</v>
      </c>
    </row>
    <row r="17" ht="14.25" customHeight="1">
      <c r="A17" s="14" t="s">
        <v>118</v>
      </c>
      <c r="B17" s="14" t="s">
        <v>119</v>
      </c>
      <c r="C17" s="14" t="s">
        <v>30</v>
      </c>
      <c r="D17" s="14" t="s">
        <v>196</v>
      </c>
      <c r="E17" s="14" t="s">
        <v>197</v>
      </c>
      <c r="F17" s="14" t="s">
        <v>198</v>
      </c>
      <c r="G17" s="14" t="s">
        <v>199</v>
      </c>
      <c r="H17" s="14"/>
      <c r="I17" s="14"/>
      <c r="J17" s="14" t="s">
        <v>126</v>
      </c>
      <c r="K17" s="14" t="s">
        <v>125</v>
      </c>
      <c r="L17" s="14" t="s">
        <v>183</v>
      </c>
      <c r="M17" s="14" t="s">
        <v>128</v>
      </c>
      <c r="N17" s="14" t="s">
        <v>128</v>
      </c>
      <c r="O17" s="14" t="s">
        <v>128</v>
      </c>
      <c r="P17" s="14" t="s">
        <v>128</v>
      </c>
      <c r="Q17" s="14" t="s">
        <v>128</v>
      </c>
      <c r="R17" s="14" t="s">
        <v>128</v>
      </c>
      <c r="S17" s="14" t="s">
        <v>200</v>
      </c>
    </row>
    <row r="18" ht="14.25" customHeight="1">
      <c r="A18" s="14" t="s">
        <v>118</v>
      </c>
      <c r="B18" s="14" t="s">
        <v>119</v>
      </c>
      <c r="C18" s="14" t="s">
        <v>30</v>
      </c>
      <c r="D18" s="14" t="s">
        <v>201</v>
      </c>
      <c r="E18" s="14" t="s">
        <v>202</v>
      </c>
      <c r="F18" s="14" t="s">
        <v>203</v>
      </c>
      <c r="G18" s="14" t="s">
        <v>204</v>
      </c>
      <c r="H18" s="14" t="s">
        <v>205</v>
      </c>
      <c r="I18" s="14"/>
      <c r="J18" s="14" t="s">
        <v>125</v>
      </c>
      <c r="K18" s="14" t="s">
        <v>126</v>
      </c>
      <c r="L18" s="14" t="s">
        <v>127</v>
      </c>
      <c r="M18" s="14" t="s">
        <v>129</v>
      </c>
      <c r="N18" s="14" t="s">
        <v>129</v>
      </c>
      <c r="O18" s="14" t="s">
        <v>128</v>
      </c>
      <c r="P18" s="14" t="s">
        <v>128</v>
      </c>
      <c r="Q18" s="14" t="s">
        <v>128</v>
      </c>
      <c r="R18" s="14" t="s">
        <v>128</v>
      </c>
      <c r="S18" s="14" t="s">
        <v>206</v>
      </c>
    </row>
    <row r="19" ht="14.25" customHeight="1">
      <c r="A19" s="14" t="s">
        <v>118</v>
      </c>
      <c r="B19" s="14" t="s">
        <v>119</v>
      </c>
      <c r="C19" s="14" t="s">
        <v>30</v>
      </c>
      <c r="D19" s="14" t="s">
        <v>207</v>
      </c>
      <c r="E19" s="14" t="s">
        <v>208</v>
      </c>
      <c r="F19" s="14" t="s">
        <v>209</v>
      </c>
      <c r="G19" s="14" t="s">
        <v>210</v>
      </c>
      <c r="H19" s="14"/>
      <c r="I19" s="14"/>
      <c r="J19" s="14" t="s">
        <v>211</v>
      </c>
      <c r="K19" s="14" t="s">
        <v>126</v>
      </c>
      <c r="L19" s="14" t="s">
        <v>144</v>
      </c>
      <c r="M19" s="14" t="s">
        <v>128</v>
      </c>
      <c r="N19" s="14" t="s">
        <v>129</v>
      </c>
      <c r="O19" s="14" t="s">
        <v>128</v>
      </c>
      <c r="P19" s="14" t="s">
        <v>128</v>
      </c>
      <c r="Q19" s="14" t="s">
        <v>128</v>
      </c>
      <c r="R19" s="14" t="s">
        <v>128</v>
      </c>
      <c r="S19" s="14" t="s">
        <v>212</v>
      </c>
    </row>
    <row r="20" ht="14.25" customHeight="1">
      <c r="A20" s="14" t="s">
        <v>118</v>
      </c>
      <c r="B20" s="14" t="s">
        <v>119</v>
      </c>
      <c r="C20" s="14" t="s">
        <v>30</v>
      </c>
      <c r="D20" s="14" t="s">
        <v>213</v>
      </c>
      <c r="E20" s="14" t="s">
        <v>214</v>
      </c>
      <c r="F20" s="14" t="s">
        <v>215</v>
      </c>
      <c r="G20" s="14" t="s">
        <v>216</v>
      </c>
      <c r="H20" s="14"/>
      <c r="I20" s="14"/>
      <c r="J20" s="14" t="s">
        <v>211</v>
      </c>
      <c r="K20" s="14" t="s">
        <v>126</v>
      </c>
      <c r="L20" s="14" t="s">
        <v>144</v>
      </c>
      <c r="M20" s="14" t="s">
        <v>129</v>
      </c>
      <c r="N20" s="14" t="s">
        <v>129</v>
      </c>
      <c r="O20" s="14" t="s">
        <v>128</v>
      </c>
      <c r="P20" s="14" t="s">
        <v>128</v>
      </c>
      <c r="Q20" s="14" t="s">
        <v>128</v>
      </c>
      <c r="R20" s="14" t="s">
        <v>128</v>
      </c>
      <c r="S20" s="14" t="s">
        <v>217</v>
      </c>
    </row>
    <row r="21" ht="14.25" customHeight="1">
      <c r="A21" s="14" t="s">
        <v>118</v>
      </c>
      <c r="B21" s="14" t="s">
        <v>119</v>
      </c>
      <c r="C21" s="14" t="s">
        <v>30</v>
      </c>
      <c r="D21" s="14" t="s">
        <v>218</v>
      </c>
      <c r="E21" s="14" t="s">
        <v>219</v>
      </c>
      <c r="F21" s="14" t="s">
        <v>220</v>
      </c>
      <c r="G21" s="14" t="s">
        <v>133</v>
      </c>
      <c r="H21" s="14"/>
      <c r="I21" s="14"/>
      <c r="J21" s="14" t="s">
        <v>126</v>
      </c>
      <c r="K21" s="14" t="s">
        <v>126</v>
      </c>
      <c r="L21" s="14" t="s">
        <v>134</v>
      </c>
      <c r="M21" s="14" t="s">
        <v>128</v>
      </c>
      <c r="N21" s="14" t="s">
        <v>129</v>
      </c>
      <c r="O21" s="14" t="s">
        <v>128</v>
      </c>
      <c r="P21" s="14" t="s">
        <v>128</v>
      </c>
      <c r="Q21" s="14" t="s">
        <v>128</v>
      </c>
      <c r="R21" s="14" t="s">
        <v>128</v>
      </c>
      <c r="S21" s="14" t="s">
        <v>219</v>
      </c>
    </row>
    <row r="22" ht="14.25" customHeight="1">
      <c r="A22" s="14" t="s">
        <v>118</v>
      </c>
      <c r="B22" s="14" t="s">
        <v>119</v>
      </c>
      <c r="C22" s="14" t="s">
        <v>30</v>
      </c>
      <c r="D22" s="14" t="s">
        <v>221</v>
      </c>
      <c r="E22" s="14" t="s">
        <v>222</v>
      </c>
      <c r="F22" s="14" t="s">
        <v>223</v>
      </c>
      <c r="G22" s="14" t="s">
        <v>151</v>
      </c>
      <c r="H22" s="14" t="s">
        <v>224</v>
      </c>
      <c r="I22" s="14"/>
      <c r="J22" s="14" t="s">
        <v>125</v>
      </c>
      <c r="K22" s="14" t="s">
        <v>126</v>
      </c>
      <c r="L22" s="14" t="s">
        <v>127</v>
      </c>
      <c r="M22" s="14" t="s">
        <v>129</v>
      </c>
      <c r="N22" s="14" t="s">
        <v>129</v>
      </c>
      <c r="O22" s="14" t="s">
        <v>128</v>
      </c>
      <c r="P22" s="14" t="s">
        <v>128</v>
      </c>
      <c r="Q22" s="14" t="s">
        <v>128</v>
      </c>
      <c r="R22" s="14" t="s">
        <v>128</v>
      </c>
      <c r="S22" s="14" t="s">
        <v>225</v>
      </c>
    </row>
    <row r="23" ht="14.25" customHeight="1">
      <c r="A23" s="14" t="s">
        <v>118</v>
      </c>
      <c r="B23" s="14" t="s">
        <v>119</v>
      </c>
      <c r="C23" s="14" t="s">
        <v>30</v>
      </c>
      <c r="D23" s="14" t="s">
        <v>226</v>
      </c>
      <c r="E23" s="14" t="s">
        <v>227</v>
      </c>
      <c r="F23" s="14" t="s">
        <v>228</v>
      </c>
      <c r="G23" s="14" t="s">
        <v>133</v>
      </c>
      <c r="H23" s="14"/>
      <c r="I23" s="14"/>
      <c r="J23" s="14" t="s">
        <v>126</v>
      </c>
      <c r="K23" s="14" t="s">
        <v>126</v>
      </c>
      <c r="L23" s="14" t="s">
        <v>134</v>
      </c>
      <c r="M23" s="14" t="s">
        <v>128</v>
      </c>
      <c r="N23" s="14" t="s">
        <v>129</v>
      </c>
      <c r="O23" s="14" t="s">
        <v>128</v>
      </c>
      <c r="P23" s="14" t="s">
        <v>128</v>
      </c>
      <c r="Q23" s="14" t="s">
        <v>128</v>
      </c>
      <c r="R23" s="14" t="s">
        <v>128</v>
      </c>
      <c r="S23" s="14" t="s">
        <v>227</v>
      </c>
    </row>
    <row r="24" ht="14.25" customHeight="1">
      <c r="A24" s="14" t="s">
        <v>118</v>
      </c>
      <c r="B24" s="14" t="s">
        <v>119</v>
      </c>
      <c r="C24" s="14" t="s">
        <v>30</v>
      </c>
      <c r="D24" s="14" t="s">
        <v>229</v>
      </c>
      <c r="E24" s="14" t="s">
        <v>230</v>
      </c>
      <c r="F24" s="14" t="s">
        <v>231</v>
      </c>
      <c r="G24" s="14" t="s">
        <v>151</v>
      </c>
      <c r="H24" s="14" t="s">
        <v>232</v>
      </c>
      <c r="I24" s="14"/>
      <c r="J24" s="14" t="s">
        <v>125</v>
      </c>
      <c r="K24" s="14" t="s">
        <v>126</v>
      </c>
      <c r="L24" s="14" t="s">
        <v>127</v>
      </c>
      <c r="M24" s="14" t="s">
        <v>129</v>
      </c>
      <c r="N24" s="14" t="s">
        <v>129</v>
      </c>
      <c r="O24" s="14" t="s">
        <v>128</v>
      </c>
      <c r="P24" s="14" t="s">
        <v>128</v>
      </c>
      <c r="Q24" s="14" t="s">
        <v>128</v>
      </c>
      <c r="R24" s="14" t="s">
        <v>128</v>
      </c>
      <c r="S24" s="14" t="s">
        <v>233</v>
      </c>
    </row>
    <row r="25" ht="14.25" customHeight="1">
      <c r="A25" s="14" t="s">
        <v>118</v>
      </c>
      <c r="B25" s="14" t="s">
        <v>119</v>
      </c>
      <c r="C25" s="14" t="s">
        <v>30</v>
      </c>
      <c r="D25" s="14" t="s">
        <v>234</v>
      </c>
      <c r="E25" s="14" t="s">
        <v>235</v>
      </c>
      <c r="F25" s="14" t="s">
        <v>236</v>
      </c>
      <c r="G25" s="14" t="s">
        <v>204</v>
      </c>
      <c r="H25" s="14" t="s">
        <v>237</v>
      </c>
      <c r="I25" s="14"/>
      <c r="J25" s="14" t="s">
        <v>125</v>
      </c>
      <c r="K25" s="14" t="s">
        <v>126</v>
      </c>
      <c r="L25" s="14" t="s">
        <v>127</v>
      </c>
      <c r="M25" s="14" t="s">
        <v>129</v>
      </c>
      <c r="N25" s="14" t="s">
        <v>129</v>
      </c>
      <c r="O25" s="14" t="s">
        <v>128</v>
      </c>
      <c r="P25" s="14" t="s">
        <v>128</v>
      </c>
      <c r="Q25" s="14" t="s">
        <v>128</v>
      </c>
      <c r="R25" s="14" t="s">
        <v>128</v>
      </c>
      <c r="S25" s="14" t="s">
        <v>238</v>
      </c>
    </row>
    <row r="26" ht="14.25" customHeight="1">
      <c r="A26" s="14" t="s">
        <v>118</v>
      </c>
      <c r="B26" s="14" t="s">
        <v>119</v>
      </c>
      <c r="C26" s="14" t="s">
        <v>30</v>
      </c>
      <c r="D26" s="14" t="s">
        <v>239</v>
      </c>
      <c r="E26" s="14" t="s">
        <v>240</v>
      </c>
      <c r="F26" s="14" t="s">
        <v>241</v>
      </c>
      <c r="G26" s="14" t="s">
        <v>210</v>
      </c>
      <c r="H26" s="14"/>
      <c r="I26" s="14"/>
      <c r="J26" s="14" t="s">
        <v>211</v>
      </c>
      <c r="K26" s="14" t="s">
        <v>126</v>
      </c>
      <c r="L26" s="14" t="s">
        <v>144</v>
      </c>
      <c r="M26" s="14" t="s">
        <v>128</v>
      </c>
      <c r="N26" s="14" t="s">
        <v>129</v>
      </c>
      <c r="O26" s="14" t="s">
        <v>128</v>
      </c>
      <c r="P26" s="14" t="s">
        <v>128</v>
      </c>
      <c r="Q26" s="14" t="s">
        <v>128</v>
      </c>
      <c r="R26" s="14" t="s">
        <v>128</v>
      </c>
      <c r="S26" s="14" t="s">
        <v>212</v>
      </c>
    </row>
    <row r="27" ht="14.25" customHeight="1">
      <c r="A27" s="14" t="s">
        <v>118</v>
      </c>
      <c r="B27" s="14" t="s">
        <v>119</v>
      </c>
      <c r="C27" s="14" t="s">
        <v>30</v>
      </c>
      <c r="D27" s="14" t="s">
        <v>242</v>
      </c>
      <c r="E27" s="14" t="s">
        <v>243</v>
      </c>
      <c r="F27" s="14" t="s">
        <v>244</v>
      </c>
      <c r="G27" s="14" t="s">
        <v>161</v>
      </c>
      <c r="H27" s="14"/>
      <c r="I27" s="14"/>
      <c r="J27" s="14" t="s">
        <v>126</v>
      </c>
      <c r="K27" s="14" t="s">
        <v>126</v>
      </c>
      <c r="L27" s="14" t="s">
        <v>162</v>
      </c>
      <c r="M27" s="14" t="s">
        <v>128</v>
      </c>
      <c r="N27" s="14" t="s">
        <v>128</v>
      </c>
      <c r="O27" s="14" t="s">
        <v>128</v>
      </c>
      <c r="P27" s="14" t="s">
        <v>128</v>
      </c>
      <c r="Q27" s="14" t="s">
        <v>128</v>
      </c>
      <c r="R27" s="14" t="s">
        <v>128</v>
      </c>
      <c r="S27" s="14" t="s">
        <v>245</v>
      </c>
    </row>
    <row r="28" ht="14.25" customHeight="1">
      <c r="A28" s="14" t="s">
        <v>118</v>
      </c>
      <c r="B28" s="14" t="s">
        <v>119</v>
      </c>
      <c r="C28" s="14" t="s">
        <v>30</v>
      </c>
      <c r="D28" s="14" t="s">
        <v>246</v>
      </c>
      <c r="E28" s="14" t="s">
        <v>247</v>
      </c>
      <c r="F28" s="14" t="s">
        <v>248</v>
      </c>
      <c r="G28" s="14" t="s">
        <v>249</v>
      </c>
      <c r="H28" s="14"/>
      <c r="I28" s="14"/>
      <c r="J28" s="14" t="s">
        <v>194</v>
      </c>
      <c r="K28" s="14" t="s">
        <v>126</v>
      </c>
      <c r="L28" s="14" t="s">
        <v>144</v>
      </c>
      <c r="M28" s="14" t="s">
        <v>128</v>
      </c>
      <c r="N28" s="14" t="s">
        <v>129</v>
      </c>
      <c r="O28" s="14" t="s">
        <v>128</v>
      </c>
      <c r="P28" s="14" t="s">
        <v>128</v>
      </c>
      <c r="Q28" s="14" t="s">
        <v>128</v>
      </c>
      <c r="R28" s="14" t="s">
        <v>128</v>
      </c>
      <c r="S28" s="14" t="s">
        <v>250</v>
      </c>
    </row>
    <row r="29" ht="14.25" customHeight="1">
      <c r="A29" s="14" t="s">
        <v>118</v>
      </c>
      <c r="B29" s="14" t="s">
        <v>119</v>
      </c>
      <c r="C29" s="14" t="s">
        <v>30</v>
      </c>
      <c r="D29" s="14" t="s">
        <v>251</v>
      </c>
      <c r="E29" s="14" t="s">
        <v>252</v>
      </c>
      <c r="F29" s="14" t="s">
        <v>14</v>
      </c>
      <c r="G29" s="14" t="s">
        <v>253</v>
      </c>
      <c r="H29" s="14" t="s">
        <v>254</v>
      </c>
      <c r="I29" s="14"/>
      <c r="J29" s="14" t="s">
        <v>125</v>
      </c>
      <c r="K29" s="14" t="s">
        <v>126</v>
      </c>
      <c r="L29" s="14" t="s">
        <v>127</v>
      </c>
      <c r="M29" s="14" t="s">
        <v>129</v>
      </c>
      <c r="N29" s="14" t="s">
        <v>128</v>
      </c>
      <c r="O29" s="14" t="s">
        <v>128</v>
      </c>
      <c r="P29" s="14" t="s">
        <v>128</v>
      </c>
      <c r="Q29" s="14" t="s">
        <v>128</v>
      </c>
      <c r="R29" s="14" t="s">
        <v>128</v>
      </c>
      <c r="S29" s="14" t="s">
        <v>255</v>
      </c>
    </row>
    <row r="30" ht="14.25" customHeight="1">
      <c r="A30" s="14" t="s">
        <v>118</v>
      </c>
      <c r="B30" s="14" t="s">
        <v>119</v>
      </c>
      <c r="C30" s="14" t="s">
        <v>30</v>
      </c>
      <c r="D30" s="14" t="s">
        <v>256</v>
      </c>
      <c r="E30" s="14" t="s">
        <v>257</v>
      </c>
      <c r="F30" s="14" t="s">
        <v>258</v>
      </c>
      <c r="G30" s="14" t="s">
        <v>210</v>
      </c>
      <c r="H30" s="14"/>
      <c r="I30" s="14"/>
      <c r="J30" s="14" t="s">
        <v>211</v>
      </c>
      <c r="K30" s="14" t="s">
        <v>126</v>
      </c>
      <c r="L30" s="14" t="s">
        <v>144</v>
      </c>
      <c r="M30" s="14" t="s">
        <v>128</v>
      </c>
      <c r="N30" s="14" t="s">
        <v>129</v>
      </c>
      <c r="O30" s="14" t="s">
        <v>128</v>
      </c>
      <c r="P30" s="14" t="s">
        <v>128</v>
      </c>
      <c r="Q30" s="14" t="s">
        <v>128</v>
      </c>
      <c r="R30" s="14" t="s">
        <v>128</v>
      </c>
      <c r="S30" s="14" t="s">
        <v>259</v>
      </c>
    </row>
    <row r="31" ht="14.25" customHeight="1">
      <c r="A31" s="14" t="s">
        <v>118</v>
      </c>
      <c r="B31" s="14" t="s">
        <v>119</v>
      </c>
      <c r="C31" s="14" t="s">
        <v>30</v>
      </c>
      <c r="D31" s="14" t="s">
        <v>260</v>
      </c>
      <c r="E31" s="14" t="s">
        <v>261</v>
      </c>
      <c r="F31" s="14" t="s">
        <v>262</v>
      </c>
      <c r="G31" s="14" t="s">
        <v>263</v>
      </c>
      <c r="H31" s="14" t="s">
        <v>264</v>
      </c>
      <c r="I31" s="14"/>
      <c r="J31" s="14" t="s">
        <v>125</v>
      </c>
      <c r="K31" s="14" t="s">
        <v>126</v>
      </c>
      <c r="L31" s="14" t="s">
        <v>127</v>
      </c>
      <c r="M31" s="14" t="s">
        <v>129</v>
      </c>
      <c r="N31" s="14" t="s">
        <v>129</v>
      </c>
      <c r="O31" s="14" t="s">
        <v>128</v>
      </c>
      <c r="P31" s="14" t="s">
        <v>128</v>
      </c>
      <c r="Q31" s="14" t="s">
        <v>128</v>
      </c>
      <c r="R31" s="14" t="s">
        <v>128</v>
      </c>
      <c r="S31" s="14" t="s">
        <v>265</v>
      </c>
    </row>
    <row r="32" ht="14.25" customHeight="1">
      <c r="A32" s="14" t="s">
        <v>118</v>
      </c>
      <c r="B32" s="14" t="s">
        <v>119</v>
      </c>
      <c r="C32" s="14" t="s">
        <v>30</v>
      </c>
      <c r="D32" s="14" t="s">
        <v>266</v>
      </c>
      <c r="E32" s="14" t="s">
        <v>267</v>
      </c>
      <c r="F32" s="14" t="s">
        <v>268</v>
      </c>
      <c r="G32" s="14" t="s">
        <v>210</v>
      </c>
      <c r="H32" s="14"/>
      <c r="I32" s="14"/>
      <c r="J32" s="14" t="s">
        <v>211</v>
      </c>
      <c r="K32" s="14" t="s">
        <v>126</v>
      </c>
      <c r="L32" s="14" t="s">
        <v>144</v>
      </c>
      <c r="M32" s="14" t="s">
        <v>128</v>
      </c>
      <c r="N32" s="14" t="s">
        <v>129</v>
      </c>
      <c r="O32" s="14" t="s">
        <v>128</v>
      </c>
      <c r="P32" s="14" t="s">
        <v>128</v>
      </c>
      <c r="Q32" s="14" t="s">
        <v>128</v>
      </c>
      <c r="R32" s="14" t="s">
        <v>128</v>
      </c>
      <c r="S32" s="14" t="s">
        <v>269</v>
      </c>
    </row>
    <row r="33" ht="14.25" customHeight="1">
      <c r="A33" s="14" t="s">
        <v>118</v>
      </c>
      <c r="B33" s="14" t="s">
        <v>119</v>
      </c>
      <c r="C33" s="14" t="s">
        <v>30</v>
      </c>
      <c r="D33" s="14" t="s">
        <v>270</v>
      </c>
      <c r="E33" s="14" t="s">
        <v>271</v>
      </c>
      <c r="F33" s="14" t="s">
        <v>272</v>
      </c>
      <c r="G33" s="14" t="s">
        <v>210</v>
      </c>
      <c r="H33" s="14"/>
      <c r="I33" s="14"/>
      <c r="J33" s="14" t="s">
        <v>211</v>
      </c>
      <c r="K33" s="14" t="s">
        <v>126</v>
      </c>
      <c r="L33" s="14" t="s">
        <v>144</v>
      </c>
      <c r="M33" s="14" t="s">
        <v>128</v>
      </c>
      <c r="N33" s="14" t="s">
        <v>129</v>
      </c>
      <c r="O33" s="14" t="s">
        <v>128</v>
      </c>
      <c r="P33" s="14" t="s">
        <v>128</v>
      </c>
      <c r="Q33" s="14" t="s">
        <v>128</v>
      </c>
      <c r="R33" s="14" t="s">
        <v>128</v>
      </c>
      <c r="S33" s="14" t="s">
        <v>273</v>
      </c>
    </row>
    <row r="34" ht="14.25" customHeight="1">
      <c r="A34" s="14" t="s">
        <v>118</v>
      </c>
      <c r="B34" s="14" t="s">
        <v>119</v>
      </c>
      <c r="C34" s="14" t="s">
        <v>57</v>
      </c>
      <c r="D34" s="14" t="s">
        <v>274</v>
      </c>
      <c r="E34" s="14" t="s">
        <v>121</v>
      </c>
      <c r="F34" s="14" t="s">
        <v>122</v>
      </c>
      <c r="G34" s="14" t="s">
        <v>123</v>
      </c>
      <c r="H34" s="14" t="s">
        <v>124</v>
      </c>
      <c r="I34" s="14"/>
      <c r="J34" s="14" t="s">
        <v>125</v>
      </c>
      <c r="K34" s="14" t="s">
        <v>126</v>
      </c>
      <c r="L34" s="14" t="s">
        <v>127</v>
      </c>
      <c r="M34" s="14" t="s">
        <v>128</v>
      </c>
      <c r="N34" s="14" t="s">
        <v>129</v>
      </c>
      <c r="O34" s="14" t="s">
        <v>128</v>
      </c>
      <c r="P34" s="14" t="s">
        <v>128</v>
      </c>
      <c r="Q34" s="14" t="s">
        <v>128</v>
      </c>
      <c r="R34" s="14" t="s">
        <v>128</v>
      </c>
      <c r="S34" s="14"/>
    </row>
    <row r="35" ht="14.25" customHeight="1">
      <c r="A35" s="14" t="s">
        <v>118</v>
      </c>
      <c r="B35" s="14" t="s">
        <v>119</v>
      </c>
      <c r="C35" s="14" t="s">
        <v>57</v>
      </c>
      <c r="D35" s="14" t="s">
        <v>275</v>
      </c>
      <c r="E35" s="14" t="s">
        <v>131</v>
      </c>
      <c r="F35" s="14" t="s">
        <v>132</v>
      </c>
      <c r="G35" s="14" t="s">
        <v>133</v>
      </c>
      <c r="H35" s="14"/>
      <c r="I35" s="14"/>
      <c r="J35" s="14" t="s">
        <v>126</v>
      </c>
      <c r="K35" s="14" t="s">
        <v>126</v>
      </c>
      <c r="L35" s="14" t="s">
        <v>134</v>
      </c>
      <c r="M35" s="14" t="s">
        <v>129</v>
      </c>
      <c r="N35" s="14" t="s">
        <v>128</v>
      </c>
      <c r="O35" s="14" t="s">
        <v>128</v>
      </c>
      <c r="P35" s="14" t="s">
        <v>128</v>
      </c>
      <c r="Q35" s="14" t="s">
        <v>128</v>
      </c>
      <c r="R35" s="14" t="s">
        <v>128</v>
      </c>
      <c r="S35" s="14"/>
    </row>
    <row r="36" ht="14.25" customHeight="1">
      <c r="A36" s="14" t="s">
        <v>118</v>
      </c>
      <c r="B36" s="14" t="s">
        <v>119</v>
      </c>
      <c r="C36" s="14" t="s">
        <v>57</v>
      </c>
      <c r="D36" s="14" t="s">
        <v>276</v>
      </c>
      <c r="E36" s="14" t="s">
        <v>136</v>
      </c>
      <c r="F36" s="14" t="s">
        <v>137</v>
      </c>
      <c r="G36" s="14" t="s">
        <v>138</v>
      </c>
      <c r="H36" s="14" t="s">
        <v>136</v>
      </c>
      <c r="I36" s="14"/>
      <c r="J36" s="14" t="s">
        <v>125</v>
      </c>
      <c r="K36" s="14" t="s">
        <v>126</v>
      </c>
      <c r="L36" s="14" t="s">
        <v>127</v>
      </c>
      <c r="M36" s="14" t="s">
        <v>129</v>
      </c>
      <c r="N36" s="14" t="s">
        <v>128</v>
      </c>
      <c r="O36" s="14" t="s">
        <v>128</v>
      </c>
      <c r="P36" s="14" t="s">
        <v>128</v>
      </c>
      <c r="Q36" s="14" t="s">
        <v>128</v>
      </c>
      <c r="R36" s="14" t="s">
        <v>128</v>
      </c>
      <c r="S36" s="14"/>
    </row>
    <row r="37" ht="14.25" customHeight="1">
      <c r="A37" s="14" t="s">
        <v>118</v>
      </c>
      <c r="B37" s="14" t="s">
        <v>119</v>
      </c>
      <c r="C37" s="14" t="s">
        <v>57</v>
      </c>
      <c r="D37" s="14" t="s">
        <v>277</v>
      </c>
      <c r="E37" s="14" t="s">
        <v>278</v>
      </c>
      <c r="F37" s="14" t="s">
        <v>141</v>
      </c>
      <c r="G37" s="14" t="s">
        <v>142</v>
      </c>
      <c r="H37" s="14"/>
      <c r="I37" s="14"/>
      <c r="J37" s="14" t="s">
        <v>143</v>
      </c>
      <c r="K37" s="14" t="s">
        <v>126</v>
      </c>
      <c r="L37" s="14" t="s">
        <v>144</v>
      </c>
      <c r="M37" s="14" t="s">
        <v>129</v>
      </c>
      <c r="N37" s="14" t="s">
        <v>128</v>
      </c>
      <c r="O37" s="14" t="s">
        <v>128</v>
      </c>
      <c r="P37" s="14" t="s">
        <v>128</v>
      </c>
      <c r="Q37" s="14" t="s">
        <v>128</v>
      </c>
      <c r="R37" s="14" t="s">
        <v>128</v>
      </c>
      <c r="S37" s="14"/>
    </row>
    <row r="38" ht="14.25" customHeight="1">
      <c r="A38" s="14" t="s">
        <v>118</v>
      </c>
      <c r="B38" s="14" t="s">
        <v>119</v>
      </c>
      <c r="C38" s="14" t="s">
        <v>57</v>
      </c>
      <c r="D38" s="14" t="s">
        <v>279</v>
      </c>
      <c r="E38" s="14" t="s">
        <v>146</v>
      </c>
      <c r="F38" s="14" t="s">
        <v>147</v>
      </c>
      <c r="G38" s="14" t="s">
        <v>133</v>
      </c>
      <c r="H38" s="14"/>
      <c r="I38" s="14"/>
      <c r="J38" s="14" t="s">
        <v>126</v>
      </c>
      <c r="K38" s="14" t="s">
        <v>126</v>
      </c>
      <c r="L38" s="14" t="s">
        <v>134</v>
      </c>
      <c r="M38" s="14" t="s">
        <v>128</v>
      </c>
      <c r="N38" s="14" t="s">
        <v>128</v>
      </c>
      <c r="O38" s="14" t="s">
        <v>128</v>
      </c>
      <c r="P38" s="14" t="s">
        <v>128</v>
      </c>
      <c r="Q38" s="14" t="s">
        <v>128</v>
      </c>
      <c r="R38" s="14" t="s">
        <v>128</v>
      </c>
      <c r="S38" s="14"/>
    </row>
    <row r="39" ht="14.25" customHeight="1">
      <c r="A39" s="14" t="s">
        <v>118</v>
      </c>
      <c r="B39" s="14" t="s">
        <v>119</v>
      </c>
      <c r="C39" s="14" t="s">
        <v>57</v>
      </c>
      <c r="D39" s="14" t="s">
        <v>280</v>
      </c>
      <c r="E39" s="14" t="s">
        <v>149</v>
      </c>
      <c r="F39" s="14" t="s">
        <v>150</v>
      </c>
      <c r="G39" s="14" t="s">
        <v>151</v>
      </c>
      <c r="H39" s="14" t="s">
        <v>152</v>
      </c>
      <c r="I39" s="14"/>
      <c r="J39" s="14" t="s">
        <v>125</v>
      </c>
      <c r="K39" s="14" t="s">
        <v>126</v>
      </c>
      <c r="L39" s="14" t="s">
        <v>127</v>
      </c>
      <c r="M39" s="14" t="s">
        <v>128</v>
      </c>
      <c r="N39" s="14" t="s">
        <v>128</v>
      </c>
      <c r="O39" s="14" t="s">
        <v>128</v>
      </c>
      <c r="P39" s="14" t="s">
        <v>128</v>
      </c>
      <c r="Q39" s="14" t="s">
        <v>128</v>
      </c>
      <c r="R39" s="14" t="s">
        <v>128</v>
      </c>
      <c r="S39" s="14"/>
    </row>
    <row r="40" ht="14.25" customHeight="1">
      <c r="A40" s="14" t="s">
        <v>118</v>
      </c>
      <c r="B40" s="14" t="s">
        <v>119</v>
      </c>
      <c r="C40" s="14" t="s">
        <v>57</v>
      </c>
      <c r="D40" s="14" t="s">
        <v>281</v>
      </c>
      <c r="E40" s="14" t="s">
        <v>154</v>
      </c>
      <c r="F40" s="14" t="s">
        <v>155</v>
      </c>
      <c r="G40" s="14" t="s">
        <v>156</v>
      </c>
      <c r="H40" s="14"/>
      <c r="I40" s="14"/>
      <c r="J40" s="14" t="s">
        <v>126</v>
      </c>
      <c r="K40" s="14" t="s">
        <v>126</v>
      </c>
      <c r="L40" s="14" t="s">
        <v>157</v>
      </c>
      <c r="M40" s="14" t="s">
        <v>128</v>
      </c>
      <c r="N40" s="14" t="s">
        <v>129</v>
      </c>
      <c r="O40" s="14" t="s">
        <v>128</v>
      </c>
      <c r="P40" s="14" t="s">
        <v>128</v>
      </c>
      <c r="Q40" s="14" t="s">
        <v>128</v>
      </c>
      <c r="R40" s="14" t="s">
        <v>128</v>
      </c>
      <c r="S40" s="14"/>
    </row>
    <row r="41" ht="14.25" customHeight="1">
      <c r="A41" s="14" t="s">
        <v>118</v>
      </c>
      <c r="B41" s="14" t="s">
        <v>119</v>
      </c>
      <c r="C41" s="14" t="s">
        <v>57</v>
      </c>
      <c r="D41" s="14" t="s">
        <v>282</v>
      </c>
      <c r="E41" s="14" t="s">
        <v>159</v>
      </c>
      <c r="F41" s="14" t="s">
        <v>160</v>
      </c>
      <c r="G41" s="14" t="s">
        <v>161</v>
      </c>
      <c r="H41" s="14"/>
      <c r="I41" s="14"/>
      <c r="J41" s="14" t="s">
        <v>126</v>
      </c>
      <c r="K41" s="14" t="s">
        <v>126</v>
      </c>
      <c r="L41" s="14" t="s">
        <v>162</v>
      </c>
      <c r="M41" s="14" t="s">
        <v>129</v>
      </c>
      <c r="N41" s="14" t="s">
        <v>128</v>
      </c>
      <c r="O41" s="14" t="s">
        <v>128</v>
      </c>
      <c r="P41" s="14" t="s">
        <v>128</v>
      </c>
      <c r="Q41" s="14" t="s">
        <v>128</v>
      </c>
      <c r="R41" s="14" t="s">
        <v>128</v>
      </c>
      <c r="S41" s="14"/>
    </row>
    <row r="42" ht="14.25" customHeight="1">
      <c r="A42" s="14" t="s">
        <v>118</v>
      </c>
      <c r="B42" s="14" t="s">
        <v>119</v>
      </c>
      <c r="C42" s="14" t="s">
        <v>57</v>
      </c>
      <c r="D42" s="14" t="s">
        <v>283</v>
      </c>
      <c r="E42" s="14" t="s">
        <v>164</v>
      </c>
      <c r="F42" s="14" t="s">
        <v>165</v>
      </c>
      <c r="G42" s="14" t="s">
        <v>166</v>
      </c>
      <c r="H42" s="14"/>
      <c r="I42" s="14"/>
      <c r="J42" s="14" t="s">
        <v>125</v>
      </c>
      <c r="K42" s="14" t="s">
        <v>126</v>
      </c>
      <c r="L42" s="14" t="s">
        <v>127</v>
      </c>
      <c r="M42" s="14" t="s">
        <v>129</v>
      </c>
      <c r="N42" s="14" t="s">
        <v>128</v>
      </c>
      <c r="O42" s="14" t="s">
        <v>128</v>
      </c>
      <c r="P42" s="14" t="s">
        <v>128</v>
      </c>
      <c r="Q42" s="14" t="s">
        <v>128</v>
      </c>
      <c r="R42" s="14" t="s">
        <v>128</v>
      </c>
      <c r="S42" s="14"/>
    </row>
    <row r="43" ht="14.25" customHeight="1">
      <c r="A43" s="14" t="s">
        <v>118</v>
      </c>
      <c r="B43" s="14" t="s">
        <v>119</v>
      </c>
      <c r="C43" s="14" t="s">
        <v>57</v>
      </c>
      <c r="D43" s="14" t="s">
        <v>284</v>
      </c>
      <c r="E43" s="14" t="s">
        <v>168</v>
      </c>
      <c r="F43" s="14" t="s">
        <v>169</v>
      </c>
      <c r="G43" s="14" t="s">
        <v>170</v>
      </c>
      <c r="H43" s="14"/>
      <c r="I43" s="14"/>
      <c r="J43" s="14" t="s">
        <v>171</v>
      </c>
      <c r="K43" s="14" t="s">
        <v>126</v>
      </c>
      <c r="L43" s="14" t="s">
        <v>144</v>
      </c>
      <c r="M43" s="14" t="s">
        <v>128</v>
      </c>
      <c r="N43" s="14" t="s">
        <v>129</v>
      </c>
      <c r="O43" s="14" t="s">
        <v>128</v>
      </c>
      <c r="P43" s="14" t="s">
        <v>128</v>
      </c>
      <c r="Q43" s="14" t="s">
        <v>128</v>
      </c>
      <c r="R43" s="14" t="s">
        <v>128</v>
      </c>
      <c r="S43" s="14"/>
    </row>
    <row r="44" ht="14.25" customHeight="1">
      <c r="A44" s="14" t="s">
        <v>118</v>
      </c>
      <c r="B44" s="14" t="s">
        <v>119</v>
      </c>
      <c r="C44" s="14" t="s">
        <v>57</v>
      </c>
      <c r="D44" s="14" t="s">
        <v>285</v>
      </c>
      <c r="E44" s="14" t="s">
        <v>173</v>
      </c>
      <c r="F44" s="14" t="s">
        <v>174</v>
      </c>
      <c r="G44" s="14" t="s">
        <v>133</v>
      </c>
      <c r="H44" s="14"/>
      <c r="I44" s="14"/>
      <c r="J44" s="14" t="s">
        <v>126</v>
      </c>
      <c r="K44" s="14" t="s">
        <v>126</v>
      </c>
      <c r="L44" s="14" t="s">
        <v>134</v>
      </c>
      <c r="M44" s="14" t="s">
        <v>129</v>
      </c>
      <c r="N44" s="14" t="s">
        <v>128</v>
      </c>
      <c r="O44" s="14" t="s">
        <v>128</v>
      </c>
      <c r="P44" s="14" t="s">
        <v>128</v>
      </c>
      <c r="Q44" s="14" t="s">
        <v>128</v>
      </c>
      <c r="R44" s="14" t="s">
        <v>128</v>
      </c>
      <c r="S44" s="14"/>
    </row>
    <row r="45" ht="14.25" customHeight="1">
      <c r="A45" s="14" t="s">
        <v>118</v>
      </c>
      <c r="B45" s="14" t="s">
        <v>119</v>
      </c>
      <c r="C45" s="14" t="s">
        <v>57</v>
      </c>
      <c r="D45" s="14" t="s">
        <v>286</v>
      </c>
      <c r="E45" s="14" t="s">
        <v>176</v>
      </c>
      <c r="F45" s="14" t="s">
        <v>177</v>
      </c>
      <c r="G45" s="14" t="s">
        <v>151</v>
      </c>
      <c r="H45" s="14" t="s">
        <v>178</v>
      </c>
      <c r="I45" s="14"/>
      <c r="J45" s="14" t="s">
        <v>125</v>
      </c>
      <c r="K45" s="14" t="s">
        <v>126</v>
      </c>
      <c r="L45" s="14" t="s">
        <v>127</v>
      </c>
      <c r="M45" s="14" t="s">
        <v>128</v>
      </c>
      <c r="N45" s="14" t="s">
        <v>128</v>
      </c>
      <c r="O45" s="14" t="s">
        <v>128</v>
      </c>
      <c r="P45" s="14" t="s">
        <v>128</v>
      </c>
      <c r="Q45" s="14" t="s">
        <v>128</v>
      </c>
      <c r="R45" s="14" t="s">
        <v>128</v>
      </c>
      <c r="S45" s="14"/>
    </row>
    <row r="46" ht="14.25" customHeight="1">
      <c r="A46" s="14" t="s">
        <v>118</v>
      </c>
      <c r="B46" s="14" t="s">
        <v>119</v>
      </c>
      <c r="C46" s="14" t="s">
        <v>57</v>
      </c>
      <c r="D46" s="14" t="s">
        <v>287</v>
      </c>
      <c r="E46" s="14" t="s">
        <v>191</v>
      </c>
      <c r="F46" s="14" t="s">
        <v>192</v>
      </c>
      <c r="G46" s="14" t="s">
        <v>193</v>
      </c>
      <c r="H46" s="14"/>
      <c r="I46" s="14"/>
      <c r="J46" s="14" t="s">
        <v>194</v>
      </c>
      <c r="K46" s="14" t="s">
        <v>126</v>
      </c>
      <c r="L46" s="14" t="s">
        <v>144</v>
      </c>
      <c r="M46" s="14" t="s">
        <v>129</v>
      </c>
      <c r="N46" s="14" t="s">
        <v>129</v>
      </c>
      <c r="O46" s="14" t="s">
        <v>128</v>
      </c>
      <c r="P46" s="14" t="s">
        <v>128</v>
      </c>
      <c r="Q46" s="14" t="s">
        <v>128</v>
      </c>
      <c r="R46" s="14" t="s">
        <v>128</v>
      </c>
      <c r="S46" s="14" t="s">
        <v>195</v>
      </c>
    </row>
    <row r="47" ht="14.25" customHeight="1">
      <c r="A47" s="14" t="s">
        <v>118</v>
      </c>
      <c r="B47" s="14" t="s">
        <v>119</v>
      </c>
      <c r="C47" s="14" t="s">
        <v>57</v>
      </c>
      <c r="D47" s="14" t="s">
        <v>288</v>
      </c>
      <c r="E47" s="14" t="s">
        <v>289</v>
      </c>
      <c r="F47" s="14" t="s">
        <v>290</v>
      </c>
      <c r="G47" s="14" t="s">
        <v>170</v>
      </c>
      <c r="H47" s="14"/>
      <c r="I47" s="14"/>
      <c r="J47" s="14" t="s">
        <v>211</v>
      </c>
      <c r="K47" s="14" t="s">
        <v>126</v>
      </c>
      <c r="L47" s="14" t="s">
        <v>144</v>
      </c>
      <c r="M47" s="14" t="s">
        <v>128</v>
      </c>
      <c r="N47" s="14" t="s">
        <v>129</v>
      </c>
      <c r="O47" s="14" t="s">
        <v>128</v>
      </c>
      <c r="P47" s="14" t="s">
        <v>128</v>
      </c>
      <c r="Q47" s="14" t="s">
        <v>128</v>
      </c>
      <c r="R47" s="14" t="s">
        <v>128</v>
      </c>
      <c r="S47" s="14" t="s">
        <v>291</v>
      </c>
    </row>
    <row r="48" ht="14.25" customHeight="1">
      <c r="A48" s="14" t="s">
        <v>118</v>
      </c>
      <c r="B48" s="14" t="s">
        <v>119</v>
      </c>
      <c r="C48" s="14" t="s">
        <v>57</v>
      </c>
      <c r="D48" s="14" t="s">
        <v>292</v>
      </c>
      <c r="E48" s="14" t="s">
        <v>202</v>
      </c>
      <c r="F48" s="14" t="s">
        <v>203</v>
      </c>
      <c r="G48" s="14" t="s">
        <v>204</v>
      </c>
      <c r="H48" s="14" t="s">
        <v>205</v>
      </c>
      <c r="I48" s="14"/>
      <c r="J48" s="14" t="s">
        <v>125</v>
      </c>
      <c r="K48" s="14" t="s">
        <v>126</v>
      </c>
      <c r="L48" s="14" t="s">
        <v>127</v>
      </c>
      <c r="M48" s="14" t="s">
        <v>129</v>
      </c>
      <c r="N48" s="14" t="s">
        <v>129</v>
      </c>
      <c r="O48" s="14" t="s">
        <v>128</v>
      </c>
      <c r="P48" s="14" t="s">
        <v>128</v>
      </c>
      <c r="Q48" s="14" t="s">
        <v>128</v>
      </c>
      <c r="R48" s="14" t="s">
        <v>128</v>
      </c>
      <c r="S48" s="14" t="s">
        <v>293</v>
      </c>
    </row>
    <row r="49" ht="14.25" customHeight="1">
      <c r="A49" s="14" t="s">
        <v>118</v>
      </c>
      <c r="B49" s="14" t="s">
        <v>119</v>
      </c>
      <c r="C49" s="14" t="s">
        <v>57</v>
      </c>
      <c r="D49" s="14" t="s">
        <v>294</v>
      </c>
      <c r="E49" s="14" t="s">
        <v>214</v>
      </c>
      <c r="F49" s="14" t="s">
        <v>215</v>
      </c>
      <c r="G49" s="14" t="s">
        <v>216</v>
      </c>
      <c r="H49" s="14"/>
      <c r="I49" s="14"/>
      <c r="J49" s="14" t="s">
        <v>211</v>
      </c>
      <c r="K49" s="14" t="s">
        <v>126</v>
      </c>
      <c r="L49" s="14" t="s">
        <v>144</v>
      </c>
      <c r="M49" s="14" t="s">
        <v>129</v>
      </c>
      <c r="N49" s="14" t="s">
        <v>129</v>
      </c>
      <c r="O49" s="14" t="s">
        <v>128</v>
      </c>
      <c r="P49" s="14" t="s">
        <v>128</v>
      </c>
      <c r="Q49" s="14" t="s">
        <v>128</v>
      </c>
      <c r="R49" s="14" t="s">
        <v>128</v>
      </c>
      <c r="S49" s="14" t="s">
        <v>217</v>
      </c>
    </row>
    <row r="50" ht="14.25" customHeight="1">
      <c r="A50" s="14" t="s">
        <v>118</v>
      </c>
      <c r="B50" s="14" t="s">
        <v>119</v>
      </c>
      <c r="C50" s="14" t="s">
        <v>57</v>
      </c>
      <c r="D50" s="14" t="s">
        <v>295</v>
      </c>
      <c r="E50" s="14" t="s">
        <v>219</v>
      </c>
      <c r="F50" s="14" t="s">
        <v>220</v>
      </c>
      <c r="G50" s="14" t="s">
        <v>133</v>
      </c>
      <c r="H50" s="14"/>
      <c r="I50" s="14"/>
      <c r="J50" s="14" t="s">
        <v>126</v>
      </c>
      <c r="K50" s="14" t="s">
        <v>126</v>
      </c>
      <c r="L50" s="14" t="s">
        <v>134</v>
      </c>
      <c r="M50" s="14" t="s">
        <v>128</v>
      </c>
      <c r="N50" s="14" t="s">
        <v>129</v>
      </c>
      <c r="O50" s="14" t="s">
        <v>128</v>
      </c>
      <c r="P50" s="14" t="s">
        <v>128</v>
      </c>
      <c r="Q50" s="14" t="s">
        <v>128</v>
      </c>
      <c r="R50" s="14" t="s">
        <v>128</v>
      </c>
      <c r="S50" s="14" t="s">
        <v>219</v>
      </c>
    </row>
    <row r="51" ht="14.25" customHeight="1">
      <c r="A51" s="14" t="s">
        <v>118</v>
      </c>
      <c r="B51" s="14" t="s">
        <v>119</v>
      </c>
      <c r="C51" s="14" t="s">
        <v>57</v>
      </c>
      <c r="D51" s="14" t="s">
        <v>296</v>
      </c>
      <c r="E51" s="14" t="s">
        <v>222</v>
      </c>
      <c r="F51" s="14" t="s">
        <v>223</v>
      </c>
      <c r="G51" s="14" t="s">
        <v>151</v>
      </c>
      <c r="H51" s="14" t="s">
        <v>224</v>
      </c>
      <c r="I51" s="14"/>
      <c r="J51" s="14" t="s">
        <v>125</v>
      </c>
      <c r="K51" s="14" t="s">
        <v>126</v>
      </c>
      <c r="L51" s="14" t="s">
        <v>127</v>
      </c>
      <c r="M51" s="14" t="s">
        <v>129</v>
      </c>
      <c r="N51" s="14" t="s">
        <v>129</v>
      </c>
      <c r="O51" s="14" t="s">
        <v>128</v>
      </c>
      <c r="P51" s="14" t="s">
        <v>128</v>
      </c>
      <c r="Q51" s="14" t="s">
        <v>128</v>
      </c>
      <c r="R51" s="14" t="s">
        <v>128</v>
      </c>
      <c r="S51" s="14" t="s">
        <v>225</v>
      </c>
    </row>
    <row r="52" ht="14.25" customHeight="1">
      <c r="A52" s="14" t="s">
        <v>118</v>
      </c>
      <c r="B52" s="14" t="s">
        <v>119</v>
      </c>
      <c r="C52" s="14" t="s">
        <v>57</v>
      </c>
      <c r="D52" s="14" t="s">
        <v>297</v>
      </c>
      <c r="E52" s="14" t="s">
        <v>227</v>
      </c>
      <c r="F52" s="14" t="s">
        <v>228</v>
      </c>
      <c r="G52" s="14" t="s">
        <v>133</v>
      </c>
      <c r="H52" s="14"/>
      <c r="I52" s="14"/>
      <c r="J52" s="14" t="s">
        <v>126</v>
      </c>
      <c r="K52" s="14" t="s">
        <v>126</v>
      </c>
      <c r="L52" s="14" t="s">
        <v>134</v>
      </c>
      <c r="M52" s="14" t="s">
        <v>128</v>
      </c>
      <c r="N52" s="14" t="s">
        <v>129</v>
      </c>
      <c r="O52" s="14" t="s">
        <v>128</v>
      </c>
      <c r="P52" s="14" t="s">
        <v>128</v>
      </c>
      <c r="Q52" s="14" t="s">
        <v>128</v>
      </c>
      <c r="R52" s="14" t="s">
        <v>128</v>
      </c>
      <c r="S52" s="14" t="s">
        <v>227</v>
      </c>
    </row>
    <row r="53" ht="14.25" customHeight="1">
      <c r="A53" s="14" t="s">
        <v>118</v>
      </c>
      <c r="B53" s="14" t="s">
        <v>119</v>
      </c>
      <c r="C53" s="14" t="s">
        <v>57</v>
      </c>
      <c r="D53" s="14" t="s">
        <v>298</v>
      </c>
      <c r="E53" s="14" t="s">
        <v>230</v>
      </c>
      <c r="F53" s="14" t="s">
        <v>231</v>
      </c>
      <c r="G53" s="14" t="s">
        <v>151</v>
      </c>
      <c r="H53" s="14" t="s">
        <v>232</v>
      </c>
      <c r="I53" s="14"/>
      <c r="J53" s="14" t="s">
        <v>125</v>
      </c>
      <c r="K53" s="14" t="s">
        <v>126</v>
      </c>
      <c r="L53" s="14" t="s">
        <v>127</v>
      </c>
      <c r="M53" s="14" t="s">
        <v>129</v>
      </c>
      <c r="N53" s="14" t="s">
        <v>129</v>
      </c>
      <c r="O53" s="14" t="s">
        <v>128</v>
      </c>
      <c r="P53" s="14" t="s">
        <v>128</v>
      </c>
      <c r="Q53" s="14" t="s">
        <v>128</v>
      </c>
      <c r="R53" s="14" t="s">
        <v>128</v>
      </c>
      <c r="S53" s="14" t="s">
        <v>233</v>
      </c>
    </row>
    <row r="54" ht="14.25" customHeight="1">
      <c r="A54" s="14" t="s">
        <v>118</v>
      </c>
      <c r="B54" s="14" t="s">
        <v>119</v>
      </c>
      <c r="C54" s="14" t="s">
        <v>57</v>
      </c>
      <c r="D54" s="14" t="s">
        <v>299</v>
      </c>
      <c r="E54" s="14" t="s">
        <v>300</v>
      </c>
      <c r="F54" s="14" t="s">
        <v>301</v>
      </c>
      <c r="G54" s="14" t="s">
        <v>210</v>
      </c>
      <c r="H54" s="14"/>
      <c r="I54" s="14"/>
      <c r="J54" s="14" t="s">
        <v>211</v>
      </c>
      <c r="K54" s="14" t="s">
        <v>126</v>
      </c>
      <c r="L54" s="14" t="s">
        <v>144</v>
      </c>
      <c r="M54" s="14" t="s">
        <v>128</v>
      </c>
      <c r="N54" s="14" t="s">
        <v>129</v>
      </c>
      <c r="O54" s="14" t="s">
        <v>128</v>
      </c>
      <c r="P54" s="14" t="s">
        <v>128</v>
      </c>
      <c r="Q54" s="14" t="s">
        <v>128</v>
      </c>
      <c r="R54" s="14" t="s">
        <v>128</v>
      </c>
      <c r="S54" s="14" t="s">
        <v>302</v>
      </c>
    </row>
    <row r="55" ht="14.25" customHeight="1">
      <c r="A55" s="14" t="s">
        <v>118</v>
      </c>
      <c r="B55" s="14" t="s">
        <v>119</v>
      </c>
      <c r="C55" s="14" t="s">
        <v>57</v>
      </c>
      <c r="D55" s="14" t="s">
        <v>303</v>
      </c>
      <c r="E55" s="14" t="s">
        <v>247</v>
      </c>
      <c r="F55" s="14" t="s">
        <v>248</v>
      </c>
      <c r="G55" s="14" t="s">
        <v>249</v>
      </c>
      <c r="H55" s="14"/>
      <c r="I55" s="14"/>
      <c r="J55" s="14" t="s">
        <v>194</v>
      </c>
      <c r="K55" s="14" t="s">
        <v>126</v>
      </c>
      <c r="L55" s="14" t="s">
        <v>144</v>
      </c>
      <c r="M55" s="14" t="s">
        <v>128</v>
      </c>
      <c r="N55" s="14" t="s">
        <v>129</v>
      </c>
      <c r="O55" s="14" t="s">
        <v>128</v>
      </c>
      <c r="P55" s="14" t="s">
        <v>128</v>
      </c>
      <c r="Q55" s="14" t="s">
        <v>128</v>
      </c>
      <c r="R55" s="14" t="s">
        <v>128</v>
      </c>
      <c r="S55" s="14" t="s">
        <v>250</v>
      </c>
    </row>
    <row r="56" ht="14.25" customHeight="1">
      <c r="A56" s="14" t="s">
        <v>118</v>
      </c>
      <c r="B56" s="14" t="s">
        <v>119</v>
      </c>
      <c r="C56" s="14" t="s">
        <v>57</v>
      </c>
      <c r="D56" s="14" t="s">
        <v>304</v>
      </c>
      <c r="E56" s="14" t="s">
        <v>305</v>
      </c>
      <c r="F56" s="14" t="s">
        <v>306</v>
      </c>
      <c r="G56" s="14" t="s">
        <v>307</v>
      </c>
      <c r="H56" s="14"/>
      <c r="I56" s="14"/>
      <c r="J56" s="14" t="s">
        <v>126</v>
      </c>
      <c r="K56" s="14" t="s">
        <v>125</v>
      </c>
      <c r="L56" s="14" t="s">
        <v>183</v>
      </c>
      <c r="M56" s="14" t="s">
        <v>128</v>
      </c>
      <c r="N56" s="14" t="s">
        <v>129</v>
      </c>
      <c r="O56" s="14" t="s">
        <v>128</v>
      </c>
      <c r="P56" s="14" t="s">
        <v>128</v>
      </c>
      <c r="Q56" s="14" t="s">
        <v>128</v>
      </c>
      <c r="R56" s="14" t="s">
        <v>128</v>
      </c>
      <c r="S56" s="14" t="s">
        <v>308</v>
      </c>
    </row>
    <row r="57" ht="14.25" customHeight="1">
      <c r="A57" s="14" t="s">
        <v>118</v>
      </c>
      <c r="B57" s="14" t="s">
        <v>119</v>
      </c>
      <c r="C57" s="14" t="s">
        <v>57</v>
      </c>
      <c r="D57" s="14" t="s">
        <v>309</v>
      </c>
      <c r="E57" s="14" t="s">
        <v>156</v>
      </c>
      <c r="F57" s="14" t="s">
        <v>310</v>
      </c>
      <c r="G57" s="14" t="s">
        <v>311</v>
      </c>
      <c r="H57" s="14"/>
      <c r="I57" s="14"/>
      <c r="J57" s="14" t="s">
        <v>126</v>
      </c>
      <c r="K57" s="14" t="s">
        <v>126</v>
      </c>
      <c r="L57" s="14" t="s">
        <v>157</v>
      </c>
      <c r="M57" s="14" t="s">
        <v>128</v>
      </c>
      <c r="N57" s="14" t="s">
        <v>129</v>
      </c>
      <c r="O57" s="14" t="s">
        <v>128</v>
      </c>
      <c r="P57" s="14" t="s">
        <v>128</v>
      </c>
      <c r="Q57" s="14" t="s">
        <v>128</v>
      </c>
      <c r="R57" s="14" t="s">
        <v>129</v>
      </c>
      <c r="S57" s="14" t="s">
        <v>312</v>
      </c>
    </row>
    <row r="58" ht="14.25" customHeight="1">
      <c r="A58" s="14" t="s">
        <v>118</v>
      </c>
      <c r="B58" s="14" t="s">
        <v>119</v>
      </c>
      <c r="C58" s="14" t="s">
        <v>57</v>
      </c>
      <c r="D58" s="14" t="s">
        <v>313</v>
      </c>
      <c r="E58" s="14" t="s">
        <v>252</v>
      </c>
      <c r="F58" s="14" t="s">
        <v>14</v>
      </c>
      <c r="G58" s="14" t="s">
        <v>253</v>
      </c>
      <c r="H58" s="14" t="s">
        <v>254</v>
      </c>
      <c r="I58" s="14"/>
      <c r="J58" s="14" t="s">
        <v>125</v>
      </c>
      <c r="K58" s="14" t="s">
        <v>126</v>
      </c>
      <c r="L58" s="14" t="s">
        <v>127</v>
      </c>
      <c r="M58" s="14" t="s">
        <v>129</v>
      </c>
      <c r="N58" s="14" t="s">
        <v>128</v>
      </c>
      <c r="O58" s="14" t="s">
        <v>128</v>
      </c>
      <c r="P58" s="14" t="s">
        <v>128</v>
      </c>
      <c r="Q58" s="14" t="s">
        <v>128</v>
      </c>
      <c r="R58" s="14" t="s">
        <v>128</v>
      </c>
      <c r="S58" s="14" t="s">
        <v>314</v>
      </c>
    </row>
    <row r="59" ht="14.25" customHeight="1">
      <c r="A59" s="14" t="s">
        <v>118</v>
      </c>
      <c r="B59" s="14" t="s">
        <v>119</v>
      </c>
      <c r="C59" s="14" t="s">
        <v>57</v>
      </c>
      <c r="D59" s="14" t="s">
        <v>315</v>
      </c>
      <c r="E59" s="14" t="s">
        <v>261</v>
      </c>
      <c r="F59" s="14" t="s">
        <v>316</v>
      </c>
      <c r="G59" s="14" t="s">
        <v>263</v>
      </c>
      <c r="H59" s="14" t="s">
        <v>317</v>
      </c>
      <c r="I59" s="14"/>
      <c r="J59" s="14" t="s">
        <v>125</v>
      </c>
      <c r="K59" s="14" t="s">
        <v>126</v>
      </c>
      <c r="L59" s="14" t="s">
        <v>127</v>
      </c>
      <c r="M59" s="14" t="s">
        <v>129</v>
      </c>
      <c r="N59" s="14" t="s">
        <v>129</v>
      </c>
      <c r="O59" s="14" t="s">
        <v>128</v>
      </c>
      <c r="P59" s="14" t="s">
        <v>128</v>
      </c>
      <c r="Q59" s="14" t="s">
        <v>128</v>
      </c>
      <c r="R59" s="14" t="s">
        <v>128</v>
      </c>
      <c r="S59" s="14" t="s">
        <v>318</v>
      </c>
    </row>
    <row r="60" ht="14.25" customHeight="1">
      <c r="A60" s="14" t="s">
        <v>118</v>
      </c>
      <c r="B60" s="14" t="s">
        <v>119</v>
      </c>
      <c r="C60" s="14" t="s">
        <v>57</v>
      </c>
      <c r="D60" s="14" t="s">
        <v>319</v>
      </c>
      <c r="E60" s="14" t="s">
        <v>267</v>
      </c>
      <c r="F60" s="14" t="s">
        <v>268</v>
      </c>
      <c r="G60" s="14" t="s">
        <v>210</v>
      </c>
      <c r="H60" s="14"/>
      <c r="I60" s="14"/>
      <c r="J60" s="14" t="s">
        <v>211</v>
      </c>
      <c r="K60" s="14" t="s">
        <v>126</v>
      </c>
      <c r="L60" s="14" t="s">
        <v>144</v>
      </c>
      <c r="M60" s="14" t="s">
        <v>128</v>
      </c>
      <c r="N60" s="14" t="s">
        <v>129</v>
      </c>
      <c r="O60" s="14" t="s">
        <v>128</v>
      </c>
      <c r="P60" s="14" t="s">
        <v>128</v>
      </c>
      <c r="Q60" s="14" t="s">
        <v>128</v>
      </c>
      <c r="R60" s="14" t="s">
        <v>128</v>
      </c>
      <c r="S60" s="14" t="s">
        <v>269</v>
      </c>
    </row>
    <row r="61" ht="14.25" customHeight="1">
      <c r="A61" s="14" t="s">
        <v>118</v>
      </c>
      <c r="B61" s="14" t="s">
        <v>119</v>
      </c>
      <c r="C61" s="14" t="s">
        <v>27</v>
      </c>
      <c r="D61" s="14" t="s">
        <v>320</v>
      </c>
      <c r="E61" s="14" t="s">
        <v>121</v>
      </c>
      <c r="F61" s="14" t="s">
        <v>122</v>
      </c>
      <c r="G61" s="14" t="s">
        <v>123</v>
      </c>
      <c r="H61" s="14" t="s">
        <v>124</v>
      </c>
      <c r="I61" s="14"/>
      <c r="J61" s="14" t="s">
        <v>125</v>
      </c>
      <c r="K61" s="14" t="s">
        <v>126</v>
      </c>
      <c r="L61" s="14" t="s">
        <v>127</v>
      </c>
      <c r="M61" s="14" t="s">
        <v>128</v>
      </c>
      <c r="N61" s="14" t="s">
        <v>129</v>
      </c>
      <c r="O61" s="14" t="s">
        <v>128</v>
      </c>
      <c r="P61" s="14" t="s">
        <v>128</v>
      </c>
      <c r="Q61" s="14" t="s">
        <v>128</v>
      </c>
      <c r="R61" s="14" t="s">
        <v>128</v>
      </c>
      <c r="S61" s="14"/>
    </row>
    <row r="62" ht="14.25" customHeight="1">
      <c r="A62" s="14" t="s">
        <v>118</v>
      </c>
      <c r="B62" s="14" t="s">
        <v>119</v>
      </c>
      <c r="C62" s="14" t="s">
        <v>27</v>
      </c>
      <c r="D62" s="14" t="s">
        <v>321</v>
      </c>
      <c r="E62" s="14" t="s">
        <v>131</v>
      </c>
      <c r="F62" s="14" t="s">
        <v>132</v>
      </c>
      <c r="G62" s="14" t="s">
        <v>133</v>
      </c>
      <c r="H62" s="14"/>
      <c r="I62" s="14"/>
      <c r="J62" s="14" t="s">
        <v>126</v>
      </c>
      <c r="K62" s="14" t="s">
        <v>126</v>
      </c>
      <c r="L62" s="14" t="s">
        <v>134</v>
      </c>
      <c r="M62" s="14" t="s">
        <v>129</v>
      </c>
      <c r="N62" s="14" t="s">
        <v>128</v>
      </c>
      <c r="O62" s="14" t="s">
        <v>128</v>
      </c>
      <c r="P62" s="14" t="s">
        <v>128</v>
      </c>
      <c r="Q62" s="14" t="s">
        <v>128</v>
      </c>
      <c r="R62" s="14" t="s">
        <v>128</v>
      </c>
      <c r="S62" s="14"/>
    </row>
    <row r="63" ht="14.25" customHeight="1">
      <c r="A63" s="14" t="s">
        <v>118</v>
      </c>
      <c r="B63" s="14" t="s">
        <v>119</v>
      </c>
      <c r="C63" s="14" t="s">
        <v>27</v>
      </c>
      <c r="D63" s="14" t="s">
        <v>322</v>
      </c>
      <c r="E63" s="14" t="s">
        <v>136</v>
      </c>
      <c r="F63" s="14" t="s">
        <v>137</v>
      </c>
      <c r="G63" s="14" t="s">
        <v>138</v>
      </c>
      <c r="H63" s="14" t="s">
        <v>136</v>
      </c>
      <c r="I63" s="14"/>
      <c r="J63" s="14" t="s">
        <v>125</v>
      </c>
      <c r="K63" s="14" t="s">
        <v>126</v>
      </c>
      <c r="L63" s="14" t="s">
        <v>127</v>
      </c>
      <c r="M63" s="14" t="s">
        <v>129</v>
      </c>
      <c r="N63" s="14" t="s">
        <v>128</v>
      </c>
      <c r="O63" s="14" t="s">
        <v>128</v>
      </c>
      <c r="P63" s="14" t="s">
        <v>128</v>
      </c>
      <c r="Q63" s="14" t="s">
        <v>128</v>
      </c>
      <c r="R63" s="14" t="s">
        <v>128</v>
      </c>
      <c r="S63" s="14"/>
    </row>
    <row r="64" ht="14.25" customHeight="1">
      <c r="A64" s="14" t="s">
        <v>118</v>
      </c>
      <c r="B64" s="14" t="s">
        <v>119</v>
      </c>
      <c r="C64" s="14" t="s">
        <v>27</v>
      </c>
      <c r="D64" s="14" t="s">
        <v>323</v>
      </c>
      <c r="E64" s="14" t="s">
        <v>324</v>
      </c>
      <c r="F64" s="14" t="s">
        <v>141</v>
      </c>
      <c r="G64" s="14" t="s">
        <v>142</v>
      </c>
      <c r="H64" s="14"/>
      <c r="I64" s="14"/>
      <c r="J64" s="14" t="s">
        <v>143</v>
      </c>
      <c r="K64" s="14" t="s">
        <v>126</v>
      </c>
      <c r="L64" s="14" t="s">
        <v>144</v>
      </c>
      <c r="M64" s="14" t="s">
        <v>129</v>
      </c>
      <c r="N64" s="14" t="s">
        <v>128</v>
      </c>
      <c r="O64" s="14" t="s">
        <v>128</v>
      </c>
      <c r="P64" s="14" t="s">
        <v>128</v>
      </c>
      <c r="Q64" s="14" t="s">
        <v>128</v>
      </c>
      <c r="R64" s="14" t="s">
        <v>128</v>
      </c>
      <c r="S64" s="14"/>
    </row>
    <row r="65" ht="14.25" customHeight="1">
      <c r="A65" s="14" t="s">
        <v>118</v>
      </c>
      <c r="B65" s="14" t="s">
        <v>119</v>
      </c>
      <c r="C65" s="14" t="s">
        <v>27</v>
      </c>
      <c r="D65" s="14" t="s">
        <v>325</v>
      </c>
      <c r="E65" s="14" t="s">
        <v>146</v>
      </c>
      <c r="F65" s="14" t="s">
        <v>147</v>
      </c>
      <c r="G65" s="14" t="s">
        <v>133</v>
      </c>
      <c r="H65" s="14"/>
      <c r="I65" s="14"/>
      <c r="J65" s="14" t="s">
        <v>126</v>
      </c>
      <c r="K65" s="14" t="s">
        <v>126</v>
      </c>
      <c r="L65" s="14" t="s">
        <v>134</v>
      </c>
      <c r="M65" s="14" t="s">
        <v>128</v>
      </c>
      <c r="N65" s="14" t="s">
        <v>128</v>
      </c>
      <c r="O65" s="14" t="s">
        <v>128</v>
      </c>
      <c r="P65" s="14" t="s">
        <v>128</v>
      </c>
      <c r="Q65" s="14" t="s">
        <v>128</v>
      </c>
      <c r="R65" s="14" t="s">
        <v>128</v>
      </c>
      <c r="S65" s="14"/>
    </row>
    <row r="66" ht="14.25" customHeight="1">
      <c r="A66" s="14" t="s">
        <v>118</v>
      </c>
      <c r="B66" s="14" t="s">
        <v>119</v>
      </c>
      <c r="C66" s="14" t="s">
        <v>27</v>
      </c>
      <c r="D66" s="14" t="s">
        <v>326</v>
      </c>
      <c r="E66" s="14" t="s">
        <v>149</v>
      </c>
      <c r="F66" s="14" t="s">
        <v>150</v>
      </c>
      <c r="G66" s="14" t="s">
        <v>151</v>
      </c>
      <c r="H66" s="14" t="s">
        <v>152</v>
      </c>
      <c r="I66" s="14"/>
      <c r="J66" s="14" t="s">
        <v>125</v>
      </c>
      <c r="K66" s="14" t="s">
        <v>126</v>
      </c>
      <c r="L66" s="14" t="s">
        <v>127</v>
      </c>
      <c r="M66" s="14" t="s">
        <v>128</v>
      </c>
      <c r="N66" s="14" t="s">
        <v>128</v>
      </c>
      <c r="O66" s="14" t="s">
        <v>128</v>
      </c>
      <c r="P66" s="14" t="s">
        <v>128</v>
      </c>
      <c r="Q66" s="14" t="s">
        <v>128</v>
      </c>
      <c r="R66" s="14" t="s">
        <v>128</v>
      </c>
      <c r="S66" s="14"/>
    </row>
    <row r="67" ht="14.25" customHeight="1">
      <c r="A67" s="14" t="s">
        <v>118</v>
      </c>
      <c r="B67" s="14" t="s">
        <v>119</v>
      </c>
      <c r="C67" s="14" t="s">
        <v>27</v>
      </c>
      <c r="D67" s="14" t="s">
        <v>327</v>
      </c>
      <c r="E67" s="14" t="s">
        <v>159</v>
      </c>
      <c r="F67" s="14" t="s">
        <v>160</v>
      </c>
      <c r="G67" s="14" t="s">
        <v>161</v>
      </c>
      <c r="H67" s="14"/>
      <c r="I67" s="14"/>
      <c r="J67" s="14" t="s">
        <v>126</v>
      </c>
      <c r="K67" s="14" t="s">
        <v>126</v>
      </c>
      <c r="L67" s="14" t="s">
        <v>162</v>
      </c>
      <c r="M67" s="14" t="s">
        <v>129</v>
      </c>
      <c r="N67" s="14" t="s">
        <v>128</v>
      </c>
      <c r="O67" s="14" t="s">
        <v>128</v>
      </c>
      <c r="P67" s="14" t="s">
        <v>128</v>
      </c>
      <c r="Q67" s="14" t="s">
        <v>128</v>
      </c>
      <c r="R67" s="14" t="s">
        <v>128</v>
      </c>
      <c r="S67" s="14"/>
    </row>
    <row r="68" ht="14.25" customHeight="1">
      <c r="A68" s="14" t="s">
        <v>118</v>
      </c>
      <c r="B68" s="14" t="s">
        <v>119</v>
      </c>
      <c r="C68" s="14" t="s">
        <v>27</v>
      </c>
      <c r="D68" s="14" t="s">
        <v>328</v>
      </c>
      <c r="E68" s="14" t="s">
        <v>164</v>
      </c>
      <c r="F68" s="14" t="s">
        <v>165</v>
      </c>
      <c r="G68" s="14" t="s">
        <v>166</v>
      </c>
      <c r="H68" s="14"/>
      <c r="I68" s="14"/>
      <c r="J68" s="14" t="s">
        <v>125</v>
      </c>
      <c r="K68" s="14" t="s">
        <v>126</v>
      </c>
      <c r="L68" s="14" t="s">
        <v>127</v>
      </c>
      <c r="M68" s="14" t="s">
        <v>129</v>
      </c>
      <c r="N68" s="14" t="s">
        <v>128</v>
      </c>
      <c r="O68" s="14" t="s">
        <v>128</v>
      </c>
      <c r="P68" s="14" t="s">
        <v>128</v>
      </c>
      <c r="Q68" s="14" t="s">
        <v>128</v>
      </c>
      <c r="R68" s="14" t="s">
        <v>128</v>
      </c>
      <c r="S68" s="14"/>
    </row>
    <row r="69" ht="14.25" customHeight="1">
      <c r="A69" s="14" t="s">
        <v>118</v>
      </c>
      <c r="B69" s="14" t="s">
        <v>119</v>
      </c>
      <c r="C69" s="14" t="s">
        <v>27</v>
      </c>
      <c r="D69" s="14" t="s">
        <v>329</v>
      </c>
      <c r="E69" s="14" t="s">
        <v>168</v>
      </c>
      <c r="F69" s="14" t="s">
        <v>169</v>
      </c>
      <c r="G69" s="14" t="s">
        <v>170</v>
      </c>
      <c r="H69" s="14"/>
      <c r="I69" s="14"/>
      <c r="J69" s="14" t="s">
        <v>171</v>
      </c>
      <c r="K69" s="14" t="s">
        <v>126</v>
      </c>
      <c r="L69" s="14" t="s">
        <v>144</v>
      </c>
      <c r="M69" s="14" t="s">
        <v>128</v>
      </c>
      <c r="N69" s="14" t="s">
        <v>129</v>
      </c>
      <c r="O69" s="14" t="s">
        <v>128</v>
      </c>
      <c r="P69" s="14" t="s">
        <v>128</v>
      </c>
      <c r="Q69" s="14" t="s">
        <v>128</v>
      </c>
      <c r="R69" s="14" t="s">
        <v>128</v>
      </c>
      <c r="S69" s="14"/>
    </row>
    <row r="70" ht="14.25" customHeight="1">
      <c r="A70" s="14" t="s">
        <v>118</v>
      </c>
      <c r="B70" s="14" t="s">
        <v>119</v>
      </c>
      <c r="C70" s="14" t="s">
        <v>27</v>
      </c>
      <c r="D70" s="14" t="s">
        <v>330</v>
      </c>
      <c r="E70" s="14" t="s">
        <v>173</v>
      </c>
      <c r="F70" s="14" t="s">
        <v>174</v>
      </c>
      <c r="G70" s="14" t="s">
        <v>133</v>
      </c>
      <c r="H70" s="14"/>
      <c r="I70" s="14"/>
      <c r="J70" s="14" t="s">
        <v>126</v>
      </c>
      <c r="K70" s="14" t="s">
        <v>126</v>
      </c>
      <c r="L70" s="14" t="s">
        <v>134</v>
      </c>
      <c r="M70" s="14" t="s">
        <v>129</v>
      </c>
      <c r="N70" s="14" t="s">
        <v>128</v>
      </c>
      <c r="O70" s="14" t="s">
        <v>128</v>
      </c>
      <c r="P70" s="14" t="s">
        <v>128</v>
      </c>
      <c r="Q70" s="14" t="s">
        <v>128</v>
      </c>
      <c r="R70" s="14" t="s">
        <v>128</v>
      </c>
      <c r="S70" s="14"/>
    </row>
    <row r="71" ht="14.25" customHeight="1">
      <c r="A71" s="14" t="s">
        <v>118</v>
      </c>
      <c r="B71" s="14" t="s">
        <v>119</v>
      </c>
      <c r="C71" s="14" t="s">
        <v>27</v>
      </c>
      <c r="D71" s="14" t="s">
        <v>331</v>
      </c>
      <c r="E71" s="14" t="s">
        <v>176</v>
      </c>
      <c r="F71" s="14" t="s">
        <v>177</v>
      </c>
      <c r="G71" s="14" t="s">
        <v>151</v>
      </c>
      <c r="H71" s="14" t="s">
        <v>178</v>
      </c>
      <c r="I71" s="14"/>
      <c r="J71" s="14" t="s">
        <v>125</v>
      </c>
      <c r="K71" s="14" t="s">
        <v>126</v>
      </c>
      <c r="L71" s="14" t="s">
        <v>127</v>
      </c>
      <c r="M71" s="14" t="s">
        <v>128</v>
      </c>
      <c r="N71" s="14" t="s">
        <v>128</v>
      </c>
      <c r="O71" s="14" t="s">
        <v>128</v>
      </c>
      <c r="P71" s="14" t="s">
        <v>128</v>
      </c>
      <c r="Q71" s="14" t="s">
        <v>128</v>
      </c>
      <c r="R71" s="14" t="s">
        <v>128</v>
      </c>
      <c r="S71" s="14"/>
    </row>
    <row r="72" ht="14.25" customHeight="1">
      <c r="A72" s="14" t="s">
        <v>118</v>
      </c>
      <c r="B72" s="14" t="s">
        <v>119</v>
      </c>
      <c r="C72" s="14" t="s">
        <v>27</v>
      </c>
      <c r="D72" s="14" t="s">
        <v>332</v>
      </c>
      <c r="E72" s="14" t="s">
        <v>333</v>
      </c>
      <c r="F72" s="14" t="s">
        <v>334</v>
      </c>
      <c r="G72" s="14" t="s">
        <v>187</v>
      </c>
      <c r="H72" s="14"/>
      <c r="I72" s="14"/>
      <c r="J72" s="14" t="s">
        <v>188</v>
      </c>
      <c r="K72" s="14" t="s">
        <v>126</v>
      </c>
      <c r="L72" s="14" t="s">
        <v>144</v>
      </c>
      <c r="M72" s="14" t="s">
        <v>128</v>
      </c>
      <c r="N72" s="14" t="s">
        <v>129</v>
      </c>
      <c r="O72" s="14" t="s">
        <v>128</v>
      </c>
      <c r="P72" s="14" t="s">
        <v>128</v>
      </c>
      <c r="Q72" s="14" t="s">
        <v>128</v>
      </c>
      <c r="R72" s="14" t="s">
        <v>129</v>
      </c>
      <c r="S72" s="14"/>
    </row>
    <row r="73" ht="14.25" customHeight="1">
      <c r="A73" s="14" t="s">
        <v>118</v>
      </c>
      <c r="B73" s="14" t="s">
        <v>119</v>
      </c>
      <c r="C73" s="14" t="s">
        <v>27</v>
      </c>
      <c r="D73" s="14" t="s">
        <v>335</v>
      </c>
      <c r="E73" s="14" t="s">
        <v>336</v>
      </c>
      <c r="F73" s="14" t="s">
        <v>337</v>
      </c>
      <c r="G73" s="14" t="s">
        <v>338</v>
      </c>
      <c r="H73" s="14"/>
      <c r="I73" s="14"/>
      <c r="J73" s="14" t="s">
        <v>339</v>
      </c>
      <c r="K73" s="14" t="s">
        <v>126</v>
      </c>
      <c r="L73" s="14" t="s">
        <v>144</v>
      </c>
      <c r="M73" s="14" t="s">
        <v>128</v>
      </c>
      <c r="N73" s="14" t="s">
        <v>129</v>
      </c>
      <c r="O73" s="14" t="s">
        <v>128</v>
      </c>
      <c r="P73" s="14" t="s">
        <v>128</v>
      </c>
      <c r="Q73" s="14" t="s">
        <v>128</v>
      </c>
      <c r="R73" s="14" t="s">
        <v>128</v>
      </c>
      <c r="S73" s="14"/>
    </row>
    <row r="74" ht="14.25" customHeight="1">
      <c r="A74" s="14" t="s">
        <v>118</v>
      </c>
      <c r="B74" s="14" t="s">
        <v>119</v>
      </c>
      <c r="C74" s="14" t="s">
        <v>27</v>
      </c>
      <c r="D74" s="14" t="s">
        <v>340</v>
      </c>
      <c r="E74" s="14" t="s">
        <v>341</v>
      </c>
      <c r="F74" s="14" t="s">
        <v>342</v>
      </c>
      <c r="G74" s="14" t="s">
        <v>249</v>
      </c>
      <c r="H74" s="14"/>
      <c r="I74" s="14"/>
      <c r="J74" s="14" t="s">
        <v>194</v>
      </c>
      <c r="K74" s="14" t="s">
        <v>126</v>
      </c>
      <c r="L74" s="14" t="s">
        <v>144</v>
      </c>
      <c r="M74" s="14" t="s">
        <v>128</v>
      </c>
      <c r="N74" s="14" t="s">
        <v>129</v>
      </c>
      <c r="O74" s="14" t="s">
        <v>128</v>
      </c>
      <c r="P74" s="14" t="s">
        <v>128</v>
      </c>
      <c r="Q74" s="14" t="s">
        <v>128</v>
      </c>
      <c r="R74" s="14" t="s">
        <v>128</v>
      </c>
      <c r="S74" s="14"/>
    </row>
    <row r="75" ht="14.25" customHeight="1">
      <c r="A75" s="14" t="s">
        <v>118</v>
      </c>
      <c r="B75" s="14" t="s">
        <v>119</v>
      </c>
      <c r="C75" s="14" t="s">
        <v>27</v>
      </c>
      <c r="D75" s="14" t="s">
        <v>343</v>
      </c>
      <c r="E75" s="14" t="s">
        <v>344</v>
      </c>
      <c r="F75" s="14" t="s">
        <v>345</v>
      </c>
      <c r="G75" s="14" t="s">
        <v>151</v>
      </c>
      <c r="H75" s="14" t="s">
        <v>346</v>
      </c>
      <c r="I75" s="14"/>
      <c r="J75" s="14" t="s">
        <v>125</v>
      </c>
      <c r="K75" s="14" t="s">
        <v>126</v>
      </c>
      <c r="L75" s="14" t="s">
        <v>127</v>
      </c>
      <c r="M75" s="14" t="s">
        <v>129</v>
      </c>
      <c r="N75" s="14" t="s">
        <v>129</v>
      </c>
      <c r="O75" s="14" t="s">
        <v>128</v>
      </c>
      <c r="P75" s="14" t="s">
        <v>128</v>
      </c>
      <c r="Q75" s="14" t="s">
        <v>128</v>
      </c>
      <c r="R75" s="14" t="s">
        <v>128</v>
      </c>
      <c r="S75" s="14" t="s">
        <v>347</v>
      </c>
    </row>
    <row r="76" ht="14.25" customHeight="1">
      <c r="A76" s="14" t="s">
        <v>118</v>
      </c>
      <c r="B76" s="14" t="s">
        <v>119</v>
      </c>
      <c r="C76" s="14" t="s">
        <v>27</v>
      </c>
      <c r="D76" s="14" t="s">
        <v>348</v>
      </c>
      <c r="E76" s="14" t="s">
        <v>349</v>
      </c>
      <c r="F76" s="14" t="s">
        <v>350</v>
      </c>
      <c r="G76" s="14" t="s">
        <v>351</v>
      </c>
      <c r="H76" s="14"/>
      <c r="I76" s="14"/>
      <c r="J76" s="14" t="s">
        <v>194</v>
      </c>
      <c r="K76" s="14" t="s">
        <v>126</v>
      </c>
      <c r="L76" s="14" t="s">
        <v>144</v>
      </c>
      <c r="M76" s="14" t="s">
        <v>129</v>
      </c>
      <c r="N76" s="14" t="s">
        <v>129</v>
      </c>
      <c r="O76" s="14" t="s">
        <v>128</v>
      </c>
      <c r="P76" s="14" t="s">
        <v>128</v>
      </c>
      <c r="Q76" s="14" t="s">
        <v>128</v>
      </c>
      <c r="R76" s="14" t="s">
        <v>128</v>
      </c>
      <c r="S76" s="14" t="s">
        <v>250</v>
      </c>
    </row>
    <row r="77" ht="14.25" customHeight="1">
      <c r="A77" s="14" t="s">
        <v>118</v>
      </c>
      <c r="B77" s="14" t="s">
        <v>119</v>
      </c>
      <c r="C77" s="14" t="s">
        <v>27</v>
      </c>
      <c r="D77" s="14" t="s">
        <v>352</v>
      </c>
      <c r="E77" s="14" t="s">
        <v>214</v>
      </c>
      <c r="F77" s="14" t="s">
        <v>215</v>
      </c>
      <c r="G77" s="14" t="s">
        <v>353</v>
      </c>
      <c r="H77" s="14"/>
      <c r="I77" s="14"/>
      <c r="J77" s="14" t="s">
        <v>194</v>
      </c>
      <c r="K77" s="14" t="s">
        <v>126</v>
      </c>
      <c r="L77" s="14" t="s">
        <v>144</v>
      </c>
      <c r="M77" s="14" t="s">
        <v>129</v>
      </c>
      <c r="N77" s="14" t="s">
        <v>129</v>
      </c>
      <c r="O77" s="14" t="s">
        <v>128</v>
      </c>
      <c r="P77" s="14" t="s">
        <v>128</v>
      </c>
      <c r="Q77" s="14" t="s">
        <v>128</v>
      </c>
      <c r="R77" s="14" t="s">
        <v>128</v>
      </c>
      <c r="S77" s="14" t="s">
        <v>217</v>
      </c>
    </row>
    <row r="78" ht="14.25" customHeight="1">
      <c r="A78" s="14" t="s">
        <v>118</v>
      </c>
      <c r="B78" s="14" t="s">
        <v>119</v>
      </c>
      <c r="C78" s="14" t="s">
        <v>27</v>
      </c>
      <c r="D78" s="14" t="s">
        <v>354</v>
      </c>
      <c r="E78" s="14" t="s">
        <v>219</v>
      </c>
      <c r="F78" s="14" t="s">
        <v>220</v>
      </c>
      <c r="G78" s="14" t="s">
        <v>133</v>
      </c>
      <c r="H78" s="14"/>
      <c r="I78" s="14"/>
      <c r="J78" s="14" t="s">
        <v>126</v>
      </c>
      <c r="K78" s="14" t="s">
        <v>126</v>
      </c>
      <c r="L78" s="14" t="s">
        <v>134</v>
      </c>
      <c r="M78" s="14" t="s">
        <v>128</v>
      </c>
      <c r="N78" s="14" t="s">
        <v>129</v>
      </c>
      <c r="O78" s="14" t="s">
        <v>128</v>
      </c>
      <c r="P78" s="14" t="s">
        <v>128</v>
      </c>
      <c r="Q78" s="14" t="s">
        <v>128</v>
      </c>
      <c r="R78" s="14" t="s">
        <v>128</v>
      </c>
      <c r="S78" s="14" t="s">
        <v>355</v>
      </c>
    </row>
    <row r="79" ht="14.25" customHeight="1">
      <c r="A79" s="14" t="s">
        <v>118</v>
      </c>
      <c r="B79" s="14" t="s">
        <v>119</v>
      </c>
      <c r="C79" s="14" t="s">
        <v>27</v>
      </c>
      <c r="D79" s="14" t="s">
        <v>356</v>
      </c>
      <c r="E79" s="14" t="s">
        <v>222</v>
      </c>
      <c r="F79" s="14" t="s">
        <v>223</v>
      </c>
      <c r="G79" s="14" t="s">
        <v>151</v>
      </c>
      <c r="H79" s="14" t="s">
        <v>224</v>
      </c>
      <c r="I79" s="14"/>
      <c r="J79" s="14" t="s">
        <v>125</v>
      </c>
      <c r="K79" s="14" t="s">
        <v>126</v>
      </c>
      <c r="L79" s="14" t="s">
        <v>127</v>
      </c>
      <c r="M79" s="14" t="s">
        <v>129</v>
      </c>
      <c r="N79" s="14" t="s">
        <v>129</v>
      </c>
      <c r="O79" s="14" t="s">
        <v>128</v>
      </c>
      <c r="P79" s="14" t="s">
        <v>128</v>
      </c>
      <c r="Q79" s="14" t="s">
        <v>128</v>
      </c>
      <c r="R79" s="14" t="s">
        <v>128</v>
      </c>
      <c r="S79" s="14" t="s">
        <v>357</v>
      </c>
    </row>
    <row r="80" ht="14.25" customHeight="1">
      <c r="A80" s="14" t="s">
        <v>118</v>
      </c>
      <c r="B80" s="14" t="s">
        <v>119</v>
      </c>
      <c r="C80" s="14" t="s">
        <v>27</v>
      </c>
      <c r="D80" s="14" t="s">
        <v>358</v>
      </c>
      <c r="E80" s="14" t="s">
        <v>227</v>
      </c>
      <c r="F80" s="14" t="s">
        <v>228</v>
      </c>
      <c r="G80" s="14" t="s">
        <v>133</v>
      </c>
      <c r="H80" s="14"/>
      <c r="I80" s="14"/>
      <c r="J80" s="14" t="s">
        <v>126</v>
      </c>
      <c r="K80" s="14" t="s">
        <v>126</v>
      </c>
      <c r="L80" s="14" t="s">
        <v>134</v>
      </c>
      <c r="M80" s="14" t="s">
        <v>128</v>
      </c>
      <c r="N80" s="14" t="s">
        <v>129</v>
      </c>
      <c r="O80" s="14" t="s">
        <v>128</v>
      </c>
      <c r="P80" s="14" t="s">
        <v>128</v>
      </c>
      <c r="Q80" s="14" t="s">
        <v>128</v>
      </c>
      <c r="R80" s="14" t="s">
        <v>128</v>
      </c>
      <c r="S80" s="14" t="s">
        <v>359</v>
      </c>
    </row>
    <row r="81" ht="14.25" customHeight="1">
      <c r="A81" s="14" t="s">
        <v>118</v>
      </c>
      <c r="B81" s="14" t="s">
        <v>119</v>
      </c>
      <c r="C81" s="14" t="s">
        <v>27</v>
      </c>
      <c r="D81" s="14" t="s">
        <v>360</v>
      </c>
      <c r="E81" s="14" t="s">
        <v>230</v>
      </c>
      <c r="F81" s="14" t="s">
        <v>231</v>
      </c>
      <c r="G81" s="14" t="s">
        <v>151</v>
      </c>
      <c r="H81" s="14" t="s">
        <v>232</v>
      </c>
      <c r="I81" s="14"/>
      <c r="J81" s="14" t="s">
        <v>125</v>
      </c>
      <c r="K81" s="14" t="s">
        <v>126</v>
      </c>
      <c r="L81" s="14" t="s">
        <v>127</v>
      </c>
      <c r="M81" s="14" t="s">
        <v>129</v>
      </c>
      <c r="N81" s="14" t="s">
        <v>129</v>
      </c>
      <c r="O81" s="14" t="s">
        <v>128</v>
      </c>
      <c r="P81" s="14" t="s">
        <v>128</v>
      </c>
      <c r="Q81" s="14" t="s">
        <v>128</v>
      </c>
      <c r="R81" s="14" t="s">
        <v>128</v>
      </c>
      <c r="S81" s="14" t="s">
        <v>361</v>
      </c>
    </row>
    <row r="82" ht="14.25" customHeight="1">
      <c r="A82" s="14" t="s">
        <v>118</v>
      </c>
      <c r="B82" s="14" t="s">
        <v>119</v>
      </c>
      <c r="C82" s="14" t="s">
        <v>27</v>
      </c>
      <c r="D82" s="14" t="s">
        <v>362</v>
      </c>
      <c r="E82" s="14" t="s">
        <v>252</v>
      </c>
      <c r="F82" s="14" t="s">
        <v>14</v>
      </c>
      <c r="G82" s="14" t="s">
        <v>253</v>
      </c>
      <c r="H82" s="14" t="s">
        <v>254</v>
      </c>
      <c r="I82" s="14"/>
      <c r="J82" s="14" t="s">
        <v>125</v>
      </c>
      <c r="K82" s="14" t="s">
        <v>126</v>
      </c>
      <c r="L82" s="14" t="s">
        <v>127</v>
      </c>
      <c r="M82" s="14" t="s">
        <v>129</v>
      </c>
      <c r="N82" s="14" t="s">
        <v>129</v>
      </c>
      <c r="O82" s="14" t="s">
        <v>128</v>
      </c>
      <c r="P82" s="14" t="s">
        <v>128</v>
      </c>
      <c r="Q82" s="14" t="s">
        <v>128</v>
      </c>
      <c r="R82" s="14" t="s">
        <v>128</v>
      </c>
      <c r="S82" s="14" t="s">
        <v>363</v>
      </c>
    </row>
    <row r="83" ht="14.25" customHeight="1">
      <c r="A83" s="14" t="s">
        <v>118</v>
      </c>
      <c r="B83" s="14" t="s">
        <v>119</v>
      </c>
      <c r="C83" s="14" t="s">
        <v>36</v>
      </c>
      <c r="D83" s="14" t="s">
        <v>364</v>
      </c>
      <c r="E83" s="14" t="s">
        <v>121</v>
      </c>
      <c r="F83" s="14" t="s">
        <v>122</v>
      </c>
      <c r="G83" s="14" t="s">
        <v>123</v>
      </c>
      <c r="H83" s="14" t="s">
        <v>124</v>
      </c>
      <c r="I83" s="14"/>
      <c r="J83" s="14" t="s">
        <v>125</v>
      </c>
      <c r="K83" s="14" t="s">
        <v>126</v>
      </c>
      <c r="L83" s="14" t="s">
        <v>127</v>
      </c>
      <c r="M83" s="14" t="s">
        <v>128</v>
      </c>
      <c r="N83" s="14" t="s">
        <v>129</v>
      </c>
      <c r="O83" s="14" t="s">
        <v>128</v>
      </c>
      <c r="P83" s="14" t="s">
        <v>128</v>
      </c>
      <c r="Q83" s="14" t="s">
        <v>128</v>
      </c>
      <c r="R83" s="14" t="s">
        <v>128</v>
      </c>
      <c r="S83" s="14"/>
    </row>
    <row r="84" ht="14.25" customHeight="1">
      <c r="A84" s="14" t="s">
        <v>118</v>
      </c>
      <c r="B84" s="14" t="s">
        <v>119</v>
      </c>
      <c r="C84" s="14" t="s">
        <v>36</v>
      </c>
      <c r="D84" s="14" t="s">
        <v>365</v>
      </c>
      <c r="E84" s="14" t="s">
        <v>131</v>
      </c>
      <c r="F84" s="14" t="s">
        <v>132</v>
      </c>
      <c r="G84" s="14" t="s">
        <v>133</v>
      </c>
      <c r="H84" s="14"/>
      <c r="I84" s="14"/>
      <c r="J84" s="14" t="s">
        <v>126</v>
      </c>
      <c r="K84" s="14" t="s">
        <v>126</v>
      </c>
      <c r="L84" s="14" t="s">
        <v>134</v>
      </c>
      <c r="M84" s="14" t="s">
        <v>129</v>
      </c>
      <c r="N84" s="14" t="s">
        <v>128</v>
      </c>
      <c r="O84" s="14" t="s">
        <v>128</v>
      </c>
      <c r="P84" s="14" t="s">
        <v>128</v>
      </c>
      <c r="Q84" s="14" t="s">
        <v>128</v>
      </c>
      <c r="R84" s="14" t="s">
        <v>128</v>
      </c>
      <c r="S84" s="14"/>
    </row>
    <row r="85" ht="14.25" customHeight="1">
      <c r="A85" s="14" t="s">
        <v>118</v>
      </c>
      <c r="B85" s="14" t="s">
        <v>119</v>
      </c>
      <c r="C85" s="14" t="s">
        <v>36</v>
      </c>
      <c r="D85" s="14" t="s">
        <v>366</v>
      </c>
      <c r="E85" s="14" t="s">
        <v>136</v>
      </c>
      <c r="F85" s="14" t="s">
        <v>137</v>
      </c>
      <c r="G85" s="14" t="s">
        <v>138</v>
      </c>
      <c r="H85" s="14" t="s">
        <v>136</v>
      </c>
      <c r="I85" s="14"/>
      <c r="J85" s="14" t="s">
        <v>125</v>
      </c>
      <c r="K85" s="14" t="s">
        <v>126</v>
      </c>
      <c r="L85" s="14" t="s">
        <v>127</v>
      </c>
      <c r="M85" s="14" t="s">
        <v>129</v>
      </c>
      <c r="N85" s="14" t="s">
        <v>128</v>
      </c>
      <c r="O85" s="14" t="s">
        <v>128</v>
      </c>
      <c r="P85" s="14" t="s">
        <v>128</v>
      </c>
      <c r="Q85" s="14" t="s">
        <v>128</v>
      </c>
      <c r="R85" s="14" t="s">
        <v>128</v>
      </c>
      <c r="S85" s="14"/>
    </row>
    <row r="86" ht="14.25" customHeight="1">
      <c r="A86" s="14" t="s">
        <v>118</v>
      </c>
      <c r="B86" s="14" t="s">
        <v>119</v>
      </c>
      <c r="C86" s="14" t="s">
        <v>36</v>
      </c>
      <c r="D86" s="14" t="s">
        <v>367</v>
      </c>
      <c r="E86" s="14" t="s">
        <v>368</v>
      </c>
      <c r="F86" s="14" t="s">
        <v>141</v>
      </c>
      <c r="G86" s="14" t="s">
        <v>142</v>
      </c>
      <c r="H86" s="14"/>
      <c r="I86" s="14"/>
      <c r="J86" s="14" t="s">
        <v>143</v>
      </c>
      <c r="K86" s="14" t="s">
        <v>126</v>
      </c>
      <c r="L86" s="14" t="s">
        <v>144</v>
      </c>
      <c r="M86" s="14" t="s">
        <v>129</v>
      </c>
      <c r="N86" s="14" t="s">
        <v>128</v>
      </c>
      <c r="O86" s="14" t="s">
        <v>128</v>
      </c>
      <c r="P86" s="14" t="s">
        <v>128</v>
      </c>
      <c r="Q86" s="14" t="s">
        <v>128</v>
      </c>
      <c r="R86" s="14" t="s">
        <v>128</v>
      </c>
      <c r="S86" s="14"/>
    </row>
    <row r="87" ht="14.25" customHeight="1">
      <c r="A87" s="14" t="s">
        <v>118</v>
      </c>
      <c r="B87" s="14" t="s">
        <v>119</v>
      </c>
      <c r="C87" s="14" t="s">
        <v>36</v>
      </c>
      <c r="D87" s="14" t="s">
        <v>369</v>
      </c>
      <c r="E87" s="14" t="s">
        <v>146</v>
      </c>
      <c r="F87" s="14" t="s">
        <v>147</v>
      </c>
      <c r="G87" s="14" t="s">
        <v>133</v>
      </c>
      <c r="H87" s="14"/>
      <c r="I87" s="14"/>
      <c r="J87" s="14" t="s">
        <v>126</v>
      </c>
      <c r="K87" s="14" t="s">
        <v>126</v>
      </c>
      <c r="L87" s="14" t="s">
        <v>134</v>
      </c>
      <c r="M87" s="14" t="s">
        <v>128</v>
      </c>
      <c r="N87" s="14" t="s">
        <v>128</v>
      </c>
      <c r="O87" s="14" t="s">
        <v>128</v>
      </c>
      <c r="P87" s="14" t="s">
        <v>128</v>
      </c>
      <c r="Q87" s="14" t="s">
        <v>128</v>
      </c>
      <c r="R87" s="14" t="s">
        <v>128</v>
      </c>
      <c r="S87" s="14"/>
    </row>
    <row r="88" ht="14.25" customHeight="1">
      <c r="A88" s="14" t="s">
        <v>118</v>
      </c>
      <c r="B88" s="14" t="s">
        <v>119</v>
      </c>
      <c r="C88" s="14" t="s">
        <v>36</v>
      </c>
      <c r="D88" s="14" t="s">
        <v>370</v>
      </c>
      <c r="E88" s="14" t="s">
        <v>149</v>
      </c>
      <c r="F88" s="14" t="s">
        <v>150</v>
      </c>
      <c r="G88" s="14" t="s">
        <v>151</v>
      </c>
      <c r="H88" s="14" t="s">
        <v>152</v>
      </c>
      <c r="I88" s="14"/>
      <c r="J88" s="14" t="s">
        <v>125</v>
      </c>
      <c r="K88" s="14" t="s">
        <v>126</v>
      </c>
      <c r="L88" s="14" t="s">
        <v>127</v>
      </c>
      <c r="M88" s="14" t="s">
        <v>128</v>
      </c>
      <c r="N88" s="14" t="s">
        <v>128</v>
      </c>
      <c r="O88" s="14" t="s">
        <v>128</v>
      </c>
      <c r="P88" s="14" t="s">
        <v>128</v>
      </c>
      <c r="Q88" s="14" t="s">
        <v>128</v>
      </c>
      <c r="R88" s="14" t="s">
        <v>128</v>
      </c>
      <c r="S88" s="14"/>
    </row>
    <row r="89" ht="14.25" customHeight="1">
      <c r="A89" s="14" t="s">
        <v>118</v>
      </c>
      <c r="B89" s="14" t="s">
        <v>119</v>
      </c>
      <c r="C89" s="14" t="s">
        <v>36</v>
      </c>
      <c r="D89" s="14" t="s">
        <v>371</v>
      </c>
      <c r="E89" s="14" t="s">
        <v>154</v>
      </c>
      <c r="F89" s="14" t="s">
        <v>155</v>
      </c>
      <c r="G89" s="14" t="s">
        <v>156</v>
      </c>
      <c r="H89" s="14"/>
      <c r="I89" s="14"/>
      <c r="J89" s="14" t="s">
        <v>126</v>
      </c>
      <c r="K89" s="14" t="s">
        <v>126</v>
      </c>
      <c r="L89" s="14" t="s">
        <v>157</v>
      </c>
      <c r="M89" s="14" t="s">
        <v>128</v>
      </c>
      <c r="N89" s="14" t="s">
        <v>129</v>
      </c>
      <c r="O89" s="14" t="s">
        <v>128</v>
      </c>
      <c r="P89" s="14" t="s">
        <v>128</v>
      </c>
      <c r="Q89" s="14" t="s">
        <v>128</v>
      </c>
      <c r="R89" s="14" t="s">
        <v>128</v>
      </c>
      <c r="S89" s="14"/>
    </row>
    <row r="90" ht="14.25" customHeight="1">
      <c r="A90" s="14" t="s">
        <v>118</v>
      </c>
      <c r="B90" s="14" t="s">
        <v>119</v>
      </c>
      <c r="C90" s="14" t="s">
        <v>36</v>
      </c>
      <c r="D90" s="14" t="s">
        <v>372</v>
      </c>
      <c r="E90" s="14" t="s">
        <v>159</v>
      </c>
      <c r="F90" s="14" t="s">
        <v>160</v>
      </c>
      <c r="G90" s="14" t="s">
        <v>161</v>
      </c>
      <c r="H90" s="14"/>
      <c r="I90" s="14"/>
      <c r="J90" s="14" t="s">
        <v>126</v>
      </c>
      <c r="K90" s="14" t="s">
        <v>126</v>
      </c>
      <c r="L90" s="14" t="s">
        <v>162</v>
      </c>
      <c r="M90" s="14" t="s">
        <v>129</v>
      </c>
      <c r="N90" s="14" t="s">
        <v>128</v>
      </c>
      <c r="O90" s="14" t="s">
        <v>128</v>
      </c>
      <c r="P90" s="14" t="s">
        <v>128</v>
      </c>
      <c r="Q90" s="14" t="s">
        <v>128</v>
      </c>
      <c r="R90" s="14" t="s">
        <v>128</v>
      </c>
      <c r="S90" s="14"/>
    </row>
    <row r="91" ht="14.25" customHeight="1">
      <c r="A91" s="14" t="s">
        <v>118</v>
      </c>
      <c r="B91" s="14" t="s">
        <v>119</v>
      </c>
      <c r="C91" s="14" t="s">
        <v>36</v>
      </c>
      <c r="D91" s="14" t="s">
        <v>373</v>
      </c>
      <c r="E91" s="14" t="s">
        <v>164</v>
      </c>
      <c r="F91" s="14" t="s">
        <v>165</v>
      </c>
      <c r="G91" s="14" t="s">
        <v>166</v>
      </c>
      <c r="H91" s="14"/>
      <c r="I91" s="14"/>
      <c r="J91" s="14" t="s">
        <v>125</v>
      </c>
      <c r="K91" s="14" t="s">
        <v>126</v>
      </c>
      <c r="L91" s="14" t="s">
        <v>127</v>
      </c>
      <c r="M91" s="14" t="s">
        <v>129</v>
      </c>
      <c r="N91" s="14" t="s">
        <v>128</v>
      </c>
      <c r="O91" s="14" t="s">
        <v>128</v>
      </c>
      <c r="P91" s="14" t="s">
        <v>128</v>
      </c>
      <c r="Q91" s="14" t="s">
        <v>128</v>
      </c>
      <c r="R91" s="14" t="s">
        <v>128</v>
      </c>
      <c r="S91" s="14"/>
    </row>
    <row r="92" ht="14.25" customHeight="1">
      <c r="A92" s="14" t="s">
        <v>118</v>
      </c>
      <c r="B92" s="14" t="s">
        <v>119</v>
      </c>
      <c r="C92" s="14" t="s">
        <v>36</v>
      </c>
      <c r="D92" s="14" t="s">
        <v>374</v>
      </c>
      <c r="E92" s="14" t="s">
        <v>168</v>
      </c>
      <c r="F92" s="14" t="s">
        <v>169</v>
      </c>
      <c r="G92" s="14" t="s">
        <v>170</v>
      </c>
      <c r="H92" s="14"/>
      <c r="I92" s="14"/>
      <c r="J92" s="14" t="s">
        <v>171</v>
      </c>
      <c r="K92" s="14" t="s">
        <v>126</v>
      </c>
      <c r="L92" s="14" t="s">
        <v>144</v>
      </c>
      <c r="M92" s="14" t="s">
        <v>128</v>
      </c>
      <c r="N92" s="14" t="s">
        <v>129</v>
      </c>
      <c r="O92" s="14" t="s">
        <v>128</v>
      </c>
      <c r="P92" s="14" t="s">
        <v>128</v>
      </c>
      <c r="Q92" s="14" t="s">
        <v>128</v>
      </c>
      <c r="R92" s="14" t="s">
        <v>128</v>
      </c>
      <c r="S92" s="14"/>
    </row>
    <row r="93" ht="14.25" customHeight="1">
      <c r="A93" s="14" t="s">
        <v>118</v>
      </c>
      <c r="B93" s="14" t="s">
        <v>119</v>
      </c>
      <c r="C93" s="14" t="s">
        <v>36</v>
      </c>
      <c r="D93" s="14" t="s">
        <v>375</v>
      </c>
      <c r="E93" s="14" t="s">
        <v>173</v>
      </c>
      <c r="F93" s="14" t="s">
        <v>174</v>
      </c>
      <c r="G93" s="14" t="s">
        <v>133</v>
      </c>
      <c r="H93" s="14"/>
      <c r="I93" s="14"/>
      <c r="J93" s="14" t="s">
        <v>126</v>
      </c>
      <c r="K93" s="14" t="s">
        <v>126</v>
      </c>
      <c r="L93" s="14" t="s">
        <v>134</v>
      </c>
      <c r="M93" s="14" t="s">
        <v>129</v>
      </c>
      <c r="N93" s="14" t="s">
        <v>128</v>
      </c>
      <c r="O93" s="14" t="s">
        <v>128</v>
      </c>
      <c r="P93" s="14" t="s">
        <v>128</v>
      </c>
      <c r="Q93" s="14" t="s">
        <v>128</v>
      </c>
      <c r="R93" s="14" t="s">
        <v>128</v>
      </c>
      <c r="S93" s="14"/>
    </row>
    <row r="94" ht="14.25" customHeight="1">
      <c r="A94" s="14" t="s">
        <v>118</v>
      </c>
      <c r="B94" s="14" t="s">
        <v>119</v>
      </c>
      <c r="C94" s="14" t="s">
        <v>36</v>
      </c>
      <c r="D94" s="14" t="s">
        <v>376</v>
      </c>
      <c r="E94" s="14" t="s">
        <v>176</v>
      </c>
      <c r="F94" s="14" t="s">
        <v>177</v>
      </c>
      <c r="G94" s="14" t="s">
        <v>151</v>
      </c>
      <c r="H94" s="14" t="s">
        <v>178</v>
      </c>
      <c r="I94" s="14"/>
      <c r="J94" s="14" t="s">
        <v>125</v>
      </c>
      <c r="K94" s="14" t="s">
        <v>126</v>
      </c>
      <c r="L94" s="14" t="s">
        <v>127</v>
      </c>
      <c r="M94" s="14" t="s">
        <v>128</v>
      </c>
      <c r="N94" s="14" t="s">
        <v>128</v>
      </c>
      <c r="O94" s="14" t="s">
        <v>128</v>
      </c>
      <c r="P94" s="14" t="s">
        <v>128</v>
      </c>
      <c r="Q94" s="14" t="s">
        <v>128</v>
      </c>
      <c r="R94" s="14" t="s">
        <v>128</v>
      </c>
      <c r="S94" s="14"/>
    </row>
    <row r="95" ht="14.25" customHeight="1">
      <c r="A95" s="14" t="s">
        <v>118</v>
      </c>
      <c r="B95" s="14" t="s">
        <v>119</v>
      </c>
      <c r="C95" s="14" t="s">
        <v>36</v>
      </c>
      <c r="D95" s="14" t="s">
        <v>377</v>
      </c>
      <c r="E95" s="14" t="s">
        <v>227</v>
      </c>
      <c r="F95" s="14" t="s">
        <v>228</v>
      </c>
      <c r="G95" s="14" t="s">
        <v>133</v>
      </c>
      <c r="H95" s="14"/>
      <c r="I95" s="14"/>
      <c r="J95" s="14" t="s">
        <v>126</v>
      </c>
      <c r="K95" s="14" t="s">
        <v>126</v>
      </c>
      <c r="L95" s="14" t="s">
        <v>134</v>
      </c>
      <c r="M95" s="14" t="s">
        <v>128</v>
      </c>
      <c r="N95" s="14" t="s">
        <v>129</v>
      </c>
      <c r="O95" s="14" t="s">
        <v>128</v>
      </c>
      <c r="P95" s="14" t="s">
        <v>128</v>
      </c>
      <c r="Q95" s="14" t="s">
        <v>128</v>
      </c>
      <c r="R95" s="14" t="s">
        <v>128</v>
      </c>
      <c r="S95" s="14" t="s">
        <v>359</v>
      </c>
    </row>
    <row r="96" ht="14.25" customHeight="1">
      <c r="A96" s="14" t="s">
        <v>118</v>
      </c>
      <c r="B96" s="14" t="s">
        <v>119</v>
      </c>
      <c r="C96" s="14" t="s">
        <v>36</v>
      </c>
      <c r="D96" s="14" t="s">
        <v>378</v>
      </c>
      <c r="E96" s="14" t="s">
        <v>379</v>
      </c>
      <c r="F96" s="14" t="s">
        <v>380</v>
      </c>
      <c r="G96" s="14" t="s">
        <v>161</v>
      </c>
      <c r="H96" s="14"/>
      <c r="I96" s="14"/>
      <c r="J96" s="14" t="s">
        <v>126</v>
      </c>
      <c r="K96" s="14" t="s">
        <v>126</v>
      </c>
      <c r="L96" s="14" t="s">
        <v>162</v>
      </c>
      <c r="M96" s="14" t="s">
        <v>128</v>
      </c>
      <c r="N96" s="14" t="s">
        <v>128</v>
      </c>
      <c r="O96" s="14" t="s">
        <v>128</v>
      </c>
      <c r="P96" s="14" t="s">
        <v>128</v>
      </c>
      <c r="Q96" s="14" t="s">
        <v>128</v>
      </c>
      <c r="R96" s="14" t="s">
        <v>128</v>
      </c>
      <c r="S96" s="14" t="s">
        <v>381</v>
      </c>
    </row>
    <row r="97" ht="14.25" customHeight="1">
      <c r="A97" s="14" t="s">
        <v>118</v>
      </c>
      <c r="B97" s="14" t="s">
        <v>119</v>
      </c>
      <c r="C97" s="14" t="s">
        <v>36</v>
      </c>
      <c r="D97" s="14" t="s">
        <v>382</v>
      </c>
      <c r="E97" s="14" t="s">
        <v>252</v>
      </c>
      <c r="F97" s="14" t="s">
        <v>14</v>
      </c>
      <c r="G97" s="14" t="s">
        <v>253</v>
      </c>
      <c r="H97" s="14" t="s">
        <v>254</v>
      </c>
      <c r="I97" s="14"/>
      <c r="J97" s="14" t="s">
        <v>125</v>
      </c>
      <c r="K97" s="14" t="s">
        <v>126</v>
      </c>
      <c r="L97" s="14" t="s">
        <v>127</v>
      </c>
      <c r="M97" s="14" t="s">
        <v>129</v>
      </c>
      <c r="N97" s="14" t="s">
        <v>129</v>
      </c>
      <c r="O97" s="14" t="s">
        <v>128</v>
      </c>
      <c r="P97" s="14" t="s">
        <v>128</v>
      </c>
      <c r="Q97" s="14" t="s">
        <v>128</v>
      </c>
      <c r="R97" s="14" t="s">
        <v>128</v>
      </c>
      <c r="S97" s="14" t="s">
        <v>363</v>
      </c>
    </row>
    <row r="98" ht="14.25" customHeight="1">
      <c r="A98" s="14" t="s">
        <v>118</v>
      </c>
      <c r="B98" s="14" t="s">
        <v>119</v>
      </c>
      <c r="C98" s="14" t="s">
        <v>36</v>
      </c>
      <c r="D98" s="14" t="s">
        <v>383</v>
      </c>
      <c r="E98" s="14" t="s">
        <v>384</v>
      </c>
      <c r="F98" s="14" t="s">
        <v>17</v>
      </c>
      <c r="G98" s="14" t="s">
        <v>385</v>
      </c>
      <c r="H98" s="14" t="s">
        <v>386</v>
      </c>
      <c r="I98" s="14"/>
      <c r="J98" s="14" t="s">
        <v>125</v>
      </c>
      <c r="K98" s="14" t="s">
        <v>126</v>
      </c>
      <c r="L98" s="14" t="s">
        <v>127</v>
      </c>
      <c r="M98" s="14" t="s">
        <v>129</v>
      </c>
      <c r="N98" s="14" t="s">
        <v>129</v>
      </c>
      <c r="O98" s="14" t="s">
        <v>128</v>
      </c>
      <c r="P98" s="14" t="s">
        <v>128</v>
      </c>
      <c r="Q98" s="14" t="s">
        <v>128</v>
      </c>
      <c r="R98" s="14" t="s">
        <v>128</v>
      </c>
      <c r="S98" s="14" t="s">
        <v>387</v>
      </c>
    </row>
    <row r="99" ht="14.25" customHeight="1">
      <c r="A99" s="14" t="s">
        <v>118</v>
      </c>
      <c r="B99" s="14" t="s">
        <v>119</v>
      </c>
      <c r="C99" s="14" t="s">
        <v>36</v>
      </c>
      <c r="D99" s="14" t="s">
        <v>388</v>
      </c>
      <c r="E99" s="14" t="s">
        <v>261</v>
      </c>
      <c r="F99" s="14" t="s">
        <v>262</v>
      </c>
      <c r="G99" s="14" t="s">
        <v>263</v>
      </c>
      <c r="H99" s="14" t="s">
        <v>264</v>
      </c>
      <c r="I99" s="14"/>
      <c r="J99" s="14" t="s">
        <v>125</v>
      </c>
      <c r="K99" s="14" t="s">
        <v>126</v>
      </c>
      <c r="L99" s="14" t="s">
        <v>127</v>
      </c>
      <c r="M99" s="14" t="s">
        <v>129</v>
      </c>
      <c r="N99" s="14" t="s">
        <v>129</v>
      </c>
      <c r="O99" s="14" t="s">
        <v>128</v>
      </c>
      <c r="P99" s="14" t="s">
        <v>128</v>
      </c>
      <c r="Q99" s="14" t="s">
        <v>128</v>
      </c>
      <c r="R99" s="14" t="s">
        <v>128</v>
      </c>
      <c r="S99" s="14" t="s">
        <v>318</v>
      </c>
    </row>
    <row r="100" ht="14.25" customHeight="1">
      <c r="A100" s="14" t="s">
        <v>118</v>
      </c>
      <c r="B100" s="14" t="s">
        <v>119</v>
      </c>
      <c r="C100" s="14" t="s">
        <v>36</v>
      </c>
      <c r="D100" s="14" t="s">
        <v>389</v>
      </c>
      <c r="E100" s="14" t="s">
        <v>267</v>
      </c>
      <c r="F100" s="14" t="s">
        <v>268</v>
      </c>
      <c r="G100" s="14" t="s">
        <v>210</v>
      </c>
      <c r="H100" s="14"/>
      <c r="I100" s="14"/>
      <c r="J100" s="14" t="s">
        <v>211</v>
      </c>
      <c r="K100" s="14" t="s">
        <v>126</v>
      </c>
      <c r="L100" s="14" t="s">
        <v>144</v>
      </c>
      <c r="M100" s="14" t="s">
        <v>128</v>
      </c>
      <c r="N100" s="14" t="s">
        <v>129</v>
      </c>
      <c r="O100" s="14" t="s">
        <v>128</v>
      </c>
      <c r="P100" s="14" t="s">
        <v>128</v>
      </c>
      <c r="Q100" s="14" t="s">
        <v>128</v>
      </c>
      <c r="R100" s="14" t="s">
        <v>128</v>
      </c>
      <c r="S100" s="14" t="s">
        <v>269</v>
      </c>
    </row>
    <row r="101" ht="14.25" customHeight="1">
      <c r="A101" s="14" t="s">
        <v>118</v>
      </c>
      <c r="B101" s="14" t="s">
        <v>119</v>
      </c>
      <c r="C101" s="14" t="s">
        <v>36</v>
      </c>
      <c r="D101" s="14" t="s">
        <v>390</v>
      </c>
      <c r="E101" s="14" t="s">
        <v>271</v>
      </c>
      <c r="F101" s="14" t="s">
        <v>272</v>
      </c>
      <c r="G101" s="14" t="s">
        <v>210</v>
      </c>
      <c r="H101" s="14"/>
      <c r="I101" s="14"/>
      <c r="J101" s="14" t="s">
        <v>211</v>
      </c>
      <c r="K101" s="14" t="s">
        <v>126</v>
      </c>
      <c r="L101" s="14" t="s">
        <v>144</v>
      </c>
      <c r="M101" s="14" t="s">
        <v>128</v>
      </c>
      <c r="N101" s="14" t="s">
        <v>129</v>
      </c>
      <c r="O101" s="14" t="s">
        <v>128</v>
      </c>
      <c r="P101" s="14" t="s">
        <v>128</v>
      </c>
      <c r="Q101" s="14" t="s">
        <v>128</v>
      </c>
      <c r="R101" s="14" t="s">
        <v>128</v>
      </c>
      <c r="S101" s="14" t="s">
        <v>273</v>
      </c>
    </row>
    <row r="102" ht="14.25" customHeight="1">
      <c r="A102" s="14" t="s">
        <v>118</v>
      </c>
      <c r="B102" s="14" t="s">
        <v>119</v>
      </c>
      <c r="C102" s="14" t="s">
        <v>36</v>
      </c>
      <c r="D102" s="14" t="s">
        <v>391</v>
      </c>
      <c r="E102" s="14" t="s">
        <v>191</v>
      </c>
      <c r="F102" s="14" t="s">
        <v>192</v>
      </c>
      <c r="G102" s="14" t="s">
        <v>193</v>
      </c>
      <c r="H102" s="14"/>
      <c r="I102" s="14"/>
      <c r="J102" s="14" t="s">
        <v>194</v>
      </c>
      <c r="K102" s="14" t="s">
        <v>126</v>
      </c>
      <c r="L102" s="14" t="s">
        <v>144</v>
      </c>
      <c r="M102" s="14" t="s">
        <v>129</v>
      </c>
      <c r="N102" s="14" t="s">
        <v>129</v>
      </c>
      <c r="O102" s="14" t="s">
        <v>128</v>
      </c>
      <c r="P102" s="14" t="s">
        <v>128</v>
      </c>
      <c r="Q102" s="14" t="s">
        <v>128</v>
      </c>
      <c r="R102" s="14" t="s">
        <v>128</v>
      </c>
      <c r="S102" s="14" t="s">
        <v>195</v>
      </c>
    </row>
    <row r="103" ht="14.25" customHeight="1">
      <c r="A103" s="14" t="s">
        <v>118</v>
      </c>
      <c r="B103" s="14" t="s">
        <v>119</v>
      </c>
      <c r="C103" s="14" t="s">
        <v>36</v>
      </c>
      <c r="D103" s="14" t="s">
        <v>392</v>
      </c>
      <c r="E103" s="14" t="s">
        <v>393</v>
      </c>
      <c r="F103" s="14" t="s">
        <v>394</v>
      </c>
      <c r="G103" s="14" t="s">
        <v>395</v>
      </c>
      <c r="H103" s="14" t="s">
        <v>396</v>
      </c>
      <c r="I103" s="14"/>
      <c r="J103" s="14" t="s">
        <v>125</v>
      </c>
      <c r="K103" s="14" t="s">
        <v>126</v>
      </c>
      <c r="L103" s="14" t="s">
        <v>127</v>
      </c>
      <c r="M103" s="14" t="s">
        <v>129</v>
      </c>
      <c r="N103" s="14" t="s">
        <v>129</v>
      </c>
      <c r="O103" s="14" t="s">
        <v>128</v>
      </c>
      <c r="P103" s="14" t="s">
        <v>128</v>
      </c>
      <c r="Q103" s="14" t="s">
        <v>128</v>
      </c>
      <c r="R103" s="14" t="s">
        <v>128</v>
      </c>
      <c r="S103" s="14" t="s">
        <v>397</v>
      </c>
    </row>
    <row r="104" ht="14.25" customHeight="1">
      <c r="A104" s="14" t="s">
        <v>118</v>
      </c>
      <c r="B104" s="14" t="s">
        <v>119</v>
      </c>
      <c r="C104" s="14" t="s">
        <v>36</v>
      </c>
      <c r="D104" s="14" t="s">
        <v>398</v>
      </c>
      <c r="E104" s="14" t="s">
        <v>399</v>
      </c>
      <c r="F104" s="14" t="s">
        <v>400</v>
      </c>
      <c r="G104" s="14" t="s">
        <v>401</v>
      </c>
      <c r="H104" s="14" t="s">
        <v>402</v>
      </c>
      <c r="I104" s="14"/>
      <c r="J104" s="14" t="s">
        <v>125</v>
      </c>
      <c r="K104" s="14" t="s">
        <v>126</v>
      </c>
      <c r="L104" s="14" t="s">
        <v>127</v>
      </c>
      <c r="M104" s="14" t="s">
        <v>129</v>
      </c>
      <c r="N104" s="14" t="s">
        <v>129</v>
      </c>
      <c r="O104" s="14" t="s">
        <v>128</v>
      </c>
      <c r="P104" s="14" t="s">
        <v>128</v>
      </c>
      <c r="Q104" s="14" t="s">
        <v>128</v>
      </c>
      <c r="R104" s="14" t="s">
        <v>128</v>
      </c>
      <c r="S104" s="14" t="s">
        <v>403</v>
      </c>
    </row>
    <row r="105" ht="14.25" customHeight="1">
      <c r="A105" s="14" t="s">
        <v>118</v>
      </c>
      <c r="B105" s="14" t="s">
        <v>119</v>
      </c>
      <c r="C105" s="14" t="s">
        <v>36</v>
      </c>
      <c r="D105" s="14" t="s">
        <v>404</v>
      </c>
      <c r="E105" s="14" t="s">
        <v>405</v>
      </c>
      <c r="F105" s="14" t="s">
        <v>406</v>
      </c>
      <c r="G105" s="14" t="s">
        <v>407</v>
      </c>
      <c r="H105" s="14"/>
      <c r="I105" s="14" t="s">
        <v>408</v>
      </c>
      <c r="J105" s="14" t="s">
        <v>409</v>
      </c>
      <c r="K105" s="14" t="s">
        <v>126</v>
      </c>
      <c r="L105" s="14" t="s">
        <v>144</v>
      </c>
      <c r="M105" s="14" t="s">
        <v>128</v>
      </c>
      <c r="N105" s="14" t="s">
        <v>129</v>
      </c>
      <c r="O105" s="14" t="s">
        <v>128</v>
      </c>
      <c r="P105" s="14" t="s">
        <v>128</v>
      </c>
      <c r="Q105" s="14" t="s">
        <v>128</v>
      </c>
      <c r="R105" s="14" t="s">
        <v>128</v>
      </c>
      <c r="S105" s="14" t="s">
        <v>410</v>
      </c>
    </row>
    <row r="106" ht="14.25" customHeight="1">
      <c r="A106" s="14" t="s">
        <v>118</v>
      </c>
      <c r="B106" s="14" t="s">
        <v>119</v>
      </c>
      <c r="C106" s="14" t="s">
        <v>36</v>
      </c>
      <c r="D106" s="14" t="s">
        <v>411</v>
      </c>
      <c r="E106" s="14" t="s">
        <v>412</v>
      </c>
      <c r="F106" s="14" t="s">
        <v>413</v>
      </c>
      <c r="G106" s="14" t="s">
        <v>407</v>
      </c>
      <c r="H106" s="14"/>
      <c r="I106" s="14" t="s">
        <v>408</v>
      </c>
      <c r="J106" s="14" t="s">
        <v>409</v>
      </c>
      <c r="K106" s="14" t="s">
        <v>126</v>
      </c>
      <c r="L106" s="14" t="s">
        <v>144</v>
      </c>
      <c r="M106" s="14" t="s">
        <v>128</v>
      </c>
      <c r="N106" s="14" t="s">
        <v>129</v>
      </c>
      <c r="O106" s="14" t="s">
        <v>128</v>
      </c>
      <c r="P106" s="14" t="s">
        <v>128</v>
      </c>
      <c r="Q106" s="14" t="s">
        <v>128</v>
      </c>
      <c r="R106" s="14" t="s">
        <v>128</v>
      </c>
      <c r="S106" s="14" t="s">
        <v>414</v>
      </c>
    </row>
    <row r="107" ht="14.25" customHeight="1">
      <c r="A107" s="14" t="s">
        <v>118</v>
      </c>
      <c r="B107" s="14" t="s">
        <v>119</v>
      </c>
      <c r="C107" s="14" t="s">
        <v>36</v>
      </c>
      <c r="D107" s="14" t="s">
        <v>415</v>
      </c>
      <c r="E107" s="14" t="s">
        <v>202</v>
      </c>
      <c r="F107" s="14" t="s">
        <v>203</v>
      </c>
      <c r="G107" s="14" t="s">
        <v>204</v>
      </c>
      <c r="H107" s="14" t="s">
        <v>205</v>
      </c>
      <c r="I107" s="14"/>
      <c r="J107" s="14" t="s">
        <v>125</v>
      </c>
      <c r="K107" s="14" t="s">
        <v>126</v>
      </c>
      <c r="L107" s="14" t="s">
        <v>127</v>
      </c>
      <c r="M107" s="14" t="s">
        <v>129</v>
      </c>
      <c r="N107" s="14" t="s">
        <v>129</v>
      </c>
      <c r="O107" s="14" t="s">
        <v>128</v>
      </c>
      <c r="P107" s="14" t="s">
        <v>128</v>
      </c>
      <c r="Q107" s="14" t="s">
        <v>128</v>
      </c>
      <c r="R107" s="14" t="s">
        <v>128</v>
      </c>
      <c r="S107" s="14" t="s">
        <v>416</v>
      </c>
    </row>
    <row r="108" ht="14.25" customHeight="1">
      <c r="A108" s="14" t="s">
        <v>118</v>
      </c>
      <c r="B108" s="14" t="s">
        <v>119</v>
      </c>
      <c r="C108" s="14" t="s">
        <v>36</v>
      </c>
      <c r="D108" s="14" t="s">
        <v>417</v>
      </c>
      <c r="E108" s="14" t="s">
        <v>418</v>
      </c>
      <c r="F108" s="14" t="s">
        <v>419</v>
      </c>
      <c r="G108" s="14" t="s">
        <v>216</v>
      </c>
      <c r="H108" s="14"/>
      <c r="I108" s="14"/>
      <c r="J108" s="14" t="s">
        <v>211</v>
      </c>
      <c r="K108" s="14" t="s">
        <v>126</v>
      </c>
      <c r="L108" s="14" t="s">
        <v>144</v>
      </c>
      <c r="M108" s="14" t="s">
        <v>129</v>
      </c>
      <c r="N108" s="14" t="s">
        <v>129</v>
      </c>
      <c r="O108" s="14" t="s">
        <v>128</v>
      </c>
      <c r="P108" s="14" t="s">
        <v>128</v>
      </c>
      <c r="Q108" s="14" t="s">
        <v>128</v>
      </c>
      <c r="R108" s="14" t="s">
        <v>128</v>
      </c>
      <c r="S108" s="14" t="s">
        <v>217</v>
      </c>
    </row>
    <row r="109" ht="14.25" customHeight="1">
      <c r="A109" s="14" t="s">
        <v>118</v>
      </c>
      <c r="B109" s="14" t="s">
        <v>119</v>
      </c>
      <c r="C109" s="14" t="s">
        <v>36</v>
      </c>
      <c r="D109" s="14" t="s">
        <v>420</v>
      </c>
      <c r="E109" s="14" t="s">
        <v>219</v>
      </c>
      <c r="F109" s="14" t="s">
        <v>220</v>
      </c>
      <c r="G109" s="14" t="s">
        <v>133</v>
      </c>
      <c r="H109" s="14"/>
      <c r="I109" s="14"/>
      <c r="J109" s="14" t="s">
        <v>126</v>
      </c>
      <c r="K109" s="14" t="s">
        <v>126</v>
      </c>
      <c r="L109" s="14" t="s">
        <v>134</v>
      </c>
      <c r="M109" s="14" t="s">
        <v>128</v>
      </c>
      <c r="N109" s="14" t="s">
        <v>129</v>
      </c>
      <c r="O109" s="14" t="s">
        <v>128</v>
      </c>
      <c r="P109" s="14" t="s">
        <v>128</v>
      </c>
      <c r="Q109" s="14" t="s">
        <v>128</v>
      </c>
      <c r="R109" s="14" t="s">
        <v>128</v>
      </c>
      <c r="S109" s="14" t="s">
        <v>355</v>
      </c>
    </row>
    <row r="110" ht="14.25" customHeight="1">
      <c r="A110" s="14" t="s">
        <v>118</v>
      </c>
      <c r="B110" s="14" t="s">
        <v>119</v>
      </c>
      <c r="C110" s="14" t="s">
        <v>36</v>
      </c>
      <c r="D110" s="14" t="s">
        <v>421</v>
      </c>
      <c r="E110" s="14" t="s">
        <v>225</v>
      </c>
      <c r="F110" s="14" t="s">
        <v>223</v>
      </c>
      <c r="G110" s="14" t="s">
        <v>151</v>
      </c>
      <c r="H110" s="14" t="s">
        <v>224</v>
      </c>
      <c r="I110" s="14"/>
      <c r="J110" s="14" t="s">
        <v>125</v>
      </c>
      <c r="K110" s="14" t="s">
        <v>126</v>
      </c>
      <c r="L110" s="14" t="s">
        <v>127</v>
      </c>
      <c r="M110" s="14" t="s">
        <v>129</v>
      </c>
      <c r="N110" s="14" t="s">
        <v>129</v>
      </c>
      <c r="O110" s="14" t="s">
        <v>128</v>
      </c>
      <c r="P110" s="14" t="s">
        <v>128</v>
      </c>
      <c r="Q110" s="14" t="s">
        <v>128</v>
      </c>
      <c r="R110" s="14" t="s">
        <v>128</v>
      </c>
      <c r="S110" s="14" t="s">
        <v>357</v>
      </c>
    </row>
    <row r="111" ht="14.25" customHeight="1">
      <c r="A111" s="14" t="s">
        <v>118</v>
      </c>
      <c r="B111" s="14" t="s">
        <v>119</v>
      </c>
      <c r="C111" s="14" t="s">
        <v>36</v>
      </c>
      <c r="D111" s="14" t="s">
        <v>422</v>
      </c>
      <c r="E111" s="14" t="s">
        <v>423</v>
      </c>
      <c r="F111" s="14" t="s">
        <v>424</v>
      </c>
      <c r="G111" s="14" t="s">
        <v>151</v>
      </c>
      <c r="H111" s="14" t="s">
        <v>425</v>
      </c>
      <c r="I111" s="14"/>
      <c r="J111" s="14" t="s">
        <v>125</v>
      </c>
      <c r="K111" s="14" t="s">
        <v>126</v>
      </c>
      <c r="L111" s="14" t="s">
        <v>127</v>
      </c>
      <c r="M111" s="14" t="s">
        <v>129</v>
      </c>
      <c r="N111" s="14" t="s">
        <v>129</v>
      </c>
      <c r="O111" s="14" t="s">
        <v>128</v>
      </c>
      <c r="P111" s="14" t="s">
        <v>128</v>
      </c>
      <c r="Q111" s="14" t="s">
        <v>128</v>
      </c>
      <c r="R111" s="14" t="s">
        <v>128</v>
      </c>
      <c r="S111" s="14" t="s">
        <v>217</v>
      </c>
    </row>
    <row r="112" ht="14.25" customHeight="1">
      <c r="A112" s="14" t="s">
        <v>118</v>
      </c>
      <c r="B112" s="14" t="s">
        <v>119</v>
      </c>
      <c r="C112" s="14" t="s">
        <v>48</v>
      </c>
      <c r="D112" s="14" t="s">
        <v>426</v>
      </c>
      <c r="E112" s="14" t="s">
        <v>121</v>
      </c>
      <c r="F112" s="14" t="s">
        <v>122</v>
      </c>
      <c r="G112" s="14" t="s">
        <v>123</v>
      </c>
      <c r="H112" s="14" t="s">
        <v>124</v>
      </c>
      <c r="I112" s="14"/>
      <c r="J112" s="14" t="s">
        <v>125</v>
      </c>
      <c r="K112" s="14" t="s">
        <v>126</v>
      </c>
      <c r="L112" s="14" t="s">
        <v>127</v>
      </c>
      <c r="M112" s="14" t="s">
        <v>128</v>
      </c>
      <c r="N112" s="14" t="s">
        <v>129</v>
      </c>
      <c r="O112" s="14" t="s">
        <v>128</v>
      </c>
      <c r="P112" s="14" t="s">
        <v>128</v>
      </c>
      <c r="Q112" s="14" t="s">
        <v>128</v>
      </c>
      <c r="R112" s="14" t="s">
        <v>128</v>
      </c>
      <c r="S112" s="14"/>
    </row>
    <row r="113" ht="14.25" customHeight="1">
      <c r="A113" s="14" t="s">
        <v>118</v>
      </c>
      <c r="B113" s="14" t="s">
        <v>119</v>
      </c>
      <c r="C113" s="14" t="s">
        <v>48</v>
      </c>
      <c r="D113" s="14" t="s">
        <v>427</v>
      </c>
      <c r="E113" s="14" t="s">
        <v>131</v>
      </c>
      <c r="F113" s="14" t="s">
        <v>132</v>
      </c>
      <c r="G113" s="14" t="s">
        <v>133</v>
      </c>
      <c r="H113" s="14"/>
      <c r="I113" s="14"/>
      <c r="J113" s="14" t="s">
        <v>126</v>
      </c>
      <c r="K113" s="14" t="s">
        <v>126</v>
      </c>
      <c r="L113" s="14" t="s">
        <v>134</v>
      </c>
      <c r="M113" s="14" t="s">
        <v>129</v>
      </c>
      <c r="N113" s="14" t="s">
        <v>128</v>
      </c>
      <c r="O113" s="14" t="s">
        <v>128</v>
      </c>
      <c r="P113" s="14" t="s">
        <v>128</v>
      </c>
      <c r="Q113" s="14" t="s">
        <v>128</v>
      </c>
      <c r="R113" s="14" t="s">
        <v>128</v>
      </c>
      <c r="S113" s="14"/>
    </row>
    <row r="114" ht="14.25" customHeight="1">
      <c r="A114" s="14" t="s">
        <v>118</v>
      </c>
      <c r="B114" s="14" t="s">
        <v>119</v>
      </c>
      <c r="C114" s="14" t="s">
        <v>48</v>
      </c>
      <c r="D114" s="14" t="s">
        <v>428</v>
      </c>
      <c r="E114" s="14" t="s">
        <v>429</v>
      </c>
      <c r="F114" s="14" t="s">
        <v>430</v>
      </c>
      <c r="G114" s="14" t="s">
        <v>429</v>
      </c>
      <c r="H114" s="14" t="s">
        <v>431</v>
      </c>
      <c r="I114" s="14"/>
      <c r="J114" s="14" t="s">
        <v>125</v>
      </c>
      <c r="K114" s="14" t="s">
        <v>126</v>
      </c>
      <c r="L114" s="14" t="s">
        <v>127</v>
      </c>
      <c r="M114" s="14" t="s">
        <v>129</v>
      </c>
      <c r="N114" s="14" t="s">
        <v>129</v>
      </c>
      <c r="O114" s="14" t="s">
        <v>128</v>
      </c>
      <c r="P114" s="14" t="s">
        <v>128</v>
      </c>
      <c r="Q114" s="14" t="s">
        <v>128</v>
      </c>
      <c r="R114" s="14" t="s">
        <v>128</v>
      </c>
      <c r="S114" s="14"/>
    </row>
    <row r="115" ht="14.25" customHeight="1">
      <c r="A115" s="14" t="s">
        <v>118</v>
      </c>
      <c r="B115" s="14" t="s">
        <v>119</v>
      </c>
      <c r="C115" s="14" t="s">
        <v>48</v>
      </c>
      <c r="D115" s="14" t="s">
        <v>432</v>
      </c>
      <c r="E115" s="14" t="s">
        <v>136</v>
      </c>
      <c r="F115" s="14" t="s">
        <v>137</v>
      </c>
      <c r="G115" s="14" t="s">
        <v>138</v>
      </c>
      <c r="H115" s="14" t="s">
        <v>136</v>
      </c>
      <c r="I115" s="14"/>
      <c r="J115" s="14" t="s">
        <v>125</v>
      </c>
      <c r="K115" s="14" t="s">
        <v>126</v>
      </c>
      <c r="L115" s="14" t="s">
        <v>127</v>
      </c>
      <c r="M115" s="14" t="s">
        <v>129</v>
      </c>
      <c r="N115" s="14" t="s">
        <v>128</v>
      </c>
      <c r="O115" s="14" t="s">
        <v>128</v>
      </c>
      <c r="P115" s="14" t="s">
        <v>128</v>
      </c>
      <c r="Q115" s="14" t="s">
        <v>128</v>
      </c>
      <c r="R115" s="14" t="s">
        <v>128</v>
      </c>
      <c r="S115" s="14"/>
    </row>
    <row r="116" ht="14.25" customHeight="1">
      <c r="A116" s="14" t="s">
        <v>118</v>
      </c>
      <c r="B116" s="14" t="s">
        <v>119</v>
      </c>
      <c r="C116" s="14" t="s">
        <v>48</v>
      </c>
      <c r="D116" s="14" t="s">
        <v>433</v>
      </c>
      <c r="E116" s="14" t="s">
        <v>434</v>
      </c>
      <c r="F116" s="14" t="s">
        <v>141</v>
      </c>
      <c r="G116" s="14" t="s">
        <v>142</v>
      </c>
      <c r="H116" s="14"/>
      <c r="I116" s="14"/>
      <c r="J116" s="14" t="s">
        <v>143</v>
      </c>
      <c r="K116" s="14" t="s">
        <v>126</v>
      </c>
      <c r="L116" s="14" t="s">
        <v>144</v>
      </c>
      <c r="M116" s="14" t="s">
        <v>129</v>
      </c>
      <c r="N116" s="14" t="s">
        <v>128</v>
      </c>
      <c r="O116" s="14" t="s">
        <v>128</v>
      </c>
      <c r="P116" s="14" t="s">
        <v>128</v>
      </c>
      <c r="Q116" s="14" t="s">
        <v>128</v>
      </c>
      <c r="R116" s="14" t="s">
        <v>128</v>
      </c>
      <c r="S116" s="14"/>
    </row>
    <row r="117" ht="14.25" customHeight="1">
      <c r="A117" s="14" t="s">
        <v>118</v>
      </c>
      <c r="B117" s="14" t="s">
        <v>119</v>
      </c>
      <c r="C117" s="14" t="s">
        <v>48</v>
      </c>
      <c r="D117" s="14" t="s">
        <v>435</v>
      </c>
      <c r="E117" s="14" t="s">
        <v>146</v>
      </c>
      <c r="F117" s="14" t="s">
        <v>147</v>
      </c>
      <c r="G117" s="14" t="s">
        <v>133</v>
      </c>
      <c r="H117" s="14"/>
      <c r="I117" s="14"/>
      <c r="J117" s="14" t="s">
        <v>126</v>
      </c>
      <c r="K117" s="14" t="s">
        <v>126</v>
      </c>
      <c r="L117" s="14" t="s">
        <v>134</v>
      </c>
      <c r="M117" s="14" t="s">
        <v>128</v>
      </c>
      <c r="N117" s="14" t="s">
        <v>128</v>
      </c>
      <c r="O117" s="14" t="s">
        <v>128</v>
      </c>
      <c r="P117" s="14" t="s">
        <v>128</v>
      </c>
      <c r="Q117" s="14" t="s">
        <v>128</v>
      </c>
      <c r="R117" s="14" t="s">
        <v>128</v>
      </c>
      <c r="S117" s="14"/>
    </row>
    <row r="118" ht="14.25" customHeight="1">
      <c r="A118" s="14" t="s">
        <v>118</v>
      </c>
      <c r="B118" s="14" t="s">
        <v>119</v>
      </c>
      <c r="C118" s="14" t="s">
        <v>48</v>
      </c>
      <c r="D118" s="14" t="s">
        <v>436</v>
      </c>
      <c r="E118" s="14" t="s">
        <v>149</v>
      </c>
      <c r="F118" s="14" t="s">
        <v>150</v>
      </c>
      <c r="G118" s="14" t="s">
        <v>151</v>
      </c>
      <c r="H118" s="14" t="s">
        <v>152</v>
      </c>
      <c r="I118" s="14"/>
      <c r="J118" s="14" t="s">
        <v>125</v>
      </c>
      <c r="K118" s="14" t="s">
        <v>126</v>
      </c>
      <c r="L118" s="14" t="s">
        <v>127</v>
      </c>
      <c r="M118" s="14" t="s">
        <v>128</v>
      </c>
      <c r="N118" s="14" t="s">
        <v>128</v>
      </c>
      <c r="O118" s="14" t="s">
        <v>128</v>
      </c>
      <c r="P118" s="14" t="s">
        <v>128</v>
      </c>
      <c r="Q118" s="14" t="s">
        <v>128</v>
      </c>
      <c r="R118" s="14" t="s">
        <v>128</v>
      </c>
      <c r="S118" s="14"/>
    </row>
    <row r="119" ht="14.25" customHeight="1">
      <c r="A119" s="14" t="s">
        <v>118</v>
      </c>
      <c r="B119" s="14" t="s">
        <v>119</v>
      </c>
      <c r="C119" s="14" t="s">
        <v>48</v>
      </c>
      <c r="D119" s="14" t="s">
        <v>437</v>
      </c>
      <c r="E119" s="14" t="s">
        <v>154</v>
      </c>
      <c r="F119" s="14" t="s">
        <v>155</v>
      </c>
      <c r="G119" s="14" t="s">
        <v>156</v>
      </c>
      <c r="H119" s="14"/>
      <c r="I119" s="14"/>
      <c r="J119" s="14" t="s">
        <v>126</v>
      </c>
      <c r="K119" s="14" t="s">
        <v>126</v>
      </c>
      <c r="L119" s="14" t="s">
        <v>157</v>
      </c>
      <c r="M119" s="14" t="s">
        <v>128</v>
      </c>
      <c r="N119" s="14" t="s">
        <v>129</v>
      </c>
      <c r="O119" s="14" t="s">
        <v>128</v>
      </c>
      <c r="P119" s="14" t="s">
        <v>128</v>
      </c>
      <c r="Q119" s="14" t="s">
        <v>128</v>
      </c>
      <c r="R119" s="14" t="s">
        <v>128</v>
      </c>
      <c r="S119" s="14"/>
    </row>
    <row r="120" ht="14.25" customHeight="1">
      <c r="A120" s="14" t="s">
        <v>118</v>
      </c>
      <c r="B120" s="14" t="s">
        <v>119</v>
      </c>
      <c r="C120" s="14" t="s">
        <v>48</v>
      </c>
      <c r="D120" s="14" t="s">
        <v>438</v>
      </c>
      <c r="E120" s="14" t="s">
        <v>159</v>
      </c>
      <c r="F120" s="14" t="s">
        <v>160</v>
      </c>
      <c r="G120" s="14" t="s">
        <v>161</v>
      </c>
      <c r="H120" s="14"/>
      <c r="I120" s="14"/>
      <c r="J120" s="14" t="s">
        <v>126</v>
      </c>
      <c r="K120" s="14" t="s">
        <v>126</v>
      </c>
      <c r="L120" s="14" t="s">
        <v>162</v>
      </c>
      <c r="M120" s="14" t="s">
        <v>129</v>
      </c>
      <c r="N120" s="14" t="s">
        <v>128</v>
      </c>
      <c r="O120" s="14" t="s">
        <v>128</v>
      </c>
      <c r="P120" s="14" t="s">
        <v>128</v>
      </c>
      <c r="Q120" s="14" t="s">
        <v>128</v>
      </c>
      <c r="R120" s="14" t="s">
        <v>128</v>
      </c>
      <c r="S120" s="14"/>
    </row>
    <row r="121" ht="14.25" customHeight="1">
      <c r="A121" s="14" t="s">
        <v>118</v>
      </c>
      <c r="B121" s="14" t="s">
        <v>119</v>
      </c>
      <c r="C121" s="14" t="s">
        <v>48</v>
      </c>
      <c r="D121" s="14" t="s">
        <v>439</v>
      </c>
      <c r="E121" s="14" t="s">
        <v>164</v>
      </c>
      <c r="F121" s="14" t="s">
        <v>165</v>
      </c>
      <c r="G121" s="14" t="s">
        <v>166</v>
      </c>
      <c r="H121" s="14"/>
      <c r="I121" s="14"/>
      <c r="J121" s="14" t="s">
        <v>125</v>
      </c>
      <c r="K121" s="14" t="s">
        <v>126</v>
      </c>
      <c r="L121" s="14" t="s">
        <v>127</v>
      </c>
      <c r="M121" s="14" t="s">
        <v>129</v>
      </c>
      <c r="N121" s="14" t="s">
        <v>128</v>
      </c>
      <c r="O121" s="14" t="s">
        <v>128</v>
      </c>
      <c r="P121" s="14" t="s">
        <v>128</v>
      </c>
      <c r="Q121" s="14" t="s">
        <v>128</v>
      </c>
      <c r="R121" s="14" t="s">
        <v>128</v>
      </c>
      <c r="S121" s="14"/>
    </row>
    <row r="122" ht="14.25" customHeight="1">
      <c r="A122" s="14" t="s">
        <v>118</v>
      </c>
      <c r="B122" s="14" t="s">
        <v>119</v>
      </c>
      <c r="C122" s="14" t="s">
        <v>48</v>
      </c>
      <c r="D122" s="14" t="s">
        <v>440</v>
      </c>
      <c r="E122" s="14" t="s">
        <v>168</v>
      </c>
      <c r="F122" s="14" t="s">
        <v>169</v>
      </c>
      <c r="G122" s="14" t="s">
        <v>170</v>
      </c>
      <c r="H122" s="14"/>
      <c r="I122" s="14"/>
      <c r="J122" s="14" t="s">
        <v>171</v>
      </c>
      <c r="K122" s="14" t="s">
        <v>126</v>
      </c>
      <c r="L122" s="14" t="s">
        <v>144</v>
      </c>
      <c r="M122" s="14" t="s">
        <v>128</v>
      </c>
      <c r="N122" s="14" t="s">
        <v>129</v>
      </c>
      <c r="O122" s="14" t="s">
        <v>128</v>
      </c>
      <c r="P122" s="14" t="s">
        <v>128</v>
      </c>
      <c r="Q122" s="14" t="s">
        <v>128</v>
      </c>
      <c r="R122" s="14" t="s">
        <v>128</v>
      </c>
      <c r="S122" s="14"/>
    </row>
    <row r="123" ht="14.25" customHeight="1">
      <c r="A123" s="14" t="s">
        <v>118</v>
      </c>
      <c r="B123" s="14" t="s">
        <v>119</v>
      </c>
      <c r="C123" s="14" t="s">
        <v>48</v>
      </c>
      <c r="D123" s="14" t="s">
        <v>441</v>
      </c>
      <c r="E123" s="14" t="s">
        <v>173</v>
      </c>
      <c r="F123" s="14" t="s">
        <v>174</v>
      </c>
      <c r="G123" s="14" t="s">
        <v>133</v>
      </c>
      <c r="H123" s="14"/>
      <c r="I123" s="14"/>
      <c r="J123" s="14" t="s">
        <v>126</v>
      </c>
      <c r="K123" s="14" t="s">
        <v>126</v>
      </c>
      <c r="L123" s="14" t="s">
        <v>134</v>
      </c>
      <c r="M123" s="14" t="s">
        <v>129</v>
      </c>
      <c r="N123" s="14" t="s">
        <v>128</v>
      </c>
      <c r="O123" s="14" t="s">
        <v>128</v>
      </c>
      <c r="P123" s="14" t="s">
        <v>128</v>
      </c>
      <c r="Q123" s="14" t="s">
        <v>128</v>
      </c>
      <c r="R123" s="14" t="s">
        <v>128</v>
      </c>
      <c r="S123" s="14"/>
    </row>
    <row r="124" ht="14.25" customHeight="1">
      <c r="A124" s="14" t="s">
        <v>118</v>
      </c>
      <c r="B124" s="14" t="s">
        <v>119</v>
      </c>
      <c r="C124" s="14" t="s">
        <v>48</v>
      </c>
      <c r="D124" s="14" t="s">
        <v>442</v>
      </c>
      <c r="E124" s="14" t="s">
        <v>176</v>
      </c>
      <c r="F124" s="14" t="s">
        <v>177</v>
      </c>
      <c r="G124" s="14" t="s">
        <v>151</v>
      </c>
      <c r="H124" s="14" t="s">
        <v>178</v>
      </c>
      <c r="I124" s="14"/>
      <c r="J124" s="14" t="s">
        <v>125</v>
      </c>
      <c r="K124" s="14" t="s">
        <v>126</v>
      </c>
      <c r="L124" s="14" t="s">
        <v>127</v>
      </c>
      <c r="M124" s="14" t="s">
        <v>128</v>
      </c>
      <c r="N124" s="14" t="s">
        <v>128</v>
      </c>
      <c r="O124" s="14" t="s">
        <v>128</v>
      </c>
      <c r="P124" s="14" t="s">
        <v>128</v>
      </c>
      <c r="Q124" s="14" t="s">
        <v>128</v>
      </c>
      <c r="R124" s="14" t="s">
        <v>128</v>
      </c>
      <c r="S124" s="14"/>
    </row>
    <row r="125" ht="14.25" customHeight="1">
      <c r="A125" s="14" t="s">
        <v>118</v>
      </c>
      <c r="B125" s="14" t="s">
        <v>119</v>
      </c>
      <c r="C125" s="14" t="s">
        <v>48</v>
      </c>
      <c r="D125" s="14" t="s">
        <v>443</v>
      </c>
      <c r="E125" s="14" t="s">
        <v>444</v>
      </c>
      <c r="F125" s="14" t="s">
        <v>445</v>
      </c>
      <c r="G125" s="14" t="s">
        <v>446</v>
      </c>
      <c r="H125" s="14"/>
      <c r="I125" s="14"/>
      <c r="J125" s="14" t="s">
        <v>126</v>
      </c>
      <c r="K125" s="14" t="s">
        <v>126</v>
      </c>
      <c r="L125" s="14" t="s">
        <v>134</v>
      </c>
      <c r="M125" s="14" t="s">
        <v>128</v>
      </c>
      <c r="N125" s="14" t="s">
        <v>129</v>
      </c>
      <c r="O125" s="14" t="s">
        <v>128</v>
      </c>
      <c r="P125" s="14" t="s">
        <v>128</v>
      </c>
      <c r="Q125" s="14" t="s">
        <v>128</v>
      </c>
      <c r="R125" s="14" t="s">
        <v>129</v>
      </c>
      <c r="S125" s="14"/>
    </row>
    <row r="126" ht="14.25" customHeight="1">
      <c r="A126" s="14" t="s">
        <v>118</v>
      </c>
      <c r="B126" s="14" t="s">
        <v>119</v>
      </c>
      <c r="C126" s="14" t="s">
        <v>48</v>
      </c>
      <c r="D126" s="14" t="s">
        <v>447</v>
      </c>
      <c r="E126" s="14" t="s">
        <v>448</v>
      </c>
      <c r="F126" s="14" t="s">
        <v>449</v>
      </c>
      <c r="G126" s="14" t="s">
        <v>187</v>
      </c>
      <c r="H126" s="14"/>
      <c r="I126" s="14"/>
      <c r="J126" s="14" t="s">
        <v>188</v>
      </c>
      <c r="K126" s="14" t="s">
        <v>126</v>
      </c>
      <c r="L126" s="14" t="s">
        <v>144</v>
      </c>
      <c r="M126" s="14" t="s">
        <v>128</v>
      </c>
      <c r="N126" s="14" t="s">
        <v>129</v>
      </c>
      <c r="O126" s="14" t="s">
        <v>128</v>
      </c>
      <c r="P126" s="14" t="s">
        <v>128</v>
      </c>
      <c r="Q126" s="14" t="s">
        <v>128</v>
      </c>
      <c r="R126" s="14" t="s">
        <v>129</v>
      </c>
      <c r="S126" s="14"/>
    </row>
    <row r="127" ht="14.25" customHeight="1">
      <c r="A127" s="14" t="s">
        <v>118</v>
      </c>
      <c r="B127" s="14" t="s">
        <v>119</v>
      </c>
      <c r="C127" s="14" t="s">
        <v>48</v>
      </c>
      <c r="D127" s="14" t="s">
        <v>450</v>
      </c>
      <c r="E127" s="14" t="s">
        <v>451</v>
      </c>
      <c r="F127" s="14" t="s">
        <v>452</v>
      </c>
      <c r="G127" s="14" t="s">
        <v>187</v>
      </c>
      <c r="H127" s="14"/>
      <c r="I127" s="14"/>
      <c r="J127" s="14" t="s">
        <v>188</v>
      </c>
      <c r="K127" s="14" t="s">
        <v>126</v>
      </c>
      <c r="L127" s="14" t="s">
        <v>144</v>
      </c>
      <c r="M127" s="14" t="s">
        <v>128</v>
      </c>
      <c r="N127" s="14" t="s">
        <v>129</v>
      </c>
      <c r="O127" s="14" t="s">
        <v>128</v>
      </c>
      <c r="P127" s="14" t="s">
        <v>128</v>
      </c>
      <c r="Q127" s="14" t="s">
        <v>128</v>
      </c>
      <c r="R127" s="14" t="s">
        <v>129</v>
      </c>
      <c r="S127" s="14"/>
    </row>
    <row r="128" ht="14.25" customHeight="1">
      <c r="A128" s="14" t="s">
        <v>118</v>
      </c>
      <c r="B128" s="14" t="s">
        <v>119</v>
      </c>
      <c r="C128" s="14" t="s">
        <v>48</v>
      </c>
      <c r="D128" s="14" t="s">
        <v>453</v>
      </c>
      <c r="E128" s="14" t="s">
        <v>454</v>
      </c>
      <c r="F128" s="14" t="s">
        <v>455</v>
      </c>
      <c r="G128" s="14" t="s">
        <v>456</v>
      </c>
      <c r="H128" s="14" t="s">
        <v>457</v>
      </c>
      <c r="I128" s="14"/>
      <c r="J128" s="14" t="s">
        <v>125</v>
      </c>
      <c r="K128" s="14" t="s">
        <v>126</v>
      </c>
      <c r="L128" s="14" t="s">
        <v>127</v>
      </c>
      <c r="M128" s="14" t="s">
        <v>129</v>
      </c>
      <c r="N128" s="14" t="s">
        <v>129</v>
      </c>
      <c r="O128" s="14" t="s">
        <v>128</v>
      </c>
      <c r="P128" s="14" t="s">
        <v>128</v>
      </c>
      <c r="Q128" s="14" t="s">
        <v>128</v>
      </c>
      <c r="R128" s="14" t="s">
        <v>128</v>
      </c>
      <c r="S128" s="14" t="s">
        <v>458</v>
      </c>
    </row>
    <row r="129" ht="14.25" customHeight="1">
      <c r="A129" s="14" t="s">
        <v>118</v>
      </c>
      <c r="B129" s="14" t="s">
        <v>119</v>
      </c>
      <c r="C129" s="14" t="s">
        <v>48</v>
      </c>
      <c r="D129" s="14" t="s">
        <v>459</v>
      </c>
      <c r="E129" s="14" t="s">
        <v>460</v>
      </c>
      <c r="F129" s="14" t="s">
        <v>461</v>
      </c>
      <c r="G129" s="14" t="s">
        <v>462</v>
      </c>
      <c r="H129" s="14" t="s">
        <v>463</v>
      </c>
      <c r="I129" s="14"/>
      <c r="J129" s="14" t="s">
        <v>125</v>
      </c>
      <c r="K129" s="14" t="s">
        <v>126</v>
      </c>
      <c r="L129" s="14" t="s">
        <v>127</v>
      </c>
      <c r="M129" s="14" t="s">
        <v>129</v>
      </c>
      <c r="N129" s="14" t="s">
        <v>129</v>
      </c>
      <c r="O129" s="14" t="s">
        <v>128</v>
      </c>
      <c r="P129" s="14" t="s">
        <v>128</v>
      </c>
      <c r="Q129" s="14" t="s">
        <v>128</v>
      </c>
      <c r="R129" s="14" t="s">
        <v>128</v>
      </c>
      <c r="S129" s="14"/>
    </row>
    <row r="130" ht="14.25" customHeight="1">
      <c r="A130" s="14" t="s">
        <v>118</v>
      </c>
      <c r="B130" s="14" t="s">
        <v>119</v>
      </c>
      <c r="C130" s="14" t="s">
        <v>48</v>
      </c>
      <c r="D130" s="14" t="s">
        <v>464</v>
      </c>
      <c r="E130" s="14" t="s">
        <v>252</v>
      </c>
      <c r="F130" s="14" t="s">
        <v>14</v>
      </c>
      <c r="G130" s="14" t="s">
        <v>253</v>
      </c>
      <c r="H130" s="14" t="s">
        <v>254</v>
      </c>
      <c r="I130" s="14"/>
      <c r="J130" s="14" t="s">
        <v>125</v>
      </c>
      <c r="K130" s="14" t="s">
        <v>126</v>
      </c>
      <c r="L130" s="14" t="s">
        <v>127</v>
      </c>
      <c r="M130" s="14" t="s">
        <v>129</v>
      </c>
      <c r="N130" s="14" t="s">
        <v>129</v>
      </c>
      <c r="O130" s="14" t="s">
        <v>128</v>
      </c>
      <c r="P130" s="14" t="s">
        <v>128</v>
      </c>
      <c r="Q130" s="14" t="s">
        <v>128</v>
      </c>
      <c r="R130" s="14" t="s">
        <v>128</v>
      </c>
      <c r="S130" s="14" t="s">
        <v>465</v>
      </c>
    </row>
    <row r="131" ht="14.25" customHeight="1">
      <c r="A131" s="14" t="s">
        <v>118</v>
      </c>
      <c r="B131" s="14" t="s">
        <v>119</v>
      </c>
      <c r="C131" s="14" t="s">
        <v>48</v>
      </c>
      <c r="D131" s="14" t="s">
        <v>466</v>
      </c>
      <c r="E131" s="14" t="s">
        <v>467</v>
      </c>
      <c r="F131" s="14" t="s">
        <v>468</v>
      </c>
      <c r="G131" s="14" t="s">
        <v>456</v>
      </c>
      <c r="H131" s="14" t="s">
        <v>469</v>
      </c>
      <c r="I131" s="14"/>
      <c r="J131" s="14" t="s">
        <v>125</v>
      </c>
      <c r="K131" s="14" t="s">
        <v>126</v>
      </c>
      <c r="L131" s="14" t="s">
        <v>127</v>
      </c>
      <c r="M131" s="14" t="s">
        <v>129</v>
      </c>
      <c r="N131" s="14" t="s">
        <v>129</v>
      </c>
      <c r="O131" s="14" t="s">
        <v>128</v>
      </c>
      <c r="P131" s="14" t="s">
        <v>128</v>
      </c>
      <c r="Q131" s="14" t="s">
        <v>128</v>
      </c>
      <c r="R131" s="14" t="s">
        <v>128</v>
      </c>
      <c r="S131" s="14" t="s">
        <v>470</v>
      </c>
    </row>
    <row r="132" ht="14.25" customHeight="1">
      <c r="A132" s="14" t="s">
        <v>118</v>
      </c>
      <c r="B132" s="14" t="s">
        <v>119</v>
      </c>
      <c r="C132" s="14" t="s">
        <v>48</v>
      </c>
      <c r="D132" s="14" t="s">
        <v>471</v>
      </c>
      <c r="E132" s="14" t="s">
        <v>472</v>
      </c>
      <c r="F132" s="14" t="s">
        <v>473</v>
      </c>
      <c r="G132" s="14" t="s">
        <v>210</v>
      </c>
      <c r="H132" s="14"/>
      <c r="I132" s="14"/>
      <c r="J132" s="14" t="s">
        <v>211</v>
      </c>
      <c r="K132" s="14" t="s">
        <v>126</v>
      </c>
      <c r="L132" s="14" t="s">
        <v>144</v>
      </c>
      <c r="M132" s="14" t="s">
        <v>128</v>
      </c>
      <c r="N132" s="14" t="s">
        <v>129</v>
      </c>
      <c r="O132" s="14" t="s">
        <v>128</v>
      </c>
      <c r="P132" s="14" t="s">
        <v>128</v>
      </c>
      <c r="Q132" s="14" t="s">
        <v>128</v>
      </c>
      <c r="R132" s="14" t="s">
        <v>128</v>
      </c>
      <c r="S132" s="14" t="s">
        <v>474</v>
      </c>
    </row>
    <row r="133" ht="14.25" customHeight="1">
      <c r="A133" s="14" t="s">
        <v>118</v>
      </c>
      <c r="B133" s="14" t="s">
        <v>119</v>
      </c>
      <c r="C133" s="14" t="s">
        <v>48</v>
      </c>
      <c r="D133" s="14" t="s">
        <v>475</v>
      </c>
      <c r="E133" s="14" t="s">
        <v>460</v>
      </c>
      <c r="F133" s="14" t="s">
        <v>476</v>
      </c>
      <c r="G133" s="14" t="s">
        <v>462</v>
      </c>
      <c r="H133" s="14" t="s">
        <v>477</v>
      </c>
      <c r="I133" s="14"/>
      <c r="J133" s="14" t="s">
        <v>125</v>
      </c>
      <c r="K133" s="14" t="s">
        <v>126</v>
      </c>
      <c r="L133" s="14" t="s">
        <v>127</v>
      </c>
      <c r="M133" s="14" t="s">
        <v>129</v>
      </c>
      <c r="N133" s="14" t="s">
        <v>129</v>
      </c>
      <c r="O133" s="14" t="s">
        <v>128</v>
      </c>
      <c r="P133" s="14" t="s">
        <v>128</v>
      </c>
      <c r="Q133" s="14" t="s">
        <v>128</v>
      </c>
      <c r="R133" s="14" t="s">
        <v>128</v>
      </c>
      <c r="S133" s="14" t="s">
        <v>478</v>
      </c>
    </row>
    <row r="134" ht="14.25" customHeight="1">
      <c r="A134" s="14" t="s">
        <v>118</v>
      </c>
      <c r="B134" s="14" t="s">
        <v>119</v>
      </c>
      <c r="C134" s="14" t="s">
        <v>48</v>
      </c>
      <c r="D134" s="14" t="s">
        <v>479</v>
      </c>
      <c r="E134" s="14" t="s">
        <v>480</v>
      </c>
      <c r="F134" s="14" t="s">
        <v>481</v>
      </c>
      <c r="G134" s="14" t="s">
        <v>170</v>
      </c>
      <c r="H134" s="14"/>
      <c r="I134" s="14"/>
      <c r="J134" s="14" t="s">
        <v>211</v>
      </c>
      <c r="K134" s="14" t="s">
        <v>126</v>
      </c>
      <c r="L134" s="14" t="s">
        <v>144</v>
      </c>
      <c r="M134" s="14" t="s">
        <v>128</v>
      </c>
      <c r="N134" s="14" t="s">
        <v>129</v>
      </c>
      <c r="O134" s="14" t="s">
        <v>128</v>
      </c>
      <c r="P134" s="14" t="s">
        <v>128</v>
      </c>
      <c r="Q134" s="14" t="s">
        <v>128</v>
      </c>
      <c r="R134" s="14" t="s">
        <v>128</v>
      </c>
      <c r="S134" s="14" t="s">
        <v>482</v>
      </c>
    </row>
    <row r="135" ht="14.25" customHeight="1">
      <c r="A135" s="14" t="s">
        <v>118</v>
      </c>
      <c r="B135" s="14" t="s">
        <v>119</v>
      </c>
      <c r="C135" s="14" t="s">
        <v>48</v>
      </c>
      <c r="D135" s="14" t="s">
        <v>483</v>
      </c>
      <c r="E135" s="14" t="s">
        <v>214</v>
      </c>
      <c r="F135" s="14" t="s">
        <v>215</v>
      </c>
      <c r="G135" s="14" t="s">
        <v>216</v>
      </c>
      <c r="H135" s="14"/>
      <c r="I135" s="14"/>
      <c r="J135" s="14" t="s">
        <v>211</v>
      </c>
      <c r="K135" s="14" t="s">
        <v>126</v>
      </c>
      <c r="L135" s="14" t="s">
        <v>144</v>
      </c>
      <c r="M135" s="14" t="s">
        <v>129</v>
      </c>
      <c r="N135" s="14" t="s">
        <v>129</v>
      </c>
      <c r="O135" s="14" t="s">
        <v>128</v>
      </c>
      <c r="P135" s="14" t="s">
        <v>128</v>
      </c>
      <c r="Q135" s="14" t="s">
        <v>128</v>
      </c>
      <c r="R135" s="14" t="s">
        <v>128</v>
      </c>
      <c r="S135" s="14" t="s">
        <v>217</v>
      </c>
    </row>
    <row r="136" ht="14.25" customHeight="1">
      <c r="A136" s="14" t="s">
        <v>118</v>
      </c>
      <c r="B136" s="14" t="s">
        <v>119</v>
      </c>
      <c r="C136" s="14" t="s">
        <v>48</v>
      </c>
      <c r="D136" s="14" t="s">
        <v>484</v>
      </c>
      <c r="E136" s="14" t="s">
        <v>219</v>
      </c>
      <c r="F136" s="14" t="s">
        <v>220</v>
      </c>
      <c r="G136" s="14" t="s">
        <v>133</v>
      </c>
      <c r="H136" s="14"/>
      <c r="I136" s="14"/>
      <c r="J136" s="14" t="s">
        <v>126</v>
      </c>
      <c r="K136" s="14" t="s">
        <v>126</v>
      </c>
      <c r="L136" s="14" t="s">
        <v>134</v>
      </c>
      <c r="M136" s="14" t="s">
        <v>128</v>
      </c>
      <c r="N136" s="14" t="s">
        <v>129</v>
      </c>
      <c r="O136" s="14" t="s">
        <v>128</v>
      </c>
      <c r="P136" s="14" t="s">
        <v>128</v>
      </c>
      <c r="Q136" s="14" t="s">
        <v>128</v>
      </c>
      <c r="R136" s="14" t="s">
        <v>128</v>
      </c>
      <c r="S136" s="14" t="s">
        <v>355</v>
      </c>
    </row>
    <row r="137" ht="14.25" customHeight="1">
      <c r="A137" s="14" t="s">
        <v>118</v>
      </c>
      <c r="B137" s="14" t="s">
        <v>119</v>
      </c>
      <c r="C137" s="14" t="s">
        <v>48</v>
      </c>
      <c r="D137" s="14" t="s">
        <v>485</v>
      </c>
      <c r="E137" s="14" t="s">
        <v>222</v>
      </c>
      <c r="F137" s="14" t="s">
        <v>223</v>
      </c>
      <c r="G137" s="14" t="s">
        <v>151</v>
      </c>
      <c r="H137" s="14" t="s">
        <v>224</v>
      </c>
      <c r="I137" s="14"/>
      <c r="J137" s="14" t="s">
        <v>125</v>
      </c>
      <c r="K137" s="14" t="s">
        <v>126</v>
      </c>
      <c r="L137" s="14" t="s">
        <v>127</v>
      </c>
      <c r="M137" s="14" t="s">
        <v>129</v>
      </c>
      <c r="N137" s="14" t="s">
        <v>129</v>
      </c>
      <c r="O137" s="14" t="s">
        <v>128</v>
      </c>
      <c r="P137" s="14" t="s">
        <v>128</v>
      </c>
      <c r="Q137" s="14" t="s">
        <v>128</v>
      </c>
      <c r="R137" s="14" t="s">
        <v>128</v>
      </c>
      <c r="S137" s="14" t="s">
        <v>357</v>
      </c>
    </row>
    <row r="138" ht="14.25" customHeight="1">
      <c r="A138" s="14" t="s">
        <v>118</v>
      </c>
      <c r="B138" s="14" t="s">
        <v>119</v>
      </c>
      <c r="C138" s="14" t="s">
        <v>48</v>
      </c>
      <c r="D138" s="14" t="s">
        <v>486</v>
      </c>
      <c r="E138" s="14" t="s">
        <v>227</v>
      </c>
      <c r="F138" s="14" t="s">
        <v>228</v>
      </c>
      <c r="G138" s="14" t="s">
        <v>133</v>
      </c>
      <c r="H138" s="14"/>
      <c r="I138" s="14"/>
      <c r="J138" s="14" t="s">
        <v>126</v>
      </c>
      <c r="K138" s="14" t="s">
        <v>126</v>
      </c>
      <c r="L138" s="14" t="s">
        <v>134</v>
      </c>
      <c r="M138" s="14" t="s">
        <v>128</v>
      </c>
      <c r="N138" s="14" t="s">
        <v>129</v>
      </c>
      <c r="O138" s="14" t="s">
        <v>128</v>
      </c>
      <c r="P138" s="14" t="s">
        <v>128</v>
      </c>
      <c r="Q138" s="14" t="s">
        <v>128</v>
      </c>
      <c r="R138" s="14" t="s">
        <v>128</v>
      </c>
      <c r="S138" s="14" t="s">
        <v>359</v>
      </c>
    </row>
    <row r="139" ht="14.25" customHeight="1">
      <c r="A139" s="14" t="s">
        <v>118</v>
      </c>
      <c r="B139" s="14" t="s">
        <v>119</v>
      </c>
      <c r="C139" s="14" t="s">
        <v>48</v>
      </c>
      <c r="D139" s="14" t="s">
        <v>487</v>
      </c>
      <c r="E139" s="14" t="s">
        <v>230</v>
      </c>
      <c r="F139" s="14" t="s">
        <v>231</v>
      </c>
      <c r="G139" s="14" t="s">
        <v>151</v>
      </c>
      <c r="H139" s="14" t="s">
        <v>232</v>
      </c>
      <c r="I139" s="14"/>
      <c r="J139" s="14" t="s">
        <v>125</v>
      </c>
      <c r="K139" s="14" t="s">
        <v>126</v>
      </c>
      <c r="L139" s="14" t="s">
        <v>127</v>
      </c>
      <c r="M139" s="14" t="s">
        <v>129</v>
      </c>
      <c r="N139" s="14" t="s">
        <v>129</v>
      </c>
      <c r="O139" s="14" t="s">
        <v>128</v>
      </c>
      <c r="P139" s="14" t="s">
        <v>128</v>
      </c>
      <c r="Q139" s="14" t="s">
        <v>128</v>
      </c>
      <c r="R139" s="14" t="s">
        <v>128</v>
      </c>
      <c r="S139" s="14" t="s">
        <v>361</v>
      </c>
    </row>
    <row r="140" ht="14.25" customHeight="1">
      <c r="A140" s="14" t="s">
        <v>118</v>
      </c>
      <c r="B140" s="14" t="s">
        <v>119</v>
      </c>
      <c r="C140" s="14" t="s">
        <v>45</v>
      </c>
      <c r="D140" s="14" t="s">
        <v>488</v>
      </c>
      <c r="E140" s="14" t="s">
        <v>121</v>
      </c>
      <c r="F140" s="14" t="s">
        <v>122</v>
      </c>
      <c r="G140" s="14" t="s">
        <v>123</v>
      </c>
      <c r="H140" s="14" t="s">
        <v>124</v>
      </c>
      <c r="I140" s="14"/>
      <c r="J140" s="14" t="s">
        <v>125</v>
      </c>
      <c r="K140" s="14" t="s">
        <v>126</v>
      </c>
      <c r="L140" s="14" t="s">
        <v>127</v>
      </c>
      <c r="M140" s="14" t="s">
        <v>128</v>
      </c>
      <c r="N140" s="14" t="s">
        <v>129</v>
      </c>
      <c r="O140" s="14" t="s">
        <v>128</v>
      </c>
      <c r="P140" s="14" t="s">
        <v>128</v>
      </c>
      <c r="Q140" s="14" t="s">
        <v>128</v>
      </c>
      <c r="R140" s="14" t="s">
        <v>128</v>
      </c>
      <c r="S140" s="14"/>
    </row>
    <row r="141" ht="14.25" customHeight="1">
      <c r="A141" s="14" t="s">
        <v>118</v>
      </c>
      <c r="B141" s="14" t="s">
        <v>119</v>
      </c>
      <c r="C141" s="14" t="s">
        <v>45</v>
      </c>
      <c r="D141" s="14" t="s">
        <v>489</v>
      </c>
      <c r="E141" s="14" t="s">
        <v>131</v>
      </c>
      <c r="F141" s="14" t="s">
        <v>132</v>
      </c>
      <c r="G141" s="14" t="s">
        <v>133</v>
      </c>
      <c r="H141" s="14"/>
      <c r="I141" s="14"/>
      <c r="J141" s="14" t="s">
        <v>126</v>
      </c>
      <c r="K141" s="14" t="s">
        <v>126</v>
      </c>
      <c r="L141" s="14" t="s">
        <v>134</v>
      </c>
      <c r="M141" s="14" t="s">
        <v>129</v>
      </c>
      <c r="N141" s="14" t="s">
        <v>128</v>
      </c>
      <c r="O141" s="14" t="s">
        <v>128</v>
      </c>
      <c r="P141" s="14" t="s">
        <v>128</v>
      </c>
      <c r="Q141" s="14" t="s">
        <v>128</v>
      </c>
      <c r="R141" s="14" t="s">
        <v>128</v>
      </c>
      <c r="S141" s="14"/>
    </row>
    <row r="142" ht="14.25" customHeight="1">
      <c r="A142" s="14" t="s">
        <v>118</v>
      </c>
      <c r="B142" s="14" t="s">
        <v>119</v>
      </c>
      <c r="C142" s="14" t="s">
        <v>45</v>
      </c>
      <c r="D142" s="14" t="s">
        <v>490</v>
      </c>
      <c r="E142" s="14" t="s">
        <v>429</v>
      </c>
      <c r="F142" s="14" t="s">
        <v>430</v>
      </c>
      <c r="G142" s="14" t="s">
        <v>429</v>
      </c>
      <c r="H142" s="14" t="s">
        <v>431</v>
      </c>
      <c r="I142" s="14"/>
      <c r="J142" s="14" t="s">
        <v>125</v>
      </c>
      <c r="K142" s="14" t="s">
        <v>126</v>
      </c>
      <c r="L142" s="14" t="s">
        <v>127</v>
      </c>
      <c r="M142" s="14" t="s">
        <v>129</v>
      </c>
      <c r="N142" s="14" t="s">
        <v>129</v>
      </c>
      <c r="O142" s="14" t="s">
        <v>128</v>
      </c>
      <c r="P142" s="14" t="s">
        <v>128</v>
      </c>
      <c r="Q142" s="14" t="s">
        <v>128</v>
      </c>
      <c r="R142" s="14" t="s">
        <v>128</v>
      </c>
      <c r="S142" s="14"/>
    </row>
    <row r="143" ht="14.25" customHeight="1">
      <c r="A143" s="14" t="s">
        <v>118</v>
      </c>
      <c r="B143" s="14" t="s">
        <v>119</v>
      </c>
      <c r="C143" s="14" t="s">
        <v>45</v>
      </c>
      <c r="D143" s="14" t="s">
        <v>491</v>
      </c>
      <c r="E143" s="14" t="s">
        <v>136</v>
      </c>
      <c r="F143" s="14" t="s">
        <v>137</v>
      </c>
      <c r="G143" s="14" t="s">
        <v>138</v>
      </c>
      <c r="H143" s="14" t="s">
        <v>136</v>
      </c>
      <c r="I143" s="14"/>
      <c r="J143" s="14" t="s">
        <v>125</v>
      </c>
      <c r="K143" s="14" t="s">
        <v>126</v>
      </c>
      <c r="L143" s="14" t="s">
        <v>127</v>
      </c>
      <c r="M143" s="14" t="s">
        <v>129</v>
      </c>
      <c r="N143" s="14" t="s">
        <v>128</v>
      </c>
      <c r="O143" s="14" t="s">
        <v>128</v>
      </c>
      <c r="P143" s="14" t="s">
        <v>128</v>
      </c>
      <c r="Q143" s="14" t="s">
        <v>128</v>
      </c>
      <c r="R143" s="14" t="s">
        <v>128</v>
      </c>
      <c r="S143" s="14"/>
    </row>
    <row r="144" ht="14.25" customHeight="1">
      <c r="A144" s="14" t="s">
        <v>118</v>
      </c>
      <c r="B144" s="14" t="s">
        <v>119</v>
      </c>
      <c r="C144" s="14" t="s">
        <v>45</v>
      </c>
      <c r="D144" s="14" t="s">
        <v>492</v>
      </c>
      <c r="E144" s="14" t="s">
        <v>493</v>
      </c>
      <c r="F144" s="14" t="s">
        <v>141</v>
      </c>
      <c r="G144" s="14" t="s">
        <v>142</v>
      </c>
      <c r="H144" s="14"/>
      <c r="I144" s="14"/>
      <c r="J144" s="14" t="s">
        <v>143</v>
      </c>
      <c r="K144" s="14" t="s">
        <v>126</v>
      </c>
      <c r="L144" s="14" t="s">
        <v>144</v>
      </c>
      <c r="M144" s="14" t="s">
        <v>129</v>
      </c>
      <c r="N144" s="14" t="s">
        <v>128</v>
      </c>
      <c r="O144" s="14" t="s">
        <v>128</v>
      </c>
      <c r="P144" s="14" t="s">
        <v>128</v>
      </c>
      <c r="Q144" s="14" t="s">
        <v>128</v>
      </c>
      <c r="R144" s="14" t="s">
        <v>128</v>
      </c>
      <c r="S144" s="14"/>
    </row>
    <row r="145" ht="14.25" customHeight="1">
      <c r="A145" s="14" t="s">
        <v>118</v>
      </c>
      <c r="B145" s="14" t="s">
        <v>119</v>
      </c>
      <c r="C145" s="14" t="s">
        <v>45</v>
      </c>
      <c r="D145" s="14" t="s">
        <v>494</v>
      </c>
      <c r="E145" s="14" t="s">
        <v>146</v>
      </c>
      <c r="F145" s="14" t="s">
        <v>147</v>
      </c>
      <c r="G145" s="14" t="s">
        <v>133</v>
      </c>
      <c r="H145" s="14"/>
      <c r="I145" s="14"/>
      <c r="J145" s="14" t="s">
        <v>126</v>
      </c>
      <c r="K145" s="14" t="s">
        <v>126</v>
      </c>
      <c r="L145" s="14" t="s">
        <v>134</v>
      </c>
      <c r="M145" s="14" t="s">
        <v>128</v>
      </c>
      <c r="N145" s="14" t="s">
        <v>128</v>
      </c>
      <c r="O145" s="14" t="s">
        <v>128</v>
      </c>
      <c r="P145" s="14" t="s">
        <v>128</v>
      </c>
      <c r="Q145" s="14" t="s">
        <v>128</v>
      </c>
      <c r="R145" s="14" t="s">
        <v>128</v>
      </c>
      <c r="S145" s="14"/>
    </row>
    <row r="146" ht="14.25" customHeight="1">
      <c r="A146" s="14" t="s">
        <v>118</v>
      </c>
      <c r="B146" s="14" t="s">
        <v>119</v>
      </c>
      <c r="C146" s="14" t="s">
        <v>45</v>
      </c>
      <c r="D146" s="14" t="s">
        <v>495</v>
      </c>
      <c r="E146" s="14" t="s">
        <v>149</v>
      </c>
      <c r="F146" s="14" t="s">
        <v>150</v>
      </c>
      <c r="G146" s="14" t="s">
        <v>151</v>
      </c>
      <c r="H146" s="14" t="s">
        <v>152</v>
      </c>
      <c r="I146" s="14"/>
      <c r="J146" s="14" t="s">
        <v>125</v>
      </c>
      <c r="K146" s="14" t="s">
        <v>126</v>
      </c>
      <c r="L146" s="14" t="s">
        <v>127</v>
      </c>
      <c r="M146" s="14" t="s">
        <v>128</v>
      </c>
      <c r="N146" s="14" t="s">
        <v>128</v>
      </c>
      <c r="O146" s="14" t="s">
        <v>128</v>
      </c>
      <c r="P146" s="14" t="s">
        <v>128</v>
      </c>
      <c r="Q146" s="14" t="s">
        <v>128</v>
      </c>
      <c r="R146" s="14" t="s">
        <v>128</v>
      </c>
      <c r="S146" s="14"/>
    </row>
    <row r="147" ht="14.25" customHeight="1">
      <c r="A147" s="14" t="s">
        <v>118</v>
      </c>
      <c r="B147" s="14" t="s">
        <v>119</v>
      </c>
      <c r="C147" s="14" t="s">
        <v>45</v>
      </c>
      <c r="D147" s="14" t="s">
        <v>496</v>
      </c>
      <c r="E147" s="14" t="s">
        <v>154</v>
      </c>
      <c r="F147" s="14" t="s">
        <v>155</v>
      </c>
      <c r="G147" s="14" t="s">
        <v>156</v>
      </c>
      <c r="H147" s="14"/>
      <c r="I147" s="14"/>
      <c r="J147" s="14" t="s">
        <v>126</v>
      </c>
      <c r="K147" s="14" t="s">
        <v>126</v>
      </c>
      <c r="L147" s="14" t="s">
        <v>157</v>
      </c>
      <c r="M147" s="14" t="s">
        <v>128</v>
      </c>
      <c r="N147" s="14" t="s">
        <v>129</v>
      </c>
      <c r="O147" s="14" t="s">
        <v>128</v>
      </c>
      <c r="P147" s="14" t="s">
        <v>128</v>
      </c>
      <c r="Q147" s="14" t="s">
        <v>128</v>
      </c>
      <c r="R147" s="14" t="s">
        <v>128</v>
      </c>
      <c r="S147" s="14"/>
    </row>
    <row r="148" ht="14.25" customHeight="1">
      <c r="A148" s="14" t="s">
        <v>118</v>
      </c>
      <c r="B148" s="14" t="s">
        <v>119</v>
      </c>
      <c r="C148" s="14" t="s">
        <v>45</v>
      </c>
      <c r="D148" s="14" t="s">
        <v>497</v>
      </c>
      <c r="E148" s="14" t="s">
        <v>159</v>
      </c>
      <c r="F148" s="14" t="s">
        <v>160</v>
      </c>
      <c r="G148" s="14" t="s">
        <v>161</v>
      </c>
      <c r="H148" s="14"/>
      <c r="I148" s="14"/>
      <c r="J148" s="14" t="s">
        <v>126</v>
      </c>
      <c r="K148" s="14" t="s">
        <v>126</v>
      </c>
      <c r="L148" s="14" t="s">
        <v>162</v>
      </c>
      <c r="M148" s="14" t="s">
        <v>129</v>
      </c>
      <c r="N148" s="14" t="s">
        <v>128</v>
      </c>
      <c r="O148" s="14" t="s">
        <v>128</v>
      </c>
      <c r="P148" s="14" t="s">
        <v>128</v>
      </c>
      <c r="Q148" s="14" t="s">
        <v>128</v>
      </c>
      <c r="R148" s="14" t="s">
        <v>128</v>
      </c>
      <c r="S148" s="14"/>
    </row>
    <row r="149" ht="14.25" customHeight="1">
      <c r="A149" s="14" t="s">
        <v>118</v>
      </c>
      <c r="B149" s="14" t="s">
        <v>119</v>
      </c>
      <c r="C149" s="14" t="s">
        <v>45</v>
      </c>
      <c r="D149" s="14" t="s">
        <v>498</v>
      </c>
      <c r="E149" s="14" t="s">
        <v>164</v>
      </c>
      <c r="F149" s="14" t="s">
        <v>165</v>
      </c>
      <c r="G149" s="14" t="s">
        <v>166</v>
      </c>
      <c r="H149" s="14"/>
      <c r="I149" s="14"/>
      <c r="J149" s="14" t="s">
        <v>125</v>
      </c>
      <c r="K149" s="14" t="s">
        <v>126</v>
      </c>
      <c r="L149" s="14" t="s">
        <v>127</v>
      </c>
      <c r="M149" s="14" t="s">
        <v>129</v>
      </c>
      <c r="N149" s="14" t="s">
        <v>128</v>
      </c>
      <c r="O149" s="14" t="s">
        <v>128</v>
      </c>
      <c r="P149" s="14" t="s">
        <v>128</v>
      </c>
      <c r="Q149" s="14" t="s">
        <v>128</v>
      </c>
      <c r="R149" s="14" t="s">
        <v>128</v>
      </c>
      <c r="S149" s="14"/>
    </row>
    <row r="150" ht="14.25" customHeight="1">
      <c r="A150" s="14" t="s">
        <v>118</v>
      </c>
      <c r="B150" s="14" t="s">
        <v>119</v>
      </c>
      <c r="C150" s="14" t="s">
        <v>45</v>
      </c>
      <c r="D150" s="14" t="s">
        <v>499</v>
      </c>
      <c r="E150" s="14" t="s">
        <v>168</v>
      </c>
      <c r="F150" s="14" t="s">
        <v>169</v>
      </c>
      <c r="G150" s="14" t="s">
        <v>170</v>
      </c>
      <c r="H150" s="14"/>
      <c r="I150" s="14"/>
      <c r="J150" s="14" t="s">
        <v>171</v>
      </c>
      <c r="K150" s="14" t="s">
        <v>126</v>
      </c>
      <c r="L150" s="14" t="s">
        <v>144</v>
      </c>
      <c r="M150" s="14" t="s">
        <v>128</v>
      </c>
      <c r="N150" s="14" t="s">
        <v>129</v>
      </c>
      <c r="O150" s="14" t="s">
        <v>128</v>
      </c>
      <c r="P150" s="14" t="s">
        <v>128</v>
      </c>
      <c r="Q150" s="14" t="s">
        <v>128</v>
      </c>
      <c r="R150" s="14" t="s">
        <v>128</v>
      </c>
      <c r="S150" s="14"/>
    </row>
    <row r="151" ht="14.25" customHeight="1">
      <c r="A151" s="14" t="s">
        <v>118</v>
      </c>
      <c r="B151" s="14" t="s">
        <v>119</v>
      </c>
      <c r="C151" s="14" t="s">
        <v>45</v>
      </c>
      <c r="D151" s="14" t="s">
        <v>500</v>
      </c>
      <c r="E151" s="14" t="s">
        <v>173</v>
      </c>
      <c r="F151" s="14" t="s">
        <v>174</v>
      </c>
      <c r="G151" s="14" t="s">
        <v>133</v>
      </c>
      <c r="H151" s="14"/>
      <c r="I151" s="14"/>
      <c r="J151" s="14" t="s">
        <v>126</v>
      </c>
      <c r="K151" s="14" t="s">
        <v>126</v>
      </c>
      <c r="L151" s="14" t="s">
        <v>134</v>
      </c>
      <c r="M151" s="14" t="s">
        <v>129</v>
      </c>
      <c r="N151" s="14" t="s">
        <v>128</v>
      </c>
      <c r="O151" s="14" t="s">
        <v>128</v>
      </c>
      <c r="P151" s="14" t="s">
        <v>128</v>
      </c>
      <c r="Q151" s="14" t="s">
        <v>128</v>
      </c>
      <c r="R151" s="14" t="s">
        <v>128</v>
      </c>
      <c r="S151" s="14"/>
    </row>
    <row r="152" ht="14.25" customHeight="1">
      <c r="A152" s="14" t="s">
        <v>118</v>
      </c>
      <c r="B152" s="14" t="s">
        <v>119</v>
      </c>
      <c r="C152" s="14" t="s">
        <v>45</v>
      </c>
      <c r="D152" s="14" t="s">
        <v>501</v>
      </c>
      <c r="E152" s="14" t="s">
        <v>176</v>
      </c>
      <c r="F152" s="14" t="s">
        <v>177</v>
      </c>
      <c r="G152" s="14" t="s">
        <v>151</v>
      </c>
      <c r="H152" s="14" t="s">
        <v>178</v>
      </c>
      <c r="I152" s="14"/>
      <c r="J152" s="14" t="s">
        <v>125</v>
      </c>
      <c r="K152" s="14" t="s">
        <v>126</v>
      </c>
      <c r="L152" s="14" t="s">
        <v>127</v>
      </c>
      <c r="M152" s="14" t="s">
        <v>128</v>
      </c>
      <c r="N152" s="14" t="s">
        <v>128</v>
      </c>
      <c r="O152" s="14" t="s">
        <v>128</v>
      </c>
      <c r="P152" s="14" t="s">
        <v>128</v>
      </c>
      <c r="Q152" s="14" t="s">
        <v>128</v>
      </c>
      <c r="R152" s="14" t="s">
        <v>128</v>
      </c>
      <c r="S152" s="14"/>
    </row>
    <row r="153" ht="14.25" customHeight="1">
      <c r="A153" s="14" t="s">
        <v>118</v>
      </c>
      <c r="B153" s="14" t="s">
        <v>119</v>
      </c>
      <c r="C153" s="14" t="s">
        <v>45</v>
      </c>
      <c r="D153" s="14" t="s">
        <v>502</v>
      </c>
      <c r="E153" s="14" t="s">
        <v>503</v>
      </c>
      <c r="F153" s="14" t="s">
        <v>504</v>
      </c>
      <c r="G153" s="14" t="s">
        <v>505</v>
      </c>
      <c r="H153" s="14" t="s">
        <v>506</v>
      </c>
      <c r="I153" s="14"/>
      <c r="J153" s="14" t="s">
        <v>125</v>
      </c>
      <c r="K153" s="14" t="s">
        <v>126</v>
      </c>
      <c r="L153" s="14" t="s">
        <v>127</v>
      </c>
      <c r="M153" s="14" t="s">
        <v>129</v>
      </c>
      <c r="N153" s="14" t="s">
        <v>129</v>
      </c>
      <c r="O153" s="14" t="s">
        <v>128</v>
      </c>
      <c r="P153" s="14" t="s">
        <v>128</v>
      </c>
      <c r="Q153" s="14" t="s">
        <v>128</v>
      </c>
      <c r="R153" s="14" t="s">
        <v>128</v>
      </c>
      <c r="S153" s="14"/>
    </row>
    <row r="154" ht="14.25" customHeight="1">
      <c r="A154" s="14" t="s">
        <v>118</v>
      </c>
      <c r="B154" s="14" t="s">
        <v>119</v>
      </c>
      <c r="C154" s="14" t="s">
        <v>45</v>
      </c>
      <c r="D154" s="14" t="s">
        <v>507</v>
      </c>
      <c r="E154" s="14" t="s">
        <v>508</v>
      </c>
      <c r="F154" s="14" t="s">
        <v>509</v>
      </c>
      <c r="G154" s="14" t="s">
        <v>187</v>
      </c>
      <c r="H154" s="14"/>
      <c r="I154" s="14"/>
      <c r="J154" s="14" t="s">
        <v>188</v>
      </c>
      <c r="K154" s="14" t="s">
        <v>126</v>
      </c>
      <c r="L154" s="14" t="s">
        <v>144</v>
      </c>
      <c r="M154" s="14" t="s">
        <v>128</v>
      </c>
      <c r="N154" s="14" t="s">
        <v>129</v>
      </c>
      <c r="O154" s="14" t="s">
        <v>128</v>
      </c>
      <c r="P154" s="14" t="s">
        <v>128</v>
      </c>
      <c r="Q154" s="14" t="s">
        <v>128</v>
      </c>
      <c r="R154" s="14" t="s">
        <v>129</v>
      </c>
      <c r="S154" s="14"/>
    </row>
    <row r="155" ht="14.25" customHeight="1">
      <c r="A155" s="14" t="s">
        <v>118</v>
      </c>
      <c r="B155" s="14" t="s">
        <v>119</v>
      </c>
      <c r="C155" s="14" t="s">
        <v>45</v>
      </c>
      <c r="D155" s="14" t="s">
        <v>510</v>
      </c>
      <c r="E155" s="14" t="s">
        <v>444</v>
      </c>
      <c r="F155" s="14" t="s">
        <v>445</v>
      </c>
      <c r="G155" s="14" t="s">
        <v>446</v>
      </c>
      <c r="H155" s="14"/>
      <c r="I155" s="14"/>
      <c r="J155" s="14" t="s">
        <v>126</v>
      </c>
      <c r="K155" s="14" t="s">
        <v>126</v>
      </c>
      <c r="L155" s="14" t="s">
        <v>134</v>
      </c>
      <c r="M155" s="14" t="s">
        <v>128</v>
      </c>
      <c r="N155" s="14" t="s">
        <v>129</v>
      </c>
      <c r="O155" s="14" t="s">
        <v>128</v>
      </c>
      <c r="P155" s="14" t="s">
        <v>128</v>
      </c>
      <c r="Q155" s="14" t="s">
        <v>128</v>
      </c>
      <c r="R155" s="14" t="s">
        <v>129</v>
      </c>
      <c r="S155" s="14"/>
    </row>
    <row r="156" ht="14.25" customHeight="1">
      <c r="A156" s="14" t="s">
        <v>118</v>
      </c>
      <c r="B156" s="14" t="s">
        <v>119</v>
      </c>
      <c r="C156" s="14" t="s">
        <v>45</v>
      </c>
      <c r="D156" s="14" t="s">
        <v>511</v>
      </c>
      <c r="E156" s="14" t="s">
        <v>448</v>
      </c>
      <c r="F156" s="14" t="s">
        <v>449</v>
      </c>
      <c r="G156" s="14" t="s">
        <v>187</v>
      </c>
      <c r="H156" s="14"/>
      <c r="I156" s="14"/>
      <c r="J156" s="14" t="s">
        <v>188</v>
      </c>
      <c r="K156" s="14" t="s">
        <v>126</v>
      </c>
      <c r="L156" s="14" t="s">
        <v>144</v>
      </c>
      <c r="M156" s="14" t="s">
        <v>128</v>
      </c>
      <c r="N156" s="14" t="s">
        <v>129</v>
      </c>
      <c r="O156" s="14" t="s">
        <v>128</v>
      </c>
      <c r="P156" s="14" t="s">
        <v>128</v>
      </c>
      <c r="Q156" s="14" t="s">
        <v>128</v>
      </c>
      <c r="R156" s="14" t="s">
        <v>129</v>
      </c>
      <c r="S156" s="14"/>
    </row>
    <row r="157" ht="14.25" customHeight="1">
      <c r="A157" s="14" t="s">
        <v>118</v>
      </c>
      <c r="B157" s="14" t="s">
        <v>119</v>
      </c>
      <c r="C157" s="14" t="s">
        <v>45</v>
      </c>
      <c r="D157" s="14" t="s">
        <v>512</v>
      </c>
      <c r="E157" s="14" t="s">
        <v>451</v>
      </c>
      <c r="F157" s="14" t="s">
        <v>513</v>
      </c>
      <c r="G157" s="14" t="s">
        <v>187</v>
      </c>
      <c r="H157" s="14"/>
      <c r="I157" s="14"/>
      <c r="J157" s="14" t="s">
        <v>188</v>
      </c>
      <c r="K157" s="14" t="s">
        <v>126</v>
      </c>
      <c r="L157" s="14" t="s">
        <v>144</v>
      </c>
      <c r="M157" s="14" t="s">
        <v>128</v>
      </c>
      <c r="N157" s="14" t="s">
        <v>129</v>
      </c>
      <c r="O157" s="14" t="s">
        <v>128</v>
      </c>
      <c r="P157" s="14" t="s">
        <v>128</v>
      </c>
      <c r="Q157" s="14" t="s">
        <v>128</v>
      </c>
      <c r="R157" s="14" t="s">
        <v>129</v>
      </c>
      <c r="S157" s="14"/>
    </row>
    <row r="158" ht="14.25" customHeight="1">
      <c r="A158" s="14" t="s">
        <v>118</v>
      </c>
      <c r="B158" s="14" t="s">
        <v>119</v>
      </c>
      <c r="C158" s="14" t="s">
        <v>45</v>
      </c>
      <c r="D158" s="14" t="s">
        <v>514</v>
      </c>
      <c r="E158" s="14" t="s">
        <v>515</v>
      </c>
      <c r="F158" s="14" t="s">
        <v>516</v>
      </c>
      <c r="G158" s="14" t="s">
        <v>170</v>
      </c>
      <c r="H158" s="14"/>
      <c r="I158" s="14"/>
      <c r="J158" s="14" t="s">
        <v>211</v>
      </c>
      <c r="K158" s="14" t="s">
        <v>126</v>
      </c>
      <c r="L158" s="14" t="s">
        <v>144</v>
      </c>
      <c r="M158" s="14" t="s">
        <v>128</v>
      </c>
      <c r="N158" s="14" t="s">
        <v>129</v>
      </c>
      <c r="O158" s="14" t="s">
        <v>128</v>
      </c>
      <c r="P158" s="14" t="s">
        <v>128</v>
      </c>
      <c r="Q158" s="14" t="s">
        <v>128</v>
      </c>
      <c r="R158" s="14" t="s">
        <v>128</v>
      </c>
      <c r="S158" s="14" t="s">
        <v>517</v>
      </c>
    </row>
    <row r="159" ht="14.25" customHeight="1">
      <c r="A159" s="14" t="s">
        <v>118</v>
      </c>
      <c r="B159" s="14" t="s">
        <v>119</v>
      </c>
      <c r="C159" s="14" t="s">
        <v>45</v>
      </c>
      <c r="D159" s="14" t="s">
        <v>518</v>
      </c>
      <c r="E159" s="14" t="s">
        <v>519</v>
      </c>
      <c r="F159" s="14" t="s">
        <v>520</v>
      </c>
      <c r="G159" s="14" t="s">
        <v>263</v>
      </c>
      <c r="H159" s="14" t="s">
        <v>521</v>
      </c>
      <c r="I159" s="14"/>
      <c r="J159" s="14" t="s">
        <v>125</v>
      </c>
      <c r="K159" s="14" t="s">
        <v>126</v>
      </c>
      <c r="L159" s="14" t="s">
        <v>127</v>
      </c>
      <c r="M159" s="14" t="s">
        <v>129</v>
      </c>
      <c r="N159" s="14" t="s">
        <v>129</v>
      </c>
      <c r="O159" s="14" t="s">
        <v>128</v>
      </c>
      <c r="P159" s="14" t="s">
        <v>128</v>
      </c>
      <c r="Q159" s="14" t="s">
        <v>128</v>
      </c>
      <c r="R159" s="14" t="s">
        <v>128</v>
      </c>
      <c r="S159" s="14" t="s">
        <v>522</v>
      </c>
    </row>
    <row r="160" ht="14.25" customHeight="1">
      <c r="A160" s="14" t="s">
        <v>118</v>
      </c>
      <c r="B160" s="14" t="s">
        <v>119</v>
      </c>
      <c r="C160" s="14" t="s">
        <v>45</v>
      </c>
      <c r="D160" s="14" t="s">
        <v>523</v>
      </c>
      <c r="E160" s="14" t="s">
        <v>524</v>
      </c>
      <c r="F160" s="14" t="s">
        <v>525</v>
      </c>
      <c r="G160" s="14" t="s">
        <v>210</v>
      </c>
      <c r="H160" s="14"/>
      <c r="I160" s="14"/>
      <c r="J160" s="14" t="s">
        <v>211</v>
      </c>
      <c r="K160" s="14" t="s">
        <v>126</v>
      </c>
      <c r="L160" s="14" t="s">
        <v>144</v>
      </c>
      <c r="M160" s="14" t="s">
        <v>128</v>
      </c>
      <c r="N160" s="14" t="s">
        <v>129</v>
      </c>
      <c r="O160" s="14" t="s">
        <v>128</v>
      </c>
      <c r="P160" s="14" t="s">
        <v>128</v>
      </c>
      <c r="Q160" s="14" t="s">
        <v>128</v>
      </c>
      <c r="R160" s="14" t="s">
        <v>128</v>
      </c>
      <c r="S160" s="14" t="s">
        <v>526</v>
      </c>
    </row>
    <row r="161" ht="14.25" customHeight="1">
      <c r="A161" s="14" t="s">
        <v>118</v>
      </c>
      <c r="B161" s="14" t="s">
        <v>119</v>
      </c>
      <c r="C161" s="14" t="s">
        <v>45</v>
      </c>
      <c r="D161" s="14" t="s">
        <v>527</v>
      </c>
      <c r="E161" s="14" t="s">
        <v>528</v>
      </c>
      <c r="F161" s="14" t="s">
        <v>529</v>
      </c>
      <c r="G161" s="14" t="s">
        <v>530</v>
      </c>
      <c r="H161" s="14" t="s">
        <v>531</v>
      </c>
      <c r="I161" s="14"/>
      <c r="J161" s="14" t="s">
        <v>125</v>
      </c>
      <c r="K161" s="14" t="s">
        <v>126</v>
      </c>
      <c r="L161" s="14" t="s">
        <v>127</v>
      </c>
      <c r="M161" s="14" t="s">
        <v>129</v>
      </c>
      <c r="N161" s="14" t="s">
        <v>129</v>
      </c>
      <c r="O161" s="14" t="s">
        <v>128</v>
      </c>
      <c r="P161" s="14" t="s">
        <v>128</v>
      </c>
      <c r="Q161" s="14" t="s">
        <v>128</v>
      </c>
      <c r="R161" s="14" t="s">
        <v>128</v>
      </c>
      <c r="S161" s="14" t="s">
        <v>532</v>
      </c>
    </row>
    <row r="162" ht="14.25" customHeight="1">
      <c r="A162" s="14" t="s">
        <v>118</v>
      </c>
      <c r="B162" s="14" t="s">
        <v>119</v>
      </c>
      <c r="C162" s="14" t="s">
        <v>45</v>
      </c>
      <c r="D162" s="14" t="s">
        <v>533</v>
      </c>
      <c r="E162" s="14" t="s">
        <v>534</v>
      </c>
      <c r="F162" s="14" t="s">
        <v>535</v>
      </c>
      <c r="G162" s="14" t="s">
        <v>210</v>
      </c>
      <c r="H162" s="14"/>
      <c r="I162" s="14"/>
      <c r="J162" s="14" t="s">
        <v>211</v>
      </c>
      <c r="K162" s="14" t="s">
        <v>126</v>
      </c>
      <c r="L162" s="14" t="s">
        <v>144</v>
      </c>
      <c r="M162" s="14" t="s">
        <v>128</v>
      </c>
      <c r="N162" s="14" t="s">
        <v>129</v>
      </c>
      <c r="O162" s="14" t="s">
        <v>128</v>
      </c>
      <c r="P162" s="14" t="s">
        <v>128</v>
      </c>
      <c r="Q162" s="14" t="s">
        <v>128</v>
      </c>
      <c r="R162" s="14" t="s">
        <v>128</v>
      </c>
      <c r="S162" s="14" t="s">
        <v>536</v>
      </c>
    </row>
    <row r="163" ht="14.25" customHeight="1">
      <c r="A163" s="14" t="s">
        <v>118</v>
      </c>
      <c r="B163" s="14" t="s">
        <v>119</v>
      </c>
      <c r="C163" s="14" t="s">
        <v>45</v>
      </c>
      <c r="D163" s="14" t="s">
        <v>537</v>
      </c>
      <c r="E163" s="14" t="s">
        <v>538</v>
      </c>
      <c r="F163" s="14" t="s">
        <v>539</v>
      </c>
      <c r="G163" s="14" t="s">
        <v>156</v>
      </c>
      <c r="H163" s="14"/>
      <c r="I163" s="14"/>
      <c r="J163" s="14" t="s">
        <v>126</v>
      </c>
      <c r="K163" s="14" t="s">
        <v>126</v>
      </c>
      <c r="L163" s="14" t="s">
        <v>157</v>
      </c>
      <c r="M163" s="14" t="s">
        <v>128</v>
      </c>
      <c r="N163" s="14" t="s">
        <v>129</v>
      </c>
      <c r="O163" s="14" t="s">
        <v>128</v>
      </c>
      <c r="P163" s="14" t="s">
        <v>128</v>
      </c>
      <c r="Q163" s="14" t="s">
        <v>128</v>
      </c>
      <c r="R163" s="14" t="s">
        <v>128</v>
      </c>
      <c r="S163" s="14" t="s">
        <v>540</v>
      </c>
    </row>
    <row r="164" ht="14.25" customHeight="1">
      <c r="A164" s="14" t="s">
        <v>118</v>
      </c>
      <c r="B164" s="14" t="s">
        <v>119</v>
      </c>
      <c r="C164" s="14" t="s">
        <v>45</v>
      </c>
      <c r="D164" s="14" t="s">
        <v>541</v>
      </c>
      <c r="E164" s="14" t="s">
        <v>542</v>
      </c>
      <c r="F164" s="14" t="s">
        <v>543</v>
      </c>
      <c r="G164" s="14" t="s">
        <v>544</v>
      </c>
      <c r="H164" s="14" t="s">
        <v>545</v>
      </c>
      <c r="I164" s="14"/>
      <c r="J164" s="14" t="s">
        <v>125</v>
      </c>
      <c r="K164" s="14" t="s">
        <v>126</v>
      </c>
      <c r="L164" s="14" t="s">
        <v>127</v>
      </c>
      <c r="M164" s="14" t="s">
        <v>129</v>
      </c>
      <c r="N164" s="14" t="s">
        <v>129</v>
      </c>
      <c r="O164" s="14" t="s">
        <v>128</v>
      </c>
      <c r="P164" s="14" t="s">
        <v>128</v>
      </c>
      <c r="Q164" s="14" t="s">
        <v>128</v>
      </c>
      <c r="R164" s="14" t="s">
        <v>128</v>
      </c>
      <c r="S164" s="14" t="s">
        <v>546</v>
      </c>
    </row>
    <row r="165" ht="14.25" customHeight="1">
      <c r="A165" s="14" t="s">
        <v>118</v>
      </c>
      <c r="B165" s="14" t="s">
        <v>119</v>
      </c>
      <c r="C165" s="14" t="s">
        <v>45</v>
      </c>
      <c r="D165" s="14" t="s">
        <v>547</v>
      </c>
      <c r="E165" s="14" t="s">
        <v>548</v>
      </c>
      <c r="F165" s="14" t="s">
        <v>549</v>
      </c>
      <c r="G165" s="14" t="s">
        <v>210</v>
      </c>
      <c r="H165" s="14"/>
      <c r="I165" s="14"/>
      <c r="J165" s="14" t="s">
        <v>211</v>
      </c>
      <c r="K165" s="14" t="s">
        <v>126</v>
      </c>
      <c r="L165" s="14" t="s">
        <v>144</v>
      </c>
      <c r="M165" s="14" t="s">
        <v>128</v>
      </c>
      <c r="N165" s="14" t="s">
        <v>129</v>
      </c>
      <c r="O165" s="14" t="s">
        <v>128</v>
      </c>
      <c r="P165" s="14" t="s">
        <v>128</v>
      </c>
      <c r="Q165" s="14" t="s">
        <v>128</v>
      </c>
      <c r="R165" s="14" t="s">
        <v>128</v>
      </c>
      <c r="S165" s="14" t="s">
        <v>550</v>
      </c>
    </row>
    <row r="166" ht="14.25" customHeight="1">
      <c r="A166" s="14" t="s">
        <v>118</v>
      </c>
      <c r="B166" s="14" t="s">
        <v>119</v>
      </c>
      <c r="C166" s="14" t="s">
        <v>45</v>
      </c>
      <c r="D166" s="14" t="s">
        <v>551</v>
      </c>
      <c r="E166" s="14" t="s">
        <v>552</v>
      </c>
      <c r="F166" s="14" t="s">
        <v>553</v>
      </c>
      <c r="G166" s="14" t="s">
        <v>554</v>
      </c>
      <c r="H166" s="14" t="s">
        <v>555</v>
      </c>
      <c r="I166" s="14"/>
      <c r="J166" s="14" t="s">
        <v>125</v>
      </c>
      <c r="K166" s="14" t="s">
        <v>126</v>
      </c>
      <c r="L166" s="14" t="s">
        <v>127</v>
      </c>
      <c r="M166" s="14" t="s">
        <v>129</v>
      </c>
      <c r="N166" s="14" t="s">
        <v>129</v>
      </c>
      <c r="O166" s="14" t="s">
        <v>128</v>
      </c>
      <c r="P166" s="14" t="s">
        <v>128</v>
      </c>
      <c r="Q166" s="14" t="s">
        <v>128</v>
      </c>
      <c r="R166" s="14" t="s">
        <v>128</v>
      </c>
      <c r="S166" s="14" t="s">
        <v>556</v>
      </c>
    </row>
    <row r="167" ht="14.25" customHeight="1">
      <c r="A167" s="14" t="s">
        <v>118</v>
      </c>
      <c r="B167" s="14" t="s">
        <v>119</v>
      </c>
      <c r="C167" s="14" t="s">
        <v>45</v>
      </c>
      <c r="D167" s="14" t="s">
        <v>557</v>
      </c>
      <c r="E167" s="14" t="s">
        <v>558</v>
      </c>
      <c r="F167" s="14" t="s">
        <v>559</v>
      </c>
      <c r="G167" s="14" t="s">
        <v>210</v>
      </c>
      <c r="H167" s="14"/>
      <c r="I167" s="14"/>
      <c r="J167" s="14" t="s">
        <v>211</v>
      </c>
      <c r="K167" s="14" t="s">
        <v>126</v>
      </c>
      <c r="L167" s="14" t="s">
        <v>144</v>
      </c>
      <c r="M167" s="14" t="s">
        <v>128</v>
      </c>
      <c r="N167" s="14" t="s">
        <v>129</v>
      </c>
      <c r="O167" s="14" t="s">
        <v>128</v>
      </c>
      <c r="P167" s="14" t="s">
        <v>128</v>
      </c>
      <c r="Q167" s="14" t="s">
        <v>128</v>
      </c>
      <c r="R167" s="14" t="s">
        <v>128</v>
      </c>
      <c r="S167" s="14" t="s">
        <v>560</v>
      </c>
    </row>
    <row r="168" ht="14.25" customHeight="1">
      <c r="A168" s="14" t="s">
        <v>118</v>
      </c>
      <c r="B168" s="14" t="s">
        <v>119</v>
      </c>
      <c r="C168" s="14" t="s">
        <v>45</v>
      </c>
      <c r="D168" s="14" t="s">
        <v>561</v>
      </c>
      <c r="E168" s="14" t="s">
        <v>562</v>
      </c>
      <c r="F168" s="14" t="s">
        <v>563</v>
      </c>
      <c r="G168" s="14" t="s">
        <v>564</v>
      </c>
      <c r="H168" s="14" t="s">
        <v>565</v>
      </c>
      <c r="I168" s="14"/>
      <c r="J168" s="14" t="s">
        <v>125</v>
      </c>
      <c r="K168" s="14" t="s">
        <v>126</v>
      </c>
      <c r="L168" s="14" t="s">
        <v>127</v>
      </c>
      <c r="M168" s="14" t="s">
        <v>129</v>
      </c>
      <c r="N168" s="14" t="s">
        <v>129</v>
      </c>
      <c r="O168" s="14" t="s">
        <v>128</v>
      </c>
      <c r="P168" s="14" t="s">
        <v>128</v>
      </c>
      <c r="Q168" s="14" t="s">
        <v>128</v>
      </c>
      <c r="R168" s="14" t="s">
        <v>128</v>
      </c>
      <c r="S168" s="14" t="s">
        <v>566</v>
      </c>
    </row>
    <row r="169" ht="14.25" customHeight="1">
      <c r="A169" s="14" t="s">
        <v>118</v>
      </c>
      <c r="B169" s="14" t="s">
        <v>119</v>
      </c>
      <c r="C169" s="14" t="s">
        <v>45</v>
      </c>
      <c r="D169" s="14" t="s">
        <v>567</v>
      </c>
      <c r="E169" s="14" t="s">
        <v>568</v>
      </c>
      <c r="F169" s="14" t="s">
        <v>569</v>
      </c>
      <c r="G169" s="14" t="s">
        <v>210</v>
      </c>
      <c r="H169" s="14"/>
      <c r="I169" s="14"/>
      <c r="J169" s="14" t="s">
        <v>211</v>
      </c>
      <c r="K169" s="14" t="s">
        <v>126</v>
      </c>
      <c r="L169" s="14" t="s">
        <v>144</v>
      </c>
      <c r="M169" s="14" t="s">
        <v>128</v>
      </c>
      <c r="N169" s="14" t="s">
        <v>129</v>
      </c>
      <c r="O169" s="14" t="s">
        <v>128</v>
      </c>
      <c r="P169" s="14" t="s">
        <v>128</v>
      </c>
      <c r="Q169" s="14" t="s">
        <v>128</v>
      </c>
      <c r="R169" s="14" t="s">
        <v>128</v>
      </c>
      <c r="S169" s="14" t="s">
        <v>570</v>
      </c>
    </row>
    <row r="170" ht="14.25" customHeight="1">
      <c r="A170" s="14" t="s">
        <v>118</v>
      </c>
      <c r="B170" s="14" t="s">
        <v>119</v>
      </c>
      <c r="C170" s="14" t="s">
        <v>45</v>
      </c>
      <c r="D170" s="14" t="s">
        <v>571</v>
      </c>
      <c r="E170" s="14" t="s">
        <v>503</v>
      </c>
      <c r="F170" s="14" t="s">
        <v>572</v>
      </c>
      <c r="G170" s="14" t="s">
        <v>505</v>
      </c>
      <c r="H170" s="14" t="s">
        <v>573</v>
      </c>
      <c r="I170" s="14"/>
      <c r="J170" s="14" t="s">
        <v>125</v>
      </c>
      <c r="K170" s="14" t="s">
        <v>126</v>
      </c>
      <c r="L170" s="14" t="s">
        <v>127</v>
      </c>
      <c r="M170" s="14" t="s">
        <v>129</v>
      </c>
      <c r="N170" s="14" t="s">
        <v>129</v>
      </c>
      <c r="O170" s="14" t="s">
        <v>128</v>
      </c>
      <c r="P170" s="14" t="s">
        <v>128</v>
      </c>
      <c r="Q170" s="14" t="s">
        <v>128</v>
      </c>
      <c r="R170" s="14" t="s">
        <v>128</v>
      </c>
      <c r="S170" s="14" t="s">
        <v>574</v>
      </c>
    </row>
    <row r="171" ht="14.25" customHeight="1">
      <c r="A171" s="14" t="s">
        <v>118</v>
      </c>
      <c r="B171" s="14" t="s">
        <v>119</v>
      </c>
      <c r="C171" s="14" t="s">
        <v>45</v>
      </c>
      <c r="D171" s="14" t="s">
        <v>575</v>
      </c>
      <c r="E171" s="14" t="s">
        <v>480</v>
      </c>
      <c r="F171" s="14" t="s">
        <v>481</v>
      </c>
      <c r="G171" s="14" t="s">
        <v>170</v>
      </c>
      <c r="H171" s="14"/>
      <c r="I171" s="14"/>
      <c r="J171" s="14" t="s">
        <v>211</v>
      </c>
      <c r="K171" s="14" t="s">
        <v>126</v>
      </c>
      <c r="L171" s="14" t="s">
        <v>144</v>
      </c>
      <c r="M171" s="14" t="s">
        <v>128</v>
      </c>
      <c r="N171" s="14" t="s">
        <v>129</v>
      </c>
      <c r="O171" s="14" t="s">
        <v>128</v>
      </c>
      <c r="P171" s="14" t="s">
        <v>128</v>
      </c>
      <c r="Q171" s="14" t="s">
        <v>128</v>
      </c>
      <c r="R171" s="14" t="s">
        <v>128</v>
      </c>
      <c r="S171" s="14" t="s">
        <v>576</v>
      </c>
    </row>
    <row r="172" ht="14.25" customHeight="1">
      <c r="A172" s="14" t="s">
        <v>118</v>
      </c>
      <c r="B172" s="14" t="s">
        <v>119</v>
      </c>
      <c r="C172" s="14" t="s">
        <v>45</v>
      </c>
      <c r="D172" s="14" t="s">
        <v>577</v>
      </c>
      <c r="E172" s="14" t="s">
        <v>214</v>
      </c>
      <c r="F172" s="14" t="s">
        <v>215</v>
      </c>
      <c r="G172" s="14" t="s">
        <v>578</v>
      </c>
      <c r="H172" s="14"/>
      <c r="I172" s="14"/>
      <c r="J172" s="14" t="s">
        <v>211</v>
      </c>
      <c r="K172" s="14" t="s">
        <v>126</v>
      </c>
      <c r="L172" s="14" t="s">
        <v>144</v>
      </c>
      <c r="M172" s="14" t="s">
        <v>129</v>
      </c>
      <c r="N172" s="14" t="s">
        <v>129</v>
      </c>
      <c r="O172" s="14" t="s">
        <v>128</v>
      </c>
      <c r="P172" s="14" t="s">
        <v>128</v>
      </c>
      <c r="Q172" s="14" t="s">
        <v>128</v>
      </c>
      <c r="R172" s="14" t="s">
        <v>128</v>
      </c>
      <c r="S172" s="14" t="s">
        <v>217</v>
      </c>
    </row>
    <row r="173" ht="14.25" customHeight="1">
      <c r="A173" s="14" t="s">
        <v>118</v>
      </c>
      <c r="B173" s="14" t="s">
        <v>119</v>
      </c>
      <c r="C173" s="14" t="s">
        <v>45</v>
      </c>
      <c r="D173" s="14" t="s">
        <v>579</v>
      </c>
      <c r="E173" s="14" t="s">
        <v>219</v>
      </c>
      <c r="F173" s="14" t="s">
        <v>220</v>
      </c>
      <c r="G173" s="14" t="s">
        <v>133</v>
      </c>
      <c r="H173" s="14"/>
      <c r="I173" s="14"/>
      <c r="J173" s="14" t="s">
        <v>126</v>
      </c>
      <c r="K173" s="14" t="s">
        <v>126</v>
      </c>
      <c r="L173" s="14" t="s">
        <v>134</v>
      </c>
      <c r="M173" s="14" t="s">
        <v>128</v>
      </c>
      <c r="N173" s="14" t="s">
        <v>129</v>
      </c>
      <c r="O173" s="14" t="s">
        <v>128</v>
      </c>
      <c r="P173" s="14" t="s">
        <v>128</v>
      </c>
      <c r="Q173" s="14" t="s">
        <v>128</v>
      </c>
      <c r="R173" s="14" t="s">
        <v>128</v>
      </c>
      <c r="S173" s="14" t="s">
        <v>355</v>
      </c>
    </row>
    <row r="174" ht="14.25" customHeight="1">
      <c r="A174" s="14" t="s">
        <v>118</v>
      </c>
      <c r="B174" s="14" t="s">
        <v>119</v>
      </c>
      <c r="C174" s="14" t="s">
        <v>45</v>
      </c>
      <c r="D174" s="14" t="s">
        <v>580</v>
      </c>
      <c r="E174" s="14" t="s">
        <v>222</v>
      </c>
      <c r="F174" s="14" t="s">
        <v>223</v>
      </c>
      <c r="G174" s="14" t="s">
        <v>151</v>
      </c>
      <c r="H174" s="14" t="s">
        <v>224</v>
      </c>
      <c r="I174" s="14"/>
      <c r="J174" s="14" t="s">
        <v>125</v>
      </c>
      <c r="K174" s="14" t="s">
        <v>126</v>
      </c>
      <c r="L174" s="14" t="s">
        <v>127</v>
      </c>
      <c r="M174" s="14" t="s">
        <v>129</v>
      </c>
      <c r="N174" s="14" t="s">
        <v>129</v>
      </c>
      <c r="O174" s="14" t="s">
        <v>128</v>
      </c>
      <c r="P174" s="14" t="s">
        <v>128</v>
      </c>
      <c r="Q174" s="14" t="s">
        <v>128</v>
      </c>
      <c r="R174" s="14" t="s">
        <v>128</v>
      </c>
      <c r="S174" s="14" t="s">
        <v>357</v>
      </c>
    </row>
    <row r="175" ht="14.25" customHeight="1">
      <c r="A175" s="14" t="s">
        <v>118</v>
      </c>
      <c r="B175" s="14" t="s">
        <v>119</v>
      </c>
      <c r="C175" s="14" t="s">
        <v>45</v>
      </c>
      <c r="D175" s="14" t="s">
        <v>581</v>
      </c>
      <c r="E175" s="14" t="s">
        <v>227</v>
      </c>
      <c r="F175" s="14" t="s">
        <v>228</v>
      </c>
      <c r="G175" s="14" t="s">
        <v>133</v>
      </c>
      <c r="H175" s="14"/>
      <c r="I175" s="14"/>
      <c r="J175" s="14" t="s">
        <v>126</v>
      </c>
      <c r="K175" s="14" t="s">
        <v>126</v>
      </c>
      <c r="L175" s="14" t="s">
        <v>134</v>
      </c>
      <c r="M175" s="14" t="s">
        <v>128</v>
      </c>
      <c r="N175" s="14" t="s">
        <v>129</v>
      </c>
      <c r="O175" s="14" t="s">
        <v>128</v>
      </c>
      <c r="P175" s="14" t="s">
        <v>128</v>
      </c>
      <c r="Q175" s="14" t="s">
        <v>128</v>
      </c>
      <c r="R175" s="14" t="s">
        <v>128</v>
      </c>
      <c r="S175" s="14" t="s">
        <v>359</v>
      </c>
    </row>
    <row r="176" ht="14.25" customHeight="1">
      <c r="A176" s="14" t="s">
        <v>118</v>
      </c>
      <c r="B176" s="14" t="s">
        <v>119</v>
      </c>
      <c r="C176" s="14" t="s">
        <v>45</v>
      </c>
      <c r="D176" s="14" t="s">
        <v>582</v>
      </c>
      <c r="E176" s="14" t="s">
        <v>230</v>
      </c>
      <c r="F176" s="14" t="s">
        <v>231</v>
      </c>
      <c r="G176" s="14" t="s">
        <v>151</v>
      </c>
      <c r="H176" s="14" t="s">
        <v>232</v>
      </c>
      <c r="I176" s="14"/>
      <c r="J176" s="14" t="s">
        <v>125</v>
      </c>
      <c r="K176" s="14" t="s">
        <v>126</v>
      </c>
      <c r="L176" s="14" t="s">
        <v>127</v>
      </c>
      <c r="M176" s="14" t="s">
        <v>129</v>
      </c>
      <c r="N176" s="14" t="s">
        <v>129</v>
      </c>
      <c r="O176" s="14" t="s">
        <v>128</v>
      </c>
      <c r="P176" s="14" t="s">
        <v>128</v>
      </c>
      <c r="Q176" s="14" t="s">
        <v>128</v>
      </c>
      <c r="R176" s="14" t="s">
        <v>128</v>
      </c>
      <c r="S176" s="14" t="s">
        <v>361</v>
      </c>
    </row>
    <row r="177" ht="14.25" customHeight="1">
      <c r="A177" s="14" t="s">
        <v>118</v>
      </c>
      <c r="B177" s="14" t="s">
        <v>119</v>
      </c>
      <c r="C177" s="14" t="s">
        <v>45</v>
      </c>
      <c r="D177" s="14" t="s">
        <v>583</v>
      </c>
      <c r="E177" s="14" t="s">
        <v>252</v>
      </c>
      <c r="F177" s="14" t="s">
        <v>14</v>
      </c>
      <c r="G177" s="14" t="s">
        <v>253</v>
      </c>
      <c r="H177" s="14" t="s">
        <v>254</v>
      </c>
      <c r="I177" s="14"/>
      <c r="J177" s="14" t="s">
        <v>125</v>
      </c>
      <c r="K177" s="14" t="s">
        <v>126</v>
      </c>
      <c r="L177" s="14" t="s">
        <v>127</v>
      </c>
      <c r="M177" s="14" t="s">
        <v>129</v>
      </c>
      <c r="N177" s="14" t="s">
        <v>129</v>
      </c>
      <c r="O177" s="14" t="s">
        <v>128</v>
      </c>
      <c r="P177" s="14" t="s">
        <v>128</v>
      </c>
      <c r="Q177" s="14" t="s">
        <v>128</v>
      </c>
      <c r="R177" s="14" t="s">
        <v>128</v>
      </c>
      <c r="S177" s="14" t="s">
        <v>584</v>
      </c>
    </row>
    <row r="178" ht="14.25" customHeight="1">
      <c r="A178" s="14" t="s">
        <v>118</v>
      </c>
      <c r="B178" s="14" t="s">
        <v>119</v>
      </c>
      <c r="C178" s="14" t="s">
        <v>51</v>
      </c>
      <c r="D178" s="14" t="s">
        <v>585</v>
      </c>
      <c r="E178" s="14" t="s">
        <v>121</v>
      </c>
      <c r="F178" s="14" t="s">
        <v>122</v>
      </c>
      <c r="G178" s="14" t="s">
        <v>123</v>
      </c>
      <c r="H178" s="14" t="s">
        <v>124</v>
      </c>
      <c r="I178" s="14"/>
      <c r="J178" s="14" t="s">
        <v>125</v>
      </c>
      <c r="K178" s="14" t="s">
        <v>126</v>
      </c>
      <c r="L178" s="14" t="s">
        <v>127</v>
      </c>
      <c r="M178" s="14" t="s">
        <v>128</v>
      </c>
      <c r="N178" s="14" t="s">
        <v>129</v>
      </c>
      <c r="O178" s="14" t="s">
        <v>128</v>
      </c>
      <c r="P178" s="14" t="s">
        <v>128</v>
      </c>
      <c r="Q178" s="14" t="s">
        <v>128</v>
      </c>
      <c r="R178" s="14" t="s">
        <v>128</v>
      </c>
      <c r="S178" s="14"/>
    </row>
    <row r="179" ht="14.25" customHeight="1">
      <c r="A179" s="14" t="s">
        <v>118</v>
      </c>
      <c r="B179" s="14" t="s">
        <v>119</v>
      </c>
      <c r="C179" s="14" t="s">
        <v>51</v>
      </c>
      <c r="D179" s="14" t="s">
        <v>586</v>
      </c>
      <c r="E179" s="14" t="s">
        <v>131</v>
      </c>
      <c r="F179" s="14" t="s">
        <v>132</v>
      </c>
      <c r="G179" s="14" t="s">
        <v>133</v>
      </c>
      <c r="H179" s="14"/>
      <c r="I179" s="14"/>
      <c r="J179" s="14" t="s">
        <v>126</v>
      </c>
      <c r="K179" s="14" t="s">
        <v>126</v>
      </c>
      <c r="L179" s="14" t="s">
        <v>134</v>
      </c>
      <c r="M179" s="14" t="s">
        <v>129</v>
      </c>
      <c r="N179" s="14" t="s">
        <v>128</v>
      </c>
      <c r="O179" s="14" t="s">
        <v>128</v>
      </c>
      <c r="P179" s="14" t="s">
        <v>128</v>
      </c>
      <c r="Q179" s="14" t="s">
        <v>128</v>
      </c>
      <c r="R179" s="14" t="s">
        <v>128</v>
      </c>
      <c r="S179" s="14"/>
    </row>
    <row r="180" ht="14.25" customHeight="1">
      <c r="A180" s="14" t="s">
        <v>118</v>
      </c>
      <c r="B180" s="14" t="s">
        <v>119</v>
      </c>
      <c r="C180" s="14" t="s">
        <v>51</v>
      </c>
      <c r="D180" s="14" t="s">
        <v>587</v>
      </c>
      <c r="E180" s="14" t="s">
        <v>136</v>
      </c>
      <c r="F180" s="14" t="s">
        <v>137</v>
      </c>
      <c r="G180" s="14" t="s">
        <v>138</v>
      </c>
      <c r="H180" s="14" t="s">
        <v>136</v>
      </c>
      <c r="I180" s="14"/>
      <c r="J180" s="14" t="s">
        <v>125</v>
      </c>
      <c r="K180" s="14" t="s">
        <v>126</v>
      </c>
      <c r="L180" s="14" t="s">
        <v>127</v>
      </c>
      <c r="M180" s="14" t="s">
        <v>129</v>
      </c>
      <c r="N180" s="14" t="s">
        <v>128</v>
      </c>
      <c r="O180" s="14" t="s">
        <v>128</v>
      </c>
      <c r="P180" s="14" t="s">
        <v>128</v>
      </c>
      <c r="Q180" s="14" t="s">
        <v>128</v>
      </c>
      <c r="R180" s="14" t="s">
        <v>128</v>
      </c>
      <c r="S180" s="14"/>
    </row>
    <row r="181" ht="14.25" customHeight="1">
      <c r="A181" s="14" t="s">
        <v>118</v>
      </c>
      <c r="B181" s="14" t="s">
        <v>119</v>
      </c>
      <c r="C181" s="14" t="s">
        <v>51</v>
      </c>
      <c r="D181" s="14" t="s">
        <v>588</v>
      </c>
      <c r="E181" s="14" t="s">
        <v>589</v>
      </c>
      <c r="F181" s="14" t="s">
        <v>141</v>
      </c>
      <c r="G181" s="14" t="s">
        <v>142</v>
      </c>
      <c r="H181" s="14"/>
      <c r="I181" s="14"/>
      <c r="J181" s="14" t="s">
        <v>143</v>
      </c>
      <c r="K181" s="14" t="s">
        <v>126</v>
      </c>
      <c r="L181" s="14" t="s">
        <v>144</v>
      </c>
      <c r="M181" s="14" t="s">
        <v>129</v>
      </c>
      <c r="N181" s="14" t="s">
        <v>128</v>
      </c>
      <c r="O181" s="14" t="s">
        <v>128</v>
      </c>
      <c r="P181" s="14" t="s">
        <v>128</v>
      </c>
      <c r="Q181" s="14" t="s">
        <v>128</v>
      </c>
      <c r="R181" s="14" t="s">
        <v>128</v>
      </c>
      <c r="S181" s="14"/>
    </row>
    <row r="182" ht="14.25" customHeight="1">
      <c r="A182" s="14" t="s">
        <v>118</v>
      </c>
      <c r="B182" s="14" t="s">
        <v>119</v>
      </c>
      <c r="C182" s="14" t="s">
        <v>51</v>
      </c>
      <c r="D182" s="14" t="s">
        <v>590</v>
      </c>
      <c r="E182" s="14" t="s">
        <v>146</v>
      </c>
      <c r="F182" s="14" t="s">
        <v>147</v>
      </c>
      <c r="G182" s="14" t="s">
        <v>133</v>
      </c>
      <c r="H182" s="14"/>
      <c r="I182" s="14"/>
      <c r="J182" s="14" t="s">
        <v>126</v>
      </c>
      <c r="K182" s="14" t="s">
        <v>126</v>
      </c>
      <c r="L182" s="14" t="s">
        <v>134</v>
      </c>
      <c r="M182" s="14" t="s">
        <v>128</v>
      </c>
      <c r="N182" s="14" t="s">
        <v>128</v>
      </c>
      <c r="O182" s="14" t="s">
        <v>128</v>
      </c>
      <c r="P182" s="14" t="s">
        <v>128</v>
      </c>
      <c r="Q182" s="14" t="s">
        <v>128</v>
      </c>
      <c r="R182" s="14" t="s">
        <v>128</v>
      </c>
      <c r="S182" s="14"/>
    </row>
    <row r="183" ht="14.25" customHeight="1">
      <c r="A183" s="14" t="s">
        <v>118</v>
      </c>
      <c r="B183" s="14" t="s">
        <v>119</v>
      </c>
      <c r="C183" s="14" t="s">
        <v>51</v>
      </c>
      <c r="D183" s="14" t="s">
        <v>591</v>
      </c>
      <c r="E183" s="14" t="s">
        <v>149</v>
      </c>
      <c r="F183" s="14" t="s">
        <v>150</v>
      </c>
      <c r="G183" s="14" t="s">
        <v>151</v>
      </c>
      <c r="H183" s="14" t="s">
        <v>152</v>
      </c>
      <c r="I183" s="14"/>
      <c r="J183" s="14" t="s">
        <v>125</v>
      </c>
      <c r="K183" s="14" t="s">
        <v>126</v>
      </c>
      <c r="L183" s="14" t="s">
        <v>127</v>
      </c>
      <c r="M183" s="14" t="s">
        <v>128</v>
      </c>
      <c r="N183" s="14" t="s">
        <v>128</v>
      </c>
      <c r="O183" s="14" t="s">
        <v>128</v>
      </c>
      <c r="P183" s="14" t="s">
        <v>128</v>
      </c>
      <c r="Q183" s="14" t="s">
        <v>128</v>
      </c>
      <c r="R183" s="14" t="s">
        <v>128</v>
      </c>
      <c r="S183" s="14"/>
    </row>
    <row r="184" ht="14.25" customHeight="1">
      <c r="A184" s="14" t="s">
        <v>118</v>
      </c>
      <c r="B184" s="14" t="s">
        <v>119</v>
      </c>
      <c r="C184" s="14" t="s">
        <v>51</v>
      </c>
      <c r="D184" s="14" t="s">
        <v>592</v>
      </c>
      <c r="E184" s="14" t="s">
        <v>154</v>
      </c>
      <c r="F184" s="14" t="s">
        <v>155</v>
      </c>
      <c r="G184" s="14" t="s">
        <v>156</v>
      </c>
      <c r="H184" s="14"/>
      <c r="I184" s="14"/>
      <c r="J184" s="14" t="s">
        <v>126</v>
      </c>
      <c r="K184" s="14" t="s">
        <v>126</v>
      </c>
      <c r="L184" s="14" t="s">
        <v>157</v>
      </c>
      <c r="M184" s="14" t="s">
        <v>128</v>
      </c>
      <c r="N184" s="14" t="s">
        <v>129</v>
      </c>
      <c r="O184" s="14" t="s">
        <v>128</v>
      </c>
      <c r="P184" s="14" t="s">
        <v>128</v>
      </c>
      <c r="Q184" s="14" t="s">
        <v>128</v>
      </c>
      <c r="R184" s="14" t="s">
        <v>128</v>
      </c>
      <c r="S184" s="14"/>
    </row>
    <row r="185" ht="14.25" customHeight="1">
      <c r="A185" s="14" t="s">
        <v>118</v>
      </c>
      <c r="B185" s="14" t="s">
        <v>119</v>
      </c>
      <c r="C185" s="14" t="s">
        <v>51</v>
      </c>
      <c r="D185" s="14" t="s">
        <v>593</v>
      </c>
      <c r="E185" s="14" t="s">
        <v>159</v>
      </c>
      <c r="F185" s="14" t="s">
        <v>160</v>
      </c>
      <c r="G185" s="14" t="s">
        <v>161</v>
      </c>
      <c r="H185" s="14"/>
      <c r="I185" s="14"/>
      <c r="J185" s="14" t="s">
        <v>126</v>
      </c>
      <c r="K185" s="14" t="s">
        <v>126</v>
      </c>
      <c r="L185" s="14" t="s">
        <v>162</v>
      </c>
      <c r="M185" s="14" t="s">
        <v>129</v>
      </c>
      <c r="N185" s="14" t="s">
        <v>128</v>
      </c>
      <c r="O185" s="14" t="s">
        <v>128</v>
      </c>
      <c r="P185" s="14" t="s">
        <v>128</v>
      </c>
      <c r="Q185" s="14" t="s">
        <v>128</v>
      </c>
      <c r="R185" s="14" t="s">
        <v>128</v>
      </c>
      <c r="S185" s="14"/>
    </row>
    <row r="186" ht="14.25" customHeight="1">
      <c r="A186" s="14" t="s">
        <v>118</v>
      </c>
      <c r="B186" s="14" t="s">
        <v>119</v>
      </c>
      <c r="C186" s="14" t="s">
        <v>51</v>
      </c>
      <c r="D186" s="14" t="s">
        <v>594</v>
      </c>
      <c r="E186" s="14" t="s">
        <v>164</v>
      </c>
      <c r="F186" s="14" t="s">
        <v>165</v>
      </c>
      <c r="G186" s="14" t="s">
        <v>166</v>
      </c>
      <c r="H186" s="14"/>
      <c r="I186" s="14"/>
      <c r="J186" s="14" t="s">
        <v>125</v>
      </c>
      <c r="K186" s="14" t="s">
        <v>126</v>
      </c>
      <c r="L186" s="14" t="s">
        <v>127</v>
      </c>
      <c r="M186" s="14" t="s">
        <v>129</v>
      </c>
      <c r="N186" s="14" t="s">
        <v>128</v>
      </c>
      <c r="O186" s="14" t="s">
        <v>128</v>
      </c>
      <c r="P186" s="14" t="s">
        <v>128</v>
      </c>
      <c r="Q186" s="14" t="s">
        <v>128</v>
      </c>
      <c r="R186" s="14" t="s">
        <v>128</v>
      </c>
      <c r="S186" s="14"/>
    </row>
    <row r="187" ht="14.25" customHeight="1">
      <c r="A187" s="14" t="s">
        <v>118</v>
      </c>
      <c r="B187" s="14" t="s">
        <v>119</v>
      </c>
      <c r="C187" s="14" t="s">
        <v>51</v>
      </c>
      <c r="D187" s="14" t="s">
        <v>595</v>
      </c>
      <c r="E187" s="14" t="s">
        <v>168</v>
      </c>
      <c r="F187" s="14" t="s">
        <v>169</v>
      </c>
      <c r="G187" s="14" t="s">
        <v>170</v>
      </c>
      <c r="H187" s="14"/>
      <c r="I187" s="14"/>
      <c r="J187" s="14" t="s">
        <v>171</v>
      </c>
      <c r="K187" s="14" t="s">
        <v>126</v>
      </c>
      <c r="L187" s="14" t="s">
        <v>144</v>
      </c>
      <c r="M187" s="14" t="s">
        <v>128</v>
      </c>
      <c r="N187" s="14" t="s">
        <v>129</v>
      </c>
      <c r="O187" s="14" t="s">
        <v>128</v>
      </c>
      <c r="P187" s="14" t="s">
        <v>128</v>
      </c>
      <c r="Q187" s="14" t="s">
        <v>128</v>
      </c>
      <c r="R187" s="14" t="s">
        <v>128</v>
      </c>
      <c r="S187" s="14"/>
    </row>
    <row r="188" ht="14.25" customHeight="1">
      <c r="A188" s="14" t="s">
        <v>118</v>
      </c>
      <c r="B188" s="14" t="s">
        <v>119</v>
      </c>
      <c r="C188" s="14" t="s">
        <v>51</v>
      </c>
      <c r="D188" s="14" t="s">
        <v>596</v>
      </c>
      <c r="E188" s="14" t="s">
        <v>173</v>
      </c>
      <c r="F188" s="14" t="s">
        <v>174</v>
      </c>
      <c r="G188" s="14" t="s">
        <v>133</v>
      </c>
      <c r="H188" s="14"/>
      <c r="I188" s="14"/>
      <c r="J188" s="14" t="s">
        <v>126</v>
      </c>
      <c r="K188" s="14" t="s">
        <v>126</v>
      </c>
      <c r="L188" s="14" t="s">
        <v>134</v>
      </c>
      <c r="M188" s="14" t="s">
        <v>129</v>
      </c>
      <c r="N188" s="14" t="s">
        <v>128</v>
      </c>
      <c r="O188" s="14" t="s">
        <v>128</v>
      </c>
      <c r="P188" s="14" t="s">
        <v>128</v>
      </c>
      <c r="Q188" s="14" t="s">
        <v>128</v>
      </c>
      <c r="R188" s="14" t="s">
        <v>128</v>
      </c>
      <c r="S188" s="14"/>
    </row>
    <row r="189" ht="14.25" customHeight="1">
      <c r="A189" s="14" t="s">
        <v>118</v>
      </c>
      <c r="B189" s="14" t="s">
        <v>119</v>
      </c>
      <c r="C189" s="14" t="s">
        <v>51</v>
      </c>
      <c r="D189" s="14" t="s">
        <v>597</v>
      </c>
      <c r="E189" s="14" t="s">
        <v>176</v>
      </c>
      <c r="F189" s="14" t="s">
        <v>177</v>
      </c>
      <c r="G189" s="14" t="s">
        <v>151</v>
      </c>
      <c r="H189" s="14" t="s">
        <v>178</v>
      </c>
      <c r="I189" s="14"/>
      <c r="J189" s="14" t="s">
        <v>125</v>
      </c>
      <c r="K189" s="14" t="s">
        <v>126</v>
      </c>
      <c r="L189" s="14" t="s">
        <v>127</v>
      </c>
      <c r="M189" s="14" t="s">
        <v>128</v>
      </c>
      <c r="N189" s="14" t="s">
        <v>128</v>
      </c>
      <c r="O189" s="14" t="s">
        <v>128</v>
      </c>
      <c r="P189" s="14" t="s">
        <v>128</v>
      </c>
      <c r="Q189" s="14" t="s">
        <v>128</v>
      </c>
      <c r="R189" s="14" t="s">
        <v>128</v>
      </c>
      <c r="S189" s="14"/>
    </row>
    <row r="190" ht="14.25" customHeight="1">
      <c r="A190" s="14" t="s">
        <v>118</v>
      </c>
      <c r="B190" s="14" t="s">
        <v>119</v>
      </c>
      <c r="C190" s="14" t="s">
        <v>51</v>
      </c>
      <c r="D190" s="14" t="s">
        <v>598</v>
      </c>
      <c r="E190" s="14" t="s">
        <v>599</v>
      </c>
      <c r="F190" s="14" t="s">
        <v>600</v>
      </c>
      <c r="G190" s="14" t="s">
        <v>601</v>
      </c>
      <c r="H190" s="14"/>
      <c r="I190" s="14"/>
      <c r="J190" s="14" t="s">
        <v>602</v>
      </c>
      <c r="K190" s="14" t="s">
        <v>603</v>
      </c>
      <c r="L190" s="14" t="s">
        <v>144</v>
      </c>
      <c r="M190" s="14" t="s">
        <v>128</v>
      </c>
      <c r="N190" s="14" t="s">
        <v>129</v>
      </c>
      <c r="O190" s="14" t="s">
        <v>128</v>
      </c>
      <c r="P190" s="14" t="s">
        <v>128</v>
      </c>
      <c r="Q190" s="14" t="s">
        <v>128</v>
      </c>
      <c r="R190" s="14" t="s">
        <v>128</v>
      </c>
      <c r="S190" s="14" t="s">
        <v>599</v>
      </c>
    </row>
    <row r="191" ht="14.25" customHeight="1">
      <c r="A191" s="14" t="s">
        <v>118</v>
      </c>
      <c r="B191" s="14" t="s">
        <v>119</v>
      </c>
      <c r="C191" s="14" t="s">
        <v>51</v>
      </c>
      <c r="D191" s="14" t="s">
        <v>604</v>
      </c>
      <c r="E191" s="14" t="s">
        <v>605</v>
      </c>
      <c r="F191" s="14" t="s">
        <v>606</v>
      </c>
      <c r="G191" s="14" t="s">
        <v>210</v>
      </c>
      <c r="H191" s="14"/>
      <c r="I191" s="14"/>
      <c r="J191" s="14" t="s">
        <v>211</v>
      </c>
      <c r="K191" s="14" t="s">
        <v>126</v>
      </c>
      <c r="L191" s="14" t="s">
        <v>144</v>
      </c>
      <c r="M191" s="14" t="s">
        <v>128</v>
      </c>
      <c r="N191" s="14" t="s">
        <v>129</v>
      </c>
      <c r="O191" s="14" t="s">
        <v>128</v>
      </c>
      <c r="P191" s="14" t="s">
        <v>128</v>
      </c>
      <c r="Q191" s="14" t="s">
        <v>128</v>
      </c>
      <c r="R191" s="14" t="s">
        <v>128</v>
      </c>
      <c r="S191" s="14" t="s">
        <v>605</v>
      </c>
    </row>
    <row r="192" ht="14.25" customHeight="1">
      <c r="A192" s="14" t="s">
        <v>118</v>
      </c>
      <c r="B192" s="14" t="s">
        <v>119</v>
      </c>
      <c r="C192" s="14" t="s">
        <v>51</v>
      </c>
      <c r="D192" s="14" t="s">
        <v>607</v>
      </c>
      <c r="E192" s="14" t="s">
        <v>191</v>
      </c>
      <c r="F192" s="14" t="s">
        <v>192</v>
      </c>
      <c r="G192" s="14" t="s">
        <v>193</v>
      </c>
      <c r="H192" s="14"/>
      <c r="I192" s="14"/>
      <c r="J192" s="14" t="s">
        <v>194</v>
      </c>
      <c r="K192" s="14" t="s">
        <v>126</v>
      </c>
      <c r="L192" s="14" t="s">
        <v>144</v>
      </c>
      <c r="M192" s="14" t="s">
        <v>129</v>
      </c>
      <c r="N192" s="14" t="s">
        <v>129</v>
      </c>
      <c r="O192" s="14" t="s">
        <v>128</v>
      </c>
      <c r="P192" s="14" t="s">
        <v>128</v>
      </c>
      <c r="Q192" s="14" t="s">
        <v>128</v>
      </c>
      <c r="R192" s="14" t="s">
        <v>128</v>
      </c>
      <c r="S192" s="14" t="s">
        <v>195</v>
      </c>
    </row>
    <row r="193" ht="14.25" customHeight="1">
      <c r="A193" s="14" t="s">
        <v>118</v>
      </c>
      <c r="B193" s="14" t="s">
        <v>119</v>
      </c>
      <c r="C193" s="14" t="s">
        <v>51</v>
      </c>
      <c r="D193" s="14" t="s">
        <v>608</v>
      </c>
      <c r="E193" s="14" t="s">
        <v>609</v>
      </c>
      <c r="F193" s="14" t="s">
        <v>610</v>
      </c>
      <c r="G193" s="14" t="s">
        <v>204</v>
      </c>
      <c r="H193" s="14" t="s">
        <v>611</v>
      </c>
      <c r="I193" s="14"/>
      <c r="J193" s="14" t="s">
        <v>125</v>
      </c>
      <c r="K193" s="14" t="s">
        <v>126</v>
      </c>
      <c r="L193" s="14" t="s">
        <v>127</v>
      </c>
      <c r="M193" s="14" t="s">
        <v>129</v>
      </c>
      <c r="N193" s="14" t="s">
        <v>129</v>
      </c>
      <c r="O193" s="14" t="s">
        <v>128</v>
      </c>
      <c r="P193" s="14" t="s">
        <v>128</v>
      </c>
      <c r="Q193" s="14" t="s">
        <v>128</v>
      </c>
      <c r="R193" s="14" t="s">
        <v>128</v>
      </c>
      <c r="S193" s="14" t="s">
        <v>612</v>
      </c>
    </row>
    <row r="194" ht="14.25" customHeight="1">
      <c r="A194" s="14" t="s">
        <v>118</v>
      </c>
      <c r="B194" s="14" t="s">
        <v>119</v>
      </c>
      <c r="C194" s="14" t="s">
        <v>51</v>
      </c>
      <c r="D194" s="14" t="s">
        <v>613</v>
      </c>
      <c r="E194" s="14" t="s">
        <v>614</v>
      </c>
      <c r="F194" s="14" t="s">
        <v>615</v>
      </c>
      <c r="G194" s="14" t="s">
        <v>210</v>
      </c>
      <c r="H194" s="14"/>
      <c r="I194" s="14"/>
      <c r="J194" s="14" t="s">
        <v>211</v>
      </c>
      <c r="K194" s="14" t="s">
        <v>126</v>
      </c>
      <c r="L194" s="14" t="s">
        <v>144</v>
      </c>
      <c r="M194" s="14" t="s">
        <v>128</v>
      </c>
      <c r="N194" s="14" t="s">
        <v>129</v>
      </c>
      <c r="O194" s="14" t="s">
        <v>128</v>
      </c>
      <c r="P194" s="14" t="s">
        <v>128</v>
      </c>
      <c r="Q194" s="14" t="s">
        <v>128</v>
      </c>
      <c r="R194" s="14" t="s">
        <v>128</v>
      </c>
      <c r="S194" s="14" t="s">
        <v>212</v>
      </c>
    </row>
    <row r="195" ht="14.25" customHeight="1">
      <c r="A195" s="14" t="s">
        <v>118</v>
      </c>
      <c r="B195" s="14" t="s">
        <v>119</v>
      </c>
      <c r="C195" s="14" t="s">
        <v>51</v>
      </c>
      <c r="D195" s="14" t="s">
        <v>616</v>
      </c>
      <c r="E195" s="14" t="s">
        <v>617</v>
      </c>
      <c r="F195" s="14" t="s">
        <v>618</v>
      </c>
      <c r="G195" s="14" t="s">
        <v>619</v>
      </c>
      <c r="H195" s="14" t="s">
        <v>620</v>
      </c>
      <c r="I195" s="14"/>
      <c r="J195" s="14" t="s">
        <v>125</v>
      </c>
      <c r="K195" s="14" t="s">
        <v>126</v>
      </c>
      <c r="L195" s="14" t="s">
        <v>127</v>
      </c>
      <c r="M195" s="14" t="s">
        <v>129</v>
      </c>
      <c r="N195" s="14" t="s">
        <v>129</v>
      </c>
      <c r="O195" s="14" t="s">
        <v>128</v>
      </c>
      <c r="P195" s="14" t="s">
        <v>128</v>
      </c>
      <c r="Q195" s="14" t="s">
        <v>128</v>
      </c>
      <c r="R195" s="14" t="s">
        <v>128</v>
      </c>
      <c r="S195" s="14" t="s">
        <v>621</v>
      </c>
    </row>
    <row r="196" ht="14.25" customHeight="1">
      <c r="A196" s="14" t="s">
        <v>118</v>
      </c>
      <c r="B196" s="14" t="s">
        <v>119</v>
      </c>
      <c r="C196" s="14" t="s">
        <v>51</v>
      </c>
      <c r="D196" s="14" t="s">
        <v>622</v>
      </c>
      <c r="E196" s="14" t="s">
        <v>623</v>
      </c>
      <c r="F196" s="14" t="s">
        <v>624</v>
      </c>
      <c r="G196" s="14" t="s">
        <v>210</v>
      </c>
      <c r="H196" s="14"/>
      <c r="I196" s="14"/>
      <c r="J196" s="14" t="s">
        <v>211</v>
      </c>
      <c r="K196" s="14" t="s">
        <v>126</v>
      </c>
      <c r="L196" s="14" t="s">
        <v>144</v>
      </c>
      <c r="M196" s="14" t="s">
        <v>128</v>
      </c>
      <c r="N196" s="14" t="s">
        <v>129</v>
      </c>
      <c r="O196" s="14" t="s">
        <v>128</v>
      </c>
      <c r="P196" s="14" t="s">
        <v>128</v>
      </c>
      <c r="Q196" s="14" t="s">
        <v>128</v>
      </c>
      <c r="R196" s="14" t="s">
        <v>128</v>
      </c>
      <c r="S196" s="14" t="s">
        <v>625</v>
      </c>
    </row>
    <row r="197" ht="14.25" customHeight="1">
      <c r="A197" s="14" t="s">
        <v>118</v>
      </c>
      <c r="B197" s="14" t="s">
        <v>119</v>
      </c>
      <c r="C197" s="14" t="s">
        <v>51</v>
      </c>
      <c r="D197" s="14" t="s">
        <v>626</v>
      </c>
      <c r="E197" s="14" t="s">
        <v>197</v>
      </c>
      <c r="F197" s="14" t="s">
        <v>198</v>
      </c>
      <c r="G197" s="14" t="s">
        <v>199</v>
      </c>
      <c r="H197" s="14"/>
      <c r="I197" s="14"/>
      <c r="J197" s="14" t="s">
        <v>126</v>
      </c>
      <c r="K197" s="14" t="s">
        <v>125</v>
      </c>
      <c r="L197" s="14" t="s">
        <v>183</v>
      </c>
      <c r="M197" s="14" t="s">
        <v>128</v>
      </c>
      <c r="N197" s="14" t="s">
        <v>128</v>
      </c>
      <c r="O197" s="14" t="s">
        <v>128</v>
      </c>
      <c r="P197" s="14" t="s">
        <v>128</v>
      </c>
      <c r="Q197" s="14" t="s">
        <v>128</v>
      </c>
      <c r="R197" s="14" t="s">
        <v>128</v>
      </c>
      <c r="S197" s="14" t="s">
        <v>627</v>
      </c>
    </row>
    <row r="198" ht="14.25" customHeight="1">
      <c r="A198" s="14" t="s">
        <v>118</v>
      </c>
      <c r="B198" s="14" t="s">
        <v>119</v>
      </c>
      <c r="C198" s="14" t="s">
        <v>51</v>
      </c>
      <c r="D198" s="14" t="s">
        <v>628</v>
      </c>
      <c r="E198" s="14" t="s">
        <v>202</v>
      </c>
      <c r="F198" s="14" t="s">
        <v>203</v>
      </c>
      <c r="G198" s="14" t="s">
        <v>204</v>
      </c>
      <c r="H198" s="14" t="s">
        <v>205</v>
      </c>
      <c r="I198" s="14"/>
      <c r="J198" s="14" t="s">
        <v>125</v>
      </c>
      <c r="K198" s="14" t="s">
        <v>126</v>
      </c>
      <c r="L198" s="14" t="s">
        <v>127</v>
      </c>
      <c r="M198" s="14" t="s">
        <v>129</v>
      </c>
      <c r="N198" s="14" t="s">
        <v>129</v>
      </c>
      <c r="O198" s="14" t="s">
        <v>128</v>
      </c>
      <c r="P198" s="14" t="s">
        <v>128</v>
      </c>
      <c r="Q198" s="14" t="s">
        <v>128</v>
      </c>
      <c r="R198" s="14" t="s">
        <v>128</v>
      </c>
      <c r="S198" s="14" t="s">
        <v>629</v>
      </c>
    </row>
    <row r="199" ht="14.25" customHeight="1">
      <c r="A199" s="14" t="s">
        <v>118</v>
      </c>
      <c r="B199" s="14" t="s">
        <v>119</v>
      </c>
      <c r="C199" s="14" t="s">
        <v>51</v>
      </c>
      <c r="D199" s="14" t="s">
        <v>630</v>
      </c>
      <c r="E199" s="14" t="s">
        <v>208</v>
      </c>
      <c r="F199" s="14" t="s">
        <v>209</v>
      </c>
      <c r="G199" s="14" t="s">
        <v>210</v>
      </c>
      <c r="H199" s="14"/>
      <c r="I199" s="14"/>
      <c r="J199" s="14" t="s">
        <v>211</v>
      </c>
      <c r="K199" s="14" t="s">
        <v>126</v>
      </c>
      <c r="L199" s="14" t="s">
        <v>144</v>
      </c>
      <c r="M199" s="14" t="s">
        <v>128</v>
      </c>
      <c r="N199" s="14" t="s">
        <v>129</v>
      </c>
      <c r="O199" s="14" t="s">
        <v>128</v>
      </c>
      <c r="P199" s="14" t="s">
        <v>128</v>
      </c>
      <c r="Q199" s="14" t="s">
        <v>128</v>
      </c>
      <c r="R199" s="14" t="s">
        <v>128</v>
      </c>
      <c r="S199" s="14" t="s">
        <v>212</v>
      </c>
    </row>
    <row r="200" ht="14.25" customHeight="1">
      <c r="A200" s="14" t="s">
        <v>118</v>
      </c>
      <c r="B200" s="14" t="s">
        <v>119</v>
      </c>
      <c r="C200" s="14" t="s">
        <v>51</v>
      </c>
      <c r="D200" s="14" t="s">
        <v>631</v>
      </c>
      <c r="E200" s="14" t="s">
        <v>214</v>
      </c>
      <c r="F200" s="14" t="s">
        <v>215</v>
      </c>
      <c r="G200" s="14" t="s">
        <v>216</v>
      </c>
      <c r="H200" s="14"/>
      <c r="I200" s="14"/>
      <c r="J200" s="14" t="s">
        <v>211</v>
      </c>
      <c r="K200" s="14" t="s">
        <v>126</v>
      </c>
      <c r="L200" s="14" t="s">
        <v>144</v>
      </c>
      <c r="M200" s="14" t="s">
        <v>129</v>
      </c>
      <c r="N200" s="14" t="s">
        <v>129</v>
      </c>
      <c r="O200" s="14" t="s">
        <v>128</v>
      </c>
      <c r="P200" s="14" t="s">
        <v>128</v>
      </c>
      <c r="Q200" s="14" t="s">
        <v>128</v>
      </c>
      <c r="R200" s="14" t="s">
        <v>128</v>
      </c>
      <c r="S200" s="14" t="s">
        <v>217</v>
      </c>
    </row>
    <row r="201" ht="14.25" customHeight="1">
      <c r="A201" s="14" t="s">
        <v>118</v>
      </c>
      <c r="B201" s="14" t="s">
        <v>119</v>
      </c>
      <c r="C201" s="14" t="s">
        <v>51</v>
      </c>
      <c r="D201" s="14" t="s">
        <v>632</v>
      </c>
      <c r="E201" s="14" t="s">
        <v>219</v>
      </c>
      <c r="F201" s="14" t="s">
        <v>220</v>
      </c>
      <c r="G201" s="14" t="s">
        <v>133</v>
      </c>
      <c r="H201" s="14"/>
      <c r="I201" s="14"/>
      <c r="J201" s="14" t="s">
        <v>126</v>
      </c>
      <c r="K201" s="14" t="s">
        <v>126</v>
      </c>
      <c r="L201" s="14" t="s">
        <v>134</v>
      </c>
      <c r="M201" s="14" t="s">
        <v>128</v>
      </c>
      <c r="N201" s="14" t="s">
        <v>129</v>
      </c>
      <c r="O201" s="14" t="s">
        <v>128</v>
      </c>
      <c r="P201" s="14" t="s">
        <v>128</v>
      </c>
      <c r="Q201" s="14" t="s">
        <v>128</v>
      </c>
      <c r="R201" s="14" t="s">
        <v>128</v>
      </c>
      <c r="S201" s="14" t="s">
        <v>219</v>
      </c>
    </row>
    <row r="202" ht="14.25" customHeight="1">
      <c r="A202" s="14" t="s">
        <v>118</v>
      </c>
      <c r="B202" s="14" t="s">
        <v>119</v>
      </c>
      <c r="C202" s="14" t="s">
        <v>51</v>
      </c>
      <c r="D202" s="14" t="s">
        <v>633</v>
      </c>
      <c r="E202" s="14" t="s">
        <v>222</v>
      </c>
      <c r="F202" s="14" t="s">
        <v>223</v>
      </c>
      <c r="G202" s="14" t="s">
        <v>151</v>
      </c>
      <c r="H202" s="14" t="s">
        <v>224</v>
      </c>
      <c r="I202" s="14"/>
      <c r="J202" s="14" t="s">
        <v>125</v>
      </c>
      <c r="K202" s="14" t="s">
        <v>126</v>
      </c>
      <c r="L202" s="14" t="s">
        <v>127</v>
      </c>
      <c r="M202" s="14" t="s">
        <v>129</v>
      </c>
      <c r="N202" s="14" t="s">
        <v>129</v>
      </c>
      <c r="O202" s="14" t="s">
        <v>128</v>
      </c>
      <c r="P202" s="14" t="s">
        <v>128</v>
      </c>
      <c r="Q202" s="14" t="s">
        <v>128</v>
      </c>
      <c r="R202" s="14" t="s">
        <v>128</v>
      </c>
      <c r="S202" s="14" t="s">
        <v>225</v>
      </c>
    </row>
    <row r="203" ht="14.25" customHeight="1">
      <c r="A203" s="14" t="s">
        <v>118</v>
      </c>
      <c r="B203" s="14" t="s">
        <v>119</v>
      </c>
      <c r="C203" s="14" t="s">
        <v>51</v>
      </c>
      <c r="D203" s="14" t="s">
        <v>634</v>
      </c>
      <c r="E203" s="14" t="s">
        <v>227</v>
      </c>
      <c r="F203" s="14" t="s">
        <v>228</v>
      </c>
      <c r="G203" s="14" t="s">
        <v>133</v>
      </c>
      <c r="H203" s="14"/>
      <c r="I203" s="14"/>
      <c r="J203" s="14" t="s">
        <v>126</v>
      </c>
      <c r="K203" s="14" t="s">
        <v>126</v>
      </c>
      <c r="L203" s="14" t="s">
        <v>134</v>
      </c>
      <c r="M203" s="14" t="s">
        <v>128</v>
      </c>
      <c r="N203" s="14" t="s">
        <v>129</v>
      </c>
      <c r="O203" s="14" t="s">
        <v>128</v>
      </c>
      <c r="P203" s="14" t="s">
        <v>128</v>
      </c>
      <c r="Q203" s="14" t="s">
        <v>128</v>
      </c>
      <c r="R203" s="14" t="s">
        <v>128</v>
      </c>
      <c r="S203" s="14" t="s">
        <v>227</v>
      </c>
    </row>
    <row r="204" ht="14.25" customHeight="1">
      <c r="A204" s="14" t="s">
        <v>118</v>
      </c>
      <c r="B204" s="14" t="s">
        <v>119</v>
      </c>
      <c r="C204" s="14" t="s">
        <v>51</v>
      </c>
      <c r="D204" s="14" t="s">
        <v>635</v>
      </c>
      <c r="E204" s="14" t="s">
        <v>230</v>
      </c>
      <c r="F204" s="14" t="s">
        <v>231</v>
      </c>
      <c r="G204" s="14" t="s">
        <v>151</v>
      </c>
      <c r="H204" s="14" t="s">
        <v>232</v>
      </c>
      <c r="I204" s="14"/>
      <c r="J204" s="14" t="s">
        <v>125</v>
      </c>
      <c r="K204" s="14" t="s">
        <v>126</v>
      </c>
      <c r="L204" s="14" t="s">
        <v>127</v>
      </c>
      <c r="M204" s="14" t="s">
        <v>129</v>
      </c>
      <c r="N204" s="14" t="s">
        <v>129</v>
      </c>
      <c r="O204" s="14" t="s">
        <v>128</v>
      </c>
      <c r="P204" s="14" t="s">
        <v>128</v>
      </c>
      <c r="Q204" s="14" t="s">
        <v>128</v>
      </c>
      <c r="R204" s="14" t="s">
        <v>128</v>
      </c>
      <c r="S204" s="14" t="s">
        <v>233</v>
      </c>
    </row>
    <row r="205" ht="14.25" customHeight="1">
      <c r="A205" s="14" t="s">
        <v>118</v>
      </c>
      <c r="B205" s="14" t="s">
        <v>119</v>
      </c>
      <c r="C205" s="14" t="s">
        <v>51</v>
      </c>
      <c r="D205" s="14" t="s">
        <v>636</v>
      </c>
      <c r="E205" s="14" t="s">
        <v>300</v>
      </c>
      <c r="F205" s="14" t="s">
        <v>301</v>
      </c>
      <c r="G205" s="14" t="s">
        <v>637</v>
      </c>
      <c r="H205" s="14"/>
      <c r="I205" s="14" t="s">
        <v>408</v>
      </c>
      <c r="J205" s="14" t="s">
        <v>638</v>
      </c>
      <c r="K205" s="14" t="s">
        <v>126</v>
      </c>
      <c r="L205" s="14" t="s">
        <v>144</v>
      </c>
      <c r="M205" s="14" t="s">
        <v>128</v>
      </c>
      <c r="N205" s="14" t="s">
        <v>129</v>
      </c>
      <c r="O205" s="14" t="s">
        <v>128</v>
      </c>
      <c r="P205" s="14" t="s">
        <v>128</v>
      </c>
      <c r="Q205" s="14" t="s">
        <v>128</v>
      </c>
      <c r="R205" s="14" t="s">
        <v>128</v>
      </c>
      <c r="S205" s="14" t="s">
        <v>639</v>
      </c>
    </row>
    <row r="206" ht="14.25" customHeight="1">
      <c r="A206" s="14" t="s">
        <v>118</v>
      </c>
      <c r="B206" s="14" t="s">
        <v>119</v>
      </c>
      <c r="C206" s="14" t="s">
        <v>51</v>
      </c>
      <c r="D206" s="14" t="s">
        <v>640</v>
      </c>
      <c r="E206" s="14" t="s">
        <v>641</v>
      </c>
      <c r="F206" s="14" t="s">
        <v>642</v>
      </c>
      <c r="G206" s="14" t="s">
        <v>187</v>
      </c>
      <c r="H206" s="14"/>
      <c r="I206" s="14"/>
      <c r="J206" s="14" t="s">
        <v>188</v>
      </c>
      <c r="K206" s="14" t="s">
        <v>126</v>
      </c>
      <c r="L206" s="14" t="s">
        <v>144</v>
      </c>
      <c r="M206" s="14" t="s">
        <v>128</v>
      </c>
      <c r="N206" s="14" t="s">
        <v>129</v>
      </c>
      <c r="O206" s="14" t="s">
        <v>128</v>
      </c>
      <c r="P206" s="14" t="s">
        <v>128</v>
      </c>
      <c r="Q206" s="14" t="s">
        <v>128</v>
      </c>
      <c r="R206" s="14" t="s">
        <v>129</v>
      </c>
      <c r="S206" s="14" t="s">
        <v>643</v>
      </c>
    </row>
    <row r="207" ht="14.25" customHeight="1">
      <c r="A207" s="14" t="s">
        <v>118</v>
      </c>
      <c r="B207" s="14" t="s">
        <v>119</v>
      </c>
      <c r="C207" s="14" t="s">
        <v>51</v>
      </c>
      <c r="D207" s="14" t="s">
        <v>644</v>
      </c>
      <c r="E207" s="14" t="s">
        <v>645</v>
      </c>
      <c r="F207" s="14" t="s">
        <v>646</v>
      </c>
      <c r="G207" s="14" t="s">
        <v>647</v>
      </c>
      <c r="H207" s="14" t="s">
        <v>648</v>
      </c>
      <c r="I207" s="14"/>
      <c r="J207" s="14" t="s">
        <v>125</v>
      </c>
      <c r="K207" s="14" t="s">
        <v>126</v>
      </c>
      <c r="L207" s="14" t="s">
        <v>127</v>
      </c>
      <c r="M207" s="14" t="s">
        <v>129</v>
      </c>
      <c r="N207" s="14" t="s">
        <v>129</v>
      </c>
      <c r="O207" s="14" t="s">
        <v>128</v>
      </c>
      <c r="P207" s="14" t="s">
        <v>128</v>
      </c>
      <c r="Q207" s="14" t="s">
        <v>128</v>
      </c>
      <c r="R207" s="14" t="s">
        <v>128</v>
      </c>
      <c r="S207" s="14" t="s">
        <v>649</v>
      </c>
    </row>
    <row r="208" ht="14.25" customHeight="1">
      <c r="A208" s="14" t="s">
        <v>118</v>
      </c>
      <c r="B208" s="14" t="s">
        <v>119</v>
      </c>
      <c r="C208" s="14" t="s">
        <v>51</v>
      </c>
      <c r="D208" s="14" t="s">
        <v>650</v>
      </c>
      <c r="E208" s="14" t="s">
        <v>651</v>
      </c>
      <c r="F208" s="14" t="s">
        <v>652</v>
      </c>
      <c r="G208" s="14" t="s">
        <v>210</v>
      </c>
      <c r="H208" s="14"/>
      <c r="I208" s="14"/>
      <c r="J208" s="14" t="s">
        <v>211</v>
      </c>
      <c r="K208" s="14" t="s">
        <v>126</v>
      </c>
      <c r="L208" s="14" t="s">
        <v>144</v>
      </c>
      <c r="M208" s="14" t="s">
        <v>128</v>
      </c>
      <c r="N208" s="14" t="s">
        <v>129</v>
      </c>
      <c r="O208" s="14" t="s">
        <v>128</v>
      </c>
      <c r="P208" s="14" t="s">
        <v>128</v>
      </c>
      <c r="Q208" s="14" t="s">
        <v>128</v>
      </c>
      <c r="R208" s="14" t="s">
        <v>128</v>
      </c>
      <c r="S208" s="14" t="s">
        <v>653</v>
      </c>
    </row>
    <row r="209" ht="14.25" customHeight="1">
      <c r="A209" s="14" t="s">
        <v>118</v>
      </c>
      <c r="B209" s="14" t="s">
        <v>119</v>
      </c>
      <c r="C209" s="14" t="s">
        <v>51</v>
      </c>
      <c r="D209" s="14" t="s">
        <v>654</v>
      </c>
      <c r="E209" s="14" t="s">
        <v>645</v>
      </c>
      <c r="F209" s="14" t="s">
        <v>655</v>
      </c>
      <c r="G209" s="14" t="s">
        <v>249</v>
      </c>
      <c r="H209" s="14"/>
      <c r="I209" s="14"/>
      <c r="J209" s="14" t="s">
        <v>194</v>
      </c>
      <c r="K209" s="14" t="s">
        <v>126</v>
      </c>
      <c r="L209" s="14" t="s">
        <v>144</v>
      </c>
      <c r="M209" s="14" t="s">
        <v>128</v>
      </c>
      <c r="N209" s="14" t="s">
        <v>129</v>
      </c>
      <c r="O209" s="14" t="s">
        <v>128</v>
      </c>
      <c r="P209" s="14" t="s">
        <v>128</v>
      </c>
      <c r="Q209" s="14" t="s">
        <v>128</v>
      </c>
      <c r="R209" s="14" t="s">
        <v>128</v>
      </c>
      <c r="S209" s="14" t="s">
        <v>656</v>
      </c>
    </row>
    <row r="210" ht="14.25" customHeight="1">
      <c r="A210" s="14" t="s">
        <v>118</v>
      </c>
      <c r="B210" s="14" t="s">
        <v>119</v>
      </c>
      <c r="C210" s="14" t="s">
        <v>51</v>
      </c>
      <c r="D210" s="14" t="s">
        <v>657</v>
      </c>
      <c r="E210" s="14" t="s">
        <v>658</v>
      </c>
      <c r="F210" s="14" t="s">
        <v>659</v>
      </c>
      <c r="G210" s="14" t="s">
        <v>187</v>
      </c>
      <c r="H210" s="14"/>
      <c r="I210" s="14"/>
      <c r="J210" s="14" t="s">
        <v>188</v>
      </c>
      <c r="K210" s="14" t="s">
        <v>126</v>
      </c>
      <c r="L210" s="14" t="s">
        <v>144</v>
      </c>
      <c r="M210" s="14" t="s">
        <v>128</v>
      </c>
      <c r="N210" s="14" t="s">
        <v>129</v>
      </c>
      <c r="O210" s="14" t="s">
        <v>128</v>
      </c>
      <c r="P210" s="14" t="s">
        <v>128</v>
      </c>
      <c r="Q210" s="14" t="s">
        <v>128</v>
      </c>
      <c r="R210" s="14" t="s">
        <v>129</v>
      </c>
      <c r="S210" s="14" t="s">
        <v>660</v>
      </c>
    </row>
    <row r="211" ht="14.25" customHeight="1">
      <c r="A211" s="14" t="s">
        <v>118</v>
      </c>
      <c r="B211" s="14" t="s">
        <v>119</v>
      </c>
      <c r="C211" s="14" t="s">
        <v>51</v>
      </c>
      <c r="D211" s="14" t="s">
        <v>661</v>
      </c>
      <c r="E211" s="14" t="s">
        <v>662</v>
      </c>
      <c r="F211" s="14" t="s">
        <v>663</v>
      </c>
      <c r="G211" s="14" t="s">
        <v>249</v>
      </c>
      <c r="H211" s="14"/>
      <c r="I211" s="14"/>
      <c r="J211" s="14" t="s">
        <v>194</v>
      </c>
      <c r="K211" s="14" t="s">
        <v>126</v>
      </c>
      <c r="L211" s="14" t="s">
        <v>144</v>
      </c>
      <c r="M211" s="14" t="s">
        <v>128</v>
      </c>
      <c r="N211" s="14" t="s">
        <v>129</v>
      </c>
      <c r="O211" s="14" t="s">
        <v>128</v>
      </c>
      <c r="P211" s="14" t="s">
        <v>128</v>
      </c>
      <c r="Q211" s="14" t="s">
        <v>128</v>
      </c>
      <c r="R211" s="14" t="s">
        <v>128</v>
      </c>
      <c r="S211" s="14" t="s">
        <v>664</v>
      </c>
    </row>
    <row r="212" ht="14.25" customHeight="1">
      <c r="A212" s="14" t="s">
        <v>118</v>
      </c>
      <c r="B212" s="14" t="s">
        <v>119</v>
      </c>
      <c r="C212" s="14" t="s">
        <v>51</v>
      </c>
      <c r="D212" s="14" t="s">
        <v>665</v>
      </c>
      <c r="E212" s="14" t="s">
        <v>243</v>
      </c>
      <c r="F212" s="14" t="s">
        <v>244</v>
      </c>
      <c r="G212" s="14" t="s">
        <v>161</v>
      </c>
      <c r="H212" s="14"/>
      <c r="I212" s="14"/>
      <c r="J212" s="14" t="s">
        <v>126</v>
      </c>
      <c r="K212" s="14" t="s">
        <v>126</v>
      </c>
      <c r="L212" s="14" t="s">
        <v>162</v>
      </c>
      <c r="M212" s="14" t="s">
        <v>128</v>
      </c>
      <c r="N212" s="14" t="s">
        <v>128</v>
      </c>
      <c r="O212" s="14" t="s">
        <v>128</v>
      </c>
      <c r="P212" s="14" t="s">
        <v>128</v>
      </c>
      <c r="Q212" s="14" t="s">
        <v>128</v>
      </c>
      <c r="R212" s="14" t="s">
        <v>128</v>
      </c>
      <c r="S212" s="14" t="s">
        <v>245</v>
      </c>
    </row>
    <row r="213" ht="14.25" customHeight="1">
      <c r="A213" s="14" t="s">
        <v>118</v>
      </c>
      <c r="B213" s="14" t="s">
        <v>119</v>
      </c>
      <c r="C213" s="14" t="s">
        <v>51</v>
      </c>
      <c r="D213" s="14" t="s">
        <v>666</v>
      </c>
      <c r="E213" s="14" t="s">
        <v>667</v>
      </c>
      <c r="F213" s="14" t="s">
        <v>668</v>
      </c>
      <c r="G213" s="14" t="s">
        <v>161</v>
      </c>
      <c r="H213" s="14"/>
      <c r="I213" s="14"/>
      <c r="J213" s="14" t="s">
        <v>126</v>
      </c>
      <c r="K213" s="14" t="s">
        <v>126</v>
      </c>
      <c r="L213" s="14" t="s">
        <v>162</v>
      </c>
      <c r="M213" s="14" t="s">
        <v>128</v>
      </c>
      <c r="N213" s="14" t="s">
        <v>128</v>
      </c>
      <c r="O213" s="14" t="s">
        <v>128</v>
      </c>
      <c r="P213" s="14" t="s">
        <v>128</v>
      </c>
      <c r="Q213" s="14" t="s">
        <v>128</v>
      </c>
      <c r="R213" s="14" t="s">
        <v>128</v>
      </c>
      <c r="S213" s="14" t="s">
        <v>669</v>
      </c>
    </row>
    <row r="214" ht="14.25" customHeight="1">
      <c r="A214" s="14" t="s">
        <v>118</v>
      </c>
      <c r="B214" s="14" t="s">
        <v>119</v>
      </c>
      <c r="C214" s="14" t="s">
        <v>51</v>
      </c>
      <c r="D214" s="14" t="s">
        <v>670</v>
      </c>
      <c r="E214" s="14" t="s">
        <v>671</v>
      </c>
      <c r="F214" s="14" t="s">
        <v>672</v>
      </c>
      <c r="G214" s="14" t="s">
        <v>161</v>
      </c>
      <c r="H214" s="14"/>
      <c r="I214" s="14"/>
      <c r="J214" s="14" t="s">
        <v>126</v>
      </c>
      <c r="K214" s="14" t="s">
        <v>126</v>
      </c>
      <c r="L214" s="14" t="s">
        <v>162</v>
      </c>
      <c r="M214" s="14" t="s">
        <v>128</v>
      </c>
      <c r="N214" s="14" t="s">
        <v>128</v>
      </c>
      <c r="O214" s="14" t="s">
        <v>128</v>
      </c>
      <c r="P214" s="14" t="s">
        <v>128</v>
      </c>
      <c r="Q214" s="14" t="s">
        <v>128</v>
      </c>
      <c r="R214" s="14" t="s">
        <v>128</v>
      </c>
      <c r="S214" s="14" t="s">
        <v>673</v>
      </c>
    </row>
    <row r="215" ht="14.25" customHeight="1">
      <c r="A215" s="14" t="s">
        <v>118</v>
      </c>
      <c r="B215" s="14" t="s">
        <v>119</v>
      </c>
      <c r="C215" s="14" t="s">
        <v>51</v>
      </c>
      <c r="D215" s="14" t="s">
        <v>674</v>
      </c>
      <c r="E215" s="14" t="s">
        <v>675</v>
      </c>
      <c r="F215" s="14" t="s">
        <v>676</v>
      </c>
      <c r="G215" s="14" t="s">
        <v>161</v>
      </c>
      <c r="H215" s="14"/>
      <c r="I215" s="14"/>
      <c r="J215" s="14" t="s">
        <v>126</v>
      </c>
      <c r="K215" s="14" t="s">
        <v>126</v>
      </c>
      <c r="L215" s="14" t="s">
        <v>162</v>
      </c>
      <c r="M215" s="14" t="s">
        <v>128</v>
      </c>
      <c r="N215" s="14" t="s">
        <v>128</v>
      </c>
      <c r="O215" s="14" t="s">
        <v>128</v>
      </c>
      <c r="P215" s="14" t="s">
        <v>128</v>
      </c>
      <c r="Q215" s="14" t="s">
        <v>128</v>
      </c>
      <c r="R215" s="14" t="s">
        <v>128</v>
      </c>
      <c r="S215" s="14" t="s">
        <v>677</v>
      </c>
    </row>
    <row r="216" ht="14.25" customHeight="1">
      <c r="A216" s="14" t="s">
        <v>118</v>
      </c>
      <c r="B216" s="14" t="s">
        <v>119</v>
      </c>
      <c r="C216" s="14" t="s">
        <v>51</v>
      </c>
      <c r="D216" s="14" t="s">
        <v>678</v>
      </c>
      <c r="E216" s="14" t="s">
        <v>247</v>
      </c>
      <c r="F216" s="14" t="s">
        <v>248</v>
      </c>
      <c r="G216" s="14" t="s">
        <v>249</v>
      </c>
      <c r="H216" s="14"/>
      <c r="I216" s="14"/>
      <c r="J216" s="14" t="s">
        <v>194</v>
      </c>
      <c r="K216" s="14" t="s">
        <v>126</v>
      </c>
      <c r="L216" s="14" t="s">
        <v>144</v>
      </c>
      <c r="M216" s="14" t="s">
        <v>128</v>
      </c>
      <c r="N216" s="14" t="s">
        <v>129</v>
      </c>
      <c r="O216" s="14" t="s">
        <v>128</v>
      </c>
      <c r="P216" s="14" t="s">
        <v>128</v>
      </c>
      <c r="Q216" s="14" t="s">
        <v>128</v>
      </c>
      <c r="R216" s="14" t="s">
        <v>128</v>
      </c>
      <c r="S216" s="14" t="s">
        <v>250</v>
      </c>
    </row>
    <row r="217" ht="14.25" customHeight="1">
      <c r="A217" s="14" t="s">
        <v>118</v>
      </c>
      <c r="B217" s="14" t="s">
        <v>119</v>
      </c>
      <c r="C217" s="14" t="s">
        <v>51</v>
      </c>
      <c r="D217" s="14" t="s">
        <v>679</v>
      </c>
      <c r="E217" s="14" t="s">
        <v>156</v>
      </c>
      <c r="F217" s="14" t="s">
        <v>310</v>
      </c>
      <c r="G217" s="14" t="s">
        <v>311</v>
      </c>
      <c r="H217" s="14"/>
      <c r="I217" s="14"/>
      <c r="J217" s="14" t="s">
        <v>126</v>
      </c>
      <c r="K217" s="14" t="s">
        <v>126</v>
      </c>
      <c r="L217" s="14" t="s">
        <v>157</v>
      </c>
      <c r="M217" s="14" t="s">
        <v>128</v>
      </c>
      <c r="N217" s="14" t="s">
        <v>129</v>
      </c>
      <c r="O217" s="14" t="s">
        <v>128</v>
      </c>
      <c r="P217" s="14" t="s">
        <v>128</v>
      </c>
      <c r="Q217" s="14" t="s">
        <v>128</v>
      </c>
      <c r="R217" s="14" t="s">
        <v>129</v>
      </c>
      <c r="S217" s="14" t="s">
        <v>680</v>
      </c>
    </row>
    <row r="218" ht="14.25" customHeight="1">
      <c r="A218" s="14" t="s">
        <v>118</v>
      </c>
      <c r="B218" s="14" t="s">
        <v>119</v>
      </c>
      <c r="C218" s="14" t="s">
        <v>51</v>
      </c>
      <c r="D218" s="14" t="s">
        <v>681</v>
      </c>
      <c r="E218" s="14" t="s">
        <v>252</v>
      </c>
      <c r="F218" s="14" t="s">
        <v>14</v>
      </c>
      <c r="G218" s="14" t="s">
        <v>253</v>
      </c>
      <c r="H218" s="14" t="s">
        <v>254</v>
      </c>
      <c r="I218" s="14"/>
      <c r="J218" s="14" t="s">
        <v>125</v>
      </c>
      <c r="K218" s="14" t="s">
        <v>126</v>
      </c>
      <c r="L218" s="14" t="s">
        <v>127</v>
      </c>
      <c r="M218" s="14" t="s">
        <v>129</v>
      </c>
      <c r="N218" s="14" t="s">
        <v>128</v>
      </c>
      <c r="O218" s="14" t="s">
        <v>128</v>
      </c>
      <c r="P218" s="14" t="s">
        <v>128</v>
      </c>
      <c r="Q218" s="14" t="s">
        <v>128</v>
      </c>
      <c r="R218" s="14" t="s">
        <v>128</v>
      </c>
      <c r="S218" s="14" t="s">
        <v>682</v>
      </c>
    </row>
    <row r="219" ht="14.25" customHeight="1">
      <c r="A219" s="14" t="s">
        <v>118</v>
      </c>
      <c r="B219" s="14" t="s">
        <v>119</v>
      </c>
      <c r="C219" s="14" t="s">
        <v>51</v>
      </c>
      <c r="D219" s="14" t="s">
        <v>683</v>
      </c>
      <c r="E219" s="14" t="s">
        <v>257</v>
      </c>
      <c r="F219" s="14" t="s">
        <v>258</v>
      </c>
      <c r="G219" s="14" t="s">
        <v>210</v>
      </c>
      <c r="H219" s="14"/>
      <c r="I219" s="14"/>
      <c r="J219" s="14" t="s">
        <v>211</v>
      </c>
      <c r="K219" s="14" t="s">
        <v>126</v>
      </c>
      <c r="L219" s="14" t="s">
        <v>144</v>
      </c>
      <c r="M219" s="14" t="s">
        <v>128</v>
      </c>
      <c r="N219" s="14" t="s">
        <v>129</v>
      </c>
      <c r="O219" s="14" t="s">
        <v>128</v>
      </c>
      <c r="P219" s="14" t="s">
        <v>128</v>
      </c>
      <c r="Q219" s="14" t="s">
        <v>128</v>
      </c>
      <c r="R219" s="14" t="s">
        <v>128</v>
      </c>
      <c r="S219" s="14" t="s">
        <v>259</v>
      </c>
    </row>
    <row r="220" ht="14.25" customHeight="1">
      <c r="A220" s="14" t="s">
        <v>118</v>
      </c>
      <c r="B220" s="14" t="s">
        <v>119</v>
      </c>
      <c r="C220" s="14" t="s">
        <v>51</v>
      </c>
      <c r="D220" s="14" t="s">
        <v>684</v>
      </c>
      <c r="E220" s="14" t="s">
        <v>685</v>
      </c>
      <c r="F220" s="14" t="s">
        <v>686</v>
      </c>
      <c r="G220" s="14" t="s">
        <v>601</v>
      </c>
      <c r="H220" s="14"/>
      <c r="I220" s="14"/>
      <c r="J220" s="14" t="s">
        <v>602</v>
      </c>
      <c r="K220" s="14" t="s">
        <v>603</v>
      </c>
      <c r="L220" s="14" t="s">
        <v>144</v>
      </c>
      <c r="M220" s="14" t="s">
        <v>128</v>
      </c>
      <c r="N220" s="14" t="s">
        <v>129</v>
      </c>
      <c r="O220" s="14" t="s">
        <v>128</v>
      </c>
      <c r="P220" s="14" t="s">
        <v>128</v>
      </c>
      <c r="Q220" s="14" t="s">
        <v>128</v>
      </c>
      <c r="R220" s="14" t="s">
        <v>128</v>
      </c>
      <c r="S220" s="14" t="s">
        <v>687</v>
      </c>
    </row>
    <row r="221" ht="14.25" customHeight="1">
      <c r="A221" s="14" t="s">
        <v>118</v>
      </c>
      <c r="B221" s="14" t="s">
        <v>119</v>
      </c>
      <c r="C221" s="14" t="s">
        <v>51</v>
      </c>
      <c r="D221" s="14" t="s">
        <v>688</v>
      </c>
      <c r="E221" s="14" t="s">
        <v>261</v>
      </c>
      <c r="F221" s="14" t="s">
        <v>262</v>
      </c>
      <c r="G221" s="14" t="s">
        <v>263</v>
      </c>
      <c r="H221" s="14" t="s">
        <v>264</v>
      </c>
      <c r="I221" s="14"/>
      <c r="J221" s="14" t="s">
        <v>125</v>
      </c>
      <c r="K221" s="14" t="s">
        <v>126</v>
      </c>
      <c r="L221" s="14" t="s">
        <v>127</v>
      </c>
      <c r="M221" s="14" t="s">
        <v>129</v>
      </c>
      <c r="N221" s="14" t="s">
        <v>129</v>
      </c>
      <c r="O221" s="14" t="s">
        <v>128</v>
      </c>
      <c r="P221" s="14" t="s">
        <v>128</v>
      </c>
      <c r="Q221" s="14" t="s">
        <v>128</v>
      </c>
      <c r="R221" s="14" t="s">
        <v>128</v>
      </c>
      <c r="S221" s="14" t="s">
        <v>689</v>
      </c>
    </row>
    <row r="222" ht="14.25" customHeight="1">
      <c r="A222" s="14" t="s">
        <v>118</v>
      </c>
      <c r="B222" s="14" t="s">
        <v>119</v>
      </c>
      <c r="C222" s="14" t="s">
        <v>51</v>
      </c>
      <c r="D222" s="14" t="s">
        <v>690</v>
      </c>
      <c r="E222" s="14" t="s">
        <v>267</v>
      </c>
      <c r="F222" s="14" t="s">
        <v>268</v>
      </c>
      <c r="G222" s="14" t="s">
        <v>210</v>
      </c>
      <c r="H222" s="14"/>
      <c r="I222" s="14"/>
      <c r="J222" s="14" t="s">
        <v>211</v>
      </c>
      <c r="K222" s="14" t="s">
        <v>126</v>
      </c>
      <c r="L222" s="14" t="s">
        <v>144</v>
      </c>
      <c r="M222" s="14" t="s">
        <v>128</v>
      </c>
      <c r="N222" s="14" t="s">
        <v>129</v>
      </c>
      <c r="O222" s="14" t="s">
        <v>128</v>
      </c>
      <c r="P222" s="14" t="s">
        <v>128</v>
      </c>
      <c r="Q222" s="14" t="s">
        <v>128</v>
      </c>
      <c r="R222" s="14" t="s">
        <v>128</v>
      </c>
      <c r="S222" s="14" t="s">
        <v>269</v>
      </c>
    </row>
    <row r="223" ht="14.25" customHeight="1">
      <c r="A223" s="14" t="s">
        <v>118</v>
      </c>
      <c r="B223" s="14" t="s">
        <v>119</v>
      </c>
      <c r="C223" s="14" t="s">
        <v>51</v>
      </c>
      <c r="D223" s="14" t="s">
        <v>691</v>
      </c>
      <c r="E223" s="14" t="s">
        <v>271</v>
      </c>
      <c r="F223" s="14" t="s">
        <v>272</v>
      </c>
      <c r="G223" s="14" t="s">
        <v>210</v>
      </c>
      <c r="H223" s="14"/>
      <c r="I223" s="14"/>
      <c r="J223" s="14" t="s">
        <v>211</v>
      </c>
      <c r="K223" s="14" t="s">
        <v>126</v>
      </c>
      <c r="L223" s="14" t="s">
        <v>144</v>
      </c>
      <c r="M223" s="14" t="s">
        <v>128</v>
      </c>
      <c r="N223" s="14" t="s">
        <v>129</v>
      </c>
      <c r="O223" s="14" t="s">
        <v>128</v>
      </c>
      <c r="P223" s="14" t="s">
        <v>128</v>
      </c>
      <c r="Q223" s="14" t="s">
        <v>128</v>
      </c>
      <c r="R223" s="14" t="s">
        <v>128</v>
      </c>
      <c r="S223" s="14" t="s">
        <v>273</v>
      </c>
    </row>
    <row r="224" ht="14.25" customHeight="1">
      <c r="A224" s="14" t="s">
        <v>118</v>
      </c>
      <c r="B224" s="14" t="s">
        <v>119</v>
      </c>
      <c r="C224" s="14" t="s">
        <v>39</v>
      </c>
      <c r="D224" s="14" t="s">
        <v>692</v>
      </c>
      <c r="E224" s="14" t="s">
        <v>121</v>
      </c>
      <c r="F224" s="14" t="s">
        <v>122</v>
      </c>
      <c r="G224" s="14" t="s">
        <v>123</v>
      </c>
      <c r="H224" s="14" t="s">
        <v>124</v>
      </c>
      <c r="I224" s="14"/>
      <c r="J224" s="14" t="s">
        <v>125</v>
      </c>
      <c r="K224" s="14" t="s">
        <v>126</v>
      </c>
      <c r="L224" s="14" t="s">
        <v>127</v>
      </c>
      <c r="M224" s="14" t="s">
        <v>128</v>
      </c>
      <c r="N224" s="14" t="s">
        <v>129</v>
      </c>
      <c r="O224" s="14" t="s">
        <v>128</v>
      </c>
      <c r="P224" s="14" t="s">
        <v>128</v>
      </c>
      <c r="Q224" s="14" t="s">
        <v>128</v>
      </c>
      <c r="R224" s="14" t="s">
        <v>128</v>
      </c>
      <c r="S224" s="14"/>
    </row>
    <row r="225" ht="14.25" customHeight="1">
      <c r="A225" s="14" t="s">
        <v>118</v>
      </c>
      <c r="B225" s="14" t="s">
        <v>119</v>
      </c>
      <c r="C225" s="14" t="s">
        <v>39</v>
      </c>
      <c r="D225" s="14" t="s">
        <v>693</v>
      </c>
      <c r="E225" s="14" t="s">
        <v>131</v>
      </c>
      <c r="F225" s="14" t="s">
        <v>132</v>
      </c>
      <c r="G225" s="14" t="s">
        <v>133</v>
      </c>
      <c r="H225" s="14"/>
      <c r="I225" s="14"/>
      <c r="J225" s="14" t="s">
        <v>126</v>
      </c>
      <c r="K225" s="14" t="s">
        <v>126</v>
      </c>
      <c r="L225" s="14" t="s">
        <v>134</v>
      </c>
      <c r="M225" s="14" t="s">
        <v>129</v>
      </c>
      <c r="N225" s="14" t="s">
        <v>128</v>
      </c>
      <c r="O225" s="14" t="s">
        <v>128</v>
      </c>
      <c r="P225" s="14" t="s">
        <v>128</v>
      </c>
      <c r="Q225" s="14" t="s">
        <v>128</v>
      </c>
      <c r="R225" s="14" t="s">
        <v>128</v>
      </c>
      <c r="S225" s="14"/>
    </row>
    <row r="226" ht="14.25" customHeight="1">
      <c r="A226" s="14" t="s">
        <v>118</v>
      </c>
      <c r="B226" s="14" t="s">
        <v>119</v>
      </c>
      <c r="C226" s="14" t="s">
        <v>39</v>
      </c>
      <c r="D226" s="14" t="s">
        <v>694</v>
      </c>
      <c r="E226" s="14" t="s">
        <v>136</v>
      </c>
      <c r="F226" s="14" t="s">
        <v>137</v>
      </c>
      <c r="G226" s="14" t="s">
        <v>138</v>
      </c>
      <c r="H226" s="14" t="s">
        <v>136</v>
      </c>
      <c r="I226" s="14"/>
      <c r="J226" s="14" t="s">
        <v>125</v>
      </c>
      <c r="K226" s="14" t="s">
        <v>126</v>
      </c>
      <c r="L226" s="14" t="s">
        <v>127</v>
      </c>
      <c r="M226" s="14" t="s">
        <v>129</v>
      </c>
      <c r="N226" s="14" t="s">
        <v>128</v>
      </c>
      <c r="O226" s="14" t="s">
        <v>128</v>
      </c>
      <c r="P226" s="14" t="s">
        <v>128</v>
      </c>
      <c r="Q226" s="14" t="s">
        <v>128</v>
      </c>
      <c r="R226" s="14" t="s">
        <v>128</v>
      </c>
      <c r="S226" s="14"/>
    </row>
    <row r="227" ht="14.25" customHeight="1">
      <c r="A227" s="14" t="s">
        <v>118</v>
      </c>
      <c r="B227" s="14" t="s">
        <v>119</v>
      </c>
      <c r="C227" s="14" t="s">
        <v>39</v>
      </c>
      <c r="D227" s="14" t="s">
        <v>695</v>
      </c>
      <c r="E227" s="14" t="s">
        <v>696</v>
      </c>
      <c r="F227" s="14" t="s">
        <v>141</v>
      </c>
      <c r="G227" s="14" t="s">
        <v>142</v>
      </c>
      <c r="H227" s="14"/>
      <c r="I227" s="14"/>
      <c r="J227" s="14" t="s">
        <v>143</v>
      </c>
      <c r="K227" s="14" t="s">
        <v>126</v>
      </c>
      <c r="L227" s="14" t="s">
        <v>144</v>
      </c>
      <c r="M227" s="14" t="s">
        <v>129</v>
      </c>
      <c r="N227" s="14" t="s">
        <v>128</v>
      </c>
      <c r="O227" s="14" t="s">
        <v>128</v>
      </c>
      <c r="P227" s="14" t="s">
        <v>128</v>
      </c>
      <c r="Q227" s="14" t="s">
        <v>128</v>
      </c>
      <c r="R227" s="14" t="s">
        <v>128</v>
      </c>
      <c r="S227" s="14"/>
    </row>
    <row r="228" ht="14.25" customHeight="1">
      <c r="A228" s="14" t="s">
        <v>118</v>
      </c>
      <c r="B228" s="14" t="s">
        <v>119</v>
      </c>
      <c r="C228" s="14" t="s">
        <v>39</v>
      </c>
      <c r="D228" s="14" t="s">
        <v>697</v>
      </c>
      <c r="E228" s="14" t="s">
        <v>146</v>
      </c>
      <c r="F228" s="14" t="s">
        <v>147</v>
      </c>
      <c r="G228" s="14" t="s">
        <v>133</v>
      </c>
      <c r="H228" s="14"/>
      <c r="I228" s="14"/>
      <c r="J228" s="14" t="s">
        <v>126</v>
      </c>
      <c r="K228" s="14" t="s">
        <v>126</v>
      </c>
      <c r="L228" s="14" t="s">
        <v>134</v>
      </c>
      <c r="M228" s="14" t="s">
        <v>128</v>
      </c>
      <c r="N228" s="14" t="s">
        <v>128</v>
      </c>
      <c r="O228" s="14" t="s">
        <v>128</v>
      </c>
      <c r="P228" s="14" t="s">
        <v>128</v>
      </c>
      <c r="Q228" s="14" t="s">
        <v>128</v>
      </c>
      <c r="R228" s="14" t="s">
        <v>128</v>
      </c>
      <c r="S228" s="14"/>
    </row>
    <row r="229" ht="14.25" customHeight="1">
      <c r="A229" s="14" t="s">
        <v>118</v>
      </c>
      <c r="B229" s="14" t="s">
        <v>119</v>
      </c>
      <c r="C229" s="14" t="s">
        <v>39</v>
      </c>
      <c r="D229" s="14" t="s">
        <v>698</v>
      </c>
      <c r="E229" s="14" t="s">
        <v>149</v>
      </c>
      <c r="F229" s="14" t="s">
        <v>150</v>
      </c>
      <c r="G229" s="14" t="s">
        <v>151</v>
      </c>
      <c r="H229" s="14" t="s">
        <v>152</v>
      </c>
      <c r="I229" s="14"/>
      <c r="J229" s="14" t="s">
        <v>125</v>
      </c>
      <c r="K229" s="14" t="s">
        <v>126</v>
      </c>
      <c r="L229" s="14" t="s">
        <v>127</v>
      </c>
      <c r="M229" s="14" t="s">
        <v>128</v>
      </c>
      <c r="N229" s="14" t="s">
        <v>128</v>
      </c>
      <c r="O229" s="14" t="s">
        <v>128</v>
      </c>
      <c r="P229" s="14" t="s">
        <v>128</v>
      </c>
      <c r="Q229" s="14" t="s">
        <v>128</v>
      </c>
      <c r="R229" s="14" t="s">
        <v>128</v>
      </c>
      <c r="S229" s="14"/>
    </row>
    <row r="230" ht="14.25" customHeight="1">
      <c r="A230" s="14" t="s">
        <v>118</v>
      </c>
      <c r="B230" s="14" t="s">
        <v>119</v>
      </c>
      <c r="C230" s="14" t="s">
        <v>39</v>
      </c>
      <c r="D230" s="14" t="s">
        <v>699</v>
      </c>
      <c r="E230" s="14" t="s">
        <v>154</v>
      </c>
      <c r="F230" s="14" t="s">
        <v>155</v>
      </c>
      <c r="G230" s="14" t="s">
        <v>156</v>
      </c>
      <c r="H230" s="14"/>
      <c r="I230" s="14"/>
      <c r="J230" s="14" t="s">
        <v>126</v>
      </c>
      <c r="K230" s="14" t="s">
        <v>126</v>
      </c>
      <c r="L230" s="14" t="s">
        <v>157</v>
      </c>
      <c r="M230" s="14" t="s">
        <v>128</v>
      </c>
      <c r="N230" s="14" t="s">
        <v>129</v>
      </c>
      <c r="O230" s="14" t="s">
        <v>128</v>
      </c>
      <c r="P230" s="14" t="s">
        <v>128</v>
      </c>
      <c r="Q230" s="14" t="s">
        <v>128</v>
      </c>
      <c r="R230" s="14" t="s">
        <v>128</v>
      </c>
      <c r="S230" s="14"/>
    </row>
    <row r="231" ht="14.25" customHeight="1">
      <c r="A231" s="14" t="s">
        <v>118</v>
      </c>
      <c r="B231" s="14" t="s">
        <v>119</v>
      </c>
      <c r="C231" s="14" t="s">
        <v>39</v>
      </c>
      <c r="D231" s="14" t="s">
        <v>700</v>
      </c>
      <c r="E231" s="14" t="s">
        <v>159</v>
      </c>
      <c r="F231" s="14" t="s">
        <v>160</v>
      </c>
      <c r="G231" s="14" t="s">
        <v>161</v>
      </c>
      <c r="H231" s="14"/>
      <c r="I231" s="14"/>
      <c r="J231" s="14" t="s">
        <v>126</v>
      </c>
      <c r="K231" s="14" t="s">
        <v>126</v>
      </c>
      <c r="L231" s="14" t="s">
        <v>162</v>
      </c>
      <c r="M231" s="14" t="s">
        <v>129</v>
      </c>
      <c r="N231" s="14" t="s">
        <v>128</v>
      </c>
      <c r="O231" s="14" t="s">
        <v>128</v>
      </c>
      <c r="P231" s="14" t="s">
        <v>128</v>
      </c>
      <c r="Q231" s="14" t="s">
        <v>128</v>
      </c>
      <c r="R231" s="14" t="s">
        <v>128</v>
      </c>
      <c r="S231" s="14"/>
    </row>
    <row r="232" ht="14.25" customHeight="1">
      <c r="A232" s="14" t="s">
        <v>118</v>
      </c>
      <c r="B232" s="14" t="s">
        <v>119</v>
      </c>
      <c r="C232" s="14" t="s">
        <v>39</v>
      </c>
      <c r="D232" s="14" t="s">
        <v>701</v>
      </c>
      <c r="E232" s="14" t="s">
        <v>164</v>
      </c>
      <c r="F232" s="14" t="s">
        <v>165</v>
      </c>
      <c r="G232" s="14" t="s">
        <v>166</v>
      </c>
      <c r="H232" s="14"/>
      <c r="I232" s="14"/>
      <c r="J232" s="14" t="s">
        <v>125</v>
      </c>
      <c r="K232" s="14" t="s">
        <v>126</v>
      </c>
      <c r="L232" s="14" t="s">
        <v>127</v>
      </c>
      <c r="M232" s="14" t="s">
        <v>129</v>
      </c>
      <c r="N232" s="14" t="s">
        <v>128</v>
      </c>
      <c r="O232" s="14" t="s">
        <v>128</v>
      </c>
      <c r="P232" s="14" t="s">
        <v>128</v>
      </c>
      <c r="Q232" s="14" t="s">
        <v>128</v>
      </c>
      <c r="R232" s="14" t="s">
        <v>128</v>
      </c>
      <c r="S232" s="14"/>
    </row>
    <row r="233" ht="14.25" customHeight="1">
      <c r="A233" s="14" t="s">
        <v>118</v>
      </c>
      <c r="B233" s="14" t="s">
        <v>119</v>
      </c>
      <c r="C233" s="14" t="s">
        <v>39</v>
      </c>
      <c r="D233" s="14" t="s">
        <v>702</v>
      </c>
      <c r="E233" s="14" t="s">
        <v>168</v>
      </c>
      <c r="F233" s="14" t="s">
        <v>169</v>
      </c>
      <c r="G233" s="14" t="s">
        <v>170</v>
      </c>
      <c r="H233" s="14"/>
      <c r="I233" s="14"/>
      <c r="J233" s="14" t="s">
        <v>171</v>
      </c>
      <c r="K233" s="14" t="s">
        <v>126</v>
      </c>
      <c r="L233" s="14" t="s">
        <v>144</v>
      </c>
      <c r="M233" s="14" t="s">
        <v>128</v>
      </c>
      <c r="N233" s="14" t="s">
        <v>129</v>
      </c>
      <c r="O233" s="14" t="s">
        <v>128</v>
      </c>
      <c r="P233" s="14" t="s">
        <v>128</v>
      </c>
      <c r="Q233" s="14" t="s">
        <v>128</v>
      </c>
      <c r="R233" s="14" t="s">
        <v>128</v>
      </c>
      <c r="S233" s="14"/>
    </row>
    <row r="234" ht="14.25" customHeight="1">
      <c r="A234" s="14" t="s">
        <v>118</v>
      </c>
      <c r="B234" s="14" t="s">
        <v>119</v>
      </c>
      <c r="C234" s="14" t="s">
        <v>39</v>
      </c>
      <c r="D234" s="14" t="s">
        <v>703</v>
      </c>
      <c r="E234" s="14" t="s">
        <v>173</v>
      </c>
      <c r="F234" s="14" t="s">
        <v>174</v>
      </c>
      <c r="G234" s="14" t="s">
        <v>133</v>
      </c>
      <c r="H234" s="14"/>
      <c r="I234" s="14"/>
      <c r="J234" s="14" t="s">
        <v>126</v>
      </c>
      <c r="K234" s="14" t="s">
        <v>126</v>
      </c>
      <c r="L234" s="14" t="s">
        <v>134</v>
      </c>
      <c r="M234" s="14" t="s">
        <v>129</v>
      </c>
      <c r="N234" s="14" t="s">
        <v>128</v>
      </c>
      <c r="O234" s="14" t="s">
        <v>128</v>
      </c>
      <c r="P234" s="14" t="s">
        <v>128</v>
      </c>
      <c r="Q234" s="14" t="s">
        <v>128</v>
      </c>
      <c r="R234" s="14" t="s">
        <v>128</v>
      </c>
      <c r="S234" s="14"/>
    </row>
    <row r="235" ht="14.25" customHeight="1">
      <c r="A235" s="14" t="s">
        <v>118</v>
      </c>
      <c r="B235" s="14" t="s">
        <v>119</v>
      </c>
      <c r="C235" s="14" t="s">
        <v>39</v>
      </c>
      <c r="D235" s="14" t="s">
        <v>704</v>
      </c>
      <c r="E235" s="14" t="s">
        <v>176</v>
      </c>
      <c r="F235" s="14" t="s">
        <v>177</v>
      </c>
      <c r="G235" s="14" t="s">
        <v>151</v>
      </c>
      <c r="H235" s="14" t="s">
        <v>178</v>
      </c>
      <c r="I235" s="14"/>
      <c r="J235" s="14" t="s">
        <v>125</v>
      </c>
      <c r="K235" s="14" t="s">
        <v>126</v>
      </c>
      <c r="L235" s="14" t="s">
        <v>127</v>
      </c>
      <c r="M235" s="14" t="s">
        <v>128</v>
      </c>
      <c r="N235" s="14" t="s">
        <v>128</v>
      </c>
      <c r="O235" s="14" t="s">
        <v>128</v>
      </c>
      <c r="P235" s="14" t="s">
        <v>128</v>
      </c>
      <c r="Q235" s="14" t="s">
        <v>128</v>
      </c>
      <c r="R235" s="14" t="s">
        <v>128</v>
      </c>
      <c r="S235" s="14"/>
    </row>
    <row r="236" ht="14.25" customHeight="1">
      <c r="A236" s="14" t="s">
        <v>118</v>
      </c>
      <c r="B236" s="14" t="s">
        <v>119</v>
      </c>
      <c r="C236" s="14" t="s">
        <v>39</v>
      </c>
      <c r="D236" s="14" t="s">
        <v>705</v>
      </c>
      <c r="E236" s="14" t="s">
        <v>706</v>
      </c>
      <c r="F236" s="14" t="s">
        <v>707</v>
      </c>
      <c r="G236" s="14" t="s">
        <v>708</v>
      </c>
      <c r="H236" s="14"/>
      <c r="I236" s="14"/>
      <c r="J236" s="14" t="s">
        <v>709</v>
      </c>
      <c r="K236" s="14" t="s">
        <v>126</v>
      </c>
      <c r="L236" s="14" t="s">
        <v>144</v>
      </c>
      <c r="M236" s="14" t="s">
        <v>128</v>
      </c>
      <c r="N236" s="14" t="s">
        <v>129</v>
      </c>
      <c r="O236" s="14" t="s">
        <v>128</v>
      </c>
      <c r="P236" s="14" t="s">
        <v>128</v>
      </c>
      <c r="Q236" s="14" t="s">
        <v>128</v>
      </c>
      <c r="R236" s="14" t="s">
        <v>128</v>
      </c>
      <c r="S236" s="14" t="s">
        <v>710</v>
      </c>
    </row>
    <row r="237" ht="14.25" customHeight="1">
      <c r="A237" s="14" t="s">
        <v>118</v>
      </c>
      <c r="B237" s="14" t="s">
        <v>119</v>
      </c>
      <c r="C237" s="14" t="s">
        <v>39</v>
      </c>
      <c r="D237" s="14" t="s">
        <v>711</v>
      </c>
      <c r="E237" s="14" t="s">
        <v>712</v>
      </c>
      <c r="F237" s="14" t="s">
        <v>713</v>
      </c>
      <c r="G237" s="14" t="s">
        <v>601</v>
      </c>
      <c r="H237" s="14"/>
      <c r="I237" s="14"/>
      <c r="J237" s="14" t="s">
        <v>602</v>
      </c>
      <c r="K237" s="14" t="s">
        <v>603</v>
      </c>
      <c r="L237" s="14" t="s">
        <v>144</v>
      </c>
      <c r="M237" s="14" t="s">
        <v>128</v>
      </c>
      <c r="N237" s="14" t="s">
        <v>129</v>
      </c>
      <c r="O237" s="14" t="s">
        <v>128</v>
      </c>
      <c r="P237" s="14" t="s">
        <v>128</v>
      </c>
      <c r="Q237" s="14" t="s">
        <v>128</v>
      </c>
      <c r="R237" s="14" t="s">
        <v>128</v>
      </c>
      <c r="S237" s="14" t="s">
        <v>714</v>
      </c>
    </row>
    <row r="238" ht="14.25" customHeight="1">
      <c r="A238" s="14" t="s">
        <v>118</v>
      </c>
      <c r="B238" s="14" t="s">
        <v>119</v>
      </c>
      <c r="C238" s="14" t="s">
        <v>39</v>
      </c>
      <c r="D238" s="14" t="s">
        <v>715</v>
      </c>
      <c r="E238" s="14" t="s">
        <v>716</v>
      </c>
      <c r="F238" s="14" t="s">
        <v>717</v>
      </c>
      <c r="G238" s="14" t="s">
        <v>718</v>
      </c>
      <c r="H238" s="14"/>
      <c r="I238" s="14" t="s">
        <v>408</v>
      </c>
      <c r="J238" s="14" t="s">
        <v>211</v>
      </c>
      <c r="K238" s="14" t="s">
        <v>126</v>
      </c>
      <c r="L238" s="14" t="s">
        <v>144</v>
      </c>
      <c r="M238" s="14" t="s">
        <v>128</v>
      </c>
      <c r="N238" s="14" t="s">
        <v>129</v>
      </c>
      <c r="O238" s="14" t="s">
        <v>128</v>
      </c>
      <c r="P238" s="14" t="s">
        <v>128</v>
      </c>
      <c r="Q238" s="14" t="s">
        <v>128</v>
      </c>
      <c r="R238" s="14" t="s">
        <v>128</v>
      </c>
      <c r="S238" s="14" t="s">
        <v>719</v>
      </c>
    </row>
    <row r="239" ht="14.25" customHeight="1">
      <c r="A239" s="14" t="s">
        <v>118</v>
      </c>
      <c r="B239" s="14" t="s">
        <v>119</v>
      </c>
      <c r="C239" s="14" t="s">
        <v>39</v>
      </c>
      <c r="D239" s="14" t="s">
        <v>720</v>
      </c>
      <c r="E239" s="14" t="s">
        <v>185</v>
      </c>
      <c r="F239" s="14" t="s">
        <v>186</v>
      </c>
      <c r="G239" s="14" t="s">
        <v>187</v>
      </c>
      <c r="H239" s="14"/>
      <c r="I239" s="14"/>
      <c r="J239" s="14" t="s">
        <v>188</v>
      </c>
      <c r="K239" s="14" t="s">
        <v>126</v>
      </c>
      <c r="L239" s="14" t="s">
        <v>144</v>
      </c>
      <c r="M239" s="14" t="s">
        <v>128</v>
      </c>
      <c r="N239" s="14" t="s">
        <v>129</v>
      </c>
      <c r="O239" s="14" t="s">
        <v>128</v>
      </c>
      <c r="P239" s="14" t="s">
        <v>128</v>
      </c>
      <c r="Q239" s="14" t="s">
        <v>128</v>
      </c>
      <c r="R239" s="14" t="s">
        <v>129</v>
      </c>
      <c r="S239" s="14" t="s">
        <v>189</v>
      </c>
    </row>
    <row r="240" ht="14.25" customHeight="1">
      <c r="A240" s="14" t="s">
        <v>118</v>
      </c>
      <c r="B240" s="14" t="s">
        <v>119</v>
      </c>
      <c r="C240" s="14" t="s">
        <v>39</v>
      </c>
      <c r="D240" s="14" t="s">
        <v>721</v>
      </c>
      <c r="E240" s="14" t="s">
        <v>722</v>
      </c>
      <c r="F240" s="14" t="s">
        <v>723</v>
      </c>
      <c r="G240" s="14" t="s">
        <v>161</v>
      </c>
      <c r="H240" s="14"/>
      <c r="I240" s="14"/>
      <c r="J240" s="14" t="s">
        <v>126</v>
      </c>
      <c r="K240" s="14" t="s">
        <v>126</v>
      </c>
      <c r="L240" s="14" t="s">
        <v>162</v>
      </c>
      <c r="M240" s="14" t="s">
        <v>128</v>
      </c>
      <c r="N240" s="14" t="s">
        <v>128</v>
      </c>
      <c r="O240" s="14" t="s">
        <v>128</v>
      </c>
      <c r="P240" s="14" t="s">
        <v>128</v>
      </c>
      <c r="Q240" s="14" t="s">
        <v>128</v>
      </c>
      <c r="R240" s="14" t="s">
        <v>128</v>
      </c>
      <c r="S240" s="14" t="s">
        <v>724</v>
      </c>
    </row>
    <row r="241" ht="14.25" customHeight="1">
      <c r="A241" s="14" t="s">
        <v>118</v>
      </c>
      <c r="B241" s="14" t="s">
        <v>119</v>
      </c>
      <c r="C241" s="14" t="s">
        <v>39</v>
      </c>
      <c r="D241" s="14" t="s">
        <v>725</v>
      </c>
      <c r="E241" s="14" t="s">
        <v>726</v>
      </c>
      <c r="F241" s="14" t="s">
        <v>727</v>
      </c>
      <c r="G241" s="14" t="s">
        <v>187</v>
      </c>
      <c r="H241" s="14"/>
      <c r="I241" s="14"/>
      <c r="J241" s="14" t="s">
        <v>188</v>
      </c>
      <c r="K241" s="14" t="s">
        <v>126</v>
      </c>
      <c r="L241" s="14" t="s">
        <v>144</v>
      </c>
      <c r="M241" s="14" t="s">
        <v>128</v>
      </c>
      <c r="N241" s="14" t="s">
        <v>129</v>
      </c>
      <c r="O241" s="14" t="s">
        <v>128</v>
      </c>
      <c r="P241" s="14" t="s">
        <v>128</v>
      </c>
      <c r="Q241" s="14" t="s">
        <v>128</v>
      </c>
      <c r="R241" s="14" t="s">
        <v>129</v>
      </c>
      <c r="S241" s="14" t="s">
        <v>728</v>
      </c>
    </row>
    <row r="242" ht="14.25" customHeight="1">
      <c r="A242" s="14" t="s">
        <v>118</v>
      </c>
      <c r="B242" s="14" t="s">
        <v>119</v>
      </c>
      <c r="C242" s="14" t="s">
        <v>39</v>
      </c>
      <c r="D242" s="14" t="s">
        <v>729</v>
      </c>
      <c r="E242" s="14" t="s">
        <v>730</v>
      </c>
      <c r="F242" s="14" t="s">
        <v>731</v>
      </c>
      <c r="G242" s="14" t="s">
        <v>732</v>
      </c>
      <c r="H242" s="14"/>
      <c r="I242" s="14"/>
      <c r="J242" s="14" t="s">
        <v>126</v>
      </c>
      <c r="K242" s="14" t="s">
        <v>733</v>
      </c>
      <c r="L242" s="14" t="s">
        <v>183</v>
      </c>
      <c r="M242" s="14" t="s">
        <v>128</v>
      </c>
      <c r="N242" s="14" t="s">
        <v>129</v>
      </c>
      <c r="O242" s="14" t="s">
        <v>128</v>
      </c>
      <c r="P242" s="14" t="s">
        <v>128</v>
      </c>
      <c r="Q242" s="14" t="s">
        <v>128</v>
      </c>
      <c r="R242" s="14" t="s">
        <v>128</v>
      </c>
      <c r="S242" s="14" t="s">
        <v>734</v>
      </c>
    </row>
    <row r="243" ht="14.25" customHeight="1">
      <c r="A243" s="14" t="s">
        <v>118</v>
      </c>
      <c r="B243" s="14" t="s">
        <v>119</v>
      </c>
      <c r="C243" s="14" t="s">
        <v>39</v>
      </c>
      <c r="D243" s="14" t="s">
        <v>735</v>
      </c>
      <c r="E243" s="14" t="s">
        <v>736</v>
      </c>
      <c r="F243" s="14" t="s">
        <v>737</v>
      </c>
      <c r="G243" s="14" t="s">
        <v>210</v>
      </c>
      <c r="H243" s="14"/>
      <c r="I243" s="14"/>
      <c r="J243" s="14" t="s">
        <v>211</v>
      </c>
      <c r="K243" s="14" t="s">
        <v>126</v>
      </c>
      <c r="L243" s="14" t="s">
        <v>144</v>
      </c>
      <c r="M243" s="14" t="s">
        <v>128</v>
      </c>
      <c r="N243" s="14" t="s">
        <v>129</v>
      </c>
      <c r="O243" s="14" t="s">
        <v>128</v>
      </c>
      <c r="P243" s="14" t="s">
        <v>128</v>
      </c>
      <c r="Q243" s="14" t="s">
        <v>128</v>
      </c>
      <c r="R243" s="14" t="s">
        <v>128</v>
      </c>
      <c r="S243" s="14" t="s">
        <v>738</v>
      </c>
    </row>
    <row r="244" ht="14.25" customHeight="1">
      <c r="A244" s="14" t="s">
        <v>118</v>
      </c>
      <c r="B244" s="14" t="s">
        <v>119</v>
      </c>
      <c r="C244" s="14" t="s">
        <v>39</v>
      </c>
      <c r="D244" s="14" t="s">
        <v>739</v>
      </c>
      <c r="E244" s="14" t="s">
        <v>740</v>
      </c>
      <c r="F244" s="14" t="s">
        <v>741</v>
      </c>
      <c r="G244" s="14" t="s">
        <v>133</v>
      </c>
      <c r="H244" s="14"/>
      <c r="I244" s="14"/>
      <c r="J244" s="14" t="s">
        <v>126</v>
      </c>
      <c r="K244" s="14" t="s">
        <v>126</v>
      </c>
      <c r="L244" s="14" t="s">
        <v>134</v>
      </c>
      <c r="M244" s="14" t="s">
        <v>128</v>
      </c>
      <c r="N244" s="14" t="s">
        <v>129</v>
      </c>
      <c r="O244" s="14" t="s">
        <v>128</v>
      </c>
      <c r="P244" s="14" t="s">
        <v>128</v>
      </c>
      <c r="Q244" s="14" t="s">
        <v>128</v>
      </c>
      <c r="R244" s="14" t="s">
        <v>128</v>
      </c>
      <c r="S244" s="14" t="s">
        <v>742</v>
      </c>
    </row>
    <row r="245" ht="14.25" customHeight="1">
      <c r="A245" s="14" t="s">
        <v>118</v>
      </c>
      <c r="B245" s="14" t="s">
        <v>119</v>
      </c>
      <c r="C245" s="14" t="s">
        <v>39</v>
      </c>
      <c r="D245" s="14" t="s">
        <v>743</v>
      </c>
      <c r="E245" s="14" t="s">
        <v>744</v>
      </c>
      <c r="F245" s="14" t="s">
        <v>745</v>
      </c>
      <c r="G245" s="14" t="s">
        <v>210</v>
      </c>
      <c r="H245" s="14"/>
      <c r="I245" s="14"/>
      <c r="J245" s="14" t="s">
        <v>211</v>
      </c>
      <c r="K245" s="14" t="s">
        <v>126</v>
      </c>
      <c r="L245" s="14" t="s">
        <v>144</v>
      </c>
      <c r="M245" s="14" t="s">
        <v>128</v>
      </c>
      <c r="N245" s="14" t="s">
        <v>129</v>
      </c>
      <c r="O245" s="14" t="s">
        <v>128</v>
      </c>
      <c r="P245" s="14" t="s">
        <v>128</v>
      </c>
      <c r="Q245" s="14" t="s">
        <v>128</v>
      </c>
      <c r="R245" s="14" t="s">
        <v>128</v>
      </c>
      <c r="S245" s="14" t="s">
        <v>746</v>
      </c>
    </row>
    <row r="246" ht="14.25" customHeight="1">
      <c r="A246" s="14" t="s">
        <v>118</v>
      </c>
      <c r="B246" s="14" t="s">
        <v>119</v>
      </c>
      <c r="C246" s="14" t="s">
        <v>39</v>
      </c>
      <c r="D246" s="14" t="s">
        <v>747</v>
      </c>
      <c r="E246" s="14" t="s">
        <v>748</v>
      </c>
      <c r="F246" s="14" t="s">
        <v>749</v>
      </c>
      <c r="G246" s="14" t="s">
        <v>210</v>
      </c>
      <c r="H246" s="14"/>
      <c r="I246" s="14"/>
      <c r="J246" s="14" t="s">
        <v>211</v>
      </c>
      <c r="K246" s="14" t="s">
        <v>126</v>
      </c>
      <c r="L246" s="14" t="s">
        <v>144</v>
      </c>
      <c r="M246" s="14" t="s">
        <v>128</v>
      </c>
      <c r="N246" s="14" t="s">
        <v>129</v>
      </c>
      <c r="O246" s="14" t="s">
        <v>128</v>
      </c>
      <c r="P246" s="14" t="s">
        <v>128</v>
      </c>
      <c r="Q246" s="14" t="s">
        <v>128</v>
      </c>
      <c r="R246" s="14" t="s">
        <v>128</v>
      </c>
      <c r="S246" s="14" t="s">
        <v>750</v>
      </c>
    </row>
    <row r="247" ht="14.25" customHeight="1">
      <c r="A247" s="14" t="s">
        <v>118</v>
      </c>
      <c r="B247" s="14" t="s">
        <v>119</v>
      </c>
      <c r="C247" s="14" t="s">
        <v>39</v>
      </c>
      <c r="D247" s="14" t="s">
        <v>751</v>
      </c>
      <c r="E247" s="14" t="s">
        <v>752</v>
      </c>
      <c r="F247" s="14" t="s">
        <v>753</v>
      </c>
      <c r="G247" s="14" t="s">
        <v>156</v>
      </c>
      <c r="H247" s="14"/>
      <c r="I247" s="14"/>
      <c r="J247" s="14" t="s">
        <v>126</v>
      </c>
      <c r="K247" s="14" t="s">
        <v>126</v>
      </c>
      <c r="L247" s="14" t="s">
        <v>157</v>
      </c>
      <c r="M247" s="14" t="s">
        <v>128</v>
      </c>
      <c r="N247" s="14" t="s">
        <v>129</v>
      </c>
      <c r="O247" s="14" t="s">
        <v>128</v>
      </c>
      <c r="P247" s="14" t="s">
        <v>128</v>
      </c>
      <c r="Q247" s="14" t="s">
        <v>128</v>
      </c>
      <c r="R247" s="14" t="s">
        <v>128</v>
      </c>
      <c r="S247" s="14" t="s">
        <v>754</v>
      </c>
    </row>
    <row r="248" ht="14.25" customHeight="1">
      <c r="A248" s="14" t="s">
        <v>118</v>
      </c>
      <c r="B248" s="14" t="s">
        <v>119</v>
      </c>
      <c r="C248" s="14" t="s">
        <v>39</v>
      </c>
      <c r="D248" s="14" t="s">
        <v>755</v>
      </c>
      <c r="E248" s="14" t="s">
        <v>756</v>
      </c>
      <c r="F248" s="14" t="s">
        <v>757</v>
      </c>
      <c r="G248" s="14" t="s">
        <v>161</v>
      </c>
      <c r="H248" s="14"/>
      <c r="I248" s="14"/>
      <c r="J248" s="14" t="s">
        <v>126</v>
      </c>
      <c r="K248" s="14" t="s">
        <v>126</v>
      </c>
      <c r="L248" s="14" t="s">
        <v>162</v>
      </c>
      <c r="M248" s="14" t="s">
        <v>128</v>
      </c>
      <c r="N248" s="14" t="s">
        <v>128</v>
      </c>
      <c r="O248" s="14" t="s">
        <v>128</v>
      </c>
      <c r="P248" s="14" t="s">
        <v>128</v>
      </c>
      <c r="Q248" s="14" t="s">
        <v>128</v>
      </c>
      <c r="R248" s="14" t="s">
        <v>128</v>
      </c>
      <c r="S248" s="14" t="s">
        <v>758</v>
      </c>
    </row>
    <row r="249" ht="14.25" customHeight="1">
      <c r="A249" s="14" t="s">
        <v>118</v>
      </c>
      <c r="B249" s="14" t="s">
        <v>119</v>
      </c>
      <c r="C249" s="14" t="s">
        <v>39</v>
      </c>
      <c r="D249" s="14" t="s">
        <v>759</v>
      </c>
      <c r="E249" s="14" t="s">
        <v>760</v>
      </c>
      <c r="F249" s="14" t="s">
        <v>761</v>
      </c>
      <c r="G249" s="14" t="s">
        <v>156</v>
      </c>
      <c r="H249" s="14"/>
      <c r="I249" s="14"/>
      <c r="J249" s="14" t="s">
        <v>126</v>
      </c>
      <c r="K249" s="14" t="s">
        <v>126</v>
      </c>
      <c r="L249" s="14" t="s">
        <v>157</v>
      </c>
      <c r="M249" s="14" t="s">
        <v>128</v>
      </c>
      <c r="N249" s="14" t="s">
        <v>129</v>
      </c>
      <c r="O249" s="14" t="s">
        <v>128</v>
      </c>
      <c r="P249" s="14" t="s">
        <v>128</v>
      </c>
      <c r="Q249" s="14" t="s">
        <v>128</v>
      </c>
      <c r="R249" s="14" t="s">
        <v>128</v>
      </c>
      <c r="S249" s="14" t="s">
        <v>762</v>
      </c>
    </row>
    <row r="250" ht="14.25" customHeight="1">
      <c r="A250" s="14" t="s">
        <v>118</v>
      </c>
      <c r="B250" s="14" t="s">
        <v>119</v>
      </c>
      <c r="C250" s="14" t="s">
        <v>39</v>
      </c>
      <c r="D250" s="14" t="s">
        <v>763</v>
      </c>
      <c r="E250" s="14" t="s">
        <v>764</v>
      </c>
      <c r="F250" s="14" t="s">
        <v>765</v>
      </c>
      <c r="G250" s="14" t="s">
        <v>210</v>
      </c>
      <c r="H250" s="14"/>
      <c r="I250" s="14"/>
      <c r="J250" s="14" t="s">
        <v>211</v>
      </c>
      <c r="K250" s="14" t="s">
        <v>126</v>
      </c>
      <c r="L250" s="14" t="s">
        <v>144</v>
      </c>
      <c r="M250" s="14" t="s">
        <v>128</v>
      </c>
      <c r="N250" s="14" t="s">
        <v>129</v>
      </c>
      <c r="O250" s="14" t="s">
        <v>128</v>
      </c>
      <c r="P250" s="14" t="s">
        <v>128</v>
      </c>
      <c r="Q250" s="14" t="s">
        <v>128</v>
      </c>
      <c r="R250" s="14" t="s">
        <v>128</v>
      </c>
      <c r="S250" s="14" t="s">
        <v>766</v>
      </c>
    </row>
    <row r="251" ht="14.25" customHeight="1">
      <c r="A251" s="14" t="s">
        <v>118</v>
      </c>
      <c r="B251" s="14" t="s">
        <v>119</v>
      </c>
      <c r="C251" s="14" t="s">
        <v>39</v>
      </c>
      <c r="D251" s="14" t="s">
        <v>767</v>
      </c>
      <c r="E251" s="14" t="s">
        <v>768</v>
      </c>
      <c r="F251" s="14" t="s">
        <v>769</v>
      </c>
      <c r="G251" s="14" t="s">
        <v>161</v>
      </c>
      <c r="H251" s="14"/>
      <c r="I251" s="14"/>
      <c r="J251" s="14" t="s">
        <v>126</v>
      </c>
      <c r="K251" s="14" t="s">
        <v>126</v>
      </c>
      <c r="L251" s="14" t="s">
        <v>162</v>
      </c>
      <c r="M251" s="14" t="s">
        <v>128</v>
      </c>
      <c r="N251" s="14" t="s">
        <v>128</v>
      </c>
      <c r="O251" s="14" t="s">
        <v>128</v>
      </c>
      <c r="P251" s="14" t="s">
        <v>128</v>
      </c>
      <c r="Q251" s="14" t="s">
        <v>128</v>
      </c>
      <c r="R251" s="14" t="s">
        <v>128</v>
      </c>
      <c r="S251" s="14" t="s">
        <v>770</v>
      </c>
    </row>
    <row r="252" ht="14.25" customHeight="1">
      <c r="A252" s="14" t="s">
        <v>118</v>
      </c>
      <c r="B252" s="14" t="s">
        <v>119</v>
      </c>
      <c r="C252" s="14" t="s">
        <v>39</v>
      </c>
      <c r="D252" s="14" t="s">
        <v>771</v>
      </c>
      <c r="E252" s="14" t="s">
        <v>191</v>
      </c>
      <c r="F252" s="14" t="s">
        <v>192</v>
      </c>
      <c r="G252" s="14" t="s">
        <v>193</v>
      </c>
      <c r="H252" s="14"/>
      <c r="I252" s="14"/>
      <c r="J252" s="14" t="s">
        <v>194</v>
      </c>
      <c r="K252" s="14" t="s">
        <v>126</v>
      </c>
      <c r="L252" s="14" t="s">
        <v>144</v>
      </c>
      <c r="M252" s="14" t="s">
        <v>129</v>
      </c>
      <c r="N252" s="14" t="s">
        <v>129</v>
      </c>
      <c r="O252" s="14" t="s">
        <v>128</v>
      </c>
      <c r="P252" s="14" t="s">
        <v>128</v>
      </c>
      <c r="Q252" s="14" t="s">
        <v>128</v>
      </c>
      <c r="R252" s="14" t="s">
        <v>128</v>
      </c>
      <c r="S252" s="14" t="s">
        <v>195</v>
      </c>
    </row>
    <row r="253" ht="14.25" customHeight="1">
      <c r="A253" s="14" t="s">
        <v>118</v>
      </c>
      <c r="B253" s="14" t="s">
        <v>119</v>
      </c>
      <c r="C253" s="14" t="s">
        <v>39</v>
      </c>
      <c r="D253" s="14" t="s">
        <v>772</v>
      </c>
      <c r="E253" s="14" t="s">
        <v>773</v>
      </c>
      <c r="F253" s="14" t="s">
        <v>774</v>
      </c>
      <c r="G253" s="14" t="s">
        <v>210</v>
      </c>
      <c r="H253" s="14"/>
      <c r="I253" s="14"/>
      <c r="J253" s="14" t="s">
        <v>211</v>
      </c>
      <c r="K253" s="14" t="s">
        <v>126</v>
      </c>
      <c r="L253" s="14" t="s">
        <v>144</v>
      </c>
      <c r="M253" s="14" t="s">
        <v>128</v>
      </c>
      <c r="N253" s="14" t="s">
        <v>129</v>
      </c>
      <c r="O253" s="14" t="s">
        <v>128</v>
      </c>
      <c r="P253" s="14" t="s">
        <v>128</v>
      </c>
      <c r="Q253" s="14" t="s">
        <v>128</v>
      </c>
      <c r="R253" s="14" t="s">
        <v>128</v>
      </c>
      <c r="S253" s="14" t="s">
        <v>775</v>
      </c>
    </row>
    <row r="254" ht="14.25" customHeight="1">
      <c r="A254" s="14" t="s">
        <v>118</v>
      </c>
      <c r="B254" s="14" t="s">
        <v>119</v>
      </c>
      <c r="C254" s="14" t="s">
        <v>39</v>
      </c>
      <c r="D254" s="14" t="s">
        <v>776</v>
      </c>
      <c r="E254" s="14" t="s">
        <v>261</v>
      </c>
      <c r="F254" s="14" t="s">
        <v>262</v>
      </c>
      <c r="G254" s="14" t="s">
        <v>263</v>
      </c>
      <c r="H254" s="14" t="s">
        <v>264</v>
      </c>
      <c r="I254" s="14"/>
      <c r="J254" s="14" t="s">
        <v>125</v>
      </c>
      <c r="K254" s="14" t="s">
        <v>126</v>
      </c>
      <c r="L254" s="14" t="s">
        <v>127</v>
      </c>
      <c r="M254" s="14" t="s">
        <v>129</v>
      </c>
      <c r="N254" s="14" t="s">
        <v>129</v>
      </c>
      <c r="O254" s="14" t="s">
        <v>128</v>
      </c>
      <c r="P254" s="14" t="s">
        <v>128</v>
      </c>
      <c r="Q254" s="14" t="s">
        <v>128</v>
      </c>
      <c r="R254" s="14" t="s">
        <v>128</v>
      </c>
      <c r="S254" s="14" t="s">
        <v>777</v>
      </c>
    </row>
    <row r="255" ht="14.25" customHeight="1">
      <c r="A255" s="14" t="s">
        <v>118</v>
      </c>
      <c r="B255" s="14" t="s">
        <v>119</v>
      </c>
      <c r="C255" s="14" t="s">
        <v>39</v>
      </c>
      <c r="D255" s="14" t="s">
        <v>778</v>
      </c>
      <c r="E255" s="14" t="s">
        <v>609</v>
      </c>
      <c r="F255" s="14" t="s">
        <v>610</v>
      </c>
      <c r="G255" s="14" t="s">
        <v>204</v>
      </c>
      <c r="H255" s="14" t="s">
        <v>611</v>
      </c>
      <c r="I255" s="14"/>
      <c r="J255" s="14" t="s">
        <v>125</v>
      </c>
      <c r="K255" s="14" t="s">
        <v>126</v>
      </c>
      <c r="L255" s="14" t="s">
        <v>127</v>
      </c>
      <c r="M255" s="14" t="s">
        <v>129</v>
      </c>
      <c r="N255" s="14" t="s">
        <v>129</v>
      </c>
      <c r="O255" s="14" t="s">
        <v>128</v>
      </c>
      <c r="P255" s="14" t="s">
        <v>128</v>
      </c>
      <c r="Q255" s="14" t="s">
        <v>128</v>
      </c>
      <c r="R255" s="14" t="s">
        <v>128</v>
      </c>
      <c r="S255" s="14" t="s">
        <v>612</v>
      </c>
    </row>
    <row r="256" ht="14.25" customHeight="1">
      <c r="A256" s="14" t="s">
        <v>118</v>
      </c>
      <c r="B256" s="14" t="s">
        <v>119</v>
      </c>
      <c r="C256" s="14" t="s">
        <v>39</v>
      </c>
      <c r="D256" s="14" t="s">
        <v>779</v>
      </c>
      <c r="E256" s="14" t="s">
        <v>267</v>
      </c>
      <c r="F256" s="14" t="s">
        <v>268</v>
      </c>
      <c r="G256" s="14" t="s">
        <v>210</v>
      </c>
      <c r="H256" s="14"/>
      <c r="I256" s="14"/>
      <c r="J256" s="14" t="s">
        <v>211</v>
      </c>
      <c r="K256" s="14" t="s">
        <v>126</v>
      </c>
      <c r="L256" s="14" t="s">
        <v>144</v>
      </c>
      <c r="M256" s="14" t="s">
        <v>128</v>
      </c>
      <c r="N256" s="14" t="s">
        <v>129</v>
      </c>
      <c r="O256" s="14" t="s">
        <v>128</v>
      </c>
      <c r="P256" s="14" t="s">
        <v>128</v>
      </c>
      <c r="Q256" s="14" t="s">
        <v>128</v>
      </c>
      <c r="R256" s="14" t="s">
        <v>128</v>
      </c>
      <c r="S256" s="14" t="s">
        <v>269</v>
      </c>
    </row>
    <row r="257" ht="14.25" customHeight="1">
      <c r="A257" s="14" t="s">
        <v>118</v>
      </c>
      <c r="B257" s="14" t="s">
        <v>119</v>
      </c>
      <c r="C257" s="14" t="s">
        <v>39</v>
      </c>
      <c r="D257" s="14" t="s">
        <v>780</v>
      </c>
      <c r="E257" s="14" t="s">
        <v>614</v>
      </c>
      <c r="F257" s="14" t="s">
        <v>615</v>
      </c>
      <c r="G257" s="14" t="s">
        <v>210</v>
      </c>
      <c r="H257" s="14"/>
      <c r="I257" s="14"/>
      <c r="J257" s="14" t="s">
        <v>211</v>
      </c>
      <c r="K257" s="14" t="s">
        <v>126</v>
      </c>
      <c r="L257" s="14" t="s">
        <v>144</v>
      </c>
      <c r="M257" s="14" t="s">
        <v>128</v>
      </c>
      <c r="N257" s="14" t="s">
        <v>129</v>
      </c>
      <c r="O257" s="14" t="s">
        <v>128</v>
      </c>
      <c r="P257" s="14" t="s">
        <v>128</v>
      </c>
      <c r="Q257" s="14" t="s">
        <v>128</v>
      </c>
      <c r="R257" s="14" t="s">
        <v>128</v>
      </c>
      <c r="S257" s="14" t="s">
        <v>212</v>
      </c>
    </row>
    <row r="258" ht="14.25" customHeight="1">
      <c r="A258" s="14" t="s">
        <v>118</v>
      </c>
      <c r="B258" s="14" t="s">
        <v>119</v>
      </c>
      <c r="C258" s="14" t="s">
        <v>39</v>
      </c>
      <c r="D258" s="14" t="s">
        <v>781</v>
      </c>
      <c r="E258" s="14" t="s">
        <v>271</v>
      </c>
      <c r="F258" s="14" t="s">
        <v>272</v>
      </c>
      <c r="G258" s="14" t="s">
        <v>210</v>
      </c>
      <c r="H258" s="14"/>
      <c r="I258" s="14"/>
      <c r="J258" s="14" t="s">
        <v>211</v>
      </c>
      <c r="K258" s="14" t="s">
        <v>126</v>
      </c>
      <c r="L258" s="14" t="s">
        <v>144</v>
      </c>
      <c r="M258" s="14" t="s">
        <v>128</v>
      </c>
      <c r="N258" s="14" t="s">
        <v>129</v>
      </c>
      <c r="O258" s="14" t="s">
        <v>128</v>
      </c>
      <c r="P258" s="14" t="s">
        <v>128</v>
      </c>
      <c r="Q258" s="14" t="s">
        <v>128</v>
      </c>
      <c r="R258" s="14" t="s">
        <v>128</v>
      </c>
      <c r="S258" s="14" t="s">
        <v>273</v>
      </c>
    </row>
    <row r="259" ht="14.25" customHeight="1">
      <c r="A259" s="14" t="s">
        <v>118</v>
      </c>
      <c r="B259" s="14" t="s">
        <v>119</v>
      </c>
      <c r="C259" s="14" t="s">
        <v>39</v>
      </c>
      <c r="D259" s="14" t="s">
        <v>782</v>
      </c>
      <c r="E259" s="14" t="s">
        <v>197</v>
      </c>
      <c r="F259" s="14" t="s">
        <v>198</v>
      </c>
      <c r="G259" s="14" t="s">
        <v>199</v>
      </c>
      <c r="H259" s="14"/>
      <c r="I259" s="14"/>
      <c r="J259" s="14" t="s">
        <v>126</v>
      </c>
      <c r="K259" s="14" t="s">
        <v>125</v>
      </c>
      <c r="L259" s="14" t="s">
        <v>183</v>
      </c>
      <c r="M259" s="14" t="s">
        <v>128</v>
      </c>
      <c r="N259" s="14" t="s">
        <v>128</v>
      </c>
      <c r="O259" s="14" t="s">
        <v>128</v>
      </c>
      <c r="P259" s="14" t="s">
        <v>128</v>
      </c>
      <c r="Q259" s="14" t="s">
        <v>128</v>
      </c>
      <c r="R259" s="14" t="s">
        <v>128</v>
      </c>
      <c r="S259" s="14" t="s">
        <v>627</v>
      </c>
    </row>
    <row r="260" ht="14.25" customHeight="1">
      <c r="A260" s="14" t="s">
        <v>118</v>
      </c>
      <c r="B260" s="14" t="s">
        <v>119</v>
      </c>
      <c r="C260" s="14" t="s">
        <v>39</v>
      </c>
      <c r="D260" s="14" t="s">
        <v>783</v>
      </c>
      <c r="E260" s="14" t="s">
        <v>784</v>
      </c>
      <c r="F260" s="14" t="s">
        <v>785</v>
      </c>
      <c r="G260" s="14" t="s">
        <v>199</v>
      </c>
      <c r="H260" s="14"/>
      <c r="I260" s="14"/>
      <c r="J260" s="14" t="s">
        <v>126</v>
      </c>
      <c r="K260" s="14" t="s">
        <v>125</v>
      </c>
      <c r="L260" s="14" t="s">
        <v>183</v>
      </c>
      <c r="M260" s="14" t="s">
        <v>128</v>
      </c>
      <c r="N260" s="14" t="s">
        <v>129</v>
      </c>
      <c r="O260" s="14" t="s">
        <v>128</v>
      </c>
      <c r="P260" s="14" t="s">
        <v>128</v>
      </c>
      <c r="Q260" s="14" t="s">
        <v>128</v>
      </c>
      <c r="R260" s="14" t="s">
        <v>128</v>
      </c>
      <c r="S260" s="14" t="s">
        <v>786</v>
      </c>
    </row>
    <row r="261" ht="14.25" customHeight="1">
      <c r="A261" s="14" t="s">
        <v>118</v>
      </c>
      <c r="B261" s="14" t="s">
        <v>119</v>
      </c>
      <c r="C261" s="14" t="s">
        <v>39</v>
      </c>
      <c r="D261" s="14" t="s">
        <v>787</v>
      </c>
      <c r="E261" s="14" t="s">
        <v>202</v>
      </c>
      <c r="F261" s="14" t="s">
        <v>203</v>
      </c>
      <c r="G261" s="14" t="s">
        <v>204</v>
      </c>
      <c r="H261" s="14" t="s">
        <v>205</v>
      </c>
      <c r="I261" s="14"/>
      <c r="J261" s="14" t="s">
        <v>125</v>
      </c>
      <c r="K261" s="14" t="s">
        <v>126</v>
      </c>
      <c r="L261" s="14" t="s">
        <v>127</v>
      </c>
      <c r="M261" s="14" t="s">
        <v>129</v>
      </c>
      <c r="N261" s="14" t="s">
        <v>129</v>
      </c>
      <c r="O261" s="14" t="s">
        <v>128</v>
      </c>
      <c r="P261" s="14" t="s">
        <v>128</v>
      </c>
      <c r="Q261" s="14" t="s">
        <v>128</v>
      </c>
      <c r="R261" s="14" t="s">
        <v>128</v>
      </c>
      <c r="S261" s="14" t="s">
        <v>629</v>
      </c>
    </row>
    <row r="262" ht="14.25" customHeight="1">
      <c r="A262" s="14" t="s">
        <v>118</v>
      </c>
      <c r="B262" s="14" t="s">
        <v>119</v>
      </c>
      <c r="C262" s="14" t="s">
        <v>39</v>
      </c>
      <c r="D262" s="14" t="s">
        <v>788</v>
      </c>
      <c r="E262" s="14" t="s">
        <v>208</v>
      </c>
      <c r="F262" s="14" t="s">
        <v>209</v>
      </c>
      <c r="G262" s="14" t="s">
        <v>210</v>
      </c>
      <c r="H262" s="14"/>
      <c r="I262" s="14"/>
      <c r="J262" s="14" t="s">
        <v>211</v>
      </c>
      <c r="K262" s="14" t="s">
        <v>126</v>
      </c>
      <c r="L262" s="14" t="s">
        <v>144</v>
      </c>
      <c r="M262" s="14" t="s">
        <v>128</v>
      </c>
      <c r="N262" s="14" t="s">
        <v>129</v>
      </c>
      <c r="O262" s="14" t="s">
        <v>128</v>
      </c>
      <c r="P262" s="14" t="s">
        <v>128</v>
      </c>
      <c r="Q262" s="14" t="s">
        <v>128</v>
      </c>
      <c r="R262" s="14" t="s">
        <v>128</v>
      </c>
      <c r="S262" s="14" t="s">
        <v>212</v>
      </c>
    </row>
    <row r="263" ht="14.25" customHeight="1">
      <c r="A263" s="14" t="s">
        <v>118</v>
      </c>
      <c r="B263" s="14" t="s">
        <v>119</v>
      </c>
      <c r="C263" s="14" t="s">
        <v>39</v>
      </c>
      <c r="D263" s="14" t="s">
        <v>789</v>
      </c>
      <c r="E263" s="14" t="s">
        <v>214</v>
      </c>
      <c r="F263" s="14" t="s">
        <v>215</v>
      </c>
      <c r="G263" s="14" t="s">
        <v>216</v>
      </c>
      <c r="H263" s="14"/>
      <c r="I263" s="14"/>
      <c r="J263" s="14" t="s">
        <v>211</v>
      </c>
      <c r="K263" s="14" t="s">
        <v>126</v>
      </c>
      <c r="L263" s="14" t="s">
        <v>144</v>
      </c>
      <c r="M263" s="14" t="s">
        <v>129</v>
      </c>
      <c r="N263" s="14" t="s">
        <v>129</v>
      </c>
      <c r="O263" s="14" t="s">
        <v>128</v>
      </c>
      <c r="P263" s="14" t="s">
        <v>128</v>
      </c>
      <c r="Q263" s="14" t="s">
        <v>128</v>
      </c>
      <c r="R263" s="14" t="s">
        <v>128</v>
      </c>
      <c r="S263" s="14" t="s">
        <v>217</v>
      </c>
    </row>
    <row r="264" ht="14.25" customHeight="1">
      <c r="A264" s="14" t="s">
        <v>118</v>
      </c>
      <c r="B264" s="14" t="s">
        <v>119</v>
      </c>
      <c r="C264" s="14" t="s">
        <v>39</v>
      </c>
      <c r="D264" s="14" t="s">
        <v>790</v>
      </c>
      <c r="E264" s="14" t="s">
        <v>219</v>
      </c>
      <c r="F264" s="14" t="s">
        <v>220</v>
      </c>
      <c r="G264" s="14" t="s">
        <v>133</v>
      </c>
      <c r="H264" s="14"/>
      <c r="I264" s="14"/>
      <c r="J264" s="14" t="s">
        <v>126</v>
      </c>
      <c r="K264" s="14" t="s">
        <v>126</v>
      </c>
      <c r="L264" s="14" t="s">
        <v>134</v>
      </c>
      <c r="M264" s="14" t="s">
        <v>128</v>
      </c>
      <c r="N264" s="14" t="s">
        <v>129</v>
      </c>
      <c r="O264" s="14" t="s">
        <v>128</v>
      </c>
      <c r="P264" s="14" t="s">
        <v>128</v>
      </c>
      <c r="Q264" s="14" t="s">
        <v>128</v>
      </c>
      <c r="R264" s="14" t="s">
        <v>128</v>
      </c>
      <c r="S264" s="14" t="s">
        <v>219</v>
      </c>
    </row>
    <row r="265" ht="14.25" customHeight="1">
      <c r="A265" s="14" t="s">
        <v>118</v>
      </c>
      <c r="B265" s="14" t="s">
        <v>119</v>
      </c>
      <c r="C265" s="14" t="s">
        <v>39</v>
      </c>
      <c r="D265" s="14" t="s">
        <v>791</v>
      </c>
      <c r="E265" s="14" t="s">
        <v>222</v>
      </c>
      <c r="F265" s="14" t="s">
        <v>223</v>
      </c>
      <c r="G265" s="14" t="s">
        <v>151</v>
      </c>
      <c r="H265" s="14" t="s">
        <v>224</v>
      </c>
      <c r="I265" s="14"/>
      <c r="J265" s="14" t="s">
        <v>125</v>
      </c>
      <c r="K265" s="14" t="s">
        <v>126</v>
      </c>
      <c r="L265" s="14" t="s">
        <v>127</v>
      </c>
      <c r="M265" s="14" t="s">
        <v>129</v>
      </c>
      <c r="N265" s="14" t="s">
        <v>129</v>
      </c>
      <c r="O265" s="14" t="s">
        <v>128</v>
      </c>
      <c r="P265" s="14" t="s">
        <v>128</v>
      </c>
      <c r="Q265" s="14" t="s">
        <v>128</v>
      </c>
      <c r="R265" s="14" t="s">
        <v>128</v>
      </c>
      <c r="S265" s="14" t="s">
        <v>225</v>
      </c>
    </row>
    <row r="266" ht="14.25" customHeight="1">
      <c r="A266" s="14" t="s">
        <v>118</v>
      </c>
      <c r="B266" s="14" t="s">
        <v>119</v>
      </c>
      <c r="C266" s="14" t="s">
        <v>39</v>
      </c>
      <c r="D266" s="14" t="s">
        <v>792</v>
      </c>
      <c r="E266" s="14" t="s">
        <v>227</v>
      </c>
      <c r="F266" s="14" t="s">
        <v>228</v>
      </c>
      <c r="G266" s="14" t="s">
        <v>133</v>
      </c>
      <c r="H266" s="14"/>
      <c r="I266" s="14"/>
      <c r="J266" s="14" t="s">
        <v>126</v>
      </c>
      <c r="K266" s="14" t="s">
        <v>126</v>
      </c>
      <c r="L266" s="14" t="s">
        <v>134</v>
      </c>
      <c r="M266" s="14" t="s">
        <v>128</v>
      </c>
      <c r="N266" s="14" t="s">
        <v>129</v>
      </c>
      <c r="O266" s="14" t="s">
        <v>128</v>
      </c>
      <c r="P266" s="14" t="s">
        <v>128</v>
      </c>
      <c r="Q266" s="14" t="s">
        <v>128</v>
      </c>
      <c r="R266" s="14" t="s">
        <v>128</v>
      </c>
      <c r="S266" s="14" t="s">
        <v>227</v>
      </c>
    </row>
    <row r="267" ht="14.25" customHeight="1">
      <c r="A267" s="14" t="s">
        <v>118</v>
      </c>
      <c r="B267" s="14" t="s">
        <v>119</v>
      </c>
      <c r="C267" s="14" t="s">
        <v>39</v>
      </c>
      <c r="D267" s="14" t="s">
        <v>793</v>
      </c>
      <c r="E267" s="14" t="s">
        <v>230</v>
      </c>
      <c r="F267" s="14" t="s">
        <v>231</v>
      </c>
      <c r="G267" s="14" t="s">
        <v>151</v>
      </c>
      <c r="H267" s="14" t="s">
        <v>232</v>
      </c>
      <c r="I267" s="14"/>
      <c r="J267" s="14" t="s">
        <v>125</v>
      </c>
      <c r="K267" s="14" t="s">
        <v>126</v>
      </c>
      <c r="L267" s="14" t="s">
        <v>127</v>
      </c>
      <c r="M267" s="14" t="s">
        <v>129</v>
      </c>
      <c r="N267" s="14" t="s">
        <v>129</v>
      </c>
      <c r="O267" s="14" t="s">
        <v>128</v>
      </c>
      <c r="P267" s="14" t="s">
        <v>128</v>
      </c>
      <c r="Q267" s="14" t="s">
        <v>128</v>
      </c>
      <c r="R267" s="14" t="s">
        <v>128</v>
      </c>
      <c r="S267" s="14" t="s">
        <v>233</v>
      </c>
    </row>
    <row r="268" ht="14.25" customHeight="1">
      <c r="A268" s="14" t="s">
        <v>118</v>
      </c>
      <c r="B268" s="14" t="s">
        <v>119</v>
      </c>
      <c r="C268" s="14" t="s">
        <v>39</v>
      </c>
      <c r="D268" s="14" t="s">
        <v>794</v>
      </c>
      <c r="E268" s="14" t="s">
        <v>300</v>
      </c>
      <c r="F268" s="14" t="s">
        <v>301</v>
      </c>
      <c r="G268" s="14" t="s">
        <v>637</v>
      </c>
      <c r="H268" s="14"/>
      <c r="I268" s="14" t="s">
        <v>408</v>
      </c>
      <c r="J268" s="14" t="s">
        <v>638</v>
      </c>
      <c r="K268" s="14" t="s">
        <v>126</v>
      </c>
      <c r="L268" s="14" t="s">
        <v>144</v>
      </c>
      <c r="M268" s="14" t="s">
        <v>128</v>
      </c>
      <c r="N268" s="14" t="s">
        <v>129</v>
      </c>
      <c r="O268" s="14" t="s">
        <v>128</v>
      </c>
      <c r="P268" s="14" t="s">
        <v>128</v>
      </c>
      <c r="Q268" s="14" t="s">
        <v>128</v>
      </c>
      <c r="R268" s="14" t="s">
        <v>128</v>
      </c>
      <c r="S268" s="14" t="s">
        <v>639</v>
      </c>
    </row>
    <row r="269" ht="14.25" customHeight="1">
      <c r="A269" s="14" t="s">
        <v>118</v>
      </c>
      <c r="B269" s="14" t="s">
        <v>119</v>
      </c>
      <c r="C269" s="14" t="s">
        <v>39</v>
      </c>
      <c r="D269" s="14" t="s">
        <v>795</v>
      </c>
      <c r="E269" s="14" t="s">
        <v>641</v>
      </c>
      <c r="F269" s="14" t="s">
        <v>642</v>
      </c>
      <c r="G269" s="14" t="s">
        <v>187</v>
      </c>
      <c r="H269" s="14"/>
      <c r="I269" s="14"/>
      <c r="J269" s="14" t="s">
        <v>188</v>
      </c>
      <c r="K269" s="14" t="s">
        <v>126</v>
      </c>
      <c r="L269" s="14" t="s">
        <v>144</v>
      </c>
      <c r="M269" s="14" t="s">
        <v>128</v>
      </c>
      <c r="N269" s="14" t="s">
        <v>129</v>
      </c>
      <c r="O269" s="14" t="s">
        <v>128</v>
      </c>
      <c r="P269" s="14" t="s">
        <v>128</v>
      </c>
      <c r="Q269" s="14" t="s">
        <v>128</v>
      </c>
      <c r="R269" s="14" t="s">
        <v>129</v>
      </c>
      <c r="S269" s="14" t="s">
        <v>796</v>
      </c>
    </row>
    <row r="270" ht="14.25" customHeight="1">
      <c r="A270" s="14" t="s">
        <v>118</v>
      </c>
      <c r="B270" s="14" t="s">
        <v>119</v>
      </c>
      <c r="C270" s="14" t="s">
        <v>39</v>
      </c>
      <c r="D270" s="14" t="s">
        <v>797</v>
      </c>
      <c r="E270" s="14" t="s">
        <v>243</v>
      </c>
      <c r="F270" s="14" t="s">
        <v>244</v>
      </c>
      <c r="G270" s="14" t="s">
        <v>161</v>
      </c>
      <c r="H270" s="14"/>
      <c r="I270" s="14"/>
      <c r="J270" s="14" t="s">
        <v>126</v>
      </c>
      <c r="K270" s="14" t="s">
        <v>126</v>
      </c>
      <c r="L270" s="14" t="s">
        <v>162</v>
      </c>
      <c r="M270" s="14" t="s">
        <v>128</v>
      </c>
      <c r="N270" s="14" t="s">
        <v>128</v>
      </c>
      <c r="O270" s="14" t="s">
        <v>128</v>
      </c>
      <c r="P270" s="14" t="s">
        <v>128</v>
      </c>
      <c r="Q270" s="14" t="s">
        <v>128</v>
      </c>
      <c r="R270" s="14" t="s">
        <v>128</v>
      </c>
      <c r="S270" s="14" t="s">
        <v>245</v>
      </c>
    </row>
    <row r="271" ht="14.25" customHeight="1">
      <c r="A271" s="14" t="s">
        <v>118</v>
      </c>
      <c r="B271" s="14" t="s">
        <v>119</v>
      </c>
      <c r="C271" s="14" t="s">
        <v>39</v>
      </c>
      <c r="D271" s="14" t="s">
        <v>798</v>
      </c>
      <c r="E271" s="14" t="s">
        <v>667</v>
      </c>
      <c r="F271" s="14" t="s">
        <v>668</v>
      </c>
      <c r="G271" s="14" t="s">
        <v>161</v>
      </c>
      <c r="H271" s="14"/>
      <c r="I271" s="14"/>
      <c r="J271" s="14" t="s">
        <v>126</v>
      </c>
      <c r="K271" s="14" t="s">
        <v>126</v>
      </c>
      <c r="L271" s="14" t="s">
        <v>162</v>
      </c>
      <c r="M271" s="14" t="s">
        <v>128</v>
      </c>
      <c r="N271" s="14" t="s">
        <v>128</v>
      </c>
      <c r="O271" s="14" t="s">
        <v>128</v>
      </c>
      <c r="P271" s="14" t="s">
        <v>128</v>
      </c>
      <c r="Q271" s="14" t="s">
        <v>128</v>
      </c>
      <c r="R271" s="14" t="s">
        <v>128</v>
      </c>
      <c r="S271" s="14" t="s">
        <v>669</v>
      </c>
    </row>
    <row r="272" ht="14.25" customHeight="1">
      <c r="A272" s="14" t="s">
        <v>118</v>
      </c>
      <c r="B272" s="14" t="s">
        <v>119</v>
      </c>
      <c r="C272" s="14" t="s">
        <v>39</v>
      </c>
      <c r="D272" s="14" t="s">
        <v>799</v>
      </c>
      <c r="E272" s="14" t="s">
        <v>675</v>
      </c>
      <c r="F272" s="14" t="s">
        <v>676</v>
      </c>
      <c r="G272" s="14" t="s">
        <v>161</v>
      </c>
      <c r="H272" s="14"/>
      <c r="I272" s="14"/>
      <c r="J272" s="14" t="s">
        <v>126</v>
      </c>
      <c r="K272" s="14" t="s">
        <v>126</v>
      </c>
      <c r="L272" s="14" t="s">
        <v>162</v>
      </c>
      <c r="M272" s="14" t="s">
        <v>128</v>
      </c>
      <c r="N272" s="14" t="s">
        <v>128</v>
      </c>
      <c r="O272" s="14" t="s">
        <v>128</v>
      </c>
      <c r="P272" s="14" t="s">
        <v>128</v>
      </c>
      <c r="Q272" s="14" t="s">
        <v>128</v>
      </c>
      <c r="R272" s="14" t="s">
        <v>128</v>
      </c>
      <c r="S272" s="14" t="s">
        <v>677</v>
      </c>
    </row>
    <row r="273" ht="14.25" customHeight="1">
      <c r="A273" s="14" t="s">
        <v>118</v>
      </c>
      <c r="B273" s="14" t="s">
        <v>119</v>
      </c>
      <c r="C273" s="14" t="s">
        <v>39</v>
      </c>
      <c r="D273" s="14" t="s">
        <v>800</v>
      </c>
      <c r="E273" s="14" t="s">
        <v>247</v>
      </c>
      <c r="F273" s="14" t="s">
        <v>248</v>
      </c>
      <c r="G273" s="14" t="s">
        <v>249</v>
      </c>
      <c r="H273" s="14"/>
      <c r="I273" s="14"/>
      <c r="J273" s="14" t="s">
        <v>194</v>
      </c>
      <c r="K273" s="14" t="s">
        <v>126</v>
      </c>
      <c r="L273" s="14" t="s">
        <v>144</v>
      </c>
      <c r="M273" s="14" t="s">
        <v>128</v>
      </c>
      <c r="N273" s="14" t="s">
        <v>129</v>
      </c>
      <c r="O273" s="14" t="s">
        <v>128</v>
      </c>
      <c r="P273" s="14" t="s">
        <v>128</v>
      </c>
      <c r="Q273" s="14" t="s">
        <v>128</v>
      </c>
      <c r="R273" s="14" t="s">
        <v>128</v>
      </c>
      <c r="S273" s="14" t="s">
        <v>250</v>
      </c>
    </row>
    <row r="274" ht="14.25" customHeight="1">
      <c r="A274" s="14" t="s">
        <v>118</v>
      </c>
      <c r="B274" s="14" t="s">
        <v>119</v>
      </c>
      <c r="C274" s="14" t="s">
        <v>39</v>
      </c>
      <c r="D274" s="14" t="s">
        <v>801</v>
      </c>
      <c r="E274" s="14" t="s">
        <v>802</v>
      </c>
      <c r="F274" s="14" t="s">
        <v>803</v>
      </c>
      <c r="G274" s="14" t="s">
        <v>156</v>
      </c>
      <c r="H274" s="14"/>
      <c r="I274" s="14"/>
      <c r="J274" s="14" t="s">
        <v>126</v>
      </c>
      <c r="K274" s="14" t="s">
        <v>126</v>
      </c>
      <c r="L274" s="14" t="s">
        <v>157</v>
      </c>
      <c r="M274" s="14" t="s">
        <v>128</v>
      </c>
      <c r="N274" s="14" t="s">
        <v>129</v>
      </c>
      <c r="O274" s="14" t="s">
        <v>128</v>
      </c>
      <c r="P274" s="14" t="s">
        <v>128</v>
      </c>
      <c r="Q274" s="14" t="s">
        <v>128</v>
      </c>
      <c r="R274" s="14" t="s">
        <v>128</v>
      </c>
      <c r="S274" s="14" t="s">
        <v>804</v>
      </c>
    </row>
    <row r="275" ht="14.25" customHeight="1">
      <c r="A275" s="14" t="s">
        <v>118</v>
      </c>
      <c r="B275" s="14" t="s">
        <v>119</v>
      </c>
      <c r="C275" s="14" t="s">
        <v>39</v>
      </c>
      <c r="D275" s="14" t="s">
        <v>805</v>
      </c>
      <c r="E275" s="14" t="s">
        <v>806</v>
      </c>
      <c r="F275" s="14" t="s">
        <v>807</v>
      </c>
      <c r="G275" s="14" t="s">
        <v>210</v>
      </c>
      <c r="H275" s="14"/>
      <c r="I275" s="14"/>
      <c r="J275" s="14" t="s">
        <v>211</v>
      </c>
      <c r="K275" s="14" t="s">
        <v>126</v>
      </c>
      <c r="L275" s="14" t="s">
        <v>144</v>
      </c>
      <c r="M275" s="14" t="s">
        <v>128</v>
      </c>
      <c r="N275" s="14" t="s">
        <v>129</v>
      </c>
      <c r="O275" s="14" t="s">
        <v>128</v>
      </c>
      <c r="P275" s="14" t="s">
        <v>128</v>
      </c>
      <c r="Q275" s="14" t="s">
        <v>128</v>
      </c>
      <c r="R275" s="14" t="s">
        <v>128</v>
      </c>
      <c r="S275" s="14" t="s">
        <v>808</v>
      </c>
    </row>
    <row r="276" ht="14.25" customHeight="1">
      <c r="A276" s="14" t="s">
        <v>118</v>
      </c>
      <c r="B276" s="14" t="s">
        <v>119</v>
      </c>
      <c r="C276" s="14" t="s">
        <v>39</v>
      </c>
      <c r="D276" s="14" t="s">
        <v>809</v>
      </c>
      <c r="E276" s="14" t="s">
        <v>810</v>
      </c>
      <c r="F276" s="14" t="s">
        <v>811</v>
      </c>
      <c r="G276" s="14" t="s">
        <v>170</v>
      </c>
      <c r="H276" s="14"/>
      <c r="I276" s="14"/>
      <c r="J276" s="14" t="s">
        <v>211</v>
      </c>
      <c r="K276" s="14" t="s">
        <v>126</v>
      </c>
      <c r="L276" s="14" t="s">
        <v>144</v>
      </c>
      <c r="M276" s="14" t="s">
        <v>128</v>
      </c>
      <c r="N276" s="14" t="s">
        <v>129</v>
      </c>
      <c r="O276" s="14" t="s">
        <v>128</v>
      </c>
      <c r="P276" s="14" t="s">
        <v>128</v>
      </c>
      <c r="Q276" s="14" t="s">
        <v>128</v>
      </c>
      <c r="R276" s="14" t="s">
        <v>128</v>
      </c>
      <c r="S276" s="14" t="s">
        <v>812</v>
      </c>
    </row>
    <row r="277" ht="14.25" customHeight="1">
      <c r="A277" s="14" t="s">
        <v>118</v>
      </c>
      <c r="B277" s="14" t="s">
        <v>119</v>
      </c>
      <c r="C277" s="14" t="s">
        <v>39</v>
      </c>
      <c r="D277" s="14" t="s">
        <v>813</v>
      </c>
      <c r="E277" s="14" t="s">
        <v>156</v>
      </c>
      <c r="F277" s="14" t="s">
        <v>310</v>
      </c>
      <c r="G277" s="14" t="s">
        <v>311</v>
      </c>
      <c r="H277" s="14"/>
      <c r="I277" s="14"/>
      <c r="J277" s="14" t="s">
        <v>126</v>
      </c>
      <c r="K277" s="14" t="s">
        <v>126</v>
      </c>
      <c r="L277" s="14" t="s">
        <v>157</v>
      </c>
      <c r="M277" s="14" t="s">
        <v>128</v>
      </c>
      <c r="N277" s="14" t="s">
        <v>129</v>
      </c>
      <c r="O277" s="14" t="s">
        <v>128</v>
      </c>
      <c r="P277" s="14" t="s">
        <v>128</v>
      </c>
      <c r="Q277" s="14" t="s">
        <v>128</v>
      </c>
      <c r="R277" s="14" t="s">
        <v>129</v>
      </c>
      <c r="S277" s="14" t="s">
        <v>680</v>
      </c>
    </row>
    <row r="278" ht="14.25" customHeight="1">
      <c r="A278" s="14" t="s">
        <v>118</v>
      </c>
      <c r="B278" s="14" t="s">
        <v>119</v>
      </c>
      <c r="C278" s="14" t="s">
        <v>39</v>
      </c>
      <c r="D278" s="14" t="s">
        <v>814</v>
      </c>
      <c r="E278" s="14" t="s">
        <v>815</v>
      </c>
      <c r="F278" s="14" t="s">
        <v>816</v>
      </c>
      <c r="G278" s="14" t="s">
        <v>156</v>
      </c>
      <c r="H278" s="14"/>
      <c r="I278" s="14"/>
      <c r="J278" s="14" t="s">
        <v>126</v>
      </c>
      <c r="K278" s="14" t="s">
        <v>126</v>
      </c>
      <c r="L278" s="14" t="s">
        <v>157</v>
      </c>
      <c r="M278" s="14" t="s">
        <v>128</v>
      </c>
      <c r="N278" s="14" t="s">
        <v>129</v>
      </c>
      <c r="O278" s="14" t="s">
        <v>128</v>
      </c>
      <c r="P278" s="14" t="s">
        <v>128</v>
      </c>
      <c r="Q278" s="14" t="s">
        <v>128</v>
      </c>
      <c r="R278" s="14" t="s">
        <v>128</v>
      </c>
      <c r="S278" s="14" t="s">
        <v>817</v>
      </c>
    </row>
    <row r="279" ht="14.25" customHeight="1">
      <c r="A279" s="14" t="s">
        <v>118</v>
      </c>
      <c r="B279" s="14" t="s">
        <v>119</v>
      </c>
      <c r="C279" s="14" t="s">
        <v>39</v>
      </c>
      <c r="D279" s="14" t="s">
        <v>818</v>
      </c>
      <c r="E279" s="14" t="s">
        <v>252</v>
      </c>
      <c r="F279" s="14" t="s">
        <v>14</v>
      </c>
      <c r="G279" s="14" t="s">
        <v>253</v>
      </c>
      <c r="H279" s="14" t="s">
        <v>254</v>
      </c>
      <c r="I279" s="14"/>
      <c r="J279" s="14" t="s">
        <v>125</v>
      </c>
      <c r="K279" s="14" t="s">
        <v>126</v>
      </c>
      <c r="L279" s="14" t="s">
        <v>127</v>
      </c>
      <c r="M279" s="14" t="s">
        <v>129</v>
      </c>
      <c r="N279" s="14" t="s">
        <v>128</v>
      </c>
      <c r="O279" s="14" t="s">
        <v>128</v>
      </c>
      <c r="P279" s="14" t="s">
        <v>128</v>
      </c>
      <c r="Q279" s="14" t="s">
        <v>128</v>
      </c>
      <c r="R279" s="14" t="s">
        <v>128</v>
      </c>
      <c r="S279" s="14" t="s">
        <v>819</v>
      </c>
    </row>
    <row r="280" ht="14.25" customHeight="1">
      <c r="A280" s="14" t="s">
        <v>118</v>
      </c>
      <c r="B280" s="14" t="s">
        <v>119</v>
      </c>
      <c r="C280" s="14" t="s">
        <v>39</v>
      </c>
      <c r="D280" s="14" t="s">
        <v>820</v>
      </c>
      <c r="E280" s="14" t="s">
        <v>257</v>
      </c>
      <c r="F280" s="14" t="s">
        <v>258</v>
      </c>
      <c r="G280" s="14" t="s">
        <v>210</v>
      </c>
      <c r="H280" s="14"/>
      <c r="I280" s="14"/>
      <c r="J280" s="14" t="s">
        <v>211</v>
      </c>
      <c r="K280" s="14" t="s">
        <v>126</v>
      </c>
      <c r="L280" s="14" t="s">
        <v>144</v>
      </c>
      <c r="M280" s="14" t="s">
        <v>128</v>
      </c>
      <c r="N280" s="14" t="s">
        <v>129</v>
      </c>
      <c r="O280" s="14" t="s">
        <v>128</v>
      </c>
      <c r="P280" s="14" t="s">
        <v>128</v>
      </c>
      <c r="Q280" s="14" t="s">
        <v>128</v>
      </c>
      <c r="R280" s="14" t="s">
        <v>128</v>
      </c>
      <c r="S280" s="14" t="s">
        <v>259</v>
      </c>
    </row>
    <row r="281" ht="14.25" customHeight="1">
      <c r="A281" s="14" t="s">
        <v>118</v>
      </c>
      <c r="B281" s="14" t="s">
        <v>119</v>
      </c>
      <c r="C281" s="14" t="s">
        <v>39</v>
      </c>
      <c r="D281" s="14" t="s">
        <v>821</v>
      </c>
      <c r="E281" s="14" t="s">
        <v>685</v>
      </c>
      <c r="F281" s="14" t="s">
        <v>686</v>
      </c>
      <c r="G281" s="14" t="s">
        <v>601</v>
      </c>
      <c r="H281" s="14"/>
      <c r="I281" s="14"/>
      <c r="J281" s="14" t="s">
        <v>602</v>
      </c>
      <c r="K281" s="14" t="s">
        <v>603</v>
      </c>
      <c r="L281" s="14" t="s">
        <v>144</v>
      </c>
      <c r="M281" s="14" t="s">
        <v>128</v>
      </c>
      <c r="N281" s="14" t="s">
        <v>129</v>
      </c>
      <c r="O281" s="14" t="s">
        <v>128</v>
      </c>
      <c r="P281" s="14" t="s">
        <v>128</v>
      </c>
      <c r="Q281" s="14" t="s">
        <v>128</v>
      </c>
      <c r="R281" s="14" t="s">
        <v>128</v>
      </c>
      <c r="S281" s="14" t="s">
        <v>687</v>
      </c>
    </row>
    <row r="282" ht="14.25" customHeight="1">
      <c r="A282" s="14" t="s">
        <v>118</v>
      </c>
      <c r="B282" s="14" t="s">
        <v>119</v>
      </c>
      <c r="C282" s="14" t="s">
        <v>39</v>
      </c>
      <c r="D282" s="14" t="s">
        <v>822</v>
      </c>
      <c r="E282" s="14" t="s">
        <v>823</v>
      </c>
      <c r="F282" s="14" t="s">
        <v>824</v>
      </c>
      <c r="G282" s="14" t="s">
        <v>156</v>
      </c>
      <c r="H282" s="14"/>
      <c r="I282" s="14"/>
      <c r="J282" s="14" t="s">
        <v>126</v>
      </c>
      <c r="K282" s="14" t="s">
        <v>126</v>
      </c>
      <c r="L282" s="14" t="s">
        <v>157</v>
      </c>
      <c r="M282" s="14" t="s">
        <v>128</v>
      </c>
      <c r="N282" s="14" t="s">
        <v>129</v>
      </c>
      <c r="O282" s="14" t="s">
        <v>128</v>
      </c>
      <c r="P282" s="14" t="s">
        <v>128</v>
      </c>
      <c r="Q282" s="14" t="s">
        <v>128</v>
      </c>
      <c r="R282" s="14" t="s">
        <v>128</v>
      </c>
      <c r="S282" s="14" t="s">
        <v>825</v>
      </c>
    </row>
    <row r="283" ht="14.25" customHeight="1">
      <c r="A283" s="14" t="s">
        <v>118</v>
      </c>
      <c r="B283" s="14" t="s">
        <v>119</v>
      </c>
      <c r="C283" s="14" t="s">
        <v>21</v>
      </c>
      <c r="D283" s="14" t="s">
        <v>826</v>
      </c>
      <c r="E283" s="14" t="s">
        <v>121</v>
      </c>
      <c r="F283" s="14" t="s">
        <v>122</v>
      </c>
      <c r="G283" s="14" t="s">
        <v>123</v>
      </c>
      <c r="H283" s="14" t="s">
        <v>124</v>
      </c>
      <c r="I283" s="14"/>
      <c r="J283" s="14" t="s">
        <v>125</v>
      </c>
      <c r="K283" s="14" t="s">
        <v>126</v>
      </c>
      <c r="L283" s="14" t="s">
        <v>127</v>
      </c>
      <c r="M283" s="14" t="s">
        <v>128</v>
      </c>
      <c r="N283" s="14" t="s">
        <v>129</v>
      </c>
      <c r="O283" s="14" t="s">
        <v>128</v>
      </c>
      <c r="P283" s="14" t="s">
        <v>128</v>
      </c>
      <c r="Q283" s="14" t="s">
        <v>128</v>
      </c>
      <c r="R283" s="14" t="s">
        <v>128</v>
      </c>
      <c r="S283" s="14"/>
    </row>
    <row r="284" ht="14.25" customHeight="1">
      <c r="A284" s="14" t="s">
        <v>118</v>
      </c>
      <c r="B284" s="14" t="s">
        <v>119</v>
      </c>
      <c r="C284" s="14" t="s">
        <v>21</v>
      </c>
      <c r="D284" s="14" t="s">
        <v>827</v>
      </c>
      <c r="E284" s="14" t="s">
        <v>131</v>
      </c>
      <c r="F284" s="14" t="s">
        <v>132</v>
      </c>
      <c r="G284" s="14" t="s">
        <v>133</v>
      </c>
      <c r="H284" s="14"/>
      <c r="I284" s="14"/>
      <c r="J284" s="14" t="s">
        <v>126</v>
      </c>
      <c r="K284" s="14" t="s">
        <v>126</v>
      </c>
      <c r="L284" s="14" t="s">
        <v>134</v>
      </c>
      <c r="M284" s="14" t="s">
        <v>129</v>
      </c>
      <c r="N284" s="14" t="s">
        <v>128</v>
      </c>
      <c r="O284" s="14" t="s">
        <v>128</v>
      </c>
      <c r="P284" s="14" t="s">
        <v>128</v>
      </c>
      <c r="Q284" s="14" t="s">
        <v>128</v>
      </c>
      <c r="R284" s="14" t="s">
        <v>128</v>
      </c>
      <c r="S284" s="14"/>
    </row>
    <row r="285" ht="14.25" customHeight="1">
      <c r="A285" s="14" t="s">
        <v>118</v>
      </c>
      <c r="B285" s="14" t="s">
        <v>119</v>
      </c>
      <c r="C285" s="14" t="s">
        <v>21</v>
      </c>
      <c r="D285" s="14" t="s">
        <v>828</v>
      </c>
      <c r="E285" s="14" t="s">
        <v>429</v>
      </c>
      <c r="F285" s="14" t="s">
        <v>430</v>
      </c>
      <c r="G285" s="14" t="s">
        <v>429</v>
      </c>
      <c r="H285" s="14" t="s">
        <v>431</v>
      </c>
      <c r="I285" s="14"/>
      <c r="J285" s="14" t="s">
        <v>125</v>
      </c>
      <c r="K285" s="14" t="s">
        <v>126</v>
      </c>
      <c r="L285" s="14" t="s">
        <v>127</v>
      </c>
      <c r="M285" s="14" t="s">
        <v>129</v>
      </c>
      <c r="N285" s="14" t="s">
        <v>129</v>
      </c>
      <c r="O285" s="14" t="s">
        <v>128</v>
      </c>
      <c r="P285" s="14" t="s">
        <v>128</v>
      </c>
      <c r="Q285" s="14" t="s">
        <v>128</v>
      </c>
      <c r="R285" s="14" t="s">
        <v>128</v>
      </c>
      <c r="S285" s="14"/>
    </row>
    <row r="286" ht="14.25" customHeight="1">
      <c r="A286" s="14" t="s">
        <v>118</v>
      </c>
      <c r="B286" s="14" t="s">
        <v>119</v>
      </c>
      <c r="C286" s="14" t="s">
        <v>21</v>
      </c>
      <c r="D286" s="14" t="s">
        <v>829</v>
      </c>
      <c r="E286" s="14" t="s">
        <v>136</v>
      </c>
      <c r="F286" s="14" t="s">
        <v>137</v>
      </c>
      <c r="G286" s="14" t="s">
        <v>138</v>
      </c>
      <c r="H286" s="14" t="s">
        <v>136</v>
      </c>
      <c r="I286" s="14"/>
      <c r="J286" s="14" t="s">
        <v>125</v>
      </c>
      <c r="K286" s="14" t="s">
        <v>126</v>
      </c>
      <c r="L286" s="14" t="s">
        <v>127</v>
      </c>
      <c r="M286" s="14" t="s">
        <v>129</v>
      </c>
      <c r="N286" s="14" t="s">
        <v>128</v>
      </c>
      <c r="O286" s="14" t="s">
        <v>128</v>
      </c>
      <c r="P286" s="14" t="s">
        <v>128</v>
      </c>
      <c r="Q286" s="14" t="s">
        <v>128</v>
      </c>
      <c r="R286" s="14" t="s">
        <v>128</v>
      </c>
      <c r="S286" s="14"/>
    </row>
    <row r="287" ht="14.25" customHeight="1">
      <c r="A287" s="14" t="s">
        <v>118</v>
      </c>
      <c r="B287" s="14" t="s">
        <v>119</v>
      </c>
      <c r="C287" s="14" t="s">
        <v>21</v>
      </c>
      <c r="D287" s="14" t="s">
        <v>830</v>
      </c>
      <c r="E287" s="14" t="s">
        <v>831</v>
      </c>
      <c r="F287" s="14" t="s">
        <v>141</v>
      </c>
      <c r="G287" s="14" t="s">
        <v>142</v>
      </c>
      <c r="H287" s="14"/>
      <c r="I287" s="14"/>
      <c r="J287" s="14" t="s">
        <v>143</v>
      </c>
      <c r="K287" s="14" t="s">
        <v>126</v>
      </c>
      <c r="L287" s="14" t="s">
        <v>144</v>
      </c>
      <c r="M287" s="14" t="s">
        <v>129</v>
      </c>
      <c r="N287" s="14" t="s">
        <v>128</v>
      </c>
      <c r="O287" s="14" t="s">
        <v>128</v>
      </c>
      <c r="P287" s="14" t="s">
        <v>128</v>
      </c>
      <c r="Q287" s="14" t="s">
        <v>128</v>
      </c>
      <c r="R287" s="14" t="s">
        <v>128</v>
      </c>
      <c r="S287" s="14"/>
    </row>
    <row r="288" ht="14.25" customHeight="1">
      <c r="A288" s="14" t="s">
        <v>118</v>
      </c>
      <c r="B288" s="14" t="s">
        <v>119</v>
      </c>
      <c r="C288" s="14" t="s">
        <v>21</v>
      </c>
      <c r="D288" s="14" t="s">
        <v>832</v>
      </c>
      <c r="E288" s="14" t="s">
        <v>146</v>
      </c>
      <c r="F288" s="14" t="s">
        <v>147</v>
      </c>
      <c r="G288" s="14" t="s">
        <v>133</v>
      </c>
      <c r="H288" s="14"/>
      <c r="I288" s="14"/>
      <c r="J288" s="14" t="s">
        <v>126</v>
      </c>
      <c r="K288" s="14" t="s">
        <v>126</v>
      </c>
      <c r="L288" s="14" t="s">
        <v>134</v>
      </c>
      <c r="M288" s="14" t="s">
        <v>128</v>
      </c>
      <c r="N288" s="14" t="s">
        <v>128</v>
      </c>
      <c r="O288" s="14" t="s">
        <v>128</v>
      </c>
      <c r="P288" s="14" t="s">
        <v>128</v>
      </c>
      <c r="Q288" s="14" t="s">
        <v>128</v>
      </c>
      <c r="R288" s="14" t="s">
        <v>128</v>
      </c>
      <c r="S288" s="14"/>
    </row>
    <row r="289" ht="14.25" customHeight="1">
      <c r="A289" s="14" t="s">
        <v>118</v>
      </c>
      <c r="B289" s="14" t="s">
        <v>119</v>
      </c>
      <c r="C289" s="14" t="s">
        <v>21</v>
      </c>
      <c r="D289" s="14" t="s">
        <v>833</v>
      </c>
      <c r="E289" s="14" t="s">
        <v>149</v>
      </c>
      <c r="F289" s="14" t="s">
        <v>150</v>
      </c>
      <c r="G289" s="14" t="s">
        <v>151</v>
      </c>
      <c r="H289" s="14" t="s">
        <v>152</v>
      </c>
      <c r="I289" s="14"/>
      <c r="J289" s="14" t="s">
        <v>125</v>
      </c>
      <c r="K289" s="14" t="s">
        <v>126</v>
      </c>
      <c r="L289" s="14" t="s">
        <v>127</v>
      </c>
      <c r="M289" s="14" t="s">
        <v>128</v>
      </c>
      <c r="N289" s="14" t="s">
        <v>128</v>
      </c>
      <c r="O289" s="14" t="s">
        <v>128</v>
      </c>
      <c r="P289" s="14" t="s">
        <v>128</v>
      </c>
      <c r="Q289" s="14" t="s">
        <v>128</v>
      </c>
      <c r="R289" s="14" t="s">
        <v>128</v>
      </c>
      <c r="S289" s="14"/>
    </row>
    <row r="290" ht="14.25" customHeight="1">
      <c r="A290" s="14" t="s">
        <v>118</v>
      </c>
      <c r="B290" s="14" t="s">
        <v>119</v>
      </c>
      <c r="C290" s="14" t="s">
        <v>21</v>
      </c>
      <c r="D290" s="14" t="s">
        <v>834</v>
      </c>
      <c r="E290" s="14" t="s">
        <v>159</v>
      </c>
      <c r="F290" s="14" t="s">
        <v>160</v>
      </c>
      <c r="G290" s="14" t="s">
        <v>161</v>
      </c>
      <c r="H290" s="14"/>
      <c r="I290" s="14"/>
      <c r="J290" s="14" t="s">
        <v>126</v>
      </c>
      <c r="K290" s="14" t="s">
        <v>126</v>
      </c>
      <c r="L290" s="14" t="s">
        <v>162</v>
      </c>
      <c r="M290" s="14" t="s">
        <v>129</v>
      </c>
      <c r="N290" s="14" t="s">
        <v>128</v>
      </c>
      <c r="O290" s="14" t="s">
        <v>128</v>
      </c>
      <c r="P290" s="14" t="s">
        <v>128</v>
      </c>
      <c r="Q290" s="14" t="s">
        <v>128</v>
      </c>
      <c r="R290" s="14" t="s">
        <v>128</v>
      </c>
      <c r="S290" s="14"/>
    </row>
    <row r="291" ht="14.25" customHeight="1">
      <c r="A291" s="14" t="s">
        <v>118</v>
      </c>
      <c r="B291" s="14" t="s">
        <v>119</v>
      </c>
      <c r="C291" s="14" t="s">
        <v>21</v>
      </c>
      <c r="D291" s="14" t="s">
        <v>835</v>
      </c>
      <c r="E291" s="14" t="s">
        <v>164</v>
      </c>
      <c r="F291" s="14" t="s">
        <v>165</v>
      </c>
      <c r="G291" s="14" t="s">
        <v>166</v>
      </c>
      <c r="H291" s="14"/>
      <c r="I291" s="14"/>
      <c r="J291" s="14" t="s">
        <v>125</v>
      </c>
      <c r="K291" s="14" t="s">
        <v>126</v>
      </c>
      <c r="L291" s="14" t="s">
        <v>127</v>
      </c>
      <c r="M291" s="14" t="s">
        <v>129</v>
      </c>
      <c r="N291" s="14" t="s">
        <v>128</v>
      </c>
      <c r="O291" s="14" t="s">
        <v>128</v>
      </c>
      <c r="P291" s="14" t="s">
        <v>128</v>
      </c>
      <c r="Q291" s="14" t="s">
        <v>128</v>
      </c>
      <c r="R291" s="14" t="s">
        <v>128</v>
      </c>
      <c r="S291" s="14"/>
    </row>
    <row r="292" ht="14.25" customHeight="1">
      <c r="A292" s="14" t="s">
        <v>118</v>
      </c>
      <c r="B292" s="14" t="s">
        <v>119</v>
      </c>
      <c r="C292" s="14" t="s">
        <v>21</v>
      </c>
      <c r="D292" s="14" t="s">
        <v>836</v>
      </c>
      <c r="E292" s="14" t="s">
        <v>168</v>
      </c>
      <c r="F292" s="14" t="s">
        <v>169</v>
      </c>
      <c r="G292" s="14" t="s">
        <v>170</v>
      </c>
      <c r="H292" s="14"/>
      <c r="I292" s="14"/>
      <c r="J292" s="14" t="s">
        <v>171</v>
      </c>
      <c r="K292" s="14" t="s">
        <v>126</v>
      </c>
      <c r="L292" s="14" t="s">
        <v>144</v>
      </c>
      <c r="M292" s="14" t="s">
        <v>128</v>
      </c>
      <c r="N292" s="14" t="s">
        <v>129</v>
      </c>
      <c r="O292" s="14" t="s">
        <v>128</v>
      </c>
      <c r="P292" s="14" t="s">
        <v>128</v>
      </c>
      <c r="Q292" s="14" t="s">
        <v>128</v>
      </c>
      <c r="R292" s="14" t="s">
        <v>128</v>
      </c>
      <c r="S292" s="14"/>
    </row>
    <row r="293" ht="14.25" customHeight="1">
      <c r="A293" s="14" t="s">
        <v>118</v>
      </c>
      <c r="B293" s="14" t="s">
        <v>119</v>
      </c>
      <c r="C293" s="14" t="s">
        <v>21</v>
      </c>
      <c r="D293" s="14" t="s">
        <v>837</v>
      </c>
      <c r="E293" s="14" t="s">
        <v>173</v>
      </c>
      <c r="F293" s="14" t="s">
        <v>174</v>
      </c>
      <c r="G293" s="14" t="s">
        <v>133</v>
      </c>
      <c r="H293" s="14"/>
      <c r="I293" s="14"/>
      <c r="J293" s="14" t="s">
        <v>126</v>
      </c>
      <c r="K293" s="14" t="s">
        <v>126</v>
      </c>
      <c r="L293" s="14" t="s">
        <v>134</v>
      </c>
      <c r="M293" s="14" t="s">
        <v>129</v>
      </c>
      <c r="N293" s="14" t="s">
        <v>128</v>
      </c>
      <c r="O293" s="14" t="s">
        <v>128</v>
      </c>
      <c r="P293" s="14" t="s">
        <v>128</v>
      </c>
      <c r="Q293" s="14" t="s">
        <v>128</v>
      </c>
      <c r="R293" s="14" t="s">
        <v>128</v>
      </c>
      <c r="S293" s="14"/>
    </row>
    <row r="294" ht="14.25" customHeight="1">
      <c r="A294" s="14" t="s">
        <v>118</v>
      </c>
      <c r="B294" s="14" t="s">
        <v>119</v>
      </c>
      <c r="C294" s="14" t="s">
        <v>21</v>
      </c>
      <c r="D294" s="14" t="s">
        <v>838</v>
      </c>
      <c r="E294" s="14" t="s">
        <v>176</v>
      </c>
      <c r="F294" s="14" t="s">
        <v>177</v>
      </c>
      <c r="G294" s="14" t="s">
        <v>151</v>
      </c>
      <c r="H294" s="14" t="s">
        <v>178</v>
      </c>
      <c r="I294" s="14"/>
      <c r="J294" s="14" t="s">
        <v>125</v>
      </c>
      <c r="K294" s="14" t="s">
        <v>126</v>
      </c>
      <c r="L294" s="14" t="s">
        <v>127</v>
      </c>
      <c r="M294" s="14" t="s">
        <v>128</v>
      </c>
      <c r="N294" s="14" t="s">
        <v>128</v>
      </c>
      <c r="O294" s="14" t="s">
        <v>128</v>
      </c>
      <c r="P294" s="14" t="s">
        <v>128</v>
      </c>
      <c r="Q294" s="14" t="s">
        <v>128</v>
      </c>
      <c r="R294" s="14" t="s">
        <v>128</v>
      </c>
      <c r="S294" s="14"/>
    </row>
    <row r="295" ht="14.25" customHeight="1">
      <c r="A295" s="14" t="s">
        <v>118</v>
      </c>
      <c r="B295" s="14" t="s">
        <v>119</v>
      </c>
      <c r="C295" s="14" t="s">
        <v>21</v>
      </c>
      <c r="D295" s="14" t="s">
        <v>839</v>
      </c>
      <c r="E295" s="14" t="s">
        <v>840</v>
      </c>
      <c r="F295" s="14" t="s">
        <v>841</v>
      </c>
      <c r="G295" s="14" t="s">
        <v>249</v>
      </c>
      <c r="H295" s="14"/>
      <c r="I295" s="14"/>
      <c r="J295" s="14" t="s">
        <v>194</v>
      </c>
      <c r="K295" s="14" t="s">
        <v>126</v>
      </c>
      <c r="L295" s="14" t="s">
        <v>144</v>
      </c>
      <c r="M295" s="14" t="s">
        <v>128</v>
      </c>
      <c r="N295" s="14" t="s">
        <v>129</v>
      </c>
      <c r="O295" s="14" t="s">
        <v>128</v>
      </c>
      <c r="P295" s="14" t="s">
        <v>128</v>
      </c>
      <c r="Q295" s="14" t="s">
        <v>128</v>
      </c>
      <c r="R295" s="14" t="s">
        <v>128</v>
      </c>
      <c r="S295" s="14" t="s">
        <v>842</v>
      </c>
    </row>
    <row r="296" ht="14.25" customHeight="1">
      <c r="A296" s="14" t="s">
        <v>118</v>
      </c>
      <c r="B296" s="14" t="s">
        <v>119</v>
      </c>
      <c r="C296" s="14" t="s">
        <v>21</v>
      </c>
      <c r="D296" s="14" t="s">
        <v>843</v>
      </c>
      <c r="E296" s="14" t="s">
        <v>844</v>
      </c>
      <c r="F296" s="14" t="s">
        <v>845</v>
      </c>
      <c r="G296" s="14" t="s">
        <v>187</v>
      </c>
      <c r="H296" s="14"/>
      <c r="I296" s="14"/>
      <c r="J296" s="14" t="s">
        <v>188</v>
      </c>
      <c r="K296" s="14" t="s">
        <v>126</v>
      </c>
      <c r="L296" s="14" t="s">
        <v>144</v>
      </c>
      <c r="M296" s="14" t="s">
        <v>128</v>
      </c>
      <c r="N296" s="14" t="s">
        <v>129</v>
      </c>
      <c r="O296" s="14" t="s">
        <v>128</v>
      </c>
      <c r="P296" s="14" t="s">
        <v>128</v>
      </c>
      <c r="Q296" s="14" t="s">
        <v>128</v>
      </c>
      <c r="R296" s="14" t="s">
        <v>129</v>
      </c>
      <c r="S296" s="14"/>
    </row>
    <row r="297" ht="14.25" customHeight="1">
      <c r="A297" s="14" t="s">
        <v>118</v>
      </c>
      <c r="B297" s="14" t="s">
        <v>119</v>
      </c>
      <c r="C297" s="14" t="s">
        <v>21</v>
      </c>
      <c r="D297" s="14" t="s">
        <v>846</v>
      </c>
      <c r="E297" s="14" t="s">
        <v>117</v>
      </c>
      <c r="F297" s="14" t="s">
        <v>847</v>
      </c>
      <c r="G297" s="14" t="s">
        <v>848</v>
      </c>
      <c r="H297" s="14"/>
      <c r="I297" s="14" t="s">
        <v>408</v>
      </c>
      <c r="J297" s="14" t="s">
        <v>849</v>
      </c>
      <c r="K297" s="14" t="s">
        <v>126</v>
      </c>
      <c r="L297" s="14" t="s">
        <v>144</v>
      </c>
      <c r="M297" s="14" t="s">
        <v>128</v>
      </c>
      <c r="N297" s="14" t="s">
        <v>129</v>
      </c>
      <c r="O297" s="14" t="s">
        <v>128</v>
      </c>
      <c r="P297" s="14" t="s">
        <v>128</v>
      </c>
      <c r="Q297" s="14" t="s">
        <v>128</v>
      </c>
      <c r="R297" s="14" t="s">
        <v>128</v>
      </c>
      <c r="S297" s="14"/>
    </row>
    <row r="298" ht="14.25" customHeight="1">
      <c r="A298" s="14" t="s">
        <v>118</v>
      </c>
      <c r="B298" s="14" t="s">
        <v>119</v>
      </c>
      <c r="C298" s="14" t="s">
        <v>21</v>
      </c>
      <c r="D298" s="14" t="s">
        <v>850</v>
      </c>
      <c r="E298" s="14" t="s">
        <v>202</v>
      </c>
      <c r="F298" s="14" t="s">
        <v>851</v>
      </c>
      <c r="G298" s="14" t="s">
        <v>187</v>
      </c>
      <c r="H298" s="14"/>
      <c r="I298" s="14"/>
      <c r="J298" s="14" t="s">
        <v>188</v>
      </c>
      <c r="K298" s="14" t="s">
        <v>126</v>
      </c>
      <c r="L298" s="14" t="s">
        <v>144</v>
      </c>
      <c r="M298" s="14" t="s">
        <v>128</v>
      </c>
      <c r="N298" s="14" t="s">
        <v>129</v>
      </c>
      <c r="O298" s="14" t="s">
        <v>128</v>
      </c>
      <c r="P298" s="14" t="s">
        <v>128</v>
      </c>
      <c r="Q298" s="14" t="s">
        <v>128</v>
      </c>
      <c r="R298" s="14" t="s">
        <v>129</v>
      </c>
      <c r="S298" s="14"/>
    </row>
    <row r="299" ht="14.25" customHeight="1">
      <c r="A299" s="14" t="s">
        <v>118</v>
      </c>
      <c r="B299" s="14" t="s">
        <v>119</v>
      </c>
      <c r="C299" s="14" t="s">
        <v>21</v>
      </c>
      <c r="D299" s="14" t="s">
        <v>852</v>
      </c>
      <c r="E299" s="14" t="s">
        <v>853</v>
      </c>
      <c r="F299" s="14" t="s">
        <v>854</v>
      </c>
      <c r="G299" s="14" t="s">
        <v>187</v>
      </c>
      <c r="H299" s="14"/>
      <c r="I299" s="14"/>
      <c r="J299" s="14" t="s">
        <v>188</v>
      </c>
      <c r="K299" s="14" t="s">
        <v>126</v>
      </c>
      <c r="L299" s="14" t="s">
        <v>144</v>
      </c>
      <c r="M299" s="14" t="s">
        <v>128</v>
      </c>
      <c r="N299" s="14" t="s">
        <v>129</v>
      </c>
      <c r="O299" s="14" t="s">
        <v>128</v>
      </c>
      <c r="P299" s="14" t="s">
        <v>128</v>
      </c>
      <c r="Q299" s="14" t="s">
        <v>128</v>
      </c>
      <c r="R299" s="14" t="s">
        <v>129</v>
      </c>
      <c r="S299" s="14"/>
    </row>
    <row r="300" ht="14.25" customHeight="1">
      <c r="A300" s="14" t="s">
        <v>118</v>
      </c>
      <c r="B300" s="14" t="s">
        <v>119</v>
      </c>
      <c r="C300" s="14" t="s">
        <v>21</v>
      </c>
      <c r="D300" s="14" t="s">
        <v>855</v>
      </c>
      <c r="E300" s="14" t="s">
        <v>202</v>
      </c>
      <c r="F300" s="14" t="s">
        <v>856</v>
      </c>
      <c r="G300" s="14" t="s">
        <v>187</v>
      </c>
      <c r="H300" s="14"/>
      <c r="I300" s="14"/>
      <c r="J300" s="14" t="s">
        <v>188</v>
      </c>
      <c r="K300" s="14" t="s">
        <v>126</v>
      </c>
      <c r="L300" s="14" t="s">
        <v>144</v>
      </c>
      <c r="M300" s="14" t="s">
        <v>128</v>
      </c>
      <c r="N300" s="14" t="s">
        <v>129</v>
      </c>
      <c r="O300" s="14" t="s">
        <v>128</v>
      </c>
      <c r="P300" s="14" t="s">
        <v>128</v>
      </c>
      <c r="Q300" s="14" t="s">
        <v>128</v>
      </c>
      <c r="R300" s="14" t="s">
        <v>129</v>
      </c>
      <c r="S300" s="14"/>
    </row>
    <row r="301" ht="14.25" customHeight="1">
      <c r="A301" s="14" t="s">
        <v>118</v>
      </c>
      <c r="B301" s="14" t="s">
        <v>119</v>
      </c>
      <c r="C301" s="14" t="s">
        <v>21</v>
      </c>
      <c r="D301" s="14" t="s">
        <v>857</v>
      </c>
      <c r="E301" s="14" t="s">
        <v>858</v>
      </c>
      <c r="F301" s="14" t="s">
        <v>859</v>
      </c>
      <c r="G301" s="14" t="s">
        <v>187</v>
      </c>
      <c r="H301" s="14"/>
      <c r="I301" s="14"/>
      <c r="J301" s="14" t="s">
        <v>188</v>
      </c>
      <c r="K301" s="14" t="s">
        <v>126</v>
      </c>
      <c r="L301" s="14" t="s">
        <v>144</v>
      </c>
      <c r="M301" s="14" t="s">
        <v>128</v>
      </c>
      <c r="N301" s="14" t="s">
        <v>129</v>
      </c>
      <c r="O301" s="14" t="s">
        <v>128</v>
      </c>
      <c r="P301" s="14" t="s">
        <v>128</v>
      </c>
      <c r="Q301" s="14" t="s">
        <v>128</v>
      </c>
      <c r="R301" s="14" t="s">
        <v>129</v>
      </c>
      <c r="S301" s="14"/>
    </row>
    <row r="302" ht="14.25" customHeight="1">
      <c r="A302" s="14" t="s">
        <v>118</v>
      </c>
      <c r="B302" s="14" t="s">
        <v>119</v>
      </c>
      <c r="C302" s="14" t="s">
        <v>21</v>
      </c>
      <c r="D302" s="14" t="s">
        <v>860</v>
      </c>
      <c r="E302" s="14" t="s">
        <v>300</v>
      </c>
      <c r="F302" s="14" t="s">
        <v>861</v>
      </c>
      <c r="G302" s="14" t="s">
        <v>718</v>
      </c>
      <c r="H302" s="14"/>
      <c r="I302" s="14" t="s">
        <v>408</v>
      </c>
      <c r="J302" s="14" t="s">
        <v>211</v>
      </c>
      <c r="K302" s="14" t="s">
        <v>126</v>
      </c>
      <c r="L302" s="14" t="s">
        <v>144</v>
      </c>
      <c r="M302" s="14" t="s">
        <v>128</v>
      </c>
      <c r="N302" s="14" t="s">
        <v>129</v>
      </c>
      <c r="O302" s="14" t="s">
        <v>128</v>
      </c>
      <c r="P302" s="14" t="s">
        <v>128</v>
      </c>
      <c r="Q302" s="14" t="s">
        <v>128</v>
      </c>
      <c r="R302" s="14" t="s">
        <v>128</v>
      </c>
      <c r="S302" s="14" t="s">
        <v>862</v>
      </c>
    </row>
    <row r="303" ht="14.25" customHeight="1">
      <c r="A303" s="14" t="s">
        <v>118</v>
      </c>
      <c r="B303" s="14" t="s">
        <v>119</v>
      </c>
      <c r="C303" s="14" t="s">
        <v>21</v>
      </c>
      <c r="D303" s="14" t="s">
        <v>863</v>
      </c>
      <c r="E303" s="14" t="s">
        <v>864</v>
      </c>
      <c r="F303" s="14" t="s">
        <v>865</v>
      </c>
      <c r="G303" s="14" t="s">
        <v>170</v>
      </c>
      <c r="H303" s="14"/>
      <c r="I303" s="14"/>
      <c r="J303" s="14" t="s">
        <v>211</v>
      </c>
      <c r="K303" s="14" t="s">
        <v>126</v>
      </c>
      <c r="L303" s="14" t="s">
        <v>144</v>
      </c>
      <c r="M303" s="14" t="s">
        <v>128</v>
      </c>
      <c r="N303" s="14" t="s">
        <v>129</v>
      </c>
      <c r="O303" s="14" t="s">
        <v>128</v>
      </c>
      <c r="P303" s="14" t="s">
        <v>128</v>
      </c>
      <c r="Q303" s="14" t="s">
        <v>128</v>
      </c>
      <c r="R303" s="14" t="s">
        <v>128</v>
      </c>
      <c r="S303" s="14" t="s">
        <v>866</v>
      </c>
    </row>
    <row r="304" ht="14.25" customHeight="1">
      <c r="A304" s="14" t="s">
        <v>118</v>
      </c>
      <c r="B304" s="14" t="s">
        <v>119</v>
      </c>
      <c r="C304" s="14" t="s">
        <v>21</v>
      </c>
      <c r="D304" s="14" t="s">
        <v>867</v>
      </c>
      <c r="E304" s="14" t="s">
        <v>868</v>
      </c>
      <c r="F304" s="14" t="s">
        <v>869</v>
      </c>
      <c r="G304" s="14" t="s">
        <v>187</v>
      </c>
      <c r="H304" s="14"/>
      <c r="I304" s="14"/>
      <c r="J304" s="14" t="s">
        <v>188</v>
      </c>
      <c r="K304" s="14" t="s">
        <v>126</v>
      </c>
      <c r="L304" s="14" t="s">
        <v>144</v>
      </c>
      <c r="M304" s="14" t="s">
        <v>128</v>
      </c>
      <c r="N304" s="14" t="s">
        <v>129</v>
      </c>
      <c r="O304" s="14" t="s">
        <v>128</v>
      </c>
      <c r="P304" s="14" t="s">
        <v>128</v>
      </c>
      <c r="Q304" s="14" t="s">
        <v>128</v>
      </c>
      <c r="R304" s="14" t="s">
        <v>129</v>
      </c>
      <c r="S304" s="14"/>
    </row>
    <row r="305" ht="14.25" customHeight="1">
      <c r="A305" s="14" t="s">
        <v>118</v>
      </c>
      <c r="B305" s="14" t="s">
        <v>119</v>
      </c>
      <c r="C305" s="14" t="s">
        <v>21</v>
      </c>
      <c r="D305" s="14" t="s">
        <v>870</v>
      </c>
      <c r="E305" s="14" t="s">
        <v>191</v>
      </c>
      <c r="F305" s="14" t="s">
        <v>192</v>
      </c>
      <c r="G305" s="14" t="s">
        <v>193</v>
      </c>
      <c r="H305" s="14"/>
      <c r="I305" s="14"/>
      <c r="J305" s="14" t="s">
        <v>194</v>
      </c>
      <c r="K305" s="14" t="s">
        <v>126</v>
      </c>
      <c r="L305" s="14" t="s">
        <v>144</v>
      </c>
      <c r="M305" s="14" t="s">
        <v>129</v>
      </c>
      <c r="N305" s="14" t="s">
        <v>129</v>
      </c>
      <c r="O305" s="14" t="s">
        <v>128</v>
      </c>
      <c r="P305" s="14" t="s">
        <v>128</v>
      </c>
      <c r="Q305" s="14" t="s">
        <v>128</v>
      </c>
      <c r="R305" s="14" t="s">
        <v>128</v>
      </c>
      <c r="S305" s="14" t="s">
        <v>195</v>
      </c>
    </row>
    <row r="306" ht="14.25" customHeight="1">
      <c r="A306" s="14" t="s">
        <v>118</v>
      </c>
      <c r="B306" s="14" t="s">
        <v>119</v>
      </c>
      <c r="C306" s="14" t="s">
        <v>21</v>
      </c>
      <c r="D306" s="14" t="s">
        <v>871</v>
      </c>
      <c r="E306" s="14" t="s">
        <v>289</v>
      </c>
      <c r="F306" s="14" t="s">
        <v>290</v>
      </c>
      <c r="G306" s="14" t="s">
        <v>161</v>
      </c>
      <c r="H306" s="14"/>
      <c r="I306" s="14"/>
      <c r="J306" s="14" t="s">
        <v>126</v>
      </c>
      <c r="K306" s="14" t="s">
        <v>126</v>
      </c>
      <c r="L306" s="14" t="s">
        <v>162</v>
      </c>
      <c r="M306" s="14" t="s">
        <v>128</v>
      </c>
      <c r="N306" s="14" t="s">
        <v>128</v>
      </c>
      <c r="O306" s="14" t="s">
        <v>128</v>
      </c>
      <c r="P306" s="14" t="s">
        <v>128</v>
      </c>
      <c r="Q306" s="14" t="s">
        <v>128</v>
      </c>
      <c r="R306" s="14" t="s">
        <v>128</v>
      </c>
      <c r="S306" s="14" t="s">
        <v>872</v>
      </c>
    </row>
    <row r="307" ht="14.25" customHeight="1">
      <c r="A307" s="14" t="s">
        <v>118</v>
      </c>
      <c r="B307" s="14" t="s">
        <v>119</v>
      </c>
      <c r="C307" s="14" t="s">
        <v>21</v>
      </c>
      <c r="D307" s="14" t="s">
        <v>873</v>
      </c>
      <c r="E307" s="14" t="s">
        <v>874</v>
      </c>
      <c r="F307" s="14" t="s">
        <v>875</v>
      </c>
      <c r="G307" s="14" t="s">
        <v>170</v>
      </c>
      <c r="H307" s="14"/>
      <c r="I307" s="14"/>
      <c r="J307" s="14" t="s">
        <v>211</v>
      </c>
      <c r="K307" s="14" t="s">
        <v>126</v>
      </c>
      <c r="L307" s="14" t="s">
        <v>144</v>
      </c>
      <c r="M307" s="14" t="s">
        <v>128</v>
      </c>
      <c r="N307" s="14" t="s">
        <v>129</v>
      </c>
      <c r="O307" s="14" t="s">
        <v>128</v>
      </c>
      <c r="P307" s="14" t="s">
        <v>128</v>
      </c>
      <c r="Q307" s="14" t="s">
        <v>128</v>
      </c>
      <c r="R307" s="14" t="s">
        <v>128</v>
      </c>
      <c r="S307" s="14" t="s">
        <v>876</v>
      </c>
    </row>
    <row r="308" ht="14.25" customHeight="1">
      <c r="A308" s="14" t="s">
        <v>118</v>
      </c>
      <c r="B308" s="14" t="s">
        <v>119</v>
      </c>
      <c r="C308" s="14" t="s">
        <v>21</v>
      </c>
      <c r="D308" s="14" t="s">
        <v>877</v>
      </c>
      <c r="E308" s="14" t="s">
        <v>202</v>
      </c>
      <c r="F308" s="14" t="s">
        <v>203</v>
      </c>
      <c r="G308" s="14" t="s">
        <v>204</v>
      </c>
      <c r="H308" s="14" t="s">
        <v>205</v>
      </c>
      <c r="I308" s="14"/>
      <c r="J308" s="14" t="s">
        <v>125</v>
      </c>
      <c r="K308" s="14" t="s">
        <v>126</v>
      </c>
      <c r="L308" s="14" t="s">
        <v>127</v>
      </c>
      <c r="M308" s="14" t="s">
        <v>129</v>
      </c>
      <c r="N308" s="14" t="s">
        <v>129</v>
      </c>
      <c r="O308" s="14" t="s">
        <v>128</v>
      </c>
      <c r="P308" s="14" t="s">
        <v>128</v>
      </c>
      <c r="Q308" s="14" t="s">
        <v>128</v>
      </c>
      <c r="R308" s="14" t="s">
        <v>128</v>
      </c>
      <c r="S308" s="14" t="s">
        <v>878</v>
      </c>
    </row>
    <row r="309" ht="14.25" customHeight="1">
      <c r="A309" s="14" t="s">
        <v>118</v>
      </c>
      <c r="B309" s="14" t="s">
        <v>119</v>
      </c>
      <c r="C309" s="14" t="s">
        <v>21</v>
      </c>
      <c r="D309" s="14" t="s">
        <v>879</v>
      </c>
      <c r="E309" s="14" t="s">
        <v>208</v>
      </c>
      <c r="F309" s="14" t="s">
        <v>209</v>
      </c>
      <c r="G309" s="14" t="s">
        <v>210</v>
      </c>
      <c r="H309" s="14"/>
      <c r="I309" s="14"/>
      <c r="J309" s="14" t="s">
        <v>211</v>
      </c>
      <c r="K309" s="14" t="s">
        <v>126</v>
      </c>
      <c r="L309" s="14" t="s">
        <v>144</v>
      </c>
      <c r="M309" s="14" t="s">
        <v>128</v>
      </c>
      <c r="N309" s="14" t="s">
        <v>129</v>
      </c>
      <c r="O309" s="14" t="s">
        <v>128</v>
      </c>
      <c r="P309" s="14" t="s">
        <v>128</v>
      </c>
      <c r="Q309" s="14" t="s">
        <v>128</v>
      </c>
      <c r="R309" s="14" t="s">
        <v>128</v>
      </c>
      <c r="S309" s="14" t="s">
        <v>212</v>
      </c>
    </row>
    <row r="310" ht="14.25" customHeight="1">
      <c r="A310" s="14" t="s">
        <v>118</v>
      </c>
      <c r="B310" s="14" t="s">
        <v>119</v>
      </c>
      <c r="C310" s="14" t="s">
        <v>21</v>
      </c>
      <c r="D310" s="14" t="s">
        <v>880</v>
      </c>
      <c r="E310" s="14" t="s">
        <v>214</v>
      </c>
      <c r="F310" s="14" t="s">
        <v>215</v>
      </c>
      <c r="G310" s="14" t="s">
        <v>216</v>
      </c>
      <c r="H310" s="14"/>
      <c r="I310" s="14"/>
      <c r="J310" s="14" t="s">
        <v>211</v>
      </c>
      <c r="K310" s="14" t="s">
        <v>126</v>
      </c>
      <c r="L310" s="14" t="s">
        <v>144</v>
      </c>
      <c r="M310" s="14" t="s">
        <v>129</v>
      </c>
      <c r="N310" s="14" t="s">
        <v>129</v>
      </c>
      <c r="O310" s="14" t="s">
        <v>128</v>
      </c>
      <c r="P310" s="14" t="s">
        <v>128</v>
      </c>
      <c r="Q310" s="14" t="s">
        <v>128</v>
      </c>
      <c r="R310" s="14" t="s">
        <v>128</v>
      </c>
      <c r="S310" s="14" t="s">
        <v>217</v>
      </c>
    </row>
    <row r="311" ht="14.25" customHeight="1">
      <c r="A311" s="14" t="s">
        <v>118</v>
      </c>
      <c r="B311" s="14" t="s">
        <v>119</v>
      </c>
      <c r="C311" s="14" t="s">
        <v>21</v>
      </c>
      <c r="D311" s="14" t="s">
        <v>881</v>
      </c>
      <c r="E311" s="14" t="s">
        <v>219</v>
      </c>
      <c r="F311" s="14" t="s">
        <v>220</v>
      </c>
      <c r="G311" s="14" t="s">
        <v>133</v>
      </c>
      <c r="H311" s="14"/>
      <c r="I311" s="14"/>
      <c r="J311" s="14" t="s">
        <v>126</v>
      </c>
      <c r="K311" s="14" t="s">
        <v>126</v>
      </c>
      <c r="L311" s="14" t="s">
        <v>134</v>
      </c>
      <c r="M311" s="14" t="s">
        <v>128</v>
      </c>
      <c r="N311" s="14" t="s">
        <v>129</v>
      </c>
      <c r="O311" s="14" t="s">
        <v>128</v>
      </c>
      <c r="P311" s="14" t="s">
        <v>128</v>
      </c>
      <c r="Q311" s="14" t="s">
        <v>128</v>
      </c>
      <c r="R311" s="14" t="s">
        <v>128</v>
      </c>
      <c r="S311" s="14" t="s">
        <v>355</v>
      </c>
    </row>
    <row r="312" ht="14.25" customHeight="1">
      <c r="A312" s="14" t="s">
        <v>118</v>
      </c>
      <c r="B312" s="14" t="s">
        <v>119</v>
      </c>
      <c r="C312" s="14" t="s">
        <v>21</v>
      </c>
      <c r="D312" s="14" t="s">
        <v>882</v>
      </c>
      <c r="E312" s="14" t="s">
        <v>222</v>
      </c>
      <c r="F312" s="14" t="s">
        <v>223</v>
      </c>
      <c r="G312" s="14" t="s">
        <v>151</v>
      </c>
      <c r="H312" s="14" t="s">
        <v>224</v>
      </c>
      <c r="I312" s="14"/>
      <c r="J312" s="14" t="s">
        <v>125</v>
      </c>
      <c r="K312" s="14" t="s">
        <v>126</v>
      </c>
      <c r="L312" s="14" t="s">
        <v>127</v>
      </c>
      <c r="M312" s="14" t="s">
        <v>129</v>
      </c>
      <c r="N312" s="14" t="s">
        <v>129</v>
      </c>
      <c r="O312" s="14" t="s">
        <v>128</v>
      </c>
      <c r="P312" s="14" t="s">
        <v>128</v>
      </c>
      <c r="Q312" s="14" t="s">
        <v>128</v>
      </c>
      <c r="R312" s="14" t="s">
        <v>128</v>
      </c>
      <c r="S312" s="14" t="s">
        <v>357</v>
      </c>
    </row>
    <row r="313" ht="14.25" customHeight="1">
      <c r="A313" s="14" t="s">
        <v>118</v>
      </c>
      <c r="B313" s="14" t="s">
        <v>119</v>
      </c>
      <c r="C313" s="14" t="s">
        <v>21</v>
      </c>
      <c r="D313" s="14" t="s">
        <v>883</v>
      </c>
      <c r="E313" s="14" t="s">
        <v>227</v>
      </c>
      <c r="F313" s="14" t="s">
        <v>228</v>
      </c>
      <c r="G313" s="14" t="s">
        <v>133</v>
      </c>
      <c r="H313" s="14"/>
      <c r="I313" s="14"/>
      <c r="J313" s="14" t="s">
        <v>126</v>
      </c>
      <c r="K313" s="14" t="s">
        <v>126</v>
      </c>
      <c r="L313" s="14" t="s">
        <v>134</v>
      </c>
      <c r="M313" s="14" t="s">
        <v>128</v>
      </c>
      <c r="N313" s="14" t="s">
        <v>129</v>
      </c>
      <c r="O313" s="14" t="s">
        <v>128</v>
      </c>
      <c r="P313" s="14" t="s">
        <v>128</v>
      </c>
      <c r="Q313" s="14" t="s">
        <v>128</v>
      </c>
      <c r="R313" s="14" t="s">
        <v>128</v>
      </c>
      <c r="S313" s="14" t="s">
        <v>359</v>
      </c>
    </row>
    <row r="314" ht="14.25" customHeight="1">
      <c r="A314" s="14" t="s">
        <v>118</v>
      </c>
      <c r="B314" s="14" t="s">
        <v>119</v>
      </c>
      <c r="C314" s="14" t="s">
        <v>21</v>
      </c>
      <c r="D314" s="14" t="s">
        <v>884</v>
      </c>
      <c r="E314" s="14" t="s">
        <v>230</v>
      </c>
      <c r="F314" s="14" t="s">
        <v>231</v>
      </c>
      <c r="G314" s="14" t="s">
        <v>151</v>
      </c>
      <c r="H314" s="14" t="s">
        <v>232</v>
      </c>
      <c r="I314" s="14"/>
      <c r="J314" s="14" t="s">
        <v>125</v>
      </c>
      <c r="K314" s="14" t="s">
        <v>126</v>
      </c>
      <c r="L314" s="14" t="s">
        <v>127</v>
      </c>
      <c r="M314" s="14" t="s">
        <v>129</v>
      </c>
      <c r="N314" s="14" t="s">
        <v>129</v>
      </c>
      <c r="O314" s="14" t="s">
        <v>128</v>
      </c>
      <c r="P314" s="14" t="s">
        <v>128</v>
      </c>
      <c r="Q314" s="14" t="s">
        <v>128</v>
      </c>
      <c r="R314" s="14" t="s">
        <v>128</v>
      </c>
      <c r="S314" s="14" t="s">
        <v>361</v>
      </c>
    </row>
    <row r="315" ht="14.25" customHeight="1">
      <c r="A315" s="14" t="s">
        <v>118</v>
      </c>
      <c r="B315" s="14" t="s">
        <v>119</v>
      </c>
      <c r="C315" s="14" t="s">
        <v>21</v>
      </c>
      <c r="D315" s="14" t="s">
        <v>885</v>
      </c>
      <c r="E315" s="14" t="s">
        <v>886</v>
      </c>
      <c r="F315" s="14" t="s">
        <v>301</v>
      </c>
      <c r="G315" s="14" t="s">
        <v>210</v>
      </c>
      <c r="H315" s="14"/>
      <c r="I315" s="14"/>
      <c r="J315" s="14" t="s">
        <v>211</v>
      </c>
      <c r="K315" s="14" t="s">
        <v>126</v>
      </c>
      <c r="L315" s="14" t="s">
        <v>144</v>
      </c>
      <c r="M315" s="14" t="s">
        <v>128</v>
      </c>
      <c r="N315" s="14" t="s">
        <v>129</v>
      </c>
      <c r="O315" s="14" t="s">
        <v>128</v>
      </c>
      <c r="P315" s="14" t="s">
        <v>128</v>
      </c>
      <c r="Q315" s="14" t="s">
        <v>128</v>
      </c>
      <c r="R315" s="14" t="s">
        <v>128</v>
      </c>
      <c r="S315" s="14" t="s">
        <v>887</v>
      </c>
    </row>
    <row r="316" ht="14.25" customHeight="1">
      <c r="A316" s="14" t="s">
        <v>118</v>
      </c>
      <c r="B316" s="14" t="s">
        <v>119</v>
      </c>
      <c r="C316" s="14" t="s">
        <v>21</v>
      </c>
      <c r="D316" s="14" t="s">
        <v>888</v>
      </c>
      <c r="E316" s="14" t="s">
        <v>243</v>
      </c>
      <c r="F316" s="14" t="s">
        <v>244</v>
      </c>
      <c r="G316" s="14" t="s">
        <v>161</v>
      </c>
      <c r="H316" s="14"/>
      <c r="I316" s="14"/>
      <c r="J316" s="14" t="s">
        <v>126</v>
      </c>
      <c r="K316" s="14" t="s">
        <v>126</v>
      </c>
      <c r="L316" s="14" t="s">
        <v>162</v>
      </c>
      <c r="M316" s="14" t="s">
        <v>128</v>
      </c>
      <c r="N316" s="14" t="s">
        <v>128</v>
      </c>
      <c r="O316" s="14" t="s">
        <v>128</v>
      </c>
      <c r="P316" s="14" t="s">
        <v>128</v>
      </c>
      <c r="Q316" s="14" t="s">
        <v>128</v>
      </c>
      <c r="R316" s="14" t="s">
        <v>128</v>
      </c>
      <c r="S316" s="14" t="s">
        <v>245</v>
      </c>
    </row>
    <row r="317" ht="14.25" customHeight="1">
      <c r="A317" s="14" t="s">
        <v>118</v>
      </c>
      <c r="B317" s="14" t="s">
        <v>119</v>
      </c>
      <c r="C317" s="14" t="s">
        <v>21</v>
      </c>
      <c r="D317" s="14" t="s">
        <v>889</v>
      </c>
      <c r="E317" s="14" t="s">
        <v>890</v>
      </c>
      <c r="F317" s="14" t="s">
        <v>891</v>
      </c>
      <c r="G317" s="14" t="s">
        <v>578</v>
      </c>
      <c r="H317" s="14"/>
      <c r="I317" s="14"/>
      <c r="J317" s="14" t="s">
        <v>211</v>
      </c>
      <c r="K317" s="14" t="s">
        <v>126</v>
      </c>
      <c r="L317" s="14" t="s">
        <v>144</v>
      </c>
      <c r="M317" s="14" t="s">
        <v>129</v>
      </c>
      <c r="N317" s="14" t="s">
        <v>129</v>
      </c>
      <c r="O317" s="14" t="s">
        <v>128</v>
      </c>
      <c r="P317" s="14" t="s">
        <v>128</v>
      </c>
      <c r="Q317" s="14" t="s">
        <v>128</v>
      </c>
      <c r="R317" s="14" t="s">
        <v>128</v>
      </c>
      <c r="S317" s="14" t="s">
        <v>892</v>
      </c>
    </row>
    <row r="318" ht="14.25" customHeight="1">
      <c r="A318" s="14" t="s">
        <v>118</v>
      </c>
      <c r="B318" s="14" t="s">
        <v>119</v>
      </c>
      <c r="C318" s="14" t="s">
        <v>21</v>
      </c>
      <c r="D318" s="14" t="s">
        <v>893</v>
      </c>
      <c r="E318" s="14" t="s">
        <v>252</v>
      </c>
      <c r="F318" s="14" t="s">
        <v>14</v>
      </c>
      <c r="G318" s="14" t="s">
        <v>253</v>
      </c>
      <c r="H318" s="14" t="s">
        <v>254</v>
      </c>
      <c r="I318" s="14"/>
      <c r="J318" s="14" t="s">
        <v>125</v>
      </c>
      <c r="K318" s="14" t="s">
        <v>126</v>
      </c>
      <c r="L318" s="14" t="s">
        <v>127</v>
      </c>
      <c r="M318" s="14" t="s">
        <v>129</v>
      </c>
      <c r="N318" s="14" t="s">
        <v>128</v>
      </c>
      <c r="O318" s="14" t="s">
        <v>128</v>
      </c>
      <c r="P318" s="14" t="s">
        <v>128</v>
      </c>
      <c r="Q318" s="14" t="s">
        <v>128</v>
      </c>
      <c r="R318" s="14" t="s">
        <v>128</v>
      </c>
      <c r="S318" s="14" t="s">
        <v>894</v>
      </c>
    </row>
    <row r="319" ht="14.25" customHeight="1">
      <c r="A319" s="14" t="s">
        <v>118</v>
      </c>
      <c r="B319" s="14" t="s">
        <v>119</v>
      </c>
      <c r="C319" s="14" t="s">
        <v>21</v>
      </c>
      <c r="D319" s="14" t="s">
        <v>895</v>
      </c>
      <c r="E319" s="14" t="s">
        <v>257</v>
      </c>
      <c r="F319" s="14" t="s">
        <v>258</v>
      </c>
      <c r="G319" s="14" t="s">
        <v>210</v>
      </c>
      <c r="H319" s="14"/>
      <c r="I319" s="14"/>
      <c r="J319" s="14" t="s">
        <v>211</v>
      </c>
      <c r="K319" s="14" t="s">
        <v>126</v>
      </c>
      <c r="L319" s="14" t="s">
        <v>144</v>
      </c>
      <c r="M319" s="14" t="s">
        <v>128</v>
      </c>
      <c r="N319" s="14" t="s">
        <v>129</v>
      </c>
      <c r="O319" s="14" t="s">
        <v>128</v>
      </c>
      <c r="P319" s="14" t="s">
        <v>128</v>
      </c>
      <c r="Q319" s="14" t="s">
        <v>128</v>
      </c>
      <c r="R319" s="14" t="s">
        <v>128</v>
      </c>
      <c r="S319" s="14" t="s">
        <v>259</v>
      </c>
    </row>
    <row r="320" ht="14.25" customHeight="1">
      <c r="A320" s="14" t="s">
        <v>118</v>
      </c>
      <c r="B320" s="14" t="s">
        <v>119</v>
      </c>
      <c r="C320" s="14" t="s">
        <v>21</v>
      </c>
      <c r="D320" s="14" t="s">
        <v>896</v>
      </c>
      <c r="E320" s="14" t="s">
        <v>384</v>
      </c>
      <c r="F320" s="14" t="s">
        <v>17</v>
      </c>
      <c r="G320" s="14" t="s">
        <v>385</v>
      </c>
      <c r="H320" s="14" t="s">
        <v>386</v>
      </c>
      <c r="I320" s="14"/>
      <c r="J320" s="14" t="s">
        <v>125</v>
      </c>
      <c r="K320" s="14" t="s">
        <v>126</v>
      </c>
      <c r="L320" s="14" t="s">
        <v>127</v>
      </c>
      <c r="M320" s="14" t="s">
        <v>129</v>
      </c>
      <c r="N320" s="14" t="s">
        <v>129</v>
      </c>
      <c r="O320" s="14" t="s">
        <v>128</v>
      </c>
      <c r="P320" s="14" t="s">
        <v>128</v>
      </c>
      <c r="Q320" s="14" t="s">
        <v>128</v>
      </c>
      <c r="R320" s="14" t="s">
        <v>128</v>
      </c>
      <c r="S320" s="14" t="s">
        <v>897</v>
      </c>
    </row>
    <row r="321" ht="14.25" customHeight="1">
      <c r="A321" s="14" t="s">
        <v>118</v>
      </c>
      <c r="B321" s="14" t="s">
        <v>119</v>
      </c>
      <c r="C321" s="14" t="s">
        <v>21</v>
      </c>
      <c r="D321" s="14" t="s">
        <v>898</v>
      </c>
      <c r="E321" s="14" t="s">
        <v>899</v>
      </c>
      <c r="F321" s="14" t="s">
        <v>900</v>
      </c>
      <c r="G321" s="14" t="s">
        <v>210</v>
      </c>
      <c r="H321" s="14"/>
      <c r="I321" s="14"/>
      <c r="J321" s="14" t="s">
        <v>211</v>
      </c>
      <c r="K321" s="14" t="s">
        <v>126</v>
      </c>
      <c r="L321" s="14" t="s">
        <v>144</v>
      </c>
      <c r="M321" s="14" t="s">
        <v>128</v>
      </c>
      <c r="N321" s="14" t="s">
        <v>129</v>
      </c>
      <c r="O321" s="14" t="s">
        <v>128</v>
      </c>
      <c r="P321" s="14" t="s">
        <v>128</v>
      </c>
      <c r="Q321" s="14" t="s">
        <v>128</v>
      </c>
      <c r="R321" s="14" t="s">
        <v>128</v>
      </c>
      <c r="S321" s="14" t="s">
        <v>901</v>
      </c>
    </row>
    <row r="322" ht="14.25" customHeight="1">
      <c r="A322" s="14" t="s">
        <v>118</v>
      </c>
      <c r="B322" s="14" t="s">
        <v>119</v>
      </c>
      <c r="C322" s="14" t="s">
        <v>21</v>
      </c>
      <c r="D322" s="14" t="s">
        <v>902</v>
      </c>
      <c r="E322" s="14" t="s">
        <v>903</v>
      </c>
      <c r="F322" s="14" t="s">
        <v>904</v>
      </c>
      <c r="G322" s="14" t="s">
        <v>182</v>
      </c>
      <c r="H322" s="14"/>
      <c r="I322" s="14"/>
      <c r="J322" s="14" t="s">
        <v>126</v>
      </c>
      <c r="K322" s="14" t="s">
        <v>125</v>
      </c>
      <c r="L322" s="14" t="s">
        <v>183</v>
      </c>
      <c r="M322" s="14" t="s">
        <v>128</v>
      </c>
      <c r="N322" s="14" t="s">
        <v>129</v>
      </c>
      <c r="O322" s="14" t="s">
        <v>128</v>
      </c>
      <c r="P322" s="14" t="s">
        <v>128</v>
      </c>
      <c r="Q322" s="14" t="s">
        <v>128</v>
      </c>
      <c r="R322" s="14" t="s">
        <v>128</v>
      </c>
      <c r="S322" s="14" t="s">
        <v>905</v>
      </c>
    </row>
    <row r="323" ht="14.25" customHeight="1">
      <c r="A323" s="14" t="s">
        <v>118</v>
      </c>
      <c r="B323" s="14" t="s">
        <v>119</v>
      </c>
      <c r="C323" s="14" t="s">
        <v>21</v>
      </c>
      <c r="D323" s="14" t="s">
        <v>906</v>
      </c>
      <c r="E323" s="14" t="s">
        <v>261</v>
      </c>
      <c r="F323" s="14" t="s">
        <v>262</v>
      </c>
      <c r="G323" s="14" t="s">
        <v>263</v>
      </c>
      <c r="H323" s="14" t="s">
        <v>264</v>
      </c>
      <c r="I323" s="14"/>
      <c r="J323" s="14" t="s">
        <v>125</v>
      </c>
      <c r="K323" s="14" t="s">
        <v>126</v>
      </c>
      <c r="L323" s="14" t="s">
        <v>127</v>
      </c>
      <c r="M323" s="14" t="s">
        <v>129</v>
      </c>
      <c r="N323" s="14" t="s">
        <v>129</v>
      </c>
      <c r="O323" s="14" t="s">
        <v>128</v>
      </c>
      <c r="P323" s="14" t="s">
        <v>128</v>
      </c>
      <c r="Q323" s="14" t="s">
        <v>128</v>
      </c>
      <c r="R323" s="14" t="s">
        <v>128</v>
      </c>
      <c r="S323" s="14" t="s">
        <v>318</v>
      </c>
    </row>
    <row r="324" ht="14.25" customHeight="1">
      <c r="A324" s="14" t="s">
        <v>118</v>
      </c>
      <c r="B324" s="14" t="s">
        <v>119</v>
      </c>
      <c r="C324" s="14" t="s">
        <v>21</v>
      </c>
      <c r="D324" s="14" t="s">
        <v>907</v>
      </c>
      <c r="E324" s="14" t="s">
        <v>267</v>
      </c>
      <c r="F324" s="14" t="s">
        <v>268</v>
      </c>
      <c r="G324" s="14" t="s">
        <v>210</v>
      </c>
      <c r="H324" s="14"/>
      <c r="I324" s="14"/>
      <c r="J324" s="14" t="s">
        <v>211</v>
      </c>
      <c r="K324" s="14" t="s">
        <v>126</v>
      </c>
      <c r="L324" s="14" t="s">
        <v>144</v>
      </c>
      <c r="M324" s="14" t="s">
        <v>128</v>
      </c>
      <c r="N324" s="14" t="s">
        <v>129</v>
      </c>
      <c r="O324" s="14" t="s">
        <v>128</v>
      </c>
      <c r="P324" s="14" t="s">
        <v>128</v>
      </c>
      <c r="Q324" s="14" t="s">
        <v>128</v>
      </c>
      <c r="R324" s="14" t="s">
        <v>128</v>
      </c>
      <c r="S324" s="14" t="s">
        <v>269</v>
      </c>
    </row>
    <row r="325" ht="14.25" customHeight="1">
      <c r="A325" s="14" t="s">
        <v>118</v>
      </c>
      <c r="B325" s="14" t="s">
        <v>119</v>
      </c>
      <c r="C325" s="14" t="s">
        <v>21</v>
      </c>
      <c r="D325" s="14" t="s">
        <v>908</v>
      </c>
      <c r="E325" s="14" t="s">
        <v>271</v>
      </c>
      <c r="F325" s="14" t="s">
        <v>272</v>
      </c>
      <c r="G325" s="14" t="s">
        <v>210</v>
      </c>
      <c r="H325" s="14"/>
      <c r="I325" s="14"/>
      <c r="J325" s="14" t="s">
        <v>211</v>
      </c>
      <c r="K325" s="14" t="s">
        <v>126</v>
      </c>
      <c r="L325" s="14" t="s">
        <v>144</v>
      </c>
      <c r="M325" s="14" t="s">
        <v>128</v>
      </c>
      <c r="N325" s="14" t="s">
        <v>129</v>
      </c>
      <c r="O325" s="14" t="s">
        <v>128</v>
      </c>
      <c r="P325" s="14" t="s">
        <v>128</v>
      </c>
      <c r="Q325" s="14" t="s">
        <v>128</v>
      </c>
      <c r="R325" s="14" t="s">
        <v>128</v>
      </c>
      <c r="S325" s="14" t="s">
        <v>273</v>
      </c>
    </row>
    <row r="326" ht="14.25" customHeight="1">
      <c r="A326" s="14" t="s">
        <v>118</v>
      </c>
      <c r="B326" s="14" t="s">
        <v>119</v>
      </c>
      <c r="C326" s="14" t="s">
        <v>33</v>
      </c>
      <c r="D326" s="14" t="s">
        <v>909</v>
      </c>
      <c r="E326" s="14" t="s">
        <v>121</v>
      </c>
      <c r="F326" s="14" t="s">
        <v>122</v>
      </c>
      <c r="G326" s="14" t="s">
        <v>123</v>
      </c>
      <c r="H326" s="14" t="s">
        <v>124</v>
      </c>
      <c r="I326" s="14"/>
      <c r="J326" s="14" t="s">
        <v>125</v>
      </c>
      <c r="K326" s="14" t="s">
        <v>126</v>
      </c>
      <c r="L326" s="14" t="s">
        <v>127</v>
      </c>
      <c r="M326" s="14" t="s">
        <v>128</v>
      </c>
      <c r="N326" s="14" t="s">
        <v>129</v>
      </c>
      <c r="O326" s="14" t="s">
        <v>128</v>
      </c>
      <c r="P326" s="14" t="s">
        <v>128</v>
      </c>
      <c r="Q326" s="14" t="s">
        <v>128</v>
      </c>
      <c r="R326" s="14" t="s">
        <v>128</v>
      </c>
      <c r="S326" s="14"/>
    </row>
    <row r="327" ht="14.25" customHeight="1">
      <c r="A327" s="14" t="s">
        <v>118</v>
      </c>
      <c r="B327" s="14" t="s">
        <v>119</v>
      </c>
      <c r="C327" s="14" t="s">
        <v>33</v>
      </c>
      <c r="D327" s="14" t="s">
        <v>910</v>
      </c>
      <c r="E327" s="14" t="s">
        <v>131</v>
      </c>
      <c r="F327" s="14" t="s">
        <v>132</v>
      </c>
      <c r="G327" s="14" t="s">
        <v>133</v>
      </c>
      <c r="H327" s="14"/>
      <c r="I327" s="14"/>
      <c r="J327" s="14" t="s">
        <v>126</v>
      </c>
      <c r="K327" s="14" t="s">
        <v>126</v>
      </c>
      <c r="L327" s="14" t="s">
        <v>134</v>
      </c>
      <c r="M327" s="14" t="s">
        <v>129</v>
      </c>
      <c r="N327" s="14" t="s">
        <v>128</v>
      </c>
      <c r="O327" s="14" t="s">
        <v>128</v>
      </c>
      <c r="P327" s="14" t="s">
        <v>128</v>
      </c>
      <c r="Q327" s="14" t="s">
        <v>128</v>
      </c>
      <c r="R327" s="14" t="s">
        <v>128</v>
      </c>
      <c r="S327" s="14"/>
    </row>
    <row r="328" ht="14.25" customHeight="1">
      <c r="A328" s="14" t="s">
        <v>118</v>
      </c>
      <c r="B328" s="14" t="s">
        <v>119</v>
      </c>
      <c r="C328" s="14" t="s">
        <v>33</v>
      </c>
      <c r="D328" s="14" t="s">
        <v>911</v>
      </c>
      <c r="E328" s="14" t="s">
        <v>136</v>
      </c>
      <c r="F328" s="14" t="s">
        <v>137</v>
      </c>
      <c r="G328" s="14" t="s">
        <v>138</v>
      </c>
      <c r="H328" s="14" t="s">
        <v>136</v>
      </c>
      <c r="I328" s="14"/>
      <c r="J328" s="14" t="s">
        <v>125</v>
      </c>
      <c r="K328" s="14" t="s">
        <v>126</v>
      </c>
      <c r="L328" s="14" t="s">
        <v>127</v>
      </c>
      <c r="M328" s="14" t="s">
        <v>129</v>
      </c>
      <c r="N328" s="14" t="s">
        <v>128</v>
      </c>
      <c r="O328" s="14" t="s">
        <v>128</v>
      </c>
      <c r="P328" s="14" t="s">
        <v>128</v>
      </c>
      <c r="Q328" s="14" t="s">
        <v>128</v>
      </c>
      <c r="R328" s="14" t="s">
        <v>128</v>
      </c>
      <c r="S328" s="14"/>
    </row>
    <row r="329" ht="14.25" customHeight="1">
      <c r="A329" s="14" t="s">
        <v>118</v>
      </c>
      <c r="B329" s="14" t="s">
        <v>119</v>
      </c>
      <c r="C329" s="14" t="s">
        <v>33</v>
      </c>
      <c r="D329" s="14" t="s">
        <v>912</v>
      </c>
      <c r="E329" s="14" t="s">
        <v>913</v>
      </c>
      <c r="F329" s="14" t="s">
        <v>141</v>
      </c>
      <c r="G329" s="14" t="s">
        <v>142</v>
      </c>
      <c r="H329" s="14"/>
      <c r="I329" s="14"/>
      <c r="J329" s="14" t="s">
        <v>143</v>
      </c>
      <c r="K329" s="14" t="s">
        <v>126</v>
      </c>
      <c r="L329" s="14" t="s">
        <v>144</v>
      </c>
      <c r="M329" s="14" t="s">
        <v>129</v>
      </c>
      <c r="N329" s="14" t="s">
        <v>128</v>
      </c>
      <c r="O329" s="14" t="s">
        <v>128</v>
      </c>
      <c r="P329" s="14" t="s">
        <v>128</v>
      </c>
      <c r="Q329" s="14" t="s">
        <v>128</v>
      </c>
      <c r="R329" s="14" t="s">
        <v>128</v>
      </c>
      <c r="S329" s="14"/>
    </row>
    <row r="330" ht="14.25" customHeight="1">
      <c r="A330" s="14" t="s">
        <v>118</v>
      </c>
      <c r="B330" s="14" t="s">
        <v>119</v>
      </c>
      <c r="C330" s="14" t="s">
        <v>33</v>
      </c>
      <c r="D330" s="14" t="s">
        <v>914</v>
      </c>
      <c r="E330" s="14" t="s">
        <v>146</v>
      </c>
      <c r="F330" s="14" t="s">
        <v>147</v>
      </c>
      <c r="G330" s="14" t="s">
        <v>133</v>
      </c>
      <c r="H330" s="14"/>
      <c r="I330" s="14"/>
      <c r="J330" s="14" t="s">
        <v>126</v>
      </c>
      <c r="K330" s="14" t="s">
        <v>126</v>
      </c>
      <c r="L330" s="14" t="s">
        <v>134</v>
      </c>
      <c r="M330" s="14" t="s">
        <v>128</v>
      </c>
      <c r="N330" s="14" t="s">
        <v>128</v>
      </c>
      <c r="O330" s="14" t="s">
        <v>128</v>
      </c>
      <c r="P330" s="14" t="s">
        <v>128</v>
      </c>
      <c r="Q330" s="14" t="s">
        <v>128</v>
      </c>
      <c r="R330" s="14" t="s">
        <v>128</v>
      </c>
      <c r="S330" s="14"/>
    </row>
    <row r="331" ht="14.25" customHeight="1">
      <c r="A331" s="14" t="s">
        <v>118</v>
      </c>
      <c r="B331" s="14" t="s">
        <v>119</v>
      </c>
      <c r="C331" s="14" t="s">
        <v>33</v>
      </c>
      <c r="D331" s="14" t="s">
        <v>915</v>
      </c>
      <c r="E331" s="14" t="s">
        <v>149</v>
      </c>
      <c r="F331" s="14" t="s">
        <v>150</v>
      </c>
      <c r="G331" s="14" t="s">
        <v>151</v>
      </c>
      <c r="H331" s="14" t="s">
        <v>152</v>
      </c>
      <c r="I331" s="14"/>
      <c r="J331" s="14" t="s">
        <v>125</v>
      </c>
      <c r="K331" s="14" t="s">
        <v>126</v>
      </c>
      <c r="L331" s="14" t="s">
        <v>127</v>
      </c>
      <c r="M331" s="14" t="s">
        <v>128</v>
      </c>
      <c r="N331" s="14" t="s">
        <v>128</v>
      </c>
      <c r="O331" s="14" t="s">
        <v>128</v>
      </c>
      <c r="P331" s="14" t="s">
        <v>128</v>
      </c>
      <c r="Q331" s="14" t="s">
        <v>128</v>
      </c>
      <c r="R331" s="14" t="s">
        <v>128</v>
      </c>
      <c r="S331" s="14"/>
    </row>
    <row r="332" ht="14.25" customHeight="1">
      <c r="A332" s="14" t="s">
        <v>118</v>
      </c>
      <c r="B332" s="14" t="s">
        <v>119</v>
      </c>
      <c r="C332" s="14" t="s">
        <v>33</v>
      </c>
      <c r="D332" s="14" t="s">
        <v>916</v>
      </c>
      <c r="E332" s="14" t="s">
        <v>154</v>
      </c>
      <c r="F332" s="14" t="s">
        <v>155</v>
      </c>
      <c r="G332" s="14" t="s">
        <v>156</v>
      </c>
      <c r="H332" s="14"/>
      <c r="I332" s="14"/>
      <c r="J332" s="14" t="s">
        <v>126</v>
      </c>
      <c r="K332" s="14" t="s">
        <v>126</v>
      </c>
      <c r="L332" s="14" t="s">
        <v>157</v>
      </c>
      <c r="M332" s="14" t="s">
        <v>128</v>
      </c>
      <c r="N332" s="14" t="s">
        <v>129</v>
      </c>
      <c r="O332" s="14" t="s">
        <v>128</v>
      </c>
      <c r="P332" s="14" t="s">
        <v>128</v>
      </c>
      <c r="Q332" s="14" t="s">
        <v>128</v>
      </c>
      <c r="R332" s="14" t="s">
        <v>128</v>
      </c>
      <c r="S332" s="14"/>
    </row>
    <row r="333" ht="14.25" customHeight="1">
      <c r="A333" s="14" t="s">
        <v>118</v>
      </c>
      <c r="B333" s="14" t="s">
        <v>119</v>
      </c>
      <c r="C333" s="14" t="s">
        <v>33</v>
      </c>
      <c r="D333" s="14" t="s">
        <v>917</v>
      </c>
      <c r="E333" s="14" t="s">
        <v>159</v>
      </c>
      <c r="F333" s="14" t="s">
        <v>160</v>
      </c>
      <c r="G333" s="14" t="s">
        <v>161</v>
      </c>
      <c r="H333" s="14"/>
      <c r="I333" s="14"/>
      <c r="J333" s="14" t="s">
        <v>126</v>
      </c>
      <c r="K333" s="14" t="s">
        <v>126</v>
      </c>
      <c r="L333" s="14" t="s">
        <v>162</v>
      </c>
      <c r="M333" s="14" t="s">
        <v>129</v>
      </c>
      <c r="N333" s="14" t="s">
        <v>128</v>
      </c>
      <c r="O333" s="14" t="s">
        <v>128</v>
      </c>
      <c r="P333" s="14" t="s">
        <v>128</v>
      </c>
      <c r="Q333" s="14" t="s">
        <v>128</v>
      </c>
      <c r="R333" s="14" t="s">
        <v>128</v>
      </c>
      <c r="S333" s="14"/>
    </row>
    <row r="334" ht="14.25" customHeight="1">
      <c r="A334" s="14" t="s">
        <v>118</v>
      </c>
      <c r="B334" s="14" t="s">
        <v>119</v>
      </c>
      <c r="C334" s="14" t="s">
        <v>33</v>
      </c>
      <c r="D334" s="14" t="s">
        <v>918</v>
      </c>
      <c r="E334" s="14" t="s">
        <v>164</v>
      </c>
      <c r="F334" s="14" t="s">
        <v>165</v>
      </c>
      <c r="G334" s="14" t="s">
        <v>166</v>
      </c>
      <c r="H334" s="14"/>
      <c r="I334" s="14"/>
      <c r="J334" s="14" t="s">
        <v>125</v>
      </c>
      <c r="K334" s="14" t="s">
        <v>126</v>
      </c>
      <c r="L334" s="14" t="s">
        <v>127</v>
      </c>
      <c r="M334" s="14" t="s">
        <v>129</v>
      </c>
      <c r="N334" s="14" t="s">
        <v>128</v>
      </c>
      <c r="O334" s="14" t="s">
        <v>128</v>
      </c>
      <c r="P334" s="14" t="s">
        <v>128</v>
      </c>
      <c r="Q334" s="14" t="s">
        <v>128</v>
      </c>
      <c r="R334" s="14" t="s">
        <v>128</v>
      </c>
      <c r="S334" s="14"/>
    </row>
    <row r="335" ht="14.25" customHeight="1">
      <c r="A335" s="14" t="s">
        <v>118</v>
      </c>
      <c r="B335" s="14" t="s">
        <v>119</v>
      </c>
      <c r="C335" s="14" t="s">
        <v>33</v>
      </c>
      <c r="D335" s="14" t="s">
        <v>919</v>
      </c>
      <c r="E335" s="14" t="s">
        <v>168</v>
      </c>
      <c r="F335" s="14" t="s">
        <v>169</v>
      </c>
      <c r="G335" s="14" t="s">
        <v>170</v>
      </c>
      <c r="H335" s="14"/>
      <c r="I335" s="14"/>
      <c r="J335" s="14" t="s">
        <v>171</v>
      </c>
      <c r="K335" s="14" t="s">
        <v>126</v>
      </c>
      <c r="L335" s="14" t="s">
        <v>144</v>
      </c>
      <c r="M335" s="14" t="s">
        <v>128</v>
      </c>
      <c r="N335" s="14" t="s">
        <v>129</v>
      </c>
      <c r="O335" s="14" t="s">
        <v>128</v>
      </c>
      <c r="P335" s="14" t="s">
        <v>128</v>
      </c>
      <c r="Q335" s="14" t="s">
        <v>128</v>
      </c>
      <c r="R335" s="14" t="s">
        <v>128</v>
      </c>
      <c r="S335" s="14"/>
    </row>
    <row r="336" ht="14.25" customHeight="1">
      <c r="A336" s="14" t="s">
        <v>118</v>
      </c>
      <c r="B336" s="14" t="s">
        <v>119</v>
      </c>
      <c r="C336" s="14" t="s">
        <v>33</v>
      </c>
      <c r="D336" s="14" t="s">
        <v>920</v>
      </c>
      <c r="E336" s="14" t="s">
        <v>173</v>
      </c>
      <c r="F336" s="14" t="s">
        <v>174</v>
      </c>
      <c r="G336" s="14" t="s">
        <v>133</v>
      </c>
      <c r="H336" s="14"/>
      <c r="I336" s="14"/>
      <c r="J336" s="14" t="s">
        <v>126</v>
      </c>
      <c r="K336" s="14" t="s">
        <v>126</v>
      </c>
      <c r="L336" s="14" t="s">
        <v>134</v>
      </c>
      <c r="M336" s="14" t="s">
        <v>129</v>
      </c>
      <c r="N336" s="14" t="s">
        <v>128</v>
      </c>
      <c r="O336" s="14" t="s">
        <v>128</v>
      </c>
      <c r="P336" s="14" t="s">
        <v>128</v>
      </c>
      <c r="Q336" s="14" t="s">
        <v>128</v>
      </c>
      <c r="R336" s="14" t="s">
        <v>128</v>
      </c>
      <c r="S336" s="14"/>
    </row>
    <row r="337" ht="14.25" customHeight="1">
      <c r="A337" s="14" t="s">
        <v>118</v>
      </c>
      <c r="B337" s="14" t="s">
        <v>119</v>
      </c>
      <c r="C337" s="14" t="s">
        <v>33</v>
      </c>
      <c r="D337" s="14" t="s">
        <v>921</v>
      </c>
      <c r="E337" s="14" t="s">
        <v>176</v>
      </c>
      <c r="F337" s="14" t="s">
        <v>177</v>
      </c>
      <c r="G337" s="14" t="s">
        <v>151</v>
      </c>
      <c r="H337" s="14" t="s">
        <v>178</v>
      </c>
      <c r="I337" s="14"/>
      <c r="J337" s="14" t="s">
        <v>125</v>
      </c>
      <c r="K337" s="14" t="s">
        <v>126</v>
      </c>
      <c r="L337" s="14" t="s">
        <v>127</v>
      </c>
      <c r="M337" s="14" t="s">
        <v>128</v>
      </c>
      <c r="N337" s="14" t="s">
        <v>128</v>
      </c>
      <c r="O337" s="14" t="s">
        <v>128</v>
      </c>
      <c r="P337" s="14" t="s">
        <v>128</v>
      </c>
      <c r="Q337" s="14" t="s">
        <v>128</v>
      </c>
      <c r="R337" s="14" t="s">
        <v>128</v>
      </c>
      <c r="S337" s="14"/>
    </row>
    <row r="338" ht="14.25" customHeight="1">
      <c r="A338" s="14" t="s">
        <v>118</v>
      </c>
      <c r="B338" s="14" t="s">
        <v>119</v>
      </c>
      <c r="C338" s="14" t="s">
        <v>33</v>
      </c>
      <c r="D338" s="14" t="s">
        <v>922</v>
      </c>
      <c r="E338" s="14" t="s">
        <v>191</v>
      </c>
      <c r="F338" s="14" t="s">
        <v>192</v>
      </c>
      <c r="G338" s="14" t="s">
        <v>193</v>
      </c>
      <c r="H338" s="14"/>
      <c r="I338" s="14"/>
      <c r="J338" s="14" t="s">
        <v>194</v>
      </c>
      <c r="K338" s="14" t="s">
        <v>126</v>
      </c>
      <c r="L338" s="14" t="s">
        <v>144</v>
      </c>
      <c r="M338" s="14" t="s">
        <v>129</v>
      </c>
      <c r="N338" s="14" t="s">
        <v>129</v>
      </c>
      <c r="O338" s="14" t="s">
        <v>128</v>
      </c>
      <c r="P338" s="14" t="s">
        <v>128</v>
      </c>
      <c r="Q338" s="14" t="s">
        <v>128</v>
      </c>
      <c r="R338" s="14" t="s">
        <v>128</v>
      </c>
      <c r="S338" s="14" t="s">
        <v>195</v>
      </c>
    </row>
    <row r="339" ht="14.25" customHeight="1">
      <c r="A339" s="14" t="s">
        <v>118</v>
      </c>
      <c r="B339" s="14" t="s">
        <v>119</v>
      </c>
      <c r="C339" s="14" t="s">
        <v>33</v>
      </c>
      <c r="D339" s="14" t="s">
        <v>923</v>
      </c>
      <c r="E339" s="14" t="s">
        <v>412</v>
      </c>
      <c r="F339" s="14" t="s">
        <v>413</v>
      </c>
      <c r="G339" s="14" t="s">
        <v>407</v>
      </c>
      <c r="H339" s="14"/>
      <c r="I339" s="14" t="s">
        <v>408</v>
      </c>
      <c r="J339" s="14" t="s">
        <v>409</v>
      </c>
      <c r="K339" s="14" t="s">
        <v>126</v>
      </c>
      <c r="L339" s="14" t="s">
        <v>144</v>
      </c>
      <c r="M339" s="14" t="s">
        <v>128</v>
      </c>
      <c r="N339" s="14" t="s">
        <v>129</v>
      </c>
      <c r="O339" s="14" t="s">
        <v>128</v>
      </c>
      <c r="P339" s="14" t="s">
        <v>128</v>
      </c>
      <c r="Q339" s="14" t="s">
        <v>128</v>
      </c>
      <c r="R339" s="14" t="s">
        <v>128</v>
      </c>
      <c r="S339" s="14" t="s">
        <v>924</v>
      </c>
    </row>
    <row r="340" ht="14.25" customHeight="1">
      <c r="A340" s="14" t="s">
        <v>118</v>
      </c>
      <c r="B340" s="14" t="s">
        <v>119</v>
      </c>
      <c r="C340" s="14" t="s">
        <v>33</v>
      </c>
      <c r="D340" s="14" t="s">
        <v>925</v>
      </c>
      <c r="E340" s="14" t="s">
        <v>926</v>
      </c>
      <c r="F340" s="14" t="s">
        <v>927</v>
      </c>
      <c r="G340" s="14" t="s">
        <v>928</v>
      </c>
      <c r="H340" s="14" t="s">
        <v>929</v>
      </c>
      <c r="I340" s="14"/>
      <c r="J340" s="14" t="s">
        <v>125</v>
      </c>
      <c r="K340" s="14" t="s">
        <v>126</v>
      </c>
      <c r="L340" s="14" t="s">
        <v>127</v>
      </c>
      <c r="M340" s="14" t="s">
        <v>129</v>
      </c>
      <c r="N340" s="14" t="s">
        <v>128</v>
      </c>
      <c r="O340" s="14" t="s">
        <v>128</v>
      </c>
      <c r="P340" s="14" t="s">
        <v>128</v>
      </c>
      <c r="Q340" s="14" t="s">
        <v>128</v>
      </c>
      <c r="R340" s="14" t="s">
        <v>128</v>
      </c>
      <c r="S340" s="14" t="s">
        <v>930</v>
      </c>
    </row>
    <row r="341" ht="14.25" customHeight="1">
      <c r="A341" s="14" t="s">
        <v>118</v>
      </c>
      <c r="B341" s="14" t="s">
        <v>119</v>
      </c>
      <c r="C341" s="14" t="s">
        <v>33</v>
      </c>
      <c r="D341" s="14" t="s">
        <v>931</v>
      </c>
      <c r="E341" s="14" t="s">
        <v>932</v>
      </c>
      <c r="F341" s="14" t="s">
        <v>933</v>
      </c>
      <c r="G341" s="14" t="s">
        <v>395</v>
      </c>
      <c r="H341" s="14" t="s">
        <v>934</v>
      </c>
      <c r="I341" s="14"/>
      <c r="J341" s="14" t="s">
        <v>125</v>
      </c>
      <c r="K341" s="14" t="s">
        <v>126</v>
      </c>
      <c r="L341" s="14" t="s">
        <v>127</v>
      </c>
      <c r="M341" s="14" t="s">
        <v>129</v>
      </c>
      <c r="N341" s="14" t="s">
        <v>129</v>
      </c>
      <c r="O341" s="14" t="s">
        <v>128</v>
      </c>
      <c r="P341" s="14" t="s">
        <v>128</v>
      </c>
      <c r="Q341" s="14" t="s">
        <v>128</v>
      </c>
      <c r="R341" s="14" t="s">
        <v>128</v>
      </c>
      <c r="S341" s="14" t="s">
        <v>935</v>
      </c>
    </row>
    <row r="342" ht="14.25" customHeight="1">
      <c r="A342" s="14" t="s">
        <v>118</v>
      </c>
      <c r="B342" s="14" t="s">
        <v>119</v>
      </c>
      <c r="C342" s="14" t="s">
        <v>33</v>
      </c>
      <c r="D342" s="14" t="s">
        <v>936</v>
      </c>
      <c r="E342" s="14" t="s">
        <v>214</v>
      </c>
      <c r="F342" s="14" t="s">
        <v>215</v>
      </c>
      <c r="G342" s="14" t="s">
        <v>216</v>
      </c>
      <c r="H342" s="14"/>
      <c r="I342" s="14"/>
      <c r="J342" s="14" t="s">
        <v>211</v>
      </c>
      <c r="K342" s="14" t="s">
        <v>126</v>
      </c>
      <c r="L342" s="14" t="s">
        <v>144</v>
      </c>
      <c r="M342" s="14" t="s">
        <v>129</v>
      </c>
      <c r="N342" s="14" t="s">
        <v>129</v>
      </c>
      <c r="O342" s="14" t="s">
        <v>128</v>
      </c>
      <c r="P342" s="14" t="s">
        <v>128</v>
      </c>
      <c r="Q342" s="14" t="s">
        <v>128</v>
      </c>
      <c r="R342" s="14" t="s">
        <v>128</v>
      </c>
      <c r="S342" s="14" t="s">
        <v>217</v>
      </c>
    </row>
    <row r="343" ht="14.25" customHeight="1">
      <c r="A343" s="14" t="s">
        <v>118</v>
      </c>
      <c r="B343" s="14" t="s">
        <v>119</v>
      </c>
      <c r="C343" s="14" t="s">
        <v>33</v>
      </c>
      <c r="D343" s="14" t="s">
        <v>937</v>
      </c>
      <c r="E343" s="14" t="s">
        <v>219</v>
      </c>
      <c r="F343" s="14" t="s">
        <v>220</v>
      </c>
      <c r="G343" s="14" t="s">
        <v>133</v>
      </c>
      <c r="H343" s="14"/>
      <c r="I343" s="14"/>
      <c r="J343" s="14" t="s">
        <v>126</v>
      </c>
      <c r="K343" s="14" t="s">
        <v>126</v>
      </c>
      <c r="L343" s="14" t="s">
        <v>134</v>
      </c>
      <c r="M343" s="14" t="s">
        <v>128</v>
      </c>
      <c r="N343" s="14" t="s">
        <v>129</v>
      </c>
      <c r="O343" s="14" t="s">
        <v>128</v>
      </c>
      <c r="P343" s="14" t="s">
        <v>128</v>
      </c>
      <c r="Q343" s="14" t="s">
        <v>128</v>
      </c>
      <c r="R343" s="14" t="s">
        <v>128</v>
      </c>
      <c r="S343" s="14" t="s">
        <v>355</v>
      </c>
    </row>
    <row r="344" ht="14.25" customHeight="1">
      <c r="A344" s="14" t="s">
        <v>118</v>
      </c>
      <c r="B344" s="14" t="s">
        <v>119</v>
      </c>
      <c r="C344" s="14" t="s">
        <v>33</v>
      </c>
      <c r="D344" s="14" t="s">
        <v>938</v>
      </c>
      <c r="E344" s="14" t="s">
        <v>222</v>
      </c>
      <c r="F344" s="14" t="s">
        <v>223</v>
      </c>
      <c r="G344" s="14" t="s">
        <v>151</v>
      </c>
      <c r="H344" s="14" t="s">
        <v>224</v>
      </c>
      <c r="I344" s="14"/>
      <c r="J344" s="14" t="s">
        <v>125</v>
      </c>
      <c r="K344" s="14" t="s">
        <v>126</v>
      </c>
      <c r="L344" s="14" t="s">
        <v>127</v>
      </c>
      <c r="M344" s="14" t="s">
        <v>129</v>
      </c>
      <c r="N344" s="14" t="s">
        <v>129</v>
      </c>
      <c r="O344" s="14" t="s">
        <v>128</v>
      </c>
      <c r="P344" s="14" t="s">
        <v>128</v>
      </c>
      <c r="Q344" s="14" t="s">
        <v>128</v>
      </c>
      <c r="R344" s="14" t="s">
        <v>128</v>
      </c>
      <c r="S344" s="14" t="s">
        <v>357</v>
      </c>
    </row>
    <row r="345" ht="14.25" customHeight="1">
      <c r="A345" s="14" t="s">
        <v>118</v>
      </c>
      <c r="B345" s="14" t="s">
        <v>119</v>
      </c>
      <c r="C345" s="14" t="s">
        <v>33</v>
      </c>
      <c r="D345" s="14" t="s">
        <v>939</v>
      </c>
      <c r="E345" s="14" t="s">
        <v>227</v>
      </c>
      <c r="F345" s="14" t="s">
        <v>228</v>
      </c>
      <c r="G345" s="14" t="s">
        <v>133</v>
      </c>
      <c r="H345" s="14"/>
      <c r="I345" s="14"/>
      <c r="J345" s="14" t="s">
        <v>126</v>
      </c>
      <c r="K345" s="14" t="s">
        <v>126</v>
      </c>
      <c r="L345" s="14" t="s">
        <v>134</v>
      </c>
      <c r="M345" s="14" t="s">
        <v>128</v>
      </c>
      <c r="N345" s="14" t="s">
        <v>129</v>
      </c>
      <c r="O345" s="14" t="s">
        <v>128</v>
      </c>
      <c r="P345" s="14" t="s">
        <v>128</v>
      </c>
      <c r="Q345" s="14" t="s">
        <v>128</v>
      </c>
      <c r="R345" s="14" t="s">
        <v>128</v>
      </c>
      <c r="S345" s="14" t="s">
        <v>359</v>
      </c>
    </row>
    <row r="346" ht="14.25" customHeight="1">
      <c r="A346" s="14" t="s">
        <v>118</v>
      </c>
      <c r="B346" s="14" t="s">
        <v>119</v>
      </c>
      <c r="C346" s="14" t="s">
        <v>33</v>
      </c>
      <c r="D346" s="14" t="s">
        <v>940</v>
      </c>
      <c r="E346" s="14" t="s">
        <v>230</v>
      </c>
      <c r="F346" s="14" t="s">
        <v>231</v>
      </c>
      <c r="G346" s="14" t="s">
        <v>151</v>
      </c>
      <c r="H346" s="14" t="s">
        <v>232</v>
      </c>
      <c r="I346" s="14"/>
      <c r="J346" s="14" t="s">
        <v>125</v>
      </c>
      <c r="K346" s="14" t="s">
        <v>126</v>
      </c>
      <c r="L346" s="14" t="s">
        <v>127</v>
      </c>
      <c r="M346" s="14" t="s">
        <v>129</v>
      </c>
      <c r="N346" s="14" t="s">
        <v>129</v>
      </c>
      <c r="O346" s="14" t="s">
        <v>128</v>
      </c>
      <c r="P346" s="14" t="s">
        <v>128</v>
      </c>
      <c r="Q346" s="14" t="s">
        <v>128</v>
      </c>
      <c r="R346" s="14" t="s">
        <v>128</v>
      </c>
      <c r="S346" s="14" t="s">
        <v>361</v>
      </c>
    </row>
    <row r="347" ht="14.25" customHeight="1">
      <c r="A347" s="14" t="s">
        <v>118</v>
      </c>
      <c r="B347" s="14" t="s">
        <v>119</v>
      </c>
      <c r="C347" s="14" t="s">
        <v>33</v>
      </c>
      <c r="D347" s="14" t="s">
        <v>941</v>
      </c>
      <c r="E347" s="14" t="s">
        <v>942</v>
      </c>
      <c r="F347" s="14" t="s">
        <v>943</v>
      </c>
      <c r="G347" s="14" t="s">
        <v>944</v>
      </c>
      <c r="H347" s="14" t="s">
        <v>945</v>
      </c>
      <c r="I347" s="14"/>
      <c r="J347" s="14" t="s">
        <v>125</v>
      </c>
      <c r="K347" s="14" t="s">
        <v>126</v>
      </c>
      <c r="L347" s="14" t="s">
        <v>127</v>
      </c>
      <c r="M347" s="14" t="s">
        <v>129</v>
      </c>
      <c r="N347" s="14" t="s">
        <v>129</v>
      </c>
      <c r="O347" s="14" t="s">
        <v>128</v>
      </c>
      <c r="P347" s="14" t="s">
        <v>128</v>
      </c>
      <c r="Q347" s="14" t="s">
        <v>128</v>
      </c>
      <c r="R347" s="14" t="s">
        <v>128</v>
      </c>
      <c r="S347" s="14" t="s">
        <v>946</v>
      </c>
    </row>
    <row r="348" ht="14.25" customHeight="1">
      <c r="A348" s="14" t="s">
        <v>118</v>
      </c>
      <c r="B348" s="14" t="s">
        <v>119</v>
      </c>
      <c r="C348" s="14" t="s">
        <v>33</v>
      </c>
      <c r="D348" s="14" t="s">
        <v>947</v>
      </c>
      <c r="E348" s="14" t="s">
        <v>252</v>
      </c>
      <c r="F348" s="14" t="s">
        <v>14</v>
      </c>
      <c r="G348" s="14" t="s">
        <v>253</v>
      </c>
      <c r="H348" s="14" t="s">
        <v>254</v>
      </c>
      <c r="I348" s="14"/>
      <c r="J348" s="14" t="s">
        <v>125</v>
      </c>
      <c r="K348" s="14" t="s">
        <v>126</v>
      </c>
      <c r="L348" s="14" t="s">
        <v>127</v>
      </c>
      <c r="M348" s="14" t="s">
        <v>129</v>
      </c>
      <c r="N348" s="14" t="s">
        <v>129</v>
      </c>
      <c r="O348" s="14" t="s">
        <v>128</v>
      </c>
      <c r="P348" s="14" t="s">
        <v>128</v>
      </c>
      <c r="Q348" s="14" t="s">
        <v>128</v>
      </c>
      <c r="R348" s="14" t="s">
        <v>128</v>
      </c>
      <c r="S348" s="14" t="s">
        <v>948</v>
      </c>
    </row>
    <row r="349" ht="14.25" customHeight="1">
      <c r="A349" s="14" t="s">
        <v>118</v>
      </c>
      <c r="B349" s="14" t="s">
        <v>119</v>
      </c>
      <c r="C349" s="14" t="s">
        <v>33</v>
      </c>
      <c r="D349" s="14" t="s">
        <v>949</v>
      </c>
      <c r="E349" s="14" t="s">
        <v>261</v>
      </c>
      <c r="F349" s="14" t="s">
        <v>262</v>
      </c>
      <c r="G349" s="14" t="s">
        <v>263</v>
      </c>
      <c r="H349" s="14" t="s">
        <v>264</v>
      </c>
      <c r="I349" s="14"/>
      <c r="J349" s="14" t="s">
        <v>125</v>
      </c>
      <c r="K349" s="14" t="s">
        <v>126</v>
      </c>
      <c r="L349" s="14" t="s">
        <v>127</v>
      </c>
      <c r="M349" s="14" t="s">
        <v>129</v>
      </c>
      <c r="N349" s="14" t="s">
        <v>129</v>
      </c>
      <c r="O349" s="14" t="s">
        <v>128</v>
      </c>
      <c r="P349" s="14" t="s">
        <v>128</v>
      </c>
      <c r="Q349" s="14" t="s">
        <v>128</v>
      </c>
      <c r="R349" s="14" t="s">
        <v>128</v>
      </c>
      <c r="S349" s="14" t="s">
        <v>318</v>
      </c>
    </row>
    <row r="350" ht="14.25" customHeight="1">
      <c r="A350" s="14" t="s">
        <v>118</v>
      </c>
      <c r="B350" s="14" t="s">
        <v>119</v>
      </c>
      <c r="C350" s="14" t="s">
        <v>33</v>
      </c>
      <c r="D350" s="14" t="s">
        <v>950</v>
      </c>
      <c r="E350" s="14" t="s">
        <v>267</v>
      </c>
      <c r="F350" s="14" t="s">
        <v>268</v>
      </c>
      <c r="G350" s="14" t="s">
        <v>210</v>
      </c>
      <c r="H350" s="14"/>
      <c r="I350" s="14"/>
      <c r="J350" s="14" t="s">
        <v>211</v>
      </c>
      <c r="K350" s="14" t="s">
        <v>126</v>
      </c>
      <c r="L350" s="14" t="s">
        <v>144</v>
      </c>
      <c r="M350" s="14" t="s">
        <v>128</v>
      </c>
      <c r="N350" s="14" t="s">
        <v>129</v>
      </c>
      <c r="O350" s="14" t="s">
        <v>128</v>
      </c>
      <c r="P350" s="14" t="s">
        <v>128</v>
      </c>
      <c r="Q350" s="14" t="s">
        <v>128</v>
      </c>
      <c r="R350" s="14" t="s">
        <v>128</v>
      </c>
      <c r="S350" s="14" t="s">
        <v>269</v>
      </c>
    </row>
    <row r="351" ht="14.25" customHeight="1">
      <c r="A351" s="14" t="s">
        <v>118</v>
      </c>
      <c r="B351" s="14" t="s">
        <v>119</v>
      </c>
      <c r="C351" s="14" t="s">
        <v>24</v>
      </c>
      <c r="D351" s="14" t="s">
        <v>951</v>
      </c>
      <c r="E351" s="14" t="s">
        <v>121</v>
      </c>
      <c r="F351" s="14" t="s">
        <v>122</v>
      </c>
      <c r="G351" s="14" t="s">
        <v>123</v>
      </c>
      <c r="H351" s="14" t="s">
        <v>124</v>
      </c>
      <c r="I351" s="14"/>
      <c r="J351" s="14" t="s">
        <v>125</v>
      </c>
      <c r="K351" s="14" t="s">
        <v>126</v>
      </c>
      <c r="L351" s="14" t="s">
        <v>127</v>
      </c>
      <c r="M351" s="14" t="s">
        <v>128</v>
      </c>
      <c r="N351" s="14" t="s">
        <v>129</v>
      </c>
      <c r="O351" s="14" t="s">
        <v>128</v>
      </c>
      <c r="P351" s="14" t="s">
        <v>128</v>
      </c>
      <c r="Q351" s="14" t="s">
        <v>128</v>
      </c>
      <c r="R351" s="14" t="s">
        <v>128</v>
      </c>
      <c r="S351" s="14"/>
    </row>
    <row r="352" ht="14.25" customHeight="1">
      <c r="A352" s="14" t="s">
        <v>118</v>
      </c>
      <c r="B352" s="14" t="s">
        <v>119</v>
      </c>
      <c r="C352" s="14" t="s">
        <v>24</v>
      </c>
      <c r="D352" s="14" t="s">
        <v>952</v>
      </c>
      <c r="E352" s="14" t="s">
        <v>131</v>
      </c>
      <c r="F352" s="14" t="s">
        <v>132</v>
      </c>
      <c r="G352" s="14" t="s">
        <v>133</v>
      </c>
      <c r="H352" s="14"/>
      <c r="I352" s="14"/>
      <c r="J352" s="14" t="s">
        <v>126</v>
      </c>
      <c r="K352" s="14" t="s">
        <v>126</v>
      </c>
      <c r="L352" s="14" t="s">
        <v>134</v>
      </c>
      <c r="M352" s="14" t="s">
        <v>129</v>
      </c>
      <c r="N352" s="14" t="s">
        <v>128</v>
      </c>
      <c r="O352" s="14" t="s">
        <v>128</v>
      </c>
      <c r="P352" s="14" t="s">
        <v>128</v>
      </c>
      <c r="Q352" s="14" t="s">
        <v>128</v>
      </c>
      <c r="R352" s="14" t="s">
        <v>128</v>
      </c>
      <c r="S352" s="14"/>
    </row>
    <row r="353" ht="14.25" customHeight="1">
      <c r="A353" s="14" t="s">
        <v>118</v>
      </c>
      <c r="B353" s="14" t="s">
        <v>119</v>
      </c>
      <c r="C353" s="14" t="s">
        <v>24</v>
      </c>
      <c r="D353" s="14" t="s">
        <v>953</v>
      </c>
      <c r="E353" s="14" t="s">
        <v>136</v>
      </c>
      <c r="F353" s="14" t="s">
        <v>137</v>
      </c>
      <c r="G353" s="14" t="s">
        <v>138</v>
      </c>
      <c r="H353" s="14" t="s">
        <v>136</v>
      </c>
      <c r="I353" s="14"/>
      <c r="J353" s="14" t="s">
        <v>125</v>
      </c>
      <c r="K353" s="14" t="s">
        <v>126</v>
      </c>
      <c r="L353" s="14" t="s">
        <v>127</v>
      </c>
      <c r="M353" s="14" t="s">
        <v>129</v>
      </c>
      <c r="N353" s="14" t="s">
        <v>128</v>
      </c>
      <c r="O353" s="14" t="s">
        <v>128</v>
      </c>
      <c r="P353" s="14" t="s">
        <v>128</v>
      </c>
      <c r="Q353" s="14" t="s">
        <v>128</v>
      </c>
      <c r="R353" s="14" t="s">
        <v>128</v>
      </c>
      <c r="S353" s="14"/>
    </row>
    <row r="354" ht="14.25" customHeight="1">
      <c r="A354" s="14" t="s">
        <v>118</v>
      </c>
      <c r="B354" s="14" t="s">
        <v>119</v>
      </c>
      <c r="C354" s="14" t="s">
        <v>24</v>
      </c>
      <c r="D354" s="14" t="s">
        <v>954</v>
      </c>
      <c r="E354" s="14" t="s">
        <v>955</v>
      </c>
      <c r="F354" s="14" t="s">
        <v>141</v>
      </c>
      <c r="G354" s="14" t="s">
        <v>142</v>
      </c>
      <c r="H354" s="14"/>
      <c r="I354" s="14"/>
      <c r="J354" s="14" t="s">
        <v>143</v>
      </c>
      <c r="K354" s="14" t="s">
        <v>126</v>
      </c>
      <c r="L354" s="14" t="s">
        <v>144</v>
      </c>
      <c r="M354" s="14" t="s">
        <v>129</v>
      </c>
      <c r="N354" s="14" t="s">
        <v>128</v>
      </c>
      <c r="O354" s="14" t="s">
        <v>128</v>
      </c>
      <c r="P354" s="14" t="s">
        <v>128</v>
      </c>
      <c r="Q354" s="14" t="s">
        <v>128</v>
      </c>
      <c r="R354" s="14" t="s">
        <v>128</v>
      </c>
      <c r="S354" s="14"/>
    </row>
    <row r="355" ht="14.25" customHeight="1">
      <c r="A355" s="14" t="s">
        <v>118</v>
      </c>
      <c r="B355" s="14" t="s">
        <v>119</v>
      </c>
      <c r="C355" s="14" t="s">
        <v>24</v>
      </c>
      <c r="D355" s="14" t="s">
        <v>956</v>
      </c>
      <c r="E355" s="14" t="s">
        <v>146</v>
      </c>
      <c r="F355" s="14" t="s">
        <v>147</v>
      </c>
      <c r="G355" s="14" t="s">
        <v>133</v>
      </c>
      <c r="H355" s="14"/>
      <c r="I355" s="14"/>
      <c r="J355" s="14" t="s">
        <v>126</v>
      </c>
      <c r="K355" s="14" t="s">
        <v>126</v>
      </c>
      <c r="L355" s="14" t="s">
        <v>134</v>
      </c>
      <c r="M355" s="14" t="s">
        <v>128</v>
      </c>
      <c r="N355" s="14" t="s">
        <v>128</v>
      </c>
      <c r="O355" s="14" t="s">
        <v>128</v>
      </c>
      <c r="P355" s="14" t="s">
        <v>128</v>
      </c>
      <c r="Q355" s="14" t="s">
        <v>128</v>
      </c>
      <c r="R355" s="14" t="s">
        <v>128</v>
      </c>
      <c r="S355" s="14"/>
    </row>
    <row r="356" ht="14.25" customHeight="1">
      <c r="A356" s="14" t="s">
        <v>118</v>
      </c>
      <c r="B356" s="14" t="s">
        <v>119</v>
      </c>
      <c r="C356" s="14" t="s">
        <v>24</v>
      </c>
      <c r="D356" s="14" t="s">
        <v>957</v>
      </c>
      <c r="E356" s="14" t="s">
        <v>149</v>
      </c>
      <c r="F356" s="14" t="s">
        <v>150</v>
      </c>
      <c r="G356" s="14" t="s">
        <v>151</v>
      </c>
      <c r="H356" s="14" t="s">
        <v>152</v>
      </c>
      <c r="I356" s="14"/>
      <c r="J356" s="14" t="s">
        <v>125</v>
      </c>
      <c r="K356" s="14" t="s">
        <v>126</v>
      </c>
      <c r="L356" s="14" t="s">
        <v>127</v>
      </c>
      <c r="M356" s="14" t="s">
        <v>128</v>
      </c>
      <c r="N356" s="14" t="s">
        <v>128</v>
      </c>
      <c r="O356" s="14" t="s">
        <v>128</v>
      </c>
      <c r="P356" s="14" t="s">
        <v>128</v>
      </c>
      <c r="Q356" s="14" t="s">
        <v>128</v>
      </c>
      <c r="R356" s="14" t="s">
        <v>128</v>
      </c>
      <c r="S356" s="14"/>
    </row>
    <row r="357" ht="14.25" customHeight="1">
      <c r="A357" s="14" t="s">
        <v>118</v>
      </c>
      <c r="B357" s="14" t="s">
        <v>119</v>
      </c>
      <c r="C357" s="14" t="s">
        <v>24</v>
      </c>
      <c r="D357" s="14" t="s">
        <v>958</v>
      </c>
      <c r="E357" s="14" t="s">
        <v>159</v>
      </c>
      <c r="F357" s="14" t="s">
        <v>160</v>
      </c>
      <c r="G357" s="14" t="s">
        <v>161</v>
      </c>
      <c r="H357" s="14"/>
      <c r="I357" s="14"/>
      <c r="J357" s="14" t="s">
        <v>126</v>
      </c>
      <c r="K357" s="14" t="s">
        <v>126</v>
      </c>
      <c r="L357" s="14" t="s">
        <v>162</v>
      </c>
      <c r="M357" s="14" t="s">
        <v>129</v>
      </c>
      <c r="N357" s="14" t="s">
        <v>128</v>
      </c>
      <c r="O357" s="14" t="s">
        <v>128</v>
      </c>
      <c r="P357" s="14" t="s">
        <v>128</v>
      </c>
      <c r="Q357" s="14" t="s">
        <v>128</v>
      </c>
      <c r="R357" s="14" t="s">
        <v>128</v>
      </c>
      <c r="S357" s="14"/>
    </row>
    <row r="358" ht="14.25" customHeight="1">
      <c r="A358" s="14" t="s">
        <v>118</v>
      </c>
      <c r="B358" s="14" t="s">
        <v>119</v>
      </c>
      <c r="C358" s="14" t="s">
        <v>24</v>
      </c>
      <c r="D358" s="14" t="s">
        <v>959</v>
      </c>
      <c r="E358" s="14" t="s">
        <v>164</v>
      </c>
      <c r="F358" s="14" t="s">
        <v>165</v>
      </c>
      <c r="G358" s="14" t="s">
        <v>166</v>
      </c>
      <c r="H358" s="14"/>
      <c r="I358" s="14"/>
      <c r="J358" s="14" t="s">
        <v>125</v>
      </c>
      <c r="K358" s="14" t="s">
        <v>126</v>
      </c>
      <c r="L358" s="14" t="s">
        <v>127</v>
      </c>
      <c r="M358" s="14" t="s">
        <v>129</v>
      </c>
      <c r="N358" s="14" t="s">
        <v>128</v>
      </c>
      <c r="O358" s="14" t="s">
        <v>128</v>
      </c>
      <c r="P358" s="14" t="s">
        <v>128</v>
      </c>
      <c r="Q358" s="14" t="s">
        <v>128</v>
      </c>
      <c r="R358" s="14" t="s">
        <v>128</v>
      </c>
      <c r="S358" s="14"/>
    </row>
    <row r="359" ht="14.25" customHeight="1">
      <c r="A359" s="14" t="s">
        <v>118</v>
      </c>
      <c r="B359" s="14" t="s">
        <v>119</v>
      </c>
      <c r="C359" s="14" t="s">
        <v>24</v>
      </c>
      <c r="D359" s="14" t="s">
        <v>960</v>
      </c>
      <c r="E359" s="14" t="s">
        <v>168</v>
      </c>
      <c r="F359" s="14" t="s">
        <v>169</v>
      </c>
      <c r="G359" s="14" t="s">
        <v>170</v>
      </c>
      <c r="H359" s="14"/>
      <c r="I359" s="14"/>
      <c r="J359" s="14" t="s">
        <v>171</v>
      </c>
      <c r="K359" s="14" t="s">
        <v>126</v>
      </c>
      <c r="L359" s="14" t="s">
        <v>144</v>
      </c>
      <c r="M359" s="14" t="s">
        <v>128</v>
      </c>
      <c r="N359" s="14" t="s">
        <v>129</v>
      </c>
      <c r="O359" s="14" t="s">
        <v>128</v>
      </c>
      <c r="P359" s="14" t="s">
        <v>128</v>
      </c>
      <c r="Q359" s="14" t="s">
        <v>128</v>
      </c>
      <c r="R359" s="14" t="s">
        <v>128</v>
      </c>
      <c r="S359" s="14"/>
    </row>
    <row r="360" ht="14.25" customHeight="1">
      <c r="A360" s="14" t="s">
        <v>118</v>
      </c>
      <c r="B360" s="14" t="s">
        <v>119</v>
      </c>
      <c r="C360" s="14" t="s">
        <v>24</v>
      </c>
      <c r="D360" s="14" t="s">
        <v>961</v>
      </c>
      <c r="E360" s="14" t="s">
        <v>173</v>
      </c>
      <c r="F360" s="14" t="s">
        <v>174</v>
      </c>
      <c r="G360" s="14" t="s">
        <v>133</v>
      </c>
      <c r="H360" s="14"/>
      <c r="I360" s="14"/>
      <c r="J360" s="14" t="s">
        <v>126</v>
      </c>
      <c r="K360" s="14" t="s">
        <v>126</v>
      </c>
      <c r="L360" s="14" t="s">
        <v>134</v>
      </c>
      <c r="M360" s="14" t="s">
        <v>129</v>
      </c>
      <c r="N360" s="14" t="s">
        <v>128</v>
      </c>
      <c r="O360" s="14" t="s">
        <v>128</v>
      </c>
      <c r="P360" s="14" t="s">
        <v>128</v>
      </c>
      <c r="Q360" s="14" t="s">
        <v>128</v>
      </c>
      <c r="R360" s="14" t="s">
        <v>128</v>
      </c>
      <c r="S360" s="14"/>
    </row>
    <row r="361" ht="14.25" customHeight="1">
      <c r="A361" s="14" t="s">
        <v>118</v>
      </c>
      <c r="B361" s="14" t="s">
        <v>119</v>
      </c>
      <c r="C361" s="14" t="s">
        <v>24</v>
      </c>
      <c r="D361" s="14" t="s">
        <v>962</v>
      </c>
      <c r="E361" s="14" t="s">
        <v>176</v>
      </c>
      <c r="F361" s="14" t="s">
        <v>177</v>
      </c>
      <c r="G361" s="14" t="s">
        <v>151</v>
      </c>
      <c r="H361" s="14" t="s">
        <v>178</v>
      </c>
      <c r="I361" s="14"/>
      <c r="J361" s="14" t="s">
        <v>125</v>
      </c>
      <c r="K361" s="14" t="s">
        <v>126</v>
      </c>
      <c r="L361" s="14" t="s">
        <v>127</v>
      </c>
      <c r="M361" s="14" t="s">
        <v>128</v>
      </c>
      <c r="N361" s="14" t="s">
        <v>128</v>
      </c>
      <c r="O361" s="14" t="s">
        <v>128</v>
      </c>
      <c r="P361" s="14" t="s">
        <v>128</v>
      </c>
      <c r="Q361" s="14" t="s">
        <v>128</v>
      </c>
      <c r="R361" s="14" t="s">
        <v>128</v>
      </c>
      <c r="S361" s="14"/>
    </row>
    <row r="362" ht="14.25" customHeight="1">
      <c r="A362" s="14" t="s">
        <v>118</v>
      </c>
      <c r="B362" s="14" t="s">
        <v>119</v>
      </c>
      <c r="C362" s="14" t="s">
        <v>24</v>
      </c>
      <c r="D362" s="14" t="s">
        <v>963</v>
      </c>
      <c r="E362" s="14" t="s">
        <v>964</v>
      </c>
      <c r="F362" s="14" t="s">
        <v>965</v>
      </c>
      <c r="G362" s="14" t="s">
        <v>210</v>
      </c>
      <c r="H362" s="14"/>
      <c r="I362" s="14"/>
      <c r="J362" s="14" t="s">
        <v>211</v>
      </c>
      <c r="K362" s="14" t="s">
        <v>126</v>
      </c>
      <c r="L362" s="14" t="s">
        <v>144</v>
      </c>
      <c r="M362" s="14" t="s">
        <v>128</v>
      </c>
      <c r="N362" s="14" t="s">
        <v>129</v>
      </c>
      <c r="O362" s="14" t="s">
        <v>128</v>
      </c>
      <c r="P362" s="14" t="s">
        <v>128</v>
      </c>
      <c r="Q362" s="14" t="s">
        <v>128</v>
      </c>
      <c r="R362" s="14" t="s">
        <v>128</v>
      </c>
      <c r="S362" s="14" t="s">
        <v>966</v>
      </c>
    </row>
    <row r="363" ht="14.25" customHeight="1">
      <c r="A363" s="14" t="s">
        <v>118</v>
      </c>
      <c r="B363" s="14" t="s">
        <v>119</v>
      </c>
      <c r="C363" s="14" t="s">
        <v>24</v>
      </c>
      <c r="D363" s="14" t="s">
        <v>967</v>
      </c>
      <c r="E363" s="14" t="s">
        <v>968</v>
      </c>
      <c r="F363" s="14" t="s">
        <v>969</v>
      </c>
      <c r="G363" s="14" t="s">
        <v>970</v>
      </c>
      <c r="H363" s="14"/>
      <c r="I363" s="14"/>
      <c r="J363" s="14" t="s">
        <v>126</v>
      </c>
      <c r="K363" s="14" t="s">
        <v>971</v>
      </c>
      <c r="L363" s="14" t="s">
        <v>183</v>
      </c>
      <c r="M363" s="14" t="s">
        <v>128</v>
      </c>
      <c r="N363" s="14" t="s">
        <v>129</v>
      </c>
      <c r="O363" s="14" t="s">
        <v>128</v>
      </c>
      <c r="P363" s="14" t="s">
        <v>128</v>
      </c>
      <c r="Q363" s="14" t="s">
        <v>128</v>
      </c>
      <c r="R363" s="14" t="s">
        <v>128</v>
      </c>
      <c r="S363" s="14" t="s">
        <v>972</v>
      </c>
    </row>
    <row r="364" ht="14.25" customHeight="1">
      <c r="A364" s="14" t="s">
        <v>118</v>
      </c>
      <c r="B364" s="14" t="s">
        <v>119</v>
      </c>
      <c r="C364" s="14" t="s">
        <v>24</v>
      </c>
      <c r="D364" s="14" t="s">
        <v>973</v>
      </c>
      <c r="E364" s="14" t="s">
        <v>974</v>
      </c>
      <c r="F364" s="14" t="s">
        <v>975</v>
      </c>
      <c r="G364" s="14" t="s">
        <v>161</v>
      </c>
      <c r="H364" s="14"/>
      <c r="I364" s="14"/>
      <c r="J364" s="14" t="s">
        <v>126</v>
      </c>
      <c r="K364" s="14" t="s">
        <v>126</v>
      </c>
      <c r="L364" s="14" t="s">
        <v>162</v>
      </c>
      <c r="M364" s="14" t="s">
        <v>128</v>
      </c>
      <c r="N364" s="14" t="s">
        <v>128</v>
      </c>
      <c r="O364" s="14" t="s">
        <v>128</v>
      </c>
      <c r="P364" s="14" t="s">
        <v>128</v>
      </c>
      <c r="Q364" s="14" t="s">
        <v>128</v>
      </c>
      <c r="R364" s="14" t="s">
        <v>128</v>
      </c>
      <c r="S364" s="14" t="s">
        <v>976</v>
      </c>
    </row>
    <row r="365" ht="14.25" customHeight="1">
      <c r="A365" s="14" t="s">
        <v>118</v>
      </c>
      <c r="B365" s="14" t="s">
        <v>119</v>
      </c>
      <c r="C365" s="14" t="s">
        <v>24</v>
      </c>
      <c r="D365" s="14" t="s">
        <v>977</v>
      </c>
      <c r="E365" s="14" t="s">
        <v>227</v>
      </c>
      <c r="F365" s="14" t="s">
        <v>228</v>
      </c>
      <c r="G365" s="14" t="s">
        <v>133</v>
      </c>
      <c r="H365" s="14"/>
      <c r="I365" s="14"/>
      <c r="J365" s="14" t="s">
        <v>126</v>
      </c>
      <c r="K365" s="14" t="s">
        <v>126</v>
      </c>
      <c r="L365" s="14" t="s">
        <v>134</v>
      </c>
      <c r="M365" s="14" t="s">
        <v>128</v>
      </c>
      <c r="N365" s="14" t="s">
        <v>129</v>
      </c>
      <c r="O365" s="14" t="s">
        <v>128</v>
      </c>
      <c r="P365" s="14" t="s">
        <v>128</v>
      </c>
      <c r="Q365" s="14" t="s">
        <v>128</v>
      </c>
      <c r="R365" s="14" t="s">
        <v>128</v>
      </c>
      <c r="S365" s="14" t="s">
        <v>359</v>
      </c>
    </row>
    <row r="366" ht="14.25" customHeight="1">
      <c r="A366" s="14" t="s">
        <v>118</v>
      </c>
      <c r="B366" s="14" t="s">
        <v>119</v>
      </c>
      <c r="C366" s="14" t="s">
        <v>24</v>
      </c>
      <c r="D366" s="14" t="s">
        <v>978</v>
      </c>
      <c r="E366" s="14" t="s">
        <v>230</v>
      </c>
      <c r="F366" s="14" t="s">
        <v>231</v>
      </c>
      <c r="G366" s="14" t="s">
        <v>151</v>
      </c>
      <c r="H366" s="14" t="s">
        <v>232</v>
      </c>
      <c r="I366" s="14"/>
      <c r="J366" s="14" t="s">
        <v>125</v>
      </c>
      <c r="K366" s="14" t="s">
        <v>126</v>
      </c>
      <c r="L366" s="14" t="s">
        <v>127</v>
      </c>
      <c r="M366" s="14" t="s">
        <v>129</v>
      </c>
      <c r="N366" s="14" t="s">
        <v>129</v>
      </c>
      <c r="O366" s="14" t="s">
        <v>128</v>
      </c>
      <c r="P366" s="14" t="s">
        <v>128</v>
      </c>
      <c r="Q366" s="14" t="s">
        <v>128</v>
      </c>
      <c r="R366" s="14" t="s">
        <v>128</v>
      </c>
      <c r="S366" s="14" t="s">
        <v>361</v>
      </c>
    </row>
    <row r="367" ht="14.25" customHeight="1">
      <c r="A367" s="14" t="s">
        <v>118</v>
      </c>
      <c r="B367" s="14" t="s">
        <v>119</v>
      </c>
      <c r="C367" s="14" t="s">
        <v>24</v>
      </c>
      <c r="D367" s="14" t="s">
        <v>979</v>
      </c>
      <c r="E367" s="14" t="s">
        <v>243</v>
      </c>
      <c r="F367" s="14" t="s">
        <v>244</v>
      </c>
      <c r="G367" s="14" t="s">
        <v>161</v>
      </c>
      <c r="H367" s="14"/>
      <c r="I367" s="14"/>
      <c r="J367" s="14" t="s">
        <v>126</v>
      </c>
      <c r="K367" s="14" t="s">
        <v>126</v>
      </c>
      <c r="L367" s="14" t="s">
        <v>162</v>
      </c>
      <c r="M367" s="14" t="s">
        <v>128</v>
      </c>
      <c r="N367" s="14" t="s">
        <v>128</v>
      </c>
      <c r="O367" s="14" t="s">
        <v>128</v>
      </c>
      <c r="P367" s="14" t="s">
        <v>128</v>
      </c>
      <c r="Q367" s="14" t="s">
        <v>128</v>
      </c>
      <c r="R367" s="14" t="s">
        <v>128</v>
      </c>
      <c r="S367" s="14" t="s">
        <v>245</v>
      </c>
    </row>
    <row r="368" ht="14.25" customHeight="1">
      <c r="A368" s="14" t="s">
        <v>118</v>
      </c>
      <c r="B368" s="14" t="s">
        <v>119</v>
      </c>
      <c r="C368" s="14" t="s">
        <v>24</v>
      </c>
      <c r="D368" s="14" t="s">
        <v>980</v>
      </c>
      <c r="E368" s="14" t="s">
        <v>981</v>
      </c>
      <c r="F368" s="14" t="s">
        <v>982</v>
      </c>
      <c r="G368" s="14" t="s">
        <v>161</v>
      </c>
      <c r="H368" s="14"/>
      <c r="I368" s="14"/>
      <c r="J368" s="14" t="s">
        <v>126</v>
      </c>
      <c r="K368" s="14" t="s">
        <v>126</v>
      </c>
      <c r="L368" s="14" t="s">
        <v>162</v>
      </c>
      <c r="M368" s="14" t="s">
        <v>128</v>
      </c>
      <c r="N368" s="14" t="s">
        <v>128</v>
      </c>
      <c r="O368" s="14" t="s">
        <v>128</v>
      </c>
      <c r="P368" s="14" t="s">
        <v>128</v>
      </c>
      <c r="Q368" s="14" t="s">
        <v>128</v>
      </c>
      <c r="R368" s="14" t="s">
        <v>128</v>
      </c>
      <c r="S368" s="14" t="s">
        <v>983</v>
      </c>
    </row>
    <row r="369" ht="14.25" customHeight="1">
      <c r="A369" s="14" t="s">
        <v>118</v>
      </c>
      <c r="B369" s="14" t="s">
        <v>119</v>
      </c>
      <c r="C369" s="14" t="s">
        <v>24</v>
      </c>
      <c r="D369" s="14" t="s">
        <v>984</v>
      </c>
      <c r="E369" s="14" t="s">
        <v>985</v>
      </c>
      <c r="F369" s="14" t="s">
        <v>986</v>
      </c>
      <c r="G369" s="14" t="s">
        <v>161</v>
      </c>
      <c r="H369" s="14"/>
      <c r="I369" s="14"/>
      <c r="J369" s="14" t="s">
        <v>126</v>
      </c>
      <c r="K369" s="14" t="s">
        <v>126</v>
      </c>
      <c r="L369" s="14" t="s">
        <v>162</v>
      </c>
      <c r="M369" s="14" t="s">
        <v>128</v>
      </c>
      <c r="N369" s="14" t="s">
        <v>128</v>
      </c>
      <c r="O369" s="14" t="s">
        <v>128</v>
      </c>
      <c r="P369" s="14" t="s">
        <v>128</v>
      </c>
      <c r="Q369" s="14" t="s">
        <v>128</v>
      </c>
      <c r="R369" s="14" t="s">
        <v>128</v>
      </c>
      <c r="S369" s="14" t="s">
        <v>987</v>
      </c>
    </row>
    <row r="370" ht="14.25" customHeight="1">
      <c r="A370" s="14" t="s">
        <v>118</v>
      </c>
      <c r="B370" s="14" t="s">
        <v>119</v>
      </c>
      <c r="C370" s="14" t="s">
        <v>24</v>
      </c>
      <c r="D370" s="14" t="s">
        <v>988</v>
      </c>
      <c r="E370" s="14" t="s">
        <v>247</v>
      </c>
      <c r="F370" s="14" t="s">
        <v>248</v>
      </c>
      <c r="G370" s="14" t="s">
        <v>249</v>
      </c>
      <c r="H370" s="14"/>
      <c r="I370" s="14"/>
      <c r="J370" s="14" t="s">
        <v>194</v>
      </c>
      <c r="K370" s="14" t="s">
        <v>126</v>
      </c>
      <c r="L370" s="14" t="s">
        <v>144</v>
      </c>
      <c r="M370" s="14" t="s">
        <v>128</v>
      </c>
      <c r="N370" s="14" t="s">
        <v>129</v>
      </c>
      <c r="O370" s="14" t="s">
        <v>128</v>
      </c>
      <c r="P370" s="14" t="s">
        <v>128</v>
      </c>
      <c r="Q370" s="14" t="s">
        <v>128</v>
      </c>
      <c r="R370" s="14" t="s">
        <v>128</v>
      </c>
      <c r="S370" s="14" t="s">
        <v>250</v>
      </c>
    </row>
    <row r="371" ht="14.25" customHeight="1">
      <c r="A371" s="14" t="s">
        <v>118</v>
      </c>
      <c r="B371" s="14" t="s">
        <v>119</v>
      </c>
      <c r="C371" s="14" t="s">
        <v>24</v>
      </c>
      <c r="D371" s="14" t="s">
        <v>989</v>
      </c>
      <c r="E371" s="14" t="s">
        <v>990</v>
      </c>
      <c r="F371" s="14" t="s">
        <v>991</v>
      </c>
      <c r="G371" s="14" t="s">
        <v>133</v>
      </c>
      <c r="H371" s="14"/>
      <c r="I371" s="14"/>
      <c r="J371" s="14" t="s">
        <v>126</v>
      </c>
      <c r="K371" s="14" t="s">
        <v>126</v>
      </c>
      <c r="L371" s="14" t="s">
        <v>134</v>
      </c>
      <c r="M371" s="14" t="s">
        <v>128</v>
      </c>
      <c r="N371" s="14" t="s">
        <v>129</v>
      </c>
      <c r="O371" s="14" t="s">
        <v>128</v>
      </c>
      <c r="P371" s="14" t="s">
        <v>128</v>
      </c>
      <c r="Q371" s="14" t="s">
        <v>128</v>
      </c>
      <c r="R371" s="14" t="s">
        <v>128</v>
      </c>
      <c r="S371" s="14" t="s">
        <v>992</v>
      </c>
    </row>
    <row r="372" ht="14.25" customHeight="1">
      <c r="A372" s="14" t="s">
        <v>118</v>
      </c>
      <c r="B372" s="14" t="s">
        <v>119</v>
      </c>
      <c r="C372" s="14" t="s">
        <v>24</v>
      </c>
      <c r="D372" s="14" t="s">
        <v>993</v>
      </c>
      <c r="E372" s="14" t="s">
        <v>994</v>
      </c>
      <c r="F372" s="14" t="s">
        <v>995</v>
      </c>
      <c r="G372" s="14" t="s">
        <v>199</v>
      </c>
      <c r="H372" s="14"/>
      <c r="I372" s="14"/>
      <c r="J372" s="14" t="s">
        <v>126</v>
      </c>
      <c r="K372" s="14" t="s">
        <v>125</v>
      </c>
      <c r="L372" s="14" t="s">
        <v>183</v>
      </c>
      <c r="M372" s="14" t="s">
        <v>128</v>
      </c>
      <c r="N372" s="14" t="s">
        <v>129</v>
      </c>
      <c r="O372" s="14" t="s">
        <v>128</v>
      </c>
      <c r="P372" s="14" t="s">
        <v>128</v>
      </c>
      <c r="Q372" s="14" t="s">
        <v>128</v>
      </c>
      <c r="R372" s="14" t="s">
        <v>128</v>
      </c>
      <c r="S372" s="14" t="s">
        <v>996</v>
      </c>
    </row>
    <row r="373" ht="14.25" customHeight="1">
      <c r="A373" s="14" t="s">
        <v>118</v>
      </c>
      <c r="B373" s="14" t="s">
        <v>119</v>
      </c>
      <c r="C373" s="14" t="s">
        <v>24</v>
      </c>
      <c r="D373" s="14" t="s">
        <v>997</v>
      </c>
      <c r="E373" s="14" t="s">
        <v>998</v>
      </c>
      <c r="F373" s="14" t="s">
        <v>999</v>
      </c>
      <c r="G373" s="14" t="s">
        <v>199</v>
      </c>
      <c r="H373" s="14"/>
      <c r="I373" s="14"/>
      <c r="J373" s="14" t="s">
        <v>126</v>
      </c>
      <c r="K373" s="14" t="s">
        <v>125</v>
      </c>
      <c r="L373" s="14" t="s">
        <v>183</v>
      </c>
      <c r="M373" s="14" t="s">
        <v>128</v>
      </c>
      <c r="N373" s="14" t="s">
        <v>129</v>
      </c>
      <c r="O373" s="14" t="s">
        <v>128</v>
      </c>
      <c r="P373" s="14" t="s">
        <v>128</v>
      </c>
      <c r="Q373" s="14" t="s">
        <v>128</v>
      </c>
      <c r="R373" s="14" t="s">
        <v>128</v>
      </c>
      <c r="S373" s="14" t="s">
        <v>1000</v>
      </c>
    </row>
    <row r="374" ht="14.25" customHeight="1">
      <c r="A374" s="14" t="s">
        <v>118</v>
      </c>
      <c r="B374" s="14" t="s">
        <v>119</v>
      </c>
      <c r="C374" s="14" t="s">
        <v>24</v>
      </c>
      <c r="D374" s="14" t="s">
        <v>1001</v>
      </c>
      <c r="E374" s="14" t="s">
        <v>156</v>
      </c>
      <c r="F374" s="14" t="s">
        <v>310</v>
      </c>
      <c r="G374" s="14" t="s">
        <v>311</v>
      </c>
      <c r="H374" s="14"/>
      <c r="I374" s="14"/>
      <c r="J374" s="14" t="s">
        <v>126</v>
      </c>
      <c r="K374" s="14" t="s">
        <v>126</v>
      </c>
      <c r="L374" s="14" t="s">
        <v>157</v>
      </c>
      <c r="M374" s="14" t="s">
        <v>128</v>
      </c>
      <c r="N374" s="14" t="s">
        <v>129</v>
      </c>
      <c r="O374" s="14" t="s">
        <v>128</v>
      </c>
      <c r="P374" s="14" t="s">
        <v>128</v>
      </c>
      <c r="Q374" s="14" t="s">
        <v>128</v>
      </c>
      <c r="R374" s="14" t="s">
        <v>129</v>
      </c>
      <c r="S374" s="14" t="s">
        <v>1002</v>
      </c>
    </row>
    <row r="375" ht="14.25" customHeight="1">
      <c r="A375" s="14" t="s">
        <v>118</v>
      </c>
      <c r="B375" s="14" t="s">
        <v>119</v>
      </c>
      <c r="C375" s="14" t="s">
        <v>24</v>
      </c>
      <c r="D375" s="14" t="s">
        <v>1003</v>
      </c>
      <c r="E375" s="14" t="s">
        <v>1004</v>
      </c>
      <c r="F375" s="14" t="s">
        <v>1005</v>
      </c>
      <c r="G375" s="14" t="s">
        <v>210</v>
      </c>
      <c r="H375" s="14"/>
      <c r="I375" s="14"/>
      <c r="J375" s="14" t="s">
        <v>211</v>
      </c>
      <c r="K375" s="14" t="s">
        <v>126</v>
      </c>
      <c r="L375" s="14" t="s">
        <v>144</v>
      </c>
      <c r="M375" s="14" t="s">
        <v>128</v>
      </c>
      <c r="N375" s="14" t="s">
        <v>129</v>
      </c>
      <c r="O375" s="14" t="s">
        <v>128</v>
      </c>
      <c r="P375" s="14" t="s">
        <v>128</v>
      </c>
      <c r="Q375" s="14" t="s">
        <v>128</v>
      </c>
      <c r="R375" s="14" t="s">
        <v>128</v>
      </c>
      <c r="S375" s="14" t="s">
        <v>1006</v>
      </c>
    </row>
    <row r="376" ht="14.25" customHeight="1">
      <c r="A376" s="14" t="s">
        <v>118</v>
      </c>
      <c r="B376" s="14" t="s">
        <v>119</v>
      </c>
      <c r="C376" s="14" t="s">
        <v>24</v>
      </c>
      <c r="D376" s="14" t="s">
        <v>1007</v>
      </c>
      <c r="E376" s="14" t="s">
        <v>1008</v>
      </c>
      <c r="F376" s="14" t="s">
        <v>1009</v>
      </c>
      <c r="G376" s="14" t="s">
        <v>249</v>
      </c>
      <c r="H376" s="14"/>
      <c r="I376" s="14"/>
      <c r="J376" s="14" t="s">
        <v>194</v>
      </c>
      <c r="K376" s="14" t="s">
        <v>126</v>
      </c>
      <c r="L376" s="14" t="s">
        <v>144</v>
      </c>
      <c r="M376" s="14" t="s">
        <v>128</v>
      </c>
      <c r="N376" s="14" t="s">
        <v>129</v>
      </c>
      <c r="O376" s="14" t="s">
        <v>128</v>
      </c>
      <c r="P376" s="14" t="s">
        <v>128</v>
      </c>
      <c r="Q376" s="14" t="s">
        <v>128</v>
      </c>
      <c r="R376" s="14" t="s">
        <v>128</v>
      </c>
      <c r="S376" s="14" t="s">
        <v>1010</v>
      </c>
    </row>
    <row r="377" ht="14.25" customHeight="1">
      <c r="A377" s="14" t="s">
        <v>118</v>
      </c>
      <c r="B377" s="14" t="s">
        <v>119</v>
      </c>
      <c r="C377" s="14" t="s">
        <v>24</v>
      </c>
      <c r="D377" s="14" t="s">
        <v>1011</v>
      </c>
      <c r="E377" s="14" t="s">
        <v>252</v>
      </c>
      <c r="F377" s="14" t="s">
        <v>14</v>
      </c>
      <c r="G377" s="14" t="s">
        <v>253</v>
      </c>
      <c r="H377" s="14" t="s">
        <v>254</v>
      </c>
      <c r="I377" s="14"/>
      <c r="J377" s="14" t="s">
        <v>125</v>
      </c>
      <c r="K377" s="14" t="s">
        <v>126</v>
      </c>
      <c r="L377" s="14" t="s">
        <v>127</v>
      </c>
      <c r="M377" s="14" t="s">
        <v>129</v>
      </c>
      <c r="N377" s="14" t="s">
        <v>128</v>
      </c>
      <c r="O377" s="14" t="s">
        <v>128</v>
      </c>
      <c r="P377" s="14" t="s">
        <v>128</v>
      </c>
      <c r="Q377" s="14" t="s">
        <v>128</v>
      </c>
      <c r="R377" s="14" t="s">
        <v>128</v>
      </c>
      <c r="S377" s="14" t="s">
        <v>1012</v>
      </c>
    </row>
    <row r="378" ht="14.25" customHeight="1">
      <c r="A378" s="14" t="s">
        <v>118</v>
      </c>
      <c r="B378" s="14" t="s">
        <v>119</v>
      </c>
      <c r="C378" s="14" t="s">
        <v>24</v>
      </c>
      <c r="D378" s="14" t="s">
        <v>1013</v>
      </c>
      <c r="E378" s="14" t="s">
        <v>185</v>
      </c>
      <c r="F378" s="14" t="s">
        <v>1014</v>
      </c>
      <c r="G378" s="14" t="s">
        <v>187</v>
      </c>
      <c r="H378" s="14"/>
      <c r="I378" s="14"/>
      <c r="J378" s="14" t="s">
        <v>188</v>
      </c>
      <c r="K378" s="14" t="s">
        <v>126</v>
      </c>
      <c r="L378" s="14" t="s">
        <v>144</v>
      </c>
      <c r="M378" s="14" t="s">
        <v>128</v>
      </c>
      <c r="N378" s="14" t="s">
        <v>129</v>
      </c>
      <c r="O378" s="14" t="s">
        <v>128</v>
      </c>
      <c r="P378" s="14" t="s">
        <v>128</v>
      </c>
      <c r="Q378" s="14" t="s">
        <v>128</v>
      </c>
      <c r="R378" s="14" t="s">
        <v>129</v>
      </c>
      <c r="S378" s="14" t="s">
        <v>189</v>
      </c>
    </row>
    <row r="379" ht="14.25" customHeight="1">
      <c r="A379" s="14" t="s">
        <v>118</v>
      </c>
      <c r="B379" s="14" t="s">
        <v>119</v>
      </c>
      <c r="C379" s="14" t="s">
        <v>24</v>
      </c>
      <c r="D379" s="14" t="s">
        <v>1015</v>
      </c>
      <c r="E379" s="14" t="s">
        <v>257</v>
      </c>
      <c r="F379" s="14" t="s">
        <v>258</v>
      </c>
      <c r="G379" s="14" t="s">
        <v>210</v>
      </c>
      <c r="H379" s="14"/>
      <c r="I379" s="14"/>
      <c r="J379" s="14" t="s">
        <v>211</v>
      </c>
      <c r="K379" s="14" t="s">
        <v>126</v>
      </c>
      <c r="L379" s="14" t="s">
        <v>144</v>
      </c>
      <c r="M379" s="14" t="s">
        <v>128</v>
      </c>
      <c r="N379" s="14" t="s">
        <v>129</v>
      </c>
      <c r="O379" s="14" t="s">
        <v>128</v>
      </c>
      <c r="P379" s="14" t="s">
        <v>128</v>
      </c>
      <c r="Q379" s="14" t="s">
        <v>128</v>
      </c>
      <c r="R379" s="14" t="s">
        <v>128</v>
      </c>
      <c r="S379" s="14" t="s">
        <v>259</v>
      </c>
    </row>
    <row r="380" ht="14.25" customHeight="1">
      <c r="A380" s="14" t="s">
        <v>118</v>
      </c>
      <c r="B380" s="14" t="s">
        <v>119</v>
      </c>
      <c r="C380" s="14" t="s">
        <v>24</v>
      </c>
      <c r="D380" s="14" t="s">
        <v>1016</v>
      </c>
      <c r="E380" s="14" t="s">
        <v>1017</v>
      </c>
      <c r="F380" s="14" t="s">
        <v>1018</v>
      </c>
      <c r="G380" s="14" t="s">
        <v>161</v>
      </c>
      <c r="H380" s="14"/>
      <c r="I380" s="14"/>
      <c r="J380" s="14" t="s">
        <v>126</v>
      </c>
      <c r="K380" s="14" t="s">
        <v>126</v>
      </c>
      <c r="L380" s="14" t="s">
        <v>162</v>
      </c>
      <c r="M380" s="14" t="s">
        <v>128</v>
      </c>
      <c r="N380" s="14" t="s">
        <v>128</v>
      </c>
      <c r="O380" s="14" t="s">
        <v>128</v>
      </c>
      <c r="P380" s="14" t="s">
        <v>128</v>
      </c>
      <c r="Q380" s="14" t="s">
        <v>128</v>
      </c>
      <c r="R380" s="14" t="s">
        <v>128</v>
      </c>
      <c r="S380" s="14" t="s">
        <v>1019</v>
      </c>
    </row>
    <row r="381" ht="14.25" customHeight="1">
      <c r="A381" s="14" t="s">
        <v>118</v>
      </c>
      <c r="B381" s="14" t="s">
        <v>119</v>
      </c>
      <c r="C381" s="14" t="s">
        <v>24</v>
      </c>
      <c r="D381" s="14" t="s">
        <v>1020</v>
      </c>
      <c r="E381" s="14" t="s">
        <v>384</v>
      </c>
      <c r="F381" s="14" t="s">
        <v>17</v>
      </c>
      <c r="G381" s="14" t="s">
        <v>385</v>
      </c>
      <c r="H381" s="14" t="s">
        <v>386</v>
      </c>
      <c r="I381" s="14"/>
      <c r="J381" s="14" t="s">
        <v>125</v>
      </c>
      <c r="K381" s="14" t="s">
        <v>126</v>
      </c>
      <c r="L381" s="14" t="s">
        <v>127</v>
      </c>
      <c r="M381" s="14" t="s">
        <v>129</v>
      </c>
      <c r="N381" s="14" t="s">
        <v>129</v>
      </c>
      <c r="O381" s="14" t="s">
        <v>128</v>
      </c>
      <c r="P381" s="14" t="s">
        <v>128</v>
      </c>
      <c r="Q381" s="14" t="s">
        <v>128</v>
      </c>
      <c r="R381" s="14" t="s">
        <v>128</v>
      </c>
      <c r="S381" s="14" t="s">
        <v>1021</v>
      </c>
    </row>
    <row r="382" ht="14.25" customHeight="1">
      <c r="A382" s="14" t="s">
        <v>118</v>
      </c>
      <c r="B382" s="14" t="s">
        <v>119</v>
      </c>
      <c r="C382" s="14" t="s">
        <v>24</v>
      </c>
      <c r="D382" s="14" t="s">
        <v>1022</v>
      </c>
      <c r="E382" s="14" t="s">
        <v>1023</v>
      </c>
      <c r="F382" s="14" t="s">
        <v>1024</v>
      </c>
      <c r="G382" s="14" t="s">
        <v>161</v>
      </c>
      <c r="H382" s="14"/>
      <c r="I382" s="14"/>
      <c r="J382" s="14" t="s">
        <v>126</v>
      </c>
      <c r="K382" s="14" t="s">
        <v>126</v>
      </c>
      <c r="L382" s="14" t="s">
        <v>162</v>
      </c>
      <c r="M382" s="14" t="s">
        <v>128</v>
      </c>
      <c r="N382" s="14" t="s">
        <v>128</v>
      </c>
      <c r="O382" s="14" t="s">
        <v>128</v>
      </c>
      <c r="P382" s="14" t="s">
        <v>128</v>
      </c>
      <c r="Q382" s="14" t="s">
        <v>128</v>
      </c>
      <c r="R382" s="14" t="s">
        <v>128</v>
      </c>
      <c r="S382" s="14" t="s">
        <v>1025</v>
      </c>
    </row>
    <row r="383" ht="14.25" customHeight="1">
      <c r="A383" s="14" t="s">
        <v>118</v>
      </c>
      <c r="B383" s="14" t="s">
        <v>119</v>
      </c>
      <c r="C383" s="14" t="s">
        <v>24</v>
      </c>
      <c r="D383" s="14" t="s">
        <v>1026</v>
      </c>
      <c r="E383" s="14" t="s">
        <v>899</v>
      </c>
      <c r="F383" s="14" t="s">
        <v>900</v>
      </c>
      <c r="G383" s="14" t="s">
        <v>210</v>
      </c>
      <c r="H383" s="14"/>
      <c r="I383" s="14"/>
      <c r="J383" s="14" t="s">
        <v>211</v>
      </c>
      <c r="K383" s="14" t="s">
        <v>126</v>
      </c>
      <c r="L383" s="14" t="s">
        <v>144</v>
      </c>
      <c r="M383" s="14" t="s">
        <v>128</v>
      </c>
      <c r="N383" s="14" t="s">
        <v>129</v>
      </c>
      <c r="O383" s="14" t="s">
        <v>128</v>
      </c>
      <c r="P383" s="14" t="s">
        <v>128</v>
      </c>
      <c r="Q383" s="14" t="s">
        <v>128</v>
      </c>
      <c r="R383" s="14" t="s">
        <v>128</v>
      </c>
      <c r="S383" s="14" t="s">
        <v>1027</v>
      </c>
    </row>
    <row r="384" ht="14.25" customHeight="1">
      <c r="A384" s="14" t="s">
        <v>118</v>
      </c>
      <c r="B384" s="14" t="s">
        <v>119</v>
      </c>
      <c r="C384" s="14" t="s">
        <v>24</v>
      </c>
      <c r="D384" s="14" t="s">
        <v>1028</v>
      </c>
      <c r="E384" s="14" t="s">
        <v>191</v>
      </c>
      <c r="F384" s="14" t="s">
        <v>192</v>
      </c>
      <c r="G384" s="14" t="s">
        <v>193</v>
      </c>
      <c r="H384" s="14"/>
      <c r="I384" s="14"/>
      <c r="J384" s="14" t="s">
        <v>194</v>
      </c>
      <c r="K384" s="14" t="s">
        <v>126</v>
      </c>
      <c r="L384" s="14" t="s">
        <v>144</v>
      </c>
      <c r="M384" s="14" t="s">
        <v>129</v>
      </c>
      <c r="N384" s="14" t="s">
        <v>129</v>
      </c>
      <c r="O384" s="14" t="s">
        <v>128</v>
      </c>
      <c r="P384" s="14" t="s">
        <v>128</v>
      </c>
      <c r="Q384" s="14" t="s">
        <v>128</v>
      </c>
      <c r="R384" s="14" t="s">
        <v>128</v>
      </c>
      <c r="S384" s="14" t="s">
        <v>195</v>
      </c>
    </row>
    <row r="385" ht="14.25" customHeight="1">
      <c r="A385" s="14" t="s">
        <v>118</v>
      </c>
      <c r="B385" s="14" t="s">
        <v>119</v>
      </c>
      <c r="C385" s="14" t="s">
        <v>24</v>
      </c>
      <c r="D385" s="14" t="s">
        <v>1029</v>
      </c>
      <c r="E385" s="14" t="s">
        <v>261</v>
      </c>
      <c r="F385" s="14" t="s">
        <v>262</v>
      </c>
      <c r="G385" s="14" t="s">
        <v>263</v>
      </c>
      <c r="H385" s="14" t="s">
        <v>264</v>
      </c>
      <c r="I385" s="14"/>
      <c r="J385" s="14" t="s">
        <v>125</v>
      </c>
      <c r="K385" s="14" t="s">
        <v>126</v>
      </c>
      <c r="L385" s="14" t="s">
        <v>127</v>
      </c>
      <c r="M385" s="14" t="s">
        <v>129</v>
      </c>
      <c r="N385" s="14" t="s">
        <v>129</v>
      </c>
      <c r="O385" s="14" t="s">
        <v>128</v>
      </c>
      <c r="P385" s="14" t="s">
        <v>128</v>
      </c>
      <c r="Q385" s="14" t="s">
        <v>128</v>
      </c>
      <c r="R385" s="14" t="s">
        <v>128</v>
      </c>
      <c r="S385" s="14" t="s">
        <v>1030</v>
      </c>
    </row>
    <row r="386" ht="14.25" customHeight="1">
      <c r="A386" s="14" t="s">
        <v>118</v>
      </c>
      <c r="B386" s="14" t="s">
        <v>119</v>
      </c>
      <c r="C386" s="14" t="s">
        <v>24</v>
      </c>
      <c r="D386" s="14" t="s">
        <v>1031</v>
      </c>
      <c r="E386" s="14" t="s">
        <v>1032</v>
      </c>
      <c r="F386" s="14" t="s">
        <v>1033</v>
      </c>
      <c r="G386" s="14" t="s">
        <v>133</v>
      </c>
      <c r="H386" s="14"/>
      <c r="I386" s="14"/>
      <c r="J386" s="14" t="s">
        <v>126</v>
      </c>
      <c r="K386" s="14" t="s">
        <v>126</v>
      </c>
      <c r="L386" s="14" t="s">
        <v>134</v>
      </c>
      <c r="M386" s="14" t="s">
        <v>128</v>
      </c>
      <c r="N386" s="14" t="s">
        <v>129</v>
      </c>
      <c r="O386" s="14" t="s">
        <v>128</v>
      </c>
      <c r="P386" s="14" t="s">
        <v>128</v>
      </c>
      <c r="Q386" s="14" t="s">
        <v>128</v>
      </c>
      <c r="R386" s="14" t="s">
        <v>128</v>
      </c>
      <c r="S386" s="14" t="s">
        <v>1034</v>
      </c>
    </row>
    <row r="387" ht="14.25" customHeight="1">
      <c r="A387" s="14" t="s">
        <v>118</v>
      </c>
      <c r="B387" s="14" t="s">
        <v>119</v>
      </c>
      <c r="C387" s="14" t="s">
        <v>24</v>
      </c>
      <c r="D387" s="14" t="s">
        <v>1035</v>
      </c>
      <c r="E387" s="14" t="s">
        <v>267</v>
      </c>
      <c r="F387" s="14" t="s">
        <v>268</v>
      </c>
      <c r="G387" s="14" t="s">
        <v>210</v>
      </c>
      <c r="H387" s="14"/>
      <c r="I387" s="14"/>
      <c r="J387" s="14" t="s">
        <v>211</v>
      </c>
      <c r="K387" s="14" t="s">
        <v>126</v>
      </c>
      <c r="L387" s="14" t="s">
        <v>144</v>
      </c>
      <c r="M387" s="14" t="s">
        <v>128</v>
      </c>
      <c r="N387" s="14" t="s">
        <v>129</v>
      </c>
      <c r="O387" s="14" t="s">
        <v>128</v>
      </c>
      <c r="P387" s="14" t="s">
        <v>128</v>
      </c>
      <c r="Q387" s="14" t="s">
        <v>128</v>
      </c>
      <c r="R387" s="14" t="s">
        <v>128</v>
      </c>
      <c r="S387" s="14" t="s">
        <v>269</v>
      </c>
    </row>
    <row r="388" ht="14.25" customHeight="1">
      <c r="A388" s="14" t="s">
        <v>118</v>
      </c>
      <c r="B388" s="14" t="s">
        <v>119</v>
      </c>
      <c r="C388" s="14" t="s">
        <v>24</v>
      </c>
      <c r="D388" s="14" t="s">
        <v>1036</v>
      </c>
      <c r="E388" s="14" t="s">
        <v>1037</v>
      </c>
      <c r="F388" s="14" t="s">
        <v>1038</v>
      </c>
      <c r="G388" s="14" t="s">
        <v>170</v>
      </c>
      <c r="H388" s="14"/>
      <c r="I388" s="14"/>
      <c r="J388" s="14" t="s">
        <v>211</v>
      </c>
      <c r="K388" s="14" t="s">
        <v>126</v>
      </c>
      <c r="L388" s="14" t="s">
        <v>144</v>
      </c>
      <c r="M388" s="14" t="s">
        <v>128</v>
      </c>
      <c r="N388" s="14" t="s">
        <v>129</v>
      </c>
      <c r="O388" s="14" t="s">
        <v>128</v>
      </c>
      <c r="P388" s="14" t="s">
        <v>128</v>
      </c>
      <c r="Q388" s="14" t="s">
        <v>128</v>
      </c>
      <c r="R388" s="14" t="s">
        <v>128</v>
      </c>
      <c r="S388" s="14" t="s">
        <v>1039</v>
      </c>
    </row>
    <row r="389" ht="14.25" customHeight="1">
      <c r="A389" s="14" t="s">
        <v>118</v>
      </c>
      <c r="B389" s="14" t="s">
        <v>119</v>
      </c>
      <c r="C389" s="14" t="s">
        <v>24</v>
      </c>
      <c r="D389" s="14" t="s">
        <v>1040</v>
      </c>
      <c r="E389" s="14" t="s">
        <v>271</v>
      </c>
      <c r="F389" s="14" t="s">
        <v>272</v>
      </c>
      <c r="G389" s="14" t="s">
        <v>210</v>
      </c>
      <c r="H389" s="14"/>
      <c r="I389" s="14"/>
      <c r="J389" s="14" t="s">
        <v>211</v>
      </c>
      <c r="K389" s="14" t="s">
        <v>126</v>
      </c>
      <c r="L389" s="14" t="s">
        <v>144</v>
      </c>
      <c r="M389" s="14" t="s">
        <v>128</v>
      </c>
      <c r="N389" s="14" t="s">
        <v>129</v>
      </c>
      <c r="O389" s="14" t="s">
        <v>128</v>
      </c>
      <c r="P389" s="14" t="s">
        <v>128</v>
      </c>
      <c r="Q389" s="14" t="s">
        <v>128</v>
      </c>
      <c r="R389" s="14" t="s">
        <v>128</v>
      </c>
      <c r="S389" s="14" t="s">
        <v>273</v>
      </c>
    </row>
    <row r="390" ht="14.25" customHeight="1">
      <c r="A390" s="14" t="s">
        <v>118</v>
      </c>
      <c r="B390" s="14" t="s">
        <v>119</v>
      </c>
      <c r="C390" s="14" t="s">
        <v>24</v>
      </c>
      <c r="D390" s="14" t="s">
        <v>1041</v>
      </c>
      <c r="E390" s="14" t="s">
        <v>202</v>
      </c>
      <c r="F390" s="14" t="s">
        <v>203</v>
      </c>
      <c r="G390" s="14" t="s">
        <v>204</v>
      </c>
      <c r="H390" s="14" t="s">
        <v>205</v>
      </c>
      <c r="I390" s="14"/>
      <c r="J390" s="14" t="s">
        <v>125</v>
      </c>
      <c r="K390" s="14" t="s">
        <v>126</v>
      </c>
      <c r="L390" s="14" t="s">
        <v>127</v>
      </c>
      <c r="M390" s="14" t="s">
        <v>129</v>
      </c>
      <c r="N390" s="14" t="s">
        <v>129</v>
      </c>
      <c r="O390" s="14" t="s">
        <v>128</v>
      </c>
      <c r="P390" s="14" t="s">
        <v>128</v>
      </c>
      <c r="Q390" s="14" t="s">
        <v>128</v>
      </c>
      <c r="R390" s="14" t="s">
        <v>128</v>
      </c>
      <c r="S390" s="14" t="s">
        <v>1042</v>
      </c>
    </row>
    <row r="391" ht="14.25" customHeight="1">
      <c r="A391" s="14" t="s">
        <v>118</v>
      </c>
      <c r="B391" s="14" t="s">
        <v>119</v>
      </c>
      <c r="C391" s="14" t="s">
        <v>24</v>
      </c>
      <c r="D391" s="14" t="s">
        <v>1043</v>
      </c>
      <c r="E391" s="14" t="s">
        <v>208</v>
      </c>
      <c r="F391" s="14" t="s">
        <v>209</v>
      </c>
      <c r="G391" s="14" t="s">
        <v>210</v>
      </c>
      <c r="H391" s="14"/>
      <c r="I391" s="14"/>
      <c r="J391" s="14" t="s">
        <v>211</v>
      </c>
      <c r="K391" s="14" t="s">
        <v>126</v>
      </c>
      <c r="L391" s="14" t="s">
        <v>144</v>
      </c>
      <c r="M391" s="14" t="s">
        <v>128</v>
      </c>
      <c r="N391" s="14" t="s">
        <v>129</v>
      </c>
      <c r="O391" s="14" t="s">
        <v>128</v>
      </c>
      <c r="P391" s="14" t="s">
        <v>128</v>
      </c>
      <c r="Q391" s="14" t="s">
        <v>128</v>
      </c>
      <c r="R391" s="14" t="s">
        <v>128</v>
      </c>
      <c r="S391" s="14" t="s">
        <v>212</v>
      </c>
    </row>
    <row r="392" ht="14.25" customHeight="1">
      <c r="A392" s="14" t="s">
        <v>118</v>
      </c>
      <c r="B392" s="14" t="s">
        <v>119</v>
      </c>
      <c r="C392" s="14" t="s">
        <v>24</v>
      </c>
      <c r="D392" s="14" t="s">
        <v>1044</v>
      </c>
      <c r="E392" s="14" t="s">
        <v>1045</v>
      </c>
      <c r="F392" s="14" t="s">
        <v>1046</v>
      </c>
      <c r="G392" s="14" t="s">
        <v>1047</v>
      </c>
      <c r="H392" s="14" t="s">
        <v>1048</v>
      </c>
      <c r="I392" s="14"/>
      <c r="J392" s="14" t="s">
        <v>125</v>
      </c>
      <c r="K392" s="14" t="s">
        <v>126</v>
      </c>
      <c r="L392" s="14" t="s">
        <v>127</v>
      </c>
      <c r="M392" s="14" t="s">
        <v>129</v>
      </c>
      <c r="N392" s="14" t="s">
        <v>129</v>
      </c>
      <c r="O392" s="14" t="s">
        <v>128</v>
      </c>
      <c r="P392" s="14" t="s">
        <v>128</v>
      </c>
      <c r="Q392" s="14" t="s">
        <v>128</v>
      </c>
      <c r="R392" s="14" t="s">
        <v>128</v>
      </c>
      <c r="S392" s="14" t="s">
        <v>1049</v>
      </c>
    </row>
    <row r="393" ht="14.25" customHeight="1">
      <c r="A393" s="14" t="s">
        <v>118</v>
      </c>
      <c r="B393" s="14" t="s">
        <v>119</v>
      </c>
      <c r="C393" s="14" t="s">
        <v>24</v>
      </c>
      <c r="D393" s="14" t="s">
        <v>1050</v>
      </c>
      <c r="E393" s="14" t="s">
        <v>1051</v>
      </c>
      <c r="F393" s="14" t="s">
        <v>1052</v>
      </c>
      <c r="G393" s="14" t="s">
        <v>210</v>
      </c>
      <c r="H393" s="14"/>
      <c r="I393" s="14"/>
      <c r="J393" s="14" t="s">
        <v>211</v>
      </c>
      <c r="K393" s="14" t="s">
        <v>126</v>
      </c>
      <c r="L393" s="14" t="s">
        <v>144</v>
      </c>
      <c r="M393" s="14" t="s">
        <v>128</v>
      </c>
      <c r="N393" s="14" t="s">
        <v>129</v>
      </c>
      <c r="O393" s="14" t="s">
        <v>128</v>
      </c>
      <c r="P393" s="14" t="s">
        <v>128</v>
      </c>
      <c r="Q393" s="14" t="s">
        <v>128</v>
      </c>
      <c r="R393" s="14" t="s">
        <v>128</v>
      </c>
      <c r="S393" s="14" t="s">
        <v>1053</v>
      </c>
    </row>
    <row r="394" ht="14.25" customHeight="1">
      <c r="A394" s="14" t="s">
        <v>118</v>
      </c>
      <c r="B394" s="14" t="s">
        <v>119</v>
      </c>
      <c r="C394" s="14" t="s">
        <v>24</v>
      </c>
      <c r="D394" s="14" t="s">
        <v>1054</v>
      </c>
      <c r="E394" s="14" t="s">
        <v>214</v>
      </c>
      <c r="F394" s="14" t="s">
        <v>215</v>
      </c>
      <c r="G394" s="14" t="s">
        <v>216</v>
      </c>
      <c r="H394" s="14"/>
      <c r="I394" s="14"/>
      <c r="J394" s="14" t="s">
        <v>211</v>
      </c>
      <c r="K394" s="14" t="s">
        <v>126</v>
      </c>
      <c r="L394" s="14" t="s">
        <v>144</v>
      </c>
      <c r="M394" s="14" t="s">
        <v>129</v>
      </c>
      <c r="N394" s="14" t="s">
        <v>129</v>
      </c>
      <c r="O394" s="14" t="s">
        <v>128</v>
      </c>
      <c r="P394" s="14" t="s">
        <v>128</v>
      </c>
      <c r="Q394" s="14" t="s">
        <v>128</v>
      </c>
      <c r="R394" s="14" t="s">
        <v>128</v>
      </c>
      <c r="S394" s="14" t="s">
        <v>217</v>
      </c>
    </row>
    <row r="395" ht="14.25" customHeight="1">
      <c r="A395" s="14" t="s">
        <v>118</v>
      </c>
      <c r="B395" s="14" t="s">
        <v>119</v>
      </c>
      <c r="C395" s="14" t="s">
        <v>24</v>
      </c>
      <c r="D395" s="14" t="s">
        <v>1055</v>
      </c>
      <c r="E395" s="14" t="s">
        <v>219</v>
      </c>
      <c r="F395" s="14" t="s">
        <v>220</v>
      </c>
      <c r="G395" s="14" t="s">
        <v>133</v>
      </c>
      <c r="H395" s="14"/>
      <c r="I395" s="14"/>
      <c r="J395" s="14" t="s">
        <v>126</v>
      </c>
      <c r="K395" s="14" t="s">
        <v>126</v>
      </c>
      <c r="L395" s="14" t="s">
        <v>134</v>
      </c>
      <c r="M395" s="14" t="s">
        <v>128</v>
      </c>
      <c r="N395" s="14" t="s">
        <v>129</v>
      </c>
      <c r="O395" s="14" t="s">
        <v>128</v>
      </c>
      <c r="P395" s="14" t="s">
        <v>128</v>
      </c>
      <c r="Q395" s="14" t="s">
        <v>128</v>
      </c>
      <c r="R395" s="14" t="s">
        <v>128</v>
      </c>
      <c r="S395" s="14" t="s">
        <v>355</v>
      </c>
    </row>
    <row r="396" ht="14.25" customHeight="1">
      <c r="A396" s="14" t="s">
        <v>118</v>
      </c>
      <c r="B396" s="14" t="s">
        <v>119</v>
      </c>
      <c r="C396" s="14" t="s">
        <v>24</v>
      </c>
      <c r="D396" s="14" t="s">
        <v>1056</v>
      </c>
      <c r="E396" s="14" t="s">
        <v>222</v>
      </c>
      <c r="F396" s="14" t="s">
        <v>223</v>
      </c>
      <c r="G396" s="14" t="s">
        <v>151</v>
      </c>
      <c r="H396" s="14" t="s">
        <v>224</v>
      </c>
      <c r="I396" s="14"/>
      <c r="J396" s="14" t="s">
        <v>125</v>
      </c>
      <c r="K396" s="14" t="s">
        <v>126</v>
      </c>
      <c r="L396" s="14" t="s">
        <v>127</v>
      </c>
      <c r="M396" s="14" t="s">
        <v>129</v>
      </c>
      <c r="N396" s="14" t="s">
        <v>129</v>
      </c>
      <c r="O396" s="14" t="s">
        <v>128</v>
      </c>
      <c r="P396" s="14" t="s">
        <v>128</v>
      </c>
      <c r="Q396" s="14" t="s">
        <v>128</v>
      </c>
      <c r="R396" s="14" t="s">
        <v>128</v>
      </c>
      <c r="S396" s="14" t="s">
        <v>357</v>
      </c>
    </row>
    <row r="397" ht="14.25" customHeight="1">
      <c r="A397" s="14" t="s">
        <v>118</v>
      </c>
      <c r="B397" s="14" t="s">
        <v>119</v>
      </c>
      <c r="C397" s="14" t="s">
        <v>54</v>
      </c>
      <c r="D397" s="14" t="s">
        <v>1057</v>
      </c>
      <c r="E397" s="14" t="s">
        <v>121</v>
      </c>
      <c r="F397" s="14" t="s">
        <v>122</v>
      </c>
      <c r="G397" s="14" t="s">
        <v>123</v>
      </c>
      <c r="H397" s="14" t="s">
        <v>124</v>
      </c>
      <c r="I397" s="14"/>
      <c r="J397" s="14" t="s">
        <v>125</v>
      </c>
      <c r="K397" s="14" t="s">
        <v>126</v>
      </c>
      <c r="L397" s="14" t="s">
        <v>127</v>
      </c>
      <c r="M397" s="14" t="s">
        <v>128</v>
      </c>
      <c r="N397" s="14" t="s">
        <v>129</v>
      </c>
      <c r="O397" s="14" t="s">
        <v>128</v>
      </c>
      <c r="P397" s="14" t="s">
        <v>128</v>
      </c>
      <c r="Q397" s="14" t="s">
        <v>128</v>
      </c>
      <c r="R397" s="14" t="s">
        <v>128</v>
      </c>
      <c r="S397" s="14"/>
    </row>
    <row r="398" ht="14.25" customHeight="1">
      <c r="A398" s="14" t="s">
        <v>118</v>
      </c>
      <c r="B398" s="14" t="s">
        <v>119</v>
      </c>
      <c r="C398" s="14" t="s">
        <v>54</v>
      </c>
      <c r="D398" s="14" t="s">
        <v>1058</v>
      </c>
      <c r="E398" s="14" t="s">
        <v>131</v>
      </c>
      <c r="F398" s="14" t="s">
        <v>132</v>
      </c>
      <c r="G398" s="14" t="s">
        <v>133</v>
      </c>
      <c r="H398" s="14"/>
      <c r="I398" s="14"/>
      <c r="J398" s="14" t="s">
        <v>126</v>
      </c>
      <c r="K398" s="14" t="s">
        <v>126</v>
      </c>
      <c r="L398" s="14" t="s">
        <v>134</v>
      </c>
      <c r="M398" s="14" t="s">
        <v>129</v>
      </c>
      <c r="N398" s="14" t="s">
        <v>128</v>
      </c>
      <c r="O398" s="14" t="s">
        <v>128</v>
      </c>
      <c r="P398" s="14" t="s">
        <v>128</v>
      </c>
      <c r="Q398" s="14" t="s">
        <v>128</v>
      </c>
      <c r="R398" s="14" t="s">
        <v>128</v>
      </c>
      <c r="S398" s="14"/>
    </row>
    <row r="399" ht="14.25" customHeight="1">
      <c r="A399" s="14" t="s">
        <v>118</v>
      </c>
      <c r="B399" s="14" t="s">
        <v>119</v>
      </c>
      <c r="C399" s="14" t="s">
        <v>54</v>
      </c>
      <c r="D399" s="14" t="s">
        <v>1059</v>
      </c>
      <c r="E399" s="14" t="s">
        <v>1060</v>
      </c>
      <c r="F399" s="14" t="s">
        <v>141</v>
      </c>
      <c r="G399" s="14" t="s">
        <v>142</v>
      </c>
      <c r="H399" s="14"/>
      <c r="I399" s="14"/>
      <c r="J399" s="14" t="s">
        <v>143</v>
      </c>
      <c r="K399" s="14" t="s">
        <v>126</v>
      </c>
      <c r="L399" s="14" t="s">
        <v>144</v>
      </c>
      <c r="M399" s="14" t="s">
        <v>129</v>
      </c>
      <c r="N399" s="14" t="s">
        <v>128</v>
      </c>
      <c r="O399" s="14" t="s">
        <v>128</v>
      </c>
      <c r="P399" s="14" t="s">
        <v>128</v>
      </c>
      <c r="Q399" s="14" t="s">
        <v>128</v>
      </c>
      <c r="R399" s="14" t="s">
        <v>128</v>
      </c>
      <c r="S399" s="14"/>
    </row>
    <row r="400" ht="14.25" customHeight="1">
      <c r="A400" s="14" t="s">
        <v>118</v>
      </c>
      <c r="B400" s="14" t="s">
        <v>119</v>
      </c>
      <c r="C400" s="14" t="s">
        <v>54</v>
      </c>
      <c r="D400" s="14" t="s">
        <v>1061</v>
      </c>
      <c r="E400" s="14" t="s">
        <v>146</v>
      </c>
      <c r="F400" s="14" t="s">
        <v>147</v>
      </c>
      <c r="G400" s="14" t="s">
        <v>133</v>
      </c>
      <c r="H400" s="14"/>
      <c r="I400" s="14"/>
      <c r="J400" s="14" t="s">
        <v>126</v>
      </c>
      <c r="K400" s="14" t="s">
        <v>126</v>
      </c>
      <c r="L400" s="14" t="s">
        <v>134</v>
      </c>
      <c r="M400" s="14" t="s">
        <v>128</v>
      </c>
      <c r="N400" s="14" t="s">
        <v>128</v>
      </c>
      <c r="O400" s="14" t="s">
        <v>128</v>
      </c>
      <c r="P400" s="14" t="s">
        <v>128</v>
      </c>
      <c r="Q400" s="14" t="s">
        <v>128</v>
      </c>
      <c r="R400" s="14" t="s">
        <v>128</v>
      </c>
      <c r="S400" s="14"/>
    </row>
    <row r="401" ht="14.25" customHeight="1">
      <c r="A401" s="14" t="s">
        <v>118</v>
      </c>
      <c r="B401" s="14" t="s">
        <v>119</v>
      </c>
      <c r="C401" s="14" t="s">
        <v>54</v>
      </c>
      <c r="D401" s="14" t="s">
        <v>1062</v>
      </c>
      <c r="E401" s="14" t="s">
        <v>149</v>
      </c>
      <c r="F401" s="14" t="s">
        <v>150</v>
      </c>
      <c r="G401" s="14" t="s">
        <v>151</v>
      </c>
      <c r="H401" s="14" t="s">
        <v>152</v>
      </c>
      <c r="I401" s="14"/>
      <c r="J401" s="14" t="s">
        <v>125</v>
      </c>
      <c r="K401" s="14" t="s">
        <v>126</v>
      </c>
      <c r="L401" s="14" t="s">
        <v>127</v>
      </c>
      <c r="M401" s="14" t="s">
        <v>128</v>
      </c>
      <c r="N401" s="14" t="s">
        <v>128</v>
      </c>
      <c r="O401" s="14" t="s">
        <v>128</v>
      </c>
      <c r="P401" s="14" t="s">
        <v>128</v>
      </c>
      <c r="Q401" s="14" t="s">
        <v>128</v>
      </c>
      <c r="R401" s="14" t="s">
        <v>128</v>
      </c>
      <c r="S401" s="14"/>
    </row>
    <row r="402" ht="14.25" customHeight="1">
      <c r="A402" s="14" t="s">
        <v>118</v>
      </c>
      <c r="B402" s="14" t="s">
        <v>119</v>
      </c>
      <c r="C402" s="14" t="s">
        <v>54</v>
      </c>
      <c r="D402" s="14" t="s">
        <v>1063</v>
      </c>
      <c r="E402" s="14" t="s">
        <v>159</v>
      </c>
      <c r="F402" s="14" t="s">
        <v>160</v>
      </c>
      <c r="G402" s="14" t="s">
        <v>161</v>
      </c>
      <c r="H402" s="14"/>
      <c r="I402" s="14"/>
      <c r="J402" s="14" t="s">
        <v>126</v>
      </c>
      <c r="K402" s="14" t="s">
        <v>126</v>
      </c>
      <c r="L402" s="14" t="s">
        <v>162</v>
      </c>
      <c r="M402" s="14" t="s">
        <v>129</v>
      </c>
      <c r="N402" s="14" t="s">
        <v>128</v>
      </c>
      <c r="O402" s="14" t="s">
        <v>128</v>
      </c>
      <c r="P402" s="14" t="s">
        <v>128</v>
      </c>
      <c r="Q402" s="14" t="s">
        <v>128</v>
      </c>
      <c r="R402" s="14" t="s">
        <v>128</v>
      </c>
      <c r="S402" s="14"/>
    </row>
    <row r="403" ht="14.25" customHeight="1">
      <c r="A403" s="14" t="s">
        <v>118</v>
      </c>
      <c r="B403" s="14" t="s">
        <v>119</v>
      </c>
      <c r="C403" s="14" t="s">
        <v>54</v>
      </c>
      <c r="D403" s="14" t="s">
        <v>1064</v>
      </c>
      <c r="E403" s="14" t="s">
        <v>164</v>
      </c>
      <c r="F403" s="14" t="s">
        <v>165</v>
      </c>
      <c r="G403" s="14" t="s">
        <v>166</v>
      </c>
      <c r="H403" s="14"/>
      <c r="I403" s="14"/>
      <c r="J403" s="14" t="s">
        <v>125</v>
      </c>
      <c r="K403" s="14" t="s">
        <v>126</v>
      </c>
      <c r="L403" s="14" t="s">
        <v>127</v>
      </c>
      <c r="M403" s="14" t="s">
        <v>129</v>
      </c>
      <c r="N403" s="14" t="s">
        <v>128</v>
      </c>
      <c r="O403" s="14" t="s">
        <v>128</v>
      </c>
      <c r="P403" s="14" t="s">
        <v>128</v>
      </c>
      <c r="Q403" s="14" t="s">
        <v>128</v>
      </c>
      <c r="R403" s="14" t="s">
        <v>128</v>
      </c>
      <c r="S403" s="14"/>
    </row>
    <row r="404" ht="14.25" customHeight="1">
      <c r="A404" s="14" t="s">
        <v>118</v>
      </c>
      <c r="B404" s="14" t="s">
        <v>119</v>
      </c>
      <c r="C404" s="14" t="s">
        <v>54</v>
      </c>
      <c r="D404" s="14" t="s">
        <v>1065</v>
      </c>
      <c r="E404" s="14" t="s">
        <v>168</v>
      </c>
      <c r="F404" s="14" t="s">
        <v>169</v>
      </c>
      <c r="G404" s="14" t="s">
        <v>170</v>
      </c>
      <c r="H404" s="14"/>
      <c r="I404" s="14"/>
      <c r="J404" s="14" t="s">
        <v>171</v>
      </c>
      <c r="K404" s="14" t="s">
        <v>126</v>
      </c>
      <c r="L404" s="14" t="s">
        <v>144</v>
      </c>
      <c r="M404" s="14" t="s">
        <v>128</v>
      </c>
      <c r="N404" s="14" t="s">
        <v>129</v>
      </c>
      <c r="O404" s="14" t="s">
        <v>128</v>
      </c>
      <c r="P404" s="14" t="s">
        <v>128</v>
      </c>
      <c r="Q404" s="14" t="s">
        <v>128</v>
      </c>
      <c r="R404" s="14" t="s">
        <v>128</v>
      </c>
      <c r="S404" s="14"/>
    </row>
    <row r="405" ht="14.25" customHeight="1">
      <c r="A405" s="14" t="s">
        <v>118</v>
      </c>
      <c r="B405" s="14" t="s">
        <v>119</v>
      </c>
      <c r="C405" s="14" t="s">
        <v>54</v>
      </c>
      <c r="D405" s="14" t="s">
        <v>1066</v>
      </c>
      <c r="E405" s="14" t="s">
        <v>173</v>
      </c>
      <c r="F405" s="14" t="s">
        <v>174</v>
      </c>
      <c r="G405" s="14" t="s">
        <v>133</v>
      </c>
      <c r="H405" s="14"/>
      <c r="I405" s="14"/>
      <c r="J405" s="14" t="s">
        <v>126</v>
      </c>
      <c r="K405" s="14" t="s">
        <v>126</v>
      </c>
      <c r="L405" s="14" t="s">
        <v>134</v>
      </c>
      <c r="M405" s="14" t="s">
        <v>129</v>
      </c>
      <c r="N405" s="14" t="s">
        <v>128</v>
      </c>
      <c r="O405" s="14" t="s">
        <v>128</v>
      </c>
      <c r="P405" s="14" t="s">
        <v>128</v>
      </c>
      <c r="Q405" s="14" t="s">
        <v>128</v>
      </c>
      <c r="R405" s="14" t="s">
        <v>128</v>
      </c>
      <c r="S405" s="14"/>
    </row>
    <row r="406" ht="14.25" customHeight="1">
      <c r="A406" s="14" t="s">
        <v>118</v>
      </c>
      <c r="B406" s="14" t="s">
        <v>119</v>
      </c>
      <c r="C406" s="14" t="s">
        <v>54</v>
      </c>
      <c r="D406" s="14" t="s">
        <v>1067</v>
      </c>
      <c r="E406" s="14" t="s">
        <v>176</v>
      </c>
      <c r="F406" s="14" t="s">
        <v>177</v>
      </c>
      <c r="G406" s="14" t="s">
        <v>151</v>
      </c>
      <c r="H406" s="14" t="s">
        <v>178</v>
      </c>
      <c r="I406" s="14"/>
      <c r="J406" s="14" t="s">
        <v>125</v>
      </c>
      <c r="K406" s="14" t="s">
        <v>126</v>
      </c>
      <c r="L406" s="14" t="s">
        <v>127</v>
      </c>
      <c r="M406" s="14" t="s">
        <v>128</v>
      </c>
      <c r="N406" s="14" t="s">
        <v>128</v>
      </c>
      <c r="O406" s="14" t="s">
        <v>128</v>
      </c>
      <c r="P406" s="14" t="s">
        <v>128</v>
      </c>
      <c r="Q406" s="14" t="s">
        <v>128</v>
      </c>
      <c r="R406" s="14" t="s">
        <v>128</v>
      </c>
      <c r="S406" s="14"/>
    </row>
    <row r="407" ht="14.25" customHeight="1">
      <c r="A407" s="14" t="s">
        <v>118</v>
      </c>
      <c r="B407" s="14" t="s">
        <v>119</v>
      </c>
      <c r="C407" s="14" t="s">
        <v>54</v>
      </c>
      <c r="D407" s="14" t="s">
        <v>1068</v>
      </c>
      <c r="E407" s="14" t="s">
        <v>191</v>
      </c>
      <c r="F407" s="14" t="s">
        <v>192</v>
      </c>
      <c r="G407" s="14" t="s">
        <v>193</v>
      </c>
      <c r="H407" s="14"/>
      <c r="I407" s="14"/>
      <c r="J407" s="14" t="s">
        <v>194</v>
      </c>
      <c r="K407" s="14" t="s">
        <v>126</v>
      </c>
      <c r="L407" s="14" t="s">
        <v>144</v>
      </c>
      <c r="M407" s="14" t="s">
        <v>129</v>
      </c>
      <c r="N407" s="14" t="s">
        <v>129</v>
      </c>
      <c r="O407" s="14" t="s">
        <v>128</v>
      </c>
      <c r="P407" s="14" t="s">
        <v>128</v>
      </c>
      <c r="Q407" s="14" t="s">
        <v>128</v>
      </c>
      <c r="R407" s="14" t="s">
        <v>128</v>
      </c>
      <c r="S407" s="14" t="s">
        <v>195</v>
      </c>
    </row>
    <row r="408" ht="14.25" customHeight="1">
      <c r="A408" s="14" t="s">
        <v>118</v>
      </c>
      <c r="B408" s="14" t="s">
        <v>119</v>
      </c>
      <c r="C408" s="14" t="s">
        <v>54</v>
      </c>
      <c r="D408" s="14" t="s">
        <v>1069</v>
      </c>
      <c r="E408" s="14" t="s">
        <v>1070</v>
      </c>
      <c r="F408" s="14" t="s">
        <v>1071</v>
      </c>
      <c r="G408" s="14" t="s">
        <v>187</v>
      </c>
      <c r="H408" s="14"/>
      <c r="I408" s="14"/>
      <c r="J408" s="14" t="s">
        <v>188</v>
      </c>
      <c r="K408" s="14" t="s">
        <v>126</v>
      </c>
      <c r="L408" s="14" t="s">
        <v>144</v>
      </c>
      <c r="M408" s="14" t="s">
        <v>128</v>
      </c>
      <c r="N408" s="14" t="s">
        <v>129</v>
      </c>
      <c r="O408" s="14" t="s">
        <v>128</v>
      </c>
      <c r="P408" s="14" t="s">
        <v>128</v>
      </c>
      <c r="Q408" s="14" t="s">
        <v>128</v>
      </c>
      <c r="R408" s="14" t="s">
        <v>129</v>
      </c>
      <c r="S408" s="14" t="s">
        <v>1072</v>
      </c>
    </row>
    <row r="409" ht="14.25" customHeight="1">
      <c r="A409" s="14" t="s">
        <v>118</v>
      </c>
      <c r="B409" s="14" t="s">
        <v>119</v>
      </c>
      <c r="C409" s="14" t="s">
        <v>54</v>
      </c>
      <c r="D409" s="14" t="s">
        <v>1073</v>
      </c>
      <c r="E409" s="14" t="s">
        <v>1074</v>
      </c>
      <c r="F409" s="14" t="s">
        <v>1075</v>
      </c>
      <c r="G409" s="14" t="s">
        <v>1076</v>
      </c>
      <c r="H409" s="14"/>
      <c r="I409" s="14"/>
      <c r="J409" s="14" t="s">
        <v>126</v>
      </c>
      <c r="K409" s="14" t="s">
        <v>603</v>
      </c>
      <c r="L409" s="14" t="s">
        <v>183</v>
      </c>
      <c r="M409" s="14" t="s">
        <v>128</v>
      </c>
      <c r="N409" s="14" t="s">
        <v>129</v>
      </c>
      <c r="O409" s="14" t="s">
        <v>128</v>
      </c>
      <c r="P409" s="14" t="s">
        <v>128</v>
      </c>
      <c r="Q409" s="14" t="s">
        <v>128</v>
      </c>
      <c r="R409" s="14" t="s">
        <v>128</v>
      </c>
      <c r="S409" s="14" t="s">
        <v>1077</v>
      </c>
    </row>
    <row r="410" ht="14.25" customHeight="1">
      <c r="A410" s="14" t="s">
        <v>118</v>
      </c>
      <c r="B410" s="14" t="s">
        <v>119</v>
      </c>
      <c r="C410" s="14" t="s">
        <v>54</v>
      </c>
      <c r="D410" s="14" t="s">
        <v>1078</v>
      </c>
      <c r="E410" s="14" t="s">
        <v>1079</v>
      </c>
      <c r="F410" s="14" t="s">
        <v>1080</v>
      </c>
      <c r="G410" s="14" t="s">
        <v>1081</v>
      </c>
      <c r="H410" s="14"/>
      <c r="I410" s="14"/>
      <c r="J410" s="14" t="s">
        <v>126</v>
      </c>
      <c r="K410" s="14" t="s">
        <v>125</v>
      </c>
      <c r="L410" s="14" t="s">
        <v>183</v>
      </c>
      <c r="M410" s="14" t="s">
        <v>128</v>
      </c>
      <c r="N410" s="14" t="s">
        <v>129</v>
      </c>
      <c r="O410" s="14" t="s">
        <v>128</v>
      </c>
      <c r="P410" s="14" t="s">
        <v>128</v>
      </c>
      <c r="Q410" s="14" t="s">
        <v>128</v>
      </c>
      <c r="R410" s="14" t="s">
        <v>129</v>
      </c>
      <c r="S410" s="14" t="s">
        <v>1082</v>
      </c>
    </row>
    <row r="411" ht="14.25" customHeight="1">
      <c r="A411" s="14" t="s">
        <v>118</v>
      </c>
      <c r="B411" s="14" t="s">
        <v>119</v>
      </c>
      <c r="C411" s="14" t="s">
        <v>54</v>
      </c>
      <c r="D411" s="14" t="s">
        <v>1083</v>
      </c>
      <c r="E411" s="14" t="s">
        <v>1084</v>
      </c>
      <c r="F411" s="14" t="s">
        <v>1085</v>
      </c>
      <c r="G411" s="14" t="s">
        <v>1081</v>
      </c>
      <c r="H411" s="14"/>
      <c r="I411" s="14"/>
      <c r="J411" s="14" t="s">
        <v>126</v>
      </c>
      <c r="K411" s="14" t="s">
        <v>125</v>
      </c>
      <c r="L411" s="14" t="s">
        <v>183</v>
      </c>
      <c r="M411" s="14" t="s">
        <v>128</v>
      </c>
      <c r="N411" s="14" t="s">
        <v>129</v>
      </c>
      <c r="O411" s="14" t="s">
        <v>128</v>
      </c>
      <c r="P411" s="14" t="s">
        <v>128</v>
      </c>
      <c r="Q411" s="14" t="s">
        <v>128</v>
      </c>
      <c r="R411" s="14" t="s">
        <v>129</v>
      </c>
      <c r="S411" s="14" t="s">
        <v>1086</v>
      </c>
    </row>
    <row r="412" ht="14.25" customHeight="1">
      <c r="A412" s="14" t="s">
        <v>118</v>
      </c>
      <c r="B412" s="14" t="s">
        <v>119</v>
      </c>
      <c r="C412" s="14" t="s">
        <v>54</v>
      </c>
      <c r="D412" s="14" t="s">
        <v>1087</v>
      </c>
      <c r="E412" s="14" t="s">
        <v>1088</v>
      </c>
      <c r="F412" s="14" t="s">
        <v>1089</v>
      </c>
      <c r="G412" s="14" t="s">
        <v>1081</v>
      </c>
      <c r="H412" s="14"/>
      <c r="I412" s="14"/>
      <c r="J412" s="14" t="s">
        <v>126</v>
      </c>
      <c r="K412" s="14" t="s">
        <v>125</v>
      </c>
      <c r="L412" s="14" t="s">
        <v>183</v>
      </c>
      <c r="M412" s="14" t="s">
        <v>128</v>
      </c>
      <c r="N412" s="14" t="s">
        <v>129</v>
      </c>
      <c r="O412" s="14" t="s">
        <v>128</v>
      </c>
      <c r="P412" s="14" t="s">
        <v>128</v>
      </c>
      <c r="Q412" s="14" t="s">
        <v>128</v>
      </c>
      <c r="R412" s="14" t="s">
        <v>129</v>
      </c>
      <c r="S412" s="14" t="s">
        <v>1090</v>
      </c>
    </row>
    <row r="413" ht="14.25" customHeight="1">
      <c r="A413" s="14" t="s">
        <v>118</v>
      </c>
      <c r="B413" s="14" t="s">
        <v>119</v>
      </c>
      <c r="C413" s="14" t="s">
        <v>54</v>
      </c>
      <c r="D413" s="14" t="s">
        <v>1091</v>
      </c>
      <c r="E413" s="14" t="s">
        <v>1092</v>
      </c>
      <c r="F413" s="14" t="s">
        <v>1093</v>
      </c>
      <c r="G413" s="14" t="s">
        <v>187</v>
      </c>
      <c r="H413" s="14"/>
      <c r="I413" s="14"/>
      <c r="J413" s="14" t="s">
        <v>188</v>
      </c>
      <c r="K413" s="14" t="s">
        <v>126</v>
      </c>
      <c r="L413" s="14" t="s">
        <v>144</v>
      </c>
      <c r="M413" s="14" t="s">
        <v>128</v>
      </c>
      <c r="N413" s="14" t="s">
        <v>129</v>
      </c>
      <c r="O413" s="14" t="s">
        <v>128</v>
      </c>
      <c r="P413" s="14" t="s">
        <v>128</v>
      </c>
      <c r="Q413" s="14" t="s">
        <v>128</v>
      </c>
      <c r="R413" s="14" t="s">
        <v>129</v>
      </c>
      <c r="S413" s="14" t="s">
        <v>1094</v>
      </c>
    </row>
    <row r="414" ht="14.25" customHeight="1">
      <c r="A414" s="14" t="s">
        <v>118</v>
      </c>
      <c r="B414" s="14" t="s">
        <v>119</v>
      </c>
      <c r="C414" s="14" t="s">
        <v>54</v>
      </c>
      <c r="D414" s="14" t="s">
        <v>1095</v>
      </c>
      <c r="E414" s="14" t="s">
        <v>214</v>
      </c>
      <c r="F414" s="14" t="s">
        <v>419</v>
      </c>
      <c r="G414" s="14" t="s">
        <v>249</v>
      </c>
      <c r="H414" s="14"/>
      <c r="I414" s="14"/>
      <c r="J414" s="14" t="s">
        <v>194</v>
      </c>
      <c r="K414" s="14" t="s">
        <v>126</v>
      </c>
      <c r="L414" s="14" t="s">
        <v>144</v>
      </c>
      <c r="M414" s="14" t="s">
        <v>128</v>
      </c>
      <c r="N414" s="14" t="s">
        <v>129</v>
      </c>
      <c r="O414" s="14" t="s">
        <v>128</v>
      </c>
      <c r="P414" s="14" t="s">
        <v>128</v>
      </c>
      <c r="Q414" s="14" t="s">
        <v>128</v>
      </c>
      <c r="R414" s="14" t="s">
        <v>128</v>
      </c>
      <c r="S414" s="14" t="s">
        <v>217</v>
      </c>
    </row>
    <row r="415" ht="14.25" customHeight="1">
      <c r="A415" s="14" t="s">
        <v>118</v>
      </c>
      <c r="B415" s="14" t="s">
        <v>119</v>
      </c>
      <c r="C415" s="14" t="s">
        <v>54</v>
      </c>
      <c r="D415" s="14" t="s">
        <v>1096</v>
      </c>
      <c r="E415" s="14" t="s">
        <v>219</v>
      </c>
      <c r="F415" s="14" t="s">
        <v>220</v>
      </c>
      <c r="G415" s="14" t="s">
        <v>133</v>
      </c>
      <c r="H415" s="14"/>
      <c r="I415" s="14"/>
      <c r="J415" s="14" t="s">
        <v>126</v>
      </c>
      <c r="K415" s="14" t="s">
        <v>126</v>
      </c>
      <c r="L415" s="14" t="s">
        <v>134</v>
      </c>
      <c r="M415" s="14" t="s">
        <v>128</v>
      </c>
      <c r="N415" s="14" t="s">
        <v>129</v>
      </c>
      <c r="O415" s="14" t="s">
        <v>128</v>
      </c>
      <c r="P415" s="14" t="s">
        <v>128</v>
      </c>
      <c r="Q415" s="14" t="s">
        <v>128</v>
      </c>
      <c r="R415" s="14" t="s">
        <v>128</v>
      </c>
      <c r="S415" s="14" t="s">
        <v>355</v>
      </c>
    </row>
    <row r="416" ht="14.25" customHeight="1">
      <c r="A416" s="14" t="s">
        <v>118</v>
      </c>
      <c r="B416" s="14" t="s">
        <v>119</v>
      </c>
      <c r="C416" s="14" t="s">
        <v>54</v>
      </c>
      <c r="D416" s="14" t="s">
        <v>1097</v>
      </c>
      <c r="E416" s="14" t="s">
        <v>1098</v>
      </c>
      <c r="F416" s="14" t="s">
        <v>223</v>
      </c>
      <c r="G416" s="14" t="s">
        <v>151</v>
      </c>
      <c r="H416" s="14" t="s">
        <v>224</v>
      </c>
      <c r="I416" s="14"/>
      <c r="J416" s="14" t="s">
        <v>125</v>
      </c>
      <c r="K416" s="14" t="s">
        <v>126</v>
      </c>
      <c r="L416" s="14" t="s">
        <v>127</v>
      </c>
      <c r="M416" s="14" t="s">
        <v>129</v>
      </c>
      <c r="N416" s="14" t="s">
        <v>129</v>
      </c>
      <c r="O416" s="14" t="s">
        <v>128</v>
      </c>
      <c r="P416" s="14" t="s">
        <v>128</v>
      </c>
      <c r="Q416" s="14" t="s">
        <v>128</v>
      </c>
      <c r="R416" s="14" t="s">
        <v>128</v>
      </c>
      <c r="S416" s="14" t="s">
        <v>357</v>
      </c>
    </row>
    <row r="417" ht="14.25" customHeight="1">
      <c r="A417" s="14" t="s">
        <v>118</v>
      </c>
      <c r="B417" s="14" t="s">
        <v>119</v>
      </c>
      <c r="C417" s="14" t="s">
        <v>54</v>
      </c>
      <c r="D417" s="14" t="s">
        <v>1099</v>
      </c>
      <c r="E417" s="14" t="s">
        <v>227</v>
      </c>
      <c r="F417" s="14" t="s">
        <v>228</v>
      </c>
      <c r="G417" s="14" t="s">
        <v>133</v>
      </c>
      <c r="H417" s="14"/>
      <c r="I417" s="14"/>
      <c r="J417" s="14" t="s">
        <v>126</v>
      </c>
      <c r="K417" s="14" t="s">
        <v>126</v>
      </c>
      <c r="L417" s="14" t="s">
        <v>134</v>
      </c>
      <c r="M417" s="14" t="s">
        <v>128</v>
      </c>
      <c r="N417" s="14" t="s">
        <v>129</v>
      </c>
      <c r="O417" s="14" t="s">
        <v>128</v>
      </c>
      <c r="P417" s="14" t="s">
        <v>128</v>
      </c>
      <c r="Q417" s="14" t="s">
        <v>128</v>
      </c>
      <c r="R417" s="14" t="s">
        <v>128</v>
      </c>
      <c r="S417" s="14" t="s">
        <v>359</v>
      </c>
    </row>
    <row r="418" ht="14.25" customHeight="1">
      <c r="A418" s="14" t="s">
        <v>118</v>
      </c>
      <c r="B418" s="14" t="s">
        <v>119</v>
      </c>
      <c r="C418" s="14" t="s">
        <v>54</v>
      </c>
      <c r="D418" s="14" t="s">
        <v>1100</v>
      </c>
      <c r="E418" s="14" t="s">
        <v>1101</v>
      </c>
      <c r="F418" s="14" t="s">
        <v>231</v>
      </c>
      <c r="G418" s="14" t="s">
        <v>151</v>
      </c>
      <c r="H418" s="14" t="s">
        <v>232</v>
      </c>
      <c r="I418" s="14"/>
      <c r="J418" s="14" t="s">
        <v>125</v>
      </c>
      <c r="K418" s="14" t="s">
        <v>126</v>
      </c>
      <c r="L418" s="14" t="s">
        <v>127</v>
      </c>
      <c r="M418" s="14" t="s">
        <v>129</v>
      </c>
      <c r="N418" s="14" t="s">
        <v>129</v>
      </c>
      <c r="O418" s="14" t="s">
        <v>128</v>
      </c>
      <c r="P418" s="14" t="s">
        <v>128</v>
      </c>
      <c r="Q418" s="14" t="s">
        <v>128</v>
      </c>
      <c r="R418" s="14" t="s">
        <v>128</v>
      </c>
      <c r="S418" s="14" t="s">
        <v>361</v>
      </c>
    </row>
    <row r="419" ht="14.25" customHeight="1">
      <c r="A419" s="14" t="s">
        <v>118</v>
      </c>
      <c r="B419" s="14" t="s">
        <v>119</v>
      </c>
      <c r="C419" s="14" t="s">
        <v>54</v>
      </c>
      <c r="D419" s="14" t="s">
        <v>1102</v>
      </c>
      <c r="E419" s="14" t="s">
        <v>1103</v>
      </c>
      <c r="F419" s="14" t="s">
        <v>1104</v>
      </c>
      <c r="G419" s="14" t="s">
        <v>133</v>
      </c>
      <c r="H419" s="14"/>
      <c r="I419" s="14"/>
      <c r="J419" s="14" t="s">
        <v>126</v>
      </c>
      <c r="K419" s="14" t="s">
        <v>126</v>
      </c>
      <c r="L419" s="14" t="s">
        <v>134</v>
      </c>
      <c r="M419" s="14" t="s">
        <v>128</v>
      </c>
      <c r="N419" s="14" t="s">
        <v>129</v>
      </c>
      <c r="O419" s="14" t="s">
        <v>128</v>
      </c>
      <c r="P419" s="14" t="s">
        <v>128</v>
      </c>
      <c r="Q419" s="14" t="s">
        <v>128</v>
      </c>
      <c r="R419" s="14" t="s">
        <v>128</v>
      </c>
      <c r="S419" s="14" t="s">
        <v>1105</v>
      </c>
    </row>
    <row r="420" ht="14.25" customHeight="1">
      <c r="A420" s="14" t="s">
        <v>118</v>
      </c>
      <c r="B420" s="14" t="s">
        <v>119</v>
      </c>
      <c r="C420" s="14" t="s">
        <v>54</v>
      </c>
      <c r="D420" s="14" t="s">
        <v>1106</v>
      </c>
      <c r="E420" s="14" t="s">
        <v>1107</v>
      </c>
      <c r="F420" s="14" t="s">
        <v>1108</v>
      </c>
      <c r="G420" s="14" t="s">
        <v>133</v>
      </c>
      <c r="H420" s="14"/>
      <c r="I420" s="14"/>
      <c r="J420" s="14" t="s">
        <v>126</v>
      </c>
      <c r="K420" s="14" t="s">
        <v>126</v>
      </c>
      <c r="L420" s="14" t="s">
        <v>134</v>
      </c>
      <c r="M420" s="14" t="s">
        <v>128</v>
      </c>
      <c r="N420" s="14" t="s">
        <v>129</v>
      </c>
      <c r="O420" s="14" t="s">
        <v>128</v>
      </c>
      <c r="P420" s="14" t="s">
        <v>128</v>
      </c>
      <c r="Q420" s="14" t="s">
        <v>128</v>
      </c>
      <c r="R420" s="14" t="s">
        <v>128</v>
      </c>
      <c r="S420" s="14" t="s">
        <v>1109</v>
      </c>
    </row>
    <row r="421" ht="14.25" customHeight="1">
      <c r="A421" s="14" t="s">
        <v>118</v>
      </c>
      <c r="B421" s="14" t="s">
        <v>119</v>
      </c>
      <c r="C421" s="14" t="s">
        <v>54</v>
      </c>
      <c r="D421" s="14" t="s">
        <v>1110</v>
      </c>
      <c r="E421" s="14" t="s">
        <v>379</v>
      </c>
      <c r="F421" s="14" t="s">
        <v>380</v>
      </c>
      <c r="G421" s="14" t="s">
        <v>161</v>
      </c>
      <c r="H421" s="14"/>
      <c r="I421" s="14"/>
      <c r="J421" s="14" t="s">
        <v>126</v>
      </c>
      <c r="K421" s="14" t="s">
        <v>126</v>
      </c>
      <c r="L421" s="14" t="s">
        <v>162</v>
      </c>
      <c r="M421" s="14" t="s">
        <v>128</v>
      </c>
      <c r="N421" s="14" t="s">
        <v>128</v>
      </c>
      <c r="O421" s="14" t="s">
        <v>128</v>
      </c>
      <c r="P421" s="14" t="s">
        <v>128</v>
      </c>
      <c r="Q421" s="14" t="s">
        <v>128</v>
      </c>
      <c r="R421" s="14" t="s">
        <v>128</v>
      </c>
      <c r="S421" s="14" t="s">
        <v>381</v>
      </c>
    </row>
    <row r="422" ht="14.25" customHeight="1">
      <c r="A422" s="14" t="s">
        <v>118</v>
      </c>
      <c r="B422" s="14" t="s">
        <v>119</v>
      </c>
      <c r="C422" s="14" t="s">
        <v>54</v>
      </c>
      <c r="D422" s="14" t="s">
        <v>1111</v>
      </c>
      <c r="E422" s="14" t="s">
        <v>1112</v>
      </c>
      <c r="F422" s="14" t="s">
        <v>1113</v>
      </c>
      <c r="G422" s="14" t="s">
        <v>353</v>
      </c>
      <c r="H422" s="14"/>
      <c r="I422" s="14"/>
      <c r="J422" s="14" t="s">
        <v>194</v>
      </c>
      <c r="K422" s="14" t="s">
        <v>126</v>
      </c>
      <c r="L422" s="14" t="s">
        <v>144</v>
      </c>
      <c r="M422" s="14" t="s">
        <v>129</v>
      </c>
      <c r="N422" s="14" t="s">
        <v>129</v>
      </c>
      <c r="O422" s="14" t="s">
        <v>128</v>
      </c>
      <c r="P422" s="14" t="s">
        <v>128</v>
      </c>
      <c r="Q422" s="14" t="s">
        <v>128</v>
      </c>
      <c r="R422" s="14" t="s">
        <v>128</v>
      </c>
      <c r="S422" s="14" t="s">
        <v>250</v>
      </c>
    </row>
    <row r="423" ht="14.25" customHeight="1">
      <c r="A423" s="14" t="s">
        <v>118</v>
      </c>
      <c r="B423" s="14" t="s">
        <v>119</v>
      </c>
      <c r="C423" s="14" t="s">
        <v>54</v>
      </c>
      <c r="D423" s="14" t="s">
        <v>1114</v>
      </c>
      <c r="E423" s="14" t="s">
        <v>1115</v>
      </c>
      <c r="F423" s="14" t="s">
        <v>1116</v>
      </c>
      <c r="G423" s="14" t="s">
        <v>1076</v>
      </c>
      <c r="H423" s="14"/>
      <c r="I423" s="14"/>
      <c r="J423" s="14" t="s">
        <v>126</v>
      </c>
      <c r="K423" s="14" t="s">
        <v>603</v>
      </c>
      <c r="L423" s="14" t="s">
        <v>183</v>
      </c>
      <c r="M423" s="14" t="s">
        <v>128</v>
      </c>
      <c r="N423" s="14" t="s">
        <v>129</v>
      </c>
      <c r="O423" s="14" t="s">
        <v>128</v>
      </c>
      <c r="P423" s="14" t="s">
        <v>128</v>
      </c>
      <c r="Q423" s="14" t="s">
        <v>128</v>
      </c>
      <c r="R423" s="14" t="s">
        <v>128</v>
      </c>
      <c r="S423" s="14" t="s">
        <v>1117</v>
      </c>
    </row>
    <row r="424" ht="14.25" customHeight="1">
      <c r="A424" s="14" t="s">
        <v>118</v>
      </c>
      <c r="B424" s="14" t="s">
        <v>119</v>
      </c>
      <c r="C424" s="14" t="s">
        <v>54</v>
      </c>
      <c r="D424" s="14" t="s">
        <v>1118</v>
      </c>
      <c r="E424" s="14" t="s">
        <v>1119</v>
      </c>
      <c r="F424" s="14" t="s">
        <v>1120</v>
      </c>
      <c r="G424" s="14" t="s">
        <v>1081</v>
      </c>
      <c r="H424" s="14"/>
      <c r="I424" s="14"/>
      <c r="J424" s="14" t="s">
        <v>126</v>
      </c>
      <c r="K424" s="14" t="s">
        <v>125</v>
      </c>
      <c r="L424" s="14" t="s">
        <v>183</v>
      </c>
      <c r="M424" s="14" t="s">
        <v>128</v>
      </c>
      <c r="N424" s="14" t="s">
        <v>129</v>
      </c>
      <c r="O424" s="14" t="s">
        <v>128</v>
      </c>
      <c r="P424" s="14" t="s">
        <v>128</v>
      </c>
      <c r="Q424" s="14" t="s">
        <v>128</v>
      </c>
      <c r="R424" s="14" t="s">
        <v>129</v>
      </c>
      <c r="S424" s="14" t="s">
        <v>1121</v>
      </c>
    </row>
    <row r="425" ht="14.25" customHeight="1">
      <c r="A425" s="14" t="s">
        <v>118</v>
      </c>
      <c r="B425" s="14" t="s">
        <v>119</v>
      </c>
      <c r="C425" s="14" t="s">
        <v>54</v>
      </c>
      <c r="D425" s="14" t="s">
        <v>1122</v>
      </c>
      <c r="E425" s="14" t="s">
        <v>1123</v>
      </c>
      <c r="F425" s="14" t="s">
        <v>1124</v>
      </c>
      <c r="G425" s="14" t="s">
        <v>263</v>
      </c>
      <c r="H425" s="14" t="s">
        <v>1125</v>
      </c>
      <c r="I425" s="14"/>
      <c r="J425" s="14" t="s">
        <v>125</v>
      </c>
      <c r="K425" s="14" t="s">
        <v>126</v>
      </c>
      <c r="L425" s="14" t="s">
        <v>127</v>
      </c>
      <c r="M425" s="14" t="s">
        <v>129</v>
      </c>
      <c r="N425" s="14" t="s">
        <v>128</v>
      </c>
      <c r="O425" s="14" t="s">
        <v>128</v>
      </c>
      <c r="P425" s="14" t="s">
        <v>128</v>
      </c>
      <c r="Q425" s="14" t="s">
        <v>128</v>
      </c>
      <c r="R425" s="14" t="s">
        <v>128</v>
      </c>
      <c r="S425" s="14" t="s">
        <v>1126</v>
      </c>
    </row>
    <row r="426" ht="14.25" customHeight="1">
      <c r="A426" s="14" t="s">
        <v>118</v>
      </c>
      <c r="B426" s="14" t="s">
        <v>119</v>
      </c>
      <c r="C426" s="14" t="s">
        <v>54</v>
      </c>
      <c r="D426" s="14" t="s">
        <v>1127</v>
      </c>
      <c r="E426" s="14" t="s">
        <v>1128</v>
      </c>
      <c r="F426" s="14" t="s">
        <v>1129</v>
      </c>
      <c r="G426" s="14" t="s">
        <v>1076</v>
      </c>
      <c r="H426" s="14"/>
      <c r="I426" s="14"/>
      <c r="J426" s="14" t="s">
        <v>126</v>
      </c>
      <c r="K426" s="14" t="s">
        <v>603</v>
      </c>
      <c r="L426" s="14" t="s">
        <v>183</v>
      </c>
      <c r="M426" s="14" t="s">
        <v>128</v>
      </c>
      <c r="N426" s="14" t="s">
        <v>129</v>
      </c>
      <c r="O426" s="14" t="s">
        <v>128</v>
      </c>
      <c r="P426" s="14" t="s">
        <v>128</v>
      </c>
      <c r="Q426" s="14" t="s">
        <v>128</v>
      </c>
      <c r="R426" s="14" t="s">
        <v>128</v>
      </c>
      <c r="S426" s="14" t="s">
        <v>1130</v>
      </c>
    </row>
    <row r="427" ht="14.25" customHeight="1">
      <c r="A427" s="14" t="s">
        <v>118</v>
      </c>
      <c r="B427" s="14" t="s">
        <v>119</v>
      </c>
      <c r="C427" s="14" t="s">
        <v>54</v>
      </c>
      <c r="D427" s="14" t="s">
        <v>1131</v>
      </c>
      <c r="E427" s="14" t="s">
        <v>1132</v>
      </c>
      <c r="F427" s="14" t="s">
        <v>1133</v>
      </c>
      <c r="G427" s="14" t="s">
        <v>1081</v>
      </c>
      <c r="H427" s="14"/>
      <c r="I427" s="14"/>
      <c r="J427" s="14" t="s">
        <v>126</v>
      </c>
      <c r="K427" s="14" t="s">
        <v>125</v>
      </c>
      <c r="L427" s="14" t="s">
        <v>183</v>
      </c>
      <c r="M427" s="14" t="s">
        <v>128</v>
      </c>
      <c r="N427" s="14" t="s">
        <v>129</v>
      </c>
      <c r="O427" s="14" t="s">
        <v>128</v>
      </c>
      <c r="P427" s="14" t="s">
        <v>128</v>
      </c>
      <c r="Q427" s="14" t="s">
        <v>128</v>
      </c>
      <c r="R427" s="14" t="s">
        <v>129</v>
      </c>
      <c r="S427" s="14" t="s">
        <v>1134</v>
      </c>
    </row>
    <row r="428" ht="14.25" customHeight="1">
      <c r="A428" s="14" t="s">
        <v>118</v>
      </c>
      <c r="B428" s="14" t="s">
        <v>119</v>
      </c>
      <c r="C428" s="14" t="s">
        <v>54</v>
      </c>
      <c r="D428" s="14" t="s">
        <v>1135</v>
      </c>
      <c r="E428" s="14" t="s">
        <v>1136</v>
      </c>
      <c r="F428" s="14" t="s">
        <v>1137</v>
      </c>
      <c r="G428" s="14" t="s">
        <v>1081</v>
      </c>
      <c r="H428" s="14"/>
      <c r="I428" s="14"/>
      <c r="J428" s="14" t="s">
        <v>126</v>
      </c>
      <c r="K428" s="14" t="s">
        <v>125</v>
      </c>
      <c r="L428" s="14" t="s">
        <v>183</v>
      </c>
      <c r="M428" s="14" t="s">
        <v>128</v>
      </c>
      <c r="N428" s="14" t="s">
        <v>129</v>
      </c>
      <c r="O428" s="14" t="s">
        <v>128</v>
      </c>
      <c r="P428" s="14" t="s">
        <v>128</v>
      </c>
      <c r="Q428" s="14" t="s">
        <v>128</v>
      </c>
      <c r="R428" s="14" t="s">
        <v>129</v>
      </c>
      <c r="S428" s="14" t="s">
        <v>1138</v>
      </c>
    </row>
    <row r="429" ht="14.25" customHeight="1">
      <c r="A429" s="14" t="s">
        <v>118</v>
      </c>
      <c r="B429" s="14" t="s">
        <v>119</v>
      </c>
      <c r="C429" s="14" t="s">
        <v>54</v>
      </c>
      <c r="D429" s="14" t="s">
        <v>1139</v>
      </c>
      <c r="E429" s="14" t="s">
        <v>1140</v>
      </c>
      <c r="F429" s="14" t="s">
        <v>1141</v>
      </c>
      <c r="G429" s="14" t="s">
        <v>1076</v>
      </c>
      <c r="H429" s="14"/>
      <c r="I429" s="14"/>
      <c r="J429" s="14" t="s">
        <v>126</v>
      </c>
      <c r="K429" s="14" t="s">
        <v>603</v>
      </c>
      <c r="L429" s="14" t="s">
        <v>183</v>
      </c>
      <c r="M429" s="14" t="s">
        <v>128</v>
      </c>
      <c r="N429" s="14" t="s">
        <v>129</v>
      </c>
      <c r="O429" s="14" t="s">
        <v>128</v>
      </c>
      <c r="P429" s="14" t="s">
        <v>128</v>
      </c>
      <c r="Q429" s="14" t="s">
        <v>128</v>
      </c>
      <c r="R429" s="14" t="s">
        <v>128</v>
      </c>
      <c r="S429" s="14" t="s">
        <v>1142</v>
      </c>
    </row>
    <row r="430" ht="14.25" customHeight="1">
      <c r="A430" s="14" t="s">
        <v>118</v>
      </c>
      <c r="B430" s="14" t="s">
        <v>119</v>
      </c>
      <c r="C430" s="14" t="s">
        <v>54</v>
      </c>
      <c r="D430" s="14" t="s">
        <v>1143</v>
      </c>
      <c r="E430" s="14" t="s">
        <v>1144</v>
      </c>
      <c r="F430" s="14" t="s">
        <v>1145</v>
      </c>
      <c r="G430" s="14" t="s">
        <v>187</v>
      </c>
      <c r="H430" s="14"/>
      <c r="I430" s="14"/>
      <c r="J430" s="14" t="s">
        <v>188</v>
      </c>
      <c r="K430" s="14" t="s">
        <v>126</v>
      </c>
      <c r="L430" s="14" t="s">
        <v>144</v>
      </c>
      <c r="M430" s="14" t="s">
        <v>128</v>
      </c>
      <c r="N430" s="14" t="s">
        <v>129</v>
      </c>
      <c r="O430" s="14" t="s">
        <v>128</v>
      </c>
      <c r="P430" s="14" t="s">
        <v>128</v>
      </c>
      <c r="Q430" s="14" t="s">
        <v>128</v>
      </c>
      <c r="R430" s="14" t="s">
        <v>129</v>
      </c>
      <c r="S430" s="14" t="s">
        <v>1146</v>
      </c>
    </row>
    <row r="431" ht="14.25" customHeight="1">
      <c r="A431" s="14" t="s">
        <v>118</v>
      </c>
      <c r="B431" s="14" t="s">
        <v>119</v>
      </c>
      <c r="C431" s="14" t="s">
        <v>54</v>
      </c>
      <c r="D431" s="14" t="s">
        <v>1147</v>
      </c>
      <c r="E431" s="14" t="s">
        <v>1148</v>
      </c>
      <c r="F431" s="14" t="s">
        <v>1149</v>
      </c>
      <c r="G431" s="14" t="s">
        <v>1150</v>
      </c>
      <c r="H431" s="14" t="s">
        <v>1151</v>
      </c>
      <c r="I431" s="14"/>
      <c r="J431" s="14" t="s">
        <v>125</v>
      </c>
      <c r="K431" s="14" t="s">
        <v>126</v>
      </c>
      <c r="L431" s="14" t="s">
        <v>127</v>
      </c>
      <c r="M431" s="14" t="s">
        <v>129</v>
      </c>
      <c r="N431" s="14" t="s">
        <v>128</v>
      </c>
      <c r="O431" s="14" t="s">
        <v>128</v>
      </c>
      <c r="P431" s="14" t="s">
        <v>128</v>
      </c>
      <c r="Q431" s="14" t="s">
        <v>128</v>
      </c>
      <c r="R431" s="14" t="s">
        <v>128</v>
      </c>
      <c r="S431" s="14" t="s">
        <v>1148</v>
      </c>
    </row>
    <row r="432" ht="14.25" customHeight="1">
      <c r="A432" s="14" t="s">
        <v>118</v>
      </c>
      <c r="B432" s="14" t="s">
        <v>119</v>
      </c>
      <c r="C432" s="14" t="s">
        <v>17</v>
      </c>
      <c r="D432" s="14" t="s">
        <v>1152</v>
      </c>
      <c r="E432" s="14" t="s">
        <v>121</v>
      </c>
      <c r="F432" s="14" t="s">
        <v>122</v>
      </c>
      <c r="G432" s="14" t="s">
        <v>123</v>
      </c>
      <c r="H432" s="14" t="s">
        <v>124</v>
      </c>
      <c r="I432" s="14"/>
      <c r="J432" s="14" t="s">
        <v>125</v>
      </c>
      <c r="K432" s="14" t="s">
        <v>126</v>
      </c>
      <c r="L432" s="14" t="s">
        <v>127</v>
      </c>
      <c r="M432" s="14" t="s">
        <v>128</v>
      </c>
      <c r="N432" s="14" t="s">
        <v>129</v>
      </c>
      <c r="O432" s="14" t="s">
        <v>128</v>
      </c>
      <c r="P432" s="14" t="s">
        <v>128</v>
      </c>
      <c r="Q432" s="14" t="s">
        <v>128</v>
      </c>
      <c r="R432" s="14" t="s">
        <v>128</v>
      </c>
      <c r="S432" s="14"/>
    </row>
    <row r="433" ht="14.25" customHeight="1">
      <c r="A433" s="14" t="s">
        <v>118</v>
      </c>
      <c r="B433" s="14" t="s">
        <v>119</v>
      </c>
      <c r="C433" s="14" t="s">
        <v>17</v>
      </c>
      <c r="D433" s="14" t="s">
        <v>1153</v>
      </c>
      <c r="E433" s="14" t="s">
        <v>131</v>
      </c>
      <c r="F433" s="14" t="s">
        <v>132</v>
      </c>
      <c r="G433" s="14" t="s">
        <v>133</v>
      </c>
      <c r="H433" s="14"/>
      <c r="I433" s="14"/>
      <c r="J433" s="14" t="s">
        <v>126</v>
      </c>
      <c r="K433" s="14" t="s">
        <v>126</v>
      </c>
      <c r="L433" s="14" t="s">
        <v>134</v>
      </c>
      <c r="M433" s="14" t="s">
        <v>129</v>
      </c>
      <c r="N433" s="14" t="s">
        <v>128</v>
      </c>
      <c r="O433" s="14" t="s">
        <v>128</v>
      </c>
      <c r="P433" s="14" t="s">
        <v>128</v>
      </c>
      <c r="Q433" s="14" t="s">
        <v>128</v>
      </c>
      <c r="R433" s="14" t="s">
        <v>128</v>
      </c>
      <c r="S433" s="14"/>
    </row>
    <row r="434" ht="14.25" customHeight="1">
      <c r="A434" s="14" t="s">
        <v>118</v>
      </c>
      <c r="B434" s="14" t="s">
        <v>119</v>
      </c>
      <c r="C434" s="14" t="s">
        <v>17</v>
      </c>
      <c r="D434" s="14" t="s">
        <v>1154</v>
      </c>
      <c r="E434" s="14" t="s">
        <v>136</v>
      </c>
      <c r="F434" s="14" t="s">
        <v>137</v>
      </c>
      <c r="G434" s="14" t="s">
        <v>138</v>
      </c>
      <c r="H434" s="14" t="s">
        <v>136</v>
      </c>
      <c r="I434" s="14"/>
      <c r="J434" s="14" t="s">
        <v>125</v>
      </c>
      <c r="K434" s="14" t="s">
        <v>126</v>
      </c>
      <c r="L434" s="14" t="s">
        <v>127</v>
      </c>
      <c r="M434" s="14" t="s">
        <v>129</v>
      </c>
      <c r="N434" s="14" t="s">
        <v>128</v>
      </c>
      <c r="O434" s="14" t="s">
        <v>128</v>
      </c>
      <c r="P434" s="14" t="s">
        <v>128</v>
      </c>
      <c r="Q434" s="14" t="s">
        <v>128</v>
      </c>
      <c r="R434" s="14" t="s">
        <v>128</v>
      </c>
      <c r="S434" s="14"/>
    </row>
    <row r="435" ht="14.25" customHeight="1">
      <c r="A435" s="14" t="s">
        <v>118</v>
      </c>
      <c r="B435" s="14" t="s">
        <v>119</v>
      </c>
      <c r="C435" s="14" t="s">
        <v>17</v>
      </c>
      <c r="D435" s="14" t="s">
        <v>1155</v>
      </c>
      <c r="E435" s="14" t="s">
        <v>1156</v>
      </c>
      <c r="F435" s="14" t="s">
        <v>141</v>
      </c>
      <c r="G435" s="14" t="s">
        <v>142</v>
      </c>
      <c r="H435" s="14"/>
      <c r="I435" s="14"/>
      <c r="J435" s="14" t="s">
        <v>143</v>
      </c>
      <c r="K435" s="14" t="s">
        <v>126</v>
      </c>
      <c r="L435" s="14" t="s">
        <v>144</v>
      </c>
      <c r="M435" s="14" t="s">
        <v>129</v>
      </c>
      <c r="N435" s="14" t="s">
        <v>128</v>
      </c>
      <c r="O435" s="14" t="s">
        <v>128</v>
      </c>
      <c r="P435" s="14" t="s">
        <v>128</v>
      </c>
      <c r="Q435" s="14" t="s">
        <v>128</v>
      </c>
      <c r="R435" s="14" t="s">
        <v>128</v>
      </c>
      <c r="S435" s="14"/>
    </row>
    <row r="436" ht="14.25" customHeight="1">
      <c r="A436" s="14" t="s">
        <v>118</v>
      </c>
      <c r="B436" s="14" t="s">
        <v>119</v>
      </c>
      <c r="C436" s="14" t="s">
        <v>17</v>
      </c>
      <c r="D436" s="14" t="s">
        <v>1157</v>
      </c>
      <c r="E436" s="14" t="s">
        <v>146</v>
      </c>
      <c r="F436" s="14" t="s">
        <v>147</v>
      </c>
      <c r="G436" s="14" t="s">
        <v>133</v>
      </c>
      <c r="H436" s="14"/>
      <c r="I436" s="14"/>
      <c r="J436" s="14" t="s">
        <v>126</v>
      </c>
      <c r="K436" s="14" t="s">
        <v>126</v>
      </c>
      <c r="L436" s="14" t="s">
        <v>134</v>
      </c>
      <c r="M436" s="14" t="s">
        <v>128</v>
      </c>
      <c r="N436" s="14" t="s">
        <v>128</v>
      </c>
      <c r="O436" s="14" t="s">
        <v>128</v>
      </c>
      <c r="P436" s="14" t="s">
        <v>128</v>
      </c>
      <c r="Q436" s="14" t="s">
        <v>128</v>
      </c>
      <c r="R436" s="14" t="s">
        <v>128</v>
      </c>
      <c r="S436" s="14"/>
    </row>
    <row r="437" ht="14.25" customHeight="1">
      <c r="A437" s="14" t="s">
        <v>118</v>
      </c>
      <c r="B437" s="14" t="s">
        <v>119</v>
      </c>
      <c r="C437" s="14" t="s">
        <v>17</v>
      </c>
      <c r="D437" s="14" t="s">
        <v>1158</v>
      </c>
      <c r="E437" s="14" t="s">
        <v>149</v>
      </c>
      <c r="F437" s="14" t="s">
        <v>150</v>
      </c>
      <c r="G437" s="14" t="s">
        <v>151</v>
      </c>
      <c r="H437" s="14" t="s">
        <v>152</v>
      </c>
      <c r="I437" s="14"/>
      <c r="J437" s="14" t="s">
        <v>125</v>
      </c>
      <c r="K437" s="14" t="s">
        <v>126</v>
      </c>
      <c r="L437" s="14" t="s">
        <v>127</v>
      </c>
      <c r="M437" s="14" t="s">
        <v>128</v>
      </c>
      <c r="N437" s="14" t="s">
        <v>128</v>
      </c>
      <c r="O437" s="14" t="s">
        <v>128</v>
      </c>
      <c r="P437" s="14" t="s">
        <v>128</v>
      </c>
      <c r="Q437" s="14" t="s">
        <v>128</v>
      </c>
      <c r="R437" s="14" t="s">
        <v>128</v>
      </c>
      <c r="S437" s="14"/>
    </row>
    <row r="438" ht="14.25" customHeight="1">
      <c r="A438" s="14" t="s">
        <v>118</v>
      </c>
      <c r="B438" s="14" t="s">
        <v>119</v>
      </c>
      <c r="C438" s="14" t="s">
        <v>17</v>
      </c>
      <c r="D438" s="14" t="s">
        <v>1159</v>
      </c>
      <c r="E438" s="14" t="s">
        <v>159</v>
      </c>
      <c r="F438" s="14" t="s">
        <v>160</v>
      </c>
      <c r="G438" s="14" t="s">
        <v>161</v>
      </c>
      <c r="H438" s="14"/>
      <c r="I438" s="14"/>
      <c r="J438" s="14" t="s">
        <v>126</v>
      </c>
      <c r="K438" s="14" t="s">
        <v>126</v>
      </c>
      <c r="L438" s="14" t="s">
        <v>162</v>
      </c>
      <c r="M438" s="14" t="s">
        <v>129</v>
      </c>
      <c r="N438" s="14" t="s">
        <v>128</v>
      </c>
      <c r="O438" s="14" t="s">
        <v>128</v>
      </c>
      <c r="P438" s="14" t="s">
        <v>128</v>
      </c>
      <c r="Q438" s="14" t="s">
        <v>128</v>
      </c>
      <c r="R438" s="14" t="s">
        <v>128</v>
      </c>
      <c r="S438" s="14"/>
    </row>
    <row r="439" ht="14.25" customHeight="1">
      <c r="A439" s="14" t="s">
        <v>118</v>
      </c>
      <c r="B439" s="14" t="s">
        <v>119</v>
      </c>
      <c r="C439" s="14" t="s">
        <v>17</v>
      </c>
      <c r="D439" s="14" t="s">
        <v>1160</v>
      </c>
      <c r="E439" s="14" t="s">
        <v>164</v>
      </c>
      <c r="F439" s="14" t="s">
        <v>165</v>
      </c>
      <c r="G439" s="14" t="s">
        <v>166</v>
      </c>
      <c r="H439" s="14"/>
      <c r="I439" s="14"/>
      <c r="J439" s="14" t="s">
        <v>125</v>
      </c>
      <c r="K439" s="14" t="s">
        <v>126</v>
      </c>
      <c r="L439" s="14" t="s">
        <v>127</v>
      </c>
      <c r="M439" s="14" t="s">
        <v>129</v>
      </c>
      <c r="N439" s="14" t="s">
        <v>128</v>
      </c>
      <c r="O439" s="14" t="s">
        <v>128</v>
      </c>
      <c r="P439" s="14" t="s">
        <v>128</v>
      </c>
      <c r="Q439" s="14" t="s">
        <v>128</v>
      </c>
      <c r="R439" s="14" t="s">
        <v>128</v>
      </c>
      <c r="S439" s="14"/>
    </row>
    <row r="440" ht="14.25" customHeight="1">
      <c r="A440" s="14" t="s">
        <v>118</v>
      </c>
      <c r="B440" s="14" t="s">
        <v>119</v>
      </c>
      <c r="C440" s="14" t="s">
        <v>17</v>
      </c>
      <c r="D440" s="14" t="s">
        <v>1161</v>
      </c>
      <c r="E440" s="14" t="s">
        <v>168</v>
      </c>
      <c r="F440" s="14" t="s">
        <v>169</v>
      </c>
      <c r="G440" s="14" t="s">
        <v>170</v>
      </c>
      <c r="H440" s="14"/>
      <c r="I440" s="14"/>
      <c r="J440" s="14" t="s">
        <v>171</v>
      </c>
      <c r="K440" s="14" t="s">
        <v>126</v>
      </c>
      <c r="L440" s="14" t="s">
        <v>144</v>
      </c>
      <c r="M440" s="14" t="s">
        <v>128</v>
      </c>
      <c r="N440" s="14" t="s">
        <v>129</v>
      </c>
      <c r="O440" s="14" t="s">
        <v>128</v>
      </c>
      <c r="P440" s="14" t="s">
        <v>128</v>
      </c>
      <c r="Q440" s="14" t="s">
        <v>128</v>
      </c>
      <c r="R440" s="14" t="s">
        <v>128</v>
      </c>
      <c r="S440" s="14"/>
    </row>
    <row r="441" ht="14.25" customHeight="1">
      <c r="A441" s="14" t="s">
        <v>118</v>
      </c>
      <c r="B441" s="14" t="s">
        <v>119</v>
      </c>
      <c r="C441" s="14" t="s">
        <v>17</v>
      </c>
      <c r="D441" s="14" t="s">
        <v>1162</v>
      </c>
      <c r="E441" s="14" t="s">
        <v>173</v>
      </c>
      <c r="F441" s="14" t="s">
        <v>174</v>
      </c>
      <c r="G441" s="14" t="s">
        <v>133</v>
      </c>
      <c r="H441" s="14"/>
      <c r="I441" s="14"/>
      <c r="J441" s="14" t="s">
        <v>126</v>
      </c>
      <c r="K441" s="14" t="s">
        <v>126</v>
      </c>
      <c r="L441" s="14" t="s">
        <v>134</v>
      </c>
      <c r="M441" s="14" t="s">
        <v>129</v>
      </c>
      <c r="N441" s="14" t="s">
        <v>128</v>
      </c>
      <c r="O441" s="14" t="s">
        <v>128</v>
      </c>
      <c r="P441" s="14" t="s">
        <v>128</v>
      </c>
      <c r="Q441" s="14" t="s">
        <v>128</v>
      </c>
      <c r="R441" s="14" t="s">
        <v>128</v>
      </c>
      <c r="S441" s="14"/>
    </row>
    <row r="442" ht="14.25" customHeight="1">
      <c r="A442" s="14" t="s">
        <v>118</v>
      </c>
      <c r="B442" s="14" t="s">
        <v>119</v>
      </c>
      <c r="C442" s="14" t="s">
        <v>17</v>
      </c>
      <c r="D442" s="14" t="s">
        <v>1163</v>
      </c>
      <c r="E442" s="14" t="s">
        <v>176</v>
      </c>
      <c r="F442" s="14" t="s">
        <v>177</v>
      </c>
      <c r="G442" s="14" t="s">
        <v>151</v>
      </c>
      <c r="H442" s="14" t="s">
        <v>178</v>
      </c>
      <c r="I442" s="14"/>
      <c r="J442" s="14" t="s">
        <v>125</v>
      </c>
      <c r="K442" s="14" t="s">
        <v>126</v>
      </c>
      <c r="L442" s="14" t="s">
        <v>127</v>
      </c>
      <c r="M442" s="14" t="s">
        <v>128</v>
      </c>
      <c r="N442" s="14" t="s">
        <v>128</v>
      </c>
      <c r="O442" s="14" t="s">
        <v>128</v>
      </c>
      <c r="P442" s="14" t="s">
        <v>128</v>
      </c>
      <c r="Q442" s="14" t="s">
        <v>128</v>
      </c>
      <c r="R442" s="14" t="s">
        <v>128</v>
      </c>
      <c r="S442" s="14"/>
    </row>
    <row r="443" ht="14.25" customHeight="1">
      <c r="A443" s="14" t="s">
        <v>118</v>
      </c>
      <c r="B443" s="14" t="s">
        <v>119</v>
      </c>
      <c r="C443" s="14" t="s">
        <v>17</v>
      </c>
      <c r="D443" s="14" t="s">
        <v>1164</v>
      </c>
      <c r="E443" s="14" t="s">
        <v>1165</v>
      </c>
      <c r="F443" s="14" t="s">
        <v>1166</v>
      </c>
      <c r="G443" s="14" t="s">
        <v>187</v>
      </c>
      <c r="H443" s="14"/>
      <c r="I443" s="14"/>
      <c r="J443" s="14" t="s">
        <v>188</v>
      </c>
      <c r="K443" s="14" t="s">
        <v>126</v>
      </c>
      <c r="L443" s="14" t="s">
        <v>144</v>
      </c>
      <c r="M443" s="14" t="s">
        <v>128</v>
      </c>
      <c r="N443" s="14" t="s">
        <v>129</v>
      </c>
      <c r="O443" s="14" t="s">
        <v>128</v>
      </c>
      <c r="P443" s="14" t="s">
        <v>128</v>
      </c>
      <c r="Q443" s="14" t="s">
        <v>128</v>
      </c>
      <c r="R443" s="14" t="s">
        <v>129</v>
      </c>
      <c r="S443" s="14"/>
    </row>
    <row r="444" ht="14.25" customHeight="1">
      <c r="A444" s="14" t="s">
        <v>118</v>
      </c>
      <c r="B444" s="14" t="s">
        <v>119</v>
      </c>
      <c r="C444" s="14" t="s">
        <v>17</v>
      </c>
      <c r="D444" s="14" t="s">
        <v>1167</v>
      </c>
      <c r="E444" s="14" t="s">
        <v>1168</v>
      </c>
      <c r="F444" s="14" t="s">
        <v>1169</v>
      </c>
      <c r="G444" s="14" t="s">
        <v>187</v>
      </c>
      <c r="H444" s="14"/>
      <c r="I444" s="14"/>
      <c r="J444" s="14" t="s">
        <v>188</v>
      </c>
      <c r="K444" s="14" t="s">
        <v>126</v>
      </c>
      <c r="L444" s="14" t="s">
        <v>144</v>
      </c>
      <c r="M444" s="14" t="s">
        <v>128</v>
      </c>
      <c r="N444" s="14" t="s">
        <v>129</v>
      </c>
      <c r="O444" s="14" t="s">
        <v>128</v>
      </c>
      <c r="P444" s="14" t="s">
        <v>128</v>
      </c>
      <c r="Q444" s="14" t="s">
        <v>128</v>
      </c>
      <c r="R444" s="14" t="s">
        <v>129</v>
      </c>
      <c r="S444" s="14"/>
    </row>
    <row r="445" ht="14.25" customHeight="1">
      <c r="A445" s="14" t="s">
        <v>118</v>
      </c>
      <c r="B445" s="14" t="s">
        <v>119</v>
      </c>
      <c r="C445" s="14" t="s">
        <v>17</v>
      </c>
      <c r="D445" s="14" t="s">
        <v>1170</v>
      </c>
      <c r="E445" s="14" t="s">
        <v>1171</v>
      </c>
      <c r="F445" s="14" t="s">
        <v>1172</v>
      </c>
      <c r="G445" s="14" t="s">
        <v>407</v>
      </c>
      <c r="H445" s="14"/>
      <c r="I445" s="14" t="s">
        <v>408</v>
      </c>
      <c r="J445" s="14" t="s">
        <v>409</v>
      </c>
      <c r="K445" s="14" t="s">
        <v>126</v>
      </c>
      <c r="L445" s="14" t="s">
        <v>144</v>
      </c>
      <c r="M445" s="14" t="s">
        <v>128</v>
      </c>
      <c r="N445" s="14" t="s">
        <v>129</v>
      </c>
      <c r="O445" s="14" t="s">
        <v>128</v>
      </c>
      <c r="P445" s="14" t="s">
        <v>128</v>
      </c>
      <c r="Q445" s="14" t="s">
        <v>128</v>
      </c>
      <c r="R445" s="14" t="s">
        <v>128</v>
      </c>
      <c r="S445" s="14" t="s">
        <v>1173</v>
      </c>
    </row>
    <row r="446" ht="14.25" customHeight="1">
      <c r="A446" s="14" t="s">
        <v>118</v>
      </c>
      <c r="B446" s="14" t="s">
        <v>119</v>
      </c>
      <c r="C446" s="14" t="s">
        <v>17</v>
      </c>
      <c r="D446" s="14" t="s">
        <v>1174</v>
      </c>
      <c r="E446" s="14" t="s">
        <v>1017</v>
      </c>
      <c r="F446" s="14" t="s">
        <v>1018</v>
      </c>
      <c r="G446" s="14" t="s">
        <v>161</v>
      </c>
      <c r="H446" s="14"/>
      <c r="I446" s="14"/>
      <c r="J446" s="14" t="s">
        <v>126</v>
      </c>
      <c r="K446" s="14" t="s">
        <v>126</v>
      </c>
      <c r="L446" s="14" t="s">
        <v>162</v>
      </c>
      <c r="M446" s="14" t="s">
        <v>128</v>
      </c>
      <c r="N446" s="14" t="s">
        <v>128</v>
      </c>
      <c r="O446" s="14" t="s">
        <v>128</v>
      </c>
      <c r="P446" s="14" t="s">
        <v>128</v>
      </c>
      <c r="Q446" s="14" t="s">
        <v>128</v>
      </c>
      <c r="R446" s="14" t="s">
        <v>128</v>
      </c>
      <c r="S446" s="14" t="s">
        <v>1019</v>
      </c>
    </row>
    <row r="447" ht="14.25" customHeight="1">
      <c r="A447" s="14" t="s">
        <v>118</v>
      </c>
      <c r="B447" s="14" t="s">
        <v>119</v>
      </c>
      <c r="C447" s="14" t="s">
        <v>17</v>
      </c>
      <c r="D447" s="14" t="s">
        <v>1175</v>
      </c>
      <c r="E447" s="14" t="s">
        <v>1023</v>
      </c>
      <c r="F447" s="14" t="s">
        <v>1024</v>
      </c>
      <c r="G447" s="14" t="s">
        <v>161</v>
      </c>
      <c r="H447" s="14"/>
      <c r="I447" s="14"/>
      <c r="J447" s="14" t="s">
        <v>126</v>
      </c>
      <c r="K447" s="14" t="s">
        <v>126</v>
      </c>
      <c r="L447" s="14" t="s">
        <v>162</v>
      </c>
      <c r="M447" s="14" t="s">
        <v>128</v>
      </c>
      <c r="N447" s="14" t="s">
        <v>128</v>
      </c>
      <c r="O447" s="14" t="s">
        <v>128</v>
      </c>
      <c r="P447" s="14" t="s">
        <v>128</v>
      </c>
      <c r="Q447" s="14" t="s">
        <v>128</v>
      </c>
      <c r="R447" s="14" t="s">
        <v>128</v>
      </c>
      <c r="S447" s="14" t="s">
        <v>1025</v>
      </c>
    </row>
    <row r="448" ht="14.25" customHeight="1">
      <c r="A448" s="14" t="s">
        <v>118</v>
      </c>
      <c r="B448" s="14" t="s">
        <v>119</v>
      </c>
      <c r="C448" s="14" t="s">
        <v>17</v>
      </c>
      <c r="D448" s="14" t="s">
        <v>1176</v>
      </c>
      <c r="E448" s="14" t="s">
        <v>191</v>
      </c>
      <c r="F448" s="14" t="s">
        <v>192</v>
      </c>
      <c r="G448" s="14" t="s">
        <v>193</v>
      </c>
      <c r="H448" s="14"/>
      <c r="I448" s="14"/>
      <c r="J448" s="14" t="s">
        <v>194</v>
      </c>
      <c r="K448" s="14" t="s">
        <v>126</v>
      </c>
      <c r="L448" s="14" t="s">
        <v>144</v>
      </c>
      <c r="M448" s="14" t="s">
        <v>129</v>
      </c>
      <c r="N448" s="14" t="s">
        <v>129</v>
      </c>
      <c r="O448" s="14" t="s">
        <v>128</v>
      </c>
      <c r="P448" s="14" t="s">
        <v>128</v>
      </c>
      <c r="Q448" s="14" t="s">
        <v>128</v>
      </c>
      <c r="R448" s="14" t="s">
        <v>128</v>
      </c>
      <c r="S448" s="14" t="s">
        <v>195</v>
      </c>
    </row>
    <row r="449" ht="14.25" customHeight="1">
      <c r="A449" s="14" t="s">
        <v>118</v>
      </c>
      <c r="B449" s="14" t="s">
        <v>119</v>
      </c>
      <c r="C449" s="14" t="s">
        <v>17</v>
      </c>
      <c r="D449" s="14" t="s">
        <v>1177</v>
      </c>
      <c r="E449" s="14" t="s">
        <v>1178</v>
      </c>
      <c r="F449" s="14" t="s">
        <v>1179</v>
      </c>
      <c r="G449" s="14" t="s">
        <v>204</v>
      </c>
      <c r="H449" s="14" t="s">
        <v>1180</v>
      </c>
      <c r="I449" s="14"/>
      <c r="J449" s="14" t="s">
        <v>125</v>
      </c>
      <c r="K449" s="14" t="s">
        <v>126</v>
      </c>
      <c r="L449" s="14" t="s">
        <v>127</v>
      </c>
      <c r="M449" s="14" t="s">
        <v>129</v>
      </c>
      <c r="N449" s="14" t="s">
        <v>129</v>
      </c>
      <c r="O449" s="14" t="s">
        <v>128</v>
      </c>
      <c r="P449" s="14" t="s">
        <v>128</v>
      </c>
      <c r="Q449" s="14" t="s">
        <v>128</v>
      </c>
      <c r="R449" s="14" t="s">
        <v>128</v>
      </c>
      <c r="S449" s="14" t="s">
        <v>1181</v>
      </c>
    </row>
    <row r="450" ht="14.25" customHeight="1">
      <c r="A450" s="14" t="s">
        <v>118</v>
      </c>
      <c r="B450" s="14" t="s">
        <v>119</v>
      </c>
      <c r="C450" s="14" t="s">
        <v>17</v>
      </c>
      <c r="D450" s="14" t="s">
        <v>1182</v>
      </c>
      <c r="E450" s="14" t="s">
        <v>1183</v>
      </c>
      <c r="F450" s="14" t="s">
        <v>1184</v>
      </c>
      <c r="G450" s="14" t="s">
        <v>210</v>
      </c>
      <c r="H450" s="14"/>
      <c r="I450" s="14"/>
      <c r="J450" s="14" t="s">
        <v>211</v>
      </c>
      <c r="K450" s="14" t="s">
        <v>126</v>
      </c>
      <c r="L450" s="14" t="s">
        <v>144</v>
      </c>
      <c r="M450" s="14" t="s">
        <v>128</v>
      </c>
      <c r="N450" s="14" t="s">
        <v>129</v>
      </c>
      <c r="O450" s="14" t="s">
        <v>128</v>
      </c>
      <c r="P450" s="14" t="s">
        <v>128</v>
      </c>
      <c r="Q450" s="14" t="s">
        <v>128</v>
      </c>
      <c r="R450" s="14" t="s">
        <v>128</v>
      </c>
      <c r="S450" s="14" t="s">
        <v>1185</v>
      </c>
    </row>
    <row r="451" ht="14.25" customHeight="1">
      <c r="A451" s="14" t="s">
        <v>118</v>
      </c>
      <c r="B451" s="14" t="s">
        <v>119</v>
      </c>
      <c r="C451" s="14" t="s">
        <v>17</v>
      </c>
      <c r="D451" s="14" t="s">
        <v>1186</v>
      </c>
      <c r="E451" s="14" t="s">
        <v>1072</v>
      </c>
      <c r="F451" s="14" t="s">
        <v>1187</v>
      </c>
      <c r="G451" s="14" t="s">
        <v>187</v>
      </c>
      <c r="H451" s="14"/>
      <c r="I451" s="14"/>
      <c r="J451" s="14" t="s">
        <v>188</v>
      </c>
      <c r="K451" s="14" t="s">
        <v>126</v>
      </c>
      <c r="L451" s="14" t="s">
        <v>144</v>
      </c>
      <c r="M451" s="14" t="s">
        <v>128</v>
      </c>
      <c r="N451" s="14" t="s">
        <v>129</v>
      </c>
      <c r="O451" s="14" t="s">
        <v>128</v>
      </c>
      <c r="P451" s="14" t="s">
        <v>128</v>
      </c>
      <c r="Q451" s="14" t="s">
        <v>128</v>
      </c>
      <c r="R451" s="14" t="s">
        <v>129</v>
      </c>
      <c r="S451" s="14" t="s">
        <v>1188</v>
      </c>
    </row>
    <row r="452" ht="14.25" customHeight="1">
      <c r="A452" s="14" t="s">
        <v>118</v>
      </c>
      <c r="B452" s="14" t="s">
        <v>119</v>
      </c>
      <c r="C452" s="14" t="s">
        <v>17</v>
      </c>
      <c r="D452" s="14" t="s">
        <v>1189</v>
      </c>
      <c r="E452" s="14" t="s">
        <v>1190</v>
      </c>
      <c r="F452" s="14" t="s">
        <v>1191</v>
      </c>
      <c r="G452" s="14" t="s">
        <v>204</v>
      </c>
      <c r="H452" s="14" t="s">
        <v>1192</v>
      </c>
      <c r="I452" s="14"/>
      <c r="J452" s="14" t="s">
        <v>125</v>
      </c>
      <c r="K452" s="14" t="s">
        <v>126</v>
      </c>
      <c r="L452" s="14" t="s">
        <v>127</v>
      </c>
      <c r="M452" s="14" t="s">
        <v>129</v>
      </c>
      <c r="N452" s="14" t="s">
        <v>129</v>
      </c>
      <c r="O452" s="14" t="s">
        <v>128</v>
      </c>
      <c r="P452" s="14" t="s">
        <v>128</v>
      </c>
      <c r="Q452" s="14" t="s">
        <v>128</v>
      </c>
      <c r="R452" s="14" t="s">
        <v>128</v>
      </c>
      <c r="S452" s="14" t="s">
        <v>1193</v>
      </c>
    </row>
    <row r="453" ht="14.25" customHeight="1">
      <c r="A453" s="14" t="s">
        <v>118</v>
      </c>
      <c r="B453" s="14" t="s">
        <v>119</v>
      </c>
      <c r="C453" s="14" t="s">
        <v>17</v>
      </c>
      <c r="D453" s="14" t="s">
        <v>1194</v>
      </c>
      <c r="E453" s="14" t="s">
        <v>1195</v>
      </c>
      <c r="F453" s="14" t="s">
        <v>1196</v>
      </c>
      <c r="G453" s="14" t="s">
        <v>210</v>
      </c>
      <c r="H453" s="14"/>
      <c r="I453" s="14"/>
      <c r="J453" s="14" t="s">
        <v>211</v>
      </c>
      <c r="K453" s="14" t="s">
        <v>126</v>
      </c>
      <c r="L453" s="14" t="s">
        <v>144</v>
      </c>
      <c r="M453" s="14" t="s">
        <v>128</v>
      </c>
      <c r="N453" s="14" t="s">
        <v>129</v>
      </c>
      <c r="O453" s="14" t="s">
        <v>128</v>
      </c>
      <c r="P453" s="14" t="s">
        <v>128</v>
      </c>
      <c r="Q453" s="14" t="s">
        <v>128</v>
      </c>
      <c r="R453" s="14" t="s">
        <v>128</v>
      </c>
      <c r="S453" s="14" t="s">
        <v>1197</v>
      </c>
    </row>
    <row r="454" ht="14.25" customHeight="1">
      <c r="A454" s="14" t="s">
        <v>118</v>
      </c>
      <c r="B454" s="14" t="s">
        <v>119</v>
      </c>
      <c r="C454" s="14" t="s">
        <v>17</v>
      </c>
      <c r="D454" s="14" t="s">
        <v>1198</v>
      </c>
      <c r="E454" s="14" t="s">
        <v>202</v>
      </c>
      <c r="F454" s="14" t="s">
        <v>203</v>
      </c>
      <c r="G454" s="14" t="s">
        <v>204</v>
      </c>
      <c r="H454" s="14" t="s">
        <v>205</v>
      </c>
      <c r="I454" s="14"/>
      <c r="J454" s="14" t="s">
        <v>125</v>
      </c>
      <c r="K454" s="14" t="s">
        <v>126</v>
      </c>
      <c r="L454" s="14" t="s">
        <v>127</v>
      </c>
      <c r="M454" s="14" t="s">
        <v>129</v>
      </c>
      <c r="N454" s="14" t="s">
        <v>129</v>
      </c>
      <c r="O454" s="14" t="s">
        <v>128</v>
      </c>
      <c r="P454" s="14" t="s">
        <v>128</v>
      </c>
      <c r="Q454" s="14" t="s">
        <v>128</v>
      </c>
      <c r="R454" s="14" t="s">
        <v>128</v>
      </c>
      <c r="S454" s="14" t="s">
        <v>1199</v>
      </c>
    </row>
    <row r="455" ht="14.25" customHeight="1">
      <c r="A455" s="14" t="s">
        <v>118</v>
      </c>
      <c r="B455" s="14" t="s">
        <v>119</v>
      </c>
      <c r="C455" s="14" t="s">
        <v>17</v>
      </c>
      <c r="D455" s="14" t="s">
        <v>1200</v>
      </c>
      <c r="E455" s="14" t="s">
        <v>208</v>
      </c>
      <c r="F455" s="14" t="s">
        <v>209</v>
      </c>
      <c r="G455" s="14" t="s">
        <v>210</v>
      </c>
      <c r="H455" s="14"/>
      <c r="I455" s="14"/>
      <c r="J455" s="14" t="s">
        <v>211</v>
      </c>
      <c r="K455" s="14" t="s">
        <v>126</v>
      </c>
      <c r="L455" s="14" t="s">
        <v>144</v>
      </c>
      <c r="M455" s="14" t="s">
        <v>128</v>
      </c>
      <c r="N455" s="14" t="s">
        <v>129</v>
      </c>
      <c r="O455" s="14" t="s">
        <v>128</v>
      </c>
      <c r="P455" s="14" t="s">
        <v>128</v>
      </c>
      <c r="Q455" s="14" t="s">
        <v>128</v>
      </c>
      <c r="R455" s="14" t="s">
        <v>128</v>
      </c>
      <c r="S455" s="14" t="s">
        <v>212</v>
      </c>
    </row>
    <row r="456" ht="14.25" customHeight="1">
      <c r="A456" s="14" t="s">
        <v>118</v>
      </c>
      <c r="B456" s="14" t="s">
        <v>119</v>
      </c>
      <c r="C456" s="14" t="s">
        <v>17</v>
      </c>
      <c r="D456" s="14" t="s">
        <v>1201</v>
      </c>
      <c r="E456" s="14" t="s">
        <v>1202</v>
      </c>
      <c r="F456" s="14" t="s">
        <v>1203</v>
      </c>
      <c r="G456" s="14" t="s">
        <v>199</v>
      </c>
      <c r="H456" s="14"/>
      <c r="I456" s="14"/>
      <c r="J456" s="14" t="s">
        <v>126</v>
      </c>
      <c r="K456" s="14" t="s">
        <v>125</v>
      </c>
      <c r="L456" s="14" t="s">
        <v>183</v>
      </c>
      <c r="M456" s="14" t="s">
        <v>128</v>
      </c>
      <c r="N456" s="14" t="s">
        <v>129</v>
      </c>
      <c r="O456" s="14" t="s">
        <v>128</v>
      </c>
      <c r="P456" s="14" t="s">
        <v>128</v>
      </c>
      <c r="Q456" s="14" t="s">
        <v>128</v>
      </c>
      <c r="R456" s="14" t="s">
        <v>128</v>
      </c>
      <c r="S456" s="14" t="s">
        <v>1204</v>
      </c>
    </row>
    <row r="457" ht="14.25" customHeight="1">
      <c r="A457" s="14" t="s">
        <v>118</v>
      </c>
      <c r="B457" s="14" t="s">
        <v>119</v>
      </c>
      <c r="C457" s="14" t="s">
        <v>17</v>
      </c>
      <c r="D457" s="14" t="s">
        <v>1205</v>
      </c>
      <c r="E457" s="14" t="s">
        <v>214</v>
      </c>
      <c r="F457" s="14" t="s">
        <v>215</v>
      </c>
      <c r="G457" s="14" t="s">
        <v>216</v>
      </c>
      <c r="H457" s="14"/>
      <c r="I457" s="14"/>
      <c r="J457" s="14" t="s">
        <v>211</v>
      </c>
      <c r="K457" s="14" t="s">
        <v>126</v>
      </c>
      <c r="L457" s="14" t="s">
        <v>144</v>
      </c>
      <c r="M457" s="14" t="s">
        <v>129</v>
      </c>
      <c r="N457" s="14" t="s">
        <v>129</v>
      </c>
      <c r="O457" s="14" t="s">
        <v>128</v>
      </c>
      <c r="P457" s="14" t="s">
        <v>128</v>
      </c>
      <c r="Q457" s="14" t="s">
        <v>128</v>
      </c>
      <c r="R457" s="14" t="s">
        <v>128</v>
      </c>
      <c r="S457" s="14" t="s">
        <v>217</v>
      </c>
    </row>
    <row r="458" ht="14.25" customHeight="1">
      <c r="A458" s="14" t="s">
        <v>118</v>
      </c>
      <c r="B458" s="14" t="s">
        <v>119</v>
      </c>
      <c r="C458" s="14" t="s">
        <v>17</v>
      </c>
      <c r="D458" s="14" t="s">
        <v>1206</v>
      </c>
      <c r="E458" s="14" t="s">
        <v>219</v>
      </c>
      <c r="F458" s="14" t="s">
        <v>220</v>
      </c>
      <c r="G458" s="14" t="s">
        <v>133</v>
      </c>
      <c r="H458" s="14"/>
      <c r="I458" s="14"/>
      <c r="J458" s="14" t="s">
        <v>126</v>
      </c>
      <c r="K458" s="14" t="s">
        <v>126</v>
      </c>
      <c r="L458" s="14" t="s">
        <v>134</v>
      </c>
      <c r="M458" s="14" t="s">
        <v>128</v>
      </c>
      <c r="N458" s="14" t="s">
        <v>129</v>
      </c>
      <c r="O458" s="14" t="s">
        <v>128</v>
      </c>
      <c r="P458" s="14" t="s">
        <v>128</v>
      </c>
      <c r="Q458" s="14" t="s">
        <v>128</v>
      </c>
      <c r="R458" s="14" t="s">
        <v>128</v>
      </c>
      <c r="S458" s="14" t="s">
        <v>355</v>
      </c>
    </row>
    <row r="459" ht="14.25" customHeight="1">
      <c r="A459" s="14" t="s">
        <v>118</v>
      </c>
      <c r="B459" s="14" t="s">
        <v>119</v>
      </c>
      <c r="C459" s="14" t="s">
        <v>17</v>
      </c>
      <c r="D459" s="14" t="s">
        <v>1207</v>
      </c>
      <c r="E459" s="14" t="s">
        <v>222</v>
      </c>
      <c r="F459" s="14" t="s">
        <v>223</v>
      </c>
      <c r="G459" s="14" t="s">
        <v>151</v>
      </c>
      <c r="H459" s="14" t="s">
        <v>224</v>
      </c>
      <c r="I459" s="14"/>
      <c r="J459" s="14" t="s">
        <v>125</v>
      </c>
      <c r="K459" s="14" t="s">
        <v>126</v>
      </c>
      <c r="L459" s="14" t="s">
        <v>127</v>
      </c>
      <c r="M459" s="14" t="s">
        <v>129</v>
      </c>
      <c r="N459" s="14" t="s">
        <v>129</v>
      </c>
      <c r="O459" s="14" t="s">
        <v>128</v>
      </c>
      <c r="P459" s="14" t="s">
        <v>128</v>
      </c>
      <c r="Q459" s="14" t="s">
        <v>128</v>
      </c>
      <c r="R459" s="14" t="s">
        <v>128</v>
      </c>
      <c r="S459" s="14" t="s">
        <v>357</v>
      </c>
    </row>
    <row r="460" ht="14.25" customHeight="1">
      <c r="A460" s="14" t="s">
        <v>118</v>
      </c>
      <c r="B460" s="14" t="s">
        <v>119</v>
      </c>
      <c r="C460" s="14" t="s">
        <v>17</v>
      </c>
      <c r="D460" s="14" t="s">
        <v>1208</v>
      </c>
      <c r="E460" s="14" t="s">
        <v>227</v>
      </c>
      <c r="F460" s="14" t="s">
        <v>228</v>
      </c>
      <c r="G460" s="14" t="s">
        <v>133</v>
      </c>
      <c r="H460" s="14"/>
      <c r="I460" s="14"/>
      <c r="J460" s="14" t="s">
        <v>126</v>
      </c>
      <c r="K460" s="14" t="s">
        <v>126</v>
      </c>
      <c r="L460" s="14" t="s">
        <v>134</v>
      </c>
      <c r="M460" s="14" t="s">
        <v>128</v>
      </c>
      <c r="N460" s="14" t="s">
        <v>129</v>
      </c>
      <c r="O460" s="14" t="s">
        <v>128</v>
      </c>
      <c r="P460" s="14" t="s">
        <v>128</v>
      </c>
      <c r="Q460" s="14" t="s">
        <v>128</v>
      </c>
      <c r="R460" s="14" t="s">
        <v>128</v>
      </c>
      <c r="S460" s="14" t="s">
        <v>359</v>
      </c>
    </row>
    <row r="461" ht="14.25" customHeight="1">
      <c r="A461" s="14" t="s">
        <v>118</v>
      </c>
      <c r="B461" s="14" t="s">
        <v>119</v>
      </c>
      <c r="C461" s="14" t="s">
        <v>17</v>
      </c>
      <c r="D461" s="14" t="s">
        <v>1209</v>
      </c>
      <c r="E461" s="14" t="s">
        <v>230</v>
      </c>
      <c r="F461" s="14" t="s">
        <v>231</v>
      </c>
      <c r="G461" s="14" t="s">
        <v>151</v>
      </c>
      <c r="H461" s="14" t="s">
        <v>232</v>
      </c>
      <c r="I461" s="14"/>
      <c r="J461" s="14" t="s">
        <v>125</v>
      </c>
      <c r="K461" s="14" t="s">
        <v>126</v>
      </c>
      <c r="L461" s="14" t="s">
        <v>127</v>
      </c>
      <c r="M461" s="14" t="s">
        <v>129</v>
      </c>
      <c r="N461" s="14" t="s">
        <v>129</v>
      </c>
      <c r="O461" s="14" t="s">
        <v>128</v>
      </c>
      <c r="P461" s="14" t="s">
        <v>128</v>
      </c>
      <c r="Q461" s="14" t="s">
        <v>128</v>
      </c>
      <c r="R461" s="14" t="s">
        <v>128</v>
      </c>
      <c r="S461" s="14" t="s">
        <v>361</v>
      </c>
    </row>
    <row r="462" ht="14.25" customHeight="1">
      <c r="A462" s="14" t="s">
        <v>118</v>
      </c>
      <c r="B462" s="14" t="s">
        <v>119</v>
      </c>
      <c r="C462" s="14" t="s">
        <v>17</v>
      </c>
      <c r="D462" s="14" t="s">
        <v>1210</v>
      </c>
      <c r="E462" s="14" t="s">
        <v>1211</v>
      </c>
      <c r="F462" s="14" t="s">
        <v>1212</v>
      </c>
      <c r="G462" s="14" t="s">
        <v>1213</v>
      </c>
      <c r="H462" s="14"/>
      <c r="I462" s="14" t="s">
        <v>408</v>
      </c>
      <c r="J462" s="14" t="s">
        <v>1214</v>
      </c>
      <c r="K462" s="14" t="s">
        <v>126</v>
      </c>
      <c r="L462" s="14" t="s">
        <v>144</v>
      </c>
      <c r="M462" s="14" t="s">
        <v>128</v>
      </c>
      <c r="N462" s="14" t="s">
        <v>129</v>
      </c>
      <c r="O462" s="14" t="s">
        <v>128</v>
      </c>
      <c r="P462" s="14" t="s">
        <v>128</v>
      </c>
      <c r="Q462" s="14" t="s">
        <v>128</v>
      </c>
      <c r="R462" s="14" t="s">
        <v>128</v>
      </c>
      <c r="S462" s="14" t="s">
        <v>1215</v>
      </c>
    </row>
    <row r="463" ht="14.25" customHeight="1">
      <c r="A463" s="14" t="s">
        <v>118</v>
      </c>
      <c r="B463" s="14" t="s">
        <v>119</v>
      </c>
      <c r="C463" s="14" t="s">
        <v>17</v>
      </c>
      <c r="D463" s="14" t="s">
        <v>1216</v>
      </c>
      <c r="E463" s="14" t="s">
        <v>243</v>
      </c>
      <c r="F463" s="14" t="s">
        <v>244</v>
      </c>
      <c r="G463" s="14" t="s">
        <v>161</v>
      </c>
      <c r="H463" s="14"/>
      <c r="I463" s="14"/>
      <c r="J463" s="14" t="s">
        <v>126</v>
      </c>
      <c r="K463" s="14" t="s">
        <v>126</v>
      </c>
      <c r="L463" s="14" t="s">
        <v>162</v>
      </c>
      <c r="M463" s="14" t="s">
        <v>128</v>
      </c>
      <c r="N463" s="14" t="s">
        <v>128</v>
      </c>
      <c r="O463" s="14" t="s">
        <v>128</v>
      </c>
      <c r="P463" s="14" t="s">
        <v>128</v>
      </c>
      <c r="Q463" s="14" t="s">
        <v>128</v>
      </c>
      <c r="R463" s="14" t="s">
        <v>128</v>
      </c>
      <c r="S463" s="14" t="s">
        <v>245</v>
      </c>
    </row>
    <row r="464" ht="14.25" customHeight="1">
      <c r="A464" s="14" t="s">
        <v>118</v>
      </c>
      <c r="B464" s="14" t="s">
        <v>119</v>
      </c>
      <c r="C464" s="14" t="s">
        <v>17</v>
      </c>
      <c r="D464" s="14" t="s">
        <v>1217</v>
      </c>
      <c r="E464" s="14" t="s">
        <v>981</v>
      </c>
      <c r="F464" s="14" t="s">
        <v>982</v>
      </c>
      <c r="G464" s="14" t="s">
        <v>161</v>
      </c>
      <c r="H464" s="14"/>
      <c r="I464" s="14"/>
      <c r="J464" s="14" t="s">
        <v>126</v>
      </c>
      <c r="K464" s="14" t="s">
        <v>126</v>
      </c>
      <c r="L464" s="14" t="s">
        <v>162</v>
      </c>
      <c r="M464" s="14" t="s">
        <v>128</v>
      </c>
      <c r="N464" s="14" t="s">
        <v>128</v>
      </c>
      <c r="O464" s="14" t="s">
        <v>128</v>
      </c>
      <c r="P464" s="14" t="s">
        <v>128</v>
      </c>
      <c r="Q464" s="14" t="s">
        <v>128</v>
      </c>
      <c r="R464" s="14" t="s">
        <v>128</v>
      </c>
      <c r="S464" s="14" t="s">
        <v>1218</v>
      </c>
    </row>
    <row r="465" ht="14.25" customHeight="1">
      <c r="A465" s="14" t="s">
        <v>118</v>
      </c>
      <c r="B465" s="14" t="s">
        <v>119</v>
      </c>
      <c r="C465" s="14" t="s">
        <v>17</v>
      </c>
      <c r="D465" s="14" t="s">
        <v>1219</v>
      </c>
      <c r="E465" s="14" t="s">
        <v>1220</v>
      </c>
      <c r="F465" s="14" t="s">
        <v>1221</v>
      </c>
      <c r="G465" s="14" t="s">
        <v>161</v>
      </c>
      <c r="H465" s="14"/>
      <c r="I465" s="14"/>
      <c r="J465" s="14" t="s">
        <v>126</v>
      </c>
      <c r="K465" s="14" t="s">
        <v>126</v>
      </c>
      <c r="L465" s="14" t="s">
        <v>162</v>
      </c>
      <c r="M465" s="14" t="s">
        <v>128</v>
      </c>
      <c r="N465" s="14" t="s">
        <v>128</v>
      </c>
      <c r="O465" s="14" t="s">
        <v>128</v>
      </c>
      <c r="P465" s="14" t="s">
        <v>128</v>
      </c>
      <c r="Q465" s="14" t="s">
        <v>128</v>
      </c>
      <c r="R465" s="14" t="s">
        <v>128</v>
      </c>
      <c r="S465" s="14" t="s">
        <v>1222</v>
      </c>
    </row>
    <row r="466" ht="14.25" customHeight="1">
      <c r="A466" s="14" t="s">
        <v>118</v>
      </c>
      <c r="B466" s="14" t="s">
        <v>119</v>
      </c>
      <c r="C466" s="14" t="s">
        <v>17</v>
      </c>
      <c r="D466" s="14" t="s">
        <v>1223</v>
      </c>
      <c r="E466" s="14" t="s">
        <v>247</v>
      </c>
      <c r="F466" s="14" t="s">
        <v>248</v>
      </c>
      <c r="G466" s="14" t="s">
        <v>353</v>
      </c>
      <c r="H466" s="14"/>
      <c r="I466" s="14"/>
      <c r="J466" s="14" t="s">
        <v>194</v>
      </c>
      <c r="K466" s="14" t="s">
        <v>126</v>
      </c>
      <c r="L466" s="14" t="s">
        <v>144</v>
      </c>
      <c r="M466" s="14" t="s">
        <v>129</v>
      </c>
      <c r="N466" s="14" t="s">
        <v>129</v>
      </c>
      <c r="O466" s="14" t="s">
        <v>128</v>
      </c>
      <c r="P466" s="14" t="s">
        <v>128</v>
      </c>
      <c r="Q466" s="14" t="s">
        <v>128</v>
      </c>
      <c r="R466" s="14" t="s">
        <v>128</v>
      </c>
      <c r="S466" s="14" t="s">
        <v>250</v>
      </c>
    </row>
    <row r="467" ht="14.25" customHeight="1">
      <c r="A467" s="14" t="s">
        <v>118</v>
      </c>
      <c r="B467" s="14" t="s">
        <v>119</v>
      </c>
      <c r="C467" s="14" t="s">
        <v>17</v>
      </c>
      <c r="D467" s="14" t="s">
        <v>1224</v>
      </c>
      <c r="E467" s="14" t="s">
        <v>868</v>
      </c>
      <c r="F467" s="14" t="s">
        <v>1225</v>
      </c>
      <c r="G467" s="14" t="s">
        <v>204</v>
      </c>
      <c r="H467" s="14" t="s">
        <v>1226</v>
      </c>
      <c r="I467" s="14"/>
      <c r="J467" s="14" t="s">
        <v>125</v>
      </c>
      <c r="K467" s="14" t="s">
        <v>126</v>
      </c>
      <c r="L467" s="14" t="s">
        <v>127</v>
      </c>
      <c r="M467" s="14" t="s">
        <v>129</v>
      </c>
      <c r="N467" s="14" t="s">
        <v>129</v>
      </c>
      <c r="O467" s="14" t="s">
        <v>128</v>
      </c>
      <c r="P467" s="14" t="s">
        <v>128</v>
      </c>
      <c r="Q467" s="14" t="s">
        <v>128</v>
      </c>
      <c r="R467" s="14" t="s">
        <v>128</v>
      </c>
      <c r="S467" s="14" t="s">
        <v>1227</v>
      </c>
    </row>
    <row r="468" ht="14.25" customHeight="1">
      <c r="A468" s="14" t="s">
        <v>118</v>
      </c>
      <c r="B468" s="14" t="s">
        <v>119</v>
      </c>
      <c r="C468" s="14" t="s">
        <v>17</v>
      </c>
      <c r="D468" s="14" t="s">
        <v>1228</v>
      </c>
      <c r="E468" s="14" t="s">
        <v>1229</v>
      </c>
      <c r="F468" s="14" t="s">
        <v>1230</v>
      </c>
      <c r="G468" s="14" t="s">
        <v>210</v>
      </c>
      <c r="H468" s="14"/>
      <c r="I468" s="14"/>
      <c r="J468" s="14" t="s">
        <v>211</v>
      </c>
      <c r="K468" s="14" t="s">
        <v>126</v>
      </c>
      <c r="L468" s="14" t="s">
        <v>144</v>
      </c>
      <c r="M468" s="14" t="s">
        <v>128</v>
      </c>
      <c r="N468" s="14" t="s">
        <v>129</v>
      </c>
      <c r="O468" s="14" t="s">
        <v>128</v>
      </c>
      <c r="P468" s="14" t="s">
        <v>128</v>
      </c>
      <c r="Q468" s="14" t="s">
        <v>128</v>
      </c>
      <c r="R468" s="14" t="s">
        <v>128</v>
      </c>
      <c r="S468" s="14" t="s">
        <v>1231</v>
      </c>
    </row>
    <row r="469" ht="14.25" customHeight="1">
      <c r="A469" s="14" t="s">
        <v>118</v>
      </c>
      <c r="B469" s="14" t="s">
        <v>119</v>
      </c>
      <c r="C469" s="14" t="s">
        <v>17</v>
      </c>
      <c r="D469" s="14" t="s">
        <v>1232</v>
      </c>
      <c r="E469" s="14" t="s">
        <v>1233</v>
      </c>
      <c r="F469" s="14" t="s">
        <v>1234</v>
      </c>
      <c r="G469" s="14" t="s">
        <v>351</v>
      </c>
      <c r="H469" s="14"/>
      <c r="I469" s="14"/>
      <c r="J469" s="14" t="s">
        <v>194</v>
      </c>
      <c r="K469" s="14" t="s">
        <v>126</v>
      </c>
      <c r="L469" s="14" t="s">
        <v>144</v>
      </c>
      <c r="M469" s="14" t="s">
        <v>129</v>
      </c>
      <c r="N469" s="14" t="s">
        <v>129</v>
      </c>
      <c r="O469" s="14" t="s">
        <v>128</v>
      </c>
      <c r="P469" s="14" t="s">
        <v>128</v>
      </c>
      <c r="Q469" s="14" t="s">
        <v>128</v>
      </c>
      <c r="R469" s="14" t="s">
        <v>128</v>
      </c>
      <c r="S469" s="14" t="s">
        <v>1235</v>
      </c>
    </row>
    <row r="470" ht="14.25" customHeight="1">
      <c r="A470" s="14" t="s">
        <v>118</v>
      </c>
      <c r="B470" s="14" t="s">
        <v>119</v>
      </c>
      <c r="C470" s="14" t="s">
        <v>17</v>
      </c>
      <c r="D470" s="14" t="s">
        <v>1236</v>
      </c>
      <c r="E470" s="14" t="s">
        <v>998</v>
      </c>
      <c r="F470" s="14" t="s">
        <v>999</v>
      </c>
      <c r="G470" s="14" t="s">
        <v>199</v>
      </c>
      <c r="H470" s="14"/>
      <c r="I470" s="14"/>
      <c r="J470" s="14" t="s">
        <v>126</v>
      </c>
      <c r="K470" s="14" t="s">
        <v>125</v>
      </c>
      <c r="L470" s="14" t="s">
        <v>183</v>
      </c>
      <c r="M470" s="14" t="s">
        <v>128</v>
      </c>
      <c r="N470" s="14" t="s">
        <v>129</v>
      </c>
      <c r="O470" s="14" t="s">
        <v>128</v>
      </c>
      <c r="P470" s="14" t="s">
        <v>128</v>
      </c>
      <c r="Q470" s="14" t="s">
        <v>128</v>
      </c>
      <c r="R470" s="14" t="s">
        <v>128</v>
      </c>
      <c r="S470" s="14" t="s">
        <v>1237</v>
      </c>
    </row>
    <row r="471" ht="14.25" customHeight="1">
      <c r="A471" s="14" t="s">
        <v>118</v>
      </c>
      <c r="B471" s="14" t="s">
        <v>119</v>
      </c>
      <c r="C471" s="14" t="s">
        <v>17</v>
      </c>
      <c r="D471" s="14" t="s">
        <v>1238</v>
      </c>
      <c r="E471" s="14" t="s">
        <v>1239</v>
      </c>
      <c r="F471" s="14" t="s">
        <v>1240</v>
      </c>
      <c r="G471" s="14" t="s">
        <v>1241</v>
      </c>
      <c r="H471" s="14"/>
      <c r="I471" s="14"/>
      <c r="J471" s="14" t="s">
        <v>1242</v>
      </c>
      <c r="K471" s="14" t="s">
        <v>126</v>
      </c>
      <c r="L471" s="14" t="s">
        <v>144</v>
      </c>
      <c r="M471" s="14" t="s">
        <v>128</v>
      </c>
      <c r="N471" s="14" t="s">
        <v>129</v>
      </c>
      <c r="O471" s="14" t="s">
        <v>128</v>
      </c>
      <c r="P471" s="14" t="s">
        <v>128</v>
      </c>
      <c r="Q471" s="14" t="s">
        <v>128</v>
      </c>
      <c r="R471" s="14" t="s">
        <v>128</v>
      </c>
      <c r="S471" s="14" t="s">
        <v>1243</v>
      </c>
    </row>
    <row r="472" ht="14.25" customHeight="1">
      <c r="A472" s="14" t="s">
        <v>118</v>
      </c>
      <c r="B472" s="14" t="s">
        <v>119</v>
      </c>
      <c r="C472" s="14" t="s">
        <v>17</v>
      </c>
      <c r="D472" s="14" t="s">
        <v>1244</v>
      </c>
      <c r="E472" s="14" t="s">
        <v>1245</v>
      </c>
      <c r="F472" s="14" t="s">
        <v>1246</v>
      </c>
      <c r="G472" s="14" t="s">
        <v>170</v>
      </c>
      <c r="H472" s="14"/>
      <c r="I472" s="14"/>
      <c r="J472" s="14" t="s">
        <v>211</v>
      </c>
      <c r="K472" s="14" t="s">
        <v>126</v>
      </c>
      <c r="L472" s="14" t="s">
        <v>144</v>
      </c>
      <c r="M472" s="14" t="s">
        <v>128</v>
      </c>
      <c r="N472" s="14" t="s">
        <v>129</v>
      </c>
      <c r="O472" s="14" t="s">
        <v>128</v>
      </c>
      <c r="P472" s="14" t="s">
        <v>128</v>
      </c>
      <c r="Q472" s="14" t="s">
        <v>128</v>
      </c>
      <c r="R472" s="14" t="s">
        <v>128</v>
      </c>
      <c r="S472" s="14" t="s">
        <v>1247</v>
      </c>
    </row>
    <row r="473" ht="14.25" customHeight="1">
      <c r="A473" s="14" t="s">
        <v>118</v>
      </c>
      <c r="B473" s="14" t="s">
        <v>119</v>
      </c>
      <c r="C473" s="14" t="s">
        <v>17</v>
      </c>
      <c r="D473" s="14" t="s">
        <v>1248</v>
      </c>
      <c r="E473" s="14" t="s">
        <v>1249</v>
      </c>
      <c r="F473" s="14" t="s">
        <v>1250</v>
      </c>
      <c r="G473" s="14" t="s">
        <v>199</v>
      </c>
      <c r="H473" s="14"/>
      <c r="I473" s="14"/>
      <c r="J473" s="14" t="s">
        <v>126</v>
      </c>
      <c r="K473" s="14" t="s">
        <v>125</v>
      </c>
      <c r="L473" s="14" t="s">
        <v>183</v>
      </c>
      <c r="M473" s="14" t="s">
        <v>128</v>
      </c>
      <c r="N473" s="14" t="s">
        <v>129</v>
      </c>
      <c r="O473" s="14" t="s">
        <v>128</v>
      </c>
      <c r="P473" s="14" t="s">
        <v>128</v>
      </c>
      <c r="Q473" s="14" t="s">
        <v>128</v>
      </c>
      <c r="R473" s="14" t="s">
        <v>128</v>
      </c>
      <c r="S473" s="14" t="s">
        <v>1251</v>
      </c>
    </row>
    <row r="474" ht="14.25" customHeight="1">
      <c r="A474" s="14" t="s">
        <v>118</v>
      </c>
      <c r="B474" s="14" t="s">
        <v>119</v>
      </c>
      <c r="C474" s="14" t="s">
        <v>17</v>
      </c>
      <c r="D474" s="14" t="s">
        <v>1252</v>
      </c>
      <c r="E474" s="14" t="s">
        <v>156</v>
      </c>
      <c r="F474" s="14" t="s">
        <v>310</v>
      </c>
      <c r="G474" s="14" t="s">
        <v>311</v>
      </c>
      <c r="H474" s="14"/>
      <c r="I474" s="14"/>
      <c r="J474" s="14" t="s">
        <v>126</v>
      </c>
      <c r="K474" s="14" t="s">
        <v>126</v>
      </c>
      <c r="L474" s="14" t="s">
        <v>157</v>
      </c>
      <c r="M474" s="14" t="s">
        <v>128</v>
      </c>
      <c r="N474" s="14" t="s">
        <v>129</v>
      </c>
      <c r="O474" s="14" t="s">
        <v>128</v>
      </c>
      <c r="P474" s="14" t="s">
        <v>128</v>
      </c>
      <c r="Q474" s="14" t="s">
        <v>128</v>
      </c>
      <c r="R474" s="14" t="s">
        <v>129</v>
      </c>
      <c r="S474" s="14" t="s">
        <v>1253</v>
      </c>
    </row>
    <row r="475" ht="14.25" customHeight="1">
      <c r="A475" s="14" t="s">
        <v>118</v>
      </c>
      <c r="B475" s="14" t="s">
        <v>119</v>
      </c>
      <c r="C475" s="14" t="s">
        <v>17</v>
      </c>
      <c r="D475" s="14" t="s">
        <v>1254</v>
      </c>
      <c r="E475" s="14" t="s">
        <v>252</v>
      </c>
      <c r="F475" s="14" t="s">
        <v>14</v>
      </c>
      <c r="G475" s="14" t="s">
        <v>253</v>
      </c>
      <c r="H475" s="14" t="s">
        <v>254</v>
      </c>
      <c r="I475" s="14"/>
      <c r="J475" s="14" t="s">
        <v>125</v>
      </c>
      <c r="K475" s="14" t="s">
        <v>126</v>
      </c>
      <c r="L475" s="14" t="s">
        <v>127</v>
      </c>
      <c r="M475" s="14" t="s">
        <v>129</v>
      </c>
      <c r="N475" s="14" t="s">
        <v>128</v>
      </c>
      <c r="O475" s="14" t="s">
        <v>128</v>
      </c>
      <c r="P475" s="14" t="s">
        <v>128</v>
      </c>
      <c r="Q475" s="14" t="s">
        <v>128</v>
      </c>
      <c r="R475" s="14" t="s">
        <v>128</v>
      </c>
      <c r="S475" s="14" t="s">
        <v>1255</v>
      </c>
    </row>
    <row r="476" ht="14.25" customHeight="1">
      <c r="A476" s="14" t="s">
        <v>118</v>
      </c>
      <c r="B476" s="14" t="s">
        <v>119</v>
      </c>
      <c r="C476" s="14" t="s">
        <v>17</v>
      </c>
      <c r="D476" s="14" t="s">
        <v>1256</v>
      </c>
      <c r="E476" s="14" t="s">
        <v>185</v>
      </c>
      <c r="F476" s="14" t="s">
        <v>1014</v>
      </c>
      <c r="G476" s="14" t="s">
        <v>187</v>
      </c>
      <c r="H476" s="14"/>
      <c r="I476" s="14"/>
      <c r="J476" s="14" t="s">
        <v>188</v>
      </c>
      <c r="K476" s="14" t="s">
        <v>126</v>
      </c>
      <c r="L476" s="14" t="s">
        <v>144</v>
      </c>
      <c r="M476" s="14" t="s">
        <v>128</v>
      </c>
      <c r="N476" s="14" t="s">
        <v>129</v>
      </c>
      <c r="O476" s="14" t="s">
        <v>128</v>
      </c>
      <c r="P476" s="14" t="s">
        <v>128</v>
      </c>
      <c r="Q476" s="14" t="s">
        <v>128</v>
      </c>
      <c r="R476" s="14" t="s">
        <v>129</v>
      </c>
      <c r="S476" s="14" t="s">
        <v>1257</v>
      </c>
    </row>
    <row r="477" ht="14.25" customHeight="1">
      <c r="A477" s="14" t="s">
        <v>118</v>
      </c>
      <c r="B477" s="14" t="s">
        <v>119</v>
      </c>
      <c r="C477" s="14" t="s">
        <v>17</v>
      </c>
      <c r="D477" s="14" t="s">
        <v>1258</v>
      </c>
      <c r="E477" s="14" t="s">
        <v>257</v>
      </c>
      <c r="F477" s="14" t="s">
        <v>258</v>
      </c>
      <c r="G477" s="14" t="s">
        <v>210</v>
      </c>
      <c r="H477" s="14"/>
      <c r="I477" s="14"/>
      <c r="J477" s="14" t="s">
        <v>211</v>
      </c>
      <c r="K477" s="14" t="s">
        <v>126</v>
      </c>
      <c r="L477" s="14" t="s">
        <v>144</v>
      </c>
      <c r="M477" s="14" t="s">
        <v>128</v>
      </c>
      <c r="N477" s="14" t="s">
        <v>129</v>
      </c>
      <c r="O477" s="14" t="s">
        <v>128</v>
      </c>
      <c r="P477" s="14" t="s">
        <v>128</v>
      </c>
      <c r="Q477" s="14" t="s">
        <v>128</v>
      </c>
      <c r="R477" s="14" t="s">
        <v>128</v>
      </c>
      <c r="S477" s="14" t="s">
        <v>259</v>
      </c>
    </row>
    <row r="478" ht="14.25" customHeight="1">
      <c r="A478" s="14" t="s">
        <v>118</v>
      </c>
      <c r="B478" s="14" t="s">
        <v>119</v>
      </c>
      <c r="C478" s="14" t="s">
        <v>17</v>
      </c>
      <c r="D478" s="14" t="s">
        <v>1259</v>
      </c>
      <c r="E478" s="14" t="s">
        <v>1260</v>
      </c>
      <c r="F478" s="14" t="s">
        <v>1261</v>
      </c>
      <c r="G478" s="14" t="s">
        <v>446</v>
      </c>
      <c r="H478" s="14"/>
      <c r="I478" s="14"/>
      <c r="J478" s="14" t="s">
        <v>126</v>
      </c>
      <c r="K478" s="14" t="s">
        <v>126</v>
      </c>
      <c r="L478" s="14" t="s">
        <v>134</v>
      </c>
      <c r="M478" s="14" t="s">
        <v>128</v>
      </c>
      <c r="N478" s="14" t="s">
        <v>129</v>
      </c>
      <c r="O478" s="14" t="s">
        <v>128</v>
      </c>
      <c r="P478" s="14" t="s">
        <v>128</v>
      </c>
      <c r="Q478" s="14" t="s">
        <v>128</v>
      </c>
      <c r="R478" s="14" t="s">
        <v>129</v>
      </c>
      <c r="S478" s="14" t="s">
        <v>1262</v>
      </c>
    </row>
    <row r="479" ht="14.25" customHeight="1">
      <c r="A479" s="14" t="s">
        <v>118</v>
      </c>
      <c r="B479" s="14" t="s">
        <v>119</v>
      </c>
      <c r="C479" s="14" t="s">
        <v>17</v>
      </c>
      <c r="D479" s="14" t="s">
        <v>1263</v>
      </c>
      <c r="E479" s="14" t="s">
        <v>451</v>
      </c>
      <c r="F479" s="14" t="s">
        <v>1264</v>
      </c>
      <c r="G479" s="14" t="s">
        <v>187</v>
      </c>
      <c r="H479" s="14"/>
      <c r="I479" s="14"/>
      <c r="J479" s="14" t="s">
        <v>188</v>
      </c>
      <c r="K479" s="14" t="s">
        <v>126</v>
      </c>
      <c r="L479" s="14" t="s">
        <v>144</v>
      </c>
      <c r="M479" s="14" t="s">
        <v>128</v>
      </c>
      <c r="N479" s="14" t="s">
        <v>129</v>
      </c>
      <c r="O479" s="14" t="s">
        <v>128</v>
      </c>
      <c r="P479" s="14" t="s">
        <v>128</v>
      </c>
      <c r="Q479" s="14" t="s">
        <v>128</v>
      </c>
      <c r="R479" s="14" t="s">
        <v>129</v>
      </c>
      <c r="S479" s="14" t="s">
        <v>1265</v>
      </c>
    </row>
    <row r="480" ht="14.25" customHeight="1">
      <c r="A480" s="14" t="s">
        <v>118</v>
      </c>
      <c r="B480" s="14" t="s">
        <v>119</v>
      </c>
      <c r="C480" s="14" t="s">
        <v>17</v>
      </c>
      <c r="D480" s="14" t="s">
        <v>1266</v>
      </c>
      <c r="E480" s="14" t="s">
        <v>1267</v>
      </c>
      <c r="F480" s="14" t="s">
        <v>1268</v>
      </c>
      <c r="G480" s="14" t="s">
        <v>204</v>
      </c>
      <c r="H480" s="14" t="s">
        <v>1269</v>
      </c>
      <c r="I480" s="14"/>
      <c r="J480" s="14" t="s">
        <v>125</v>
      </c>
      <c r="K480" s="14" t="s">
        <v>126</v>
      </c>
      <c r="L480" s="14" t="s">
        <v>127</v>
      </c>
      <c r="M480" s="14" t="s">
        <v>129</v>
      </c>
      <c r="N480" s="14" t="s">
        <v>129</v>
      </c>
      <c r="O480" s="14" t="s">
        <v>128</v>
      </c>
      <c r="P480" s="14" t="s">
        <v>128</v>
      </c>
      <c r="Q480" s="14" t="s">
        <v>128</v>
      </c>
      <c r="R480" s="14" t="s">
        <v>128</v>
      </c>
      <c r="S480" s="14" t="s">
        <v>1270</v>
      </c>
    </row>
    <row r="481" ht="14.25" customHeight="1">
      <c r="A481" s="14" t="s">
        <v>118</v>
      </c>
      <c r="B481" s="14" t="s">
        <v>119</v>
      </c>
      <c r="C481" s="14" t="s">
        <v>17</v>
      </c>
      <c r="D481" s="14" t="s">
        <v>1271</v>
      </c>
      <c r="E481" s="14" t="s">
        <v>1272</v>
      </c>
      <c r="F481" s="14" t="s">
        <v>1273</v>
      </c>
      <c r="G481" s="14" t="s">
        <v>210</v>
      </c>
      <c r="H481" s="14"/>
      <c r="I481" s="14"/>
      <c r="J481" s="14" t="s">
        <v>211</v>
      </c>
      <c r="K481" s="14" t="s">
        <v>126</v>
      </c>
      <c r="L481" s="14" t="s">
        <v>144</v>
      </c>
      <c r="M481" s="14" t="s">
        <v>128</v>
      </c>
      <c r="N481" s="14" t="s">
        <v>129</v>
      </c>
      <c r="O481" s="14" t="s">
        <v>128</v>
      </c>
      <c r="P481" s="14" t="s">
        <v>128</v>
      </c>
      <c r="Q481" s="14" t="s">
        <v>128</v>
      </c>
      <c r="R481" s="14" t="s">
        <v>128</v>
      </c>
      <c r="S481" s="14" t="s">
        <v>1274</v>
      </c>
    </row>
    <row r="482" ht="14.25" customHeight="1">
      <c r="A482" s="14" t="s">
        <v>118</v>
      </c>
      <c r="B482" s="14" t="s">
        <v>119</v>
      </c>
      <c r="C482" s="14" t="s">
        <v>17</v>
      </c>
      <c r="D482" s="14" t="s">
        <v>1275</v>
      </c>
      <c r="E482" s="14" t="s">
        <v>261</v>
      </c>
      <c r="F482" s="14" t="s">
        <v>262</v>
      </c>
      <c r="G482" s="14" t="s">
        <v>263</v>
      </c>
      <c r="H482" s="14" t="s">
        <v>264</v>
      </c>
      <c r="I482" s="14"/>
      <c r="J482" s="14" t="s">
        <v>125</v>
      </c>
      <c r="K482" s="14" t="s">
        <v>126</v>
      </c>
      <c r="L482" s="14" t="s">
        <v>127</v>
      </c>
      <c r="M482" s="14" t="s">
        <v>129</v>
      </c>
      <c r="N482" s="14" t="s">
        <v>129</v>
      </c>
      <c r="O482" s="14" t="s">
        <v>128</v>
      </c>
      <c r="P482" s="14" t="s">
        <v>128</v>
      </c>
      <c r="Q482" s="14" t="s">
        <v>128</v>
      </c>
      <c r="R482" s="14" t="s">
        <v>128</v>
      </c>
      <c r="S482" s="14" t="s">
        <v>1276</v>
      </c>
    </row>
    <row r="483" ht="14.25" customHeight="1">
      <c r="A483" s="14" t="s">
        <v>118</v>
      </c>
      <c r="B483" s="14" t="s">
        <v>119</v>
      </c>
      <c r="C483" s="14" t="s">
        <v>17</v>
      </c>
      <c r="D483" s="14" t="s">
        <v>1277</v>
      </c>
      <c r="E483" s="14" t="s">
        <v>267</v>
      </c>
      <c r="F483" s="14" t="s">
        <v>268</v>
      </c>
      <c r="G483" s="14" t="s">
        <v>210</v>
      </c>
      <c r="H483" s="14"/>
      <c r="I483" s="14"/>
      <c r="J483" s="14" t="s">
        <v>211</v>
      </c>
      <c r="K483" s="14" t="s">
        <v>126</v>
      </c>
      <c r="L483" s="14" t="s">
        <v>144</v>
      </c>
      <c r="M483" s="14" t="s">
        <v>128</v>
      </c>
      <c r="N483" s="14" t="s">
        <v>129</v>
      </c>
      <c r="O483" s="14" t="s">
        <v>128</v>
      </c>
      <c r="P483" s="14" t="s">
        <v>128</v>
      </c>
      <c r="Q483" s="14" t="s">
        <v>128</v>
      </c>
      <c r="R483" s="14" t="s">
        <v>128</v>
      </c>
      <c r="S483" s="14" t="s">
        <v>269</v>
      </c>
    </row>
    <row r="484" ht="14.25" customHeight="1">
      <c r="A484" s="14" t="s">
        <v>118</v>
      </c>
      <c r="B484" s="14" t="s">
        <v>119</v>
      </c>
      <c r="C484" s="14" t="s">
        <v>17</v>
      </c>
      <c r="D484" s="14" t="s">
        <v>1278</v>
      </c>
      <c r="E484" s="14" t="s">
        <v>271</v>
      </c>
      <c r="F484" s="14" t="s">
        <v>272</v>
      </c>
      <c r="G484" s="14" t="s">
        <v>210</v>
      </c>
      <c r="H484" s="14"/>
      <c r="I484" s="14"/>
      <c r="J484" s="14" t="s">
        <v>211</v>
      </c>
      <c r="K484" s="14" t="s">
        <v>126</v>
      </c>
      <c r="L484" s="14" t="s">
        <v>144</v>
      </c>
      <c r="M484" s="14" t="s">
        <v>128</v>
      </c>
      <c r="N484" s="14" t="s">
        <v>129</v>
      </c>
      <c r="O484" s="14" t="s">
        <v>128</v>
      </c>
      <c r="P484" s="14" t="s">
        <v>128</v>
      </c>
      <c r="Q484" s="14" t="s">
        <v>128</v>
      </c>
      <c r="R484" s="14" t="s">
        <v>128</v>
      </c>
      <c r="S484" s="14" t="s">
        <v>273</v>
      </c>
    </row>
    <row r="485" ht="14.25" customHeight="1">
      <c r="A485" s="14" t="s">
        <v>118</v>
      </c>
      <c r="B485" s="14" t="s">
        <v>119</v>
      </c>
      <c r="C485" s="14" t="s">
        <v>14</v>
      </c>
      <c r="D485" s="14" t="s">
        <v>1279</v>
      </c>
      <c r="E485" s="14" t="s">
        <v>176</v>
      </c>
      <c r="F485" s="14" t="s">
        <v>177</v>
      </c>
      <c r="G485" s="14" t="s">
        <v>151</v>
      </c>
      <c r="H485" s="14" t="s">
        <v>178</v>
      </c>
      <c r="I485" s="14"/>
      <c r="J485" s="14" t="s">
        <v>125</v>
      </c>
      <c r="K485" s="14" t="s">
        <v>126</v>
      </c>
      <c r="L485" s="14" t="s">
        <v>127</v>
      </c>
      <c r="M485" s="14" t="s">
        <v>128</v>
      </c>
      <c r="N485" s="14" t="s">
        <v>128</v>
      </c>
      <c r="O485" s="14" t="s">
        <v>128</v>
      </c>
      <c r="P485" s="14" t="s">
        <v>128</v>
      </c>
      <c r="Q485" s="14" t="s">
        <v>128</v>
      </c>
      <c r="R485" s="14" t="s">
        <v>128</v>
      </c>
      <c r="S485" s="14"/>
    </row>
    <row r="486" ht="14.25" customHeight="1">
      <c r="A486" s="14" t="s">
        <v>118</v>
      </c>
      <c r="B486" s="14" t="s">
        <v>119</v>
      </c>
      <c r="C486" s="14" t="s">
        <v>14</v>
      </c>
      <c r="D486" s="14" t="s">
        <v>1280</v>
      </c>
      <c r="E486" s="14" t="s">
        <v>173</v>
      </c>
      <c r="F486" s="14" t="s">
        <v>174</v>
      </c>
      <c r="G486" s="14" t="s">
        <v>133</v>
      </c>
      <c r="H486" s="14"/>
      <c r="I486" s="14"/>
      <c r="J486" s="14" t="s">
        <v>126</v>
      </c>
      <c r="K486" s="14" t="s">
        <v>126</v>
      </c>
      <c r="L486" s="14" t="s">
        <v>134</v>
      </c>
      <c r="M486" s="14" t="s">
        <v>129</v>
      </c>
      <c r="N486" s="14" t="s">
        <v>128</v>
      </c>
      <c r="O486" s="14" t="s">
        <v>128</v>
      </c>
      <c r="P486" s="14" t="s">
        <v>128</v>
      </c>
      <c r="Q486" s="14" t="s">
        <v>128</v>
      </c>
      <c r="R486" s="14" t="s">
        <v>128</v>
      </c>
      <c r="S486" s="14"/>
    </row>
    <row r="487" ht="14.25" customHeight="1">
      <c r="A487" s="14" t="s">
        <v>118</v>
      </c>
      <c r="B487" s="14" t="s">
        <v>119</v>
      </c>
      <c r="C487" s="14" t="s">
        <v>14</v>
      </c>
      <c r="D487" s="14" t="s">
        <v>1281</v>
      </c>
      <c r="E487" s="14" t="s">
        <v>168</v>
      </c>
      <c r="F487" s="14" t="s">
        <v>169</v>
      </c>
      <c r="G487" s="14" t="s">
        <v>170</v>
      </c>
      <c r="H487" s="14"/>
      <c r="I487" s="14"/>
      <c r="J487" s="14" t="s">
        <v>171</v>
      </c>
      <c r="K487" s="14" t="s">
        <v>126</v>
      </c>
      <c r="L487" s="14" t="s">
        <v>144</v>
      </c>
      <c r="M487" s="14" t="s">
        <v>128</v>
      </c>
      <c r="N487" s="14" t="s">
        <v>129</v>
      </c>
      <c r="O487" s="14" t="s">
        <v>128</v>
      </c>
      <c r="P487" s="14" t="s">
        <v>128</v>
      </c>
      <c r="Q487" s="14" t="s">
        <v>128</v>
      </c>
      <c r="R487" s="14" t="s">
        <v>128</v>
      </c>
      <c r="S487" s="14"/>
    </row>
    <row r="488" ht="14.25" customHeight="1">
      <c r="A488" s="14" t="s">
        <v>118</v>
      </c>
      <c r="B488" s="14" t="s">
        <v>119</v>
      </c>
      <c r="C488" s="14" t="s">
        <v>14</v>
      </c>
      <c r="D488" s="14" t="s">
        <v>1282</v>
      </c>
      <c r="E488" s="14" t="s">
        <v>1283</v>
      </c>
      <c r="F488" s="14" t="s">
        <v>1284</v>
      </c>
      <c r="G488" s="14" t="s">
        <v>1285</v>
      </c>
      <c r="H488" s="14"/>
      <c r="I488" s="14"/>
      <c r="J488" s="14" t="s">
        <v>126</v>
      </c>
      <c r="K488" s="14" t="s">
        <v>126</v>
      </c>
      <c r="L488" s="14" t="s">
        <v>162</v>
      </c>
      <c r="M488" s="14" t="s">
        <v>128</v>
      </c>
      <c r="N488" s="14" t="s">
        <v>128</v>
      </c>
      <c r="O488" s="14" t="s">
        <v>128</v>
      </c>
      <c r="P488" s="14" t="s">
        <v>128</v>
      </c>
      <c r="Q488" s="14" t="s">
        <v>128</v>
      </c>
      <c r="R488" s="14" t="s">
        <v>129</v>
      </c>
      <c r="S488" s="14"/>
    </row>
    <row r="489" ht="14.25" customHeight="1">
      <c r="A489" s="14" t="s">
        <v>118</v>
      </c>
      <c r="B489" s="14" t="s">
        <v>119</v>
      </c>
      <c r="C489" s="14" t="s">
        <v>14</v>
      </c>
      <c r="D489" s="14" t="s">
        <v>1286</v>
      </c>
      <c r="E489" s="14" t="s">
        <v>1287</v>
      </c>
      <c r="F489" s="14" t="s">
        <v>1288</v>
      </c>
      <c r="G489" s="14" t="s">
        <v>210</v>
      </c>
      <c r="H489" s="14"/>
      <c r="I489" s="14"/>
      <c r="J489" s="14" t="s">
        <v>211</v>
      </c>
      <c r="K489" s="14" t="s">
        <v>126</v>
      </c>
      <c r="L489" s="14" t="s">
        <v>144</v>
      </c>
      <c r="M489" s="14" t="s">
        <v>128</v>
      </c>
      <c r="N489" s="14" t="s">
        <v>129</v>
      </c>
      <c r="O489" s="14" t="s">
        <v>128</v>
      </c>
      <c r="P489" s="14" t="s">
        <v>128</v>
      </c>
      <c r="Q489" s="14" t="s">
        <v>128</v>
      </c>
      <c r="R489" s="14" t="s">
        <v>128</v>
      </c>
      <c r="S489" s="14"/>
    </row>
    <row r="490" ht="14.25" customHeight="1">
      <c r="A490" s="14" t="s">
        <v>118</v>
      </c>
      <c r="B490" s="14" t="s">
        <v>119</v>
      </c>
      <c r="C490" s="14" t="s">
        <v>14</v>
      </c>
      <c r="D490" s="14" t="s">
        <v>1289</v>
      </c>
      <c r="E490" s="14" t="s">
        <v>1290</v>
      </c>
      <c r="F490" s="14" t="s">
        <v>1291</v>
      </c>
      <c r="G490" s="14" t="s">
        <v>210</v>
      </c>
      <c r="H490" s="14"/>
      <c r="I490" s="14"/>
      <c r="J490" s="14" t="s">
        <v>211</v>
      </c>
      <c r="K490" s="14" t="s">
        <v>126</v>
      </c>
      <c r="L490" s="14" t="s">
        <v>144</v>
      </c>
      <c r="M490" s="14" t="s">
        <v>128</v>
      </c>
      <c r="N490" s="14" t="s">
        <v>129</v>
      </c>
      <c r="O490" s="14" t="s">
        <v>128</v>
      </c>
      <c r="P490" s="14" t="s">
        <v>128</v>
      </c>
      <c r="Q490" s="14" t="s">
        <v>128</v>
      </c>
      <c r="R490" s="14" t="s">
        <v>128</v>
      </c>
      <c r="S490" s="14"/>
    </row>
    <row r="491" ht="14.25" customHeight="1">
      <c r="A491" s="14" t="s">
        <v>118</v>
      </c>
      <c r="B491" s="14" t="s">
        <v>119</v>
      </c>
      <c r="C491" s="14" t="s">
        <v>14</v>
      </c>
      <c r="D491" s="14" t="s">
        <v>1292</v>
      </c>
      <c r="E491" s="14" t="s">
        <v>164</v>
      </c>
      <c r="F491" s="14" t="s">
        <v>165</v>
      </c>
      <c r="G491" s="14" t="s">
        <v>166</v>
      </c>
      <c r="H491" s="14"/>
      <c r="I491" s="14"/>
      <c r="J491" s="14" t="s">
        <v>125</v>
      </c>
      <c r="K491" s="14" t="s">
        <v>126</v>
      </c>
      <c r="L491" s="14" t="s">
        <v>127</v>
      </c>
      <c r="M491" s="14" t="s">
        <v>129</v>
      </c>
      <c r="N491" s="14" t="s">
        <v>128</v>
      </c>
      <c r="O491" s="14" t="s">
        <v>128</v>
      </c>
      <c r="P491" s="14" t="s">
        <v>128</v>
      </c>
      <c r="Q491" s="14" t="s">
        <v>128</v>
      </c>
      <c r="R491" s="14" t="s">
        <v>128</v>
      </c>
      <c r="S491" s="14"/>
    </row>
    <row r="492" ht="14.25" customHeight="1">
      <c r="A492" s="14" t="s">
        <v>118</v>
      </c>
      <c r="B492" s="14" t="s">
        <v>119</v>
      </c>
      <c r="C492" s="14" t="s">
        <v>14</v>
      </c>
      <c r="D492" s="14" t="s">
        <v>1293</v>
      </c>
      <c r="E492" s="14" t="s">
        <v>159</v>
      </c>
      <c r="F492" s="14" t="s">
        <v>160</v>
      </c>
      <c r="G492" s="14" t="s">
        <v>161</v>
      </c>
      <c r="H492" s="14"/>
      <c r="I492" s="14"/>
      <c r="J492" s="14" t="s">
        <v>126</v>
      </c>
      <c r="K492" s="14" t="s">
        <v>126</v>
      </c>
      <c r="L492" s="14" t="s">
        <v>162</v>
      </c>
      <c r="M492" s="14" t="s">
        <v>129</v>
      </c>
      <c r="N492" s="14" t="s">
        <v>128</v>
      </c>
      <c r="O492" s="14" t="s">
        <v>128</v>
      </c>
      <c r="P492" s="14" t="s">
        <v>128</v>
      </c>
      <c r="Q492" s="14" t="s">
        <v>128</v>
      </c>
      <c r="R492" s="14" t="s">
        <v>128</v>
      </c>
      <c r="S492" s="14"/>
    </row>
    <row r="493" ht="14.25" customHeight="1">
      <c r="A493" s="14" t="s">
        <v>118</v>
      </c>
      <c r="B493" s="14" t="s">
        <v>119</v>
      </c>
      <c r="C493" s="14" t="s">
        <v>14</v>
      </c>
      <c r="D493" s="14" t="s">
        <v>1294</v>
      </c>
      <c r="E493" s="14" t="s">
        <v>149</v>
      </c>
      <c r="F493" s="14" t="s">
        <v>150</v>
      </c>
      <c r="G493" s="14" t="s">
        <v>151</v>
      </c>
      <c r="H493" s="14" t="s">
        <v>152</v>
      </c>
      <c r="I493" s="14"/>
      <c r="J493" s="14" t="s">
        <v>125</v>
      </c>
      <c r="K493" s="14" t="s">
        <v>126</v>
      </c>
      <c r="L493" s="14" t="s">
        <v>127</v>
      </c>
      <c r="M493" s="14" t="s">
        <v>128</v>
      </c>
      <c r="N493" s="14" t="s">
        <v>128</v>
      </c>
      <c r="O493" s="14" t="s">
        <v>128</v>
      </c>
      <c r="P493" s="14" t="s">
        <v>128</v>
      </c>
      <c r="Q493" s="14" t="s">
        <v>128</v>
      </c>
      <c r="R493" s="14" t="s">
        <v>128</v>
      </c>
      <c r="S493" s="14"/>
    </row>
    <row r="494" ht="14.25" customHeight="1">
      <c r="A494" s="14" t="s">
        <v>118</v>
      </c>
      <c r="B494" s="14" t="s">
        <v>119</v>
      </c>
      <c r="C494" s="14" t="s">
        <v>14</v>
      </c>
      <c r="D494" s="14" t="s">
        <v>1295</v>
      </c>
      <c r="E494" s="14" t="s">
        <v>146</v>
      </c>
      <c r="F494" s="14" t="s">
        <v>147</v>
      </c>
      <c r="G494" s="14" t="s">
        <v>133</v>
      </c>
      <c r="H494" s="14"/>
      <c r="I494" s="14"/>
      <c r="J494" s="14" t="s">
        <v>126</v>
      </c>
      <c r="K494" s="14" t="s">
        <v>126</v>
      </c>
      <c r="L494" s="14" t="s">
        <v>134</v>
      </c>
      <c r="M494" s="14" t="s">
        <v>128</v>
      </c>
      <c r="N494" s="14" t="s">
        <v>128</v>
      </c>
      <c r="O494" s="14" t="s">
        <v>128</v>
      </c>
      <c r="P494" s="14" t="s">
        <v>128</v>
      </c>
      <c r="Q494" s="14" t="s">
        <v>128</v>
      </c>
      <c r="R494" s="14" t="s">
        <v>128</v>
      </c>
      <c r="S494" s="14"/>
    </row>
    <row r="495" ht="14.25" customHeight="1">
      <c r="A495" s="14" t="s">
        <v>118</v>
      </c>
      <c r="B495" s="14" t="s">
        <v>119</v>
      </c>
      <c r="C495" s="14" t="s">
        <v>14</v>
      </c>
      <c r="D495" s="14" t="s">
        <v>1296</v>
      </c>
      <c r="E495" s="14" t="s">
        <v>1297</v>
      </c>
      <c r="F495" s="14" t="s">
        <v>1298</v>
      </c>
      <c r="G495" s="14" t="s">
        <v>133</v>
      </c>
      <c r="H495" s="14"/>
      <c r="I495" s="14"/>
      <c r="J495" s="14" t="s">
        <v>126</v>
      </c>
      <c r="K495" s="14" t="s">
        <v>126</v>
      </c>
      <c r="L495" s="14" t="s">
        <v>134</v>
      </c>
      <c r="M495" s="14" t="s">
        <v>128</v>
      </c>
      <c r="N495" s="14" t="s">
        <v>129</v>
      </c>
      <c r="O495" s="14" t="s">
        <v>128</v>
      </c>
      <c r="P495" s="14" t="s">
        <v>128</v>
      </c>
      <c r="Q495" s="14" t="s">
        <v>128</v>
      </c>
      <c r="R495" s="14" t="s">
        <v>128</v>
      </c>
      <c r="S495" s="14"/>
    </row>
    <row r="496" ht="14.25" customHeight="1">
      <c r="A496" s="14" t="s">
        <v>118</v>
      </c>
      <c r="B496" s="14" t="s">
        <v>119</v>
      </c>
      <c r="C496" s="14" t="s">
        <v>14</v>
      </c>
      <c r="D496" s="14" t="s">
        <v>1299</v>
      </c>
      <c r="E496" s="14" t="s">
        <v>1300</v>
      </c>
      <c r="F496" s="14" t="s">
        <v>1301</v>
      </c>
      <c r="G496" s="14" t="s">
        <v>133</v>
      </c>
      <c r="H496" s="14"/>
      <c r="I496" s="14"/>
      <c r="J496" s="14" t="s">
        <v>126</v>
      </c>
      <c r="K496" s="14" t="s">
        <v>126</v>
      </c>
      <c r="L496" s="14" t="s">
        <v>134</v>
      </c>
      <c r="M496" s="14" t="s">
        <v>128</v>
      </c>
      <c r="N496" s="14" t="s">
        <v>129</v>
      </c>
      <c r="O496" s="14" t="s">
        <v>128</v>
      </c>
      <c r="P496" s="14" t="s">
        <v>128</v>
      </c>
      <c r="Q496" s="14" t="s">
        <v>128</v>
      </c>
      <c r="R496" s="14" t="s">
        <v>128</v>
      </c>
      <c r="S496" s="14"/>
    </row>
    <row r="497" ht="14.25" customHeight="1">
      <c r="A497" s="14" t="s">
        <v>118</v>
      </c>
      <c r="B497" s="14" t="s">
        <v>119</v>
      </c>
      <c r="C497" s="14" t="s">
        <v>14</v>
      </c>
      <c r="D497" s="14" t="s">
        <v>1302</v>
      </c>
      <c r="E497" s="14" t="s">
        <v>1303</v>
      </c>
      <c r="F497" s="14" t="s">
        <v>141</v>
      </c>
      <c r="G497" s="14" t="s">
        <v>142</v>
      </c>
      <c r="H497" s="14"/>
      <c r="I497" s="14"/>
      <c r="J497" s="14" t="s">
        <v>143</v>
      </c>
      <c r="K497" s="14" t="s">
        <v>126</v>
      </c>
      <c r="L497" s="14" t="s">
        <v>144</v>
      </c>
      <c r="M497" s="14" t="s">
        <v>129</v>
      </c>
      <c r="N497" s="14" t="s">
        <v>128</v>
      </c>
      <c r="O497" s="14" t="s">
        <v>128</v>
      </c>
      <c r="P497" s="14" t="s">
        <v>128</v>
      </c>
      <c r="Q497" s="14" t="s">
        <v>128</v>
      </c>
      <c r="R497" s="14" t="s">
        <v>128</v>
      </c>
      <c r="S497" s="14"/>
    </row>
    <row r="498" ht="14.25" customHeight="1">
      <c r="A498" s="14" t="s">
        <v>118</v>
      </c>
      <c r="B498" s="14" t="s">
        <v>119</v>
      </c>
      <c r="C498" s="14" t="s">
        <v>14</v>
      </c>
      <c r="D498" s="14" t="s">
        <v>1304</v>
      </c>
      <c r="E498" s="14" t="s">
        <v>1305</v>
      </c>
      <c r="F498" s="14" t="s">
        <v>1306</v>
      </c>
      <c r="G498" s="14" t="s">
        <v>170</v>
      </c>
      <c r="H498" s="14"/>
      <c r="I498" s="14"/>
      <c r="J498" s="14" t="s">
        <v>211</v>
      </c>
      <c r="K498" s="14" t="s">
        <v>126</v>
      </c>
      <c r="L498" s="14" t="s">
        <v>144</v>
      </c>
      <c r="M498" s="14" t="s">
        <v>128</v>
      </c>
      <c r="N498" s="14" t="s">
        <v>129</v>
      </c>
      <c r="O498" s="14" t="s">
        <v>128</v>
      </c>
      <c r="P498" s="14" t="s">
        <v>128</v>
      </c>
      <c r="Q498" s="14" t="s">
        <v>128</v>
      </c>
      <c r="R498" s="14" t="s">
        <v>128</v>
      </c>
      <c r="S498" s="14" t="s">
        <v>1307</v>
      </c>
    </row>
    <row r="499" ht="14.25" customHeight="1">
      <c r="A499" s="14" t="s">
        <v>118</v>
      </c>
      <c r="B499" s="14" t="s">
        <v>119</v>
      </c>
      <c r="C499" s="14" t="s">
        <v>14</v>
      </c>
      <c r="D499" s="14" t="s">
        <v>1308</v>
      </c>
      <c r="E499" s="14" t="s">
        <v>1309</v>
      </c>
      <c r="F499" s="14" t="s">
        <v>262</v>
      </c>
      <c r="G499" s="14" t="s">
        <v>263</v>
      </c>
      <c r="H499" s="14" t="s">
        <v>264</v>
      </c>
      <c r="I499" s="14"/>
      <c r="J499" s="14" t="s">
        <v>125</v>
      </c>
      <c r="K499" s="14" t="s">
        <v>126</v>
      </c>
      <c r="L499" s="14" t="s">
        <v>127</v>
      </c>
      <c r="M499" s="14" t="s">
        <v>129</v>
      </c>
      <c r="N499" s="14" t="s">
        <v>129</v>
      </c>
      <c r="O499" s="14" t="s">
        <v>128</v>
      </c>
      <c r="P499" s="14" t="s">
        <v>128</v>
      </c>
      <c r="Q499" s="14" t="s">
        <v>128</v>
      </c>
      <c r="R499" s="14" t="s">
        <v>128</v>
      </c>
      <c r="S499" s="14" t="s">
        <v>318</v>
      </c>
    </row>
    <row r="500" ht="14.25" customHeight="1">
      <c r="A500" s="14" t="s">
        <v>118</v>
      </c>
      <c r="B500" s="14" t="s">
        <v>119</v>
      </c>
      <c r="C500" s="14" t="s">
        <v>14</v>
      </c>
      <c r="D500" s="14" t="s">
        <v>1310</v>
      </c>
      <c r="E500" s="14" t="s">
        <v>1309</v>
      </c>
      <c r="F500" s="14" t="s">
        <v>1311</v>
      </c>
      <c r="G500" s="14" t="s">
        <v>210</v>
      </c>
      <c r="H500" s="14"/>
      <c r="I500" s="14"/>
      <c r="J500" s="14" t="s">
        <v>211</v>
      </c>
      <c r="K500" s="14" t="s">
        <v>126</v>
      </c>
      <c r="L500" s="14" t="s">
        <v>144</v>
      </c>
      <c r="M500" s="14" t="s">
        <v>128</v>
      </c>
      <c r="N500" s="14" t="s">
        <v>129</v>
      </c>
      <c r="O500" s="14" t="s">
        <v>128</v>
      </c>
      <c r="P500" s="14" t="s">
        <v>128</v>
      </c>
      <c r="Q500" s="14" t="s">
        <v>128</v>
      </c>
      <c r="R500" s="14" t="s">
        <v>128</v>
      </c>
      <c r="S500" s="14" t="s">
        <v>1312</v>
      </c>
    </row>
    <row r="501" ht="14.25" customHeight="1">
      <c r="A501" s="14" t="s">
        <v>118</v>
      </c>
      <c r="B501" s="14" t="s">
        <v>119</v>
      </c>
      <c r="C501" s="14" t="s">
        <v>14</v>
      </c>
      <c r="D501" s="14" t="s">
        <v>1313</v>
      </c>
      <c r="E501" s="14" t="s">
        <v>271</v>
      </c>
      <c r="F501" s="14" t="s">
        <v>272</v>
      </c>
      <c r="G501" s="14" t="s">
        <v>210</v>
      </c>
      <c r="H501" s="14"/>
      <c r="I501" s="14"/>
      <c r="J501" s="14" t="s">
        <v>211</v>
      </c>
      <c r="K501" s="14" t="s">
        <v>126</v>
      </c>
      <c r="L501" s="14" t="s">
        <v>144</v>
      </c>
      <c r="M501" s="14" t="s">
        <v>128</v>
      </c>
      <c r="N501" s="14" t="s">
        <v>129</v>
      </c>
      <c r="O501" s="14" t="s">
        <v>128</v>
      </c>
      <c r="P501" s="14" t="s">
        <v>128</v>
      </c>
      <c r="Q501" s="14" t="s">
        <v>128</v>
      </c>
      <c r="R501" s="14" t="s">
        <v>128</v>
      </c>
      <c r="S501" s="14" t="s">
        <v>273</v>
      </c>
    </row>
    <row r="502" ht="14.25" customHeight="1">
      <c r="A502" s="14" t="s">
        <v>118</v>
      </c>
      <c r="B502" s="14" t="s">
        <v>119</v>
      </c>
      <c r="C502" s="14" t="s">
        <v>14</v>
      </c>
      <c r="D502" s="14" t="s">
        <v>1314</v>
      </c>
      <c r="E502" s="14" t="s">
        <v>1315</v>
      </c>
      <c r="F502" s="14" t="s">
        <v>1316</v>
      </c>
      <c r="G502" s="14" t="s">
        <v>407</v>
      </c>
      <c r="H502" s="14"/>
      <c r="I502" s="14" t="s">
        <v>408</v>
      </c>
      <c r="J502" s="14" t="s">
        <v>409</v>
      </c>
      <c r="K502" s="14" t="s">
        <v>126</v>
      </c>
      <c r="L502" s="14" t="s">
        <v>144</v>
      </c>
      <c r="M502" s="14" t="s">
        <v>128</v>
      </c>
      <c r="N502" s="14" t="s">
        <v>129</v>
      </c>
      <c r="O502" s="14" t="s">
        <v>128</v>
      </c>
      <c r="P502" s="14" t="s">
        <v>128</v>
      </c>
      <c r="Q502" s="14" t="s">
        <v>128</v>
      </c>
      <c r="R502" s="14" t="s">
        <v>128</v>
      </c>
      <c r="S502" s="14" t="s">
        <v>1317</v>
      </c>
    </row>
    <row r="503" ht="14.25" customHeight="1">
      <c r="A503" s="14" t="s">
        <v>118</v>
      </c>
      <c r="B503" s="14" t="s">
        <v>119</v>
      </c>
      <c r="C503" s="14" t="s">
        <v>14</v>
      </c>
      <c r="D503" s="14" t="s">
        <v>1318</v>
      </c>
      <c r="E503" s="14" t="s">
        <v>1319</v>
      </c>
      <c r="F503" s="14" t="s">
        <v>1320</v>
      </c>
      <c r="G503" s="14" t="s">
        <v>407</v>
      </c>
      <c r="H503" s="14"/>
      <c r="I503" s="14" t="s">
        <v>408</v>
      </c>
      <c r="J503" s="14" t="s">
        <v>409</v>
      </c>
      <c r="K503" s="14" t="s">
        <v>126</v>
      </c>
      <c r="L503" s="14" t="s">
        <v>144</v>
      </c>
      <c r="M503" s="14" t="s">
        <v>128</v>
      </c>
      <c r="N503" s="14" t="s">
        <v>129</v>
      </c>
      <c r="O503" s="14" t="s">
        <v>128</v>
      </c>
      <c r="P503" s="14" t="s">
        <v>128</v>
      </c>
      <c r="Q503" s="14" t="s">
        <v>128</v>
      </c>
      <c r="R503" s="14" t="s">
        <v>128</v>
      </c>
      <c r="S503" s="14" t="s">
        <v>1321</v>
      </c>
    </row>
    <row r="504" ht="14.25" customHeight="1">
      <c r="A504" s="14" t="s">
        <v>118</v>
      </c>
      <c r="B504" s="14" t="s">
        <v>119</v>
      </c>
      <c r="C504" s="14" t="s">
        <v>14</v>
      </c>
      <c r="D504" s="14" t="s">
        <v>1322</v>
      </c>
      <c r="E504" s="14" t="s">
        <v>267</v>
      </c>
      <c r="F504" s="14" t="s">
        <v>268</v>
      </c>
      <c r="G504" s="14" t="s">
        <v>210</v>
      </c>
      <c r="H504" s="14"/>
      <c r="I504" s="14"/>
      <c r="J504" s="14" t="s">
        <v>211</v>
      </c>
      <c r="K504" s="14" t="s">
        <v>126</v>
      </c>
      <c r="L504" s="14" t="s">
        <v>144</v>
      </c>
      <c r="M504" s="14" t="s">
        <v>128</v>
      </c>
      <c r="N504" s="14" t="s">
        <v>129</v>
      </c>
      <c r="O504" s="14" t="s">
        <v>128</v>
      </c>
      <c r="P504" s="14" t="s">
        <v>128</v>
      </c>
      <c r="Q504" s="14" t="s">
        <v>128</v>
      </c>
      <c r="R504" s="14" t="s">
        <v>128</v>
      </c>
      <c r="S504" s="14" t="s">
        <v>269</v>
      </c>
    </row>
    <row r="505" ht="14.25" customHeight="1">
      <c r="A505" s="14" t="s">
        <v>118</v>
      </c>
      <c r="B505" s="14" t="s">
        <v>119</v>
      </c>
      <c r="C505" s="14" t="s">
        <v>14</v>
      </c>
      <c r="D505" s="14" t="s">
        <v>1323</v>
      </c>
      <c r="E505" s="14" t="s">
        <v>1324</v>
      </c>
      <c r="F505" s="14" t="s">
        <v>1325</v>
      </c>
      <c r="G505" s="14" t="s">
        <v>249</v>
      </c>
      <c r="H505" s="14"/>
      <c r="I505" s="14"/>
      <c r="J505" s="14" t="s">
        <v>194</v>
      </c>
      <c r="K505" s="14" t="s">
        <v>126</v>
      </c>
      <c r="L505" s="14" t="s">
        <v>144</v>
      </c>
      <c r="M505" s="14" t="s">
        <v>128</v>
      </c>
      <c r="N505" s="14" t="s">
        <v>129</v>
      </c>
      <c r="O505" s="14" t="s">
        <v>128</v>
      </c>
      <c r="P505" s="14" t="s">
        <v>128</v>
      </c>
      <c r="Q505" s="14" t="s">
        <v>128</v>
      </c>
      <c r="R505" s="14" t="s">
        <v>128</v>
      </c>
      <c r="S505" s="14" t="s">
        <v>1326</v>
      </c>
    </row>
    <row r="506" ht="14.25" customHeight="1">
      <c r="A506" s="14" t="s">
        <v>118</v>
      </c>
      <c r="B506" s="14" t="s">
        <v>119</v>
      </c>
      <c r="C506" s="14" t="s">
        <v>14</v>
      </c>
      <c r="D506" s="14" t="s">
        <v>1327</v>
      </c>
      <c r="E506" s="14" t="s">
        <v>1328</v>
      </c>
      <c r="F506" s="14" t="s">
        <v>1329</v>
      </c>
      <c r="G506" s="14" t="s">
        <v>249</v>
      </c>
      <c r="H506" s="14"/>
      <c r="I506" s="14"/>
      <c r="J506" s="14" t="s">
        <v>194</v>
      </c>
      <c r="K506" s="14" t="s">
        <v>126</v>
      </c>
      <c r="L506" s="14" t="s">
        <v>144</v>
      </c>
      <c r="M506" s="14" t="s">
        <v>128</v>
      </c>
      <c r="N506" s="14" t="s">
        <v>129</v>
      </c>
      <c r="O506" s="14" t="s">
        <v>128</v>
      </c>
      <c r="P506" s="14" t="s">
        <v>128</v>
      </c>
      <c r="Q506" s="14" t="s">
        <v>128</v>
      </c>
      <c r="R506" s="14" t="s">
        <v>128</v>
      </c>
      <c r="S506" s="14" t="s">
        <v>1330</v>
      </c>
    </row>
    <row r="507" ht="14.25" customHeight="1">
      <c r="A507" s="14" t="s">
        <v>118</v>
      </c>
      <c r="B507" s="14" t="s">
        <v>119</v>
      </c>
      <c r="C507" s="14" t="s">
        <v>14</v>
      </c>
      <c r="D507" s="14" t="s">
        <v>1331</v>
      </c>
      <c r="E507" s="14" t="s">
        <v>1332</v>
      </c>
      <c r="F507" s="14" t="s">
        <v>1333</v>
      </c>
      <c r="G507" s="14" t="s">
        <v>249</v>
      </c>
      <c r="H507" s="14"/>
      <c r="I507" s="14"/>
      <c r="J507" s="14" t="s">
        <v>194</v>
      </c>
      <c r="K507" s="14" t="s">
        <v>126</v>
      </c>
      <c r="L507" s="14" t="s">
        <v>144</v>
      </c>
      <c r="M507" s="14" t="s">
        <v>128</v>
      </c>
      <c r="N507" s="14" t="s">
        <v>129</v>
      </c>
      <c r="O507" s="14" t="s">
        <v>128</v>
      </c>
      <c r="P507" s="14" t="s">
        <v>128</v>
      </c>
      <c r="Q507" s="14" t="s">
        <v>128</v>
      </c>
      <c r="R507" s="14" t="s">
        <v>128</v>
      </c>
      <c r="S507" s="14" t="s">
        <v>1334</v>
      </c>
    </row>
    <row r="508" ht="14.25" customHeight="1">
      <c r="A508" s="14" t="s">
        <v>118</v>
      </c>
      <c r="B508" s="14" t="s">
        <v>119</v>
      </c>
      <c r="C508" s="14" t="s">
        <v>14</v>
      </c>
      <c r="D508" s="14" t="s">
        <v>1335</v>
      </c>
      <c r="E508" s="14" t="s">
        <v>1336</v>
      </c>
      <c r="F508" s="14" t="s">
        <v>1337</v>
      </c>
      <c r="G508" s="14" t="s">
        <v>249</v>
      </c>
      <c r="H508" s="14"/>
      <c r="I508" s="14"/>
      <c r="J508" s="14" t="s">
        <v>194</v>
      </c>
      <c r="K508" s="14" t="s">
        <v>126</v>
      </c>
      <c r="L508" s="14" t="s">
        <v>144</v>
      </c>
      <c r="M508" s="14" t="s">
        <v>128</v>
      </c>
      <c r="N508" s="14" t="s">
        <v>129</v>
      </c>
      <c r="O508" s="14" t="s">
        <v>128</v>
      </c>
      <c r="P508" s="14" t="s">
        <v>128</v>
      </c>
      <c r="Q508" s="14" t="s">
        <v>128</v>
      </c>
      <c r="R508" s="14" t="s">
        <v>128</v>
      </c>
      <c r="S508" s="14" t="s">
        <v>1338</v>
      </c>
    </row>
    <row r="509" ht="14.25" customHeight="1">
      <c r="A509" s="14" t="s">
        <v>118</v>
      </c>
      <c r="B509" s="14" t="s">
        <v>119</v>
      </c>
      <c r="C509" s="14" t="s">
        <v>14</v>
      </c>
      <c r="D509" s="14" t="s">
        <v>1339</v>
      </c>
      <c r="E509" s="14" t="s">
        <v>1340</v>
      </c>
      <c r="F509" s="14" t="s">
        <v>1341</v>
      </c>
      <c r="G509" s="14" t="s">
        <v>170</v>
      </c>
      <c r="H509" s="14"/>
      <c r="I509" s="14"/>
      <c r="J509" s="14" t="s">
        <v>211</v>
      </c>
      <c r="K509" s="14" t="s">
        <v>126</v>
      </c>
      <c r="L509" s="14" t="s">
        <v>144</v>
      </c>
      <c r="M509" s="14" t="s">
        <v>128</v>
      </c>
      <c r="N509" s="14" t="s">
        <v>129</v>
      </c>
      <c r="O509" s="14" t="s">
        <v>128</v>
      </c>
      <c r="P509" s="14" t="s">
        <v>128</v>
      </c>
      <c r="Q509" s="14" t="s">
        <v>128</v>
      </c>
      <c r="R509" s="14" t="s">
        <v>128</v>
      </c>
      <c r="S509" s="14" t="s">
        <v>1342</v>
      </c>
    </row>
    <row r="510" ht="14.25" customHeight="1">
      <c r="A510" s="14" t="s">
        <v>118</v>
      </c>
      <c r="B510" s="14" t="s">
        <v>119</v>
      </c>
      <c r="C510" s="14" t="s">
        <v>14</v>
      </c>
      <c r="D510" s="14" t="s">
        <v>1343</v>
      </c>
      <c r="E510" s="14" t="s">
        <v>1344</v>
      </c>
      <c r="F510" s="14" t="s">
        <v>1345</v>
      </c>
      <c r="G510" s="14" t="s">
        <v>249</v>
      </c>
      <c r="H510" s="14"/>
      <c r="I510" s="14"/>
      <c r="J510" s="14" t="s">
        <v>194</v>
      </c>
      <c r="K510" s="14" t="s">
        <v>126</v>
      </c>
      <c r="L510" s="14" t="s">
        <v>144</v>
      </c>
      <c r="M510" s="14" t="s">
        <v>128</v>
      </c>
      <c r="N510" s="14" t="s">
        <v>129</v>
      </c>
      <c r="O510" s="14" t="s">
        <v>128</v>
      </c>
      <c r="P510" s="14" t="s">
        <v>128</v>
      </c>
      <c r="Q510" s="14" t="s">
        <v>128</v>
      </c>
      <c r="R510" s="14" t="s">
        <v>128</v>
      </c>
      <c r="S510" s="14" t="s">
        <v>1346</v>
      </c>
    </row>
    <row r="511" ht="14.25" customHeight="1">
      <c r="A511" s="14" t="s">
        <v>118</v>
      </c>
      <c r="B511" s="14" t="s">
        <v>119</v>
      </c>
      <c r="C511" s="14" t="s">
        <v>14</v>
      </c>
      <c r="D511" s="14" t="s">
        <v>1347</v>
      </c>
      <c r="E511" s="14" t="s">
        <v>1348</v>
      </c>
      <c r="F511" s="14" t="s">
        <v>1349</v>
      </c>
      <c r="G511" s="14" t="s">
        <v>170</v>
      </c>
      <c r="H511" s="14"/>
      <c r="I511" s="14"/>
      <c r="J511" s="14" t="s">
        <v>211</v>
      </c>
      <c r="K511" s="14" t="s">
        <v>126</v>
      </c>
      <c r="L511" s="14" t="s">
        <v>144</v>
      </c>
      <c r="M511" s="14" t="s">
        <v>128</v>
      </c>
      <c r="N511" s="14" t="s">
        <v>129</v>
      </c>
      <c r="O511" s="14" t="s">
        <v>128</v>
      </c>
      <c r="P511" s="14" t="s">
        <v>128</v>
      </c>
      <c r="Q511" s="14" t="s">
        <v>128</v>
      </c>
      <c r="R511" s="14" t="s">
        <v>128</v>
      </c>
      <c r="S511" s="14" t="s">
        <v>1350</v>
      </c>
    </row>
    <row r="512" ht="14.25" customHeight="1">
      <c r="A512" s="14" t="s">
        <v>118</v>
      </c>
      <c r="B512" s="14" t="s">
        <v>119</v>
      </c>
      <c r="C512" s="14" t="s">
        <v>14</v>
      </c>
      <c r="D512" s="14" t="s">
        <v>1351</v>
      </c>
      <c r="E512" s="14" t="s">
        <v>1352</v>
      </c>
      <c r="F512" s="14" t="s">
        <v>1353</v>
      </c>
      <c r="G512" s="14" t="s">
        <v>187</v>
      </c>
      <c r="H512" s="14"/>
      <c r="I512" s="14"/>
      <c r="J512" s="14" t="s">
        <v>188</v>
      </c>
      <c r="K512" s="14" t="s">
        <v>126</v>
      </c>
      <c r="L512" s="14" t="s">
        <v>144</v>
      </c>
      <c r="M512" s="14" t="s">
        <v>128</v>
      </c>
      <c r="N512" s="14" t="s">
        <v>129</v>
      </c>
      <c r="O512" s="14" t="s">
        <v>128</v>
      </c>
      <c r="P512" s="14" t="s">
        <v>128</v>
      </c>
      <c r="Q512" s="14" t="s">
        <v>128</v>
      </c>
      <c r="R512" s="14" t="s">
        <v>129</v>
      </c>
      <c r="S512" s="14" t="s">
        <v>1354</v>
      </c>
    </row>
    <row r="513" ht="14.25" customHeight="1">
      <c r="A513" s="14" t="s">
        <v>118</v>
      </c>
      <c r="B513" s="14" t="s">
        <v>119</v>
      </c>
      <c r="C513" s="14" t="s">
        <v>14</v>
      </c>
      <c r="D513" s="14" t="s">
        <v>1355</v>
      </c>
      <c r="E513" s="14" t="s">
        <v>1356</v>
      </c>
      <c r="F513" s="14" t="s">
        <v>1261</v>
      </c>
      <c r="G513" s="14" t="s">
        <v>133</v>
      </c>
      <c r="H513" s="14"/>
      <c r="I513" s="14"/>
      <c r="J513" s="14" t="s">
        <v>126</v>
      </c>
      <c r="K513" s="14" t="s">
        <v>126</v>
      </c>
      <c r="L513" s="14" t="s">
        <v>134</v>
      </c>
      <c r="M513" s="14" t="s">
        <v>128</v>
      </c>
      <c r="N513" s="14" t="s">
        <v>129</v>
      </c>
      <c r="O513" s="14" t="s">
        <v>128</v>
      </c>
      <c r="P513" s="14" t="s">
        <v>128</v>
      </c>
      <c r="Q513" s="14" t="s">
        <v>128</v>
      </c>
      <c r="R513" s="14" t="s">
        <v>128</v>
      </c>
      <c r="S513" s="14" t="s">
        <v>1357</v>
      </c>
    </row>
    <row r="514" ht="14.25" customHeight="1">
      <c r="A514" s="14" t="s">
        <v>118</v>
      </c>
      <c r="B514" s="14" t="s">
        <v>119</v>
      </c>
      <c r="C514" s="14" t="s">
        <v>14</v>
      </c>
      <c r="D514" s="14" t="s">
        <v>1358</v>
      </c>
      <c r="E514" s="14" t="s">
        <v>1359</v>
      </c>
      <c r="F514" s="14" t="s">
        <v>1360</v>
      </c>
      <c r="G514" s="14" t="s">
        <v>718</v>
      </c>
      <c r="H514" s="14"/>
      <c r="I514" s="14" t="s">
        <v>408</v>
      </c>
      <c r="J514" s="14" t="s">
        <v>211</v>
      </c>
      <c r="K514" s="14" t="s">
        <v>126</v>
      </c>
      <c r="L514" s="14" t="s">
        <v>144</v>
      </c>
      <c r="M514" s="14" t="s">
        <v>128</v>
      </c>
      <c r="N514" s="14" t="s">
        <v>129</v>
      </c>
      <c r="O514" s="14" t="s">
        <v>128</v>
      </c>
      <c r="P514" s="14" t="s">
        <v>128</v>
      </c>
      <c r="Q514" s="14" t="s">
        <v>128</v>
      </c>
      <c r="R514" s="14" t="s">
        <v>128</v>
      </c>
      <c r="S514" s="14" t="s">
        <v>1361</v>
      </c>
    </row>
    <row r="515" ht="14.25" customHeight="1">
      <c r="A515" s="14" t="s">
        <v>118</v>
      </c>
      <c r="B515" s="14" t="s">
        <v>119</v>
      </c>
      <c r="C515" s="14" t="s">
        <v>14</v>
      </c>
      <c r="D515" s="14" t="s">
        <v>1362</v>
      </c>
      <c r="E515" s="14" t="s">
        <v>1363</v>
      </c>
      <c r="F515" s="14" t="s">
        <v>1364</v>
      </c>
      <c r="G515" s="14" t="s">
        <v>187</v>
      </c>
      <c r="H515" s="14"/>
      <c r="I515" s="14"/>
      <c r="J515" s="14" t="s">
        <v>188</v>
      </c>
      <c r="K515" s="14" t="s">
        <v>126</v>
      </c>
      <c r="L515" s="14" t="s">
        <v>144</v>
      </c>
      <c r="M515" s="14" t="s">
        <v>128</v>
      </c>
      <c r="N515" s="14" t="s">
        <v>129</v>
      </c>
      <c r="O515" s="14" t="s">
        <v>128</v>
      </c>
      <c r="P515" s="14" t="s">
        <v>128</v>
      </c>
      <c r="Q515" s="14" t="s">
        <v>128</v>
      </c>
      <c r="R515" s="14" t="s">
        <v>129</v>
      </c>
      <c r="S515" s="14" t="s">
        <v>1365</v>
      </c>
    </row>
    <row r="516" ht="14.25" customHeight="1">
      <c r="A516" s="14" t="s">
        <v>118</v>
      </c>
      <c r="B516" s="14" t="s">
        <v>119</v>
      </c>
      <c r="C516" s="14" t="s">
        <v>14</v>
      </c>
      <c r="D516" s="14" t="s">
        <v>1366</v>
      </c>
      <c r="E516" s="14" t="s">
        <v>1367</v>
      </c>
      <c r="F516" s="14" t="s">
        <v>54</v>
      </c>
      <c r="G516" s="14" t="s">
        <v>1368</v>
      </c>
      <c r="H516" s="14" t="s">
        <v>1369</v>
      </c>
      <c r="I516" s="14"/>
      <c r="J516" s="14" t="s">
        <v>125</v>
      </c>
      <c r="K516" s="14" t="s">
        <v>126</v>
      </c>
      <c r="L516" s="14" t="s">
        <v>127</v>
      </c>
      <c r="M516" s="14" t="s">
        <v>129</v>
      </c>
      <c r="N516" s="14" t="s">
        <v>129</v>
      </c>
      <c r="O516" s="14" t="s">
        <v>128</v>
      </c>
      <c r="P516" s="14" t="s">
        <v>128</v>
      </c>
      <c r="Q516" s="14" t="s">
        <v>128</v>
      </c>
      <c r="R516" s="14" t="s">
        <v>128</v>
      </c>
      <c r="S516" s="14" t="s">
        <v>1370</v>
      </c>
    </row>
    <row r="517" ht="14.25" customHeight="1">
      <c r="A517" s="14" t="s">
        <v>118</v>
      </c>
      <c r="B517" s="14" t="s">
        <v>119</v>
      </c>
      <c r="C517" s="14" t="s">
        <v>14</v>
      </c>
      <c r="D517" s="14" t="s">
        <v>1371</v>
      </c>
      <c r="E517" s="14" t="s">
        <v>1372</v>
      </c>
      <c r="F517" s="14" t="s">
        <v>1373</v>
      </c>
      <c r="G517" s="14" t="s">
        <v>210</v>
      </c>
      <c r="H517" s="14"/>
      <c r="I517" s="14"/>
      <c r="J517" s="14" t="s">
        <v>211</v>
      </c>
      <c r="K517" s="14" t="s">
        <v>126</v>
      </c>
      <c r="L517" s="14" t="s">
        <v>144</v>
      </c>
      <c r="M517" s="14" t="s">
        <v>128</v>
      </c>
      <c r="N517" s="14" t="s">
        <v>129</v>
      </c>
      <c r="O517" s="14" t="s">
        <v>128</v>
      </c>
      <c r="P517" s="14" t="s">
        <v>128</v>
      </c>
      <c r="Q517" s="14" t="s">
        <v>128</v>
      </c>
      <c r="R517" s="14" t="s">
        <v>128</v>
      </c>
      <c r="S517" s="14" t="s">
        <v>1374</v>
      </c>
    </row>
    <row r="518" ht="14.25" customHeight="1">
      <c r="A518" s="14" t="s">
        <v>118</v>
      </c>
      <c r="B518" s="14" t="s">
        <v>119</v>
      </c>
      <c r="C518" s="14" t="s">
        <v>14</v>
      </c>
      <c r="D518" s="14" t="s">
        <v>1375</v>
      </c>
      <c r="E518" s="14" t="s">
        <v>1376</v>
      </c>
      <c r="F518" s="14" t="s">
        <v>1377</v>
      </c>
      <c r="G518" s="14" t="s">
        <v>187</v>
      </c>
      <c r="H518" s="14"/>
      <c r="I518" s="14"/>
      <c r="J518" s="14" t="s">
        <v>188</v>
      </c>
      <c r="K518" s="14" t="s">
        <v>126</v>
      </c>
      <c r="L518" s="14" t="s">
        <v>144</v>
      </c>
      <c r="M518" s="14" t="s">
        <v>128</v>
      </c>
      <c r="N518" s="14" t="s">
        <v>129</v>
      </c>
      <c r="O518" s="14" t="s">
        <v>128</v>
      </c>
      <c r="P518" s="14" t="s">
        <v>128</v>
      </c>
      <c r="Q518" s="14" t="s">
        <v>128</v>
      </c>
      <c r="R518" s="14" t="s">
        <v>129</v>
      </c>
      <c r="S518" s="14" t="s">
        <v>1378</v>
      </c>
    </row>
    <row r="519" ht="14.25" customHeight="1">
      <c r="A519" s="14" t="s">
        <v>118</v>
      </c>
      <c r="B519" s="14" t="s">
        <v>119</v>
      </c>
      <c r="C519" s="14" t="s">
        <v>14</v>
      </c>
      <c r="D519" s="14" t="s">
        <v>1379</v>
      </c>
      <c r="E519" s="14" t="s">
        <v>1380</v>
      </c>
      <c r="F519" s="14" t="s">
        <v>1381</v>
      </c>
      <c r="G519" s="14" t="s">
        <v>170</v>
      </c>
      <c r="H519" s="14"/>
      <c r="I519" s="14"/>
      <c r="J519" s="14" t="s">
        <v>211</v>
      </c>
      <c r="K519" s="14" t="s">
        <v>126</v>
      </c>
      <c r="L519" s="14" t="s">
        <v>144</v>
      </c>
      <c r="M519" s="14" t="s">
        <v>128</v>
      </c>
      <c r="N519" s="14" t="s">
        <v>129</v>
      </c>
      <c r="O519" s="14" t="s">
        <v>128</v>
      </c>
      <c r="P519" s="14" t="s">
        <v>128</v>
      </c>
      <c r="Q519" s="14" t="s">
        <v>128</v>
      </c>
      <c r="R519" s="14" t="s">
        <v>128</v>
      </c>
      <c r="S519" s="14" t="s">
        <v>1382</v>
      </c>
    </row>
    <row r="520" ht="14.25" customHeight="1">
      <c r="A520" s="14" t="s">
        <v>118</v>
      </c>
      <c r="B520" s="14" t="s">
        <v>119</v>
      </c>
      <c r="C520" s="14" t="s">
        <v>14</v>
      </c>
      <c r="D520" s="14" t="s">
        <v>1383</v>
      </c>
      <c r="E520" s="14" t="s">
        <v>1384</v>
      </c>
      <c r="F520" s="14" t="s">
        <v>1385</v>
      </c>
      <c r="G520" s="14" t="s">
        <v>170</v>
      </c>
      <c r="H520" s="14"/>
      <c r="I520" s="14"/>
      <c r="J520" s="14" t="s">
        <v>211</v>
      </c>
      <c r="K520" s="14" t="s">
        <v>126</v>
      </c>
      <c r="L520" s="14" t="s">
        <v>144</v>
      </c>
      <c r="M520" s="14" t="s">
        <v>128</v>
      </c>
      <c r="N520" s="14" t="s">
        <v>129</v>
      </c>
      <c r="O520" s="14" t="s">
        <v>128</v>
      </c>
      <c r="P520" s="14" t="s">
        <v>128</v>
      </c>
      <c r="Q520" s="14" t="s">
        <v>128</v>
      </c>
      <c r="R520" s="14" t="s">
        <v>128</v>
      </c>
      <c r="S520" s="14" t="s">
        <v>1386</v>
      </c>
    </row>
    <row r="521" ht="14.25" customHeight="1">
      <c r="A521" s="14" t="s">
        <v>118</v>
      </c>
      <c r="B521" s="14" t="s">
        <v>119</v>
      </c>
      <c r="C521" s="14" t="s">
        <v>14</v>
      </c>
      <c r="D521" s="14" t="s">
        <v>1387</v>
      </c>
      <c r="E521" s="14" t="s">
        <v>1388</v>
      </c>
      <c r="F521" s="14" t="s">
        <v>1389</v>
      </c>
      <c r="G521" s="14" t="s">
        <v>601</v>
      </c>
      <c r="H521" s="14"/>
      <c r="I521" s="14"/>
      <c r="J521" s="14" t="s">
        <v>602</v>
      </c>
      <c r="K521" s="14" t="s">
        <v>603</v>
      </c>
      <c r="L521" s="14" t="s">
        <v>144</v>
      </c>
      <c r="M521" s="14" t="s">
        <v>128</v>
      </c>
      <c r="N521" s="14" t="s">
        <v>129</v>
      </c>
      <c r="O521" s="14" t="s">
        <v>128</v>
      </c>
      <c r="P521" s="14" t="s">
        <v>128</v>
      </c>
      <c r="Q521" s="14" t="s">
        <v>128</v>
      </c>
      <c r="R521" s="14" t="s">
        <v>128</v>
      </c>
      <c r="S521" s="14" t="s">
        <v>1390</v>
      </c>
    </row>
    <row r="522" ht="14.25" customHeight="1">
      <c r="A522" s="14" t="s">
        <v>118</v>
      </c>
      <c r="B522" s="14" t="s">
        <v>119</v>
      </c>
      <c r="C522" s="14" t="s">
        <v>14</v>
      </c>
      <c r="D522" s="14" t="s">
        <v>1391</v>
      </c>
      <c r="E522" s="14" t="s">
        <v>1392</v>
      </c>
      <c r="F522" s="14" t="s">
        <v>1393</v>
      </c>
      <c r="G522" s="14" t="s">
        <v>249</v>
      </c>
      <c r="H522" s="14"/>
      <c r="I522" s="14"/>
      <c r="J522" s="14" t="s">
        <v>194</v>
      </c>
      <c r="K522" s="14" t="s">
        <v>126</v>
      </c>
      <c r="L522" s="14" t="s">
        <v>144</v>
      </c>
      <c r="M522" s="14" t="s">
        <v>128</v>
      </c>
      <c r="N522" s="14" t="s">
        <v>129</v>
      </c>
      <c r="O522" s="14" t="s">
        <v>128</v>
      </c>
      <c r="P522" s="14" t="s">
        <v>128</v>
      </c>
      <c r="Q522" s="14" t="s">
        <v>128</v>
      </c>
      <c r="R522" s="14" t="s">
        <v>128</v>
      </c>
      <c r="S522" s="14" t="s">
        <v>1394</v>
      </c>
    </row>
    <row r="523" ht="14.25" customHeight="1">
      <c r="A523" s="14" t="s">
        <v>118</v>
      </c>
      <c r="B523" s="14" t="s">
        <v>119</v>
      </c>
      <c r="C523" s="14" t="s">
        <v>14</v>
      </c>
      <c r="D523" s="14" t="s">
        <v>1395</v>
      </c>
      <c r="E523" s="14" t="s">
        <v>1396</v>
      </c>
      <c r="F523" s="14" t="s">
        <v>1397</v>
      </c>
      <c r="G523" s="14" t="s">
        <v>170</v>
      </c>
      <c r="H523" s="14"/>
      <c r="I523" s="14"/>
      <c r="J523" s="14" t="s">
        <v>211</v>
      </c>
      <c r="K523" s="14" t="s">
        <v>126</v>
      </c>
      <c r="L523" s="14" t="s">
        <v>144</v>
      </c>
      <c r="M523" s="14" t="s">
        <v>128</v>
      </c>
      <c r="N523" s="14" t="s">
        <v>129</v>
      </c>
      <c r="O523" s="14" t="s">
        <v>128</v>
      </c>
      <c r="P523" s="14" t="s">
        <v>128</v>
      </c>
      <c r="Q523" s="14" t="s">
        <v>128</v>
      </c>
      <c r="R523" s="14" t="s">
        <v>128</v>
      </c>
      <c r="S523" s="14" t="s">
        <v>1398</v>
      </c>
    </row>
    <row r="524" ht="14.25" customHeight="1">
      <c r="A524" s="14" t="s">
        <v>118</v>
      </c>
      <c r="B524" s="14" t="s">
        <v>119</v>
      </c>
      <c r="C524" s="14" t="s">
        <v>14</v>
      </c>
      <c r="D524" s="14" t="s">
        <v>1399</v>
      </c>
      <c r="E524" s="14" t="s">
        <v>1400</v>
      </c>
      <c r="F524" s="14" t="s">
        <v>1401</v>
      </c>
      <c r="G524" s="14" t="s">
        <v>1213</v>
      </c>
      <c r="H524" s="14"/>
      <c r="I524" s="14" t="s">
        <v>408</v>
      </c>
      <c r="J524" s="14" t="s">
        <v>1214</v>
      </c>
      <c r="K524" s="14" t="s">
        <v>126</v>
      </c>
      <c r="L524" s="14" t="s">
        <v>144</v>
      </c>
      <c r="M524" s="14" t="s">
        <v>128</v>
      </c>
      <c r="N524" s="14" t="s">
        <v>129</v>
      </c>
      <c r="O524" s="14" t="s">
        <v>128</v>
      </c>
      <c r="P524" s="14" t="s">
        <v>128</v>
      </c>
      <c r="Q524" s="14" t="s">
        <v>128</v>
      </c>
      <c r="R524" s="14" t="s">
        <v>128</v>
      </c>
      <c r="S524" s="14" t="s">
        <v>1402</v>
      </c>
    </row>
    <row r="525" ht="14.25" customHeight="1">
      <c r="A525" s="14" t="s">
        <v>118</v>
      </c>
      <c r="B525" s="14" t="s">
        <v>119</v>
      </c>
      <c r="C525" s="14" t="s">
        <v>14</v>
      </c>
      <c r="D525" s="14" t="s">
        <v>1403</v>
      </c>
      <c r="E525" s="14" t="s">
        <v>1168</v>
      </c>
      <c r="F525" s="14" t="s">
        <v>1404</v>
      </c>
      <c r="G525" s="14" t="s">
        <v>1241</v>
      </c>
      <c r="H525" s="14"/>
      <c r="I525" s="14"/>
      <c r="J525" s="14" t="s">
        <v>1242</v>
      </c>
      <c r="K525" s="14" t="s">
        <v>126</v>
      </c>
      <c r="L525" s="14" t="s">
        <v>144</v>
      </c>
      <c r="M525" s="14" t="s">
        <v>129</v>
      </c>
      <c r="N525" s="14" t="s">
        <v>129</v>
      </c>
      <c r="O525" s="14" t="s">
        <v>128</v>
      </c>
      <c r="P525" s="14" t="s">
        <v>128</v>
      </c>
      <c r="Q525" s="14" t="s">
        <v>128</v>
      </c>
      <c r="R525" s="14" t="s">
        <v>128</v>
      </c>
      <c r="S525" s="14" t="s">
        <v>1405</v>
      </c>
    </row>
    <row r="526" ht="14.25" customHeight="1">
      <c r="A526" s="14" t="s">
        <v>118</v>
      </c>
      <c r="B526" s="14" t="s">
        <v>119</v>
      </c>
      <c r="C526" s="14" t="s">
        <v>14</v>
      </c>
      <c r="D526" s="14" t="s">
        <v>1406</v>
      </c>
      <c r="E526" s="14" t="s">
        <v>1407</v>
      </c>
      <c r="F526" s="14" t="s">
        <v>1408</v>
      </c>
      <c r="G526" s="14" t="s">
        <v>156</v>
      </c>
      <c r="H526" s="14"/>
      <c r="I526" s="14"/>
      <c r="J526" s="14" t="s">
        <v>126</v>
      </c>
      <c r="K526" s="14" t="s">
        <v>126</v>
      </c>
      <c r="L526" s="14" t="s">
        <v>157</v>
      </c>
      <c r="M526" s="14" t="s">
        <v>128</v>
      </c>
      <c r="N526" s="14" t="s">
        <v>129</v>
      </c>
      <c r="O526" s="14" t="s">
        <v>128</v>
      </c>
      <c r="P526" s="14" t="s">
        <v>128</v>
      </c>
      <c r="Q526" s="14" t="s">
        <v>128</v>
      </c>
      <c r="R526" s="14" t="s">
        <v>128</v>
      </c>
      <c r="S526" s="14" t="s">
        <v>1409</v>
      </c>
    </row>
    <row r="527" ht="14.25" customHeight="1">
      <c r="A527" s="14" t="s">
        <v>118</v>
      </c>
      <c r="B527" s="14" t="s">
        <v>119</v>
      </c>
      <c r="C527" s="14" t="s">
        <v>14</v>
      </c>
      <c r="D527" s="14" t="s">
        <v>1410</v>
      </c>
      <c r="E527" s="14" t="s">
        <v>1411</v>
      </c>
      <c r="F527" s="14" t="s">
        <v>1412</v>
      </c>
      <c r="G527" s="14" t="s">
        <v>249</v>
      </c>
      <c r="H527" s="14"/>
      <c r="I527" s="14"/>
      <c r="J527" s="14" t="s">
        <v>194</v>
      </c>
      <c r="K527" s="14" t="s">
        <v>126</v>
      </c>
      <c r="L527" s="14" t="s">
        <v>144</v>
      </c>
      <c r="M527" s="14" t="s">
        <v>128</v>
      </c>
      <c r="N527" s="14" t="s">
        <v>129</v>
      </c>
      <c r="O527" s="14" t="s">
        <v>128</v>
      </c>
      <c r="P527" s="14" t="s">
        <v>128</v>
      </c>
      <c r="Q527" s="14" t="s">
        <v>128</v>
      </c>
      <c r="R527" s="14" t="s">
        <v>128</v>
      </c>
      <c r="S527" s="14" t="s">
        <v>1413</v>
      </c>
    </row>
    <row r="528" ht="14.25" customHeight="1">
      <c r="A528" s="14" t="s">
        <v>118</v>
      </c>
      <c r="B528" s="14" t="s">
        <v>119</v>
      </c>
      <c r="C528" s="14" t="s">
        <v>14</v>
      </c>
      <c r="D528" s="14" t="s">
        <v>1414</v>
      </c>
      <c r="E528" s="14" t="s">
        <v>156</v>
      </c>
      <c r="F528" s="14" t="s">
        <v>310</v>
      </c>
      <c r="G528" s="14" t="s">
        <v>133</v>
      </c>
      <c r="H528" s="14"/>
      <c r="I528" s="14"/>
      <c r="J528" s="14" t="s">
        <v>126</v>
      </c>
      <c r="K528" s="14" t="s">
        <v>126</v>
      </c>
      <c r="L528" s="14" t="s">
        <v>134</v>
      </c>
      <c r="M528" s="14" t="s">
        <v>128</v>
      </c>
      <c r="N528" s="14" t="s">
        <v>129</v>
      </c>
      <c r="O528" s="14" t="s">
        <v>128</v>
      </c>
      <c r="P528" s="14" t="s">
        <v>128</v>
      </c>
      <c r="Q528" s="14" t="s">
        <v>128</v>
      </c>
      <c r="R528" s="14" t="s">
        <v>128</v>
      </c>
      <c r="S528" s="14" t="s">
        <v>1415</v>
      </c>
    </row>
    <row r="529" ht="14.25" customHeight="1">
      <c r="A529" s="14" t="s">
        <v>118</v>
      </c>
      <c r="B529" s="14" t="s">
        <v>119</v>
      </c>
      <c r="C529" s="14" t="s">
        <v>14</v>
      </c>
      <c r="D529" s="14" t="s">
        <v>1416</v>
      </c>
      <c r="E529" s="14" t="s">
        <v>760</v>
      </c>
      <c r="F529" s="14" t="s">
        <v>1417</v>
      </c>
      <c r="G529" s="14" t="s">
        <v>156</v>
      </c>
      <c r="H529" s="14"/>
      <c r="I529" s="14"/>
      <c r="J529" s="14" t="s">
        <v>126</v>
      </c>
      <c r="K529" s="14" t="s">
        <v>126</v>
      </c>
      <c r="L529" s="14" t="s">
        <v>157</v>
      </c>
      <c r="M529" s="14" t="s">
        <v>128</v>
      </c>
      <c r="N529" s="14" t="s">
        <v>129</v>
      </c>
      <c r="O529" s="14" t="s">
        <v>128</v>
      </c>
      <c r="P529" s="14" t="s">
        <v>128</v>
      </c>
      <c r="Q529" s="14" t="s">
        <v>128</v>
      </c>
      <c r="R529" s="14" t="s">
        <v>128</v>
      </c>
      <c r="S529" s="14" t="s">
        <v>1418</v>
      </c>
    </row>
    <row r="530" ht="14.25" customHeight="1">
      <c r="A530" s="14" t="s">
        <v>118</v>
      </c>
      <c r="B530" s="14" t="s">
        <v>119</v>
      </c>
      <c r="C530" s="14" t="s">
        <v>14</v>
      </c>
      <c r="D530" s="14" t="s">
        <v>1419</v>
      </c>
      <c r="E530" s="14" t="s">
        <v>1420</v>
      </c>
      <c r="F530" s="14" t="s">
        <v>1421</v>
      </c>
      <c r="G530" s="14" t="s">
        <v>161</v>
      </c>
      <c r="H530" s="14"/>
      <c r="I530" s="14"/>
      <c r="J530" s="14" t="s">
        <v>126</v>
      </c>
      <c r="K530" s="14" t="s">
        <v>126</v>
      </c>
      <c r="L530" s="14" t="s">
        <v>162</v>
      </c>
      <c r="M530" s="14" t="s">
        <v>128</v>
      </c>
      <c r="N530" s="14" t="s">
        <v>128</v>
      </c>
      <c r="O530" s="14" t="s">
        <v>128</v>
      </c>
      <c r="P530" s="14" t="s">
        <v>128</v>
      </c>
      <c r="Q530" s="14" t="s">
        <v>128</v>
      </c>
      <c r="R530" s="14" t="s">
        <v>128</v>
      </c>
      <c r="S530" s="14" t="s">
        <v>1422</v>
      </c>
    </row>
    <row r="531" ht="14.25" customHeight="1">
      <c r="A531" s="14" t="s">
        <v>118</v>
      </c>
      <c r="B531" s="14" t="s">
        <v>119</v>
      </c>
      <c r="C531" s="14" t="s">
        <v>14</v>
      </c>
      <c r="D531" s="14" t="s">
        <v>1423</v>
      </c>
      <c r="E531" s="14" t="s">
        <v>1424</v>
      </c>
      <c r="F531" s="14" t="s">
        <v>1425</v>
      </c>
      <c r="G531" s="14" t="s">
        <v>249</v>
      </c>
      <c r="H531" s="14"/>
      <c r="I531" s="14"/>
      <c r="J531" s="14" t="s">
        <v>194</v>
      </c>
      <c r="K531" s="14" t="s">
        <v>126</v>
      </c>
      <c r="L531" s="14" t="s">
        <v>144</v>
      </c>
      <c r="M531" s="14" t="s">
        <v>128</v>
      </c>
      <c r="N531" s="14" t="s">
        <v>129</v>
      </c>
      <c r="O531" s="14" t="s">
        <v>128</v>
      </c>
      <c r="P531" s="14" t="s">
        <v>128</v>
      </c>
      <c r="Q531" s="14" t="s">
        <v>128</v>
      </c>
      <c r="R531" s="14" t="s">
        <v>128</v>
      </c>
      <c r="S531" s="14" t="s">
        <v>1426</v>
      </c>
    </row>
    <row r="532" ht="14.25" customHeight="1">
      <c r="A532" s="14" t="s">
        <v>118</v>
      </c>
      <c r="B532" s="14" t="s">
        <v>119</v>
      </c>
      <c r="C532" s="14" t="s">
        <v>14</v>
      </c>
      <c r="D532" s="14" t="s">
        <v>1427</v>
      </c>
      <c r="E532" s="14" t="s">
        <v>1428</v>
      </c>
      <c r="F532" s="14" t="s">
        <v>1429</v>
      </c>
      <c r="G532" s="14" t="s">
        <v>249</v>
      </c>
      <c r="H532" s="14"/>
      <c r="I532" s="14"/>
      <c r="J532" s="14" t="s">
        <v>194</v>
      </c>
      <c r="K532" s="14" t="s">
        <v>126</v>
      </c>
      <c r="L532" s="14" t="s">
        <v>144</v>
      </c>
      <c r="M532" s="14" t="s">
        <v>128</v>
      </c>
      <c r="N532" s="14" t="s">
        <v>129</v>
      </c>
      <c r="O532" s="14" t="s">
        <v>128</v>
      </c>
      <c r="P532" s="14" t="s">
        <v>128</v>
      </c>
      <c r="Q532" s="14" t="s">
        <v>128</v>
      </c>
      <c r="R532" s="14" t="s">
        <v>128</v>
      </c>
      <c r="S532" s="14" t="s">
        <v>1430</v>
      </c>
    </row>
    <row r="533" ht="14.25" customHeight="1">
      <c r="A533" s="14" t="s">
        <v>118</v>
      </c>
      <c r="B533" s="14" t="s">
        <v>119</v>
      </c>
      <c r="C533" s="14" t="s">
        <v>14</v>
      </c>
      <c r="D533" s="14" t="s">
        <v>1431</v>
      </c>
      <c r="E533" s="14" t="s">
        <v>1432</v>
      </c>
      <c r="F533" s="14" t="s">
        <v>1433</v>
      </c>
      <c r="G533" s="14" t="s">
        <v>170</v>
      </c>
      <c r="H533" s="14"/>
      <c r="I533" s="14"/>
      <c r="J533" s="14" t="s">
        <v>211</v>
      </c>
      <c r="K533" s="14" t="s">
        <v>126</v>
      </c>
      <c r="L533" s="14" t="s">
        <v>144</v>
      </c>
      <c r="M533" s="14" t="s">
        <v>128</v>
      </c>
      <c r="N533" s="14" t="s">
        <v>129</v>
      </c>
      <c r="O533" s="14" t="s">
        <v>128</v>
      </c>
      <c r="P533" s="14" t="s">
        <v>128</v>
      </c>
      <c r="Q533" s="14" t="s">
        <v>128</v>
      </c>
      <c r="R533" s="14" t="s">
        <v>128</v>
      </c>
      <c r="S533" s="14" t="s">
        <v>1434</v>
      </c>
    </row>
    <row r="534" ht="14.25" customHeight="1">
      <c r="A534" s="14" t="s">
        <v>118</v>
      </c>
      <c r="B534" s="14" t="s">
        <v>119</v>
      </c>
      <c r="C534" s="14" t="s">
        <v>14</v>
      </c>
      <c r="D534" s="14" t="s">
        <v>1435</v>
      </c>
      <c r="E534" s="14" t="s">
        <v>1436</v>
      </c>
      <c r="F534" s="14" t="s">
        <v>1437</v>
      </c>
      <c r="G534" s="14" t="s">
        <v>1213</v>
      </c>
      <c r="H534" s="14"/>
      <c r="I534" s="14" t="s">
        <v>408</v>
      </c>
      <c r="J534" s="14" t="s">
        <v>1214</v>
      </c>
      <c r="K534" s="14" t="s">
        <v>126</v>
      </c>
      <c r="L534" s="14" t="s">
        <v>144</v>
      </c>
      <c r="M534" s="14" t="s">
        <v>128</v>
      </c>
      <c r="N534" s="14" t="s">
        <v>129</v>
      </c>
      <c r="O534" s="14" t="s">
        <v>128</v>
      </c>
      <c r="P534" s="14" t="s">
        <v>128</v>
      </c>
      <c r="Q534" s="14" t="s">
        <v>128</v>
      </c>
      <c r="R534" s="14" t="s">
        <v>128</v>
      </c>
      <c r="S534" s="14" t="s">
        <v>1438</v>
      </c>
    </row>
    <row r="535" ht="14.25" customHeight="1">
      <c r="A535" s="14" t="s">
        <v>118</v>
      </c>
      <c r="B535" s="14" t="s">
        <v>119</v>
      </c>
      <c r="C535" s="14" t="s">
        <v>14</v>
      </c>
      <c r="D535" s="14" t="s">
        <v>1439</v>
      </c>
      <c r="E535" s="14" t="s">
        <v>994</v>
      </c>
      <c r="F535" s="14" t="s">
        <v>995</v>
      </c>
      <c r="G535" s="14" t="s">
        <v>1440</v>
      </c>
      <c r="H535" s="14"/>
      <c r="I535" s="14"/>
      <c r="J535" s="14" t="s">
        <v>126</v>
      </c>
      <c r="K535" s="14" t="s">
        <v>1441</v>
      </c>
      <c r="L535" s="14" t="s">
        <v>183</v>
      </c>
      <c r="M535" s="14" t="s">
        <v>128</v>
      </c>
      <c r="N535" s="14" t="s">
        <v>129</v>
      </c>
      <c r="O535" s="14" t="s">
        <v>128</v>
      </c>
      <c r="P535" s="14" t="s">
        <v>128</v>
      </c>
      <c r="Q535" s="14" t="s">
        <v>128</v>
      </c>
      <c r="R535" s="14" t="s">
        <v>128</v>
      </c>
      <c r="S535" s="14" t="s">
        <v>1442</v>
      </c>
    </row>
    <row r="536" ht="14.25" customHeight="1">
      <c r="A536" s="14" t="s">
        <v>118</v>
      </c>
      <c r="B536" s="14" t="s">
        <v>119</v>
      </c>
      <c r="C536" s="14" t="s">
        <v>14</v>
      </c>
      <c r="D536" s="14" t="s">
        <v>1443</v>
      </c>
      <c r="E536" s="14" t="s">
        <v>994</v>
      </c>
      <c r="F536" s="14" t="s">
        <v>1444</v>
      </c>
      <c r="G536" s="14" t="s">
        <v>170</v>
      </c>
      <c r="H536" s="14"/>
      <c r="I536" s="14"/>
      <c r="J536" s="14" t="s">
        <v>211</v>
      </c>
      <c r="K536" s="14" t="s">
        <v>126</v>
      </c>
      <c r="L536" s="14" t="s">
        <v>144</v>
      </c>
      <c r="M536" s="14" t="s">
        <v>128</v>
      </c>
      <c r="N536" s="14" t="s">
        <v>129</v>
      </c>
      <c r="O536" s="14" t="s">
        <v>128</v>
      </c>
      <c r="P536" s="14" t="s">
        <v>128</v>
      </c>
      <c r="Q536" s="14" t="s">
        <v>128</v>
      </c>
      <c r="R536" s="14" t="s">
        <v>128</v>
      </c>
      <c r="S536" s="14" t="s">
        <v>1442</v>
      </c>
    </row>
    <row r="537" ht="14.25" customHeight="1">
      <c r="A537" s="14" t="s">
        <v>118</v>
      </c>
      <c r="B537" s="14" t="s">
        <v>119</v>
      </c>
      <c r="C537" s="14" t="s">
        <v>14</v>
      </c>
      <c r="D537" s="14" t="s">
        <v>1445</v>
      </c>
      <c r="E537" s="14" t="s">
        <v>1446</v>
      </c>
      <c r="F537" s="14" t="s">
        <v>1447</v>
      </c>
      <c r="G537" s="14" t="s">
        <v>446</v>
      </c>
      <c r="H537" s="14"/>
      <c r="I537" s="14"/>
      <c r="J537" s="14" t="s">
        <v>126</v>
      </c>
      <c r="K537" s="14" t="s">
        <v>126</v>
      </c>
      <c r="L537" s="14" t="s">
        <v>134</v>
      </c>
      <c r="M537" s="14" t="s">
        <v>128</v>
      </c>
      <c r="N537" s="14" t="s">
        <v>129</v>
      </c>
      <c r="O537" s="14" t="s">
        <v>128</v>
      </c>
      <c r="P537" s="14" t="s">
        <v>128</v>
      </c>
      <c r="Q537" s="14" t="s">
        <v>128</v>
      </c>
      <c r="R537" s="14" t="s">
        <v>129</v>
      </c>
      <c r="S537" s="14" t="s">
        <v>1448</v>
      </c>
    </row>
    <row r="538" ht="14.25" customHeight="1">
      <c r="A538" s="14" t="s">
        <v>118</v>
      </c>
      <c r="B538" s="14" t="s">
        <v>119</v>
      </c>
      <c r="C538" s="14" t="s">
        <v>14</v>
      </c>
      <c r="D538" s="14" t="s">
        <v>1449</v>
      </c>
      <c r="E538" s="14" t="s">
        <v>1450</v>
      </c>
      <c r="F538" s="14" t="s">
        <v>1451</v>
      </c>
      <c r="G538" s="14" t="s">
        <v>1452</v>
      </c>
      <c r="H538" s="14"/>
      <c r="I538" s="14"/>
      <c r="J538" s="14" t="s">
        <v>126</v>
      </c>
      <c r="K538" s="14" t="s">
        <v>733</v>
      </c>
      <c r="L538" s="14" t="s">
        <v>183</v>
      </c>
      <c r="M538" s="14" t="s">
        <v>128</v>
      </c>
      <c r="N538" s="14" t="s">
        <v>129</v>
      </c>
      <c r="O538" s="14" t="s">
        <v>128</v>
      </c>
      <c r="P538" s="14" t="s">
        <v>128</v>
      </c>
      <c r="Q538" s="14" t="s">
        <v>128</v>
      </c>
      <c r="R538" s="14" t="s">
        <v>128</v>
      </c>
      <c r="S538" s="14" t="s">
        <v>1453</v>
      </c>
    </row>
    <row r="539" ht="14.25" customHeight="1">
      <c r="A539" s="14" t="s">
        <v>118</v>
      </c>
      <c r="B539" s="14" t="s">
        <v>119</v>
      </c>
      <c r="C539" s="14" t="s">
        <v>14</v>
      </c>
      <c r="D539" s="14" t="s">
        <v>1454</v>
      </c>
      <c r="E539" s="14" t="s">
        <v>1233</v>
      </c>
      <c r="F539" s="14" t="s">
        <v>1234</v>
      </c>
      <c r="G539" s="14" t="s">
        <v>351</v>
      </c>
      <c r="H539" s="14"/>
      <c r="I539" s="14"/>
      <c r="J539" s="14" t="s">
        <v>194</v>
      </c>
      <c r="K539" s="14" t="s">
        <v>126</v>
      </c>
      <c r="L539" s="14" t="s">
        <v>144</v>
      </c>
      <c r="M539" s="14" t="s">
        <v>129</v>
      </c>
      <c r="N539" s="14" t="s">
        <v>129</v>
      </c>
      <c r="O539" s="14" t="s">
        <v>128</v>
      </c>
      <c r="P539" s="14" t="s">
        <v>128</v>
      </c>
      <c r="Q539" s="14" t="s">
        <v>128</v>
      </c>
      <c r="R539" s="14" t="s">
        <v>128</v>
      </c>
      <c r="S539" s="14" t="s">
        <v>1455</v>
      </c>
    </row>
    <row r="540" ht="14.25" customHeight="1">
      <c r="A540" s="14" t="s">
        <v>118</v>
      </c>
      <c r="B540" s="14" t="s">
        <v>119</v>
      </c>
      <c r="C540" s="14" t="s">
        <v>14</v>
      </c>
      <c r="D540" s="14" t="s">
        <v>1456</v>
      </c>
      <c r="E540" s="14" t="s">
        <v>1457</v>
      </c>
      <c r="F540" s="14" t="s">
        <v>1458</v>
      </c>
      <c r="G540" s="14" t="s">
        <v>133</v>
      </c>
      <c r="H540" s="14"/>
      <c r="I540" s="14"/>
      <c r="J540" s="14" t="s">
        <v>126</v>
      </c>
      <c r="K540" s="14" t="s">
        <v>126</v>
      </c>
      <c r="L540" s="14" t="s">
        <v>134</v>
      </c>
      <c r="M540" s="14" t="s">
        <v>128</v>
      </c>
      <c r="N540" s="14" t="s">
        <v>129</v>
      </c>
      <c r="O540" s="14" t="s">
        <v>128</v>
      </c>
      <c r="P540" s="14" t="s">
        <v>128</v>
      </c>
      <c r="Q540" s="14" t="s">
        <v>128</v>
      </c>
      <c r="R540" s="14" t="s">
        <v>128</v>
      </c>
      <c r="S540" s="14" t="s">
        <v>1459</v>
      </c>
    </row>
    <row r="541" ht="14.25" customHeight="1">
      <c r="A541" s="14" t="s">
        <v>118</v>
      </c>
      <c r="B541" s="14" t="s">
        <v>119</v>
      </c>
      <c r="C541" s="14" t="s">
        <v>14</v>
      </c>
      <c r="D541" s="14" t="s">
        <v>1460</v>
      </c>
      <c r="E541" s="14" t="s">
        <v>1461</v>
      </c>
      <c r="F541" s="14" t="s">
        <v>1462</v>
      </c>
      <c r="G541" s="14" t="s">
        <v>133</v>
      </c>
      <c r="H541" s="14"/>
      <c r="I541" s="14"/>
      <c r="J541" s="14" t="s">
        <v>126</v>
      </c>
      <c r="K541" s="14" t="s">
        <v>126</v>
      </c>
      <c r="L541" s="14" t="s">
        <v>134</v>
      </c>
      <c r="M541" s="14" t="s">
        <v>128</v>
      </c>
      <c r="N541" s="14" t="s">
        <v>129</v>
      </c>
      <c r="O541" s="14" t="s">
        <v>128</v>
      </c>
      <c r="P541" s="14" t="s">
        <v>128</v>
      </c>
      <c r="Q541" s="14" t="s">
        <v>128</v>
      </c>
      <c r="R541" s="14" t="s">
        <v>128</v>
      </c>
      <c r="S541" s="14" t="s">
        <v>1463</v>
      </c>
    </row>
    <row r="542" ht="14.25" customHeight="1">
      <c r="A542" s="14" t="s">
        <v>118</v>
      </c>
      <c r="B542" s="14" t="s">
        <v>119</v>
      </c>
      <c r="C542" s="14" t="s">
        <v>14</v>
      </c>
      <c r="D542" s="14" t="s">
        <v>1464</v>
      </c>
      <c r="E542" s="14" t="s">
        <v>1465</v>
      </c>
      <c r="F542" s="14" t="s">
        <v>1466</v>
      </c>
      <c r="G542" s="14" t="s">
        <v>170</v>
      </c>
      <c r="H542" s="14"/>
      <c r="I542" s="14"/>
      <c r="J542" s="14" t="s">
        <v>211</v>
      </c>
      <c r="K542" s="14" t="s">
        <v>126</v>
      </c>
      <c r="L542" s="14" t="s">
        <v>144</v>
      </c>
      <c r="M542" s="14" t="s">
        <v>128</v>
      </c>
      <c r="N542" s="14" t="s">
        <v>129</v>
      </c>
      <c r="O542" s="14" t="s">
        <v>128</v>
      </c>
      <c r="P542" s="14" t="s">
        <v>128</v>
      </c>
      <c r="Q542" s="14" t="s">
        <v>128</v>
      </c>
      <c r="R542" s="14" t="s">
        <v>128</v>
      </c>
      <c r="S542" s="14" t="s">
        <v>1467</v>
      </c>
    </row>
    <row r="543" ht="14.25" customHeight="1">
      <c r="A543" s="14" t="s">
        <v>118</v>
      </c>
      <c r="B543" s="14" t="s">
        <v>119</v>
      </c>
      <c r="C543" s="14" t="s">
        <v>14</v>
      </c>
      <c r="D543" s="14" t="s">
        <v>1468</v>
      </c>
      <c r="E543" s="14" t="s">
        <v>1469</v>
      </c>
      <c r="F543" s="14" t="s">
        <v>1470</v>
      </c>
      <c r="G543" s="14" t="s">
        <v>170</v>
      </c>
      <c r="H543" s="14"/>
      <c r="I543" s="14"/>
      <c r="J543" s="14" t="s">
        <v>211</v>
      </c>
      <c r="K543" s="14" t="s">
        <v>126</v>
      </c>
      <c r="L543" s="14" t="s">
        <v>144</v>
      </c>
      <c r="M543" s="14" t="s">
        <v>128</v>
      </c>
      <c r="N543" s="14" t="s">
        <v>129</v>
      </c>
      <c r="O543" s="14" t="s">
        <v>128</v>
      </c>
      <c r="P543" s="14" t="s">
        <v>128</v>
      </c>
      <c r="Q543" s="14" t="s">
        <v>128</v>
      </c>
      <c r="R543" s="14" t="s">
        <v>128</v>
      </c>
      <c r="S543" s="14" t="s">
        <v>1471</v>
      </c>
    </row>
    <row r="544" ht="14.25" customHeight="1">
      <c r="A544" s="14" t="s">
        <v>118</v>
      </c>
      <c r="B544" s="14" t="s">
        <v>119</v>
      </c>
      <c r="C544" s="14" t="s">
        <v>14</v>
      </c>
      <c r="D544" s="14" t="s">
        <v>1472</v>
      </c>
      <c r="E544" s="14" t="s">
        <v>1473</v>
      </c>
      <c r="F544" s="14" t="s">
        <v>1474</v>
      </c>
      <c r="G544" s="14" t="s">
        <v>1475</v>
      </c>
      <c r="H544" s="14"/>
      <c r="I544" s="14"/>
      <c r="J544" s="14" t="s">
        <v>126</v>
      </c>
      <c r="K544" s="14" t="s">
        <v>126</v>
      </c>
      <c r="L544" s="14" t="s">
        <v>1476</v>
      </c>
      <c r="M544" s="14" t="s">
        <v>128</v>
      </c>
      <c r="N544" s="14" t="s">
        <v>129</v>
      </c>
      <c r="O544" s="14" t="s">
        <v>129</v>
      </c>
      <c r="P544" s="14" t="s">
        <v>128</v>
      </c>
      <c r="Q544" s="14" t="s">
        <v>128</v>
      </c>
      <c r="R544" s="14" t="s">
        <v>128</v>
      </c>
      <c r="S544" s="14" t="s">
        <v>1477</v>
      </c>
    </row>
    <row r="545" ht="14.25" customHeight="1">
      <c r="A545" s="14" t="s">
        <v>118</v>
      </c>
      <c r="B545" s="14" t="s">
        <v>119</v>
      </c>
      <c r="C545" s="14" t="s">
        <v>14</v>
      </c>
      <c r="D545" s="14" t="s">
        <v>1478</v>
      </c>
      <c r="E545" s="14" t="s">
        <v>1479</v>
      </c>
      <c r="F545" s="14" t="s">
        <v>1480</v>
      </c>
      <c r="G545" s="14" t="s">
        <v>1475</v>
      </c>
      <c r="H545" s="14"/>
      <c r="I545" s="14"/>
      <c r="J545" s="14" t="s">
        <v>126</v>
      </c>
      <c r="K545" s="14" t="s">
        <v>126</v>
      </c>
      <c r="L545" s="14" t="s">
        <v>1476</v>
      </c>
      <c r="M545" s="14" t="s">
        <v>128</v>
      </c>
      <c r="N545" s="14" t="s">
        <v>129</v>
      </c>
      <c r="O545" s="14" t="s">
        <v>129</v>
      </c>
      <c r="P545" s="14" t="s">
        <v>128</v>
      </c>
      <c r="Q545" s="14" t="s">
        <v>128</v>
      </c>
      <c r="R545" s="14" t="s">
        <v>128</v>
      </c>
      <c r="S545" s="14" t="s">
        <v>1481</v>
      </c>
    </row>
    <row r="546" ht="14.25" customHeight="1">
      <c r="A546" s="14" t="s">
        <v>118</v>
      </c>
      <c r="B546" s="14" t="s">
        <v>119</v>
      </c>
      <c r="C546" s="14" t="s">
        <v>14</v>
      </c>
      <c r="D546" s="14" t="s">
        <v>1482</v>
      </c>
      <c r="E546" s="14" t="s">
        <v>1483</v>
      </c>
      <c r="F546" s="14" t="s">
        <v>1484</v>
      </c>
      <c r="G546" s="14" t="s">
        <v>161</v>
      </c>
      <c r="H546" s="14"/>
      <c r="I546" s="14"/>
      <c r="J546" s="14" t="s">
        <v>126</v>
      </c>
      <c r="K546" s="14" t="s">
        <v>126</v>
      </c>
      <c r="L546" s="14" t="s">
        <v>162</v>
      </c>
      <c r="M546" s="14" t="s">
        <v>128</v>
      </c>
      <c r="N546" s="14" t="s">
        <v>128</v>
      </c>
      <c r="O546" s="14" t="s">
        <v>128</v>
      </c>
      <c r="P546" s="14" t="s">
        <v>128</v>
      </c>
      <c r="Q546" s="14" t="s">
        <v>128</v>
      </c>
      <c r="R546" s="14" t="s">
        <v>128</v>
      </c>
      <c r="S546" s="14" t="s">
        <v>1485</v>
      </c>
    </row>
    <row r="547" ht="14.25" customHeight="1">
      <c r="A547" s="14" t="s">
        <v>118</v>
      </c>
      <c r="B547" s="14" t="s">
        <v>119</v>
      </c>
      <c r="C547" s="14" t="s">
        <v>14</v>
      </c>
      <c r="D547" s="14" t="s">
        <v>1486</v>
      </c>
      <c r="E547" s="14" t="s">
        <v>1112</v>
      </c>
      <c r="F547" s="14" t="s">
        <v>1113</v>
      </c>
      <c r="G547" s="14" t="s">
        <v>353</v>
      </c>
      <c r="H547" s="14"/>
      <c r="I547" s="14"/>
      <c r="J547" s="14" t="s">
        <v>194</v>
      </c>
      <c r="K547" s="14" t="s">
        <v>126</v>
      </c>
      <c r="L547" s="14" t="s">
        <v>144</v>
      </c>
      <c r="M547" s="14" t="s">
        <v>129</v>
      </c>
      <c r="N547" s="14" t="s">
        <v>129</v>
      </c>
      <c r="O547" s="14" t="s">
        <v>128</v>
      </c>
      <c r="P547" s="14" t="s">
        <v>128</v>
      </c>
      <c r="Q547" s="14" t="s">
        <v>128</v>
      </c>
      <c r="R547" s="14" t="s">
        <v>128</v>
      </c>
      <c r="S547" s="14" t="s">
        <v>250</v>
      </c>
    </row>
    <row r="548" ht="14.25" customHeight="1">
      <c r="A548" s="14" t="s">
        <v>118</v>
      </c>
      <c r="B548" s="14" t="s">
        <v>119</v>
      </c>
      <c r="C548" s="14" t="s">
        <v>14</v>
      </c>
      <c r="D548" s="14" t="s">
        <v>1487</v>
      </c>
      <c r="E548" s="14" t="s">
        <v>1488</v>
      </c>
      <c r="F548" s="14" t="s">
        <v>1489</v>
      </c>
      <c r="G548" s="14" t="s">
        <v>210</v>
      </c>
      <c r="H548" s="14"/>
      <c r="I548" s="14"/>
      <c r="J548" s="14" t="s">
        <v>211</v>
      </c>
      <c r="K548" s="14" t="s">
        <v>126</v>
      </c>
      <c r="L548" s="14" t="s">
        <v>144</v>
      </c>
      <c r="M548" s="14" t="s">
        <v>128</v>
      </c>
      <c r="N548" s="14" t="s">
        <v>129</v>
      </c>
      <c r="O548" s="14" t="s">
        <v>128</v>
      </c>
      <c r="P548" s="14" t="s">
        <v>128</v>
      </c>
      <c r="Q548" s="14" t="s">
        <v>128</v>
      </c>
      <c r="R548" s="14" t="s">
        <v>128</v>
      </c>
      <c r="S548" s="14" t="s">
        <v>1490</v>
      </c>
    </row>
    <row r="549" ht="14.25" customHeight="1">
      <c r="A549" s="14" t="s">
        <v>118</v>
      </c>
      <c r="B549" s="14" t="s">
        <v>119</v>
      </c>
      <c r="C549" s="14" t="s">
        <v>14</v>
      </c>
      <c r="D549" s="14" t="s">
        <v>1491</v>
      </c>
      <c r="E549" s="14" t="s">
        <v>1492</v>
      </c>
      <c r="F549" s="14" t="s">
        <v>1493</v>
      </c>
      <c r="G549" s="14" t="s">
        <v>210</v>
      </c>
      <c r="H549" s="14"/>
      <c r="I549" s="14"/>
      <c r="J549" s="14" t="s">
        <v>211</v>
      </c>
      <c r="K549" s="14" t="s">
        <v>126</v>
      </c>
      <c r="L549" s="14" t="s">
        <v>144</v>
      </c>
      <c r="M549" s="14" t="s">
        <v>128</v>
      </c>
      <c r="N549" s="14" t="s">
        <v>129</v>
      </c>
      <c r="O549" s="14" t="s">
        <v>128</v>
      </c>
      <c r="P549" s="14" t="s">
        <v>128</v>
      </c>
      <c r="Q549" s="14" t="s">
        <v>128</v>
      </c>
      <c r="R549" s="14" t="s">
        <v>128</v>
      </c>
      <c r="S549" s="14" t="s">
        <v>1494</v>
      </c>
    </row>
    <row r="550" ht="14.25" customHeight="1">
      <c r="A550" s="14" t="s">
        <v>118</v>
      </c>
      <c r="B550" s="14" t="s">
        <v>119</v>
      </c>
      <c r="C550" s="14" t="s">
        <v>14</v>
      </c>
      <c r="D550" s="14" t="s">
        <v>1495</v>
      </c>
      <c r="E550" s="14" t="s">
        <v>1496</v>
      </c>
      <c r="F550" s="14" t="s">
        <v>1497</v>
      </c>
      <c r="G550" s="14" t="s">
        <v>170</v>
      </c>
      <c r="H550" s="14"/>
      <c r="I550" s="14"/>
      <c r="J550" s="14" t="s">
        <v>211</v>
      </c>
      <c r="K550" s="14" t="s">
        <v>126</v>
      </c>
      <c r="L550" s="14" t="s">
        <v>144</v>
      </c>
      <c r="M550" s="14" t="s">
        <v>128</v>
      </c>
      <c r="N550" s="14" t="s">
        <v>129</v>
      </c>
      <c r="O550" s="14" t="s">
        <v>128</v>
      </c>
      <c r="P550" s="14" t="s">
        <v>128</v>
      </c>
      <c r="Q550" s="14" t="s">
        <v>128</v>
      </c>
      <c r="R550" s="14" t="s">
        <v>128</v>
      </c>
      <c r="S550" s="14" t="s">
        <v>1498</v>
      </c>
    </row>
    <row r="551" ht="14.25" customHeight="1">
      <c r="A551" s="14" t="s">
        <v>118</v>
      </c>
      <c r="B551" s="14" t="s">
        <v>119</v>
      </c>
      <c r="C551" s="14" t="s">
        <v>14</v>
      </c>
      <c r="D551" s="14" t="s">
        <v>1499</v>
      </c>
      <c r="E551" s="14" t="s">
        <v>1500</v>
      </c>
      <c r="F551" s="14" t="s">
        <v>1501</v>
      </c>
      <c r="G551" s="14" t="s">
        <v>161</v>
      </c>
      <c r="H551" s="14"/>
      <c r="I551" s="14"/>
      <c r="J551" s="14" t="s">
        <v>126</v>
      </c>
      <c r="K551" s="14" t="s">
        <v>126</v>
      </c>
      <c r="L551" s="14" t="s">
        <v>162</v>
      </c>
      <c r="M551" s="14" t="s">
        <v>128</v>
      </c>
      <c r="N551" s="14" t="s">
        <v>128</v>
      </c>
      <c r="O551" s="14" t="s">
        <v>128</v>
      </c>
      <c r="P551" s="14" t="s">
        <v>128</v>
      </c>
      <c r="Q551" s="14" t="s">
        <v>128</v>
      </c>
      <c r="R551" s="14" t="s">
        <v>128</v>
      </c>
      <c r="S551" s="14" t="s">
        <v>1502</v>
      </c>
    </row>
    <row r="552" ht="14.25" customHeight="1">
      <c r="A552" s="14" t="s">
        <v>118</v>
      </c>
      <c r="B552" s="14" t="s">
        <v>119</v>
      </c>
      <c r="C552" s="14" t="s">
        <v>14</v>
      </c>
      <c r="D552" s="14" t="s">
        <v>1503</v>
      </c>
      <c r="E552" s="14" t="s">
        <v>1504</v>
      </c>
      <c r="F552" s="14" t="s">
        <v>1505</v>
      </c>
      <c r="G552" s="14" t="s">
        <v>161</v>
      </c>
      <c r="H552" s="14"/>
      <c r="I552" s="14"/>
      <c r="J552" s="14" t="s">
        <v>126</v>
      </c>
      <c r="K552" s="14" t="s">
        <v>126</v>
      </c>
      <c r="L552" s="14" t="s">
        <v>162</v>
      </c>
      <c r="M552" s="14" t="s">
        <v>128</v>
      </c>
      <c r="N552" s="14" t="s">
        <v>128</v>
      </c>
      <c r="O552" s="14" t="s">
        <v>128</v>
      </c>
      <c r="P552" s="14" t="s">
        <v>128</v>
      </c>
      <c r="Q552" s="14" t="s">
        <v>128</v>
      </c>
      <c r="R552" s="14" t="s">
        <v>128</v>
      </c>
      <c r="S552" s="14" t="s">
        <v>1506</v>
      </c>
    </row>
    <row r="553" ht="14.25" customHeight="1">
      <c r="A553" s="14" t="s">
        <v>118</v>
      </c>
      <c r="B553" s="14" t="s">
        <v>119</v>
      </c>
      <c r="C553" s="14" t="s">
        <v>14</v>
      </c>
      <c r="D553" s="14" t="s">
        <v>1507</v>
      </c>
      <c r="E553" s="14" t="s">
        <v>379</v>
      </c>
      <c r="F553" s="14" t="s">
        <v>380</v>
      </c>
      <c r="G553" s="14" t="s">
        <v>161</v>
      </c>
      <c r="H553" s="14"/>
      <c r="I553" s="14"/>
      <c r="J553" s="14" t="s">
        <v>126</v>
      </c>
      <c r="K553" s="14" t="s">
        <v>126</v>
      </c>
      <c r="L553" s="14" t="s">
        <v>162</v>
      </c>
      <c r="M553" s="14" t="s">
        <v>128</v>
      </c>
      <c r="N553" s="14" t="s">
        <v>128</v>
      </c>
      <c r="O553" s="14" t="s">
        <v>128</v>
      </c>
      <c r="P553" s="14" t="s">
        <v>128</v>
      </c>
      <c r="Q553" s="14" t="s">
        <v>128</v>
      </c>
      <c r="R553" s="14" t="s">
        <v>128</v>
      </c>
      <c r="S553" s="14" t="s">
        <v>381</v>
      </c>
    </row>
    <row r="554" ht="14.25" customHeight="1">
      <c r="A554" s="14" t="s">
        <v>118</v>
      </c>
      <c r="B554" s="14" t="s">
        <v>119</v>
      </c>
      <c r="C554" s="14" t="s">
        <v>14</v>
      </c>
      <c r="D554" s="14" t="s">
        <v>1508</v>
      </c>
      <c r="E554" s="14" t="s">
        <v>1509</v>
      </c>
      <c r="F554" s="14" t="s">
        <v>1510</v>
      </c>
      <c r="G554" s="14" t="s">
        <v>161</v>
      </c>
      <c r="H554" s="14"/>
      <c r="I554" s="14"/>
      <c r="J554" s="14" t="s">
        <v>126</v>
      </c>
      <c r="K554" s="14" t="s">
        <v>126</v>
      </c>
      <c r="L554" s="14" t="s">
        <v>162</v>
      </c>
      <c r="M554" s="14" t="s">
        <v>128</v>
      </c>
      <c r="N554" s="14" t="s">
        <v>128</v>
      </c>
      <c r="O554" s="14" t="s">
        <v>128</v>
      </c>
      <c r="P554" s="14" t="s">
        <v>128</v>
      </c>
      <c r="Q554" s="14" t="s">
        <v>128</v>
      </c>
      <c r="R554" s="14" t="s">
        <v>128</v>
      </c>
      <c r="S554" s="14" t="s">
        <v>1511</v>
      </c>
    </row>
    <row r="555" ht="14.25" customHeight="1">
      <c r="A555" s="14" t="s">
        <v>118</v>
      </c>
      <c r="B555" s="14" t="s">
        <v>119</v>
      </c>
      <c r="C555" s="14" t="s">
        <v>14</v>
      </c>
      <c r="D555" s="14" t="s">
        <v>1512</v>
      </c>
      <c r="E555" s="14" t="s">
        <v>1513</v>
      </c>
      <c r="F555" s="14" t="s">
        <v>1514</v>
      </c>
      <c r="G555" s="14" t="s">
        <v>161</v>
      </c>
      <c r="H555" s="14"/>
      <c r="I555" s="14"/>
      <c r="J555" s="14" t="s">
        <v>126</v>
      </c>
      <c r="K555" s="14" t="s">
        <v>126</v>
      </c>
      <c r="L555" s="14" t="s">
        <v>162</v>
      </c>
      <c r="M555" s="14" t="s">
        <v>128</v>
      </c>
      <c r="N555" s="14" t="s">
        <v>128</v>
      </c>
      <c r="O555" s="14" t="s">
        <v>128</v>
      </c>
      <c r="P555" s="14" t="s">
        <v>128</v>
      </c>
      <c r="Q555" s="14" t="s">
        <v>128</v>
      </c>
      <c r="R555" s="14" t="s">
        <v>128</v>
      </c>
      <c r="S555" s="14" t="s">
        <v>1515</v>
      </c>
    </row>
    <row r="556" ht="14.25" customHeight="1">
      <c r="A556" s="14" t="s">
        <v>118</v>
      </c>
      <c r="B556" s="14" t="s">
        <v>119</v>
      </c>
      <c r="C556" s="14" t="s">
        <v>14</v>
      </c>
      <c r="D556" s="14" t="s">
        <v>1516</v>
      </c>
      <c r="E556" s="14" t="s">
        <v>1517</v>
      </c>
      <c r="F556" s="14" t="s">
        <v>1518</v>
      </c>
      <c r="G556" s="14" t="s">
        <v>1519</v>
      </c>
      <c r="H556" s="14"/>
      <c r="I556" s="14" t="s">
        <v>408</v>
      </c>
      <c r="J556" s="14" t="s">
        <v>1520</v>
      </c>
      <c r="K556" s="14" t="s">
        <v>126</v>
      </c>
      <c r="L556" s="14" t="s">
        <v>144</v>
      </c>
      <c r="M556" s="14" t="s">
        <v>128</v>
      </c>
      <c r="N556" s="14" t="s">
        <v>129</v>
      </c>
      <c r="O556" s="14" t="s">
        <v>128</v>
      </c>
      <c r="P556" s="14" t="s">
        <v>128</v>
      </c>
      <c r="Q556" s="14" t="s">
        <v>128</v>
      </c>
      <c r="R556" s="14" t="s">
        <v>128</v>
      </c>
      <c r="S556" s="14" t="s">
        <v>1521</v>
      </c>
    </row>
    <row r="557" ht="14.25" customHeight="1">
      <c r="A557" s="14" t="s">
        <v>118</v>
      </c>
      <c r="B557" s="14" t="s">
        <v>119</v>
      </c>
      <c r="C557" s="14" t="s">
        <v>14</v>
      </c>
      <c r="D557" s="14" t="s">
        <v>1522</v>
      </c>
      <c r="E557" s="14" t="s">
        <v>752</v>
      </c>
      <c r="F557" s="14" t="s">
        <v>753</v>
      </c>
      <c r="G557" s="14" t="s">
        <v>156</v>
      </c>
      <c r="H557" s="14"/>
      <c r="I557" s="14"/>
      <c r="J557" s="14" t="s">
        <v>126</v>
      </c>
      <c r="K557" s="14" t="s">
        <v>126</v>
      </c>
      <c r="L557" s="14" t="s">
        <v>157</v>
      </c>
      <c r="M557" s="14" t="s">
        <v>128</v>
      </c>
      <c r="N557" s="14" t="s">
        <v>129</v>
      </c>
      <c r="O557" s="14" t="s">
        <v>128</v>
      </c>
      <c r="P557" s="14" t="s">
        <v>128</v>
      </c>
      <c r="Q557" s="14" t="s">
        <v>128</v>
      </c>
      <c r="R557" s="14" t="s">
        <v>128</v>
      </c>
      <c r="S557" s="14" t="s">
        <v>1523</v>
      </c>
    </row>
    <row r="558" ht="14.25" customHeight="1">
      <c r="A558" s="14" t="s">
        <v>118</v>
      </c>
      <c r="B558" s="14" t="s">
        <v>119</v>
      </c>
      <c r="C558" s="14" t="s">
        <v>14</v>
      </c>
      <c r="D558" s="14" t="s">
        <v>1524</v>
      </c>
      <c r="E558" s="14" t="s">
        <v>748</v>
      </c>
      <c r="F558" s="14" t="s">
        <v>1525</v>
      </c>
      <c r="G558" s="14" t="s">
        <v>249</v>
      </c>
      <c r="H558" s="14"/>
      <c r="I558" s="14"/>
      <c r="J558" s="14" t="s">
        <v>194</v>
      </c>
      <c r="K558" s="14" t="s">
        <v>126</v>
      </c>
      <c r="L558" s="14" t="s">
        <v>144</v>
      </c>
      <c r="M558" s="14" t="s">
        <v>128</v>
      </c>
      <c r="N558" s="14" t="s">
        <v>129</v>
      </c>
      <c r="O558" s="14" t="s">
        <v>128</v>
      </c>
      <c r="P558" s="14" t="s">
        <v>128</v>
      </c>
      <c r="Q558" s="14" t="s">
        <v>128</v>
      </c>
      <c r="R558" s="14" t="s">
        <v>128</v>
      </c>
      <c r="S558" s="14" t="s">
        <v>1526</v>
      </c>
    </row>
    <row r="559" ht="14.25" customHeight="1">
      <c r="A559" s="14" t="s">
        <v>118</v>
      </c>
      <c r="B559" s="14" t="s">
        <v>119</v>
      </c>
      <c r="C559" s="14" t="s">
        <v>14</v>
      </c>
      <c r="D559" s="14" t="s">
        <v>1527</v>
      </c>
      <c r="E559" s="14" t="s">
        <v>1528</v>
      </c>
      <c r="F559" s="14" t="s">
        <v>1529</v>
      </c>
      <c r="G559" s="14" t="s">
        <v>170</v>
      </c>
      <c r="H559" s="14"/>
      <c r="I559" s="14"/>
      <c r="J559" s="14" t="s">
        <v>211</v>
      </c>
      <c r="K559" s="14" t="s">
        <v>126</v>
      </c>
      <c r="L559" s="14" t="s">
        <v>144</v>
      </c>
      <c r="M559" s="14" t="s">
        <v>128</v>
      </c>
      <c r="N559" s="14" t="s">
        <v>129</v>
      </c>
      <c r="O559" s="14" t="s">
        <v>128</v>
      </c>
      <c r="P559" s="14" t="s">
        <v>128</v>
      </c>
      <c r="Q559" s="14" t="s">
        <v>128</v>
      </c>
      <c r="R559" s="14" t="s">
        <v>128</v>
      </c>
      <c r="S559" s="14" t="s">
        <v>1530</v>
      </c>
    </row>
    <row r="560" ht="14.25" customHeight="1">
      <c r="A560" s="14" t="s">
        <v>118</v>
      </c>
      <c r="B560" s="14" t="s">
        <v>119</v>
      </c>
      <c r="C560" s="14" t="s">
        <v>14</v>
      </c>
      <c r="D560" s="14" t="s">
        <v>1531</v>
      </c>
      <c r="E560" s="14" t="s">
        <v>1532</v>
      </c>
      <c r="F560" s="14" t="s">
        <v>1533</v>
      </c>
      <c r="G560" s="14" t="s">
        <v>1534</v>
      </c>
      <c r="H560" s="14" t="s">
        <v>1535</v>
      </c>
      <c r="I560" s="14"/>
      <c r="J560" s="14" t="s">
        <v>125</v>
      </c>
      <c r="K560" s="14" t="s">
        <v>126</v>
      </c>
      <c r="L560" s="14" t="s">
        <v>127</v>
      </c>
      <c r="M560" s="14" t="s">
        <v>129</v>
      </c>
      <c r="N560" s="14" t="s">
        <v>129</v>
      </c>
      <c r="O560" s="14" t="s">
        <v>128</v>
      </c>
      <c r="P560" s="14" t="s">
        <v>128</v>
      </c>
      <c r="Q560" s="14" t="s">
        <v>128</v>
      </c>
      <c r="R560" s="14" t="s">
        <v>128</v>
      </c>
      <c r="S560" s="14" t="s">
        <v>1536</v>
      </c>
    </row>
    <row r="561" ht="14.25" customHeight="1">
      <c r="A561" s="14" t="s">
        <v>118</v>
      </c>
      <c r="B561" s="14" t="s">
        <v>119</v>
      </c>
      <c r="C561" s="14" t="s">
        <v>14</v>
      </c>
      <c r="D561" s="14" t="s">
        <v>1537</v>
      </c>
      <c r="E561" s="14" t="s">
        <v>1538</v>
      </c>
      <c r="F561" s="14" t="s">
        <v>1539</v>
      </c>
      <c r="G561" s="14" t="s">
        <v>848</v>
      </c>
      <c r="H561" s="14"/>
      <c r="I561" s="14" t="s">
        <v>408</v>
      </c>
      <c r="J561" s="14" t="s">
        <v>849</v>
      </c>
      <c r="K561" s="14" t="s">
        <v>126</v>
      </c>
      <c r="L561" s="14" t="s">
        <v>144</v>
      </c>
      <c r="M561" s="14" t="s">
        <v>128</v>
      </c>
      <c r="N561" s="14" t="s">
        <v>129</v>
      </c>
      <c r="O561" s="14" t="s">
        <v>128</v>
      </c>
      <c r="P561" s="14" t="s">
        <v>128</v>
      </c>
      <c r="Q561" s="14" t="s">
        <v>128</v>
      </c>
      <c r="R561" s="14" t="s">
        <v>128</v>
      </c>
      <c r="S561" s="14" t="s">
        <v>1540</v>
      </c>
    </row>
    <row r="562" ht="14.25" customHeight="1">
      <c r="A562" s="14" t="s">
        <v>118</v>
      </c>
      <c r="B562" s="14" t="s">
        <v>119</v>
      </c>
      <c r="C562" s="14" t="s">
        <v>14</v>
      </c>
      <c r="D562" s="14" t="s">
        <v>1541</v>
      </c>
      <c r="E562" s="14" t="s">
        <v>1542</v>
      </c>
      <c r="F562" s="14" t="s">
        <v>1543</v>
      </c>
      <c r="G562" s="14" t="s">
        <v>133</v>
      </c>
      <c r="H562" s="14"/>
      <c r="I562" s="14"/>
      <c r="J562" s="14" t="s">
        <v>126</v>
      </c>
      <c r="K562" s="14" t="s">
        <v>126</v>
      </c>
      <c r="L562" s="14" t="s">
        <v>134</v>
      </c>
      <c r="M562" s="14" t="s">
        <v>128</v>
      </c>
      <c r="N562" s="14" t="s">
        <v>129</v>
      </c>
      <c r="O562" s="14" t="s">
        <v>128</v>
      </c>
      <c r="P562" s="14" t="s">
        <v>128</v>
      </c>
      <c r="Q562" s="14" t="s">
        <v>128</v>
      </c>
      <c r="R562" s="14" t="s">
        <v>128</v>
      </c>
      <c r="S562" s="14" t="s">
        <v>1544</v>
      </c>
    </row>
    <row r="563" ht="14.25" customHeight="1">
      <c r="A563" s="14" t="s">
        <v>118</v>
      </c>
      <c r="B563" s="14" t="s">
        <v>119</v>
      </c>
      <c r="C563" s="14" t="s">
        <v>14</v>
      </c>
      <c r="D563" s="14" t="s">
        <v>1545</v>
      </c>
      <c r="E563" s="14" t="s">
        <v>1546</v>
      </c>
      <c r="F563" s="14" t="s">
        <v>1547</v>
      </c>
      <c r="G563" s="14" t="s">
        <v>161</v>
      </c>
      <c r="H563" s="14"/>
      <c r="I563" s="14"/>
      <c r="J563" s="14" t="s">
        <v>126</v>
      </c>
      <c r="K563" s="14" t="s">
        <v>126</v>
      </c>
      <c r="L563" s="14" t="s">
        <v>162</v>
      </c>
      <c r="M563" s="14" t="s">
        <v>128</v>
      </c>
      <c r="N563" s="14" t="s">
        <v>128</v>
      </c>
      <c r="O563" s="14" t="s">
        <v>128</v>
      </c>
      <c r="P563" s="14" t="s">
        <v>128</v>
      </c>
      <c r="Q563" s="14" t="s">
        <v>128</v>
      </c>
      <c r="R563" s="14" t="s">
        <v>128</v>
      </c>
      <c r="S563" s="14" t="s">
        <v>1548</v>
      </c>
    </row>
    <row r="564" ht="14.25" customHeight="1">
      <c r="A564" s="14" t="s">
        <v>118</v>
      </c>
      <c r="B564" s="14" t="s">
        <v>119</v>
      </c>
      <c r="C564" s="14" t="s">
        <v>14</v>
      </c>
      <c r="D564" s="14" t="s">
        <v>1549</v>
      </c>
      <c r="E564" s="14" t="s">
        <v>1550</v>
      </c>
      <c r="F564" s="14" t="s">
        <v>1551</v>
      </c>
      <c r="G564" s="14" t="s">
        <v>161</v>
      </c>
      <c r="H564" s="14"/>
      <c r="I564" s="14"/>
      <c r="J564" s="14" t="s">
        <v>126</v>
      </c>
      <c r="K564" s="14" t="s">
        <v>126</v>
      </c>
      <c r="L564" s="14" t="s">
        <v>162</v>
      </c>
      <c r="M564" s="14" t="s">
        <v>128</v>
      </c>
      <c r="N564" s="14" t="s">
        <v>128</v>
      </c>
      <c r="O564" s="14" t="s">
        <v>128</v>
      </c>
      <c r="P564" s="14" t="s">
        <v>128</v>
      </c>
      <c r="Q564" s="14" t="s">
        <v>128</v>
      </c>
      <c r="R564" s="14" t="s">
        <v>128</v>
      </c>
      <c r="S564" s="14" t="s">
        <v>1552</v>
      </c>
    </row>
    <row r="565" ht="14.25" customHeight="1">
      <c r="A565" s="14" t="s">
        <v>118</v>
      </c>
      <c r="B565" s="14" t="s">
        <v>119</v>
      </c>
      <c r="C565" s="14" t="s">
        <v>14</v>
      </c>
      <c r="D565" s="14" t="s">
        <v>1553</v>
      </c>
      <c r="E565" s="14" t="s">
        <v>1554</v>
      </c>
      <c r="F565" s="14" t="s">
        <v>1555</v>
      </c>
      <c r="G565" s="14" t="s">
        <v>170</v>
      </c>
      <c r="H565" s="14"/>
      <c r="I565" s="14"/>
      <c r="J565" s="14" t="s">
        <v>211</v>
      </c>
      <c r="K565" s="14" t="s">
        <v>126</v>
      </c>
      <c r="L565" s="14" t="s">
        <v>144</v>
      </c>
      <c r="M565" s="14" t="s">
        <v>128</v>
      </c>
      <c r="N565" s="14" t="s">
        <v>129</v>
      </c>
      <c r="O565" s="14" t="s">
        <v>128</v>
      </c>
      <c r="P565" s="14" t="s">
        <v>128</v>
      </c>
      <c r="Q565" s="14" t="s">
        <v>128</v>
      </c>
      <c r="R565" s="14" t="s">
        <v>128</v>
      </c>
      <c r="S565" s="14" t="s">
        <v>1556</v>
      </c>
    </row>
    <row r="566" ht="14.25" customHeight="1">
      <c r="A566" s="14" t="s">
        <v>118</v>
      </c>
      <c r="B566" s="14" t="s">
        <v>119</v>
      </c>
      <c r="C566" s="14" t="s">
        <v>14</v>
      </c>
      <c r="D566" s="14" t="s">
        <v>1557</v>
      </c>
      <c r="E566" s="14" t="s">
        <v>942</v>
      </c>
      <c r="F566" s="14" t="s">
        <v>943</v>
      </c>
      <c r="G566" s="14" t="s">
        <v>944</v>
      </c>
      <c r="H566" s="14" t="s">
        <v>945</v>
      </c>
      <c r="I566" s="14"/>
      <c r="J566" s="14" t="s">
        <v>125</v>
      </c>
      <c r="K566" s="14" t="s">
        <v>126</v>
      </c>
      <c r="L566" s="14" t="s">
        <v>127</v>
      </c>
      <c r="M566" s="14" t="s">
        <v>129</v>
      </c>
      <c r="N566" s="14" t="s">
        <v>129</v>
      </c>
      <c r="O566" s="14" t="s">
        <v>128</v>
      </c>
      <c r="P566" s="14" t="s">
        <v>128</v>
      </c>
      <c r="Q566" s="14" t="s">
        <v>128</v>
      </c>
      <c r="R566" s="14" t="s">
        <v>128</v>
      </c>
      <c r="S566" s="14" t="s">
        <v>1558</v>
      </c>
    </row>
    <row r="567" ht="14.25" customHeight="1">
      <c r="A567" s="14" t="s">
        <v>118</v>
      </c>
      <c r="B567" s="14" t="s">
        <v>119</v>
      </c>
      <c r="C567" s="14" t="s">
        <v>14</v>
      </c>
      <c r="D567" s="14" t="s">
        <v>1559</v>
      </c>
      <c r="E567" s="14" t="s">
        <v>1560</v>
      </c>
      <c r="F567" s="14" t="s">
        <v>1561</v>
      </c>
      <c r="G567" s="14" t="s">
        <v>718</v>
      </c>
      <c r="H567" s="14"/>
      <c r="I567" s="14" t="s">
        <v>408</v>
      </c>
      <c r="J567" s="14" t="s">
        <v>211</v>
      </c>
      <c r="K567" s="14" t="s">
        <v>126</v>
      </c>
      <c r="L567" s="14" t="s">
        <v>144</v>
      </c>
      <c r="M567" s="14" t="s">
        <v>128</v>
      </c>
      <c r="N567" s="14" t="s">
        <v>129</v>
      </c>
      <c r="O567" s="14" t="s">
        <v>128</v>
      </c>
      <c r="P567" s="14" t="s">
        <v>128</v>
      </c>
      <c r="Q567" s="14" t="s">
        <v>128</v>
      </c>
      <c r="R567" s="14" t="s">
        <v>128</v>
      </c>
      <c r="S567" s="14" t="s">
        <v>1562</v>
      </c>
    </row>
    <row r="568" ht="14.25" customHeight="1">
      <c r="A568" s="14" t="s">
        <v>118</v>
      </c>
      <c r="B568" s="14" t="s">
        <v>119</v>
      </c>
      <c r="C568" s="14" t="s">
        <v>14</v>
      </c>
      <c r="D568" s="14" t="s">
        <v>1563</v>
      </c>
      <c r="E568" s="14" t="s">
        <v>1171</v>
      </c>
      <c r="F568" s="14" t="s">
        <v>1564</v>
      </c>
      <c r="G568" s="14" t="s">
        <v>170</v>
      </c>
      <c r="H568" s="14"/>
      <c r="I568" s="14"/>
      <c r="J568" s="14" t="s">
        <v>211</v>
      </c>
      <c r="K568" s="14" t="s">
        <v>126</v>
      </c>
      <c r="L568" s="14" t="s">
        <v>144</v>
      </c>
      <c r="M568" s="14" t="s">
        <v>128</v>
      </c>
      <c r="N568" s="14" t="s">
        <v>129</v>
      </c>
      <c r="O568" s="14" t="s">
        <v>128</v>
      </c>
      <c r="P568" s="14" t="s">
        <v>128</v>
      </c>
      <c r="Q568" s="14" t="s">
        <v>128</v>
      </c>
      <c r="R568" s="14" t="s">
        <v>128</v>
      </c>
      <c r="S568" s="14" t="s">
        <v>1562</v>
      </c>
    </row>
    <row r="569" ht="14.25" customHeight="1">
      <c r="A569" s="14" t="s">
        <v>118</v>
      </c>
      <c r="B569" s="14" t="s">
        <v>119</v>
      </c>
      <c r="C569" s="14" t="s">
        <v>14</v>
      </c>
      <c r="D569" s="14" t="s">
        <v>1565</v>
      </c>
      <c r="E569" s="14" t="s">
        <v>1566</v>
      </c>
      <c r="F569" s="14" t="s">
        <v>1567</v>
      </c>
      <c r="G569" s="14" t="s">
        <v>1568</v>
      </c>
      <c r="H569" s="14"/>
      <c r="I569" s="14" t="s">
        <v>408</v>
      </c>
      <c r="J569" s="14" t="s">
        <v>1569</v>
      </c>
      <c r="K569" s="14" t="s">
        <v>126</v>
      </c>
      <c r="L569" s="14" t="s">
        <v>144</v>
      </c>
      <c r="M569" s="14" t="s">
        <v>128</v>
      </c>
      <c r="N569" s="14" t="s">
        <v>129</v>
      </c>
      <c r="O569" s="14" t="s">
        <v>128</v>
      </c>
      <c r="P569" s="14" t="s">
        <v>128</v>
      </c>
      <c r="Q569" s="14" t="s">
        <v>128</v>
      </c>
      <c r="R569" s="14" t="s">
        <v>128</v>
      </c>
      <c r="S569" s="14" t="s">
        <v>1570</v>
      </c>
    </row>
    <row r="570" ht="14.25" customHeight="1">
      <c r="A570" s="14" t="s">
        <v>118</v>
      </c>
      <c r="B570" s="14" t="s">
        <v>119</v>
      </c>
      <c r="C570" s="14" t="s">
        <v>14</v>
      </c>
      <c r="D570" s="14" t="s">
        <v>1571</v>
      </c>
      <c r="E570" s="14" t="s">
        <v>1572</v>
      </c>
      <c r="F570" s="14" t="s">
        <v>1573</v>
      </c>
      <c r="G570" s="14" t="s">
        <v>199</v>
      </c>
      <c r="H570" s="14"/>
      <c r="I570" s="14"/>
      <c r="J570" s="14" t="s">
        <v>126</v>
      </c>
      <c r="K570" s="14" t="s">
        <v>125</v>
      </c>
      <c r="L570" s="14" t="s">
        <v>183</v>
      </c>
      <c r="M570" s="14" t="s">
        <v>128</v>
      </c>
      <c r="N570" s="14" t="s">
        <v>129</v>
      </c>
      <c r="O570" s="14" t="s">
        <v>128</v>
      </c>
      <c r="P570" s="14" t="s">
        <v>128</v>
      </c>
      <c r="Q570" s="14" t="s">
        <v>128</v>
      </c>
      <c r="R570" s="14" t="s">
        <v>128</v>
      </c>
      <c r="S570" s="14" t="s">
        <v>1574</v>
      </c>
    </row>
    <row r="571" ht="14.25" customHeight="1">
      <c r="A571" s="14" t="s">
        <v>118</v>
      </c>
      <c r="B571" s="14" t="s">
        <v>119</v>
      </c>
      <c r="C571" s="14" t="s">
        <v>14</v>
      </c>
      <c r="D571" s="14" t="s">
        <v>1575</v>
      </c>
      <c r="E571" s="14" t="s">
        <v>1576</v>
      </c>
      <c r="F571" s="14" t="s">
        <v>1577</v>
      </c>
      <c r="G571" s="14" t="s">
        <v>199</v>
      </c>
      <c r="H571" s="14"/>
      <c r="I571" s="14"/>
      <c r="J571" s="14" t="s">
        <v>126</v>
      </c>
      <c r="K571" s="14" t="s">
        <v>125</v>
      </c>
      <c r="L571" s="14" t="s">
        <v>183</v>
      </c>
      <c r="M571" s="14" t="s">
        <v>128</v>
      </c>
      <c r="N571" s="14" t="s">
        <v>129</v>
      </c>
      <c r="O571" s="14" t="s">
        <v>128</v>
      </c>
      <c r="P571" s="14" t="s">
        <v>128</v>
      </c>
      <c r="Q571" s="14" t="s">
        <v>128</v>
      </c>
      <c r="R571" s="14" t="s">
        <v>128</v>
      </c>
      <c r="S571" s="14" t="s">
        <v>1578</v>
      </c>
    </row>
    <row r="572" ht="14.25" customHeight="1">
      <c r="A572" s="14" t="s">
        <v>118</v>
      </c>
      <c r="B572" s="14" t="s">
        <v>119</v>
      </c>
      <c r="C572" s="14" t="s">
        <v>14</v>
      </c>
      <c r="D572" s="14" t="s">
        <v>1579</v>
      </c>
      <c r="E572" s="14" t="s">
        <v>1580</v>
      </c>
      <c r="F572" s="14" t="s">
        <v>1581</v>
      </c>
      <c r="G572" s="14" t="s">
        <v>199</v>
      </c>
      <c r="H572" s="14"/>
      <c r="I572" s="14"/>
      <c r="J572" s="14" t="s">
        <v>126</v>
      </c>
      <c r="K572" s="14" t="s">
        <v>125</v>
      </c>
      <c r="L572" s="14" t="s">
        <v>183</v>
      </c>
      <c r="M572" s="14" t="s">
        <v>128</v>
      </c>
      <c r="N572" s="14" t="s">
        <v>129</v>
      </c>
      <c r="O572" s="14" t="s">
        <v>128</v>
      </c>
      <c r="P572" s="14" t="s">
        <v>128</v>
      </c>
      <c r="Q572" s="14" t="s">
        <v>128</v>
      </c>
      <c r="R572" s="14" t="s">
        <v>128</v>
      </c>
      <c r="S572" s="14" t="s">
        <v>1582</v>
      </c>
    </row>
    <row r="573" ht="14.25" customHeight="1">
      <c r="A573" s="14" t="s">
        <v>118</v>
      </c>
      <c r="B573" s="14" t="s">
        <v>119</v>
      </c>
      <c r="C573" s="14" t="s">
        <v>14</v>
      </c>
      <c r="D573" s="14" t="s">
        <v>1583</v>
      </c>
      <c r="E573" s="14" t="s">
        <v>1584</v>
      </c>
      <c r="F573" s="14" t="s">
        <v>1585</v>
      </c>
      <c r="G573" s="14" t="s">
        <v>1519</v>
      </c>
      <c r="H573" s="14"/>
      <c r="I573" s="14" t="s">
        <v>408</v>
      </c>
      <c r="J573" s="14" t="s">
        <v>1520</v>
      </c>
      <c r="K573" s="14" t="s">
        <v>126</v>
      </c>
      <c r="L573" s="14" t="s">
        <v>144</v>
      </c>
      <c r="M573" s="14" t="s">
        <v>128</v>
      </c>
      <c r="N573" s="14" t="s">
        <v>129</v>
      </c>
      <c r="O573" s="14" t="s">
        <v>128</v>
      </c>
      <c r="P573" s="14" t="s">
        <v>128</v>
      </c>
      <c r="Q573" s="14" t="s">
        <v>128</v>
      </c>
      <c r="R573" s="14" t="s">
        <v>128</v>
      </c>
      <c r="S573" s="14" t="s">
        <v>1586</v>
      </c>
    </row>
    <row r="574" ht="14.25" customHeight="1">
      <c r="A574" s="14" t="s">
        <v>118</v>
      </c>
      <c r="B574" s="14" t="s">
        <v>119</v>
      </c>
      <c r="C574" s="14" t="s">
        <v>14</v>
      </c>
      <c r="D574" s="14" t="s">
        <v>1587</v>
      </c>
      <c r="E574" s="14" t="s">
        <v>230</v>
      </c>
      <c r="F574" s="14" t="s">
        <v>231</v>
      </c>
      <c r="G574" s="14" t="s">
        <v>151</v>
      </c>
      <c r="H574" s="14" t="s">
        <v>232</v>
      </c>
      <c r="I574" s="14"/>
      <c r="J574" s="14" t="s">
        <v>125</v>
      </c>
      <c r="K574" s="14" t="s">
        <v>126</v>
      </c>
      <c r="L574" s="14" t="s">
        <v>127</v>
      </c>
      <c r="M574" s="14" t="s">
        <v>129</v>
      </c>
      <c r="N574" s="14" t="s">
        <v>129</v>
      </c>
      <c r="O574" s="14" t="s">
        <v>128</v>
      </c>
      <c r="P574" s="14" t="s">
        <v>128</v>
      </c>
      <c r="Q574" s="14" t="s">
        <v>128</v>
      </c>
      <c r="R574" s="14" t="s">
        <v>128</v>
      </c>
      <c r="S574" s="14" t="s">
        <v>361</v>
      </c>
    </row>
    <row r="575" ht="14.25" customHeight="1">
      <c r="A575" s="14" t="s">
        <v>118</v>
      </c>
      <c r="B575" s="14" t="s">
        <v>119</v>
      </c>
      <c r="C575" s="14" t="s">
        <v>14</v>
      </c>
      <c r="D575" s="14" t="s">
        <v>1588</v>
      </c>
      <c r="E575" s="14" t="s">
        <v>227</v>
      </c>
      <c r="F575" s="14" t="s">
        <v>228</v>
      </c>
      <c r="G575" s="14" t="s">
        <v>133</v>
      </c>
      <c r="H575" s="14"/>
      <c r="I575" s="14"/>
      <c r="J575" s="14" t="s">
        <v>126</v>
      </c>
      <c r="K575" s="14" t="s">
        <v>126</v>
      </c>
      <c r="L575" s="14" t="s">
        <v>134</v>
      </c>
      <c r="M575" s="14" t="s">
        <v>128</v>
      </c>
      <c r="N575" s="14" t="s">
        <v>129</v>
      </c>
      <c r="O575" s="14" t="s">
        <v>128</v>
      </c>
      <c r="P575" s="14" t="s">
        <v>128</v>
      </c>
      <c r="Q575" s="14" t="s">
        <v>128</v>
      </c>
      <c r="R575" s="14" t="s">
        <v>128</v>
      </c>
      <c r="S575" s="14" t="s">
        <v>359</v>
      </c>
    </row>
    <row r="576" ht="14.25" customHeight="1">
      <c r="A576" s="14" t="s">
        <v>118</v>
      </c>
      <c r="B576" s="14" t="s">
        <v>119</v>
      </c>
      <c r="C576" s="14" t="s">
        <v>14</v>
      </c>
      <c r="D576" s="14" t="s">
        <v>1589</v>
      </c>
      <c r="E576" s="14" t="s">
        <v>222</v>
      </c>
      <c r="F576" s="14" t="s">
        <v>223</v>
      </c>
      <c r="G576" s="14" t="s">
        <v>151</v>
      </c>
      <c r="H576" s="14" t="s">
        <v>224</v>
      </c>
      <c r="I576" s="14"/>
      <c r="J576" s="14" t="s">
        <v>125</v>
      </c>
      <c r="K576" s="14" t="s">
        <v>126</v>
      </c>
      <c r="L576" s="14" t="s">
        <v>127</v>
      </c>
      <c r="M576" s="14" t="s">
        <v>129</v>
      </c>
      <c r="N576" s="14" t="s">
        <v>129</v>
      </c>
      <c r="O576" s="14" t="s">
        <v>128</v>
      </c>
      <c r="P576" s="14" t="s">
        <v>128</v>
      </c>
      <c r="Q576" s="14" t="s">
        <v>128</v>
      </c>
      <c r="R576" s="14" t="s">
        <v>128</v>
      </c>
      <c r="S576" s="14" t="s">
        <v>357</v>
      </c>
    </row>
    <row r="577" ht="14.25" customHeight="1">
      <c r="A577" s="14" t="s">
        <v>118</v>
      </c>
      <c r="B577" s="14" t="s">
        <v>119</v>
      </c>
      <c r="C577" s="14" t="s">
        <v>14</v>
      </c>
      <c r="D577" s="14" t="s">
        <v>1590</v>
      </c>
      <c r="E577" s="14" t="s">
        <v>219</v>
      </c>
      <c r="F577" s="14" t="s">
        <v>220</v>
      </c>
      <c r="G577" s="14" t="s">
        <v>133</v>
      </c>
      <c r="H577" s="14"/>
      <c r="I577" s="14"/>
      <c r="J577" s="14" t="s">
        <v>126</v>
      </c>
      <c r="K577" s="14" t="s">
        <v>126</v>
      </c>
      <c r="L577" s="14" t="s">
        <v>134</v>
      </c>
      <c r="M577" s="14" t="s">
        <v>128</v>
      </c>
      <c r="N577" s="14" t="s">
        <v>129</v>
      </c>
      <c r="O577" s="14" t="s">
        <v>128</v>
      </c>
      <c r="P577" s="14" t="s">
        <v>128</v>
      </c>
      <c r="Q577" s="14" t="s">
        <v>128</v>
      </c>
      <c r="R577" s="14" t="s">
        <v>128</v>
      </c>
      <c r="S577" s="14" t="s">
        <v>355</v>
      </c>
    </row>
    <row r="578" ht="14.25" customHeight="1">
      <c r="A578" s="14" t="s">
        <v>118</v>
      </c>
      <c r="B578" s="14" t="s">
        <v>119</v>
      </c>
      <c r="C578" s="14" t="s">
        <v>14</v>
      </c>
      <c r="D578" s="14" t="s">
        <v>1591</v>
      </c>
      <c r="E578" s="14" t="s">
        <v>214</v>
      </c>
      <c r="F578" s="14" t="s">
        <v>215</v>
      </c>
      <c r="G578" s="14" t="s">
        <v>216</v>
      </c>
      <c r="H578" s="14"/>
      <c r="I578" s="14"/>
      <c r="J578" s="14" t="s">
        <v>211</v>
      </c>
      <c r="K578" s="14" t="s">
        <v>126</v>
      </c>
      <c r="L578" s="14" t="s">
        <v>144</v>
      </c>
      <c r="M578" s="14" t="s">
        <v>129</v>
      </c>
      <c r="N578" s="14" t="s">
        <v>129</v>
      </c>
      <c r="O578" s="14" t="s">
        <v>128</v>
      </c>
      <c r="P578" s="14" t="s">
        <v>128</v>
      </c>
      <c r="Q578" s="14" t="s">
        <v>128</v>
      </c>
      <c r="R578" s="14" t="s">
        <v>128</v>
      </c>
      <c r="S578" s="14" t="s">
        <v>217</v>
      </c>
    </row>
    <row r="579" ht="14.25" customHeight="1">
      <c r="A579" s="14" t="s">
        <v>118</v>
      </c>
      <c r="B579" s="14" t="s">
        <v>119</v>
      </c>
      <c r="C579" s="14" t="s">
        <v>14</v>
      </c>
      <c r="D579" s="14" t="s">
        <v>1592</v>
      </c>
      <c r="E579" s="14" t="s">
        <v>1593</v>
      </c>
      <c r="F579" s="14" t="s">
        <v>1594</v>
      </c>
      <c r="G579" s="14" t="s">
        <v>253</v>
      </c>
      <c r="H579" s="14" t="s">
        <v>1595</v>
      </c>
      <c r="I579" s="14"/>
      <c r="J579" s="14" t="s">
        <v>125</v>
      </c>
      <c r="K579" s="14" t="s">
        <v>126</v>
      </c>
      <c r="L579" s="14" t="s">
        <v>127</v>
      </c>
      <c r="M579" s="14" t="s">
        <v>129</v>
      </c>
      <c r="N579" s="14" t="s">
        <v>129</v>
      </c>
      <c r="O579" s="14" t="s">
        <v>128</v>
      </c>
      <c r="P579" s="14" t="s">
        <v>128</v>
      </c>
      <c r="Q579" s="14" t="s">
        <v>128</v>
      </c>
      <c r="R579" s="14" t="s">
        <v>128</v>
      </c>
      <c r="S579" s="14" t="s">
        <v>1596</v>
      </c>
    </row>
    <row r="580" ht="14.25" customHeight="1">
      <c r="A580" s="14" t="s">
        <v>118</v>
      </c>
      <c r="B580" s="14" t="s">
        <v>119</v>
      </c>
      <c r="C580" s="14" t="s">
        <v>14</v>
      </c>
      <c r="D580" s="14" t="s">
        <v>1597</v>
      </c>
      <c r="E580" s="14" t="s">
        <v>1598</v>
      </c>
      <c r="F580" s="14" t="s">
        <v>1599</v>
      </c>
      <c r="G580" s="14" t="s">
        <v>210</v>
      </c>
      <c r="H580" s="14"/>
      <c r="I580" s="14"/>
      <c r="J580" s="14" t="s">
        <v>211</v>
      </c>
      <c r="K580" s="14" t="s">
        <v>126</v>
      </c>
      <c r="L580" s="14" t="s">
        <v>144</v>
      </c>
      <c r="M580" s="14" t="s">
        <v>128</v>
      </c>
      <c r="N580" s="14" t="s">
        <v>129</v>
      </c>
      <c r="O580" s="14" t="s">
        <v>128</v>
      </c>
      <c r="P580" s="14" t="s">
        <v>128</v>
      </c>
      <c r="Q580" s="14" t="s">
        <v>128</v>
      </c>
      <c r="R580" s="14" t="s">
        <v>128</v>
      </c>
      <c r="S580" s="14" t="s">
        <v>1600</v>
      </c>
    </row>
    <row r="581" ht="14.25" customHeight="1">
      <c r="A581" s="14" t="s">
        <v>118</v>
      </c>
      <c r="B581" s="14" t="s">
        <v>119</v>
      </c>
      <c r="C581" s="14" t="s">
        <v>14</v>
      </c>
      <c r="D581" s="14" t="s">
        <v>1601</v>
      </c>
      <c r="E581" s="14" t="s">
        <v>1602</v>
      </c>
      <c r="F581" s="14" t="s">
        <v>1603</v>
      </c>
      <c r="G581" s="14" t="s">
        <v>210</v>
      </c>
      <c r="H581" s="14"/>
      <c r="I581" s="14"/>
      <c r="J581" s="14" t="s">
        <v>211</v>
      </c>
      <c r="K581" s="14" t="s">
        <v>126</v>
      </c>
      <c r="L581" s="14" t="s">
        <v>144</v>
      </c>
      <c r="M581" s="14" t="s">
        <v>128</v>
      </c>
      <c r="N581" s="14" t="s">
        <v>129</v>
      </c>
      <c r="O581" s="14" t="s">
        <v>128</v>
      </c>
      <c r="P581" s="14" t="s">
        <v>128</v>
      </c>
      <c r="Q581" s="14" t="s">
        <v>128</v>
      </c>
      <c r="R581" s="14" t="s">
        <v>128</v>
      </c>
      <c r="S581" s="14" t="s">
        <v>1604</v>
      </c>
    </row>
    <row r="582" ht="14.25" customHeight="1">
      <c r="A582" s="14" t="s">
        <v>118</v>
      </c>
      <c r="B582" s="14" t="s">
        <v>119</v>
      </c>
      <c r="C582" s="14" t="s">
        <v>14</v>
      </c>
      <c r="D582" s="14" t="s">
        <v>1605</v>
      </c>
      <c r="E582" s="14" t="s">
        <v>1606</v>
      </c>
      <c r="F582" s="14" t="s">
        <v>1607</v>
      </c>
      <c r="G582" s="14" t="s">
        <v>249</v>
      </c>
      <c r="H582" s="14"/>
      <c r="I582" s="14"/>
      <c r="J582" s="14" t="s">
        <v>194</v>
      </c>
      <c r="K582" s="14" t="s">
        <v>126</v>
      </c>
      <c r="L582" s="14" t="s">
        <v>144</v>
      </c>
      <c r="M582" s="14" t="s">
        <v>128</v>
      </c>
      <c r="N582" s="14" t="s">
        <v>129</v>
      </c>
      <c r="O582" s="14" t="s">
        <v>128</v>
      </c>
      <c r="P582" s="14" t="s">
        <v>128</v>
      </c>
      <c r="Q582" s="14" t="s">
        <v>128</v>
      </c>
      <c r="R582" s="14" t="s">
        <v>128</v>
      </c>
      <c r="S582" s="14" t="s">
        <v>1608</v>
      </c>
    </row>
    <row r="583" ht="14.25" customHeight="1">
      <c r="A583" s="14" t="s">
        <v>118</v>
      </c>
      <c r="B583" s="14" t="s">
        <v>119</v>
      </c>
      <c r="C583" s="14" t="s">
        <v>14</v>
      </c>
      <c r="D583" s="14" t="s">
        <v>1609</v>
      </c>
      <c r="E583" s="14" t="s">
        <v>1610</v>
      </c>
      <c r="F583" s="14" t="s">
        <v>1611</v>
      </c>
      <c r="G583" s="14" t="s">
        <v>210</v>
      </c>
      <c r="H583" s="14"/>
      <c r="I583" s="14"/>
      <c r="J583" s="14" t="s">
        <v>211</v>
      </c>
      <c r="K583" s="14" t="s">
        <v>126</v>
      </c>
      <c r="L583" s="14" t="s">
        <v>144</v>
      </c>
      <c r="M583" s="14" t="s">
        <v>128</v>
      </c>
      <c r="N583" s="14" t="s">
        <v>129</v>
      </c>
      <c r="O583" s="14" t="s">
        <v>128</v>
      </c>
      <c r="P583" s="14" t="s">
        <v>128</v>
      </c>
      <c r="Q583" s="14" t="s">
        <v>128</v>
      </c>
      <c r="R583" s="14" t="s">
        <v>128</v>
      </c>
      <c r="S583" s="14" t="s">
        <v>1612</v>
      </c>
    </row>
    <row r="584" ht="14.25" customHeight="1">
      <c r="A584" s="14" t="s">
        <v>118</v>
      </c>
      <c r="B584" s="14" t="s">
        <v>119</v>
      </c>
      <c r="C584" s="14" t="s">
        <v>14</v>
      </c>
      <c r="D584" s="14" t="s">
        <v>1613</v>
      </c>
      <c r="E584" s="14" t="s">
        <v>1614</v>
      </c>
      <c r="F584" s="14" t="s">
        <v>1615</v>
      </c>
      <c r="G584" s="14" t="s">
        <v>187</v>
      </c>
      <c r="H584" s="14"/>
      <c r="I584" s="14"/>
      <c r="J584" s="14" t="s">
        <v>188</v>
      </c>
      <c r="K584" s="14" t="s">
        <v>126</v>
      </c>
      <c r="L584" s="14" t="s">
        <v>144</v>
      </c>
      <c r="M584" s="14" t="s">
        <v>128</v>
      </c>
      <c r="N584" s="14" t="s">
        <v>129</v>
      </c>
      <c r="O584" s="14" t="s">
        <v>128</v>
      </c>
      <c r="P584" s="14" t="s">
        <v>128</v>
      </c>
      <c r="Q584" s="14" t="s">
        <v>128</v>
      </c>
      <c r="R584" s="14" t="s">
        <v>129</v>
      </c>
      <c r="S584" s="14" t="s">
        <v>1616</v>
      </c>
    </row>
    <row r="585" ht="14.25" customHeight="1">
      <c r="A585" s="14" t="s">
        <v>118</v>
      </c>
      <c r="B585" s="14" t="s">
        <v>119</v>
      </c>
      <c r="C585" s="14" t="s">
        <v>14</v>
      </c>
      <c r="D585" s="14" t="s">
        <v>1617</v>
      </c>
      <c r="E585" s="14" t="s">
        <v>1614</v>
      </c>
      <c r="F585" s="14" t="s">
        <v>1618</v>
      </c>
      <c r="G585" s="14" t="s">
        <v>210</v>
      </c>
      <c r="H585" s="14"/>
      <c r="I585" s="14"/>
      <c r="J585" s="14" t="s">
        <v>211</v>
      </c>
      <c r="K585" s="14" t="s">
        <v>126</v>
      </c>
      <c r="L585" s="14" t="s">
        <v>144</v>
      </c>
      <c r="M585" s="14" t="s">
        <v>128</v>
      </c>
      <c r="N585" s="14" t="s">
        <v>129</v>
      </c>
      <c r="O585" s="14" t="s">
        <v>128</v>
      </c>
      <c r="P585" s="14" t="s">
        <v>128</v>
      </c>
      <c r="Q585" s="14" t="s">
        <v>128</v>
      </c>
      <c r="R585" s="14" t="s">
        <v>128</v>
      </c>
      <c r="S585" s="14" t="s">
        <v>1619</v>
      </c>
    </row>
    <row r="586" ht="14.25" customHeight="1">
      <c r="A586" s="14" t="s">
        <v>118</v>
      </c>
      <c r="B586" s="14" t="s">
        <v>119</v>
      </c>
      <c r="C586" s="14" t="s">
        <v>14</v>
      </c>
      <c r="D586" s="14" t="s">
        <v>1620</v>
      </c>
      <c r="E586" s="14" t="s">
        <v>1621</v>
      </c>
      <c r="F586" s="14" t="s">
        <v>1622</v>
      </c>
      <c r="G586" s="14" t="s">
        <v>187</v>
      </c>
      <c r="H586" s="14"/>
      <c r="I586" s="14"/>
      <c r="J586" s="14" t="s">
        <v>188</v>
      </c>
      <c r="K586" s="14" t="s">
        <v>126</v>
      </c>
      <c r="L586" s="14" t="s">
        <v>144</v>
      </c>
      <c r="M586" s="14" t="s">
        <v>128</v>
      </c>
      <c r="N586" s="14" t="s">
        <v>129</v>
      </c>
      <c r="O586" s="14" t="s">
        <v>128</v>
      </c>
      <c r="P586" s="14" t="s">
        <v>128</v>
      </c>
      <c r="Q586" s="14" t="s">
        <v>128</v>
      </c>
      <c r="R586" s="14" t="s">
        <v>129</v>
      </c>
      <c r="S586" s="14" t="s">
        <v>1623</v>
      </c>
    </row>
    <row r="587" ht="14.25" customHeight="1">
      <c r="A587" s="14" t="s">
        <v>118</v>
      </c>
      <c r="B587" s="14" t="s">
        <v>119</v>
      </c>
      <c r="C587" s="14" t="s">
        <v>14</v>
      </c>
      <c r="D587" s="14" t="s">
        <v>1624</v>
      </c>
      <c r="E587" s="14" t="s">
        <v>1621</v>
      </c>
      <c r="F587" s="14" t="s">
        <v>1625</v>
      </c>
      <c r="G587" s="14" t="s">
        <v>210</v>
      </c>
      <c r="H587" s="14"/>
      <c r="I587" s="14"/>
      <c r="J587" s="14" t="s">
        <v>211</v>
      </c>
      <c r="K587" s="14" t="s">
        <v>126</v>
      </c>
      <c r="L587" s="14" t="s">
        <v>144</v>
      </c>
      <c r="M587" s="14" t="s">
        <v>128</v>
      </c>
      <c r="N587" s="14" t="s">
        <v>129</v>
      </c>
      <c r="O587" s="14" t="s">
        <v>128</v>
      </c>
      <c r="P587" s="14" t="s">
        <v>128</v>
      </c>
      <c r="Q587" s="14" t="s">
        <v>128</v>
      </c>
      <c r="R587" s="14" t="s">
        <v>128</v>
      </c>
      <c r="S587" s="14" t="s">
        <v>1626</v>
      </c>
    </row>
    <row r="588" ht="14.25" customHeight="1">
      <c r="A588" s="14" t="s">
        <v>118</v>
      </c>
      <c r="B588" s="14" t="s">
        <v>119</v>
      </c>
      <c r="C588" s="14" t="s">
        <v>14</v>
      </c>
      <c r="D588" s="14" t="s">
        <v>1627</v>
      </c>
      <c r="E588" s="14" t="s">
        <v>1628</v>
      </c>
      <c r="F588" s="14" t="s">
        <v>1629</v>
      </c>
      <c r="G588" s="14" t="s">
        <v>133</v>
      </c>
      <c r="H588" s="14"/>
      <c r="I588" s="14"/>
      <c r="J588" s="14" t="s">
        <v>126</v>
      </c>
      <c r="K588" s="14" t="s">
        <v>126</v>
      </c>
      <c r="L588" s="14" t="s">
        <v>134</v>
      </c>
      <c r="M588" s="14" t="s">
        <v>128</v>
      </c>
      <c r="N588" s="14" t="s">
        <v>129</v>
      </c>
      <c r="O588" s="14" t="s">
        <v>128</v>
      </c>
      <c r="P588" s="14" t="s">
        <v>128</v>
      </c>
      <c r="Q588" s="14" t="s">
        <v>128</v>
      </c>
      <c r="R588" s="14" t="s">
        <v>128</v>
      </c>
      <c r="S588" s="14" t="s">
        <v>1630</v>
      </c>
    </row>
    <row r="589" ht="14.25" customHeight="1">
      <c r="A589" s="14" t="s">
        <v>118</v>
      </c>
      <c r="B589" s="14" t="s">
        <v>119</v>
      </c>
      <c r="C589" s="14" t="s">
        <v>14</v>
      </c>
      <c r="D589" s="14" t="s">
        <v>1631</v>
      </c>
      <c r="E589" s="14" t="s">
        <v>1632</v>
      </c>
      <c r="F589" s="14" t="s">
        <v>1633</v>
      </c>
      <c r="G589" s="14" t="s">
        <v>718</v>
      </c>
      <c r="H589" s="14"/>
      <c r="I589" s="14" t="s">
        <v>408</v>
      </c>
      <c r="J589" s="14" t="s">
        <v>211</v>
      </c>
      <c r="K589" s="14" t="s">
        <v>126</v>
      </c>
      <c r="L589" s="14" t="s">
        <v>144</v>
      </c>
      <c r="M589" s="14" t="s">
        <v>128</v>
      </c>
      <c r="N589" s="14" t="s">
        <v>129</v>
      </c>
      <c r="O589" s="14" t="s">
        <v>128</v>
      </c>
      <c r="P589" s="14" t="s">
        <v>128</v>
      </c>
      <c r="Q589" s="14" t="s">
        <v>128</v>
      </c>
      <c r="R589" s="14" t="s">
        <v>128</v>
      </c>
      <c r="S589" s="14" t="s">
        <v>1634</v>
      </c>
    </row>
    <row r="590" ht="14.25" customHeight="1">
      <c r="A590" s="14" t="s">
        <v>118</v>
      </c>
      <c r="B590" s="14" t="s">
        <v>119</v>
      </c>
      <c r="C590" s="14" t="s">
        <v>14</v>
      </c>
      <c r="D590" s="14" t="s">
        <v>1635</v>
      </c>
      <c r="E590" s="14" t="s">
        <v>1636</v>
      </c>
      <c r="F590" s="14" t="s">
        <v>1637</v>
      </c>
      <c r="G590" s="14" t="s">
        <v>1568</v>
      </c>
      <c r="H590" s="14"/>
      <c r="I590" s="14" t="s">
        <v>408</v>
      </c>
      <c r="J590" s="14" t="s">
        <v>1569</v>
      </c>
      <c r="K590" s="14" t="s">
        <v>126</v>
      </c>
      <c r="L590" s="14" t="s">
        <v>144</v>
      </c>
      <c r="M590" s="14" t="s">
        <v>128</v>
      </c>
      <c r="N590" s="14" t="s">
        <v>129</v>
      </c>
      <c r="O590" s="14" t="s">
        <v>128</v>
      </c>
      <c r="P590" s="14" t="s">
        <v>128</v>
      </c>
      <c r="Q590" s="14" t="s">
        <v>128</v>
      </c>
      <c r="R590" s="14" t="s">
        <v>128</v>
      </c>
      <c r="S590" s="14" t="s">
        <v>1638</v>
      </c>
    </row>
    <row r="591" ht="14.25" customHeight="1">
      <c r="A591" s="14" t="s">
        <v>118</v>
      </c>
      <c r="B591" s="14" t="s">
        <v>119</v>
      </c>
      <c r="C591" s="14" t="s">
        <v>14</v>
      </c>
      <c r="D591" s="14" t="s">
        <v>1639</v>
      </c>
      <c r="E591" s="14" t="s">
        <v>1640</v>
      </c>
      <c r="F591" s="14" t="s">
        <v>1641</v>
      </c>
      <c r="G591" s="14" t="s">
        <v>249</v>
      </c>
      <c r="H591" s="14"/>
      <c r="I591" s="14"/>
      <c r="J591" s="14" t="s">
        <v>194</v>
      </c>
      <c r="K591" s="14" t="s">
        <v>126</v>
      </c>
      <c r="L591" s="14" t="s">
        <v>144</v>
      </c>
      <c r="M591" s="14" t="s">
        <v>128</v>
      </c>
      <c r="N591" s="14" t="s">
        <v>129</v>
      </c>
      <c r="O591" s="14" t="s">
        <v>128</v>
      </c>
      <c r="P591" s="14" t="s">
        <v>128</v>
      </c>
      <c r="Q591" s="14" t="s">
        <v>128</v>
      </c>
      <c r="R591" s="14" t="s">
        <v>128</v>
      </c>
      <c r="S591" s="14" t="s">
        <v>1642</v>
      </c>
    </row>
    <row r="592" ht="14.25" customHeight="1">
      <c r="A592" s="14" t="s">
        <v>118</v>
      </c>
      <c r="B592" s="14" t="s">
        <v>119</v>
      </c>
      <c r="C592" s="14" t="s">
        <v>14</v>
      </c>
      <c r="D592" s="14" t="s">
        <v>1643</v>
      </c>
      <c r="E592" s="14" t="s">
        <v>1644</v>
      </c>
      <c r="F592" s="14" t="s">
        <v>1645</v>
      </c>
      <c r="G592" s="14" t="s">
        <v>170</v>
      </c>
      <c r="H592" s="14"/>
      <c r="I592" s="14"/>
      <c r="J592" s="14" t="s">
        <v>211</v>
      </c>
      <c r="K592" s="14" t="s">
        <v>126</v>
      </c>
      <c r="L592" s="14" t="s">
        <v>144</v>
      </c>
      <c r="M592" s="14" t="s">
        <v>128</v>
      </c>
      <c r="N592" s="14" t="s">
        <v>129</v>
      </c>
      <c r="O592" s="14" t="s">
        <v>128</v>
      </c>
      <c r="P592" s="14" t="s">
        <v>128</v>
      </c>
      <c r="Q592" s="14" t="s">
        <v>128</v>
      </c>
      <c r="R592" s="14" t="s">
        <v>128</v>
      </c>
      <c r="S592" s="14" t="s">
        <v>1646</v>
      </c>
    </row>
    <row r="593" ht="14.25" customHeight="1">
      <c r="A593" s="14" t="s">
        <v>118</v>
      </c>
      <c r="B593" s="14" t="s">
        <v>119</v>
      </c>
      <c r="C593" s="14" t="s">
        <v>14</v>
      </c>
      <c r="D593" s="14" t="s">
        <v>1647</v>
      </c>
      <c r="E593" s="14" t="s">
        <v>1648</v>
      </c>
      <c r="F593" s="14" t="s">
        <v>1649</v>
      </c>
      <c r="G593" s="14" t="s">
        <v>210</v>
      </c>
      <c r="H593" s="14"/>
      <c r="I593" s="14"/>
      <c r="J593" s="14" t="s">
        <v>211</v>
      </c>
      <c r="K593" s="14" t="s">
        <v>126</v>
      </c>
      <c r="L593" s="14" t="s">
        <v>144</v>
      </c>
      <c r="M593" s="14" t="s">
        <v>128</v>
      </c>
      <c r="N593" s="14" t="s">
        <v>129</v>
      </c>
      <c r="O593" s="14" t="s">
        <v>128</v>
      </c>
      <c r="P593" s="14" t="s">
        <v>128</v>
      </c>
      <c r="Q593" s="14" t="s">
        <v>128</v>
      </c>
      <c r="R593" s="14" t="s">
        <v>128</v>
      </c>
      <c r="S593" s="14" t="s">
        <v>1650</v>
      </c>
    </row>
    <row r="594" ht="14.25" customHeight="1">
      <c r="A594" s="14" t="s">
        <v>118</v>
      </c>
      <c r="B594" s="14" t="s">
        <v>119</v>
      </c>
      <c r="C594" s="14" t="s">
        <v>14</v>
      </c>
      <c r="D594" s="14" t="s">
        <v>1651</v>
      </c>
      <c r="E594" s="14" t="s">
        <v>1652</v>
      </c>
      <c r="F594" s="14" t="s">
        <v>1653</v>
      </c>
      <c r="G594" s="14" t="s">
        <v>161</v>
      </c>
      <c r="H594" s="14"/>
      <c r="I594" s="14"/>
      <c r="J594" s="14" t="s">
        <v>126</v>
      </c>
      <c r="K594" s="14" t="s">
        <v>126</v>
      </c>
      <c r="L594" s="14" t="s">
        <v>162</v>
      </c>
      <c r="M594" s="14" t="s">
        <v>128</v>
      </c>
      <c r="N594" s="14" t="s">
        <v>128</v>
      </c>
      <c r="O594" s="14" t="s">
        <v>128</v>
      </c>
      <c r="P594" s="14" t="s">
        <v>128</v>
      </c>
      <c r="Q594" s="14" t="s">
        <v>128</v>
      </c>
      <c r="R594" s="14" t="s">
        <v>128</v>
      </c>
      <c r="S594" s="14" t="s">
        <v>1654</v>
      </c>
    </row>
    <row r="595" ht="14.25" customHeight="1">
      <c r="A595" s="14" t="s">
        <v>118</v>
      </c>
      <c r="B595" s="14" t="s">
        <v>119</v>
      </c>
      <c r="C595" s="14" t="s">
        <v>14</v>
      </c>
      <c r="D595" s="14" t="s">
        <v>1655</v>
      </c>
      <c r="E595" s="14" t="s">
        <v>1656</v>
      </c>
      <c r="F595" s="14" t="s">
        <v>1657</v>
      </c>
      <c r="G595" s="14" t="s">
        <v>407</v>
      </c>
      <c r="H595" s="14"/>
      <c r="I595" s="14" t="s">
        <v>408</v>
      </c>
      <c r="J595" s="14" t="s">
        <v>409</v>
      </c>
      <c r="K595" s="14" t="s">
        <v>126</v>
      </c>
      <c r="L595" s="14" t="s">
        <v>144</v>
      </c>
      <c r="M595" s="14" t="s">
        <v>128</v>
      </c>
      <c r="N595" s="14" t="s">
        <v>129</v>
      </c>
      <c r="O595" s="14" t="s">
        <v>128</v>
      </c>
      <c r="P595" s="14" t="s">
        <v>128</v>
      </c>
      <c r="Q595" s="14" t="s">
        <v>128</v>
      </c>
      <c r="R595" s="14" t="s">
        <v>128</v>
      </c>
      <c r="S595" s="14" t="s">
        <v>1658</v>
      </c>
    </row>
    <row r="596" ht="14.25" customHeight="1">
      <c r="A596" s="14" t="s">
        <v>118</v>
      </c>
      <c r="B596" s="14" t="s">
        <v>119</v>
      </c>
      <c r="C596" s="14" t="s">
        <v>14</v>
      </c>
      <c r="D596" s="14" t="s">
        <v>1659</v>
      </c>
      <c r="E596" s="14" t="s">
        <v>1660</v>
      </c>
      <c r="F596" s="14" t="s">
        <v>1661</v>
      </c>
      <c r="G596" s="14" t="s">
        <v>1662</v>
      </c>
      <c r="H596" s="14" t="s">
        <v>1663</v>
      </c>
      <c r="I596" s="14"/>
      <c r="J596" s="14" t="s">
        <v>125</v>
      </c>
      <c r="K596" s="14" t="s">
        <v>126</v>
      </c>
      <c r="L596" s="14" t="s">
        <v>127</v>
      </c>
      <c r="M596" s="14" t="s">
        <v>129</v>
      </c>
      <c r="N596" s="14" t="s">
        <v>129</v>
      </c>
      <c r="O596" s="14" t="s">
        <v>128</v>
      </c>
      <c r="P596" s="14" t="s">
        <v>128</v>
      </c>
      <c r="Q596" s="14" t="s">
        <v>128</v>
      </c>
      <c r="R596" s="14" t="s">
        <v>128</v>
      </c>
      <c r="S596" s="14" t="s">
        <v>1664</v>
      </c>
    </row>
    <row r="597" ht="14.25" customHeight="1">
      <c r="A597" s="14" t="s">
        <v>118</v>
      </c>
      <c r="B597" s="14" t="s">
        <v>119</v>
      </c>
      <c r="C597" s="14" t="s">
        <v>14</v>
      </c>
      <c r="D597" s="14" t="s">
        <v>1665</v>
      </c>
      <c r="E597" s="14" t="s">
        <v>1666</v>
      </c>
      <c r="F597" s="14" t="s">
        <v>1667</v>
      </c>
      <c r="G597" s="14" t="s">
        <v>210</v>
      </c>
      <c r="H597" s="14"/>
      <c r="I597" s="14"/>
      <c r="J597" s="14" t="s">
        <v>211</v>
      </c>
      <c r="K597" s="14" t="s">
        <v>126</v>
      </c>
      <c r="L597" s="14" t="s">
        <v>144</v>
      </c>
      <c r="M597" s="14" t="s">
        <v>128</v>
      </c>
      <c r="N597" s="14" t="s">
        <v>129</v>
      </c>
      <c r="O597" s="14" t="s">
        <v>128</v>
      </c>
      <c r="P597" s="14" t="s">
        <v>128</v>
      </c>
      <c r="Q597" s="14" t="s">
        <v>128</v>
      </c>
      <c r="R597" s="14" t="s">
        <v>128</v>
      </c>
      <c r="S597" s="14" t="s">
        <v>1668</v>
      </c>
    </row>
    <row r="598" ht="14.25" customHeight="1">
      <c r="A598" s="14" t="s">
        <v>118</v>
      </c>
      <c r="B598" s="14" t="s">
        <v>119</v>
      </c>
      <c r="C598" s="14" t="s">
        <v>14</v>
      </c>
      <c r="D598" s="14" t="s">
        <v>1669</v>
      </c>
      <c r="E598" s="14" t="s">
        <v>1670</v>
      </c>
      <c r="F598" s="14" t="s">
        <v>1671</v>
      </c>
      <c r="G598" s="14" t="s">
        <v>151</v>
      </c>
      <c r="H598" s="14" t="s">
        <v>1672</v>
      </c>
      <c r="I598" s="14"/>
      <c r="J598" s="14" t="s">
        <v>125</v>
      </c>
      <c r="K598" s="14" t="s">
        <v>126</v>
      </c>
      <c r="L598" s="14" t="s">
        <v>127</v>
      </c>
      <c r="M598" s="14" t="s">
        <v>129</v>
      </c>
      <c r="N598" s="14" t="s">
        <v>129</v>
      </c>
      <c r="O598" s="14" t="s">
        <v>128</v>
      </c>
      <c r="P598" s="14" t="s">
        <v>128</v>
      </c>
      <c r="Q598" s="14" t="s">
        <v>128</v>
      </c>
      <c r="R598" s="14" t="s">
        <v>128</v>
      </c>
      <c r="S598" s="14" t="s">
        <v>1673</v>
      </c>
    </row>
    <row r="599" ht="14.25" customHeight="1">
      <c r="A599" s="14" t="s">
        <v>118</v>
      </c>
      <c r="B599" s="14" t="s">
        <v>119</v>
      </c>
      <c r="C599" s="14" t="s">
        <v>14</v>
      </c>
      <c r="D599" s="14" t="s">
        <v>1674</v>
      </c>
      <c r="E599" s="14" t="s">
        <v>1675</v>
      </c>
      <c r="F599" s="14" t="s">
        <v>1676</v>
      </c>
      <c r="G599" s="14" t="s">
        <v>210</v>
      </c>
      <c r="H599" s="14"/>
      <c r="I599" s="14"/>
      <c r="J599" s="14" t="s">
        <v>211</v>
      </c>
      <c r="K599" s="14" t="s">
        <v>126</v>
      </c>
      <c r="L599" s="14" t="s">
        <v>144</v>
      </c>
      <c r="M599" s="14" t="s">
        <v>128</v>
      </c>
      <c r="N599" s="14" t="s">
        <v>129</v>
      </c>
      <c r="O599" s="14" t="s">
        <v>128</v>
      </c>
      <c r="P599" s="14" t="s">
        <v>128</v>
      </c>
      <c r="Q599" s="14" t="s">
        <v>128</v>
      </c>
      <c r="R599" s="14" t="s">
        <v>128</v>
      </c>
      <c r="S599" s="14" t="s">
        <v>1677</v>
      </c>
    </row>
    <row r="600" ht="14.25" customHeight="1">
      <c r="A600" s="14" t="s">
        <v>118</v>
      </c>
      <c r="B600" s="14" t="s">
        <v>119</v>
      </c>
      <c r="C600" s="14" t="s">
        <v>14</v>
      </c>
      <c r="D600" s="14" t="s">
        <v>1678</v>
      </c>
      <c r="E600" s="14" t="s">
        <v>1679</v>
      </c>
      <c r="F600" s="14" t="s">
        <v>1680</v>
      </c>
      <c r="G600" s="14" t="s">
        <v>1681</v>
      </c>
      <c r="H600" s="14"/>
      <c r="I600" s="14"/>
      <c r="J600" s="14" t="s">
        <v>1682</v>
      </c>
      <c r="K600" s="14" t="s">
        <v>126</v>
      </c>
      <c r="L600" s="14" t="s">
        <v>144</v>
      </c>
      <c r="M600" s="14" t="s">
        <v>128</v>
      </c>
      <c r="N600" s="14" t="s">
        <v>129</v>
      </c>
      <c r="O600" s="14" t="s">
        <v>128</v>
      </c>
      <c r="P600" s="14" t="s">
        <v>128</v>
      </c>
      <c r="Q600" s="14" t="s">
        <v>128</v>
      </c>
      <c r="R600" s="14" t="s">
        <v>128</v>
      </c>
      <c r="S600" s="14" t="s">
        <v>1683</v>
      </c>
    </row>
    <row r="601" ht="14.25" customHeight="1">
      <c r="A601" s="14" t="s">
        <v>118</v>
      </c>
      <c r="B601" s="14" t="s">
        <v>119</v>
      </c>
      <c r="C601" s="14" t="s">
        <v>14</v>
      </c>
      <c r="D601" s="14" t="s">
        <v>1684</v>
      </c>
      <c r="E601" s="14" t="s">
        <v>1685</v>
      </c>
      <c r="F601" s="14" t="s">
        <v>1686</v>
      </c>
      <c r="G601" s="14" t="s">
        <v>210</v>
      </c>
      <c r="H601" s="14"/>
      <c r="I601" s="14"/>
      <c r="J601" s="14" t="s">
        <v>211</v>
      </c>
      <c r="K601" s="14" t="s">
        <v>126</v>
      </c>
      <c r="L601" s="14" t="s">
        <v>144</v>
      </c>
      <c r="M601" s="14" t="s">
        <v>128</v>
      </c>
      <c r="N601" s="14" t="s">
        <v>129</v>
      </c>
      <c r="O601" s="14" t="s">
        <v>128</v>
      </c>
      <c r="P601" s="14" t="s">
        <v>128</v>
      </c>
      <c r="Q601" s="14" t="s">
        <v>128</v>
      </c>
      <c r="R601" s="14" t="s">
        <v>128</v>
      </c>
      <c r="S601" s="14" t="s">
        <v>1687</v>
      </c>
    </row>
    <row r="602" ht="14.25" customHeight="1">
      <c r="A602" s="14" t="s">
        <v>118</v>
      </c>
      <c r="B602" s="14" t="s">
        <v>119</v>
      </c>
      <c r="C602" s="14" t="s">
        <v>14</v>
      </c>
      <c r="D602" s="14" t="s">
        <v>1688</v>
      </c>
      <c r="E602" s="14" t="s">
        <v>1689</v>
      </c>
      <c r="F602" s="14" t="s">
        <v>1690</v>
      </c>
      <c r="G602" s="14" t="s">
        <v>1534</v>
      </c>
      <c r="H602" s="14" t="s">
        <v>1691</v>
      </c>
      <c r="I602" s="14"/>
      <c r="J602" s="14" t="s">
        <v>125</v>
      </c>
      <c r="K602" s="14" t="s">
        <v>126</v>
      </c>
      <c r="L602" s="14" t="s">
        <v>127</v>
      </c>
      <c r="M602" s="14" t="s">
        <v>129</v>
      </c>
      <c r="N602" s="14" t="s">
        <v>129</v>
      </c>
      <c r="O602" s="14" t="s">
        <v>128</v>
      </c>
      <c r="P602" s="14" t="s">
        <v>128</v>
      </c>
      <c r="Q602" s="14" t="s">
        <v>128</v>
      </c>
      <c r="R602" s="14" t="s">
        <v>128</v>
      </c>
      <c r="S602" s="14" t="s">
        <v>1692</v>
      </c>
    </row>
    <row r="603" ht="14.25" customHeight="1">
      <c r="A603" s="14" t="s">
        <v>118</v>
      </c>
      <c r="B603" s="14" t="s">
        <v>119</v>
      </c>
      <c r="C603" s="14" t="s">
        <v>14</v>
      </c>
      <c r="D603" s="14" t="s">
        <v>1693</v>
      </c>
      <c r="E603" s="14" t="s">
        <v>1694</v>
      </c>
      <c r="F603" s="14" t="s">
        <v>1695</v>
      </c>
      <c r="G603" s="14" t="s">
        <v>263</v>
      </c>
      <c r="H603" s="14" t="s">
        <v>1696</v>
      </c>
      <c r="I603" s="14"/>
      <c r="J603" s="14" t="s">
        <v>125</v>
      </c>
      <c r="K603" s="14" t="s">
        <v>126</v>
      </c>
      <c r="L603" s="14" t="s">
        <v>127</v>
      </c>
      <c r="M603" s="14" t="s">
        <v>129</v>
      </c>
      <c r="N603" s="14" t="s">
        <v>129</v>
      </c>
      <c r="O603" s="14" t="s">
        <v>128</v>
      </c>
      <c r="P603" s="14" t="s">
        <v>128</v>
      </c>
      <c r="Q603" s="14" t="s">
        <v>128</v>
      </c>
      <c r="R603" s="14" t="s">
        <v>128</v>
      </c>
      <c r="S603" s="14" t="s">
        <v>1697</v>
      </c>
    </row>
    <row r="604" ht="14.25" customHeight="1">
      <c r="A604" s="14" t="s">
        <v>118</v>
      </c>
      <c r="B604" s="14" t="s">
        <v>119</v>
      </c>
      <c r="C604" s="14" t="s">
        <v>14</v>
      </c>
      <c r="D604" s="14" t="s">
        <v>1698</v>
      </c>
      <c r="E604" s="14" t="s">
        <v>1699</v>
      </c>
      <c r="F604" s="14" t="s">
        <v>1700</v>
      </c>
      <c r="G604" s="14" t="s">
        <v>249</v>
      </c>
      <c r="H604" s="14"/>
      <c r="I604" s="14"/>
      <c r="J604" s="14" t="s">
        <v>194</v>
      </c>
      <c r="K604" s="14" t="s">
        <v>126</v>
      </c>
      <c r="L604" s="14" t="s">
        <v>144</v>
      </c>
      <c r="M604" s="14" t="s">
        <v>128</v>
      </c>
      <c r="N604" s="14" t="s">
        <v>129</v>
      </c>
      <c r="O604" s="14" t="s">
        <v>128</v>
      </c>
      <c r="P604" s="14" t="s">
        <v>128</v>
      </c>
      <c r="Q604" s="14" t="s">
        <v>128</v>
      </c>
      <c r="R604" s="14" t="s">
        <v>128</v>
      </c>
      <c r="S604" s="14" t="s">
        <v>1701</v>
      </c>
    </row>
    <row r="605" ht="14.25" customHeight="1">
      <c r="A605" s="14" t="s">
        <v>118</v>
      </c>
      <c r="B605" s="14" t="s">
        <v>119</v>
      </c>
      <c r="C605" s="14" t="s">
        <v>14</v>
      </c>
      <c r="D605" s="14" t="s">
        <v>1702</v>
      </c>
      <c r="E605" s="14" t="s">
        <v>1703</v>
      </c>
      <c r="F605" s="14" t="s">
        <v>1704</v>
      </c>
      <c r="G605" s="14" t="s">
        <v>249</v>
      </c>
      <c r="H605" s="14"/>
      <c r="I605" s="14"/>
      <c r="J605" s="14" t="s">
        <v>194</v>
      </c>
      <c r="K605" s="14" t="s">
        <v>126</v>
      </c>
      <c r="L605" s="14" t="s">
        <v>144</v>
      </c>
      <c r="M605" s="14" t="s">
        <v>128</v>
      </c>
      <c r="N605" s="14" t="s">
        <v>129</v>
      </c>
      <c r="O605" s="14" t="s">
        <v>128</v>
      </c>
      <c r="P605" s="14" t="s">
        <v>128</v>
      </c>
      <c r="Q605" s="14" t="s">
        <v>128</v>
      </c>
      <c r="R605" s="14" t="s">
        <v>128</v>
      </c>
      <c r="S605" s="14" t="s">
        <v>1705</v>
      </c>
    </row>
    <row r="606" ht="14.25" customHeight="1">
      <c r="A606" s="14" t="s">
        <v>118</v>
      </c>
      <c r="B606" s="14" t="s">
        <v>119</v>
      </c>
      <c r="C606" s="14" t="s">
        <v>14</v>
      </c>
      <c r="D606" s="14" t="s">
        <v>1706</v>
      </c>
      <c r="E606" s="14" t="s">
        <v>1707</v>
      </c>
      <c r="F606" s="14" t="s">
        <v>1708</v>
      </c>
      <c r="G606" s="14" t="s">
        <v>249</v>
      </c>
      <c r="H606" s="14"/>
      <c r="I606" s="14"/>
      <c r="J606" s="14" t="s">
        <v>194</v>
      </c>
      <c r="K606" s="14" t="s">
        <v>126</v>
      </c>
      <c r="L606" s="14" t="s">
        <v>144</v>
      </c>
      <c r="M606" s="14" t="s">
        <v>128</v>
      </c>
      <c r="N606" s="14" t="s">
        <v>129</v>
      </c>
      <c r="O606" s="14" t="s">
        <v>128</v>
      </c>
      <c r="P606" s="14" t="s">
        <v>128</v>
      </c>
      <c r="Q606" s="14" t="s">
        <v>128</v>
      </c>
      <c r="R606" s="14" t="s">
        <v>128</v>
      </c>
      <c r="S606" s="14" t="s">
        <v>1709</v>
      </c>
    </row>
    <row r="607" ht="14.25" customHeight="1">
      <c r="A607" s="14" t="s">
        <v>118</v>
      </c>
      <c r="B607" s="14" t="s">
        <v>119</v>
      </c>
      <c r="C607" s="14" t="s">
        <v>14</v>
      </c>
      <c r="D607" s="14" t="s">
        <v>1710</v>
      </c>
      <c r="E607" s="14" t="s">
        <v>1711</v>
      </c>
      <c r="F607" s="14" t="s">
        <v>1712</v>
      </c>
      <c r="G607" s="14" t="s">
        <v>210</v>
      </c>
      <c r="H607" s="14"/>
      <c r="I607" s="14"/>
      <c r="J607" s="14" t="s">
        <v>211</v>
      </c>
      <c r="K607" s="14" t="s">
        <v>126</v>
      </c>
      <c r="L607" s="14" t="s">
        <v>144</v>
      </c>
      <c r="M607" s="14" t="s">
        <v>128</v>
      </c>
      <c r="N607" s="14" t="s">
        <v>129</v>
      </c>
      <c r="O607" s="14" t="s">
        <v>128</v>
      </c>
      <c r="P607" s="14" t="s">
        <v>128</v>
      </c>
      <c r="Q607" s="14" t="s">
        <v>128</v>
      </c>
      <c r="R607" s="14" t="s">
        <v>128</v>
      </c>
      <c r="S607" s="14" t="s">
        <v>273</v>
      </c>
    </row>
    <row r="608" ht="14.25" customHeight="1">
      <c r="A608" s="14" t="s">
        <v>118</v>
      </c>
      <c r="B608" s="14" t="s">
        <v>119</v>
      </c>
      <c r="C608" s="14" t="s">
        <v>14</v>
      </c>
      <c r="D608" s="14" t="s">
        <v>1713</v>
      </c>
      <c r="E608" s="14" t="s">
        <v>1714</v>
      </c>
      <c r="F608" s="14" t="s">
        <v>1715</v>
      </c>
      <c r="G608" s="14" t="s">
        <v>210</v>
      </c>
      <c r="H608" s="14"/>
      <c r="I608" s="14"/>
      <c r="J608" s="14" t="s">
        <v>211</v>
      </c>
      <c r="K608" s="14" t="s">
        <v>126</v>
      </c>
      <c r="L608" s="14" t="s">
        <v>144</v>
      </c>
      <c r="M608" s="14" t="s">
        <v>128</v>
      </c>
      <c r="N608" s="14" t="s">
        <v>129</v>
      </c>
      <c r="O608" s="14" t="s">
        <v>128</v>
      </c>
      <c r="P608" s="14" t="s">
        <v>128</v>
      </c>
      <c r="Q608" s="14" t="s">
        <v>128</v>
      </c>
      <c r="R608" s="14" t="s">
        <v>128</v>
      </c>
      <c r="S608" s="14" t="s">
        <v>1716</v>
      </c>
    </row>
    <row r="609" ht="14.25" customHeight="1">
      <c r="A609" s="14" t="s">
        <v>118</v>
      </c>
      <c r="B609" s="14" t="s">
        <v>119</v>
      </c>
      <c r="C609" s="14" t="s">
        <v>14</v>
      </c>
      <c r="D609" s="14" t="s">
        <v>1717</v>
      </c>
      <c r="E609" s="14" t="s">
        <v>1718</v>
      </c>
      <c r="F609" s="14" t="s">
        <v>1719</v>
      </c>
      <c r="G609" s="14" t="s">
        <v>1720</v>
      </c>
      <c r="H609" s="14"/>
      <c r="I609" s="14"/>
      <c r="J609" s="14" t="s">
        <v>1721</v>
      </c>
      <c r="K609" s="14" t="s">
        <v>126</v>
      </c>
      <c r="L609" s="14" t="s">
        <v>144</v>
      </c>
      <c r="M609" s="14" t="s">
        <v>128</v>
      </c>
      <c r="N609" s="14" t="s">
        <v>129</v>
      </c>
      <c r="O609" s="14" t="s">
        <v>128</v>
      </c>
      <c r="P609" s="14" t="s">
        <v>128</v>
      </c>
      <c r="Q609" s="14" t="s">
        <v>128</v>
      </c>
      <c r="R609" s="14" t="s">
        <v>128</v>
      </c>
      <c r="S609" s="14" t="s">
        <v>1722</v>
      </c>
    </row>
    <row r="610" ht="14.25" customHeight="1">
      <c r="A610" s="14" t="s">
        <v>118</v>
      </c>
      <c r="B610" s="14" t="s">
        <v>119</v>
      </c>
      <c r="C610" s="14" t="s">
        <v>14</v>
      </c>
      <c r="D610" s="14" t="s">
        <v>1723</v>
      </c>
      <c r="E610" s="14" t="s">
        <v>1724</v>
      </c>
      <c r="F610" s="14" t="s">
        <v>1725</v>
      </c>
      <c r="G610" s="14" t="s">
        <v>407</v>
      </c>
      <c r="H610" s="14"/>
      <c r="I610" s="14" t="s">
        <v>408</v>
      </c>
      <c r="J610" s="14" t="s">
        <v>409</v>
      </c>
      <c r="K610" s="14" t="s">
        <v>126</v>
      </c>
      <c r="L610" s="14" t="s">
        <v>144</v>
      </c>
      <c r="M610" s="14" t="s">
        <v>128</v>
      </c>
      <c r="N610" s="14" t="s">
        <v>129</v>
      </c>
      <c r="O610" s="14" t="s">
        <v>128</v>
      </c>
      <c r="P610" s="14" t="s">
        <v>128</v>
      </c>
      <c r="Q610" s="14" t="s">
        <v>128</v>
      </c>
      <c r="R610" s="14" t="s">
        <v>128</v>
      </c>
      <c r="S610" s="14" t="s">
        <v>1726</v>
      </c>
    </row>
    <row r="611" ht="14.25" customHeight="1">
      <c r="A611" s="14" t="s">
        <v>118</v>
      </c>
      <c r="B611" s="14" t="s">
        <v>119</v>
      </c>
      <c r="C611" s="14" t="s">
        <v>14</v>
      </c>
      <c r="D611" s="14" t="s">
        <v>1727</v>
      </c>
      <c r="E611" s="14" t="s">
        <v>1728</v>
      </c>
      <c r="F611" s="14" t="s">
        <v>1729</v>
      </c>
      <c r="G611" s="14" t="s">
        <v>133</v>
      </c>
      <c r="H611" s="14"/>
      <c r="I611" s="14"/>
      <c r="J611" s="14" t="s">
        <v>126</v>
      </c>
      <c r="K611" s="14" t="s">
        <v>126</v>
      </c>
      <c r="L611" s="14" t="s">
        <v>134</v>
      </c>
      <c r="M611" s="14" t="s">
        <v>128</v>
      </c>
      <c r="N611" s="14" t="s">
        <v>129</v>
      </c>
      <c r="O611" s="14" t="s">
        <v>128</v>
      </c>
      <c r="P611" s="14" t="s">
        <v>128</v>
      </c>
      <c r="Q611" s="14" t="s">
        <v>128</v>
      </c>
      <c r="R611" s="14" t="s">
        <v>128</v>
      </c>
      <c r="S611" s="14" t="s">
        <v>1730</v>
      </c>
    </row>
    <row r="612" ht="14.25" customHeight="1">
      <c r="A612" s="14" t="s">
        <v>118</v>
      </c>
      <c r="B612" s="14" t="s">
        <v>119</v>
      </c>
      <c r="C612" s="14" t="s">
        <v>14</v>
      </c>
      <c r="D612" s="14" t="s">
        <v>1731</v>
      </c>
      <c r="E612" s="14" t="s">
        <v>1732</v>
      </c>
      <c r="F612" s="14" t="s">
        <v>1733</v>
      </c>
      <c r="G612" s="14" t="s">
        <v>1440</v>
      </c>
      <c r="H612" s="14"/>
      <c r="I612" s="14"/>
      <c r="J612" s="14" t="s">
        <v>126</v>
      </c>
      <c r="K612" s="14" t="s">
        <v>1441</v>
      </c>
      <c r="L612" s="14" t="s">
        <v>183</v>
      </c>
      <c r="M612" s="14" t="s">
        <v>128</v>
      </c>
      <c r="N612" s="14" t="s">
        <v>129</v>
      </c>
      <c r="O612" s="14" t="s">
        <v>128</v>
      </c>
      <c r="P612" s="14" t="s">
        <v>128</v>
      </c>
      <c r="Q612" s="14" t="s">
        <v>128</v>
      </c>
      <c r="R612" s="14" t="s">
        <v>128</v>
      </c>
      <c r="S612" s="14" t="s">
        <v>1734</v>
      </c>
    </row>
    <row r="613" ht="14.25" customHeight="1">
      <c r="A613" s="14" t="s">
        <v>118</v>
      </c>
      <c r="B613" s="14" t="s">
        <v>119</v>
      </c>
      <c r="C613" s="14" t="s">
        <v>14</v>
      </c>
      <c r="D613" s="14" t="s">
        <v>1735</v>
      </c>
      <c r="E613" s="14" t="s">
        <v>1736</v>
      </c>
      <c r="F613" s="14" t="s">
        <v>1737</v>
      </c>
      <c r="G613" s="14" t="s">
        <v>210</v>
      </c>
      <c r="H613" s="14"/>
      <c r="I613" s="14"/>
      <c r="J613" s="14" t="s">
        <v>211</v>
      </c>
      <c r="K613" s="14" t="s">
        <v>126</v>
      </c>
      <c r="L613" s="14" t="s">
        <v>144</v>
      </c>
      <c r="M613" s="14" t="s">
        <v>128</v>
      </c>
      <c r="N613" s="14" t="s">
        <v>129</v>
      </c>
      <c r="O613" s="14" t="s">
        <v>128</v>
      </c>
      <c r="P613" s="14" t="s">
        <v>128</v>
      </c>
      <c r="Q613" s="14" t="s">
        <v>128</v>
      </c>
      <c r="R613" s="14" t="s">
        <v>128</v>
      </c>
      <c r="S613" s="14" t="s">
        <v>1738</v>
      </c>
    </row>
    <row r="614" ht="14.25" customHeight="1">
      <c r="A614" s="14" t="s">
        <v>118</v>
      </c>
      <c r="B614" s="14" t="s">
        <v>119</v>
      </c>
      <c r="C614" s="14" t="s">
        <v>14</v>
      </c>
      <c r="D614" s="14" t="s">
        <v>1739</v>
      </c>
      <c r="E614" s="14" t="s">
        <v>480</v>
      </c>
      <c r="F614" s="14" t="s">
        <v>481</v>
      </c>
      <c r="G614" s="14" t="s">
        <v>170</v>
      </c>
      <c r="H614" s="14"/>
      <c r="I614" s="14"/>
      <c r="J614" s="14" t="s">
        <v>211</v>
      </c>
      <c r="K614" s="14" t="s">
        <v>126</v>
      </c>
      <c r="L614" s="14" t="s">
        <v>144</v>
      </c>
      <c r="M614" s="14" t="s">
        <v>128</v>
      </c>
      <c r="N614" s="14" t="s">
        <v>129</v>
      </c>
      <c r="O614" s="14" t="s">
        <v>128</v>
      </c>
      <c r="P614" s="14" t="s">
        <v>128</v>
      </c>
      <c r="Q614" s="14" t="s">
        <v>128</v>
      </c>
      <c r="R614" s="14" t="s">
        <v>128</v>
      </c>
      <c r="S614" s="14" t="s">
        <v>1740</v>
      </c>
    </row>
    <row r="615" ht="14.25" customHeight="1">
      <c r="A615" s="14" t="s">
        <v>118</v>
      </c>
      <c r="B615" s="14" t="s">
        <v>119</v>
      </c>
      <c r="C615" s="14" t="s">
        <v>14</v>
      </c>
      <c r="D615" s="14" t="s">
        <v>1741</v>
      </c>
      <c r="E615" s="14" t="s">
        <v>1742</v>
      </c>
      <c r="F615" s="14" t="s">
        <v>1743</v>
      </c>
      <c r="G615" s="14" t="s">
        <v>210</v>
      </c>
      <c r="H615" s="14"/>
      <c r="I615" s="14"/>
      <c r="J615" s="14" t="s">
        <v>211</v>
      </c>
      <c r="K615" s="14" t="s">
        <v>126</v>
      </c>
      <c r="L615" s="14" t="s">
        <v>144</v>
      </c>
      <c r="M615" s="14" t="s">
        <v>128</v>
      </c>
      <c r="N615" s="14" t="s">
        <v>129</v>
      </c>
      <c r="O615" s="14" t="s">
        <v>128</v>
      </c>
      <c r="P615" s="14" t="s">
        <v>128</v>
      </c>
      <c r="Q615" s="14" t="s">
        <v>128</v>
      </c>
      <c r="R615" s="14" t="s">
        <v>128</v>
      </c>
      <c r="S615" s="14" t="s">
        <v>1744</v>
      </c>
    </row>
    <row r="616" ht="14.25" customHeight="1">
      <c r="A616" s="14" t="s">
        <v>118</v>
      </c>
      <c r="B616" s="14" t="s">
        <v>119</v>
      </c>
      <c r="C616" s="14" t="s">
        <v>14</v>
      </c>
      <c r="D616" s="14" t="s">
        <v>1745</v>
      </c>
      <c r="E616" s="14" t="s">
        <v>1746</v>
      </c>
      <c r="F616" s="14" t="s">
        <v>1747</v>
      </c>
      <c r="G616" s="14" t="s">
        <v>133</v>
      </c>
      <c r="H616" s="14"/>
      <c r="I616" s="14"/>
      <c r="J616" s="14" t="s">
        <v>126</v>
      </c>
      <c r="K616" s="14" t="s">
        <v>126</v>
      </c>
      <c r="L616" s="14" t="s">
        <v>134</v>
      </c>
      <c r="M616" s="14" t="s">
        <v>128</v>
      </c>
      <c r="N616" s="14" t="s">
        <v>129</v>
      </c>
      <c r="O616" s="14" t="s">
        <v>128</v>
      </c>
      <c r="P616" s="14" t="s">
        <v>128</v>
      </c>
      <c r="Q616" s="14" t="s">
        <v>128</v>
      </c>
      <c r="R616" s="14" t="s">
        <v>128</v>
      </c>
      <c r="S616" s="14" t="s">
        <v>1748</v>
      </c>
    </row>
    <row r="617" ht="14.25" customHeight="1">
      <c r="A617" s="14" t="s">
        <v>118</v>
      </c>
      <c r="B617" s="14" t="s">
        <v>119</v>
      </c>
      <c r="C617" s="14" t="s">
        <v>14</v>
      </c>
      <c r="D617" s="14" t="s">
        <v>1749</v>
      </c>
      <c r="E617" s="14" t="s">
        <v>1750</v>
      </c>
      <c r="F617" s="14" t="s">
        <v>1751</v>
      </c>
      <c r="G617" s="14" t="s">
        <v>210</v>
      </c>
      <c r="H617" s="14"/>
      <c r="I617" s="14"/>
      <c r="J617" s="14" t="s">
        <v>211</v>
      </c>
      <c r="K617" s="14" t="s">
        <v>126</v>
      </c>
      <c r="L617" s="14" t="s">
        <v>144</v>
      </c>
      <c r="M617" s="14" t="s">
        <v>128</v>
      </c>
      <c r="N617" s="14" t="s">
        <v>129</v>
      </c>
      <c r="O617" s="14" t="s">
        <v>128</v>
      </c>
      <c r="P617" s="14" t="s">
        <v>128</v>
      </c>
      <c r="Q617" s="14" t="s">
        <v>128</v>
      </c>
      <c r="R617" s="14" t="s">
        <v>128</v>
      </c>
      <c r="S617" s="14" t="s">
        <v>1752</v>
      </c>
    </row>
    <row r="618" ht="14.25" customHeight="1">
      <c r="A618" s="14" t="s">
        <v>118</v>
      </c>
      <c r="B618" s="14" t="s">
        <v>119</v>
      </c>
      <c r="C618" s="14" t="s">
        <v>14</v>
      </c>
      <c r="D618" s="14" t="s">
        <v>1753</v>
      </c>
      <c r="E618" s="14" t="s">
        <v>1754</v>
      </c>
      <c r="F618" s="14" t="s">
        <v>1755</v>
      </c>
      <c r="G618" s="14" t="s">
        <v>170</v>
      </c>
      <c r="H618" s="14"/>
      <c r="I618" s="14"/>
      <c r="J618" s="14" t="s">
        <v>211</v>
      </c>
      <c r="K618" s="14" t="s">
        <v>126</v>
      </c>
      <c r="L618" s="14" t="s">
        <v>144</v>
      </c>
      <c r="M618" s="14" t="s">
        <v>128</v>
      </c>
      <c r="N618" s="14" t="s">
        <v>129</v>
      </c>
      <c r="O618" s="14" t="s">
        <v>128</v>
      </c>
      <c r="P618" s="14" t="s">
        <v>128</v>
      </c>
      <c r="Q618" s="14" t="s">
        <v>128</v>
      </c>
      <c r="R618" s="14" t="s">
        <v>128</v>
      </c>
      <c r="S618" s="14" t="s">
        <v>1752</v>
      </c>
    </row>
    <row r="619" ht="14.25" customHeight="1">
      <c r="A619" s="14" t="s">
        <v>118</v>
      </c>
      <c r="B619" s="14" t="s">
        <v>119</v>
      </c>
      <c r="C619" s="14" t="s">
        <v>14</v>
      </c>
      <c r="D619" s="14" t="s">
        <v>1756</v>
      </c>
      <c r="E619" s="14" t="s">
        <v>1072</v>
      </c>
      <c r="F619" s="14" t="s">
        <v>1187</v>
      </c>
      <c r="G619" s="14" t="s">
        <v>1757</v>
      </c>
      <c r="H619" s="14"/>
      <c r="I619" s="14"/>
      <c r="J619" s="14" t="s">
        <v>143</v>
      </c>
      <c r="K619" s="14" t="s">
        <v>126</v>
      </c>
      <c r="L619" s="14" t="s">
        <v>144</v>
      </c>
      <c r="M619" s="14" t="s">
        <v>128</v>
      </c>
      <c r="N619" s="14" t="s">
        <v>129</v>
      </c>
      <c r="O619" s="14" t="s">
        <v>128</v>
      </c>
      <c r="P619" s="14" t="s">
        <v>128</v>
      </c>
      <c r="Q619" s="14" t="s">
        <v>128</v>
      </c>
      <c r="R619" s="14" t="s">
        <v>128</v>
      </c>
      <c r="S619" s="14" t="s">
        <v>1758</v>
      </c>
    </row>
    <row r="620" ht="14.25" customHeight="1">
      <c r="A620" s="14" t="s">
        <v>118</v>
      </c>
      <c r="B620" s="14" t="s">
        <v>119</v>
      </c>
      <c r="C620" s="14" t="s">
        <v>14</v>
      </c>
      <c r="D620" s="14" t="s">
        <v>1759</v>
      </c>
      <c r="E620" s="14" t="s">
        <v>503</v>
      </c>
      <c r="F620" s="14" t="s">
        <v>572</v>
      </c>
      <c r="G620" s="14" t="s">
        <v>505</v>
      </c>
      <c r="H620" s="14" t="s">
        <v>573</v>
      </c>
      <c r="I620" s="14"/>
      <c r="J620" s="14" t="s">
        <v>125</v>
      </c>
      <c r="K620" s="14" t="s">
        <v>126</v>
      </c>
      <c r="L620" s="14" t="s">
        <v>127</v>
      </c>
      <c r="M620" s="14" t="s">
        <v>129</v>
      </c>
      <c r="N620" s="14" t="s">
        <v>129</v>
      </c>
      <c r="O620" s="14" t="s">
        <v>128</v>
      </c>
      <c r="P620" s="14" t="s">
        <v>128</v>
      </c>
      <c r="Q620" s="14" t="s">
        <v>128</v>
      </c>
      <c r="R620" s="14" t="s">
        <v>128</v>
      </c>
      <c r="S620" s="14" t="s">
        <v>1760</v>
      </c>
    </row>
    <row r="621" ht="14.25" customHeight="1">
      <c r="A621" s="14" t="s">
        <v>118</v>
      </c>
      <c r="B621" s="14" t="s">
        <v>119</v>
      </c>
      <c r="C621" s="14" t="s">
        <v>14</v>
      </c>
      <c r="D621" s="14" t="s">
        <v>1761</v>
      </c>
      <c r="E621" s="14" t="s">
        <v>1762</v>
      </c>
      <c r="F621" s="14" t="s">
        <v>1763</v>
      </c>
      <c r="G621" s="14" t="s">
        <v>199</v>
      </c>
      <c r="H621" s="14"/>
      <c r="I621" s="14"/>
      <c r="J621" s="14" t="s">
        <v>126</v>
      </c>
      <c r="K621" s="14" t="s">
        <v>125</v>
      </c>
      <c r="L621" s="14" t="s">
        <v>183</v>
      </c>
      <c r="M621" s="14" t="s">
        <v>128</v>
      </c>
      <c r="N621" s="14" t="s">
        <v>129</v>
      </c>
      <c r="O621" s="14" t="s">
        <v>128</v>
      </c>
      <c r="P621" s="14" t="s">
        <v>128</v>
      </c>
      <c r="Q621" s="14" t="s">
        <v>128</v>
      </c>
      <c r="R621" s="14" t="s">
        <v>128</v>
      </c>
      <c r="S621" s="14" t="s">
        <v>1764</v>
      </c>
    </row>
    <row r="622" ht="14.25" customHeight="1">
      <c r="A622" s="14" t="s">
        <v>118</v>
      </c>
      <c r="B622" s="14" t="s">
        <v>119</v>
      </c>
      <c r="C622" s="14" t="s">
        <v>14</v>
      </c>
      <c r="D622" s="14" t="s">
        <v>1765</v>
      </c>
      <c r="E622" s="14" t="s">
        <v>191</v>
      </c>
      <c r="F622" s="14" t="s">
        <v>192</v>
      </c>
      <c r="G622" s="14" t="s">
        <v>193</v>
      </c>
      <c r="H622" s="14"/>
      <c r="I622" s="14"/>
      <c r="J622" s="14" t="s">
        <v>194</v>
      </c>
      <c r="K622" s="14" t="s">
        <v>126</v>
      </c>
      <c r="L622" s="14" t="s">
        <v>144</v>
      </c>
      <c r="M622" s="14" t="s">
        <v>129</v>
      </c>
      <c r="N622" s="14" t="s">
        <v>129</v>
      </c>
      <c r="O622" s="14" t="s">
        <v>128</v>
      </c>
      <c r="P622" s="14" t="s">
        <v>128</v>
      </c>
      <c r="Q622" s="14" t="s">
        <v>128</v>
      </c>
      <c r="R622" s="14" t="s">
        <v>128</v>
      </c>
      <c r="S622" s="14" t="s">
        <v>195</v>
      </c>
    </row>
    <row r="623" ht="14.25" customHeight="1">
      <c r="A623" s="14" t="s">
        <v>118</v>
      </c>
      <c r="B623" s="14" t="s">
        <v>119</v>
      </c>
      <c r="C623" s="14" t="s">
        <v>14</v>
      </c>
      <c r="D623" s="14" t="s">
        <v>1766</v>
      </c>
      <c r="E623" s="14" t="s">
        <v>1767</v>
      </c>
      <c r="F623" s="14" t="s">
        <v>1768</v>
      </c>
      <c r="G623" s="14" t="s">
        <v>848</v>
      </c>
      <c r="H623" s="14"/>
      <c r="I623" s="14" t="s">
        <v>408</v>
      </c>
      <c r="J623" s="14" t="s">
        <v>849</v>
      </c>
      <c r="K623" s="14" t="s">
        <v>126</v>
      </c>
      <c r="L623" s="14" t="s">
        <v>144</v>
      </c>
      <c r="M623" s="14" t="s">
        <v>128</v>
      </c>
      <c r="N623" s="14" t="s">
        <v>129</v>
      </c>
      <c r="O623" s="14" t="s">
        <v>128</v>
      </c>
      <c r="P623" s="14" t="s">
        <v>128</v>
      </c>
      <c r="Q623" s="14" t="s">
        <v>128</v>
      </c>
      <c r="R623" s="14" t="s">
        <v>128</v>
      </c>
      <c r="S623" s="14" t="s">
        <v>1769</v>
      </c>
    </row>
    <row r="624" ht="14.25" customHeight="1">
      <c r="A624" s="14" t="s">
        <v>118</v>
      </c>
      <c r="B624" s="14" t="s">
        <v>119</v>
      </c>
      <c r="C624" s="14" t="s">
        <v>14</v>
      </c>
      <c r="D624" s="14" t="s">
        <v>1770</v>
      </c>
      <c r="E624" s="14" t="s">
        <v>1771</v>
      </c>
      <c r="F624" s="14" t="s">
        <v>1772</v>
      </c>
      <c r="G624" s="14" t="s">
        <v>133</v>
      </c>
      <c r="H624" s="14"/>
      <c r="I624" s="14"/>
      <c r="J624" s="14" t="s">
        <v>126</v>
      </c>
      <c r="K624" s="14" t="s">
        <v>126</v>
      </c>
      <c r="L624" s="14" t="s">
        <v>134</v>
      </c>
      <c r="M624" s="14" t="s">
        <v>128</v>
      </c>
      <c r="N624" s="14" t="s">
        <v>129</v>
      </c>
      <c r="O624" s="14" t="s">
        <v>128</v>
      </c>
      <c r="P624" s="14" t="s">
        <v>128</v>
      </c>
      <c r="Q624" s="14" t="s">
        <v>128</v>
      </c>
      <c r="R624" s="14" t="s">
        <v>128</v>
      </c>
      <c r="S624" s="14" t="s">
        <v>1773</v>
      </c>
    </row>
    <row r="625" ht="14.25" customHeight="1">
      <c r="A625" s="14" t="s">
        <v>118</v>
      </c>
      <c r="B625" s="14" t="s">
        <v>119</v>
      </c>
      <c r="C625" s="14" t="s">
        <v>14</v>
      </c>
      <c r="D625" s="14" t="s">
        <v>1774</v>
      </c>
      <c r="E625" s="14" t="s">
        <v>1775</v>
      </c>
      <c r="F625" s="14" t="s">
        <v>1776</v>
      </c>
      <c r="G625" s="14" t="s">
        <v>1720</v>
      </c>
      <c r="H625" s="14"/>
      <c r="I625" s="14"/>
      <c r="J625" s="14" t="s">
        <v>1721</v>
      </c>
      <c r="K625" s="14" t="s">
        <v>126</v>
      </c>
      <c r="L625" s="14" t="s">
        <v>144</v>
      </c>
      <c r="M625" s="14" t="s">
        <v>128</v>
      </c>
      <c r="N625" s="14" t="s">
        <v>129</v>
      </c>
      <c r="O625" s="14" t="s">
        <v>128</v>
      </c>
      <c r="P625" s="14" t="s">
        <v>128</v>
      </c>
      <c r="Q625" s="14" t="s">
        <v>128</v>
      </c>
      <c r="R625" s="14" t="s">
        <v>128</v>
      </c>
      <c r="S625" s="14" t="s">
        <v>1777</v>
      </c>
    </row>
    <row r="626" ht="14.25" customHeight="1">
      <c r="A626" s="14" t="s">
        <v>118</v>
      </c>
      <c r="B626" s="14" t="s">
        <v>119</v>
      </c>
      <c r="C626" s="14" t="s">
        <v>14</v>
      </c>
      <c r="D626" s="14" t="s">
        <v>1778</v>
      </c>
      <c r="E626" s="14" t="s">
        <v>1779</v>
      </c>
      <c r="F626" s="14" t="s">
        <v>1780</v>
      </c>
      <c r="G626" s="14" t="s">
        <v>187</v>
      </c>
      <c r="H626" s="14"/>
      <c r="I626" s="14"/>
      <c r="J626" s="14" t="s">
        <v>188</v>
      </c>
      <c r="K626" s="14" t="s">
        <v>126</v>
      </c>
      <c r="L626" s="14" t="s">
        <v>144</v>
      </c>
      <c r="M626" s="14" t="s">
        <v>128</v>
      </c>
      <c r="N626" s="14" t="s">
        <v>129</v>
      </c>
      <c r="O626" s="14" t="s">
        <v>128</v>
      </c>
      <c r="P626" s="14" t="s">
        <v>128</v>
      </c>
      <c r="Q626" s="14" t="s">
        <v>128</v>
      </c>
      <c r="R626" s="14" t="s">
        <v>129</v>
      </c>
      <c r="S626" s="14" t="s">
        <v>1781</v>
      </c>
    </row>
    <row r="627" ht="14.25" customHeight="1">
      <c r="A627" s="14" t="s">
        <v>118</v>
      </c>
      <c r="B627" s="14" t="s">
        <v>119</v>
      </c>
      <c r="C627" s="14" t="s">
        <v>14</v>
      </c>
      <c r="D627" s="14" t="s">
        <v>1782</v>
      </c>
      <c r="E627" s="14" t="s">
        <v>1783</v>
      </c>
      <c r="F627" s="14" t="s">
        <v>1784</v>
      </c>
      <c r="G627" s="14" t="s">
        <v>187</v>
      </c>
      <c r="H627" s="14"/>
      <c r="I627" s="14"/>
      <c r="J627" s="14" t="s">
        <v>188</v>
      </c>
      <c r="K627" s="14" t="s">
        <v>126</v>
      </c>
      <c r="L627" s="14" t="s">
        <v>144</v>
      </c>
      <c r="M627" s="14" t="s">
        <v>128</v>
      </c>
      <c r="N627" s="14" t="s">
        <v>129</v>
      </c>
      <c r="O627" s="14" t="s">
        <v>128</v>
      </c>
      <c r="P627" s="14" t="s">
        <v>128</v>
      </c>
      <c r="Q627" s="14" t="s">
        <v>128</v>
      </c>
      <c r="R627" s="14" t="s">
        <v>129</v>
      </c>
      <c r="S627" s="14" t="s">
        <v>1785</v>
      </c>
    </row>
    <row r="628" ht="14.25" customHeight="1">
      <c r="A628" s="14" t="s">
        <v>118</v>
      </c>
      <c r="B628" s="14" t="s">
        <v>119</v>
      </c>
      <c r="C628" s="14" t="s">
        <v>14</v>
      </c>
      <c r="D628" s="14" t="s">
        <v>1786</v>
      </c>
      <c r="E628" s="14" t="s">
        <v>1787</v>
      </c>
      <c r="F628" s="14" t="s">
        <v>1788</v>
      </c>
      <c r="G628" s="14" t="s">
        <v>1285</v>
      </c>
      <c r="H628" s="14"/>
      <c r="I628" s="14"/>
      <c r="J628" s="14" t="s">
        <v>126</v>
      </c>
      <c r="K628" s="14" t="s">
        <v>126</v>
      </c>
      <c r="L628" s="14" t="s">
        <v>162</v>
      </c>
      <c r="M628" s="14" t="s">
        <v>128</v>
      </c>
      <c r="N628" s="14" t="s">
        <v>128</v>
      </c>
      <c r="O628" s="14" t="s">
        <v>128</v>
      </c>
      <c r="P628" s="14" t="s">
        <v>128</v>
      </c>
      <c r="Q628" s="14" t="s">
        <v>128</v>
      </c>
      <c r="R628" s="14" t="s">
        <v>129</v>
      </c>
      <c r="S628" s="14" t="s">
        <v>1789</v>
      </c>
    </row>
    <row r="629" ht="14.25" customHeight="1">
      <c r="A629" s="14" t="s">
        <v>118</v>
      </c>
      <c r="B629" s="14" t="s">
        <v>119</v>
      </c>
      <c r="C629" s="14" t="s">
        <v>14</v>
      </c>
      <c r="D629" s="14" t="s">
        <v>1790</v>
      </c>
      <c r="E629" s="14" t="s">
        <v>1791</v>
      </c>
      <c r="F629" s="14" t="s">
        <v>1792</v>
      </c>
      <c r="G629" s="14" t="s">
        <v>249</v>
      </c>
      <c r="H629" s="14"/>
      <c r="I629" s="14"/>
      <c r="J629" s="14" t="s">
        <v>194</v>
      </c>
      <c r="K629" s="14" t="s">
        <v>126</v>
      </c>
      <c r="L629" s="14" t="s">
        <v>144</v>
      </c>
      <c r="M629" s="14" t="s">
        <v>128</v>
      </c>
      <c r="N629" s="14" t="s">
        <v>129</v>
      </c>
      <c r="O629" s="14" t="s">
        <v>128</v>
      </c>
      <c r="P629" s="14" t="s">
        <v>128</v>
      </c>
      <c r="Q629" s="14" t="s">
        <v>128</v>
      </c>
      <c r="R629" s="14" t="s">
        <v>128</v>
      </c>
      <c r="S629" s="14" t="s">
        <v>1793</v>
      </c>
    </row>
    <row r="630" ht="14.25" customHeight="1">
      <c r="A630" s="14" t="s">
        <v>118</v>
      </c>
      <c r="B630" s="14" t="s">
        <v>119</v>
      </c>
      <c r="C630" s="14" t="s">
        <v>14</v>
      </c>
      <c r="D630" s="14" t="s">
        <v>1794</v>
      </c>
      <c r="E630" s="14" t="s">
        <v>1795</v>
      </c>
      <c r="F630" s="14" t="s">
        <v>1796</v>
      </c>
      <c r="G630" s="14" t="s">
        <v>1797</v>
      </c>
      <c r="H630" s="14"/>
      <c r="I630" s="14" t="s">
        <v>408</v>
      </c>
      <c r="J630" s="14" t="s">
        <v>1798</v>
      </c>
      <c r="K630" s="14" t="s">
        <v>126</v>
      </c>
      <c r="L630" s="14" t="s">
        <v>144</v>
      </c>
      <c r="M630" s="14" t="s">
        <v>128</v>
      </c>
      <c r="N630" s="14" t="s">
        <v>129</v>
      </c>
      <c r="O630" s="14" t="s">
        <v>128</v>
      </c>
      <c r="P630" s="14" t="s">
        <v>128</v>
      </c>
      <c r="Q630" s="14" t="s">
        <v>128</v>
      </c>
      <c r="R630" s="14" t="s">
        <v>128</v>
      </c>
      <c r="S630" s="14" t="s">
        <v>1562</v>
      </c>
    </row>
    <row r="631" ht="14.25" customHeight="1">
      <c r="A631" s="14" t="s">
        <v>118</v>
      </c>
      <c r="B631" s="14" t="s">
        <v>119</v>
      </c>
      <c r="C631" s="14" t="s">
        <v>14</v>
      </c>
      <c r="D631" s="14" t="s">
        <v>1799</v>
      </c>
      <c r="E631" s="14" t="s">
        <v>1800</v>
      </c>
      <c r="F631" s="14" t="s">
        <v>1801</v>
      </c>
      <c r="G631" s="14" t="s">
        <v>1797</v>
      </c>
      <c r="H631" s="14"/>
      <c r="I631" s="14" t="s">
        <v>408</v>
      </c>
      <c r="J631" s="14" t="s">
        <v>1798</v>
      </c>
      <c r="K631" s="14" t="s">
        <v>126</v>
      </c>
      <c r="L631" s="14" t="s">
        <v>144</v>
      </c>
      <c r="M631" s="14" t="s">
        <v>128</v>
      </c>
      <c r="N631" s="14" t="s">
        <v>129</v>
      </c>
      <c r="O631" s="14" t="s">
        <v>128</v>
      </c>
      <c r="P631" s="14" t="s">
        <v>128</v>
      </c>
      <c r="Q631" s="14" t="s">
        <v>128</v>
      </c>
      <c r="R631" s="14" t="s">
        <v>128</v>
      </c>
      <c r="S631" s="14" t="s">
        <v>1802</v>
      </c>
    </row>
    <row r="632" ht="14.25" customHeight="1">
      <c r="A632" s="14" t="s">
        <v>118</v>
      </c>
      <c r="B632" s="14" t="s">
        <v>119</v>
      </c>
      <c r="C632" s="14" t="s">
        <v>14</v>
      </c>
      <c r="D632" s="14" t="s">
        <v>1803</v>
      </c>
      <c r="E632" s="14" t="s">
        <v>1804</v>
      </c>
      <c r="F632" s="14" t="s">
        <v>1805</v>
      </c>
      <c r="G632" s="14" t="s">
        <v>187</v>
      </c>
      <c r="H632" s="14"/>
      <c r="I632" s="14"/>
      <c r="J632" s="14" t="s">
        <v>188</v>
      </c>
      <c r="K632" s="14" t="s">
        <v>126</v>
      </c>
      <c r="L632" s="14" t="s">
        <v>144</v>
      </c>
      <c r="M632" s="14" t="s">
        <v>128</v>
      </c>
      <c r="N632" s="14" t="s">
        <v>129</v>
      </c>
      <c r="O632" s="14" t="s">
        <v>128</v>
      </c>
      <c r="P632" s="14" t="s">
        <v>128</v>
      </c>
      <c r="Q632" s="14" t="s">
        <v>128</v>
      </c>
      <c r="R632" s="14" t="s">
        <v>129</v>
      </c>
      <c r="S632" s="14" t="s">
        <v>1806</v>
      </c>
    </row>
    <row r="633" ht="14.25" customHeight="1">
      <c r="A633" s="14" t="s">
        <v>118</v>
      </c>
      <c r="B633" s="14" t="s">
        <v>119</v>
      </c>
      <c r="C633" s="14" t="s">
        <v>14</v>
      </c>
      <c r="D633" s="14" t="s">
        <v>1807</v>
      </c>
      <c r="E633" s="14" t="s">
        <v>136</v>
      </c>
      <c r="F633" s="14" t="s">
        <v>137</v>
      </c>
      <c r="G633" s="14" t="s">
        <v>138</v>
      </c>
      <c r="H633" s="14" t="s">
        <v>136</v>
      </c>
      <c r="I633" s="14"/>
      <c r="J633" s="14" t="s">
        <v>125</v>
      </c>
      <c r="K633" s="14" t="s">
        <v>126</v>
      </c>
      <c r="L633" s="14" t="s">
        <v>127</v>
      </c>
      <c r="M633" s="14" t="s">
        <v>129</v>
      </c>
      <c r="N633" s="14" t="s">
        <v>128</v>
      </c>
      <c r="O633" s="14" t="s">
        <v>128</v>
      </c>
      <c r="P633" s="14" t="s">
        <v>128</v>
      </c>
      <c r="Q633" s="14" t="s">
        <v>128</v>
      </c>
      <c r="R633" s="14" t="s">
        <v>128</v>
      </c>
      <c r="S633" s="14"/>
    </row>
    <row r="634" ht="14.25" customHeight="1">
      <c r="A634" s="14" t="s">
        <v>118</v>
      </c>
      <c r="B634" s="14" t="s">
        <v>119</v>
      </c>
      <c r="C634" s="14" t="s">
        <v>14</v>
      </c>
      <c r="D634" s="14" t="s">
        <v>1808</v>
      </c>
      <c r="E634" s="14" t="s">
        <v>726</v>
      </c>
      <c r="F634" s="14" t="s">
        <v>727</v>
      </c>
      <c r="G634" s="14" t="s">
        <v>187</v>
      </c>
      <c r="H634" s="14"/>
      <c r="I634" s="14"/>
      <c r="J634" s="14" t="s">
        <v>188</v>
      </c>
      <c r="K634" s="14" t="s">
        <v>126</v>
      </c>
      <c r="L634" s="14" t="s">
        <v>144</v>
      </c>
      <c r="M634" s="14" t="s">
        <v>128</v>
      </c>
      <c r="N634" s="14" t="s">
        <v>129</v>
      </c>
      <c r="O634" s="14" t="s">
        <v>128</v>
      </c>
      <c r="P634" s="14" t="s">
        <v>128</v>
      </c>
      <c r="Q634" s="14" t="s">
        <v>128</v>
      </c>
      <c r="R634" s="14" t="s">
        <v>129</v>
      </c>
      <c r="S634" s="14"/>
    </row>
    <row r="635" ht="14.25" customHeight="1">
      <c r="A635" s="14" t="s">
        <v>118</v>
      </c>
      <c r="B635" s="14" t="s">
        <v>119</v>
      </c>
      <c r="C635" s="14" t="s">
        <v>14</v>
      </c>
      <c r="D635" s="14" t="s">
        <v>1809</v>
      </c>
      <c r="E635" s="14" t="s">
        <v>1810</v>
      </c>
      <c r="F635" s="14" t="s">
        <v>1811</v>
      </c>
      <c r="G635" s="14" t="s">
        <v>187</v>
      </c>
      <c r="H635" s="14"/>
      <c r="I635" s="14"/>
      <c r="J635" s="14" t="s">
        <v>188</v>
      </c>
      <c r="K635" s="14" t="s">
        <v>126</v>
      </c>
      <c r="L635" s="14" t="s">
        <v>144</v>
      </c>
      <c r="M635" s="14" t="s">
        <v>128</v>
      </c>
      <c r="N635" s="14" t="s">
        <v>129</v>
      </c>
      <c r="O635" s="14" t="s">
        <v>128</v>
      </c>
      <c r="P635" s="14" t="s">
        <v>128</v>
      </c>
      <c r="Q635" s="14" t="s">
        <v>128</v>
      </c>
      <c r="R635" s="14" t="s">
        <v>129</v>
      </c>
      <c r="S635" s="14" t="s">
        <v>1812</v>
      </c>
    </row>
    <row r="636" ht="14.25" customHeight="1">
      <c r="A636" s="14" t="s">
        <v>118</v>
      </c>
      <c r="B636" s="14" t="s">
        <v>119</v>
      </c>
      <c r="C636" s="14" t="s">
        <v>14</v>
      </c>
      <c r="D636" s="14" t="s">
        <v>1813</v>
      </c>
      <c r="E636" s="14" t="s">
        <v>1309</v>
      </c>
      <c r="F636" s="14" t="s">
        <v>1814</v>
      </c>
      <c r="G636" s="14" t="s">
        <v>187</v>
      </c>
      <c r="H636" s="14"/>
      <c r="I636" s="14"/>
      <c r="J636" s="14" t="s">
        <v>188</v>
      </c>
      <c r="K636" s="14" t="s">
        <v>126</v>
      </c>
      <c r="L636" s="14" t="s">
        <v>144</v>
      </c>
      <c r="M636" s="14" t="s">
        <v>128</v>
      </c>
      <c r="N636" s="14" t="s">
        <v>129</v>
      </c>
      <c r="O636" s="14" t="s">
        <v>128</v>
      </c>
      <c r="P636" s="14" t="s">
        <v>128</v>
      </c>
      <c r="Q636" s="14" t="s">
        <v>128</v>
      </c>
      <c r="R636" s="14" t="s">
        <v>129</v>
      </c>
      <c r="S636" s="14" t="s">
        <v>1815</v>
      </c>
    </row>
    <row r="637" ht="14.25" customHeight="1">
      <c r="A637" s="14" t="s">
        <v>118</v>
      </c>
      <c r="B637" s="14" t="s">
        <v>119</v>
      </c>
      <c r="C637" s="14" t="s">
        <v>14</v>
      </c>
      <c r="D637" s="14" t="s">
        <v>1816</v>
      </c>
      <c r="E637" s="14" t="s">
        <v>1817</v>
      </c>
      <c r="F637" s="14" t="s">
        <v>1818</v>
      </c>
      <c r="G637" s="14" t="s">
        <v>161</v>
      </c>
      <c r="H637" s="14"/>
      <c r="I637" s="14"/>
      <c r="J637" s="14" t="s">
        <v>126</v>
      </c>
      <c r="K637" s="14" t="s">
        <v>126</v>
      </c>
      <c r="L637" s="14" t="s">
        <v>162</v>
      </c>
      <c r="M637" s="14" t="s">
        <v>128</v>
      </c>
      <c r="N637" s="14" t="s">
        <v>128</v>
      </c>
      <c r="O637" s="14" t="s">
        <v>128</v>
      </c>
      <c r="P637" s="14" t="s">
        <v>128</v>
      </c>
      <c r="Q637" s="14" t="s">
        <v>128</v>
      </c>
      <c r="R637" s="14" t="s">
        <v>128</v>
      </c>
      <c r="S637" s="14" t="s">
        <v>1819</v>
      </c>
    </row>
    <row r="638" ht="14.25" customHeight="1">
      <c r="A638" s="14" t="s">
        <v>118</v>
      </c>
      <c r="B638" s="14" t="s">
        <v>119</v>
      </c>
      <c r="C638" s="14" t="s">
        <v>14</v>
      </c>
      <c r="D638" s="14" t="s">
        <v>1820</v>
      </c>
      <c r="E638" s="14" t="s">
        <v>1821</v>
      </c>
      <c r="F638" s="14" t="s">
        <v>1822</v>
      </c>
      <c r="G638" s="14" t="s">
        <v>187</v>
      </c>
      <c r="H638" s="14"/>
      <c r="I638" s="14"/>
      <c r="J638" s="14" t="s">
        <v>188</v>
      </c>
      <c r="K638" s="14" t="s">
        <v>126</v>
      </c>
      <c r="L638" s="14" t="s">
        <v>144</v>
      </c>
      <c r="M638" s="14" t="s">
        <v>128</v>
      </c>
      <c r="N638" s="14" t="s">
        <v>129</v>
      </c>
      <c r="O638" s="14" t="s">
        <v>128</v>
      </c>
      <c r="P638" s="14" t="s">
        <v>128</v>
      </c>
      <c r="Q638" s="14" t="s">
        <v>128</v>
      </c>
      <c r="R638" s="14" t="s">
        <v>129</v>
      </c>
      <c r="S638" s="14" t="s">
        <v>1823</v>
      </c>
    </row>
    <row r="639" ht="14.25" customHeight="1">
      <c r="A639" s="14" t="s">
        <v>118</v>
      </c>
      <c r="B639" s="14" t="s">
        <v>119</v>
      </c>
      <c r="C639" s="14" t="s">
        <v>14</v>
      </c>
      <c r="D639" s="14" t="s">
        <v>1824</v>
      </c>
      <c r="E639" s="14" t="s">
        <v>1825</v>
      </c>
      <c r="F639" s="14" t="s">
        <v>1826</v>
      </c>
      <c r="G639" s="14" t="s">
        <v>187</v>
      </c>
      <c r="H639" s="14"/>
      <c r="I639" s="14"/>
      <c r="J639" s="14" t="s">
        <v>188</v>
      </c>
      <c r="K639" s="14" t="s">
        <v>126</v>
      </c>
      <c r="L639" s="14" t="s">
        <v>144</v>
      </c>
      <c r="M639" s="14" t="s">
        <v>128</v>
      </c>
      <c r="N639" s="14" t="s">
        <v>129</v>
      </c>
      <c r="O639" s="14" t="s">
        <v>128</v>
      </c>
      <c r="P639" s="14" t="s">
        <v>128</v>
      </c>
      <c r="Q639" s="14" t="s">
        <v>128</v>
      </c>
      <c r="R639" s="14" t="s">
        <v>129</v>
      </c>
      <c r="S639" s="14" t="s">
        <v>1827</v>
      </c>
    </row>
    <row r="640" ht="14.25" customHeight="1">
      <c r="A640" s="14" t="s">
        <v>118</v>
      </c>
      <c r="B640" s="14" t="s">
        <v>119</v>
      </c>
      <c r="C640" s="14" t="s">
        <v>14</v>
      </c>
      <c r="D640" s="14" t="s">
        <v>1828</v>
      </c>
      <c r="E640" s="14" t="s">
        <v>1829</v>
      </c>
      <c r="F640" s="14" t="s">
        <v>1830</v>
      </c>
      <c r="G640" s="14" t="s">
        <v>170</v>
      </c>
      <c r="H640" s="14"/>
      <c r="I640" s="14"/>
      <c r="J640" s="14" t="s">
        <v>211</v>
      </c>
      <c r="K640" s="14" t="s">
        <v>126</v>
      </c>
      <c r="L640" s="14" t="s">
        <v>144</v>
      </c>
      <c r="M640" s="14" t="s">
        <v>128</v>
      </c>
      <c r="N640" s="14" t="s">
        <v>129</v>
      </c>
      <c r="O640" s="14" t="s">
        <v>128</v>
      </c>
      <c r="P640" s="14" t="s">
        <v>128</v>
      </c>
      <c r="Q640" s="14" t="s">
        <v>128</v>
      </c>
      <c r="R640" s="14" t="s">
        <v>128</v>
      </c>
      <c r="S640" s="14"/>
    </row>
    <row r="641" ht="14.25" customHeight="1">
      <c r="A641" s="14" t="s">
        <v>118</v>
      </c>
      <c r="B641" s="14" t="s">
        <v>119</v>
      </c>
      <c r="C641" s="14" t="s">
        <v>14</v>
      </c>
      <c r="D641" s="14" t="s">
        <v>1831</v>
      </c>
      <c r="E641" s="14" t="s">
        <v>1832</v>
      </c>
      <c r="F641" s="14" t="s">
        <v>1833</v>
      </c>
      <c r="G641" s="14" t="s">
        <v>718</v>
      </c>
      <c r="H641" s="14"/>
      <c r="I641" s="14" t="s">
        <v>408</v>
      </c>
      <c r="J641" s="14" t="s">
        <v>211</v>
      </c>
      <c r="K641" s="14" t="s">
        <v>126</v>
      </c>
      <c r="L641" s="14" t="s">
        <v>144</v>
      </c>
      <c r="M641" s="14" t="s">
        <v>128</v>
      </c>
      <c r="N641" s="14" t="s">
        <v>129</v>
      </c>
      <c r="O641" s="14" t="s">
        <v>128</v>
      </c>
      <c r="P641" s="14" t="s">
        <v>128</v>
      </c>
      <c r="Q641" s="14" t="s">
        <v>128</v>
      </c>
      <c r="R641" s="14" t="s">
        <v>128</v>
      </c>
      <c r="S641" s="14" t="s">
        <v>1834</v>
      </c>
    </row>
    <row r="642" ht="14.25" customHeight="1">
      <c r="A642" s="14" t="s">
        <v>118</v>
      </c>
      <c r="B642" s="14" t="s">
        <v>119</v>
      </c>
      <c r="C642" s="14" t="s">
        <v>14</v>
      </c>
      <c r="D642" s="14" t="s">
        <v>1835</v>
      </c>
      <c r="E642" s="14" t="s">
        <v>1836</v>
      </c>
      <c r="F642" s="14" t="s">
        <v>1837</v>
      </c>
      <c r="G642" s="14" t="s">
        <v>210</v>
      </c>
      <c r="H642" s="14"/>
      <c r="I642" s="14"/>
      <c r="J642" s="14" t="s">
        <v>211</v>
      </c>
      <c r="K642" s="14" t="s">
        <v>126</v>
      </c>
      <c r="L642" s="14" t="s">
        <v>144</v>
      </c>
      <c r="M642" s="14" t="s">
        <v>128</v>
      </c>
      <c r="N642" s="14" t="s">
        <v>129</v>
      </c>
      <c r="O642" s="14" t="s">
        <v>128</v>
      </c>
      <c r="P642" s="14" t="s">
        <v>128</v>
      </c>
      <c r="Q642" s="14" t="s">
        <v>128</v>
      </c>
      <c r="R642" s="14" t="s">
        <v>128</v>
      </c>
      <c r="S642" s="14"/>
    </row>
    <row r="643" ht="14.25" customHeight="1">
      <c r="A643" s="14" t="s">
        <v>118</v>
      </c>
      <c r="B643" s="14" t="s">
        <v>119</v>
      </c>
      <c r="C643" s="14" t="s">
        <v>14</v>
      </c>
      <c r="D643" s="14" t="s">
        <v>1838</v>
      </c>
      <c r="E643" s="14" t="s">
        <v>1839</v>
      </c>
      <c r="F643" s="14" t="s">
        <v>1840</v>
      </c>
      <c r="G643" s="14" t="s">
        <v>161</v>
      </c>
      <c r="H643" s="14"/>
      <c r="I643" s="14"/>
      <c r="J643" s="14" t="s">
        <v>126</v>
      </c>
      <c r="K643" s="14" t="s">
        <v>126</v>
      </c>
      <c r="L643" s="14" t="s">
        <v>162</v>
      </c>
      <c r="M643" s="14" t="s">
        <v>128</v>
      </c>
      <c r="N643" s="14" t="s">
        <v>128</v>
      </c>
      <c r="O643" s="14" t="s">
        <v>128</v>
      </c>
      <c r="P643" s="14" t="s">
        <v>128</v>
      </c>
      <c r="Q643" s="14" t="s">
        <v>128</v>
      </c>
      <c r="R643" s="14" t="s">
        <v>128</v>
      </c>
      <c r="S643" s="14"/>
    </row>
    <row r="644" ht="14.25" customHeight="1">
      <c r="A644" s="14" t="s">
        <v>118</v>
      </c>
      <c r="B644" s="14" t="s">
        <v>119</v>
      </c>
      <c r="C644" s="14" t="s">
        <v>14</v>
      </c>
      <c r="D644" s="14" t="s">
        <v>1841</v>
      </c>
      <c r="E644" s="14" t="s">
        <v>844</v>
      </c>
      <c r="F644" s="14" t="s">
        <v>845</v>
      </c>
      <c r="G644" s="14" t="s">
        <v>187</v>
      </c>
      <c r="H644" s="14"/>
      <c r="I644" s="14"/>
      <c r="J644" s="14" t="s">
        <v>188</v>
      </c>
      <c r="K644" s="14" t="s">
        <v>126</v>
      </c>
      <c r="L644" s="14" t="s">
        <v>144</v>
      </c>
      <c r="M644" s="14" t="s">
        <v>128</v>
      </c>
      <c r="N644" s="14" t="s">
        <v>129</v>
      </c>
      <c r="O644" s="14" t="s">
        <v>128</v>
      </c>
      <c r="P644" s="14" t="s">
        <v>128</v>
      </c>
      <c r="Q644" s="14" t="s">
        <v>128</v>
      </c>
      <c r="R644" s="14" t="s">
        <v>129</v>
      </c>
      <c r="S644" s="14"/>
    </row>
    <row r="645" ht="14.25" customHeight="1">
      <c r="A645" s="14" t="s">
        <v>118</v>
      </c>
      <c r="B645" s="14" t="s">
        <v>119</v>
      </c>
      <c r="C645" s="14" t="s">
        <v>14</v>
      </c>
      <c r="D645" s="14" t="s">
        <v>1842</v>
      </c>
      <c r="E645" s="14" t="s">
        <v>1843</v>
      </c>
      <c r="F645" s="14" t="s">
        <v>1844</v>
      </c>
      <c r="G645" s="14" t="s">
        <v>161</v>
      </c>
      <c r="H645" s="14"/>
      <c r="I645" s="14"/>
      <c r="J645" s="14" t="s">
        <v>126</v>
      </c>
      <c r="K645" s="14" t="s">
        <v>126</v>
      </c>
      <c r="L645" s="14" t="s">
        <v>162</v>
      </c>
      <c r="M645" s="14" t="s">
        <v>128</v>
      </c>
      <c r="N645" s="14" t="s">
        <v>128</v>
      </c>
      <c r="O645" s="14" t="s">
        <v>128</v>
      </c>
      <c r="P645" s="14" t="s">
        <v>128</v>
      </c>
      <c r="Q645" s="14" t="s">
        <v>128</v>
      </c>
      <c r="R645" s="14" t="s">
        <v>128</v>
      </c>
      <c r="S645" s="14" t="s">
        <v>1845</v>
      </c>
    </row>
    <row r="646" ht="14.25" customHeight="1">
      <c r="A646" s="14" t="s">
        <v>118</v>
      </c>
      <c r="B646" s="14" t="s">
        <v>119</v>
      </c>
      <c r="C646" s="14" t="s">
        <v>14</v>
      </c>
      <c r="D646" s="14" t="s">
        <v>1846</v>
      </c>
      <c r="E646" s="14" t="s">
        <v>1847</v>
      </c>
      <c r="F646" s="14" t="s">
        <v>1848</v>
      </c>
      <c r="G646" s="14" t="s">
        <v>1213</v>
      </c>
      <c r="H646" s="14"/>
      <c r="I646" s="14" t="s">
        <v>408</v>
      </c>
      <c r="J646" s="14" t="s">
        <v>1214</v>
      </c>
      <c r="K646" s="14" t="s">
        <v>126</v>
      </c>
      <c r="L646" s="14" t="s">
        <v>144</v>
      </c>
      <c r="M646" s="14" t="s">
        <v>128</v>
      </c>
      <c r="N646" s="14" t="s">
        <v>129</v>
      </c>
      <c r="O646" s="14" t="s">
        <v>128</v>
      </c>
      <c r="P646" s="14" t="s">
        <v>128</v>
      </c>
      <c r="Q646" s="14" t="s">
        <v>128</v>
      </c>
      <c r="R646" s="14" t="s">
        <v>128</v>
      </c>
      <c r="S646" s="14"/>
    </row>
    <row r="647" ht="14.25" customHeight="1">
      <c r="A647" s="14" t="s">
        <v>118</v>
      </c>
      <c r="B647" s="14" t="s">
        <v>119</v>
      </c>
      <c r="C647" s="14" t="s">
        <v>14</v>
      </c>
      <c r="D647" s="14" t="s">
        <v>1849</v>
      </c>
      <c r="E647" s="14" t="s">
        <v>1850</v>
      </c>
      <c r="F647" s="14" t="s">
        <v>1851</v>
      </c>
      <c r="G647" s="14" t="s">
        <v>253</v>
      </c>
      <c r="H647" s="14" t="s">
        <v>1852</v>
      </c>
      <c r="I647" s="14"/>
      <c r="J647" s="14" t="s">
        <v>125</v>
      </c>
      <c r="K647" s="14" t="s">
        <v>126</v>
      </c>
      <c r="L647" s="14" t="s">
        <v>127</v>
      </c>
      <c r="M647" s="14" t="s">
        <v>129</v>
      </c>
      <c r="N647" s="14" t="s">
        <v>129</v>
      </c>
      <c r="O647" s="14" t="s">
        <v>128</v>
      </c>
      <c r="P647" s="14" t="s">
        <v>128</v>
      </c>
      <c r="Q647" s="14" t="s">
        <v>128</v>
      </c>
      <c r="R647" s="14" t="s">
        <v>128</v>
      </c>
      <c r="S647" s="14"/>
    </row>
    <row r="648" ht="14.25" customHeight="1">
      <c r="A648" s="14" t="s">
        <v>118</v>
      </c>
      <c r="B648" s="14" t="s">
        <v>119</v>
      </c>
      <c r="C648" s="14" t="s">
        <v>14</v>
      </c>
      <c r="D648" s="14" t="s">
        <v>1853</v>
      </c>
      <c r="E648" s="14" t="s">
        <v>1854</v>
      </c>
      <c r="F648" s="14" t="s">
        <v>1855</v>
      </c>
      <c r="G648" s="14" t="s">
        <v>1285</v>
      </c>
      <c r="H648" s="14"/>
      <c r="I648" s="14"/>
      <c r="J648" s="14" t="s">
        <v>126</v>
      </c>
      <c r="K648" s="14" t="s">
        <v>126</v>
      </c>
      <c r="L648" s="14" t="s">
        <v>162</v>
      </c>
      <c r="M648" s="14" t="s">
        <v>128</v>
      </c>
      <c r="N648" s="14" t="s">
        <v>128</v>
      </c>
      <c r="O648" s="14" t="s">
        <v>128</v>
      </c>
      <c r="P648" s="14" t="s">
        <v>128</v>
      </c>
      <c r="Q648" s="14" t="s">
        <v>128</v>
      </c>
      <c r="R648" s="14" t="s">
        <v>129</v>
      </c>
      <c r="S648" s="14" t="s">
        <v>1856</v>
      </c>
    </row>
    <row r="649" ht="14.25" customHeight="1">
      <c r="A649" s="14" t="s">
        <v>118</v>
      </c>
      <c r="B649" s="14" t="s">
        <v>119</v>
      </c>
      <c r="C649" s="14" t="s">
        <v>14</v>
      </c>
      <c r="D649" s="14" t="s">
        <v>1857</v>
      </c>
      <c r="E649" s="14" t="s">
        <v>1858</v>
      </c>
      <c r="F649" s="14" t="s">
        <v>1859</v>
      </c>
      <c r="G649" s="14" t="s">
        <v>1081</v>
      </c>
      <c r="H649" s="14"/>
      <c r="I649" s="14"/>
      <c r="J649" s="14" t="s">
        <v>126</v>
      </c>
      <c r="K649" s="14" t="s">
        <v>125</v>
      </c>
      <c r="L649" s="14" t="s">
        <v>183</v>
      </c>
      <c r="M649" s="14" t="s">
        <v>128</v>
      </c>
      <c r="N649" s="14" t="s">
        <v>129</v>
      </c>
      <c r="O649" s="14" t="s">
        <v>128</v>
      </c>
      <c r="P649" s="14" t="s">
        <v>128</v>
      </c>
      <c r="Q649" s="14" t="s">
        <v>128</v>
      </c>
      <c r="R649" s="14" t="s">
        <v>129</v>
      </c>
      <c r="S649" s="14" t="s">
        <v>1860</v>
      </c>
    </row>
    <row r="650" ht="14.25" customHeight="1">
      <c r="A650" s="14" t="s">
        <v>118</v>
      </c>
      <c r="B650" s="14" t="s">
        <v>119</v>
      </c>
      <c r="C650" s="14" t="s">
        <v>14</v>
      </c>
      <c r="D650" s="14" t="s">
        <v>1861</v>
      </c>
      <c r="E650" s="14" t="s">
        <v>1862</v>
      </c>
      <c r="F650" s="14" t="s">
        <v>1863</v>
      </c>
      <c r="G650" s="14" t="s">
        <v>133</v>
      </c>
      <c r="H650" s="14"/>
      <c r="I650" s="14"/>
      <c r="J650" s="14" t="s">
        <v>126</v>
      </c>
      <c r="K650" s="14" t="s">
        <v>126</v>
      </c>
      <c r="L650" s="14" t="s">
        <v>134</v>
      </c>
      <c r="M650" s="14" t="s">
        <v>128</v>
      </c>
      <c r="N650" s="14" t="s">
        <v>129</v>
      </c>
      <c r="O650" s="14" t="s">
        <v>128</v>
      </c>
      <c r="P650" s="14" t="s">
        <v>128</v>
      </c>
      <c r="Q650" s="14" t="s">
        <v>128</v>
      </c>
      <c r="R650" s="14" t="s">
        <v>128</v>
      </c>
      <c r="S650" s="14"/>
    </row>
    <row r="651" ht="14.25" customHeight="1">
      <c r="A651" s="14" t="s">
        <v>118</v>
      </c>
      <c r="B651" s="14" t="s">
        <v>119</v>
      </c>
      <c r="C651" s="14" t="s">
        <v>14</v>
      </c>
      <c r="D651" s="14" t="s">
        <v>1864</v>
      </c>
      <c r="E651" s="14" t="s">
        <v>1865</v>
      </c>
      <c r="F651" s="14" t="s">
        <v>1866</v>
      </c>
      <c r="G651" s="14" t="s">
        <v>1213</v>
      </c>
      <c r="H651" s="14"/>
      <c r="I651" s="14" t="s">
        <v>408</v>
      </c>
      <c r="J651" s="14" t="s">
        <v>1214</v>
      </c>
      <c r="K651" s="14" t="s">
        <v>126</v>
      </c>
      <c r="L651" s="14" t="s">
        <v>144</v>
      </c>
      <c r="M651" s="14" t="s">
        <v>128</v>
      </c>
      <c r="N651" s="14" t="s">
        <v>129</v>
      </c>
      <c r="O651" s="14" t="s">
        <v>128</v>
      </c>
      <c r="P651" s="14" t="s">
        <v>128</v>
      </c>
      <c r="Q651" s="14" t="s">
        <v>128</v>
      </c>
      <c r="R651" s="14" t="s">
        <v>128</v>
      </c>
      <c r="S651" s="14"/>
    </row>
    <row r="652" ht="14.25" customHeight="1">
      <c r="A652" s="14" t="s">
        <v>118</v>
      </c>
      <c r="B652" s="14" t="s">
        <v>119</v>
      </c>
      <c r="C652" s="14" t="s">
        <v>14</v>
      </c>
      <c r="D652" s="14" t="s">
        <v>1867</v>
      </c>
      <c r="E652" s="14" t="s">
        <v>117</v>
      </c>
      <c r="F652" s="14" t="s">
        <v>847</v>
      </c>
      <c r="G652" s="14" t="s">
        <v>848</v>
      </c>
      <c r="H652" s="14"/>
      <c r="I652" s="14" t="s">
        <v>408</v>
      </c>
      <c r="J652" s="14" t="s">
        <v>849</v>
      </c>
      <c r="K652" s="14" t="s">
        <v>126</v>
      </c>
      <c r="L652" s="14" t="s">
        <v>144</v>
      </c>
      <c r="M652" s="14" t="s">
        <v>128</v>
      </c>
      <c r="N652" s="14" t="s">
        <v>129</v>
      </c>
      <c r="O652" s="14" t="s">
        <v>128</v>
      </c>
      <c r="P652" s="14" t="s">
        <v>128</v>
      </c>
      <c r="Q652" s="14" t="s">
        <v>128</v>
      </c>
      <c r="R652" s="14" t="s">
        <v>128</v>
      </c>
      <c r="S652" s="14" t="s">
        <v>1868</v>
      </c>
    </row>
    <row r="653" ht="14.25" customHeight="1">
      <c r="A653" s="14" t="s">
        <v>118</v>
      </c>
      <c r="B653" s="14" t="s">
        <v>119</v>
      </c>
      <c r="C653" s="14" t="s">
        <v>14</v>
      </c>
      <c r="D653" s="14" t="s">
        <v>1869</v>
      </c>
      <c r="E653" s="14" t="s">
        <v>1870</v>
      </c>
      <c r="F653" s="14" t="s">
        <v>1871</v>
      </c>
      <c r="G653" s="14" t="s">
        <v>161</v>
      </c>
      <c r="H653" s="14"/>
      <c r="I653" s="14"/>
      <c r="J653" s="14" t="s">
        <v>126</v>
      </c>
      <c r="K653" s="14" t="s">
        <v>126</v>
      </c>
      <c r="L653" s="14" t="s">
        <v>162</v>
      </c>
      <c r="M653" s="14" t="s">
        <v>128</v>
      </c>
      <c r="N653" s="14" t="s">
        <v>128</v>
      </c>
      <c r="O653" s="14" t="s">
        <v>128</v>
      </c>
      <c r="P653" s="14" t="s">
        <v>128</v>
      </c>
      <c r="Q653" s="14" t="s">
        <v>128</v>
      </c>
      <c r="R653" s="14" t="s">
        <v>128</v>
      </c>
      <c r="S653" s="14"/>
    </row>
    <row r="654" ht="14.25" customHeight="1">
      <c r="A654" s="14" t="s">
        <v>118</v>
      </c>
      <c r="B654" s="14" t="s">
        <v>119</v>
      </c>
      <c r="C654" s="14" t="s">
        <v>14</v>
      </c>
      <c r="D654" s="14" t="s">
        <v>1872</v>
      </c>
      <c r="E654" s="14" t="s">
        <v>1873</v>
      </c>
      <c r="F654" s="14" t="s">
        <v>1874</v>
      </c>
      <c r="G654" s="14" t="s">
        <v>1875</v>
      </c>
      <c r="H654" s="14"/>
      <c r="I654" s="14" t="s">
        <v>408</v>
      </c>
      <c r="J654" s="14" t="s">
        <v>1876</v>
      </c>
      <c r="K654" s="14" t="s">
        <v>126</v>
      </c>
      <c r="L654" s="14" t="s">
        <v>144</v>
      </c>
      <c r="M654" s="14" t="s">
        <v>128</v>
      </c>
      <c r="N654" s="14" t="s">
        <v>129</v>
      </c>
      <c r="O654" s="14" t="s">
        <v>128</v>
      </c>
      <c r="P654" s="14" t="s">
        <v>128</v>
      </c>
      <c r="Q654" s="14" t="s">
        <v>128</v>
      </c>
      <c r="R654" s="14" t="s">
        <v>128</v>
      </c>
      <c r="S654" s="14"/>
    </row>
    <row r="655" ht="14.25" customHeight="1">
      <c r="A655" s="14" t="s">
        <v>118</v>
      </c>
      <c r="B655" s="14" t="s">
        <v>119</v>
      </c>
      <c r="C655" s="14" t="s">
        <v>14</v>
      </c>
      <c r="D655" s="14" t="s">
        <v>1877</v>
      </c>
      <c r="E655" s="14" t="s">
        <v>1309</v>
      </c>
      <c r="F655" s="14" t="s">
        <v>1878</v>
      </c>
      <c r="G655" s="14" t="s">
        <v>187</v>
      </c>
      <c r="H655" s="14"/>
      <c r="I655" s="14"/>
      <c r="J655" s="14" t="s">
        <v>188</v>
      </c>
      <c r="K655" s="14" t="s">
        <v>126</v>
      </c>
      <c r="L655" s="14" t="s">
        <v>144</v>
      </c>
      <c r="M655" s="14" t="s">
        <v>128</v>
      </c>
      <c r="N655" s="14" t="s">
        <v>129</v>
      </c>
      <c r="O655" s="14" t="s">
        <v>128</v>
      </c>
      <c r="P655" s="14" t="s">
        <v>128</v>
      </c>
      <c r="Q655" s="14" t="s">
        <v>128</v>
      </c>
      <c r="R655" s="14" t="s">
        <v>129</v>
      </c>
      <c r="S655" s="14"/>
    </row>
    <row r="656" ht="14.25" customHeight="1">
      <c r="A656" s="14" t="s">
        <v>118</v>
      </c>
      <c r="B656" s="14" t="s">
        <v>119</v>
      </c>
      <c r="C656" s="14" t="s">
        <v>14</v>
      </c>
      <c r="D656" s="14" t="s">
        <v>1879</v>
      </c>
      <c r="E656" s="14" t="s">
        <v>1880</v>
      </c>
      <c r="F656" s="14" t="s">
        <v>1881</v>
      </c>
      <c r="G656" s="14" t="s">
        <v>187</v>
      </c>
      <c r="H656" s="14"/>
      <c r="I656" s="14"/>
      <c r="J656" s="14" t="s">
        <v>188</v>
      </c>
      <c r="K656" s="14" t="s">
        <v>126</v>
      </c>
      <c r="L656" s="14" t="s">
        <v>144</v>
      </c>
      <c r="M656" s="14" t="s">
        <v>128</v>
      </c>
      <c r="N656" s="14" t="s">
        <v>129</v>
      </c>
      <c r="O656" s="14" t="s">
        <v>128</v>
      </c>
      <c r="P656" s="14" t="s">
        <v>128</v>
      </c>
      <c r="Q656" s="14" t="s">
        <v>128</v>
      </c>
      <c r="R656" s="14" t="s">
        <v>129</v>
      </c>
      <c r="S656" s="14"/>
    </row>
    <row r="657" ht="14.25" customHeight="1">
      <c r="A657" s="14" t="s">
        <v>118</v>
      </c>
      <c r="B657" s="14" t="s">
        <v>119</v>
      </c>
      <c r="C657" s="14" t="s">
        <v>14</v>
      </c>
      <c r="D657" s="14" t="s">
        <v>1882</v>
      </c>
      <c r="E657" s="14" t="s">
        <v>1883</v>
      </c>
      <c r="F657" s="14" t="s">
        <v>1884</v>
      </c>
      <c r="G657" s="14" t="s">
        <v>1885</v>
      </c>
      <c r="H657" s="14"/>
      <c r="I657" s="14"/>
      <c r="J657" s="14" t="s">
        <v>126</v>
      </c>
      <c r="K657" s="14" t="s">
        <v>1886</v>
      </c>
      <c r="L657" s="14" t="s">
        <v>183</v>
      </c>
      <c r="M657" s="14" t="s">
        <v>128</v>
      </c>
      <c r="N657" s="14" t="s">
        <v>129</v>
      </c>
      <c r="O657" s="14" t="s">
        <v>128</v>
      </c>
      <c r="P657" s="14" t="s">
        <v>128</v>
      </c>
      <c r="Q657" s="14" t="s">
        <v>128</v>
      </c>
      <c r="R657" s="14" t="s">
        <v>128</v>
      </c>
      <c r="S657" s="14"/>
    </row>
    <row r="658" ht="14.25" customHeight="1">
      <c r="A658" s="14" t="s">
        <v>118</v>
      </c>
      <c r="B658" s="14" t="s">
        <v>119</v>
      </c>
      <c r="C658" s="14" t="s">
        <v>14</v>
      </c>
      <c r="D658" s="14" t="s">
        <v>1887</v>
      </c>
      <c r="E658" s="14" t="s">
        <v>1888</v>
      </c>
      <c r="F658" s="14" t="s">
        <v>1889</v>
      </c>
      <c r="G658" s="14" t="s">
        <v>338</v>
      </c>
      <c r="H658" s="14"/>
      <c r="I658" s="14"/>
      <c r="J658" s="14" t="s">
        <v>339</v>
      </c>
      <c r="K658" s="14" t="s">
        <v>126</v>
      </c>
      <c r="L658" s="14" t="s">
        <v>144</v>
      </c>
      <c r="M658" s="14" t="s">
        <v>128</v>
      </c>
      <c r="N658" s="14" t="s">
        <v>129</v>
      </c>
      <c r="O658" s="14" t="s">
        <v>128</v>
      </c>
      <c r="P658" s="14" t="s">
        <v>128</v>
      </c>
      <c r="Q658" s="14" t="s">
        <v>128</v>
      </c>
      <c r="R658" s="14" t="s">
        <v>128</v>
      </c>
      <c r="S658" s="14"/>
    </row>
    <row r="659" ht="14.25" customHeight="1">
      <c r="A659" s="14" t="s">
        <v>118</v>
      </c>
      <c r="B659" s="14" t="s">
        <v>119</v>
      </c>
      <c r="C659" s="14" t="s">
        <v>14</v>
      </c>
      <c r="D659" s="14" t="s">
        <v>1890</v>
      </c>
      <c r="E659" s="14" t="s">
        <v>1891</v>
      </c>
      <c r="F659" s="14" t="s">
        <v>1892</v>
      </c>
      <c r="G659" s="14" t="s">
        <v>1893</v>
      </c>
      <c r="H659" s="14"/>
      <c r="I659" s="14"/>
      <c r="J659" s="14" t="s">
        <v>1894</v>
      </c>
      <c r="K659" s="14" t="s">
        <v>126</v>
      </c>
      <c r="L659" s="14" t="s">
        <v>144</v>
      </c>
      <c r="M659" s="14" t="s">
        <v>128</v>
      </c>
      <c r="N659" s="14" t="s">
        <v>129</v>
      </c>
      <c r="O659" s="14" t="s">
        <v>128</v>
      </c>
      <c r="P659" s="14" t="s">
        <v>128</v>
      </c>
      <c r="Q659" s="14" t="s">
        <v>128</v>
      </c>
      <c r="R659" s="14" t="s">
        <v>128</v>
      </c>
      <c r="S659" s="14"/>
    </row>
    <row r="660" ht="14.25" customHeight="1">
      <c r="A660" s="14" t="s">
        <v>118</v>
      </c>
      <c r="B660" s="14" t="s">
        <v>119</v>
      </c>
      <c r="C660" s="14" t="s">
        <v>14</v>
      </c>
      <c r="D660" s="14" t="s">
        <v>1895</v>
      </c>
      <c r="E660" s="14" t="s">
        <v>1896</v>
      </c>
      <c r="F660" s="14" t="s">
        <v>1897</v>
      </c>
      <c r="G660" s="14" t="s">
        <v>161</v>
      </c>
      <c r="H660" s="14"/>
      <c r="I660" s="14"/>
      <c r="J660" s="14" t="s">
        <v>126</v>
      </c>
      <c r="K660" s="14" t="s">
        <v>126</v>
      </c>
      <c r="L660" s="14" t="s">
        <v>162</v>
      </c>
      <c r="M660" s="14" t="s">
        <v>128</v>
      </c>
      <c r="N660" s="14" t="s">
        <v>128</v>
      </c>
      <c r="O660" s="14" t="s">
        <v>128</v>
      </c>
      <c r="P660" s="14" t="s">
        <v>128</v>
      </c>
      <c r="Q660" s="14" t="s">
        <v>128</v>
      </c>
      <c r="R660" s="14" t="s">
        <v>128</v>
      </c>
      <c r="S660" s="14"/>
    </row>
    <row r="661" ht="14.25" customHeight="1">
      <c r="A661" s="14" t="s">
        <v>118</v>
      </c>
      <c r="B661" s="14" t="s">
        <v>119</v>
      </c>
      <c r="C661" s="14" t="s">
        <v>14</v>
      </c>
      <c r="D661" s="14" t="s">
        <v>1898</v>
      </c>
      <c r="E661" s="14" t="s">
        <v>1899</v>
      </c>
      <c r="F661" s="14" t="s">
        <v>1900</v>
      </c>
      <c r="G661" s="14" t="s">
        <v>601</v>
      </c>
      <c r="H661" s="14"/>
      <c r="I661" s="14"/>
      <c r="J661" s="14" t="s">
        <v>602</v>
      </c>
      <c r="K661" s="14" t="s">
        <v>1886</v>
      </c>
      <c r="L661" s="14" t="s">
        <v>144</v>
      </c>
      <c r="M661" s="14" t="s">
        <v>128</v>
      </c>
      <c r="N661" s="14" t="s">
        <v>129</v>
      </c>
      <c r="O661" s="14" t="s">
        <v>128</v>
      </c>
      <c r="P661" s="14" t="s">
        <v>128</v>
      </c>
      <c r="Q661" s="14" t="s">
        <v>128</v>
      </c>
      <c r="R661" s="14" t="s">
        <v>128</v>
      </c>
      <c r="S661" s="14"/>
    </row>
    <row r="662" ht="14.25" customHeight="1">
      <c r="A662" s="14" t="s">
        <v>118</v>
      </c>
      <c r="B662" s="14" t="s">
        <v>119</v>
      </c>
      <c r="C662" s="14" t="s">
        <v>14</v>
      </c>
      <c r="D662" s="14" t="s">
        <v>1901</v>
      </c>
      <c r="E662" s="14" t="s">
        <v>868</v>
      </c>
      <c r="F662" s="14" t="s">
        <v>869</v>
      </c>
      <c r="G662" s="14" t="s">
        <v>1875</v>
      </c>
      <c r="H662" s="14"/>
      <c r="I662" s="14" t="s">
        <v>408</v>
      </c>
      <c r="J662" s="14" t="s">
        <v>1876</v>
      </c>
      <c r="K662" s="14" t="s">
        <v>126</v>
      </c>
      <c r="L662" s="14" t="s">
        <v>144</v>
      </c>
      <c r="M662" s="14" t="s">
        <v>128</v>
      </c>
      <c r="N662" s="14" t="s">
        <v>129</v>
      </c>
      <c r="O662" s="14" t="s">
        <v>128</v>
      </c>
      <c r="P662" s="14" t="s">
        <v>128</v>
      </c>
      <c r="Q662" s="14" t="s">
        <v>128</v>
      </c>
      <c r="R662" s="14" t="s">
        <v>128</v>
      </c>
      <c r="S662" s="14"/>
    </row>
    <row r="663" ht="14.25" customHeight="1">
      <c r="A663" s="14" t="s">
        <v>118</v>
      </c>
      <c r="B663" s="14" t="s">
        <v>119</v>
      </c>
      <c r="C663" s="14" t="s">
        <v>14</v>
      </c>
      <c r="D663" s="14" t="s">
        <v>1902</v>
      </c>
      <c r="E663" s="14" t="s">
        <v>1903</v>
      </c>
      <c r="F663" s="14" t="s">
        <v>1904</v>
      </c>
      <c r="G663" s="14" t="s">
        <v>170</v>
      </c>
      <c r="H663" s="14"/>
      <c r="I663" s="14"/>
      <c r="J663" s="14" t="s">
        <v>211</v>
      </c>
      <c r="K663" s="14" t="s">
        <v>126</v>
      </c>
      <c r="L663" s="14" t="s">
        <v>144</v>
      </c>
      <c r="M663" s="14" t="s">
        <v>128</v>
      </c>
      <c r="N663" s="14" t="s">
        <v>129</v>
      </c>
      <c r="O663" s="14" t="s">
        <v>128</v>
      </c>
      <c r="P663" s="14" t="s">
        <v>128</v>
      </c>
      <c r="Q663" s="14" t="s">
        <v>128</v>
      </c>
      <c r="R663" s="14" t="s">
        <v>128</v>
      </c>
      <c r="S663" s="14"/>
    </row>
    <row r="664" ht="14.25" customHeight="1">
      <c r="A664" s="14" t="s">
        <v>118</v>
      </c>
      <c r="B664" s="14" t="s">
        <v>119</v>
      </c>
      <c r="C664" s="14" t="s">
        <v>14</v>
      </c>
      <c r="D664" s="14" t="s">
        <v>1905</v>
      </c>
      <c r="E664" s="14" t="s">
        <v>1906</v>
      </c>
      <c r="F664" s="14" t="s">
        <v>1907</v>
      </c>
      <c r="G664" s="14" t="s">
        <v>187</v>
      </c>
      <c r="H664" s="14"/>
      <c r="I664" s="14"/>
      <c r="J664" s="14" t="s">
        <v>188</v>
      </c>
      <c r="K664" s="14" t="s">
        <v>126</v>
      </c>
      <c r="L664" s="14" t="s">
        <v>144</v>
      </c>
      <c r="M664" s="14" t="s">
        <v>128</v>
      </c>
      <c r="N664" s="14" t="s">
        <v>129</v>
      </c>
      <c r="O664" s="14" t="s">
        <v>128</v>
      </c>
      <c r="P664" s="14" t="s">
        <v>128</v>
      </c>
      <c r="Q664" s="14" t="s">
        <v>128</v>
      </c>
      <c r="R664" s="14" t="s">
        <v>129</v>
      </c>
      <c r="S664" s="14"/>
    </row>
    <row r="665" ht="14.25" customHeight="1">
      <c r="A665" s="14" t="s">
        <v>118</v>
      </c>
      <c r="B665" s="14" t="s">
        <v>119</v>
      </c>
      <c r="C665" s="14" t="s">
        <v>14</v>
      </c>
      <c r="D665" s="14" t="s">
        <v>1908</v>
      </c>
      <c r="E665" s="14" t="s">
        <v>1909</v>
      </c>
      <c r="F665" s="14" t="s">
        <v>1910</v>
      </c>
      <c r="G665" s="14" t="s">
        <v>1285</v>
      </c>
      <c r="H665" s="14"/>
      <c r="I665" s="14"/>
      <c r="J665" s="14" t="s">
        <v>126</v>
      </c>
      <c r="K665" s="14" t="s">
        <v>126</v>
      </c>
      <c r="L665" s="14" t="s">
        <v>162</v>
      </c>
      <c r="M665" s="14" t="s">
        <v>128</v>
      </c>
      <c r="N665" s="14" t="s">
        <v>128</v>
      </c>
      <c r="O665" s="14" t="s">
        <v>128</v>
      </c>
      <c r="P665" s="14" t="s">
        <v>128</v>
      </c>
      <c r="Q665" s="14" t="s">
        <v>128</v>
      </c>
      <c r="R665" s="14" t="s">
        <v>129</v>
      </c>
      <c r="S665" s="14"/>
    </row>
    <row r="666" ht="14.25" customHeight="1">
      <c r="A666" s="14" t="s">
        <v>118</v>
      </c>
      <c r="B666" s="14" t="s">
        <v>119</v>
      </c>
      <c r="C666" s="14" t="s">
        <v>14</v>
      </c>
      <c r="D666" s="14" t="s">
        <v>1911</v>
      </c>
      <c r="E666" s="14" t="s">
        <v>1912</v>
      </c>
      <c r="F666" s="14" t="s">
        <v>1913</v>
      </c>
      <c r="G666" s="14" t="s">
        <v>1081</v>
      </c>
      <c r="H666" s="14"/>
      <c r="I666" s="14"/>
      <c r="J666" s="14" t="s">
        <v>126</v>
      </c>
      <c r="K666" s="14" t="s">
        <v>125</v>
      </c>
      <c r="L666" s="14" t="s">
        <v>183</v>
      </c>
      <c r="M666" s="14" t="s">
        <v>128</v>
      </c>
      <c r="N666" s="14" t="s">
        <v>129</v>
      </c>
      <c r="O666" s="14" t="s">
        <v>128</v>
      </c>
      <c r="P666" s="14" t="s">
        <v>128</v>
      </c>
      <c r="Q666" s="14" t="s">
        <v>128</v>
      </c>
      <c r="R666" s="14" t="s">
        <v>129</v>
      </c>
      <c r="S666" s="14"/>
    </row>
    <row r="667" ht="14.25" customHeight="1">
      <c r="A667" s="14" t="s">
        <v>118</v>
      </c>
      <c r="B667" s="14" t="s">
        <v>119</v>
      </c>
      <c r="C667" s="14" t="s">
        <v>14</v>
      </c>
      <c r="D667" s="14" t="s">
        <v>1914</v>
      </c>
      <c r="E667" s="14" t="s">
        <v>1915</v>
      </c>
      <c r="F667" s="14" t="s">
        <v>1916</v>
      </c>
      <c r="G667" s="14" t="s">
        <v>161</v>
      </c>
      <c r="H667" s="14"/>
      <c r="I667" s="14"/>
      <c r="J667" s="14" t="s">
        <v>126</v>
      </c>
      <c r="K667" s="14" t="s">
        <v>126</v>
      </c>
      <c r="L667" s="14" t="s">
        <v>162</v>
      </c>
      <c r="M667" s="14" t="s">
        <v>128</v>
      </c>
      <c r="N667" s="14" t="s">
        <v>128</v>
      </c>
      <c r="O667" s="14" t="s">
        <v>128</v>
      </c>
      <c r="P667" s="14" t="s">
        <v>128</v>
      </c>
      <c r="Q667" s="14" t="s">
        <v>128</v>
      </c>
      <c r="R667" s="14" t="s">
        <v>128</v>
      </c>
      <c r="S667" s="14" t="s">
        <v>1917</v>
      </c>
    </row>
    <row r="668" ht="14.25" customHeight="1">
      <c r="A668" s="14" t="s">
        <v>118</v>
      </c>
      <c r="B668" s="14" t="s">
        <v>119</v>
      </c>
      <c r="C668" s="14" t="s">
        <v>14</v>
      </c>
      <c r="D668" s="14" t="s">
        <v>1918</v>
      </c>
      <c r="E668" s="14" t="s">
        <v>1919</v>
      </c>
      <c r="F668" s="14" t="s">
        <v>1920</v>
      </c>
      <c r="G668" s="14" t="s">
        <v>161</v>
      </c>
      <c r="H668" s="14"/>
      <c r="I668" s="14"/>
      <c r="J668" s="14" t="s">
        <v>126</v>
      </c>
      <c r="K668" s="14" t="s">
        <v>126</v>
      </c>
      <c r="L668" s="14" t="s">
        <v>162</v>
      </c>
      <c r="M668" s="14" t="s">
        <v>128</v>
      </c>
      <c r="N668" s="14" t="s">
        <v>128</v>
      </c>
      <c r="O668" s="14" t="s">
        <v>128</v>
      </c>
      <c r="P668" s="14" t="s">
        <v>128</v>
      </c>
      <c r="Q668" s="14" t="s">
        <v>128</v>
      </c>
      <c r="R668" s="14" t="s">
        <v>128</v>
      </c>
      <c r="S668" s="14" t="s">
        <v>1921</v>
      </c>
    </row>
    <row r="669" ht="14.25" customHeight="1">
      <c r="A669" s="14" t="s">
        <v>118</v>
      </c>
      <c r="B669" s="14" t="s">
        <v>119</v>
      </c>
      <c r="C669" s="14" t="s">
        <v>14</v>
      </c>
      <c r="D669" s="14" t="s">
        <v>1922</v>
      </c>
      <c r="E669" s="14" t="s">
        <v>1923</v>
      </c>
      <c r="F669" s="14" t="s">
        <v>1924</v>
      </c>
      <c r="G669" s="14" t="s">
        <v>1285</v>
      </c>
      <c r="H669" s="14"/>
      <c r="I669" s="14"/>
      <c r="J669" s="14" t="s">
        <v>126</v>
      </c>
      <c r="K669" s="14" t="s">
        <v>126</v>
      </c>
      <c r="L669" s="14" t="s">
        <v>162</v>
      </c>
      <c r="M669" s="14" t="s">
        <v>128</v>
      </c>
      <c r="N669" s="14" t="s">
        <v>128</v>
      </c>
      <c r="O669" s="14" t="s">
        <v>128</v>
      </c>
      <c r="P669" s="14" t="s">
        <v>128</v>
      </c>
      <c r="Q669" s="14" t="s">
        <v>128</v>
      </c>
      <c r="R669" s="14" t="s">
        <v>129</v>
      </c>
      <c r="S669" s="14"/>
    </row>
    <row r="670" ht="14.25" customHeight="1">
      <c r="A670" s="14" t="s">
        <v>118</v>
      </c>
      <c r="B670" s="14" t="s">
        <v>119</v>
      </c>
      <c r="C670" s="14" t="s">
        <v>14</v>
      </c>
      <c r="D670" s="14" t="s">
        <v>1925</v>
      </c>
      <c r="E670" s="14" t="s">
        <v>1926</v>
      </c>
      <c r="F670" s="14" t="s">
        <v>1927</v>
      </c>
      <c r="G670" s="14" t="s">
        <v>161</v>
      </c>
      <c r="H670" s="14"/>
      <c r="I670" s="14"/>
      <c r="J670" s="14" t="s">
        <v>126</v>
      </c>
      <c r="K670" s="14" t="s">
        <v>126</v>
      </c>
      <c r="L670" s="14" t="s">
        <v>162</v>
      </c>
      <c r="M670" s="14" t="s">
        <v>128</v>
      </c>
      <c r="N670" s="14" t="s">
        <v>128</v>
      </c>
      <c r="O670" s="14" t="s">
        <v>128</v>
      </c>
      <c r="P670" s="14" t="s">
        <v>128</v>
      </c>
      <c r="Q670" s="14" t="s">
        <v>128</v>
      </c>
      <c r="R670" s="14" t="s">
        <v>128</v>
      </c>
      <c r="S670" s="14" t="s">
        <v>1928</v>
      </c>
    </row>
    <row r="671" ht="14.25" customHeight="1">
      <c r="A671" s="14" t="s">
        <v>118</v>
      </c>
      <c r="B671" s="14" t="s">
        <v>119</v>
      </c>
      <c r="C671" s="14" t="s">
        <v>14</v>
      </c>
      <c r="D671" s="14" t="s">
        <v>1929</v>
      </c>
      <c r="E671" s="14" t="s">
        <v>1930</v>
      </c>
      <c r="F671" s="14" t="s">
        <v>1931</v>
      </c>
      <c r="G671" s="14" t="s">
        <v>1932</v>
      </c>
      <c r="H671" s="14"/>
      <c r="I671" s="14" t="s">
        <v>408</v>
      </c>
      <c r="J671" s="14" t="s">
        <v>1933</v>
      </c>
      <c r="K671" s="14" t="s">
        <v>126</v>
      </c>
      <c r="L671" s="14" t="s">
        <v>144</v>
      </c>
      <c r="M671" s="14" t="s">
        <v>128</v>
      </c>
      <c r="N671" s="14" t="s">
        <v>129</v>
      </c>
      <c r="O671" s="14" t="s">
        <v>128</v>
      </c>
      <c r="P671" s="14" t="s">
        <v>128</v>
      </c>
      <c r="Q671" s="14" t="s">
        <v>128</v>
      </c>
      <c r="R671" s="14" t="s">
        <v>128</v>
      </c>
      <c r="S671" s="14"/>
    </row>
    <row r="672" ht="14.25" customHeight="1">
      <c r="A672" s="14" t="s">
        <v>118</v>
      </c>
      <c r="B672" s="14" t="s">
        <v>119</v>
      </c>
      <c r="C672" s="14" t="s">
        <v>14</v>
      </c>
      <c r="D672" s="14" t="s">
        <v>1934</v>
      </c>
      <c r="E672" s="14" t="s">
        <v>1935</v>
      </c>
      <c r="F672" s="14" t="s">
        <v>1936</v>
      </c>
      <c r="G672" s="14" t="s">
        <v>1081</v>
      </c>
      <c r="H672" s="14"/>
      <c r="I672" s="14"/>
      <c r="J672" s="14" t="s">
        <v>126</v>
      </c>
      <c r="K672" s="14" t="s">
        <v>125</v>
      </c>
      <c r="L672" s="14" t="s">
        <v>183</v>
      </c>
      <c r="M672" s="14" t="s">
        <v>128</v>
      </c>
      <c r="N672" s="14" t="s">
        <v>129</v>
      </c>
      <c r="O672" s="14" t="s">
        <v>128</v>
      </c>
      <c r="P672" s="14" t="s">
        <v>128</v>
      </c>
      <c r="Q672" s="14" t="s">
        <v>128</v>
      </c>
      <c r="R672" s="14" t="s">
        <v>129</v>
      </c>
      <c r="S672" s="14" t="s">
        <v>1937</v>
      </c>
    </row>
    <row r="673" ht="14.25" customHeight="1">
      <c r="A673" s="14" t="s">
        <v>118</v>
      </c>
      <c r="B673" s="14" t="s">
        <v>119</v>
      </c>
      <c r="C673" s="14" t="s">
        <v>14</v>
      </c>
      <c r="D673" s="14" t="s">
        <v>1938</v>
      </c>
      <c r="E673" s="14" t="s">
        <v>1939</v>
      </c>
      <c r="F673" s="14" t="s">
        <v>1940</v>
      </c>
      <c r="G673" s="14" t="s">
        <v>161</v>
      </c>
      <c r="H673" s="14"/>
      <c r="I673" s="14"/>
      <c r="J673" s="14" t="s">
        <v>126</v>
      </c>
      <c r="K673" s="14" t="s">
        <v>126</v>
      </c>
      <c r="L673" s="14" t="s">
        <v>162</v>
      </c>
      <c r="M673" s="14" t="s">
        <v>128</v>
      </c>
      <c r="N673" s="14" t="s">
        <v>128</v>
      </c>
      <c r="O673" s="14" t="s">
        <v>128</v>
      </c>
      <c r="P673" s="14" t="s">
        <v>128</v>
      </c>
      <c r="Q673" s="14" t="s">
        <v>128</v>
      </c>
      <c r="R673" s="14" t="s">
        <v>128</v>
      </c>
      <c r="S673" s="14" t="s">
        <v>1941</v>
      </c>
    </row>
    <row r="674" ht="14.25" customHeight="1">
      <c r="A674" s="14" t="s">
        <v>118</v>
      </c>
      <c r="B674" s="14" t="s">
        <v>119</v>
      </c>
      <c r="C674" s="14" t="s">
        <v>14</v>
      </c>
      <c r="D674" s="14" t="s">
        <v>1942</v>
      </c>
      <c r="E674" s="14" t="s">
        <v>1943</v>
      </c>
      <c r="F674" s="14" t="s">
        <v>861</v>
      </c>
      <c r="G674" s="14" t="s">
        <v>718</v>
      </c>
      <c r="H674" s="14"/>
      <c r="I674" s="14" t="s">
        <v>408</v>
      </c>
      <c r="J674" s="14" t="s">
        <v>211</v>
      </c>
      <c r="K674" s="14" t="s">
        <v>126</v>
      </c>
      <c r="L674" s="14" t="s">
        <v>144</v>
      </c>
      <c r="M674" s="14" t="s">
        <v>128</v>
      </c>
      <c r="N674" s="14" t="s">
        <v>129</v>
      </c>
      <c r="O674" s="14" t="s">
        <v>128</v>
      </c>
      <c r="P674" s="14" t="s">
        <v>128</v>
      </c>
      <c r="Q674" s="14" t="s">
        <v>128</v>
      </c>
      <c r="R674" s="14" t="s">
        <v>128</v>
      </c>
      <c r="S674" s="14" t="s">
        <v>1944</v>
      </c>
    </row>
    <row r="675" ht="14.25" customHeight="1">
      <c r="A675" s="14" t="s">
        <v>118</v>
      </c>
      <c r="B675" s="14" t="s">
        <v>119</v>
      </c>
      <c r="C675" s="14" t="s">
        <v>14</v>
      </c>
      <c r="D675" s="14" t="s">
        <v>1945</v>
      </c>
      <c r="E675" s="14" t="s">
        <v>1946</v>
      </c>
      <c r="F675" s="14" t="s">
        <v>1947</v>
      </c>
      <c r="G675" s="14" t="s">
        <v>1885</v>
      </c>
      <c r="H675" s="14"/>
      <c r="I675" s="14"/>
      <c r="J675" s="14" t="s">
        <v>126</v>
      </c>
      <c r="K675" s="14" t="s">
        <v>1886</v>
      </c>
      <c r="L675" s="14" t="s">
        <v>183</v>
      </c>
      <c r="M675" s="14" t="s">
        <v>128</v>
      </c>
      <c r="N675" s="14" t="s">
        <v>129</v>
      </c>
      <c r="O675" s="14" t="s">
        <v>128</v>
      </c>
      <c r="P675" s="14" t="s">
        <v>128</v>
      </c>
      <c r="Q675" s="14" t="s">
        <v>128</v>
      </c>
      <c r="R675" s="14" t="s">
        <v>128</v>
      </c>
      <c r="S675" s="14" t="s">
        <v>1946</v>
      </c>
    </row>
    <row r="676" ht="14.25" customHeight="1">
      <c r="A676" s="14" t="s">
        <v>118</v>
      </c>
      <c r="B676" s="14" t="s">
        <v>119</v>
      </c>
      <c r="C676" s="14" t="s">
        <v>14</v>
      </c>
      <c r="D676" s="14" t="s">
        <v>1948</v>
      </c>
      <c r="E676" s="14" t="s">
        <v>1949</v>
      </c>
      <c r="F676" s="14" t="s">
        <v>1950</v>
      </c>
      <c r="G676" s="14" t="s">
        <v>1213</v>
      </c>
      <c r="H676" s="14"/>
      <c r="I676" s="14" t="s">
        <v>408</v>
      </c>
      <c r="J676" s="14" t="s">
        <v>1214</v>
      </c>
      <c r="K676" s="14" t="s">
        <v>126</v>
      </c>
      <c r="L676" s="14" t="s">
        <v>144</v>
      </c>
      <c r="M676" s="14" t="s">
        <v>128</v>
      </c>
      <c r="N676" s="14" t="s">
        <v>129</v>
      </c>
      <c r="O676" s="14" t="s">
        <v>128</v>
      </c>
      <c r="P676" s="14" t="s">
        <v>128</v>
      </c>
      <c r="Q676" s="14" t="s">
        <v>128</v>
      </c>
      <c r="R676" s="14" t="s">
        <v>128</v>
      </c>
      <c r="S676" s="14"/>
    </row>
    <row r="677" ht="14.25" customHeight="1">
      <c r="A677" s="14" t="s">
        <v>118</v>
      </c>
      <c r="B677" s="14" t="s">
        <v>119</v>
      </c>
      <c r="C677" s="14" t="s">
        <v>14</v>
      </c>
      <c r="D677" s="14" t="s">
        <v>1951</v>
      </c>
      <c r="E677" s="14" t="s">
        <v>1952</v>
      </c>
      <c r="F677" s="14" t="s">
        <v>1953</v>
      </c>
      <c r="G677" s="14" t="s">
        <v>187</v>
      </c>
      <c r="H677" s="14"/>
      <c r="I677" s="14"/>
      <c r="J677" s="14" t="s">
        <v>188</v>
      </c>
      <c r="K677" s="14" t="s">
        <v>126</v>
      </c>
      <c r="L677" s="14" t="s">
        <v>144</v>
      </c>
      <c r="M677" s="14" t="s">
        <v>128</v>
      </c>
      <c r="N677" s="14" t="s">
        <v>129</v>
      </c>
      <c r="O677" s="14" t="s">
        <v>128</v>
      </c>
      <c r="P677" s="14" t="s">
        <v>128</v>
      </c>
      <c r="Q677" s="14" t="s">
        <v>128</v>
      </c>
      <c r="R677" s="14" t="s">
        <v>129</v>
      </c>
      <c r="S677" s="14" t="s">
        <v>1954</v>
      </c>
    </row>
    <row r="678" ht="14.25" customHeight="1">
      <c r="A678" s="14" t="s">
        <v>118</v>
      </c>
      <c r="B678" s="14" t="s">
        <v>119</v>
      </c>
      <c r="C678" s="14" t="s">
        <v>14</v>
      </c>
      <c r="D678" s="14" t="s">
        <v>1955</v>
      </c>
      <c r="E678" s="14" t="s">
        <v>1956</v>
      </c>
      <c r="F678" s="14" t="s">
        <v>1957</v>
      </c>
      <c r="G678" s="14" t="s">
        <v>187</v>
      </c>
      <c r="H678" s="14"/>
      <c r="I678" s="14"/>
      <c r="J678" s="14" t="s">
        <v>188</v>
      </c>
      <c r="K678" s="14" t="s">
        <v>126</v>
      </c>
      <c r="L678" s="14" t="s">
        <v>144</v>
      </c>
      <c r="M678" s="14" t="s">
        <v>128</v>
      </c>
      <c r="N678" s="14" t="s">
        <v>129</v>
      </c>
      <c r="O678" s="14" t="s">
        <v>128</v>
      </c>
      <c r="P678" s="14" t="s">
        <v>128</v>
      </c>
      <c r="Q678" s="14" t="s">
        <v>128</v>
      </c>
      <c r="R678" s="14" t="s">
        <v>129</v>
      </c>
      <c r="S678" s="14"/>
    </row>
    <row r="679" ht="14.25" customHeight="1">
      <c r="A679" s="14" t="s">
        <v>118</v>
      </c>
      <c r="B679" s="14" t="s">
        <v>119</v>
      </c>
      <c r="C679" s="14" t="s">
        <v>14</v>
      </c>
      <c r="D679" s="14" t="s">
        <v>1958</v>
      </c>
      <c r="E679" s="14" t="s">
        <v>1959</v>
      </c>
      <c r="F679" s="14" t="s">
        <v>1960</v>
      </c>
      <c r="G679" s="14" t="s">
        <v>187</v>
      </c>
      <c r="H679" s="14"/>
      <c r="I679" s="14"/>
      <c r="J679" s="14" t="s">
        <v>188</v>
      </c>
      <c r="K679" s="14" t="s">
        <v>126</v>
      </c>
      <c r="L679" s="14" t="s">
        <v>144</v>
      </c>
      <c r="M679" s="14" t="s">
        <v>128</v>
      </c>
      <c r="N679" s="14" t="s">
        <v>129</v>
      </c>
      <c r="O679" s="14" t="s">
        <v>128</v>
      </c>
      <c r="P679" s="14" t="s">
        <v>128</v>
      </c>
      <c r="Q679" s="14" t="s">
        <v>128</v>
      </c>
      <c r="R679" s="14" t="s">
        <v>129</v>
      </c>
      <c r="S679" s="14"/>
    </row>
    <row r="680" ht="14.25" customHeight="1">
      <c r="A680" s="14" t="s">
        <v>118</v>
      </c>
      <c r="B680" s="14" t="s">
        <v>119</v>
      </c>
      <c r="C680" s="14" t="s">
        <v>14</v>
      </c>
      <c r="D680" s="14" t="s">
        <v>1961</v>
      </c>
      <c r="E680" s="14" t="s">
        <v>1962</v>
      </c>
      <c r="F680" s="14" t="s">
        <v>1963</v>
      </c>
      <c r="G680" s="14" t="s">
        <v>187</v>
      </c>
      <c r="H680" s="14"/>
      <c r="I680" s="14"/>
      <c r="J680" s="14" t="s">
        <v>188</v>
      </c>
      <c r="K680" s="14" t="s">
        <v>126</v>
      </c>
      <c r="L680" s="14" t="s">
        <v>144</v>
      </c>
      <c r="M680" s="14" t="s">
        <v>128</v>
      </c>
      <c r="N680" s="14" t="s">
        <v>129</v>
      </c>
      <c r="O680" s="14" t="s">
        <v>128</v>
      </c>
      <c r="P680" s="14" t="s">
        <v>128</v>
      </c>
      <c r="Q680" s="14" t="s">
        <v>128</v>
      </c>
      <c r="R680" s="14" t="s">
        <v>129</v>
      </c>
      <c r="S680" s="14"/>
    </row>
    <row r="681" ht="14.25" customHeight="1">
      <c r="A681" s="14" t="s">
        <v>118</v>
      </c>
      <c r="B681" s="14" t="s">
        <v>119</v>
      </c>
      <c r="C681" s="14" t="s">
        <v>14</v>
      </c>
      <c r="D681" s="14" t="s">
        <v>1964</v>
      </c>
      <c r="E681" s="14" t="s">
        <v>1965</v>
      </c>
      <c r="F681" s="14" t="s">
        <v>1966</v>
      </c>
      <c r="G681" s="14" t="s">
        <v>187</v>
      </c>
      <c r="H681" s="14"/>
      <c r="I681" s="14"/>
      <c r="J681" s="14" t="s">
        <v>188</v>
      </c>
      <c r="K681" s="14" t="s">
        <v>126</v>
      </c>
      <c r="L681" s="14" t="s">
        <v>144</v>
      </c>
      <c r="M681" s="14" t="s">
        <v>128</v>
      </c>
      <c r="N681" s="14" t="s">
        <v>129</v>
      </c>
      <c r="O681" s="14" t="s">
        <v>128</v>
      </c>
      <c r="P681" s="14" t="s">
        <v>128</v>
      </c>
      <c r="Q681" s="14" t="s">
        <v>128</v>
      </c>
      <c r="R681" s="14" t="s">
        <v>129</v>
      </c>
      <c r="S681" s="14"/>
    </row>
    <row r="682" ht="14.25" customHeight="1">
      <c r="A682" s="14" t="s">
        <v>118</v>
      </c>
      <c r="B682" s="14" t="s">
        <v>119</v>
      </c>
      <c r="C682" s="14" t="s">
        <v>14</v>
      </c>
      <c r="D682" s="14" t="s">
        <v>1967</v>
      </c>
      <c r="E682" s="14" t="s">
        <v>136</v>
      </c>
      <c r="F682" s="14" t="s">
        <v>1968</v>
      </c>
      <c r="G682" s="14" t="s">
        <v>187</v>
      </c>
      <c r="H682" s="14"/>
      <c r="I682" s="14"/>
      <c r="J682" s="14" t="s">
        <v>188</v>
      </c>
      <c r="K682" s="14" t="s">
        <v>126</v>
      </c>
      <c r="L682" s="14" t="s">
        <v>144</v>
      </c>
      <c r="M682" s="14" t="s">
        <v>128</v>
      </c>
      <c r="N682" s="14" t="s">
        <v>129</v>
      </c>
      <c r="O682" s="14" t="s">
        <v>128</v>
      </c>
      <c r="P682" s="14" t="s">
        <v>128</v>
      </c>
      <c r="Q682" s="14" t="s">
        <v>128</v>
      </c>
      <c r="R682" s="14" t="s">
        <v>129</v>
      </c>
      <c r="S682" s="14"/>
    </row>
    <row r="683" ht="14.25" customHeight="1">
      <c r="A683" s="14" t="s">
        <v>118</v>
      </c>
      <c r="B683" s="14" t="s">
        <v>119</v>
      </c>
      <c r="C683" s="14" t="s">
        <v>14</v>
      </c>
      <c r="D683" s="14" t="s">
        <v>1969</v>
      </c>
      <c r="E683" s="14" t="s">
        <v>1970</v>
      </c>
      <c r="F683" s="14" t="s">
        <v>1971</v>
      </c>
      <c r="G683" s="14" t="s">
        <v>161</v>
      </c>
      <c r="H683" s="14"/>
      <c r="I683" s="14"/>
      <c r="J683" s="14" t="s">
        <v>126</v>
      </c>
      <c r="K683" s="14" t="s">
        <v>126</v>
      </c>
      <c r="L683" s="14" t="s">
        <v>162</v>
      </c>
      <c r="M683" s="14" t="s">
        <v>128</v>
      </c>
      <c r="N683" s="14" t="s">
        <v>128</v>
      </c>
      <c r="O683" s="14" t="s">
        <v>128</v>
      </c>
      <c r="P683" s="14" t="s">
        <v>128</v>
      </c>
      <c r="Q683" s="14" t="s">
        <v>128</v>
      </c>
      <c r="R683" s="14" t="s">
        <v>128</v>
      </c>
      <c r="S683" s="14"/>
    </row>
    <row r="684" ht="14.25" customHeight="1">
      <c r="A684" s="14" t="s">
        <v>118</v>
      </c>
      <c r="B684" s="14" t="s">
        <v>119</v>
      </c>
      <c r="C684" s="14" t="s">
        <v>14</v>
      </c>
      <c r="D684" s="14" t="s">
        <v>1972</v>
      </c>
      <c r="E684" s="14" t="s">
        <v>1973</v>
      </c>
      <c r="F684" s="14" t="s">
        <v>1974</v>
      </c>
      <c r="G684" s="14" t="s">
        <v>161</v>
      </c>
      <c r="H684" s="14"/>
      <c r="I684" s="14"/>
      <c r="J684" s="14" t="s">
        <v>126</v>
      </c>
      <c r="K684" s="14" t="s">
        <v>126</v>
      </c>
      <c r="L684" s="14" t="s">
        <v>162</v>
      </c>
      <c r="M684" s="14" t="s">
        <v>128</v>
      </c>
      <c r="N684" s="14" t="s">
        <v>128</v>
      </c>
      <c r="O684" s="14" t="s">
        <v>128</v>
      </c>
      <c r="P684" s="14" t="s">
        <v>128</v>
      </c>
      <c r="Q684" s="14" t="s">
        <v>128</v>
      </c>
      <c r="R684" s="14" t="s">
        <v>128</v>
      </c>
      <c r="S684" s="14" t="s">
        <v>1975</v>
      </c>
    </row>
    <row r="685" ht="14.25" customHeight="1">
      <c r="A685" s="14" t="s">
        <v>118</v>
      </c>
      <c r="B685" s="14" t="s">
        <v>119</v>
      </c>
      <c r="C685" s="14" t="s">
        <v>14</v>
      </c>
      <c r="D685" s="14" t="s">
        <v>1976</v>
      </c>
      <c r="E685" s="14" t="s">
        <v>1977</v>
      </c>
      <c r="F685" s="14" t="s">
        <v>1978</v>
      </c>
      <c r="G685" s="14" t="s">
        <v>210</v>
      </c>
      <c r="H685" s="14"/>
      <c r="I685" s="14"/>
      <c r="J685" s="14" t="s">
        <v>211</v>
      </c>
      <c r="K685" s="14" t="s">
        <v>126</v>
      </c>
      <c r="L685" s="14" t="s">
        <v>144</v>
      </c>
      <c r="M685" s="14" t="s">
        <v>128</v>
      </c>
      <c r="N685" s="14" t="s">
        <v>129</v>
      </c>
      <c r="O685" s="14" t="s">
        <v>128</v>
      </c>
      <c r="P685" s="14" t="s">
        <v>128</v>
      </c>
      <c r="Q685" s="14" t="s">
        <v>128</v>
      </c>
      <c r="R685" s="14" t="s">
        <v>128</v>
      </c>
      <c r="S685" s="14"/>
    </row>
    <row r="686" ht="14.25" customHeight="1">
      <c r="A686" s="14" t="s">
        <v>118</v>
      </c>
      <c r="B686" s="14" t="s">
        <v>119</v>
      </c>
      <c r="C686" s="14" t="s">
        <v>14</v>
      </c>
      <c r="D686" s="14" t="s">
        <v>1979</v>
      </c>
      <c r="E686" s="14" t="s">
        <v>1980</v>
      </c>
      <c r="F686" s="14" t="s">
        <v>1981</v>
      </c>
      <c r="G686" s="14" t="s">
        <v>187</v>
      </c>
      <c r="H686" s="14"/>
      <c r="I686" s="14"/>
      <c r="J686" s="14" t="s">
        <v>188</v>
      </c>
      <c r="K686" s="14" t="s">
        <v>126</v>
      </c>
      <c r="L686" s="14" t="s">
        <v>144</v>
      </c>
      <c r="M686" s="14" t="s">
        <v>128</v>
      </c>
      <c r="N686" s="14" t="s">
        <v>129</v>
      </c>
      <c r="O686" s="14" t="s">
        <v>128</v>
      </c>
      <c r="P686" s="14" t="s">
        <v>128</v>
      </c>
      <c r="Q686" s="14" t="s">
        <v>129</v>
      </c>
      <c r="R686" s="14" t="s">
        <v>129</v>
      </c>
      <c r="S686" s="14"/>
    </row>
    <row r="687" ht="14.25" customHeight="1">
      <c r="A687" s="14" t="s">
        <v>118</v>
      </c>
      <c r="B687" s="14" t="s">
        <v>119</v>
      </c>
      <c r="C687" s="14" t="s">
        <v>14</v>
      </c>
      <c r="D687" s="14" t="s">
        <v>1982</v>
      </c>
      <c r="E687" s="14" t="s">
        <v>1983</v>
      </c>
      <c r="F687" s="14" t="s">
        <v>1984</v>
      </c>
      <c r="G687" s="14" t="s">
        <v>170</v>
      </c>
      <c r="H687" s="14"/>
      <c r="I687" s="14"/>
      <c r="J687" s="14" t="s">
        <v>211</v>
      </c>
      <c r="K687" s="14" t="s">
        <v>126</v>
      </c>
      <c r="L687" s="14" t="s">
        <v>144</v>
      </c>
      <c r="M687" s="14" t="s">
        <v>128</v>
      </c>
      <c r="N687" s="14" t="s">
        <v>129</v>
      </c>
      <c r="O687" s="14" t="s">
        <v>128</v>
      </c>
      <c r="P687" s="14" t="s">
        <v>128</v>
      </c>
      <c r="Q687" s="14" t="s">
        <v>128</v>
      </c>
      <c r="R687" s="14" t="s">
        <v>128</v>
      </c>
      <c r="S687" s="14" t="s">
        <v>1975</v>
      </c>
    </row>
    <row r="688" ht="14.25" customHeight="1">
      <c r="A688" s="14" t="s">
        <v>118</v>
      </c>
      <c r="B688" s="14" t="s">
        <v>119</v>
      </c>
      <c r="C688" s="14" t="s">
        <v>14</v>
      </c>
      <c r="D688" s="14" t="s">
        <v>1985</v>
      </c>
      <c r="E688" s="14" t="s">
        <v>1986</v>
      </c>
      <c r="F688" s="14" t="s">
        <v>1987</v>
      </c>
      <c r="G688" s="14" t="s">
        <v>210</v>
      </c>
      <c r="H688" s="14"/>
      <c r="I688" s="14"/>
      <c r="J688" s="14" t="s">
        <v>211</v>
      </c>
      <c r="K688" s="14" t="s">
        <v>126</v>
      </c>
      <c r="L688" s="14" t="s">
        <v>144</v>
      </c>
      <c r="M688" s="14" t="s">
        <v>128</v>
      </c>
      <c r="N688" s="14" t="s">
        <v>129</v>
      </c>
      <c r="O688" s="14" t="s">
        <v>128</v>
      </c>
      <c r="P688" s="14" t="s">
        <v>128</v>
      </c>
      <c r="Q688" s="14" t="s">
        <v>128</v>
      </c>
      <c r="R688" s="14" t="s">
        <v>128</v>
      </c>
      <c r="S688" s="14"/>
    </row>
    <row r="689" ht="14.25" customHeight="1">
      <c r="A689" s="14" t="s">
        <v>118</v>
      </c>
      <c r="B689" s="14" t="s">
        <v>119</v>
      </c>
      <c r="C689" s="14" t="s">
        <v>14</v>
      </c>
      <c r="D689" s="14" t="s">
        <v>1988</v>
      </c>
      <c r="E689" s="14" t="s">
        <v>1989</v>
      </c>
      <c r="F689" s="14" t="s">
        <v>1990</v>
      </c>
      <c r="G689" s="14" t="s">
        <v>1213</v>
      </c>
      <c r="H689" s="14"/>
      <c r="I689" s="14" t="s">
        <v>408</v>
      </c>
      <c r="J689" s="14" t="s">
        <v>1214</v>
      </c>
      <c r="K689" s="14" t="s">
        <v>126</v>
      </c>
      <c r="L689" s="14" t="s">
        <v>144</v>
      </c>
      <c r="M689" s="14" t="s">
        <v>128</v>
      </c>
      <c r="N689" s="14" t="s">
        <v>129</v>
      </c>
      <c r="O689" s="14" t="s">
        <v>128</v>
      </c>
      <c r="P689" s="14" t="s">
        <v>128</v>
      </c>
      <c r="Q689" s="14" t="s">
        <v>128</v>
      </c>
      <c r="R689" s="14" t="s">
        <v>128</v>
      </c>
      <c r="S689" s="14"/>
    </row>
    <row r="690" ht="14.25" customHeight="1">
      <c r="A690" s="14" t="s">
        <v>118</v>
      </c>
      <c r="B690" s="14" t="s">
        <v>119</v>
      </c>
      <c r="C690" s="14" t="s">
        <v>14</v>
      </c>
      <c r="D690" s="14" t="s">
        <v>1991</v>
      </c>
      <c r="E690" s="14" t="s">
        <v>1992</v>
      </c>
      <c r="F690" s="14" t="s">
        <v>1993</v>
      </c>
      <c r="G690" s="14" t="s">
        <v>1875</v>
      </c>
      <c r="H690" s="14"/>
      <c r="I690" s="14" t="s">
        <v>408</v>
      </c>
      <c r="J690" s="14" t="s">
        <v>1876</v>
      </c>
      <c r="K690" s="14" t="s">
        <v>126</v>
      </c>
      <c r="L690" s="14" t="s">
        <v>144</v>
      </c>
      <c r="M690" s="14" t="s">
        <v>128</v>
      </c>
      <c r="N690" s="14" t="s">
        <v>129</v>
      </c>
      <c r="O690" s="14" t="s">
        <v>128</v>
      </c>
      <c r="P690" s="14" t="s">
        <v>128</v>
      </c>
      <c r="Q690" s="14" t="s">
        <v>128</v>
      </c>
      <c r="R690" s="14" t="s">
        <v>128</v>
      </c>
      <c r="S690" s="14"/>
    </row>
    <row r="691" ht="14.25" customHeight="1">
      <c r="A691" s="14" t="s">
        <v>118</v>
      </c>
      <c r="B691" s="14" t="s">
        <v>119</v>
      </c>
      <c r="C691" s="14" t="s">
        <v>14</v>
      </c>
      <c r="D691" s="14" t="s">
        <v>1994</v>
      </c>
      <c r="E691" s="14" t="s">
        <v>1995</v>
      </c>
      <c r="F691" s="14" t="s">
        <v>1996</v>
      </c>
      <c r="G691" s="14" t="s">
        <v>187</v>
      </c>
      <c r="H691" s="14"/>
      <c r="I691" s="14"/>
      <c r="J691" s="14" t="s">
        <v>188</v>
      </c>
      <c r="K691" s="14" t="s">
        <v>126</v>
      </c>
      <c r="L691" s="14" t="s">
        <v>144</v>
      </c>
      <c r="M691" s="14" t="s">
        <v>128</v>
      </c>
      <c r="N691" s="14" t="s">
        <v>129</v>
      </c>
      <c r="O691" s="14" t="s">
        <v>128</v>
      </c>
      <c r="P691" s="14" t="s">
        <v>128</v>
      </c>
      <c r="Q691" s="14" t="s">
        <v>128</v>
      </c>
      <c r="R691" s="14" t="s">
        <v>129</v>
      </c>
      <c r="S691" s="14" t="s">
        <v>1997</v>
      </c>
    </row>
    <row r="692" ht="14.25" customHeight="1">
      <c r="A692" s="14" t="s">
        <v>118</v>
      </c>
      <c r="B692" s="14" t="s">
        <v>119</v>
      </c>
      <c r="C692" s="14" t="s">
        <v>14</v>
      </c>
      <c r="D692" s="14" t="s">
        <v>1998</v>
      </c>
      <c r="E692" s="14" t="s">
        <v>429</v>
      </c>
      <c r="F692" s="14" t="s">
        <v>1999</v>
      </c>
      <c r="G692" s="14" t="s">
        <v>187</v>
      </c>
      <c r="H692" s="14"/>
      <c r="I692" s="14"/>
      <c r="J692" s="14" t="s">
        <v>188</v>
      </c>
      <c r="K692" s="14" t="s">
        <v>126</v>
      </c>
      <c r="L692" s="14" t="s">
        <v>144</v>
      </c>
      <c r="M692" s="14" t="s">
        <v>128</v>
      </c>
      <c r="N692" s="14" t="s">
        <v>129</v>
      </c>
      <c r="O692" s="14" t="s">
        <v>128</v>
      </c>
      <c r="P692" s="14" t="s">
        <v>128</v>
      </c>
      <c r="Q692" s="14" t="s">
        <v>128</v>
      </c>
      <c r="R692" s="14" t="s">
        <v>129</v>
      </c>
      <c r="S692" s="14"/>
    </row>
    <row r="693" ht="14.25" customHeight="1">
      <c r="A693" s="14" t="s">
        <v>118</v>
      </c>
      <c r="B693" s="14" t="s">
        <v>119</v>
      </c>
      <c r="C693" s="14" t="s">
        <v>14</v>
      </c>
      <c r="D693" s="14" t="s">
        <v>2000</v>
      </c>
      <c r="E693" s="14" t="s">
        <v>2001</v>
      </c>
      <c r="F693" s="14" t="s">
        <v>2002</v>
      </c>
      <c r="G693" s="14" t="s">
        <v>170</v>
      </c>
      <c r="H693" s="14"/>
      <c r="I693" s="14"/>
      <c r="J693" s="14" t="s">
        <v>211</v>
      </c>
      <c r="K693" s="14" t="s">
        <v>126</v>
      </c>
      <c r="L693" s="14" t="s">
        <v>144</v>
      </c>
      <c r="M693" s="14" t="s">
        <v>128</v>
      </c>
      <c r="N693" s="14" t="s">
        <v>129</v>
      </c>
      <c r="O693" s="14" t="s">
        <v>128</v>
      </c>
      <c r="P693" s="14" t="s">
        <v>128</v>
      </c>
      <c r="Q693" s="14" t="s">
        <v>128</v>
      </c>
      <c r="R693" s="14" t="s">
        <v>128</v>
      </c>
      <c r="S693" s="14" t="s">
        <v>2003</v>
      </c>
    </row>
    <row r="694" ht="14.25" customHeight="1">
      <c r="A694" s="14" t="s">
        <v>118</v>
      </c>
      <c r="B694" s="14" t="s">
        <v>119</v>
      </c>
      <c r="C694" s="14" t="s">
        <v>14</v>
      </c>
      <c r="D694" s="14" t="s">
        <v>2004</v>
      </c>
      <c r="E694" s="14" t="s">
        <v>2001</v>
      </c>
      <c r="F694" s="14" t="s">
        <v>2005</v>
      </c>
      <c r="G694" s="14" t="s">
        <v>170</v>
      </c>
      <c r="H694" s="14"/>
      <c r="I694" s="14"/>
      <c r="J694" s="14" t="s">
        <v>211</v>
      </c>
      <c r="K694" s="14" t="s">
        <v>126</v>
      </c>
      <c r="L694" s="14" t="s">
        <v>144</v>
      </c>
      <c r="M694" s="14" t="s">
        <v>128</v>
      </c>
      <c r="N694" s="14" t="s">
        <v>129</v>
      </c>
      <c r="O694" s="14" t="s">
        <v>128</v>
      </c>
      <c r="P694" s="14" t="s">
        <v>128</v>
      </c>
      <c r="Q694" s="14" t="s">
        <v>128</v>
      </c>
      <c r="R694" s="14" t="s">
        <v>128</v>
      </c>
      <c r="S694" s="14" t="s">
        <v>2006</v>
      </c>
    </row>
    <row r="695" ht="14.25" customHeight="1">
      <c r="A695" s="14" t="s">
        <v>118</v>
      </c>
      <c r="B695" s="14" t="s">
        <v>119</v>
      </c>
      <c r="C695" s="14" t="s">
        <v>14</v>
      </c>
      <c r="D695" s="14" t="s">
        <v>2007</v>
      </c>
      <c r="E695" s="14" t="s">
        <v>2008</v>
      </c>
      <c r="F695" s="14" t="s">
        <v>2009</v>
      </c>
      <c r="G695" s="14" t="s">
        <v>1213</v>
      </c>
      <c r="H695" s="14"/>
      <c r="I695" s="14" t="s">
        <v>408</v>
      </c>
      <c r="J695" s="14" t="s">
        <v>1214</v>
      </c>
      <c r="K695" s="14" t="s">
        <v>126</v>
      </c>
      <c r="L695" s="14" t="s">
        <v>144</v>
      </c>
      <c r="M695" s="14" t="s">
        <v>128</v>
      </c>
      <c r="N695" s="14" t="s">
        <v>129</v>
      </c>
      <c r="O695" s="14" t="s">
        <v>128</v>
      </c>
      <c r="P695" s="14" t="s">
        <v>128</v>
      </c>
      <c r="Q695" s="14" t="s">
        <v>128</v>
      </c>
      <c r="R695" s="14" t="s">
        <v>128</v>
      </c>
      <c r="S695" s="14"/>
    </row>
    <row r="696" ht="14.25" customHeight="1">
      <c r="A696" s="14" t="s">
        <v>118</v>
      </c>
      <c r="B696" s="14" t="s">
        <v>119</v>
      </c>
      <c r="C696" s="14" t="s">
        <v>14</v>
      </c>
      <c r="D696" s="14" t="s">
        <v>2010</v>
      </c>
      <c r="E696" s="14" t="s">
        <v>2011</v>
      </c>
      <c r="F696" s="14" t="s">
        <v>2012</v>
      </c>
      <c r="G696" s="14" t="s">
        <v>210</v>
      </c>
      <c r="H696" s="14"/>
      <c r="I696" s="14"/>
      <c r="J696" s="14" t="s">
        <v>211</v>
      </c>
      <c r="K696" s="14" t="s">
        <v>126</v>
      </c>
      <c r="L696" s="14" t="s">
        <v>144</v>
      </c>
      <c r="M696" s="14" t="s">
        <v>128</v>
      </c>
      <c r="N696" s="14" t="s">
        <v>129</v>
      </c>
      <c r="O696" s="14" t="s">
        <v>128</v>
      </c>
      <c r="P696" s="14" t="s">
        <v>128</v>
      </c>
      <c r="Q696" s="14" t="s">
        <v>128</v>
      </c>
      <c r="R696" s="14" t="s">
        <v>128</v>
      </c>
      <c r="S696" s="14" t="s">
        <v>2013</v>
      </c>
    </row>
    <row r="697" ht="14.25" customHeight="1">
      <c r="A697" s="14" t="s">
        <v>118</v>
      </c>
      <c r="B697" s="14" t="s">
        <v>119</v>
      </c>
      <c r="C697" s="14" t="s">
        <v>14</v>
      </c>
      <c r="D697" s="14" t="s">
        <v>2014</v>
      </c>
      <c r="E697" s="14" t="s">
        <v>2015</v>
      </c>
      <c r="F697" s="14" t="s">
        <v>2016</v>
      </c>
      <c r="G697" s="14" t="s">
        <v>170</v>
      </c>
      <c r="H697" s="14"/>
      <c r="I697" s="14"/>
      <c r="J697" s="14" t="s">
        <v>211</v>
      </c>
      <c r="K697" s="14" t="s">
        <v>126</v>
      </c>
      <c r="L697" s="14" t="s">
        <v>144</v>
      </c>
      <c r="M697" s="14" t="s">
        <v>128</v>
      </c>
      <c r="N697" s="14" t="s">
        <v>129</v>
      </c>
      <c r="O697" s="14" t="s">
        <v>128</v>
      </c>
      <c r="P697" s="14" t="s">
        <v>128</v>
      </c>
      <c r="Q697" s="14" t="s">
        <v>128</v>
      </c>
      <c r="R697" s="14" t="s">
        <v>128</v>
      </c>
      <c r="S697" s="14" t="s">
        <v>2017</v>
      </c>
    </row>
    <row r="698" ht="14.25" customHeight="1">
      <c r="A698" s="14" t="s">
        <v>118</v>
      </c>
      <c r="B698" s="14" t="s">
        <v>119</v>
      </c>
      <c r="C698" s="14" t="s">
        <v>14</v>
      </c>
      <c r="D698" s="14" t="s">
        <v>2018</v>
      </c>
      <c r="E698" s="14" t="s">
        <v>2019</v>
      </c>
      <c r="F698" s="14" t="s">
        <v>2020</v>
      </c>
      <c r="G698" s="14" t="s">
        <v>249</v>
      </c>
      <c r="H698" s="14"/>
      <c r="I698" s="14"/>
      <c r="J698" s="14" t="s">
        <v>194</v>
      </c>
      <c r="K698" s="14" t="s">
        <v>126</v>
      </c>
      <c r="L698" s="14" t="s">
        <v>144</v>
      </c>
      <c r="M698" s="14" t="s">
        <v>128</v>
      </c>
      <c r="N698" s="14" t="s">
        <v>129</v>
      </c>
      <c r="O698" s="14" t="s">
        <v>128</v>
      </c>
      <c r="P698" s="14" t="s">
        <v>128</v>
      </c>
      <c r="Q698" s="14" t="s">
        <v>128</v>
      </c>
      <c r="R698" s="14" t="s">
        <v>128</v>
      </c>
      <c r="S698" s="14" t="s">
        <v>2021</v>
      </c>
    </row>
    <row r="699" ht="14.25" customHeight="1">
      <c r="A699" s="14" t="s">
        <v>118</v>
      </c>
      <c r="B699" s="14" t="s">
        <v>119</v>
      </c>
      <c r="C699" s="14" t="s">
        <v>14</v>
      </c>
      <c r="D699" s="14" t="s">
        <v>2022</v>
      </c>
      <c r="E699" s="14" t="s">
        <v>853</v>
      </c>
      <c r="F699" s="14" t="s">
        <v>854</v>
      </c>
      <c r="G699" s="14" t="s">
        <v>1875</v>
      </c>
      <c r="H699" s="14"/>
      <c r="I699" s="14" t="s">
        <v>408</v>
      </c>
      <c r="J699" s="14" t="s">
        <v>1876</v>
      </c>
      <c r="K699" s="14" t="s">
        <v>126</v>
      </c>
      <c r="L699" s="14" t="s">
        <v>144</v>
      </c>
      <c r="M699" s="14" t="s">
        <v>128</v>
      </c>
      <c r="N699" s="14" t="s">
        <v>129</v>
      </c>
      <c r="O699" s="14" t="s">
        <v>128</v>
      </c>
      <c r="P699" s="14" t="s">
        <v>128</v>
      </c>
      <c r="Q699" s="14" t="s">
        <v>128</v>
      </c>
      <c r="R699" s="14" t="s">
        <v>128</v>
      </c>
      <c r="S699" s="14"/>
    </row>
    <row r="700" ht="14.25" customHeight="1">
      <c r="A700" s="14" t="s">
        <v>118</v>
      </c>
      <c r="B700" s="14" t="s">
        <v>119</v>
      </c>
      <c r="C700" s="14" t="s">
        <v>14</v>
      </c>
      <c r="D700" s="14" t="s">
        <v>2023</v>
      </c>
      <c r="E700" s="14" t="s">
        <v>2024</v>
      </c>
      <c r="F700" s="14" t="s">
        <v>2025</v>
      </c>
      <c r="G700" s="14" t="s">
        <v>170</v>
      </c>
      <c r="H700" s="14"/>
      <c r="I700" s="14"/>
      <c r="J700" s="14" t="s">
        <v>211</v>
      </c>
      <c r="K700" s="14" t="s">
        <v>126</v>
      </c>
      <c r="L700" s="14" t="s">
        <v>144</v>
      </c>
      <c r="M700" s="14" t="s">
        <v>128</v>
      </c>
      <c r="N700" s="14" t="s">
        <v>129</v>
      </c>
      <c r="O700" s="14" t="s">
        <v>128</v>
      </c>
      <c r="P700" s="14" t="s">
        <v>128</v>
      </c>
      <c r="Q700" s="14" t="s">
        <v>128</v>
      </c>
      <c r="R700" s="14" t="s">
        <v>128</v>
      </c>
      <c r="S700" s="14"/>
    </row>
    <row r="701" ht="14.25" customHeight="1">
      <c r="A701" s="14" t="s">
        <v>118</v>
      </c>
      <c r="B701" s="14" t="s">
        <v>119</v>
      </c>
      <c r="C701" s="14" t="s">
        <v>14</v>
      </c>
      <c r="D701" s="14" t="s">
        <v>2026</v>
      </c>
      <c r="E701" s="14" t="s">
        <v>429</v>
      </c>
      <c r="F701" s="14" t="s">
        <v>430</v>
      </c>
      <c r="G701" s="14" t="s">
        <v>429</v>
      </c>
      <c r="H701" s="14" t="s">
        <v>431</v>
      </c>
      <c r="I701" s="14"/>
      <c r="J701" s="14" t="s">
        <v>125</v>
      </c>
      <c r="K701" s="14" t="s">
        <v>126</v>
      </c>
      <c r="L701" s="14" t="s">
        <v>127</v>
      </c>
      <c r="M701" s="14" t="s">
        <v>129</v>
      </c>
      <c r="N701" s="14" t="s">
        <v>129</v>
      </c>
      <c r="O701" s="14" t="s">
        <v>128</v>
      </c>
      <c r="P701" s="14" t="s">
        <v>128</v>
      </c>
      <c r="Q701" s="14" t="s">
        <v>128</v>
      </c>
      <c r="R701" s="14" t="s">
        <v>128</v>
      </c>
      <c r="S701" s="14"/>
    </row>
    <row r="702" ht="14.25" customHeight="1">
      <c r="A702" s="14" t="s">
        <v>118</v>
      </c>
      <c r="B702" s="14" t="s">
        <v>119</v>
      </c>
      <c r="C702" s="14" t="s">
        <v>14</v>
      </c>
      <c r="D702" s="14" t="s">
        <v>2027</v>
      </c>
      <c r="E702" s="14" t="s">
        <v>131</v>
      </c>
      <c r="F702" s="14" t="s">
        <v>132</v>
      </c>
      <c r="G702" s="14" t="s">
        <v>133</v>
      </c>
      <c r="H702" s="14"/>
      <c r="I702" s="14"/>
      <c r="J702" s="14" t="s">
        <v>126</v>
      </c>
      <c r="K702" s="14" t="s">
        <v>126</v>
      </c>
      <c r="L702" s="14" t="s">
        <v>134</v>
      </c>
      <c r="M702" s="14" t="s">
        <v>129</v>
      </c>
      <c r="N702" s="14" t="s">
        <v>128</v>
      </c>
      <c r="O702" s="14" t="s">
        <v>128</v>
      </c>
      <c r="P702" s="14" t="s">
        <v>128</v>
      </c>
      <c r="Q702" s="14" t="s">
        <v>128</v>
      </c>
      <c r="R702" s="14" t="s">
        <v>128</v>
      </c>
      <c r="S702" s="14"/>
    </row>
    <row r="703" ht="14.25" customHeight="1">
      <c r="A703" s="14" t="s">
        <v>118</v>
      </c>
      <c r="B703" s="14" t="s">
        <v>119</v>
      </c>
      <c r="C703" s="14" t="s">
        <v>14</v>
      </c>
      <c r="D703" s="14" t="s">
        <v>2028</v>
      </c>
      <c r="E703" s="14" t="s">
        <v>121</v>
      </c>
      <c r="F703" s="14" t="s">
        <v>122</v>
      </c>
      <c r="G703" s="14" t="s">
        <v>123</v>
      </c>
      <c r="H703" s="14" t="s">
        <v>124</v>
      </c>
      <c r="I703" s="14"/>
      <c r="J703" s="14" t="s">
        <v>125</v>
      </c>
      <c r="K703" s="14" t="s">
        <v>126</v>
      </c>
      <c r="L703" s="14" t="s">
        <v>127</v>
      </c>
      <c r="M703" s="14" t="s">
        <v>128</v>
      </c>
      <c r="N703" s="14" t="s">
        <v>129</v>
      </c>
      <c r="O703" s="14" t="s">
        <v>128</v>
      </c>
      <c r="P703" s="14" t="s">
        <v>128</v>
      </c>
      <c r="Q703" s="14" t="s">
        <v>128</v>
      </c>
      <c r="R703" s="14" t="s">
        <v>128</v>
      </c>
      <c r="S703" s="14"/>
    </row>
    <row r="704" ht="14.25" customHeight="1">
      <c r="A704" s="14" t="s">
        <v>118</v>
      </c>
      <c r="B704" s="14" t="s">
        <v>119</v>
      </c>
      <c r="C704" s="14" t="s">
        <v>42</v>
      </c>
      <c r="D704" s="14" t="s">
        <v>2029</v>
      </c>
      <c r="E704" s="14" t="s">
        <v>121</v>
      </c>
      <c r="F704" s="14" t="s">
        <v>122</v>
      </c>
      <c r="G704" s="14" t="s">
        <v>123</v>
      </c>
      <c r="H704" s="14" t="s">
        <v>124</v>
      </c>
      <c r="I704" s="14"/>
      <c r="J704" s="14" t="s">
        <v>125</v>
      </c>
      <c r="K704" s="14" t="s">
        <v>126</v>
      </c>
      <c r="L704" s="14" t="s">
        <v>127</v>
      </c>
      <c r="M704" s="14" t="s">
        <v>128</v>
      </c>
      <c r="N704" s="14" t="s">
        <v>129</v>
      </c>
      <c r="O704" s="14" t="s">
        <v>128</v>
      </c>
      <c r="P704" s="14" t="s">
        <v>128</v>
      </c>
      <c r="Q704" s="14" t="s">
        <v>128</v>
      </c>
      <c r="R704" s="14" t="s">
        <v>128</v>
      </c>
      <c r="S704" s="14"/>
    </row>
    <row r="705" ht="14.25" customHeight="1">
      <c r="A705" s="14" t="s">
        <v>118</v>
      </c>
      <c r="B705" s="14" t="s">
        <v>119</v>
      </c>
      <c r="C705" s="14" t="s">
        <v>42</v>
      </c>
      <c r="D705" s="14" t="s">
        <v>2030</v>
      </c>
      <c r="E705" s="14" t="s">
        <v>131</v>
      </c>
      <c r="F705" s="14" t="s">
        <v>132</v>
      </c>
      <c r="G705" s="14" t="s">
        <v>133</v>
      </c>
      <c r="H705" s="14"/>
      <c r="I705" s="14"/>
      <c r="J705" s="14" t="s">
        <v>126</v>
      </c>
      <c r="K705" s="14" t="s">
        <v>126</v>
      </c>
      <c r="L705" s="14" t="s">
        <v>134</v>
      </c>
      <c r="M705" s="14" t="s">
        <v>129</v>
      </c>
      <c r="N705" s="14" t="s">
        <v>128</v>
      </c>
      <c r="O705" s="14" t="s">
        <v>128</v>
      </c>
      <c r="P705" s="14" t="s">
        <v>128</v>
      </c>
      <c r="Q705" s="14" t="s">
        <v>128</v>
      </c>
      <c r="R705" s="14" t="s">
        <v>128</v>
      </c>
      <c r="S705" s="14"/>
    </row>
    <row r="706" ht="14.25" customHeight="1">
      <c r="A706" s="14" t="s">
        <v>118</v>
      </c>
      <c r="B706" s="14" t="s">
        <v>119</v>
      </c>
      <c r="C706" s="14" t="s">
        <v>42</v>
      </c>
      <c r="D706" s="14" t="s">
        <v>2031</v>
      </c>
      <c r="E706" s="14" t="s">
        <v>136</v>
      </c>
      <c r="F706" s="14" t="s">
        <v>137</v>
      </c>
      <c r="G706" s="14" t="s">
        <v>138</v>
      </c>
      <c r="H706" s="14" t="s">
        <v>136</v>
      </c>
      <c r="I706" s="14"/>
      <c r="J706" s="14" t="s">
        <v>125</v>
      </c>
      <c r="K706" s="14" t="s">
        <v>126</v>
      </c>
      <c r="L706" s="14" t="s">
        <v>127</v>
      </c>
      <c r="M706" s="14" t="s">
        <v>129</v>
      </c>
      <c r="N706" s="14" t="s">
        <v>128</v>
      </c>
      <c r="O706" s="14" t="s">
        <v>128</v>
      </c>
      <c r="P706" s="14" t="s">
        <v>128</v>
      </c>
      <c r="Q706" s="14" t="s">
        <v>128</v>
      </c>
      <c r="R706" s="14" t="s">
        <v>128</v>
      </c>
      <c r="S706" s="14"/>
    </row>
    <row r="707" ht="14.25" customHeight="1">
      <c r="A707" s="14" t="s">
        <v>118</v>
      </c>
      <c r="B707" s="14" t="s">
        <v>119</v>
      </c>
      <c r="C707" s="14" t="s">
        <v>42</v>
      </c>
      <c r="D707" s="14" t="s">
        <v>2032</v>
      </c>
      <c r="E707" s="14" t="s">
        <v>2033</v>
      </c>
      <c r="F707" s="14" t="s">
        <v>141</v>
      </c>
      <c r="G707" s="14" t="s">
        <v>142</v>
      </c>
      <c r="H707" s="14"/>
      <c r="I707" s="14"/>
      <c r="J707" s="14" t="s">
        <v>143</v>
      </c>
      <c r="K707" s="14" t="s">
        <v>126</v>
      </c>
      <c r="L707" s="14" t="s">
        <v>144</v>
      </c>
      <c r="M707" s="14" t="s">
        <v>129</v>
      </c>
      <c r="N707" s="14" t="s">
        <v>128</v>
      </c>
      <c r="O707" s="14" t="s">
        <v>128</v>
      </c>
      <c r="P707" s="14" t="s">
        <v>128</v>
      </c>
      <c r="Q707" s="14" t="s">
        <v>128</v>
      </c>
      <c r="R707" s="14" t="s">
        <v>128</v>
      </c>
      <c r="S707" s="14"/>
    </row>
    <row r="708" ht="14.25" customHeight="1">
      <c r="A708" s="14" t="s">
        <v>118</v>
      </c>
      <c r="B708" s="14" t="s">
        <v>119</v>
      </c>
      <c r="C708" s="14" t="s">
        <v>42</v>
      </c>
      <c r="D708" s="14" t="s">
        <v>2034</v>
      </c>
      <c r="E708" s="14" t="s">
        <v>146</v>
      </c>
      <c r="F708" s="14" t="s">
        <v>147</v>
      </c>
      <c r="G708" s="14" t="s">
        <v>133</v>
      </c>
      <c r="H708" s="14"/>
      <c r="I708" s="14"/>
      <c r="J708" s="14" t="s">
        <v>126</v>
      </c>
      <c r="K708" s="14" t="s">
        <v>126</v>
      </c>
      <c r="L708" s="14" t="s">
        <v>134</v>
      </c>
      <c r="M708" s="14" t="s">
        <v>128</v>
      </c>
      <c r="N708" s="14" t="s">
        <v>128</v>
      </c>
      <c r="O708" s="14" t="s">
        <v>128</v>
      </c>
      <c r="P708" s="14" t="s">
        <v>128</v>
      </c>
      <c r="Q708" s="14" t="s">
        <v>128</v>
      </c>
      <c r="R708" s="14" t="s">
        <v>128</v>
      </c>
      <c r="S708" s="14"/>
    </row>
    <row r="709" ht="14.25" customHeight="1">
      <c r="A709" s="14" t="s">
        <v>118</v>
      </c>
      <c r="B709" s="14" t="s">
        <v>119</v>
      </c>
      <c r="C709" s="14" t="s">
        <v>42</v>
      </c>
      <c r="D709" s="14" t="s">
        <v>2035</v>
      </c>
      <c r="E709" s="14" t="s">
        <v>149</v>
      </c>
      <c r="F709" s="14" t="s">
        <v>150</v>
      </c>
      <c r="G709" s="14" t="s">
        <v>151</v>
      </c>
      <c r="H709" s="14" t="s">
        <v>152</v>
      </c>
      <c r="I709" s="14"/>
      <c r="J709" s="14" t="s">
        <v>125</v>
      </c>
      <c r="K709" s="14" t="s">
        <v>126</v>
      </c>
      <c r="L709" s="14" t="s">
        <v>127</v>
      </c>
      <c r="M709" s="14" t="s">
        <v>128</v>
      </c>
      <c r="N709" s="14" t="s">
        <v>128</v>
      </c>
      <c r="O709" s="14" t="s">
        <v>128</v>
      </c>
      <c r="P709" s="14" t="s">
        <v>128</v>
      </c>
      <c r="Q709" s="14" t="s">
        <v>128</v>
      </c>
      <c r="R709" s="14" t="s">
        <v>128</v>
      </c>
      <c r="S709" s="14"/>
    </row>
    <row r="710" ht="14.25" customHeight="1">
      <c r="A710" s="14" t="s">
        <v>118</v>
      </c>
      <c r="B710" s="14" t="s">
        <v>119</v>
      </c>
      <c r="C710" s="14" t="s">
        <v>42</v>
      </c>
      <c r="D710" s="14" t="s">
        <v>2036</v>
      </c>
      <c r="E710" s="14" t="s">
        <v>159</v>
      </c>
      <c r="F710" s="14" t="s">
        <v>160</v>
      </c>
      <c r="G710" s="14" t="s">
        <v>161</v>
      </c>
      <c r="H710" s="14"/>
      <c r="I710" s="14"/>
      <c r="J710" s="14" t="s">
        <v>126</v>
      </c>
      <c r="K710" s="14" t="s">
        <v>126</v>
      </c>
      <c r="L710" s="14" t="s">
        <v>162</v>
      </c>
      <c r="M710" s="14" t="s">
        <v>129</v>
      </c>
      <c r="N710" s="14" t="s">
        <v>128</v>
      </c>
      <c r="O710" s="14" t="s">
        <v>128</v>
      </c>
      <c r="P710" s="14" t="s">
        <v>128</v>
      </c>
      <c r="Q710" s="14" t="s">
        <v>128</v>
      </c>
      <c r="R710" s="14" t="s">
        <v>128</v>
      </c>
      <c r="S710" s="14"/>
    </row>
    <row r="711" ht="14.25" customHeight="1">
      <c r="A711" s="14" t="s">
        <v>118</v>
      </c>
      <c r="B711" s="14" t="s">
        <v>119</v>
      </c>
      <c r="C711" s="14" t="s">
        <v>42</v>
      </c>
      <c r="D711" s="14" t="s">
        <v>2037</v>
      </c>
      <c r="E711" s="14" t="s">
        <v>164</v>
      </c>
      <c r="F711" s="14" t="s">
        <v>165</v>
      </c>
      <c r="G711" s="14" t="s">
        <v>166</v>
      </c>
      <c r="H711" s="14"/>
      <c r="I711" s="14"/>
      <c r="J711" s="14" t="s">
        <v>125</v>
      </c>
      <c r="K711" s="14" t="s">
        <v>126</v>
      </c>
      <c r="L711" s="14" t="s">
        <v>127</v>
      </c>
      <c r="M711" s="14" t="s">
        <v>129</v>
      </c>
      <c r="N711" s="14" t="s">
        <v>128</v>
      </c>
      <c r="O711" s="14" t="s">
        <v>128</v>
      </c>
      <c r="P711" s="14" t="s">
        <v>128</v>
      </c>
      <c r="Q711" s="14" t="s">
        <v>128</v>
      </c>
      <c r="R711" s="14" t="s">
        <v>128</v>
      </c>
      <c r="S711" s="14"/>
    </row>
    <row r="712" ht="14.25" customHeight="1">
      <c r="A712" s="14" t="s">
        <v>118</v>
      </c>
      <c r="B712" s="14" t="s">
        <v>119</v>
      </c>
      <c r="C712" s="14" t="s">
        <v>42</v>
      </c>
      <c r="D712" s="14" t="s">
        <v>2038</v>
      </c>
      <c r="E712" s="14" t="s">
        <v>168</v>
      </c>
      <c r="F712" s="14" t="s">
        <v>169</v>
      </c>
      <c r="G712" s="14" t="s">
        <v>170</v>
      </c>
      <c r="H712" s="14"/>
      <c r="I712" s="14"/>
      <c r="J712" s="14" t="s">
        <v>171</v>
      </c>
      <c r="K712" s="14" t="s">
        <v>126</v>
      </c>
      <c r="L712" s="14" t="s">
        <v>144</v>
      </c>
      <c r="M712" s="14" t="s">
        <v>128</v>
      </c>
      <c r="N712" s="14" t="s">
        <v>129</v>
      </c>
      <c r="O712" s="14" t="s">
        <v>128</v>
      </c>
      <c r="P712" s="14" t="s">
        <v>128</v>
      </c>
      <c r="Q712" s="14" t="s">
        <v>128</v>
      </c>
      <c r="R712" s="14" t="s">
        <v>128</v>
      </c>
      <c r="S712" s="14"/>
    </row>
    <row r="713" ht="14.25" customHeight="1">
      <c r="A713" s="14" t="s">
        <v>118</v>
      </c>
      <c r="B713" s="14" t="s">
        <v>119</v>
      </c>
      <c r="C713" s="14" t="s">
        <v>42</v>
      </c>
      <c r="D713" s="14" t="s">
        <v>2039</v>
      </c>
      <c r="E713" s="14" t="s">
        <v>173</v>
      </c>
      <c r="F713" s="14" t="s">
        <v>174</v>
      </c>
      <c r="G713" s="14" t="s">
        <v>133</v>
      </c>
      <c r="H713" s="14"/>
      <c r="I713" s="14"/>
      <c r="J713" s="14" t="s">
        <v>126</v>
      </c>
      <c r="K713" s="14" t="s">
        <v>126</v>
      </c>
      <c r="L713" s="14" t="s">
        <v>134</v>
      </c>
      <c r="M713" s="14" t="s">
        <v>129</v>
      </c>
      <c r="N713" s="14" t="s">
        <v>128</v>
      </c>
      <c r="O713" s="14" t="s">
        <v>128</v>
      </c>
      <c r="P713" s="14" t="s">
        <v>128</v>
      </c>
      <c r="Q713" s="14" t="s">
        <v>128</v>
      </c>
      <c r="R713" s="14" t="s">
        <v>128</v>
      </c>
      <c r="S713" s="14"/>
    </row>
    <row r="714" ht="14.25" customHeight="1">
      <c r="A714" s="14" t="s">
        <v>118</v>
      </c>
      <c r="B714" s="14" t="s">
        <v>119</v>
      </c>
      <c r="C714" s="14" t="s">
        <v>42</v>
      </c>
      <c r="D714" s="14" t="s">
        <v>2040</v>
      </c>
      <c r="E714" s="14" t="s">
        <v>176</v>
      </c>
      <c r="F714" s="14" t="s">
        <v>177</v>
      </c>
      <c r="G714" s="14" t="s">
        <v>151</v>
      </c>
      <c r="H714" s="14" t="s">
        <v>178</v>
      </c>
      <c r="I714" s="14"/>
      <c r="J714" s="14" t="s">
        <v>125</v>
      </c>
      <c r="K714" s="14" t="s">
        <v>126</v>
      </c>
      <c r="L714" s="14" t="s">
        <v>127</v>
      </c>
      <c r="M714" s="14" t="s">
        <v>128</v>
      </c>
      <c r="N714" s="14" t="s">
        <v>128</v>
      </c>
      <c r="O714" s="14" t="s">
        <v>128</v>
      </c>
      <c r="P714" s="14" t="s">
        <v>128</v>
      </c>
      <c r="Q714" s="14" t="s">
        <v>128</v>
      </c>
      <c r="R714" s="14" t="s">
        <v>128</v>
      </c>
      <c r="S714" s="14"/>
    </row>
    <row r="715" ht="14.25" customHeight="1">
      <c r="A715" s="14" t="s">
        <v>118</v>
      </c>
      <c r="B715" s="14" t="s">
        <v>119</v>
      </c>
      <c r="C715" s="14" t="s">
        <v>42</v>
      </c>
      <c r="D715" s="14" t="s">
        <v>2041</v>
      </c>
      <c r="E715" s="14" t="s">
        <v>191</v>
      </c>
      <c r="F715" s="14" t="s">
        <v>192</v>
      </c>
      <c r="G715" s="14" t="s">
        <v>193</v>
      </c>
      <c r="H715" s="14"/>
      <c r="I715" s="14"/>
      <c r="J715" s="14" t="s">
        <v>194</v>
      </c>
      <c r="K715" s="14" t="s">
        <v>126</v>
      </c>
      <c r="L715" s="14" t="s">
        <v>144</v>
      </c>
      <c r="M715" s="14" t="s">
        <v>129</v>
      </c>
      <c r="N715" s="14" t="s">
        <v>129</v>
      </c>
      <c r="O715" s="14" t="s">
        <v>128</v>
      </c>
      <c r="P715" s="14" t="s">
        <v>128</v>
      </c>
      <c r="Q715" s="14" t="s">
        <v>128</v>
      </c>
      <c r="R715" s="14" t="s">
        <v>128</v>
      </c>
      <c r="S715" s="14" t="s">
        <v>195</v>
      </c>
    </row>
    <row r="716" ht="14.25" customHeight="1">
      <c r="A716" s="14" t="s">
        <v>118</v>
      </c>
      <c r="B716" s="14" t="s">
        <v>119</v>
      </c>
      <c r="C716" s="14" t="s">
        <v>42</v>
      </c>
      <c r="D716" s="14" t="s">
        <v>2042</v>
      </c>
      <c r="E716" s="14" t="s">
        <v>2043</v>
      </c>
      <c r="F716" s="14" t="s">
        <v>2044</v>
      </c>
      <c r="G716" s="14" t="s">
        <v>2045</v>
      </c>
      <c r="H716" s="14" t="s">
        <v>2046</v>
      </c>
      <c r="I716" s="14"/>
      <c r="J716" s="14" t="s">
        <v>125</v>
      </c>
      <c r="K716" s="14" t="s">
        <v>126</v>
      </c>
      <c r="L716" s="14" t="s">
        <v>127</v>
      </c>
      <c r="M716" s="14" t="s">
        <v>129</v>
      </c>
      <c r="N716" s="14" t="s">
        <v>129</v>
      </c>
      <c r="O716" s="14" t="s">
        <v>128</v>
      </c>
      <c r="P716" s="14" t="s">
        <v>128</v>
      </c>
      <c r="Q716" s="14" t="s">
        <v>128</v>
      </c>
      <c r="R716" s="14" t="s">
        <v>128</v>
      </c>
      <c r="S716" s="14" t="s">
        <v>2047</v>
      </c>
    </row>
    <row r="717" ht="14.25" customHeight="1">
      <c r="A717" s="14" t="s">
        <v>118</v>
      </c>
      <c r="B717" s="14" t="s">
        <v>119</v>
      </c>
      <c r="C717" s="14" t="s">
        <v>42</v>
      </c>
      <c r="D717" s="14" t="s">
        <v>2048</v>
      </c>
      <c r="E717" s="14" t="s">
        <v>2049</v>
      </c>
      <c r="F717" s="14" t="s">
        <v>2050</v>
      </c>
      <c r="G717" s="14" t="s">
        <v>210</v>
      </c>
      <c r="H717" s="14"/>
      <c r="I717" s="14"/>
      <c r="J717" s="14" t="s">
        <v>211</v>
      </c>
      <c r="K717" s="14" t="s">
        <v>126</v>
      </c>
      <c r="L717" s="14" t="s">
        <v>144</v>
      </c>
      <c r="M717" s="14" t="s">
        <v>128</v>
      </c>
      <c r="N717" s="14" t="s">
        <v>129</v>
      </c>
      <c r="O717" s="14" t="s">
        <v>128</v>
      </c>
      <c r="P717" s="14" t="s">
        <v>128</v>
      </c>
      <c r="Q717" s="14" t="s">
        <v>128</v>
      </c>
      <c r="R717" s="14" t="s">
        <v>128</v>
      </c>
      <c r="S717" s="14" t="s">
        <v>2051</v>
      </c>
    </row>
    <row r="718" ht="14.25" customHeight="1">
      <c r="A718" s="14" t="s">
        <v>118</v>
      </c>
      <c r="B718" s="14" t="s">
        <v>119</v>
      </c>
      <c r="C718" s="14" t="s">
        <v>42</v>
      </c>
      <c r="D718" s="14" t="s">
        <v>2052</v>
      </c>
      <c r="E718" s="14" t="s">
        <v>214</v>
      </c>
      <c r="F718" s="14" t="s">
        <v>215</v>
      </c>
      <c r="G718" s="14" t="s">
        <v>216</v>
      </c>
      <c r="H718" s="14"/>
      <c r="I718" s="14"/>
      <c r="J718" s="14" t="s">
        <v>211</v>
      </c>
      <c r="K718" s="14" t="s">
        <v>126</v>
      </c>
      <c r="L718" s="14" t="s">
        <v>144</v>
      </c>
      <c r="M718" s="14" t="s">
        <v>129</v>
      </c>
      <c r="N718" s="14" t="s">
        <v>129</v>
      </c>
      <c r="O718" s="14" t="s">
        <v>128</v>
      </c>
      <c r="P718" s="14" t="s">
        <v>128</v>
      </c>
      <c r="Q718" s="14" t="s">
        <v>128</v>
      </c>
      <c r="R718" s="14" t="s">
        <v>128</v>
      </c>
      <c r="S718" s="14" t="s">
        <v>217</v>
      </c>
    </row>
    <row r="719" ht="14.25" customHeight="1">
      <c r="A719" s="14" t="s">
        <v>118</v>
      </c>
      <c r="B719" s="14" t="s">
        <v>119</v>
      </c>
      <c r="C719" s="14" t="s">
        <v>42</v>
      </c>
      <c r="D719" s="14" t="s">
        <v>2053</v>
      </c>
      <c r="E719" s="14" t="s">
        <v>219</v>
      </c>
      <c r="F719" s="14" t="s">
        <v>220</v>
      </c>
      <c r="G719" s="14" t="s">
        <v>133</v>
      </c>
      <c r="H719" s="14"/>
      <c r="I719" s="14"/>
      <c r="J719" s="14" t="s">
        <v>126</v>
      </c>
      <c r="K719" s="14" t="s">
        <v>126</v>
      </c>
      <c r="L719" s="14" t="s">
        <v>134</v>
      </c>
      <c r="M719" s="14" t="s">
        <v>128</v>
      </c>
      <c r="N719" s="14" t="s">
        <v>129</v>
      </c>
      <c r="O719" s="14" t="s">
        <v>128</v>
      </c>
      <c r="P719" s="14" t="s">
        <v>128</v>
      </c>
      <c r="Q719" s="14" t="s">
        <v>128</v>
      </c>
      <c r="R719" s="14" t="s">
        <v>128</v>
      </c>
      <c r="S719" s="14" t="s">
        <v>219</v>
      </c>
    </row>
    <row r="720" ht="14.25" customHeight="1">
      <c r="A720" s="14" t="s">
        <v>118</v>
      </c>
      <c r="B720" s="14" t="s">
        <v>119</v>
      </c>
      <c r="C720" s="14" t="s">
        <v>42</v>
      </c>
      <c r="D720" s="14" t="s">
        <v>2054</v>
      </c>
      <c r="E720" s="14" t="s">
        <v>225</v>
      </c>
      <c r="F720" s="14" t="s">
        <v>223</v>
      </c>
      <c r="G720" s="14" t="s">
        <v>151</v>
      </c>
      <c r="H720" s="14" t="s">
        <v>224</v>
      </c>
      <c r="I720" s="14"/>
      <c r="J720" s="14" t="s">
        <v>125</v>
      </c>
      <c r="K720" s="14" t="s">
        <v>126</v>
      </c>
      <c r="L720" s="14" t="s">
        <v>127</v>
      </c>
      <c r="M720" s="14" t="s">
        <v>129</v>
      </c>
      <c r="N720" s="14" t="s">
        <v>129</v>
      </c>
      <c r="O720" s="14" t="s">
        <v>128</v>
      </c>
      <c r="P720" s="14" t="s">
        <v>128</v>
      </c>
      <c r="Q720" s="14" t="s">
        <v>128</v>
      </c>
      <c r="R720" s="14" t="s">
        <v>128</v>
      </c>
      <c r="S720" s="14" t="s">
        <v>225</v>
      </c>
    </row>
    <row r="721" ht="14.25" customHeight="1">
      <c r="A721" s="14" t="s">
        <v>118</v>
      </c>
      <c r="B721" s="14" t="s">
        <v>119</v>
      </c>
      <c r="C721" s="14" t="s">
        <v>42</v>
      </c>
      <c r="D721" s="14" t="s">
        <v>2055</v>
      </c>
      <c r="E721" s="14" t="s">
        <v>227</v>
      </c>
      <c r="F721" s="14" t="s">
        <v>228</v>
      </c>
      <c r="G721" s="14" t="s">
        <v>133</v>
      </c>
      <c r="H721" s="14"/>
      <c r="I721" s="14"/>
      <c r="J721" s="14" t="s">
        <v>126</v>
      </c>
      <c r="K721" s="14" t="s">
        <v>126</v>
      </c>
      <c r="L721" s="14" t="s">
        <v>134</v>
      </c>
      <c r="M721" s="14" t="s">
        <v>128</v>
      </c>
      <c r="N721" s="14" t="s">
        <v>129</v>
      </c>
      <c r="O721" s="14" t="s">
        <v>128</v>
      </c>
      <c r="P721" s="14" t="s">
        <v>128</v>
      </c>
      <c r="Q721" s="14" t="s">
        <v>128</v>
      </c>
      <c r="R721" s="14" t="s">
        <v>128</v>
      </c>
      <c r="S721" s="14" t="s">
        <v>227</v>
      </c>
    </row>
    <row r="722" ht="14.25" customHeight="1">
      <c r="A722" s="14" t="s">
        <v>118</v>
      </c>
      <c r="B722" s="14" t="s">
        <v>119</v>
      </c>
      <c r="C722" s="14" t="s">
        <v>42</v>
      </c>
      <c r="D722" s="14" t="s">
        <v>2056</v>
      </c>
      <c r="E722" s="14" t="s">
        <v>233</v>
      </c>
      <c r="F722" s="14" t="s">
        <v>231</v>
      </c>
      <c r="G722" s="14" t="s">
        <v>151</v>
      </c>
      <c r="H722" s="14" t="s">
        <v>232</v>
      </c>
      <c r="I722" s="14"/>
      <c r="J722" s="14" t="s">
        <v>125</v>
      </c>
      <c r="K722" s="14" t="s">
        <v>126</v>
      </c>
      <c r="L722" s="14" t="s">
        <v>127</v>
      </c>
      <c r="M722" s="14" t="s">
        <v>129</v>
      </c>
      <c r="N722" s="14" t="s">
        <v>129</v>
      </c>
      <c r="O722" s="14" t="s">
        <v>128</v>
      </c>
      <c r="P722" s="14" t="s">
        <v>128</v>
      </c>
      <c r="Q722" s="14" t="s">
        <v>128</v>
      </c>
      <c r="R722" s="14" t="s">
        <v>128</v>
      </c>
      <c r="S722" s="14" t="s">
        <v>233</v>
      </c>
    </row>
    <row r="723" ht="14.25" customHeight="1">
      <c r="A723" s="14" t="s">
        <v>118</v>
      </c>
      <c r="B723" s="14" t="s">
        <v>119</v>
      </c>
      <c r="C723" s="14" t="s">
        <v>42</v>
      </c>
      <c r="D723" s="14" t="s">
        <v>2057</v>
      </c>
      <c r="E723" s="14" t="s">
        <v>252</v>
      </c>
      <c r="F723" s="14" t="s">
        <v>14</v>
      </c>
      <c r="G723" s="14" t="s">
        <v>253</v>
      </c>
      <c r="H723" s="14" t="s">
        <v>254</v>
      </c>
      <c r="I723" s="14"/>
      <c r="J723" s="14" t="s">
        <v>125</v>
      </c>
      <c r="K723" s="14" t="s">
        <v>126</v>
      </c>
      <c r="L723" s="14" t="s">
        <v>127</v>
      </c>
      <c r="M723" s="14" t="s">
        <v>129</v>
      </c>
      <c r="N723" s="14" t="s">
        <v>129</v>
      </c>
      <c r="O723" s="14" t="s">
        <v>128</v>
      </c>
      <c r="P723" s="14" t="s">
        <v>128</v>
      </c>
      <c r="Q723" s="14" t="s">
        <v>128</v>
      </c>
      <c r="R723" s="14" t="s">
        <v>128</v>
      </c>
      <c r="S723" s="14" t="s">
        <v>2058</v>
      </c>
    </row>
    <row r="724" ht="14.25" customHeight="1">
      <c r="A724" s="14" t="s">
        <v>118</v>
      </c>
      <c r="B724" s="14" t="s">
        <v>119</v>
      </c>
      <c r="C724" s="14" t="s">
        <v>42</v>
      </c>
      <c r="D724" s="14" t="s">
        <v>2059</v>
      </c>
      <c r="E724" s="14" t="s">
        <v>257</v>
      </c>
      <c r="F724" s="14" t="s">
        <v>258</v>
      </c>
      <c r="G724" s="14" t="s">
        <v>210</v>
      </c>
      <c r="H724" s="14"/>
      <c r="I724" s="14"/>
      <c r="J724" s="14" t="s">
        <v>211</v>
      </c>
      <c r="K724" s="14" t="s">
        <v>126</v>
      </c>
      <c r="L724" s="14" t="s">
        <v>144</v>
      </c>
      <c r="M724" s="14" t="s">
        <v>128</v>
      </c>
      <c r="N724" s="14" t="s">
        <v>129</v>
      </c>
      <c r="O724" s="14" t="s">
        <v>128</v>
      </c>
      <c r="P724" s="14" t="s">
        <v>128</v>
      </c>
      <c r="Q724" s="14" t="s">
        <v>128</v>
      </c>
      <c r="R724" s="14" t="s">
        <v>128</v>
      </c>
      <c r="S724" s="14" t="s">
        <v>259</v>
      </c>
    </row>
    <row r="725" ht="14.25" customHeight="1">
      <c r="A725" s="14" t="s">
        <v>118</v>
      </c>
      <c r="B725" s="14" t="s">
        <v>119</v>
      </c>
      <c r="C725" s="14" t="s">
        <v>42</v>
      </c>
      <c r="D725" s="14" t="s">
        <v>2060</v>
      </c>
      <c r="E725" s="14" t="s">
        <v>2061</v>
      </c>
      <c r="F725" s="14" t="s">
        <v>21</v>
      </c>
      <c r="G725" s="14" t="s">
        <v>2062</v>
      </c>
      <c r="H725" s="14" t="s">
        <v>2063</v>
      </c>
      <c r="I725" s="14"/>
      <c r="J725" s="14" t="s">
        <v>125</v>
      </c>
      <c r="K725" s="14" t="s">
        <v>126</v>
      </c>
      <c r="L725" s="14" t="s">
        <v>127</v>
      </c>
      <c r="M725" s="14" t="s">
        <v>129</v>
      </c>
      <c r="N725" s="14" t="s">
        <v>129</v>
      </c>
      <c r="O725" s="14" t="s">
        <v>128</v>
      </c>
      <c r="P725" s="14" t="s">
        <v>128</v>
      </c>
      <c r="Q725" s="14" t="s">
        <v>128</v>
      </c>
      <c r="R725" s="14" t="s">
        <v>128</v>
      </c>
      <c r="S725" s="14" t="s">
        <v>2064</v>
      </c>
    </row>
    <row r="726" ht="14.25" customHeight="1">
      <c r="A726" s="14" t="s">
        <v>118</v>
      </c>
      <c r="B726" s="14" t="s">
        <v>119</v>
      </c>
      <c r="C726" s="14" t="s">
        <v>42</v>
      </c>
      <c r="D726" s="14" t="s">
        <v>2065</v>
      </c>
      <c r="E726" s="14" t="s">
        <v>2066</v>
      </c>
      <c r="F726" s="14" t="s">
        <v>2067</v>
      </c>
      <c r="G726" s="14" t="s">
        <v>210</v>
      </c>
      <c r="H726" s="14"/>
      <c r="I726" s="14"/>
      <c r="J726" s="14" t="s">
        <v>211</v>
      </c>
      <c r="K726" s="14" t="s">
        <v>126</v>
      </c>
      <c r="L726" s="14" t="s">
        <v>144</v>
      </c>
      <c r="M726" s="14" t="s">
        <v>128</v>
      </c>
      <c r="N726" s="14" t="s">
        <v>129</v>
      </c>
      <c r="O726" s="14" t="s">
        <v>128</v>
      </c>
      <c r="P726" s="14" t="s">
        <v>128</v>
      </c>
      <c r="Q726" s="14" t="s">
        <v>128</v>
      </c>
      <c r="R726" s="14" t="s">
        <v>128</v>
      </c>
      <c r="S726" s="14" t="s">
        <v>2068</v>
      </c>
    </row>
    <row r="727" ht="14.25" customHeight="1">
      <c r="A727" s="14" t="s">
        <v>118</v>
      </c>
      <c r="B727" s="14" t="s">
        <v>119</v>
      </c>
      <c r="C727" s="14" t="s">
        <v>42</v>
      </c>
      <c r="D727" s="14" t="s">
        <v>2069</v>
      </c>
      <c r="E727" s="14" t="s">
        <v>261</v>
      </c>
      <c r="F727" s="14" t="s">
        <v>262</v>
      </c>
      <c r="G727" s="14" t="s">
        <v>263</v>
      </c>
      <c r="H727" s="14" t="s">
        <v>264</v>
      </c>
      <c r="I727" s="14"/>
      <c r="J727" s="14" t="s">
        <v>125</v>
      </c>
      <c r="K727" s="14" t="s">
        <v>126</v>
      </c>
      <c r="L727" s="14" t="s">
        <v>127</v>
      </c>
      <c r="M727" s="14" t="s">
        <v>129</v>
      </c>
      <c r="N727" s="14" t="s">
        <v>129</v>
      </c>
      <c r="O727" s="14" t="s">
        <v>128</v>
      </c>
      <c r="P727" s="14" t="s">
        <v>128</v>
      </c>
      <c r="Q727" s="14" t="s">
        <v>128</v>
      </c>
      <c r="R727" s="14" t="s">
        <v>128</v>
      </c>
      <c r="S727" s="14" t="s">
        <v>2070</v>
      </c>
    </row>
    <row r="728" ht="14.25" customHeight="1">
      <c r="A728" s="14" t="s">
        <v>118</v>
      </c>
      <c r="B728" s="14" t="s">
        <v>119</v>
      </c>
      <c r="C728" s="14" t="s">
        <v>42</v>
      </c>
      <c r="D728" s="14" t="s">
        <v>2071</v>
      </c>
      <c r="E728" s="14" t="s">
        <v>267</v>
      </c>
      <c r="F728" s="14" t="s">
        <v>268</v>
      </c>
      <c r="G728" s="14" t="s">
        <v>210</v>
      </c>
      <c r="H728" s="14"/>
      <c r="I728" s="14"/>
      <c r="J728" s="14" t="s">
        <v>211</v>
      </c>
      <c r="K728" s="14" t="s">
        <v>126</v>
      </c>
      <c r="L728" s="14" t="s">
        <v>144</v>
      </c>
      <c r="M728" s="14" t="s">
        <v>128</v>
      </c>
      <c r="N728" s="14" t="s">
        <v>129</v>
      </c>
      <c r="O728" s="14" t="s">
        <v>128</v>
      </c>
      <c r="P728" s="14" t="s">
        <v>128</v>
      </c>
      <c r="Q728" s="14" t="s">
        <v>128</v>
      </c>
      <c r="R728" s="14" t="s">
        <v>128</v>
      </c>
      <c r="S728" s="14" t="s">
        <v>269</v>
      </c>
    </row>
    <row r="729" ht="14.25" customHeight="1">
      <c r="A729" s="14" t="s">
        <v>118</v>
      </c>
      <c r="B729" s="14" t="s">
        <v>119</v>
      </c>
      <c r="C729" s="14" t="s">
        <v>42</v>
      </c>
      <c r="D729" s="14" t="s">
        <v>2072</v>
      </c>
      <c r="E729" s="14" t="s">
        <v>271</v>
      </c>
      <c r="F729" s="14" t="s">
        <v>272</v>
      </c>
      <c r="G729" s="14" t="s">
        <v>210</v>
      </c>
      <c r="H729" s="14"/>
      <c r="I729" s="14"/>
      <c r="J729" s="14" t="s">
        <v>211</v>
      </c>
      <c r="K729" s="14" t="s">
        <v>126</v>
      </c>
      <c r="L729" s="14" t="s">
        <v>144</v>
      </c>
      <c r="M729" s="14" t="s">
        <v>128</v>
      </c>
      <c r="N729" s="14" t="s">
        <v>129</v>
      </c>
      <c r="O729" s="14" t="s">
        <v>128</v>
      </c>
      <c r="P729" s="14" t="s">
        <v>128</v>
      </c>
      <c r="Q729" s="14" t="s">
        <v>128</v>
      </c>
      <c r="R729" s="14" t="s">
        <v>128</v>
      </c>
      <c r="S729" s="14" t="s">
        <v>273</v>
      </c>
    </row>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S$729"/>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13"/>
    <col customWidth="1" min="2" max="2" width="18.75"/>
    <col customWidth="1" min="3" max="3" width="23.25"/>
    <col customWidth="1" min="4" max="5" width="25.13"/>
    <col customWidth="1" min="6" max="6" width="50.13"/>
    <col customWidth="1" min="7" max="26" width="8.63"/>
  </cols>
  <sheetData>
    <row r="1" ht="14.25" customHeight="1">
      <c r="A1" s="29" t="s">
        <v>2073</v>
      </c>
      <c r="B1" s="30" t="s">
        <v>11</v>
      </c>
      <c r="C1" s="30" t="s">
        <v>2074</v>
      </c>
      <c r="D1" s="30" t="s">
        <v>2075</v>
      </c>
      <c r="E1" s="30" t="s">
        <v>2076</v>
      </c>
      <c r="F1" s="31" t="s">
        <v>2077</v>
      </c>
    </row>
    <row r="2" ht="14.25" hidden="1" customHeight="1">
      <c r="A2" s="32" t="s">
        <v>60</v>
      </c>
      <c r="B2" s="33" t="s">
        <v>61</v>
      </c>
      <c r="C2" s="33" t="s">
        <v>2078</v>
      </c>
      <c r="D2" s="33" t="s">
        <v>261</v>
      </c>
      <c r="E2" s="33" t="s">
        <v>10</v>
      </c>
      <c r="F2" s="34" t="s">
        <v>2079</v>
      </c>
    </row>
    <row r="3" ht="14.25" hidden="1" customHeight="1">
      <c r="A3" s="35" t="s">
        <v>60</v>
      </c>
      <c r="B3" s="36" t="s">
        <v>61</v>
      </c>
      <c r="C3" s="36" t="s">
        <v>2080</v>
      </c>
      <c r="D3" s="36" t="s">
        <v>2081</v>
      </c>
      <c r="E3" s="36" t="s">
        <v>170</v>
      </c>
      <c r="F3" s="37"/>
    </row>
    <row r="4" ht="14.25" hidden="1" customHeight="1">
      <c r="A4" s="32" t="s">
        <v>60</v>
      </c>
      <c r="B4" s="33" t="s">
        <v>61</v>
      </c>
      <c r="C4" s="33" t="s">
        <v>2082</v>
      </c>
      <c r="D4" s="33" t="s">
        <v>2083</v>
      </c>
      <c r="E4" s="33" t="s">
        <v>2084</v>
      </c>
      <c r="F4" s="34"/>
    </row>
    <row r="5" ht="14.25" hidden="1" customHeight="1">
      <c r="A5" s="35" t="s">
        <v>60</v>
      </c>
      <c r="B5" s="36" t="s">
        <v>61</v>
      </c>
      <c r="C5" s="36" t="s">
        <v>2085</v>
      </c>
      <c r="D5" s="36" t="s">
        <v>2086</v>
      </c>
      <c r="E5" s="36" t="s">
        <v>10</v>
      </c>
      <c r="F5" s="37" t="s">
        <v>2087</v>
      </c>
    </row>
    <row r="6" ht="14.25" hidden="1" customHeight="1">
      <c r="A6" s="32" t="s">
        <v>60</v>
      </c>
      <c r="B6" s="33" t="s">
        <v>61</v>
      </c>
      <c r="C6" s="33" t="s">
        <v>2088</v>
      </c>
      <c r="D6" s="33" t="s">
        <v>2089</v>
      </c>
      <c r="E6" s="33" t="s">
        <v>2090</v>
      </c>
      <c r="F6" s="34" t="s">
        <v>2091</v>
      </c>
    </row>
    <row r="7" ht="14.25" hidden="1" customHeight="1">
      <c r="A7" s="35" t="s">
        <v>60</v>
      </c>
      <c r="B7" s="36" t="s">
        <v>61</v>
      </c>
      <c r="C7" s="36" t="s">
        <v>2092</v>
      </c>
      <c r="D7" s="36" t="s">
        <v>2093</v>
      </c>
      <c r="E7" s="36" t="s">
        <v>2090</v>
      </c>
      <c r="F7" s="37" t="s">
        <v>2094</v>
      </c>
    </row>
    <row r="8" ht="14.25" hidden="1" customHeight="1">
      <c r="A8" s="32" t="s">
        <v>60</v>
      </c>
      <c r="B8" s="33" t="s">
        <v>61</v>
      </c>
      <c r="C8" s="33" t="s">
        <v>2095</v>
      </c>
      <c r="D8" s="33" t="s">
        <v>1352</v>
      </c>
      <c r="E8" s="33" t="s">
        <v>2090</v>
      </c>
      <c r="F8" s="34" t="s">
        <v>2096</v>
      </c>
    </row>
    <row r="9" ht="14.25" hidden="1" customHeight="1">
      <c r="A9" s="35" t="s">
        <v>60</v>
      </c>
      <c r="B9" s="36" t="s">
        <v>61</v>
      </c>
      <c r="C9" s="36" t="s">
        <v>2097</v>
      </c>
      <c r="D9" s="36" t="s">
        <v>1324</v>
      </c>
      <c r="E9" s="36" t="s">
        <v>2084</v>
      </c>
      <c r="F9" s="37" t="s">
        <v>2098</v>
      </c>
    </row>
    <row r="10" ht="14.25" hidden="1" customHeight="1">
      <c r="A10" s="32" t="s">
        <v>60</v>
      </c>
      <c r="B10" s="33" t="s">
        <v>61</v>
      </c>
      <c r="C10" s="33" t="s">
        <v>2099</v>
      </c>
      <c r="D10" s="33" t="s">
        <v>1328</v>
      </c>
      <c r="E10" s="33" t="s">
        <v>2084</v>
      </c>
      <c r="F10" s="34" t="s">
        <v>2100</v>
      </c>
    </row>
    <row r="11" ht="14.25" hidden="1" customHeight="1">
      <c r="A11" s="35" t="s">
        <v>60</v>
      </c>
      <c r="B11" s="36" t="s">
        <v>61</v>
      </c>
      <c r="C11" s="36" t="s">
        <v>2101</v>
      </c>
      <c r="D11" s="36" t="s">
        <v>2102</v>
      </c>
      <c r="E11" s="36" t="s">
        <v>2090</v>
      </c>
      <c r="F11" s="37"/>
    </row>
    <row r="12" ht="14.25" hidden="1" customHeight="1">
      <c r="A12" s="32" t="s">
        <v>60</v>
      </c>
      <c r="B12" s="33" t="s">
        <v>61</v>
      </c>
      <c r="C12" s="33" t="s">
        <v>2103</v>
      </c>
      <c r="D12" s="33" t="s">
        <v>2104</v>
      </c>
      <c r="E12" s="33" t="s">
        <v>10</v>
      </c>
      <c r="F12" s="34"/>
    </row>
    <row r="13" ht="14.25" hidden="1" customHeight="1">
      <c r="A13" s="35" t="s">
        <v>60</v>
      </c>
      <c r="B13" s="36" t="s">
        <v>61</v>
      </c>
      <c r="C13" s="36" t="s">
        <v>2105</v>
      </c>
      <c r="D13" s="36" t="s">
        <v>2106</v>
      </c>
      <c r="E13" s="36" t="s">
        <v>2107</v>
      </c>
      <c r="F13" s="37"/>
    </row>
    <row r="14" ht="14.25" hidden="1" customHeight="1">
      <c r="A14" s="32" t="s">
        <v>60</v>
      </c>
      <c r="B14" s="33" t="s">
        <v>61</v>
      </c>
      <c r="C14" s="33" t="s">
        <v>2108</v>
      </c>
      <c r="D14" s="33" t="s">
        <v>2109</v>
      </c>
      <c r="E14" s="33" t="s">
        <v>2084</v>
      </c>
      <c r="F14" s="34" t="s">
        <v>2110</v>
      </c>
    </row>
    <row r="15" ht="14.25" hidden="1" customHeight="1">
      <c r="A15" s="35" t="s">
        <v>60</v>
      </c>
      <c r="B15" s="36" t="s">
        <v>61</v>
      </c>
      <c r="C15" s="36" t="s">
        <v>2111</v>
      </c>
      <c r="D15" s="36" t="s">
        <v>2112</v>
      </c>
      <c r="E15" s="36" t="s">
        <v>2090</v>
      </c>
      <c r="F15" s="37" t="s">
        <v>2113</v>
      </c>
    </row>
    <row r="16" ht="14.25" hidden="1" customHeight="1">
      <c r="A16" s="32" t="s">
        <v>60</v>
      </c>
      <c r="B16" s="33" t="s">
        <v>61</v>
      </c>
      <c r="C16" s="33" t="s">
        <v>2114</v>
      </c>
      <c r="D16" s="33" t="s">
        <v>2115</v>
      </c>
      <c r="E16" s="33" t="s">
        <v>2084</v>
      </c>
      <c r="F16" s="34" t="s">
        <v>2116</v>
      </c>
    </row>
    <row r="17" ht="14.25" hidden="1" customHeight="1">
      <c r="A17" s="35" t="s">
        <v>60</v>
      </c>
      <c r="B17" s="36" t="s">
        <v>61</v>
      </c>
      <c r="C17" s="36" t="s">
        <v>2117</v>
      </c>
      <c r="D17" s="36" t="s">
        <v>2118</v>
      </c>
      <c r="E17" s="36" t="s">
        <v>170</v>
      </c>
      <c r="F17" s="37" t="s">
        <v>2119</v>
      </c>
    </row>
    <row r="18" ht="14.25" hidden="1" customHeight="1">
      <c r="A18" s="32" t="s">
        <v>60</v>
      </c>
      <c r="B18" s="33" t="s">
        <v>61</v>
      </c>
      <c r="C18" s="33" t="s">
        <v>2120</v>
      </c>
      <c r="D18" s="33" t="s">
        <v>2121</v>
      </c>
      <c r="E18" s="33" t="s">
        <v>2122</v>
      </c>
      <c r="F18" s="34" t="s">
        <v>2123</v>
      </c>
    </row>
    <row r="19" ht="14.25" hidden="1" customHeight="1">
      <c r="A19" s="35" t="s">
        <v>60</v>
      </c>
      <c r="B19" s="36" t="s">
        <v>61</v>
      </c>
      <c r="C19" s="36" t="s">
        <v>2124</v>
      </c>
      <c r="D19" s="36" t="s">
        <v>2125</v>
      </c>
      <c r="E19" s="36" t="s">
        <v>170</v>
      </c>
      <c r="F19" s="37"/>
    </row>
    <row r="20" ht="14.25" hidden="1" customHeight="1">
      <c r="A20" s="32" t="s">
        <v>60</v>
      </c>
      <c r="B20" s="33" t="s">
        <v>61</v>
      </c>
      <c r="C20" s="33" t="s">
        <v>2126</v>
      </c>
      <c r="D20" s="33" t="s">
        <v>1384</v>
      </c>
      <c r="E20" s="33" t="s">
        <v>170</v>
      </c>
      <c r="F20" s="34" t="s">
        <v>2127</v>
      </c>
    </row>
    <row r="21" ht="14.25" hidden="1" customHeight="1">
      <c r="A21" s="35" t="s">
        <v>60</v>
      </c>
      <c r="B21" s="36" t="s">
        <v>61</v>
      </c>
      <c r="C21" s="36" t="s">
        <v>2128</v>
      </c>
      <c r="D21" s="36" t="s">
        <v>2129</v>
      </c>
      <c r="E21" s="36" t="s">
        <v>2084</v>
      </c>
      <c r="F21" s="37" t="s">
        <v>2130</v>
      </c>
    </row>
    <row r="22" ht="14.25" hidden="1" customHeight="1">
      <c r="A22" s="32" t="s">
        <v>60</v>
      </c>
      <c r="B22" s="33" t="s">
        <v>61</v>
      </c>
      <c r="C22" s="33" t="s">
        <v>2131</v>
      </c>
      <c r="D22" s="33" t="s">
        <v>2132</v>
      </c>
      <c r="E22" s="33" t="s">
        <v>2090</v>
      </c>
      <c r="F22" s="34" t="s">
        <v>2133</v>
      </c>
    </row>
    <row r="23" ht="14.25" hidden="1" customHeight="1">
      <c r="A23" s="35" t="s">
        <v>60</v>
      </c>
      <c r="B23" s="36" t="s">
        <v>61</v>
      </c>
      <c r="C23" s="36" t="s">
        <v>2134</v>
      </c>
      <c r="D23" s="36" t="s">
        <v>156</v>
      </c>
      <c r="E23" s="36" t="s">
        <v>156</v>
      </c>
      <c r="F23" s="37" t="s">
        <v>2135</v>
      </c>
    </row>
    <row r="24" ht="14.25" hidden="1" customHeight="1">
      <c r="A24" s="32" t="s">
        <v>60</v>
      </c>
      <c r="B24" s="33" t="s">
        <v>61</v>
      </c>
      <c r="C24" s="33" t="s">
        <v>2136</v>
      </c>
      <c r="D24" s="33" t="s">
        <v>2137</v>
      </c>
      <c r="E24" s="33" t="s">
        <v>2107</v>
      </c>
      <c r="F24" s="34" t="s">
        <v>2138</v>
      </c>
    </row>
    <row r="25" ht="14.25" hidden="1" customHeight="1">
      <c r="A25" s="35" t="s">
        <v>60</v>
      </c>
      <c r="B25" s="36" t="s">
        <v>61</v>
      </c>
      <c r="C25" s="36" t="s">
        <v>2139</v>
      </c>
      <c r="D25" s="36" t="s">
        <v>2140</v>
      </c>
      <c r="E25" s="36" t="s">
        <v>2084</v>
      </c>
      <c r="F25" s="37"/>
    </row>
    <row r="26" ht="14.25" hidden="1" customHeight="1">
      <c r="A26" s="32" t="s">
        <v>60</v>
      </c>
      <c r="B26" s="33" t="s">
        <v>61</v>
      </c>
      <c r="C26" s="33" t="s">
        <v>2141</v>
      </c>
      <c r="D26" s="33" t="s">
        <v>2142</v>
      </c>
      <c r="E26" s="33" t="s">
        <v>170</v>
      </c>
      <c r="F26" s="34" t="s">
        <v>2143</v>
      </c>
    </row>
    <row r="27" ht="14.25" hidden="1" customHeight="1">
      <c r="A27" s="35" t="s">
        <v>60</v>
      </c>
      <c r="B27" s="36" t="s">
        <v>61</v>
      </c>
      <c r="C27" s="36" t="s">
        <v>2144</v>
      </c>
      <c r="D27" s="36" t="s">
        <v>2145</v>
      </c>
      <c r="E27" s="36" t="s">
        <v>2084</v>
      </c>
      <c r="F27" s="37"/>
    </row>
    <row r="28" ht="14.25" hidden="1" customHeight="1">
      <c r="A28" s="32" t="s">
        <v>60</v>
      </c>
      <c r="B28" s="33" t="s">
        <v>61</v>
      </c>
      <c r="C28" s="33" t="s">
        <v>2146</v>
      </c>
      <c r="D28" s="33" t="s">
        <v>2147</v>
      </c>
      <c r="E28" s="33" t="s">
        <v>156</v>
      </c>
      <c r="F28" s="34"/>
    </row>
    <row r="29" ht="14.25" hidden="1" customHeight="1">
      <c r="A29" s="35" t="s">
        <v>60</v>
      </c>
      <c r="B29" s="36" t="s">
        <v>61</v>
      </c>
      <c r="C29" s="36" t="s">
        <v>2148</v>
      </c>
      <c r="D29" s="36" t="s">
        <v>2149</v>
      </c>
      <c r="E29" s="36" t="s">
        <v>2090</v>
      </c>
      <c r="F29" s="37"/>
    </row>
    <row r="30" ht="14.25" hidden="1" customHeight="1">
      <c r="A30" s="32" t="s">
        <v>60</v>
      </c>
      <c r="B30" s="33" t="s">
        <v>61</v>
      </c>
      <c r="C30" s="33" t="s">
        <v>2150</v>
      </c>
      <c r="D30" s="33" t="s">
        <v>2151</v>
      </c>
      <c r="E30" s="33" t="s">
        <v>2122</v>
      </c>
      <c r="F30" s="34"/>
    </row>
    <row r="31" ht="14.25" hidden="1" customHeight="1">
      <c r="A31" s="35" t="s">
        <v>60</v>
      </c>
      <c r="B31" s="36" t="s">
        <v>61</v>
      </c>
      <c r="C31" s="36" t="s">
        <v>2152</v>
      </c>
      <c r="D31" s="36" t="s">
        <v>2153</v>
      </c>
      <c r="E31" s="36" t="s">
        <v>170</v>
      </c>
      <c r="F31" s="37"/>
    </row>
    <row r="32" ht="14.25" hidden="1" customHeight="1">
      <c r="A32" s="32" t="s">
        <v>60</v>
      </c>
      <c r="B32" s="33" t="s">
        <v>61</v>
      </c>
      <c r="C32" s="33" t="s">
        <v>2154</v>
      </c>
      <c r="D32" s="33" t="s">
        <v>2155</v>
      </c>
      <c r="E32" s="33" t="s">
        <v>2122</v>
      </c>
      <c r="F32" s="34"/>
    </row>
    <row r="33" ht="14.25" hidden="1" customHeight="1">
      <c r="A33" s="35" t="s">
        <v>60</v>
      </c>
      <c r="B33" s="36" t="s">
        <v>61</v>
      </c>
      <c r="C33" s="36" t="s">
        <v>2156</v>
      </c>
      <c r="D33" s="36" t="s">
        <v>2157</v>
      </c>
      <c r="E33" s="36" t="s">
        <v>170</v>
      </c>
      <c r="F33" s="37"/>
    </row>
    <row r="34" ht="14.25" hidden="1" customHeight="1">
      <c r="A34" s="32" t="s">
        <v>60</v>
      </c>
      <c r="B34" s="33" t="s">
        <v>61</v>
      </c>
      <c r="C34" s="33" t="s">
        <v>2158</v>
      </c>
      <c r="D34" s="33" t="s">
        <v>2159</v>
      </c>
      <c r="E34" s="33" t="s">
        <v>2122</v>
      </c>
      <c r="F34" s="34"/>
    </row>
    <row r="35" ht="14.25" hidden="1" customHeight="1">
      <c r="A35" s="35" t="s">
        <v>60</v>
      </c>
      <c r="B35" s="36" t="s">
        <v>61</v>
      </c>
      <c r="C35" s="36" t="s">
        <v>2160</v>
      </c>
      <c r="D35" s="36" t="s">
        <v>2161</v>
      </c>
      <c r="E35" s="36" t="s">
        <v>10</v>
      </c>
      <c r="F35" s="37"/>
    </row>
    <row r="36" ht="14.25" hidden="1" customHeight="1">
      <c r="A36" s="32" t="s">
        <v>60</v>
      </c>
      <c r="B36" s="33" t="s">
        <v>61</v>
      </c>
      <c r="C36" s="33" t="s">
        <v>2162</v>
      </c>
      <c r="D36" s="33" t="s">
        <v>2163</v>
      </c>
      <c r="E36" s="33" t="s">
        <v>2084</v>
      </c>
      <c r="F36" s="34"/>
    </row>
    <row r="37" ht="14.25" hidden="1" customHeight="1">
      <c r="A37" s="35" t="s">
        <v>60</v>
      </c>
      <c r="B37" s="36" t="s">
        <v>61</v>
      </c>
      <c r="C37" s="36" t="s">
        <v>2164</v>
      </c>
      <c r="D37" s="36" t="s">
        <v>1392</v>
      </c>
      <c r="E37" s="36" t="s">
        <v>2084</v>
      </c>
      <c r="F37" s="37" t="s">
        <v>2165</v>
      </c>
    </row>
    <row r="38" ht="14.25" hidden="1" customHeight="1">
      <c r="A38" s="32" t="s">
        <v>60</v>
      </c>
      <c r="B38" s="33" t="s">
        <v>61</v>
      </c>
      <c r="C38" s="33" t="s">
        <v>2166</v>
      </c>
      <c r="D38" s="33" t="s">
        <v>1023</v>
      </c>
      <c r="E38" s="33" t="s">
        <v>2167</v>
      </c>
      <c r="F38" s="34" t="s">
        <v>2168</v>
      </c>
    </row>
    <row r="39" ht="14.25" hidden="1" customHeight="1">
      <c r="A39" s="35" t="s">
        <v>60</v>
      </c>
      <c r="B39" s="36" t="s">
        <v>61</v>
      </c>
      <c r="C39" s="36" t="s">
        <v>2169</v>
      </c>
      <c r="D39" s="36" t="s">
        <v>2170</v>
      </c>
      <c r="E39" s="36" t="s">
        <v>2122</v>
      </c>
      <c r="F39" s="37"/>
    </row>
    <row r="40" ht="14.25" hidden="1" customHeight="1">
      <c r="A40" s="32" t="s">
        <v>60</v>
      </c>
      <c r="B40" s="33" t="s">
        <v>61</v>
      </c>
      <c r="C40" s="33" t="s">
        <v>2171</v>
      </c>
      <c r="D40" s="33" t="s">
        <v>2172</v>
      </c>
      <c r="E40" s="33" t="s">
        <v>2122</v>
      </c>
      <c r="F40" s="34"/>
    </row>
    <row r="41" ht="14.25" hidden="1" customHeight="1">
      <c r="A41" s="35" t="s">
        <v>60</v>
      </c>
      <c r="B41" s="36" t="s">
        <v>61</v>
      </c>
      <c r="C41" s="36" t="s">
        <v>2173</v>
      </c>
      <c r="D41" s="36" t="s">
        <v>2174</v>
      </c>
      <c r="E41" s="36" t="s">
        <v>170</v>
      </c>
      <c r="F41" s="37"/>
    </row>
    <row r="42" ht="14.25" hidden="1" customHeight="1">
      <c r="A42" s="32" t="s">
        <v>60</v>
      </c>
      <c r="B42" s="33" t="s">
        <v>61</v>
      </c>
      <c r="C42" s="33" t="s">
        <v>2175</v>
      </c>
      <c r="D42" s="33" t="s">
        <v>2176</v>
      </c>
      <c r="E42" s="33" t="s">
        <v>10</v>
      </c>
      <c r="F42" s="34"/>
    </row>
    <row r="43" ht="14.25" hidden="1" customHeight="1">
      <c r="A43" s="35" t="s">
        <v>60</v>
      </c>
      <c r="B43" s="36" t="s">
        <v>61</v>
      </c>
      <c r="C43" s="36" t="s">
        <v>2177</v>
      </c>
      <c r="D43" s="36" t="s">
        <v>2178</v>
      </c>
      <c r="E43" s="36" t="s">
        <v>2084</v>
      </c>
      <c r="F43" s="37"/>
    </row>
    <row r="44" ht="14.25" hidden="1" customHeight="1">
      <c r="A44" s="32" t="s">
        <v>60</v>
      </c>
      <c r="B44" s="33" t="s">
        <v>61</v>
      </c>
      <c r="C44" s="33" t="s">
        <v>2179</v>
      </c>
      <c r="D44" s="33" t="s">
        <v>926</v>
      </c>
      <c r="E44" s="33" t="s">
        <v>10</v>
      </c>
      <c r="F44" s="34"/>
    </row>
    <row r="45" ht="14.25" hidden="1" customHeight="1">
      <c r="A45" s="35" t="s">
        <v>60</v>
      </c>
      <c r="B45" s="36" t="s">
        <v>61</v>
      </c>
      <c r="C45" s="36" t="s">
        <v>2180</v>
      </c>
      <c r="D45" s="36" t="s">
        <v>2181</v>
      </c>
      <c r="E45" s="36" t="s">
        <v>2084</v>
      </c>
      <c r="F45" s="37"/>
    </row>
    <row r="46" ht="14.25" hidden="1" customHeight="1">
      <c r="A46" s="32" t="s">
        <v>60</v>
      </c>
      <c r="B46" s="33" t="s">
        <v>61</v>
      </c>
      <c r="C46" s="33" t="s">
        <v>2182</v>
      </c>
      <c r="D46" s="33" t="s">
        <v>2183</v>
      </c>
      <c r="E46" s="33" t="s">
        <v>2084</v>
      </c>
      <c r="F46" s="34"/>
    </row>
    <row r="47" ht="14.25" hidden="1" customHeight="1">
      <c r="A47" s="35" t="s">
        <v>60</v>
      </c>
      <c r="B47" s="36" t="s">
        <v>61</v>
      </c>
      <c r="C47" s="36" t="s">
        <v>2184</v>
      </c>
      <c r="D47" s="36" t="s">
        <v>2185</v>
      </c>
      <c r="E47" s="36" t="s">
        <v>170</v>
      </c>
      <c r="F47" s="37" t="s">
        <v>2186</v>
      </c>
    </row>
    <row r="48" ht="14.25" hidden="1" customHeight="1">
      <c r="A48" s="32" t="s">
        <v>60</v>
      </c>
      <c r="B48" s="33" t="s">
        <v>61</v>
      </c>
      <c r="C48" s="33" t="s">
        <v>2187</v>
      </c>
      <c r="D48" s="33" t="s">
        <v>2188</v>
      </c>
      <c r="E48" s="33" t="s">
        <v>2084</v>
      </c>
      <c r="F48" s="34"/>
    </row>
    <row r="49" ht="14.25" hidden="1" customHeight="1">
      <c r="A49" s="35" t="s">
        <v>60</v>
      </c>
      <c r="B49" s="36" t="s">
        <v>61</v>
      </c>
      <c r="C49" s="36" t="s">
        <v>2189</v>
      </c>
      <c r="D49" s="36" t="s">
        <v>2190</v>
      </c>
      <c r="E49" s="36" t="s">
        <v>10</v>
      </c>
      <c r="F49" s="37"/>
    </row>
    <row r="50" ht="14.25" hidden="1" customHeight="1">
      <c r="A50" s="32" t="s">
        <v>60</v>
      </c>
      <c r="B50" s="33" t="s">
        <v>61</v>
      </c>
      <c r="C50" s="33" t="s">
        <v>2191</v>
      </c>
      <c r="D50" s="33" t="s">
        <v>2192</v>
      </c>
      <c r="E50" s="33" t="s">
        <v>10</v>
      </c>
      <c r="F50" s="34"/>
    </row>
    <row r="51" ht="14.25" hidden="1" customHeight="1">
      <c r="A51" s="35" t="s">
        <v>60</v>
      </c>
      <c r="B51" s="36" t="s">
        <v>61</v>
      </c>
      <c r="C51" s="36" t="s">
        <v>2193</v>
      </c>
      <c r="D51" s="36" t="s">
        <v>726</v>
      </c>
      <c r="E51" s="36" t="s">
        <v>10</v>
      </c>
      <c r="F51" s="37"/>
    </row>
    <row r="52" ht="14.25" hidden="1" customHeight="1">
      <c r="A52" s="32" t="s">
        <v>60</v>
      </c>
      <c r="B52" s="33" t="s">
        <v>61</v>
      </c>
      <c r="C52" s="33" t="s">
        <v>2194</v>
      </c>
      <c r="D52" s="33" t="s">
        <v>2195</v>
      </c>
      <c r="E52" s="33" t="s">
        <v>10</v>
      </c>
      <c r="F52" s="34"/>
    </row>
    <row r="53" ht="14.25" hidden="1" customHeight="1">
      <c r="A53" s="35" t="s">
        <v>60</v>
      </c>
      <c r="B53" s="36" t="s">
        <v>61</v>
      </c>
      <c r="C53" s="36" t="s">
        <v>2196</v>
      </c>
      <c r="D53" s="36" t="s">
        <v>176</v>
      </c>
      <c r="E53" s="36" t="s">
        <v>10</v>
      </c>
      <c r="F53" s="37"/>
    </row>
    <row r="54" ht="14.25" hidden="1" customHeight="1">
      <c r="A54" s="32" t="s">
        <v>60</v>
      </c>
      <c r="B54" s="33" t="s">
        <v>61</v>
      </c>
      <c r="C54" s="33" t="s">
        <v>2197</v>
      </c>
      <c r="D54" s="33" t="s">
        <v>173</v>
      </c>
      <c r="E54" s="33" t="s">
        <v>2107</v>
      </c>
      <c r="F54" s="34"/>
    </row>
    <row r="55" ht="14.25" hidden="1" customHeight="1">
      <c r="A55" s="35" t="s">
        <v>60</v>
      </c>
      <c r="B55" s="36" t="s">
        <v>61</v>
      </c>
      <c r="C55" s="36" t="s">
        <v>2198</v>
      </c>
      <c r="D55" s="36" t="s">
        <v>2199</v>
      </c>
      <c r="E55" s="36" t="s">
        <v>170</v>
      </c>
      <c r="F55" s="37"/>
    </row>
    <row r="56" ht="14.25" hidden="1" customHeight="1">
      <c r="A56" s="32" t="s">
        <v>60</v>
      </c>
      <c r="B56" s="33" t="s">
        <v>61</v>
      </c>
      <c r="C56" s="33" t="s">
        <v>2200</v>
      </c>
      <c r="D56" s="33" t="s">
        <v>2081</v>
      </c>
      <c r="E56" s="33" t="s">
        <v>2084</v>
      </c>
      <c r="F56" s="34" t="s">
        <v>2201</v>
      </c>
    </row>
    <row r="57" ht="14.25" hidden="1" customHeight="1">
      <c r="A57" s="35" t="s">
        <v>60</v>
      </c>
      <c r="B57" s="36" t="s">
        <v>61</v>
      </c>
      <c r="C57" s="36" t="s">
        <v>2202</v>
      </c>
      <c r="D57" s="36" t="s">
        <v>1424</v>
      </c>
      <c r="E57" s="36" t="s">
        <v>2084</v>
      </c>
      <c r="F57" s="37" t="s">
        <v>2203</v>
      </c>
    </row>
    <row r="58" ht="14.25" hidden="1" customHeight="1">
      <c r="A58" s="32" t="s">
        <v>60</v>
      </c>
      <c r="B58" s="33" t="s">
        <v>61</v>
      </c>
      <c r="C58" s="33" t="s">
        <v>2204</v>
      </c>
      <c r="D58" s="33" t="s">
        <v>2205</v>
      </c>
      <c r="E58" s="33" t="s">
        <v>10</v>
      </c>
      <c r="F58" s="34" t="s">
        <v>2206</v>
      </c>
    </row>
    <row r="59" ht="14.25" hidden="1" customHeight="1">
      <c r="A59" s="35" t="s">
        <v>60</v>
      </c>
      <c r="B59" s="36" t="s">
        <v>61</v>
      </c>
      <c r="C59" s="36" t="s">
        <v>2207</v>
      </c>
      <c r="D59" s="36" t="s">
        <v>2208</v>
      </c>
      <c r="E59" s="36" t="s">
        <v>2084</v>
      </c>
      <c r="F59" s="37" t="s">
        <v>2209</v>
      </c>
    </row>
    <row r="60" ht="14.25" hidden="1" customHeight="1">
      <c r="A60" s="32" t="s">
        <v>60</v>
      </c>
      <c r="B60" s="33" t="s">
        <v>61</v>
      </c>
      <c r="C60" s="33" t="s">
        <v>2210</v>
      </c>
      <c r="D60" s="33" t="s">
        <v>2211</v>
      </c>
      <c r="E60" s="33" t="s">
        <v>2084</v>
      </c>
      <c r="F60" s="34" t="s">
        <v>2212</v>
      </c>
    </row>
    <row r="61" ht="14.25" hidden="1" customHeight="1">
      <c r="A61" s="35" t="s">
        <v>60</v>
      </c>
      <c r="B61" s="36" t="s">
        <v>61</v>
      </c>
      <c r="C61" s="36" t="s">
        <v>2213</v>
      </c>
      <c r="D61" s="36" t="s">
        <v>2214</v>
      </c>
      <c r="E61" s="36" t="s">
        <v>2084</v>
      </c>
      <c r="F61" s="37" t="s">
        <v>2215</v>
      </c>
    </row>
    <row r="62" ht="14.25" hidden="1" customHeight="1">
      <c r="A62" s="32" t="s">
        <v>60</v>
      </c>
      <c r="B62" s="33" t="s">
        <v>61</v>
      </c>
      <c r="C62" s="33" t="s">
        <v>2216</v>
      </c>
      <c r="D62" s="33" t="s">
        <v>760</v>
      </c>
      <c r="E62" s="33" t="s">
        <v>156</v>
      </c>
      <c r="F62" s="34" t="s">
        <v>2217</v>
      </c>
    </row>
    <row r="63" ht="14.25" hidden="1" customHeight="1">
      <c r="A63" s="35" t="s">
        <v>60</v>
      </c>
      <c r="B63" s="36" t="s">
        <v>61</v>
      </c>
      <c r="C63" s="36" t="s">
        <v>2218</v>
      </c>
      <c r="D63" s="36" t="s">
        <v>2219</v>
      </c>
      <c r="E63" s="36" t="s">
        <v>2084</v>
      </c>
      <c r="F63" s="37" t="s">
        <v>2220</v>
      </c>
    </row>
    <row r="64" ht="14.25" hidden="1" customHeight="1">
      <c r="A64" s="32" t="s">
        <v>60</v>
      </c>
      <c r="B64" s="33" t="s">
        <v>61</v>
      </c>
      <c r="C64" s="33" t="s">
        <v>2221</v>
      </c>
      <c r="D64" s="33" t="s">
        <v>2222</v>
      </c>
      <c r="E64" s="33" t="s">
        <v>2084</v>
      </c>
      <c r="F64" s="34" t="s">
        <v>2223</v>
      </c>
    </row>
    <row r="65" ht="14.25" hidden="1" customHeight="1">
      <c r="A65" s="35" t="s">
        <v>60</v>
      </c>
      <c r="B65" s="36" t="s">
        <v>61</v>
      </c>
      <c r="C65" s="36" t="s">
        <v>2224</v>
      </c>
      <c r="D65" s="36" t="s">
        <v>2225</v>
      </c>
      <c r="E65" s="36" t="s">
        <v>2084</v>
      </c>
      <c r="F65" s="37" t="s">
        <v>2226</v>
      </c>
    </row>
    <row r="66" ht="14.25" hidden="1" customHeight="1">
      <c r="A66" s="32" t="s">
        <v>60</v>
      </c>
      <c r="B66" s="33" t="s">
        <v>61</v>
      </c>
      <c r="C66" s="33" t="s">
        <v>2227</v>
      </c>
      <c r="D66" s="33" t="s">
        <v>2228</v>
      </c>
      <c r="E66" s="33" t="s">
        <v>2084</v>
      </c>
      <c r="F66" s="34"/>
    </row>
    <row r="67" ht="14.25" hidden="1" customHeight="1">
      <c r="A67" s="35" t="s">
        <v>60</v>
      </c>
      <c r="B67" s="36" t="s">
        <v>61</v>
      </c>
      <c r="C67" s="36" t="s">
        <v>2229</v>
      </c>
      <c r="D67" s="36" t="s">
        <v>2230</v>
      </c>
      <c r="E67" s="36" t="s">
        <v>2084</v>
      </c>
      <c r="F67" s="37" t="s">
        <v>2231</v>
      </c>
    </row>
    <row r="68" ht="14.25" hidden="1" customHeight="1">
      <c r="A68" s="32" t="s">
        <v>60</v>
      </c>
      <c r="B68" s="33" t="s">
        <v>61</v>
      </c>
      <c r="C68" s="33" t="s">
        <v>2232</v>
      </c>
      <c r="D68" s="33" t="s">
        <v>2233</v>
      </c>
      <c r="E68" s="33" t="s">
        <v>2084</v>
      </c>
      <c r="F68" s="34" t="s">
        <v>2234</v>
      </c>
    </row>
    <row r="69" ht="14.25" hidden="1" customHeight="1">
      <c r="A69" s="35" t="s">
        <v>60</v>
      </c>
      <c r="B69" s="36" t="s">
        <v>61</v>
      </c>
      <c r="C69" s="36" t="s">
        <v>2235</v>
      </c>
      <c r="D69" s="36" t="s">
        <v>2236</v>
      </c>
      <c r="E69" s="36" t="s">
        <v>2167</v>
      </c>
      <c r="F69" s="37"/>
    </row>
    <row r="70" ht="14.25" hidden="1" customHeight="1">
      <c r="A70" s="32" t="s">
        <v>60</v>
      </c>
      <c r="B70" s="33" t="s">
        <v>61</v>
      </c>
      <c r="C70" s="33" t="s">
        <v>2237</v>
      </c>
      <c r="D70" s="33" t="s">
        <v>2238</v>
      </c>
      <c r="E70" s="33" t="s">
        <v>2090</v>
      </c>
      <c r="F70" s="34" t="s">
        <v>2239</v>
      </c>
    </row>
    <row r="71" ht="14.25" hidden="1" customHeight="1">
      <c r="A71" s="35" t="s">
        <v>60</v>
      </c>
      <c r="B71" s="36" t="s">
        <v>61</v>
      </c>
      <c r="C71" s="36" t="s">
        <v>2240</v>
      </c>
      <c r="D71" s="36" t="s">
        <v>2241</v>
      </c>
      <c r="E71" s="36" t="s">
        <v>10</v>
      </c>
      <c r="F71" s="37" t="s">
        <v>2242</v>
      </c>
    </row>
    <row r="72" ht="14.25" hidden="1" customHeight="1">
      <c r="A72" s="32" t="s">
        <v>60</v>
      </c>
      <c r="B72" s="33" t="s">
        <v>61</v>
      </c>
      <c r="C72" s="33" t="s">
        <v>2243</v>
      </c>
      <c r="D72" s="33" t="s">
        <v>994</v>
      </c>
      <c r="E72" s="33" t="s">
        <v>2122</v>
      </c>
      <c r="F72" s="34" t="s">
        <v>2244</v>
      </c>
    </row>
    <row r="73" ht="14.25" hidden="1" customHeight="1">
      <c r="A73" s="35" t="s">
        <v>60</v>
      </c>
      <c r="B73" s="36" t="s">
        <v>61</v>
      </c>
      <c r="C73" s="36" t="s">
        <v>2245</v>
      </c>
      <c r="D73" s="36" t="s">
        <v>2246</v>
      </c>
      <c r="E73" s="36" t="s">
        <v>10</v>
      </c>
      <c r="F73" s="37"/>
    </row>
    <row r="74" ht="14.25" hidden="1" customHeight="1">
      <c r="A74" s="32" t="s">
        <v>60</v>
      </c>
      <c r="B74" s="33" t="s">
        <v>61</v>
      </c>
      <c r="C74" s="33" t="s">
        <v>2247</v>
      </c>
      <c r="D74" s="33" t="s">
        <v>2248</v>
      </c>
      <c r="E74" s="33" t="s">
        <v>2084</v>
      </c>
      <c r="F74" s="34" t="s">
        <v>2249</v>
      </c>
    </row>
    <row r="75" ht="14.25" hidden="1" customHeight="1">
      <c r="A75" s="35" t="s">
        <v>60</v>
      </c>
      <c r="B75" s="36" t="s">
        <v>61</v>
      </c>
      <c r="C75" s="36" t="s">
        <v>2250</v>
      </c>
      <c r="D75" s="36" t="s">
        <v>2251</v>
      </c>
      <c r="E75" s="36" t="s">
        <v>2084</v>
      </c>
      <c r="F75" s="37" t="s">
        <v>2252</v>
      </c>
    </row>
    <row r="76" ht="14.25" hidden="1" customHeight="1">
      <c r="A76" s="32" t="s">
        <v>60</v>
      </c>
      <c r="B76" s="33" t="s">
        <v>61</v>
      </c>
      <c r="C76" s="33" t="s">
        <v>2253</v>
      </c>
      <c r="D76" s="33" t="s">
        <v>2254</v>
      </c>
      <c r="E76" s="33" t="s">
        <v>10</v>
      </c>
      <c r="F76" s="34" t="s">
        <v>2255</v>
      </c>
    </row>
    <row r="77" ht="14.25" hidden="1" customHeight="1">
      <c r="A77" s="35" t="s">
        <v>60</v>
      </c>
      <c r="B77" s="36" t="s">
        <v>61</v>
      </c>
      <c r="C77" s="36" t="s">
        <v>2256</v>
      </c>
      <c r="D77" s="36" t="s">
        <v>1450</v>
      </c>
      <c r="E77" s="36" t="s">
        <v>2122</v>
      </c>
      <c r="F77" s="37" t="s">
        <v>2257</v>
      </c>
    </row>
    <row r="78" ht="14.25" hidden="1" customHeight="1">
      <c r="A78" s="32" t="s">
        <v>60</v>
      </c>
      <c r="B78" s="33" t="s">
        <v>61</v>
      </c>
      <c r="C78" s="33" t="s">
        <v>2258</v>
      </c>
      <c r="D78" s="33" t="s">
        <v>2259</v>
      </c>
      <c r="E78" s="33" t="s">
        <v>2122</v>
      </c>
      <c r="F78" s="34"/>
    </row>
    <row r="79" ht="14.25" hidden="1" customHeight="1">
      <c r="A79" s="35" t="s">
        <v>60</v>
      </c>
      <c r="B79" s="36" t="s">
        <v>61</v>
      </c>
      <c r="C79" s="36" t="s">
        <v>2260</v>
      </c>
      <c r="D79" s="36" t="s">
        <v>2261</v>
      </c>
      <c r="E79" s="36" t="s">
        <v>170</v>
      </c>
      <c r="F79" s="37"/>
    </row>
    <row r="80" ht="14.25" hidden="1" customHeight="1">
      <c r="A80" s="32" t="s">
        <v>60</v>
      </c>
      <c r="B80" s="33" t="s">
        <v>61</v>
      </c>
      <c r="C80" s="33" t="s">
        <v>2262</v>
      </c>
      <c r="D80" s="33" t="s">
        <v>2263</v>
      </c>
      <c r="E80" s="33" t="s">
        <v>2084</v>
      </c>
      <c r="F80" s="34" t="s">
        <v>2264</v>
      </c>
    </row>
    <row r="81" ht="14.25" hidden="1" customHeight="1">
      <c r="A81" s="35" t="s">
        <v>60</v>
      </c>
      <c r="B81" s="36" t="s">
        <v>61</v>
      </c>
      <c r="C81" s="36" t="s">
        <v>2265</v>
      </c>
      <c r="D81" s="36" t="s">
        <v>2266</v>
      </c>
      <c r="E81" s="36" t="s">
        <v>2084</v>
      </c>
      <c r="F81" s="37"/>
    </row>
    <row r="82" ht="14.25" hidden="1" customHeight="1">
      <c r="A82" s="32" t="s">
        <v>60</v>
      </c>
      <c r="B82" s="33" t="s">
        <v>61</v>
      </c>
      <c r="C82" s="33" t="s">
        <v>2267</v>
      </c>
      <c r="D82" s="33" t="s">
        <v>2268</v>
      </c>
      <c r="E82" s="33" t="s">
        <v>2084</v>
      </c>
      <c r="F82" s="34" t="s">
        <v>2269</v>
      </c>
    </row>
    <row r="83" ht="14.25" hidden="1" customHeight="1">
      <c r="A83" s="35" t="s">
        <v>60</v>
      </c>
      <c r="B83" s="36" t="s">
        <v>61</v>
      </c>
      <c r="C83" s="36" t="s">
        <v>2270</v>
      </c>
      <c r="D83" s="36" t="s">
        <v>2271</v>
      </c>
      <c r="E83" s="36" t="s">
        <v>2084</v>
      </c>
      <c r="F83" s="37"/>
    </row>
    <row r="84" ht="14.25" hidden="1" customHeight="1">
      <c r="A84" s="32" t="s">
        <v>60</v>
      </c>
      <c r="B84" s="33" t="s">
        <v>61</v>
      </c>
      <c r="C84" s="33" t="s">
        <v>127</v>
      </c>
      <c r="D84" s="33" t="s">
        <v>2272</v>
      </c>
      <c r="E84" s="33" t="s">
        <v>2272</v>
      </c>
      <c r="F84" s="34"/>
    </row>
    <row r="85" ht="14.25" hidden="1" customHeight="1">
      <c r="A85" s="35" t="s">
        <v>60</v>
      </c>
      <c r="B85" s="36" t="s">
        <v>61</v>
      </c>
      <c r="C85" s="36" t="s">
        <v>2273</v>
      </c>
      <c r="D85" s="36" t="s">
        <v>2274</v>
      </c>
      <c r="E85" s="36" t="s">
        <v>2167</v>
      </c>
      <c r="F85" s="37" t="s">
        <v>2275</v>
      </c>
    </row>
    <row r="86" ht="14.25" hidden="1" customHeight="1">
      <c r="A86" s="32" t="s">
        <v>60</v>
      </c>
      <c r="B86" s="33" t="s">
        <v>61</v>
      </c>
      <c r="C86" s="33" t="s">
        <v>2276</v>
      </c>
      <c r="D86" s="33" t="s">
        <v>2277</v>
      </c>
      <c r="E86" s="33" t="s">
        <v>2122</v>
      </c>
      <c r="F86" s="34" t="s">
        <v>2278</v>
      </c>
    </row>
    <row r="87" ht="14.25" hidden="1" customHeight="1">
      <c r="A87" s="35" t="s">
        <v>60</v>
      </c>
      <c r="B87" s="36" t="s">
        <v>61</v>
      </c>
      <c r="C87" s="36" t="s">
        <v>2279</v>
      </c>
      <c r="D87" s="36" t="s">
        <v>2280</v>
      </c>
      <c r="E87" s="36" t="s">
        <v>2167</v>
      </c>
      <c r="F87" s="37" t="s">
        <v>2281</v>
      </c>
    </row>
    <row r="88" ht="14.25" hidden="1" customHeight="1">
      <c r="A88" s="32" t="s">
        <v>60</v>
      </c>
      <c r="B88" s="33" t="s">
        <v>61</v>
      </c>
      <c r="C88" s="33" t="s">
        <v>2282</v>
      </c>
      <c r="D88" s="33" t="s">
        <v>2283</v>
      </c>
      <c r="E88" s="33" t="s">
        <v>170</v>
      </c>
      <c r="F88" s="34" t="s">
        <v>2284</v>
      </c>
    </row>
    <row r="89" ht="14.25" hidden="1" customHeight="1">
      <c r="A89" s="35" t="s">
        <v>60</v>
      </c>
      <c r="B89" s="36" t="s">
        <v>61</v>
      </c>
      <c r="C89" s="36" t="s">
        <v>2285</v>
      </c>
      <c r="D89" s="36" t="s">
        <v>2286</v>
      </c>
      <c r="E89" s="36" t="s">
        <v>170</v>
      </c>
      <c r="F89" s="37"/>
    </row>
    <row r="90" ht="14.25" hidden="1" customHeight="1">
      <c r="A90" s="32" t="s">
        <v>60</v>
      </c>
      <c r="B90" s="33" t="s">
        <v>61</v>
      </c>
      <c r="C90" s="33" t="s">
        <v>2287</v>
      </c>
      <c r="D90" s="33" t="s">
        <v>2288</v>
      </c>
      <c r="E90" s="33" t="s">
        <v>2084</v>
      </c>
      <c r="F90" s="34"/>
    </row>
    <row r="91" ht="14.25" hidden="1" customHeight="1">
      <c r="A91" s="35" t="s">
        <v>60</v>
      </c>
      <c r="B91" s="36" t="s">
        <v>61</v>
      </c>
      <c r="C91" s="36" t="s">
        <v>2289</v>
      </c>
      <c r="D91" s="36" t="s">
        <v>748</v>
      </c>
      <c r="E91" s="36" t="s">
        <v>2084</v>
      </c>
      <c r="F91" s="37" t="s">
        <v>2290</v>
      </c>
    </row>
    <row r="92" ht="14.25" hidden="1" customHeight="1">
      <c r="A92" s="32" t="s">
        <v>60</v>
      </c>
      <c r="B92" s="33" t="s">
        <v>61</v>
      </c>
      <c r="C92" s="33" t="s">
        <v>2291</v>
      </c>
      <c r="D92" s="33" t="s">
        <v>752</v>
      </c>
      <c r="E92" s="33" t="s">
        <v>156</v>
      </c>
      <c r="F92" s="34"/>
    </row>
    <row r="93" ht="14.25" hidden="1" customHeight="1">
      <c r="A93" s="35" t="s">
        <v>60</v>
      </c>
      <c r="B93" s="36" t="s">
        <v>61</v>
      </c>
      <c r="C93" s="36" t="s">
        <v>2292</v>
      </c>
      <c r="D93" s="36" t="s">
        <v>1528</v>
      </c>
      <c r="E93" s="36" t="s">
        <v>2084</v>
      </c>
      <c r="F93" s="37"/>
    </row>
    <row r="94" ht="14.25" hidden="1" customHeight="1">
      <c r="A94" s="32" t="s">
        <v>60</v>
      </c>
      <c r="B94" s="33" t="s">
        <v>61</v>
      </c>
      <c r="C94" s="33" t="s">
        <v>2293</v>
      </c>
      <c r="D94" s="33" t="s">
        <v>2294</v>
      </c>
      <c r="E94" s="33" t="s">
        <v>2295</v>
      </c>
      <c r="F94" s="34"/>
    </row>
    <row r="95" ht="14.25" hidden="1" customHeight="1">
      <c r="A95" s="35" t="s">
        <v>60</v>
      </c>
      <c r="B95" s="36" t="s">
        <v>61</v>
      </c>
      <c r="C95" s="36" t="s">
        <v>2296</v>
      </c>
      <c r="D95" s="36" t="s">
        <v>2297</v>
      </c>
      <c r="E95" s="36" t="s">
        <v>2084</v>
      </c>
      <c r="F95" s="37"/>
    </row>
    <row r="96" ht="14.25" hidden="1" customHeight="1">
      <c r="A96" s="32" t="s">
        <v>60</v>
      </c>
      <c r="B96" s="33" t="s">
        <v>61</v>
      </c>
      <c r="C96" s="33" t="s">
        <v>2298</v>
      </c>
      <c r="D96" s="33" t="s">
        <v>2299</v>
      </c>
      <c r="E96" s="33" t="s">
        <v>2084</v>
      </c>
      <c r="F96" s="34"/>
    </row>
    <row r="97" ht="14.25" hidden="1" customHeight="1">
      <c r="A97" s="35" t="s">
        <v>60</v>
      </c>
      <c r="B97" s="36" t="s">
        <v>61</v>
      </c>
      <c r="C97" s="36" t="s">
        <v>2300</v>
      </c>
      <c r="D97" s="36" t="s">
        <v>2301</v>
      </c>
      <c r="E97" s="36" t="s">
        <v>2084</v>
      </c>
      <c r="F97" s="37"/>
    </row>
    <row r="98" ht="14.25" hidden="1" customHeight="1">
      <c r="A98" s="32" t="s">
        <v>60</v>
      </c>
      <c r="B98" s="33" t="s">
        <v>61</v>
      </c>
      <c r="C98" s="33" t="s">
        <v>2302</v>
      </c>
      <c r="D98" s="33" t="s">
        <v>2303</v>
      </c>
      <c r="E98" s="33" t="s">
        <v>2084</v>
      </c>
      <c r="F98" s="34"/>
    </row>
    <row r="99" ht="14.25" hidden="1" customHeight="1">
      <c r="A99" s="35" t="s">
        <v>60</v>
      </c>
      <c r="B99" s="36" t="s">
        <v>61</v>
      </c>
      <c r="C99" s="36" t="s">
        <v>2304</v>
      </c>
      <c r="D99" s="36" t="s">
        <v>2305</v>
      </c>
      <c r="E99" s="36" t="s">
        <v>10</v>
      </c>
      <c r="F99" s="37"/>
    </row>
    <row r="100" ht="14.25" hidden="1" customHeight="1">
      <c r="A100" s="32" t="s">
        <v>60</v>
      </c>
      <c r="B100" s="33" t="s">
        <v>61</v>
      </c>
      <c r="C100" s="33" t="s">
        <v>2306</v>
      </c>
      <c r="D100" s="33" t="s">
        <v>1532</v>
      </c>
      <c r="E100" s="33" t="s">
        <v>2084</v>
      </c>
      <c r="F100" s="34" t="s">
        <v>2307</v>
      </c>
    </row>
    <row r="101" ht="14.25" hidden="1" customHeight="1">
      <c r="A101" s="35" t="s">
        <v>60</v>
      </c>
      <c r="B101" s="36" t="s">
        <v>61</v>
      </c>
      <c r="C101" s="36" t="s">
        <v>2308</v>
      </c>
      <c r="D101" s="36" t="s">
        <v>2309</v>
      </c>
      <c r="E101" s="36" t="s">
        <v>2084</v>
      </c>
      <c r="F101" s="37" t="s">
        <v>2310</v>
      </c>
    </row>
    <row r="102" ht="14.25" hidden="1" customHeight="1">
      <c r="A102" s="32" t="s">
        <v>60</v>
      </c>
      <c r="B102" s="33" t="s">
        <v>61</v>
      </c>
      <c r="C102" s="33" t="s">
        <v>2311</v>
      </c>
      <c r="D102" s="33" t="s">
        <v>2312</v>
      </c>
      <c r="E102" s="33" t="s">
        <v>10</v>
      </c>
      <c r="F102" s="34" t="s">
        <v>2313</v>
      </c>
    </row>
    <row r="103" ht="14.25" hidden="1" customHeight="1">
      <c r="A103" s="35" t="s">
        <v>60</v>
      </c>
      <c r="B103" s="36" t="s">
        <v>61</v>
      </c>
      <c r="C103" s="36" t="s">
        <v>2314</v>
      </c>
      <c r="D103" s="36" t="s">
        <v>2315</v>
      </c>
      <c r="E103" s="36" t="s">
        <v>170</v>
      </c>
      <c r="F103" s="37" t="s">
        <v>2316</v>
      </c>
    </row>
    <row r="104" ht="14.25" hidden="1" customHeight="1">
      <c r="A104" s="32" t="s">
        <v>60</v>
      </c>
      <c r="B104" s="33" t="s">
        <v>61</v>
      </c>
      <c r="C104" s="33" t="s">
        <v>2317</v>
      </c>
      <c r="D104" s="33" t="s">
        <v>1532</v>
      </c>
      <c r="E104" s="33" t="s">
        <v>2084</v>
      </c>
      <c r="F104" s="34" t="s">
        <v>2318</v>
      </c>
    </row>
    <row r="105" ht="14.25" hidden="1" customHeight="1">
      <c r="A105" s="35" t="s">
        <v>60</v>
      </c>
      <c r="B105" s="36" t="s">
        <v>61</v>
      </c>
      <c r="C105" s="36" t="s">
        <v>2319</v>
      </c>
      <c r="D105" s="36" t="s">
        <v>2320</v>
      </c>
      <c r="E105" s="36" t="s">
        <v>2084</v>
      </c>
      <c r="F105" s="37"/>
    </row>
    <row r="106" ht="14.25" hidden="1" customHeight="1">
      <c r="A106" s="32" t="s">
        <v>60</v>
      </c>
      <c r="B106" s="33" t="s">
        <v>61</v>
      </c>
      <c r="C106" s="33" t="s">
        <v>2321</v>
      </c>
      <c r="D106" s="33" t="s">
        <v>2322</v>
      </c>
      <c r="E106" s="33" t="s">
        <v>10</v>
      </c>
      <c r="F106" s="34" t="s">
        <v>2323</v>
      </c>
    </row>
    <row r="107" ht="14.25" hidden="1" customHeight="1">
      <c r="A107" s="35" t="s">
        <v>60</v>
      </c>
      <c r="B107" s="36" t="s">
        <v>61</v>
      </c>
      <c r="C107" s="36" t="s">
        <v>2324</v>
      </c>
      <c r="D107" s="36" t="s">
        <v>2325</v>
      </c>
      <c r="E107" s="36" t="s">
        <v>10</v>
      </c>
      <c r="F107" s="37"/>
    </row>
    <row r="108" ht="14.25" hidden="1" customHeight="1">
      <c r="A108" s="32" t="s">
        <v>60</v>
      </c>
      <c r="B108" s="33" t="s">
        <v>61</v>
      </c>
      <c r="C108" s="33" t="s">
        <v>2326</v>
      </c>
      <c r="D108" s="33" t="s">
        <v>2327</v>
      </c>
      <c r="E108" s="33" t="s">
        <v>10</v>
      </c>
      <c r="F108" s="34" t="s">
        <v>2328</v>
      </c>
    </row>
    <row r="109" ht="14.25" hidden="1" customHeight="1">
      <c r="A109" s="35" t="s">
        <v>60</v>
      </c>
      <c r="B109" s="36" t="s">
        <v>61</v>
      </c>
      <c r="C109" s="36" t="s">
        <v>2329</v>
      </c>
      <c r="D109" s="36" t="s">
        <v>2330</v>
      </c>
      <c r="E109" s="36" t="s">
        <v>2107</v>
      </c>
      <c r="F109" s="37" t="s">
        <v>2331</v>
      </c>
    </row>
    <row r="110" ht="14.25" hidden="1" customHeight="1">
      <c r="A110" s="32" t="s">
        <v>60</v>
      </c>
      <c r="B110" s="33" t="s">
        <v>61</v>
      </c>
      <c r="C110" s="33" t="s">
        <v>2332</v>
      </c>
      <c r="D110" s="33" t="s">
        <v>2333</v>
      </c>
      <c r="E110" s="33" t="s">
        <v>2084</v>
      </c>
      <c r="F110" s="34" t="s">
        <v>2334</v>
      </c>
    </row>
    <row r="111" ht="14.25" hidden="1" customHeight="1">
      <c r="A111" s="35" t="s">
        <v>60</v>
      </c>
      <c r="B111" s="36" t="s">
        <v>61</v>
      </c>
      <c r="C111" s="36" t="s">
        <v>2335</v>
      </c>
      <c r="D111" s="36" t="s">
        <v>2336</v>
      </c>
      <c r="E111" s="36" t="s">
        <v>2107</v>
      </c>
      <c r="F111" s="37" t="s">
        <v>2337</v>
      </c>
    </row>
    <row r="112" ht="14.25" hidden="1" customHeight="1">
      <c r="A112" s="32" t="s">
        <v>60</v>
      </c>
      <c r="B112" s="33" t="s">
        <v>61</v>
      </c>
      <c r="C112" s="33" t="s">
        <v>2338</v>
      </c>
      <c r="D112" s="33" t="s">
        <v>149</v>
      </c>
      <c r="E112" s="33" t="s">
        <v>10</v>
      </c>
      <c r="F112" s="34"/>
    </row>
    <row r="113" ht="14.25" hidden="1" customHeight="1">
      <c r="A113" s="35" t="s">
        <v>60</v>
      </c>
      <c r="B113" s="36" t="s">
        <v>61</v>
      </c>
      <c r="C113" s="36" t="s">
        <v>2339</v>
      </c>
      <c r="D113" s="36" t="s">
        <v>146</v>
      </c>
      <c r="E113" s="36" t="s">
        <v>2107</v>
      </c>
      <c r="F113" s="37"/>
    </row>
    <row r="114" ht="14.25" hidden="1" customHeight="1">
      <c r="A114" s="32" t="s">
        <v>60</v>
      </c>
      <c r="B114" s="33" t="s">
        <v>61</v>
      </c>
      <c r="C114" s="33" t="s">
        <v>2340</v>
      </c>
      <c r="D114" s="33" t="s">
        <v>2341</v>
      </c>
      <c r="E114" s="33" t="s">
        <v>10</v>
      </c>
      <c r="F114" s="34"/>
    </row>
    <row r="115" ht="14.25" hidden="1" customHeight="1">
      <c r="A115" s="35" t="s">
        <v>60</v>
      </c>
      <c r="B115" s="36" t="s">
        <v>61</v>
      </c>
      <c r="C115" s="36" t="s">
        <v>2342</v>
      </c>
      <c r="D115" s="36" t="s">
        <v>2343</v>
      </c>
      <c r="E115" s="36" t="s">
        <v>2084</v>
      </c>
      <c r="F115" s="37"/>
    </row>
    <row r="116" ht="14.25" hidden="1" customHeight="1">
      <c r="A116" s="32" t="s">
        <v>60</v>
      </c>
      <c r="B116" s="33" t="s">
        <v>61</v>
      </c>
      <c r="C116" s="33" t="s">
        <v>2344</v>
      </c>
      <c r="D116" s="33" t="s">
        <v>2345</v>
      </c>
      <c r="E116" s="33" t="s">
        <v>2084</v>
      </c>
      <c r="F116" s="34" t="s">
        <v>2346</v>
      </c>
    </row>
    <row r="117" ht="14.25" hidden="1" customHeight="1">
      <c r="A117" s="35" t="s">
        <v>60</v>
      </c>
      <c r="B117" s="36" t="s">
        <v>61</v>
      </c>
      <c r="C117" s="36" t="s">
        <v>2347</v>
      </c>
      <c r="D117" s="36" t="s">
        <v>2348</v>
      </c>
      <c r="E117" s="36" t="s">
        <v>2167</v>
      </c>
      <c r="F117" s="37" t="s">
        <v>2349</v>
      </c>
    </row>
    <row r="118" ht="14.25" hidden="1" customHeight="1">
      <c r="A118" s="32" t="s">
        <v>60</v>
      </c>
      <c r="B118" s="33" t="s">
        <v>61</v>
      </c>
      <c r="C118" s="33" t="s">
        <v>2350</v>
      </c>
      <c r="D118" s="33" t="s">
        <v>2351</v>
      </c>
      <c r="E118" s="33" t="s">
        <v>10</v>
      </c>
      <c r="F118" s="34"/>
    </row>
    <row r="119" ht="14.25" hidden="1" customHeight="1">
      <c r="A119" s="35" t="s">
        <v>60</v>
      </c>
      <c r="B119" s="36" t="s">
        <v>61</v>
      </c>
      <c r="C119" s="36" t="s">
        <v>2352</v>
      </c>
      <c r="D119" s="36" t="s">
        <v>2353</v>
      </c>
      <c r="E119" s="36" t="s">
        <v>2167</v>
      </c>
      <c r="F119" s="37" t="s">
        <v>2354</v>
      </c>
    </row>
    <row r="120" ht="14.25" hidden="1" customHeight="1">
      <c r="A120" s="32" t="s">
        <v>60</v>
      </c>
      <c r="B120" s="33" t="s">
        <v>61</v>
      </c>
      <c r="C120" s="33" t="s">
        <v>2355</v>
      </c>
      <c r="D120" s="33" t="s">
        <v>136</v>
      </c>
      <c r="E120" s="33" t="s">
        <v>10</v>
      </c>
      <c r="F120" s="34"/>
    </row>
    <row r="121" ht="14.25" hidden="1" customHeight="1">
      <c r="A121" s="35" t="s">
        <v>60</v>
      </c>
      <c r="B121" s="36" t="s">
        <v>61</v>
      </c>
      <c r="C121" s="36" t="s">
        <v>2356</v>
      </c>
      <c r="D121" s="36" t="s">
        <v>2357</v>
      </c>
      <c r="E121" s="36" t="s">
        <v>10</v>
      </c>
      <c r="F121" s="37" t="s">
        <v>2358</v>
      </c>
    </row>
    <row r="122" ht="14.25" hidden="1" customHeight="1">
      <c r="A122" s="32" t="s">
        <v>60</v>
      </c>
      <c r="B122" s="33" t="s">
        <v>61</v>
      </c>
      <c r="C122" s="33" t="s">
        <v>2359</v>
      </c>
      <c r="D122" s="33" t="s">
        <v>2360</v>
      </c>
      <c r="E122" s="33" t="s">
        <v>2084</v>
      </c>
      <c r="F122" s="34"/>
    </row>
    <row r="123" ht="14.25" hidden="1" customHeight="1">
      <c r="A123" s="35" t="s">
        <v>60</v>
      </c>
      <c r="B123" s="36" t="s">
        <v>61</v>
      </c>
      <c r="C123" s="36" t="s">
        <v>2361</v>
      </c>
      <c r="D123" s="36" t="s">
        <v>2362</v>
      </c>
      <c r="E123" s="36" t="s">
        <v>10</v>
      </c>
      <c r="F123" s="37" t="s">
        <v>2363</v>
      </c>
    </row>
    <row r="124" ht="14.25" hidden="1" customHeight="1">
      <c r="A124" s="32" t="s">
        <v>60</v>
      </c>
      <c r="B124" s="33" t="s">
        <v>61</v>
      </c>
      <c r="C124" s="33" t="s">
        <v>2364</v>
      </c>
      <c r="D124" s="33" t="s">
        <v>2365</v>
      </c>
      <c r="E124" s="33" t="s">
        <v>2084</v>
      </c>
      <c r="F124" s="34"/>
    </row>
    <row r="125" ht="14.25" hidden="1" customHeight="1">
      <c r="A125" s="35" t="s">
        <v>60</v>
      </c>
      <c r="B125" s="36" t="s">
        <v>61</v>
      </c>
      <c r="C125" s="36" t="s">
        <v>2366</v>
      </c>
      <c r="D125" s="36" t="s">
        <v>2367</v>
      </c>
      <c r="E125" s="36" t="s">
        <v>10</v>
      </c>
      <c r="F125" s="37" t="s">
        <v>2368</v>
      </c>
    </row>
    <row r="126" ht="14.25" hidden="1" customHeight="1">
      <c r="A126" s="32" t="s">
        <v>60</v>
      </c>
      <c r="B126" s="33" t="s">
        <v>61</v>
      </c>
      <c r="C126" s="33" t="s">
        <v>2369</v>
      </c>
      <c r="D126" s="33" t="s">
        <v>2370</v>
      </c>
      <c r="E126" s="33" t="s">
        <v>2084</v>
      </c>
      <c r="F126" s="34" t="s">
        <v>2371</v>
      </c>
    </row>
    <row r="127" ht="14.25" hidden="1" customHeight="1">
      <c r="A127" s="35" t="s">
        <v>60</v>
      </c>
      <c r="B127" s="36" t="s">
        <v>61</v>
      </c>
      <c r="C127" s="36" t="s">
        <v>2372</v>
      </c>
      <c r="D127" s="36" t="s">
        <v>2373</v>
      </c>
      <c r="E127" s="36" t="s">
        <v>2084</v>
      </c>
      <c r="F127" s="37" t="s">
        <v>2374</v>
      </c>
    </row>
    <row r="128" ht="14.25" hidden="1" customHeight="1">
      <c r="A128" s="32" t="s">
        <v>60</v>
      </c>
      <c r="B128" s="33" t="s">
        <v>61</v>
      </c>
      <c r="C128" s="33" t="s">
        <v>2375</v>
      </c>
      <c r="D128" s="33" t="s">
        <v>2376</v>
      </c>
      <c r="E128" s="33" t="s">
        <v>2084</v>
      </c>
      <c r="F128" s="34"/>
    </row>
    <row r="129" ht="14.25" hidden="1" customHeight="1">
      <c r="A129" s="35" t="s">
        <v>60</v>
      </c>
      <c r="B129" s="36" t="s">
        <v>61</v>
      </c>
      <c r="C129" s="36" t="s">
        <v>2377</v>
      </c>
      <c r="D129" s="36" t="s">
        <v>2378</v>
      </c>
      <c r="E129" s="36" t="s">
        <v>2090</v>
      </c>
      <c r="F129" s="37" t="s">
        <v>2379</v>
      </c>
    </row>
    <row r="130" ht="14.25" hidden="1" customHeight="1">
      <c r="A130" s="32" t="s">
        <v>60</v>
      </c>
      <c r="B130" s="33" t="s">
        <v>61</v>
      </c>
      <c r="C130" s="33" t="s">
        <v>2380</v>
      </c>
      <c r="D130" s="33" t="s">
        <v>2381</v>
      </c>
      <c r="E130" s="33" t="s">
        <v>10</v>
      </c>
      <c r="F130" s="34"/>
    </row>
    <row r="131" ht="14.25" hidden="1" customHeight="1">
      <c r="A131" s="35" t="s">
        <v>60</v>
      </c>
      <c r="B131" s="36" t="s">
        <v>61</v>
      </c>
      <c r="C131" s="36" t="s">
        <v>2382</v>
      </c>
      <c r="D131" s="36" t="s">
        <v>2383</v>
      </c>
      <c r="E131" s="36" t="s">
        <v>10</v>
      </c>
      <c r="F131" s="37" t="s">
        <v>2384</v>
      </c>
    </row>
    <row r="132" ht="14.25" hidden="1" customHeight="1">
      <c r="A132" s="32" t="s">
        <v>60</v>
      </c>
      <c r="B132" s="33" t="s">
        <v>61</v>
      </c>
      <c r="C132" s="33" t="s">
        <v>2385</v>
      </c>
      <c r="D132" s="33" t="s">
        <v>2386</v>
      </c>
      <c r="E132" s="33" t="s">
        <v>10</v>
      </c>
      <c r="F132" s="34" t="s">
        <v>2387</v>
      </c>
    </row>
    <row r="133" ht="14.25" hidden="1" customHeight="1">
      <c r="A133" s="35" t="s">
        <v>60</v>
      </c>
      <c r="B133" s="36" t="s">
        <v>61</v>
      </c>
      <c r="C133" s="36" t="s">
        <v>2388</v>
      </c>
      <c r="D133" s="36" t="s">
        <v>2389</v>
      </c>
      <c r="E133" s="36" t="s">
        <v>10</v>
      </c>
      <c r="F133" s="37" t="s">
        <v>2390</v>
      </c>
    </row>
    <row r="134" ht="14.25" hidden="1" customHeight="1">
      <c r="A134" s="32" t="s">
        <v>60</v>
      </c>
      <c r="B134" s="33" t="s">
        <v>61</v>
      </c>
      <c r="C134" s="33" t="s">
        <v>2391</v>
      </c>
      <c r="D134" s="33" t="s">
        <v>2392</v>
      </c>
      <c r="E134" s="33" t="s">
        <v>10</v>
      </c>
      <c r="F134" s="34" t="s">
        <v>2393</v>
      </c>
    </row>
    <row r="135" ht="14.25" hidden="1" customHeight="1">
      <c r="A135" s="35" t="s">
        <v>60</v>
      </c>
      <c r="B135" s="36" t="s">
        <v>61</v>
      </c>
      <c r="C135" s="36" t="s">
        <v>2394</v>
      </c>
      <c r="D135" s="36" t="s">
        <v>2395</v>
      </c>
      <c r="E135" s="36" t="s">
        <v>10</v>
      </c>
      <c r="F135" s="37" t="s">
        <v>2396</v>
      </c>
    </row>
    <row r="136" ht="14.25" hidden="1" customHeight="1">
      <c r="A136" s="32" t="s">
        <v>60</v>
      </c>
      <c r="B136" s="33" t="s">
        <v>61</v>
      </c>
      <c r="C136" s="33" t="s">
        <v>2397</v>
      </c>
      <c r="D136" s="33" t="s">
        <v>2398</v>
      </c>
      <c r="E136" s="33" t="s">
        <v>2122</v>
      </c>
      <c r="F136" s="34" t="s">
        <v>2399</v>
      </c>
    </row>
    <row r="137" ht="14.25" hidden="1" customHeight="1">
      <c r="A137" s="35" t="s">
        <v>60</v>
      </c>
      <c r="B137" s="36" t="s">
        <v>61</v>
      </c>
      <c r="C137" s="36" t="s">
        <v>2400</v>
      </c>
      <c r="D137" s="36" t="s">
        <v>2401</v>
      </c>
      <c r="E137" s="36" t="s">
        <v>2084</v>
      </c>
      <c r="F137" s="37"/>
    </row>
    <row r="138" ht="14.25" hidden="1" customHeight="1">
      <c r="A138" s="32" t="s">
        <v>60</v>
      </c>
      <c r="B138" s="33" t="s">
        <v>61</v>
      </c>
      <c r="C138" s="33" t="s">
        <v>2402</v>
      </c>
      <c r="D138" s="33" t="s">
        <v>2403</v>
      </c>
      <c r="E138" s="33" t="s">
        <v>2084</v>
      </c>
      <c r="F138" s="34"/>
    </row>
    <row r="139" ht="14.25" hidden="1" customHeight="1">
      <c r="A139" s="35" t="s">
        <v>60</v>
      </c>
      <c r="B139" s="36" t="s">
        <v>61</v>
      </c>
      <c r="C139" s="36" t="s">
        <v>2404</v>
      </c>
      <c r="D139" s="36" t="s">
        <v>2405</v>
      </c>
      <c r="E139" s="36" t="s">
        <v>2084</v>
      </c>
      <c r="F139" s="37"/>
    </row>
    <row r="140" ht="14.25" hidden="1" customHeight="1">
      <c r="A140" s="32" t="s">
        <v>60</v>
      </c>
      <c r="B140" s="33" t="s">
        <v>61</v>
      </c>
      <c r="C140" s="33" t="s">
        <v>2406</v>
      </c>
      <c r="D140" s="33" t="s">
        <v>2407</v>
      </c>
      <c r="E140" s="33" t="s">
        <v>2084</v>
      </c>
      <c r="F140" s="34"/>
    </row>
    <row r="141" ht="14.25" hidden="1" customHeight="1">
      <c r="A141" s="35" t="s">
        <v>60</v>
      </c>
      <c r="B141" s="36" t="s">
        <v>61</v>
      </c>
      <c r="C141" s="36" t="s">
        <v>2408</v>
      </c>
      <c r="D141" s="36" t="s">
        <v>2409</v>
      </c>
      <c r="E141" s="36" t="s">
        <v>2084</v>
      </c>
      <c r="F141" s="37"/>
    </row>
    <row r="142" ht="14.25" hidden="1" customHeight="1">
      <c r="A142" s="32" t="s">
        <v>60</v>
      </c>
      <c r="B142" s="33" t="s">
        <v>61</v>
      </c>
      <c r="C142" s="33" t="s">
        <v>2410</v>
      </c>
      <c r="D142" s="33" t="s">
        <v>2411</v>
      </c>
      <c r="E142" s="33" t="s">
        <v>10</v>
      </c>
      <c r="F142" s="34"/>
    </row>
    <row r="143" ht="14.25" hidden="1" customHeight="1">
      <c r="A143" s="35" t="s">
        <v>60</v>
      </c>
      <c r="B143" s="36" t="s">
        <v>61</v>
      </c>
      <c r="C143" s="36" t="s">
        <v>2412</v>
      </c>
      <c r="D143" s="36" t="s">
        <v>2413</v>
      </c>
      <c r="E143" s="36" t="s">
        <v>170</v>
      </c>
      <c r="F143" s="37"/>
    </row>
    <row r="144" ht="14.25" hidden="1" customHeight="1">
      <c r="A144" s="32" t="s">
        <v>60</v>
      </c>
      <c r="B144" s="33" t="s">
        <v>61</v>
      </c>
      <c r="C144" s="33" t="s">
        <v>2414</v>
      </c>
      <c r="D144" s="33" t="s">
        <v>2415</v>
      </c>
      <c r="E144" s="33" t="s">
        <v>2084</v>
      </c>
      <c r="F144" s="34"/>
    </row>
    <row r="145" ht="14.25" hidden="1" customHeight="1">
      <c r="A145" s="35" t="s">
        <v>60</v>
      </c>
      <c r="B145" s="36" t="s">
        <v>61</v>
      </c>
      <c r="C145" s="36" t="s">
        <v>2416</v>
      </c>
      <c r="D145" s="36" t="s">
        <v>2417</v>
      </c>
      <c r="E145" s="36" t="s">
        <v>2167</v>
      </c>
      <c r="F145" s="37" t="s">
        <v>2418</v>
      </c>
    </row>
    <row r="146" ht="14.25" hidden="1" customHeight="1">
      <c r="A146" s="32" t="s">
        <v>60</v>
      </c>
      <c r="B146" s="33" t="s">
        <v>61</v>
      </c>
      <c r="C146" s="33" t="s">
        <v>2419</v>
      </c>
      <c r="D146" s="33" t="s">
        <v>1679</v>
      </c>
      <c r="E146" s="33" t="s">
        <v>2084</v>
      </c>
      <c r="F146" s="34" t="s">
        <v>2420</v>
      </c>
    </row>
    <row r="147" ht="14.25" hidden="1" customHeight="1">
      <c r="A147" s="35" t="s">
        <v>60</v>
      </c>
      <c r="B147" s="36" t="s">
        <v>61</v>
      </c>
      <c r="C147" s="36" t="s">
        <v>2421</v>
      </c>
      <c r="D147" s="36" t="s">
        <v>2422</v>
      </c>
      <c r="E147" s="36" t="s">
        <v>2084</v>
      </c>
      <c r="F147" s="37" t="s">
        <v>2423</v>
      </c>
    </row>
    <row r="148" ht="14.25" hidden="1" customHeight="1">
      <c r="A148" s="32" t="s">
        <v>60</v>
      </c>
      <c r="B148" s="33" t="s">
        <v>61</v>
      </c>
      <c r="C148" s="33" t="s">
        <v>2424</v>
      </c>
      <c r="D148" s="33" t="s">
        <v>2425</v>
      </c>
      <c r="E148" s="33" t="s">
        <v>170</v>
      </c>
      <c r="F148" s="34"/>
    </row>
    <row r="149" ht="14.25" hidden="1" customHeight="1">
      <c r="A149" s="35" t="s">
        <v>60</v>
      </c>
      <c r="B149" s="36" t="s">
        <v>61</v>
      </c>
      <c r="C149" s="36" t="s">
        <v>2426</v>
      </c>
      <c r="D149" s="36" t="s">
        <v>2427</v>
      </c>
      <c r="E149" s="36" t="s">
        <v>2167</v>
      </c>
      <c r="F149" s="37"/>
    </row>
    <row r="150" ht="14.25" hidden="1" customHeight="1">
      <c r="A150" s="32" t="s">
        <v>60</v>
      </c>
      <c r="B150" s="33" t="s">
        <v>61</v>
      </c>
      <c r="C150" s="33" t="s">
        <v>2428</v>
      </c>
      <c r="D150" s="33" t="s">
        <v>2429</v>
      </c>
      <c r="E150" s="33" t="s">
        <v>2084</v>
      </c>
      <c r="F150" s="34" t="s">
        <v>2430</v>
      </c>
    </row>
    <row r="151" ht="14.25" hidden="1" customHeight="1">
      <c r="A151" s="35" t="s">
        <v>60</v>
      </c>
      <c r="B151" s="36" t="s">
        <v>61</v>
      </c>
      <c r="C151" s="36" t="s">
        <v>2431</v>
      </c>
      <c r="D151" s="36" t="s">
        <v>2432</v>
      </c>
      <c r="E151" s="36" t="s">
        <v>2084</v>
      </c>
      <c r="F151" s="37" t="s">
        <v>2433</v>
      </c>
    </row>
    <row r="152" ht="14.25" hidden="1" customHeight="1">
      <c r="A152" s="32" t="s">
        <v>60</v>
      </c>
      <c r="B152" s="33" t="s">
        <v>61</v>
      </c>
      <c r="C152" s="33" t="s">
        <v>2434</v>
      </c>
      <c r="D152" s="33" t="s">
        <v>2435</v>
      </c>
      <c r="E152" s="33" t="s">
        <v>2084</v>
      </c>
      <c r="F152" s="34" t="s">
        <v>2436</v>
      </c>
    </row>
    <row r="153" ht="14.25" hidden="1" customHeight="1">
      <c r="A153" s="35" t="s">
        <v>60</v>
      </c>
      <c r="B153" s="36" t="s">
        <v>61</v>
      </c>
      <c r="C153" s="36" t="s">
        <v>2437</v>
      </c>
      <c r="D153" s="36" t="s">
        <v>2438</v>
      </c>
      <c r="E153" s="36" t="s">
        <v>2084</v>
      </c>
      <c r="F153" s="37"/>
    </row>
    <row r="154" ht="14.25" hidden="1" customHeight="1">
      <c r="A154" s="32" t="s">
        <v>60</v>
      </c>
      <c r="B154" s="33" t="s">
        <v>61</v>
      </c>
      <c r="C154" s="33" t="s">
        <v>2439</v>
      </c>
      <c r="D154" s="33" t="s">
        <v>2440</v>
      </c>
      <c r="E154" s="33" t="s">
        <v>2084</v>
      </c>
      <c r="F154" s="34"/>
    </row>
    <row r="155" ht="14.25" hidden="1" customHeight="1">
      <c r="A155" s="35" t="s">
        <v>60</v>
      </c>
      <c r="B155" s="36" t="s">
        <v>61</v>
      </c>
      <c r="C155" s="36" t="s">
        <v>2441</v>
      </c>
      <c r="D155" s="36" t="s">
        <v>2442</v>
      </c>
      <c r="E155" s="36" t="s">
        <v>156</v>
      </c>
      <c r="F155" s="37"/>
    </row>
    <row r="156" ht="14.25" hidden="1" customHeight="1">
      <c r="A156" s="32" t="s">
        <v>60</v>
      </c>
      <c r="B156" s="33" t="s">
        <v>61</v>
      </c>
      <c r="C156" s="33" t="s">
        <v>2443</v>
      </c>
      <c r="D156" s="33" t="s">
        <v>2444</v>
      </c>
      <c r="E156" s="33" t="s">
        <v>2084</v>
      </c>
      <c r="F156" s="34" t="s">
        <v>2445</v>
      </c>
    </row>
    <row r="157" ht="14.25" hidden="1" customHeight="1">
      <c r="A157" s="35" t="s">
        <v>60</v>
      </c>
      <c r="B157" s="36" t="s">
        <v>61</v>
      </c>
      <c r="C157" s="36" t="s">
        <v>2446</v>
      </c>
      <c r="D157" s="36" t="s">
        <v>2447</v>
      </c>
      <c r="E157" s="36" t="s">
        <v>2084</v>
      </c>
      <c r="F157" s="37" t="s">
        <v>2448</v>
      </c>
    </row>
    <row r="158" ht="14.25" hidden="1" customHeight="1">
      <c r="A158" s="32" t="s">
        <v>60</v>
      </c>
      <c r="B158" s="33" t="s">
        <v>61</v>
      </c>
      <c r="C158" s="33" t="s">
        <v>2449</v>
      </c>
      <c r="D158" s="33" t="s">
        <v>2450</v>
      </c>
      <c r="E158" s="33" t="s">
        <v>2084</v>
      </c>
      <c r="F158" s="34"/>
    </row>
    <row r="159" ht="14.25" hidden="1" customHeight="1">
      <c r="A159" s="35" t="s">
        <v>60</v>
      </c>
      <c r="B159" s="36" t="s">
        <v>61</v>
      </c>
      <c r="C159" s="36" t="s">
        <v>2451</v>
      </c>
      <c r="D159" s="36" t="s">
        <v>2452</v>
      </c>
      <c r="E159" s="36" t="s">
        <v>156</v>
      </c>
      <c r="F159" s="37"/>
    </row>
    <row r="160" ht="14.25" hidden="1" customHeight="1">
      <c r="A160" s="32" t="s">
        <v>60</v>
      </c>
      <c r="B160" s="33" t="s">
        <v>61</v>
      </c>
      <c r="C160" s="33" t="s">
        <v>2453</v>
      </c>
      <c r="D160" s="33" t="s">
        <v>2454</v>
      </c>
      <c r="E160" s="33" t="s">
        <v>2084</v>
      </c>
      <c r="F160" s="34" t="s">
        <v>2455</v>
      </c>
    </row>
    <row r="161" ht="14.25" hidden="1" customHeight="1">
      <c r="A161" s="35" t="s">
        <v>60</v>
      </c>
      <c r="B161" s="36" t="s">
        <v>61</v>
      </c>
      <c r="C161" s="36" t="s">
        <v>2456</v>
      </c>
      <c r="D161" s="36" t="s">
        <v>2457</v>
      </c>
      <c r="E161" s="36" t="s">
        <v>156</v>
      </c>
      <c r="F161" s="37" t="s">
        <v>2458</v>
      </c>
    </row>
    <row r="162" ht="14.25" hidden="1" customHeight="1">
      <c r="A162" s="32" t="s">
        <v>60</v>
      </c>
      <c r="B162" s="33" t="s">
        <v>61</v>
      </c>
      <c r="C162" s="33" t="s">
        <v>2459</v>
      </c>
      <c r="D162" s="33" t="s">
        <v>2460</v>
      </c>
      <c r="E162" s="33" t="s">
        <v>2084</v>
      </c>
      <c r="F162" s="34" t="s">
        <v>2461</v>
      </c>
    </row>
    <row r="163" ht="14.25" hidden="1" customHeight="1">
      <c r="A163" s="35" t="s">
        <v>60</v>
      </c>
      <c r="B163" s="36" t="s">
        <v>61</v>
      </c>
      <c r="C163" s="36" t="s">
        <v>2462</v>
      </c>
      <c r="D163" s="36" t="s">
        <v>2463</v>
      </c>
      <c r="E163" s="36" t="s">
        <v>2084</v>
      </c>
      <c r="F163" s="37"/>
    </row>
    <row r="164" ht="14.25" hidden="1" customHeight="1">
      <c r="A164" s="32" t="s">
        <v>60</v>
      </c>
      <c r="B164" s="33" t="s">
        <v>61</v>
      </c>
      <c r="C164" s="33" t="s">
        <v>2464</v>
      </c>
      <c r="D164" s="33" t="s">
        <v>2465</v>
      </c>
      <c r="E164" s="33" t="s">
        <v>2084</v>
      </c>
      <c r="F164" s="34"/>
    </row>
    <row r="165" ht="14.25" hidden="1" customHeight="1">
      <c r="A165" s="35" t="s">
        <v>60</v>
      </c>
      <c r="B165" s="36" t="s">
        <v>61</v>
      </c>
      <c r="C165" s="36" t="s">
        <v>2466</v>
      </c>
      <c r="D165" s="36" t="s">
        <v>2467</v>
      </c>
      <c r="E165" s="36" t="s">
        <v>2084</v>
      </c>
      <c r="F165" s="37" t="s">
        <v>2468</v>
      </c>
    </row>
    <row r="166" ht="14.25" hidden="1" customHeight="1">
      <c r="A166" s="32" t="s">
        <v>60</v>
      </c>
      <c r="B166" s="33" t="s">
        <v>61</v>
      </c>
      <c r="C166" s="33" t="s">
        <v>2469</v>
      </c>
      <c r="D166" s="33" t="s">
        <v>2470</v>
      </c>
      <c r="E166" s="33" t="s">
        <v>2084</v>
      </c>
      <c r="F166" s="34"/>
    </row>
    <row r="167" ht="14.25" hidden="1" customHeight="1">
      <c r="A167" s="35" t="s">
        <v>60</v>
      </c>
      <c r="B167" s="36" t="s">
        <v>61</v>
      </c>
      <c r="C167" s="36" t="s">
        <v>2471</v>
      </c>
      <c r="D167" s="36" t="s">
        <v>2472</v>
      </c>
      <c r="E167" s="36" t="s">
        <v>156</v>
      </c>
      <c r="F167" s="37"/>
    </row>
    <row r="168" ht="14.25" hidden="1" customHeight="1">
      <c r="A168" s="32" t="s">
        <v>60</v>
      </c>
      <c r="B168" s="33" t="s">
        <v>61</v>
      </c>
      <c r="C168" s="33" t="s">
        <v>2473</v>
      </c>
      <c r="D168" s="33" t="s">
        <v>1376</v>
      </c>
      <c r="E168" s="33" t="s">
        <v>10</v>
      </c>
      <c r="F168" s="34" t="s">
        <v>2474</v>
      </c>
    </row>
    <row r="169" ht="14.25" hidden="1" customHeight="1">
      <c r="A169" s="35" t="s">
        <v>60</v>
      </c>
      <c r="B169" s="36" t="s">
        <v>61</v>
      </c>
      <c r="C169" s="36" t="s">
        <v>2475</v>
      </c>
      <c r="D169" s="36" t="s">
        <v>1376</v>
      </c>
      <c r="E169" s="36" t="s">
        <v>2084</v>
      </c>
      <c r="F169" s="37" t="s">
        <v>2476</v>
      </c>
    </row>
    <row r="170" ht="14.25" hidden="1" customHeight="1">
      <c r="A170" s="32" t="s">
        <v>60</v>
      </c>
      <c r="B170" s="33" t="s">
        <v>61</v>
      </c>
      <c r="C170" s="33" t="s">
        <v>2477</v>
      </c>
      <c r="D170" s="33" t="s">
        <v>2478</v>
      </c>
      <c r="E170" s="33" t="s">
        <v>10</v>
      </c>
      <c r="F170" s="34"/>
    </row>
    <row r="171" ht="14.25" hidden="1" customHeight="1">
      <c r="A171" s="35" t="s">
        <v>60</v>
      </c>
      <c r="B171" s="36" t="s">
        <v>61</v>
      </c>
      <c r="C171" s="36" t="s">
        <v>2479</v>
      </c>
      <c r="D171" s="36" t="s">
        <v>2480</v>
      </c>
      <c r="E171" s="36" t="s">
        <v>2084</v>
      </c>
      <c r="F171" s="37" t="s">
        <v>2481</v>
      </c>
    </row>
    <row r="172" ht="14.25" hidden="1" customHeight="1">
      <c r="A172" s="32" t="s">
        <v>60</v>
      </c>
      <c r="B172" s="33" t="s">
        <v>61</v>
      </c>
      <c r="C172" s="33" t="s">
        <v>2482</v>
      </c>
      <c r="D172" s="33" t="s">
        <v>2483</v>
      </c>
      <c r="E172" s="33" t="s">
        <v>2084</v>
      </c>
      <c r="F172" s="34" t="s">
        <v>2484</v>
      </c>
    </row>
    <row r="173" ht="14.25" hidden="1" customHeight="1">
      <c r="A173" s="35" t="s">
        <v>60</v>
      </c>
      <c r="B173" s="36" t="s">
        <v>61</v>
      </c>
      <c r="C173" s="36" t="s">
        <v>2485</v>
      </c>
      <c r="D173" s="36" t="s">
        <v>1724</v>
      </c>
      <c r="E173" s="36" t="s">
        <v>2090</v>
      </c>
      <c r="F173" s="37" t="s">
        <v>2486</v>
      </c>
    </row>
    <row r="174" ht="14.25" hidden="1" customHeight="1">
      <c r="A174" s="32" t="s">
        <v>60</v>
      </c>
      <c r="B174" s="33" t="s">
        <v>61</v>
      </c>
      <c r="C174" s="33" t="s">
        <v>2487</v>
      </c>
      <c r="D174" s="33" t="s">
        <v>2488</v>
      </c>
      <c r="E174" s="33" t="s">
        <v>2167</v>
      </c>
      <c r="F174" s="34"/>
    </row>
    <row r="175" ht="14.25" hidden="1" customHeight="1">
      <c r="A175" s="35" t="s">
        <v>60</v>
      </c>
      <c r="B175" s="36" t="s">
        <v>61</v>
      </c>
      <c r="C175" s="36" t="s">
        <v>2489</v>
      </c>
      <c r="D175" s="36" t="s">
        <v>2490</v>
      </c>
      <c r="E175" s="36" t="s">
        <v>2167</v>
      </c>
      <c r="F175" s="37"/>
    </row>
    <row r="176" ht="14.25" hidden="1" customHeight="1">
      <c r="A176" s="32" t="s">
        <v>60</v>
      </c>
      <c r="B176" s="33" t="s">
        <v>61</v>
      </c>
      <c r="C176" s="33" t="s">
        <v>2491</v>
      </c>
      <c r="D176" s="33" t="s">
        <v>2492</v>
      </c>
      <c r="E176" s="33" t="s">
        <v>2167</v>
      </c>
      <c r="F176" s="34"/>
    </row>
    <row r="177" ht="14.25" hidden="1" customHeight="1">
      <c r="A177" s="35" t="s">
        <v>60</v>
      </c>
      <c r="B177" s="36" t="s">
        <v>61</v>
      </c>
      <c r="C177" s="36" t="s">
        <v>2493</v>
      </c>
      <c r="D177" s="36" t="s">
        <v>1728</v>
      </c>
      <c r="E177" s="36" t="s">
        <v>2107</v>
      </c>
      <c r="F177" s="37" t="s">
        <v>2494</v>
      </c>
    </row>
    <row r="178" ht="14.25" hidden="1" customHeight="1">
      <c r="A178" s="32" t="s">
        <v>60</v>
      </c>
      <c r="B178" s="33" t="s">
        <v>61</v>
      </c>
      <c r="C178" s="33" t="s">
        <v>2495</v>
      </c>
      <c r="D178" s="33" t="s">
        <v>2496</v>
      </c>
      <c r="E178" s="33" t="s">
        <v>2122</v>
      </c>
      <c r="F178" s="34" t="s">
        <v>2497</v>
      </c>
    </row>
    <row r="179" ht="14.25" hidden="1" customHeight="1">
      <c r="A179" s="35" t="s">
        <v>60</v>
      </c>
      <c r="B179" s="36" t="s">
        <v>61</v>
      </c>
      <c r="C179" s="36" t="s">
        <v>2498</v>
      </c>
      <c r="D179" s="36" t="s">
        <v>2499</v>
      </c>
      <c r="E179" s="36" t="s">
        <v>2122</v>
      </c>
      <c r="F179" s="37" t="s">
        <v>2500</v>
      </c>
    </row>
    <row r="180" ht="14.25" hidden="1" customHeight="1">
      <c r="A180" s="32" t="s">
        <v>60</v>
      </c>
      <c r="B180" s="33" t="s">
        <v>61</v>
      </c>
      <c r="C180" s="33" t="s">
        <v>2501</v>
      </c>
      <c r="D180" s="33" t="s">
        <v>2502</v>
      </c>
      <c r="E180" s="33" t="s">
        <v>2084</v>
      </c>
      <c r="F180" s="34"/>
    </row>
    <row r="181" ht="14.25" hidden="1" customHeight="1">
      <c r="A181" s="35" t="s">
        <v>60</v>
      </c>
      <c r="B181" s="36" t="s">
        <v>61</v>
      </c>
      <c r="C181" s="36" t="s">
        <v>2503</v>
      </c>
      <c r="D181" s="36" t="s">
        <v>2504</v>
      </c>
      <c r="E181" s="36" t="s">
        <v>2084</v>
      </c>
      <c r="F181" s="37"/>
    </row>
    <row r="182" ht="14.25" hidden="1" customHeight="1">
      <c r="A182" s="32" t="s">
        <v>60</v>
      </c>
      <c r="B182" s="33" t="s">
        <v>61</v>
      </c>
      <c r="C182" s="33" t="s">
        <v>2505</v>
      </c>
      <c r="D182" s="33" t="s">
        <v>2506</v>
      </c>
      <c r="E182" s="33" t="s">
        <v>2084</v>
      </c>
      <c r="F182" s="34" t="s">
        <v>2507</v>
      </c>
    </row>
    <row r="183" ht="14.25" hidden="1" customHeight="1">
      <c r="A183" s="35" t="s">
        <v>60</v>
      </c>
      <c r="B183" s="36" t="s">
        <v>61</v>
      </c>
      <c r="C183" s="36" t="s">
        <v>2508</v>
      </c>
      <c r="D183" s="36" t="s">
        <v>2509</v>
      </c>
      <c r="E183" s="36" t="s">
        <v>2084</v>
      </c>
      <c r="F183" s="37"/>
    </row>
    <row r="184" ht="14.25" hidden="1" customHeight="1">
      <c r="A184" s="32" t="s">
        <v>60</v>
      </c>
      <c r="B184" s="33" t="s">
        <v>61</v>
      </c>
      <c r="C184" s="33" t="s">
        <v>2510</v>
      </c>
      <c r="D184" s="33" t="s">
        <v>1732</v>
      </c>
      <c r="E184" s="33" t="s">
        <v>2122</v>
      </c>
      <c r="F184" s="34" t="s">
        <v>2511</v>
      </c>
    </row>
    <row r="185" ht="14.25" hidden="1" customHeight="1">
      <c r="A185" s="35" t="s">
        <v>60</v>
      </c>
      <c r="B185" s="36" t="s">
        <v>61</v>
      </c>
      <c r="C185" s="36" t="s">
        <v>2512</v>
      </c>
      <c r="D185" s="36" t="s">
        <v>2513</v>
      </c>
      <c r="E185" s="36" t="s">
        <v>10</v>
      </c>
      <c r="F185" s="37"/>
    </row>
    <row r="186" ht="14.25" hidden="1" customHeight="1">
      <c r="A186" s="32" t="s">
        <v>60</v>
      </c>
      <c r="B186" s="33" t="s">
        <v>61</v>
      </c>
      <c r="C186" s="33" t="s">
        <v>2514</v>
      </c>
      <c r="D186" s="33" t="s">
        <v>2515</v>
      </c>
      <c r="E186" s="33" t="s">
        <v>2295</v>
      </c>
      <c r="F186" s="34"/>
    </row>
    <row r="187" ht="14.25" hidden="1" customHeight="1">
      <c r="A187" s="35" t="s">
        <v>60</v>
      </c>
      <c r="B187" s="36" t="s">
        <v>61</v>
      </c>
      <c r="C187" s="36" t="s">
        <v>2516</v>
      </c>
      <c r="D187" s="36" t="s">
        <v>2517</v>
      </c>
      <c r="E187" s="36" t="s">
        <v>2084</v>
      </c>
      <c r="F187" s="37"/>
    </row>
    <row r="188" ht="14.25" hidden="1" customHeight="1">
      <c r="A188" s="32" t="s">
        <v>60</v>
      </c>
      <c r="B188" s="33" t="s">
        <v>61</v>
      </c>
      <c r="C188" s="33" t="s">
        <v>2518</v>
      </c>
      <c r="D188" s="33" t="s">
        <v>2519</v>
      </c>
      <c r="E188" s="33" t="s">
        <v>2084</v>
      </c>
      <c r="F188" s="34"/>
    </row>
    <row r="189" ht="14.25" hidden="1" customHeight="1">
      <c r="A189" s="35" t="s">
        <v>60</v>
      </c>
      <c r="B189" s="36" t="s">
        <v>61</v>
      </c>
      <c r="C189" s="36" t="s">
        <v>2520</v>
      </c>
      <c r="D189" s="36" t="s">
        <v>2521</v>
      </c>
      <c r="E189" s="36" t="s">
        <v>2084</v>
      </c>
      <c r="F189" s="37"/>
    </row>
    <row r="190" ht="14.25" hidden="1" customHeight="1">
      <c r="A190" s="32" t="s">
        <v>60</v>
      </c>
      <c r="B190" s="33" t="s">
        <v>61</v>
      </c>
      <c r="C190" s="33" t="s">
        <v>2522</v>
      </c>
      <c r="D190" s="33" t="s">
        <v>2523</v>
      </c>
      <c r="E190" s="33" t="s">
        <v>2084</v>
      </c>
      <c r="F190" s="34"/>
    </row>
    <row r="191" ht="14.25" hidden="1" customHeight="1">
      <c r="A191" s="35" t="s">
        <v>60</v>
      </c>
      <c r="B191" s="36" t="s">
        <v>61</v>
      </c>
      <c r="C191" s="36" t="s">
        <v>2524</v>
      </c>
      <c r="D191" s="36" t="s">
        <v>2525</v>
      </c>
      <c r="E191" s="36" t="s">
        <v>2084</v>
      </c>
      <c r="F191" s="37"/>
    </row>
    <row r="192" ht="14.25" hidden="1" customHeight="1">
      <c r="A192" s="32" t="s">
        <v>60</v>
      </c>
      <c r="B192" s="33" t="s">
        <v>61</v>
      </c>
      <c r="C192" s="33" t="s">
        <v>2526</v>
      </c>
      <c r="D192" s="33" t="s">
        <v>2527</v>
      </c>
      <c r="E192" s="33" t="s">
        <v>156</v>
      </c>
      <c r="F192" s="34"/>
    </row>
    <row r="193" ht="14.25" hidden="1" customHeight="1">
      <c r="A193" s="35" t="s">
        <v>60</v>
      </c>
      <c r="B193" s="36" t="s">
        <v>61</v>
      </c>
      <c r="C193" s="36" t="s">
        <v>2528</v>
      </c>
      <c r="D193" s="36" t="s">
        <v>2529</v>
      </c>
      <c r="E193" s="36" t="s">
        <v>2084</v>
      </c>
      <c r="F193" s="37"/>
    </row>
    <row r="194" ht="14.25" hidden="1" customHeight="1">
      <c r="A194" s="32" t="s">
        <v>60</v>
      </c>
      <c r="B194" s="33" t="s">
        <v>61</v>
      </c>
      <c r="C194" s="33" t="s">
        <v>2530</v>
      </c>
      <c r="D194" s="33" t="s">
        <v>2531</v>
      </c>
      <c r="E194" s="33" t="s">
        <v>2084</v>
      </c>
      <c r="F194" s="34"/>
    </row>
    <row r="195" ht="14.25" hidden="1" customHeight="1">
      <c r="A195" s="35" t="s">
        <v>60</v>
      </c>
      <c r="B195" s="36" t="s">
        <v>61</v>
      </c>
      <c r="C195" s="36" t="s">
        <v>2532</v>
      </c>
      <c r="D195" s="36" t="s">
        <v>2533</v>
      </c>
      <c r="E195" s="36" t="s">
        <v>2084</v>
      </c>
      <c r="F195" s="37"/>
    </row>
    <row r="196" ht="14.25" hidden="1" customHeight="1">
      <c r="A196" s="32" t="s">
        <v>60</v>
      </c>
      <c r="B196" s="33" t="s">
        <v>61</v>
      </c>
      <c r="C196" s="33" t="s">
        <v>2534</v>
      </c>
      <c r="D196" s="33" t="s">
        <v>1736</v>
      </c>
      <c r="E196" s="33" t="s">
        <v>2084</v>
      </c>
      <c r="F196" s="34"/>
    </row>
    <row r="197" ht="14.25" hidden="1" customHeight="1">
      <c r="A197" s="35" t="s">
        <v>60</v>
      </c>
      <c r="B197" s="36" t="s">
        <v>61</v>
      </c>
      <c r="C197" s="36" t="s">
        <v>2535</v>
      </c>
      <c r="D197" s="36" t="s">
        <v>2536</v>
      </c>
      <c r="E197" s="36" t="s">
        <v>10</v>
      </c>
      <c r="F197" s="37"/>
    </row>
    <row r="198" ht="14.25" hidden="1" customHeight="1">
      <c r="A198" s="32" t="s">
        <v>60</v>
      </c>
      <c r="B198" s="33" t="s">
        <v>61</v>
      </c>
      <c r="C198" s="33" t="s">
        <v>2537</v>
      </c>
      <c r="D198" s="33" t="s">
        <v>480</v>
      </c>
      <c r="E198" s="33" t="s">
        <v>170</v>
      </c>
      <c r="F198" s="34"/>
    </row>
    <row r="199" ht="14.25" hidden="1" customHeight="1">
      <c r="A199" s="35" t="s">
        <v>60</v>
      </c>
      <c r="B199" s="36" t="s">
        <v>61</v>
      </c>
      <c r="C199" s="36" t="s">
        <v>2538</v>
      </c>
      <c r="D199" s="36" t="s">
        <v>1742</v>
      </c>
      <c r="E199" s="36" t="s">
        <v>2084</v>
      </c>
      <c r="F199" s="37" t="s">
        <v>2539</v>
      </c>
    </row>
    <row r="200" ht="14.25" hidden="1" customHeight="1">
      <c r="A200" s="32" t="s">
        <v>60</v>
      </c>
      <c r="B200" s="33" t="s">
        <v>61</v>
      </c>
      <c r="C200" s="33" t="s">
        <v>2540</v>
      </c>
      <c r="D200" s="33" t="s">
        <v>2541</v>
      </c>
      <c r="E200" s="33" t="s">
        <v>2122</v>
      </c>
      <c r="F200" s="34"/>
    </row>
    <row r="201" ht="14.25" hidden="1" customHeight="1">
      <c r="A201" s="35" t="s">
        <v>60</v>
      </c>
      <c r="B201" s="36" t="s">
        <v>61</v>
      </c>
      <c r="C201" s="36" t="s">
        <v>2542</v>
      </c>
      <c r="D201" s="36" t="s">
        <v>2543</v>
      </c>
      <c r="E201" s="36" t="s">
        <v>2122</v>
      </c>
      <c r="F201" s="37"/>
    </row>
    <row r="202" ht="14.25" hidden="1" customHeight="1">
      <c r="A202" s="32" t="s">
        <v>60</v>
      </c>
      <c r="B202" s="33" t="s">
        <v>61</v>
      </c>
      <c r="C202" s="33" t="s">
        <v>2544</v>
      </c>
      <c r="D202" s="33" t="s">
        <v>2545</v>
      </c>
      <c r="E202" s="33" t="s">
        <v>170</v>
      </c>
      <c r="F202" s="34"/>
    </row>
    <row r="203" ht="14.25" hidden="1" customHeight="1">
      <c r="A203" s="35" t="s">
        <v>60</v>
      </c>
      <c r="B203" s="36" t="s">
        <v>61</v>
      </c>
      <c r="C203" s="36" t="s">
        <v>2546</v>
      </c>
      <c r="D203" s="36" t="s">
        <v>2547</v>
      </c>
      <c r="E203" s="36" t="s">
        <v>2122</v>
      </c>
      <c r="F203" s="37"/>
    </row>
    <row r="204" ht="14.25" hidden="1" customHeight="1">
      <c r="A204" s="32" t="s">
        <v>60</v>
      </c>
      <c r="B204" s="33" t="s">
        <v>61</v>
      </c>
      <c r="C204" s="33" t="s">
        <v>2548</v>
      </c>
      <c r="D204" s="33" t="s">
        <v>2549</v>
      </c>
      <c r="E204" s="33" t="s">
        <v>2167</v>
      </c>
      <c r="F204" s="34" t="s">
        <v>2550</v>
      </c>
    </row>
    <row r="205" ht="14.25" hidden="1" customHeight="1">
      <c r="A205" s="35" t="s">
        <v>60</v>
      </c>
      <c r="B205" s="36" t="s">
        <v>61</v>
      </c>
      <c r="C205" s="36" t="s">
        <v>2551</v>
      </c>
      <c r="D205" s="36" t="s">
        <v>2552</v>
      </c>
      <c r="E205" s="36" t="s">
        <v>170</v>
      </c>
      <c r="F205" s="37"/>
    </row>
    <row r="206" ht="14.25" hidden="1" customHeight="1">
      <c r="A206" s="32" t="s">
        <v>60</v>
      </c>
      <c r="B206" s="33" t="s">
        <v>61</v>
      </c>
      <c r="C206" s="33" t="s">
        <v>2553</v>
      </c>
      <c r="D206" s="33" t="s">
        <v>2554</v>
      </c>
      <c r="E206" s="33" t="s">
        <v>156</v>
      </c>
      <c r="F206" s="34"/>
    </row>
    <row r="207" ht="14.25" hidden="1" customHeight="1">
      <c r="A207" s="35" t="s">
        <v>60</v>
      </c>
      <c r="B207" s="36" t="s">
        <v>61</v>
      </c>
      <c r="C207" s="36" t="s">
        <v>2555</v>
      </c>
      <c r="D207" s="36" t="s">
        <v>2556</v>
      </c>
      <c r="E207" s="36" t="s">
        <v>2107</v>
      </c>
      <c r="F207" s="37"/>
    </row>
    <row r="208" ht="14.25" hidden="1" customHeight="1">
      <c r="A208" s="32" t="s">
        <v>60</v>
      </c>
      <c r="B208" s="33" t="s">
        <v>61</v>
      </c>
      <c r="C208" s="33" t="s">
        <v>2557</v>
      </c>
      <c r="D208" s="33" t="s">
        <v>2558</v>
      </c>
      <c r="E208" s="33" t="s">
        <v>10</v>
      </c>
      <c r="F208" s="34" t="s">
        <v>2559</v>
      </c>
    </row>
    <row r="209" ht="14.25" hidden="1" customHeight="1">
      <c r="A209" s="35" t="s">
        <v>60</v>
      </c>
      <c r="B209" s="36" t="s">
        <v>61</v>
      </c>
      <c r="C209" s="36" t="s">
        <v>2560</v>
      </c>
      <c r="D209" s="36" t="s">
        <v>2561</v>
      </c>
      <c r="E209" s="36" t="s">
        <v>2090</v>
      </c>
      <c r="F209" s="37" t="s">
        <v>2562</v>
      </c>
    </row>
    <row r="210" ht="14.25" hidden="1" customHeight="1">
      <c r="A210" s="32" t="s">
        <v>60</v>
      </c>
      <c r="B210" s="33" t="s">
        <v>61</v>
      </c>
      <c r="C210" s="33" t="s">
        <v>2563</v>
      </c>
      <c r="D210" s="33" t="s">
        <v>2564</v>
      </c>
      <c r="E210" s="33" t="s">
        <v>2084</v>
      </c>
      <c r="F210" s="34" t="s">
        <v>2565</v>
      </c>
    </row>
    <row r="211" ht="14.25" hidden="1" customHeight="1">
      <c r="A211" s="35" t="s">
        <v>60</v>
      </c>
      <c r="B211" s="36" t="s">
        <v>61</v>
      </c>
      <c r="C211" s="36" t="s">
        <v>2566</v>
      </c>
      <c r="D211" s="36" t="s">
        <v>2567</v>
      </c>
      <c r="E211" s="36" t="s">
        <v>10</v>
      </c>
      <c r="F211" s="37"/>
    </row>
    <row r="212" ht="14.25" hidden="1" customHeight="1">
      <c r="A212" s="32" t="s">
        <v>60</v>
      </c>
      <c r="B212" s="33" t="s">
        <v>61</v>
      </c>
      <c r="C212" s="33" t="s">
        <v>2568</v>
      </c>
      <c r="D212" s="33" t="s">
        <v>2569</v>
      </c>
      <c r="E212" s="33" t="s">
        <v>2084</v>
      </c>
      <c r="F212" s="34"/>
    </row>
    <row r="213" ht="14.25" hidden="1" customHeight="1">
      <c r="A213" s="35" t="s">
        <v>60</v>
      </c>
      <c r="B213" s="36" t="s">
        <v>61</v>
      </c>
      <c r="C213" s="36" t="s">
        <v>2570</v>
      </c>
      <c r="D213" s="36" t="s">
        <v>2571</v>
      </c>
      <c r="E213" s="36" t="s">
        <v>2084</v>
      </c>
      <c r="F213" s="37"/>
    </row>
    <row r="214" ht="14.25" hidden="1" customHeight="1">
      <c r="A214" s="32" t="s">
        <v>60</v>
      </c>
      <c r="B214" s="33" t="s">
        <v>61</v>
      </c>
      <c r="C214" s="33" t="s">
        <v>2572</v>
      </c>
      <c r="D214" s="33" t="s">
        <v>2573</v>
      </c>
      <c r="E214" s="33" t="s">
        <v>2084</v>
      </c>
      <c r="F214" s="34"/>
    </row>
    <row r="215" ht="14.25" hidden="1" customHeight="1">
      <c r="A215" s="35" t="s">
        <v>60</v>
      </c>
      <c r="B215" s="36" t="s">
        <v>61</v>
      </c>
      <c r="C215" s="36" t="s">
        <v>2574</v>
      </c>
      <c r="D215" s="36" t="s">
        <v>1072</v>
      </c>
      <c r="E215" s="36" t="s">
        <v>2084</v>
      </c>
      <c r="F215" s="37" t="s">
        <v>2575</v>
      </c>
    </row>
    <row r="216" ht="14.25" hidden="1" customHeight="1">
      <c r="A216" s="32" t="s">
        <v>60</v>
      </c>
      <c r="B216" s="33" t="s">
        <v>61</v>
      </c>
      <c r="C216" s="33" t="s">
        <v>2576</v>
      </c>
      <c r="D216" s="33" t="s">
        <v>2577</v>
      </c>
      <c r="E216" s="33" t="s">
        <v>2122</v>
      </c>
      <c r="F216" s="34" t="s">
        <v>2578</v>
      </c>
    </row>
    <row r="217" ht="14.25" hidden="1" customHeight="1">
      <c r="A217" s="35" t="s">
        <v>60</v>
      </c>
      <c r="B217" s="36" t="s">
        <v>61</v>
      </c>
      <c r="C217" s="36" t="s">
        <v>2579</v>
      </c>
      <c r="D217" s="36" t="s">
        <v>2580</v>
      </c>
      <c r="E217" s="36" t="s">
        <v>2107</v>
      </c>
      <c r="F217" s="37"/>
    </row>
    <row r="218" ht="14.25" hidden="1" customHeight="1">
      <c r="A218" s="32" t="s">
        <v>60</v>
      </c>
      <c r="B218" s="33" t="s">
        <v>61</v>
      </c>
      <c r="C218" s="33" t="s">
        <v>2581</v>
      </c>
      <c r="D218" s="33" t="s">
        <v>2582</v>
      </c>
      <c r="E218" s="33" t="s">
        <v>2167</v>
      </c>
      <c r="F218" s="34"/>
    </row>
    <row r="219" ht="14.25" hidden="1" customHeight="1">
      <c r="A219" s="35" t="s">
        <v>60</v>
      </c>
      <c r="B219" s="36" t="s">
        <v>61</v>
      </c>
      <c r="C219" s="36" t="s">
        <v>2583</v>
      </c>
      <c r="D219" s="36" t="s">
        <v>2584</v>
      </c>
      <c r="E219" s="36" t="s">
        <v>2167</v>
      </c>
      <c r="F219" s="37" t="s">
        <v>2585</v>
      </c>
    </row>
    <row r="220" ht="14.25" hidden="1" customHeight="1">
      <c r="A220" s="32" t="s">
        <v>60</v>
      </c>
      <c r="B220" s="33" t="s">
        <v>61</v>
      </c>
      <c r="C220" s="33" t="s">
        <v>2586</v>
      </c>
      <c r="D220" s="33" t="s">
        <v>2587</v>
      </c>
      <c r="E220" s="33" t="s">
        <v>10</v>
      </c>
      <c r="F220" s="34" t="s">
        <v>2588</v>
      </c>
    </row>
    <row r="221" ht="14.25" hidden="1" customHeight="1">
      <c r="A221" s="35" t="s">
        <v>60</v>
      </c>
      <c r="B221" s="36" t="s">
        <v>61</v>
      </c>
      <c r="C221" s="36" t="s">
        <v>2589</v>
      </c>
      <c r="D221" s="36" t="s">
        <v>2590</v>
      </c>
      <c r="E221" s="36" t="s">
        <v>2084</v>
      </c>
      <c r="F221" s="37"/>
    </row>
    <row r="222" ht="14.25" hidden="1" customHeight="1">
      <c r="A222" s="32" t="s">
        <v>60</v>
      </c>
      <c r="B222" s="33" t="s">
        <v>61</v>
      </c>
      <c r="C222" s="33" t="s">
        <v>2591</v>
      </c>
      <c r="D222" s="33" t="s">
        <v>2592</v>
      </c>
      <c r="E222" s="33" t="s">
        <v>2084</v>
      </c>
      <c r="F222" s="34"/>
    </row>
    <row r="223" ht="14.25" hidden="1" customHeight="1">
      <c r="A223" s="35" t="s">
        <v>60</v>
      </c>
      <c r="B223" s="36" t="s">
        <v>61</v>
      </c>
      <c r="C223" s="36" t="s">
        <v>2593</v>
      </c>
      <c r="D223" s="36" t="s">
        <v>2594</v>
      </c>
      <c r="E223" s="36" t="s">
        <v>2167</v>
      </c>
      <c r="F223" s="37"/>
    </row>
    <row r="224" ht="14.25" hidden="1" customHeight="1">
      <c r="A224" s="32" t="s">
        <v>60</v>
      </c>
      <c r="B224" s="33" t="s">
        <v>61</v>
      </c>
      <c r="C224" s="33" t="s">
        <v>2595</v>
      </c>
      <c r="D224" s="33" t="s">
        <v>2596</v>
      </c>
      <c r="E224" s="33" t="s">
        <v>2084</v>
      </c>
      <c r="F224" s="34"/>
    </row>
    <row r="225" ht="14.25" hidden="1" customHeight="1">
      <c r="A225" s="35" t="s">
        <v>60</v>
      </c>
      <c r="B225" s="36" t="s">
        <v>61</v>
      </c>
      <c r="C225" s="36" t="s">
        <v>2597</v>
      </c>
      <c r="D225" s="36" t="s">
        <v>2598</v>
      </c>
      <c r="E225" s="36" t="s">
        <v>2084</v>
      </c>
      <c r="F225" s="37" t="s">
        <v>2599</v>
      </c>
    </row>
    <row r="226" ht="14.25" hidden="1" customHeight="1">
      <c r="A226" s="32" t="s">
        <v>60</v>
      </c>
      <c r="B226" s="33" t="s">
        <v>61</v>
      </c>
      <c r="C226" s="33" t="s">
        <v>2600</v>
      </c>
      <c r="D226" s="33" t="s">
        <v>1775</v>
      </c>
      <c r="E226" s="33" t="s">
        <v>2084</v>
      </c>
      <c r="F226" s="34" t="s">
        <v>2601</v>
      </c>
    </row>
    <row r="227" ht="14.25" hidden="1" customHeight="1">
      <c r="A227" s="35" t="s">
        <v>60</v>
      </c>
      <c r="B227" s="36" t="s">
        <v>61</v>
      </c>
      <c r="C227" s="36" t="s">
        <v>2602</v>
      </c>
      <c r="D227" s="36" t="s">
        <v>2603</v>
      </c>
      <c r="E227" s="36" t="s">
        <v>2167</v>
      </c>
      <c r="F227" s="37" t="s">
        <v>2604</v>
      </c>
    </row>
    <row r="228" ht="14.25" hidden="1" customHeight="1">
      <c r="A228" s="32" t="s">
        <v>63</v>
      </c>
      <c r="B228" s="33" t="s">
        <v>64</v>
      </c>
      <c r="C228" s="33" t="s">
        <v>60</v>
      </c>
      <c r="D228" s="33" t="s">
        <v>61</v>
      </c>
      <c r="E228" s="33" t="s">
        <v>10</v>
      </c>
      <c r="F228" s="34" t="s">
        <v>2605</v>
      </c>
    </row>
    <row r="229" ht="14.25" hidden="1" customHeight="1">
      <c r="A229" s="35" t="s">
        <v>63</v>
      </c>
      <c r="B229" s="36" t="s">
        <v>64</v>
      </c>
      <c r="C229" s="36" t="s">
        <v>2196</v>
      </c>
      <c r="D229" s="36" t="s">
        <v>176</v>
      </c>
      <c r="E229" s="36" t="s">
        <v>10</v>
      </c>
      <c r="F229" s="37"/>
    </row>
    <row r="230" ht="14.25" hidden="1" customHeight="1">
      <c r="A230" s="32" t="s">
        <v>63</v>
      </c>
      <c r="B230" s="33" t="s">
        <v>64</v>
      </c>
      <c r="C230" s="33" t="s">
        <v>2197</v>
      </c>
      <c r="D230" s="33" t="s">
        <v>173</v>
      </c>
      <c r="E230" s="33" t="s">
        <v>2107</v>
      </c>
      <c r="F230" s="34"/>
    </row>
    <row r="231" ht="14.25" hidden="1" customHeight="1">
      <c r="A231" s="35" t="s">
        <v>63</v>
      </c>
      <c r="B231" s="36" t="s">
        <v>64</v>
      </c>
      <c r="C231" s="36" t="s">
        <v>2606</v>
      </c>
      <c r="D231" s="36" t="s">
        <v>2607</v>
      </c>
      <c r="E231" s="36" t="s">
        <v>10</v>
      </c>
      <c r="F231" s="37" t="s">
        <v>2608</v>
      </c>
    </row>
    <row r="232" ht="14.25" hidden="1" customHeight="1">
      <c r="A232" s="32" t="s">
        <v>63</v>
      </c>
      <c r="B232" s="33" t="s">
        <v>64</v>
      </c>
      <c r="C232" s="33" t="s">
        <v>2609</v>
      </c>
      <c r="D232" s="33" t="s">
        <v>1249</v>
      </c>
      <c r="E232" s="33" t="s">
        <v>2122</v>
      </c>
      <c r="F232" s="34" t="s">
        <v>2610</v>
      </c>
    </row>
    <row r="233" ht="14.25" hidden="1" customHeight="1">
      <c r="A233" s="35" t="s">
        <v>63</v>
      </c>
      <c r="B233" s="36" t="s">
        <v>64</v>
      </c>
      <c r="C233" s="36" t="s">
        <v>2611</v>
      </c>
      <c r="D233" s="36" t="s">
        <v>2612</v>
      </c>
      <c r="E233" s="36" t="s">
        <v>2084</v>
      </c>
      <c r="F233" s="37"/>
    </row>
    <row r="234" ht="14.25" hidden="1" customHeight="1">
      <c r="A234" s="32" t="s">
        <v>63</v>
      </c>
      <c r="B234" s="33" t="s">
        <v>64</v>
      </c>
      <c r="C234" s="33" t="s">
        <v>2270</v>
      </c>
      <c r="D234" s="33" t="s">
        <v>2271</v>
      </c>
      <c r="E234" s="33" t="s">
        <v>2084</v>
      </c>
      <c r="F234" s="34"/>
    </row>
    <row r="235" ht="14.25" hidden="1" customHeight="1">
      <c r="A235" s="35" t="s">
        <v>63</v>
      </c>
      <c r="B235" s="36" t="s">
        <v>64</v>
      </c>
      <c r="C235" s="36" t="s">
        <v>127</v>
      </c>
      <c r="D235" s="36" t="s">
        <v>2272</v>
      </c>
      <c r="E235" s="36" t="s">
        <v>2272</v>
      </c>
      <c r="F235" s="37"/>
    </row>
    <row r="236" ht="14.25" hidden="1" customHeight="1">
      <c r="A236" s="32" t="s">
        <v>63</v>
      </c>
      <c r="B236" s="33" t="s">
        <v>64</v>
      </c>
      <c r="C236" s="33" t="s">
        <v>2276</v>
      </c>
      <c r="D236" s="33" t="s">
        <v>2277</v>
      </c>
      <c r="E236" s="33" t="s">
        <v>2122</v>
      </c>
      <c r="F236" s="34" t="s">
        <v>2613</v>
      </c>
    </row>
    <row r="237" ht="14.25" hidden="1" customHeight="1">
      <c r="A237" s="35" t="s">
        <v>63</v>
      </c>
      <c r="B237" s="36" t="s">
        <v>64</v>
      </c>
      <c r="C237" s="36" t="s">
        <v>2287</v>
      </c>
      <c r="D237" s="36" t="s">
        <v>2288</v>
      </c>
      <c r="E237" s="36" t="s">
        <v>2084</v>
      </c>
      <c r="F237" s="37"/>
    </row>
    <row r="238" ht="14.25" hidden="1" customHeight="1">
      <c r="A238" s="32" t="s">
        <v>63</v>
      </c>
      <c r="B238" s="33" t="s">
        <v>64</v>
      </c>
      <c r="C238" s="33" t="s">
        <v>2296</v>
      </c>
      <c r="D238" s="33" t="s">
        <v>2297</v>
      </c>
      <c r="E238" s="33" t="s">
        <v>2084</v>
      </c>
      <c r="F238" s="34"/>
    </row>
    <row r="239" ht="14.25" hidden="1" customHeight="1">
      <c r="A239" s="35" t="s">
        <v>63</v>
      </c>
      <c r="B239" s="36" t="s">
        <v>64</v>
      </c>
      <c r="C239" s="36" t="s">
        <v>2332</v>
      </c>
      <c r="D239" s="36" t="s">
        <v>2333</v>
      </c>
      <c r="E239" s="36" t="s">
        <v>2084</v>
      </c>
      <c r="F239" s="37" t="s">
        <v>2614</v>
      </c>
    </row>
    <row r="240" ht="14.25" hidden="1" customHeight="1">
      <c r="A240" s="32" t="s">
        <v>63</v>
      </c>
      <c r="B240" s="33" t="s">
        <v>64</v>
      </c>
      <c r="C240" s="33" t="s">
        <v>2338</v>
      </c>
      <c r="D240" s="33" t="s">
        <v>149</v>
      </c>
      <c r="E240" s="33" t="s">
        <v>10</v>
      </c>
      <c r="F240" s="34"/>
    </row>
    <row r="241" ht="14.25" hidden="1" customHeight="1">
      <c r="A241" s="35" t="s">
        <v>63</v>
      </c>
      <c r="B241" s="36" t="s">
        <v>64</v>
      </c>
      <c r="C241" s="36" t="s">
        <v>2339</v>
      </c>
      <c r="D241" s="36" t="s">
        <v>146</v>
      </c>
      <c r="E241" s="36" t="s">
        <v>2107</v>
      </c>
      <c r="F241" s="37"/>
    </row>
    <row r="242" ht="14.25" hidden="1" customHeight="1">
      <c r="A242" s="32" t="s">
        <v>63</v>
      </c>
      <c r="B242" s="33" t="s">
        <v>64</v>
      </c>
      <c r="C242" s="33" t="s">
        <v>2342</v>
      </c>
      <c r="D242" s="33" t="s">
        <v>2615</v>
      </c>
      <c r="E242" s="33" t="s">
        <v>2084</v>
      </c>
      <c r="F242" s="34"/>
    </row>
    <row r="243" ht="14.25" hidden="1" customHeight="1">
      <c r="A243" s="35" t="s">
        <v>63</v>
      </c>
      <c r="B243" s="36" t="s">
        <v>64</v>
      </c>
      <c r="C243" s="36" t="s">
        <v>2352</v>
      </c>
      <c r="D243" s="36" t="s">
        <v>2353</v>
      </c>
      <c r="E243" s="36" t="s">
        <v>2167</v>
      </c>
      <c r="F243" s="37" t="s">
        <v>2616</v>
      </c>
    </row>
    <row r="244" ht="14.25" hidden="1" customHeight="1">
      <c r="A244" s="32" t="s">
        <v>63</v>
      </c>
      <c r="B244" s="33" t="s">
        <v>64</v>
      </c>
      <c r="C244" s="33" t="s">
        <v>2617</v>
      </c>
      <c r="D244" s="33" t="s">
        <v>202</v>
      </c>
      <c r="E244" s="33" t="s">
        <v>10</v>
      </c>
      <c r="F244" s="34" t="s">
        <v>2618</v>
      </c>
    </row>
    <row r="245" ht="14.25" hidden="1" customHeight="1">
      <c r="A245" s="35" t="s">
        <v>63</v>
      </c>
      <c r="B245" s="36" t="s">
        <v>64</v>
      </c>
      <c r="C245" s="36" t="s">
        <v>2537</v>
      </c>
      <c r="D245" s="36" t="s">
        <v>480</v>
      </c>
      <c r="E245" s="36" t="s">
        <v>170</v>
      </c>
      <c r="F245" s="37"/>
    </row>
    <row r="246" ht="14.25" hidden="1" customHeight="1">
      <c r="A246" s="32" t="s">
        <v>63</v>
      </c>
      <c r="B246" s="33" t="s">
        <v>64</v>
      </c>
      <c r="C246" s="33" t="s">
        <v>2619</v>
      </c>
      <c r="D246" s="33" t="s">
        <v>289</v>
      </c>
      <c r="E246" s="33" t="s">
        <v>170</v>
      </c>
      <c r="F246" s="34" t="s">
        <v>2620</v>
      </c>
    </row>
    <row r="247" ht="14.25" hidden="1" customHeight="1">
      <c r="A247" s="35" t="s">
        <v>66</v>
      </c>
      <c r="B247" s="36" t="s">
        <v>67</v>
      </c>
      <c r="C247" s="36" t="s">
        <v>2078</v>
      </c>
      <c r="D247" s="36" t="s">
        <v>261</v>
      </c>
      <c r="E247" s="36" t="s">
        <v>10</v>
      </c>
      <c r="F247" s="37" t="s">
        <v>2621</v>
      </c>
    </row>
    <row r="248" ht="14.25" hidden="1" customHeight="1">
      <c r="A248" s="32" t="s">
        <v>66</v>
      </c>
      <c r="B248" s="33" t="s">
        <v>67</v>
      </c>
      <c r="C248" s="33" t="s">
        <v>2622</v>
      </c>
      <c r="D248" s="33" t="s">
        <v>2623</v>
      </c>
      <c r="E248" s="33" t="s">
        <v>10</v>
      </c>
      <c r="F248" s="34" t="s">
        <v>2624</v>
      </c>
    </row>
    <row r="249" ht="14.25" hidden="1" customHeight="1">
      <c r="A249" s="35" t="s">
        <v>66</v>
      </c>
      <c r="B249" s="36" t="s">
        <v>67</v>
      </c>
      <c r="C249" s="36" t="s">
        <v>2117</v>
      </c>
      <c r="D249" s="36" t="s">
        <v>2118</v>
      </c>
      <c r="E249" s="36" t="s">
        <v>170</v>
      </c>
      <c r="F249" s="37" t="s">
        <v>2625</v>
      </c>
    </row>
    <row r="250" ht="14.25" hidden="1" customHeight="1">
      <c r="A250" s="32" t="s">
        <v>66</v>
      </c>
      <c r="B250" s="33" t="s">
        <v>67</v>
      </c>
      <c r="C250" s="33" t="s">
        <v>60</v>
      </c>
      <c r="D250" s="33" t="s">
        <v>61</v>
      </c>
      <c r="E250" s="33" t="s">
        <v>10</v>
      </c>
      <c r="F250" s="34" t="s">
        <v>2626</v>
      </c>
    </row>
    <row r="251" ht="14.25" hidden="1" customHeight="1">
      <c r="A251" s="35" t="s">
        <v>66</v>
      </c>
      <c r="B251" s="36" t="s">
        <v>67</v>
      </c>
      <c r="C251" s="36" t="s">
        <v>2627</v>
      </c>
      <c r="D251" s="36" t="s">
        <v>2628</v>
      </c>
      <c r="E251" s="36" t="s">
        <v>2084</v>
      </c>
      <c r="F251" s="37"/>
    </row>
    <row r="252" ht="14.25" hidden="1" customHeight="1">
      <c r="A252" s="32" t="s">
        <v>66</v>
      </c>
      <c r="B252" s="33" t="s">
        <v>67</v>
      </c>
      <c r="C252" s="33" t="s">
        <v>2134</v>
      </c>
      <c r="D252" s="33" t="s">
        <v>156</v>
      </c>
      <c r="E252" s="33" t="s">
        <v>156</v>
      </c>
      <c r="F252" s="34" t="s">
        <v>2629</v>
      </c>
    </row>
    <row r="253" ht="14.25" hidden="1" customHeight="1">
      <c r="A253" s="35" t="s">
        <v>66</v>
      </c>
      <c r="B253" s="36" t="s">
        <v>67</v>
      </c>
      <c r="C253" s="36" t="s">
        <v>2630</v>
      </c>
      <c r="D253" s="36" t="s">
        <v>2132</v>
      </c>
      <c r="E253" s="36" t="s">
        <v>2084</v>
      </c>
      <c r="F253" s="37"/>
    </row>
    <row r="254" ht="14.25" hidden="1" customHeight="1">
      <c r="A254" s="32" t="s">
        <v>66</v>
      </c>
      <c r="B254" s="33" t="s">
        <v>67</v>
      </c>
      <c r="C254" s="33" t="s">
        <v>2196</v>
      </c>
      <c r="D254" s="33" t="s">
        <v>176</v>
      </c>
      <c r="E254" s="33" t="s">
        <v>10</v>
      </c>
      <c r="F254" s="34"/>
    </row>
    <row r="255" ht="14.25" hidden="1" customHeight="1">
      <c r="A255" s="35" t="s">
        <v>66</v>
      </c>
      <c r="B255" s="36" t="s">
        <v>67</v>
      </c>
      <c r="C255" s="36" t="s">
        <v>2197</v>
      </c>
      <c r="D255" s="36" t="s">
        <v>173</v>
      </c>
      <c r="E255" s="36" t="s">
        <v>2107</v>
      </c>
      <c r="F255" s="37"/>
    </row>
    <row r="256" ht="14.25" hidden="1" customHeight="1">
      <c r="A256" s="32" t="s">
        <v>66</v>
      </c>
      <c r="B256" s="33" t="s">
        <v>67</v>
      </c>
      <c r="C256" s="33" t="s">
        <v>2606</v>
      </c>
      <c r="D256" s="33" t="s">
        <v>2607</v>
      </c>
      <c r="E256" s="33" t="s">
        <v>10</v>
      </c>
      <c r="F256" s="34" t="s">
        <v>2608</v>
      </c>
    </row>
    <row r="257" ht="14.25" hidden="1" customHeight="1">
      <c r="A257" s="35" t="s">
        <v>66</v>
      </c>
      <c r="B257" s="36" t="s">
        <v>67</v>
      </c>
      <c r="C257" s="36" t="s">
        <v>2631</v>
      </c>
      <c r="D257" s="36" t="s">
        <v>2632</v>
      </c>
      <c r="E257" s="36" t="s">
        <v>170</v>
      </c>
      <c r="F257" s="37"/>
    </row>
    <row r="258" ht="14.25" hidden="1" customHeight="1">
      <c r="A258" s="32" t="s">
        <v>66</v>
      </c>
      <c r="B258" s="33" t="s">
        <v>67</v>
      </c>
      <c r="C258" s="33" t="s">
        <v>2250</v>
      </c>
      <c r="D258" s="33" t="s">
        <v>2251</v>
      </c>
      <c r="E258" s="33" t="s">
        <v>2084</v>
      </c>
      <c r="F258" s="34" t="s">
        <v>2633</v>
      </c>
    </row>
    <row r="259" ht="14.25" hidden="1" customHeight="1">
      <c r="A259" s="35" t="s">
        <v>66</v>
      </c>
      <c r="B259" s="36" t="s">
        <v>67</v>
      </c>
      <c r="C259" s="36" t="s">
        <v>2270</v>
      </c>
      <c r="D259" s="36" t="s">
        <v>2271</v>
      </c>
      <c r="E259" s="36" t="s">
        <v>2084</v>
      </c>
      <c r="F259" s="37"/>
    </row>
    <row r="260" ht="14.25" hidden="1" customHeight="1">
      <c r="A260" s="32" t="s">
        <v>66</v>
      </c>
      <c r="B260" s="33" t="s">
        <v>67</v>
      </c>
      <c r="C260" s="33" t="s">
        <v>127</v>
      </c>
      <c r="D260" s="33" t="s">
        <v>2272</v>
      </c>
      <c r="E260" s="33" t="s">
        <v>2272</v>
      </c>
      <c r="F260" s="34"/>
    </row>
    <row r="261" ht="14.25" hidden="1" customHeight="1">
      <c r="A261" s="35" t="s">
        <v>66</v>
      </c>
      <c r="B261" s="36" t="s">
        <v>67</v>
      </c>
      <c r="C261" s="36" t="s">
        <v>2634</v>
      </c>
      <c r="D261" s="36" t="s">
        <v>868</v>
      </c>
      <c r="E261" s="36" t="s">
        <v>170</v>
      </c>
      <c r="F261" s="37"/>
    </row>
    <row r="262" ht="14.25" hidden="1" customHeight="1">
      <c r="A262" s="32" t="s">
        <v>66</v>
      </c>
      <c r="B262" s="33" t="s">
        <v>67</v>
      </c>
      <c r="C262" s="33" t="s">
        <v>2276</v>
      </c>
      <c r="D262" s="33" t="s">
        <v>2277</v>
      </c>
      <c r="E262" s="33" t="s">
        <v>2122</v>
      </c>
      <c r="F262" s="34" t="s">
        <v>2635</v>
      </c>
    </row>
    <row r="263" ht="14.25" hidden="1" customHeight="1">
      <c r="A263" s="35" t="s">
        <v>66</v>
      </c>
      <c r="B263" s="36" t="s">
        <v>67</v>
      </c>
      <c r="C263" s="36" t="s">
        <v>2287</v>
      </c>
      <c r="D263" s="36" t="s">
        <v>2288</v>
      </c>
      <c r="E263" s="36" t="s">
        <v>2084</v>
      </c>
      <c r="F263" s="37"/>
    </row>
    <row r="264" ht="14.25" hidden="1" customHeight="1">
      <c r="A264" s="32" t="s">
        <v>66</v>
      </c>
      <c r="B264" s="33" t="s">
        <v>67</v>
      </c>
      <c r="C264" s="33" t="s">
        <v>2296</v>
      </c>
      <c r="D264" s="33" t="s">
        <v>2297</v>
      </c>
      <c r="E264" s="33" t="s">
        <v>2084</v>
      </c>
      <c r="F264" s="34"/>
    </row>
    <row r="265" ht="14.25" hidden="1" customHeight="1">
      <c r="A265" s="35" t="s">
        <v>66</v>
      </c>
      <c r="B265" s="36" t="s">
        <v>67</v>
      </c>
      <c r="C265" s="36" t="s">
        <v>2321</v>
      </c>
      <c r="D265" s="36" t="s">
        <v>2322</v>
      </c>
      <c r="E265" s="36" t="s">
        <v>10</v>
      </c>
      <c r="F265" s="37" t="s">
        <v>2636</v>
      </c>
    </row>
    <row r="266" ht="14.25" hidden="1" customHeight="1">
      <c r="A266" s="32" t="s">
        <v>66</v>
      </c>
      <c r="B266" s="33" t="s">
        <v>67</v>
      </c>
      <c r="C266" s="33" t="s">
        <v>2332</v>
      </c>
      <c r="D266" s="33" t="s">
        <v>2333</v>
      </c>
      <c r="E266" s="33" t="s">
        <v>2084</v>
      </c>
      <c r="F266" s="34" t="s">
        <v>2637</v>
      </c>
    </row>
    <row r="267" ht="14.25" hidden="1" customHeight="1">
      <c r="A267" s="35" t="s">
        <v>66</v>
      </c>
      <c r="B267" s="36" t="s">
        <v>67</v>
      </c>
      <c r="C267" s="36" t="s">
        <v>2338</v>
      </c>
      <c r="D267" s="36" t="s">
        <v>149</v>
      </c>
      <c r="E267" s="36" t="s">
        <v>10</v>
      </c>
      <c r="F267" s="37"/>
    </row>
    <row r="268" ht="14.25" hidden="1" customHeight="1">
      <c r="A268" s="32" t="s">
        <v>66</v>
      </c>
      <c r="B268" s="33" t="s">
        <v>67</v>
      </c>
      <c r="C268" s="33" t="s">
        <v>2339</v>
      </c>
      <c r="D268" s="33" t="s">
        <v>146</v>
      </c>
      <c r="E268" s="33" t="s">
        <v>2107</v>
      </c>
      <c r="F268" s="34"/>
    </row>
    <row r="269" ht="14.25" hidden="1" customHeight="1">
      <c r="A269" s="35" t="s">
        <v>66</v>
      </c>
      <c r="B269" s="36" t="s">
        <v>67</v>
      </c>
      <c r="C269" s="36" t="s">
        <v>2342</v>
      </c>
      <c r="D269" s="36" t="s">
        <v>67</v>
      </c>
      <c r="E269" s="36" t="s">
        <v>2084</v>
      </c>
      <c r="F269" s="37"/>
    </row>
    <row r="270" ht="14.25" hidden="1" customHeight="1">
      <c r="A270" s="32" t="s">
        <v>66</v>
      </c>
      <c r="B270" s="33" t="s">
        <v>67</v>
      </c>
      <c r="C270" s="33" t="s">
        <v>2350</v>
      </c>
      <c r="D270" s="33" t="s">
        <v>2638</v>
      </c>
      <c r="E270" s="33" t="s">
        <v>10</v>
      </c>
      <c r="F270" s="34"/>
    </row>
    <row r="271" ht="14.25" hidden="1" customHeight="1">
      <c r="A271" s="35" t="s">
        <v>66</v>
      </c>
      <c r="B271" s="36" t="s">
        <v>67</v>
      </c>
      <c r="C271" s="36" t="s">
        <v>2352</v>
      </c>
      <c r="D271" s="36" t="s">
        <v>2353</v>
      </c>
      <c r="E271" s="36" t="s">
        <v>2167</v>
      </c>
      <c r="F271" s="37" t="s">
        <v>2354</v>
      </c>
    </row>
    <row r="272" ht="14.25" hidden="1" customHeight="1">
      <c r="A272" s="32" t="s">
        <v>66</v>
      </c>
      <c r="B272" s="33" t="s">
        <v>67</v>
      </c>
      <c r="C272" s="33" t="s">
        <v>2366</v>
      </c>
      <c r="D272" s="33" t="s">
        <v>2367</v>
      </c>
      <c r="E272" s="33" t="s">
        <v>10</v>
      </c>
      <c r="F272" s="34" t="s">
        <v>2639</v>
      </c>
    </row>
    <row r="273" ht="14.25" hidden="1" customHeight="1">
      <c r="A273" s="35" t="s">
        <v>66</v>
      </c>
      <c r="B273" s="36" t="s">
        <v>67</v>
      </c>
      <c r="C273" s="36" t="s">
        <v>2617</v>
      </c>
      <c r="D273" s="36" t="s">
        <v>202</v>
      </c>
      <c r="E273" s="36" t="s">
        <v>10</v>
      </c>
      <c r="F273" s="37" t="s">
        <v>2640</v>
      </c>
    </row>
    <row r="274" ht="14.25" hidden="1" customHeight="1">
      <c r="A274" s="32" t="s">
        <v>66</v>
      </c>
      <c r="B274" s="33" t="s">
        <v>67</v>
      </c>
      <c r="C274" s="33" t="s">
        <v>2641</v>
      </c>
      <c r="D274" s="33" t="s">
        <v>202</v>
      </c>
      <c r="E274" s="33" t="s">
        <v>170</v>
      </c>
      <c r="F274" s="34"/>
    </row>
    <row r="275" ht="14.25" hidden="1" customHeight="1">
      <c r="A275" s="35" t="s">
        <v>66</v>
      </c>
      <c r="B275" s="36" t="s">
        <v>67</v>
      </c>
      <c r="C275" s="36" t="s">
        <v>2642</v>
      </c>
      <c r="D275" s="36" t="s">
        <v>2643</v>
      </c>
      <c r="E275" s="36" t="s">
        <v>10</v>
      </c>
      <c r="F275" s="37" t="s">
        <v>2644</v>
      </c>
    </row>
    <row r="276" ht="14.25" hidden="1" customHeight="1">
      <c r="A276" s="32" t="s">
        <v>66</v>
      </c>
      <c r="B276" s="33" t="s">
        <v>67</v>
      </c>
      <c r="C276" s="33" t="s">
        <v>2645</v>
      </c>
      <c r="D276" s="33" t="s">
        <v>2646</v>
      </c>
      <c r="E276" s="33" t="s">
        <v>10</v>
      </c>
      <c r="F276" s="34" t="s">
        <v>2647</v>
      </c>
    </row>
    <row r="277" ht="14.25" hidden="1" customHeight="1">
      <c r="A277" s="35" t="s">
        <v>66</v>
      </c>
      <c r="B277" s="36" t="s">
        <v>67</v>
      </c>
      <c r="C277" s="36" t="s">
        <v>2648</v>
      </c>
      <c r="D277" s="36" t="s">
        <v>2649</v>
      </c>
      <c r="E277" s="36" t="s">
        <v>2084</v>
      </c>
      <c r="F277" s="37"/>
    </row>
    <row r="278" ht="14.25" hidden="1" customHeight="1">
      <c r="A278" s="32" t="s">
        <v>66</v>
      </c>
      <c r="B278" s="33" t="s">
        <v>67</v>
      </c>
      <c r="C278" s="33" t="s">
        <v>2537</v>
      </c>
      <c r="D278" s="33" t="s">
        <v>480</v>
      </c>
      <c r="E278" s="33" t="s">
        <v>170</v>
      </c>
      <c r="F278" s="34"/>
    </row>
    <row r="279" ht="14.25" hidden="1" customHeight="1">
      <c r="A279" s="35" t="s">
        <v>66</v>
      </c>
      <c r="B279" s="36" t="s">
        <v>67</v>
      </c>
      <c r="C279" s="36" t="s">
        <v>2586</v>
      </c>
      <c r="D279" s="36" t="s">
        <v>2587</v>
      </c>
      <c r="E279" s="36" t="s">
        <v>10</v>
      </c>
      <c r="F279" s="37" t="s">
        <v>2650</v>
      </c>
    </row>
    <row r="280" ht="14.25" hidden="1" customHeight="1">
      <c r="A280" s="32" t="s">
        <v>66</v>
      </c>
      <c r="B280" s="33" t="s">
        <v>67</v>
      </c>
      <c r="C280" s="33" t="s">
        <v>2589</v>
      </c>
      <c r="D280" s="33" t="s">
        <v>2590</v>
      </c>
      <c r="E280" s="33" t="s">
        <v>2084</v>
      </c>
      <c r="F280" s="34"/>
    </row>
    <row r="281" ht="14.25" hidden="1" customHeight="1">
      <c r="A281" s="35" t="s">
        <v>66</v>
      </c>
      <c r="B281" s="36" t="s">
        <v>67</v>
      </c>
      <c r="C281" s="36" t="s">
        <v>2651</v>
      </c>
      <c r="D281" s="36" t="s">
        <v>2652</v>
      </c>
      <c r="E281" s="36" t="s">
        <v>10</v>
      </c>
      <c r="F281" s="37"/>
    </row>
    <row r="282" ht="14.25" hidden="1" customHeight="1">
      <c r="A282" s="32" t="s">
        <v>66</v>
      </c>
      <c r="B282" s="33" t="s">
        <v>67</v>
      </c>
      <c r="C282" s="33" t="s">
        <v>2653</v>
      </c>
      <c r="D282" s="33" t="s">
        <v>2654</v>
      </c>
      <c r="E282" s="33" t="s">
        <v>10</v>
      </c>
      <c r="F282" s="34"/>
    </row>
    <row r="283" ht="14.25" hidden="1" customHeight="1">
      <c r="A283" s="35" t="s">
        <v>69</v>
      </c>
      <c r="B283" s="36" t="s">
        <v>70</v>
      </c>
      <c r="C283" s="36" t="s">
        <v>2078</v>
      </c>
      <c r="D283" s="36" t="s">
        <v>261</v>
      </c>
      <c r="E283" s="36" t="s">
        <v>10</v>
      </c>
      <c r="F283" s="37" t="s">
        <v>2655</v>
      </c>
    </row>
    <row r="284" ht="14.25" hidden="1" customHeight="1">
      <c r="A284" s="32" t="s">
        <v>69</v>
      </c>
      <c r="B284" s="33" t="s">
        <v>70</v>
      </c>
      <c r="C284" s="33" t="s">
        <v>2656</v>
      </c>
      <c r="D284" s="33" t="s">
        <v>903</v>
      </c>
      <c r="E284" s="33" t="s">
        <v>2122</v>
      </c>
      <c r="F284" s="34" t="s">
        <v>2657</v>
      </c>
    </row>
    <row r="285" ht="14.25" hidden="1" customHeight="1">
      <c r="A285" s="35" t="s">
        <v>69</v>
      </c>
      <c r="B285" s="36" t="s">
        <v>70</v>
      </c>
      <c r="C285" s="36" t="s">
        <v>2658</v>
      </c>
      <c r="D285" s="36" t="s">
        <v>2659</v>
      </c>
      <c r="E285" s="36" t="s">
        <v>2122</v>
      </c>
      <c r="F285" s="37"/>
    </row>
    <row r="286" ht="14.25" hidden="1" customHeight="1">
      <c r="A286" s="32" t="s">
        <v>69</v>
      </c>
      <c r="B286" s="33" t="s">
        <v>70</v>
      </c>
      <c r="C286" s="33" t="s">
        <v>2117</v>
      </c>
      <c r="D286" s="33" t="s">
        <v>2118</v>
      </c>
      <c r="E286" s="33" t="s">
        <v>170</v>
      </c>
      <c r="F286" s="34" t="s">
        <v>2660</v>
      </c>
    </row>
    <row r="287" ht="14.25" hidden="1" customHeight="1">
      <c r="A287" s="35" t="s">
        <v>69</v>
      </c>
      <c r="B287" s="36" t="s">
        <v>70</v>
      </c>
      <c r="C287" s="36" t="s">
        <v>60</v>
      </c>
      <c r="D287" s="36" t="s">
        <v>61</v>
      </c>
      <c r="E287" s="36" t="s">
        <v>10</v>
      </c>
      <c r="F287" s="37" t="s">
        <v>2661</v>
      </c>
    </row>
    <row r="288" ht="14.25" hidden="1" customHeight="1">
      <c r="A288" s="32" t="s">
        <v>69</v>
      </c>
      <c r="B288" s="33" t="s">
        <v>70</v>
      </c>
      <c r="C288" s="33" t="s">
        <v>2134</v>
      </c>
      <c r="D288" s="33" t="s">
        <v>156</v>
      </c>
      <c r="E288" s="33" t="s">
        <v>156</v>
      </c>
      <c r="F288" s="34" t="s">
        <v>2662</v>
      </c>
    </row>
    <row r="289" ht="14.25" hidden="1" customHeight="1">
      <c r="A289" s="35" t="s">
        <v>69</v>
      </c>
      <c r="B289" s="36" t="s">
        <v>70</v>
      </c>
      <c r="C289" s="36" t="s">
        <v>2196</v>
      </c>
      <c r="D289" s="36" t="s">
        <v>176</v>
      </c>
      <c r="E289" s="36" t="s">
        <v>10</v>
      </c>
      <c r="F289" s="37"/>
    </row>
    <row r="290" ht="14.25" hidden="1" customHeight="1">
      <c r="A290" s="32" t="s">
        <v>69</v>
      </c>
      <c r="B290" s="33" t="s">
        <v>70</v>
      </c>
      <c r="C290" s="33" t="s">
        <v>2197</v>
      </c>
      <c r="D290" s="33" t="s">
        <v>173</v>
      </c>
      <c r="E290" s="33" t="s">
        <v>2107</v>
      </c>
      <c r="F290" s="34"/>
    </row>
    <row r="291" ht="14.25" hidden="1" customHeight="1">
      <c r="A291" s="35" t="s">
        <v>69</v>
      </c>
      <c r="B291" s="36" t="s">
        <v>70</v>
      </c>
      <c r="C291" s="36" t="s">
        <v>2250</v>
      </c>
      <c r="D291" s="36" t="s">
        <v>2251</v>
      </c>
      <c r="E291" s="36" t="s">
        <v>2084</v>
      </c>
      <c r="F291" s="37" t="s">
        <v>2663</v>
      </c>
    </row>
    <row r="292" ht="14.25" hidden="1" customHeight="1">
      <c r="A292" s="32" t="s">
        <v>69</v>
      </c>
      <c r="B292" s="33" t="s">
        <v>70</v>
      </c>
      <c r="C292" s="33" t="s">
        <v>2270</v>
      </c>
      <c r="D292" s="33" t="s">
        <v>2271</v>
      </c>
      <c r="E292" s="33" t="s">
        <v>2084</v>
      </c>
      <c r="F292" s="34"/>
    </row>
    <row r="293" ht="14.25" hidden="1" customHeight="1">
      <c r="A293" s="35" t="s">
        <v>69</v>
      </c>
      <c r="B293" s="36" t="s">
        <v>70</v>
      </c>
      <c r="C293" s="36" t="s">
        <v>127</v>
      </c>
      <c r="D293" s="36" t="s">
        <v>2272</v>
      </c>
      <c r="E293" s="36" t="s">
        <v>2272</v>
      </c>
      <c r="F293" s="37"/>
    </row>
    <row r="294" ht="14.25" hidden="1" customHeight="1">
      <c r="A294" s="32" t="s">
        <v>69</v>
      </c>
      <c r="B294" s="33" t="s">
        <v>70</v>
      </c>
      <c r="C294" s="33" t="s">
        <v>2276</v>
      </c>
      <c r="D294" s="33" t="s">
        <v>2277</v>
      </c>
      <c r="E294" s="33" t="s">
        <v>2122</v>
      </c>
      <c r="F294" s="34" t="s">
        <v>2664</v>
      </c>
    </row>
    <row r="295" ht="14.25" hidden="1" customHeight="1">
      <c r="A295" s="35" t="s">
        <v>69</v>
      </c>
      <c r="B295" s="36" t="s">
        <v>70</v>
      </c>
      <c r="C295" s="36" t="s">
        <v>2287</v>
      </c>
      <c r="D295" s="36" t="s">
        <v>2288</v>
      </c>
      <c r="E295" s="36" t="s">
        <v>2084</v>
      </c>
      <c r="F295" s="37"/>
    </row>
    <row r="296" ht="14.25" hidden="1" customHeight="1">
      <c r="A296" s="32" t="s">
        <v>69</v>
      </c>
      <c r="B296" s="33" t="s">
        <v>70</v>
      </c>
      <c r="C296" s="33" t="s">
        <v>2296</v>
      </c>
      <c r="D296" s="33" t="s">
        <v>2297</v>
      </c>
      <c r="E296" s="33" t="s">
        <v>2084</v>
      </c>
      <c r="F296" s="34"/>
    </row>
    <row r="297" ht="14.25" hidden="1" customHeight="1">
      <c r="A297" s="35" t="s">
        <v>69</v>
      </c>
      <c r="B297" s="36" t="s">
        <v>70</v>
      </c>
      <c r="C297" s="36" t="s">
        <v>2304</v>
      </c>
      <c r="D297" s="36" t="s">
        <v>2305</v>
      </c>
      <c r="E297" s="36" t="s">
        <v>10</v>
      </c>
      <c r="F297" s="37"/>
    </row>
    <row r="298" ht="14.25" hidden="1" customHeight="1">
      <c r="A298" s="32" t="s">
        <v>69</v>
      </c>
      <c r="B298" s="33" t="s">
        <v>70</v>
      </c>
      <c r="C298" s="33" t="s">
        <v>2332</v>
      </c>
      <c r="D298" s="33" t="s">
        <v>2333</v>
      </c>
      <c r="E298" s="33" t="s">
        <v>2084</v>
      </c>
      <c r="F298" s="34" t="s">
        <v>2637</v>
      </c>
    </row>
    <row r="299" ht="14.25" hidden="1" customHeight="1">
      <c r="A299" s="35" t="s">
        <v>69</v>
      </c>
      <c r="B299" s="36" t="s">
        <v>70</v>
      </c>
      <c r="C299" s="36" t="s">
        <v>2338</v>
      </c>
      <c r="D299" s="36" t="s">
        <v>149</v>
      </c>
      <c r="E299" s="36" t="s">
        <v>10</v>
      </c>
      <c r="F299" s="37"/>
    </row>
    <row r="300" ht="14.25" hidden="1" customHeight="1">
      <c r="A300" s="32" t="s">
        <v>69</v>
      </c>
      <c r="B300" s="33" t="s">
        <v>70</v>
      </c>
      <c r="C300" s="33" t="s">
        <v>2339</v>
      </c>
      <c r="D300" s="33" t="s">
        <v>146</v>
      </c>
      <c r="E300" s="33" t="s">
        <v>2107</v>
      </c>
      <c r="F300" s="34"/>
    </row>
    <row r="301" ht="14.25" hidden="1" customHeight="1">
      <c r="A301" s="35" t="s">
        <v>69</v>
      </c>
      <c r="B301" s="36" t="s">
        <v>70</v>
      </c>
      <c r="C301" s="36" t="s">
        <v>2342</v>
      </c>
      <c r="D301" s="36" t="s">
        <v>2665</v>
      </c>
      <c r="E301" s="36" t="s">
        <v>2084</v>
      </c>
      <c r="F301" s="37"/>
    </row>
    <row r="302" ht="14.25" hidden="1" customHeight="1">
      <c r="A302" s="32" t="s">
        <v>69</v>
      </c>
      <c r="B302" s="33" t="s">
        <v>70</v>
      </c>
      <c r="C302" s="33" t="s">
        <v>2666</v>
      </c>
      <c r="D302" s="33" t="s">
        <v>2667</v>
      </c>
      <c r="E302" s="33" t="s">
        <v>2084</v>
      </c>
      <c r="F302" s="34" t="s">
        <v>2668</v>
      </c>
    </row>
    <row r="303" ht="14.25" hidden="1" customHeight="1">
      <c r="A303" s="35" t="s">
        <v>69</v>
      </c>
      <c r="B303" s="36" t="s">
        <v>70</v>
      </c>
      <c r="C303" s="36" t="s">
        <v>2352</v>
      </c>
      <c r="D303" s="36" t="s">
        <v>2353</v>
      </c>
      <c r="E303" s="36" t="s">
        <v>2167</v>
      </c>
      <c r="F303" s="37" t="s">
        <v>2354</v>
      </c>
    </row>
    <row r="304" ht="14.25" hidden="1" customHeight="1">
      <c r="A304" s="32" t="s">
        <v>69</v>
      </c>
      <c r="B304" s="33" t="s">
        <v>70</v>
      </c>
      <c r="C304" s="33" t="s">
        <v>2366</v>
      </c>
      <c r="D304" s="33" t="s">
        <v>2367</v>
      </c>
      <c r="E304" s="33" t="s">
        <v>10</v>
      </c>
      <c r="F304" s="34" t="s">
        <v>2669</v>
      </c>
    </row>
    <row r="305" ht="14.25" hidden="1" customHeight="1">
      <c r="A305" s="35" t="s">
        <v>69</v>
      </c>
      <c r="B305" s="36" t="s">
        <v>70</v>
      </c>
      <c r="C305" s="36" t="s">
        <v>2537</v>
      </c>
      <c r="D305" s="36" t="s">
        <v>480</v>
      </c>
      <c r="E305" s="36" t="s">
        <v>170</v>
      </c>
      <c r="F305" s="37"/>
    </row>
    <row r="306" ht="14.25" hidden="1" customHeight="1">
      <c r="A306" s="32" t="s">
        <v>69</v>
      </c>
      <c r="B306" s="33" t="s">
        <v>70</v>
      </c>
      <c r="C306" s="33" t="s">
        <v>2619</v>
      </c>
      <c r="D306" s="33" t="s">
        <v>289</v>
      </c>
      <c r="E306" s="33" t="s">
        <v>170</v>
      </c>
      <c r="F306" s="34" t="s">
        <v>2670</v>
      </c>
    </row>
    <row r="307" ht="14.25" hidden="1" customHeight="1">
      <c r="A307" s="35" t="s">
        <v>69</v>
      </c>
      <c r="B307" s="36" t="s">
        <v>70</v>
      </c>
      <c r="C307" s="36" t="s">
        <v>2586</v>
      </c>
      <c r="D307" s="36" t="s">
        <v>2587</v>
      </c>
      <c r="E307" s="36" t="s">
        <v>10</v>
      </c>
      <c r="F307" s="37" t="s">
        <v>2671</v>
      </c>
    </row>
    <row r="308" ht="14.25" hidden="1" customHeight="1">
      <c r="A308" s="32" t="s">
        <v>72</v>
      </c>
      <c r="B308" s="33" t="s">
        <v>73</v>
      </c>
      <c r="C308" s="33" t="s">
        <v>2078</v>
      </c>
      <c r="D308" s="33" t="s">
        <v>261</v>
      </c>
      <c r="E308" s="33" t="s">
        <v>10</v>
      </c>
      <c r="F308" s="34" t="s">
        <v>2672</v>
      </c>
    </row>
    <row r="309" ht="14.25" hidden="1" customHeight="1">
      <c r="A309" s="35" t="s">
        <v>72</v>
      </c>
      <c r="B309" s="36" t="s">
        <v>73</v>
      </c>
      <c r="C309" s="36" t="s">
        <v>2117</v>
      </c>
      <c r="D309" s="36" t="s">
        <v>2118</v>
      </c>
      <c r="E309" s="36" t="s">
        <v>170</v>
      </c>
      <c r="F309" s="37" t="s">
        <v>2673</v>
      </c>
    </row>
    <row r="310" ht="14.25" hidden="1" customHeight="1">
      <c r="A310" s="32" t="s">
        <v>72</v>
      </c>
      <c r="B310" s="33" t="s">
        <v>73</v>
      </c>
      <c r="C310" s="33" t="s">
        <v>60</v>
      </c>
      <c r="D310" s="33" t="s">
        <v>61</v>
      </c>
      <c r="E310" s="33" t="s">
        <v>10</v>
      </c>
      <c r="F310" s="34" t="s">
        <v>2674</v>
      </c>
    </row>
    <row r="311" ht="14.25" hidden="1" customHeight="1">
      <c r="A311" s="35" t="s">
        <v>72</v>
      </c>
      <c r="B311" s="36" t="s">
        <v>73</v>
      </c>
      <c r="C311" s="36" t="s">
        <v>2134</v>
      </c>
      <c r="D311" s="36" t="s">
        <v>156</v>
      </c>
      <c r="E311" s="36" t="s">
        <v>156</v>
      </c>
      <c r="F311" s="37" t="s">
        <v>2662</v>
      </c>
    </row>
    <row r="312" ht="14.25" hidden="1" customHeight="1">
      <c r="A312" s="32" t="s">
        <v>72</v>
      </c>
      <c r="B312" s="33" t="s">
        <v>73</v>
      </c>
      <c r="C312" s="33" t="s">
        <v>2675</v>
      </c>
      <c r="D312" s="33" t="s">
        <v>1008</v>
      </c>
      <c r="E312" s="33" t="s">
        <v>170</v>
      </c>
      <c r="F312" s="34" t="s">
        <v>2676</v>
      </c>
    </row>
    <row r="313" ht="14.25" hidden="1" customHeight="1">
      <c r="A313" s="35" t="s">
        <v>72</v>
      </c>
      <c r="B313" s="36" t="s">
        <v>73</v>
      </c>
      <c r="C313" s="36" t="s">
        <v>2677</v>
      </c>
      <c r="D313" s="36" t="s">
        <v>2678</v>
      </c>
      <c r="E313" s="36" t="s">
        <v>2084</v>
      </c>
      <c r="F313" s="37" t="s">
        <v>2679</v>
      </c>
    </row>
    <row r="314" ht="14.25" hidden="1" customHeight="1">
      <c r="A314" s="32" t="s">
        <v>72</v>
      </c>
      <c r="B314" s="33" t="s">
        <v>73</v>
      </c>
      <c r="C314" s="33" t="s">
        <v>2680</v>
      </c>
      <c r="D314" s="33" t="s">
        <v>2681</v>
      </c>
      <c r="E314" s="33" t="s">
        <v>10</v>
      </c>
      <c r="F314" s="34"/>
    </row>
    <row r="315" ht="14.25" hidden="1" customHeight="1">
      <c r="A315" s="35" t="s">
        <v>72</v>
      </c>
      <c r="B315" s="36" t="s">
        <v>73</v>
      </c>
      <c r="C315" s="36" t="s">
        <v>2682</v>
      </c>
      <c r="D315" s="36" t="s">
        <v>2683</v>
      </c>
      <c r="E315" s="36" t="s">
        <v>2084</v>
      </c>
      <c r="F315" s="37"/>
    </row>
    <row r="316" ht="14.25" hidden="1" customHeight="1">
      <c r="A316" s="32" t="s">
        <v>72</v>
      </c>
      <c r="B316" s="33" t="s">
        <v>73</v>
      </c>
      <c r="C316" s="33" t="s">
        <v>2684</v>
      </c>
      <c r="D316" s="33" t="s">
        <v>2685</v>
      </c>
      <c r="E316" s="33" t="s">
        <v>2084</v>
      </c>
      <c r="F316" s="34"/>
    </row>
    <row r="317" ht="14.25" hidden="1" customHeight="1">
      <c r="A317" s="35" t="s">
        <v>72</v>
      </c>
      <c r="B317" s="36" t="s">
        <v>73</v>
      </c>
      <c r="C317" s="36" t="s">
        <v>2196</v>
      </c>
      <c r="D317" s="36" t="s">
        <v>176</v>
      </c>
      <c r="E317" s="36" t="s">
        <v>10</v>
      </c>
      <c r="F317" s="37"/>
    </row>
    <row r="318" ht="14.25" hidden="1" customHeight="1">
      <c r="A318" s="32" t="s">
        <v>72</v>
      </c>
      <c r="B318" s="33" t="s">
        <v>73</v>
      </c>
      <c r="C318" s="33" t="s">
        <v>2197</v>
      </c>
      <c r="D318" s="33" t="s">
        <v>173</v>
      </c>
      <c r="E318" s="33" t="s">
        <v>2107</v>
      </c>
      <c r="F318" s="34"/>
    </row>
    <row r="319" ht="14.25" hidden="1" customHeight="1">
      <c r="A319" s="35" t="s">
        <v>72</v>
      </c>
      <c r="B319" s="36" t="s">
        <v>73</v>
      </c>
      <c r="C319" s="36" t="s">
        <v>2686</v>
      </c>
      <c r="D319" s="36" t="s">
        <v>1004</v>
      </c>
      <c r="E319" s="36" t="s">
        <v>2084</v>
      </c>
      <c r="F319" s="37" t="s">
        <v>2687</v>
      </c>
    </row>
    <row r="320" ht="14.25" hidden="1" customHeight="1">
      <c r="A320" s="32" t="s">
        <v>72</v>
      </c>
      <c r="B320" s="33" t="s">
        <v>73</v>
      </c>
      <c r="C320" s="33" t="s">
        <v>2688</v>
      </c>
      <c r="D320" s="33" t="s">
        <v>2689</v>
      </c>
      <c r="E320" s="33" t="s">
        <v>2084</v>
      </c>
      <c r="F320" s="34" t="s">
        <v>2690</v>
      </c>
    </row>
    <row r="321" ht="14.25" hidden="1" customHeight="1">
      <c r="A321" s="35" t="s">
        <v>72</v>
      </c>
      <c r="B321" s="36" t="s">
        <v>73</v>
      </c>
      <c r="C321" s="36" t="s">
        <v>2606</v>
      </c>
      <c r="D321" s="36" t="s">
        <v>2607</v>
      </c>
      <c r="E321" s="36" t="s">
        <v>10</v>
      </c>
      <c r="F321" s="37" t="s">
        <v>2608</v>
      </c>
    </row>
    <row r="322" ht="14.25" hidden="1" customHeight="1">
      <c r="A322" s="32" t="s">
        <v>72</v>
      </c>
      <c r="B322" s="33" t="s">
        <v>73</v>
      </c>
      <c r="C322" s="33" t="s">
        <v>2691</v>
      </c>
      <c r="D322" s="33" t="s">
        <v>2692</v>
      </c>
      <c r="E322" s="33" t="s">
        <v>2167</v>
      </c>
      <c r="F322" s="34"/>
    </row>
    <row r="323" ht="14.25" hidden="1" customHeight="1">
      <c r="A323" s="35" t="s">
        <v>72</v>
      </c>
      <c r="B323" s="36" t="s">
        <v>73</v>
      </c>
      <c r="C323" s="36" t="s">
        <v>2693</v>
      </c>
      <c r="D323" s="36" t="s">
        <v>998</v>
      </c>
      <c r="E323" s="36" t="s">
        <v>2122</v>
      </c>
      <c r="F323" s="37" t="s">
        <v>2694</v>
      </c>
    </row>
    <row r="324" ht="14.25" hidden="1" customHeight="1">
      <c r="A324" s="32" t="s">
        <v>72</v>
      </c>
      <c r="B324" s="33" t="s">
        <v>73</v>
      </c>
      <c r="C324" s="33" t="s">
        <v>2243</v>
      </c>
      <c r="D324" s="33" t="s">
        <v>994</v>
      </c>
      <c r="E324" s="33" t="s">
        <v>2122</v>
      </c>
      <c r="F324" s="34" t="s">
        <v>2695</v>
      </c>
    </row>
    <row r="325" ht="14.25" hidden="1" customHeight="1">
      <c r="A325" s="35" t="s">
        <v>72</v>
      </c>
      <c r="B325" s="36" t="s">
        <v>73</v>
      </c>
      <c r="C325" s="36" t="s">
        <v>2250</v>
      </c>
      <c r="D325" s="36" t="s">
        <v>2251</v>
      </c>
      <c r="E325" s="36" t="s">
        <v>2084</v>
      </c>
      <c r="F325" s="37" t="s">
        <v>2696</v>
      </c>
    </row>
    <row r="326" ht="14.25" hidden="1" customHeight="1">
      <c r="A326" s="32" t="s">
        <v>72</v>
      </c>
      <c r="B326" s="33" t="s">
        <v>73</v>
      </c>
      <c r="C326" s="33" t="s">
        <v>2697</v>
      </c>
      <c r="D326" s="33" t="s">
        <v>2698</v>
      </c>
      <c r="E326" s="33" t="s">
        <v>2084</v>
      </c>
      <c r="F326" s="34"/>
    </row>
    <row r="327" ht="14.25" hidden="1" customHeight="1">
      <c r="A327" s="35" t="s">
        <v>72</v>
      </c>
      <c r="B327" s="36" t="s">
        <v>73</v>
      </c>
      <c r="C327" s="36" t="s">
        <v>2270</v>
      </c>
      <c r="D327" s="36" t="s">
        <v>2271</v>
      </c>
      <c r="E327" s="36" t="s">
        <v>2084</v>
      </c>
      <c r="F327" s="37"/>
    </row>
    <row r="328" ht="14.25" hidden="1" customHeight="1">
      <c r="A328" s="32" t="s">
        <v>72</v>
      </c>
      <c r="B328" s="33" t="s">
        <v>73</v>
      </c>
      <c r="C328" s="33" t="s">
        <v>127</v>
      </c>
      <c r="D328" s="33" t="s">
        <v>2272</v>
      </c>
      <c r="E328" s="33" t="s">
        <v>2272</v>
      </c>
      <c r="F328" s="34"/>
    </row>
    <row r="329" ht="14.25" hidden="1" customHeight="1">
      <c r="A329" s="35" t="s">
        <v>72</v>
      </c>
      <c r="B329" s="36" t="s">
        <v>73</v>
      </c>
      <c r="C329" s="36" t="s">
        <v>2276</v>
      </c>
      <c r="D329" s="36" t="s">
        <v>2277</v>
      </c>
      <c r="E329" s="36" t="s">
        <v>2122</v>
      </c>
      <c r="F329" s="37" t="s">
        <v>2699</v>
      </c>
    </row>
    <row r="330" ht="14.25" customHeight="1">
      <c r="A330" s="32" t="s">
        <v>72</v>
      </c>
      <c r="B330" s="33" t="s">
        <v>73</v>
      </c>
      <c r="C330" s="33" t="s">
        <v>2700</v>
      </c>
      <c r="D330" s="33" t="s">
        <v>2701</v>
      </c>
      <c r="E330" s="33" t="s">
        <v>10</v>
      </c>
      <c r="F330" s="34" t="s">
        <v>2702</v>
      </c>
    </row>
    <row r="331" ht="14.25" customHeight="1">
      <c r="A331" s="35" t="s">
        <v>72</v>
      </c>
      <c r="B331" s="36" t="s">
        <v>73</v>
      </c>
      <c r="C331" s="36" t="s">
        <v>2703</v>
      </c>
      <c r="D331" s="36" t="s">
        <v>2704</v>
      </c>
      <c r="E331" s="36" t="s">
        <v>2084</v>
      </c>
      <c r="F331" s="37"/>
    </row>
    <row r="332" ht="14.25" hidden="1" customHeight="1">
      <c r="A332" s="32" t="s">
        <v>72</v>
      </c>
      <c r="B332" s="33" t="s">
        <v>73</v>
      </c>
      <c r="C332" s="33" t="s">
        <v>2287</v>
      </c>
      <c r="D332" s="33" t="s">
        <v>2288</v>
      </c>
      <c r="E332" s="33" t="s">
        <v>2084</v>
      </c>
      <c r="F332" s="34"/>
    </row>
    <row r="333" ht="14.25" hidden="1" customHeight="1">
      <c r="A333" s="35" t="s">
        <v>72</v>
      </c>
      <c r="B333" s="36" t="s">
        <v>73</v>
      </c>
      <c r="C333" s="36" t="s">
        <v>2296</v>
      </c>
      <c r="D333" s="36" t="s">
        <v>2297</v>
      </c>
      <c r="E333" s="36" t="s">
        <v>2084</v>
      </c>
      <c r="F333" s="37"/>
    </row>
    <row r="334" ht="14.25" hidden="1" customHeight="1">
      <c r="A334" s="32" t="s">
        <v>72</v>
      </c>
      <c r="B334" s="33" t="s">
        <v>73</v>
      </c>
      <c r="C334" s="33" t="s">
        <v>2332</v>
      </c>
      <c r="D334" s="33" t="s">
        <v>2333</v>
      </c>
      <c r="E334" s="33" t="s">
        <v>2084</v>
      </c>
      <c r="F334" s="34" t="s">
        <v>2614</v>
      </c>
    </row>
    <row r="335" ht="14.25" hidden="1" customHeight="1">
      <c r="A335" s="35" t="s">
        <v>72</v>
      </c>
      <c r="B335" s="36" t="s">
        <v>73</v>
      </c>
      <c r="C335" s="36" t="s">
        <v>2338</v>
      </c>
      <c r="D335" s="36" t="s">
        <v>149</v>
      </c>
      <c r="E335" s="36" t="s">
        <v>10</v>
      </c>
      <c r="F335" s="37"/>
    </row>
    <row r="336" ht="14.25" hidden="1" customHeight="1">
      <c r="A336" s="32" t="s">
        <v>72</v>
      </c>
      <c r="B336" s="33" t="s">
        <v>73</v>
      </c>
      <c r="C336" s="33" t="s">
        <v>2339</v>
      </c>
      <c r="D336" s="33" t="s">
        <v>146</v>
      </c>
      <c r="E336" s="33" t="s">
        <v>2107</v>
      </c>
      <c r="F336" s="34"/>
    </row>
    <row r="337" ht="14.25" hidden="1" customHeight="1">
      <c r="A337" s="35" t="s">
        <v>72</v>
      </c>
      <c r="B337" s="36" t="s">
        <v>73</v>
      </c>
      <c r="C337" s="36" t="s">
        <v>2342</v>
      </c>
      <c r="D337" s="36" t="s">
        <v>2704</v>
      </c>
      <c r="E337" s="36" t="s">
        <v>2084</v>
      </c>
      <c r="F337" s="37"/>
    </row>
    <row r="338" ht="14.25" hidden="1" customHeight="1">
      <c r="A338" s="32" t="s">
        <v>72</v>
      </c>
      <c r="B338" s="33" t="s">
        <v>73</v>
      </c>
      <c r="C338" s="33" t="s">
        <v>2352</v>
      </c>
      <c r="D338" s="33" t="s">
        <v>2353</v>
      </c>
      <c r="E338" s="33" t="s">
        <v>2167</v>
      </c>
      <c r="F338" s="34" t="s">
        <v>2354</v>
      </c>
    </row>
    <row r="339" ht="14.25" hidden="1" customHeight="1">
      <c r="A339" s="35" t="s">
        <v>72</v>
      </c>
      <c r="B339" s="36" t="s">
        <v>73</v>
      </c>
      <c r="C339" s="36" t="s">
        <v>2366</v>
      </c>
      <c r="D339" s="36" t="s">
        <v>2367</v>
      </c>
      <c r="E339" s="36" t="s">
        <v>10</v>
      </c>
      <c r="F339" s="37" t="s">
        <v>2705</v>
      </c>
    </row>
    <row r="340" ht="14.25" hidden="1" customHeight="1">
      <c r="A340" s="32" t="s">
        <v>72</v>
      </c>
      <c r="B340" s="33" t="s">
        <v>73</v>
      </c>
      <c r="C340" s="33" t="s">
        <v>2706</v>
      </c>
      <c r="D340" s="33" t="s">
        <v>2707</v>
      </c>
      <c r="E340" s="33" t="s">
        <v>2084</v>
      </c>
      <c r="F340" s="34" t="s">
        <v>2708</v>
      </c>
    </row>
    <row r="341" ht="14.25" hidden="1" customHeight="1">
      <c r="A341" s="35" t="s">
        <v>72</v>
      </c>
      <c r="B341" s="36" t="s">
        <v>73</v>
      </c>
      <c r="C341" s="36" t="s">
        <v>2617</v>
      </c>
      <c r="D341" s="36" t="s">
        <v>202</v>
      </c>
      <c r="E341" s="36" t="s">
        <v>10</v>
      </c>
      <c r="F341" s="37" t="s">
        <v>2709</v>
      </c>
    </row>
    <row r="342" ht="14.25" hidden="1" customHeight="1">
      <c r="A342" s="32" t="s">
        <v>72</v>
      </c>
      <c r="B342" s="33" t="s">
        <v>73</v>
      </c>
      <c r="C342" s="33" t="s">
        <v>2710</v>
      </c>
      <c r="D342" s="33" t="s">
        <v>1037</v>
      </c>
      <c r="E342" s="33" t="s">
        <v>170</v>
      </c>
      <c r="F342" s="34" t="s">
        <v>2711</v>
      </c>
    </row>
    <row r="343" ht="14.25" hidden="1" customHeight="1">
      <c r="A343" s="35" t="s">
        <v>72</v>
      </c>
      <c r="B343" s="36" t="s">
        <v>73</v>
      </c>
      <c r="C343" s="36" t="s">
        <v>2712</v>
      </c>
      <c r="D343" s="36" t="s">
        <v>2713</v>
      </c>
      <c r="E343" s="36" t="s">
        <v>2084</v>
      </c>
      <c r="F343" s="37" t="s">
        <v>2714</v>
      </c>
    </row>
    <row r="344" ht="14.25" hidden="1" customHeight="1">
      <c r="A344" s="32" t="s">
        <v>72</v>
      </c>
      <c r="B344" s="33" t="s">
        <v>73</v>
      </c>
      <c r="C344" s="33" t="s">
        <v>2715</v>
      </c>
      <c r="D344" s="33" t="s">
        <v>2716</v>
      </c>
      <c r="E344" s="33" t="s">
        <v>170</v>
      </c>
      <c r="F344" s="34" t="s">
        <v>2717</v>
      </c>
    </row>
    <row r="345" ht="14.25" hidden="1" customHeight="1">
      <c r="A345" s="35" t="s">
        <v>72</v>
      </c>
      <c r="B345" s="36" t="s">
        <v>73</v>
      </c>
      <c r="C345" s="36" t="s">
        <v>2718</v>
      </c>
      <c r="D345" s="36" t="s">
        <v>2719</v>
      </c>
      <c r="E345" s="36" t="s">
        <v>2084</v>
      </c>
      <c r="F345" s="37" t="s">
        <v>2720</v>
      </c>
    </row>
    <row r="346" ht="14.25" hidden="1" customHeight="1">
      <c r="A346" s="32" t="s">
        <v>72</v>
      </c>
      <c r="B346" s="33" t="s">
        <v>73</v>
      </c>
      <c r="C346" s="33" t="s">
        <v>2721</v>
      </c>
      <c r="D346" s="33" t="s">
        <v>1032</v>
      </c>
      <c r="E346" s="33" t="s">
        <v>2107</v>
      </c>
      <c r="F346" s="34" t="s">
        <v>2722</v>
      </c>
    </row>
    <row r="347" ht="14.25" hidden="1" customHeight="1">
      <c r="A347" s="35" t="s">
        <v>72</v>
      </c>
      <c r="B347" s="36" t="s">
        <v>73</v>
      </c>
      <c r="C347" s="36" t="s">
        <v>2537</v>
      </c>
      <c r="D347" s="36" t="s">
        <v>480</v>
      </c>
      <c r="E347" s="36" t="s">
        <v>170</v>
      </c>
      <c r="F347" s="37"/>
    </row>
    <row r="348" ht="14.25" hidden="1" customHeight="1">
      <c r="A348" s="32" t="s">
        <v>72</v>
      </c>
      <c r="B348" s="33" t="s">
        <v>73</v>
      </c>
      <c r="C348" s="33" t="s">
        <v>2586</v>
      </c>
      <c r="D348" s="33" t="s">
        <v>2587</v>
      </c>
      <c r="E348" s="33" t="s">
        <v>10</v>
      </c>
      <c r="F348" s="34" t="s">
        <v>2723</v>
      </c>
    </row>
    <row r="349" ht="14.25" hidden="1" customHeight="1">
      <c r="A349" s="35" t="s">
        <v>72</v>
      </c>
      <c r="B349" s="36" t="s">
        <v>73</v>
      </c>
      <c r="C349" s="36" t="s">
        <v>2724</v>
      </c>
      <c r="D349" s="36" t="s">
        <v>2725</v>
      </c>
      <c r="E349" s="36" t="s">
        <v>170</v>
      </c>
      <c r="F349" s="37" t="s">
        <v>2726</v>
      </c>
    </row>
    <row r="350" ht="14.25" hidden="1" customHeight="1">
      <c r="A350" s="32" t="s">
        <v>75</v>
      </c>
      <c r="B350" s="33" t="s">
        <v>76</v>
      </c>
      <c r="C350" s="33" t="s">
        <v>2078</v>
      </c>
      <c r="D350" s="33" t="s">
        <v>261</v>
      </c>
      <c r="E350" s="33" t="s">
        <v>10</v>
      </c>
      <c r="F350" s="34" t="s">
        <v>2727</v>
      </c>
    </row>
    <row r="351" ht="14.25" hidden="1" customHeight="1">
      <c r="A351" s="35" t="s">
        <v>75</v>
      </c>
      <c r="B351" s="36" t="s">
        <v>76</v>
      </c>
      <c r="C351" s="36" t="s">
        <v>2656</v>
      </c>
      <c r="D351" s="36" t="s">
        <v>903</v>
      </c>
      <c r="E351" s="36" t="s">
        <v>2122</v>
      </c>
      <c r="F351" s="37"/>
    </row>
    <row r="352" ht="14.25" hidden="1" customHeight="1">
      <c r="A352" s="32" t="s">
        <v>75</v>
      </c>
      <c r="B352" s="33" t="s">
        <v>76</v>
      </c>
      <c r="C352" s="33" t="s">
        <v>2658</v>
      </c>
      <c r="D352" s="33" t="s">
        <v>2659</v>
      </c>
      <c r="E352" s="33" t="s">
        <v>2122</v>
      </c>
      <c r="F352" s="34"/>
    </row>
    <row r="353" ht="14.25" hidden="1" customHeight="1">
      <c r="A353" s="35" t="s">
        <v>75</v>
      </c>
      <c r="B353" s="36" t="s">
        <v>76</v>
      </c>
      <c r="C353" s="36" t="s">
        <v>2728</v>
      </c>
      <c r="D353" s="36" t="s">
        <v>2729</v>
      </c>
      <c r="E353" s="36" t="s">
        <v>2167</v>
      </c>
      <c r="F353" s="37" t="s">
        <v>2730</v>
      </c>
    </row>
    <row r="354" ht="14.25" hidden="1" customHeight="1">
      <c r="A354" s="32" t="s">
        <v>75</v>
      </c>
      <c r="B354" s="33" t="s">
        <v>76</v>
      </c>
      <c r="C354" s="33" t="s">
        <v>2117</v>
      </c>
      <c r="D354" s="33" t="s">
        <v>2118</v>
      </c>
      <c r="E354" s="33" t="s">
        <v>170</v>
      </c>
      <c r="F354" s="34" t="s">
        <v>2731</v>
      </c>
    </row>
    <row r="355" ht="14.25" hidden="1" customHeight="1">
      <c r="A355" s="35" t="s">
        <v>75</v>
      </c>
      <c r="B355" s="36" t="s">
        <v>76</v>
      </c>
      <c r="C355" s="36" t="s">
        <v>2732</v>
      </c>
      <c r="D355" s="36" t="s">
        <v>2733</v>
      </c>
      <c r="E355" s="36" t="s">
        <v>2167</v>
      </c>
      <c r="F355" s="37"/>
    </row>
    <row r="356" ht="14.25" hidden="1" customHeight="1">
      <c r="A356" s="32" t="s">
        <v>75</v>
      </c>
      <c r="B356" s="33" t="s">
        <v>76</v>
      </c>
      <c r="C356" s="33" t="s">
        <v>60</v>
      </c>
      <c r="D356" s="33" t="s">
        <v>61</v>
      </c>
      <c r="E356" s="33" t="s">
        <v>10</v>
      </c>
      <c r="F356" s="34" t="s">
        <v>2734</v>
      </c>
    </row>
    <row r="357" ht="14.25" hidden="1" customHeight="1">
      <c r="A357" s="35" t="s">
        <v>75</v>
      </c>
      <c r="B357" s="36" t="s">
        <v>76</v>
      </c>
      <c r="C357" s="36" t="s">
        <v>2627</v>
      </c>
      <c r="D357" s="36" t="s">
        <v>2628</v>
      </c>
      <c r="E357" s="36" t="s">
        <v>2084</v>
      </c>
      <c r="F357" s="37"/>
    </row>
    <row r="358" ht="14.25" hidden="1" customHeight="1">
      <c r="A358" s="32" t="s">
        <v>75</v>
      </c>
      <c r="B358" s="33" t="s">
        <v>76</v>
      </c>
      <c r="C358" s="33" t="s">
        <v>2134</v>
      </c>
      <c r="D358" s="33" t="s">
        <v>156</v>
      </c>
      <c r="E358" s="33" t="s">
        <v>156</v>
      </c>
      <c r="F358" s="34" t="s">
        <v>2735</v>
      </c>
    </row>
    <row r="359" ht="14.25" hidden="1" customHeight="1">
      <c r="A359" s="35" t="s">
        <v>75</v>
      </c>
      <c r="B359" s="36" t="s">
        <v>76</v>
      </c>
      <c r="C359" s="36" t="s">
        <v>2736</v>
      </c>
      <c r="D359" s="36" t="s">
        <v>2737</v>
      </c>
      <c r="E359" s="36" t="s">
        <v>170</v>
      </c>
      <c r="F359" s="37"/>
    </row>
    <row r="360" ht="14.25" hidden="1" customHeight="1">
      <c r="A360" s="32" t="s">
        <v>75</v>
      </c>
      <c r="B360" s="33" t="s">
        <v>76</v>
      </c>
      <c r="C360" s="33" t="s">
        <v>2196</v>
      </c>
      <c r="D360" s="33" t="s">
        <v>176</v>
      </c>
      <c r="E360" s="33" t="s">
        <v>10</v>
      </c>
      <c r="F360" s="34"/>
    </row>
    <row r="361" ht="14.25" hidden="1" customHeight="1">
      <c r="A361" s="35" t="s">
        <v>75</v>
      </c>
      <c r="B361" s="36" t="s">
        <v>76</v>
      </c>
      <c r="C361" s="36" t="s">
        <v>2197</v>
      </c>
      <c r="D361" s="36" t="s">
        <v>173</v>
      </c>
      <c r="E361" s="36" t="s">
        <v>2107</v>
      </c>
      <c r="F361" s="37"/>
    </row>
    <row r="362" ht="14.25" hidden="1" customHeight="1">
      <c r="A362" s="32" t="s">
        <v>75</v>
      </c>
      <c r="B362" s="33" t="s">
        <v>76</v>
      </c>
      <c r="C362" s="33" t="s">
        <v>2738</v>
      </c>
      <c r="D362" s="33" t="s">
        <v>2739</v>
      </c>
      <c r="E362" s="33" t="s">
        <v>2084</v>
      </c>
      <c r="F362" s="34"/>
    </row>
    <row r="363" ht="14.25" hidden="1" customHeight="1">
      <c r="A363" s="35" t="s">
        <v>75</v>
      </c>
      <c r="B363" s="36" t="s">
        <v>76</v>
      </c>
      <c r="C363" s="36" t="s">
        <v>2740</v>
      </c>
      <c r="D363" s="36" t="s">
        <v>810</v>
      </c>
      <c r="E363" s="36" t="s">
        <v>170</v>
      </c>
      <c r="F363" s="37" t="s">
        <v>2741</v>
      </c>
    </row>
    <row r="364" ht="14.25" hidden="1" customHeight="1">
      <c r="A364" s="32" t="s">
        <v>75</v>
      </c>
      <c r="B364" s="33" t="s">
        <v>76</v>
      </c>
      <c r="C364" s="33" t="s">
        <v>2742</v>
      </c>
      <c r="D364" s="33" t="s">
        <v>806</v>
      </c>
      <c r="E364" s="33" t="s">
        <v>2084</v>
      </c>
      <c r="F364" s="34" t="s">
        <v>2743</v>
      </c>
    </row>
    <row r="365" ht="14.25" hidden="1" customHeight="1">
      <c r="A365" s="35" t="s">
        <v>75</v>
      </c>
      <c r="B365" s="36" t="s">
        <v>76</v>
      </c>
      <c r="C365" s="36" t="s">
        <v>2250</v>
      </c>
      <c r="D365" s="36" t="s">
        <v>2251</v>
      </c>
      <c r="E365" s="36" t="s">
        <v>2084</v>
      </c>
      <c r="F365" s="37" t="s">
        <v>2744</v>
      </c>
    </row>
    <row r="366" ht="14.25" hidden="1" customHeight="1">
      <c r="A366" s="32" t="s">
        <v>75</v>
      </c>
      <c r="B366" s="33" t="s">
        <v>76</v>
      </c>
      <c r="C366" s="33" t="s">
        <v>2270</v>
      </c>
      <c r="D366" s="33" t="s">
        <v>2271</v>
      </c>
      <c r="E366" s="33" t="s">
        <v>2084</v>
      </c>
      <c r="F366" s="34"/>
    </row>
    <row r="367" ht="14.25" hidden="1" customHeight="1">
      <c r="A367" s="35" t="s">
        <v>75</v>
      </c>
      <c r="B367" s="36" t="s">
        <v>76</v>
      </c>
      <c r="C367" s="36" t="s">
        <v>127</v>
      </c>
      <c r="D367" s="36" t="s">
        <v>2272</v>
      </c>
      <c r="E367" s="36" t="s">
        <v>2272</v>
      </c>
      <c r="F367" s="37"/>
    </row>
    <row r="368" ht="14.25" hidden="1" customHeight="1">
      <c r="A368" s="32" t="s">
        <v>75</v>
      </c>
      <c r="B368" s="33" t="s">
        <v>76</v>
      </c>
      <c r="C368" s="33" t="s">
        <v>2276</v>
      </c>
      <c r="D368" s="33" t="s">
        <v>2277</v>
      </c>
      <c r="E368" s="33" t="s">
        <v>2122</v>
      </c>
      <c r="F368" s="34" t="s">
        <v>2745</v>
      </c>
    </row>
    <row r="369" ht="14.25" hidden="1" customHeight="1">
      <c r="A369" s="35" t="s">
        <v>75</v>
      </c>
      <c r="B369" s="36" t="s">
        <v>76</v>
      </c>
      <c r="C369" s="36" t="s">
        <v>2287</v>
      </c>
      <c r="D369" s="36" t="s">
        <v>2288</v>
      </c>
      <c r="E369" s="36" t="s">
        <v>2084</v>
      </c>
      <c r="F369" s="37"/>
    </row>
    <row r="370" ht="14.25" hidden="1" customHeight="1">
      <c r="A370" s="32" t="s">
        <v>75</v>
      </c>
      <c r="B370" s="33" t="s">
        <v>76</v>
      </c>
      <c r="C370" s="33" t="s">
        <v>2746</v>
      </c>
      <c r="D370" s="33" t="s">
        <v>2747</v>
      </c>
      <c r="E370" s="33" t="s">
        <v>2167</v>
      </c>
      <c r="F370" s="34" t="s">
        <v>2748</v>
      </c>
    </row>
    <row r="371" ht="14.25" hidden="1" customHeight="1">
      <c r="A371" s="35" t="s">
        <v>75</v>
      </c>
      <c r="B371" s="36" t="s">
        <v>76</v>
      </c>
      <c r="C371" s="36" t="s">
        <v>2296</v>
      </c>
      <c r="D371" s="36" t="s">
        <v>2297</v>
      </c>
      <c r="E371" s="36" t="s">
        <v>2084</v>
      </c>
      <c r="F371" s="37"/>
    </row>
    <row r="372" ht="14.25" hidden="1" customHeight="1">
      <c r="A372" s="32" t="s">
        <v>75</v>
      </c>
      <c r="B372" s="33" t="s">
        <v>76</v>
      </c>
      <c r="C372" s="33" t="s">
        <v>2304</v>
      </c>
      <c r="D372" s="33" t="s">
        <v>2305</v>
      </c>
      <c r="E372" s="33" t="s">
        <v>10</v>
      </c>
      <c r="F372" s="34"/>
    </row>
    <row r="373" ht="14.25" hidden="1" customHeight="1">
      <c r="A373" s="35" t="s">
        <v>75</v>
      </c>
      <c r="B373" s="36" t="s">
        <v>76</v>
      </c>
      <c r="C373" s="36" t="s">
        <v>2749</v>
      </c>
      <c r="D373" s="36" t="s">
        <v>2750</v>
      </c>
      <c r="E373" s="36" t="s">
        <v>2084</v>
      </c>
      <c r="F373" s="37" t="s">
        <v>2751</v>
      </c>
    </row>
    <row r="374" ht="14.25" hidden="1" customHeight="1">
      <c r="A374" s="32" t="s">
        <v>75</v>
      </c>
      <c r="B374" s="33" t="s">
        <v>76</v>
      </c>
      <c r="C374" s="33" t="s">
        <v>2752</v>
      </c>
      <c r="D374" s="33" t="s">
        <v>641</v>
      </c>
      <c r="E374" s="33" t="s">
        <v>2084</v>
      </c>
      <c r="F374" s="34" t="s">
        <v>2753</v>
      </c>
    </row>
    <row r="375" ht="14.25" hidden="1" customHeight="1">
      <c r="A375" s="35" t="s">
        <v>75</v>
      </c>
      <c r="B375" s="36" t="s">
        <v>76</v>
      </c>
      <c r="C375" s="36" t="s">
        <v>2332</v>
      </c>
      <c r="D375" s="36" t="s">
        <v>2333</v>
      </c>
      <c r="E375" s="36" t="s">
        <v>2084</v>
      </c>
      <c r="F375" s="37" t="s">
        <v>2614</v>
      </c>
    </row>
    <row r="376" ht="14.25" hidden="1" customHeight="1">
      <c r="A376" s="32" t="s">
        <v>75</v>
      </c>
      <c r="B376" s="33" t="s">
        <v>76</v>
      </c>
      <c r="C376" s="33" t="s">
        <v>2338</v>
      </c>
      <c r="D376" s="33" t="s">
        <v>149</v>
      </c>
      <c r="E376" s="33" t="s">
        <v>10</v>
      </c>
      <c r="F376" s="34"/>
    </row>
    <row r="377" ht="14.25" hidden="1" customHeight="1">
      <c r="A377" s="35" t="s">
        <v>75</v>
      </c>
      <c r="B377" s="36" t="s">
        <v>76</v>
      </c>
      <c r="C377" s="36" t="s">
        <v>2339</v>
      </c>
      <c r="D377" s="36" t="s">
        <v>146</v>
      </c>
      <c r="E377" s="36" t="s">
        <v>2107</v>
      </c>
      <c r="F377" s="37"/>
    </row>
    <row r="378" ht="14.25" hidden="1" customHeight="1">
      <c r="A378" s="32" t="s">
        <v>75</v>
      </c>
      <c r="B378" s="33" t="s">
        <v>76</v>
      </c>
      <c r="C378" s="33" t="s">
        <v>2342</v>
      </c>
      <c r="D378" s="33" t="s">
        <v>2754</v>
      </c>
      <c r="E378" s="33" t="s">
        <v>2084</v>
      </c>
      <c r="F378" s="34"/>
    </row>
    <row r="379" ht="14.25" hidden="1" customHeight="1">
      <c r="A379" s="35" t="s">
        <v>75</v>
      </c>
      <c r="B379" s="36" t="s">
        <v>76</v>
      </c>
      <c r="C379" s="36" t="s">
        <v>2352</v>
      </c>
      <c r="D379" s="36" t="s">
        <v>2353</v>
      </c>
      <c r="E379" s="36" t="s">
        <v>2167</v>
      </c>
      <c r="F379" s="37" t="s">
        <v>2354</v>
      </c>
    </row>
    <row r="380" ht="14.25" hidden="1" customHeight="1">
      <c r="A380" s="32" t="s">
        <v>75</v>
      </c>
      <c r="B380" s="33" t="s">
        <v>76</v>
      </c>
      <c r="C380" s="33" t="s">
        <v>2617</v>
      </c>
      <c r="D380" s="33" t="s">
        <v>202</v>
      </c>
      <c r="E380" s="33" t="s">
        <v>10</v>
      </c>
      <c r="F380" s="34" t="s">
        <v>2755</v>
      </c>
    </row>
    <row r="381" ht="14.25" hidden="1" customHeight="1">
      <c r="A381" s="35" t="s">
        <v>75</v>
      </c>
      <c r="B381" s="36" t="s">
        <v>76</v>
      </c>
      <c r="C381" s="36" t="s">
        <v>2756</v>
      </c>
      <c r="D381" s="36" t="s">
        <v>2757</v>
      </c>
      <c r="E381" s="36" t="s">
        <v>2122</v>
      </c>
      <c r="F381" s="37"/>
    </row>
    <row r="382" ht="14.25" hidden="1" customHeight="1">
      <c r="A382" s="32" t="s">
        <v>75</v>
      </c>
      <c r="B382" s="33" t="s">
        <v>76</v>
      </c>
      <c r="C382" s="33" t="s">
        <v>2758</v>
      </c>
      <c r="D382" s="33" t="s">
        <v>2759</v>
      </c>
      <c r="E382" s="33" t="s">
        <v>2122</v>
      </c>
      <c r="F382" s="34"/>
    </row>
    <row r="383" ht="14.25" hidden="1" customHeight="1">
      <c r="A383" s="35" t="s">
        <v>75</v>
      </c>
      <c r="B383" s="36" t="s">
        <v>76</v>
      </c>
      <c r="C383" s="36" t="s">
        <v>2760</v>
      </c>
      <c r="D383" s="36" t="s">
        <v>2761</v>
      </c>
      <c r="E383" s="36" t="s">
        <v>2122</v>
      </c>
      <c r="F383" s="37" t="s">
        <v>2762</v>
      </c>
    </row>
    <row r="384" ht="14.25" hidden="1" customHeight="1">
      <c r="A384" s="32" t="s">
        <v>75</v>
      </c>
      <c r="B384" s="33" t="s">
        <v>76</v>
      </c>
      <c r="C384" s="33" t="s">
        <v>2537</v>
      </c>
      <c r="D384" s="33" t="s">
        <v>480</v>
      </c>
      <c r="E384" s="33" t="s">
        <v>170</v>
      </c>
      <c r="F384" s="34"/>
    </row>
    <row r="385" ht="14.25" hidden="1" customHeight="1">
      <c r="A385" s="35" t="s">
        <v>75</v>
      </c>
      <c r="B385" s="36" t="s">
        <v>76</v>
      </c>
      <c r="C385" s="36" t="s">
        <v>2763</v>
      </c>
      <c r="D385" s="36" t="s">
        <v>2764</v>
      </c>
      <c r="E385" s="36" t="s">
        <v>2084</v>
      </c>
      <c r="F385" s="37"/>
    </row>
    <row r="386" ht="14.25" hidden="1" customHeight="1">
      <c r="A386" s="32" t="s">
        <v>78</v>
      </c>
      <c r="B386" s="33" t="s">
        <v>79</v>
      </c>
      <c r="C386" s="33" t="s">
        <v>75</v>
      </c>
      <c r="D386" s="33" t="s">
        <v>76</v>
      </c>
      <c r="E386" s="33" t="s">
        <v>10</v>
      </c>
      <c r="F386" s="34" t="s">
        <v>2765</v>
      </c>
    </row>
    <row r="387" ht="14.25" hidden="1" customHeight="1">
      <c r="A387" s="35" t="s">
        <v>78</v>
      </c>
      <c r="B387" s="36" t="s">
        <v>79</v>
      </c>
      <c r="C387" s="36" t="s">
        <v>2196</v>
      </c>
      <c r="D387" s="36" t="s">
        <v>176</v>
      </c>
      <c r="E387" s="36" t="s">
        <v>10</v>
      </c>
      <c r="F387" s="37"/>
    </row>
    <row r="388" ht="14.25" hidden="1" customHeight="1">
      <c r="A388" s="32" t="s">
        <v>78</v>
      </c>
      <c r="B388" s="33" t="s">
        <v>79</v>
      </c>
      <c r="C388" s="33" t="s">
        <v>2197</v>
      </c>
      <c r="D388" s="33" t="s">
        <v>173</v>
      </c>
      <c r="E388" s="33" t="s">
        <v>2107</v>
      </c>
      <c r="F388" s="34"/>
    </row>
    <row r="389" ht="14.25" hidden="1" customHeight="1">
      <c r="A389" s="35" t="s">
        <v>78</v>
      </c>
      <c r="B389" s="36" t="s">
        <v>79</v>
      </c>
      <c r="C389" s="36" t="s">
        <v>2766</v>
      </c>
      <c r="D389" s="36" t="s">
        <v>2767</v>
      </c>
      <c r="E389" s="36" t="s">
        <v>10</v>
      </c>
      <c r="F389" s="37"/>
    </row>
    <row r="390" ht="14.25" hidden="1" customHeight="1">
      <c r="A390" s="32" t="s">
        <v>78</v>
      </c>
      <c r="B390" s="33" t="s">
        <v>79</v>
      </c>
      <c r="C390" s="33" t="s">
        <v>2270</v>
      </c>
      <c r="D390" s="33" t="s">
        <v>2271</v>
      </c>
      <c r="E390" s="33" t="s">
        <v>2084</v>
      </c>
      <c r="F390" s="34"/>
    </row>
    <row r="391" ht="14.25" hidden="1" customHeight="1">
      <c r="A391" s="35" t="s">
        <v>78</v>
      </c>
      <c r="B391" s="36" t="s">
        <v>79</v>
      </c>
      <c r="C391" s="36" t="s">
        <v>127</v>
      </c>
      <c r="D391" s="36" t="s">
        <v>2272</v>
      </c>
      <c r="E391" s="36" t="s">
        <v>2272</v>
      </c>
      <c r="F391" s="37"/>
    </row>
    <row r="392" ht="14.25" hidden="1" customHeight="1">
      <c r="A392" s="32" t="s">
        <v>78</v>
      </c>
      <c r="B392" s="33" t="s">
        <v>79</v>
      </c>
      <c r="C392" s="33" t="s">
        <v>2287</v>
      </c>
      <c r="D392" s="33" t="s">
        <v>2288</v>
      </c>
      <c r="E392" s="33" t="s">
        <v>2084</v>
      </c>
      <c r="F392" s="34"/>
    </row>
    <row r="393" ht="14.25" hidden="1" customHeight="1">
      <c r="A393" s="35" t="s">
        <v>78</v>
      </c>
      <c r="B393" s="36" t="s">
        <v>79</v>
      </c>
      <c r="C393" s="36" t="s">
        <v>2296</v>
      </c>
      <c r="D393" s="36" t="s">
        <v>2297</v>
      </c>
      <c r="E393" s="36" t="s">
        <v>2084</v>
      </c>
      <c r="F393" s="37"/>
    </row>
    <row r="394" ht="14.25" hidden="1" customHeight="1">
      <c r="A394" s="32" t="s">
        <v>78</v>
      </c>
      <c r="B394" s="33" t="s">
        <v>79</v>
      </c>
      <c r="C394" s="33" t="s">
        <v>2332</v>
      </c>
      <c r="D394" s="33" t="s">
        <v>2333</v>
      </c>
      <c r="E394" s="33" t="s">
        <v>2084</v>
      </c>
      <c r="F394" s="34" t="s">
        <v>2334</v>
      </c>
    </row>
    <row r="395" ht="14.25" hidden="1" customHeight="1">
      <c r="A395" s="35" t="s">
        <v>78</v>
      </c>
      <c r="B395" s="36" t="s">
        <v>79</v>
      </c>
      <c r="C395" s="36" t="s">
        <v>2338</v>
      </c>
      <c r="D395" s="36" t="s">
        <v>149</v>
      </c>
      <c r="E395" s="36" t="s">
        <v>10</v>
      </c>
      <c r="F395" s="37"/>
    </row>
    <row r="396" ht="14.25" hidden="1" customHeight="1">
      <c r="A396" s="32" t="s">
        <v>78</v>
      </c>
      <c r="B396" s="33" t="s">
        <v>79</v>
      </c>
      <c r="C396" s="33" t="s">
        <v>2339</v>
      </c>
      <c r="D396" s="33" t="s">
        <v>146</v>
      </c>
      <c r="E396" s="33" t="s">
        <v>2107</v>
      </c>
      <c r="F396" s="34"/>
    </row>
    <row r="397" ht="14.25" hidden="1" customHeight="1">
      <c r="A397" s="35" t="s">
        <v>78</v>
      </c>
      <c r="B397" s="36" t="s">
        <v>79</v>
      </c>
      <c r="C397" s="36" t="s">
        <v>2342</v>
      </c>
      <c r="D397" s="36" t="s">
        <v>2768</v>
      </c>
      <c r="E397" s="36" t="s">
        <v>2084</v>
      </c>
      <c r="F397" s="37"/>
    </row>
    <row r="398" ht="14.25" hidden="1" customHeight="1">
      <c r="A398" s="32" t="s">
        <v>78</v>
      </c>
      <c r="B398" s="33" t="s">
        <v>79</v>
      </c>
      <c r="C398" s="33" t="s">
        <v>2355</v>
      </c>
      <c r="D398" s="33" t="s">
        <v>136</v>
      </c>
      <c r="E398" s="33" t="s">
        <v>10</v>
      </c>
      <c r="F398" s="34"/>
    </row>
    <row r="399" ht="14.25" hidden="1" customHeight="1">
      <c r="A399" s="35" t="s">
        <v>78</v>
      </c>
      <c r="B399" s="36" t="s">
        <v>79</v>
      </c>
      <c r="C399" s="36" t="s">
        <v>2537</v>
      </c>
      <c r="D399" s="36" t="s">
        <v>480</v>
      </c>
      <c r="E399" s="36" t="s">
        <v>170</v>
      </c>
      <c r="F399" s="37"/>
    </row>
    <row r="400" ht="14.25" hidden="1" customHeight="1">
      <c r="A400" s="32" t="s">
        <v>81</v>
      </c>
      <c r="B400" s="33" t="s">
        <v>82</v>
      </c>
      <c r="C400" s="33" t="s">
        <v>2769</v>
      </c>
      <c r="D400" s="33" t="s">
        <v>2770</v>
      </c>
      <c r="E400" s="33" t="s">
        <v>2090</v>
      </c>
      <c r="F400" s="34" t="s">
        <v>2771</v>
      </c>
    </row>
    <row r="401" ht="14.25" hidden="1" customHeight="1">
      <c r="A401" s="35" t="s">
        <v>81</v>
      </c>
      <c r="B401" s="36" t="s">
        <v>82</v>
      </c>
      <c r="C401" s="36" t="s">
        <v>2772</v>
      </c>
      <c r="D401" s="36" t="s">
        <v>2773</v>
      </c>
      <c r="E401" s="36" t="s">
        <v>2084</v>
      </c>
      <c r="F401" s="37" t="s">
        <v>2774</v>
      </c>
    </row>
    <row r="402" ht="14.25" hidden="1" customHeight="1">
      <c r="A402" s="32" t="s">
        <v>81</v>
      </c>
      <c r="B402" s="33" t="s">
        <v>82</v>
      </c>
      <c r="C402" s="33" t="s">
        <v>2775</v>
      </c>
      <c r="D402" s="33" t="s">
        <v>61</v>
      </c>
      <c r="E402" s="33" t="s">
        <v>10</v>
      </c>
      <c r="F402" s="34" t="s">
        <v>2776</v>
      </c>
    </row>
    <row r="403" ht="14.25" hidden="1" customHeight="1">
      <c r="A403" s="35" t="s">
        <v>81</v>
      </c>
      <c r="B403" s="36" t="s">
        <v>82</v>
      </c>
      <c r="C403" s="36" t="s">
        <v>2677</v>
      </c>
      <c r="D403" s="36" t="s">
        <v>2678</v>
      </c>
      <c r="E403" s="36" t="s">
        <v>2084</v>
      </c>
      <c r="F403" s="37" t="s">
        <v>2777</v>
      </c>
    </row>
    <row r="404" ht="14.25" hidden="1" customHeight="1">
      <c r="A404" s="32" t="s">
        <v>81</v>
      </c>
      <c r="B404" s="33" t="s">
        <v>82</v>
      </c>
      <c r="C404" s="33" t="s">
        <v>2196</v>
      </c>
      <c r="D404" s="33" t="s">
        <v>176</v>
      </c>
      <c r="E404" s="33" t="s">
        <v>10</v>
      </c>
      <c r="F404" s="34"/>
    </row>
    <row r="405" ht="14.25" hidden="1" customHeight="1">
      <c r="A405" s="35" t="s">
        <v>81</v>
      </c>
      <c r="B405" s="36" t="s">
        <v>82</v>
      </c>
      <c r="C405" s="36" t="s">
        <v>2197</v>
      </c>
      <c r="D405" s="36" t="s">
        <v>173</v>
      </c>
      <c r="E405" s="36" t="s">
        <v>2107</v>
      </c>
      <c r="F405" s="37"/>
    </row>
    <row r="406" ht="14.25" hidden="1" customHeight="1">
      <c r="A406" s="32" t="s">
        <v>81</v>
      </c>
      <c r="B406" s="33" t="s">
        <v>82</v>
      </c>
      <c r="C406" s="33" t="s">
        <v>2270</v>
      </c>
      <c r="D406" s="33" t="s">
        <v>2271</v>
      </c>
      <c r="E406" s="33" t="s">
        <v>2084</v>
      </c>
      <c r="F406" s="34"/>
    </row>
    <row r="407" ht="14.25" hidden="1" customHeight="1">
      <c r="A407" s="35" t="s">
        <v>81</v>
      </c>
      <c r="B407" s="36" t="s">
        <v>82</v>
      </c>
      <c r="C407" s="36" t="s">
        <v>127</v>
      </c>
      <c r="D407" s="36" t="s">
        <v>2272</v>
      </c>
      <c r="E407" s="36" t="s">
        <v>2272</v>
      </c>
      <c r="F407" s="37"/>
    </row>
    <row r="408" ht="14.25" hidden="1" customHeight="1">
      <c r="A408" s="32" t="s">
        <v>81</v>
      </c>
      <c r="B408" s="33" t="s">
        <v>82</v>
      </c>
      <c r="C408" s="33" t="s">
        <v>2700</v>
      </c>
      <c r="D408" s="33" t="s">
        <v>2701</v>
      </c>
      <c r="E408" s="33" t="s">
        <v>10</v>
      </c>
      <c r="F408" s="34" t="s">
        <v>2778</v>
      </c>
    </row>
    <row r="409" ht="14.25" hidden="1" customHeight="1">
      <c r="A409" s="35" t="s">
        <v>81</v>
      </c>
      <c r="B409" s="36" t="s">
        <v>82</v>
      </c>
      <c r="C409" s="36" t="s">
        <v>2287</v>
      </c>
      <c r="D409" s="36" t="s">
        <v>2288</v>
      </c>
      <c r="E409" s="36" t="s">
        <v>2084</v>
      </c>
      <c r="F409" s="37"/>
    </row>
    <row r="410" ht="14.25" hidden="1" customHeight="1">
      <c r="A410" s="32" t="s">
        <v>81</v>
      </c>
      <c r="B410" s="33" t="s">
        <v>82</v>
      </c>
      <c r="C410" s="33" t="s">
        <v>2296</v>
      </c>
      <c r="D410" s="33" t="s">
        <v>2297</v>
      </c>
      <c r="E410" s="33" t="s">
        <v>2084</v>
      </c>
      <c r="F410" s="34"/>
    </row>
    <row r="411" ht="14.25" hidden="1" customHeight="1">
      <c r="A411" s="35" t="s">
        <v>81</v>
      </c>
      <c r="B411" s="36" t="s">
        <v>82</v>
      </c>
      <c r="C411" s="36" t="s">
        <v>2332</v>
      </c>
      <c r="D411" s="36" t="s">
        <v>2333</v>
      </c>
      <c r="E411" s="36" t="s">
        <v>2084</v>
      </c>
      <c r="F411" s="37" t="s">
        <v>2779</v>
      </c>
    </row>
    <row r="412" ht="14.25" hidden="1" customHeight="1">
      <c r="A412" s="32" t="s">
        <v>81</v>
      </c>
      <c r="B412" s="33" t="s">
        <v>82</v>
      </c>
      <c r="C412" s="33" t="s">
        <v>2338</v>
      </c>
      <c r="D412" s="33" t="s">
        <v>149</v>
      </c>
      <c r="E412" s="33" t="s">
        <v>10</v>
      </c>
      <c r="F412" s="34"/>
    </row>
    <row r="413" ht="14.25" hidden="1" customHeight="1">
      <c r="A413" s="35" t="s">
        <v>81</v>
      </c>
      <c r="B413" s="36" t="s">
        <v>82</v>
      </c>
      <c r="C413" s="36" t="s">
        <v>2339</v>
      </c>
      <c r="D413" s="36" t="s">
        <v>146</v>
      </c>
      <c r="E413" s="36" t="s">
        <v>2107</v>
      </c>
      <c r="F413" s="37"/>
    </row>
    <row r="414" ht="14.25" hidden="1" customHeight="1">
      <c r="A414" s="32" t="s">
        <v>81</v>
      </c>
      <c r="B414" s="33" t="s">
        <v>82</v>
      </c>
      <c r="C414" s="33" t="s">
        <v>2342</v>
      </c>
      <c r="D414" s="33" t="s">
        <v>2780</v>
      </c>
      <c r="E414" s="33" t="s">
        <v>2084</v>
      </c>
      <c r="F414" s="34"/>
    </row>
    <row r="415" ht="14.25" hidden="1" customHeight="1">
      <c r="A415" s="35" t="s">
        <v>81</v>
      </c>
      <c r="B415" s="36" t="s">
        <v>82</v>
      </c>
      <c r="C415" s="36" t="s">
        <v>2781</v>
      </c>
      <c r="D415" s="36" t="s">
        <v>2782</v>
      </c>
      <c r="E415" s="36" t="s">
        <v>2084</v>
      </c>
      <c r="F415" s="37" t="s">
        <v>2783</v>
      </c>
    </row>
    <row r="416" ht="14.25" hidden="1" customHeight="1">
      <c r="A416" s="32" t="s">
        <v>81</v>
      </c>
      <c r="B416" s="33" t="s">
        <v>82</v>
      </c>
      <c r="C416" s="33" t="s">
        <v>2784</v>
      </c>
      <c r="D416" s="33" t="s">
        <v>2785</v>
      </c>
      <c r="E416" s="33" t="s">
        <v>2167</v>
      </c>
      <c r="F416" s="34" t="s">
        <v>2786</v>
      </c>
    </row>
    <row r="417" ht="14.25" hidden="1" customHeight="1">
      <c r="A417" s="35" t="s">
        <v>81</v>
      </c>
      <c r="B417" s="36" t="s">
        <v>82</v>
      </c>
      <c r="C417" s="36" t="s">
        <v>2787</v>
      </c>
      <c r="D417" s="36" t="s">
        <v>2788</v>
      </c>
      <c r="E417" s="36" t="s">
        <v>2090</v>
      </c>
      <c r="F417" s="37" t="s">
        <v>2789</v>
      </c>
    </row>
    <row r="418" ht="14.25" hidden="1" customHeight="1">
      <c r="A418" s="32" t="s">
        <v>81</v>
      </c>
      <c r="B418" s="33" t="s">
        <v>82</v>
      </c>
      <c r="C418" s="33" t="s">
        <v>2706</v>
      </c>
      <c r="D418" s="33" t="s">
        <v>2707</v>
      </c>
      <c r="E418" s="33" t="s">
        <v>2084</v>
      </c>
      <c r="F418" s="34" t="s">
        <v>2790</v>
      </c>
    </row>
    <row r="419" ht="14.25" hidden="1" customHeight="1">
      <c r="A419" s="35" t="s">
        <v>81</v>
      </c>
      <c r="B419" s="36" t="s">
        <v>82</v>
      </c>
      <c r="C419" s="36" t="s">
        <v>2617</v>
      </c>
      <c r="D419" s="36" t="s">
        <v>202</v>
      </c>
      <c r="E419" s="36" t="s">
        <v>10</v>
      </c>
      <c r="F419" s="37" t="s">
        <v>2791</v>
      </c>
    </row>
    <row r="420" ht="14.25" hidden="1" customHeight="1">
      <c r="A420" s="32" t="s">
        <v>81</v>
      </c>
      <c r="B420" s="33" t="s">
        <v>82</v>
      </c>
      <c r="C420" s="33" t="s">
        <v>2792</v>
      </c>
      <c r="D420" s="33" t="s">
        <v>2793</v>
      </c>
      <c r="E420" s="33" t="s">
        <v>2090</v>
      </c>
      <c r="F420" s="34" t="s">
        <v>2793</v>
      </c>
    </row>
    <row r="421" ht="14.25" hidden="1" customHeight="1">
      <c r="A421" s="35" t="s">
        <v>81</v>
      </c>
      <c r="B421" s="36" t="s">
        <v>82</v>
      </c>
      <c r="C421" s="36" t="s">
        <v>2794</v>
      </c>
      <c r="D421" s="36" t="s">
        <v>2795</v>
      </c>
      <c r="E421" s="36" t="s">
        <v>2084</v>
      </c>
      <c r="F421" s="37" t="s">
        <v>2796</v>
      </c>
    </row>
    <row r="422" ht="14.25" hidden="1" customHeight="1">
      <c r="A422" s="32" t="s">
        <v>81</v>
      </c>
      <c r="B422" s="33" t="s">
        <v>82</v>
      </c>
      <c r="C422" s="33" t="s">
        <v>2797</v>
      </c>
      <c r="D422" s="33" t="s">
        <v>2798</v>
      </c>
      <c r="E422" s="33" t="s">
        <v>2122</v>
      </c>
      <c r="F422" s="34" t="s">
        <v>2799</v>
      </c>
    </row>
    <row r="423" ht="14.25" hidden="1" customHeight="1">
      <c r="A423" s="35" t="s">
        <v>81</v>
      </c>
      <c r="B423" s="36" t="s">
        <v>82</v>
      </c>
      <c r="C423" s="36" t="s">
        <v>2800</v>
      </c>
      <c r="D423" s="36" t="s">
        <v>2801</v>
      </c>
      <c r="E423" s="36" t="s">
        <v>2167</v>
      </c>
      <c r="F423" s="37" t="s">
        <v>2802</v>
      </c>
    </row>
    <row r="424" ht="14.25" hidden="1" customHeight="1">
      <c r="A424" s="32" t="s">
        <v>81</v>
      </c>
      <c r="B424" s="33" t="s">
        <v>82</v>
      </c>
      <c r="C424" s="33" t="s">
        <v>2803</v>
      </c>
      <c r="D424" s="33" t="s">
        <v>2804</v>
      </c>
      <c r="E424" s="33" t="s">
        <v>2090</v>
      </c>
      <c r="F424" s="34" t="s">
        <v>2805</v>
      </c>
    </row>
    <row r="425" ht="14.25" hidden="1" customHeight="1">
      <c r="A425" s="35" t="s">
        <v>81</v>
      </c>
      <c r="B425" s="36" t="s">
        <v>82</v>
      </c>
      <c r="C425" s="36" t="s">
        <v>2537</v>
      </c>
      <c r="D425" s="36" t="s">
        <v>480</v>
      </c>
      <c r="E425" s="36" t="s">
        <v>170</v>
      </c>
      <c r="F425" s="37"/>
    </row>
    <row r="426" ht="14.25" hidden="1" customHeight="1">
      <c r="A426" s="32" t="s">
        <v>81</v>
      </c>
      <c r="B426" s="33" t="s">
        <v>82</v>
      </c>
      <c r="C426" s="33" t="s">
        <v>2806</v>
      </c>
      <c r="D426" s="33" t="s">
        <v>515</v>
      </c>
      <c r="E426" s="33" t="s">
        <v>170</v>
      </c>
      <c r="F426" s="34" t="s">
        <v>2807</v>
      </c>
    </row>
    <row r="427" ht="14.25" hidden="1" customHeight="1">
      <c r="A427" s="35" t="s">
        <v>81</v>
      </c>
      <c r="B427" s="36" t="s">
        <v>82</v>
      </c>
      <c r="C427" s="36" t="s">
        <v>2808</v>
      </c>
      <c r="D427" s="36" t="s">
        <v>2809</v>
      </c>
      <c r="E427" s="36" t="s">
        <v>2090</v>
      </c>
      <c r="F427" s="37" t="s">
        <v>2810</v>
      </c>
    </row>
    <row r="428" ht="14.25" hidden="1" customHeight="1">
      <c r="A428" s="32" t="s">
        <v>81</v>
      </c>
      <c r="B428" s="33" t="s">
        <v>82</v>
      </c>
      <c r="C428" s="33" t="s">
        <v>2811</v>
      </c>
      <c r="D428" s="33" t="s">
        <v>2812</v>
      </c>
      <c r="E428" s="33" t="s">
        <v>2167</v>
      </c>
      <c r="F428" s="34" t="s">
        <v>2813</v>
      </c>
    </row>
    <row r="429" ht="14.25" hidden="1" customHeight="1">
      <c r="A429" s="35" t="s">
        <v>81</v>
      </c>
      <c r="B429" s="36" t="s">
        <v>82</v>
      </c>
      <c r="C429" s="36" t="s">
        <v>2814</v>
      </c>
      <c r="D429" s="36" t="s">
        <v>2815</v>
      </c>
      <c r="E429" s="36" t="s">
        <v>2084</v>
      </c>
      <c r="F429" s="37" t="s">
        <v>2816</v>
      </c>
    </row>
    <row r="430" ht="14.25" hidden="1" customHeight="1">
      <c r="A430" s="32" t="s">
        <v>81</v>
      </c>
      <c r="B430" s="33" t="s">
        <v>82</v>
      </c>
      <c r="C430" s="33" t="s">
        <v>2817</v>
      </c>
      <c r="D430" s="33" t="s">
        <v>2818</v>
      </c>
      <c r="E430" s="33" t="s">
        <v>2084</v>
      </c>
      <c r="F430" s="34" t="s">
        <v>2819</v>
      </c>
    </row>
    <row r="431" ht="14.25" hidden="1" customHeight="1">
      <c r="A431" s="35" t="s">
        <v>81</v>
      </c>
      <c r="B431" s="36" t="s">
        <v>82</v>
      </c>
      <c r="C431" s="36" t="s">
        <v>2820</v>
      </c>
      <c r="D431" s="36" t="s">
        <v>2821</v>
      </c>
      <c r="E431" s="36" t="s">
        <v>2084</v>
      </c>
      <c r="F431" s="37" t="s">
        <v>2822</v>
      </c>
    </row>
    <row r="432" ht="14.25" hidden="1" customHeight="1">
      <c r="A432" s="32" t="s">
        <v>81</v>
      </c>
      <c r="B432" s="33" t="s">
        <v>82</v>
      </c>
      <c r="C432" s="33" t="s">
        <v>2823</v>
      </c>
      <c r="D432" s="33" t="s">
        <v>2824</v>
      </c>
      <c r="E432" s="33" t="s">
        <v>2122</v>
      </c>
      <c r="F432" s="34" t="s">
        <v>2825</v>
      </c>
    </row>
    <row r="433" ht="14.25" hidden="1" customHeight="1">
      <c r="A433" s="35" t="s">
        <v>81</v>
      </c>
      <c r="B433" s="36" t="s">
        <v>82</v>
      </c>
      <c r="C433" s="36" t="s">
        <v>2826</v>
      </c>
      <c r="D433" s="36" t="s">
        <v>2827</v>
      </c>
      <c r="E433" s="36" t="s">
        <v>2107</v>
      </c>
      <c r="F433" s="37" t="s">
        <v>2828</v>
      </c>
    </row>
    <row r="434" ht="14.25" hidden="1" customHeight="1">
      <c r="A434" s="32" t="s">
        <v>84</v>
      </c>
      <c r="B434" s="33" t="s">
        <v>85</v>
      </c>
      <c r="C434" s="33" t="s">
        <v>2078</v>
      </c>
      <c r="D434" s="33" t="s">
        <v>261</v>
      </c>
      <c r="E434" s="33" t="s">
        <v>10</v>
      </c>
      <c r="F434" s="34" t="s">
        <v>2829</v>
      </c>
    </row>
    <row r="435" ht="14.25" hidden="1" customHeight="1">
      <c r="A435" s="35" t="s">
        <v>84</v>
      </c>
      <c r="B435" s="36" t="s">
        <v>85</v>
      </c>
      <c r="C435" s="36" t="s">
        <v>2160</v>
      </c>
      <c r="D435" s="36" t="s">
        <v>2161</v>
      </c>
      <c r="E435" s="36" t="s">
        <v>10</v>
      </c>
      <c r="F435" s="37"/>
    </row>
    <row r="436" ht="14.25" hidden="1" customHeight="1">
      <c r="A436" s="32" t="s">
        <v>84</v>
      </c>
      <c r="B436" s="33" t="s">
        <v>85</v>
      </c>
      <c r="C436" s="33" t="s">
        <v>2184</v>
      </c>
      <c r="D436" s="33" t="s">
        <v>2185</v>
      </c>
      <c r="E436" s="33" t="s">
        <v>170</v>
      </c>
      <c r="F436" s="34" t="s">
        <v>2830</v>
      </c>
    </row>
    <row r="437" ht="14.25" hidden="1" customHeight="1">
      <c r="A437" s="35" t="s">
        <v>84</v>
      </c>
      <c r="B437" s="36" t="s">
        <v>85</v>
      </c>
      <c r="C437" s="36" t="s">
        <v>2196</v>
      </c>
      <c r="D437" s="36" t="s">
        <v>176</v>
      </c>
      <c r="E437" s="36" t="s">
        <v>10</v>
      </c>
      <c r="F437" s="37"/>
    </row>
    <row r="438" ht="14.25" hidden="1" customHeight="1">
      <c r="A438" s="32" t="s">
        <v>84</v>
      </c>
      <c r="B438" s="33" t="s">
        <v>85</v>
      </c>
      <c r="C438" s="33" t="s">
        <v>2197</v>
      </c>
      <c r="D438" s="33" t="s">
        <v>173</v>
      </c>
      <c r="E438" s="33" t="s">
        <v>2107</v>
      </c>
      <c r="F438" s="34"/>
    </row>
    <row r="439" ht="14.25" hidden="1" customHeight="1">
      <c r="A439" s="35" t="s">
        <v>84</v>
      </c>
      <c r="B439" s="36" t="s">
        <v>85</v>
      </c>
      <c r="C439" s="36" t="s">
        <v>2831</v>
      </c>
      <c r="D439" s="36" t="s">
        <v>2832</v>
      </c>
      <c r="E439" s="36" t="s">
        <v>170</v>
      </c>
      <c r="F439" s="37" t="s">
        <v>2833</v>
      </c>
    </row>
    <row r="440" ht="14.25" hidden="1" customHeight="1">
      <c r="A440" s="32" t="s">
        <v>84</v>
      </c>
      <c r="B440" s="33" t="s">
        <v>85</v>
      </c>
      <c r="C440" s="33" t="s">
        <v>2834</v>
      </c>
      <c r="D440" s="33" t="s">
        <v>2835</v>
      </c>
      <c r="E440" s="33" t="s">
        <v>2084</v>
      </c>
      <c r="F440" s="34" t="s">
        <v>2836</v>
      </c>
    </row>
    <row r="441" ht="14.25" hidden="1" customHeight="1">
      <c r="A441" s="35" t="s">
        <v>84</v>
      </c>
      <c r="B441" s="36" t="s">
        <v>85</v>
      </c>
      <c r="C441" s="36" t="s">
        <v>2243</v>
      </c>
      <c r="D441" s="36" t="s">
        <v>994</v>
      </c>
      <c r="E441" s="36" t="s">
        <v>2122</v>
      </c>
      <c r="F441" s="37" t="s">
        <v>2837</v>
      </c>
    </row>
    <row r="442" ht="14.25" hidden="1" customHeight="1">
      <c r="A442" s="32" t="s">
        <v>84</v>
      </c>
      <c r="B442" s="33" t="s">
        <v>85</v>
      </c>
      <c r="C442" s="33" t="s">
        <v>2270</v>
      </c>
      <c r="D442" s="33" t="s">
        <v>2271</v>
      </c>
      <c r="E442" s="33" t="s">
        <v>2084</v>
      </c>
      <c r="F442" s="34"/>
    </row>
    <row r="443" ht="14.25" hidden="1" customHeight="1">
      <c r="A443" s="35" t="s">
        <v>84</v>
      </c>
      <c r="B443" s="36" t="s">
        <v>85</v>
      </c>
      <c r="C443" s="36" t="s">
        <v>127</v>
      </c>
      <c r="D443" s="36" t="s">
        <v>2272</v>
      </c>
      <c r="E443" s="36" t="s">
        <v>2272</v>
      </c>
      <c r="F443" s="37"/>
    </row>
    <row r="444" ht="14.25" hidden="1" customHeight="1">
      <c r="A444" s="32" t="s">
        <v>84</v>
      </c>
      <c r="B444" s="33" t="s">
        <v>85</v>
      </c>
      <c r="C444" s="33" t="s">
        <v>2287</v>
      </c>
      <c r="D444" s="33" t="s">
        <v>2288</v>
      </c>
      <c r="E444" s="33" t="s">
        <v>2084</v>
      </c>
      <c r="F444" s="34"/>
    </row>
    <row r="445" ht="14.25" hidden="1" customHeight="1">
      <c r="A445" s="35" t="s">
        <v>84</v>
      </c>
      <c r="B445" s="36" t="s">
        <v>85</v>
      </c>
      <c r="C445" s="36" t="s">
        <v>2296</v>
      </c>
      <c r="D445" s="36" t="s">
        <v>2297</v>
      </c>
      <c r="E445" s="36" t="s">
        <v>2084</v>
      </c>
      <c r="F445" s="37"/>
    </row>
    <row r="446" ht="14.25" hidden="1" customHeight="1">
      <c r="A446" s="32" t="s">
        <v>84</v>
      </c>
      <c r="B446" s="33" t="s">
        <v>85</v>
      </c>
      <c r="C446" s="33" t="s">
        <v>2332</v>
      </c>
      <c r="D446" s="33" t="s">
        <v>2333</v>
      </c>
      <c r="E446" s="33" t="s">
        <v>2084</v>
      </c>
      <c r="F446" s="34" t="s">
        <v>2334</v>
      </c>
    </row>
    <row r="447" ht="14.25" hidden="1" customHeight="1">
      <c r="A447" s="35" t="s">
        <v>84</v>
      </c>
      <c r="B447" s="36" t="s">
        <v>85</v>
      </c>
      <c r="C447" s="36" t="s">
        <v>2338</v>
      </c>
      <c r="D447" s="36" t="s">
        <v>149</v>
      </c>
      <c r="E447" s="36" t="s">
        <v>10</v>
      </c>
      <c r="F447" s="37"/>
    </row>
    <row r="448" ht="14.25" hidden="1" customHeight="1">
      <c r="A448" s="32" t="s">
        <v>84</v>
      </c>
      <c r="B448" s="33" t="s">
        <v>85</v>
      </c>
      <c r="C448" s="33" t="s">
        <v>2339</v>
      </c>
      <c r="D448" s="33" t="s">
        <v>146</v>
      </c>
      <c r="E448" s="33" t="s">
        <v>2107</v>
      </c>
      <c r="F448" s="34"/>
    </row>
    <row r="449" ht="14.25" hidden="1" customHeight="1">
      <c r="A449" s="35" t="s">
        <v>84</v>
      </c>
      <c r="B449" s="36" t="s">
        <v>85</v>
      </c>
      <c r="C449" s="36" t="s">
        <v>2342</v>
      </c>
      <c r="D449" s="36" t="s">
        <v>2838</v>
      </c>
      <c r="E449" s="36" t="s">
        <v>2084</v>
      </c>
      <c r="F449" s="37"/>
    </row>
    <row r="450" ht="14.25" hidden="1" customHeight="1">
      <c r="A450" s="32" t="s">
        <v>84</v>
      </c>
      <c r="B450" s="33" t="s">
        <v>85</v>
      </c>
      <c r="C450" s="33" t="s">
        <v>2355</v>
      </c>
      <c r="D450" s="33" t="s">
        <v>136</v>
      </c>
      <c r="E450" s="33" t="s">
        <v>10</v>
      </c>
      <c r="F450" s="34"/>
    </row>
    <row r="451" ht="14.25" hidden="1" customHeight="1">
      <c r="A451" s="35" t="s">
        <v>84</v>
      </c>
      <c r="B451" s="36" t="s">
        <v>85</v>
      </c>
      <c r="C451" s="36" t="s">
        <v>2382</v>
      </c>
      <c r="D451" s="36" t="s">
        <v>2383</v>
      </c>
      <c r="E451" s="36" t="s">
        <v>10</v>
      </c>
      <c r="F451" s="37" t="s">
        <v>2839</v>
      </c>
    </row>
    <row r="452" ht="14.25" hidden="1" customHeight="1">
      <c r="A452" s="32" t="s">
        <v>84</v>
      </c>
      <c r="B452" s="33" t="s">
        <v>85</v>
      </c>
      <c r="C452" s="33" t="s">
        <v>2385</v>
      </c>
      <c r="D452" s="33" t="s">
        <v>2386</v>
      </c>
      <c r="E452" s="33" t="s">
        <v>10</v>
      </c>
      <c r="F452" s="34" t="s">
        <v>2840</v>
      </c>
    </row>
    <row r="453" ht="14.25" hidden="1" customHeight="1">
      <c r="A453" s="35" t="s">
        <v>84</v>
      </c>
      <c r="B453" s="36" t="s">
        <v>85</v>
      </c>
      <c r="C453" s="36" t="s">
        <v>2388</v>
      </c>
      <c r="D453" s="36" t="s">
        <v>2389</v>
      </c>
      <c r="E453" s="36" t="s">
        <v>10</v>
      </c>
      <c r="F453" s="37" t="s">
        <v>2841</v>
      </c>
    </row>
    <row r="454" ht="14.25" hidden="1" customHeight="1">
      <c r="A454" s="32" t="s">
        <v>84</v>
      </c>
      <c r="B454" s="33" t="s">
        <v>85</v>
      </c>
      <c r="C454" s="33" t="s">
        <v>2391</v>
      </c>
      <c r="D454" s="33" t="s">
        <v>2392</v>
      </c>
      <c r="E454" s="33" t="s">
        <v>10</v>
      </c>
      <c r="F454" s="34" t="s">
        <v>2842</v>
      </c>
    </row>
    <row r="455" ht="14.25" hidden="1" customHeight="1">
      <c r="A455" s="35" t="s">
        <v>84</v>
      </c>
      <c r="B455" s="36" t="s">
        <v>85</v>
      </c>
      <c r="C455" s="36" t="s">
        <v>2394</v>
      </c>
      <c r="D455" s="36" t="s">
        <v>2395</v>
      </c>
      <c r="E455" s="36" t="s">
        <v>10</v>
      </c>
      <c r="F455" s="37" t="s">
        <v>2843</v>
      </c>
    </row>
    <row r="456" ht="14.25" hidden="1" customHeight="1">
      <c r="A456" s="32" t="s">
        <v>84</v>
      </c>
      <c r="B456" s="33" t="s">
        <v>85</v>
      </c>
      <c r="C456" s="33" t="s">
        <v>2721</v>
      </c>
      <c r="D456" s="33" t="s">
        <v>1032</v>
      </c>
      <c r="E456" s="33" t="s">
        <v>170</v>
      </c>
      <c r="F456" s="34" t="s">
        <v>2844</v>
      </c>
    </row>
    <row r="457" ht="14.25" hidden="1" customHeight="1">
      <c r="A457" s="35" t="s">
        <v>84</v>
      </c>
      <c r="B457" s="36" t="s">
        <v>85</v>
      </c>
      <c r="C457" s="36" t="s">
        <v>2537</v>
      </c>
      <c r="D457" s="36" t="s">
        <v>480</v>
      </c>
      <c r="E457" s="36" t="s">
        <v>170</v>
      </c>
      <c r="F457" s="37"/>
    </row>
    <row r="458" ht="14.25" hidden="1" customHeight="1">
      <c r="A458" s="32" t="s">
        <v>84</v>
      </c>
      <c r="B458" s="33" t="s">
        <v>85</v>
      </c>
      <c r="C458" s="33" t="s">
        <v>2845</v>
      </c>
      <c r="D458" s="33" t="s">
        <v>2846</v>
      </c>
      <c r="E458" s="33" t="s">
        <v>2122</v>
      </c>
      <c r="F458" s="34" t="s">
        <v>2847</v>
      </c>
    </row>
    <row r="459" ht="14.25" hidden="1" customHeight="1">
      <c r="A459" s="35" t="s">
        <v>87</v>
      </c>
      <c r="B459" s="36" t="s">
        <v>88</v>
      </c>
      <c r="C459" s="36" t="s">
        <v>2078</v>
      </c>
      <c r="D459" s="36" t="s">
        <v>261</v>
      </c>
      <c r="E459" s="36" t="s">
        <v>2084</v>
      </c>
      <c r="F459" s="37" t="s">
        <v>2848</v>
      </c>
    </row>
    <row r="460" ht="14.25" hidden="1" customHeight="1">
      <c r="A460" s="32" t="s">
        <v>87</v>
      </c>
      <c r="B460" s="33" t="s">
        <v>88</v>
      </c>
      <c r="C460" s="33" t="s">
        <v>2136</v>
      </c>
      <c r="D460" s="33" t="s">
        <v>2849</v>
      </c>
      <c r="E460" s="33" t="s">
        <v>2107</v>
      </c>
      <c r="F460" s="34" t="s">
        <v>2850</v>
      </c>
    </row>
    <row r="461" ht="14.25" hidden="1" customHeight="1">
      <c r="A461" s="35" t="s">
        <v>87</v>
      </c>
      <c r="B461" s="36" t="s">
        <v>88</v>
      </c>
      <c r="C461" s="36" t="s">
        <v>2141</v>
      </c>
      <c r="D461" s="36" t="s">
        <v>2142</v>
      </c>
      <c r="E461" s="36" t="s">
        <v>2084</v>
      </c>
      <c r="F461" s="37" t="s">
        <v>2851</v>
      </c>
    </row>
    <row r="462" ht="14.25" hidden="1" customHeight="1">
      <c r="A462" s="32" t="s">
        <v>87</v>
      </c>
      <c r="B462" s="33" t="s">
        <v>88</v>
      </c>
      <c r="C462" s="33" t="s">
        <v>2852</v>
      </c>
      <c r="D462" s="33" t="s">
        <v>2853</v>
      </c>
      <c r="E462" s="33" t="s">
        <v>170</v>
      </c>
      <c r="F462" s="34" t="s">
        <v>2854</v>
      </c>
    </row>
    <row r="463" ht="14.25" hidden="1" customHeight="1">
      <c r="A463" s="35" t="s">
        <v>87</v>
      </c>
      <c r="B463" s="36" t="s">
        <v>88</v>
      </c>
      <c r="C463" s="36" t="s">
        <v>2196</v>
      </c>
      <c r="D463" s="36" t="s">
        <v>176</v>
      </c>
      <c r="E463" s="36" t="s">
        <v>10</v>
      </c>
      <c r="F463" s="37"/>
    </row>
    <row r="464" ht="14.25" hidden="1" customHeight="1">
      <c r="A464" s="32" t="s">
        <v>87</v>
      </c>
      <c r="B464" s="33" t="s">
        <v>88</v>
      </c>
      <c r="C464" s="33" t="s">
        <v>2197</v>
      </c>
      <c r="D464" s="33" t="s">
        <v>173</v>
      </c>
      <c r="E464" s="33" t="s">
        <v>2107</v>
      </c>
      <c r="F464" s="34"/>
    </row>
    <row r="465" ht="14.25" hidden="1" customHeight="1">
      <c r="A465" s="35" t="s">
        <v>87</v>
      </c>
      <c r="B465" s="36" t="s">
        <v>88</v>
      </c>
      <c r="C465" s="36" t="s">
        <v>2270</v>
      </c>
      <c r="D465" s="36" t="s">
        <v>2271</v>
      </c>
      <c r="E465" s="36" t="s">
        <v>2084</v>
      </c>
      <c r="F465" s="37"/>
    </row>
    <row r="466" ht="14.25" hidden="1" customHeight="1">
      <c r="A466" s="32" t="s">
        <v>87</v>
      </c>
      <c r="B466" s="33" t="s">
        <v>88</v>
      </c>
      <c r="C466" s="33" t="s">
        <v>127</v>
      </c>
      <c r="D466" s="33" t="s">
        <v>2272</v>
      </c>
      <c r="E466" s="33" t="s">
        <v>2272</v>
      </c>
      <c r="F466" s="34"/>
    </row>
    <row r="467" ht="14.25" hidden="1" customHeight="1">
      <c r="A467" s="35" t="s">
        <v>87</v>
      </c>
      <c r="B467" s="36" t="s">
        <v>88</v>
      </c>
      <c r="C467" s="36" t="s">
        <v>2287</v>
      </c>
      <c r="D467" s="36" t="s">
        <v>2288</v>
      </c>
      <c r="E467" s="36" t="s">
        <v>2084</v>
      </c>
      <c r="F467" s="37"/>
    </row>
    <row r="468" ht="14.25" hidden="1" customHeight="1">
      <c r="A468" s="32" t="s">
        <v>87</v>
      </c>
      <c r="B468" s="33" t="s">
        <v>88</v>
      </c>
      <c r="C468" s="33" t="s">
        <v>2296</v>
      </c>
      <c r="D468" s="33" t="s">
        <v>2297</v>
      </c>
      <c r="E468" s="33" t="s">
        <v>2084</v>
      </c>
      <c r="F468" s="34"/>
    </row>
    <row r="469" ht="14.25" hidden="1" customHeight="1">
      <c r="A469" s="35" t="s">
        <v>87</v>
      </c>
      <c r="B469" s="36" t="s">
        <v>88</v>
      </c>
      <c r="C469" s="36" t="s">
        <v>2338</v>
      </c>
      <c r="D469" s="36" t="s">
        <v>149</v>
      </c>
      <c r="E469" s="36" t="s">
        <v>10</v>
      </c>
      <c r="F469" s="37"/>
    </row>
    <row r="470" ht="14.25" hidden="1" customHeight="1">
      <c r="A470" s="32" t="s">
        <v>87</v>
      </c>
      <c r="B470" s="33" t="s">
        <v>88</v>
      </c>
      <c r="C470" s="33" t="s">
        <v>2339</v>
      </c>
      <c r="D470" s="33" t="s">
        <v>146</v>
      </c>
      <c r="E470" s="33" t="s">
        <v>2107</v>
      </c>
      <c r="F470" s="34"/>
    </row>
    <row r="471" ht="14.25" hidden="1" customHeight="1">
      <c r="A471" s="35" t="s">
        <v>87</v>
      </c>
      <c r="B471" s="36" t="s">
        <v>88</v>
      </c>
      <c r="C471" s="36" t="s">
        <v>2342</v>
      </c>
      <c r="D471" s="36" t="s">
        <v>2855</v>
      </c>
      <c r="E471" s="36" t="s">
        <v>2084</v>
      </c>
      <c r="F471" s="37"/>
    </row>
    <row r="472" ht="14.25" hidden="1" customHeight="1">
      <c r="A472" s="32" t="s">
        <v>87</v>
      </c>
      <c r="B472" s="33" t="s">
        <v>88</v>
      </c>
      <c r="C472" s="33" t="s">
        <v>2355</v>
      </c>
      <c r="D472" s="33" t="s">
        <v>136</v>
      </c>
      <c r="E472" s="33" t="s">
        <v>10</v>
      </c>
      <c r="F472" s="34"/>
    </row>
    <row r="473" ht="14.25" hidden="1" customHeight="1">
      <c r="A473" s="35" t="s">
        <v>87</v>
      </c>
      <c r="B473" s="36" t="s">
        <v>88</v>
      </c>
      <c r="C473" s="36" t="s">
        <v>2537</v>
      </c>
      <c r="D473" s="36" t="s">
        <v>480</v>
      </c>
      <c r="E473" s="36" t="s">
        <v>170</v>
      </c>
      <c r="F473" s="37"/>
    </row>
    <row r="474" ht="14.25" hidden="1" customHeight="1">
      <c r="A474" s="32" t="s">
        <v>87</v>
      </c>
      <c r="B474" s="33" t="s">
        <v>88</v>
      </c>
      <c r="C474" s="33" t="s">
        <v>2586</v>
      </c>
      <c r="D474" s="33" t="s">
        <v>2587</v>
      </c>
      <c r="E474" s="33" t="s">
        <v>10</v>
      </c>
      <c r="F474" s="34" t="s">
        <v>2856</v>
      </c>
    </row>
    <row r="475" ht="14.25" hidden="1" customHeight="1">
      <c r="A475" s="35" t="s">
        <v>87</v>
      </c>
      <c r="B475" s="36" t="s">
        <v>88</v>
      </c>
      <c r="C475" s="36" t="s">
        <v>2857</v>
      </c>
      <c r="D475" s="36" t="s">
        <v>2858</v>
      </c>
      <c r="E475" s="36" t="s">
        <v>2090</v>
      </c>
      <c r="F475" s="37" t="s">
        <v>2859</v>
      </c>
    </row>
    <row r="476" ht="14.25" hidden="1" customHeight="1">
      <c r="A476" s="32" t="s">
        <v>90</v>
      </c>
      <c r="B476" s="33" t="s">
        <v>91</v>
      </c>
      <c r="C476" s="33" t="s">
        <v>2078</v>
      </c>
      <c r="D476" s="33" t="s">
        <v>261</v>
      </c>
      <c r="E476" s="33" t="s">
        <v>10</v>
      </c>
      <c r="F476" s="34" t="s">
        <v>2860</v>
      </c>
    </row>
    <row r="477" ht="14.25" hidden="1" customHeight="1">
      <c r="A477" s="35" t="s">
        <v>90</v>
      </c>
      <c r="B477" s="36" t="s">
        <v>91</v>
      </c>
      <c r="C477" s="36" t="s">
        <v>2861</v>
      </c>
      <c r="D477" s="36" t="s">
        <v>2862</v>
      </c>
      <c r="E477" s="36" t="s">
        <v>2167</v>
      </c>
      <c r="F477" s="37"/>
    </row>
    <row r="478" ht="14.25" hidden="1" customHeight="1">
      <c r="A478" s="32" t="s">
        <v>90</v>
      </c>
      <c r="B478" s="33" t="s">
        <v>91</v>
      </c>
      <c r="C478" s="33" t="s">
        <v>2863</v>
      </c>
      <c r="D478" s="33" t="s">
        <v>2864</v>
      </c>
      <c r="E478" s="33" t="s">
        <v>10</v>
      </c>
      <c r="F478" s="34"/>
    </row>
    <row r="479" ht="14.25" hidden="1" customHeight="1">
      <c r="A479" s="35" t="s">
        <v>90</v>
      </c>
      <c r="B479" s="36" t="s">
        <v>91</v>
      </c>
      <c r="C479" s="36" t="s">
        <v>2775</v>
      </c>
      <c r="D479" s="36" t="s">
        <v>61</v>
      </c>
      <c r="E479" s="36" t="s">
        <v>10</v>
      </c>
      <c r="F479" s="37" t="s">
        <v>2865</v>
      </c>
    </row>
    <row r="480" ht="14.25" hidden="1" customHeight="1">
      <c r="A480" s="32" t="s">
        <v>90</v>
      </c>
      <c r="B480" s="33" t="s">
        <v>91</v>
      </c>
      <c r="C480" s="33" t="s">
        <v>2866</v>
      </c>
      <c r="D480" s="33" t="s">
        <v>2867</v>
      </c>
      <c r="E480" s="33" t="s">
        <v>2167</v>
      </c>
      <c r="F480" s="34"/>
    </row>
    <row r="481" ht="14.25" hidden="1" customHeight="1">
      <c r="A481" s="35" t="s">
        <v>90</v>
      </c>
      <c r="B481" s="36" t="s">
        <v>91</v>
      </c>
      <c r="C481" s="36" t="s">
        <v>2868</v>
      </c>
      <c r="D481" s="36" t="s">
        <v>538</v>
      </c>
      <c r="E481" s="36" t="s">
        <v>2107</v>
      </c>
      <c r="F481" s="37"/>
    </row>
    <row r="482" ht="14.25" hidden="1" customHeight="1">
      <c r="A482" s="32" t="s">
        <v>90</v>
      </c>
      <c r="B482" s="33" t="s">
        <v>91</v>
      </c>
      <c r="C482" s="33" t="s">
        <v>2196</v>
      </c>
      <c r="D482" s="33" t="s">
        <v>176</v>
      </c>
      <c r="E482" s="33" t="s">
        <v>10</v>
      </c>
      <c r="F482" s="34"/>
    </row>
    <row r="483" ht="14.25" hidden="1" customHeight="1">
      <c r="A483" s="35" t="s">
        <v>90</v>
      </c>
      <c r="B483" s="36" t="s">
        <v>91</v>
      </c>
      <c r="C483" s="36" t="s">
        <v>2197</v>
      </c>
      <c r="D483" s="36" t="s">
        <v>173</v>
      </c>
      <c r="E483" s="36" t="s">
        <v>2107</v>
      </c>
      <c r="F483" s="37"/>
    </row>
    <row r="484" ht="14.25" hidden="1" customHeight="1">
      <c r="A484" s="32" t="s">
        <v>90</v>
      </c>
      <c r="B484" s="33" t="s">
        <v>91</v>
      </c>
      <c r="C484" s="33" t="s">
        <v>2869</v>
      </c>
      <c r="D484" s="33" t="s">
        <v>117</v>
      </c>
      <c r="E484" s="33" t="s">
        <v>2084</v>
      </c>
      <c r="F484" s="34"/>
    </row>
    <row r="485" ht="14.25" hidden="1" customHeight="1">
      <c r="A485" s="35" t="s">
        <v>90</v>
      </c>
      <c r="B485" s="36" t="s">
        <v>91</v>
      </c>
      <c r="C485" s="36" t="s">
        <v>2606</v>
      </c>
      <c r="D485" s="36" t="s">
        <v>2607</v>
      </c>
      <c r="E485" s="36" t="s">
        <v>10</v>
      </c>
      <c r="F485" s="37" t="s">
        <v>2870</v>
      </c>
    </row>
    <row r="486" ht="14.25" hidden="1" customHeight="1">
      <c r="A486" s="32" t="s">
        <v>90</v>
      </c>
      <c r="B486" s="33" t="s">
        <v>91</v>
      </c>
      <c r="C486" s="33" t="s">
        <v>2871</v>
      </c>
      <c r="D486" s="33" t="s">
        <v>2872</v>
      </c>
      <c r="E486" s="33" t="s">
        <v>156</v>
      </c>
      <c r="F486" s="34"/>
    </row>
    <row r="487" ht="14.25" hidden="1" customHeight="1">
      <c r="A487" s="35" t="s">
        <v>90</v>
      </c>
      <c r="B487" s="36" t="s">
        <v>91</v>
      </c>
      <c r="C487" s="36" t="s">
        <v>2873</v>
      </c>
      <c r="D487" s="36" t="s">
        <v>2874</v>
      </c>
      <c r="E487" s="36" t="s">
        <v>2107</v>
      </c>
      <c r="F487" s="37"/>
    </row>
    <row r="488" ht="14.25" hidden="1" customHeight="1">
      <c r="A488" s="32" t="s">
        <v>90</v>
      </c>
      <c r="B488" s="33" t="s">
        <v>91</v>
      </c>
      <c r="C488" s="33" t="s">
        <v>2270</v>
      </c>
      <c r="D488" s="33" t="s">
        <v>2271</v>
      </c>
      <c r="E488" s="33" t="s">
        <v>2084</v>
      </c>
      <c r="F488" s="34"/>
    </row>
    <row r="489" ht="14.25" hidden="1" customHeight="1">
      <c r="A489" s="35" t="s">
        <v>90</v>
      </c>
      <c r="B489" s="36" t="s">
        <v>91</v>
      </c>
      <c r="C489" s="36" t="s">
        <v>127</v>
      </c>
      <c r="D489" s="36" t="s">
        <v>2272</v>
      </c>
      <c r="E489" s="36" t="s">
        <v>2272</v>
      </c>
      <c r="F489" s="37"/>
    </row>
    <row r="490" ht="14.25" hidden="1" customHeight="1">
      <c r="A490" s="32" t="s">
        <v>90</v>
      </c>
      <c r="B490" s="33" t="s">
        <v>91</v>
      </c>
      <c r="C490" s="33" t="s">
        <v>2875</v>
      </c>
      <c r="D490" s="33" t="s">
        <v>2876</v>
      </c>
      <c r="E490" s="33" t="s">
        <v>2107</v>
      </c>
      <c r="F490" s="34"/>
    </row>
    <row r="491" ht="14.25" hidden="1" customHeight="1">
      <c r="A491" s="35" t="s">
        <v>90</v>
      </c>
      <c r="B491" s="36" t="s">
        <v>91</v>
      </c>
      <c r="C491" s="36" t="s">
        <v>2293</v>
      </c>
      <c r="D491" s="36" t="s">
        <v>2294</v>
      </c>
      <c r="E491" s="36" t="s">
        <v>2295</v>
      </c>
      <c r="F491" s="37"/>
    </row>
    <row r="492" ht="14.25" hidden="1" customHeight="1">
      <c r="A492" s="32" t="s">
        <v>90</v>
      </c>
      <c r="B492" s="33" t="s">
        <v>91</v>
      </c>
      <c r="C492" s="33" t="s">
        <v>2296</v>
      </c>
      <c r="D492" s="33" t="s">
        <v>2297</v>
      </c>
      <c r="E492" s="33" t="s">
        <v>2084</v>
      </c>
      <c r="F492" s="34"/>
    </row>
    <row r="493" ht="14.25" hidden="1" customHeight="1">
      <c r="A493" s="35" t="s">
        <v>90</v>
      </c>
      <c r="B493" s="36" t="s">
        <v>91</v>
      </c>
      <c r="C493" s="36" t="s">
        <v>2332</v>
      </c>
      <c r="D493" s="36" t="s">
        <v>2333</v>
      </c>
      <c r="E493" s="36" t="s">
        <v>2084</v>
      </c>
      <c r="F493" s="37" t="s">
        <v>2334</v>
      </c>
    </row>
    <row r="494" ht="14.25" hidden="1" customHeight="1">
      <c r="A494" s="32" t="s">
        <v>90</v>
      </c>
      <c r="B494" s="33" t="s">
        <v>91</v>
      </c>
      <c r="C494" s="33" t="s">
        <v>2338</v>
      </c>
      <c r="D494" s="33" t="s">
        <v>149</v>
      </c>
      <c r="E494" s="33" t="s">
        <v>10</v>
      </c>
      <c r="F494" s="34"/>
    </row>
    <row r="495" ht="14.25" hidden="1" customHeight="1">
      <c r="A495" s="35" t="s">
        <v>90</v>
      </c>
      <c r="B495" s="36" t="s">
        <v>91</v>
      </c>
      <c r="C495" s="36" t="s">
        <v>2339</v>
      </c>
      <c r="D495" s="36" t="s">
        <v>146</v>
      </c>
      <c r="E495" s="36" t="s">
        <v>2107</v>
      </c>
      <c r="F495" s="37"/>
    </row>
    <row r="496" ht="14.25" hidden="1" customHeight="1">
      <c r="A496" s="32" t="s">
        <v>90</v>
      </c>
      <c r="B496" s="33" t="s">
        <v>91</v>
      </c>
      <c r="C496" s="33" t="s">
        <v>2342</v>
      </c>
      <c r="D496" s="33" t="s">
        <v>141</v>
      </c>
      <c r="E496" s="33" t="s">
        <v>2084</v>
      </c>
      <c r="F496" s="34"/>
    </row>
    <row r="497" ht="14.25" hidden="1" customHeight="1">
      <c r="A497" s="35" t="s">
        <v>90</v>
      </c>
      <c r="B497" s="36" t="s">
        <v>91</v>
      </c>
      <c r="C497" s="36" t="s">
        <v>2617</v>
      </c>
      <c r="D497" s="36" t="s">
        <v>202</v>
      </c>
      <c r="E497" s="36" t="s">
        <v>10</v>
      </c>
      <c r="F497" s="37" t="s">
        <v>2877</v>
      </c>
    </row>
    <row r="498" ht="14.25" hidden="1" customHeight="1">
      <c r="A498" s="32" t="s">
        <v>90</v>
      </c>
      <c r="B498" s="33" t="s">
        <v>91</v>
      </c>
      <c r="C498" s="33" t="s">
        <v>2512</v>
      </c>
      <c r="D498" s="33" t="s">
        <v>2513</v>
      </c>
      <c r="E498" s="33" t="s">
        <v>10</v>
      </c>
      <c r="F498" s="34"/>
    </row>
    <row r="499" ht="14.25" hidden="1" customHeight="1">
      <c r="A499" s="35" t="s">
        <v>90</v>
      </c>
      <c r="B499" s="36" t="s">
        <v>91</v>
      </c>
      <c r="C499" s="36" t="s">
        <v>2514</v>
      </c>
      <c r="D499" s="36" t="s">
        <v>2515</v>
      </c>
      <c r="E499" s="36" t="s">
        <v>2295</v>
      </c>
      <c r="F499" s="37"/>
    </row>
    <row r="500" ht="14.25" hidden="1" customHeight="1">
      <c r="A500" s="32" t="s">
        <v>90</v>
      </c>
      <c r="B500" s="33" t="s">
        <v>91</v>
      </c>
      <c r="C500" s="33" t="s">
        <v>2535</v>
      </c>
      <c r="D500" s="33" t="s">
        <v>2536</v>
      </c>
      <c r="E500" s="33" t="s">
        <v>10</v>
      </c>
      <c r="F500" s="34"/>
    </row>
    <row r="501" ht="14.25" hidden="1" customHeight="1">
      <c r="A501" s="35" t="s">
        <v>90</v>
      </c>
      <c r="B501" s="36" t="s">
        <v>91</v>
      </c>
      <c r="C501" s="36" t="s">
        <v>2537</v>
      </c>
      <c r="D501" s="36" t="s">
        <v>480</v>
      </c>
      <c r="E501" s="36" t="s">
        <v>170</v>
      </c>
      <c r="F501" s="37"/>
    </row>
    <row r="502" ht="14.25" hidden="1" customHeight="1">
      <c r="A502" s="32" t="s">
        <v>93</v>
      </c>
      <c r="B502" s="33" t="s">
        <v>94</v>
      </c>
      <c r="C502" s="33" t="s">
        <v>2078</v>
      </c>
      <c r="D502" s="33" t="s">
        <v>261</v>
      </c>
      <c r="E502" s="33" t="s">
        <v>10</v>
      </c>
      <c r="F502" s="34" t="s">
        <v>2860</v>
      </c>
    </row>
    <row r="503" ht="14.25" hidden="1" customHeight="1">
      <c r="A503" s="35" t="s">
        <v>93</v>
      </c>
      <c r="B503" s="36" t="s">
        <v>94</v>
      </c>
      <c r="C503" s="36" t="s">
        <v>2878</v>
      </c>
      <c r="D503" s="36" t="s">
        <v>2879</v>
      </c>
      <c r="E503" s="36" t="s">
        <v>2167</v>
      </c>
      <c r="F503" s="37" t="s">
        <v>2880</v>
      </c>
    </row>
    <row r="504" ht="14.25" hidden="1" customHeight="1">
      <c r="A504" s="32" t="s">
        <v>93</v>
      </c>
      <c r="B504" s="33" t="s">
        <v>94</v>
      </c>
      <c r="C504" s="33" t="s">
        <v>2863</v>
      </c>
      <c r="D504" s="33" t="s">
        <v>2864</v>
      </c>
      <c r="E504" s="33" t="s">
        <v>10</v>
      </c>
      <c r="F504" s="34" t="s">
        <v>2881</v>
      </c>
    </row>
    <row r="505" ht="14.25" hidden="1" customHeight="1">
      <c r="A505" s="35" t="s">
        <v>93</v>
      </c>
      <c r="B505" s="36" t="s">
        <v>94</v>
      </c>
      <c r="C505" s="36" t="s">
        <v>2196</v>
      </c>
      <c r="D505" s="36" t="s">
        <v>176</v>
      </c>
      <c r="E505" s="36" t="s">
        <v>10</v>
      </c>
      <c r="F505" s="37"/>
    </row>
    <row r="506" ht="14.25" hidden="1" customHeight="1">
      <c r="A506" s="32" t="s">
        <v>93</v>
      </c>
      <c r="B506" s="33" t="s">
        <v>94</v>
      </c>
      <c r="C506" s="33" t="s">
        <v>2197</v>
      </c>
      <c r="D506" s="33" t="s">
        <v>173</v>
      </c>
      <c r="E506" s="33" t="s">
        <v>2107</v>
      </c>
      <c r="F506" s="34"/>
    </row>
    <row r="507" ht="14.25" hidden="1" customHeight="1">
      <c r="A507" s="35" t="s">
        <v>93</v>
      </c>
      <c r="B507" s="36" t="s">
        <v>94</v>
      </c>
      <c r="C507" s="36" t="s">
        <v>2882</v>
      </c>
      <c r="D507" s="36" t="s">
        <v>2883</v>
      </c>
      <c r="E507" s="36" t="s">
        <v>2122</v>
      </c>
      <c r="F507" s="37" t="s">
        <v>2884</v>
      </c>
    </row>
    <row r="508" ht="14.25" hidden="1" customHeight="1">
      <c r="A508" s="32" t="s">
        <v>93</v>
      </c>
      <c r="B508" s="33" t="s">
        <v>94</v>
      </c>
      <c r="C508" s="33" t="s">
        <v>2885</v>
      </c>
      <c r="D508" s="33" t="s">
        <v>2886</v>
      </c>
      <c r="E508" s="33" t="s">
        <v>2167</v>
      </c>
      <c r="F508" s="34" t="s">
        <v>2887</v>
      </c>
    </row>
    <row r="509" ht="14.25" hidden="1" customHeight="1">
      <c r="A509" s="35" t="s">
        <v>93</v>
      </c>
      <c r="B509" s="36" t="s">
        <v>94</v>
      </c>
      <c r="C509" s="36" t="s">
        <v>2869</v>
      </c>
      <c r="D509" s="36" t="s">
        <v>117</v>
      </c>
      <c r="E509" s="36" t="s">
        <v>2084</v>
      </c>
      <c r="F509" s="37"/>
    </row>
    <row r="510" ht="14.25" hidden="1" customHeight="1">
      <c r="A510" s="32" t="s">
        <v>93</v>
      </c>
      <c r="B510" s="33" t="s">
        <v>94</v>
      </c>
      <c r="C510" s="33" t="s">
        <v>2606</v>
      </c>
      <c r="D510" s="33" t="s">
        <v>2607</v>
      </c>
      <c r="E510" s="33" t="s">
        <v>10</v>
      </c>
      <c r="F510" s="34" t="s">
        <v>2870</v>
      </c>
    </row>
    <row r="511" ht="14.25" hidden="1" customHeight="1">
      <c r="A511" s="35" t="s">
        <v>93</v>
      </c>
      <c r="B511" s="36" t="s">
        <v>94</v>
      </c>
      <c r="C511" s="36" t="s">
        <v>2871</v>
      </c>
      <c r="D511" s="36" t="s">
        <v>2872</v>
      </c>
      <c r="E511" s="36" t="s">
        <v>156</v>
      </c>
      <c r="F511" s="37" t="s">
        <v>2888</v>
      </c>
    </row>
    <row r="512" ht="14.25" hidden="1" customHeight="1">
      <c r="A512" s="32" t="s">
        <v>93</v>
      </c>
      <c r="B512" s="33" t="s">
        <v>94</v>
      </c>
      <c r="C512" s="33" t="s">
        <v>2270</v>
      </c>
      <c r="D512" s="33" t="s">
        <v>2271</v>
      </c>
      <c r="E512" s="33" t="s">
        <v>2084</v>
      </c>
      <c r="F512" s="34"/>
    </row>
    <row r="513" ht="14.25" hidden="1" customHeight="1">
      <c r="A513" s="35" t="s">
        <v>93</v>
      </c>
      <c r="B513" s="36" t="s">
        <v>94</v>
      </c>
      <c r="C513" s="36" t="s">
        <v>127</v>
      </c>
      <c r="D513" s="36" t="s">
        <v>2272</v>
      </c>
      <c r="E513" s="36" t="s">
        <v>2272</v>
      </c>
      <c r="F513" s="37"/>
    </row>
    <row r="514" ht="14.25" hidden="1" customHeight="1">
      <c r="A514" s="32" t="s">
        <v>93</v>
      </c>
      <c r="B514" s="33" t="s">
        <v>94</v>
      </c>
      <c r="C514" s="33" t="s">
        <v>2889</v>
      </c>
      <c r="D514" s="33" t="s">
        <v>2890</v>
      </c>
      <c r="E514" s="33" t="s">
        <v>170</v>
      </c>
      <c r="F514" s="34" t="s">
        <v>2891</v>
      </c>
    </row>
    <row r="515" ht="14.25" hidden="1" customHeight="1">
      <c r="A515" s="35" t="s">
        <v>93</v>
      </c>
      <c r="B515" s="36" t="s">
        <v>94</v>
      </c>
      <c r="C515" s="36" t="s">
        <v>2287</v>
      </c>
      <c r="D515" s="36" t="s">
        <v>2288</v>
      </c>
      <c r="E515" s="36" t="s">
        <v>2084</v>
      </c>
      <c r="F515" s="37"/>
    </row>
    <row r="516" ht="14.25" hidden="1" customHeight="1">
      <c r="A516" s="32" t="s">
        <v>93</v>
      </c>
      <c r="B516" s="33" t="s">
        <v>94</v>
      </c>
      <c r="C516" s="33" t="s">
        <v>2296</v>
      </c>
      <c r="D516" s="33" t="s">
        <v>2297</v>
      </c>
      <c r="E516" s="33" t="s">
        <v>2084</v>
      </c>
      <c r="F516" s="34"/>
    </row>
    <row r="517" ht="14.25" hidden="1" customHeight="1">
      <c r="A517" s="35" t="s">
        <v>93</v>
      </c>
      <c r="B517" s="36" t="s">
        <v>94</v>
      </c>
      <c r="C517" s="36" t="s">
        <v>2338</v>
      </c>
      <c r="D517" s="36" t="s">
        <v>149</v>
      </c>
      <c r="E517" s="36" t="s">
        <v>10</v>
      </c>
      <c r="F517" s="37"/>
    </row>
    <row r="518" ht="14.25" hidden="1" customHeight="1">
      <c r="A518" s="32" t="s">
        <v>93</v>
      </c>
      <c r="B518" s="33" t="s">
        <v>94</v>
      </c>
      <c r="C518" s="33" t="s">
        <v>2339</v>
      </c>
      <c r="D518" s="33" t="s">
        <v>146</v>
      </c>
      <c r="E518" s="33" t="s">
        <v>2107</v>
      </c>
      <c r="F518" s="34"/>
    </row>
    <row r="519" ht="14.25" hidden="1" customHeight="1">
      <c r="A519" s="35" t="s">
        <v>93</v>
      </c>
      <c r="B519" s="36" t="s">
        <v>94</v>
      </c>
      <c r="C519" s="36" t="s">
        <v>2342</v>
      </c>
      <c r="D519" s="36" t="s">
        <v>2892</v>
      </c>
      <c r="E519" s="36" t="s">
        <v>2084</v>
      </c>
      <c r="F519" s="37"/>
    </row>
    <row r="520" ht="14.25" hidden="1" customHeight="1">
      <c r="A520" s="32" t="s">
        <v>93</v>
      </c>
      <c r="B520" s="33" t="s">
        <v>94</v>
      </c>
      <c r="C520" s="33" t="s">
        <v>2355</v>
      </c>
      <c r="D520" s="33" t="s">
        <v>136</v>
      </c>
      <c r="E520" s="33" t="s">
        <v>10</v>
      </c>
      <c r="F520" s="34"/>
    </row>
    <row r="521" ht="14.25" hidden="1" customHeight="1">
      <c r="A521" s="35" t="s">
        <v>93</v>
      </c>
      <c r="B521" s="36" t="s">
        <v>94</v>
      </c>
      <c r="C521" s="36" t="s">
        <v>2617</v>
      </c>
      <c r="D521" s="36" t="s">
        <v>202</v>
      </c>
      <c r="E521" s="36" t="s">
        <v>10</v>
      </c>
      <c r="F521" s="37" t="s">
        <v>2877</v>
      </c>
    </row>
    <row r="522" ht="14.25" hidden="1" customHeight="1">
      <c r="A522" s="32" t="s">
        <v>93</v>
      </c>
      <c r="B522" s="33" t="s">
        <v>94</v>
      </c>
      <c r="C522" s="33" t="s">
        <v>2893</v>
      </c>
      <c r="D522" s="33" t="s">
        <v>2894</v>
      </c>
      <c r="E522" s="33" t="s">
        <v>2167</v>
      </c>
      <c r="F522" s="34" t="s">
        <v>2895</v>
      </c>
    </row>
    <row r="523" ht="14.25" hidden="1" customHeight="1">
      <c r="A523" s="35" t="s">
        <v>93</v>
      </c>
      <c r="B523" s="36" t="s">
        <v>94</v>
      </c>
      <c r="C523" s="36" t="s">
        <v>2537</v>
      </c>
      <c r="D523" s="36" t="s">
        <v>480</v>
      </c>
      <c r="E523" s="36" t="s">
        <v>170</v>
      </c>
      <c r="F523" s="37"/>
    </row>
    <row r="524" ht="14.25" hidden="1" customHeight="1">
      <c r="A524" s="32" t="s">
        <v>93</v>
      </c>
      <c r="B524" s="33" t="s">
        <v>94</v>
      </c>
      <c r="C524" s="33" t="s">
        <v>2586</v>
      </c>
      <c r="D524" s="33" t="s">
        <v>2896</v>
      </c>
      <c r="E524" s="33" t="s">
        <v>10</v>
      </c>
      <c r="F524" s="34" t="s">
        <v>2897</v>
      </c>
    </row>
    <row r="525" ht="14.25" hidden="1" customHeight="1">
      <c r="A525" s="35" t="s">
        <v>96</v>
      </c>
      <c r="B525" s="36" t="s">
        <v>97</v>
      </c>
      <c r="C525" s="36" t="s">
        <v>2078</v>
      </c>
      <c r="D525" s="36" t="s">
        <v>261</v>
      </c>
      <c r="E525" s="36" t="s">
        <v>10</v>
      </c>
      <c r="F525" s="37" t="s">
        <v>2898</v>
      </c>
    </row>
    <row r="526" ht="14.25" hidden="1" customHeight="1">
      <c r="A526" s="32" t="s">
        <v>96</v>
      </c>
      <c r="B526" s="33" t="s">
        <v>97</v>
      </c>
      <c r="C526" s="33" t="s">
        <v>2085</v>
      </c>
      <c r="D526" s="33" t="s">
        <v>2086</v>
      </c>
      <c r="E526" s="33" t="s">
        <v>10</v>
      </c>
      <c r="F526" s="34" t="s">
        <v>2899</v>
      </c>
    </row>
    <row r="527" ht="14.25" hidden="1" customHeight="1">
      <c r="A527" s="35" t="s">
        <v>96</v>
      </c>
      <c r="B527" s="36" t="s">
        <v>97</v>
      </c>
      <c r="C527" s="36" t="s">
        <v>2622</v>
      </c>
      <c r="D527" s="36" t="s">
        <v>2623</v>
      </c>
      <c r="E527" s="36" t="s">
        <v>10</v>
      </c>
      <c r="F527" s="37" t="s">
        <v>2900</v>
      </c>
    </row>
    <row r="528" ht="14.25" hidden="1" customHeight="1">
      <c r="A528" s="32" t="s">
        <v>96</v>
      </c>
      <c r="B528" s="33" t="s">
        <v>97</v>
      </c>
      <c r="C528" s="33" t="s">
        <v>2901</v>
      </c>
      <c r="D528" s="33" t="s">
        <v>2902</v>
      </c>
      <c r="E528" s="33" t="s">
        <v>10</v>
      </c>
      <c r="F528" s="34" t="s">
        <v>2903</v>
      </c>
    </row>
    <row r="529" ht="14.25" hidden="1" customHeight="1">
      <c r="A529" s="35" t="s">
        <v>96</v>
      </c>
      <c r="B529" s="36" t="s">
        <v>97</v>
      </c>
      <c r="C529" s="36" t="s">
        <v>2904</v>
      </c>
      <c r="D529" s="36" t="s">
        <v>2905</v>
      </c>
      <c r="E529" s="36" t="s">
        <v>10</v>
      </c>
      <c r="F529" s="37" t="s">
        <v>2905</v>
      </c>
    </row>
    <row r="530" ht="14.25" hidden="1" customHeight="1">
      <c r="A530" s="32" t="s">
        <v>96</v>
      </c>
      <c r="B530" s="33" t="s">
        <v>97</v>
      </c>
      <c r="C530" s="33" t="s">
        <v>60</v>
      </c>
      <c r="D530" s="33" t="s">
        <v>61</v>
      </c>
      <c r="E530" s="33" t="s">
        <v>10</v>
      </c>
      <c r="F530" s="34" t="s">
        <v>2906</v>
      </c>
    </row>
    <row r="531" ht="14.25" hidden="1" customHeight="1">
      <c r="A531" s="35" t="s">
        <v>96</v>
      </c>
      <c r="B531" s="36" t="s">
        <v>97</v>
      </c>
      <c r="C531" s="36" t="s">
        <v>2907</v>
      </c>
      <c r="D531" s="36" t="s">
        <v>2908</v>
      </c>
      <c r="E531" s="36" t="s">
        <v>2090</v>
      </c>
      <c r="F531" s="37"/>
    </row>
    <row r="532" ht="14.25" hidden="1" customHeight="1">
      <c r="A532" s="32" t="s">
        <v>96</v>
      </c>
      <c r="B532" s="33" t="s">
        <v>97</v>
      </c>
      <c r="C532" s="33" t="s">
        <v>2680</v>
      </c>
      <c r="D532" s="33" t="s">
        <v>2681</v>
      </c>
      <c r="E532" s="33" t="s">
        <v>10</v>
      </c>
      <c r="F532" s="34" t="s">
        <v>2909</v>
      </c>
    </row>
    <row r="533" ht="14.25" hidden="1" customHeight="1">
      <c r="A533" s="35" t="s">
        <v>96</v>
      </c>
      <c r="B533" s="36" t="s">
        <v>97</v>
      </c>
      <c r="C533" s="36" t="s">
        <v>2910</v>
      </c>
      <c r="D533" s="36" t="s">
        <v>2911</v>
      </c>
      <c r="E533" s="36" t="s">
        <v>2084</v>
      </c>
      <c r="F533" s="37" t="s">
        <v>2912</v>
      </c>
    </row>
    <row r="534" ht="14.25" hidden="1" customHeight="1">
      <c r="A534" s="32" t="s">
        <v>96</v>
      </c>
      <c r="B534" s="33" t="s">
        <v>97</v>
      </c>
      <c r="C534" s="33" t="s">
        <v>2913</v>
      </c>
      <c r="D534" s="33" t="s">
        <v>2914</v>
      </c>
      <c r="E534" s="33" t="s">
        <v>2167</v>
      </c>
      <c r="F534" s="34" t="s">
        <v>2915</v>
      </c>
    </row>
    <row r="535" ht="14.25" hidden="1" customHeight="1">
      <c r="A535" s="35" t="s">
        <v>96</v>
      </c>
      <c r="B535" s="36" t="s">
        <v>97</v>
      </c>
      <c r="C535" s="36" t="s">
        <v>2916</v>
      </c>
      <c r="D535" s="36" t="s">
        <v>2917</v>
      </c>
      <c r="E535" s="36" t="s">
        <v>10</v>
      </c>
      <c r="F535" s="37"/>
    </row>
    <row r="536" ht="14.25" hidden="1" customHeight="1">
      <c r="A536" s="32" t="s">
        <v>96</v>
      </c>
      <c r="B536" s="33" t="s">
        <v>97</v>
      </c>
      <c r="C536" s="33" t="s">
        <v>2918</v>
      </c>
      <c r="D536" s="33" t="s">
        <v>2919</v>
      </c>
      <c r="E536" s="33" t="s">
        <v>10</v>
      </c>
      <c r="F536" s="34"/>
    </row>
    <row r="537" ht="14.25" hidden="1" customHeight="1">
      <c r="A537" s="35" t="s">
        <v>96</v>
      </c>
      <c r="B537" s="36" t="s">
        <v>97</v>
      </c>
      <c r="C537" s="36" t="s">
        <v>2196</v>
      </c>
      <c r="D537" s="36" t="s">
        <v>176</v>
      </c>
      <c r="E537" s="36" t="s">
        <v>10</v>
      </c>
      <c r="F537" s="37"/>
    </row>
    <row r="538" ht="14.25" hidden="1" customHeight="1">
      <c r="A538" s="32" t="s">
        <v>96</v>
      </c>
      <c r="B538" s="33" t="s">
        <v>97</v>
      </c>
      <c r="C538" s="33" t="s">
        <v>2197</v>
      </c>
      <c r="D538" s="33" t="s">
        <v>173</v>
      </c>
      <c r="E538" s="33" t="s">
        <v>2107</v>
      </c>
      <c r="F538" s="34"/>
    </row>
    <row r="539" ht="14.25" hidden="1" customHeight="1">
      <c r="A539" s="35" t="s">
        <v>96</v>
      </c>
      <c r="B539" s="36" t="s">
        <v>97</v>
      </c>
      <c r="C539" s="36" t="s">
        <v>2920</v>
      </c>
      <c r="D539" s="36" t="s">
        <v>156</v>
      </c>
      <c r="E539" s="36" t="s">
        <v>2107</v>
      </c>
      <c r="F539" s="37" t="s">
        <v>2921</v>
      </c>
    </row>
    <row r="540" ht="14.25" hidden="1" customHeight="1">
      <c r="A540" s="32" t="s">
        <v>96</v>
      </c>
      <c r="B540" s="33" t="s">
        <v>97</v>
      </c>
      <c r="C540" s="33" t="s">
        <v>2922</v>
      </c>
      <c r="D540" s="33" t="s">
        <v>2923</v>
      </c>
      <c r="E540" s="33" t="s">
        <v>170</v>
      </c>
      <c r="F540" s="34" t="s">
        <v>2924</v>
      </c>
    </row>
    <row r="541" ht="14.25" hidden="1" customHeight="1">
      <c r="A541" s="35" t="s">
        <v>96</v>
      </c>
      <c r="B541" s="36" t="s">
        <v>97</v>
      </c>
      <c r="C541" s="36" t="s">
        <v>2693</v>
      </c>
      <c r="D541" s="36" t="s">
        <v>998</v>
      </c>
      <c r="E541" s="36" t="s">
        <v>2084</v>
      </c>
      <c r="F541" s="37"/>
    </row>
    <row r="542" ht="14.25" hidden="1" customHeight="1">
      <c r="A542" s="32" t="s">
        <v>96</v>
      </c>
      <c r="B542" s="33" t="s">
        <v>97</v>
      </c>
      <c r="C542" s="33" t="s">
        <v>2925</v>
      </c>
      <c r="D542" s="33" t="s">
        <v>2592</v>
      </c>
      <c r="E542" s="33" t="s">
        <v>156</v>
      </c>
      <c r="F542" s="34" t="s">
        <v>2926</v>
      </c>
    </row>
    <row r="543" ht="14.25" hidden="1" customHeight="1">
      <c r="A543" s="35" t="s">
        <v>96</v>
      </c>
      <c r="B543" s="36" t="s">
        <v>97</v>
      </c>
      <c r="C543" s="36" t="s">
        <v>2270</v>
      </c>
      <c r="D543" s="36" t="s">
        <v>2271</v>
      </c>
      <c r="E543" s="36" t="s">
        <v>2084</v>
      </c>
      <c r="F543" s="37"/>
    </row>
    <row r="544" ht="14.25" hidden="1" customHeight="1">
      <c r="A544" s="32" t="s">
        <v>96</v>
      </c>
      <c r="B544" s="33" t="s">
        <v>97</v>
      </c>
      <c r="C544" s="33" t="s">
        <v>127</v>
      </c>
      <c r="D544" s="33" t="s">
        <v>2272</v>
      </c>
      <c r="E544" s="33" t="s">
        <v>2272</v>
      </c>
      <c r="F544" s="34"/>
    </row>
    <row r="545" ht="14.25" hidden="1" customHeight="1">
      <c r="A545" s="35" t="s">
        <v>96</v>
      </c>
      <c r="B545" s="36" t="s">
        <v>97</v>
      </c>
      <c r="C545" s="36" t="s">
        <v>2927</v>
      </c>
      <c r="D545" s="36" t="s">
        <v>2928</v>
      </c>
      <c r="E545" s="36" t="s">
        <v>2084</v>
      </c>
      <c r="F545" s="37" t="s">
        <v>2929</v>
      </c>
    </row>
    <row r="546" ht="14.25" hidden="1" customHeight="1">
      <c r="A546" s="32" t="s">
        <v>96</v>
      </c>
      <c r="B546" s="33" t="s">
        <v>97</v>
      </c>
      <c r="C546" s="33" t="s">
        <v>2930</v>
      </c>
      <c r="D546" s="33" t="s">
        <v>2931</v>
      </c>
      <c r="E546" s="33" t="s">
        <v>10</v>
      </c>
      <c r="F546" s="34" t="s">
        <v>2932</v>
      </c>
    </row>
    <row r="547" ht="14.25" hidden="1" customHeight="1">
      <c r="A547" s="35" t="s">
        <v>96</v>
      </c>
      <c r="B547" s="36" t="s">
        <v>97</v>
      </c>
      <c r="C547" s="36" t="s">
        <v>2933</v>
      </c>
      <c r="D547" s="36" t="s">
        <v>2934</v>
      </c>
      <c r="E547" s="36" t="s">
        <v>2084</v>
      </c>
      <c r="F547" s="37" t="s">
        <v>2935</v>
      </c>
    </row>
    <row r="548" ht="14.25" hidden="1" customHeight="1">
      <c r="A548" s="32" t="s">
        <v>96</v>
      </c>
      <c r="B548" s="33" t="s">
        <v>97</v>
      </c>
      <c r="C548" s="33" t="s">
        <v>2287</v>
      </c>
      <c r="D548" s="33" t="s">
        <v>2288</v>
      </c>
      <c r="E548" s="33" t="s">
        <v>2084</v>
      </c>
      <c r="F548" s="34"/>
    </row>
    <row r="549" ht="14.25" hidden="1" customHeight="1">
      <c r="A549" s="35" t="s">
        <v>96</v>
      </c>
      <c r="B549" s="36" t="s">
        <v>97</v>
      </c>
      <c r="C549" s="36" t="s">
        <v>2296</v>
      </c>
      <c r="D549" s="36" t="s">
        <v>2297</v>
      </c>
      <c r="E549" s="36" t="s">
        <v>2084</v>
      </c>
      <c r="F549" s="37"/>
    </row>
    <row r="550" ht="14.25" hidden="1" customHeight="1">
      <c r="A550" s="32" t="s">
        <v>96</v>
      </c>
      <c r="B550" s="33" t="s">
        <v>97</v>
      </c>
      <c r="C550" s="33" t="s">
        <v>2332</v>
      </c>
      <c r="D550" s="33" t="s">
        <v>2333</v>
      </c>
      <c r="E550" s="33" t="s">
        <v>2084</v>
      </c>
      <c r="F550" s="34" t="s">
        <v>2334</v>
      </c>
    </row>
    <row r="551" ht="14.25" hidden="1" customHeight="1">
      <c r="A551" s="35" t="s">
        <v>96</v>
      </c>
      <c r="B551" s="36" t="s">
        <v>97</v>
      </c>
      <c r="C551" s="36" t="s">
        <v>2338</v>
      </c>
      <c r="D551" s="36" t="s">
        <v>149</v>
      </c>
      <c r="E551" s="36" t="s">
        <v>10</v>
      </c>
      <c r="F551" s="37"/>
    </row>
    <row r="552" ht="14.25" hidden="1" customHeight="1">
      <c r="A552" s="32" t="s">
        <v>96</v>
      </c>
      <c r="B552" s="33" t="s">
        <v>97</v>
      </c>
      <c r="C552" s="33" t="s">
        <v>2339</v>
      </c>
      <c r="D552" s="33" t="s">
        <v>146</v>
      </c>
      <c r="E552" s="33" t="s">
        <v>2107</v>
      </c>
      <c r="F552" s="34"/>
    </row>
    <row r="553" ht="14.25" hidden="1" customHeight="1">
      <c r="A553" s="35" t="s">
        <v>96</v>
      </c>
      <c r="B553" s="36" t="s">
        <v>97</v>
      </c>
      <c r="C553" s="36" t="s">
        <v>2342</v>
      </c>
      <c r="D553" s="36" t="s">
        <v>141</v>
      </c>
      <c r="E553" s="36" t="s">
        <v>2084</v>
      </c>
      <c r="F553" s="37"/>
    </row>
    <row r="554" ht="14.25" hidden="1" customHeight="1">
      <c r="A554" s="32" t="s">
        <v>96</v>
      </c>
      <c r="B554" s="33" t="s">
        <v>97</v>
      </c>
      <c r="C554" s="33" t="s">
        <v>2936</v>
      </c>
      <c r="D554" s="33" t="s">
        <v>2937</v>
      </c>
      <c r="E554" s="33" t="s">
        <v>170</v>
      </c>
      <c r="F554" s="34" t="s">
        <v>2938</v>
      </c>
    </row>
    <row r="555" ht="14.25" hidden="1" customHeight="1">
      <c r="A555" s="35" t="s">
        <v>96</v>
      </c>
      <c r="B555" s="36" t="s">
        <v>97</v>
      </c>
      <c r="C555" s="36" t="s">
        <v>2939</v>
      </c>
      <c r="D555" s="36" t="s">
        <v>2940</v>
      </c>
      <c r="E555" s="36" t="s">
        <v>2167</v>
      </c>
      <c r="F555" s="37"/>
    </row>
    <row r="556" ht="14.25" hidden="1" customHeight="1">
      <c r="A556" s="32" t="s">
        <v>96</v>
      </c>
      <c r="B556" s="33" t="s">
        <v>97</v>
      </c>
      <c r="C556" s="33" t="s">
        <v>2941</v>
      </c>
      <c r="D556" s="33" t="s">
        <v>2942</v>
      </c>
      <c r="E556" s="33" t="s">
        <v>2122</v>
      </c>
      <c r="F556" s="34" t="s">
        <v>2943</v>
      </c>
    </row>
    <row r="557" ht="14.25" hidden="1" customHeight="1">
      <c r="A557" s="35" t="s">
        <v>96</v>
      </c>
      <c r="B557" s="36" t="s">
        <v>97</v>
      </c>
      <c r="C557" s="36" t="s">
        <v>2944</v>
      </c>
      <c r="D557" s="36" t="s">
        <v>2945</v>
      </c>
      <c r="E557" s="36" t="s">
        <v>2122</v>
      </c>
      <c r="F557" s="37" t="s">
        <v>2946</v>
      </c>
    </row>
    <row r="558" ht="14.25" hidden="1" customHeight="1">
      <c r="A558" s="32" t="s">
        <v>96</v>
      </c>
      <c r="B558" s="33" t="s">
        <v>97</v>
      </c>
      <c r="C558" s="33" t="s">
        <v>2350</v>
      </c>
      <c r="D558" s="33" t="s">
        <v>2947</v>
      </c>
      <c r="E558" s="33" t="s">
        <v>10</v>
      </c>
      <c r="F558" s="34"/>
    </row>
    <row r="559" ht="14.25" hidden="1" customHeight="1">
      <c r="A559" s="35" t="s">
        <v>96</v>
      </c>
      <c r="B559" s="36" t="s">
        <v>97</v>
      </c>
      <c r="C559" s="36" t="s">
        <v>2948</v>
      </c>
      <c r="D559" s="36" t="s">
        <v>2949</v>
      </c>
      <c r="E559" s="36" t="s">
        <v>2167</v>
      </c>
      <c r="F559" s="37" t="s">
        <v>2950</v>
      </c>
    </row>
    <row r="560" ht="14.25" hidden="1" customHeight="1">
      <c r="A560" s="32" t="s">
        <v>96</v>
      </c>
      <c r="B560" s="33" t="s">
        <v>97</v>
      </c>
      <c r="C560" s="33" t="s">
        <v>2951</v>
      </c>
      <c r="D560" s="33" t="s">
        <v>2952</v>
      </c>
      <c r="E560" s="33" t="s">
        <v>2167</v>
      </c>
      <c r="F560" s="34" t="s">
        <v>2953</v>
      </c>
    </row>
    <row r="561" ht="14.25" hidden="1" customHeight="1">
      <c r="A561" s="35" t="s">
        <v>96</v>
      </c>
      <c r="B561" s="36" t="s">
        <v>97</v>
      </c>
      <c r="C561" s="36" t="s">
        <v>2355</v>
      </c>
      <c r="D561" s="36" t="s">
        <v>136</v>
      </c>
      <c r="E561" s="36" t="s">
        <v>10</v>
      </c>
      <c r="F561" s="37"/>
    </row>
    <row r="562" ht="14.25" hidden="1" customHeight="1">
      <c r="A562" s="32" t="s">
        <v>96</v>
      </c>
      <c r="B562" s="33" t="s">
        <v>97</v>
      </c>
      <c r="C562" s="33" t="s">
        <v>2954</v>
      </c>
      <c r="D562" s="33" t="s">
        <v>2955</v>
      </c>
      <c r="E562" s="33" t="s">
        <v>10</v>
      </c>
      <c r="F562" s="34" t="s">
        <v>2956</v>
      </c>
    </row>
    <row r="563" ht="14.25" hidden="1" customHeight="1">
      <c r="A563" s="35" t="s">
        <v>96</v>
      </c>
      <c r="B563" s="36" t="s">
        <v>97</v>
      </c>
      <c r="C563" s="36" t="s">
        <v>2957</v>
      </c>
      <c r="D563" s="36" t="s">
        <v>2958</v>
      </c>
      <c r="E563" s="36" t="s">
        <v>10</v>
      </c>
      <c r="F563" s="37" t="s">
        <v>2959</v>
      </c>
    </row>
    <row r="564" ht="14.25" hidden="1" customHeight="1">
      <c r="A564" s="32" t="s">
        <v>96</v>
      </c>
      <c r="B564" s="33" t="s">
        <v>97</v>
      </c>
      <c r="C564" s="33" t="s">
        <v>2960</v>
      </c>
      <c r="D564" s="33" t="s">
        <v>2961</v>
      </c>
      <c r="E564" s="33" t="s">
        <v>2167</v>
      </c>
      <c r="F564" s="34" t="s">
        <v>2962</v>
      </c>
    </row>
    <row r="565" ht="14.25" hidden="1" customHeight="1">
      <c r="A565" s="35" t="s">
        <v>96</v>
      </c>
      <c r="B565" s="36" t="s">
        <v>97</v>
      </c>
      <c r="C565" s="36" t="s">
        <v>2963</v>
      </c>
      <c r="D565" s="36" t="s">
        <v>2964</v>
      </c>
      <c r="E565" s="36" t="s">
        <v>10</v>
      </c>
      <c r="F565" s="37"/>
    </row>
    <row r="566" ht="14.25" hidden="1" customHeight="1">
      <c r="A566" s="32" t="s">
        <v>96</v>
      </c>
      <c r="B566" s="33" t="s">
        <v>97</v>
      </c>
      <c r="C566" s="33" t="s">
        <v>2617</v>
      </c>
      <c r="D566" s="33" t="s">
        <v>202</v>
      </c>
      <c r="E566" s="33" t="s">
        <v>10</v>
      </c>
      <c r="F566" s="34" t="s">
        <v>2965</v>
      </c>
    </row>
    <row r="567" ht="14.25" hidden="1" customHeight="1">
      <c r="A567" s="35" t="s">
        <v>96</v>
      </c>
      <c r="B567" s="36" t="s">
        <v>97</v>
      </c>
      <c r="C567" s="36" t="s">
        <v>2966</v>
      </c>
      <c r="D567" s="36" t="s">
        <v>2967</v>
      </c>
      <c r="E567" s="36" t="s">
        <v>2167</v>
      </c>
      <c r="F567" s="37" t="s">
        <v>2968</v>
      </c>
    </row>
    <row r="568" ht="14.25" hidden="1" customHeight="1">
      <c r="A568" s="32" t="s">
        <v>96</v>
      </c>
      <c r="B568" s="33" t="s">
        <v>97</v>
      </c>
      <c r="C568" s="33" t="s">
        <v>2969</v>
      </c>
      <c r="D568" s="33" t="s">
        <v>2970</v>
      </c>
      <c r="E568" s="33" t="s">
        <v>10</v>
      </c>
      <c r="F568" s="34"/>
    </row>
    <row r="569" ht="14.25" hidden="1" customHeight="1">
      <c r="A569" s="35" t="s">
        <v>96</v>
      </c>
      <c r="B569" s="36" t="s">
        <v>97</v>
      </c>
      <c r="C569" s="36" t="s">
        <v>2537</v>
      </c>
      <c r="D569" s="36" t="s">
        <v>480</v>
      </c>
      <c r="E569" s="36" t="s">
        <v>170</v>
      </c>
      <c r="F569" s="37"/>
    </row>
    <row r="570" ht="14.25" hidden="1" customHeight="1">
      <c r="A570" s="32" t="s">
        <v>96</v>
      </c>
      <c r="B570" s="33" t="s">
        <v>97</v>
      </c>
      <c r="C570" s="33" t="s">
        <v>2557</v>
      </c>
      <c r="D570" s="33" t="s">
        <v>2558</v>
      </c>
      <c r="E570" s="33" t="s">
        <v>10</v>
      </c>
      <c r="F570" s="34" t="s">
        <v>2971</v>
      </c>
    </row>
    <row r="571" ht="14.25" hidden="1" customHeight="1">
      <c r="A571" s="35" t="s">
        <v>96</v>
      </c>
      <c r="B571" s="36" t="s">
        <v>97</v>
      </c>
      <c r="C571" s="36" t="s">
        <v>2560</v>
      </c>
      <c r="D571" s="36" t="s">
        <v>2561</v>
      </c>
      <c r="E571" s="36" t="s">
        <v>2090</v>
      </c>
      <c r="F571" s="37" t="s">
        <v>2972</v>
      </c>
    </row>
    <row r="572" ht="14.25" hidden="1" customHeight="1">
      <c r="A572" s="32" t="s">
        <v>96</v>
      </c>
      <c r="B572" s="33" t="s">
        <v>97</v>
      </c>
      <c r="C572" s="33" t="s">
        <v>2973</v>
      </c>
      <c r="D572" s="33" t="s">
        <v>141</v>
      </c>
      <c r="E572" s="33" t="s">
        <v>2084</v>
      </c>
      <c r="F572" s="34"/>
    </row>
    <row r="573" ht="14.25" hidden="1" customHeight="1">
      <c r="A573" s="35" t="s">
        <v>96</v>
      </c>
      <c r="B573" s="36" t="s">
        <v>97</v>
      </c>
      <c r="C573" s="36" t="s">
        <v>2974</v>
      </c>
      <c r="D573" s="36" t="s">
        <v>2975</v>
      </c>
      <c r="E573" s="36" t="s">
        <v>156</v>
      </c>
      <c r="F573" s="37" t="s">
        <v>2926</v>
      </c>
    </row>
    <row r="574" ht="14.25" hidden="1" customHeight="1">
      <c r="A574" s="32" t="s">
        <v>96</v>
      </c>
      <c r="B574" s="33" t="s">
        <v>97</v>
      </c>
      <c r="C574" s="33" t="s">
        <v>2976</v>
      </c>
      <c r="D574" s="33" t="s">
        <v>2977</v>
      </c>
      <c r="E574" s="33" t="s">
        <v>170</v>
      </c>
      <c r="F574" s="34" t="s">
        <v>2978</v>
      </c>
    </row>
    <row r="575" ht="14.25" hidden="1" customHeight="1"/>
    <row r="576" ht="14.25" hidden="1" customHeight="1"/>
    <row r="577" ht="14.25" hidden="1" customHeight="1"/>
    <row r="578" ht="14.25" hidden="1" customHeight="1"/>
    <row r="579" ht="14.25" hidden="1" customHeight="1"/>
    <row r="580" ht="14.25" hidden="1" customHeight="1"/>
    <row r="581" ht="14.25" hidden="1" customHeight="1"/>
    <row r="582" ht="14.25" hidden="1" customHeight="1"/>
    <row r="583" ht="14.25" hidden="1" customHeight="1"/>
    <row r="584" ht="14.25" hidden="1" customHeight="1"/>
    <row r="585" ht="14.25" hidden="1" customHeight="1"/>
    <row r="586" ht="14.25" hidden="1" customHeight="1"/>
    <row r="587" ht="14.25" hidden="1" customHeight="1"/>
    <row r="588" ht="14.25" hidden="1" customHeight="1"/>
    <row r="589" ht="14.25" hidden="1" customHeight="1"/>
    <row r="590" ht="14.25" hidden="1" customHeight="1"/>
    <row r="591" ht="14.25" hidden="1" customHeight="1"/>
    <row r="592" ht="14.25" hidden="1" customHeight="1"/>
    <row r="593" ht="14.25" hidden="1" customHeight="1"/>
    <row r="594" ht="14.25" hidden="1" customHeight="1"/>
    <row r="595" ht="14.25" hidden="1" customHeight="1"/>
    <row r="596" ht="14.25" hidden="1" customHeight="1"/>
    <row r="597" ht="14.25" hidden="1" customHeight="1"/>
    <row r="598" ht="14.25" hidden="1" customHeight="1"/>
    <row r="599" ht="14.25" hidden="1" customHeight="1"/>
    <row r="600" ht="14.25" hidden="1" customHeight="1"/>
    <row r="601" ht="14.25" hidden="1" customHeight="1"/>
    <row r="602" ht="14.25" hidden="1" customHeight="1"/>
    <row r="603" ht="14.25" hidden="1" customHeight="1"/>
    <row r="604" ht="14.25" hidden="1" customHeight="1"/>
    <row r="605" ht="14.25" hidden="1" customHeight="1"/>
    <row r="606" ht="14.25" hidden="1" customHeight="1"/>
    <row r="607" ht="14.25" hidden="1" customHeight="1"/>
    <row r="608" ht="14.25" hidden="1" customHeight="1"/>
    <row r="609" ht="14.25" hidden="1" customHeight="1"/>
    <row r="610" ht="14.25" hidden="1" customHeight="1"/>
    <row r="611" ht="14.25" hidden="1" customHeight="1"/>
    <row r="612" ht="14.25" hidden="1" customHeight="1"/>
    <row r="613" ht="14.25" hidden="1" customHeight="1"/>
    <row r="614" ht="14.25" hidden="1" customHeight="1"/>
    <row r="615" ht="14.25" hidden="1" customHeight="1"/>
    <row r="616" ht="14.25" hidden="1" customHeight="1"/>
    <row r="617" ht="14.25" hidden="1" customHeight="1"/>
    <row r="618" ht="14.25" hidden="1" customHeight="1"/>
    <row r="619" ht="14.25" hidden="1" customHeight="1"/>
    <row r="620" ht="14.25" hidden="1" customHeight="1"/>
    <row r="621" ht="14.25" hidden="1" customHeight="1"/>
    <row r="622" ht="14.25" hidden="1" customHeight="1"/>
    <row r="623" ht="14.25" hidden="1" customHeight="1"/>
    <row r="624" ht="14.25" hidden="1" customHeight="1"/>
    <row r="625" ht="14.25" hidden="1" customHeight="1"/>
    <row r="626" ht="14.25" hidden="1" customHeight="1"/>
    <row r="627" ht="14.25" hidden="1" customHeight="1"/>
    <row r="628" ht="14.25" hidden="1" customHeight="1"/>
    <row r="629" ht="14.25" hidden="1" customHeight="1"/>
    <row r="630" ht="14.25" hidden="1" customHeight="1"/>
    <row r="631" ht="14.25" hidden="1" customHeight="1"/>
    <row r="632" ht="14.25" hidden="1" customHeight="1"/>
    <row r="633" ht="14.25" hidden="1" customHeight="1"/>
    <row r="634" ht="14.25" hidden="1" customHeight="1"/>
    <row r="635" ht="14.25" hidden="1" customHeight="1"/>
    <row r="636" ht="14.25" hidden="1" customHeight="1"/>
    <row r="637" ht="14.25" hidden="1" customHeight="1"/>
    <row r="638" ht="14.25" hidden="1" customHeight="1"/>
    <row r="639" ht="14.25" hidden="1" customHeight="1"/>
    <row r="640" ht="14.25" hidden="1" customHeight="1"/>
    <row r="641" ht="14.25" hidden="1" customHeight="1"/>
    <row r="642" ht="14.25" hidden="1" customHeight="1"/>
    <row r="643" ht="14.25" hidden="1" customHeight="1"/>
    <row r="644" ht="14.25" hidden="1" customHeight="1"/>
    <row r="645" ht="14.25" hidden="1" customHeight="1"/>
    <row r="646" ht="14.25" hidden="1" customHeight="1"/>
    <row r="647" ht="14.25" hidden="1" customHeight="1"/>
    <row r="648" ht="14.25" hidden="1" customHeight="1"/>
    <row r="649" ht="14.25" hidden="1" customHeight="1"/>
    <row r="650" ht="14.25" hidden="1" customHeight="1"/>
    <row r="651" ht="14.25" hidden="1" customHeight="1"/>
    <row r="652" ht="14.25" hidden="1" customHeight="1"/>
    <row r="653" ht="14.25" hidden="1" customHeight="1"/>
    <row r="654" ht="14.25" hidden="1" customHeight="1"/>
    <row r="655" ht="14.25" hidden="1" customHeight="1"/>
    <row r="656" ht="14.25" hidden="1" customHeight="1"/>
    <row r="657" ht="14.25" hidden="1" customHeight="1"/>
    <row r="658" ht="14.25" hidden="1" customHeight="1"/>
    <row r="659" ht="14.25" hidden="1" customHeight="1"/>
    <row r="660" ht="14.25" hidden="1" customHeight="1"/>
    <row r="661" ht="14.25" hidden="1" customHeight="1"/>
    <row r="662" ht="14.25" hidden="1" customHeight="1"/>
    <row r="663" ht="14.25" hidden="1" customHeight="1"/>
    <row r="664" ht="14.25" hidden="1" customHeight="1"/>
    <row r="665" ht="14.25" hidden="1" customHeight="1"/>
    <row r="666" ht="14.25" hidden="1" customHeight="1"/>
    <row r="667" ht="14.25" hidden="1" customHeight="1"/>
    <row r="668" ht="14.25" hidden="1" customHeight="1"/>
    <row r="669" ht="14.25" hidden="1" customHeight="1"/>
    <row r="670" ht="14.25" hidden="1" customHeight="1"/>
    <row r="671" ht="14.25" hidden="1" customHeight="1"/>
    <row r="672" ht="14.25" hidden="1" customHeight="1"/>
    <row r="673" ht="14.25" hidden="1" customHeight="1"/>
    <row r="674" ht="14.25" hidden="1" customHeight="1"/>
    <row r="675" ht="14.25" hidden="1" customHeight="1"/>
    <row r="676" ht="14.25" hidden="1" customHeight="1"/>
    <row r="677" ht="14.25" hidden="1" customHeight="1"/>
    <row r="678" ht="14.25" hidden="1" customHeight="1"/>
    <row r="679" ht="14.25" hidden="1" customHeight="1"/>
    <row r="680" ht="14.25" hidden="1" customHeight="1"/>
    <row r="681" ht="14.25" hidden="1" customHeight="1"/>
    <row r="682" ht="14.25" hidden="1" customHeight="1"/>
    <row r="683" ht="14.25" hidden="1" customHeight="1"/>
    <row r="684" ht="14.25" hidden="1" customHeight="1"/>
    <row r="685" ht="14.25" hidden="1" customHeight="1"/>
    <row r="686" ht="14.25" hidden="1" customHeight="1"/>
    <row r="687" ht="14.25" hidden="1" customHeight="1"/>
    <row r="688" ht="14.25" hidden="1" customHeight="1"/>
    <row r="689" ht="14.25" hidden="1" customHeight="1"/>
    <row r="690" ht="14.25" hidden="1" customHeight="1"/>
    <row r="691" ht="14.25" hidden="1" customHeight="1"/>
    <row r="692" ht="14.25" hidden="1" customHeight="1"/>
    <row r="693" ht="14.25" hidden="1" customHeight="1"/>
    <row r="694" ht="14.25" hidden="1" customHeight="1"/>
    <row r="695" ht="14.25" hidden="1" customHeight="1"/>
    <row r="696" ht="14.25" hidden="1" customHeight="1"/>
    <row r="697" ht="14.25" hidden="1" customHeight="1"/>
    <row r="698" ht="14.25" hidden="1" customHeight="1"/>
    <row r="699" ht="14.25" hidden="1" customHeight="1"/>
    <row r="700" ht="14.25" hidden="1" customHeight="1"/>
    <row r="701" ht="14.25" hidden="1" customHeight="1"/>
    <row r="702" ht="14.25" hidden="1" customHeight="1"/>
    <row r="703" ht="14.25" hidden="1" customHeight="1"/>
    <row r="704" ht="14.25" hidden="1" customHeight="1"/>
    <row r="705" ht="14.25" hidden="1" customHeight="1"/>
    <row r="706" ht="14.25" hidden="1" customHeight="1"/>
    <row r="707" ht="14.25" hidden="1" customHeight="1"/>
    <row r="708" ht="14.25" hidden="1" customHeight="1"/>
    <row r="709" ht="14.25" hidden="1" customHeight="1"/>
    <row r="710" ht="14.25" hidden="1" customHeight="1"/>
    <row r="711" ht="14.25" hidden="1" customHeight="1"/>
    <row r="712" ht="14.25" hidden="1" customHeight="1"/>
    <row r="713" ht="14.25" hidden="1" customHeight="1"/>
    <row r="714" ht="14.25" hidden="1" customHeight="1"/>
    <row r="715" ht="14.25" hidden="1" customHeight="1"/>
    <row r="716" ht="14.25" hidden="1" customHeight="1"/>
    <row r="717" ht="14.25" hidden="1" customHeight="1"/>
    <row r="718" ht="14.25" hidden="1" customHeight="1"/>
    <row r="719" ht="14.25" hidden="1" customHeight="1"/>
    <row r="720" ht="14.25" hidden="1" customHeight="1"/>
    <row r="721" ht="14.25" hidden="1" customHeight="1"/>
    <row r="722" ht="14.25" hidden="1" customHeight="1"/>
    <row r="723" ht="14.25" hidden="1" customHeight="1"/>
    <row r="724" ht="14.25" hidden="1" customHeight="1"/>
    <row r="725" ht="14.25" hidden="1" customHeight="1"/>
    <row r="726" ht="14.25" hidden="1" customHeight="1"/>
    <row r="727" ht="14.25" hidden="1" customHeight="1"/>
    <row r="728" ht="14.25" hidden="1" customHeight="1"/>
    <row r="729" ht="14.25" hidden="1" customHeight="1"/>
    <row r="730" ht="14.25" hidden="1" customHeight="1"/>
    <row r="731" ht="14.25" hidden="1" customHeight="1"/>
    <row r="732" ht="14.25" hidden="1" customHeight="1"/>
    <row r="733" ht="14.25" hidden="1" customHeight="1"/>
    <row r="734" ht="14.25" hidden="1" customHeight="1"/>
    <row r="735" ht="14.25" hidden="1" customHeight="1"/>
    <row r="736" ht="14.25" hidden="1" customHeight="1"/>
    <row r="737" ht="14.25" hidden="1" customHeight="1"/>
    <row r="738" ht="14.25" hidden="1" customHeight="1"/>
    <row r="739" ht="14.25" hidden="1" customHeight="1"/>
    <row r="740" ht="14.25" hidden="1" customHeight="1"/>
    <row r="741" ht="14.25" hidden="1" customHeight="1"/>
    <row r="742" ht="14.25" hidden="1" customHeight="1"/>
    <row r="743" ht="14.25" hidden="1" customHeight="1"/>
    <row r="744" ht="14.25" hidden="1" customHeight="1"/>
    <row r="745" ht="14.25" hidden="1" customHeight="1"/>
    <row r="746" ht="14.25" hidden="1" customHeight="1"/>
    <row r="747" ht="14.25" hidden="1" customHeight="1"/>
    <row r="748" ht="14.25" hidden="1" customHeight="1"/>
    <row r="749" ht="14.25" hidden="1" customHeight="1"/>
    <row r="750" ht="14.25" hidden="1" customHeight="1"/>
    <row r="751" ht="14.25" hidden="1" customHeight="1"/>
    <row r="752" ht="14.25" hidden="1" customHeight="1"/>
    <row r="753" ht="14.25" hidden="1" customHeight="1"/>
    <row r="754" ht="14.25" hidden="1" customHeight="1"/>
    <row r="755" ht="14.25" hidden="1" customHeight="1"/>
    <row r="756" ht="14.25" hidden="1" customHeight="1"/>
    <row r="757" ht="14.25" hidden="1" customHeight="1"/>
    <row r="758" ht="14.25" hidden="1" customHeight="1"/>
    <row r="759" ht="14.25" hidden="1" customHeight="1"/>
    <row r="760" ht="14.25" hidden="1" customHeight="1"/>
    <row r="761" ht="14.25" hidden="1" customHeight="1"/>
    <row r="762" ht="14.25" hidden="1" customHeight="1"/>
    <row r="763" ht="14.25" hidden="1" customHeight="1"/>
    <row r="764" ht="14.25" hidden="1" customHeight="1"/>
    <row r="765" ht="14.25" hidden="1" customHeight="1"/>
    <row r="766" ht="14.25" hidden="1" customHeight="1"/>
    <row r="767" ht="14.25" hidden="1" customHeight="1"/>
    <row r="768" ht="14.25" hidden="1" customHeight="1"/>
    <row r="769" ht="14.25" hidden="1" customHeight="1"/>
    <row r="770" ht="14.25" hidden="1" customHeight="1"/>
    <row r="771" ht="14.25" hidden="1" customHeight="1"/>
    <row r="772" ht="14.25" hidden="1" customHeight="1"/>
    <row r="773" ht="14.25" hidden="1" customHeight="1"/>
    <row r="774" ht="14.25" hidden="1" customHeight="1"/>
    <row r="775" ht="14.25" hidden="1" customHeight="1"/>
    <row r="776" ht="14.25" hidden="1" customHeight="1"/>
    <row r="777" ht="14.25" hidden="1" customHeight="1"/>
    <row r="778" ht="14.25" hidden="1" customHeight="1"/>
    <row r="779" ht="14.25" hidden="1" customHeight="1"/>
    <row r="780" ht="14.25" hidden="1" customHeight="1"/>
    <row r="781" ht="14.25" hidden="1" customHeight="1"/>
    <row r="782" ht="14.25" hidden="1" customHeight="1"/>
    <row r="783" ht="14.25" hidden="1" customHeight="1"/>
    <row r="784" ht="14.25" hidden="1" customHeight="1"/>
    <row r="785" ht="14.25" hidden="1" customHeight="1"/>
    <row r="786" ht="14.25" hidden="1" customHeight="1"/>
    <row r="787" ht="14.25" hidden="1" customHeight="1"/>
    <row r="788" ht="14.25" hidden="1" customHeight="1"/>
    <row r="789" ht="14.25" hidden="1" customHeight="1"/>
    <row r="790" ht="14.25" hidden="1" customHeight="1"/>
    <row r="791" ht="14.25" hidden="1" customHeight="1"/>
    <row r="792" ht="14.25" hidden="1" customHeight="1"/>
    <row r="793" ht="14.25" hidden="1" customHeight="1"/>
    <row r="794" ht="14.25" hidden="1" customHeight="1"/>
    <row r="795" ht="14.25" hidden="1" customHeight="1"/>
    <row r="796" ht="14.25" hidden="1" customHeight="1"/>
    <row r="797" ht="14.25" hidden="1" customHeight="1"/>
    <row r="798" ht="14.25" hidden="1" customHeight="1"/>
    <row r="799" ht="14.25" hidden="1" customHeight="1"/>
    <row r="800" ht="14.25" hidden="1" customHeight="1"/>
    <row r="801" ht="14.25" hidden="1" customHeight="1"/>
    <row r="802" ht="14.25" hidden="1" customHeight="1"/>
    <row r="803" ht="14.25" hidden="1" customHeight="1"/>
    <row r="804" ht="14.25" hidden="1" customHeight="1"/>
    <row r="805" ht="14.25" hidden="1" customHeight="1"/>
    <row r="806" ht="14.25" hidden="1" customHeight="1"/>
    <row r="807" ht="14.25" hidden="1" customHeight="1"/>
    <row r="808" ht="14.25" hidden="1" customHeight="1"/>
    <row r="809" ht="14.25" hidden="1" customHeight="1"/>
    <row r="810" ht="14.25" hidden="1" customHeight="1"/>
    <row r="811" ht="14.25" hidden="1" customHeight="1"/>
    <row r="812" ht="14.25" hidden="1" customHeight="1"/>
    <row r="813" ht="14.25" hidden="1" customHeight="1"/>
    <row r="814" ht="14.25" hidden="1" customHeight="1"/>
    <row r="815" ht="14.25" hidden="1" customHeight="1"/>
    <row r="816" ht="14.25" hidden="1" customHeight="1"/>
    <row r="817" ht="14.25" hidden="1" customHeight="1"/>
    <row r="818" ht="14.25" hidden="1" customHeight="1"/>
    <row r="819" ht="14.25" hidden="1" customHeight="1"/>
    <row r="820" ht="14.25" hidden="1" customHeight="1"/>
    <row r="821" ht="14.25" hidden="1" customHeight="1"/>
    <row r="822" ht="14.25" hidden="1" customHeight="1"/>
    <row r="823" ht="14.25" hidden="1" customHeight="1"/>
    <row r="824" ht="14.25" hidden="1" customHeight="1"/>
    <row r="825" ht="14.25" hidden="1" customHeight="1"/>
    <row r="826" ht="14.25" hidden="1" customHeight="1"/>
    <row r="827" ht="14.25" hidden="1" customHeight="1"/>
    <row r="828" ht="14.25" hidden="1" customHeight="1"/>
    <row r="829" ht="14.25" hidden="1" customHeight="1"/>
    <row r="830" ht="14.25" hidden="1" customHeight="1"/>
    <row r="831" ht="14.25" hidden="1" customHeight="1"/>
    <row r="832" ht="14.25" hidden="1" customHeight="1"/>
    <row r="833" ht="14.25" hidden="1" customHeight="1"/>
    <row r="834" ht="14.25" hidden="1" customHeight="1"/>
    <row r="835" ht="14.25" hidden="1" customHeight="1"/>
    <row r="836" ht="14.25" hidden="1" customHeight="1"/>
    <row r="837" ht="14.25" hidden="1" customHeight="1"/>
    <row r="838" ht="14.25" hidden="1" customHeight="1"/>
    <row r="839" ht="14.25" hidden="1" customHeight="1"/>
    <row r="840" ht="14.25" hidden="1" customHeight="1"/>
    <row r="841" ht="14.25" hidden="1" customHeight="1"/>
    <row r="842" ht="14.25" hidden="1" customHeight="1"/>
    <row r="843" ht="14.25" hidden="1" customHeight="1"/>
    <row r="844" ht="14.25" hidden="1" customHeight="1"/>
    <row r="845" ht="14.25" hidden="1" customHeight="1"/>
    <row r="846" ht="14.25" hidden="1" customHeight="1"/>
    <row r="847" ht="14.25" hidden="1" customHeight="1"/>
    <row r="848" ht="14.25" hidden="1" customHeight="1"/>
    <row r="849" ht="14.25" hidden="1" customHeight="1"/>
    <row r="850" ht="14.25" hidden="1" customHeight="1"/>
    <row r="851" ht="14.25" hidden="1" customHeight="1"/>
    <row r="852" ht="14.25" hidden="1" customHeight="1"/>
    <row r="853" ht="14.25" hidden="1" customHeight="1"/>
    <row r="854" ht="14.25" hidden="1" customHeight="1"/>
    <row r="855" ht="14.25" hidden="1" customHeight="1"/>
    <row r="856" ht="14.25" hidden="1" customHeight="1"/>
    <row r="857" ht="14.25" hidden="1" customHeight="1"/>
    <row r="858" ht="14.25" hidden="1" customHeight="1"/>
    <row r="859" ht="14.25" hidden="1" customHeight="1"/>
    <row r="860" ht="14.25" hidden="1" customHeight="1"/>
    <row r="861" ht="14.25" hidden="1" customHeight="1"/>
    <row r="862" ht="14.25" hidden="1" customHeight="1"/>
    <row r="863" ht="14.25" hidden="1" customHeight="1"/>
    <row r="864" ht="14.25" hidden="1" customHeight="1"/>
    <row r="865" ht="14.25" hidden="1" customHeight="1"/>
    <row r="866" ht="14.25" hidden="1" customHeight="1"/>
    <row r="867" ht="14.25" hidden="1" customHeight="1"/>
    <row r="868" ht="14.25" hidden="1" customHeight="1"/>
    <row r="869" ht="14.25" hidden="1" customHeight="1"/>
    <row r="870" ht="14.25" hidden="1" customHeight="1"/>
    <row r="871" ht="14.25" hidden="1" customHeight="1"/>
    <row r="872" ht="14.25" hidden="1" customHeight="1"/>
    <row r="873" ht="14.25" hidden="1" customHeight="1"/>
    <row r="874" ht="14.25" hidden="1" customHeight="1"/>
    <row r="875" ht="14.25" hidden="1" customHeight="1"/>
    <row r="876" ht="14.25" hidden="1" customHeight="1"/>
    <row r="877" ht="14.25" hidden="1" customHeight="1"/>
    <row r="878" ht="14.25" hidden="1" customHeight="1"/>
    <row r="879" ht="14.25" hidden="1" customHeight="1"/>
    <row r="880" ht="14.25" hidden="1" customHeight="1"/>
    <row r="881" ht="14.25" hidden="1" customHeight="1"/>
    <row r="882" ht="14.25" hidden="1" customHeight="1"/>
    <row r="883" ht="14.25" hidden="1" customHeight="1"/>
    <row r="884" ht="14.25" hidden="1" customHeight="1"/>
    <row r="885" ht="14.25" hidden="1" customHeight="1"/>
    <row r="886" ht="14.25" hidden="1" customHeight="1"/>
    <row r="887" ht="14.25" hidden="1" customHeight="1"/>
    <row r="888" ht="14.25" hidden="1" customHeight="1"/>
    <row r="889" ht="14.25" hidden="1" customHeight="1"/>
    <row r="890" ht="14.25" hidden="1" customHeight="1"/>
    <row r="891" ht="14.25" hidden="1" customHeight="1"/>
    <row r="892" ht="14.25" hidden="1" customHeight="1"/>
    <row r="893" ht="14.25" hidden="1" customHeight="1"/>
    <row r="894" ht="14.25" hidden="1" customHeight="1"/>
    <row r="895" ht="14.25" hidden="1" customHeight="1"/>
    <row r="896" ht="14.25" hidden="1" customHeight="1"/>
    <row r="897" ht="14.25" hidden="1" customHeight="1"/>
    <row r="898" ht="14.25" hidden="1" customHeight="1"/>
    <row r="899" ht="14.25" hidden="1" customHeight="1"/>
    <row r="900" ht="14.25" hidden="1" customHeight="1"/>
    <row r="901" ht="14.25" hidden="1" customHeight="1"/>
    <row r="902" ht="14.25" hidden="1" customHeight="1"/>
    <row r="903" ht="14.25" hidden="1" customHeight="1"/>
    <row r="904" ht="14.25" hidden="1" customHeight="1"/>
    <row r="905" ht="14.25" hidden="1" customHeight="1"/>
    <row r="906" ht="14.25" hidden="1" customHeight="1"/>
    <row r="907" ht="14.25" hidden="1" customHeight="1"/>
    <row r="908" ht="14.25" hidden="1" customHeight="1"/>
    <row r="909" ht="14.25" hidden="1" customHeight="1"/>
    <row r="910" ht="14.25" hidden="1" customHeight="1"/>
    <row r="911" ht="14.25" hidden="1" customHeight="1"/>
    <row r="912" ht="14.25" hidden="1" customHeight="1"/>
    <row r="913" ht="14.25" hidden="1" customHeight="1"/>
    <row r="914" ht="14.25" hidden="1" customHeight="1"/>
    <row r="915" ht="14.25" hidden="1" customHeight="1"/>
    <row r="916" ht="14.25" hidden="1" customHeight="1"/>
    <row r="917" ht="14.25" hidden="1" customHeight="1"/>
    <row r="918" ht="14.25" hidden="1" customHeight="1"/>
    <row r="919" ht="14.25" hidden="1" customHeight="1"/>
    <row r="920" ht="14.25" hidden="1" customHeight="1"/>
    <row r="921" ht="14.25" hidden="1" customHeight="1"/>
    <row r="922" ht="14.25" hidden="1" customHeight="1"/>
    <row r="923" ht="14.25" hidden="1" customHeight="1"/>
    <row r="924" ht="14.25" hidden="1" customHeight="1"/>
    <row r="925" ht="14.25" hidden="1" customHeight="1"/>
    <row r="926" ht="14.25" hidden="1" customHeight="1"/>
    <row r="927" ht="14.25" hidden="1" customHeight="1"/>
    <row r="928" ht="14.25" hidden="1" customHeight="1"/>
    <row r="929" ht="14.25" hidden="1" customHeight="1"/>
    <row r="930" ht="14.25" hidden="1" customHeight="1"/>
    <row r="931" ht="14.25" hidden="1" customHeight="1"/>
    <row r="932" ht="14.25" hidden="1" customHeight="1"/>
    <row r="933" ht="14.25" hidden="1" customHeight="1"/>
    <row r="934" ht="14.25" hidden="1" customHeight="1"/>
    <row r="935" ht="14.25" hidden="1" customHeight="1"/>
    <row r="936" ht="14.25" hidden="1" customHeight="1"/>
    <row r="937" ht="14.25" hidden="1" customHeight="1"/>
    <row r="938" ht="14.25" hidden="1" customHeight="1"/>
    <row r="939" ht="14.25" hidden="1" customHeight="1"/>
    <row r="940" ht="14.25" hidden="1" customHeight="1"/>
    <row r="941" ht="14.25" hidden="1" customHeight="1"/>
    <row r="942" ht="14.25" hidden="1" customHeight="1"/>
    <row r="943" ht="14.25" hidden="1" customHeight="1"/>
    <row r="944" ht="14.25" hidden="1" customHeight="1"/>
    <row r="945" ht="14.25" hidden="1" customHeight="1"/>
    <row r="946" ht="14.25" hidden="1" customHeight="1"/>
    <row r="947" ht="14.25" hidden="1" customHeight="1"/>
    <row r="948" ht="14.25" hidden="1" customHeight="1"/>
    <row r="949" ht="14.25" hidden="1" customHeight="1"/>
    <row r="950" ht="14.25" hidden="1" customHeight="1"/>
    <row r="951" ht="14.25" hidden="1" customHeight="1"/>
    <row r="952" ht="14.25" hidden="1" customHeight="1"/>
    <row r="953" ht="14.25" hidden="1" customHeight="1"/>
    <row r="954" ht="14.25" hidden="1" customHeight="1"/>
    <row r="955" ht="14.25" hidden="1" customHeight="1"/>
    <row r="956" ht="14.25" hidden="1" customHeight="1"/>
    <row r="957" ht="14.25" hidden="1" customHeight="1"/>
    <row r="958" ht="14.25" hidden="1" customHeight="1"/>
    <row r="959" ht="14.25" hidden="1" customHeight="1"/>
    <row r="960" ht="14.25" hidden="1" customHeight="1"/>
    <row r="961" ht="14.25" hidden="1" customHeight="1"/>
    <row r="962" ht="14.25" hidden="1" customHeight="1"/>
    <row r="963" ht="14.25" hidden="1" customHeight="1"/>
    <row r="964" ht="14.25" hidden="1" customHeight="1"/>
    <row r="965" ht="14.25" hidden="1" customHeight="1"/>
    <row r="966" ht="14.25" hidden="1" customHeight="1"/>
    <row r="967" ht="14.25" hidden="1" customHeight="1"/>
    <row r="968" ht="14.25" hidden="1" customHeight="1"/>
    <row r="969" ht="14.25" hidden="1" customHeight="1"/>
    <row r="970" ht="14.25" hidden="1" customHeight="1"/>
    <row r="971" ht="14.25" hidden="1" customHeight="1"/>
    <row r="972" ht="14.25" hidden="1" customHeight="1"/>
    <row r="973" ht="14.25" hidden="1" customHeight="1"/>
    <row r="974" ht="14.25" hidden="1" customHeight="1"/>
    <row r="975" ht="14.25" hidden="1" customHeight="1"/>
    <row r="976" ht="14.25" hidden="1" customHeight="1"/>
    <row r="977" ht="14.25" hidden="1" customHeight="1"/>
    <row r="978" ht="14.25" hidden="1" customHeight="1"/>
    <row r="979" ht="14.25" hidden="1" customHeight="1"/>
    <row r="980" ht="14.25" hidden="1" customHeight="1"/>
    <row r="981" ht="14.25" hidden="1" customHeight="1"/>
    <row r="982" ht="14.25" hidden="1" customHeight="1"/>
    <row r="983" ht="14.25" hidden="1" customHeight="1"/>
    <row r="984" ht="14.25" hidden="1" customHeight="1"/>
    <row r="985" ht="14.25" hidden="1" customHeight="1"/>
    <row r="986" ht="14.25" hidden="1" customHeight="1"/>
    <row r="987" ht="14.25" hidden="1" customHeight="1"/>
    <row r="988" ht="14.25" hidden="1" customHeight="1"/>
    <row r="989" ht="14.25" hidden="1" customHeight="1"/>
    <row r="990" ht="14.25" hidden="1" customHeight="1"/>
    <row r="991" ht="14.25" hidden="1" customHeight="1"/>
    <row r="992" ht="14.25" hidden="1" customHeight="1"/>
    <row r="993" ht="14.25" hidden="1" customHeight="1"/>
    <row r="994" ht="14.25" hidden="1" customHeight="1"/>
    <row r="995" ht="14.25" hidden="1" customHeight="1"/>
    <row r="996" ht="14.25" hidden="1" customHeight="1"/>
    <row r="997" ht="14.25" hidden="1" customHeight="1"/>
    <row r="998" ht="14.25" hidden="1" customHeight="1"/>
    <row r="999" ht="14.25" hidden="1" customHeight="1"/>
    <row r="1000" ht="14.25" hidden="1" customHeight="1"/>
  </sheetData>
  <autoFilter ref="$A$1:$Z$1000">
    <filterColumn colId="0">
      <filters>
        <filter val="call2_key_message__v"/>
      </filters>
    </filterColumn>
    <filterColumn colId="2">
      <filters blank="1">
        <filter val="product_priority_5__v"/>
        <filter val="signature_page_display_name__v"/>
        <filter val="disbursement_order_created__v"/>
        <filter val="em_event__v"/>
        <filter val="distributor__v"/>
        <filter val="signature_captured_qr_code__v"/>
        <filter val="veeva_remote_meeting_id__v"/>
        <filter val="rollover_entered__v"/>
        <filter val="location_text__v"/>
        <filter val="createdby_platform__v"/>
        <filter val="pre_call_notes__v"/>
        <filter val="account_identifier__v"/>
        <filter val="business_event__v"/>
        <filter val="credentials__v"/>
        <filter val="lifecycle__v"/>
        <filter val="stage__sys"/>
        <filter val="vault_clinical_from__v"/>
        <filter val="license_expiration_date__v"/>
        <filter val="prerequisite__v"/>
        <filter val="state_distributor_address_id__v"/>
        <filter val="subject__v"/>
        <filter val="discussion_topics__c"/>
        <filter val="object_type__v"/>
        <filter val="zvod_unique_group_activities__v"/>
        <filter val="location__v"/>
        <filter val="remote_clm_uuid__v"/>
        <filter val="cds_expiration_date__v"/>
        <filter val="trigger_timestamp__v"/>
        <filter val="text_entered__v"/>
        <filter val="date__v"/>
        <filter val="day_title__v"/>
        <filter val="concur_report_name__v"/>
        <filter val="check_in_timestamp__v"/>
        <filter val="parentid__v"/>
        <filter val="type__v"/>
        <filter val="call2_mobile_id__v"/>
        <filter val="expense_attendee_type__v"/>
        <filter val="key_message_name__v"/>
        <filter val="contract_partner__v"/>
        <filter val="signature_timestamp__v"/>
        <filter val="comment__v"/>
        <filter val="usage_duration__v"/>
        <filter val="non_executable__v"/>
        <filter val="remote_clm_id__v"/>
        <filter val="dea_address_line_1__v"/>
        <filter val="property__v"/>
        <filter val="ship_to_address_text__v"/>
        <filter val="chat_summary__v"/>
        <filter val="link_external_id__v"/>
        <filter val="vault_clinical_send_to__v"/>
        <filter val="completion_date__v"/>
        <filter val="cobrowse_presentation__v"/>
        <filter val="submitted_by_mobile__v"/>
        <filter val="barcode_scan__v"/>
        <filter val="next_call_notes__v"/>
        <filter val="cobrowse_url_participant__v"/>
        <filter val="attendee_list__v"/>
        <filter val="selected_items__v"/>
        <filter val="remote_clm_participant_url__v"/>
        <filter val="first_assigned_date__v"/>
        <filter val="child_account__v"/>
        <filter val="ship_zip_4__v"/>
        <filter val="state_distributor_state__v"/>
        <filter val="expense_receipt_status__v"/>
        <filter val="zip_4__v"/>
        <filter val="delivery_method__v"/>
        <filter val="last_device__v"/>
        <filter val="clm_location_services_status__v"/>
        <filter val="controlling_parent_account__v"/>
        <filter val="ship_country__v"/>
        <filter val="supervising_physician_credential__v"/>
        <filter val="restricted_comments__c"/>
        <filter val="revision__v"/>
        <filter val="link_from_email__v"/>
        <filter val="state_distributor_address_line_2__v"/>
        <filter val="add_detail__v"/>
        <filter val="check_in_status__v"/>
        <filter val="signature_captured_remotely__v"/>
        <filter val="ship_assmca__v"/>
        <filter val="completed_flag__v"/>
        <filter val="request_receipt__v"/>
        <filter val="address_line_1__v"/>
        <filter val="supervising_physician_name__v"/>
        <filter val="medical_discussions__v"/>
        <filter val="disclaimer__v"/>
        <filter val="lastmodifiedby_platform__v"/>
        <filter val="signature__v"/>
        <filter val="possible_answers__v"/>
        <filter val="track_element_type__v"/>
        <filter val="parent_objective__v"/>
        <filter val="dea_zip_4__v"/>
        <filter val="license__v"/>
        <filter val="ship_location_id__v"/>
        <filter val="track_element_id__v"/>
        <filter val="dea_expiration_date__v"/>
        <filter val="primary_parent__v"/>
        <filter val="limit_applied__v"/>
        <filter val="ncw_reason__v"/>
        <filter val="incurred_expense__v"/>
        <filter val="location_services_status__v"/>
        <filter val="call2_sample__v"/>
        <filter val="due_date__v"/>
        <filter val="plan_tactic__v"/>
        <filter val="local_currency__sys"/>
        <filter val="from_date__v"/>
        <filter val="preferred_name__v"/>
        <filter val="dea_state__v"/>
        <filter val="detailed_products__v"/>
        <filter val="total_expense_attendees_count__v"/>
        <filter val="dea_address__v"/>
        <filter val="parent_address__v"/>
        <filter val="ship_license__v"/>
        <filter val="apply_limit__v"/>
        <filter val="auxillaryid__v"/>
        <filter val="ship_to_location__v"/>
        <filter val="remote_signature_attendee_name__v"/>
        <filter val="submit_location_latitude__v"/>
        <filter val="detail_section_attribute__v"/>
        <filter val="detail_priority_text__v"/>
        <filter val="product_map__v"/>
        <filter val="meeting_request__v"/>
        <filter val="presentations__v"/>
        <filter val="suggestion_reason__v"/>
        <filter val="inventory_monitoring_type__v"/>
        <filter val="color__v"/>
        <filter val="day_of_week__v"/>
        <filter val="expense_post_status__v"/>
        <filter val="unavailable_for_scheduling__v"/>
        <filter val="ship_dea_expiration_date__v"/>
        <filter val="default_task__v"/>
        <filter val="assigner__v"/>
        <filter val="remote_meeting__v"/>
        <filter val="cobrowse_mc_session__v"/>
        <filter val="state_distributor_address_line_1__v"/>
        <filter val="account_tactic__v"/>
        <filter val="product_priority_4__v"/>
        <filter val="state_distributor_zip_4__v"/>
        <filter val="usage_start_time__v"/>
        <filter val="check_in_longitude__v"/>
        <filter val="dea_address_line_2__v"/>
        <filter val="answer__v"/>
        <filter val="unlock__v"/>
        <filter val="account_credentials__v"/>
        <filter val="error_reference_call__v"/>
        <filter val="mobile_last_modified_datetime__v"/>
        <filter val="toggle_button_on__v"/>
        <filter val="license_status__v"/>
        <filter val="country_user__v"/>
        <filter val="cause__v"/>
        <filter val="dea__v"/>
        <filter val="state__v"/>
        <filter val="sample_limit_transaction_created__v"/>
        <filter val="ship_state_distributor_exp_date__v"/>
        <filter val="signature_location_longitude__v"/>
        <filter val="call_channel_formula__v"/>
        <filter val="expense_amount_corpv__sys"/>
        <filter val="ship_dea__v"/>
        <filter val="cobrowse_url_presenter__v"/>
        <filter val="week__v"/>
        <filter val="number_of_pis__v"/>
        <filter val="disbursed_to__v"/>
        <filter val="entity_display_name__v"/>
        <filter val="pre_explain_flag__v"/>
        <filter val="ship_address_line_1__v"/>
        <filter val="supervising_physician_license__v"/>
        <filter val="signature_date__v"/>
        <filter val="signature_captured_share_link__v"/>
        <filter val="assign_to_creator__v"/>
        <filter val="add_key_message__v"/>
        <filter val="expense_amount__v"/>
        <filter val="state_distributor_city__v"/>
        <filter val="state_distributor_expiration_date__v"/>
        <filter val="documented_interest__v"/>
        <filter val="cold_chain_status__v"/>
        <filter val="state_province__v"/>
        <filter val="suggested_call_datetime__v"/>
        <filter val="no_disbursement__v"/>
        <filter val="product_value_corpv__sys"/>
        <filter val="address_line_2__v"/>
        <filter val="salutation__v"/>
        <filter val="survey_type__v"/>
        <filter val="location_id__v"/>
        <filter val="signature_request_uuid__v"/>
        <filter val="product_priority_2__v"/>
        <filter val="state_distributor_zip__v"/>
        <filter val="product_strategy__v"/>
        <filter val="contract__v"/>
        <filter val="signature_on_sync__v"/>
        <filter val="supervising_physician__v"/>
        <filter val="parent_call__v"/>
        <filter val="lot__v"/>
        <filter val="number_of_patients__v"/>
        <filter val="ship_license_expiration_date__v"/>
        <filter val="complete__v"/>
        <filter val="suggested_call_channel__v"/>
        <filter val="territory__v"/>
        <filter val="check_in_location_services_status__v"/>
        <filter val="xml_text__v"/>
        <filter val="product_priority_3__v"/>
        <filter val="link_from_id__v"/>
        <filter val="inventory_monitoring__v"/>
        <filter val="suggestion_title__v"/>
        <filter val="clm_messaging__v"/>
        <filter val="receipt_email__v"/>
        <filter val="range_value__v"/>
        <filter val="assignment_datetime__v"/>
        <filter val="tag_alert_number__v"/>
        <filter val="child_account_id__v"/>
        <filter val="allowed_products__v"/>
        <filter val="delivery_status__v"/>
        <filter val="country_account__v"/>
        <filter val="check_in_latitude__v"/>
        <filter val="mobile_created_datetime__v"/>
        <filter val="remote_clm_presenter_url__v"/>
        <filter val="comments__c"/>
        <filter val="track_element_description__v"/>
        <filter val="custom_text__v"/>
        <filter val="quantity__v"/>
        <filter val="assigned_to__v"/>
        <filter val="business_event_target__v"/>
        <filter val="dea_zip__v"/>
        <filter val="account_plan__v"/>
        <filter val="ship_city__v"/>
        <filter val="parent_call_mobile_id__v"/>
        <filter val="attendee_post_status__v"/>
        <filter val="location_name__v"/>
        <filter val="call_reminder__v"/>
        <filter val="ownerid__v"/>
        <filter val="sample_card__v"/>
        <filter val="on_by_default__v"/>
        <filter val="cobrowse_mc_activity__v"/>
        <filter val="key_message__v"/>
        <filter val="call_comments__v"/>
        <filter val="ship_to_address__v"/>
        <filter val="suggestion__v"/>
        <filter val="cds__v"/>
        <filter val="last_assigned_date__v"/>
        <filter val="indication__c"/>
        <filter val="question__v"/>
        <filter val="note__v"/>
        <filter val="submit_location_longitude__v"/>
        <filter val="ctrl_call__v"/>
        <filter val="dea_city__v"/>
        <filter val="product_priority_1__v"/>
        <filter val="expense_system_external_id__v"/>
        <filter val="city__v"/>
        <filter val="days_before_due__v"/>
        <filter val="ship_cds_expiration_date__v"/>
        <filter val="clm_location_latitude__v"/>
        <filter val="recurring__v"/>
        <filter val="ship_address_line_2__v"/>
        <filter val="detail_priority__v"/>
        <filter val="description__v"/>
        <filter val="send_notification_email__v"/>
        <filter val="amount__v"/>
        <filter val="title__v"/>
        <filter val="ship_state_distributor__v"/>
        <filter val="ms_teams_remote_meeting__v"/>
        <filter val="remote_meeting_type__v"/>
        <filter val="ship_cds__v"/>
        <filter val="submit_timestamp__v"/>
        <filter val="vault_clinical_site__v"/>
        <filter val="parent_address_id__v"/>
        <filter val="information__v"/>
        <filter val="vault_clinical_external_id__v"/>
        <filter val="product_tactic__v"/>
        <filter val="popup_opened__v"/>
        <filter val="is_sampled_call__v"/>
        <filter val="call__v"/>
        <filter val="address__v"/>
        <filter val="assmca__v"/>
        <filter val="manufacturer__v"/>
        <filter val="sample_send_card__v"/>
        <filter val="call_channel__v"/>
        <filter val="call_type__v"/>
        <filter val="visibility__v"/>
        <filter val="amount_corpv__sys"/>
        <filter val="state_stage_id__sys"/>
        <filter val="signature_location_latitude__v"/>
        <filter val="language__v"/>
        <filter val="sample_card_reason__v"/>
        <filter val="state_distributor__v"/>
        <filter val="suggested_call_date__v"/>
        <filter val="call2_status__v"/>
        <filter val="signature_page_image__v"/>
        <filter val="call_datetime__v"/>
        <filter val="phone__v"/>
        <filter val="assigned__v"/>
        <filter val="ship_state__v"/>
        <filter val="clm__v"/>
        <filter val="stakeholder__v"/>
        <filter val="vault_clinical_study__v"/>
        <filter val="ship_license_status__v"/>
        <filter val="to_date__v"/>
        <filter val="clm_location_longitude__v"/>
        <filter val="controlling_ship_to_address_account__v"/>
        <filter val="ship_location__v"/>
        <filter val="product_value__v"/>
        <filter val="one_click_completion__v"/>
        <filter val="medical_event__v"/>
        <filter val="submit_location_services_status__v"/>
        <filter val="ship_zip__v"/>
        <filter val="attendees__v"/>
        <filter val="medical_inquiry__v"/>
        <filter val="zip__v"/>
      </filters>
    </filterColumn>
  </autoFilter>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63"/>
    <col customWidth="1" min="2" max="2" width="21.63"/>
    <col customWidth="1" min="3" max="3" width="40.13"/>
    <col customWidth="1" min="4" max="4" width="20.0"/>
    <col customWidth="1" min="5" max="5" width="15.75"/>
    <col customWidth="1" min="6" max="6" width="41.88"/>
    <col customWidth="1" min="7" max="7" width="19.38"/>
    <col customWidth="1" min="8" max="8" width="22.0"/>
    <col customWidth="1" min="9" max="9" width="45.75"/>
    <col customWidth="1" min="10" max="10" width="44.75"/>
    <col customWidth="1" min="11" max="11" width="8.88"/>
    <col customWidth="1" min="12" max="12" width="22.5"/>
    <col customWidth="1" min="13" max="13" width="20.0"/>
    <col customWidth="1" min="14" max="14" width="87.13"/>
    <col customWidth="1" min="15" max="15" width="13.5"/>
    <col customWidth="1" min="16" max="29" width="8.88"/>
  </cols>
  <sheetData>
    <row r="1" ht="14.25" customHeight="1">
      <c r="A1" s="38" t="s">
        <v>2979</v>
      </c>
      <c r="B1" s="39"/>
      <c r="C1" s="40"/>
      <c r="D1" s="41" t="s">
        <v>2980</v>
      </c>
      <c r="E1" s="39"/>
      <c r="F1" s="40"/>
      <c r="G1" s="42" t="s">
        <v>2981</v>
      </c>
      <c r="H1" s="42" t="s">
        <v>2982</v>
      </c>
      <c r="I1" s="42" t="s">
        <v>2132</v>
      </c>
      <c r="J1" s="43" t="s">
        <v>2983</v>
      </c>
      <c r="K1" s="44"/>
      <c r="L1" s="45" t="s">
        <v>2980</v>
      </c>
      <c r="M1" s="39"/>
      <c r="N1" s="40"/>
      <c r="O1" s="44"/>
      <c r="P1" s="44"/>
      <c r="Q1" s="44"/>
      <c r="R1" s="44"/>
      <c r="S1" s="44"/>
      <c r="T1" s="44"/>
      <c r="U1" s="44"/>
      <c r="V1" s="44"/>
      <c r="W1" s="44"/>
      <c r="X1" s="44"/>
      <c r="Y1" s="44"/>
      <c r="Z1" s="44"/>
      <c r="AA1" s="44"/>
      <c r="AB1" s="44"/>
      <c r="AC1" s="44"/>
    </row>
    <row r="2" ht="14.25" customHeight="1">
      <c r="A2" s="46" t="s">
        <v>10</v>
      </c>
      <c r="B2" s="47" t="s">
        <v>11</v>
      </c>
      <c r="C2" s="48" t="s">
        <v>12</v>
      </c>
      <c r="D2" s="49" t="s">
        <v>10</v>
      </c>
      <c r="E2" s="49" t="s">
        <v>11</v>
      </c>
      <c r="F2" s="50" t="s">
        <v>12</v>
      </c>
      <c r="G2" s="51"/>
      <c r="H2" s="51"/>
      <c r="I2" s="51"/>
      <c r="J2" s="51"/>
      <c r="K2" s="44"/>
      <c r="L2" s="52" t="s">
        <v>10</v>
      </c>
      <c r="M2" s="52" t="s">
        <v>11</v>
      </c>
      <c r="N2" s="53" t="s">
        <v>12</v>
      </c>
      <c r="O2" s="54" t="s">
        <v>2984</v>
      </c>
      <c r="P2" s="44"/>
      <c r="Q2" s="44"/>
      <c r="R2" s="44"/>
      <c r="S2" s="44"/>
      <c r="T2" s="44"/>
      <c r="U2" s="44"/>
      <c r="V2" s="44"/>
      <c r="W2" s="44"/>
      <c r="X2" s="44"/>
      <c r="Y2" s="44"/>
      <c r="Z2" s="44"/>
      <c r="AA2" s="44"/>
      <c r="AB2" s="44"/>
      <c r="AC2" s="44"/>
    </row>
    <row r="3" ht="14.25" customHeight="1">
      <c r="A3" s="55" t="s">
        <v>14</v>
      </c>
      <c r="B3" s="56" t="s">
        <v>15</v>
      </c>
      <c r="C3" s="57" t="s">
        <v>16</v>
      </c>
      <c r="D3" s="58" t="s">
        <v>60</v>
      </c>
      <c r="E3" s="57" t="str">
        <f t="shared" ref="E3:E16" si="1">IFNA(IF(VLOOKUP(D3,L:N,2,FALSE)="","",VLOOKUP(D3,L:N,2,FALSE)),"")</f>
        <v>Call</v>
      </c>
      <c r="F3" s="57" t="str">
        <f t="shared" ref="F3:F16" si="2">IFNA(IF(VLOOKUP(D3,L:N,3,FALSE)="","",VLOOKUP(D3,L:N,3,FALSE)),"")</f>
        <v>This object stores the main call header information. There is one call row for every account or contact on the call. A group call with 3 doctors will produce 4 call rows.</v>
      </c>
      <c r="G3" s="59" t="s">
        <v>2985</v>
      </c>
      <c r="H3" s="57"/>
      <c r="I3" s="59" t="s">
        <v>2986</v>
      </c>
      <c r="J3" s="57" t="s">
        <v>2987</v>
      </c>
      <c r="K3" s="44"/>
      <c r="L3" s="60" t="s">
        <v>60</v>
      </c>
      <c r="M3" s="60" t="s">
        <v>61</v>
      </c>
      <c r="N3" s="57" t="s">
        <v>62</v>
      </c>
      <c r="O3" s="60" t="str">
        <f t="shared" ref="O3:O17" si="3">IFNA(IF(VLOOKUP(L3,D:D,1,FALSE)=L3,"Yes","No"),"No")</f>
        <v>Yes</v>
      </c>
      <c r="P3" s="44"/>
      <c r="Q3" s="44"/>
      <c r="R3" s="44"/>
      <c r="S3" s="44"/>
      <c r="T3" s="44"/>
      <c r="U3" s="44"/>
      <c r="V3" s="44"/>
      <c r="W3" s="44"/>
      <c r="X3" s="44"/>
      <c r="Y3" s="44"/>
      <c r="Z3" s="44"/>
      <c r="AA3" s="44"/>
      <c r="AB3" s="44"/>
      <c r="AC3" s="44"/>
    </row>
    <row r="4" ht="14.25" customHeight="1">
      <c r="A4" s="61" t="s">
        <v>27</v>
      </c>
      <c r="B4" s="56" t="s">
        <v>28</v>
      </c>
      <c r="C4" s="57" t="s">
        <v>29</v>
      </c>
      <c r="D4" s="58" t="s">
        <v>60</v>
      </c>
      <c r="E4" s="57" t="str">
        <f t="shared" si="1"/>
        <v>Call</v>
      </c>
      <c r="F4" s="57" t="str">
        <f t="shared" si="2"/>
        <v>This object stores the main call header information. There is one call row for every account or contact on the call. A group call with 3 doctors will produce 4 call rows.</v>
      </c>
      <c r="G4" s="59" t="s">
        <v>2985</v>
      </c>
      <c r="H4" s="57"/>
      <c r="I4" s="57"/>
      <c r="J4" s="57" t="s">
        <v>2988</v>
      </c>
      <c r="K4" s="44"/>
      <c r="L4" s="60" t="s">
        <v>63</v>
      </c>
      <c r="M4" s="60" t="s">
        <v>64</v>
      </c>
      <c r="N4" s="57" t="s">
        <v>65</v>
      </c>
      <c r="O4" s="60" t="str">
        <f t="shared" si="3"/>
        <v>Yes</v>
      </c>
      <c r="P4" s="44"/>
      <c r="Q4" s="44"/>
      <c r="R4" s="44"/>
      <c r="S4" s="44"/>
      <c r="T4" s="44"/>
      <c r="U4" s="44"/>
      <c r="V4" s="44"/>
      <c r="W4" s="44"/>
      <c r="X4" s="44"/>
      <c r="Y4" s="44"/>
      <c r="Z4" s="44"/>
      <c r="AA4" s="44"/>
      <c r="AB4" s="44"/>
      <c r="AC4" s="44"/>
    </row>
    <row r="5" ht="14.25" customHeight="1">
      <c r="A5" s="55" t="s">
        <v>17</v>
      </c>
      <c r="B5" s="56" t="s">
        <v>18</v>
      </c>
      <c r="C5" s="57" t="s">
        <v>19</v>
      </c>
      <c r="D5" s="58" t="s">
        <v>63</v>
      </c>
      <c r="E5" s="57" t="str">
        <f t="shared" si="1"/>
        <v>Call Detail</v>
      </c>
      <c r="F5" s="57" t="str">
        <f t="shared" si="2"/>
        <v>This object stores all product details data recorded on any call.</v>
      </c>
      <c r="G5" s="59" t="s">
        <v>2989</v>
      </c>
      <c r="H5" s="57"/>
      <c r="I5" s="57"/>
      <c r="J5" s="57"/>
      <c r="K5" s="44"/>
      <c r="L5" s="62" t="s">
        <v>2990</v>
      </c>
      <c r="M5" s="60" t="s">
        <v>67</v>
      </c>
      <c r="N5" s="57" t="s">
        <v>68</v>
      </c>
      <c r="O5" s="60" t="str">
        <f t="shared" si="3"/>
        <v>Yes</v>
      </c>
      <c r="P5" s="44"/>
      <c r="Q5" s="44"/>
      <c r="R5" s="44"/>
      <c r="S5" s="44"/>
      <c r="T5" s="44"/>
      <c r="U5" s="44"/>
      <c r="V5" s="44"/>
      <c r="W5" s="44"/>
      <c r="X5" s="44"/>
      <c r="Y5" s="44"/>
      <c r="Z5" s="44"/>
      <c r="AA5" s="44"/>
      <c r="AB5" s="44"/>
      <c r="AC5" s="44"/>
    </row>
    <row r="6" ht="14.25" customHeight="1">
      <c r="A6" s="55" t="s">
        <v>21</v>
      </c>
      <c r="B6" s="56" t="s">
        <v>22</v>
      </c>
      <c r="C6" s="57" t="s">
        <v>23</v>
      </c>
      <c r="D6" s="58" t="s">
        <v>66</v>
      </c>
      <c r="E6" s="57" t="str">
        <f t="shared" si="1"/>
        <v/>
      </c>
      <c r="F6" s="57" t="str">
        <f t="shared" si="2"/>
        <v/>
      </c>
      <c r="G6" s="59" t="s">
        <v>2989</v>
      </c>
      <c r="H6" s="57"/>
      <c r="I6" s="57"/>
      <c r="J6" s="57"/>
      <c r="K6" s="44"/>
      <c r="L6" s="60" t="s">
        <v>69</v>
      </c>
      <c r="M6" s="60" t="s">
        <v>70</v>
      </c>
      <c r="N6" s="57" t="s">
        <v>71</v>
      </c>
      <c r="O6" s="60" t="str">
        <f t="shared" si="3"/>
        <v>No</v>
      </c>
      <c r="P6" s="44"/>
      <c r="Q6" s="44"/>
      <c r="R6" s="44"/>
      <c r="S6" s="44"/>
      <c r="T6" s="44"/>
      <c r="U6" s="44"/>
      <c r="V6" s="44"/>
      <c r="W6" s="44"/>
      <c r="X6" s="44"/>
      <c r="Y6" s="44"/>
      <c r="Z6" s="44"/>
      <c r="AA6" s="44"/>
      <c r="AB6" s="44"/>
      <c r="AC6" s="44"/>
    </row>
    <row r="7" ht="14.25" customHeight="1">
      <c r="A7" s="55" t="s">
        <v>24</v>
      </c>
      <c r="B7" s="56" t="s">
        <v>25</v>
      </c>
      <c r="C7" s="59" t="s">
        <v>26</v>
      </c>
      <c r="D7" s="58" t="s">
        <v>72</v>
      </c>
      <c r="E7" s="57" t="str">
        <f t="shared" si="1"/>
        <v>Call Key Message</v>
      </c>
      <c r="F7" s="57" t="str">
        <f t="shared" si="2"/>
        <v>This object stores all Key Messages recorded on a call</v>
      </c>
      <c r="G7" s="59" t="s">
        <v>2989</v>
      </c>
      <c r="H7" s="57"/>
      <c r="I7" s="57"/>
      <c r="J7" s="57"/>
      <c r="K7" s="44"/>
      <c r="L7" s="60" t="s">
        <v>72</v>
      </c>
      <c r="M7" s="60" t="s">
        <v>73</v>
      </c>
      <c r="N7" s="57" t="s">
        <v>74</v>
      </c>
      <c r="O7" s="60" t="str">
        <f t="shared" si="3"/>
        <v>Yes</v>
      </c>
      <c r="P7" s="44"/>
      <c r="Q7" s="44"/>
      <c r="R7" s="44"/>
      <c r="S7" s="44"/>
      <c r="T7" s="44"/>
      <c r="U7" s="44"/>
      <c r="V7" s="44"/>
      <c r="W7" s="44"/>
      <c r="X7" s="44"/>
      <c r="Y7" s="44"/>
      <c r="Z7" s="44"/>
      <c r="AA7" s="44"/>
      <c r="AB7" s="44"/>
      <c r="AC7" s="44"/>
    </row>
    <row r="8" ht="14.25" customHeight="1">
      <c r="A8" s="55" t="s">
        <v>30</v>
      </c>
      <c r="B8" s="56" t="s">
        <v>31</v>
      </c>
      <c r="C8" s="57" t="s">
        <v>32</v>
      </c>
      <c r="D8" s="58" t="s">
        <v>75</v>
      </c>
      <c r="E8" s="57" t="str">
        <f t="shared" si="1"/>
        <v>Call Sample</v>
      </c>
      <c r="F8" s="57" t="str">
        <f t="shared" si="2"/>
        <v>Samples and Promotional Items itemized on Call Reports</v>
      </c>
      <c r="G8" s="59" t="s">
        <v>2985</v>
      </c>
      <c r="H8" s="57"/>
      <c r="I8" s="57"/>
      <c r="J8" s="57" t="s">
        <v>2991</v>
      </c>
      <c r="K8" s="44"/>
      <c r="L8" s="60" t="s">
        <v>75</v>
      </c>
      <c r="M8" s="60" t="s">
        <v>76</v>
      </c>
      <c r="N8" s="57" t="s">
        <v>77</v>
      </c>
      <c r="O8" s="60" t="str">
        <f t="shared" si="3"/>
        <v>Yes</v>
      </c>
      <c r="P8" s="44"/>
      <c r="Q8" s="44"/>
      <c r="R8" s="44"/>
      <c r="S8" s="44"/>
      <c r="T8" s="44"/>
      <c r="U8" s="44"/>
      <c r="V8" s="44"/>
      <c r="W8" s="44"/>
      <c r="X8" s="44"/>
      <c r="Y8" s="44"/>
      <c r="Z8" s="44"/>
      <c r="AA8" s="44"/>
      <c r="AB8" s="44"/>
      <c r="AC8" s="44"/>
    </row>
    <row r="9" ht="40.5" customHeight="1">
      <c r="A9" s="63" t="s">
        <v>33</v>
      </c>
      <c r="B9" s="64" t="s">
        <v>34</v>
      </c>
      <c r="C9" s="65" t="s">
        <v>35</v>
      </c>
      <c r="D9" s="66" t="s">
        <v>2992</v>
      </c>
      <c r="E9" s="67" t="str">
        <f t="shared" si="1"/>
        <v/>
      </c>
      <c r="F9" s="67" t="str">
        <f t="shared" si="2"/>
        <v/>
      </c>
      <c r="G9" s="65" t="s">
        <v>2993</v>
      </c>
      <c r="H9" s="68"/>
      <c r="I9" s="68"/>
      <c r="J9" s="68" t="s">
        <v>2994</v>
      </c>
      <c r="K9" s="44"/>
      <c r="L9" s="60" t="s">
        <v>78</v>
      </c>
      <c r="M9" s="60" t="s">
        <v>79</v>
      </c>
      <c r="N9" s="57" t="s">
        <v>80</v>
      </c>
      <c r="O9" s="67" t="str">
        <f t="shared" si="3"/>
        <v>No</v>
      </c>
      <c r="P9" s="44"/>
      <c r="Q9" s="44"/>
      <c r="R9" s="44"/>
      <c r="S9" s="44"/>
      <c r="T9" s="44"/>
      <c r="U9" s="44"/>
      <c r="V9" s="44"/>
      <c r="W9" s="44"/>
      <c r="X9" s="44"/>
      <c r="Y9" s="44"/>
      <c r="Z9" s="44"/>
      <c r="AA9" s="44"/>
      <c r="AB9" s="44"/>
      <c r="AC9" s="44"/>
    </row>
    <row r="10" ht="40.5" customHeight="1">
      <c r="A10" s="63" t="s">
        <v>2995</v>
      </c>
      <c r="B10" s="64" t="s">
        <v>2996</v>
      </c>
      <c r="C10" s="65" t="s">
        <v>2997</v>
      </c>
      <c r="D10" s="66" t="s">
        <v>2992</v>
      </c>
      <c r="E10" s="67" t="str">
        <f t="shared" si="1"/>
        <v/>
      </c>
      <c r="F10" s="67" t="str">
        <f t="shared" si="2"/>
        <v/>
      </c>
      <c r="G10" s="65" t="s">
        <v>2993</v>
      </c>
      <c r="H10" s="68"/>
      <c r="I10" s="68"/>
      <c r="J10" s="68" t="s">
        <v>2994</v>
      </c>
      <c r="K10" s="44"/>
      <c r="L10" s="60" t="s">
        <v>81</v>
      </c>
      <c r="M10" s="60" t="s">
        <v>82</v>
      </c>
      <c r="N10" s="57" t="s">
        <v>83</v>
      </c>
      <c r="O10" s="67" t="str">
        <f t="shared" si="3"/>
        <v>No</v>
      </c>
      <c r="P10" s="44"/>
      <c r="Q10" s="44"/>
      <c r="R10" s="44"/>
      <c r="S10" s="44"/>
      <c r="T10" s="44"/>
      <c r="U10" s="44"/>
      <c r="V10" s="44"/>
      <c r="W10" s="44"/>
      <c r="X10" s="44"/>
      <c r="Y10" s="44"/>
      <c r="Z10" s="44"/>
      <c r="AA10" s="44"/>
      <c r="AB10" s="44"/>
      <c r="AC10" s="44"/>
    </row>
    <row r="11" ht="40.5" customHeight="1">
      <c r="A11" s="55" t="s">
        <v>2995</v>
      </c>
      <c r="B11" s="69" t="s">
        <v>2996</v>
      </c>
      <c r="C11" s="59" t="s">
        <v>2997</v>
      </c>
      <c r="D11" s="70" t="s">
        <v>72</v>
      </c>
      <c r="E11" s="57" t="str">
        <f t="shared" si="1"/>
        <v>Call Key Message</v>
      </c>
      <c r="F11" s="57" t="str">
        <f t="shared" si="2"/>
        <v>This object stores all Key Messages recorded on a call</v>
      </c>
      <c r="G11" s="59" t="s">
        <v>2989</v>
      </c>
      <c r="H11" s="57"/>
      <c r="I11" s="57"/>
      <c r="J11" s="57" t="s">
        <v>2994</v>
      </c>
      <c r="K11" s="44"/>
      <c r="L11" s="60" t="s">
        <v>84</v>
      </c>
      <c r="M11" s="60" t="s">
        <v>85</v>
      </c>
      <c r="N11" s="57" t="s">
        <v>86</v>
      </c>
      <c r="O11" s="60" t="str">
        <f t="shared" si="3"/>
        <v>No</v>
      </c>
      <c r="P11" s="44"/>
      <c r="Q11" s="44"/>
      <c r="R11" s="44"/>
      <c r="S11" s="44"/>
      <c r="T11" s="44"/>
      <c r="U11" s="44"/>
      <c r="V11" s="44"/>
      <c r="W11" s="44"/>
      <c r="X11" s="44"/>
      <c r="Y11" s="44"/>
      <c r="Z11" s="44"/>
      <c r="AA11" s="44"/>
      <c r="AB11" s="44"/>
      <c r="AC11" s="44"/>
    </row>
    <row r="12" ht="14.25" customHeight="1">
      <c r="A12" s="63" t="s">
        <v>36</v>
      </c>
      <c r="B12" s="64" t="s">
        <v>37</v>
      </c>
      <c r="C12" s="65" t="s">
        <v>38</v>
      </c>
      <c r="D12" s="66" t="s">
        <v>2992</v>
      </c>
      <c r="E12" s="67" t="str">
        <f t="shared" si="1"/>
        <v/>
      </c>
      <c r="F12" s="67" t="str">
        <f t="shared" si="2"/>
        <v/>
      </c>
      <c r="G12" s="65" t="s">
        <v>2993</v>
      </c>
      <c r="H12" s="68"/>
      <c r="I12" s="68"/>
      <c r="J12" s="68" t="s">
        <v>2998</v>
      </c>
      <c r="K12" s="44"/>
      <c r="L12" s="60" t="s">
        <v>87</v>
      </c>
      <c r="M12" s="60" t="s">
        <v>88</v>
      </c>
      <c r="N12" s="57" t="s">
        <v>89</v>
      </c>
      <c r="O12" s="60" t="str">
        <f t="shared" si="3"/>
        <v>No</v>
      </c>
      <c r="P12" s="44"/>
      <c r="Q12" s="44"/>
      <c r="R12" s="44"/>
      <c r="S12" s="44"/>
      <c r="T12" s="44"/>
      <c r="U12" s="44"/>
      <c r="V12" s="44"/>
      <c r="W12" s="44"/>
      <c r="X12" s="44"/>
      <c r="Y12" s="44"/>
      <c r="Z12" s="44"/>
      <c r="AA12" s="44"/>
      <c r="AB12" s="44"/>
      <c r="AC12" s="44"/>
    </row>
    <row r="13">
      <c r="A13" s="55" t="s">
        <v>39</v>
      </c>
      <c r="B13" s="56" t="s">
        <v>40</v>
      </c>
      <c r="C13" s="57" t="s">
        <v>41</v>
      </c>
      <c r="D13" s="58" t="s">
        <v>75</v>
      </c>
      <c r="E13" s="57" t="str">
        <f t="shared" si="1"/>
        <v>Call Sample</v>
      </c>
      <c r="F13" s="57" t="str">
        <f t="shared" si="2"/>
        <v>Samples and Promotional Items itemized on Call Reports</v>
      </c>
      <c r="G13" s="59" t="s">
        <v>2989</v>
      </c>
      <c r="H13" s="57"/>
      <c r="I13" s="57"/>
      <c r="J13" s="57" t="s">
        <v>2999</v>
      </c>
      <c r="K13" s="44"/>
      <c r="L13" s="60" t="s">
        <v>90</v>
      </c>
      <c r="M13" s="60" t="s">
        <v>91</v>
      </c>
      <c r="N13" s="57" t="s">
        <v>92</v>
      </c>
      <c r="O13" s="60" t="str">
        <f t="shared" si="3"/>
        <v>No</v>
      </c>
      <c r="P13" s="44"/>
      <c r="Q13" s="44"/>
      <c r="R13" s="44"/>
      <c r="S13" s="44"/>
      <c r="T13" s="44"/>
      <c r="U13" s="44"/>
      <c r="V13" s="44"/>
      <c r="W13" s="44"/>
      <c r="X13" s="44"/>
      <c r="Y13" s="44"/>
      <c r="Z13" s="44"/>
      <c r="AA13" s="44"/>
      <c r="AB13" s="44"/>
      <c r="AC13" s="44"/>
    </row>
    <row r="14" ht="14.25" customHeight="1">
      <c r="A14" s="71" t="s">
        <v>42</v>
      </c>
      <c r="B14" s="56" t="s">
        <v>43</v>
      </c>
      <c r="C14" s="57" t="s">
        <v>44</v>
      </c>
      <c r="D14" s="70" t="s">
        <v>3000</v>
      </c>
      <c r="E14" s="72" t="str">
        <f t="shared" si="1"/>
        <v>Medical Insight</v>
      </c>
      <c r="F14" s="57" t="str">
        <f t="shared" si="2"/>
        <v>Stores Key Medical Insights and relevant Insight sources</v>
      </c>
      <c r="G14" s="73" t="s">
        <v>3001</v>
      </c>
      <c r="H14" s="73"/>
      <c r="I14" s="73" t="s">
        <v>3002</v>
      </c>
      <c r="J14" s="73" t="s">
        <v>3002</v>
      </c>
      <c r="K14" s="44"/>
      <c r="L14" s="60" t="s">
        <v>93</v>
      </c>
      <c r="M14" s="60" t="s">
        <v>94</v>
      </c>
      <c r="N14" s="57" t="s">
        <v>95</v>
      </c>
      <c r="O14" s="60" t="str">
        <f t="shared" si="3"/>
        <v>No</v>
      </c>
      <c r="P14" s="44"/>
      <c r="Q14" s="44"/>
      <c r="R14" s="44"/>
      <c r="S14" s="44"/>
      <c r="T14" s="44"/>
      <c r="U14" s="44"/>
      <c r="V14" s="44"/>
      <c r="W14" s="44"/>
      <c r="X14" s="44"/>
      <c r="Y14" s="44"/>
      <c r="Z14" s="44"/>
      <c r="AA14" s="44"/>
      <c r="AB14" s="44"/>
      <c r="AC14" s="44"/>
    </row>
    <row r="15" ht="14.25" customHeight="1">
      <c r="A15" s="74" t="s">
        <v>45</v>
      </c>
      <c r="B15" s="56" t="s">
        <v>46</v>
      </c>
      <c r="C15" s="57" t="s">
        <v>47</v>
      </c>
      <c r="D15" s="75" t="s">
        <v>2990</v>
      </c>
      <c r="E15" s="72" t="str">
        <f t="shared" si="1"/>
        <v>Call Discussion</v>
      </c>
      <c r="F15" s="57" t="str">
        <f t="shared" si="2"/>
        <v>This object stores all product discussions data recorded on any call, as well as allows for creating different product discussions layouts</v>
      </c>
      <c r="G15" s="73" t="s">
        <v>3001</v>
      </c>
      <c r="H15" s="73"/>
      <c r="I15" s="73" t="s">
        <v>3003</v>
      </c>
      <c r="J15" s="73" t="s">
        <v>3003</v>
      </c>
      <c r="K15" s="44"/>
      <c r="L15" s="60" t="s">
        <v>96</v>
      </c>
      <c r="M15" s="60" t="s">
        <v>97</v>
      </c>
      <c r="N15" s="57" t="s">
        <v>98</v>
      </c>
      <c r="O15" s="60" t="str">
        <f t="shared" si="3"/>
        <v>No</v>
      </c>
      <c r="P15" s="44"/>
      <c r="Q15" s="44"/>
      <c r="R15" s="44"/>
      <c r="S15" s="44"/>
      <c r="T15" s="44"/>
      <c r="U15" s="44"/>
      <c r="V15" s="44"/>
      <c r="W15" s="44"/>
      <c r="X15" s="44"/>
      <c r="Y15" s="44"/>
      <c r="Z15" s="44"/>
      <c r="AA15" s="44"/>
      <c r="AB15" s="44"/>
      <c r="AC15" s="44"/>
    </row>
    <row r="16" ht="14.25" customHeight="1">
      <c r="A16" s="71" t="s">
        <v>48</v>
      </c>
      <c r="B16" s="56" t="s">
        <v>49</v>
      </c>
      <c r="C16" s="57" t="s">
        <v>50</v>
      </c>
      <c r="D16" s="75" t="s">
        <v>66</v>
      </c>
      <c r="E16" s="72" t="str">
        <f t="shared" si="1"/>
        <v/>
      </c>
      <c r="F16" s="57" t="str">
        <f t="shared" si="2"/>
        <v/>
      </c>
      <c r="G16" s="73" t="s">
        <v>3001</v>
      </c>
      <c r="H16" s="73"/>
      <c r="I16" s="73" t="s">
        <v>3004</v>
      </c>
      <c r="J16" s="73" t="s">
        <v>3004</v>
      </c>
      <c r="K16" s="44"/>
      <c r="L16" s="76" t="s">
        <v>3000</v>
      </c>
      <c r="M16" s="76" t="s">
        <v>3005</v>
      </c>
      <c r="N16" s="76" t="s">
        <v>3006</v>
      </c>
      <c r="O16" s="60" t="str">
        <f t="shared" si="3"/>
        <v>Yes</v>
      </c>
      <c r="P16" s="44"/>
      <c r="Q16" s="44"/>
      <c r="R16" s="44"/>
      <c r="S16" s="44"/>
      <c r="T16" s="44"/>
      <c r="U16" s="44"/>
      <c r="V16" s="44"/>
      <c r="W16" s="44"/>
      <c r="X16" s="44"/>
      <c r="Y16" s="44"/>
      <c r="Z16" s="44"/>
      <c r="AA16" s="44"/>
      <c r="AB16" s="44"/>
      <c r="AC16" s="44"/>
    </row>
    <row r="17" ht="14.25" customHeight="1">
      <c r="A17" s="63" t="s">
        <v>51</v>
      </c>
      <c r="B17" s="64" t="s">
        <v>52</v>
      </c>
      <c r="C17" s="67" t="s">
        <v>53</v>
      </c>
      <c r="D17" s="66" t="s">
        <v>2992</v>
      </c>
      <c r="E17" s="67" t="s">
        <v>76</v>
      </c>
      <c r="F17" s="67" t="s">
        <v>77</v>
      </c>
      <c r="G17" s="65" t="s">
        <v>2993</v>
      </c>
      <c r="H17" s="67"/>
      <c r="I17" s="67"/>
      <c r="J17" s="67" t="s">
        <v>3007</v>
      </c>
      <c r="K17" s="44"/>
      <c r="L17" s="76" t="s">
        <v>2990</v>
      </c>
      <c r="M17" s="76" t="s">
        <v>3008</v>
      </c>
      <c r="N17" s="76" t="s">
        <v>3009</v>
      </c>
      <c r="O17" s="60" t="str">
        <f t="shared" si="3"/>
        <v>Yes</v>
      </c>
      <c r="P17" s="44"/>
      <c r="Q17" s="44"/>
      <c r="R17" s="44"/>
      <c r="S17" s="44"/>
      <c r="T17" s="44"/>
      <c r="U17" s="44"/>
      <c r="V17" s="44"/>
      <c r="W17" s="44"/>
      <c r="X17" s="44"/>
      <c r="Y17" s="44"/>
      <c r="Z17" s="44"/>
      <c r="AA17" s="44"/>
      <c r="AB17" s="44"/>
      <c r="AC17" s="44"/>
    </row>
    <row r="18" ht="14.25" customHeight="1">
      <c r="A18" s="63" t="s">
        <v>54</v>
      </c>
      <c r="B18" s="64" t="s">
        <v>55</v>
      </c>
      <c r="C18" s="67" t="s">
        <v>56</v>
      </c>
      <c r="D18" s="66" t="s">
        <v>2992</v>
      </c>
      <c r="E18" s="67" t="str">
        <f>IFNA(IF(VLOOKUP(D18,L:N,2,FALSE)="","",VLOOKUP(D18,L:N,2,FALSE)),"")</f>
        <v/>
      </c>
      <c r="F18" s="67" t="str">
        <f>IFNA(IF(VLOOKUP(D18,L:N,3,FALSE)="","",VLOOKUP(D18,L:N,3,FALSE)),"")</f>
        <v/>
      </c>
      <c r="G18" s="65" t="s">
        <v>2993</v>
      </c>
      <c r="H18" s="67"/>
      <c r="I18" s="67"/>
      <c r="J18" s="67"/>
      <c r="K18" s="44"/>
      <c r="L18" s="77"/>
      <c r="M18" s="44"/>
      <c r="N18" s="44"/>
      <c r="O18" s="44"/>
      <c r="P18" s="44"/>
      <c r="Q18" s="44"/>
      <c r="R18" s="44"/>
      <c r="S18" s="44"/>
      <c r="T18" s="44"/>
      <c r="U18" s="44"/>
      <c r="V18" s="44"/>
      <c r="W18" s="44"/>
      <c r="X18" s="44"/>
      <c r="Y18" s="44"/>
      <c r="Z18" s="44"/>
      <c r="AA18" s="44"/>
      <c r="AB18" s="44"/>
      <c r="AC18" s="44"/>
    </row>
    <row r="19" ht="14.25" customHeight="1">
      <c r="A19" s="63" t="s">
        <v>57</v>
      </c>
      <c r="B19" s="64" t="s">
        <v>58</v>
      </c>
      <c r="C19" s="67" t="s">
        <v>59</v>
      </c>
      <c r="D19" s="66" t="s">
        <v>2992</v>
      </c>
      <c r="E19" s="67" t="s">
        <v>70</v>
      </c>
      <c r="F19" s="67" t="s">
        <v>71</v>
      </c>
      <c r="G19" s="65" t="s">
        <v>2993</v>
      </c>
      <c r="H19" s="67"/>
      <c r="I19" s="67"/>
      <c r="J19" s="67" t="s">
        <v>3010</v>
      </c>
      <c r="K19" s="44"/>
      <c r="L19" s="44"/>
      <c r="M19" s="44"/>
      <c r="N19" s="44"/>
      <c r="O19" s="44"/>
      <c r="P19" s="44"/>
      <c r="Q19" s="44"/>
      <c r="R19" s="44"/>
      <c r="S19" s="44"/>
      <c r="T19" s="44"/>
      <c r="U19" s="44"/>
      <c r="V19" s="44"/>
      <c r="W19" s="44"/>
      <c r="X19" s="44"/>
      <c r="Y19" s="44"/>
      <c r="Z19" s="44"/>
      <c r="AA19" s="44"/>
      <c r="AB19" s="44"/>
      <c r="AC19" s="44"/>
    </row>
    <row r="20" ht="14.25" customHeight="1">
      <c r="A20" s="44"/>
      <c r="B20" s="44"/>
      <c r="C20" s="78"/>
      <c r="D20" s="44"/>
      <c r="E20" s="44"/>
      <c r="F20" s="78"/>
      <c r="G20" s="78"/>
      <c r="H20" s="78"/>
      <c r="I20" s="78"/>
      <c r="J20" s="78"/>
      <c r="K20" s="44"/>
      <c r="L20" s="79"/>
      <c r="M20" s="79"/>
      <c r="N20" s="79"/>
      <c r="O20" s="79"/>
      <c r="P20" s="44"/>
      <c r="Q20" s="44"/>
      <c r="R20" s="44"/>
      <c r="S20" s="44"/>
      <c r="T20" s="44"/>
      <c r="U20" s="44"/>
      <c r="V20" s="44"/>
      <c r="W20" s="44"/>
      <c r="X20" s="44"/>
      <c r="Y20" s="44"/>
      <c r="Z20" s="44"/>
      <c r="AA20" s="44"/>
      <c r="AB20" s="44"/>
      <c r="AC20" s="44"/>
    </row>
    <row r="21" ht="14.25" customHeight="1">
      <c r="A21" s="44"/>
      <c r="B21" s="44"/>
      <c r="C21" s="78"/>
      <c r="D21" s="44"/>
      <c r="E21" s="44"/>
      <c r="F21" s="78"/>
      <c r="G21" s="78"/>
      <c r="H21" s="78"/>
      <c r="I21" s="78"/>
      <c r="J21" s="78"/>
      <c r="K21" s="44"/>
      <c r="L21" s="79"/>
      <c r="M21" s="79"/>
      <c r="N21" s="79"/>
      <c r="O21" s="79"/>
      <c r="P21" s="44"/>
      <c r="Q21" s="44"/>
      <c r="R21" s="44"/>
      <c r="S21" s="44"/>
      <c r="T21" s="44"/>
      <c r="U21" s="44"/>
      <c r="V21" s="44"/>
      <c r="W21" s="44"/>
      <c r="X21" s="44"/>
      <c r="Y21" s="44"/>
      <c r="Z21" s="44"/>
      <c r="AA21" s="44"/>
      <c r="AB21" s="44"/>
      <c r="AC21" s="44"/>
    </row>
    <row r="22" ht="14.25" customHeight="1">
      <c r="A22" s="79"/>
      <c r="B22" s="79"/>
      <c r="C22" s="80"/>
      <c r="D22" s="79"/>
      <c r="E22" s="79"/>
      <c r="F22" s="79"/>
      <c r="G22" s="79"/>
      <c r="H22" s="79"/>
      <c r="I22" s="79"/>
      <c r="J22" s="79"/>
      <c r="K22" s="44"/>
      <c r="L22" s="44"/>
      <c r="M22" s="44"/>
      <c r="N22" s="44"/>
      <c r="O22" s="44"/>
      <c r="P22" s="44"/>
      <c r="Q22" s="44"/>
      <c r="R22" s="44"/>
      <c r="S22" s="44"/>
      <c r="T22" s="44"/>
      <c r="U22" s="44"/>
      <c r="V22" s="44"/>
      <c r="W22" s="44"/>
      <c r="X22" s="44"/>
      <c r="Y22" s="44"/>
      <c r="Z22" s="44"/>
      <c r="AA22" s="44"/>
      <c r="AB22" s="44"/>
      <c r="AC22" s="44"/>
    </row>
    <row r="23" ht="14.25" customHeight="1">
      <c r="A23" s="44"/>
      <c r="B23" s="44"/>
      <c r="C23" s="78"/>
      <c r="D23" s="44"/>
      <c r="E23" s="44"/>
      <c r="F23" s="78"/>
      <c r="G23" s="78"/>
      <c r="H23" s="78"/>
      <c r="I23" s="78"/>
      <c r="J23" s="78"/>
      <c r="K23" s="44"/>
      <c r="L23" s="44"/>
      <c r="M23" s="44"/>
      <c r="N23" s="44"/>
      <c r="O23" s="44"/>
      <c r="P23" s="44"/>
      <c r="Q23" s="44"/>
      <c r="R23" s="44"/>
      <c r="S23" s="44"/>
      <c r="T23" s="44"/>
      <c r="U23" s="44"/>
      <c r="V23" s="44"/>
      <c r="W23" s="44"/>
      <c r="X23" s="44"/>
      <c r="Y23" s="44"/>
      <c r="Z23" s="44"/>
      <c r="AA23" s="44"/>
      <c r="AB23" s="44"/>
      <c r="AC23" s="44"/>
    </row>
    <row r="24" ht="14.25" customHeight="1">
      <c r="A24" s="44"/>
      <c r="B24" s="44"/>
      <c r="C24" s="78"/>
      <c r="D24" s="44"/>
      <c r="E24" s="44"/>
      <c r="F24" s="78"/>
      <c r="G24" s="78"/>
      <c r="H24" s="78"/>
      <c r="I24" s="78"/>
      <c r="J24" s="78"/>
      <c r="K24" s="44"/>
      <c r="L24" s="44"/>
      <c r="M24" s="44"/>
      <c r="N24" s="44"/>
      <c r="O24" s="44"/>
      <c r="P24" s="44"/>
      <c r="Q24" s="44"/>
      <c r="R24" s="44"/>
      <c r="S24" s="44"/>
      <c r="T24" s="44"/>
      <c r="U24" s="44"/>
      <c r="V24" s="44"/>
      <c r="W24" s="44"/>
      <c r="X24" s="44"/>
      <c r="Y24" s="44"/>
      <c r="Z24" s="44"/>
      <c r="AA24" s="44"/>
      <c r="AB24" s="44"/>
      <c r="AC24" s="44"/>
    </row>
    <row r="25" ht="14.25" customHeight="1">
      <c r="A25" s="44"/>
      <c r="B25" s="44"/>
      <c r="C25" s="78"/>
      <c r="D25" s="44"/>
      <c r="E25" s="44"/>
      <c r="F25" s="78"/>
      <c r="G25" s="78"/>
      <c r="H25" s="78"/>
      <c r="I25" s="78"/>
      <c r="J25" s="78"/>
      <c r="K25" s="44"/>
      <c r="L25" s="44"/>
      <c r="M25" s="44"/>
      <c r="N25" s="44"/>
      <c r="O25" s="44"/>
      <c r="P25" s="44"/>
      <c r="Q25" s="44"/>
      <c r="R25" s="44"/>
      <c r="S25" s="44"/>
      <c r="T25" s="44"/>
      <c r="U25" s="44"/>
      <c r="V25" s="44"/>
      <c r="W25" s="44"/>
      <c r="X25" s="44"/>
      <c r="Y25" s="44"/>
      <c r="Z25" s="44"/>
      <c r="AA25" s="44"/>
      <c r="AB25" s="44"/>
      <c r="AC25" s="44"/>
    </row>
    <row r="26" ht="14.25" customHeight="1">
      <c r="A26" s="44"/>
      <c r="B26" s="44"/>
      <c r="C26" s="78"/>
      <c r="D26" s="44"/>
      <c r="E26" s="44"/>
      <c r="F26" s="78"/>
      <c r="G26" s="78"/>
      <c r="H26" s="78"/>
      <c r="I26" s="78"/>
      <c r="J26" s="78"/>
      <c r="K26" s="44"/>
      <c r="L26" s="44"/>
      <c r="M26" s="44"/>
      <c r="N26" s="44"/>
      <c r="O26" s="44"/>
      <c r="P26" s="44"/>
      <c r="Q26" s="44"/>
      <c r="R26" s="44"/>
      <c r="S26" s="44"/>
      <c r="T26" s="44"/>
      <c r="U26" s="44"/>
      <c r="V26" s="44"/>
      <c r="W26" s="44"/>
      <c r="X26" s="44"/>
      <c r="Y26" s="44"/>
      <c r="Z26" s="44"/>
      <c r="AA26" s="44"/>
      <c r="AB26" s="44"/>
      <c r="AC26" s="44"/>
    </row>
    <row r="27" ht="14.25" customHeight="1">
      <c r="A27" s="44"/>
      <c r="B27" s="44"/>
      <c r="C27" s="78"/>
      <c r="D27" s="44"/>
      <c r="E27" s="44"/>
      <c r="F27" s="78"/>
      <c r="G27" s="78"/>
      <c r="H27" s="78"/>
      <c r="I27" s="78"/>
      <c r="J27" s="78"/>
      <c r="K27" s="44"/>
      <c r="L27" s="44"/>
      <c r="M27" s="44"/>
      <c r="N27" s="44"/>
      <c r="O27" s="44"/>
      <c r="P27" s="44"/>
      <c r="Q27" s="44"/>
      <c r="R27" s="44"/>
      <c r="S27" s="44"/>
      <c r="T27" s="44"/>
      <c r="U27" s="44"/>
      <c r="V27" s="44"/>
      <c r="W27" s="44"/>
      <c r="X27" s="44"/>
      <c r="Y27" s="44"/>
      <c r="Z27" s="44"/>
      <c r="AA27" s="44"/>
      <c r="AB27" s="44"/>
      <c r="AC27" s="44"/>
    </row>
    <row r="28" ht="14.25" customHeight="1">
      <c r="A28" s="44"/>
      <c r="B28" s="44"/>
      <c r="C28" s="78"/>
      <c r="D28" s="44"/>
      <c r="E28" s="44"/>
      <c r="F28" s="78"/>
      <c r="G28" s="78"/>
      <c r="H28" s="78"/>
      <c r="I28" s="78"/>
      <c r="J28" s="78"/>
      <c r="K28" s="44"/>
      <c r="L28" s="44"/>
      <c r="M28" s="44"/>
      <c r="N28" s="44"/>
      <c r="O28" s="44"/>
      <c r="P28" s="44"/>
      <c r="Q28" s="44"/>
      <c r="R28" s="44"/>
      <c r="S28" s="44"/>
      <c r="T28" s="44"/>
      <c r="U28" s="44"/>
      <c r="V28" s="44"/>
      <c r="W28" s="44"/>
      <c r="X28" s="44"/>
      <c r="Y28" s="44"/>
      <c r="Z28" s="44"/>
      <c r="AA28" s="44"/>
      <c r="AB28" s="44"/>
      <c r="AC28" s="44"/>
    </row>
    <row r="29" ht="14.25" customHeight="1">
      <c r="A29" s="44"/>
      <c r="B29" s="44"/>
      <c r="C29" s="78"/>
      <c r="D29" s="44"/>
      <c r="E29" s="44"/>
      <c r="F29" s="78"/>
      <c r="G29" s="78"/>
      <c r="H29" s="78"/>
      <c r="I29" s="78"/>
      <c r="J29" s="78"/>
      <c r="K29" s="44"/>
      <c r="L29" s="44"/>
      <c r="M29" s="44"/>
      <c r="N29" s="44"/>
      <c r="O29" s="44"/>
      <c r="P29" s="44"/>
      <c r="Q29" s="44"/>
      <c r="R29" s="44"/>
      <c r="S29" s="44"/>
      <c r="T29" s="44"/>
      <c r="U29" s="44"/>
      <c r="V29" s="44"/>
      <c r="W29" s="44"/>
      <c r="X29" s="44"/>
      <c r="Y29" s="44"/>
      <c r="Z29" s="44"/>
      <c r="AA29" s="44"/>
      <c r="AB29" s="44"/>
      <c r="AC29" s="44"/>
    </row>
    <row r="30" ht="14.25" customHeight="1">
      <c r="A30" s="44"/>
      <c r="B30" s="44"/>
      <c r="C30" s="78"/>
      <c r="D30" s="44"/>
      <c r="E30" s="44"/>
      <c r="F30" s="78"/>
      <c r="G30" s="78"/>
      <c r="H30" s="78"/>
      <c r="I30" s="78"/>
      <c r="J30" s="78"/>
      <c r="K30" s="44"/>
      <c r="L30" s="44"/>
      <c r="M30" s="44"/>
      <c r="N30" s="44"/>
      <c r="O30" s="44"/>
      <c r="P30" s="44"/>
      <c r="Q30" s="44"/>
      <c r="R30" s="44"/>
      <c r="S30" s="44"/>
      <c r="T30" s="44"/>
      <c r="U30" s="44"/>
      <c r="V30" s="44"/>
      <c r="W30" s="44"/>
      <c r="X30" s="44"/>
      <c r="Y30" s="44"/>
      <c r="Z30" s="44"/>
      <c r="AA30" s="44"/>
      <c r="AB30" s="44"/>
      <c r="AC30" s="44"/>
    </row>
    <row r="31" ht="14.25" customHeight="1">
      <c r="A31" s="44"/>
      <c r="B31" s="44"/>
      <c r="C31" s="78"/>
      <c r="D31" s="44"/>
      <c r="E31" s="44"/>
      <c r="F31" s="78"/>
      <c r="G31" s="78"/>
      <c r="H31" s="78"/>
      <c r="I31" s="78"/>
      <c r="J31" s="78"/>
      <c r="K31" s="44"/>
      <c r="L31" s="44"/>
      <c r="M31" s="44"/>
      <c r="N31" s="44"/>
      <c r="O31" s="44"/>
      <c r="P31" s="44"/>
      <c r="Q31" s="44"/>
      <c r="R31" s="44"/>
      <c r="S31" s="44"/>
      <c r="T31" s="44"/>
      <c r="U31" s="44"/>
      <c r="V31" s="44"/>
      <c r="W31" s="44"/>
      <c r="X31" s="44"/>
      <c r="Y31" s="44"/>
      <c r="Z31" s="44"/>
      <c r="AA31" s="44"/>
      <c r="AB31" s="44"/>
      <c r="AC31" s="44"/>
    </row>
    <row r="32" ht="14.25" customHeight="1">
      <c r="A32" s="44"/>
      <c r="B32" s="44"/>
      <c r="C32" s="78"/>
      <c r="D32" s="44"/>
      <c r="E32" s="44"/>
      <c r="F32" s="78"/>
      <c r="G32" s="78"/>
      <c r="H32" s="78"/>
      <c r="I32" s="78"/>
      <c r="J32" s="78"/>
      <c r="K32" s="44"/>
      <c r="L32" s="44"/>
      <c r="M32" s="44"/>
      <c r="N32" s="44"/>
      <c r="O32" s="44"/>
      <c r="P32" s="44"/>
      <c r="Q32" s="44"/>
      <c r="R32" s="44"/>
      <c r="S32" s="44"/>
      <c r="T32" s="44"/>
      <c r="U32" s="44"/>
      <c r="V32" s="44"/>
      <c r="W32" s="44"/>
      <c r="X32" s="44"/>
      <c r="Y32" s="44"/>
      <c r="Z32" s="44"/>
      <c r="AA32" s="44"/>
      <c r="AB32" s="44"/>
      <c r="AC32" s="44"/>
    </row>
    <row r="33" ht="14.25" customHeight="1">
      <c r="A33" s="44"/>
      <c r="B33" s="44"/>
      <c r="C33" s="78"/>
      <c r="D33" s="44"/>
      <c r="E33" s="44"/>
      <c r="F33" s="78"/>
      <c r="G33" s="78"/>
      <c r="H33" s="78"/>
      <c r="I33" s="78"/>
      <c r="J33" s="78"/>
      <c r="K33" s="44"/>
      <c r="L33" s="44"/>
      <c r="M33" s="44"/>
      <c r="N33" s="44"/>
      <c r="O33" s="44"/>
      <c r="P33" s="44"/>
      <c r="Q33" s="44"/>
      <c r="R33" s="44"/>
      <c r="S33" s="44"/>
      <c r="T33" s="44"/>
      <c r="U33" s="44"/>
      <c r="V33" s="44"/>
      <c r="W33" s="44"/>
      <c r="X33" s="44"/>
      <c r="Y33" s="44"/>
      <c r="Z33" s="44"/>
      <c r="AA33" s="44"/>
      <c r="AB33" s="44"/>
      <c r="AC33" s="44"/>
    </row>
    <row r="34" ht="14.25" customHeight="1">
      <c r="A34" s="44"/>
      <c r="B34" s="44"/>
      <c r="C34" s="78"/>
      <c r="D34" s="44"/>
      <c r="E34" s="44"/>
      <c r="F34" s="78"/>
      <c r="G34" s="78"/>
      <c r="H34" s="78"/>
      <c r="I34" s="78"/>
      <c r="J34" s="78"/>
      <c r="K34" s="44"/>
      <c r="L34" s="44"/>
      <c r="M34" s="44"/>
      <c r="N34" s="44"/>
      <c r="O34" s="44"/>
      <c r="P34" s="44"/>
      <c r="Q34" s="44"/>
      <c r="R34" s="44"/>
      <c r="S34" s="44"/>
      <c r="T34" s="44"/>
      <c r="U34" s="44"/>
      <c r="V34" s="44"/>
      <c r="W34" s="44"/>
      <c r="X34" s="44"/>
      <c r="Y34" s="44"/>
      <c r="Z34" s="44"/>
      <c r="AA34" s="44"/>
      <c r="AB34" s="44"/>
      <c r="AC34" s="44"/>
    </row>
    <row r="35" ht="14.25" customHeight="1">
      <c r="A35" s="44"/>
      <c r="B35" s="44"/>
      <c r="C35" s="78"/>
      <c r="D35" s="44"/>
      <c r="E35" s="44"/>
      <c r="F35" s="78"/>
      <c r="G35" s="78"/>
      <c r="H35" s="78"/>
      <c r="I35" s="78"/>
      <c r="J35" s="78"/>
      <c r="K35" s="44"/>
      <c r="L35" s="44"/>
      <c r="M35" s="44"/>
      <c r="N35" s="44"/>
      <c r="O35" s="44"/>
      <c r="P35" s="44"/>
      <c r="Q35" s="44"/>
      <c r="R35" s="44"/>
      <c r="S35" s="44"/>
      <c r="T35" s="44"/>
      <c r="U35" s="44"/>
      <c r="V35" s="44"/>
      <c r="W35" s="44"/>
      <c r="X35" s="44"/>
      <c r="Y35" s="44"/>
      <c r="Z35" s="44"/>
      <c r="AA35" s="44"/>
      <c r="AB35" s="44"/>
      <c r="AC35" s="44"/>
    </row>
    <row r="36" ht="14.25" customHeight="1">
      <c r="A36" s="44"/>
      <c r="B36" s="44"/>
      <c r="C36" s="78"/>
      <c r="D36" s="44"/>
      <c r="E36" s="44"/>
      <c r="F36" s="78"/>
      <c r="G36" s="78"/>
      <c r="H36" s="78"/>
      <c r="I36" s="78"/>
      <c r="J36" s="78"/>
      <c r="K36" s="44"/>
      <c r="L36" s="44"/>
      <c r="M36" s="44"/>
      <c r="N36" s="44"/>
      <c r="O36" s="44"/>
      <c r="P36" s="44"/>
      <c r="Q36" s="44"/>
      <c r="R36" s="44"/>
      <c r="S36" s="44"/>
      <c r="T36" s="44"/>
      <c r="U36" s="44"/>
      <c r="V36" s="44"/>
      <c r="W36" s="44"/>
      <c r="X36" s="44"/>
      <c r="Y36" s="44"/>
      <c r="Z36" s="44"/>
      <c r="AA36" s="44"/>
      <c r="AB36" s="44"/>
      <c r="AC36" s="44"/>
    </row>
    <row r="37" ht="14.25" customHeight="1">
      <c r="A37" s="44"/>
      <c r="B37" s="44"/>
      <c r="C37" s="78"/>
      <c r="D37" s="44"/>
      <c r="E37" s="44"/>
      <c r="F37" s="78"/>
      <c r="G37" s="78"/>
      <c r="H37" s="78"/>
      <c r="I37" s="78"/>
      <c r="J37" s="78"/>
      <c r="K37" s="44"/>
      <c r="L37" s="44"/>
      <c r="M37" s="44"/>
      <c r="N37" s="44"/>
      <c r="O37" s="44"/>
      <c r="P37" s="44"/>
      <c r="Q37" s="44"/>
      <c r="R37" s="44"/>
      <c r="S37" s="44"/>
      <c r="T37" s="44"/>
      <c r="U37" s="44"/>
      <c r="V37" s="44"/>
      <c r="W37" s="44"/>
      <c r="X37" s="44"/>
      <c r="Y37" s="44"/>
      <c r="Z37" s="44"/>
      <c r="AA37" s="44"/>
      <c r="AB37" s="44"/>
      <c r="AC37" s="44"/>
    </row>
    <row r="38" ht="14.25" customHeight="1">
      <c r="A38" s="44"/>
      <c r="B38" s="44"/>
      <c r="C38" s="78"/>
      <c r="D38" s="44"/>
      <c r="E38" s="44"/>
      <c r="F38" s="78"/>
      <c r="G38" s="78"/>
      <c r="H38" s="78"/>
      <c r="I38" s="78"/>
      <c r="J38" s="78"/>
      <c r="K38" s="44"/>
      <c r="L38" s="44"/>
      <c r="M38" s="44"/>
      <c r="N38" s="44"/>
      <c r="O38" s="44"/>
      <c r="P38" s="44"/>
      <c r="Q38" s="44"/>
      <c r="R38" s="44"/>
      <c r="S38" s="44"/>
      <c r="T38" s="44"/>
      <c r="U38" s="44"/>
      <c r="V38" s="44"/>
      <c r="W38" s="44"/>
      <c r="X38" s="44"/>
      <c r="Y38" s="44"/>
      <c r="Z38" s="44"/>
      <c r="AA38" s="44"/>
      <c r="AB38" s="44"/>
      <c r="AC38" s="44"/>
    </row>
    <row r="39" ht="14.25" customHeight="1">
      <c r="A39" s="44"/>
      <c r="B39" s="44"/>
      <c r="C39" s="78"/>
      <c r="D39" s="44"/>
      <c r="E39" s="44"/>
      <c r="F39" s="78"/>
      <c r="G39" s="78"/>
      <c r="H39" s="78"/>
      <c r="I39" s="78"/>
      <c r="J39" s="78"/>
      <c r="K39" s="44"/>
      <c r="L39" s="44"/>
      <c r="M39" s="44"/>
      <c r="N39" s="44"/>
      <c r="O39" s="44"/>
      <c r="P39" s="44"/>
      <c r="Q39" s="44"/>
      <c r="R39" s="44"/>
      <c r="S39" s="44"/>
      <c r="T39" s="44"/>
      <c r="U39" s="44"/>
      <c r="V39" s="44"/>
      <c r="W39" s="44"/>
      <c r="X39" s="44"/>
      <c r="Y39" s="44"/>
      <c r="Z39" s="44"/>
      <c r="AA39" s="44"/>
      <c r="AB39" s="44"/>
      <c r="AC39" s="44"/>
    </row>
    <row r="40" ht="14.25" customHeight="1">
      <c r="A40" s="44"/>
      <c r="B40" s="44"/>
      <c r="C40" s="78"/>
      <c r="D40" s="44"/>
      <c r="E40" s="44"/>
      <c r="F40" s="78"/>
      <c r="G40" s="78"/>
      <c r="H40" s="78"/>
      <c r="I40" s="78"/>
      <c r="J40" s="78"/>
      <c r="K40" s="44"/>
      <c r="L40" s="44"/>
      <c r="M40" s="44"/>
      <c r="N40" s="44"/>
      <c r="O40" s="44"/>
      <c r="P40" s="44"/>
      <c r="Q40" s="44"/>
      <c r="R40" s="44"/>
      <c r="S40" s="44"/>
      <c r="T40" s="44"/>
      <c r="U40" s="44"/>
      <c r="V40" s="44"/>
      <c r="W40" s="44"/>
      <c r="X40" s="44"/>
      <c r="Y40" s="44"/>
      <c r="Z40" s="44"/>
      <c r="AA40" s="44"/>
      <c r="AB40" s="44"/>
      <c r="AC40" s="44"/>
    </row>
    <row r="41" ht="14.25" customHeight="1">
      <c r="A41" s="44"/>
      <c r="B41" s="44"/>
      <c r="C41" s="78"/>
      <c r="D41" s="44"/>
      <c r="E41" s="44"/>
      <c r="F41" s="78"/>
      <c r="G41" s="78"/>
      <c r="H41" s="78"/>
      <c r="I41" s="78"/>
      <c r="J41" s="78"/>
      <c r="K41" s="44"/>
      <c r="L41" s="44"/>
      <c r="M41" s="44"/>
      <c r="N41" s="44"/>
      <c r="O41" s="44"/>
      <c r="P41" s="44"/>
      <c r="Q41" s="44"/>
      <c r="R41" s="44"/>
      <c r="S41" s="44"/>
      <c r="T41" s="44"/>
      <c r="U41" s="44"/>
      <c r="V41" s="44"/>
      <c r="W41" s="44"/>
      <c r="X41" s="44"/>
      <c r="Y41" s="44"/>
      <c r="Z41" s="44"/>
      <c r="AA41" s="44"/>
      <c r="AB41" s="44"/>
      <c r="AC41" s="44"/>
    </row>
    <row r="42" ht="14.25" customHeight="1">
      <c r="A42" s="44"/>
      <c r="B42" s="44"/>
      <c r="C42" s="78"/>
      <c r="D42" s="44"/>
      <c r="E42" s="44"/>
      <c r="F42" s="78"/>
      <c r="G42" s="78"/>
      <c r="H42" s="78"/>
      <c r="I42" s="78"/>
      <c r="J42" s="78"/>
      <c r="K42" s="44"/>
      <c r="L42" s="44"/>
      <c r="M42" s="44"/>
      <c r="N42" s="44"/>
      <c r="O42" s="44"/>
      <c r="P42" s="44"/>
      <c r="Q42" s="44"/>
      <c r="R42" s="44"/>
      <c r="S42" s="44"/>
      <c r="T42" s="44"/>
      <c r="U42" s="44"/>
      <c r="V42" s="44"/>
      <c r="W42" s="44"/>
      <c r="X42" s="44"/>
      <c r="Y42" s="44"/>
      <c r="Z42" s="44"/>
      <c r="AA42" s="44"/>
      <c r="AB42" s="44"/>
      <c r="AC42" s="44"/>
    </row>
    <row r="43" ht="14.25" customHeight="1">
      <c r="A43" s="44"/>
      <c r="B43" s="44"/>
      <c r="C43" s="78"/>
      <c r="D43" s="44"/>
      <c r="E43" s="44"/>
      <c r="F43" s="78"/>
      <c r="G43" s="78"/>
      <c r="H43" s="78"/>
      <c r="I43" s="78"/>
      <c r="J43" s="78"/>
      <c r="K43" s="44"/>
      <c r="L43" s="44"/>
      <c r="M43" s="44"/>
      <c r="N43" s="44"/>
      <c r="O43" s="44"/>
      <c r="P43" s="44"/>
      <c r="Q43" s="44"/>
      <c r="R43" s="44"/>
      <c r="S43" s="44"/>
      <c r="T43" s="44"/>
      <c r="U43" s="44"/>
      <c r="V43" s="44"/>
      <c r="W43" s="44"/>
      <c r="X43" s="44"/>
      <c r="Y43" s="44"/>
      <c r="Z43" s="44"/>
      <c r="AA43" s="44"/>
      <c r="AB43" s="44"/>
      <c r="AC43" s="44"/>
    </row>
    <row r="44" ht="14.25" customHeight="1">
      <c r="A44" s="44"/>
      <c r="B44" s="44"/>
      <c r="C44" s="78"/>
      <c r="D44" s="44"/>
      <c r="E44" s="44"/>
      <c r="F44" s="78"/>
      <c r="G44" s="78"/>
      <c r="H44" s="78"/>
      <c r="I44" s="78"/>
      <c r="J44" s="78"/>
      <c r="K44" s="44"/>
      <c r="L44" s="44"/>
      <c r="M44" s="44"/>
      <c r="N44" s="44"/>
      <c r="O44" s="44"/>
      <c r="P44" s="44"/>
      <c r="Q44" s="44"/>
      <c r="R44" s="44"/>
      <c r="S44" s="44"/>
      <c r="T44" s="44"/>
      <c r="U44" s="44"/>
      <c r="V44" s="44"/>
      <c r="W44" s="44"/>
      <c r="X44" s="44"/>
      <c r="Y44" s="44"/>
      <c r="Z44" s="44"/>
      <c r="AA44" s="44"/>
      <c r="AB44" s="44"/>
      <c r="AC44" s="44"/>
    </row>
    <row r="45" ht="14.25" customHeight="1">
      <c r="A45" s="44"/>
      <c r="B45" s="44"/>
      <c r="C45" s="78"/>
      <c r="D45" s="44"/>
      <c r="E45" s="44"/>
      <c r="F45" s="78"/>
      <c r="G45" s="78"/>
      <c r="H45" s="78"/>
      <c r="I45" s="78"/>
      <c r="J45" s="78"/>
      <c r="K45" s="44"/>
      <c r="L45" s="44"/>
      <c r="M45" s="44"/>
      <c r="N45" s="44"/>
      <c r="O45" s="44"/>
      <c r="P45" s="44"/>
      <c r="Q45" s="44"/>
      <c r="R45" s="44"/>
      <c r="S45" s="44"/>
      <c r="T45" s="44"/>
      <c r="U45" s="44"/>
      <c r="V45" s="44"/>
      <c r="W45" s="44"/>
      <c r="X45" s="44"/>
      <c r="Y45" s="44"/>
      <c r="Z45" s="44"/>
      <c r="AA45" s="44"/>
      <c r="AB45" s="44"/>
      <c r="AC45" s="44"/>
    </row>
    <row r="46" ht="14.25" customHeight="1">
      <c r="A46" s="44"/>
      <c r="B46" s="44"/>
      <c r="C46" s="78"/>
      <c r="D46" s="44"/>
      <c r="E46" s="44"/>
      <c r="F46" s="78"/>
      <c r="G46" s="78"/>
      <c r="H46" s="78"/>
      <c r="I46" s="78"/>
      <c r="J46" s="78"/>
      <c r="K46" s="44"/>
      <c r="L46" s="44"/>
      <c r="M46" s="44"/>
      <c r="N46" s="44"/>
      <c r="O46" s="44"/>
      <c r="P46" s="44"/>
      <c r="Q46" s="44"/>
      <c r="R46" s="44"/>
      <c r="S46" s="44"/>
      <c r="T46" s="44"/>
      <c r="U46" s="44"/>
      <c r="V46" s="44"/>
      <c r="W46" s="44"/>
      <c r="X46" s="44"/>
      <c r="Y46" s="44"/>
      <c r="Z46" s="44"/>
      <c r="AA46" s="44"/>
      <c r="AB46" s="44"/>
      <c r="AC46" s="44"/>
    </row>
    <row r="47" ht="14.25" customHeight="1">
      <c r="A47" s="44"/>
      <c r="B47" s="44"/>
      <c r="C47" s="78"/>
      <c r="D47" s="44"/>
      <c r="E47" s="44"/>
      <c r="F47" s="78"/>
      <c r="G47" s="78"/>
      <c r="H47" s="78"/>
      <c r="I47" s="78"/>
      <c r="J47" s="78"/>
      <c r="K47" s="44"/>
      <c r="L47" s="44"/>
      <c r="M47" s="44"/>
      <c r="N47" s="44"/>
      <c r="O47" s="44"/>
      <c r="P47" s="44"/>
      <c r="Q47" s="44"/>
      <c r="R47" s="44"/>
      <c r="S47" s="44"/>
      <c r="T47" s="44"/>
      <c r="U47" s="44"/>
      <c r="V47" s="44"/>
      <c r="W47" s="44"/>
      <c r="X47" s="44"/>
      <c r="Y47" s="44"/>
      <c r="Z47" s="44"/>
      <c r="AA47" s="44"/>
      <c r="AB47" s="44"/>
      <c r="AC47" s="44"/>
    </row>
    <row r="48" ht="14.25" customHeight="1">
      <c r="A48" s="44"/>
      <c r="B48" s="44"/>
      <c r="C48" s="78"/>
      <c r="D48" s="44"/>
      <c r="E48" s="44"/>
      <c r="F48" s="78"/>
      <c r="G48" s="78"/>
      <c r="H48" s="78"/>
      <c r="I48" s="78"/>
      <c r="J48" s="78"/>
      <c r="K48" s="44"/>
      <c r="L48" s="44"/>
      <c r="M48" s="44"/>
      <c r="N48" s="44"/>
      <c r="O48" s="44"/>
      <c r="P48" s="44"/>
      <c r="Q48" s="44"/>
      <c r="R48" s="44"/>
      <c r="S48" s="44"/>
      <c r="T48" s="44"/>
      <c r="U48" s="44"/>
      <c r="V48" s="44"/>
      <c r="W48" s="44"/>
      <c r="X48" s="44"/>
      <c r="Y48" s="44"/>
      <c r="Z48" s="44"/>
      <c r="AA48" s="44"/>
      <c r="AB48" s="44"/>
      <c r="AC48" s="44"/>
    </row>
    <row r="49" ht="14.25" customHeight="1">
      <c r="A49" s="44"/>
      <c r="B49" s="44"/>
      <c r="C49" s="78"/>
      <c r="D49" s="44"/>
      <c r="E49" s="44"/>
      <c r="F49" s="78"/>
      <c r="G49" s="78"/>
      <c r="H49" s="78"/>
      <c r="I49" s="78"/>
      <c r="J49" s="78"/>
      <c r="K49" s="44"/>
      <c r="L49" s="44"/>
      <c r="M49" s="44"/>
      <c r="N49" s="44"/>
      <c r="O49" s="44"/>
      <c r="P49" s="44"/>
      <c r="Q49" s="44"/>
      <c r="R49" s="44"/>
      <c r="S49" s="44"/>
      <c r="T49" s="44"/>
      <c r="U49" s="44"/>
      <c r="V49" s="44"/>
      <c r="W49" s="44"/>
      <c r="X49" s="44"/>
      <c r="Y49" s="44"/>
      <c r="Z49" s="44"/>
      <c r="AA49" s="44"/>
      <c r="AB49" s="44"/>
      <c r="AC49" s="44"/>
    </row>
    <row r="50" ht="14.25" customHeight="1">
      <c r="A50" s="44"/>
      <c r="B50" s="44"/>
      <c r="C50" s="78"/>
      <c r="D50" s="44"/>
      <c r="E50" s="44"/>
      <c r="F50" s="78"/>
      <c r="G50" s="78"/>
      <c r="H50" s="78"/>
      <c r="I50" s="78"/>
      <c r="J50" s="78"/>
      <c r="K50" s="44"/>
      <c r="L50" s="44"/>
      <c r="M50" s="44"/>
      <c r="N50" s="44"/>
      <c r="O50" s="44"/>
      <c r="P50" s="44"/>
      <c r="Q50" s="44"/>
      <c r="R50" s="44"/>
      <c r="S50" s="44"/>
      <c r="T50" s="44"/>
      <c r="U50" s="44"/>
      <c r="V50" s="44"/>
      <c r="W50" s="44"/>
      <c r="X50" s="44"/>
      <c r="Y50" s="44"/>
      <c r="Z50" s="44"/>
      <c r="AA50" s="44"/>
      <c r="AB50" s="44"/>
      <c r="AC50" s="44"/>
    </row>
    <row r="51" ht="14.25" customHeight="1">
      <c r="A51" s="44"/>
      <c r="B51" s="44"/>
      <c r="C51" s="78"/>
      <c r="D51" s="44"/>
      <c r="E51" s="44"/>
      <c r="F51" s="78"/>
      <c r="G51" s="78"/>
      <c r="H51" s="78"/>
      <c r="I51" s="78"/>
      <c r="J51" s="78"/>
      <c r="K51" s="44"/>
      <c r="L51" s="44"/>
      <c r="M51" s="44"/>
      <c r="N51" s="44"/>
      <c r="O51" s="44"/>
      <c r="P51" s="44"/>
      <c r="Q51" s="44"/>
      <c r="R51" s="44"/>
      <c r="S51" s="44"/>
      <c r="T51" s="44"/>
      <c r="U51" s="44"/>
      <c r="V51" s="44"/>
      <c r="W51" s="44"/>
      <c r="X51" s="44"/>
      <c r="Y51" s="44"/>
      <c r="Z51" s="44"/>
      <c r="AA51" s="44"/>
      <c r="AB51" s="44"/>
      <c r="AC51" s="44"/>
    </row>
    <row r="52" ht="14.25" customHeight="1">
      <c r="A52" s="44"/>
      <c r="B52" s="44"/>
      <c r="C52" s="78"/>
      <c r="D52" s="44"/>
      <c r="E52" s="44"/>
      <c r="F52" s="78"/>
      <c r="G52" s="78"/>
      <c r="H52" s="78"/>
      <c r="I52" s="78"/>
      <c r="J52" s="78"/>
      <c r="K52" s="44"/>
      <c r="L52" s="44"/>
      <c r="M52" s="44"/>
      <c r="N52" s="44"/>
      <c r="O52" s="44"/>
      <c r="P52" s="44"/>
      <c r="Q52" s="44"/>
      <c r="R52" s="44"/>
      <c r="S52" s="44"/>
      <c r="T52" s="44"/>
      <c r="U52" s="44"/>
      <c r="V52" s="44"/>
      <c r="W52" s="44"/>
      <c r="X52" s="44"/>
      <c r="Y52" s="44"/>
      <c r="Z52" s="44"/>
      <c r="AA52" s="44"/>
      <c r="AB52" s="44"/>
      <c r="AC52" s="44"/>
    </row>
    <row r="53" ht="14.25" customHeight="1">
      <c r="A53" s="44"/>
      <c r="B53" s="44"/>
      <c r="C53" s="78"/>
      <c r="D53" s="44"/>
      <c r="E53" s="44"/>
      <c r="F53" s="78"/>
      <c r="G53" s="78"/>
      <c r="H53" s="78"/>
      <c r="I53" s="78"/>
      <c r="J53" s="78"/>
      <c r="K53" s="44"/>
      <c r="L53" s="44"/>
      <c r="M53" s="44"/>
      <c r="N53" s="44"/>
      <c r="O53" s="44"/>
      <c r="P53" s="44"/>
      <c r="Q53" s="44"/>
      <c r="R53" s="44"/>
      <c r="S53" s="44"/>
      <c r="T53" s="44"/>
      <c r="U53" s="44"/>
      <c r="V53" s="44"/>
      <c r="W53" s="44"/>
      <c r="X53" s="44"/>
      <c r="Y53" s="44"/>
      <c r="Z53" s="44"/>
      <c r="AA53" s="44"/>
      <c r="AB53" s="44"/>
      <c r="AC53" s="44"/>
    </row>
    <row r="54" ht="14.25" customHeight="1">
      <c r="A54" s="44"/>
      <c r="B54" s="44"/>
      <c r="C54" s="78"/>
      <c r="D54" s="44"/>
      <c r="E54" s="44"/>
      <c r="F54" s="78"/>
      <c r="G54" s="78"/>
      <c r="H54" s="78"/>
      <c r="I54" s="78"/>
      <c r="J54" s="78"/>
      <c r="K54" s="44"/>
      <c r="L54" s="44"/>
      <c r="M54" s="44"/>
      <c r="N54" s="44"/>
      <c r="O54" s="44"/>
      <c r="P54" s="44"/>
      <c r="Q54" s="44"/>
      <c r="R54" s="44"/>
      <c r="S54" s="44"/>
      <c r="T54" s="44"/>
      <c r="U54" s="44"/>
      <c r="V54" s="44"/>
      <c r="W54" s="44"/>
      <c r="X54" s="44"/>
      <c r="Y54" s="44"/>
      <c r="Z54" s="44"/>
      <c r="AA54" s="44"/>
      <c r="AB54" s="44"/>
      <c r="AC54" s="44"/>
    </row>
    <row r="55" ht="14.25" customHeight="1">
      <c r="A55" s="44"/>
      <c r="B55" s="44"/>
      <c r="C55" s="78"/>
      <c r="D55" s="44"/>
      <c r="E55" s="44"/>
      <c r="F55" s="78"/>
      <c r="G55" s="78"/>
      <c r="H55" s="78"/>
      <c r="I55" s="78"/>
      <c r="J55" s="78"/>
      <c r="K55" s="44"/>
      <c r="L55" s="44"/>
      <c r="M55" s="44"/>
      <c r="N55" s="44"/>
      <c r="O55" s="44"/>
      <c r="P55" s="44"/>
      <c r="Q55" s="44"/>
      <c r="R55" s="44"/>
      <c r="S55" s="44"/>
      <c r="T55" s="44"/>
      <c r="U55" s="44"/>
      <c r="V55" s="44"/>
      <c r="W55" s="44"/>
      <c r="X55" s="44"/>
      <c r="Y55" s="44"/>
      <c r="Z55" s="44"/>
      <c r="AA55" s="44"/>
      <c r="AB55" s="44"/>
      <c r="AC55" s="44"/>
    </row>
    <row r="56" ht="14.25" customHeight="1">
      <c r="A56" s="44"/>
      <c r="B56" s="44"/>
      <c r="C56" s="78"/>
      <c r="D56" s="44"/>
      <c r="E56" s="44"/>
      <c r="F56" s="78"/>
      <c r="G56" s="78"/>
      <c r="H56" s="78"/>
      <c r="I56" s="78"/>
      <c r="J56" s="78"/>
      <c r="K56" s="44"/>
      <c r="L56" s="44"/>
      <c r="M56" s="44"/>
      <c r="N56" s="44"/>
      <c r="O56" s="44"/>
      <c r="P56" s="44"/>
      <c r="Q56" s="44"/>
      <c r="R56" s="44"/>
      <c r="S56" s="44"/>
      <c r="T56" s="44"/>
      <c r="U56" s="44"/>
      <c r="V56" s="44"/>
      <c r="W56" s="44"/>
      <c r="X56" s="44"/>
      <c r="Y56" s="44"/>
      <c r="Z56" s="44"/>
      <c r="AA56" s="44"/>
      <c r="AB56" s="44"/>
      <c r="AC56" s="44"/>
    </row>
    <row r="57" ht="14.25" customHeight="1">
      <c r="A57" s="44"/>
      <c r="B57" s="44"/>
      <c r="C57" s="78"/>
      <c r="D57" s="44"/>
      <c r="E57" s="44"/>
      <c r="F57" s="78"/>
      <c r="G57" s="78"/>
      <c r="H57" s="78"/>
      <c r="I57" s="78"/>
      <c r="J57" s="78"/>
      <c r="K57" s="44"/>
      <c r="L57" s="44"/>
      <c r="M57" s="44"/>
      <c r="N57" s="44"/>
      <c r="O57" s="44"/>
      <c r="P57" s="44"/>
      <c r="Q57" s="44"/>
      <c r="R57" s="44"/>
      <c r="S57" s="44"/>
      <c r="T57" s="44"/>
      <c r="U57" s="44"/>
      <c r="V57" s="44"/>
      <c r="W57" s="44"/>
      <c r="X57" s="44"/>
      <c r="Y57" s="44"/>
      <c r="Z57" s="44"/>
      <c r="AA57" s="44"/>
      <c r="AB57" s="44"/>
      <c r="AC57" s="44"/>
    </row>
    <row r="58" ht="14.25" customHeight="1">
      <c r="A58" s="44"/>
      <c r="B58" s="44"/>
      <c r="C58" s="78"/>
      <c r="D58" s="44"/>
      <c r="E58" s="44"/>
      <c r="F58" s="78"/>
      <c r="G58" s="78"/>
      <c r="H58" s="78"/>
      <c r="I58" s="78"/>
      <c r="J58" s="78"/>
      <c r="K58" s="44"/>
      <c r="L58" s="44"/>
      <c r="M58" s="44"/>
      <c r="N58" s="44"/>
      <c r="O58" s="44"/>
      <c r="P58" s="44"/>
      <c r="Q58" s="44"/>
      <c r="R58" s="44"/>
      <c r="S58" s="44"/>
      <c r="T58" s="44"/>
      <c r="U58" s="44"/>
      <c r="V58" s="44"/>
      <c r="W58" s="44"/>
      <c r="X58" s="44"/>
      <c r="Y58" s="44"/>
      <c r="Z58" s="44"/>
      <c r="AA58" s="44"/>
      <c r="AB58" s="44"/>
      <c r="AC58" s="44"/>
    </row>
    <row r="59" ht="14.25" customHeight="1">
      <c r="A59" s="44"/>
      <c r="B59" s="44"/>
      <c r="C59" s="78"/>
      <c r="D59" s="44"/>
      <c r="E59" s="44"/>
      <c r="F59" s="78"/>
      <c r="G59" s="78"/>
      <c r="H59" s="78"/>
      <c r="I59" s="78"/>
      <c r="J59" s="78"/>
      <c r="K59" s="44"/>
      <c r="L59" s="44"/>
      <c r="M59" s="44"/>
      <c r="N59" s="44"/>
      <c r="O59" s="44"/>
      <c r="P59" s="44"/>
      <c r="Q59" s="44"/>
      <c r="R59" s="44"/>
      <c r="S59" s="44"/>
      <c r="T59" s="44"/>
      <c r="U59" s="44"/>
      <c r="V59" s="44"/>
      <c r="W59" s="44"/>
      <c r="X59" s="44"/>
      <c r="Y59" s="44"/>
      <c r="Z59" s="44"/>
      <c r="AA59" s="44"/>
      <c r="AB59" s="44"/>
      <c r="AC59" s="44"/>
    </row>
    <row r="60" ht="14.25" customHeight="1">
      <c r="A60" s="44"/>
      <c r="B60" s="44"/>
      <c r="C60" s="78"/>
      <c r="D60" s="44"/>
      <c r="E60" s="44"/>
      <c r="F60" s="78"/>
      <c r="G60" s="78"/>
      <c r="H60" s="78"/>
      <c r="I60" s="78"/>
      <c r="J60" s="78"/>
      <c r="K60" s="44"/>
      <c r="L60" s="44"/>
      <c r="M60" s="44"/>
      <c r="N60" s="44"/>
      <c r="O60" s="44"/>
      <c r="P60" s="44"/>
      <c r="Q60" s="44"/>
      <c r="R60" s="44"/>
      <c r="S60" s="44"/>
      <c r="T60" s="44"/>
      <c r="U60" s="44"/>
      <c r="V60" s="44"/>
      <c r="W60" s="44"/>
      <c r="X60" s="44"/>
      <c r="Y60" s="44"/>
      <c r="Z60" s="44"/>
      <c r="AA60" s="44"/>
      <c r="AB60" s="44"/>
      <c r="AC60" s="44"/>
    </row>
    <row r="61" ht="14.25" customHeight="1">
      <c r="A61" s="44"/>
      <c r="B61" s="44"/>
      <c r="C61" s="78"/>
      <c r="D61" s="44"/>
      <c r="E61" s="44"/>
      <c r="F61" s="78"/>
      <c r="G61" s="78"/>
      <c r="H61" s="78"/>
      <c r="I61" s="78"/>
      <c r="J61" s="78"/>
      <c r="K61" s="44"/>
      <c r="L61" s="44"/>
      <c r="M61" s="44"/>
      <c r="N61" s="44"/>
      <c r="O61" s="44"/>
      <c r="P61" s="44"/>
      <c r="Q61" s="44"/>
      <c r="R61" s="44"/>
      <c r="S61" s="44"/>
      <c r="T61" s="44"/>
      <c r="U61" s="44"/>
      <c r="V61" s="44"/>
      <c r="W61" s="44"/>
      <c r="X61" s="44"/>
      <c r="Y61" s="44"/>
      <c r="Z61" s="44"/>
      <c r="AA61" s="44"/>
      <c r="AB61" s="44"/>
      <c r="AC61" s="44"/>
    </row>
    <row r="62" ht="14.25" customHeight="1">
      <c r="A62" s="44"/>
      <c r="B62" s="44"/>
      <c r="C62" s="78"/>
      <c r="D62" s="44"/>
      <c r="E62" s="44"/>
      <c r="F62" s="78"/>
      <c r="G62" s="78"/>
      <c r="H62" s="78"/>
      <c r="I62" s="78"/>
      <c r="J62" s="78"/>
      <c r="K62" s="44"/>
      <c r="L62" s="44"/>
      <c r="M62" s="44"/>
      <c r="N62" s="44"/>
      <c r="O62" s="44"/>
      <c r="P62" s="44"/>
      <c r="Q62" s="44"/>
      <c r="R62" s="44"/>
      <c r="S62" s="44"/>
      <c r="T62" s="44"/>
      <c r="U62" s="44"/>
      <c r="V62" s="44"/>
      <c r="W62" s="44"/>
      <c r="X62" s="44"/>
      <c r="Y62" s="44"/>
      <c r="Z62" s="44"/>
      <c r="AA62" s="44"/>
      <c r="AB62" s="44"/>
      <c r="AC62" s="44"/>
    </row>
    <row r="63" ht="14.25" customHeight="1">
      <c r="A63" s="44"/>
      <c r="B63" s="44"/>
      <c r="C63" s="78"/>
      <c r="D63" s="44"/>
      <c r="E63" s="44"/>
      <c r="F63" s="78"/>
      <c r="G63" s="78"/>
      <c r="H63" s="78"/>
      <c r="I63" s="78"/>
      <c r="J63" s="78"/>
      <c r="K63" s="44"/>
      <c r="L63" s="44"/>
      <c r="M63" s="44"/>
      <c r="N63" s="44"/>
      <c r="O63" s="44"/>
      <c r="P63" s="44"/>
      <c r="Q63" s="44"/>
      <c r="R63" s="44"/>
      <c r="S63" s="44"/>
      <c r="T63" s="44"/>
      <c r="U63" s="44"/>
      <c r="V63" s="44"/>
      <c r="W63" s="44"/>
      <c r="X63" s="44"/>
      <c r="Y63" s="44"/>
      <c r="Z63" s="44"/>
      <c r="AA63" s="44"/>
      <c r="AB63" s="44"/>
      <c r="AC63" s="44"/>
    </row>
    <row r="64" ht="14.25" customHeight="1">
      <c r="A64" s="44"/>
      <c r="B64" s="44"/>
      <c r="C64" s="78"/>
      <c r="D64" s="44"/>
      <c r="E64" s="44"/>
      <c r="F64" s="78"/>
      <c r="G64" s="78"/>
      <c r="H64" s="78"/>
      <c r="I64" s="78"/>
      <c r="J64" s="78"/>
      <c r="K64" s="44"/>
      <c r="L64" s="44"/>
      <c r="M64" s="44"/>
      <c r="N64" s="44"/>
      <c r="O64" s="44"/>
      <c r="P64" s="44"/>
      <c r="Q64" s="44"/>
      <c r="R64" s="44"/>
      <c r="S64" s="44"/>
      <c r="T64" s="44"/>
      <c r="U64" s="44"/>
      <c r="V64" s="44"/>
      <c r="W64" s="44"/>
      <c r="X64" s="44"/>
      <c r="Y64" s="44"/>
      <c r="Z64" s="44"/>
      <c r="AA64" s="44"/>
      <c r="AB64" s="44"/>
      <c r="AC64" s="44"/>
    </row>
    <row r="65" ht="14.25" customHeight="1">
      <c r="A65" s="44"/>
      <c r="B65" s="44"/>
      <c r="C65" s="78"/>
      <c r="D65" s="44"/>
      <c r="E65" s="44"/>
      <c r="F65" s="78"/>
      <c r="G65" s="78"/>
      <c r="H65" s="78"/>
      <c r="I65" s="78"/>
      <c r="J65" s="78"/>
      <c r="K65" s="44"/>
      <c r="L65" s="44"/>
      <c r="M65" s="44"/>
      <c r="N65" s="44"/>
      <c r="O65" s="44"/>
      <c r="P65" s="44"/>
      <c r="Q65" s="44"/>
      <c r="R65" s="44"/>
      <c r="S65" s="44"/>
      <c r="T65" s="44"/>
      <c r="U65" s="44"/>
      <c r="V65" s="44"/>
      <c r="W65" s="44"/>
      <c r="X65" s="44"/>
      <c r="Y65" s="44"/>
      <c r="Z65" s="44"/>
      <c r="AA65" s="44"/>
      <c r="AB65" s="44"/>
      <c r="AC65" s="44"/>
    </row>
    <row r="66" ht="14.25" customHeight="1">
      <c r="A66" s="44"/>
      <c r="B66" s="44"/>
      <c r="C66" s="78"/>
      <c r="D66" s="44"/>
      <c r="E66" s="44"/>
      <c r="F66" s="78"/>
      <c r="G66" s="78"/>
      <c r="H66" s="78"/>
      <c r="I66" s="78"/>
      <c r="J66" s="78"/>
      <c r="K66" s="44"/>
      <c r="L66" s="44"/>
      <c r="M66" s="44"/>
      <c r="N66" s="44"/>
      <c r="O66" s="44"/>
      <c r="P66" s="44"/>
      <c r="Q66" s="44"/>
      <c r="R66" s="44"/>
      <c r="S66" s="44"/>
      <c r="T66" s="44"/>
      <c r="U66" s="44"/>
      <c r="V66" s="44"/>
      <c r="W66" s="44"/>
      <c r="X66" s="44"/>
      <c r="Y66" s="44"/>
      <c r="Z66" s="44"/>
      <c r="AA66" s="44"/>
      <c r="AB66" s="44"/>
      <c r="AC66" s="44"/>
    </row>
    <row r="67" ht="14.25" customHeight="1">
      <c r="A67" s="44"/>
      <c r="B67" s="44"/>
      <c r="C67" s="78"/>
      <c r="D67" s="44"/>
      <c r="E67" s="44"/>
      <c r="F67" s="78"/>
      <c r="G67" s="78"/>
      <c r="H67" s="78"/>
      <c r="I67" s="78"/>
      <c r="J67" s="78"/>
      <c r="K67" s="44"/>
      <c r="L67" s="44"/>
      <c r="M67" s="44"/>
      <c r="N67" s="44"/>
      <c r="O67" s="44"/>
      <c r="P67" s="44"/>
      <c r="Q67" s="44"/>
      <c r="R67" s="44"/>
      <c r="S67" s="44"/>
      <c r="T67" s="44"/>
      <c r="U67" s="44"/>
      <c r="V67" s="44"/>
      <c r="W67" s="44"/>
      <c r="X67" s="44"/>
      <c r="Y67" s="44"/>
      <c r="Z67" s="44"/>
      <c r="AA67" s="44"/>
      <c r="AB67" s="44"/>
      <c r="AC67" s="44"/>
    </row>
    <row r="68" ht="14.25" customHeight="1">
      <c r="A68" s="44"/>
      <c r="B68" s="44"/>
      <c r="C68" s="78"/>
      <c r="D68" s="44"/>
      <c r="E68" s="44"/>
      <c r="F68" s="78"/>
      <c r="G68" s="78"/>
      <c r="H68" s="78"/>
      <c r="I68" s="78"/>
      <c r="J68" s="78"/>
      <c r="K68" s="44"/>
      <c r="L68" s="44"/>
      <c r="M68" s="44"/>
      <c r="N68" s="44"/>
      <c r="O68" s="44"/>
      <c r="P68" s="44"/>
      <c r="Q68" s="44"/>
      <c r="R68" s="44"/>
      <c r="S68" s="44"/>
      <c r="T68" s="44"/>
      <c r="U68" s="44"/>
      <c r="V68" s="44"/>
      <c r="W68" s="44"/>
      <c r="X68" s="44"/>
      <c r="Y68" s="44"/>
      <c r="Z68" s="44"/>
      <c r="AA68" s="44"/>
      <c r="AB68" s="44"/>
      <c r="AC68" s="44"/>
    </row>
    <row r="69" ht="14.25" customHeight="1">
      <c r="A69" s="44"/>
      <c r="B69" s="44"/>
      <c r="C69" s="78"/>
      <c r="D69" s="44"/>
      <c r="E69" s="44"/>
      <c r="F69" s="78"/>
      <c r="G69" s="78"/>
      <c r="H69" s="78"/>
      <c r="I69" s="78"/>
      <c r="J69" s="78"/>
      <c r="K69" s="44"/>
      <c r="L69" s="44"/>
      <c r="M69" s="44"/>
      <c r="N69" s="44"/>
      <c r="O69" s="44"/>
      <c r="P69" s="44"/>
      <c r="Q69" s="44"/>
      <c r="R69" s="44"/>
      <c r="S69" s="44"/>
      <c r="T69" s="44"/>
      <c r="U69" s="44"/>
      <c r="V69" s="44"/>
      <c r="W69" s="44"/>
      <c r="X69" s="44"/>
      <c r="Y69" s="44"/>
      <c r="Z69" s="44"/>
      <c r="AA69" s="44"/>
      <c r="AB69" s="44"/>
      <c r="AC69" s="44"/>
    </row>
    <row r="70" ht="14.25" customHeight="1">
      <c r="A70" s="44"/>
      <c r="B70" s="44"/>
      <c r="C70" s="78"/>
      <c r="D70" s="44"/>
      <c r="E70" s="44"/>
      <c r="F70" s="78"/>
      <c r="G70" s="78"/>
      <c r="H70" s="78"/>
      <c r="I70" s="78"/>
      <c r="J70" s="78"/>
      <c r="K70" s="44"/>
      <c r="L70" s="44"/>
      <c r="M70" s="44"/>
      <c r="N70" s="44"/>
      <c r="O70" s="44"/>
      <c r="P70" s="44"/>
      <c r="Q70" s="44"/>
      <c r="R70" s="44"/>
      <c r="S70" s="44"/>
      <c r="T70" s="44"/>
      <c r="U70" s="44"/>
      <c r="V70" s="44"/>
      <c r="W70" s="44"/>
      <c r="X70" s="44"/>
      <c r="Y70" s="44"/>
      <c r="Z70" s="44"/>
      <c r="AA70" s="44"/>
      <c r="AB70" s="44"/>
      <c r="AC70" s="44"/>
    </row>
    <row r="71" ht="14.25" customHeight="1">
      <c r="A71" s="44"/>
      <c r="B71" s="44"/>
      <c r="C71" s="78"/>
      <c r="D71" s="44"/>
      <c r="E71" s="44"/>
      <c r="F71" s="78"/>
      <c r="G71" s="78"/>
      <c r="H71" s="78"/>
      <c r="I71" s="78"/>
      <c r="J71" s="78"/>
      <c r="K71" s="44"/>
      <c r="L71" s="44"/>
      <c r="M71" s="44"/>
      <c r="N71" s="44"/>
      <c r="O71" s="44"/>
      <c r="P71" s="44"/>
      <c r="Q71" s="44"/>
      <c r="R71" s="44"/>
      <c r="S71" s="44"/>
      <c r="T71" s="44"/>
      <c r="U71" s="44"/>
      <c r="V71" s="44"/>
      <c r="W71" s="44"/>
      <c r="X71" s="44"/>
      <c r="Y71" s="44"/>
      <c r="Z71" s="44"/>
      <c r="AA71" s="44"/>
      <c r="AB71" s="44"/>
      <c r="AC71" s="44"/>
    </row>
    <row r="72" ht="14.25" customHeight="1">
      <c r="A72" s="44"/>
      <c r="B72" s="44"/>
      <c r="C72" s="78"/>
      <c r="D72" s="44"/>
      <c r="E72" s="44"/>
      <c r="F72" s="78"/>
      <c r="G72" s="78"/>
      <c r="H72" s="78"/>
      <c r="I72" s="78"/>
      <c r="J72" s="78"/>
      <c r="K72" s="44"/>
      <c r="L72" s="44"/>
      <c r="M72" s="44"/>
      <c r="N72" s="44"/>
      <c r="O72" s="44"/>
      <c r="P72" s="44"/>
      <c r="Q72" s="44"/>
      <c r="R72" s="44"/>
      <c r="S72" s="44"/>
      <c r="T72" s="44"/>
      <c r="U72" s="44"/>
      <c r="V72" s="44"/>
      <c r="W72" s="44"/>
      <c r="X72" s="44"/>
      <c r="Y72" s="44"/>
      <c r="Z72" s="44"/>
      <c r="AA72" s="44"/>
      <c r="AB72" s="44"/>
      <c r="AC72" s="44"/>
    </row>
    <row r="73" ht="14.25" customHeight="1">
      <c r="A73" s="44"/>
      <c r="B73" s="44"/>
      <c r="C73" s="78"/>
      <c r="D73" s="44"/>
      <c r="E73" s="44"/>
      <c r="F73" s="78"/>
      <c r="G73" s="78"/>
      <c r="H73" s="78"/>
      <c r="I73" s="78"/>
      <c r="J73" s="78"/>
      <c r="K73" s="44"/>
      <c r="L73" s="44"/>
      <c r="M73" s="44"/>
      <c r="N73" s="44"/>
      <c r="O73" s="44"/>
      <c r="P73" s="44"/>
      <c r="Q73" s="44"/>
      <c r="R73" s="44"/>
      <c r="S73" s="44"/>
      <c r="T73" s="44"/>
      <c r="U73" s="44"/>
      <c r="V73" s="44"/>
      <c r="W73" s="44"/>
      <c r="X73" s="44"/>
      <c r="Y73" s="44"/>
      <c r="Z73" s="44"/>
      <c r="AA73" s="44"/>
      <c r="AB73" s="44"/>
      <c r="AC73" s="44"/>
    </row>
    <row r="74" ht="14.25" customHeight="1">
      <c r="A74" s="44"/>
      <c r="B74" s="44"/>
      <c r="C74" s="78"/>
      <c r="D74" s="44"/>
      <c r="E74" s="44"/>
      <c r="F74" s="78"/>
      <c r="G74" s="78"/>
      <c r="H74" s="78"/>
      <c r="I74" s="78"/>
      <c r="J74" s="78"/>
      <c r="K74" s="44"/>
      <c r="L74" s="44"/>
      <c r="M74" s="44"/>
      <c r="N74" s="44"/>
      <c r="O74" s="44"/>
      <c r="P74" s="44"/>
      <c r="Q74" s="44"/>
      <c r="R74" s="44"/>
      <c r="S74" s="44"/>
      <c r="T74" s="44"/>
      <c r="U74" s="44"/>
      <c r="V74" s="44"/>
      <c r="W74" s="44"/>
      <c r="X74" s="44"/>
      <c r="Y74" s="44"/>
      <c r="Z74" s="44"/>
      <c r="AA74" s="44"/>
      <c r="AB74" s="44"/>
      <c r="AC74" s="44"/>
    </row>
    <row r="75" ht="14.25" customHeight="1">
      <c r="A75" s="44"/>
      <c r="B75" s="44"/>
      <c r="C75" s="78"/>
      <c r="D75" s="44"/>
      <c r="E75" s="44"/>
      <c r="F75" s="78"/>
      <c r="G75" s="78"/>
      <c r="H75" s="78"/>
      <c r="I75" s="78"/>
      <c r="J75" s="78"/>
      <c r="K75" s="44"/>
      <c r="L75" s="44"/>
      <c r="M75" s="44"/>
      <c r="N75" s="44"/>
      <c r="O75" s="44"/>
      <c r="P75" s="44"/>
      <c r="Q75" s="44"/>
      <c r="R75" s="44"/>
      <c r="S75" s="44"/>
      <c r="T75" s="44"/>
      <c r="U75" s="44"/>
      <c r="V75" s="44"/>
      <c r="W75" s="44"/>
      <c r="X75" s="44"/>
      <c r="Y75" s="44"/>
      <c r="Z75" s="44"/>
      <c r="AA75" s="44"/>
      <c r="AB75" s="44"/>
      <c r="AC75" s="44"/>
    </row>
    <row r="76" ht="14.25" customHeight="1">
      <c r="A76" s="44"/>
      <c r="B76" s="44"/>
      <c r="C76" s="78"/>
      <c r="D76" s="44"/>
      <c r="E76" s="44"/>
      <c r="F76" s="78"/>
      <c r="G76" s="78"/>
      <c r="H76" s="78"/>
      <c r="I76" s="78"/>
      <c r="J76" s="78"/>
      <c r="K76" s="44"/>
      <c r="L76" s="44"/>
      <c r="M76" s="44"/>
      <c r="N76" s="44"/>
      <c r="O76" s="44"/>
      <c r="P76" s="44"/>
      <c r="Q76" s="44"/>
      <c r="R76" s="44"/>
      <c r="S76" s="44"/>
      <c r="T76" s="44"/>
      <c r="U76" s="44"/>
      <c r="V76" s="44"/>
      <c r="W76" s="44"/>
      <c r="X76" s="44"/>
      <c r="Y76" s="44"/>
      <c r="Z76" s="44"/>
      <c r="AA76" s="44"/>
      <c r="AB76" s="44"/>
      <c r="AC76" s="44"/>
    </row>
    <row r="77" ht="14.25" customHeight="1">
      <c r="A77" s="44"/>
      <c r="B77" s="44"/>
      <c r="C77" s="78"/>
      <c r="D77" s="44"/>
      <c r="E77" s="44"/>
      <c r="F77" s="78"/>
      <c r="G77" s="78"/>
      <c r="H77" s="78"/>
      <c r="I77" s="78"/>
      <c r="J77" s="78"/>
      <c r="K77" s="44"/>
      <c r="L77" s="44"/>
      <c r="M77" s="44"/>
      <c r="N77" s="44"/>
      <c r="O77" s="44"/>
      <c r="P77" s="44"/>
      <c r="Q77" s="44"/>
      <c r="R77" s="44"/>
      <c r="S77" s="44"/>
      <c r="T77" s="44"/>
      <c r="U77" s="44"/>
      <c r="V77" s="44"/>
      <c r="W77" s="44"/>
      <c r="X77" s="44"/>
      <c r="Y77" s="44"/>
      <c r="Z77" s="44"/>
      <c r="AA77" s="44"/>
      <c r="AB77" s="44"/>
      <c r="AC77" s="44"/>
    </row>
    <row r="78" ht="14.25" customHeight="1">
      <c r="A78" s="44"/>
      <c r="B78" s="44"/>
      <c r="C78" s="78"/>
      <c r="D78" s="44"/>
      <c r="E78" s="44"/>
      <c r="F78" s="78"/>
      <c r="G78" s="78"/>
      <c r="H78" s="78"/>
      <c r="I78" s="78"/>
      <c r="J78" s="78"/>
      <c r="K78" s="44"/>
      <c r="L78" s="44"/>
      <c r="M78" s="44"/>
      <c r="N78" s="44"/>
      <c r="O78" s="44"/>
      <c r="P78" s="44"/>
      <c r="Q78" s="44"/>
      <c r="R78" s="44"/>
      <c r="S78" s="44"/>
      <c r="T78" s="44"/>
      <c r="U78" s="44"/>
      <c r="V78" s="44"/>
      <c r="W78" s="44"/>
      <c r="X78" s="44"/>
      <c r="Y78" s="44"/>
      <c r="Z78" s="44"/>
      <c r="AA78" s="44"/>
      <c r="AB78" s="44"/>
      <c r="AC78" s="44"/>
    </row>
    <row r="79" ht="14.25" customHeight="1">
      <c r="A79" s="44"/>
      <c r="B79" s="44"/>
      <c r="C79" s="78"/>
      <c r="D79" s="44"/>
      <c r="E79" s="44"/>
      <c r="F79" s="78"/>
      <c r="G79" s="78"/>
      <c r="H79" s="78"/>
      <c r="I79" s="78"/>
      <c r="J79" s="78"/>
      <c r="K79" s="44"/>
      <c r="L79" s="44"/>
      <c r="M79" s="44"/>
      <c r="N79" s="44"/>
      <c r="O79" s="44"/>
      <c r="P79" s="44"/>
      <c r="Q79" s="44"/>
      <c r="R79" s="44"/>
      <c r="S79" s="44"/>
      <c r="T79" s="44"/>
      <c r="U79" s="44"/>
      <c r="V79" s="44"/>
      <c r="W79" s="44"/>
      <c r="X79" s="44"/>
      <c r="Y79" s="44"/>
      <c r="Z79" s="44"/>
      <c r="AA79" s="44"/>
      <c r="AB79" s="44"/>
      <c r="AC79" s="44"/>
    </row>
    <row r="80" ht="14.25" customHeight="1">
      <c r="A80" s="44"/>
      <c r="B80" s="44"/>
      <c r="C80" s="78"/>
      <c r="D80" s="44"/>
      <c r="E80" s="44"/>
      <c r="F80" s="78"/>
      <c r="G80" s="78"/>
      <c r="H80" s="78"/>
      <c r="I80" s="78"/>
      <c r="J80" s="78"/>
      <c r="K80" s="44"/>
      <c r="L80" s="44"/>
      <c r="M80" s="44"/>
      <c r="N80" s="44"/>
      <c r="O80" s="44"/>
      <c r="P80" s="44"/>
      <c r="Q80" s="44"/>
      <c r="R80" s="44"/>
      <c r="S80" s="44"/>
      <c r="T80" s="44"/>
      <c r="U80" s="44"/>
      <c r="V80" s="44"/>
      <c r="W80" s="44"/>
      <c r="X80" s="44"/>
      <c r="Y80" s="44"/>
      <c r="Z80" s="44"/>
      <c r="AA80" s="44"/>
      <c r="AB80" s="44"/>
      <c r="AC80" s="44"/>
    </row>
    <row r="81" ht="14.25" customHeight="1">
      <c r="A81" s="44"/>
      <c r="B81" s="44"/>
      <c r="C81" s="78"/>
      <c r="D81" s="44"/>
      <c r="E81" s="44"/>
      <c r="F81" s="78"/>
      <c r="G81" s="78"/>
      <c r="H81" s="78"/>
      <c r="I81" s="78"/>
      <c r="J81" s="78"/>
      <c r="K81" s="44"/>
      <c r="L81" s="44"/>
      <c r="M81" s="44"/>
      <c r="N81" s="44"/>
      <c r="O81" s="44"/>
      <c r="P81" s="44"/>
      <c r="Q81" s="44"/>
      <c r="R81" s="44"/>
      <c r="S81" s="44"/>
      <c r="T81" s="44"/>
      <c r="U81" s="44"/>
      <c r="V81" s="44"/>
      <c r="W81" s="44"/>
      <c r="X81" s="44"/>
      <c r="Y81" s="44"/>
      <c r="Z81" s="44"/>
      <c r="AA81" s="44"/>
      <c r="AB81" s="44"/>
      <c r="AC81" s="44"/>
    </row>
    <row r="82" ht="14.25" customHeight="1">
      <c r="A82" s="44"/>
      <c r="B82" s="44"/>
      <c r="C82" s="78"/>
      <c r="D82" s="44"/>
      <c r="E82" s="44"/>
      <c r="F82" s="78"/>
      <c r="G82" s="78"/>
      <c r="H82" s="78"/>
      <c r="I82" s="78"/>
      <c r="J82" s="78"/>
      <c r="K82" s="44"/>
      <c r="L82" s="44"/>
      <c r="M82" s="44"/>
      <c r="N82" s="44"/>
      <c r="O82" s="44"/>
      <c r="P82" s="44"/>
      <c r="Q82" s="44"/>
      <c r="R82" s="44"/>
      <c r="S82" s="44"/>
      <c r="T82" s="44"/>
      <c r="U82" s="44"/>
      <c r="V82" s="44"/>
      <c r="W82" s="44"/>
      <c r="X82" s="44"/>
      <c r="Y82" s="44"/>
      <c r="Z82" s="44"/>
      <c r="AA82" s="44"/>
      <c r="AB82" s="44"/>
      <c r="AC82" s="44"/>
    </row>
    <row r="83" ht="14.25" customHeight="1">
      <c r="A83" s="44"/>
      <c r="B83" s="44"/>
      <c r="C83" s="78"/>
      <c r="D83" s="44"/>
      <c r="E83" s="44"/>
      <c r="F83" s="78"/>
      <c r="G83" s="78"/>
      <c r="H83" s="78"/>
      <c r="I83" s="78"/>
      <c r="J83" s="78"/>
      <c r="K83" s="44"/>
      <c r="L83" s="44"/>
      <c r="M83" s="44"/>
      <c r="N83" s="44"/>
      <c r="O83" s="44"/>
      <c r="P83" s="44"/>
      <c r="Q83" s="44"/>
      <c r="R83" s="44"/>
      <c r="S83" s="44"/>
      <c r="T83" s="44"/>
      <c r="U83" s="44"/>
      <c r="V83" s="44"/>
      <c r="W83" s="44"/>
      <c r="X83" s="44"/>
      <c r="Y83" s="44"/>
      <c r="Z83" s="44"/>
      <c r="AA83" s="44"/>
      <c r="AB83" s="44"/>
      <c r="AC83" s="44"/>
    </row>
    <row r="84" ht="14.25" customHeight="1">
      <c r="A84" s="44"/>
      <c r="B84" s="44"/>
      <c r="C84" s="78"/>
      <c r="D84" s="44"/>
      <c r="E84" s="44"/>
      <c r="F84" s="78"/>
      <c r="G84" s="78"/>
      <c r="H84" s="78"/>
      <c r="I84" s="78"/>
      <c r="J84" s="78"/>
      <c r="K84" s="44"/>
      <c r="L84" s="44"/>
      <c r="M84" s="44"/>
      <c r="N84" s="44"/>
      <c r="O84" s="44"/>
      <c r="P84" s="44"/>
      <c r="Q84" s="44"/>
      <c r="R84" s="44"/>
      <c r="S84" s="44"/>
      <c r="T84" s="44"/>
      <c r="U84" s="44"/>
      <c r="V84" s="44"/>
      <c r="W84" s="44"/>
      <c r="X84" s="44"/>
      <c r="Y84" s="44"/>
      <c r="Z84" s="44"/>
      <c r="AA84" s="44"/>
      <c r="AB84" s="44"/>
      <c r="AC84" s="44"/>
    </row>
    <row r="85" ht="14.25" customHeight="1">
      <c r="A85" s="44"/>
      <c r="B85" s="44"/>
      <c r="C85" s="78"/>
      <c r="D85" s="44"/>
      <c r="E85" s="44"/>
      <c r="F85" s="78"/>
      <c r="G85" s="78"/>
      <c r="H85" s="78"/>
      <c r="I85" s="78"/>
      <c r="J85" s="78"/>
      <c r="K85" s="44"/>
      <c r="L85" s="44"/>
      <c r="M85" s="44"/>
      <c r="N85" s="44"/>
      <c r="O85" s="44"/>
      <c r="P85" s="44"/>
      <c r="Q85" s="44"/>
      <c r="R85" s="44"/>
      <c r="S85" s="44"/>
      <c r="T85" s="44"/>
      <c r="U85" s="44"/>
      <c r="V85" s="44"/>
      <c r="W85" s="44"/>
      <c r="X85" s="44"/>
      <c r="Y85" s="44"/>
      <c r="Z85" s="44"/>
      <c r="AA85" s="44"/>
      <c r="AB85" s="44"/>
      <c r="AC85" s="44"/>
    </row>
    <row r="86" ht="14.25" customHeight="1">
      <c r="A86" s="44"/>
      <c r="B86" s="44"/>
      <c r="C86" s="78"/>
      <c r="D86" s="44"/>
      <c r="E86" s="44"/>
      <c r="F86" s="78"/>
      <c r="G86" s="78"/>
      <c r="H86" s="78"/>
      <c r="I86" s="78"/>
      <c r="J86" s="78"/>
      <c r="K86" s="44"/>
      <c r="L86" s="44"/>
      <c r="M86" s="44"/>
      <c r="N86" s="44"/>
      <c r="O86" s="44"/>
      <c r="P86" s="44"/>
      <c r="Q86" s="44"/>
      <c r="R86" s="44"/>
      <c r="S86" s="44"/>
      <c r="T86" s="44"/>
      <c r="U86" s="44"/>
      <c r="V86" s="44"/>
      <c r="W86" s="44"/>
      <c r="X86" s="44"/>
      <c r="Y86" s="44"/>
      <c r="Z86" s="44"/>
      <c r="AA86" s="44"/>
      <c r="AB86" s="44"/>
      <c r="AC86" s="44"/>
    </row>
    <row r="87" ht="14.25" customHeight="1">
      <c r="A87" s="44"/>
      <c r="B87" s="44"/>
      <c r="C87" s="78"/>
      <c r="D87" s="44"/>
      <c r="E87" s="44"/>
      <c r="F87" s="78"/>
      <c r="G87" s="78"/>
      <c r="H87" s="78"/>
      <c r="I87" s="78"/>
      <c r="J87" s="78"/>
      <c r="K87" s="44"/>
      <c r="L87" s="44"/>
      <c r="M87" s="44"/>
      <c r="N87" s="44"/>
      <c r="O87" s="44"/>
      <c r="P87" s="44"/>
      <c r="Q87" s="44"/>
      <c r="R87" s="44"/>
      <c r="S87" s="44"/>
      <c r="T87" s="44"/>
      <c r="U87" s="44"/>
      <c r="V87" s="44"/>
      <c r="W87" s="44"/>
      <c r="X87" s="44"/>
      <c r="Y87" s="44"/>
      <c r="Z87" s="44"/>
      <c r="AA87" s="44"/>
      <c r="AB87" s="44"/>
      <c r="AC87" s="44"/>
    </row>
    <row r="88" ht="14.25" customHeight="1">
      <c r="A88" s="44"/>
      <c r="B88" s="44"/>
      <c r="C88" s="78"/>
      <c r="D88" s="44"/>
      <c r="E88" s="44"/>
      <c r="F88" s="78"/>
      <c r="G88" s="78"/>
      <c r="H88" s="78"/>
      <c r="I88" s="78"/>
      <c r="J88" s="78"/>
      <c r="K88" s="44"/>
      <c r="L88" s="44"/>
      <c r="M88" s="44"/>
      <c r="N88" s="44"/>
      <c r="O88" s="44"/>
      <c r="P88" s="44"/>
      <c r="Q88" s="44"/>
      <c r="R88" s="44"/>
      <c r="S88" s="44"/>
      <c r="T88" s="44"/>
      <c r="U88" s="44"/>
      <c r="V88" s="44"/>
      <c r="W88" s="44"/>
      <c r="X88" s="44"/>
      <c r="Y88" s="44"/>
      <c r="Z88" s="44"/>
      <c r="AA88" s="44"/>
      <c r="AB88" s="44"/>
      <c r="AC88" s="44"/>
    </row>
    <row r="89" ht="14.25" customHeight="1">
      <c r="A89" s="44"/>
      <c r="B89" s="44"/>
      <c r="C89" s="78"/>
      <c r="D89" s="44"/>
      <c r="E89" s="44"/>
      <c r="F89" s="78"/>
      <c r="G89" s="78"/>
      <c r="H89" s="78"/>
      <c r="I89" s="78"/>
      <c r="J89" s="78"/>
      <c r="K89" s="44"/>
      <c r="L89" s="44"/>
      <c r="M89" s="44"/>
      <c r="N89" s="44"/>
      <c r="O89" s="44"/>
      <c r="P89" s="44"/>
      <c r="Q89" s="44"/>
      <c r="R89" s="44"/>
      <c r="S89" s="44"/>
      <c r="T89" s="44"/>
      <c r="U89" s="44"/>
      <c r="V89" s="44"/>
      <c r="W89" s="44"/>
      <c r="X89" s="44"/>
      <c r="Y89" s="44"/>
      <c r="Z89" s="44"/>
      <c r="AA89" s="44"/>
      <c r="AB89" s="44"/>
      <c r="AC89" s="44"/>
    </row>
    <row r="90" ht="14.25" customHeight="1">
      <c r="A90" s="44"/>
      <c r="B90" s="44"/>
      <c r="C90" s="78"/>
      <c r="D90" s="44"/>
      <c r="E90" s="44"/>
      <c r="F90" s="78"/>
      <c r="G90" s="78"/>
      <c r="H90" s="78"/>
      <c r="I90" s="78"/>
      <c r="J90" s="78"/>
      <c r="K90" s="44"/>
      <c r="L90" s="44"/>
      <c r="M90" s="44"/>
      <c r="N90" s="44"/>
      <c r="O90" s="44"/>
      <c r="P90" s="44"/>
      <c r="Q90" s="44"/>
      <c r="R90" s="44"/>
      <c r="S90" s="44"/>
      <c r="T90" s="44"/>
      <c r="U90" s="44"/>
      <c r="V90" s="44"/>
      <c r="W90" s="44"/>
      <c r="X90" s="44"/>
      <c r="Y90" s="44"/>
      <c r="Z90" s="44"/>
      <c r="AA90" s="44"/>
      <c r="AB90" s="44"/>
      <c r="AC90" s="44"/>
    </row>
    <row r="91" ht="14.25" customHeight="1">
      <c r="A91" s="44"/>
      <c r="B91" s="44"/>
      <c r="C91" s="78"/>
      <c r="D91" s="44"/>
      <c r="E91" s="44"/>
      <c r="F91" s="78"/>
      <c r="G91" s="78"/>
      <c r="H91" s="78"/>
      <c r="I91" s="78"/>
      <c r="J91" s="78"/>
      <c r="K91" s="44"/>
      <c r="L91" s="44"/>
      <c r="M91" s="44"/>
      <c r="N91" s="44"/>
      <c r="O91" s="44"/>
      <c r="P91" s="44"/>
      <c r="Q91" s="44"/>
      <c r="R91" s="44"/>
      <c r="S91" s="44"/>
      <c r="T91" s="44"/>
      <c r="U91" s="44"/>
      <c r="V91" s="44"/>
      <c r="W91" s="44"/>
      <c r="X91" s="44"/>
      <c r="Y91" s="44"/>
      <c r="Z91" s="44"/>
      <c r="AA91" s="44"/>
      <c r="AB91" s="44"/>
      <c r="AC91" s="44"/>
    </row>
    <row r="92" ht="14.25" customHeight="1">
      <c r="A92" s="44"/>
      <c r="B92" s="44"/>
      <c r="C92" s="78"/>
      <c r="D92" s="44"/>
      <c r="E92" s="44"/>
      <c r="F92" s="78"/>
      <c r="G92" s="78"/>
      <c r="H92" s="78"/>
      <c r="I92" s="78"/>
      <c r="J92" s="78"/>
      <c r="K92" s="44"/>
      <c r="L92" s="44"/>
      <c r="M92" s="44"/>
      <c r="N92" s="44"/>
      <c r="O92" s="44"/>
      <c r="P92" s="44"/>
      <c r="Q92" s="44"/>
      <c r="R92" s="44"/>
      <c r="S92" s="44"/>
      <c r="T92" s="44"/>
      <c r="U92" s="44"/>
      <c r="V92" s="44"/>
      <c r="W92" s="44"/>
      <c r="X92" s="44"/>
      <c r="Y92" s="44"/>
      <c r="Z92" s="44"/>
      <c r="AA92" s="44"/>
      <c r="AB92" s="44"/>
      <c r="AC92" s="44"/>
    </row>
    <row r="93" ht="14.25" customHeight="1">
      <c r="A93" s="44"/>
      <c r="B93" s="44"/>
      <c r="C93" s="78"/>
      <c r="D93" s="44"/>
      <c r="E93" s="44"/>
      <c r="F93" s="78"/>
      <c r="G93" s="78"/>
      <c r="H93" s="78"/>
      <c r="I93" s="78"/>
      <c r="J93" s="78"/>
      <c r="K93" s="44"/>
      <c r="L93" s="44"/>
      <c r="M93" s="44"/>
      <c r="N93" s="44"/>
      <c r="O93" s="44"/>
      <c r="P93" s="44"/>
      <c r="Q93" s="44"/>
      <c r="R93" s="44"/>
      <c r="S93" s="44"/>
      <c r="T93" s="44"/>
      <c r="U93" s="44"/>
      <c r="V93" s="44"/>
      <c r="W93" s="44"/>
      <c r="X93" s="44"/>
      <c r="Y93" s="44"/>
      <c r="Z93" s="44"/>
      <c r="AA93" s="44"/>
      <c r="AB93" s="44"/>
      <c r="AC93" s="44"/>
    </row>
    <row r="94" ht="14.25" customHeight="1">
      <c r="A94" s="44"/>
      <c r="B94" s="44"/>
      <c r="C94" s="78"/>
      <c r="D94" s="44"/>
      <c r="E94" s="44"/>
      <c r="F94" s="78"/>
      <c r="G94" s="78"/>
      <c r="H94" s="78"/>
      <c r="I94" s="78"/>
      <c r="J94" s="78"/>
      <c r="K94" s="44"/>
      <c r="L94" s="44"/>
      <c r="M94" s="44"/>
      <c r="N94" s="44"/>
      <c r="O94" s="44"/>
      <c r="P94" s="44"/>
      <c r="Q94" s="44"/>
      <c r="R94" s="44"/>
      <c r="S94" s="44"/>
      <c r="T94" s="44"/>
      <c r="U94" s="44"/>
      <c r="V94" s="44"/>
      <c r="W94" s="44"/>
      <c r="X94" s="44"/>
      <c r="Y94" s="44"/>
      <c r="Z94" s="44"/>
      <c r="AA94" s="44"/>
      <c r="AB94" s="44"/>
      <c r="AC94" s="44"/>
    </row>
    <row r="95" ht="14.25" customHeight="1">
      <c r="A95" s="44"/>
      <c r="B95" s="44"/>
      <c r="C95" s="78"/>
      <c r="D95" s="44"/>
      <c r="E95" s="44"/>
      <c r="F95" s="78"/>
      <c r="G95" s="78"/>
      <c r="H95" s="78"/>
      <c r="I95" s="78"/>
      <c r="J95" s="78"/>
      <c r="K95" s="44"/>
      <c r="L95" s="44"/>
      <c r="M95" s="44"/>
      <c r="N95" s="44"/>
      <c r="O95" s="44"/>
      <c r="P95" s="44"/>
      <c r="Q95" s="44"/>
      <c r="R95" s="44"/>
      <c r="S95" s="44"/>
      <c r="T95" s="44"/>
      <c r="U95" s="44"/>
      <c r="V95" s="44"/>
      <c r="W95" s="44"/>
      <c r="X95" s="44"/>
      <c r="Y95" s="44"/>
      <c r="Z95" s="44"/>
      <c r="AA95" s="44"/>
      <c r="AB95" s="44"/>
      <c r="AC95" s="44"/>
    </row>
    <row r="96" ht="14.25" customHeight="1">
      <c r="A96" s="44"/>
      <c r="B96" s="44"/>
      <c r="C96" s="78"/>
      <c r="D96" s="44"/>
      <c r="E96" s="44"/>
      <c r="F96" s="78"/>
      <c r="G96" s="78"/>
      <c r="H96" s="78"/>
      <c r="I96" s="78"/>
      <c r="J96" s="78"/>
      <c r="K96" s="44"/>
      <c r="L96" s="44"/>
      <c r="M96" s="44"/>
      <c r="N96" s="44"/>
      <c r="O96" s="44"/>
      <c r="P96" s="44"/>
      <c r="Q96" s="44"/>
      <c r="R96" s="44"/>
      <c r="S96" s="44"/>
      <c r="T96" s="44"/>
      <c r="U96" s="44"/>
      <c r="V96" s="44"/>
      <c r="W96" s="44"/>
      <c r="X96" s="44"/>
      <c r="Y96" s="44"/>
      <c r="Z96" s="44"/>
      <c r="AA96" s="44"/>
      <c r="AB96" s="44"/>
      <c r="AC96" s="44"/>
    </row>
    <row r="97" ht="14.25" customHeight="1">
      <c r="A97" s="44"/>
      <c r="B97" s="44"/>
      <c r="C97" s="78"/>
      <c r="D97" s="44"/>
      <c r="E97" s="44"/>
      <c r="F97" s="78"/>
      <c r="G97" s="78"/>
      <c r="H97" s="78"/>
      <c r="I97" s="78"/>
      <c r="J97" s="78"/>
      <c r="K97" s="44"/>
      <c r="L97" s="44"/>
      <c r="M97" s="44"/>
      <c r="N97" s="44"/>
      <c r="O97" s="44"/>
      <c r="P97" s="44"/>
      <c r="Q97" s="44"/>
      <c r="R97" s="44"/>
      <c r="S97" s="44"/>
      <c r="T97" s="44"/>
      <c r="U97" s="44"/>
      <c r="V97" s="44"/>
      <c r="W97" s="44"/>
      <c r="X97" s="44"/>
      <c r="Y97" s="44"/>
      <c r="Z97" s="44"/>
      <c r="AA97" s="44"/>
      <c r="AB97" s="44"/>
      <c r="AC97" s="44"/>
    </row>
    <row r="98" ht="14.25" customHeight="1">
      <c r="A98" s="44"/>
      <c r="B98" s="44"/>
      <c r="C98" s="78"/>
      <c r="D98" s="44"/>
      <c r="E98" s="44"/>
      <c r="F98" s="78"/>
      <c r="G98" s="78"/>
      <c r="H98" s="78"/>
      <c r="I98" s="78"/>
      <c r="J98" s="78"/>
      <c r="K98" s="44"/>
      <c r="L98" s="44"/>
      <c r="M98" s="44"/>
      <c r="N98" s="44"/>
      <c r="O98" s="44"/>
      <c r="P98" s="44"/>
      <c r="Q98" s="44"/>
      <c r="R98" s="44"/>
      <c r="S98" s="44"/>
      <c r="T98" s="44"/>
      <c r="U98" s="44"/>
      <c r="V98" s="44"/>
      <c r="W98" s="44"/>
      <c r="X98" s="44"/>
      <c r="Y98" s="44"/>
      <c r="Z98" s="44"/>
      <c r="AA98" s="44"/>
      <c r="AB98" s="44"/>
      <c r="AC98" s="44"/>
    </row>
    <row r="99" ht="14.25" customHeight="1">
      <c r="A99" s="44"/>
      <c r="B99" s="44"/>
      <c r="C99" s="78"/>
      <c r="D99" s="44"/>
      <c r="E99" s="44"/>
      <c r="F99" s="78"/>
      <c r="G99" s="78"/>
      <c r="H99" s="78"/>
      <c r="I99" s="78"/>
      <c r="J99" s="78"/>
      <c r="K99" s="44"/>
      <c r="L99" s="44"/>
      <c r="M99" s="44"/>
      <c r="N99" s="44"/>
      <c r="O99" s="44"/>
      <c r="P99" s="44"/>
      <c r="Q99" s="44"/>
      <c r="R99" s="44"/>
      <c r="S99" s="44"/>
      <c r="T99" s="44"/>
      <c r="U99" s="44"/>
      <c r="V99" s="44"/>
      <c r="W99" s="44"/>
      <c r="X99" s="44"/>
      <c r="Y99" s="44"/>
      <c r="Z99" s="44"/>
      <c r="AA99" s="44"/>
      <c r="AB99" s="44"/>
      <c r="AC99" s="44"/>
    </row>
    <row r="100" ht="14.25" customHeight="1">
      <c r="A100" s="44"/>
      <c r="B100" s="44"/>
      <c r="C100" s="78"/>
      <c r="D100" s="44"/>
      <c r="E100" s="44"/>
      <c r="F100" s="78"/>
      <c r="G100" s="78"/>
      <c r="H100" s="78"/>
      <c r="I100" s="78"/>
      <c r="J100" s="78"/>
      <c r="K100" s="44"/>
      <c r="L100" s="44"/>
      <c r="M100" s="44"/>
      <c r="N100" s="44"/>
      <c r="O100" s="44"/>
      <c r="P100" s="44"/>
      <c r="Q100" s="44"/>
      <c r="R100" s="44"/>
      <c r="S100" s="44"/>
      <c r="T100" s="44"/>
      <c r="U100" s="44"/>
      <c r="V100" s="44"/>
      <c r="W100" s="44"/>
      <c r="X100" s="44"/>
      <c r="Y100" s="44"/>
      <c r="Z100" s="44"/>
      <c r="AA100" s="44"/>
      <c r="AB100" s="44"/>
      <c r="AC100" s="44"/>
    </row>
    <row r="101" ht="14.25" customHeight="1">
      <c r="A101" s="44"/>
      <c r="B101" s="44"/>
      <c r="C101" s="78"/>
      <c r="D101" s="44"/>
      <c r="E101" s="44"/>
      <c r="F101" s="78"/>
      <c r="G101" s="78"/>
      <c r="H101" s="78"/>
      <c r="I101" s="78"/>
      <c r="J101" s="78"/>
      <c r="K101" s="44"/>
      <c r="L101" s="44"/>
      <c r="M101" s="44"/>
      <c r="N101" s="44"/>
      <c r="O101" s="44"/>
      <c r="P101" s="44"/>
      <c r="Q101" s="44"/>
      <c r="R101" s="44"/>
      <c r="S101" s="44"/>
      <c r="T101" s="44"/>
      <c r="U101" s="44"/>
      <c r="V101" s="44"/>
      <c r="W101" s="44"/>
      <c r="X101" s="44"/>
      <c r="Y101" s="44"/>
      <c r="Z101" s="44"/>
      <c r="AA101" s="44"/>
      <c r="AB101" s="44"/>
      <c r="AC101" s="44"/>
    </row>
    <row r="102" ht="14.25" customHeight="1">
      <c r="A102" s="44"/>
      <c r="B102" s="44"/>
      <c r="C102" s="78"/>
      <c r="D102" s="44"/>
      <c r="E102" s="44"/>
      <c r="F102" s="78"/>
      <c r="G102" s="78"/>
      <c r="H102" s="78"/>
      <c r="I102" s="78"/>
      <c r="J102" s="78"/>
      <c r="K102" s="44"/>
      <c r="L102" s="44"/>
      <c r="M102" s="44"/>
      <c r="N102" s="44"/>
      <c r="O102" s="44"/>
      <c r="P102" s="44"/>
      <c r="Q102" s="44"/>
      <c r="R102" s="44"/>
      <c r="S102" s="44"/>
      <c r="T102" s="44"/>
      <c r="U102" s="44"/>
      <c r="V102" s="44"/>
      <c r="W102" s="44"/>
      <c r="X102" s="44"/>
      <c r="Y102" s="44"/>
      <c r="Z102" s="44"/>
      <c r="AA102" s="44"/>
      <c r="AB102" s="44"/>
      <c r="AC102" s="44"/>
    </row>
    <row r="103" ht="14.25" customHeight="1">
      <c r="A103" s="44"/>
      <c r="B103" s="44"/>
      <c r="C103" s="78"/>
      <c r="D103" s="44"/>
      <c r="E103" s="44"/>
      <c r="F103" s="78"/>
      <c r="G103" s="78"/>
      <c r="H103" s="78"/>
      <c r="I103" s="78"/>
      <c r="J103" s="78"/>
      <c r="K103" s="44"/>
      <c r="L103" s="44"/>
      <c r="M103" s="44"/>
      <c r="N103" s="44"/>
      <c r="O103" s="44"/>
      <c r="P103" s="44"/>
      <c r="Q103" s="44"/>
      <c r="R103" s="44"/>
      <c r="S103" s="44"/>
      <c r="T103" s="44"/>
      <c r="U103" s="44"/>
      <c r="V103" s="44"/>
      <c r="W103" s="44"/>
      <c r="X103" s="44"/>
      <c r="Y103" s="44"/>
      <c r="Z103" s="44"/>
      <c r="AA103" s="44"/>
      <c r="AB103" s="44"/>
      <c r="AC103" s="44"/>
    </row>
    <row r="104" ht="14.25" customHeight="1">
      <c r="A104" s="44"/>
      <c r="B104" s="44"/>
      <c r="C104" s="78"/>
      <c r="D104" s="44"/>
      <c r="E104" s="44"/>
      <c r="F104" s="78"/>
      <c r="G104" s="78"/>
      <c r="H104" s="78"/>
      <c r="I104" s="78"/>
      <c r="J104" s="78"/>
      <c r="K104" s="44"/>
      <c r="L104" s="44"/>
      <c r="M104" s="44"/>
      <c r="N104" s="44"/>
      <c r="O104" s="44"/>
      <c r="P104" s="44"/>
      <c r="Q104" s="44"/>
      <c r="R104" s="44"/>
      <c r="S104" s="44"/>
      <c r="T104" s="44"/>
      <c r="U104" s="44"/>
      <c r="V104" s="44"/>
      <c r="W104" s="44"/>
      <c r="X104" s="44"/>
      <c r="Y104" s="44"/>
      <c r="Z104" s="44"/>
      <c r="AA104" s="44"/>
      <c r="AB104" s="44"/>
      <c r="AC104" s="44"/>
    </row>
    <row r="105" ht="14.25" customHeight="1">
      <c r="A105" s="44"/>
      <c r="B105" s="44"/>
      <c r="C105" s="78"/>
      <c r="D105" s="44"/>
      <c r="E105" s="44"/>
      <c r="F105" s="78"/>
      <c r="G105" s="78"/>
      <c r="H105" s="78"/>
      <c r="I105" s="78"/>
      <c r="J105" s="78"/>
      <c r="K105" s="44"/>
      <c r="L105" s="44"/>
      <c r="M105" s="44"/>
      <c r="N105" s="44"/>
      <c r="O105" s="44"/>
      <c r="P105" s="44"/>
      <c r="Q105" s="44"/>
      <c r="R105" s="44"/>
      <c r="S105" s="44"/>
      <c r="T105" s="44"/>
      <c r="U105" s="44"/>
      <c r="V105" s="44"/>
      <c r="W105" s="44"/>
      <c r="X105" s="44"/>
      <c r="Y105" s="44"/>
      <c r="Z105" s="44"/>
      <c r="AA105" s="44"/>
      <c r="AB105" s="44"/>
      <c r="AC105" s="44"/>
    </row>
    <row r="106" ht="14.25" customHeight="1">
      <c r="A106" s="44"/>
      <c r="B106" s="44"/>
      <c r="C106" s="78"/>
      <c r="D106" s="44"/>
      <c r="E106" s="44"/>
      <c r="F106" s="78"/>
      <c r="G106" s="78"/>
      <c r="H106" s="78"/>
      <c r="I106" s="78"/>
      <c r="J106" s="78"/>
      <c r="K106" s="44"/>
      <c r="L106" s="44"/>
      <c r="M106" s="44"/>
      <c r="N106" s="44"/>
      <c r="O106" s="44"/>
      <c r="P106" s="44"/>
      <c r="Q106" s="44"/>
      <c r="R106" s="44"/>
      <c r="S106" s="44"/>
      <c r="T106" s="44"/>
      <c r="U106" s="44"/>
      <c r="V106" s="44"/>
      <c r="W106" s="44"/>
      <c r="X106" s="44"/>
      <c r="Y106" s="44"/>
      <c r="Z106" s="44"/>
      <c r="AA106" s="44"/>
      <c r="AB106" s="44"/>
      <c r="AC106" s="44"/>
    </row>
    <row r="107" ht="14.25" customHeight="1">
      <c r="A107" s="44"/>
      <c r="B107" s="44"/>
      <c r="C107" s="78"/>
      <c r="D107" s="44"/>
      <c r="E107" s="44"/>
      <c r="F107" s="78"/>
      <c r="G107" s="78"/>
      <c r="H107" s="78"/>
      <c r="I107" s="78"/>
      <c r="J107" s="78"/>
      <c r="K107" s="44"/>
      <c r="L107" s="44"/>
      <c r="M107" s="44"/>
      <c r="N107" s="44"/>
      <c r="O107" s="44"/>
      <c r="P107" s="44"/>
      <c r="Q107" s="44"/>
      <c r="R107" s="44"/>
      <c r="S107" s="44"/>
      <c r="T107" s="44"/>
      <c r="U107" s="44"/>
      <c r="V107" s="44"/>
      <c r="W107" s="44"/>
      <c r="X107" s="44"/>
      <c r="Y107" s="44"/>
      <c r="Z107" s="44"/>
      <c r="AA107" s="44"/>
      <c r="AB107" s="44"/>
      <c r="AC107" s="44"/>
    </row>
    <row r="108" ht="14.25" customHeight="1">
      <c r="A108" s="44"/>
      <c r="B108" s="44"/>
      <c r="C108" s="78"/>
      <c r="D108" s="44"/>
      <c r="E108" s="44"/>
      <c r="F108" s="78"/>
      <c r="G108" s="78"/>
      <c r="H108" s="78"/>
      <c r="I108" s="78"/>
      <c r="J108" s="78"/>
      <c r="K108" s="44"/>
      <c r="L108" s="44"/>
      <c r="M108" s="44"/>
      <c r="N108" s="44"/>
      <c r="O108" s="44"/>
      <c r="P108" s="44"/>
      <c r="Q108" s="44"/>
      <c r="R108" s="44"/>
      <c r="S108" s="44"/>
      <c r="T108" s="44"/>
      <c r="U108" s="44"/>
      <c r="V108" s="44"/>
      <c r="W108" s="44"/>
      <c r="X108" s="44"/>
      <c r="Y108" s="44"/>
      <c r="Z108" s="44"/>
      <c r="AA108" s="44"/>
      <c r="AB108" s="44"/>
      <c r="AC108" s="44"/>
    </row>
    <row r="109" ht="14.25" customHeight="1">
      <c r="A109" s="44"/>
      <c r="B109" s="44"/>
      <c r="C109" s="78"/>
      <c r="D109" s="44"/>
      <c r="E109" s="44"/>
      <c r="F109" s="78"/>
      <c r="G109" s="78"/>
      <c r="H109" s="78"/>
      <c r="I109" s="78"/>
      <c r="J109" s="78"/>
      <c r="K109" s="44"/>
      <c r="L109" s="44"/>
      <c r="M109" s="44"/>
      <c r="N109" s="44"/>
      <c r="O109" s="44"/>
      <c r="P109" s="44"/>
      <c r="Q109" s="44"/>
      <c r="R109" s="44"/>
      <c r="S109" s="44"/>
      <c r="T109" s="44"/>
      <c r="U109" s="44"/>
      <c r="V109" s="44"/>
      <c r="W109" s="44"/>
      <c r="X109" s="44"/>
      <c r="Y109" s="44"/>
      <c r="Z109" s="44"/>
      <c r="AA109" s="44"/>
      <c r="AB109" s="44"/>
      <c r="AC109" s="44"/>
    </row>
    <row r="110" ht="14.25" customHeight="1">
      <c r="A110" s="44"/>
      <c r="B110" s="44"/>
      <c r="C110" s="78"/>
      <c r="D110" s="44"/>
      <c r="E110" s="44"/>
      <c r="F110" s="78"/>
      <c r="G110" s="78"/>
      <c r="H110" s="78"/>
      <c r="I110" s="78"/>
      <c r="J110" s="78"/>
      <c r="K110" s="44"/>
      <c r="L110" s="44"/>
      <c r="M110" s="44"/>
      <c r="N110" s="44"/>
      <c r="O110" s="44"/>
      <c r="P110" s="44"/>
      <c r="Q110" s="44"/>
      <c r="R110" s="44"/>
      <c r="S110" s="44"/>
      <c r="T110" s="44"/>
      <c r="U110" s="44"/>
      <c r="V110" s="44"/>
      <c r="W110" s="44"/>
      <c r="X110" s="44"/>
      <c r="Y110" s="44"/>
      <c r="Z110" s="44"/>
      <c r="AA110" s="44"/>
      <c r="AB110" s="44"/>
      <c r="AC110" s="44"/>
    </row>
    <row r="111" ht="14.25" customHeight="1">
      <c r="A111" s="44"/>
      <c r="B111" s="44"/>
      <c r="C111" s="78"/>
      <c r="D111" s="44"/>
      <c r="E111" s="44"/>
      <c r="F111" s="78"/>
      <c r="G111" s="78"/>
      <c r="H111" s="78"/>
      <c r="I111" s="78"/>
      <c r="J111" s="78"/>
      <c r="K111" s="44"/>
      <c r="L111" s="44"/>
      <c r="M111" s="44"/>
      <c r="N111" s="44"/>
      <c r="O111" s="44"/>
      <c r="P111" s="44"/>
      <c r="Q111" s="44"/>
      <c r="R111" s="44"/>
      <c r="S111" s="44"/>
      <c r="T111" s="44"/>
      <c r="U111" s="44"/>
      <c r="V111" s="44"/>
      <c r="W111" s="44"/>
      <c r="X111" s="44"/>
      <c r="Y111" s="44"/>
      <c r="Z111" s="44"/>
      <c r="AA111" s="44"/>
      <c r="AB111" s="44"/>
      <c r="AC111" s="44"/>
    </row>
    <row r="112" ht="14.25" customHeight="1">
      <c r="A112" s="44"/>
      <c r="B112" s="44"/>
      <c r="C112" s="78"/>
      <c r="D112" s="44"/>
      <c r="E112" s="44"/>
      <c r="F112" s="78"/>
      <c r="G112" s="78"/>
      <c r="H112" s="78"/>
      <c r="I112" s="78"/>
      <c r="J112" s="78"/>
      <c r="K112" s="44"/>
      <c r="L112" s="44"/>
      <c r="M112" s="44"/>
      <c r="N112" s="44"/>
      <c r="O112" s="44"/>
      <c r="P112" s="44"/>
      <c r="Q112" s="44"/>
      <c r="R112" s="44"/>
      <c r="S112" s="44"/>
      <c r="T112" s="44"/>
      <c r="U112" s="44"/>
      <c r="V112" s="44"/>
      <c r="W112" s="44"/>
      <c r="X112" s="44"/>
      <c r="Y112" s="44"/>
      <c r="Z112" s="44"/>
      <c r="AA112" s="44"/>
      <c r="AB112" s="44"/>
      <c r="AC112" s="44"/>
    </row>
    <row r="113" ht="14.25" customHeight="1">
      <c r="A113" s="44"/>
      <c r="B113" s="44"/>
      <c r="C113" s="78"/>
      <c r="D113" s="44"/>
      <c r="E113" s="44"/>
      <c r="F113" s="78"/>
      <c r="G113" s="78"/>
      <c r="H113" s="78"/>
      <c r="I113" s="78"/>
      <c r="J113" s="78"/>
      <c r="K113" s="44"/>
      <c r="L113" s="44"/>
      <c r="M113" s="44"/>
      <c r="N113" s="44"/>
      <c r="O113" s="44"/>
      <c r="P113" s="44"/>
      <c r="Q113" s="44"/>
      <c r="R113" s="44"/>
      <c r="S113" s="44"/>
      <c r="T113" s="44"/>
      <c r="U113" s="44"/>
      <c r="V113" s="44"/>
      <c r="W113" s="44"/>
      <c r="X113" s="44"/>
      <c r="Y113" s="44"/>
      <c r="Z113" s="44"/>
      <c r="AA113" s="44"/>
      <c r="AB113" s="44"/>
      <c r="AC113" s="44"/>
    </row>
    <row r="114" ht="14.25" customHeight="1">
      <c r="A114" s="44"/>
      <c r="B114" s="44"/>
      <c r="C114" s="78"/>
      <c r="D114" s="44"/>
      <c r="E114" s="44"/>
      <c r="F114" s="78"/>
      <c r="G114" s="78"/>
      <c r="H114" s="78"/>
      <c r="I114" s="78"/>
      <c r="J114" s="78"/>
      <c r="K114" s="44"/>
      <c r="L114" s="44"/>
      <c r="M114" s="44"/>
      <c r="N114" s="44"/>
      <c r="O114" s="44"/>
      <c r="P114" s="44"/>
      <c r="Q114" s="44"/>
      <c r="R114" s="44"/>
      <c r="S114" s="44"/>
      <c r="T114" s="44"/>
      <c r="U114" s="44"/>
      <c r="V114" s="44"/>
      <c r="W114" s="44"/>
      <c r="X114" s="44"/>
      <c r="Y114" s="44"/>
      <c r="Z114" s="44"/>
      <c r="AA114" s="44"/>
      <c r="AB114" s="44"/>
      <c r="AC114" s="44"/>
    </row>
    <row r="115" ht="14.25" customHeight="1">
      <c r="A115" s="44"/>
      <c r="B115" s="44"/>
      <c r="C115" s="78"/>
      <c r="D115" s="44"/>
      <c r="E115" s="44"/>
      <c r="F115" s="78"/>
      <c r="G115" s="78"/>
      <c r="H115" s="78"/>
      <c r="I115" s="78"/>
      <c r="J115" s="78"/>
      <c r="K115" s="44"/>
      <c r="L115" s="44"/>
      <c r="M115" s="44"/>
      <c r="N115" s="44"/>
      <c r="O115" s="44"/>
      <c r="P115" s="44"/>
      <c r="Q115" s="44"/>
      <c r="R115" s="44"/>
      <c r="S115" s="44"/>
      <c r="T115" s="44"/>
      <c r="U115" s="44"/>
      <c r="V115" s="44"/>
      <c r="W115" s="44"/>
      <c r="X115" s="44"/>
      <c r="Y115" s="44"/>
      <c r="Z115" s="44"/>
      <c r="AA115" s="44"/>
      <c r="AB115" s="44"/>
      <c r="AC115" s="44"/>
    </row>
    <row r="116" ht="14.25" customHeight="1">
      <c r="A116" s="44"/>
      <c r="B116" s="44"/>
      <c r="C116" s="78"/>
      <c r="D116" s="44"/>
      <c r="E116" s="44"/>
      <c r="F116" s="78"/>
      <c r="G116" s="78"/>
      <c r="H116" s="78"/>
      <c r="I116" s="78"/>
      <c r="J116" s="78"/>
      <c r="K116" s="44"/>
      <c r="L116" s="44"/>
      <c r="M116" s="44"/>
      <c r="N116" s="44"/>
      <c r="O116" s="44"/>
      <c r="P116" s="44"/>
      <c r="Q116" s="44"/>
      <c r="R116" s="44"/>
      <c r="S116" s="44"/>
      <c r="T116" s="44"/>
      <c r="U116" s="44"/>
      <c r="V116" s="44"/>
      <c r="W116" s="44"/>
      <c r="X116" s="44"/>
      <c r="Y116" s="44"/>
      <c r="Z116" s="44"/>
      <c r="AA116" s="44"/>
      <c r="AB116" s="44"/>
      <c r="AC116" s="44"/>
    </row>
    <row r="117" ht="14.25" customHeight="1">
      <c r="A117" s="44"/>
      <c r="B117" s="44"/>
      <c r="C117" s="78"/>
      <c r="D117" s="44"/>
      <c r="E117" s="44"/>
      <c r="F117" s="78"/>
      <c r="G117" s="78"/>
      <c r="H117" s="78"/>
      <c r="I117" s="78"/>
      <c r="J117" s="78"/>
      <c r="K117" s="44"/>
      <c r="L117" s="44"/>
      <c r="M117" s="44"/>
      <c r="N117" s="44"/>
      <c r="O117" s="44"/>
      <c r="P117" s="44"/>
      <c r="Q117" s="44"/>
      <c r="R117" s="44"/>
      <c r="S117" s="44"/>
      <c r="T117" s="44"/>
      <c r="U117" s="44"/>
      <c r="V117" s="44"/>
      <c r="W117" s="44"/>
      <c r="X117" s="44"/>
      <c r="Y117" s="44"/>
      <c r="Z117" s="44"/>
      <c r="AA117" s="44"/>
      <c r="AB117" s="44"/>
      <c r="AC117" s="44"/>
    </row>
    <row r="118" ht="14.25" customHeight="1">
      <c r="A118" s="44"/>
      <c r="B118" s="44"/>
      <c r="C118" s="78"/>
      <c r="D118" s="44"/>
      <c r="E118" s="44"/>
      <c r="F118" s="78"/>
      <c r="G118" s="78"/>
      <c r="H118" s="78"/>
      <c r="I118" s="78"/>
      <c r="J118" s="78"/>
      <c r="K118" s="44"/>
      <c r="L118" s="44"/>
      <c r="M118" s="44"/>
      <c r="N118" s="44"/>
      <c r="O118" s="44"/>
      <c r="P118" s="44"/>
      <c r="Q118" s="44"/>
      <c r="R118" s="44"/>
      <c r="S118" s="44"/>
      <c r="T118" s="44"/>
      <c r="U118" s="44"/>
      <c r="V118" s="44"/>
      <c r="W118" s="44"/>
      <c r="X118" s="44"/>
      <c r="Y118" s="44"/>
      <c r="Z118" s="44"/>
      <c r="AA118" s="44"/>
      <c r="AB118" s="44"/>
      <c r="AC118" s="44"/>
    </row>
    <row r="119" ht="14.25" customHeight="1">
      <c r="A119" s="44"/>
      <c r="B119" s="44"/>
      <c r="C119" s="78"/>
      <c r="D119" s="44"/>
      <c r="E119" s="44"/>
      <c r="F119" s="78"/>
      <c r="G119" s="78"/>
      <c r="H119" s="78"/>
      <c r="I119" s="78"/>
      <c r="J119" s="78"/>
      <c r="K119" s="44"/>
      <c r="L119" s="44"/>
      <c r="M119" s="44"/>
      <c r="N119" s="44"/>
      <c r="O119" s="44"/>
      <c r="P119" s="44"/>
      <c r="Q119" s="44"/>
      <c r="R119" s="44"/>
      <c r="S119" s="44"/>
      <c r="T119" s="44"/>
      <c r="U119" s="44"/>
      <c r="V119" s="44"/>
      <c r="W119" s="44"/>
      <c r="X119" s="44"/>
      <c r="Y119" s="44"/>
      <c r="Z119" s="44"/>
      <c r="AA119" s="44"/>
      <c r="AB119" s="44"/>
      <c r="AC119" s="44"/>
    </row>
    <row r="120" ht="14.25" customHeight="1">
      <c r="A120" s="44"/>
      <c r="B120" s="44"/>
      <c r="C120" s="78"/>
      <c r="D120" s="44"/>
      <c r="E120" s="44"/>
      <c r="F120" s="78"/>
      <c r="G120" s="78"/>
      <c r="H120" s="78"/>
      <c r="I120" s="78"/>
      <c r="J120" s="78"/>
      <c r="K120" s="44"/>
      <c r="L120" s="44"/>
      <c r="M120" s="44"/>
      <c r="N120" s="44"/>
      <c r="O120" s="44"/>
      <c r="P120" s="44"/>
      <c r="Q120" s="44"/>
      <c r="R120" s="44"/>
      <c r="S120" s="44"/>
      <c r="T120" s="44"/>
      <c r="U120" s="44"/>
      <c r="V120" s="44"/>
      <c r="W120" s="44"/>
      <c r="X120" s="44"/>
      <c r="Y120" s="44"/>
      <c r="Z120" s="44"/>
      <c r="AA120" s="44"/>
      <c r="AB120" s="44"/>
      <c r="AC120" s="44"/>
    </row>
    <row r="121" ht="14.25" customHeight="1">
      <c r="A121" s="44"/>
      <c r="B121" s="44"/>
      <c r="C121" s="78"/>
      <c r="D121" s="44"/>
      <c r="E121" s="44"/>
      <c r="F121" s="78"/>
      <c r="G121" s="78"/>
      <c r="H121" s="78"/>
      <c r="I121" s="78"/>
      <c r="J121" s="78"/>
      <c r="K121" s="44"/>
      <c r="L121" s="44"/>
      <c r="M121" s="44"/>
      <c r="N121" s="44"/>
      <c r="O121" s="44"/>
      <c r="P121" s="44"/>
      <c r="Q121" s="44"/>
      <c r="R121" s="44"/>
      <c r="S121" s="44"/>
      <c r="T121" s="44"/>
      <c r="U121" s="44"/>
      <c r="V121" s="44"/>
      <c r="W121" s="44"/>
      <c r="X121" s="44"/>
      <c r="Y121" s="44"/>
      <c r="Z121" s="44"/>
      <c r="AA121" s="44"/>
      <c r="AB121" s="44"/>
      <c r="AC121" s="44"/>
    </row>
    <row r="122" ht="14.25" customHeight="1">
      <c r="A122" s="44"/>
      <c r="B122" s="44"/>
      <c r="C122" s="78"/>
      <c r="D122" s="44"/>
      <c r="E122" s="44"/>
      <c r="F122" s="78"/>
      <c r="G122" s="78"/>
      <c r="H122" s="78"/>
      <c r="I122" s="78"/>
      <c r="J122" s="78"/>
      <c r="K122" s="44"/>
      <c r="L122" s="44"/>
      <c r="M122" s="44"/>
      <c r="N122" s="44"/>
      <c r="O122" s="44"/>
      <c r="P122" s="44"/>
      <c r="Q122" s="44"/>
      <c r="R122" s="44"/>
      <c r="S122" s="44"/>
      <c r="T122" s="44"/>
      <c r="U122" s="44"/>
      <c r="V122" s="44"/>
      <c r="W122" s="44"/>
      <c r="X122" s="44"/>
      <c r="Y122" s="44"/>
      <c r="Z122" s="44"/>
      <c r="AA122" s="44"/>
      <c r="AB122" s="44"/>
      <c r="AC122" s="44"/>
    </row>
    <row r="123" ht="14.25" customHeight="1">
      <c r="A123" s="44"/>
      <c r="B123" s="44"/>
      <c r="C123" s="78"/>
      <c r="D123" s="44"/>
      <c r="E123" s="44"/>
      <c r="F123" s="78"/>
      <c r="G123" s="78"/>
      <c r="H123" s="78"/>
      <c r="I123" s="78"/>
      <c r="J123" s="78"/>
      <c r="K123" s="44"/>
      <c r="L123" s="44"/>
      <c r="M123" s="44"/>
      <c r="N123" s="44"/>
      <c r="O123" s="44"/>
      <c r="P123" s="44"/>
      <c r="Q123" s="44"/>
      <c r="R123" s="44"/>
      <c r="S123" s="44"/>
      <c r="T123" s="44"/>
      <c r="U123" s="44"/>
      <c r="V123" s="44"/>
      <c r="W123" s="44"/>
      <c r="X123" s="44"/>
      <c r="Y123" s="44"/>
      <c r="Z123" s="44"/>
      <c r="AA123" s="44"/>
      <c r="AB123" s="44"/>
      <c r="AC123" s="44"/>
    </row>
    <row r="124" ht="14.25" customHeight="1">
      <c r="A124" s="44"/>
      <c r="B124" s="44"/>
      <c r="C124" s="78"/>
      <c r="D124" s="44"/>
      <c r="E124" s="44"/>
      <c r="F124" s="78"/>
      <c r="G124" s="78"/>
      <c r="H124" s="78"/>
      <c r="I124" s="78"/>
      <c r="J124" s="78"/>
      <c r="K124" s="44"/>
      <c r="L124" s="44"/>
      <c r="M124" s="44"/>
      <c r="N124" s="44"/>
      <c r="O124" s="44"/>
      <c r="P124" s="44"/>
      <c r="Q124" s="44"/>
      <c r="R124" s="44"/>
      <c r="S124" s="44"/>
      <c r="T124" s="44"/>
      <c r="U124" s="44"/>
      <c r="V124" s="44"/>
      <c r="W124" s="44"/>
      <c r="X124" s="44"/>
      <c r="Y124" s="44"/>
      <c r="Z124" s="44"/>
      <c r="AA124" s="44"/>
      <c r="AB124" s="44"/>
      <c r="AC124" s="44"/>
    </row>
    <row r="125" ht="14.25" customHeight="1">
      <c r="A125" s="44"/>
      <c r="B125" s="44"/>
      <c r="C125" s="78"/>
      <c r="D125" s="44"/>
      <c r="E125" s="44"/>
      <c r="F125" s="78"/>
      <c r="G125" s="78"/>
      <c r="H125" s="78"/>
      <c r="I125" s="78"/>
      <c r="J125" s="78"/>
      <c r="K125" s="44"/>
      <c r="L125" s="44"/>
      <c r="M125" s="44"/>
      <c r="N125" s="44"/>
      <c r="O125" s="44"/>
      <c r="P125" s="44"/>
      <c r="Q125" s="44"/>
      <c r="R125" s="44"/>
      <c r="S125" s="44"/>
      <c r="T125" s="44"/>
      <c r="U125" s="44"/>
      <c r="V125" s="44"/>
      <c r="W125" s="44"/>
      <c r="X125" s="44"/>
      <c r="Y125" s="44"/>
      <c r="Z125" s="44"/>
      <c r="AA125" s="44"/>
      <c r="AB125" s="44"/>
      <c r="AC125" s="44"/>
    </row>
    <row r="126" ht="14.25" customHeight="1">
      <c r="A126" s="44"/>
      <c r="B126" s="44"/>
      <c r="C126" s="78"/>
      <c r="D126" s="44"/>
      <c r="E126" s="44"/>
      <c r="F126" s="78"/>
      <c r="G126" s="78"/>
      <c r="H126" s="78"/>
      <c r="I126" s="78"/>
      <c r="J126" s="78"/>
      <c r="K126" s="44"/>
      <c r="L126" s="44"/>
      <c r="M126" s="44"/>
      <c r="N126" s="44"/>
      <c r="O126" s="44"/>
      <c r="P126" s="44"/>
      <c r="Q126" s="44"/>
      <c r="R126" s="44"/>
      <c r="S126" s="44"/>
      <c r="T126" s="44"/>
      <c r="U126" s="44"/>
      <c r="V126" s="44"/>
      <c r="W126" s="44"/>
      <c r="X126" s="44"/>
      <c r="Y126" s="44"/>
      <c r="Z126" s="44"/>
      <c r="AA126" s="44"/>
      <c r="AB126" s="44"/>
      <c r="AC126" s="44"/>
    </row>
    <row r="127" ht="14.25" customHeight="1">
      <c r="A127" s="44"/>
      <c r="B127" s="44"/>
      <c r="C127" s="78"/>
      <c r="D127" s="44"/>
      <c r="E127" s="44"/>
      <c r="F127" s="78"/>
      <c r="G127" s="78"/>
      <c r="H127" s="78"/>
      <c r="I127" s="78"/>
      <c r="J127" s="78"/>
      <c r="K127" s="44"/>
      <c r="L127" s="44"/>
      <c r="M127" s="44"/>
      <c r="N127" s="44"/>
      <c r="O127" s="44"/>
      <c r="P127" s="44"/>
      <c r="Q127" s="44"/>
      <c r="R127" s="44"/>
      <c r="S127" s="44"/>
      <c r="T127" s="44"/>
      <c r="U127" s="44"/>
      <c r="V127" s="44"/>
      <c r="W127" s="44"/>
      <c r="X127" s="44"/>
      <c r="Y127" s="44"/>
      <c r="Z127" s="44"/>
      <c r="AA127" s="44"/>
      <c r="AB127" s="44"/>
      <c r="AC127" s="44"/>
    </row>
    <row r="128" ht="14.25" customHeight="1">
      <c r="A128" s="44"/>
      <c r="B128" s="44"/>
      <c r="C128" s="78"/>
      <c r="D128" s="44"/>
      <c r="E128" s="44"/>
      <c r="F128" s="78"/>
      <c r="G128" s="78"/>
      <c r="H128" s="78"/>
      <c r="I128" s="78"/>
      <c r="J128" s="78"/>
      <c r="K128" s="44"/>
      <c r="L128" s="44"/>
      <c r="M128" s="44"/>
      <c r="N128" s="44"/>
      <c r="O128" s="44"/>
      <c r="P128" s="44"/>
      <c r="Q128" s="44"/>
      <c r="R128" s="44"/>
      <c r="S128" s="44"/>
      <c r="T128" s="44"/>
      <c r="U128" s="44"/>
      <c r="V128" s="44"/>
      <c r="W128" s="44"/>
      <c r="X128" s="44"/>
      <c r="Y128" s="44"/>
      <c r="Z128" s="44"/>
      <c r="AA128" s="44"/>
      <c r="AB128" s="44"/>
      <c r="AC128" s="44"/>
    </row>
    <row r="129" ht="14.25" customHeight="1">
      <c r="A129" s="44"/>
      <c r="B129" s="44"/>
      <c r="C129" s="78"/>
      <c r="D129" s="44"/>
      <c r="E129" s="44"/>
      <c r="F129" s="78"/>
      <c r="G129" s="78"/>
      <c r="H129" s="78"/>
      <c r="I129" s="78"/>
      <c r="J129" s="78"/>
      <c r="K129" s="44"/>
      <c r="L129" s="44"/>
      <c r="M129" s="44"/>
      <c r="N129" s="44"/>
      <c r="O129" s="44"/>
      <c r="P129" s="44"/>
      <c r="Q129" s="44"/>
      <c r="R129" s="44"/>
      <c r="S129" s="44"/>
      <c r="T129" s="44"/>
      <c r="U129" s="44"/>
      <c r="V129" s="44"/>
      <c r="W129" s="44"/>
      <c r="X129" s="44"/>
      <c r="Y129" s="44"/>
      <c r="Z129" s="44"/>
      <c r="AA129" s="44"/>
      <c r="AB129" s="44"/>
      <c r="AC129" s="44"/>
    </row>
    <row r="130" ht="14.25" customHeight="1">
      <c r="A130" s="44"/>
      <c r="B130" s="44"/>
      <c r="C130" s="78"/>
      <c r="D130" s="44"/>
      <c r="E130" s="44"/>
      <c r="F130" s="78"/>
      <c r="G130" s="78"/>
      <c r="H130" s="78"/>
      <c r="I130" s="78"/>
      <c r="J130" s="78"/>
      <c r="K130" s="44"/>
      <c r="L130" s="44"/>
      <c r="M130" s="44"/>
      <c r="N130" s="44"/>
      <c r="O130" s="44"/>
      <c r="P130" s="44"/>
      <c r="Q130" s="44"/>
      <c r="R130" s="44"/>
      <c r="S130" s="44"/>
      <c r="T130" s="44"/>
      <c r="U130" s="44"/>
      <c r="V130" s="44"/>
      <c r="W130" s="44"/>
      <c r="X130" s="44"/>
      <c r="Y130" s="44"/>
      <c r="Z130" s="44"/>
      <c r="AA130" s="44"/>
      <c r="AB130" s="44"/>
      <c r="AC130" s="44"/>
    </row>
    <row r="131" ht="14.25" customHeight="1">
      <c r="A131" s="44"/>
      <c r="B131" s="44"/>
      <c r="C131" s="78"/>
      <c r="D131" s="44"/>
      <c r="E131" s="44"/>
      <c r="F131" s="78"/>
      <c r="G131" s="78"/>
      <c r="H131" s="78"/>
      <c r="I131" s="78"/>
      <c r="J131" s="78"/>
      <c r="K131" s="44"/>
      <c r="L131" s="44"/>
      <c r="M131" s="44"/>
      <c r="N131" s="44"/>
      <c r="O131" s="44"/>
      <c r="P131" s="44"/>
      <c r="Q131" s="44"/>
      <c r="R131" s="44"/>
      <c r="S131" s="44"/>
      <c r="T131" s="44"/>
      <c r="U131" s="44"/>
      <c r="V131" s="44"/>
      <c r="W131" s="44"/>
      <c r="X131" s="44"/>
      <c r="Y131" s="44"/>
      <c r="Z131" s="44"/>
      <c r="AA131" s="44"/>
      <c r="AB131" s="44"/>
      <c r="AC131" s="44"/>
    </row>
    <row r="132" ht="14.25" customHeight="1">
      <c r="A132" s="44"/>
      <c r="B132" s="44"/>
      <c r="C132" s="78"/>
      <c r="D132" s="44"/>
      <c r="E132" s="44"/>
      <c r="F132" s="78"/>
      <c r="G132" s="78"/>
      <c r="H132" s="78"/>
      <c r="I132" s="78"/>
      <c r="J132" s="78"/>
      <c r="K132" s="44"/>
      <c r="L132" s="44"/>
      <c r="M132" s="44"/>
      <c r="N132" s="44"/>
      <c r="O132" s="44"/>
      <c r="P132" s="44"/>
      <c r="Q132" s="44"/>
      <c r="R132" s="44"/>
      <c r="S132" s="44"/>
      <c r="T132" s="44"/>
      <c r="U132" s="44"/>
      <c r="V132" s="44"/>
      <c r="W132" s="44"/>
      <c r="X132" s="44"/>
      <c r="Y132" s="44"/>
      <c r="Z132" s="44"/>
      <c r="AA132" s="44"/>
      <c r="AB132" s="44"/>
      <c r="AC132" s="44"/>
    </row>
    <row r="133" ht="14.25" customHeight="1">
      <c r="A133" s="44"/>
      <c r="B133" s="44"/>
      <c r="C133" s="78"/>
      <c r="D133" s="44"/>
      <c r="E133" s="44"/>
      <c r="F133" s="78"/>
      <c r="G133" s="78"/>
      <c r="H133" s="78"/>
      <c r="I133" s="78"/>
      <c r="J133" s="78"/>
      <c r="K133" s="44"/>
      <c r="L133" s="44"/>
      <c r="M133" s="44"/>
      <c r="N133" s="44"/>
      <c r="O133" s="44"/>
      <c r="P133" s="44"/>
      <c r="Q133" s="44"/>
      <c r="R133" s="44"/>
      <c r="S133" s="44"/>
      <c r="T133" s="44"/>
      <c r="U133" s="44"/>
      <c r="V133" s="44"/>
      <c r="W133" s="44"/>
      <c r="X133" s="44"/>
      <c r="Y133" s="44"/>
      <c r="Z133" s="44"/>
      <c r="AA133" s="44"/>
      <c r="AB133" s="44"/>
      <c r="AC133" s="44"/>
    </row>
    <row r="134" ht="14.25" customHeight="1">
      <c r="A134" s="44"/>
      <c r="B134" s="44"/>
      <c r="C134" s="78"/>
      <c r="D134" s="44"/>
      <c r="E134" s="44"/>
      <c r="F134" s="78"/>
      <c r="G134" s="78"/>
      <c r="H134" s="78"/>
      <c r="I134" s="78"/>
      <c r="J134" s="78"/>
      <c r="K134" s="44"/>
      <c r="L134" s="44"/>
      <c r="M134" s="44"/>
      <c r="N134" s="44"/>
      <c r="O134" s="44"/>
      <c r="P134" s="44"/>
      <c r="Q134" s="44"/>
      <c r="R134" s="44"/>
      <c r="S134" s="44"/>
      <c r="T134" s="44"/>
      <c r="U134" s="44"/>
      <c r="V134" s="44"/>
      <c r="W134" s="44"/>
      <c r="X134" s="44"/>
      <c r="Y134" s="44"/>
      <c r="Z134" s="44"/>
      <c r="AA134" s="44"/>
      <c r="AB134" s="44"/>
      <c r="AC134" s="44"/>
    </row>
    <row r="135" ht="14.25" customHeight="1">
      <c r="A135" s="44"/>
      <c r="B135" s="44"/>
      <c r="C135" s="78"/>
      <c r="D135" s="44"/>
      <c r="E135" s="44"/>
      <c r="F135" s="78"/>
      <c r="G135" s="78"/>
      <c r="H135" s="78"/>
      <c r="I135" s="78"/>
      <c r="J135" s="78"/>
      <c r="K135" s="44"/>
      <c r="L135" s="44"/>
      <c r="M135" s="44"/>
      <c r="N135" s="44"/>
      <c r="O135" s="44"/>
      <c r="P135" s="44"/>
      <c r="Q135" s="44"/>
      <c r="R135" s="44"/>
      <c r="S135" s="44"/>
      <c r="T135" s="44"/>
      <c r="U135" s="44"/>
      <c r="V135" s="44"/>
      <c r="W135" s="44"/>
      <c r="X135" s="44"/>
      <c r="Y135" s="44"/>
      <c r="Z135" s="44"/>
      <c r="AA135" s="44"/>
      <c r="AB135" s="44"/>
      <c r="AC135" s="44"/>
    </row>
    <row r="136" ht="14.25" customHeight="1">
      <c r="A136" s="44"/>
      <c r="B136" s="44"/>
      <c r="C136" s="78"/>
      <c r="D136" s="44"/>
      <c r="E136" s="44"/>
      <c r="F136" s="78"/>
      <c r="G136" s="78"/>
      <c r="H136" s="78"/>
      <c r="I136" s="78"/>
      <c r="J136" s="78"/>
      <c r="K136" s="44"/>
      <c r="L136" s="44"/>
      <c r="M136" s="44"/>
      <c r="N136" s="44"/>
      <c r="O136" s="44"/>
      <c r="P136" s="44"/>
      <c r="Q136" s="44"/>
      <c r="R136" s="44"/>
      <c r="S136" s="44"/>
      <c r="T136" s="44"/>
      <c r="U136" s="44"/>
      <c r="V136" s="44"/>
      <c r="W136" s="44"/>
      <c r="X136" s="44"/>
      <c r="Y136" s="44"/>
      <c r="Z136" s="44"/>
      <c r="AA136" s="44"/>
      <c r="AB136" s="44"/>
      <c r="AC136" s="44"/>
    </row>
    <row r="137" ht="14.25" customHeight="1">
      <c r="A137" s="44"/>
      <c r="B137" s="44"/>
      <c r="C137" s="78"/>
      <c r="D137" s="44"/>
      <c r="E137" s="44"/>
      <c r="F137" s="78"/>
      <c r="G137" s="78"/>
      <c r="H137" s="78"/>
      <c r="I137" s="78"/>
      <c r="J137" s="78"/>
      <c r="K137" s="44"/>
      <c r="L137" s="44"/>
      <c r="M137" s="44"/>
      <c r="N137" s="44"/>
      <c r="O137" s="44"/>
      <c r="P137" s="44"/>
      <c r="Q137" s="44"/>
      <c r="R137" s="44"/>
      <c r="S137" s="44"/>
      <c r="T137" s="44"/>
      <c r="U137" s="44"/>
      <c r="V137" s="44"/>
      <c r="W137" s="44"/>
      <c r="X137" s="44"/>
      <c r="Y137" s="44"/>
      <c r="Z137" s="44"/>
      <c r="AA137" s="44"/>
      <c r="AB137" s="44"/>
      <c r="AC137" s="44"/>
    </row>
    <row r="138" ht="14.25" customHeight="1">
      <c r="A138" s="44"/>
      <c r="B138" s="44"/>
      <c r="C138" s="78"/>
      <c r="D138" s="44"/>
      <c r="E138" s="44"/>
      <c r="F138" s="78"/>
      <c r="G138" s="78"/>
      <c r="H138" s="78"/>
      <c r="I138" s="78"/>
      <c r="J138" s="78"/>
      <c r="K138" s="44"/>
      <c r="L138" s="44"/>
      <c r="M138" s="44"/>
      <c r="N138" s="44"/>
      <c r="O138" s="44"/>
      <c r="P138" s="44"/>
      <c r="Q138" s="44"/>
      <c r="R138" s="44"/>
      <c r="S138" s="44"/>
      <c r="T138" s="44"/>
      <c r="U138" s="44"/>
      <c r="V138" s="44"/>
      <c r="W138" s="44"/>
      <c r="X138" s="44"/>
      <c r="Y138" s="44"/>
      <c r="Z138" s="44"/>
      <c r="AA138" s="44"/>
      <c r="AB138" s="44"/>
      <c r="AC138" s="44"/>
    </row>
    <row r="139" ht="14.25" customHeight="1">
      <c r="A139" s="44"/>
      <c r="B139" s="44"/>
      <c r="C139" s="78"/>
      <c r="D139" s="44"/>
      <c r="E139" s="44"/>
      <c r="F139" s="78"/>
      <c r="G139" s="78"/>
      <c r="H139" s="78"/>
      <c r="I139" s="78"/>
      <c r="J139" s="78"/>
      <c r="K139" s="44"/>
      <c r="L139" s="44"/>
      <c r="M139" s="44"/>
      <c r="N139" s="44"/>
      <c r="O139" s="44"/>
      <c r="P139" s="44"/>
      <c r="Q139" s="44"/>
      <c r="R139" s="44"/>
      <c r="S139" s="44"/>
      <c r="T139" s="44"/>
      <c r="U139" s="44"/>
      <c r="V139" s="44"/>
      <c r="W139" s="44"/>
      <c r="X139" s="44"/>
      <c r="Y139" s="44"/>
      <c r="Z139" s="44"/>
      <c r="AA139" s="44"/>
      <c r="AB139" s="44"/>
      <c r="AC139" s="44"/>
    </row>
    <row r="140" ht="14.25" customHeight="1">
      <c r="A140" s="44"/>
      <c r="B140" s="44"/>
      <c r="C140" s="78"/>
      <c r="D140" s="44"/>
      <c r="E140" s="44"/>
      <c r="F140" s="78"/>
      <c r="G140" s="78"/>
      <c r="H140" s="78"/>
      <c r="I140" s="78"/>
      <c r="J140" s="78"/>
      <c r="K140" s="44"/>
      <c r="L140" s="44"/>
      <c r="M140" s="44"/>
      <c r="N140" s="44"/>
      <c r="O140" s="44"/>
      <c r="P140" s="44"/>
      <c r="Q140" s="44"/>
      <c r="R140" s="44"/>
      <c r="S140" s="44"/>
      <c r="T140" s="44"/>
      <c r="U140" s="44"/>
      <c r="V140" s="44"/>
      <c r="W140" s="44"/>
      <c r="X140" s="44"/>
      <c r="Y140" s="44"/>
      <c r="Z140" s="44"/>
      <c r="AA140" s="44"/>
      <c r="AB140" s="44"/>
      <c r="AC140" s="44"/>
    </row>
    <row r="141" ht="14.25" customHeight="1">
      <c r="A141" s="44"/>
      <c r="B141" s="44"/>
      <c r="C141" s="78"/>
      <c r="D141" s="44"/>
      <c r="E141" s="44"/>
      <c r="F141" s="78"/>
      <c r="G141" s="78"/>
      <c r="H141" s="78"/>
      <c r="I141" s="78"/>
      <c r="J141" s="78"/>
      <c r="K141" s="44"/>
      <c r="L141" s="44"/>
      <c r="M141" s="44"/>
      <c r="N141" s="44"/>
      <c r="O141" s="44"/>
      <c r="P141" s="44"/>
      <c r="Q141" s="44"/>
      <c r="R141" s="44"/>
      <c r="S141" s="44"/>
      <c r="T141" s="44"/>
      <c r="U141" s="44"/>
      <c r="V141" s="44"/>
      <c r="W141" s="44"/>
      <c r="X141" s="44"/>
      <c r="Y141" s="44"/>
      <c r="Z141" s="44"/>
      <c r="AA141" s="44"/>
      <c r="AB141" s="44"/>
      <c r="AC141" s="44"/>
    </row>
    <row r="142" ht="14.25" customHeight="1">
      <c r="A142" s="44"/>
      <c r="B142" s="44"/>
      <c r="C142" s="78"/>
      <c r="D142" s="44"/>
      <c r="E142" s="44"/>
      <c r="F142" s="78"/>
      <c r="G142" s="78"/>
      <c r="H142" s="78"/>
      <c r="I142" s="78"/>
      <c r="J142" s="78"/>
      <c r="K142" s="44"/>
      <c r="L142" s="44"/>
      <c r="M142" s="44"/>
      <c r="N142" s="44"/>
      <c r="O142" s="44"/>
      <c r="P142" s="44"/>
      <c r="Q142" s="44"/>
      <c r="R142" s="44"/>
      <c r="S142" s="44"/>
      <c r="T142" s="44"/>
      <c r="U142" s="44"/>
      <c r="V142" s="44"/>
      <c r="W142" s="44"/>
      <c r="X142" s="44"/>
      <c r="Y142" s="44"/>
      <c r="Z142" s="44"/>
      <c r="AA142" s="44"/>
      <c r="AB142" s="44"/>
      <c r="AC142" s="44"/>
    </row>
    <row r="143" ht="14.25" customHeight="1">
      <c r="A143" s="44"/>
      <c r="B143" s="44"/>
      <c r="C143" s="78"/>
      <c r="D143" s="44"/>
      <c r="E143" s="44"/>
      <c r="F143" s="78"/>
      <c r="G143" s="78"/>
      <c r="H143" s="78"/>
      <c r="I143" s="78"/>
      <c r="J143" s="78"/>
      <c r="K143" s="44"/>
      <c r="L143" s="44"/>
      <c r="M143" s="44"/>
      <c r="N143" s="44"/>
      <c r="O143" s="44"/>
      <c r="P143" s="44"/>
      <c r="Q143" s="44"/>
      <c r="R143" s="44"/>
      <c r="S143" s="44"/>
      <c r="T143" s="44"/>
      <c r="U143" s="44"/>
      <c r="V143" s="44"/>
      <c r="W143" s="44"/>
      <c r="X143" s="44"/>
      <c r="Y143" s="44"/>
      <c r="Z143" s="44"/>
      <c r="AA143" s="44"/>
      <c r="AB143" s="44"/>
      <c r="AC143" s="44"/>
    </row>
    <row r="144" ht="14.25" customHeight="1">
      <c r="A144" s="44"/>
      <c r="B144" s="44"/>
      <c r="C144" s="78"/>
      <c r="D144" s="44"/>
      <c r="E144" s="44"/>
      <c r="F144" s="78"/>
      <c r="G144" s="78"/>
      <c r="H144" s="78"/>
      <c r="I144" s="78"/>
      <c r="J144" s="78"/>
      <c r="K144" s="44"/>
      <c r="L144" s="44"/>
      <c r="M144" s="44"/>
      <c r="N144" s="44"/>
      <c r="O144" s="44"/>
      <c r="P144" s="44"/>
      <c r="Q144" s="44"/>
      <c r="R144" s="44"/>
      <c r="S144" s="44"/>
      <c r="T144" s="44"/>
      <c r="U144" s="44"/>
      <c r="V144" s="44"/>
      <c r="W144" s="44"/>
      <c r="X144" s="44"/>
      <c r="Y144" s="44"/>
      <c r="Z144" s="44"/>
      <c r="AA144" s="44"/>
      <c r="AB144" s="44"/>
      <c r="AC144" s="44"/>
    </row>
    <row r="145" ht="14.25" customHeight="1">
      <c r="A145" s="44"/>
      <c r="B145" s="44"/>
      <c r="C145" s="78"/>
      <c r="D145" s="44"/>
      <c r="E145" s="44"/>
      <c r="F145" s="78"/>
      <c r="G145" s="78"/>
      <c r="H145" s="78"/>
      <c r="I145" s="78"/>
      <c r="J145" s="78"/>
      <c r="K145" s="44"/>
      <c r="L145" s="44"/>
      <c r="M145" s="44"/>
      <c r="N145" s="44"/>
      <c r="O145" s="44"/>
      <c r="P145" s="44"/>
      <c r="Q145" s="44"/>
      <c r="R145" s="44"/>
      <c r="S145" s="44"/>
      <c r="T145" s="44"/>
      <c r="U145" s="44"/>
      <c r="V145" s="44"/>
      <c r="W145" s="44"/>
      <c r="X145" s="44"/>
      <c r="Y145" s="44"/>
      <c r="Z145" s="44"/>
      <c r="AA145" s="44"/>
      <c r="AB145" s="44"/>
      <c r="AC145" s="44"/>
    </row>
    <row r="146" ht="14.25" customHeight="1">
      <c r="A146" s="44"/>
      <c r="B146" s="44"/>
      <c r="C146" s="78"/>
      <c r="D146" s="44"/>
      <c r="E146" s="44"/>
      <c r="F146" s="78"/>
      <c r="G146" s="78"/>
      <c r="H146" s="78"/>
      <c r="I146" s="78"/>
      <c r="J146" s="78"/>
      <c r="K146" s="44"/>
      <c r="L146" s="44"/>
      <c r="M146" s="44"/>
      <c r="N146" s="44"/>
      <c r="O146" s="44"/>
      <c r="P146" s="44"/>
      <c r="Q146" s="44"/>
      <c r="R146" s="44"/>
      <c r="S146" s="44"/>
      <c r="T146" s="44"/>
      <c r="U146" s="44"/>
      <c r="V146" s="44"/>
      <c r="W146" s="44"/>
      <c r="X146" s="44"/>
      <c r="Y146" s="44"/>
      <c r="Z146" s="44"/>
      <c r="AA146" s="44"/>
      <c r="AB146" s="44"/>
      <c r="AC146" s="44"/>
    </row>
    <row r="147" ht="14.25" customHeight="1">
      <c r="A147" s="44"/>
      <c r="B147" s="44"/>
      <c r="C147" s="78"/>
      <c r="D147" s="44"/>
      <c r="E147" s="44"/>
      <c r="F147" s="78"/>
      <c r="G147" s="78"/>
      <c r="H147" s="78"/>
      <c r="I147" s="78"/>
      <c r="J147" s="78"/>
      <c r="K147" s="44"/>
      <c r="L147" s="44"/>
      <c r="M147" s="44"/>
      <c r="N147" s="44"/>
      <c r="O147" s="44"/>
      <c r="P147" s="44"/>
      <c r="Q147" s="44"/>
      <c r="R147" s="44"/>
      <c r="S147" s="44"/>
      <c r="T147" s="44"/>
      <c r="U147" s="44"/>
      <c r="V147" s="44"/>
      <c r="W147" s="44"/>
      <c r="X147" s="44"/>
      <c r="Y147" s="44"/>
      <c r="Z147" s="44"/>
      <c r="AA147" s="44"/>
      <c r="AB147" s="44"/>
      <c r="AC147" s="44"/>
    </row>
    <row r="148" ht="14.25" customHeight="1">
      <c r="A148" s="44"/>
      <c r="B148" s="44"/>
      <c r="C148" s="78"/>
      <c r="D148" s="44"/>
      <c r="E148" s="44"/>
      <c r="F148" s="78"/>
      <c r="G148" s="78"/>
      <c r="H148" s="78"/>
      <c r="I148" s="78"/>
      <c r="J148" s="78"/>
      <c r="K148" s="44"/>
      <c r="L148" s="44"/>
      <c r="M148" s="44"/>
      <c r="N148" s="44"/>
      <c r="O148" s="44"/>
      <c r="P148" s="44"/>
      <c r="Q148" s="44"/>
      <c r="R148" s="44"/>
      <c r="S148" s="44"/>
      <c r="T148" s="44"/>
      <c r="U148" s="44"/>
      <c r="V148" s="44"/>
      <c r="W148" s="44"/>
      <c r="X148" s="44"/>
      <c r="Y148" s="44"/>
      <c r="Z148" s="44"/>
      <c r="AA148" s="44"/>
      <c r="AB148" s="44"/>
      <c r="AC148" s="44"/>
    </row>
    <row r="149" ht="14.25" customHeight="1">
      <c r="A149" s="44"/>
      <c r="B149" s="44"/>
      <c r="C149" s="78"/>
      <c r="D149" s="44"/>
      <c r="E149" s="44"/>
      <c r="F149" s="78"/>
      <c r="G149" s="78"/>
      <c r="H149" s="78"/>
      <c r="I149" s="78"/>
      <c r="J149" s="78"/>
      <c r="K149" s="44"/>
      <c r="L149" s="44"/>
      <c r="M149" s="44"/>
      <c r="N149" s="44"/>
      <c r="O149" s="44"/>
      <c r="P149" s="44"/>
      <c r="Q149" s="44"/>
      <c r="R149" s="44"/>
      <c r="S149" s="44"/>
      <c r="T149" s="44"/>
      <c r="U149" s="44"/>
      <c r="V149" s="44"/>
      <c r="W149" s="44"/>
      <c r="X149" s="44"/>
      <c r="Y149" s="44"/>
      <c r="Z149" s="44"/>
      <c r="AA149" s="44"/>
      <c r="AB149" s="44"/>
      <c r="AC149" s="44"/>
    </row>
    <row r="150" ht="14.25" customHeight="1">
      <c r="A150" s="44"/>
      <c r="B150" s="44"/>
      <c r="C150" s="78"/>
      <c r="D150" s="44"/>
      <c r="E150" s="44"/>
      <c r="F150" s="78"/>
      <c r="G150" s="78"/>
      <c r="H150" s="78"/>
      <c r="I150" s="78"/>
      <c r="J150" s="78"/>
      <c r="K150" s="44"/>
      <c r="L150" s="44"/>
      <c r="M150" s="44"/>
      <c r="N150" s="44"/>
      <c r="O150" s="44"/>
      <c r="P150" s="44"/>
      <c r="Q150" s="44"/>
      <c r="R150" s="44"/>
      <c r="S150" s="44"/>
      <c r="T150" s="44"/>
      <c r="U150" s="44"/>
      <c r="V150" s="44"/>
      <c r="W150" s="44"/>
      <c r="X150" s="44"/>
      <c r="Y150" s="44"/>
      <c r="Z150" s="44"/>
      <c r="AA150" s="44"/>
      <c r="AB150" s="44"/>
      <c r="AC150" s="44"/>
    </row>
    <row r="151" ht="14.25" customHeight="1">
      <c r="A151" s="44"/>
      <c r="B151" s="44"/>
      <c r="C151" s="78"/>
      <c r="D151" s="44"/>
      <c r="E151" s="44"/>
      <c r="F151" s="78"/>
      <c r="G151" s="78"/>
      <c r="H151" s="78"/>
      <c r="I151" s="78"/>
      <c r="J151" s="78"/>
      <c r="K151" s="44"/>
      <c r="L151" s="44"/>
      <c r="M151" s="44"/>
      <c r="N151" s="44"/>
      <c r="O151" s="44"/>
      <c r="P151" s="44"/>
      <c r="Q151" s="44"/>
      <c r="R151" s="44"/>
      <c r="S151" s="44"/>
      <c r="T151" s="44"/>
      <c r="U151" s="44"/>
      <c r="V151" s="44"/>
      <c r="W151" s="44"/>
      <c r="X151" s="44"/>
      <c r="Y151" s="44"/>
      <c r="Z151" s="44"/>
      <c r="AA151" s="44"/>
      <c r="AB151" s="44"/>
      <c r="AC151" s="44"/>
    </row>
    <row r="152" ht="14.25" customHeight="1">
      <c r="A152" s="44"/>
      <c r="B152" s="44"/>
      <c r="C152" s="78"/>
      <c r="D152" s="44"/>
      <c r="E152" s="44"/>
      <c r="F152" s="78"/>
      <c r="G152" s="78"/>
      <c r="H152" s="78"/>
      <c r="I152" s="78"/>
      <c r="J152" s="78"/>
      <c r="K152" s="44"/>
      <c r="L152" s="44"/>
      <c r="M152" s="44"/>
      <c r="N152" s="44"/>
      <c r="O152" s="44"/>
      <c r="P152" s="44"/>
      <c r="Q152" s="44"/>
      <c r="R152" s="44"/>
      <c r="S152" s="44"/>
      <c r="T152" s="44"/>
      <c r="U152" s="44"/>
      <c r="V152" s="44"/>
      <c r="W152" s="44"/>
      <c r="X152" s="44"/>
      <c r="Y152" s="44"/>
      <c r="Z152" s="44"/>
      <c r="AA152" s="44"/>
      <c r="AB152" s="44"/>
      <c r="AC152" s="44"/>
    </row>
    <row r="153" ht="14.25" customHeight="1">
      <c r="A153" s="44"/>
      <c r="B153" s="44"/>
      <c r="C153" s="78"/>
      <c r="D153" s="44"/>
      <c r="E153" s="44"/>
      <c r="F153" s="78"/>
      <c r="G153" s="78"/>
      <c r="H153" s="78"/>
      <c r="I153" s="78"/>
      <c r="J153" s="78"/>
      <c r="K153" s="44"/>
      <c r="L153" s="44"/>
      <c r="M153" s="44"/>
      <c r="N153" s="44"/>
      <c r="O153" s="44"/>
      <c r="P153" s="44"/>
      <c r="Q153" s="44"/>
      <c r="R153" s="44"/>
      <c r="S153" s="44"/>
      <c r="T153" s="44"/>
      <c r="U153" s="44"/>
      <c r="V153" s="44"/>
      <c r="W153" s="44"/>
      <c r="X153" s="44"/>
      <c r="Y153" s="44"/>
      <c r="Z153" s="44"/>
      <c r="AA153" s="44"/>
      <c r="AB153" s="44"/>
      <c r="AC153" s="44"/>
    </row>
    <row r="154" ht="14.25" customHeight="1">
      <c r="A154" s="44"/>
      <c r="B154" s="44"/>
      <c r="C154" s="78"/>
      <c r="D154" s="44"/>
      <c r="E154" s="44"/>
      <c r="F154" s="78"/>
      <c r="G154" s="78"/>
      <c r="H154" s="78"/>
      <c r="I154" s="78"/>
      <c r="J154" s="78"/>
      <c r="K154" s="44"/>
      <c r="L154" s="44"/>
      <c r="M154" s="44"/>
      <c r="N154" s="44"/>
      <c r="O154" s="44"/>
      <c r="P154" s="44"/>
      <c r="Q154" s="44"/>
      <c r="R154" s="44"/>
      <c r="S154" s="44"/>
      <c r="T154" s="44"/>
      <c r="U154" s="44"/>
      <c r="V154" s="44"/>
      <c r="W154" s="44"/>
      <c r="X154" s="44"/>
      <c r="Y154" s="44"/>
      <c r="Z154" s="44"/>
      <c r="AA154" s="44"/>
      <c r="AB154" s="44"/>
      <c r="AC154" s="44"/>
    </row>
    <row r="155" ht="14.25" customHeight="1">
      <c r="A155" s="44"/>
      <c r="B155" s="44"/>
      <c r="C155" s="78"/>
      <c r="D155" s="44"/>
      <c r="E155" s="44"/>
      <c r="F155" s="78"/>
      <c r="G155" s="78"/>
      <c r="H155" s="78"/>
      <c r="I155" s="78"/>
      <c r="J155" s="78"/>
      <c r="K155" s="44"/>
      <c r="L155" s="44"/>
      <c r="M155" s="44"/>
      <c r="N155" s="44"/>
      <c r="O155" s="44"/>
      <c r="P155" s="44"/>
      <c r="Q155" s="44"/>
      <c r="R155" s="44"/>
      <c r="S155" s="44"/>
      <c r="T155" s="44"/>
      <c r="U155" s="44"/>
      <c r="V155" s="44"/>
      <c r="W155" s="44"/>
      <c r="X155" s="44"/>
      <c r="Y155" s="44"/>
      <c r="Z155" s="44"/>
      <c r="AA155" s="44"/>
      <c r="AB155" s="44"/>
      <c r="AC155" s="44"/>
    </row>
    <row r="156" ht="14.25" customHeight="1">
      <c r="A156" s="44"/>
      <c r="B156" s="44"/>
      <c r="C156" s="78"/>
      <c r="D156" s="44"/>
      <c r="E156" s="44"/>
      <c r="F156" s="78"/>
      <c r="G156" s="78"/>
      <c r="H156" s="78"/>
      <c r="I156" s="78"/>
      <c r="J156" s="78"/>
      <c r="K156" s="44"/>
      <c r="L156" s="44"/>
      <c r="M156" s="44"/>
      <c r="N156" s="44"/>
      <c r="O156" s="44"/>
      <c r="P156" s="44"/>
      <c r="Q156" s="44"/>
      <c r="R156" s="44"/>
      <c r="S156" s="44"/>
      <c r="T156" s="44"/>
      <c r="U156" s="44"/>
      <c r="V156" s="44"/>
      <c r="W156" s="44"/>
      <c r="X156" s="44"/>
      <c r="Y156" s="44"/>
      <c r="Z156" s="44"/>
      <c r="AA156" s="44"/>
      <c r="AB156" s="44"/>
      <c r="AC156" s="44"/>
    </row>
    <row r="157" ht="14.25" customHeight="1">
      <c r="A157" s="44"/>
      <c r="B157" s="44"/>
      <c r="C157" s="78"/>
      <c r="D157" s="44"/>
      <c r="E157" s="44"/>
      <c r="F157" s="78"/>
      <c r="G157" s="78"/>
      <c r="H157" s="78"/>
      <c r="I157" s="78"/>
      <c r="J157" s="78"/>
      <c r="K157" s="44"/>
      <c r="L157" s="44"/>
      <c r="M157" s="44"/>
      <c r="N157" s="44"/>
      <c r="O157" s="44"/>
      <c r="P157" s="44"/>
      <c r="Q157" s="44"/>
      <c r="R157" s="44"/>
      <c r="S157" s="44"/>
      <c r="T157" s="44"/>
      <c r="U157" s="44"/>
      <c r="V157" s="44"/>
      <c r="W157" s="44"/>
      <c r="X157" s="44"/>
      <c r="Y157" s="44"/>
      <c r="Z157" s="44"/>
      <c r="AA157" s="44"/>
      <c r="AB157" s="44"/>
      <c r="AC157" s="44"/>
    </row>
    <row r="158" ht="14.25" customHeight="1">
      <c r="A158" s="44"/>
      <c r="B158" s="44"/>
      <c r="C158" s="78"/>
      <c r="D158" s="44"/>
      <c r="E158" s="44"/>
      <c r="F158" s="78"/>
      <c r="G158" s="78"/>
      <c r="H158" s="78"/>
      <c r="I158" s="78"/>
      <c r="J158" s="78"/>
      <c r="K158" s="44"/>
      <c r="L158" s="44"/>
      <c r="M158" s="44"/>
      <c r="N158" s="44"/>
      <c r="O158" s="44"/>
      <c r="P158" s="44"/>
      <c r="Q158" s="44"/>
      <c r="R158" s="44"/>
      <c r="S158" s="44"/>
      <c r="T158" s="44"/>
      <c r="U158" s="44"/>
      <c r="V158" s="44"/>
      <c r="W158" s="44"/>
      <c r="X158" s="44"/>
      <c r="Y158" s="44"/>
      <c r="Z158" s="44"/>
      <c r="AA158" s="44"/>
      <c r="AB158" s="44"/>
      <c r="AC158" s="44"/>
    </row>
    <row r="159" ht="14.25" customHeight="1">
      <c r="A159" s="44"/>
      <c r="B159" s="44"/>
      <c r="C159" s="78"/>
      <c r="D159" s="44"/>
      <c r="E159" s="44"/>
      <c r="F159" s="78"/>
      <c r="G159" s="78"/>
      <c r="H159" s="78"/>
      <c r="I159" s="78"/>
      <c r="J159" s="78"/>
      <c r="K159" s="44"/>
      <c r="L159" s="44"/>
      <c r="M159" s="44"/>
      <c r="N159" s="44"/>
      <c r="O159" s="44"/>
      <c r="P159" s="44"/>
      <c r="Q159" s="44"/>
      <c r="R159" s="44"/>
      <c r="S159" s="44"/>
      <c r="T159" s="44"/>
      <c r="U159" s="44"/>
      <c r="V159" s="44"/>
      <c r="W159" s="44"/>
      <c r="X159" s="44"/>
      <c r="Y159" s="44"/>
      <c r="Z159" s="44"/>
      <c r="AA159" s="44"/>
      <c r="AB159" s="44"/>
      <c r="AC159" s="44"/>
    </row>
    <row r="160" ht="14.25" customHeight="1">
      <c r="A160" s="44"/>
      <c r="B160" s="44"/>
      <c r="C160" s="78"/>
      <c r="D160" s="44"/>
      <c r="E160" s="44"/>
      <c r="F160" s="78"/>
      <c r="G160" s="78"/>
      <c r="H160" s="78"/>
      <c r="I160" s="78"/>
      <c r="J160" s="78"/>
      <c r="K160" s="44"/>
      <c r="L160" s="44"/>
      <c r="M160" s="44"/>
      <c r="N160" s="44"/>
      <c r="O160" s="44"/>
      <c r="P160" s="44"/>
      <c r="Q160" s="44"/>
      <c r="R160" s="44"/>
      <c r="S160" s="44"/>
      <c r="T160" s="44"/>
      <c r="U160" s="44"/>
      <c r="V160" s="44"/>
      <c r="W160" s="44"/>
      <c r="X160" s="44"/>
      <c r="Y160" s="44"/>
      <c r="Z160" s="44"/>
      <c r="AA160" s="44"/>
      <c r="AB160" s="44"/>
      <c r="AC160" s="44"/>
    </row>
    <row r="161" ht="14.25" customHeight="1">
      <c r="A161" s="44"/>
      <c r="B161" s="44"/>
      <c r="C161" s="78"/>
      <c r="D161" s="44"/>
      <c r="E161" s="44"/>
      <c r="F161" s="78"/>
      <c r="G161" s="78"/>
      <c r="H161" s="78"/>
      <c r="I161" s="78"/>
      <c r="J161" s="78"/>
      <c r="K161" s="44"/>
      <c r="L161" s="44"/>
      <c r="M161" s="44"/>
      <c r="N161" s="44"/>
      <c r="O161" s="44"/>
      <c r="P161" s="44"/>
      <c r="Q161" s="44"/>
      <c r="R161" s="44"/>
      <c r="S161" s="44"/>
      <c r="T161" s="44"/>
      <c r="U161" s="44"/>
      <c r="V161" s="44"/>
      <c r="W161" s="44"/>
      <c r="X161" s="44"/>
      <c r="Y161" s="44"/>
      <c r="Z161" s="44"/>
      <c r="AA161" s="44"/>
      <c r="AB161" s="44"/>
      <c r="AC161" s="44"/>
    </row>
    <row r="162" ht="14.25" customHeight="1">
      <c r="A162" s="44"/>
      <c r="B162" s="44"/>
      <c r="C162" s="78"/>
      <c r="D162" s="44"/>
      <c r="E162" s="44"/>
      <c r="F162" s="78"/>
      <c r="G162" s="78"/>
      <c r="H162" s="78"/>
      <c r="I162" s="78"/>
      <c r="J162" s="78"/>
      <c r="K162" s="44"/>
      <c r="L162" s="44"/>
      <c r="M162" s="44"/>
      <c r="N162" s="44"/>
      <c r="O162" s="44"/>
      <c r="P162" s="44"/>
      <c r="Q162" s="44"/>
      <c r="R162" s="44"/>
      <c r="S162" s="44"/>
      <c r="T162" s="44"/>
      <c r="U162" s="44"/>
      <c r="V162" s="44"/>
      <c r="W162" s="44"/>
      <c r="X162" s="44"/>
      <c r="Y162" s="44"/>
      <c r="Z162" s="44"/>
      <c r="AA162" s="44"/>
      <c r="AB162" s="44"/>
      <c r="AC162" s="44"/>
    </row>
    <row r="163" ht="14.25" customHeight="1">
      <c r="A163" s="44"/>
      <c r="B163" s="44"/>
      <c r="C163" s="78"/>
      <c r="D163" s="44"/>
      <c r="E163" s="44"/>
      <c r="F163" s="78"/>
      <c r="G163" s="78"/>
      <c r="H163" s="78"/>
      <c r="I163" s="78"/>
      <c r="J163" s="78"/>
      <c r="K163" s="44"/>
      <c r="L163" s="44"/>
      <c r="M163" s="44"/>
      <c r="N163" s="44"/>
      <c r="O163" s="44"/>
      <c r="P163" s="44"/>
      <c r="Q163" s="44"/>
      <c r="R163" s="44"/>
      <c r="S163" s="44"/>
      <c r="T163" s="44"/>
      <c r="U163" s="44"/>
      <c r="V163" s="44"/>
      <c r="W163" s="44"/>
      <c r="X163" s="44"/>
      <c r="Y163" s="44"/>
      <c r="Z163" s="44"/>
      <c r="AA163" s="44"/>
      <c r="AB163" s="44"/>
      <c r="AC163" s="44"/>
    </row>
    <row r="164" ht="14.25" customHeight="1">
      <c r="A164" s="44"/>
      <c r="B164" s="44"/>
      <c r="C164" s="78"/>
      <c r="D164" s="44"/>
      <c r="E164" s="44"/>
      <c r="F164" s="78"/>
      <c r="G164" s="78"/>
      <c r="H164" s="78"/>
      <c r="I164" s="78"/>
      <c r="J164" s="78"/>
      <c r="K164" s="44"/>
      <c r="L164" s="44"/>
      <c r="M164" s="44"/>
      <c r="N164" s="44"/>
      <c r="O164" s="44"/>
      <c r="P164" s="44"/>
      <c r="Q164" s="44"/>
      <c r="R164" s="44"/>
      <c r="S164" s="44"/>
      <c r="T164" s="44"/>
      <c r="U164" s="44"/>
      <c r="V164" s="44"/>
      <c r="W164" s="44"/>
      <c r="X164" s="44"/>
      <c r="Y164" s="44"/>
      <c r="Z164" s="44"/>
      <c r="AA164" s="44"/>
      <c r="AB164" s="44"/>
      <c r="AC164" s="44"/>
    </row>
    <row r="165" ht="14.25" customHeight="1">
      <c r="A165" s="44"/>
      <c r="B165" s="44"/>
      <c r="C165" s="78"/>
      <c r="D165" s="44"/>
      <c r="E165" s="44"/>
      <c r="F165" s="78"/>
      <c r="G165" s="78"/>
      <c r="H165" s="78"/>
      <c r="I165" s="78"/>
      <c r="J165" s="78"/>
      <c r="K165" s="44"/>
      <c r="L165" s="44"/>
      <c r="M165" s="44"/>
      <c r="N165" s="44"/>
      <c r="O165" s="44"/>
      <c r="P165" s="44"/>
      <c r="Q165" s="44"/>
      <c r="R165" s="44"/>
      <c r="S165" s="44"/>
      <c r="T165" s="44"/>
      <c r="U165" s="44"/>
      <c r="V165" s="44"/>
      <c r="W165" s="44"/>
      <c r="X165" s="44"/>
      <c r="Y165" s="44"/>
      <c r="Z165" s="44"/>
      <c r="AA165" s="44"/>
      <c r="AB165" s="44"/>
      <c r="AC165" s="44"/>
    </row>
    <row r="166" ht="14.25" customHeight="1">
      <c r="A166" s="44"/>
      <c r="B166" s="44"/>
      <c r="C166" s="78"/>
      <c r="D166" s="44"/>
      <c r="E166" s="44"/>
      <c r="F166" s="78"/>
      <c r="G166" s="78"/>
      <c r="H166" s="78"/>
      <c r="I166" s="78"/>
      <c r="J166" s="78"/>
      <c r="K166" s="44"/>
      <c r="L166" s="44"/>
      <c r="M166" s="44"/>
      <c r="N166" s="44"/>
      <c r="O166" s="44"/>
      <c r="P166" s="44"/>
      <c r="Q166" s="44"/>
      <c r="R166" s="44"/>
      <c r="S166" s="44"/>
      <c r="T166" s="44"/>
      <c r="U166" s="44"/>
      <c r="V166" s="44"/>
      <c r="W166" s="44"/>
      <c r="X166" s="44"/>
      <c r="Y166" s="44"/>
      <c r="Z166" s="44"/>
      <c r="AA166" s="44"/>
      <c r="AB166" s="44"/>
      <c r="AC166" s="44"/>
    </row>
    <row r="167" ht="14.25" customHeight="1">
      <c r="A167" s="44"/>
      <c r="B167" s="44"/>
      <c r="C167" s="78"/>
      <c r="D167" s="44"/>
      <c r="E167" s="44"/>
      <c r="F167" s="78"/>
      <c r="G167" s="78"/>
      <c r="H167" s="78"/>
      <c r="I167" s="78"/>
      <c r="J167" s="78"/>
      <c r="K167" s="44"/>
      <c r="L167" s="44"/>
      <c r="M167" s="44"/>
      <c r="N167" s="44"/>
      <c r="O167" s="44"/>
      <c r="P167" s="44"/>
      <c r="Q167" s="44"/>
      <c r="R167" s="44"/>
      <c r="S167" s="44"/>
      <c r="T167" s="44"/>
      <c r="U167" s="44"/>
      <c r="V167" s="44"/>
      <c r="W167" s="44"/>
      <c r="X167" s="44"/>
      <c r="Y167" s="44"/>
      <c r="Z167" s="44"/>
      <c r="AA167" s="44"/>
      <c r="AB167" s="44"/>
      <c r="AC167" s="44"/>
    </row>
    <row r="168" ht="14.25" customHeight="1">
      <c r="A168" s="44"/>
      <c r="B168" s="44"/>
      <c r="C168" s="78"/>
      <c r="D168" s="44"/>
      <c r="E168" s="44"/>
      <c r="F168" s="78"/>
      <c r="G168" s="78"/>
      <c r="H168" s="78"/>
      <c r="I168" s="78"/>
      <c r="J168" s="78"/>
      <c r="K168" s="44"/>
      <c r="L168" s="44"/>
      <c r="M168" s="44"/>
      <c r="N168" s="44"/>
      <c r="O168" s="44"/>
      <c r="P168" s="44"/>
      <c r="Q168" s="44"/>
      <c r="R168" s="44"/>
      <c r="S168" s="44"/>
      <c r="T168" s="44"/>
      <c r="U168" s="44"/>
      <c r="V168" s="44"/>
      <c r="W168" s="44"/>
      <c r="X168" s="44"/>
      <c r="Y168" s="44"/>
      <c r="Z168" s="44"/>
      <c r="AA168" s="44"/>
      <c r="AB168" s="44"/>
      <c r="AC168" s="44"/>
    </row>
    <row r="169" ht="14.25" customHeight="1">
      <c r="A169" s="44"/>
      <c r="B169" s="44"/>
      <c r="C169" s="78"/>
      <c r="D169" s="44"/>
      <c r="E169" s="44"/>
      <c r="F169" s="78"/>
      <c r="G169" s="78"/>
      <c r="H169" s="78"/>
      <c r="I169" s="78"/>
      <c r="J169" s="78"/>
      <c r="K169" s="44"/>
      <c r="L169" s="44"/>
      <c r="M169" s="44"/>
      <c r="N169" s="44"/>
      <c r="O169" s="44"/>
      <c r="P169" s="44"/>
      <c r="Q169" s="44"/>
      <c r="R169" s="44"/>
      <c r="S169" s="44"/>
      <c r="T169" s="44"/>
      <c r="U169" s="44"/>
      <c r="V169" s="44"/>
      <c r="W169" s="44"/>
      <c r="X169" s="44"/>
      <c r="Y169" s="44"/>
      <c r="Z169" s="44"/>
      <c r="AA169" s="44"/>
      <c r="AB169" s="44"/>
      <c r="AC169" s="44"/>
    </row>
    <row r="170" ht="14.25" customHeight="1">
      <c r="A170" s="44"/>
      <c r="B170" s="44"/>
      <c r="C170" s="78"/>
      <c r="D170" s="44"/>
      <c r="E170" s="44"/>
      <c r="F170" s="78"/>
      <c r="G170" s="78"/>
      <c r="H170" s="78"/>
      <c r="I170" s="78"/>
      <c r="J170" s="78"/>
      <c r="K170" s="44"/>
      <c r="L170" s="44"/>
      <c r="M170" s="44"/>
      <c r="N170" s="44"/>
      <c r="O170" s="44"/>
      <c r="P170" s="44"/>
      <c r="Q170" s="44"/>
      <c r="R170" s="44"/>
      <c r="S170" s="44"/>
      <c r="T170" s="44"/>
      <c r="U170" s="44"/>
      <c r="V170" s="44"/>
      <c r="W170" s="44"/>
      <c r="X170" s="44"/>
      <c r="Y170" s="44"/>
      <c r="Z170" s="44"/>
      <c r="AA170" s="44"/>
      <c r="AB170" s="44"/>
      <c r="AC170" s="44"/>
    </row>
    <row r="171" ht="14.25" customHeight="1">
      <c r="A171" s="44"/>
      <c r="B171" s="44"/>
      <c r="C171" s="78"/>
      <c r="D171" s="44"/>
      <c r="E171" s="44"/>
      <c r="F171" s="78"/>
      <c r="G171" s="78"/>
      <c r="H171" s="78"/>
      <c r="I171" s="78"/>
      <c r="J171" s="78"/>
      <c r="K171" s="44"/>
      <c r="L171" s="44"/>
      <c r="M171" s="44"/>
      <c r="N171" s="44"/>
      <c r="O171" s="44"/>
      <c r="P171" s="44"/>
      <c r="Q171" s="44"/>
      <c r="R171" s="44"/>
      <c r="S171" s="44"/>
      <c r="T171" s="44"/>
      <c r="U171" s="44"/>
      <c r="V171" s="44"/>
      <c r="W171" s="44"/>
      <c r="X171" s="44"/>
      <c r="Y171" s="44"/>
      <c r="Z171" s="44"/>
      <c r="AA171" s="44"/>
      <c r="AB171" s="44"/>
      <c r="AC171" s="44"/>
    </row>
    <row r="172" ht="14.25" customHeight="1">
      <c r="A172" s="44"/>
      <c r="B172" s="44"/>
      <c r="C172" s="78"/>
      <c r="D172" s="44"/>
      <c r="E172" s="44"/>
      <c r="F172" s="78"/>
      <c r="G172" s="78"/>
      <c r="H172" s="78"/>
      <c r="I172" s="78"/>
      <c r="J172" s="78"/>
      <c r="K172" s="44"/>
      <c r="L172" s="44"/>
      <c r="M172" s="44"/>
      <c r="N172" s="44"/>
      <c r="O172" s="44"/>
      <c r="P172" s="44"/>
      <c r="Q172" s="44"/>
      <c r="R172" s="44"/>
      <c r="S172" s="44"/>
      <c r="T172" s="44"/>
      <c r="U172" s="44"/>
      <c r="V172" s="44"/>
      <c r="W172" s="44"/>
      <c r="X172" s="44"/>
      <c r="Y172" s="44"/>
      <c r="Z172" s="44"/>
      <c r="AA172" s="44"/>
      <c r="AB172" s="44"/>
      <c r="AC172" s="44"/>
    </row>
    <row r="173" ht="14.25" customHeight="1">
      <c r="A173" s="44"/>
      <c r="B173" s="44"/>
      <c r="C173" s="78"/>
      <c r="D173" s="44"/>
      <c r="E173" s="44"/>
      <c r="F173" s="78"/>
      <c r="G173" s="78"/>
      <c r="H173" s="78"/>
      <c r="I173" s="78"/>
      <c r="J173" s="78"/>
      <c r="K173" s="44"/>
      <c r="L173" s="44"/>
      <c r="M173" s="44"/>
      <c r="N173" s="44"/>
      <c r="O173" s="44"/>
      <c r="P173" s="44"/>
      <c r="Q173" s="44"/>
      <c r="R173" s="44"/>
      <c r="S173" s="44"/>
      <c r="T173" s="44"/>
      <c r="U173" s="44"/>
      <c r="V173" s="44"/>
      <c r="W173" s="44"/>
      <c r="X173" s="44"/>
      <c r="Y173" s="44"/>
      <c r="Z173" s="44"/>
      <c r="AA173" s="44"/>
      <c r="AB173" s="44"/>
      <c r="AC173" s="44"/>
    </row>
    <row r="174" ht="14.25" customHeight="1">
      <c r="A174" s="44"/>
      <c r="B174" s="44"/>
      <c r="C174" s="78"/>
      <c r="D174" s="44"/>
      <c r="E174" s="44"/>
      <c r="F174" s="78"/>
      <c r="G174" s="78"/>
      <c r="H174" s="78"/>
      <c r="I174" s="78"/>
      <c r="J174" s="78"/>
      <c r="K174" s="44"/>
      <c r="L174" s="44"/>
      <c r="M174" s="44"/>
      <c r="N174" s="44"/>
      <c r="O174" s="44"/>
      <c r="P174" s="44"/>
      <c r="Q174" s="44"/>
      <c r="R174" s="44"/>
      <c r="S174" s="44"/>
      <c r="T174" s="44"/>
      <c r="U174" s="44"/>
      <c r="V174" s="44"/>
      <c r="W174" s="44"/>
      <c r="X174" s="44"/>
      <c r="Y174" s="44"/>
      <c r="Z174" s="44"/>
      <c r="AA174" s="44"/>
      <c r="AB174" s="44"/>
      <c r="AC174" s="44"/>
    </row>
    <row r="175" ht="14.25" customHeight="1">
      <c r="A175" s="44"/>
      <c r="B175" s="44"/>
      <c r="C175" s="78"/>
      <c r="D175" s="44"/>
      <c r="E175" s="44"/>
      <c r="F175" s="78"/>
      <c r="G175" s="78"/>
      <c r="H175" s="78"/>
      <c r="I175" s="78"/>
      <c r="J175" s="78"/>
      <c r="K175" s="44"/>
      <c r="L175" s="44"/>
      <c r="M175" s="44"/>
      <c r="N175" s="44"/>
      <c r="O175" s="44"/>
      <c r="P175" s="44"/>
      <c r="Q175" s="44"/>
      <c r="R175" s="44"/>
      <c r="S175" s="44"/>
      <c r="T175" s="44"/>
      <c r="U175" s="44"/>
      <c r="V175" s="44"/>
      <c r="W175" s="44"/>
      <c r="X175" s="44"/>
      <c r="Y175" s="44"/>
      <c r="Z175" s="44"/>
      <c r="AA175" s="44"/>
      <c r="AB175" s="44"/>
      <c r="AC175" s="44"/>
    </row>
    <row r="176" ht="14.25" customHeight="1">
      <c r="A176" s="44"/>
      <c r="B176" s="44"/>
      <c r="C176" s="78"/>
      <c r="D176" s="44"/>
      <c r="E176" s="44"/>
      <c r="F176" s="78"/>
      <c r="G176" s="78"/>
      <c r="H176" s="78"/>
      <c r="I176" s="78"/>
      <c r="J176" s="78"/>
      <c r="K176" s="44"/>
      <c r="L176" s="44"/>
      <c r="M176" s="44"/>
      <c r="N176" s="44"/>
      <c r="O176" s="44"/>
      <c r="P176" s="44"/>
      <c r="Q176" s="44"/>
      <c r="R176" s="44"/>
      <c r="S176" s="44"/>
      <c r="T176" s="44"/>
      <c r="U176" s="44"/>
      <c r="V176" s="44"/>
      <c r="W176" s="44"/>
      <c r="X176" s="44"/>
      <c r="Y176" s="44"/>
      <c r="Z176" s="44"/>
      <c r="AA176" s="44"/>
      <c r="AB176" s="44"/>
      <c r="AC176" s="44"/>
    </row>
    <row r="177" ht="14.25" customHeight="1">
      <c r="A177" s="44"/>
      <c r="B177" s="44"/>
      <c r="C177" s="78"/>
      <c r="D177" s="44"/>
      <c r="E177" s="44"/>
      <c r="F177" s="78"/>
      <c r="G177" s="78"/>
      <c r="H177" s="78"/>
      <c r="I177" s="78"/>
      <c r="J177" s="78"/>
      <c r="K177" s="44"/>
      <c r="L177" s="44"/>
      <c r="M177" s="44"/>
      <c r="N177" s="44"/>
      <c r="O177" s="44"/>
      <c r="P177" s="44"/>
      <c r="Q177" s="44"/>
      <c r="R177" s="44"/>
      <c r="S177" s="44"/>
      <c r="T177" s="44"/>
      <c r="U177" s="44"/>
      <c r="V177" s="44"/>
      <c r="W177" s="44"/>
      <c r="X177" s="44"/>
      <c r="Y177" s="44"/>
      <c r="Z177" s="44"/>
      <c r="AA177" s="44"/>
      <c r="AB177" s="44"/>
      <c r="AC177" s="44"/>
    </row>
    <row r="178" ht="14.25" customHeight="1">
      <c r="A178" s="44"/>
      <c r="B178" s="44"/>
      <c r="C178" s="78"/>
      <c r="D178" s="44"/>
      <c r="E178" s="44"/>
      <c r="F178" s="78"/>
      <c r="G178" s="78"/>
      <c r="H178" s="78"/>
      <c r="I178" s="78"/>
      <c r="J178" s="78"/>
      <c r="K178" s="44"/>
      <c r="L178" s="44"/>
      <c r="M178" s="44"/>
      <c r="N178" s="44"/>
      <c r="O178" s="44"/>
      <c r="P178" s="44"/>
      <c r="Q178" s="44"/>
      <c r="R178" s="44"/>
      <c r="S178" s="44"/>
      <c r="T178" s="44"/>
      <c r="U178" s="44"/>
      <c r="V178" s="44"/>
      <c r="W178" s="44"/>
      <c r="X178" s="44"/>
      <c r="Y178" s="44"/>
      <c r="Z178" s="44"/>
      <c r="AA178" s="44"/>
      <c r="AB178" s="44"/>
      <c r="AC178" s="44"/>
    </row>
    <row r="179" ht="14.25" customHeight="1">
      <c r="A179" s="44"/>
      <c r="B179" s="44"/>
      <c r="C179" s="78"/>
      <c r="D179" s="44"/>
      <c r="E179" s="44"/>
      <c r="F179" s="78"/>
      <c r="G179" s="78"/>
      <c r="H179" s="78"/>
      <c r="I179" s="78"/>
      <c r="J179" s="78"/>
      <c r="K179" s="44"/>
      <c r="L179" s="44"/>
      <c r="M179" s="44"/>
      <c r="N179" s="44"/>
      <c r="O179" s="44"/>
      <c r="P179" s="44"/>
      <c r="Q179" s="44"/>
      <c r="R179" s="44"/>
      <c r="S179" s="44"/>
      <c r="T179" s="44"/>
      <c r="U179" s="44"/>
      <c r="V179" s="44"/>
      <c r="W179" s="44"/>
      <c r="X179" s="44"/>
      <c r="Y179" s="44"/>
      <c r="Z179" s="44"/>
      <c r="AA179" s="44"/>
      <c r="AB179" s="44"/>
      <c r="AC179" s="44"/>
    </row>
    <row r="180" ht="14.25" customHeight="1">
      <c r="A180" s="44"/>
      <c r="B180" s="44"/>
      <c r="C180" s="78"/>
      <c r="D180" s="44"/>
      <c r="E180" s="44"/>
      <c r="F180" s="78"/>
      <c r="G180" s="78"/>
      <c r="H180" s="78"/>
      <c r="I180" s="78"/>
      <c r="J180" s="78"/>
      <c r="K180" s="44"/>
      <c r="L180" s="44"/>
      <c r="M180" s="44"/>
      <c r="N180" s="44"/>
      <c r="O180" s="44"/>
      <c r="P180" s="44"/>
      <c r="Q180" s="44"/>
      <c r="R180" s="44"/>
      <c r="S180" s="44"/>
      <c r="T180" s="44"/>
      <c r="U180" s="44"/>
      <c r="V180" s="44"/>
      <c r="W180" s="44"/>
      <c r="X180" s="44"/>
      <c r="Y180" s="44"/>
      <c r="Z180" s="44"/>
      <c r="AA180" s="44"/>
      <c r="AB180" s="44"/>
      <c r="AC180" s="44"/>
    </row>
    <row r="181" ht="14.25" customHeight="1">
      <c r="A181" s="44"/>
      <c r="B181" s="44"/>
      <c r="C181" s="78"/>
      <c r="D181" s="44"/>
      <c r="E181" s="44"/>
      <c r="F181" s="78"/>
      <c r="G181" s="78"/>
      <c r="H181" s="78"/>
      <c r="I181" s="78"/>
      <c r="J181" s="78"/>
      <c r="K181" s="44"/>
      <c r="L181" s="44"/>
      <c r="M181" s="44"/>
      <c r="N181" s="44"/>
      <c r="O181" s="44"/>
      <c r="P181" s="44"/>
      <c r="Q181" s="44"/>
      <c r="R181" s="44"/>
      <c r="S181" s="44"/>
      <c r="T181" s="44"/>
      <c r="U181" s="44"/>
      <c r="V181" s="44"/>
      <c r="W181" s="44"/>
      <c r="X181" s="44"/>
      <c r="Y181" s="44"/>
      <c r="Z181" s="44"/>
      <c r="AA181" s="44"/>
      <c r="AB181" s="44"/>
      <c r="AC181" s="44"/>
    </row>
    <row r="182" ht="14.25" customHeight="1">
      <c r="A182" s="44"/>
      <c r="B182" s="44"/>
      <c r="C182" s="78"/>
      <c r="D182" s="44"/>
      <c r="E182" s="44"/>
      <c r="F182" s="78"/>
      <c r="G182" s="78"/>
      <c r="H182" s="78"/>
      <c r="I182" s="78"/>
      <c r="J182" s="78"/>
      <c r="K182" s="44"/>
      <c r="L182" s="44"/>
      <c r="M182" s="44"/>
      <c r="N182" s="44"/>
      <c r="O182" s="44"/>
      <c r="P182" s="44"/>
      <c r="Q182" s="44"/>
      <c r="R182" s="44"/>
      <c r="S182" s="44"/>
      <c r="T182" s="44"/>
      <c r="U182" s="44"/>
      <c r="V182" s="44"/>
      <c r="W182" s="44"/>
      <c r="X182" s="44"/>
      <c r="Y182" s="44"/>
      <c r="Z182" s="44"/>
      <c r="AA182" s="44"/>
      <c r="AB182" s="44"/>
      <c r="AC182" s="44"/>
    </row>
    <row r="183" ht="14.25" customHeight="1">
      <c r="A183" s="44"/>
      <c r="B183" s="44"/>
      <c r="C183" s="78"/>
      <c r="D183" s="44"/>
      <c r="E183" s="44"/>
      <c r="F183" s="78"/>
      <c r="G183" s="78"/>
      <c r="H183" s="78"/>
      <c r="I183" s="78"/>
      <c r="J183" s="78"/>
      <c r="K183" s="44"/>
      <c r="L183" s="44"/>
      <c r="M183" s="44"/>
      <c r="N183" s="44"/>
      <c r="O183" s="44"/>
      <c r="P183" s="44"/>
      <c r="Q183" s="44"/>
      <c r="R183" s="44"/>
      <c r="S183" s="44"/>
      <c r="T183" s="44"/>
      <c r="U183" s="44"/>
      <c r="V183" s="44"/>
      <c r="W183" s="44"/>
      <c r="X183" s="44"/>
      <c r="Y183" s="44"/>
      <c r="Z183" s="44"/>
      <c r="AA183" s="44"/>
      <c r="AB183" s="44"/>
      <c r="AC183" s="44"/>
    </row>
    <row r="184" ht="14.25" customHeight="1">
      <c r="A184" s="44"/>
      <c r="B184" s="44"/>
      <c r="C184" s="78"/>
      <c r="D184" s="44"/>
      <c r="E184" s="44"/>
      <c r="F184" s="78"/>
      <c r="G184" s="78"/>
      <c r="H184" s="78"/>
      <c r="I184" s="78"/>
      <c r="J184" s="78"/>
      <c r="K184" s="44"/>
      <c r="L184" s="44"/>
      <c r="M184" s="44"/>
      <c r="N184" s="44"/>
      <c r="O184" s="44"/>
      <c r="P184" s="44"/>
      <c r="Q184" s="44"/>
      <c r="R184" s="44"/>
      <c r="S184" s="44"/>
      <c r="T184" s="44"/>
      <c r="U184" s="44"/>
      <c r="V184" s="44"/>
      <c r="W184" s="44"/>
      <c r="X184" s="44"/>
      <c r="Y184" s="44"/>
      <c r="Z184" s="44"/>
      <c r="AA184" s="44"/>
      <c r="AB184" s="44"/>
      <c r="AC184" s="44"/>
    </row>
    <row r="185" ht="14.25" customHeight="1">
      <c r="A185" s="44"/>
      <c r="B185" s="44"/>
      <c r="C185" s="78"/>
      <c r="D185" s="44"/>
      <c r="E185" s="44"/>
      <c r="F185" s="78"/>
      <c r="G185" s="78"/>
      <c r="H185" s="78"/>
      <c r="I185" s="78"/>
      <c r="J185" s="78"/>
      <c r="K185" s="44"/>
      <c r="L185" s="44"/>
      <c r="M185" s="44"/>
      <c r="N185" s="44"/>
      <c r="O185" s="44"/>
      <c r="P185" s="44"/>
      <c r="Q185" s="44"/>
      <c r="R185" s="44"/>
      <c r="S185" s="44"/>
      <c r="T185" s="44"/>
      <c r="U185" s="44"/>
      <c r="V185" s="44"/>
      <c r="W185" s="44"/>
      <c r="X185" s="44"/>
      <c r="Y185" s="44"/>
      <c r="Z185" s="44"/>
      <c r="AA185" s="44"/>
      <c r="AB185" s="44"/>
      <c r="AC185" s="44"/>
    </row>
    <row r="186" ht="14.25" customHeight="1">
      <c r="A186" s="44"/>
      <c r="B186" s="44"/>
      <c r="C186" s="78"/>
      <c r="D186" s="44"/>
      <c r="E186" s="44"/>
      <c r="F186" s="78"/>
      <c r="G186" s="78"/>
      <c r="H186" s="78"/>
      <c r="I186" s="78"/>
      <c r="J186" s="78"/>
      <c r="K186" s="44"/>
      <c r="L186" s="44"/>
      <c r="M186" s="44"/>
      <c r="N186" s="44"/>
      <c r="O186" s="44"/>
      <c r="P186" s="44"/>
      <c r="Q186" s="44"/>
      <c r="R186" s="44"/>
      <c r="S186" s="44"/>
      <c r="T186" s="44"/>
      <c r="U186" s="44"/>
      <c r="V186" s="44"/>
      <c r="W186" s="44"/>
      <c r="X186" s="44"/>
      <c r="Y186" s="44"/>
      <c r="Z186" s="44"/>
      <c r="AA186" s="44"/>
      <c r="AB186" s="44"/>
      <c r="AC186" s="44"/>
    </row>
    <row r="187" ht="14.25" customHeight="1">
      <c r="A187" s="44"/>
      <c r="B187" s="44"/>
      <c r="C187" s="78"/>
      <c r="D187" s="44"/>
      <c r="E187" s="44"/>
      <c r="F187" s="78"/>
      <c r="G187" s="78"/>
      <c r="H187" s="78"/>
      <c r="I187" s="78"/>
      <c r="J187" s="78"/>
      <c r="K187" s="44"/>
      <c r="L187" s="44"/>
      <c r="M187" s="44"/>
      <c r="N187" s="44"/>
      <c r="O187" s="44"/>
      <c r="P187" s="44"/>
      <c r="Q187" s="44"/>
      <c r="R187" s="44"/>
      <c r="S187" s="44"/>
      <c r="T187" s="44"/>
      <c r="U187" s="44"/>
      <c r="V187" s="44"/>
      <c r="W187" s="44"/>
      <c r="X187" s="44"/>
      <c r="Y187" s="44"/>
      <c r="Z187" s="44"/>
      <c r="AA187" s="44"/>
      <c r="AB187" s="44"/>
      <c r="AC187" s="44"/>
    </row>
    <row r="188" ht="14.25" customHeight="1">
      <c r="A188" s="44"/>
      <c r="B188" s="44"/>
      <c r="C188" s="78"/>
      <c r="D188" s="44"/>
      <c r="E188" s="44"/>
      <c r="F188" s="78"/>
      <c r="G188" s="78"/>
      <c r="H188" s="78"/>
      <c r="I188" s="78"/>
      <c r="J188" s="78"/>
      <c r="K188" s="44"/>
      <c r="L188" s="44"/>
      <c r="M188" s="44"/>
      <c r="N188" s="44"/>
      <c r="O188" s="44"/>
      <c r="P188" s="44"/>
      <c r="Q188" s="44"/>
      <c r="R188" s="44"/>
      <c r="S188" s="44"/>
      <c r="T188" s="44"/>
      <c r="U188" s="44"/>
      <c r="V188" s="44"/>
      <c r="W188" s="44"/>
      <c r="X188" s="44"/>
      <c r="Y188" s="44"/>
      <c r="Z188" s="44"/>
      <c r="AA188" s="44"/>
      <c r="AB188" s="44"/>
      <c r="AC188" s="44"/>
    </row>
    <row r="189" ht="14.25" customHeight="1">
      <c r="A189" s="44"/>
      <c r="B189" s="44"/>
      <c r="C189" s="78"/>
      <c r="D189" s="44"/>
      <c r="E189" s="44"/>
      <c r="F189" s="78"/>
      <c r="G189" s="78"/>
      <c r="H189" s="78"/>
      <c r="I189" s="78"/>
      <c r="J189" s="78"/>
      <c r="K189" s="44"/>
      <c r="L189" s="44"/>
      <c r="M189" s="44"/>
      <c r="N189" s="44"/>
      <c r="O189" s="44"/>
      <c r="P189" s="44"/>
      <c r="Q189" s="44"/>
      <c r="R189" s="44"/>
      <c r="S189" s="44"/>
      <c r="T189" s="44"/>
      <c r="U189" s="44"/>
      <c r="V189" s="44"/>
      <c r="W189" s="44"/>
      <c r="X189" s="44"/>
      <c r="Y189" s="44"/>
      <c r="Z189" s="44"/>
      <c r="AA189" s="44"/>
      <c r="AB189" s="44"/>
      <c r="AC189" s="44"/>
    </row>
    <row r="190" ht="14.25" customHeight="1">
      <c r="A190" s="44"/>
      <c r="B190" s="44"/>
      <c r="C190" s="78"/>
      <c r="D190" s="44"/>
      <c r="E190" s="44"/>
      <c r="F190" s="78"/>
      <c r="G190" s="78"/>
      <c r="H190" s="78"/>
      <c r="I190" s="78"/>
      <c r="J190" s="78"/>
      <c r="K190" s="44"/>
      <c r="L190" s="44"/>
      <c r="M190" s="44"/>
      <c r="N190" s="44"/>
      <c r="O190" s="44"/>
      <c r="P190" s="44"/>
      <c r="Q190" s="44"/>
      <c r="R190" s="44"/>
      <c r="S190" s="44"/>
      <c r="T190" s="44"/>
      <c r="U190" s="44"/>
      <c r="V190" s="44"/>
      <c r="W190" s="44"/>
      <c r="X190" s="44"/>
      <c r="Y190" s="44"/>
      <c r="Z190" s="44"/>
      <c r="AA190" s="44"/>
      <c r="AB190" s="44"/>
      <c r="AC190" s="44"/>
    </row>
    <row r="191" ht="14.25" customHeight="1">
      <c r="A191" s="44"/>
      <c r="B191" s="44"/>
      <c r="C191" s="78"/>
      <c r="D191" s="44"/>
      <c r="E191" s="44"/>
      <c r="F191" s="78"/>
      <c r="G191" s="78"/>
      <c r="H191" s="78"/>
      <c r="I191" s="78"/>
      <c r="J191" s="78"/>
      <c r="K191" s="44"/>
      <c r="L191" s="44"/>
      <c r="M191" s="44"/>
      <c r="N191" s="44"/>
      <c r="O191" s="44"/>
      <c r="P191" s="44"/>
      <c r="Q191" s="44"/>
      <c r="R191" s="44"/>
      <c r="S191" s="44"/>
      <c r="T191" s="44"/>
      <c r="U191" s="44"/>
      <c r="V191" s="44"/>
      <c r="W191" s="44"/>
      <c r="X191" s="44"/>
      <c r="Y191" s="44"/>
      <c r="Z191" s="44"/>
      <c r="AA191" s="44"/>
      <c r="AB191" s="44"/>
      <c r="AC191" s="44"/>
    </row>
    <row r="192" ht="14.25" customHeight="1">
      <c r="A192" s="44"/>
      <c r="B192" s="44"/>
      <c r="C192" s="78"/>
      <c r="D192" s="44"/>
      <c r="E192" s="44"/>
      <c r="F192" s="78"/>
      <c r="G192" s="78"/>
      <c r="H192" s="78"/>
      <c r="I192" s="78"/>
      <c r="J192" s="78"/>
      <c r="K192" s="44"/>
      <c r="L192" s="44"/>
      <c r="M192" s="44"/>
      <c r="N192" s="44"/>
      <c r="O192" s="44"/>
      <c r="P192" s="44"/>
      <c r="Q192" s="44"/>
      <c r="R192" s="44"/>
      <c r="S192" s="44"/>
      <c r="T192" s="44"/>
      <c r="U192" s="44"/>
      <c r="V192" s="44"/>
      <c r="W192" s="44"/>
      <c r="X192" s="44"/>
      <c r="Y192" s="44"/>
      <c r="Z192" s="44"/>
      <c r="AA192" s="44"/>
      <c r="AB192" s="44"/>
      <c r="AC192" s="44"/>
    </row>
    <row r="193" ht="14.25" customHeight="1">
      <c r="A193" s="44"/>
      <c r="B193" s="44"/>
      <c r="C193" s="78"/>
      <c r="D193" s="44"/>
      <c r="E193" s="44"/>
      <c r="F193" s="78"/>
      <c r="G193" s="78"/>
      <c r="H193" s="78"/>
      <c r="I193" s="78"/>
      <c r="J193" s="78"/>
      <c r="K193" s="44"/>
      <c r="L193" s="44"/>
      <c r="M193" s="44"/>
      <c r="N193" s="44"/>
      <c r="O193" s="44"/>
      <c r="P193" s="44"/>
      <c r="Q193" s="44"/>
      <c r="R193" s="44"/>
      <c r="S193" s="44"/>
      <c r="T193" s="44"/>
      <c r="U193" s="44"/>
      <c r="V193" s="44"/>
      <c r="W193" s="44"/>
      <c r="X193" s="44"/>
      <c r="Y193" s="44"/>
      <c r="Z193" s="44"/>
      <c r="AA193" s="44"/>
      <c r="AB193" s="44"/>
      <c r="AC193" s="44"/>
    </row>
    <row r="194" ht="14.25" customHeight="1">
      <c r="A194" s="44"/>
      <c r="B194" s="44"/>
      <c r="C194" s="78"/>
      <c r="D194" s="44"/>
      <c r="E194" s="44"/>
      <c r="F194" s="78"/>
      <c r="G194" s="78"/>
      <c r="H194" s="78"/>
      <c r="I194" s="78"/>
      <c r="J194" s="78"/>
      <c r="K194" s="44"/>
      <c r="L194" s="44"/>
      <c r="M194" s="44"/>
      <c r="N194" s="44"/>
      <c r="O194" s="44"/>
      <c r="P194" s="44"/>
      <c r="Q194" s="44"/>
      <c r="R194" s="44"/>
      <c r="S194" s="44"/>
      <c r="T194" s="44"/>
      <c r="U194" s="44"/>
      <c r="V194" s="44"/>
      <c r="W194" s="44"/>
      <c r="X194" s="44"/>
      <c r="Y194" s="44"/>
      <c r="Z194" s="44"/>
      <c r="AA194" s="44"/>
      <c r="AB194" s="44"/>
      <c r="AC194" s="44"/>
    </row>
    <row r="195" ht="14.25" customHeight="1">
      <c r="A195" s="44"/>
      <c r="B195" s="44"/>
      <c r="C195" s="78"/>
      <c r="D195" s="44"/>
      <c r="E195" s="44"/>
      <c r="F195" s="78"/>
      <c r="G195" s="78"/>
      <c r="H195" s="78"/>
      <c r="I195" s="78"/>
      <c r="J195" s="78"/>
      <c r="K195" s="44"/>
      <c r="L195" s="44"/>
      <c r="M195" s="44"/>
      <c r="N195" s="44"/>
      <c r="O195" s="44"/>
      <c r="P195" s="44"/>
      <c r="Q195" s="44"/>
      <c r="R195" s="44"/>
      <c r="S195" s="44"/>
      <c r="T195" s="44"/>
      <c r="U195" s="44"/>
      <c r="V195" s="44"/>
      <c r="W195" s="44"/>
      <c r="X195" s="44"/>
      <c r="Y195" s="44"/>
      <c r="Z195" s="44"/>
      <c r="AA195" s="44"/>
      <c r="AB195" s="44"/>
      <c r="AC195" s="44"/>
    </row>
    <row r="196" ht="14.25" customHeight="1">
      <c r="A196" s="44"/>
      <c r="B196" s="44"/>
      <c r="C196" s="78"/>
      <c r="D196" s="44"/>
      <c r="E196" s="44"/>
      <c r="F196" s="78"/>
      <c r="G196" s="78"/>
      <c r="H196" s="78"/>
      <c r="I196" s="78"/>
      <c r="J196" s="78"/>
      <c r="K196" s="44"/>
      <c r="L196" s="44"/>
      <c r="M196" s="44"/>
      <c r="N196" s="44"/>
      <c r="O196" s="44"/>
      <c r="P196" s="44"/>
      <c r="Q196" s="44"/>
      <c r="R196" s="44"/>
      <c r="S196" s="44"/>
      <c r="T196" s="44"/>
      <c r="U196" s="44"/>
      <c r="V196" s="44"/>
      <c r="W196" s="44"/>
      <c r="X196" s="44"/>
      <c r="Y196" s="44"/>
      <c r="Z196" s="44"/>
      <c r="AA196" s="44"/>
      <c r="AB196" s="44"/>
      <c r="AC196" s="44"/>
    </row>
    <row r="197" ht="14.25" customHeight="1">
      <c r="A197" s="44"/>
      <c r="B197" s="44"/>
      <c r="C197" s="78"/>
      <c r="D197" s="44"/>
      <c r="E197" s="44"/>
      <c r="F197" s="78"/>
      <c r="G197" s="78"/>
      <c r="H197" s="78"/>
      <c r="I197" s="78"/>
      <c r="J197" s="78"/>
      <c r="K197" s="44"/>
      <c r="L197" s="44"/>
      <c r="M197" s="44"/>
      <c r="N197" s="44"/>
      <c r="O197" s="44"/>
      <c r="P197" s="44"/>
      <c r="Q197" s="44"/>
      <c r="R197" s="44"/>
      <c r="S197" s="44"/>
      <c r="T197" s="44"/>
      <c r="U197" s="44"/>
      <c r="V197" s="44"/>
      <c r="W197" s="44"/>
      <c r="X197" s="44"/>
      <c r="Y197" s="44"/>
      <c r="Z197" s="44"/>
      <c r="AA197" s="44"/>
      <c r="AB197" s="44"/>
      <c r="AC197" s="44"/>
    </row>
    <row r="198" ht="14.25" customHeight="1">
      <c r="A198" s="44"/>
      <c r="B198" s="44"/>
      <c r="C198" s="78"/>
      <c r="D198" s="44"/>
      <c r="E198" s="44"/>
      <c r="F198" s="78"/>
      <c r="G198" s="78"/>
      <c r="H198" s="78"/>
      <c r="I198" s="78"/>
      <c r="J198" s="78"/>
      <c r="K198" s="44"/>
      <c r="L198" s="44"/>
      <c r="M198" s="44"/>
      <c r="N198" s="44"/>
      <c r="O198" s="44"/>
      <c r="P198" s="44"/>
      <c r="Q198" s="44"/>
      <c r="R198" s="44"/>
      <c r="S198" s="44"/>
      <c r="T198" s="44"/>
      <c r="U198" s="44"/>
      <c r="V198" s="44"/>
      <c r="W198" s="44"/>
      <c r="X198" s="44"/>
      <c r="Y198" s="44"/>
      <c r="Z198" s="44"/>
      <c r="AA198" s="44"/>
      <c r="AB198" s="44"/>
      <c r="AC198" s="44"/>
    </row>
    <row r="199" ht="14.25" customHeight="1">
      <c r="A199" s="44"/>
      <c r="B199" s="44"/>
      <c r="C199" s="78"/>
      <c r="D199" s="44"/>
      <c r="E199" s="44"/>
      <c r="F199" s="78"/>
      <c r="G199" s="78"/>
      <c r="H199" s="78"/>
      <c r="I199" s="78"/>
      <c r="J199" s="78"/>
      <c r="K199" s="44"/>
      <c r="L199" s="44"/>
      <c r="M199" s="44"/>
      <c r="N199" s="44"/>
      <c r="O199" s="44"/>
      <c r="P199" s="44"/>
      <c r="Q199" s="44"/>
      <c r="R199" s="44"/>
      <c r="S199" s="44"/>
      <c r="T199" s="44"/>
      <c r="U199" s="44"/>
      <c r="V199" s="44"/>
      <c r="W199" s="44"/>
      <c r="X199" s="44"/>
      <c r="Y199" s="44"/>
      <c r="Z199" s="44"/>
      <c r="AA199" s="44"/>
      <c r="AB199" s="44"/>
      <c r="AC199" s="44"/>
    </row>
    <row r="200" ht="14.25" customHeight="1">
      <c r="A200" s="44"/>
      <c r="B200" s="44"/>
      <c r="C200" s="78"/>
      <c r="D200" s="44"/>
      <c r="E200" s="44"/>
      <c r="F200" s="78"/>
      <c r="G200" s="78"/>
      <c r="H200" s="78"/>
      <c r="I200" s="78"/>
      <c r="J200" s="78"/>
      <c r="K200" s="44"/>
      <c r="L200" s="44"/>
      <c r="M200" s="44"/>
      <c r="N200" s="44"/>
      <c r="O200" s="44"/>
      <c r="P200" s="44"/>
      <c r="Q200" s="44"/>
      <c r="R200" s="44"/>
      <c r="S200" s="44"/>
      <c r="T200" s="44"/>
      <c r="U200" s="44"/>
      <c r="V200" s="44"/>
      <c r="W200" s="44"/>
      <c r="X200" s="44"/>
      <c r="Y200" s="44"/>
      <c r="Z200" s="44"/>
      <c r="AA200" s="44"/>
      <c r="AB200" s="44"/>
      <c r="AC200" s="44"/>
    </row>
    <row r="201" ht="14.25" customHeight="1">
      <c r="A201" s="44"/>
      <c r="B201" s="44"/>
      <c r="C201" s="78"/>
      <c r="D201" s="44"/>
      <c r="E201" s="44"/>
      <c r="F201" s="78"/>
      <c r="G201" s="78"/>
      <c r="H201" s="78"/>
      <c r="I201" s="78"/>
      <c r="J201" s="78"/>
      <c r="K201" s="44"/>
      <c r="L201" s="44"/>
      <c r="M201" s="44"/>
      <c r="N201" s="44"/>
      <c r="O201" s="44"/>
      <c r="P201" s="44"/>
      <c r="Q201" s="44"/>
      <c r="R201" s="44"/>
      <c r="S201" s="44"/>
      <c r="T201" s="44"/>
      <c r="U201" s="44"/>
      <c r="V201" s="44"/>
      <c r="W201" s="44"/>
      <c r="X201" s="44"/>
      <c r="Y201" s="44"/>
      <c r="Z201" s="44"/>
      <c r="AA201" s="44"/>
      <c r="AB201" s="44"/>
      <c r="AC201" s="44"/>
    </row>
    <row r="202" ht="14.25" customHeight="1">
      <c r="A202" s="44"/>
      <c r="B202" s="44"/>
      <c r="C202" s="78"/>
      <c r="D202" s="44"/>
      <c r="E202" s="44"/>
      <c r="F202" s="78"/>
      <c r="G202" s="78"/>
      <c r="H202" s="78"/>
      <c r="I202" s="78"/>
      <c r="J202" s="78"/>
      <c r="K202" s="44"/>
      <c r="L202" s="44"/>
      <c r="M202" s="44"/>
      <c r="N202" s="44"/>
      <c r="O202" s="44"/>
      <c r="P202" s="44"/>
      <c r="Q202" s="44"/>
      <c r="R202" s="44"/>
      <c r="S202" s="44"/>
      <c r="T202" s="44"/>
      <c r="U202" s="44"/>
      <c r="V202" s="44"/>
      <c r="W202" s="44"/>
      <c r="X202" s="44"/>
      <c r="Y202" s="44"/>
      <c r="Z202" s="44"/>
      <c r="AA202" s="44"/>
      <c r="AB202" s="44"/>
      <c r="AC202" s="44"/>
    </row>
    <row r="203" ht="14.25" customHeight="1">
      <c r="A203" s="44"/>
      <c r="B203" s="44"/>
      <c r="C203" s="78"/>
      <c r="D203" s="44"/>
      <c r="E203" s="44"/>
      <c r="F203" s="78"/>
      <c r="G203" s="78"/>
      <c r="H203" s="78"/>
      <c r="I203" s="78"/>
      <c r="J203" s="78"/>
      <c r="K203" s="44"/>
      <c r="L203" s="44"/>
      <c r="M203" s="44"/>
      <c r="N203" s="44"/>
      <c r="O203" s="44"/>
      <c r="P203" s="44"/>
      <c r="Q203" s="44"/>
      <c r="R203" s="44"/>
      <c r="S203" s="44"/>
      <c r="T203" s="44"/>
      <c r="U203" s="44"/>
      <c r="V203" s="44"/>
      <c r="W203" s="44"/>
      <c r="X203" s="44"/>
      <c r="Y203" s="44"/>
      <c r="Z203" s="44"/>
      <c r="AA203" s="44"/>
      <c r="AB203" s="44"/>
      <c r="AC203" s="44"/>
    </row>
    <row r="204" ht="14.25" customHeight="1">
      <c r="A204" s="44"/>
      <c r="B204" s="44"/>
      <c r="C204" s="78"/>
      <c r="D204" s="44"/>
      <c r="E204" s="44"/>
      <c r="F204" s="78"/>
      <c r="G204" s="78"/>
      <c r="H204" s="78"/>
      <c r="I204" s="78"/>
      <c r="J204" s="78"/>
      <c r="K204" s="44"/>
      <c r="L204" s="44"/>
      <c r="M204" s="44"/>
      <c r="N204" s="44"/>
      <c r="O204" s="44"/>
      <c r="P204" s="44"/>
      <c r="Q204" s="44"/>
      <c r="R204" s="44"/>
      <c r="S204" s="44"/>
      <c r="T204" s="44"/>
      <c r="U204" s="44"/>
      <c r="V204" s="44"/>
      <c r="W204" s="44"/>
      <c r="X204" s="44"/>
      <c r="Y204" s="44"/>
      <c r="Z204" s="44"/>
      <c r="AA204" s="44"/>
      <c r="AB204" s="44"/>
      <c r="AC204" s="44"/>
    </row>
    <row r="205" ht="14.25" customHeight="1">
      <c r="A205" s="44"/>
      <c r="B205" s="44"/>
      <c r="C205" s="78"/>
      <c r="D205" s="44"/>
      <c r="E205" s="44"/>
      <c r="F205" s="78"/>
      <c r="G205" s="78"/>
      <c r="H205" s="78"/>
      <c r="I205" s="78"/>
      <c r="J205" s="78"/>
      <c r="K205" s="44"/>
      <c r="L205" s="44"/>
      <c r="M205" s="44"/>
      <c r="N205" s="44"/>
      <c r="O205" s="44"/>
      <c r="P205" s="44"/>
      <c r="Q205" s="44"/>
      <c r="R205" s="44"/>
      <c r="S205" s="44"/>
      <c r="T205" s="44"/>
      <c r="U205" s="44"/>
      <c r="V205" s="44"/>
      <c r="W205" s="44"/>
      <c r="X205" s="44"/>
      <c r="Y205" s="44"/>
      <c r="Z205" s="44"/>
      <c r="AA205" s="44"/>
      <c r="AB205" s="44"/>
      <c r="AC205" s="44"/>
    </row>
    <row r="206" ht="14.25" customHeight="1">
      <c r="A206" s="44"/>
      <c r="B206" s="44"/>
      <c r="C206" s="78"/>
      <c r="D206" s="44"/>
      <c r="E206" s="44"/>
      <c r="F206" s="78"/>
      <c r="G206" s="78"/>
      <c r="H206" s="78"/>
      <c r="I206" s="78"/>
      <c r="J206" s="78"/>
      <c r="K206" s="44"/>
      <c r="L206" s="44"/>
      <c r="M206" s="44"/>
      <c r="N206" s="44"/>
      <c r="O206" s="44"/>
      <c r="P206" s="44"/>
      <c r="Q206" s="44"/>
      <c r="R206" s="44"/>
      <c r="S206" s="44"/>
      <c r="T206" s="44"/>
      <c r="U206" s="44"/>
      <c r="V206" s="44"/>
      <c r="W206" s="44"/>
      <c r="X206" s="44"/>
      <c r="Y206" s="44"/>
      <c r="Z206" s="44"/>
      <c r="AA206" s="44"/>
      <c r="AB206" s="44"/>
      <c r="AC206" s="44"/>
    </row>
    <row r="207" ht="14.25" customHeight="1">
      <c r="A207" s="44"/>
      <c r="B207" s="44"/>
      <c r="C207" s="78"/>
      <c r="D207" s="44"/>
      <c r="E207" s="44"/>
      <c r="F207" s="78"/>
      <c r="G207" s="78"/>
      <c r="H207" s="78"/>
      <c r="I207" s="78"/>
      <c r="J207" s="78"/>
      <c r="K207" s="44"/>
      <c r="L207" s="44"/>
      <c r="M207" s="44"/>
      <c r="N207" s="44"/>
      <c r="O207" s="44"/>
      <c r="P207" s="44"/>
      <c r="Q207" s="44"/>
      <c r="R207" s="44"/>
      <c r="S207" s="44"/>
      <c r="T207" s="44"/>
      <c r="U207" s="44"/>
      <c r="V207" s="44"/>
      <c r="W207" s="44"/>
      <c r="X207" s="44"/>
      <c r="Y207" s="44"/>
      <c r="Z207" s="44"/>
      <c r="AA207" s="44"/>
      <c r="AB207" s="44"/>
      <c r="AC207" s="44"/>
    </row>
    <row r="208" ht="14.25" customHeight="1">
      <c r="A208" s="44"/>
      <c r="B208" s="44"/>
      <c r="C208" s="78"/>
      <c r="D208" s="44"/>
      <c r="E208" s="44"/>
      <c r="F208" s="78"/>
      <c r="G208" s="78"/>
      <c r="H208" s="78"/>
      <c r="I208" s="78"/>
      <c r="J208" s="78"/>
      <c r="K208" s="44"/>
      <c r="L208" s="44"/>
      <c r="M208" s="44"/>
      <c r="N208" s="44"/>
      <c r="O208" s="44"/>
      <c r="P208" s="44"/>
      <c r="Q208" s="44"/>
      <c r="R208" s="44"/>
      <c r="S208" s="44"/>
      <c r="T208" s="44"/>
      <c r="U208" s="44"/>
      <c r="V208" s="44"/>
      <c r="W208" s="44"/>
      <c r="X208" s="44"/>
      <c r="Y208" s="44"/>
      <c r="Z208" s="44"/>
      <c r="AA208" s="44"/>
      <c r="AB208" s="44"/>
      <c r="AC208" s="44"/>
    </row>
    <row r="209" ht="14.25" customHeight="1">
      <c r="A209" s="44"/>
      <c r="B209" s="44"/>
      <c r="C209" s="78"/>
      <c r="D209" s="44"/>
      <c r="E209" s="44"/>
      <c r="F209" s="78"/>
      <c r="G209" s="78"/>
      <c r="H209" s="78"/>
      <c r="I209" s="78"/>
      <c r="J209" s="78"/>
      <c r="K209" s="44"/>
      <c r="L209" s="44"/>
      <c r="M209" s="44"/>
      <c r="N209" s="44"/>
      <c r="O209" s="44"/>
      <c r="P209" s="44"/>
      <c r="Q209" s="44"/>
      <c r="R209" s="44"/>
      <c r="S209" s="44"/>
      <c r="T209" s="44"/>
      <c r="U209" s="44"/>
      <c r="V209" s="44"/>
      <c r="W209" s="44"/>
      <c r="X209" s="44"/>
      <c r="Y209" s="44"/>
      <c r="Z209" s="44"/>
      <c r="AA209" s="44"/>
      <c r="AB209" s="44"/>
      <c r="AC209" s="44"/>
    </row>
    <row r="210" ht="14.25" customHeight="1">
      <c r="A210" s="44"/>
      <c r="B210" s="44"/>
      <c r="C210" s="78"/>
      <c r="D210" s="44"/>
      <c r="E210" s="44"/>
      <c r="F210" s="78"/>
      <c r="G210" s="78"/>
      <c r="H210" s="78"/>
      <c r="I210" s="78"/>
      <c r="J210" s="78"/>
      <c r="K210" s="44"/>
      <c r="L210" s="44"/>
      <c r="M210" s="44"/>
      <c r="N210" s="44"/>
      <c r="O210" s="44"/>
      <c r="P210" s="44"/>
      <c r="Q210" s="44"/>
      <c r="R210" s="44"/>
      <c r="S210" s="44"/>
      <c r="T210" s="44"/>
      <c r="U210" s="44"/>
      <c r="V210" s="44"/>
      <c r="W210" s="44"/>
      <c r="X210" s="44"/>
      <c r="Y210" s="44"/>
      <c r="Z210" s="44"/>
      <c r="AA210" s="44"/>
      <c r="AB210" s="44"/>
      <c r="AC210" s="44"/>
    </row>
    <row r="211" ht="14.25" customHeight="1">
      <c r="A211" s="44"/>
      <c r="B211" s="44"/>
      <c r="C211" s="78"/>
      <c r="D211" s="44"/>
      <c r="E211" s="44"/>
      <c r="F211" s="78"/>
      <c r="G211" s="78"/>
      <c r="H211" s="78"/>
      <c r="I211" s="78"/>
      <c r="J211" s="78"/>
      <c r="K211" s="44"/>
      <c r="L211" s="44"/>
      <c r="M211" s="44"/>
      <c r="N211" s="44"/>
      <c r="O211" s="44"/>
      <c r="P211" s="44"/>
      <c r="Q211" s="44"/>
      <c r="R211" s="44"/>
      <c r="S211" s="44"/>
      <c r="T211" s="44"/>
      <c r="U211" s="44"/>
      <c r="V211" s="44"/>
      <c r="W211" s="44"/>
      <c r="X211" s="44"/>
      <c r="Y211" s="44"/>
      <c r="Z211" s="44"/>
      <c r="AA211" s="44"/>
      <c r="AB211" s="44"/>
      <c r="AC211" s="44"/>
    </row>
    <row r="212" ht="14.25" customHeight="1">
      <c r="A212" s="44"/>
      <c r="B212" s="44"/>
      <c r="C212" s="78"/>
      <c r="D212" s="44"/>
      <c r="E212" s="44"/>
      <c r="F212" s="78"/>
      <c r="G212" s="78"/>
      <c r="H212" s="78"/>
      <c r="I212" s="78"/>
      <c r="J212" s="78"/>
      <c r="K212" s="44"/>
      <c r="L212" s="44"/>
      <c r="M212" s="44"/>
      <c r="N212" s="44"/>
      <c r="O212" s="44"/>
      <c r="P212" s="44"/>
      <c r="Q212" s="44"/>
      <c r="R212" s="44"/>
      <c r="S212" s="44"/>
      <c r="T212" s="44"/>
      <c r="U212" s="44"/>
      <c r="V212" s="44"/>
      <c r="W212" s="44"/>
      <c r="X212" s="44"/>
      <c r="Y212" s="44"/>
      <c r="Z212" s="44"/>
      <c r="AA212" s="44"/>
      <c r="AB212" s="44"/>
      <c r="AC212" s="44"/>
    </row>
    <row r="213" ht="14.25" customHeight="1">
      <c r="A213" s="44"/>
      <c r="B213" s="44"/>
      <c r="C213" s="78"/>
      <c r="D213" s="44"/>
      <c r="E213" s="44"/>
      <c r="F213" s="78"/>
      <c r="G213" s="78"/>
      <c r="H213" s="78"/>
      <c r="I213" s="78"/>
      <c r="J213" s="78"/>
      <c r="K213" s="44"/>
      <c r="L213" s="44"/>
      <c r="M213" s="44"/>
      <c r="N213" s="44"/>
      <c r="O213" s="44"/>
      <c r="P213" s="44"/>
      <c r="Q213" s="44"/>
      <c r="R213" s="44"/>
      <c r="S213" s="44"/>
      <c r="T213" s="44"/>
      <c r="U213" s="44"/>
      <c r="V213" s="44"/>
      <c r="W213" s="44"/>
      <c r="X213" s="44"/>
      <c r="Y213" s="44"/>
      <c r="Z213" s="44"/>
      <c r="AA213" s="44"/>
      <c r="AB213" s="44"/>
      <c r="AC213" s="44"/>
    </row>
    <row r="214" ht="14.25" customHeight="1">
      <c r="A214" s="44"/>
      <c r="B214" s="44"/>
      <c r="C214" s="78"/>
      <c r="D214" s="44"/>
      <c r="E214" s="44"/>
      <c r="F214" s="78"/>
      <c r="G214" s="78"/>
      <c r="H214" s="78"/>
      <c r="I214" s="78"/>
      <c r="J214" s="78"/>
      <c r="K214" s="44"/>
      <c r="L214" s="44"/>
      <c r="M214" s="44"/>
      <c r="N214" s="44"/>
      <c r="O214" s="44"/>
      <c r="P214" s="44"/>
      <c r="Q214" s="44"/>
      <c r="R214" s="44"/>
      <c r="S214" s="44"/>
      <c r="T214" s="44"/>
      <c r="U214" s="44"/>
      <c r="V214" s="44"/>
      <c r="W214" s="44"/>
      <c r="X214" s="44"/>
      <c r="Y214" s="44"/>
      <c r="Z214" s="44"/>
      <c r="AA214" s="44"/>
      <c r="AB214" s="44"/>
      <c r="AC214" s="44"/>
    </row>
    <row r="215" ht="14.25" customHeight="1">
      <c r="A215" s="44"/>
      <c r="B215" s="44"/>
      <c r="C215" s="78"/>
      <c r="D215" s="44"/>
      <c r="E215" s="44"/>
      <c r="F215" s="78"/>
      <c r="G215" s="78"/>
      <c r="H215" s="78"/>
      <c r="I215" s="78"/>
      <c r="J215" s="78"/>
      <c r="K215" s="44"/>
      <c r="L215" s="44"/>
      <c r="M215" s="44"/>
      <c r="N215" s="44"/>
      <c r="O215" s="44"/>
      <c r="P215" s="44"/>
      <c r="Q215" s="44"/>
      <c r="R215" s="44"/>
      <c r="S215" s="44"/>
      <c r="T215" s="44"/>
      <c r="U215" s="44"/>
      <c r="V215" s="44"/>
      <c r="W215" s="44"/>
      <c r="X215" s="44"/>
      <c r="Y215" s="44"/>
      <c r="Z215" s="44"/>
      <c r="AA215" s="44"/>
      <c r="AB215" s="44"/>
      <c r="AC215" s="44"/>
    </row>
    <row r="216" ht="14.25" customHeight="1">
      <c r="A216" s="44"/>
      <c r="B216" s="44"/>
      <c r="C216" s="78"/>
      <c r="D216" s="44"/>
      <c r="E216" s="44"/>
      <c r="F216" s="78"/>
      <c r="G216" s="78"/>
      <c r="H216" s="78"/>
      <c r="I216" s="78"/>
      <c r="J216" s="78"/>
      <c r="K216" s="44"/>
      <c r="L216" s="44"/>
      <c r="M216" s="44"/>
      <c r="N216" s="44"/>
      <c r="O216" s="44"/>
      <c r="P216" s="44"/>
      <c r="Q216" s="44"/>
      <c r="R216" s="44"/>
      <c r="S216" s="44"/>
      <c r="T216" s="44"/>
      <c r="U216" s="44"/>
      <c r="V216" s="44"/>
      <c r="W216" s="44"/>
      <c r="X216" s="44"/>
      <c r="Y216" s="44"/>
      <c r="Z216" s="44"/>
      <c r="AA216" s="44"/>
      <c r="AB216" s="44"/>
      <c r="AC216" s="44"/>
    </row>
    <row r="217" ht="14.25" customHeight="1">
      <c r="A217" s="44"/>
      <c r="B217" s="44"/>
      <c r="C217" s="78"/>
      <c r="D217" s="44"/>
      <c r="E217" s="44"/>
      <c r="F217" s="78"/>
      <c r="G217" s="78"/>
      <c r="H217" s="78"/>
      <c r="I217" s="78"/>
      <c r="J217" s="78"/>
      <c r="K217" s="44"/>
      <c r="L217" s="44"/>
      <c r="M217" s="44"/>
      <c r="N217" s="44"/>
      <c r="O217" s="44"/>
      <c r="P217" s="44"/>
      <c r="Q217" s="44"/>
      <c r="R217" s="44"/>
      <c r="S217" s="44"/>
      <c r="T217" s="44"/>
      <c r="U217" s="44"/>
      <c r="V217" s="44"/>
      <c r="W217" s="44"/>
      <c r="X217" s="44"/>
      <c r="Y217" s="44"/>
      <c r="Z217" s="44"/>
      <c r="AA217" s="44"/>
      <c r="AB217" s="44"/>
      <c r="AC217" s="44"/>
    </row>
    <row r="218" ht="14.25" customHeight="1">
      <c r="A218" s="44"/>
      <c r="B218" s="44"/>
      <c r="C218" s="78"/>
      <c r="D218" s="44"/>
      <c r="E218" s="44"/>
      <c r="F218" s="78"/>
      <c r="G218" s="78"/>
      <c r="H218" s="78"/>
      <c r="I218" s="78"/>
      <c r="J218" s="78"/>
      <c r="K218" s="44"/>
      <c r="L218" s="44"/>
      <c r="M218" s="44"/>
      <c r="N218" s="44"/>
      <c r="O218" s="44"/>
      <c r="P218" s="44"/>
      <c r="Q218" s="44"/>
      <c r="R218" s="44"/>
      <c r="S218" s="44"/>
      <c r="T218" s="44"/>
      <c r="U218" s="44"/>
      <c r="V218" s="44"/>
      <c r="W218" s="44"/>
      <c r="X218" s="44"/>
      <c r="Y218" s="44"/>
      <c r="Z218" s="44"/>
      <c r="AA218" s="44"/>
      <c r="AB218" s="44"/>
      <c r="AC218" s="44"/>
    </row>
    <row r="219" ht="14.25" customHeight="1">
      <c r="A219" s="44"/>
      <c r="B219" s="44"/>
      <c r="C219" s="78"/>
      <c r="D219" s="44"/>
      <c r="E219" s="44"/>
      <c r="F219" s="78"/>
      <c r="G219" s="78"/>
      <c r="H219" s="78"/>
      <c r="I219" s="78"/>
      <c r="J219" s="78"/>
      <c r="K219" s="44"/>
      <c r="L219" s="44"/>
      <c r="M219" s="44"/>
      <c r="N219" s="44"/>
      <c r="O219" s="44"/>
      <c r="P219" s="44"/>
      <c r="Q219" s="44"/>
      <c r="R219" s="44"/>
      <c r="S219" s="44"/>
      <c r="T219" s="44"/>
      <c r="U219" s="44"/>
      <c r="V219" s="44"/>
      <c r="W219" s="44"/>
      <c r="X219" s="44"/>
      <c r="Y219" s="44"/>
      <c r="Z219" s="44"/>
      <c r="AA219" s="44"/>
      <c r="AB219" s="44"/>
      <c r="AC219" s="44"/>
    </row>
    <row r="220" ht="14.25" customHeight="1">
      <c r="A220" s="44"/>
      <c r="B220" s="44"/>
      <c r="C220" s="78"/>
      <c r="D220" s="44"/>
      <c r="E220" s="44"/>
      <c r="F220" s="78"/>
      <c r="G220" s="78"/>
      <c r="H220" s="78"/>
      <c r="I220" s="78"/>
      <c r="J220" s="78"/>
      <c r="K220" s="44"/>
      <c r="L220" s="44"/>
      <c r="M220" s="44"/>
      <c r="N220" s="44"/>
      <c r="O220" s="44"/>
      <c r="P220" s="44"/>
      <c r="Q220" s="44"/>
      <c r="R220" s="44"/>
      <c r="S220" s="44"/>
      <c r="T220" s="44"/>
      <c r="U220" s="44"/>
      <c r="V220" s="44"/>
      <c r="W220" s="44"/>
      <c r="X220" s="44"/>
      <c r="Y220" s="44"/>
      <c r="Z220" s="44"/>
      <c r="AA220" s="44"/>
      <c r="AB220" s="44"/>
      <c r="AC220" s="44"/>
    </row>
    <row r="221" ht="14.25" customHeight="1">
      <c r="A221" s="44"/>
      <c r="B221" s="44"/>
      <c r="C221" s="78"/>
      <c r="D221" s="44"/>
      <c r="E221" s="44"/>
      <c r="F221" s="78"/>
      <c r="G221" s="78"/>
      <c r="H221" s="78"/>
      <c r="I221" s="78"/>
      <c r="J221" s="78"/>
      <c r="K221" s="44"/>
      <c r="L221" s="44"/>
      <c r="M221" s="44"/>
      <c r="N221" s="44"/>
      <c r="O221" s="44"/>
      <c r="P221" s="44"/>
      <c r="Q221" s="44"/>
      <c r="R221" s="44"/>
      <c r="S221" s="44"/>
      <c r="T221" s="44"/>
      <c r="U221" s="44"/>
      <c r="V221" s="44"/>
      <c r="W221" s="44"/>
      <c r="X221" s="44"/>
      <c r="Y221" s="44"/>
      <c r="Z221" s="44"/>
      <c r="AA221" s="44"/>
      <c r="AB221" s="44"/>
      <c r="AC221" s="44"/>
    </row>
    <row r="222" ht="14.25" customHeight="1">
      <c r="A222" s="44"/>
      <c r="B222" s="44"/>
      <c r="C222" s="78"/>
      <c r="D222" s="44"/>
      <c r="E222" s="44"/>
      <c r="F222" s="78"/>
      <c r="G222" s="78"/>
      <c r="H222" s="78"/>
      <c r="I222" s="78"/>
      <c r="J222" s="78"/>
      <c r="K222" s="44"/>
      <c r="L222" s="44"/>
      <c r="M222" s="44"/>
      <c r="N222" s="44"/>
      <c r="O222" s="44"/>
      <c r="P222" s="44"/>
      <c r="Q222" s="44"/>
      <c r="R222" s="44"/>
      <c r="S222" s="44"/>
      <c r="T222" s="44"/>
      <c r="U222" s="44"/>
      <c r="V222" s="44"/>
      <c r="W222" s="44"/>
      <c r="X222" s="44"/>
      <c r="Y222" s="44"/>
      <c r="Z222" s="44"/>
      <c r="AA222" s="44"/>
      <c r="AB222" s="44"/>
      <c r="AC222" s="44"/>
    </row>
    <row r="223" ht="14.25" customHeight="1">
      <c r="A223" s="44"/>
      <c r="B223" s="44"/>
      <c r="C223" s="78"/>
      <c r="D223" s="44"/>
      <c r="E223" s="44"/>
      <c r="F223" s="78"/>
      <c r="G223" s="78"/>
      <c r="H223" s="78"/>
      <c r="I223" s="78"/>
      <c r="J223" s="78"/>
      <c r="K223" s="44"/>
      <c r="L223" s="44"/>
      <c r="M223" s="44"/>
      <c r="N223" s="44"/>
      <c r="O223" s="44"/>
      <c r="P223" s="44"/>
      <c r="Q223" s="44"/>
      <c r="R223" s="44"/>
      <c r="S223" s="44"/>
      <c r="T223" s="44"/>
      <c r="U223" s="44"/>
      <c r="V223" s="44"/>
      <c r="W223" s="44"/>
      <c r="X223" s="44"/>
      <c r="Y223" s="44"/>
      <c r="Z223" s="44"/>
      <c r="AA223" s="44"/>
      <c r="AB223" s="44"/>
      <c r="AC223" s="44"/>
    </row>
    <row r="224" ht="14.25" customHeight="1">
      <c r="A224" s="44"/>
      <c r="B224" s="44"/>
      <c r="C224" s="78"/>
      <c r="D224" s="44"/>
      <c r="E224" s="44"/>
      <c r="F224" s="78"/>
      <c r="G224" s="78"/>
      <c r="H224" s="78"/>
      <c r="I224" s="78"/>
      <c r="J224" s="78"/>
      <c r="K224" s="44"/>
      <c r="L224" s="44"/>
      <c r="M224" s="44"/>
      <c r="N224" s="44"/>
      <c r="O224" s="44"/>
      <c r="P224" s="44"/>
      <c r="Q224" s="44"/>
      <c r="R224" s="44"/>
      <c r="S224" s="44"/>
      <c r="T224" s="44"/>
      <c r="U224" s="44"/>
      <c r="V224" s="44"/>
      <c r="W224" s="44"/>
      <c r="X224" s="44"/>
      <c r="Y224" s="44"/>
      <c r="Z224" s="44"/>
      <c r="AA224" s="44"/>
      <c r="AB224" s="44"/>
      <c r="AC224" s="44"/>
    </row>
    <row r="225" ht="14.25" customHeight="1">
      <c r="A225" s="44"/>
      <c r="B225" s="44"/>
      <c r="C225" s="78"/>
      <c r="D225" s="44"/>
      <c r="E225" s="44"/>
      <c r="F225" s="78"/>
      <c r="G225" s="78"/>
      <c r="H225" s="78"/>
      <c r="I225" s="78"/>
      <c r="J225" s="78"/>
      <c r="K225" s="44"/>
      <c r="L225" s="44"/>
      <c r="M225" s="44"/>
      <c r="N225" s="44"/>
      <c r="O225" s="44"/>
      <c r="P225" s="44"/>
      <c r="Q225" s="44"/>
      <c r="R225" s="44"/>
      <c r="S225" s="44"/>
      <c r="T225" s="44"/>
      <c r="U225" s="44"/>
      <c r="V225" s="44"/>
      <c r="W225" s="44"/>
      <c r="X225" s="44"/>
      <c r="Y225" s="44"/>
      <c r="Z225" s="44"/>
      <c r="AA225" s="44"/>
      <c r="AB225" s="44"/>
      <c r="AC225" s="44"/>
    </row>
    <row r="226" ht="14.25" customHeight="1">
      <c r="A226" s="44"/>
      <c r="B226" s="44"/>
      <c r="C226" s="78"/>
      <c r="D226" s="44"/>
      <c r="E226" s="44"/>
      <c r="F226" s="78"/>
      <c r="G226" s="78"/>
      <c r="H226" s="78"/>
      <c r="I226" s="78"/>
      <c r="J226" s="78"/>
      <c r="K226" s="44"/>
      <c r="L226" s="44"/>
      <c r="M226" s="44"/>
      <c r="N226" s="44"/>
      <c r="O226" s="44"/>
      <c r="P226" s="44"/>
      <c r="Q226" s="44"/>
      <c r="R226" s="44"/>
      <c r="S226" s="44"/>
      <c r="T226" s="44"/>
      <c r="U226" s="44"/>
      <c r="V226" s="44"/>
      <c r="W226" s="44"/>
      <c r="X226" s="44"/>
      <c r="Y226" s="44"/>
      <c r="Z226" s="44"/>
      <c r="AA226" s="44"/>
      <c r="AB226" s="44"/>
      <c r="AC226" s="44"/>
    </row>
    <row r="227" ht="14.25" customHeight="1">
      <c r="A227" s="44"/>
      <c r="B227" s="44"/>
      <c r="C227" s="78"/>
      <c r="D227" s="44"/>
      <c r="E227" s="44"/>
      <c r="F227" s="78"/>
      <c r="G227" s="78"/>
      <c r="H227" s="78"/>
      <c r="I227" s="78"/>
      <c r="J227" s="78"/>
      <c r="K227" s="44"/>
      <c r="L227" s="44"/>
      <c r="M227" s="44"/>
      <c r="N227" s="44"/>
      <c r="O227" s="44"/>
      <c r="P227" s="44"/>
      <c r="Q227" s="44"/>
      <c r="R227" s="44"/>
      <c r="S227" s="44"/>
      <c r="T227" s="44"/>
      <c r="U227" s="44"/>
      <c r="V227" s="44"/>
      <c r="W227" s="44"/>
      <c r="X227" s="44"/>
      <c r="Y227" s="44"/>
      <c r="Z227" s="44"/>
      <c r="AA227" s="44"/>
      <c r="AB227" s="44"/>
      <c r="AC227" s="44"/>
    </row>
    <row r="228" ht="14.25" customHeight="1">
      <c r="A228" s="44"/>
      <c r="B228" s="44"/>
      <c r="C228" s="78"/>
      <c r="D228" s="44"/>
      <c r="E228" s="44"/>
      <c r="F228" s="78"/>
      <c r="G228" s="78"/>
      <c r="H228" s="78"/>
      <c r="I228" s="78"/>
      <c r="J228" s="78"/>
      <c r="K228" s="44"/>
      <c r="L228" s="44"/>
      <c r="M228" s="44"/>
      <c r="N228" s="44"/>
      <c r="O228" s="44"/>
      <c r="P228" s="44"/>
      <c r="Q228" s="44"/>
      <c r="R228" s="44"/>
      <c r="S228" s="44"/>
      <c r="T228" s="44"/>
      <c r="U228" s="44"/>
      <c r="V228" s="44"/>
      <c r="W228" s="44"/>
      <c r="X228" s="44"/>
      <c r="Y228" s="44"/>
      <c r="Z228" s="44"/>
      <c r="AA228" s="44"/>
      <c r="AB228" s="44"/>
      <c r="AC228" s="44"/>
    </row>
    <row r="229" ht="14.25" customHeight="1">
      <c r="A229" s="44"/>
      <c r="B229" s="44"/>
      <c r="C229" s="78"/>
      <c r="D229" s="44"/>
      <c r="E229" s="44"/>
      <c r="F229" s="78"/>
      <c r="G229" s="78"/>
      <c r="H229" s="78"/>
      <c r="I229" s="78"/>
      <c r="J229" s="78"/>
      <c r="K229" s="44"/>
      <c r="L229" s="44"/>
      <c r="M229" s="44"/>
      <c r="N229" s="44"/>
      <c r="O229" s="44"/>
      <c r="P229" s="44"/>
      <c r="Q229" s="44"/>
      <c r="R229" s="44"/>
      <c r="S229" s="44"/>
      <c r="T229" s="44"/>
      <c r="U229" s="44"/>
      <c r="V229" s="44"/>
      <c r="W229" s="44"/>
      <c r="X229" s="44"/>
      <c r="Y229" s="44"/>
      <c r="Z229" s="44"/>
      <c r="AA229" s="44"/>
      <c r="AB229" s="44"/>
      <c r="AC229" s="44"/>
    </row>
    <row r="230" ht="14.25" customHeight="1">
      <c r="A230" s="44"/>
      <c r="B230" s="44"/>
      <c r="C230" s="78"/>
      <c r="D230" s="44"/>
      <c r="E230" s="44"/>
      <c r="F230" s="78"/>
      <c r="G230" s="78"/>
      <c r="H230" s="78"/>
      <c r="I230" s="78"/>
      <c r="J230" s="78"/>
      <c r="K230" s="44"/>
      <c r="L230" s="44"/>
      <c r="M230" s="44"/>
      <c r="N230" s="44"/>
      <c r="O230" s="44"/>
      <c r="P230" s="44"/>
      <c r="Q230" s="44"/>
      <c r="R230" s="44"/>
      <c r="S230" s="44"/>
      <c r="T230" s="44"/>
      <c r="U230" s="44"/>
      <c r="V230" s="44"/>
      <c r="W230" s="44"/>
      <c r="X230" s="44"/>
      <c r="Y230" s="44"/>
      <c r="Z230" s="44"/>
      <c r="AA230" s="44"/>
      <c r="AB230" s="44"/>
      <c r="AC230" s="44"/>
    </row>
    <row r="231" ht="14.25" customHeight="1">
      <c r="A231" s="44"/>
      <c r="B231" s="44"/>
      <c r="C231" s="78"/>
      <c r="D231" s="44"/>
      <c r="E231" s="44"/>
      <c r="F231" s="78"/>
      <c r="G231" s="78"/>
      <c r="H231" s="78"/>
      <c r="I231" s="78"/>
      <c r="J231" s="78"/>
      <c r="K231" s="44"/>
      <c r="L231" s="44"/>
      <c r="M231" s="44"/>
      <c r="N231" s="44"/>
      <c r="O231" s="44"/>
      <c r="P231" s="44"/>
      <c r="Q231" s="44"/>
      <c r="R231" s="44"/>
      <c r="S231" s="44"/>
      <c r="T231" s="44"/>
      <c r="U231" s="44"/>
      <c r="V231" s="44"/>
      <c r="W231" s="44"/>
      <c r="X231" s="44"/>
      <c r="Y231" s="44"/>
      <c r="Z231" s="44"/>
      <c r="AA231" s="44"/>
      <c r="AB231" s="44"/>
      <c r="AC231" s="44"/>
    </row>
    <row r="232" ht="14.25" customHeight="1">
      <c r="A232" s="44"/>
      <c r="B232" s="44"/>
      <c r="C232" s="78"/>
      <c r="D232" s="44"/>
      <c r="E232" s="44"/>
      <c r="F232" s="78"/>
      <c r="G232" s="78"/>
      <c r="H232" s="78"/>
      <c r="I232" s="78"/>
      <c r="J232" s="78"/>
      <c r="K232" s="44"/>
      <c r="L232" s="44"/>
      <c r="M232" s="44"/>
      <c r="N232" s="44"/>
      <c r="O232" s="44"/>
      <c r="P232" s="44"/>
      <c r="Q232" s="44"/>
      <c r="R232" s="44"/>
      <c r="S232" s="44"/>
      <c r="T232" s="44"/>
      <c r="U232" s="44"/>
      <c r="V232" s="44"/>
      <c r="W232" s="44"/>
      <c r="X232" s="44"/>
      <c r="Y232" s="44"/>
      <c r="Z232" s="44"/>
      <c r="AA232" s="44"/>
      <c r="AB232" s="44"/>
      <c r="AC232" s="44"/>
    </row>
    <row r="233" ht="14.25" customHeight="1">
      <c r="A233" s="44"/>
      <c r="B233" s="44"/>
      <c r="C233" s="78"/>
      <c r="D233" s="44"/>
      <c r="E233" s="44"/>
      <c r="F233" s="78"/>
      <c r="G233" s="78"/>
      <c r="H233" s="78"/>
      <c r="I233" s="78"/>
      <c r="J233" s="78"/>
      <c r="K233" s="44"/>
      <c r="L233" s="44"/>
      <c r="M233" s="44"/>
      <c r="N233" s="44"/>
      <c r="O233" s="44"/>
      <c r="P233" s="44"/>
      <c r="Q233" s="44"/>
      <c r="R233" s="44"/>
      <c r="S233" s="44"/>
      <c r="T233" s="44"/>
      <c r="U233" s="44"/>
      <c r="V233" s="44"/>
      <c r="W233" s="44"/>
      <c r="X233" s="44"/>
      <c r="Y233" s="44"/>
      <c r="Z233" s="44"/>
      <c r="AA233" s="44"/>
      <c r="AB233" s="44"/>
      <c r="AC233" s="44"/>
    </row>
    <row r="234" ht="14.25" customHeight="1">
      <c r="A234" s="44"/>
      <c r="B234" s="44"/>
      <c r="C234" s="78"/>
      <c r="D234" s="44"/>
      <c r="E234" s="44"/>
      <c r="F234" s="78"/>
      <c r="G234" s="78"/>
      <c r="H234" s="78"/>
      <c r="I234" s="78"/>
      <c r="J234" s="78"/>
      <c r="K234" s="44"/>
      <c r="L234" s="44"/>
      <c r="M234" s="44"/>
      <c r="N234" s="44"/>
      <c r="O234" s="44"/>
      <c r="P234" s="44"/>
      <c r="Q234" s="44"/>
      <c r="R234" s="44"/>
      <c r="S234" s="44"/>
      <c r="T234" s="44"/>
      <c r="U234" s="44"/>
      <c r="V234" s="44"/>
      <c r="W234" s="44"/>
      <c r="X234" s="44"/>
      <c r="Y234" s="44"/>
      <c r="Z234" s="44"/>
      <c r="AA234" s="44"/>
      <c r="AB234" s="44"/>
      <c r="AC234" s="44"/>
    </row>
    <row r="235" ht="14.25" customHeight="1">
      <c r="A235" s="44"/>
      <c r="B235" s="44"/>
      <c r="C235" s="78"/>
      <c r="D235" s="44"/>
      <c r="E235" s="44"/>
      <c r="F235" s="78"/>
      <c r="G235" s="78"/>
      <c r="H235" s="78"/>
      <c r="I235" s="78"/>
      <c r="J235" s="78"/>
      <c r="K235" s="44"/>
      <c r="L235" s="44"/>
      <c r="M235" s="44"/>
      <c r="N235" s="44"/>
      <c r="O235" s="44"/>
      <c r="P235" s="44"/>
      <c r="Q235" s="44"/>
      <c r="R235" s="44"/>
      <c r="S235" s="44"/>
      <c r="T235" s="44"/>
      <c r="U235" s="44"/>
      <c r="V235" s="44"/>
      <c r="W235" s="44"/>
      <c r="X235" s="44"/>
      <c r="Y235" s="44"/>
      <c r="Z235" s="44"/>
      <c r="AA235" s="44"/>
      <c r="AB235" s="44"/>
      <c r="AC235" s="44"/>
    </row>
    <row r="236" ht="14.25" customHeight="1">
      <c r="A236" s="44"/>
      <c r="B236" s="44"/>
      <c r="C236" s="78"/>
      <c r="D236" s="44"/>
      <c r="E236" s="44"/>
      <c r="F236" s="78"/>
      <c r="G236" s="78"/>
      <c r="H236" s="78"/>
      <c r="I236" s="78"/>
      <c r="J236" s="78"/>
      <c r="K236" s="44"/>
      <c r="L236" s="44"/>
      <c r="M236" s="44"/>
      <c r="N236" s="44"/>
      <c r="O236" s="44"/>
      <c r="P236" s="44"/>
      <c r="Q236" s="44"/>
      <c r="R236" s="44"/>
      <c r="S236" s="44"/>
      <c r="T236" s="44"/>
      <c r="U236" s="44"/>
      <c r="V236" s="44"/>
      <c r="W236" s="44"/>
      <c r="X236" s="44"/>
      <c r="Y236" s="44"/>
      <c r="Z236" s="44"/>
      <c r="AA236" s="44"/>
      <c r="AB236" s="44"/>
      <c r="AC236" s="44"/>
    </row>
    <row r="237" ht="14.25" customHeight="1">
      <c r="A237" s="44"/>
      <c r="B237" s="44"/>
      <c r="C237" s="78"/>
      <c r="D237" s="44"/>
      <c r="E237" s="44"/>
      <c r="F237" s="78"/>
      <c r="G237" s="78"/>
      <c r="H237" s="78"/>
      <c r="I237" s="78"/>
      <c r="J237" s="78"/>
      <c r="K237" s="44"/>
      <c r="L237" s="44"/>
      <c r="M237" s="44"/>
      <c r="N237" s="44"/>
      <c r="O237" s="44"/>
      <c r="P237" s="44"/>
      <c r="Q237" s="44"/>
      <c r="R237" s="44"/>
      <c r="S237" s="44"/>
      <c r="T237" s="44"/>
      <c r="U237" s="44"/>
      <c r="V237" s="44"/>
      <c r="W237" s="44"/>
      <c r="X237" s="44"/>
      <c r="Y237" s="44"/>
      <c r="Z237" s="44"/>
      <c r="AA237" s="44"/>
      <c r="AB237" s="44"/>
      <c r="AC237" s="44"/>
    </row>
    <row r="238" ht="14.25" customHeight="1">
      <c r="A238" s="44"/>
      <c r="B238" s="44"/>
      <c r="C238" s="78"/>
      <c r="D238" s="44"/>
      <c r="E238" s="44"/>
      <c r="F238" s="78"/>
      <c r="G238" s="78"/>
      <c r="H238" s="78"/>
      <c r="I238" s="78"/>
      <c r="J238" s="78"/>
      <c r="K238" s="44"/>
      <c r="L238" s="44"/>
      <c r="M238" s="44"/>
      <c r="N238" s="44"/>
      <c r="O238" s="44"/>
      <c r="P238" s="44"/>
      <c r="Q238" s="44"/>
      <c r="R238" s="44"/>
      <c r="S238" s="44"/>
      <c r="T238" s="44"/>
      <c r="U238" s="44"/>
      <c r="V238" s="44"/>
      <c r="W238" s="44"/>
      <c r="X238" s="44"/>
      <c r="Y238" s="44"/>
      <c r="Z238" s="44"/>
      <c r="AA238" s="44"/>
      <c r="AB238" s="44"/>
      <c r="AC238" s="44"/>
    </row>
    <row r="239" ht="14.25" customHeight="1">
      <c r="A239" s="44"/>
      <c r="B239" s="44"/>
      <c r="C239" s="78"/>
      <c r="D239" s="44"/>
      <c r="E239" s="44"/>
      <c r="F239" s="78"/>
      <c r="G239" s="78"/>
      <c r="H239" s="78"/>
      <c r="I239" s="78"/>
      <c r="J239" s="78"/>
      <c r="K239" s="44"/>
      <c r="L239" s="44"/>
      <c r="M239" s="44"/>
      <c r="N239" s="44"/>
      <c r="O239" s="44"/>
      <c r="P239" s="44"/>
      <c r="Q239" s="44"/>
      <c r="R239" s="44"/>
      <c r="S239" s="44"/>
      <c r="T239" s="44"/>
      <c r="U239" s="44"/>
      <c r="V239" s="44"/>
      <c r="W239" s="44"/>
      <c r="X239" s="44"/>
      <c r="Y239" s="44"/>
      <c r="Z239" s="44"/>
      <c r="AA239" s="44"/>
      <c r="AB239" s="44"/>
      <c r="AC239" s="44"/>
    </row>
    <row r="240" ht="14.25" customHeight="1">
      <c r="A240" s="44"/>
      <c r="B240" s="44"/>
      <c r="C240" s="78"/>
      <c r="D240" s="44"/>
      <c r="E240" s="44"/>
      <c r="F240" s="78"/>
      <c r="G240" s="78"/>
      <c r="H240" s="78"/>
      <c r="I240" s="78"/>
      <c r="J240" s="78"/>
      <c r="K240" s="44"/>
      <c r="L240" s="44"/>
      <c r="M240" s="44"/>
      <c r="N240" s="44"/>
      <c r="O240" s="44"/>
      <c r="P240" s="44"/>
      <c r="Q240" s="44"/>
      <c r="R240" s="44"/>
      <c r="S240" s="44"/>
      <c r="T240" s="44"/>
      <c r="U240" s="44"/>
      <c r="V240" s="44"/>
      <c r="W240" s="44"/>
      <c r="X240" s="44"/>
      <c r="Y240" s="44"/>
      <c r="Z240" s="44"/>
      <c r="AA240" s="44"/>
      <c r="AB240" s="44"/>
      <c r="AC240" s="44"/>
    </row>
    <row r="241" ht="14.25" customHeight="1">
      <c r="A241" s="44"/>
      <c r="B241" s="44"/>
      <c r="C241" s="78"/>
      <c r="D241" s="44"/>
      <c r="E241" s="44"/>
      <c r="F241" s="78"/>
      <c r="G241" s="78"/>
      <c r="H241" s="78"/>
      <c r="I241" s="78"/>
      <c r="J241" s="78"/>
      <c r="K241" s="44"/>
      <c r="L241" s="44"/>
      <c r="M241" s="44"/>
      <c r="N241" s="44"/>
      <c r="O241" s="44"/>
      <c r="P241" s="44"/>
      <c r="Q241" s="44"/>
      <c r="R241" s="44"/>
      <c r="S241" s="44"/>
      <c r="T241" s="44"/>
      <c r="U241" s="44"/>
      <c r="V241" s="44"/>
      <c r="W241" s="44"/>
      <c r="X241" s="44"/>
      <c r="Y241" s="44"/>
      <c r="Z241" s="44"/>
      <c r="AA241" s="44"/>
      <c r="AB241" s="44"/>
      <c r="AC241" s="44"/>
    </row>
    <row r="242" ht="14.25" customHeight="1">
      <c r="A242" s="44"/>
      <c r="B242" s="44"/>
      <c r="C242" s="78"/>
      <c r="D242" s="44"/>
      <c r="E242" s="44"/>
      <c r="F242" s="78"/>
      <c r="G242" s="78"/>
      <c r="H242" s="78"/>
      <c r="I242" s="78"/>
      <c r="J242" s="78"/>
      <c r="K242" s="44"/>
      <c r="L242" s="44"/>
      <c r="M242" s="44"/>
      <c r="N242" s="44"/>
      <c r="O242" s="44"/>
      <c r="P242" s="44"/>
      <c r="Q242" s="44"/>
      <c r="R242" s="44"/>
      <c r="S242" s="44"/>
      <c r="T242" s="44"/>
      <c r="U242" s="44"/>
      <c r="V242" s="44"/>
      <c r="W242" s="44"/>
      <c r="X242" s="44"/>
      <c r="Y242" s="44"/>
      <c r="Z242" s="44"/>
      <c r="AA242" s="44"/>
      <c r="AB242" s="44"/>
      <c r="AC242" s="44"/>
    </row>
    <row r="243" ht="14.25" customHeight="1">
      <c r="A243" s="44"/>
      <c r="B243" s="44"/>
      <c r="C243" s="78"/>
      <c r="D243" s="44"/>
      <c r="E243" s="44"/>
      <c r="F243" s="78"/>
      <c r="G243" s="78"/>
      <c r="H243" s="78"/>
      <c r="I243" s="78"/>
      <c r="J243" s="78"/>
      <c r="K243" s="44"/>
      <c r="L243" s="44"/>
      <c r="M243" s="44"/>
      <c r="N243" s="44"/>
      <c r="O243" s="44"/>
      <c r="P243" s="44"/>
      <c r="Q243" s="44"/>
      <c r="R243" s="44"/>
      <c r="S243" s="44"/>
      <c r="T243" s="44"/>
      <c r="U243" s="44"/>
      <c r="V243" s="44"/>
      <c r="W243" s="44"/>
      <c r="X243" s="44"/>
      <c r="Y243" s="44"/>
      <c r="Z243" s="44"/>
      <c r="AA243" s="44"/>
      <c r="AB243" s="44"/>
      <c r="AC243" s="44"/>
    </row>
    <row r="244" ht="14.25" customHeight="1">
      <c r="A244" s="44"/>
      <c r="B244" s="44"/>
      <c r="C244" s="78"/>
      <c r="D244" s="44"/>
      <c r="E244" s="44"/>
      <c r="F244" s="78"/>
      <c r="G244" s="78"/>
      <c r="H244" s="78"/>
      <c r="I244" s="78"/>
      <c r="J244" s="78"/>
      <c r="K244" s="44"/>
      <c r="L244" s="44"/>
      <c r="M244" s="44"/>
      <c r="N244" s="44"/>
      <c r="O244" s="44"/>
      <c r="P244" s="44"/>
      <c r="Q244" s="44"/>
      <c r="R244" s="44"/>
      <c r="S244" s="44"/>
      <c r="T244" s="44"/>
      <c r="U244" s="44"/>
      <c r="V244" s="44"/>
      <c r="W244" s="44"/>
      <c r="X244" s="44"/>
      <c r="Y244" s="44"/>
      <c r="Z244" s="44"/>
      <c r="AA244" s="44"/>
      <c r="AB244" s="44"/>
      <c r="AC244" s="44"/>
    </row>
    <row r="245" ht="14.25" customHeight="1">
      <c r="A245" s="44"/>
      <c r="B245" s="44"/>
      <c r="C245" s="78"/>
      <c r="D245" s="44"/>
      <c r="E245" s="44"/>
      <c r="F245" s="78"/>
      <c r="G245" s="78"/>
      <c r="H245" s="78"/>
      <c r="I245" s="78"/>
      <c r="J245" s="78"/>
      <c r="K245" s="44"/>
      <c r="L245" s="44"/>
      <c r="M245" s="44"/>
      <c r="N245" s="44"/>
      <c r="O245" s="44"/>
      <c r="P245" s="44"/>
      <c r="Q245" s="44"/>
      <c r="R245" s="44"/>
      <c r="S245" s="44"/>
      <c r="T245" s="44"/>
      <c r="U245" s="44"/>
      <c r="V245" s="44"/>
      <c r="W245" s="44"/>
      <c r="X245" s="44"/>
      <c r="Y245" s="44"/>
      <c r="Z245" s="44"/>
      <c r="AA245" s="44"/>
      <c r="AB245" s="44"/>
      <c r="AC245" s="44"/>
    </row>
    <row r="246" ht="14.25" customHeight="1">
      <c r="A246" s="44"/>
      <c r="B246" s="44"/>
      <c r="C246" s="78"/>
      <c r="D246" s="44"/>
      <c r="E246" s="44"/>
      <c r="F246" s="78"/>
      <c r="G246" s="78"/>
      <c r="H246" s="78"/>
      <c r="I246" s="78"/>
      <c r="J246" s="78"/>
      <c r="K246" s="44"/>
      <c r="L246" s="44"/>
      <c r="M246" s="44"/>
      <c r="N246" s="44"/>
      <c r="O246" s="44"/>
      <c r="P246" s="44"/>
      <c r="Q246" s="44"/>
      <c r="R246" s="44"/>
      <c r="S246" s="44"/>
      <c r="T246" s="44"/>
      <c r="U246" s="44"/>
      <c r="V246" s="44"/>
      <c r="W246" s="44"/>
      <c r="X246" s="44"/>
      <c r="Y246" s="44"/>
      <c r="Z246" s="44"/>
      <c r="AA246" s="44"/>
      <c r="AB246" s="44"/>
      <c r="AC246" s="44"/>
    </row>
    <row r="247" ht="14.25" customHeight="1">
      <c r="A247" s="44"/>
      <c r="B247" s="44"/>
      <c r="C247" s="78"/>
      <c r="D247" s="44"/>
      <c r="E247" s="44"/>
      <c r="F247" s="78"/>
      <c r="G247" s="78"/>
      <c r="H247" s="78"/>
      <c r="I247" s="78"/>
      <c r="J247" s="78"/>
      <c r="K247" s="44"/>
      <c r="L247" s="44"/>
      <c r="M247" s="44"/>
      <c r="N247" s="44"/>
      <c r="O247" s="44"/>
      <c r="P247" s="44"/>
      <c r="Q247" s="44"/>
      <c r="R247" s="44"/>
      <c r="S247" s="44"/>
      <c r="T247" s="44"/>
      <c r="U247" s="44"/>
      <c r="V247" s="44"/>
      <c r="W247" s="44"/>
      <c r="X247" s="44"/>
      <c r="Y247" s="44"/>
      <c r="Z247" s="44"/>
      <c r="AA247" s="44"/>
      <c r="AB247" s="44"/>
      <c r="AC247" s="44"/>
    </row>
    <row r="248" ht="14.25" customHeight="1">
      <c r="A248" s="44"/>
      <c r="B248" s="44"/>
      <c r="C248" s="78"/>
      <c r="D248" s="44"/>
      <c r="E248" s="44"/>
      <c r="F248" s="78"/>
      <c r="G248" s="78"/>
      <c r="H248" s="78"/>
      <c r="I248" s="78"/>
      <c r="J248" s="78"/>
      <c r="K248" s="44"/>
      <c r="L248" s="44"/>
      <c r="M248" s="44"/>
      <c r="N248" s="44"/>
      <c r="O248" s="44"/>
      <c r="P248" s="44"/>
      <c r="Q248" s="44"/>
      <c r="R248" s="44"/>
      <c r="S248" s="44"/>
      <c r="T248" s="44"/>
      <c r="U248" s="44"/>
      <c r="V248" s="44"/>
      <c r="W248" s="44"/>
      <c r="X248" s="44"/>
      <c r="Y248" s="44"/>
      <c r="Z248" s="44"/>
      <c r="AA248" s="44"/>
      <c r="AB248" s="44"/>
      <c r="AC248" s="44"/>
    </row>
    <row r="249" ht="14.25" customHeight="1">
      <c r="A249" s="44"/>
      <c r="B249" s="44"/>
      <c r="C249" s="78"/>
      <c r="D249" s="44"/>
      <c r="E249" s="44"/>
      <c r="F249" s="78"/>
      <c r="G249" s="78"/>
      <c r="H249" s="78"/>
      <c r="I249" s="78"/>
      <c r="J249" s="78"/>
      <c r="K249" s="44"/>
      <c r="L249" s="44"/>
      <c r="M249" s="44"/>
      <c r="N249" s="44"/>
      <c r="O249" s="44"/>
      <c r="P249" s="44"/>
      <c r="Q249" s="44"/>
      <c r="R249" s="44"/>
      <c r="S249" s="44"/>
      <c r="T249" s="44"/>
      <c r="U249" s="44"/>
      <c r="V249" s="44"/>
      <c r="W249" s="44"/>
      <c r="X249" s="44"/>
      <c r="Y249" s="44"/>
      <c r="Z249" s="44"/>
      <c r="AA249" s="44"/>
      <c r="AB249" s="44"/>
      <c r="AC249" s="44"/>
    </row>
    <row r="250" ht="14.25" customHeight="1">
      <c r="A250" s="44"/>
      <c r="B250" s="44"/>
      <c r="C250" s="78"/>
      <c r="D250" s="44"/>
      <c r="E250" s="44"/>
      <c r="F250" s="78"/>
      <c r="G250" s="78"/>
      <c r="H250" s="78"/>
      <c r="I250" s="78"/>
      <c r="J250" s="78"/>
      <c r="K250" s="44"/>
      <c r="L250" s="44"/>
      <c r="M250" s="44"/>
      <c r="N250" s="44"/>
      <c r="O250" s="44"/>
      <c r="P250" s="44"/>
      <c r="Q250" s="44"/>
      <c r="R250" s="44"/>
      <c r="S250" s="44"/>
      <c r="T250" s="44"/>
      <c r="U250" s="44"/>
      <c r="V250" s="44"/>
      <c r="W250" s="44"/>
      <c r="X250" s="44"/>
      <c r="Y250" s="44"/>
      <c r="Z250" s="44"/>
      <c r="AA250" s="44"/>
      <c r="AB250" s="44"/>
      <c r="AC250" s="44"/>
    </row>
    <row r="251" ht="14.25" customHeight="1">
      <c r="A251" s="44"/>
      <c r="B251" s="44"/>
      <c r="C251" s="78"/>
      <c r="D251" s="44"/>
      <c r="E251" s="44"/>
      <c r="F251" s="78"/>
      <c r="G251" s="78"/>
      <c r="H251" s="78"/>
      <c r="I251" s="78"/>
      <c r="J251" s="78"/>
      <c r="K251" s="44"/>
      <c r="L251" s="44"/>
      <c r="M251" s="44"/>
      <c r="N251" s="44"/>
      <c r="O251" s="44"/>
      <c r="P251" s="44"/>
      <c r="Q251" s="44"/>
      <c r="R251" s="44"/>
      <c r="S251" s="44"/>
      <c r="T251" s="44"/>
      <c r="U251" s="44"/>
      <c r="V251" s="44"/>
      <c r="W251" s="44"/>
      <c r="X251" s="44"/>
      <c r="Y251" s="44"/>
      <c r="Z251" s="44"/>
      <c r="AA251" s="44"/>
      <c r="AB251" s="44"/>
      <c r="AC251" s="44"/>
    </row>
    <row r="252" ht="14.25" customHeight="1">
      <c r="A252" s="44"/>
      <c r="B252" s="44"/>
      <c r="C252" s="78"/>
      <c r="D252" s="44"/>
      <c r="E252" s="44"/>
      <c r="F252" s="78"/>
      <c r="G252" s="78"/>
      <c r="H252" s="78"/>
      <c r="I252" s="78"/>
      <c r="J252" s="78"/>
      <c r="K252" s="44"/>
      <c r="L252" s="44"/>
      <c r="M252" s="44"/>
      <c r="N252" s="44"/>
      <c r="O252" s="44"/>
      <c r="P252" s="44"/>
      <c r="Q252" s="44"/>
      <c r="R252" s="44"/>
      <c r="S252" s="44"/>
      <c r="T252" s="44"/>
      <c r="U252" s="44"/>
      <c r="V252" s="44"/>
      <c r="W252" s="44"/>
      <c r="X252" s="44"/>
      <c r="Y252" s="44"/>
      <c r="Z252" s="44"/>
      <c r="AA252" s="44"/>
      <c r="AB252" s="44"/>
      <c r="AC252" s="44"/>
    </row>
    <row r="253" ht="14.25" customHeight="1">
      <c r="A253" s="44"/>
      <c r="B253" s="44"/>
      <c r="C253" s="78"/>
      <c r="D253" s="44"/>
      <c r="E253" s="44"/>
      <c r="F253" s="78"/>
      <c r="G253" s="78"/>
      <c r="H253" s="78"/>
      <c r="I253" s="78"/>
      <c r="J253" s="78"/>
      <c r="K253" s="44"/>
      <c r="L253" s="44"/>
      <c r="M253" s="44"/>
      <c r="N253" s="44"/>
      <c r="O253" s="44"/>
      <c r="P253" s="44"/>
      <c r="Q253" s="44"/>
      <c r="R253" s="44"/>
      <c r="S253" s="44"/>
      <c r="T253" s="44"/>
      <c r="U253" s="44"/>
      <c r="V253" s="44"/>
      <c r="W253" s="44"/>
      <c r="X253" s="44"/>
      <c r="Y253" s="44"/>
      <c r="Z253" s="44"/>
      <c r="AA253" s="44"/>
      <c r="AB253" s="44"/>
      <c r="AC253" s="44"/>
    </row>
    <row r="254" ht="14.25" customHeight="1">
      <c r="A254" s="44"/>
      <c r="B254" s="44"/>
      <c r="C254" s="78"/>
      <c r="D254" s="44"/>
      <c r="E254" s="44"/>
      <c r="F254" s="78"/>
      <c r="G254" s="78"/>
      <c r="H254" s="78"/>
      <c r="I254" s="78"/>
      <c r="J254" s="78"/>
      <c r="K254" s="44"/>
      <c r="L254" s="44"/>
      <c r="M254" s="44"/>
      <c r="N254" s="44"/>
      <c r="O254" s="44"/>
      <c r="P254" s="44"/>
      <c r="Q254" s="44"/>
      <c r="R254" s="44"/>
      <c r="S254" s="44"/>
      <c r="T254" s="44"/>
      <c r="U254" s="44"/>
      <c r="V254" s="44"/>
      <c r="W254" s="44"/>
      <c r="X254" s="44"/>
      <c r="Y254" s="44"/>
      <c r="Z254" s="44"/>
      <c r="AA254" s="44"/>
      <c r="AB254" s="44"/>
      <c r="AC254" s="44"/>
    </row>
    <row r="255" ht="14.25" customHeight="1">
      <c r="A255" s="44"/>
      <c r="B255" s="44"/>
      <c r="C255" s="78"/>
      <c r="D255" s="44"/>
      <c r="E255" s="44"/>
      <c r="F255" s="78"/>
      <c r="G255" s="78"/>
      <c r="H255" s="78"/>
      <c r="I255" s="78"/>
      <c r="J255" s="78"/>
      <c r="K255" s="44"/>
      <c r="L255" s="44"/>
      <c r="M255" s="44"/>
      <c r="N255" s="44"/>
      <c r="O255" s="44"/>
      <c r="P255" s="44"/>
      <c r="Q255" s="44"/>
      <c r="R255" s="44"/>
      <c r="S255" s="44"/>
      <c r="T255" s="44"/>
      <c r="U255" s="44"/>
      <c r="V255" s="44"/>
      <c r="W255" s="44"/>
      <c r="X255" s="44"/>
      <c r="Y255" s="44"/>
      <c r="Z255" s="44"/>
      <c r="AA255" s="44"/>
      <c r="AB255" s="44"/>
      <c r="AC255" s="44"/>
    </row>
    <row r="256" ht="14.25" customHeight="1">
      <c r="A256" s="44"/>
      <c r="B256" s="44"/>
      <c r="C256" s="78"/>
      <c r="D256" s="44"/>
      <c r="E256" s="44"/>
      <c r="F256" s="78"/>
      <c r="G256" s="78"/>
      <c r="H256" s="78"/>
      <c r="I256" s="78"/>
      <c r="J256" s="78"/>
      <c r="K256" s="44"/>
      <c r="L256" s="44"/>
      <c r="M256" s="44"/>
      <c r="N256" s="44"/>
      <c r="O256" s="44"/>
      <c r="P256" s="44"/>
      <c r="Q256" s="44"/>
      <c r="R256" s="44"/>
      <c r="S256" s="44"/>
      <c r="T256" s="44"/>
      <c r="U256" s="44"/>
      <c r="V256" s="44"/>
      <c r="W256" s="44"/>
      <c r="X256" s="44"/>
      <c r="Y256" s="44"/>
      <c r="Z256" s="44"/>
      <c r="AA256" s="44"/>
      <c r="AB256" s="44"/>
      <c r="AC256" s="44"/>
    </row>
    <row r="257" ht="14.25" customHeight="1">
      <c r="A257" s="44"/>
      <c r="B257" s="44"/>
      <c r="C257" s="78"/>
      <c r="D257" s="44"/>
      <c r="E257" s="44"/>
      <c r="F257" s="78"/>
      <c r="G257" s="78"/>
      <c r="H257" s="78"/>
      <c r="I257" s="78"/>
      <c r="J257" s="78"/>
      <c r="K257" s="44"/>
      <c r="L257" s="44"/>
      <c r="M257" s="44"/>
      <c r="N257" s="44"/>
      <c r="O257" s="44"/>
      <c r="P257" s="44"/>
      <c r="Q257" s="44"/>
      <c r="R257" s="44"/>
      <c r="S257" s="44"/>
      <c r="T257" s="44"/>
      <c r="U257" s="44"/>
      <c r="V257" s="44"/>
      <c r="W257" s="44"/>
      <c r="X257" s="44"/>
      <c r="Y257" s="44"/>
      <c r="Z257" s="44"/>
      <c r="AA257" s="44"/>
      <c r="AB257" s="44"/>
      <c r="AC257" s="44"/>
    </row>
    <row r="258" ht="14.25" customHeight="1">
      <c r="A258" s="44"/>
      <c r="B258" s="44"/>
      <c r="C258" s="78"/>
      <c r="D258" s="44"/>
      <c r="E258" s="44"/>
      <c r="F258" s="78"/>
      <c r="G258" s="78"/>
      <c r="H258" s="78"/>
      <c r="I258" s="78"/>
      <c r="J258" s="78"/>
      <c r="K258" s="44"/>
      <c r="L258" s="44"/>
      <c r="M258" s="44"/>
      <c r="N258" s="44"/>
      <c r="O258" s="44"/>
      <c r="P258" s="44"/>
      <c r="Q258" s="44"/>
      <c r="R258" s="44"/>
      <c r="S258" s="44"/>
      <c r="T258" s="44"/>
      <c r="U258" s="44"/>
      <c r="V258" s="44"/>
      <c r="W258" s="44"/>
      <c r="X258" s="44"/>
      <c r="Y258" s="44"/>
      <c r="Z258" s="44"/>
      <c r="AA258" s="44"/>
      <c r="AB258" s="44"/>
      <c r="AC258" s="44"/>
    </row>
    <row r="259" ht="14.25" customHeight="1">
      <c r="A259" s="44"/>
      <c r="B259" s="44"/>
      <c r="C259" s="78"/>
      <c r="D259" s="44"/>
      <c r="E259" s="44"/>
      <c r="F259" s="78"/>
      <c r="G259" s="78"/>
      <c r="H259" s="78"/>
      <c r="I259" s="78"/>
      <c r="J259" s="78"/>
      <c r="K259" s="44"/>
      <c r="L259" s="44"/>
      <c r="M259" s="44"/>
      <c r="N259" s="44"/>
      <c r="O259" s="44"/>
      <c r="P259" s="44"/>
      <c r="Q259" s="44"/>
      <c r="R259" s="44"/>
      <c r="S259" s="44"/>
      <c r="T259" s="44"/>
      <c r="U259" s="44"/>
      <c r="V259" s="44"/>
      <c r="W259" s="44"/>
      <c r="X259" s="44"/>
      <c r="Y259" s="44"/>
      <c r="Z259" s="44"/>
      <c r="AA259" s="44"/>
      <c r="AB259" s="44"/>
      <c r="AC259" s="44"/>
    </row>
    <row r="260" ht="14.25" customHeight="1">
      <c r="A260" s="44"/>
      <c r="B260" s="44"/>
      <c r="C260" s="78"/>
      <c r="D260" s="44"/>
      <c r="E260" s="44"/>
      <c r="F260" s="78"/>
      <c r="G260" s="78"/>
      <c r="H260" s="78"/>
      <c r="I260" s="78"/>
      <c r="J260" s="78"/>
      <c r="K260" s="44"/>
      <c r="L260" s="44"/>
      <c r="M260" s="44"/>
      <c r="N260" s="44"/>
      <c r="O260" s="44"/>
      <c r="P260" s="44"/>
      <c r="Q260" s="44"/>
      <c r="R260" s="44"/>
      <c r="S260" s="44"/>
      <c r="T260" s="44"/>
      <c r="U260" s="44"/>
      <c r="V260" s="44"/>
      <c r="W260" s="44"/>
      <c r="X260" s="44"/>
      <c r="Y260" s="44"/>
      <c r="Z260" s="44"/>
      <c r="AA260" s="44"/>
      <c r="AB260" s="44"/>
      <c r="AC260" s="44"/>
    </row>
    <row r="261" ht="14.25" customHeight="1">
      <c r="A261" s="44"/>
      <c r="B261" s="44"/>
      <c r="C261" s="78"/>
      <c r="D261" s="44"/>
      <c r="E261" s="44"/>
      <c r="F261" s="78"/>
      <c r="G261" s="78"/>
      <c r="H261" s="78"/>
      <c r="I261" s="78"/>
      <c r="J261" s="78"/>
      <c r="K261" s="44"/>
      <c r="L261" s="44"/>
      <c r="M261" s="44"/>
      <c r="N261" s="44"/>
      <c r="O261" s="44"/>
      <c r="P261" s="44"/>
      <c r="Q261" s="44"/>
      <c r="R261" s="44"/>
      <c r="S261" s="44"/>
      <c r="T261" s="44"/>
      <c r="U261" s="44"/>
      <c r="V261" s="44"/>
      <c r="W261" s="44"/>
      <c r="X261" s="44"/>
      <c r="Y261" s="44"/>
      <c r="Z261" s="44"/>
      <c r="AA261" s="44"/>
      <c r="AB261" s="44"/>
      <c r="AC261" s="44"/>
    </row>
    <row r="262" ht="14.25" customHeight="1">
      <c r="A262" s="44"/>
      <c r="B262" s="44"/>
      <c r="C262" s="78"/>
      <c r="D262" s="44"/>
      <c r="E262" s="44"/>
      <c r="F262" s="78"/>
      <c r="G262" s="78"/>
      <c r="H262" s="78"/>
      <c r="I262" s="78"/>
      <c r="J262" s="78"/>
      <c r="K262" s="44"/>
      <c r="L262" s="44"/>
      <c r="M262" s="44"/>
      <c r="N262" s="44"/>
      <c r="O262" s="44"/>
      <c r="P262" s="44"/>
      <c r="Q262" s="44"/>
      <c r="R262" s="44"/>
      <c r="S262" s="44"/>
      <c r="T262" s="44"/>
      <c r="U262" s="44"/>
      <c r="V262" s="44"/>
      <c r="W262" s="44"/>
      <c r="X262" s="44"/>
      <c r="Y262" s="44"/>
      <c r="Z262" s="44"/>
      <c r="AA262" s="44"/>
      <c r="AB262" s="44"/>
      <c r="AC262" s="44"/>
    </row>
    <row r="263" ht="14.25" customHeight="1">
      <c r="A263" s="44"/>
      <c r="B263" s="44"/>
      <c r="C263" s="78"/>
      <c r="D263" s="44"/>
      <c r="E263" s="44"/>
      <c r="F263" s="78"/>
      <c r="G263" s="78"/>
      <c r="H263" s="78"/>
      <c r="I263" s="78"/>
      <c r="J263" s="78"/>
      <c r="K263" s="44"/>
      <c r="L263" s="44"/>
      <c r="M263" s="44"/>
      <c r="N263" s="44"/>
      <c r="O263" s="44"/>
      <c r="P263" s="44"/>
      <c r="Q263" s="44"/>
      <c r="R263" s="44"/>
      <c r="S263" s="44"/>
      <c r="T263" s="44"/>
      <c r="U263" s="44"/>
      <c r="V263" s="44"/>
      <c r="W263" s="44"/>
      <c r="X263" s="44"/>
      <c r="Y263" s="44"/>
      <c r="Z263" s="44"/>
      <c r="AA263" s="44"/>
      <c r="AB263" s="44"/>
      <c r="AC263" s="44"/>
    </row>
    <row r="264" ht="14.25" customHeight="1">
      <c r="A264" s="44"/>
      <c r="B264" s="44"/>
      <c r="C264" s="78"/>
      <c r="D264" s="44"/>
      <c r="E264" s="44"/>
      <c r="F264" s="78"/>
      <c r="G264" s="78"/>
      <c r="H264" s="78"/>
      <c r="I264" s="78"/>
      <c r="J264" s="78"/>
      <c r="K264" s="44"/>
      <c r="L264" s="44"/>
      <c r="M264" s="44"/>
      <c r="N264" s="44"/>
      <c r="O264" s="44"/>
      <c r="P264" s="44"/>
      <c r="Q264" s="44"/>
      <c r="R264" s="44"/>
      <c r="S264" s="44"/>
      <c r="T264" s="44"/>
      <c r="U264" s="44"/>
      <c r="V264" s="44"/>
      <c r="W264" s="44"/>
      <c r="X264" s="44"/>
      <c r="Y264" s="44"/>
      <c r="Z264" s="44"/>
      <c r="AA264" s="44"/>
      <c r="AB264" s="44"/>
      <c r="AC264" s="44"/>
    </row>
    <row r="265" ht="14.25" customHeight="1">
      <c r="A265" s="44"/>
      <c r="B265" s="44"/>
      <c r="C265" s="78"/>
      <c r="D265" s="44"/>
      <c r="E265" s="44"/>
      <c r="F265" s="78"/>
      <c r="G265" s="78"/>
      <c r="H265" s="78"/>
      <c r="I265" s="78"/>
      <c r="J265" s="78"/>
      <c r="K265" s="44"/>
      <c r="L265" s="44"/>
      <c r="M265" s="44"/>
      <c r="N265" s="44"/>
      <c r="O265" s="44"/>
      <c r="P265" s="44"/>
      <c r="Q265" s="44"/>
      <c r="R265" s="44"/>
      <c r="S265" s="44"/>
      <c r="T265" s="44"/>
      <c r="U265" s="44"/>
      <c r="V265" s="44"/>
      <c r="W265" s="44"/>
      <c r="X265" s="44"/>
      <c r="Y265" s="44"/>
      <c r="Z265" s="44"/>
      <c r="AA265" s="44"/>
      <c r="AB265" s="44"/>
      <c r="AC265" s="44"/>
    </row>
    <row r="266" ht="14.25" customHeight="1">
      <c r="A266" s="44"/>
      <c r="B266" s="44"/>
      <c r="C266" s="78"/>
      <c r="D266" s="44"/>
      <c r="E266" s="44"/>
      <c r="F266" s="78"/>
      <c r="G266" s="78"/>
      <c r="H266" s="78"/>
      <c r="I266" s="78"/>
      <c r="J266" s="78"/>
      <c r="K266" s="44"/>
      <c r="L266" s="44"/>
      <c r="M266" s="44"/>
      <c r="N266" s="44"/>
      <c r="O266" s="44"/>
      <c r="P266" s="44"/>
      <c r="Q266" s="44"/>
      <c r="R266" s="44"/>
      <c r="S266" s="44"/>
      <c r="T266" s="44"/>
      <c r="U266" s="44"/>
      <c r="V266" s="44"/>
      <c r="W266" s="44"/>
      <c r="X266" s="44"/>
      <c r="Y266" s="44"/>
      <c r="Z266" s="44"/>
      <c r="AA266" s="44"/>
      <c r="AB266" s="44"/>
      <c r="AC266" s="44"/>
    </row>
    <row r="267" ht="14.25" customHeight="1">
      <c r="A267" s="44"/>
      <c r="B267" s="44"/>
      <c r="C267" s="78"/>
      <c r="D267" s="44"/>
      <c r="E267" s="44"/>
      <c r="F267" s="78"/>
      <c r="G267" s="78"/>
      <c r="H267" s="78"/>
      <c r="I267" s="78"/>
      <c r="J267" s="78"/>
      <c r="K267" s="44"/>
      <c r="L267" s="44"/>
      <c r="M267" s="44"/>
      <c r="N267" s="44"/>
      <c r="O267" s="44"/>
      <c r="P267" s="44"/>
      <c r="Q267" s="44"/>
      <c r="R267" s="44"/>
      <c r="S267" s="44"/>
      <c r="T267" s="44"/>
      <c r="U267" s="44"/>
      <c r="V267" s="44"/>
      <c r="W267" s="44"/>
      <c r="X267" s="44"/>
      <c r="Y267" s="44"/>
      <c r="Z267" s="44"/>
      <c r="AA267" s="44"/>
      <c r="AB267" s="44"/>
      <c r="AC267" s="44"/>
    </row>
    <row r="268" ht="14.25" customHeight="1">
      <c r="A268" s="44"/>
      <c r="B268" s="44"/>
      <c r="C268" s="78"/>
      <c r="D268" s="44"/>
      <c r="E268" s="44"/>
      <c r="F268" s="78"/>
      <c r="G268" s="78"/>
      <c r="H268" s="78"/>
      <c r="I268" s="78"/>
      <c r="J268" s="78"/>
      <c r="K268" s="44"/>
      <c r="L268" s="44"/>
      <c r="M268" s="44"/>
      <c r="N268" s="44"/>
      <c r="O268" s="44"/>
      <c r="P268" s="44"/>
      <c r="Q268" s="44"/>
      <c r="R268" s="44"/>
      <c r="S268" s="44"/>
      <c r="T268" s="44"/>
      <c r="U268" s="44"/>
      <c r="V268" s="44"/>
      <c r="W268" s="44"/>
      <c r="X268" s="44"/>
      <c r="Y268" s="44"/>
      <c r="Z268" s="44"/>
      <c r="AA268" s="44"/>
      <c r="AB268" s="44"/>
      <c r="AC268" s="44"/>
    </row>
    <row r="269" ht="14.25" customHeight="1">
      <c r="A269" s="44"/>
      <c r="B269" s="44"/>
      <c r="C269" s="78"/>
      <c r="D269" s="44"/>
      <c r="E269" s="44"/>
      <c r="F269" s="78"/>
      <c r="G269" s="78"/>
      <c r="H269" s="78"/>
      <c r="I269" s="78"/>
      <c r="J269" s="78"/>
      <c r="K269" s="44"/>
      <c r="L269" s="44"/>
      <c r="M269" s="44"/>
      <c r="N269" s="44"/>
      <c r="O269" s="44"/>
      <c r="P269" s="44"/>
      <c r="Q269" s="44"/>
      <c r="R269" s="44"/>
      <c r="S269" s="44"/>
      <c r="T269" s="44"/>
      <c r="U269" s="44"/>
      <c r="V269" s="44"/>
      <c r="W269" s="44"/>
      <c r="X269" s="44"/>
      <c r="Y269" s="44"/>
      <c r="Z269" s="44"/>
      <c r="AA269" s="44"/>
      <c r="AB269" s="44"/>
      <c r="AC269" s="44"/>
    </row>
    <row r="270" ht="14.25" customHeight="1">
      <c r="A270" s="44"/>
      <c r="B270" s="44"/>
      <c r="C270" s="78"/>
      <c r="D270" s="44"/>
      <c r="E270" s="44"/>
      <c r="F270" s="78"/>
      <c r="G270" s="78"/>
      <c r="H270" s="78"/>
      <c r="I270" s="78"/>
      <c r="J270" s="78"/>
      <c r="K270" s="44"/>
      <c r="L270" s="44"/>
      <c r="M270" s="44"/>
      <c r="N270" s="44"/>
      <c r="O270" s="44"/>
      <c r="P270" s="44"/>
      <c r="Q270" s="44"/>
      <c r="R270" s="44"/>
      <c r="S270" s="44"/>
      <c r="T270" s="44"/>
      <c r="U270" s="44"/>
      <c r="V270" s="44"/>
      <c r="W270" s="44"/>
      <c r="X270" s="44"/>
      <c r="Y270" s="44"/>
      <c r="Z270" s="44"/>
      <c r="AA270" s="44"/>
      <c r="AB270" s="44"/>
      <c r="AC270" s="44"/>
    </row>
    <row r="271" ht="14.25" customHeight="1">
      <c r="A271" s="44"/>
      <c r="B271" s="44"/>
      <c r="C271" s="78"/>
      <c r="D271" s="44"/>
      <c r="E271" s="44"/>
      <c r="F271" s="78"/>
      <c r="G271" s="78"/>
      <c r="H271" s="78"/>
      <c r="I271" s="78"/>
      <c r="J271" s="78"/>
      <c r="K271" s="44"/>
      <c r="L271" s="44"/>
      <c r="M271" s="44"/>
      <c r="N271" s="44"/>
      <c r="O271" s="44"/>
      <c r="P271" s="44"/>
      <c r="Q271" s="44"/>
      <c r="R271" s="44"/>
      <c r="S271" s="44"/>
      <c r="T271" s="44"/>
      <c r="U271" s="44"/>
      <c r="V271" s="44"/>
      <c r="W271" s="44"/>
      <c r="X271" s="44"/>
      <c r="Y271" s="44"/>
      <c r="Z271" s="44"/>
      <c r="AA271" s="44"/>
      <c r="AB271" s="44"/>
      <c r="AC271" s="44"/>
    </row>
    <row r="272" ht="14.25" customHeight="1">
      <c r="A272" s="44"/>
      <c r="B272" s="44"/>
      <c r="C272" s="78"/>
      <c r="D272" s="44"/>
      <c r="E272" s="44"/>
      <c r="F272" s="78"/>
      <c r="G272" s="78"/>
      <c r="H272" s="78"/>
      <c r="I272" s="78"/>
      <c r="J272" s="78"/>
      <c r="K272" s="44"/>
      <c r="L272" s="44"/>
      <c r="M272" s="44"/>
      <c r="N272" s="44"/>
      <c r="O272" s="44"/>
      <c r="P272" s="44"/>
      <c r="Q272" s="44"/>
      <c r="R272" s="44"/>
      <c r="S272" s="44"/>
      <c r="T272" s="44"/>
      <c r="U272" s="44"/>
      <c r="V272" s="44"/>
      <c r="W272" s="44"/>
      <c r="X272" s="44"/>
      <c r="Y272" s="44"/>
      <c r="Z272" s="44"/>
      <c r="AA272" s="44"/>
      <c r="AB272" s="44"/>
      <c r="AC272" s="44"/>
    </row>
    <row r="273" ht="14.25" customHeight="1">
      <c r="A273" s="44"/>
      <c r="B273" s="44"/>
      <c r="C273" s="78"/>
      <c r="D273" s="44"/>
      <c r="E273" s="44"/>
      <c r="F273" s="78"/>
      <c r="G273" s="78"/>
      <c r="H273" s="78"/>
      <c r="I273" s="78"/>
      <c r="J273" s="78"/>
      <c r="K273" s="44"/>
      <c r="L273" s="44"/>
      <c r="M273" s="44"/>
      <c r="N273" s="44"/>
      <c r="O273" s="44"/>
      <c r="P273" s="44"/>
      <c r="Q273" s="44"/>
      <c r="R273" s="44"/>
      <c r="S273" s="44"/>
      <c r="T273" s="44"/>
      <c r="U273" s="44"/>
      <c r="V273" s="44"/>
      <c r="W273" s="44"/>
      <c r="X273" s="44"/>
      <c r="Y273" s="44"/>
      <c r="Z273" s="44"/>
      <c r="AA273" s="44"/>
      <c r="AB273" s="44"/>
      <c r="AC273" s="44"/>
    </row>
    <row r="274" ht="14.25" customHeight="1">
      <c r="A274" s="44"/>
      <c r="B274" s="44"/>
      <c r="C274" s="78"/>
      <c r="D274" s="44"/>
      <c r="E274" s="44"/>
      <c r="F274" s="78"/>
      <c r="G274" s="78"/>
      <c r="H274" s="78"/>
      <c r="I274" s="78"/>
      <c r="J274" s="78"/>
      <c r="K274" s="44"/>
      <c r="L274" s="44"/>
      <c r="M274" s="44"/>
      <c r="N274" s="44"/>
      <c r="O274" s="44"/>
      <c r="P274" s="44"/>
      <c r="Q274" s="44"/>
      <c r="R274" s="44"/>
      <c r="S274" s="44"/>
      <c r="T274" s="44"/>
      <c r="U274" s="44"/>
      <c r="V274" s="44"/>
      <c r="W274" s="44"/>
      <c r="X274" s="44"/>
      <c r="Y274" s="44"/>
      <c r="Z274" s="44"/>
      <c r="AA274" s="44"/>
      <c r="AB274" s="44"/>
      <c r="AC274" s="44"/>
    </row>
    <row r="275" ht="14.25" customHeight="1">
      <c r="A275" s="44"/>
      <c r="B275" s="44"/>
      <c r="C275" s="78"/>
      <c r="D275" s="44"/>
      <c r="E275" s="44"/>
      <c r="F275" s="78"/>
      <c r="G275" s="78"/>
      <c r="H275" s="78"/>
      <c r="I275" s="78"/>
      <c r="J275" s="78"/>
      <c r="K275" s="44"/>
      <c r="L275" s="44"/>
      <c r="M275" s="44"/>
      <c r="N275" s="44"/>
      <c r="O275" s="44"/>
      <c r="P275" s="44"/>
      <c r="Q275" s="44"/>
      <c r="R275" s="44"/>
      <c r="S275" s="44"/>
      <c r="T275" s="44"/>
      <c r="U275" s="44"/>
      <c r="V275" s="44"/>
      <c r="W275" s="44"/>
      <c r="X275" s="44"/>
      <c r="Y275" s="44"/>
      <c r="Z275" s="44"/>
      <c r="AA275" s="44"/>
      <c r="AB275" s="44"/>
      <c r="AC275" s="44"/>
    </row>
    <row r="276" ht="14.25" customHeight="1">
      <c r="A276" s="44"/>
      <c r="B276" s="44"/>
      <c r="C276" s="78"/>
      <c r="D276" s="44"/>
      <c r="E276" s="44"/>
      <c r="F276" s="78"/>
      <c r="G276" s="78"/>
      <c r="H276" s="78"/>
      <c r="I276" s="78"/>
      <c r="J276" s="78"/>
      <c r="K276" s="44"/>
      <c r="L276" s="44"/>
      <c r="M276" s="44"/>
      <c r="N276" s="44"/>
      <c r="O276" s="44"/>
      <c r="P276" s="44"/>
      <c r="Q276" s="44"/>
      <c r="R276" s="44"/>
      <c r="S276" s="44"/>
      <c r="T276" s="44"/>
      <c r="U276" s="44"/>
      <c r="V276" s="44"/>
      <c r="W276" s="44"/>
      <c r="X276" s="44"/>
      <c r="Y276" s="44"/>
      <c r="Z276" s="44"/>
      <c r="AA276" s="44"/>
      <c r="AB276" s="44"/>
      <c r="AC276" s="44"/>
    </row>
    <row r="277" ht="14.25" customHeight="1">
      <c r="A277" s="44"/>
      <c r="B277" s="44"/>
      <c r="C277" s="78"/>
      <c r="D277" s="44"/>
      <c r="E277" s="44"/>
      <c r="F277" s="78"/>
      <c r="G277" s="78"/>
      <c r="H277" s="78"/>
      <c r="I277" s="78"/>
      <c r="J277" s="78"/>
      <c r="K277" s="44"/>
      <c r="L277" s="44"/>
      <c r="M277" s="44"/>
      <c r="N277" s="44"/>
      <c r="O277" s="44"/>
      <c r="P277" s="44"/>
      <c r="Q277" s="44"/>
      <c r="R277" s="44"/>
      <c r="S277" s="44"/>
      <c r="T277" s="44"/>
      <c r="U277" s="44"/>
      <c r="V277" s="44"/>
      <c r="W277" s="44"/>
      <c r="X277" s="44"/>
      <c r="Y277" s="44"/>
      <c r="Z277" s="44"/>
      <c r="AA277" s="44"/>
      <c r="AB277" s="44"/>
      <c r="AC277" s="44"/>
    </row>
    <row r="278" ht="14.25" customHeight="1">
      <c r="A278" s="44"/>
      <c r="B278" s="44"/>
      <c r="C278" s="78"/>
      <c r="D278" s="44"/>
      <c r="E278" s="44"/>
      <c r="F278" s="78"/>
      <c r="G278" s="78"/>
      <c r="H278" s="78"/>
      <c r="I278" s="78"/>
      <c r="J278" s="78"/>
      <c r="K278" s="44"/>
      <c r="L278" s="44"/>
      <c r="M278" s="44"/>
      <c r="N278" s="44"/>
      <c r="O278" s="44"/>
      <c r="P278" s="44"/>
      <c r="Q278" s="44"/>
      <c r="R278" s="44"/>
      <c r="S278" s="44"/>
      <c r="T278" s="44"/>
      <c r="U278" s="44"/>
      <c r="V278" s="44"/>
      <c r="W278" s="44"/>
      <c r="X278" s="44"/>
      <c r="Y278" s="44"/>
      <c r="Z278" s="44"/>
      <c r="AA278" s="44"/>
      <c r="AB278" s="44"/>
      <c r="AC278" s="44"/>
    </row>
    <row r="279" ht="14.25" customHeight="1">
      <c r="A279" s="44"/>
      <c r="B279" s="44"/>
      <c r="C279" s="78"/>
      <c r="D279" s="44"/>
      <c r="E279" s="44"/>
      <c r="F279" s="78"/>
      <c r="G279" s="78"/>
      <c r="H279" s="78"/>
      <c r="I279" s="78"/>
      <c r="J279" s="78"/>
      <c r="K279" s="44"/>
      <c r="L279" s="44"/>
      <c r="M279" s="44"/>
      <c r="N279" s="44"/>
      <c r="O279" s="44"/>
      <c r="P279" s="44"/>
      <c r="Q279" s="44"/>
      <c r="R279" s="44"/>
      <c r="S279" s="44"/>
      <c r="T279" s="44"/>
      <c r="U279" s="44"/>
      <c r="V279" s="44"/>
      <c r="W279" s="44"/>
      <c r="X279" s="44"/>
      <c r="Y279" s="44"/>
      <c r="Z279" s="44"/>
      <c r="AA279" s="44"/>
      <c r="AB279" s="44"/>
      <c r="AC279" s="44"/>
    </row>
    <row r="280" ht="14.25" customHeight="1">
      <c r="A280" s="44"/>
      <c r="B280" s="44"/>
      <c r="C280" s="78"/>
      <c r="D280" s="44"/>
      <c r="E280" s="44"/>
      <c r="F280" s="78"/>
      <c r="G280" s="78"/>
      <c r="H280" s="78"/>
      <c r="I280" s="78"/>
      <c r="J280" s="78"/>
      <c r="K280" s="44"/>
      <c r="L280" s="44"/>
      <c r="M280" s="44"/>
      <c r="N280" s="44"/>
      <c r="O280" s="44"/>
      <c r="P280" s="44"/>
      <c r="Q280" s="44"/>
      <c r="R280" s="44"/>
      <c r="S280" s="44"/>
      <c r="T280" s="44"/>
      <c r="U280" s="44"/>
      <c r="V280" s="44"/>
      <c r="W280" s="44"/>
      <c r="X280" s="44"/>
      <c r="Y280" s="44"/>
      <c r="Z280" s="44"/>
      <c r="AA280" s="44"/>
      <c r="AB280" s="44"/>
      <c r="AC280" s="44"/>
    </row>
    <row r="281" ht="14.25" customHeight="1">
      <c r="A281" s="44"/>
      <c r="B281" s="44"/>
      <c r="C281" s="78"/>
      <c r="D281" s="44"/>
      <c r="E281" s="44"/>
      <c r="F281" s="78"/>
      <c r="G281" s="78"/>
      <c r="H281" s="78"/>
      <c r="I281" s="78"/>
      <c r="J281" s="78"/>
      <c r="K281" s="44"/>
      <c r="L281" s="44"/>
      <c r="M281" s="44"/>
      <c r="N281" s="44"/>
      <c r="O281" s="44"/>
      <c r="P281" s="44"/>
      <c r="Q281" s="44"/>
      <c r="R281" s="44"/>
      <c r="S281" s="44"/>
      <c r="T281" s="44"/>
      <c r="U281" s="44"/>
      <c r="V281" s="44"/>
      <c r="W281" s="44"/>
      <c r="X281" s="44"/>
      <c r="Y281" s="44"/>
      <c r="Z281" s="44"/>
      <c r="AA281" s="44"/>
      <c r="AB281" s="44"/>
      <c r="AC281" s="44"/>
    </row>
    <row r="282" ht="14.25" customHeight="1">
      <c r="A282" s="44"/>
      <c r="B282" s="44"/>
      <c r="C282" s="78"/>
      <c r="D282" s="44"/>
      <c r="E282" s="44"/>
      <c r="F282" s="78"/>
      <c r="G282" s="78"/>
      <c r="H282" s="78"/>
      <c r="I282" s="78"/>
      <c r="J282" s="78"/>
      <c r="K282" s="44"/>
      <c r="L282" s="44"/>
      <c r="M282" s="44"/>
      <c r="N282" s="44"/>
      <c r="O282" s="44"/>
      <c r="P282" s="44"/>
      <c r="Q282" s="44"/>
      <c r="R282" s="44"/>
      <c r="S282" s="44"/>
      <c r="T282" s="44"/>
      <c r="U282" s="44"/>
      <c r="V282" s="44"/>
      <c r="W282" s="44"/>
      <c r="X282" s="44"/>
      <c r="Y282" s="44"/>
      <c r="Z282" s="44"/>
      <c r="AA282" s="44"/>
      <c r="AB282" s="44"/>
      <c r="AC282" s="44"/>
    </row>
    <row r="283" ht="14.25" customHeight="1">
      <c r="A283" s="44"/>
      <c r="B283" s="44"/>
      <c r="C283" s="78"/>
      <c r="D283" s="44"/>
      <c r="E283" s="44"/>
      <c r="F283" s="78"/>
      <c r="G283" s="78"/>
      <c r="H283" s="78"/>
      <c r="I283" s="78"/>
      <c r="J283" s="78"/>
      <c r="K283" s="44"/>
      <c r="L283" s="44"/>
      <c r="M283" s="44"/>
      <c r="N283" s="44"/>
      <c r="O283" s="44"/>
      <c r="P283" s="44"/>
      <c r="Q283" s="44"/>
      <c r="R283" s="44"/>
      <c r="S283" s="44"/>
      <c r="T283" s="44"/>
      <c r="U283" s="44"/>
      <c r="V283" s="44"/>
      <c r="W283" s="44"/>
      <c r="X283" s="44"/>
      <c r="Y283" s="44"/>
      <c r="Z283" s="44"/>
      <c r="AA283" s="44"/>
      <c r="AB283" s="44"/>
      <c r="AC283" s="44"/>
    </row>
    <row r="284" ht="14.25" customHeight="1">
      <c r="A284" s="44"/>
      <c r="B284" s="44"/>
      <c r="C284" s="78"/>
      <c r="D284" s="44"/>
      <c r="E284" s="44"/>
      <c r="F284" s="78"/>
      <c r="G284" s="78"/>
      <c r="H284" s="78"/>
      <c r="I284" s="78"/>
      <c r="J284" s="78"/>
      <c r="K284" s="44"/>
      <c r="L284" s="44"/>
      <c r="M284" s="44"/>
      <c r="N284" s="44"/>
      <c r="O284" s="44"/>
      <c r="P284" s="44"/>
      <c r="Q284" s="44"/>
      <c r="R284" s="44"/>
      <c r="S284" s="44"/>
      <c r="T284" s="44"/>
      <c r="U284" s="44"/>
      <c r="V284" s="44"/>
      <c r="W284" s="44"/>
      <c r="X284" s="44"/>
      <c r="Y284" s="44"/>
      <c r="Z284" s="44"/>
      <c r="AA284" s="44"/>
      <c r="AB284" s="44"/>
      <c r="AC284" s="44"/>
    </row>
    <row r="285" ht="14.25" customHeight="1">
      <c r="A285" s="44"/>
      <c r="B285" s="44"/>
      <c r="C285" s="78"/>
      <c r="D285" s="44"/>
      <c r="E285" s="44"/>
      <c r="F285" s="78"/>
      <c r="G285" s="78"/>
      <c r="H285" s="78"/>
      <c r="I285" s="78"/>
      <c r="J285" s="78"/>
      <c r="K285" s="44"/>
      <c r="L285" s="44"/>
      <c r="M285" s="44"/>
      <c r="N285" s="44"/>
      <c r="O285" s="44"/>
      <c r="P285" s="44"/>
      <c r="Q285" s="44"/>
      <c r="R285" s="44"/>
      <c r="S285" s="44"/>
      <c r="T285" s="44"/>
      <c r="U285" s="44"/>
      <c r="V285" s="44"/>
      <c r="W285" s="44"/>
      <c r="X285" s="44"/>
      <c r="Y285" s="44"/>
      <c r="Z285" s="44"/>
      <c r="AA285" s="44"/>
      <c r="AB285" s="44"/>
      <c r="AC285" s="44"/>
    </row>
    <row r="286" ht="14.25" customHeight="1">
      <c r="A286" s="44"/>
      <c r="B286" s="44"/>
      <c r="C286" s="78"/>
      <c r="D286" s="44"/>
      <c r="E286" s="44"/>
      <c r="F286" s="78"/>
      <c r="G286" s="78"/>
      <c r="H286" s="78"/>
      <c r="I286" s="78"/>
      <c r="J286" s="78"/>
      <c r="K286" s="44"/>
      <c r="L286" s="44"/>
      <c r="M286" s="44"/>
      <c r="N286" s="44"/>
      <c r="O286" s="44"/>
      <c r="P286" s="44"/>
      <c r="Q286" s="44"/>
      <c r="R286" s="44"/>
      <c r="S286" s="44"/>
      <c r="T286" s="44"/>
      <c r="U286" s="44"/>
      <c r="V286" s="44"/>
      <c r="W286" s="44"/>
      <c r="X286" s="44"/>
      <c r="Y286" s="44"/>
      <c r="Z286" s="44"/>
      <c r="AA286" s="44"/>
      <c r="AB286" s="44"/>
      <c r="AC286" s="44"/>
    </row>
    <row r="287" ht="14.25" customHeight="1">
      <c r="A287" s="44"/>
      <c r="B287" s="44"/>
      <c r="C287" s="78"/>
      <c r="D287" s="44"/>
      <c r="E287" s="44"/>
      <c r="F287" s="78"/>
      <c r="G287" s="78"/>
      <c r="H287" s="78"/>
      <c r="I287" s="78"/>
      <c r="J287" s="78"/>
      <c r="K287" s="44"/>
      <c r="L287" s="44"/>
      <c r="M287" s="44"/>
      <c r="N287" s="44"/>
      <c r="O287" s="44"/>
      <c r="P287" s="44"/>
      <c r="Q287" s="44"/>
      <c r="R287" s="44"/>
      <c r="S287" s="44"/>
      <c r="T287" s="44"/>
      <c r="U287" s="44"/>
      <c r="V287" s="44"/>
      <c r="W287" s="44"/>
      <c r="X287" s="44"/>
      <c r="Y287" s="44"/>
      <c r="Z287" s="44"/>
      <c r="AA287" s="44"/>
      <c r="AB287" s="44"/>
      <c r="AC287" s="44"/>
    </row>
    <row r="288" ht="14.25" customHeight="1">
      <c r="A288" s="44"/>
      <c r="B288" s="44"/>
      <c r="C288" s="78"/>
      <c r="D288" s="44"/>
      <c r="E288" s="44"/>
      <c r="F288" s="78"/>
      <c r="G288" s="78"/>
      <c r="H288" s="78"/>
      <c r="I288" s="78"/>
      <c r="J288" s="78"/>
      <c r="K288" s="44"/>
      <c r="L288" s="44"/>
      <c r="M288" s="44"/>
      <c r="N288" s="44"/>
      <c r="O288" s="44"/>
      <c r="P288" s="44"/>
      <c r="Q288" s="44"/>
      <c r="R288" s="44"/>
      <c r="S288" s="44"/>
      <c r="T288" s="44"/>
      <c r="U288" s="44"/>
      <c r="V288" s="44"/>
      <c r="W288" s="44"/>
      <c r="X288" s="44"/>
      <c r="Y288" s="44"/>
      <c r="Z288" s="44"/>
      <c r="AA288" s="44"/>
      <c r="AB288" s="44"/>
      <c r="AC288" s="44"/>
    </row>
    <row r="289" ht="14.25" customHeight="1">
      <c r="A289" s="44"/>
      <c r="B289" s="44"/>
      <c r="C289" s="78"/>
      <c r="D289" s="44"/>
      <c r="E289" s="44"/>
      <c r="F289" s="78"/>
      <c r="G289" s="78"/>
      <c r="H289" s="78"/>
      <c r="I289" s="78"/>
      <c r="J289" s="78"/>
      <c r="K289" s="44"/>
      <c r="L289" s="44"/>
      <c r="M289" s="44"/>
      <c r="N289" s="44"/>
      <c r="O289" s="44"/>
      <c r="P289" s="44"/>
      <c r="Q289" s="44"/>
      <c r="R289" s="44"/>
      <c r="S289" s="44"/>
      <c r="T289" s="44"/>
      <c r="U289" s="44"/>
      <c r="V289" s="44"/>
      <c r="W289" s="44"/>
      <c r="X289" s="44"/>
      <c r="Y289" s="44"/>
      <c r="Z289" s="44"/>
      <c r="AA289" s="44"/>
      <c r="AB289" s="44"/>
      <c r="AC289" s="44"/>
    </row>
    <row r="290" ht="14.25" customHeight="1">
      <c r="A290" s="44"/>
      <c r="B290" s="44"/>
      <c r="C290" s="78"/>
      <c r="D290" s="44"/>
      <c r="E290" s="44"/>
      <c r="F290" s="78"/>
      <c r="G290" s="78"/>
      <c r="H290" s="78"/>
      <c r="I290" s="78"/>
      <c r="J290" s="78"/>
      <c r="K290" s="44"/>
      <c r="L290" s="44"/>
      <c r="M290" s="44"/>
      <c r="N290" s="44"/>
      <c r="O290" s="44"/>
      <c r="P290" s="44"/>
      <c r="Q290" s="44"/>
      <c r="R290" s="44"/>
      <c r="S290" s="44"/>
      <c r="T290" s="44"/>
      <c r="U290" s="44"/>
      <c r="V290" s="44"/>
      <c r="W290" s="44"/>
      <c r="X290" s="44"/>
      <c r="Y290" s="44"/>
      <c r="Z290" s="44"/>
      <c r="AA290" s="44"/>
      <c r="AB290" s="44"/>
      <c r="AC290" s="44"/>
    </row>
    <row r="291" ht="14.25" customHeight="1">
      <c r="A291" s="44"/>
      <c r="B291" s="44"/>
      <c r="C291" s="78"/>
      <c r="D291" s="44"/>
      <c r="E291" s="44"/>
      <c r="F291" s="78"/>
      <c r="G291" s="78"/>
      <c r="H291" s="78"/>
      <c r="I291" s="78"/>
      <c r="J291" s="78"/>
      <c r="K291" s="44"/>
      <c r="L291" s="44"/>
      <c r="M291" s="44"/>
      <c r="N291" s="44"/>
      <c r="O291" s="44"/>
      <c r="P291" s="44"/>
      <c r="Q291" s="44"/>
      <c r="R291" s="44"/>
      <c r="S291" s="44"/>
      <c r="T291" s="44"/>
      <c r="U291" s="44"/>
      <c r="V291" s="44"/>
      <c r="W291" s="44"/>
      <c r="X291" s="44"/>
      <c r="Y291" s="44"/>
      <c r="Z291" s="44"/>
      <c r="AA291" s="44"/>
      <c r="AB291" s="44"/>
      <c r="AC291" s="44"/>
    </row>
    <row r="292" ht="14.25" customHeight="1">
      <c r="A292" s="44"/>
      <c r="B292" s="44"/>
      <c r="C292" s="78"/>
      <c r="D292" s="44"/>
      <c r="E292" s="44"/>
      <c r="F292" s="78"/>
      <c r="G292" s="78"/>
      <c r="H292" s="78"/>
      <c r="I292" s="78"/>
      <c r="J292" s="78"/>
      <c r="K292" s="44"/>
      <c r="L292" s="44"/>
      <c r="M292" s="44"/>
      <c r="N292" s="44"/>
      <c r="O292" s="44"/>
      <c r="P292" s="44"/>
      <c r="Q292" s="44"/>
      <c r="R292" s="44"/>
      <c r="S292" s="44"/>
      <c r="T292" s="44"/>
      <c r="U292" s="44"/>
      <c r="V292" s="44"/>
      <c r="W292" s="44"/>
      <c r="X292" s="44"/>
      <c r="Y292" s="44"/>
      <c r="Z292" s="44"/>
      <c r="AA292" s="44"/>
      <c r="AB292" s="44"/>
      <c r="AC292" s="44"/>
    </row>
    <row r="293" ht="14.25" customHeight="1">
      <c r="A293" s="44"/>
      <c r="B293" s="44"/>
      <c r="C293" s="78"/>
      <c r="D293" s="44"/>
      <c r="E293" s="44"/>
      <c r="F293" s="78"/>
      <c r="G293" s="78"/>
      <c r="H293" s="78"/>
      <c r="I293" s="78"/>
      <c r="J293" s="78"/>
      <c r="K293" s="44"/>
      <c r="L293" s="44"/>
      <c r="M293" s="44"/>
      <c r="N293" s="44"/>
      <c r="O293" s="44"/>
      <c r="P293" s="44"/>
      <c r="Q293" s="44"/>
      <c r="R293" s="44"/>
      <c r="S293" s="44"/>
      <c r="T293" s="44"/>
      <c r="U293" s="44"/>
      <c r="V293" s="44"/>
      <c r="W293" s="44"/>
      <c r="X293" s="44"/>
      <c r="Y293" s="44"/>
      <c r="Z293" s="44"/>
      <c r="AA293" s="44"/>
      <c r="AB293" s="44"/>
      <c r="AC293" s="44"/>
    </row>
    <row r="294" ht="14.25" customHeight="1">
      <c r="A294" s="44"/>
      <c r="B294" s="44"/>
      <c r="C294" s="78"/>
      <c r="D294" s="44"/>
      <c r="E294" s="44"/>
      <c r="F294" s="78"/>
      <c r="G294" s="78"/>
      <c r="H294" s="78"/>
      <c r="I294" s="78"/>
      <c r="J294" s="78"/>
      <c r="K294" s="44"/>
      <c r="L294" s="44"/>
      <c r="M294" s="44"/>
      <c r="N294" s="44"/>
      <c r="O294" s="44"/>
      <c r="P294" s="44"/>
      <c r="Q294" s="44"/>
      <c r="R294" s="44"/>
      <c r="S294" s="44"/>
      <c r="T294" s="44"/>
      <c r="U294" s="44"/>
      <c r="V294" s="44"/>
      <c r="W294" s="44"/>
      <c r="X294" s="44"/>
      <c r="Y294" s="44"/>
      <c r="Z294" s="44"/>
      <c r="AA294" s="44"/>
      <c r="AB294" s="44"/>
      <c r="AC294" s="44"/>
    </row>
    <row r="295" ht="14.25" customHeight="1">
      <c r="A295" s="44"/>
      <c r="B295" s="44"/>
      <c r="C295" s="78"/>
      <c r="D295" s="44"/>
      <c r="E295" s="44"/>
      <c r="F295" s="78"/>
      <c r="G295" s="78"/>
      <c r="H295" s="78"/>
      <c r="I295" s="78"/>
      <c r="J295" s="78"/>
      <c r="K295" s="44"/>
      <c r="L295" s="44"/>
      <c r="M295" s="44"/>
      <c r="N295" s="44"/>
      <c r="O295" s="44"/>
      <c r="P295" s="44"/>
      <c r="Q295" s="44"/>
      <c r="R295" s="44"/>
      <c r="S295" s="44"/>
      <c r="T295" s="44"/>
      <c r="U295" s="44"/>
      <c r="V295" s="44"/>
      <c r="W295" s="44"/>
      <c r="X295" s="44"/>
      <c r="Y295" s="44"/>
      <c r="Z295" s="44"/>
      <c r="AA295" s="44"/>
      <c r="AB295" s="44"/>
      <c r="AC295" s="44"/>
    </row>
    <row r="296" ht="14.25" customHeight="1">
      <c r="A296" s="44"/>
      <c r="B296" s="44"/>
      <c r="C296" s="78"/>
      <c r="D296" s="44"/>
      <c r="E296" s="44"/>
      <c r="F296" s="78"/>
      <c r="G296" s="78"/>
      <c r="H296" s="78"/>
      <c r="I296" s="78"/>
      <c r="J296" s="78"/>
      <c r="K296" s="44"/>
      <c r="L296" s="44"/>
      <c r="M296" s="44"/>
      <c r="N296" s="44"/>
      <c r="O296" s="44"/>
      <c r="P296" s="44"/>
      <c r="Q296" s="44"/>
      <c r="R296" s="44"/>
      <c r="S296" s="44"/>
      <c r="T296" s="44"/>
      <c r="U296" s="44"/>
      <c r="V296" s="44"/>
      <c r="W296" s="44"/>
      <c r="X296" s="44"/>
      <c r="Y296" s="44"/>
      <c r="Z296" s="44"/>
      <c r="AA296" s="44"/>
      <c r="AB296" s="44"/>
      <c r="AC296" s="44"/>
    </row>
    <row r="297" ht="14.25" customHeight="1">
      <c r="A297" s="44"/>
      <c r="B297" s="44"/>
      <c r="C297" s="78"/>
      <c r="D297" s="44"/>
      <c r="E297" s="44"/>
      <c r="F297" s="78"/>
      <c r="G297" s="78"/>
      <c r="H297" s="78"/>
      <c r="I297" s="78"/>
      <c r="J297" s="78"/>
      <c r="K297" s="44"/>
      <c r="L297" s="44"/>
      <c r="M297" s="44"/>
      <c r="N297" s="44"/>
      <c r="O297" s="44"/>
      <c r="P297" s="44"/>
      <c r="Q297" s="44"/>
      <c r="R297" s="44"/>
      <c r="S297" s="44"/>
      <c r="T297" s="44"/>
      <c r="U297" s="44"/>
      <c r="V297" s="44"/>
      <c r="W297" s="44"/>
      <c r="X297" s="44"/>
      <c r="Y297" s="44"/>
      <c r="Z297" s="44"/>
      <c r="AA297" s="44"/>
      <c r="AB297" s="44"/>
      <c r="AC297" s="44"/>
    </row>
    <row r="298" ht="14.25" customHeight="1">
      <c r="A298" s="44"/>
      <c r="B298" s="44"/>
      <c r="C298" s="78"/>
      <c r="D298" s="44"/>
      <c r="E298" s="44"/>
      <c r="F298" s="78"/>
      <c r="G298" s="78"/>
      <c r="H298" s="78"/>
      <c r="I298" s="78"/>
      <c r="J298" s="78"/>
      <c r="K298" s="44"/>
      <c r="L298" s="44"/>
      <c r="M298" s="44"/>
      <c r="N298" s="44"/>
      <c r="O298" s="44"/>
      <c r="P298" s="44"/>
      <c r="Q298" s="44"/>
      <c r="R298" s="44"/>
      <c r="S298" s="44"/>
      <c r="T298" s="44"/>
      <c r="U298" s="44"/>
      <c r="V298" s="44"/>
      <c r="W298" s="44"/>
      <c r="X298" s="44"/>
      <c r="Y298" s="44"/>
      <c r="Z298" s="44"/>
      <c r="AA298" s="44"/>
      <c r="AB298" s="44"/>
      <c r="AC298" s="44"/>
    </row>
    <row r="299" ht="14.25" customHeight="1">
      <c r="A299" s="44"/>
      <c r="B299" s="44"/>
      <c r="C299" s="78"/>
      <c r="D299" s="44"/>
      <c r="E299" s="44"/>
      <c r="F299" s="78"/>
      <c r="G299" s="78"/>
      <c r="H299" s="78"/>
      <c r="I299" s="78"/>
      <c r="J299" s="78"/>
      <c r="K299" s="44"/>
      <c r="L299" s="44"/>
      <c r="M299" s="44"/>
      <c r="N299" s="44"/>
      <c r="O299" s="44"/>
      <c r="P299" s="44"/>
      <c r="Q299" s="44"/>
      <c r="R299" s="44"/>
      <c r="S299" s="44"/>
      <c r="T299" s="44"/>
      <c r="U299" s="44"/>
      <c r="V299" s="44"/>
      <c r="W299" s="44"/>
      <c r="X299" s="44"/>
      <c r="Y299" s="44"/>
      <c r="Z299" s="44"/>
      <c r="AA299" s="44"/>
      <c r="AB299" s="44"/>
      <c r="AC299" s="44"/>
    </row>
    <row r="300" ht="14.25" customHeight="1">
      <c r="A300" s="44"/>
      <c r="B300" s="44"/>
      <c r="C300" s="78"/>
      <c r="D300" s="44"/>
      <c r="E300" s="44"/>
      <c r="F300" s="78"/>
      <c r="G300" s="78"/>
      <c r="H300" s="78"/>
      <c r="I300" s="78"/>
      <c r="J300" s="78"/>
      <c r="K300" s="44"/>
      <c r="L300" s="44"/>
      <c r="M300" s="44"/>
      <c r="N300" s="44"/>
      <c r="O300" s="44"/>
      <c r="P300" s="44"/>
      <c r="Q300" s="44"/>
      <c r="R300" s="44"/>
      <c r="S300" s="44"/>
      <c r="T300" s="44"/>
      <c r="U300" s="44"/>
      <c r="V300" s="44"/>
      <c r="W300" s="44"/>
      <c r="X300" s="44"/>
      <c r="Y300" s="44"/>
      <c r="Z300" s="44"/>
      <c r="AA300" s="44"/>
      <c r="AB300" s="44"/>
      <c r="AC300" s="44"/>
    </row>
    <row r="301" ht="14.25" customHeight="1">
      <c r="A301" s="44"/>
      <c r="B301" s="44"/>
      <c r="C301" s="78"/>
      <c r="D301" s="44"/>
      <c r="E301" s="44"/>
      <c r="F301" s="78"/>
      <c r="G301" s="78"/>
      <c r="H301" s="78"/>
      <c r="I301" s="78"/>
      <c r="J301" s="78"/>
      <c r="K301" s="44"/>
      <c r="L301" s="44"/>
      <c r="M301" s="44"/>
      <c r="N301" s="44"/>
      <c r="O301" s="44"/>
      <c r="P301" s="44"/>
      <c r="Q301" s="44"/>
      <c r="R301" s="44"/>
      <c r="S301" s="44"/>
      <c r="T301" s="44"/>
      <c r="U301" s="44"/>
      <c r="V301" s="44"/>
      <c r="W301" s="44"/>
      <c r="X301" s="44"/>
      <c r="Y301" s="44"/>
      <c r="Z301" s="44"/>
      <c r="AA301" s="44"/>
      <c r="AB301" s="44"/>
      <c r="AC301" s="44"/>
    </row>
    <row r="302" ht="14.25" customHeight="1">
      <c r="A302" s="44"/>
      <c r="B302" s="44"/>
      <c r="C302" s="78"/>
      <c r="D302" s="44"/>
      <c r="E302" s="44"/>
      <c r="F302" s="78"/>
      <c r="G302" s="78"/>
      <c r="H302" s="78"/>
      <c r="I302" s="78"/>
      <c r="J302" s="78"/>
      <c r="K302" s="44"/>
      <c r="L302" s="44"/>
      <c r="M302" s="44"/>
      <c r="N302" s="44"/>
      <c r="O302" s="44"/>
      <c r="P302" s="44"/>
      <c r="Q302" s="44"/>
      <c r="R302" s="44"/>
      <c r="S302" s="44"/>
      <c r="T302" s="44"/>
      <c r="U302" s="44"/>
      <c r="V302" s="44"/>
      <c r="W302" s="44"/>
      <c r="X302" s="44"/>
      <c r="Y302" s="44"/>
      <c r="Z302" s="44"/>
      <c r="AA302" s="44"/>
      <c r="AB302" s="44"/>
      <c r="AC302" s="44"/>
    </row>
    <row r="303" ht="14.25" customHeight="1">
      <c r="A303" s="44"/>
      <c r="B303" s="44"/>
      <c r="C303" s="78"/>
      <c r="D303" s="44"/>
      <c r="E303" s="44"/>
      <c r="F303" s="78"/>
      <c r="G303" s="78"/>
      <c r="H303" s="78"/>
      <c r="I303" s="78"/>
      <c r="J303" s="78"/>
      <c r="K303" s="44"/>
      <c r="L303" s="44"/>
      <c r="M303" s="44"/>
      <c r="N303" s="44"/>
      <c r="O303" s="44"/>
      <c r="P303" s="44"/>
      <c r="Q303" s="44"/>
      <c r="R303" s="44"/>
      <c r="S303" s="44"/>
      <c r="T303" s="44"/>
      <c r="U303" s="44"/>
      <c r="V303" s="44"/>
      <c r="W303" s="44"/>
      <c r="X303" s="44"/>
      <c r="Y303" s="44"/>
      <c r="Z303" s="44"/>
      <c r="AA303" s="44"/>
      <c r="AB303" s="44"/>
      <c r="AC303" s="44"/>
    </row>
    <row r="304" ht="14.25" customHeight="1">
      <c r="A304" s="44"/>
      <c r="B304" s="44"/>
      <c r="C304" s="78"/>
      <c r="D304" s="44"/>
      <c r="E304" s="44"/>
      <c r="F304" s="78"/>
      <c r="G304" s="78"/>
      <c r="H304" s="78"/>
      <c r="I304" s="78"/>
      <c r="J304" s="78"/>
      <c r="K304" s="44"/>
      <c r="L304" s="44"/>
      <c r="M304" s="44"/>
      <c r="N304" s="44"/>
      <c r="O304" s="44"/>
      <c r="P304" s="44"/>
      <c r="Q304" s="44"/>
      <c r="R304" s="44"/>
      <c r="S304" s="44"/>
      <c r="T304" s="44"/>
      <c r="U304" s="44"/>
      <c r="V304" s="44"/>
      <c r="W304" s="44"/>
      <c r="X304" s="44"/>
      <c r="Y304" s="44"/>
      <c r="Z304" s="44"/>
      <c r="AA304" s="44"/>
      <c r="AB304" s="44"/>
      <c r="AC304" s="44"/>
    </row>
    <row r="305" ht="14.25" customHeight="1">
      <c r="A305" s="44"/>
      <c r="B305" s="44"/>
      <c r="C305" s="78"/>
      <c r="D305" s="44"/>
      <c r="E305" s="44"/>
      <c r="F305" s="78"/>
      <c r="G305" s="78"/>
      <c r="H305" s="78"/>
      <c r="I305" s="78"/>
      <c r="J305" s="78"/>
      <c r="K305" s="44"/>
      <c r="L305" s="44"/>
      <c r="M305" s="44"/>
      <c r="N305" s="44"/>
      <c r="O305" s="44"/>
      <c r="P305" s="44"/>
      <c r="Q305" s="44"/>
      <c r="R305" s="44"/>
      <c r="S305" s="44"/>
      <c r="T305" s="44"/>
      <c r="U305" s="44"/>
      <c r="V305" s="44"/>
      <c r="W305" s="44"/>
      <c r="X305" s="44"/>
      <c r="Y305" s="44"/>
      <c r="Z305" s="44"/>
      <c r="AA305" s="44"/>
      <c r="AB305" s="44"/>
      <c r="AC305" s="44"/>
    </row>
    <row r="306" ht="14.25" customHeight="1">
      <c r="A306" s="44"/>
      <c r="B306" s="44"/>
      <c r="C306" s="78"/>
      <c r="D306" s="44"/>
      <c r="E306" s="44"/>
      <c r="F306" s="78"/>
      <c r="G306" s="78"/>
      <c r="H306" s="78"/>
      <c r="I306" s="78"/>
      <c r="J306" s="78"/>
      <c r="K306" s="44"/>
      <c r="L306" s="44"/>
      <c r="M306" s="44"/>
      <c r="N306" s="44"/>
      <c r="O306" s="44"/>
      <c r="P306" s="44"/>
      <c r="Q306" s="44"/>
      <c r="R306" s="44"/>
      <c r="S306" s="44"/>
      <c r="T306" s="44"/>
      <c r="U306" s="44"/>
      <c r="V306" s="44"/>
      <c r="W306" s="44"/>
      <c r="X306" s="44"/>
      <c r="Y306" s="44"/>
      <c r="Z306" s="44"/>
      <c r="AA306" s="44"/>
      <c r="AB306" s="44"/>
      <c r="AC306" s="44"/>
    </row>
    <row r="307" ht="14.25" customHeight="1">
      <c r="A307" s="44"/>
      <c r="B307" s="44"/>
      <c r="C307" s="78"/>
      <c r="D307" s="44"/>
      <c r="E307" s="44"/>
      <c r="F307" s="78"/>
      <c r="G307" s="78"/>
      <c r="H307" s="78"/>
      <c r="I307" s="78"/>
      <c r="J307" s="78"/>
      <c r="K307" s="44"/>
      <c r="L307" s="44"/>
      <c r="M307" s="44"/>
      <c r="N307" s="44"/>
      <c r="O307" s="44"/>
      <c r="P307" s="44"/>
      <c r="Q307" s="44"/>
      <c r="R307" s="44"/>
      <c r="S307" s="44"/>
      <c r="T307" s="44"/>
      <c r="U307" s="44"/>
      <c r="V307" s="44"/>
      <c r="W307" s="44"/>
      <c r="X307" s="44"/>
      <c r="Y307" s="44"/>
      <c r="Z307" s="44"/>
      <c r="AA307" s="44"/>
      <c r="AB307" s="44"/>
      <c r="AC307" s="44"/>
    </row>
    <row r="308" ht="14.25" customHeight="1">
      <c r="A308" s="44"/>
      <c r="B308" s="44"/>
      <c r="C308" s="78"/>
      <c r="D308" s="44"/>
      <c r="E308" s="44"/>
      <c r="F308" s="78"/>
      <c r="G308" s="78"/>
      <c r="H308" s="78"/>
      <c r="I308" s="78"/>
      <c r="J308" s="78"/>
      <c r="K308" s="44"/>
      <c r="L308" s="44"/>
      <c r="M308" s="44"/>
      <c r="N308" s="44"/>
      <c r="O308" s="44"/>
      <c r="P308" s="44"/>
      <c r="Q308" s="44"/>
      <c r="R308" s="44"/>
      <c r="S308" s="44"/>
      <c r="T308" s="44"/>
      <c r="U308" s="44"/>
      <c r="V308" s="44"/>
      <c r="W308" s="44"/>
      <c r="X308" s="44"/>
      <c r="Y308" s="44"/>
      <c r="Z308" s="44"/>
      <c r="AA308" s="44"/>
      <c r="AB308" s="44"/>
      <c r="AC308" s="44"/>
    </row>
    <row r="309" ht="14.25" customHeight="1">
      <c r="A309" s="44"/>
      <c r="B309" s="44"/>
      <c r="C309" s="78"/>
      <c r="D309" s="44"/>
      <c r="E309" s="44"/>
      <c r="F309" s="78"/>
      <c r="G309" s="78"/>
      <c r="H309" s="78"/>
      <c r="I309" s="78"/>
      <c r="J309" s="78"/>
      <c r="K309" s="44"/>
      <c r="L309" s="44"/>
      <c r="M309" s="44"/>
      <c r="N309" s="44"/>
      <c r="O309" s="44"/>
      <c r="P309" s="44"/>
      <c r="Q309" s="44"/>
      <c r="R309" s="44"/>
      <c r="S309" s="44"/>
      <c r="T309" s="44"/>
      <c r="U309" s="44"/>
      <c r="V309" s="44"/>
      <c r="W309" s="44"/>
      <c r="X309" s="44"/>
      <c r="Y309" s="44"/>
      <c r="Z309" s="44"/>
      <c r="AA309" s="44"/>
      <c r="AB309" s="44"/>
      <c r="AC309" s="44"/>
    </row>
    <row r="310" ht="14.25" customHeight="1">
      <c r="A310" s="44"/>
      <c r="B310" s="44"/>
      <c r="C310" s="78"/>
      <c r="D310" s="44"/>
      <c r="E310" s="44"/>
      <c r="F310" s="78"/>
      <c r="G310" s="78"/>
      <c r="H310" s="78"/>
      <c r="I310" s="78"/>
      <c r="J310" s="78"/>
      <c r="K310" s="44"/>
      <c r="L310" s="44"/>
      <c r="M310" s="44"/>
      <c r="N310" s="44"/>
      <c r="O310" s="44"/>
      <c r="P310" s="44"/>
      <c r="Q310" s="44"/>
      <c r="R310" s="44"/>
      <c r="S310" s="44"/>
      <c r="T310" s="44"/>
      <c r="U310" s="44"/>
      <c r="V310" s="44"/>
      <c r="W310" s="44"/>
      <c r="X310" s="44"/>
      <c r="Y310" s="44"/>
      <c r="Z310" s="44"/>
      <c r="AA310" s="44"/>
      <c r="AB310" s="44"/>
      <c r="AC310" s="44"/>
    </row>
    <row r="311" ht="14.25" customHeight="1">
      <c r="A311" s="44"/>
      <c r="B311" s="44"/>
      <c r="C311" s="78"/>
      <c r="D311" s="44"/>
      <c r="E311" s="44"/>
      <c r="F311" s="78"/>
      <c r="G311" s="78"/>
      <c r="H311" s="78"/>
      <c r="I311" s="78"/>
      <c r="J311" s="78"/>
      <c r="K311" s="44"/>
      <c r="L311" s="44"/>
      <c r="M311" s="44"/>
      <c r="N311" s="44"/>
      <c r="O311" s="44"/>
      <c r="P311" s="44"/>
      <c r="Q311" s="44"/>
      <c r="R311" s="44"/>
      <c r="S311" s="44"/>
      <c r="T311" s="44"/>
      <c r="U311" s="44"/>
      <c r="V311" s="44"/>
      <c r="W311" s="44"/>
      <c r="X311" s="44"/>
      <c r="Y311" s="44"/>
      <c r="Z311" s="44"/>
      <c r="AA311" s="44"/>
      <c r="AB311" s="44"/>
      <c r="AC311" s="44"/>
    </row>
    <row r="312" ht="14.25" customHeight="1">
      <c r="A312" s="44"/>
      <c r="B312" s="44"/>
      <c r="C312" s="78"/>
      <c r="D312" s="44"/>
      <c r="E312" s="44"/>
      <c r="F312" s="78"/>
      <c r="G312" s="78"/>
      <c r="H312" s="78"/>
      <c r="I312" s="78"/>
      <c r="J312" s="78"/>
      <c r="K312" s="44"/>
      <c r="L312" s="44"/>
      <c r="M312" s="44"/>
      <c r="N312" s="44"/>
      <c r="O312" s="44"/>
      <c r="P312" s="44"/>
      <c r="Q312" s="44"/>
      <c r="R312" s="44"/>
      <c r="S312" s="44"/>
      <c r="T312" s="44"/>
      <c r="U312" s="44"/>
      <c r="V312" s="44"/>
      <c r="W312" s="44"/>
      <c r="X312" s="44"/>
      <c r="Y312" s="44"/>
      <c r="Z312" s="44"/>
      <c r="AA312" s="44"/>
      <c r="AB312" s="44"/>
      <c r="AC312" s="44"/>
    </row>
    <row r="313" ht="14.25" customHeight="1">
      <c r="A313" s="44"/>
      <c r="B313" s="44"/>
      <c r="C313" s="78"/>
      <c r="D313" s="44"/>
      <c r="E313" s="44"/>
      <c r="F313" s="78"/>
      <c r="G313" s="78"/>
      <c r="H313" s="78"/>
      <c r="I313" s="78"/>
      <c r="J313" s="78"/>
      <c r="K313" s="44"/>
      <c r="L313" s="44"/>
      <c r="M313" s="44"/>
      <c r="N313" s="44"/>
      <c r="O313" s="44"/>
      <c r="P313" s="44"/>
      <c r="Q313" s="44"/>
      <c r="R313" s="44"/>
      <c r="S313" s="44"/>
      <c r="T313" s="44"/>
      <c r="U313" s="44"/>
      <c r="V313" s="44"/>
      <c r="W313" s="44"/>
      <c r="X313" s="44"/>
      <c r="Y313" s="44"/>
      <c r="Z313" s="44"/>
      <c r="AA313" s="44"/>
      <c r="AB313" s="44"/>
      <c r="AC313" s="44"/>
    </row>
    <row r="314" ht="14.25" customHeight="1">
      <c r="A314" s="44"/>
      <c r="B314" s="44"/>
      <c r="C314" s="78"/>
      <c r="D314" s="44"/>
      <c r="E314" s="44"/>
      <c r="F314" s="78"/>
      <c r="G314" s="78"/>
      <c r="H314" s="78"/>
      <c r="I314" s="78"/>
      <c r="J314" s="78"/>
      <c r="K314" s="44"/>
      <c r="L314" s="44"/>
      <c r="M314" s="44"/>
      <c r="N314" s="44"/>
      <c r="O314" s="44"/>
      <c r="P314" s="44"/>
      <c r="Q314" s="44"/>
      <c r="R314" s="44"/>
      <c r="S314" s="44"/>
      <c r="T314" s="44"/>
      <c r="U314" s="44"/>
      <c r="V314" s="44"/>
      <c r="W314" s="44"/>
      <c r="X314" s="44"/>
      <c r="Y314" s="44"/>
      <c r="Z314" s="44"/>
      <c r="AA314" s="44"/>
      <c r="AB314" s="44"/>
      <c r="AC314" s="44"/>
    </row>
    <row r="315" ht="14.25" customHeight="1">
      <c r="A315" s="44"/>
      <c r="B315" s="44"/>
      <c r="C315" s="78"/>
      <c r="D315" s="44"/>
      <c r="E315" s="44"/>
      <c r="F315" s="78"/>
      <c r="G315" s="78"/>
      <c r="H315" s="78"/>
      <c r="I315" s="78"/>
      <c r="J315" s="78"/>
      <c r="K315" s="44"/>
      <c r="L315" s="44"/>
      <c r="M315" s="44"/>
      <c r="N315" s="44"/>
      <c r="O315" s="44"/>
      <c r="P315" s="44"/>
      <c r="Q315" s="44"/>
      <c r="R315" s="44"/>
      <c r="S315" s="44"/>
      <c r="T315" s="44"/>
      <c r="U315" s="44"/>
      <c r="V315" s="44"/>
      <c r="W315" s="44"/>
      <c r="X315" s="44"/>
      <c r="Y315" s="44"/>
      <c r="Z315" s="44"/>
      <c r="AA315" s="44"/>
      <c r="AB315" s="44"/>
      <c r="AC315" s="44"/>
    </row>
    <row r="316" ht="14.25" customHeight="1">
      <c r="A316" s="44"/>
      <c r="B316" s="44"/>
      <c r="C316" s="78"/>
      <c r="D316" s="44"/>
      <c r="E316" s="44"/>
      <c r="F316" s="78"/>
      <c r="G316" s="78"/>
      <c r="H316" s="78"/>
      <c r="I316" s="78"/>
      <c r="J316" s="78"/>
      <c r="K316" s="44"/>
      <c r="L316" s="44"/>
      <c r="M316" s="44"/>
      <c r="N316" s="44"/>
      <c r="O316" s="44"/>
      <c r="P316" s="44"/>
      <c r="Q316" s="44"/>
      <c r="R316" s="44"/>
      <c r="S316" s="44"/>
      <c r="T316" s="44"/>
      <c r="U316" s="44"/>
      <c r="V316" s="44"/>
      <c r="W316" s="44"/>
      <c r="X316" s="44"/>
      <c r="Y316" s="44"/>
      <c r="Z316" s="44"/>
      <c r="AA316" s="44"/>
      <c r="AB316" s="44"/>
      <c r="AC316" s="44"/>
    </row>
    <row r="317" ht="14.25" customHeight="1">
      <c r="A317" s="44"/>
      <c r="B317" s="44"/>
      <c r="C317" s="78"/>
      <c r="D317" s="44"/>
      <c r="E317" s="44"/>
      <c r="F317" s="78"/>
      <c r="G317" s="78"/>
      <c r="H317" s="78"/>
      <c r="I317" s="78"/>
      <c r="J317" s="78"/>
      <c r="K317" s="44"/>
      <c r="L317" s="44"/>
      <c r="M317" s="44"/>
      <c r="N317" s="44"/>
      <c r="O317" s="44"/>
      <c r="P317" s="44"/>
      <c r="Q317" s="44"/>
      <c r="R317" s="44"/>
      <c r="S317" s="44"/>
      <c r="T317" s="44"/>
      <c r="U317" s="44"/>
      <c r="V317" s="44"/>
      <c r="W317" s="44"/>
      <c r="X317" s="44"/>
      <c r="Y317" s="44"/>
      <c r="Z317" s="44"/>
      <c r="AA317" s="44"/>
      <c r="AB317" s="44"/>
      <c r="AC317" s="44"/>
    </row>
    <row r="318" ht="14.25" customHeight="1">
      <c r="A318" s="44"/>
      <c r="B318" s="44"/>
      <c r="C318" s="78"/>
      <c r="D318" s="44"/>
      <c r="E318" s="44"/>
      <c r="F318" s="78"/>
      <c r="G318" s="78"/>
      <c r="H318" s="78"/>
      <c r="I318" s="78"/>
      <c r="J318" s="78"/>
      <c r="K318" s="44"/>
      <c r="L318" s="44"/>
      <c r="M318" s="44"/>
      <c r="N318" s="44"/>
      <c r="O318" s="44"/>
      <c r="P318" s="44"/>
      <c r="Q318" s="44"/>
      <c r="R318" s="44"/>
      <c r="S318" s="44"/>
      <c r="T318" s="44"/>
      <c r="U318" s="44"/>
      <c r="V318" s="44"/>
      <c r="W318" s="44"/>
      <c r="X318" s="44"/>
      <c r="Y318" s="44"/>
      <c r="Z318" s="44"/>
      <c r="AA318" s="44"/>
      <c r="AB318" s="44"/>
      <c r="AC318" s="44"/>
    </row>
    <row r="319" ht="14.25" customHeight="1">
      <c r="A319" s="44"/>
      <c r="B319" s="44"/>
      <c r="C319" s="78"/>
      <c r="D319" s="44"/>
      <c r="E319" s="44"/>
      <c r="F319" s="78"/>
      <c r="G319" s="78"/>
      <c r="H319" s="78"/>
      <c r="I319" s="78"/>
      <c r="J319" s="78"/>
      <c r="K319" s="44"/>
      <c r="L319" s="44"/>
      <c r="M319" s="44"/>
      <c r="N319" s="44"/>
      <c r="O319" s="44"/>
      <c r="P319" s="44"/>
      <c r="Q319" s="44"/>
      <c r="R319" s="44"/>
      <c r="S319" s="44"/>
      <c r="T319" s="44"/>
      <c r="U319" s="44"/>
      <c r="V319" s="44"/>
      <c r="W319" s="44"/>
      <c r="X319" s="44"/>
      <c r="Y319" s="44"/>
      <c r="Z319" s="44"/>
      <c r="AA319" s="44"/>
      <c r="AB319" s="44"/>
      <c r="AC319" s="44"/>
    </row>
    <row r="320" ht="14.25" customHeight="1">
      <c r="A320" s="44"/>
      <c r="B320" s="44"/>
      <c r="C320" s="78"/>
      <c r="D320" s="44"/>
      <c r="E320" s="44"/>
      <c r="F320" s="78"/>
      <c r="G320" s="78"/>
      <c r="H320" s="78"/>
      <c r="I320" s="78"/>
      <c r="J320" s="78"/>
      <c r="K320" s="44"/>
      <c r="L320" s="44"/>
      <c r="M320" s="44"/>
      <c r="N320" s="44"/>
      <c r="O320" s="44"/>
      <c r="P320" s="44"/>
      <c r="Q320" s="44"/>
      <c r="R320" s="44"/>
      <c r="S320" s="44"/>
      <c r="T320" s="44"/>
      <c r="U320" s="44"/>
      <c r="V320" s="44"/>
      <c r="W320" s="44"/>
      <c r="X320" s="44"/>
      <c r="Y320" s="44"/>
      <c r="Z320" s="44"/>
      <c r="AA320" s="44"/>
      <c r="AB320" s="44"/>
      <c r="AC320" s="44"/>
    </row>
    <row r="321" ht="14.25" customHeight="1">
      <c r="A321" s="44"/>
      <c r="B321" s="44"/>
      <c r="C321" s="78"/>
      <c r="D321" s="44"/>
      <c r="E321" s="44"/>
      <c r="F321" s="78"/>
      <c r="G321" s="78"/>
      <c r="H321" s="78"/>
      <c r="I321" s="78"/>
      <c r="J321" s="78"/>
      <c r="K321" s="44"/>
      <c r="L321" s="44"/>
      <c r="M321" s="44"/>
      <c r="N321" s="44"/>
      <c r="O321" s="44"/>
      <c r="P321" s="44"/>
      <c r="Q321" s="44"/>
      <c r="R321" s="44"/>
      <c r="S321" s="44"/>
      <c r="T321" s="44"/>
      <c r="U321" s="44"/>
      <c r="V321" s="44"/>
      <c r="W321" s="44"/>
      <c r="X321" s="44"/>
      <c r="Y321" s="44"/>
      <c r="Z321" s="44"/>
      <c r="AA321" s="44"/>
      <c r="AB321" s="44"/>
      <c r="AC321" s="44"/>
    </row>
    <row r="322" ht="14.25" customHeight="1">
      <c r="A322" s="44"/>
      <c r="B322" s="44"/>
      <c r="C322" s="78"/>
      <c r="D322" s="44"/>
      <c r="E322" s="44"/>
      <c r="F322" s="78"/>
      <c r="G322" s="78"/>
      <c r="H322" s="78"/>
      <c r="I322" s="78"/>
      <c r="J322" s="78"/>
      <c r="K322" s="44"/>
      <c r="L322" s="44"/>
      <c r="M322" s="44"/>
      <c r="N322" s="44"/>
      <c r="O322" s="44"/>
      <c r="P322" s="44"/>
      <c r="Q322" s="44"/>
      <c r="R322" s="44"/>
      <c r="S322" s="44"/>
      <c r="T322" s="44"/>
      <c r="U322" s="44"/>
      <c r="V322" s="44"/>
      <c r="W322" s="44"/>
      <c r="X322" s="44"/>
      <c r="Y322" s="44"/>
      <c r="Z322" s="44"/>
      <c r="AA322" s="44"/>
      <c r="AB322" s="44"/>
      <c r="AC322" s="44"/>
    </row>
    <row r="323" ht="14.25" customHeight="1">
      <c r="A323" s="44"/>
      <c r="B323" s="44"/>
      <c r="C323" s="78"/>
      <c r="D323" s="44"/>
      <c r="E323" s="44"/>
      <c r="F323" s="78"/>
      <c r="G323" s="78"/>
      <c r="H323" s="78"/>
      <c r="I323" s="78"/>
      <c r="J323" s="78"/>
      <c r="K323" s="44"/>
      <c r="L323" s="44"/>
      <c r="M323" s="44"/>
      <c r="N323" s="44"/>
      <c r="O323" s="44"/>
      <c r="P323" s="44"/>
      <c r="Q323" s="44"/>
      <c r="R323" s="44"/>
      <c r="S323" s="44"/>
      <c r="T323" s="44"/>
      <c r="U323" s="44"/>
      <c r="V323" s="44"/>
      <c r="W323" s="44"/>
      <c r="X323" s="44"/>
      <c r="Y323" s="44"/>
      <c r="Z323" s="44"/>
      <c r="AA323" s="44"/>
      <c r="AB323" s="44"/>
      <c r="AC323" s="44"/>
    </row>
    <row r="324" ht="14.25" customHeight="1">
      <c r="A324" s="44"/>
      <c r="B324" s="44"/>
      <c r="C324" s="78"/>
      <c r="D324" s="44"/>
      <c r="E324" s="44"/>
      <c r="F324" s="78"/>
      <c r="G324" s="78"/>
      <c r="H324" s="78"/>
      <c r="I324" s="78"/>
      <c r="J324" s="78"/>
      <c r="K324" s="44"/>
      <c r="L324" s="44"/>
      <c r="M324" s="44"/>
      <c r="N324" s="44"/>
      <c r="O324" s="44"/>
      <c r="P324" s="44"/>
      <c r="Q324" s="44"/>
      <c r="R324" s="44"/>
      <c r="S324" s="44"/>
      <c r="T324" s="44"/>
      <c r="U324" s="44"/>
      <c r="V324" s="44"/>
      <c r="W324" s="44"/>
      <c r="X324" s="44"/>
      <c r="Y324" s="44"/>
      <c r="Z324" s="44"/>
      <c r="AA324" s="44"/>
      <c r="AB324" s="44"/>
      <c r="AC324" s="44"/>
    </row>
    <row r="325" ht="14.25" customHeight="1">
      <c r="A325" s="44"/>
      <c r="B325" s="44"/>
      <c r="C325" s="78"/>
      <c r="D325" s="44"/>
      <c r="E325" s="44"/>
      <c r="F325" s="78"/>
      <c r="G325" s="78"/>
      <c r="H325" s="78"/>
      <c r="I325" s="78"/>
      <c r="J325" s="78"/>
      <c r="K325" s="44"/>
      <c r="L325" s="44"/>
      <c r="M325" s="44"/>
      <c r="N325" s="44"/>
      <c r="O325" s="44"/>
      <c r="P325" s="44"/>
      <c r="Q325" s="44"/>
      <c r="R325" s="44"/>
      <c r="S325" s="44"/>
      <c r="T325" s="44"/>
      <c r="U325" s="44"/>
      <c r="V325" s="44"/>
      <c r="W325" s="44"/>
      <c r="X325" s="44"/>
      <c r="Y325" s="44"/>
      <c r="Z325" s="44"/>
      <c r="AA325" s="44"/>
      <c r="AB325" s="44"/>
      <c r="AC325" s="44"/>
    </row>
    <row r="326" ht="14.25" customHeight="1">
      <c r="A326" s="44"/>
      <c r="B326" s="44"/>
      <c r="C326" s="78"/>
      <c r="D326" s="44"/>
      <c r="E326" s="44"/>
      <c r="F326" s="78"/>
      <c r="G326" s="78"/>
      <c r="H326" s="78"/>
      <c r="I326" s="78"/>
      <c r="J326" s="78"/>
      <c r="K326" s="44"/>
      <c r="L326" s="44"/>
      <c r="M326" s="44"/>
      <c r="N326" s="44"/>
      <c r="O326" s="44"/>
      <c r="P326" s="44"/>
      <c r="Q326" s="44"/>
      <c r="R326" s="44"/>
      <c r="S326" s="44"/>
      <c r="T326" s="44"/>
      <c r="U326" s="44"/>
      <c r="V326" s="44"/>
      <c r="W326" s="44"/>
      <c r="X326" s="44"/>
      <c r="Y326" s="44"/>
      <c r="Z326" s="44"/>
      <c r="AA326" s="44"/>
      <c r="AB326" s="44"/>
      <c r="AC326" s="44"/>
    </row>
    <row r="327" ht="14.25" customHeight="1">
      <c r="A327" s="44"/>
      <c r="B327" s="44"/>
      <c r="C327" s="78"/>
      <c r="D327" s="44"/>
      <c r="E327" s="44"/>
      <c r="F327" s="78"/>
      <c r="G327" s="78"/>
      <c r="H327" s="78"/>
      <c r="I327" s="78"/>
      <c r="J327" s="78"/>
      <c r="K327" s="44"/>
      <c r="L327" s="44"/>
      <c r="M327" s="44"/>
      <c r="N327" s="44"/>
      <c r="O327" s="44"/>
      <c r="P327" s="44"/>
      <c r="Q327" s="44"/>
      <c r="R327" s="44"/>
      <c r="S327" s="44"/>
      <c r="T327" s="44"/>
      <c r="U327" s="44"/>
      <c r="V327" s="44"/>
      <c r="W327" s="44"/>
      <c r="X327" s="44"/>
      <c r="Y327" s="44"/>
      <c r="Z327" s="44"/>
      <c r="AA327" s="44"/>
      <c r="AB327" s="44"/>
      <c r="AC327" s="44"/>
    </row>
    <row r="328" ht="14.25" customHeight="1">
      <c r="A328" s="44"/>
      <c r="B328" s="44"/>
      <c r="C328" s="78"/>
      <c r="D328" s="44"/>
      <c r="E328" s="44"/>
      <c r="F328" s="78"/>
      <c r="G328" s="78"/>
      <c r="H328" s="78"/>
      <c r="I328" s="78"/>
      <c r="J328" s="78"/>
      <c r="K328" s="44"/>
      <c r="L328" s="44"/>
      <c r="M328" s="44"/>
      <c r="N328" s="44"/>
      <c r="O328" s="44"/>
      <c r="P328" s="44"/>
      <c r="Q328" s="44"/>
      <c r="R328" s="44"/>
      <c r="S328" s="44"/>
      <c r="T328" s="44"/>
      <c r="U328" s="44"/>
      <c r="V328" s="44"/>
      <c r="W328" s="44"/>
      <c r="X328" s="44"/>
      <c r="Y328" s="44"/>
      <c r="Z328" s="44"/>
      <c r="AA328" s="44"/>
      <c r="AB328" s="44"/>
      <c r="AC328" s="44"/>
    </row>
    <row r="329" ht="14.25" customHeight="1">
      <c r="A329" s="44"/>
      <c r="B329" s="44"/>
      <c r="C329" s="78"/>
      <c r="D329" s="44"/>
      <c r="E329" s="44"/>
      <c r="F329" s="78"/>
      <c r="G329" s="78"/>
      <c r="H329" s="78"/>
      <c r="I329" s="78"/>
      <c r="J329" s="78"/>
      <c r="K329" s="44"/>
      <c r="L329" s="44"/>
      <c r="M329" s="44"/>
      <c r="N329" s="44"/>
      <c r="O329" s="44"/>
      <c r="P329" s="44"/>
      <c r="Q329" s="44"/>
      <c r="R329" s="44"/>
      <c r="S329" s="44"/>
      <c r="T329" s="44"/>
      <c r="U329" s="44"/>
      <c r="V329" s="44"/>
      <c r="W329" s="44"/>
      <c r="X329" s="44"/>
      <c r="Y329" s="44"/>
      <c r="Z329" s="44"/>
      <c r="AA329" s="44"/>
      <c r="AB329" s="44"/>
      <c r="AC329" s="44"/>
    </row>
    <row r="330" ht="14.25" customHeight="1">
      <c r="A330" s="44"/>
      <c r="B330" s="44"/>
      <c r="C330" s="78"/>
      <c r="D330" s="44"/>
      <c r="E330" s="44"/>
      <c r="F330" s="78"/>
      <c r="G330" s="78"/>
      <c r="H330" s="78"/>
      <c r="I330" s="78"/>
      <c r="J330" s="78"/>
      <c r="K330" s="44"/>
      <c r="L330" s="44"/>
      <c r="M330" s="44"/>
      <c r="N330" s="44"/>
      <c r="O330" s="44"/>
      <c r="P330" s="44"/>
      <c r="Q330" s="44"/>
      <c r="R330" s="44"/>
      <c r="S330" s="44"/>
      <c r="T330" s="44"/>
      <c r="U330" s="44"/>
      <c r="V330" s="44"/>
      <c r="W330" s="44"/>
      <c r="X330" s="44"/>
      <c r="Y330" s="44"/>
      <c r="Z330" s="44"/>
      <c r="AA330" s="44"/>
      <c r="AB330" s="44"/>
      <c r="AC330" s="44"/>
    </row>
    <row r="331" ht="14.25" customHeight="1">
      <c r="A331" s="44"/>
      <c r="B331" s="44"/>
      <c r="C331" s="78"/>
      <c r="D331" s="44"/>
      <c r="E331" s="44"/>
      <c r="F331" s="78"/>
      <c r="G331" s="78"/>
      <c r="H331" s="78"/>
      <c r="I331" s="78"/>
      <c r="J331" s="78"/>
      <c r="K331" s="44"/>
      <c r="L331" s="44"/>
      <c r="M331" s="44"/>
      <c r="N331" s="44"/>
      <c r="O331" s="44"/>
      <c r="P331" s="44"/>
      <c r="Q331" s="44"/>
      <c r="R331" s="44"/>
      <c r="S331" s="44"/>
      <c r="T331" s="44"/>
      <c r="U331" s="44"/>
      <c r="V331" s="44"/>
      <c r="W331" s="44"/>
      <c r="X331" s="44"/>
      <c r="Y331" s="44"/>
      <c r="Z331" s="44"/>
      <c r="AA331" s="44"/>
      <c r="AB331" s="44"/>
      <c r="AC331" s="44"/>
    </row>
    <row r="332" ht="14.25" customHeight="1">
      <c r="A332" s="44"/>
      <c r="B332" s="44"/>
      <c r="C332" s="78"/>
      <c r="D332" s="44"/>
      <c r="E332" s="44"/>
      <c r="F332" s="78"/>
      <c r="G332" s="78"/>
      <c r="H332" s="78"/>
      <c r="I332" s="78"/>
      <c r="J332" s="78"/>
      <c r="K332" s="44"/>
      <c r="L332" s="44"/>
      <c r="M332" s="44"/>
      <c r="N332" s="44"/>
      <c r="O332" s="44"/>
      <c r="P332" s="44"/>
      <c r="Q332" s="44"/>
      <c r="R332" s="44"/>
      <c r="S332" s="44"/>
      <c r="T332" s="44"/>
      <c r="U332" s="44"/>
      <c r="V332" s="44"/>
      <c r="W332" s="44"/>
      <c r="X332" s="44"/>
      <c r="Y332" s="44"/>
      <c r="Z332" s="44"/>
      <c r="AA332" s="44"/>
      <c r="AB332" s="44"/>
      <c r="AC332" s="44"/>
    </row>
    <row r="333" ht="14.25" customHeight="1">
      <c r="A333" s="44"/>
      <c r="B333" s="44"/>
      <c r="C333" s="78"/>
      <c r="D333" s="44"/>
      <c r="E333" s="44"/>
      <c r="F333" s="78"/>
      <c r="G333" s="78"/>
      <c r="H333" s="78"/>
      <c r="I333" s="78"/>
      <c r="J333" s="78"/>
      <c r="K333" s="44"/>
      <c r="L333" s="44"/>
      <c r="M333" s="44"/>
      <c r="N333" s="44"/>
      <c r="O333" s="44"/>
      <c r="P333" s="44"/>
      <c r="Q333" s="44"/>
      <c r="R333" s="44"/>
      <c r="S333" s="44"/>
      <c r="T333" s="44"/>
      <c r="U333" s="44"/>
      <c r="V333" s="44"/>
      <c r="W333" s="44"/>
      <c r="X333" s="44"/>
      <c r="Y333" s="44"/>
      <c r="Z333" s="44"/>
      <c r="AA333" s="44"/>
      <c r="AB333" s="44"/>
      <c r="AC333" s="44"/>
    </row>
    <row r="334" ht="14.25" customHeight="1">
      <c r="A334" s="44"/>
      <c r="B334" s="44"/>
      <c r="C334" s="78"/>
      <c r="D334" s="44"/>
      <c r="E334" s="44"/>
      <c r="F334" s="78"/>
      <c r="G334" s="78"/>
      <c r="H334" s="78"/>
      <c r="I334" s="78"/>
      <c r="J334" s="78"/>
      <c r="K334" s="44"/>
      <c r="L334" s="44"/>
      <c r="M334" s="44"/>
      <c r="N334" s="44"/>
      <c r="O334" s="44"/>
      <c r="P334" s="44"/>
      <c r="Q334" s="44"/>
      <c r="R334" s="44"/>
      <c r="S334" s="44"/>
      <c r="T334" s="44"/>
      <c r="U334" s="44"/>
      <c r="V334" s="44"/>
      <c r="W334" s="44"/>
      <c r="X334" s="44"/>
      <c r="Y334" s="44"/>
      <c r="Z334" s="44"/>
      <c r="AA334" s="44"/>
      <c r="AB334" s="44"/>
      <c r="AC334" s="44"/>
    </row>
    <row r="335" ht="14.25" customHeight="1">
      <c r="A335" s="44"/>
      <c r="B335" s="44"/>
      <c r="C335" s="78"/>
      <c r="D335" s="44"/>
      <c r="E335" s="44"/>
      <c r="F335" s="78"/>
      <c r="G335" s="78"/>
      <c r="H335" s="78"/>
      <c r="I335" s="78"/>
      <c r="J335" s="78"/>
      <c r="K335" s="44"/>
      <c r="L335" s="44"/>
      <c r="M335" s="44"/>
      <c r="N335" s="44"/>
      <c r="O335" s="44"/>
      <c r="P335" s="44"/>
      <c r="Q335" s="44"/>
      <c r="R335" s="44"/>
      <c r="S335" s="44"/>
      <c r="T335" s="44"/>
      <c r="U335" s="44"/>
      <c r="V335" s="44"/>
      <c r="W335" s="44"/>
      <c r="X335" s="44"/>
      <c r="Y335" s="44"/>
      <c r="Z335" s="44"/>
      <c r="AA335" s="44"/>
      <c r="AB335" s="44"/>
      <c r="AC335" s="44"/>
    </row>
    <row r="336" ht="14.25" customHeight="1">
      <c r="A336" s="44"/>
      <c r="B336" s="44"/>
      <c r="C336" s="78"/>
      <c r="D336" s="44"/>
      <c r="E336" s="44"/>
      <c r="F336" s="78"/>
      <c r="G336" s="78"/>
      <c r="H336" s="78"/>
      <c r="I336" s="78"/>
      <c r="J336" s="78"/>
      <c r="K336" s="44"/>
      <c r="L336" s="44"/>
      <c r="M336" s="44"/>
      <c r="N336" s="44"/>
      <c r="O336" s="44"/>
      <c r="P336" s="44"/>
      <c r="Q336" s="44"/>
      <c r="R336" s="44"/>
      <c r="S336" s="44"/>
      <c r="T336" s="44"/>
      <c r="U336" s="44"/>
      <c r="V336" s="44"/>
      <c r="W336" s="44"/>
      <c r="X336" s="44"/>
      <c r="Y336" s="44"/>
      <c r="Z336" s="44"/>
      <c r="AA336" s="44"/>
      <c r="AB336" s="44"/>
      <c r="AC336" s="44"/>
    </row>
    <row r="337" ht="14.25" customHeight="1">
      <c r="A337" s="44"/>
      <c r="B337" s="44"/>
      <c r="C337" s="78"/>
      <c r="D337" s="44"/>
      <c r="E337" s="44"/>
      <c r="F337" s="78"/>
      <c r="G337" s="78"/>
      <c r="H337" s="78"/>
      <c r="I337" s="78"/>
      <c r="J337" s="78"/>
      <c r="K337" s="44"/>
      <c r="L337" s="44"/>
      <c r="M337" s="44"/>
      <c r="N337" s="44"/>
      <c r="O337" s="44"/>
      <c r="P337" s="44"/>
      <c r="Q337" s="44"/>
      <c r="R337" s="44"/>
      <c r="S337" s="44"/>
      <c r="T337" s="44"/>
      <c r="U337" s="44"/>
      <c r="V337" s="44"/>
      <c r="W337" s="44"/>
      <c r="X337" s="44"/>
      <c r="Y337" s="44"/>
      <c r="Z337" s="44"/>
      <c r="AA337" s="44"/>
      <c r="AB337" s="44"/>
      <c r="AC337" s="44"/>
    </row>
    <row r="338" ht="14.25" customHeight="1">
      <c r="A338" s="44"/>
      <c r="B338" s="44"/>
      <c r="C338" s="78"/>
      <c r="D338" s="44"/>
      <c r="E338" s="44"/>
      <c r="F338" s="78"/>
      <c r="G338" s="78"/>
      <c r="H338" s="78"/>
      <c r="I338" s="78"/>
      <c r="J338" s="78"/>
      <c r="K338" s="44"/>
      <c r="L338" s="44"/>
      <c r="M338" s="44"/>
      <c r="N338" s="44"/>
      <c r="O338" s="44"/>
      <c r="P338" s="44"/>
      <c r="Q338" s="44"/>
      <c r="R338" s="44"/>
      <c r="S338" s="44"/>
      <c r="T338" s="44"/>
      <c r="U338" s="44"/>
      <c r="V338" s="44"/>
      <c r="W338" s="44"/>
      <c r="X338" s="44"/>
      <c r="Y338" s="44"/>
      <c r="Z338" s="44"/>
      <c r="AA338" s="44"/>
      <c r="AB338" s="44"/>
      <c r="AC338" s="44"/>
    </row>
    <row r="339" ht="14.25" customHeight="1">
      <c r="A339" s="44"/>
      <c r="B339" s="44"/>
      <c r="C339" s="78"/>
      <c r="D339" s="44"/>
      <c r="E339" s="44"/>
      <c r="F339" s="78"/>
      <c r="G339" s="78"/>
      <c r="H339" s="78"/>
      <c r="I339" s="78"/>
      <c r="J339" s="78"/>
      <c r="K339" s="44"/>
      <c r="L339" s="44"/>
      <c r="M339" s="44"/>
      <c r="N339" s="44"/>
      <c r="O339" s="44"/>
      <c r="P339" s="44"/>
      <c r="Q339" s="44"/>
      <c r="R339" s="44"/>
      <c r="S339" s="44"/>
      <c r="T339" s="44"/>
      <c r="U339" s="44"/>
      <c r="V339" s="44"/>
      <c r="W339" s="44"/>
      <c r="X339" s="44"/>
      <c r="Y339" s="44"/>
      <c r="Z339" s="44"/>
      <c r="AA339" s="44"/>
      <c r="AB339" s="44"/>
      <c r="AC339" s="44"/>
    </row>
    <row r="340" ht="14.25" customHeight="1">
      <c r="A340" s="44"/>
      <c r="B340" s="44"/>
      <c r="C340" s="78"/>
      <c r="D340" s="44"/>
      <c r="E340" s="44"/>
      <c r="F340" s="78"/>
      <c r="G340" s="78"/>
      <c r="H340" s="78"/>
      <c r="I340" s="78"/>
      <c r="J340" s="78"/>
      <c r="K340" s="44"/>
      <c r="L340" s="44"/>
      <c r="M340" s="44"/>
      <c r="N340" s="44"/>
      <c r="O340" s="44"/>
      <c r="P340" s="44"/>
      <c r="Q340" s="44"/>
      <c r="R340" s="44"/>
      <c r="S340" s="44"/>
      <c r="T340" s="44"/>
      <c r="U340" s="44"/>
      <c r="V340" s="44"/>
      <c r="W340" s="44"/>
      <c r="X340" s="44"/>
      <c r="Y340" s="44"/>
      <c r="Z340" s="44"/>
      <c r="AA340" s="44"/>
      <c r="AB340" s="44"/>
      <c r="AC340" s="44"/>
    </row>
    <row r="341" ht="14.25" customHeight="1">
      <c r="A341" s="44"/>
      <c r="B341" s="44"/>
      <c r="C341" s="78"/>
      <c r="D341" s="44"/>
      <c r="E341" s="44"/>
      <c r="F341" s="78"/>
      <c r="G341" s="78"/>
      <c r="H341" s="78"/>
      <c r="I341" s="78"/>
      <c r="J341" s="78"/>
      <c r="K341" s="44"/>
      <c r="L341" s="44"/>
      <c r="M341" s="44"/>
      <c r="N341" s="44"/>
      <c r="O341" s="44"/>
      <c r="P341" s="44"/>
      <c r="Q341" s="44"/>
      <c r="R341" s="44"/>
      <c r="S341" s="44"/>
      <c r="T341" s="44"/>
      <c r="U341" s="44"/>
      <c r="V341" s="44"/>
      <c r="W341" s="44"/>
      <c r="X341" s="44"/>
      <c r="Y341" s="44"/>
      <c r="Z341" s="44"/>
      <c r="AA341" s="44"/>
      <c r="AB341" s="44"/>
      <c r="AC341" s="44"/>
    </row>
    <row r="342" ht="14.25" customHeight="1">
      <c r="A342" s="44"/>
      <c r="B342" s="44"/>
      <c r="C342" s="78"/>
      <c r="D342" s="44"/>
      <c r="E342" s="44"/>
      <c r="F342" s="78"/>
      <c r="G342" s="78"/>
      <c r="H342" s="78"/>
      <c r="I342" s="78"/>
      <c r="J342" s="78"/>
      <c r="K342" s="44"/>
      <c r="L342" s="44"/>
      <c r="M342" s="44"/>
      <c r="N342" s="44"/>
      <c r="O342" s="44"/>
      <c r="P342" s="44"/>
      <c r="Q342" s="44"/>
      <c r="R342" s="44"/>
      <c r="S342" s="44"/>
      <c r="T342" s="44"/>
      <c r="U342" s="44"/>
      <c r="V342" s="44"/>
      <c r="W342" s="44"/>
      <c r="X342" s="44"/>
      <c r="Y342" s="44"/>
      <c r="Z342" s="44"/>
      <c r="AA342" s="44"/>
      <c r="AB342" s="44"/>
      <c r="AC342" s="44"/>
    </row>
    <row r="343" ht="14.25" customHeight="1">
      <c r="A343" s="44"/>
      <c r="B343" s="44"/>
      <c r="C343" s="78"/>
      <c r="D343" s="44"/>
      <c r="E343" s="44"/>
      <c r="F343" s="78"/>
      <c r="G343" s="78"/>
      <c r="H343" s="78"/>
      <c r="I343" s="78"/>
      <c r="J343" s="78"/>
      <c r="K343" s="44"/>
      <c r="L343" s="44"/>
      <c r="M343" s="44"/>
      <c r="N343" s="44"/>
      <c r="O343" s="44"/>
      <c r="P343" s="44"/>
      <c r="Q343" s="44"/>
      <c r="R343" s="44"/>
      <c r="S343" s="44"/>
      <c r="T343" s="44"/>
      <c r="U343" s="44"/>
      <c r="V343" s="44"/>
      <c r="W343" s="44"/>
      <c r="X343" s="44"/>
      <c r="Y343" s="44"/>
      <c r="Z343" s="44"/>
      <c r="AA343" s="44"/>
      <c r="AB343" s="44"/>
      <c r="AC343" s="44"/>
    </row>
    <row r="344" ht="14.25" customHeight="1">
      <c r="A344" s="44"/>
      <c r="B344" s="44"/>
      <c r="C344" s="78"/>
      <c r="D344" s="44"/>
      <c r="E344" s="44"/>
      <c r="F344" s="78"/>
      <c r="G344" s="78"/>
      <c r="H344" s="78"/>
      <c r="I344" s="78"/>
      <c r="J344" s="78"/>
      <c r="K344" s="44"/>
      <c r="L344" s="44"/>
      <c r="M344" s="44"/>
      <c r="N344" s="44"/>
      <c r="O344" s="44"/>
      <c r="P344" s="44"/>
      <c r="Q344" s="44"/>
      <c r="R344" s="44"/>
      <c r="S344" s="44"/>
      <c r="T344" s="44"/>
      <c r="U344" s="44"/>
      <c r="V344" s="44"/>
      <c r="W344" s="44"/>
      <c r="X344" s="44"/>
      <c r="Y344" s="44"/>
      <c r="Z344" s="44"/>
      <c r="AA344" s="44"/>
      <c r="AB344" s="44"/>
      <c r="AC344" s="44"/>
    </row>
    <row r="345" ht="14.25" customHeight="1">
      <c r="A345" s="44"/>
      <c r="B345" s="44"/>
      <c r="C345" s="78"/>
      <c r="D345" s="44"/>
      <c r="E345" s="44"/>
      <c r="F345" s="78"/>
      <c r="G345" s="78"/>
      <c r="H345" s="78"/>
      <c r="I345" s="78"/>
      <c r="J345" s="78"/>
      <c r="K345" s="44"/>
      <c r="L345" s="44"/>
      <c r="M345" s="44"/>
      <c r="N345" s="44"/>
      <c r="O345" s="44"/>
      <c r="P345" s="44"/>
      <c r="Q345" s="44"/>
      <c r="R345" s="44"/>
      <c r="S345" s="44"/>
      <c r="T345" s="44"/>
      <c r="U345" s="44"/>
      <c r="V345" s="44"/>
      <c r="W345" s="44"/>
      <c r="X345" s="44"/>
      <c r="Y345" s="44"/>
      <c r="Z345" s="44"/>
      <c r="AA345" s="44"/>
      <c r="AB345" s="44"/>
      <c r="AC345" s="44"/>
    </row>
    <row r="346" ht="14.25" customHeight="1">
      <c r="A346" s="44"/>
      <c r="B346" s="44"/>
      <c r="C346" s="78"/>
      <c r="D346" s="44"/>
      <c r="E346" s="44"/>
      <c r="F346" s="78"/>
      <c r="G346" s="78"/>
      <c r="H346" s="78"/>
      <c r="I346" s="78"/>
      <c r="J346" s="78"/>
      <c r="K346" s="44"/>
      <c r="L346" s="44"/>
      <c r="M346" s="44"/>
      <c r="N346" s="44"/>
      <c r="O346" s="44"/>
      <c r="P346" s="44"/>
      <c r="Q346" s="44"/>
      <c r="R346" s="44"/>
      <c r="S346" s="44"/>
      <c r="T346" s="44"/>
      <c r="U346" s="44"/>
      <c r="V346" s="44"/>
      <c r="W346" s="44"/>
      <c r="X346" s="44"/>
      <c r="Y346" s="44"/>
      <c r="Z346" s="44"/>
      <c r="AA346" s="44"/>
      <c r="AB346" s="44"/>
      <c r="AC346" s="44"/>
    </row>
    <row r="347" ht="14.25" customHeight="1">
      <c r="A347" s="44"/>
      <c r="B347" s="44"/>
      <c r="C347" s="78"/>
      <c r="D347" s="44"/>
      <c r="E347" s="44"/>
      <c r="F347" s="78"/>
      <c r="G347" s="78"/>
      <c r="H347" s="78"/>
      <c r="I347" s="78"/>
      <c r="J347" s="78"/>
      <c r="K347" s="44"/>
      <c r="L347" s="44"/>
      <c r="M347" s="44"/>
      <c r="N347" s="44"/>
      <c r="O347" s="44"/>
      <c r="P347" s="44"/>
      <c r="Q347" s="44"/>
      <c r="R347" s="44"/>
      <c r="S347" s="44"/>
      <c r="T347" s="44"/>
      <c r="U347" s="44"/>
      <c r="V347" s="44"/>
      <c r="W347" s="44"/>
      <c r="X347" s="44"/>
      <c r="Y347" s="44"/>
      <c r="Z347" s="44"/>
      <c r="AA347" s="44"/>
      <c r="AB347" s="44"/>
      <c r="AC347" s="44"/>
    </row>
    <row r="348" ht="14.25" customHeight="1">
      <c r="A348" s="44"/>
      <c r="B348" s="44"/>
      <c r="C348" s="78"/>
      <c r="D348" s="44"/>
      <c r="E348" s="44"/>
      <c r="F348" s="78"/>
      <c r="G348" s="78"/>
      <c r="H348" s="78"/>
      <c r="I348" s="78"/>
      <c r="J348" s="78"/>
      <c r="K348" s="44"/>
      <c r="L348" s="44"/>
      <c r="M348" s="44"/>
      <c r="N348" s="44"/>
      <c r="O348" s="44"/>
      <c r="P348" s="44"/>
      <c r="Q348" s="44"/>
      <c r="R348" s="44"/>
      <c r="S348" s="44"/>
      <c r="T348" s="44"/>
      <c r="U348" s="44"/>
      <c r="V348" s="44"/>
      <c r="W348" s="44"/>
      <c r="X348" s="44"/>
      <c r="Y348" s="44"/>
      <c r="Z348" s="44"/>
      <c r="AA348" s="44"/>
      <c r="AB348" s="44"/>
      <c r="AC348" s="44"/>
    </row>
    <row r="349" ht="14.25" customHeight="1">
      <c r="A349" s="44"/>
      <c r="B349" s="44"/>
      <c r="C349" s="78"/>
      <c r="D349" s="44"/>
      <c r="E349" s="44"/>
      <c r="F349" s="78"/>
      <c r="G349" s="78"/>
      <c r="H349" s="78"/>
      <c r="I349" s="78"/>
      <c r="J349" s="78"/>
      <c r="K349" s="44"/>
      <c r="L349" s="44"/>
      <c r="M349" s="44"/>
      <c r="N349" s="44"/>
      <c r="O349" s="44"/>
      <c r="P349" s="44"/>
      <c r="Q349" s="44"/>
      <c r="R349" s="44"/>
      <c r="S349" s="44"/>
      <c r="T349" s="44"/>
      <c r="U349" s="44"/>
      <c r="V349" s="44"/>
      <c r="W349" s="44"/>
      <c r="X349" s="44"/>
      <c r="Y349" s="44"/>
      <c r="Z349" s="44"/>
      <c r="AA349" s="44"/>
      <c r="AB349" s="44"/>
      <c r="AC349" s="44"/>
    </row>
    <row r="350" ht="14.25" customHeight="1">
      <c r="A350" s="44"/>
      <c r="B350" s="44"/>
      <c r="C350" s="78"/>
      <c r="D350" s="44"/>
      <c r="E350" s="44"/>
      <c r="F350" s="78"/>
      <c r="G350" s="78"/>
      <c r="H350" s="78"/>
      <c r="I350" s="78"/>
      <c r="J350" s="78"/>
      <c r="K350" s="44"/>
      <c r="L350" s="44"/>
      <c r="M350" s="44"/>
      <c r="N350" s="44"/>
      <c r="O350" s="44"/>
      <c r="P350" s="44"/>
      <c r="Q350" s="44"/>
      <c r="R350" s="44"/>
      <c r="S350" s="44"/>
      <c r="T350" s="44"/>
      <c r="U350" s="44"/>
      <c r="V350" s="44"/>
      <c r="W350" s="44"/>
      <c r="X350" s="44"/>
      <c r="Y350" s="44"/>
      <c r="Z350" s="44"/>
      <c r="AA350" s="44"/>
      <c r="AB350" s="44"/>
      <c r="AC350" s="44"/>
    </row>
    <row r="351" ht="14.25" customHeight="1">
      <c r="A351" s="44"/>
      <c r="B351" s="44"/>
      <c r="C351" s="78"/>
      <c r="D351" s="44"/>
      <c r="E351" s="44"/>
      <c r="F351" s="78"/>
      <c r="G351" s="78"/>
      <c r="H351" s="78"/>
      <c r="I351" s="78"/>
      <c r="J351" s="78"/>
      <c r="K351" s="44"/>
      <c r="L351" s="44"/>
      <c r="M351" s="44"/>
      <c r="N351" s="44"/>
      <c r="O351" s="44"/>
      <c r="P351" s="44"/>
      <c r="Q351" s="44"/>
      <c r="R351" s="44"/>
      <c r="S351" s="44"/>
      <c r="T351" s="44"/>
      <c r="U351" s="44"/>
      <c r="V351" s="44"/>
      <c r="W351" s="44"/>
      <c r="X351" s="44"/>
      <c r="Y351" s="44"/>
      <c r="Z351" s="44"/>
      <c r="AA351" s="44"/>
      <c r="AB351" s="44"/>
      <c r="AC351" s="44"/>
    </row>
    <row r="352" ht="14.25" customHeight="1">
      <c r="A352" s="44"/>
      <c r="B352" s="44"/>
      <c r="C352" s="78"/>
      <c r="D352" s="44"/>
      <c r="E352" s="44"/>
      <c r="F352" s="78"/>
      <c r="G352" s="78"/>
      <c r="H352" s="78"/>
      <c r="I352" s="78"/>
      <c r="J352" s="78"/>
      <c r="K352" s="44"/>
      <c r="L352" s="44"/>
      <c r="M352" s="44"/>
      <c r="N352" s="44"/>
      <c r="O352" s="44"/>
      <c r="P352" s="44"/>
      <c r="Q352" s="44"/>
      <c r="R352" s="44"/>
      <c r="S352" s="44"/>
      <c r="T352" s="44"/>
      <c r="U352" s="44"/>
      <c r="V352" s="44"/>
      <c r="W352" s="44"/>
      <c r="X352" s="44"/>
      <c r="Y352" s="44"/>
      <c r="Z352" s="44"/>
      <c r="AA352" s="44"/>
      <c r="AB352" s="44"/>
      <c r="AC352" s="44"/>
    </row>
    <row r="353" ht="14.25" customHeight="1">
      <c r="A353" s="44"/>
      <c r="B353" s="44"/>
      <c r="C353" s="78"/>
      <c r="D353" s="44"/>
      <c r="E353" s="44"/>
      <c r="F353" s="78"/>
      <c r="G353" s="78"/>
      <c r="H353" s="78"/>
      <c r="I353" s="78"/>
      <c r="J353" s="78"/>
      <c r="K353" s="44"/>
      <c r="L353" s="44"/>
      <c r="M353" s="44"/>
      <c r="N353" s="44"/>
      <c r="O353" s="44"/>
      <c r="P353" s="44"/>
      <c r="Q353" s="44"/>
      <c r="R353" s="44"/>
      <c r="S353" s="44"/>
      <c r="T353" s="44"/>
      <c r="U353" s="44"/>
      <c r="V353" s="44"/>
      <c r="W353" s="44"/>
      <c r="X353" s="44"/>
      <c r="Y353" s="44"/>
      <c r="Z353" s="44"/>
      <c r="AA353" s="44"/>
      <c r="AB353" s="44"/>
      <c r="AC353" s="44"/>
    </row>
    <row r="354" ht="14.25" customHeight="1">
      <c r="A354" s="44"/>
      <c r="B354" s="44"/>
      <c r="C354" s="78"/>
      <c r="D354" s="44"/>
      <c r="E354" s="44"/>
      <c r="F354" s="78"/>
      <c r="G354" s="78"/>
      <c r="H354" s="78"/>
      <c r="I354" s="78"/>
      <c r="J354" s="78"/>
      <c r="K354" s="44"/>
      <c r="L354" s="44"/>
      <c r="M354" s="44"/>
      <c r="N354" s="44"/>
      <c r="O354" s="44"/>
      <c r="P354" s="44"/>
      <c r="Q354" s="44"/>
      <c r="R354" s="44"/>
      <c r="S354" s="44"/>
      <c r="T354" s="44"/>
      <c r="U354" s="44"/>
      <c r="V354" s="44"/>
      <c r="W354" s="44"/>
      <c r="X354" s="44"/>
      <c r="Y354" s="44"/>
      <c r="Z354" s="44"/>
      <c r="AA354" s="44"/>
      <c r="AB354" s="44"/>
      <c r="AC354" s="44"/>
    </row>
    <row r="355" ht="14.25" customHeight="1">
      <c r="A355" s="44"/>
      <c r="B355" s="44"/>
      <c r="C355" s="78"/>
      <c r="D355" s="44"/>
      <c r="E355" s="44"/>
      <c r="F355" s="78"/>
      <c r="G355" s="78"/>
      <c r="H355" s="78"/>
      <c r="I355" s="78"/>
      <c r="J355" s="78"/>
      <c r="K355" s="44"/>
      <c r="L355" s="44"/>
      <c r="M355" s="44"/>
      <c r="N355" s="44"/>
      <c r="O355" s="44"/>
      <c r="P355" s="44"/>
      <c r="Q355" s="44"/>
      <c r="R355" s="44"/>
      <c r="S355" s="44"/>
      <c r="T355" s="44"/>
      <c r="U355" s="44"/>
      <c r="V355" s="44"/>
      <c r="W355" s="44"/>
      <c r="X355" s="44"/>
      <c r="Y355" s="44"/>
      <c r="Z355" s="44"/>
      <c r="AA355" s="44"/>
      <c r="AB355" s="44"/>
      <c r="AC355" s="44"/>
    </row>
    <row r="356" ht="14.25" customHeight="1">
      <c r="A356" s="44"/>
      <c r="B356" s="44"/>
      <c r="C356" s="78"/>
      <c r="D356" s="44"/>
      <c r="E356" s="44"/>
      <c r="F356" s="78"/>
      <c r="G356" s="78"/>
      <c r="H356" s="78"/>
      <c r="I356" s="78"/>
      <c r="J356" s="78"/>
      <c r="K356" s="44"/>
      <c r="L356" s="44"/>
      <c r="M356" s="44"/>
      <c r="N356" s="44"/>
      <c r="O356" s="44"/>
      <c r="P356" s="44"/>
      <c r="Q356" s="44"/>
      <c r="R356" s="44"/>
      <c r="S356" s="44"/>
      <c r="T356" s="44"/>
      <c r="U356" s="44"/>
      <c r="V356" s="44"/>
      <c r="W356" s="44"/>
      <c r="X356" s="44"/>
      <c r="Y356" s="44"/>
      <c r="Z356" s="44"/>
      <c r="AA356" s="44"/>
      <c r="AB356" s="44"/>
      <c r="AC356" s="44"/>
    </row>
    <row r="357" ht="14.25" customHeight="1">
      <c r="A357" s="44"/>
      <c r="B357" s="44"/>
      <c r="C357" s="78"/>
      <c r="D357" s="44"/>
      <c r="E357" s="44"/>
      <c r="F357" s="78"/>
      <c r="G357" s="78"/>
      <c r="H357" s="78"/>
      <c r="I357" s="78"/>
      <c r="J357" s="78"/>
      <c r="K357" s="44"/>
      <c r="L357" s="44"/>
      <c r="M357" s="44"/>
      <c r="N357" s="44"/>
      <c r="O357" s="44"/>
      <c r="P357" s="44"/>
      <c r="Q357" s="44"/>
      <c r="R357" s="44"/>
      <c r="S357" s="44"/>
      <c r="T357" s="44"/>
      <c r="U357" s="44"/>
      <c r="V357" s="44"/>
      <c r="W357" s="44"/>
      <c r="X357" s="44"/>
      <c r="Y357" s="44"/>
      <c r="Z357" s="44"/>
      <c r="AA357" s="44"/>
      <c r="AB357" s="44"/>
      <c r="AC357" s="44"/>
    </row>
    <row r="358" ht="14.25" customHeight="1">
      <c r="A358" s="44"/>
      <c r="B358" s="44"/>
      <c r="C358" s="78"/>
      <c r="D358" s="44"/>
      <c r="E358" s="44"/>
      <c r="F358" s="78"/>
      <c r="G358" s="78"/>
      <c r="H358" s="78"/>
      <c r="I358" s="78"/>
      <c r="J358" s="78"/>
      <c r="K358" s="44"/>
      <c r="L358" s="44"/>
      <c r="M358" s="44"/>
      <c r="N358" s="44"/>
      <c r="O358" s="44"/>
      <c r="P358" s="44"/>
      <c r="Q358" s="44"/>
      <c r="R358" s="44"/>
      <c r="S358" s="44"/>
      <c r="T358" s="44"/>
      <c r="U358" s="44"/>
      <c r="V358" s="44"/>
      <c r="W358" s="44"/>
      <c r="X358" s="44"/>
      <c r="Y358" s="44"/>
      <c r="Z358" s="44"/>
      <c r="AA358" s="44"/>
      <c r="AB358" s="44"/>
      <c r="AC358" s="44"/>
    </row>
    <row r="359" ht="14.25" customHeight="1">
      <c r="A359" s="44"/>
      <c r="B359" s="44"/>
      <c r="C359" s="78"/>
      <c r="D359" s="44"/>
      <c r="E359" s="44"/>
      <c r="F359" s="78"/>
      <c r="G359" s="78"/>
      <c r="H359" s="78"/>
      <c r="I359" s="78"/>
      <c r="J359" s="78"/>
      <c r="K359" s="44"/>
      <c r="L359" s="44"/>
      <c r="M359" s="44"/>
      <c r="N359" s="44"/>
      <c r="O359" s="44"/>
      <c r="P359" s="44"/>
      <c r="Q359" s="44"/>
      <c r="R359" s="44"/>
      <c r="S359" s="44"/>
      <c r="T359" s="44"/>
      <c r="U359" s="44"/>
      <c r="V359" s="44"/>
      <c r="W359" s="44"/>
      <c r="X359" s="44"/>
      <c r="Y359" s="44"/>
      <c r="Z359" s="44"/>
      <c r="AA359" s="44"/>
      <c r="AB359" s="44"/>
      <c r="AC359" s="44"/>
    </row>
    <row r="360" ht="14.25" customHeight="1">
      <c r="A360" s="44"/>
      <c r="B360" s="44"/>
      <c r="C360" s="78"/>
      <c r="D360" s="44"/>
      <c r="E360" s="44"/>
      <c r="F360" s="78"/>
      <c r="G360" s="78"/>
      <c r="H360" s="78"/>
      <c r="I360" s="78"/>
      <c r="J360" s="78"/>
      <c r="K360" s="44"/>
      <c r="L360" s="44"/>
      <c r="M360" s="44"/>
      <c r="N360" s="44"/>
      <c r="O360" s="44"/>
      <c r="P360" s="44"/>
      <c r="Q360" s="44"/>
      <c r="R360" s="44"/>
      <c r="S360" s="44"/>
      <c r="T360" s="44"/>
      <c r="U360" s="44"/>
      <c r="V360" s="44"/>
      <c r="W360" s="44"/>
      <c r="X360" s="44"/>
      <c r="Y360" s="44"/>
      <c r="Z360" s="44"/>
      <c r="AA360" s="44"/>
      <c r="AB360" s="44"/>
      <c r="AC360" s="44"/>
    </row>
    <row r="361" ht="14.25" customHeight="1">
      <c r="A361" s="44"/>
      <c r="B361" s="44"/>
      <c r="C361" s="78"/>
      <c r="D361" s="44"/>
      <c r="E361" s="44"/>
      <c r="F361" s="78"/>
      <c r="G361" s="78"/>
      <c r="H361" s="78"/>
      <c r="I361" s="78"/>
      <c r="J361" s="78"/>
      <c r="K361" s="44"/>
      <c r="L361" s="44"/>
      <c r="M361" s="44"/>
      <c r="N361" s="44"/>
      <c r="O361" s="44"/>
      <c r="P361" s="44"/>
      <c r="Q361" s="44"/>
      <c r="R361" s="44"/>
      <c r="S361" s="44"/>
      <c r="T361" s="44"/>
      <c r="U361" s="44"/>
      <c r="V361" s="44"/>
      <c r="W361" s="44"/>
      <c r="X361" s="44"/>
      <c r="Y361" s="44"/>
      <c r="Z361" s="44"/>
      <c r="AA361" s="44"/>
      <c r="AB361" s="44"/>
      <c r="AC361" s="44"/>
    </row>
    <row r="362" ht="14.25" customHeight="1">
      <c r="A362" s="44"/>
      <c r="B362" s="44"/>
      <c r="C362" s="78"/>
      <c r="D362" s="44"/>
      <c r="E362" s="44"/>
      <c r="F362" s="78"/>
      <c r="G362" s="78"/>
      <c r="H362" s="78"/>
      <c r="I362" s="78"/>
      <c r="J362" s="78"/>
      <c r="K362" s="44"/>
      <c r="L362" s="44"/>
      <c r="M362" s="44"/>
      <c r="N362" s="44"/>
      <c r="O362" s="44"/>
      <c r="P362" s="44"/>
      <c r="Q362" s="44"/>
      <c r="R362" s="44"/>
      <c r="S362" s="44"/>
      <c r="T362" s="44"/>
      <c r="U362" s="44"/>
      <c r="V362" s="44"/>
      <c r="W362" s="44"/>
      <c r="X362" s="44"/>
      <c r="Y362" s="44"/>
      <c r="Z362" s="44"/>
      <c r="AA362" s="44"/>
      <c r="AB362" s="44"/>
      <c r="AC362" s="44"/>
    </row>
    <row r="363" ht="14.25" customHeight="1">
      <c r="A363" s="44"/>
      <c r="B363" s="44"/>
      <c r="C363" s="78"/>
      <c r="D363" s="44"/>
      <c r="E363" s="44"/>
      <c r="F363" s="78"/>
      <c r="G363" s="78"/>
      <c r="H363" s="78"/>
      <c r="I363" s="78"/>
      <c r="J363" s="78"/>
      <c r="K363" s="44"/>
      <c r="L363" s="44"/>
      <c r="M363" s="44"/>
      <c r="N363" s="44"/>
      <c r="O363" s="44"/>
      <c r="P363" s="44"/>
      <c r="Q363" s="44"/>
      <c r="R363" s="44"/>
      <c r="S363" s="44"/>
      <c r="T363" s="44"/>
      <c r="U363" s="44"/>
      <c r="V363" s="44"/>
      <c r="W363" s="44"/>
      <c r="X363" s="44"/>
      <c r="Y363" s="44"/>
      <c r="Z363" s="44"/>
      <c r="AA363" s="44"/>
      <c r="AB363" s="44"/>
      <c r="AC363" s="44"/>
    </row>
    <row r="364" ht="14.25" customHeight="1">
      <c r="A364" s="44"/>
      <c r="B364" s="44"/>
      <c r="C364" s="78"/>
      <c r="D364" s="44"/>
      <c r="E364" s="44"/>
      <c r="F364" s="78"/>
      <c r="G364" s="78"/>
      <c r="H364" s="78"/>
      <c r="I364" s="78"/>
      <c r="J364" s="78"/>
      <c r="K364" s="44"/>
      <c r="L364" s="44"/>
      <c r="M364" s="44"/>
      <c r="N364" s="44"/>
      <c r="O364" s="44"/>
      <c r="P364" s="44"/>
      <c r="Q364" s="44"/>
      <c r="R364" s="44"/>
      <c r="S364" s="44"/>
      <c r="T364" s="44"/>
      <c r="U364" s="44"/>
      <c r="V364" s="44"/>
      <c r="W364" s="44"/>
      <c r="X364" s="44"/>
      <c r="Y364" s="44"/>
      <c r="Z364" s="44"/>
      <c r="AA364" s="44"/>
      <c r="AB364" s="44"/>
      <c r="AC364" s="44"/>
    </row>
    <row r="365" ht="14.25" customHeight="1">
      <c r="A365" s="44"/>
      <c r="B365" s="44"/>
      <c r="C365" s="78"/>
      <c r="D365" s="44"/>
      <c r="E365" s="44"/>
      <c r="F365" s="78"/>
      <c r="G365" s="78"/>
      <c r="H365" s="78"/>
      <c r="I365" s="78"/>
      <c r="J365" s="78"/>
      <c r="K365" s="44"/>
      <c r="L365" s="44"/>
      <c r="M365" s="44"/>
      <c r="N365" s="44"/>
      <c r="O365" s="44"/>
      <c r="P365" s="44"/>
      <c r="Q365" s="44"/>
      <c r="R365" s="44"/>
      <c r="S365" s="44"/>
      <c r="T365" s="44"/>
      <c r="U365" s="44"/>
      <c r="V365" s="44"/>
      <c r="W365" s="44"/>
      <c r="X365" s="44"/>
      <c r="Y365" s="44"/>
      <c r="Z365" s="44"/>
      <c r="AA365" s="44"/>
      <c r="AB365" s="44"/>
      <c r="AC365" s="44"/>
    </row>
    <row r="366" ht="14.25" customHeight="1">
      <c r="A366" s="44"/>
      <c r="B366" s="44"/>
      <c r="C366" s="78"/>
      <c r="D366" s="44"/>
      <c r="E366" s="44"/>
      <c r="F366" s="78"/>
      <c r="G366" s="78"/>
      <c r="H366" s="78"/>
      <c r="I366" s="78"/>
      <c r="J366" s="78"/>
      <c r="K366" s="44"/>
      <c r="L366" s="44"/>
      <c r="M366" s="44"/>
      <c r="N366" s="44"/>
      <c r="O366" s="44"/>
      <c r="P366" s="44"/>
      <c r="Q366" s="44"/>
      <c r="R366" s="44"/>
      <c r="S366" s="44"/>
      <c r="T366" s="44"/>
      <c r="U366" s="44"/>
      <c r="V366" s="44"/>
      <c r="W366" s="44"/>
      <c r="X366" s="44"/>
      <c r="Y366" s="44"/>
      <c r="Z366" s="44"/>
      <c r="AA366" s="44"/>
      <c r="AB366" s="44"/>
      <c r="AC366" s="44"/>
    </row>
    <row r="367" ht="14.25" customHeight="1">
      <c r="A367" s="44"/>
      <c r="B367" s="44"/>
      <c r="C367" s="78"/>
      <c r="D367" s="44"/>
      <c r="E367" s="44"/>
      <c r="F367" s="78"/>
      <c r="G367" s="78"/>
      <c r="H367" s="78"/>
      <c r="I367" s="78"/>
      <c r="J367" s="78"/>
      <c r="K367" s="44"/>
      <c r="L367" s="44"/>
      <c r="M367" s="44"/>
      <c r="N367" s="44"/>
      <c r="O367" s="44"/>
      <c r="P367" s="44"/>
      <c r="Q367" s="44"/>
      <c r="R367" s="44"/>
      <c r="S367" s="44"/>
      <c r="T367" s="44"/>
      <c r="U367" s="44"/>
      <c r="V367" s="44"/>
      <c r="W367" s="44"/>
      <c r="X367" s="44"/>
      <c r="Y367" s="44"/>
      <c r="Z367" s="44"/>
      <c r="AA367" s="44"/>
      <c r="AB367" s="44"/>
      <c r="AC367" s="44"/>
    </row>
    <row r="368" ht="14.25" customHeight="1">
      <c r="A368" s="44"/>
      <c r="B368" s="44"/>
      <c r="C368" s="78"/>
      <c r="D368" s="44"/>
      <c r="E368" s="44"/>
      <c r="F368" s="78"/>
      <c r="G368" s="78"/>
      <c r="H368" s="78"/>
      <c r="I368" s="78"/>
      <c r="J368" s="78"/>
      <c r="K368" s="44"/>
      <c r="L368" s="44"/>
      <c r="M368" s="44"/>
      <c r="N368" s="44"/>
      <c r="O368" s="44"/>
      <c r="P368" s="44"/>
      <c r="Q368" s="44"/>
      <c r="R368" s="44"/>
      <c r="S368" s="44"/>
      <c r="T368" s="44"/>
      <c r="U368" s="44"/>
      <c r="V368" s="44"/>
      <c r="W368" s="44"/>
      <c r="X368" s="44"/>
      <c r="Y368" s="44"/>
      <c r="Z368" s="44"/>
      <c r="AA368" s="44"/>
      <c r="AB368" s="44"/>
      <c r="AC368" s="44"/>
    </row>
    <row r="369" ht="14.25" customHeight="1">
      <c r="A369" s="44"/>
      <c r="B369" s="44"/>
      <c r="C369" s="78"/>
      <c r="D369" s="44"/>
      <c r="E369" s="44"/>
      <c r="F369" s="78"/>
      <c r="G369" s="78"/>
      <c r="H369" s="78"/>
      <c r="I369" s="78"/>
      <c r="J369" s="78"/>
      <c r="K369" s="44"/>
      <c r="L369" s="44"/>
      <c r="M369" s="44"/>
      <c r="N369" s="44"/>
      <c r="O369" s="44"/>
      <c r="P369" s="44"/>
      <c r="Q369" s="44"/>
      <c r="R369" s="44"/>
      <c r="S369" s="44"/>
      <c r="T369" s="44"/>
      <c r="U369" s="44"/>
      <c r="V369" s="44"/>
      <c r="W369" s="44"/>
      <c r="X369" s="44"/>
      <c r="Y369" s="44"/>
      <c r="Z369" s="44"/>
      <c r="AA369" s="44"/>
      <c r="AB369" s="44"/>
      <c r="AC369" s="44"/>
    </row>
    <row r="370" ht="14.25" customHeight="1">
      <c r="A370" s="44"/>
      <c r="B370" s="44"/>
      <c r="C370" s="78"/>
      <c r="D370" s="44"/>
      <c r="E370" s="44"/>
      <c r="F370" s="78"/>
      <c r="G370" s="78"/>
      <c r="H370" s="78"/>
      <c r="I370" s="78"/>
      <c r="J370" s="78"/>
      <c r="K370" s="44"/>
      <c r="L370" s="44"/>
      <c r="M370" s="44"/>
      <c r="N370" s="44"/>
      <c r="O370" s="44"/>
      <c r="P370" s="44"/>
      <c r="Q370" s="44"/>
      <c r="R370" s="44"/>
      <c r="S370" s="44"/>
      <c r="T370" s="44"/>
      <c r="U370" s="44"/>
      <c r="V370" s="44"/>
      <c r="W370" s="44"/>
      <c r="X370" s="44"/>
      <c r="Y370" s="44"/>
      <c r="Z370" s="44"/>
      <c r="AA370" s="44"/>
      <c r="AB370" s="44"/>
      <c r="AC370" s="44"/>
    </row>
    <row r="371" ht="14.25" customHeight="1">
      <c r="A371" s="44"/>
      <c r="B371" s="44"/>
      <c r="C371" s="78"/>
      <c r="D371" s="44"/>
      <c r="E371" s="44"/>
      <c r="F371" s="78"/>
      <c r="G371" s="78"/>
      <c r="H371" s="78"/>
      <c r="I371" s="78"/>
      <c r="J371" s="78"/>
      <c r="K371" s="44"/>
      <c r="L371" s="44"/>
      <c r="M371" s="44"/>
      <c r="N371" s="44"/>
      <c r="O371" s="44"/>
      <c r="P371" s="44"/>
      <c r="Q371" s="44"/>
      <c r="R371" s="44"/>
      <c r="S371" s="44"/>
      <c r="T371" s="44"/>
      <c r="U371" s="44"/>
      <c r="V371" s="44"/>
      <c r="W371" s="44"/>
      <c r="X371" s="44"/>
      <c r="Y371" s="44"/>
      <c r="Z371" s="44"/>
      <c r="AA371" s="44"/>
      <c r="AB371" s="44"/>
      <c r="AC371" s="44"/>
    </row>
    <row r="372" ht="14.25" customHeight="1">
      <c r="A372" s="44"/>
      <c r="B372" s="44"/>
      <c r="C372" s="78"/>
      <c r="D372" s="44"/>
      <c r="E372" s="44"/>
      <c r="F372" s="78"/>
      <c r="G372" s="78"/>
      <c r="H372" s="78"/>
      <c r="I372" s="78"/>
      <c r="J372" s="78"/>
      <c r="K372" s="44"/>
      <c r="L372" s="44"/>
      <c r="M372" s="44"/>
      <c r="N372" s="44"/>
      <c r="O372" s="44"/>
      <c r="P372" s="44"/>
      <c r="Q372" s="44"/>
      <c r="R372" s="44"/>
      <c r="S372" s="44"/>
      <c r="T372" s="44"/>
      <c r="U372" s="44"/>
      <c r="V372" s="44"/>
      <c r="W372" s="44"/>
      <c r="X372" s="44"/>
      <c r="Y372" s="44"/>
      <c r="Z372" s="44"/>
      <c r="AA372" s="44"/>
      <c r="AB372" s="44"/>
      <c r="AC372" s="44"/>
    </row>
    <row r="373" ht="14.25" customHeight="1">
      <c r="A373" s="44"/>
      <c r="B373" s="44"/>
      <c r="C373" s="78"/>
      <c r="D373" s="44"/>
      <c r="E373" s="44"/>
      <c r="F373" s="78"/>
      <c r="G373" s="78"/>
      <c r="H373" s="78"/>
      <c r="I373" s="78"/>
      <c r="J373" s="78"/>
      <c r="K373" s="44"/>
      <c r="L373" s="44"/>
      <c r="M373" s="44"/>
      <c r="N373" s="44"/>
      <c r="O373" s="44"/>
      <c r="P373" s="44"/>
      <c r="Q373" s="44"/>
      <c r="R373" s="44"/>
      <c r="S373" s="44"/>
      <c r="T373" s="44"/>
      <c r="U373" s="44"/>
      <c r="V373" s="44"/>
      <c r="W373" s="44"/>
      <c r="X373" s="44"/>
      <c r="Y373" s="44"/>
      <c r="Z373" s="44"/>
      <c r="AA373" s="44"/>
      <c r="AB373" s="44"/>
      <c r="AC373" s="44"/>
    </row>
    <row r="374" ht="14.25" customHeight="1">
      <c r="A374" s="44"/>
      <c r="B374" s="44"/>
      <c r="C374" s="78"/>
      <c r="D374" s="44"/>
      <c r="E374" s="44"/>
      <c r="F374" s="78"/>
      <c r="G374" s="78"/>
      <c r="H374" s="78"/>
      <c r="I374" s="78"/>
      <c r="J374" s="78"/>
      <c r="K374" s="44"/>
      <c r="L374" s="44"/>
      <c r="M374" s="44"/>
      <c r="N374" s="44"/>
      <c r="O374" s="44"/>
      <c r="P374" s="44"/>
      <c r="Q374" s="44"/>
      <c r="R374" s="44"/>
      <c r="S374" s="44"/>
      <c r="T374" s="44"/>
      <c r="U374" s="44"/>
      <c r="V374" s="44"/>
      <c r="W374" s="44"/>
      <c r="X374" s="44"/>
      <c r="Y374" s="44"/>
      <c r="Z374" s="44"/>
      <c r="AA374" s="44"/>
      <c r="AB374" s="44"/>
      <c r="AC374" s="44"/>
    </row>
    <row r="375" ht="14.25" customHeight="1">
      <c r="A375" s="44"/>
      <c r="B375" s="44"/>
      <c r="C375" s="78"/>
      <c r="D375" s="44"/>
      <c r="E375" s="44"/>
      <c r="F375" s="78"/>
      <c r="G375" s="78"/>
      <c r="H375" s="78"/>
      <c r="I375" s="78"/>
      <c r="J375" s="78"/>
      <c r="K375" s="44"/>
      <c r="L375" s="44"/>
      <c r="M375" s="44"/>
      <c r="N375" s="44"/>
      <c r="O375" s="44"/>
      <c r="P375" s="44"/>
      <c r="Q375" s="44"/>
      <c r="R375" s="44"/>
      <c r="S375" s="44"/>
      <c r="T375" s="44"/>
      <c r="U375" s="44"/>
      <c r="V375" s="44"/>
      <c r="W375" s="44"/>
      <c r="X375" s="44"/>
      <c r="Y375" s="44"/>
      <c r="Z375" s="44"/>
      <c r="AA375" s="44"/>
      <c r="AB375" s="44"/>
      <c r="AC375" s="44"/>
    </row>
    <row r="376" ht="14.25" customHeight="1">
      <c r="A376" s="44"/>
      <c r="B376" s="44"/>
      <c r="C376" s="78"/>
      <c r="D376" s="44"/>
      <c r="E376" s="44"/>
      <c r="F376" s="78"/>
      <c r="G376" s="78"/>
      <c r="H376" s="78"/>
      <c r="I376" s="78"/>
      <c r="J376" s="78"/>
      <c r="K376" s="44"/>
      <c r="L376" s="44"/>
      <c r="M376" s="44"/>
      <c r="N376" s="44"/>
      <c r="O376" s="44"/>
      <c r="P376" s="44"/>
      <c r="Q376" s="44"/>
      <c r="R376" s="44"/>
      <c r="S376" s="44"/>
      <c r="T376" s="44"/>
      <c r="U376" s="44"/>
      <c r="V376" s="44"/>
      <c r="W376" s="44"/>
      <c r="X376" s="44"/>
      <c r="Y376" s="44"/>
      <c r="Z376" s="44"/>
      <c r="AA376" s="44"/>
      <c r="AB376" s="44"/>
      <c r="AC376" s="44"/>
    </row>
    <row r="377" ht="14.25" customHeight="1">
      <c r="A377" s="44"/>
      <c r="B377" s="44"/>
      <c r="C377" s="78"/>
      <c r="D377" s="44"/>
      <c r="E377" s="44"/>
      <c r="F377" s="78"/>
      <c r="G377" s="78"/>
      <c r="H377" s="78"/>
      <c r="I377" s="78"/>
      <c r="J377" s="78"/>
      <c r="K377" s="44"/>
      <c r="L377" s="44"/>
      <c r="M377" s="44"/>
      <c r="N377" s="44"/>
      <c r="O377" s="44"/>
      <c r="P377" s="44"/>
      <c r="Q377" s="44"/>
      <c r="R377" s="44"/>
      <c r="S377" s="44"/>
      <c r="T377" s="44"/>
      <c r="U377" s="44"/>
      <c r="V377" s="44"/>
      <c r="W377" s="44"/>
      <c r="X377" s="44"/>
      <c r="Y377" s="44"/>
      <c r="Z377" s="44"/>
      <c r="AA377" s="44"/>
      <c r="AB377" s="44"/>
      <c r="AC377" s="44"/>
    </row>
    <row r="378" ht="14.25" customHeight="1">
      <c r="A378" s="44"/>
      <c r="B378" s="44"/>
      <c r="C378" s="78"/>
      <c r="D378" s="44"/>
      <c r="E378" s="44"/>
      <c r="F378" s="78"/>
      <c r="G378" s="78"/>
      <c r="H378" s="78"/>
      <c r="I378" s="78"/>
      <c r="J378" s="78"/>
      <c r="K378" s="44"/>
      <c r="L378" s="44"/>
      <c r="M378" s="44"/>
      <c r="N378" s="44"/>
      <c r="O378" s="44"/>
      <c r="P378" s="44"/>
      <c r="Q378" s="44"/>
      <c r="R378" s="44"/>
      <c r="S378" s="44"/>
      <c r="T378" s="44"/>
      <c r="U378" s="44"/>
      <c r="V378" s="44"/>
      <c r="W378" s="44"/>
      <c r="X378" s="44"/>
      <c r="Y378" s="44"/>
      <c r="Z378" s="44"/>
      <c r="AA378" s="44"/>
      <c r="AB378" s="44"/>
      <c r="AC378" s="44"/>
    </row>
    <row r="379" ht="14.25" customHeight="1">
      <c r="A379" s="44"/>
      <c r="B379" s="44"/>
      <c r="C379" s="78"/>
      <c r="D379" s="44"/>
      <c r="E379" s="44"/>
      <c r="F379" s="78"/>
      <c r="G379" s="78"/>
      <c r="H379" s="78"/>
      <c r="I379" s="78"/>
      <c r="J379" s="78"/>
      <c r="K379" s="44"/>
      <c r="L379" s="44"/>
      <c r="M379" s="44"/>
      <c r="N379" s="44"/>
      <c r="O379" s="44"/>
      <c r="P379" s="44"/>
      <c r="Q379" s="44"/>
      <c r="R379" s="44"/>
      <c r="S379" s="44"/>
      <c r="T379" s="44"/>
      <c r="U379" s="44"/>
      <c r="V379" s="44"/>
      <c r="W379" s="44"/>
      <c r="X379" s="44"/>
      <c r="Y379" s="44"/>
      <c r="Z379" s="44"/>
      <c r="AA379" s="44"/>
      <c r="AB379" s="44"/>
      <c r="AC379" s="44"/>
    </row>
    <row r="380" ht="14.25" customHeight="1">
      <c r="A380" s="44"/>
      <c r="B380" s="44"/>
      <c r="C380" s="78"/>
      <c r="D380" s="44"/>
      <c r="E380" s="44"/>
      <c r="F380" s="78"/>
      <c r="G380" s="78"/>
      <c r="H380" s="78"/>
      <c r="I380" s="78"/>
      <c r="J380" s="78"/>
      <c r="K380" s="44"/>
      <c r="L380" s="44"/>
      <c r="M380" s="44"/>
      <c r="N380" s="44"/>
      <c r="O380" s="44"/>
      <c r="P380" s="44"/>
      <c r="Q380" s="44"/>
      <c r="R380" s="44"/>
      <c r="S380" s="44"/>
      <c r="T380" s="44"/>
      <c r="U380" s="44"/>
      <c r="V380" s="44"/>
      <c r="W380" s="44"/>
      <c r="X380" s="44"/>
      <c r="Y380" s="44"/>
      <c r="Z380" s="44"/>
      <c r="AA380" s="44"/>
      <c r="AB380" s="44"/>
      <c r="AC380" s="44"/>
    </row>
    <row r="381" ht="14.25" customHeight="1">
      <c r="A381" s="44"/>
      <c r="B381" s="44"/>
      <c r="C381" s="78"/>
      <c r="D381" s="44"/>
      <c r="E381" s="44"/>
      <c r="F381" s="78"/>
      <c r="G381" s="78"/>
      <c r="H381" s="78"/>
      <c r="I381" s="78"/>
      <c r="J381" s="78"/>
      <c r="K381" s="44"/>
      <c r="L381" s="44"/>
      <c r="M381" s="44"/>
      <c r="N381" s="44"/>
      <c r="O381" s="44"/>
      <c r="P381" s="44"/>
      <c r="Q381" s="44"/>
      <c r="R381" s="44"/>
      <c r="S381" s="44"/>
      <c r="T381" s="44"/>
      <c r="U381" s="44"/>
      <c r="V381" s="44"/>
      <c r="W381" s="44"/>
      <c r="X381" s="44"/>
      <c r="Y381" s="44"/>
      <c r="Z381" s="44"/>
      <c r="AA381" s="44"/>
      <c r="AB381" s="44"/>
      <c r="AC381" s="44"/>
    </row>
    <row r="382" ht="14.25" customHeight="1">
      <c r="A382" s="44"/>
      <c r="B382" s="44"/>
      <c r="C382" s="78"/>
      <c r="D382" s="44"/>
      <c r="E382" s="44"/>
      <c r="F382" s="78"/>
      <c r="G382" s="78"/>
      <c r="H382" s="78"/>
      <c r="I382" s="78"/>
      <c r="J382" s="78"/>
      <c r="K382" s="44"/>
      <c r="L382" s="44"/>
      <c r="M382" s="44"/>
      <c r="N382" s="44"/>
      <c r="O382" s="44"/>
      <c r="P382" s="44"/>
      <c r="Q382" s="44"/>
      <c r="R382" s="44"/>
      <c r="S382" s="44"/>
      <c r="T382" s="44"/>
      <c r="U382" s="44"/>
      <c r="V382" s="44"/>
      <c r="W382" s="44"/>
      <c r="X382" s="44"/>
      <c r="Y382" s="44"/>
      <c r="Z382" s="44"/>
      <c r="AA382" s="44"/>
      <c r="AB382" s="44"/>
      <c r="AC382" s="44"/>
    </row>
    <row r="383" ht="14.25" customHeight="1">
      <c r="A383" s="44"/>
      <c r="B383" s="44"/>
      <c r="C383" s="78"/>
      <c r="D383" s="44"/>
      <c r="E383" s="44"/>
      <c r="F383" s="78"/>
      <c r="G383" s="78"/>
      <c r="H383" s="78"/>
      <c r="I383" s="78"/>
      <c r="J383" s="78"/>
      <c r="K383" s="44"/>
      <c r="L383" s="44"/>
      <c r="M383" s="44"/>
      <c r="N383" s="44"/>
      <c r="O383" s="44"/>
      <c r="P383" s="44"/>
      <c r="Q383" s="44"/>
      <c r="R383" s="44"/>
      <c r="S383" s="44"/>
      <c r="T383" s="44"/>
      <c r="U383" s="44"/>
      <c r="V383" s="44"/>
      <c r="W383" s="44"/>
      <c r="X383" s="44"/>
      <c r="Y383" s="44"/>
      <c r="Z383" s="44"/>
      <c r="AA383" s="44"/>
      <c r="AB383" s="44"/>
      <c r="AC383" s="44"/>
    </row>
    <row r="384" ht="14.25" customHeight="1">
      <c r="A384" s="44"/>
      <c r="B384" s="44"/>
      <c r="C384" s="78"/>
      <c r="D384" s="44"/>
      <c r="E384" s="44"/>
      <c r="F384" s="78"/>
      <c r="G384" s="78"/>
      <c r="H384" s="78"/>
      <c r="I384" s="78"/>
      <c r="J384" s="78"/>
      <c r="K384" s="44"/>
      <c r="L384" s="44"/>
      <c r="M384" s="44"/>
      <c r="N384" s="44"/>
      <c r="O384" s="44"/>
      <c r="P384" s="44"/>
      <c r="Q384" s="44"/>
      <c r="R384" s="44"/>
      <c r="S384" s="44"/>
      <c r="T384" s="44"/>
      <c r="U384" s="44"/>
      <c r="V384" s="44"/>
      <c r="W384" s="44"/>
      <c r="X384" s="44"/>
      <c r="Y384" s="44"/>
      <c r="Z384" s="44"/>
      <c r="AA384" s="44"/>
      <c r="AB384" s="44"/>
      <c r="AC384" s="44"/>
    </row>
    <row r="385" ht="14.25" customHeight="1">
      <c r="A385" s="44"/>
      <c r="B385" s="44"/>
      <c r="C385" s="78"/>
      <c r="D385" s="44"/>
      <c r="E385" s="44"/>
      <c r="F385" s="78"/>
      <c r="G385" s="78"/>
      <c r="H385" s="78"/>
      <c r="I385" s="78"/>
      <c r="J385" s="78"/>
      <c r="K385" s="44"/>
      <c r="L385" s="44"/>
      <c r="M385" s="44"/>
      <c r="N385" s="44"/>
      <c r="O385" s="44"/>
      <c r="P385" s="44"/>
      <c r="Q385" s="44"/>
      <c r="R385" s="44"/>
      <c r="S385" s="44"/>
      <c r="T385" s="44"/>
      <c r="U385" s="44"/>
      <c r="V385" s="44"/>
      <c r="W385" s="44"/>
      <c r="X385" s="44"/>
      <c r="Y385" s="44"/>
      <c r="Z385" s="44"/>
      <c r="AA385" s="44"/>
      <c r="AB385" s="44"/>
      <c r="AC385" s="44"/>
    </row>
    <row r="386" ht="14.25" customHeight="1">
      <c r="A386" s="44"/>
      <c r="B386" s="44"/>
      <c r="C386" s="78"/>
      <c r="D386" s="44"/>
      <c r="E386" s="44"/>
      <c r="F386" s="78"/>
      <c r="G386" s="78"/>
      <c r="H386" s="78"/>
      <c r="I386" s="78"/>
      <c r="J386" s="78"/>
      <c r="K386" s="44"/>
      <c r="L386" s="44"/>
      <c r="M386" s="44"/>
      <c r="N386" s="44"/>
      <c r="O386" s="44"/>
      <c r="P386" s="44"/>
      <c r="Q386" s="44"/>
      <c r="R386" s="44"/>
      <c r="S386" s="44"/>
      <c r="T386" s="44"/>
      <c r="U386" s="44"/>
      <c r="V386" s="44"/>
      <c r="W386" s="44"/>
      <c r="X386" s="44"/>
      <c r="Y386" s="44"/>
      <c r="Z386" s="44"/>
      <c r="AA386" s="44"/>
      <c r="AB386" s="44"/>
      <c r="AC386" s="44"/>
    </row>
    <row r="387" ht="14.25" customHeight="1">
      <c r="A387" s="44"/>
      <c r="B387" s="44"/>
      <c r="C387" s="78"/>
      <c r="D387" s="44"/>
      <c r="E387" s="44"/>
      <c r="F387" s="78"/>
      <c r="G387" s="78"/>
      <c r="H387" s="78"/>
      <c r="I387" s="78"/>
      <c r="J387" s="78"/>
      <c r="K387" s="44"/>
      <c r="L387" s="44"/>
      <c r="M387" s="44"/>
      <c r="N387" s="44"/>
      <c r="O387" s="44"/>
      <c r="P387" s="44"/>
      <c r="Q387" s="44"/>
      <c r="R387" s="44"/>
      <c r="S387" s="44"/>
      <c r="T387" s="44"/>
      <c r="U387" s="44"/>
      <c r="V387" s="44"/>
      <c r="W387" s="44"/>
      <c r="X387" s="44"/>
      <c r="Y387" s="44"/>
      <c r="Z387" s="44"/>
      <c r="AA387" s="44"/>
      <c r="AB387" s="44"/>
      <c r="AC387" s="44"/>
    </row>
    <row r="388" ht="14.25" customHeight="1">
      <c r="A388" s="44"/>
      <c r="B388" s="44"/>
      <c r="C388" s="78"/>
      <c r="D388" s="44"/>
      <c r="E388" s="44"/>
      <c r="F388" s="78"/>
      <c r="G388" s="78"/>
      <c r="H388" s="78"/>
      <c r="I388" s="78"/>
      <c r="J388" s="78"/>
      <c r="K388" s="44"/>
      <c r="L388" s="44"/>
      <c r="M388" s="44"/>
      <c r="N388" s="44"/>
      <c r="O388" s="44"/>
      <c r="P388" s="44"/>
      <c r="Q388" s="44"/>
      <c r="R388" s="44"/>
      <c r="S388" s="44"/>
      <c r="T388" s="44"/>
      <c r="U388" s="44"/>
      <c r="V388" s="44"/>
      <c r="W388" s="44"/>
      <c r="X388" s="44"/>
      <c r="Y388" s="44"/>
      <c r="Z388" s="44"/>
      <c r="AA388" s="44"/>
      <c r="AB388" s="44"/>
      <c r="AC388" s="44"/>
    </row>
    <row r="389" ht="14.25" customHeight="1">
      <c r="A389" s="44"/>
      <c r="B389" s="44"/>
      <c r="C389" s="78"/>
      <c r="D389" s="44"/>
      <c r="E389" s="44"/>
      <c r="F389" s="78"/>
      <c r="G389" s="78"/>
      <c r="H389" s="78"/>
      <c r="I389" s="78"/>
      <c r="J389" s="78"/>
      <c r="K389" s="44"/>
      <c r="L389" s="44"/>
      <c r="M389" s="44"/>
      <c r="N389" s="44"/>
      <c r="O389" s="44"/>
      <c r="P389" s="44"/>
      <c r="Q389" s="44"/>
      <c r="R389" s="44"/>
      <c r="S389" s="44"/>
      <c r="T389" s="44"/>
      <c r="U389" s="44"/>
      <c r="V389" s="44"/>
      <c r="W389" s="44"/>
      <c r="X389" s="44"/>
      <c r="Y389" s="44"/>
      <c r="Z389" s="44"/>
      <c r="AA389" s="44"/>
      <c r="AB389" s="44"/>
      <c r="AC389" s="44"/>
    </row>
    <row r="390" ht="14.25" customHeight="1">
      <c r="A390" s="44"/>
      <c r="B390" s="44"/>
      <c r="C390" s="78"/>
      <c r="D390" s="44"/>
      <c r="E390" s="44"/>
      <c r="F390" s="78"/>
      <c r="G390" s="78"/>
      <c r="H390" s="78"/>
      <c r="I390" s="78"/>
      <c r="J390" s="78"/>
      <c r="K390" s="44"/>
      <c r="L390" s="44"/>
      <c r="M390" s="44"/>
      <c r="N390" s="44"/>
      <c r="O390" s="44"/>
      <c r="P390" s="44"/>
      <c r="Q390" s="44"/>
      <c r="R390" s="44"/>
      <c r="S390" s="44"/>
      <c r="T390" s="44"/>
      <c r="U390" s="44"/>
      <c r="V390" s="44"/>
      <c r="W390" s="44"/>
      <c r="X390" s="44"/>
      <c r="Y390" s="44"/>
      <c r="Z390" s="44"/>
      <c r="AA390" s="44"/>
      <c r="AB390" s="44"/>
      <c r="AC390" s="44"/>
    </row>
    <row r="391" ht="14.25" customHeight="1">
      <c r="A391" s="44"/>
      <c r="B391" s="44"/>
      <c r="C391" s="78"/>
      <c r="D391" s="44"/>
      <c r="E391" s="44"/>
      <c r="F391" s="78"/>
      <c r="G391" s="78"/>
      <c r="H391" s="78"/>
      <c r="I391" s="78"/>
      <c r="J391" s="78"/>
      <c r="K391" s="44"/>
      <c r="L391" s="44"/>
      <c r="M391" s="44"/>
      <c r="N391" s="44"/>
      <c r="O391" s="44"/>
      <c r="P391" s="44"/>
      <c r="Q391" s="44"/>
      <c r="R391" s="44"/>
      <c r="S391" s="44"/>
      <c r="T391" s="44"/>
      <c r="U391" s="44"/>
      <c r="V391" s="44"/>
      <c r="W391" s="44"/>
      <c r="X391" s="44"/>
      <c r="Y391" s="44"/>
      <c r="Z391" s="44"/>
      <c r="AA391" s="44"/>
      <c r="AB391" s="44"/>
      <c r="AC391" s="44"/>
    </row>
    <row r="392" ht="14.25" customHeight="1">
      <c r="A392" s="44"/>
      <c r="B392" s="44"/>
      <c r="C392" s="78"/>
      <c r="D392" s="44"/>
      <c r="E392" s="44"/>
      <c r="F392" s="78"/>
      <c r="G392" s="78"/>
      <c r="H392" s="78"/>
      <c r="I392" s="78"/>
      <c r="J392" s="78"/>
      <c r="K392" s="44"/>
      <c r="L392" s="44"/>
      <c r="M392" s="44"/>
      <c r="N392" s="44"/>
      <c r="O392" s="44"/>
      <c r="P392" s="44"/>
      <c r="Q392" s="44"/>
      <c r="R392" s="44"/>
      <c r="S392" s="44"/>
      <c r="T392" s="44"/>
      <c r="U392" s="44"/>
      <c r="V392" s="44"/>
      <c r="W392" s="44"/>
      <c r="X392" s="44"/>
      <c r="Y392" s="44"/>
      <c r="Z392" s="44"/>
      <c r="AA392" s="44"/>
      <c r="AB392" s="44"/>
      <c r="AC392" s="44"/>
    </row>
    <row r="393" ht="14.25" customHeight="1">
      <c r="A393" s="44"/>
      <c r="B393" s="44"/>
      <c r="C393" s="78"/>
      <c r="D393" s="44"/>
      <c r="E393" s="44"/>
      <c r="F393" s="78"/>
      <c r="G393" s="78"/>
      <c r="H393" s="78"/>
      <c r="I393" s="78"/>
      <c r="J393" s="78"/>
      <c r="K393" s="44"/>
      <c r="L393" s="44"/>
      <c r="M393" s="44"/>
      <c r="N393" s="44"/>
      <c r="O393" s="44"/>
      <c r="P393" s="44"/>
      <c r="Q393" s="44"/>
      <c r="R393" s="44"/>
      <c r="S393" s="44"/>
      <c r="T393" s="44"/>
      <c r="U393" s="44"/>
      <c r="V393" s="44"/>
      <c r="W393" s="44"/>
      <c r="X393" s="44"/>
      <c r="Y393" s="44"/>
      <c r="Z393" s="44"/>
      <c r="AA393" s="44"/>
      <c r="AB393" s="44"/>
      <c r="AC393" s="44"/>
    </row>
    <row r="394" ht="14.25" customHeight="1">
      <c r="A394" s="44"/>
      <c r="B394" s="44"/>
      <c r="C394" s="78"/>
      <c r="D394" s="44"/>
      <c r="E394" s="44"/>
      <c r="F394" s="78"/>
      <c r="G394" s="78"/>
      <c r="H394" s="78"/>
      <c r="I394" s="78"/>
      <c r="J394" s="78"/>
      <c r="K394" s="44"/>
      <c r="L394" s="44"/>
      <c r="M394" s="44"/>
      <c r="N394" s="44"/>
      <c r="O394" s="44"/>
      <c r="P394" s="44"/>
      <c r="Q394" s="44"/>
      <c r="R394" s="44"/>
      <c r="S394" s="44"/>
      <c r="T394" s="44"/>
      <c r="U394" s="44"/>
      <c r="V394" s="44"/>
      <c r="W394" s="44"/>
      <c r="X394" s="44"/>
      <c r="Y394" s="44"/>
      <c r="Z394" s="44"/>
      <c r="AA394" s="44"/>
      <c r="AB394" s="44"/>
      <c r="AC394" s="44"/>
    </row>
    <row r="395" ht="14.25" customHeight="1">
      <c r="A395" s="44"/>
      <c r="B395" s="44"/>
      <c r="C395" s="78"/>
      <c r="D395" s="44"/>
      <c r="E395" s="44"/>
      <c r="F395" s="78"/>
      <c r="G395" s="78"/>
      <c r="H395" s="78"/>
      <c r="I395" s="78"/>
      <c r="J395" s="78"/>
      <c r="K395" s="44"/>
      <c r="L395" s="44"/>
      <c r="M395" s="44"/>
      <c r="N395" s="44"/>
      <c r="O395" s="44"/>
      <c r="P395" s="44"/>
      <c r="Q395" s="44"/>
      <c r="R395" s="44"/>
      <c r="S395" s="44"/>
      <c r="T395" s="44"/>
      <c r="U395" s="44"/>
      <c r="V395" s="44"/>
      <c r="W395" s="44"/>
      <c r="X395" s="44"/>
      <c r="Y395" s="44"/>
      <c r="Z395" s="44"/>
      <c r="AA395" s="44"/>
      <c r="AB395" s="44"/>
      <c r="AC395" s="44"/>
    </row>
    <row r="396" ht="14.25" customHeight="1">
      <c r="A396" s="44"/>
      <c r="B396" s="44"/>
      <c r="C396" s="78"/>
      <c r="D396" s="44"/>
      <c r="E396" s="44"/>
      <c r="F396" s="78"/>
      <c r="G396" s="78"/>
      <c r="H396" s="78"/>
      <c r="I396" s="78"/>
      <c r="J396" s="78"/>
      <c r="K396" s="44"/>
      <c r="L396" s="44"/>
      <c r="M396" s="44"/>
      <c r="N396" s="44"/>
      <c r="O396" s="44"/>
      <c r="P396" s="44"/>
      <c r="Q396" s="44"/>
      <c r="R396" s="44"/>
      <c r="S396" s="44"/>
      <c r="T396" s="44"/>
      <c r="U396" s="44"/>
      <c r="V396" s="44"/>
      <c r="W396" s="44"/>
      <c r="X396" s="44"/>
      <c r="Y396" s="44"/>
      <c r="Z396" s="44"/>
      <c r="AA396" s="44"/>
      <c r="AB396" s="44"/>
      <c r="AC396" s="44"/>
    </row>
    <row r="397" ht="14.25" customHeight="1">
      <c r="A397" s="44"/>
      <c r="B397" s="44"/>
      <c r="C397" s="78"/>
      <c r="D397" s="44"/>
      <c r="E397" s="44"/>
      <c r="F397" s="78"/>
      <c r="G397" s="78"/>
      <c r="H397" s="78"/>
      <c r="I397" s="78"/>
      <c r="J397" s="78"/>
      <c r="K397" s="44"/>
      <c r="L397" s="44"/>
      <c r="M397" s="44"/>
      <c r="N397" s="44"/>
      <c r="O397" s="44"/>
      <c r="P397" s="44"/>
      <c r="Q397" s="44"/>
      <c r="R397" s="44"/>
      <c r="S397" s="44"/>
      <c r="T397" s="44"/>
      <c r="U397" s="44"/>
      <c r="V397" s="44"/>
      <c r="W397" s="44"/>
      <c r="X397" s="44"/>
      <c r="Y397" s="44"/>
      <c r="Z397" s="44"/>
      <c r="AA397" s="44"/>
      <c r="AB397" s="44"/>
      <c r="AC397" s="44"/>
    </row>
    <row r="398" ht="14.25" customHeight="1">
      <c r="A398" s="44"/>
      <c r="B398" s="44"/>
      <c r="C398" s="78"/>
      <c r="D398" s="44"/>
      <c r="E398" s="44"/>
      <c r="F398" s="78"/>
      <c r="G398" s="78"/>
      <c r="H398" s="78"/>
      <c r="I398" s="78"/>
      <c r="J398" s="78"/>
      <c r="K398" s="44"/>
      <c r="L398" s="44"/>
      <c r="M398" s="44"/>
      <c r="N398" s="44"/>
      <c r="O398" s="44"/>
      <c r="P398" s="44"/>
      <c r="Q398" s="44"/>
      <c r="R398" s="44"/>
      <c r="S398" s="44"/>
      <c r="T398" s="44"/>
      <c r="U398" s="44"/>
      <c r="V398" s="44"/>
      <c r="W398" s="44"/>
      <c r="X398" s="44"/>
      <c r="Y398" s="44"/>
      <c r="Z398" s="44"/>
      <c r="AA398" s="44"/>
      <c r="AB398" s="44"/>
      <c r="AC398" s="44"/>
    </row>
    <row r="399" ht="14.25" customHeight="1">
      <c r="A399" s="44"/>
      <c r="B399" s="44"/>
      <c r="C399" s="78"/>
      <c r="D399" s="44"/>
      <c r="E399" s="44"/>
      <c r="F399" s="78"/>
      <c r="G399" s="78"/>
      <c r="H399" s="78"/>
      <c r="I399" s="78"/>
      <c r="J399" s="78"/>
      <c r="K399" s="44"/>
      <c r="L399" s="44"/>
      <c r="M399" s="44"/>
      <c r="N399" s="44"/>
      <c r="O399" s="44"/>
      <c r="P399" s="44"/>
      <c r="Q399" s="44"/>
      <c r="R399" s="44"/>
      <c r="S399" s="44"/>
      <c r="T399" s="44"/>
      <c r="U399" s="44"/>
      <c r="V399" s="44"/>
      <c r="W399" s="44"/>
      <c r="X399" s="44"/>
      <c r="Y399" s="44"/>
      <c r="Z399" s="44"/>
      <c r="AA399" s="44"/>
      <c r="AB399" s="44"/>
      <c r="AC399" s="44"/>
    </row>
    <row r="400" ht="14.25" customHeight="1">
      <c r="A400" s="44"/>
      <c r="B400" s="44"/>
      <c r="C400" s="78"/>
      <c r="D400" s="44"/>
      <c r="E400" s="44"/>
      <c r="F400" s="78"/>
      <c r="G400" s="78"/>
      <c r="H400" s="78"/>
      <c r="I400" s="78"/>
      <c r="J400" s="78"/>
      <c r="K400" s="44"/>
      <c r="L400" s="44"/>
      <c r="M400" s="44"/>
      <c r="N400" s="44"/>
      <c r="O400" s="44"/>
      <c r="P400" s="44"/>
      <c r="Q400" s="44"/>
      <c r="R400" s="44"/>
      <c r="S400" s="44"/>
      <c r="T400" s="44"/>
      <c r="U400" s="44"/>
      <c r="V400" s="44"/>
      <c r="W400" s="44"/>
      <c r="X400" s="44"/>
      <c r="Y400" s="44"/>
      <c r="Z400" s="44"/>
      <c r="AA400" s="44"/>
      <c r="AB400" s="44"/>
      <c r="AC400" s="44"/>
    </row>
    <row r="401" ht="14.25" customHeight="1">
      <c r="A401" s="44"/>
      <c r="B401" s="44"/>
      <c r="C401" s="78"/>
      <c r="D401" s="44"/>
      <c r="E401" s="44"/>
      <c r="F401" s="78"/>
      <c r="G401" s="78"/>
      <c r="H401" s="78"/>
      <c r="I401" s="78"/>
      <c r="J401" s="78"/>
      <c r="K401" s="44"/>
      <c r="L401" s="44"/>
      <c r="M401" s="44"/>
      <c r="N401" s="44"/>
      <c r="O401" s="44"/>
      <c r="P401" s="44"/>
      <c r="Q401" s="44"/>
      <c r="R401" s="44"/>
      <c r="S401" s="44"/>
      <c r="T401" s="44"/>
      <c r="U401" s="44"/>
      <c r="V401" s="44"/>
      <c r="W401" s="44"/>
      <c r="X401" s="44"/>
      <c r="Y401" s="44"/>
      <c r="Z401" s="44"/>
      <c r="AA401" s="44"/>
      <c r="AB401" s="44"/>
      <c r="AC401" s="44"/>
    </row>
    <row r="402" ht="14.25" customHeight="1">
      <c r="A402" s="44"/>
      <c r="B402" s="44"/>
      <c r="C402" s="78"/>
      <c r="D402" s="44"/>
      <c r="E402" s="44"/>
      <c r="F402" s="78"/>
      <c r="G402" s="78"/>
      <c r="H402" s="78"/>
      <c r="I402" s="78"/>
      <c r="J402" s="78"/>
      <c r="K402" s="44"/>
      <c r="L402" s="44"/>
      <c r="M402" s="44"/>
      <c r="N402" s="44"/>
      <c r="O402" s="44"/>
      <c r="P402" s="44"/>
      <c r="Q402" s="44"/>
      <c r="R402" s="44"/>
      <c r="S402" s="44"/>
      <c r="T402" s="44"/>
      <c r="U402" s="44"/>
      <c r="V402" s="44"/>
      <c r="W402" s="44"/>
      <c r="X402" s="44"/>
      <c r="Y402" s="44"/>
      <c r="Z402" s="44"/>
      <c r="AA402" s="44"/>
      <c r="AB402" s="44"/>
      <c r="AC402" s="44"/>
    </row>
    <row r="403" ht="14.25" customHeight="1">
      <c r="A403" s="44"/>
      <c r="B403" s="44"/>
      <c r="C403" s="78"/>
      <c r="D403" s="44"/>
      <c r="E403" s="44"/>
      <c r="F403" s="78"/>
      <c r="G403" s="78"/>
      <c r="H403" s="78"/>
      <c r="I403" s="78"/>
      <c r="J403" s="78"/>
      <c r="K403" s="44"/>
      <c r="L403" s="44"/>
      <c r="M403" s="44"/>
      <c r="N403" s="44"/>
      <c r="O403" s="44"/>
      <c r="P403" s="44"/>
      <c r="Q403" s="44"/>
      <c r="R403" s="44"/>
      <c r="S403" s="44"/>
      <c r="T403" s="44"/>
      <c r="U403" s="44"/>
      <c r="V403" s="44"/>
      <c r="W403" s="44"/>
      <c r="X403" s="44"/>
      <c r="Y403" s="44"/>
      <c r="Z403" s="44"/>
      <c r="AA403" s="44"/>
      <c r="AB403" s="44"/>
      <c r="AC403" s="44"/>
    </row>
    <row r="404" ht="14.25" customHeight="1">
      <c r="A404" s="44"/>
      <c r="B404" s="44"/>
      <c r="C404" s="78"/>
      <c r="D404" s="44"/>
      <c r="E404" s="44"/>
      <c r="F404" s="78"/>
      <c r="G404" s="78"/>
      <c r="H404" s="78"/>
      <c r="I404" s="78"/>
      <c r="J404" s="78"/>
      <c r="K404" s="44"/>
      <c r="L404" s="44"/>
      <c r="M404" s="44"/>
      <c r="N404" s="44"/>
      <c r="O404" s="44"/>
      <c r="P404" s="44"/>
      <c r="Q404" s="44"/>
      <c r="R404" s="44"/>
      <c r="S404" s="44"/>
      <c r="T404" s="44"/>
      <c r="U404" s="44"/>
      <c r="V404" s="44"/>
      <c r="W404" s="44"/>
      <c r="X404" s="44"/>
      <c r="Y404" s="44"/>
      <c r="Z404" s="44"/>
      <c r="AA404" s="44"/>
      <c r="AB404" s="44"/>
      <c r="AC404" s="44"/>
    </row>
    <row r="405" ht="14.25" customHeight="1">
      <c r="A405" s="44"/>
      <c r="B405" s="44"/>
      <c r="C405" s="78"/>
      <c r="D405" s="44"/>
      <c r="E405" s="44"/>
      <c r="F405" s="78"/>
      <c r="G405" s="78"/>
      <c r="H405" s="78"/>
      <c r="I405" s="78"/>
      <c r="J405" s="78"/>
      <c r="K405" s="44"/>
      <c r="L405" s="44"/>
      <c r="M405" s="44"/>
      <c r="N405" s="44"/>
      <c r="O405" s="44"/>
      <c r="P405" s="44"/>
      <c r="Q405" s="44"/>
      <c r="R405" s="44"/>
      <c r="S405" s="44"/>
      <c r="T405" s="44"/>
      <c r="U405" s="44"/>
      <c r="V405" s="44"/>
      <c r="W405" s="44"/>
      <c r="X405" s="44"/>
      <c r="Y405" s="44"/>
      <c r="Z405" s="44"/>
      <c r="AA405" s="44"/>
      <c r="AB405" s="44"/>
      <c r="AC405" s="44"/>
    </row>
    <row r="406" ht="14.25" customHeight="1">
      <c r="A406" s="44"/>
      <c r="B406" s="44"/>
      <c r="C406" s="78"/>
      <c r="D406" s="44"/>
      <c r="E406" s="44"/>
      <c r="F406" s="78"/>
      <c r="G406" s="78"/>
      <c r="H406" s="78"/>
      <c r="I406" s="78"/>
      <c r="J406" s="78"/>
      <c r="K406" s="44"/>
      <c r="L406" s="44"/>
      <c r="M406" s="44"/>
      <c r="N406" s="44"/>
      <c r="O406" s="44"/>
      <c r="P406" s="44"/>
      <c r="Q406" s="44"/>
      <c r="R406" s="44"/>
      <c r="S406" s="44"/>
      <c r="T406" s="44"/>
      <c r="U406" s="44"/>
      <c r="V406" s="44"/>
      <c r="W406" s="44"/>
      <c r="X406" s="44"/>
      <c r="Y406" s="44"/>
      <c r="Z406" s="44"/>
      <c r="AA406" s="44"/>
      <c r="AB406" s="44"/>
      <c r="AC406" s="44"/>
    </row>
    <row r="407" ht="14.25" customHeight="1">
      <c r="A407" s="44"/>
      <c r="B407" s="44"/>
      <c r="C407" s="78"/>
      <c r="D407" s="44"/>
      <c r="E407" s="44"/>
      <c r="F407" s="78"/>
      <c r="G407" s="78"/>
      <c r="H407" s="78"/>
      <c r="I407" s="78"/>
      <c r="J407" s="78"/>
      <c r="K407" s="44"/>
      <c r="L407" s="44"/>
      <c r="M407" s="44"/>
      <c r="N407" s="44"/>
      <c r="O407" s="44"/>
      <c r="P407" s="44"/>
      <c r="Q407" s="44"/>
      <c r="R407" s="44"/>
      <c r="S407" s="44"/>
      <c r="T407" s="44"/>
      <c r="U407" s="44"/>
      <c r="V407" s="44"/>
      <c r="W407" s="44"/>
      <c r="X407" s="44"/>
      <c r="Y407" s="44"/>
      <c r="Z407" s="44"/>
      <c r="AA407" s="44"/>
      <c r="AB407" s="44"/>
      <c r="AC407" s="44"/>
    </row>
    <row r="408" ht="14.25" customHeight="1">
      <c r="A408" s="44"/>
      <c r="B408" s="44"/>
      <c r="C408" s="78"/>
      <c r="D408" s="44"/>
      <c r="E408" s="44"/>
      <c r="F408" s="78"/>
      <c r="G408" s="78"/>
      <c r="H408" s="78"/>
      <c r="I408" s="78"/>
      <c r="J408" s="78"/>
      <c r="K408" s="44"/>
      <c r="L408" s="44"/>
      <c r="M408" s="44"/>
      <c r="N408" s="44"/>
      <c r="O408" s="44"/>
      <c r="P408" s="44"/>
      <c r="Q408" s="44"/>
      <c r="R408" s="44"/>
      <c r="S408" s="44"/>
      <c r="T408" s="44"/>
      <c r="U408" s="44"/>
      <c r="V408" s="44"/>
      <c r="W408" s="44"/>
      <c r="X408" s="44"/>
      <c r="Y408" s="44"/>
      <c r="Z408" s="44"/>
      <c r="AA408" s="44"/>
      <c r="AB408" s="44"/>
      <c r="AC408" s="44"/>
    </row>
    <row r="409" ht="14.25" customHeight="1">
      <c r="A409" s="44"/>
      <c r="B409" s="44"/>
      <c r="C409" s="78"/>
      <c r="D409" s="44"/>
      <c r="E409" s="44"/>
      <c r="F409" s="78"/>
      <c r="G409" s="78"/>
      <c r="H409" s="78"/>
      <c r="I409" s="78"/>
      <c r="J409" s="78"/>
      <c r="K409" s="44"/>
      <c r="L409" s="44"/>
      <c r="M409" s="44"/>
      <c r="N409" s="44"/>
      <c r="O409" s="44"/>
      <c r="P409" s="44"/>
      <c r="Q409" s="44"/>
      <c r="R409" s="44"/>
      <c r="S409" s="44"/>
      <c r="T409" s="44"/>
      <c r="U409" s="44"/>
      <c r="V409" s="44"/>
      <c r="W409" s="44"/>
      <c r="X409" s="44"/>
      <c r="Y409" s="44"/>
      <c r="Z409" s="44"/>
      <c r="AA409" s="44"/>
      <c r="AB409" s="44"/>
      <c r="AC409" s="44"/>
    </row>
    <row r="410" ht="14.25" customHeight="1">
      <c r="A410" s="44"/>
      <c r="B410" s="44"/>
      <c r="C410" s="78"/>
      <c r="D410" s="44"/>
      <c r="E410" s="44"/>
      <c r="F410" s="78"/>
      <c r="G410" s="78"/>
      <c r="H410" s="78"/>
      <c r="I410" s="78"/>
      <c r="J410" s="78"/>
      <c r="K410" s="44"/>
      <c r="L410" s="44"/>
      <c r="M410" s="44"/>
      <c r="N410" s="44"/>
      <c r="O410" s="44"/>
      <c r="P410" s="44"/>
      <c r="Q410" s="44"/>
      <c r="R410" s="44"/>
      <c r="S410" s="44"/>
      <c r="T410" s="44"/>
      <c r="U410" s="44"/>
      <c r="V410" s="44"/>
      <c r="W410" s="44"/>
      <c r="X410" s="44"/>
      <c r="Y410" s="44"/>
      <c r="Z410" s="44"/>
      <c r="AA410" s="44"/>
      <c r="AB410" s="44"/>
      <c r="AC410" s="44"/>
    </row>
    <row r="411" ht="14.25" customHeight="1">
      <c r="A411" s="44"/>
      <c r="B411" s="44"/>
      <c r="C411" s="78"/>
      <c r="D411" s="44"/>
      <c r="E411" s="44"/>
      <c r="F411" s="78"/>
      <c r="G411" s="78"/>
      <c r="H411" s="78"/>
      <c r="I411" s="78"/>
      <c r="J411" s="78"/>
      <c r="K411" s="44"/>
      <c r="L411" s="44"/>
      <c r="M411" s="44"/>
      <c r="N411" s="44"/>
      <c r="O411" s="44"/>
      <c r="P411" s="44"/>
      <c r="Q411" s="44"/>
      <c r="R411" s="44"/>
      <c r="S411" s="44"/>
      <c r="T411" s="44"/>
      <c r="U411" s="44"/>
      <c r="V411" s="44"/>
      <c r="W411" s="44"/>
      <c r="X411" s="44"/>
      <c r="Y411" s="44"/>
      <c r="Z411" s="44"/>
      <c r="AA411" s="44"/>
      <c r="AB411" s="44"/>
      <c r="AC411" s="44"/>
    </row>
    <row r="412" ht="14.25" customHeight="1">
      <c r="A412" s="44"/>
      <c r="B412" s="44"/>
      <c r="C412" s="78"/>
      <c r="D412" s="44"/>
      <c r="E412" s="44"/>
      <c r="F412" s="78"/>
      <c r="G412" s="78"/>
      <c r="H412" s="78"/>
      <c r="I412" s="78"/>
      <c r="J412" s="78"/>
      <c r="K412" s="44"/>
      <c r="L412" s="44"/>
      <c r="M412" s="44"/>
      <c r="N412" s="44"/>
      <c r="O412" s="44"/>
      <c r="P412" s="44"/>
      <c r="Q412" s="44"/>
      <c r="R412" s="44"/>
      <c r="S412" s="44"/>
      <c r="T412" s="44"/>
      <c r="U412" s="44"/>
      <c r="V412" s="44"/>
      <c r="W412" s="44"/>
      <c r="X412" s="44"/>
      <c r="Y412" s="44"/>
      <c r="Z412" s="44"/>
      <c r="AA412" s="44"/>
      <c r="AB412" s="44"/>
      <c r="AC412" s="44"/>
    </row>
    <row r="413" ht="14.25" customHeight="1">
      <c r="A413" s="44"/>
      <c r="B413" s="44"/>
      <c r="C413" s="78"/>
      <c r="D413" s="44"/>
      <c r="E413" s="44"/>
      <c r="F413" s="78"/>
      <c r="G413" s="78"/>
      <c r="H413" s="78"/>
      <c r="I413" s="78"/>
      <c r="J413" s="78"/>
      <c r="K413" s="44"/>
      <c r="L413" s="44"/>
      <c r="M413" s="44"/>
      <c r="N413" s="44"/>
      <c r="O413" s="44"/>
      <c r="P413" s="44"/>
      <c r="Q413" s="44"/>
      <c r="R413" s="44"/>
      <c r="S413" s="44"/>
      <c r="T413" s="44"/>
      <c r="U413" s="44"/>
      <c r="V413" s="44"/>
      <c r="W413" s="44"/>
      <c r="X413" s="44"/>
      <c r="Y413" s="44"/>
      <c r="Z413" s="44"/>
      <c r="AA413" s="44"/>
      <c r="AB413" s="44"/>
      <c r="AC413" s="44"/>
    </row>
    <row r="414" ht="14.25" customHeight="1">
      <c r="A414" s="44"/>
      <c r="B414" s="44"/>
      <c r="C414" s="78"/>
      <c r="D414" s="44"/>
      <c r="E414" s="44"/>
      <c r="F414" s="78"/>
      <c r="G414" s="78"/>
      <c r="H414" s="78"/>
      <c r="I414" s="78"/>
      <c r="J414" s="78"/>
      <c r="K414" s="44"/>
      <c r="L414" s="44"/>
      <c r="M414" s="44"/>
      <c r="N414" s="44"/>
      <c r="O414" s="44"/>
      <c r="P414" s="44"/>
      <c r="Q414" s="44"/>
      <c r="R414" s="44"/>
      <c r="S414" s="44"/>
      <c r="T414" s="44"/>
      <c r="U414" s="44"/>
      <c r="V414" s="44"/>
      <c r="W414" s="44"/>
      <c r="X414" s="44"/>
      <c r="Y414" s="44"/>
      <c r="Z414" s="44"/>
      <c r="AA414" s="44"/>
      <c r="AB414" s="44"/>
      <c r="AC414" s="44"/>
    </row>
    <row r="415" ht="14.25" customHeight="1">
      <c r="A415" s="44"/>
      <c r="B415" s="44"/>
      <c r="C415" s="78"/>
      <c r="D415" s="44"/>
      <c r="E415" s="44"/>
      <c r="F415" s="78"/>
      <c r="G415" s="78"/>
      <c r="H415" s="78"/>
      <c r="I415" s="78"/>
      <c r="J415" s="78"/>
      <c r="K415" s="44"/>
      <c r="L415" s="44"/>
      <c r="M415" s="44"/>
      <c r="N415" s="44"/>
      <c r="O415" s="44"/>
      <c r="P415" s="44"/>
      <c r="Q415" s="44"/>
      <c r="R415" s="44"/>
      <c r="S415" s="44"/>
      <c r="T415" s="44"/>
      <c r="U415" s="44"/>
      <c r="V415" s="44"/>
      <c r="W415" s="44"/>
      <c r="X415" s="44"/>
      <c r="Y415" s="44"/>
      <c r="Z415" s="44"/>
      <c r="AA415" s="44"/>
      <c r="AB415" s="44"/>
      <c r="AC415" s="44"/>
    </row>
    <row r="416" ht="14.25" customHeight="1">
      <c r="A416" s="44"/>
      <c r="B416" s="44"/>
      <c r="C416" s="78"/>
      <c r="D416" s="44"/>
      <c r="E416" s="44"/>
      <c r="F416" s="78"/>
      <c r="G416" s="78"/>
      <c r="H416" s="78"/>
      <c r="I416" s="78"/>
      <c r="J416" s="78"/>
      <c r="K416" s="44"/>
      <c r="L416" s="44"/>
      <c r="M416" s="44"/>
      <c r="N416" s="44"/>
      <c r="O416" s="44"/>
      <c r="P416" s="44"/>
      <c r="Q416" s="44"/>
      <c r="R416" s="44"/>
      <c r="S416" s="44"/>
      <c r="T416" s="44"/>
      <c r="U416" s="44"/>
      <c r="V416" s="44"/>
      <c r="W416" s="44"/>
      <c r="X416" s="44"/>
      <c r="Y416" s="44"/>
      <c r="Z416" s="44"/>
      <c r="AA416" s="44"/>
      <c r="AB416" s="44"/>
      <c r="AC416" s="44"/>
    </row>
    <row r="417" ht="14.25" customHeight="1">
      <c r="A417" s="44"/>
      <c r="B417" s="44"/>
      <c r="C417" s="78"/>
      <c r="D417" s="44"/>
      <c r="E417" s="44"/>
      <c r="F417" s="78"/>
      <c r="G417" s="78"/>
      <c r="H417" s="78"/>
      <c r="I417" s="78"/>
      <c r="J417" s="78"/>
      <c r="K417" s="44"/>
      <c r="L417" s="44"/>
      <c r="M417" s="44"/>
      <c r="N417" s="44"/>
      <c r="O417" s="44"/>
      <c r="P417" s="44"/>
      <c r="Q417" s="44"/>
      <c r="R417" s="44"/>
      <c r="S417" s="44"/>
      <c r="T417" s="44"/>
      <c r="U417" s="44"/>
      <c r="V417" s="44"/>
      <c r="W417" s="44"/>
      <c r="X417" s="44"/>
      <c r="Y417" s="44"/>
      <c r="Z417" s="44"/>
      <c r="AA417" s="44"/>
      <c r="AB417" s="44"/>
      <c r="AC417" s="44"/>
    </row>
    <row r="418" ht="14.25" customHeight="1">
      <c r="A418" s="44"/>
      <c r="B418" s="44"/>
      <c r="C418" s="78"/>
      <c r="D418" s="44"/>
      <c r="E418" s="44"/>
      <c r="F418" s="78"/>
      <c r="G418" s="78"/>
      <c r="H418" s="78"/>
      <c r="I418" s="78"/>
      <c r="J418" s="78"/>
      <c r="K418" s="44"/>
      <c r="L418" s="44"/>
      <c r="M418" s="44"/>
      <c r="N418" s="44"/>
      <c r="O418" s="44"/>
      <c r="P418" s="44"/>
      <c r="Q418" s="44"/>
      <c r="R418" s="44"/>
      <c r="S418" s="44"/>
      <c r="T418" s="44"/>
      <c r="U418" s="44"/>
      <c r="V418" s="44"/>
      <c r="W418" s="44"/>
      <c r="X418" s="44"/>
      <c r="Y418" s="44"/>
      <c r="Z418" s="44"/>
      <c r="AA418" s="44"/>
      <c r="AB418" s="44"/>
      <c r="AC418" s="44"/>
    </row>
    <row r="419" ht="14.25" customHeight="1">
      <c r="A419" s="44"/>
      <c r="B419" s="44"/>
      <c r="C419" s="78"/>
      <c r="D419" s="44"/>
      <c r="E419" s="44"/>
      <c r="F419" s="78"/>
      <c r="G419" s="78"/>
      <c r="H419" s="78"/>
      <c r="I419" s="78"/>
      <c r="J419" s="78"/>
      <c r="K419" s="44"/>
      <c r="L419" s="44"/>
      <c r="M419" s="44"/>
      <c r="N419" s="44"/>
      <c r="O419" s="44"/>
      <c r="P419" s="44"/>
      <c r="Q419" s="44"/>
      <c r="R419" s="44"/>
      <c r="S419" s="44"/>
      <c r="T419" s="44"/>
      <c r="U419" s="44"/>
      <c r="V419" s="44"/>
      <c r="W419" s="44"/>
      <c r="X419" s="44"/>
      <c r="Y419" s="44"/>
      <c r="Z419" s="44"/>
      <c r="AA419" s="44"/>
      <c r="AB419" s="44"/>
      <c r="AC419" s="44"/>
    </row>
    <row r="420" ht="14.25" customHeight="1">
      <c r="A420" s="44"/>
      <c r="B420" s="44"/>
      <c r="C420" s="78"/>
      <c r="D420" s="44"/>
      <c r="E420" s="44"/>
      <c r="F420" s="78"/>
      <c r="G420" s="78"/>
      <c r="H420" s="78"/>
      <c r="I420" s="78"/>
      <c r="J420" s="78"/>
      <c r="K420" s="44"/>
      <c r="L420" s="44"/>
      <c r="M420" s="44"/>
      <c r="N420" s="44"/>
      <c r="O420" s="44"/>
      <c r="P420" s="44"/>
      <c r="Q420" s="44"/>
      <c r="R420" s="44"/>
      <c r="S420" s="44"/>
      <c r="T420" s="44"/>
      <c r="U420" s="44"/>
      <c r="V420" s="44"/>
      <c r="W420" s="44"/>
      <c r="X420" s="44"/>
      <c r="Y420" s="44"/>
      <c r="Z420" s="44"/>
      <c r="AA420" s="44"/>
      <c r="AB420" s="44"/>
      <c r="AC420" s="44"/>
    </row>
    <row r="421" ht="14.25" customHeight="1">
      <c r="A421" s="44"/>
      <c r="B421" s="44"/>
      <c r="C421" s="78"/>
      <c r="D421" s="44"/>
      <c r="E421" s="44"/>
      <c r="F421" s="78"/>
      <c r="G421" s="78"/>
      <c r="H421" s="78"/>
      <c r="I421" s="78"/>
      <c r="J421" s="78"/>
      <c r="K421" s="44"/>
      <c r="L421" s="44"/>
      <c r="M421" s="44"/>
      <c r="N421" s="44"/>
      <c r="O421" s="44"/>
      <c r="P421" s="44"/>
      <c r="Q421" s="44"/>
      <c r="R421" s="44"/>
      <c r="S421" s="44"/>
      <c r="T421" s="44"/>
      <c r="U421" s="44"/>
      <c r="V421" s="44"/>
      <c r="W421" s="44"/>
      <c r="X421" s="44"/>
      <c r="Y421" s="44"/>
      <c r="Z421" s="44"/>
      <c r="AA421" s="44"/>
      <c r="AB421" s="44"/>
      <c r="AC421" s="44"/>
    </row>
    <row r="422" ht="14.25" customHeight="1">
      <c r="A422" s="44"/>
      <c r="B422" s="44"/>
      <c r="C422" s="78"/>
      <c r="D422" s="44"/>
      <c r="E422" s="44"/>
      <c r="F422" s="78"/>
      <c r="G422" s="78"/>
      <c r="H422" s="78"/>
      <c r="I422" s="78"/>
      <c r="J422" s="78"/>
      <c r="K422" s="44"/>
      <c r="L422" s="44"/>
      <c r="M422" s="44"/>
      <c r="N422" s="44"/>
      <c r="O422" s="44"/>
      <c r="P422" s="44"/>
      <c r="Q422" s="44"/>
      <c r="R422" s="44"/>
      <c r="S422" s="44"/>
      <c r="T422" s="44"/>
      <c r="U422" s="44"/>
      <c r="V422" s="44"/>
      <c r="W422" s="44"/>
      <c r="X422" s="44"/>
      <c r="Y422" s="44"/>
      <c r="Z422" s="44"/>
      <c r="AA422" s="44"/>
      <c r="AB422" s="44"/>
      <c r="AC422" s="44"/>
    </row>
    <row r="423" ht="14.25" customHeight="1">
      <c r="A423" s="44"/>
      <c r="B423" s="44"/>
      <c r="C423" s="78"/>
      <c r="D423" s="44"/>
      <c r="E423" s="44"/>
      <c r="F423" s="78"/>
      <c r="G423" s="78"/>
      <c r="H423" s="78"/>
      <c r="I423" s="78"/>
      <c r="J423" s="78"/>
      <c r="K423" s="44"/>
      <c r="L423" s="44"/>
      <c r="M423" s="44"/>
      <c r="N423" s="44"/>
      <c r="O423" s="44"/>
      <c r="P423" s="44"/>
      <c r="Q423" s="44"/>
      <c r="R423" s="44"/>
      <c r="S423" s="44"/>
      <c r="T423" s="44"/>
      <c r="U423" s="44"/>
      <c r="V423" s="44"/>
      <c r="W423" s="44"/>
      <c r="X423" s="44"/>
      <c r="Y423" s="44"/>
      <c r="Z423" s="44"/>
      <c r="AA423" s="44"/>
      <c r="AB423" s="44"/>
      <c r="AC423" s="44"/>
    </row>
    <row r="424" ht="14.25" customHeight="1">
      <c r="A424" s="44"/>
      <c r="B424" s="44"/>
      <c r="C424" s="78"/>
      <c r="D424" s="44"/>
      <c r="E424" s="44"/>
      <c r="F424" s="78"/>
      <c r="G424" s="78"/>
      <c r="H424" s="78"/>
      <c r="I424" s="78"/>
      <c r="J424" s="78"/>
      <c r="K424" s="44"/>
      <c r="L424" s="44"/>
      <c r="M424" s="44"/>
      <c r="N424" s="44"/>
      <c r="O424" s="44"/>
      <c r="P424" s="44"/>
      <c r="Q424" s="44"/>
      <c r="R424" s="44"/>
      <c r="S424" s="44"/>
      <c r="T424" s="44"/>
      <c r="U424" s="44"/>
      <c r="V424" s="44"/>
      <c r="W424" s="44"/>
      <c r="X424" s="44"/>
      <c r="Y424" s="44"/>
      <c r="Z424" s="44"/>
      <c r="AA424" s="44"/>
      <c r="AB424" s="44"/>
      <c r="AC424" s="44"/>
    </row>
    <row r="425" ht="14.25" customHeight="1">
      <c r="A425" s="44"/>
      <c r="B425" s="44"/>
      <c r="C425" s="78"/>
      <c r="D425" s="44"/>
      <c r="E425" s="44"/>
      <c r="F425" s="78"/>
      <c r="G425" s="78"/>
      <c r="H425" s="78"/>
      <c r="I425" s="78"/>
      <c r="J425" s="78"/>
      <c r="K425" s="44"/>
      <c r="L425" s="44"/>
      <c r="M425" s="44"/>
      <c r="N425" s="44"/>
      <c r="O425" s="44"/>
      <c r="P425" s="44"/>
      <c r="Q425" s="44"/>
      <c r="R425" s="44"/>
      <c r="S425" s="44"/>
      <c r="T425" s="44"/>
      <c r="U425" s="44"/>
      <c r="V425" s="44"/>
      <c r="W425" s="44"/>
      <c r="X425" s="44"/>
      <c r="Y425" s="44"/>
      <c r="Z425" s="44"/>
      <c r="AA425" s="44"/>
      <c r="AB425" s="44"/>
      <c r="AC425" s="44"/>
    </row>
    <row r="426" ht="14.25" customHeight="1">
      <c r="A426" s="44"/>
      <c r="B426" s="44"/>
      <c r="C426" s="78"/>
      <c r="D426" s="44"/>
      <c r="E426" s="44"/>
      <c r="F426" s="78"/>
      <c r="G426" s="78"/>
      <c r="H426" s="78"/>
      <c r="I426" s="78"/>
      <c r="J426" s="78"/>
      <c r="K426" s="44"/>
      <c r="L426" s="44"/>
      <c r="M426" s="44"/>
      <c r="N426" s="44"/>
      <c r="O426" s="44"/>
      <c r="P426" s="44"/>
      <c r="Q426" s="44"/>
      <c r="R426" s="44"/>
      <c r="S426" s="44"/>
      <c r="T426" s="44"/>
      <c r="U426" s="44"/>
      <c r="V426" s="44"/>
      <c r="W426" s="44"/>
      <c r="X426" s="44"/>
      <c r="Y426" s="44"/>
      <c r="Z426" s="44"/>
      <c r="AA426" s="44"/>
      <c r="AB426" s="44"/>
      <c r="AC426" s="44"/>
    </row>
    <row r="427" ht="14.25" customHeight="1">
      <c r="A427" s="44"/>
      <c r="B427" s="44"/>
      <c r="C427" s="78"/>
      <c r="D427" s="44"/>
      <c r="E427" s="44"/>
      <c r="F427" s="78"/>
      <c r="G427" s="78"/>
      <c r="H427" s="78"/>
      <c r="I427" s="78"/>
      <c r="J427" s="78"/>
      <c r="K427" s="44"/>
      <c r="L427" s="44"/>
      <c r="M427" s="44"/>
      <c r="N427" s="44"/>
      <c r="O427" s="44"/>
      <c r="P427" s="44"/>
      <c r="Q427" s="44"/>
      <c r="R427" s="44"/>
      <c r="S427" s="44"/>
      <c r="T427" s="44"/>
      <c r="U427" s="44"/>
      <c r="V427" s="44"/>
      <c r="W427" s="44"/>
      <c r="X427" s="44"/>
      <c r="Y427" s="44"/>
      <c r="Z427" s="44"/>
      <c r="AA427" s="44"/>
      <c r="AB427" s="44"/>
      <c r="AC427" s="44"/>
    </row>
    <row r="428" ht="14.25" customHeight="1">
      <c r="A428" s="44"/>
      <c r="B428" s="44"/>
      <c r="C428" s="78"/>
      <c r="D428" s="44"/>
      <c r="E428" s="44"/>
      <c r="F428" s="78"/>
      <c r="G428" s="78"/>
      <c r="H428" s="78"/>
      <c r="I428" s="78"/>
      <c r="J428" s="78"/>
      <c r="K428" s="44"/>
      <c r="L428" s="44"/>
      <c r="M428" s="44"/>
      <c r="N428" s="44"/>
      <c r="O428" s="44"/>
      <c r="P428" s="44"/>
      <c r="Q428" s="44"/>
      <c r="R428" s="44"/>
      <c r="S428" s="44"/>
      <c r="T428" s="44"/>
      <c r="U428" s="44"/>
      <c r="V428" s="44"/>
      <c r="W428" s="44"/>
      <c r="X428" s="44"/>
      <c r="Y428" s="44"/>
      <c r="Z428" s="44"/>
      <c r="AA428" s="44"/>
      <c r="AB428" s="44"/>
      <c r="AC428" s="44"/>
    </row>
    <row r="429" ht="14.25" customHeight="1">
      <c r="A429" s="44"/>
      <c r="B429" s="44"/>
      <c r="C429" s="78"/>
      <c r="D429" s="44"/>
      <c r="E429" s="44"/>
      <c r="F429" s="78"/>
      <c r="G429" s="78"/>
      <c r="H429" s="78"/>
      <c r="I429" s="78"/>
      <c r="J429" s="78"/>
      <c r="K429" s="44"/>
      <c r="L429" s="44"/>
      <c r="M429" s="44"/>
      <c r="N429" s="44"/>
      <c r="O429" s="44"/>
      <c r="P429" s="44"/>
      <c r="Q429" s="44"/>
      <c r="R429" s="44"/>
      <c r="S429" s="44"/>
      <c r="T429" s="44"/>
      <c r="U429" s="44"/>
      <c r="V429" s="44"/>
      <c r="W429" s="44"/>
      <c r="X429" s="44"/>
      <c r="Y429" s="44"/>
      <c r="Z429" s="44"/>
      <c r="AA429" s="44"/>
      <c r="AB429" s="44"/>
      <c r="AC429" s="44"/>
    </row>
    <row r="430" ht="14.25" customHeight="1">
      <c r="A430" s="44"/>
      <c r="B430" s="44"/>
      <c r="C430" s="78"/>
      <c r="D430" s="44"/>
      <c r="E430" s="44"/>
      <c r="F430" s="78"/>
      <c r="G430" s="78"/>
      <c r="H430" s="78"/>
      <c r="I430" s="78"/>
      <c r="J430" s="78"/>
      <c r="K430" s="44"/>
      <c r="L430" s="44"/>
      <c r="M430" s="44"/>
      <c r="N430" s="44"/>
      <c r="O430" s="44"/>
      <c r="P430" s="44"/>
      <c r="Q430" s="44"/>
      <c r="R430" s="44"/>
      <c r="S430" s="44"/>
      <c r="T430" s="44"/>
      <c r="U430" s="44"/>
      <c r="V430" s="44"/>
      <c r="W430" s="44"/>
      <c r="X430" s="44"/>
      <c r="Y430" s="44"/>
      <c r="Z430" s="44"/>
      <c r="AA430" s="44"/>
      <c r="AB430" s="44"/>
      <c r="AC430" s="44"/>
    </row>
    <row r="431" ht="14.25" customHeight="1">
      <c r="A431" s="44"/>
      <c r="B431" s="44"/>
      <c r="C431" s="78"/>
      <c r="D431" s="44"/>
      <c r="E431" s="44"/>
      <c r="F431" s="78"/>
      <c r="G431" s="78"/>
      <c r="H431" s="78"/>
      <c r="I431" s="78"/>
      <c r="J431" s="78"/>
      <c r="K431" s="44"/>
      <c r="L431" s="44"/>
      <c r="M431" s="44"/>
      <c r="N431" s="44"/>
      <c r="O431" s="44"/>
      <c r="P431" s="44"/>
      <c r="Q431" s="44"/>
      <c r="R431" s="44"/>
      <c r="S431" s="44"/>
      <c r="T431" s="44"/>
      <c r="U431" s="44"/>
      <c r="V431" s="44"/>
      <c r="W431" s="44"/>
      <c r="X431" s="44"/>
      <c r="Y431" s="44"/>
      <c r="Z431" s="44"/>
      <c r="AA431" s="44"/>
      <c r="AB431" s="44"/>
      <c r="AC431" s="44"/>
    </row>
    <row r="432" ht="14.25" customHeight="1">
      <c r="A432" s="44"/>
      <c r="B432" s="44"/>
      <c r="C432" s="78"/>
      <c r="D432" s="44"/>
      <c r="E432" s="44"/>
      <c r="F432" s="78"/>
      <c r="G432" s="78"/>
      <c r="H432" s="78"/>
      <c r="I432" s="78"/>
      <c r="J432" s="78"/>
      <c r="K432" s="44"/>
      <c r="L432" s="44"/>
      <c r="M432" s="44"/>
      <c r="N432" s="44"/>
      <c r="O432" s="44"/>
      <c r="P432" s="44"/>
      <c r="Q432" s="44"/>
      <c r="R432" s="44"/>
      <c r="S432" s="44"/>
      <c r="T432" s="44"/>
      <c r="U432" s="44"/>
      <c r="V432" s="44"/>
      <c r="W432" s="44"/>
      <c r="X432" s="44"/>
      <c r="Y432" s="44"/>
      <c r="Z432" s="44"/>
      <c r="AA432" s="44"/>
      <c r="AB432" s="44"/>
      <c r="AC432" s="44"/>
    </row>
    <row r="433" ht="14.25" customHeight="1">
      <c r="A433" s="44"/>
      <c r="B433" s="44"/>
      <c r="C433" s="78"/>
      <c r="D433" s="44"/>
      <c r="E433" s="44"/>
      <c r="F433" s="78"/>
      <c r="G433" s="78"/>
      <c r="H433" s="78"/>
      <c r="I433" s="78"/>
      <c r="J433" s="78"/>
      <c r="K433" s="44"/>
      <c r="L433" s="44"/>
      <c r="M433" s="44"/>
      <c r="N433" s="44"/>
      <c r="O433" s="44"/>
      <c r="P433" s="44"/>
      <c r="Q433" s="44"/>
      <c r="R433" s="44"/>
      <c r="S433" s="44"/>
      <c r="T433" s="44"/>
      <c r="U433" s="44"/>
      <c r="V433" s="44"/>
      <c r="W433" s="44"/>
      <c r="X433" s="44"/>
      <c r="Y433" s="44"/>
      <c r="Z433" s="44"/>
      <c r="AA433" s="44"/>
      <c r="AB433" s="44"/>
      <c r="AC433" s="44"/>
    </row>
    <row r="434" ht="14.25" customHeight="1">
      <c r="A434" s="44"/>
      <c r="B434" s="44"/>
      <c r="C434" s="78"/>
      <c r="D434" s="44"/>
      <c r="E434" s="44"/>
      <c r="F434" s="78"/>
      <c r="G434" s="78"/>
      <c r="H434" s="78"/>
      <c r="I434" s="78"/>
      <c r="J434" s="78"/>
      <c r="K434" s="44"/>
      <c r="L434" s="44"/>
      <c r="M434" s="44"/>
      <c r="N434" s="44"/>
      <c r="O434" s="44"/>
      <c r="P434" s="44"/>
      <c r="Q434" s="44"/>
      <c r="R434" s="44"/>
      <c r="S434" s="44"/>
      <c r="T434" s="44"/>
      <c r="U434" s="44"/>
      <c r="V434" s="44"/>
      <c r="W434" s="44"/>
      <c r="X434" s="44"/>
      <c r="Y434" s="44"/>
      <c r="Z434" s="44"/>
      <c r="AA434" s="44"/>
      <c r="AB434" s="44"/>
      <c r="AC434" s="44"/>
    </row>
    <row r="435" ht="14.25" customHeight="1">
      <c r="A435" s="44"/>
      <c r="B435" s="44"/>
      <c r="C435" s="78"/>
      <c r="D435" s="44"/>
      <c r="E435" s="44"/>
      <c r="F435" s="78"/>
      <c r="G435" s="78"/>
      <c r="H435" s="78"/>
      <c r="I435" s="78"/>
      <c r="J435" s="78"/>
      <c r="K435" s="44"/>
      <c r="L435" s="44"/>
      <c r="M435" s="44"/>
      <c r="N435" s="44"/>
      <c r="O435" s="44"/>
      <c r="P435" s="44"/>
      <c r="Q435" s="44"/>
      <c r="R435" s="44"/>
      <c r="S435" s="44"/>
      <c r="T435" s="44"/>
      <c r="U435" s="44"/>
      <c r="V435" s="44"/>
      <c r="W435" s="44"/>
      <c r="X435" s="44"/>
      <c r="Y435" s="44"/>
      <c r="Z435" s="44"/>
      <c r="AA435" s="44"/>
      <c r="AB435" s="44"/>
      <c r="AC435" s="44"/>
    </row>
    <row r="436" ht="14.25" customHeight="1">
      <c r="A436" s="44"/>
      <c r="B436" s="44"/>
      <c r="C436" s="78"/>
      <c r="D436" s="44"/>
      <c r="E436" s="44"/>
      <c r="F436" s="78"/>
      <c r="G436" s="78"/>
      <c r="H436" s="78"/>
      <c r="I436" s="78"/>
      <c r="J436" s="78"/>
      <c r="K436" s="44"/>
      <c r="L436" s="44"/>
      <c r="M436" s="44"/>
      <c r="N436" s="44"/>
      <c r="O436" s="44"/>
      <c r="P436" s="44"/>
      <c r="Q436" s="44"/>
      <c r="R436" s="44"/>
      <c r="S436" s="44"/>
      <c r="T436" s="44"/>
      <c r="U436" s="44"/>
      <c r="V436" s="44"/>
      <c r="W436" s="44"/>
      <c r="X436" s="44"/>
      <c r="Y436" s="44"/>
      <c r="Z436" s="44"/>
      <c r="AA436" s="44"/>
      <c r="AB436" s="44"/>
      <c r="AC436" s="44"/>
    </row>
    <row r="437" ht="14.25" customHeight="1">
      <c r="A437" s="44"/>
      <c r="B437" s="44"/>
      <c r="C437" s="78"/>
      <c r="D437" s="44"/>
      <c r="E437" s="44"/>
      <c r="F437" s="78"/>
      <c r="G437" s="78"/>
      <c r="H437" s="78"/>
      <c r="I437" s="78"/>
      <c r="J437" s="78"/>
      <c r="K437" s="44"/>
      <c r="L437" s="44"/>
      <c r="M437" s="44"/>
      <c r="N437" s="44"/>
      <c r="O437" s="44"/>
      <c r="P437" s="44"/>
      <c r="Q437" s="44"/>
      <c r="R437" s="44"/>
      <c r="S437" s="44"/>
      <c r="T437" s="44"/>
      <c r="U437" s="44"/>
      <c r="V437" s="44"/>
      <c r="W437" s="44"/>
      <c r="X437" s="44"/>
      <c r="Y437" s="44"/>
      <c r="Z437" s="44"/>
      <c r="AA437" s="44"/>
      <c r="AB437" s="44"/>
      <c r="AC437" s="44"/>
    </row>
    <row r="438" ht="14.25" customHeight="1">
      <c r="A438" s="44"/>
      <c r="B438" s="44"/>
      <c r="C438" s="78"/>
      <c r="D438" s="44"/>
      <c r="E438" s="44"/>
      <c r="F438" s="78"/>
      <c r="G438" s="78"/>
      <c r="H438" s="78"/>
      <c r="I438" s="78"/>
      <c r="J438" s="78"/>
      <c r="K438" s="44"/>
      <c r="L438" s="44"/>
      <c r="M438" s="44"/>
      <c r="N438" s="44"/>
      <c r="O438" s="44"/>
      <c r="P438" s="44"/>
      <c r="Q438" s="44"/>
      <c r="R438" s="44"/>
      <c r="S438" s="44"/>
      <c r="T438" s="44"/>
      <c r="U438" s="44"/>
      <c r="V438" s="44"/>
      <c r="W438" s="44"/>
      <c r="X438" s="44"/>
      <c r="Y438" s="44"/>
      <c r="Z438" s="44"/>
      <c r="AA438" s="44"/>
      <c r="AB438" s="44"/>
      <c r="AC438" s="44"/>
    </row>
    <row r="439" ht="14.25" customHeight="1">
      <c r="A439" s="44"/>
      <c r="B439" s="44"/>
      <c r="C439" s="78"/>
      <c r="D439" s="44"/>
      <c r="E439" s="44"/>
      <c r="F439" s="78"/>
      <c r="G439" s="78"/>
      <c r="H439" s="78"/>
      <c r="I439" s="78"/>
      <c r="J439" s="78"/>
      <c r="K439" s="44"/>
      <c r="L439" s="44"/>
      <c r="M439" s="44"/>
      <c r="N439" s="44"/>
      <c r="O439" s="44"/>
      <c r="P439" s="44"/>
      <c r="Q439" s="44"/>
      <c r="R439" s="44"/>
      <c r="S439" s="44"/>
      <c r="T439" s="44"/>
      <c r="U439" s="44"/>
      <c r="V439" s="44"/>
      <c r="W439" s="44"/>
      <c r="X439" s="44"/>
      <c r="Y439" s="44"/>
      <c r="Z439" s="44"/>
      <c r="AA439" s="44"/>
      <c r="AB439" s="44"/>
      <c r="AC439" s="44"/>
    </row>
    <row r="440" ht="14.25" customHeight="1">
      <c r="A440" s="44"/>
      <c r="B440" s="44"/>
      <c r="C440" s="78"/>
      <c r="D440" s="44"/>
      <c r="E440" s="44"/>
      <c r="F440" s="78"/>
      <c r="G440" s="78"/>
      <c r="H440" s="78"/>
      <c r="I440" s="78"/>
      <c r="J440" s="78"/>
      <c r="K440" s="44"/>
      <c r="L440" s="44"/>
      <c r="M440" s="44"/>
      <c r="N440" s="44"/>
      <c r="O440" s="44"/>
      <c r="P440" s="44"/>
      <c r="Q440" s="44"/>
      <c r="R440" s="44"/>
      <c r="S440" s="44"/>
      <c r="T440" s="44"/>
      <c r="U440" s="44"/>
      <c r="V440" s="44"/>
      <c r="W440" s="44"/>
      <c r="X440" s="44"/>
      <c r="Y440" s="44"/>
      <c r="Z440" s="44"/>
      <c r="AA440" s="44"/>
      <c r="AB440" s="44"/>
      <c r="AC440" s="44"/>
    </row>
    <row r="441" ht="14.25" customHeight="1">
      <c r="A441" s="44"/>
      <c r="B441" s="44"/>
      <c r="C441" s="78"/>
      <c r="D441" s="44"/>
      <c r="E441" s="44"/>
      <c r="F441" s="78"/>
      <c r="G441" s="78"/>
      <c r="H441" s="78"/>
      <c r="I441" s="78"/>
      <c r="J441" s="78"/>
      <c r="K441" s="44"/>
      <c r="L441" s="44"/>
      <c r="M441" s="44"/>
      <c r="N441" s="44"/>
      <c r="O441" s="44"/>
      <c r="P441" s="44"/>
      <c r="Q441" s="44"/>
      <c r="R441" s="44"/>
      <c r="S441" s="44"/>
      <c r="T441" s="44"/>
      <c r="U441" s="44"/>
      <c r="V441" s="44"/>
      <c r="W441" s="44"/>
      <c r="X441" s="44"/>
      <c r="Y441" s="44"/>
      <c r="Z441" s="44"/>
      <c r="AA441" s="44"/>
      <c r="AB441" s="44"/>
      <c r="AC441" s="44"/>
    </row>
    <row r="442" ht="14.25" customHeight="1">
      <c r="A442" s="44"/>
      <c r="B442" s="44"/>
      <c r="C442" s="78"/>
      <c r="D442" s="44"/>
      <c r="E442" s="44"/>
      <c r="F442" s="78"/>
      <c r="G442" s="78"/>
      <c r="H442" s="78"/>
      <c r="I442" s="78"/>
      <c r="J442" s="78"/>
      <c r="K442" s="44"/>
      <c r="L442" s="44"/>
      <c r="M442" s="44"/>
      <c r="N442" s="44"/>
      <c r="O442" s="44"/>
      <c r="P442" s="44"/>
      <c r="Q442" s="44"/>
      <c r="R442" s="44"/>
      <c r="S442" s="44"/>
      <c r="T442" s="44"/>
      <c r="U442" s="44"/>
      <c r="V442" s="44"/>
      <c r="W442" s="44"/>
      <c r="X442" s="44"/>
      <c r="Y442" s="44"/>
      <c r="Z442" s="44"/>
      <c r="AA442" s="44"/>
      <c r="AB442" s="44"/>
      <c r="AC442" s="44"/>
    </row>
    <row r="443" ht="14.25" customHeight="1">
      <c r="A443" s="44"/>
      <c r="B443" s="44"/>
      <c r="C443" s="78"/>
      <c r="D443" s="44"/>
      <c r="E443" s="44"/>
      <c r="F443" s="78"/>
      <c r="G443" s="78"/>
      <c r="H443" s="78"/>
      <c r="I443" s="78"/>
      <c r="J443" s="78"/>
      <c r="K443" s="44"/>
      <c r="L443" s="44"/>
      <c r="M443" s="44"/>
      <c r="N443" s="44"/>
      <c r="O443" s="44"/>
      <c r="P443" s="44"/>
      <c r="Q443" s="44"/>
      <c r="R443" s="44"/>
      <c r="S443" s="44"/>
      <c r="T443" s="44"/>
      <c r="U443" s="44"/>
      <c r="V443" s="44"/>
      <c r="W443" s="44"/>
      <c r="X443" s="44"/>
      <c r="Y443" s="44"/>
      <c r="Z443" s="44"/>
      <c r="AA443" s="44"/>
      <c r="AB443" s="44"/>
      <c r="AC443" s="44"/>
    </row>
    <row r="444" ht="14.25" customHeight="1">
      <c r="A444" s="44"/>
      <c r="B444" s="44"/>
      <c r="C444" s="78"/>
      <c r="D444" s="44"/>
      <c r="E444" s="44"/>
      <c r="F444" s="78"/>
      <c r="G444" s="78"/>
      <c r="H444" s="78"/>
      <c r="I444" s="78"/>
      <c r="J444" s="78"/>
      <c r="K444" s="44"/>
      <c r="L444" s="44"/>
      <c r="M444" s="44"/>
      <c r="N444" s="44"/>
      <c r="O444" s="44"/>
      <c r="P444" s="44"/>
      <c r="Q444" s="44"/>
      <c r="R444" s="44"/>
      <c r="S444" s="44"/>
      <c r="T444" s="44"/>
      <c r="U444" s="44"/>
      <c r="V444" s="44"/>
      <c r="W444" s="44"/>
      <c r="X444" s="44"/>
      <c r="Y444" s="44"/>
      <c r="Z444" s="44"/>
      <c r="AA444" s="44"/>
      <c r="AB444" s="44"/>
      <c r="AC444" s="44"/>
    </row>
    <row r="445" ht="14.25" customHeight="1">
      <c r="A445" s="44"/>
      <c r="B445" s="44"/>
      <c r="C445" s="78"/>
      <c r="D445" s="44"/>
      <c r="E445" s="44"/>
      <c r="F445" s="78"/>
      <c r="G445" s="78"/>
      <c r="H445" s="78"/>
      <c r="I445" s="78"/>
      <c r="J445" s="78"/>
      <c r="K445" s="44"/>
      <c r="L445" s="44"/>
      <c r="M445" s="44"/>
      <c r="N445" s="44"/>
      <c r="O445" s="44"/>
      <c r="P445" s="44"/>
      <c r="Q445" s="44"/>
      <c r="R445" s="44"/>
      <c r="S445" s="44"/>
      <c r="T445" s="44"/>
      <c r="U445" s="44"/>
      <c r="V445" s="44"/>
      <c r="W445" s="44"/>
      <c r="X445" s="44"/>
      <c r="Y445" s="44"/>
      <c r="Z445" s="44"/>
      <c r="AA445" s="44"/>
      <c r="AB445" s="44"/>
      <c r="AC445" s="44"/>
    </row>
    <row r="446" ht="14.25" customHeight="1">
      <c r="A446" s="44"/>
      <c r="B446" s="44"/>
      <c r="C446" s="78"/>
      <c r="D446" s="44"/>
      <c r="E446" s="44"/>
      <c r="F446" s="78"/>
      <c r="G446" s="78"/>
      <c r="H446" s="78"/>
      <c r="I446" s="78"/>
      <c r="J446" s="78"/>
      <c r="K446" s="44"/>
      <c r="L446" s="44"/>
      <c r="M446" s="44"/>
      <c r="N446" s="44"/>
      <c r="O446" s="44"/>
      <c r="P446" s="44"/>
      <c r="Q446" s="44"/>
      <c r="R446" s="44"/>
      <c r="S446" s="44"/>
      <c r="T446" s="44"/>
      <c r="U446" s="44"/>
      <c r="V446" s="44"/>
      <c r="W446" s="44"/>
      <c r="X446" s="44"/>
      <c r="Y446" s="44"/>
      <c r="Z446" s="44"/>
      <c r="AA446" s="44"/>
      <c r="AB446" s="44"/>
      <c r="AC446" s="44"/>
    </row>
    <row r="447" ht="14.25" customHeight="1">
      <c r="A447" s="44"/>
      <c r="B447" s="44"/>
      <c r="C447" s="78"/>
      <c r="D447" s="44"/>
      <c r="E447" s="44"/>
      <c r="F447" s="78"/>
      <c r="G447" s="78"/>
      <c r="H447" s="78"/>
      <c r="I447" s="78"/>
      <c r="J447" s="78"/>
      <c r="K447" s="44"/>
      <c r="L447" s="44"/>
      <c r="M447" s="44"/>
      <c r="N447" s="44"/>
      <c r="O447" s="44"/>
      <c r="P447" s="44"/>
      <c r="Q447" s="44"/>
      <c r="R447" s="44"/>
      <c r="S447" s="44"/>
      <c r="T447" s="44"/>
      <c r="U447" s="44"/>
      <c r="V447" s="44"/>
      <c r="W447" s="44"/>
      <c r="X447" s="44"/>
      <c r="Y447" s="44"/>
      <c r="Z447" s="44"/>
      <c r="AA447" s="44"/>
      <c r="AB447" s="44"/>
      <c r="AC447" s="44"/>
    </row>
    <row r="448" ht="14.25" customHeight="1">
      <c r="A448" s="44"/>
      <c r="B448" s="44"/>
      <c r="C448" s="78"/>
      <c r="D448" s="44"/>
      <c r="E448" s="44"/>
      <c r="F448" s="78"/>
      <c r="G448" s="78"/>
      <c r="H448" s="78"/>
      <c r="I448" s="78"/>
      <c r="J448" s="78"/>
      <c r="K448" s="44"/>
      <c r="L448" s="44"/>
      <c r="M448" s="44"/>
      <c r="N448" s="44"/>
      <c r="O448" s="44"/>
      <c r="P448" s="44"/>
      <c r="Q448" s="44"/>
      <c r="R448" s="44"/>
      <c r="S448" s="44"/>
      <c r="T448" s="44"/>
      <c r="U448" s="44"/>
      <c r="V448" s="44"/>
      <c r="W448" s="44"/>
      <c r="X448" s="44"/>
      <c r="Y448" s="44"/>
      <c r="Z448" s="44"/>
      <c r="AA448" s="44"/>
      <c r="AB448" s="44"/>
      <c r="AC448" s="44"/>
    </row>
    <row r="449" ht="14.25" customHeight="1">
      <c r="A449" s="44"/>
      <c r="B449" s="44"/>
      <c r="C449" s="78"/>
      <c r="D449" s="44"/>
      <c r="E449" s="44"/>
      <c r="F449" s="78"/>
      <c r="G449" s="78"/>
      <c r="H449" s="78"/>
      <c r="I449" s="78"/>
      <c r="J449" s="78"/>
      <c r="K449" s="44"/>
      <c r="L449" s="44"/>
      <c r="M449" s="44"/>
      <c r="N449" s="44"/>
      <c r="O449" s="44"/>
      <c r="P449" s="44"/>
      <c r="Q449" s="44"/>
      <c r="R449" s="44"/>
      <c r="S449" s="44"/>
      <c r="T449" s="44"/>
      <c r="U449" s="44"/>
      <c r="V449" s="44"/>
      <c r="W449" s="44"/>
      <c r="X449" s="44"/>
      <c r="Y449" s="44"/>
      <c r="Z449" s="44"/>
      <c r="AA449" s="44"/>
      <c r="AB449" s="44"/>
      <c r="AC449" s="44"/>
    </row>
    <row r="450" ht="14.25" customHeight="1">
      <c r="A450" s="44"/>
      <c r="B450" s="44"/>
      <c r="C450" s="78"/>
      <c r="D450" s="44"/>
      <c r="E450" s="44"/>
      <c r="F450" s="78"/>
      <c r="G450" s="78"/>
      <c r="H450" s="78"/>
      <c r="I450" s="78"/>
      <c r="J450" s="78"/>
      <c r="K450" s="44"/>
      <c r="L450" s="44"/>
      <c r="M450" s="44"/>
      <c r="N450" s="44"/>
      <c r="O450" s="44"/>
      <c r="P450" s="44"/>
      <c r="Q450" s="44"/>
      <c r="R450" s="44"/>
      <c r="S450" s="44"/>
      <c r="T450" s="44"/>
      <c r="U450" s="44"/>
      <c r="V450" s="44"/>
      <c r="W450" s="44"/>
      <c r="X450" s="44"/>
      <c r="Y450" s="44"/>
      <c r="Z450" s="44"/>
      <c r="AA450" s="44"/>
      <c r="AB450" s="44"/>
      <c r="AC450" s="44"/>
    </row>
    <row r="451" ht="14.25" customHeight="1">
      <c r="A451" s="44"/>
      <c r="B451" s="44"/>
      <c r="C451" s="78"/>
      <c r="D451" s="44"/>
      <c r="E451" s="44"/>
      <c r="F451" s="78"/>
      <c r="G451" s="78"/>
      <c r="H451" s="78"/>
      <c r="I451" s="78"/>
      <c r="J451" s="78"/>
      <c r="K451" s="44"/>
      <c r="L451" s="44"/>
      <c r="M451" s="44"/>
      <c r="N451" s="44"/>
      <c r="O451" s="44"/>
      <c r="P451" s="44"/>
      <c r="Q451" s="44"/>
      <c r="R451" s="44"/>
      <c r="S451" s="44"/>
      <c r="T451" s="44"/>
      <c r="U451" s="44"/>
      <c r="V451" s="44"/>
      <c r="W451" s="44"/>
      <c r="X451" s="44"/>
      <c r="Y451" s="44"/>
      <c r="Z451" s="44"/>
      <c r="AA451" s="44"/>
      <c r="AB451" s="44"/>
      <c r="AC451" s="44"/>
    </row>
    <row r="452" ht="14.25" customHeight="1">
      <c r="A452" s="44"/>
      <c r="B452" s="44"/>
      <c r="C452" s="78"/>
      <c r="D452" s="44"/>
      <c r="E452" s="44"/>
      <c r="F452" s="78"/>
      <c r="G452" s="78"/>
      <c r="H452" s="78"/>
      <c r="I452" s="78"/>
      <c r="J452" s="78"/>
      <c r="K452" s="44"/>
      <c r="L452" s="44"/>
      <c r="M452" s="44"/>
      <c r="N452" s="44"/>
      <c r="O452" s="44"/>
      <c r="P452" s="44"/>
      <c r="Q452" s="44"/>
      <c r="R452" s="44"/>
      <c r="S452" s="44"/>
      <c r="T452" s="44"/>
      <c r="U452" s="44"/>
      <c r="V452" s="44"/>
      <c r="W452" s="44"/>
      <c r="X452" s="44"/>
      <c r="Y452" s="44"/>
      <c r="Z452" s="44"/>
      <c r="AA452" s="44"/>
      <c r="AB452" s="44"/>
      <c r="AC452" s="44"/>
    </row>
    <row r="453" ht="14.25" customHeight="1">
      <c r="A453" s="44"/>
      <c r="B453" s="44"/>
      <c r="C453" s="78"/>
      <c r="D453" s="44"/>
      <c r="E453" s="44"/>
      <c r="F453" s="78"/>
      <c r="G453" s="78"/>
      <c r="H453" s="78"/>
      <c r="I453" s="78"/>
      <c r="J453" s="78"/>
      <c r="K453" s="44"/>
      <c r="L453" s="44"/>
      <c r="M453" s="44"/>
      <c r="N453" s="44"/>
      <c r="O453" s="44"/>
      <c r="P453" s="44"/>
      <c r="Q453" s="44"/>
      <c r="R453" s="44"/>
      <c r="S453" s="44"/>
      <c r="T453" s="44"/>
      <c r="U453" s="44"/>
      <c r="V453" s="44"/>
      <c r="W453" s="44"/>
      <c r="X453" s="44"/>
      <c r="Y453" s="44"/>
      <c r="Z453" s="44"/>
      <c r="AA453" s="44"/>
      <c r="AB453" s="44"/>
      <c r="AC453" s="44"/>
    </row>
    <row r="454" ht="14.25" customHeight="1">
      <c r="A454" s="44"/>
      <c r="B454" s="44"/>
      <c r="C454" s="78"/>
      <c r="D454" s="44"/>
      <c r="E454" s="44"/>
      <c r="F454" s="78"/>
      <c r="G454" s="78"/>
      <c r="H454" s="78"/>
      <c r="I454" s="78"/>
      <c r="J454" s="78"/>
      <c r="K454" s="44"/>
      <c r="L454" s="44"/>
      <c r="M454" s="44"/>
      <c r="N454" s="44"/>
      <c r="O454" s="44"/>
      <c r="P454" s="44"/>
      <c r="Q454" s="44"/>
      <c r="R454" s="44"/>
      <c r="S454" s="44"/>
      <c r="T454" s="44"/>
      <c r="U454" s="44"/>
      <c r="V454" s="44"/>
      <c r="W454" s="44"/>
      <c r="X454" s="44"/>
      <c r="Y454" s="44"/>
      <c r="Z454" s="44"/>
      <c r="AA454" s="44"/>
      <c r="AB454" s="44"/>
      <c r="AC454" s="44"/>
    </row>
    <row r="455" ht="14.25" customHeight="1">
      <c r="A455" s="44"/>
      <c r="B455" s="44"/>
      <c r="C455" s="78"/>
      <c r="D455" s="44"/>
      <c r="E455" s="44"/>
      <c r="F455" s="78"/>
      <c r="G455" s="78"/>
      <c r="H455" s="78"/>
      <c r="I455" s="78"/>
      <c r="J455" s="78"/>
      <c r="K455" s="44"/>
      <c r="L455" s="44"/>
      <c r="M455" s="44"/>
      <c r="N455" s="44"/>
      <c r="O455" s="44"/>
      <c r="P455" s="44"/>
      <c r="Q455" s="44"/>
      <c r="R455" s="44"/>
      <c r="S455" s="44"/>
      <c r="T455" s="44"/>
      <c r="U455" s="44"/>
      <c r="V455" s="44"/>
      <c r="W455" s="44"/>
      <c r="X455" s="44"/>
      <c r="Y455" s="44"/>
      <c r="Z455" s="44"/>
      <c r="AA455" s="44"/>
      <c r="AB455" s="44"/>
      <c r="AC455" s="44"/>
    </row>
    <row r="456" ht="14.25" customHeight="1">
      <c r="A456" s="44"/>
      <c r="B456" s="44"/>
      <c r="C456" s="78"/>
      <c r="D456" s="44"/>
      <c r="E456" s="44"/>
      <c r="F456" s="78"/>
      <c r="G456" s="78"/>
      <c r="H456" s="78"/>
      <c r="I456" s="78"/>
      <c r="J456" s="78"/>
      <c r="K456" s="44"/>
      <c r="L456" s="44"/>
      <c r="M456" s="44"/>
      <c r="N456" s="44"/>
      <c r="O456" s="44"/>
      <c r="P456" s="44"/>
      <c r="Q456" s="44"/>
      <c r="R456" s="44"/>
      <c r="S456" s="44"/>
      <c r="T456" s="44"/>
      <c r="U456" s="44"/>
      <c r="V456" s="44"/>
      <c r="W456" s="44"/>
      <c r="X456" s="44"/>
      <c r="Y456" s="44"/>
      <c r="Z456" s="44"/>
      <c r="AA456" s="44"/>
      <c r="AB456" s="44"/>
      <c r="AC456" s="44"/>
    </row>
    <row r="457" ht="14.25" customHeight="1">
      <c r="A457" s="44"/>
      <c r="B457" s="44"/>
      <c r="C457" s="78"/>
      <c r="D457" s="44"/>
      <c r="E457" s="44"/>
      <c r="F457" s="78"/>
      <c r="G457" s="78"/>
      <c r="H457" s="78"/>
      <c r="I457" s="78"/>
      <c r="J457" s="78"/>
      <c r="K457" s="44"/>
      <c r="L457" s="44"/>
      <c r="M457" s="44"/>
      <c r="N457" s="44"/>
      <c r="O457" s="44"/>
      <c r="P457" s="44"/>
      <c r="Q457" s="44"/>
      <c r="R457" s="44"/>
      <c r="S457" s="44"/>
      <c r="T457" s="44"/>
      <c r="U457" s="44"/>
      <c r="V457" s="44"/>
      <c r="W457" s="44"/>
      <c r="X457" s="44"/>
      <c r="Y457" s="44"/>
      <c r="Z457" s="44"/>
      <c r="AA457" s="44"/>
      <c r="AB457" s="44"/>
      <c r="AC457" s="44"/>
    </row>
    <row r="458" ht="14.25" customHeight="1">
      <c r="A458" s="44"/>
      <c r="B458" s="44"/>
      <c r="C458" s="78"/>
      <c r="D458" s="44"/>
      <c r="E458" s="44"/>
      <c r="F458" s="78"/>
      <c r="G458" s="78"/>
      <c r="H458" s="78"/>
      <c r="I458" s="78"/>
      <c r="J458" s="78"/>
      <c r="K458" s="44"/>
      <c r="L458" s="44"/>
      <c r="M458" s="44"/>
      <c r="N458" s="44"/>
      <c r="O458" s="44"/>
      <c r="P458" s="44"/>
      <c r="Q458" s="44"/>
      <c r="R458" s="44"/>
      <c r="S458" s="44"/>
      <c r="T458" s="44"/>
      <c r="U458" s="44"/>
      <c r="V458" s="44"/>
      <c r="W458" s="44"/>
      <c r="X458" s="44"/>
      <c r="Y458" s="44"/>
      <c r="Z458" s="44"/>
      <c r="AA458" s="44"/>
      <c r="AB458" s="44"/>
      <c r="AC458" s="44"/>
    </row>
    <row r="459" ht="14.25" customHeight="1">
      <c r="A459" s="44"/>
      <c r="B459" s="44"/>
      <c r="C459" s="78"/>
      <c r="D459" s="44"/>
      <c r="E459" s="44"/>
      <c r="F459" s="78"/>
      <c r="G459" s="78"/>
      <c r="H459" s="78"/>
      <c r="I459" s="78"/>
      <c r="J459" s="78"/>
      <c r="K459" s="44"/>
      <c r="L459" s="44"/>
      <c r="M459" s="44"/>
      <c r="N459" s="44"/>
      <c r="O459" s="44"/>
      <c r="P459" s="44"/>
      <c r="Q459" s="44"/>
      <c r="R459" s="44"/>
      <c r="S459" s="44"/>
      <c r="T459" s="44"/>
      <c r="U459" s="44"/>
      <c r="V459" s="44"/>
      <c r="W459" s="44"/>
      <c r="X459" s="44"/>
      <c r="Y459" s="44"/>
      <c r="Z459" s="44"/>
      <c r="AA459" s="44"/>
      <c r="AB459" s="44"/>
      <c r="AC459" s="44"/>
    </row>
    <row r="460" ht="14.25" customHeight="1">
      <c r="A460" s="44"/>
      <c r="B460" s="44"/>
      <c r="C460" s="78"/>
      <c r="D460" s="44"/>
      <c r="E460" s="44"/>
      <c r="F460" s="78"/>
      <c r="G460" s="78"/>
      <c r="H460" s="78"/>
      <c r="I460" s="78"/>
      <c r="J460" s="78"/>
      <c r="K460" s="44"/>
      <c r="L460" s="44"/>
      <c r="M460" s="44"/>
      <c r="N460" s="44"/>
      <c r="O460" s="44"/>
      <c r="P460" s="44"/>
      <c r="Q460" s="44"/>
      <c r="R460" s="44"/>
      <c r="S460" s="44"/>
      <c r="T460" s="44"/>
      <c r="U460" s="44"/>
      <c r="V460" s="44"/>
      <c r="W460" s="44"/>
      <c r="X460" s="44"/>
      <c r="Y460" s="44"/>
      <c r="Z460" s="44"/>
      <c r="AA460" s="44"/>
      <c r="AB460" s="44"/>
      <c r="AC460" s="44"/>
    </row>
    <row r="461" ht="14.25" customHeight="1">
      <c r="A461" s="44"/>
      <c r="B461" s="44"/>
      <c r="C461" s="78"/>
      <c r="D461" s="44"/>
      <c r="E461" s="44"/>
      <c r="F461" s="78"/>
      <c r="G461" s="78"/>
      <c r="H461" s="78"/>
      <c r="I461" s="78"/>
      <c r="J461" s="78"/>
      <c r="K461" s="44"/>
      <c r="L461" s="44"/>
      <c r="M461" s="44"/>
      <c r="N461" s="44"/>
      <c r="O461" s="44"/>
      <c r="P461" s="44"/>
      <c r="Q461" s="44"/>
      <c r="R461" s="44"/>
      <c r="S461" s="44"/>
      <c r="T461" s="44"/>
      <c r="U461" s="44"/>
      <c r="V461" s="44"/>
      <c r="W461" s="44"/>
      <c r="X461" s="44"/>
      <c r="Y461" s="44"/>
      <c r="Z461" s="44"/>
      <c r="AA461" s="44"/>
      <c r="AB461" s="44"/>
      <c r="AC461" s="44"/>
    </row>
    <row r="462" ht="14.25" customHeight="1">
      <c r="A462" s="44"/>
      <c r="B462" s="44"/>
      <c r="C462" s="78"/>
      <c r="D462" s="44"/>
      <c r="E462" s="44"/>
      <c r="F462" s="78"/>
      <c r="G462" s="78"/>
      <c r="H462" s="78"/>
      <c r="I462" s="78"/>
      <c r="J462" s="78"/>
      <c r="K462" s="44"/>
      <c r="L462" s="44"/>
      <c r="M462" s="44"/>
      <c r="N462" s="44"/>
      <c r="O462" s="44"/>
      <c r="P462" s="44"/>
      <c r="Q462" s="44"/>
      <c r="R462" s="44"/>
      <c r="S462" s="44"/>
      <c r="T462" s="44"/>
      <c r="U462" s="44"/>
      <c r="V462" s="44"/>
      <c r="W462" s="44"/>
      <c r="X462" s="44"/>
      <c r="Y462" s="44"/>
      <c r="Z462" s="44"/>
      <c r="AA462" s="44"/>
      <c r="AB462" s="44"/>
      <c r="AC462" s="44"/>
    </row>
    <row r="463" ht="14.25" customHeight="1">
      <c r="A463" s="44"/>
      <c r="B463" s="44"/>
      <c r="C463" s="78"/>
      <c r="D463" s="44"/>
      <c r="E463" s="44"/>
      <c r="F463" s="78"/>
      <c r="G463" s="78"/>
      <c r="H463" s="78"/>
      <c r="I463" s="78"/>
      <c r="J463" s="78"/>
      <c r="K463" s="44"/>
      <c r="L463" s="44"/>
      <c r="M463" s="44"/>
      <c r="N463" s="44"/>
      <c r="O463" s="44"/>
      <c r="P463" s="44"/>
      <c r="Q463" s="44"/>
      <c r="R463" s="44"/>
      <c r="S463" s="44"/>
      <c r="T463" s="44"/>
      <c r="U463" s="44"/>
      <c r="V463" s="44"/>
      <c r="W463" s="44"/>
      <c r="X463" s="44"/>
      <c r="Y463" s="44"/>
      <c r="Z463" s="44"/>
      <c r="AA463" s="44"/>
      <c r="AB463" s="44"/>
      <c r="AC463" s="44"/>
    </row>
    <row r="464" ht="14.25" customHeight="1">
      <c r="A464" s="44"/>
      <c r="B464" s="44"/>
      <c r="C464" s="78"/>
      <c r="D464" s="44"/>
      <c r="E464" s="44"/>
      <c r="F464" s="78"/>
      <c r="G464" s="78"/>
      <c r="H464" s="78"/>
      <c r="I464" s="78"/>
      <c r="J464" s="78"/>
      <c r="K464" s="44"/>
      <c r="L464" s="44"/>
      <c r="M464" s="44"/>
      <c r="N464" s="44"/>
      <c r="O464" s="44"/>
      <c r="P464" s="44"/>
      <c r="Q464" s="44"/>
      <c r="R464" s="44"/>
      <c r="S464" s="44"/>
      <c r="T464" s="44"/>
      <c r="U464" s="44"/>
      <c r="V464" s="44"/>
      <c r="W464" s="44"/>
      <c r="X464" s="44"/>
      <c r="Y464" s="44"/>
      <c r="Z464" s="44"/>
      <c r="AA464" s="44"/>
      <c r="AB464" s="44"/>
      <c r="AC464" s="44"/>
    </row>
    <row r="465" ht="14.25" customHeight="1">
      <c r="A465" s="44"/>
      <c r="B465" s="44"/>
      <c r="C465" s="78"/>
      <c r="D465" s="44"/>
      <c r="E465" s="44"/>
      <c r="F465" s="78"/>
      <c r="G465" s="78"/>
      <c r="H465" s="78"/>
      <c r="I465" s="78"/>
      <c r="J465" s="78"/>
      <c r="K465" s="44"/>
      <c r="L465" s="44"/>
      <c r="M465" s="44"/>
      <c r="N465" s="44"/>
      <c r="O465" s="44"/>
      <c r="P465" s="44"/>
      <c r="Q465" s="44"/>
      <c r="R465" s="44"/>
      <c r="S465" s="44"/>
      <c r="T465" s="44"/>
      <c r="U465" s="44"/>
      <c r="V465" s="44"/>
      <c r="W465" s="44"/>
      <c r="X465" s="44"/>
      <c r="Y465" s="44"/>
      <c r="Z465" s="44"/>
      <c r="AA465" s="44"/>
      <c r="AB465" s="44"/>
      <c r="AC465" s="44"/>
    </row>
    <row r="466" ht="14.25" customHeight="1">
      <c r="A466" s="44"/>
      <c r="B466" s="44"/>
      <c r="C466" s="78"/>
      <c r="D466" s="44"/>
      <c r="E466" s="44"/>
      <c r="F466" s="78"/>
      <c r="G466" s="78"/>
      <c r="H466" s="78"/>
      <c r="I466" s="78"/>
      <c r="J466" s="78"/>
      <c r="K466" s="44"/>
      <c r="L466" s="44"/>
      <c r="M466" s="44"/>
      <c r="N466" s="44"/>
      <c r="O466" s="44"/>
      <c r="P466" s="44"/>
      <c r="Q466" s="44"/>
      <c r="R466" s="44"/>
      <c r="S466" s="44"/>
      <c r="T466" s="44"/>
      <c r="U466" s="44"/>
      <c r="V466" s="44"/>
      <c r="W466" s="44"/>
      <c r="X466" s="44"/>
      <c r="Y466" s="44"/>
      <c r="Z466" s="44"/>
      <c r="AA466" s="44"/>
      <c r="AB466" s="44"/>
      <c r="AC466" s="44"/>
    </row>
    <row r="467" ht="14.25" customHeight="1">
      <c r="A467" s="44"/>
      <c r="B467" s="44"/>
      <c r="C467" s="78"/>
      <c r="D467" s="44"/>
      <c r="E467" s="44"/>
      <c r="F467" s="78"/>
      <c r="G467" s="78"/>
      <c r="H467" s="78"/>
      <c r="I467" s="78"/>
      <c r="J467" s="78"/>
      <c r="K467" s="44"/>
      <c r="L467" s="44"/>
      <c r="M467" s="44"/>
      <c r="N467" s="44"/>
      <c r="O467" s="44"/>
      <c r="P467" s="44"/>
      <c r="Q467" s="44"/>
      <c r="R467" s="44"/>
      <c r="S467" s="44"/>
      <c r="T467" s="44"/>
      <c r="U467" s="44"/>
      <c r="V467" s="44"/>
      <c r="W467" s="44"/>
      <c r="X467" s="44"/>
      <c r="Y467" s="44"/>
      <c r="Z467" s="44"/>
      <c r="AA467" s="44"/>
      <c r="AB467" s="44"/>
      <c r="AC467" s="44"/>
    </row>
    <row r="468" ht="14.25" customHeight="1">
      <c r="A468" s="44"/>
      <c r="B468" s="44"/>
      <c r="C468" s="78"/>
      <c r="D468" s="44"/>
      <c r="E468" s="44"/>
      <c r="F468" s="78"/>
      <c r="G468" s="78"/>
      <c r="H468" s="78"/>
      <c r="I468" s="78"/>
      <c r="J468" s="78"/>
      <c r="K468" s="44"/>
      <c r="L468" s="44"/>
      <c r="M468" s="44"/>
      <c r="N468" s="44"/>
      <c r="O468" s="44"/>
      <c r="P468" s="44"/>
      <c r="Q468" s="44"/>
      <c r="R468" s="44"/>
      <c r="S468" s="44"/>
      <c r="T468" s="44"/>
      <c r="U468" s="44"/>
      <c r="V468" s="44"/>
      <c r="W468" s="44"/>
      <c r="X468" s="44"/>
      <c r="Y468" s="44"/>
      <c r="Z468" s="44"/>
      <c r="AA468" s="44"/>
      <c r="AB468" s="44"/>
      <c r="AC468" s="44"/>
    </row>
    <row r="469" ht="14.25" customHeight="1">
      <c r="A469" s="44"/>
      <c r="B469" s="44"/>
      <c r="C469" s="78"/>
      <c r="D469" s="44"/>
      <c r="E469" s="44"/>
      <c r="F469" s="78"/>
      <c r="G469" s="78"/>
      <c r="H469" s="78"/>
      <c r="I469" s="78"/>
      <c r="J469" s="78"/>
      <c r="K469" s="44"/>
      <c r="L469" s="44"/>
      <c r="M469" s="44"/>
      <c r="N469" s="44"/>
      <c r="O469" s="44"/>
      <c r="P469" s="44"/>
      <c r="Q469" s="44"/>
      <c r="R469" s="44"/>
      <c r="S469" s="44"/>
      <c r="T469" s="44"/>
      <c r="U469" s="44"/>
      <c r="V469" s="44"/>
      <c r="W469" s="44"/>
      <c r="X469" s="44"/>
      <c r="Y469" s="44"/>
      <c r="Z469" s="44"/>
      <c r="AA469" s="44"/>
      <c r="AB469" s="44"/>
      <c r="AC469" s="44"/>
    </row>
    <row r="470" ht="14.25" customHeight="1">
      <c r="A470" s="44"/>
      <c r="B470" s="44"/>
      <c r="C470" s="78"/>
      <c r="D470" s="44"/>
      <c r="E470" s="44"/>
      <c r="F470" s="78"/>
      <c r="G470" s="78"/>
      <c r="H470" s="78"/>
      <c r="I470" s="78"/>
      <c r="J470" s="78"/>
      <c r="K470" s="44"/>
      <c r="L470" s="44"/>
      <c r="M470" s="44"/>
      <c r="N470" s="44"/>
      <c r="O470" s="44"/>
      <c r="P470" s="44"/>
      <c r="Q470" s="44"/>
      <c r="R470" s="44"/>
      <c r="S470" s="44"/>
      <c r="T470" s="44"/>
      <c r="U470" s="44"/>
      <c r="V470" s="44"/>
      <c r="W470" s="44"/>
      <c r="X470" s="44"/>
      <c r="Y470" s="44"/>
      <c r="Z470" s="44"/>
      <c r="AA470" s="44"/>
      <c r="AB470" s="44"/>
      <c r="AC470" s="44"/>
    </row>
    <row r="471" ht="14.25" customHeight="1">
      <c r="A471" s="44"/>
      <c r="B471" s="44"/>
      <c r="C471" s="78"/>
      <c r="D471" s="44"/>
      <c r="E471" s="44"/>
      <c r="F471" s="78"/>
      <c r="G471" s="78"/>
      <c r="H471" s="78"/>
      <c r="I471" s="78"/>
      <c r="J471" s="78"/>
      <c r="K471" s="44"/>
      <c r="L471" s="44"/>
      <c r="M471" s="44"/>
      <c r="N471" s="44"/>
      <c r="O471" s="44"/>
      <c r="P471" s="44"/>
      <c r="Q471" s="44"/>
      <c r="R471" s="44"/>
      <c r="S471" s="44"/>
      <c r="T471" s="44"/>
      <c r="U471" s="44"/>
      <c r="V471" s="44"/>
      <c r="W471" s="44"/>
      <c r="X471" s="44"/>
      <c r="Y471" s="44"/>
      <c r="Z471" s="44"/>
      <c r="AA471" s="44"/>
      <c r="AB471" s="44"/>
      <c r="AC471" s="44"/>
    </row>
    <row r="472" ht="14.25" customHeight="1">
      <c r="A472" s="44"/>
      <c r="B472" s="44"/>
      <c r="C472" s="78"/>
      <c r="D472" s="44"/>
      <c r="E472" s="44"/>
      <c r="F472" s="78"/>
      <c r="G472" s="78"/>
      <c r="H472" s="78"/>
      <c r="I472" s="78"/>
      <c r="J472" s="78"/>
      <c r="K472" s="44"/>
      <c r="L472" s="44"/>
      <c r="M472" s="44"/>
      <c r="N472" s="44"/>
      <c r="O472" s="44"/>
      <c r="P472" s="44"/>
      <c r="Q472" s="44"/>
      <c r="R472" s="44"/>
      <c r="S472" s="44"/>
      <c r="T472" s="44"/>
      <c r="U472" s="44"/>
      <c r="V472" s="44"/>
      <c r="W472" s="44"/>
      <c r="X472" s="44"/>
      <c r="Y472" s="44"/>
      <c r="Z472" s="44"/>
      <c r="AA472" s="44"/>
      <c r="AB472" s="44"/>
      <c r="AC472" s="44"/>
    </row>
    <row r="473" ht="14.25" customHeight="1">
      <c r="A473" s="44"/>
      <c r="B473" s="44"/>
      <c r="C473" s="78"/>
      <c r="D473" s="44"/>
      <c r="E473" s="44"/>
      <c r="F473" s="78"/>
      <c r="G473" s="78"/>
      <c r="H473" s="78"/>
      <c r="I473" s="78"/>
      <c r="J473" s="78"/>
      <c r="K473" s="44"/>
      <c r="L473" s="44"/>
      <c r="M473" s="44"/>
      <c r="N473" s="44"/>
      <c r="O473" s="44"/>
      <c r="P473" s="44"/>
      <c r="Q473" s="44"/>
      <c r="R473" s="44"/>
      <c r="S473" s="44"/>
      <c r="T473" s="44"/>
      <c r="U473" s="44"/>
      <c r="V473" s="44"/>
      <c r="W473" s="44"/>
      <c r="X473" s="44"/>
      <c r="Y473" s="44"/>
      <c r="Z473" s="44"/>
      <c r="AA473" s="44"/>
      <c r="AB473" s="44"/>
      <c r="AC473" s="44"/>
    </row>
    <row r="474" ht="14.25" customHeight="1">
      <c r="A474" s="44"/>
      <c r="B474" s="44"/>
      <c r="C474" s="78"/>
      <c r="D474" s="44"/>
      <c r="E474" s="44"/>
      <c r="F474" s="78"/>
      <c r="G474" s="78"/>
      <c r="H474" s="78"/>
      <c r="I474" s="78"/>
      <c r="J474" s="78"/>
      <c r="K474" s="44"/>
      <c r="L474" s="44"/>
      <c r="M474" s="44"/>
      <c r="N474" s="44"/>
      <c r="O474" s="44"/>
      <c r="P474" s="44"/>
      <c r="Q474" s="44"/>
      <c r="R474" s="44"/>
      <c r="S474" s="44"/>
      <c r="T474" s="44"/>
      <c r="U474" s="44"/>
      <c r="V474" s="44"/>
      <c r="W474" s="44"/>
      <c r="X474" s="44"/>
      <c r="Y474" s="44"/>
      <c r="Z474" s="44"/>
      <c r="AA474" s="44"/>
      <c r="AB474" s="44"/>
      <c r="AC474" s="44"/>
    </row>
    <row r="475" ht="14.25" customHeight="1">
      <c r="A475" s="44"/>
      <c r="B475" s="44"/>
      <c r="C475" s="78"/>
      <c r="D475" s="44"/>
      <c r="E475" s="44"/>
      <c r="F475" s="78"/>
      <c r="G475" s="78"/>
      <c r="H475" s="78"/>
      <c r="I475" s="78"/>
      <c r="J475" s="78"/>
      <c r="K475" s="44"/>
      <c r="L475" s="44"/>
      <c r="M475" s="44"/>
      <c r="N475" s="44"/>
      <c r="O475" s="44"/>
      <c r="P475" s="44"/>
      <c r="Q475" s="44"/>
      <c r="R475" s="44"/>
      <c r="S475" s="44"/>
      <c r="T475" s="44"/>
      <c r="U475" s="44"/>
      <c r="V475" s="44"/>
      <c r="W475" s="44"/>
      <c r="X475" s="44"/>
      <c r="Y475" s="44"/>
      <c r="Z475" s="44"/>
      <c r="AA475" s="44"/>
      <c r="AB475" s="44"/>
      <c r="AC475" s="44"/>
    </row>
    <row r="476" ht="14.25" customHeight="1">
      <c r="A476" s="44"/>
      <c r="B476" s="44"/>
      <c r="C476" s="78"/>
      <c r="D476" s="44"/>
      <c r="E476" s="44"/>
      <c r="F476" s="78"/>
      <c r="G476" s="78"/>
      <c r="H476" s="78"/>
      <c r="I476" s="78"/>
      <c r="J476" s="78"/>
      <c r="K476" s="44"/>
      <c r="L476" s="44"/>
      <c r="M476" s="44"/>
      <c r="N476" s="44"/>
      <c r="O476" s="44"/>
      <c r="P476" s="44"/>
      <c r="Q476" s="44"/>
      <c r="R476" s="44"/>
      <c r="S476" s="44"/>
      <c r="T476" s="44"/>
      <c r="U476" s="44"/>
      <c r="V476" s="44"/>
      <c r="W476" s="44"/>
      <c r="X476" s="44"/>
      <c r="Y476" s="44"/>
      <c r="Z476" s="44"/>
      <c r="AA476" s="44"/>
      <c r="AB476" s="44"/>
      <c r="AC476" s="44"/>
    </row>
    <row r="477" ht="14.25" customHeight="1">
      <c r="A477" s="44"/>
      <c r="B477" s="44"/>
      <c r="C477" s="78"/>
      <c r="D477" s="44"/>
      <c r="E477" s="44"/>
      <c r="F477" s="78"/>
      <c r="G477" s="78"/>
      <c r="H477" s="78"/>
      <c r="I477" s="78"/>
      <c r="J477" s="78"/>
      <c r="K477" s="44"/>
      <c r="L477" s="44"/>
      <c r="M477" s="44"/>
      <c r="N477" s="44"/>
      <c r="O477" s="44"/>
      <c r="P477" s="44"/>
      <c r="Q477" s="44"/>
      <c r="R477" s="44"/>
      <c r="S477" s="44"/>
      <c r="T477" s="44"/>
      <c r="U477" s="44"/>
      <c r="V477" s="44"/>
      <c r="W477" s="44"/>
      <c r="X477" s="44"/>
      <c r="Y477" s="44"/>
      <c r="Z477" s="44"/>
      <c r="AA477" s="44"/>
      <c r="AB477" s="44"/>
      <c r="AC477" s="44"/>
    </row>
    <row r="478" ht="14.25" customHeight="1">
      <c r="A478" s="44"/>
      <c r="B478" s="44"/>
      <c r="C478" s="78"/>
      <c r="D478" s="44"/>
      <c r="E478" s="44"/>
      <c r="F478" s="78"/>
      <c r="G478" s="78"/>
      <c r="H478" s="78"/>
      <c r="I478" s="78"/>
      <c r="J478" s="78"/>
      <c r="K478" s="44"/>
      <c r="L478" s="44"/>
      <c r="M478" s="44"/>
      <c r="N478" s="44"/>
      <c r="O478" s="44"/>
      <c r="P478" s="44"/>
      <c r="Q478" s="44"/>
      <c r="R478" s="44"/>
      <c r="S478" s="44"/>
      <c r="T478" s="44"/>
      <c r="U478" s="44"/>
      <c r="V478" s="44"/>
      <c r="W478" s="44"/>
      <c r="X478" s="44"/>
      <c r="Y478" s="44"/>
      <c r="Z478" s="44"/>
      <c r="AA478" s="44"/>
      <c r="AB478" s="44"/>
      <c r="AC478" s="44"/>
    </row>
    <row r="479" ht="14.25" customHeight="1">
      <c r="A479" s="44"/>
      <c r="B479" s="44"/>
      <c r="C479" s="78"/>
      <c r="D479" s="44"/>
      <c r="E479" s="44"/>
      <c r="F479" s="78"/>
      <c r="G479" s="78"/>
      <c r="H479" s="78"/>
      <c r="I479" s="78"/>
      <c r="J479" s="78"/>
      <c r="K479" s="44"/>
      <c r="L479" s="44"/>
      <c r="M479" s="44"/>
      <c r="N479" s="44"/>
      <c r="O479" s="44"/>
      <c r="P479" s="44"/>
      <c r="Q479" s="44"/>
      <c r="R479" s="44"/>
      <c r="S479" s="44"/>
      <c r="T479" s="44"/>
      <c r="U479" s="44"/>
      <c r="V479" s="44"/>
      <c r="W479" s="44"/>
      <c r="X479" s="44"/>
      <c r="Y479" s="44"/>
      <c r="Z479" s="44"/>
      <c r="AA479" s="44"/>
      <c r="AB479" s="44"/>
      <c r="AC479" s="44"/>
    </row>
    <row r="480" ht="14.25" customHeight="1">
      <c r="A480" s="44"/>
      <c r="B480" s="44"/>
      <c r="C480" s="78"/>
      <c r="D480" s="44"/>
      <c r="E480" s="44"/>
      <c r="F480" s="78"/>
      <c r="G480" s="78"/>
      <c r="H480" s="78"/>
      <c r="I480" s="78"/>
      <c r="J480" s="78"/>
      <c r="K480" s="44"/>
      <c r="L480" s="44"/>
      <c r="M480" s="44"/>
      <c r="N480" s="44"/>
      <c r="O480" s="44"/>
      <c r="P480" s="44"/>
      <c r="Q480" s="44"/>
      <c r="R480" s="44"/>
      <c r="S480" s="44"/>
      <c r="T480" s="44"/>
      <c r="U480" s="44"/>
      <c r="V480" s="44"/>
      <c r="W480" s="44"/>
      <c r="X480" s="44"/>
      <c r="Y480" s="44"/>
      <c r="Z480" s="44"/>
      <c r="AA480" s="44"/>
      <c r="AB480" s="44"/>
      <c r="AC480" s="44"/>
    </row>
    <row r="481" ht="14.25" customHeight="1">
      <c r="A481" s="44"/>
      <c r="B481" s="44"/>
      <c r="C481" s="78"/>
      <c r="D481" s="44"/>
      <c r="E481" s="44"/>
      <c r="F481" s="78"/>
      <c r="G481" s="78"/>
      <c r="H481" s="78"/>
      <c r="I481" s="78"/>
      <c r="J481" s="78"/>
      <c r="K481" s="44"/>
      <c r="L481" s="44"/>
      <c r="M481" s="44"/>
      <c r="N481" s="44"/>
      <c r="O481" s="44"/>
      <c r="P481" s="44"/>
      <c r="Q481" s="44"/>
      <c r="R481" s="44"/>
      <c r="S481" s="44"/>
      <c r="T481" s="44"/>
      <c r="U481" s="44"/>
      <c r="V481" s="44"/>
      <c r="W481" s="44"/>
      <c r="X481" s="44"/>
      <c r="Y481" s="44"/>
      <c r="Z481" s="44"/>
      <c r="AA481" s="44"/>
      <c r="AB481" s="44"/>
      <c r="AC481" s="44"/>
    </row>
    <row r="482" ht="14.25" customHeight="1">
      <c r="A482" s="44"/>
      <c r="B482" s="44"/>
      <c r="C482" s="78"/>
      <c r="D482" s="44"/>
      <c r="E482" s="44"/>
      <c r="F482" s="78"/>
      <c r="G482" s="78"/>
      <c r="H482" s="78"/>
      <c r="I482" s="78"/>
      <c r="J482" s="78"/>
      <c r="K482" s="44"/>
      <c r="L482" s="44"/>
      <c r="M482" s="44"/>
      <c r="N482" s="44"/>
      <c r="O482" s="44"/>
      <c r="P482" s="44"/>
      <c r="Q482" s="44"/>
      <c r="R482" s="44"/>
      <c r="S482" s="44"/>
      <c r="T482" s="44"/>
      <c r="U482" s="44"/>
      <c r="V482" s="44"/>
      <c r="W482" s="44"/>
      <c r="X482" s="44"/>
      <c r="Y482" s="44"/>
      <c r="Z482" s="44"/>
      <c r="AA482" s="44"/>
      <c r="AB482" s="44"/>
      <c r="AC482" s="44"/>
    </row>
    <row r="483" ht="14.25" customHeight="1">
      <c r="A483" s="44"/>
      <c r="B483" s="44"/>
      <c r="C483" s="78"/>
      <c r="D483" s="44"/>
      <c r="E483" s="44"/>
      <c r="F483" s="78"/>
      <c r="G483" s="78"/>
      <c r="H483" s="78"/>
      <c r="I483" s="78"/>
      <c r="J483" s="78"/>
      <c r="K483" s="44"/>
      <c r="L483" s="44"/>
      <c r="M483" s="44"/>
      <c r="N483" s="44"/>
      <c r="O483" s="44"/>
      <c r="P483" s="44"/>
      <c r="Q483" s="44"/>
      <c r="R483" s="44"/>
      <c r="S483" s="44"/>
      <c r="T483" s="44"/>
      <c r="U483" s="44"/>
      <c r="V483" s="44"/>
      <c r="W483" s="44"/>
      <c r="X483" s="44"/>
      <c r="Y483" s="44"/>
      <c r="Z483" s="44"/>
      <c r="AA483" s="44"/>
      <c r="AB483" s="44"/>
      <c r="AC483" s="44"/>
    </row>
    <row r="484" ht="14.25" customHeight="1">
      <c r="A484" s="44"/>
      <c r="B484" s="44"/>
      <c r="C484" s="78"/>
      <c r="D484" s="44"/>
      <c r="E484" s="44"/>
      <c r="F484" s="78"/>
      <c r="G484" s="78"/>
      <c r="H484" s="78"/>
      <c r="I484" s="78"/>
      <c r="J484" s="78"/>
      <c r="K484" s="44"/>
      <c r="L484" s="44"/>
      <c r="M484" s="44"/>
      <c r="N484" s="44"/>
      <c r="O484" s="44"/>
      <c r="P484" s="44"/>
      <c r="Q484" s="44"/>
      <c r="R484" s="44"/>
      <c r="S484" s="44"/>
      <c r="T484" s="44"/>
      <c r="U484" s="44"/>
      <c r="V484" s="44"/>
      <c r="W484" s="44"/>
      <c r="X484" s="44"/>
      <c r="Y484" s="44"/>
      <c r="Z484" s="44"/>
      <c r="AA484" s="44"/>
      <c r="AB484" s="44"/>
      <c r="AC484" s="44"/>
    </row>
    <row r="485" ht="14.25" customHeight="1">
      <c r="A485" s="44"/>
      <c r="B485" s="44"/>
      <c r="C485" s="78"/>
      <c r="D485" s="44"/>
      <c r="E485" s="44"/>
      <c r="F485" s="78"/>
      <c r="G485" s="78"/>
      <c r="H485" s="78"/>
      <c r="I485" s="78"/>
      <c r="J485" s="78"/>
      <c r="K485" s="44"/>
      <c r="L485" s="44"/>
      <c r="M485" s="44"/>
      <c r="N485" s="44"/>
      <c r="O485" s="44"/>
      <c r="P485" s="44"/>
      <c r="Q485" s="44"/>
      <c r="R485" s="44"/>
      <c r="S485" s="44"/>
      <c r="T485" s="44"/>
      <c r="U485" s="44"/>
      <c r="V485" s="44"/>
      <c r="W485" s="44"/>
      <c r="X485" s="44"/>
      <c r="Y485" s="44"/>
      <c r="Z485" s="44"/>
      <c r="AA485" s="44"/>
      <c r="AB485" s="44"/>
      <c r="AC485" s="44"/>
    </row>
    <row r="486" ht="14.25" customHeight="1">
      <c r="A486" s="44"/>
      <c r="B486" s="44"/>
      <c r="C486" s="78"/>
      <c r="D486" s="44"/>
      <c r="E486" s="44"/>
      <c r="F486" s="78"/>
      <c r="G486" s="78"/>
      <c r="H486" s="78"/>
      <c r="I486" s="78"/>
      <c r="J486" s="78"/>
      <c r="K486" s="44"/>
      <c r="L486" s="44"/>
      <c r="M486" s="44"/>
      <c r="N486" s="44"/>
      <c r="O486" s="44"/>
      <c r="P486" s="44"/>
      <c r="Q486" s="44"/>
      <c r="R486" s="44"/>
      <c r="S486" s="44"/>
      <c r="T486" s="44"/>
      <c r="U486" s="44"/>
      <c r="V486" s="44"/>
      <c r="W486" s="44"/>
      <c r="X486" s="44"/>
      <c r="Y486" s="44"/>
      <c r="Z486" s="44"/>
      <c r="AA486" s="44"/>
      <c r="AB486" s="44"/>
      <c r="AC486" s="44"/>
    </row>
    <row r="487" ht="14.25" customHeight="1">
      <c r="A487" s="44"/>
      <c r="B487" s="44"/>
      <c r="C487" s="78"/>
      <c r="D487" s="44"/>
      <c r="E487" s="44"/>
      <c r="F487" s="78"/>
      <c r="G487" s="78"/>
      <c r="H487" s="78"/>
      <c r="I487" s="78"/>
      <c r="J487" s="78"/>
      <c r="K487" s="44"/>
      <c r="L487" s="44"/>
      <c r="M487" s="44"/>
      <c r="N487" s="44"/>
      <c r="O487" s="44"/>
      <c r="P487" s="44"/>
      <c r="Q487" s="44"/>
      <c r="R487" s="44"/>
      <c r="S487" s="44"/>
      <c r="T487" s="44"/>
      <c r="U487" s="44"/>
      <c r="V487" s="44"/>
      <c r="W487" s="44"/>
      <c r="X487" s="44"/>
      <c r="Y487" s="44"/>
      <c r="Z487" s="44"/>
      <c r="AA487" s="44"/>
      <c r="AB487" s="44"/>
      <c r="AC487" s="44"/>
    </row>
    <row r="488" ht="14.25" customHeight="1">
      <c r="A488" s="44"/>
      <c r="B488" s="44"/>
      <c r="C488" s="78"/>
      <c r="D488" s="44"/>
      <c r="E488" s="44"/>
      <c r="F488" s="78"/>
      <c r="G488" s="78"/>
      <c r="H488" s="78"/>
      <c r="I488" s="78"/>
      <c r="J488" s="78"/>
      <c r="K488" s="44"/>
      <c r="L488" s="44"/>
      <c r="M488" s="44"/>
      <c r="N488" s="44"/>
      <c r="O488" s="44"/>
      <c r="P488" s="44"/>
      <c r="Q488" s="44"/>
      <c r="R488" s="44"/>
      <c r="S488" s="44"/>
      <c r="T488" s="44"/>
      <c r="U488" s="44"/>
      <c r="V488" s="44"/>
      <c r="W488" s="44"/>
      <c r="X488" s="44"/>
      <c r="Y488" s="44"/>
      <c r="Z488" s="44"/>
      <c r="AA488" s="44"/>
      <c r="AB488" s="44"/>
      <c r="AC488" s="44"/>
    </row>
    <row r="489" ht="14.25" customHeight="1">
      <c r="A489" s="44"/>
      <c r="B489" s="44"/>
      <c r="C489" s="78"/>
      <c r="D489" s="44"/>
      <c r="E489" s="44"/>
      <c r="F489" s="78"/>
      <c r="G489" s="78"/>
      <c r="H489" s="78"/>
      <c r="I489" s="78"/>
      <c r="J489" s="78"/>
      <c r="K489" s="44"/>
      <c r="L489" s="44"/>
      <c r="M489" s="44"/>
      <c r="N489" s="44"/>
      <c r="O489" s="44"/>
      <c r="P489" s="44"/>
      <c r="Q489" s="44"/>
      <c r="R489" s="44"/>
      <c r="S489" s="44"/>
      <c r="T489" s="44"/>
      <c r="U489" s="44"/>
      <c r="V489" s="44"/>
      <c r="W489" s="44"/>
      <c r="X489" s="44"/>
      <c r="Y489" s="44"/>
      <c r="Z489" s="44"/>
      <c r="AA489" s="44"/>
      <c r="AB489" s="44"/>
      <c r="AC489" s="44"/>
    </row>
    <row r="490" ht="14.25" customHeight="1">
      <c r="A490" s="44"/>
      <c r="B490" s="44"/>
      <c r="C490" s="78"/>
      <c r="D490" s="44"/>
      <c r="E490" s="44"/>
      <c r="F490" s="78"/>
      <c r="G490" s="78"/>
      <c r="H490" s="78"/>
      <c r="I490" s="78"/>
      <c r="J490" s="78"/>
      <c r="K490" s="44"/>
      <c r="L490" s="44"/>
      <c r="M490" s="44"/>
      <c r="N490" s="44"/>
      <c r="O490" s="44"/>
      <c r="P490" s="44"/>
      <c r="Q490" s="44"/>
      <c r="R490" s="44"/>
      <c r="S490" s="44"/>
      <c r="T490" s="44"/>
      <c r="U490" s="44"/>
      <c r="V490" s="44"/>
      <c r="W490" s="44"/>
      <c r="X490" s="44"/>
      <c r="Y490" s="44"/>
      <c r="Z490" s="44"/>
      <c r="AA490" s="44"/>
      <c r="AB490" s="44"/>
      <c r="AC490" s="44"/>
    </row>
    <row r="491" ht="14.25" customHeight="1">
      <c r="A491" s="44"/>
      <c r="B491" s="44"/>
      <c r="C491" s="78"/>
      <c r="D491" s="44"/>
      <c r="E491" s="44"/>
      <c r="F491" s="78"/>
      <c r="G491" s="78"/>
      <c r="H491" s="78"/>
      <c r="I491" s="78"/>
      <c r="J491" s="78"/>
      <c r="K491" s="44"/>
      <c r="L491" s="44"/>
      <c r="M491" s="44"/>
      <c r="N491" s="44"/>
      <c r="O491" s="44"/>
      <c r="P491" s="44"/>
      <c r="Q491" s="44"/>
      <c r="R491" s="44"/>
      <c r="S491" s="44"/>
      <c r="T491" s="44"/>
      <c r="U491" s="44"/>
      <c r="V491" s="44"/>
      <c r="W491" s="44"/>
      <c r="X491" s="44"/>
      <c r="Y491" s="44"/>
      <c r="Z491" s="44"/>
      <c r="AA491" s="44"/>
      <c r="AB491" s="44"/>
      <c r="AC491" s="44"/>
    </row>
    <row r="492" ht="14.25" customHeight="1">
      <c r="A492" s="44"/>
      <c r="B492" s="44"/>
      <c r="C492" s="78"/>
      <c r="D492" s="44"/>
      <c r="E492" s="44"/>
      <c r="F492" s="78"/>
      <c r="G492" s="78"/>
      <c r="H492" s="78"/>
      <c r="I492" s="78"/>
      <c r="J492" s="78"/>
      <c r="K492" s="44"/>
      <c r="L492" s="44"/>
      <c r="M492" s="44"/>
      <c r="N492" s="44"/>
      <c r="O492" s="44"/>
      <c r="P492" s="44"/>
      <c r="Q492" s="44"/>
      <c r="R492" s="44"/>
      <c r="S492" s="44"/>
      <c r="T492" s="44"/>
      <c r="U492" s="44"/>
      <c r="V492" s="44"/>
      <c r="W492" s="44"/>
      <c r="X492" s="44"/>
      <c r="Y492" s="44"/>
      <c r="Z492" s="44"/>
      <c r="AA492" s="44"/>
      <c r="AB492" s="44"/>
      <c r="AC492" s="44"/>
    </row>
    <row r="493" ht="14.25" customHeight="1">
      <c r="A493" s="44"/>
      <c r="B493" s="44"/>
      <c r="C493" s="78"/>
      <c r="D493" s="44"/>
      <c r="E493" s="44"/>
      <c r="F493" s="78"/>
      <c r="G493" s="78"/>
      <c r="H493" s="78"/>
      <c r="I493" s="78"/>
      <c r="J493" s="78"/>
      <c r="K493" s="44"/>
      <c r="L493" s="44"/>
      <c r="M493" s="44"/>
      <c r="N493" s="44"/>
      <c r="O493" s="44"/>
      <c r="P493" s="44"/>
      <c r="Q493" s="44"/>
      <c r="R493" s="44"/>
      <c r="S493" s="44"/>
      <c r="T493" s="44"/>
      <c r="U493" s="44"/>
      <c r="V493" s="44"/>
      <c r="W493" s="44"/>
      <c r="X493" s="44"/>
      <c r="Y493" s="44"/>
      <c r="Z493" s="44"/>
      <c r="AA493" s="44"/>
      <c r="AB493" s="44"/>
      <c r="AC493" s="44"/>
    </row>
    <row r="494" ht="14.25" customHeight="1">
      <c r="A494" s="44"/>
      <c r="B494" s="44"/>
      <c r="C494" s="78"/>
      <c r="D494" s="44"/>
      <c r="E494" s="44"/>
      <c r="F494" s="78"/>
      <c r="G494" s="78"/>
      <c r="H494" s="78"/>
      <c r="I494" s="78"/>
      <c r="J494" s="78"/>
      <c r="K494" s="44"/>
      <c r="L494" s="44"/>
      <c r="M494" s="44"/>
      <c r="N494" s="44"/>
      <c r="O494" s="44"/>
      <c r="P494" s="44"/>
      <c r="Q494" s="44"/>
      <c r="R494" s="44"/>
      <c r="S494" s="44"/>
      <c r="T494" s="44"/>
      <c r="U494" s="44"/>
      <c r="V494" s="44"/>
      <c r="W494" s="44"/>
      <c r="X494" s="44"/>
      <c r="Y494" s="44"/>
      <c r="Z494" s="44"/>
      <c r="AA494" s="44"/>
      <c r="AB494" s="44"/>
      <c r="AC494" s="44"/>
    </row>
    <row r="495" ht="14.25" customHeight="1">
      <c r="A495" s="44"/>
      <c r="B495" s="44"/>
      <c r="C495" s="78"/>
      <c r="D495" s="44"/>
      <c r="E495" s="44"/>
      <c r="F495" s="78"/>
      <c r="G495" s="78"/>
      <c r="H495" s="78"/>
      <c r="I495" s="78"/>
      <c r="J495" s="78"/>
      <c r="K495" s="44"/>
      <c r="L495" s="44"/>
      <c r="M495" s="44"/>
      <c r="N495" s="44"/>
      <c r="O495" s="44"/>
      <c r="P495" s="44"/>
      <c r="Q495" s="44"/>
      <c r="R495" s="44"/>
      <c r="S495" s="44"/>
      <c r="T495" s="44"/>
      <c r="U495" s="44"/>
      <c r="V495" s="44"/>
      <c r="W495" s="44"/>
      <c r="X495" s="44"/>
      <c r="Y495" s="44"/>
      <c r="Z495" s="44"/>
      <c r="AA495" s="44"/>
      <c r="AB495" s="44"/>
      <c r="AC495" s="44"/>
    </row>
    <row r="496" ht="14.25" customHeight="1">
      <c r="A496" s="44"/>
      <c r="B496" s="44"/>
      <c r="C496" s="78"/>
      <c r="D496" s="44"/>
      <c r="E496" s="44"/>
      <c r="F496" s="78"/>
      <c r="G496" s="78"/>
      <c r="H496" s="78"/>
      <c r="I496" s="78"/>
      <c r="J496" s="78"/>
      <c r="K496" s="44"/>
      <c r="L496" s="44"/>
      <c r="M496" s="44"/>
      <c r="N496" s="44"/>
      <c r="O496" s="44"/>
      <c r="P496" s="44"/>
      <c r="Q496" s="44"/>
      <c r="R496" s="44"/>
      <c r="S496" s="44"/>
      <c r="T496" s="44"/>
      <c r="U496" s="44"/>
      <c r="V496" s="44"/>
      <c r="W496" s="44"/>
      <c r="X496" s="44"/>
      <c r="Y496" s="44"/>
      <c r="Z496" s="44"/>
      <c r="AA496" s="44"/>
      <c r="AB496" s="44"/>
      <c r="AC496" s="44"/>
    </row>
    <row r="497" ht="14.25" customHeight="1">
      <c r="A497" s="44"/>
      <c r="B497" s="44"/>
      <c r="C497" s="78"/>
      <c r="D497" s="44"/>
      <c r="E497" s="44"/>
      <c r="F497" s="78"/>
      <c r="G497" s="78"/>
      <c r="H497" s="78"/>
      <c r="I497" s="78"/>
      <c r="J497" s="78"/>
      <c r="K497" s="44"/>
      <c r="L497" s="44"/>
      <c r="M497" s="44"/>
      <c r="N497" s="44"/>
      <c r="O497" s="44"/>
      <c r="P497" s="44"/>
      <c r="Q497" s="44"/>
      <c r="R497" s="44"/>
      <c r="S497" s="44"/>
      <c r="T497" s="44"/>
      <c r="U497" s="44"/>
      <c r="V497" s="44"/>
      <c r="W497" s="44"/>
      <c r="X497" s="44"/>
      <c r="Y497" s="44"/>
      <c r="Z497" s="44"/>
      <c r="AA497" s="44"/>
      <c r="AB497" s="44"/>
      <c r="AC497" s="44"/>
    </row>
    <row r="498" ht="14.25" customHeight="1">
      <c r="A498" s="44"/>
      <c r="B498" s="44"/>
      <c r="C498" s="78"/>
      <c r="D498" s="44"/>
      <c r="E498" s="44"/>
      <c r="F498" s="78"/>
      <c r="G498" s="78"/>
      <c r="H498" s="78"/>
      <c r="I498" s="78"/>
      <c r="J498" s="78"/>
      <c r="K498" s="44"/>
      <c r="L498" s="44"/>
      <c r="M498" s="44"/>
      <c r="N498" s="44"/>
      <c r="O498" s="44"/>
      <c r="P498" s="44"/>
      <c r="Q498" s="44"/>
      <c r="R498" s="44"/>
      <c r="S498" s="44"/>
      <c r="T498" s="44"/>
      <c r="U498" s="44"/>
      <c r="V498" s="44"/>
      <c r="W498" s="44"/>
      <c r="X498" s="44"/>
      <c r="Y498" s="44"/>
      <c r="Z498" s="44"/>
      <c r="AA498" s="44"/>
      <c r="AB498" s="44"/>
      <c r="AC498" s="44"/>
    </row>
    <row r="499" ht="14.25" customHeight="1">
      <c r="A499" s="44"/>
      <c r="B499" s="44"/>
      <c r="C499" s="78"/>
      <c r="D499" s="44"/>
      <c r="E499" s="44"/>
      <c r="F499" s="78"/>
      <c r="G499" s="78"/>
      <c r="H499" s="78"/>
      <c r="I499" s="78"/>
      <c r="J499" s="78"/>
      <c r="K499" s="44"/>
      <c r="L499" s="44"/>
      <c r="M499" s="44"/>
      <c r="N499" s="44"/>
      <c r="O499" s="44"/>
      <c r="P499" s="44"/>
      <c r="Q499" s="44"/>
      <c r="R499" s="44"/>
      <c r="S499" s="44"/>
      <c r="T499" s="44"/>
      <c r="U499" s="44"/>
      <c r="V499" s="44"/>
      <c r="W499" s="44"/>
      <c r="X499" s="44"/>
      <c r="Y499" s="44"/>
      <c r="Z499" s="44"/>
      <c r="AA499" s="44"/>
      <c r="AB499" s="44"/>
      <c r="AC499" s="44"/>
    </row>
    <row r="500" ht="14.25" customHeight="1">
      <c r="A500" s="44"/>
      <c r="B500" s="44"/>
      <c r="C500" s="78"/>
      <c r="D500" s="44"/>
      <c r="E500" s="44"/>
      <c r="F500" s="78"/>
      <c r="G500" s="78"/>
      <c r="H500" s="78"/>
      <c r="I500" s="78"/>
      <c r="J500" s="78"/>
      <c r="K500" s="44"/>
      <c r="L500" s="44"/>
      <c r="M500" s="44"/>
      <c r="N500" s="44"/>
      <c r="O500" s="44"/>
      <c r="P500" s="44"/>
      <c r="Q500" s="44"/>
      <c r="R500" s="44"/>
      <c r="S500" s="44"/>
      <c r="T500" s="44"/>
      <c r="U500" s="44"/>
      <c r="V500" s="44"/>
      <c r="W500" s="44"/>
      <c r="X500" s="44"/>
      <c r="Y500" s="44"/>
      <c r="Z500" s="44"/>
      <c r="AA500" s="44"/>
      <c r="AB500" s="44"/>
      <c r="AC500" s="44"/>
    </row>
    <row r="501" ht="14.25" customHeight="1">
      <c r="A501" s="44"/>
      <c r="B501" s="44"/>
      <c r="C501" s="78"/>
      <c r="D501" s="44"/>
      <c r="E501" s="44"/>
      <c r="F501" s="78"/>
      <c r="G501" s="78"/>
      <c r="H501" s="78"/>
      <c r="I501" s="78"/>
      <c r="J501" s="78"/>
      <c r="K501" s="44"/>
      <c r="L501" s="44"/>
      <c r="M501" s="44"/>
      <c r="N501" s="44"/>
      <c r="O501" s="44"/>
      <c r="P501" s="44"/>
      <c r="Q501" s="44"/>
      <c r="R501" s="44"/>
      <c r="S501" s="44"/>
      <c r="T501" s="44"/>
      <c r="U501" s="44"/>
      <c r="V501" s="44"/>
      <c r="W501" s="44"/>
      <c r="X501" s="44"/>
      <c r="Y501" s="44"/>
      <c r="Z501" s="44"/>
      <c r="AA501" s="44"/>
      <c r="AB501" s="44"/>
      <c r="AC501" s="44"/>
    </row>
    <row r="502" ht="14.25" customHeight="1">
      <c r="A502" s="44"/>
      <c r="B502" s="44"/>
      <c r="C502" s="78"/>
      <c r="D502" s="44"/>
      <c r="E502" s="44"/>
      <c r="F502" s="78"/>
      <c r="G502" s="78"/>
      <c r="H502" s="78"/>
      <c r="I502" s="78"/>
      <c r="J502" s="78"/>
      <c r="K502" s="44"/>
      <c r="L502" s="44"/>
      <c r="M502" s="44"/>
      <c r="N502" s="44"/>
      <c r="O502" s="44"/>
      <c r="P502" s="44"/>
      <c r="Q502" s="44"/>
      <c r="R502" s="44"/>
      <c r="S502" s="44"/>
      <c r="T502" s="44"/>
      <c r="U502" s="44"/>
      <c r="V502" s="44"/>
      <c r="W502" s="44"/>
      <c r="X502" s="44"/>
      <c r="Y502" s="44"/>
      <c r="Z502" s="44"/>
      <c r="AA502" s="44"/>
      <c r="AB502" s="44"/>
      <c r="AC502" s="44"/>
    </row>
    <row r="503" ht="14.25" customHeight="1">
      <c r="A503" s="44"/>
      <c r="B503" s="44"/>
      <c r="C503" s="78"/>
      <c r="D503" s="44"/>
      <c r="E503" s="44"/>
      <c r="F503" s="78"/>
      <c r="G503" s="78"/>
      <c r="H503" s="78"/>
      <c r="I503" s="78"/>
      <c r="J503" s="78"/>
      <c r="K503" s="44"/>
      <c r="L503" s="44"/>
      <c r="M503" s="44"/>
      <c r="N503" s="44"/>
      <c r="O503" s="44"/>
      <c r="P503" s="44"/>
      <c r="Q503" s="44"/>
      <c r="R503" s="44"/>
      <c r="S503" s="44"/>
      <c r="T503" s="44"/>
      <c r="U503" s="44"/>
      <c r="V503" s="44"/>
      <c r="W503" s="44"/>
      <c r="X503" s="44"/>
      <c r="Y503" s="44"/>
      <c r="Z503" s="44"/>
      <c r="AA503" s="44"/>
      <c r="AB503" s="44"/>
      <c r="AC503" s="44"/>
    </row>
    <row r="504" ht="14.25" customHeight="1">
      <c r="A504" s="44"/>
      <c r="B504" s="44"/>
      <c r="C504" s="78"/>
      <c r="D504" s="44"/>
      <c r="E504" s="44"/>
      <c r="F504" s="78"/>
      <c r="G504" s="78"/>
      <c r="H504" s="78"/>
      <c r="I504" s="78"/>
      <c r="J504" s="78"/>
      <c r="K504" s="44"/>
      <c r="L504" s="44"/>
      <c r="M504" s="44"/>
      <c r="N504" s="44"/>
      <c r="O504" s="44"/>
      <c r="P504" s="44"/>
      <c r="Q504" s="44"/>
      <c r="R504" s="44"/>
      <c r="S504" s="44"/>
      <c r="T504" s="44"/>
      <c r="U504" s="44"/>
      <c r="V504" s="44"/>
      <c r="W504" s="44"/>
      <c r="X504" s="44"/>
      <c r="Y504" s="44"/>
      <c r="Z504" s="44"/>
      <c r="AA504" s="44"/>
      <c r="AB504" s="44"/>
      <c r="AC504" s="44"/>
    </row>
    <row r="505" ht="14.25" customHeight="1">
      <c r="A505" s="44"/>
      <c r="B505" s="44"/>
      <c r="C505" s="78"/>
      <c r="D505" s="44"/>
      <c r="E505" s="44"/>
      <c r="F505" s="78"/>
      <c r="G505" s="78"/>
      <c r="H505" s="78"/>
      <c r="I505" s="78"/>
      <c r="J505" s="78"/>
      <c r="K505" s="44"/>
      <c r="L505" s="44"/>
      <c r="M505" s="44"/>
      <c r="N505" s="44"/>
      <c r="O505" s="44"/>
      <c r="P505" s="44"/>
      <c r="Q505" s="44"/>
      <c r="R505" s="44"/>
      <c r="S505" s="44"/>
      <c r="T505" s="44"/>
      <c r="U505" s="44"/>
      <c r="V505" s="44"/>
      <c r="W505" s="44"/>
      <c r="X505" s="44"/>
      <c r="Y505" s="44"/>
      <c r="Z505" s="44"/>
      <c r="AA505" s="44"/>
      <c r="AB505" s="44"/>
      <c r="AC505" s="44"/>
    </row>
    <row r="506" ht="14.25" customHeight="1">
      <c r="A506" s="44"/>
      <c r="B506" s="44"/>
      <c r="C506" s="78"/>
      <c r="D506" s="44"/>
      <c r="E506" s="44"/>
      <c r="F506" s="78"/>
      <c r="G506" s="78"/>
      <c r="H506" s="78"/>
      <c r="I506" s="78"/>
      <c r="J506" s="78"/>
      <c r="K506" s="44"/>
      <c r="L506" s="44"/>
      <c r="M506" s="44"/>
      <c r="N506" s="44"/>
      <c r="O506" s="44"/>
      <c r="P506" s="44"/>
      <c r="Q506" s="44"/>
      <c r="R506" s="44"/>
      <c r="S506" s="44"/>
      <c r="T506" s="44"/>
      <c r="U506" s="44"/>
      <c r="V506" s="44"/>
      <c r="W506" s="44"/>
      <c r="X506" s="44"/>
      <c r="Y506" s="44"/>
      <c r="Z506" s="44"/>
      <c r="AA506" s="44"/>
      <c r="AB506" s="44"/>
      <c r="AC506" s="44"/>
    </row>
    <row r="507" ht="14.25" customHeight="1">
      <c r="A507" s="44"/>
      <c r="B507" s="44"/>
      <c r="C507" s="78"/>
      <c r="D507" s="44"/>
      <c r="E507" s="44"/>
      <c r="F507" s="78"/>
      <c r="G507" s="78"/>
      <c r="H507" s="78"/>
      <c r="I507" s="78"/>
      <c r="J507" s="78"/>
      <c r="K507" s="44"/>
      <c r="L507" s="44"/>
      <c r="M507" s="44"/>
      <c r="N507" s="44"/>
      <c r="O507" s="44"/>
      <c r="P507" s="44"/>
      <c r="Q507" s="44"/>
      <c r="R507" s="44"/>
      <c r="S507" s="44"/>
      <c r="T507" s="44"/>
      <c r="U507" s="44"/>
      <c r="V507" s="44"/>
      <c r="W507" s="44"/>
      <c r="X507" s="44"/>
      <c r="Y507" s="44"/>
      <c r="Z507" s="44"/>
      <c r="AA507" s="44"/>
      <c r="AB507" s="44"/>
      <c r="AC507" s="44"/>
    </row>
    <row r="508" ht="14.25" customHeight="1">
      <c r="A508" s="44"/>
      <c r="B508" s="44"/>
      <c r="C508" s="78"/>
      <c r="D508" s="44"/>
      <c r="E508" s="44"/>
      <c r="F508" s="78"/>
      <c r="G508" s="78"/>
      <c r="H508" s="78"/>
      <c r="I508" s="78"/>
      <c r="J508" s="78"/>
      <c r="K508" s="44"/>
      <c r="L508" s="44"/>
      <c r="M508" s="44"/>
      <c r="N508" s="44"/>
      <c r="O508" s="44"/>
      <c r="P508" s="44"/>
      <c r="Q508" s="44"/>
      <c r="R508" s="44"/>
      <c r="S508" s="44"/>
      <c r="T508" s="44"/>
      <c r="U508" s="44"/>
      <c r="V508" s="44"/>
      <c r="W508" s="44"/>
      <c r="X508" s="44"/>
      <c r="Y508" s="44"/>
      <c r="Z508" s="44"/>
      <c r="AA508" s="44"/>
      <c r="AB508" s="44"/>
      <c r="AC508" s="44"/>
    </row>
    <row r="509" ht="14.25" customHeight="1">
      <c r="A509" s="44"/>
      <c r="B509" s="44"/>
      <c r="C509" s="78"/>
      <c r="D509" s="44"/>
      <c r="E509" s="44"/>
      <c r="F509" s="78"/>
      <c r="G509" s="78"/>
      <c r="H509" s="78"/>
      <c r="I509" s="78"/>
      <c r="J509" s="78"/>
      <c r="K509" s="44"/>
      <c r="L509" s="44"/>
      <c r="M509" s="44"/>
      <c r="N509" s="44"/>
      <c r="O509" s="44"/>
      <c r="P509" s="44"/>
      <c r="Q509" s="44"/>
      <c r="R509" s="44"/>
      <c r="S509" s="44"/>
      <c r="T509" s="44"/>
      <c r="U509" s="44"/>
      <c r="V509" s="44"/>
      <c r="W509" s="44"/>
      <c r="X509" s="44"/>
      <c r="Y509" s="44"/>
      <c r="Z509" s="44"/>
      <c r="AA509" s="44"/>
      <c r="AB509" s="44"/>
      <c r="AC509" s="44"/>
    </row>
    <row r="510" ht="14.25" customHeight="1">
      <c r="A510" s="44"/>
      <c r="B510" s="44"/>
      <c r="C510" s="78"/>
      <c r="D510" s="44"/>
      <c r="E510" s="44"/>
      <c r="F510" s="78"/>
      <c r="G510" s="78"/>
      <c r="H510" s="78"/>
      <c r="I510" s="78"/>
      <c r="J510" s="78"/>
      <c r="K510" s="44"/>
      <c r="L510" s="44"/>
      <c r="M510" s="44"/>
      <c r="N510" s="44"/>
      <c r="O510" s="44"/>
      <c r="P510" s="44"/>
      <c r="Q510" s="44"/>
      <c r="R510" s="44"/>
      <c r="S510" s="44"/>
      <c r="T510" s="44"/>
      <c r="U510" s="44"/>
      <c r="V510" s="44"/>
      <c r="W510" s="44"/>
      <c r="X510" s="44"/>
      <c r="Y510" s="44"/>
      <c r="Z510" s="44"/>
      <c r="AA510" s="44"/>
      <c r="AB510" s="44"/>
      <c r="AC510" s="44"/>
    </row>
    <row r="511" ht="14.25" customHeight="1">
      <c r="A511" s="44"/>
      <c r="B511" s="44"/>
      <c r="C511" s="78"/>
      <c r="D511" s="44"/>
      <c r="E511" s="44"/>
      <c r="F511" s="78"/>
      <c r="G511" s="78"/>
      <c r="H511" s="78"/>
      <c r="I511" s="78"/>
      <c r="J511" s="78"/>
      <c r="K511" s="44"/>
      <c r="L511" s="44"/>
      <c r="M511" s="44"/>
      <c r="N511" s="44"/>
      <c r="O511" s="44"/>
      <c r="P511" s="44"/>
      <c r="Q511" s="44"/>
      <c r="R511" s="44"/>
      <c r="S511" s="44"/>
      <c r="T511" s="44"/>
      <c r="U511" s="44"/>
      <c r="V511" s="44"/>
      <c r="W511" s="44"/>
      <c r="X511" s="44"/>
      <c r="Y511" s="44"/>
      <c r="Z511" s="44"/>
      <c r="AA511" s="44"/>
      <c r="AB511" s="44"/>
      <c r="AC511" s="44"/>
    </row>
    <row r="512" ht="14.25" customHeight="1">
      <c r="A512" s="44"/>
      <c r="B512" s="44"/>
      <c r="C512" s="78"/>
      <c r="D512" s="44"/>
      <c r="E512" s="44"/>
      <c r="F512" s="78"/>
      <c r="G512" s="78"/>
      <c r="H512" s="78"/>
      <c r="I512" s="78"/>
      <c r="J512" s="78"/>
      <c r="K512" s="44"/>
      <c r="L512" s="44"/>
      <c r="M512" s="44"/>
      <c r="N512" s="44"/>
      <c r="O512" s="44"/>
      <c r="P512" s="44"/>
      <c r="Q512" s="44"/>
      <c r="R512" s="44"/>
      <c r="S512" s="44"/>
      <c r="T512" s="44"/>
      <c r="U512" s="44"/>
      <c r="V512" s="44"/>
      <c r="W512" s="44"/>
      <c r="X512" s="44"/>
      <c r="Y512" s="44"/>
      <c r="Z512" s="44"/>
      <c r="AA512" s="44"/>
      <c r="AB512" s="44"/>
      <c r="AC512" s="44"/>
    </row>
    <row r="513" ht="14.25" customHeight="1">
      <c r="A513" s="44"/>
      <c r="B513" s="44"/>
      <c r="C513" s="78"/>
      <c r="D513" s="44"/>
      <c r="E513" s="44"/>
      <c r="F513" s="78"/>
      <c r="G513" s="78"/>
      <c r="H513" s="78"/>
      <c r="I513" s="78"/>
      <c r="J513" s="78"/>
      <c r="K513" s="44"/>
      <c r="L513" s="44"/>
      <c r="M513" s="44"/>
      <c r="N513" s="44"/>
      <c r="O513" s="44"/>
      <c r="P513" s="44"/>
      <c r="Q513" s="44"/>
      <c r="R513" s="44"/>
      <c r="S513" s="44"/>
      <c r="T513" s="44"/>
      <c r="U513" s="44"/>
      <c r="V513" s="44"/>
      <c r="W513" s="44"/>
      <c r="X513" s="44"/>
      <c r="Y513" s="44"/>
      <c r="Z513" s="44"/>
      <c r="AA513" s="44"/>
      <c r="AB513" s="44"/>
      <c r="AC513" s="44"/>
    </row>
    <row r="514" ht="14.25" customHeight="1">
      <c r="A514" s="44"/>
      <c r="B514" s="44"/>
      <c r="C514" s="78"/>
      <c r="D514" s="44"/>
      <c r="E514" s="44"/>
      <c r="F514" s="78"/>
      <c r="G514" s="78"/>
      <c r="H514" s="78"/>
      <c r="I514" s="78"/>
      <c r="J514" s="78"/>
      <c r="K514" s="44"/>
      <c r="L514" s="44"/>
      <c r="M514" s="44"/>
      <c r="N514" s="44"/>
      <c r="O514" s="44"/>
      <c r="P514" s="44"/>
      <c r="Q514" s="44"/>
      <c r="R514" s="44"/>
      <c r="S514" s="44"/>
      <c r="T514" s="44"/>
      <c r="U514" s="44"/>
      <c r="V514" s="44"/>
      <c r="W514" s="44"/>
      <c r="X514" s="44"/>
      <c r="Y514" s="44"/>
      <c r="Z514" s="44"/>
      <c r="AA514" s="44"/>
      <c r="AB514" s="44"/>
      <c r="AC514" s="44"/>
    </row>
    <row r="515" ht="14.25" customHeight="1">
      <c r="A515" s="44"/>
      <c r="B515" s="44"/>
      <c r="C515" s="78"/>
      <c r="D515" s="44"/>
      <c r="E515" s="44"/>
      <c r="F515" s="78"/>
      <c r="G515" s="78"/>
      <c r="H515" s="78"/>
      <c r="I515" s="78"/>
      <c r="J515" s="78"/>
      <c r="K515" s="44"/>
      <c r="L515" s="44"/>
      <c r="M515" s="44"/>
      <c r="N515" s="44"/>
      <c r="O515" s="44"/>
      <c r="P515" s="44"/>
      <c r="Q515" s="44"/>
      <c r="R515" s="44"/>
      <c r="S515" s="44"/>
      <c r="T515" s="44"/>
      <c r="U515" s="44"/>
      <c r="V515" s="44"/>
      <c r="W515" s="44"/>
      <c r="X515" s="44"/>
      <c r="Y515" s="44"/>
      <c r="Z515" s="44"/>
      <c r="AA515" s="44"/>
      <c r="AB515" s="44"/>
      <c r="AC515" s="44"/>
    </row>
    <row r="516" ht="14.25" customHeight="1">
      <c r="A516" s="44"/>
      <c r="B516" s="44"/>
      <c r="C516" s="78"/>
      <c r="D516" s="44"/>
      <c r="E516" s="44"/>
      <c r="F516" s="78"/>
      <c r="G516" s="78"/>
      <c r="H516" s="78"/>
      <c r="I516" s="78"/>
      <c r="J516" s="78"/>
      <c r="K516" s="44"/>
      <c r="L516" s="44"/>
      <c r="M516" s="44"/>
      <c r="N516" s="44"/>
      <c r="O516" s="44"/>
      <c r="P516" s="44"/>
      <c r="Q516" s="44"/>
      <c r="R516" s="44"/>
      <c r="S516" s="44"/>
      <c r="T516" s="44"/>
      <c r="U516" s="44"/>
      <c r="V516" s="44"/>
      <c r="W516" s="44"/>
      <c r="X516" s="44"/>
      <c r="Y516" s="44"/>
      <c r="Z516" s="44"/>
      <c r="AA516" s="44"/>
      <c r="AB516" s="44"/>
      <c r="AC516" s="44"/>
    </row>
    <row r="517" ht="14.25" customHeight="1">
      <c r="A517" s="44"/>
      <c r="B517" s="44"/>
      <c r="C517" s="78"/>
      <c r="D517" s="44"/>
      <c r="E517" s="44"/>
      <c r="F517" s="78"/>
      <c r="G517" s="78"/>
      <c r="H517" s="78"/>
      <c r="I517" s="78"/>
      <c r="J517" s="78"/>
      <c r="K517" s="44"/>
      <c r="L517" s="44"/>
      <c r="M517" s="44"/>
      <c r="N517" s="44"/>
      <c r="O517" s="44"/>
      <c r="P517" s="44"/>
      <c r="Q517" s="44"/>
      <c r="R517" s="44"/>
      <c r="S517" s="44"/>
      <c r="T517" s="44"/>
      <c r="U517" s="44"/>
      <c r="V517" s="44"/>
      <c r="W517" s="44"/>
      <c r="X517" s="44"/>
      <c r="Y517" s="44"/>
      <c r="Z517" s="44"/>
      <c r="AA517" s="44"/>
      <c r="AB517" s="44"/>
      <c r="AC517" s="44"/>
    </row>
    <row r="518" ht="14.25" customHeight="1">
      <c r="A518" s="44"/>
      <c r="B518" s="44"/>
      <c r="C518" s="78"/>
      <c r="D518" s="44"/>
      <c r="E518" s="44"/>
      <c r="F518" s="78"/>
      <c r="G518" s="78"/>
      <c r="H518" s="78"/>
      <c r="I518" s="78"/>
      <c r="J518" s="78"/>
      <c r="K518" s="44"/>
      <c r="L518" s="44"/>
      <c r="M518" s="44"/>
      <c r="N518" s="44"/>
      <c r="O518" s="44"/>
      <c r="P518" s="44"/>
      <c r="Q518" s="44"/>
      <c r="R518" s="44"/>
      <c r="S518" s="44"/>
      <c r="T518" s="44"/>
      <c r="U518" s="44"/>
      <c r="V518" s="44"/>
      <c r="W518" s="44"/>
      <c r="X518" s="44"/>
      <c r="Y518" s="44"/>
      <c r="Z518" s="44"/>
      <c r="AA518" s="44"/>
      <c r="AB518" s="44"/>
      <c r="AC518" s="44"/>
    </row>
    <row r="519" ht="14.25" customHeight="1">
      <c r="A519" s="44"/>
      <c r="B519" s="44"/>
      <c r="C519" s="78"/>
      <c r="D519" s="44"/>
      <c r="E519" s="44"/>
      <c r="F519" s="78"/>
      <c r="G519" s="78"/>
      <c r="H519" s="78"/>
      <c r="I519" s="78"/>
      <c r="J519" s="78"/>
      <c r="K519" s="44"/>
      <c r="L519" s="44"/>
      <c r="M519" s="44"/>
      <c r="N519" s="44"/>
      <c r="O519" s="44"/>
      <c r="P519" s="44"/>
      <c r="Q519" s="44"/>
      <c r="R519" s="44"/>
      <c r="S519" s="44"/>
      <c r="T519" s="44"/>
      <c r="U519" s="44"/>
      <c r="V519" s="44"/>
      <c r="W519" s="44"/>
      <c r="X519" s="44"/>
      <c r="Y519" s="44"/>
      <c r="Z519" s="44"/>
      <c r="AA519" s="44"/>
      <c r="AB519" s="44"/>
      <c r="AC519" s="44"/>
    </row>
    <row r="520" ht="14.25" customHeight="1">
      <c r="A520" s="44"/>
      <c r="B520" s="44"/>
      <c r="C520" s="78"/>
      <c r="D520" s="44"/>
      <c r="E520" s="44"/>
      <c r="F520" s="78"/>
      <c r="G520" s="78"/>
      <c r="H520" s="78"/>
      <c r="I520" s="78"/>
      <c r="J520" s="78"/>
      <c r="K520" s="44"/>
      <c r="L520" s="44"/>
      <c r="M520" s="44"/>
      <c r="N520" s="44"/>
      <c r="O520" s="44"/>
      <c r="P520" s="44"/>
      <c r="Q520" s="44"/>
      <c r="R520" s="44"/>
      <c r="S520" s="44"/>
      <c r="T520" s="44"/>
      <c r="U520" s="44"/>
      <c r="V520" s="44"/>
      <c r="W520" s="44"/>
      <c r="X520" s="44"/>
      <c r="Y520" s="44"/>
      <c r="Z520" s="44"/>
      <c r="AA520" s="44"/>
      <c r="AB520" s="44"/>
      <c r="AC520" s="44"/>
    </row>
    <row r="521" ht="14.25" customHeight="1">
      <c r="A521" s="44"/>
      <c r="B521" s="44"/>
      <c r="C521" s="78"/>
      <c r="D521" s="44"/>
      <c r="E521" s="44"/>
      <c r="F521" s="78"/>
      <c r="G521" s="78"/>
      <c r="H521" s="78"/>
      <c r="I521" s="78"/>
      <c r="J521" s="78"/>
      <c r="K521" s="44"/>
      <c r="L521" s="44"/>
      <c r="M521" s="44"/>
      <c r="N521" s="44"/>
      <c r="O521" s="44"/>
      <c r="P521" s="44"/>
      <c r="Q521" s="44"/>
      <c r="R521" s="44"/>
      <c r="S521" s="44"/>
      <c r="T521" s="44"/>
      <c r="U521" s="44"/>
      <c r="V521" s="44"/>
      <c r="W521" s="44"/>
      <c r="X521" s="44"/>
      <c r="Y521" s="44"/>
      <c r="Z521" s="44"/>
      <c r="AA521" s="44"/>
      <c r="AB521" s="44"/>
      <c r="AC521" s="44"/>
    </row>
    <row r="522" ht="14.25" customHeight="1">
      <c r="A522" s="44"/>
      <c r="B522" s="44"/>
      <c r="C522" s="78"/>
      <c r="D522" s="44"/>
      <c r="E522" s="44"/>
      <c r="F522" s="78"/>
      <c r="G522" s="78"/>
      <c r="H522" s="78"/>
      <c r="I522" s="78"/>
      <c r="J522" s="78"/>
      <c r="K522" s="44"/>
      <c r="L522" s="44"/>
      <c r="M522" s="44"/>
      <c r="N522" s="44"/>
      <c r="O522" s="44"/>
      <c r="P522" s="44"/>
      <c r="Q522" s="44"/>
      <c r="R522" s="44"/>
      <c r="S522" s="44"/>
      <c r="T522" s="44"/>
      <c r="U522" s="44"/>
      <c r="V522" s="44"/>
      <c r="W522" s="44"/>
      <c r="X522" s="44"/>
      <c r="Y522" s="44"/>
      <c r="Z522" s="44"/>
      <c r="AA522" s="44"/>
      <c r="AB522" s="44"/>
      <c r="AC522" s="44"/>
    </row>
    <row r="523" ht="14.25" customHeight="1">
      <c r="A523" s="44"/>
      <c r="B523" s="44"/>
      <c r="C523" s="78"/>
      <c r="D523" s="44"/>
      <c r="E523" s="44"/>
      <c r="F523" s="78"/>
      <c r="G523" s="78"/>
      <c r="H523" s="78"/>
      <c r="I523" s="78"/>
      <c r="J523" s="78"/>
      <c r="K523" s="44"/>
      <c r="L523" s="44"/>
      <c r="M523" s="44"/>
      <c r="N523" s="44"/>
      <c r="O523" s="44"/>
      <c r="P523" s="44"/>
      <c r="Q523" s="44"/>
      <c r="R523" s="44"/>
      <c r="S523" s="44"/>
      <c r="T523" s="44"/>
      <c r="U523" s="44"/>
      <c r="V523" s="44"/>
      <c r="W523" s="44"/>
      <c r="X523" s="44"/>
      <c r="Y523" s="44"/>
      <c r="Z523" s="44"/>
      <c r="AA523" s="44"/>
      <c r="AB523" s="44"/>
      <c r="AC523" s="44"/>
    </row>
    <row r="524" ht="14.25" customHeight="1">
      <c r="A524" s="44"/>
      <c r="B524" s="44"/>
      <c r="C524" s="78"/>
      <c r="D524" s="44"/>
      <c r="E524" s="44"/>
      <c r="F524" s="78"/>
      <c r="G524" s="78"/>
      <c r="H524" s="78"/>
      <c r="I524" s="78"/>
      <c r="J524" s="78"/>
      <c r="K524" s="44"/>
      <c r="L524" s="44"/>
      <c r="M524" s="44"/>
      <c r="N524" s="44"/>
      <c r="O524" s="44"/>
      <c r="P524" s="44"/>
      <c r="Q524" s="44"/>
      <c r="R524" s="44"/>
      <c r="S524" s="44"/>
      <c r="T524" s="44"/>
      <c r="U524" s="44"/>
      <c r="V524" s="44"/>
      <c r="W524" s="44"/>
      <c r="X524" s="44"/>
      <c r="Y524" s="44"/>
      <c r="Z524" s="44"/>
      <c r="AA524" s="44"/>
      <c r="AB524" s="44"/>
      <c r="AC524" s="44"/>
    </row>
    <row r="525" ht="14.25" customHeight="1">
      <c r="A525" s="44"/>
      <c r="B525" s="44"/>
      <c r="C525" s="78"/>
      <c r="D525" s="44"/>
      <c r="E525" s="44"/>
      <c r="F525" s="78"/>
      <c r="G525" s="78"/>
      <c r="H525" s="78"/>
      <c r="I525" s="78"/>
      <c r="J525" s="78"/>
      <c r="K525" s="44"/>
      <c r="L525" s="44"/>
      <c r="M525" s="44"/>
      <c r="N525" s="44"/>
      <c r="O525" s="44"/>
      <c r="P525" s="44"/>
      <c r="Q525" s="44"/>
      <c r="R525" s="44"/>
      <c r="S525" s="44"/>
      <c r="T525" s="44"/>
      <c r="U525" s="44"/>
      <c r="V525" s="44"/>
      <c r="W525" s="44"/>
      <c r="X525" s="44"/>
      <c r="Y525" s="44"/>
      <c r="Z525" s="44"/>
      <c r="AA525" s="44"/>
      <c r="AB525" s="44"/>
      <c r="AC525" s="44"/>
    </row>
    <row r="526" ht="14.25" customHeight="1">
      <c r="A526" s="44"/>
      <c r="B526" s="44"/>
      <c r="C526" s="78"/>
      <c r="D526" s="44"/>
      <c r="E526" s="44"/>
      <c r="F526" s="78"/>
      <c r="G526" s="78"/>
      <c r="H526" s="78"/>
      <c r="I526" s="78"/>
      <c r="J526" s="78"/>
      <c r="K526" s="44"/>
      <c r="L526" s="44"/>
      <c r="M526" s="44"/>
      <c r="N526" s="44"/>
      <c r="O526" s="44"/>
      <c r="P526" s="44"/>
      <c r="Q526" s="44"/>
      <c r="R526" s="44"/>
      <c r="S526" s="44"/>
      <c r="T526" s="44"/>
      <c r="U526" s="44"/>
      <c r="V526" s="44"/>
      <c r="W526" s="44"/>
      <c r="X526" s="44"/>
      <c r="Y526" s="44"/>
      <c r="Z526" s="44"/>
      <c r="AA526" s="44"/>
      <c r="AB526" s="44"/>
      <c r="AC526" s="44"/>
    </row>
    <row r="527" ht="14.25" customHeight="1">
      <c r="A527" s="44"/>
      <c r="B527" s="44"/>
      <c r="C527" s="78"/>
      <c r="D527" s="44"/>
      <c r="E527" s="44"/>
      <c r="F527" s="78"/>
      <c r="G527" s="78"/>
      <c r="H527" s="78"/>
      <c r="I527" s="78"/>
      <c r="J527" s="78"/>
      <c r="K527" s="44"/>
      <c r="L527" s="44"/>
      <c r="M527" s="44"/>
      <c r="N527" s="44"/>
      <c r="O527" s="44"/>
      <c r="P527" s="44"/>
      <c r="Q527" s="44"/>
      <c r="R527" s="44"/>
      <c r="S527" s="44"/>
      <c r="T527" s="44"/>
      <c r="U527" s="44"/>
      <c r="V527" s="44"/>
      <c r="W527" s="44"/>
      <c r="X527" s="44"/>
      <c r="Y527" s="44"/>
      <c r="Z527" s="44"/>
      <c r="AA527" s="44"/>
      <c r="AB527" s="44"/>
      <c r="AC527" s="44"/>
    </row>
    <row r="528" ht="14.25" customHeight="1">
      <c r="A528" s="44"/>
      <c r="B528" s="44"/>
      <c r="C528" s="78"/>
      <c r="D528" s="44"/>
      <c r="E528" s="44"/>
      <c r="F528" s="78"/>
      <c r="G528" s="78"/>
      <c r="H528" s="78"/>
      <c r="I528" s="78"/>
      <c r="J528" s="78"/>
      <c r="K528" s="44"/>
      <c r="L528" s="44"/>
      <c r="M528" s="44"/>
      <c r="N528" s="44"/>
      <c r="O528" s="44"/>
      <c r="P528" s="44"/>
      <c r="Q528" s="44"/>
      <c r="R528" s="44"/>
      <c r="S528" s="44"/>
      <c r="T528" s="44"/>
      <c r="U528" s="44"/>
      <c r="V528" s="44"/>
      <c r="W528" s="44"/>
      <c r="X528" s="44"/>
      <c r="Y528" s="44"/>
      <c r="Z528" s="44"/>
      <c r="AA528" s="44"/>
      <c r="AB528" s="44"/>
      <c r="AC528" s="44"/>
    </row>
    <row r="529" ht="14.25" customHeight="1">
      <c r="A529" s="44"/>
      <c r="B529" s="44"/>
      <c r="C529" s="78"/>
      <c r="D529" s="44"/>
      <c r="E529" s="44"/>
      <c r="F529" s="78"/>
      <c r="G529" s="78"/>
      <c r="H529" s="78"/>
      <c r="I529" s="78"/>
      <c r="J529" s="78"/>
      <c r="K529" s="44"/>
      <c r="L529" s="44"/>
      <c r="M529" s="44"/>
      <c r="N529" s="44"/>
      <c r="O529" s="44"/>
      <c r="P529" s="44"/>
      <c r="Q529" s="44"/>
      <c r="R529" s="44"/>
      <c r="S529" s="44"/>
      <c r="T529" s="44"/>
      <c r="U529" s="44"/>
      <c r="V529" s="44"/>
      <c r="W529" s="44"/>
      <c r="X529" s="44"/>
      <c r="Y529" s="44"/>
      <c r="Z529" s="44"/>
      <c r="AA529" s="44"/>
      <c r="AB529" s="44"/>
      <c r="AC529" s="44"/>
    </row>
    <row r="530" ht="14.25" customHeight="1">
      <c r="A530" s="44"/>
      <c r="B530" s="44"/>
      <c r="C530" s="78"/>
      <c r="D530" s="44"/>
      <c r="E530" s="44"/>
      <c r="F530" s="78"/>
      <c r="G530" s="78"/>
      <c r="H530" s="78"/>
      <c r="I530" s="78"/>
      <c r="J530" s="78"/>
      <c r="K530" s="44"/>
      <c r="L530" s="44"/>
      <c r="M530" s="44"/>
      <c r="N530" s="44"/>
      <c r="O530" s="44"/>
      <c r="P530" s="44"/>
      <c r="Q530" s="44"/>
      <c r="R530" s="44"/>
      <c r="S530" s="44"/>
      <c r="T530" s="44"/>
      <c r="U530" s="44"/>
      <c r="V530" s="44"/>
      <c r="W530" s="44"/>
      <c r="X530" s="44"/>
      <c r="Y530" s="44"/>
      <c r="Z530" s="44"/>
      <c r="AA530" s="44"/>
      <c r="AB530" s="44"/>
      <c r="AC530" s="44"/>
    </row>
    <row r="531" ht="14.25" customHeight="1">
      <c r="A531" s="44"/>
      <c r="B531" s="44"/>
      <c r="C531" s="78"/>
      <c r="D531" s="44"/>
      <c r="E531" s="44"/>
      <c r="F531" s="78"/>
      <c r="G531" s="78"/>
      <c r="H531" s="78"/>
      <c r="I531" s="78"/>
      <c r="J531" s="78"/>
      <c r="K531" s="44"/>
      <c r="L531" s="44"/>
      <c r="M531" s="44"/>
      <c r="N531" s="44"/>
      <c r="O531" s="44"/>
      <c r="P531" s="44"/>
      <c r="Q531" s="44"/>
      <c r="R531" s="44"/>
      <c r="S531" s="44"/>
      <c r="T531" s="44"/>
      <c r="U531" s="44"/>
      <c r="V531" s="44"/>
      <c r="W531" s="44"/>
      <c r="X531" s="44"/>
      <c r="Y531" s="44"/>
      <c r="Z531" s="44"/>
      <c r="AA531" s="44"/>
      <c r="AB531" s="44"/>
      <c r="AC531" s="44"/>
    </row>
    <row r="532" ht="14.25" customHeight="1">
      <c r="A532" s="44"/>
      <c r="B532" s="44"/>
      <c r="C532" s="78"/>
      <c r="D532" s="44"/>
      <c r="E532" s="44"/>
      <c r="F532" s="78"/>
      <c r="G532" s="78"/>
      <c r="H532" s="78"/>
      <c r="I532" s="78"/>
      <c r="J532" s="78"/>
      <c r="K532" s="44"/>
      <c r="L532" s="44"/>
      <c r="M532" s="44"/>
      <c r="N532" s="44"/>
      <c r="O532" s="44"/>
      <c r="P532" s="44"/>
      <c r="Q532" s="44"/>
      <c r="R532" s="44"/>
      <c r="S532" s="44"/>
      <c r="T532" s="44"/>
      <c r="U532" s="44"/>
      <c r="V532" s="44"/>
      <c r="W532" s="44"/>
      <c r="X532" s="44"/>
      <c r="Y532" s="44"/>
      <c r="Z532" s="44"/>
      <c r="AA532" s="44"/>
      <c r="AB532" s="44"/>
      <c r="AC532" s="44"/>
    </row>
    <row r="533" ht="14.25" customHeight="1">
      <c r="A533" s="44"/>
      <c r="B533" s="44"/>
      <c r="C533" s="78"/>
      <c r="D533" s="44"/>
      <c r="E533" s="44"/>
      <c r="F533" s="78"/>
      <c r="G533" s="78"/>
      <c r="H533" s="78"/>
      <c r="I533" s="78"/>
      <c r="J533" s="78"/>
      <c r="K533" s="44"/>
      <c r="L533" s="44"/>
      <c r="M533" s="44"/>
      <c r="N533" s="44"/>
      <c r="O533" s="44"/>
      <c r="P533" s="44"/>
      <c r="Q533" s="44"/>
      <c r="R533" s="44"/>
      <c r="S533" s="44"/>
      <c r="T533" s="44"/>
      <c r="U533" s="44"/>
      <c r="V533" s="44"/>
      <c r="W533" s="44"/>
      <c r="X533" s="44"/>
      <c r="Y533" s="44"/>
      <c r="Z533" s="44"/>
      <c r="AA533" s="44"/>
      <c r="AB533" s="44"/>
      <c r="AC533" s="44"/>
    </row>
    <row r="534" ht="14.25" customHeight="1">
      <c r="A534" s="44"/>
      <c r="B534" s="44"/>
      <c r="C534" s="78"/>
      <c r="D534" s="44"/>
      <c r="E534" s="44"/>
      <c r="F534" s="78"/>
      <c r="G534" s="78"/>
      <c r="H534" s="78"/>
      <c r="I534" s="78"/>
      <c r="J534" s="78"/>
      <c r="K534" s="44"/>
      <c r="L534" s="44"/>
      <c r="M534" s="44"/>
      <c r="N534" s="44"/>
      <c r="O534" s="44"/>
      <c r="P534" s="44"/>
      <c r="Q534" s="44"/>
      <c r="R534" s="44"/>
      <c r="S534" s="44"/>
      <c r="T534" s="44"/>
      <c r="U534" s="44"/>
      <c r="V534" s="44"/>
      <c r="W534" s="44"/>
      <c r="X534" s="44"/>
      <c r="Y534" s="44"/>
      <c r="Z534" s="44"/>
      <c r="AA534" s="44"/>
      <c r="AB534" s="44"/>
      <c r="AC534" s="44"/>
    </row>
    <row r="535" ht="14.25" customHeight="1">
      <c r="A535" s="44"/>
      <c r="B535" s="44"/>
      <c r="C535" s="78"/>
      <c r="D535" s="44"/>
      <c r="E535" s="44"/>
      <c r="F535" s="78"/>
      <c r="G535" s="78"/>
      <c r="H535" s="78"/>
      <c r="I535" s="78"/>
      <c r="J535" s="78"/>
      <c r="K535" s="44"/>
      <c r="L535" s="44"/>
      <c r="M535" s="44"/>
      <c r="N535" s="44"/>
      <c r="O535" s="44"/>
      <c r="P535" s="44"/>
      <c r="Q535" s="44"/>
      <c r="R535" s="44"/>
      <c r="S535" s="44"/>
      <c r="T535" s="44"/>
      <c r="U535" s="44"/>
      <c r="V535" s="44"/>
      <c r="W535" s="44"/>
      <c r="X535" s="44"/>
      <c r="Y535" s="44"/>
      <c r="Z535" s="44"/>
      <c r="AA535" s="44"/>
      <c r="AB535" s="44"/>
      <c r="AC535" s="44"/>
    </row>
    <row r="536" ht="14.25" customHeight="1">
      <c r="A536" s="44"/>
      <c r="B536" s="44"/>
      <c r="C536" s="78"/>
      <c r="D536" s="44"/>
      <c r="E536" s="44"/>
      <c r="F536" s="78"/>
      <c r="G536" s="78"/>
      <c r="H536" s="78"/>
      <c r="I536" s="78"/>
      <c r="J536" s="78"/>
      <c r="K536" s="44"/>
      <c r="L536" s="44"/>
      <c r="M536" s="44"/>
      <c r="N536" s="44"/>
      <c r="O536" s="44"/>
      <c r="P536" s="44"/>
      <c r="Q536" s="44"/>
      <c r="R536" s="44"/>
      <c r="S536" s="44"/>
      <c r="T536" s="44"/>
      <c r="U536" s="44"/>
      <c r="V536" s="44"/>
      <c r="W536" s="44"/>
      <c r="X536" s="44"/>
      <c r="Y536" s="44"/>
      <c r="Z536" s="44"/>
      <c r="AA536" s="44"/>
      <c r="AB536" s="44"/>
      <c r="AC536" s="44"/>
    </row>
    <row r="537" ht="14.25" customHeight="1">
      <c r="A537" s="44"/>
      <c r="B537" s="44"/>
      <c r="C537" s="78"/>
      <c r="D537" s="44"/>
      <c r="E537" s="44"/>
      <c r="F537" s="78"/>
      <c r="G537" s="78"/>
      <c r="H537" s="78"/>
      <c r="I537" s="78"/>
      <c r="J537" s="78"/>
      <c r="K537" s="44"/>
      <c r="L537" s="44"/>
      <c r="M537" s="44"/>
      <c r="N537" s="44"/>
      <c r="O537" s="44"/>
      <c r="P537" s="44"/>
      <c r="Q537" s="44"/>
      <c r="R537" s="44"/>
      <c r="S537" s="44"/>
      <c r="T537" s="44"/>
      <c r="U537" s="44"/>
      <c r="V537" s="44"/>
      <c r="W537" s="44"/>
      <c r="X537" s="44"/>
      <c r="Y537" s="44"/>
      <c r="Z537" s="44"/>
      <c r="AA537" s="44"/>
      <c r="AB537" s="44"/>
      <c r="AC537" s="44"/>
    </row>
    <row r="538" ht="14.25" customHeight="1">
      <c r="A538" s="44"/>
      <c r="B538" s="44"/>
      <c r="C538" s="78"/>
      <c r="D538" s="44"/>
      <c r="E538" s="44"/>
      <c r="F538" s="78"/>
      <c r="G538" s="78"/>
      <c r="H538" s="78"/>
      <c r="I538" s="78"/>
      <c r="J538" s="78"/>
      <c r="K538" s="44"/>
      <c r="L538" s="44"/>
      <c r="M538" s="44"/>
      <c r="N538" s="44"/>
      <c r="O538" s="44"/>
      <c r="P538" s="44"/>
      <c r="Q538" s="44"/>
      <c r="R538" s="44"/>
      <c r="S538" s="44"/>
      <c r="T538" s="44"/>
      <c r="U538" s="44"/>
      <c r="V538" s="44"/>
      <c r="W538" s="44"/>
      <c r="X538" s="44"/>
      <c r="Y538" s="44"/>
      <c r="Z538" s="44"/>
      <c r="AA538" s="44"/>
      <c r="AB538" s="44"/>
      <c r="AC538" s="44"/>
    </row>
    <row r="539" ht="14.25" customHeight="1">
      <c r="A539" s="44"/>
      <c r="B539" s="44"/>
      <c r="C539" s="78"/>
      <c r="D539" s="44"/>
      <c r="E539" s="44"/>
      <c r="F539" s="78"/>
      <c r="G539" s="78"/>
      <c r="H539" s="78"/>
      <c r="I539" s="78"/>
      <c r="J539" s="78"/>
      <c r="K539" s="44"/>
      <c r="L539" s="44"/>
      <c r="M539" s="44"/>
      <c r="N539" s="44"/>
      <c r="O539" s="44"/>
      <c r="P539" s="44"/>
      <c r="Q539" s="44"/>
      <c r="R539" s="44"/>
      <c r="S539" s="44"/>
      <c r="T539" s="44"/>
      <c r="U539" s="44"/>
      <c r="V539" s="44"/>
      <c r="W539" s="44"/>
      <c r="X539" s="44"/>
      <c r="Y539" s="44"/>
      <c r="Z539" s="44"/>
      <c r="AA539" s="44"/>
      <c r="AB539" s="44"/>
      <c r="AC539" s="44"/>
    </row>
    <row r="540" ht="14.25" customHeight="1">
      <c r="A540" s="44"/>
      <c r="B540" s="44"/>
      <c r="C540" s="78"/>
      <c r="D540" s="44"/>
      <c r="E540" s="44"/>
      <c r="F540" s="78"/>
      <c r="G540" s="78"/>
      <c r="H540" s="78"/>
      <c r="I540" s="78"/>
      <c r="J540" s="78"/>
      <c r="K540" s="44"/>
      <c r="L540" s="44"/>
      <c r="M540" s="44"/>
      <c r="N540" s="44"/>
      <c r="O540" s="44"/>
      <c r="P540" s="44"/>
      <c r="Q540" s="44"/>
      <c r="R540" s="44"/>
      <c r="S540" s="44"/>
      <c r="T540" s="44"/>
      <c r="U540" s="44"/>
      <c r="V540" s="44"/>
      <c r="W540" s="44"/>
      <c r="X540" s="44"/>
      <c r="Y540" s="44"/>
      <c r="Z540" s="44"/>
      <c r="AA540" s="44"/>
      <c r="AB540" s="44"/>
      <c r="AC540" s="44"/>
    </row>
    <row r="541" ht="14.25" customHeight="1">
      <c r="A541" s="44"/>
      <c r="B541" s="44"/>
      <c r="C541" s="78"/>
      <c r="D541" s="44"/>
      <c r="E541" s="44"/>
      <c r="F541" s="78"/>
      <c r="G541" s="78"/>
      <c r="H541" s="78"/>
      <c r="I541" s="78"/>
      <c r="J541" s="78"/>
      <c r="K541" s="44"/>
      <c r="L541" s="44"/>
      <c r="M541" s="44"/>
      <c r="N541" s="44"/>
      <c r="O541" s="44"/>
      <c r="P541" s="44"/>
      <c r="Q541" s="44"/>
      <c r="R541" s="44"/>
      <c r="S541" s="44"/>
      <c r="T541" s="44"/>
      <c r="U541" s="44"/>
      <c r="V541" s="44"/>
      <c r="W541" s="44"/>
      <c r="X541" s="44"/>
      <c r="Y541" s="44"/>
      <c r="Z541" s="44"/>
      <c r="AA541" s="44"/>
      <c r="AB541" s="44"/>
      <c r="AC541" s="44"/>
    </row>
    <row r="542" ht="14.25" customHeight="1">
      <c r="A542" s="44"/>
      <c r="B542" s="44"/>
      <c r="C542" s="78"/>
      <c r="D542" s="44"/>
      <c r="E542" s="44"/>
      <c r="F542" s="78"/>
      <c r="G542" s="78"/>
      <c r="H542" s="78"/>
      <c r="I542" s="78"/>
      <c r="J542" s="78"/>
      <c r="K542" s="44"/>
      <c r="L542" s="44"/>
      <c r="M542" s="44"/>
      <c r="N542" s="44"/>
      <c r="O542" s="44"/>
      <c r="P542" s="44"/>
      <c r="Q542" s="44"/>
      <c r="R542" s="44"/>
      <c r="S542" s="44"/>
      <c r="T542" s="44"/>
      <c r="U542" s="44"/>
      <c r="V542" s="44"/>
      <c r="W542" s="44"/>
      <c r="X542" s="44"/>
      <c r="Y542" s="44"/>
      <c r="Z542" s="44"/>
      <c r="AA542" s="44"/>
      <c r="AB542" s="44"/>
      <c r="AC542" s="44"/>
    </row>
    <row r="543" ht="14.25" customHeight="1">
      <c r="A543" s="44"/>
      <c r="B543" s="44"/>
      <c r="C543" s="78"/>
      <c r="D543" s="44"/>
      <c r="E543" s="44"/>
      <c r="F543" s="78"/>
      <c r="G543" s="78"/>
      <c r="H543" s="78"/>
      <c r="I543" s="78"/>
      <c r="J543" s="78"/>
      <c r="K543" s="44"/>
      <c r="L543" s="44"/>
      <c r="M543" s="44"/>
      <c r="N543" s="44"/>
      <c r="O543" s="44"/>
      <c r="P543" s="44"/>
      <c r="Q543" s="44"/>
      <c r="R543" s="44"/>
      <c r="S543" s="44"/>
      <c r="T543" s="44"/>
      <c r="U543" s="44"/>
      <c r="V543" s="44"/>
      <c r="W543" s="44"/>
      <c r="X543" s="44"/>
      <c r="Y543" s="44"/>
      <c r="Z543" s="44"/>
      <c r="AA543" s="44"/>
      <c r="AB543" s="44"/>
      <c r="AC543" s="44"/>
    </row>
    <row r="544" ht="14.25" customHeight="1">
      <c r="A544" s="44"/>
      <c r="B544" s="44"/>
      <c r="C544" s="78"/>
      <c r="D544" s="44"/>
      <c r="E544" s="44"/>
      <c r="F544" s="78"/>
      <c r="G544" s="78"/>
      <c r="H544" s="78"/>
      <c r="I544" s="78"/>
      <c r="J544" s="78"/>
      <c r="K544" s="44"/>
      <c r="L544" s="44"/>
      <c r="M544" s="44"/>
      <c r="N544" s="44"/>
      <c r="O544" s="44"/>
      <c r="P544" s="44"/>
      <c r="Q544" s="44"/>
      <c r="R544" s="44"/>
      <c r="S544" s="44"/>
      <c r="T544" s="44"/>
      <c r="U544" s="44"/>
      <c r="V544" s="44"/>
      <c r="W544" s="44"/>
      <c r="X544" s="44"/>
      <c r="Y544" s="44"/>
      <c r="Z544" s="44"/>
      <c r="AA544" s="44"/>
      <c r="AB544" s="44"/>
      <c r="AC544" s="44"/>
    </row>
    <row r="545" ht="14.25" customHeight="1">
      <c r="A545" s="44"/>
      <c r="B545" s="44"/>
      <c r="C545" s="78"/>
      <c r="D545" s="44"/>
      <c r="E545" s="44"/>
      <c r="F545" s="78"/>
      <c r="G545" s="78"/>
      <c r="H545" s="78"/>
      <c r="I545" s="78"/>
      <c r="J545" s="78"/>
      <c r="K545" s="44"/>
      <c r="L545" s="44"/>
      <c r="M545" s="44"/>
      <c r="N545" s="44"/>
      <c r="O545" s="44"/>
      <c r="P545" s="44"/>
      <c r="Q545" s="44"/>
      <c r="R545" s="44"/>
      <c r="S545" s="44"/>
      <c r="T545" s="44"/>
      <c r="U545" s="44"/>
      <c r="V545" s="44"/>
      <c r="W545" s="44"/>
      <c r="X545" s="44"/>
      <c r="Y545" s="44"/>
      <c r="Z545" s="44"/>
      <c r="AA545" s="44"/>
      <c r="AB545" s="44"/>
      <c r="AC545" s="44"/>
    </row>
    <row r="546" ht="14.25" customHeight="1">
      <c r="A546" s="44"/>
      <c r="B546" s="44"/>
      <c r="C546" s="78"/>
      <c r="D546" s="44"/>
      <c r="E546" s="44"/>
      <c r="F546" s="78"/>
      <c r="G546" s="78"/>
      <c r="H546" s="78"/>
      <c r="I546" s="78"/>
      <c r="J546" s="78"/>
      <c r="K546" s="44"/>
      <c r="L546" s="44"/>
      <c r="M546" s="44"/>
      <c r="N546" s="44"/>
      <c r="O546" s="44"/>
      <c r="P546" s="44"/>
      <c r="Q546" s="44"/>
      <c r="R546" s="44"/>
      <c r="S546" s="44"/>
      <c r="T546" s="44"/>
      <c r="U546" s="44"/>
      <c r="V546" s="44"/>
      <c r="W546" s="44"/>
      <c r="X546" s="44"/>
      <c r="Y546" s="44"/>
      <c r="Z546" s="44"/>
      <c r="AA546" s="44"/>
      <c r="AB546" s="44"/>
      <c r="AC546" s="44"/>
    </row>
    <row r="547" ht="14.25" customHeight="1">
      <c r="A547" s="44"/>
      <c r="B547" s="44"/>
      <c r="C547" s="78"/>
      <c r="D547" s="44"/>
      <c r="E547" s="44"/>
      <c r="F547" s="78"/>
      <c r="G547" s="78"/>
      <c r="H547" s="78"/>
      <c r="I547" s="78"/>
      <c r="J547" s="78"/>
      <c r="K547" s="44"/>
      <c r="L547" s="44"/>
      <c r="M547" s="44"/>
      <c r="N547" s="44"/>
      <c r="O547" s="44"/>
      <c r="P547" s="44"/>
      <c r="Q547" s="44"/>
      <c r="R547" s="44"/>
      <c r="S547" s="44"/>
      <c r="T547" s="44"/>
      <c r="U547" s="44"/>
      <c r="V547" s="44"/>
      <c r="W547" s="44"/>
      <c r="X547" s="44"/>
      <c r="Y547" s="44"/>
      <c r="Z547" s="44"/>
      <c r="AA547" s="44"/>
      <c r="AB547" s="44"/>
      <c r="AC547" s="44"/>
    </row>
    <row r="548" ht="14.25" customHeight="1">
      <c r="A548" s="44"/>
      <c r="B548" s="44"/>
      <c r="C548" s="78"/>
      <c r="D548" s="44"/>
      <c r="E548" s="44"/>
      <c r="F548" s="78"/>
      <c r="G548" s="78"/>
      <c r="H548" s="78"/>
      <c r="I548" s="78"/>
      <c r="J548" s="78"/>
      <c r="K548" s="44"/>
      <c r="L548" s="44"/>
      <c r="M548" s="44"/>
      <c r="N548" s="44"/>
      <c r="O548" s="44"/>
      <c r="P548" s="44"/>
      <c r="Q548" s="44"/>
      <c r="R548" s="44"/>
      <c r="S548" s="44"/>
      <c r="T548" s="44"/>
      <c r="U548" s="44"/>
      <c r="V548" s="44"/>
      <c r="W548" s="44"/>
      <c r="X548" s="44"/>
      <c r="Y548" s="44"/>
      <c r="Z548" s="44"/>
      <c r="AA548" s="44"/>
      <c r="AB548" s="44"/>
      <c r="AC548" s="44"/>
    </row>
    <row r="549" ht="14.25" customHeight="1">
      <c r="A549" s="44"/>
      <c r="B549" s="44"/>
      <c r="C549" s="78"/>
      <c r="D549" s="44"/>
      <c r="E549" s="44"/>
      <c r="F549" s="78"/>
      <c r="G549" s="78"/>
      <c r="H549" s="78"/>
      <c r="I549" s="78"/>
      <c r="J549" s="78"/>
      <c r="K549" s="44"/>
      <c r="L549" s="44"/>
      <c r="M549" s="44"/>
      <c r="N549" s="44"/>
      <c r="O549" s="44"/>
      <c r="P549" s="44"/>
      <c r="Q549" s="44"/>
      <c r="R549" s="44"/>
      <c r="S549" s="44"/>
      <c r="T549" s="44"/>
      <c r="U549" s="44"/>
      <c r="V549" s="44"/>
      <c r="W549" s="44"/>
      <c r="X549" s="44"/>
      <c r="Y549" s="44"/>
      <c r="Z549" s="44"/>
      <c r="AA549" s="44"/>
      <c r="AB549" s="44"/>
      <c r="AC549" s="44"/>
    </row>
    <row r="550" ht="14.25" customHeight="1">
      <c r="A550" s="44"/>
      <c r="B550" s="44"/>
      <c r="C550" s="78"/>
      <c r="D550" s="44"/>
      <c r="E550" s="44"/>
      <c r="F550" s="78"/>
      <c r="G550" s="78"/>
      <c r="H550" s="78"/>
      <c r="I550" s="78"/>
      <c r="J550" s="78"/>
      <c r="K550" s="44"/>
      <c r="L550" s="44"/>
      <c r="M550" s="44"/>
      <c r="N550" s="44"/>
      <c r="O550" s="44"/>
      <c r="P550" s="44"/>
      <c r="Q550" s="44"/>
      <c r="R550" s="44"/>
      <c r="S550" s="44"/>
      <c r="T550" s="44"/>
      <c r="U550" s="44"/>
      <c r="V550" s="44"/>
      <c r="W550" s="44"/>
      <c r="X550" s="44"/>
      <c r="Y550" s="44"/>
      <c r="Z550" s="44"/>
      <c r="AA550" s="44"/>
      <c r="AB550" s="44"/>
      <c r="AC550" s="44"/>
    </row>
    <row r="551" ht="14.25" customHeight="1">
      <c r="A551" s="44"/>
      <c r="B551" s="44"/>
      <c r="C551" s="78"/>
      <c r="D551" s="44"/>
      <c r="E551" s="44"/>
      <c r="F551" s="78"/>
      <c r="G551" s="78"/>
      <c r="H551" s="78"/>
      <c r="I551" s="78"/>
      <c r="J551" s="78"/>
      <c r="K551" s="44"/>
      <c r="L551" s="44"/>
      <c r="M551" s="44"/>
      <c r="N551" s="44"/>
      <c r="O551" s="44"/>
      <c r="P551" s="44"/>
      <c r="Q551" s="44"/>
      <c r="R551" s="44"/>
      <c r="S551" s="44"/>
      <c r="T551" s="44"/>
      <c r="U551" s="44"/>
      <c r="V551" s="44"/>
      <c r="W551" s="44"/>
      <c r="X551" s="44"/>
      <c r="Y551" s="44"/>
      <c r="Z551" s="44"/>
      <c r="AA551" s="44"/>
      <c r="AB551" s="44"/>
      <c r="AC551" s="44"/>
    </row>
    <row r="552" ht="14.25" customHeight="1">
      <c r="A552" s="44"/>
      <c r="B552" s="44"/>
      <c r="C552" s="78"/>
      <c r="D552" s="44"/>
      <c r="E552" s="44"/>
      <c r="F552" s="78"/>
      <c r="G552" s="78"/>
      <c r="H552" s="78"/>
      <c r="I552" s="78"/>
      <c r="J552" s="78"/>
      <c r="K552" s="44"/>
      <c r="L552" s="44"/>
      <c r="M552" s="44"/>
      <c r="N552" s="44"/>
      <c r="O552" s="44"/>
      <c r="P552" s="44"/>
      <c r="Q552" s="44"/>
      <c r="R552" s="44"/>
      <c r="S552" s="44"/>
      <c r="T552" s="44"/>
      <c r="U552" s="44"/>
      <c r="V552" s="44"/>
      <c r="W552" s="44"/>
      <c r="X552" s="44"/>
      <c r="Y552" s="44"/>
      <c r="Z552" s="44"/>
      <c r="AA552" s="44"/>
      <c r="AB552" s="44"/>
      <c r="AC552" s="44"/>
    </row>
    <row r="553" ht="14.25" customHeight="1">
      <c r="A553" s="44"/>
      <c r="B553" s="44"/>
      <c r="C553" s="78"/>
      <c r="D553" s="44"/>
      <c r="E553" s="44"/>
      <c r="F553" s="78"/>
      <c r="G553" s="78"/>
      <c r="H553" s="78"/>
      <c r="I553" s="78"/>
      <c r="J553" s="78"/>
      <c r="K553" s="44"/>
      <c r="L553" s="44"/>
      <c r="M553" s="44"/>
      <c r="N553" s="44"/>
      <c r="O553" s="44"/>
      <c r="P553" s="44"/>
      <c r="Q553" s="44"/>
      <c r="R553" s="44"/>
      <c r="S553" s="44"/>
      <c r="T553" s="44"/>
      <c r="U553" s="44"/>
      <c r="V553" s="44"/>
      <c r="W553" s="44"/>
      <c r="X553" s="44"/>
      <c r="Y553" s="44"/>
      <c r="Z553" s="44"/>
      <c r="AA553" s="44"/>
      <c r="AB553" s="44"/>
      <c r="AC553" s="44"/>
    </row>
    <row r="554" ht="14.25" customHeight="1">
      <c r="A554" s="44"/>
      <c r="B554" s="44"/>
      <c r="C554" s="78"/>
      <c r="D554" s="44"/>
      <c r="E554" s="44"/>
      <c r="F554" s="78"/>
      <c r="G554" s="78"/>
      <c r="H554" s="78"/>
      <c r="I554" s="78"/>
      <c r="J554" s="78"/>
      <c r="K554" s="44"/>
      <c r="L554" s="44"/>
      <c r="M554" s="44"/>
      <c r="N554" s="44"/>
      <c r="O554" s="44"/>
      <c r="P554" s="44"/>
      <c r="Q554" s="44"/>
      <c r="R554" s="44"/>
      <c r="S554" s="44"/>
      <c r="T554" s="44"/>
      <c r="U554" s="44"/>
      <c r="V554" s="44"/>
      <c r="W554" s="44"/>
      <c r="X554" s="44"/>
      <c r="Y554" s="44"/>
      <c r="Z554" s="44"/>
      <c r="AA554" s="44"/>
      <c r="AB554" s="44"/>
      <c r="AC554" s="44"/>
    </row>
    <row r="555" ht="14.25" customHeight="1">
      <c r="A555" s="44"/>
      <c r="B555" s="44"/>
      <c r="C555" s="78"/>
      <c r="D555" s="44"/>
      <c r="E555" s="44"/>
      <c r="F555" s="78"/>
      <c r="G555" s="78"/>
      <c r="H555" s="78"/>
      <c r="I555" s="78"/>
      <c r="J555" s="78"/>
      <c r="K555" s="44"/>
      <c r="L555" s="44"/>
      <c r="M555" s="44"/>
      <c r="N555" s="44"/>
      <c r="O555" s="44"/>
      <c r="P555" s="44"/>
      <c r="Q555" s="44"/>
      <c r="R555" s="44"/>
      <c r="S555" s="44"/>
      <c r="T555" s="44"/>
      <c r="U555" s="44"/>
      <c r="V555" s="44"/>
      <c r="W555" s="44"/>
      <c r="X555" s="44"/>
      <c r="Y555" s="44"/>
      <c r="Z555" s="44"/>
      <c r="AA555" s="44"/>
      <c r="AB555" s="44"/>
      <c r="AC555" s="44"/>
    </row>
    <row r="556" ht="14.25" customHeight="1">
      <c r="A556" s="44"/>
      <c r="B556" s="44"/>
      <c r="C556" s="78"/>
      <c r="D556" s="44"/>
      <c r="E556" s="44"/>
      <c r="F556" s="78"/>
      <c r="G556" s="78"/>
      <c r="H556" s="78"/>
      <c r="I556" s="78"/>
      <c r="J556" s="78"/>
      <c r="K556" s="44"/>
      <c r="L556" s="44"/>
      <c r="M556" s="44"/>
      <c r="N556" s="44"/>
      <c r="O556" s="44"/>
      <c r="P556" s="44"/>
      <c r="Q556" s="44"/>
      <c r="R556" s="44"/>
      <c r="S556" s="44"/>
      <c r="T556" s="44"/>
      <c r="U556" s="44"/>
      <c r="V556" s="44"/>
      <c r="W556" s="44"/>
      <c r="X556" s="44"/>
      <c r="Y556" s="44"/>
      <c r="Z556" s="44"/>
      <c r="AA556" s="44"/>
      <c r="AB556" s="44"/>
      <c r="AC556" s="44"/>
    </row>
    <row r="557" ht="14.25" customHeight="1">
      <c r="A557" s="44"/>
      <c r="B557" s="44"/>
      <c r="C557" s="78"/>
      <c r="D557" s="44"/>
      <c r="E557" s="44"/>
      <c r="F557" s="78"/>
      <c r="G557" s="78"/>
      <c r="H557" s="78"/>
      <c r="I557" s="78"/>
      <c r="J557" s="78"/>
      <c r="K557" s="44"/>
      <c r="L557" s="44"/>
      <c r="M557" s="44"/>
      <c r="N557" s="44"/>
      <c r="O557" s="44"/>
      <c r="P557" s="44"/>
      <c r="Q557" s="44"/>
      <c r="R557" s="44"/>
      <c r="S557" s="44"/>
      <c r="T557" s="44"/>
      <c r="U557" s="44"/>
      <c r="V557" s="44"/>
      <c r="W557" s="44"/>
      <c r="X557" s="44"/>
      <c r="Y557" s="44"/>
      <c r="Z557" s="44"/>
      <c r="AA557" s="44"/>
      <c r="AB557" s="44"/>
      <c r="AC557" s="44"/>
    </row>
    <row r="558" ht="14.25" customHeight="1">
      <c r="A558" s="44"/>
      <c r="B558" s="44"/>
      <c r="C558" s="78"/>
      <c r="D558" s="44"/>
      <c r="E558" s="44"/>
      <c r="F558" s="78"/>
      <c r="G558" s="78"/>
      <c r="H558" s="78"/>
      <c r="I558" s="78"/>
      <c r="J558" s="78"/>
      <c r="K558" s="44"/>
      <c r="L558" s="44"/>
      <c r="M558" s="44"/>
      <c r="N558" s="44"/>
      <c r="O558" s="44"/>
      <c r="P558" s="44"/>
      <c r="Q558" s="44"/>
      <c r="R558" s="44"/>
      <c r="S558" s="44"/>
      <c r="T558" s="44"/>
      <c r="U558" s="44"/>
      <c r="V558" s="44"/>
      <c r="W558" s="44"/>
      <c r="X558" s="44"/>
      <c r="Y558" s="44"/>
      <c r="Z558" s="44"/>
      <c r="AA558" s="44"/>
      <c r="AB558" s="44"/>
      <c r="AC558" s="44"/>
    </row>
    <row r="559" ht="14.25" customHeight="1">
      <c r="A559" s="44"/>
      <c r="B559" s="44"/>
      <c r="C559" s="78"/>
      <c r="D559" s="44"/>
      <c r="E559" s="44"/>
      <c r="F559" s="78"/>
      <c r="G559" s="78"/>
      <c r="H559" s="78"/>
      <c r="I559" s="78"/>
      <c r="J559" s="78"/>
      <c r="K559" s="44"/>
      <c r="L559" s="44"/>
      <c r="M559" s="44"/>
      <c r="N559" s="44"/>
      <c r="O559" s="44"/>
      <c r="P559" s="44"/>
      <c r="Q559" s="44"/>
      <c r="R559" s="44"/>
      <c r="S559" s="44"/>
      <c r="T559" s="44"/>
      <c r="U559" s="44"/>
      <c r="V559" s="44"/>
      <c r="W559" s="44"/>
      <c r="X559" s="44"/>
      <c r="Y559" s="44"/>
      <c r="Z559" s="44"/>
      <c r="AA559" s="44"/>
      <c r="AB559" s="44"/>
      <c r="AC559" s="44"/>
    </row>
    <row r="560" ht="14.25" customHeight="1">
      <c r="A560" s="44"/>
      <c r="B560" s="44"/>
      <c r="C560" s="78"/>
      <c r="D560" s="44"/>
      <c r="E560" s="44"/>
      <c r="F560" s="78"/>
      <c r="G560" s="78"/>
      <c r="H560" s="78"/>
      <c r="I560" s="78"/>
      <c r="J560" s="78"/>
      <c r="K560" s="44"/>
      <c r="L560" s="44"/>
      <c r="M560" s="44"/>
      <c r="N560" s="44"/>
      <c r="O560" s="44"/>
      <c r="P560" s="44"/>
      <c r="Q560" s="44"/>
      <c r="R560" s="44"/>
      <c r="S560" s="44"/>
      <c r="T560" s="44"/>
      <c r="U560" s="44"/>
      <c r="V560" s="44"/>
      <c r="W560" s="44"/>
      <c r="X560" s="44"/>
      <c r="Y560" s="44"/>
      <c r="Z560" s="44"/>
      <c r="AA560" s="44"/>
      <c r="AB560" s="44"/>
      <c r="AC560" s="44"/>
    </row>
    <row r="561" ht="14.25" customHeight="1">
      <c r="A561" s="44"/>
      <c r="B561" s="44"/>
      <c r="C561" s="78"/>
      <c r="D561" s="44"/>
      <c r="E561" s="44"/>
      <c r="F561" s="78"/>
      <c r="G561" s="78"/>
      <c r="H561" s="78"/>
      <c r="I561" s="78"/>
      <c r="J561" s="78"/>
      <c r="K561" s="44"/>
      <c r="L561" s="44"/>
      <c r="M561" s="44"/>
      <c r="N561" s="44"/>
      <c r="O561" s="44"/>
      <c r="P561" s="44"/>
      <c r="Q561" s="44"/>
      <c r="R561" s="44"/>
      <c r="S561" s="44"/>
      <c r="T561" s="44"/>
      <c r="U561" s="44"/>
      <c r="V561" s="44"/>
      <c r="W561" s="44"/>
      <c r="X561" s="44"/>
      <c r="Y561" s="44"/>
      <c r="Z561" s="44"/>
      <c r="AA561" s="44"/>
      <c r="AB561" s="44"/>
      <c r="AC561" s="44"/>
    </row>
    <row r="562" ht="14.25" customHeight="1">
      <c r="A562" s="44"/>
      <c r="B562" s="44"/>
      <c r="C562" s="78"/>
      <c r="D562" s="44"/>
      <c r="E562" s="44"/>
      <c r="F562" s="78"/>
      <c r="G562" s="78"/>
      <c r="H562" s="78"/>
      <c r="I562" s="78"/>
      <c r="J562" s="78"/>
      <c r="K562" s="44"/>
      <c r="L562" s="44"/>
      <c r="M562" s="44"/>
      <c r="N562" s="44"/>
      <c r="O562" s="44"/>
      <c r="P562" s="44"/>
      <c r="Q562" s="44"/>
      <c r="R562" s="44"/>
      <c r="S562" s="44"/>
      <c r="T562" s="44"/>
      <c r="U562" s="44"/>
      <c r="V562" s="44"/>
      <c r="W562" s="44"/>
      <c r="X562" s="44"/>
      <c r="Y562" s="44"/>
      <c r="Z562" s="44"/>
      <c r="AA562" s="44"/>
      <c r="AB562" s="44"/>
      <c r="AC562" s="44"/>
    </row>
    <row r="563" ht="14.25" customHeight="1">
      <c r="A563" s="44"/>
      <c r="B563" s="44"/>
      <c r="C563" s="78"/>
      <c r="D563" s="44"/>
      <c r="E563" s="44"/>
      <c r="F563" s="78"/>
      <c r="G563" s="78"/>
      <c r="H563" s="78"/>
      <c r="I563" s="78"/>
      <c r="J563" s="78"/>
      <c r="K563" s="44"/>
      <c r="L563" s="44"/>
      <c r="M563" s="44"/>
      <c r="N563" s="44"/>
      <c r="O563" s="44"/>
      <c r="P563" s="44"/>
      <c r="Q563" s="44"/>
      <c r="R563" s="44"/>
      <c r="S563" s="44"/>
      <c r="T563" s="44"/>
      <c r="U563" s="44"/>
      <c r="V563" s="44"/>
      <c r="W563" s="44"/>
      <c r="X563" s="44"/>
      <c r="Y563" s="44"/>
      <c r="Z563" s="44"/>
      <c r="AA563" s="44"/>
      <c r="AB563" s="44"/>
      <c r="AC563" s="44"/>
    </row>
    <row r="564" ht="14.25" customHeight="1">
      <c r="A564" s="44"/>
      <c r="B564" s="44"/>
      <c r="C564" s="78"/>
      <c r="D564" s="44"/>
      <c r="E564" s="44"/>
      <c r="F564" s="78"/>
      <c r="G564" s="78"/>
      <c r="H564" s="78"/>
      <c r="I564" s="78"/>
      <c r="J564" s="78"/>
      <c r="K564" s="44"/>
      <c r="L564" s="44"/>
      <c r="M564" s="44"/>
      <c r="N564" s="44"/>
      <c r="O564" s="44"/>
      <c r="P564" s="44"/>
      <c r="Q564" s="44"/>
      <c r="R564" s="44"/>
      <c r="S564" s="44"/>
      <c r="T564" s="44"/>
      <c r="U564" s="44"/>
      <c r="V564" s="44"/>
      <c r="W564" s="44"/>
      <c r="X564" s="44"/>
      <c r="Y564" s="44"/>
      <c r="Z564" s="44"/>
      <c r="AA564" s="44"/>
      <c r="AB564" s="44"/>
      <c r="AC564" s="44"/>
    </row>
    <row r="565" ht="14.25" customHeight="1">
      <c r="A565" s="44"/>
      <c r="B565" s="44"/>
      <c r="C565" s="78"/>
      <c r="D565" s="44"/>
      <c r="E565" s="44"/>
      <c r="F565" s="78"/>
      <c r="G565" s="78"/>
      <c r="H565" s="78"/>
      <c r="I565" s="78"/>
      <c r="J565" s="78"/>
      <c r="K565" s="44"/>
      <c r="L565" s="44"/>
      <c r="M565" s="44"/>
      <c r="N565" s="44"/>
      <c r="O565" s="44"/>
      <c r="P565" s="44"/>
      <c r="Q565" s="44"/>
      <c r="R565" s="44"/>
      <c r="S565" s="44"/>
      <c r="T565" s="44"/>
      <c r="U565" s="44"/>
      <c r="V565" s="44"/>
      <c r="W565" s="44"/>
      <c r="X565" s="44"/>
      <c r="Y565" s="44"/>
      <c r="Z565" s="44"/>
      <c r="AA565" s="44"/>
      <c r="AB565" s="44"/>
      <c r="AC565" s="44"/>
    </row>
    <row r="566" ht="14.25" customHeight="1">
      <c r="A566" s="44"/>
      <c r="B566" s="44"/>
      <c r="C566" s="78"/>
      <c r="D566" s="44"/>
      <c r="E566" s="44"/>
      <c r="F566" s="78"/>
      <c r="G566" s="78"/>
      <c r="H566" s="78"/>
      <c r="I566" s="78"/>
      <c r="J566" s="78"/>
      <c r="K566" s="44"/>
      <c r="L566" s="44"/>
      <c r="M566" s="44"/>
      <c r="N566" s="44"/>
      <c r="O566" s="44"/>
      <c r="P566" s="44"/>
      <c r="Q566" s="44"/>
      <c r="R566" s="44"/>
      <c r="S566" s="44"/>
      <c r="T566" s="44"/>
      <c r="U566" s="44"/>
      <c r="V566" s="44"/>
      <c r="W566" s="44"/>
      <c r="X566" s="44"/>
      <c r="Y566" s="44"/>
      <c r="Z566" s="44"/>
      <c r="AA566" s="44"/>
      <c r="AB566" s="44"/>
      <c r="AC566" s="44"/>
    </row>
    <row r="567" ht="14.25" customHeight="1">
      <c r="A567" s="44"/>
      <c r="B567" s="44"/>
      <c r="C567" s="78"/>
      <c r="D567" s="44"/>
      <c r="E567" s="44"/>
      <c r="F567" s="78"/>
      <c r="G567" s="78"/>
      <c r="H567" s="78"/>
      <c r="I567" s="78"/>
      <c r="J567" s="78"/>
      <c r="K567" s="44"/>
      <c r="L567" s="44"/>
      <c r="M567" s="44"/>
      <c r="N567" s="44"/>
      <c r="O567" s="44"/>
      <c r="P567" s="44"/>
      <c r="Q567" s="44"/>
      <c r="R567" s="44"/>
      <c r="S567" s="44"/>
      <c r="T567" s="44"/>
      <c r="U567" s="44"/>
      <c r="V567" s="44"/>
      <c r="W567" s="44"/>
      <c r="X567" s="44"/>
      <c r="Y567" s="44"/>
      <c r="Z567" s="44"/>
      <c r="AA567" s="44"/>
      <c r="AB567" s="44"/>
      <c r="AC567" s="44"/>
    </row>
    <row r="568" ht="14.25" customHeight="1">
      <c r="A568" s="44"/>
      <c r="B568" s="44"/>
      <c r="C568" s="78"/>
      <c r="D568" s="44"/>
      <c r="E568" s="44"/>
      <c r="F568" s="78"/>
      <c r="G568" s="78"/>
      <c r="H568" s="78"/>
      <c r="I568" s="78"/>
      <c r="J568" s="78"/>
      <c r="K568" s="44"/>
      <c r="L568" s="44"/>
      <c r="M568" s="44"/>
      <c r="N568" s="44"/>
      <c r="O568" s="44"/>
      <c r="P568" s="44"/>
      <c r="Q568" s="44"/>
      <c r="R568" s="44"/>
      <c r="S568" s="44"/>
      <c r="T568" s="44"/>
      <c r="U568" s="44"/>
      <c r="V568" s="44"/>
      <c r="W568" s="44"/>
      <c r="X568" s="44"/>
      <c r="Y568" s="44"/>
      <c r="Z568" s="44"/>
      <c r="AA568" s="44"/>
      <c r="AB568" s="44"/>
      <c r="AC568" s="44"/>
    </row>
    <row r="569" ht="14.25" customHeight="1">
      <c r="A569" s="44"/>
      <c r="B569" s="44"/>
      <c r="C569" s="78"/>
      <c r="D569" s="44"/>
      <c r="E569" s="44"/>
      <c r="F569" s="78"/>
      <c r="G569" s="78"/>
      <c r="H569" s="78"/>
      <c r="I569" s="78"/>
      <c r="J569" s="78"/>
      <c r="K569" s="44"/>
      <c r="L569" s="44"/>
      <c r="M569" s="44"/>
      <c r="N569" s="44"/>
      <c r="O569" s="44"/>
      <c r="P569" s="44"/>
      <c r="Q569" s="44"/>
      <c r="R569" s="44"/>
      <c r="S569" s="44"/>
      <c r="T569" s="44"/>
      <c r="U569" s="44"/>
      <c r="V569" s="44"/>
      <c r="W569" s="44"/>
      <c r="X569" s="44"/>
      <c r="Y569" s="44"/>
      <c r="Z569" s="44"/>
      <c r="AA569" s="44"/>
      <c r="AB569" s="44"/>
      <c r="AC569" s="44"/>
    </row>
    <row r="570" ht="14.25" customHeight="1">
      <c r="A570" s="44"/>
      <c r="B570" s="44"/>
      <c r="C570" s="78"/>
      <c r="D570" s="44"/>
      <c r="E570" s="44"/>
      <c r="F570" s="78"/>
      <c r="G570" s="78"/>
      <c r="H570" s="78"/>
      <c r="I570" s="78"/>
      <c r="J570" s="78"/>
      <c r="K570" s="44"/>
      <c r="L570" s="44"/>
      <c r="M570" s="44"/>
      <c r="N570" s="44"/>
      <c r="O570" s="44"/>
      <c r="P570" s="44"/>
      <c r="Q570" s="44"/>
      <c r="R570" s="44"/>
      <c r="S570" s="44"/>
      <c r="T570" s="44"/>
      <c r="U570" s="44"/>
      <c r="V570" s="44"/>
      <c r="W570" s="44"/>
      <c r="X570" s="44"/>
      <c r="Y570" s="44"/>
      <c r="Z570" s="44"/>
      <c r="AA570" s="44"/>
      <c r="AB570" s="44"/>
      <c r="AC570" s="44"/>
    </row>
    <row r="571" ht="14.25" customHeight="1">
      <c r="A571" s="44"/>
      <c r="B571" s="44"/>
      <c r="C571" s="78"/>
      <c r="D571" s="44"/>
      <c r="E571" s="44"/>
      <c r="F571" s="78"/>
      <c r="G571" s="78"/>
      <c r="H571" s="78"/>
      <c r="I571" s="78"/>
      <c r="J571" s="78"/>
      <c r="K571" s="44"/>
      <c r="L571" s="44"/>
      <c r="M571" s="44"/>
      <c r="N571" s="44"/>
      <c r="O571" s="44"/>
      <c r="P571" s="44"/>
      <c r="Q571" s="44"/>
      <c r="R571" s="44"/>
      <c r="S571" s="44"/>
      <c r="T571" s="44"/>
      <c r="U571" s="44"/>
      <c r="V571" s="44"/>
      <c r="W571" s="44"/>
      <c r="X571" s="44"/>
      <c r="Y571" s="44"/>
      <c r="Z571" s="44"/>
      <c r="AA571" s="44"/>
      <c r="AB571" s="44"/>
      <c r="AC571" s="44"/>
    </row>
    <row r="572" ht="14.25" customHeight="1">
      <c r="A572" s="44"/>
      <c r="B572" s="44"/>
      <c r="C572" s="78"/>
      <c r="D572" s="44"/>
      <c r="E572" s="44"/>
      <c r="F572" s="78"/>
      <c r="G572" s="78"/>
      <c r="H572" s="78"/>
      <c r="I572" s="78"/>
      <c r="J572" s="78"/>
      <c r="K572" s="44"/>
      <c r="L572" s="44"/>
      <c r="M572" s="44"/>
      <c r="N572" s="44"/>
      <c r="O572" s="44"/>
      <c r="P572" s="44"/>
      <c r="Q572" s="44"/>
      <c r="R572" s="44"/>
      <c r="S572" s="44"/>
      <c r="T572" s="44"/>
      <c r="U572" s="44"/>
      <c r="V572" s="44"/>
      <c r="W572" s="44"/>
      <c r="X572" s="44"/>
      <c r="Y572" s="44"/>
      <c r="Z572" s="44"/>
      <c r="AA572" s="44"/>
      <c r="AB572" s="44"/>
      <c r="AC572" s="44"/>
    </row>
    <row r="573" ht="14.25" customHeight="1">
      <c r="A573" s="44"/>
      <c r="B573" s="44"/>
      <c r="C573" s="78"/>
      <c r="D573" s="44"/>
      <c r="E573" s="44"/>
      <c r="F573" s="78"/>
      <c r="G573" s="78"/>
      <c r="H573" s="78"/>
      <c r="I573" s="78"/>
      <c r="J573" s="78"/>
      <c r="K573" s="44"/>
      <c r="L573" s="44"/>
      <c r="M573" s="44"/>
      <c r="N573" s="44"/>
      <c r="O573" s="44"/>
      <c r="P573" s="44"/>
      <c r="Q573" s="44"/>
      <c r="R573" s="44"/>
      <c r="S573" s="44"/>
      <c r="T573" s="44"/>
      <c r="U573" s="44"/>
      <c r="V573" s="44"/>
      <c r="W573" s="44"/>
      <c r="X573" s="44"/>
      <c r="Y573" s="44"/>
      <c r="Z573" s="44"/>
      <c r="AA573" s="44"/>
      <c r="AB573" s="44"/>
      <c r="AC573" s="44"/>
    </row>
    <row r="574" ht="14.25" customHeight="1">
      <c r="A574" s="44"/>
      <c r="B574" s="44"/>
      <c r="C574" s="78"/>
      <c r="D574" s="44"/>
      <c r="E574" s="44"/>
      <c r="F574" s="78"/>
      <c r="G574" s="78"/>
      <c r="H574" s="78"/>
      <c r="I574" s="78"/>
      <c r="J574" s="78"/>
      <c r="K574" s="44"/>
      <c r="L574" s="44"/>
      <c r="M574" s="44"/>
      <c r="N574" s="44"/>
      <c r="O574" s="44"/>
      <c r="P574" s="44"/>
      <c r="Q574" s="44"/>
      <c r="R574" s="44"/>
      <c r="S574" s="44"/>
      <c r="T574" s="44"/>
      <c r="U574" s="44"/>
      <c r="V574" s="44"/>
      <c r="W574" s="44"/>
      <c r="X574" s="44"/>
      <c r="Y574" s="44"/>
      <c r="Z574" s="44"/>
      <c r="AA574" s="44"/>
      <c r="AB574" s="44"/>
      <c r="AC574" s="44"/>
    </row>
    <row r="575" ht="14.25" customHeight="1">
      <c r="A575" s="44"/>
      <c r="B575" s="44"/>
      <c r="C575" s="78"/>
      <c r="D575" s="44"/>
      <c r="E575" s="44"/>
      <c r="F575" s="78"/>
      <c r="G575" s="78"/>
      <c r="H575" s="78"/>
      <c r="I575" s="78"/>
      <c r="J575" s="78"/>
      <c r="K575" s="44"/>
      <c r="L575" s="44"/>
      <c r="M575" s="44"/>
      <c r="N575" s="44"/>
      <c r="O575" s="44"/>
      <c r="P575" s="44"/>
      <c r="Q575" s="44"/>
      <c r="R575" s="44"/>
      <c r="S575" s="44"/>
      <c r="T575" s="44"/>
      <c r="U575" s="44"/>
      <c r="V575" s="44"/>
      <c r="W575" s="44"/>
      <c r="X575" s="44"/>
      <c r="Y575" s="44"/>
      <c r="Z575" s="44"/>
      <c r="AA575" s="44"/>
      <c r="AB575" s="44"/>
      <c r="AC575" s="44"/>
    </row>
    <row r="576" ht="14.25" customHeight="1">
      <c r="A576" s="44"/>
      <c r="B576" s="44"/>
      <c r="C576" s="78"/>
      <c r="D576" s="44"/>
      <c r="E576" s="44"/>
      <c r="F576" s="78"/>
      <c r="G576" s="78"/>
      <c r="H576" s="78"/>
      <c r="I576" s="78"/>
      <c r="J576" s="78"/>
      <c r="K576" s="44"/>
      <c r="L576" s="44"/>
      <c r="M576" s="44"/>
      <c r="N576" s="44"/>
      <c r="O576" s="44"/>
      <c r="P576" s="44"/>
      <c r="Q576" s="44"/>
      <c r="R576" s="44"/>
      <c r="S576" s="44"/>
      <c r="T576" s="44"/>
      <c r="U576" s="44"/>
      <c r="V576" s="44"/>
      <c r="W576" s="44"/>
      <c r="X576" s="44"/>
      <c r="Y576" s="44"/>
      <c r="Z576" s="44"/>
      <c r="AA576" s="44"/>
      <c r="AB576" s="44"/>
      <c r="AC576" s="44"/>
    </row>
    <row r="577" ht="14.25" customHeight="1">
      <c r="A577" s="44"/>
      <c r="B577" s="44"/>
      <c r="C577" s="78"/>
      <c r="D577" s="44"/>
      <c r="E577" s="44"/>
      <c r="F577" s="78"/>
      <c r="G577" s="78"/>
      <c r="H577" s="78"/>
      <c r="I577" s="78"/>
      <c r="J577" s="78"/>
      <c r="K577" s="44"/>
      <c r="L577" s="44"/>
      <c r="M577" s="44"/>
      <c r="N577" s="44"/>
      <c r="O577" s="44"/>
      <c r="P577" s="44"/>
      <c r="Q577" s="44"/>
      <c r="R577" s="44"/>
      <c r="S577" s="44"/>
      <c r="T577" s="44"/>
      <c r="U577" s="44"/>
      <c r="V577" s="44"/>
      <c r="W577" s="44"/>
      <c r="X577" s="44"/>
      <c r="Y577" s="44"/>
      <c r="Z577" s="44"/>
      <c r="AA577" s="44"/>
      <c r="AB577" s="44"/>
      <c r="AC577" s="44"/>
    </row>
    <row r="578" ht="14.25" customHeight="1">
      <c r="A578" s="44"/>
      <c r="B578" s="44"/>
      <c r="C578" s="78"/>
      <c r="D578" s="44"/>
      <c r="E578" s="44"/>
      <c r="F578" s="78"/>
      <c r="G578" s="78"/>
      <c r="H578" s="78"/>
      <c r="I578" s="78"/>
      <c r="J578" s="78"/>
      <c r="K578" s="44"/>
      <c r="L578" s="44"/>
      <c r="M578" s="44"/>
      <c r="N578" s="44"/>
      <c r="O578" s="44"/>
      <c r="P578" s="44"/>
      <c r="Q578" s="44"/>
      <c r="R578" s="44"/>
      <c r="S578" s="44"/>
      <c r="T578" s="44"/>
      <c r="U578" s="44"/>
      <c r="V578" s="44"/>
      <c r="W578" s="44"/>
      <c r="X578" s="44"/>
      <c r="Y578" s="44"/>
      <c r="Z578" s="44"/>
      <c r="AA578" s="44"/>
      <c r="AB578" s="44"/>
      <c r="AC578" s="44"/>
    </row>
    <row r="579" ht="14.25" customHeight="1">
      <c r="A579" s="44"/>
      <c r="B579" s="44"/>
      <c r="C579" s="78"/>
      <c r="D579" s="44"/>
      <c r="E579" s="44"/>
      <c r="F579" s="78"/>
      <c r="G579" s="78"/>
      <c r="H579" s="78"/>
      <c r="I579" s="78"/>
      <c r="J579" s="78"/>
      <c r="K579" s="44"/>
      <c r="L579" s="44"/>
      <c r="M579" s="44"/>
      <c r="N579" s="44"/>
      <c r="O579" s="44"/>
      <c r="P579" s="44"/>
      <c r="Q579" s="44"/>
      <c r="R579" s="44"/>
      <c r="S579" s="44"/>
      <c r="T579" s="44"/>
      <c r="U579" s="44"/>
      <c r="V579" s="44"/>
      <c r="W579" s="44"/>
      <c r="X579" s="44"/>
      <c r="Y579" s="44"/>
      <c r="Z579" s="44"/>
      <c r="AA579" s="44"/>
      <c r="AB579" s="44"/>
      <c r="AC579" s="44"/>
    </row>
    <row r="580" ht="14.25" customHeight="1">
      <c r="A580" s="44"/>
      <c r="B580" s="44"/>
      <c r="C580" s="78"/>
      <c r="D580" s="44"/>
      <c r="E580" s="44"/>
      <c r="F580" s="78"/>
      <c r="G580" s="78"/>
      <c r="H580" s="78"/>
      <c r="I580" s="78"/>
      <c r="J580" s="78"/>
      <c r="K580" s="44"/>
      <c r="L580" s="44"/>
      <c r="M580" s="44"/>
      <c r="N580" s="44"/>
      <c r="O580" s="44"/>
      <c r="P580" s="44"/>
      <c r="Q580" s="44"/>
      <c r="R580" s="44"/>
      <c r="S580" s="44"/>
      <c r="T580" s="44"/>
      <c r="U580" s="44"/>
      <c r="V580" s="44"/>
      <c r="W580" s="44"/>
      <c r="X580" s="44"/>
      <c r="Y580" s="44"/>
      <c r="Z580" s="44"/>
      <c r="AA580" s="44"/>
      <c r="AB580" s="44"/>
      <c r="AC580" s="44"/>
    </row>
    <row r="581" ht="14.25" customHeight="1">
      <c r="A581" s="44"/>
      <c r="B581" s="44"/>
      <c r="C581" s="78"/>
      <c r="D581" s="44"/>
      <c r="E581" s="44"/>
      <c r="F581" s="78"/>
      <c r="G581" s="78"/>
      <c r="H581" s="78"/>
      <c r="I581" s="78"/>
      <c r="J581" s="78"/>
      <c r="K581" s="44"/>
      <c r="L581" s="44"/>
      <c r="M581" s="44"/>
      <c r="N581" s="44"/>
      <c r="O581" s="44"/>
      <c r="P581" s="44"/>
      <c r="Q581" s="44"/>
      <c r="R581" s="44"/>
      <c r="S581" s="44"/>
      <c r="T581" s="44"/>
      <c r="U581" s="44"/>
      <c r="V581" s="44"/>
      <c r="W581" s="44"/>
      <c r="X581" s="44"/>
      <c r="Y581" s="44"/>
      <c r="Z581" s="44"/>
      <c r="AA581" s="44"/>
      <c r="AB581" s="44"/>
      <c r="AC581" s="44"/>
    </row>
    <row r="582" ht="14.25" customHeight="1">
      <c r="A582" s="44"/>
      <c r="B582" s="44"/>
      <c r="C582" s="78"/>
      <c r="D582" s="44"/>
      <c r="E582" s="44"/>
      <c r="F582" s="78"/>
      <c r="G582" s="78"/>
      <c r="H582" s="78"/>
      <c r="I582" s="78"/>
      <c r="J582" s="78"/>
      <c r="K582" s="44"/>
      <c r="L582" s="44"/>
      <c r="M582" s="44"/>
      <c r="N582" s="44"/>
      <c r="O582" s="44"/>
      <c r="P582" s="44"/>
      <c r="Q582" s="44"/>
      <c r="R582" s="44"/>
      <c r="S582" s="44"/>
      <c r="T582" s="44"/>
      <c r="U582" s="44"/>
      <c r="V582" s="44"/>
      <c r="W582" s="44"/>
      <c r="X582" s="44"/>
      <c r="Y582" s="44"/>
      <c r="Z582" s="44"/>
      <c r="AA582" s="44"/>
      <c r="AB582" s="44"/>
      <c r="AC582" s="44"/>
    </row>
    <row r="583" ht="14.25" customHeight="1">
      <c r="A583" s="44"/>
      <c r="B583" s="44"/>
      <c r="C583" s="78"/>
      <c r="D583" s="44"/>
      <c r="E583" s="44"/>
      <c r="F583" s="78"/>
      <c r="G583" s="78"/>
      <c r="H583" s="78"/>
      <c r="I583" s="78"/>
      <c r="J583" s="78"/>
      <c r="K583" s="44"/>
      <c r="L583" s="44"/>
      <c r="M583" s="44"/>
      <c r="N583" s="44"/>
      <c r="O583" s="44"/>
      <c r="P583" s="44"/>
      <c r="Q583" s="44"/>
      <c r="R583" s="44"/>
      <c r="S583" s="44"/>
      <c r="T583" s="44"/>
      <c r="U583" s="44"/>
      <c r="V583" s="44"/>
      <c r="W583" s="44"/>
      <c r="X583" s="44"/>
      <c r="Y583" s="44"/>
      <c r="Z583" s="44"/>
      <c r="AA583" s="44"/>
      <c r="AB583" s="44"/>
      <c r="AC583" s="44"/>
    </row>
    <row r="584" ht="14.25" customHeight="1">
      <c r="A584" s="44"/>
      <c r="B584" s="44"/>
      <c r="C584" s="78"/>
      <c r="D584" s="44"/>
      <c r="E584" s="44"/>
      <c r="F584" s="78"/>
      <c r="G584" s="78"/>
      <c r="H584" s="78"/>
      <c r="I584" s="78"/>
      <c r="J584" s="78"/>
      <c r="K584" s="44"/>
      <c r="L584" s="44"/>
      <c r="M584" s="44"/>
      <c r="N584" s="44"/>
      <c r="O584" s="44"/>
      <c r="P584" s="44"/>
      <c r="Q584" s="44"/>
      <c r="R584" s="44"/>
      <c r="S584" s="44"/>
      <c r="T584" s="44"/>
      <c r="U584" s="44"/>
      <c r="V584" s="44"/>
      <c r="W584" s="44"/>
      <c r="X584" s="44"/>
      <c r="Y584" s="44"/>
      <c r="Z584" s="44"/>
      <c r="AA584" s="44"/>
      <c r="AB584" s="44"/>
      <c r="AC584" s="44"/>
    </row>
    <row r="585" ht="14.25" customHeight="1">
      <c r="A585" s="44"/>
      <c r="B585" s="44"/>
      <c r="C585" s="78"/>
      <c r="D585" s="44"/>
      <c r="E585" s="44"/>
      <c r="F585" s="78"/>
      <c r="G585" s="78"/>
      <c r="H585" s="78"/>
      <c r="I585" s="78"/>
      <c r="J585" s="78"/>
      <c r="K585" s="44"/>
      <c r="L585" s="44"/>
      <c r="M585" s="44"/>
      <c r="N585" s="44"/>
      <c r="O585" s="44"/>
      <c r="P585" s="44"/>
      <c r="Q585" s="44"/>
      <c r="R585" s="44"/>
      <c r="S585" s="44"/>
      <c r="T585" s="44"/>
      <c r="U585" s="44"/>
      <c r="V585" s="44"/>
      <c r="W585" s="44"/>
      <c r="X585" s="44"/>
      <c r="Y585" s="44"/>
      <c r="Z585" s="44"/>
      <c r="AA585" s="44"/>
      <c r="AB585" s="44"/>
      <c r="AC585" s="44"/>
    </row>
    <row r="586" ht="14.25" customHeight="1">
      <c r="A586" s="44"/>
      <c r="B586" s="44"/>
      <c r="C586" s="78"/>
      <c r="D586" s="44"/>
      <c r="E586" s="44"/>
      <c r="F586" s="78"/>
      <c r="G586" s="78"/>
      <c r="H586" s="78"/>
      <c r="I586" s="78"/>
      <c r="J586" s="78"/>
      <c r="K586" s="44"/>
      <c r="L586" s="44"/>
      <c r="M586" s="44"/>
      <c r="N586" s="44"/>
      <c r="O586" s="44"/>
      <c r="P586" s="44"/>
      <c r="Q586" s="44"/>
      <c r="R586" s="44"/>
      <c r="S586" s="44"/>
      <c r="T586" s="44"/>
      <c r="U586" s="44"/>
      <c r="V586" s="44"/>
      <c r="W586" s="44"/>
      <c r="X586" s="44"/>
      <c r="Y586" s="44"/>
      <c r="Z586" s="44"/>
      <c r="AA586" s="44"/>
      <c r="AB586" s="44"/>
      <c r="AC586" s="44"/>
    </row>
    <row r="587" ht="14.25" customHeight="1">
      <c r="A587" s="44"/>
      <c r="B587" s="44"/>
      <c r="C587" s="78"/>
      <c r="D587" s="44"/>
      <c r="E587" s="44"/>
      <c r="F587" s="78"/>
      <c r="G587" s="78"/>
      <c r="H587" s="78"/>
      <c r="I587" s="78"/>
      <c r="J587" s="78"/>
      <c r="K587" s="44"/>
      <c r="L587" s="44"/>
      <c r="M587" s="44"/>
      <c r="N587" s="44"/>
      <c r="O587" s="44"/>
      <c r="P587" s="44"/>
      <c r="Q587" s="44"/>
      <c r="R587" s="44"/>
      <c r="S587" s="44"/>
      <c r="T587" s="44"/>
      <c r="U587" s="44"/>
      <c r="V587" s="44"/>
      <c r="W587" s="44"/>
      <c r="X587" s="44"/>
      <c r="Y587" s="44"/>
      <c r="Z587" s="44"/>
      <c r="AA587" s="44"/>
      <c r="AB587" s="44"/>
      <c r="AC587" s="44"/>
    </row>
    <row r="588" ht="14.25" customHeight="1">
      <c r="A588" s="44"/>
      <c r="B588" s="44"/>
      <c r="C588" s="78"/>
      <c r="D588" s="44"/>
      <c r="E588" s="44"/>
      <c r="F588" s="78"/>
      <c r="G588" s="78"/>
      <c r="H588" s="78"/>
      <c r="I588" s="78"/>
      <c r="J588" s="78"/>
      <c r="K588" s="44"/>
      <c r="L588" s="44"/>
      <c r="M588" s="44"/>
      <c r="N588" s="44"/>
      <c r="O588" s="44"/>
      <c r="P588" s="44"/>
      <c r="Q588" s="44"/>
      <c r="R588" s="44"/>
      <c r="S588" s="44"/>
      <c r="T588" s="44"/>
      <c r="U588" s="44"/>
      <c r="V588" s="44"/>
      <c r="W588" s="44"/>
      <c r="X588" s="44"/>
      <c r="Y588" s="44"/>
      <c r="Z588" s="44"/>
      <c r="AA588" s="44"/>
      <c r="AB588" s="44"/>
      <c r="AC588" s="44"/>
    </row>
    <row r="589" ht="14.25" customHeight="1">
      <c r="A589" s="44"/>
      <c r="B589" s="44"/>
      <c r="C589" s="78"/>
      <c r="D589" s="44"/>
      <c r="E589" s="44"/>
      <c r="F589" s="78"/>
      <c r="G589" s="78"/>
      <c r="H589" s="78"/>
      <c r="I589" s="78"/>
      <c r="J589" s="78"/>
      <c r="K589" s="44"/>
      <c r="L589" s="44"/>
      <c r="M589" s="44"/>
      <c r="N589" s="44"/>
      <c r="O589" s="44"/>
      <c r="P589" s="44"/>
      <c r="Q589" s="44"/>
      <c r="R589" s="44"/>
      <c r="S589" s="44"/>
      <c r="T589" s="44"/>
      <c r="U589" s="44"/>
      <c r="V589" s="44"/>
      <c r="W589" s="44"/>
      <c r="X589" s="44"/>
      <c r="Y589" s="44"/>
      <c r="Z589" s="44"/>
      <c r="AA589" s="44"/>
      <c r="AB589" s="44"/>
      <c r="AC589" s="44"/>
    </row>
    <row r="590" ht="14.25" customHeight="1">
      <c r="A590" s="44"/>
      <c r="B590" s="44"/>
      <c r="C590" s="78"/>
      <c r="D590" s="44"/>
      <c r="E590" s="44"/>
      <c r="F590" s="78"/>
      <c r="G590" s="78"/>
      <c r="H590" s="78"/>
      <c r="I590" s="78"/>
      <c r="J590" s="78"/>
      <c r="K590" s="44"/>
      <c r="L590" s="44"/>
      <c r="M590" s="44"/>
      <c r="N590" s="44"/>
      <c r="O590" s="44"/>
      <c r="P590" s="44"/>
      <c r="Q590" s="44"/>
      <c r="R590" s="44"/>
      <c r="S590" s="44"/>
      <c r="T590" s="44"/>
      <c r="U590" s="44"/>
      <c r="V590" s="44"/>
      <c r="W590" s="44"/>
      <c r="X590" s="44"/>
      <c r="Y590" s="44"/>
      <c r="Z590" s="44"/>
      <c r="AA590" s="44"/>
      <c r="AB590" s="44"/>
      <c r="AC590" s="44"/>
    </row>
    <row r="591" ht="14.25" customHeight="1">
      <c r="A591" s="44"/>
      <c r="B591" s="44"/>
      <c r="C591" s="78"/>
      <c r="D591" s="44"/>
      <c r="E591" s="44"/>
      <c r="F591" s="78"/>
      <c r="G591" s="78"/>
      <c r="H591" s="78"/>
      <c r="I591" s="78"/>
      <c r="J591" s="78"/>
      <c r="K591" s="44"/>
      <c r="L591" s="44"/>
      <c r="M591" s="44"/>
      <c r="N591" s="44"/>
      <c r="O591" s="44"/>
      <c r="P591" s="44"/>
      <c r="Q591" s="44"/>
      <c r="R591" s="44"/>
      <c r="S591" s="44"/>
      <c r="T591" s="44"/>
      <c r="U591" s="44"/>
      <c r="V591" s="44"/>
      <c r="W591" s="44"/>
      <c r="X591" s="44"/>
      <c r="Y591" s="44"/>
      <c r="Z591" s="44"/>
      <c r="AA591" s="44"/>
      <c r="AB591" s="44"/>
      <c r="AC591" s="44"/>
    </row>
    <row r="592" ht="14.25" customHeight="1">
      <c r="A592" s="44"/>
      <c r="B592" s="44"/>
      <c r="C592" s="78"/>
      <c r="D592" s="44"/>
      <c r="E592" s="44"/>
      <c r="F592" s="78"/>
      <c r="G592" s="78"/>
      <c r="H592" s="78"/>
      <c r="I592" s="78"/>
      <c r="J592" s="78"/>
      <c r="K592" s="44"/>
      <c r="L592" s="44"/>
      <c r="M592" s="44"/>
      <c r="N592" s="44"/>
      <c r="O592" s="44"/>
      <c r="P592" s="44"/>
      <c r="Q592" s="44"/>
      <c r="R592" s="44"/>
      <c r="S592" s="44"/>
      <c r="T592" s="44"/>
      <c r="U592" s="44"/>
      <c r="V592" s="44"/>
      <c r="W592" s="44"/>
      <c r="X592" s="44"/>
      <c r="Y592" s="44"/>
      <c r="Z592" s="44"/>
      <c r="AA592" s="44"/>
      <c r="AB592" s="44"/>
      <c r="AC592" s="44"/>
    </row>
    <row r="593" ht="14.25" customHeight="1">
      <c r="A593" s="44"/>
      <c r="B593" s="44"/>
      <c r="C593" s="78"/>
      <c r="D593" s="44"/>
      <c r="E593" s="44"/>
      <c r="F593" s="78"/>
      <c r="G593" s="78"/>
      <c r="H593" s="78"/>
      <c r="I593" s="78"/>
      <c r="J593" s="78"/>
      <c r="K593" s="44"/>
      <c r="L593" s="44"/>
      <c r="M593" s="44"/>
      <c r="N593" s="44"/>
      <c r="O593" s="44"/>
      <c r="P593" s="44"/>
      <c r="Q593" s="44"/>
      <c r="R593" s="44"/>
      <c r="S593" s="44"/>
      <c r="T593" s="44"/>
      <c r="U593" s="44"/>
      <c r="V593" s="44"/>
      <c r="W593" s="44"/>
      <c r="X593" s="44"/>
      <c r="Y593" s="44"/>
      <c r="Z593" s="44"/>
      <c r="AA593" s="44"/>
      <c r="AB593" s="44"/>
      <c r="AC593" s="44"/>
    </row>
    <row r="594" ht="14.25" customHeight="1">
      <c r="A594" s="44"/>
      <c r="B594" s="44"/>
      <c r="C594" s="78"/>
      <c r="D594" s="44"/>
      <c r="E594" s="44"/>
      <c r="F594" s="78"/>
      <c r="G594" s="78"/>
      <c r="H594" s="78"/>
      <c r="I594" s="78"/>
      <c r="J594" s="78"/>
      <c r="K594" s="44"/>
      <c r="L594" s="44"/>
      <c r="M594" s="44"/>
      <c r="N594" s="44"/>
      <c r="O594" s="44"/>
      <c r="P594" s="44"/>
      <c r="Q594" s="44"/>
      <c r="R594" s="44"/>
      <c r="S594" s="44"/>
      <c r="T594" s="44"/>
      <c r="U594" s="44"/>
      <c r="V594" s="44"/>
      <c r="W594" s="44"/>
      <c r="X594" s="44"/>
      <c r="Y594" s="44"/>
      <c r="Z594" s="44"/>
      <c r="AA594" s="44"/>
      <c r="AB594" s="44"/>
      <c r="AC594" s="44"/>
    </row>
    <row r="595" ht="14.25" customHeight="1">
      <c r="A595" s="44"/>
      <c r="B595" s="44"/>
      <c r="C595" s="78"/>
      <c r="D595" s="44"/>
      <c r="E595" s="44"/>
      <c r="F595" s="78"/>
      <c r="G595" s="78"/>
      <c r="H595" s="78"/>
      <c r="I595" s="78"/>
      <c r="J595" s="78"/>
      <c r="K595" s="44"/>
      <c r="L595" s="44"/>
      <c r="M595" s="44"/>
      <c r="N595" s="44"/>
      <c r="O595" s="44"/>
      <c r="P595" s="44"/>
      <c r="Q595" s="44"/>
      <c r="R595" s="44"/>
      <c r="S595" s="44"/>
      <c r="T595" s="44"/>
      <c r="U595" s="44"/>
      <c r="V595" s="44"/>
      <c r="W595" s="44"/>
      <c r="X595" s="44"/>
      <c r="Y595" s="44"/>
      <c r="Z595" s="44"/>
      <c r="AA595" s="44"/>
      <c r="AB595" s="44"/>
      <c r="AC595" s="44"/>
    </row>
    <row r="596" ht="14.25" customHeight="1">
      <c r="A596" s="44"/>
      <c r="B596" s="44"/>
      <c r="C596" s="78"/>
      <c r="D596" s="44"/>
      <c r="E596" s="44"/>
      <c r="F596" s="78"/>
      <c r="G596" s="78"/>
      <c r="H596" s="78"/>
      <c r="I596" s="78"/>
      <c r="J596" s="78"/>
      <c r="K596" s="44"/>
      <c r="L596" s="44"/>
      <c r="M596" s="44"/>
      <c r="N596" s="44"/>
      <c r="O596" s="44"/>
      <c r="P596" s="44"/>
      <c r="Q596" s="44"/>
      <c r="R596" s="44"/>
      <c r="S596" s="44"/>
      <c r="T596" s="44"/>
      <c r="U596" s="44"/>
      <c r="V596" s="44"/>
      <c r="W596" s="44"/>
      <c r="X596" s="44"/>
      <c r="Y596" s="44"/>
      <c r="Z596" s="44"/>
      <c r="AA596" s="44"/>
      <c r="AB596" s="44"/>
      <c r="AC596" s="44"/>
    </row>
    <row r="597" ht="14.25" customHeight="1">
      <c r="A597" s="44"/>
      <c r="B597" s="44"/>
      <c r="C597" s="78"/>
      <c r="D597" s="44"/>
      <c r="E597" s="44"/>
      <c r="F597" s="78"/>
      <c r="G597" s="78"/>
      <c r="H597" s="78"/>
      <c r="I597" s="78"/>
      <c r="J597" s="78"/>
      <c r="K597" s="44"/>
      <c r="L597" s="44"/>
      <c r="M597" s="44"/>
      <c r="N597" s="44"/>
      <c r="O597" s="44"/>
      <c r="P597" s="44"/>
      <c r="Q597" s="44"/>
      <c r="R597" s="44"/>
      <c r="S597" s="44"/>
      <c r="T597" s="44"/>
      <c r="U597" s="44"/>
      <c r="V597" s="44"/>
      <c r="W597" s="44"/>
      <c r="X597" s="44"/>
      <c r="Y597" s="44"/>
      <c r="Z597" s="44"/>
      <c r="AA597" s="44"/>
      <c r="AB597" s="44"/>
      <c r="AC597" s="44"/>
    </row>
    <row r="598" ht="14.25" customHeight="1">
      <c r="A598" s="44"/>
      <c r="B598" s="44"/>
      <c r="C598" s="78"/>
      <c r="D598" s="44"/>
      <c r="E598" s="44"/>
      <c r="F598" s="78"/>
      <c r="G598" s="78"/>
      <c r="H598" s="78"/>
      <c r="I598" s="78"/>
      <c r="J598" s="78"/>
      <c r="K598" s="44"/>
      <c r="L598" s="44"/>
      <c r="M598" s="44"/>
      <c r="N598" s="44"/>
      <c r="O598" s="44"/>
      <c r="P598" s="44"/>
      <c r="Q598" s="44"/>
      <c r="R598" s="44"/>
      <c r="S598" s="44"/>
      <c r="T598" s="44"/>
      <c r="U598" s="44"/>
      <c r="V598" s="44"/>
      <c r="W598" s="44"/>
      <c r="X598" s="44"/>
      <c r="Y598" s="44"/>
      <c r="Z598" s="44"/>
      <c r="AA598" s="44"/>
      <c r="AB598" s="44"/>
      <c r="AC598" s="44"/>
    </row>
    <row r="599" ht="14.25" customHeight="1">
      <c r="A599" s="44"/>
      <c r="B599" s="44"/>
      <c r="C599" s="78"/>
      <c r="D599" s="44"/>
      <c r="E599" s="44"/>
      <c r="F599" s="78"/>
      <c r="G599" s="78"/>
      <c r="H599" s="78"/>
      <c r="I599" s="78"/>
      <c r="J599" s="78"/>
      <c r="K599" s="44"/>
      <c r="L599" s="44"/>
      <c r="M599" s="44"/>
      <c r="N599" s="44"/>
      <c r="O599" s="44"/>
      <c r="P599" s="44"/>
      <c r="Q599" s="44"/>
      <c r="R599" s="44"/>
      <c r="S599" s="44"/>
      <c r="T599" s="44"/>
      <c r="U599" s="44"/>
      <c r="V599" s="44"/>
      <c r="W599" s="44"/>
      <c r="X599" s="44"/>
      <c r="Y599" s="44"/>
      <c r="Z599" s="44"/>
      <c r="AA599" s="44"/>
      <c r="AB599" s="44"/>
      <c r="AC599" s="44"/>
    </row>
    <row r="600" ht="14.25" customHeight="1">
      <c r="A600" s="44"/>
      <c r="B600" s="44"/>
      <c r="C600" s="78"/>
      <c r="D600" s="44"/>
      <c r="E600" s="44"/>
      <c r="F600" s="78"/>
      <c r="G600" s="78"/>
      <c r="H600" s="78"/>
      <c r="I600" s="78"/>
      <c r="J600" s="78"/>
      <c r="K600" s="44"/>
      <c r="L600" s="44"/>
      <c r="M600" s="44"/>
      <c r="N600" s="44"/>
      <c r="O600" s="44"/>
      <c r="P600" s="44"/>
      <c r="Q600" s="44"/>
      <c r="R600" s="44"/>
      <c r="S600" s="44"/>
      <c r="T600" s="44"/>
      <c r="U600" s="44"/>
      <c r="V600" s="44"/>
      <c r="W600" s="44"/>
      <c r="X600" s="44"/>
      <c r="Y600" s="44"/>
      <c r="Z600" s="44"/>
      <c r="AA600" s="44"/>
      <c r="AB600" s="44"/>
      <c r="AC600" s="44"/>
    </row>
    <row r="601" ht="14.25" customHeight="1">
      <c r="A601" s="44"/>
      <c r="B601" s="44"/>
      <c r="C601" s="78"/>
      <c r="D601" s="44"/>
      <c r="E601" s="44"/>
      <c r="F601" s="78"/>
      <c r="G601" s="78"/>
      <c r="H601" s="78"/>
      <c r="I601" s="78"/>
      <c r="J601" s="78"/>
      <c r="K601" s="44"/>
      <c r="L601" s="44"/>
      <c r="M601" s="44"/>
      <c r="N601" s="44"/>
      <c r="O601" s="44"/>
      <c r="P601" s="44"/>
      <c r="Q601" s="44"/>
      <c r="R601" s="44"/>
      <c r="S601" s="44"/>
      <c r="T601" s="44"/>
      <c r="U601" s="44"/>
      <c r="V601" s="44"/>
      <c r="W601" s="44"/>
      <c r="X601" s="44"/>
      <c r="Y601" s="44"/>
      <c r="Z601" s="44"/>
      <c r="AA601" s="44"/>
      <c r="AB601" s="44"/>
      <c r="AC601" s="44"/>
    </row>
    <row r="602" ht="14.25" customHeight="1">
      <c r="A602" s="44"/>
      <c r="B602" s="44"/>
      <c r="C602" s="78"/>
      <c r="D602" s="44"/>
      <c r="E602" s="44"/>
      <c r="F602" s="78"/>
      <c r="G602" s="78"/>
      <c r="H602" s="78"/>
      <c r="I602" s="78"/>
      <c r="J602" s="78"/>
      <c r="K602" s="44"/>
      <c r="L602" s="44"/>
      <c r="M602" s="44"/>
      <c r="N602" s="44"/>
      <c r="O602" s="44"/>
      <c r="P602" s="44"/>
      <c r="Q602" s="44"/>
      <c r="R602" s="44"/>
      <c r="S602" s="44"/>
      <c r="T602" s="44"/>
      <c r="U602" s="44"/>
      <c r="V602" s="44"/>
      <c r="W602" s="44"/>
      <c r="X602" s="44"/>
      <c r="Y602" s="44"/>
      <c r="Z602" s="44"/>
      <c r="AA602" s="44"/>
      <c r="AB602" s="44"/>
      <c r="AC602" s="44"/>
    </row>
    <row r="603" ht="14.25" customHeight="1">
      <c r="A603" s="44"/>
      <c r="B603" s="44"/>
      <c r="C603" s="78"/>
      <c r="D603" s="44"/>
      <c r="E603" s="44"/>
      <c r="F603" s="78"/>
      <c r="G603" s="78"/>
      <c r="H603" s="78"/>
      <c r="I603" s="78"/>
      <c r="J603" s="78"/>
      <c r="K603" s="44"/>
      <c r="L603" s="44"/>
      <c r="M603" s="44"/>
      <c r="N603" s="44"/>
      <c r="O603" s="44"/>
      <c r="P603" s="44"/>
      <c r="Q603" s="44"/>
      <c r="R603" s="44"/>
      <c r="S603" s="44"/>
      <c r="T603" s="44"/>
      <c r="U603" s="44"/>
      <c r="V603" s="44"/>
      <c r="W603" s="44"/>
      <c r="X603" s="44"/>
      <c r="Y603" s="44"/>
      <c r="Z603" s="44"/>
      <c r="AA603" s="44"/>
      <c r="AB603" s="44"/>
      <c r="AC603" s="44"/>
    </row>
    <row r="604" ht="14.25" customHeight="1">
      <c r="A604" s="44"/>
      <c r="B604" s="44"/>
      <c r="C604" s="78"/>
      <c r="D604" s="44"/>
      <c r="E604" s="44"/>
      <c r="F604" s="78"/>
      <c r="G604" s="78"/>
      <c r="H604" s="78"/>
      <c r="I604" s="78"/>
      <c r="J604" s="78"/>
      <c r="K604" s="44"/>
      <c r="L604" s="44"/>
      <c r="M604" s="44"/>
      <c r="N604" s="44"/>
      <c r="O604" s="44"/>
      <c r="P604" s="44"/>
      <c r="Q604" s="44"/>
      <c r="R604" s="44"/>
      <c r="S604" s="44"/>
      <c r="T604" s="44"/>
      <c r="U604" s="44"/>
      <c r="V604" s="44"/>
      <c r="W604" s="44"/>
      <c r="X604" s="44"/>
      <c r="Y604" s="44"/>
      <c r="Z604" s="44"/>
      <c r="AA604" s="44"/>
      <c r="AB604" s="44"/>
      <c r="AC604" s="44"/>
    </row>
    <row r="605" ht="14.25" customHeight="1">
      <c r="A605" s="44"/>
      <c r="B605" s="44"/>
      <c r="C605" s="78"/>
      <c r="D605" s="44"/>
      <c r="E605" s="44"/>
      <c r="F605" s="78"/>
      <c r="G605" s="78"/>
      <c r="H605" s="78"/>
      <c r="I605" s="78"/>
      <c r="J605" s="78"/>
      <c r="K605" s="44"/>
      <c r="L605" s="44"/>
      <c r="M605" s="44"/>
      <c r="N605" s="44"/>
      <c r="O605" s="44"/>
      <c r="P605" s="44"/>
      <c r="Q605" s="44"/>
      <c r="R605" s="44"/>
      <c r="S605" s="44"/>
      <c r="T605" s="44"/>
      <c r="U605" s="44"/>
      <c r="V605" s="44"/>
      <c r="W605" s="44"/>
      <c r="X605" s="44"/>
      <c r="Y605" s="44"/>
      <c r="Z605" s="44"/>
      <c r="AA605" s="44"/>
      <c r="AB605" s="44"/>
      <c r="AC605" s="44"/>
    </row>
    <row r="606" ht="14.25" customHeight="1">
      <c r="A606" s="44"/>
      <c r="B606" s="44"/>
      <c r="C606" s="78"/>
      <c r="D606" s="44"/>
      <c r="E606" s="44"/>
      <c r="F606" s="78"/>
      <c r="G606" s="78"/>
      <c r="H606" s="78"/>
      <c r="I606" s="78"/>
      <c r="J606" s="78"/>
      <c r="K606" s="44"/>
      <c r="L606" s="44"/>
      <c r="M606" s="44"/>
      <c r="N606" s="44"/>
      <c r="O606" s="44"/>
      <c r="P606" s="44"/>
      <c r="Q606" s="44"/>
      <c r="R606" s="44"/>
      <c r="S606" s="44"/>
      <c r="T606" s="44"/>
      <c r="U606" s="44"/>
      <c r="V606" s="44"/>
      <c r="W606" s="44"/>
      <c r="X606" s="44"/>
      <c r="Y606" s="44"/>
      <c r="Z606" s="44"/>
      <c r="AA606" s="44"/>
      <c r="AB606" s="44"/>
      <c r="AC606" s="44"/>
    </row>
    <row r="607" ht="14.25" customHeight="1">
      <c r="A607" s="44"/>
      <c r="B607" s="44"/>
      <c r="C607" s="78"/>
      <c r="D607" s="44"/>
      <c r="E607" s="44"/>
      <c r="F607" s="78"/>
      <c r="G607" s="78"/>
      <c r="H607" s="78"/>
      <c r="I607" s="78"/>
      <c r="J607" s="78"/>
      <c r="K607" s="44"/>
      <c r="L607" s="44"/>
      <c r="M607" s="44"/>
      <c r="N607" s="44"/>
      <c r="O607" s="44"/>
      <c r="P607" s="44"/>
      <c r="Q607" s="44"/>
      <c r="R607" s="44"/>
      <c r="S607" s="44"/>
      <c r="T607" s="44"/>
      <c r="U607" s="44"/>
      <c r="V607" s="44"/>
      <c r="W607" s="44"/>
      <c r="X607" s="44"/>
      <c r="Y607" s="44"/>
      <c r="Z607" s="44"/>
      <c r="AA607" s="44"/>
      <c r="AB607" s="44"/>
      <c r="AC607" s="44"/>
    </row>
    <row r="608" ht="14.25" customHeight="1">
      <c r="A608" s="44"/>
      <c r="B608" s="44"/>
      <c r="C608" s="78"/>
      <c r="D608" s="44"/>
      <c r="E608" s="44"/>
      <c r="F608" s="78"/>
      <c r="G608" s="78"/>
      <c r="H608" s="78"/>
      <c r="I608" s="78"/>
      <c r="J608" s="78"/>
      <c r="K608" s="44"/>
      <c r="L608" s="44"/>
      <c r="M608" s="44"/>
      <c r="N608" s="44"/>
      <c r="O608" s="44"/>
      <c r="P608" s="44"/>
      <c r="Q608" s="44"/>
      <c r="R608" s="44"/>
      <c r="S608" s="44"/>
      <c r="T608" s="44"/>
      <c r="U608" s="44"/>
      <c r="V608" s="44"/>
      <c r="W608" s="44"/>
      <c r="X608" s="44"/>
      <c r="Y608" s="44"/>
      <c r="Z608" s="44"/>
      <c r="AA608" s="44"/>
      <c r="AB608" s="44"/>
      <c r="AC608" s="44"/>
    </row>
    <row r="609" ht="14.25" customHeight="1">
      <c r="A609" s="44"/>
      <c r="B609" s="44"/>
      <c r="C609" s="78"/>
      <c r="D609" s="44"/>
      <c r="E609" s="44"/>
      <c r="F609" s="78"/>
      <c r="G609" s="78"/>
      <c r="H609" s="78"/>
      <c r="I609" s="78"/>
      <c r="J609" s="78"/>
      <c r="K609" s="44"/>
      <c r="L609" s="44"/>
      <c r="M609" s="44"/>
      <c r="N609" s="44"/>
      <c r="O609" s="44"/>
      <c r="P609" s="44"/>
      <c r="Q609" s="44"/>
      <c r="R609" s="44"/>
      <c r="S609" s="44"/>
      <c r="T609" s="44"/>
      <c r="U609" s="44"/>
      <c r="V609" s="44"/>
      <c r="W609" s="44"/>
      <c r="X609" s="44"/>
      <c r="Y609" s="44"/>
      <c r="Z609" s="44"/>
      <c r="AA609" s="44"/>
      <c r="AB609" s="44"/>
      <c r="AC609" s="44"/>
    </row>
    <row r="610" ht="14.25" customHeight="1">
      <c r="A610" s="44"/>
      <c r="B610" s="44"/>
      <c r="C610" s="78"/>
      <c r="D610" s="44"/>
      <c r="E610" s="44"/>
      <c r="F610" s="78"/>
      <c r="G610" s="78"/>
      <c r="H610" s="78"/>
      <c r="I610" s="78"/>
      <c r="J610" s="78"/>
      <c r="K610" s="44"/>
      <c r="L610" s="44"/>
      <c r="M610" s="44"/>
      <c r="N610" s="44"/>
      <c r="O610" s="44"/>
      <c r="P610" s="44"/>
      <c r="Q610" s="44"/>
      <c r="R610" s="44"/>
      <c r="S610" s="44"/>
      <c r="T610" s="44"/>
      <c r="U610" s="44"/>
      <c r="V610" s="44"/>
      <c r="W610" s="44"/>
      <c r="X610" s="44"/>
      <c r="Y610" s="44"/>
      <c r="Z610" s="44"/>
      <c r="AA610" s="44"/>
      <c r="AB610" s="44"/>
      <c r="AC610" s="44"/>
    </row>
    <row r="611" ht="14.25" customHeight="1">
      <c r="A611" s="44"/>
      <c r="B611" s="44"/>
      <c r="C611" s="78"/>
      <c r="D611" s="44"/>
      <c r="E611" s="44"/>
      <c r="F611" s="78"/>
      <c r="G611" s="78"/>
      <c r="H611" s="78"/>
      <c r="I611" s="78"/>
      <c r="J611" s="78"/>
      <c r="K611" s="44"/>
      <c r="L611" s="44"/>
      <c r="M611" s="44"/>
      <c r="N611" s="44"/>
      <c r="O611" s="44"/>
      <c r="P611" s="44"/>
      <c r="Q611" s="44"/>
      <c r="R611" s="44"/>
      <c r="S611" s="44"/>
      <c r="T611" s="44"/>
      <c r="U611" s="44"/>
      <c r="V611" s="44"/>
      <c r="W611" s="44"/>
      <c r="X611" s="44"/>
      <c r="Y611" s="44"/>
      <c r="Z611" s="44"/>
      <c r="AA611" s="44"/>
      <c r="AB611" s="44"/>
      <c r="AC611" s="44"/>
    </row>
    <row r="612" ht="14.25" customHeight="1">
      <c r="A612" s="44"/>
      <c r="B612" s="44"/>
      <c r="C612" s="78"/>
      <c r="D612" s="44"/>
      <c r="E612" s="44"/>
      <c r="F612" s="78"/>
      <c r="G612" s="78"/>
      <c r="H612" s="78"/>
      <c r="I612" s="78"/>
      <c r="J612" s="78"/>
      <c r="K612" s="44"/>
      <c r="L612" s="44"/>
      <c r="M612" s="44"/>
      <c r="N612" s="44"/>
      <c r="O612" s="44"/>
      <c r="P612" s="44"/>
      <c r="Q612" s="44"/>
      <c r="R612" s="44"/>
      <c r="S612" s="44"/>
      <c r="T612" s="44"/>
      <c r="U612" s="44"/>
      <c r="V612" s="44"/>
      <c r="W612" s="44"/>
      <c r="X612" s="44"/>
      <c r="Y612" s="44"/>
      <c r="Z612" s="44"/>
      <c r="AA612" s="44"/>
      <c r="AB612" s="44"/>
      <c r="AC612" s="44"/>
    </row>
    <row r="613" ht="14.25" customHeight="1">
      <c r="A613" s="44"/>
      <c r="B613" s="44"/>
      <c r="C613" s="78"/>
      <c r="D613" s="44"/>
      <c r="E613" s="44"/>
      <c r="F613" s="78"/>
      <c r="G613" s="78"/>
      <c r="H613" s="78"/>
      <c r="I613" s="78"/>
      <c r="J613" s="78"/>
      <c r="K613" s="44"/>
      <c r="L613" s="44"/>
      <c r="M613" s="44"/>
      <c r="N613" s="44"/>
      <c r="O613" s="44"/>
      <c r="P613" s="44"/>
      <c r="Q613" s="44"/>
      <c r="R613" s="44"/>
      <c r="S613" s="44"/>
      <c r="T613" s="44"/>
      <c r="U613" s="44"/>
      <c r="V613" s="44"/>
      <c r="W613" s="44"/>
      <c r="X613" s="44"/>
      <c r="Y613" s="44"/>
      <c r="Z613" s="44"/>
      <c r="AA613" s="44"/>
      <c r="AB613" s="44"/>
      <c r="AC613" s="44"/>
    </row>
    <row r="614" ht="14.25" customHeight="1">
      <c r="A614" s="44"/>
      <c r="B614" s="44"/>
      <c r="C614" s="78"/>
      <c r="D614" s="44"/>
      <c r="E614" s="44"/>
      <c r="F614" s="78"/>
      <c r="G614" s="78"/>
      <c r="H614" s="78"/>
      <c r="I614" s="78"/>
      <c r="J614" s="78"/>
      <c r="K614" s="44"/>
      <c r="L614" s="44"/>
      <c r="M614" s="44"/>
      <c r="N614" s="44"/>
      <c r="O614" s="44"/>
      <c r="P614" s="44"/>
      <c r="Q614" s="44"/>
      <c r="R614" s="44"/>
      <c r="S614" s="44"/>
      <c r="T614" s="44"/>
      <c r="U614" s="44"/>
      <c r="V614" s="44"/>
      <c r="W614" s="44"/>
      <c r="X614" s="44"/>
      <c r="Y614" s="44"/>
      <c r="Z614" s="44"/>
      <c r="AA614" s="44"/>
      <c r="AB614" s="44"/>
      <c r="AC614" s="44"/>
    </row>
    <row r="615" ht="14.25" customHeight="1">
      <c r="A615" s="44"/>
      <c r="B615" s="44"/>
      <c r="C615" s="78"/>
      <c r="D615" s="44"/>
      <c r="E615" s="44"/>
      <c r="F615" s="78"/>
      <c r="G615" s="78"/>
      <c r="H615" s="78"/>
      <c r="I615" s="78"/>
      <c r="J615" s="78"/>
      <c r="K615" s="44"/>
      <c r="L615" s="44"/>
      <c r="M615" s="44"/>
      <c r="N615" s="44"/>
      <c r="O615" s="44"/>
      <c r="P615" s="44"/>
      <c r="Q615" s="44"/>
      <c r="R615" s="44"/>
      <c r="S615" s="44"/>
      <c r="T615" s="44"/>
      <c r="U615" s="44"/>
      <c r="V615" s="44"/>
      <c r="W615" s="44"/>
      <c r="X615" s="44"/>
      <c r="Y615" s="44"/>
      <c r="Z615" s="44"/>
      <c r="AA615" s="44"/>
      <c r="AB615" s="44"/>
      <c r="AC615" s="44"/>
    </row>
    <row r="616" ht="14.25" customHeight="1">
      <c r="A616" s="44"/>
      <c r="B616" s="44"/>
      <c r="C616" s="78"/>
      <c r="D616" s="44"/>
      <c r="E616" s="44"/>
      <c r="F616" s="78"/>
      <c r="G616" s="78"/>
      <c r="H616" s="78"/>
      <c r="I616" s="78"/>
      <c r="J616" s="78"/>
      <c r="K616" s="44"/>
      <c r="L616" s="44"/>
      <c r="M616" s="44"/>
      <c r="N616" s="44"/>
      <c r="O616" s="44"/>
      <c r="P616" s="44"/>
      <c r="Q616" s="44"/>
      <c r="R616" s="44"/>
      <c r="S616" s="44"/>
      <c r="T616" s="44"/>
      <c r="U616" s="44"/>
      <c r="V616" s="44"/>
      <c r="W616" s="44"/>
      <c r="X616" s="44"/>
      <c r="Y616" s="44"/>
      <c r="Z616" s="44"/>
      <c r="AA616" s="44"/>
      <c r="AB616" s="44"/>
      <c r="AC616" s="44"/>
    </row>
    <row r="617" ht="14.25" customHeight="1">
      <c r="A617" s="44"/>
      <c r="B617" s="44"/>
      <c r="C617" s="78"/>
      <c r="D617" s="44"/>
      <c r="E617" s="44"/>
      <c r="F617" s="78"/>
      <c r="G617" s="78"/>
      <c r="H617" s="78"/>
      <c r="I617" s="78"/>
      <c r="J617" s="78"/>
      <c r="K617" s="44"/>
      <c r="L617" s="44"/>
      <c r="M617" s="44"/>
      <c r="N617" s="44"/>
      <c r="O617" s="44"/>
      <c r="P617" s="44"/>
      <c r="Q617" s="44"/>
      <c r="R617" s="44"/>
      <c r="S617" s="44"/>
      <c r="T617" s="44"/>
      <c r="U617" s="44"/>
      <c r="V617" s="44"/>
      <c r="W617" s="44"/>
      <c r="X617" s="44"/>
      <c r="Y617" s="44"/>
      <c r="Z617" s="44"/>
      <c r="AA617" s="44"/>
      <c r="AB617" s="44"/>
      <c r="AC617" s="44"/>
    </row>
    <row r="618" ht="14.25" customHeight="1">
      <c r="A618" s="44"/>
      <c r="B618" s="44"/>
      <c r="C618" s="78"/>
      <c r="D618" s="44"/>
      <c r="E618" s="44"/>
      <c r="F618" s="78"/>
      <c r="G618" s="78"/>
      <c r="H618" s="78"/>
      <c r="I618" s="78"/>
      <c r="J618" s="78"/>
      <c r="K618" s="44"/>
      <c r="L618" s="44"/>
      <c r="M618" s="44"/>
      <c r="N618" s="44"/>
      <c r="O618" s="44"/>
      <c r="P618" s="44"/>
      <c r="Q618" s="44"/>
      <c r="R618" s="44"/>
      <c r="S618" s="44"/>
      <c r="T618" s="44"/>
      <c r="U618" s="44"/>
      <c r="V618" s="44"/>
      <c r="W618" s="44"/>
      <c r="X618" s="44"/>
      <c r="Y618" s="44"/>
      <c r="Z618" s="44"/>
      <c r="AA618" s="44"/>
      <c r="AB618" s="44"/>
      <c r="AC618" s="44"/>
    </row>
    <row r="619" ht="14.25" customHeight="1">
      <c r="A619" s="44"/>
      <c r="B619" s="44"/>
      <c r="C619" s="78"/>
      <c r="D619" s="44"/>
      <c r="E619" s="44"/>
      <c r="F619" s="78"/>
      <c r="G619" s="78"/>
      <c r="H619" s="78"/>
      <c r="I619" s="78"/>
      <c r="J619" s="78"/>
      <c r="K619" s="44"/>
      <c r="L619" s="44"/>
      <c r="M619" s="44"/>
      <c r="N619" s="44"/>
      <c r="O619" s="44"/>
      <c r="P619" s="44"/>
      <c r="Q619" s="44"/>
      <c r="R619" s="44"/>
      <c r="S619" s="44"/>
      <c r="T619" s="44"/>
      <c r="U619" s="44"/>
      <c r="V619" s="44"/>
      <c r="W619" s="44"/>
      <c r="X619" s="44"/>
      <c r="Y619" s="44"/>
      <c r="Z619" s="44"/>
      <c r="AA619" s="44"/>
      <c r="AB619" s="44"/>
      <c r="AC619" s="44"/>
    </row>
    <row r="620" ht="14.25" customHeight="1">
      <c r="A620" s="44"/>
      <c r="B620" s="44"/>
      <c r="C620" s="78"/>
      <c r="D620" s="44"/>
      <c r="E620" s="44"/>
      <c r="F620" s="78"/>
      <c r="G620" s="78"/>
      <c r="H620" s="78"/>
      <c r="I620" s="78"/>
      <c r="J620" s="78"/>
      <c r="K620" s="44"/>
      <c r="L620" s="44"/>
      <c r="M620" s="44"/>
      <c r="N620" s="44"/>
      <c r="O620" s="44"/>
      <c r="P620" s="44"/>
      <c r="Q620" s="44"/>
      <c r="R620" s="44"/>
      <c r="S620" s="44"/>
      <c r="T620" s="44"/>
      <c r="U620" s="44"/>
      <c r="V620" s="44"/>
      <c r="W620" s="44"/>
      <c r="X620" s="44"/>
      <c r="Y620" s="44"/>
      <c r="Z620" s="44"/>
      <c r="AA620" s="44"/>
      <c r="AB620" s="44"/>
      <c r="AC620" s="44"/>
    </row>
    <row r="621" ht="14.25" customHeight="1">
      <c r="A621" s="44"/>
      <c r="B621" s="44"/>
      <c r="C621" s="78"/>
      <c r="D621" s="44"/>
      <c r="E621" s="44"/>
      <c r="F621" s="78"/>
      <c r="G621" s="78"/>
      <c r="H621" s="78"/>
      <c r="I621" s="78"/>
      <c r="J621" s="78"/>
      <c r="K621" s="44"/>
      <c r="L621" s="44"/>
      <c r="M621" s="44"/>
      <c r="N621" s="44"/>
      <c r="O621" s="44"/>
      <c r="P621" s="44"/>
      <c r="Q621" s="44"/>
      <c r="R621" s="44"/>
      <c r="S621" s="44"/>
      <c r="T621" s="44"/>
      <c r="U621" s="44"/>
      <c r="V621" s="44"/>
      <c r="W621" s="44"/>
      <c r="X621" s="44"/>
      <c r="Y621" s="44"/>
      <c r="Z621" s="44"/>
      <c r="AA621" s="44"/>
      <c r="AB621" s="44"/>
      <c r="AC621" s="44"/>
    </row>
    <row r="622" ht="14.25" customHeight="1">
      <c r="A622" s="44"/>
      <c r="B622" s="44"/>
      <c r="C622" s="78"/>
      <c r="D622" s="44"/>
      <c r="E622" s="44"/>
      <c r="F622" s="78"/>
      <c r="G622" s="78"/>
      <c r="H622" s="78"/>
      <c r="I622" s="78"/>
      <c r="J622" s="78"/>
      <c r="K622" s="44"/>
      <c r="L622" s="44"/>
      <c r="M622" s="44"/>
      <c r="N622" s="44"/>
      <c r="O622" s="44"/>
      <c r="P622" s="44"/>
      <c r="Q622" s="44"/>
      <c r="R622" s="44"/>
      <c r="S622" s="44"/>
      <c r="T622" s="44"/>
      <c r="U622" s="44"/>
      <c r="V622" s="44"/>
      <c r="W622" s="44"/>
      <c r="X622" s="44"/>
      <c r="Y622" s="44"/>
      <c r="Z622" s="44"/>
      <c r="AA622" s="44"/>
      <c r="AB622" s="44"/>
      <c r="AC622" s="44"/>
    </row>
    <row r="623" ht="14.25" customHeight="1">
      <c r="A623" s="44"/>
      <c r="B623" s="44"/>
      <c r="C623" s="78"/>
      <c r="D623" s="44"/>
      <c r="E623" s="44"/>
      <c r="F623" s="78"/>
      <c r="G623" s="78"/>
      <c r="H623" s="78"/>
      <c r="I623" s="78"/>
      <c r="J623" s="78"/>
      <c r="K623" s="44"/>
      <c r="L623" s="44"/>
      <c r="M623" s="44"/>
      <c r="N623" s="44"/>
      <c r="O623" s="44"/>
      <c r="P623" s="44"/>
      <c r="Q623" s="44"/>
      <c r="R623" s="44"/>
      <c r="S623" s="44"/>
      <c r="T623" s="44"/>
      <c r="U623" s="44"/>
      <c r="V623" s="44"/>
      <c r="W623" s="44"/>
      <c r="X623" s="44"/>
      <c r="Y623" s="44"/>
      <c r="Z623" s="44"/>
      <c r="AA623" s="44"/>
      <c r="AB623" s="44"/>
      <c r="AC623" s="44"/>
    </row>
    <row r="624" ht="14.25" customHeight="1">
      <c r="A624" s="44"/>
      <c r="B624" s="44"/>
      <c r="C624" s="78"/>
      <c r="D624" s="44"/>
      <c r="E624" s="44"/>
      <c r="F624" s="78"/>
      <c r="G624" s="78"/>
      <c r="H624" s="78"/>
      <c r="I624" s="78"/>
      <c r="J624" s="78"/>
      <c r="K624" s="44"/>
      <c r="L624" s="44"/>
      <c r="M624" s="44"/>
      <c r="N624" s="44"/>
      <c r="O624" s="44"/>
      <c r="P624" s="44"/>
      <c r="Q624" s="44"/>
      <c r="R624" s="44"/>
      <c r="S624" s="44"/>
      <c r="T624" s="44"/>
      <c r="U624" s="44"/>
      <c r="V624" s="44"/>
      <c r="W624" s="44"/>
      <c r="X624" s="44"/>
      <c r="Y624" s="44"/>
      <c r="Z624" s="44"/>
      <c r="AA624" s="44"/>
      <c r="AB624" s="44"/>
      <c r="AC624" s="44"/>
    </row>
    <row r="625" ht="14.25" customHeight="1">
      <c r="A625" s="44"/>
      <c r="B625" s="44"/>
      <c r="C625" s="78"/>
      <c r="D625" s="44"/>
      <c r="E625" s="44"/>
      <c r="F625" s="78"/>
      <c r="G625" s="78"/>
      <c r="H625" s="78"/>
      <c r="I625" s="78"/>
      <c r="J625" s="78"/>
      <c r="K625" s="44"/>
      <c r="L625" s="44"/>
      <c r="M625" s="44"/>
      <c r="N625" s="44"/>
      <c r="O625" s="44"/>
      <c r="P625" s="44"/>
      <c r="Q625" s="44"/>
      <c r="R625" s="44"/>
      <c r="S625" s="44"/>
      <c r="T625" s="44"/>
      <c r="U625" s="44"/>
      <c r="V625" s="44"/>
      <c r="W625" s="44"/>
      <c r="X625" s="44"/>
      <c r="Y625" s="44"/>
      <c r="Z625" s="44"/>
      <c r="AA625" s="44"/>
      <c r="AB625" s="44"/>
      <c r="AC625" s="44"/>
    </row>
    <row r="626" ht="14.25" customHeight="1">
      <c r="A626" s="44"/>
      <c r="B626" s="44"/>
      <c r="C626" s="78"/>
      <c r="D626" s="44"/>
      <c r="E626" s="44"/>
      <c r="F626" s="78"/>
      <c r="G626" s="78"/>
      <c r="H626" s="78"/>
      <c r="I626" s="78"/>
      <c r="J626" s="78"/>
      <c r="K626" s="44"/>
      <c r="L626" s="44"/>
      <c r="M626" s="44"/>
      <c r="N626" s="44"/>
      <c r="O626" s="44"/>
      <c r="P626" s="44"/>
      <c r="Q626" s="44"/>
      <c r="R626" s="44"/>
      <c r="S626" s="44"/>
      <c r="T626" s="44"/>
      <c r="U626" s="44"/>
      <c r="V626" s="44"/>
      <c r="W626" s="44"/>
      <c r="X626" s="44"/>
      <c r="Y626" s="44"/>
      <c r="Z626" s="44"/>
      <c r="AA626" s="44"/>
      <c r="AB626" s="44"/>
      <c r="AC626" s="44"/>
    </row>
    <row r="627" ht="14.25" customHeight="1">
      <c r="A627" s="44"/>
      <c r="B627" s="44"/>
      <c r="C627" s="78"/>
      <c r="D627" s="44"/>
      <c r="E627" s="44"/>
      <c r="F627" s="78"/>
      <c r="G627" s="78"/>
      <c r="H627" s="78"/>
      <c r="I627" s="78"/>
      <c r="J627" s="78"/>
      <c r="K627" s="44"/>
      <c r="L627" s="44"/>
      <c r="M627" s="44"/>
      <c r="N627" s="44"/>
      <c r="O627" s="44"/>
      <c r="P627" s="44"/>
      <c r="Q627" s="44"/>
      <c r="R627" s="44"/>
      <c r="S627" s="44"/>
      <c r="T627" s="44"/>
      <c r="U627" s="44"/>
      <c r="V627" s="44"/>
      <c r="W627" s="44"/>
      <c r="X627" s="44"/>
      <c r="Y627" s="44"/>
      <c r="Z627" s="44"/>
      <c r="AA627" s="44"/>
      <c r="AB627" s="44"/>
      <c r="AC627" s="44"/>
    </row>
    <row r="628" ht="14.25" customHeight="1">
      <c r="A628" s="44"/>
      <c r="B628" s="44"/>
      <c r="C628" s="78"/>
      <c r="D628" s="44"/>
      <c r="E628" s="44"/>
      <c r="F628" s="78"/>
      <c r="G628" s="78"/>
      <c r="H628" s="78"/>
      <c r="I628" s="78"/>
      <c r="J628" s="78"/>
      <c r="K628" s="44"/>
      <c r="L628" s="44"/>
      <c r="M628" s="44"/>
      <c r="N628" s="44"/>
      <c r="O628" s="44"/>
      <c r="P628" s="44"/>
      <c r="Q628" s="44"/>
      <c r="R628" s="44"/>
      <c r="S628" s="44"/>
      <c r="T628" s="44"/>
      <c r="U628" s="44"/>
      <c r="V628" s="44"/>
      <c r="W628" s="44"/>
      <c r="X628" s="44"/>
      <c r="Y628" s="44"/>
      <c r="Z628" s="44"/>
      <c r="AA628" s="44"/>
      <c r="AB628" s="44"/>
      <c r="AC628" s="44"/>
    </row>
    <row r="629" ht="14.25" customHeight="1">
      <c r="A629" s="44"/>
      <c r="B629" s="44"/>
      <c r="C629" s="78"/>
      <c r="D629" s="44"/>
      <c r="E629" s="44"/>
      <c r="F629" s="78"/>
      <c r="G629" s="78"/>
      <c r="H629" s="78"/>
      <c r="I629" s="78"/>
      <c r="J629" s="78"/>
      <c r="K629" s="44"/>
      <c r="L629" s="44"/>
      <c r="M629" s="44"/>
      <c r="N629" s="44"/>
      <c r="O629" s="44"/>
      <c r="P629" s="44"/>
      <c r="Q629" s="44"/>
      <c r="R629" s="44"/>
      <c r="S629" s="44"/>
      <c r="T629" s="44"/>
      <c r="U629" s="44"/>
      <c r="V629" s="44"/>
      <c r="W629" s="44"/>
      <c r="X629" s="44"/>
      <c r="Y629" s="44"/>
      <c r="Z629" s="44"/>
      <c r="AA629" s="44"/>
      <c r="AB629" s="44"/>
      <c r="AC629" s="44"/>
    </row>
    <row r="630" ht="14.25" customHeight="1">
      <c r="A630" s="44"/>
      <c r="B630" s="44"/>
      <c r="C630" s="78"/>
      <c r="D630" s="44"/>
      <c r="E630" s="44"/>
      <c r="F630" s="78"/>
      <c r="G630" s="78"/>
      <c r="H630" s="78"/>
      <c r="I630" s="78"/>
      <c r="J630" s="78"/>
      <c r="K630" s="44"/>
      <c r="L630" s="44"/>
      <c r="M630" s="44"/>
      <c r="N630" s="44"/>
      <c r="O630" s="44"/>
      <c r="P630" s="44"/>
      <c r="Q630" s="44"/>
      <c r="R630" s="44"/>
      <c r="S630" s="44"/>
      <c r="T630" s="44"/>
      <c r="U630" s="44"/>
      <c r="V630" s="44"/>
      <c r="W630" s="44"/>
      <c r="X630" s="44"/>
      <c r="Y630" s="44"/>
      <c r="Z630" s="44"/>
      <c r="AA630" s="44"/>
      <c r="AB630" s="44"/>
      <c r="AC630" s="44"/>
    </row>
    <row r="631" ht="14.25" customHeight="1">
      <c r="A631" s="44"/>
      <c r="B631" s="44"/>
      <c r="C631" s="78"/>
      <c r="D631" s="44"/>
      <c r="E631" s="44"/>
      <c r="F631" s="78"/>
      <c r="G631" s="78"/>
      <c r="H631" s="78"/>
      <c r="I631" s="78"/>
      <c r="J631" s="78"/>
      <c r="K631" s="44"/>
      <c r="L631" s="44"/>
      <c r="M631" s="44"/>
      <c r="N631" s="44"/>
      <c r="O631" s="44"/>
      <c r="P631" s="44"/>
      <c r="Q631" s="44"/>
      <c r="R631" s="44"/>
      <c r="S631" s="44"/>
      <c r="T631" s="44"/>
      <c r="U631" s="44"/>
      <c r="V631" s="44"/>
      <c r="W631" s="44"/>
      <c r="X631" s="44"/>
      <c r="Y631" s="44"/>
      <c r="Z631" s="44"/>
      <c r="AA631" s="44"/>
      <c r="AB631" s="44"/>
      <c r="AC631" s="44"/>
    </row>
    <row r="632" ht="14.25" customHeight="1">
      <c r="A632" s="44"/>
      <c r="B632" s="44"/>
      <c r="C632" s="78"/>
      <c r="D632" s="44"/>
      <c r="E632" s="44"/>
      <c r="F632" s="78"/>
      <c r="G632" s="78"/>
      <c r="H632" s="78"/>
      <c r="I632" s="78"/>
      <c r="J632" s="78"/>
      <c r="K632" s="44"/>
      <c r="L632" s="44"/>
      <c r="M632" s="44"/>
      <c r="N632" s="44"/>
      <c r="O632" s="44"/>
      <c r="P632" s="44"/>
      <c r="Q632" s="44"/>
      <c r="R632" s="44"/>
      <c r="S632" s="44"/>
      <c r="T632" s="44"/>
      <c r="U632" s="44"/>
      <c r="V632" s="44"/>
      <c r="W632" s="44"/>
      <c r="X632" s="44"/>
      <c r="Y632" s="44"/>
      <c r="Z632" s="44"/>
      <c r="AA632" s="44"/>
      <c r="AB632" s="44"/>
      <c r="AC632" s="44"/>
    </row>
    <row r="633" ht="14.25" customHeight="1">
      <c r="A633" s="44"/>
      <c r="B633" s="44"/>
      <c r="C633" s="78"/>
      <c r="D633" s="44"/>
      <c r="E633" s="44"/>
      <c r="F633" s="78"/>
      <c r="G633" s="78"/>
      <c r="H633" s="78"/>
      <c r="I633" s="78"/>
      <c r="J633" s="78"/>
      <c r="K633" s="44"/>
      <c r="L633" s="44"/>
      <c r="M633" s="44"/>
      <c r="N633" s="44"/>
      <c r="O633" s="44"/>
      <c r="P633" s="44"/>
      <c r="Q633" s="44"/>
      <c r="R633" s="44"/>
      <c r="S633" s="44"/>
      <c r="T633" s="44"/>
      <c r="U633" s="44"/>
      <c r="V633" s="44"/>
      <c r="W633" s="44"/>
      <c r="X633" s="44"/>
      <c r="Y633" s="44"/>
      <c r="Z633" s="44"/>
      <c r="AA633" s="44"/>
      <c r="AB633" s="44"/>
      <c r="AC633" s="44"/>
    </row>
    <row r="634" ht="14.25" customHeight="1">
      <c r="A634" s="44"/>
      <c r="B634" s="44"/>
      <c r="C634" s="78"/>
      <c r="D634" s="44"/>
      <c r="E634" s="44"/>
      <c r="F634" s="78"/>
      <c r="G634" s="78"/>
      <c r="H634" s="78"/>
      <c r="I634" s="78"/>
      <c r="J634" s="78"/>
      <c r="K634" s="44"/>
      <c r="L634" s="44"/>
      <c r="M634" s="44"/>
      <c r="N634" s="44"/>
      <c r="O634" s="44"/>
      <c r="P634" s="44"/>
      <c r="Q634" s="44"/>
      <c r="R634" s="44"/>
      <c r="S634" s="44"/>
      <c r="T634" s="44"/>
      <c r="U634" s="44"/>
      <c r="V634" s="44"/>
      <c r="W634" s="44"/>
      <c r="X634" s="44"/>
      <c r="Y634" s="44"/>
      <c r="Z634" s="44"/>
      <c r="AA634" s="44"/>
      <c r="AB634" s="44"/>
      <c r="AC634" s="44"/>
    </row>
    <row r="635" ht="14.25" customHeight="1">
      <c r="A635" s="44"/>
      <c r="B635" s="44"/>
      <c r="C635" s="78"/>
      <c r="D635" s="44"/>
      <c r="E635" s="44"/>
      <c r="F635" s="78"/>
      <c r="G635" s="78"/>
      <c r="H635" s="78"/>
      <c r="I635" s="78"/>
      <c r="J635" s="78"/>
      <c r="K635" s="44"/>
      <c r="L635" s="44"/>
      <c r="M635" s="44"/>
      <c r="N635" s="44"/>
      <c r="O635" s="44"/>
      <c r="P635" s="44"/>
      <c r="Q635" s="44"/>
      <c r="R635" s="44"/>
      <c r="S635" s="44"/>
      <c r="T635" s="44"/>
      <c r="U635" s="44"/>
      <c r="V635" s="44"/>
      <c r="W635" s="44"/>
      <c r="X635" s="44"/>
      <c r="Y635" s="44"/>
      <c r="Z635" s="44"/>
      <c r="AA635" s="44"/>
      <c r="AB635" s="44"/>
      <c r="AC635" s="44"/>
    </row>
    <row r="636" ht="14.25" customHeight="1">
      <c r="A636" s="44"/>
      <c r="B636" s="44"/>
      <c r="C636" s="78"/>
      <c r="D636" s="44"/>
      <c r="E636" s="44"/>
      <c r="F636" s="78"/>
      <c r="G636" s="78"/>
      <c r="H636" s="78"/>
      <c r="I636" s="78"/>
      <c r="J636" s="78"/>
      <c r="K636" s="44"/>
      <c r="L636" s="44"/>
      <c r="M636" s="44"/>
      <c r="N636" s="44"/>
      <c r="O636" s="44"/>
      <c r="P636" s="44"/>
      <c r="Q636" s="44"/>
      <c r="R636" s="44"/>
      <c r="S636" s="44"/>
      <c r="T636" s="44"/>
      <c r="U636" s="44"/>
      <c r="V636" s="44"/>
      <c r="W636" s="44"/>
      <c r="X636" s="44"/>
      <c r="Y636" s="44"/>
      <c r="Z636" s="44"/>
      <c r="AA636" s="44"/>
      <c r="AB636" s="44"/>
      <c r="AC636" s="44"/>
    </row>
    <row r="637" ht="14.25" customHeight="1">
      <c r="A637" s="44"/>
      <c r="B637" s="44"/>
      <c r="C637" s="78"/>
      <c r="D637" s="44"/>
      <c r="E637" s="44"/>
      <c r="F637" s="78"/>
      <c r="G637" s="78"/>
      <c r="H637" s="78"/>
      <c r="I637" s="78"/>
      <c r="J637" s="78"/>
      <c r="K637" s="44"/>
      <c r="L637" s="44"/>
      <c r="M637" s="44"/>
      <c r="N637" s="44"/>
      <c r="O637" s="44"/>
      <c r="P637" s="44"/>
      <c r="Q637" s="44"/>
      <c r="R637" s="44"/>
      <c r="S637" s="44"/>
      <c r="T637" s="44"/>
      <c r="U637" s="44"/>
      <c r="V637" s="44"/>
      <c r="W637" s="44"/>
      <c r="X637" s="44"/>
      <c r="Y637" s="44"/>
      <c r="Z637" s="44"/>
      <c r="AA637" s="44"/>
      <c r="AB637" s="44"/>
      <c r="AC637" s="44"/>
    </row>
    <row r="638" ht="14.25" customHeight="1">
      <c r="A638" s="44"/>
      <c r="B638" s="44"/>
      <c r="C638" s="78"/>
      <c r="D638" s="44"/>
      <c r="E638" s="44"/>
      <c r="F638" s="78"/>
      <c r="G638" s="78"/>
      <c r="H638" s="78"/>
      <c r="I638" s="78"/>
      <c r="J638" s="78"/>
      <c r="K638" s="44"/>
      <c r="L638" s="44"/>
      <c r="M638" s="44"/>
      <c r="N638" s="44"/>
      <c r="O638" s="44"/>
      <c r="P638" s="44"/>
      <c r="Q638" s="44"/>
      <c r="R638" s="44"/>
      <c r="S638" s="44"/>
      <c r="T638" s="44"/>
      <c r="U638" s="44"/>
      <c r="V638" s="44"/>
      <c r="W638" s="44"/>
      <c r="X638" s="44"/>
      <c r="Y638" s="44"/>
      <c r="Z638" s="44"/>
      <c r="AA638" s="44"/>
      <c r="AB638" s="44"/>
      <c r="AC638" s="44"/>
    </row>
    <row r="639" ht="14.25" customHeight="1">
      <c r="A639" s="44"/>
      <c r="B639" s="44"/>
      <c r="C639" s="78"/>
      <c r="D639" s="44"/>
      <c r="E639" s="44"/>
      <c r="F639" s="78"/>
      <c r="G639" s="78"/>
      <c r="H639" s="78"/>
      <c r="I639" s="78"/>
      <c r="J639" s="78"/>
      <c r="K639" s="44"/>
      <c r="L639" s="44"/>
      <c r="M639" s="44"/>
      <c r="N639" s="44"/>
      <c r="O639" s="44"/>
      <c r="P639" s="44"/>
      <c r="Q639" s="44"/>
      <c r="R639" s="44"/>
      <c r="S639" s="44"/>
      <c r="T639" s="44"/>
      <c r="U639" s="44"/>
      <c r="V639" s="44"/>
      <c r="W639" s="44"/>
      <c r="X639" s="44"/>
      <c r="Y639" s="44"/>
      <c r="Z639" s="44"/>
      <c r="AA639" s="44"/>
      <c r="AB639" s="44"/>
      <c r="AC639" s="44"/>
    </row>
    <row r="640" ht="14.25" customHeight="1">
      <c r="A640" s="44"/>
      <c r="B640" s="44"/>
      <c r="C640" s="78"/>
      <c r="D640" s="44"/>
      <c r="E640" s="44"/>
      <c r="F640" s="78"/>
      <c r="G640" s="78"/>
      <c r="H640" s="78"/>
      <c r="I640" s="78"/>
      <c r="J640" s="78"/>
      <c r="K640" s="44"/>
      <c r="L640" s="44"/>
      <c r="M640" s="44"/>
      <c r="N640" s="44"/>
      <c r="O640" s="44"/>
      <c r="P640" s="44"/>
      <c r="Q640" s="44"/>
      <c r="R640" s="44"/>
      <c r="S640" s="44"/>
      <c r="T640" s="44"/>
      <c r="U640" s="44"/>
      <c r="V640" s="44"/>
      <c r="W640" s="44"/>
      <c r="X640" s="44"/>
      <c r="Y640" s="44"/>
      <c r="Z640" s="44"/>
      <c r="AA640" s="44"/>
      <c r="AB640" s="44"/>
      <c r="AC640" s="44"/>
    </row>
    <row r="641" ht="14.25" customHeight="1">
      <c r="A641" s="44"/>
      <c r="B641" s="44"/>
      <c r="C641" s="78"/>
      <c r="D641" s="44"/>
      <c r="E641" s="44"/>
      <c r="F641" s="78"/>
      <c r="G641" s="78"/>
      <c r="H641" s="78"/>
      <c r="I641" s="78"/>
      <c r="J641" s="78"/>
      <c r="K641" s="44"/>
      <c r="L641" s="44"/>
      <c r="M641" s="44"/>
      <c r="N641" s="44"/>
      <c r="O641" s="44"/>
      <c r="P641" s="44"/>
      <c r="Q641" s="44"/>
      <c r="R641" s="44"/>
      <c r="S641" s="44"/>
      <c r="T641" s="44"/>
      <c r="U641" s="44"/>
      <c r="V641" s="44"/>
      <c r="W641" s="44"/>
      <c r="X641" s="44"/>
      <c r="Y641" s="44"/>
      <c r="Z641" s="44"/>
      <c r="AA641" s="44"/>
      <c r="AB641" s="44"/>
      <c r="AC641" s="44"/>
    </row>
    <row r="642" ht="14.25" customHeight="1">
      <c r="A642" s="44"/>
      <c r="B642" s="44"/>
      <c r="C642" s="78"/>
      <c r="D642" s="44"/>
      <c r="E642" s="44"/>
      <c r="F642" s="78"/>
      <c r="G642" s="78"/>
      <c r="H642" s="78"/>
      <c r="I642" s="78"/>
      <c r="J642" s="78"/>
      <c r="K642" s="44"/>
      <c r="L642" s="44"/>
      <c r="M642" s="44"/>
      <c r="N642" s="44"/>
      <c r="O642" s="44"/>
      <c r="P642" s="44"/>
      <c r="Q642" s="44"/>
      <c r="R642" s="44"/>
      <c r="S642" s="44"/>
      <c r="T642" s="44"/>
      <c r="U642" s="44"/>
      <c r="V642" s="44"/>
      <c r="W642" s="44"/>
      <c r="X642" s="44"/>
      <c r="Y642" s="44"/>
      <c r="Z642" s="44"/>
      <c r="AA642" s="44"/>
      <c r="AB642" s="44"/>
      <c r="AC642" s="44"/>
    </row>
    <row r="643" ht="14.25" customHeight="1">
      <c r="A643" s="44"/>
      <c r="B643" s="44"/>
      <c r="C643" s="78"/>
      <c r="D643" s="44"/>
      <c r="E643" s="44"/>
      <c r="F643" s="78"/>
      <c r="G643" s="78"/>
      <c r="H643" s="78"/>
      <c r="I643" s="78"/>
      <c r="J643" s="78"/>
      <c r="K643" s="44"/>
      <c r="L643" s="44"/>
      <c r="M643" s="44"/>
      <c r="N643" s="44"/>
      <c r="O643" s="44"/>
      <c r="P643" s="44"/>
      <c r="Q643" s="44"/>
      <c r="R643" s="44"/>
      <c r="S643" s="44"/>
      <c r="T643" s="44"/>
      <c r="U643" s="44"/>
      <c r="V643" s="44"/>
      <c r="W643" s="44"/>
      <c r="X643" s="44"/>
      <c r="Y643" s="44"/>
      <c r="Z643" s="44"/>
      <c r="AA643" s="44"/>
      <c r="AB643" s="44"/>
      <c r="AC643" s="44"/>
    </row>
    <row r="644" ht="14.25" customHeight="1">
      <c r="A644" s="44"/>
      <c r="B644" s="44"/>
      <c r="C644" s="78"/>
      <c r="D644" s="44"/>
      <c r="E644" s="44"/>
      <c r="F644" s="78"/>
      <c r="G644" s="78"/>
      <c r="H644" s="78"/>
      <c r="I644" s="78"/>
      <c r="J644" s="78"/>
      <c r="K644" s="44"/>
      <c r="L644" s="44"/>
      <c r="M644" s="44"/>
      <c r="N644" s="44"/>
      <c r="O644" s="44"/>
      <c r="P644" s="44"/>
      <c r="Q644" s="44"/>
      <c r="R644" s="44"/>
      <c r="S644" s="44"/>
      <c r="T644" s="44"/>
      <c r="U644" s="44"/>
      <c r="V644" s="44"/>
      <c r="W644" s="44"/>
      <c r="X644" s="44"/>
      <c r="Y644" s="44"/>
      <c r="Z644" s="44"/>
      <c r="AA644" s="44"/>
      <c r="AB644" s="44"/>
      <c r="AC644" s="44"/>
    </row>
    <row r="645" ht="14.25" customHeight="1">
      <c r="A645" s="44"/>
      <c r="B645" s="44"/>
      <c r="C645" s="78"/>
      <c r="D645" s="44"/>
      <c r="E645" s="44"/>
      <c r="F645" s="78"/>
      <c r="G645" s="78"/>
      <c r="H645" s="78"/>
      <c r="I645" s="78"/>
      <c r="J645" s="78"/>
      <c r="K645" s="44"/>
      <c r="L645" s="44"/>
      <c r="M645" s="44"/>
      <c r="N645" s="44"/>
      <c r="O645" s="44"/>
      <c r="P645" s="44"/>
      <c r="Q645" s="44"/>
      <c r="R645" s="44"/>
      <c r="S645" s="44"/>
      <c r="T645" s="44"/>
      <c r="U645" s="44"/>
      <c r="V645" s="44"/>
      <c r="W645" s="44"/>
      <c r="X645" s="44"/>
      <c r="Y645" s="44"/>
      <c r="Z645" s="44"/>
      <c r="AA645" s="44"/>
      <c r="AB645" s="44"/>
      <c r="AC645" s="44"/>
    </row>
    <row r="646" ht="14.25" customHeight="1">
      <c r="A646" s="44"/>
      <c r="B646" s="44"/>
      <c r="C646" s="78"/>
      <c r="D646" s="44"/>
      <c r="E646" s="44"/>
      <c r="F646" s="78"/>
      <c r="G646" s="78"/>
      <c r="H646" s="78"/>
      <c r="I646" s="78"/>
      <c r="J646" s="78"/>
      <c r="K646" s="44"/>
      <c r="L646" s="44"/>
      <c r="M646" s="44"/>
      <c r="N646" s="44"/>
      <c r="O646" s="44"/>
      <c r="P646" s="44"/>
      <c r="Q646" s="44"/>
      <c r="R646" s="44"/>
      <c r="S646" s="44"/>
      <c r="T646" s="44"/>
      <c r="U646" s="44"/>
      <c r="V646" s="44"/>
      <c r="W646" s="44"/>
      <c r="X646" s="44"/>
      <c r="Y646" s="44"/>
      <c r="Z646" s="44"/>
      <c r="AA646" s="44"/>
      <c r="AB646" s="44"/>
      <c r="AC646" s="44"/>
    </row>
    <row r="647" ht="14.25" customHeight="1">
      <c r="A647" s="44"/>
      <c r="B647" s="44"/>
      <c r="C647" s="78"/>
      <c r="D647" s="44"/>
      <c r="E647" s="44"/>
      <c r="F647" s="78"/>
      <c r="G647" s="78"/>
      <c r="H647" s="78"/>
      <c r="I647" s="78"/>
      <c r="J647" s="78"/>
      <c r="K647" s="44"/>
      <c r="L647" s="44"/>
      <c r="M647" s="44"/>
      <c r="N647" s="44"/>
      <c r="O647" s="44"/>
      <c r="P647" s="44"/>
      <c r="Q647" s="44"/>
      <c r="R647" s="44"/>
      <c r="S647" s="44"/>
      <c r="T647" s="44"/>
      <c r="U647" s="44"/>
      <c r="V647" s="44"/>
      <c r="W647" s="44"/>
      <c r="X647" s="44"/>
      <c r="Y647" s="44"/>
      <c r="Z647" s="44"/>
      <c r="AA647" s="44"/>
      <c r="AB647" s="44"/>
      <c r="AC647" s="44"/>
    </row>
    <row r="648" ht="14.25" customHeight="1">
      <c r="A648" s="44"/>
      <c r="B648" s="44"/>
      <c r="C648" s="78"/>
      <c r="D648" s="44"/>
      <c r="E648" s="44"/>
      <c r="F648" s="78"/>
      <c r="G648" s="78"/>
      <c r="H648" s="78"/>
      <c r="I648" s="78"/>
      <c r="J648" s="78"/>
      <c r="K648" s="44"/>
      <c r="L648" s="44"/>
      <c r="M648" s="44"/>
      <c r="N648" s="44"/>
      <c r="O648" s="44"/>
      <c r="P648" s="44"/>
      <c r="Q648" s="44"/>
      <c r="R648" s="44"/>
      <c r="S648" s="44"/>
      <c r="T648" s="44"/>
      <c r="U648" s="44"/>
      <c r="V648" s="44"/>
      <c r="W648" s="44"/>
      <c r="X648" s="44"/>
      <c r="Y648" s="44"/>
      <c r="Z648" s="44"/>
      <c r="AA648" s="44"/>
      <c r="AB648" s="44"/>
      <c r="AC648" s="44"/>
    </row>
    <row r="649" ht="14.25" customHeight="1">
      <c r="A649" s="44"/>
      <c r="B649" s="44"/>
      <c r="C649" s="78"/>
      <c r="D649" s="44"/>
      <c r="E649" s="44"/>
      <c r="F649" s="78"/>
      <c r="G649" s="78"/>
      <c r="H649" s="78"/>
      <c r="I649" s="78"/>
      <c r="J649" s="78"/>
      <c r="K649" s="44"/>
      <c r="L649" s="44"/>
      <c r="M649" s="44"/>
      <c r="N649" s="44"/>
      <c r="O649" s="44"/>
      <c r="P649" s="44"/>
      <c r="Q649" s="44"/>
      <c r="R649" s="44"/>
      <c r="S649" s="44"/>
      <c r="T649" s="44"/>
      <c r="U649" s="44"/>
      <c r="V649" s="44"/>
      <c r="W649" s="44"/>
      <c r="X649" s="44"/>
      <c r="Y649" s="44"/>
      <c r="Z649" s="44"/>
      <c r="AA649" s="44"/>
      <c r="AB649" s="44"/>
      <c r="AC649" s="44"/>
    </row>
    <row r="650" ht="14.25" customHeight="1">
      <c r="A650" s="44"/>
      <c r="B650" s="44"/>
      <c r="C650" s="78"/>
      <c r="D650" s="44"/>
      <c r="E650" s="44"/>
      <c r="F650" s="78"/>
      <c r="G650" s="78"/>
      <c r="H650" s="78"/>
      <c r="I650" s="78"/>
      <c r="J650" s="78"/>
      <c r="K650" s="44"/>
      <c r="L650" s="44"/>
      <c r="M650" s="44"/>
      <c r="N650" s="44"/>
      <c r="O650" s="44"/>
      <c r="P650" s="44"/>
      <c r="Q650" s="44"/>
      <c r="R650" s="44"/>
      <c r="S650" s="44"/>
      <c r="T650" s="44"/>
      <c r="U650" s="44"/>
      <c r="V650" s="44"/>
      <c r="W650" s="44"/>
      <c r="X650" s="44"/>
      <c r="Y650" s="44"/>
      <c r="Z650" s="44"/>
      <c r="AA650" s="44"/>
      <c r="AB650" s="44"/>
      <c r="AC650" s="44"/>
    </row>
    <row r="651" ht="14.25" customHeight="1">
      <c r="A651" s="44"/>
      <c r="B651" s="44"/>
      <c r="C651" s="78"/>
      <c r="D651" s="44"/>
      <c r="E651" s="44"/>
      <c r="F651" s="78"/>
      <c r="G651" s="78"/>
      <c r="H651" s="78"/>
      <c r="I651" s="78"/>
      <c r="J651" s="78"/>
      <c r="K651" s="44"/>
      <c r="L651" s="44"/>
      <c r="M651" s="44"/>
      <c r="N651" s="44"/>
      <c r="O651" s="44"/>
      <c r="P651" s="44"/>
      <c r="Q651" s="44"/>
      <c r="R651" s="44"/>
      <c r="S651" s="44"/>
      <c r="T651" s="44"/>
      <c r="U651" s="44"/>
      <c r="V651" s="44"/>
      <c r="W651" s="44"/>
      <c r="X651" s="44"/>
      <c r="Y651" s="44"/>
      <c r="Z651" s="44"/>
      <c r="AA651" s="44"/>
      <c r="AB651" s="44"/>
      <c r="AC651" s="44"/>
    </row>
    <row r="652" ht="14.25" customHeight="1">
      <c r="A652" s="44"/>
      <c r="B652" s="44"/>
      <c r="C652" s="78"/>
      <c r="D652" s="44"/>
      <c r="E652" s="44"/>
      <c r="F652" s="78"/>
      <c r="G652" s="78"/>
      <c r="H652" s="78"/>
      <c r="I652" s="78"/>
      <c r="J652" s="78"/>
      <c r="K652" s="44"/>
      <c r="L652" s="44"/>
      <c r="M652" s="44"/>
      <c r="N652" s="44"/>
      <c r="O652" s="44"/>
      <c r="P652" s="44"/>
      <c r="Q652" s="44"/>
      <c r="R652" s="44"/>
      <c r="S652" s="44"/>
      <c r="T652" s="44"/>
      <c r="U652" s="44"/>
      <c r="V652" s="44"/>
      <c r="W652" s="44"/>
      <c r="X652" s="44"/>
      <c r="Y652" s="44"/>
      <c r="Z652" s="44"/>
      <c r="AA652" s="44"/>
      <c r="AB652" s="44"/>
      <c r="AC652" s="44"/>
    </row>
    <row r="653" ht="14.25" customHeight="1">
      <c r="A653" s="44"/>
      <c r="B653" s="44"/>
      <c r="C653" s="78"/>
      <c r="D653" s="44"/>
      <c r="E653" s="44"/>
      <c r="F653" s="78"/>
      <c r="G653" s="78"/>
      <c r="H653" s="78"/>
      <c r="I653" s="78"/>
      <c r="J653" s="78"/>
      <c r="K653" s="44"/>
      <c r="L653" s="44"/>
      <c r="M653" s="44"/>
      <c r="N653" s="44"/>
      <c r="O653" s="44"/>
      <c r="P653" s="44"/>
      <c r="Q653" s="44"/>
      <c r="R653" s="44"/>
      <c r="S653" s="44"/>
      <c r="T653" s="44"/>
      <c r="U653" s="44"/>
      <c r="V653" s="44"/>
      <c r="W653" s="44"/>
      <c r="X653" s="44"/>
      <c r="Y653" s="44"/>
      <c r="Z653" s="44"/>
      <c r="AA653" s="44"/>
      <c r="AB653" s="44"/>
      <c r="AC653" s="44"/>
    </row>
    <row r="654" ht="14.25" customHeight="1">
      <c r="A654" s="44"/>
      <c r="B654" s="44"/>
      <c r="C654" s="78"/>
      <c r="D654" s="44"/>
      <c r="E654" s="44"/>
      <c r="F654" s="78"/>
      <c r="G654" s="78"/>
      <c r="H654" s="78"/>
      <c r="I654" s="78"/>
      <c r="J654" s="78"/>
      <c r="K654" s="44"/>
      <c r="L654" s="44"/>
      <c r="M654" s="44"/>
      <c r="N654" s="44"/>
      <c r="O654" s="44"/>
      <c r="P654" s="44"/>
      <c r="Q654" s="44"/>
      <c r="R654" s="44"/>
      <c r="S654" s="44"/>
      <c r="T654" s="44"/>
      <c r="U654" s="44"/>
      <c r="V654" s="44"/>
      <c r="W654" s="44"/>
      <c r="X654" s="44"/>
      <c r="Y654" s="44"/>
      <c r="Z654" s="44"/>
      <c r="AA654" s="44"/>
      <c r="AB654" s="44"/>
      <c r="AC654" s="44"/>
    </row>
    <row r="655" ht="14.25" customHeight="1">
      <c r="A655" s="44"/>
      <c r="B655" s="44"/>
      <c r="C655" s="78"/>
      <c r="D655" s="44"/>
      <c r="E655" s="44"/>
      <c r="F655" s="78"/>
      <c r="G655" s="78"/>
      <c r="H655" s="78"/>
      <c r="I655" s="78"/>
      <c r="J655" s="78"/>
      <c r="K655" s="44"/>
      <c r="L655" s="44"/>
      <c r="M655" s="44"/>
      <c r="N655" s="44"/>
      <c r="O655" s="44"/>
      <c r="P655" s="44"/>
      <c r="Q655" s="44"/>
      <c r="R655" s="44"/>
      <c r="S655" s="44"/>
      <c r="T655" s="44"/>
      <c r="U655" s="44"/>
      <c r="V655" s="44"/>
      <c r="W655" s="44"/>
      <c r="X655" s="44"/>
      <c r="Y655" s="44"/>
      <c r="Z655" s="44"/>
      <c r="AA655" s="44"/>
      <c r="AB655" s="44"/>
      <c r="AC655" s="44"/>
    </row>
    <row r="656" ht="14.25" customHeight="1">
      <c r="A656" s="44"/>
      <c r="B656" s="44"/>
      <c r="C656" s="78"/>
      <c r="D656" s="44"/>
      <c r="E656" s="44"/>
      <c r="F656" s="78"/>
      <c r="G656" s="78"/>
      <c r="H656" s="78"/>
      <c r="I656" s="78"/>
      <c r="J656" s="78"/>
      <c r="K656" s="44"/>
      <c r="L656" s="44"/>
      <c r="M656" s="44"/>
      <c r="N656" s="44"/>
      <c r="O656" s="44"/>
      <c r="P656" s="44"/>
      <c r="Q656" s="44"/>
      <c r="R656" s="44"/>
      <c r="S656" s="44"/>
      <c r="T656" s="44"/>
      <c r="U656" s="44"/>
      <c r="V656" s="44"/>
      <c r="W656" s="44"/>
      <c r="X656" s="44"/>
      <c r="Y656" s="44"/>
      <c r="Z656" s="44"/>
      <c r="AA656" s="44"/>
      <c r="AB656" s="44"/>
      <c r="AC656" s="44"/>
    </row>
    <row r="657" ht="14.25" customHeight="1">
      <c r="A657" s="44"/>
      <c r="B657" s="44"/>
      <c r="C657" s="78"/>
      <c r="D657" s="44"/>
      <c r="E657" s="44"/>
      <c r="F657" s="78"/>
      <c r="G657" s="78"/>
      <c r="H657" s="78"/>
      <c r="I657" s="78"/>
      <c r="J657" s="78"/>
      <c r="K657" s="44"/>
      <c r="L657" s="44"/>
      <c r="M657" s="44"/>
      <c r="N657" s="44"/>
      <c r="O657" s="44"/>
      <c r="P657" s="44"/>
      <c r="Q657" s="44"/>
      <c r="R657" s="44"/>
      <c r="S657" s="44"/>
      <c r="T657" s="44"/>
      <c r="U657" s="44"/>
      <c r="V657" s="44"/>
      <c r="W657" s="44"/>
      <c r="X657" s="44"/>
      <c r="Y657" s="44"/>
      <c r="Z657" s="44"/>
      <c r="AA657" s="44"/>
      <c r="AB657" s="44"/>
      <c r="AC657" s="44"/>
    </row>
    <row r="658" ht="14.25" customHeight="1">
      <c r="A658" s="44"/>
      <c r="B658" s="44"/>
      <c r="C658" s="78"/>
      <c r="D658" s="44"/>
      <c r="E658" s="44"/>
      <c r="F658" s="78"/>
      <c r="G658" s="78"/>
      <c r="H658" s="78"/>
      <c r="I658" s="78"/>
      <c r="J658" s="78"/>
      <c r="K658" s="44"/>
      <c r="L658" s="44"/>
      <c r="M658" s="44"/>
      <c r="N658" s="44"/>
      <c r="O658" s="44"/>
      <c r="P658" s="44"/>
      <c r="Q658" s="44"/>
      <c r="R658" s="44"/>
      <c r="S658" s="44"/>
      <c r="T658" s="44"/>
      <c r="U658" s="44"/>
      <c r="V658" s="44"/>
      <c r="W658" s="44"/>
      <c r="X658" s="44"/>
      <c r="Y658" s="44"/>
      <c r="Z658" s="44"/>
      <c r="AA658" s="44"/>
      <c r="AB658" s="44"/>
      <c r="AC658" s="44"/>
    </row>
    <row r="659" ht="14.25" customHeight="1">
      <c r="A659" s="44"/>
      <c r="B659" s="44"/>
      <c r="C659" s="78"/>
      <c r="D659" s="44"/>
      <c r="E659" s="44"/>
      <c r="F659" s="78"/>
      <c r="G659" s="78"/>
      <c r="H659" s="78"/>
      <c r="I659" s="78"/>
      <c r="J659" s="78"/>
      <c r="K659" s="44"/>
      <c r="L659" s="44"/>
      <c r="M659" s="44"/>
      <c r="N659" s="44"/>
      <c r="O659" s="44"/>
      <c r="P659" s="44"/>
      <c r="Q659" s="44"/>
      <c r="R659" s="44"/>
      <c r="S659" s="44"/>
      <c r="T659" s="44"/>
      <c r="U659" s="44"/>
      <c r="V659" s="44"/>
      <c r="W659" s="44"/>
      <c r="X659" s="44"/>
      <c r="Y659" s="44"/>
      <c r="Z659" s="44"/>
      <c r="AA659" s="44"/>
      <c r="AB659" s="44"/>
      <c r="AC659" s="44"/>
    </row>
    <row r="660" ht="14.25" customHeight="1">
      <c r="A660" s="44"/>
      <c r="B660" s="44"/>
      <c r="C660" s="78"/>
      <c r="D660" s="44"/>
      <c r="E660" s="44"/>
      <c r="F660" s="78"/>
      <c r="G660" s="78"/>
      <c r="H660" s="78"/>
      <c r="I660" s="78"/>
      <c r="J660" s="78"/>
      <c r="K660" s="44"/>
      <c r="L660" s="44"/>
      <c r="M660" s="44"/>
      <c r="N660" s="44"/>
      <c r="O660" s="44"/>
      <c r="P660" s="44"/>
      <c r="Q660" s="44"/>
      <c r="R660" s="44"/>
      <c r="S660" s="44"/>
      <c r="T660" s="44"/>
      <c r="U660" s="44"/>
      <c r="V660" s="44"/>
      <c r="W660" s="44"/>
      <c r="X660" s="44"/>
      <c r="Y660" s="44"/>
      <c r="Z660" s="44"/>
      <c r="AA660" s="44"/>
      <c r="AB660" s="44"/>
      <c r="AC660" s="44"/>
    </row>
    <row r="661" ht="14.25" customHeight="1">
      <c r="A661" s="44"/>
      <c r="B661" s="44"/>
      <c r="C661" s="78"/>
      <c r="D661" s="44"/>
      <c r="E661" s="44"/>
      <c r="F661" s="78"/>
      <c r="G661" s="78"/>
      <c r="H661" s="78"/>
      <c r="I661" s="78"/>
      <c r="J661" s="78"/>
      <c r="K661" s="44"/>
      <c r="L661" s="44"/>
      <c r="M661" s="44"/>
      <c r="N661" s="44"/>
      <c r="O661" s="44"/>
      <c r="P661" s="44"/>
      <c r="Q661" s="44"/>
      <c r="R661" s="44"/>
      <c r="S661" s="44"/>
      <c r="T661" s="44"/>
      <c r="U661" s="44"/>
      <c r="V661" s="44"/>
      <c r="W661" s="44"/>
      <c r="X661" s="44"/>
      <c r="Y661" s="44"/>
      <c r="Z661" s="44"/>
      <c r="AA661" s="44"/>
      <c r="AB661" s="44"/>
      <c r="AC661" s="44"/>
    </row>
    <row r="662" ht="14.25" customHeight="1">
      <c r="A662" s="44"/>
      <c r="B662" s="44"/>
      <c r="C662" s="78"/>
      <c r="D662" s="44"/>
      <c r="E662" s="44"/>
      <c r="F662" s="78"/>
      <c r="G662" s="78"/>
      <c r="H662" s="78"/>
      <c r="I662" s="78"/>
      <c r="J662" s="78"/>
      <c r="K662" s="44"/>
      <c r="L662" s="44"/>
      <c r="M662" s="44"/>
      <c r="N662" s="44"/>
      <c r="O662" s="44"/>
      <c r="P662" s="44"/>
      <c r="Q662" s="44"/>
      <c r="R662" s="44"/>
      <c r="S662" s="44"/>
      <c r="T662" s="44"/>
      <c r="U662" s="44"/>
      <c r="V662" s="44"/>
      <c r="W662" s="44"/>
      <c r="X662" s="44"/>
      <c r="Y662" s="44"/>
      <c r="Z662" s="44"/>
      <c r="AA662" s="44"/>
      <c r="AB662" s="44"/>
      <c r="AC662" s="44"/>
    </row>
    <row r="663" ht="14.25" customHeight="1">
      <c r="A663" s="44"/>
      <c r="B663" s="44"/>
      <c r="C663" s="78"/>
      <c r="D663" s="44"/>
      <c r="E663" s="44"/>
      <c r="F663" s="78"/>
      <c r="G663" s="78"/>
      <c r="H663" s="78"/>
      <c r="I663" s="78"/>
      <c r="J663" s="78"/>
      <c r="K663" s="44"/>
      <c r="L663" s="44"/>
      <c r="M663" s="44"/>
      <c r="N663" s="44"/>
      <c r="O663" s="44"/>
      <c r="P663" s="44"/>
      <c r="Q663" s="44"/>
      <c r="R663" s="44"/>
      <c r="S663" s="44"/>
      <c r="T663" s="44"/>
      <c r="U663" s="44"/>
      <c r="V663" s="44"/>
      <c r="W663" s="44"/>
      <c r="X663" s="44"/>
      <c r="Y663" s="44"/>
      <c r="Z663" s="44"/>
      <c r="AA663" s="44"/>
      <c r="AB663" s="44"/>
      <c r="AC663" s="44"/>
    </row>
    <row r="664" ht="14.25" customHeight="1">
      <c r="A664" s="44"/>
      <c r="B664" s="44"/>
      <c r="C664" s="78"/>
      <c r="D664" s="44"/>
      <c r="E664" s="44"/>
      <c r="F664" s="78"/>
      <c r="G664" s="78"/>
      <c r="H664" s="78"/>
      <c r="I664" s="78"/>
      <c r="J664" s="78"/>
      <c r="K664" s="44"/>
      <c r="L664" s="44"/>
      <c r="M664" s="44"/>
      <c r="N664" s="44"/>
      <c r="O664" s="44"/>
      <c r="P664" s="44"/>
      <c r="Q664" s="44"/>
      <c r="R664" s="44"/>
      <c r="S664" s="44"/>
      <c r="T664" s="44"/>
      <c r="U664" s="44"/>
      <c r="V664" s="44"/>
      <c r="W664" s="44"/>
      <c r="X664" s="44"/>
      <c r="Y664" s="44"/>
      <c r="Z664" s="44"/>
      <c r="AA664" s="44"/>
      <c r="AB664" s="44"/>
      <c r="AC664" s="44"/>
    </row>
    <row r="665" ht="14.25" customHeight="1">
      <c r="A665" s="44"/>
      <c r="B665" s="44"/>
      <c r="C665" s="78"/>
      <c r="D665" s="44"/>
      <c r="E665" s="44"/>
      <c r="F665" s="78"/>
      <c r="G665" s="78"/>
      <c r="H665" s="78"/>
      <c r="I665" s="78"/>
      <c r="J665" s="78"/>
      <c r="K665" s="44"/>
      <c r="L665" s="44"/>
      <c r="M665" s="44"/>
      <c r="N665" s="44"/>
      <c r="O665" s="44"/>
      <c r="P665" s="44"/>
      <c r="Q665" s="44"/>
      <c r="R665" s="44"/>
      <c r="S665" s="44"/>
      <c r="T665" s="44"/>
      <c r="U665" s="44"/>
      <c r="V665" s="44"/>
      <c r="W665" s="44"/>
      <c r="X665" s="44"/>
      <c r="Y665" s="44"/>
      <c r="Z665" s="44"/>
      <c r="AA665" s="44"/>
      <c r="AB665" s="44"/>
      <c r="AC665" s="44"/>
    </row>
    <row r="666" ht="14.25" customHeight="1">
      <c r="A666" s="44"/>
      <c r="B666" s="44"/>
      <c r="C666" s="78"/>
      <c r="D666" s="44"/>
      <c r="E666" s="44"/>
      <c r="F666" s="78"/>
      <c r="G666" s="78"/>
      <c r="H666" s="78"/>
      <c r="I666" s="78"/>
      <c r="J666" s="78"/>
      <c r="K666" s="44"/>
      <c r="L666" s="44"/>
      <c r="M666" s="44"/>
      <c r="N666" s="44"/>
      <c r="O666" s="44"/>
      <c r="P666" s="44"/>
      <c r="Q666" s="44"/>
      <c r="R666" s="44"/>
      <c r="S666" s="44"/>
      <c r="T666" s="44"/>
      <c r="U666" s="44"/>
      <c r="V666" s="44"/>
      <c r="W666" s="44"/>
      <c r="X666" s="44"/>
      <c r="Y666" s="44"/>
      <c r="Z666" s="44"/>
      <c r="AA666" s="44"/>
      <c r="AB666" s="44"/>
      <c r="AC666" s="44"/>
    </row>
    <row r="667" ht="14.25" customHeight="1">
      <c r="A667" s="44"/>
      <c r="B667" s="44"/>
      <c r="C667" s="78"/>
      <c r="D667" s="44"/>
      <c r="E667" s="44"/>
      <c r="F667" s="78"/>
      <c r="G667" s="78"/>
      <c r="H667" s="78"/>
      <c r="I667" s="78"/>
      <c r="J667" s="78"/>
      <c r="K667" s="44"/>
      <c r="L667" s="44"/>
      <c r="M667" s="44"/>
      <c r="N667" s="44"/>
      <c r="O667" s="44"/>
      <c r="P667" s="44"/>
      <c r="Q667" s="44"/>
      <c r="R667" s="44"/>
      <c r="S667" s="44"/>
      <c r="T667" s="44"/>
      <c r="U667" s="44"/>
      <c r="V667" s="44"/>
      <c r="W667" s="44"/>
      <c r="X667" s="44"/>
      <c r="Y667" s="44"/>
      <c r="Z667" s="44"/>
      <c r="AA667" s="44"/>
      <c r="AB667" s="44"/>
      <c r="AC667" s="44"/>
    </row>
    <row r="668" ht="14.25" customHeight="1">
      <c r="A668" s="44"/>
      <c r="B668" s="44"/>
      <c r="C668" s="78"/>
      <c r="D668" s="44"/>
      <c r="E668" s="44"/>
      <c r="F668" s="78"/>
      <c r="G668" s="78"/>
      <c r="H668" s="78"/>
      <c r="I668" s="78"/>
      <c r="J668" s="78"/>
      <c r="K668" s="44"/>
      <c r="L668" s="44"/>
      <c r="M668" s="44"/>
      <c r="N668" s="44"/>
      <c r="O668" s="44"/>
      <c r="P668" s="44"/>
      <c r="Q668" s="44"/>
      <c r="R668" s="44"/>
      <c r="S668" s="44"/>
      <c r="T668" s="44"/>
      <c r="U668" s="44"/>
      <c r="V668" s="44"/>
      <c r="W668" s="44"/>
      <c r="X668" s="44"/>
      <c r="Y668" s="44"/>
      <c r="Z668" s="44"/>
      <c r="AA668" s="44"/>
      <c r="AB668" s="44"/>
      <c r="AC668" s="44"/>
    </row>
    <row r="669" ht="14.25" customHeight="1">
      <c r="A669" s="44"/>
      <c r="B669" s="44"/>
      <c r="C669" s="78"/>
      <c r="D669" s="44"/>
      <c r="E669" s="44"/>
      <c r="F669" s="78"/>
      <c r="G669" s="78"/>
      <c r="H669" s="78"/>
      <c r="I669" s="78"/>
      <c r="J669" s="78"/>
      <c r="K669" s="44"/>
      <c r="L669" s="44"/>
      <c r="M669" s="44"/>
      <c r="N669" s="44"/>
      <c r="O669" s="44"/>
      <c r="P669" s="44"/>
      <c r="Q669" s="44"/>
      <c r="R669" s="44"/>
      <c r="S669" s="44"/>
      <c r="T669" s="44"/>
      <c r="U669" s="44"/>
      <c r="V669" s="44"/>
      <c r="W669" s="44"/>
      <c r="X669" s="44"/>
      <c r="Y669" s="44"/>
      <c r="Z669" s="44"/>
      <c r="AA669" s="44"/>
      <c r="AB669" s="44"/>
      <c r="AC669" s="44"/>
    </row>
    <row r="670" ht="14.25" customHeight="1">
      <c r="A670" s="44"/>
      <c r="B670" s="44"/>
      <c r="C670" s="78"/>
      <c r="D670" s="44"/>
      <c r="E670" s="44"/>
      <c r="F670" s="78"/>
      <c r="G670" s="78"/>
      <c r="H670" s="78"/>
      <c r="I670" s="78"/>
      <c r="J670" s="78"/>
      <c r="K670" s="44"/>
      <c r="L670" s="44"/>
      <c r="M670" s="44"/>
      <c r="N670" s="44"/>
      <c r="O670" s="44"/>
      <c r="P670" s="44"/>
      <c r="Q670" s="44"/>
      <c r="R670" s="44"/>
      <c r="S670" s="44"/>
      <c r="T670" s="44"/>
      <c r="U670" s="44"/>
      <c r="V670" s="44"/>
      <c r="W670" s="44"/>
      <c r="X670" s="44"/>
      <c r="Y670" s="44"/>
      <c r="Z670" s="44"/>
      <c r="AA670" s="44"/>
      <c r="AB670" s="44"/>
      <c r="AC670" s="44"/>
    </row>
    <row r="671" ht="14.25" customHeight="1">
      <c r="A671" s="44"/>
      <c r="B671" s="44"/>
      <c r="C671" s="78"/>
      <c r="D671" s="44"/>
      <c r="E671" s="44"/>
      <c r="F671" s="78"/>
      <c r="G671" s="78"/>
      <c r="H671" s="78"/>
      <c r="I671" s="78"/>
      <c r="J671" s="78"/>
      <c r="K671" s="44"/>
      <c r="L671" s="44"/>
      <c r="M671" s="44"/>
      <c r="N671" s="44"/>
      <c r="O671" s="44"/>
      <c r="P671" s="44"/>
      <c r="Q671" s="44"/>
      <c r="R671" s="44"/>
      <c r="S671" s="44"/>
      <c r="T671" s="44"/>
      <c r="U671" s="44"/>
      <c r="V671" s="44"/>
      <c r="W671" s="44"/>
      <c r="X671" s="44"/>
      <c r="Y671" s="44"/>
      <c r="Z671" s="44"/>
      <c r="AA671" s="44"/>
      <c r="AB671" s="44"/>
      <c r="AC671" s="44"/>
    </row>
    <row r="672" ht="14.25" customHeight="1">
      <c r="A672" s="44"/>
      <c r="B672" s="44"/>
      <c r="C672" s="78"/>
      <c r="D672" s="44"/>
      <c r="E672" s="44"/>
      <c r="F672" s="78"/>
      <c r="G672" s="78"/>
      <c r="H672" s="78"/>
      <c r="I672" s="78"/>
      <c r="J672" s="78"/>
      <c r="K672" s="44"/>
      <c r="L672" s="44"/>
      <c r="M672" s="44"/>
      <c r="N672" s="44"/>
      <c r="O672" s="44"/>
      <c r="P672" s="44"/>
      <c r="Q672" s="44"/>
      <c r="R672" s="44"/>
      <c r="S672" s="44"/>
      <c r="T672" s="44"/>
      <c r="U672" s="44"/>
      <c r="V672" s="44"/>
      <c r="W672" s="44"/>
      <c r="X672" s="44"/>
      <c r="Y672" s="44"/>
      <c r="Z672" s="44"/>
      <c r="AA672" s="44"/>
      <c r="AB672" s="44"/>
      <c r="AC672" s="44"/>
    </row>
    <row r="673" ht="14.25" customHeight="1">
      <c r="A673" s="44"/>
      <c r="B673" s="44"/>
      <c r="C673" s="78"/>
      <c r="D673" s="44"/>
      <c r="E673" s="44"/>
      <c r="F673" s="78"/>
      <c r="G673" s="78"/>
      <c r="H673" s="78"/>
      <c r="I673" s="78"/>
      <c r="J673" s="78"/>
      <c r="K673" s="44"/>
      <c r="L673" s="44"/>
      <c r="M673" s="44"/>
      <c r="N673" s="44"/>
      <c r="O673" s="44"/>
      <c r="P673" s="44"/>
      <c r="Q673" s="44"/>
      <c r="R673" s="44"/>
      <c r="S673" s="44"/>
      <c r="T673" s="44"/>
      <c r="U673" s="44"/>
      <c r="V673" s="44"/>
      <c r="W673" s="44"/>
      <c r="X673" s="44"/>
      <c r="Y673" s="44"/>
      <c r="Z673" s="44"/>
      <c r="AA673" s="44"/>
      <c r="AB673" s="44"/>
      <c r="AC673" s="44"/>
    </row>
    <row r="674" ht="14.25" customHeight="1">
      <c r="A674" s="44"/>
      <c r="B674" s="44"/>
      <c r="C674" s="78"/>
      <c r="D674" s="44"/>
      <c r="E674" s="44"/>
      <c r="F674" s="78"/>
      <c r="G674" s="78"/>
      <c r="H674" s="78"/>
      <c r="I674" s="78"/>
      <c r="J674" s="78"/>
      <c r="K674" s="44"/>
      <c r="L674" s="44"/>
      <c r="M674" s="44"/>
      <c r="N674" s="44"/>
      <c r="O674" s="44"/>
      <c r="P674" s="44"/>
      <c r="Q674" s="44"/>
      <c r="R674" s="44"/>
      <c r="S674" s="44"/>
      <c r="T674" s="44"/>
      <c r="U674" s="44"/>
      <c r="V674" s="44"/>
      <c r="W674" s="44"/>
      <c r="X674" s="44"/>
      <c r="Y674" s="44"/>
      <c r="Z674" s="44"/>
      <c r="AA674" s="44"/>
      <c r="AB674" s="44"/>
      <c r="AC674" s="44"/>
    </row>
    <row r="675" ht="14.25" customHeight="1">
      <c r="A675" s="44"/>
      <c r="B675" s="44"/>
      <c r="C675" s="78"/>
      <c r="D675" s="44"/>
      <c r="E675" s="44"/>
      <c r="F675" s="78"/>
      <c r="G675" s="78"/>
      <c r="H675" s="78"/>
      <c r="I675" s="78"/>
      <c r="J675" s="78"/>
      <c r="K675" s="44"/>
      <c r="L675" s="44"/>
      <c r="M675" s="44"/>
      <c r="N675" s="44"/>
      <c r="O675" s="44"/>
      <c r="P675" s="44"/>
      <c r="Q675" s="44"/>
      <c r="R675" s="44"/>
      <c r="S675" s="44"/>
      <c r="T675" s="44"/>
      <c r="U675" s="44"/>
      <c r="V675" s="44"/>
      <c r="W675" s="44"/>
      <c r="X675" s="44"/>
      <c r="Y675" s="44"/>
      <c r="Z675" s="44"/>
      <c r="AA675" s="44"/>
      <c r="AB675" s="44"/>
      <c r="AC675" s="44"/>
    </row>
    <row r="676" ht="14.25" customHeight="1">
      <c r="A676" s="44"/>
      <c r="B676" s="44"/>
      <c r="C676" s="78"/>
      <c r="D676" s="44"/>
      <c r="E676" s="44"/>
      <c r="F676" s="78"/>
      <c r="G676" s="78"/>
      <c r="H676" s="78"/>
      <c r="I676" s="78"/>
      <c r="J676" s="78"/>
      <c r="K676" s="44"/>
      <c r="L676" s="44"/>
      <c r="M676" s="44"/>
      <c r="N676" s="44"/>
      <c r="O676" s="44"/>
      <c r="P676" s="44"/>
      <c r="Q676" s="44"/>
      <c r="R676" s="44"/>
      <c r="S676" s="44"/>
      <c r="T676" s="44"/>
      <c r="U676" s="44"/>
      <c r="V676" s="44"/>
      <c r="W676" s="44"/>
      <c r="X676" s="44"/>
      <c r="Y676" s="44"/>
      <c r="Z676" s="44"/>
      <c r="AA676" s="44"/>
      <c r="AB676" s="44"/>
      <c r="AC676" s="44"/>
    </row>
    <row r="677" ht="14.25" customHeight="1">
      <c r="A677" s="44"/>
      <c r="B677" s="44"/>
      <c r="C677" s="78"/>
      <c r="D677" s="44"/>
      <c r="E677" s="44"/>
      <c r="F677" s="78"/>
      <c r="G677" s="78"/>
      <c r="H677" s="78"/>
      <c r="I677" s="78"/>
      <c r="J677" s="78"/>
      <c r="K677" s="44"/>
      <c r="L677" s="44"/>
      <c r="M677" s="44"/>
      <c r="N677" s="44"/>
      <c r="O677" s="44"/>
      <c r="P677" s="44"/>
      <c r="Q677" s="44"/>
      <c r="R677" s="44"/>
      <c r="S677" s="44"/>
      <c r="T677" s="44"/>
      <c r="U677" s="44"/>
      <c r="V677" s="44"/>
      <c r="W677" s="44"/>
      <c r="X677" s="44"/>
      <c r="Y677" s="44"/>
      <c r="Z677" s="44"/>
      <c r="AA677" s="44"/>
      <c r="AB677" s="44"/>
      <c r="AC677" s="44"/>
    </row>
    <row r="678" ht="14.25" customHeight="1">
      <c r="A678" s="44"/>
      <c r="B678" s="44"/>
      <c r="C678" s="78"/>
      <c r="D678" s="44"/>
      <c r="E678" s="44"/>
      <c r="F678" s="78"/>
      <c r="G678" s="78"/>
      <c r="H678" s="78"/>
      <c r="I678" s="78"/>
      <c r="J678" s="78"/>
      <c r="K678" s="44"/>
      <c r="L678" s="44"/>
      <c r="M678" s="44"/>
      <c r="N678" s="44"/>
      <c r="O678" s="44"/>
      <c r="P678" s="44"/>
      <c r="Q678" s="44"/>
      <c r="R678" s="44"/>
      <c r="S678" s="44"/>
      <c r="T678" s="44"/>
      <c r="U678" s="44"/>
      <c r="V678" s="44"/>
      <c r="W678" s="44"/>
      <c r="X678" s="44"/>
      <c r="Y678" s="44"/>
      <c r="Z678" s="44"/>
      <c r="AA678" s="44"/>
      <c r="AB678" s="44"/>
      <c r="AC678" s="44"/>
    </row>
    <row r="679" ht="14.25" customHeight="1">
      <c r="A679" s="44"/>
      <c r="B679" s="44"/>
      <c r="C679" s="78"/>
      <c r="D679" s="44"/>
      <c r="E679" s="44"/>
      <c r="F679" s="78"/>
      <c r="G679" s="78"/>
      <c r="H679" s="78"/>
      <c r="I679" s="78"/>
      <c r="J679" s="78"/>
      <c r="K679" s="44"/>
      <c r="L679" s="44"/>
      <c r="M679" s="44"/>
      <c r="N679" s="44"/>
      <c r="O679" s="44"/>
      <c r="P679" s="44"/>
      <c r="Q679" s="44"/>
      <c r="R679" s="44"/>
      <c r="S679" s="44"/>
      <c r="T679" s="44"/>
      <c r="U679" s="44"/>
      <c r="V679" s="44"/>
      <c r="W679" s="44"/>
      <c r="X679" s="44"/>
      <c r="Y679" s="44"/>
      <c r="Z679" s="44"/>
      <c r="AA679" s="44"/>
      <c r="AB679" s="44"/>
      <c r="AC679" s="44"/>
    </row>
    <row r="680" ht="14.25" customHeight="1">
      <c r="A680" s="44"/>
      <c r="B680" s="44"/>
      <c r="C680" s="78"/>
      <c r="D680" s="44"/>
      <c r="E680" s="44"/>
      <c r="F680" s="78"/>
      <c r="G680" s="78"/>
      <c r="H680" s="78"/>
      <c r="I680" s="78"/>
      <c r="J680" s="78"/>
      <c r="K680" s="44"/>
      <c r="L680" s="44"/>
      <c r="M680" s="44"/>
      <c r="N680" s="44"/>
      <c r="O680" s="44"/>
      <c r="P680" s="44"/>
      <c r="Q680" s="44"/>
      <c r="R680" s="44"/>
      <c r="S680" s="44"/>
      <c r="T680" s="44"/>
      <c r="U680" s="44"/>
      <c r="V680" s="44"/>
      <c r="W680" s="44"/>
      <c r="X680" s="44"/>
      <c r="Y680" s="44"/>
      <c r="Z680" s="44"/>
      <c r="AA680" s="44"/>
      <c r="AB680" s="44"/>
      <c r="AC680" s="44"/>
    </row>
    <row r="681" ht="14.25" customHeight="1">
      <c r="A681" s="44"/>
      <c r="B681" s="44"/>
      <c r="C681" s="78"/>
      <c r="D681" s="44"/>
      <c r="E681" s="44"/>
      <c r="F681" s="78"/>
      <c r="G681" s="78"/>
      <c r="H681" s="78"/>
      <c r="I681" s="78"/>
      <c r="J681" s="78"/>
      <c r="K681" s="44"/>
      <c r="L681" s="44"/>
      <c r="M681" s="44"/>
      <c r="N681" s="44"/>
      <c r="O681" s="44"/>
      <c r="P681" s="44"/>
      <c r="Q681" s="44"/>
      <c r="R681" s="44"/>
      <c r="S681" s="44"/>
      <c r="T681" s="44"/>
      <c r="U681" s="44"/>
      <c r="V681" s="44"/>
      <c r="W681" s="44"/>
      <c r="X681" s="44"/>
      <c r="Y681" s="44"/>
      <c r="Z681" s="44"/>
      <c r="AA681" s="44"/>
      <c r="AB681" s="44"/>
      <c r="AC681" s="44"/>
    </row>
    <row r="682" ht="14.25" customHeight="1">
      <c r="A682" s="44"/>
      <c r="B682" s="44"/>
      <c r="C682" s="78"/>
      <c r="D682" s="44"/>
      <c r="E682" s="44"/>
      <c r="F682" s="78"/>
      <c r="G682" s="78"/>
      <c r="H682" s="78"/>
      <c r="I682" s="78"/>
      <c r="J682" s="78"/>
      <c r="K682" s="44"/>
      <c r="L682" s="44"/>
      <c r="M682" s="44"/>
      <c r="N682" s="44"/>
      <c r="O682" s="44"/>
      <c r="P682" s="44"/>
      <c r="Q682" s="44"/>
      <c r="R682" s="44"/>
      <c r="S682" s="44"/>
      <c r="T682" s="44"/>
      <c r="U682" s="44"/>
      <c r="V682" s="44"/>
      <c r="W682" s="44"/>
      <c r="X682" s="44"/>
      <c r="Y682" s="44"/>
      <c r="Z682" s="44"/>
      <c r="AA682" s="44"/>
      <c r="AB682" s="44"/>
      <c r="AC682" s="44"/>
    </row>
    <row r="683" ht="14.25" customHeight="1">
      <c r="A683" s="44"/>
      <c r="B683" s="44"/>
      <c r="C683" s="78"/>
      <c r="D683" s="44"/>
      <c r="E683" s="44"/>
      <c r="F683" s="78"/>
      <c r="G683" s="78"/>
      <c r="H683" s="78"/>
      <c r="I683" s="78"/>
      <c r="J683" s="78"/>
      <c r="K683" s="44"/>
      <c r="L683" s="44"/>
      <c r="M683" s="44"/>
      <c r="N683" s="44"/>
      <c r="O683" s="44"/>
      <c r="P683" s="44"/>
      <c r="Q683" s="44"/>
      <c r="R683" s="44"/>
      <c r="S683" s="44"/>
      <c r="T683" s="44"/>
      <c r="U683" s="44"/>
      <c r="V683" s="44"/>
      <c r="W683" s="44"/>
      <c r="X683" s="44"/>
      <c r="Y683" s="44"/>
      <c r="Z683" s="44"/>
      <c r="AA683" s="44"/>
      <c r="AB683" s="44"/>
      <c r="AC683" s="44"/>
    </row>
    <row r="684" ht="14.25" customHeight="1">
      <c r="A684" s="44"/>
      <c r="B684" s="44"/>
      <c r="C684" s="78"/>
      <c r="D684" s="44"/>
      <c r="E684" s="44"/>
      <c r="F684" s="78"/>
      <c r="G684" s="78"/>
      <c r="H684" s="78"/>
      <c r="I684" s="78"/>
      <c r="J684" s="78"/>
      <c r="K684" s="44"/>
      <c r="L684" s="44"/>
      <c r="M684" s="44"/>
      <c r="N684" s="44"/>
      <c r="O684" s="44"/>
      <c r="P684" s="44"/>
      <c r="Q684" s="44"/>
      <c r="R684" s="44"/>
      <c r="S684" s="44"/>
      <c r="T684" s="44"/>
      <c r="U684" s="44"/>
      <c r="V684" s="44"/>
      <c r="W684" s="44"/>
      <c r="X684" s="44"/>
      <c r="Y684" s="44"/>
      <c r="Z684" s="44"/>
      <c r="AA684" s="44"/>
      <c r="AB684" s="44"/>
      <c r="AC684" s="44"/>
    </row>
    <row r="685" ht="14.25" customHeight="1">
      <c r="A685" s="44"/>
      <c r="B685" s="44"/>
      <c r="C685" s="78"/>
      <c r="D685" s="44"/>
      <c r="E685" s="44"/>
      <c r="F685" s="78"/>
      <c r="G685" s="78"/>
      <c r="H685" s="78"/>
      <c r="I685" s="78"/>
      <c r="J685" s="78"/>
      <c r="K685" s="44"/>
      <c r="L685" s="44"/>
      <c r="M685" s="44"/>
      <c r="N685" s="44"/>
      <c r="O685" s="44"/>
      <c r="P685" s="44"/>
      <c r="Q685" s="44"/>
      <c r="R685" s="44"/>
      <c r="S685" s="44"/>
      <c r="T685" s="44"/>
      <c r="U685" s="44"/>
      <c r="V685" s="44"/>
      <c r="W685" s="44"/>
      <c r="X685" s="44"/>
      <c r="Y685" s="44"/>
      <c r="Z685" s="44"/>
      <c r="AA685" s="44"/>
      <c r="AB685" s="44"/>
      <c r="AC685" s="44"/>
    </row>
    <row r="686" ht="14.25" customHeight="1">
      <c r="A686" s="44"/>
      <c r="B686" s="44"/>
      <c r="C686" s="78"/>
      <c r="D686" s="44"/>
      <c r="E686" s="44"/>
      <c r="F686" s="78"/>
      <c r="G686" s="78"/>
      <c r="H686" s="78"/>
      <c r="I686" s="78"/>
      <c r="J686" s="78"/>
      <c r="K686" s="44"/>
      <c r="L686" s="44"/>
      <c r="M686" s="44"/>
      <c r="N686" s="44"/>
      <c r="O686" s="44"/>
      <c r="P686" s="44"/>
      <c r="Q686" s="44"/>
      <c r="R686" s="44"/>
      <c r="S686" s="44"/>
      <c r="T686" s="44"/>
      <c r="U686" s="44"/>
      <c r="V686" s="44"/>
      <c r="W686" s="44"/>
      <c r="X686" s="44"/>
      <c r="Y686" s="44"/>
      <c r="Z686" s="44"/>
      <c r="AA686" s="44"/>
      <c r="AB686" s="44"/>
      <c r="AC686" s="44"/>
    </row>
    <row r="687" ht="14.25" customHeight="1">
      <c r="A687" s="44"/>
      <c r="B687" s="44"/>
      <c r="C687" s="78"/>
      <c r="D687" s="44"/>
      <c r="E687" s="44"/>
      <c r="F687" s="78"/>
      <c r="G687" s="78"/>
      <c r="H687" s="78"/>
      <c r="I687" s="78"/>
      <c r="J687" s="78"/>
      <c r="K687" s="44"/>
      <c r="L687" s="44"/>
      <c r="M687" s="44"/>
      <c r="N687" s="44"/>
      <c r="O687" s="44"/>
      <c r="P687" s="44"/>
      <c r="Q687" s="44"/>
      <c r="R687" s="44"/>
      <c r="S687" s="44"/>
      <c r="T687" s="44"/>
      <c r="U687" s="44"/>
      <c r="V687" s="44"/>
      <c r="W687" s="44"/>
      <c r="X687" s="44"/>
      <c r="Y687" s="44"/>
      <c r="Z687" s="44"/>
      <c r="AA687" s="44"/>
      <c r="AB687" s="44"/>
      <c r="AC687" s="44"/>
    </row>
    <row r="688" ht="14.25" customHeight="1">
      <c r="A688" s="44"/>
      <c r="B688" s="44"/>
      <c r="C688" s="78"/>
      <c r="D688" s="44"/>
      <c r="E688" s="44"/>
      <c r="F688" s="78"/>
      <c r="G688" s="78"/>
      <c r="H688" s="78"/>
      <c r="I688" s="78"/>
      <c r="J688" s="78"/>
      <c r="K688" s="44"/>
      <c r="L688" s="44"/>
      <c r="M688" s="44"/>
      <c r="N688" s="44"/>
      <c r="O688" s="44"/>
      <c r="P688" s="44"/>
      <c r="Q688" s="44"/>
      <c r="R688" s="44"/>
      <c r="S688" s="44"/>
      <c r="T688" s="44"/>
      <c r="U688" s="44"/>
      <c r="V688" s="44"/>
      <c r="W688" s="44"/>
      <c r="X688" s="44"/>
      <c r="Y688" s="44"/>
      <c r="Z688" s="44"/>
      <c r="AA688" s="44"/>
      <c r="AB688" s="44"/>
      <c r="AC688" s="44"/>
    </row>
    <row r="689" ht="14.25" customHeight="1">
      <c r="A689" s="44"/>
      <c r="B689" s="44"/>
      <c r="C689" s="78"/>
      <c r="D689" s="44"/>
      <c r="E689" s="44"/>
      <c r="F689" s="78"/>
      <c r="G689" s="78"/>
      <c r="H689" s="78"/>
      <c r="I689" s="78"/>
      <c r="J689" s="78"/>
      <c r="K689" s="44"/>
      <c r="L689" s="44"/>
      <c r="M689" s="44"/>
      <c r="N689" s="44"/>
      <c r="O689" s="44"/>
      <c r="P689" s="44"/>
      <c r="Q689" s="44"/>
      <c r="R689" s="44"/>
      <c r="S689" s="44"/>
      <c r="T689" s="44"/>
      <c r="U689" s="44"/>
      <c r="V689" s="44"/>
      <c r="W689" s="44"/>
      <c r="X689" s="44"/>
      <c r="Y689" s="44"/>
      <c r="Z689" s="44"/>
      <c r="AA689" s="44"/>
      <c r="AB689" s="44"/>
      <c r="AC689" s="44"/>
    </row>
    <row r="690" ht="14.25" customHeight="1">
      <c r="A690" s="44"/>
      <c r="B690" s="44"/>
      <c r="C690" s="78"/>
      <c r="D690" s="44"/>
      <c r="E690" s="44"/>
      <c r="F690" s="78"/>
      <c r="G690" s="78"/>
      <c r="H690" s="78"/>
      <c r="I690" s="78"/>
      <c r="J690" s="78"/>
      <c r="K690" s="44"/>
      <c r="L690" s="44"/>
      <c r="M690" s="44"/>
      <c r="N690" s="44"/>
      <c r="O690" s="44"/>
      <c r="P690" s="44"/>
      <c r="Q690" s="44"/>
      <c r="R690" s="44"/>
      <c r="S690" s="44"/>
      <c r="T690" s="44"/>
      <c r="U690" s="44"/>
      <c r="V690" s="44"/>
      <c r="W690" s="44"/>
      <c r="X690" s="44"/>
      <c r="Y690" s="44"/>
      <c r="Z690" s="44"/>
      <c r="AA690" s="44"/>
      <c r="AB690" s="44"/>
      <c r="AC690" s="44"/>
    </row>
    <row r="691" ht="14.25" customHeight="1">
      <c r="A691" s="44"/>
      <c r="B691" s="44"/>
      <c r="C691" s="78"/>
      <c r="D691" s="44"/>
      <c r="E691" s="44"/>
      <c r="F691" s="78"/>
      <c r="G691" s="78"/>
      <c r="H691" s="78"/>
      <c r="I691" s="78"/>
      <c r="J691" s="78"/>
      <c r="K691" s="44"/>
      <c r="L691" s="44"/>
      <c r="M691" s="44"/>
      <c r="N691" s="44"/>
      <c r="O691" s="44"/>
      <c r="P691" s="44"/>
      <c r="Q691" s="44"/>
      <c r="R691" s="44"/>
      <c r="S691" s="44"/>
      <c r="T691" s="44"/>
      <c r="U691" s="44"/>
      <c r="V691" s="44"/>
      <c r="W691" s="44"/>
      <c r="X691" s="44"/>
      <c r="Y691" s="44"/>
      <c r="Z691" s="44"/>
      <c r="AA691" s="44"/>
      <c r="AB691" s="44"/>
      <c r="AC691" s="44"/>
    </row>
    <row r="692" ht="14.25" customHeight="1">
      <c r="A692" s="44"/>
      <c r="B692" s="44"/>
      <c r="C692" s="78"/>
      <c r="D692" s="44"/>
      <c r="E692" s="44"/>
      <c r="F692" s="78"/>
      <c r="G692" s="78"/>
      <c r="H692" s="78"/>
      <c r="I692" s="78"/>
      <c r="J692" s="78"/>
      <c r="K692" s="44"/>
      <c r="L692" s="44"/>
      <c r="M692" s="44"/>
      <c r="N692" s="44"/>
      <c r="O692" s="44"/>
      <c r="P692" s="44"/>
      <c r="Q692" s="44"/>
      <c r="R692" s="44"/>
      <c r="S692" s="44"/>
      <c r="T692" s="44"/>
      <c r="U692" s="44"/>
      <c r="V692" s="44"/>
      <c r="W692" s="44"/>
      <c r="X692" s="44"/>
      <c r="Y692" s="44"/>
      <c r="Z692" s="44"/>
      <c r="AA692" s="44"/>
      <c r="AB692" s="44"/>
      <c r="AC692" s="44"/>
    </row>
    <row r="693" ht="14.25" customHeight="1">
      <c r="A693" s="44"/>
      <c r="B693" s="44"/>
      <c r="C693" s="78"/>
      <c r="D693" s="44"/>
      <c r="E693" s="44"/>
      <c r="F693" s="78"/>
      <c r="G693" s="78"/>
      <c r="H693" s="78"/>
      <c r="I693" s="78"/>
      <c r="J693" s="78"/>
      <c r="K693" s="44"/>
      <c r="L693" s="44"/>
      <c r="M693" s="44"/>
      <c r="N693" s="44"/>
      <c r="O693" s="44"/>
      <c r="P693" s="44"/>
      <c r="Q693" s="44"/>
      <c r="R693" s="44"/>
      <c r="S693" s="44"/>
      <c r="T693" s="44"/>
      <c r="U693" s="44"/>
      <c r="V693" s="44"/>
      <c r="W693" s="44"/>
      <c r="X693" s="44"/>
      <c r="Y693" s="44"/>
      <c r="Z693" s="44"/>
      <c r="AA693" s="44"/>
      <c r="AB693" s="44"/>
      <c r="AC693" s="44"/>
    </row>
    <row r="694" ht="14.25" customHeight="1">
      <c r="A694" s="44"/>
      <c r="B694" s="44"/>
      <c r="C694" s="78"/>
      <c r="D694" s="44"/>
      <c r="E694" s="44"/>
      <c r="F694" s="78"/>
      <c r="G694" s="78"/>
      <c r="H694" s="78"/>
      <c r="I694" s="78"/>
      <c r="J694" s="78"/>
      <c r="K694" s="44"/>
      <c r="L694" s="44"/>
      <c r="M694" s="44"/>
      <c r="N694" s="44"/>
      <c r="O694" s="44"/>
      <c r="P694" s="44"/>
      <c r="Q694" s="44"/>
      <c r="R694" s="44"/>
      <c r="S694" s="44"/>
      <c r="T694" s="44"/>
      <c r="U694" s="44"/>
      <c r="V694" s="44"/>
      <c r="W694" s="44"/>
      <c r="X694" s="44"/>
      <c r="Y694" s="44"/>
      <c r="Z694" s="44"/>
      <c r="AA694" s="44"/>
      <c r="AB694" s="44"/>
      <c r="AC694" s="44"/>
    </row>
    <row r="695" ht="14.25" customHeight="1">
      <c r="A695" s="44"/>
      <c r="B695" s="44"/>
      <c r="C695" s="78"/>
      <c r="D695" s="44"/>
      <c r="E695" s="44"/>
      <c r="F695" s="78"/>
      <c r="G695" s="78"/>
      <c r="H695" s="78"/>
      <c r="I695" s="78"/>
      <c r="J695" s="78"/>
      <c r="K695" s="44"/>
      <c r="L695" s="44"/>
      <c r="M695" s="44"/>
      <c r="N695" s="44"/>
      <c r="O695" s="44"/>
      <c r="P695" s="44"/>
      <c r="Q695" s="44"/>
      <c r="R695" s="44"/>
      <c r="S695" s="44"/>
      <c r="T695" s="44"/>
      <c r="U695" s="44"/>
      <c r="V695" s="44"/>
      <c r="W695" s="44"/>
      <c r="X695" s="44"/>
      <c r="Y695" s="44"/>
      <c r="Z695" s="44"/>
      <c r="AA695" s="44"/>
      <c r="AB695" s="44"/>
      <c r="AC695" s="44"/>
    </row>
    <row r="696" ht="14.25" customHeight="1">
      <c r="A696" s="44"/>
      <c r="B696" s="44"/>
      <c r="C696" s="78"/>
      <c r="D696" s="44"/>
      <c r="E696" s="44"/>
      <c r="F696" s="78"/>
      <c r="G696" s="78"/>
      <c r="H696" s="78"/>
      <c r="I696" s="78"/>
      <c r="J696" s="78"/>
      <c r="K696" s="44"/>
      <c r="L696" s="44"/>
      <c r="M696" s="44"/>
      <c r="N696" s="44"/>
      <c r="O696" s="44"/>
      <c r="P696" s="44"/>
      <c r="Q696" s="44"/>
      <c r="R696" s="44"/>
      <c r="S696" s="44"/>
      <c r="T696" s="44"/>
      <c r="U696" s="44"/>
      <c r="V696" s="44"/>
      <c r="W696" s="44"/>
      <c r="X696" s="44"/>
      <c r="Y696" s="44"/>
      <c r="Z696" s="44"/>
      <c r="AA696" s="44"/>
      <c r="AB696" s="44"/>
      <c r="AC696" s="44"/>
    </row>
    <row r="697" ht="14.25" customHeight="1">
      <c r="A697" s="44"/>
      <c r="B697" s="44"/>
      <c r="C697" s="78"/>
      <c r="D697" s="44"/>
      <c r="E697" s="44"/>
      <c r="F697" s="78"/>
      <c r="G697" s="78"/>
      <c r="H697" s="78"/>
      <c r="I697" s="78"/>
      <c r="J697" s="78"/>
      <c r="K697" s="44"/>
      <c r="L697" s="44"/>
      <c r="M697" s="44"/>
      <c r="N697" s="44"/>
      <c r="O697" s="44"/>
      <c r="P697" s="44"/>
      <c r="Q697" s="44"/>
      <c r="R697" s="44"/>
      <c r="S697" s="44"/>
      <c r="T697" s="44"/>
      <c r="U697" s="44"/>
      <c r="V697" s="44"/>
      <c r="W697" s="44"/>
      <c r="X697" s="44"/>
      <c r="Y697" s="44"/>
      <c r="Z697" s="44"/>
      <c r="AA697" s="44"/>
      <c r="AB697" s="44"/>
      <c r="AC697" s="44"/>
    </row>
    <row r="698" ht="14.25" customHeight="1">
      <c r="A698" s="44"/>
      <c r="B698" s="44"/>
      <c r="C698" s="78"/>
      <c r="D698" s="44"/>
      <c r="E698" s="44"/>
      <c r="F698" s="78"/>
      <c r="G698" s="78"/>
      <c r="H698" s="78"/>
      <c r="I698" s="78"/>
      <c r="J698" s="78"/>
      <c r="K698" s="44"/>
      <c r="L698" s="44"/>
      <c r="M698" s="44"/>
      <c r="N698" s="44"/>
      <c r="O698" s="44"/>
      <c r="P698" s="44"/>
      <c r="Q698" s="44"/>
      <c r="R698" s="44"/>
      <c r="S698" s="44"/>
      <c r="T698" s="44"/>
      <c r="U698" s="44"/>
      <c r="V698" s="44"/>
      <c r="W698" s="44"/>
      <c r="X698" s="44"/>
      <c r="Y698" s="44"/>
      <c r="Z698" s="44"/>
      <c r="AA698" s="44"/>
      <c r="AB698" s="44"/>
      <c r="AC698" s="44"/>
    </row>
    <row r="699" ht="14.25" customHeight="1">
      <c r="A699" s="44"/>
      <c r="B699" s="44"/>
      <c r="C699" s="78"/>
      <c r="D699" s="44"/>
      <c r="E699" s="44"/>
      <c r="F699" s="78"/>
      <c r="G699" s="78"/>
      <c r="H699" s="78"/>
      <c r="I699" s="78"/>
      <c r="J699" s="78"/>
      <c r="K699" s="44"/>
      <c r="L699" s="44"/>
      <c r="M699" s="44"/>
      <c r="N699" s="44"/>
      <c r="O699" s="44"/>
      <c r="P699" s="44"/>
      <c r="Q699" s="44"/>
      <c r="R699" s="44"/>
      <c r="S699" s="44"/>
      <c r="T699" s="44"/>
      <c r="U699" s="44"/>
      <c r="V699" s="44"/>
      <c r="W699" s="44"/>
      <c r="X699" s="44"/>
      <c r="Y699" s="44"/>
      <c r="Z699" s="44"/>
      <c r="AA699" s="44"/>
      <c r="AB699" s="44"/>
      <c r="AC699" s="44"/>
    </row>
    <row r="700" ht="14.25" customHeight="1">
      <c r="A700" s="44"/>
      <c r="B700" s="44"/>
      <c r="C700" s="78"/>
      <c r="D700" s="44"/>
      <c r="E700" s="44"/>
      <c r="F700" s="78"/>
      <c r="G700" s="78"/>
      <c r="H700" s="78"/>
      <c r="I700" s="78"/>
      <c r="J700" s="78"/>
      <c r="K700" s="44"/>
      <c r="L700" s="44"/>
      <c r="M700" s="44"/>
      <c r="N700" s="44"/>
      <c r="O700" s="44"/>
      <c r="P700" s="44"/>
      <c r="Q700" s="44"/>
      <c r="R700" s="44"/>
      <c r="S700" s="44"/>
      <c r="T700" s="44"/>
      <c r="U700" s="44"/>
      <c r="V700" s="44"/>
      <c r="W700" s="44"/>
      <c r="X700" s="44"/>
      <c r="Y700" s="44"/>
      <c r="Z700" s="44"/>
      <c r="AA700" s="44"/>
      <c r="AB700" s="44"/>
      <c r="AC700" s="44"/>
    </row>
    <row r="701" ht="14.25" customHeight="1">
      <c r="A701" s="44"/>
      <c r="B701" s="44"/>
      <c r="C701" s="78"/>
      <c r="D701" s="44"/>
      <c r="E701" s="44"/>
      <c r="F701" s="78"/>
      <c r="G701" s="78"/>
      <c r="H701" s="78"/>
      <c r="I701" s="78"/>
      <c r="J701" s="78"/>
      <c r="K701" s="44"/>
      <c r="L701" s="44"/>
      <c r="M701" s="44"/>
      <c r="N701" s="44"/>
      <c r="O701" s="44"/>
      <c r="P701" s="44"/>
      <c r="Q701" s="44"/>
      <c r="R701" s="44"/>
      <c r="S701" s="44"/>
      <c r="T701" s="44"/>
      <c r="U701" s="44"/>
      <c r="V701" s="44"/>
      <c r="W701" s="44"/>
      <c r="X701" s="44"/>
      <c r="Y701" s="44"/>
      <c r="Z701" s="44"/>
      <c r="AA701" s="44"/>
      <c r="AB701" s="44"/>
      <c r="AC701" s="44"/>
    </row>
    <row r="702" ht="14.25" customHeight="1">
      <c r="A702" s="44"/>
      <c r="B702" s="44"/>
      <c r="C702" s="78"/>
      <c r="D702" s="44"/>
      <c r="E702" s="44"/>
      <c r="F702" s="78"/>
      <c r="G702" s="78"/>
      <c r="H702" s="78"/>
      <c r="I702" s="78"/>
      <c r="J702" s="78"/>
      <c r="K702" s="44"/>
      <c r="L702" s="44"/>
      <c r="M702" s="44"/>
      <c r="N702" s="44"/>
      <c r="O702" s="44"/>
      <c r="P702" s="44"/>
      <c r="Q702" s="44"/>
      <c r="R702" s="44"/>
      <c r="S702" s="44"/>
      <c r="T702" s="44"/>
      <c r="U702" s="44"/>
      <c r="V702" s="44"/>
      <c r="W702" s="44"/>
      <c r="X702" s="44"/>
      <c r="Y702" s="44"/>
      <c r="Z702" s="44"/>
      <c r="AA702" s="44"/>
      <c r="AB702" s="44"/>
      <c r="AC702" s="44"/>
    </row>
    <row r="703" ht="14.25" customHeight="1">
      <c r="A703" s="44"/>
      <c r="B703" s="44"/>
      <c r="C703" s="78"/>
      <c r="D703" s="44"/>
      <c r="E703" s="44"/>
      <c r="F703" s="78"/>
      <c r="G703" s="78"/>
      <c r="H703" s="78"/>
      <c r="I703" s="78"/>
      <c r="J703" s="78"/>
      <c r="K703" s="44"/>
      <c r="L703" s="44"/>
      <c r="M703" s="44"/>
      <c r="N703" s="44"/>
      <c r="O703" s="44"/>
      <c r="P703" s="44"/>
      <c r="Q703" s="44"/>
      <c r="R703" s="44"/>
      <c r="S703" s="44"/>
      <c r="T703" s="44"/>
      <c r="U703" s="44"/>
      <c r="V703" s="44"/>
      <c r="W703" s="44"/>
      <c r="X703" s="44"/>
      <c r="Y703" s="44"/>
      <c r="Z703" s="44"/>
      <c r="AA703" s="44"/>
      <c r="AB703" s="44"/>
      <c r="AC703" s="44"/>
    </row>
    <row r="704" ht="14.25" customHeight="1">
      <c r="A704" s="44"/>
      <c r="B704" s="44"/>
      <c r="C704" s="78"/>
      <c r="D704" s="44"/>
      <c r="E704" s="44"/>
      <c r="F704" s="78"/>
      <c r="G704" s="78"/>
      <c r="H704" s="78"/>
      <c r="I704" s="78"/>
      <c r="J704" s="78"/>
      <c r="K704" s="44"/>
      <c r="L704" s="44"/>
      <c r="M704" s="44"/>
      <c r="N704" s="44"/>
      <c r="O704" s="44"/>
      <c r="P704" s="44"/>
      <c r="Q704" s="44"/>
      <c r="R704" s="44"/>
      <c r="S704" s="44"/>
      <c r="T704" s="44"/>
      <c r="U704" s="44"/>
      <c r="V704" s="44"/>
      <c r="W704" s="44"/>
      <c r="X704" s="44"/>
      <c r="Y704" s="44"/>
      <c r="Z704" s="44"/>
      <c r="AA704" s="44"/>
      <c r="AB704" s="44"/>
      <c r="AC704" s="44"/>
    </row>
    <row r="705" ht="14.25" customHeight="1">
      <c r="A705" s="44"/>
      <c r="B705" s="44"/>
      <c r="C705" s="78"/>
      <c r="D705" s="44"/>
      <c r="E705" s="44"/>
      <c r="F705" s="78"/>
      <c r="G705" s="78"/>
      <c r="H705" s="78"/>
      <c r="I705" s="78"/>
      <c r="J705" s="78"/>
      <c r="K705" s="44"/>
      <c r="L705" s="44"/>
      <c r="M705" s="44"/>
      <c r="N705" s="44"/>
      <c r="O705" s="44"/>
      <c r="P705" s="44"/>
      <c r="Q705" s="44"/>
      <c r="R705" s="44"/>
      <c r="S705" s="44"/>
      <c r="T705" s="44"/>
      <c r="U705" s="44"/>
      <c r="V705" s="44"/>
      <c r="W705" s="44"/>
      <c r="X705" s="44"/>
      <c r="Y705" s="44"/>
      <c r="Z705" s="44"/>
      <c r="AA705" s="44"/>
      <c r="AB705" s="44"/>
      <c r="AC705" s="44"/>
    </row>
    <row r="706" ht="14.25" customHeight="1">
      <c r="A706" s="44"/>
      <c r="B706" s="44"/>
      <c r="C706" s="78"/>
      <c r="D706" s="44"/>
      <c r="E706" s="44"/>
      <c r="F706" s="78"/>
      <c r="G706" s="78"/>
      <c r="H706" s="78"/>
      <c r="I706" s="78"/>
      <c r="J706" s="78"/>
      <c r="K706" s="44"/>
      <c r="L706" s="44"/>
      <c r="M706" s="44"/>
      <c r="N706" s="44"/>
      <c r="O706" s="44"/>
      <c r="P706" s="44"/>
      <c r="Q706" s="44"/>
      <c r="R706" s="44"/>
      <c r="S706" s="44"/>
      <c r="T706" s="44"/>
      <c r="U706" s="44"/>
      <c r="V706" s="44"/>
      <c r="W706" s="44"/>
      <c r="X706" s="44"/>
      <c r="Y706" s="44"/>
      <c r="Z706" s="44"/>
      <c r="AA706" s="44"/>
      <c r="AB706" s="44"/>
      <c r="AC706" s="44"/>
    </row>
    <row r="707" ht="14.25" customHeight="1">
      <c r="A707" s="44"/>
      <c r="B707" s="44"/>
      <c r="C707" s="78"/>
      <c r="D707" s="44"/>
      <c r="E707" s="44"/>
      <c r="F707" s="78"/>
      <c r="G707" s="78"/>
      <c r="H707" s="78"/>
      <c r="I707" s="78"/>
      <c r="J707" s="78"/>
      <c r="K707" s="44"/>
      <c r="L707" s="44"/>
      <c r="M707" s="44"/>
      <c r="N707" s="44"/>
      <c r="O707" s="44"/>
      <c r="P707" s="44"/>
      <c r="Q707" s="44"/>
      <c r="R707" s="44"/>
      <c r="S707" s="44"/>
      <c r="T707" s="44"/>
      <c r="U707" s="44"/>
      <c r="V707" s="44"/>
      <c r="W707" s="44"/>
      <c r="X707" s="44"/>
      <c r="Y707" s="44"/>
      <c r="Z707" s="44"/>
      <c r="AA707" s="44"/>
      <c r="AB707" s="44"/>
      <c r="AC707" s="44"/>
    </row>
    <row r="708" ht="14.25" customHeight="1">
      <c r="A708" s="44"/>
      <c r="B708" s="44"/>
      <c r="C708" s="78"/>
      <c r="D708" s="44"/>
      <c r="E708" s="44"/>
      <c r="F708" s="78"/>
      <c r="G708" s="78"/>
      <c r="H708" s="78"/>
      <c r="I708" s="78"/>
      <c r="J708" s="78"/>
      <c r="K708" s="44"/>
      <c r="L708" s="44"/>
      <c r="M708" s="44"/>
      <c r="N708" s="44"/>
      <c r="O708" s="44"/>
      <c r="P708" s="44"/>
      <c r="Q708" s="44"/>
      <c r="R708" s="44"/>
      <c r="S708" s="44"/>
      <c r="T708" s="44"/>
      <c r="U708" s="44"/>
      <c r="V708" s="44"/>
      <c r="W708" s="44"/>
      <c r="X708" s="44"/>
      <c r="Y708" s="44"/>
      <c r="Z708" s="44"/>
      <c r="AA708" s="44"/>
      <c r="AB708" s="44"/>
      <c r="AC708" s="44"/>
    </row>
    <row r="709" ht="14.25" customHeight="1">
      <c r="A709" s="44"/>
      <c r="B709" s="44"/>
      <c r="C709" s="78"/>
      <c r="D709" s="44"/>
      <c r="E709" s="44"/>
      <c r="F709" s="78"/>
      <c r="G709" s="78"/>
      <c r="H709" s="78"/>
      <c r="I709" s="78"/>
      <c r="J709" s="78"/>
      <c r="K709" s="44"/>
      <c r="L709" s="44"/>
      <c r="M709" s="44"/>
      <c r="N709" s="44"/>
      <c r="O709" s="44"/>
      <c r="P709" s="44"/>
      <c r="Q709" s="44"/>
      <c r="R709" s="44"/>
      <c r="S709" s="44"/>
      <c r="T709" s="44"/>
      <c r="U709" s="44"/>
      <c r="V709" s="44"/>
      <c r="W709" s="44"/>
      <c r="X709" s="44"/>
      <c r="Y709" s="44"/>
      <c r="Z709" s="44"/>
      <c r="AA709" s="44"/>
      <c r="AB709" s="44"/>
      <c r="AC709" s="44"/>
    </row>
    <row r="710" ht="14.25" customHeight="1">
      <c r="A710" s="44"/>
      <c r="B710" s="44"/>
      <c r="C710" s="78"/>
      <c r="D710" s="44"/>
      <c r="E710" s="44"/>
      <c r="F710" s="78"/>
      <c r="G710" s="78"/>
      <c r="H710" s="78"/>
      <c r="I710" s="78"/>
      <c r="J710" s="78"/>
      <c r="K710" s="44"/>
      <c r="L710" s="44"/>
      <c r="M710" s="44"/>
      <c r="N710" s="44"/>
      <c r="O710" s="44"/>
      <c r="P710" s="44"/>
      <c r="Q710" s="44"/>
      <c r="R710" s="44"/>
      <c r="S710" s="44"/>
      <c r="T710" s="44"/>
      <c r="U710" s="44"/>
      <c r="V710" s="44"/>
      <c r="W710" s="44"/>
      <c r="X710" s="44"/>
      <c r="Y710" s="44"/>
      <c r="Z710" s="44"/>
      <c r="AA710" s="44"/>
      <c r="AB710" s="44"/>
      <c r="AC710" s="44"/>
    </row>
    <row r="711" ht="14.25" customHeight="1">
      <c r="A711" s="44"/>
      <c r="B711" s="44"/>
      <c r="C711" s="78"/>
      <c r="D711" s="44"/>
      <c r="E711" s="44"/>
      <c r="F711" s="78"/>
      <c r="G711" s="78"/>
      <c r="H711" s="78"/>
      <c r="I711" s="78"/>
      <c r="J711" s="78"/>
      <c r="K711" s="44"/>
      <c r="L711" s="44"/>
      <c r="M711" s="44"/>
      <c r="N711" s="44"/>
      <c r="O711" s="44"/>
      <c r="P711" s="44"/>
      <c r="Q711" s="44"/>
      <c r="R711" s="44"/>
      <c r="S711" s="44"/>
      <c r="T711" s="44"/>
      <c r="U711" s="44"/>
      <c r="V711" s="44"/>
      <c r="W711" s="44"/>
      <c r="X711" s="44"/>
      <c r="Y711" s="44"/>
      <c r="Z711" s="44"/>
      <c r="AA711" s="44"/>
      <c r="AB711" s="44"/>
      <c r="AC711" s="44"/>
    </row>
    <row r="712" ht="14.25" customHeight="1">
      <c r="A712" s="44"/>
      <c r="B712" s="44"/>
      <c r="C712" s="78"/>
      <c r="D712" s="44"/>
      <c r="E712" s="44"/>
      <c r="F712" s="78"/>
      <c r="G712" s="78"/>
      <c r="H712" s="78"/>
      <c r="I712" s="78"/>
      <c r="J712" s="78"/>
      <c r="K712" s="44"/>
      <c r="L712" s="44"/>
      <c r="M712" s="44"/>
      <c r="N712" s="44"/>
      <c r="O712" s="44"/>
      <c r="P712" s="44"/>
      <c r="Q712" s="44"/>
      <c r="R712" s="44"/>
      <c r="S712" s="44"/>
      <c r="T712" s="44"/>
      <c r="U712" s="44"/>
      <c r="V712" s="44"/>
      <c r="W712" s="44"/>
      <c r="X712" s="44"/>
      <c r="Y712" s="44"/>
      <c r="Z712" s="44"/>
      <c r="AA712" s="44"/>
      <c r="AB712" s="44"/>
      <c r="AC712" s="44"/>
    </row>
    <row r="713" ht="14.25" customHeight="1">
      <c r="A713" s="44"/>
      <c r="B713" s="44"/>
      <c r="C713" s="78"/>
      <c r="D713" s="44"/>
      <c r="E713" s="44"/>
      <c r="F713" s="78"/>
      <c r="G713" s="78"/>
      <c r="H713" s="78"/>
      <c r="I713" s="78"/>
      <c r="J713" s="78"/>
      <c r="K713" s="44"/>
      <c r="L713" s="44"/>
      <c r="M713" s="44"/>
      <c r="N713" s="44"/>
      <c r="O713" s="44"/>
      <c r="P713" s="44"/>
      <c r="Q713" s="44"/>
      <c r="R713" s="44"/>
      <c r="S713" s="44"/>
      <c r="T713" s="44"/>
      <c r="U713" s="44"/>
      <c r="V713" s="44"/>
      <c r="W713" s="44"/>
      <c r="X713" s="44"/>
      <c r="Y713" s="44"/>
      <c r="Z713" s="44"/>
      <c r="AA713" s="44"/>
      <c r="AB713" s="44"/>
      <c r="AC713" s="44"/>
    </row>
    <row r="714" ht="14.25" customHeight="1">
      <c r="A714" s="44"/>
      <c r="B714" s="44"/>
      <c r="C714" s="78"/>
      <c r="D714" s="44"/>
      <c r="E714" s="44"/>
      <c r="F714" s="78"/>
      <c r="G714" s="78"/>
      <c r="H714" s="78"/>
      <c r="I714" s="78"/>
      <c r="J714" s="78"/>
      <c r="K714" s="44"/>
      <c r="L714" s="44"/>
      <c r="M714" s="44"/>
      <c r="N714" s="44"/>
      <c r="O714" s="44"/>
      <c r="P714" s="44"/>
      <c r="Q714" s="44"/>
      <c r="R714" s="44"/>
      <c r="S714" s="44"/>
      <c r="T714" s="44"/>
      <c r="U714" s="44"/>
      <c r="V714" s="44"/>
      <c r="W714" s="44"/>
      <c r="X714" s="44"/>
      <c r="Y714" s="44"/>
      <c r="Z714" s="44"/>
      <c r="AA714" s="44"/>
      <c r="AB714" s="44"/>
      <c r="AC714" s="44"/>
    </row>
    <row r="715" ht="14.25" customHeight="1">
      <c r="A715" s="44"/>
      <c r="B715" s="44"/>
      <c r="C715" s="78"/>
      <c r="D715" s="44"/>
      <c r="E715" s="44"/>
      <c r="F715" s="78"/>
      <c r="G715" s="78"/>
      <c r="H715" s="78"/>
      <c r="I715" s="78"/>
      <c r="J715" s="78"/>
      <c r="K715" s="44"/>
      <c r="L715" s="44"/>
      <c r="M715" s="44"/>
      <c r="N715" s="44"/>
      <c r="O715" s="44"/>
      <c r="P715" s="44"/>
      <c r="Q715" s="44"/>
      <c r="R715" s="44"/>
      <c r="S715" s="44"/>
      <c r="T715" s="44"/>
      <c r="U715" s="44"/>
      <c r="V715" s="44"/>
      <c r="W715" s="44"/>
      <c r="X715" s="44"/>
      <c r="Y715" s="44"/>
      <c r="Z715" s="44"/>
      <c r="AA715" s="44"/>
      <c r="AB715" s="44"/>
      <c r="AC715" s="44"/>
    </row>
    <row r="716" ht="14.25" customHeight="1">
      <c r="A716" s="44"/>
      <c r="B716" s="44"/>
      <c r="C716" s="78"/>
      <c r="D716" s="44"/>
      <c r="E716" s="44"/>
      <c r="F716" s="78"/>
      <c r="G716" s="78"/>
      <c r="H716" s="78"/>
      <c r="I716" s="78"/>
      <c r="J716" s="78"/>
      <c r="K716" s="44"/>
      <c r="L716" s="44"/>
      <c r="M716" s="44"/>
      <c r="N716" s="44"/>
      <c r="O716" s="44"/>
      <c r="P716" s="44"/>
      <c r="Q716" s="44"/>
      <c r="R716" s="44"/>
      <c r="S716" s="44"/>
      <c r="T716" s="44"/>
      <c r="U716" s="44"/>
      <c r="V716" s="44"/>
      <c r="W716" s="44"/>
      <c r="X716" s="44"/>
      <c r="Y716" s="44"/>
      <c r="Z716" s="44"/>
      <c r="AA716" s="44"/>
      <c r="AB716" s="44"/>
      <c r="AC716" s="44"/>
    </row>
    <row r="717" ht="14.25" customHeight="1">
      <c r="A717" s="44"/>
      <c r="B717" s="44"/>
      <c r="C717" s="78"/>
      <c r="D717" s="44"/>
      <c r="E717" s="44"/>
      <c r="F717" s="78"/>
      <c r="G717" s="78"/>
      <c r="H717" s="78"/>
      <c r="I717" s="78"/>
      <c r="J717" s="78"/>
      <c r="K717" s="44"/>
      <c r="L717" s="44"/>
      <c r="M717" s="44"/>
      <c r="N717" s="44"/>
      <c r="O717" s="44"/>
      <c r="P717" s="44"/>
      <c r="Q717" s="44"/>
      <c r="R717" s="44"/>
      <c r="S717" s="44"/>
      <c r="T717" s="44"/>
      <c r="U717" s="44"/>
      <c r="V717" s="44"/>
      <c r="W717" s="44"/>
      <c r="X717" s="44"/>
      <c r="Y717" s="44"/>
      <c r="Z717" s="44"/>
      <c r="AA717" s="44"/>
      <c r="AB717" s="44"/>
      <c r="AC717" s="44"/>
    </row>
    <row r="718" ht="14.25" customHeight="1">
      <c r="A718" s="44"/>
      <c r="B718" s="44"/>
      <c r="C718" s="78"/>
      <c r="D718" s="44"/>
      <c r="E718" s="44"/>
      <c r="F718" s="78"/>
      <c r="G718" s="78"/>
      <c r="H718" s="78"/>
      <c r="I718" s="78"/>
      <c r="J718" s="78"/>
      <c r="K718" s="44"/>
      <c r="L718" s="44"/>
      <c r="M718" s="44"/>
      <c r="N718" s="44"/>
      <c r="O718" s="44"/>
      <c r="P718" s="44"/>
      <c r="Q718" s="44"/>
      <c r="R718" s="44"/>
      <c r="S718" s="44"/>
      <c r="T718" s="44"/>
      <c r="U718" s="44"/>
      <c r="V718" s="44"/>
      <c r="W718" s="44"/>
      <c r="X718" s="44"/>
      <c r="Y718" s="44"/>
      <c r="Z718" s="44"/>
      <c r="AA718" s="44"/>
      <c r="AB718" s="44"/>
      <c r="AC718" s="44"/>
    </row>
    <row r="719" ht="14.25" customHeight="1">
      <c r="A719" s="44"/>
      <c r="B719" s="44"/>
      <c r="C719" s="78"/>
      <c r="D719" s="44"/>
      <c r="E719" s="44"/>
      <c r="F719" s="78"/>
      <c r="G719" s="78"/>
      <c r="H719" s="78"/>
      <c r="I719" s="78"/>
      <c r="J719" s="78"/>
      <c r="K719" s="44"/>
      <c r="L719" s="44"/>
      <c r="M719" s="44"/>
      <c r="N719" s="44"/>
      <c r="O719" s="44"/>
      <c r="P719" s="44"/>
      <c r="Q719" s="44"/>
      <c r="R719" s="44"/>
      <c r="S719" s="44"/>
      <c r="T719" s="44"/>
      <c r="U719" s="44"/>
      <c r="V719" s="44"/>
      <c r="W719" s="44"/>
      <c r="X719" s="44"/>
      <c r="Y719" s="44"/>
      <c r="Z719" s="44"/>
      <c r="AA719" s="44"/>
      <c r="AB719" s="44"/>
      <c r="AC719" s="44"/>
    </row>
    <row r="720" ht="14.25" customHeight="1">
      <c r="A720" s="44"/>
      <c r="B720" s="44"/>
      <c r="C720" s="78"/>
      <c r="D720" s="44"/>
      <c r="E720" s="44"/>
      <c r="F720" s="78"/>
      <c r="G720" s="78"/>
      <c r="H720" s="78"/>
      <c r="I720" s="78"/>
      <c r="J720" s="78"/>
      <c r="K720" s="44"/>
      <c r="L720" s="44"/>
      <c r="M720" s="44"/>
      <c r="N720" s="44"/>
      <c r="O720" s="44"/>
      <c r="P720" s="44"/>
      <c r="Q720" s="44"/>
      <c r="R720" s="44"/>
      <c r="S720" s="44"/>
      <c r="T720" s="44"/>
      <c r="U720" s="44"/>
      <c r="V720" s="44"/>
      <c r="W720" s="44"/>
      <c r="X720" s="44"/>
      <c r="Y720" s="44"/>
      <c r="Z720" s="44"/>
      <c r="AA720" s="44"/>
      <c r="AB720" s="44"/>
      <c r="AC720" s="44"/>
    </row>
    <row r="721" ht="14.25" customHeight="1">
      <c r="A721" s="44"/>
      <c r="B721" s="44"/>
      <c r="C721" s="78"/>
      <c r="D721" s="44"/>
      <c r="E721" s="44"/>
      <c r="F721" s="78"/>
      <c r="G721" s="78"/>
      <c r="H721" s="78"/>
      <c r="I721" s="78"/>
      <c r="J721" s="78"/>
      <c r="K721" s="44"/>
      <c r="L721" s="44"/>
      <c r="M721" s="44"/>
      <c r="N721" s="44"/>
      <c r="O721" s="44"/>
      <c r="P721" s="44"/>
      <c r="Q721" s="44"/>
      <c r="R721" s="44"/>
      <c r="S721" s="44"/>
      <c r="T721" s="44"/>
      <c r="U721" s="44"/>
      <c r="V721" s="44"/>
      <c r="W721" s="44"/>
      <c r="X721" s="44"/>
      <c r="Y721" s="44"/>
      <c r="Z721" s="44"/>
      <c r="AA721" s="44"/>
      <c r="AB721" s="44"/>
      <c r="AC721" s="44"/>
    </row>
    <row r="722" ht="14.25" customHeight="1">
      <c r="A722" s="44"/>
      <c r="B722" s="44"/>
      <c r="C722" s="78"/>
      <c r="D722" s="44"/>
      <c r="E722" s="44"/>
      <c r="F722" s="78"/>
      <c r="G722" s="78"/>
      <c r="H722" s="78"/>
      <c r="I722" s="78"/>
      <c r="J722" s="78"/>
      <c r="K722" s="44"/>
      <c r="L722" s="44"/>
      <c r="M722" s="44"/>
      <c r="N722" s="44"/>
      <c r="O722" s="44"/>
      <c r="P722" s="44"/>
      <c r="Q722" s="44"/>
      <c r="R722" s="44"/>
      <c r="S722" s="44"/>
      <c r="T722" s="44"/>
      <c r="U722" s="44"/>
      <c r="V722" s="44"/>
      <c r="W722" s="44"/>
      <c r="X722" s="44"/>
      <c r="Y722" s="44"/>
      <c r="Z722" s="44"/>
      <c r="AA722" s="44"/>
      <c r="AB722" s="44"/>
      <c r="AC722" s="44"/>
    </row>
    <row r="723" ht="14.25" customHeight="1">
      <c r="A723" s="44"/>
      <c r="B723" s="44"/>
      <c r="C723" s="78"/>
      <c r="D723" s="44"/>
      <c r="E723" s="44"/>
      <c r="F723" s="78"/>
      <c r="G723" s="78"/>
      <c r="H723" s="78"/>
      <c r="I723" s="78"/>
      <c r="J723" s="78"/>
      <c r="K723" s="44"/>
      <c r="L723" s="44"/>
      <c r="M723" s="44"/>
      <c r="N723" s="44"/>
      <c r="O723" s="44"/>
      <c r="P723" s="44"/>
      <c r="Q723" s="44"/>
      <c r="R723" s="44"/>
      <c r="S723" s="44"/>
      <c r="T723" s="44"/>
      <c r="U723" s="44"/>
      <c r="V723" s="44"/>
      <c r="W723" s="44"/>
      <c r="X723" s="44"/>
      <c r="Y723" s="44"/>
      <c r="Z723" s="44"/>
      <c r="AA723" s="44"/>
      <c r="AB723" s="44"/>
      <c r="AC723" s="44"/>
    </row>
    <row r="724" ht="14.25" customHeight="1">
      <c r="A724" s="44"/>
      <c r="B724" s="44"/>
      <c r="C724" s="78"/>
      <c r="D724" s="44"/>
      <c r="E724" s="44"/>
      <c r="F724" s="78"/>
      <c r="G724" s="78"/>
      <c r="H724" s="78"/>
      <c r="I724" s="78"/>
      <c r="J724" s="78"/>
      <c r="K724" s="44"/>
      <c r="L724" s="44"/>
      <c r="M724" s="44"/>
      <c r="N724" s="44"/>
      <c r="O724" s="44"/>
      <c r="P724" s="44"/>
      <c r="Q724" s="44"/>
      <c r="R724" s="44"/>
      <c r="S724" s="44"/>
      <c r="T724" s="44"/>
      <c r="U724" s="44"/>
      <c r="V724" s="44"/>
      <c r="W724" s="44"/>
      <c r="X724" s="44"/>
      <c r="Y724" s="44"/>
      <c r="Z724" s="44"/>
      <c r="AA724" s="44"/>
      <c r="AB724" s="44"/>
      <c r="AC724" s="44"/>
    </row>
    <row r="725" ht="14.25" customHeight="1">
      <c r="A725" s="44"/>
      <c r="B725" s="44"/>
      <c r="C725" s="78"/>
      <c r="D725" s="44"/>
      <c r="E725" s="44"/>
      <c r="F725" s="78"/>
      <c r="G725" s="78"/>
      <c r="H725" s="78"/>
      <c r="I725" s="78"/>
      <c r="J725" s="78"/>
      <c r="K725" s="44"/>
      <c r="L725" s="44"/>
      <c r="M725" s="44"/>
      <c r="N725" s="44"/>
      <c r="O725" s="44"/>
      <c r="P725" s="44"/>
      <c r="Q725" s="44"/>
      <c r="R725" s="44"/>
      <c r="S725" s="44"/>
      <c r="T725" s="44"/>
      <c r="U725" s="44"/>
      <c r="V725" s="44"/>
      <c r="W725" s="44"/>
      <c r="X725" s="44"/>
      <c r="Y725" s="44"/>
      <c r="Z725" s="44"/>
      <c r="AA725" s="44"/>
      <c r="AB725" s="44"/>
      <c r="AC725" s="44"/>
    </row>
    <row r="726" ht="14.25" customHeight="1">
      <c r="A726" s="44"/>
      <c r="B726" s="44"/>
      <c r="C726" s="78"/>
      <c r="D726" s="44"/>
      <c r="E726" s="44"/>
      <c r="F726" s="78"/>
      <c r="G726" s="78"/>
      <c r="H726" s="78"/>
      <c r="I726" s="78"/>
      <c r="J726" s="78"/>
      <c r="K726" s="44"/>
      <c r="L726" s="44"/>
      <c r="M726" s="44"/>
      <c r="N726" s="44"/>
      <c r="O726" s="44"/>
      <c r="P726" s="44"/>
      <c r="Q726" s="44"/>
      <c r="R726" s="44"/>
      <c r="S726" s="44"/>
      <c r="T726" s="44"/>
      <c r="U726" s="44"/>
      <c r="V726" s="44"/>
      <c r="W726" s="44"/>
      <c r="X726" s="44"/>
      <c r="Y726" s="44"/>
      <c r="Z726" s="44"/>
      <c r="AA726" s="44"/>
      <c r="AB726" s="44"/>
      <c r="AC726" s="44"/>
    </row>
    <row r="727" ht="14.25" customHeight="1">
      <c r="A727" s="44"/>
      <c r="B727" s="44"/>
      <c r="C727" s="78"/>
      <c r="D727" s="44"/>
      <c r="E727" s="44"/>
      <c r="F727" s="78"/>
      <c r="G727" s="78"/>
      <c r="H727" s="78"/>
      <c r="I727" s="78"/>
      <c r="J727" s="78"/>
      <c r="K727" s="44"/>
      <c r="L727" s="44"/>
      <c r="M727" s="44"/>
      <c r="N727" s="44"/>
      <c r="O727" s="44"/>
      <c r="P727" s="44"/>
      <c r="Q727" s="44"/>
      <c r="R727" s="44"/>
      <c r="S727" s="44"/>
      <c r="T727" s="44"/>
      <c r="U727" s="44"/>
      <c r="V727" s="44"/>
      <c r="W727" s="44"/>
      <c r="X727" s="44"/>
      <c r="Y727" s="44"/>
      <c r="Z727" s="44"/>
      <c r="AA727" s="44"/>
      <c r="AB727" s="44"/>
      <c r="AC727" s="44"/>
    </row>
    <row r="728" ht="14.25" customHeight="1">
      <c r="A728" s="44"/>
      <c r="B728" s="44"/>
      <c r="C728" s="78"/>
      <c r="D728" s="44"/>
      <c r="E728" s="44"/>
      <c r="F728" s="78"/>
      <c r="G728" s="78"/>
      <c r="H728" s="78"/>
      <c r="I728" s="78"/>
      <c r="J728" s="78"/>
      <c r="K728" s="44"/>
      <c r="L728" s="44"/>
      <c r="M728" s="44"/>
      <c r="N728" s="44"/>
      <c r="O728" s="44"/>
      <c r="P728" s="44"/>
      <c r="Q728" s="44"/>
      <c r="R728" s="44"/>
      <c r="S728" s="44"/>
      <c r="T728" s="44"/>
      <c r="U728" s="44"/>
      <c r="V728" s="44"/>
      <c r="W728" s="44"/>
      <c r="X728" s="44"/>
      <c r="Y728" s="44"/>
      <c r="Z728" s="44"/>
      <c r="AA728" s="44"/>
      <c r="AB728" s="44"/>
      <c r="AC728" s="44"/>
    </row>
    <row r="729" ht="14.25" customHeight="1">
      <c r="A729" s="44"/>
      <c r="B729" s="44"/>
      <c r="C729" s="78"/>
      <c r="D729" s="44"/>
      <c r="E729" s="44"/>
      <c r="F729" s="78"/>
      <c r="G729" s="78"/>
      <c r="H729" s="78"/>
      <c r="I729" s="78"/>
      <c r="J729" s="78"/>
      <c r="K729" s="44"/>
      <c r="L729" s="44"/>
      <c r="M729" s="44"/>
      <c r="N729" s="44"/>
      <c r="O729" s="44"/>
      <c r="P729" s="44"/>
      <c r="Q729" s="44"/>
      <c r="R729" s="44"/>
      <c r="S729" s="44"/>
      <c r="T729" s="44"/>
      <c r="U729" s="44"/>
      <c r="V729" s="44"/>
      <c r="W729" s="44"/>
      <c r="X729" s="44"/>
      <c r="Y729" s="44"/>
      <c r="Z729" s="44"/>
      <c r="AA729" s="44"/>
      <c r="AB729" s="44"/>
      <c r="AC729" s="44"/>
    </row>
    <row r="730" ht="14.25" customHeight="1">
      <c r="A730" s="44"/>
      <c r="B730" s="44"/>
      <c r="C730" s="78"/>
      <c r="D730" s="44"/>
      <c r="E730" s="44"/>
      <c r="F730" s="78"/>
      <c r="G730" s="78"/>
      <c r="H730" s="78"/>
      <c r="I730" s="78"/>
      <c r="J730" s="78"/>
      <c r="K730" s="44"/>
      <c r="L730" s="44"/>
      <c r="M730" s="44"/>
      <c r="N730" s="44"/>
      <c r="O730" s="44"/>
      <c r="P730" s="44"/>
      <c r="Q730" s="44"/>
      <c r="R730" s="44"/>
      <c r="S730" s="44"/>
      <c r="T730" s="44"/>
      <c r="U730" s="44"/>
      <c r="V730" s="44"/>
      <c r="W730" s="44"/>
      <c r="X730" s="44"/>
      <c r="Y730" s="44"/>
      <c r="Z730" s="44"/>
      <c r="AA730" s="44"/>
      <c r="AB730" s="44"/>
      <c r="AC730" s="44"/>
    </row>
    <row r="731" ht="14.25" customHeight="1">
      <c r="A731" s="44"/>
      <c r="B731" s="44"/>
      <c r="C731" s="78"/>
      <c r="D731" s="44"/>
      <c r="E731" s="44"/>
      <c r="F731" s="78"/>
      <c r="G731" s="78"/>
      <c r="H731" s="78"/>
      <c r="I731" s="78"/>
      <c r="J731" s="78"/>
      <c r="K731" s="44"/>
      <c r="L731" s="44"/>
      <c r="M731" s="44"/>
      <c r="N731" s="44"/>
      <c r="O731" s="44"/>
      <c r="P731" s="44"/>
      <c r="Q731" s="44"/>
      <c r="R731" s="44"/>
      <c r="S731" s="44"/>
      <c r="T731" s="44"/>
      <c r="U731" s="44"/>
      <c r="V731" s="44"/>
      <c r="W731" s="44"/>
      <c r="X731" s="44"/>
      <c r="Y731" s="44"/>
      <c r="Z731" s="44"/>
      <c r="AA731" s="44"/>
      <c r="AB731" s="44"/>
      <c r="AC731" s="44"/>
    </row>
    <row r="732" ht="14.25" customHeight="1">
      <c r="A732" s="44"/>
      <c r="B732" s="44"/>
      <c r="C732" s="78"/>
      <c r="D732" s="44"/>
      <c r="E732" s="44"/>
      <c r="F732" s="78"/>
      <c r="G732" s="78"/>
      <c r="H732" s="78"/>
      <c r="I732" s="78"/>
      <c r="J732" s="78"/>
      <c r="K732" s="44"/>
      <c r="L732" s="44"/>
      <c r="M732" s="44"/>
      <c r="N732" s="44"/>
      <c r="O732" s="44"/>
      <c r="P732" s="44"/>
      <c r="Q732" s="44"/>
      <c r="R732" s="44"/>
      <c r="S732" s="44"/>
      <c r="T732" s="44"/>
      <c r="U732" s="44"/>
      <c r="V732" s="44"/>
      <c r="W732" s="44"/>
      <c r="X732" s="44"/>
      <c r="Y732" s="44"/>
      <c r="Z732" s="44"/>
      <c r="AA732" s="44"/>
      <c r="AB732" s="44"/>
      <c r="AC732" s="44"/>
    </row>
    <row r="733" ht="14.25" customHeight="1">
      <c r="A733" s="44"/>
      <c r="B733" s="44"/>
      <c r="C733" s="78"/>
      <c r="D733" s="44"/>
      <c r="E733" s="44"/>
      <c r="F733" s="78"/>
      <c r="G733" s="78"/>
      <c r="H733" s="78"/>
      <c r="I733" s="78"/>
      <c r="J733" s="78"/>
      <c r="K733" s="44"/>
      <c r="L733" s="44"/>
      <c r="M733" s="44"/>
      <c r="N733" s="44"/>
      <c r="O733" s="44"/>
      <c r="P733" s="44"/>
      <c r="Q733" s="44"/>
      <c r="R733" s="44"/>
      <c r="S733" s="44"/>
      <c r="T733" s="44"/>
      <c r="U733" s="44"/>
      <c r="V733" s="44"/>
      <c r="W733" s="44"/>
      <c r="X733" s="44"/>
      <c r="Y733" s="44"/>
      <c r="Z733" s="44"/>
      <c r="AA733" s="44"/>
      <c r="AB733" s="44"/>
      <c r="AC733" s="44"/>
    </row>
    <row r="734" ht="14.25" customHeight="1">
      <c r="A734" s="44"/>
      <c r="B734" s="44"/>
      <c r="C734" s="78"/>
      <c r="D734" s="44"/>
      <c r="E734" s="44"/>
      <c r="F734" s="78"/>
      <c r="G734" s="78"/>
      <c r="H734" s="78"/>
      <c r="I734" s="78"/>
      <c r="J734" s="78"/>
      <c r="K734" s="44"/>
      <c r="L734" s="44"/>
      <c r="M734" s="44"/>
      <c r="N734" s="44"/>
      <c r="O734" s="44"/>
      <c r="P734" s="44"/>
      <c r="Q734" s="44"/>
      <c r="R734" s="44"/>
      <c r="S734" s="44"/>
      <c r="T734" s="44"/>
      <c r="U734" s="44"/>
      <c r="V734" s="44"/>
      <c r="W734" s="44"/>
      <c r="X734" s="44"/>
      <c r="Y734" s="44"/>
      <c r="Z734" s="44"/>
      <c r="AA734" s="44"/>
      <c r="AB734" s="44"/>
      <c r="AC734" s="44"/>
    </row>
    <row r="735" ht="14.25" customHeight="1">
      <c r="A735" s="44"/>
      <c r="B735" s="44"/>
      <c r="C735" s="78"/>
      <c r="D735" s="44"/>
      <c r="E735" s="44"/>
      <c r="F735" s="78"/>
      <c r="G735" s="78"/>
      <c r="H735" s="78"/>
      <c r="I735" s="78"/>
      <c r="J735" s="78"/>
      <c r="K735" s="44"/>
      <c r="L735" s="44"/>
      <c r="M735" s="44"/>
      <c r="N735" s="44"/>
      <c r="O735" s="44"/>
      <c r="P735" s="44"/>
      <c r="Q735" s="44"/>
      <c r="R735" s="44"/>
      <c r="S735" s="44"/>
      <c r="T735" s="44"/>
      <c r="U735" s="44"/>
      <c r="V735" s="44"/>
      <c r="W735" s="44"/>
      <c r="X735" s="44"/>
      <c r="Y735" s="44"/>
      <c r="Z735" s="44"/>
      <c r="AA735" s="44"/>
      <c r="AB735" s="44"/>
      <c r="AC735" s="44"/>
    </row>
    <row r="736" ht="14.25" customHeight="1">
      <c r="A736" s="44"/>
      <c r="B736" s="44"/>
      <c r="C736" s="78"/>
      <c r="D736" s="44"/>
      <c r="E736" s="44"/>
      <c r="F736" s="78"/>
      <c r="G736" s="78"/>
      <c r="H736" s="78"/>
      <c r="I736" s="78"/>
      <c r="J736" s="78"/>
      <c r="K736" s="44"/>
      <c r="L736" s="44"/>
      <c r="M736" s="44"/>
      <c r="N736" s="44"/>
      <c r="O736" s="44"/>
      <c r="P736" s="44"/>
      <c r="Q736" s="44"/>
      <c r="R736" s="44"/>
      <c r="S736" s="44"/>
      <c r="T736" s="44"/>
      <c r="U736" s="44"/>
      <c r="V736" s="44"/>
      <c r="W736" s="44"/>
      <c r="X736" s="44"/>
      <c r="Y736" s="44"/>
      <c r="Z736" s="44"/>
      <c r="AA736" s="44"/>
      <c r="AB736" s="44"/>
      <c r="AC736" s="44"/>
    </row>
    <row r="737" ht="14.25" customHeight="1">
      <c r="A737" s="44"/>
      <c r="B737" s="44"/>
      <c r="C737" s="78"/>
      <c r="D737" s="44"/>
      <c r="E737" s="44"/>
      <c r="F737" s="78"/>
      <c r="G737" s="78"/>
      <c r="H737" s="78"/>
      <c r="I737" s="78"/>
      <c r="J737" s="78"/>
      <c r="K737" s="44"/>
      <c r="L737" s="44"/>
      <c r="M737" s="44"/>
      <c r="N737" s="44"/>
      <c r="O737" s="44"/>
      <c r="P737" s="44"/>
      <c r="Q737" s="44"/>
      <c r="R737" s="44"/>
      <c r="S737" s="44"/>
      <c r="T737" s="44"/>
      <c r="U737" s="44"/>
      <c r="V737" s="44"/>
      <c r="W737" s="44"/>
      <c r="X737" s="44"/>
      <c r="Y737" s="44"/>
      <c r="Z737" s="44"/>
      <c r="AA737" s="44"/>
      <c r="AB737" s="44"/>
      <c r="AC737" s="44"/>
    </row>
    <row r="738" ht="14.25" customHeight="1">
      <c r="A738" s="44"/>
      <c r="B738" s="44"/>
      <c r="C738" s="78"/>
      <c r="D738" s="44"/>
      <c r="E738" s="44"/>
      <c r="F738" s="78"/>
      <c r="G738" s="78"/>
      <c r="H738" s="78"/>
      <c r="I738" s="78"/>
      <c r="J738" s="78"/>
      <c r="K738" s="44"/>
      <c r="L738" s="44"/>
      <c r="M738" s="44"/>
      <c r="N738" s="44"/>
      <c r="O738" s="44"/>
      <c r="P738" s="44"/>
      <c r="Q738" s="44"/>
      <c r="R738" s="44"/>
      <c r="S738" s="44"/>
      <c r="T738" s="44"/>
      <c r="U738" s="44"/>
      <c r="V738" s="44"/>
      <c r="W738" s="44"/>
      <c r="X738" s="44"/>
      <c r="Y738" s="44"/>
      <c r="Z738" s="44"/>
      <c r="AA738" s="44"/>
      <c r="AB738" s="44"/>
      <c r="AC738" s="44"/>
    </row>
    <row r="739" ht="14.25" customHeight="1">
      <c r="A739" s="44"/>
      <c r="B739" s="44"/>
      <c r="C739" s="78"/>
      <c r="D739" s="44"/>
      <c r="E739" s="44"/>
      <c r="F739" s="78"/>
      <c r="G739" s="78"/>
      <c r="H739" s="78"/>
      <c r="I739" s="78"/>
      <c r="J739" s="78"/>
      <c r="K739" s="44"/>
      <c r="L739" s="44"/>
      <c r="M739" s="44"/>
      <c r="N739" s="44"/>
      <c r="O739" s="44"/>
      <c r="P739" s="44"/>
      <c r="Q739" s="44"/>
      <c r="R739" s="44"/>
      <c r="S739" s="44"/>
      <c r="T739" s="44"/>
      <c r="U739" s="44"/>
      <c r="V739" s="44"/>
      <c r="W739" s="44"/>
      <c r="X739" s="44"/>
      <c r="Y739" s="44"/>
      <c r="Z739" s="44"/>
      <c r="AA739" s="44"/>
      <c r="AB739" s="44"/>
      <c r="AC739" s="44"/>
    </row>
    <row r="740" ht="14.25" customHeight="1">
      <c r="A740" s="44"/>
      <c r="B740" s="44"/>
      <c r="C740" s="78"/>
      <c r="D740" s="44"/>
      <c r="E740" s="44"/>
      <c r="F740" s="78"/>
      <c r="G740" s="78"/>
      <c r="H740" s="78"/>
      <c r="I740" s="78"/>
      <c r="J740" s="78"/>
      <c r="K740" s="44"/>
      <c r="L740" s="44"/>
      <c r="M740" s="44"/>
      <c r="N740" s="44"/>
      <c r="O740" s="44"/>
      <c r="P740" s="44"/>
      <c r="Q740" s="44"/>
      <c r="R740" s="44"/>
      <c r="S740" s="44"/>
      <c r="T740" s="44"/>
      <c r="U740" s="44"/>
      <c r="V740" s="44"/>
      <c r="W740" s="44"/>
      <c r="X740" s="44"/>
      <c r="Y740" s="44"/>
      <c r="Z740" s="44"/>
      <c r="AA740" s="44"/>
      <c r="AB740" s="44"/>
      <c r="AC740" s="44"/>
    </row>
    <row r="741" ht="14.25" customHeight="1">
      <c r="A741" s="44"/>
      <c r="B741" s="44"/>
      <c r="C741" s="78"/>
      <c r="D741" s="44"/>
      <c r="E741" s="44"/>
      <c r="F741" s="78"/>
      <c r="G741" s="78"/>
      <c r="H741" s="78"/>
      <c r="I741" s="78"/>
      <c r="J741" s="78"/>
      <c r="K741" s="44"/>
      <c r="L741" s="44"/>
      <c r="M741" s="44"/>
      <c r="N741" s="44"/>
      <c r="O741" s="44"/>
      <c r="P741" s="44"/>
      <c r="Q741" s="44"/>
      <c r="R741" s="44"/>
      <c r="S741" s="44"/>
      <c r="T741" s="44"/>
      <c r="U741" s="44"/>
      <c r="V741" s="44"/>
      <c r="W741" s="44"/>
      <c r="X741" s="44"/>
      <c r="Y741" s="44"/>
      <c r="Z741" s="44"/>
      <c r="AA741" s="44"/>
      <c r="AB741" s="44"/>
      <c r="AC741" s="44"/>
    </row>
    <row r="742" ht="14.25" customHeight="1">
      <c r="A742" s="44"/>
      <c r="B742" s="44"/>
      <c r="C742" s="78"/>
      <c r="D742" s="44"/>
      <c r="E742" s="44"/>
      <c r="F742" s="78"/>
      <c r="G742" s="78"/>
      <c r="H742" s="78"/>
      <c r="I742" s="78"/>
      <c r="J742" s="78"/>
      <c r="K742" s="44"/>
      <c r="L742" s="44"/>
      <c r="M742" s="44"/>
      <c r="N742" s="44"/>
      <c r="O742" s="44"/>
      <c r="P742" s="44"/>
      <c r="Q742" s="44"/>
      <c r="R742" s="44"/>
      <c r="S742" s="44"/>
      <c r="T742" s="44"/>
      <c r="U742" s="44"/>
      <c r="V742" s="44"/>
      <c r="W742" s="44"/>
      <c r="X742" s="44"/>
      <c r="Y742" s="44"/>
      <c r="Z742" s="44"/>
      <c r="AA742" s="44"/>
      <c r="AB742" s="44"/>
      <c r="AC742" s="44"/>
    </row>
    <row r="743" ht="14.25" customHeight="1">
      <c r="A743" s="44"/>
      <c r="B743" s="44"/>
      <c r="C743" s="78"/>
      <c r="D743" s="44"/>
      <c r="E743" s="44"/>
      <c r="F743" s="78"/>
      <c r="G743" s="78"/>
      <c r="H743" s="78"/>
      <c r="I743" s="78"/>
      <c r="J743" s="78"/>
      <c r="K743" s="44"/>
      <c r="L743" s="44"/>
      <c r="M743" s="44"/>
      <c r="N743" s="44"/>
      <c r="O743" s="44"/>
      <c r="P743" s="44"/>
      <c r="Q743" s="44"/>
      <c r="R743" s="44"/>
      <c r="S743" s="44"/>
      <c r="T743" s="44"/>
      <c r="U743" s="44"/>
      <c r="V743" s="44"/>
      <c r="W743" s="44"/>
      <c r="X743" s="44"/>
      <c r="Y743" s="44"/>
      <c r="Z743" s="44"/>
      <c r="AA743" s="44"/>
      <c r="AB743" s="44"/>
      <c r="AC743" s="44"/>
    </row>
    <row r="744" ht="14.25" customHeight="1">
      <c r="A744" s="44"/>
      <c r="B744" s="44"/>
      <c r="C744" s="78"/>
      <c r="D744" s="44"/>
      <c r="E744" s="44"/>
      <c r="F744" s="78"/>
      <c r="G744" s="78"/>
      <c r="H744" s="78"/>
      <c r="I744" s="78"/>
      <c r="J744" s="78"/>
      <c r="K744" s="44"/>
      <c r="L744" s="44"/>
      <c r="M744" s="44"/>
      <c r="N744" s="44"/>
      <c r="O744" s="44"/>
      <c r="P744" s="44"/>
      <c r="Q744" s="44"/>
      <c r="R744" s="44"/>
      <c r="S744" s="44"/>
      <c r="T744" s="44"/>
      <c r="U744" s="44"/>
      <c r="V744" s="44"/>
      <c r="W744" s="44"/>
      <c r="X744" s="44"/>
      <c r="Y744" s="44"/>
      <c r="Z744" s="44"/>
      <c r="AA744" s="44"/>
      <c r="AB744" s="44"/>
      <c r="AC744" s="44"/>
    </row>
    <row r="745" ht="14.25" customHeight="1">
      <c r="A745" s="44"/>
      <c r="B745" s="44"/>
      <c r="C745" s="78"/>
      <c r="D745" s="44"/>
      <c r="E745" s="44"/>
      <c r="F745" s="78"/>
      <c r="G745" s="78"/>
      <c r="H745" s="78"/>
      <c r="I745" s="78"/>
      <c r="J745" s="78"/>
      <c r="K745" s="44"/>
      <c r="L745" s="44"/>
      <c r="M745" s="44"/>
      <c r="N745" s="44"/>
      <c r="O745" s="44"/>
      <c r="P745" s="44"/>
      <c r="Q745" s="44"/>
      <c r="R745" s="44"/>
      <c r="S745" s="44"/>
      <c r="T745" s="44"/>
      <c r="U745" s="44"/>
      <c r="V745" s="44"/>
      <c r="W745" s="44"/>
      <c r="X745" s="44"/>
      <c r="Y745" s="44"/>
      <c r="Z745" s="44"/>
      <c r="AA745" s="44"/>
      <c r="AB745" s="44"/>
      <c r="AC745" s="44"/>
    </row>
    <row r="746" ht="14.25" customHeight="1">
      <c r="A746" s="44"/>
      <c r="B746" s="44"/>
      <c r="C746" s="78"/>
      <c r="D746" s="44"/>
      <c r="E746" s="44"/>
      <c r="F746" s="78"/>
      <c r="G746" s="78"/>
      <c r="H746" s="78"/>
      <c r="I746" s="78"/>
      <c r="J746" s="78"/>
      <c r="K746" s="44"/>
      <c r="L746" s="44"/>
      <c r="M746" s="44"/>
      <c r="N746" s="44"/>
      <c r="O746" s="44"/>
      <c r="P746" s="44"/>
      <c r="Q746" s="44"/>
      <c r="R746" s="44"/>
      <c r="S746" s="44"/>
      <c r="T746" s="44"/>
      <c r="U746" s="44"/>
      <c r="V746" s="44"/>
      <c r="W746" s="44"/>
      <c r="X746" s="44"/>
      <c r="Y746" s="44"/>
      <c r="Z746" s="44"/>
      <c r="AA746" s="44"/>
      <c r="AB746" s="44"/>
      <c r="AC746" s="44"/>
    </row>
    <row r="747" ht="14.25" customHeight="1">
      <c r="A747" s="44"/>
      <c r="B747" s="44"/>
      <c r="C747" s="78"/>
      <c r="D747" s="44"/>
      <c r="E747" s="44"/>
      <c r="F747" s="78"/>
      <c r="G747" s="78"/>
      <c r="H747" s="78"/>
      <c r="I747" s="78"/>
      <c r="J747" s="78"/>
      <c r="K747" s="44"/>
      <c r="L747" s="44"/>
      <c r="M747" s="44"/>
      <c r="N747" s="44"/>
      <c r="O747" s="44"/>
      <c r="P747" s="44"/>
      <c r="Q747" s="44"/>
      <c r="R747" s="44"/>
      <c r="S747" s="44"/>
      <c r="T747" s="44"/>
      <c r="U747" s="44"/>
      <c r="V747" s="44"/>
      <c r="W747" s="44"/>
      <c r="X747" s="44"/>
      <c r="Y747" s="44"/>
      <c r="Z747" s="44"/>
      <c r="AA747" s="44"/>
      <c r="AB747" s="44"/>
      <c r="AC747" s="44"/>
    </row>
    <row r="748" ht="14.25" customHeight="1">
      <c r="A748" s="44"/>
      <c r="B748" s="44"/>
      <c r="C748" s="78"/>
      <c r="D748" s="44"/>
      <c r="E748" s="44"/>
      <c r="F748" s="78"/>
      <c r="G748" s="78"/>
      <c r="H748" s="78"/>
      <c r="I748" s="78"/>
      <c r="J748" s="78"/>
      <c r="K748" s="44"/>
      <c r="L748" s="44"/>
      <c r="M748" s="44"/>
      <c r="N748" s="44"/>
      <c r="O748" s="44"/>
      <c r="P748" s="44"/>
      <c r="Q748" s="44"/>
      <c r="R748" s="44"/>
      <c r="S748" s="44"/>
      <c r="T748" s="44"/>
      <c r="U748" s="44"/>
      <c r="V748" s="44"/>
      <c r="W748" s="44"/>
      <c r="X748" s="44"/>
      <c r="Y748" s="44"/>
      <c r="Z748" s="44"/>
      <c r="AA748" s="44"/>
      <c r="AB748" s="44"/>
      <c r="AC748" s="44"/>
    </row>
    <row r="749" ht="14.25" customHeight="1">
      <c r="A749" s="44"/>
      <c r="B749" s="44"/>
      <c r="C749" s="78"/>
      <c r="D749" s="44"/>
      <c r="E749" s="44"/>
      <c r="F749" s="78"/>
      <c r="G749" s="78"/>
      <c r="H749" s="78"/>
      <c r="I749" s="78"/>
      <c r="J749" s="78"/>
      <c r="K749" s="44"/>
      <c r="L749" s="44"/>
      <c r="M749" s="44"/>
      <c r="N749" s="44"/>
      <c r="O749" s="44"/>
      <c r="P749" s="44"/>
      <c r="Q749" s="44"/>
      <c r="R749" s="44"/>
      <c r="S749" s="44"/>
      <c r="T749" s="44"/>
      <c r="U749" s="44"/>
      <c r="V749" s="44"/>
      <c r="W749" s="44"/>
      <c r="X749" s="44"/>
      <c r="Y749" s="44"/>
      <c r="Z749" s="44"/>
      <c r="AA749" s="44"/>
      <c r="AB749" s="44"/>
      <c r="AC749" s="44"/>
    </row>
    <row r="750" ht="14.25" customHeight="1">
      <c r="A750" s="44"/>
      <c r="B750" s="44"/>
      <c r="C750" s="78"/>
      <c r="D750" s="44"/>
      <c r="E750" s="44"/>
      <c r="F750" s="78"/>
      <c r="G750" s="78"/>
      <c r="H750" s="78"/>
      <c r="I750" s="78"/>
      <c r="J750" s="78"/>
      <c r="K750" s="44"/>
      <c r="L750" s="44"/>
      <c r="M750" s="44"/>
      <c r="N750" s="44"/>
      <c r="O750" s="44"/>
      <c r="P750" s="44"/>
      <c r="Q750" s="44"/>
      <c r="R750" s="44"/>
      <c r="S750" s="44"/>
      <c r="T750" s="44"/>
      <c r="U750" s="44"/>
      <c r="V750" s="44"/>
      <c r="W750" s="44"/>
      <c r="X750" s="44"/>
      <c r="Y750" s="44"/>
      <c r="Z750" s="44"/>
      <c r="AA750" s="44"/>
      <c r="AB750" s="44"/>
      <c r="AC750" s="44"/>
    </row>
    <row r="751" ht="14.25" customHeight="1">
      <c r="A751" s="44"/>
      <c r="B751" s="44"/>
      <c r="C751" s="78"/>
      <c r="D751" s="44"/>
      <c r="E751" s="44"/>
      <c r="F751" s="78"/>
      <c r="G751" s="78"/>
      <c r="H751" s="78"/>
      <c r="I751" s="78"/>
      <c r="J751" s="78"/>
      <c r="K751" s="44"/>
      <c r="L751" s="44"/>
      <c r="M751" s="44"/>
      <c r="N751" s="44"/>
      <c r="O751" s="44"/>
      <c r="P751" s="44"/>
      <c r="Q751" s="44"/>
      <c r="R751" s="44"/>
      <c r="S751" s="44"/>
      <c r="T751" s="44"/>
      <c r="U751" s="44"/>
      <c r="V751" s="44"/>
      <c r="W751" s="44"/>
      <c r="X751" s="44"/>
      <c r="Y751" s="44"/>
      <c r="Z751" s="44"/>
      <c r="AA751" s="44"/>
      <c r="AB751" s="44"/>
      <c r="AC751" s="44"/>
    </row>
    <row r="752" ht="14.25" customHeight="1">
      <c r="A752" s="44"/>
      <c r="B752" s="44"/>
      <c r="C752" s="78"/>
      <c r="D752" s="44"/>
      <c r="E752" s="44"/>
      <c r="F752" s="78"/>
      <c r="G752" s="78"/>
      <c r="H752" s="78"/>
      <c r="I752" s="78"/>
      <c r="J752" s="78"/>
      <c r="K752" s="44"/>
      <c r="L752" s="44"/>
      <c r="M752" s="44"/>
      <c r="N752" s="44"/>
      <c r="O752" s="44"/>
      <c r="P752" s="44"/>
      <c r="Q752" s="44"/>
      <c r="R752" s="44"/>
      <c r="S752" s="44"/>
      <c r="T752" s="44"/>
      <c r="U752" s="44"/>
      <c r="V752" s="44"/>
      <c r="W752" s="44"/>
      <c r="X752" s="44"/>
      <c r="Y752" s="44"/>
      <c r="Z752" s="44"/>
      <c r="AA752" s="44"/>
      <c r="AB752" s="44"/>
      <c r="AC752" s="44"/>
    </row>
    <row r="753" ht="14.25" customHeight="1">
      <c r="A753" s="44"/>
      <c r="B753" s="44"/>
      <c r="C753" s="78"/>
      <c r="D753" s="44"/>
      <c r="E753" s="44"/>
      <c r="F753" s="78"/>
      <c r="G753" s="78"/>
      <c r="H753" s="78"/>
      <c r="I753" s="78"/>
      <c r="J753" s="78"/>
      <c r="K753" s="44"/>
      <c r="L753" s="44"/>
      <c r="M753" s="44"/>
      <c r="N753" s="44"/>
      <c r="O753" s="44"/>
      <c r="P753" s="44"/>
      <c r="Q753" s="44"/>
      <c r="R753" s="44"/>
      <c r="S753" s="44"/>
      <c r="T753" s="44"/>
      <c r="U753" s="44"/>
      <c r="V753" s="44"/>
      <c r="W753" s="44"/>
      <c r="X753" s="44"/>
      <c r="Y753" s="44"/>
      <c r="Z753" s="44"/>
      <c r="AA753" s="44"/>
      <c r="AB753" s="44"/>
      <c r="AC753" s="44"/>
    </row>
    <row r="754" ht="14.25" customHeight="1">
      <c r="A754" s="44"/>
      <c r="B754" s="44"/>
      <c r="C754" s="78"/>
      <c r="D754" s="44"/>
      <c r="E754" s="44"/>
      <c r="F754" s="78"/>
      <c r="G754" s="78"/>
      <c r="H754" s="78"/>
      <c r="I754" s="78"/>
      <c r="J754" s="78"/>
      <c r="K754" s="44"/>
      <c r="L754" s="44"/>
      <c r="M754" s="44"/>
      <c r="N754" s="44"/>
      <c r="O754" s="44"/>
      <c r="P754" s="44"/>
      <c r="Q754" s="44"/>
      <c r="R754" s="44"/>
      <c r="S754" s="44"/>
      <c r="T754" s="44"/>
      <c r="U754" s="44"/>
      <c r="V754" s="44"/>
      <c r="W754" s="44"/>
      <c r="X754" s="44"/>
      <c r="Y754" s="44"/>
      <c r="Z754" s="44"/>
      <c r="AA754" s="44"/>
      <c r="AB754" s="44"/>
      <c r="AC754" s="44"/>
    </row>
    <row r="755" ht="14.25" customHeight="1">
      <c r="A755" s="44"/>
      <c r="B755" s="44"/>
      <c r="C755" s="78"/>
      <c r="D755" s="44"/>
      <c r="E755" s="44"/>
      <c r="F755" s="78"/>
      <c r="G755" s="78"/>
      <c r="H755" s="78"/>
      <c r="I755" s="78"/>
      <c r="J755" s="78"/>
      <c r="K755" s="44"/>
      <c r="L755" s="44"/>
      <c r="M755" s="44"/>
      <c r="N755" s="44"/>
      <c r="O755" s="44"/>
      <c r="P755" s="44"/>
      <c r="Q755" s="44"/>
      <c r="R755" s="44"/>
      <c r="S755" s="44"/>
      <c r="T755" s="44"/>
      <c r="U755" s="44"/>
      <c r="V755" s="44"/>
      <c r="W755" s="44"/>
      <c r="X755" s="44"/>
      <c r="Y755" s="44"/>
      <c r="Z755" s="44"/>
      <c r="AA755" s="44"/>
      <c r="AB755" s="44"/>
      <c r="AC755" s="44"/>
    </row>
    <row r="756" ht="14.25" customHeight="1">
      <c r="A756" s="44"/>
      <c r="B756" s="44"/>
      <c r="C756" s="78"/>
      <c r="D756" s="44"/>
      <c r="E756" s="44"/>
      <c r="F756" s="78"/>
      <c r="G756" s="78"/>
      <c r="H756" s="78"/>
      <c r="I756" s="78"/>
      <c r="J756" s="78"/>
      <c r="K756" s="44"/>
      <c r="L756" s="44"/>
      <c r="M756" s="44"/>
      <c r="N756" s="44"/>
      <c r="O756" s="44"/>
      <c r="P756" s="44"/>
      <c r="Q756" s="44"/>
      <c r="R756" s="44"/>
      <c r="S756" s="44"/>
      <c r="T756" s="44"/>
      <c r="U756" s="44"/>
      <c r="V756" s="44"/>
      <c r="W756" s="44"/>
      <c r="X756" s="44"/>
      <c r="Y756" s="44"/>
      <c r="Z756" s="44"/>
      <c r="AA756" s="44"/>
      <c r="AB756" s="44"/>
      <c r="AC756" s="44"/>
    </row>
    <row r="757" ht="14.25" customHeight="1">
      <c r="A757" s="44"/>
      <c r="B757" s="44"/>
      <c r="C757" s="78"/>
      <c r="D757" s="44"/>
      <c r="E757" s="44"/>
      <c r="F757" s="78"/>
      <c r="G757" s="78"/>
      <c r="H757" s="78"/>
      <c r="I757" s="78"/>
      <c r="J757" s="78"/>
      <c r="K757" s="44"/>
      <c r="L757" s="44"/>
      <c r="M757" s="44"/>
      <c r="N757" s="44"/>
      <c r="O757" s="44"/>
      <c r="P757" s="44"/>
      <c r="Q757" s="44"/>
      <c r="R757" s="44"/>
      <c r="S757" s="44"/>
      <c r="T757" s="44"/>
      <c r="U757" s="44"/>
      <c r="V757" s="44"/>
      <c r="W757" s="44"/>
      <c r="X757" s="44"/>
      <c r="Y757" s="44"/>
      <c r="Z757" s="44"/>
      <c r="AA757" s="44"/>
      <c r="AB757" s="44"/>
      <c r="AC757" s="44"/>
    </row>
    <row r="758" ht="14.25" customHeight="1">
      <c r="A758" s="44"/>
      <c r="B758" s="44"/>
      <c r="C758" s="78"/>
      <c r="D758" s="44"/>
      <c r="E758" s="44"/>
      <c r="F758" s="78"/>
      <c r="G758" s="78"/>
      <c r="H758" s="78"/>
      <c r="I758" s="78"/>
      <c r="J758" s="78"/>
      <c r="K758" s="44"/>
      <c r="L758" s="44"/>
      <c r="M758" s="44"/>
      <c r="N758" s="44"/>
      <c r="O758" s="44"/>
      <c r="P758" s="44"/>
      <c r="Q758" s="44"/>
      <c r="R758" s="44"/>
      <c r="S758" s="44"/>
      <c r="T758" s="44"/>
      <c r="U758" s="44"/>
      <c r="V758" s="44"/>
      <c r="W758" s="44"/>
      <c r="X758" s="44"/>
      <c r="Y758" s="44"/>
      <c r="Z758" s="44"/>
      <c r="AA758" s="44"/>
      <c r="AB758" s="44"/>
      <c r="AC758" s="44"/>
    </row>
    <row r="759" ht="14.25" customHeight="1">
      <c r="A759" s="44"/>
      <c r="B759" s="44"/>
      <c r="C759" s="78"/>
      <c r="D759" s="44"/>
      <c r="E759" s="44"/>
      <c r="F759" s="78"/>
      <c r="G759" s="78"/>
      <c r="H759" s="78"/>
      <c r="I759" s="78"/>
      <c r="J759" s="78"/>
      <c r="K759" s="44"/>
      <c r="L759" s="44"/>
      <c r="M759" s="44"/>
      <c r="N759" s="44"/>
      <c r="O759" s="44"/>
      <c r="P759" s="44"/>
      <c r="Q759" s="44"/>
      <c r="R759" s="44"/>
      <c r="S759" s="44"/>
      <c r="T759" s="44"/>
      <c r="U759" s="44"/>
      <c r="V759" s="44"/>
      <c r="W759" s="44"/>
      <c r="X759" s="44"/>
      <c r="Y759" s="44"/>
      <c r="Z759" s="44"/>
      <c r="AA759" s="44"/>
      <c r="AB759" s="44"/>
      <c r="AC759" s="44"/>
    </row>
    <row r="760" ht="14.25" customHeight="1">
      <c r="A760" s="44"/>
      <c r="B760" s="44"/>
      <c r="C760" s="78"/>
      <c r="D760" s="44"/>
      <c r="E760" s="44"/>
      <c r="F760" s="78"/>
      <c r="G760" s="78"/>
      <c r="H760" s="78"/>
      <c r="I760" s="78"/>
      <c r="J760" s="78"/>
      <c r="K760" s="44"/>
      <c r="L760" s="44"/>
      <c r="M760" s="44"/>
      <c r="N760" s="44"/>
      <c r="O760" s="44"/>
      <c r="P760" s="44"/>
      <c r="Q760" s="44"/>
      <c r="R760" s="44"/>
      <c r="S760" s="44"/>
      <c r="T760" s="44"/>
      <c r="U760" s="44"/>
      <c r="V760" s="44"/>
      <c r="W760" s="44"/>
      <c r="X760" s="44"/>
      <c r="Y760" s="44"/>
      <c r="Z760" s="44"/>
      <c r="AA760" s="44"/>
      <c r="AB760" s="44"/>
      <c r="AC760" s="44"/>
    </row>
    <row r="761" ht="14.25" customHeight="1">
      <c r="A761" s="44"/>
      <c r="B761" s="44"/>
      <c r="C761" s="78"/>
      <c r="D761" s="44"/>
      <c r="E761" s="44"/>
      <c r="F761" s="78"/>
      <c r="G761" s="78"/>
      <c r="H761" s="78"/>
      <c r="I761" s="78"/>
      <c r="J761" s="78"/>
      <c r="K761" s="44"/>
      <c r="L761" s="44"/>
      <c r="M761" s="44"/>
      <c r="N761" s="44"/>
      <c r="O761" s="44"/>
      <c r="P761" s="44"/>
      <c r="Q761" s="44"/>
      <c r="R761" s="44"/>
      <c r="S761" s="44"/>
      <c r="T761" s="44"/>
      <c r="U761" s="44"/>
      <c r="V761" s="44"/>
      <c r="W761" s="44"/>
      <c r="X761" s="44"/>
      <c r="Y761" s="44"/>
      <c r="Z761" s="44"/>
      <c r="AA761" s="44"/>
      <c r="AB761" s="44"/>
      <c r="AC761" s="44"/>
    </row>
    <row r="762" ht="14.25" customHeight="1">
      <c r="A762" s="44"/>
      <c r="B762" s="44"/>
      <c r="C762" s="78"/>
      <c r="D762" s="44"/>
      <c r="E762" s="44"/>
      <c r="F762" s="78"/>
      <c r="G762" s="78"/>
      <c r="H762" s="78"/>
      <c r="I762" s="78"/>
      <c r="J762" s="78"/>
      <c r="K762" s="44"/>
      <c r="L762" s="44"/>
      <c r="M762" s="44"/>
      <c r="N762" s="44"/>
      <c r="O762" s="44"/>
      <c r="P762" s="44"/>
      <c r="Q762" s="44"/>
      <c r="R762" s="44"/>
      <c r="S762" s="44"/>
      <c r="T762" s="44"/>
      <c r="U762" s="44"/>
      <c r="V762" s="44"/>
      <c r="W762" s="44"/>
      <c r="X762" s="44"/>
      <c r="Y762" s="44"/>
      <c r="Z762" s="44"/>
      <c r="AA762" s="44"/>
      <c r="AB762" s="44"/>
      <c r="AC762" s="44"/>
    </row>
    <row r="763" ht="14.25" customHeight="1">
      <c r="A763" s="44"/>
      <c r="B763" s="44"/>
      <c r="C763" s="78"/>
      <c r="D763" s="44"/>
      <c r="E763" s="44"/>
      <c r="F763" s="78"/>
      <c r="G763" s="78"/>
      <c r="H763" s="78"/>
      <c r="I763" s="78"/>
      <c r="J763" s="78"/>
      <c r="K763" s="44"/>
      <c r="L763" s="44"/>
      <c r="M763" s="44"/>
      <c r="N763" s="44"/>
      <c r="O763" s="44"/>
      <c r="P763" s="44"/>
      <c r="Q763" s="44"/>
      <c r="R763" s="44"/>
      <c r="S763" s="44"/>
      <c r="T763" s="44"/>
      <c r="U763" s="44"/>
      <c r="V763" s="44"/>
      <c r="W763" s="44"/>
      <c r="X763" s="44"/>
      <c r="Y763" s="44"/>
      <c r="Z763" s="44"/>
      <c r="AA763" s="44"/>
      <c r="AB763" s="44"/>
      <c r="AC763" s="44"/>
    </row>
    <row r="764" ht="14.25" customHeight="1">
      <c r="A764" s="44"/>
      <c r="B764" s="44"/>
      <c r="C764" s="78"/>
      <c r="D764" s="44"/>
      <c r="E764" s="44"/>
      <c r="F764" s="78"/>
      <c r="G764" s="78"/>
      <c r="H764" s="78"/>
      <c r="I764" s="78"/>
      <c r="J764" s="78"/>
      <c r="K764" s="44"/>
      <c r="L764" s="44"/>
      <c r="M764" s="44"/>
      <c r="N764" s="44"/>
      <c r="O764" s="44"/>
      <c r="P764" s="44"/>
      <c r="Q764" s="44"/>
      <c r="R764" s="44"/>
      <c r="S764" s="44"/>
      <c r="T764" s="44"/>
      <c r="U764" s="44"/>
      <c r="V764" s="44"/>
      <c r="W764" s="44"/>
      <c r="X764" s="44"/>
      <c r="Y764" s="44"/>
      <c r="Z764" s="44"/>
      <c r="AA764" s="44"/>
      <c r="AB764" s="44"/>
      <c r="AC764" s="44"/>
    </row>
    <row r="765" ht="14.25" customHeight="1">
      <c r="A765" s="44"/>
      <c r="B765" s="44"/>
      <c r="C765" s="78"/>
      <c r="D765" s="44"/>
      <c r="E765" s="44"/>
      <c r="F765" s="78"/>
      <c r="G765" s="78"/>
      <c r="H765" s="78"/>
      <c r="I765" s="78"/>
      <c r="J765" s="78"/>
      <c r="K765" s="44"/>
      <c r="L765" s="44"/>
      <c r="M765" s="44"/>
      <c r="N765" s="44"/>
      <c r="O765" s="44"/>
      <c r="P765" s="44"/>
      <c r="Q765" s="44"/>
      <c r="R765" s="44"/>
      <c r="S765" s="44"/>
      <c r="T765" s="44"/>
      <c r="U765" s="44"/>
      <c r="V765" s="44"/>
      <c r="W765" s="44"/>
      <c r="X765" s="44"/>
      <c r="Y765" s="44"/>
      <c r="Z765" s="44"/>
      <c r="AA765" s="44"/>
      <c r="AB765" s="44"/>
      <c r="AC765" s="44"/>
    </row>
    <row r="766" ht="14.25" customHeight="1">
      <c r="A766" s="44"/>
      <c r="B766" s="44"/>
      <c r="C766" s="78"/>
      <c r="D766" s="44"/>
      <c r="E766" s="44"/>
      <c r="F766" s="78"/>
      <c r="G766" s="78"/>
      <c r="H766" s="78"/>
      <c r="I766" s="78"/>
      <c r="J766" s="78"/>
      <c r="K766" s="44"/>
      <c r="L766" s="44"/>
      <c r="M766" s="44"/>
      <c r="N766" s="44"/>
      <c r="O766" s="44"/>
      <c r="P766" s="44"/>
      <c r="Q766" s="44"/>
      <c r="R766" s="44"/>
      <c r="S766" s="44"/>
      <c r="T766" s="44"/>
      <c r="U766" s="44"/>
      <c r="V766" s="44"/>
      <c r="W766" s="44"/>
      <c r="X766" s="44"/>
      <c r="Y766" s="44"/>
      <c r="Z766" s="44"/>
      <c r="AA766" s="44"/>
      <c r="AB766" s="44"/>
      <c r="AC766" s="44"/>
    </row>
    <row r="767" ht="14.25" customHeight="1">
      <c r="A767" s="44"/>
      <c r="B767" s="44"/>
      <c r="C767" s="78"/>
      <c r="D767" s="44"/>
      <c r="E767" s="44"/>
      <c r="F767" s="78"/>
      <c r="G767" s="78"/>
      <c r="H767" s="78"/>
      <c r="I767" s="78"/>
      <c r="J767" s="78"/>
      <c r="K767" s="44"/>
      <c r="L767" s="44"/>
      <c r="M767" s="44"/>
      <c r="N767" s="44"/>
      <c r="O767" s="44"/>
      <c r="P767" s="44"/>
      <c r="Q767" s="44"/>
      <c r="R767" s="44"/>
      <c r="S767" s="44"/>
      <c r="T767" s="44"/>
      <c r="U767" s="44"/>
      <c r="V767" s="44"/>
      <c r="W767" s="44"/>
      <c r="X767" s="44"/>
      <c r="Y767" s="44"/>
      <c r="Z767" s="44"/>
      <c r="AA767" s="44"/>
      <c r="AB767" s="44"/>
      <c r="AC767" s="44"/>
    </row>
    <row r="768" ht="14.25" customHeight="1">
      <c r="A768" s="44"/>
      <c r="B768" s="44"/>
      <c r="C768" s="78"/>
      <c r="D768" s="44"/>
      <c r="E768" s="44"/>
      <c r="F768" s="78"/>
      <c r="G768" s="78"/>
      <c r="H768" s="78"/>
      <c r="I768" s="78"/>
      <c r="J768" s="78"/>
      <c r="K768" s="44"/>
      <c r="L768" s="44"/>
      <c r="M768" s="44"/>
      <c r="N768" s="44"/>
      <c r="O768" s="44"/>
      <c r="P768" s="44"/>
      <c r="Q768" s="44"/>
      <c r="R768" s="44"/>
      <c r="S768" s="44"/>
      <c r="T768" s="44"/>
      <c r="U768" s="44"/>
      <c r="V768" s="44"/>
      <c r="W768" s="44"/>
      <c r="X768" s="44"/>
      <c r="Y768" s="44"/>
      <c r="Z768" s="44"/>
      <c r="AA768" s="44"/>
      <c r="AB768" s="44"/>
      <c r="AC768" s="44"/>
    </row>
    <row r="769" ht="14.25" customHeight="1">
      <c r="A769" s="44"/>
      <c r="B769" s="44"/>
      <c r="C769" s="78"/>
      <c r="D769" s="44"/>
      <c r="E769" s="44"/>
      <c r="F769" s="78"/>
      <c r="G769" s="78"/>
      <c r="H769" s="78"/>
      <c r="I769" s="78"/>
      <c r="J769" s="78"/>
      <c r="K769" s="44"/>
      <c r="L769" s="44"/>
      <c r="M769" s="44"/>
      <c r="N769" s="44"/>
      <c r="O769" s="44"/>
      <c r="P769" s="44"/>
      <c r="Q769" s="44"/>
      <c r="R769" s="44"/>
      <c r="S769" s="44"/>
      <c r="T769" s="44"/>
      <c r="U769" s="44"/>
      <c r="V769" s="44"/>
      <c r="W769" s="44"/>
      <c r="X769" s="44"/>
      <c r="Y769" s="44"/>
      <c r="Z769" s="44"/>
      <c r="AA769" s="44"/>
      <c r="AB769" s="44"/>
      <c r="AC769" s="44"/>
    </row>
    <row r="770" ht="14.25" customHeight="1">
      <c r="A770" s="44"/>
      <c r="B770" s="44"/>
      <c r="C770" s="78"/>
      <c r="D770" s="44"/>
      <c r="E770" s="44"/>
      <c r="F770" s="78"/>
      <c r="G770" s="78"/>
      <c r="H770" s="78"/>
      <c r="I770" s="78"/>
      <c r="J770" s="78"/>
      <c r="K770" s="44"/>
      <c r="L770" s="44"/>
      <c r="M770" s="44"/>
      <c r="N770" s="44"/>
      <c r="O770" s="44"/>
      <c r="P770" s="44"/>
      <c r="Q770" s="44"/>
      <c r="R770" s="44"/>
      <c r="S770" s="44"/>
      <c r="T770" s="44"/>
      <c r="U770" s="44"/>
      <c r="V770" s="44"/>
      <c r="W770" s="44"/>
      <c r="X770" s="44"/>
      <c r="Y770" s="44"/>
      <c r="Z770" s="44"/>
      <c r="AA770" s="44"/>
      <c r="AB770" s="44"/>
      <c r="AC770" s="44"/>
    </row>
    <row r="771" ht="14.25" customHeight="1">
      <c r="A771" s="44"/>
      <c r="B771" s="44"/>
      <c r="C771" s="78"/>
      <c r="D771" s="44"/>
      <c r="E771" s="44"/>
      <c r="F771" s="78"/>
      <c r="G771" s="78"/>
      <c r="H771" s="78"/>
      <c r="I771" s="78"/>
      <c r="J771" s="78"/>
      <c r="K771" s="44"/>
      <c r="L771" s="44"/>
      <c r="M771" s="44"/>
      <c r="N771" s="44"/>
      <c r="O771" s="44"/>
      <c r="P771" s="44"/>
      <c r="Q771" s="44"/>
      <c r="R771" s="44"/>
      <c r="S771" s="44"/>
      <c r="T771" s="44"/>
      <c r="U771" s="44"/>
      <c r="V771" s="44"/>
      <c r="W771" s="44"/>
      <c r="X771" s="44"/>
      <c r="Y771" s="44"/>
      <c r="Z771" s="44"/>
      <c r="AA771" s="44"/>
      <c r="AB771" s="44"/>
      <c r="AC771" s="44"/>
    </row>
    <row r="772" ht="14.25" customHeight="1">
      <c r="A772" s="44"/>
      <c r="B772" s="44"/>
      <c r="C772" s="78"/>
      <c r="D772" s="44"/>
      <c r="E772" s="44"/>
      <c r="F772" s="78"/>
      <c r="G772" s="78"/>
      <c r="H772" s="78"/>
      <c r="I772" s="78"/>
      <c r="J772" s="78"/>
      <c r="K772" s="44"/>
      <c r="L772" s="44"/>
      <c r="M772" s="44"/>
      <c r="N772" s="44"/>
      <c r="O772" s="44"/>
      <c r="P772" s="44"/>
      <c r="Q772" s="44"/>
      <c r="R772" s="44"/>
      <c r="S772" s="44"/>
      <c r="T772" s="44"/>
      <c r="U772" s="44"/>
      <c r="V772" s="44"/>
      <c r="W772" s="44"/>
      <c r="X772" s="44"/>
      <c r="Y772" s="44"/>
      <c r="Z772" s="44"/>
      <c r="AA772" s="44"/>
      <c r="AB772" s="44"/>
      <c r="AC772" s="44"/>
    </row>
    <row r="773" ht="14.25" customHeight="1">
      <c r="A773" s="44"/>
      <c r="B773" s="44"/>
      <c r="C773" s="78"/>
      <c r="D773" s="44"/>
      <c r="E773" s="44"/>
      <c r="F773" s="78"/>
      <c r="G773" s="78"/>
      <c r="H773" s="78"/>
      <c r="I773" s="78"/>
      <c r="J773" s="78"/>
      <c r="K773" s="44"/>
      <c r="L773" s="44"/>
      <c r="M773" s="44"/>
      <c r="N773" s="44"/>
      <c r="O773" s="44"/>
      <c r="P773" s="44"/>
      <c r="Q773" s="44"/>
      <c r="R773" s="44"/>
      <c r="S773" s="44"/>
      <c r="T773" s="44"/>
      <c r="U773" s="44"/>
      <c r="V773" s="44"/>
      <c r="W773" s="44"/>
      <c r="X773" s="44"/>
      <c r="Y773" s="44"/>
      <c r="Z773" s="44"/>
      <c r="AA773" s="44"/>
      <c r="AB773" s="44"/>
      <c r="AC773" s="44"/>
    </row>
    <row r="774" ht="14.25" customHeight="1">
      <c r="A774" s="44"/>
      <c r="B774" s="44"/>
      <c r="C774" s="78"/>
      <c r="D774" s="44"/>
      <c r="E774" s="44"/>
      <c r="F774" s="78"/>
      <c r="G774" s="78"/>
      <c r="H774" s="78"/>
      <c r="I774" s="78"/>
      <c r="J774" s="78"/>
      <c r="K774" s="44"/>
      <c r="L774" s="44"/>
      <c r="M774" s="44"/>
      <c r="N774" s="44"/>
      <c r="O774" s="44"/>
      <c r="P774" s="44"/>
      <c r="Q774" s="44"/>
      <c r="R774" s="44"/>
      <c r="S774" s="44"/>
      <c r="T774" s="44"/>
      <c r="U774" s="44"/>
      <c r="V774" s="44"/>
      <c r="W774" s="44"/>
      <c r="X774" s="44"/>
      <c r="Y774" s="44"/>
      <c r="Z774" s="44"/>
      <c r="AA774" s="44"/>
      <c r="AB774" s="44"/>
      <c r="AC774" s="44"/>
    </row>
    <row r="775" ht="14.25" customHeight="1">
      <c r="A775" s="44"/>
      <c r="B775" s="44"/>
      <c r="C775" s="78"/>
      <c r="D775" s="44"/>
      <c r="E775" s="44"/>
      <c r="F775" s="78"/>
      <c r="G775" s="78"/>
      <c r="H775" s="78"/>
      <c r="I775" s="78"/>
      <c r="J775" s="78"/>
      <c r="K775" s="44"/>
      <c r="L775" s="44"/>
      <c r="M775" s="44"/>
      <c r="N775" s="44"/>
      <c r="O775" s="44"/>
      <c r="P775" s="44"/>
      <c r="Q775" s="44"/>
      <c r="R775" s="44"/>
      <c r="S775" s="44"/>
      <c r="T775" s="44"/>
      <c r="U775" s="44"/>
      <c r="V775" s="44"/>
      <c r="W775" s="44"/>
      <c r="X775" s="44"/>
      <c r="Y775" s="44"/>
      <c r="Z775" s="44"/>
      <c r="AA775" s="44"/>
      <c r="AB775" s="44"/>
      <c r="AC775" s="44"/>
    </row>
    <row r="776" ht="14.25" customHeight="1">
      <c r="A776" s="44"/>
      <c r="B776" s="44"/>
      <c r="C776" s="78"/>
      <c r="D776" s="44"/>
      <c r="E776" s="44"/>
      <c r="F776" s="78"/>
      <c r="G776" s="78"/>
      <c r="H776" s="78"/>
      <c r="I776" s="78"/>
      <c r="J776" s="78"/>
      <c r="K776" s="44"/>
      <c r="L776" s="44"/>
      <c r="M776" s="44"/>
      <c r="N776" s="44"/>
      <c r="O776" s="44"/>
      <c r="P776" s="44"/>
      <c r="Q776" s="44"/>
      <c r="R776" s="44"/>
      <c r="S776" s="44"/>
      <c r="T776" s="44"/>
      <c r="U776" s="44"/>
      <c r="V776" s="44"/>
      <c r="W776" s="44"/>
      <c r="X776" s="44"/>
      <c r="Y776" s="44"/>
      <c r="Z776" s="44"/>
      <c r="AA776" s="44"/>
      <c r="AB776" s="44"/>
      <c r="AC776" s="44"/>
    </row>
    <row r="777" ht="14.25" customHeight="1">
      <c r="A777" s="44"/>
      <c r="B777" s="44"/>
      <c r="C777" s="78"/>
      <c r="D777" s="44"/>
      <c r="E777" s="44"/>
      <c r="F777" s="78"/>
      <c r="G777" s="78"/>
      <c r="H777" s="78"/>
      <c r="I777" s="78"/>
      <c r="J777" s="78"/>
      <c r="K777" s="44"/>
      <c r="L777" s="44"/>
      <c r="M777" s="44"/>
      <c r="N777" s="44"/>
      <c r="O777" s="44"/>
      <c r="P777" s="44"/>
      <c r="Q777" s="44"/>
      <c r="R777" s="44"/>
      <c r="S777" s="44"/>
      <c r="T777" s="44"/>
      <c r="U777" s="44"/>
      <c r="V777" s="44"/>
      <c r="W777" s="44"/>
      <c r="X777" s="44"/>
      <c r="Y777" s="44"/>
      <c r="Z777" s="44"/>
      <c r="AA777" s="44"/>
      <c r="AB777" s="44"/>
      <c r="AC777" s="44"/>
    </row>
    <row r="778" ht="14.25" customHeight="1">
      <c r="A778" s="44"/>
      <c r="B778" s="44"/>
      <c r="C778" s="78"/>
      <c r="D778" s="44"/>
      <c r="E778" s="44"/>
      <c r="F778" s="78"/>
      <c r="G778" s="78"/>
      <c r="H778" s="78"/>
      <c r="I778" s="78"/>
      <c r="J778" s="78"/>
      <c r="K778" s="44"/>
      <c r="L778" s="44"/>
      <c r="M778" s="44"/>
      <c r="N778" s="44"/>
      <c r="O778" s="44"/>
      <c r="P778" s="44"/>
      <c r="Q778" s="44"/>
      <c r="R778" s="44"/>
      <c r="S778" s="44"/>
      <c r="T778" s="44"/>
      <c r="U778" s="44"/>
      <c r="V778" s="44"/>
      <c r="W778" s="44"/>
      <c r="X778" s="44"/>
      <c r="Y778" s="44"/>
      <c r="Z778" s="44"/>
      <c r="AA778" s="44"/>
      <c r="AB778" s="44"/>
      <c r="AC778" s="44"/>
    </row>
    <row r="779" ht="14.25" customHeight="1">
      <c r="A779" s="44"/>
      <c r="B779" s="44"/>
      <c r="C779" s="78"/>
      <c r="D779" s="44"/>
      <c r="E779" s="44"/>
      <c r="F779" s="78"/>
      <c r="G779" s="78"/>
      <c r="H779" s="78"/>
      <c r="I779" s="78"/>
      <c r="J779" s="78"/>
      <c r="K779" s="44"/>
      <c r="L779" s="44"/>
      <c r="M779" s="44"/>
      <c r="N779" s="44"/>
      <c r="O779" s="44"/>
      <c r="P779" s="44"/>
      <c r="Q779" s="44"/>
      <c r="R779" s="44"/>
      <c r="S779" s="44"/>
      <c r="T779" s="44"/>
      <c r="U779" s="44"/>
      <c r="V779" s="44"/>
      <c r="W779" s="44"/>
      <c r="X779" s="44"/>
      <c r="Y779" s="44"/>
      <c r="Z779" s="44"/>
      <c r="AA779" s="44"/>
      <c r="AB779" s="44"/>
      <c r="AC779" s="44"/>
    </row>
    <row r="780" ht="14.25" customHeight="1">
      <c r="A780" s="44"/>
      <c r="B780" s="44"/>
      <c r="C780" s="78"/>
      <c r="D780" s="44"/>
      <c r="E780" s="44"/>
      <c r="F780" s="78"/>
      <c r="G780" s="78"/>
      <c r="H780" s="78"/>
      <c r="I780" s="78"/>
      <c r="J780" s="78"/>
      <c r="K780" s="44"/>
      <c r="L780" s="44"/>
      <c r="M780" s="44"/>
      <c r="N780" s="44"/>
      <c r="O780" s="44"/>
      <c r="P780" s="44"/>
      <c r="Q780" s="44"/>
      <c r="R780" s="44"/>
      <c r="S780" s="44"/>
      <c r="T780" s="44"/>
      <c r="U780" s="44"/>
      <c r="V780" s="44"/>
      <c r="W780" s="44"/>
      <c r="X780" s="44"/>
      <c r="Y780" s="44"/>
      <c r="Z780" s="44"/>
      <c r="AA780" s="44"/>
      <c r="AB780" s="44"/>
      <c r="AC780" s="44"/>
    </row>
    <row r="781" ht="14.25" customHeight="1">
      <c r="A781" s="44"/>
      <c r="B781" s="44"/>
      <c r="C781" s="78"/>
      <c r="D781" s="44"/>
      <c r="E781" s="44"/>
      <c r="F781" s="78"/>
      <c r="G781" s="78"/>
      <c r="H781" s="78"/>
      <c r="I781" s="78"/>
      <c r="J781" s="78"/>
      <c r="K781" s="44"/>
      <c r="L781" s="44"/>
      <c r="M781" s="44"/>
      <c r="N781" s="44"/>
      <c r="O781" s="44"/>
      <c r="P781" s="44"/>
      <c r="Q781" s="44"/>
      <c r="R781" s="44"/>
      <c r="S781" s="44"/>
      <c r="T781" s="44"/>
      <c r="U781" s="44"/>
      <c r="V781" s="44"/>
      <c r="W781" s="44"/>
      <c r="X781" s="44"/>
      <c r="Y781" s="44"/>
      <c r="Z781" s="44"/>
      <c r="AA781" s="44"/>
      <c r="AB781" s="44"/>
      <c r="AC781" s="44"/>
    </row>
    <row r="782" ht="14.25" customHeight="1">
      <c r="A782" s="44"/>
      <c r="B782" s="44"/>
      <c r="C782" s="78"/>
      <c r="D782" s="44"/>
      <c r="E782" s="44"/>
      <c r="F782" s="78"/>
      <c r="G782" s="78"/>
      <c r="H782" s="78"/>
      <c r="I782" s="78"/>
      <c r="J782" s="78"/>
      <c r="K782" s="44"/>
      <c r="L782" s="44"/>
      <c r="M782" s="44"/>
      <c r="N782" s="44"/>
      <c r="O782" s="44"/>
      <c r="P782" s="44"/>
      <c r="Q782" s="44"/>
      <c r="R782" s="44"/>
      <c r="S782" s="44"/>
      <c r="T782" s="44"/>
      <c r="U782" s="44"/>
      <c r="V782" s="44"/>
      <c r="W782" s="44"/>
      <c r="X782" s="44"/>
      <c r="Y782" s="44"/>
      <c r="Z782" s="44"/>
      <c r="AA782" s="44"/>
      <c r="AB782" s="44"/>
      <c r="AC782" s="44"/>
    </row>
    <row r="783" ht="14.25" customHeight="1">
      <c r="A783" s="44"/>
      <c r="B783" s="44"/>
      <c r="C783" s="78"/>
      <c r="D783" s="44"/>
      <c r="E783" s="44"/>
      <c r="F783" s="78"/>
      <c r="G783" s="78"/>
      <c r="H783" s="78"/>
      <c r="I783" s="78"/>
      <c r="J783" s="78"/>
      <c r="K783" s="44"/>
      <c r="L783" s="44"/>
      <c r="M783" s="44"/>
      <c r="N783" s="44"/>
      <c r="O783" s="44"/>
      <c r="P783" s="44"/>
      <c r="Q783" s="44"/>
      <c r="R783" s="44"/>
      <c r="S783" s="44"/>
      <c r="T783" s="44"/>
      <c r="U783" s="44"/>
      <c r="V783" s="44"/>
      <c r="W783" s="44"/>
      <c r="X783" s="44"/>
      <c r="Y783" s="44"/>
      <c r="Z783" s="44"/>
      <c r="AA783" s="44"/>
      <c r="AB783" s="44"/>
      <c r="AC783" s="44"/>
    </row>
    <row r="784" ht="14.25" customHeight="1">
      <c r="A784" s="44"/>
      <c r="B784" s="44"/>
      <c r="C784" s="78"/>
      <c r="D784" s="44"/>
      <c r="E784" s="44"/>
      <c r="F784" s="78"/>
      <c r="G784" s="78"/>
      <c r="H784" s="78"/>
      <c r="I784" s="78"/>
      <c r="J784" s="78"/>
      <c r="K784" s="44"/>
      <c r="L784" s="44"/>
      <c r="M784" s="44"/>
      <c r="N784" s="44"/>
      <c r="O784" s="44"/>
      <c r="P784" s="44"/>
      <c r="Q784" s="44"/>
      <c r="R784" s="44"/>
      <c r="S784" s="44"/>
      <c r="T784" s="44"/>
      <c r="U784" s="44"/>
      <c r="V784" s="44"/>
      <c r="W784" s="44"/>
      <c r="X784" s="44"/>
      <c r="Y784" s="44"/>
      <c r="Z784" s="44"/>
      <c r="AA784" s="44"/>
      <c r="AB784" s="44"/>
      <c r="AC784" s="44"/>
    </row>
    <row r="785" ht="14.25" customHeight="1">
      <c r="A785" s="44"/>
      <c r="B785" s="44"/>
      <c r="C785" s="78"/>
      <c r="D785" s="44"/>
      <c r="E785" s="44"/>
      <c r="F785" s="78"/>
      <c r="G785" s="78"/>
      <c r="H785" s="78"/>
      <c r="I785" s="78"/>
      <c r="J785" s="78"/>
      <c r="K785" s="44"/>
      <c r="L785" s="44"/>
      <c r="M785" s="44"/>
      <c r="N785" s="44"/>
      <c r="O785" s="44"/>
      <c r="P785" s="44"/>
      <c r="Q785" s="44"/>
      <c r="R785" s="44"/>
      <c r="S785" s="44"/>
      <c r="T785" s="44"/>
      <c r="U785" s="44"/>
      <c r="V785" s="44"/>
      <c r="W785" s="44"/>
      <c r="X785" s="44"/>
      <c r="Y785" s="44"/>
      <c r="Z785" s="44"/>
      <c r="AA785" s="44"/>
      <c r="AB785" s="44"/>
      <c r="AC785" s="44"/>
    </row>
    <row r="786" ht="14.25" customHeight="1">
      <c r="A786" s="44"/>
      <c r="B786" s="44"/>
      <c r="C786" s="78"/>
      <c r="D786" s="44"/>
      <c r="E786" s="44"/>
      <c r="F786" s="78"/>
      <c r="G786" s="78"/>
      <c r="H786" s="78"/>
      <c r="I786" s="78"/>
      <c r="J786" s="78"/>
      <c r="K786" s="44"/>
      <c r="L786" s="44"/>
      <c r="M786" s="44"/>
      <c r="N786" s="44"/>
      <c r="O786" s="44"/>
      <c r="P786" s="44"/>
      <c r="Q786" s="44"/>
      <c r="R786" s="44"/>
      <c r="S786" s="44"/>
      <c r="T786" s="44"/>
      <c r="U786" s="44"/>
      <c r="V786" s="44"/>
      <c r="W786" s="44"/>
      <c r="X786" s="44"/>
      <c r="Y786" s="44"/>
      <c r="Z786" s="44"/>
      <c r="AA786" s="44"/>
      <c r="AB786" s="44"/>
      <c r="AC786" s="44"/>
    </row>
    <row r="787" ht="14.25" customHeight="1">
      <c r="A787" s="44"/>
      <c r="B787" s="44"/>
      <c r="C787" s="78"/>
      <c r="D787" s="44"/>
      <c r="E787" s="44"/>
      <c r="F787" s="78"/>
      <c r="G787" s="78"/>
      <c r="H787" s="78"/>
      <c r="I787" s="78"/>
      <c r="J787" s="78"/>
      <c r="K787" s="44"/>
      <c r="L787" s="44"/>
      <c r="M787" s="44"/>
      <c r="N787" s="44"/>
      <c r="O787" s="44"/>
      <c r="P787" s="44"/>
      <c r="Q787" s="44"/>
      <c r="R787" s="44"/>
      <c r="S787" s="44"/>
      <c r="T787" s="44"/>
      <c r="U787" s="44"/>
      <c r="V787" s="44"/>
      <c r="W787" s="44"/>
      <c r="X787" s="44"/>
      <c r="Y787" s="44"/>
      <c r="Z787" s="44"/>
      <c r="AA787" s="44"/>
      <c r="AB787" s="44"/>
      <c r="AC787" s="44"/>
    </row>
    <row r="788" ht="14.25" customHeight="1">
      <c r="A788" s="44"/>
      <c r="B788" s="44"/>
      <c r="C788" s="78"/>
      <c r="D788" s="44"/>
      <c r="E788" s="44"/>
      <c r="F788" s="78"/>
      <c r="G788" s="78"/>
      <c r="H788" s="78"/>
      <c r="I788" s="78"/>
      <c r="J788" s="78"/>
      <c r="K788" s="44"/>
      <c r="L788" s="44"/>
      <c r="M788" s="44"/>
      <c r="N788" s="44"/>
      <c r="O788" s="44"/>
      <c r="P788" s="44"/>
      <c r="Q788" s="44"/>
      <c r="R788" s="44"/>
      <c r="S788" s="44"/>
      <c r="T788" s="44"/>
      <c r="U788" s="44"/>
      <c r="V788" s="44"/>
      <c r="W788" s="44"/>
      <c r="X788" s="44"/>
      <c r="Y788" s="44"/>
      <c r="Z788" s="44"/>
      <c r="AA788" s="44"/>
      <c r="AB788" s="44"/>
      <c r="AC788" s="44"/>
    </row>
    <row r="789" ht="14.25" customHeight="1">
      <c r="A789" s="44"/>
      <c r="B789" s="44"/>
      <c r="C789" s="78"/>
      <c r="D789" s="44"/>
      <c r="E789" s="44"/>
      <c r="F789" s="78"/>
      <c r="G789" s="78"/>
      <c r="H789" s="78"/>
      <c r="I789" s="78"/>
      <c r="J789" s="78"/>
      <c r="K789" s="44"/>
      <c r="L789" s="44"/>
      <c r="M789" s="44"/>
      <c r="N789" s="44"/>
      <c r="O789" s="44"/>
      <c r="P789" s="44"/>
      <c r="Q789" s="44"/>
      <c r="R789" s="44"/>
      <c r="S789" s="44"/>
      <c r="T789" s="44"/>
      <c r="U789" s="44"/>
      <c r="V789" s="44"/>
      <c r="W789" s="44"/>
      <c r="X789" s="44"/>
      <c r="Y789" s="44"/>
      <c r="Z789" s="44"/>
      <c r="AA789" s="44"/>
      <c r="AB789" s="44"/>
      <c r="AC789" s="44"/>
    </row>
    <row r="790" ht="14.25" customHeight="1">
      <c r="A790" s="44"/>
      <c r="B790" s="44"/>
      <c r="C790" s="78"/>
      <c r="D790" s="44"/>
      <c r="E790" s="44"/>
      <c r="F790" s="78"/>
      <c r="G790" s="78"/>
      <c r="H790" s="78"/>
      <c r="I790" s="78"/>
      <c r="J790" s="78"/>
      <c r="K790" s="44"/>
      <c r="L790" s="44"/>
      <c r="M790" s="44"/>
      <c r="N790" s="44"/>
      <c r="O790" s="44"/>
      <c r="P790" s="44"/>
      <c r="Q790" s="44"/>
      <c r="R790" s="44"/>
      <c r="S790" s="44"/>
      <c r="T790" s="44"/>
      <c r="U790" s="44"/>
      <c r="V790" s="44"/>
      <c r="W790" s="44"/>
      <c r="X790" s="44"/>
      <c r="Y790" s="44"/>
      <c r="Z790" s="44"/>
      <c r="AA790" s="44"/>
      <c r="AB790" s="44"/>
      <c r="AC790" s="44"/>
    </row>
    <row r="791" ht="14.25" customHeight="1">
      <c r="A791" s="44"/>
      <c r="B791" s="44"/>
      <c r="C791" s="78"/>
      <c r="D791" s="44"/>
      <c r="E791" s="44"/>
      <c r="F791" s="78"/>
      <c r="G791" s="78"/>
      <c r="H791" s="78"/>
      <c r="I791" s="78"/>
      <c r="J791" s="78"/>
      <c r="K791" s="44"/>
      <c r="L791" s="44"/>
      <c r="M791" s="44"/>
      <c r="N791" s="44"/>
      <c r="O791" s="44"/>
      <c r="P791" s="44"/>
      <c r="Q791" s="44"/>
      <c r="R791" s="44"/>
      <c r="S791" s="44"/>
      <c r="T791" s="44"/>
      <c r="U791" s="44"/>
      <c r="V791" s="44"/>
      <c r="W791" s="44"/>
      <c r="X791" s="44"/>
      <c r="Y791" s="44"/>
      <c r="Z791" s="44"/>
      <c r="AA791" s="44"/>
      <c r="AB791" s="44"/>
      <c r="AC791" s="44"/>
    </row>
    <row r="792" ht="14.25" customHeight="1">
      <c r="A792" s="44"/>
      <c r="B792" s="44"/>
      <c r="C792" s="78"/>
      <c r="D792" s="44"/>
      <c r="E792" s="44"/>
      <c r="F792" s="78"/>
      <c r="G792" s="78"/>
      <c r="H792" s="78"/>
      <c r="I792" s="78"/>
      <c r="J792" s="78"/>
      <c r="K792" s="44"/>
      <c r="L792" s="44"/>
      <c r="M792" s="44"/>
      <c r="N792" s="44"/>
      <c r="O792" s="44"/>
      <c r="P792" s="44"/>
      <c r="Q792" s="44"/>
      <c r="R792" s="44"/>
      <c r="S792" s="44"/>
      <c r="T792" s="44"/>
      <c r="U792" s="44"/>
      <c r="V792" s="44"/>
      <c r="W792" s="44"/>
      <c r="X792" s="44"/>
      <c r="Y792" s="44"/>
      <c r="Z792" s="44"/>
      <c r="AA792" s="44"/>
      <c r="AB792" s="44"/>
      <c r="AC792" s="44"/>
    </row>
    <row r="793" ht="14.25" customHeight="1">
      <c r="A793" s="44"/>
      <c r="B793" s="44"/>
      <c r="C793" s="78"/>
      <c r="D793" s="44"/>
      <c r="E793" s="44"/>
      <c r="F793" s="78"/>
      <c r="G793" s="78"/>
      <c r="H793" s="78"/>
      <c r="I793" s="78"/>
      <c r="J793" s="78"/>
      <c r="K793" s="44"/>
      <c r="L793" s="44"/>
      <c r="M793" s="44"/>
      <c r="N793" s="44"/>
      <c r="O793" s="44"/>
      <c r="P793" s="44"/>
      <c r="Q793" s="44"/>
      <c r="R793" s="44"/>
      <c r="S793" s="44"/>
      <c r="T793" s="44"/>
      <c r="U793" s="44"/>
      <c r="V793" s="44"/>
      <c r="W793" s="44"/>
      <c r="X793" s="44"/>
      <c r="Y793" s="44"/>
      <c r="Z793" s="44"/>
      <c r="AA793" s="44"/>
      <c r="AB793" s="44"/>
      <c r="AC793" s="44"/>
    </row>
    <row r="794" ht="14.25" customHeight="1">
      <c r="A794" s="44"/>
      <c r="B794" s="44"/>
      <c r="C794" s="78"/>
      <c r="D794" s="44"/>
      <c r="E794" s="44"/>
      <c r="F794" s="78"/>
      <c r="G794" s="78"/>
      <c r="H794" s="78"/>
      <c r="I794" s="78"/>
      <c r="J794" s="78"/>
      <c r="K794" s="44"/>
      <c r="L794" s="44"/>
      <c r="M794" s="44"/>
      <c r="N794" s="44"/>
      <c r="O794" s="44"/>
      <c r="P794" s="44"/>
      <c r="Q794" s="44"/>
      <c r="R794" s="44"/>
      <c r="S794" s="44"/>
      <c r="T794" s="44"/>
      <c r="U794" s="44"/>
      <c r="V794" s="44"/>
      <c r="W794" s="44"/>
      <c r="X794" s="44"/>
      <c r="Y794" s="44"/>
      <c r="Z794" s="44"/>
      <c r="AA794" s="44"/>
      <c r="AB794" s="44"/>
      <c r="AC794" s="44"/>
    </row>
    <row r="795" ht="14.25" customHeight="1">
      <c r="A795" s="44"/>
      <c r="B795" s="44"/>
      <c r="C795" s="78"/>
      <c r="D795" s="44"/>
      <c r="E795" s="44"/>
      <c r="F795" s="78"/>
      <c r="G795" s="78"/>
      <c r="H795" s="78"/>
      <c r="I795" s="78"/>
      <c r="J795" s="78"/>
      <c r="K795" s="44"/>
      <c r="L795" s="44"/>
      <c r="M795" s="44"/>
      <c r="N795" s="44"/>
      <c r="O795" s="44"/>
      <c r="P795" s="44"/>
      <c r="Q795" s="44"/>
      <c r="R795" s="44"/>
      <c r="S795" s="44"/>
      <c r="T795" s="44"/>
      <c r="U795" s="44"/>
      <c r="V795" s="44"/>
      <c r="W795" s="44"/>
      <c r="X795" s="44"/>
      <c r="Y795" s="44"/>
      <c r="Z795" s="44"/>
      <c r="AA795" s="44"/>
      <c r="AB795" s="44"/>
      <c r="AC795" s="44"/>
    </row>
    <row r="796" ht="14.25" customHeight="1">
      <c r="A796" s="44"/>
      <c r="B796" s="44"/>
      <c r="C796" s="78"/>
      <c r="D796" s="44"/>
      <c r="E796" s="44"/>
      <c r="F796" s="78"/>
      <c r="G796" s="78"/>
      <c r="H796" s="78"/>
      <c r="I796" s="78"/>
      <c r="J796" s="78"/>
      <c r="K796" s="44"/>
      <c r="L796" s="44"/>
      <c r="M796" s="44"/>
      <c r="N796" s="44"/>
      <c r="O796" s="44"/>
      <c r="P796" s="44"/>
      <c r="Q796" s="44"/>
      <c r="R796" s="44"/>
      <c r="S796" s="44"/>
      <c r="T796" s="44"/>
      <c r="U796" s="44"/>
      <c r="V796" s="44"/>
      <c r="W796" s="44"/>
      <c r="X796" s="44"/>
      <c r="Y796" s="44"/>
      <c r="Z796" s="44"/>
      <c r="AA796" s="44"/>
      <c r="AB796" s="44"/>
      <c r="AC796" s="44"/>
    </row>
    <row r="797" ht="14.25" customHeight="1">
      <c r="A797" s="44"/>
      <c r="B797" s="44"/>
      <c r="C797" s="78"/>
      <c r="D797" s="44"/>
      <c r="E797" s="44"/>
      <c r="F797" s="78"/>
      <c r="G797" s="78"/>
      <c r="H797" s="78"/>
      <c r="I797" s="78"/>
      <c r="J797" s="78"/>
      <c r="K797" s="44"/>
      <c r="L797" s="44"/>
      <c r="M797" s="44"/>
      <c r="N797" s="44"/>
      <c r="O797" s="44"/>
      <c r="P797" s="44"/>
      <c r="Q797" s="44"/>
      <c r="R797" s="44"/>
      <c r="S797" s="44"/>
      <c r="T797" s="44"/>
      <c r="U797" s="44"/>
      <c r="V797" s="44"/>
      <c r="W797" s="44"/>
      <c r="X797" s="44"/>
      <c r="Y797" s="44"/>
      <c r="Z797" s="44"/>
      <c r="AA797" s="44"/>
      <c r="AB797" s="44"/>
      <c r="AC797" s="44"/>
    </row>
    <row r="798" ht="14.25" customHeight="1">
      <c r="A798" s="44"/>
      <c r="B798" s="44"/>
      <c r="C798" s="78"/>
      <c r="D798" s="44"/>
      <c r="E798" s="44"/>
      <c r="F798" s="78"/>
      <c r="G798" s="78"/>
      <c r="H798" s="78"/>
      <c r="I798" s="78"/>
      <c r="J798" s="78"/>
      <c r="K798" s="44"/>
      <c r="L798" s="44"/>
      <c r="M798" s="44"/>
      <c r="N798" s="44"/>
      <c r="O798" s="44"/>
      <c r="P798" s="44"/>
      <c r="Q798" s="44"/>
      <c r="R798" s="44"/>
      <c r="S798" s="44"/>
      <c r="T798" s="44"/>
      <c r="U798" s="44"/>
      <c r="V798" s="44"/>
      <c r="W798" s="44"/>
      <c r="X798" s="44"/>
      <c r="Y798" s="44"/>
      <c r="Z798" s="44"/>
      <c r="AA798" s="44"/>
      <c r="AB798" s="44"/>
      <c r="AC798" s="44"/>
    </row>
    <row r="799" ht="14.25" customHeight="1">
      <c r="A799" s="44"/>
      <c r="B799" s="44"/>
      <c r="C799" s="78"/>
      <c r="D799" s="44"/>
      <c r="E799" s="44"/>
      <c r="F799" s="78"/>
      <c r="G799" s="78"/>
      <c r="H799" s="78"/>
      <c r="I799" s="78"/>
      <c r="J799" s="78"/>
      <c r="K799" s="44"/>
      <c r="L799" s="44"/>
      <c r="M799" s="44"/>
      <c r="N799" s="44"/>
      <c r="O799" s="44"/>
      <c r="P799" s="44"/>
      <c r="Q799" s="44"/>
      <c r="R799" s="44"/>
      <c r="S799" s="44"/>
      <c r="T799" s="44"/>
      <c r="U799" s="44"/>
      <c r="V799" s="44"/>
      <c r="W799" s="44"/>
      <c r="X799" s="44"/>
      <c r="Y799" s="44"/>
      <c r="Z799" s="44"/>
      <c r="AA799" s="44"/>
      <c r="AB799" s="44"/>
      <c r="AC799" s="44"/>
    </row>
    <row r="800" ht="14.25" customHeight="1">
      <c r="A800" s="44"/>
      <c r="B800" s="44"/>
      <c r="C800" s="78"/>
      <c r="D800" s="44"/>
      <c r="E800" s="44"/>
      <c r="F800" s="78"/>
      <c r="G800" s="78"/>
      <c r="H800" s="78"/>
      <c r="I800" s="78"/>
      <c r="J800" s="78"/>
      <c r="K800" s="44"/>
      <c r="L800" s="44"/>
      <c r="M800" s="44"/>
      <c r="N800" s="44"/>
      <c r="O800" s="44"/>
      <c r="P800" s="44"/>
      <c r="Q800" s="44"/>
      <c r="R800" s="44"/>
      <c r="S800" s="44"/>
      <c r="T800" s="44"/>
      <c r="U800" s="44"/>
      <c r="V800" s="44"/>
      <c r="W800" s="44"/>
      <c r="X800" s="44"/>
      <c r="Y800" s="44"/>
      <c r="Z800" s="44"/>
      <c r="AA800" s="44"/>
      <c r="AB800" s="44"/>
      <c r="AC800" s="44"/>
    </row>
    <row r="801" ht="14.25" customHeight="1">
      <c r="A801" s="44"/>
      <c r="B801" s="44"/>
      <c r="C801" s="78"/>
      <c r="D801" s="44"/>
      <c r="E801" s="44"/>
      <c r="F801" s="78"/>
      <c r="G801" s="78"/>
      <c r="H801" s="78"/>
      <c r="I801" s="78"/>
      <c r="J801" s="78"/>
      <c r="K801" s="44"/>
      <c r="L801" s="44"/>
      <c r="M801" s="44"/>
      <c r="N801" s="44"/>
      <c r="O801" s="44"/>
      <c r="P801" s="44"/>
      <c r="Q801" s="44"/>
      <c r="R801" s="44"/>
      <c r="S801" s="44"/>
      <c r="T801" s="44"/>
      <c r="U801" s="44"/>
      <c r="V801" s="44"/>
      <c r="W801" s="44"/>
      <c r="X801" s="44"/>
      <c r="Y801" s="44"/>
      <c r="Z801" s="44"/>
      <c r="AA801" s="44"/>
      <c r="AB801" s="44"/>
      <c r="AC801" s="44"/>
    </row>
    <row r="802" ht="14.25" customHeight="1">
      <c r="A802" s="44"/>
      <c r="B802" s="44"/>
      <c r="C802" s="78"/>
      <c r="D802" s="44"/>
      <c r="E802" s="44"/>
      <c r="F802" s="78"/>
      <c r="G802" s="78"/>
      <c r="H802" s="78"/>
      <c r="I802" s="78"/>
      <c r="J802" s="78"/>
      <c r="K802" s="44"/>
      <c r="L802" s="44"/>
      <c r="M802" s="44"/>
      <c r="N802" s="44"/>
      <c r="O802" s="44"/>
      <c r="P802" s="44"/>
      <c r="Q802" s="44"/>
      <c r="R802" s="44"/>
      <c r="S802" s="44"/>
      <c r="T802" s="44"/>
      <c r="U802" s="44"/>
      <c r="V802" s="44"/>
      <c r="W802" s="44"/>
      <c r="X802" s="44"/>
      <c r="Y802" s="44"/>
      <c r="Z802" s="44"/>
      <c r="AA802" s="44"/>
      <c r="AB802" s="44"/>
      <c r="AC802" s="44"/>
    </row>
    <row r="803" ht="14.25" customHeight="1">
      <c r="A803" s="44"/>
      <c r="B803" s="44"/>
      <c r="C803" s="78"/>
      <c r="D803" s="44"/>
      <c r="E803" s="44"/>
      <c r="F803" s="78"/>
      <c r="G803" s="78"/>
      <c r="H803" s="78"/>
      <c r="I803" s="78"/>
      <c r="J803" s="78"/>
      <c r="K803" s="44"/>
      <c r="L803" s="44"/>
      <c r="M803" s="44"/>
      <c r="N803" s="44"/>
      <c r="O803" s="44"/>
      <c r="P803" s="44"/>
      <c r="Q803" s="44"/>
      <c r="R803" s="44"/>
      <c r="S803" s="44"/>
      <c r="T803" s="44"/>
      <c r="U803" s="44"/>
      <c r="V803" s="44"/>
      <c r="W803" s="44"/>
      <c r="X803" s="44"/>
      <c r="Y803" s="44"/>
      <c r="Z803" s="44"/>
      <c r="AA803" s="44"/>
      <c r="AB803" s="44"/>
      <c r="AC803" s="44"/>
    </row>
    <row r="804" ht="14.25" customHeight="1">
      <c r="A804" s="44"/>
      <c r="B804" s="44"/>
      <c r="C804" s="78"/>
      <c r="D804" s="44"/>
      <c r="E804" s="44"/>
      <c r="F804" s="78"/>
      <c r="G804" s="78"/>
      <c r="H804" s="78"/>
      <c r="I804" s="78"/>
      <c r="J804" s="78"/>
      <c r="K804" s="44"/>
      <c r="L804" s="44"/>
      <c r="M804" s="44"/>
      <c r="N804" s="44"/>
      <c r="O804" s="44"/>
      <c r="P804" s="44"/>
      <c r="Q804" s="44"/>
      <c r="R804" s="44"/>
      <c r="S804" s="44"/>
      <c r="T804" s="44"/>
      <c r="U804" s="44"/>
      <c r="V804" s="44"/>
      <c r="W804" s="44"/>
      <c r="X804" s="44"/>
      <c r="Y804" s="44"/>
      <c r="Z804" s="44"/>
      <c r="AA804" s="44"/>
      <c r="AB804" s="44"/>
      <c r="AC804" s="44"/>
    </row>
    <row r="805" ht="14.25" customHeight="1">
      <c r="A805" s="44"/>
      <c r="B805" s="44"/>
      <c r="C805" s="78"/>
      <c r="D805" s="44"/>
      <c r="E805" s="44"/>
      <c r="F805" s="78"/>
      <c r="G805" s="78"/>
      <c r="H805" s="78"/>
      <c r="I805" s="78"/>
      <c r="J805" s="78"/>
      <c r="K805" s="44"/>
      <c r="L805" s="44"/>
      <c r="M805" s="44"/>
      <c r="N805" s="44"/>
      <c r="O805" s="44"/>
      <c r="P805" s="44"/>
      <c r="Q805" s="44"/>
      <c r="R805" s="44"/>
      <c r="S805" s="44"/>
      <c r="T805" s="44"/>
      <c r="U805" s="44"/>
      <c r="V805" s="44"/>
      <c r="W805" s="44"/>
      <c r="X805" s="44"/>
      <c r="Y805" s="44"/>
      <c r="Z805" s="44"/>
      <c r="AA805" s="44"/>
      <c r="AB805" s="44"/>
      <c r="AC805" s="44"/>
    </row>
    <row r="806" ht="14.25" customHeight="1">
      <c r="A806" s="44"/>
      <c r="B806" s="44"/>
      <c r="C806" s="78"/>
      <c r="D806" s="44"/>
      <c r="E806" s="44"/>
      <c r="F806" s="78"/>
      <c r="G806" s="78"/>
      <c r="H806" s="78"/>
      <c r="I806" s="78"/>
      <c r="J806" s="78"/>
      <c r="K806" s="44"/>
      <c r="L806" s="44"/>
      <c r="M806" s="44"/>
      <c r="N806" s="44"/>
      <c r="O806" s="44"/>
      <c r="P806" s="44"/>
      <c r="Q806" s="44"/>
      <c r="R806" s="44"/>
      <c r="S806" s="44"/>
      <c r="T806" s="44"/>
      <c r="U806" s="44"/>
      <c r="V806" s="44"/>
      <c r="W806" s="44"/>
      <c r="X806" s="44"/>
      <c r="Y806" s="44"/>
      <c r="Z806" s="44"/>
      <c r="AA806" s="44"/>
      <c r="AB806" s="44"/>
      <c r="AC806" s="44"/>
    </row>
    <row r="807" ht="14.25" customHeight="1">
      <c r="A807" s="44"/>
      <c r="B807" s="44"/>
      <c r="C807" s="78"/>
      <c r="D807" s="44"/>
      <c r="E807" s="44"/>
      <c r="F807" s="78"/>
      <c r="G807" s="78"/>
      <c r="H807" s="78"/>
      <c r="I807" s="78"/>
      <c r="J807" s="78"/>
      <c r="K807" s="44"/>
      <c r="L807" s="44"/>
      <c r="M807" s="44"/>
      <c r="N807" s="44"/>
      <c r="O807" s="44"/>
      <c r="P807" s="44"/>
      <c r="Q807" s="44"/>
      <c r="R807" s="44"/>
      <c r="S807" s="44"/>
      <c r="T807" s="44"/>
      <c r="U807" s="44"/>
      <c r="V807" s="44"/>
      <c r="W807" s="44"/>
      <c r="X807" s="44"/>
      <c r="Y807" s="44"/>
      <c r="Z807" s="44"/>
      <c r="AA807" s="44"/>
      <c r="AB807" s="44"/>
      <c r="AC807" s="44"/>
    </row>
    <row r="808" ht="14.25" customHeight="1">
      <c r="A808" s="44"/>
      <c r="B808" s="44"/>
      <c r="C808" s="78"/>
      <c r="D808" s="44"/>
      <c r="E808" s="44"/>
      <c r="F808" s="78"/>
      <c r="G808" s="78"/>
      <c r="H808" s="78"/>
      <c r="I808" s="78"/>
      <c r="J808" s="78"/>
      <c r="K808" s="44"/>
      <c r="L808" s="44"/>
      <c r="M808" s="44"/>
      <c r="N808" s="44"/>
      <c r="O808" s="44"/>
      <c r="P808" s="44"/>
      <c r="Q808" s="44"/>
      <c r="R808" s="44"/>
      <c r="S808" s="44"/>
      <c r="T808" s="44"/>
      <c r="U808" s="44"/>
      <c r="V808" s="44"/>
      <c r="W808" s="44"/>
      <c r="X808" s="44"/>
      <c r="Y808" s="44"/>
      <c r="Z808" s="44"/>
      <c r="AA808" s="44"/>
      <c r="AB808" s="44"/>
      <c r="AC808" s="44"/>
    </row>
    <row r="809" ht="14.25" customHeight="1">
      <c r="A809" s="44"/>
      <c r="B809" s="44"/>
      <c r="C809" s="78"/>
      <c r="D809" s="44"/>
      <c r="E809" s="44"/>
      <c r="F809" s="78"/>
      <c r="G809" s="78"/>
      <c r="H809" s="78"/>
      <c r="I809" s="78"/>
      <c r="J809" s="78"/>
      <c r="K809" s="44"/>
      <c r="L809" s="44"/>
      <c r="M809" s="44"/>
      <c r="N809" s="44"/>
      <c r="O809" s="44"/>
      <c r="P809" s="44"/>
      <c r="Q809" s="44"/>
      <c r="R809" s="44"/>
      <c r="S809" s="44"/>
      <c r="T809" s="44"/>
      <c r="U809" s="44"/>
      <c r="V809" s="44"/>
      <c r="W809" s="44"/>
      <c r="X809" s="44"/>
      <c r="Y809" s="44"/>
      <c r="Z809" s="44"/>
      <c r="AA809" s="44"/>
      <c r="AB809" s="44"/>
      <c r="AC809" s="44"/>
    </row>
    <row r="810" ht="14.25" customHeight="1">
      <c r="A810" s="44"/>
      <c r="B810" s="44"/>
      <c r="C810" s="78"/>
      <c r="D810" s="44"/>
      <c r="E810" s="44"/>
      <c r="F810" s="78"/>
      <c r="G810" s="78"/>
      <c r="H810" s="78"/>
      <c r="I810" s="78"/>
      <c r="J810" s="78"/>
      <c r="K810" s="44"/>
      <c r="L810" s="44"/>
      <c r="M810" s="44"/>
      <c r="N810" s="44"/>
      <c r="O810" s="44"/>
      <c r="P810" s="44"/>
      <c r="Q810" s="44"/>
      <c r="R810" s="44"/>
      <c r="S810" s="44"/>
      <c r="T810" s="44"/>
      <c r="U810" s="44"/>
      <c r="V810" s="44"/>
      <c r="W810" s="44"/>
      <c r="X810" s="44"/>
      <c r="Y810" s="44"/>
      <c r="Z810" s="44"/>
      <c r="AA810" s="44"/>
      <c r="AB810" s="44"/>
      <c r="AC810" s="44"/>
    </row>
    <row r="811" ht="14.25" customHeight="1">
      <c r="A811" s="44"/>
      <c r="B811" s="44"/>
      <c r="C811" s="78"/>
      <c r="D811" s="44"/>
      <c r="E811" s="44"/>
      <c r="F811" s="78"/>
      <c r="G811" s="78"/>
      <c r="H811" s="78"/>
      <c r="I811" s="78"/>
      <c r="J811" s="78"/>
      <c r="K811" s="44"/>
      <c r="L811" s="44"/>
      <c r="M811" s="44"/>
      <c r="N811" s="44"/>
      <c r="O811" s="44"/>
      <c r="P811" s="44"/>
      <c r="Q811" s="44"/>
      <c r="R811" s="44"/>
      <c r="S811" s="44"/>
      <c r="T811" s="44"/>
      <c r="U811" s="44"/>
      <c r="V811" s="44"/>
      <c r="W811" s="44"/>
      <c r="X811" s="44"/>
      <c r="Y811" s="44"/>
      <c r="Z811" s="44"/>
      <c r="AA811" s="44"/>
      <c r="AB811" s="44"/>
      <c r="AC811" s="44"/>
    </row>
    <row r="812" ht="14.25" customHeight="1">
      <c r="A812" s="44"/>
      <c r="B812" s="44"/>
      <c r="C812" s="78"/>
      <c r="D812" s="44"/>
      <c r="E812" s="44"/>
      <c r="F812" s="78"/>
      <c r="G812" s="78"/>
      <c r="H812" s="78"/>
      <c r="I812" s="78"/>
      <c r="J812" s="78"/>
      <c r="K812" s="44"/>
      <c r="L812" s="44"/>
      <c r="M812" s="44"/>
      <c r="N812" s="44"/>
      <c r="O812" s="44"/>
      <c r="P812" s="44"/>
      <c r="Q812" s="44"/>
      <c r="R812" s="44"/>
      <c r="S812" s="44"/>
      <c r="T812" s="44"/>
      <c r="U812" s="44"/>
      <c r="V812" s="44"/>
      <c r="W812" s="44"/>
      <c r="X812" s="44"/>
      <c r="Y812" s="44"/>
      <c r="Z812" s="44"/>
      <c r="AA812" s="44"/>
      <c r="AB812" s="44"/>
      <c r="AC812" s="44"/>
    </row>
    <row r="813" ht="14.25" customHeight="1">
      <c r="A813" s="44"/>
      <c r="B813" s="44"/>
      <c r="C813" s="78"/>
      <c r="D813" s="44"/>
      <c r="E813" s="44"/>
      <c r="F813" s="78"/>
      <c r="G813" s="78"/>
      <c r="H813" s="78"/>
      <c r="I813" s="78"/>
      <c r="J813" s="78"/>
      <c r="K813" s="44"/>
      <c r="L813" s="44"/>
      <c r="M813" s="44"/>
      <c r="N813" s="44"/>
      <c r="O813" s="44"/>
      <c r="P813" s="44"/>
      <c r="Q813" s="44"/>
      <c r="R813" s="44"/>
      <c r="S813" s="44"/>
      <c r="T813" s="44"/>
      <c r="U813" s="44"/>
      <c r="V813" s="44"/>
      <c r="W813" s="44"/>
      <c r="X813" s="44"/>
      <c r="Y813" s="44"/>
      <c r="Z813" s="44"/>
      <c r="AA813" s="44"/>
      <c r="AB813" s="44"/>
      <c r="AC813" s="44"/>
    </row>
    <row r="814" ht="14.25" customHeight="1">
      <c r="A814" s="44"/>
      <c r="B814" s="44"/>
      <c r="C814" s="78"/>
      <c r="D814" s="44"/>
      <c r="E814" s="44"/>
      <c r="F814" s="78"/>
      <c r="G814" s="78"/>
      <c r="H814" s="78"/>
      <c r="I814" s="78"/>
      <c r="J814" s="78"/>
      <c r="K814" s="44"/>
      <c r="L814" s="44"/>
      <c r="M814" s="44"/>
      <c r="N814" s="44"/>
      <c r="O814" s="44"/>
      <c r="P814" s="44"/>
      <c r="Q814" s="44"/>
      <c r="R814" s="44"/>
      <c r="S814" s="44"/>
      <c r="T814" s="44"/>
      <c r="U814" s="44"/>
      <c r="V814" s="44"/>
      <c r="W814" s="44"/>
      <c r="X814" s="44"/>
      <c r="Y814" s="44"/>
      <c r="Z814" s="44"/>
      <c r="AA814" s="44"/>
      <c r="AB814" s="44"/>
      <c r="AC814" s="44"/>
    </row>
    <row r="815" ht="14.25" customHeight="1">
      <c r="A815" s="44"/>
      <c r="B815" s="44"/>
      <c r="C815" s="78"/>
      <c r="D815" s="44"/>
      <c r="E815" s="44"/>
      <c r="F815" s="78"/>
      <c r="G815" s="78"/>
      <c r="H815" s="78"/>
      <c r="I815" s="78"/>
      <c r="J815" s="78"/>
      <c r="K815" s="44"/>
      <c r="L815" s="44"/>
      <c r="M815" s="44"/>
      <c r="N815" s="44"/>
      <c r="O815" s="44"/>
      <c r="P815" s="44"/>
      <c r="Q815" s="44"/>
      <c r="R815" s="44"/>
      <c r="S815" s="44"/>
      <c r="T815" s="44"/>
      <c r="U815" s="44"/>
      <c r="V815" s="44"/>
      <c r="W815" s="44"/>
      <c r="X815" s="44"/>
      <c r="Y815" s="44"/>
      <c r="Z815" s="44"/>
      <c r="AA815" s="44"/>
      <c r="AB815" s="44"/>
      <c r="AC815" s="44"/>
    </row>
    <row r="816" ht="14.25" customHeight="1">
      <c r="A816" s="44"/>
      <c r="B816" s="44"/>
      <c r="C816" s="78"/>
      <c r="D816" s="44"/>
      <c r="E816" s="44"/>
      <c r="F816" s="78"/>
      <c r="G816" s="78"/>
      <c r="H816" s="78"/>
      <c r="I816" s="78"/>
      <c r="J816" s="78"/>
      <c r="K816" s="44"/>
      <c r="L816" s="44"/>
      <c r="M816" s="44"/>
      <c r="N816" s="44"/>
      <c r="O816" s="44"/>
      <c r="P816" s="44"/>
      <c r="Q816" s="44"/>
      <c r="R816" s="44"/>
      <c r="S816" s="44"/>
      <c r="T816" s="44"/>
      <c r="U816" s="44"/>
      <c r="V816" s="44"/>
      <c r="W816" s="44"/>
      <c r="X816" s="44"/>
      <c r="Y816" s="44"/>
      <c r="Z816" s="44"/>
      <c r="AA816" s="44"/>
      <c r="AB816" s="44"/>
      <c r="AC816" s="44"/>
    </row>
    <row r="817" ht="14.25" customHeight="1">
      <c r="A817" s="44"/>
      <c r="B817" s="44"/>
      <c r="C817" s="78"/>
      <c r="D817" s="44"/>
      <c r="E817" s="44"/>
      <c r="F817" s="78"/>
      <c r="G817" s="78"/>
      <c r="H817" s="78"/>
      <c r="I817" s="78"/>
      <c r="J817" s="78"/>
      <c r="K817" s="44"/>
      <c r="L817" s="44"/>
      <c r="M817" s="44"/>
      <c r="N817" s="44"/>
      <c r="O817" s="44"/>
      <c r="P817" s="44"/>
      <c r="Q817" s="44"/>
      <c r="R817" s="44"/>
      <c r="S817" s="44"/>
      <c r="T817" s="44"/>
      <c r="U817" s="44"/>
      <c r="V817" s="44"/>
      <c r="W817" s="44"/>
      <c r="X817" s="44"/>
      <c r="Y817" s="44"/>
      <c r="Z817" s="44"/>
      <c r="AA817" s="44"/>
      <c r="AB817" s="44"/>
      <c r="AC817" s="44"/>
    </row>
    <row r="818" ht="14.25" customHeight="1">
      <c r="A818" s="44"/>
      <c r="B818" s="44"/>
      <c r="C818" s="78"/>
      <c r="D818" s="44"/>
      <c r="E818" s="44"/>
      <c r="F818" s="78"/>
      <c r="G818" s="78"/>
      <c r="H818" s="78"/>
      <c r="I818" s="78"/>
      <c r="J818" s="78"/>
      <c r="K818" s="44"/>
      <c r="L818" s="44"/>
      <c r="M818" s="44"/>
      <c r="N818" s="44"/>
      <c r="O818" s="44"/>
      <c r="P818" s="44"/>
      <c r="Q818" s="44"/>
      <c r="R818" s="44"/>
      <c r="S818" s="44"/>
      <c r="T818" s="44"/>
      <c r="U818" s="44"/>
      <c r="V818" s="44"/>
      <c r="W818" s="44"/>
      <c r="X818" s="44"/>
      <c r="Y818" s="44"/>
      <c r="Z818" s="44"/>
      <c r="AA818" s="44"/>
      <c r="AB818" s="44"/>
      <c r="AC818" s="44"/>
    </row>
    <row r="819" ht="14.25" customHeight="1">
      <c r="A819" s="44"/>
      <c r="B819" s="44"/>
      <c r="C819" s="78"/>
      <c r="D819" s="44"/>
      <c r="E819" s="44"/>
      <c r="F819" s="78"/>
      <c r="G819" s="78"/>
      <c r="H819" s="78"/>
      <c r="I819" s="78"/>
      <c r="J819" s="78"/>
      <c r="K819" s="44"/>
      <c r="L819" s="44"/>
      <c r="M819" s="44"/>
      <c r="N819" s="44"/>
      <c r="O819" s="44"/>
      <c r="P819" s="44"/>
      <c r="Q819" s="44"/>
      <c r="R819" s="44"/>
      <c r="S819" s="44"/>
      <c r="T819" s="44"/>
      <c r="U819" s="44"/>
      <c r="V819" s="44"/>
      <c r="W819" s="44"/>
      <c r="X819" s="44"/>
      <c r="Y819" s="44"/>
      <c r="Z819" s="44"/>
      <c r="AA819" s="44"/>
      <c r="AB819" s="44"/>
      <c r="AC819" s="44"/>
    </row>
    <row r="820" ht="14.25" customHeight="1">
      <c r="A820" s="44"/>
      <c r="B820" s="44"/>
      <c r="C820" s="78"/>
      <c r="D820" s="44"/>
      <c r="E820" s="44"/>
      <c r="F820" s="78"/>
      <c r="G820" s="78"/>
      <c r="H820" s="78"/>
      <c r="I820" s="78"/>
      <c r="J820" s="78"/>
      <c r="K820" s="44"/>
      <c r="L820" s="44"/>
      <c r="M820" s="44"/>
      <c r="N820" s="44"/>
      <c r="O820" s="44"/>
      <c r="P820" s="44"/>
      <c r="Q820" s="44"/>
      <c r="R820" s="44"/>
      <c r="S820" s="44"/>
      <c r="T820" s="44"/>
      <c r="U820" s="44"/>
      <c r="V820" s="44"/>
      <c r="W820" s="44"/>
      <c r="X820" s="44"/>
      <c r="Y820" s="44"/>
      <c r="Z820" s="44"/>
      <c r="AA820" s="44"/>
      <c r="AB820" s="44"/>
      <c r="AC820" s="44"/>
    </row>
    <row r="821" ht="14.25" customHeight="1">
      <c r="A821" s="44"/>
      <c r="B821" s="44"/>
      <c r="C821" s="78"/>
      <c r="D821" s="44"/>
      <c r="E821" s="44"/>
      <c r="F821" s="78"/>
      <c r="G821" s="78"/>
      <c r="H821" s="78"/>
      <c r="I821" s="78"/>
      <c r="J821" s="78"/>
      <c r="K821" s="44"/>
      <c r="L821" s="44"/>
      <c r="M821" s="44"/>
      <c r="N821" s="44"/>
      <c r="O821" s="44"/>
      <c r="P821" s="44"/>
      <c r="Q821" s="44"/>
      <c r="R821" s="44"/>
      <c r="S821" s="44"/>
      <c r="T821" s="44"/>
      <c r="U821" s="44"/>
      <c r="V821" s="44"/>
      <c r="W821" s="44"/>
      <c r="X821" s="44"/>
      <c r="Y821" s="44"/>
      <c r="Z821" s="44"/>
      <c r="AA821" s="44"/>
      <c r="AB821" s="44"/>
      <c r="AC821" s="44"/>
    </row>
    <row r="822" ht="14.25" customHeight="1">
      <c r="A822" s="44"/>
      <c r="B822" s="44"/>
      <c r="C822" s="78"/>
      <c r="D822" s="44"/>
      <c r="E822" s="44"/>
      <c r="F822" s="78"/>
      <c r="G822" s="78"/>
      <c r="H822" s="78"/>
      <c r="I822" s="78"/>
      <c r="J822" s="78"/>
      <c r="K822" s="44"/>
      <c r="L822" s="44"/>
      <c r="M822" s="44"/>
      <c r="N822" s="44"/>
      <c r="O822" s="44"/>
      <c r="P822" s="44"/>
      <c r="Q822" s="44"/>
      <c r="R822" s="44"/>
      <c r="S822" s="44"/>
      <c r="T822" s="44"/>
      <c r="U822" s="44"/>
      <c r="V822" s="44"/>
      <c r="W822" s="44"/>
      <c r="X822" s="44"/>
      <c r="Y822" s="44"/>
      <c r="Z822" s="44"/>
      <c r="AA822" s="44"/>
      <c r="AB822" s="44"/>
      <c r="AC822" s="44"/>
    </row>
    <row r="823" ht="14.25" customHeight="1">
      <c r="A823" s="44"/>
      <c r="B823" s="44"/>
      <c r="C823" s="78"/>
      <c r="D823" s="44"/>
      <c r="E823" s="44"/>
      <c r="F823" s="78"/>
      <c r="G823" s="78"/>
      <c r="H823" s="78"/>
      <c r="I823" s="78"/>
      <c r="J823" s="78"/>
      <c r="K823" s="44"/>
      <c r="L823" s="44"/>
      <c r="M823" s="44"/>
      <c r="N823" s="44"/>
      <c r="O823" s="44"/>
      <c r="P823" s="44"/>
      <c r="Q823" s="44"/>
      <c r="R823" s="44"/>
      <c r="S823" s="44"/>
      <c r="T823" s="44"/>
      <c r="U823" s="44"/>
      <c r="V823" s="44"/>
      <c r="W823" s="44"/>
      <c r="X823" s="44"/>
      <c r="Y823" s="44"/>
      <c r="Z823" s="44"/>
      <c r="AA823" s="44"/>
      <c r="AB823" s="44"/>
      <c r="AC823" s="44"/>
    </row>
    <row r="824" ht="14.25" customHeight="1">
      <c r="A824" s="44"/>
      <c r="B824" s="44"/>
      <c r="C824" s="78"/>
      <c r="D824" s="44"/>
      <c r="E824" s="44"/>
      <c r="F824" s="78"/>
      <c r="G824" s="78"/>
      <c r="H824" s="78"/>
      <c r="I824" s="78"/>
      <c r="J824" s="78"/>
      <c r="K824" s="44"/>
      <c r="L824" s="44"/>
      <c r="M824" s="44"/>
      <c r="N824" s="44"/>
      <c r="O824" s="44"/>
      <c r="P824" s="44"/>
      <c r="Q824" s="44"/>
      <c r="R824" s="44"/>
      <c r="S824" s="44"/>
      <c r="T824" s="44"/>
      <c r="U824" s="44"/>
      <c r="V824" s="44"/>
      <c r="W824" s="44"/>
      <c r="X824" s="44"/>
      <c r="Y824" s="44"/>
      <c r="Z824" s="44"/>
      <c r="AA824" s="44"/>
      <c r="AB824" s="44"/>
      <c r="AC824" s="44"/>
    </row>
    <row r="825" ht="14.25" customHeight="1">
      <c r="A825" s="44"/>
      <c r="B825" s="44"/>
      <c r="C825" s="78"/>
      <c r="D825" s="44"/>
      <c r="E825" s="44"/>
      <c r="F825" s="78"/>
      <c r="G825" s="78"/>
      <c r="H825" s="78"/>
      <c r="I825" s="78"/>
      <c r="J825" s="78"/>
      <c r="K825" s="44"/>
      <c r="L825" s="44"/>
      <c r="M825" s="44"/>
      <c r="N825" s="44"/>
      <c r="O825" s="44"/>
      <c r="P825" s="44"/>
      <c r="Q825" s="44"/>
      <c r="R825" s="44"/>
      <c r="S825" s="44"/>
      <c r="T825" s="44"/>
      <c r="U825" s="44"/>
      <c r="V825" s="44"/>
      <c r="W825" s="44"/>
      <c r="X825" s="44"/>
      <c r="Y825" s="44"/>
      <c r="Z825" s="44"/>
      <c r="AA825" s="44"/>
      <c r="AB825" s="44"/>
      <c r="AC825" s="44"/>
    </row>
    <row r="826" ht="14.25" customHeight="1">
      <c r="A826" s="44"/>
      <c r="B826" s="44"/>
      <c r="C826" s="78"/>
      <c r="D826" s="44"/>
      <c r="E826" s="44"/>
      <c r="F826" s="78"/>
      <c r="G826" s="78"/>
      <c r="H826" s="78"/>
      <c r="I826" s="78"/>
      <c r="J826" s="78"/>
      <c r="K826" s="44"/>
      <c r="L826" s="44"/>
      <c r="M826" s="44"/>
      <c r="N826" s="44"/>
      <c r="O826" s="44"/>
      <c r="P826" s="44"/>
      <c r="Q826" s="44"/>
      <c r="R826" s="44"/>
      <c r="S826" s="44"/>
      <c r="T826" s="44"/>
      <c r="U826" s="44"/>
      <c r="V826" s="44"/>
      <c r="W826" s="44"/>
      <c r="X826" s="44"/>
      <c r="Y826" s="44"/>
      <c r="Z826" s="44"/>
      <c r="AA826" s="44"/>
      <c r="AB826" s="44"/>
      <c r="AC826" s="44"/>
    </row>
    <row r="827" ht="14.25" customHeight="1">
      <c r="A827" s="44"/>
      <c r="B827" s="44"/>
      <c r="C827" s="78"/>
      <c r="D827" s="44"/>
      <c r="E827" s="44"/>
      <c r="F827" s="78"/>
      <c r="G827" s="78"/>
      <c r="H827" s="78"/>
      <c r="I827" s="78"/>
      <c r="J827" s="78"/>
      <c r="K827" s="44"/>
      <c r="L827" s="44"/>
      <c r="M827" s="44"/>
      <c r="N827" s="44"/>
      <c r="O827" s="44"/>
      <c r="P827" s="44"/>
      <c r="Q827" s="44"/>
      <c r="R827" s="44"/>
      <c r="S827" s="44"/>
      <c r="T827" s="44"/>
      <c r="U827" s="44"/>
      <c r="V827" s="44"/>
      <c r="W827" s="44"/>
      <c r="X827" s="44"/>
      <c r="Y827" s="44"/>
      <c r="Z827" s="44"/>
      <c r="AA827" s="44"/>
      <c r="AB827" s="44"/>
      <c r="AC827" s="44"/>
    </row>
    <row r="828" ht="14.25" customHeight="1">
      <c r="A828" s="44"/>
      <c r="B828" s="44"/>
      <c r="C828" s="78"/>
      <c r="D828" s="44"/>
      <c r="E828" s="44"/>
      <c r="F828" s="78"/>
      <c r="G828" s="78"/>
      <c r="H828" s="78"/>
      <c r="I828" s="78"/>
      <c r="J828" s="78"/>
      <c r="K828" s="44"/>
      <c r="L828" s="44"/>
      <c r="M828" s="44"/>
      <c r="N828" s="44"/>
      <c r="O828" s="44"/>
      <c r="P828" s="44"/>
      <c r="Q828" s="44"/>
      <c r="R828" s="44"/>
      <c r="S828" s="44"/>
      <c r="T828" s="44"/>
      <c r="U828" s="44"/>
      <c r="V828" s="44"/>
      <c r="W828" s="44"/>
      <c r="X828" s="44"/>
      <c r="Y828" s="44"/>
      <c r="Z828" s="44"/>
      <c r="AA828" s="44"/>
      <c r="AB828" s="44"/>
      <c r="AC828" s="44"/>
    </row>
    <row r="829" ht="14.25" customHeight="1">
      <c r="A829" s="44"/>
      <c r="B829" s="44"/>
      <c r="C829" s="78"/>
      <c r="D829" s="44"/>
      <c r="E829" s="44"/>
      <c r="F829" s="78"/>
      <c r="G829" s="78"/>
      <c r="H829" s="78"/>
      <c r="I829" s="78"/>
      <c r="J829" s="78"/>
      <c r="K829" s="44"/>
      <c r="L829" s="44"/>
      <c r="M829" s="44"/>
      <c r="N829" s="44"/>
      <c r="O829" s="44"/>
      <c r="P829" s="44"/>
      <c r="Q829" s="44"/>
      <c r="R829" s="44"/>
      <c r="S829" s="44"/>
      <c r="T829" s="44"/>
      <c r="U829" s="44"/>
      <c r="V829" s="44"/>
      <c r="W829" s="44"/>
      <c r="X829" s="44"/>
      <c r="Y829" s="44"/>
      <c r="Z829" s="44"/>
      <c r="AA829" s="44"/>
      <c r="AB829" s="44"/>
      <c r="AC829" s="44"/>
    </row>
    <row r="830" ht="14.25" customHeight="1">
      <c r="A830" s="44"/>
      <c r="B830" s="44"/>
      <c r="C830" s="78"/>
      <c r="D830" s="44"/>
      <c r="E830" s="44"/>
      <c r="F830" s="78"/>
      <c r="G830" s="78"/>
      <c r="H830" s="78"/>
      <c r="I830" s="78"/>
      <c r="J830" s="78"/>
      <c r="K830" s="44"/>
      <c r="L830" s="44"/>
      <c r="M830" s="44"/>
      <c r="N830" s="44"/>
      <c r="O830" s="44"/>
      <c r="P830" s="44"/>
      <c r="Q830" s="44"/>
      <c r="R830" s="44"/>
      <c r="S830" s="44"/>
      <c r="T830" s="44"/>
      <c r="U830" s="44"/>
      <c r="V830" s="44"/>
      <c r="W830" s="44"/>
      <c r="X830" s="44"/>
      <c r="Y830" s="44"/>
      <c r="Z830" s="44"/>
      <c r="AA830" s="44"/>
      <c r="AB830" s="44"/>
      <c r="AC830" s="44"/>
    </row>
    <row r="831" ht="14.25" customHeight="1">
      <c r="A831" s="44"/>
      <c r="B831" s="44"/>
      <c r="C831" s="78"/>
      <c r="D831" s="44"/>
      <c r="E831" s="44"/>
      <c r="F831" s="78"/>
      <c r="G831" s="78"/>
      <c r="H831" s="78"/>
      <c r="I831" s="78"/>
      <c r="J831" s="78"/>
      <c r="K831" s="44"/>
      <c r="L831" s="44"/>
      <c r="M831" s="44"/>
      <c r="N831" s="44"/>
      <c r="O831" s="44"/>
      <c r="P831" s="44"/>
      <c r="Q831" s="44"/>
      <c r="R831" s="44"/>
      <c r="S831" s="44"/>
      <c r="T831" s="44"/>
      <c r="U831" s="44"/>
      <c r="V831" s="44"/>
      <c r="W831" s="44"/>
      <c r="X831" s="44"/>
      <c r="Y831" s="44"/>
      <c r="Z831" s="44"/>
      <c r="AA831" s="44"/>
      <c r="AB831" s="44"/>
      <c r="AC831" s="44"/>
    </row>
    <row r="832" ht="14.25" customHeight="1">
      <c r="A832" s="44"/>
      <c r="B832" s="44"/>
      <c r="C832" s="78"/>
      <c r="D832" s="44"/>
      <c r="E832" s="44"/>
      <c r="F832" s="78"/>
      <c r="G832" s="78"/>
      <c r="H832" s="78"/>
      <c r="I832" s="78"/>
      <c r="J832" s="78"/>
      <c r="K832" s="44"/>
      <c r="L832" s="44"/>
      <c r="M832" s="44"/>
      <c r="N832" s="44"/>
      <c r="O832" s="44"/>
      <c r="P832" s="44"/>
      <c r="Q832" s="44"/>
      <c r="R832" s="44"/>
      <c r="S832" s="44"/>
      <c r="T832" s="44"/>
      <c r="U832" s="44"/>
      <c r="V832" s="44"/>
      <c r="W832" s="44"/>
      <c r="X832" s="44"/>
      <c r="Y832" s="44"/>
      <c r="Z832" s="44"/>
      <c r="AA832" s="44"/>
      <c r="AB832" s="44"/>
      <c r="AC832" s="44"/>
    </row>
    <row r="833" ht="14.25" customHeight="1">
      <c r="A833" s="44"/>
      <c r="B833" s="44"/>
      <c r="C833" s="78"/>
      <c r="D833" s="44"/>
      <c r="E833" s="44"/>
      <c r="F833" s="78"/>
      <c r="G833" s="78"/>
      <c r="H833" s="78"/>
      <c r="I833" s="78"/>
      <c r="J833" s="78"/>
      <c r="K833" s="44"/>
      <c r="L833" s="44"/>
      <c r="M833" s="44"/>
      <c r="N833" s="44"/>
      <c r="O833" s="44"/>
      <c r="P833" s="44"/>
      <c r="Q833" s="44"/>
      <c r="R833" s="44"/>
      <c r="S833" s="44"/>
      <c r="T833" s="44"/>
      <c r="U833" s="44"/>
      <c r="V833" s="44"/>
      <c r="W833" s="44"/>
      <c r="X833" s="44"/>
      <c r="Y833" s="44"/>
      <c r="Z833" s="44"/>
      <c r="AA833" s="44"/>
      <c r="AB833" s="44"/>
      <c r="AC833" s="44"/>
    </row>
    <row r="834" ht="14.25" customHeight="1">
      <c r="A834" s="44"/>
      <c r="B834" s="44"/>
      <c r="C834" s="78"/>
      <c r="D834" s="44"/>
      <c r="E834" s="44"/>
      <c r="F834" s="78"/>
      <c r="G834" s="78"/>
      <c r="H834" s="78"/>
      <c r="I834" s="78"/>
      <c r="J834" s="78"/>
      <c r="K834" s="44"/>
      <c r="L834" s="44"/>
      <c r="M834" s="44"/>
      <c r="N834" s="44"/>
      <c r="O834" s="44"/>
      <c r="P834" s="44"/>
      <c r="Q834" s="44"/>
      <c r="R834" s="44"/>
      <c r="S834" s="44"/>
      <c r="T834" s="44"/>
      <c r="U834" s="44"/>
      <c r="V834" s="44"/>
      <c r="W834" s="44"/>
      <c r="X834" s="44"/>
      <c r="Y834" s="44"/>
      <c r="Z834" s="44"/>
      <c r="AA834" s="44"/>
      <c r="AB834" s="44"/>
      <c r="AC834" s="44"/>
    </row>
    <row r="835" ht="14.25" customHeight="1">
      <c r="A835" s="44"/>
      <c r="B835" s="44"/>
      <c r="C835" s="78"/>
      <c r="D835" s="44"/>
      <c r="E835" s="44"/>
      <c r="F835" s="78"/>
      <c r="G835" s="78"/>
      <c r="H835" s="78"/>
      <c r="I835" s="78"/>
      <c r="J835" s="78"/>
      <c r="K835" s="44"/>
      <c r="L835" s="44"/>
      <c r="M835" s="44"/>
      <c r="N835" s="44"/>
      <c r="O835" s="44"/>
      <c r="P835" s="44"/>
      <c r="Q835" s="44"/>
      <c r="R835" s="44"/>
      <c r="S835" s="44"/>
      <c r="T835" s="44"/>
      <c r="U835" s="44"/>
      <c r="V835" s="44"/>
      <c r="W835" s="44"/>
      <c r="X835" s="44"/>
      <c r="Y835" s="44"/>
      <c r="Z835" s="44"/>
      <c r="AA835" s="44"/>
      <c r="AB835" s="44"/>
      <c r="AC835" s="44"/>
    </row>
    <row r="836" ht="14.25" customHeight="1">
      <c r="A836" s="44"/>
      <c r="B836" s="44"/>
      <c r="C836" s="78"/>
      <c r="D836" s="44"/>
      <c r="E836" s="44"/>
      <c r="F836" s="78"/>
      <c r="G836" s="78"/>
      <c r="H836" s="78"/>
      <c r="I836" s="78"/>
      <c r="J836" s="78"/>
      <c r="K836" s="44"/>
      <c r="L836" s="44"/>
      <c r="M836" s="44"/>
      <c r="N836" s="44"/>
      <c r="O836" s="44"/>
      <c r="P836" s="44"/>
      <c r="Q836" s="44"/>
      <c r="R836" s="44"/>
      <c r="S836" s="44"/>
      <c r="T836" s="44"/>
      <c r="U836" s="44"/>
      <c r="V836" s="44"/>
      <c r="W836" s="44"/>
      <c r="X836" s="44"/>
      <c r="Y836" s="44"/>
      <c r="Z836" s="44"/>
      <c r="AA836" s="44"/>
      <c r="AB836" s="44"/>
      <c r="AC836" s="44"/>
    </row>
    <row r="837" ht="14.25" customHeight="1">
      <c r="A837" s="44"/>
      <c r="B837" s="44"/>
      <c r="C837" s="78"/>
      <c r="D837" s="44"/>
      <c r="E837" s="44"/>
      <c r="F837" s="78"/>
      <c r="G837" s="78"/>
      <c r="H837" s="78"/>
      <c r="I837" s="78"/>
      <c r="J837" s="78"/>
      <c r="K837" s="44"/>
      <c r="L837" s="44"/>
      <c r="M837" s="44"/>
      <c r="N837" s="44"/>
      <c r="O837" s="44"/>
      <c r="P837" s="44"/>
      <c r="Q837" s="44"/>
      <c r="R837" s="44"/>
      <c r="S837" s="44"/>
      <c r="T837" s="44"/>
      <c r="U837" s="44"/>
      <c r="V837" s="44"/>
      <c r="W837" s="44"/>
      <c r="X837" s="44"/>
      <c r="Y837" s="44"/>
      <c r="Z837" s="44"/>
      <c r="AA837" s="44"/>
      <c r="AB837" s="44"/>
      <c r="AC837" s="44"/>
    </row>
    <row r="838" ht="14.25" customHeight="1">
      <c r="A838" s="44"/>
      <c r="B838" s="44"/>
      <c r="C838" s="78"/>
      <c r="D838" s="44"/>
      <c r="E838" s="44"/>
      <c r="F838" s="78"/>
      <c r="G838" s="78"/>
      <c r="H838" s="78"/>
      <c r="I838" s="78"/>
      <c r="J838" s="78"/>
      <c r="K838" s="44"/>
      <c r="L838" s="44"/>
      <c r="M838" s="44"/>
      <c r="N838" s="44"/>
      <c r="O838" s="44"/>
      <c r="P838" s="44"/>
      <c r="Q838" s="44"/>
      <c r="R838" s="44"/>
      <c r="S838" s="44"/>
      <c r="T838" s="44"/>
      <c r="U838" s="44"/>
      <c r="V838" s="44"/>
      <c r="W838" s="44"/>
      <c r="X838" s="44"/>
      <c r="Y838" s="44"/>
      <c r="Z838" s="44"/>
      <c r="AA838" s="44"/>
      <c r="AB838" s="44"/>
      <c r="AC838" s="44"/>
    </row>
    <row r="839" ht="14.25" customHeight="1">
      <c r="A839" s="44"/>
      <c r="B839" s="44"/>
      <c r="C839" s="78"/>
      <c r="D839" s="44"/>
      <c r="E839" s="44"/>
      <c r="F839" s="78"/>
      <c r="G839" s="78"/>
      <c r="H839" s="78"/>
      <c r="I839" s="78"/>
      <c r="J839" s="78"/>
      <c r="K839" s="44"/>
      <c r="L839" s="44"/>
      <c r="M839" s="44"/>
      <c r="N839" s="44"/>
      <c r="O839" s="44"/>
      <c r="P839" s="44"/>
      <c r="Q839" s="44"/>
      <c r="R839" s="44"/>
      <c r="S839" s="44"/>
      <c r="T839" s="44"/>
      <c r="U839" s="44"/>
      <c r="V839" s="44"/>
      <c r="W839" s="44"/>
      <c r="X839" s="44"/>
      <c r="Y839" s="44"/>
      <c r="Z839" s="44"/>
      <c r="AA839" s="44"/>
      <c r="AB839" s="44"/>
      <c r="AC839" s="44"/>
    </row>
    <row r="840" ht="14.25" customHeight="1">
      <c r="A840" s="44"/>
      <c r="B840" s="44"/>
      <c r="C840" s="78"/>
      <c r="D840" s="44"/>
      <c r="E840" s="44"/>
      <c r="F840" s="78"/>
      <c r="G840" s="78"/>
      <c r="H840" s="78"/>
      <c r="I840" s="78"/>
      <c r="J840" s="78"/>
      <c r="K840" s="44"/>
      <c r="L840" s="44"/>
      <c r="M840" s="44"/>
      <c r="N840" s="44"/>
      <c r="O840" s="44"/>
      <c r="P840" s="44"/>
      <c r="Q840" s="44"/>
      <c r="R840" s="44"/>
      <c r="S840" s="44"/>
      <c r="T840" s="44"/>
      <c r="U840" s="44"/>
      <c r="V840" s="44"/>
      <c r="W840" s="44"/>
      <c r="X840" s="44"/>
      <c r="Y840" s="44"/>
      <c r="Z840" s="44"/>
      <c r="AA840" s="44"/>
      <c r="AB840" s="44"/>
      <c r="AC840" s="44"/>
    </row>
    <row r="841" ht="14.25" customHeight="1">
      <c r="A841" s="44"/>
      <c r="B841" s="44"/>
      <c r="C841" s="78"/>
      <c r="D841" s="44"/>
      <c r="E841" s="44"/>
      <c r="F841" s="78"/>
      <c r="G841" s="78"/>
      <c r="H841" s="78"/>
      <c r="I841" s="78"/>
      <c r="J841" s="78"/>
      <c r="K841" s="44"/>
      <c r="L841" s="44"/>
      <c r="M841" s="44"/>
      <c r="N841" s="44"/>
      <c r="O841" s="44"/>
      <c r="P841" s="44"/>
      <c r="Q841" s="44"/>
      <c r="R841" s="44"/>
      <c r="S841" s="44"/>
      <c r="T841" s="44"/>
      <c r="U841" s="44"/>
      <c r="V841" s="44"/>
      <c r="W841" s="44"/>
      <c r="X841" s="44"/>
      <c r="Y841" s="44"/>
      <c r="Z841" s="44"/>
      <c r="AA841" s="44"/>
      <c r="AB841" s="44"/>
      <c r="AC841" s="44"/>
    </row>
    <row r="842" ht="14.25" customHeight="1">
      <c r="A842" s="44"/>
      <c r="B842" s="44"/>
      <c r="C842" s="78"/>
      <c r="D842" s="44"/>
      <c r="E842" s="44"/>
      <c r="F842" s="78"/>
      <c r="G842" s="78"/>
      <c r="H842" s="78"/>
      <c r="I842" s="78"/>
      <c r="J842" s="78"/>
      <c r="K842" s="44"/>
      <c r="L842" s="44"/>
      <c r="M842" s="44"/>
      <c r="N842" s="44"/>
      <c r="O842" s="44"/>
      <c r="P842" s="44"/>
      <c r="Q842" s="44"/>
      <c r="R842" s="44"/>
      <c r="S842" s="44"/>
      <c r="T842" s="44"/>
      <c r="U842" s="44"/>
      <c r="V842" s="44"/>
      <c r="W842" s="44"/>
      <c r="X842" s="44"/>
      <c r="Y842" s="44"/>
      <c r="Z842" s="44"/>
      <c r="AA842" s="44"/>
      <c r="AB842" s="44"/>
      <c r="AC842" s="44"/>
    </row>
    <row r="843" ht="14.25" customHeight="1">
      <c r="A843" s="44"/>
      <c r="B843" s="44"/>
      <c r="C843" s="78"/>
      <c r="D843" s="44"/>
      <c r="E843" s="44"/>
      <c r="F843" s="78"/>
      <c r="G843" s="78"/>
      <c r="H843" s="78"/>
      <c r="I843" s="78"/>
      <c r="J843" s="78"/>
      <c r="K843" s="44"/>
      <c r="L843" s="44"/>
      <c r="M843" s="44"/>
      <c r="N843" s="44"/>
      <c r="O843" s="44"/>
      <c r="P843" s="44"/>
      <c r="Q843" s="44"/>
      <c r="R843" s="44"/>
      <c r="S843" s="44"/>
      <c r="T843" s="44"/>
      <c r="U843" s="44"/>
      <c r="V843" s="44"/>
      <c r="W843" s="44"/>
      <c r="X843" s="44"/>
      <c r="Y843" s="44"/>
      <c r="Z843" s="44"/>
      <c r="AA843" s="44"/>
      <c r="AB843" s="44"/>
      <c r="AC843" s="44"/>
    </row>
    <row r="844" ht="14.25" customHeight="1">
      <c r="A844" s="44"/>
      <c r="B844" s="44"/>
      <c r="C844" s="78"/>
      <c r="D844" s="44"/>
      <c r="E844" s="44"/>
      <c r="F844" s="78"/>
      <c r="G844" s="78"/>
      <c r="H844" s="78"/>
      <c r="I844" s="78"/>
      <c r="J844" s="78"/>
      <c r="K844" s="44"/>
      <c r="L844" s="44"/>
      <c r="M844" s="44"/>
      <c r="N844" s="44"/>
      <c r="O844" s="44"/>
      <c r="P844" s="44"/>
      <c r="Q844" s="44"/>
      <c r="R844" s="44"/>
      <c r="S844" s="44"/>
      <c r="T844" s="44"/>
      <c r="U844" s="44"/>
      <c r="V844" s="44"/>
      <c r="W844" s="44"/>
      <c r="X844" s="44"/>
      <c r="Y844" s="44"/>
      <c r="Z844" s="44"/>
      <c r="AA844" s="44"/>
      <c r="AB844" s="44"/>
      <c r="AC844" s="44"/>
    </row>
    <row r="845" ht="14.25" customHeight="1">
      <c r="A845" s="44"/>
      <c r="B845" s="44"/>
      <c r="C845" s="78"/>
      <c r="D845" s="44"/>
      <c r="E845" s="44"/>
      <c r="F845" s="78"/>
      <c r="G845" s="78"/>
      <c r="H845" s="78"/>
      <c r="I845" s="78"/>
      <c r="J845" s="78"/>
      <c r="K845" s="44"/>
      <c r="L845" s="44"/>
      <c r="M845" s="44"/>
      <c r="N845" s="44"/>
      <c r="O845" s="44"/>
      <c r="P845" s="44"/>
      <c r="Q845" s="44"/>
      <c r="R845" s="44"/>
      <c r="S845" s="44"/>
      <c r="T845" s="44"/>
      <c r="U845" s="44"/>
      <c r="V845" s="44"/>
      <c r="W845" s="44"/>
      <c r="X845" s="44"/>
      <c r="Y845" s="44"/>
      <c r="Z845" s="44"/>
      <c r="AA845" s="44"/>
      <c r="AB845" s="44"/>
      <c r="AC845" s="44"/>
    </row>
    <row r="846" ht="14.25" customHeight="1">
      <c r="A846" s="44"/>
      <c r="B846" s="44"/>
      <c r="C846" s="78"/>
      <c r="D846" s="44"/>
      <c r="E846" s="44"/>
      <c r="F846" s="78"/>
      <c r="G846" s="78"/>
      <c r="H846" s="78"/>
      <c r="I846" s="78"/>
      <c r="J846" s="78"/>
      <c r="K846" s="44"/>
      <c r="L846" s="44"/>
      <c r="M846" s="44"/>
      <c r="N846" s="44"/>
      <c r="O846" s="44"/>
      <c r="P846" s="44"/>
      <c r="Q846" s="44"/>
      <c r="R846" s="44"/>
      <c r="S846" s="44"/>
      <c r="T846" s="44"/>
      <c r="U846" s="44"/>
      <c r="V846" s="44"/>
      <c r="W846" s="44"/>
      <c r="X846" s="44"/>
      <c r="Y846" s="44"/>
      <c r="Z846" s="44"/>
      <c r="AA846" s="44"/>
      <c r="AB846" s="44"/>
      <c r="AC846" s="44"/>
    </row>
    <row r="847" ht="14.25" customHeight="1">
      <c r="A847" s="44"/>
      <c r="B847" s="44"/>
      <c r="C847" s="78"/>
      <c r="D847" s="44"/>
      <c r="E847" s="44"/>
      <c r="F847" s="78"/>
      <c r="G847" s="78"/>
      <c r="H847" s="78"/>
      <c r="I847" s="78"/>
      <c r="J847" s="78"/>
      <c r="K847" s="44"/>
      <c r="L847" s="44"/>
      <c r="M847" s="44"/>
      <c r="N847" s="44"/>
      <c r="O847" s="44"/>
      <c r="P847" s="44"/>
      <c r="Q847" s="44"/>
      <c r="R847" s="44"/>
      <c r="S847" s="44"/>
      <c r="T847" s="44"/>
      <c r="U847" s="44"/>
      <c r="V847" s="44"/>
      <c r="W847" s="44"/>
      <c r="X847" s="44"/>
      <c r="Y847" s="44"/>
      <c r="Z847" s="44"/>
      <c r="AA847" s="44"/>
      <c r="AB847" s="44"/>
      <c r="AC847" s="44"/>
    </row>
    <row r="848" ht="14.25" customHeight="1">
      <c r="A848" s="44"/>
      <c r="B848" s="44"/>
      <c r="C848" s="78"/>
      <c r="D848" s="44"/>
      <c r="E848" s="44"/>
      <c r="F848" s="78"/>
      <c r="G848" s="78"/>
      <c r="H848" s="78"/>
      <c r="I848" s="78"/>
      <c r="J848" s="78"/>
      <c r="K848" s="44"/>
      <c r="L848" s="44"/>
      <c r="M848" s="44"/>
      <c r="N848" s="44"/>
      <c r="O848" s="44"/>
      <c r="P848" s="44"/>
      <c r="Q848" s="44"/>
      <c r="R848" s="44"/>
      <c r="S848" s="44"/>
      <c r="T848" s="44"/>
      <c r="U848" s="44"/>
      <c r="V848" s="44"/>
      <c r="W848" s="44"/>
      <c r="X848" s="44"/>
      <c r="Y848" s="44"/>
      <c r="Z848" s="44"/>
      <c r="AA848" s="44"/>
      <c r="AB848" s="44"/>
      <c r="AC848" s="44"/>
    </row>
    <row r="849" ht="14.25" customHeight="1">
      <c r="A849" s="44"/>
      <c r="B849" s="44"/>
      <c r="C849" s="78"/>
      <c r="D849" s="44"/>
      <c r="E849" s="44"/>
      <c r="F849" s="78"/>
      <c r="G849" s="78"/>
      <c r="H849" s="78"/>
      <c r="I849" s="78"/>
      <c r="J849" s="78"/>
      <c r="K849" s="44"/>
      <c r="L849" s="44"/>
      <c r="M849" s="44"/>
      <c r="N849" s="44"/>
      <c r="O849" s="44"/>
      <c r="P849" s="44"/>
      <c r="Q849" s="44"/>
      <c r="R849" s="44"/>
      <c r="S849" s="44"/>
      <c r="T849" s="44"/>
      <c r="U849" s="44"/>
      <c r="V849" s="44"/>
      <c r="W849" s="44"/>
      <c r="X849" s="44"/>
      <c r="Y849" s="44"/>
      <c r="Z849" s="44"/>
      <c r="AA849" s="44"/>
      <c r="AB849" s="44"/>
      <c r="AC849" s="44"/>
    </row>
    <row r="850" ht="14.25" customHeight="1">
      <c r="A850" s="44"/>
      <c r="B850" s="44"/>
      <c r="C850" s="78"/>
      <c r="D850" s="44"/>
      <c r="E850" s="44"/>
      <c r="F850" s="78"/>
      <c r="G850" s="78"/>
      <c r="H850" s="78"/>
      <c r="I850" s="78"/>
      <c r="J850" s="78"/>
      <c r="K850" s="44"/>
      <c r="L850" s="44"/>
      <c r="M850" s="44"/>
      <c r="N850" s="44"/>
      <c r="O850" s="44"/>
      <c r="P850" s="44"/>
      <c r="Q850" s="44"/>
      <c r="R850" s="44"/>
      <c r="S850" s="44"/>
      <c r="T850" s="44"/>
      <c r="U850" s="44"/>
      <c r="V850" s="44"/>
      <c r="W850" s="44"/>
      <c r="X850" s="44"/>
      <c r="Y850" s="44"/>
      <c r="Z850" s="44"/>
      <c r="AA850" s="44"/>
      <c r="AB850" s="44"/>
      <c r="AC850" s="44"/>
    </row>
    <row r="851" ht="14.25" customHeight="1">
      <c r="A851" s="44"/>
      <c r="B851" s="44"/>
      <c r="C851" s="78"/>
      <c r="D851" s="44"/>
      <c r="E851" s="44"/>
      <c r="F851" s="78"/>
      <c r="G851" s="78"/>
      <c r="H851" s="78"/>
      <c r="I851" s="78"/>
      <c r="J851" s="78"/>
      <c r="K851" s="44"/>
      <c r="L851" s="44"/>
      <c r="M851" s="44"/>
      <c r="N851" s="44"/>
      <c r="O851" s="44"/>
      <c r="P851" s="44"/>
      <c r="Q851" s="44"/>
      <c r="R851" s="44"/>
      <c r="S851" s="44"/>
      <c r="T851" s="44"/>
      <c r="U851" s="44"/>
      <c r="V851" s="44"/>
      <c r="W851" s="44"/>
      <c r="X851" s="44"/>
      <c r="Y851" s="44"/>
      <c r="Z851" s="44"/>
      <c r="AA851" s="44"/>
      <c r="AB851" s="44"/>
      <c r="AC851" s="44"/>
    </row>
    <row r="852" ht="14.25" customHeight="1">
      <c r="A852" s="44"/>
      <c r="B852" s="44"/>
      <c r="C852" s="78"/>
      <c r="D852" s="44"/>
      <c r="E852" s="44"/>
      <c r="F852" s="78"/>
      <c r="G852" s="78"/>
      <c r="H852" s="78"/>
      <c r="I852" s="78"/>
      <c r="J852" s="78"/>
      <c r="K852" s="44"/>
      <c r="L852" s="44"/>
      <c r="M852" s="44"/>
      <c r="N852" s="44"/>
      <c r="O852" s="44"/>
      <c r="P852" s="44"/>
      <c r="Q852" s="44"/>
      <c r="R852" s="44"/>
      <c r="S852" s="44"/>
      <c r="T852" s="44"/>
      <c r="U852" s="44"/>
      <c r="V852" s="44"/>
      <c r="W852" s="44"/>
      <c r="X852" s="44"/>
      <c r="Y852" s="44"/>
      <c r="Z852" s="44"/>
      <c r="AA852" s="44"/>
      <c r="AB852" s="44"/>
      <c r="AC852" s="44"/>
    </row>
    <row r="853" ht="14.25" customHeight="1">
      <c r="A853" s="44"/>
      <c r="B853" s="44"/>
      <c r="C853" s="78"/>
      <c r="D853" s="44"/>
      <c r="E853" s="44"/>
      <c r="F853" s="78"/>
      <c r="G853" s="78"/>
      <c r="H853" s="78"/>
      <c r="I853" s="78"/>
      <c r="J853" s="78"/>
      <c r="K853" s="44"/>
      <c r="L853" s="44"/>
      <c r="M853" s="44"/>
      <c r="N853" s="44"/>
      <c r="O853" s="44"/>
      <c r="P853" s="44"/>
      <c r="Q853" s="44"/>
      <c r="R853" s="44"/>
      <c r="S853" s="44"/>
      <c r="T853" s="44"/>
      <c r="U853" s="44"/>
      <c r="V853" s="44"/>
      <c r="W853" s="44"/>
      <c r="X853" s="44"/>
      <c r="Y853" s="44"/>
      <c r="Z853" s="44"/>
      <c r="AA853" s="44"/>
      <c r="AB853" s="44"/>
      <c r="AC853" s="44"/>
    </row>
    <row r="854" ht="14.25" customHeight="1">
      <c r="A854" s="44"/>
      <c r="B854" s="44"/>
      <c r="C854" s="78"/>
      <c r="D854" s="44"/>
      <c r="E854" s="44"/>
      <c r="F854" s="78"/>
      <c r="G854" s="78"/>
      <c r="H854" s="78"/>
      <c r="I854" s="78"/>
      <c r="J854" s="78"/>
      <c r="K854" s="44"/>
      <c r="L854" s="44"/>
      <c r="M854" s="44"/>
      <c r="N854" s="44"/>
      <c r="O854" s="44"/>
      <c r="P854" s="44"/>
      <c r="Q854" s="44"/>
      <c r="R854" s="44"/>
      <c r="S854" s="44"/>
      <c r="T854" s="44"/>
      <c r="U854" s="44"/>
      <c r="V854" s="44"/>
      <c r="W854" s="44"/>
      <c r="X854" s="44"/>
      <c r="Y854" s="44"/>
      <c r="Z854" s="44"/>
      <c r="AA854" s="44"/>
      <c r="AB854" s="44"/>
      <c r="AC854" s="44"/>
    </row>
    <row r="855" ht="14.25" customHeight="1">
      <c r="A855" s="44"/>
      <c r="B855" s="44"/>
      <c r="C855" s="78"/>
      <c r="D855" s="44"/>
      <c r="E855" s="44"/>
      <c r="F855" s="78"/>
      <c r="G855" s="78"/>
      <c r="H855" s="78"/>
      <c r="I855" s="78"/>
      <c r="J855" s="78"/>
      <c r="K855" s="44"/>
      <c r="L855" s="44"/>
      <c r="M855" s="44"/>
      <c r="N855" s="44"/>
      <c r="O855" s="44"/>
      <c r="P855" s="44"/>
      <c r="Q855" s="44"/>
      <c r="R855" s="44"/>
      <c r="S855" s="44"/>
      <c r="T855" s="44"/>
      <c r="U855" s="44"/>
      <c r="V855" s="44"/>
      <c r="W855" s="44"/>
      <c r="X855" s="44"/>
      <c r="Y855" s="44"/>
      <c r="Z855" s="44"/>
      <c r="AA855" s="44"/>
      <c r="AB855" s="44"/>
      <c r="AC855" s="44"/>
    </row>
    <row r="856" ht="14.25" customHeight="1">
      <c r="A856" s="44"/>
      <c r="B856" s="44"/>
      <c r="C856" s="78"/>
      <c r="D856" s="44"/>
      <c r="E856" s="44"/>
      <c r="F856" s="78"/>
      <c r="G856" s="78"/>
      <c r="H856" s="78"/>
      <c r="I856" s="78"/>
      <c r="J856" s="78"/>
      <c r="K856" s="44"/>
      <c r="L856" s="44"/>
      <c r="M856" s="44"/>
      <c r="N856" s="44"/>
      <c r="O856" s="44"/>
      <c r="P856" s="44"/>
      <c r="Q856" s="44"/>
      <c r="R856" s="44"/>
      <c r="S856" s="44"/>
      <c r="T856" s="44"/>
      <c r="U856" s="44"/>
      <c r="V856" s="44"/>
      <c r="W856" s="44"/>
      <c r="X856" s="44"/>
      <c r="Y856" s="44"/>
      <c r="Z856" s="44"/>
      <c r="AA856" s="44"/>
      <c r="AB856" s="44"/>
      <c r="AC856" s="44"/>
    </row>
    <row r="857" ht="14.25" customHeight="1">
      <c r="A857" s="44"/>
      <c r="B857" s="44"/>
      <c r="C857" s="78"/>
      <c r="D857" s="44"/>
      <c r="E857" s="44"/>
      <c r="F857" s="78"/>
      <c r="G857" s="78"/>
      <c r="H857" s="78"/>
      <c r="I857" s="78"/>
      <c r="J857" s="78"/>
      <c r="K857" s="44"/>
      <c r="L857" s="44"/>
      <c r="M857" s="44"/>
      <c r="N857" s="44"/>
      <c r="O857" s="44"/>
      <c r="P857" s="44"/>
      <c r="Q857" s="44"/>
      <c r="R857" s="44"/>
      <c r="S857" s="44"/>
      <c r="T857" s="44"/>
      <c r="U857" s="44"/>
      <c r="V857" s="44"/>
      <c r="W857" s="44"/>
      <c r="X857" s="44"/>
      <c r="Y857" s="44"/>
      <c r="Z857" s="44"/>
      <c r="AA857" s="44"/>
      <c r="AB857" s="44"/>
      <c r="AC857" s="44"/>
    </row>
    <row r="858" ht="14.25" customHeight="1">
      <c r="A858" s="44"/>
      <c r="B858" s="44"/>
      <c r="C858" s="78"/>
      <c r="D858" s="44"/>
      <c r="E858" s="44"/>
      <c r="F858" s="78"/>
      <c r="G858" s="78"/>
      <c r="H858" s="78"/>
      <c r="I858" s="78"/>
      <c r="J858" s="78"/>
      <c r="K858" s="44"/>
      <c r="L858" s="44"/>
      <c r="M858" s="44"/>
      <c r="N858" s="44"/>
      <c r="O858" s="44"/>
      <c r="P858" s="44"/>
      <c r="Q858" s="44"/>
      <c r="R858" s="44"/>
      <c r="S858" s="44"/>
      <c r="T858" s="44"/>
      <c r="U858" s="44"/>
      <c r="V858" s="44"/>
      <c r="W858" s="44"/>
      <c r="X858" s="44"/>
      <c r="Y858" s="44"/>
      <c r="Z858" s="44"/>
      <c r="AA858" s="44"/>
      <c r="AB858" s="44"/>
      <c r="AC858" s="44"/>
    </row>
    <row r="859" ht="14.25" customHeight="1">
      <c r="A859" s="44"/>
      <c r="B859" s="44"/>
      <c r="C859" s="78"/>
      <c r="D859" s="44"/>
      <c r="E859" s="44"/>
      <c r="F859" s="78"/>
      <c r="G859" s="78"/>
      <c r="H859" s="78"/>
      <c r="I859" s="78"/>
      <c r="J859" s="78"/>
      <c r="K859" s="44"/>
      <c r="L859" s="44"/>
      <c r="M859" s="44"/>
      <c r="N859" s="44"/>
      <c r="O859" s="44"/>
      <c r="P859" s="44"/>
      <c r="Q859" s="44"/>
      <c r="R859" s="44"/>
      <c r="S859" s="44"/>
      <c r="T859" s="44"/>
      <c r="U859" s="44"/>
      <c r="V859" s="44"/>
      <c r="W859" s="44"/>
      <c r="X859" s="44"/>
      <c r="Y859" s="44"/>
      <c r="Z859" s="44"/>
      <c r="AA859" s="44"/>
      <c r="AB859" s="44"/>
      <c r="AC859" s="44"/>
    </row>
    <row r="860" ht="14.25" customHeight="1">
      <c r="A860" s="44"/>
      <c r="B860" s="44"/>
      <c r="C860" s="78"/>
      <c r="D860" s="44"/>
      <c r="E860" s="44"/>
      <c r="F860" s="78"/>
      <c r="G860" s="78"/>
      <c r="H860" s="78"/>
      <c r="I860" s="78"/>
      <c r="J860" s="78"/>
      <c r="K860" s="44"/>
      <c r="L860" s="44"/>
      <c r="M860" s="44"/>
      <c r="N860" s="44"/>
      <c r="O860" s="44"/>
      <c r="P860" s="44"/>
      <c r="Q860" s="44"/>
      <c r="R860" s="44"/>
      <c r="S860" s="44"/>
      <c r="T860" s="44"/>
      <c r="U860" s="44"/>
      <c r="V860" s="44"/>
      <c r="W860" s="44"/>
      <c r="X860" s="44"/>
      <c r="Y860" s="44"/>
      <c r="Z860" s="44"/>
      <c r="AA860" s="44"/>
      <c r="AB860" s="44"/>
      <c r="AC860" s="44"/>
    </row>
    <row r="861" ht="14.25" customHeight="1">
      <c r="A861" s="44"/>
      <c r="B861" s="44"/>
      <c r="C861" s="78"/>
      <c r="D861" s="44"/>
      <c r="E861" s="44"/>
      <c r="F861" s="78"/>
      <c r="G861" s="78"/>
      <c r="H861" s="78"/>
      <c r="I861" s="78"/>
      <c r="J861" s="78"/>
      <c r="K861" s="44"/>
      <c r="L861" s="44"/>
      <c r="M861" s="44"/>
      <c r="N861" s="44"/>
      <c r="O861" s="44"/>
      <c r="P861" s="44"/>
      <c r="Q861" s="44"/>
      <c r="R861" s="44"/>
      <c r="S861" s="44"/>
      <c r="T861" s="44"/>
      <c r="U861" s="44"/>
      <c r="V861" s="44"/>
      <c r="W861" s="44"/>
      <c r="X861" s="44"/>
      <c r="Y861" s="44"/>
      <c r="Z861" s="44"/>
      <c r="AA861" s="44"/>
      <c r="AB861" s="44"/>
      <c r="AC861" s="44"/>
    </row>
    <row r="862" ht="14.25" customHeight="1">
      <c r="A862" s="44"/>
      <c r="B862" s="44"/>
      <c r="C862" s="78"/>
      <c r="D862" s="44"/>
      <c r="E862" s="44"/>
      <c r="F862" s="78"/>
      <c r="G862" s="78"/>
      <c r="H862" s="78"/>
      <c r="I862" s="78"/>
      <c r="J862" s="78"/>
      <c r="K862" s="44"/>
      <c r="L862" s="44"/>
      <c r="M862" s="44"/>
      <c r="N862" s="44"/>
      <c r="O862" s="44"/>
      <c r="P862" s="44"/>
      <c r="Q862" s="44"/>
      <c r="R862" s="44"/>
      <c r="S862" s="44"/>
      <c r="T862" s="44"/>
      <c r="U862" s="44"/>
      <c r="V862" s="44"/>
      <c r="W862" s="44"/>
      <c r="X862" s="44"/>
      <c r="Y862" s="44"/>
      <c r="Z862" s="44"/>
      <c r="AA862" s="44"/>
      <c r="AB862" s="44"/>
      <c r="AC862" s="44"/>
    </row>
    <row r="863" ht="14.25" customHeight="1">
      <c r="A863" s="44"/>
      <c r="B863" s="44"/>
      <c r="C863" s="78"/>
      <c r="D863" s="44"/>
      <c r="E863" s="44"/>
      <c r="F863" s="78"/>
      <c r="G863" s="78"/>
      <c r="H863" s="78"/>
      <c r="I863" s="78"/>
      <c r="J863" s="78"/>
      <c r="K863" s="44"/>
      <c r="L863" s="44"/>
      <c r="M863" s="44"/>
      <c r="N863" s="44"/>
      <c r="O863" s="44"/>
      <c r="P863" s="44"/>
      <c r="Q863" s="44"/>
      <c r="R863" s="44"/>
      <c r="S863" s="44"/>
      <c r="T863" s="44"/>
      <c r="U863" s="44"/>
      <c r="V863" s="44"/>
      <c r="W863" s="44"/>
      <c r="X863" s="44"/>
      <c r="Y863" s="44"/>
      <c r="Z863" s="44"/>
      <c r="AA863" s="44"/>
      <c r="AB863" s="44"/>
      <c r="AC863" s="44"/>
    </row>
    <row r="864" ht="14.25" customHeight="1">
      <c r="A864" s="44"/>
      <c r="B864" s="44"/>
      <c r="C864" s="78"/>
      <c r="D864" s="44"/>
      <c r="E864" s="44"/>
      <c r="F864" s="78"/>
      <c r="G864" s="78"/>
      <c r="H864" s="78"/>
      <c r="I864" s="78"/>
      <c r="J864" s="78"/>
      <c r="K864" s="44"/>
      <c r="L864" s="44"/>
      <c r="M864" s="44"/>
      <c r="N864" s="44"/>
      <c r="O864" s="44"/>
      <c r="P864" s="44"/>
      <c r="Q864" s="44"/>
      <c r="R864" s="44"/>
      <c r="S864" s="44"/>
      <c r="T864" s="44"/>
      <c r="U864" s="44"/>
      <c r="V864" s="44"/>
      <c r="W864" s="44"/>
      <c r="X864" s="44"/>
      <c r="Y864" s="44"/>
      <c r="Z864" s="44"/>
      <c r="AA864" s="44"/>
      <c r="AB864" s="44"/>
      <c r="AC864" s="44"/>
    </row>
    <row r="865" ht="14.25" customHeight="1">
      <c r="A865" s="44"/>
      <c r="B865" s="44"/>
      <c r="C865" s="78"/>
      <c r="D865" s="44"/>
      <c r="E865" s="44"/>
      <c r="F865" s="78"/>
      <c r="G865" s="78"/>
      <c r="H865" s="78"/>
      <c r="I865" s="78"/>
      <c r="J865" s="78"/>
      <c r="K865" s="44"/>
      <c r="L865" s="44"/>
      <c r="M865" s="44"/>
      <c r="N865" s="44"/>
      <c r="O865" s="44"/>
      <c r="P865" s="44"/>
      <c r="Q865" s="44"/>
      <c r="R865" s="44"/>
      <c r="S865" s="44"/>
      <c r="T865" s="44"/>
      <c r="U865" s="44"/>
      <c r="V865" s="44"/>
      <c r="W865" s="44"/>
      <c r="X865" s="44"/>
      <c r="Y865" s="44"/>
      <c r="Z865" s="44"/>
      <c r="AA865" s="44"/>
      <c r="AB865" s="44"/>
      <c r="AC865" s="44"/>
    </row>
    <row r="866" ht="14.25" customHeight="1">
      <c r="A866" s="44"/>
      <c r="B866" s="44"/>
      <c r="C866" s="78"/>
      <c r="D866" s="44"/>
      <c r="E866" s="44"/>
      <c r="F866" s="78"/>
      <c r="G866" s="78"/>
      <c r="H866" s="78"/>
      <c r="I866" s="78"/>
      <c r="J866" s="78"/>
      <c r="K866" s="44"/>
      <c r="L866" s="44"/>
      <c r="M866" s="44"/>
      <c r="N866" s="44"/>
      <c r="O866" s="44"/>
      <c r="P866" s="44"/>
      <c r="Q866" s="44"/>
      <c r="R866" s="44"/>
      <c r="S866" s="44"/>
      <c r="T866" s="44"/>
      <c r="U866" s="44"/>
      <c r="V866" s="44"/>
      <c r="W866" s="44"/>
      <c r="X866" s="44"/>
      <c r="Y866" s="44"/>
      <c r="Z866" s="44"/>
      <c r="AA866" s="44"/>
      <c r="AB866" s="44"/>
      <c r="AC866" s="44"/>
    </row>
    <row r="867" ht="14.25" customHeight="1">
      <c r="A867" s="44"/>
      <c r="B867" s="44"/>
      <c r="C867" s="78"/>
      <c r="D867" s="44"/>
      <c r="E867" s="44"/>
      <c r="F867" s="78"/>
      <c r="G867" s="78"/>
      <c r="H867" s="78"/>
      <c r="I867" s="78"/>
      <c r="J867" s="78"/>
      <c r="K867" s="44"/>
      <c r="L867" s="44"/>
      <c r="M867" s="44"/>
      <c r="N867" s="44"/>
      <c r="O867" s="44"/>
      <c r="P867" s="44"/>
      <c r="Q867" s="44"/>
      <c r="R867" s="44"/>
      <c r="S867" s="44"/>
      <c r="T867" s="44"/>
      <c r="U867" s="44"/>
      <c r="V867" s="44"/>
      <c r="W867" s="44"/>
      <c r="X867" s="44"/>
      <c r="Y867" s="44"/>
      <c r="Z867" s="44"/>
      <c r="AA867" s="44"/>
      <c r="AB867" s="44"/>
      <c r="AC867" s="44"/>
    </row>
    <row r="868" ht="14.25" customHeight="1">
      <c r="A868" s="44"/>
      <c r="B868" s="44"/>
      <c r="C868" s="78"/>
      <c r="D868" s="44"/>
      <c r="E868" s="44"/>
      <c r="F868" s="78"/>
      <c r="G868" s="78"/>
      <c r="H868" s="78"/>
      <c r="I868" s="78"/>
      <c r="J868" s="78"/>
      <c r="K868" s="44"/>
      <c r="L868" s="44"/>
      <c r="M868" s="44"/>
      <c r="N868" s="44"/>
      <c r="O868" s="44"/>
      <c r="P868" s="44"/>
      <c r="Q868" s="44"/>
      <c r="R868" s="44"/>
      <c r="S868" s="44"/>
      <c r="T868" s="44"/>
      <c r="U868" s="44"/>
      <c r="V868" s="44"/>
      <c r="W868" s="44"/>
      <c r="X868" s="44"/>
      <c r="Y868" s="44"/>
      <c r="Z868" s="44"/>
      <c r="AA868" s="44"/>
      <c r="AB868" s="44"/>
      <c r="AC868" s="44"/>
    </row>
    <row r="869" ht="14.25" customHeight="1">
      <c r="A869" s="44"/>
      <c r="B869" s="44"/>
      <c r="C869" s="78"/>
      <c r="D869" s="44"/>
      <c r="E869" s="44"/>
      <c r="F869" s="78"/>
      <c r="G869" s="78"/>
      <c r="H869" s="78"/>
      <c r="I869" s="78"/>
      <c r="J869" s="78"/>
      <c r="K869" s="44"/>
      <c r="L869" s="44"/>
      <c r="M869" s="44"/>
      <c r="N869" s="44"/>
      <c r="O869" s="44"/>
      <c r="P869" s="44"/>
      <c r="Q869" s="44"/>
      <c r="R869" s="44"/>
      <c r="S869" s="44"/>
      <c r="T869" s="44"/>
      <c r="U869" s="44"/>
      <c r="V869" s="44"/>
      <c r="W869" s="44"/>
      <c r="X869" s="44"/>
      <c r="Y869" s="44"/>
      <c r="Z869" s="44"/>
      <c r="AA869" s="44"/>
      <c r="AB869" s="44"/>
      <c r="AC869" s="44"/>
    </row>
    <row r="870" ht="14.25" customHeight="1">
      <c r="A870" s="44"/>
      <c r="B870" s="44"/>
      <c r="C870" s="78"/>
      <c r="D870" s="44"/>
      <c r="E870" s="44"/>
      <c r="F870" s="78"/>
      <c r="G870" s="78"/>
      <c r="H870" s="78"/>
      <c r="I870" s="78"/>
      <c r="J870" s="78"/>
      <c r="K870" s="44"/>
      <c r="L870" s="44"/>
      <c r="M870" s="44"/>
      <c r="N870" s="44"/>
      <c r="O870" s="44"/>
      <c r="P870" s="44"/>
      <c r="Q870" s="44"/>
      <c r="R870" s="44"/>
      <c r="S870" s="44"/>
      <c r="T870" s="44"/>
      <c r="U870" s="44"/>
      <c r="V870" s="44"/>
      <c r="W870" s="44"/>
      <c r="X870" s="44"/>
      <c r="Y870" s="44"/>
      <c r="Z870" s="44"/>
      <c r="AA870" s="44"/>
      <c r="AB870" s="44"/>
      <c r="AC870" s="44"/>
    </row>
    <row r="871" ht="14.25" customHeight="1">
      <c r="A871" s="44"/>
      <c r="B871" s="44"/>
      <c r="C871" s="78"/>
      <c r="D871" s="44"/>
      <c r="E871" s="44"/>
      <c r="F871" s="78"/>
      <c r="G871" s="78"/>
      <c r="H871" s="78"/>
      <c r="I871" s="78"/>
      <c r="J871" s="78"/>
      <c r="K871" s="44"/>
      <c r="L871" s="44"/>
      <c r="M871" s="44"/>
      <c r="N871" s="44"/>
      <c r="O871" s="44"/>
      <c r="P871" s="44"/>
      <c r="Q871" s="44"/>
      <c r="R871" s="44"/>
      <c r="S871" s="44"/>
      <c r="T871" s="44"/>
      <c r="U871" s="44"/>
      <c r="V871" s="44"/>
      <c r="W871" s="44"/>
      <c r="X871" s="44"/>
      <c r="Y871" s="44"/>
      <c r="Z871" s="44"/>
      <c r="AA871" s="44"/>
      <c r="AB871" s="44"/>
      <c r="AC871" s="44"/>
    </row>
    <row r="872" ht="14.25" customHeight="1">
      <c r="A872" s="44"/>
      <c r="B872" s="44"/>
      <c r="C872" s="78"/>
      <c r="D872" s="44"/>
      <c r="E872" s="44"/>
      <c r="F872" s="78"/>
      <c r="G872" s="78"/>
      <c r="H872" s="78"/>
      <c r="I872" s="78"/>
      <c r="J872" s="78"/>
      <c r="K872" s="44"/>
      <c r="L872" s="44"/>
      <c r="M872" s="44"/>
      <c r="N872" s="44"/>
      <c r="O872" s="44"/>
      <c r="P872" s="44"/>
      <c r="Q872" s="44"/>
      <c r="R872" s="44"/>
      <c r="S872" s="44"/>
      <c r="T872" s="44"/>
      <c r="U872" s="44"/>
      <c r="V872" s="44"/>
      <c r="W872" s="44"/>
      <c r="X872" s="44"/>
      <c r="Y872" s="44"/>
      <c r="Z872" s="44"/>
      <c r="AA872" s="44"/>
      <c r="AB872" s="44"/>
      <c r="AC872" s="44"/>
    </row>
    <row r="873" ht="14.25" customHeight="1">
      <c r="A873" s="44"/>
      <c r="B873" s="44"/>
      <c r="C873" s="78"/>
      <c r="D873" s="44"/>
      <c r="E873" s="44"/>
      <c r="F873" s="78"/>
      <c r="G873" s="78"/>
      <c r="H873" s="78"/>
      <c r="I873" s="78"/>
      <c r="J873" s="78"/>
      <c r="K873" s="44"/>
      <c r="L873" s="44"/>
      <c r="M873" s="44"/>
      <c r="N873" s="44"/>
      <c r="O873" s="44"/>
      <c r="P873" s="44"/>
      <c r="Q873" s="44"/>
      <c r="R873" s="44"/>
      <c r="S873" s="44"/>
      <c r="T873" s="44"/>
      <c r="U873" s="44"/>
      <c r="V873" s="44"/>
      <c r="W873" s="44"/>
      <c r="X873" s="44"/>
      <c r="Y873" s="44"/>
      <c r="Z873" s="44"/>
      <c r="AA873" s="44"/>
      <c r="AB873" s="44"/>
      <c r="AC873" s="44"/>
    </row>
    <row r="874" ht="14.25" customHeight="1">
      <c r="A874" s="44"/>
      <c r="B874" s="44"/>
      <c r="C874" s="78"/>
      <c r="D874" s="44"/>
      <c r="E874" s="44"/>
      <c r="F874" s="78"/>
      <c r="G874" s="78"/>
      <c r="H874" s="78"/>
      <c r="I874" s="78"/>
      <c r="J874" s="78"/>
      <c r="K874" s="44"/>
      <c r="L874" s="44"/>
      <c r="M874" s="44"/>
      <c r="N874" s="44"/>
      <c r="O874" s="44"/>
      <c r="P874" s="44"/>
      <c r="Q874" s="44"/>
      <c r="R874" s="44"/>
      <c r="S874" s="44"/>
      <c r="T874" s="44"/>
      <c r="U874" s="44"/>
      <c r="V874" s="44"/>
      <c r="W874" s="44"/>
      <c r="X874" s="44"/>
      <c r="Y874" s="44"/>
      <c r="Z874" s="44"/>
      <c r="AA874" s="44"/>
      <c r="AB874" s="44"/>
      <c r="AC874" s="44"/>
    </row>
    <row r="875" ht="14.25" customHeight="1">
      <c r="A875" s="44"/>
      <c r="B875" s="44"/>
      <c r="C875" s="78"/>
      <c r="D875" s="44"/>
      <c r="E875" s="44"/>
      <c r="F875" s="78"/>
      <c r="G875" s="78"/>
      <c r="H875" s="78"/>
      <c r="I875" s="78"/>
      <c r="J875" s="78"/>
      <c r="K875" s="44"/>
      <c r="L875" s="44"/>
      <c r="M875" s="44"/>
      <c r="N875" s="44"/>
      <c r="O875" s="44"/>
      <c r="P875" s="44"/>
      <c r="Q875" s="44"/>
      <c r="R875" s="44"/>
      <c r="S875" s="44"/>
      <c r="T875" s="44"/>
      <c r="U875" s="44"/>
      <c r="V875" s="44"/>
      <c r="W875" s="44"/>
      <c r="X875" s="44"/>
      <c r="Y875" s="44"/>
      <c r="Z875" s="44"/>
      <c r="AA875" s="44"/>
      <c r="AB875" s="44"/>
      <c r="AC875" s="44"/>
    </row>
    <row r="876" ht="14.25" customHeight="1">
      <c r="A876" s="44"/>
      <c r="B876" s="44"/>
      <c r="C876" s="78"/>
      <c r="D876" s="44"/>
      <c r="E876" s="44"/>
      <c r="F876" s="78"/>
      <c r="G876" s="78"/>
      <c r="H876" s="78"/>
      <c r="I876" s="78"/>
      <c r="J876" s="78"/>
      <c r="K876" s="44"/>
      <c r="L876" s="44"/>
      <c r="M876" s="44"/>
      <c r="N876" s="44"/>
      <c r="O876" s="44"/>
      <c r="P876" s="44"/>
      <c r="Q876" s="44"/>
      <c r="R876" s="44"/>
      <c r="S876" s="44"/>
      <c r="T876" s="44"/>
      <c r="U876" s="44"/>
      <c r="V876" s="44"/>
      <c r="W876" s="44"/>
      <c r="X876" s="44"/>
      <c r="Y876" s="44"/>
      <c r="Z876" s="44"/>
      <c r="AA876" s="44"/>
      <c r="AB876" s="44"/>
      <c r="AC876" s="44"/>
    </row>
    <row r="877" ht="14.25" customHeight="1">
      <c r="A877" s="44"/>
      <c r="B877" s="44"/>
      <c r="C877" s="78"/>
      <c r="D877" s="44"/>
      <c r="E877" s="44"/>
      <c r="F877" s="78"/>
      <c r="G877" s="78"/>
      <c r="H877" s="78"/>
      <c r="I877" s="78"/>
      <c r="J877" s="78"/>
      <c r="K877" s="44"/>
      <c r="L877" s="44"/>
      <c r="M877" s="44"/>
      <c r="N877" s="44"/>
      <c r="O877" s="44"/>
      <c r="P877" s="44"/>
      <c r="Q877" s="44"/>
      <c r="R877" s="44"/>
      <c r="S877" s="44"/>
      <c r="T877" s="44"/>
      <c r="U877" s="44"/>
      <c r="V877" s="44"/>
      <c r="W877" s="44"/>
      <c r="X877" s="44"/>
      <c r="Y877" s="44"/>
      <c r="Z877" s="44"/>
      <c r="AA877" s="44"/>
      <c r="AB877" s="44"/>
      <c r="AC877" s="44"/>
    </row>
    <row r="878" ht="14.25" customHeight="1">
      <c r="A878" s="44"/>
      <c r="B878" s="44"/>
      <c r="C878" s="78"/>
      <c r="D878" s="44"/>
      <c r="E878" s="44"/>
      <c r="F878" s="78"/>
      <c r="G878" s="78"/>
      <c r="H878" s="78"/>
      <c r="I878" s="78"/>
      <c r="J878" s="78"/>
      <c r="K878" s="44"/>
      <c r="L878" s="44"/>
      <c r="M878" s="44"/>
      <c r="N878" s="44"/>
      <c r="O878" s="44"/>
      <c r="P878" s="44"/>
      <c r="Q878" s="44"/>
      <c r="R878" s="44"/>
      <c r="S878" s="44"/>
      <c r="T878" s="44"/>
      <c r="U878" s="44"/>
      <c r="V878" s="44"/>
      <c r="W878" s="44"/>
      <c r="X878" s="44"/>
      <c r="Y878" s="44"/>
      <c r="Z878" s="44"/>
      <c r="AA878" s="44"/>
      <c r="AB878" s="44"/>
      <c r="AC878" s="44"/>
    </row>
    <row r="879" ht="14.25" customHeight="1">
      <c r="A879" s="44"/>
      <c r="B879" s="44"/>
      <c r="C879" s="78"/>
      <c r="D879" s="44"/>
      <c r="E879" s="44"/>
      <c r="F879" s="78"/>
      <c r="G879" s="78"/>
      <c r="H879" s="78"/>
      <c r="I879" s="78"/>
      <c r="J879" s="78"/>
      <c r="K879" s="44"/>
      <c r="L879" s="44"/>
      <c r="M879" s="44"/>
      <c r="N879" s="44"/>
      <c r="O879" s="44"/>
      <c r="P879" s="44"/>
      <c r="Q879" s="44"/>
      <c r="R879" s="44"/>
      <c r="S879" s="44"/>
      <c r="T879" s="44"/>
      <c r="U879" s="44"/>
      <c r="V879" s="44"/>
      <c r="W879" s="44"/>
      <c r="X879" s="44"/>
      <c r="Y879" s="44"/>
      <c r="Z879" s="44"/>
      <c r="AA879" s="44"/>
      <c r="AB879" s="44"/>
      <c r="AC879" s="44"/>
    </row>
    <row r="880" ht="14.25" customHeight="1">
      <c r="A880" s="44"/>
      <c r="B880" s="44"/>
      <c r="C880" s="78"/>
      <c r="D880" s="44"/>
      <c r="E880" s="44"/>
      <c r="F880" s="78"/>
      <c r="G880" s="78"/>
      <c r="H880" s="78"/>
      <c r="I880" s="78"/>
      <c r="J880" s="78"/>
      <c r="K880" s="44"/>
      <c r="L880" s="44"/>
      <c r="M880" s="44"/>
      <c r="N880" s="44"/>
      <c r="O880" s="44"/>
      <c r="P880" s="44"/>
      <c r="Q880" s="44"/>
      <c r="R880" s="44"/>
      <c r="S880" s="44"/>
      <c r="T880" s="44"/>
      <c r="U880" s="44"/>
      <c r="V880" s="44"/>
      <c r="W880" s="44"/>
      <c r="X880" s="44"/>
      <c r="Y880" s="44"/>
      <c r="Z880" s="44"/>
      <c r="AA880" s="44"/>
      <c r="AB880" s="44"/>
      <c r="AC880" s="44"/>
    </row>
    <row r="881" ht="14.25" customHeight="1">
      <c r="A881" s="44"/>
      <c r="B881" s="44"/>
      <c r="C881" s="78"/>
      <c r="D881" s="44"/>
      <c r="E881" s="44"/>
      <c r="F881" s="78"/>
      <c r="G881" s="78"/>
      <c r="H881" s="78"/>
      <c r="I881" s="78"/>
      <c r="J881" s="78"/>
      <c r="K881" s="44"/>
      <c r="L881" s="44"/>
      <c r="M881" s="44"/>
      <c r="N881" s="44"/>
      <c r="O881" s="44"/>
      <c r="P881" s="44"/>
      <c r="Q881" s="44"/>
      <c r="R881" s="44"/>
      <c r="S881" s="44"/>
      <c r="T881" s="44"/>
      <c r="U881" s="44"/>
      <c r="V881" s="44"/>
      <c r="W881" s="44"/>
      <c r="X881" s="44"/>
      <c r="Y881" s="44"/>
      <c r="Z881" s="44"/>
      <c r="AA881" s="44"/>
      <c r="AB881" s="44"/>
      <c r="AC881" s="44"/>
    </row>
    <row r="882" ht="14.25" customHeight="1">
      <c r="A882" s="44"/>
      <c r="B882" s="44"/>
      <c r="C882" s="78"/>
      <c r="D882" s="44"/>
      <c r="E882" s="44"/>
      <c r="F882" s="78"/>
      <c r="G882" s="78"/>
      <c r="H882" s="78"/>
      <c r="I882" s="78"/>
      <c r="J882" s="78"/>
      <c r="K882" s="44"/>
      <c r="L882" s="44"/>
      <c r="M882" s="44"/>
      <c r="N882" s="44"/>
      <c r="O882" s="44"/>
      <c r="P882" s="44"/>
      <c r="Q882" s="44"/>
      <c r="R882" s="44"/>
      <c r="S882" s="44"/>
      <c r="T882" s="44"/>
      <c r="U882" s="44"/>
      <c r="V882" s="44"/>
      <c r="W882" s="44"/>
      <c r="X882" s="44"/>
      <c r="Y882" s="44"/>
      <c r="Z882" s="44"/>
      <c r="AA882" s="44"/>
      <c r="AB882" s="44"/>
      <c r="AC882" s="44"/>
    </row>
    <row r="883" ht="14.25" customHeight="1">
      <c r="A883" s="44"/>
      <c r="B883" s="44"/>
      <c r="C883" s="78"/>
      <c r="D883" s="44"/>
      <c r="E883" s="44"/>
      <c r="F883" s="78"/>
      <c r="G883" s="78"/>
      <c r="H883" s="78"/>
      <c r="I883" s="78"/>
      <c r="J883" s="78"/>
      <c r="K883" s="44"/>
      <c r="L883" s="44"/>
      <c r="M883" s="44"/>
      <c r="N883" s="44"/>
      <c r="O883" s="44"/>
      <c r="P883" s="44"/>
      <c r="Q883" s="44"/>
      <c r="R883" s="44"/>
      <c r="S883" s="44"/>
      <c r="T883" s="44"/>
      <c r="U883" s="44"/>
      <c r="V883" s="44"/>
      <c r="W883" s="44"/>
      <c r="X883" s="44"/>
      <c r="Y883" s="44"/>
      <c r="Z883" s="44"/>
      <c r="AA883" s="44"/>
      <c r="AB883" s="44"/>
      <c r="AC883" s="44"/>
    </row>
    <row r="884" ht="14.25" customHeight="1">
      <c r="A884" s="44"/>
      <c r="B884" s="44"/>
      <c r="C884" s="78"/>
      <c r="D884" s="44"/>
      <c r="E884" s="44"/>
      <c r="F884" s="78"/>
      <c r="G884" s="78"/>
      <c r="H884" s="78"/>
      <c r="I884" s="78"/>
      <c r="J884" s="78"/>
      <c r="K884" s="44"/>
      <c r="L884" s="44"/>
      <c r="M884" s="44"/>
      <c r="N884" s="44"/>
      <c r="O884" s="44"/>
      <c r="P884" s="44"/>
      <c r="Q884" s="44"/>
      <c r="R884" s="44"/>
      <c r="S884" s="44"/>
      <c r="T884" s="44"/>
      <c r="U884" s="44"/>
      <c r="V884" s="44"/>
      <c r="W884" s="44"/>
      <c r="X884" s="44"/>
      <c r="Y884" s="44"/>
      <c r="Z884" s="44"/>
      <c r="AA884" s="44"/>
      <c r="AB884" s="44"/>
      <c r="AC884" s="44"/>
    </row>
    <row r="885" ht="14.25" customHeight="1">
      <c r="A885" s="44"/>
      <c r="B885" s="44"/>
      <c r="C885" s="78"/>
      <c r="D885" s="44"/>
      <c r="E885" s="44"/>
      <c r="F885" s="78"/>
      <c r="G885" s="78"/>
      <c r="H885" s="78"/>
      <c r="I885" s="78"/>
      <c r="J885" s="78"/>
      <c r="K885" s="44"/>
      <c r="L885" s="44"/>
      <c r="M885" s="44"/>
      <c r="N885" s="44"/>
      <c r="O885" s="44"/>
      <c r="P885" s="44"/>
      <c r="Q885" s="44"/>
      <c r="R885" s="44"/>
      <c r="S885" s="44"/>
      <c r="T885" s="44"/>
      <c r="U885" s="44"/>
      <c r="V885" s="44"/>
      <c r="W885" s="44"/>
      <c r="X885" s="44"/>
      <c r="Y885" s="44"/>
      <c r="Z885" s="44"/>
      <c r="AA885" s="44"/>
      <c r="AB885" s="44"/>
      <c r="AC885" s="44"/>
    </row>
    <row r="886" ht="14.25" customHeight="1">
      <c r="A886" s="44"/>
      <c r="B886" s="44"/>
      <c r="C886" s="78"/>
      <c r="D886" s="44"/>
      <c r="E886" s="44"/>
      <c r="F886" s="78"/>
      <c r="G886" s="78"/>
      <c r="H886" s="78"/>
      <c r="I886" s="78"/>
      <c r="J886" s="78"/>
      <c r="K886" s="44"/>
      <c r="L886" s="44"/>
      <c r="M886" s="44"/>
      <c r="N886" s="44"/>
      <c r="O886" s="44"/>
      <c r="P886" s="44"/>
      <c r="Q886" s="44"/>
      <c r="R886" s="44"/>
      <c r="S886" s="44"/>
      <c r="T886" s="44"/>
      <c r="U886" s="44"/>
      <c r="V886" s="44"/>
      <c r="W886" s="44"/>
      <c r="X886" s="44"/>
      <c r="Y886" s="44"/>
      <c r="Z886" s="44"/>
      <c r="AA886" s="44"/>
      <c r="AB886" s="44"/>
      <c r="AC886" s="44"/>
    </row>
    <row r="887" ht="14.25" customHeight="1">
      <c r="A887" s="44"/>
      <c r="B887" s="44"/>
      <c r="C887" s="78"/>
      <c r="D887" s="44"/>
      <c r="E887" s="44"/>
      <c r="F887" s="78"/>
      <c r="G887" s="78"/>
      <c r="H887" s="78"/>
      <c r="I887" s="78"/>
      <c r="J887" s="78"/>
      <c r="K887" s="44"/>
      <c r="L887" s="44"/>
      <c r="M887" s="44"/>
      <c r="N887" s="44"/>
      <c r="O887" s="44"/>
      <c r="P887" s="44"/>
      <c r="Q887" s="44"/>
      <c r="R887" s="44"/>
      <c r="S887" s="44"/>
      <c r="T887" s="44"/>
      <c r="U887" s="44"/>
      <c r="V887" s="44"/>
      <c r="W887" s="44"/>
      <c r="X887" s="44"/>
      <c r="Y887" s="44"/>
      <c r="Z887" s="44"/>
      <c r="AA887" s="44"/>
      <c r="AB887" s="44"/>
      <c r="AC887" s="44"/>
    </row>
    <row r="888" ht="14.25" customHeight="1">
      <c r="A888" s="44"/>
      <c r="B888" s="44"/>
      <c r="C888" s="78"/>
      <c r="D888" s="44"/>
      <c r="E888" s="44"/>
      <c r="F888" s="78"/>
      <c r="G888" s="78"/>
      <c r="H888" s="78"/>
      <c r="I888" s="78"/>
      <c r="J888" s="78"/>
      <c r="K888" s="44"/>
      <c r="L888" s="44"/>
      <c r="M888" s="44"/>
      <c r="N888" s="44"/>
      <c r="O888" s="44"/>
      <c r="P888" s="44"/>
      <c r="Q888" s="44"/>
      <c r="R888" s="44"/>
      <c r="S888" s="44"/>
      <c r="T888" s="44"/>
      <c r="U888" s="44"/>
      <c r="V888" s="44"/>
      <c r="W888" s="44"/>
      <c r="X888" s="44"/>
      <c r="Y888" s="44"/>
      <c r="Z888" s="44"/>
      <c r="AA888" s="44"/>
      <c r="AB888" s="44"/>
      <c r="AC888" s="44"/>
    </row>
    <row r="889" ht="14.25" customHeight="1">
      <c r="A889" s="44"/>
      <c r="B889" s="44"/>
      <c r="C889" s="78"/>
      <c r="D889" s="44"/>
      <c r="E889" s="44"/>
      <c r="F889" s="78"/>
      <c r="G889" s="78"/>
      <c r="H889" s="78"/>
      <c r="I889" s="78"/>
      <c r="J889" s="78"/>
      <c r="K889" s="44"/>
      <c r="L889" s="44"/>
      <c r="M889" s="44"/>
      <c r="N889" s="44"/>
      <c r="O889" s="44"/>
      <c r="P889" s="44"/>
      <c r="Q889" s="44"/>
      <c r="R889" s="44"/>
      <c r="S889" s="44"/>
      <c r="T889" s="44"/>
      <c r="U889" s="44"/>
      <c r="V889" s="44"/>
      <c r="W889" s="44"/>
      <c r="X889" s="44"/>
      <c r="Y889" s="44"/>
      <c r="Z889" s="44"/>
      <c r="AA889" s="44"/>
      <c r="AB889" s="44"/>
      <c r="AC889" s="44"/>
    </row>
    <row r="890" ht="14.25" customHeight="1">
      <c r="A890" s="44"/>
      <c r="B890" s="44"/>
      <c r="C890" s="78"/>
      <c r="D890" s="44"/>
      <c r="E890" s="44"/>
      <c r="F890" s="78"/>
      <c r="G890" s="78"/>
      <c r="H890" s="78"/>
      <c r="I890" s="78"/>
      <c r="J890" s="78"/>
      <c r="K890" s="44"/>
      <c r="L890" s="44"/>
      <c r="M890" s="44"/>
      <c r="N890" s="44"/>
      <c r="O890" s="44"/>
      <c r="P890" s="44"/>
      <c r="Q890" s="44"/>
      <c r="R890" s="44"/>
      <c r="S890" s="44"/>
      <c r="T890" s="44"/>
      <c r="U890" s="44"/>
      <c r="V890" s="44"/>
      <c r="W890" s="44"/>
      <c r="X890" s="44"/>
      <c r="Y890" s="44"/>
      <c r="Z890" s="44"/>
      <c r="AA890" s="44"/>
      <c r="AB890" s="44"/>
      <c r="AC890" s="44"/>
    </row>
    <row r="891" ht="14.25" customHeight="1">
      <c r="A891" s="44"/>
      <c r="B891" s="44"/>
      <c r="C891" s="78"/>
      <c r="D891" s="44"/>
      <c r="E891" s="44"/>
      <c r="F891" s="78"/>
      <c r="G891" s="78"/>
      <c r="H891" s="78"/>
      <c r="I891" s="78"/>
      <c r="J891" s="78"/>
      <c r="K891" s="44"/>
      <c r="L891" s="44"/>
      <c r="M891" s="44"/>
      <c r="N891" s="44"/>
      <c r="O891" s="44"/>
      <c r="P891" s="44"/>
      <c r="Q891" s="44"/>
      <c r="R891" s="44"/>
      <c r="S891" s="44"/>
      <c r="T891" s="44"/>
      <c r="U891" s="44"/>
      <c r="V891" s="44"/>
      <c r="W891" s="44"/>
      <c r="X891" s="44"/>
      <c r="Y891" s="44"/>
      <c r="Z891" s="44"/>
      <c r="AA891" s="44"/>
      <c r="AB891" s="44"/>
      <c r="AC891" s="44"/>
    </row>
    <row r="892" ht="14.25" customHeight="1">
      <c r="A892" s="44"/>
      <c r="B892" s="44"/>
      <c r="C892" s="78"/>
      <c r="D892" s="44"/>
      <c r="E892" s="44"/>
      <c r="F892" s="78"/>
      <c r="G892" s="78"/>
      <c r="H892" s="78"/>
      <c r="I892" s="78"/>
      <c r="J892" s="78"/>
      <c r="K892" s="44"/>
      <c r="L892" s="44"/>
      <c r="M892" s="44"/>
      <c r="N892" s="44"/>
      <c r="O892" s="44"/>
      <c r="P892" s="44"/>
      <c r="Q892" s="44"/>
      <c r="R892" s="44"/>
      <c r="S892" s="44"/>
      <c r="T892" s="44"/>
      <c r="U892" s="44"/>
      <c r="V892" s="44"/>
      <c r="W892" s="44"/>
      <c r="X892" s="44"/>
      <c r="Y892" s="44"/>
      <c r="Z892" s="44"/>
      <c r="AA892" s="44"/>
      <c r="AB892" s="44"/>
      <c r="AC892" s="44"/>
    </row>
    <row r="893" ht="14.25" customHeight="1">
      <c r="A893" s="44"/>
      <c r="B893" s="44"/>
      <c r="C893" s="78"/>
      <c r="D893" s="44"/>
      <c r="E893" s="44"/>
      <c r="F893" s="78"/>
      <c r="G893" s="78"/>
      <c r="H893" s="78"/>
      <c r="I893" s="78"/>
      <c r="J893" s="78"/>
      <c r="K893" s="44"/>
      <c r="L893" s="44"/>
      <c r="M893" s="44"/>
      <c r="N893" s="44"/>
      <c r="O893" s="44"/>
      <c r="P893" s="44"/>
      <c r="Q893" s="44"/>
      <c r="R893" s="44"/>
      <c r="S893" s="44"/>
      <c r="T893" s="44"/>
      <c r="U893" s="44"/>
      <c r="V893" s="44"/>
      <c r="W893" s="44"/>
      <c r="X893" s="44"/>
      <c r="Y893" s="44"/>
      <c r="Z893" s="44"/>
      <c r="AA893" s="44"/>
      <c r="AB893" s="44"/>
      <c r="AC893" s="44"/>
    </row>
    <row r="894" ht="14.25" customHeight="1">
      <c r="A894" s="44"/>
      <c r="B894" s="44"/>
      <c r="C894" s="78"/>
      <c r="D894" s="44"/>
      <c r="E894" s="44"/>
      <c r="F894" s="78"/>
      <c r="G894" s="78"/>
      <c r="H894" s="78"/>
      <c r="I894" s="78"/>
      <c r="J894" s="78"/>
      <c r="K894" s="44"/>
      <c r="L894" s="44"/>
      <c r="M894" s="44"/>
      <c r="N894" s="44"/>
      <c r="O894" s="44"/>
      <c r="P894" s="44"/>
      <c r="Q894" s="44"/>
      <c r="R894" s="44"/>
      <c r="S894" s="44"/>
      <c r="T894" s="44"/>
      <c r="U894" s="44"/>
      <c r="V894" s="44"/>
      <c r="W894" s="44"/>
      <c r="X894" s="44"/>
      <c r="Y894" s="44"/>
      <c r="Z894" s="44"/>
      <c r="AA894" s="44"/>
      <c r="AB894" s="44"/>
      <c r="AC894" s="44"/>
    </row>
    <row r="895" ht="14.25" customHeight="1">
      <c r="A895" s="44"/>
      <c r="B895" s="44"/>
      <c r="C895" s="78"/>
      <c r="D895" s="44"/>
      <c r="E895" s="44"/>
      <c r="F895" s="78"/>
      <c r="G895" s="78"/>
      <c r="H895" s="78"/>
      <c r="I895" s="78"/>
      <c r="J895" s="78"/>
      <c r="K895" s="44"/>
      <c r="L895" s="44"/>
      <c r="M895" s="44"/>
      <c r="N895" s="44"/>
      <c r="O895" s="44"/>
      <c r="P895" s="44"/>
      <c r="Q895" s="44"/>
      <c r="R895" s="44"/>
      <c r="S895" s="44"/>
      <c r="T895" s="44"/>
      <c r="U895" s="44"/>
      <c r="V895" s="44"/>
      <c r="W895" s="44"/>
      <c r="X895" s="44"/>
      <c r="Y895" s="44"/>
      <c r="Z895" s="44"/>
      <c r="AA895" s="44"/>
      <c r="AB895" s="44"/>
      <c r="AC895" s="44"/>
    </row>
    <row r="896" ht="14.25" customHeight="1">
      <c r="A896" s="44"/>
      <c r="B896" s="44"/>
      <c r="C896" s="78"/>
      <c r="D896" s="44"/>
      <c r="E896" s="44"/>
      <c r="F896" s="78"/>
      <c r="G896" s="78"/>
      <c r="H896" s="78"/>
      <c r="I896" s="78"/>
      <c r="J896" s="78"/>
      <c r="K896" s="44"/>
      <c r="L896" s="44"/>
      <c r="M896" s="44"/>
      <c r="N896" s="44"/>
      <c r="O896" s="44"/>
      <c r="P896" s="44"/>
      <c r="Q896" s="44"/>
      <c r="R896" s="44"/>
      <c r="S896" s="44"/>
      <c r="T896" s="44"/>
      <c r="U896" s="44"/>
      <c r="V896" s="44"/>
      <c r="W896" s="44"/>
      <c r="X896" s="44"/>
      <c r="Y896" s="44"/>
      <c r="Z896" s="44"/>
      <c r="AA896" s="44"/>
      <c r="AB896" s="44"/>
      <c r="AC896" s="44"/>
    </row>
    <row r="897" ht="14.25" customHeight="1">
      <c r="A897" s="44"/>
      <c r="B897" s="44"/>
      <c r="C897" s="78"/>
      <c r="D897" s="44"/>
      <c r="E897" s="44"/>
      <c r="F897" s="78"/>
      <c r="G897" s="78"/>
      <c r="H897" s="78"/>
      <c r="I897" s="78"/>
      <c r="J897" s="78"/>
      <c r="K897" s="44"/>
      <c r="L897" s="44"/>
      <c r="M897" s="44"/>
      <c r="N897" s="44"/>
      <c r="O897" s="44"/>
      <c r="P897" s="44"/>
      <c r="Q897" s="44"/>
      <c r="R897" s="44"/>
      <c r="S897" s="44"/>
      <c r="T897" s="44"/>
      <c r="U897" s="44"/>
      <c r="V897" s="44"/>
      <c r="W897" s="44"/>
      <c r="X897" s="44"/>
      <c r="Y897" s="44"/>
      <c r="Z897" s="44"/>
      <c r="AA897" s="44"/>
      <c r="AB897" s="44"/>
      <c r="AC897" s="44"/>
    </row>
    <row r="898" ht="14.25" customHeight="1">
      <c r="A898" s="44"/>
      <c r="B898" s="44"/>
      <c r="C898" s="78"/>
      <c r="D898" s="44"/>
      <c r="E898" s="44"/>
      <c r="F898" s="78"/>
      <c r="G898" s="78"/>
      <c r="H898" s="78"/>
      <c r="I898" s="78"/>
      <c r="J898" s="78"/>
      <c r="K898" s="44"/>
      <c r="L898" s="44"/>
      <c r="M898" s="44"/>
      <c r="N898" s="44"/>
      <c r="O898" s="44"/>
      <c r="P898" s="44"/>
      <c r="Q898" s="44"/>
      <c r="R898" s="44"/>
      <c r="S898" s="44"/>
      <c r="T898" s="44"/>
      <c r="U898" s="44"/>
      <c r="V898" s="44"/>
      <c r="W898" s="44"/>
      <c r="X898" s="44"/>
      <c r="Y898" s="44"/>
      <c r="Z898" s="44"/>
      <c r="AA898" s="44"/>
      <c r="AB898" s="44"/>
      <c r="AC898" s="44"/>
    </row>
    <row r="899" ht="14.25" customHeight="1">
      <c r="A899" s="44"/>
      <c r="B899" s="44"/>
      <c r="C899" s="78"/>
      <c r="D899" s="44"/>
      <c r="E899" s="44"/>
      <c r="F899" s="78"/>
      <c r="G899" s="78"/>
      <c r="H899" s="78"/>
      <c r="I899" s="78"/>
      <c r="J899" s="78"/>
      <c r="K899" s="44"/>
      <c r="L899" s="44"/>
      <c r="M899" s="44"/>
      <c r="N899" s="44"/>
      <c r="O899" s="44"/>
      <c r="P899" s="44"/>
      <c r="Q899" s="44"/>
      <c r="R899" s="44"/>
      <c r="S899" s="44"/>
      <c r="T899" s="44"/>
      <c r="U899" s="44"/>
      <c r="V899" s="44"/>
      <c r="W899" s="44"/>
      <c r="X899" s="44"/>
      <c r="Y899" s="44"/>
      <c r="Z899" s="44"/>
      <c r="AA899" s="44"/>
      <c r="AB899" s="44"/>
      <c r="AC899" s="44"/>
    </row>
    <row r="900" ht="14.25" customHeight="1">
      <c r="A900" s="44"/>
      <c r="B900" s="44"/>
      <c r="C900" s="78"/>
      <c r="D900" s="44"/>
      <c r="E900" s="44"/>
      <c r="F900" s="78"/>
      <c r="G900" s="78"/>
      <c r="H900" s="78"/>
      <c r="I900" s="78"/>
      <c r="J900" s="78"/>
      <c r="K900" s="44"/>
      <c r="L900" s="44"/>
      <c r="M900" s="44"/>
      <c r="N900" s="44"/>
      <c r="O900" s="44"/>
      <c r="P900" s="44"/>
      <c r="Q900" s="44"/>
      <c r="R900" s="44"/>
      <c r="S900" s="44"/>
      <c r="T900" s="44"/>
      <c r="U900" s="44"/>
      <c r="V900" s="44"/>
      <c r="W900" s="44"/>
      <c r="X900" s="44"/>
      <c r="Y900" s="44"/>
      <c r="Z900" s="44"/>
      <c r="AA900" s="44"/>
      <c r="AB900" s="44"/>
      <c r="AC900" s="44"/>
    </row>
    <row r="901" ht="14.25" customHeight="1">
      <c r="A901" s="44"/>
      <c r="B901" s="44"/>
      <c r="C901" s="78"/>
      <c r="D901" s="44"/>
      <c r="E901" s="44"/>
      <c r="F901" s="78"/>
      <c r="G901" s="78"/>
      <c r="H901" s="78"/>
      <c r="I901" s="78"/>
      <c r="J901" s="78"/>
      <c r="K901" s="44"/>
      <c r="L901" s="44"/>
      <c r="M901" s="44"/>
      <c r="N901" s="44"/>
      <c r="O901" s="44"/>
      <c r="P901" s="44"/>
      <c r="Q901" s="44"/>
      <c r="R901" s="44"/>
      <c r="S901" s="44"/>
      <c r="T901" s="44"/>
      <c r="U901" s="44"/>
      <c r="V901" s="44"/>
      <c r="W901" s="44"/>
      <c r="X901" s="44"/>
      <c r="Y901" s="44"/>
      <c r="Z901" s="44"/>
      <c r="AA901" s="44"/>
      <c r="AB901" s="44"/>
      <c r="AC901" s="44"/>
    </row>
    <row r="902" ht="14.25" customHeight="1">
      <c r="A902" s="44"/>
      <c r="B902" s="44"/>
      <c r="C902" s="78"/>
      <c r="D902" s="44"/>
      <c r="E902" s="44"/>
      <c r="F902" s="78"/>
      <c r="G902" s="78"/>
      <c r="H902" s="78"/>
      <c r="I902" s="78"/>
      <c r="J902" s="78"/>
      <c r="K902" s="44"/>
      <c r="L902" s="44"/>
      <c r="M902" s="44"/>
      <c r="N902" s="44"/>
      <c r="O902" s="44"/>
      <c r="P902" s="44"/>
      <c r="Q902" s="44"/>
      <c r="R902" s="44"/>
      <c r="S902" s="44"/>
      <c r="T902" s="44"/>
      <c r="U902" s="44"/>
      <c r="V902" s="44"/>
      <c r="W902" s="44"/>
      <c r="X902" s="44"/>
      <c r="Y902" s="44"/>
      <c r="Z902" s="44"/>
      <c r="AA902" s="44"/>
      <c r="AB902" s="44"/>
      <c r="AC902" s="44"/>
    </row>
    <row r="903" ht="14.25" customHeight="1">
      <c r="A903" s="44"/>
      <c r="B903" s="44"/>
      <c r="C903" s="78"/>
      <c r="D903" s="44"/>
      <c r="E903" s="44"/>
      <c r="F903" s="78"/>
      <c r="G903" s="78"/>
      <c r="H903" s="78"/>
      <c r="I903" s="78"/>
      <c r="J903" s="78"/>
      <c r="K903" s="44"/>
      <c r="L903" s="44"/>
      <c r="M903" s="44"/>
      <c r="N903" s="44"/>
      <c r="O903" s="44"/>
      <c r="P903" s="44"/>
      <c r="Q903" s="44"/>
      <c r="R903" s="44"/>
      <c r="S903" s="44"/>
      <c r="T903" s="44"/>
      <c r="U903" s="44"/>
      <c r="V903" s="44"/>
      <c r="W903" s="44"/>
      <c r="X903" s="44"/>
      <c r="Y903" s="44"/>
      <c r="Z903" s="44"/>
      <c r="AA903" s="44"/>
      <c r="AB903" s="44"/>
      <c r="AC903" s="44"/>
    </row>
    <row r="904" ht="14.25" customHeight="1">
      <c r="A904" s="44"/>
      <c r="B904" s="44"/>
      <c r="C904" s="78"/>
      <c r="D904" s="44"/>
      <c r="E904" s="44"/>
      <c r="F904" s="78"/>
      <c r="G904" s="78"/>
      <c r="H904" s="78"/>
      <c r="I904" s="78"/>
      <c r="J904" s="78"/>
      <c r="K904" s="44"/>
      <c r="L904" s="44"/>
      <c r="M904" s="44"/>
      <c r="N904" s="44"/>
      <c r="O904" s="44"/>
      <c r="P904" s="44"/>
      <c r="Q904" s="44"/>
      <c r="R904" s="44"/>
      <c r="S904" s="44"/>
      <c r="T904" s="44"/>
      <c r="U904" s="44"/>
      <c r="V904" s="44"/>
      <c r="W904" s="44"/>
      <c r="X904" s="44"/>
      <c r="Y904" s="44"/>
      <c r="Z904" s="44"/>
      <c r="AA904" s="44"/>
      <c r="AB904" s="44"/>
      <c r="AC904" s="44"/>
    </row>
    <row r="905" ht="14.25" customHeight="1">
      <c r="A905" s="44"/>
      <c r="B905" s="44"/>
      <c r="C905" s="78"/>
      <c r="D905" s="44"/>
      <c r="E905" s="44"/>
      <c r="F905" s="78"/>
      <c r="G905" s="78"/>
      <c r="H905" s="78"/>
      <c r="I905" s="78"/>
      <c r="J905" s="78"/>
      <c r="K905" s="44"/>
      <c r="L905" s="44"/>
      <c r="M905" s="44"/>
      <c r="N905" s="44"/>
      <c r="O905" s="44"/>
      <c r="P905" s="44"/>
      <c r="Q905" s="44"/>
      <c r="R905" s="44"/>
      <c r="S905" s="44"/>
      <c r="T905" s="44"/>
      <c r="U905" s="44"/>
      <c r="V905" s="44"/>
      <c r="W905" s="44"/>
      <c r="X905" s="44"/>
      <c r="Y905" s="44"/>
      <c r="Z905" s="44"/>
      <c r="AA905" s="44"/>
      <c r="AB905" s="44"/>
      <c r="AC905" s="44"/>
    </row>
    <row r="906" ht="14.25" customHeight="1">
      <c r="A906" s="44"/>
      <c r="B906" s="44"/>
      <c r="C906" s="78"/>
      <c r="D906" s="44"/>
      <c r="E906" s="44"/>
      <c r="F906" s="78"/>
      <c r="G906" s="78"/>
      <c r="H906" s="78"/>
      <c r="I906" s="78"/>
      <c r="J906" s="78"/>
      <c r="K906" s="44"/>
      <c r="L906" s="44"/>
      <c r="M906" s="44"/>
      <c r="N906" s="44"/>
      <c r="O906" s="44"/>
      <c r="P906" s="44"/>
      <c r="Q906" s="44"/>
      <c r="R906" s="44"/>
      <c r="S906" s="44"/>
      <c r="T906" s="44"/>
      <c r="U906" s="44"/>
      <c r="V906" s="44"/>
      <c r="W906" s="44"/>
      <c r="X906" s="44"/>
      <c r="Y906" s="44"/>
      <c r="Z906" s="44"/>
      <c r="AA906" s="44"/>
      <c r="AB906" s="44"/>
      <c r="AC906" s="44"/>
    </row>
    <row r="907" ht="14.25" customHeight="1">
      <c r="A907" s="44"/>
      <c r="B907" s="44"/>
      <c r="C907" s="78"/>
      <c r="D907" s="44"/>
      <c r="E907" s="44"/>
      <c r="F907" s="78"/>
      <c r="G907" s="78"/>
      <c r="H907" s="78"/>
      <c r="I907" s="78"/>
      <c r="J907" s="78"/>
      <c r="K907" s="44"/>
      <c r="L907" s="44"/>
      <c r="M907" s="44"/>
      <c r="N907" s="44"/>
      <c r="O907" s="44"/>
      <c r="P907" s="44"/>
      <c r="Q907" s="44"/>
      <c r="R907" s="44"/>
      <c r="S907" s="44"/>
      <c r="T907" s="44"/>
      <c r="U907" s="44"/>
      <c r="V907" s="44"/>
      <c r="W907" s="44"/>
      <c r="X907" s="44"/>
      <c r="Y907" s="44"/>
      <c r="Z907" s="44"/>
      <c r="AA907" s="44"/>
      <c r="AB907" s="44"/>
      <c r="AC907" s="44"/>
    </row>
    <row r="908" ht="14.25" customHeight="1">
      <c r="A908" s="44"/>
      <c r="B908" s="44"/>
      <c r="C908" s="78"/>
      <c r="D908" s="44"/>
      <c r="E908" s="44"/>
      <c r="F908" s="78"/>
      <c r="G908" s="78"/>
      <c r="H908" s="78"/>
      <c r="I908" s="78"/>
      <c r="J908" s="78"/>
      <c r="K908" s="44"/>
      <c r="L908" s="44"/>
      <c r="M908" s="44"/>
      <c r="N908" s="44"/>
      <c r="O908" s="44"/>
      <c r="P908" s="44"/>
      <c r="Q908" s="44"/>
      <c r="R908" s="44"/>
      <c r="S908" s="44"/>
      <c r="T908" s="44"/>
      <c r="U908" s="44"/>
      <c r="V908" s="44"/>
      <c r="W908" s="44"/>
      <c r="X908" s="44"/>
      <c r="Y908" s="44"/>
      <c r="Z908" s="44"/>
      <c r="AA908" s="44"/>
      <c r="AB908" s="44"/>
      <c r="AC908" s="44"/>
    </row>
    <row r="909" ht="14.25" customHeight="1">
      <c r="A909" s="44"/>
      <c r="B909" s="44"/>
      <c r="C909" s="78"/>
      <c r="D909" s="44"/>
      <c r="E909" s="44"/>
      <c r="F909" s="78"/>
      <c r="G909" s="78"/>
      <c r="H909" s="78"/>
      <c r="I909" s="78"/>
      <c r="J909" s="78"/>
      <c r="K909" s="44"/>
      <c r="L909" s="44"/>
      <c r="M909" s="44"/>
      <c r="N909" s="44"/>
      <c r="O909" s="44"/>
      <c r="P909" s="44"/>
      <c r="Q909" s="44"/>
      <c r="R909" s="44"/>
      <c r="S909" s="44"/>
      <c r="T909" s="44"/>
      <c r="U909" s="44"/>
      <c r="V909" s="44"/>
      <c r="W909" s="44"/>
      <c r="X909" s="44"/>
      <c r="Y909" s="44"/>
      <c r="Z909" s="44"/>
      <c r="AA909" s="44"/>
      <c r="AB909" s="44"/>
      <c r="AC909" s="44"/>
    </row>
    <row r="910" ht="14.25" customHeight="1">
      <c r="A910" s="44"/>
      <c r="B910" s="44"/>
      <c r="C910" s="78"/>
      <c r="D910" s="44"/>
      <c r="E910" s="44"/>
      <c r="F910" s="78"/>
      <c r="G910" s="78"/>
      <c r="H910" s="78"/>
      <c r="I910" s="78"/>
      <c r="J910" s="78"/>
      <c r="K910" s="44"/>
      <c r="L910" s="44"/>
      <c r="M910" s="44"/>
      <c r="N910" s="44"/>
      <c r="O910" s="44"/>
      <c r="P910" s="44"/>
      <c r="Q910" s="44"/>
      <c r="R910" s="44"/>
      <c r="S910" s="44"/>
      <c r="T910" s="44"/>
      <c r="U910" s="44"/>
      <c r="V910" s="44"/>
      <c r="W910" s="44"/>
      <c r="X910" s="44"/>
      <c r="Y910" s="44"/>
      <c r="Z910" s="44"/>
      <c r="AA910" s="44"/>
      <c r="AB910" s="44"/>
      <c r="AC910" s="44"/>
    </row>
    <row r="911" ht="14.25" customHeight="1">
      <c r="A911" s="44"/>
      <c r="B911" s="44"/>
      <c r="C911" s="78"/>
      <c r="D911" s="44"/>
      <c r="E911" s="44"/>
      <c r="F911" s="78"/>
      <c r="G911" s="78"/>
      <c r="H911" s="78"/>
      <c r="I911" s="78"/>
      <c r="J911" s="78"/>
      <c r="K911" s="44"/>
      <c r="L911" s="44"/>
      <c r="M911" s="44"/>
      <c r="N911" s="44"/>
      <c r="O911" s="44"/>
      <c r="P911" s="44"/>
      <c r="Q911" s="44"/>
      <c r="R911" s="44"/>
      <c r="S911" s="44"/>
      <c r="T911" s="44"/>
      <c r="U911" s="44"/>
      <c r="V911" s="44"/>
      <c r="W911" s="44"/>
      <c r="X911" s="44"/>
      <c r="Y911" s="44"/>
      <c r="Z911" s="44"/>
      <c r="AA911" s="44"/>
      <c r="AB911" s="44"/>
      <c r="AC911" s="44"/>
    </row>
    <row r="912" ht="14.25" customHeight="1">
      <c r="A912" s="44"/>
      <c r="B912" s="44"/>
      <c r="C912" s="78"/>
      <c r="D912" s="44"/>
      <c r="E912" s="44"/>
      <c r="F912" s="78"/>
      <c r="G912" s="78"/>
      <c r="H912" s="78"/>
      <c r="I912" s="78"/>
      <c r="J912" s="78"/>
      <c r="K912" s="44"/>
      <c r="L912" s="44"/>
      <c r="M912" s="44"/>
      <c r="N912" s="44"/>
      <c r="O912" s="44"/>
      <c r="P912" s="44"/>
      <c r="Q912" s="44"/>
      <c r="R912" s="44"/>
      <c r="S912" s="44"/>
      <c r="T912" s="44"/>
      <c r="U912" s="44"/>
      <c r="V912" s="44"/>
      <c r="W912" s="44"/>
      <c r="X912" s="44"/>
      <c r="Y912" s="44"/>
      <c r="Z912" s="44"/>
      <c r="AA912" s="44"/>
      <c r="AB912" s="44"/>
      <c r="AC912" s="44"/>
    </row>
    <row r="913" ht="14.25" customHeight="1">
      <c r="A913" s="44"/>
      <c r="B913" s="44"/>
      <c r="C913" s="78"/>
      <c r="D913" s="44"/>
      <c r="E913" s="44"/>
      <c r="F913" s="78"/>
      <c r="G913" s="78"/>
      <c r="H913" s="78"/>
      <c r="I913" s="78"/>
      <c r="J913" s="78"/>
      <c r="K913" s="44"/>
      <c r="L913" s="44"/>
      <c r="M913" s="44"/>
      <c r="N913" s="44"/>
      <c r="O913" s="44"/>
      <c r="P913" s="44"/>
      <c r="Q913" s="44"/>
      <c r="R913" s="44"/>
      <c r="S913" s="44"/>
      <c r="T913" s="44"/>
      <c r="U913" s="44"/>
      <c r="V913" s="44"/>
      <c r="W913" s="44"/>
      <c r="X913" s="44"/>
      <c r="Y913" s="44"/>
      <c r="Z913" s="44"/>
      <c r="AA913" s="44"/>
      <c r="AB913" s="44"/>
      <c r="AC913" s="44"/>
    </row>
    <row r="914" ht="14.25" customHeight="1">
      <c r="A914" s="44"/>
      <c r="B914" s="44"/>
      <c r="C914" s="78"/>
      <c r="D914" s="44"/>
      <c r="E914" s="44"/>
      <c r="F914" s="78"/>
      <c r="G914" s="78"/>
      <c r="H914" s="78"/>
      <c r="I914" s="78"/>
      <c r="J914" s="78"/>
      <c r="K914" s="44"/>
      <c r="L914" s="44"/>
      <c r="M914" s="44"/>
      <c r="N914" s="44"/>
      <c r="O914" s="44"/>
      <c r="P914" s="44"/>
      <c r="Q914" s="44"/>
      <c r="R914" s="44"/>
      <c r="S914" s="44"/>
      <c r="T914" s="44"/>
      <c r="U914" s="44"/>
      <c r="V914" s="44"/>
      <c r="W914" s="44"/>
      <c r="X914" s="44"/>
      <c r="Y914" s="44"/>
      <c r="Z914" s="44"/>
      <c r="AA914" s="44"/>
      <c r="AB914" s="44"/>
      <c r="AC914" s="44"/>
    </row>
    <row r="915" ht="14.25" customHeight="1">
      <c r="A915" s="44"/>
      <c r="B915" s="44"/>
      <c r="C915" s="78"/>
      <c r="D915" s="44"/>
      <c r="E915" s="44"/>
      <c r="F915" s="78"/>
      <c r="G915" s="78"/>
      <c r="H915" s="78"/>
      <c r="I915" s="78"/>
      <c r="J915" s="78"/>
      <c r="K915" s="44"/>
      <c r="L915" s="44"/>
      <c r="M915" s="44"/>
      <c r="N915" s="44"/>
      <c r="O915" s="44"/>
      <c r="P915" s="44"/>
      <c r="Q915" s="44"/>
      <c r="R915" s="44"/>
      <c r="S915" s="44"/>
      <c r="T915" s="44"/>
      <c r="U915" s="44"/>
      <c r="V915" s="44"/>
      <c r="W915" s="44"/>
      <c r="X915" s="44"/>
      <c r="Y915" s="44"/>
      <c r="Z915" s="44"/>
      <c r="AA915" s="44"/>
      <c r="AB915" s="44"/>
      <c r="AC915" s="44"/>
    </row>
    <row r="916" ht="14.25" customHeight="1">
      <c r="A916" s="44"/>
      <c r="B916" s="44"/>
      <c r="C916" s="78"/>
      <c r="D916" s="44"/>
      <c r="E916" s="44"/>
      <c r="F916" s="78"/>
      <c r="G916" s="78"/>
      <c r="H916" s="78"/>
      <c r="I916" s="78"/>
      <c r="J916" s="78"/>
      <c r="K916" s="44"/>
      <c r="L916" s="44"/>
      <c r="M916" s="44"/>
      <c r="N916" s="44"/>
      <c r="O916" s="44"/>
      <c r="P916" s="44"/>
      <c r="Q916" s="44"/>
      <c r="R916" s="44"/>
      <c r="S916" s="44"/>
      <c r="T916" s="44"/>
      <c r="U916" s="44"/>
      <c r="V916" s="44"/>
      <c r="W916" s="44"/>
      <c r="X916" s="44"/>
      <c r="Y916" s="44"/>
      <c r="Z916" s="44"/>
      <c r="AA916" s="44"/>
      <c r="AB916" s="44"/>
      <c r="AC916" s="44"/>
    </row>
    <row r="917" ht="14.25" customHeight="1">
      <c r="A917" s="44"/>
      <c r="B917" s="44"/>
      <c r="C917" s="78"/>
      <c r="D917" s="44"/>
      <c r="E917" s="44"/>
      <c r="F917" s="78"/>
      <c r="G917" s="78"/>
      <c r="H917" s="78"/>
      <c r="I917" s="78"/>
      <c r="J917" s="78"/>
      <c r="K917" s="44"/>
      <c r="L917" s="44"/>
      <c r="M917" s="44"/>
      <c r="N917" s="44"/>
      <c r="O917" s="44"/>
      <c r="P917" s="44"/>
      <c r="Q917" s="44"/>
      <c r="R917" s="44"/>
      <c r="S917" s="44"/>
      <c r="T917" s="44"/>
      <c r="U917" s="44"/>
      <c r="V917" s="44"/>
      <c r="W917" s="44"/>
      <c r="X917" s="44"/>
      <c r="Y917" s="44"/>
      <c r="Z917" s="44"/>
      <c r="AA917" s="44"/>
      <c r="AB917" s="44"/>
      <c r="AC917" s="44"/>
    </row>
    <row r="918" ht="14.25" customHeight="1">
      <c r="A918" s="44"/>
      <c r="B918" s="44"/>
      <c r="C918" s="78"/>
      <c r="D918" s="44"/>
      <c r="E918" s="44"/>
      <c r="F918" s="78"/>
      <c r="G918" s="78"/>
      <c r="H918" s="78"/>
      <c r="I918" s="78"/>
      <c r="J918" s="78"/>
      <c r="K918" s="44"/>
      <c r="L918" s="44"/>
      <c r="M918" s="44"/>
      <c r="N918" s="44"/>
      <c r="O918" s="44"/>
      <c r="P918" s="44"/>
      <c r="Q918" s="44"/>
      <c r="R918" s="44"/>
      <c r="S918" s="44"/>
      <c r="T918" s="44"/>
      <c r="U918" s="44"/>
      <c r="V918" s="44"/>
      <c r="W918" s="44"/>
      <c r="X918" s="44"/>
      <c r="Y918" s="44"/>
      <c r="Z918" s="44"/>
      <c r="AA918" s="44"/>
      <c r="AB918" s="44"/>
      <c r="AC918" s="44"/>
    </row>
    <row r="919" ht="14.25" customHeight="1">
      <c r="A919" s="44"/>
      <c r="B919" s="44"/>
      <c r="C919" s="78"/>
      <c r="D919" s="44"/>
      <c r="E919" s="44"/>
      <c r="F919" s="78"/>
      <c r="G919" s="78"/>
      <c r="H919" s="78"/>
      <c r="I919" s="78"/>
      <c r="J919" s="78"/>
      <c r="K919" s="44"/>
      <c r="L919" s="44"/>
      <c r="M919" s="44"/>
      <c r="N919" s="44"/>
      <c r="O919" s="44"/>
      <c r="P919" s="44"/>
      <c r="Q919" s="44"/>
      <c r="R919" s="44"/>
      <c r="S919" s="44"/>
      <c r="T919" s="44"/>
      <c r="U919" s="44"/>
      <c r="V919" s="44"/>
      <c r="W919" s="44"/>
      <c r="X919" s="44"/>
      <c r="Y919" s="44"/>
      <c r="Z919" s="44"/>
      <c r="AA919" s="44"/>
      <c r="AB919" s="44"/>
      <c r="AC919" s="44"/>
    </row>
    <row r="920" ht="14.25" customHeight="1">
      <c r="A920" s="44"/>
      <c r="B920" s="44"/>
      <c r="C920" s="78"/>
      <c r="D920" s="44"/>
      <c r="E920" s="44"/>
      <c r="F920" s="78"/>
      <c r="G920" s="78"/>
      <c r="H920" s="78"/>
      <c r="I920" s="78"/>
      <c r="J920" s="78"/>
      <c r="K920" s="44"/>
      <c r="L920" s="44"/>
      <c r="M920" s="44"/>
      <c r="N920" s="44"/>
      <c r="O920" s="44"/>
      <c r="P920" s="44"/>
      <c r="Q920" s="44"/>
      <c r="R920" s="44"/>
      <c r="S920" s="44"/>
      <c r="T920" s="44"/>
      <c r="U920" s="44"/>
      <c r="V920" s="44"/>
      <c r="W920" s="44"/>
      <c r="X920" s="44"/>
      <c r="Y920" s="44"/>
      <c r="Z920" s="44"/>
      <c r="AA920" s="44"/>
      <c r="AB920" s="44"/>
      <c r="AC920" s="44"/>
    </row>
    <row r="921" ht="14.25" customHeight="1">
      <c r="A921" s="44"/>
      <c r="B921" s="44"/>
      <c r="C921" s="78"/>
      <c r="D921" s="44"/>
      <c r="E921" s="44"/>
      <c r="F921" s="78"/>
      <c r="G921" s="78"/>
      <c r="H921" s="78"/>
      <c r="I921" s="78"/>
      <c r="J921" s="78"/>
      <c r="K921" s="44"/>
      <c r="L921" s="44"/>
      <c r="M921" s="44"/>
      <c r="N921" s="44"/>
      <c r="O921" s="44"/>
      <c r="P921" s="44"/>
      <c r="Q921" s="44"/>
      <c r="R921" s="44"/>
      <c r="S921" s="44"/>
      <c r="T921" s="44"/>
      <c r="U921" s="44"/>
      <c r="V921" s="44"/>
      <c r="W921" s="44"/>
      <c r="X921" s="44"/>
      <c r="Y921" s="44"/>
      <c r="Z921" s="44"/>
      <c r="AA921" s="44"/>
      <c r="AB921" s="44"/>
      <c r="AC921" s="44"/>
    </row>
    <row r="922" ht="14.25" customHeight="1">
      <c r="A922" s="44"/>
      <c r="B922" s="44"/>
      <c r="C922" s="78"/>
      <c r="D922" s="44"/>
      <c r="E922" s="44"/>
      <c r="F922" s="78"/>
      <c r="G922" s="78"/>
      <c r="H922" s="78"/>
      <c r="I922" s="78"/>
      <c r="J922" s="78"/>
      <c r="K922" s="44"/>
      <c r="L922" s="44"/>
      <c r="M922" s="44"/>
      <c r="N922" s="44"/>
      <c r="O922" s="44"/>
      <c r="P922" s="44"/>
      <c r="Q922" s="44"/>
      <c r="R922" s="44"/>
      <c r="S922" s="44"/>
      <c r="T922" s="44"/>
      <c r="U922" s="44"/>
      <c r="V922" s="44"/>
      <c r="W922" s="44"/>
      <c r="X922" s="44"/>
      <c r="Y922" s="44"/>
      <c r="Z922" s="44"/>
      <c r="AA922" s="44"/>
      <c r="AB922" s="44"/>
      <c r="AC922" s="44"/>
    </row>
    <row r="923" ht="14.25" customHeight="1">
      <c r="A923" s="44"/>
      <c r="B923" s="44"/>
      <c r="C923" s="78"/>
      <c r="D923" s="44"/>
      <c r="E923" s="44"/>
      <c r="F923" s="78"/>
      <c r="G923" s="78"/>
      <c r="H923" s="78"/>
      <c r="I923" s="78"/>
      <c r="J923" s="78"/>
      <c r="K923" s="44"/>
      <c r="L923" s="44"/>
      <c r="M923" s="44"/>
      <c r="N923" s="44"/>
      <c r="O923" s="44"/>
      <c r="P923" s="44"/>
      <c r="Q923" s="44"/>
      <c r="R923" s="44"/>
      <c r="S923" s="44"/>
      <c r="T923" s="44"/>
      <c r="U923" s="44"/>
      <c r="V923" s="44"/>
      <c r="W923" s="44"/>
      <c r="X923" s="44"/>
      <c r="Y923" s="44"/>
      <c r="Z923" s="44"/>
      <c r="AA923" s="44"/>
      <c r="AB923" s="44"/>
      <c r="AC923" s="44"/>
    </row>
    <row r="924" ht="14.25" customHeight="1">
      <c r="A924" s="44"/>
      <c r="B924" s="44"/>
      <c r="C924" s="78"/>
      <c r="D924" s="44"/>
      <c r="E924" s="44"/>
      <c r="F924" s="78"/>
      <c r="G924" s="78"/>
      <c r="H924" s="78"/>
      <c r="I924" s="78"/>
      <c r="J924" s="78"/>
      <c r="K924" s="44"/>
      <c r="L924" s="44"/>
      <c r="M924" s="44"/>
      <c r="N924" s="44"/>
      <c r="O924" s="44"/>
      <c r="P924" s="44"/>
      <c r="Q924" s="44"/>
      <c r="R924" s="44"/>
      <c r="S924" s="44"/>
      <c r="T924" s="44"/>
      <c r="U924" s="44"/>
      <c r="V924" s="44"/>
      <c r="W924" s="44"/>
      <c r="X924" s="44"/>
      <c r="Y924" s="44"/>
      <c r="Z924" s="44"/>
      <c r="AA924" s="44"/>
      <c r="AB924" s="44"/>
      <c r="AC924" s="44"/>
    </row>
    <row r="925" ht="14.25" customHeight="1">
      <c r="A925" s="44"/>
      <c r="B925" s="44"/>
      <c r="C925" s="78"/>
      <c r="D925" s="44"/>
      <c r="E925" s="44"/>
      <c r="F925" s="78"/>
      <c r="G925" s="78"/>
      <c r="H925" s="78"/>
      <c r="I925" s="78"/>
      <c r="J925" s="78"/>
      <c r="K925" s="44"/>
      <c r="L925" s="44"/>
      <c r="M925" s="44"/>
      <c r="N925" s="44"/>
      <c r="O925" s="44"/>
      <c r="P925" s="44"/>
      <c r="Q925" s="44"/>
      <c r="R925" s="44"/>
      <c r="S925" s="44"/>
      <c r="T925" s="44"/>
      <c r="U925" s="44"/>
      <c r="V925" s="44"/>
      <c r="W925" s="44"/>
      <c r="X925" s="44"/>
      <c r="Y925" s="44"/>
      <c r="Z925" s="44"/>
      <c r="AA925" s="44"/>
      <c r="AB925" s="44"/>
      <c r="AC925" s="44"/>
    </row>
    <row r="926" ht="14.25" customHeight="1">
      <c r="A926" s="44"/>
      <c r="B926" s="44"/>
      <c r="C926" s="78"/>
      <c r="D926" s="44"/>
      <c r="E926" s="44"/>
      <c r="F926" s="78"/>
      <c r="G926" s="78"/>
      <c r="H926" s="78"/>
      <c r="I926" s="78"/>
      <c r="J926" s="78"/>
      <c r="K926" s="44"/>
      <c r="L926" s="44"/>
      <c r="M926" s="44"/>
      <c r="N926" s="44"/>
      <c r="O926" s="44"/>
      <c r="P926" s="44"/>
      <c r="Q926" s="44"/>
      <c r="R926" s="44"/>
      <c r="S926" s="44"/>
      <c r="T926" s="44"/>
      <c r="U926" s="44"/>
      <c r="V926" s="44"/>
      <c r="W926" s="44"/>
      <c r="X926" s="44"/>
      <c r="Y926" s="44"/>
      <c r="Z926" s="44"/>
      <c r="AA926" s="44"/>
      <c r="AB926" s="44"/>
      <c r="AC926" s="44"/>
    </row>
    <row r="927" ht="14.25" customHeight="1">
      <c r="A927" s="44"/>
      <c r="B927" s="44"/>
      <c r="C927" s="78"/>
      <c r="D927" s="44"/>
      <c r="E927" s="44"/>
      <c r="F927" s="78"/>
      <c r="G927" s="78"/>
      <c r="H927" s="78"/>
      <c r="I927" s="78"/>
      <c r="J927" s="78"/>
      <c r="K927" s="44"/>
      <c r="L927" s="44"/>
      <c r="M927" s="44"/>
      <c r="N927" s="44"/>
      <c r="O927" s="44"/>
      <c r="P927" s="44"/>
      <c r="Q927" s="44"/>
      <c r="R927" s="44"/>
      <c r="S927" s="44"/>
      <c r="T927" s="44"/>
      <c r="U927" s="44"/>
      <c r="V927" s="44"/>
      <c r="W927" s="44"/>
      <c r="X927" s="44"/>
      <c r="Y927" s="44"/>
      <c r="Z927" s="44"/>
      <c r="AA927" s="44"/>
      <c r="AB927" s="44"/>
      <c r="AC927" s="44"/>
    </row>
    <row r="928" ht="14.25" customHeight="1">
      <c r="A928" s="44"/>
      <c r="B928" s="44"/>
      <c r="C928" s="78"/>
      <c r="D928" s="44"/>
      <c r="E928" s="44"/>
      <c r="F928" s="78"/>
      <c r="G928" s="78"/>
      <c r="H928" s="78"/>
      <c r="I928" s="78"/>
      <c r="J928" s="78"/>
      <c r="K928" s="44"/>
      <c r="L928" s="44"/>
      <c r="M928" s="44"/>
      <c r="N928" s="44"/>
      <c r="O928" s="44"/>
      <c r="P928" s="44"/>
      <c r="Q928" s="44"/>
      <c r="R928" s="44"/>
      <c r="S928" s="44"/>
      <c r="T928" s="44"/>
      <c r="U928" s="44"/>
      <c r="V928" s="44"/>
      <c r="W928" s="44"/>
      <c r="X928" s="44"/>
      <c r="Y928" s="44"/>
      <c r="Z928" s="44"/>
      <c r="AA928" s="44"/>
      <c r="AB928" s="44"/>
      <c r="AC928" s="44"/>
    </row>
    <row r="929" ht="14.25" customHeight="1">
      <c r="A929" s="44"/>
      <c r="B929" s="44"/>
      <c r="C929" s="78"/>
      <c r="D929" s="44"/>
      <c r="E929" s="44"/>
      <c r="F929" s="78"/>
      <c r="G929" s="78"/>
      <c r="H929" s="78"/>
      <c r="I929" s="78"/>
      <c r="J929" s="78"/>
      <c r="K929" s="44"/>
      <c r="L929" s="44"/>
      <c r="M929" s="44"/>
      <c r="N929" s="44"/>
      <c r="O929" s="44"/>
      <c r="P929" s="44"/>
      <c r="Q929" s="44"/>
      <c r="R929" s="44"/>
      <c r="S929" s="44"/>
      <c r="T929" s="44"/>
      <c r="U929" s="44"/>
      <c r="V929" s="44"/>
      <c r="W929" s="44"/>
      <c r="X929" s="44"/>
      <c r="Y929" s="44"/>
      <c r="Z929" s="44"/>
      <c r="AA929" s="44"/>
      <c r="AB929" s="44"/>
      <c r="AC929" s="44"/>
    </row>
    <row r="930" ht="14.25" customHeight="1">
      <c r="A930" s="44"/>
      <c r="B930" s="44"/>
      <c r="C930" s="78"/>
      <c r="D930" s="44"/>
      <c r="E930" s="44"/>
      <c r="F930" s="78"/>
      <c r="G930" s="78"/>
      <c r="H930" s="78"/>
      <c r="I930" s="78"/>
      <c r="J930" s="78"/>
      <c r="K930" s="44"/>
      <c r="L930" s="44"/>
      <c r="M930" s="44"/>
      <c r="N930" s="44"/>
      <c r="O930" s="44"/>
      <c r="P930" s="44"/>
      <c r="Q930" s="44"/>
      <c r="R930" s="44"/>
      <c r="S930" s="44"/>
      <c r="T930" s="44"/>
      <c r="U930" s="44"/>
      <c r="V930" s="44"/>
      <c r="W930" s="44"/>
      <c r="X930" s="44"/>
      <c r="Y930" s="44"/>
      <c r="Z930" s="44"/>
      <c r="AA930" s="44"/>
      <c r="AB930" s="44"/>
      <c r="AC930" s="44"/>
    </row>
    <row r="931" ht="14.25" customHeight="1">
      <c r="A931" s="44"/>
      <c r="B931" s="44"/>
      <c r="C931" s="78"/>
      <c r="D931" s="44"/>
      <c r="E931" s="44"/>
      <c r="F931" s="78"/>
      <c r="G931" s="78"/>
      <c r="H931" s="78"/>
      <c r="I931" s="78"/>
      <c r="J931" s="78"/>
      <c r="K931" s="44"/>
      <c r="L931" s="44"/>
      <c r="M931" s="44"/>
      <c r="N931" s="44"/>
      <c r="O931" s="44"/>
      <c r="P931" s="44"/>
      <c r="Q931" s="44"/>
      <c r="R931" s="44"/>
      <c r="S931" s="44"/>
      <c r="T931" s="44"/>
      <c r="U931" s="44"/>
      <c r="V931" s="44"/>
      <c r="W931" s="44"/>
      <c r="X931" s="44"/>
      <c r="Y931" s="44"/>
      <c r="Z931" s="44"/>
      <c r="AA931" s="44"/>
      <c r="AB931" s="44"/>
      <c r="AC931" s="44"/>
    </row>
    <row r="932" ht="14.25" customHeight="1">
      <c r="A932" s="44"/>
      <c r="B932" s="44"/>
      <c r="C932" s="78"/>
      <c r="D932" s="44"/>
      <c r="E932" s="44"/>
      <c r="F932" s="78"/>
      <c r="G932" s="78"/>
      <c r="H932" s="78"/>
      <c r="I932" s="78"/>
      <c r="J932" s="78"/>
      <c r="K932" s="44"/>
      <c r="L932" s="44"/>
      <c r="M932" s="44"/>
      <c r="N932" s="44"/>
      <c r="O932" s="44"/>
      <c r="P932" s="44"/>
      <c r="Q932" s="44"/>
      <c r="R932" s="44"/>
      <c r="S932" s="44"/>
      <c r="T932" s="44"/>
      <c r="U932" s="44"/>
      <c r="V932" s="44"/>
      <c r="W932" s="44"/>
      <c r="X932" s="44"/>
      <c r="Y932" s="44"/>
      <c r="Z932" s="44"/>
      <c r="AA932" s="44"/>
      <c r="AB932" s="44"/>
      <c r="AC932" s="44"/>
    </row>
    <row r="933" ht="14.25" customHeight="1">
      <c r="A933" s="44"/>
      <c r="B933" s="44"/>
      <c r="C933" s="78"/>
      <c r="D933" s="44"/>
      <c r="E933" s="44"/>
      <c r="F933" s="78"/>
      <c r="G933" s="78"/>
      <c r="H933" s="78"/>
      <c r="I933" s="78"/>
      <c r="J933" s="78"/>
      <c r="K933" s="44"/>
      <c r="L933" s="44"/>
      <c r="M933" s="44"/>
      <c r="N933" s="44"/>
      <c r="O933" s="44"/>
      <c r="P933" s="44"/>
      <c r="Q933" s="44"/>
      <c r="R933" s="44"/>
      <c r="S933" s="44"/>
      <c r="T933" s="44"/>
      <c r="U933" s="44"/>
      <c r="V933" s="44"/>
      <c r="W933" s="44"/>
      <c r="X933" s="44"/>
      <c r="Y933" s="44"/>
      <c r="Z933" s="44"/>
      <c r="AA933" s="44"/>
      <c r="AB933" s="44"/>
      <c r="AC933" s="44"/>
    </row>
    <row r="934" ht="14.25" customHeight="1">
      <c r="A934" s="44"/>
      <c r="B934" s="44"/>
      <c r="C934" s="78"/>
      <c r="D934" s="44"/>
      <c r="E934" s="44"/>
      <c r="F934" s="78"/>
      <c r="G934" s="78"/>
      <c r="H934" s="78"/>
      <c r="I934" s="78"/>
      <c r="J934" s="78"/>
      <c r="K934" s="44"/>
      <c r="L934" s="44"/>
      <c r="M934" s="44"/>
      <c r="N934" s="44"/>
      <c r="O934" s="44"/>
      <c r="P934" s="44"/>
      <c r="Q934" s="44"/>
      <c r="R934" s="44"/>
      <c r="S934" s="44"/>
      <c r="T934" s="44"/>
      <c r="U934" s="44"/>
      <c r="V934" s="44"/>
      <c r="W934" s="44"/>
      <c r="X934" s="44"/>
      <c r="Y934" s="44"/>
      <c r="Z934" s="44"/>
      <c r="AA934" s="44"/>
      <c r="AB934" s="44"/>
      <c r="AC934" s="44"/>
    </row>
    <row r="935" ht="14.25" customHeight="1">
      <c r="A935" s="44"/>
      <c r="B935" s="44"/>
      <c r="C935" s="78"/>
      <c r="D935" s="44"/>
      <c r="E935" s="44"/>
      <c r="F935" s="78"/>
      <c r="G935" s="78"/>
      <c r="H935" s="78"/>
      <c r="I935" s="78"/>
      <c r="J935" s="78"/>
      <c r="K935" s="44"/>
      <c r="L935" s="44"/>
      <c r="M935" s="44"/>
      <c r="N935" s="44"/>
      <c r="O935" s="44"/>
      <c r="P935" s="44"/>
      <c r="Q935" s="44"/>
      <c r="R935" s="44"/>
      <c r="S935" s="44"/>
      <c r="T935" s="44"/>
      <c r="U935" s="44"/>
      <c r="V935" s="44"/>
      <c r="W935" s="44"/>
      <c r="X935" s="44"/>
      <c r="Y935" s="44"/>
      <c r="Z935" s="44"/>
      <c r="AA935" s="44"/>
      <c r="AB935" s="44"/>
      <c r="AC935" s="44"/>
    </row>
    <row r="936" ht="14.25" customHeight="1">
      <c r="A936" s="44"/>
      <c r="B936" s="44"/>
      <c r="C936" s="78"/>
      <c r="D936" s="44"/>
      <c r="E936" s="44"/>
      <c r="F936" s="78"/>
      <c r="G936" s="78"/>
      <c r="H936" s="78"/>
      <c r="I936" s="78"/>
      <c r="J936" s="78"/>
      <c r="K936" s="44"/>
      <c r="L936" s="44"/>
      <c r="M936" s="44"/>
      <c r="N936" s="44"/>
      <c r="O936" s="44"/>
      <c r="P936" s="44"/>
      <c r="Q936" s="44"/>
      <c r="R936" s="44"/>
      <c r="S936" s="44"/>
      <c r="T936" s="44"/>
      <c r="U936" s="44"/>
      <c r="V936" s="44"/>
      <c r="W936" s="44"/>
      <c r="X936" s="44"/>
      <c r="Y936" s="44"/>
      <c r="Z936" s="44"/>
      <c r="AA936" s="44"/>
      <c r="AB936" s="44"/>
      <c r="AC936" s="44"/>
    </row>
    <row r="937" ht="14.25" customHeight="1">
      <c r="A937" s="44"/>
      <c r="B937" s="44"/>
      <c r="C937" s="78"/>
      <c r="D937" s="44"/>
      <c r="E937" s="44"/>
      <c r="F937" s="78"/>
      <c r="G937" s="78"/>
      <c r="H937" s="78"/>
      <c r="I937" s="78"/>
      <c r="J937" s="78"/>
      <c r="K937" s="44"/>
      <c r="L937" s="44"/>
      <c r="M937" s="44"/>
      <c r="N937" s="44"/>
      <c r="O937" s="44"/>
      <c r="P937" s="44"/>
      <c r="Q937" s="44"/>
      <c r="R937" s="44"/>
      <c r="S937" s="44"/>
      <c r="T937" s="44"/>
      <c r="U937" s="44"/>
      <c r="V937" s="44"/>
      <c r="W937" s="44"/>
      <c r="X937" s="44"/>
      <c r="Y937" s="44"/>
      <c r="Z937" s="44"/>
      <c r="AA937" s="44"/>
      <c r="AB937" s="44"/>
      <c r="AC937" s="44"/>
    </row>
    <row r="938" ht="14.25" customHeight="1">
      <c r="A938" s="44"/>
      <c r="B938" s="44"/>
      <c r="C938" s="78"/>
      <c r="D938" s="44"/>
      <c r="E938" s="44"/>
      <c r="F938" s="78"/>
      <c r="G938" s="78"/>
      <c r="H938" s="78"/>
      <c r="I938" s="78"/>
      <c r="J938" s="78"/>
      <c r="K938" s="44"/>
      <c r="L938" s="44"/>
      <c r="M938" s="44"/>
      <c r="N938" s="44"/>
      <c r="O938" s="44"/>
      <c r="P938" s="44"/>
      <c r="Q938" s="44"/>
      <c r="R938" s="44"/>
      <c r="S938" s="44"/>
      <c r="T938" s="44"/>
      <c r="U938" s="44"/>
      <c r="V938" s="44"/>
      <c r="W938" s="44"/>
      <c r="X938" s="44"/>
      <c r="Y938" s="44"/>
      <c r="Z938" s="44"/>
      <c r="AA938" s="44"/>
      <c r="AB938" s="44"/>
      <c r="AC938" s="44"/>
    </row>
    <row r="939" ht="14.25" customHeight="1">
      <c r="A939" s="44"/>
      <c r="B939" s="44"/>
      <c r="C939" s="78"/>
      <c r="D939" s="44"/>
      <c r="E939" s="44"/>
      <c r="F939" s="78"/>
      <c r="G939" s="78"/>
      <c r="H939" s="78"/>
      <c r="I939" s="78"/>
      <c r="J939" s="78"/>
      <c r="K939" s="44"/>
      <c r="L939" s="44"/>
      <c r="M939" s="44"/>
      <c r="N939" s="44"/>
      <c r="O939" s="44"/>
      <c r="P939" s="44"/>
      <c r="Q939" s="44"/>
      <c r="R939" s="44"/>
      <c r="S939" s="44"/>
      <c r="T939" s="44"/>
      <c r="U939" s="44"/>
      <c r="V939" s="44"/>
      <c r="W939" s="44"/>
      <c r="X939" s="44"/>
      <c r="Y939" s="44"/>
      <c r="Z939" s="44"/>
      <c r="AA939" s="44"/>
      <c r="AB939" s="44"/>
      <c r="AC939" s="44"/>
    </row>
    <row r="940" ht="14.25" customHeight="1">
      <c r="A940" s="44"/>
      <c r="B940" s="44"/>
      <c r="C940" s="78"/>
      <c r="D940" s="44"/>
      <c r="E940" s="44"/>
      <c r="F940" s="78"/>
      <c r="G940" s="78"/>
      <c r="H940" s="78"/>
      <c r="I940" s="78"/>
      <c r="J940" s="78"/>
      <c r="K940" s="44"/>
      <c r="L940" s="44"/>
      <c r="M940" s="44"/>
      <c r="N940" s="44"/>
      <c r="O940" s="44"/>
      <c r="P940" s="44"/>
      <c r="Q940" s="44"/>
      <c r="R940" s="44"/>
      <c r="S940" s="44"/>
      <c r="T940" s="44"/>
      <c r="U940" s="44"/>
      <c r="V940" s="44"/>
      <c r="W940" s="44"/>
      <c r="X940" s="44"/>
      <c r="Y940" s="44"/>
      <c r="Z940" s="44"/>
      <c r="AA940" s="44"/>
      <c r="AB940" s="44"/>
      <c r="AC940" s="44"/>
    </row>
    <row r="941" ht="14.25" customHeight="1">
      <c r="A941" s="44"/>
      <c r="B941" s="44"/>
      <c r="C941" s="78"/>
      <c r="D941" s="44"/>
      <c r="E941" s="44"/>
      <c r="F941" s="78"/>
      <c r="G941" s="78"/>
      <c r="H941" s="78"/>
      <c r="I941" s="78"/>
      <c r="J941" s="78"/>
      <c r="K941" s="44"/>
      <c r="L941" s="44"/>
      <c r="M941" s="44"/>
      <c r="N941" s="44"/>
      <c r="O941" s="44"/>
      <c r="P941" s="44"/>
      <c r="Q941" s="44"/>
      <c r="R941" s="44"/>
      <c r="S941" s="44"/>
      <c r="T941" s="44"/>
      <c r="U941" s="44"/>
      <c r="V941" s="44"/>
      <c r="W941" s="44"/>
      <c r="X941" s="44"/>
      <c r="Y941" s="44"/>
      <c r="Z941" s="44"/>
      <c r="AA941" s="44"/>
      <c r="AB941" s="44"/>
      <c r="AC941" s="44"/>
    </row>
    <row r="942" ht="14.25" customHeight="1">
      <c r="A942" s="44"/>
      <c r="B942" s="44"/>
      <c r="C942" s="78"/>
      <c r="D942" s="44"/>
      <c r="E942" s="44"/>
      <c r="F942" s="78"/>
      <c r="G942" s="78"/>
      <c r="H942" s="78"/>
      <c r="I942" s="78"/>
      <c r="J942" s="78"/>
      <c r="K942" s="44"/>
      <c r="L942" s="44"/>
      <c r="M942" s="44"/>
      <c r="N942" s="44"/>
      <c r="O942" s="44"/>
      <c r="P942" s="44"/>
      <c r="Q942" s="44"/>
      <c r="R942" s="44"/>
      <c r="S942" s="44"/>
      <c r="T942" s="44"/>
      <c r="U942" s="44"/>
      <c r="V942" s="44"/>
      <c r="W942" s="44"/>
      <c r="X942" s="44"/>
      <c r="Y942" s="44"/>
      <c r="Z942" s="44"/>
      <c r="AA942" s="44"/>
      <c r="AB942" s="44"/>
      <c r="AC942" s="44"/>
    </row>
    <row r="943" ht="14.25" customHeight="1">
      <c r="A943" s="44"/>
      <c r="B943" s="44"/>
      <c r="C943" s="78"/>
      <c r="D943" s="44"/>
      <c r="E943" s="44"/>
      <c r="F943" s="78"/>
      <c r="G943" s="78"/>
      <c r="H943" s="78"/>
      <c r="I943" s="78"/>
      <c r="J943" s="78"/>
      <c r="K943" s="44"/>
      <c r="L943" s="44"/>
      <c r="M943" s="44"/>
      <c r="N943" s="44"/>
      <c r="O943" s="44"/>
      <c r="P943" s="44"/>
      <c r="Q943" s="44"/>
      <c r="R943" s="44"/>
      <c r="S943" s="44"/>
      <c r="T943" s="44"/>
      <c r="U943" s="44"/>
      <c r="V943" s="44"/>
      <c r="W943" s="44"/>
      <c r="X943" s="44"/>
      <c r="Y943" s="44"/>
      <c r="Z943" s="44"/>
      <c r="AA943" s="44"/>
      <c r="AB943" s="44"/>
      <c r="AC943" s="44"/>
    </row>
    <row r="944" ht="14.25" customHeight="1">
      <c r="A944" s="44"/>
      <c r="B944" s="44"/>
      <c r="C944" s="78"/>
      <c r="D944" s="44"/>
      <c r="E944" s="44"/>
      <c r="F944" s="78"/>
      <c r="G944" s="78"/>
      <c r="H944" s="78"/>
      <c r="I944" s="78"/>
      <c r="J944" s="78"/>
      <c r="K944" s="44"/>
      <c r="L944" s="44"/>
      <c r="M944" s="44"/>
      <c r="N944" s="44"/>
      <c r="O944" s="44"/>
      <c r="P944" s="44"/>
      <c r="Q944" s="44"/>
      <c r="R944" s="44"/>
      <c r="S944" s="44"/>
      <c r="T944" s="44"/>
      <c r="U944" s="44"/>
      <c r="V944" s="44"/>
      <c r="W944" s="44"/>
      <c r="X944" s="44"/>
      <c r="Y944" s="44"/>
      <c r="Z944" s="44"/>
      <c r="AA944" s="44"/>
      <c r="AB944" s="44"/>
      <c r="AC944" s="44"/>
    </row>
    <row r="945" ht="14.25" customHeight="1">
      <c r="A945" s="44"/>
      <c r="B945" s="44"/>
      <c r="C945" s="78"/>
      <c r="D945" s="44"/>
      <c r="E945" s="44"/>
      <c r="F945" s="78"/>
      <c r="G945" s="78"/>
      <c r="H945" s="78"/>
      <c r="I945" s="78"/>
      <c r="J945" s="78"/>
      <c r="K945" s="44"/>
      <c r="L945" s="44"/>
      <c r="M945" s="44"/>
      <c r="N945" s="44"/>
      <c r="O945" s="44"/>
      <c r="P945" s="44"/>
      <c r="Q945" s="44"/>
      <c r="R945" s="44"/>
      <c r="S945" s="44"/>
      <c r="T945" s="44"/>
      <c r="U945" s="44"/>
      <c r="V945" s="44"/>
      <c r="W945" s="44"/>
      <c r="X945" s="44"/>
      <c r="Y945" s="44"/>
      <c r="Z945" s="44"/>
      <c r="AA945" s="44"/>
      <c r="AB945" s="44"/>
      <c r="AC945" s="44"/>
    </row>
    <row r="946" ht="14.25" customHeight="1">
      <c r="A946" s="44"/>
      <c r="B946" s="44"/>
      <c r="C946" s="78"/>
      <c r="D946" s="44"/>
      <c r="E946" s="44"/>
      <c r="F946" s="78"/>
      <c r="G946" s="78"/>
      <c r="H946" s="78"/>
      <c r="I946" s="78"/>
      <c r="J946" s="78"/>
      <c r="K946" s="44"/>
      <c r="L946" s="44"/>
      <c r="M946" s="44"/>
      <c r="N946" s="44"/>
      <c r="O946" s="44"/>
      <c r="P946" s="44"/>
      <c r="Q946" s="44"/>
      <c r="R946" s="44"/>
      <c r="S946" s="44"/>
      <c r="T946" s="44"/>
      <c r="U946" s="44"/>
      <c r="V946" s="44"/>
      <c r="W946" s="44"/>
      <c r="X946" s="44"/>
      <c r="Y946" s="44"/>
      <c r="Z946" s="44"/>
      <c r="AA946" s="44"/>
      <c r="AB946" s="44"/>
      <c r="AC946" s="44"/>
    </row>
    <row r="947" ht="14.25" customHeight="1">
      <c r="A947" s="44"/>
      <c r="B947" s="44"/>
      <c r="C947" s="78"/>
      <c r="D947" s="44"/>
      <c r="E947" s="44"/>
      <c r="F947" s="78"/>
      <c r="G947" s="78"/>
      <c r="H947" s="78"/>
      <c r="I947" s="78"/>
      <c r="J947" s="78"/>
      <c r="K947" s="44"/>
      <c r="L947" s="44"/>
      <c r="M947" s="44"/>
      <c r="N947" s="44"/>
      <c r="O947" s="44"/>
      <c r="P947" s="44"/>
      <c r="Q947" s="44"/>
      <c r="R947" s="44"/>
      <c r="S947" s="44"/>
      <c r="T947" s="44"/>
      <c r="U947" s="44"/>
      <c r="V947" s="44"/>
      <c r="W947" s="44"/>
      <c r="X947" s="44"/>
      <c r="Y947" s="44"/>
      <c r="Z947" s="44"/>
      <c r="AA947" s="44"/>
      <c r="AB947" s="44"/>
      <c r="AC947" s="44"/>
    </row>
    <row r="948" ht="14.25" customHeight="1">
      <c r="A948" s="44"/>
      <c r="B948" s="44"/>
      <c r="C948" s="78"/>
      <c r="D948" s="44"/>
      <c r="E948" s="44"/>
      <c r="F948" s="78"/>
      <c r="G948" s="78"/>
      <c r="H948" s="78"/>
      <c r="I948" s="78"/>
      <c r="J948" s="78"/>
      <c r="K948" s="44"/>
      <c r="L948" s="44"/>
      <c r="M948" s="44"/>
      <c r="N948" s="44"/>
      <c r="O948" s="44"/>
      <c r="P948" s="44"/>
      <c r="Q948" s="44"/>
      <c r="R948" s="44"/>
      <c r="S948" s="44"/>
      <c r="T948" s="44"/>
      <c r="U948" s="44"/>
      <c r="V948" s="44"/>
      <c r="W948" s="44"/>
      <c r="X948" s="44"/>
      <c r="Y948" s="44"/>
      <c r="Z948" s="44"/>
      <c r="AA948" s="44"/>
      <c r="AB948" s="44"/>
      <c r="AC948" s="44"/>
    </row>
    <row r="949" ht="14.25" customHeight="1">
      <c r="A949" s="44"/>
      <c r="B949" s="44"/>
      <c r="C949" s="78"/>
      <c r="D949" s="44"/>
      <c r="E949" s="44"/>
      <c r="F949" s="78"/>
      <c r="G949" s="78"/>
      <c r="H949" s="78"/>
      <c r="I949" s="78"/>
      <c r="J949" s="78"/>
      <c r="K949" s="44"/>
      <c r="L949" s="44"/>
      <c r="M949" s="44"/>
      <c r="N949" s="44"/>
      <c r="O949" s="44"/>
      <c r="P949" s="44"/>
      <c r="Q949" s="44"/>
      <c r="R949" s="44"/>
      <c r="S949" s="44"/>
      <c r="T949" s="44"/>
      <c r="U949" s="44"/>
      <c r="V949" s="44"/>
      <c r="W949" s="44"/>
      <c r="X949" s="44"/>
      <c r="Y949" s="44"/>
      <c r="Z949" s="44"/>
      <c r="AA949" s="44"/>
      <c r="AB949" s="44"/>
      <c r="AC949" s="44"/>
    </row>
    <row r="950" ht="14.25" customHeight="1">
      <c r="A950" s="44"/>
      <c r="B950" s="44"/>
      <c r="C950" s="78"/>
      <c r="D950" s="44"/>
      <c r="E950" s="44"/>
      <c r="F950" s="78"/>
      <c r="G950" s="78"/>
      <c r="H950" s="78"/>
      <c r="I950" s="78"/>
      <c r="J950" s="78"/>
      <c r="K950" s="44"/>
      <c r="L950" s="44"/>
      <c r="M950" s="44"/>
      <c r="N950" s="44"/>
      <c r="O950" s="44"/>
      <c r="P950" s="44"/>
      <c r="Q950" s="44"/>
      <c r="R950" s="44"/>
      <c r="S950" s="44"/>
      <c r="T950" s="44"/>
      <c r="U950" s="44"/>
      <c r="V950" s="44"/>
      <c r="W950" s="44"/>
      <c r="X950" s="44"/>
      <c r="Y950" s="44"/>
      <c r="Z950" s="44"/>
      <c r="AA950" s="44"/>
      <c r="AB950" s="44"/>
      <c r="AC950" s="44"/>
    </row>
    <row r="951" ht="14.25" customHeight="1">
      <c r="A951" s="44"/>
      <c r="B951" s="44"/>
      <c r="C951" s="78"/>
      <c r="D951" s="44"/>
      <c r="E951" s="44"/>
      <c r="F951" s="78"/>
      <c r="G951" s="78"/>
      <c r="H951" s="78"/>
      <c r="I951" s="78"/>
      <c r="J951" s="78"/>
      <c r="K951" s="44"/>
      <c r="L951" s="44"/>
      <c r="M951" s="44"/>
      <c r="N951" s="44"/>
      <c r="O951" s="44"/>
      <c r="P951" s="44"/>
      <c r="Q951" s="44"/>
      <c r="R951" s="44"/>
      <c r="S951" s="44"/>
      <c r="T951" s="44"/>
      <c r="U951" s="44"/>
      <c r="V951" s="44"/>
      <c r="W951" s="44"/>
      <c r="X951" s="44"/>
      <c r="Y951" s="44"/>
      <c r="Z951" s="44"/>
      <c r="AA951" s="44"/>
      <c r="AB951" s="44"/>
      <c r="AC951" s="44"/>
    </row>
    <row r="952" ht="14.25" customHeight="1">
      <c r="A952" s="44"/>
      <c r="B952" s="44"/>
      <c r="C952" s="78"/>
      <c r="D952" s="44"/>
      <c r="E952" s="44"/>
      <c r="F952" s="78"/>
      <c r="G952" s="78"/>
      <c r="H952" s="78"/>
      <c r="I952" s="78"/>
      <c r="J952" s="78"/>
      <c r="K952" s="44"/>
      <c r="L952" s="44"/>
      <c r="M952" s="44"/>
      <c r="N952" s="44"/>
      <c r="O952" s="44"/>
      <c r="P952" s="44"/>
      <c r="Q952" s="44"/>
      <c r="R952" s="44"/>
      <c r="S952" s="44"/>
      <c r="T952" s="44"/>
      <c r="U952" s="44"/>
      <c r="V952" s="44"/>
      <c r="W952" s="44"/>
      <c r="X952" s="44"/>
      <c r="Y952" s="44"/>
      <c r="Z952" s="44"/>
      <c r="AA952" s="44"/>
      <c r="AB952" s="44"/>
      <c r="AC952" s="44"/>
    </row>
    <row r="953" ht="14.25" customHeight="1">
      <c r="A953" s="44"/>
      <c r="B953" s="44"/>
      <c r="C953" s="78"/>
      <c r="D953" s="44"/>
      <c r="E953" s="44"/>
      <c r="F953" s="78"/>
      <c r="G953" s="78"/>
      <c r="H953" s="78"/>
      <c r="I953" s="78"/>
      <c r="J953" s="78"/>
      <c r="K953" s="44"/>
      <c r="L953" s="44"/>
      <c r="M953" s="44"/>
      <c r="N953" s="44"/>
      <c r="O953" s="44"/>
      <c r="P953" s="44"/>
      <c r="Q953" s="44"/>
      <c r="R953" s="44"/>
      <c r="S953" s="44"/>
      <c r="T953" s="44"/>
      <c r="U953" s="44"/>
      <c r="V953" s="44"/>
      <c r="W953" s="44"/>
      <c r="X953" s="44"/>
      <c r="Y953" s="44"/>
      <c r="Z953" s="44"/>
      <c r="AA953" s="44"/>
      <c r="AB953" s="44"/>
      <c r="AC953" s="44"/>
    </row>
    <row r="954" ht="14.25" customHeight="1">
      <c r="A954" s="44"/>
      <c r="B954" s="44"/>
      <c r="C954" s="78"/>
      <c r="D954" s="44"/>
      <c r="E954" s="44"/>
      <c r="F954" s="78"/>
      <c r="G954" s="78"/>
      <c r="H954" s="78"/>
      <c r="I954" s="78"/>
      <c r="J954" s="78"/>
      <c r="K954" s="44"/>
      <c r="L954" s="44"/>
      <c r="M954" s="44"/>
      <c r="N954" s="44"/>
      <c r="O954" s="44"/>
      <c r="P954" s="44"/>
      <c r="Q954" s="44"/>
      <c r="R954" s="44"/>
      <c r="S954" s="44"/>
      <c r="T954" s="44"/>
      <c r="U954" s="44"/>
      <c r="V954" s="44"/>
      <c r="W954" s="44"/>
      <c r="X954" s="44"/>
      <c r="Y954" s="44"/>
      <c r="Z954" s="44"/>
      <c r="AA954" s="44"/>
      <c r="AB954" s="44"/>
      <c r="AC954" s="44"/>
    </row>
    <row r="955" ht="14.25" customHeight="1">
      <c r="A955" s="44"/>
      <c r="B955" s="44"/>
      <c r="C955" s="78"/>
      <c r="D955" s="44"/>
      <c r="E955" s="44"/>
      <c r="F955" s="78"/>
      <c r="G955" s="78"/>
      <c r="H955" s="78"/>
      <c r="I955" s="78"/>
      <c r="J955" s="78"/>
      <c r="K955" s="44"/>
      <c r="L955" s="44"/>
      <c r="M955" s="44"/>
      <c r="N955" s="44"/>
      <c r="O955" s="44"/>
      <c r="P955" s="44"/>
      <c r="Q955" s="44"/>
      <c r="R955" s="44"/>
      <c r="S955" s="44"/>
      <c r="T955" s="44"/>
      <c r="U955" s="44"/>
      <c r="V955" s="44"/>
      <c r="W955" s="44"/>
      <c r="X955" s="44"/>
      <c r="Y955" s="44"/>
      <c r="Z955" s="44"/>
      <c r="AA955" s="44"/>
      <c r="AB955" s="44"/>
      <c r="AC955" s="44"/>
    </row>
    <row r="956" ht="14.25" customHeight="1">
      <c r="A956" s="44"/>
      <c r="B956" s="44"/>
      <c r="C956" s="78"/>
      <c r="D956" s="44"/>
      <c r="E956" s="44"/>
      <c r="F956" s="78"/>
      <c r="G956" s="78"/>
      <c r="H956" s="78"/>
      <c r="I956" s="78"/>
      <c r="J956" s="78"/>
      <c r="K956" s="44"/>
      <c r="L956" s="44"/>
      <c r="M956" s="44"/>
      <c r="N956" s="44"/>
      <c r="O956" s="44"/>
      <c r="P956" s="44"/>
      <c r="Q956" s="44"/>
      <c r="R956" s="44"/>
      <c r="S956" s="44"/>
      <c r="T956" s="44"/>
      <c r="U956" s="44"/>
      <c r="V956" s="44"/>
      <c r="W956" s="44"/>
      <c r="X956" s="44"/>
      <c r="Y956" s="44"/>
      <c r="Z956" s="44"/>
      <c r="AA956" s="44"/>
      <c r="AB956" s="44"/>
      <c r="AC956" s="44"/>
    </row>
    <row r="957" ht="14.25" customHeight="1">
      <c r="A957" s="44"/>
      <c r="B957" s="44"/>
      <c r="C957" s="78"/>
      <c r="D957" s="44"/>
      <c r="E957" s="44"/>
      <c r="F957" s="78"/>
      <c r="G957" s="78"/>
      <c r="H957" s="78"/>
      <c r="I957" s="78"/>
      <c r="J957" s="78"/>
      <c r="K957" s="44"/>
      <c r="L957" s="44"/>
      <c r="M957" s="44"/>
      <c r="N957" s="44"/>
      <c r="O957" s="44"/>
      <c r="P957" s="44"/>
      <c r="Q957" s="44"/>
      <c r="R957" s="44"/>
      <c r="S957" s="44"/>
      <c r="T957" s="44"/>
      <c r="U957" s="44"/>
      <c r="V957" s="44"/>
      <c r="W957" s="44"/>
      <c r="X957" s="44"/>
      <c r="Y957" s="44"/>
      <c r="Z957" s="44"/>
      <c r="AA957" s="44"/>
      <c r="AB957" s="44"/>
      <c r="AC957" s="44"/>
    </row>
    <row r="958" ht="14.25" customHeight="1">
      <c r="A958" s="44"/>
      <c r="B958" s="44"/>
      <c r="C958" s="78"/>
      <c r="D958" s="44"/>
      <c r="E958" s="44"/>
      <c r="F958" s="78"/>
      <c r="G958" s="78"/>
      <c r="H958" s="78"/>
      <c r="I958" s="78"/>
      <c r="J958" s="78"/>
      <c r="K958" s="44"/>
      <c r="L958" s="44"/>
      <c r="M958" s="44"/>
      <c r="N958" s="44"/>
      <c r="O958" s="44"/>
      <c r="P958" s="44"/>
      <c r="Q958" s="44"/>
      <c r="R958" s="44"/>
      <c r="S958" s="44"/>
      <c r="T958" s="44"/>
      <c r="U958" s="44"/>
      <c r="V958" s="44"/>
      <c r="W958" s="44"/>
      <c r="X958" s="44"/>
      <c r="Y958" s="44"/>
      <c r="Z958" s="44"/>
      <c r="AA958" s="44"/>
      <c r="AB958" s="44"/>
      <c r="AC958" s="44"/>
    </row>
    <row r="959" ht="14.25" customHeight="1">
      <c r="A959" s="44"/>
      <c r="B959" s="44"/>
      <c r="C959" s="78"/>
      <c r="D959" s="44"/>
      <c r="E959" s="44"/>
      <c r="F959" s="78"/>
      <c r="G959" s="78"/>
      <c r="H959" s="78"/>
      <c r="I959" s="78"/>
      <c r="J959" s="78"/>
      <c r="K959" s="44"/>
      <c r="L959" s="44"/>
      <c r="M959" s="44"/>
      <c r="N959" s="44"/>
      <c r="O959" s="44"/>
      <c r="P959" s="44"/>
      <c r="Q959" s="44"/>
      <c r="R959" s="44"/>
      <c r="S959" s="44"/>
      <c r="T959" s="44"/>
      <c r="U959" s="44"/>
      <c r="V959" s="44"/>
      <c r="W959" s="44"/>
      <c r="X959" s="44"/>
      <c r="Y959" s="44"/>
      <c r="Z959" s="44"/>
      <c r="AA959" s="44"/>
      <c r="AB959" s="44"/>
      <c r="AC959" s="44"/>
    </row>
    <row r="960" ht="14.25" customHeight="1">
      <c r="A960" s="44"/>
      <c r="B960" s="44"/>
      <c r="C960" s="78"/>
      <c r="D960" s="44"/>
      <c r="E960" s="44"/>
      <c r="F960" s="78"/>
      <c r="G960" s="78"/>
      <c r="H960" s="78"/>
      <c r="I960" s="78"/>
      <c r="J960" s="78"/>
      <c r="K960" s="44"/>
      <c r="L960" s="44"/>
      <c r="M960" s="44"/>
      <c r="N960" s="44"/>
      <c r="O960" s="44"/>
      <c r="P960" s="44"/>
      <c r="Q960" s="44"/>
      <c r="R960" s="44"/>
      <c r="S960" s="44"/>
      <c r="T960" s="44"/>
      <c r="U960" s="44"/>
      <c r="V960" s="44"/>
      <c r="W960" s="44"/>
      <c r="X960" s="44"/>
      <c r="Y960" s="44"/>
      <c r="Z960" s="44"/>
      <c r="AA960" s="44"/>
      <c r="AB960" s="44"/>
      <c r="AC960" s="44"/>
    </row>
    <row r="961" ht="14.25" customHeight="1">
      <c r="A961" s="44"/>
      <c r="B961" s="44"/>
      <c r="C961" s="78"/>
      <c r="D961" s="44"/>
      <c r="E961" s="44"/>
      <c r="F961" s="78"/>
      <c r="G961" s="78"/>
      <c r="H961" s="78"/>
      <c r="I961" s="78"/>
      <c r="J961" s="78"/>
      <c r="K961" s="44"/>
      <c r="L961" s="44"/>
      <c r="M961" s="44"/>
      <c r="N961" s="44"/>
      <c r="O961" s="44"/>
      <c r="P961" s="44"/>
      <c r="Q961" s="44"/>
      <c r="R961" s="44"/>
      <c r="S961" s="44"/>
      <c r="T961" s="44"/>
      <c r="U961" s="44"/>
      <c r="V961" s="44"/>
      <c r="W961" s="44"/>
      <c r="X961" s="44"/>
      <c r="Y961" s="44"/>
      <c r="Z961" s="44"/>
      <c r="AA961" s="44"/>
      <c r="AB961" s="44"/>
      <c r="AC961" s="44"/>
    </row>
    <row r="962" ht="14.25" customHeight="1">
      <c r="A962" s="44"/>
      <c r="B962" s="44"/>
      <c r="C962" s="78"/>
      <c r="D962" s="44"/>
      <c r="E962" s="44"/>
      <c r="F962" s="78"/>
      <c r="G962" s="78"/>
      <c r="H962" s="78"/>
      <c r="I962" s="78"/>
      <c r="J962" s="78"/>
      <c r="K962" s="44"/>
      <c r="L962" s="44"/>
      <c r="M962" s="44"/>
      <c r="N962" s="44"/>
      <c r="O962" s="44"/>
      <c r="P962" s="44"/>
      <c r="Q962" s="44"/>
      <c r="R962" s="44"/>
      <c r="S962" s="44"/>
      <c r="T962" s="44"/>
      <c r="U962" s="44"/>
      <c r="V962" s="44"/>
      <c r="W962" s="44"/>
      <c r="X962" s="44"/>
      <c r="Y962" s="44"/>
      <c r="Z962" s="44"/>
      <c r="AA962" s="44"/>
      <c r="AB962" s="44"/>
      <c r="AC962" s="44"/>
    </row>
    <row r="963" ht="14.25" customHeight="1">
      <c r="A963" s="44"/>
      <c r="B963" s="44"/>
      <c r="C963" s="78"/>
      <c r="D963" s="44"/>
      <c r="E963" s="44"/>
      <c r="F963" s="78"/>
      <c r="G963" s="78"/>
      <c r="H963" s="78"/>
      <c r="I963" s="78"/>
      <c r="J963" s="78"/>
      <c r="K963" s="44"/>
      <c r="L963" s="44"/>
      <c r="M963" s="44"/>
      <c r="N963" s="44"/>
      <c r="O963" s="44"/>
      <c r="P963" s="44"/>
      <c r="Q963" s="44"/>
      <c r="R963" s="44"/>
      <c r="S963" s="44"/>
      <c r="T963" s="44"/>
      <c r="U963" s="44"/>
      <c r="V963" s="44"/>
      <c r="W963" s="44"/>
      <c r="X963" s="44"/>
      <c r="Y963" s="44"/>
      <c r="Z963" s="44"/>
      <c r="AA963" s="44"/>
      <c r="AB963" s="44"/>
      <c r="AC963" s="44"/>
    </row>
    <row r="964" ht="14.25" customHeight="1">
      <c r="A964" s="44"/>
      <c r="B964" s="44"/>
      <c r="C964" s="78"/>
      <c r="D964" s="44"/>
      <c r="E964" s="44"/>
      <c r="F964" s="78"/>
      <c r="G964" s="78"/>
      <c r="H964" s="78"/>
      <c r="I964" s="78"/>
      <c r="J964" s="78"/>
      <c r="K964" s="44"/>
      <c r="L964" s="44"/>
      <c r="M964" s="44"/>
      <c r="N964" s="44"/>
      <c r="O964" s="44"/>
      <c r="P964" s="44"/>
      <c r="Q964" s="44"/>
      <c r="R964" s="44"/>
      <c r="S964" s="44"/>
      <c r="T964" s="44"/>
      <c r="U964" s="44"/>
      <c r="V964" s="44"/>
      <c r="W964" s="44"/>
      <c r="X964" s="44"/>
      <c r="Y964" s="44"/>
      <c r="Z964" s="44"/>
      <c r="AA964" s="44"/>
      <c r="AB964" s="44"/>
      <c r="AC964" s="44"/>
    </row>
    <row r="965" ht="14.25" customHeight="1">
      <c r="A965" s="44"/>
      <c r="B965" s="44"/>
      <c r="C965" s="78"/>
      <c r="D965" s="44"/>
      <c r="E965" s="44"/>
      <c r="F965" s="78"/>
      <c r="G965" s="78"/>
      <c r="H965" s="78"/>
      <c r="I965" s="78"/>
      <c r="J965" s="78"/>
      <c r="K965" s="44"/>
      <c r="L965" s="44"/>
      <c r="M965" s="44"/>
      <c r="N965" s="44"/>
      <c r="O965" s="44"/>
      <c r="P965" s="44"/>
      <c r="Q965" s="44"/>
      <c r="R965" s="44"/>
      <c r="S965" s="44"/>
      <c r="T965" s="44"/>
      <c r="U965" s="44"/>
      <c r="V965" s="44"/>
      <c r="W965" s="44"/>
      <c r="X965" s="44"/>
      <c r="Y965" s="44"/>
      <c r="Z965" s="44"/>
      <c r="AA965" s="44"/>
      <c r="AB965" s="44"/>
      <c r="AC965" s="44"/>
    </row>
    <row r="966" ht="14.25" customHeight="1">
      <c r="A966" s="44"/>
      <c r="B966" s="44"/>
      <c r="C966" s="78"/>
      <c r="D966" s="44"/>
      <c r="E966" s="44"/>
      <c r="F966" s="78"/>
      <c r="G966" s="78"/>
      <c r="H966" s="78"/>
      <c r="I966" s="78"/>
      <c r="J966" s="78"/>
      <c r="K966" s="44"/>
      <c r="L966" s="44"/>
      <c r="M966" s="44"/>
      <c r="N966" s="44"/>
      <c r="O966" s="44"/>
      <c r="P966" s="44"/>
      <c r="Q966" s="44"/>
      <c r="R966" s="44"/>
      <c r="S966" s="44"/>
      <c r="T966" s="44"/>
      <c r="U966" s="44"/>
      <c r="V966" s="44"/>
      <c r="W966" s="44"/>
      <c r="X966" s="44"/>
      <c r="Y966" s="44"/>
      <c r="Z966" s="44"/>
      <c r="AA966" s="44"/>
      <c r="AB966" s="44"/>
      <c r="AC966" s="44"/>
    </row>
    <row r="967" ht="14.25" customHeight="1">
      <c r="A967" s="44"/>
      <c r="B967" s="44"/>
      <c r="C967" s="78"/>
      <c r="D967" s="44"/>
      <c r="E967" s="44"/>
      <c r="F967" s="78"/>
      <c r="G967" s="78"/>
      <c r="H967" s="78"/>
      <c r="I967" s="78"/>
      <c r="J967" s="78"/>
      <c r="K967" s="44"/>
      <c r="L967" s="44"/>
      <c r="M967" s="44"/>
      <c r="N967" s="44"/>
      <c r="O967" s="44"/>
      <c r="P967" s="44"/>
      <c r="Q967" s="44"/>
      <c r="R967" s="44"/>
      <c r="S967" s="44"/>
      <c r="T967" s="44"/>
      <c r="U967" s="44"/>
      <c r="V967" s="44"/>
      <c r="W967" s="44"/>
      <c r="X967" s="44"/>
      <c r="Y967" s="44"/>
      <c r="Z967" s="44"/>
      <c r="AA967" s="44"/>
      <c r="AB967" s="44"/>
      <c r="AC967" s="44"/>
    </row>
    <row r="968" ht="14.25" customHeight="1">
      <c r="A968" s="44"/>
      <c r="B968" s="44"/>
      <c r="C968" s="78"/>
      <c r="D968" s="44"/>
      <c r="E968" s="44"/>
      <c r="F968" s="78"/>
      <c r="G968" s="78"/>
      <c r="H968" s="78"/>
      <c r="I968" s="78"/>
      <c r="J968" s="78"/>
      <c r="K968" s="44"/>
      <c r="L968" s="44"/>
      <c r="M968" s="44"/>
      <c r="N968" s="44"/>
      <c r="O968" s="44"/>
      <c r="P968" s="44"/>
      <c r="Q968" s="44"/>
      <c r="R968" s="44"/>
      <c r="S968" s="44"/>
      <c r="T968" s="44"/>
      <c r="U968" s="44"/>
      <c r="V968" s="44"/>
      <c r="W968" s="44"/>
      <c r="X968" s="44"/>
      <c r="Y968" s="44"/>
      <c r="Z968" s="44"/>
      <c r="AA968" s="44"/>
      <c r="AB968" s="44"/>
      <c r="AC968" s="44"/>
    </row>
    <row r="969" ht="14.25" customHeight="1">
      <c r="A969" s="44"/>
      <c r="B969" s="44"/>
      <c r="C969" s="78"/>
      <c r="D969" s="44"/>
      <c r="E969" s="44"/>
      <c r="F969" s="78"/>
      <c r="G969" s="78"/>
      <c r="H969" s="78"/>
      <c r="I969" s="78"/>
      <c r="J969" s="78"/>
      <c r="K969" s="44"/>
      <c r="L969" s="44"/>
      <c r="M969" s="44"/>
      <c r="N969" s="44"/>
      <c r="O969" s="44"/>
      <c r="P969" s="44"/>
      <c r="Q969" s="44"/>
      <c r="R969" s="44"/>
      <c r="S969" s="44"/>
      <c r="T969" s="44"/>
      <c r="U969" s="44"/>
      <c r="V969" s="44"/>
      <c r="W969" s="44"/>
      <c r="X969" s="44"/>
      <c r="Y969" s="44"/>
      <c r="Z969" s="44"/>
      <c r="AA969" s="44"/>
      <c r="AB969" s="44"/>
      <c r="AC969" s="44"/>
    </row>
    <row r="970" ht="14.25" customHeight="1">
      <c r="A970" s="44"/>
      <c r="B970" s="44"/>
      <c r="C970" s="78"/>
      <c r="D970" s="44"/>
      <c r="E970" s="44"/>
      <c r="F970" s="78"/>
      <c r="G970" s="78"/>
      <c r="H970" s="78"/>
      <c r="I970" s="78"/>
      <c r="J970" s="78"/>
      <c r="K970" s="44"/>
      <c r="L970" s="44"/>
      <c r="M970" s="44"/>
      <c r="N970" s="44"/>
      <c r="O970" s="44"/>
      <c r="P970" s="44"/>
      <c r="Q970" s="44"/>
      <c r="R970" s="44"/>
      <c r="S970" s="44"/>
      <c r="T970" s="44"/>
      <c r="U970" s="44"/>
      <c r="V970" s="44"/>
      <c r="W970" s="44"/>
      <c r="X970" s="44"/>
      <c r="Y970" s="44"/>
      <c r="Z970" s="44"/>
      <c r="AA970" s="44"/>
      <c r="AB970" s="44"/>
      <c r="AC970" s="44"/>
    </row>
    <row r="971" ht="14.25" customHeight="1">
      <c r="A971" s="44"/>
      <c r="B971" s="44"/>
      <c r="C971" s="78"/>
      <c r="D971" s="44"/>
      <c r="E971" s="44"/>
      <c r="F971" s="78"/>
      <c r="G971" s="78"/>
      <c r="H971" s="78"/>
      <c r="I971" s="78"/>
      <c r="J971" s="78"/>
      <c r="K971" s="44"/>
      <c r="L971" s="44"/>
      <c r="M971" s="44"/>
      <c r="N971" s="44"/>
      <c r="O971" s="44"/>
      <c r="P971" s="44"/>
      <c r="Q971" s="44"/>
      <c r="R971" s="44"/>
      <c r="S971" s="44"/>
      <c r="T971" s="44"/>
      <c r="U971" s="44"/>
      <c r="V971" s="44"/>
      <c r="W971" s="44"/>
      <c r="X971" s="44"/>
      <c r="Y971" s="44"/>
      <c r="Z971" s="44"/>
      <c r="AA971" s="44"/>
      <c r="AB971" s="44"/>
      <c r="AC971" s="44"/>
    </row>
    <row r="972" ht="14.25" customHeight="1">
      <c r="A972" s="44"/>
      <c r="B972" s="44"/>
      <c r="C972" s="78"/>
      <c r="D972" s="44"/>
      <c r="E972" s="44"/>
      <c r="F972" s="78"/>
      <c r="G972" s="78"/>
      <c r="H972" s="78"/>
      <c r="I972" s="78"/>
      <c r="J972" s="78"/>
      <c r="K972" s="44"/>
      <c r="L972" s="44"/>
      <c r="M972" s="44"/>
      <c r="N972" s="44"/>
      <c r="O972" s="44"/>
      <c r="P972" s="44"/>
      <c r="Q972" s="44"/>
      <c r="R972" s="44"/>
      <c r="S972" s="44"/>
      <c r="T972" s="44"/>
      <c r="U972" s="44"/>
      <c r="V972" s="44"/>
      <c r="W972" s="44"/>
      <c r="X972" s="44"/>
      <c r="Y972" s="44"/>
      <c r="Z972" s="44"/>
      <c r="AA972" s="44"/>
      <c r="AB972" s="44"/>
      <c r="AC972" s="44"/>
    </row>
    <row r="973" ht="14.25" customHeight="1">
      <c r="A973" s="44"/>
      <c r="B973" s="44"/>
      <c r="C973" s="78"/>
      <c r="D973" s="44"/>
      <c r="E973" s="44"/>
      <c r="F973" s="78"/>
      <c r="G973" s="78"/>
      <c r="H973" s="78"/>
      <c r="I973" s="78"/>
      <c r="J973" s="78"/>
      <c r="K973" s="44"/>
      <c r="L973" s="44"/>
      <c r="M973" s="44"/>
      <c r="N973" s="44"/>
      <c r="O973" s="44"/>
      <c r="P973" s="44"/>
      <c r="Q973" s="44"/>
      <c r="R973" s="44"/>
      <c r="S973" s="44"/>
      <c r="T973" s="44"/>
      <c r="U973" s="44"/>
      <c r="V973" s="44"/>
      <c r="W973" s="44"/>
      <c r="X973" s="44"/>
      <c r="Y973" s="44"/>
      <c r="Z973" s="44"/>
      <c r="AA973" s="44"/>
      <c r="AB973" s="44"/>
      <c r="AC973" s="44"/>
    </row>
    <row r="974" ht="14.25" customHeight="1">
      <c r="A974" s="44"/>
      <c r="B974" s="44"/>
      <c r="C974" s="78"/>
      <c r="D974" s="44"/>
      <c r="E974" s="44"/>
      <c r="F974" s="78"/>
      <c r="G974" s="78"/>
      <c r="H974" s="78"/>
      <c r="I974" s="78"/>
      <c r="J974" s="78"/>
      <c r="K974" s="44"/>
      <c r="L974" s="44"/>
      <c r="M974" s="44"/>
      <c r="N974" s="44"/>
      <c r="O974" s="44"/>
      <c r="P974" s="44"/>
      <c r="Q974" s="44"/>
      <c r="R974" s="44"/>
      <c r="S974" s="44"/>
      <c r="T974" s="44"/>
      <c r="U974" s="44"/>
      <c r="V974" s="44"/>
      <c r="W974" s="44"/>
      <c r="X974" s="44"/>
      <c r="Y974" s="44"/>
      <c r="Z974" s="44"/>
      <c r="AA974" s="44"/>
      <c r="AB974" s="44"/>
      <c r="AC974" s="44"/>
    </row>
    <row r="975" ht="14.25" customHeight="1">
      <c r="A975" s="44"/>
      <c r="B975" s="44"/>
      <c r="C975" s="78"/>
      <c r="D975" s="44"/>
      <c r="E975" s="44"/>
      <c r="F975" s="78"/>
      <c r="G975" s="78"/>
      <c r="H975" s="78"/>
      <c r="I975" s="78"/>
      <c r="J975" s="78"/>
      <c r="K975" s="44"/>
      <c r="L975" s="44"/>
      <c r="M975" s="44"/>
      <c r="N975" s="44"/>
      <c r="O975" s="44"/>
      <c r="P975" s="44"/>
      <c r="Q975" s="44"/>
      <c r="R975" s="44"/>
      <c r="S975" s="44"/>
      <c r="T975" s="44"/>
      <c r="U975" s="44"/>
      <c r="V975" s="44"/>
      <c r="W975" s="44"/>
      <c r="X975" s="44"/>
      <c r="Y975" s="44"/>
      <c r="Z975" s="44"/>
      <c r="AA975" s="44"/>
      <c r="AB975" s="44"/>
      <c r="AC975" s="44"/>
    </row>
    <row r="976" ht="14.25" customHeight="1">
      <c r="A976" s="44"/>
      <c r="B976" s="44"/>
      <c r="C976" s="78"/>
      <c r="D976" s="44"/>
      <c r="E976" s="44"/>
      <c r="F976" s="78"/>
      <c r="G976" s="78"/>
      <c r="H976" s="78"/>
      <c r="I976" s="78"/>
      <c r="J976" s="78"/>
      <c r="K976" s="44"/>
      <c r="L976" s="44"/>
      <c r="M976" s="44"/>
      <c r="N976" s="44"/>
      <c r="O976" s="44"/>
      <c r="P976" s="44"/>
      <c r="Q976" s="44"/>
      <c r="R976" s="44"/>
      <c r="S976" s="44"/>
      <c r="T976" s="44"/>
      <c r="U976" s="44"/>
      <c r="V976" s="44"/>
      <c r="W976" s="44"/>
      <c r="X976" s="44"/>
      <c r="Y976" s="44"/>
      <c r="Z976" s="44"/>
      <c r="AA976" s="44"/>
      <c r="AB976" s="44"/>
      <c r="AC976" s="44"/>
    </row>
    <row r="977" ht="14.25" customHeight="1">
      <c r="A977" s="44"/>
      <c r="B977" s="44"/>
      <c r="C977" s="78"/>
      <c r="D977" s="44"/>
      <c r="E977" s="44"/>
      <c r="F977" s="78"/>
      <c r="G977" s="78"/>
      <c r="H977" s="78"/>
      <c r="I977" s="78"/>
      <c r="J977" s="78"/>
      <c r="K977" s="44"/>
      <c r="L977" s="44"/>
      <c r="M977" s="44"/>
      <c r="N977" s="44"/>
      <c r="O977" s="44"/>
      <c r="P977" s="44"/>
      <c r="Q977" s="44"/>
      <c r="R977" s="44"/>
      <c r="S977" s="44"/>
      <c r="T977" s="44"/>
      <c r="U977" s="44"/>
      <c r="V977" s="44"/>
      <c r="W977" s="44"/>
      <c r="X977" s="44"/>
      <c r="Y977" s="44"/>
      <c r="Z977" s="44"/>
      <c r="AA977" s="44"/>
      <c r="AB977" s="44"/>
      <c r="AC977" s="44"/>
    </row>
    <row r="978" ht="14.25" customHeight="1">
      <c r="A978" s="44"/>
      <c r="B978" s="44"/>
      <c r="C978" s="78"/>
      <c r="D978" s="44"/>
      <c r="E978" s="44"/>
      <c r="F978" s="78"/>
      <c r="G978" s="78"/>
      <c r="H978" s="78"/>
      <c r="I978" s="78"/>
      <c r="J978" s="78"/>
      <c r="K978" s="44"/>
      <c r="L978" s="44"/>
      <c r="M978" s="44"/>
      <c r="N978" s="44"/>
      <c r="O978" s="44"/>
      <c r="P978" s="44"/>
      <c r="Q978" s="44"/>
      <c r="R978" s="44"/>
      <c r="S978" s="44"/>
      <c r="T978" s="44"/>
      <c r="U978" s="44"/>
      <c r="V978" s="44"/>
      <c r="W978" s="44"/>
      <c r="X978" s="44"/>
      <c r="Y978" s="44"/>
      <c r="Z978" s="44"/>
      <c r="AA978" s="44"/>
      <c r="AB978" s="44"/>
      <c r="AC978" s="44"/>
    </row>
    <row r="979" ht="14.25" customHeight="1">
      <c r="A979" s="44"/>
      <c r="B979" s="44"/>
      <c r="C979" s="78"/>
      <c r="D979" s="44"/>
      <c r="E979" s="44"/>
      <c r="F979" s="78"/>
      <c r="G979" s="78"/>
      <c r="H979" s="78"/>
      <c r="I979" s="78"/>
      <c r="J979" s="78"/>
      <c r="K979" s="44"/>
      <c r="L979" s="44"/>
      <c r="M979" s="44"/>
      <c r="N979" s="44"/>
      <c r="O979" s="44"/>
      <c r="P979" s="44"/>
      <c r="Q979" s="44"/>
      <c r="R979" s="44"/>
      <c r="S979" s="44"/>
      <c r="T979" s="44"/>
      <c r="U979" s="44"/>
      <c r="V979" s="44"/>
      <c r="W979" s="44"/>
      <c r="X979" s="44"/>
      <c r="Y979" s="44"/>
      <c r="Z979" s="44"/>
      <c r="AA979" s="44"/>
      <c r="AB979" s="44"/>
      <c r="AC979" s="44"/>
    </row>
    <row r="980" ht="14.25" customHeight="1">
      <c r="A980" s="44"/>
      <c r="B980" s="44"/>
      <c r="C980" s="78"/>
      <c r="D980" s="44"/>
      <c r="E980" s="44"/>
      <c r="F980" s="78"/>
      <c r="G980" s="78"/>
      <c r="H980" s="78"/>
      <c r="I980" s="78"/>
      <c r="J980" s="78"/>
      <c r="K980" s="44"/>
      <c r="L980" s="44"/>
      <c r="M980" s="44"/>
      <c r="N980" s="44"/>
      <c r="O980" s="44"/>
      <c r="P980" s="44"/>
      <c r="Q980" s="44"/>
      <c r="R980" s="44"/>
      <c r="S980" s="44"/>
      <c r="T980" s="44"/>
      <c r="U980" s="44"/>
      <c r="V980" s="44"/>
      <c r="W980" s="44"/>
      <c r="X980" s="44"/>
      <c r="Y980" s="44"/>
      <c r="Z980" s="44"/>
      <c r="AA980" s="44"/>
      <c r="AB980" s="44"/>
      <c r="AC980" s="44"/>
    </row>
    <row r="981" ht="14.25" customHeight="1">
      <c r="A981" s="44"/>
      <c r="B981" s="44"/>
      <c r="C981" s="78"/>
      <c r="D981" s="44"/>
      <c r="E981" s="44"/>
      <c r="F981" s="78"/>
      <c r="G981" s="78"/>
      <c r="H981" s="78"/>
      <c r="I981" s="78"/>
      <c r="J981" s="78"/>
      <c r="K981" s="44"/>
      <c r="L981" s="44"/>
      <c r="M981" s="44"/>
      <c r="N981" s="44"/>
      <c r="O981" s="44"/>
      <c r="P981" s="44"/>
      <c r="Q981" s="44"/>
      <c r="R981" s="44"/>
      <c r="S981" s="44"/>
      <c r="T981" s="44"/>
      <c r="U981" s="44"/>
      <c r="V981" s="44"/>
      <c r="W981" s="44"/>
      <c r="X981" s="44"/>
      <c r="Y981" s="44"/>
      <c r="Z981" s="44"/>
      <c r="AA981" s="44"/>
      <c r="AB981" s="44"/>
      <c r="AC981" s="44"/>
    </row>
    <row r="982" ht="14.25" customHeight="1">
      <c r="A982" s="44"/>
      <c r="B982" s="44"/>
      <c r="C982" s="78"/>
      <c r="D982" s="44"/>
      <c r="E982" s="44"/>
      <c r="F982" s="78"/>
      <c r="G982" s="78"/>
      <c r="H982" s="78"/>
      <c r="I982" s="78"/>
      <c r="J982" s="78"/>
      <c r="K982" s="44"/>
      <c r="L982" s="44"/>
      <c r="M982" s="44"/>
      <c r="N982" s="44"/>
      <c r="O982" s="44"/>
      <c r="P982" s="44"/>
      <c r="Q982" s="44"/>
      <c r="R982" s="44"/>
      <c r="S982" s="44"/>
      <c r="T982" s="44"/>
      <c r="U982" s="44"/>
      <c r="V982" s="44"/>
      <c r="W982" s="44"/>
      <c r="X982" s="44"/>
      <c r="Y982" s="44"/>
      <c r="Z982" s="44"/>
      <c r="AA982" s="44"/>
      <c r="AB982" s="44"/>
      <c r="AC982" s="44"/>
    </row>
    <row r="983" ht="14.25" customHeight="1">
      <c r="A983" s="44"/>
      <c r="B983" s="44"/>
      <c r="C983" s="78"/>
      <c r="D983" s="44"/>
      <c r="E983" s="44"/>
      <c r="F983" s="78"/>
      <c r="G983" s="78"/>
      <c r="H983" s="78"/>
      <c r="I983" s="78"/>
      <c r="J983" s="78"/>
      <c r="K983" s="44"/>
      <c r="L983" s="44"/>
      <c r="M983" s="44"/>
      <c r="N983" s="44"/>
      <c r="O983" s="44"/>
      <c r="P983" s="44"/>
      <c r="Q983" s="44"/>
      <c r="R983" s="44"/>
      <c r="S983" s="44"/>
      <c r="T983" s="44"/>
      <c r="U983" s="44"/>
      <c r="V983" s="44"/>
      <c r="W983" s="44"/>
      <c r="X983" s="44"/>
      <c r="Y983" s="44"/>
      <c r="Z983" s="44"/>
      <c r="AA983" s="44"/>
      <c r="AB983" s="44"/>
      <c r="AC983" s="44"/>
    </row>
    <row r="984" ht="14.25" customHeight="1">
      <c r="A984" s="44"/>
      <c r="B984" s="44"/>
      <c r="C984" s="78"/>
      <c r="D984" s="44"/>
      <c r="E984" s="44"/>
      <c r="F984" s="78"/>
      <c r="G984" s="78"/>
      <c r="H984" s="78"/>
      <c r="I984" s="78"/>
      <c r="J984" s="78"/>
      <c r="K984" s="44"/>
      <c r="L984" s="44"/>
      <c r="M984" s="44"/>
      <c r="N984" s="44"/>
      <c r="O984" s="44"/>
      <c r="P984" s="44"/>
      <c r="Q984" s="44"/>
      <c r="R984" s="44"/>
      <c r="S984" s="44"/>
      <c r="T984" s="44"/>
      <c r="U984" s="44"/>
      <c r="V984" s="44"/>
      <c r="W984" s="44"/>
      <c r="X984" s="44"/>
      <c r="Y984" s="44"/>
      <c r="Z984" s="44"/>
      <c r="AA984" s="44"/>
      <c r="AB984" s="44"/>
      <c r="AC984" s="44"/>
    </row>
    <row r="985" ht="14.25" customHeight="1">
      <c r="A985" s="44"/>
      <c r="B985" s="44"/>
      <c r="C985" s="78"/>
      <c r="D985" s="44"/>
      <c r="E985" s="44"/>
      <c r="F985" s="78"/>
      <c r="G985" s="78"/>
      <c r="H985" s="78"/>
      <c r="I985" s="78"/>
      <c r="J985" s="78"/>
      <c r="K985" s="44"/>
      <c r="L985" s="44"/>
      <c r="M985" s="44"/>
      <c r="N985" s="44"/>
      <c r="O985" s="44"/>
      <c r="P985" s="44"/>
      <c r="Q985" s="44"/>
      <c r="R985" s="44"/>
      <c r="S985" s="44"/>
      <c r="T985" s="44"/>
      <c r="U985" s="44"/>
      <c r="V985" s="44"/>
      <c r="W985" s="44"/>
      <c r="X985" s="44"/>
      <c r="Y985" s="44"/>
      <c r="Z985" s="44"/>
      <c r="AA985" s="44"/>
      <c r="AB985" s="44"/>
      <c r="AC985" s="44"/>
    </row>
    <row r="986" ht="14.25" customHeight="1">
      <c r="A986" s="44"/>
      <c r="B986" s="44"/>
      <c r="C986" s="78"/>
      <c r="D986" s="44"/>
      <c r="E986" s="44"/>
      <c r="F986" s="78"/>
      <c r="G986" s="78"/>
      <c r="H986" s="78"/>
      <c r="I986" s="78"/>
      <c r="J986" s="78"/>
      <c r="K986" s="44"/>
      <c r="L986" s="44"/>
      <c r="M986" s="44"/>
      <c r="N986" s="44"/>
      <c r="O986" s="44"/>
      <c r="P986" s="44"/>
      <c r="Q986" s="44"/>
      <c r="R986" s="44"/>
      <c r="S986" s="44"/>
      <c r="T986" s="44"/>
      <c r="U986" s="44"/>
      <c r="V986" s="44"/>
      <c r="W986" s="44"/>
      <c r="X986" s="44"/>
      <c r="Y986" s="44"/>
      <c r="Z986" s="44"/>
      <c r="AA986" s="44"/>
      <c r="AB986" s="44"/>
      <c r="AC986" s="44"/>
    </row>
    <row r="987" ht="14.25" customHeight="1">
      <c r="A987" s="44"/>
      <c r="B987" s="44"/>
      <c r="C987" s="78"/>
      <c r="D987" s="44"/>
      <c r="E987" s="44"/>
      <c r="F987" s="78"/>
      <c r="G987" s="78"/>
      <c r="H987" s="78"/>
      <c r="I987" s="78"/>
      <c r="J987" s="78"/>
      <c r="K987" s="44"/>
      <c r="L987" s="44"/>
      <c r="M987" s="44"/>
      <c r="N987" s="44"/>
      <c r="O987" s="44"/>
      <c r="P987" s="44"/>
      <c r="Q987" s="44"/>
      <c r="R987" s="44"/>
      <c r="S987" s="44"/>
      <c r="T987" s="44"/>
      <c r="U987" s="44"/>
      <c r="V987" s="44"/>
      <c r="W987" s="44"/>
      <c r="X987" s="44"/>
      <c r="Y987" s="44"/>
      <c r="Z987" s="44"/>
      <c r="AA987" s="44"/>
      <c r="AB987" s="44"/>
      <c r="AC987" s="44"/>
    </row>
    <row r="988" ht="14.25" customHeight="1">
      <c r="A988" s="44"/>
      <c r="B988" s="44"/>
      <c r="C988" s="78"/>
      <c r="D988" s="44"/>
      <c r="E988" s="44"/>
      <c r="F988" s="78"/>
      <c r="G988" s="78"/>
      <c r="H988" s="78"/>
      <c r="I988" s="78"/>
      <c r="J988" s="78"/>
      <c r="K988" s="44"/>
      <c r="L988" s="44"/>
      <c r="M988" s="44"/>
      <c r="N988" s="44"/>
      <c r="O988" s="44"/>
      <c r="P988" s="44"/>
      <c r="Q988" s="44"/>
      <c r="R988" s="44"/>
      <c r="S988" s="44"/>
      <c r="T988" s="44"/>
      <c r="U988" s="44"/>
      <c r="V988" s="44"/>
      <c r="W988" s="44"/>
      <c r="X988" s="44"/>
      <c r="Y988" s="44"/>
      <c r="Z988" s="44"/>
      <c r="AA988" s="44"/>
      <c r="AB988" s="44"/>
      <c r="AC988" s="44"/>
    </row>
    <row r="989" ht="14.25" customHeight="1">
      <c r="A989" s="44"/>
      <c r="B989" s="44"/>
      <c r="C989" s="78"/>
      <c r="D989" s="44"/>
      <c r="E989" s="44"/>
      <c r="F989" s="78"/>
      <c r="G989" s="78"/>
      <c r="H989" s="78"/>
      <c r="I989" s="78"/>
      <c r="J989" s="78"/>
      <c r="K989" s="44"/>
      <c r="L989" s="44"/>
      <c r="M989" s="44"/>
      <c r="N989" s="44"/>
      <c r="O989" s="44"/>
      <c r="P989" s="44"/>
      <c r="Q989" s="44"/>
      <c r="R989" s="44"/>
      <c r="S989" s="44"/>
      <c r="T989" s="44"/>
      <c r="U989" s="44"/>
      <c r="V989" s="44"/>
      <c r="W989" s="44"/>
      <c r="X989" s="44"/>
      <c r="Y989" s="44"/>
      <c r="Z989" s="44"/>
      <c r="AA989" s="44"/>
      <c r="AB989" s="44"/>
      <c r="AC989" s="44"/>
    </row>
    <row r="990" ht="14.25" customHeight="1">
      <c r="A990" s="44"/>
      <c r="B990" s="44"/>
      <c r="C990" s="78"/>
      <c r="D990" s="44"/>
      <c r="E990" s="44"/>
      <c r="F990" s="78"/>
      <c r="G990" s="78"/>
      <c r="H990" s="78"/>
      <c r="I990" s="78"/>
      <c r="J990" s="78"/>
      <c r="K990" s="44"/>
      <c r="L990" s="44"/>
      <c r="M990" s="44"/>
      <c r="N990" s="44"/>
      <c r="O990" s="44"/>
      <c r="P990" s="44"/>
      <c r="Q990" s="44"/>
      <c r="R990" s="44"/>
      <c r="S990" s="44"/>
      <c r="T990" s="44"/>
      <c r="U990" s="44"/>
      <c r="V990" s="44"/>
      <c r="W990" s="44"/>
      <c r="X990" s="44"/>
      <c r="Y990" s="44"/>
      <c r="Z990" s="44"/>
      <c r="AA990" s="44"/>
      <c r="AB990" s="44"/>
      <c r="AC990" s="44"/>
    </row>
    <row r="991" ht="14.25" customHeight="1">
      <c r="A991" s="44"/>
      <c r="B991" s="44"/>
      <c r="C991" s="78"/>
      <c r="D991" s="44"/>
      <c r="E991" s="44"/>
      <c r="F991" s="78"/>
      <c r="G991" s="78"/>
      <c r="H991" s="78"/>
      <c r="I991" s="78"/>
      <c r="J991" s="78"/>
      <c r="K991" s="44"/>
      <c r="L991" s="44"/>
      <c r="M991" s="44"/>
      <c r="N991" s="44"/>
      <c r="O991" s="44"/>
      <c r="P991" s="44"/>
      <c r="Q991" s="44"/>
      <c r="R991" s="44"/>
      <c r="S991" s="44"/>
      <c r="T991" s="44"/>
      <c r="U991" s="44"/>
      <c r="V991" s="44"/>
      <c r="W991" s="44"/>
      <c r="X991" s="44"/>
      <c r="Y991" s="44"/>
      <c r="Z991" s="44"/>
      <c r="AA991" s="44"/>
      <c r="AB991" s="44"/>
      <c r="AC991" s="44"/>
    </row>
    <row r="992" ht="14.25" customHeight="1">
      <c r="A992" s="44"/>
      <c r="B992" s="44"/>
      <c r="C992" s="78"/>
      <c r="D992" s="44"/>
      <c r="E992" s="44"/>
      <c r="F992" s="78"/>
      <c r="G992" s="78"/>
      <c r="H992" s="78"/>
      <c r="I992" s="78"/>
      <c r="J992" s="78"/>
      <c r="K992" s="44"/>
      <c r="L992" s="44"/>
      <c r="M992" s="44"/>
      <c r="N992" s="44"/>
      <c r="O992" s="44"/>
      <c r="P992" s="44"/>
      <c r="Q992" s="44"/>
      <c r="R992" s="44"/>
      <c r="S992" s="44"/>
      <c r="T992" s="44"/>
      <c r="U992" s="44"/>
      <c r="V992" s="44"/>
      <c r="W992" s="44"/>
      <c r="X992" s="44"/>
      <c r="Y992" s="44"/>
      <c r="Z992" s="44"/>
      <c r="AA992" s="44"/>
      <c r="AB992" s="44"/>
      <c r="AC992" s="44"/>
    </row>
    <row r="993" ht="14.25" customHeight="1">
      <c r="A993" s="44"/>
      <c r="B993" s="44"/>
      <c r="C993" s="78"/>
      <c r="D993" s="44"/>
      <c r="E993" s="44"/>
      <c r="F993" s="78"/>
      <c r="G993" s="78"/>
      <c r="H993" s="78"/>
      <c r="I993" s="78"/>
      <c r="J993" s="78"/>
      <c r="K993" s="44"/>
      <c r="L993" s="44"/>
      <c r="M993" s="44"/>
      <c r="N993" s="44"/>
      <c r="O993" s="44"/>
      <c r="P993" s="44"/>
      <c r="Q993" s="44"/>
      <c r="R993" s="44"/>
      <c r="S993" s="44"/>
      <c r="T993" s="44"/>
      <c r="U993" s="44"/>
      <c r="V993" s="44"/>
      <c r="W993" s="44"/>
      <c r="X993" s="44"/>
      <c r="Y993" s="44"/>
      <c r="Z993" s="44"/>
      <c r="AA993" s="44"/>
      <c r="AB993" s="44"/>
      <c r="AC993" s="44"/>
    </row>
    <row r="994" ht="14.25" customHeight="1">
      <c r="A994" s="44"/>
      <c r="B994" s="44"/>
      <c r="C994" s="78"/>
      <c r="D994" s="44"/>
      <c r="E994" s="44"/>
      <c r="F994" s="78"/>
      <c r="G994" s="78"/>
      <c r="H994" s="78"/>
      <c r="I994" s="78"/>
      <c r="J994" s="78"/>
      <c r="K994" s="44"/>
      <c r="L994" s="44"/>
      <c r="M994" s="44"/>
      <c r="N994" s="44"/>
      <c r="O994" s="44"/>
      <c r="P994" s="44"/>
      <c r="Q994" s="44"/>
      <c r="R994" s="44"/>
      <c r="S994" s="44"/>
      <c r="T994" s="44"/>
      <c r="U994" s="44"/>
      <c r="V994" s="44"/>
      <c r="W994" s="44"/>
      <c r="X994" s="44"/>
      <c r="Y994" s="44"/>
      <c r="Z994" s="44"/>
      <c r="AA994" s="44"/>
      <c r="AB994" s="44"/>
      <c r="AC994" s="44"/>
    </row>
    <row r="995" ht="14.25" customHeight="1">
      <c r="A995" s="44"/>
      <c r="B995" s="44"/>
      <c r="C995" s="78"/>
      <c r="D995" s="44"/>
      <c r="E995" s="44"/>
      <c r="F995" s="78"/>
      <c r="G995" s="78"/>
      <c r="H995" s="78"/>
      <c r="I995" s="78"/>
      <c r="J995" s="78"/>
      <c r="K995" s="44"/>
      <c r="L995" s="44"/>
      <c r="M995" s="44"/>
      <c r="N995" s="44"/>
      <c r="O995" s="44"/>
      <c r="P995" s="44"/>
      <c r="Q995" s="44"/>
      <c r="R995" s="44"/>
      <c r="S995" s="44"/>
      <c r="T995" s="44"/>
      <c r="U995" s="44"/>
      <c r="V995" s="44"/>
      <c r="W995" s="44"/>
      <c r="X995" s="44"/>
      <c r="Y995" s="44"/>
      <c r="Z995" s="44"/>
      <c r="AA995" s="44"/>
      <c r="AB995" s="44"/>
      <c r="AC995" s="44"/>
    </row>
    <row r="996" ht="14.25" customHeight="1">
      <c r="A996" s="44"/>
      <c r="B996" s="44"/>
      <c r="C996" s="78"/>
      <c r="D996" s="44"/>
      <c r="E996" s="44"/>
      <c r="F996" s="78"/>
      <c r="G996" s="78"/>
      <c r="H996" s="78"/>
      <c r="I996" s="78"/>
      <c r="J996" s="78"/>
      <c r="K996" s="44"/>
      <c r="L996" s="44"/>
      <c r="M996" s="44"/>
      <c r="N996" s="44"/>
      <c r="O996" s="44"/>
      <c r="P996" s="44"/>
      <c r="Q996" s="44"/>
      <c r="R996" s="44"/>
      <c r="S996" s="44"/>
      <c r="T996" s="44"/>
      <c r="U996" s="44"/>
      <c r="V996" s="44"/>
      <c r="W996" s="44"/>
      <c r="X996" s="44"/>
      <c r="Y996" s="44"/>
      <c r="Z996" s="44"/>
      <c r="AA996" s="44"/>
      <c r="AB996" s="44"/>
      <c r="AC996" s="44"/>
    </row>
    <row r="997" ht="14.25" customHeight="1">
      <c r="A997" s="44"/>
      <c r="B997" s="44"/>
      <c r="C997" s="78"/>
      <c r="D997" s="44"/>
      <c r="E997" s="44"/>
      <c r="F997" s="78"/>
      <c r="G997" s="78"/>
      <c r="H997" s="78"/>
      <c r="I997" s="78"/>
      <c r="J997" s="78"/>
      <c r="K997" s="44"/>
      <c r="L997" s="44"/>
      <c r="M997" s="44"/>
      <c r="N997" s="44"/>
      <c r="O997" s="44"/>
      <c r="P997" s="44"/>
      <c r="Q997" s="44"/>
      <c r="R997" s="44"/>
      <c r="S997" s="44"/>
      <c r="T997" s="44"/>
      <c r="U997" s="44"/>
      <c r="V997" s="44"/>
      <c r="W997" s="44"/>
      <c r="X997" s="44"/>
      <c r="Y997" s="44"/>
      <c r="Z997" s="44"/>
      <c r="AA997" s="44"/>
      <c r="AB997" s="44"/>
      <c r="AC997" s="44"/>
    </row>
    <row r="998" ht="14.25" customHeight="1">
      <c r="A998" s="44"/>
      <c r="B998" s="44"/>
      <c r="C998" s="78"/>
      <c r="D998" s="44"/>
      <c r="E998" s="44"/>
      <c r="F998" s="78"/>
      <c r="G998" s="78"/>
      <c r="H998" s="78"/>
      <c r="I998" s="78"/>
      <c r="J998" s="78"/>
      <c r="K998" s="44"/>
      <c r="L998" s="44"/>
      <c r="M998" s="44"/>
      <c r="N998" s="44"/>
      <c r="O998" s="44"/>
      <c r="P998" s="44"/>
      <c r="Q998" s="44"/>
      <c r="R998" s="44"/>
      <c r="S998" s="44"/>
      <c r="T998" s="44"/>
      <c r="U998" s="44"/>
      <c r="V998" s="44"/>
      <c r="W998" s="44"/>
      <c r="X998" s="44"/>
      <c r="Y998" s="44"/>
      <c r="Z998" s="44"/>
      <c r="AA998" s="44"/>
      <c r="AB998" s="44"/>
      <c r="AC998" s="44"/>
    </row>
    <row r="999" ht="14.25" customHeight="1">
      <c r="A999" s="44"/>
      <c r="B999" s="44"/>
      <c r="C999" s="78"/>
      <c r="D999" s="44"/>
      <c r="E999" s="44"/>
      <c r="F999" s="78"/>
      <c r="G999" s="78"/>
      <c r="H999" s="78"/>
      <c r="I999" s="78"/>
      <c r="J999" s="78"/>
      <c r="K999" s="44"/>
      <c r="L999" s="44"/>
      <c r="M999" s="44"/>
      <c r="N999" s="44"/>
      <c r="O999" s="44"/>
      <c r="P999" s="44"/>
      <c r="Q999" s="44"/>
      <c r="R999" s="44"/>
      <c r="S999" s="44"/>
      <c r="T999" s="44"/>
      <c r="U999" s="44"/>
      <c r="V999" s="44"/>
      <c r="W999" s="44"/>
      <c r="X999" s="44"/>
      <c r="Y999" s="44"/>
      <c r="Z999" s="44"/>
      <c r="AA999" s="44"/>
      <c r="AB999" s="44"/>
      <c r="AC999" s="44"/>
    </row>
    <row r="1000" ht="14.25" customHeight="1">
      <c r="A1000" s="44"/>
      <c r="B1000" s="44"/>
      <c r="C1000" s="78"/>
      <c r="D1000" s="44"/>
      <c r="E1000" s="44"/>
      <c r="F1000" s="78"/>
      <c r="G1000" s="78"/>
      <c r="H1000" s="78"/>
      <c r="I1000" s="78"/>
      <c r="J1000" s="78"/>
      <c r="K1000" s="44"/>
      <c r="L1000" s="44"/>
      <c r="M1000" s="44"/>
      <c r="N1000" s="44"/>
      <c r="O1000" s="44"/>
      <c r="P1000" s="44"/>
      <c r="Q1000" s="44"/>
      <c r="R1000" s="44"/>
      <c r="S1000" s="44"/>
      <c r="T1000" s="44"/>
      <c r="U1000" s="44"/>
      <c r="V1000" s="44"/>
      <c r="W1000" s="44"/>
      <c r="X1000" s="44"/>
      <c r="Y1000" s="44"/>
      <c r="Z1000" s="44"/>
      <c r="AA1000" s="44"/>
      <c r="AB1000" s="44"/>
      <c r="AC1000" s="44"/>
    </row>
    <row r="1001" ht="14.25" customHeight="1">
      <c r="A1001" s="44"/>
      <c r="B1001" s="44"/>
      <c r="C1001" s="78"/>
      <c r="D1001" s="44"/>
      <c r="E1001" s="44"/>
      <c r="F1001" s="78"/>
      <c r="G1001" s="78"/>
      <c r="H1001" s="78"/>
      <c r="I1001" s="78"/>
      <c r="J1001" s="78"/>
      <c r="K1001" s="44"/>
      <c r="L1001" s="44"/>
      <c r="M1001" s="44"/>
      <c r="N1001" s="44"/>
      <c r="O1001" s="44"/>
      <c r="P1001" s="44"/>
      <c r="Q1001" s="44"/>
      <c r="R1001" s="44"/>
      <c r="S1001" s="44"/>
      <c r="T1001" s="44"/>
      <c r="U1001" s="44"/>
      <c r="V1001" s="44"/>
      <c r="W1001" s="44"/>
      <c r="X1001" s="44"/>
      <c r="Y1001" s="44"/>
      <c r="Z1001" s="44"/>
      <c r="AA1001" s="44"/>
      <c r="AB1001" s="44"/>
      <c r="AC1001" s="44"/>
    </row>
    <row r="1002" ht="14.25" customHeight="1">
      <c r="A1002" s="44"/>
      <c r="B1002" s="44"/>
      <c r="C1002" s="78"/>
      <c r="D1002" s="44"/>
      <c r="E1002" s="44"/>
      <c r="F1002" s="78"/>
      <c r="G1002" s="78"/>
      <c r="H1002" s="78"/>
      <c r="I1002" s="78"/>
      <c r="J1002" s="78"/>
      <c r="K1002" s="44"/>
      <c r="L1002" s="44"/>
      <c r="M1002" s="44"/>
      <c r="N1002" s="44"/>
      <c r="O1002" s="44"/>
      <c r="P1002" s="44"/>
      <c r="Q1002" s="44"/>
      <c r="R1002" s="44"/>
      <c r="S1002" s="44"/>
      <c r="T1002" s="44"/>
      <c r="U1002" s="44"/>
      <c r="V1002" s="44"/>
      <c r="W1002" s="44"/>
      <c r="X1002" s="44"/>
      <c r="Y1002" s="44"/>
      <c r="Z1002" s="44"/>
      <c r="AA1002" s="44"/>
      <c r="AB1002" s="44"/>
      <c r="AC1002" s="44"/>
    </row>
  </sheetData>
  <mergeCells count="7">
    <mergeCell ref="A1:C1"/>
    <mergeCell ref="D1:F1"/>
    <mergeCell ref="G1:G2"/>
    <mergeCell ref="H1:H2"/>
    <mergeCell ref="I1:I2"/>
    <mergeCell ref="J1:J2"/>
    <mergeCell ref="L1:N1"/>
  </mergeCells>
  <conditionalFormatting sqref="D2:D20 U10">
    <cfRule type="cellIs" dxfId="0" priority="1" operator="notEqual">
      <formula>""</formula>
    </cfRule>
  </conditionalFormatting>
  <conditionalFormatting sqref="O3:O18">
    <cfRule type="cellIs" dxfId="0" priority="2" operator="equal">
      <formula>"Yes"</formula>
    </cfRule>
  </conditionalFormatting>
  <hyperlinks>
    <hyperlink display="call2__v" location="'Mapping Call2 Acc Fields'!A1" ref="D3"/>
    <hyperlink display="call2__v" location="'Mapping Call2 Usr Fields'!A1" ref="D4"/>
    <hyperlink display="call2_detail__v" location="'Mapping Call2_Detail Fields'!A1" ref="D5"/>
    <hyperlink display="call2_discussion__v" location="'Mapping Call2_Discussion Fields'!A1" ref="D6"/>
    <hyperlink display="call2_key_message__v" location="'Mapping Call2_Key_Msg Fields'!A1" ref="D7"/>
    <hyperlink display="call2_sample__v" location="'Mapping Call2_Sample(Item)Field'!A1" ref="D8"/>
    <hyperlink display="call2_key_message__v" location="'Mapping Call_ClickStream (CLM) '!A1" ref="D11"/>
    <hyperlink display="call2_sample__v" location="'Mapping Call2Sample(Order)Field'!A1" ref="D13"/>
    <hyperlink display="medical_insight__v" location="'Mapping Call_Study Fields'!A1" ref="D14"/>
    <hyperlink display="action_item__v" location="'Mapping Action_Item Fields'!A1" ref="D15"/>
    <hyperlink display="call2_discussion__v" location="'Mapping Call_OBJECTIVE (Account'!A1" ref="D16"/>
  </hyperlinks>
  <printOptions/>
  <pageMargins bottom="0.75" footer="0.0" header="0.0" left="0.7" right="0.7" top="0.75"/>
  <pageSetup orientation="landscape"/>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2" width="8.63"/>
    <col customWidth="1" min="23" max="23" width="20.63"/>
    <col customWidth="1" min="24" max="216" width="8.63"/>
  </cols>
  <sheetData>
    <row r="1" ht="14.25" customHeight="1">
      <c r="A1" s="28" t="s">
        <v>3011</v>
      </c>
    </row>
    <row r="2" ht="14.25" customHeight="1">
      <c r="A2" s="81" t="s">
        <v>3012</v>
      </c>
    </row>
    <row r="3" ht="14.25" customHeight="1">
      <c r="A3" s="82" t="s">
        <v>99</v>
      </c>
      <c r="B3" s="82" t="s">
        <v>165</v>
      </c>
      <c r="C3" s="82" t="s">
        <v>137</v>
      </c>
      <c r="D3" s="82" t="s">
        <v>160</v>
      </c>
      <c r="E3" s="82" t="s">
        <v>141</v>
      </c>
      <c r="F3" s="82" t="s">
        <v>169</v>
      </c>
      <c r="G3" s="82" t="s">
        <v>430</v>
      </c>
      <c r="H3" s="82" t="s">
        <v>174</v>
      </c>
      <c r="I3" s="82" t="s">
        <v>177</v>
      </c>
      <c r="J3" s="82" t="s">
        <v>147</v>
      </c>
      <c r="K3" s="82" t="s">
        <v>150</v>
      </c>
      <c r="L3" s="82" t="s">
        <v>132</v>
      </c>
      <c r="M3" s="82" t="s">
        <v>1301</v>
      </c>
      <c r="N3" s="82" t="s">
        <v>1298</v>
      </c>
      <c r="O3" s="82" t="s">
        <v>1306</v>
      </c>
      <c r="P3" s="82" t="s">
        <v>1311</v>
      </c>
      <c r="Q3" s="82" t="s">
        <v>272</v>
      </c>
      <c r="R3" s="82" t="s">
        <v>1320</v>
      </c>
      <c r="S3" s="82" t="s">
        <v>1316</v>
      </c>
      <c r="T3" s="82" t="s">
        <v>268</v>
      </c>
      <c r="U3" s="82" t="s">
        <v>262</v>
      </c>
      <c r="V3" s="82" t="s">
        <v>1325</v>
      </c>
      <c r="W3" s="82" t="s">
        <v>1329</v>
      </c>
      <c r="X3" s="82" t="s">
        <v>1333</v>
      </c>
      <c r="Y3" s="82" t="s">
        <v>1337</v>
      </c>
      <c r="Z3" s="82" t="s">
        <v>1341</v>
      </c>
      <c r="AA3" s="82" t="s">
        <v>1345</v>
      </c>
      <c r="AB3" s="82" t="s">
        <v>1408</v>
      </c>
      <c r="AC3" s="82" t="s">
        <v>1412</v>
      </c>
      <c r="AD3" s="82" t="s">
        <v>1353</v>
      </c>
      <c r="AE3" s="82" t="s">
        <v>1261</v>
      </c>
      <c r="AF3" s="82" t="s">
        <v>1373</v>
      </c>
      <c r="AG3" s="82" t="s">
        <v>54</v>
      </c>
      <c r="AH3" s="82" t="s">
        <v>1377</v>
      </c>
      <c r="AI3" s="82" t="s">
        <v>1381</v>
      </c>
      <c r="AJ3" s="82" t="s">
        <v>1385</v>
      </c>
      <c r="AK3" s="82" t="s">
        <v>1389</v>
      </c>
      <c r="AL3" s="82" t="s">
        <v>1393</v>
      </c>
      <c r="AM3" s="82" t="s">
        <v>1417</v>
      </c>
      <c r="AN3" s="82" t="s">
        <v>1421</v>
      </c>
      <c r="AO3" s="82" t="s">
        <v>1429</v>
      </c>
      <c r="AP3" s="82" t="s">
        <v>1433</v>
      </c>
      <c r="AQ3" s="82" t="s">
        <v>1425</v>
      </c>
      <c r="AR3" s="82" t="s">
        <v>310</v>
      </c>
      <c r="AS3" s="82" t="s">
        <v>1437</v>
      </c>
      <c r="AT3" s="82" t="s">
        <v>1444</v>
      </c>
      <c r="AU3" s="82" t="s">
        <v>995</v>
      </c>
      <c r="AV3" s="82" t="s">
        <v>1447</v>
      </c>
      <c r="AW3" s="82" t="s">
        <v>1451</v>
      </c>
      <c r="AX3" s="82" t="s">
        <v>1234</v>
      </c>
      <c r="AY3" s="82" t="s">
        <v>1458</v>
      </c>
      <c r="AZ3" s="82" t="s">
        <v>1462</v>
      </c>
      <c r="BA3" s="82" t="s">
        <v>1466</v>
      </c>
      <c r="BB3" s="82" t="s">
        <v>1470</v>
      </c>
      <c r="BC3" s="82" t="s">
        <v>3013</v>
      </c>
      <c r="BD3" s="82" t="s">
        <v>3014</v>
      </c>
      <c r="BE3" s="82" t="s">
        <v>1474</v>
      </c>
      <c r="BF3" s="82" t="s">
        <v>3015</v>
      </c>
      <c r="BG3" s="82" t="s">
        <v>3016</v>
      </c>
      <c r="BH3" s="82" t="s">
        <v>1480</v>
      </c>
      <c r="BI3" s="82" t="s">
        <v>1113</v>
      </c>
      <c r="BJ3" s="82" t="s">
        <v>1489</v>
      </c>
      <c r="BK3" s="82" t="s">
        <v>1493</v>
      </c>
      <c r="BL3" s="82" t="s">
        <v>1497</v>
      </c>
      <c r="BM3" s="82" t="s">
        <v>1505</v>
      </c>
      <c r="BN3" s="82" t="s">
        <v>380</v>
      </c>
      <c r="BO3" s="82" t="s">
        <v>1510</v>
      </c>
      <c r="BP3" s="82" t="s">
        <v>1514</v>
      </c>
      <c r="BQ3" s="82" t="s">
        <v>1518</v>
      </c>
      <c r="BR3" s="82" t="s">
        <v>753</v>
      </c>
      <c r="BS3" s="82" t="s">
        <v>1529</v>
      </c>
      <c r="BT3" s="82" t="s">
        <v>1525</v>
      </c>
      <c r="BU3" s="82" t="s">
        <v>1533</v>
      </c>
      <c r="BV3" s="82" t="s">
        <v>1539</v>
      </c>
      <c r="BW3" s="82" t="s">
        <v>1543</v>
      </c>
      <c r="BX3" s="82" t="s">
        <v>1547</v>
      </c>
      <c r="BY3" s="82" t="s">
        <v>1551</v>
      </c>
      <c r="BZ3" s="82" t="s">
        <v>1555</v>
      </c>
      <c r="CA3" s="82" t="s">
        <v>1564</v>
      </c>
      <c r="CB3" s="82" t="s">
        <v>1561</v>
      </c>
      <c r="CC3" s="82" t="s">
        <v>1573</v>
      </c>
      <c r="CD3" s="82" t="s">
        <v>1577</v>
      </c>
      <c r="CE3" s="82" t="s">
        <v>1581</v>
      </c>
      <c r="CF3" s="82" t="s">
        <v>1585</v>
      </c>
      <c r="CG3" s="82" t="s">
        <v>231</v>
      </c>
      <c r="CH3" s="82" t="s">
        <v>228</v>
      </c>
      <c r="CI3" s="82" t="s">
        <v>223</v>
      </c>
      <c r="CJ3" s="82" t="s">
        <v>220</v>
      </c>
      <c r="CK3" s="82" t="s">
        <v>215</v>
      </c>
      <c r="CL3" s="82" t="s">
        <v>1603</v>
      </c>
      <c r="CM3" s="82" t="s">
        <v>1599</v>
      </c>
      <c r="CN3" s="82" t="s">
        <v>1594</v>
      </c>
      <c r="CO3" s="82" t="s">
        <v>1611</v>
      </c>
      <c r="CP3" s="82" t="s">
        <v>1607</v>
      </c>
      <c r="CQ3" s="82" t="s">
        <v>1618</v>
      </c>
      <c r="CR3" s="82" t="s">
        <v>1615</v>
      </c>
      <c r="CS3" s="82" t="s">
        <v>1625</v>
      </c>
      <c r="CT3" s="82" t="s">
        <v>1622</v>
      </c>
      <c r="CU3" s="82" t="s">
        <v>1629</v>
      </c>
      <c r="CV3" s="82" t="s">
        <v>1633</v>
      </c>
      <c r="CW3" s="82" t="s">
        <v>1641</v>
      </c>
      <c r="CX3" s="82" t="s">
        <v>1649</v>
      </c>
      <c r="CY3" s="82" t="s">
        <v>1653</v>
      </c>
      <c r="CZ3" s="82" t="s">
        <v>1657</v>
      </c>
      <c r="DA3" s="82" t="s">
        <v>1667</v>
      </c>
      <c r="DB3" s="82" t="s">
        <v>1661</v>
      </c>
      <c r="DC3" s="82" t="s">
        <v>1676</v>
      </c>
      <c r="DD3" s="82" t="s">
        <v>1671</v>
      </c>
      <c r="DE3" s="82" t="s">
        <v>1680</v>
      </c>
      <c r="DF3" s="82" t="s">
        <v>1686</v>
      </c>
      <c r="DG3" s="82" t="s">
        <v>1700</v>
      </c>
      <c r="DH3" s="82" t="s">
        <v>1704</v>
      </c>
      <c r="DI3" s="82" t="s">
        <v>1708</v>
      </c>
      <c r="DJ3" s="82" t="s">
        <v>1712</v>
      </c>
      <c r="DK3" s="82" t="s">
        <v>1715</v>
      </c>
      <c r="DL3" s="82" t="s">
        <v>1719</v>
      </c>
      <c r="DM3" s="82" t="s">
        <v>1695</v>
      </c>
      <c r="DN3" s="82" t="s">
        <v>1690</v>
      </c>
      <c r="DO3" s="82" t="s">
        <v>1729</v>
      </c>
      <c r="DP3" s="82" t="s">
        <v>1733</v>
      </c>
      <c r="DQ3" s="82" t="s">
        <v>1725</v>
      </c>
      <c r="DR3" s="82" t="s">
        <v>1737</v>
      </c>
      <c r="DS3" s="82" t="s">
        <v>481</v>
      </c>
      <c r="DT3" s="82" t="s">
        <v>1743</v>
      </c>
      <c r="DU3" s="82" t="s">
        <v>1747</v>
      </c>
      <c r="DV3" s="82" t="s">
        <v>1755</v>
      </c>
      <c r="DW3" s="82" t="s">
        <v>1751</v>
      </c>
      <c r="DX3" s="82" t="s">
        <v>1187</v>
      </c>
      <c r="DY3" s="82" t="s">
        <v>1763</v>
      </c>
      <c r="DZ3" s="82" t="s">
        <v>192</v>
      </c>
      <c r="EA3" s="82" t="s">
        <v>1768</v>
      </c>
      <c r="EB3" s="82" t="s">
        <v>1772</v>
      </c>
      <c r="EC3" s="82" t="s">
        <v>1776</v>
      </c>
      <c r="ED3" s="82" t="s">
        <v>1349</v>
      </c>
      <c r="EE3" s="82" t="s">
        <v>1645</v>
      </c>
      <c r="EF3" s="82" t="s">
        <v>1401</v>
      </c>
      <c r="EG3" s="82" t="s">
        <v>1484</v>
      </c>
      <c r="EH3" s="82" t="s">
        <v>1567</v>
      </c>
      <c r="EI3" s="82" t="s">
        <v>1637</v>
      </c>
      <c r="EJ3" s="82" t="s">
        <v>1920</v>
      </c>
      <c r="EK3" s="82" t="s">
        <v>943</v>
      </c>
      <c r="EL3" s="82" t="s">
        <v>1404</v>
      </c>
      <c r="EM3" s="82" t="s">
        <v>1501</v>
      </c>
      <c r="EN3" s="82" t="s">
        <v>572</v>
      </c>
      <c r="EO3" s="82" t="s">
        <v>1288</v>
      </c>
      <c r="EP3" s="82" t="s">
        <v>1840</v>
      </c>
      <c r="EQ3" s="82" t="s">
        <v>727</v>
      </c>
      <c r="ER3" s="82" t="s">
        <v>1811</v>
      </c>
      <c r="ES3" s="82" t="s">
        <v>1814</v>
      </c>
      <c r="ET3" s="82" t="s">
        <v>1826</v>
      </c>
      <c r="EU3" s="82" t="s">
        <v>1822</v>
      </c>
      <c r="EV3" s="82" t="s">
        <v>1837</v>
      </c>
      <c r="EW3" s="82" t="s">
        <v>1855</v>
      </c>
      <c r="EX3" s="82" t="s">
        <v>1859</v>
      </c>
      <c r="EY3" s="82" t="s">
        <v>869</v>
      </c>
      <c r="EZ3" s="82" t="s">
        <v>1907</v>
      </c>
      <c r="FA3" s="82" t="s">
        <v>1913</v>
      </c>
      <c r="FB3" s="82" t="s">
        <v>1916</v>
      </c>
      <c r="FC3" s="82" t="s">
        <v>1924</v>
      </c>
      <c r="FD3" s="82" t="s">
        <v>1931</v>
      </c>
      <c r="FE3" s="82" t="s">
        <v>1936</v>
      </c>
      <c r="FF3" s="82" t="s">
        <v>1940</v>
      </c>
      <c r="FG3" s="82" t="s">
        <v>1947</v>
      </c>
      <c r="FH3" s="82" t="s">
        <v>1957</v>
      </c>
      <c r="FI3" s="82" t="s">
        <v>1960</v>
      </c>
      <c r="FJ3" s="82" t="s">
        <v>1963</v>
      </c>
      <c r="FK3" s="82" t="s">
        <v>1971</v>
      </c>
      <c r="FL3" s="82" t="s">
        <v>1974</v>
      </c>
      <c r="FM3" s="82" t="s">
        <v>1987</v>
      </c>
      <c r="FN3" s="82" t="s">
        <v>1993</v>
      </c>
      <c r="FO3" s="82" t="s">
        <v>1996</v>
      </c>
      <c r="FP3" s="82" t="s">
        <v>2002</v>
      </c>
      <c r="FQ3" s="82" t="s">
        <v>2016</v>
      </c>
      <c r="FR3" s="82" t="s">
        <v>854</v>
      </c>
      <c r="FS3" s="82" t="s">
        <v>1780</v>
      </c>
      <c r="FT3" s="82" t="s">
        <v>1878</v>
      </c>
      <c r="FU3" s="82" t="s">
        <v>1881</v>
      </c>
      <c r="FV3" s="82" t="s">
        <v>1884</v>
      </c>
      <c r="FW3" s="82" t="s">
        <v>1889</v>
      </c>
      <c r="FX3" s="82" t="s">
        <v>1892</v>
      </c>
      <c r="FY3" s="82" t="s">
        <v>845</v>
      </c>
      <c r="FZ3" s="82" t="s">
        <v>1830</v>
      </c>
      <c r="GA3" s="82" t="s">
        <v>1904</v>
      </c>
      <c r="GB3" s="82" t="s">
        <v>2005</v>
      </c>
      <c r="GC3" s="82" t="s">
        <v>1360</v>
      </c>
      <c r="GD3" s="82" t="s">
        <v>1397</v>
      </c>
      <c r="GE3" s="82" t="s">
        <v>1364</v>
      </c>
      <c r="GF3" s="82" t="s">
        <v>1910</v>
      </c>
      <c r="GG3" s="82" t="s">
        <v>1291</v>
      </c>
      <c r="GH3" s="82" t="s">
        <v>1848</v>
      </c>
      <c r="GI3" s="82" t="s">
        <v>1863</v>
      </c>
      <c r="GJ3" s="82" t="s">
        <v>1866</v>
      </c>
      <c r="GK3" s="82" t="s">
        <v>1897</v>
      </c>
      <c r="GL3" s="82" t="s">
        <v>1953</v>
      </c>
      <c r="GM3" s="82" t="s">
        <v>1784</v>
      </c>
      <c r="GN3" s="82" t="s">
        <v>1788</v>
      </c>
      <c r="GO3" s="82" t="s">
        <v>1805</v>
      </c>
      <c r="GP3" s="82" t="s">
        <v>1966</v>
      </c>
      <c r="GQ3" s="82" t="s">
        <v>847</v>
      </c>
      <c r="GR3" s="82" t="s">
        <v>1968</v>
      </c>
      <c r="GS3" s="82" t="s">
        <v>2012</v>
      </c>
      <c r="GT3" s="82" t="s">
        <v>2025</v>
      </c>
      <c r="GU3" s="82" t="s">
        <v>1874</v>
      </c>
      <c r="GV3" s="82" t="s">
        <v>1999</v>
      </c>
      <c r="GW3" s="82" t="s">
        <v>1900</v>
      </c>
      <c r="GX3" s="82" t="s">
        <v>1792</v>
      </c>
      <c r="GY3" s="82" t="s">
        <v>1284</v>
      </c>
      <c r="GZ3" s="82" t="s">
        <v>1851</v>
      </c>
      <c r="HA3" s="82" t="s">
        <v>1990</v>
      </c>
      <c r="HB3" s="82" t="s">
        <v>2009</v>
      </c>
      <c r="HC3" s="82" t="s">
        <v>2020</v>
      </c>
      <c r="HD3" s="82" t="s">
        <v>1796</v>
      </c>
      <c r="HE3" s="82" t="s">
        <v>1801</v>
      </c>
      <c r="HF3" s="82" t="s">
        <v>1927</v>
      </c>
      <c r="HG3" s="82" t="s">
        <v>3017</v>
      </c>
      <c r="HH3" s="82" t="s">
        <v>3018</v>
      </c>
    </row>
    <row r="4" ht="14.25" customHeight="1">
      <c r="A4" s="82" t="s">
        <v>3019</v>
      </c>
      <c r="B4" s="82" t="s">
        <v>3020</v>
      </c>
      <c r="C4" s="82" t="s">
        <v>3021</v>
      </c>
      <c r="D4" s="82" t="s">
        <v>128</v>
      </c>
      <c r="E4" s="82" t="s">
        <v>3022</v>
      </c>
      <c r="F4" s="82" t="s">
        <v>3023</v>
      </c>
      <c r="G4" s="82" t="s">
        <v>3024</v>
      </c>
      <c r="H4" s="82" t="s">
        <v>3025</v>
      </c>
      <c r="I4" s="82" t="s">
        <v>3021</v>
      </c>
      <c r="J4" s="82" t="s">
        <v>3026</v>
      </c>
      <c r="K4" s="82" t="s">
        <v>3027</v>
      </c>
      <c r="L4" s="82" t="s">
        <v>3026</v>
      </c>
      <c r="M4" s="82"/>
      <c r="N4" s="82"/>
      <c r="O4" s="82"/>
      <c r="P4" s="82" t="s">
        <v>3028</v>
      </c>
      <c r="Q4" s="82" t="s">
        <v>3028</v>
      </c>
      <c r="R4" s="82" t="s">
        <v>3029</v>
      </c>
      <c r="S4" s="82" t="s">
        <v>3029</v>
      </c>
      <c r="T4" s="82"/>
      <c r="U4" s="82" t="s">
        <v>3030</v>
      </c>
      <c r="V4" s="82" t="s">
        <v>3031</v>
      </c>
      <c r="W4" s="82"/>
      <c r="X4" s="82"/>
      <c r="Y4" s="82"/>
      <c r="Z4" s="82"/>
      <c r="AA4" s="82"/>
      <c r="AB4" s="82"/>
      <c r="AC4" s="82"/>
      <c r="AD4" s="82" t="s">
        <v>3032</v>
      </c>
      <c r="AE4" s="82" t="s">
        <v>3033</v>
      </c>
      <c r="AF4" s="82"/>
      <c r="AG4" s="82"/>
      <c r="AH4" s="82"/>
      <c r="AI4" s="82" t="s">
        <v>3034</v>
      </c>
      <c r="AJ4" s="82" t="s">
        <v>3035</v>
      </c>
      <c r="AK4" s="82"/>
      <c r="AL4" s="82" t="s">
        <v>3036</v>
      </c>
      <c r="AM4" s="82"/>
      <c r="AN4" s="82" t="s">
        <v>128</v>
      </c>
      <c r="AO4" s="82"/>
      <c r="AP4" s="82"/>
      <c r="AQ4" s="82"/>
      <c r="AR4" s="82"/>
      <c r="AS4" s="82"/>
      <c r="AT4" s="82" t="s">
        <v>3037</v>
      </c>
      <c r="AU4" s="82"/>
      <c r="AV4" s="82" t="s">
        <v>3038</v>
      </c>
      <c r="AW4" s="82" t="s">
        <v>126</v>
      </c>
      <c r="AX4" s="82"/>
      <c r="AY4" s="82"/>
      <c r="AZ4" s="82"/>
      <c r="BA4" s="82"/>
      <c r="BB4" s="82"/>
      <c r="BC4" s="82"/>
      <c r="BD4" s="82"/>
      <c r="BE4" s="82"/>
      <c r="BF4" s="82"/>
      <c r="BG4" s="82"/>
      <c r="BH4" s="82"/>
      <c r="BI4" s="82"/>
      <c r="BJ4" s="82"/>
      <c r="BK4" s="82"/>
      <c r="BL4" s="82"/>
      <c r="BM4" s="82" t="s">
        <v>128</v>
      </c>
      <c r="BN4" s="82" t="s">
        <v>128</v>
      </c>
      <c r="BO4" s="82" t="s">
        <v>128</v>
      </c>
      <c r="BP4" s="82" t="s">
        <v>128</v>
      </c>
      <c r="BQ4" s="82"/>
      <c r="BR4" s="82"/>
      <c r="BS4" s="82"/>
      <c r="BT4" s="82"/>
      <c r="BU4" s="82" t="s">
        <v>3039</v>
      </c>
      <c r="BV4" s="82"/>
      <c r="BW4" s="82"/>
      <c r="BX4" s="82" t="s">
        <v>128</v>
      </c>
      <c r="BY4" s="82" t="s">
        <v>128</v>
      </c>
      <c r="BZ4" s="82"/>
      <c r="CA4" s="82"/>
      <c r="CB4" s="82"/>
      <c r="CC4" s="82" t="s">
        <v>3040</v>
      </c>
      <c r="CD4" s="82" t="s">
        <v>126</v>
      </c>
      <c r="CE4" s="82" t="s">
        <v>126</v>
      </c>
      <c r="CF4" s="82"/>
      <c r="CG4" s="82"/>
      <c r="CH4" s="82"/>
      <c r="CI4" s="82"/>
      <c r="CJ4" s="82"/>
      <c r="CK4" s="82"/>
      <c r="CL4" s="82"/>
      <c r="CM4" s="82"/>
      <c r="CN4" s="82"/>
      <c r="CO4" s="82"/>
      <c r="CP4" s="82"/>
      <c r="CQ4" s="82"/>
      <c r="CR4" s="82"/>
      <c r="CS4" s="82"/>
      <c r="CT4" s="82"/>
      <c r="CU4" s="82"/>
      <c r="CV4" s="82"/>
      <c r="CW4" s="82"/>
      <c r="CX4" s="82"/>
      <c r="CY4" s="82" t="s">
        <v>128</v>
      </c>
      <c r="CZ4" s="82" t="s">
        <v>3041</v>
      </c>
      <c r="DA4" s="82"/>
      <c r="DB4" s="82"/>
      <c r="DC4" s="82"/>
      <c r="DD4" s="82"/>
      <c r="DE4" s="82"/>
      <c r="DF4" s="82"/>
      <c r="DG4" s="82"/>
      <c r="DH4" s="82"/>
      <c r="DI4" s="82"/>
      <c r="DJ4" s="82"/>
      <c r="DK4" s="82"/>
      <c r="DL4" s="82"/>
      <c r="DM4" s="82"/>
      <c r="DN4" s="82"/>
      <c r="DO4" s="82"/>
      <c r="DP4" s="82"/>
      <c r="DQ4" s="82"/>
      <c r="DR4" s="82"/>
      <c r="DS4" s="82" t="s">
        <v>3042</v>
      </c>
      <c r="DT4" s="82"/>
      <c r="DU4" s="82" t="s">
        <v>3043</v>
      </c>
      <c r="DV4" s="82"/>
      <c r="DW4" s="82"/>
      <c r="DX4" s="82" t="s">
        <v>3044</v>
      </c>
      <c r="DY4" s="82"/>
      <c r="DZ4" s="82"/>
      <c r="EA4" s="82"/>
      <c r="EB4" s="82"/>
      <c r="EC4" s="82" t="s">
        <v>3045</v>
      </c>
      <c r="ED4" s="82"/>
      <c r="EE4" s="82"/>
      <c r="EF4" s="82" t="s">
        <v>3046</v>
      </c>
      <c r="EG4" s="82" t="s">
        <v>128</v>
      </c>
      <c r="EH4" s="82"/>
      <c r="EI4" s="82"/>
      <c r="EJ4" s="82" t="s">
        <v>128</v>
      </c>
      <c r="EK4" s="82"/>
      <c r="EL4" s="82" t="s">
        <v>3047</v>
      </c>
      <c r="EM4" s="82" t="s">
        <v>128</v>
      </c>
      <c r="EN4" s="82"/>
      <c r="EO4" s="82"/>
      <c r="EP4" s="82" t="s">
        <v>128</v>
      </c>
      <c r="EQ4" s="82" t="s">
        <v>3047</v>
      </c>
      <c r="ER4" s="82"/>
      <c r="ES4" s="82"/>
      <c r="ET4" s="82" t="s">
        <v>61</v>
      </c>
      <c r="EU4" s="82" t="s">
        <v>3048</v>
      </c>
      <c r="EV4" s="82"/>
      <c r="EW4" s="82" t="s">
        <v>129</v>
      </c>
      <c r="EX4" s="82" t="s">
        <v>971</v>
      </c>
      <c r="EY4" s="82"/>
      <c r="EZ4" s="82" t="s">
        <v>3049</v>
      </c>
      <c r="FA4" s="82" t="s">
        <v>3040</v>
      </c>
      <c r="FB4" s="82" t="s">
        <v>128</v>
      </c>
      <c r="FC4" s="82" t="s">
        <v>128</v>
      </c>
      <c r="FD4" s="82"/>
      <c r="FE4" s="82" t="s">
        <v>1886</v>
      </c>
      <c r="FF4" s="82" t="s">
        <v>128</v>
      </c>
      <c r="FG4" s="82" t="s">
        <v>3040</v>
      </c>
      <c r="FH4" s="82" t="s">
        <v>3050</v>
      </c>
      <c r="FI4" s="82" t="s">
        <v>3051</v>
      </c>
      <c r="FJ4" s="82" t="s">
        <v>3052</v>
      </c>
      <c r="FK4" s="82" t="s">
        <v>128</v>
      </c>
      <c r="FL4" s="82" t="s">
        <v>128</v>
      </c>
      <c r="FM4" s="82"/>
      <c r="FN4" s="82" t="s">
        <v>3053</v>
      </c>
      <c r="FO4" s="82" t="s">
        <v>3052</v>
      </c>
      <c r="FP4" s="82" t="s">
        <v>3054</v>
      </c>
      <c r="FQ4" s="82"/>
      <c r="FR4" s="82"/>
      <c r="FS4" s="82"/>
      <c r="FT4" s="82" t="s">
        <v>3028</v>
      </c>
      <c r="FU4" s="82" t="s">
        <v>3035</v>
      </c>
      <c r="FV4" s="82"/>
      <c r="FW4" s="82"/>
      <c r="FX4" s="82"/>
      <c r="FY4" s="82" t="s">
        <v>3055</v>
      </c>
      <c r="FZ4" s="82"/>
      <c r="GA4" s="82"/>
      <c r="GB4" s="82"/>
      <c r="GC4" s="82" t="s">
        <v>3053</v>
      </c>
      <c r="GD4" s="82"/>
      <c r="GE4" s="82" t="s">
        <v>3053</v>
      </c>
      <c r="GF4" s="82" t="s">
        <v>129</v>
      </c>
      <c r="GG4" s="82"/>
      <c r="GH4" s="82"/>
      <c r="GI4" s="82"/>
      <c r="GJ4" s="82"/>
      <c r="GK4" s="82" t="s">
        <v>128</v>
      </c>
      <c r="GL4" s="82" t="s">
        <v>3047</v>
      </c>
      <c r="GM4" s="82" t="s">
        <v>3047</v>
      </c>
      <c r="GN4" s="82" t="s">
        <v>128</v>
      </c>
      <c r="GO4" s="82"/>
      <c r="GP4" s="82" t="s">
        <v>3056</v>
      </c>
      <c r="GQ4" s="82"/>
      <c r="GR4" s="82" t="s">
        <v>3057</v>
      </c>
      <c r="GS4" s="82"/>
      <c r="GT4" s="82"/>
      <c r="GU4" s="82"/>
      <c r="GV4" s="82" t="s">
        <v>3058</v>
      </c>
      <c r="GW4" s="82"/>
      <c r="GX4" s="82"/>
      <c r="GY4" s="82" t="s">
        <v>129</v>
      </c>
      <c r="GZ4" s="82"/>
      <c r="HA4" s="82"/>
      <c r="HB4" s="82"/>
      <c r="HC4" s="82"/>
      <c r="HD4" s="82"/>
      <c r="HE4" s="82"/>
      <c r="HF4" s="82" t="s">
        <v>128</v>
      </c>
      <c r="HG4" s="82"/>
      <c r="HH4" s="82"/>
    </row>
    <row r="5" ht="14.25" customHeight="1">
      <c r="A5" s="82" t="s">
        <v>3019</v>
      </c>
      <c r="B5" s="82" t="s">
        <v>3059</v>
      </c>
      <c r="C5" s="82" t="s">
        <v>3021</v>
      </c>
      <c r="D5" s="82" t="s">
        <v>128</v>
      </c>
      <c r="E5" s="82" t="s">
        <v>3060</v>
      </c>
      <c r="F5" s="82" t="s">
        <v>3023</v>
      </c>
      <c r="G5" s="82" t="s">
        <v>3024</v>
      </c>
      <c r="H5" s="82" t="s">
        <v>3061</v>
      </c>
      <c r="I5" s="82" t="s">
        <v>3021</v>
      </c>
      <c r="J5" s="82" t="s">
        <v>3062</v>
      </c>
      <c r="K5" s="82" t="s">
        <v>3063</v>
      </c>
      <c r="L5" s="82" t="s">
        <v>3062</v>
      </c>
      <c r="M5" s="82"/>
      <c r="N5" s="82"/>
      <c r="O5" s="82"/>
      <c r="P5" s="82" t="s">
        <v>3028</v>
      </c>
      <c r="Q5" s="82"/>
      <c r="R5" s="82"/>
      <c r="S5" s="82"/>
      <c r="T5" s="82"/>
      <c r="U5" s="82" t="s">
        <v>3030</v>
      </c>
      <c r="V5" s="82" t="s">
        <v>3031</v>
      </c>
      <c r="W5" s="82"/>
      <c r="X5" s="82"/>
      <c r="Y5" s="82"/>
      <c r="Z5" s="82"/>
      <c r="AA5" s="82"/>
      <c r="AB5" s="82"/>
      <c r="AC5" s="82"/>
      <c r="AD5" s="82" t="s">
        <v>3032</v>
      </c>
      <c r="AE5" s="82" t="s">
        <v>3064</v>
      </c>
      <c r="AF5" s="82"/>
      <c r="AG5" s="82"/>
      <c r="AH5" s="82"/>
      <c r="AI5" s="82"/>
      <c r="AJ5" s="82" t="s">
        <v>3035</v>
      </c>
      <c r="AK5" s="82"/>
      <c r="AL5" s="82" t="s">
        <v>3036</v>
      </c>
      <c r="AM5" s="82"/>
      <c r="AN5" s="82" t="s">
        <v>128</v>
      </c>
      <c r="AO5" s="82"/>
      <c r="AP5" s="82"/>
      <c r="AQ5" s="82"/>
      <c r="AR5" s="82"/>
      <c r="AS5" s="82"/>
      <c r="AT5" s="82" t="s">
        <v>3065</v>
      </c>
      <c r="AU5" s="82"/>
      <c r="AV5" s="82" t="s">
        <v>3066</v>
      </c>
      <c r="AW5" s="82"/>
      <c r="AX5" s="82"/>
      <c r="AY5" s="82"/>
      <c r="AZ5" s="82"/>
      <c r="BA5" s="82"/>
      <c r="BB5" s="82"/>
      <c r="BC5" s="82"/>
      <c r="BD5" s="82"/>
      <c r="BE5" s="82"/>
      <c r="BF5" s="82"/>
      <c r="BG5" s="82"/>
      <c r="BH5" s="82"/>
      <c r="BI5" s="82"/>
      <c r="BJ5" s="82"/>
      <c r="BK5" s="82"/>
      <c r="BL5" s="82"/>
      <c r="BM5" s="82" t="s">
        <v>128</v>
      </c>
      <c r="BN5" s="82" t="s">
        <v>128</v>
      </c>
      <c r="BO5" s="82" t="s">
        <v>128</v>
      </c>
      <c r="BP5" s="82" t="s">
        <v>128</v>
      </c>
      <c r="BQ5" s="82"/>
      <c r="BR5" s="82"/>
      <c r="BS5" s="82"/>
      <c r="BT5" s="82"/>
      <c r="BU5" s="82" t="s">
        <v>3039</v>
      </c>
      <c r="BV5" s="82"/>
      <c r="BW5" s="82"/>
      <c r="BX5" s="82" t="s">
        <v>128</v>
      </c>
      <c r="BY5" s="82" t="s">
        <v>128</v>
      </c>
      <c r="BZ5" s="82"/>
      <c r="CA5" s="82"/>
      <c r="CB5" s="82"/>
      <c r="CC5" s="82" t="s">
        <v>3040</v>
      </c>
      <c r="CD5" s="82" t="s">
        <v>126</v>
      </c>
      <c r="CE5" s="82" t="s">
        <v>126</v>
      </c>
      <c r="CF5" s="82"/>
      <c r="CG5" s="82"/>
      <c r="CH5" s="82"/>
      <c r="CI5" s="82"/>
      <c r="CJ5" s="82"/>
      <c r="CK5" s="82"/>
      <c r="CL5" s="82"/>
      <c r="CM5" s="82"/>
      <c r="CN5" s="82"/>
      <c r="CO5" s="82"/>
      <c r="CP5" s="82"/>
      <c r="CQ5" s="82"/>
      <c r="CR5" s="82"/>
      <c r="CS5" s="82"/>
      <c r="CT5" s="82"/>
      <c r="CU5" s="82"/>
      <c r="CV5" s="82"/>
      <c r="CW5" s="82"/>
      <c r="CX5" s="82"/>
      <c r="CY5" s="82" t="s">
        <v>128</v>
      </c>
      <c r="CZ5" s="82"/>
      <c r="DA5" s="82"/>
      <c r="DB5" s="82"/>
      <c r="DC5" s="82"/>
      <c r="DD5" s="82"/>
      <c r="DE5" s="82"/>
      <c r="DF5" s="82"/>
      <c r="DG5" s="82"/>
      <c r="DH5" s="82"/>
      <c r="DI5" s="82"/>
      <c r="DJ5" s="82"/>
      <c r="DK5" s="82"/>
      <c r="DL5" s="82"/>
      <c r="DM5" s="82"/>
      <c r="DN5" s="82"/>
      <c r="DO5" s="82"/>
      <c r="DP5" s="82"/>
      <c r="DQ5" s="82"/>
      <c r="DR5" s="82"/>
      <c r="DS5" s="82" t="s">
        <v>3042</v>
      </c>
      <c r="DT5" s="82"/>
      <c r="DU5" s="82" t="s">
        <v>3067</v>
      </c>
      <c r="DV5" s="82"/>
      <c r="DW5" s="82"/>
      <c r="DX5" s="82" t="s">
        <v>3044</v>
      </c>
      <c r="DY5" s="82"/>
      <c r="DZ5" s="82"/>
      <c r="EA5" s="82"/>
      <c r="EB5" s="82"/>
      <c r="EC5" s="82" t="s">
        <v>3045</v>
      </c>
      <c r="ED5" s="82"/>
      <c r="EE5" s="82"/>
      <c r="EF5" s="82" t="s">
        <v>3068</v>
      </c>
      <c r="EG5" s="82" t="s">
        <v>128</v>
      </c>
      <c r="EH5" s="82" t="s">
        <v>3069</v>
      </c>
      <c r="EI5" s="82"/>
      <c r="EJ5" s="82" t="s">
        <v>128</v>
      </c>
      <c r="EK5" s="82"/>
      <c r="EL5" s="82" t="s">
        <v>3047</v>
      </c>
      <c r="EM5" s="82" t="s">
        <v>128</v>
      </c>
      <c r="EN5" s="82"/>
      <c r="EO5" s="82"/>
      <c r="EP5" s="82" t="s">
        <v>128</v>
      </c>
      <c r="EQ5" s="82" t="s">
        <v>3047</v>
      </c>
      <c r="ER5" s="82"/>
      <c r="ES5" s="82"/>
      <c r="ET5" s="82" t="s">
        <v>61</v>
      </c>
      <c r="EU5" s="82" t="s">
        <v>3048</v>
      </c>
      <c r="EV5" s="82"/>
      <c r="EW5" s="82" t="s">
        <v>129</v>
      </c>
      <c r="EX5" s="82" t="s">
        <v>171</v>
      </c>
      <c r="EY5" s="82"/>
      <c r="EZ5" s="82" t="s">
        <v>3070</v>
      </c>
      <c r="FA5" s="82" t="s">
        <v>3040</v>
      </c>
      <c r="FB5" s="82" t="s">
        <v>128</v>
      </c>
      <c r="FC5" s="82" t="s">
        <v>128</v>
      </c>
      <c r="FD5" s="82"/>
      <c r="FE5" s="82" t="s">
        <v>1886</v>
      </c>
      <c r="FF5" s="82" t="s">
        <v>128</v>
      </c>
      <c r="FG5" s="82" t="s">
        <v>171</v>
      </c>
      <c r="FH5" s="82" t="s">
        <v>3050</v>
      </c>
      <c r="FI5" s="82" t="s">
        <v>3051</v>
      </c>
      <c r="FJ5" s="82" t="s">
        <v>3052</v>
      </c>
      <c r="FK5" s="82" t="s">
        <v>128</v>
      </c>
      <c r="FL5" s="82" t="s">
        <v>128</v>
      </c>
      <c r="FM5" s="82"/>
      <c r="FN5" s="82" t="s">
        <v>3053</v>
      </c>
      <c r="FO5" s="82" t="s">
        <v>3052</v>
      </c>
      <c r="FP5" s="82" t="s">
        <v>3054</v>
      </c>
      <c r="FQ5" s="82" t="s">
        <v>3071</v>
      </c>
      <c r="FR5" s="82"/>
      <c r="FS5" s="82"/>
      <c r="FT5" s="82" t="s">
        <v>3028</v>
      </c>
      <c r="FU5" s="82" t="s">
        <v>3035</v>
      </c>
      <c r="FV5" s="82"/>
      <c r="FW5" s="82"/>
      <c r="FX5" s="82" t="s">
        <v>3040</v>
      </c>
      <c r="FY5" s="82" t="s">
        <v>3055</v>
      </c>
      <c r="FZ5" s="82"/>
      <c r="GA5" s="82"/>
      <c r="GB5" s="82"/>
      <c r="GC5" s="82" t="s">
        <v>3053</v>
      </c>
      <c r="GD5" s="82" t="s">
        <v>3072</v>
      </c>
      <c r="GE5" s="82" t="s">
        <v>3053</v>
      </c>
      <c r="GF5" s="82" t="s">
        <v>129</v>
      </c>
      <c r="GG5" s="82"/>
      <c r="GH5" s="82"/>
      <c r="GI5" s="82"/>
      <c r="GJ5" s="82"/>
      <c r="GK5" s="82" t="s">
        <v>128</v>
      </c>
      <c r="GL5" s="82" t="s">
        <v>3047</v>
      </c>
      <c r="GM5" s="82" t="s">
        <v>3047</v>
      </c>
      <c r="GN5" s="82" t="s">
        <v>128</v>
      </c>
      <c r="GO5" s="82"/>
      <c r="GP5" s="82" t="s">
        <v>3056</v>
      </c>
      <c r="GQ5" s="82"/>
      <c r="GR5" s="82" t="s">
        <v>3057</v>
      </c>
      <c r="GS5" s="82"/>
      <c r="GT5" s="82"/>
      <c r="GU5" s="82"/>
      <c r="GV5" s="82" t="s">
        <v>3058</v>
      </c>
      <c r="GW5" s="82"/>
      <c r="GX5" s="82"/>
      <c r="GY5" s="82" t="s">
        <v>129</v>
      </c>
      <c r="GZ5" s="82"/>
      <c r="HA5" s="82"/>
      <c r="HB5" s="82"/>
      <c r="HC5" s="82"/>
      <c r="HD5" s="82"/>
      <c r="HE5" s="82"/>
      <c r="HF5" s="82" t="s">
        <v>128</v>
      </c>
      <c r="HG5" s="82"/>
      <c r="HH5" s="82"/>
    </row>
    <row r="6" ht="14.25" customHeight="1">
      <c r="A6" s="82" t="s">
        <v>3019</v>
      </c>
      <c r="B6" s="82" t="s">
        <v>3073</v>
      </c>
      <c r="C6" s="82" t="s">
        <v>3021</v>
      </c>
      <c r="D6" s="82" t="s">
        <v>128</v>
      </c>
      <c r="E6" s="82" t="s">
        <v>3074</v>
      </c>
      <c r="F6" s="82" t="s">
        <v>3023</v>
      </c>
      <c r="G6" s="82" t="s">
        <v>3024</v>
      </c>
      <c r="H6" s="82" t="s">
        <v>3075</v>
      </c>
      <c r="I6" s="82" t="s">
        <v>3021</v>
      </c>
      <c r="J6" s="82" t="s">
        <v>3076</v>
      </c>
      <c r="K6" s="82" t="s">
        <v>3027</v>
      </c>
      <c r="L6" s="82" t="s">
        <v>3076</v>
      </c>
      <c r="M6" s="82"/>
      <c r="N6" s="82"/>
      <c r="O6" s="82"/>
      <c r="P6" s="82" t="s">
        <v>3077</v>
      </c>
      <c r="Q6" s="82" t="s">
        <v>3077</v>
      </c>
      <c r="R6" s="82" t="s">
        <v>3029</v>
      </c>
      <c r="S6" s="82" t="s">
        <v>3029</v>
      </c>
      <c r="T6" s="82"/>
      <c r="U6" s="82" t="s">
        <v>3030</v>
      </c>
      <c r="V6" s="82" t="s">
        <v>3078</v>
      </c>
      <c r="W6" s="82"/>
      <c r="X6" s="82"/>
      <c r="Y6" s="82"/>
      <c r="Z6" s="82"/>
      <c r="AA6" s="82"/>
      <c r="AB6" s="82"/>
      <c r="AC6" s="82"/>
      <c r="AD6" s="82" t="s">
        <v>3079</v>
      </c>
      <c r="AE6" s="82" t="s">
        <v>3080</v>
      </c>
      <c r="AF6" s="82"/>
      <c r="AG6" s="82"/>
      <c r="AH6" s="82"/>
      <c r="AI6" s="82" t="s">
        <v>3034</v>
      </c>
      <c r="AJ6" s="82" t="s">
        <v>3035</v>
      </c>
      <c r="AK6" s="82"/>
      <c r="AL6" s="82" t="s">
        <v>3036</v>
      </c>
      <c r="AM6" s="82"/>
      <c r="AN6" s="82" t="s">
        <v>128</v>
      </c>
      <c r="AO6" s="82"/>
      <c r="AP6" s="82"/>
      <c r="AQ6" s="82"/>
      <c r="AR6" s="82"/>
      <c r="AS6" s="82"/>
      <c r="AT6" s="82" t="s">
        <v>3081</v>
      </c>
      <c r="AU6" s="82"/>
      <c r="AV6" s="82" t="s">
        <v>3082</v>
      </c>
      <c r="AW6" s="82" t="s">
        <v>126</v>
      </c>
      <c r="AX6" s="82"/>
      <c r="AY6" s="82"/>
      <c r="AZ6" s="82"/>
      <c r="BA6" s="82"/>
      <c r="BB6" s="82"/>
      <c r="BC6" s="82"/>
      <c r="BD6" s="82"/>
      <c r="BE6" s="82"/>
      <c r="BF6" s="82"/>
      <c r="BG6" s="82"/>
      <c r="BH6" s="82"/>
      <c r="BI6" s="82"/>
      <c r="BJ6" s="82"/>
      <c r="BK6" s="82"/>
      <c r="BL6" s="82"/>
      <c r="BM6" s="82" t="s">
        <v>128</v>
      </c>
      <c r="BN6" s="82" t="s">
        <v>128</v>
      </c>
      <c r="BO6" s="82" t="s">
        <v>128</v>
      </c>
      <c r="BP6" s="82" t="s">
        <v>128</v>
      </c>
      <c r="BQ6" s="82"/>
      <c r="BR6" s="82"/>
      <c r="BS6" s="82"/>
      <c r="BT6" s="82"/>
      <c r="BU6" s="82" t="s">
        <v>3039</v>
      </c>
      <c r="BV6" s="82"/>
      <c r="BW6" s="82"/>
      <c r="BX6" s="82" t="s">
        <v>128</v>
      </c>
      <c r="BY6" s="82" t="s">
        <v>128</v>
      </c>
      <c r="BZ6" s="82"/>
      <c r="CA6" s="82"/>
      <c r="CB6" s="82"/>
      <c r="CC6" s="82" t="s">
        <v>3040</v>
      </c>
      <c r="CD6" s="82" t="s">
        <v>126</v>
      </c>
      <c r="CE6" s="82" t="s">
        <v>126</v>
      </c>
      <c r="CF6" s="82"/>
      <c r="CG6" s="82"/>
      <c r="CH6" s="82"/>
      <c r="CI6" s="82"/>
      <c r="CJ6" s="82"/>
      <c r="CK6" s="82"/>
      <c r="CL6" s="82"/>
      <c r="CM6" s="82"/>
      <c r="CN6" s="82"/>
      <c r="CO6" s="82"/>
      <c r="CP6" s="82"/>
      <c r="CQ6" s="82"/>
      <c r="CR6" s="82"/>
      <c r="CS6" s="82"/>
      <c r="CT6" s="82"/>
      <c r="CU6" s="82"/>
      <c r="CV6" s="82"/>
      <c r="CW6" s="82"/>
      <c r="CX6" s="82"/>
      <c r="CY6" s="82" t="s">
        <v>128</v>
      </c>
      <c r="CZ6" s="82" t="s">
        <v>3041</v>
      </c>
      <c r="DA6" s="82"/>
      <c r="DB6" s="82"/>
      <c r="DC6" s="82"/>
      <c r="DD6" s="82"/>
      <c r="DE6" s="82"/>
      <c r="DF6" s="82"/>
      <c r="DG6" s="82"/>
      <c r="DH6" s="82"/>
      <c r="DI6" s="82"/>
      <c r="DJ6" s="82"/>
      <c r="DK6" s="82"/>
      <c r="DL6" s="82"/>
      <c r="DM6" s="82"/>
      <c r="DN6" s="82"/>
      <c r="DO6" s="82"/>
      <c r="DP6" s="82"/>
      <c r="DQ6" s="82"/>
      <c r="DR6" s="82"/>
      <c r="DS6" s="82" t="s">
        <v>3042</v>
      </c>
      <c r="DT6" s="82"/>
      <c r="DU6" s="82" t="s">
        <v>3075</v>
      </c>
      <c r="DV6" s="82"/>
      <c r="DW6" s="82"/>
      <c r="DX6" s="82" t="s">
        <v>3044</v>
      </c>
      <c r="DY6" s="82"/>
      <c r="DZ6" s="82"/>
      <c r="EA6" s="82"/>
      <c r="EB6" s="82"/>
      <c r="EC6" s="82" t="s">
        <v>3045</v>
      </c>
      <c r="ED6" s="82"/>
      <c r="EE6" s="82"/>
      <c r="EF6" s="82" t="s">
        <v>3046</v>
      </c>
      <c r="EG6" s="82" t="s">
        <v>128</v>
      </c>
      <c r="EH6" s="82"/>
      <c r="EI6" s="82"/>
      <c r="EJ6" s="82" t="s">
        <v>128</v>
      </c>
      <c r="EK6" s="82"/>
      <c r="EL6" s="82" t="s">
        <v>3047</v>
      </c>
      <c r="EM6" s="82" t="s">
        <v>128</v>
      </c>
      <c r="EN6" s="82"/>
      <c r="EO6" s="82"/>
      <c r="EP6" s="82" t="s">
        <v>128</v>
      </c>
      <c r="EQ6" s="82" t="s">
        <v>3047</v>
      </c>
      <c r="ER6" s="82"/>
      <c r="ES6" s="82"/>
      <c r="ET6" s="82" t="s">
        <v>61</v>
      </c>
      <c r="EU6" s="82" t="s">
        <v>3048</v>
      </c>
      <c r="EV6" s="82"/>
      <c r="EW6" s="82" t="s">
        <v>129</v>
      </c>
      <c r="EX6" s="82" t="s">
        <v>3083</v>
      </c>
      <c r="EY6" s="82" t="s">
        <v>3084</v>
      </c>
      <c r="EZ6" s="82" t="s">
        <v>3085</v>
      </c>
      <c r="FA6" s="82" t="s">
        <v>3040</v>
      </c>
      <c r="FB6" s="82" t="s">
        <v>128</v>
      </c>
      <c r="FC6" s="82" t="s">
        <v>128</v>
      </c>
      <c r="FD6" s="82"/>
      <c r="FE6" s="82" t="s">
        <v>1886</v>
      </c>
      <c r="FF6" s="82" t="s">
        <v>128</v>
      </c>
      <c r="FG6" s="82" t="s">
        <v>3040</v>
      </c>
      <c r="FH6" s="82" t="s">
        <v>3050</v>
      </c>
      <c r="FI6" s="82" t="s">
        <v>3051</v>
      </c>
      <c r="FJ6" s="82" t="s">
        <v>3052</v>
      </c>
      <c r="FK6" s="82" t="s">
        <v>128</v>
      </c>
      <c r="FL6" s="82" t="s">
        <v>128</v>
      </c>
      <c r="FM6" s="82"/>
      <c r="FN6" s="82" t="s">
        <v>3086</v>
      </c>
      <c r="FO6" s="82" t="s">
        <v>3052</v>
      </c>
      <c r="FP6" s="82" t="s">
        <v>3054</v>
      </c>
      <c r="FQ6" s="82"/>
      <c r="FR6" s="82"/>
      <c r="FS6" s="82"/>
      <c r="FT6" s="82" t="s">
        <v>3028</v>
      </c>
      <c r="FU6" s="82" t="s">
        <v>3035</v>
      </c>
      <c r="FV6" s="82"/>
      <c r="FW6" s="82"/>
      <c r="FX6" s="82"/>
      <c r="FY6" s="82" t="s">
        <v>3055</v>
      </c>
      <c r="FZ6" s="82"/>
      <c r="GA6" s="82"/>
      <c r="GB6" s="82"/>
      <c r="GC6" s="82" t="s">
        <v>3087</v>
      </c>
      <c r="GD6" s="82"/>
      <c r="GE6" s="82" t="s">
        <v>3087</v>
      </c>
      <c r="GF6" s="82" t="s">
        <v>129</v>
      </c>
      <c r="GG6" s="82"/>
      <c r="GH6" s="82"/>
      <c r="GI6" s="82"/>
      <c r="GJ6" s="82"/>
      <c r="GK6" s="82" t="s">
        <v>128</v>
      </c>
      <c r="GL6" s="82" t="s">
        <v>3047</v>
      </c>
      <c r="GM6" s="82" t="s">
        <v>3047</v>
      </c>
      <c r="GN6" s="82" t="s">
        <v>128</v>
      </c>
      <c r="GO6" s="82"/>
      <c r="GP6" s="82" t="s">
        <v>3056</v>
      </c>
      <c r="GQ6" s="82"/>
      <c r="GR6" s="82" t="s">
        <v>3057</v>
      </c>
      <c r="GS6" s="82"/>
      <c r="GT6" s="82"/>
      <c r="GU6" s="82"/>
      <c r="GV6" s="82" t="s">
        <v>3058</v>
      </c>
      <c r="GW6" s="82"/>
      <c r="GX6" s="82"/>
      <c r="GY6" s="82" t="s">
        <v>129</v>
      </c>
      <c r="GZ6" s="82"/>
      <c r="HA6" s="82"/>
      <c r="HB6" s="82"/>
      <c r="HC6" s="82"/>
      <c r="HD6" s="82"/>
      <c r="HE6" s="82"/>
      <c r="HF6" s="82" t="s">
        <v>128</v>
      </c>
      <c r="HG6" s="82"/>
      <c r="HH6" s="82"/>
    </row>
    <row r="7" ht="14.25" customHeight="1">
      <c r="A7" s="82" t="s">
        <v>3019</v>
      </c>
      <c r="B7" s="82" t="s">
        <v>3088</v>
      </c>
      <c r="C7" s="82" t="s">
        <v>3021</v>
      </c>
      <c r="D7" s="82" t="s">
        <v>128</v>
      </c>
      <c r="E7" s="82" t="s">
        <v>3089</v>
      </c>
      <c r="F7" s="82" t="s">
        <v>3023</v>
      </c>
      <c r="G7" s="82" t="s">
        <v>3024</v>
      </c>
      <c r="H7" s="82" t="s">
        <v>3090</v>
      </c>
      <c r="I7" s="82" t="s">
        <v>3021</v>
      </c>
      <c r="J7" s="82" t="s">
        <v>3076</v>
      </c>
      <c r="K7" s="82" t="s">
        <v>3027</v>
      </c>
      <c r="L7" s="82" t="s">
        <v>3076</v>
      </c>
      <c r="M7" s="82"/>
      <c r="N7" s="82"/>
      <c r="O7" s="82"/>
      <c r="P7" s="82" t="s">
        <v>3077</v>
      </c>
      <c r="Q7" s="82" t="s">
        <v>3077</v>
      </c>
      <c r="R7" s="82" t="s">
        <v>3029</v>
      </c>
      <c r="S7" s="82" t="s">
        <v>3029</v>
      </c>
      <c r="T7" s="82"/>
      <c r="U7" s="82" t="s">
        <v>3030</v>
      </c>
      <c r="V7" s="82" t="s">
        <v>3078</v>
      </c>
      <c r="W7" s="82"/>
      <c r="X7" s="82"/>
      <c r="Y7" s="82"/>
      <c r="Z7" s="82"/>
      <c r="AA7" s="82"/>
      <c r="AB7" s="82"/>
      <c r="AC7" s="82"/>
      <c r="AD7" s="82" t="s">
        <v>3079</v>
      </c>
      <c r="AE7" s="82" t="s">
        <v>3091</v>
      </c>
      <c r="AF7" s="82"/>
      <c r="AG7" s="82"/>
      <c r="AH7" s="82"/>
      <c r="AI7" s="82" t="s">
        <v>3034</v>
      </c>
      <c r="AJ7" s="82" t="s">
        <v>3035</v>
      </c>
      <c r="AK7" s="82"/>
      <c r="AL7" s="82" t="s">
        <v>3036</v>
      </c>
      <c r="AM7" s="82"/>
      <c r="AN7" s="82" t="s">
        <v>128</v>
      </c>
      <c r="AO7" s="82"/>
      <c r="AP7" s="82"/>
      <c r="AQ7" s="82"/>
      <c r="AR7" s="82"/>
      <c r="AS7" s="82"/>
      <c r="AT7" s="82" t="s">
        <v>3092</v>
      </c>
      <c r="AU7" s="82"/>
      <c r="AV7" s="82" t="s">
        <v>3093</v>
      </c>
      <c r="AW7" s="82" t="s">
        <v>126</v>
      </c>
      <c r="AX7" s="82"/>
      <c r="AY7" s="82"/>
      <c r="AZ7" s="82"/>
      <c r="BA7" s="82"/>
      <c r="BB7" s="82"/>
      <c r="BC7" s="82"/>
      <c r="BD7" s="82"/>
      <c r="BE7" s="82"/>
      <c r="BF7" s="82"/>
      <c r="BG7" s="82"/>
      <c r="BH7" s="82"/>
      <c r="BI7" s="82"/>
      <c r="BJ7" s="82"/>
      <c r="BK7" s="82"/>
      <c r="BL7" s="82"/>
      <c r="BM7" s="82" t="s">
        <v>128</v>
      </c>
      <c r="BN7" s="82" t="s">
        <v>128</v>
      </c>
      <c r="BO7" s="82" t="s">
        <v>128</v>
      </c>
      <c r="BP7" s="82" t="s">
        <v>128</v>
      </c>
      <c r="BQ7" s="82"/>
      <c r="BR7" s="82"/>
      <c r="BS7" s="82"/>
      <c r="BT7" s="82"/>
      <c r="BU7" s="82" t="s">
        <v>3039</v>
      </c>
      <c r="BV7" s="82"/>
      <c r="BW7" s="82"/>
      <c r="BX7" s="82" t="s">
        <v>128</v>
      </c>
      <c r="BY7" s="82" t="s">
        <v>128</v>
      </c>
      <c r="BZ7" s="82"/>
      <c r="CA7" s="82"/>
      <c r="CB7" s="82"/>
      <c r="CC7" s="82" t="s">
        <v>3040</v>
      </c>
      <c r="CD7" s="82" t="s">
        <v>126</v>
      </c>
      <c r="CE7" s="82" t="s">
        <v>126</v>
      </c>
      <c r="CF7" s="82"/>
      <c r="CG7" s="82"/>
      <c r="CH7" s="82"/>
      <c r="CI7" s="82"/>
      <c r="CJ7" s="82"/>
      <c r="CK7" s="82"/>
      <c r="CL7" s="82"/>
      <c r="CM7" s="82"/>
      <c r="CN7" s="82"/>
      <c r="CO7" s="82"/>
      <c r="CP7" s="82"/>
      <c r="CQ7" s="82"/>
      <c r="CR7" s="82"/>
      <c r="CS7" s="82"/>
      <c r="CT7" s="82"/>
      <c r="CU7" s="82"/>
      <c r="CV7" s="82"/>
      <c r="CW7" s="82"/>
      <c r="CX7" s="82"/>
      <c r="CY7" s="82" t="s">
        <v>128</v>
      </c>
      <c r="CZ7" s="82" t="s">
        <v>3041</v>
      </c>
      <c r="DA7" s="82"/>
      <c r="DB7" s="82"/>
      <c r="DC7" s="82"/>
      <c r="DD7" s="82"/>
      <c r="DE7" s="82"/>
      <c r="DF7" s="82"/>
      <c r="DG7" s="82"/>
      <c r="DH7" s="82"/>
      <c r="DI7" s="82"/>
      <c r="DJ7" s="82"/>
      <c r="DK7" s="82"/>
      <c r="DL7" s="82"/>
      <c r="DM7" s="82"/>
      <c r="DN7" s="82"/>
      <c r="DO7" s="82"/>
      <c r="DP7" s="82"/>
      <c r="DQ7" s="82"/>
      <c r="DR7" s="82"/>
      <c r="DS7" s="82" t="s">
        <v>3042</v>
      </c>
      <c r="DT7" s="82"/>
      <c r="DU7" s="82" t="s">
        <v>3094</v>
      </c>
      <c r="DV7" s="82"/>
      <c r="DW7" s="82"/>
      <c r="DX7" s="82" t="s">
        <v>3044</v>
      </c>
      <c r="DY7" s="82"/>
      <c r="DZ7" s="82"/>
      <c r="EA7" s="82"/>
      <c r="EB7" s="82"/>
      <c r="EC7" s="82" t="s">
        <v>3045</v>
      </c>
      <c r="ED7" s="82"/>
      <c r="EE7" s="82"/>
      <c r="EF7" s="82" t="s">
        <v>3046</v>
      </c>
      <c r="EG7" s="82" t="s">
        <v>128</v>
      </c>
      <c r="EH7" s="82"/>
      <c r="EI7" s="82"/>
      <c r="EJ7" s="82" t="s">
        <v>128</v>
      </c>
      <c r="EK7" s="82"/>
      <c r="EL7" s="82" t="s">
        <v>3047</v>
      </c>
      <c r="EM7" s="82" t="s">
        <v>128</v>
      </c>
      <c r="EN7" s="82"/>
      <c r="EO7" s="82"/>
      <c r="EP7" s="82" t="s">
        <v>128</v>
      </c>
      <c r="EQ7" s="82" t="s">
        <v>3047</v>
      </c>
      <c r="ER7" s="82"/>
      <c r="ES7" s="82"/>
      <c r="ET7" s="82" t="s">
        <v>61</v>
      </c>
      <c r="EU7" s="82" t="s">
        <v>3048</v>
      </c>
      <c r="EV7" s="82"/>
      <c r="EW7" s="82" t="s">
        <v>129</v>
      </c>
      <c r="EX7" s="82" t="s">
        <v>3095</v>
      </c>
      <c r="EY7" s="82"/>
      <c r="EZ7" s="82" t="s">
        <v>3096</v>
      </c>
      <c r="FA7" s="82" t="s">
        <v>3040</v>
      </c>
      <c r="FB7" s="82" t="s">
        <v>128</v>
      </c>
      <c r="FC7" s="82" t="s">
        <v>128</v>
      </c>
      <c r="FD7" s="82"/>
      <c r="FE7" s="82" t="s">
        <v>1886</v>
      </c>
      <c r="FF7" s="82" t="s">
        <v>128</v>
      </c>
      <c r="FG7" s="82" t="s">
        <v>3040</v>
      </c>
      <c r="FH7" s="82" t="s">
        <v>3050</v>
      </c>
      <c r="FI7" s="82" t="s">
        <v>3051</v>
      </c>
      <c r="FJ7" s="82" t="s">
        <v>3052</v>
      </c>
      <c r="FK7" s="82" t="s">
        <v>128</v>
      </c>
      <c r="FL7" s="82" t="s">
        <v>128</v>
      </c>
      <c r="FM7" s="82"/>
      <c r="FN7" s="82" t="s">
        <v>3053</v>
      </c>
      <c r="FO7" s="82" t="s">
        <v>3052</v>
      </c>
      <c r="FP7" s="82" t="s">
        <v>3054</v>
      </c>
      <c r="FQ7" s="82"/>
      <c r="FR7" s="82"/>
      <c r="FS7" s="82"/>
      <c r="FT7" s="82" t="s">
        <v>3028</v>
      </c>
      <c r="FU7" s="82" t="s">
        <v>3035</v>
      </c>
      <c r="FV7" s="82"/>
      <c r="FW7" s="82"/>
      <c r="FX7" s="82"/>
      <c r="FY7" s="82" t="s">
        <v>3055</v>
      </c>
      <c r="FZ7" s="82"/>
      <c r="GA7" s="82"/>
      <c r="GB7" s="82"/>
      <c r="GC7" s="82" t="s">
        <v>3053</v>
      </c>
      <c r="GD7" s="82"/>
      <c r="GE7" s="82" t="s">
        <v>3053</v>
      </c>
      <c r="GF7" s="82" t="s">
        <v>129</v>
      </c>
      <c r="GG7" s="82"/>
      <c r="GH7" s="82"/>
      <c r="GI7" s="82"/>
      <c r="GJ7" s="82"/>
      <c r="GK7" s="82" t="s">
        <v>128</v>
      </c>
      <c r="GL7" s="82" t="s">
        <v>3047</v>
      </c>
      <c r="GM7" s="82" t="s">
        <v>3047</v>
      </c>
      <c r="GN7" s="82" t="s">
        <v>128</v>
      </c>
      <c r="GO7" s="82"/>
      <c r="GP7" s="82" t="s">
        <v>3056</v>
      </c>
      <c r="GQ7" s="82"/>
      <c r="GR7" s="82" t="s">
        <v>3057</v>
      </c>
      <c r="GS7" s="82"/>
      <c r="GT7" s="82"/>
      <c r="GU7" s="82"/>
      <c r="GV7" s="82" t="s">
        <v>3058</v>
      </c>
      <c r="GW7" s="82"/>
      <c r="GX7" s="82"/>
      <c r="GY7" s="82" t="s">
        <v>129</v>
      </c>
      <c r="GZ7" s="82"/>
      <c r="HA7" s="82"/>
      <c r="HB7" s="82"/>
      <c r="HC7" s="82"/>
      <c r="HD7" s="82"/>
      <c r="HE7" s="82"/>
      <c r="HF7" s="82" t="s">
        <v>128</v>
      </c>
      <c r="HG7" s="82"/>
      <c r="HH7" s="82"/>
    </row>
    <row r="8" ht="14.25" customHeight="1">
      <c r="A8" s="82" t="s">
        <v>3019</v>
      </c>
      <c r="B8" s="82" t="s">
        <v>3097</v>
      </c>
      <c r="C8" s="82" t="s">
        <v>3021</v>
      </c>
      <c r="D8" s="82" t="s">
        <v>128</v>
      </c>
      <c r="E8" s="82" t="s">
        <v>3098</v>
      </c>
      <c r="F8" s="82" t="s">
        <v>3023</v>
      </c>
      <c r="G8" s="82" t="s">
        <v>3024</v>
      </c>
      <c r="H8" s="82" t="s">
        <v>3099</v>
      </c>
      <c r="I8" s="82" t="s">
        <v>3021</v>
      </c>
      <c r="J8" s="82" t="s">
        <v>3100</v>
      </c>
      <c r="K8" s="82" t="s">
        <v>3027</v>
      </c>
      <c r="L8" s="82" t="s">
        <v>3100</v>
      </c>
      <c r="M8" s="82"/>
      <c r="N8" s="82"/>
      <c r="O8" s="82"/>
      <c r="P8" s="82" t="s">
        <v>3077</v>
      </c>
      <c r="Q8" s="82" t="s">
        <v>3077</v>
      </c>
      <c r="R8" s="82" t="s">
        <v>3029</v>
      </c>
      <c r="S8" s="82" t="s">
        <v>3029</v>
      </c>
      <c r="T8" s="82"/>
      <c r="U8" s="82" t="s">
        <v>3030</v>
      </c>
      <c r="V8" s="82" t="s">
        <v>3078</v>
      </c>
      <c r="W8" s="82"/>
      <c r="X8" s="82"/>
      <c r="Y8" s="82"/>
      <c r="Z8" s="82"/>
      <c r="AA8" s="82"/>
      <c r="AB8" s="82"/>
      <c r="AC8" s="82"/>
      <c r="AD8" s="82" t="s">
        <v>3079</v>
      </c>
      <c r="AE8" s="82" t="s">
        <v>3101</v>
      </c>
      <c r="AF8" s="82"/>
      <c r="AG8" s="82"/>
      <c r="AH8" s="82"/>
      <c r="AI8" s="82" t="s">
        <v>3034</v>
      </c>
      <c r="AJ8" s="82" t="s">
        <v>3035</v>
      </c>
      <c r="AK8" s="82"/>
      <c r="AL8" s="82" t="s">
        <v>3036</v>
      </c>
      <c r="AM8" s="82"/>
      <c r="AN8" s="82" t="s">
        <v>128</v>
      </c>
      <c r="AO8" s="82"/>
      <c r="AP8" s="82"/>
      <c r="AQ8" s="82"/>
      <c r="AR8" s="82"/>
      <c r="AS8" s="82"/>
      <c r="AT8" s="82" t="s">
        <v>3092</v>
      </c>
      <c r="AU8" s="82"/>
      <c r="AV8" s="82" t="s">
        <v>3102</v>
      </c>
      <c r="AW8" s="82" t="s">
        <v>126</v>
      </c>
      <c r="AX8" s="82"/>
      <c r="AY8" s="82"/>
      <c r="AZ8" s="82"/>
      <c r="BA8" s="82"/>
      <c r="BB8" s="82"/>
      <c r="BC8" s="82"/>
      <c r="BD8" s="82"/>
      <c r="BE8" s="82"/>
      <c r="BF8" s="82"/>
      <c r="BG8" s="82"/>
      <c r="BH8" s="82"/>
      <c r="BI8" s="82"/>
      <c r="BJ8" s="82"/>
      <c r="BK8" s="82"/>
      <c r="BL8" s="82"/>
      <c r="BM8" s="82" t="s">
        <v>128</v>
      </c>
      <c r="BN8" s="82" t="s">
        <v>128</v>
      </c>
      <c r="BO8" s="82" t="s">
        <v>128</v>
      </c>
      <c r="BP8" s="82" t="s">
        <v>128</v>
      </c>
      <c r="BQ8" s="82"/>
      <c r="BR8" s="82"/>
      <c r="BS8" s="82"/>
      <c r="BT8" s="82"/>
      <c r="BU8" s="82" t="s">
        <v>3039</v>
      </c>
      <c r="BV8" s="82"/>
      <c r="BW8" s="82"/>
      <c r="BX8" s="82" t="s">
        <v>128</v>
      </c>
      <c r="BY8" s="82" t="s">
        <v>128</v>
      </c>
      <c r="BZ8" s="82"/>
      <c r="CA8" s="82"/>
      <c r="CB8" s="82"/>
      <c r="CC8" s="82" t="s">
        <v>3040</v>
      </c>
      <c r="CD8" s="82" t="s">
        <v>126</v>
      </c>
      <c r="CE8" s="82" t="s">
        <v>126</v>
      </c>
      <c r="CF8" s="82"/>
      <c r="CG8" s="82"/>
      <c r="CH8" s="82"/>
      <c r="CI8" s="82"/>
      <c r="CJ8" s="82"/>
      <c r="CK8" s="82"/>
      <c r="CL8" s="82"/>
      <c r="CM8" s="82"/>
      <c r="CN8" s="82"/>
      <c r="CO8" s="82"/>
      <c r="CP8" s="82"/>
      <c r="CQ8" s="82"/>
      <c r="CR8" s="82"/>
      <c r="CS8" s="82"/>
      <c r="CT8" s="82"/>
      <c r="CU8" s="82"/>
      <c r="CV8" s="82"/>
      <c r="CW8" s="82"/>
      <c r="CX8" s="82"/>
      <c r="CY8" s="82" t="s">
        <v>128</v>
      </c>
      <c r="CZ8" s="82" t="s">
        <v>3041</v>
      </c>
      <c r="DA8" s="82"/>
      <c r="DB8" s="82"/>
      <c r="DC8" s="82"/>
      <c r="DD8" s="82"/>
      <c r="DE8" s="82"/>
      <c r="DF8" s="82"/>
      <c r="DG8" s="82"/>
      <c r="DH8" s="82"/>
      <c r="DI8" s="82"/>
      <c r="DJ8" s="82"/>
      <c r="DK8" s="82"/>
      <c r="DL8" s="82"/>
      <c r="DM8" s="82"/>
      <c r="DN8" s="82"/>
      <c r="DO8" s="82"/>
      <c r="DP8" s="82"/>
      <c r="DQ8" s="82"/>
      <c r="DR8" s="82"/>
      <c r="DS8" s="82" t="s">
        <v>3042</v>
      </c>
      <c r="DT8" s="82"/>
      <c r="DU8" s="82" t="s">
        <v>3103</v>
      </c>
      <c r="DV8" s="82"/>
      <c r="DW8" s="82"/>
      <c r="DX8" s="82" t="s">
        <v>3044</v>
      </c>
      <c r="DY8" s="82"/>
      <c r="DZ8" s="82"/>
      <c r="EA8" s="82"/>
      <c r="EB8" s="82"/>
      <c r="EC8" s="82" t="s">
        <v>3045</v>
      </c>
      <c r="ED8" s="82"/>
      <c r="EE8" s="82"/>
      <c r="EF8" s="82" t="s">
        <v>3046</v>
      </c>
      <c r="EG8" s="82" t="s">
        <v>128</v>
      </c>
      <c r="EH8" s="82"/>
      <c r="EI8" s="82"/>
      <c r="EJ8" s="82" t="s">
        <v>128</v>
      </c>
      <c r="EK8" s="82"/>
      <c r="EL8" s="82" t="s">
        <v>3047</v>
      </c>
      <c r="EM8" s="82" t="s">
        <v>128</v>
      </c>
      <c r="EN8" s="82"/>
      <c r="EO8" s="82"/>
      <c r="EP8" s="82" t="s">
        <v>128</v>
      </c>
      <c r="EQ8" s="82" t="s">
        <v>3047</v>
      </c>
      <c r="ER8" s="82"/>
      <c r="ES8" s="82"/>
      <c r="ET8" s="82" t="s">
        <v>61</v>
      </c>
      <c r="EU8" s="82" t="s">
        <v>3048</v>
      </c>
      <c r="EV8" s="82"/>
      <c r="EW8" s="82" t="s">
        <v>128</v>
      </c>
      <c r="EX8" s="82" t="s">
        <v>1894</v>
      </c>
      <c r="EY8" s="82" t="s">
        <v>3084</v>
      </c>
      <c r="EZ8" s="82" t="s">
        <v>3104</v>
      </c>
      <c r="FA8" s="82" t="s">
        <v>3040</v>
      </c>
      <c r="FB8" s="82" t="s">
        <v>128</v>
      </c>
      <c r="FC8" s="82" t="s">
        <v>128</v>
      </c>
      <c r="FD8" s="82"/>
      <c r="FE8" s="82" t="s">
        <v>1886</v>
      </c>
      <c r="FF8" s="82" t="s">
        <v>128</v>
      </c>
      <c r="FG8" s="82" t="s">
        <v>3040</v>
      </c>
      <c r="FH8" s="82" t="s">
        <v>3050</v>
      </c>
      <c r="FI8" s="82" t="s">
        <v>3051</v>
      </c>
      <c r="FJ8" s="82" t="s">
        <v>3052</v>
      </c>
      <c r="FK8" s="82" t="s">
        <v>128</v>
      </c>
      <c r="FL8" s="82" t="s">
        <v>128</v>
      </c>
      <c r="FM8" s="82"/>
      <c r="FN8" s="82"/>
      <c r="FO8" s="82" t="s">
        <v>3052</v>
      </c>
      <c r="FP8" s="82" t="s">
        <v>3054</v>
      </c>
      <c r="FQ8" s="82"/>
      <c r="FR8" s="82"/>
      <c r="FS8" s="82"/>
      <c r="FT8" s="82" t="s">
        <v>3028</v>
      </c>
      <c r="FU8" s="82" t="s">
        <v>3035</v>
      </c>
      <c r="FV8" s="82"/>
      <c r="FW8" s="82"/>
      <c r="FX8" s="82"/>
      <c r="FY8" s="82" t="s">
        <v>3055</v>
      </c>
      <c r="FZ8" s="82"/>
      <c r="GA8" s="82"/>
      <c r="GB8" s="82"/>
      <c r="GC8" s="82" t="s">
        <v>3084</v>
      </c>
      <c r="GD8" s="82"/>
      <c r="GE8" s="82" t="s">
        <v>3084</v>
      </c>
      <c r="GF8" s="82" t="s">
        <v>129</v>
      </c>
      <c r="GG8" s="82"/>
      <c r="GH8" s="82"/>
      <c r="GI8" s="82"/>
      <c r="GJ8" s="82"/>
      <c r="GK8" s="82" t="s">
        <v>128</v>
      </c>
      <c r="GL8" s="82" t="s">
        <v>3047</v>
      </c>
      <c r="GM8" s="82" t="s">
        <v>3047</v>
      </c>
      <c r="GN8" s="82" t="s">
        <v>128</v>
      </c>
      <c r="GO8" s="82"/>
      <c r="GP8" s="82" t="s">
        <v>3056</v>
      </c>
      <c r="GQ8" s="82"/>
      <c r="GR8" s="82" t="s">
        <v>3057</v>
      </c>
      <c r="GS8" s="82"/>
      <c r="GT8" s="82"/>
      <c r="GU8" s="82"/>
      <c r="GV8" s="82" t="s">
        <v>3058</v>
      </c>
      <c r="GW8" s="82"/>
      <c r="GX8" s="82"/>
      <c r="GY8" s="82" t="s">
        <v>129</v>
      </c>
      <c r="GZ8" s="82"/>
      <c r="HA8" s="82"/>
      <c r="HB8" s="82"/>
      <c r="HC8" s="82"/>
      <c r="HD8" s="82"/>
      <c r="HE8" s="82"/>
      <c r="HF8" s="82" t="s">
        <v>128</v>
      </c>
      <c r="HG8" s="82"/>
      <c r="HH8" s="82"/>
    </row>
    <row r="9" ht="14.25" customHeight="1">
      <c r="A9" s="82" t="s">
        <v>3019</v>
      </c>
      <c r="B9" s="82" t="s">
        <v>3105</v>
      </c>
      <c r="C9" s="82" t="s">
        <v>3021</v>
      </c>
      <c r="D9" s="82" t="s">
        <v>128</v>
      </c>
      <c r="E9" s="82" t="s">
        <v>3106</v>
      </c>
      <c r="F9" s="82" t="s">
        <v>3023</v>
      </c>
      <c r="G9" s="82" t="s">
        <v>3024</v>
      </c>
      <c r="H9" s="82" t="s">
        <v>3107</v>
      </c>
      <c r="I9" s="82" t="s">
        <v>3021</v>
      </c>
      <c r="J9" s="82" t="s">
        <v>3108</v>
      </c>
      <c r="K9" s="82" t="s">
        <v>3027</v>
      </c>
      <c r="L9" s="82" t="s">
        <v>3108</v>
      </c>
      <c r="M9" s="82"/>
      <c r="N9" s="82"/>
      <c r="O9" s="82"/>
      <c r="P9" s="82" t="s">
        <v>3077</v>
      </c>
      <c r="Q9" s="82" t="s">
        <v>3077</v>
      </c>
      <c r="R9" s="82" t="s">
        <v>3029</v>
      </c>
      <c r="S9" s="82" t="s">
        <v>3029</v>
      </c>
      <c r="T9" s="82"/>
      <c r="U9" s="82" t="s">
        <v>3030</v>
      </c>
      <c r="V9" s="82" t="s">
        <v>3031</v>
      </c>
      <c r="W9" s="82"/>
      <c r="X9" s="82"/>
      <c r="Y9" s="82"/>
      <c r="Z9" s="82"/>
      <c r="AA9" s="82"/>
      <c r="AB9" s="82"/>
      <c r="AC9" s="82"/>
      <c r="AD9" s="82" t="s">
        <v>3032</v>
      </c>
      <c r="AE9" s="82" t="s">
        <v>3109</v>
      </c>
      <c r="AF9" s="82"/>
      <c r="AG9" s="82"/>
      <c r="AH9" s="82"/>
      <c r="AI9" s="82" t="s">
        <v>3034</v>
      </c>
      <c r="AJ9" s="82" t="s">
        <v>3035</v>
      </c>
      <c r="AK9" s="82"/>
      <c r="AL9" s="82" t="s">
        <v>3036</v>
      </c>
      <c r="AM9" s="82"/>
      <c r="AN9" s="82" t="s">
        <v>128</v>
      </c>
      <c r="AO9" s="82"/>
      <c r="AP9" s="82"/>
      <c r="AQ9" s="82"/>
      <c r="AR9" s="82"/>
      <c r="AS9" s="82"/>
      <c r="AT9" s="82" t="s">
        <v>3081</v>
      </c>
      <c r="AU9" s="82"/>
      <c r="AV9" s="82" t="s">
        <v>3110</v>
      </c>
      <c r="AW9" s="82" t="s">
        <v>126</v>
      </c>
      <c r="AX9" s="82"/>
      <c r="AY9" s="82"/>
      <c r="AZ9" s="82"/>
      <c r="BA9" s="82"/>
      <c r="BB9" s="82"/>
      <c r="BC9" s="82"/>
      <c r="BD9" s="82"/>
      <c r="BE9" s="82"/>
      <c r="BF9" s="82"/>
      <c r="BG9" s="82"/>
      <c r="BH9" s="82"/>
      <c r="BI9" s="82"/>
      <c r="BJ9" s="82"/>
      <c r="BK9" s="82"/>
      <c r="BL9" s="82"/>
      <c r="BM9" s="82" t="s">
        <v>128</v>
      </c>
      <c r="BN9" s="82" t="s">
        <v>128</v>
      </c>
      <c r="BO9" s="82" t="s">
        <v>128</v>
      </c>
      <c r="BP9" s="82" t="s">
        <v>128</v>
      </c>
      <c r="BQ9" s="82"/>
      <c r="BR9" s="82"/>
      <c r="BS9" s="82"/>
      <c r="BT9" s="82"/>
      <c r="BU9" s="82" t="s">
        <v>3039</v>
      </c>
      <c r="BV9" s="82"/>
      <c r="BW9" s="82"/>
      <c r="BX9" s="82" t="s">
        <v>128</v>
      </c>
      <c r="BY9" s="82" t="s">
        <v>128</v>
      </c>
      <c r="BZ9" s="82"/>
      <c r="CA9" s="82"/>
      <c r="CB9" s="82"/>
      <c r="CC9" s="82" t="s">
        <v>3040</v>
      </c>
      <c r="CD9" s="82" t="s">
        <v>126</v>
      </c>
      <c r="CE9" s="82" t="s">
        <v>126</v>
      </c>
      <c r="CF9" s="82"/>
      <c r="CG9" s="82"/>
      <c r="CH9" s="82"/>
      <c r="CI9" s="82"/>
      <c r="CJ9" s="82"/>
      <c r="CK9" s="82"/>
      <c r="CL9" s="82"/>
      <c r="CM9" s="82"/>
      <c r="CN9" s="82"/>
      <c r="CO9" s="82"/>
      <c r="CP9" s="82"/>
      <c r="CQ9" s="82"/>
      <c r="CR9" s="82"/>
      <c r="CS9" s="82"/>
      <c r="CT9" s="82"/>
      <c r="CU9" s="82"/>
      <c r="CV9" s="82"/>
      <c r="CW9" s="82"/>
      <c r="CX9" s="82"/>
      <c r="CY9" s="82" t="s">
        <v>128</v>
      </c>
      <c r="CZ9" s="82" t="s">
        <v>3041</v>
      </c>
      <c r="DA9" s="82"/>
      <c r="DB9" s="82"/>
      <c r="DC9" s="82"/>
      <c r="DD9" s="82"/>
      <c r="DE9" s="82"/>
      <c r="DF9" s="82"/>
      <c r="DG9" s="82"/>
      <c r="DH9" s="82"/>
      <c r="DI9" s="82"/>
      <c r="DJ9" s="82"/>
      <c r="DK9" s="82"/>
      <c r="DL9" s="82"/>
      <c r="DM9" s="82"/>
      <c r="DN9" s="82"/>
      <c r="DO9" s="82"/>
      <c r="DP9" s="82"/>
      <c r="DQ9" s="82"/>
      <c r="DR9" s="82"/>
      <c r="DS9" s="82" t="s">
        <v>3042</v>
      </c>
      <c r="DT9" s="82"/>
      <c r="DU9" s="82" t="s">
        <v>3111</v>
      </c>
      <c r="DV9" s="82"/>
      <c r="DW9" s="82"/>
      <c r="DX9" s="82" t="s">
        <v>3044</v>
      </c>
      <c r="DY9" s="82"/>
      <c r="DZ9" s="82"/>
      <c r="EA9" s="82"/>
      <c r="EB9" s="82"/>
      <c r="EC9" s="82" t="s">
        <v>3045</v>
      </c>
      <c r="ED9" s="82"/>
      <c r="EE9" s="82"/>
      <c r="EF9" s="82" t="s">
        <v>3046</v>
      </c>
      <c r="EG9" s="82" t="s">
        <v>128</v>
      </c>
      <c r="EH9" s="82"/>
      <c r="EI9" s="82"/>
      <c r="EJ9" s="82" t="s">
        <v>128</v>
      </c>
      <c r="EK9" s="82"/>
      <c r="EL9" s="82" t="s">
        <v>3047</v>
      </c>
      <c r="EM9" s="82" t="s">
        <v>128</v>
      </c>
      <c r="EN9" s="82"/>
      <c r="EO9" s="82"/>
      <c r="EP9" s="82" t="s">
        <v>128</v>
      </c>
      <c r="EQ9" s="82" t="s">
        <v>3047</v>
      </c>
      <c r="ER9" s="82"/>
      <c r="ES9" s="82"/>
      <c r="ET9" s="82" t="s">
        <v>61</v>
      </c>
      <c r="EU9" s="82" t="s">
        <v>3048</v>
      </c>
      <c r="EV9" s="82"/>
      <c r="EW9" s="82" t="s">
        <v>129</v>
      </c>
      <c r="EX9" s="82" t="s">
        <v>3112</v>
      </c>
      <c r="EY9" s="82" t="s">
        <v>3084</v>
      </c>
      <c r="EZ9" s="82" t="s">
        <v>3113</v>
      </c>
      <c r="FA9" s="82" t="s">
        <v>3040</v>
      </c>
      <c r="FB9" s="82" t="s">
        <v>128</v>
      </c>
      <c r="FC9" s="82" t="s">
        <v>128</v>
      </c>
      <c r="FD9" s="82"/>
      <c r="FE9" s="82" t="s">
        <v>1886</v>
      </c>
      <c r="FF9" s="82" t="s">
        <v>128</v>
      </c>
      <c r="FG9" s="82" t="s">
        <v>3040</v>
      </c>
      <c r="FH9" s="82" t="s">
        <v>3050</v>
      </c>
      <c r="FI9" s="82" t="s">
        <v>3051</v>
      </c>
      <c r="FJ9" s="82" t="s">
        <v>3052</v>
      </c>
      <c r="FK9" s="82" t="s">
        <v>128</v>
      </c>
      <c r="FL9" s="82" t="s">
        <v>128</v>
      </c>
      <c r="FM9" s="82"/>
      <c r="FN9" s="82" t="s">
        <v>3086</v>
      </c>
      <c r="FO9" s="82" t="s">
        <v>3052</v>
      </c>
      <c r="FP9" s="82" t="s">
        <v>3054</v>
      </c>
      <c r="FQ9" s="82"/>
      <c r="FR9" s="82"/>
      <c r="FS9" s="82"/>
      <c r="FT9" s="82" t="s">
        <v>3028</v>
      </c>
      <c r="FU9" s="82" t="s">
        <v>3035</v>
      </c>
      <c r="FV9" s="82"/>
      <c r="FW9" s="82"/>
      <c r="FX9" s="82"/>
      <c r="FY9" s="82" t="s">
        <v>3055</v>
      </c>
      <c r="FZ9" s="82"/>
      <c r="GA9" s="82"/>
      <c r="GB9" s="82"/>
      <c r="GC9" s="82" t="s">
        <v>3087</v>
      </c>
      <c r="GD9" s="82"/>
      <c r="GE9" s="82" t="s">
        <v>3087</v>
      </c>
      <c r="GF9" s="82" t="s">
        <v>129</v>
      </c>
      <c r="GG9" s="82"/>
      <c r="GH9" s="82"/>
      <c r="GI9" s="82"/>
      <c r="GJ9" s="82"/>
      <c r="GK9" s="82" t="s">
        <v>128</v>
      </c>
      <c r="GL9" s="82" t="s">
        <v>3047</v>
      </c>
      <c r="GM9" s="82" t="s">
        <v>3047</v>
      </c>
      <c r="GN9" s="82" t="s">
        <v>128</v>
      </c>
      <c r="GO9" s="82"/>
      <c r="GP9" s="82" t="s">
        <v>3056</v>
      </c>
      <c r="GQ9" s="82"/>
      <c r="GR9" s="82" t="s">
        <v>3057</v>
      </c>
      <c r="GS9" s="82"/>
      <c r="GT9" s="82"/>
      <c r="GU9" s="82"/>
      <c r="GV9" s="82" t="s">
        <v>3058</v>
      </c>
      <c r="GW9" s="82"/>
      <c r="GX9" s="82"/>
      <c r="GY9" s="82" t="s">
        <v>129</v>
      </c>
      <c r="GZ9" s="82"/>
      <c r="HA9" s="82"/>
      <c r="HB9" s="82"/>
      <c r="HC9" s="82"/>
      <c r="HD9" s="82"/>
      <c r="HE9" s="82"/>
      <c r="HF9" s="82" t="s">
        <v>128</v>
      </c>
      <c r="HG9" s="82"/>
      <c r="HH9" s="82"/>
    </row>
    <row r="10" ht="14.25" customHeight="1">
      <c r="A10" s="82" t="s">
        <v>3019</v>
      </c>
      <c r="B10" s="82" t="s">
        <v>3114</v>
      </c>
      <c r="C10" s="82" t="s">
        <v>3021</v>
      </c>
      <c r="D10" s="82" t="s">
        <v>128</v>
      </c>
      <c r="E10" s="82" t="s">
        <v>3115</v>
      </c>
      <c r="F10" s="82" t="s">
        <v>3023</v>
      </c>
      <c r="G10" s="82" t="s">
        <v>3024</v>
      </c>
      <c r="H10" s="82" t="s">
        <v>3116</v>
      </c>
      <c r="I10" s="82" t="s">
        <v>3021</v>
      </c>
      <c r="J10" s="82" t="s">
        <v>3117</v>
      </c>
      <c r="K10" s="82" t="s">
        <v>3027</v>
      </c>
      <c r="L10" s="82" t="s">
        <v>3117</v>
      </c>
      <c r="M10" s="82"/>
      <c r="N10" s="82"/>
      <c r="O10" s="82"/>
      <c r="P10" s="82" t="s">
        <v>3077</v>
      </c>
      <c r="Q10" s="82" t="s">
        <v>3077</v>
      </c>
      <c r="R10" s="82" t="s">
        <v>3029</v>
      </c>
      <c r="S10" s="82" t="s">
        <v>3029</v>
      </c>
      <c r="T10" s="82"/>
      <c r="U10" s="82" t="s">
        <v>3030</v>
      </c>
      <c r="V10" s="82" t="s">
        <v>3031</v>
      </c>
      <c r="W10" s="82"/>
      <c r="X10" s="82"/>
      <c r="Y10" s="82"/>
      <c r="Z10" s="82"/>
      <c r="AA10" s="82"/>
      <c r="AB10" s="82"/>
      <c r="AC10" s="82"/>
      <c r="AD10" s="82" t="s">
        <v>3032</v>
      </c>
      <c r="AE10" s="82" t="s">
        <v>3118</v>
      </c>
      <c r="AF10" s="82"/>
      <c r="AG10" s="82"/>
      <c r="AH10" s="82"/>
      <c r="AI10" s="82" t="s">
        <v>3034</v>
      </c>
      <c r="AJ10" s="82" t="s">
        <v>3035</v>
      </c>
      <c r="AK10" s="82"/>
      <c r="AL10" s="82" t="s">
        <v>3036</v>
      </c>
      <c r="AM10" s="82"/>
      <c r="AN10" s="82" t="s">
        <v>128</v>
      </c>
      <c r="AO10" s="82"/>
      <c r="AP10" s="82"/>
      <c r="AQ10" s="82"/>
      <c r="AR10" s="82"/>
      <c r="AS10" s="82"/>
      <c r="AT10" s="82" t="s">
        <v>3081</v>
      </c>
      <c r="AU10" s="82"/>
      <c r="AV10" s="82" t="s">
        <v>3119</v>
      </c>
      <c r="AW10" s="82" t="s">
        <v>126</v>
      </c>
      <c r="AX10" s="82"/>
      <c r="AY10" s="82"/>
      <c r="AZ10" s="82"/>
      <c r="BA10" s="82"/>
      <c r="BB10" s="82"/>
      <c r="BC10" s="82"/>
      <c r="BD10" s="82"/>
      <c r="BE10" s="82"/>
      <c r="BF10" s="82"/>
      <c r="BG10" s="82"/>
      <c r="BH10" s="82"/>
      <c r="BI10" s="82"/>
      <c r="BJ10" s="82"/>
      <c r="BK10" s="82"/>
      <c r="BL10" s="82"/>
      <c r="BM10" s="82" t="s">
        <v>128</v>
      </c>
      <c r="BN10" s="82" t="s">
        <v>128</v>
      </c>
      <c r="BO10" s="82" t="s">
        <v>128</v>
      </c>
      <c r="BP10" s="82" t="s">
        <v>128</v>
      </c>
      <c r="BQ10" s="82"/>
      <c r="BR10" s="82"/>
      <c r="BS10" s="82"/>
      <c r="BT10" s="82"/>
      <c r="BU10" s="82" t="s">
        <v>3039</v>
      </c>
      <c r="BV10" s="82"/>
      <c r="BW10" s="82"/>
      <c r="BX10" s="82" t="s">
        <v>128</v>
      </c>
      <c r="BY10" s="82" t="s">
        <v>128</v>
      </c>
      <c r="BZ10" s="82"/>
      <c r="CA10" s="82"/>
      <c r="CB10" s="82"/>
      <c r="CC10" s="82" t="s">
        <v>3040</v>
      </c>
      <c r="CD10" s="82" t="s">
        <v>126</v>
      </c>
      <c r="CE10" s="82" t="s">
        <v>126</v>
      </c>
      <c r="CF10" s="82"/>
      <c r="CG10" s="82"/>
      <c r="CH10" s="82"/>
      <c r="CI10" s="82"/>
      <c r="CJ10" s="82"/>
      <c r="CK10" s="82"/>
      <c r="CL10" s="82"/>
      <c r="CM10" s="82"/>
      <c r="CN10" s="82"/>
      <c r="CO10" s="82"/>
      <c r="CP10" s="82"/>
      <c r="CQ10" s="82"/>
      <c r="CR10" s="82"/>
      <c r="CS10" s="82"/>
      <c r="CT10" s="82"/>
      <c r="CU10" s="82"/>
      <c r="CV10" s="82"/>
      <c r="CW10" s="82"/>
      <c r="CX10" s="82"/>
      <c r="CY10" s="82" t="s">
        <v>128</v>
      </c>
      <c r="CZ10" s="82" t="s">
        <v>3041</v>
      </c>
      <c r="DA10" s="82"/>
      <c r="DB10" s="82"/>
      <c r="DC10" s="82"/>
      <c r="DD10" s="82"/>
      <c r="DE10" s="82"/>
      <c r="DF10" s="82"/>
      <c r="DG10" s="82"/>
      <c r="DH10" s="82"/>
      <c r="DI10" s="82"/>
      <c r="DJ10" s="82"/>
      <c r="DK10" s="82"/>
      <c r="DL10" s="82"/>
      <c r="DM10" s="82"/>
      <c r="DN10" s="82"/>
      <c r="DO10" s="82"/>
      <c r="DP10" s="82"/>
      <c r="DQ10" s="82"/>
      <c r="DR10" s="82"/>
      <c r="DS10" s="82" t="s">
        <v>3042</v>
      </c>
      <c r="DT10" s="82"/>
      <c r="DU10" s="82" t="s">
        <v>3120</v>
      </c>
      <c r="DV10" s="82"/>
      <c r="DW10" s="82"/>
      <c r="DX10" s="82" t="s">
        <v>3044</v>
      </c>
      <c r="DY10" s="82"/>
      <c r="DZ10" s="82"/>
      <c r="EA10" s="82"/>
      <c r="EB10" s="82"/>
      <c r="EC10" s="82" t="s">
        <v>3045</v>
      </c>
      <c r="ED10" s="82"/>
      <c r="EE10" s="82"/>
      <c r="EF10" s="82" t="s">
        <v>3046</v>
      </c>
      <c r="EG10" s="82" t="s">
        <v>128</v>
      </c>
      <c r="EH10" s="82"/>
      <c r="EI10" s="82"/>
      <c r="EJ10" s="82" t="s">
        <v>128</v>
      </c>
      <c r="EK10" s="82"/>
      <c r="EL10" s="82" t="s">
        <v>3047</v>
      </c>
      <c r="EM10" s="82" t="s">
        <v>128</v>
      </c>
      <c r="EN10" s="82"/>
      <c r="EO10" s="82"/>
      <c r="EP10" s="82" t="s">
        <v>128</v>
      </c>
      <c r="EQ10" s="82" t="s">
        <v>3047</v>
      </c>
      <c r="ER10" s="82"/>
      <c r="ES10" s="82"/>
      <c r="ET10" s="82" t="s">
        <v>61</v>
      </c>
      <c r="EU10" s="82" t="s">
        <v>3048</v>
      </c>
      <c r="EV10" s="82"/>
      <c r="EW10" s="82" t="s">
        <v>128</v>
      </c>
      <c r="EX10" s="82" t="s">
        <v>3040</v>
      </c>
      <c r="EY10" s="82"/>
      <c r="EZ10" s="82" t="s">
        <v>3121</v>
      </c>
      <c r="FA10" s="82" t="s">
        <v>3040</v>
      </c>
      <c r="FB10" s="82" t="s">
        <v>128</v>
      </c>
      <c r="FC10" s="82" t="s">
        <v>128</v>
      </c>
      <c r="FD10" s="82"/>
      <c r="FE10" s="82" t="s">
        <v>1886</v>
      </c>
      <c r="FF10" s="82" t="s">
        <v>128</v>
      </c>
      <c r="FG10" s="82" t="s">
        <v>3040</v>
      </c>
      <c r="FH10" s="82" t="s">
        <v>3050</v>
      </c>
      <c r="FI10" s="82" t="s">
        <v>3051</v>
      </c>
      <c r="FJ10" s="82" t="s">
        <v>3052</v>
      </c>
      <c r="FK10" s="82" t="s">
        <v>128</v>
      </c>
      <c r="FL10" s="82" t="s">
        <v>128</v>
      </c>
      <c r="FM10" s="82"/>
      <c r="FN10" s="82" t="s">
        <v>3053</v>
      </c>
      <c r="FO10" s="82" t="s">
        <v>3052</v>
      </c>
      <c r="FP10" s="82" t="s">
        <v>3054</v>
      </c>
      <c r="FQ10" s="82"/>
      <c r="FR10" s="82"/>
      <c r="FS10" s="82"/>
      <c r="FT10" s="82" t="s">
        <v>3028</v>
      </c>
      <c r="FU10" s="82" t="s">
        <v>3035</v>
      </c>
      <c r="FV10" s="82"/>
      <c r="FW10" s="82"/>
      <c r="FX10" s="82"/>
      <c r="FY10" s="82" t="s">
        <v>3055</v>
      </c>
      <c r="FZ10" s="82"/>
      <c r="GA10" s="82"/>
      <c r="GB10" s="82"/>
      <c r="GC10" s="82" t="s">
        <v>3053</v>
      </c>
      <c r="GD10" s="82"/>
      <c r="GE10" s="82" t="s">
        <v>3053</v>
      </c>
      <c r="GF10" s="82" t="s">
        <v>129</v>
      </c>
      <c r="GG10" s="82"/>
      <c r="GH10" s="82"/>
      <c r="GI10" s="82"/>
      <c r="GJ10" s="82"/>
      <c r="GK10" s="82" t="s">
        <v>128</v>
      </c>
      <c r="GL10" s="82" t="s">
        <v>3047</v>
      </c>
      <c r="GM10" s="82" t="s">
        <v>3047</v>
      </c>
      <c r="GN10" s="82" t="s">
        <v>128</v>
      </c>
      <c r="GO10" s="82"/>
      <c r="GP10" s="82" t="s">
        <v>3056</v>
      </c>
      <c r="GQ10" s="82"/>
      <c r="GR10" s="82" t="s">
        <v>3057</v>
      </c>
      <c r="GS10" s="82"/>
      <c r="GT10" s="82"/>
      <c r="GU10" s="82"/>
      <c r="GV10" s="82" t="s">
        <v>3058</v>
      </c>
      <c r="GW10" s="82"/>
      <c r="GX10" s="82"/>
      <c r="GY10" s="82" t="s">
        <v>129</v>
      </c>
      <c r="GZ10" s="82"/>
      <c r="HA10" s="82"/>
      <c r="HB10" s="82"/>
      <c r="HC10" s="82"/>
      <c r="HD10" s="82"/>
      <c r="HE10" s="82"/>
      <c r="HF10" s="82" t="s">
        <v>128</v>
      </c>
      <c r="HG10" s="82"/>
      <c r="HH10" s="82"/>
    </row>
    <row r="11" ht="14.25" customHeight="1">
      <c r="A11" s="82" t="s">
        <v>3019</v>
      </c>
      <c r="B11" s="82" t="s">
        <v>3122</v>
      </c>
      <c r="C11" s="82" t="s">
        <v>3021</v>
      </c>
      <c r="D11" s="82" t="s">
        <v>128</v>
      </c>
      <c r="E11" s="82" t="s">
        <v>3123</v>
      </c>
      <c r="F11" s="82" t="s">
        <v>3023</v>
      </c>
      <c r="G11" s="82" t="s">
        <v>3024</v>
      </c>
      <c r="H11" s="82" t="s">
        <v>3124</v>
      </c>
      <c r="I11" s="82" t="s">
        <v>3021</v>
      </c>
      <c r="J11" s="82" t="s">
        <v>3125</v>
      </c>
      <c r="K11" s="82" t="s">
        <v>3027</v>
      </c>
      <c r="L11" s="82" t="s">
        <v>3125</v>
      </c>
      <c r="M11" s="82"/>
      <c r="N11" s="82"/>
      <c r="O11" s="82"/>
      <c r="P11" s="82" t="s">
        <v>3077</v>
      </c>
      <c r="Q11" s="82" t="s">
        <v>3077</v>
      </c>
      <c r="R11" s="82" t="s">
        <v>3029</v>
      </c>
      <c r="S11" s="82" t="s">
        <v>3029</v>
      </c>
      <c r="T11" s="82"/>
      <c r="U11" s="82" t="s">
        <v>3030</v>
      </c>
      <c r="V11" s="82" t="s">
        <v>3078</v>
      </c>
      <c r="W11" s="82"/>
      <c r="X11" s="82"/>
      <c r="Y11" s="82"/>
      <c r="Z11" s="82"/>
      <c r="AA11" s="82"/>
      <c r="AB11" s="82"/>
      <c r="AC11" s="82"/>
      <c r="AD11" s="82" t="s">
        <v>3079</v>
      </c>
      <c r="AE11" s="82" t="s">
        <v>3126</v>
      </c>
      <c r="AF11" s="82"/>
      <c r="AG11" s="82"/>
      <c r="AH11" s="82"/>
      <c r="AI11" s="82" t="s">
        <v>3034</v>
      </c>
      <c r="AJ11" s="82" t="s">
        <v>3035</v>
      </c>
      <c r="AK11" s="82"/>
      <c r="AL11" s="82" t="s">
        <v>3036</v>
      </c>
      <c r="AM11" s="82"/>
      <c r="AN11" s="82" t="s">
        <v>128</v>
      </c>
      <c r="AO11" s="82"/>
      <c r="AP11" s="82"/>
      <c r="AQ11" s="82"/>
      <c r="AR11" s="82"/>
      <c r="AS11" s="82"/>
      <c r="AT11" s="82" t="s">
        <v>3081</v>
      </c>
      <c r="AU11" s="82"/>
      <c r="AV11" s="82" t="s">
        <v>3127</v>
      </c>
      <c r="AW11" s="82" t="s">
        <v>126</v>
      </c>
      <c r="AX11" s="82"/>
      <c r="AY11" s="82"/>
      <c r="AZ11" s="82"/>
      <c r="BA11" s="82"/>
      <c r="BB11" s="82"/>
      <c r="BC11" s="82"/>
      <c r="BD11" s="82"/>
      <c r="BE11" s="82"/>
      <c r="BF11" s="82"/>
      <c r="BG11" s="82"/>
      <c r="BH11" s="82"/>
      <c r="BI11" s="82"/>
      <c r="BJ11" s="82"/>
      <c r="BK11" s="82"/>
      <c r="BL11" s="82"/>
      <c r="BM11" s="82" t="s">
        <v>128</v>
      </c>
      <c r="BN11" s="82" t="s">
        <v>128</v>
      </c>
      <c r="BO11" s="82" t="s">
        <v>128</v>
      </c>
      <c r="BP11" s="82" t="s">
        <v>128</v>
      </c>
      <c r="BQ11" s="82"/>
      <c r="BR11" s="82"/>
      <c r="BS11" s="82"/>
      <c r="BT11" s="82"/>
      <c r="BU11" s="82" t="s">
        <v>3039</v>
      </c>
      <c r="BV11" s="82"/>
      <c r="BW11" s="82"/>
      <c r="BX11" s="82" t="s">
        <v>128</v>
      </c>
      <c r="BY11" s="82" t="s">
        <v>128</v>
      </c>
      <c r="BZ11" s="82"/>
      <c r="CA11" s="82"/>
      <c r="CB11" s="82"/>
      <c r="CC11" s="82" t="s">
        <v>3040</v>
      </c>
      <c r="CD11" s="82" t="s">
        <v>126</v>
      </c>
      <c r="CE11" s="82" t="s">
        <v>126</v>
      </c>
      <c r="CF11" s="82"/>
      <c r="CG11" s="82"/>
      <c r="CH11" s="82"/>
      <c r="CI11" s="82"/>
      <c r="CJ11" s="82"/>
      <c r="CK11" s="82"/>
      <c r="CL11" s="82"/>
      <c r="CM11" s="82"/>
      <c r="CN11" s="82"/>
      <c r="CO11" s="82"/>
      <c r="CP11" s="82"/>
      <c r="CQ11" s="82"/>
      <c r="CR11" s="82"/>
      <c r="CS11" s="82"/>
      <c r="CT11" s="82"/>
      <c r="CU11" s="82"/>
      <c r="CV11" s="82"/>
      <c r="CW11" s="82"/>
      <c r="CX11" s="82"/>
      <c r="CY11" s="82" t="s">
        <v>128</v>
      </c>
      <c r="CZ11" s="82" t="s">
        <v>3041</v>
      </c>
      <c r="DA11" s="82"/>
      <c r="DB11" s="82"/>
      <c r="DC11" s="82"/>
      <c r="DD11" s="82"/>
      <c r="DE11" s="82"/>
      <c r="DF11" s="82"/>
      <c r="DG11" s="82"/>
      <c r="DH11" s="82"/>
      <c r="DI11" s="82"/>
      <c r="DJ11" s="82"/>
      <c r="DK11" s="82"/>
      <c r="DL11" s="82"/>
      <c r="DM11" s="82"/>
      <c r="DN11" s="82"/>
      <c r="DO11" s="82"/>
      <c r="DP11" s="82"/>
      <c r="DQ11" s="82"/>
      <c r="DR11" s="82"/>
      <c r="DS11" s="82" t="s">
        <v>3042</v>
      </c>
      <c r="DT11" s="82"/>
      <c r="DU11" s="82" t="s">
        <v>3128</v>
      </c>
      <c r="DV11" s="82"/>
      <c r="DW11" s="82"/>
      <c r="DX11" s="82" t="s">
        <v>3044</v>
      </c>
      <c r="DY11" s="82"/>
      <c r="DZ11" s="82"/>
      <c r="EA11" s="82"/>
      <c r="EB11" s="82"/>
      <c r="EC11" s="82" t="s">
        <v>3045</v>
      </c>
      <c r="ED11" s="82"/>
      <c r="EE11" s="82"/>
      <c r="EF11" s="82" t="s">
        <v>3046</v>
      </c>
      <c r="EG11" s="82" t="s">
        <v>128</v>
      </c>
      <c r="EH11" s="82"/>
      <c r="EI11" s="82"/>
      <c r="EJ11" s="82" t="s">
        <v>128</v>
      </c>
      <c r="EK11" s="82"/>
      <c r="EL11" s="82" t="s">
        <v>3047</v>
      </c>
      <c r="EM11" s="82" t="s">
        <v>128</v>
      </c>
      <c r="EN11" s="82"/>
      <c r="EO11" s="82"/>
      <c r="EP11" s="82" t="s">
        <v>128</v>
      </c>
      <c r="EQ11" s="82" t="s">
        <v>3047</v>
      </c>
      <c r="ER11" s="82"/>
      <c r="ES11" s="82"/>
      <c r="ET11" s="82" t="s">
        <v>61</v>
      </c>
      <c r="EU11" s="82" t="s">
        <v>3048</v>
      </c>
      <c r="EV11" s="82"/>
      <c r="EW11" s="82" t="s">
        <v>129</v>
      </c>
      <c r="EX11" s="82" t="s">
        <v>3129</v>
      </c>
      <c r="EY11" s="82"/>
      <c r="EZ11" s="82" t="s">
        <v>3130</v>
      </c>
      <c r="FA11" s="82" t="s">
        <v>3040</v>
      </c>
      <c r="FB11" s="82" t="s">
        <v>128</v>
      </c>
      <c r="FC11" s="82" t="s">
        <v>128</v>
      </c>
      <c r="FD11" s="82"/>
      <c r="FE11" s="82" t="s">
        <v>1886</v>
      </c>
      <c r="FF11" s="82" t="s">
        <v>128</v>
      </c>
      <c r="FG11" s="82" t="s">
        <v>3040</v>
      </c>
      <c r="FH11" s="82" t="s">
        <v>3050</v>
      </c>
      <c r="FI11" s="82" t="s">
        <v>3051</v>
      </c>
      <c r="FJ11" s="82" t="s">
        <v>3052</v>
      </c>
      <c r="FK11" s="82" t="s">
        <v>128</v>
      </c>
      <c r="FL11" s="82" t="s">
        <v>128</v>
      </c>
      <c r="FM11" s="82"/>
      <c r="FN11" s="82" t="s">
        <v>3053</v>
      </c>
      <c r="FO11" s="82" t="s">
        <v>3052</v>
      </c>
      <c r="FP11" s="82" t="s">
        <v>3054</v>
      </c>
      <c r="FQ11" s="82"/>
      <c r="FR11" s="82"/>
      <c r="FS11" s="82"/>
      <c r="FT11" s="82" t="s">
        <v>3028</v>
      </c>
      <c r="FU11" s="82" t="s">
        <v>3035</v>
      </c>
      <c r="FV11" s="82"/>
      <c r="FW11" s="82"/>
      <c r="FX11" s="82"/>
      <c r="FY11" s="82" t="s">
        <v>3055</v>
      </c>
      <c r="FZ11" s="82"/>
      <c r="GA11" s="82"/>
      <c r="GB11" s="82"/>
      <c r="GC11" s="82" t="s">
        <v>3053</v>
      </c>
      <c r="GD11" s="82"/>
      <c r="GE11" s="82" t="s">
        <v>3053</v>
      </c>
      <c r="GF11" s="82" t="s">
        <v>129</v>
      </c>
      <c r="GG11" s="82"/>
      <c r="GH11" s="82"/>
      <c r="GI11" s="82"/>
      <c r="GJ11" s="82"/>
      <c r="GK11" s="82" t="s">
        <v>128</v>
      </c>
      <c r="GL11" s="82" t="s">
        <v>3047</v>
      </c>
      <c r="GM11" s="82" t="s">
        <v>3047</v>
      </c>
      <c r="GN11" s="82" t="s">
        <v>128</v>
      </c>
      <c r="GO11" s="82"/>
      <c r="GP11" s="82" t="s">
        <v>3056</v>
      </c>
      <c r="GQ11" s="82"/>
      <c r="GR11" s="82" t="s">
        <v>3057</v>
      </c>
      <c r="GS11" s="82"/>
      <c r="GT11" s="82"/>
      <c r="GU11" s="82"/>
      <c r="GV11" s="82" t="s">
        <v>3058</v>
      </c>
      <c r="GW11" s="82"/>
      <c r="GX11" s="82"/>
      <c r="GY11" s="82" t="s">
        <v>129</v>
      </c>
      <c r="GZ11" s="82"/>
      <c r="HA11" s="82"/>
      <c r="HB11" s="82"/>
      <c r="HC11" s="82"/>
      <c r="HD11" s="82"/>
      <c r="HE11" s="82"/>
      <c r="HF11" s="82" t="s">
        <v>128</v>
      </c>
      <c r="HG11" s="82"/>
      <c r="HH11" s="82"/>
    </row>
    <row r="12" ht="14.25" customHeight="1">
      <c r="A12" s="82" t="s">
        <v>3019</v>
      </c>
      <c r="B12" s="82" t="s">
        <v>3131</v>
      </c>
      <c r="C12" s="82" t="s">
        <v>3021</v>
      </c>
      <c r="D12" s="82" t="s">
        <v>128</v>
      </c>
      <c r="E12" s="82" t="s">
        <v>3132</v>
      </c>
      <c r="F12" s="82" t="s">
        <v>3023</v>
      </c>
      <c r="G12" s="82" t="s">
        <v>3024</v>
      </c>
      <c r="H12" s="82" t="s">
        <v>3133</v>
      </c>
      <c r="I12" s="82" t="s">
        <v>3021</v>
      </c>
      <c r="J12" s="82" t="s">
        <v>3134</v>
      </c>
      <c r="K12" s="82" t="s">
        <v>3063</v>
      </c>
      <c r="L12" s="82" t="s">
        <v>3134</v>
      </c>
      <c r="M12" s="82"/>
      <c r="N12" s="82"/>
      <c r="O12" s="82"/>
      <c r="P12" s="82" t="s">
        <v>3135</v>
      </c>
      <c r="Q12" s="82" t="s">
        <v>3135</v>
      </c>
      <c r="R12" s="82"/>
      <c r="S12" s="82"/>
      <c r="T12" s="82"/>
      <c r="U12" s="82" t="s">
        <v>3136</v>
      </c>
      <c r="V12" s="82" t="s">
        <v>3031</v>
      </c>
      <c r="W12" s="82"/>
      <c r="X12" s="82"/>
      <c r="Y12" s="82"/>
      <c r="Z12" s="82"/>
      <c r="AA12" s="82"/>
      <c r="AB12" s="82"/>
      <c r="AC12" s="82"/>
      <c r="AD12" s="82" t="s">
        <v>3032</v>
      </c>
      <c r="AE12" s="82" t="s">
        <v>3137</v>
      </c>
      <c r="AF12" s="82"/>
      <c r="AG12" s="82"/>
      <c r="AH12" s="82"/>
      <c r="AI12" s="82"/>
      <c r="AJ12" s="82" t="s">
        <v>3035</v>
      </c>
      <c r="AK12" s="82"/>
      <c r="AL12" s="82" t="s">
        <v>3036</v>
      </c>
      <c r="AM12" s="82"/>
      <c r="AN12" s="82" t="s">
        <v>128</v>
      </c>
      <c r="AO12" s="82"/>
      <c r="AP12" s="82"/>
      <c r="AQ12" s="82"/>
      <c r="AR12" s="82"/>
      <c r="AS12" s="82"/>
      <c r="AT12" s="82" t="s">
        <v>709</v>
      </c>
      <c r="AU12" s="82"/>
      <c r="AV12" s="82" t="s">
        <v>3138</v>
      </c>
      <c r="AW12" s="82"/>
      <c r="AX12" s="82"/>
      <c r="AY12" s="82"/>
      <c r="AZ12" s="82"/>
      <c r="BA12" s="82"/>
      <c r="BB12" s="82"/>
      <c r="BC12" s="82"/>
      <c r="BD12" s="82"/>
      <c r="BE12" s="82"/>
      <c r="BF12" s="82"/>
      <c r="BG12" s="82"/>
      <c r="BH12" s="82"/>
      <c r="BI12" s="82"/>
      <c r="BJ12" s="82"/>
      <c r="BK12" s="82"/>
      <c r="BL12" s="82"/>
      <c r="BM12" s="82" t="s">
        <v>128</v>
      </c>
      <c r="BN12" s="82" t="s">
        <v>128</v>
      </c>
      <c r="BO12" s="82" t="s">
        <v>128</v>
      </c>
      <c r="BP12" s="82" t="s">
        <v>128</v>
      </c>
      <c r="BQ12" s="82"/>
      <c r="BR12" s="82"/>
      <c r="BS12" s="82"/>
      <c r="BT12" s="82"/>
      <c r="BU12" s="82" t="s">
        <v>3139</v>
      </c>
      <c r="BV12" s="82"/>
      <c r="BW12" s="82"/>
      <c r="BX12" s="82" t="s">
        <v>128</v>
      </c>
      <c r="BY12" s="82" t="s">
        <v>128</v>
      </c>
      <c r="BZ12" s="82"/>
      <c r="CA12" s="82"/>
      <c r="CB12" s="82"/>
      <c r="CC12" s="82" t="s">
        <v>3040</v>
      </c>
      <c r="CD12" s="82" t="s">
        <v>126</v>
      </c>
      <c r="CE12" s="82" t="s">
        <v>126</v>
      </c>
      <c r="CF12" s="82"/>
      <c r="CG12" s="82"/>
      <c r="CH12" s="82"/>
      <c r="CI12" s="82"/>
      <c r="CJ12" s="82"/>
      <c r="CK12" s="82"/>
      <c r="CL12" s="82"/>
      <c r="CM12" s="82"/>
      <c r="CN12" s="82"/>
      <c r="CO12" s="82"/>
      <c r="CP12" s="82"/>
      <c r="CQ12" s="82"/>
      <c r="CR12" s="82"/>
      <c r="CS12" s="82"/>
      <c r="CT12" s="82"/>
      <c r="CU12" s="82"/>
      <c r="CV12" s="82"/>
      <c r="CW12" s="82"/>
      <c r="CX12" s="82"/>
      <c r="CY12" s="82" t="s">
        <v>128</v>
      </c>
      <c r="CZ12" s="82"/>
      <c r="DA12" s="82"/>
      <c r="DB12" s="82"/>
      <c r="DC12" s="82"/>
      <c r="DD12" s="82"/>
      <c r="DE12" s="82"/>
      <c r="DF12" s="82"/>
      <c r="DG12" s="82"/>
      <c r="DH12" s="82"/>
      <c r="DI12" s="82"/>
      <c r="DJ12" s="82"/>
      <c r="DK12" s="82"/>
      <c r="DL12" s="82"/>
      <c r="DM12" s="82"/>
      <c r="DN12" s="82"/>
      <c r="DO12" s="82"/>
      <c r="DP12" s="82"/>
      <c r="DQ12" s="82"/>
      <c r="DR12" s="82"/>
      <c r="DS12" s="82" t="s">
        <v>3042</v>
      </c>
      <c r="DT12" s="82"/>
      <c r="DU12" s="82" t="s">
        <v>3140</v>
      </c>
      <c r="DV12" s="82"/>
      <c r="DW12" s="82"/>
      <c r="DX12" s="82" t="s">
        <v>3044</v>
      </c>
      <c r="DY12" s="82"/>
      <c r="DZ12" s="82"/>
      <c r="EA12" s="82"/>
      <c r="EB12" s="82"/>
      <c r="EC12" s="82" t="s">
        <v>3045</v>
      </c>
      <c r="ED12" s="82"/>
      <c r="EE12" s="82"/>
      <c r="EF12" s="82" t="s">
        <v>3068</v>
      </c>
      <c r="EG12" s="82" t="s">
        <v>128</v>
      </c>
      <c r="EH12" s="82" t="s">
        <v>3069</v>
      </c>
      <c r="EI12" s="82"/>
      <c r="EJ12" s="82" t="s">
        <v>128</v>
      </c>
      <c r="EK12" s="82"/>
      <c r="EL12" s="82" t="s">
        <v>3047</v>
      </c>
      <c r="EM12" s="82" t="s">
        <v>128</v>
      </c>
      <c r="EN12" s="82"/>
      <c r="EO12" s="82"/>
      <c r="EP12" s="82" t="s">
        <v>128</v>
      </c>
      <c r="EQ12" s="82" t="s">
        <v>3047</v>
      </c>
      <c r="ER12" s="82"/>
      <c r="ES12" s="82"/>
      <c r="ET12" s="82" t="s">
        <v>61</v>
      </c>
      <c r="EU12" s="82" t="s">
        <v>3048</v>
      </c>
      <c r="EV12" s="82"/>
      <c r="EW12" s="82" t="s">
        <v>129</v>
      </c>
      <c r="EX12" s="82" t="s">
        <v>3141</v>
      </c>
      <c r="EY12" s="82" t="s">
        <v>3142</v>
      </c>
      <c r="EZ12" s="82" t="s">
        <v>3143</v>
      </c>
      <c r="FA12" s="82" t="s">
        <v>3040</v>
      </c>
      <c r="FB12" s="82" t="s">
        <v>128</v>
      </c>
      <c r="FC12" s="82" t="s">
        <v>128</v>
      </c>
      <c r="FD12" s="82"/>
      <c r="FE12" s="82" t="s">
        <v>1886</v>
      </c>
      <c r="FF12" s="82" t="s">
        <v>128</v>
      </c>
      <c r="FG12" s="82"/>
      <c r="FH12" s="82" t="s">
        <v>3050</v>
      </c>
      <c r="FI12" s="82" t="s">
        <v>3051</v>
      </c>
      <c r="FJ12" s="82" t="s">
        <v>3052</v>
      </c>
      <c r="FK12" s="82" t="s">
        <v>128</v>
      </c>
      <c r="FL12" s="82" t="s">
        <v>128</v>
      </c>
      <c r="FM12" s="82"/>
      <c r="FN12" s="82" t="s">
        <v>3053</v>
      </c>
      <c r="FO12" s="82" t="s">
        <v>3052</v>
      </c>
      <c r="FP12" s="82" t="s">
        <v>3054</v>
      </c>
      <c r="FQ12" s="82" t="s">
        <v>3144</v>
      </c>
      <c r="FR12" s="82"/>
      <c r="FS12" s="82"/>
      <c r="FT12" s="82" t="s">
        <v>3135</v>
      </c>
      <c r="FU12" s="82" t="s">
        <v>3035</v>
      </c>
      <c r="FV12" s="82"/>
      <c r="FW12" s="82"/>
      <c r="FX12" s="82"/>
      <c r="FY12" s="82" t="s">
        <v>3055</v>
      </c>
      <c r="FZ12" s="82"/>
      <c r="GA12" s="82"/>
      <c r="GB12" s="82"/>
      <c r="GC12" s="82" t="s">
        <v>3145</v>
      </c>
      <c r="GD12" s="82" t="s">
        <v>3072</v>
      </c>
      <c r="GE12" s="82" t="s">
        <v>3145</v>
      </c>
      <c r="GF12" s="82" t="s">
        <v>129</v>
      </c>
      <c r="GG12" s="82"/>
      <c r="GH12" s="82"/>
      <c r="GI12" s="82"/>
      <c r="GJ12" s="82"/>
      <c r="GK12" s="82" t="s">
        <v>128</v>
      </c>
      <c r="GL12" s="82" t="s">
        <v>3047</v>
      </c>
      <c r="GM12" s="82" t="s">
        <v>3047</v>
      </c>
      <c r="GN12" s="82" t="s">
        <v>128</v>
      </c>
      <c r="GO12" s="82"/>
      <c r="GP12" s="82" t="s">
        <v>3056</v>
      </c>
      <c r="GQ12" s="82"/>
      <c r="GR12" s="82" t="s">
        <v>3057</v>
      </c>
      <c r="GS12" s="82"/>
      <c r="GT12" s="82"/>
      <c r="GU12" s="82"/>
      <c r="GV12" s="82" t="s">
        <v>3058</v>
      </c>
      <c r="GW12" s="82"/>
      <c r="GX12" s="82"/>
      <c r="GY12" s="82" t="s">
        <v>129</v>
      </c>
      <c r="GZ12" s="82"/>
      <c r="HA12" s="82"/>
      <c r="HB12" s="82"/>
      <c r="HC12" s="82"/>
      <c r="HD12" s="82"/>
      <c r="HE12" s="82"/>
      <c r="HF12" s="82" t="s">
        <v>128</v>
      </c>
      <c r="HG12" s="82"/>
      <c r="HH12" s="82"/>
    </row>
    <row r="13" ht="14.25" customHeight="1">
      <c r="A13" s="82" t="s">
        <v>3019</v>
      </c>
      <c r="B13" s="82" t="s">
        <v>3146</v>
      </c>
      <c r="C13" s="82" t="s">
        <v>3147</v>
      </c>
      <c r="D13" s="82" t="s">
        <v>128</v>
      </c>
      <c r="E13" s="82" t="s">
        <v>3148</v>
      </c>
      <c r="F13" s="82" t="s">
        <v>3149</v>
      </c>
      <c r="G13" s="82" t="s">
        <v>3024</v>
      </c>
      <c r="H13" s="82" t="s">
        <v>3150</v>
      </c>
      <c r="I13" s="82" t="s">
        <v>3147</v>
      </c>
      <c r="J13" s="82" t="s">
        <v>3151</v>
      </c>
      <c r="K13" s="82" t="s">
        <v>3063</v>
      </c>
      <c r="L13" s="82" t="s">
        <v>3151</v>
      </c>
      <c r="M13" s="82"/>
      <c r="N13" s="82"/>
      <c r="O13" s="82"/>
      <c r="P13" s="82" t="s">
        <v>3135</v>
      </c>
      <c r="Q13" s="82" t="s">
        <v>3135</v>
      </c>
      <c r="R13" s="82"/>
      <c r="S13" s="82"/>
      <c r="T13" s="82"/>
      <c r="U13" s="82" t="s">
        <v>3136</v>
      </c>
      <c r="V13" s="82" t="s">
        <v>3031</v>
      </c>
      <c r="W13" s="82"/>
      <c r="X13" s="82"/>
      <c r="Y13" s="82"/>
      <c r="Z13" s="82"/>
      <c r="AA13" s="82"/>
      <c r="AB13" s="82"/>
      <c r="AC13" s="82"/>
      <c r="AD13" s="82" t="s">
        <v>3032</v>
      </c>
      <c r="AE13" s="82" t="s">
        <v>3152</v>
      </c>
      <c r="AF13" s="82"/>
      <c r="AG13" s="82"/>
      <c r="AH13" s="82"/>
      <c r="AI13" s="82"/>
      <c r="AJ13" s="82" t="s">
        <v>3035</v>
      </c>
      <c r="AK13" s="82"/>
      <c r="AL13" s="82" t="s">
        <v>3036</v>
      </c>
      <c r="AM13" s="82"/>
      <c r="AN13" s="82" t="s">
        <v>128</v>
      </c>
      <c r="AO13" s="82"/>
      <c r="AP13" s="82"/>
      <c r="AQ13" s="82"/>
      <c r="AR13" s="82"/>
      <c r="AS13" s="82"/>
      <c r="AT13" s="82" t="s">
        <v>3081</v>
      </c>
      <c r="AU13" s="82"/>
      <c r="AV13" s="82" t="s">
        <v>3153</v>
      </c>
      <c r="AW13" s="82"/>
      <c r="AX13" s="82"/>
      <c r="AY13" s="82"/>
      <c r="AZ13" s="82"/>
      <c r="BA13" s="82"/>
      <c r="BB13" s="82"/>
      <c r="BC13" s="82"/>
      <c r="BD13" s="82"/>
      <c r="BE13" s="82"/>
      <c r="BF13" s="82"/>
      <c r="BG13" s="82"/>
      <c r="BH13" s="82"/>
      <c r="BI13" s="82"/>
      <c r="BJ13" s="82"/>
      <c r="BK13" s="82"/>
      <c r="BL13" s="82"/>
      <c r="BM13" s="82" t="s">
        <v>128</v>
      </c>
      <c r="BN13" s="82" t="s">
        <v>128</v>
      </c>
      <c r="BO13" s="82" t="s">
        <v>128</v>
      </c>
      <c r="BP13" s="82" t="s">
        <v>128</v>
      </c>
      <c r="BQ13" s="82"/>
      <c r="BR13" s="82"/>
      <c r="BS13" s="82"/>
      <c r="BT13" s="82"/>
      <c r="BU13" s="82" t="s">
        <v>3139</v>
      </c>
      <c r="BV13" s="82"/>
      <c r="BW13" s="82"/>
      <c r="BX13" s="82" t="s">
        <v>128</v>
      </c>
      <c r="BY13" s="82" t="s">
        <v>128</v>
      </c>
      <c r="BZ13" s="82"/>
      <c r="CA13" s="82"/>
      <c r="CB13" s="82"/>
      <c r="CC13" s="82" t="s">
        <v>3040</v>
      </c>
      <c r="CD13" s="82" t="s">
        <v>126</v>
      </c>
      <c r="CE13" s="82" t="s">
        <v>126</v>
      </c>
      <c r="CF13" s="82"/>
      <c r="CG13" s="82"/>
      <c r="CH13" s="82"/>
      <c r="CI13" s="82"/>
      <c r="CJ13" s="82"/>
      <c r="CK13" s="82"/>
      <c r="CL13" s="82"/>
      <c r="CM13" s="82"/>
      <c r="CN13" s="82"/>
      <c r="CO13" s="82"/>
      <c r="CP13" s="82"/>
      <c r="CQ13" s="82"/>
      <c r="CR13" s="82"/>
      <c r="CS13" s="82"/>
      <c r="CT13" s="82"/>
      <c r="CU13" s="82"/>
      <c r="CV13" s="82"/>
      <c r="CW13" s="82"/>
      <c r="CX13" s="82"/>
      <c r="CY13" s="82" t="s">
        <v>128</v>
      </c>
      <c r="CZ13" s="82"/>
      <c r="DA13" s="82"/>
      <c r="DB13" s="82"/>
      <c r="DC13" s="82"/>
      <c r="DD13" s="82"/>
      <c r="DE13" s="82"/>
      <c r="DF13" s="82"/>
      <c r="DG13" s="82"/>
      <c r="DH13" s="82"/>
      <c r="DI13" s="82"/>
      <c r="DJ13" s="82"/>
      <c r="DK13" s="82"/>
      <c r="DL13" s="82"/>
      <c r="DM13" s="82"/>
      <c r="DN13" s="82"/>
      <c r="DO13" s="82"/>
      <c r="DP13" s="82"/>
      <c r="DQ13" s="82"/>
      <c r="DR13" s="82"/>
      <c r="DS13" s="82" t="s">
        <v>3042</v>
      </c>
      <c r="DT13" s="82"/>
      <c r="DU13" s="82" t="s">
        <v>3154</v>
      </c>
      <c r="DV13" s="82"/>
      <c r="DW13" s="82"/>
      <c r="DX13" s="82" t="s">
        <v>3155</v>
      </c>
      <c r="DY13" s="82"/>
      <c r="DZ13" s="82"/>
      <c r="EA13" s="82"/>
      <c r="EB13" s="82"/>
      <c r="EC13" s="82" t="s">
        <v>3045</v>
      </c>
      <c r="ED13" s="82"/>
      <c r="EE13" s="82"/>
      <c r="EF13" s="82" t="s">
        <v>3068</v>
      </c>
      <c r="EG13" s="82" t="s">
        <v>128</v>
      </c>
      <c r="EH13" s="82" t="s">
        <v>3069</v>
      </c>
      <c r="EI13" s="82"/>
      <c r="EJ13" s="82" t="s">
        <v>128</v>
      </c>
      <c r="EK13" s="82"/>
      <c r="EL13" s="82" t="s">
        <v>3047</v>
      </c>
      <c r="EM13" s="82" t="s">
        <v>128</v>
      </c>
      <c r="EN13" s="82"/>
      <c r="EO13" s="82"/>
      <c r="EP13" s="82" t="s">
        <v>128</v>
      </c>
      <c r="EQ13" s="82" t="s">
        <v>3047</v>
      </c>
      <c r="ER13" s="82"/>
      <c r="ES13" s="82"/>
      <c r="ET13" s="82" t="s">
        <v>61</v>
      </c>
      <c r="EU13" s="82" t="s">
        <v>3048</v>
      </c>
      <c r="EV13" s="82"/>
      <c r="EW13" s="82" t="s">
        <v>128</v>
      </c>
      <c r="EX13" s="82" t="s">
        <v>126</v>
      </c>
      <c r="EY13" s="82" t="s">
        <v>3142</v>
      </c>
      <c r="EZ13" s="82" t="s">
        <v>3156</v>
      </c>
      <c r="FA13" s="82" t="s">
        <v>3040</v>
      </c>
      <c r="FB13" s="82" t="s">
        <v>128</v>
      </c>
      <c r="FC13" s="82" t="s">
        <v>128</v>
      </c>
      <c r="FD13" s="82"/>
      <c r="FE13" s="82" t="s">
        <v>1886</v>
      </c>
      <c r="FF13" s="82" t="s">
        <v>128</v>
      </c>
      <c r="FG13" s="82"/>
      <c r="FH13" s="82" t="s">
        <v>3157</v>
      </c>
      <c r="FI13" s="82" t="s">
        <v>3158</v>
      </c>
      <c r="FJ13" s="82" t="s">
        <v>3052</v>
      </c>
      <c r="FK13" s="82" t="s">
        <v>128</v>
      </c>
      <c r="FL13" s="82" t="s">
        <v>128</v>
      </c>
      <c r="FM13" s="82"/>
      <c r="FN13" s="82" t="s">
        <v>3053</v>
      </c>
      <c r="FO13" s="82" t="s">
        <v>3052</v>
      </c>
      <c r="FP13" s="82" t="s">
        <v>3054</v>
      </c>
      <c r="FQ13" s="82"/>
      <c r="FR13" s="82"/>
      <c r="FS13" s="82"/>
      <c r="FT13" s="82" t="s">
        <v>3135</v>
      </c>
      <c r="FU13" s="82" t="s">
        <v>3035</v>
      </c>
      <c r="FV13" s="82"/>
      <c r="FW13" s="82"/>
      <c r="FX13" s="82"/>
      <c r="FY13" s="82" t="s">
        <v>3055</v>
      </c>
      <c r="FZ13" s="82"/>
      <c r="GA13" s="82"/>
      <c r="GB13" s="82"/>
      <c r="GC13" s="82" t="s">
        <v>3145</v>
      </c>
      <c r="GD13" s="82" t="s">
        <v>3072</v>
      </c>
      <c r="GE13" s="82" t="s">
        <v>3145</v>
      </c>
      <c r="GF13" s="82" t="s">
        <v>129</v>
      </c>
      <c r="GG13" s="82"/>
      <c r="GH13" s="82"/>
      <c r="GI13" s="82"/>
      <c r="GJ13" s="82"/>
      <c r="GK13" s="82" t="s">
        <v>128</v>
      </c>
      <c r="GL13" s="82" t="s">
        <v>3159</v>
      </c>
      <c r="GM13" s="82" t="s">
        <v>3047</v>
      </c>
      <c r="GN13" s="82" t="s">
        <v>128</v>
      </c>
      <c r="GO13" s="82"/>
      <c r="GP13" s="82" t="s">
        <v>3056</v>
      </c>
      <c r="GQ13" s="82"/>
      <c r="GR13" s="82" t="s">
        <v>3160</v>
      </c>
      <c r="GS13" s="82"/>
      <c r="GT13" s="82"/>
      <c r="GU13" s="82"/>
      <c r="GV13" s="82" t="s">
        <v>3058</v>
      </c>
      <c r="GW13" s="82"/>
      <c r="GX13" s="82"/>
      <c r="GY13" s="82" t="s">
        <v>129</v>
      </c>
      <c r="GZ13" s="82"/>
      <c r="HA13" s="82"/>
      <c r="HB13" s="82"/>
      <c r="HC13" s="82" t="s">
        <v>3161</v>
      </c>
      <c r="HD13" s="82"/>
      <c r="HE13" s="82"/>
      <c r="HF13" s="82" t="s">
        <v>128</v>
      </c>
      <c r="HG13" s="82"/>
      <c r="HH13" s="82"/>
    </row>
    <row r="14" ht="14.25" customHeight="1">
      <c r="A14" s="82" t="s">
        <v>3019</v>
      </c>
      <c r="B14" s="82" t="s">
        <v>3162</v>
      </c>
      <c r="C14" s="82" t="s">
        <v>3021</v>
      </c>
      <c r="D14" s="82" t="s">
        <v>128</v>
      </c>
      <c r="E14" s="82" t="s">
        <v>3163</v>
      </c>
      <c r="F14" s="82" t="s">
        <v>3023</v>
      </c>
      <c r="G14" s="82" t="s">
        <v>3024</v>
      </c>
      <c r="H14" s="82" t="s">
        <v>3164</v>
      </c>
      <c r="I14" s="82" t="s">
        <v>3021</v>
      </c>
      <c r="J14" s="82" t="s">
        <v>3165</v>
      </c>
      <c r="K14" s="82" t="s">
        <v>3027</v>
      </c>
      <c r="L14" s="82" t="s">
        <v>3165</v>
      </c>
      <c r="M14" s="82"/>
      <c r="N14" s="82"/>
      <c r="O14" s="82"/>
      <c r="P14" s="82" t="s">
        <v>3166</v>
      </c>
      <c r="Q14" s="82" t="s">
        <v>3166</v>
      </c>
      <c r="R14" s="82" t="s">
        <v>3029</v>
      </c>
      <c r="S14" s="82" t="s">
        <v>3029</v>
      </c>
      <c r="T14" s="82"/>
      <c r="U14" s="82" t="s">
        <v>3167</v>
      </c>
      <c r="V14" s="82" t="s">
        <v>3031</v>
      </c>
      <c r="W14" s="82"/>
      <c r="X14" s="82"/>
      <c r="Y14" s="82"/>
      <c r="Z14" s="82"/>
      <c r="AA14" s="82"/>
      <c r="AB14" s="82"/>
      <c r="AC14" s="82"/>
      <c r="AD14" s="82" t="s">
        <v>3032</v>
      </c>
      <c r="AE14" s="82" t="s">
        <v>3168</v>
      </c>
      <c r="AF14" s="82"/>
      <c r="AG14" s="82"/>
      <c r="AH14" s="82"/>
      <c r="AI14" s="82" t="s">
        <v>3169</v>
      </c>
      <c r="AJ14" s="82" t="s">
        <v>3035</v>
      </c>
      <c r="AK14" s="82"/>
      <c r="AL14" s="82" t="s">
        <v>3036</v>
      </c>
      <c r="AM14" s="82"/>
      <c r="AN14" s="82" t="s">
        <v>128</v>
      </c>
      <c r="AO14" s="82"/>
      <c r="AP14" s="82"/>
      <c r="AQ14" s="82"/>
      <c r="AR14" s="82"/>
      <c r="AS14" s="82"/>
      <c r="AT14" s="82" t="s">
        <v>3170</v>
      </c>
      <c r="AU14" s="82"/>
      <c r="AV14" s="82" t="s">
        <v>3171</v>
      </c>
      <c r="AW14" s="82" t="s">
        <v>126</v>
      </c>
      <c r="AX14" s="82"/>
      <c r="AY14" s="82"/>
      <c r="AZ14" s="82"/>
      <c r="BA14" s="82"/>
      <c r="BB14" s="82"/>
      <c r="BC14" s="82"/>
      <c r="BD14" s="82"/>
      <c r="BE14" s="82"/>
      <c r="BF14" s="82"/>
      <c r="BG14" s="82"/>
      <c r="BH14" s="82"/>
      <c r="BI14" s="82"/>
      <c r="BJ14" s="82"/>
      <c r="BK14" s="82"/>
      <c r="BL14" s="82"/>
      <c r="BM14" s="82" t="s">
        <v>128</v>
      </c>
      <c r="BN14" s="82" t="s">
        <v>128</v>
      </c>
      <c r="BO14" s="82" t="s">
        <v>129</v>
      </c>
      <c r="BP14" s="82" t="s">
        <v>128</v>
      </c>
      <c r="BQ14" s="82"/>
      <c r="BR14" s="82"/>
      <c r="BS14" s="82"/>
      <c r="BT14" s="82"/>
      <c r="BU14" s="82" t="s">
        <v>3172</v>
      </c>
      <c r="BV14" s="82"/>
      <c r="BW14" s="82"/>
      <c r="BX14" s="82" t="s">
        <v>128</v>
      </c>
      <c r="BY14" s="82" t="s">
        <v>128</v>
      </c>
      <c r="BZ14" s="82"/>
      <c r="CA14" s="82"/>
      <c r="CB14" s="82"/>
      <c r="CC14" s="82" t="s">
        <v>3040</v>
      </c>
      <c r="CD14" s="82" t="s">
        <v>126</v>
      </c>
      <c r="CE14" s="82" t="s">
        <v>126</v>
      </c>
      <c r="CF14" s="82"/>
      <c r="CG14" s="82"/>
      <c r="CH14" s="82"/>
      <c r="CI14" s="82"/>
      <c r="CJ14" s="82"/>
      <c r="CK14" s="82"/>
      <c r="CL14" s="82"/>
      <c r="CM14" s="82"/>
      <c r="CN14" s="82"/>
      <c r="CO14" s="82"/>
      <c r="CP14" s="82"/>
      <c r="CQ14" s="82"/>
      <c r="CR14" s="82"/>
      <c r="CS14" s="82"/>
      <c r="CT14" s="82"/>
      <c r="CU14" s="82"/>
      <c r="CV14" s="82"/>
      <c r="CW14" s="82"/>
      <c r="CX14" s="82"/>
      <c r="CY14" s="82" t="s">
        <v>128</v>
      </c>
      <c r="CZ14" s="82" t="s">
        <v>3173</v>
      </c>
      <c r="DA14" s="82"/>
      <c r="DB14" s="82"/>
      <c r="DC14" s="82"/>
      <c r="DD14" s="82"/>
      <c r="DE14" s="82"/>
      <c r="DF14" s="82"/>
      <c r="DG14" s="82"/>
      <c r="DH14" s="82"/>
      <c r="DI14" s="82"/>
      <c r="DJ14" s="82"/>
      <c r="DK14" s="82"/>
      <c r="DL14" s="82"/>
      <c r="DM14" s="82"/>
      <c r="DN14" s="82"/>
      <c r="DO14" s="82"/>
      <c r="DP14" s="82"/>
      <c r="DQ14" s="82"/>
      <c r="DR14" s="82"/>
      <c r="DS14" s="82" t="s">
        <v>3042</v>
      </c>
      <c r="DT14" s="82"/>
      <c r="DU14" s="82" t="s">
        <v>3174</v>
      </c>
      <c r="DV14" s="82"/>
      <c r="DW14" s="82"/>
      <c r="DX14" s="82" t="s">
        <v>3044</v>
      </c>
      <c r="DY14" s="82"/>
      <c r="DZ14" s="82"/>
      <c r="EA14" s="82"/>
      <c r="EB14" s="82"/>
      <c r="EC14" s="82" t="s">
        <v>3045</v>
      </c>
      <c r="ED14" s="82"/>
      <c r="EE14" s="82"/>
      <c r="EF14" s="82" t="s">
        <v>3046</v>
      </c>
      <c r="EG14" s="82" t="s">
        <v>128</v>
      </c>
      <c r="EH14" s="82"/>
      <c r="EI14" s="82"/>
      <c r="EJ14" s="82" t="s">
        <v>128</v>
      </c>
      <c r="EK14" s="82"/>
      <c r="EL14" s="82" t="s">
        <v>3047</v>
      </c>
      <c r="EM14" s="82" t="s">
        <v>128</v>
      </c>
      <c r="EN14" s="82"/>
      <c r="EO14" s="82"/>
      <c r="EP14" s="82" t="s">
        <v>128</v>
      </c>
      <c r="EQ14" s="82" t="s">
        <v>3047</v>
      </c>
      <c r="ER14" s="82"/>
      <c r="ES14" s="82"/>
      <c r="ET14" s="82" t="s">
        <v>61</v>
      </c>
      <c r="EU14" s="82" t="s">
        <v>3048</v>
      </c>
      <c r="EV14" s="82"/>
      <c r="EW14" s="82" t="s">
        <v>129</v>
      </c>
      <c r="EX14" s="82" t="s">
        <v>3175</v>
      </c>
      <c r="EY14" s="82" t="s">
        <v>3142</v>
      </c>
      <c r="EZ14" s="82" t="s">
        <v>3176</v>
      </c>
      <c r="FA14" s="82" t="s">
        <v>3040</v>
      </c>
      <c r="FB14" s="82" t="s">
        <v>128</v>
      </c>
      <c r="FC14" s="82" t="s">
        <v>128</v>
      </c>
      <c r="FD14" s="82"/>
      <c r="FE14" s="82" t="s">
        <v>1886</v>
      </c>
      <c r="FF14" s="82" t="s">
        <v>128</v>
      </c>
      <c r="FG14" s="82" t="s">
        <v>1894</v>
      </c>
      <c r="FH14" s="82" t="s">
        <v>3050</v>
      </c>
      <c r="FI14" s="82" t="s">
        <v>3051</v>
      </c>
      <c r="FJ14" s="82" t="s">
        <v>3052</v>
      </c>
      <c r="FK14" s="82" t="s">
        <v>128</v>
      </c>
      <c r="FL14" s="82" t="s">
        <v>128</v>
      </c>
      <c r="FM14" s="82"/>
      <c r="FN14" s="82" t="s">
        <v>3053</v>
      </c>
      <c r="FO14" s="82" t="s">
        <v>3052</v>
      </c>
      <c r="FP14" s="82" t="s">
        <v>3054</v>
      </c>
      <c r="FQ14" s="82"/>
      <c r="FR14" s="82"/>
      <c r="FS14" s="82"/>
      <c r="FT14" s="82" t="s">
        <v>3166</v>
      </c>
      <c r="FU14" s="82" t="s">
        <v>3035</v>
      </c>
      <c r="FV14" s="82"/>
      <c r="FW14" s="82"/>
      <c r="FX14" s="82" t="s">
        <v>3040</v>
      </c>
      <c r="FY14" s="82" t="s">
        <v>3055</v>
      </c>
      <c r="FZ14" s="82"/>
      <c r="GA14" s="82"/>
      <c r="GB14" s="82"/>
      <c r="GC14" s="82" t="s">
        <v>3145</v>
      </c>
      <c r="GD14" s="82"/>
      <c r="GE14" s="82" t="s">
        <v>3145</v>
      </c>
      <c r="GF14" s="82" t="s">
        <v>129</v>
      </c>
      <c r="GG14" s="82"/>
      <c r="GH14" s="82" t="s">
        <v>3177</v>
      </c>
      <c r="GI14" s="82" t="s">
        <v>3178</v>
      </c>
      <c r="GJ14" s="82"/>
      <c r="GK14" s="82" t="s">
        <v>128</v>
      </c>
      <c r="GL14" s="82" t="s">
        <v>3047</v>
      </c>
      <c r="GM14" s="82" t="s">
        <v>3047</v>
      </c>
      <c r="GN14" s="82" t="s">
        <v>128</v>
      </c>
      <c r="GO14" s="82"/>
      <c r="GP14" s="82" t="s">
        <v>3056</v>
      </c>
      <c r="GQ14" s="82"/>
      <c r="GR14" s="82" t="s">
        <v>3057</v>
      </c>
      <c r="GS14" s="82"/>
      <c r="GT14" s="82"/>
      <c r="GU14" s="82"/>
      <c r="GV14" s="82" t="s">
        <v>3058</v>
      </c>
      <c r="GW14" s="82"/>
      <c r="GX14" s="82"/>
      <c r="GY14" s="82" t="s">
        <v>129</v>
      </c>
      <c r="GZ14" s="82"/>
      <c r="HA14" s="82"/>
      <c r="HB14" s="82"/>
      <c r="HC14" s="82"/>
      <c r="HD14" s="82"/>
      <c r="HE14" s="82"/>
      <c r="HF14" s="82" t="s">
        <v>128</v>
      </c>
      <c r="HG14" s="82"/>
      <c r="HH14" s="82"/>
    </row>
    <row r="15" ht="14.25" customHeight="1">
      <c r="A15" s="82" t="s">
        <v>3019</v>
      </c>
      <c r="B15" s="82" t="s">
        <v>3179</v>
      </c>
      <c r="C15" s="82" t="s">
        <v>3021</v>
      </c>
      <c r="D15" s="82" t="s">
        <v>128</v>
      </c>
      <c r="E15" s="82" t="s">
        <v>3180</v>
      </c>
      <c r="F15" s="82" t="s">
        <v>3023</v>
      </c>
      <c r="G15" s="82" t="s">
        <v>3024</v>
      </c>
      <c r="H15" s="82" t="s">
        <v>3181</v>
      </c>
      <c r="I15" s="82" t="s">
        <v>3021</v>
      </c>
      <c r="J15" s="82" t="s">
        <v>3182</v>
      </c>
      <c r="K15" s="82" t="s">
        <v>3027</v>
      </c>
      <c r="L15" s="82" t="s">
        <v>3182</v>
      </c>
      <c r="M15" s="82"/>
      <c r="N15" s="82"/>
      <c r="O15" s="82"/>
      <c r="P15" s="82" t="s">
        <v>3166</v>
      </c>
      <c r="Q15" s="82"/>
      <c r="R15" s="82"/>
      <c r="S15" s="82"/>
      <c r="T15" s="82"/>
      <c r="U15" s="82" t="s">
        <v>3167</v>
      </c>
      <c r="V15" s="82" t="s">
        <v>3031</v>
      </c>
      <c r="W15" s="82"/>
      <c r="X15" s="82"/>
      <c r="Y15" s="82"/>
      <c r="Z15" s="82"/>
      <c r="AA15" s="82"/>
      <c r="AB15" s="82"/>
      <c r="AC15" s="82"/>
      <c r="AD15" s="82" t="s">
        <v>3032</v>
      </c>
      <c r="AE15" s="82" t="s">
        <v>3183</v>
      </c>
      <c r="AF15" s="82"/>
      <c r="AG15" s="82"/>
      <c r="AH15" s="82"/>
      <c r="AI15" s="82"/>
      <c r="AJ15" s="82" t="s">
        <v>3035</v>
      </c>
      <c r="AK15" s="82"/>
      <c r="AL15" s="82" t="s">
        <v>3036</v>
      </c>
      <c r="AM15" s="82"/>
      <c r="AN15" s="82" t="s">
        <v>128</v>
      </c>
      <c r="AO15" s="82"/>
      <c r="AP15" s="82"/>
      <c r="AQ15" s="82"/>
      <c r="AR15" s="82"/>
      <c r="AS15" s="82"/>
      <c r="AT15" s="82" t="s">
        <v>3065</v>
      </c>
      <c r="AU15" s="82"/>
      <c r="AV15" s="82" t="s">
        <v>3184</v>
      </c>
      <c r="AW15" s="82"/>
      <c r="AX15" s="82"/>
      <c r="AY15" s="82"/>
      <c r="AZ15" s="82"/>
      <c r="BA15" s="82"/>
      <c r="BB15" s="82"/>
      <c r="BC15" s="82"/>
      <c r="BD15" s="82"/>
      <c r="BE15" s="82"/>
      <c r="BF15" s="82"/>
      <c r="BG15" s="82"/>
      <c r="BH15" s="82"/>
      <c r="BI15" s="82"/>
      <c r="BJ15" s="82"/>
      <c r="BK15" s="82"/>
      <c r="BL15" s="82"/>
      <c r="BM15" s="82" t="s">
        <v>128</v>
      </c>
      <c r="BN15" s="82" t="s">
        <v>128</v>
      </c>
      <c r="BO15" s="82" t="s">
        <v>128</v>
      </c>
      <c r="BP15" s="82" t="s">
        <v>128</v>
      </c>
      <c r="BQ15" s="82"/>
      <c r="BR15" s="82"/>
      <c r="BS15" s="82"/>
      <c r="BT15" s="82"/>
      <c r="BU15" s="82" t="s">
        <v>3172</v>
      </c>
      <c r="BV15" s="82"/>
      <c r="BW15" s="82"/>
      <c r="BX15" s="82" t="s">
        <v>128</v>
      </c>
      <c r="BY15" s="82" t="s">
        <v>128</v>
      </c>
      <c r="BZ15" s="82"/>
      <c r="CA15" s="82"/>
      <c r="CB15" s="82"/>
      <c r="CC15" s="82" t="s">
        <v>3040</v>
      </c>
      <c r="CD15" s="82" t="s">
        <v>126</v>
      </c>
      <c r="CE15" s="82" t="s">
        <v>126</v>
      </c>
      <c r="CF15" s="82"/>
      <c r="CG15" s="82"/>
      <c r="CH15" s="82"/>
      <c r="CI15" s="82"/>
      <c r="CJ15" s="82"/>
      <c r="CK15" s="82"/>
      <c r="CL15" s="82"/>
      <c r="CM15" s="82"/>
      <c r="CN15" s="82"/>
      <c r="CO15" s="82"/>
      <c r="CP15" s="82"/>
      <c r="CQ15" s="82"/>
      <c r="CR15" s="82"/>
      <c r="CS15" s="82"/>
      <c r="CT15" s="82"/>
      <c r="CU15" s="82"/>
      <c r="CV15" s="82"/>
      <c r="CW15" s="82"/>
      <c r="CX15" s="82"/>
      <c r="CY15" s="82" t="s">
        <v>128</v>
      </c>
      <c r="CZ15" s="82"/>
      <c r="DA15" s="82"/>
      <c r="DB15" s="82"/>
      <c r="DC15" s="82"/>
      <c r="DD15" s="82"/>
      <c r="DE15" s="82"/>
      <c r="DF15" s="82"/>
      <c r="DG15" s="82"/>
      <c r="DH15" s="82"/>
      <c r="DI15" s="82"/>
      <c r="DJ15" s="82"/>
      <c r="DK15" s="82"/>
      <c r="DL15" s="82"/>
      <c r="DM15" s="82"/>
      <c r="DN15" s="82"/>
      <c r="DO15" s="82"/>
      <c r="DP15" s="82"/>
      <c r="DQ15" s="82"/>
      <c r="DR15" s="82"/>
      <c r="DS15" s="82" t="s">
        <v>3042</v>
      </c>
      <c r="DT15" s="82"/>
      <c r="DU15" s="82" t="s">
        <v>3185</v>
      </c>
      <c r="DV15" s="82"/>
      <c r="DW15" s="82"/>
      <c r="DX15" s="82" t="s">
        <v>3044</v>
      </c>
      <c r="DY15" s="82"/>
      <c r="DZ15" s="82"/>
      <c r="EA15" s="82"/>
      <c r="EB15" s="82"/>
      <c r="EC15" s="82" t="s">
        <v>3045</v>
      </c>
      <c r="ED15" s="82"/>
      <c r="EE15" s="82"/>
      <c r="EF15" s="82" t="s">
        <v>3068</v>
      </c>
      <c r="EG15" s="82" t="s">
        <v>128</v>
      </c>
      <c r="EH15" s="82" t="s">
        <v>3069</v>
      </c>
      <c r="EI15" s="82"/>
      <c r="EJ15" s="82" t="s">
        <v>128</v>
      </c>
      <c r="EK15" s="82"/>
      <c r="EL15" s="82" t="s">
        <v>3047</v>
      </c>
      <c r="EM15" s="82" t="s">
        <v>128</v>
      </c>
      <c r="EN15" s="82"/>
      <c r="EO15" s="82"/>
      <c r="EP15" s="82" t="s">
        <v>128</v>
      </c>
      <c r="EQ15" s="82" t="s">
        <v>3047</v>
      </c>
      <c r="ER15" s="82"/>
      <c r="ES15" s="82"/>
      <c r="ET15" s="82" t="s">
        <v>61</v>
      </c>
      <c r="EU15" s="82" t="s">
        <v>3048</v>
      </c>
      <c r="EV15" s="82"/>
      <c r="EW15" s="82" t="s">
        <v>128</v>
      </c>
      <c r="EX15" s="82" t="s">
        <v>126</v>
      </c>
      <c r="EY15" s="82" t="s">
        <v>3084</v>
      </c>
      <c r="EZ15" s="82" t="s">
        <v>3186</v>
      </c>
      <c r="FA15" s="82" t="s">
        <v>3040</v>
      </c>
      <c r="FB15" s="82" t="s">
        <v>128</v>
      </c>
      <c r="FC15" s="82" t="s">
        <v>128</v>
      </c>
      <c r="FD15" s="82"/>
      <c r="FE15" s="82" t="s">
        <v>1886</v>
      </c>
      <c r="FF15" s="82" t="s">
        <v>128</v>
      </c>
      <c r="FG15" s="82" t="s">
        <v>3040</v>
      </c>
      <c r="FH15" s="82" t="s">
        <v>3050</v>
      </c>
      <c r="FI15" s="82" t="s">
        <v>3051</v>
      </c>
      <c r="FJ15" s="82" t="s">
        <v>3052</v>
      </c>
      <c r="FK15" s="82" t="s">
        <v>128</v>
      </c>
      <c r="FL15" s="82" t="s">
        <v>128</v>
      </c>
      <c r="FM15" s="82"/>
      <c r="FN15" s="82"/>
      <c r="FO15" s="82" t="s">
        <v>3052</v>
      </c>
      <c r="FP15" s="82" t="s">
        <v>3187</v>
      </c>
      <c r="FQ15" s="82" t="s">
        <v>3144</v>
      </c>
      <c r="FR15" s="82"/>
      <c r="FS15" s="82"/>
      <c r="FT15" s="82" t="s">
        <v>3166</v>
      </c>
      <c r="FU15" s="82" t="s">
        <v>3035</v>
      </c>
      <c r="FV15" s="82"/>
      <c r="FW15" s="82"/>
      <c r="FX15" s="82"/>
      <c r="FY15" s="82" t="s">
        <v>3055</v>
      </c>
      <c r="FZ15" s="82"/>
      <c r="GA15" s="82"/>
      <c r="GB15" s="82"/>
      <c r="GC15" s="82" t="s">
        <v>3084</v>
      </c>
      <c r="GD15" s="82" t="s">
        <v>3072</v>
      </c>
      <c r="GE15" s="82" t="s">
        <v>3084</v>
      </c>
      <c r="GF15" s="82" t="s">
        <v>129</v>
      </c>
      <c r="GG15" s="82"/>
      <c r="GH15" s="82"/>
      <c r="GI15" s="82"/>
      <c r="GJ15" s="82"/>
      <c r="GK15" s="82" t="s">
        <v>128</v>
      </c>
      <c r="GL15" s="82" t="s">
        <v>3047</v>
      </c>
      <c r="GM15" s="82" t="s">
        <v>3047</v>
      </c>
      <c r="GN15" s="82" t="s">
        <v>128</v>
      </c>
      <c r="GO15" s="82"/>
      <c r="GP15" s="82" t="s">
        <v>3056</v>
      </c>
      <c r="GQ15" s="82"/>
      <c r="GR15" s="82" t="s">
        <v>3057</v>
      </c>
      <c r="GS15" s="82"/>
      <c r="GT15" s="82"/>
      <c r="GU15" s="82"/>
      <c r="GV15" s="82" t="s">
        <v>3058</v>
      </c>
      <c r="GW15" s="82"/>
      <c r="GX15" s="82"/>
      <c r="GY15" s="82" t="s">
        <v>129</v>
      </c>
      <c r="GZ15" s="82"/>
      <c r="HA15" s="82"/>
      <c r="HB15" s="82"/>
      <c r="HC15" s="82"/>
      <c r="HD15" s="82"/>
      <c r="HE15" s="82"/>
      <c r="HF15" s="82" t="s">
        <v>128</v>
      </c>
      <c r="HG15" s="82"/>
      <c r="HH15" s="82"/>
    </row>
    <row r="16" ht="14.25" customHeight="1">
      <c r="A16" s="82" t="s">
        <v>3019</v>
      </c>
      <c r="B16" s="82" t="s">
        <v>3188</v>
      </c>
      <c r="C16" s="82" t="s">
        <v>3021</v>
      </c>
      <c r="D16" s="82" t="s">
        <v>128</v>
      </c>
      <c r="E16" s="82" t="s">
        <v>3189</v>
      </c>
      <c r="F16" s="82" t="s">
        <v>3023</v>
      </c>
      <c r="G16" s="82" t="s">
        <v>3024</v>
      </c>
      <c r="H16" s="82" t="s">
        <v>3190</v>
      </c>
      <c r="I16" s="82" t="s">
        <v>3021</v>
      </c>
      <c r="J16" s="82" t="s">
        <v>3191</v>
      </c>
      <c r="K16" s="82" t="s">
        <v>3063</v>
      </c>
      <c r="L16" s="82" t="s">
        <v>3191</v>
      </c>
      <c r="M16" s="82"/>
      <c r="N16" s="82"/>
      <c r="O16" s="82"/>
      <c r="P16" s="82" t="s">
        <v>3166</v>
      </c>
      <c r="Q16" s="82"/>
      <c r="R16" s="82"/>
      <c r="S16" s="82"/>
      <c r="T16" s="82"/>
      <c r="U16" s="82" t="s">
        <v>3167</v>
      </c>
      <c r="V16" s="82" t="s">
        <v>3031</v>
      </c>
      <c r="W16" s="82"/>
      <c r="X16" s="82"/>
      <c r="Y16" s="82"/>
      <c r="Z16" s="82"/>
      <c r="AA16" s="82"/>
      <c r="AB16" s="82"/>
      <c r="AC16" s="82"/>
      <c r="AD16" s="82" t="s">
        <v>3032</v>
      </c>
      <c r="AE16" s="82" t="s">
        <v>3192</v>
      </c>
      <c r="AF16" s="82"/>
      <c r="AG16" s="82"/>
      <c r="AH16" s="82"/>
      <c r="AI16" s="82"/>
      <c r="AJ16" s="82" t="s">
        <v>3035</v>
      </c>
      <c r="AK16" s="82"/>
      <c r="AL16" s="82" t="s">
        <v>3036</v>
      </c>
      <c r="AM16" s="82"/>
      <c r="AN16" s="82" t="s">
        <v>128</v>
      </c>
      <c r="AO16" s="82"/>
      <c r="AP16" s="82"/>
      <c r="AQ16" s="82"/>
      <c r="AR16" s="82"/>
      <c r="AS16" s="82"/>
      <c r="AT16" s="82" t="s">
        <v>3081</v>
      </c>
      <c r="AU16" s="82"/>
      <c r="AV16" s="82" t="s">
        <v>3193</v>
      </c>
      <c r="AW16" s="82"/>
      <c r="AX16" s="82"/>
      <c r="AY16" s="82"/>
      <c r="AZ16" s="82"/>
      <c r="BA16" s="82"/>
      <c r="BB16" s="82"/>
      <c r="BC16" s="82"/>
      <c r="BD16" s="82"/>
      <c r="BE16" s="82"/>
      <c r="BF16" s="82"/>
      <c r="BG16" s="82"/>
      <c r="BH16" s="82"/>
      <c r="BI16" s="82"/>
      <c r="BJ16" s="82"/>
      <c r="BK16" s="82"/>
      <c r="BL16" s="82"/>
      <c r="BM16" s="82" t="s">
        <v>128</v>
      </c>
      <c r="BN16" s="82" t="s">
        <v>128</v>
      </c>
      <c r="BO16" s="82" t="s">
        <v>128</v>
      </c>
      <c r="BP16" s="82" t="s">
        <v>128</v>
      </c>
      <c r="BQ16" s="82"/>
      <c r="BR16" s="82"/>
      <c r="BS16" s="82"/>
      <c r="BT16" s="82"/>
      <c r="BU16" s="82" t="s">
        <v>3172</v>
      </c>
      <c r="BV16" s="82"/>
      <c r="BW16" s="82"/>
      <c r="BX16" s="82" t="s">
        <v>128</v>
      </c>
      <c r="BY16" s="82" t="s">
        <v>128</v>
      </c>
      <c r="BZ16" s="82"/>
      <c r="CA16" s="82"/>
      <c r="CB16" s="82"/>
      <c r="CC16" s="82" t="s">
        <v>3040</v>
      </c>
      <c r="CD16" s="82" t="s">
        <v>126</v>
      </c>
      <c r="CE16" s="82" t="s">
        <v>126</v>
      </c>
      <c r="CF16" s="82"/>
      <c r="CG16" s="82"/>
      <c r="CH16" s="82"/>
      <c r="CI16" s="82"/>
      <c r="CJ16" s="82"/>
      <c r="CK16" s="82"/>
      <c r="CL16" s="82"/>
      <c r="CM16" s="82"/>
      <c r="CN16" s="82"/>
      <c r="CO16" s="82"/>
      <c r="CP16" s="82"/>
      <c r="CQ16" s="82"/>
      <c r="CR16" s="82"/>
      <c r="CS16" s="82"/>
      <c r="CT16" s="82"/>
      <c r="CU16" s="82"/>
      <c r="CV16" s="82"/>
      <c r="CW16" s="82"/>
      <c r="CX16" s="82"/>
      <c r="CY16" s="82" t="s">
        <v>128</v>
      </c>
      <c r="CZ16" s="82"/>
      <c r="DA16" s="82"/>
      <c r="DB16" s="82"/>
      <c r="DC16" s="82"/>
      <c r="DD16" s="82"/>
      <c r="DE16" s="82"/>
      <c r="DF16" s="82"/>
      <c r="DG16" s="82"/>
      <c r="DH16" s="82"/>
      <c r="DI16" s="82"/>
      <c r="DJ16" s="82"/>
      <c r="DK16" s="82"/>
      <c r="DL16" s="82"/>
      <c r="DM16" s="82"/>
      <c r="DN16" s="82"/>
      <c r="DO16" s="82"/>
      <c r="DP16" s="82"/>
      <c r="DQ16" s="82"/>
      <c r="DR16" s="82"/>
      <c r="DS16" s="82" t="s">
        <v>3042</v>
      </c>
      <c r="DT16" s="82"/>
      <c r="DU16" s="82" t="s">
        <v>3194</v>
      </c>
      <c r="DV16" s="82"/>
      <c r="DW16" s="82"/>
      <c r="DX16" s="82" t="s">
        <v>3044</v>
      </c>
      <c r="DY16" s="82"/>
      <c r="DZ16" s="82"/>
      <c r="EA16" s="82"/>
      <c r="EB16" s="82"/>
      <c r="EC16" s="82" t="s">
        <v>3045</v>
      </c>
      <c r="ED16" s="82"/>
      <c r="EE16" s="82"/>
      <c r="EF16" s="82" t="s">
        <v>3068</v>
      </c>
      <c r="EG16" s="82" t="s">
        <v>128</v>
      </c>
      <c r="EH16" s="82" t="s">
        <v>3069</v>
      </c>
      <c r="EI16" s="82"/>
      <c r="EJ16" s="82" t="s">
        <v>128</v>
      </c>
      <c r="EK16" s="82"/>
      <c r="EL16" s="82" t="s">
        <v>3047</v>
      </c>
      <c r="EM16" s="82" t="s">
        <v>128</v>
      </c>
      <c r="EN16" s="82"/>
      <c r="EO16" s="82"/>
      <c r="EP16" s="82" t="s">
        <v>128</v>
      </c>
      <c r="EQ16" s="82" t="s">
        <v>3047</v>
      </c>
      <c r="ER16" s="82"/>
      <c r="ES16" s="82"/>
      <c r="ET16" s="82" t="s">
        <v>61</v>
      </c>
      <c r="EU16" s="82" t="s">
        <v>3048</v>
      </c>
      <c r="EV16" s="82"/>
      <c r="EW16" s="82" t="s">
        <v>129</v>
      </c>
      <c r="EX16" s="82" t="s">
        <v>3129</v>
      </c>
      <c r="EY16" s="82" t="s">
        <v>3084</v>
      </c>
      <c r="EZ16" s="82" t="s">
        <v>3195</v>
      </c>
      <c r="FA16" s="82" t="s">
        <v>3040</v>
      </c>
      <c r="FB16" s="82" t="s">
        <v>128</v>
      </c>
      <c r="FC16" s="82" t="s">
        <v>128</v>
      </c>
      <c r="FD16" s="82"/>
      <c r="FE16" s="82" t="s">
        <v>1886</v>
      </c>
      <c r="FF16" s="82" t="s">
        <v>128</v>
      </c>
      <c r="FG16" s="82" t="s">
        <v>171</v>
      </c>
      <c r="FH16" s="82" t="s">
        <v>3050</v>
      </c>
      <c r="FI16" s="82" t="s">
        <v>3051</v>
      </c>
      <c r="FJ16" s="82" t="s">
        <v>3052</v>
      </c>
      <c r="FK16" s="82" t="s">
        <v>128</v>
      </c>
      <c r="FL16" s="82" t="s">
        <v>128</v>
      </c>
      <c r="FM16" s="82"/>
      <c r="FN16" s="82"/>
      <c r="FO16" s="82" t="s">
        <v>3052</v>
      </c>
      <c r="FP16" s="82" t="s">
        <v>3054</v>
      </c>
      <c r="FQ16" s="82" t="s">
        <v>3071</v>
      </c>
      <c r="FR16" s="82"/>
      <c r="FS16" s="82"/>
      <c r="FT16" s="82" t="s">
        <v>3166</v>
      </c>
      <c r="FU16" s="82" t="s">
        <v>3035</v>
      </c>
      <c r="FV16" s="82"/>
      <c r="FW16" s="82"/>
      <c r="FX16" s="82" t="s">
        <v>3040</v>
      </c>
      <c r="FY16" s="82" t="s">
        <v>3055</v>
      </c>
      <c r="FZ16" s="82"/>
      <c r="GA16" s="82"/>
      <c r="GB16" s="82"/>
      <c r="GC16" s="82" t="s">
        <v>3084</v>
      </c>
      <c r="GD16" s="82" t="s">
        <v>3072</v>
      </c>
      <c r="GE16" s="82" t="s">
        <v>3084</v>
      </c>
      <c r="GF16" s="82" t="s">
        <v>129</v>
      </c>
      <c r="GG16" s="82"/>
      <c r="GH16" s="82"/>
      <c r="GI16" s="82"/>
      <c r="GJ16" s="82"/>
      <c r="GK16" s="82" t="s">
        <v>128</v>
      </c>
      <c r="GL16" s="82" t="s">
        <v>3047</v>
      </c>
      <c r="GM16" s="82" t="s">
        <v>3047</v>
      </c>
      <c r="GN16" s="82" t="s">
        <v>128</v>
      </c>
      <c r="GO16" s="82"/>
      <c r="GP16" s="82" t="s">
        <v>3056</v>
      </c>
      <c r="GQ16" s="82"/>
      <c r="GR16" s="82" t="s">
        <v>3057</v>
      </c>
      <c r="GS16" s="82"/>
      <c r="GT16" s="82"/>
      <c r="GU16" s="82"/>
      <c r="GV16" s="82" t="s">
        <v>3058</v>
      </c>
      <c r="GW16" s="82"/>
      <c r="GX16" s="82"/>
      <c r="GY16" s="82" t="s">
        <v>129</v>
      </c>
      <c r="GZ16" s="82"/>
      <c r="HA16" s="82"/>
      <c r="HB16" s="82"/>
      <c r="HC16" s="82"/>
      <c r="HD16" s="82"/>
      <c r="HE16" s="82"/>
      <c r="HF16" s="82" t="s">
        <v>128</v>
      </c>
      <c r="HG16" s="82"/>
      <c r="HH16" s="82"/>
    </row>
    <row r="17" ht="14.25" customHeight="1">
      <c r="A17" s="82" t="s">
        <v>3019</v>
      </c>
      <c r="B17" s="82" t="s">
        <v>3196</v>
      </c>
      <c r="C17" s="82" t="s">
        <v>3021</v>
      </c>
      <c r="D17" s="82" t="s">
        <v>128</v>
      </c>
      <c r="E17" s="82" t="s">
        <v>3197</v>
      </c>
      <c r="F17" s="82" t="s">
        <v>3023</v>
      </c>
      <c r="G17" s="82" t="s">
        <v>3024</v>
      </c>
      <c r="H17" s="82" t="s">
        <v>3198</v>
      </c>
      <c r="I17" s="82" t="s">
        <v>3021</v>
      </c>
      <c r="J17" s="82" t="s">
        <v>3199</v>
      </c>
      <c r="K17" s="82" t="s">
        <v>3063</v>
      </c>
      <c r="L17" s="82" t="s">
        <v>3199</v>
      </c>
      <c r="M17" s="82"/>
      <c r="N17" s="82"/>
      <c r="O17" s="82"/>
      <c r="P17" s="82" t="s">
        <v>3166</v>
      </c>
      <c r="Q17" s="82"/>
      <c r="R17" s="82"/>
      <c r="S17" s="82"/>
      <c r="T17" s="82"/>
      <c r="U17" s="82" t="s">
        <v>3167</v>
      </c>
      <c r="V17" s="82" t="s">
        <v>3031</v>
      </c>
      <c r="W17" s="82"/>
      <c r="X17" s="82"/>
      <c r="Y17" s="82"/>
      <c r="Z17" s="82"/>
      <c r="AA17" s="82"/>
      <c r="AB17" s="82"/>
      <c r="AC17" s="82"/>
      <c r="AD17" s="82" t="s">
        <v>3032</v>
      </c>
      <c r="AE17" s="82" t="s">
        <v>3200</v>
      </c>
      <c r="AF17" s="82"/>
      <c r="AG17" s="82"/>
      <c r="AH17" s="82"/>
      <c r="AI17" s="82"/>
      <c r="AJ17" s="82" t="s">
        <v>3035</v>
      </c>
      <c r="AK17" s="82"/>
      <c r="AL17" s="82" t="s">
        <v>3036</v>
      </c>
      <c r="AM17" s="82"/>
      <c r="AN17" s="82" t="s">
        <v>128</v>
      </c>
      <c r="AO17" s="82"/>
      <c r="AP17" s="82"/>
      <c r="AQ17" s="82"/>
      <c r="AR17" s="82"/>
      <c r="AS17" s="82"/>
      <c r="AT17" s="82" t="s">
        <v>3081</v>
      </c>
      <c r="AU17" s="82"/>
      <c r="AV17" s="82" t="s">
        <v>3201</v>
      </c>
      <c r="AW17" s="82"/>
      <c r="AX17" s="82"/>
      <c r="AY17" s="82"/>
      <c r="AZ17" s="82"/>
      <c r="BA17" s="82"/>
      <c r="BB17" s="82"/>
      <c r="BC17" s="82"/>
      <c r="BD17" s="82"/>
      <c r="BE17" s="82"/>
      <c r="BF17" s="82"/>
      <c r="BG17" s="82"/>
      <c r="BH17" s="82"/>
      <c r="BI17" s="82"/>
      <c r="BJ17" s="82"/>
      <c r="BK17" s="82"/>
      <c r="BL17" s="82"/>
      <c r="BM17" s="82" t="s">
        <v>128</v>
      </c>
      <c r="BN17" s="82" t="s">
        <v>128</v>
      </c>
      <c r="BO17" s="82" t="s">
        <v>128</v>
      </c>
      <c r="BP17" s="82" t="s">
        <v>128</v>
      </c>
      <c r="BQ17" s="82"/>
      <c r="BR17" s="82"/>
      <c r="BS17" s="82"/>
      <c r="BT17" s="82"/>
      <c r="BU17" s="82" t="s">
        <v>3172</v>
      </c>
      <c r="BV17" s="82"/>
      <c r="BW17" s="82"/>
      <c r="BX17" s="82" t="s">
        <v>128</v>
      </c>
      <c r="BY17" s="82" t="s">
        <v>128</v>
      </c>
      <c r="BZ17" s="82"/>
      <c r="CA17" s="82"/>
      <c r="CB17" s="82"/>
      <c r="CC17" s="82" t="s">
        <v>3040</v>
      </c>
      <c r="CD17" s="82" t="s">
        <v>126</v>
      </c>
      <c r="CE17" s="82" t="s">
        <v>126</v>
      </c>
      <c r="CF17" s="82"/>
      <c r="CG17" s="82"/>
      <c r="CH17" s="82"/>
      <c r="CI17" s="82"/>
      <c r="CJ17" s="82"/>
      <c r="CK17" s="82"/>
      <c r="CL17" s="82"/>
      <c r="CM17" s="82"/>
      <c r="CN17" s="82"/>
      <c r="CO17" s="82"/>
      <c r="CP17" s="82"/>
      <c r="CQ17" s="82"/>
      <c r="CR17" s="82"/>
      <c r="CS17" s="82"/>
      <c r="CT17" s="82"/>
      <c r="CU17" s="82"/>
      <c r="CV17" s="82"/>
      <c r="CW17" s="82"/>
      <c r="CX17" s="82"/>
      <c r="CY17" s="82" t="s">
        <v>128</v>
      </c>
      <c r="CZ17" s="82"/>
      <c r="DA17" s="82"/>
      <c r="DB17" s="82"/>
      <c r="DC17" s="82"/>
      <c r="DD17" s="82"/>
      <c r="DE17" s="82"/>
      <c r="DF17" s="82"/>
      <c r="DG17" s="82"/>
      <c r="DH17" s="82"/>
      <c r="DI17" s="82"/>
      <c r="DJ17" s="82"/>
      <c r="DK17" s="82"/>
      <c r="DL17" s="82"/>
      <c r="DM17" s="82"/>
      <c r="DN17" s="82"/>
      <c r="DO17" s="82"/>
      <c r="DP17" s="82"/>
      <c r="DQ17" s="82"/>
      <c r="DR17" s="82"/>
      <c r="DS17" s="82" t="s">
        <v>3042</v>
      </c>
      <c r="DT17" s="82"/>
      <c r="DU17" s="82" t="s">
        <v>3202</v>
      </c>
      <c r="DV17" s="82"/>
      <c r="DW17" s="82"/>
      <c r="DX17" s="82" t="s">
        <v>3044</v>
      </c>
      <c r="DY17" s="82"/>
      <c r="DZ17" s="82"/>
      <c r="EA17" s="82"/>
      <c r="EB17" s="82"/>
      <c r="EC17" s="82" t="s">
        <v>3045</v>
      </c>
      <c r="ED17" s="82"/>
      <c r="EE17" s="82"/>
      <c r="EF17" s="82" t="s">
        <v>3068</v>
      </c>
      <c r="EG17" s="82" t="s">
        <v>128</v>
      </c>
      <c r="EH17" s="82" t="s">
        <v>3069</v>
      </c>
      <c r="EI17" s="82"/>
      <c r="EJ17" s="82" t="s">
        <v>128</v>
      </c>
      <c r="EK17" s="82"/>
      <c r="EL17" s="82" t="s">
        <v>3047</v>
      </c>
      <c r="EM17" s="82" t="s">
        <v>128</v>
      </c>
      <c r="EN17" s="82"/>
      <c r="EO17" s="82"/>
      <c r="EP17" s="82" t="s">
        <v>128</v>
      </c>
      <c r="EQ17" s="82" t="s">
        <v>3047</v>
      </c>
      <c r="ER17" s="82"/>
      <c r="ES17" s="82"/>
      <c r="ET17" s="82" t="s">
        <v>61</v>
      </c>
      <c r="EU17" s="82" t="s">
        <v>3048</v>
      </c>
      <c r="EV17" s="82"/>
      <c r="EW17" s="82" t="s">
        <v>129</v>
      </c>
      <c r="EX17" s="82" t="s">
        <v>3203</v>
      </c>
      <c r="EY17" s="82" t="s">
        <v>3084</v>
      </c>
      <c r="EZ17" s="82" t="s">
        <v>3204</v>
      </c>
      <c r="FA17" s="82" t="s">
        <v>3040</v>
      </c>
      <c r="FB17" s="82" t="s">
        <v>128</v>
      </c>
      <c r="FC17" s="82" t="s">
        <v>128</v>
      </c>
      <c r="FD17" s="82"/>
      <c r="FE17" s="82" t="s">
        <v>1886</v>
      </c>
      <c r="FF17" s="82" t="s">
        <v>128</v>
      </c>
      <c r="FG17" s="82" t="s">
        <v>171</v>
      </c>
      <c r="FH17" s="82" t="s">
        <v>3050</v>
      </c>
      <c r="FI17" s="82" t="s">
        <v>3051</v>
      </c>
      <c r="FJ17" s="82" t="s">
        <v>3052</v>
      </c>
      <c r="FK17" s="82" t="s">
        <v>128</v>
      </c>
      <c r="FL17" s="82" t="s">
        <v>128</v>
      </c>
      <c r="FM17" s="82"/>
      <c r="FN17" s="82"/>
      <c r="FO17" s="82" t="s">
        <v>3052</v>
      </c>
      <c r="FP17" s="82" t="s">
        <v>3054</v>
      </c>
      <c r="FQ17" s="82" t="s">
        <v>3071</v>
      </c>
      <c r="FR17" s="82"/>
      <c r="FS17" s="82"/>
      <c r="FT17" s="82" t="s">
        <v>3166</v>
      </c>
      <c r="FU17" s="82" t="s">
        <v>3035</v>
      </c>
      <c r="FV17" s="82"/>
      <c r="FW17" s="82"/>
      <c r="FX17" s="82" t="s">
        <v>3040</v>
      </c>
      <c r="FY17" s="82" t="s">
        <v>3055</v>
      </c>
      <c r="FZ17" s="82"/>
      <c r="GA17" s="82"/>
      <c r="GB17" s="82"/>
      <c r="GC17" s="82" t="s">
        <v>3084</v>
      </c>
      <c r="GD17" s="82" t="s">
        <v>3072</v>
      </c>
      <c r="GE17" s="82" t="s">
        <v>3084</v>
      </c>
      <c r="GF17" s="82" t="s">
        <v>129</v>
      </c>
      <c r="GG17" s="82"/>
      <c r="GH17" s="82"/>
      <c r="GI17" s="82"/>
      <c r="GJ17" s="82"/>
      <c r="GK17" s="82" t="s">
        <v>128</v>
      </c>
      <c r="GL17" s="82" t="s">
        <v>3047</v>
      </c>
      <c r="GM17" s="82" t="s">
        <v>3047</v>
      </c>
      <c r="GN17" s="82" t="s">
        <v>128</v>
      </c>
      <c r="GO17" s="82"/>
      <c r="GP17" s="82" t="s">
        <v>3056</v>
      </c>
      <c r="GQ17" s="82"/>
      <c r="GR17" s="82" t="s">
        <v>3057</v>
      </c>
      <c r="GS17" s="82"/>
      <c r="GT17" s="82"/>
      <c r="GU17" s="82"/>
      <c r="GV17" s="82" t="s">
        <v>3058</v>
      </c>
      <c r="GW17" s="82"/>
      <c r="GX17" s="82"/>
      <c r="GY17" s="82" t="s">
        <v>129</v>
      </c>
      <c r="GZ17" s="82"/>
      <c r="HA17" s="82"/>
      <c r="HB17" s="82"/>
      <c r="HC17" s="82"/>
      <c r="HD17" s="82"/>
      <c r="HE17" s="82"/>
      <c r="HF17" s="82" t="s">
        <v>128</v>
      </c>
      <c r="HG17" s="82"/>
      <c r="HH17" s="82"/>
    </row>
    <row r="18" ht="14.25" customHeight="1">
      <c r="A18" s="82" t="s">
        <v>3019</v>
      </c>
      <c r="B18" s="82" t="s">
        <v>3205</v>
      </c>
      <c r="C18" s="82" t="s">
        <v>3021</v>
      </c>
      <c r="D18" s="82" t="s">
        <v>128</v>
      </c>
      <c r="E18" s="82" t="s">
        <v>3206</v>
      </c>
      <c r="F18" s="82" t="s">
        <v>3023</v>
      </c>
      <c r="G18" s="82" t="s">
        <v>3024</v>
      </c>
      <c r="H18" s="82" t="s">
        <v>3207</v>
      </c>
      <c r="I18" s="82" t="s">
        <v>3021</v>
      </c>
      <c r="J18" s="82" t="s">
        <v>3208</v>
      </c>
      <c r="K18" s="82" t="s">
        <v>3063</v>
      </c>
      <c r="L18" s="82" t="s">
        <v>3208</v>
      </c>
      <c r="M18" s="82"/>
      <c r="N18" s="82"/>
      <c r="O18" s="82"/>
      <c r="P18" s="82" t="s">
        <v>3166</v>
      </c>
      <c r="Q18" s="82"/>
      <c r="R18" s="82"/>
      <c r="S18" s="82"/>
      <c r="T18" s="82"/>
      <c r="U18" s="82" t="s">
        <v>3167</v>
      </c>
      <c r="V18" s="82" t="s">
        <v>3031</v>
      </c>
      <c r="W18" s="82"/>
      <c r="X18" s="82"/>
      <c r="Y18" s="82"/>
      <c r="Z18" s="82"/>
      <c r="AA18" s="82"/>
      <c r="AB18" s="82"/>
      <c r="AC18" s="82"/>
      <c r="AD18" s="82" t="s">
        <v>3032</v>
      </c>
      <c r="AE18" s="82" t="s">
        <v>3209</v>
      </c>
      <c r="AF18" s="82"/>
      <c r="AG18" s="82"/>
      <c r="AH18" s="82"/>
      <c r="AI18" s="82"/>
      <c r="AJ18" s="82" t="s">
        <v>3035</v>
      </c>
      <c r="AK18" s="82"/>
      <c r="AL18" s="82" t="s">
        <v>3036</v>
      </c>
      <c r="AM18" s="82"/>
      <c r="AN18" s="82" t="s">
        <v>128</v>
      </c>
      <c r="AO18" s="82"/>
      <c r="AP18" s="82"/>
      <c r="AQ18" s="82"/>
      <c r="AR18" s="82"/>
      <c r="AS18" s="82"/>
      <c r="AT18" s="82" t="s">
        <v>709</v>
      </c>
      <c r="AU18" s="82"/>
      <c r="AV18" s="82" t="s">
        <v>3210</v>
      </c>
      <c r="AW18" s="82"/>
      <c r="AX18" s="82"/>
      <c r="AY18" s="82"/>
      <c r="AZ18" s="82"/>
      <c r="BA18" s="82"/>
      <c r="BB18" s="82"/>
      <c r="BC18" s="82"/>
      <c r="BD18" s="82"/>
      <c r="BE18" s="82"/>
      <c r="BF18" s="82"/>
      <c r="BG18" s="82"/>
      <c r="BH18" s="82"/>
      <c r="BI18" s="82"/>
      <c r="BJ18" s="82"/>
      <c r="BK18" s="82"/>
      <c r="BL18" s="82"/>
      <c r="BM18" s="82" t="s">
        <v>128</v>
      </c>
      <c r="BN18" s="82" t="s">
        <v>128</v>
      </c>
      <c r="BO18" s="82" t="s">
        <v>128</v>
      </c>
      <c r="BP18" s="82" t="s">
        <v>128</v>
      </c>
      <c r="BQ18" s="82"/>
      <c r="BR18" s="82"/>
      <c r="BS18" s="82"/>
      <c r="BT18" s="82"/>
      <c r="BU18" s="82" t="s">
        <v>3172</v>
      </c>
      <c r="BV18" s="82"/>
      <c r="BW18" s="82"/>
      <c r="BX18" s="82" t="s">
        <v>128</v>
      </c>
      <c r="BY18" s="82" t="s">
        <v>128</v>
      </c>
      <c r="BZ18" s="82"/>
      <c r="CA18" s="82"/>
      <c r="CB18" s="82"/>
      <c r="CC18" s="82" t="s">
        <v>3040</v>
      </c>
      <c r="CD18" s="82" t="s">
        <v>126</v>
      </c>
      <c r="CE18" s="82" t="s">
        <v>126</v>
      </c>
      <c r="CF18" s="82"/>
      <c r="CG18" s="82"/>
      <c r="CH18" s="82"/>
      <c r="CI18" s="82"/>
      <c r="CJ18" s="82"/>
      <c r="CK18" s="82"/>
      <c r="CL18" s="82"/>
      <c r="CM18" s="82"/>
      <c r="CN18" s="82"/>
      <c r="CO18" s="82"/>
      <c r="CP18" s="82"/>
      <c r="CQ18" s="82"/>
      <c r="CR18" s="82"/>
      <c r="CS18" s="82"/>
      <c r="CT18" s="82"/>
      <c r="CU18" s="82"/>
      <c r="CV18" s="82"/>
      <c r="CW18" s="82"/>
      <c r="CX18" s="82"/>
      <c r="CY18" s="82" t="s">
        <v>128</v>
      </c>
      <c r="CZ18" s="82"/>
      <c r="DA18" s="82"/>
      <c r="DB18" s="82"/>
      <c r="DC18" s="82"/>
      <c r="DD18" s="82"/>
      <c r="DE18" s="82"/>
      <c r="DF18" s="82"/>
      <c r="DG18" s="82"/>
      <c r="DH18" s="82"/>
      <c r="DI18" s="82"/>
      <c r="DJ18" s="82"/>
      <c r="DK18" s="82"/>
      <c r="DL18" s="82"/>
      <c r="DM18" s="82"/>
      <c r="DN18" s="82"/>
      <c r="DO18" s="82"/>
      <c r="DP18" s="82"/>
      <c r="DQ18" s="82"/>
      <c r="DR18" s="82"/>
      <c r="DS18" s="82" t="s">
        <v>3042</v>
      </c>
      <c r="DT18" s="82"/>
      <c r="DU18" s="82" t="s">
        <v>3211</v>
      </c>
      <c r="DV18" s="82"/>
      <c r="DW18" s="82"/>
      <c r="DX18" s="82" t="s">
        <v>3044</v>
      </c>
      <c r="DY18" s="82"/>
      <c r="DZ18" s="82"/>
      <c r="EA18" s="82"/>
      <c r="EB18" s="82"/>
      <c r="EC18" s="82" t="s">
        <v>3045</v>
      </c>
      <c r="ED18" s="82"/>
      <c r="EE18" s="82"/>
      <c r="EF18" s="82" t="s">
        <v>3068</v>
      </c>
      <c r="EG18" s="82" t="s">
        <v>128</v>
      </c>
      <c r="EH18" s="82" t="s">
        <v>3069</v>
      </c>
      <c r="EI18" s="82"/>
      <c r="EJ18" s="82" t="s">
        <v>128</v>
      </c>
      <c r="EK18" s="82"/>
      <c r="EL18" s="82" t="s">
        <v>3047</v>
      </c>
      <c r="EM18" s="82" t="s">
        <v>128</v>
      </c>
      <c r="EN18" s="82"/>
      <c r="EO18" s="82"/>
      <c r="EP18" s="82" t="s">
        <v>128</v>
      </c>
      <c r="EQ18" s="82" t="s">
        <v>3047</v>
      </c>
      <c r="ER18" s="82"/>
      <c r="ES18" s="82"/>
      <c r="ET18" s="82" t="s">
        <v>61</v>
      </c>
      <c r="EU18" s="82" t="s">
        <v>3048</v>
      </c>
      <c r="EV18" s="82"/>
      <c r="EW18" s="82" t="s">
        <v>129</v>
      </c>
      <c r="EX18" s="82" t="s">
        <v>3212</v>
      </c>
      <c r="EY18" s="82" t="s">
        <v>3084</v>
      </c>
      <c r="EZ18" s="82" t="s">
        <v>3213</v>
      </c>
      <c r="FA18" s="82" t="s">
        <v>3040</v>
      </c>
      <c r="FB18" s="82" t="s">
        <v>128</v>
      </c>
      <c r="FC18" s="82" t="s">
        <v>128</v>
      </c>
      <c r="FD18" s="82"/>
      <c r="FE18" s="82" t="s">
        <v>1886</v>
      </c>
      <c r="FF18" s="82" t="s">
        <v>128</v>
      </c>
      <c r="FG18" s="82"/>
      <c r="FH18" s="82" t="s">
        <v>3050</v>
      </c>
      <c r="FI18" s="82" t="s">
        <v>3051</v>
      </c>
      <c r="FJ18" s="82" t="s">
        <v>3052</v>
      </c>
      <c r="FK18" s="82" t="s">
        <v>128</v>
      </c>
      <c r="FL18" s="82" t="s">
        <v>128</v>
      </c>
      <c r="FM18" s="82"/>
      <c r="FN18" s="82"/>
      <c r="FO18" s="82" t="s">
        <v>3052</v>
      </c>
      <c r="FP18" s="82" t="s">
        <v>3187</v>
      </c>
      <c r="FQ18" s="82" t="s">
        <v>3144</v>
      </c>
      <c r="FR18" s="82"/>
      <c r="FS18" s="82"/>
      <c r="FT18" s="82" t="s">
        <v>3166</v>
      </c>
      <c r="FU18" s="82" t="s">
        <v>3035</v>
      </c>
      <c r="FV18" s="82"/>
      <c r="FW18" s="82"/>
      <c r="FX18" s="82"/>
      <c r="FY18" s="82" t="s">
        <v>3055</v>
      </c>
      <c r="FZ18" s="82"/>
      <c r="GA18" s="82"/>
      <c r="GB18" s="82"/>
      <c r="GC18" s="82" t="s">
        <v>3084</v>
      </c>
      <c r="GD18" s="82" t="s">
        <v>3072</v>
      </c>
      <c r="GE18" s="82" t="s">
        <v>3084</v>
      </c>
      <c r="GF18" s="82" t="s">
        <v>129</v>
      </c>
      <c r="GG18" s="82"/>
      <c r="GH18" s="82"/>
      <c r="GI18" s="82"/>
      <c r="GJ18" s="82"/>
      <c r="GK18" s="82" t="s">
        <v>128</v>
      </c>
      <c r="GL18" s="82" t="s">
        <v>3047</v>
      </c>
      <c r="GM18" s="82" t="s">
        <v>3047</v>
      </c>
      <c r="GN18" s="82" t="s">
        <v>128</v>
      </c>
      <c r="GO18" s="82"/>
      <c r="GP18" s="82" t="s">
        <v>3056</v>
      </c>
      <c r="GQ18" s="82"/>
      <c r="GR18" s="82" t="s">
        <v>3057</v>
      </c>
      <c r="GS18" s="82"/>
      <c r="GT18" s="82"/>
      <c r="GU18" s="82"/>
      <c r="GV18" s="82" t="s">
        <v>3058</v>
      </c>
      <c r="GW18" s="82"/>
      <c r="GX18" s="82"/>
      <c r="GY18" s="82" t="s">
        <v>129</v>
      </c>
      <c r="GZ18" s="82"/>
      <c r="HA18" s="82"/>
      <c r="HB18" s="82"/>
      <c r="HC18" s="82"/>
      <c r="HD18" s="82"/>
      <c r="HE18" s="82"/>
      <c r="HF18" s="82" t="s">
        <v>128</v>
      </c>
      <c r="HG18" s="82"/>
      <c r="HH18" s="82"/>
    </row>
    <row r="19" ht="14.25" customHeight="1">
      <c r="A19" s="82" t="s">
        <v>3019</v>
      </c>
      <c r="B19" s="82" t="s">
        <v>3214</v>
      </c>
      <c r="C19" s="82" t="s">
        <v>3021</v>
      </c>
      <c r="D19" s="82" t="s">
        <v>128</v>
      </c>
      <c r="E19" s="82" t="s">
        <v>3215</v>
      </c>
      <c r="F19" s="82" t="s">
        <v>3023</v>
      </c>
      <c r="G19" s="82" t="s">
        <v>3024</v>
      </c>
      <c r="H19" s="82" t="s">
        <v>3216</v>
      </c>
      <c r="I19" s="82" t="s">
        <v>3021</v>
      </c>
      <c r="J19" s="82" t="s">
        <v>3076</v>
      </c>
      <c r="K19" s="82" t="s">
        <v>3027</v>
      </c>
      <c r="L19" s="82" t="s">
        <v>3076</v>
      </c>
      <c r="M19" s="82"/>
      <c r="N19" s="82"/>
      <c r="O19" s="82"/>
      <c r="P19" s="82" t="s">
        <v>3166</v>
      </c>
      <c r="Q19" s="82" t="s">
        <v>3166</v>
      </c>
      <c r="R19" s="82" t="s">
        <v>3029</v>
      </c>
      <c r="S19" s="82" t="s">
        <v>3029</v>
      </c>
      <c r="T19" s="82"/>
      <c r="U19" s="82" t="s">
        <v>3167</v>
      </c>
      <c r="V19" s="82" t="s">
        <v>3078</v>
      </c>
      <c r="W19" s="82"/>
      <c r="X19" s="82"/>
      <c r="Y19" s="82"/>
      <c r="Z19" s="82"/>
      <c r="AA19" s="82"/>
      <c r="AB19" s="82"/>
      <c r="AC19" s="82"/>
      <c r="AD19" s="82" t="s">
        <v>3079</v>
      </c>
      <c r="AE19" s="82" t="s">
        <v>3217</v>
      </c>
      <c r="AF19" s="82"/>
      <c r="AG19" s="82"/>
      <c r="AH19" s="82"/>
      <c r="AI19" s="82" t="s">
        <v>3034</v>
      </c>
      <c r="AJ19" s="82" t="s">
        <v>3035</v>
      </c>
      <c r="AK19" s="82"/>
      <c r="AL19" s="82" t="s">
        <v>3036</v>
      </c>
      <c r="AM19" s="82"/>
      <c r="AN19" s="82" t="s">
        <v>128</v>
      </c>
      <c r="AO19" s="82"/>
      <c r="AP19" s="82"/>
      <c r="AQ19" s="82"/>
      <c r="AR19" s="82"/>
      <c r="AS19" s="82"/>
      <c r="AT19" s="82" t="s">
        <v>3065</v>
      </c>
      <c r="AU19" s="82"/>
      <c r="AV19" s="82" t="s">
        <v>3218</v>
      </c>
      <c r="AW19" s="82" t="s">
        <v>126</v>
      </c>
      <c r="AX19" s="82"/>
      <c r="AY19" s="82"/>
      <c r="AZ19" s="82"/>
      <c r="BA19" s="82"/>
      <c r="BB19" s="82"/>
      <c r="BC19" s="82"/>
      <c r="BD19" s="82"/>
      <c r="BE19" s="82"/>
      <c r="BF19" s="82"/>
      <c r="BG19" s="82"/>
      <c r="BH19" s="82"/>
      <c r="BI19" s="82"/>
      <c r="BJ19" s="82"/>
      <c r="BK19" s="82"/>
      <c r="BL19" s="82"/>
      <c r="BM19" s="82" t="s">
        <v>128</v>
      </c>
      <c r="BN19" s="82" t="s">
        <v>128</v>
      </c>
      <c r="BO19" s="82" t="s">
        <v>128</v>
      </c>
      <c r="BP19" s="82" t="s">
        <v>128</v>
      </c>
      <c r="BQ19" s="82"/>
      <c r="BR19" s="82"/>
      <c r="BS19" s="82"/>
      <c r="BT19" s="82"/>
      <c r="BU19" s="82" t="s">
        <v>3172</v>
      </c>
      <c r="BV19" s="82"/>
      <c r="BW19" s="82"/>
      <c r="BX19" s="82" t="s">
        <v>128</v>
      </c>
      <c r="BY19" s="82" t="s">
        <v>128</v>
      </c>
      <c r="BZ19" s="82"/>
      <c r="CA19" s="82"/>
      <c r="CB19" s="82"/>
      <c r="CC19" s="82" t="s">
        <v>3040</v>
      </c>
      <c r="CD19" s="82" t="s">
        <v>126</v>
      </c>
      <c r="CE19" s="82" t="s">
        <v>126</v>
      </c>
      <c r="CF19" s="82"/>
      <c r="CG19" s="82"/>
      <c r="CH19" s="82"/>
      <c r="CI19" s="82"/>
      <c r="CJ19" s="82"/>
      <c r="CK19" s="82"/>
      <c r="CL19" s="82"/>
      <c r="CM19" s="82"/>
      <c r="CN19" s="82"/>
      <c r="CO19" s="82"/>
      <c r="CP19" s="82"/>
      <c r="CQ19" s="82"/>
      <c r="CR19" s="82"/>
      <c r="CS19" s="82"/>
      <c r="CT19" s="82"/>
      <c r="CU19" s="82"/>
      <c r="CV19" s="82"/>
      <c r="CW19" s="82"/>
      <c r="CX19" s="82"/>
      <c r="CY19" s="82" t="s">
        <v>128</v>
      </c>
      <c r="CZ19" s="82" t="s">
        <v>3219</v>
      </c>
      <c r="DA19" s="82"/>
      <c r="DB19" s="82"/>
      <c r="DC19" s="82"/>
      <c r="DD19" s="82"/>
      <c r="DE19" s="82"/>
      <c r="DF19" s="82"/>
      <c r="DG19" s="82"/>
      <c r="DH19" s="82"/>
      <c r="DI19" s="82"/>
      <c r="DJ19" s="82"/>
      <c r="DK19" s="82"/>
      <c r="DL19" s="82"/>
      <c r="DM19" s="82"/>
      <c r="DN19" s="82"/>
      <c r="DO19" s="82"/>
      <c r="DP19" s="82"/>
      <c r="DQ19" s="82"/>
      <c r="DR19" s="82"/>
      <c r="DS19" s="82" t="s">
        <v>3042</v>
      </c>
      <c r="DT19" s="82"/>
      <c r="DU19" s="82" t="s">
        <v>3216</v>
      </c>
      <c r="DV19" s="82"/>
      <c r="DW19" s="82"/>
      <c r="DX19" s="82" t="s">
        <v>3044</v>
      </c>
      <c r="DY19" s="82"/>
      <c r="DZ19" s="82"/>
      <c r="EA19" s="82"/>
      <c r="EB19" s="82"/>
      <c r="EC19" s="82" t="s">
        <v>3045</v>
      </c>
      <c r="ED19" s="82"/>
      <c r="EE19" s="82"/>
      <c r="EF19" s="82" t="s">
        <v>3046</v>
      </c>
      <c r="EG19" s="82" t="s">
        <v>128</v>
      </c>
      <c r="EH19" s="82"/>
      <c r="EI19" s="82"/>
      <c r="EJ19" s="82" t="s">
        <v>128</v>
      </c>
      <c r="EK19" s="82"/>
      <c r="EL19" s="82" t="s">
        <v>3047</v>
      </c>
      <c r="EM19" s="82" t="s">
        <v>128</v>
      </c>
      <c r="EN19" s="82"/>
      <c r="EO19" s="82"/>
      <c r="EP19" s="82" t="s">
        <v>128</v>
      </c>
      <c r="EQ19" s="82" t="s">
        <v>3047</v>
      </c>
      <c r="ER19" s="82"/>
      <c r="ES19" s="82"/>
      <c r="ET19" s="82" t="s">
        <v>61</v>
      </c>
      <c r="EU19" s="82" t="s">
        <v>3048</v>
      </c>
      <c r="EV19" s="82"/>
      <c r="EW19" s="82" t="s">
        <v>129</v>
      </c>
      <c r="EX19" s="82" t="s">
        <v>3083</v>
      </c>
      <c r="EY19" s="82" t="s">
        <v>3084</v>
      </c>
      <c r="EZ19" s="82" t="s">
        <v>3220</v>
      </c>
      <c r="FA19" s="82" t="s">
        <v>3040</v>
      </c>
      <c r="FB19" s="82" t="s">
        <v>128</v>
      </c>
      <c r="FC19" s="82" t="s">
        <v>128</v>
      </c>
      <c r="FD19" s="82"/>
      <c r="FE19" s="82" t="s">
        <v>1886</v>
      </c>
      <c r="FF19" s="82" t="s">
        <v>128</v>
      </c>
      <c r="FG19" s="82" t="s">
        <v>3040</v>
      </c>
      <c r="FH19" s="82" t="s">
        <v>3050</v>
      </c>
      <c r="FI19" s="82" t="s">
        <v>3051</v>
      </c>
      <c r="FJ19" s="82" t="s">
        <v>3052</v>
      </c>
      <c r="FK19" s="82" t="s">
        <v>128</v>
      </c>
      <c r="FL19" s="82" t="s">
        <v>128</v>
      </c>
      <c r="FM19" s="82"/>
      <c r="FN19" s="82"/>
      <c r="FO19" s="82" t="s">
        <v>3052</v>
      </c>
      <c r="FP19" s="82" t="s">
        <v>3054</v>
      </c>
      <c r="FQ19" s="82"/>
      <c r="FR19" s="82"/>
      <c r="FS19" s="82"/>
      <c r="FT19" s="82" t="s">
        <v>3166</v>
      </c>
      <c r="FU19" s="82" t="s">
        <v>3035</v>
      </c>
      <c r="FV19" s="82"/>
      <c r="FW19" s="82"/>
      <c r="FX19" s="82"/>
      <c r="FY19" s="82" t="s">
        <v>3055</v>
      </c>
      <c r="FZ19" s="82"/>
      <c r="GA19" s="82"/>
      <c r="GB19" s="82"/>
      <c r="GC19" s="82" t="s">
        <v>3084</v>
      </c>
      <c r="GD19" s="82"/>
      <c r="GE19" s="82" t="s">
        <v>3084</v>
      </c>
      <c r="GF19" s="82" t="s">
        <v>129</v>
      </c>
      <c r="GG19" s="82"/>
      <c r="GH19" s="82"/>
      <c r="GI19" s="82"/>
      <c r="GJ19" s="82"/>
      <c r="GK19" s="82" t="s">
        <v>128</v>
      </c>
      <c r="GL19" s="82" t="s">
        <v>3047</v>
      </c>
      <c r="GM19" s="82" t="s">
        <v>3047</v>
      </c>
      <c r="GN19" s="82" t="s">
        <v>128</v>
      </c>
      <c r="GO19" s="82"/>
      <c r="GP19" s="82" t="s">
        <v>3056</v>
      </c>
      <c r="GQ19" s="82"/>
      <c r="GR19" s="82" t="s">
        <v>3057</v>
      </c>
      <c r="GS19" s="82"/>
      <c r="GT19" s="82"/>
      <c r="GU19" s="82"/>
      <c r="GV19" s="82" t="s">
        <v>3058</v>
      </c>
      <c r="GW19" s="82"/>
      <c r="GX19" s="82"/>
      <c r="GY19" s="82" t="s">
        <v>129</v>
      </c>
      <c r="GZ19" s="82"/>
      <c r="HA19" s="82"/>
      <c r="HB19" s="82"/>
      <c r="HC19" s="82"/>
      <c r="HD19" s="82"/>
      <c r="HE19" s="82"/>
      <c r="HF19" s="82" t="s">
        <v>128</v>
      </c>
      <c r="HG19" s="82"/>
      <c r="HH19" s="82"/>
    </row>
    <row r="20" ht="14.25" customHeight="1">
      <c r="A20" s="82" t="s">
        <v>3019</v>
      </c>
      <c r="B20" s="82" t="s">
        <v>3221</v>
      </c>
      <c r="C20" s="82" t="s">
        <v>3021</v>
      </c>
      <c r="D20" s="82" t="s">
        <v>128</v>
      </c>
      <c r="E20" s="82" t="s">
        <v>3222</v>
      </c>
      <c r="F20" s="82" t="s">
        <v>3023</v>
      </c>
      <c r="G20" s="82" t="s">
        <v>3024</v>
      </c>
      <c r="H20" s="82" t="s">
        <v>3223</v>
      </c>
      <c r="I20" s="82" t="s">
        <v>3021</v>
      </c>
      <c r="J20" s="82" t="s">
        <v>3224</v>
      </c>
      <c r="K20" s="82" t="s">
        <v>3027</v>
      </c>
      <c r="L20" s="82" t="s">
        <v>3224</v>
      </c>
      <c r="M20" s="82"/>
      <c r="N20" s="82"/>
      <c r="O20" s="82"/>
      <c r="P20" s="82" t="s">
        <v>3166</v>
      </c>
      <c r="Q20" s="82" t="s">
        <v>3166</v>
      </c>
      <c r="R20" s="82" t="s">
        <v>3029</v>
      </c>
      <c r="S20" s="82" t="s">
        <v>3029</v>
      </c>
      <c r="T20" s="82"/>
      <c r="U20" s="82" t="s">
        <v>3167</v>
      </c>
      <c r="V20" s="82" t="s">
        <v>3078</v>
      </c>
      <c r="W20" s="82"/>
      <c r="X20" s="82"/>
      <c r="Y20" s="82"/>
      <c r="Z20" s="82"/>
      <c r="AA20" s="82"/>
      <c r="AB20" s="82"/>
      <c r="AC20" s="82"/>
      <c r="AD20" s="82" t="s">
        <v>3079</v>
      </c>
      <c r="AE20" s="82" t="s">
        <v>3225</v>
      </c>
      <c r="AF20" s="82"/>
      <c r="AG20" s="82"/>
      <c r="AH20" s="82"/>
      <c r="AI20" s="82" t="s">
        <v>3034</v>
      </c>
      <c r="AJ20" s="82" t="s">
        <v>3035</v>
      </c>
      <c r="AK20" s="82"/>
      <c r="AL20" s="82" t="s">
        <v>3036</v>
      </c>
      <c r="AM20" s="82"/>
      <c r="AN20" s="82" t="s">
        <v>128</v>
      </c>
      <c r="AO20" s="82"/>
      <c r="AP20" s="82"/>
      <c r="AQ20" s="82"/>
      <c r="AR20" s="82"/>
      <c r="AS20" s="82"/>
      <c r="AT20" s="82" t="s">
        <v>3092</v>
      </c>
      <c r="AU20" s="82"/>
      <c r="AV20" s="82" t="s">
        <v>3226</v>
      </c>
      <c r="AW20" s="82" t="s">
        <v>126</v>
      </c>
      <c r="AX20" s="82"/>
      <c r="AY20" s="82"/>
      <c r="AZ20" s="82"/>
      <c r="BA20" s="82"/>
      <c r="BB20" s="82"/>
      <c r="BC20" s="82"/>
      <c r="BD20" s="82"/>
      <c r="BE20" s="82"/>
      <c r="BF20" s="82"/>
      <c r="BG20" s="82"/>
      <c r="BH20" s="82"/>
      <c r="BI20" s="82"/>
      <c r="BJ20" s="82"/>
      <c r="BK20" s="82"/>
      <c r="BL20" s="82"/>
      <c r="BM20" s="82" t="s">
        <v>128</v>
      </c>
      <c r="BN20" s="82" t="s">
        <v>128</v>
      </c>
      <c r="BO20" s="82" t="s">
        <v>128</v>
      </c>
      <c r="BP20" s="82" t="s">
        <v>128</v>
      </c>
      <c r="BQ20" s="82"/>
      <c r="BR20" s="82"/>
      <c r="BS20" s="82"/>
      <c r="BT20" s="82"/>
      <c r="BU20" s="82" t="s">
        <v>3172</v>
      </c>
      <c r="BV20" s="82"/>
      <c r="BW20" s="82"/>
      <c r="BX20" s="82" t="s">
        <v>128</v>
      </c>
      <c r="BY20" s="82" t="s">
        <v>128</v>
      </c>
      <c r="BZ20" s="82"/>
      <c r="CA20" s="82"/>
      <c r="CB20" s="82"/>
      <c r="CC20" s="82" t="s">
        <v>3040</v>
      </c>
      <c r="CD20" s="82" t="s">
        <v>126</v>
      </c>
      <c r="CE20" s="82" t="s">
        <v>126</v>
      </c>
      <c r="CF20" s="82"/>
      <c r="CG20" s="82"/>
      <c r="CH20" s="82"/>
      <c r="CI20" s="82"/>
      <c r="CJ20" s="82"/>
      <c r="CK20" s="82"/>
      <c r="CL20" s="82"/>
      <c r="CM20" s="82"/>
      <c r="CN20" s="82"/>
      <c r="CO20" s="82"/>
      <c r="CP20" s="82"/>
      <c r="CQ20" s="82"/>
      <c r="CR20" s="82"/>
      <c r="CS20" s="82"/>
      <c r="CT20" s="82"/>
      <c r="CU20" s="82"/>
      <c r="CV20" s="82"/>
      <c r="CW20" s="82"/>
      <c r="CX20" s="82"/>
      <c r="CY20" s="82" t="s">
        <v>128</v>
      </c>
      <c r="CZ20" s="82" t="s">
        <v>3219</v>
      </c>
      <c r="DA20" s="82"/>
      <c r="DB20" s="82"/>
      <c r="DC20" s="82"/>
      <c r="DD20" s="82"/>
      <c r="DE20" s="82"/>
      <c r="DF20" s="82"/>
      <c r="DG20" s="82"/>
      <c r="DH20" s="82"/>
      <c r="DI20" s="82"/>
      <c r="DJ20" s="82"/>
      <c r="DK20" s="82"/>
      <c r="DL20" s="82"/>
      <c r="DM20" s="82"/>
      <c r="DN20" s="82"/>
      <c r="DO20" s="82"/>
      <c r="DP20" s="82"/>
      <c r="DQ20" s="82"/>
      <c r="DR20" s="82"/>
      <c r="DS20" s="82" t="s">
        <v>3042</v>
      </c>
      <c r="DT20" s="82"/>
      <c r="DU20" s="82" t="s">
        <v>3227</v>
      </c>
      <c r="DV20" s="82"/>
      <c r="DW20" s="82"/>
      <c r="DX20" s="82" t="s">
        <v>3044</v>
      </c>
      <c r="DY20" s="82"/>
      <c r="DZ20" s="82"/>
      <c r="EA20" s="82"/>
      <c r="EB20" s="82"/>
      <c r="EC20" s="82" t="s">
        <v>3045</v>
      </c>
      <c r="ED20" s="82"/>
      <c r="EE20" s="82"/>
      <c r="EF20" s="82" t="s">
        <v>3046</v>
      </c>
      <c r="EG20" s="82" t="s">
        <v>128</v>
      </c>
      <c r="EH20" s="82"/>
      <c r="EI20" s="82"/>
      <c r="EJ20" s="82" t="s">
        <v>128</v>
      </c>
      <c r="EK20" s="82"/>
      <c r="EL20" s="82" t="s">
        <v>3047</v>
      </c>
      <c r="EM20" s="82" t="s">
        <v>128</v>
      </c>
      <c r="EN20" s="82"/>
      <c r="EO20" s="82"/>
      <c r="EP20" s="82" t="s">
        <v>128</v>
      </c>
      <c r="EQ20" s="82" t="s">
        <v>3047</v>
      </c>
      <c r="ER20" s="82"/>
      <c r="ES20" s="82"/>
      <c r="ET20" s="82" t="s">
        <v>61</v>
      </c>
      <c r="EU20" s="82" t="s">
        <v>3048</v>
      </c>
      <c r="EV20" s="82"/>
      <c r="EW20" s="82" t="s">
        <v>129</v>
      </c>
      <c r="EX20" s="82" t="s">
        <v>3228</v>
      </c>
      <c r="EY20" s="82" t="s">
        <v>3084</v>
      </c>
      <c r="EZ20" s="82" t="s">
        <v>3229</v>
      </c>
      <c r="FA20" s="82" t="s">
        <v>3040</v>
      </c>
      <c r="FB20" s="82" t="s">
        <v>128</v>
      </c>
      <c r="FC20" s="82" t="s">
        <v>128</v>
      </c>
      <c r="FD20" s="82"/>
      <c r="FE20" s="82" t="s">
        <v>1886</v>
      </c>
      <c r="FF20" s="82" t="s">
        <v>128</v>
      </c>
      <c r="FG20" s="82" t="s">
        <v>3040</v>
      </c>
      <c r="FH20" s="82" t="s">
        <v>3050</v>
      </c>
      <c r="FI20" s="82" t="s">
        <v>3051</v>
      </c>
      <c r="FJ20" s="82" t="s">
        <v>3052</v>
      </c>
      <c r="FK20" s="82" t="s">
        <v>128</v>
      </c>
      <c r="FL20" s="82" t="s">
        <v>128</v>
      </c>
      <c r="FM20" s="82"/>
      <c r="FN20" s="82"/>
      <c r="FO20" s="82" t="s">
        <v>3052</v>
      </c>
      <c r="FP20" s="82" t="s">
        <v>3054</v>
      </c>
      <c r="FQ20" s="82"/>
      <c r="FR20" s="82"/>
      <c r="FS20" s="82"/>
      <c r="FT20" s="82" t="s">
        <v>3166</v>
      </c>
      <c r="FU20" s="82" t="s">
        <v>3035</v>
      </c>
      <c r="FV20" s="82"/>
      <c r="FW20" s="82"/>
      <c r="FX20" s="82"/>
      <c r="FY20" s="82" t="s">
        <v>3055</v>
      </c>
      <c r="FZ20" s="82"/>
      <c r="GA20" s="82"/>
      <c r="GB20" s="82"/>
      <c r="GC20" s="82" t="s">
        <v>3084</v>
      </c>
      <c r="GD20" s="82"/>
      <c r="GE20" s="82" t="s">
        <v>3084</v>
      </c>
      <c r="GF20" s="82" t="s">
        <v>129</v>
      </c>
      <c r="GG20" s="82"/>
      <c r="GH20" s="82"/>
      <c r="GI20" s="82"/>
      <c r="GJ20" s="82"/>
      <c r="GK20" s="82" t="s">
        <v>128</v>
      </c>
      <c r="GL20" s="82" t="s">
        <v>3047</v>
      </c>
      <c r="GM20" s="82" t="s">
        <v>3047</v>
      </c>
      <c r="GN20" s="82" t="s">
        <v>128</v>
      </c>
      <c r="GO20" s="82"/>
      <c r="GP20" s="82" t="s">
        <v>3056</v>
      </c>
      <c r="GQ20" s="82"/>
      <c r="GR20" s="82" t="s">
        <v>3057</v>
      </c>
      <c r="GS20" s="82"/>
      <c r="GT20" s="82"/>
      <c r="GU20" s="82"/>
      <c r="GV20" s="82" t="s">
        <v>3058</v>
      </c>
      <c r="GW20" s="82"/>
      <c r="GX20" s="82"/>
      <c r="GY20" s="82" t="s">
        <v>129</v>
      </c>
      <c r="GZ20" s="82"/>
      <c r="HA20" s="82"/>
      <c r="HB20" s="82"/>
      <c r="HC20" s="82"/>
      <c r="HD20" s="82"/>
      <c r="HE20" s="82"/>
      <c r="HF20" s="82" t="s">
        <v>128</v>
      </c>
      <c r="HG20" s="82"/>
      <c r="HH20" s="82"/>
    </row>
    <row r="21" ht="14.25" customHeight="1">
      <c r="A21" s="82" t="s">
        <v>3019</v>
      </c>
      <c r="B21" s="82" t="s">
        <v>3230</v>
      </c>
      <c r="C21" s="82" t="s">
        <v>3021</v>
      </c>
      <c r="D21" s="82" t="s">
        <v>128</v>
      </c>
      <c r="E21" s="82" t="s">
        <v>3231</v>
      </c>
      <c r="F21" s="82" t="s">
        <v>3023</v>
      </c>
      <c r="G21" s="82" t="s">
        <v>3024</v>
      </c>
      <c r="H21" s="82" t="s">
        <v>3232</v>
      </c>
      <c r="I21" s="82" t="s">
        <v>3021</v>
      </c>
      <c r="J21" s="82" t="s">
        <v>3233</v>
      </c>
      <c r="K21" s="82" t="s">
        <v>3027</v>
      </c>
      <c r="L21" s="82" t="s">
        <v>3233</v>
      </c>
      <c r="M21" s="82"/>
      <c r="N21" s="82"/>
      <c r="O21" s="82"/>
      <c r="P21" s="82" t="s">
        <v>3166</v>
      </c>
      <c r="Q21" s="82" t="s">
        <v>3166</v>
      </c>
      <c r="R21" s="82" t="s">
        <v>3029</v>
      </c>
      <c r="S21" s="82" t="s">
        <v>3029</v>
      </c>
      <c r="T21" s="82"/>
      <c r="U21" s="82" t="s">
        <v>3167</v>
      </c>
      <c r="V21" s="82" t="s">
        <v>3078</v>
      </c>
      <c r="W21" s="82"/>
      <c r="X21" s="82"/>
      <c r="Y21" s="82"/>
      <c r="Z21" s="82"/>
      <c r="AA21" s="82"/>
      <c r="AB21" s="82"/>
      <c r="AC21" s="82"/>
      <c r="AD21" s="82" t="s">
        <v>3079</v>
      </c>
      <c r="AE21" s="82" t="s">
        <v>3234</v>
      </c>
      <c r="AF21" s="82"/>
      <c r="AG21" s="82"/>
      <c r="AH21" s="82"/>
      <c r="AI21" s="82" t="s">
        <v>3034</v>
      </c>
      <c r="AJ21" s="82" t="s">
        <v>3035</v>
      </c>
      <c r="AK21" s="82"/>
      <c r="AL21" s="82" t="s">
        <v>3036</v>
      </c>
      <c r="AM21" s="82"/>
      <c r="AN21" s="82" t="s">
        <v>128</v>
      </c>
      <c r="AO21" s="82"/>
      <c r="AP21" s="82"/>
      <c r="AQ21" s="82"/>
      <c r="AR21" s="82"/>
      <c r="AS21" s="82"/>
      <c r="AT21" s="82" t="s">
        <v>3065</v>
      </c>
      <c r="AU21" s="82"/>
      <c r="AV21" s="82" t="s">
        <v>3235</v>
      </c>
      <c r="AW21" s="82" t="s">
        <v>126</v>
      </c>
      <c r="AX21" s="82"/>
      <c r="AY21" s="82"/>
      <c r="AZ21" s="82"/>
      <c r="BA21" s="82"/>
      <c r="BB21" s="82"/>
      <c r="BC21" s="82"/>
      <c r="BD21" s="82"/>
      <c r="BE21" s="82"/>
      <c r="BF21" s="82"/>
      <c r="BG21" s="82"/>
      <c r="BH21" s="82"/>
      <c r="BI21" s="82"/>
      <c r="BJ21" s="82"/>
      <c r="BK21" s="82"/>
      <c r="BL21" s="82"/>
      <c r="BM21" s="82" t="s">
        <v>128</v>
      </c>
      <c r="BN21" s="82" t="s">
        <v>128</v>
      </c>
      <c r="BO21" s="82" t="s">
        <v>128</v>
      </c>
      <c r="BP21" s="82" t="s">
        <v>128</v>
      </c>
      <c r="BQ21" s="82"/>
      <c r="BR21" s="82"/>
      <c r="BS21" s="82"/>
      <c r="BT21" s="82"/>
      <c r="BU21" s="82" t="s">
        <v>3172</v>
      </c>
      <c r="BV21" s="82"/>
      <c r="BW21" s="82"/>
      <c r="BX21" s="82" t="s">
        <v>128</v>
      </c>
      <c r="BY21" s="82" t="s">
        <v>128</v>
      </c>
      <c r="BZ21" s="82"/>
      <c r="CA21" s="82"/>
      <c r="CB21" s="82"/>
      <c r="CC21" s="82" t="s">
        <v>3040</v>
      </c>
      <c r="CD21" s="82" t="s">
        <v>126</v>
      </c>
      <c r="CE21" s="82" t="s">
        <v>126</v>
      </c>
      <c r="CF21" s="82"/>
      <c r="CG21" s="82"/>
      <c r="CH21" s="82"/>
      <c r="CI21" s="82"/>
      <c r="CJ21" s="82"/>
      <c r="CK21" s="82"/>
      <c r="CL21" s="82"/>
      <c r="CM21" s="82"/>
      <c r="CN21" s="82"/>
      <c r="CO21" s="82"/>
      <c r="CP21" s="82"/>
      <c r="CQ21" s="82"/>
      <c r="CR21" s="82"/>
      <c r="CS21" s="82"/>
      <c r="CT21" s="82"/>
      <c r="CU21" s="82"/>
      <c r="CV21" s="82"/>
      <c r="CW21" s="82"/>
      <c r="CX21" s="82"/>
      <c r="CY21" s="82" t="s">
        <v>128</v>
      </c>
      <c r="CZ21" s="82" t="s">
        <v>3219</v>
      </c>
      <c r="DA21" s="82"/>
      <c r="DB21" s="82"/>
      <c r="DC21" s="82"/>
      <c r="DD21" s="82"/>
      <c r="DE21" s="82"/>
      <c r="DF21" s="82"/>
      <c r="DG21" s="82"/>
      <c r="DH21" s="82"/>
      <c r="DI21" s="82"/>
      <c r="DJ21" s="82"/>
      <c r="DK21" s="82"/>
      <c r="DL21" s="82"/>
      <c r="DM21" s="82"/>
      <c r="DN21" s="82"/>
      <c r="DO21" s="82"/>
      <c r="DP21" s="82"/>
      <c r="DQ21" s="82"/>
      <c r="DR21" s="82"/>
      <c r="DS21" s="82" t="s">
        <v>3042</v>
      </c>
      <c r="DT21" s="82"/>
      <c r="DU21" s="82" t="s">
        <v>3236</v>
      </c>
      <c r="DV21" s="82"/>
      <c r="DW21" s="82"/>
      <c r="DX21" s="82" t="s">
        <v>3044</v>
      </c>
      <c r="DY21" s="82"/>
      <c r="DZ21" s="82"/>
      <c r="EA21" s="82"/>
      <c r="EB21" s="82"/>
      <c r="EC21" s="82" t="s">
        <v>3045</v>
      </c>
      <c r="ED21" s="82"/>
      <c r="EE21" s="82"/>
      <c r="EF21" s="82" t="s">
        <v>3046</v>
      </c>
      <c r="EG21" s="82" t="s">
        <v>128</v>
      </c>
      <c r="EH21" s="82"/>
      <c r="EI21" s="82"/>
      <c r="EJ21" s="82" t="s">
        <v>128</v>
      </c>
      <c r="EK21" s="82"/>
      <c r="EL21" s="82" t="s">
        <v>3047</v>
      </c>
      <c r="EM21" s="82" t="s">
        <v>128</v>
      </c>
      <c r="EN21" s="82"/>
      <c r="EO21" s="82"/>
      <c r="EP21" s="82" t="s">
        <v>128</v>
      </c>
      <c r="EQ21" s="82" t="s">
        <v>3047</v>
      </c>
      <c r="ER21" s="82"/>
      <c r="ES21" s="82"/>
      <c r="ET21" s="82" t="s">
        <v>61</v>
      </c>
      <c r="EU21" s="82" t="s">
        <v>3048</v>
      </c>
      <c r="EV21" s="82"/>
      <c r="EW21" s="82" t="s">
        <v>129</v>
      </c>
      <c r="EX21" s="82" t="s">
        <v>3237</v>
      </c>
      <c r="EY21" s="82" t="s">
        <v>3084</v>
      </c>
      <c r="EZ21" s="82" t="s">
        <v>3238</v>
      </c>
      <c r="FA21" s="82" t="s">
        <v>3040</v>
      </c>
      <c r="FB21" s="82" t="s">
        <v>128</v>
      </c>
      <c r="FC21" s="82" t="s">
        <v>128</v>
      </c>
      <c r="FD21" s="82"/>
      <c r="FE21" s="82" t="s">
        <v>1886</v>
      </c>
      <c r="FF21" s="82" t="s">
        <v>128</v>
      </c>
      <c r="FG21" s="82" t="s">
        <v>3040</v>
      </c>
      <c r="FH21" s="82" t="s">
        <v>3050</v>
      </c>
      <c r="FI21" s="82" t="s">
        <v>3051</v>
      </c>
      <c r="FJ21" s="82" t="s">
        <v>3052</v>
      </c>
      <c r="FK21" s="82" t="s">
        <v>128</v>
      </c>
      <c r="FL21" s="82" t="s">
        <v>128</v>
      </c>
      <c r="FM21" s="82"/>
      <c r="FN21" s="82"/>
      <c r="FO21" s="82" t="s">
        <v>3052</v>
      </c>
      <c r="FP21" s="82" t="s">
        <v>3187</v>
      </c>
      <c r="FQ21" s="82"/>
      <c r="FR21" s="82"/>
      <c r="FS21" s="82"/>
      <c r="FT21" s="82" t="s">
        <v>3166</v>
      </c>
      <c r="FU21" s="82" t="s">
        <v>3035</v>
      </c>
      <c r="FV21" s="82"/>
      <c r="FW21" s="82"/>
      <c r="FX21" s="82"/>
      <c r="FY21" s="82" t="s">
        <v>3055</v>
      </c>
      <c r="FZ21" s="82"/>
      <c r="GA21" s="82"/>
      <c r="GB21" s="82"/>
      <c r="GC21" s="82" t="s">
        <v>3084</v>
      </c>
      <c r="GD21" s="82"/>
      <c r="GE21" s="82" t="s">
        <v>3084</v>
      </c>
      <c r="GF21" s="82" t="s">
        <v>129</v>
      </c>
      <c r="GG21" s="82"/>
      <c r="GH21" s="82"/>
      <c r="GI21" s="82"/>
      <c r="GJ21" s="82"/>
      <c r="GK21" s="82" t="s">
        <v>128</v>
      </c>
      <c r="GL21" s="82" t="s">
        <v>3047</v>
      </c>
      <c r="GM21" s="82" t="s">
        <v>3047</v>
      </c>
      <c r="GN21" s="82" t="s">
        <v>128</v>
      </c>
      <c r="GO21" s="82"/>
      <c r="GP21" s="82" t="s">
        <v>3056</v>
      </c>
      <c r="GQ21" s="82"/>
      <c r="GR21" s="82" t="s">
        <v>3057</v>
      </c>
      <c r="GS21" s="82"/>
      <c r="GT21" s="82"/>
      <c r="GU21" s="82"/>
      <c r="GV21" s="82" t="s">
        <v>3058</v>
      </c>
      <c r="GW21" s="82"/>
      <c r="GX21" s="82"/>
      <c r="GY21" s="82" t="s">
        <v>129</v>
      </c>
      <c r="GZ21" s="82"/>
      <c r="HA21" s="82"/>
      <c r="HB21" s="82"/>
      <c r="HC21" s="82"/>
      <c r="HD21" s="82"/>
      <c r="HE21" s="82"/>
      <c r="HF21" s="82" t="s">
        <v>128</v>
      </c>
      <c r="HG21" s="82"/>
      <c r="HH21" s="82"/>
    </row>
    <row r="22" ht="14.25" customHeight="1">
      <c r="A22" s="82" t="s">
        <v>3019</v>
      </c>
      <c r="B22" s="82" t="s">
        <v>3239</v>
      </c>
      <c r="C22" s="82" t="s">
        <v>3021</v>
      </c>
      <c r="D22" s="82" t="s">
        <v>128</v>
      </c>
      <c r="E22" s="82" t="s">
        <v>3240</v>
      </c>
      <c r="F22" s="82" t="s">
        <v>3023</v>
      </c>
      <c r="G22" s="82" t="s">
        <v>3024</v>
      </c>
      <c r="H22" s="82" t="s">
        <v>3241</v>
      </c>
      <c r="I22" s="82" t="s">
        <v>3021</v>
      </c>
      <c r="J22" s="82" t="s">
        <v>3242</v>
      </c>
      <c r="K22" s="82" t="s">
        <v>3027</v>
      </c>
      <c r="L22" s="82" t="s">
        <v>3242</v>
      </c>
      <c r="M22" s="82"/>
      <c r="N22" s="82"/>
      <c r="O22" s="82"/>
      <c r="P22" s="82" t="s">
        <v>3166</v>
      </c>
      <c r="Q22" s="82" t="s">
        <v>3166</v>
      </c>
      <c r="R22" s="82" t="s">
        <v>3029</v>
      </c>
      <c r="S22" s="82" t="s">
        <v>3029</v>
      </c>
      <c r="T22" s="82"/>
      <c r="U22" s="82" t="s">
        <v>3167</v>
      </c>
      <c r="V22" s="82" t="s">
        <v>3078</v>
      </c>
      <c r="W22" s="82"/>
      <c r="X22" s="82"/>
      <c r="Y22" s="82"/>
      <c r="Z22" s="82"/>
      <c r="AA22" s="82"/>
      <c r="AB22" s="82"/>
      <c r="AC22" s="82"/>
      <c r="AD22" s="82" t="s">
        <v>3079</v>
      </c>
      <c r="AE22" s="82" t="s">
        <v>3243</v>
      </c>
      <c r="AF22" s="82"/>
      <c r="AG22" s="82"/>
      <c r="AH22" s="82"/>
      <c r="AI22" s="82" t="s">
        <v>3034</v>
      </c>
      <c r="AJ22" s="82" t="s">
        <v>3035</v>
      </c>
      <c r="AK22" s="82"/>
      <c r="AL22" s="82" t="s">
        <v>3036</v>
      </c>
      <c r="AM22" s="82"/>
      <c r="AN22" s="82" t="s">
        <v>128</v>
      </c>
      <c r="AO22" s="82"/>
      <c r="AP22" s="82"/>
      <c r="AQ22" s="82"/>
      <c r="AR22" s="82"/>
      <c r="AS22" s="82"/>
      <c r="AT22" s="82" t="s">
        <v>3170</v>
      </c>
      <c r="AU22" s="82"/>
      <c r="AV22" s="82" t="s">
        <v>3244</v>
      </c>
      <c r="AW22" s="82" t="s">
        <v>126</v>
      </c>
      <c r="AX22" s="82"/>
      <c r="AY22" s="82"/>
      <c r="AZ22" s="82"/>
      <c r="BA22" s="82"/>
      <c r="BB22" s="82"/>
      <c r="BC22" s="82"/>
      <c r="BD22" s="82"/>
      <c r="BE22" s="82"/>
      <c r="BF22" s="82"/>
      <c r="BG22" s="82"/>
      <c r="BH22" s="82"/>
      <c r="BI22" s="82"/>
      <c r="BJ22" s="82"/>
      <c r="BK22" s="82"/>
      <c r="BL22" s="82"/>
      <c r="BM22" s="82" t="s">
        <v>128</v>
      </c>
      <c r="BN22" s="82" t="s">
        <v>128</v>
      </c>
      <c r="BO22" s="82" t="s">
        <v>128</v>
      </c>
      <c r="BP22" s="82" t="s">
        <v>128</v>
      </c>
      <c r="BQ22" s="82"/>
      <c r="BR22" s="82"/>
      <c r="BS22" s="82"/>
      <c r="BT22" s="82"/>
      <c r="BU22" s="82" t="s">
        <v>3172</v>
      </c>
      <c r="BV22" s="82"/>
      <c r="BW22" s="82"/>
      <c r="BX22" s="82" t="s">
        <v>128</v>
      </c>
      <c r="BY22" s="82" t="s">
        <v>128</v>
      </c>
      <c r="BZ22" s="82"/>
      <c r="CA22" s="82"/>
      <c r="CB22" s="82"/>
      <c r="CC22" s="82" t="s">
        <v>3040</v>
      </c>
      <c r="CD22" s="82" t="s">
        <v>126</v>
      </c>
      <c r="CE22" s="82" t="s">
        <v>126</v>
      </c>
      <c r="CF22" s="82"/>
      <c r="CG22" s="82"/>
      <c r="CH22" s="82"/>
      <c r="CI22" s="82"/>
      <c r="CJ22" s="82"/>
      <c r="CK22" s="82"/>
      <c r="CL22" s="82"/>
      <c r="CM22" s="82"/>
      <c r="CN22" s="82"/>
      <c r="CO22" s="82"/>
      <c r="CP22" s="82"/>
      <c r="CQ22" s="82"/>
      <c r="CR22" s="82"/>
      <c r="CS22" s="82"/>
      <c r="CT22" s="82"/>
      <c r="CU22" s="82"/>
      <c r="CV22" s="82"/>
      <c r="CW22" s="82"/>
      <c r="CX22" s="82"/>
      <c r="CY22" s="82" t="s">
        <v>128</v>
      </c>
      <c r="CZ22" s="82" t="s">
        <v>3219</v>
      </c>
      <c r="DA22" s="82"/>
      <c r="DB22" s="82"/>
      <c r="DC22" s="82"/>
      <c r="DD22" s="82"/>
      <c r="DE22" s="82"/>
      <c r="DF22" s="82"/>
      <c r="DG22" s="82"/>
      <c r="DH22" s="82"/>
      <c r="DI22" s="82"/>
      <c r="DJ22" s="82"/>
      <c r="DK22" s="82"/>
      <c r="DL22" s="82"/>
      <c r="DM22" s="82"/>
      <c r="DN22" s="82"/>
      <c r="DO22" s="82"/>
      <c r="DP22" s="82"/>
      <c r="DQ22" s="82"/>
      <c r="DR22" s="82"/>
      <c r="DS22" s="82" t="s">
        <v>3042</v>
      </c>
      <c r="DT22" s="82"/>
      <c r="DU22" s="82" t="s">
        <v>3245</v>
      </c>
      <c r="DV22" s="82"/>
      <c r="DW22" s="82"/>
      <c r="DX22" s="82" t="s">
        <v>3044</v>
      </c>
      <c r="DY22" s="82"/>
      <c r="DZ22" s="82"/>
      <c r="EA22" s="82"/>
      <c r="EB22" s="82"/>
      <c r="EC22" s="82" t="s">
        <v>3045</v>
      </c>
      <c r="ED22" s="82"/>
      <c r="EE22" s="82"/>
      <c r="EF22" s="82" t="s">
        <v>3046</v>
      </c>
      <c r="EG22" s="82" t="s">
        <v>128</v>
      </c>
      <c r="EH22" s="82"/>
      <c r="EI22" s="82"/>
      <c r="EJ22" s="82" t="s">
        <v>128</v>
      </c>
      <c r="EK22" s="82"/>
      <c r="EL22" s="82" t="s">
        <v>3047</v>
      </c>
      <c r="EM22" s="82" t="s">
        <v>128</v>
      </c>
      <c r="EN22" s="82"/>
      <c r="EO22" s="82"/>
      <c r="EP22" s="82" t="s">
        <v>128</v>
      </c>
      <c r="EQ22" s="82" t="s">
        <v>3047</v>
      </c>
      <c r="ER22" s="82"/>
      <c r="ES22" s="82"/>
      <c r="ET22" s="82" t="s">
        <v>61</v>
      </c>
      <c r="EU22" s="82" t="s">
        <v>3048</v>
      </c>
      <c r="EV22" s="82"/>
      <c r="EW22" s="82" t="s">
        <v>129</v>
      </c>
      <c r="EX22" s="82" t="s">
        <v>3175</v>
      </c>
      <c r="EY22" s="82" t="s">
        <v>3084</v>
      </c>
      <c r="EZ22" s="82" t="s">
        <v>3246</v>
      </c>
      <c r="FA22" s="82" t="s">
        <v>3040</v>
      </c>
      <c r="FB22" s="82" t="s">
        <v>128</v>
      </c>
      <c r="FC22" s="82" t="s">
        <v>128</v>
      </c>
      <c r="FD22" s="82"/>
      <c r="FE22" s="82" t="s">
        <v>1886</v>
      </c>
      <c r="FF22" s="82" t="s">
        <v>128</v>
      </c>
      <c r="FG22" s="82" t="s">
        <v>3040</v>
      </c>
      <c r="FH22" s="82" t="s">
        <v>3050</v>
      </c>
      <c r="FI22" s="82" t="s">
        <v>3051</v>
      </c>
      <c r="FJ22" s="82" t="s">
        <v>3052</v>
      </c>
      <c r="FK22" s="82" t="s">
        <v>128</v>
      </c>
      <c r="FL22" s="82" t="s">
        <v>128</v>
      </c>
      <c r="FM22" s="82"/>
      <c r="FN22" s="82"/>
      <c r="FO22" s="82" t="s">
        <v>3052</v>
      </c>
      <c r="FP22" s="82" t="s">
        <v>3054</v>
      </c>
      <c r="FQ22" s="82"/>
      <c r="FR22" s="82"/>
      <c r="FS22" s="82"/>
      <c r="FT22" s="82" t="s">
        <v>3166</v>
      </c>
      <c r="FU22" s="82" t="s">
        <v>3035</v>
      </c>
      <c r="FV22" s="82"/>
      <c r="FW22" s="82"/>
      <c r="FX22" s="82"/>
      <c r="FY22" s="82" t="s">
        <v>3055</v>
      </c>
      <c r="FZ22" s="82"/>
      <c r="GA22" s="82"/>
      <c r="GB22" s="82"/>
      <c r="GC22" s="82" t="s">
        <v>3084</v>
      </c>
      <c r="GD22" s="82"/>
      <c r="GE22" s="82" t="s">
        <v>3084</v>
      </c>
      <c r="GF22" s="82" t="s">
        <v>129</v>
      </c>
      <c r="GG22" s="82"/>
      <c r="GH22" s="82"/>
      <c r="GI22" s="82"/>
      <c r="GJ22" s="82"/>
      <c r="GK22" s="82" t="s">
        <v>128</v>
      </c>
      <c r="GL22" s="82" t="s">
        <v>3047</v>
      </c>
      <c r="GM22" s="82" t="s">
        <v>3047</v>
      </c>
      <c r="GN22" s="82" t="s">
        <v>128</v>
      </c>
      <c r="GO22" s="82"/>
      <c r="GP22" s="82" t="s">
        <v>3056</v>
      </c>
      <c r="GQ22" s="82"/>
      <c r="GR22" s="82" t="s">
        <v>3057</v>
      </c>
      <c r="GS22" s="82"/>
      <c r="GT22" s="82"/>
      <c r="GU22" s="82"/>
      <c r="GV22" s="82" t="s">
        <v>3058</v>
      </c>
      <c r="GW22" s="82"/>
      <c r="GX22" s="82"/>
      <c r="GY22" s="82" t="s">
        <v>129</v>
      </c>
      <c r="GZ22" s="82"/>
      <c r="HA22" s="82"/>
      <c r="HB22" s="82"/>
      <c r="HC22" s="82"/>
      <c r="HD22" s="82"/>
      <c r="HE22" s="82"/>
      <c r="HF22" s="82" t="s">
        <v>128</v>
      </c>
      <c r="HG22" s="82"/>
      <c r="HH22" s="82"/>
    </row>
    <row r="23" ht="14.25" customHeight="1">
      <c r="A23" s="82" t="s">
        <v>3019</v>
      </c>
      <c r="B23" s="82" t="s">
        <v>3247</v>
      </c>
      <c r="C23" s="82" t="s">
        <v>3021</v>
      </c>
      <c r="D23" s="82" t="s">
        <v>128</v>
      </c>
      <c r="E23" s="82" t="s">
        <v>3248</v>
      </c>
      <c r="F23" s="82" t="s">
        <v>3023</v>
      </c>
      <c r="G23" s="82" t="s">
        <v>3024</v>
      </c>
      <c r="H23" s="82" t="s">
        <v>3249</v>
      </c>
      <c r="I23" s="82" t="s">
        <v>3021</v>
      </c>
      <c r="J23" s="82" t="s">
        <v>3250</v>
      </c>
      <c r="K23" s="82" t="s">
        <v>3027</v>
      </c>
      <c r="L23" s="82" t="s">
        <v>3250</v>
      </c>
      <c r="M23" s="82"/>
      <c r="N23" s="82"/>
      <c r="O23" s="82"/>
      <c r="P23" s="82" t="s">
        <v>3166</v>
      </c>
      <c r="Q23" s="82" t="s">
        <v>3166</v>
      </c>
      <c r="R23" s="82" t="s">
        <v>3029</v>
      </c>
      <c r="S23" s="82" t="s">
        <v>3029</v>
      </c>
      <c r="T23" s="82"/>
      <c r="U23" s="82" t="s">
        <v>3167</v>
      </c>
      <c r="V23" s="82" t="s">
        <v>3078</v>
      </c>
      <c r="W23" s="82"/>
      <c r="X23" s="82"/>
      <c r="Y23" s="82"/>
      <c r="Z23" s="82"/>
      <c r="AA23" s="82"/>
      <c r="AB23" s="82"/>
      <c r="AC23" s="82"/>
      <c r="AD23" s="82" t="s">
        <v>3079</v>
      </c>
      <c r="AE23" s="82" t="s">
        <v>3251</v>
      </c>
      <c r="AF23" s="82"/>
      <c r="AG23" s="82"/>
      <c r="AH23" s="82"/>
      <c r="AI23" s="82" t="s">
        <v>3034</v>
      </c>
      <c r="AJ23" s="82" t="s">
        <v>3035</v>
      </c>
      <c r="AK23" s="82"/>
      <c r="AL23" s="82" t="s">
        <v>3036</v>
      </c>
      <c r="AM23" s="82"/>
      <c r="AN23" s="82" t="s">
        <v>128</v>
      </c>
      <c r="AO23" s="82"/>
      <c r="AP23" s="82"/>
      <c r="AQ23" s="82"/>
      <c r="AR23" s="82"/>
      <c r="AS23" s="82"/>
      <c r="AT23" s="82" t="s">
        <v>3170</v>
      </c>
      <c r="AU23" s="82"/>
      <c r="AV23" s="82" t="s">
        <v>3252</v>
      </c>
      <c r="AW23" s="82" t="s">
        <v>126</v>
      </c>
      <c r="AX23" s="82"/>
      <c r="AY23" s="82"/>
      <c r="AZ23" s="82"/>
      <c r="BA23" s="82"/>
      <c r="BB23" s="82"/>
      <c r="BC23" s="82"/>
      <c r="BD23" s="82"/>
      <c r="BE23" s="82"/>
      <c r="BF23" s="82"/>
      <c r="BG23" s="82"/>
      <c r="BH23" s="82"/>
      <c r="BI23" s="82"/>
      <c r="BJ23" s="82"/>
      <c r="BK23" s="82"/>
      <c r="BL23" s="82"/>
      <c r="BM23" s="82" t="s">
        <v>128</v>
      </c>
      <c r="BN23" s="82" t="s">
        <v>128</v>
      </c>
      <c r="BO23" s="82" t="s">
        <v>128</v>
      </c>
      <c r="BP23" s="82" t="s">
        <v>128</v>
      </c>
      <c r="BQ23" s="82"/>
      <c r="BR23" s="82"/>
      <c r="BS23" s="82"/>
      <c r="BT23" s="82"/>
      <c r="BU23" s="82" t="s">
        <v>3172</v>
      </c>
      <c r="BV23" s="82"/>
      <c r="BW23" s="82"/>
      <c r="BX23" s="82" t="s">
        <v>128</v>
      </c>
      <c r="BY23" s="82" t="s">
        <v>128</v>
      </c>
      <c r="BZ23" s="82"/>
      <c r="CA23" s="82"/>
      <c r="CB23" s="82"/>
      <c r="CC23" s="82" t="s">
        <v>3040</v>
      </c>
      <c r="CD23" s="82" t="s">
        <v>126</v>
      </c>
      <c r="CE23" s="82" t="s">
        <v>126</v>
      </c>
      <c r="CF23" s="82"/>
      <c r="CG23" s="82"/>
      <c r="CH23" s="82"/>
      <c r="CI23" s="82"/>
      <c r="CJ23" s="82"/>
      <c r="CK23" s="82"/>
      <c r="CL23" s="82"/>
      <c r="CM23" s="82"/>
      <c r="CN23" s="82"/>
      <c r="CO23" s="82"/>
      <c r="CP23" s="82"/>
      <c r="CQ23" s="82"/>
      <c r="CR23" s="82"/>
      <c r="CS23" s="82"/>
      <c r="CT23" s="82"/>
      <c r="CU23" s="82"/>
      <c r="CV23" s="82"/>
      <c r="CW23" s="82"/>
      <c r="CX23" s="82"/>
      <c r="CY23" s="82" t="s">
        <v>128</v>
      </c>
      <c r="CZ23" s="82" t="s">
        <v>3219</v>
      </c>
      <c r="DA23" s="82"/>
      <c r="DB23" s="82"/>
      <c r="DC23" s="82"/>
      <c r="DD23" s="82"/>
      <c r="DE23" s="82"/>
      <c r="DF23" s="82"/>
      <c r="DG23" s="82"/>
      <c r="DH23" s="82"/>
      <c r="DI23" s="82"/>
      <c r="DJ23" s="82"/>
      <c r="DK23" s="82"/>
      <c r="DL23" s="82"/>
      <c r="DM23" s="82"/>
      <c r="DN23" s="82"/>
      <c r="DO23" s="82"/>
      <c r="DP23" s="82"/>
      <c r="DQ23" s="82"/>
      <c r="DR23" s="82"/>
      <c r="DS23" s="82" t="s">
        <v>3042</v>
      </c>
      <c r="DT23" s="82"/>
      <c r="DU23" s="82" t="s">
        <v>3253</v>
      </c>
      <c r="DV23" s="82"/>
      <c r="DW23" s="82"/>
      <c r="DX23" s="82" t="s">
        <v>3044</v>
      </c>
      <c r="DY23" s="82"/>
      <c r="DZ23" s="82"/>
      <c r="EA23" s="82"/>
      <c r="EB23" s="82"/>
      <c r="EC23" s="82" t="s">
        <v>3045</v>
      </c>
      <c r="ED23" s="82"/>
      <c r="EE23" s="82"/>
      <c r="EF23" s="82" t="s">
        <v>3046</v>
      </c>
      <c r="EG23" s="82" t="s">
        <v>128</v>
      </c>
      <c r="EH23" s="82"/>
      <c r="EI23" s="82"/>
      <c r="EJ23" s="82" t="s">
        <v>128</v>
      </c>
      <c r="EK23" s="82"/>
      <c r="EL23" s="82" t="s">
        <v>3047</v>
      </c>
      <c r="EM23" s="82" t="s">
        <v>128</v>
      </c>
      <c r="EN23" s="82"/>
      <c r="EO23" s="82"/>
      <c r="EP23" s="82" t="s">
        <v>128</v>
      </c>
      <c r="EQ23" s="82" t="s">
        <v>3047</v>
      </c>
      <c r="ER23" s="82"/>
      <c r="ES23" s="82"/>
      <c r="ET23" s="82" t="s">
        <v>61</v>
      </c>
      <c r="EU23" s="82" t="s">
        <v>3048</v>
      </c>
      <c r="EV23" s="82"/>
      <c r="EW23" s="82" t="s">
        <v>129</v>
      </c>
      <c r="EX23" s="82" t="s">
        <v>1441</v>
      </c>
      <c r="EY23" s="82" t="s">
        <v>3084</v>
      </c>
      <c r="EZ23" s="82" t="s">
        <v>3254</v>
      </c>
      <c r="FA23" s="82" t="s">
        <v>3040</v>
      </c>
      <c r="FB23" s="82" t="s">
        <v>128</v>
      </c>
      <c r="FC23" s="82" t="s">
        <v>128</v>
      </c>
      <c r="FD23" s="82"/>
      <c r="FE23" s="82" t="s">
        <v>1886</v>
      </c>
      <c r="FF23" s="82" t="s">
        <v>128</v>
      </c>
      <c r="FG23" s="82" t="s">
        <v>3040</v>
      </c>
      <c r="FH23" s="82" t="s">
        <v>3050</v>
      </c>
      <c r="FI23" s="82" t="s">
        <v>3051</v>
      </c>
      <c r="FJ23" s="82" t="s">
        <v>3052</v>
      </c>
      <c r="FK23" s="82" t="s">
        <v>128</v>
      </c>
      <c r="FL23" s="82" t="s">
        <v>128</v>
      </c>
      <c r="FM23" s="82"/>
      <c r="FN23" s="82"/>
      <c r="FO23" s="82" t="s">
        <v>3052</v>
      </c>
      <c r="FP23" s="82" t="s">
        <v>3054</v>
      </c>
      <c r="FQ23" s="82"/>
      <c r="FR23" s="82"/>
      <c r="FS23" s="82"/>
      <c r="FT23" s="82" t="s">
        <v>3166</v>
      </c>
      <c r="FU23" s="82" t="s">
        <v>3035</v>
      </c>
      <c r="FV23" s="82"/>
      <c r="FW23" s="82"/>
      <c r="FX23" s="82"/>
      <c r="FY23" s="82" t="s">
        <v>3055</v>
      </c>
      <c r="FZ23" s="82"/>
      <c r="GA23" s="82"/>
      <c r="GB23" s="82"/>
      <c r="GC23" s="82" t="s">
        <v>3084</v>
      </c>
      <c r="GD23" s="82"/>
      <c r="GE23" s="82" t="s">
        <v>3084</v>
      </c>
      <c r="GF23" s="82" t="s">
        <v>129</v>
      </c>
      <c r="GG23" s="82"/>
      <c r="GH23" s="82"/>
      <c r="GI23" s="82"/>
      <c r="GJ23" s="82"/>
      <c r="GK23" s="82" t="s">
        <v>128</v>
      </c>
      <c r="GL23" s="82" t="s">
        <v>3047</v>
      </c>
      <c r="GM23" s="82" t="s">
        <v>3047</v>
      </c>
      <c r="GN23" s="82" t="s">
        <v>128</v>
      </c>
      <c r="GO23" s="82"/>
      <c r="GP23" s="82" t="s">
        <v>3056</v>
      </c>
      <c r="GQ23" s="82"/>
      <c r="GR23" s="82" t="s">
        <v>3057</v>
      </c>
      <c r="GS23" s="82"/>
      <c r="GT23" s="82"/>
      <c r="GU23" s="82"/>
      <c r="GV23" s="82" t="s">
        <v>3058</v>
      </c>
      <c r="GW23" s="82"/>
      <c r="GX23" s="82"/>
      <c r="GY23" s="82" t="s">
        <v>129</v>
      </c>
      <c r="GZ23" s="82"/>
      <c r="HA23" s="82"/>
      <c r="HB23" s="82"/>
      <c r="HC23" s="82"/>
      <c r="HD23" s="82"/>
      <c r="HE23" s="82"/>
      <c r="HF23" s="82" t="s">
        <v>128</v>
      </c>
      <c r="HG23" s="82"/>
      <c r="HH23" s="82"/>
    </row>
    <row r="24" ht="14.25" customHeight="1">
      <c r="A24" s="82" t="s">
        <v>3019</v>
      </c>
      <c r="B24" s="82" t="s">
        <v>3255</v>
      </c>
      <c r="C24" s="82" t="s">
        <v>3021</v>
      </c>
      <c r="D24" s="82" t="s">
        <v>128</v>
      </c>
      <c r="E24" s="82" t="s">
        <v>3256</v>
      </c>
      <c r="F24" s="82" t="s">
        <v>3023</v>
      </c>
      <c r="G24" s="82" t="s">
        <v>3024</v>
      </c>
      <c r="H24" s="82" t="s">
        <v>3257</v>
      </c>
      <c r="I24" s="82" t="s">
        <v>3021</v>
      </c>
      <c r="J24" s="82" t="s">
        <v>3258</v>
      </c>
      <c r="K24" s="82" t="s">
        <v>3027</v>
      </c>
      <c r="L24" s="82" t="s">
        <v>3258</v>
      </c>
      <c r="M24" s="82"/>
      <c r="N24" s="82"/>
      <c r="O24" s="82"/>
      <c r="P24" s="82" t="s">
        <v>3166</v>
      </c>
      <c r="Q24" s="82" t="s">
        <v>3166</v>
      </c>
      <c r="R24" s="82" t="s">
        <v>3029</v>
      </c>
      <c r="S24" s="82" t="s">
        <v>3029</v>
      </c>
      <c r="T24" s="82"/>
      <c r="U24" s="82" t="s">
        <v>3167</v>
      </c>
      <c r="V24" s="82" t="s">
        <v>3031</v>
      </c>
      <c r="W24" s="82"/>
      <c r="X24" s="82"/>
      <c r="Y24" s="82"/>
      <c r="Z24" s="82"/>
      <c r="AA24" s="82"/>
      <c r="AB24" s="82"/>
      <c r="AC24" s="82"/>
      <c r="AD24" s="82" t="s">
        <v>3032</v>
      </c>
      <c r="AE24" s="82" t="s">
        <v>3259</v>
      </c>
      <c r="AF24" s="82"/>
      <c r="AG24" s="82"/>
      <c r="AH24" s="82"/>
      <c r="AI24" s="82" t="s">
        <v>3034</v>
      </c>
      <c r="AJ24" s="82" t="s">
        <v>3035</v>
      </c>
      <c r="AK24" s="82"/>
      <c r="AL24" s="82" t="s">
        <v>3036</v>
      </c>
      <c r="AM24" s="82"/>
      <c r="AN24" s="82" t="s">
        <v>128</v>
      </c>
      <c r="AO24" s="82"/>
      <c r="AP24" s="82"/>
      <c r="AQ24" s="82"/>
      <c r="AR24" s="82"/>
      <c r="AS24" s="82"/>
      <c r="AT24" s="82" t="s">
        <v>3081</v>
      </c>
      <c r="AU24" s="82"/>
      <c r="AV24" s="82" t="s">
        <v>3118</v>
      </c>
      <c r="AW24" s="82" t="s">
        <v>126</v>
      </c>
      <c r="AX24" s="82"/>
      <c r="AY24" s="82"/>
      <c r="AZ24" s="82"/>
      <c r="BA24" s="82"/>
      <c r="BB24" s="82"/>
      <c r="BC24" s="82"/>
      <c r="BD24" s="82"/>
      <c r="BE24" s="82"/>
      <c r="BF24" s="82"/>
      <c r="BG24" s="82"/>
      <c r="BH24" s="82"/>
      <c r="BI24" s="82"/>
      <c r="BJ24" s="82"/>
      <c r="BK24" s="82"/>
      <c r="BL24" s="82"/>
      <c r="BM24" s="82" t="s">
        <v>128</v>
      </c>
      <c r="BN24" s="82" t="s">
        <v>128</v>
      </c>
      <c r="BO24" s="82" t="s">
        <v>128</v>
      </c>
      <c r="BP24" s="82" t="s">
        <v>128</v>
      </c>
      <c r="BQ24" s="82"/>
      <c r="BR24" s="82"/>
      <c r="BS24" s="82"/>
      <c r="BT24" s="82"/>
      <c r="BU24" s="82" t="s">
        <v>3172</v>
      </c>
      <c r="BV24" s="82"/>
      <c r="BW24" s="82"/>
      <c r="BX24" s="82" t="s">
        <v>128</v>
      </c>
      <c r="BY24" s="82" t="s">
        <v>128</v>
      </c>
      <c r="BZ24" s="82"/>
      <c r="CA24" s="82"/>
      <c r="CB24" s="82"/>
      <c r="CC24" s="82" t="s">
        <v>3040</v>
      </c>
      <c r="CD24" s="82" t="s">
        <v>126</v>
      </c>
      <c r="CE24" s="82" t="s">
        <v>126</v>
      </c>
      <c r="CF24" s="82"/>
      <c r="CG24" s="82"/>
      <c r="CH24" s="82"/>
      <c r="CI24" s="82"/>
      <c r="CJ24" s="82"/>
      <c r="CK24" s="82"/>
      <c r="CL24" s="82"/>
      <c r="CM24" s="82"/>
      <c r="CN24" s="82"/>
      <c r="CO24" s="82"/>
      <c r="CP24" s="82"/>
      <c r="CQ24" s="82"/>
      <c r="CR24" s="82"/>
      <c r="CS24" s="82"/>
      <c r="CT24" s="82"/>
      <c r="CU24" s="82"/>
      <c r="CV24" s="82"/>
      <c r="CW24" s="82"/>
      <c r="CX24" s="82"/>
      <c r="CY24" s="82" t="s">
        <v>128</v>
      </c>
      <c r="CZ24" s="82" t="s">
        <v>3219</v>
      </c>
      <c r="DA24" s="82"/>
      <c r="DB24" s="82"/>
      <c r="DC24" s="82"/>
      <c r="DD24" s="82"/>
      <c r="DE24" s="82"/>
      <c r="DF24" s="82"/>
      <c r="DG24" s="82"/>
      <c r="DH24" s="82"/>
      <c r="DI24" s="82"/>
      <c r="DJ24" s="82"/>
      <c r="DK24" s="82"/>
      <c r="DL24" s="82"/>
      <c r="DM24" s="82"/>
      <c r="DN24" s="82"/>
      <c r="DO24" s="82"/>
      <c r="DP24" s="82"/>
      <c r="DQ24" s="82"/>
      <c r="DR24" s="82"/>
      <c r="DS24" s="82" t="s">
        <v>3042</v>
      </c>
      <c r="DT24" s="82"/>
      <c r="DU24" s="82" t="s">
        <v>3260</v>
      </c>
      <c r="DV24" s="82"/>
      <c r="DW24" s="82"/>
      <c r="DX24" s="82" t="s">
        <v>3044</v>
      </c>
      <c r="DY24" s="82"/>
      <c r="DZ24" s="82"/>
      <c r="EA24" s="82"/>
      <c r="EB24" s="82"/>
      <c r="EC24" s="82" t="s">
        <v>3045</v>
      </c>
      <c r="ED24" s="82"/>
      <c r="EE24" s="82"/>
      <c r="EF24" s="82" t="s">
        <v>3046</v>
      </c>
      <c r="EG24" s="82" t="s">
        <v>128</v>
      </c>
      <c r="EH24" s="82"/>
      <c r="EI24" s="82"/>
      <c r="EJ24" s="82" t="s">
        <v>128</v>
      </c>
      <c r="EK24" s="82"/>
      <c r="EL24" s="82" t="s">
        <v>3047</v>
      </c>
      <c r="EM24" s="82" t="s">
        <v>128</v>
      </c>
      <c r="EN24" s="82"/>
      <c r="EO24" s="82"/>
      <c r="EP24" s="82" t="s">
        <v>128</v>
      </c>
      <c r="EQ24" s="82" t="s">
        <v>3047</v>
      </c>
      <c r="ER24" s="82"/>
      <c r="ES24" s="82"/>
      <c r="ET24" s="82" t="s">
        <v>61</v>
      </c>
      <c r="EU24" s="82" t="s">
        <v>3048</v>
      </c>
      <c r="EV24" s="82"/>
      <c r="EW24" s="82" t="s">
        <v>128</v>
      </c>
      <c r="EX24" s="82" t="s">
        <v>3040</v>
      </c>
      <c r="EY24" s="82" t="s">
        <v>3084</v>
      </c>
      <c r="EZ24" s="82" t="s">
        <v>3261</v>
      </c>
      <c r="FA24" s="82" t="s">
        <v>3040</v>
      </c>
      <c r="FB24" s="82" t="s">
        <v>128</v>
      </c>
      <c r="FC24" s="82" t="s">
        <v>128</v>
      </c>
      <c r="FD24" s="82"/>
      <c r="FE24" s="82" t="s">
        <v>1886</v>
      </c>
      <c r="FF24" s="82" t="s">
        <v>128</v>
      </c>
      <c r="FG24" s="82" t="s">
        <v>3040</v>
      </c>
      <c r="FH24" s="82" t="s">
        <v>3050</v>
      </c>
      <c r="FI24" s="82" t="s">
        <v>3051</v>
      </c>
      <c r="FJ24" s="82" t="s">
        <v>3052</v>
      </c>
      <c r="FK24" s="82" t="s">
        <v>128</v>
      </c>
      <c r="FL24" s="82" t="s">
        <v>128</v>
      </c>
      <c r="FM24" s="82"/>
      <c r="FN24" s="82"/>
      <c r="FO24" s="82" t="s">
        <v>3052</v>
      </c>
      <c r="FP24" s="82" t="s">
        <v>3187</v>
      </c>
      <c r="FQ24" s="82"/>
      <c r="FR24" s="82"/>
      <c r="FS24" s="82"/>
      <c r="FT24" s="82" t="s">
        <v>3166</v>
      </c>
      <c r="FU24" s="82" t="s">
        <v>3035</v>
      </c>
      <c r="FV24" s="82"/>
      <c r="FW24" s="82"/>
      <c r="FX24" s="82"/>
      <c r="FY24" s="82" t="s">
        <v>3055</v>
      </c>
      <c r="FZ24" s="82"/>
      <c r="GA24" s="82"/>
      <c r="GB24" s="82"/>
      <c r="GC24" s="82" t="s">
        <v>3084</v>
      </c>
      <c r="GD24" s="82"/>
      <c r="GE24" s="82" t="s">
        <v>3084</v>
      </c>
      <c r="GF24" s="82" t="s">
        <v>129</v>
      </c>
      <c r="GG24" s="82"/>
      <c r="GH24" s="82"/>
      <c r="GI24" s="82"/>
      <c r="GJ24" s="82"/>
      <c r="GK24" s="82" t="s">
        <v>128</v>
      </c>
      <c r="GL24" s="82" t="s">
        <v>3047</v>
      </c>
      <c r="GM24" s="82" t="s">
        <v>3047</v>
      </c>
      <c r="GN24" s="82" t="s">
        <v>128</v>
      </c>
      <c r="GO24" s="82"/>
      <c r="GP24" s="82" t="s">
        <v>3056</v>
      </c>
      <c r="GQ24" s="82"/>
      <c r="GR24" s="82" t="s">
        <v>3057</v>
      </c>
      <c r="GS24" s="82"/>
      <c r="GT24" s="82"/>
      <c r="GU24" s="82"/>
      <c r="GV24" s="82" t="s">
        <v>3058</v>
      </c>
      <c r="GW24" s="82"/>
      <c r="GX24" s="82"/>
      <c r="GY24" s="82" t="s">
        <v>129</v>
      </c>
      <c r="GZ24" s="82"/>
      <c r="HA24" s="82"/>
      <c r="HB24" s="82"/>
      <c r="HC24" s="82"/>
      <c r="HD24" s="82"/>
      <c r="HE24" s="82"/>
      <c r="HF24" s="82" t="s">
        <v>128</v>
      </c>
      <c r="HG24" s="82"/>
      <c r="HH24" s="82"/>
    </row>
    <row r="25" ht="14.25" customHeight="1">
      <c r="A25" s="82" t="s">
        <v>3019</v>
      </c>
      <c r="B25" s="82" t="s">
        <v>3262</v>
      </c>
      <c r="C25" s="82" t="s">
        <v>3021</v>
      </c>
      <c r="D25" s="82" t="s">
        <v>128</v>
      </c>
      <c r="E25" s="82" t="s">
        <v>3263</v>
      </c>
      <c r="F25" s="82" t="s">
        <v>3023</v>
      </c>
      <c r="G25" s="82" t="s">
        <v>3024</v>
      </c>
      <c r="H25" s="82" t="s">
        <v>3264</v>
      </c>
      <c r="I25" s="82" t="s">
        <v>3021</v>
      </c>
      <c r="J25" s="82" t="s">
        <v>3265</v>
      </c>
      <c r="K25" s="82" t="s">
        <v>3027</v>
      </c>
      <c r="L25" s="82" t="s">
        <v>3265</v>
      </c>
      <c r="M25" s="82"/>
      <c r="N25" s="82"/>
      <c r="O25" s="82"/>
      <c r="P25" s="82" t="s">
        <v>3166</v>
      </c>
      <c r="Q25" s="82" t="s">
        <v>3166</v>
      </c>
      <c r="R25" s="82" t="s">
        <v>3029</v>
      </c>
      <c r="S25" s="82" t="s">
        <v>3029</v>
      </c>
      <c r="T25" s="82"/>
      <c r="U25" s="82" t="s">
        <v>3167</v>
      </c>
      <c r="V25" s="82" t="s">
        <v>3031</v>
      </c>
      <c r="W25" s="82"/>
      <c r="X25" s="82"/>
      <c r="Y25" s="82"/>
      <c r="Z25" s="82"/>
      <c r="AA25" s="82"/>
      <c r="AB25" s="82"/>
      <c r="AC25" s="82"/>
      <c r="AD25" s="82" t="s">
        <v>3032</v>
      </c>
      <c r="AE25" s="82" t="s">
        <v>3266</v>
      </c>
      <c r="AF25" s="82"/>
      <c r="AG25" s="82"/>
      <c r="AH25" s="82"/>
      <c r="AI25" s="82" t="s">
        <v>3034</v>
      </c>
      <c r="AJ25" s="82" t="s">
        <v>3035</v>
      </c>
      <c r="AK25" s="82"/>
      <c r="AL25" s="82" t="s">
        <v>3036</v>
      </c>
      <c r="AM25" s="82"/>
      <c r="AN25" s="82" t="s">
        <v>128</v>
      </c>
      <c r="AO25" s="82"/>
      <c r="AP25" s="82"/>
      <c r="AQ25" s="82"/>
      <c r="AR25" s="82"/>
      <c r="AS25" s="82"/>
      <c r="AT25" s="82" t="s">
        <v>3081</v>
      </c>
      <c r="AU25" s="82"/>
      <c r="AV25" s="82" t="s">
        <v>3267</v>
      </c>
      <c r="AW25" s="82" t="s">
        <v>126</v>
      </c>
      <c r="AX25" s="82"/>
      <c r="AY25" s="82"/>
      <c r="AZ25" s="82"/>
      <c r="BA25" s="82"/>
      <c r="BB25" s="82"/>
      <c r="BC25" s="82"/>
      <c r="BD25" s="82"/>
      <c r="BE25" s="82"/>
      <c r="BF25" s="82"/>
      <c r="BG25" s="82"/>
      <c r="BH25" s="82"/>
      <c r="BI25" s="82"/>
      <c r="BJ25" s="82"/>
      <c r="BK25" s="82"/>
      <c r="BL25" s="82"/>
      <c r="BM25" s="82" t="s">
        <v>128</v>
      </c>
      <c r="BN25" s="82" t="s">
        <v>128</v>
      </c>
      <c r="BO25" s="82" t="s">
        <v>128</v>
      </c>
      <c r="BP25" s="82" t="s">
        <v>128</v>
      </c>
      <c r="BQ25" s="82"/>
      <c r="BR25" s="82"/>
      <c r="BS25" s="82"/>
      <c r="BT25" s="82"/>
      <c r="BU25" s="82" t="s">
        <v>3172</v>
      </c>
      <c r="BV25" s="82"/>
      <c r="BW25" s="82"/>
      <c r="BX25" s="82" t="s">
        <v>128</v>
      </c>
      <c r="BY25" s="82" t="s">
        <v>128</v>
      </c>
      <c r="BZ25" s="82"/>
      <c r="CA25" s="82"/>
      <c r="CB25" s="82"/>
      <c r="CC25" s="82" t="s">
        <v>3040</v>
      </c>
      <c r="CD25" s="82" t="s">
        <v>126</v>
      </c>
      <c r="CE25" s="82" t="s">
        <v>126</v>
      </c>
      <c r="CF25" s="82"/>
      <c r="CG25" s="82"/>
      <c r="CH25" s="82"/>
      <c r="CI25" s="82"/>
      <c r="CJ25" s="82"/>
      <c r="CK25" s="82"/>
      <c r="CL25" s="82"/>
      <c r="CM25" s="82"/>
      <c r="CN25" s="82"/>
      <c r="CO25" s="82"/>
      <c r="CP25" s="82"/>
      <c r="CQ25" s="82"/>
      <c r="CR25" s="82"/>
      <c r="CS25" s="82"/>
      <c r="CT25" s="82"/>
      <c r="CU25" s="82"/>
      <c r="CV25" s="82"/>
      <c r="CW25" s="82"/>
      <c r="CX25" s="82"/>
      <c r="CY25" s="82" t="s">
        <v>128</v>
      </c>
      <c r="CZ25" s="82" t="s">
        <v>3219</v>
      </c>
      <c r="DA25" s="82"/>
      <c r="DB25" s="82"/>
      <c r="DC25" s="82"/>
      <c r="DD25" s="82"/>
      <c r="DE25" s="82"/>
      <c r="DF25" s="82"/>
      <c r="DG25" s="82"/>
      <c r="DH25" s="82"/>
      <c r="DI25" s="82"/>
      <c r="DJ25" s="82"/>
      <c r="DK25" s="82"/>
      <c r="DL25" s="82"/>
      <c r="DM25" s="82"/>
      <c r="DN25" s="82"/>
      <c r="DO25" s="82"/>
      <c r="DP25" s="82"/>
      <c r="DQ25" s="82"/>
      <c r="DR25" s="82"/>
      <c r="DS25" s="82" t="s">
        <v>3042</v>
      </c>
      <c r="DT25" s="82"/>
      <c r="DU25" s="82" t="s">
        <v>3268</v>
      </c>
      <c r="DV25" s="82"/>
      <c r="DW25" s="82"/>
      <c r="DX25" s="82" t="s">
        <v>3044</v>
      </c>
      <c r="DY25" s="82"/>
      <c r="DZ25" s="82"/>
      <c r="EA25" s="82"/>
      <c r="EB25" s="82"/>
      <c r="EC25" s="82" t="s">
        <v>3045</v>
      </c>
      <c r="ED25" s="82"/>
      <c r="EE25" s="82"/>
      <c r="EF25" s="82" t="s">
        <v>3046</v>
      </c>
      <c r="EG25" s="82" t="s">
        <v>128</v>
      </c>
      <c r="EH25" s="82"/>
      <c r="EI25" s="82"/>
      <c r="EJ25" s="82" t="s">
        <v>128</v>
      </c>
      <c r="EK25" s="82"/>
      <c r="EL25" s="82" t="s">
        <v>3047</v>
      </c>
      <c r="EM25" s="82" t="s">
        <v>128</v>
      </c>
      <c r="EN25" s="82"/>
      <c r="EO25" s="82"/>
      <c r="EP25" s="82" t="s">
        <v>128</v>
      </c>
      <c r="EQ25" s="82" t="s">
        <v>3047</v>
      </c>
      <c r="ER25" s="82"/>
      <c r="ES25" s="82"/>
      <c r="ET25" s="82" t="s">
        <v>61</v>
      </c>
      <c r="EU25" s="82" t="s">
        <v>3048</v>
      </c>
      <c r="EV25" s="82"/>
      <c r="EW25" s="82" t="s">
        <v>129</v>
      </c>
      <c r="EX25" s="82" t="s">
        <v>3269</v>
      </c>
      <c r="EY25" s="82" t="s">
        <v>3084</v>
      </c>
      <c r="EZ25" s="82" t="s">
        <v>3270</v>
      </c>
      <c r="FA25" s="82" t="s">
        <v>3040</v>
      </c>
      <c r="FB25" s="82" t="s">
        <v>128</v>
      </c>
      <c r="FC25" s="82" t="s">
        <v>128</v>
      </c>
      <c r="FD25" s="82"/>
      <c r="FE25" s="82" t="s">
        <v>1886</v>
      </c>
      <c r="FF25" s="82" t="s">
        <v>128</v>
      </c>
      <c r="FG25" s="82" t="s">
        <v>3040</v>
      </c>
      <c r="FH25" s="82" t="s">
        <v>3050</v>
      </c>
      <c r="FI25" s="82" t="s">
        <v>3051</v>
      </c>
      <c r="FJ25" s="82" t="s">
        <v>3052</v>
      </c>
      <c r="FK25" s="82" t="s">
        <v>128</v>
      </c>
      <c r="FL25" s="82" t="s">
        <v>128</v>
      </c>
      <c r="FM25" s="82"/>
      <c r="FN25" s="82"/>
      <c r="FO25" s="82" t="s">
        <v>3052</v>
      </c>
      <c r="FP25" s="82" t="s">
        <v>3054</v>
      </c>
      <c r="FQ25" s="82"/>
      <c r="FR25" s="82"/>
      <c r="FS25" s="82"/>
      <c r="FT25" s="82" t="s">
        <v>3166</v>
      </c>
      <c r="FU25" s="82" t="s">
        <v>3035</v>
      </c>
      <c r="FV25" s="82"/>
      <c r="FW25" s="82"/>
      <c r="FX25" s="82"/>
      <c r="FY25" s="82" t="s">
        <v>3055</v>
      </c>
      <c r="FZ25" s="82"/>
      <c r="GA25" s="82"/>
      <c r="GB25" s="82"/>
      <c r="GC25" s="82" t="s">
        <v>3084</v>
      </c>
      <c r="GD25" s="82"/>
      <c r="GE25" s="82" t="s">
        <v>3084</v>
      </c>
      <c r="GF25" s="82" t="s">
        <v>129</v>
      </c>
      <c r="GG25" s="82"/>
      <c r="GH25" s="82"/>
      <c r="GI25" s="82"/>
      <c r="GJ25" s="82"/>
      <c r="GK25" s="82" t="s">
        <v>128</v>
      </c>
      <c r="GL25" s="82" t="s">
        <v>3047</v>
      </c>
      <c r="GM25" s="82" t="s">
        <v>3047</v>
      </c>
      <c r="GN25" s="82" t="s">
        <v>128</v>
      </c>
      <c r="GO25" s="82"/>
      <c r="GP25" s="82" t="s">
        <v>3056</v>
      </c>
      <c r="GQ25" s="82"/>
      <c r="GR25" s="82" t="s">
        <v>3057</v>
      </c>
      <c r="GS25" s="82"/>
      <c r="GT25" s="82"/>
      <c r="GU25" s="82"/>
      <c r="GV25" s="82" t="s">
        <v>3058</v>
      </c>
      <c r="GW25" s="82"/>
      <c r="GX25" s="82"/>
      <c r="GY25" s="82" t="s">
        <v>129</v>
      </c>
      <c r="GZ25" s="82"/>
      <c r="HA25" s="82"/>
      <c r="HB25" s="82"/>
      <c r="HC25" s="82"/>
      <c r="HD25" s="82"/>
      <c r="HE25" s="82"/>
      <c r="HF25" s="82" t="s">
        <v>128</v>
      </c>
      <c r="HG25" s="82"/>
      <c r="HH25" s="82"/>
    </row>
    <row r="26" ht="14.25" customHeight="1">
      <c r="A26" s="82" t="s">
        <v>3019</v>
      </c>
      <c r="B26" s="82" t="s">
        <v>3271</v>
      </c>
      <c r="C26" s="82" t="s">
        <v>3021</v>
      </c>
      <c r="D26" s="82" t="s">
        <v>128</v>
      </c>
      <c r="E26" s="82" t="s">
        <v>3272</v>
      </c>
      <c r="F26" s="82" t="s">
        <v>3023</v>
      </c>
      <c r="G26" s="82" t="s">
        <v>3024</v>
      </c>
      <c r="H26" s="82" t="s">
        <v>3273</v>
      </c>
      <c r="I26" s="82" t="s">
        <v>3021</v>
      </c>
      <c r="J26" s="82" t="s">
        <v>3274</v>
      </c>
      <c r="K26" s="82" t="s">
        <v>3063</v>
      </c>
      <c r="L26" s="82" t="s">
        <v>3274</v>
      </c>
      <c r="M26" s="82"/>
      <c r="N26" s="82"/>
      <c r="O26" s="82"/>
      <c r="P26" s="82" t="s">
        <v>3166</v>
      </c>
      <c r="Q26" s="82" t="s">
        <v>3166</v>
      </c>
      <c r="R26" s="82"/>
      <c r="S26" s="82"/>
      <c r="T26" s="82"/>
      <c r="U26" s="82" t="s">
        <v>3167</v>
      </c>
      <c r="V26" s="82" t="s">
        <v>3031</v>
      </c>
      <c r="W26" s="82"/>
      <c r="X26" s="82"/>
      <c r="Y26" s="82"/>
      <c r="Z26" s="82"/>
      <c r="AA26" s="82"/>
      <c r="AB26" s="82"/>
      <c r="AC26" s="82"/>
      <c r="AD26" s="82" t="s">
        <v>3032</v>
      </c>
      <c r="AE26" s="82" t="s">
        <v>3275</v>
      </c>
      <c r="AF26" s="82"/>
      <c r="AG26" s="82"/>
      <c r="AH26" s="82"/>
      <c r="AI26" s="82"/>
      <c r="AJ26" s="82" t="s">
        <v>3035</v>
      </c>
      <c r="AK26" s="82"/>
      <c r="AL26" s="82" t="s">
        <v>3036</v>
      </c>
      <c r="AM26" s="82"/>
      <c r="AN26" s="82" t="s">
        <v>128</v>
      </c>
      <c r="AO26" s="82"/>
      <c r="AP26" s="82"/>
      <c r="AQ26" s="82"/>
      <c r="AR26" s="82"/>
      <c r="AS26" s="82"/>
      <c r="AT26" s="82" t="s">
        <v>3092</v>
      </c>
      <c r="AU26" s="82"/>
      <c r="AV26" s="82" t="s">
        <v>3276</v>
      </c>
      <c r="AW26" s="82"/>
      <c r="AX26" s="82"/>
      <c r="AY26" s="82"/>
      <c r="AZ26" s="82"/>
      <c r="BA26" s="82"/>
      <c r="BB26" s="82"/>
      <c r="BC26" s="82"/>
      <c r="BD26" s="82"/>
      <c r="BE26" s="82"/>
      <c r="BF26" s="82"/>
      <c r="BG26" s="82"/>
      <c r="BH26" s="82"/>
      <c r="BI26" s="82"/>
      <c r="BJ26" s="82"/>
      <c r="BK26" s="82"/>
      <c r="BL26" s="82"/>
      <c r="BM26" s="82" t="s">
        <v>128</v>
      </c>
      <c r="BN26" s="82" t="s">
        <v>128</v>
      </c>
      <c r="BO26" s="82" t="s">
        <v>128</v>
      </c>
      <c r="BP26" s="82" t="s">
        <v>128</v>
      </c>
      <c r="BQ26" s="82"/>
      <c r="BR26" s="82"/>
      <c r="BS26" s="82"/>
      <c r="BT26" s="82"/>
      <c r="BU26" s="82" t="s">
        <v>3172</v>
      </c>
      <c r="BV26" s="82"/>
      <c r="BW26" s="82"/>
      <c r="BX26" s="82" t="s">
        <v>128</v>
      </c>
      <c r="BY26" s="82" t="s">
        <v>128</v>
      </c>
      <c r="BZ26" s="82"/>
      <c r="CA26" s="82"/>
      <c r="CB26" s="82"/>
      <c r="CC26" s="82" t="s">
        <v>3040</v>
      </c>
      <c r="CD26" s="82" t="s">
        <v>126</v>
      </c>
      <c r="CE26" s="82" t="s">
        <v>126</v>
      </c>
      <c r="CF26" s="82"/>
      <c r="CG26" s="82"/>
      <c r="CH26" s="82"/>
      <c r="CI26" s="82"/>
      <c r="CJ26" s="82"/>
      <c r="CK26" s="82"/>
      <c r="CL26" s="82"/>
      <c r="CM26" s="82"/>
      <c r="CN26" s="82"/>
      <c r="CO26" s="82"/>
      <c r="CP26" s="82"/>
      <c r="CQ26" s="82"/>
      <c r="CR26" s="82"/>
      <c r="CS26" s="82"/>
      <c r="CT26" s="82"/>
      <c r="CU26" s="82"/>
      <c r="CV26" s="82"/>
      <c r="CW26" s="82"/>
      <c r="CX26" s="82"/>
      <c r="CY26" s="82" t="s">
        <v>128</v>
      </c>
      <c r="CZ26" s="82"/>
      <c r="DA26" s="82"/>
      <c r="DB26" s="82"/>
      <c r="DC26" s="82"/>
      <c r="DD26" s="82"/>
      <c r="DE26" s="82"/>
      <c r="DF26" s="82"/>
      <c r="DG26" s="82"/>
      <c r="DH26" s="82"/>
      <c r="DI26" s="82"/>
      <c r="DJ26" s="82"/>
      <c r="DK26" s="82"/>
      <c r="DL26" s="82"/>
      <c r="DM26" s="82"/>
      <c r="DN26" s="82"/>
      <c r="DO26" s="82"/>
      <c r="DP26" s="82"/>
      <c r="DQ26" s="82"/>
      <c r="DR26" s="82"/>
      <c r="DS26" s="82" t="s">
        <v>3042</v>
      </c>
      <c r="DT26" s="82"/>
      <c r="DU26" s="82" t="s">
        <v>3277</v>
      </c>
      <c r="DV26" s="82"/>
      <c r="DW26" s="82"/>
      <c r="DX26" s="82" t="s">
        <v>3044</v>
      </c>
      <c r="DY26" s="82"/>
      <c r="DZ26" s="82"/>
      <c r="EA26" s="82"/>
      <c r="EB26" s="82"/>
      <c r="EC26" s="82" t="s">
        <v>3045</v>
      </c>
      <c r="ED26" s="82"/>
      <c r="EE26" s="82"/>
      <c r="EF26" s="82" t="s">
        <v>3068</v>
      </c>
      <c r="EG26" s="82" t="s">
        <v>128</v>
      </c>
      <c r="EH26" s="82" t="s">
        <v>3069</v>
      </c>
      <c r="EI26" s="82"/>
      <c r="EJ26" s="82" t="s">
        <v>128</v>
      </c>
      <c r="EK26" s="82"/>
      <c r="EL26" s="82" t="s">
        <v>3047</v>
      </c>
      <c r="EM26" s="82" t="s">
        <v>128</v>
      </c>
      <c r="EN26" s="82"/>
      <c r="EO26" s="82"/>
      <c r="EP26" s="82" t="s">
        <v>128</v>
      </c>
      <c r="EQ26" s="82" t="s">
        <v>3047</v>
      </c>
      <c r="ER26" s="82"/>
      <c r="ES26" s="82"/>
      <c r="ET26" s="82" t="s">
        <v>61</v>
      </c>
      <c r="EU26" s="82" t="s">
        <v>3048</v>
      </c>
      <c r="EV26" s="82"/>
      <c r="EW26" s="82" t="s">
        <v>129</v>
      </c>
      <c r="EX26" s="82" t="s">
        <v>3278</v>
      </c>
      <c r="EY26" s="82" t="s">
        <v>3142</v>
      </c>
      <c r="EZ26" s="82" t="s">
        <v>3279</v>
      </c>
      <c r="FA26" s="82" t="s">
        <v>3040</v>
      </c>
      <c r="FB26" s="82" t="s">
        <v>128</v>
      </c>
      <c r="FC26" s="82" t="s">
        <v>128</v>
      </c>
      <c r="FD26" s="82"/>
      <c r="FE26" s="82" t="s">
        <v>1886</v>
      </c>
      <c r="FF26" s="82" t="s">
        <v>128</v>
      </c>
      <c r="FG26" s="82" t="s">
        <v>171</v>
      </c>
      <c r="FH26" s="82" t="s">
        <v>3050</v>
      </c>
      <c r="FI26" s="82" t="s">
        <v>3051</v>
      </c>
      <c r="FJ26" s="82" t="s">
        <v>3052</v>
      </c>
      <c r="FK26" s="82" t="s">
        <v>128</v>
      </c>
      <c r="FL26" s="82" t="s">
        <v>128</v>
      </c>
      <c r="FM26" s="82"/>
      <c r="FN26" s="82" t="s">
        <v>3053</v>
      </c>
      <c r="FO26" s="82" t="s">
        <v>3052</v>
      </c>
      <c r="FP26" s="82" t="s">
        <v>3054</v>
      </c>
      <c r="FQ26" s="82" t="s">
        <v>3071</v>
      </c>
      <c r="FR26" s="82"/>
      <c r="FS26" s="82"/>
      <c r="FT26" s="82" t="s">
        <v>3166</v>
      </c>
      <c r="FU26" s="82" t="s">
        <v>3035</v>
      </c>
      <c r="FV26" s="82"/>
      <c r="FW26" s="82"/>
      <c r="FX26" s="82" t="s">
        <v>3040</v>
      </c>
      <c r="FY26" s="82" t="s">
        <v>3055</v>
      </c>
      <c r="FZ26" s="82"/>
      <c r="GA26" s="82"/>
      <c r="GB26" s="82"/>
      <c r="GC26" s="82" t="s">
        <v>3145</v>
      </c>
      <c r="GD26" s="82" t="s">
        <v>3072</v>
      </c>
      <c r="GE26" s="82" t="s">
        <v>3145</v>
      </c>
      <c r="GF26" s="82" t="s">
        <v>129</v>
      </c>
      <c r="GG26" s="82"/>
      <c r="GH26" s="82" t="s">
        <v>3177</v>
      </c>
      <c r="GI26" s="82" t="s">
        <v>3280</v>
      </c>
      <c r="GJ26" s="82"/>
      <c r="GK26" s="82" t="s">
        <v>128</v>
      </c>
      <c r="GL26" s="82" t="s">
        <v>3047</v>
      </c>
      <c r="GM26" s="82" t="s">
        <v>3047</v>
      </c>
      <c r="GN26" s="82" t="s">
        <v>128</v>
      </c>
      <c r="GO26" s="82"/>
      <c r="GP26" s="82" t="s">
        <v>3056</v>
      </c>
      <c r="GQ26" s="82"/>
      <c r="GR26" s="82" t="s">
        <v>3057</v>
      </c>
      <c r="GS26" s="82"/>
      <c r="GT26" s="82"/>
      <c r="GU26" s="82"/>
      <c r="GV26" s="82" t="s">
        <v>3058</v>
      </c>
      <c r="GW26" s="82"/>
      <c r="GX26" s="82"/>
      <c r="GY26" s="82" t="s">
        <v>129</v>
      </c>
      <c r="GZ26" s="82"/>
      <c r="HA26" s="82"/>
      <c r="HB26" s="82"/>
      <c r="HC26" s="82"/>
      <c r="HD26" s="82"/>
      <c r="HE26" s="82"/>
      <c r="HF26" s="82" t="s">
        <v>128</v>
      </c>
      <c r="HG26" s="82"/>
      <c r="HH26" s="82"/>
    </row>
    <row r="27" ht="14.25" customHeight="1">
      <c r="A27" s="82" t="s">
        <v>3019</v>
      </c>
      <c r="B27" s="82" t="s">
        <v>3281</v>
      </c>
      <c r="C27" s="82" t="s">
        <v>3021</v>
      </c>
      <c r="D27" s="82" t="s">
        <v>128</v>
      </c>
      <c r="E27" s="82" t="s">
        <v>3282</v>
      </c>
      <c r="F27" s="82" t="s">
        <v>3023</v>
      </c>
      <c r="G27" s="82" t="s">
        <v>3024</v>
      </c>
      <c r="H27" s="82" t="s">
        <v>3283</v>
      </c>
      <c r="I27" s="82" t="s">
        <v>3021</v>
      </c>
      <c r="J27" s="82" t="s">
        <v>3284</v>
      </c>
      <c r="K27" s="82" t="s">
        <v>3063</v>
      </c>
      <c r="L27" s="82" t="s">
        <v>3284</v>
      </c>
      <c r="M27" s="82"/>
      <c r="N27" s="82"/>
      <c r="O27" s="82"/>
      <c r="P27" s="82" t="s">
        <v>3166</v>
      </c>
      <c r="Q27" s="82" t="s">
        <v>3166</v>
      </c>
      <c r="R27" s="82"/>
      <c r="S27" s="82"/>
      <c r="T27" s="82"/>
      <c r="U27" s="82" t="s">
        <v>3167</v>
      </c>
      <c r="V27" s="82" t="s">
        <v>3031</v>
      </c>
      <c r="W27" s="82"/>
      <c r="X27" s="82"/>
      <c r="Y27" s="82"/>
      <c r="Z27" s="82"/>
      <c r="AA27" s="82"/>
      <c r="AB27" s="82"/>
      <c r="AC27" s="82"/>
      <c r="AD27" s="82" t="s">
        <v>3032</v>
      </c>
      <c r="AE27" s="82" t="s">
        <v>3285</v>
      </c>
      <c r="AF27" s="82"/>
      <c r="AG27" s="82"/>
      <c r="AH27" s="82"/>
      <c r="AI27" s="82"/>
      <c r="AJ27" s="82" t="s">
        <v>3035</v>
      </c>
      <c r="AK27" s="82"/>
      <c r="AL27" s="82" t="s">
        <v>3036</v>
      </c>
      <c r="AM27" s="82"/>
      <c r="AN27" s="82" t="s">
        <v>128</v>
      </c>
      <c r="AO27" s="82"/>
      <c r="AP27" s="82"/>
      <c r="AQ27" s="82"/>
      <c r="AR27" s="82"/>
      <c r="AS27" s="82"/>
      <c r="AT27" s="82" t="s">
        <v>3081</v>
      </c>
      <c r="AU27" s="82"/>
      <c r="AV27" s="82" t="s">
        <v>3286</v>
      </c>
      <c r="AW27" s="82"/>
      <c r="AX27" s="82"/>
      <c r="AY27" s="82"/>
      <c r="AZ27" s="82"/>
      <c r="BA27" s="82"/>
      <c r="BB27" s="82"/>
      <c r="BC27" s="82"/>
      <c r="BD27" s="82"/>
      <c r="BE27" s="82"/>
      <c r="BF27" s="82"/>
      <c r="BG27" s="82"/>
      <c r="BH27" s="82"/>
      <c r="BI27" s="82"/>
      <c r="BJ27" s="82"/>
      <c r="BK27" s="82"/>
      <c r="BL27" s="82"/>
      <c r="BM27" s="82" t="s">
        <v>128</v>
      </c>
      <c r="BN27" s="82" t="s">
        <v>128</v>
      </c>
      <c r="BO27" s="82" t="s">
        <v>129</v>
      </c>
      <c r="BP27" s="82" t="s">
        <v>128</v>
      </c>
      <c r="BQ27" s="82"/>
      <c r="BR27" s="82"/>
      <c r="BS27" s="82"/>
      <c r="BT27" s="82"/>
      <c r="BU27" s="82" t="s">
        <v>3172</v>
      </c>
      <c r="BV27" s="82"/>
      <c r="BW27" s="82"/>
      <c r="BX27" s="82" t="s">
        <v>128</v>
      </c>
      <c r="BY27" s="82" t="s">
        <v>128</v>
      </c>
      <c r="BZ27" s="82"/>
      <c r="CA27" s="82"/>
      <c r="CB27" s="82"/>
      <c r="CC27" s="82" t="s">
        <v>3040</v>
      </c>
      <c r="CD27" s="82" t="s">
        <v>126</v>
      </c>
      <c r="CE27" s="82" t="s">
        <v>126</v>
      </c>
      <c r="CF27" s="82"/>
      <c r="CG27" s="82"/>
      <c r="CH27" s="82"/>
      <c r="CI27" s="82"/>
      <c r="CJ27" s="82"/>
      <c r="CK27" s="82"/>
      <c r="CL27" s="82"/>
      <c r="CM27" s="82"/>
      <c r="CN27" s="82"/>
      <c r="CO27" s="82"/>
      <c r="CP27" s="82"/>
      <c r="CQ27" s="82"/>
      <c r="CR27" s="82"/>
      <c r="CS27" s="82"/>
      <c r="CT27" s="82"/>
      <c r="CU27" s="82"/>
      <c r="CV27" s="82"/>
      <c r="CW27" s="82"/>
      <c r="CX27" s="82"/>
      <c r="CY27" s="82" t="s">
        <v>128</v>
      </c>
      <c r="CZ27" s="82"/>
      <c r="DA27" s="82"/>
      <c r="DB27" s="82"/>
      <c r="DC27" s="82"/>
      <c r="DD27" s="82"/>
      <c r="DE27" s="82"/>
      <c r="DF27" s="82"/>
      <c r="DG27" s="82"/>
      <c r="DH27" s="82"/>
      <c r="DI27" s="82"/>
      <c r="DJ27" s="82"/>
      <c r="DK27" s="82"/>
      <c r="DL27" s="82"/>
      <c r="DM27" s="82"/>
      <c r="DN27" s="82"/>
      <c r="DO27" s="82"/>
      <c r="DP27" s="82"/>
      <c r="DQ27" s="82"/>
      <c r="DR27" s="82"/>
      <c r="DS27" s="82" t="s">
        <v>3042</v>
      </c>
      <c r="DT27" s="82"/>
      <c r="DU27" s="82" t="s">
        <v>3287</v>
      </c>
      <c r="DV27" s="82"/>
      <c r="DW27" s="82"/>
      <c r="DX27" s="82" t="s">
        <v>3044</v>
      </c>
      <c r="DY27" s="82"/>
      <c r="DZ27" s="82"/>
      <c r="EA27" s="82"/>
      <c r="EB27" s="82"/>
      <c r="EC27" s="82" t="s">
        <v>3045</v>
      </c>
      <c r="ED27" s="82"/>
      <c r="EE27" s="82"/>
      <c r="EF27" s="82" t="s">
        <v>3068</v>
      </c>
      <c r="EG27" s="82" t="s">
        <v>128</v>
      </c>
      <c r="EH27" s="82" t="s">
        <v>3069</v>
      </c>
      <c r="EI27" s="82"/>
      <c r="EJ27" s="82" t="s">
        <v>128</v>
      </c>
      <c r="EK27" s="82"/>
      <c r="EL27" s="82" t="s">
        <v>3047</v>
      </c>
      <c r="EM27" s="82" t="s">
        <v>128</v>
      </c>
      <c r="EN27" s="82"/>
      <c r="EO27" s="82"/>
      <c r="EP27" s="82" t="s">
        <v>128</v>
      </c>
      <c r="EQ27" s="82" t="s">
        <v>3047</v>
      </c>
      <c r="ER27" s="82"/>
      <c r="ES27" s="82"/>
      <c r="ET27" s="82" t="s">
        <v>61</v>
      </c>
      <c r="EU27" s="82" t="s">
        <v>3048</v>
      </c>
      <c r="EV27" s="82"/>
      <c r="EW27" s="82" t="s">
        <v>128</v>
      </c>
      <c r="EX27" s="82" t="s">
        <v>1894</v>
      </c>
      <c r="EY27" s="82" t="s">
        <v>3084</v>
      </c>
      <c r="EZ27" s="82" t="s">
        <v>3288</v>
      </c>
      <c r="FA27" s="82" t="s">
        <v>3040</v>
      </c>
      <c r="FB27" s="82" t="s">
        <v>128</v>
      </c>
      <c r="FC27" s="82" t="s">
        <v>128</v>
      </c>
      <c r="FD27" s="82"/>
      <c r="FE27" s="82" t="s">
        <v>1886</v>
      </c>
      <c r="FF27" s="82" t="s">
        <v>128</v>
      </c>
      <c r="FG27" s="82" t="s">
        <v>171</v>
      </c>
      <c r="FH27" s="82" t="s">
        <v>3050</v>
      </c>
      <c r="FI27" s="82" t="s">
        <v>3051</v>
      </c>
      <c r="FJ27" s="82" t="s">
        <v>3052</v>
      </c>
      <c r="FK27" s="82" t="s">
        <v>128</v>
      </c>
      <c r="FL27" s="82" t="s">
        <v>128</v>
      </c>
      <c r="FM27" s="82"/>
      <c r="FN27" s="82"/>
      <c r="FO27" s="82" t="s">
        <v>3052</v>
      </c>
      <c r="FP27" s="82" t="s">
        <v>3187</v>
      </c>
      <c r="FQ27" s="82" t="s">
        <v>3071</v>
      </c>
      <c r="FR27" s="82"/>
      <c r="FS27" s="82"/>
      <c r="FT27" s="82" t="s">
        <v>3166</v>
      </c>
      <c r="FU27" s="82" t="s">
        <v>3035</v>
      </c>
      <c r="FV27" s="82"/>
      <c r="FW27" s="82"/>
      <c r="FX27" s="82" t="s">
        <v>3040</v>
      </c>
      <c r="FY27" s="82" t="s">
        <v>3055</v>
      </c>
      <c r="FZ27" s="82"/>
      <c r="GA27" s="82"/>
      <c r="GB27" s="82"/>
      <c r="GC27" s="82" t="s">
        <v>3084</v>
      </c>
      <c r="GD27" s="82" t="s">
        <v>3072</v>
      </c>
      <c r="GE27" s="82" t="s">
        <v>3084</v>
      </c>
      <c r="GF27" s="82" t="s">
        <v>129</v>
      </c>
      <c r="GG27" s="82"/>
      <c r="GH27" s="82" t="s">
        <v>3177</v>
      </c>
      <c r="GI27" s="82" t="s">
        <v>3289</v>
      </c>
      <c r="GJ27" s="82"/>
      <c r="GK27" s="82" t="s">
        <v>128</v>
      </c>
      <c r="GL27" s="82" t="s">
        <v>3047</v>
      </c>
      <c r="GM27" s="82" t="s">
        <v>3047</v>
      </c>
      <c r="GN27" s="82" t="s">
        <v>128</v>
      </c>
      <c r="GO27" s="82"/>
      <c r="GP27" s="82" t="s">
        <v>3056</v>
      </c>
      <c r="GQ27" s="82"/>
      <c r="GR27" s="82" t="s">
        <v>3057</v>
      </c>
      <c r="GS27" s="82"/>
      <c r="GT27" s="82"/>
      <c r="GU27" s="82"/>
      <c r="GV27" s="82" t="s">
        <v>3058</v>
      </c>
      <c r="GW27" s="82"/>
      <c r="GX27" s="82"/>
      <c r="GY27" s="82" t="s">
        <v>129</v>
      </c>
      <c r="GZ27" s="82"/>
      <c r="HA27" s="82"/>
      <c r="HB27" s="82"/>
      <c r="HC27" s="82" t="s">
        <v>3161</v>
      </c>
      <c r="HD27" s="82"/>
      <c r="HE27" s="82"/>
      <c r="HF27" s="82" t="s">
        <v>128</v>
      </c>
      <c r="HG27" s="82"/>
      <c r="HH27" s="82"/>
    </row>
    <row r="28" ht="14.25" customHeight="1">
      <c r="A28" s="82" t="s">
        <v>3019</v>
      </c>
      <c r="B28" s="82" t="s">
        <v>3290</v>
      </c>
      <c r="C28" s="82" t="s">
        <v>3147</v>
      </c>
      <c r="D28" s="82" t="s">
        <v>128</v>
      </c>
      <c r="E28" s="82" t="s">
        <v>3291</v>
      </c>
      <c r="F28" s="82" t="s">
        <v>3149</v>
      </c>
      <c r="G28" s="82" t="s">
        <v>3024</v>
      </c>
      <c r="H28" s="82" t="s">
        <v>3292</v>
      </c>
      <c r="I28" s="82" t="s">
        <v>3147</v>
      </c>
      <c r="J28" s="82" t="s">
        <v>3293</v>
      </c>
      <c r="K28" s="82" t="s">
        <v>3063</v>
      </c>
      <c r="L28" s="82" t="s">
        <v>3293</v>
      </c>
      <c r="M28" s="82"/>
      <c r="N28" s="82"/>
      <c r="O28" s="82"/>
      <c r="P28" s="82" t="s">
        <v>3166</v>
      </c>
      <c r="Q28" s="82" t="s">
        <v>3166</v>
      </c>
      <c r="R28" s="82"/>
      <c r="S28" s="82"/>
      <c r="T28" s="82"/>
      <c r="U28" s="82" t="s">
        <v>3167</v>
      </c>
      <c r="V28" s="82"/>
      <c r="W28" s="82"/>
      <c r="X28" s="82"/>
      <c r="Y28" s="82"/>
      <c r="Z28" s="82"/>
      <c r="AA28" s="82"/>
      <c r="AB28" s="82"/>
      <c r="AC28" s="82"/>
      <c r="AD28" s="82"/>
      <c r="AE28" s="82" t="s">
        <v>3294</v>
      </c>
      <c r="AF28" s="82"/>
      <c r="AG28" s="82"/>
      <c r="AH28" s="82"/>
      <c r="AI28" s="82"/>
      <c r="AJ28" s="82" t="s">
        <v>3035</v>
      </c>
      <c r="AK28" s="82"/>
      <c r="AL28" s="82"/>
      <c r="AM28" s="82"/>
      <c r="AN28" s="82" t="s">
        <v>128</v>
      </c>
      <c r="AO28" s="82"/>
      <c r="AP28" s="82"/>
      <c r="AQ28" s="82"/>
      <c r="AR28" s="82"/>
      <c r="AS28" s="82"/>
      <c r="AT28" s="82" t="s">
        <v>3081</v>
      </c>
      <c r="AU28" s="82"/>
      <c r="AV28" s="82" t="s">
        <v>3295</v>
      </c>
      <c r="AW28" s="82"/>
      <c r="AX28" s="82"/>
      <c r="AY28" s="82"/>
      <c r="AZ28" s="82"/>
      <c r="BA28" s="82"/>
      <c r="BB28" s="82"/>
      <c r="BC28" s="82"/>
      <c r="BD28" s="82"/>
      <c r="BE28" s="82"/>
      <c r="BF28" s="82"/>
      <c r="BG28" s="82"/>
      <c r="BH28" s="82"/>
      <c r="BI28" s="82"/>
      <c r="BJ28" s="82"/>
      <c r="BK28" s="82"/>
      <c r="BL28" s="82"/>
      <c r="BM28" s="82" t="s">
        <v>128</v>
      </c>
      <c r="BN28" s="82" t="s">
        <v>128</v>
      </c>
      <c r="BO28" s="82" t="s">
        <v>128</v>
      </c>
      <c r="BP28" s="82" t="s">
        <v>128</v>
      </c>
      <c r="BQ28" s="82"/>
      <c r="BR28" s="82"/>
      <c r="BS28" s="82"/>
      <c r="BT28" s="82"/>
      <c r="BU28" s="82"/>
      <c r="BV28" s="82"/>
      <c r="BW28" s="82"/>
      <c r="BX28" s="82" t="s">
        <v>128</v>
      </c>
      <c r="BY28" s="82" t="s">
        <v>128</v>
      </c>
      <c r="BZ28" s="82"/>
      <c r="CA28" s="82"/>
      <c r="CB28" s="82"/>
      <c r="CC28" s="82" t="s">
        <v>3040</v>
      </c>
      <c r="CD28" s="82" t="s">
        <v>126</v>
      </c>
      <c r="CE28" s="82" t="s">
        <v>126</v>
      </c>
      <c r="CF28" s="82"/>
      <c r="CG28" s="82"/>
      <c r="CH28" s="82"/>
      <c r="CI28" s="82"/>
      <c r="CJ28" s="82"/>
      <c r="CK28" s="82"/>
      <c r="CL28" s="82"/>
      <c r="CM28" s="82"/>
      <c r="CN28" s="82"/>
      <c r="CO28" s="82"/>
      <c r="CP28" s="82"/>
      <c r="CQ28" s="82"/>
      <c r="CR28" s="82"/>
      <c r="CS28" s="82"/>
      <c r="CT28" s="82"/>
      <c r="CU28" s="82"/>
      <c r="CV28" s="82"/>
      <c r="CW28" s="82"/>
      <c r="CX28" s="82"/>
      <c r="CY28" s="82" t="s">
        <v>128</v>
      </c>
      <c r="CZ28" s="82"/>
      <c r="DA28" s="82"/>
      <c r="DB28" s="82"/>
      <c r="DC28" s="82"/>
      <c r="DD28" s="82"/>
      <c r="DE28" s="82"/>
      <c r="DF28" s="82"/>
      <c r="DG28" s="82"/>
      <c r="DH28" s="82"/>
      <c r="DI28" s="82"/>
      <c r="DJ28" s="82"/>
      <c r="DK28" s="82"/>
      <c r="DL28" s="82"/>
      <c r="DM28" s="82"/>
      <c r="DN28" s="82"/>
      <c r="DO28" s="82"/>
      <c r="DP28" s="82"/>
      <c r="DQ28" s="82"/>
      <c r="DR28" s="82"/>
      <c r="DS28" s="82" t="s">
        <v>3042</v>
      </c>
      <c r="DT28" s="82"/>
      <c r="DU28" s="82" t="s">
        <v>3296</v>
      </c>
      <c r="DV28" s="82"/>
      <c r="DW28" s="82"/>
      <c r="DX28" s="82" t="s">
        <v>3155</v>
      </c>
      <c r="DY28" s="82"/>
      <c r="DZ28" s="82"/>
      <c r="EA28" s="82"/>
      <c r="EB28" s="82"/>
      <c r="EC28" s="82"/>
      <c r="ED28" s="82"/>
      <c r="EE28" s="82"/>
      <c r="EF28" s="82" t="s">
        <v>3068</v>
      </c>
      <c r="EG28" s="82" t="s">
        <v>128</v>
      </c>
      <c r="EH28" s="82" t="s">
        <v>3069</v>
      </c>
      <c r="EI28" s="82"/>
      <c r="EJ28" s="82" t="s">
        <v>128</v>
      </c>
      <c r="EK28" s="82"/>
      <c r="EL28" s="82"/>
      <c r="EM28" s="82" t="s">
        <v>128</v>
      </c>
      <c r="EN28" s="82"/>
      <c r="EO28" s="82"/>
      <c r="EP28" s="82" t="s">
        <v>128</v>
      </c>
      <c r="EQ28" s="82" t="s">
        <v>3047</v>
      </c>
      <c r="ER28" s="82"/>
      <c r="ES28" s="82"/>
      <c r="ET28" s="82" t="s">
        <v>61</v>
      </c>
      <c r="EU28" s="82" t="s">
        <v>3048</v>
      </c>
      <c r="EV28" s="82"/>
      <c r="EW28" s="82" t="s">
        <v>128</v>
      </c>
      <c r="EX28" s="82" t="s">
        <v>1894</v>
      </c>
      <c r="EY28" s="82" t="s">
        <v>3142</v>
      </c>
      <c r="EZ28" s="82" t="s">
        <v>3297</v>
      </c>
      <c r="FA28" s="82" t="s">
        <v>3040</v>
      </c>
      <c r="FB28" s="82" t="s">
        <v>128</v>
      </c>
      <c r="FC28" s="82" t="s">
        <v>128</v>
      </c>
      <c r="FD28" s="82"/>
      <c r="FE28" s="82" t="s">
        <v>1886</v>
      </c>
      <c r="FF28" s="82" t="s">
        <v>128</v>
      </c>
      <c r="FG28" s="82"/>
      <c r="FH28" s="82" t="s">
        <v>3157</v>
      </c>
      <c r="FI28" s="82" t="s">
        <v>3158</v>
      </c>
      <c r="FJ28" s="82" t="s">
        <v>3052</v>
      </c>
      <c r="FK28" s="82" t="s">
        <v>128</v>
      </c>
      <c r="FL28" s="82" t="s">
        <v>128</v>
      </c>
      <c r="FM28" s="82"/>
      <c r="FN28" s="82" t="s">
        <v>3053</v>
      </c>
      <c r="FO28" s="82" t="s">
        <v>3052</v>
      </c>
      <c r="FP28" s="82" t="s">
        <v>3054</v>
      </c>
      <c r="FQ28" s="82"/>
      <c r="FR28" s="82"/>
      <c r="FS28" s="82"/>
      <c r="FT28" s="82" t="s">
        <v>3166</v>
      </c>
      <c r="FU28" s="82" t="s">
        <v>3035</v>
      </c>
      <c r="FV28" s="82"/>
      <c r="FW28" s="82"/>
      <c r="FX28" s="82"/>
      <c r="FY28" s="82" t="s">
        <v>3055</v>
      </c>
      <c r="FZ28" s="82"/>
      <c r="GA28" s="82"/>
      <c r="GB28" s="82"/>
      <c r="GC28" s="82" t="s">
        <v>3145</v>
      </c>
      <c r="GD28" s="82" t="s">
        <v>3072</v>
      </c>
      <c r="GE28" s="82" t="s">
        <v>3145</v>
      </c>
      <c r="GF28" s="82" t="s">
        <v>129</v>
      </c>
      <c r="GG28" s="82"/>
      <c r="GH28" s="82"/>
      <c r="GI28" s="82"/>
      <c r="GJ28" s="82"/>
      <c r="GK28" s="82" t="s">
        <v>128</v>
      </c>
      <c r="GL28" s="82" t="s">
        <v>3159</v>
      </c>
      <c r="GM28" s="82" t="s">
        <v>3047</v>
      </c>
      <c r="GN28" s="82" t="s">
        <v>128</v>
      </c>
      <c r="GO28" s="82"/>
      <c r="GP28" s="82" t="s">
        <v>3056</v>
      </c>
      <c r="GQ28" s="82"/>
      <c r="GR28" s="82" t="s">
        <v>3160</v>
      </c>
      <c r="GS28" s="82"/>
      <c r="GT28" s="82"/>
      <c r="GU28" s="82"/>
      <c r="GV28" s="82" t="s">
        <v>3058</v>
      </c>
      <c r="GW28" s="82"/>
      <c r="GX28" s="82"/>
      <c r="GY28" s="82" t="s">
        <v>129</v>
      </c>
      <c r="GZ28" s="82"/>
      <c r="HA28" s="82"/>
      <c r="HB28" s="82"/>
      <c r="HC28" s="82" t="s">
        <v>3161</v>
      </c>
      <c r="HD28" s="82"/>
      <c r="HE28" s="82"/>
      <c r="HF28" s="82" t="s">
        <v>128</v>
      </c>
      <c r="HG28" s="82"/>
      <c r="HH28" s="82"/>
    </row>
    <row r="29" ht="14.25" customHeight="1">
      <c r="A29" s="82" t="s">
        <v>3019</v>
      </c>
      <c r="B29" s="82" t="s">
        <v>3298</v>
      </c>
      <c r="C29" s="82" t="s">
        <v>3147</v>
      </c>
      <c r="D29" s="82" t="s">
        <v>128</v>
      </c>
      <c r="E29" s="82" t="s">
        <v>3299</v>
      </c>
      <c r="F29" s="82" t="s">
        <v>3149</v>
      </c>
      <c r="G29" s="82" t="s">
        <v>3024</v>
      </c>
      <c r="H29" s="82" t="s">
        <v>3300</v>
      </c>
      <c r="I29" s="82" t="s">
        <v>3147</v>
      </c>
      <c r="J29" s="82" t="s">
        <v>3301</v>
      </c>
      <c r="K29" s="82" t="s">
        <v>3063</v>
      </c>
      <c r="L29" s="82" t="s">
        <v>3301</v>
      </c>
      <c r="M29" s="82"/>
      <c r="N29" s="82"/>
      <c r="O29" s="82"/>
      <c r="P29" s="82" t="s">
        <v>3166</v>
      </c>
      <c r="Q29" s="82" t="s">
        <v>3166</v>
      </c>
      <c r="R29" s="82"/>
      <c r="S29" s="82"/>
      <c r="T29" s="82"/>
      <c r="U29" s="82" t="s">
        <v>3167</v>
      </c>
      <c r="V29" s="82" t="s">
        <v>3031</v>
      </c>
      <c r="W29" s="82"/>
      <c r="X29" s="82"/>
      <c r="Y29" s="82"/>
      <c r="Z29" s="82"/>
      <c r="AA29" s="82"/>
      <c r="AB29" s="82"/>
      <c r="AC29" s="82"/>
      <c r="AD29" s="82" t="s">
        <v>3032</v>
      </c>
      <c r="AE29" s="82" t="s">
        <v>3302</v>
      </c>
      <c r="AF29" s="82"/>
      <c r="AG29" s="82"/>
      <c r="AH29" s="82"/>
      <c r="AI29" s="82"/>
      <c r="AJ29" s="82" t="s">
        <v>3035</v>
      </c>
      <c r="AK29" s="82"/>
      <c r="AL29" s="82" t="s">
        <v>3036</v>
      </c>
      <c r="AM29" s="82"/>
      <c r="AN29" s="82" t="s">
        <v>128</v>
      </c>
      <c r="AO29" s="82"/>
      <c r="AP29" s="82"/>
      <c r="AQ29" s="82"/>
      <c r="AR29" s="82"/>
      <c r="AS29" s="82"/>
      <c r="AT29" s="82" t="s">
        <v>709</v>
      </c>
      <c r="AU29" s="82"/>
      <c r="AV29" s="82" t="s">
        <v>3303</v>
      </c>
      <c r="AW29" s="82"/>
      <c r="AX29" s="82"/>
      <c r="AY29" s="82"/>
      <c r="AZ29" s="82"/>
      <c r="BA29" s="82"/>
      <c r="BB29" s="82"/>
      <c r="BC29" s="82"/>
      <c r="BD29" s="82"/>
      <c r="BE29" s="82"/>
      <c r="BF29" s="82"/>
      <c r="BG29" s="82"/>
      <c r="BH29" s="82"/>
      <c r="BI29" s="82"/>
      <c r="BJ29" s="82"/>
      <c r="BK29" s="82"/>
      <c r="BL29" s="82"/>
      <c r="BM29" s="82" t="s">
        <v>128</v>
      </c>
      <c r="BN29" s="82" t="s">
        <v>128</v>
      </c>
      <c r="BO29" s="82" t="s">
        <v>128</v>
      </c>
      <c r="BP29" s="82" t="s">
        <v>128</v>
      </c>
      <c r="BQ29" s="82"/>
      <c r="BR29" s="82"/>
      <c r="BS29" s="82"/>
      <c r="BT29" s="82"/>
      <c r="BU29" s="82" t="s">
        <v>3172</v>
      </c>
      <c r="BV29" s="82"/>
      <c r="BW29" s="82"/>
      <c r="BX29" s="82" t="s">
        <v>128</v>
      </c>
      <c r="BY29" s="82" t="s">
        <v>128</v>
      </c>
      <c r="BZ29" s="82"/>
      <c r="CA29" s="82"/>
      <c r="CB29" s="82"/>
      <c r="CC29" s="82" t="s">
        <v>3040</v>
      </c>
      <c r="CD29" s="82" t="s">
        <v>126</v>
      </c>
      <c r="CE29" s="82" t="s">
        <v>126</v>
      </c>
      <c r="CF29" s="82"/>
      <c r="CG29" s="82"/>
      <c r="CH29" s="82"/>
      <c r="CI29" s="82"/>
      <c r="CJ29" s="82"/>
      <c r="CK29" s="82"/>
      <c r="CL29" s="82"/>
      <c r="CM29" s="82"/>
      <c r="CN29" s="82"/>
      <c r="CO29" s="82"/>
      <c r="CP29" s="82"/>
      <c r="CQ29" s="82"/>
      <c r="CR29" s="82"/>
      <c r="CS29" s="82"/>
      <c r="CT29" s="82"/>
      <c r="CU29" s="82"/>
      <c r="CV29" s="82"/>
      <c r="CW29" s="82"/>
      <c r="CX29" s="82"/>
      <c r="CY29" s="82" t="s">
        <v>128</v>
      </c>
      <c r="CZ29" s="82"/>
      <c r="DA29" s="82"/>
      <c r="DB29" s="82"/>
      <c r="DC29" s="82"/>
      <c r="DD29" s="82"/>
      <c r="DE29" s="82"/>
      <c r="DF29" s="82"/>
      <c r="DG29" s="82"/>
      <c r="DH29" s="82"/>
      <c r="DI29" s="82"/>
      <c r="DJ29" s="82"/>
      <c r="DK29" s="82"/>
      <c r="DL29" s="82"/>
      <c r="DM29" s="82"/>
      <c r="DN29" s="82"/>
      <c r="DO29" s="82"/>
      <c r="DP29" s="82"/>
      <c r="DQ29" s="82"/>
      <c r="DR29" s="82"/>
      <c r="DS29" s="82" t="s">
        <v>3042</v>
      </c>
      <c r="DT29" s="82"/>
      <c r="DU29" s="82" t="s">
        <v>3304</v>
      </c>
      <c r="DV29" s="82"/>
      <c r="DW29" s="82"/>
      <c r="DX29" s="82" t="s">
        <v>3155</v>
      </c>
      <c r="DY29" s="82"/>
      <c r="DZ29" s="82"/>
      <c r="EA29" s="82"/>
      <c r="EB29" s="82"/>
      <c r="EC29" s="82" t="s">
        <v>3045</v>
      </c>
      <c r="ED29" s="82"/>
      <c r="EE29" s="82"/>
      <c r="EF29" s="82" t="s">
        <v>3068</v>
      </c>
      <c r="EG29" s="82" t="s">
        <v>128</v>
      </c>
      <c r="EH29" s="82" t="s">
        <v>3069</v>
      </c>
      <c r="EI29" s="82" t="s">
        <v>3069</v>
      </c>
      <c r="EJ29" s="82" t="s">
        <v>128</v>
      </c>
      <c r="EK29" s="82"/>
      <c r="EL29" s="82" t="s">
        <v>3047</v>
      </c>
      <c r="EM29" s="82" t="s">
        <v>128</v>
      </c>
      <c r="EN29" s="82"/>
      <c r="EO29" s="82"/>
      <c r="EP29" s="82" t="s">
        <v>128</v>
      </c>
      <c r="EQ29" s="82" t="s">
        <v>3047</v>
      </c>
      <c r="ER29" s="82"/>
      <c r="ES29" s="82"/>
      <c r="ET29" s="82" t="s">
        <v>61</v>
      </c>
      <c r="EU29" s="82" t="s">
        <v>3048</v>
      </c>
      <c r="EV29" s="82"/>
      <c r="EW29" s="82" t="s">
        <v>128</v>
      </c>
      <c r="EX29" s="82" t="s">
        <v>3040</v>
      </c>
      <c r="EY29" s="82" t="s">
        <v>3142</v>
      </c>
      <c r="EZ29" s="82" t="s">
        <v>3305</v>
      </c>
      <c r="FA29" s="82" t="s">
        <v>3040</v>
      </c>
      <c r="FB29" s="82" t="s">
        <v>128</v>
      </c>
      <c r="FC29" s="82" t="s">
        <v>128</v>
      </c>
      <c r="FD29" s="82"/>
      <c r="FE29" s="82" t="s">
        <v>1886</v>
      </c>
      <c r="FF29" s="82" t="s">
        <v>128</v>
      </c>
      <c r="FG29" s="82"/>
      <c r="FH29" s="82" t="s">
        <v>3157</v>
      </c>
      <c r="FI29" s="82" t="s">
        <v>3158</v>
      </c>
      <c r="FJ29" s="82" t="s">
        <v>3052</v>
      </c>
      <c r="FK29" s="82" t="s">
        <v>128</v>
      </c>
      <c r="FL29" s="82" t="s">
        <v>128</v>
      </c>
      <c r="FM29" s="82"/>
      <c r="FN29" s="82" t="s">
        <v>3053</v>
      </c>
      <c r="FO29" s="82" t="s">
        <v>3052</v>
      </c>
      <c r="FP29" s="82" t="s">
        <v>3054</v>
      </c>
      <c r="FQ29" s="82"/>
      <c r="FR29" s="82"/>
      <c r="FS29" s="82"/>
      <c r="FT29" s="82" t="s">
        <v>3166</v>
      </c>
      <c r="FU29" s="82" t="s">
        <v>3035</v>
      </c>
      <c r="FV29" s="82"/>
      <c r="FW29" s="82"/>
      <c r="FX29" s="82"/>
      <c r="FY29" s="82" t="s">
        <v>3055</v>
      </c>
      <c r="FZ29" s="82"/>
      <c r="GA29" s="82"/>
      <c r="GB29" s="82"/>
      <c r="GC29" s="82" t="s">
        <v>3145</v>
      </c>
      <c r="GD29" s="82" t="s">
        <v>3072</v>
      </c>
      <c r="GE29" s="82" t="s">
        <v>3145</v>
      </c>
      <c r="GF29" s="82" t="s">
        <v>129</v>
      </c>
      <c r="GG29" s="82"/>
      <c r="GH29" s="82"/>
      <c r="GI29" s="82"/>
      <c r="GJ29" s="82"/>
      <c r="GK29" s="82" t="s">
        <v>128</v>
      </c>
      <c r="GL29" s="82" t="s">
        <v>3159</v>
      </c>
      <c r="GM29" s="82" t="s">
        <v>3047</v>
      </c>
      <c r="GN29" s="82" t="s">
        <v>128</v>
      </c>
      <c r="GO29" s="82"/>
      <c r="GP29" s="82" t="s">
        <v>3056</v>
      </c>
      <c r="GQ29" s="82"/>
      <c r="GR29" s="82" t="s">
        <v>3160</v>
      </c>
      <c r="GS29" s="82"/>
      <c r="GT29" s="82"/>
      <c r="GU29" s="82"/>
      <c r="GV29" s="82" t="s">
        <v>3058</v>
      </c>
      <c r="GW29" s="82"/>
      <c r="GX29" s="82"/>
      <c r="GY29" s="82" t="s">
        <v>129</v>
      </c>
      <c r="GZ29" s="82"/>
      <c r="HA29" s="82"/>
      <c r="HB29" s="82"/>
      <c r="HC29" s="82" t="s">
        <v>3161</v>
      </c>
      <c r="HD29" s="82"/>
      <c r="HE29" s="82"/>
      <c r="HF29" s="82" t="s">
        <v>128</v>
      </c>
      <c r="HG29" s="82"/>
      <c r="HH29" s="82"/>
    </row>
    <row r="30" ht="14.25" customHeight="1">
      <c r="A30" s="82" t="s">
        <v>3019</v>
      </c>
      <c r="B30" s="82" t="s">
        <v>3306</v>
      </c>
      <c r="C30" s="82" t="s">
        <v>3147</v>
      </c>
      <c r="D30" s="82" t="s">
        <v>128</v>
      </c>
      <c r="E30" s="82" t="s">
        <v>3307</v>
      </c>
      <c r="F30" s="82" t="s">
        <v>3149</v>
      </c>
      <c r="G30" s="82" t="s">
        <v>3024</v>
      </c>
      <c r="H30" s="82" t="s">
        <v>3308</v>
      </c>
      <c r="I30" s="82" t="s">
        <v>3147</v>
      </c>
      <c r="J30" s="82" t="s">
        <v>3309</v>
      </c>
      <c r="K30" s="82" t="s">
        <v>3063</v>
      </c>
      <c r="L30" s="82" t="s">
        <v>3309</v>
      </c>
      <c r="M30" s="82"/>
      <c r="N30" s="82"/>
      <c r="O30" s="82"/>
      <c r="P30" s="82" t="s">
        <v>3166</v>
      </c>
      <c r="Q30" s="82" t="s">
        <v>3166</v>
      </c>
      <c r="R30" s="82"/>
      <c r="S30" s="82"/>
      <c r="T30" s="82"/>
      <c r="U30" s="82" t="s">
        <v>3167</v>
      </c>
      <c r="V30" s="82" t="s">
        <v>3031</v>
      </c>
      <c r="W30" s="82"/>
      <c r="X30" s="82"/>
      <c r="Y30" s="82"/>
      <c r="Z30" s="82"/>
      <c r="AA30" s="82"/>
      <c r="AB30" s="82"/>
      <c r="AC30" s="82"/>
      <c r="AD30" s="82" t="s">
        <v>3032</v>
      </c>
      <c r="AE30" s="82" t="s">
        <v>3310</v>
      </c>
      <c r="AF30" s="82"/>
      <c r="AG30" s="82"/>
      <c r="AH30" s="82"/>
      <c r="AI30" s="82"/>
      <c r="AJ30" s="82" t="s">
        <v>3035</v>
      </c>
      <c r="AK30" s="82"/>
      <c r="AL30" s="82" t="s">
        <v>3036</v>
      </c>
      <c r="AM30" s="82"/>
      <c r="AN30" s="82" t="s">
        <v>128</v>
      </c>
      <c r="AO30" s="82"/>
      <c r="AP30" s="82"/>
      <c r="AQ30" s="82"/>
      <c r="AR30" s="82"/>
      <c r="AS30" s="82"/>
      <c r="AT30" s="82" t="s">
        <v>3311</v>
      </c>
      <c r="AU30" s="82"/>
      <c r="AV30" s="82" t="s">
        <v>3312</v>
      </c>
      <c r="AW30" s="82"/>
      <c r="AX30" s="82"/>
      <c r="AY30" s="82"/>
      <c r="AZ30" s="82"/>
      <c r="BA30" s="82"/>
      <c r="BB30" s="82"/>
      <c r="BC30" s="82"/>
      <c r="BD30" s="82"/>
      <c r="BE30" s="82"/>
      <c r="BF30" s="82"/>
      <c r="BG30" s="82"/>
      <c r="BH30" s="82"/>
      <c r="BI30" s="82"/>
      <c r="BJ30" s="82"/>
      <c r="BK30" s="82"/>
      <c r="BL30" s="82"/>
      <c r="BM30" s="82" t="s">
        <v>128</v>
      </c>
      <c r="BN30" s="82" t="s">
        <v>128</v>
      </c>
      <c r="BO30" s="82" t="s">
        <v>128</v>
      </c>
      <c r="BP30" s="82" t="s">
        <v>128</v>
      </c>
      <c r="BQ30" s="82"/>
      <c r="BR30" s="82"/>
      <c r="BS30" s="82"/>
      <c r="BT30" s="82"/>
      <c r="BU30" s="82" t="s">
        <v>3172</v>
      </c>
      <c r="BV30" s="82"/>
      <c r="BW30" s="82"/>
      <c r="BX30" s="82" t="s">
        <v>128</v>
      </c>
      <c r="BY30" s="82" t="s">
        <v>128</v>
      </c>
      <c r="BZ30" s="82"/>
      <c r="CA30" s="82"/>
      <c r="CB30" s="82"/>
      <c r="CC30" s="82" t="s">
        <v>3040</v>
      </c>
      <c r="CD30" s="82" t="s">
        <v>126</v>
      </c>
      <c r="CE30" s="82" t="s">
        <v>126</v>
      </c>
      <c r="CF30" s="82"/>
      <c r="CG30" s="82"/>
      <c r="CH30" s="82"/>
      <c r="CI30" s="82"/>
      <c r="CJ30" s="82"/>
      <c r="CK30" s="82"/>
      <c r="CL30" s="82"/>
      <c r="CM30" s="82"/>
      <c r="CN30" s="82"/>
      <c r="CO30" s="82"/>
      <c r="CP30" s="82"/>
      <c r="CQ30" s="82"/>
      <c r="CR30" s="82"/>
      <c r="CS30" s="82"/>
      <c r="CT30" s="82"/>
      <c r="CU30" s="82"/>
      <c r="CV30" s="82"/>
      <c r="CW30" s="82"/>
      <c r="CX30" s="82"/>
      <c r="CY30" s="82" t="s">
        <v>128</v>
      </c>
      <c r="CZ30" s="82"/>
      <c r="DA30" s="82"/>
      <c r="DB30" s="82"/>
      <c r="DC30" s="82"/>
      <c r="DD30" s="82"/>
      <c r="DE30" s="82"/>
      <c r="DF30" s="82"/>
      <c r="DG30" s="82"/>
      <c r="DH30" s="82"/>
      <c r="DI30" s="82"/>
      <c r="DJ30" s="82"/>
      <c r="DK30" s="82"/>
      <c r="DL30" s="82"/>
      <c r="DM30" s="82"/>
      <c r="DN30" s="82"/>
      <c r="DO30" s="82"/>
      <c r="DP30" s="82"/>
      <c r="DQ30" s="82"/>
      <c r="DR30" s="82"/>
      <c r="DS30" s="82" t="s">
        <v>3042</v>
      </c>
      <c r="DT30" s="82"/>
      <c r="DU30" s="82" t="s">
        <v>3313</v>
      </c>
      <c r="DV30" s="82"/>
      <c r="DW30" s="82"/>
      <c r="DX30" s="82" t="s">
        <v>3155</v>
      </c>
      <c r="DY30" s="82"/>
      <c r="DZ30" s="82"/>
      <c r="EA30" s="82"/>
      <c r="EB30" s="82"/>
      <c r="EC30" s="82" t="s">
        <v>3045</v>
      </c>
      <c r="ED30" s="82"/>
      <c r="EE30" s="82"/>
      <c r="EF30" s="82" t="s">
        <v>3068</v>
      </c>
      <c r="EG30" s="82" t="s">
        <v>128</v>
      </c>
      <c r="EH30" s="82" t="s">
        <v>3069</v>
      </c>
      <c r="EI30" s="82" t="s">
        <v>3069</v>
      </c>
      <c r="EJ30" s="82" t="s">
        <v>128</v>
      </c>
      <c r="EK30" s="82" t="s">
        <v>3314</v>
      </c>
      <c r="EL30" s="82" t="s">
        <v>3047</v>
      </c>
      <c r="EM30" s="82" t="s">
        <v>128</v>
      </c>
      <c r="EN30" s="82"/>
      <c r="EO30" s="82"/>
      <c r="EP30" s="82" t="s">
        <v>128</v>
      </c>
      <c r="EQ30" s="82" t="s">
        <v>3047</v>
      </c>
      <c r="ER30" s="82"/>
      <c r="ES30" s="82"/>
      <c r="ET30" s="82" t="s">
        <v>61</v>
      </c>
      <c r="EU30" s="82" t="s">
        <v>3048</v>
      </c>
      <c r="EV30" s="82"/>
      <c r="EW30" s="82" t="s">
        <v>128</v>
      </c>
      <c r="EX30" s="82" t="s">
        <v>1894</v>
      </c>
      <c r="EY30" s="82" t="s">
        <v>3142</v>
      </c>
      <c r="EZ30" s="82" t="s">
        <v>3315</v>
      </c>
      <c r="FA30" s="82" t="s">
        <v>3040</v>
      </c>
      <c r="FB30" s="82" t="s">
        <v>128</v>
      </c>
      <c r="FC30" s="82" t="s">
        <v>128</v>
      </c>
      <c r="FD30" s="82"/>
      <c r="FE30" s="82" t="s">
        <v>1886</v>
      </c>
      <c r="FF30" s="82" t="s">
        <v>128</v>
      </c>
      <c r="FG30" s="82"/>
      <c r="FH30" s="82" t="s">
        <v>3157</v>
      </c>
      <c r="FI30" s="82" t="s">
        <v>3158</v>
      </c>
      <c r="FJ30" s="82" t="s">
        <v>3052</v>
      </c>
      <c r="FK30" s="82" t="s">
        <v>128</v>
      </c>
      <c r="FL30" s="82" t="s">
        <v>128</v>
      </c>
      <c r="FM30" s="82"/>
      <c r="FN30" s="82" t="s">
        <v>3053</v>
      </c>
      <c r="FO30" s="82" t="s">
        <v>3052</v>
      </c>
      <c r="FP30" s="82" t="s">
        <v>3054</v>
      </c>
      <c r="FQ30" s="82"/>
      <c r="FR30" s="82"/>
      <c r="FS30" s="82"/>
      <c r="FT30" s="82" t="s">
        <v>3166</v>
      </c>
      <c r="FU30" s="82" t="s">
        <v>3035</v>
      </c>
      <c r="FV30" s="82"/>
      <c r="FW30" s="82"/>
      <c r="FX30" s="82"/>
      <c r="FY30" s="82" t="s">
        <v>3055</v>
      </c>
      <c r="FZ30" s="82"/>
      <c r="GA30" s="82"/>
      <c r="GB30" s="82"/>
      <c r="GC30" s="82" t="s">
        <v>3145</v>
      </c>
      <c r="GD30" s="82" t="s">
        <v>3072</v>
      </c>
      <c r="GE30" s="82" t="s">
        <v>3145</v>
      </c>
      <c r="GF30" s="82" t="s">
        <v>129</v>
      </c>
      <c r="GG30" s="82"/>
      <c r="GH30" s="82"/>
      <c r="GI30" s="82"/>
      <c r="GJ30" s="82"/>
      <c r="GK30" s="82" t="s">
        <v>128</v>
      </c>
      <c r="GL30" s="82" t="s">
        <v>3159</v>
      </c>
      <c r="GM30" s="82" t="s">
        <v>3047</v>
      </c>
      <c r="GN30" s="82" t="s">
        <v>128</v>
      </c>
      <c r="GO30" s="82"/>
      <c r="GP30" s="82" t="s">
        <v>3056</v>
      </c>
      <c r="GQ30" s="82"/>
      <c r="GR30" s="82" t="s">
        <v>3160</v>
      </c>
      <c r="GS30" s="82"/>
      <c r="GT30" s="82"/>
      <c r="GU30" s="82"/>
      <c r="GV30" s="82" t="s">
        <v>3058</v>
      </c>
      <c r="GW30" s="82"/>
      <c r="GX30" s="82"/>
      <c r="GY30" s="82" t="s">
        <v>129</v>
      </c>
      <c r="GZ30" s="82"/>
      <c r="HA30" s="82"/>
      <c r="HB30" s="82"/>
      <c r="HC30" s="82" t="s">
        <v>3161</v>
      </c>
      <c r="HD30" s="82"/>
      <c r="HE30" s="82"/>
      <c r="HF30" s="82" t="s">
        <v>128</v>
      </c>
      <c r="HG30" s="82"/>
      <c r="HH30" s="82"/>
    </row>
    <row r="31" ht="14.25" customHeight="1">
      <c r="A31" s="82" t="s">
        <v>3019</v>
      </c>
      <c r="B31" s="82" t="s">
        <v>3316</v>
      </c>
      <c r="C31" s="82" t="s">
        <v>3317</v>
      </c>
      <c r="D31" s="82" t="s">
        <v>128</v>
      </c>
      <c r="E31" s="82" t="s">
        <v>3318</v>
      </c>
      <c r="F31" s="82" t="s">
        <v>3023</v>
      </c>
      <c r="G31" s="82" t="s">
        <v>3024</v>
      </c>
      <c r="H31" s="82" t="s">
        <v>3319</v>
      </c>
      <c r="I31" s="82" t="s">
        <v>3317</v>
      </c>
      <c r="J31" s="82" t="s">
        <v>3320</v>
      </c>
      <c r="K31" s="82" t="s">
        <v>3027</v>
      </c>
      <c r="L31" s="82" t="s">
        <v>3320</v>
      </c>
      <c r="M31" s="82"/>
      <c r="N31" s="82"/>
      <c r="O31" s="82"/>
      <c r="P31" s="82" t="s">
        <v>3321</v>
      </c>
      <c r="Q31" s="82" t="s">
        <v>3321</v>
      </c>
      <c r="R31" s="82" t="s">
        <v>3029</v>
      </c>
      <c r="S31" s="82" t="s">
        <v>3029</v>
      </c>
      <c r="T31" s="82"/>
      <c r="U31" s="82" t="s">
        <v>3322</v>
      </c>
      <c r="V31" s="82" t="s">
        <v>3323</v>
      </c>
      <c r="W31" s="82"/>
      <c r="X31" s="82"/>
      <c r="Y31" s="82"/>
      <c r="Z31" s="82"/>
      <c r="AA31" s="82"/>
      <c r="AB31" s="82"/>
      <c r="AC31" s="82"/>
      <c r="AD31" s="82" t="s">
        <v>3324</v>
      </c>
      <c r="AE31" s="82" t="s">
        <v>3325</v>
      </c>
      <c r="AF31" s="82"/>
      <c r="AG31" s="82"/>
      <c r="AH31" s="82"/>
      <c r="AI31" s="82" t="s">
        <v>3034</v>
      </c>
      <c r="AJ31" s="82" t="s">
        <v>3035</v>
      </c>
      <c r="AK31" s="82"/>
      <c r="AL31" s="82" t="s">
        <v>3326</v>
      </c>
      <c r="AM31" s="82"/>
      <c r="AN31" s="82" t="s">
        <v>128</v>
      </c>
      <c r="AO31" s="82"/>
      <c r="AP31" s="82"/>
      <c r="AQ31" s="82"/>
      <c r="AR31" s="82"/>
      <c r="AS31" s="82"/>
      <c r="AT31" s="82" t="s">
        <v>709</v>
      </c>
      <c r="AU31" s="82"/>
      <c r="AV31" s="82" t="s">
        <v>3327</v>
      </c>
      <c r="AW31" s="82" t="s">
        <v>126</v>
      </c>
      <c r="AX31" s="82"/>
      <c r="AY31" s="82"/>
      <c r="AZ31" s="82"/>
      <c r="BA31" s="82"/>
      <c r="BB31" s="82"/>
      <c r="BC31" s="82"/>
      <c r="BD31" s="82"/>
      <c r="BE31" s="82"/>
      <c r="BF31" s="82"/>
      <c r="BG31" s="82"/>
      <c r="BH31" s="82"/>
      <c r="BI31" s="82"/>
      <c r="BJ31" s="82"/>
      <c r="BK31" s="82"/>
      <c r="BL31" s="82"/>
      <c r="BM31" s="82" t="s">
        <v>128</v>
      </c>
      <c r="BN31" s="82" t="s">
        <v>128</v>
      </c>
      <c r="BO31" s="82" t="s">
        <v>128</v>
      </c>
      <c r="BP31" s="82" t="s">
        <v>128</v>
      </c>
      <c r="BQ31" s="82"/>
      <c r="BR31" s="82"/>
      <c r="BS31" s="82"/>
      <c r="BT31" s="82"/>
      <c r="BU31" s="82" t="s">
        <v>3328</v>
      </c>
      <c r="BV31" s="82"/>
      <c r="BW31" s="82"/>
      <c r="BX31" s="82" t="s">
        <v>128</v>
      </c>
      <c r="BY31" s="82" t="s">
        <v>128</v>
      </c>
      <c r="BZ31" s="82"/>
      <c r="CA31" s="82"/>
      <c r="CB31" s="82" t="s">
        <v>3329</v>
      </c>
      <c r="CC31" s="82" t="s">
        <v>3040</v>
      </c>
      <c r="CD31" s="82" t="s">
        <v>126</v>
      </c>
      <c r="CE31" s="82" t="s">
        <v>126</v>
      </c>
      <c r="CF31" s="82"/>
      <c r="CG31" s="82"/>
      <c r="CH31" s="82"/>
      <c r="CI31" s="82"/>
      <c r="CJ31" s="82"/>
      <c r="CK31" s="82"/>
      <c r="CL31" s="82"/>
      <c r="CM31" s="82"/>
      <c r="CN31" s="82"/>
      <c r="CO31" s="82"/>
      <c r="CP31" s="82"/>
      <c r="CQ31" s="82"/>
      <c r="CR31" s="82"/>
      <c r="CS31" s="82"/>
      <c r="CT31" s="82"/>
      <c r="CU31" s="82"/>
      <c r="CV31" s="82"/>
      <c r="CW31" s="82"/>
      <c r="CX31" s="82"/>
      <c r="CY31" s="82" t="s">
        <v>128</v>
      </c>
      <c r="CZ31" s="82" t="s">
        <v>3330</v>
      </c>
      <c r="DA31" s="82"/>
      <c r="DB31" s="82"/>
      <c r="DC31" s="82"/>
      <c r="DD31" s="82"/>
      <c r="DE31" s="82"/>
      <c r="DF31" s="82"/>
      <c r="DG31" s="82"/>
      <c r="DH31" s="82"/>
      <c r="DI31" s="82"/>
      <c r="DJ31" s="82"/>
      <c r="DK31" s="82"/>
      <c r="DL31" s="82"/>
      <c r="DM31" s="82"/>
      <c r="DN31" s="82"/>
      <c r="DO31" s="82"/>
      <c r="DP31" s="82"/>
      <c r="DQ31" s="82"/>
      <c r="DR31" s="82"/>
      <c r="DS31" s="82" t="s">
        <v>3042</v>
      </c>
      <c r="DT31" s="82"/>
      <c r="DU31" s="82" t="s">
        <v>3331</v>
      </c>
      <c r="DV31" s="82"/>
      <c r="DW31" s="82"/>
      <c r="DX31" s="82" t="s">
        <v>3332</v>
      </c>
      <c r="DY31" s="82"/>
      <c r="DZ31" s="82"/>
      <c r="EA31" s="82"/>
      <c r="EB31" s="82"/>
      <c r="EC31" s="82" t="s">
        <v>3333</v>
      </c>
      <c r="ED31" s="82"/>
      <c r="EE31" s="82"/>
      <c r="EF31" s="82" t="s">
        <v>3046</v>
      </c>
      <c r="EG31" s="82" t="s">
        <v>128</v>
      </c>
      <c r="EH31" s="82"/>
      <c r="EI31" s="82"/>
      <c r="EJ31" s="82" t="s">
        <v>128</v>
      </c>
      <c r="EK31" s="82"/>
      <c r="EL31" s="82" t="s">
        <v>3047</v>
      </c>
      <c r="EM31" s="82" t="s">
        <v>128</v>
      </c>
      <c r="EN31" s="82"/>
      <c r="EO31" s="82"/>
      <c r="EP31" s="82" t="s">
        <v>128</v>
      </c>
      <c r="EQ31" s="82" t="s">
        <v>3047</v>
      </c>
      <c r="ER31" s="82"/>
      <c r="ES31" s="82"/>
      <c r="ET31" s="82" t="s">
        <v>61</v>
      </c>
      <c r="EU31" s="82" t="s">
        <v>3048</v>
      </c>
      <c r="EV31" s="82"/>
      <c r="EW31" s="82" t="s">
        <v>129</v>
      </c>
      <c r="EX31" s="82" t="s">
        <v>709</v>
      </c>
      <c r="EY31" s="82" t="s">
        <v>3334</v>
      </c>
      <c r="EZ31" s="82" t="s">
        <v>3335</v>
      </c>
      <c r="FA31" s="82" t="s">
        <v>3040</v>
      </c>
      <c r="FB31" s="82" t="s">
        <v>128</v>
      </c>
      <c r="FC31" s="82" t="s">
        <v>128</v>
      </c>
      <c r="FD31" s="82"/>
      <c r="FE31" s="82" t="s">
        <v>1886</v>
      </c>
      <c r="FF31" s="82" t="s">
        <v>128</v>
      </c>
      <c r="FG31" s="82" t="s">
        <v>3040</v>
      </c>
      <c r="FH31" s="82" t="s">
        <v>3336</v>
      </c>
      <c r="FI31" s="82" t="s">
        <v>3337</v>
      </c>
      <c r="FJ31" s="82" t="s">
        <v>3052</v>
      </c>
      <c r="FK31" s="82" t="s">
        <v>128</v>
      </c>
      <c r="FL31" s="82" t="s">
        <v>128</v>
      </c>
      <c r="FM31" s="82"/>
      <c r="FN31" s="82" t="s">
        <v>3338</v>
      </c>
      <c r="FO31" s="82" t="s">
        <v>3052</v>
      </c>
      <c r="FP31" s="82" t="s">
        <v>3187</v>
      </c>
      <c r="FQ31" s="82" t="s">
        <v>3144</v>
      </c>
      <c r="FR31" s="82"/>
      <c r="FS31" s="82"/>
      <c r="FT31" s="82" t="s">
        <v>3321</v>
      </c>
      <c r="FU31" s="82" t="s">
        <v>3035</v>
      </c>
      <c r="FV31" s="82"/>
      <c r="FW31" s="82"/>
      <c r="FX31" s="82"/>
      <c r="FY31" s="82" t="s">
        <v>3055</v>
      </c>
      <c r="FZ31" s="82"/>
      <c r="GA31" s="82"/>
      <c r="GB31" s="82"/>
      <c r="GC31" s="82" t="s">
        <v>3339</v>
      </c>
      <c r="GD31" s="82"/>
      <c r="GE31" s="82" t="s">
        <v>3339</v>
      </c>
      <c r="GF31" s="82" t="s">
        <v>129</v>
      </c>
      <c r="GG31" s="82"/>
      <c r="GH31" s="82"/>
      <c r="GI31" s="82"/>
      <c r="GJ31" s="82"/>
      <c r="GK31" s="82" t="s">
        <v>128</v>
      </c>
      <c r="GL31" s="82" t="s">
        <v>3047</v>
      </c>
      <c r="GM31" s="82" t="s">
        <v>3047</v>
      </c>
      <c r="GN31" s="82" t="s">
        <v>128</v>
      </c>
      <c r="GO31" s="82"/>
      <c r="GP31" s="82" t="s">
        <v>3056</v>
      </c>
      <c r="GQ31" s="82"/>
      <c r="GR31" s="82" t="s">
        <v>3340</v>
      </c>
      <c r="GS31" s="82"/>
      <c r="GT31" s="82"/>
      <c r="GU31" s="82"/>
      <c r="GV31" s="82" t="s">
        <v>3058</v>
      </c>
      <c r="GW31" s="82"/>
      <c r="GX31" s="82"/>
      <c r="GY31" s="82" t="s">
        <v>129</v>
      </c>
      <c r="GZ31" s="82"/>
      <c r="HA31" s="82"/>
      <c r="HB31" s="82"/>
      <c r="HC31" s="82"/>
      <c r="HD31" s="82"/>
      <c r="HE31" s="82"/>
      <c r="HF31" s="82" t="s">
        <v>128</v>
      </c>
      <c r="HG31" s="82"/>
      <c r="HH31" s="82"/>
    </row>
    <row r="32" ht="14.25" customHeight="1">
      <c r="A32" s="82" t="s">
        <v>3019</v>
      </c>
      <c r="B32" s="82" t="s">
        <v>3341</v>
      </c>
      <c r="C32" s="82" t="s">
        <v>3317</v>
      </c>
      <c r="D32" s="82" t="s">
        <v>128</v>
      </c>
      <c r="E32" s="82" t="s">
        <v>3342</v>
      </c>
      <c r="F32" s="82" t="s">
        <v>3023</v>
      </c>
      <c r="G32" s="82" t="s">
        <v>3024</v>
      </c>
      <c r="H32" s="82" t="s">
        <v>3343</v>
      </c>
      <c r="I32" s="82" t="s">
        <v>3317</v>
      </c>
      <c r="J32" s="82" t="s">
        <v>3344</v>
      </c>
      <c r="K32" s="82" t="s">
        <v>3027</v>
      </c>
      <c r="L32" s="82" t="s">
        <v>3344</v>
      </c>
      <c r="M32" s="82"/>
      <c r="N32" s="82"/>
      <c r="O32" s="82"/>
      <c r="P32" s="82" t="s">
        <v>3321</v>
      </c>
      <c r="Q32" s="82" t="s">
        <v>3321</v>
      </c>
      <c r="R32" s="82" t="s">
        <v>3029</v>
      </c>
      <c r="S32" s="82" t="s">
        <v>3029</v>
      </c>
      <c r="T32" s="82"/>
      <c r="U32" s="82" t="s">
        <v>3322</v>
      </c>
      <c r="V32" s="82" t="s">
        <v>3323</v>
      </c>
      <c r="W32" s="82"/>
      <c r="X32" s="82"/>
      <c r="Y32" s="82"/>
      <c r="Z32" s="82"/>
      <c r="AA32" s="82"/>
      <c r="AB32" s="82"/>
      <c r="AC32" s="82"/>
      <c r="AD32" s="82" t="s">
        <v>3324</v>
      </c>
      <c r="AE32" s="82" t="s">
        <v>3345</v>
      </c>
      <c r="AF32" s="82"/>
      <c r="AG32" s="82"/>
      <c r="AH32" s="82"/>
      <c r="AI32" s="82" t="s">
        <v>3034</v>
      </c>
      <c r="AJ32" s="82" t="s">
        <v>3035</v>
      </c>
      <c r="AK32" s="82"/>
      <c r="AL32" s="82" t="s">
        <v>3326</v>
      </c>
      <c r="AM32" s="82"/>
      <c r="AN32" s="82" t="s">
        <v>128</v>
      </c>
      <c r="AO32" s="82"/>
      <c r="AP32" s="82"/>
      <c r="AQ32" s="82"/>
      <c r="AR32" s="82"/>
      <c r="AS32" s="82"/>
      <c r="AT32" s="82" t="s">
        <v>3081</v>
      </c>
      <c r="AU32" s="82"/>
      <c r="AV32" s="82" t="s">
        <v>3346</v>
      </c>
      <c r="AW32" s="82" t="s">
        <v>126</v>
      </c>
      <c r="AX32" s="82"/>
      <c r="AY32" s="82"/>
      <c r="AZ32" s="82"/>
      <c r="BA32" s="82"/>
      <c r="BB32" s="82"/>
      <c r="BC32" s="82"/>
      <c r="BD32" s="82"/>
      <c r="BE32" s="82"/>
      <c r="BF32" s="82"/>
      <c r="BG32" s="82"/>
      <c r="BH32" s="82"/>
      <c r="BI32" s="82"/>
      <c r="BJ32" s="82"/>
      <c r="BK32" s="82"/>
      <c r="BL32" s="82"/>
      <c r="BM32" s="82" t="s">
        <v>128</v>
      </c>
      <c r="BN32" s="82" t="s">
        <v>128</v>
      </c>
      <c r="BO32" s="82" t="s">
        <v>128</v>
      </c>
      <c r="BP32" s="82" t="s">
        <v>128</v>
      </c>
      <c r="BQ32" s="82"/>
      <c r="BR32" s="82"/>
      <c r="BS32" s="82"/>
      <c r="BT32" s="82"/>
      <c r="BU32" s="82" t="s">
        <v>3328</v>
      </c>
      <c r="BV32" s="82"/>
      <c r="BW32" s="82"/>
      <c r="BX32" s="82" t="s">
        <v>128</v>
      </c>
      <c r="BY32" s="82" t="s">
        <v>128</v>
      </c>
      <c r="BZ32" s="82"/>
      <c r="CA32" s="82"/>
      <c r="CB32" s="82"/>
      <c r="CC32" s="82" t="s">
        <v>3040</v>
      </c>
      <c r="CD32" s="82" t="s">
        <v>126</v>
      </c>
      <c r="CE32" s="82" t="s">
        <v>126</v>
      </c>
      <c r="CF32" s="82"/>
      <c r="CG32" s="82"/>
      <c r="CH32" s="82"/>
      <c r="CI32" s="82"/>
      <c r="CJ32" s="82"/>
      <c r="CK32" s="82"/>
      <c r="CL32" s="82"/>
      <c r="CM32" s="82"/>
      <c r="CN32" s="82"/>
      <c r="CO32" s="82"/>
      <c r="CP32" s="82"/>
      <c r="CQ32" s="82"/>
      <c r="CR32" s="82"/>
      <c r="CS32" s="82"/>
      <c r="CT32" s="82"/>
      <c r="CU32" s="82"/>
      <c r="CV32" s="82" t="s">
        <v>3329</v>
      </c>
      <c r="CW32" s="82"/>
      <c r="CX32" s="82"/>
      <c r="CY32" s="82" t="s">
        <v>128</v>
      </c>
      <c r="CZ32" s="82" t="s">
        <v>3330</v>
      </c>
      <c r="DA32" s="82"/>
      <c r="DB32" s="82"/>
      <c r="DC32" s="82"/>
      <c r="DD32" s="82"/>
      <c r="DE32" s="82"/>
      <c r="DF32" s="82"/>
      <c r="DG32" s="82"/>
      <c r="DH32" s="82"/>
      <c r="DI32" s="82"/>
      <c r="DJ32" s="82"/>
      <c r="DK32" s="82"/>
      <c r="DL32" s="82"/>
      <c r="DM32" s="82"/>
      <c r="DN32" s="82"/>
      <c r="DO32" s="82"/>
      <c r="DP32" s="82"/>
      <c r="DQ32" s="82"/>
      <c r="DR32" s="82"/>
      <c r="DS32" s="82" t="s">
        <v>3042</v>
      </c>
      <c r="DT32" s="82"/>
      <c r="DU32" s="82" t="s">
        <v>3347</v>
      </c>
      <c r="DV32" s="82"/>
      <c r="DW32" s="82"/>
      <c r="DX32" s="82" t="s">
        <v>3332</v>
      </c>
      <c r="DY32" s="82"/>
      <c r="DZ32" s="82"/>
      <c r="EA32" s="82"/>
      <c r="EB32" s="82"/>
      <c r="EC32" s="82" t="s">
        <v>3333</v>
      </c>
      <c r="ED32" s="82"/>
      <c r="EE32" s="82"/>
      <c r="EF32" s="82" t="s">
        <v>3046</v>
      </c>
      <c r="EG32" s="82" t="s">
        <v>128</v>
      </c>
      <c r="EH32" s="82"/>
      <c r="EI32" s="82"/>
      <c r="EJ32" s="82" t="s">
        <v>128</v>
      </c>
      <c r="EK32" s="82"/>
      <c r="EL32" s="82" t="s">
        <v>3047</v>
      </c>
      <c r="EM32" s="82" t="s">
        <v>128</v>
      </c>
      <c r="EN32" s="82"/>
      <c r="EO32" s="82"/>
      <c r="EP32" s="82" t="s">
        <v>128</v>
      </c>
      <c r="EQ32" s="82" t="s">
        <v>3047</v>
      </c>
      <c r="ER32" s="82"/>
      <c r="ES32" s="82"/>
      <c r="ET32" s="82" t="s">
        <v>61</v>
      </c>
      <c r="EU32" s="82" t="s">
        <v>3048</v>
      </c>
      <c r="EV32" s="82"/>
      <c r="EW32" s="82" t="s">
        <v>129</v>
      </c>
      <c r="EX32" s="82" t="s">
        <v>3348</v>
      </c>
      <c r="EY32" s="82" t="s">
        <v>3334</v>
      </c>
      <c r="EZ32" s="82" t="s">
        <v>3349</v>
      </c>
      <c r="FA32" s="82" t="s">
        <v>3040</v>
      </c>
      <c r="FB32" s="82" t="s">
        <v>128</v>
      </c>
      <c r="FC32" s="82" t="s">
        <v>128</v>
      </c>
      <c r="FD32" s="82"/>
      <c r="FE32" s="82" t="s">
        <v>1886</v>
      </c>
      <c r="FF32" s="82" t="s">
        <v>128</v>
      </c>
      <c r="FG32" s="82" t="s">
        <v>3040</v>
      </c>
      <c r="FH32" s="82" t="s">
        <v>3336</v>
      </c>
      <c r="FI32" s="82" t="s">
        <v>3337</v>
      </c>
      <c r="FJ32" s="82" t="s">
        <v>3052</v>
      </c>
      <c r="FK32" s="82" t="s">
        <v>128</v>
      </c>
      <c r="FL32" s="82" t="s">
        <v>128</v>
      </c>
      <c r="FM32" s="82"/>
      <c r="FN32" s="82" t="s">
        <v>3338</v>
      </c>
      <c r="FO32" s="82" t="s">
        <v>3052</v>
      </c>
      <c r="FP32" s="82" t="s">
        <v>3187</v>
      </c>
      <c r="FQ32" s="82"/>
      <c r="FR32" s="82"/>
      <c r="FS32" s="82"/>
      <c r="FT32" s="82" t="s">
        <v>3321</v>
      </c>
      <c r="FU32" s="82" t="s">
        <v>3035</v>
      </c>
      <c r="FV32" s="82"/>
      <c r="FW32" s="82"/>
      <c r="FX32" s="82"/>
      <c r="FY32" s="82" t="s">
        <v>3055</v>
      </c>
      <c r="FZ32" s="82"/>
      <c r="GA32" s="82"/>
      <c r="GB32" s="82"/>
      <c r="GC32" s="82" t="s">
        <v>3339</v>
      </c>
      <c r="GD32" s="82"/>
      <c r="GE32" s="82" t="s">
        <v>3339</v>
      </c>
      <c r="GF32" s="82" t="s">
        <v>129</v>
      </c>
      <c r="GG32" s="82"/>
      <c r="GH32" s="82"/>
      <c r="GI32" s="82"/>
      <c r="GJ32" s="82"/>
      <c r="GK32" s="82" t="s">
        <v>128</v>
      </c>
      <c r="GL32" s="82" t="s">
        <v>3047</v>
      </c>
      <c r="GM32" s="82" t="s">
        <v>3047</v>
      </c>
      <c r="GN32" s="82" t="s">
        <v>128</v>
      </c>
      <c r="GO32" s="82"/>
      <c r="GP32" s="82" t="s">
        <v>3056</v>
      </c>
      <c r="GQ32" s="82"/>
      <c r="GR32" s="82" t="s">
        <v>3340</v>
      </c>
      <c r="GS32" s="82"/>
      <c r="GT32" s="82"/>
      <c r="GU32" s="82"/>
      <c r="GV32" s="82" t="s">
        <v>3058</v>
      </c>
      <c r="GW32" s="82"/>
      <c r="GX32" s="82"/>
      <c r="GY32" s="82" t="s">
        <v>129</v>
      </c>
      <c r="GZ32" s="82"/>
      <c r="HA32" s="82"/>
      <c r="HB32" s="82"/>
      <c r="HC32" s="82"/>
      <c r="HD32" s="82"/>
      <c r="HE32" s="82"/>
      <c r="HF32" s="82" t="s">
        <v>128</v>
      </c>
      <c r="HG32" s="82"/>
      <c r="HH32" s="82"/>
    </row>
    <row r="33" ht="14.25" customHeight="1">
      <c r="A33" s="82" t="s">
        <v>3019</v>
      </c>
      <c r="B33" s="82" t="s">
        <v>3350</v>
      </c>
      <c r="C33" s="82" t="s">
        <v>3317</v>
      </c>
      <c r="D33" s="82" t="s">
        <v>128</v>
      </c>
      <c r="E33" s="82" t="s">
        <v>3351</v>
      </c>
      <c r="F33" s="82" t="s">
        <v>3023</v>
      </c>
      <c r="G33" s="82" t="s">
        <v>3352</v>
      </c>
      <c r="H33" s="82" t="s">
        <v>3353</v>
      </c>
      <c r="I33" s="82" t="s">
        <v>3317</v>
      </c>
      <c r="J33" s="82" t="s">
        <v>3344</v>
      </c>
      <c r="K33" s="82" t="s">
        <v>3027</v>
      </c>
      <c r="L33" s="82" t="s">
        <v>3344</v>
      </c>
      <c r="M33" s="82"/>
      <c r="N33" s="82"/>
      <c r="O33" s="82"/>
      <c r="P33" s="82" t="s">
        <v>3321</v>
      </c>
      <c r="Q33" s="82" t="s">
        <v>3321</v>
      </c>
      <c r="R33" s="82" t="s">
        <v>3029</v>
      </c>
      <c r="S33" s="82" t="s">
        <v>3029</v>
      </c>
      <c r="T33" s="82"/>
      <c r="U33" s="82" t="s">
        <v>3322</v>
      </c>
      <c r="V33" s="82" t="s">
        <v>3323</v>
      </c>
      <c r="W33" s="82"/>
      <c r="X33" s="82"/>
      <c r="Y33" s="82"/>
      <c r="Z33" s="82"/>
      <c r="AA33" s="82"/>
      <c r="AB33" s="82"/>
      <c r="AC33" s="82"/>
      <c r="AD33" s="82" t="s">
        <v>3324</v>
      </c>
      <c r="AE33" s="82" t="s">
        <v>3354</v>
      </c>
      <c r="AF33" s="82"/>
      <c r="AG33" s="82"/>
      <c r="AH33" s="82"/>
      <c r="AI33" s="82" t="s">
        <v>3034</v>
      </c>
      <c r="AJ33" s="82" t="s">
        <v>3035</v>
      </c>
      <c r="AK33" s="82"/>
      <c r="AL33" s="82" t="s">
        <v>3326</v>
      </c>
      <c r="AM33" s="82"/>
      <c r="AN33" s="82" t="s">
        <v>128</v>
      </c>
      <c r="AO33" s="82"/>
      <c r="AP33" s="82"/>
      <c r="AQ33" s="82"/>
      <c r="AR33" s="82"/>
      <c r="AS33" s="82"/>
      <c r="AT33" s="82" t="s">
        <v>3081</v>
      </c>
      <c r="AU33" s="82"/>
      <c r="AV33" s="82" t="s">
        <v>3355</v>
      </c>
      <c r="AW33" s="82" t="s">
        <v>126</v>
      </c>
      <c r="AX33" s="82"/>
      <c r="AY33" s="82"/>
      <c r="AZ33" s="82"/>
      <c r="BA33" s="82"/>
      <c r="BB33" s="82"/>
      <c r="BC33" s="82"/>
      <c r="BD33" s="82"/>
      <c r="BE33" s="82"/>
      <c r="BF33" s="82"/>
      <c r="BG33" s="82"/>
      <c r="BH33" s="82"/>
      <c r="BI33" s="82"/>
      <c r="BJ33" s="82"/>
      <c r="BK33" s="82"/>
      <c r="BL33" s="82"/>
      <c r="BM33" s="82" t="s">
        <v>128</v>
      </c>
      <c r="BN33" s="82" t="s">
        <v>128</v>
      </c>
      <c r="BO33" s="82" t="s">
        <v>128</v>
      </c>
      <c r="BP33" s="82" t="s">
        <v>128</v>
      </c>
      <c r="BQ33" s="82"/>
      <c r="BR33" s="82"/>
      <c r="BS33" s="82"/>
      <c r="BT33" s="82"/>
      <c r="BU33" s="82" t="s">
        <v>3328</v>
      </c>
      <c r="BV33" s="82"/>
      <c r="BW33" s="82"/>
      <c r="BX33" s="82" t="s">
        <v>128</v>
      </c>
      <c r="BY33" s="82" t="s">
        <v>128</v>
      </c>
      <c r="BZ33" s="82"/>
      <c r="CA33" s="82"/>
      <c r="CB33" s="82"/>
      <c r="CC33" s="82" t="s">
        <v>3040</v>
      </c>
      <c r="CD33" s="82" t="s">
        <v>126</v>
      </c>
      <c r="CE33" s="82" t="s">
        <v>126</v>
      </c>
      <c r="CF33" s="82"/>
      <c r="CG33" s="82"/>
      <c r="CH33" s="82"/>
      <c r="CI33" s="82"/>
      <c r="CJ33" s="82"/>
      <c r="CK33" s="82"/>
      <c r="CL33" s="82"/>
      <c r="CM33" s="82"/>
      <c r="CN33" s="82"/>
      <c r="CO33" s="82"/>
      <c r="CP33" s="82"/>
      <c r="CQ33" s="82"/>
      <c r="CR33" s="82"/>
      <c r="CS33" s="82"/>
      <c r="CT33" s="82"/>
      <c r="CU33" s="82"/>
      <c r="CV33" s="82"/>
      <c r="CW33" s="82"/>
      <c r="CX33" s="82"/>
      <c r="CY33" s="82" t="s">
        <v>128</v>
      </c>
      <c r="CZ33" s="82" t="s">
        <v>3330</v>
      </c>
      <c r="DA33" s="82"/>
      <c r="DB33" s="82"/>
      <c r="DC33" s="82"/>
      <c r="DD33" s="82"/>
      <c r="DE33" s="82"/>
      <c r="DF33" s="82"/>
      <c r="DG33" s="82"/>
      <c r="DH33" s="82"/>
      <c r="DI33" s="82"/>
      <c r="DJ33" s="82"/>
      <c r="DK33" s="82"/>
      <c r="DL33" s="82"/>
      <c r="DM33" s="82"/>
      <c r="DN33" s="82"/>
      <c r="DO33" s="82"/>
      <c r="DP33" s="82"/>
      <c r="DQ33" s="82"/>
      <c r="DR33" s="82"/>
      <c r="DS33" s="82" t="s">
        <v>3042</v>
      </c>
      <c r="DT33" s="82"/>
      <c r="DU33" s="82" t="s">
        <v>3356</v>
      </c>
      <c r="DV33" s="82"/>
      <c r="DW33" s="82"/>
      <c r="DX33" s="82" t="s">
        <v>3332</v>
      </c>
      <c r="DY33" s="82"/>
      <c r="DZ33" s="82"/>
      <c r="EA33" s="82"/>
      <c r="EB33" s="82"/>
      <c r="EC33" s="82" t="s">
        <v>3333</v>
      </c>
      <c r="ED33" s="82"/>
      <c r="EE33" s="82"/>
      <c r="EF33" s="82" t="s">
        <v>3046</v>
      </c>
      <c r="EG33" s="82" t="s">
        <v>128</v>
      </c>
      <c r="EH33" s="82"/>
      <c r="EI33" s="82"/>
      <c r="EJ33" s="82" t="s">
        <v>128</v>
      </c>
      <c r="EK33" s="82"/>
      <c r="EL33" s="82" t="s">
        <v>3047</v>
      </c>
      <c r="EM33" s="82" t="s">
        <v>128</v>
      </c>
      <c r="EN33" s="82"/>
      <c r="EO33" s="82"/>
      <c r="EP33" s="82" t="s">
        <v>128</v>
      </c>
      <c r="EQ33" s="82" t="s">
        <v>3047</v>
      </c>
      <c r="ER33" s="82"/>
      <c r="ES33" s="82"/>
      <c r="ET33" s="82" t="s">
        <v>61</v>
      </c>
      <c r="EU33" s="82" t="s">
        <v>3048</v>
      </c>
      <c r="EV33" s="82"/>
      <c r="EW33" s="82" t="s">
        <v>129</v>
      </c>
      <c r="EX33" s="82" t="s">
        <v>3357</v>
      </c>
      <c r="EY33" s="82"/>
      <c r="EZ33" s="82" t="s">
        <v>3358</v>
      </c>
      <c r="FA33" s="82" t="s">
        <v>3040</v>
      </c>
      <c r="FB33" s="82" t="s">
        <v>128</v>
      </c>
      <c r="FC33" s="82" t="s">
        <v>128</v>
      </c>
      <c r="FD33" s="82"/>
      <c r="FE33" s="82" t="s">
        <v>1886</v>
      </c>
      <c r="FF33" s="82" t="s">
        <v>128</v>
      </c>
      <c r="FG33" s="82" t="s">
        <v>3040</v>
      </c>
      <c r="FH33" s="82" t="s">
        <v>3336</v>
      </c>
      <c r="FI33" s="82" t="s">
        <v>3337</v>
      </c>
      <c r="FJ33" s="82" t="s">
        <v>3052</v>
      </c>
      <c r="FK33" s="82" t="s">
        <v>128</v>
      </c>
      <c r="FL33" s="82" t="s">
        <v>128</v>
      </c>
      <c r="FM33" s="82"/>
      <c r="FN33" s="82" t="s">
        <v>3359</v>
      </c>
      <c r="FO33" s="82" t="s">
        <v>3052</v>
      </c>
      <c r="FP33" s="82"/>
      <c r="FQ33" s="82"/>
      <c r="FR33" s="82"/>
      <c r="FS33" s="82"/>
      <c r="FT33" s="82" t="s">
        <v>3321</v>
      </c>
      <c r="FU33" s="82" t="s">
        <v>3035</v>
      </c>
      <c r="FV33" s="82"/>
      <c r="FW33" s="82"/>
      <c r="FX33" s="82"/>
      <c r="FY33" s="82" t="s">
        <v>3055</v>
      </c>
      <c r="FZ33" s="82"/>
      <c r="GA33" s="82"/>
      <c r="GB33" s="82"/>
      <c r="GC33" s="82" t="s">
        <v>3359</v>
      </c>
      <c r="GD33" s="82"/>
      <c r="GE33" s="82" t="s">
        <v>3359</v>
      </c>
      <c r="GF33" s="82" t="s">
        <v>129</v>
      </c>
      <c r="GG33" s="82"/>
      <c r="GH33" s="82"/>
      <c r="GI33" s="82"/>
      <c r="GJ33" s="82"/>
      <c r="GK33" s="82" t="s">
        <v>128</v>
      </c>
      <c r="GL33" s="82" t="s">
        <v>3047</v>
      </c>
      <c r="GM33" s="82" t="s">
        <v>3047</v>
      </c>
      <c r="GN33" s="82" t="s">
        <v>128</v>
      </c>
      <c r="GO33" s="82"/>
      <c r="GP33" s="82" t="s">
        <v>3056</v>
      </c>
      <c r="GQ33" s="82"/>
      <c r="GR33" s="82" t="s">
        <v>3340</v>
      </c>
      <c r="GS33" s="82"/>
      <c r="GT33" s="82"/>
      <c r="GU33" s="82"/>
      <c r="GV33" s="82" t="s">
        <v>3360</v>
      </c>
      <c r="GW33" s="82"/>
      <c r="GX33" s="82"/>
      <c r="GY33" s="82" t="s">
        <v>129</v>
      </c>
      <c r="GZ33" s="82"/>
      <c r="HA33" s="82"/>
      <c r="HB33" s="82"/>
      <c r="HC33" s="82"/>
      <c r="HD33" s="82"/>
      <c r="HE33" s="82"/>
      <c r="HF33" s="82" t="s">
        <v>128</v>
      </c>
      <c r="HG33" s="82"/>
      <c r="HH33" s="82"/>
    </row>
    <row r="34" ht="14.25" customHeight="1">
      <c r="A34" s="82" t="s">
        <v>3019</v>
      </c>
      <c r="B34" s="82" t="s">
        <v>3361</v>
      </c>
      <c r="C34" s="82" t="s">
        <v>3317</v>
      </c>
      <c r="D34" s="82" t="s">
        <v>128</v>
      </c>
      <c r="E34" s="82" t="s">
        <v>3362</v>
      </c>
      <c r="F34" s="82" t="s">
        <v>3023</v>
      </c>
      <c r="G34" s="82" t="s">
        <v>3024</v>
      </c>
      <c r="H34" s="82" t="s">
        <v>3363</v>
      </c>
      <c r="I34" s="82" t="s">
        <v>3317</v>
      </c>
      <c r="J34" s="82" t="s">
        <v>3364</v>
      </c>
      <c r="K34" s="82" t="s">
        <v>3063</v>
      </c>
      <c r="L34" s="82" t="s">
        <v>3364</v>
      </c>
      <c r="M34" s="82"/>
      <c r="N34" s="82"/>
      <c r="O34" s="82"/>
      <c r="P34" s="82" t="s">
        <v>3321</v>
      </c>
      <c r="Q34" s="82" t="s">
        <v>3321</v>
      </c>
      <c r="R34" s="82" t="s">
        <v>3029</v>
      </c>
      <c r="S34" s="82" t="s">
        <v>3029</v>
      </c>
      <c r="T34" s="82"/>
      <c r="U34" s="82" t="s">
        <v>3322</v>
      </c>
      <c r="V34" s="82" t="s">
        <v>3323</v>
      </c>
      <c r="W34" s="82"/>
      <c r="X34" s="82"/>
      <c r="Y34" s="82"/>
      <c r="Z34" s="82"/>
      <c r="AA34" s="82"/>
      <c r="AB34" s="82"/>
      <c r="AC34" s="82"/>
      <c r="AD34" s="82" t="s">
        <v>3324</v>
      </c>
      <c r="AE34" s="82" t="s">
        <v>3365</v>
      </c>
      <c r="AF34" s="82"/>
      <c r="AG34" s="82"/>
      <c r="AH34" s="82"/>
      <c r="AI34" s="82" t="s">
        <v>3169</v>
      </c>
      <c r="AJ34" s="82" t="s">
        <v>3035</v>
      </c>
      <c r="AK34" s="82"/>
      <c r="AL34" s="82" t="s">
        <v>3326</v>
      </c>
      <c r="AM34" s="82"/>
      <c r="AN34" s="82" t="s">
        <v>128</v>
      </c>
      <c r="AO34" s="82"/>
      <c r="AP34" s="82"/>
      <c r="AQ34" s="82"/>
      <c r="AR34" s="82"/>
      <c r="AS34" s="82"/>
      <c r="AT34" s="82" t="s">
        <v>709</v>
      </c>
      <c r="AU34" s="82"/>
      <c r="AV34" s="82" t="s">
        <v>3366</v>
      </c>
      <c r="AW34" s="82" t="s">
        <v>126</v>
      </c>
      <c r="AX34" s="82"/>
      <c r="AY34" s="82"/>
      <c r="AZ34" s="82"/>
      <c r="BA34" s="82"/>
      <c r="BB34" s="82"/>
      <c r="BC34" s="82"/>
      <c r="BD34" s="82"/>
      <c r="BE34" s="82"/>
      <c r="BF34" s="82"/>
      <c r="BG34" s="82"/>
      <c r="BH34" s="82"/>
      <c r="BI34" s="82"/>
      <c r="BJ34" s="82"/>
      <c r="BK34" s="82"/>
      <c r="BL34" s="82"/>
      <c r="BM34" s="82" t="s">
        <v>128</v>
      </c>
      <c r="BN34" s="82" t="s">
        <v>128</v>
      </c>
      <c r="BO34" s="82" t="s">
        <v>129</v>
      </c>
      <c r="BP34" s="82" t="s">
        <v>128</v>
      </c>
      <c r="BQ34" s="82"/>
      <c r="BR34" s="82"/>
      <c r="BS34" s="82"/>
      <c r="BT34" s="82"/>
      <c r="BU34" s="82" t="s">
        <v>3328</v>
      </c>
      <c r="BV34" s="82"/>
      <c r="BW34" s="82"/>
      <c r="BX34" s="82" t="s">
        <v>128</v>
      </c>
      <c r="BY34" s="82" t="s">
        <v>128</v>
      </c>
      <c r="BZ34" s="82"/>
      <c r="CA34" s="82"/>
      <c r="CB34" s="82"/>
      <c r="CC34" s="82" t="s">
        <v>3040</v>
      </c>
      <c r="CD34" s="82" t="s">
        <v>126</v>
      </c>
      <c r="CE34" s="82" t="s">
        <v>126</v>
      </c>
      <c r="CF34" s="82"/>
      <c r="CG34" s="82"/>
      <c r="CH34" s="82"/>
      <c r="CI34" s="82"/>
      <c r="CJ34" s="82"/>
      <c r="CK34" s="82"/>
      <c r="CL34" s="82"/>
      <c r="CM34" s="82"/>
      <c r="CN34" s="82"/>
      <c r="CO34" s="82"/>
      <c r="CP34" s="82"/>
      <c r="CQ34" s="82"/>
      <c r="CR34" s="82"/>
      <c r="CS34" s="82"/>
      <c r="CT34" s="82"/>
      <c r="CU34" s="82"/>
      <c r="CV34" s="82"/>
      <c r="CW34" s="82"/>
      <c r="CX34" s="82"/>
      <c r="CY34" s="82" t="s">
        <v>128</v>
      </c>
      <c r="CZ34" s="82" t="s">
        <v>3367</v>
      </c>
      <c r="DA34" s="82"/>
      <c r="DB34" s="82"/>
      <c r="DC34" s="82"/>
      <c r="DD34" s="82"/>
      <c r="DE34" s="82"/>
      <c r="DF34" s="82"/>
      <c r="DG34" s="82"/>
      <c r="DH34" s="82"/>
      <c r="DI34" s="82"/>
      <c r="DJ34" s="82"/>
      <c r="DK34" s="82"/>
      <c r="DL34" s="82"/>
      <c r="DM34" s="82"/>
      <c r="DN34" s="82"/>
      <c r="DO34" s="82"/>
      <c r="DP34" s="82"/>
      <c r="DQ34" s="82"/>
      <c r="DR34" s="82"/>
      <c r="DS34" s="82" t="s">
        <v>3042</v>
      </c>
      <c r="DT34" s="82"/>
      <c r="DU34" s="82" t="s">
        <v>3368</v>
      </c>
      <c r="DV34" s="82"/>
      <c r="DW34" s="82"/>
      <c r="DX34" s="82" t="s">
        <v>3332</v>
      </c>
      <c r="DY34" s="82"/>
      <c r="DZ34" s="82"/>
      <c r="EA34" s="82"/>
      <c r="EB34" s="82"/>
      <c r="EC34" s="82" t="s">
        <v>3333</v>
      </c>
      <c r="ED34" s="82"/>
      <c r="EE34" s="82"/>
      <c r="EF34" s="82" t="s">
        <v>3046</v>
      </c>
      <c r="EG34" s="82" t="s">
        <v>128</v>
      </c>
      <c r="EH34" s="82"/>
      <c r="EI34" s="82"/>
      <c r="EJ34" s="82" t="s">
        <v>128</v>
      </c>
      <c r="EK34" s="82"/>
      <c r="EL34" s="82" t="s">
        <v>3047</v>
      </c>
      <c r="EM34" s="82" t="s">
        <v>128</v>
      </c>
      <c r="EN34" s="82"/>
      <c r="EO34" s="82"/>
      <c r="EP34" s="82" t="s">
        <v>128</v>
      </c>
      <c r="EQ34" s="82" t="s">
        <v>3047</v>
      </c>
      <c r="ER34" s="82"/>
      <c r="ES34" s="82"/>
      <c r="ET34" s="82" t="s">
        <v>61</v>
      </c>
      <c r="EU34" s="82" t="s">
        <v>3048</v>
      </c>
      <c r="EV34" s="82"/>
      <c r="EW34" s="82" t="s">
        <v>129</v>
      </c>
      <c r="EX34" s="82" t="s">
        <v>3369</v>
      </c>
      <c r="EY34" s="82" t="s">
        <v>3334</v>
      </c>
      <c r="EZ34" s="82" t="s">
        <v>3370</v>
      </c>
      <c r="FA34" s="82" t="s">
        <v>3040</v>
      </c>
      <c r="FB34" s="82" t="s">
        <v>128</v>
      </c>
      <c r="FC34" s="82" t="s">
        <v>128</v>
      </c>
      <c r="FD34" s="82"/>
      <c r="FE34" s="82" t="s">
        <v>1886</v>
      </c>
      <c r="FF34" s="82" t="s">
        <v>128</v>
      </c>
      <c r="FG34" s="82" t="s">
        <v>603</v>
      </c>
      <c r="FH34" s="82" t="s">
        <v>3336</v>
      </c>
      <c r="FI34" s="82" t="s">
        <v>3337</v>
      </c>
      <c r="FJ34" s="82" t="s">
        <v>3052</v>
      </c>
      <c r="FK34" s="82" t="s">
        <v>128</v>
      </c>
      <c r="FL34" s="82" t="s">
        <v>128</v>
      </c>
      <c r="FM34" s="82"/>
      <c r="FN34" s="82"/>
      <c r="FO34" s="82" t="s">
        <v>3052</v>
      </c>
      <c r="FP34" s="82" t="s">
        <v>3187</v>
      </c>
      <c r="FQ34" s="82"/>
      <c r="FR34" s="82"/>
      <c r="FS34" s="82"/>
      <c r="FT34" s="82" t="s">
        <v>3321</v>
      </c>
      <c r="FU34" s="82" t="s">
        <v>3035</v>
      </c>
      <c r="FV34" s="82"/>
      <c r="FW34" s="82"/>
      <c r="FX34" s="82" t="s">
        <v>171</v>
      </c>
      <c r="FY34" s="82" t="s">
        <v>3055</v>
      </c>
      <c r="FZ34" s="82"/>
      <c r="GA34" s="82"/>
      <c r="GB34" s="82"/>
      <c r="GC34" s="82" t="s">
        <v>3334</v>
      </c>
      <c r="GD34" s="82"/>
      <c r="GE34" s="82" t="s">
        <v>3334</v>
      </c>
      <c r="GF34" s="82" t="s">
        <v>129</v>
      </c>
      <c r="GG34" s="82"/>
      <c r="GH34" s="82" t="s">
        <v>3371</v>
      </c>
      <c r="GI34" s="82" t="s">
        <v>3372</v>
      </c>
      <c r="GJ34" s="82"/>
      <c r="GK34" s="82" t="s">
        <v>128</v>
      </c>
      <c r="GL34" s="82" t="s">
        <v>3047</v>
      </c>
      <c r="GM34" s="82" t="s">
        <v>3047</v>
      </c>
      <c r="GN34" s="82" t="s">
        <v>128</v>
      </c>
      <c r="GO34" s="82"/>
      <c r="GP34" s="82" t="s">
        <v>3056</v>
      </c>
      <c r="GQ34" s="82"/>
      <c r="GR34" s="82" t="s">
        <v>3340</v>
      </c>
      <c r="GS34" s="82"/>
      <c r="GT34" s="82"/>
      <c r="GU34" s="82"/>
      <c r="GV34" s="82" t="s">
        <v>3058</v>
      </c>
      <c r="GW34" s="82"/>
      <c r="GX34" s="82"/>
      <c r="GY34" s="82" t="s">
        <v>129</v>
      </c>
      <c r="GZ34" s="82"/>
      <c r="HA34" s="82"/>
      <c r="HB34" s="82"/>
      <c r="HC34" s="82"/>
      <c r="HD34" s="82"/>
      <c r="HE34" s="82"/>
      <c r="HF34" s="82" t="s">
        <v>128</v>
      </c>
      <c r="HG34" s="82"/>
      <c r="HH34" s="82"/>
    </row>
    <row r="35" ht="14.25" customHeight="1">
      <c r="A35" s="82" t="s">
        <v>3019</v>
      </c>
      <c r="B35" s="82" t="s">
        <v>3373</v>
      </c>
      <c r="C35" s="82" t="s">
        <v>3317</v>
      </c>
      <c r="D35" s="82" t="s">
        <v>128</v>
      </c>
      <c r="E35" s="82" t="s">
        <v>3374</v>
      </c>
      <c r="F35" s="82" t="s">
        <v>3023</v>
      </c>
      <c r="G35" s="82" t="s">
        <v>3024</v>
      </c>
      <c r="H35" s="82" t="s">
        <v>3375</v>
      </c>
      <c r="I35" s="82" t="s">
        <v>3317</v>
      </c>
      <c r="J35" s="82" t="s">
        <v>3376</v>
      </c>
      <c r="K35" s="82" t="s">
        <v>3063</v>
      </c>
      <c r="L35" s="82" t="s">
        <v>3376</v>
      </c>
      <c r="M35" s="82"/>
      <c r="N35" s="82"/>
      <c r="O35" s="82"/>
      <c r="P35" s="82" t="s">
        <v>3321</v>
      </c>
      <c r="Q35" s="82" t="s">
        <v>3321</v>
      </c>
      <c r="R35" s="82" t="s">
        <v>3029</v>
      </c>
      <c r="S35" s="82" t="s">
        <v>3029</v>
      </c>
      <c r="T35" s="82"/>
      <c r="U35" s="82" t="s">
        <v>3322</v>
      </c>
      <c r="V35" s="82" t="s">
        <v>3323</v>
      </c>
      <c r="W35" s="82"/>
      <c r="X35" s="82"/>
      <c r="Y35" s="82"/>
      <c r="Z35" s="82"/>
      <c r="AA35" s="82"/>
      <c r="AB35" s="82"/>
      <c r="AC35" s="82"/>
      <c r="AD35" s="82" t="s">
        <v>3324</v>
      </c>
      <c r="AE35" s="82" t="s">
        <v>3377</v>
      </c>
      <c r="AF35" s="82"/>
      <c r="AG35" s="82"/>
      <c r="AH35" s="82"/>
      <c r="AI35" s="82" t="s">
        <v>3034</v>
      </c>
      <c r="AJ35" s="82" t="s">
        <v>3035</v>
      </c>
      <c r="AK35" s="82"/>
      <c r="AL35" s="82" t="s">
        <v>3326</v>
      </c>
      <c r="AM35" s="82"/>
      <c r="AN35" s="82" t="s">
        <v>128</v>
      </c>
      <c r="AO35" s="82"/>
      <c r="AP35" s="82"/>
      <c r="AQ35" s="82"/>
      <c r="AR35" s="82"/>
      <c r="AS35" s="82"/>
      <c r="AT35" s="82" t="s">
        <v>3081</v>
      </c>
      <c r="AU35" s="82"/>
      <c r="AV35" s="82" t="s">
        <v>3378</v>
      </c>
      <c r="AW35" s="82" t="s">
        <v>126</v>
      </c>
      <c r="AX35" s="82"/>
      <c r="AY35" s="82"/>
      <c r="AZ35" s="82"/>
      <c r="BA35" s="82"/>
      <c r="BB35" s="82"/>
      <c r="BC35" s="82"/>
      <c r="BD35" s="82"/>
      <c r="BE35" s="82"/>
      <c r="BF35" s="82"/>
      <c r="BG35" s="82"/>
      <c r="BH35" s="82"/>
      <c r="BI35" s="82"/>
      <c r="BJ35" s="82"/>
      <c r="BK35" s="82"/>
      <c r="BL35" s="82"/>
      <c r="BM35" s="82" t="s">
        <v>128</v>
      </c>
      <c r="BN35" s="82" t="s">
        <v>128</v>
      </c>
      <c r="BO35" s="82" t="s">
        <v>128</v>
      </c>
      <c r="BP35" s="82" t="s">
        <v>128</v>
      </c>
      <c r="BQ35" s="82"/>
      <c r="BR35" s="82"/>
      <c r="BS35" s="82"/>
      <c r="BT35" s="82"/>
      <c r="BU35" s="82" t="s">
        <v>3328</v>
      </c>
      <c r="BV35" s="82"/>
      <c r="BW35" s="82"/>
      <c r="BX35" s="82" t="s">
        <v>128</v>
      </c>
      <c r="BY35" s="82" t="s">
        <v>128</v>
      </c>
      <c r="BZ35" s="82"/>
      <c r="CA35" s="82"/>
      <c r="CB35" s="82"/>
      <c r="CC35" s="82" t="s">
        <v>3040</v>
      </c>
      <c r="CD35" s="82" t="s">
        <v>126</v>
      </c>
      <c r="CE35" s="82" t="s">
        <v>126</v>
      </c>
      <c r="CF35" s="82"/>
      <c r="CG35" s="82"/>
      <c r="CH35" s="82"/>
      <c r="CI35" s="82"/>
      <c r="CJ35" s="82"/>
      <c r="CK35" s="82"/>
      <c r="CL35" s="82"/>
      <c r="CM35" s="82"/>
      <c r="CN35" s="82"/>
      <c r="CO35" s="82"/>
      <c r="CP35" s="82"/>
      <c r="CQ35" s="82"/>
      <c r="CR35" s="82"/>
      <c r="CS35" s="82"/>
      <c r="CT35" s="82"/>
      <c r="CU35" s="82"/>
      <c r="CV35" s="82"/>
      <c r="CW35" s="82"/>
      <c r="CX35" s="82"/>
      <c r="CY35" s="82" t="s">
        <v>128</v>
      </c>
      <c r="CZ35" s="82" t="s">
        <v>3330</v>
      </c>
      <c r="DA35" s="82"/>
      <c r="DB35" s="82"/>
      <c r="DC35" s="82"/>
      <c r="DD35" s="82"/>
      <c r="DE35" s="82"/>
      <c r="DF35" s="82"/>
      <c r="DG35" s="82"/>
      <c r="DH35" s="82"/>
      <c r="DI35" s="82"/>
      <c r="DJ35" s="82"/>
      <c r="DK35" s="82"/>
      <c r="DL35" s="82"/>
      <c r="DM35" s="82"/>
      <c r="DN35" s="82"/>
      <c r="DO35" s="82"/>
      <c r="DP35" s="82"/>
      <c r="DQ35" s="82"/>
      <c r="DR35" s="82"/>
      <c r="DS35" s="82" t="s">
        <v>3042</v>
      </c>
      <c r="DT35" s="82"/>
      <c r="DU35" s="82" t="s">
        <v>3379</v>
      </c>
      <c r="DV35" s="82"/>
      <c r="DW35" s="82"/>
      <c r="DX35" s="82" t="s">
        <v>3332</v>
      </c>
      <c r="DY35" s="82"/>
      <c r="DZ35" s="82"/>
      <c r="EA35" s="82"/>
      <c r="EB35" s="82"/>
      <c r="EC35" s="82" t="s">
        <v>3333</v>
      </c>
      <c r="ED35" s="82"/>
      <c r="EE35" s="82"/>
      <c r="EF35" s="82" t="s">
        <v>3046</v>
      </c>
      <c r="EG35" s="82" t="s">
        <v>128</v>
      </c>
      <c r="EH35" s="82"/>
      <c r="EI35" s="82"/>
      <c r="EJ35" s="82" t="s">
        <v>128</v>
      </c>
      <c r="EK35" s="82"/>
      <c r="EL35" s="82" t="s">
        <v>3047</v>
      </c>
      <c r="EM35" s="82" t="s">
        <v>128</v>
      </c>
      <c r="EN35" s="82"/>
      <c r="EO35" s="82"/>
      <c r="EP35" s="82" t="s">
        <v>128</v>
      </c>
      <c r="EQ35" s="82" t="s">
        <v>3047</v>
      </c>
      <c r="ER35" s="82"/>
      <c r="ES35" s="82"/>
      <c r="ET35" s="82" t="s">
        <v>61</v>
      </c>
      <c r="EU35" s="82" t="s">
        <v>3048</v>
      </c>
      <c r="EV35" s="82"/>
      <c r="EW35" s="82" t="s">
        <v>129</v>
      </c>
      <c r="EX35" s="82" t="s">
        <v>709</v>
      </c>
      <c r="EY35" s="82" t="s">
        <v>3334</v>
      </c>
      <c r="EZ35" s="82" t="s">
        <v>3380</v>
      </c>
      <c r="FA35" s="82" t="s">
        <v>3040</v>
      </c>
      <c r="FB35" s="82" t="s">
        <v>128</v>
      </c>
      <c r="FC35" s="82" t="s">
        <v>128</v>
      </c>
      <c r="FD35" s="82"/>
      <c r="FE35" s="82" t="s">
        <v>1886</v>
      </c>
      <c r="FF35" s="82" t="s">
        <v>128</v>
      </c>
      <c r="FG35" s="82" t="s">
        <v>3040</v>
      </c>
      <c r="FH35" s="82" t="s">
        <v>3336</v>
      </c>
      <c r="FI35" s="82" t="s">
        <v>3337</v>
      </c>
      <c r="FJ35" s="82" t="s">
        <v>3052</v>
      </c>
      <c r="FK35" s="82" t="s">
        <v>128</v>
      </c>
      <c r="FL35" s="82" t="s">
        <v>128</v>
      </c>
      <c r="FM35" s="82"/>
      <c r="FN35" s="82"/>
      <c r="FO35" s="82" t="s">
        <v>3052</v>
      </c>
      <c r="FP35" s="82" t="s">
        <v>3187</v>
      </c>
      <c r="FQ35" s="82" t="s">
        <v>3144</v>
      </c>
      <c r="FR35" s="82"/>
      <c r="FS35" s="82"/>
      <c r="FT35" s="82" t="s">
        <v>3321</v>
      </c>
      <c r="FU35" s="82" t="s">
        <v>3035</v>
      </c>
      <c r="FV35" s="82"/>
      <c r="FW35" s="82"/>
      <c r="FX35" s="82"/>
      <c r="FY35" s="82" t="s">
        <v>3055</v>
      </c>
      <c r="FZ35" s="82"/>
      <c r="GA35" s="82"/>
      <c r="GB35" s="82"/>
      <c r="GC35" s="82" t="s">
        <v>3334</v>
      </c>
      <c r="GD35" s="82"/>
      <c r="GE35" s="82" t="s">
        <v>3334</v>
      </c>
      <c r="GF35" s="82" t="s">
        <v>129</v>
      </c>
      <c r="GG35" s="82"/>
      <c r="GH35" s="82"/>
      <c r="GI35" s="82"/>
      <c r="GJ35" s="82"/>
      <c r="GK35" s="82" t="s">
        <v>128</v>
      </c>
      <c r="GL35" s="82" t="s">
        <v>3047</v>
      </c>
      <c r="GM35" s="82" t="s">
        <v>3047</v>
      </c>
      <c r="GN35" s="82" t="s">
        <v>128</v>
      </c>
      <c r="GO35" s="82"/>
      <c r="GP35" s="82" t="s">
        <v>3056</v>
      </c>
      <c r="GQ35" s="82"/>
      <c r="GR35" s="82" t="s">
        <v>3340</v>
      </c>
      <c r="GS35" s="82"/>
      <c r="GT35" s="82"/>
      <c r="GU35" s="82"/>
      <c r="GV35" s="82" t="s">
        <v>3058</v>
      </c>
      <c r="GW35" s="82"/>
      <c r="GX35" s="82"/>
      <c r="GY35" s="82" t="s">
        <v>129</v>
      </c>
      <c r="GZ35" s="82"/>
      <c r="HA35" s="82"/>
      <c r="HB35" s="82"/>
      <c r="HC35" s="82"/>
      <c r="HD35" s="82"/>
      <c r="HE35" s="82"/>
      <c r="HF35" s="82" t="s">
        <v>128</v>
      </c>
      <c r="HG35" s="82"/>
      <c r="HH35" s="82"/>
    </row>
    <row r="36" ht="14.25" customHeight="1">
      <c r="A36" s="82" t="s">
        <v>3019</v>
      </c>
      <c r="B36" s="82" t="s">
        <v>3381</v>
      </c>
      <c r="C36" s="82" t="s">
        <v>3317</v>
      </c>
      <c r="D36" s="82" t="s">
        <v>128</v>
      </c>
      <c r="E36" s="82" t="s">
        <v>3382</v>
      </c>
      <c r="F36" s="82" t="s">
        <v>3023</v>
      </c>
      <c r="G36" s="82" t="s">
        <v>3024</v>
      </c>
      <c r="H36" s="82" t="s">
        <v>3383</v>
      </c>
      <c r="I36" s="82" t="s">
        <v>3317</v>
      </c>
      <c r="J36" s="82" t="s">
        <v>3384</v>
      </c>
      <c r="K36" s="82" t="s">
        <v>3027</v>
      </c>
      <c r="L36" s="82" t="s">
        <v>3384</v>
      </c>
      <c r="M36" s="82"/>
      <c r="N36" s="82"/>
      <c r="O36" s="82"/>
      <c r="P36" s="82" t="s">
        <v>3321</v>
      </c>
      <c r="Q36" s="82" t="s">
        <v>3321</v>
      </c>
      <c r="R36" s="82" t="s">
        <v>3029</v>
      </c>
      <c r="S36" s="82" t="s">
        <v>3029</v>
      </c>
      <c r="T36" s="82"/>
      <c r="U36" s="82" t="s">
        <v>3322</v>
      </c>
      <c r="V36" s="82" t="s">
        <v>3323</v>
      </c>
      <c r="W36" s="82"/>
      <c r="X36" s="82"/>
      <c r="Y36" s="82"/>
      <c r="Z36" s="82"/>
      <c r="AA36" s="82"/>
      <c r="AB36" s="82"/>
      <c r="AC36" s="82"/>
      <c r="AD36" s="82" t="s">
        <v>3324</v>
      </c>
      <c r="AE36" s="82" t="s">
        <v>3385</v>
      </c>
      <c r="AF36" s="82"/>
      <c r="AG36" s="82"/>
      <c r="AH36" s="82"/>
      <c r="AI36" s="82" t="s">
        <v>3034</v>
      </c>
      <c r="AJ36" s="82" t="s">
        <v>3035</v>
      </c>
      <c r="AK36" s="82"/>
      <c r="AL36" s="82" t="s">
        <v>3326</v>
      </c>
      <c r="AM36" s="82"/>
      <c r="AN36" s="82" t="s">
        <v>128</v>
      </c>
      <c r="AO36" s="82"/>
      <c r="AP36" s="82"/>
      <c r="AQ36" s="82"/>
      <c r="AR36" s="82"/>
      <c r="AS36" s="82"/>
      <c r="AT36" s="82" t="s">
        <v>3081</v>
      </c>
      <c r="AU36" s="82"/>
      <c r="AV36" s="82" t="s">
        <v>3386</v>
      </c>
      <c r="AW36" s="82" t="s">
        <v>126</v>
      </c>
      <c r="AX36" s="82"/>
      <c r="AY36" s="82"/>
      <c r="AZ36" s="82"/>
      <c r="BA36" s="82"/>
      <c r="BB36" s="82"/>
      <c r="BC36" s="82"/>
      <c r="BD36" s="82"/>
      <c r="BE36" s="82"/>
      <c r="BF36" s="82"/>
      <c r="BG36" s="82"/>
      <c r="BH36" s="82"/>
      <c r="BI36" s="82"/>
      <c r="BJ36" s="82"/>
      <c r="BK36" s="82"/>
      <c r="BL36" s="82"/>
      <c r="BM36" s="82" t="s">
        <v>128</v>
      </c>
      <c r="BN36" s="82" t="s">
        <v>128</v>
      </c>
      <c r="BO36" s="82" t="s">
        <v>128</v>
      </c>
      <c r="BP36" s="82" t="s">
        <v>128</v>
      </c>
      <c r="BQ36" s="82"/>
      <c r="BR36" s="82"/>
      <c r="BS36" s="82"/>
      <c r="BT36" s="82"/>
      <c r="BU36" s="82" t="s">
        <v>3328</v>
      </c>
      <c r="BV36" s="82"/>
      <c r="BW36" s="82"/>
      <c r="BX36" s="82" t="s">
        <v>128</v>
      </c>
      <c r="BY36" s="82" t="s">
        <v>128</v>
      </c>
      <c r="BZ36" s="82"/>
      <c r="CA36" s="82"/>
      <c r="CB36" s="82"/>
      <c r="CC36" s="82" t="s">
        <v>3040</v>
      </c>
      <c r="CD36" s="82" t="s">
        <v>126</v>
      </c>
      <c r="CE36" s="82" t="s">
        <v>126</v>
      </c>
      <c r="CF36" s="82"/>
      <c r="CG36" s="82"/>
      <c r="CH36" s="82"/>
      <c r="CI36" s="82"/>
      <c r="CJ36" s="82"/>
      <c r="CK36" s="82"/>
      <c r="CL36" s="82"/>
      <c r="CM36" s="82"/>
      <c r="CN36" s="82"/>
      <c r="CO36" s="82"/>
      <c r="CP36" s="82"/>
      <c r="CQ36" s="82"/>
      <c r="CR36" s="82"/>
      <c r="CS36" s="82"/>
      <c r="CT36" s="82"/>
      <c r="CU36" s="82"/>
      <c r="CV36" s="82"/>
      <c r="CW36" s="82"/>
      <c r="CX36" s="82"/>
      <c r="CY36" s="82" t="s">
        <v>128</v>
      </c>
      <c r="CZ36" s="82" t="s">
        <v>3330</v>
      </c>
      <c r="DA36" s="82"/>
      <c r="DB36" s="82"/>
      <c r="DC36" s="82"/>
      <c r="DD36" s="82"/>
      <c r="DE36" s="82"/>
      <c r="DF36" s="82"/>
      <c r="DG36" s="82"/>
      <c r="DH36" s="82"/>
      <c r="DI36" s="82"/>
      <c r="DJ36" s="82"/>
      <c r="DK36" s="82"/>
      <c r="DL36" s="82"/>
      <c r="DM36" s="82"/>
      <c r="DN36" s="82"/>
      <c r="DO36" s="82"/>
      <c r="DP36" s="82"/>
      <c r="DQ36" s="82"/>
      <c r="DR36" s="82"/>
      <c r="DS36" s="82" t="s">
        <v>3042</v>
      </c>
      <c r="DT36" s="82"/>
      <c r="DU36" s="82" t="s">
        <v>3387</v>
      </c>
      <c r="DV36" s="82"/>
      <c r="DW36" s="82"/>
      <c r="DX36" s="82" t="s">
        <v>3332</v>
      </c>
      <c r="DY36" s="82"/>
      <c r="DZ36" s="82"/>
      <c r="EA36" s="82"/>
      <c r="EB36" s="82"/>
      <c r="EC36" s="82" t="s">
        <v>3333</v>
      </c>
      <c r="ED36" s="82"/>
      <c r="EE36" s="82"/>
      <c r="EF36" s="82" t="s">
        <v>3046</v>
      </c>
      <c r="EG36" s="82" t="s">
        <v>128</v>
      </c>
      <c r="EH36" s="82"/>
      <c r="EI36" s="82"/>
      <c r="EJ36" s="82" t="s">
        <v>128</v>
      </c>
      <c r="EK36" s="82"/>
      <c r="EL36" s="82" t="s">
        <v>3047</v>
      </c>
      <c r="EM36" s="82" t="s">
        <v>128</v>
      </c>
      <c r="EN36" s="82"/>
      <c r="EO36" s="82"/>
      <c r="EP36" s="82" t="s">
        <v>128</v>
      </c>
      <c r="EQ36" s="82" t="s">
        <v>3047</v>
      </c>
      <c r="ER36" s="82"/>
      <c r="ES36" s="82"/>
      <c r="ET36" s="82" t="s">
        <v>61</v>
      </c>
      <c r="EU36" s="82" t="s">
        <v>3048</v>
      </c>
      <c r="EV36" s="82"/>
      <c r="EW36" s="82" t="s">
        <v>129</v>
      </c>
      <c r="EX36" s="82" t="s">
        <v>3369</v>
      </c>
      <c r="EY36" s="82" t="s">
        <v>3334</v>
      </c>
      <c r="EZ36" s="82" t="s">
        <v>3388</v>
      </c>
      <c r="FA36" s="82" t="s">
        <v>3040</v>
      </c>
      <c r="FB36" s="82" t="s">
        <v>128</v>
      </c>
      <c r="FC36" s="82" t="s">
        <v>128</v>
      </c>
      <c r="FD36" s="82"/>
      <c r="FE36" s="82" t="s">
        <v>1886</v>
      </c>
      <c r="FF36" s="82" t="s">
        <v>128</v>
      </c>
      <c r="FG36" s="82" t="s">
        <v>3040</v>
      </c>
      <c r="FH36" s="82" t="s">
        <v>3336</v>
      </c>
      <c r="FI36" s="82" t="s">
        <v>3337</v>
      </c>
      <c r="FJ36" s="82" t="s">
        <v>3052</v>
      </c>
      <c r="FK36" s="82" t="s">
        <v>128</v>
      </c>
      <c r="FL36" s="82" t="s">
        <v>128</v>
      </c>
      <c r="FM36" s="82"/>
      <c r="FN36" s="82" t="s">
        <v>3338</v>
      </c>
      <c r="FO36" s="82" t="s">
        <v>3052</v>
      </c>
      <c r="FP36" s="82" t="s">
        <v>3187</v>
      </c>
      <c r="FQ36" s="82"/>
      <c r="FR36" s="82"/>
      <c r="FS36" s="82"/>
      <c r="FT36" s="82" t="s">
        <v>3321</v>
      </c>
      <c r="FU36" s="82" t="s">
        <v>3035</v>
      </c>
      <c r="FV36" s="82"/>
      <c r="FW36" s="82"/>
      <c r="FX36" s="82"/>
      <c r="FY36" s="82" t="s">
        <v>3055</v>
      </c>
      <c r="FZ36" s="82"/>
      <c r="GA36" s="82"/>
      <c r="GB36" s="82"/>
      <c r="GC36" s="82" t="s">
        <v>3339</v>
      </c>
      <c r="GD36" s="82"/>
      <c r="GE36" s="82" t="s">
        <v>3339</v>
      </c>
      <c r="GF36" s="82" t="s">
        <v>129</v>
      </c>
      <c r="GG36" s="82"/>
      <c r="GH36" s="82"/>
      <c r="GI36" s="82"/>
      <c r="GJ36" s="82"/>
      <c r="GK36" s="82" t="s">
        <v>128</v>
      </c>
      <c r="GL36" s="82" t="s">
        <v>3047</v>
      </c>
      <c r="GM36" s="82" t="s">
        <v>3047</v>
      </c>
      <c r="GN36" s="82" t="s">
        <v>128</v>
      </c>
      <c r="GO36" s="82"/>
      <c r="GP36" s="82" t="s">
        <v>3056</v>
      </c>
      <c r="GQ36" s="82"/>
      <c r="GR36" s="82" t="s">
        <v>3340</v>
      </c>
      <c r="GS36" s="82"/>
      <c r="GT36" s="82"/>
      <c r="GU36" s="82"/>
      <c r="GV36" s="82" t="s">
        <v>3058</v>
      </c>
      <c r="GW36" s="82"/>
      <c r="GX36" s="82"/>
      <c r="GY36" s="82" t="s">
        <v>129</v>
      </c>
      <c r="GZ36" s="82"/>
      <c r="HA36" s="82"/>
      <c r="HB36" s="82"/>
      <c r="HC36" s="82"/>
      <c r="HD36" s="82"/>
      <c r="HE36" s="82"/>
      <c r="HF36" s="82" t="s">
        <v>128</v>
      </c>
      <c r="HG36" s="82"/>
      <c r="HH36" s="82"/>
    </row>
    <row r="37" ht="14.25" customHeight="1">
      <c r="A37" s="82" t="s">
        <v>3019</v>
      </c>
      <c r="B37" s="82" t="s">
        <v>3389</v>
      </c>
      <c r="C37" s="82" t="s">
        <v>3317</v>
      </c>
      <c r="D37" s="82" t="s">
        <v>128</v>
      </c>
      <c r="E37" s="82" t="s">
        <v>3390</v>
      </c>
      <c r="F37" s="82" t="s">
        <v>3023</v>
      </c>
      <c r="G37" s="82" t="s">
        <v>3391</v>
      </c>
      <c r="H37" s="82" t="s">
        <v>3392</v>
      </c>
      <c r="I37" s="82" t="s">
        <v>3317</v>
      </c>
      <c r="J37" s="82" t="s">
        <v>3393</v>
      </c>
      <c r="K37" s="82" t="s">
        <v>3027</v>
      </c>
      <c r="L37" s="82" t="s">
        <v>3393</v>
      </c>
      <c r="M37" s="82"/>
      <c r="N37" s="82"/>
      <c r="O37" s="82"/>
      <c r="P37" s="82" t="s">
        <v>3321</v>
      </c>
      <c r="Q37" s="82" t="s">
        <v>3321</v>
      </c>
      <c r="R37" s="82" t="s">
        <v>3029</v>
      </c>
      <c r="S37" s="82" t="s">
        <v>3029</v>
      </c>
      <c r="T37" s="82"/>
      <c r="U37" s="82" t="s">
        <v>3322</v>
      </c>
      <c r="V37" s="82" t="s">
        <v>3323</v>
      </c>
      <c r="W37" s="82"/>
      <c r="X37" s="82"/>
      <c r="Y37" s="82"/>
      <c r="Z37" s="82"/>
      <c r="AA37" s="82"/>
      <c r="AB37" s="82"/>
      <c r="AC37" s="82"/>
      <c r="AD37" s="82" t="s">
        <v>3324</v>
      </c>
      <c r="AE37" s="82" t="s">
        <v>3394</v>
      </c>
      <c r="AF37" s="82"/>
      <c r="AG37" s="82"/>
      <c r="AH37" s="82"/>
      <c r="AI37" s="82" t="s">
        <v>3034</v>
      </c>
      <c r="AJ37" s="82"/>
      <c r="AK37" s="82"/>
      <c r="AL37" s="82" t="s">
        <v>3326</v>
      </c>
      <c r="AM37" s="82"/>
      <c r="AN37" s="82" t="s">
        <v>128</v>
      </c>
      <c r="AO37" s="82"/>
      <c r="AP37" s="82"/>
      <c r="AQ37" s="82"/>
      <c r="AR37" s="82"/>
      <c r="AS37" s="82"/>
      <c r="AT37" s="82" t="s">
        <v>709</v>
      </c>
      <c r="AU37" s="82"/>
      <c r="AV37" s="82" t="s">
        <v>3395</v>
      </c>
      <c r="AW37" s="82" t="s">
        <v>126</v>
      </c>
      <c r="AX37" s="82"/>
      <c r="AY37" s="82"/>
      <c r="AZ37" s="82"/>
      <c r="BA37" s="82"/>
      <c r="BB37" s="82"/>
      <c r="BC37" s="82"/>
      <c r="BD37" s="82"/>
      <c r="BE37" s="82"/>
      <c r="BF37" s="82"/>
      <c r="BG37" s="82"/>
      <c r="BH37" s="82"/>
      <c r="BI37" s="82"/>
      <c r="BJ37" s="82"/>
      <c r="BK37" s="82"/>
      <c r="BL37" s="82"/>
      <c r="BM37" s="82" t="s">
        <v>128</v>
      </c>
      <c r="BN37" s="82" t="s">
        <v>128</v>
      </c>
      <c r="BO37" s="82" t="s">
        <v>128</v>
      </c>
      <c r="BP37" s="82" t="s">
        <v>128</v>
      </c>
      <c r="BQ37" s="82"/>
      <c r="BR37" s="82"/>
      <c r="BS37" s="82"/>
      <c r="BT37" s="82"/>
      <c r="BU37" s="82" t="s">
        <v>3328</v>
      </c>
      <c r="BV37" s="82"/>
      <c r="BW37" s="82"/>
      <c r="BX37" s="82" t="s">
        <v>128</v>
      </c>
      <c r="BY37" s="82" t="s">
        <v>128</v>
      </c>
      <c r="BZ37" s="82"/>
      <c r="CA37" s="82"/>
      <c r="CB37" s="82"/>
      <c r="CC37" s="82" t="s">
        <v>3040</v>
      </c>
      <c r="CD37" s="82" t="s">
        <v>126</v>
      </c>
      <c r="CE37" s="82" t="s">
        <v>126</v>
      </c>
      <c r="CF37" s="82"/>
      <c r="CG37" s="82"/>
      <c r="CH37" s="82"/>
      <c r="CI37" s="82"/>
      <c r="CJ37" s="82"/>
      <c r="CK37" s="82"/>
      <c r="CL37" s="82"/>
      <c r="CM37" s="82"/>
      <c r="CN37" s="82"/>
      <c r="CO37" s="82"/>
      <c r="CP37" s="82"/>
      <c r="CQ37" s="82"/>
      <c r="CR37" s="82"/>
      <c r="CS37" s="82"/>
      <c r="CT37" s="82"/>
      <c r="CU37" s="82"/>
      <c r="CV37" s="82"/>
      <c r="CW37" s="82"/>
      <c r="CX37" s="82"/>
      <c r="CY37" s="82" t="s">
        <v>128</v>
      </c>
      <c r="CZ37" s="82" t="s">
        <v>3330</v>
      </c>
      <c r="DA37" s="82"/>
      <c r="DB37" s="82"/>
      <c r="DC37" s="82"/>
      <c r="DD37" s="82"/>
      <c r="DE37" s="82"/>
      <c r="DF37" s="82"/>
      <c r="DG37" s="82"/>
      <c r="DH37" s="82"/>
      <c r="DI37" s="82"/>
      <c r="DJ37" s="82"/>
      <c r="DK37" s="82"/>
      <c r="DL37" s="82"/>
      <c r="DM37" s="82"/>
      <c r="DN37" s="82"/>
      <c r="DO37" s="82"/>
      <c r="DP37" s="82"/>
      <c r="DQ37" s="82"/>
      <c r="DR37" s="82"/>
      <c r="DS37" s="82" t="s">
        <v>3042</v>
      </c>
      <c r="DT37" s="82"/>
      <c r="DU37" s="82" t="s">
        <v>3396</v>
      </c>
      <c r="DV37" s="82"/>
      <c r="DW37" s="82"/>
      <c r="DX37" s="82" t="s">
        <v>3332</v>
      </c>
      <c r="DY37" s="82"/>
      <c r="DZ37" s="82"/>
      <c r="EA37" s="82"/>
      <c r="EB37" s="82"/>
      <c r="EC37" s="82" t="s">
        <v>3333</v>
      </c>
      <c r="ED37" s="82"/>
      <c r="EE37" s="82"/>
      <c r="EF37" s="82" t="s">
        <v>3046</v>
      </c>
      <c r="EG37" s="82" t="s">
        <v>128</v>
      </c>
      <c r="EH37" s="82"/>
      <c r="EI37" s="82"/>
      <c r="EJ37" s="82" t="s">
        <v>128</v>
      </c>
      <c r="EK37" s="82"/>
      <c r="EL37" s="82" t="s">
        <v>3047</v>
      </c>
      <c r="EM37" s="82" t="s">
        <v>128</v>
      </c>
      <c r="EN37" s="82"/>
      <c r="EO37" s="82"/>
      <c r="EP37" s="82" t="s">
        <v>128</v>
      </c>
      <c r="EQ37" s="82" t="s">
        <v>3047</v>
      </c>
      <c r="ER37" s="82"/>
      <c r="ES37" s="82"/>
      <c r="ET37" s="82" t="s">
        <v>61</v>
      </c>
      <c r="EU37" s="82" t="s">
        <v>3048</v>
      </c>
      <c r="EV37" s="82"/>
      <c r="EW37" s="82" t="s">
        <v>128</v>
      </c>
      <c r="EX37" s="82" t="s">
        <v>1894</v>
      </c>
      <c r="EY37" s="82"/>
      <c r="EZ37" s="82" t="s">
        <v>3397</v>
      </c>
      <c r="FA37" s="82" t="s">
        <v>3040</v>
      </c>
      <c r="FB37" s="82" t="s">
        <v>128</v>
      </c>
      <c r="FC37" s="82" t="s">
        <v>128</v>
      </c>
      <c r="FD37" s="82"/>
      <c r="FE37" s="82" t="s">
        <v>1886</v>
      </c>
      <c r="FF37" s="82" t="s">
        <v>128</v>
      </c>
      <c r="FG37" s="82" t="s">
        <v>3040</v>
      </c>
      <c r="FH37" s="82" t="s">
        <v>3336</v>
      </c>
      <c r="FI37" s="82" t="s">
        <v>3337</v>
      </c>
      <c r="FJ37" s="82" t="s">
        <v>3052</v>
      </c>
      <c r="FK37" s="82" t="s">
        <v>128</v>
      </c>
      <c r="FL37" s="82" t="s">
        <v>128</v>
      </c>
      <c r="FM37" s="82"/>
      <c r="FN37" s="82"/>
      <c r="FO37" s="82" t="s">
        <v>3052</v>
      </c>
      <c r="FP37" s="82"/>
      <c r="FQ37" s="82"/>
      <c r="FR37" s="82"/>
      <c r="FS37" s="82"/>
      <c r="FT37" s="82" t="s">
        <v>3321</v>
      </c>
      <c r="FU37" s="82" t="s">
        <v>3398</v>
      </c>
      <c r="FV37" s="82"/>
      <c r="FW37" s="82"/>
      <c r="FX37" s="82"/>
      <c r="FY37" s="82" t="s">
        <v>3055</v>
      </c>
      <c r="FZ37" s="82"/>
      <c r="GA37" s="82"/>
      <c r="GB37" s="82"/>
      <c r="GC37" s="82" t="s">
        <v>3399</v>
      </c>
      <c r="GD37" s="82"/>
      <c r="GE37" s="82" t="s">
        <v>3399</v>
      </c>
      <c r="GF37" s="82" t="s">
        <v>129</v>
      </c>
      <c r="GG37" s="82"/>
      <c r="GH37" s="82"/>
      <c r="GI37" s="82"/>
      <c r="GJ37" s="82"/>
      <c r="GK37" s="82" t="s">
        <v>128</v>
      </c>
      <c r="GL37" s="82" t="s">
        <v>3047</v>
      </c>
      <c r="GM37" s="82" t="s">
        <v>3047</v>
      </c>
      <c r="GN37" s="82" t="s">
        <v>128</v>
      </c>
      <c r="GO37" s="82"/>
      <c r="GP37" s="82" t="s">
        <v>3056</v>
      </c>
      <c r="GQ37" s="82"/>
      <c r="GR37" s="82" t="s">
        <v>3340</v>
      </c>
      <c r="GS37" s="82"/>
      <c r="GT37" s="82"/>
      <c r="GU37" s="82"/>
      <c r="GV37" s="82" t="s">
        <v>3400</v>
      </c>
      <c r="GW37" s="82"/>
      <c r="GX37" s="82"/>
      <c r="GY37" s="82" t="s">
        <v>129</v>
      </c>
      <c r="GZ37" s="82"/>
      <c r="HA37" s="82"/>
      <c r="HB37" s="82"/>
      <c r="HC37" s="82"/>
      <c r="HD37" s="82"/>
      <c r="HE37" s="82"/>
      <c r="HF37" s="82" t="s">
        <v>128</v>
      </c>
      <c r="HG37" s="82"/>
      <c r="HH37" s="82"/>
    </row>
    <row r="38" ht="14.25" customHeight="1">
      <c r="A38" s="82" t="s">
        <v>3019</v>
      </c>
      <c r="B38" s="82" t="s">
        <v>3401</v>
      </c>
      <c r="C38" s="82" t="s">
        <v>3402</v>
      </c>
      <c r="D38" s="82" t="s">
        <v>128</v>
      </c>
      <c r="E38" s="82" t="s">
        <v>3403</v>
      </c>
      <c r="F38" s="82" t="s">
        <v>3023</v>
      </c>
      <c r="G38" s="82" t="s">
        <v>3024</v>
      </c>
      <c r="H38" s="82" t="s">
        <v>3404</v>
      </c>
      <c r="I38" s="82" t="s">
        <v>3402</v>
      </c>
      <c r="J38" s="82" t="s">
        <v>3405</v>
      </c>
      <c r="K38" s="82" t="s">
        <v>3027</v>
      </c>
      <c r="L38" s="82" t="s">
        <v>3405</v>
      </c>
      <c r="M38" s="82"/>
      <c r="N38" s="82"/>
      <c r="O38" s="82"/>
      <c r="P38" s="82" t="s">
        <v>3406</v>
      </c>
      <c r="Q38" s="82" t="s">
        <v>3406</v>
      </c>
      <c r="R38" s="82" t="s">
        <v>3029</v>
      </c>
      <c r="S38" s="82" t="s">
        <v>3029</v>
      </c>
      <c r="T38" s="82"/>
      <c r="U38" s="82" t="s">
        <v>3407</v>
      </c>
      <c r="V38" s="82" t="s">
        <v>3323</v>
      </c>
      <c r="W38" s="82"/>
      <c r="X38" s="82"/>
      <c r="Y38" s="82"/>
      <c r="Z38" s="82"/>
      <c r="AA38" s="82"/>
      <c r="AB38" s="82"/>
      <c r="AC38" s="82"/>
      <c r="AD38" s="82" t="s">
        <v>3324</v>
      </c>
      <c r="AE38" s="82" t="s">
        <v>3408</v>
      </c>
      <c r="AF38" s="82"/>
      <c r="AG38" s="82"/>
      <c r="AH38" s="82"/>
      <c r="AI38" s="82" t="s">
        <v>3034</v>
      </c>
      <c r="AJ38" s="82" t="s">
        <v>3035</v>
      </c>
      <c r="AK38" s="82"/>
      <c r="AL38" s="82" t="s">
        <v>3326</v>
      </c>
      <c r="AM38" s="82"/>
      <c r="AN38" s="82" t="s">
        <v>128</v>
      </c>
      <c r="AO38" s="82"/>
      <c r="AP38" s="82"/>
      <c r="AQ38" s="82"/>
      <c r="AR38" s="82"/>
      <c r="AS38" s="82"/>
      <c r="AT38" s="82" t="s">
        <v>3081</v>
      </c>
      <c r="AU38" s="82"/>
      <c r="AV38" s="82" t="s">
        <v>3409</v>
      </c>
      <c r="AW38" s="82" t="s">
        <v>126</v>
      </c>
      <c r="AX38" s="82"/>
      <c r="AY38" s="82"/>
      <c r="AZ38" s="82"/>
      <c r="BA38" s="82"/>
      <c r="BB38" s="82"/>
      <c r="BC38" s="82"/>
      <c r="BD38" s="82"/>
      <c r="BE38" s="82"/>
      <c r="BF38" s="82"/>
      <c r="BG38" s="82"/>
      <c r="BH38" s="82"/>
      <c r="BI38" s="82"/>
      <c r="BJ38" s="82"/>
      <c r="BK38" s="82"/>
      <c r="BL38" s="82"/>
      <c r="BM38" s="82" t="s">
        <v>128</v>
      </c>
      <c r="BN38" s="82" t="s">
        <v>128</v>
      </c>
      <c r="BO38" s="82" t="s">
        <v>128</v>
      </c>
      <c r="BP38" s="82" t="s">
        <v>128</v>
      </c>
      <c r="BQ38" s="82"/>
      <c r="BR38" s="82"/>
      <c r="BS38" s="82"/>
      <c r="BT38" s="82"/>
      <c r="BU38" s="82" t="s">
        <v>3410</v>
      </c>
      <c r="BV38" s="82"/>
      <c r="BW38" s="82"/>
      <c r="BX38" s="82" t="s">
        <v>128</v>
      </c>
      <c r="BY38" s="82" t="s">
        <v>128</v>
      </c>
      <c r="BZ38" s="82"/>
      <c r="CA38" s="82"/>
      <c r="CB38" s="82"/>
      <c r="CC38" s="82" t="s">
        <v>3040</v>
      </c>
      <c r="CD38" s="82" t="s">
        <v>126</v>
      </c>
      <c r="CE38" s="82" t="s">
        <v>126</v>
      </c>
      <c r="CF38" s="82"/>
      <c r="CG38" s="82"/>
      <c r="CH38" s="82"/>
      <c r="CI38" s="82"/>
      <c r="CJ38" s="82"/>
      <c r="CK38" s="82"/>
      <c r="CL38" s="82"/>
      <c r="CM38" s="82"/>
      <c r="CN38" s="82"/>
      <c r="CO38" s="82"/>
      <c r="CP38" s="82"/>
      <c r="CQ38" s="82"/>
      <c r="CR38" s="82"/>
      <c r="CS38" s="82"/>
      <c r="CT38" s="82"/>
      <c r="CU38" s="82"/>
      <c r="CV38" s="82"/>
      <c r="CW38" s="82"/>
      <c r="CX38" s="82"/>
      <c r="CY38" s="82" t="s">
        <v>128</v>
      </c>
      <c r="CZ38" s="82" t="s">
        <v>3411</v>
      </c>
      <c r="DA38" s="82"/>
      <c r="DB38" s="82"/>
      <c r="DC38" s="82"/>
      <c r="DD38" s="82"/>
      <c r="DE38" s="82"/>
      <c r="DF38" s="82"/>
      <c r="DG38" s="82"/>
      <c r="DH38" s="82"/>
      <c r="DI38" s="82"/>
      <c r="DJ38" s="82"/>
      <c r="DK38" s="82"/>
      <c r="DL38" s="82"/>
      <c r="DM38" s="82"/>
      <c r="DN38" s="82"/>
      <c r="DO38" s="82"/>
      <c r="DP38" s="82"/>
      <c r="DQ38" s="82"/>
      <c r="DR38" s="82"/>
      <c r="DS38" s="82" t="s">
        <v>3042</v>
      </c>
      <c r="DT38" s="82"/>
      <c r="DU38" s="82" t="s">
        <v>3412</v>
      </c>
      <c r="DV38" s="82"/>
      <c r="DW38" s="82"/>
      <c r="DX38" s="82" t="s">
        <v>3413</v>
      </c>
      <c r="DY38" s="82"/>
      <c r="DZ38" s="82"/>
      <c r="EA38" s="82"/>
      <c r="EB38" s="82"/>
      <c r="EC38" s="82" t="s">
        <v>3333</v>
      </c>
      <c r="ED38" s="82"/>
      <c r="EE38" s="82"/>
      <c r="EF38" s="82" t="s">
        <v>3046</v>
      </c>
      <c r="EG38" s="82" t="s">
        <v>128</v>
      </c>
      <c r="EH38" s="82"/>
      <c r="EI38" s="82"/>
      <c r="EJ38" s="82" t="s">
        <v>128</v>
      </c>
      <c r="EK38" s="82"/>
      <c r="EL38" s="82" t="s">
        <v>3047</v>
      </c>
      <c r="EM38" s="82" t="s">
        <v>128</v>
      </c>
      <c r="EN38" s="82"/>
      <c r="EO38" s="82"/>
      <c r="EP38" s="82" t="s">
        <v>128</v>
      </c>
      <c r="EQ38" s="82" t="s">
        <v>3047</v>
      </c>
      <c r="ER38" s="82"/>
      <c r="ES38" s="82"/>
      <c r="ET38" s="82" t="s">
        <v>61</v>
      </c>
      <c r="EU38" s="82" t="s">
        <v>3048</v>
      </c>
      <c r="EV38" s="82"/>
      <c r="EW38" s="82" t="s">
        <v>129</v>
      </c>
      <c r="EX38" s="82" t="s">
        <v>3414</v>
      </c>
      <c r="EY38" s="82" t="s">
        <v>3415</v>
      </c>
      <c r="EZ38" s="82" t="s">
        <v>3416</v>
      </c>
      <c r="FA38" s="82" t="s">
        <v>3040</v>
      </c>
      <c r="FB38" s="82" t="s">
        <v>128</v>
      </c>
      <c r="FC38" s="82" t="s">
        <v>128</v>
      </c>
      <c r="FD38" s="82"/>
      <c r="FE38" s="82" t="s">
        <v>1886</v>
      </c>
      <c r="FF38" s="82" t="s">
        <v>128</v>
      </c>
      <c r="FG38" s="82" t="s">
        <v>3040</v>
      </c>
      <c r="FH38" s="82" t="s">
        <v>3417</v>
      </c>
      <c r="FI38" s="82" t="s">
        <v>3418</v>
      </c>
      <c r="FJ38" s="82" t="s">
        <v>3052</v>
      </c>
      <c r="FK38" s="82" t="s">
        <v>128</v>
      </c>
      <c r="FL38" s="82" t="s">
        <v>128</v>
      </c>
      <c r="FM38" s="82"/>
      <c r="FN38" s="82" t="s">
        <v>3419</v>
      </c>
      <c r="FO38" s="82" t="s">
        <v>3052</v>
      </c>
      <c r="FP38" s="82" t="s">
        <v>3054</v>
      </c>
      <c r="FQ38" s="82"/>
      <c r="FR38" s="82"/>
      <c r="FS38" s="82"/>
      <c r="FT38" s="82" t="s">
        <v>3406</v>
      </c>
      <c r="FU38" s="82" t="s">
        <v>3035</v>
      </c>
      <c r="FV38" s="82"/>
      <c r="FW38" s="82"/>
      <c r="FX38" s="82"/>
      <c r="FY38" s="82" t="s">
        <v>3055</v>
      </c>
      <c r="FZ38" s="82"/>
      <c r="GA38" s="82"/>
      <c r="GB38" s="82"/>
      <c r="GC38" s="82" t="s">
        <v>3420</v>
      </c>
      <c r="GD38" s="82"/>
      <c r="GE38" s="82" t="s">
        <v>3420</v>
      </c>
      <c r="GF38" s="82" t="s">
        <v>129</v>
      </c>
      <c r="GG38" s="82"/>
      <c r="GH38" s="82"/>
      <c r="GI38" s="82"/>
      <c r="GJ38" s="82"/>
      <c r="GK38" s="82" t="s">
        <v>128</v>
      </c>
      <c r="GL38" s="82" t="s">
        <v>3047</v>
      </c>
      <c r="GM38" s="82" t="s">
        <v>3047</v>
      </c>
      <c r="GN38" s="82" t="s">
        <v>128</v>
      </c>
      <c r="GO38" s="82"/>
      <c r="GP38" s="82" t="s">
        <v>3056</v>
      </c>
      <c r="GQ38" s="82"/>
      <c r="GR38" s="82" t="s">
        <v>3421</v>
      </c>
      <c r="GS38" s="82"/>
      <c r="GT38" s="82"/>
      <c r="GU38" s="82"/>
      <c r="GV38" s="82" t="s">
        <v>3058</v>
      </c>
      <c r="GW38" s="82"/>
      <c r="GX38" s="82"/>
      <c r="GY38" s="82" t="s">
        <v>129</v>
      </c>
      <c r="GZ38" s="82"/>
      <c r="HA38" s="82"/>
      <c r="HB38" s="82"/>
      <c r="HC38" s="82"/>
      <c r="HD38" s="82"/>
      <c r="HE38" s="82"/>
      <c r="HF38" s="82" t="s">
        <v>128</v>
      </c>
      <c r="HG38" s="82"/>
      <c r="HH38" s="82"/>
    </row>
    <row r="39" ht="14.25" customHeight="1">
      <c r="A39" s="82" t="s">
        <v>3019</v>
      </c>
      <c r="B39" s="82" t="s">
        <v>3422</v>
      </c>
      <c r="C39" s="82" t="s">
        <v>3402</v>
      </c>
      <c r="D39" s="82" t="s">
        <v>128</v>
      </c>
      <c r="E39" s="82" t="s">
        <v>3423</v>
      </c>
      <c r="F39" s="82" t="s">
        <v>3023</v>
      </c>
      <c r="G39" s="82" t="s">
        <v>3024</v>
      </c>
      <c r="H39" s="82" t="s">
        <v>3424</v>
      </c>
      <c r="I39" s="82" t="s">
        <v>3402</v>
      </c>
      <c r="J39" s="82" t="s">
        <v>3425</v>
      </c>
      <c r="K39" s="82" t="s">
        <v>3027</v>
      </c>
      <c r="L39" s="82" t="s">
        <v>3425</v>
      </c>
      <c r="M39" s="82"/>
      <c r="N39" s="82"/>
      <c r="O39" s="82"/>
      <c r="P39" s="82" t="s">
        <v>3406</v>
      </c>
      <c r="Q39" s="82" t="s">
        <v>3406</v>
      </c>
      <c r="R39" s="82" t="s">
        <v>3029</v>
      </c>
      <c r="S39" s="82" t="s">
        <v>3029</v>
      </c>
      <c r="T39" s="82"/>
      <c r="U39" s="82" t="s">
        <v>3407</v>
      </c>
      <c r="V39" s="82" t="s">
        <v>3323</v>
      </c>
      <c r="W39" s="82"/>
      <c r="X39" s="82"/>
      <c r="Y39" s="82"/>
      <c r="Z39" s="82"/>
      <c r="AA39" s="82"/>
      <c r="AB39" s="82"/>
      <c r="AC39" s="82"/>
      <c r="AD39" s="82" t="s">
        <v>3324</v>
      </c>
      <c r="AE39" s="82" t="s">
        <v>3426</v>
      </c>
      <c r="AF39" s="82"/>
      <c r="AG39" s="82"/>
      <c r="AH39" s="82"/>
      <c r="AI39" s="82" t="s">
        <v>3034</v>
      </c>
      <c r="AJ39" s="82" t="s">
        <v>3035</v>
      </c>
      <c r="AK39" s="82"/>
      <c r="AL39" s="82" t="s">
        <v>3326</v>
      </c>
      <c r="AM39" s="82"/>
      <c r="AN39" s="82" t="s">
        <v>128</v>
      </c>
      <c r="AO39" s="82"/>
      <c r="AP39" s="82"/>
      <c r="AQ39" s="82"/>
      <c r="AR39" s="82"/>
      <c r="AS39" s="82"/>
      <c r="AT39" s="82" t="s">
        <v>3170</v>
      </c>
      <c r="AU39" s="82"/>
      <c r="AV39" s="82" t="s">
        <v>3427</v>
      </c>
      <c r="AW39" s="82" t="s">
        <v>126</v>
      </c>
      <c r="AX39" s="82"/>
      <c r="AY39" s="82"/>
      <c r="AZ39" s="82"/>
      <c r="BA39" s="82"/>
      <c r="BB39" s="82"/>
      <c r="BC39" s="82"/>
      <c r="BD39" s="82"/>
      <c r="BE39" s="82"/>
      <c r="BF39" s="82"/>
      <c r="BG39" s="82"/>
      <c r="BH39" s="82"/>
      <c r="BI39" s="82"/>
      <c r="BJ39" s="82"/>
      <c r="BK39" s="82"/>
      <c r="BL39" s="82"/>
      <c r="BM39" s="82" t="s">
        <v>128</v>
      </c>
      <c r="BN39" s="82" t="s">
        <v>128</v>
      </c>
      <c r="BO39" s="82" t="s">
        <v>128</v>
      </c>
      <c r="BP39" s="82" t="s">
        <v>128</v>
      </c>
      <c r="BQ39" s="82"/>
      <c r="BR39" s="82"/>
      <c r="BS39" s="82"/>
      <c r="BT39" s="82"/>
      <c r="BU39" s="82" t="s">
        <v>3410</v>
      </c>
      <c r="BV39" s="82"/>
      <c r="BW39" s="82"/>
      <c r="BX39" s="82" t="s">
        <v>128</v>
      </c>
      <c r="BY39" s="82" t="s">
        <v>128</v>
      </c>
      <c r="BZ39" s="82"/>
      <c r="CA39" s="82"/>
      <c r="CB39" s="82"/>
      <c r="CC39" s="82" t="s">
        <v>3040</v>
      </c>
      <c r="CD39" s="82" t="s">
        <v>126</v>
      </c>
      <c r="CE39" s="82" t="s">
        <v>126</v>
      </c>
      <c r="CF39" s="82"/>
      <c r="CG39" s="82"/>
      <c r="CH39" s="82"/>
      <c r="CI39" s="82"/>
      <c r="CJ39" s="82"/>
      <c r="CK39" s="82"/>
      <c r="CL39" s="82"/>
      <c r="CM39" s="82"/>
      <c r="CN39" s="82"/>
      <c r="CO39" s="82"/>
      <c r="CP39" s="82"/>
      <c r="CQ39" s="82"/>
      <c r="CR39" s="82"/>
      <c r="CS39" s="82"/>
      <c r="CT39" s="82"/>
      <c r="CU39" s="82"/>
      <c r="CV39" s="82"/>
      <c r="CW39" s="82"/>
      <c r="CX39" s="82"/>
      <c r="CY39" s="82" t="s">
        <v>128</v>
      </c>
      <c r="CZ39" s="82" t="s">
        <v>3411</v>
      </c>
      <c r="DA39" s="82"/>
      <c r="DB39" s="82"/>
      <c r="DC39" s="82"/>
      <c r="DD39" s="82"/>
      <c r="DE39" s="82"/>
      <c r="DF39" s="82"/>
      <c r="DG39" s="82"/>
      <c r="DH39" s="82"/>
      <c r="DI39" s="82"/>
      <c r="DJ39" s="82"/>
      <c r="DK39" s="82"/>
      <c r="DL39" s="82"/>
      <c r="DM39" s="82"/>
      <c r="DN39" s="82"/>
      <c r="DO39" s="82"/>
      <c r="DP39" s="82"/>
      <c r="DQ39" s="82"/>
      <c r="DR39" s="82"/>
      <c r="DS39" s="82" t="s">
        <v>3042</v>
      </c>
      <c r="DT39" s="82"/>
      <c r="DU39" s="82" t="s">
        <v>3428</v>
      </c>
      <c r="DV39" s="82"/>
      <c r="DW39" s="82"/>
      <c r="DX39" s="82" t="s">
        <v>3413</v>
      </c>
      <c r="DY39" s="82"/>
      <c r="DZ39" s="82"/>
      <c r="EA39" s="82"/>
      <c r="EB39" s="82"/>
      <c r="EC39" s="82" t="s">
        <v>3333</v>
      </c>
      <c r="ED39" s="82"/>
      <c r="EE39" s="82"/>
      <c r="EF39" s="82" t="s">
        <v>3046</v>
      </c>
      <c r="EG39" s="82" t="s">
        <v>128</v>
      </c>
      <c r="EH39" s="82"/>
      <c r="EI39" s="82"/>
      <c r="EJ39" s="82" t="s">
        <v>128</v>
      </c>
      <c r="EK39" s="82"/>
      <c r="EL39" s="82" t="s">
        <v>3047</v>
      </c>
      <c r="EM39" s="82" t="s">
        <v>128</v>
      </c>
      <c r="EN39" s="82"/>
      <c r="EO39" s="82"/>
      <c r="EP39" s="82" t="s">
        <v>128</v>
      </c>
      <c r="EQ39" s="82" t="s">
        <v>3047</v>
      </c>
      <c r="ER39" s="82"/>
      <c r="ES39" s="82"/>
      <c r="ET39" s="82" t="s">
        <v>61</v>
      </c>
      <c r="EU39" s="82" t="s">
        <v>3048</v>
      </c>
      <c r="EV39" s="82"/>
      <c r="EW39" s="82" t="s">
        <v>128</v>
      </c>
      <c r="EX39" s="82" t="s">
        <v>126</v>
      </c>
      <c r="EY39" s="82"/>
      <c r="EZ39" s="82" t="s">
        <v>3429</v>
      </c>
      <c r="FA39" s="82" t="s">
        <v>3040</v>
      </c>
      <c r="FB39" s="82" t="s">
        <v>128</v>
      </c>
      <c r="FC39" s="82" t="s">
        <v>128</v>
      </c>
      <c r="FD39" s="82"/>
      <c r="FE39" s="82" t="s">
        <v>1886</v>
      </c>
      <c r="FF39" s="82" t="s">
        <v>128</v>
      </c>
      <c r="FG39" s="82" t="s">
        <v>3040</v>
      </c>
      <c r="FH39" s="82" t="s">
        <v>3417</v>
      </c>
      <c r="FI39" s="82" t="s">
        <v>3418</v>
      </c>
      <c r="FJ39" s="82" t="s">
        <v>3052</v>
      </c>
      <c r="FK39" s="82" t="s">
        <v>128</v>
      </c>
      <c r="FL39" s="82" t="s">
        <v>128</v>
      </c>
      <c r="FM39" s="82"/>
      <c r="FN39" s="82"/>
      <c r="FO39" s="82" t="s">
        <v>3052</v>
      </c>
      <c r="FP39" s="82" t="s">
        <v>3054</v>
      </c>
      <c r="FQ39" s="82"/>
      <c r="FR39" s="82" t="s">
        <v>3430</v>
      </c>
      <c r="FS39" s="82"/>
      <c r="FT39" s="82" t="s">
        <v>3406</v>
      </c>
      <c r="FU39" s="82" t="s">
        <v>3035</v>
      </c>
      <c r="FV39" s="82"/>
      <c r="FW39" s="82"/>
      <c r="FX39" s="82"/>
      <c r="FY39" s="82" t="s">
        <v>3055</v>
      </c>
      <c r="FZ39" s="82"/>
      <c r="GA39" s="82"/>
      <c r="GB39" s="82"/>
      <c r="GC39" s="82" t="s">
        <v>3431</v>
      </c>
      <c r="GD39" s="82"/>
      <c r="GE39" s="82" t="s">
        <v>3431</v>
      </c>
      <c r="GF39" s="82" t="s">
        <v>129</v>
      </c>
      <c r="GG39" s="82"/>
      <c r="GH39" s="82"/>
      <c r="GI39" s="82"/>
      <c r="GJ39" s="82"/>
      <c r="GK39" s="82" t="s">
        <v>128</v>
      </c>
      <c r="GL39" s="82" t="s">
        <v>3047</v>
      </c>
      <c r="GM39" s="82" t="s">
        <v>3047</v>
      </c>
      <c r="GN39" s="82" t="s">
        <v>128</v>
      </c>
      <c r="GO39" s="82"/>
      <c r="GP39" s="82" t="s">
        <v>3056</v>
      </c>
      <c r="GQ39" s="82"/>
      <c r="GR39" s="82" t="s">
        <v>3421</v>
      </c>
      <c r="GS39" s="82"/>
      <c r="GT39" s="82"/>
      <c r="GU39" s="82"/>
      <c r="GV39" s="82" t="s">
        <v>3058</v>
      </c>
      <c r="GW39" s="82"/>
      <c r="GX39" s="82"/>
      <c r="GY39" s="82" t="s">
        <v>129</v>
      </c>
      <c r="GZ39" s="82"/>
      <c r="HA39" s="82"/>
      <c r="HB39" s="82"/>
      <c r="HC39" s="82"/>
      <c r="HD39" s="82"/>
      <c r="HE39" s="82"/>
      <c r="HF39" s="82" t="s">
        <v>128</v>
      </c>
      <c r="HG39" s="82"/>
      <c r="HH39" s="82"/>
    </row>
    <row r="40" ht="14.25" customHeight="1">
      <c r="A40" s="82" t="s">
        <v>3019</v>
      </c>
      <c r="B40" s="82" t="s">
        <v>3432</v>
      </c>
      <c r="C40" s="82" t="s">
        <v>3402</v>
      </c>
      <c r="D40" s="82" t="s">
        <v>128</v>
      </c>
      <c r="E40" s="82" t="s">
        <v>3433</v>
      </c>
      <c r="F40" s="82" t="s">
        <v>3023</v>
      </c>
      <c r="G40" s="82" t="s">
        <v>3024</v>
      </c>
      <c r="H40" s="82" t="s">
        <v>3434</v>
      </c>
      <c r="I40" s="82" t="s">
        <v>3402</v>
      </c>
      <c r="J40" s="82" t="s">
        <v>3435</v>
      </c>
      <c r="K40" s="82" t="s">
        <v>3063</v>
      </c>
      <c r="L40" s="82" t="s">
        <v>3435</v>
      </c>
      <c r="M40" s="82"/>
      <c r="N40" s="82"/>
      <c r="O40" s="82"/>
      <c r="P40" s="82" t="s">
        <v>3406</v>
      </c>
      <c r="Q40" s="82" t="s">
        <v>3406</v>
      </c>
      <c r="R40" s="82" t="s">
        <v>3029</v>
      </c>
      <c r="S40" s="82" t="s">
        <v>3029</v>
      </c>
      <c r="T40" s="82"/>
      <c r="U40" s="82" t="s">
        <v>3407</v>
      </c>
      <c r="V40" s="82" t="s">
        <v>3323</v>
      </c>
      <c r="W40" s="82"/>
      <c r="X40" s="82"/>
      <c r="Y40" s="82"/>
      <c r="Z40" s="82"/>
      <c r="AA40" s="82"/>
      <c r="AB40" s="82"/>
      <c r="AC40" s="82"/>
      <c r="AD40" s="82" t="s">
        <v>3324</v>
      </c>
      <c r="AE40" s="82" t="s">
        <v>3436</v>
      </c>
      <c r="AF40" s="82"/>
      <c r="AG40" s="82"/>
      <c r="AH40" s="82"/>
      <c r="AI40" s="82" t="s">
        <v>3034</v>
      </c>
      <c r="AJ40" s="82" t="s">
        <v>3035</v>
      </c>
      <c r="AK40" s="82"/>
      <c r="AL40" s="82" t="s">
        <v>3326</v>
      </c>
      <c r="AM40" s="82"/>
      <c r="AN40" s="82" t="s">
        <v>128</v>
      </c>
      <c r="AO40" s="82"/>
      <c r="AP40" s="82"/>
      <c r="AQ40" s="82"/>
      <c r="AR40" s="82"/>
      <c r="AS40" s="82"/>
      <c r="AT40" s="82" t="s">
        <v>3065</v>
      </c>
      <c r="AU40" s="82"/>
      <c r="AV40" s="82" t="s">
        <v>3437</v>
      </c>
      <c r="AW40" s="82" t="s">
        <v>126</v>
      </c>
      <c r="AX40" s="82"/>
      <c r="AY40" s="82"/>
      <c r="AZ40" s="82"/>
      <c r="BA40" s="82"/>
      <c r="BB40" s="82"/>
      <c r="BC40" s="82"/>
      <c r="BD40" s="82"/>
      <c r="BE40" s="82"/>
      <c r="BF40" s="82"/>
      <c r="BG40" s="82"/>
      <c r="BH40" s="82"/>
      <c r="BI40" s="82"/>
      <c r="BJ40" s="82"/>
      <c r="BK40" s="82"/>
      <c r="BL40" s="82"/>
      <c r="BM40" s="82" t="s">
        <v>128</v>
      </c>
      <c r="BN40" s="82" t="s">
        <v>128</v>
      </c>
      <c r="BO40" s="82" t="s">
        <v>128</v>
      </c>
      <c r="BP40" s="82" t="s">
        <v>128</v>
      </c>
      <c r="BQ40" s="82"/>
      <c r="BR40" s="82"/>
      <c r="BS40" s="82"/>
      <c r="BT40" s="82"/>
      <c r="BU40" s="82" t="s">
        <v>3410</v>
      </c>
      <c r="BV40" s="82"/>
      <c r="BW40" s="82"/>
      <c r="BX40" s="82" t="s">
        <v>128</v>
      </c>
      <c r="BY40" s="82" t="s">
        <v>128</v>
      </c>
      <c r="BZ40" s="82"/>
      <c r="CA40" s="82"/>
      <c r="CB40" s="82"/>
      <c r="CC40" s="82" t="s">
        <v>3040</v>
      </c>
      <c r="CD40" s="82" t="s">
        <v>126</v>
      </c>
      <c r="CE40" s="82" t="s">
        <v>126</v>
      </c>
      <c r="CF40" s="82"/>
      <c r="CG40" s="82"/>
      <c r="CH40" s="82"/>
      <c r="CI40" s="82"/>
      <c r="CJ40" s="82"/>
      <c r="CK40" s="82"/>
      <c r="CL40" s="82"/>
      <c r="CM40" s="82"/>
      <c r="CN40" s="82"/>
      <c r="CO40" s="82"/>
      <c r="CP40" s="82"/>
      <c r="CQ40" s="82"/>
      <c r="CR40" s="82"/>
      <c r="CS40" s="82"/>
      <c r="CT40" s="82"/>
      <c r="CU40" s="82"/>
      <c r="CV40" s="82"/>
      <c r="CW40" s="82"/>
      <c r="CX40" s="82"/>
      <c r="CY40" s="82" t="s">
        <v>128</v>
      </c>
      <c r="CZ40" s="82" t="s">
        <v>3411</v>
      </c>
      <c r="DA40" s="82"/>
      <c r="DB40" s="82"/>
      <c r="DC40" s="82"/>
      <c r="DD40" s="82"/>
      <c r="DE40" s="82"/>
      <c r="DF40" s="82"/>
      <c r="DG40" s="82"/>
      <c r="DH40" s="82"/>
      <c r="DI40" s="82"/>
      <c r="DJ40" s="82"/>
      <c r="DK40" s="82"/>
      <c r="DL40" s="82"/>
      <c r="DM40" s="82"/>
      <c r="DN40" s="82"/>
      <c r="DO40" s="82"/>
      <c r="DP40" s="82"/>
      <c r="DQ40" s="82"/>
      <c r="DR40" s="82"/>
      <c r="DS40" s="82" t="s">
        <v>3042</v>
      </c>
      <c r="DT40" s="82"/>
      <c r="DU40" s="82" t="s">
        <v>3438</v>
      </c>
      <c r="DV40" s="82"/>
      <c r="DW40" s="82"/>
      <c r="DX40" s="82" t="s">
        <v>3413</v>
      </c>
      <c r="DY40" s="82"/>
      <c r="DZ40" s="82"/>
      <c r="EA40" s="82"/>
      <c r="EB40" s="82"/>
      <c r="EC40" s="82" t="s">
        <v>3333</v>
      </c>
      <c r="ED40" s="82"/>
      <c r="EE40" s="82"/>
      <c r="EF40" s="82" t="s">
        <v>3046</v>
      </c>
      <c r="EG40" s="82" t="s">
        <v>128</v>
      </c>
      <c r="EH40" s="82"/>
      <c r="EI40" s="82"/>
      <c r="EJ40" s="82" t="s">
        <v>128</v>
      </c>
      <c r="EK40" s="82"/>
      <c r="EL40" s="82" t="s">
        <v>3047</v>
      </c>
      <c r="EM40" s="82" t="s">
        <v>128</v>
      </c>
      <c r="EN40" s="82"/>
      <c r="EO40" s="82"/>
      <c r="EP40" s="82" t="s">
        <v>128</v>
      </c>
      <c r="EQ40" s="82" t="s">
        <v>3047</v>
      </c>
      <c r="ER40" s="82"/>
      <c r="ES40" s="82"/>
      <c r="ET40" s="82" t="s">
        <v>61</v>
      </c>
      <c r="EU40" s="82" t="s">
        <v>3048</v>
      </c>
      <c r="EV40" s="82"/>
      <c r="EW40" s="82" t="s">
        <v>129</v>
      </c>
      <c r="EX40" s="82" t="s">
        <v>3369</v>
      </c>
      <c r="EY40" s="82"/>
      <c r="EZ40" s="82" t="s">
        <v>3439</v>
      </c>
      <c r="FA40" s="82" t="s">
        <v>3040</v>
      </c>
      <c r="FB40" s="82" t="s">
        <v>128</v>
      </c>
      <c r="FC40" s="82" t="s">
        <v>128</v>
      </c>
      <c r="FD40" s="82"/>
      <c r="FE40" s="82" t="s">
        <v>1886</v>
      </c>
      <c r="FF40" s="82" t="s">
        <v>128</v>
      </c>
      <c r="FG40" s="82" t="s">
        <v>171</v>
      </c>
      <c r="FH40" s="82" t="s">
        <v>3417</v>
      </c>
      <c r="FI40" s="82" t="s">
        <v>3418</v>
      </c>
      <c r="FJ40" s="82" t="s">
        <v>3052</v>
      </c>
      <c r="FK40" s="82" t="s">
        <v>128</v>
      </c>
      <c r="FL40" s="82" t="s">
        <v>128</v>
      </c>
      <c r="FM40" s="82"/>
      <c r="FN40" s="82"/>
      <c r="FO40" s="82" t="s">
        <v>3052</v>
      </c>
      <c r="FP40" s="82" t="s">
        <v>3054</v>
      </c>
      <c r="FQ40" s="82"/>
      <c r="FR40" s="82" t="s">
        <v>3430</v>
      </c>
      <c r="FS40" s="82"/>
      <c r="FT40" s="82" t="s">
        <v>3406</v>
      </c>
      <c r="FU40" s="82" t="s">
        <v>3035</v>
      </c>
      <c r="FV40" s="82" t="s">
        <v>3040</v>
      </c>
      <c r="FW40" s="82"/>
      <c r="FX40" s="82"/>
      <c r="FY40" s="82" t="s">
        <v>3055</v>
      </c>
      <c r="FZ40" s="82"/>
      <c r="GA40" s="82"/>
      <c r="GB40" s="82"/>
      <c r="GC40" s="82" t="s">
        <v>3431</v>
      </c>
      <c r="GD40" s="82"/>
      <c r="GE40" s="82" t="s">
        <v>3431</v>
      </c>
      <c r="GF40" s="82" t="s">
        <v>129</v>
      </c>
      <c r="GG40" s="82"/>
      <c r="GH40" s="82"/>
      <c r="GI40" s="82" t="s">
        <v>3440</v>
      </c>
      <c r="GJ40" s="82" t="s">
        <v>3340</v>
      </c>
      <c r="GK40" s="82" t="s">
        <v>128</v>
      </c>
      <c r="GL40" s="82" t="s">
        <v>3047</v>
      </c>
      <c r="GM40" s="82" t="s">
        <v>3047</v>
      </c>
      <c r="GN40" s="82" t="s">
        <v>128</v>
      </c>
      <c r="GO40" s="82"/>
      <c r="GP40" s="82" t="s">
        <v>3056</v>
      </c>
      <c r="GQ40" s="82"/>
      <c r="GR40" s="82" t="s">
        <v>3421</v>
      </c>
      <c r="GS40" s="82"/>
      <c r="GT40" s="82"/>
      <c r="GU40" s="82"/>
      <c r="GV40" s="82" t="s">
        <v>3058</v>
      </c>
      <c r="GW40" s="82"/>
      <c r="GX40" s="82"/>
      <c r="GY40" s="82" t="s">
        <v>129</v>
      </c>
      <c r="GZ40" s="82"/>
      <c r="HA40" s="82"/>
      <c r="HB40" s="82"/>
      <c r="HC40" s="82"/>
      <c r="HD40" s="82"/>
      <c r="HE40" s="82"/>
      <c r="HF40" s="82" t="s">
        <v>128</v>
      </c>
      <c r="HG40" s="82"/>
      <c r="HH40" s="82"/>
    </row>
    <row r="41" ht="14.25" customHeight="1">
      <c r="A41" s="82" t="s">
        <v>3019</v>
      </c>
      <c r="B41" s="82" t="s">
        <v>3441</v>
      </c>
      <c r="C41" s="82" t="s">
        <v>3402</v>
      </c>
      <c r="D41" s="82" t="s">
        <v>128</v>
      </c>
      <c r="E41" s="82" t="s">
        <v>3442</v>
      </c>
      <c r="F41" s="82" t="s">
        <v>3023</v>
      </c>
      <c r="G41" s="82" t="s">
        <v>3024</v>
      </c>
      <c r="H41" s="82" t="s">
        <v>3443</v>
      </c>
      <c r="I41" s="82" t="s">
        <v>3402</v>
      </c>
      <c r="J41" s="82" t="s">
        <v>3444</v>
      </c>
      <c r="K41" s="82" t="s">
        <v>3027</v>
      </c>
      <c r="L41" s="82" t="s">
        <v>3444</v>
      </c>
      <c r="M41" s="82"/>
      <c r="N41" s="82"/>
      <c r="O41" s="82"/>
      <c r="P41" s="82" t="s">
        <v>3406</v>
      </c>
      <c r="Q41" s="82" t="s">
        <v>3406</v>
      </c>
      <c r="R41" s="82" t="s">
        <v>3029</v>
      </c>
      <c r="S41" s="82" t="s">
        <v>3029</v>
      </c>
      <c r="T41" s="82"/>
      <c r="U41" s="82" t="s">
        <v>3407</v>
      </c>
      <c r="V41" s="82" t="s">
        <v>3323</v>
      </c>
      <c r="W41" s="82"/>
      <c r="X41" s="82"/>
      <c r="Y41" s="82"/>
      <c r="Z41" s="82"/>
      <c r="AA41" s="82"/>
      <c r="AB41" s="82"/>
      <c r="AC41" s="82"/>
      <c r="AD41" s="82" t="s">
        <v>3324</v>
      </c>
      <c r="AE41" s="82" t="s">
        <v>3445</v>
      </c>
      <c r="AF41" s="82"/>
      <c r="AG41" s="82"/>
      <c r="AH41" s="82"/>
      <c r="AI41" s="82" t="s">
        <v>3034</v>
      </c>
      <c r="AJ41" s="82" t="s">
        <v>3035</v>
      </c>
      <c r="AK41" s="82"/>
      <c r="AL41" s="82" t="s">
        <v>3326</v>
      </c>
      <c r="AM41" s="82"/>
      <c r="AN41" s="82" t="s">
        <v>128</v>
      </c>
      <c r="AO41" s="82"/>
      <c r="AP41" s="82"/>
      <c r="AQ41" s="82"/>
      <c r="AR41" s="82"/>
      <c r="AS41" s="82"/>
      <c r="AT41" s="82" t="s">
        <v>3065</v>
      </c>
      <c r="AU41" s="82"/>
      <c r="AV41" s="82" t="s">
        <v>3446</v>
      </c>
      <c r="AW41" s="82" t="s">
        <v>126</v>
      </c>
      <c r="AX41" s="82"/>
      <c r="AY41" s="82"/>
      <c r="AZ41" s="82"/>
      <c r="BA41" s="82"/>
      <c r="BB41" s="82"/>
      <c r="BC41" s="82"/>
      <c r="BD41" s="82"/>
      <c r="BE41" s="82"/>
      <c r="BF41" s="82"/>
      <c r="BG41" s="82"/>
      <c r="BH41" s="82"/>
      <c r="BI41" s="82"/>
      <c r="BJ41" s="82"/>
      <c r="BK41" s="82"/>
      <c r="BL41" s="82"/>
      <c r="BM41" s="82" t="s">
        <v>128</v>
      </c>
      <c r="BN41" s="82" t="s">
        <v>128</v>
      </c>
      <c r="BO41" s="82" t="s">
        <v>128</v>
      </c>
      <c r="BP41" s="82" t="s">
        <v>128</v>
      </c>
      <c r="BQ41" s="82"/>
      <c r="BR41" s="82"/>
      <c r="BS41" s="82"/>
      <c r="BT41" s="82"/>
      <c r="BU41" s="82" t="s">
        <v>3410</v>
      </c>
      <c r="BV41" s="82"/>
      <c r="BW41" s="82"/>
      <c r="BX41" s="82" t="s">
        <v>128</v>
      </c>
      <c r="BY41" s="82" t="s">
        <v>128</v>
      </c>
      <c r="BZ41" s="82"/>
      <c r="CA41" s="82"/>
      <c r="CB41" s="82" t="s">
        <v>3447</v>
      </c>
      <c r="CC41" s="82" t="s">
        <v>3040</v>
      </c>
      <c r="CD41" s="82" t="s">
        <v>126</v>
      </c>
      <c r="CE41" s="82" t="s">
        <v>126</v>
      </c>
      <c r="CF41" s="82"/>
      <c r="CG41" s="82"/>
      <c r="CH41" s="82"/>
      <c r="CI41" s="82"/>
      <c r="CJ41" s="82"/>
      <c r="CK41" s="82"/>
      <c r="CL41" s="82"/>
      <c r="CM41" s="82"/>
      <c r="CN41" s="82"/>
      <c r="CO41" s="82"/>
      <c r="CP41" s="82"/>
      <c r="CQ41" s="82"/>
      <c r="CR41" s="82"/>
      <c r="CS41" s="82"/>
      <c r="CT41" s="82"/>
      <c r="CU41" s="82"/>
      <c r="CV41" s="82"/>
      <c r="CW41" s="82"/>
      <c r="CX41" s="82"/>
      <c r="CY41" s="82" t="s">
        <v>128</v>
      </c>
      <c r="CZ41" s="82" t="s">
        <v>3411</v>
      </c>
      <c r="DA41" s="82"/>
      <c r="DB41" s="82"/>
      <c r="DC41" s="82"/>
      <c r="DD41" s="82"/>
      <c r="DE41" s="82"/>
      <c r="DF41" s="82"/>
      <c r="DG41" s="82"/>
      <c r="DH41" s="82"/>
      <c r="DI41" s="82"/>
      <c r="DJ41" s="82"/>
      <c r="DK41" s="82"/>
      <c r="DL41" s="82"/>
      <c r="DM41" s="82"/>
      <c r="DN41" s="82"/>
      <c r="DO41" s="82"/>
      <c r="DP41" s="82"/>
      <c r="DQ41" s="82"/>
      <c r="DR41" s="82"/>
      <c r="DS41" s="82" t="s">
        <v>3042</v>
      </c>
      <c r="DT41" s="82"/>
      <c r="DU41" s="82" t="s">
        <v>3448</v>
      </c>
      <c r="DV41" s="82"/>
      <c r="DW41" s="82"/>
      <c r="DX41" s="82" t="s">
        <v>3413</v>
      </c>
      <c r="DY41" s="82"/>
      <c r="DZ41" s="82"/>
      <c r="EA41" s="82"/>
      <c r="EB41" s="82"/>
      <c r="EC41" s="82" t="s">
        <v>3333</v>
      </c>
      <c r="ED41" s="82"/>
      <c r="EE41" s="82"/>
      <c r="EF41" s="82" t="s">
        <v>3046</v>
      </c>
      <c r="EG41" s="82" t="s">
        <v>128</v>
      </c>
      <c r="EH41" s="82"/>
      <c r="EI41" s="82"/>
      <c r="EJ41" s="82" t="s">
        <v>128</v>
      </c>
      <c r="EK41" s="82"/>
      <c r="EL41" s="82" t="s">
        <v>3047</v>
      </c>
      <c r="EM41" s="82" t="s">
        <v>128</v>
      </c>
      <c r="EN41" s="82"/>
      <c r="EO41" s="82"/>
      <c r="EP41" s="82" t="s">
        <v>128</v>
      </c>
      <c r="EQ41" s="82" t="s">
        <v>3047</v>
      </c>
      <c r="ER41" s="82"/>
      <c r="ES41" s="82"/>
      <c r="ET41" s="82" t="s">
        <v>61</v>
      </c>
      <c r="EU41" s="82" t="s">
        <v>3048</v>
      </c>
      <c r="EV41" s="82"/>
      <c r="EW41" s="82" t="s">
        <v>129</v>
      </c>
      <c r="EX41" s="82" t="s">
        <v>3357</v>
      </c>
      <c r="EY41" s="82"/>
      <c r="EZ41" s="82" t="s">
        <v>3449</v>
      </c>
      <c r="FA41" s="82" t="s">
        <v>3040</v>
      </c>
      <c r="FB41" s="82" t="s">
        <v>128</v>
      </c>
      <c r="FC41" s="82" t="s">
        <v>128</v>
      </c>
      <c r="FD41" s="82"/>
      <c r="FE41" s="82" t="s">
        <v>1886</v>
      </c>
      <c r="FF41" s="82" t="s">
        <v>128</v>
      </c>
      <c r="FG41" s="82" t="s">
        <v>3040</v>
      </c>
      <c r="FH41" s="82" t="s">
        <v>3417</v>
      </c>
      <c r="FI41" s="82" t="s">
        <v>3418</v>
      </c>
      <c r="FJ41" s="82" t="s">
        <v>3052</v>
      </c>
      <c r="FK41" s="82" t="s">
        <v>128</v>
      </c>
      <c r="FL41" s="82" t="s">
        <v>128</v>
      </c>
      <c r="FM41" s="82"/>
      <c r="FN41" s="82"/>
      <c r="FO41" s="82" t="s">
        <v>3052</v>
      </c>
      <c r="FP41" s="82" t="s">
        <v>3054</v>
      </c>
      <c r="FQ41" s="82"/>
      <c r="FR41" s="82" t="s">
        <v>3430</v>
      </c>
      <c r="FS41" s="82"/>
      <c r="FT41" s="82" t="s">
        <v>3406</v>
      </c>
      <c r="FU41" s="82" t="s">
        <v>3035</v>
      </c>
      <c r="FV41" s="82"/>
      <c r="FW41" s="82"/>
      <c r="FX41" s="82"/>
      <c r="FY41" s="82" t="s">
        <v>3055</v>
      </c>
      <c r="FZ41" s="82"/>
      <c r="GA41" s="82"/>
      <c r="GB41" s="82"/>
      <c r="GC41" s="82" t="s">
        <v>3431</v>
      </c>
      <c r="GD41" s="82"/>
      <c r="GE41" s="82" t="s">
        <v>3431</v>
      </c>
      <c r="GF41" s="82" t="s">
        <v>129</v>
      </c>
      <c r="GG41" s="82"/>
      <c r="GH41" s="82"/>
      <c r="GI41" s="82"/>
      <c r="GJ41" s="82"/>
      <c r="GK41" s="82" t="s">
        <v>128</v>
      </c>
      <c r="GL41" s="82" t="s">
        <v>3047</v>
      </c>
      <c r="GM41" s="82" t="s">
        <v>3047</v>
      </c>
      <c r="GN41" s="82" t="s">
        <v>128</v>
      </c>
      <c r="GO41" s="82"/>
      <c r="GP41" s="82" t="s">
        <v>3056</v>
      </c>
      <c r="GQ41" s="82"/>
      <c r="GR41" s="82" t="s">
        <v>3421</v>
      </c>
      <c r="GS41" s="82"/>
      <c r="GT41" s="82"/>
      <c r="GU41" s="82"/>
      <c r="GV41" s="82" t="s">
        <v>3058</v>
      </c>
      <c r="GW41" s="82"/>
      <c r="GX41" s="82"/>
      <c r="GY41" s="82" t="s">
        <v>129</v>
      </c>
      <c r="GZ41" s="82"/>
      <c r="HA41" s="82"/>
      <c r="HB41" s="82"/>
      <c r="HC41" s="82"/>
      <c r="HD41" s="82"/>
      <c r="HE41" s="82"/>
      <c r="HF41" s="82" t="s">
        <v>128</v>
      </c>
      <c r="HG41" s="82"/>
      <c r="HH41" s="82"/>
    </row>
    <row r="42" ht="14.25" customHeight="1">
      <c r="A42" s="82" t="s">
        <v>3019</v>
      </c>
      <c r="B42" s="82" t="s">
        <v>3450</v>
      </c>
      <c r="C42" s="82" t="s">
        <v>3402</v>
      </c>
      <c r="D42" s="82" t="s">
        <v>128</v>
      </c>
      <c r="E42" s="82" t="s">
        <v>3451</v>
      </c>
      <c r="F42" s="82" t="s">
        <v>3023</v>
      </c>
      <c r="G42" s="82" t="s">
        <v>3024</v>
      </c>
      <c r="H42" s="82" t="s">
        <v>3452</v>
      </c>
      <c r="I42" s="82" t="s">
        <v>3402</v>
      </c>
      <c r="J42" s="82" t="s">
        <v>3453</v>
      </c>
      <c r="K42" s="82" t="s">
        <v>3027</v>
      </c>
      <c r="L42" s="82" t="s">
        <v>3453</v>
      </c>
      <c r="M42" s="82"/>
      <c r="N42" s="82"/>
      <c r="O42" s="82"/>
      <c r="P42" s="82" t="s">
        <v>3406</v>
      </c>
      <c r="Q42" s="82" t="s">
        <v>3406</v>
      </c>
      <c r="R42" s="82" t="s">
        <v>3029</v>
      </c>
      <c r="S42" s="82" t="s">
        <v>3029</v>
      </c>
      <c r="T42" s="82"/>
      <c r="U42" s="82" t="s">
        <v>3407</v>
      </c>
      <c r="V42" s="82" t="s">
        <v>3323</v>
      </c>
      <c r="W42" s="82"/>
      <c r="X42" s="82"/>
      <c r="Y42" s="82"/>
      <c r="Z42" s="82"/>
      <c r="AA42" s="82"/>
      <c r="AB42" s="82"/>
      <c r="AC42" s="82"/>
      <c r="AD42" s="82" t="s">
        <v>3324</v>
      </c>
      <c r="AE42" s="82" t="s">
        <v>3454</v>
      </c>
      <c r="AF42" s="82"/>
      <c r="AG42" s="82"/>
      <c r="AH42" s="82"/>
      <c r="AI42" s="82" t="s">
        <v>3034</v>
      </c>
      <c r="AJ42" s="82" t="s">
        <v>3035</v>
      </c>
      <c r="AK42" s="82"/>
      <c r="AL42" s="82" t="s">
        <v>3326</v>
      </c>
      <c r="AM42" s="82"/>
      <c r="AN42" s="82" t="s">
        <v>128</v>
      </c>
      <c r="AO42" s="82"/>
      <c r="AP42" s="82"/>
      <c r="AQ42" s="82"/>
      <c r="AR42" s="82"/>
      <c r="AS42" s="82"/>
      <c r="AT42" s="82" t="s">
        <v>3065</v>
      </c>
      <c r="AU42" s="82"/>
      <c r="AV42" s="82" t="s">
        <v>3455</v>
      </c>
      <c r="AW42" s="82" t="s">
        <v>126</v>
      </c>
      <c r="AX42" s="82"/>
      <c r="AY42" s="82"/>
      <c r="AZ42" s="82"/>
      <c r="BA42" s="82"/>
      <c r="BB42" s="82"/>
      <c r="BC42" s="82"/>
      <c r="BD42" s="82"/>
      <c r="BE42" s="82"/>
      <c r="BF42" s="82"/>
      <c r="BG42" s="82"/>
      <c r="BH42" s="82"/>
      <c r="BI42" s="82"/>
      <c r="BJ42" s="82"/>
      <c r="BK42" s="82"/>
      <c r="BL42" s="82"/>
      <c r="BM42" s="82" t="s">
        <v>128</v>
      </c>
      <c r="BN42" s="82" t="s">
        <v>128</v>
      </c>
      <c r="BO42" s="82" t="s">
        <v>128</v>
      </c>
      <c r="BP42" s="82" t="s">
        <v>128</v>
      </c>
      <c r="BQ42" s="82"/>
      <c r="BR42" s="82"/>
      <c r="BS42" s="82"/>
      <c r="BT42" s="82"/>
      <c r="BU42" s="82" t="s">
        <v>3410</v>
      </c>
      <c r="BV42" s="82"/>
      <c r="BW42" s="82"/>
      <c r="BX42" s="82" t="s">
        <v>128</v>
      </c>
      <c r="BY42" s="82" t="s">
        <v>128</v>
      </c>
      <c r="BZ42" s="82"/>
      <c r="CA42" s="82"/>
      <c r="CB42" s="82"/>
      <c r="CC42" s="82" t="s">
        <v>3040</v>
      </c>
      <c r="CD42" s="82" t="s">
        <v>126</v>
      </c>
      <c r="CE42" s="82" t="s">
        <v>126</v>
      </c>
      <c r="CF42" s="82"/>
      <c r="CG42" s="82"/>
      <c r="CH42" s="82"/>
      <c r="CI42" s="82"/>
      <c r="CJ42" s="82"/>
      <c r="CK42" s="82"/>
      <c r="CL42" s="82"/>
      <c r="CM42" s="82"/>
      <c r="CN42" s="82"/>
      <c r="CO42" s="82"/>
      <c r="CP42" s="82"/>
      <c r="CQ42" s="82"/>
      <c r="CR42" s="82"/>
      <c r="CS42" s="82"/>
      <c r="CT42" s="82"/>
      <c r="CU42" s="82"/>
      <c r="CV42" s="82" t="s">
        <v>3447</v>
      </c>
      <c r="CW42" s="82"/>
      <c r="CX42" s="82"/>
      <c r="CY42" s="82" t="s">
        <v>128</v>
      </c>
      <c r="CZ42" s="82" t="s">
        <v>3411</v>
      </c>
      <c r="DA42" s="82"/>
      <c r="DB42" s="82"/>
      <c r="DC42" s="82"/>
      <c r="DD42" s="82"/>
      <c r="DE42" s="82"/>
      <c r="DF42" s="82"/>
      <c r="DG42" s="82"/>
      <c r="DH42" s="82"/>
      <c r="DI42" s="82"/>
      <c r="DJ42" s="82"/>
      <c r="DK42" s="82"/>
      <c r="DL42" s="82"/>
      <c r="DM42" s="82"/>
      <c r="DN42" s="82"/>
      <c r="DO42" s="82"/>
      <c r="DP42" s="82"/>
      <c r="DQ42" s="82"/>
      <c r="DR42" s="82"/>
      <c r="DS42" s="82" t="s">
        <v>3042</v>
      </c>
      <c r="DT42" s="82"/>
      <c r="DU42" s="82" t="s">
        <v>3456</v>
      </c>
      <c r="DV42" s="82"/>
      <c r="DW42" s="82"/>
      <c r="DX42" s="82" t="s">
        <v>3413</v>
      </c>
      <c r="DY42" s="82"/>
      <c r="DZ42" s="82"/>
      <c r="EA42" s="82"/>
      <c r="EB42" s="82"/>
      <c r="EC42" s="82" t="s">
        <v>3333</v>
      </c>
      <c r="ED42" s="82"/>
      <c r="EE42" s="82"/>
      <c r="EF42" s="82" t="s">
        <v>3046</v>
      </c>
      <c r="EG42" s="82" t="s">
        <v>128</v>
      </c>
      <c r="EH42" s="82"/>
      <c r="EI42" s="82"/>
      <c r="EJ42" s="82" t="s">
        <v>128</v>
      </c>
      <c r="EK42" s="82"/>
      <c r="EL42" s="82" t="s">
        <v>3047</v>
      </c>
      <c r="EM42" s="82" t="s">
        <v>128</v>
      </c>
      <c r="EN42" s="82"/>
      <c r="EO42" s="82"/>
      <c r="EP42" s="82" t="s">
        <v>128</v>
      </c>
      <c r="EQ42" s="82" t="s">
        <v>3047</v>
      </c>
      <c r="ER42" s="82"/>
      <c r="ES42" s="82"/>
      <c r="ET42" s="82" t="s">
        <v>61</v>
      </c>
      <c r="EU42" s="82" t="s">
        <v>3048</v>
      </c>
      <c r="EV42" s="82"/>
      <c r="EW42" s="82" t="s">
        <v>128</v>
      </c>
      <c r="EX42" s="82" t="s">
        <v>1894</v>
      </c>
      <c r="EY42" s="82"/>
      <c r="EZ42" s="82" t="s">
        <v>3457</v>
      </c>
      <c r="FA42" s="82" t="s">
        <v>3040</v>
      </c>
      <c r="FB42" s="82" t="s">
        <v>128</v>
      </c>
      <c r="FC42" s="82" t="s">
        <v>128</v>
      </c>
      <c r="FD42" s="82"/>
      <c r="FE42" s="82" t="s">
        <v>1886</v>
      </c>
      <c r="FF42" s="82" t="s">
        <v>128</v>
      </c>
      <c r="FG42" s="82" t="s">
        <v>3040</v>
      </c>
      <c r="FH42" s="82" t="s">
        <v>3417</v>
      </c>
      <c r="FI42" s="82" t="s">
        <v>3418</v>
      </c>
      <c r="FJ42" s="82" t="s">
        <v>3052</v>
      </c>
      <c r="FK42" s="82" t="s">
        <v>128</v>
      </c>
      <c r="FL42" s="82" t="s">
        <v>128</v>
      </c>
      <c r="FM42" s="82"/>
      <c r="FN42" s="82"/>
      <c r="FO42" s="82" t="s">
        <v>3052</v>
      </c>
      <c r="FP42" s="82" t="s">
        <v>3054</v>
      </c>
      <c r="FQ42" s="82"/>
      <c r="FR42" s="82" t="s">
        <v>3430</v>
      </c>
      <c r="FS42" s="82"/>
      <c r="FT42" s="82" t="s">
        <v>3406</v>
      </c>
      <c r="FU42" s="82" t="s">
        <v>3035</v>
      </c>
      <c r="FV42" s="82"/>
      <c r="FW42" s="82"/>
      <c r="FX42" s="82"/>
      <c r="FY42" s="82" t="s">
        <v>3055</v>
      </c>
      <c r="FZ42" s="82"/>
      <c r="GA42" s="82"/>
      <c r="GB42" s="82"/>
      <c r="GC42" s="82" t="s">
        <v>3431</v>
      </c>
      <c r="GD42" s="82"/>
      <c r="GE42" s="82" t="s">
        <v>3431</v>
      </c>
      <c r="GF42" s="82" t="s">
        <v>129</v>
      </c>
      <c r="GG42" s="82"/>
      <c r="GH42" s="82"/>
      <c r="GI42" s="82"/>
      <c r="GJ42" s="82"/>
      <c r="GK42" s="82" t="s">
        <v>128</v>
      </c>
      <c r="GL42" s="82" t="s">
        <v>3047</v>
      </c>
      <c r="GM42" s="82" t="s">
        <v>3047</v>
      </c>
      <c r="GN42" s="82" t="s">
        <v>128</v>
      </c>
      <c r="GO42" s="82"/>
      <c r="GP42" s="82" t="s">
        <v>3056</v>
      </c>
      <c r="GQ42" s="82"/>
      <c r="GR42" s="82" t="s">
        <v>3421</v>
      </c>
      <c r="GS42" s="82"/>
      <c r="GT42" s="82"/>
      <c r="GU42" s="82"/>
      <c r="GV42" s="82" t="s">
        <v>3058</v>
      </c>
      <c r="GW42" s="82"/>
      <c r="GX42" s="82"/>
      <c r="GY42" s="82" t="s">
        <v>129</v>
      </c>
      <c r="GZ42" s="82"/>
      <c r="HA42" s="82"/>
      <c r="HB42" s="82"/>
      <c r="HC42" s="82"/>
      <c r="HD42" s="82"/>
      <c r="HE42" s="82"/>
      <c r="HF42" s="82" t="s">
        <v>128</v>
      </c>
      <c r="HG42" s="82"/>
      <c r="HH42" s="82"/>
    </row>
    <row r="43" ht="14.25" customHeight="1">
      <c r="A43" s="82" t="s">
        <v>3019</v>
      </c>
      <c r="B43" s="82" t="s">
        <v>3458</v>
      </c>
      <c r="C43" s="82" t="s">
        <v>3402</v>
      </c>
      <c r="D43" s="82" t="s">
        <v>128</v>
      </c>
      <c r="E43" s="82" t="s">
        <v>3459</v>
      </c>
      <c r="F43" s="82" t="s">
        <v>3023</v>
      </c>
      <c r="G43" s="82" t="s">
        <v>3024</v>
      </c>
      <c r="H43" s="82" t="s">
        <v>3460</v>
      </c>
      <c r="I43" s="82" t="s">
        <v>3402</v>
      </c>
      <c r="J43" s="82" t="s">
        <v>3461</v>
      </c>
      <c r="K43" s="82" t="s">
        <v>3063</v>
      </c>
      <c r="L43" s="82" t="s">
        <v>3461</v>
      </c>
      <c r="M43" s="82"/>
      <c r="N43" s="82"/>
      <c r="O43" s="82"/>
      <c r="P43" s="82" t="s">
        <v>3406</v>
      </c>
      <c r="Q43" s="82" t="s">
        <v>3406</v>
      </c>
      <c r="R43" s="82" t="s">
        <v>3029</v>
      </c>
      <c r="S43" s="82" t="s">
        <v>3029</v>
      </c>
      <c r="T43" s="82"/>
      <c r="U43" s="82" t="s">
        <v>3407</v>
      </c>
      <c r="V43" s="82" t="s">
        <v>3323</v>
      </c>
      <c r="W43" s="82"/>
      <c r="X43" s="82"/>
      <c r="Y43" s="82"/>
      <c r="Z43" s="82"/>
      <c r="AA43" s="82"/>
      <c r="AB43" s="82"/>
      <c r="AC43" s="82"/>
      <c r="AD43" s="82" t="s">
        <v>3324</v>
      </c>
      <c r="AE43" s="82" t="s">
        <v>3462</v>
      </c>
      <c r="AF43" s="82"/>
      <c r="AG43" s="82"/>
      <c r="AH43" s="82"/>
      <c r="AI43" s="82" t="s">
        <v>3034</v>
      </c>
      <c r="AJ43" s="82" t="s">
        <v>3035</v>
      </c>
      <c r="AK43" s="82"/>
      <c r="AL43" s="82" t="s">
        <v>3326</v>
      </c>
      <c r="AM43" s="82"/>
      <c r="AN43" s="82" t="s">
        <v>128</v>
      </c>
      <c r="AO43" s="82"/>
      <c r="AP43" s="82"/>
      <c r="AQ43" s="82"/>
      <c r="AR43" s="82"/>
      <c r="AS43" s="82"/>
      <c r="AT43" s="82" t="s">
        <v>3170</v>
      </c>
      <c r="AU43" s="82"/>
      <c r="AV43" s="82" t="s">
        <v>3463</v>
      </c>
      <c r="AW43" s="82" t="s">
        <v>126</v>
      </c>
      <c r="AX43" s="82"/>
      <c r="AY43" s="82"/>
      <c r="AZ43" s="82"/>
      <c r="BA43" s="82"/>
      <c r="BB43" s="82"/>
      <c r="BC43" s="82"/>
      <c r="BD43" s="82"/>
      <c r="BE43" s="82"/>
      <c r="BF43" s="82"/>
      <c r="BG43" s="82"/>
      <c r="BH43" s="82"/>
      <c r="BI43" s="82"/>
      <c r="BJ43" s="82"/>
      <c r="BK43" s="82"/>
      <c r="BL43" s="82"/>
      <c r="BM43" s="82" t="s">
        <v>129</v>
      </c>
      <c r="BN43" s="82" t="s">
        <v>128</v>
      </c>
      <c r="BO43" s="82" t="s">
        <v>128</v>
      </c>
      <c r="BP43" s="82" t="s">
        <v>128</v>
      </c>
      <c r="BQ43" s="82"/>
      <c r="BR43" s="82"/>
      <c r="BS43" s="82"/>
      <c r="BT43" s="82"/>
      <c r="BU43" s="82" t="s">
        <v>3410</v>
      </c>
      <c r="BV43" s="82"/>
      <c r="BW43" s="82"/>
      <c r="BX43" s="82" t="s">
        <v>128</v>
      </c>
      <c r="BY43" s="82" t="s">
        <v>128</v>
      </c>
      <c r="BZ43" s="82"/>
      <c r="CA43" s="82"/>
      <c r="CB43" s="82"/>
      <c r="CC43" s="82" t="s">
        <v>3040</v>
      </c>
      <c r="CD43" s="82" t="s">
        <v>126</v>
      </c>
      <c r="CE43" s="82" t="s">
        <v>126</v>
      </c>
      <c r="CF43" s="82"/>
      <c r="CG43" s="82"/>
      <c r="CH43" s="82"/>
      <c r="CI43" s="82"/>
      <c r="CJ43" s="82"/>
      <c r="CK43" s="82"/>
      <c r="CL43" s="82"/>
      <c r="CM43" s="82"/>
      <c r="CN43" s="82"/>
      <c r="CO43" s="82"/>
      <c r="CP43" s="82"/>
      <c r="CQ43" s="82"/>
      <c r="CR43" s="82"/>
      <c r="CS43" s="82"/>
      <c r="CT43" s="82"/>
      <c r="CU43" s="82"/>
      <c r="CV43" s="82"/>
      <c r="CW43" s="82"/>
      <c r="CX43" s="82"/>
      <c r="CY43" s="82" t="s">
        <v>128</v>
      </c>
      <c r="CZ43" s="82" t="s">
        <v>3411</v>
      </c>
      <c r="DA43" s="82"/>
      <c r="DB43" s="82"/>
      <c r="DC43" s="82"/>
      <c r="DD43" s="82"/>
      <c r="DE43" s="82"/>
      <c r="DF43" s="82"/>
      <c r="DG43" s="82"/>
      <c r="DH43" s="82"/>
      <c r="DI43" s="82"/>
      <c r="DJ43" s="82"/>
      <c r="DK43" s="82"/>
      <c r="DL43" s="82"/>
      <c r="DM43" s="82"/>
      <c r="DN43" s="82"/>
      <c r="DO43" s="82"/>
      <c r="DP43" s="82"/>
      <c r="DQ43" s="82"/>
      <c r="DR43" s="82"/>
      <c r="DS43" s="82" t="s">
        <v>3042</v>
      </c>
      <c r="DT43" s="82"/>
      <c r="DU43" s="82" t="s">
        <v>3464</v>
      </c>
      <c r="DV43" s="82"/>
      <c r="DW43" s="82"/>
      <c r="DX43" s="82" t="s">
        <v>3413</v>
      </c>
      <c r="DY43" s="82"/>
      <c r="DZ43" s="82"/>
      <c r="EA43" s="82"/>
      <c r="EB43" s="82"/>
      <c r="EC43" s="82" t="s">
        <v>3333</v>
      </c>
      <c r="ED43" s="82"/>
      <c r="EE43" s="82"/>
      <c r="EF43" s="82" t="s">
        <v>3046</v>
      </c>
      <c r="EG43" s="82" t="s">
        <v>128</v>
      </c>
      <c r="EH43" s="82"/>
      <c r="EI43" s="82"/>
      <c r="EJ43" s="82" t="s">
        <v>128</v>
      </c>
      <c r="EK43" s="82"/>
      <c r="EL43" s="82" t="s">
        <v>3047</v>
      </c>
      <c r="EM43" s="82" t="s">
        <v>128</v>
      </c>
      <c r="EN43" s="82"/>
      <c r="EO43" s="82"/>
      <c r="EP43" s="82" t="s">
        <v>128</v>
      </c>
      <c r="EQ43" s="82" t="s">
        <v>3047</v>
      </c>
      <c r="ER43" s="82"/>
      <c r="ES43" s="82"/>
      <c r="ET43" s="82" t="s">
        <v>61</v>
      </c>
      <c r="EU43" s="82" t="s">
        <v>3048</v>
      </c>
      <c r="EV43" s="82"/>
      <c r="EW43" s="82" t="s">
        <v>129</v>
      </c>
      <c r="EX43" s="82" t="s">
        <v>3465</v>
      </c>
      <c r="EY43" s="82" t="s">
        <v>3466</v>
      </c>
      <c r="EZ43" s="82" t="s">
        <v>3467</v>
      </c>
      <c r="FA43" s="82" t="s">
        <v>3040</v>
      </c>
      <c r="FB43" s="82" t="s">
        <v>128</v>
      </c>
      <c r="FC43" s="82" t="s">
        <v>128</v>
      </c>
      <c r="FD43" s="82"/>
      <c r="FE43" s="82" t="s">
        <v>1886</v>
      </c>
      <c r="FF43" s="82" t="s">
        <v>128</v>
      </c>
      <c r="FG43" s="82" t="s">
        <v>1894</v>
      </c>
      <c r="FH43" s="82" t="s">
        <v>3417</v>
      </c>
      <c r="FI43" s="82" t="s">
        <v>3418</v>
      </c>
      <c r="FJ43" s="82" t="s">
        <v>3052</v>
      </c>
      <c r="FK43" s="82" t="s">
        <v>128</v>
      </c>
      <c r="FL43" s="82" t="s">
        <v>128</v>
      </c>
      <c r="FM43" s="82"/>
      <c r="FN43" s="82" t="s">
        <v>3053</v>
      </c>
      <c r="FO43" s="82" t="s">
        <v>3052</v>
      </c>
      <c r="FP43" s="82" t="s">
        <v>3054</v>
      </c>
      <c r="FQ43" s="82" t="s">
        <v>3144</v>
      </c>
      <c r="FR43" s="82"/>
      <c r="FS43" s="82"/>
      <c r="FT43" s="82" t="s">
        <v>3406</v>
      </c>
      <c r="FU43" s="82" t="s">
        <v>3035</v>
      </c>
      <c r="FV43" s="82"/>
      <c r="FW43" s="82"/>
      <c r="FX43" s="82"/>
      <c r="FY43" s="82" t="s">
        <v>3055</v>
      </c>
      <c r="FZ43" s="82"/>
      <c r="GA43" s="82"/>
      <c r="GB43" s="82"/>
      <c r="GC43" s="82" t="s">
        <v>3468</v>
      </c>
      <c r="GD43" s="82"/>
      <c r="GE43" s="82" t="s">
        <v>3468</v>
      </c>
      <c r="GF43" s="82" t="s">
        <v>129</v>
      </c>
      <c r="GG43" s="82"/>
      <c r="GH43" s="82"/>
      <c r="GI43" s="82"/>
      <c r="GJ43" s="82"/>
      <c r="GK43" s="82" t="s">
        <v>128</v>
      </c>
      <c r="GL43" s="82" t="s">
        <v>3047</v>
      </c>
      <c r="GM43" s="82" t="s">
        <v>3047</v>
      </c>
      <c r="GN43" s="82" t="s">
        <v>128</v>
      </c>
      <c r="GO43" s="82"/>
      <c r="GP43" s="82" t="s">
        <v>3056</v>
      </c>
      <c r="GQ43" s="82"/>
      <c r="GR43" s="82" t="s">
        <v>3421</v>
      </c>
      <c r="GS43" s="82"/>
      <c r="GT43" s="82"/>
      <c r="GU43" s="82"/>
      <c r="GV43" s="82" t="s">
        <v>3058</v>
      </c>
      <c r="GW43" s="82"/>
      <c r="GX43" s="82"/>
      <c r="GY43" s="82" t="s">
        <v>129</v>
      </c>
      <c r="GZ43" s="82"/>
      <c r="HA43" s="82"/>
      <c r="HB43" s="82"/>
      <c r="HC43" s="82"/>
      <c r="HD43" s="82"/>
      <c r="HE43" s="82"/>
      <c r="HF43" s="82" t="s">
        <v>128</v>
      </c>
      <c r="HG43" s="82"/>
      <c r="HH43" s="82"/>
    </row>
    <row r="44" ht="14.25" customHeight="1">
      <c r="A44" s="82" t="s">
        <v>3019</v>
      </c>
      <c r="B44" s="82" t="s">
        <v>3469</v>
      </c>
      <c r="C44" s="82" t="s">
        <v>3470</v>
      </c>
      <c r="D44" s="82" t="s">
        <v>128</v>
      </c>
      <c r="E44" s="82" t="s">
        <v>3471</v>
      </c>
      <c r="F44" s="82" t="s">
        <v>3023</v>
      </c>
      <c r="G44" s="82" t="s">
        <v>3024</v>
      </c>
      <c r="H44" s="82" t="s">
        <v>3472</v>
      </c>
      <c r="I44" s="82" t="s">
        <v>3470</v>
      </c>
      <c r="J44" s="82" t="s">
        <v>3473</v>
      </c>
      <c r="K44" s="82" t="s">
        <v>3063</v>
      </c>
      <c r="L44" s="82" t="s">
        <v>3473</v>
      </c>
      <c r="M44" s="82"/>
      <c r="N44" s="82"/>
      <c r="O44" s="82"/>
      <c r="P44" s="82" t="s">
        <v>3406</v>
      </c>
      <c r="Q44" s="82" t="s">
        <v>3406</v>
      </c>
      <c r="R44" s="82"/>
      <c r="S44" s="82"/>
      <c r="T44" s="82"/>
      <c r="U44" s="82" t="s">
        <v>3407</v>
      </c>
      <c r="V44" s="82" t="s">
        <v>3323</v>
      </c>
      <c r="W44" s="82"/>
      <c r="X44" s="82"/>
      <c r="Y44" s="82"/>
      <c r="Z44" s="82"/>
      <c r="AA44" s="82"/>
      <c r="AB44" s="82"/>
      <c r="AC44" s="82"/>
      <c r="AD44" s="82" t="s">
        <v>3324</v>
      </c>
      <c r="AE44" s="82" t="s">
        <v>3474</v>
      </c>
      <c r="AF44" s="82"/>
      <c r="AG44" s="82"/>
      <c r="AH44" s="82"/>
      <c r="AI44" s="82"/>
      <c r="AJ44" s="82" t="s">
        <v>3035</v>
      </c>
      <c r="AK44" s="82"/>
      <c r="AL44" s="82" t="s">
        <v>3326</v>
      </c>
      <c r="AM44" s="82"/>
      <c r="AN44" s="82" t="s">
        <v>128</v>
      </c>
      <c r="AO44" s="82"/>
      <c r="AP44" s="82"/>
      <c r="AQ44" s="82"/>
      <c r="AR44" s="82"/>
      <c r="AS44" s="82"/>
      <c r="AT44" s="82" t="s">
        <v>3170</v>
      </c>
      <c r="AU44" s="82"/>
      <c r="AV44" s="82" t="s">
        <v>3475</v>
      </c>
      <c r="AW44" s="82"/>
      <c r="AX44" s="82"/>
      <c r="AY44" s="82"/>
      <c r="AZ44" s="82"/>
      <c r="BA44" s="82"/>
      <c r="BB44" s="82"/>
      <c r="BC44" s="82"/>
      <c r="BD44" s="82"/>
      <c r="BE44" s="82"/>
      <c r="BF44" s="82"/>
      <c r="BG44" s="82"/>
      <c r="BH44" s="82"/>
      <c r="BI44" s="82"/>
      <c r="BJ44" s="82"/>
      <c r="BK44" s="82"/>
      <c r="BL44" s="82"/>
      <c r="BM44" s="82" t="s">
        <v>128</v>
      </c>
      <c r="BN44" s="82" t="s">
        <v>128</v>
      </c>
      <c r="BO44" s="82" t="s">
        <v>128</v>
      </c>
      <c r="BP44" s="82" t="s">
        <v>128</v>
      </c>
      <c r="BQ44" s="82"/>
      <c r="BR44" s="82"/>
      <c r="BS44" s="82"/>
      <c r="BT44" s="82"/>
      <c r="BU44" s="82" t="s">
        <v>3410</v>
      </c>
      <c r="BV44" s="82"/>
      <c r="BW44" s="82"/>
      <c r="BX44" s="82" t="s">
        <v>128</v>
      </c>
      <c r="BY44" s="82" t="s">
        <v>128</v>
      </c>
      <c r="BZ44" s="82"/>
      <c r="CA44" s="82"/>
      <c r="CB44" s="82"/>
      <c r="CC44" s="82" t="s">
        <v>3040</v>
      </c>
      <c r="CD44" s="82" t="s">
        <v>126</v>
      </c>
      <c r="CE44" s="82" t="s">
        <v>126</v>
      </c>
      <c r="CF44" s="82"/>
      <c r="CG44" s="82"/>
      <c r="CH44" s="82"/>
      <c r="CI44" s="82"/>
      <c r="CJ44" s="82"/>
      <c r="CK44" s="82"/>
      <c r="CL44" s="82"/>
      <c r="CM44" s="82"/>
      <c r="CN44" s="82"/>
      <c r="CO44" s="82"/>
      <c r="CP44" s="82"/>
      <c r="CQ44" s="82"/>
      <c r="CR44" s="82"/>
      <c r="CS44" s="82"/>
      <c r="CT44" s="82"/>
      <c r="CU44" s="82"/>
      <c r="CV44" s="82"/>
      <c r="CW44" s="82"/>
      <c r="CX44" s="82"/>
      <c r="CY44" s="82" t="s">
        <v>128</v>
      </c>
      <c r="CZ44" s="82"/>
      <c r="DA44" s="82"/>
      <c r="DB44" s="82"/>
      <c r="DC44" s="82"/>
      <c r="DD44" s="82"/>
      <c r="DE44" s="82"/>
      <c r="DF44" s="82"/>
      <c r="DG44" s="82"/>
      <c r="DH44" s="82"/>
      <c r="DI44" s="82"/>
      <c r="DJ44" s="82"/>
      <c r="DK44" s="82"/>
      <c r="DL44" s="82"/>
      <c r="DM44" s="82"/>
      <c r="DN44" s="82"/>
      <c r="DO44" s="82"/>
      <c r="DP44" s="82"/>
      <c r="DQ44" s="82"/>
      <c r="DR44" s="82"/>
      <c r="DS44" s="82" t="s">
        <v>3042</v>
      </c>
      <c r="DT44" s="82"/>
      <c r="DU44" s="82" t="s">
        <v>3476</v>
      </c>
      <c r="DV44" s="82"/>
      <c r="DW44" s="82"/>
      <c r="DX44" s="82" t="s">
        <v>3477</v>
      </c>
      <c r="DY44" s="82"/>
      <c r="DZ44" s="82"/>
      <c r="EA44" s="82"/>
      <c r="EB44" s="82"/>
      <c r="EC44" s="82" t="s">
        <v>3333</v>
      </c>
      <c r="ED44" s="82"/>
      <c r="EE44" s="82"/>
      <c r="EF44" s="82" t="s">
        <v>3068</v>
      </c>
      <c r="EG44" s="82" t="s">
        <v>128</v>
      </c>
      <c r="EH44" s="82" t="s">
        <v>3069</v>
      </c>
      <c r="EI44" s="82"/>
      <c r="EJ44" s="82" t="s">
        <v>128</v>
      </c>
      <c r="EK44" s="82"/>
      <c r="EL44" s="82" t="s">
        <v>3047</v>
      </c>
      <c r="EM44" s="82" t="s">
        <v>128</v>
      </c>
      <c r="EN44" s="82"/>
      <c r="EO44" s="82"/>
      <c r="EP44" s="82" t="s">
        <v>128</v>
      </c>
      <c r="EQ44" s="82" t="s">
        <v>3047</v>
      </c>
      <c r="ER44" s="82"/>
      <c r="ES44" s="82"/>
      <c r="ET44" s="82" t="s">
        <v>61</v>
      </c>
      <c r="EU44" s="82" t="s">
        <v>3048</v>
      </c>
      <c r="EV44" s="82"/>
      <c r="EW44" s="82" t="s">
        <v>128</v>
      </c>
      <c r="EX44" s="82" t="s">
        <v>126</v>
      </c>
      <c r="EY44" s="82" t="s">
        <v>3415</v>
      </c>
      <c r="EZ44" s="82" t="s">
        <v>3478</v>
      </c>
      <c r="FA44" s="82" t="s">
        <v>3040</v>
      </c>
      <c r="FB44" s="82" t="s">
        <v>128</v>
      </c>
      <c r="FC44" s="82" t="s">
        <v>128</v>
      </c>
      <c r="FD44" s="82"/>
      <c r="FE44" s="82" t="s">
        <v>1886</v>
      </c>
      <c r="FF44" s="82" t="s">
        <v>128</v>
      </c>
      <c r="FG44" s="82"/>
      <c r="FH44" s="82" t="s">
        <v>3479</v>
      </c>
      <c r="FI44" s="82" t="s">
        <v>3480</v>
      </c>
      <c r="FJ44" s="82" t="s">
        <v>3052</v>
      </c>
      <c r="FK44" s="82" t="s">
        <v>128</v>
      </c>
      <c r="FL44" s="82" t="s">
        <v>128</v>
      </c>
      <c r="FM44" s="82"/>
      <c r="FN44" s="82" t="s">
        <v>3419</v>
      </c>
      <c r="FO44" s="82" t="s">
        <v>3052</v>
      </c>
      <c r="FP44" s="82" t="s">
        <v>3054</v>
      </c>
      <c r="FQ44" s="82" t="s">
        <v>3144</v>
      </c>
      <c r="FR44" s="82"/>
      <c r="FS44" s="82"/>
      <c r="FT44" s="82" t="s">
        <v>3406</v>
      </c>
      <c r="FU44" s="82" t="s">
        <v>3035</v>
      </c>
      <c r="FV44" s="82"/>
      <c r="FW44" s="82"/>
      <c r="FX44" s="82"/>
      <c r="FY44" s="82" t="s">
        <v>3055</v>
      </c>
      <c r="FZ44" s="82"/>
      <c r="GA44" s="82"/>
      <c r="GB44" s="82"/>
      <c r="GC44" s="82" t="s">
        <v>3420</v>
      </c>
      <c r="GD44" s="82" t="s">
        <v>3072</v>
      </c>
      <c r="GE44" s="82" t="s">
        <v>3420</v>
      </c>
      <c r="GF44" s="82" t="s">
        <v>129</v>
      </c>
      <c r="GG44" s="82"/>
      <c r="GH44" s="82"/>
      <c r="GI44" s="82"/>
      <c r="GJ44" s="82"/>
      <c r="GK44" s="82" t="s">
        <v>128</v>
      </c>
      <c r="GL44" s="82" t="s">
        <v>3047</v>
      </c>
      <c r="GM44" s="82" t="s">
        <v>3047</v>
      </c>
      <c r="GN44" s="82" t="s">
        <v>128</v>
      </c>
      <c r="GO44" s="82"/>
      <c r="GP44" s="82" t="s">
        <v>3056</v>
      </c>
      <c r="GQ44" s="82"/>
      <c r="GR44" s="82" t="s">
        <v>3481</v>
      </c>
      <c r="GS44" s="82"/>
      <c r="GT44" s="82"/>
      <c r="GU44" s="82"/>
      <c r="GV44" s="82" t="s">
        <v>3058</v>
      </c>
      <c r="GW44" s="82"/>
      <c r="GX44" s="82"/>
      <c r="GY44" s="82" t="s">
        <v>129</v>
      </c>
      <c r="GZ44" s="82"/>
      <c r="HA44" s="82"/>
      <c r="HB44" s="82"/>
      <c r="HC44" s="82" t="s">
        <v>3161</v>
      </c>
      <c r="HD44" s="82"/>
      <c r="HE44" s="82"/>
      <c r="HF44" s="82" t="s">
        <v>128</v>
      </c>
      <c r="HG44" s="82"/>
      <c r="HH44" s="82"/>
    </row>
    <row r="45" ht="14.25" customHeight="1">
      <c r="A45" s="82" t="s">
        <v>3019</v>
      </c>
      <c r="B45" s="82" t="s">
        <v>3482</v>
      </c>
      <c r="C45" s="82" t="s">
        <v>3470</v>
      </c>
      <c r="D45" s="82" t="s">
        <v>128</v>
      </c>
      <c r="E45" s="82" t="s">
        <v>3483</v>
      </c>
      <c r="F45" s="82" t="s">
        <v>3023</v>
      </c>
      <c r="G45" s="82" t="s">
        <v>3024</v>
      </c>
      <c r="H45" s="82" t="s">
        <v>3484</v>
      </c>
      <c r="I45" s="82" t="s">
        <v>3470</v>
      </c>
      <c r="J45" s="82" t="s">
        <v>3485</v>
      </c>
      <c r="K45" s="82" t="s">
        <v>3063</v>
      </c>
      <c r="L45" s="82" t="s">
        <v>3485</v>
      </c>
      <c r="M45" s="82"/>
      <c r="N45" s="82"/>
      <c r="O45" s="82"/>
      <c r="P45" s="82" t="s">
        <v>3406</v>
      </c>
      <c r="Q45" s="82" t="s">
        <v>3406</v>
      </c>
      <c r="R45" s="82"/>
      <c r="S45" s="82"/>
      <c r="T45" s="82"/>
      <c r="U45" s="82" t="s">
        <v>3407</v>
      </c>
      <c r="V45" s="82" t="s">
        <v>3323</v>
      </c>
      <c r="W45" s="82"/>
      <c r="X45" s="82"/>
      <c r="Y45" s="82"/>
      <c r="Z45" s="82"/>
      <c r="AA45" s="82"/>
      <c r="AB45" s="82"/>
      <c r="AC45" s="82"/>
      <c r="AD45" s="82" t="s">
        <v>3324</v>
      </c>
      <c r="AE45" s="82" t="s">
        <v>3486</v>
      </c>
      <c r="AF45" s="82"/>
      <c r="AG45" s="82"/>
      <c r="AH45" s="82"/>
      <c r="AI45" s="82"/>
      <c r="AJ45" s="82" t="s">
        <v>3035</v>
      </c>
      <c r="AK45" s="82"/>
      <c r="AL45" s="82" t="s">
        <v>3326</v>
      </c>
      <c r="AM45" s="82"/>
      <c r="AN45" s="82" t="s">
        <v>128</v>
      </c>
      <c r="AO45" s="82"/>
      <c r="AP45" s="82"/>
      <c r="AQ45" s="82"/>
      <c r="AR45" s="82"/>
      <c r="AS45" s="82"/>
      <c r="AT45" s="82" t="s">
        <v>3081</v>
      </c>
      <c r="AU45" s="82"/>
      <c r="AV45" s="82" t="s">
        <v>3487</v>
      </c>
      <c r="AW45" s="82"/>
      <c r="AX45" s="82"/>
      <c r="AY45" s="82"/>
      <c r="AZ45" s="82"/>
      <c r="BA45" s="82"/>
      <c r="BB45" s="82"/>
      <c r="BC45" s="82"/>
      <c r="BD45" s="82"/>
      <c r="BE45" s="82"/>
      <c r="BF45" s="82"/>
      <c r="BG45" s="82"/>
      <c r="BH45" s="82"/>
      <c r="BI45" s="82"/>
      <c r="BJ45" s="82"/>
      <c r="BK45" s="82"/>
      <c r="BL45" s="82"/>
      <c r="BM45" s="82" t="s">
        <v>128</v>
      </c>
      <c r="BN45" s="82" t="s">
        <v>128</v>
      </c>
      <c r="BO45" s="82" t="s">
        <v>128</v>
      </c>
      <c r="BP45" s="82" t="s">
        <v>128</v>
      </c>
      <c r="BQ45" s="82"/>
      <c r="BR45" s="82"/>
      <c r="BS45" s="82"/>
      <c r="BT45" s="82"/>
      <c r="BU45" s="82" t="s">
        <v>3410</v>
      </c>
      <c r="BV45" s="82"/>
      <c r="BW45" s="82"/>
      <c r="BX45" s="82" t="s">
        <v>128</v>
      </c>
      <c r="BY45" s="82" t="s">
        <v>128</v>
      </c>
      <c r="BZ45" s="82"/>
      <c r="CA45" s="82"/>
      <c r="CB45" s="82"/>
      <c r="CC45" s="82" t="s">
        <v>3040</v>
      </c>
      <c r="CD45" s="82" t="s">
        <v>126</v>
      </c>
      <c r="CE45" s="82" t="s">
        <v>126</v>
      </c>
      <c r="CF45" s="82"/>
      <c r="CG45" s="82"/>
      <c r="CH45" s="82"/>
      <c r="CI45" s="82"/>
      <c r="CJ45" s="82"/>
      <c r="CK45" s="82"/>
      <c r="CL45" s="82"/>
      <c r="CM45" s="82"/>
      <c r="CN45" s="82"/>
      <c r="CO45" s="82"/>
      <c r="CP45" s="82"/>
      <c r="CQ45" s="82"/>
      <c r="CR45" s="82"/>
      <c r="CS45" s="82"/>
      <c r="CT45" s="82"/>
      <c r="CU45" s="82"/>
      <c r="CV45" s="82"/>
      <c r="CW45" s="82"/>
      <c r="CX45" s="82"/>
      <c r="CY45" s="82" t="s">
        <v>128</v>
      </c>
      <c r="CZ45" s="82"/>
      <c r="DA45" s="82"/>
      <c r="DB45" s="82"/>
      <c r="DC45" s="82"/>
      <c r="DD45" s="82"/>
      <c r="DE45" s="82"/>
      <c r="DF45" s="82"/>
      <c r="DG45" s="82"/>
      <c r="DH45" s="82"/>
      <c r="DI45" s="82"/>
      <c r="DJ45" s="82"/>
      <c r="DK45" s="82"/>
      <c r="DL45" s="82"/>
      <c r="DM45" s="82"/>
      <c r="DN45" s="82"/>
      <c r="DO45" s="82"/>
      <c r="DP45" s="82"/>
      <c r="DQ45" s="82"/>
      <c r="DR45" s="82"/>
      <c r="DS45" s="82" t="s">
        <v>3042</v>
      </c>
      <c r="DT45" s="82"/>
      <c r="DU45" s="82" t="s">
        <v>3488</v>
      </c>
      <c r="DV45" s="82"/>
      <c r="DW45" s="82"/>
      <c r="DX45" s="82" t="s">
        <v>3477</v>
      </c>
      <c r="DY45" s="82"/>
      <c r="DZ45" s="82"/>
      <c r="EA45" s="82"/>
      <c r="EB45" s="82"/>
      <c r="EC45" s="82" t="s">
        <v>3333</v>
      </c>
      <c r="ED45" s="82"/>
      <c r="EE45" s="82"/>
      <c r="EF45" s="82" t="s">
        <v>3068</v>
      </c>
      <c r="EG45" s="82" t="s">
        <v>128</v>
      </c>
      <c r="EH45" s="82" t="s">
        <v>3069</v>
      </c>
      <c r="EI45" s="82" t="s">
        <v>3069</v>
      </c>
      <c r="EJ45" s="82" t="s">
        <v>128</v>
      </c>
      <c r="EK45" s="82"/>
      <c r="EL45" s="82" t="s">
        <v>3047</v>
      </c>
      <c r="EM45" s="82" t="s">
        <v>128</v>
      </c>
      <c r="EN45" s="82"/>
      <c r="EO45" s="82"/>
      <c r="EP45" s="82" t="s">
        <v>128</v>
      </c>
      <c r="EQ45" s="82" t="s">
        <v>3047</v>
      </c>
      <c r="ER45" s="82"/>
      <c r="ES45" s="82"/>
      <c r="ET45" s="82" t="s">
        <v>61</v>
      </c>
      <c r="EU45" s="82" t="s">
        <v>3048</v>
      </c>
      <c r="EV45" s="82"/>
      <c r="EW45" s="82" t="s">
        <v>128</v>
      </c>
      <c r="EX45" s="82" t="s">
        <v>126</v>
      </c>
      <c r="EY45" s="82" t="s">
        <v>3415</v>
      </c>
      <c r="EZ45" s="82" t="s">
        <v>3489</v>
      </c>
      <c r="FA45" s="82" t="s">
        <v>3040</v>
      </c>
      <c r="FB45" s="82" t="s">
        <v>128</v>
      </c>
      <c r="FC45" s="82" t="s">
        <v>128</v>
      </c>
      <c r="FD45" s="82"/>
      <c r="FE45" s="82" t="s">
        <v>1886</v>
      </c>
      <c r="FF45" s="82" t="s">
        <v>128</v>
      </c>
      <c r="FG45" s="82" t="s">
        <v>1894</v>
      </c>
      <c r="FH45" s="82" t="s">
        <v>3479</v>
      </c>
      <c r="FI45" s="82" t="s">
        <v>3480</v>
      </c>
      <c r="FJ45" s="82" t="s">
        <v>3052</v>
      </c>
      <c r="FK45" s="82" t="s">
        <v>128</v>
      </c>
      <c r="FL45" s="82" t="s">
        <v>128</v>
      </c>
      <c r="FM45" s="82"/>
      <c r="FN45" s="82" t="s">
        <v>3419</v>
      </c>
      <c r="FO45" s="82" t="s">
        <v>3052</v>
      </c>
      <c r="FP45" s="82" t="s">
        <v>3054</v>
      </c>
      <c r="FQ45" s="82" t="s">
        <v>3144</v>
      </c>
      <c r="FR45" s="82"/>
      <c r="FS45" s="82"/>
      <c r="FT45" s="82" t="s">
        <v>3406</v>
      </c>
      <c r="FU45" s="82" t="s">
        <v>3035</v>
      </c>
      <c r="FV45" s="82"/>
      <c r="FW45" s="82"/>
      <c r="FX45" s="82"/>
      <c r="FY45" s="82" t="s">
        <v>3055</v>
      </c>
      <c r="FZ45" s="82"/>
      <c r="GA45" s="82"/>
      <c r="GB45" s="82"/>
      <c r="GC45" s="82" t="s">
        <v>3420</v>
      </c>
      <c r="GD45" s="82" t="s">
        <v>3072</v>
      </c>
      <c r="GE45" s="82" t="s">
        <v>3420</v>
      </c>
      <c r="GF45" s="82" t="s">
        <v>129</v>
      </c>
      <c r="GG45" s="82"/>
      <c r="GH45" s="82"/>
      <c r="GI45" s="82"/>
      <c r="GJ45" s="82"/>
      <c r="GK45" s="82" t="s">
        <v>128</v>
      </c>
      <c r="GL45" s="82" t="s">
        <v>3047</v>
      </c>
      <c r="GM45" s="82" t="s">
        <v>3047</v>
      </c>
      <c r="GN45" s="82" t="s">
        <v>128</v>
      </c>
      <c r="GO45" s="82"/>
      <c r="GP45" s="82" t="s">
        <v>3056</v>
      </c>
      <c r="GQ45" s="82"/>
      <c r="GR45" s="82" t="s">
        <v>3481</v>
      </c>
      <c r="GS45" s="82"/>
      <c r="GT45" s="82"/>
      <c r="GU45" s="82"/>
      <c r="GV45" s="82" t="s">
        <v>3058</v>
      </c>
      <c r="GW45" s="82"/>
      <c r="GX45" s="82"/>
      <c r="GY45" s="82" t="s">
        <v>129</v>
      </c>
      <c r="GZ45" s="82"/>
      <c r="HA45" s="82"/>
      <c r="HB45" s="82"/>
      <c r="HC45" s="82" t="s">
        <v>3161</v>
      </c>
      <c r="HD45" s="82"/>
      <c r="HE45" s="82"/>
      <c r="HF45" s="82" t="s">
        <v>128</v>
      </c>
      <c r="HG45" s="82"/>
      <c r="HH45" s="82"/>
    </row>
    <row r="46" ht="14.25" customHeight="1">
      <c r="A46" s="82" t="s">
        <v>3019</v>
      </c>
      <c r="B46" s="82" t="s">
        <v>3490</v>
      </c>
      <c r="C46" s="82" t="s">
        <v>3021</v>
      </c>
      <c r="D46" s="82" t="s">
        <v>128</v>
      </c>
      <c r="E46" s="82" t="s">
        <v>3491</v>
      </c>
      <c r="F46" s="82" t="s">
        <v>3023</v>
      </c>
      <c r="G46" s="82" t="s">
        <v>3492</v>
      </c>
      <c r="H46" s="82" t="s">
        <v>3493</v>
      </c>
      <c r="I46" s="82" t="s">
        <v>3021</v>
      </c>
      <c r="J46" s="82" t="s">
        <v>3494</v>
      </c>
      <c r="K46" s="82" t="s">
        <v>3063</v>
      </c>
      <c r="L46" s="82" t="s">
        <v>3494</v>
      </c>
      <c r="M46" s="82"/>
      <c r="N46" s="82"/>
      <c r="O46" s="82"/>
      <c r="P46" s="82" t="s">
        <v>3495</v>
      </c>
      <c r="Q46" s="82" t="s">
        <v>3495</v>
      </c>
      <c r="R46" s="82" t="s">
        <v>3029</v>
      </c>
      <c r="S46" s="82" t="s">
        <v>3029</v>
      </c>
      <c r="T46" s="82"/>
      <c r="U46" s="82" t="s">
        <v>3496</v>
      </c>
      <c r="V46" s="82" t="s">
        <v>3323</v>
      </c>
      <c r="W46" s="82"/>
      <c r="X46" s="82"/>
      <c r="Y46" s="82"/>
      <c r="Z46" s="82"/>
      <c r="AA46" s="82"/>
      <c r="AB46" s="82"/>
      <c r="AC46" s="82"/>
      <c r="AD46" s="82" t="s">
        <v>3324</v>
      </c>
      <c r="AE46" s="82" t="s">
        <v>3497</v>
      </c>
      <c r="AF46" s="82"/>
      <c r="AG46" s="82"/>
      <c r="AH46" s="82"/>
      <c r="AI46" s="82" t="s">
        <v>3034</v>
      </c>
      <c r="AJ46" s="82"/>
      <c r="AK46" s="82"/>
      <c r="AL46" s="82" t="s">
        <v>3326</v>
      </c>
      <c r="AM46" s="82"/>
      <c r="AN46" s="82" t="s">
        <v>128</v>
      </c>
      <c r="AO46" s="82"/>
      <c r="AP46" s="82"/>
      <c r="AQ46" s="82"/>
      <c r="AR46" s="82"/>
      <c r="AS46" s="82"/>
      <c r="AT46" s="82" t="s">
        <v>3081</v>
      </c>
      <c r="AU46" s="82"/>
      <c r="AV46" s="82" t="s">
        <v>3498</v>
      </c>
      <c r="AW46" s="82" t="s">
        <v>126</v>
      </c>
      <c r="AX46" s="82"/>
      <c r="AY46" s="82"/>
      <c r="AZ46" s="82"/>
      <c r="BA46" s="82"/>
      <c r="BB46" s="82"/>
      <c r="BC46" s="82"/>
      <c r="BD46" s="82"/>
      <c r="BE46" s="82"/>
      <c r="BF46" s="82"/>
      <c r="BG46" s="82"/>
      <c r="BH46" s="82"/>
      <c r="BI46" s="82"/>
      <c r="BJ46" s="82"/>
      <c r="BK46" s="82"/>
      <c r="BL46" s="82"/>
      <c r="BM46" s="82" t="s">
        <v>128</v>
      </c>
      <c r="BN46" s="82" t="s">
        <v>128</v>
      </c>
      <c r="BO46" s="82" t="s">
        <v>128</v>
      </c>
      <c r="BP46" s="82" t="s">
        <v>128</v>
      </c>
      <c r="BQ46" s="82"/>
      <c r="BR46" s="82"/>
      <c r="BS46" s="82"/>
      <c r="BT46" s="82"/>
      <c r="BU46" s="82" t="s">
        <v>3499</v>
      </c>
      <c r="BV46" s="82"/>
      <c r="BW46" s="82"/>
      <c r="BX46" s="82" t="s">
        <v>128</v>
      </c>
      <c r="BY46" s="82" t="s">
        <v>128</v>
      </c>
      <c r="BZ46" s="82"/>
      <c r="CA46" s="82"/>
      <c r="CB46" s="82"/>
      <c r="CC46" s="82" t="s">
        <v>3040</v>
      </c>
      <c r="CD46" s="82" t="s">
        <v>126</v>
      </c>
      <c r="CE46" s="82" t="s">
        <v>126</v>
      </c>
      <c r="CF46" s="82"/>
      <c r="CG46" s="82"/>
      <c r="CH46" s="82"/>
      <c r="CI46" s="82"/>
      <c r="CJ46" s="82"/>
      <c r="CK46" s="82"/>
      <c r="CL46" s="82"/>
      <c r="CM46" s="82"/>
      <c r="CN46" s="82"/>
      <c r="CO46" s="82"/>
      <c r="CP46" s="82"/>
      <c r="CQ46" s="82"/>
      <c r="CR46" s="82"/>
      <c r="CS46" s="82"/>
      <c r="CT46" s="82"/>
      <c r="CU46" s="82"/>
      <c r="CV46" s="82"/>
      <c r="CW46" s="82"/>
      <c r="CX46" s="82"/>
      <c r="CY46" s="82" t="s">
        <v>128</v>
      </c>
      <c r="CZ46" s="82" t="s">
        <v>3500</v>
      </c>
      <c r="DA46" s="82"/>
      <c r="DB46" s="82"/>
      <c r="DC46" s="82"/>
      <c r="DD46" s="82"/>
      <c r="DE46" s="82"/>
      <c r="DF46" s="82"/>
      <c r="DG46" s="82"/>
      <c r="DH46" s="82"/>
      <c r="DI46" s="82"/>
      <c r="DJ46" s="82"/>
      <c r="DK46" s="82"/>
      <c r="DL46" s="82"/>
      <c r="DM46" s="82"/>
      <c r="DN46" s="82"/>
      <c r="DO46" s="82"/>
      <c r="DP46" s="82"/>
      <c r="DQ46" s="82"/>
      <c r="DR46" s="82"/>
      <c r="DS46" s="82" t="s">
        <v>3042</v>
      </c>
      <c r="DT46" s="82"/>
      <c r="DU46" s="82" t="s">
        <v>3493</v>
      </c>
      <c r="DV46" s="82"/>
      <c r="DW46" s="82"/>
      <c r="DX46" s="82" t="s">
        <v>3044</v>
      </c>
      <c r="DY46" s="82"/>
      <c r="DZ46" s="82"/>
      <c r="EA46" s="82"/>
      <c r="EB46" s="82"/>
      <c r="EC46" s="82" t="s">
        <v>3333</v>
      </c>
      <c r="ED46" s="82"/>
      <c r="EE46" s="82"/>
      <c r="EF46" s="82" t="s">
        <v>3046</v>
      </c>
      <c r="EG46" s="82" t="s">
        <v>128</v>
      </c>
      <c r="EH46" s="82"/>
      <c r="EI46" s="82"/>
      <c r="EJ46" s="82" t="s">
        <v>128</v>
      </c>
      <c r="EK46" s="82"/>
      <c r="EL46" s="82" t="s">
        <v>3047</v>
      </c>
      <c r="EM46" s="82" t="s">
        <v>128</v>
      </c>
      <c r="EN46" s="82"/>
      <c r="EO46" s="82"/>
      <c r="EP46" s="82" t="s">
        <v>128</v>
      </c>
      <c r="EQ46" s="82" t="s">
        <v>3047</v>
      </c>
      <c r="ER46" s="82"/>
      <c r="ES46" s="82"/>
      <c r="ET46" s="82" t="s">
        <v>61</v>
      </c>
      <c r="EU46" s="82" t="s">
        <v>3048</v>
      </c>
      <c r="EV46" s="82"/>
      <c r="EW46" s="82" t="s">
        <v>129</v>
      </c>
      <c r="EX46" s="82" t="s">
        <v>3237</v>
      </c>
      <c r="EY46" s="82"/>
      <c r="EZ46" s="82" t="s">
        <v>3501</v>
      </c>
      <c r="FA46" s="82" t="s">
        <v>3040</v>
      </c>
      <c r="FB46" s="82" t="s">
        <v>128</v>
      </c>
      <c r="FC46" s="82" t="s">
        <v>128</v>
      </c>
      <c r="FD46" s="82"/>
      <c r="FE46" s="82" t="s">
        <v>1886</v>
      </c>
      <c r="FF46" s="82" t="s">
        <v>128</v>
      </c>
      <c r="FG46" s="82" t="s">
        <v>171</v>
      </c>
      <c r="FH46" s="82" t="s">
        <v>3050</v>
      </c>
      <c r="FI46" s="82" t="s">
        <v>3051</v>
      </c>
      <c r="FJ46" s="82" t="s">
        <v>3052</v>
      </c>
      <c r="FK46" s="82" t="s">
        <v>128</v>
      </c>
      <c r="FL46" s="82" t="s">
        <v>128</v>
      </c>
      <c r="FM46" s="82"/>
      <c r="FN46" s="82"/>
      <c r="FO46" s="82" t="s">
        <v>3052</v>
      </c>
      <c r="FP46" s="82" t="s">
        <v>3054</v>
      </c>
      <c r="FQ46" s="82"/>
      <c r="FR46" s="82" t="s">
        <v>3430</v>
      </c>
      <c r="FS46" s="82"/>
      <c r="FT46" s="82" t="s">
        <v>3495</v>
      </c>
      <c r="FU46" s="82" t="s">
        <v>3398</v>
      </c>
      <c r="FV46" s="82" t="s">
        <v>3040</v>
      </c>
      <c r="FW46" s="82"/>
      <c r="FX46" s="82"/>
      <c r="FY46" s="82" t="s">
        <v>3055</v>
      </c>
      <c r="FZ46" s="82"/>
      <c r="GA46" s="82"/>
      <c r="GB46" s="82"/>
      <c r="GC46" s="82" t="s">
        <v>3431</v>
      </c>
      <c r="GD46" s="82"/>
      <c r="GE46" s="82" t="s">
        <v>3431</v>
      </c>
      <c r="GF46" s="82" t="s">
        <v>129</v>
      </c>
      <c r="GG46" s="82"/>
      <c r="GH46" s="82"/>
      <c r="GI46" s="82" t="s">
        <v>3502</v>
      </c>
      <c r="GJ46" s="82" t="s">
        <v>3421</v>
      </c>
      <c r="GK46" s="82" t="s">
        <v>128</v>
      </c>
      <c r="GL46" s="82" t="s">
        <v>3047</v>
      </c>
      <c r="GM46" s="82" t="s">
        <v>3047</v>
      </c>
      <c r="GN46" s="82" t="s">
        <v>128</v>
      </c>
      <c r="GO46" s="82"/>
      <c r="GP46" s="82" t="s">
        <v>3056</v>
      </c>
      <c r="GQ46" s="82"/>
      <c r="GR46" s="82" t="s">
        <v>3057</v>
      </c>
      <c r="GS46" s="82"/>
      <c r="GT46" s="82"/>
      <c r="GU46" s="82"/>
      <c r="GV46" s="82" t="s">
        <v>3503</v>
      </c>
      <c r="GW46" s="82"/>
      <c r="GX46" s="82"/>
      <c r="GY46" s="82" t="s">
        <v>129</v>
      </c>
      <c r="GZ46" s="82"/>
      <c r="HA46" s="82"/>
      <c r="HB46" s="82"/>
      <c r="HC46" s="82"/>
      <c r="HD46" s="82"/>
      <c r="HE46" s="82"/>
      <c r="HF46" s="82" t="s">
        <v>128</v>
      </c>
      <c r="HG46" s="82"/>
      <c r="HH46" s="82"/>
    </row>
    <row r="47" ht="14.25" customHeight="1">
      <c r="A47" s="82" t="s">
        <v>3019</v>
      </c>
      <c r="B47" s="82" t="s">
        <v>3504</v>
      </c>
      <c r="C47" s="82" t="s">
        <v>3402</v>
      </c>
      <c r="D47" s="82" t="s">
        <v>128</v>
      </c>
      <c r="E47" s="82" t="s">
        <v>3505</v>
      </c>
      <c r="F47" s="82" t="s">
        <v>3023</v>
      </c>
      <c r="G47" s="82" t="s">
        <v>3024</v>
      </c>
      <c r="H47" s="82" t="s">
        <v>3506</v>
      </c>
      <c r="I47" s="82" t="s">
        <v>3402</v>
      </c>
      <c r="J47" s="82" t="s">
        <v>3507</v>
      </c>
      <c r="K47" s="82" t="s">
        <v>3027</v>
      </c>
      <c r="L47" s="82" t="s">
        <v>3507</v>
      </c>
      <c r="M47" s="82"/>
      <c r="N47" s="82"/>
      <c r="O47" s="82"/>
      <c r="P47" s="82" t="s">
        <v>3495</v>
      </c>
      <c r="Q47" s="82" t="s">
        <v>3495</v>
      </c>
      <c r="R47" s="82" t="s">
        <v>3029</v>
      </c>
      <c r="S47" s="82" t="s">
        <v>3029</v>
      </c>
      <c r="T47" s="82"/>
      <c r="U47" s="82" t="s">
        <v>3496</v>
      </c>
      <c r="V47" s="82" t="s">
        <v>3323</v>
      </c>
      <c r="W47" s="82"/>
      <c r="X47" s="82"/>
      <c r="Y47" s="82"/>
      <c r="Z47" s="82"/>
      <c r="AA47" s="82"/>
      <c r="AB47" s="82"/>
      <c r="AC47" s="82"/>
      <c r="AD47" s="82" t="s">
        <v>3324</v>
      </c>
      <c r="AE47" s="82" t="s">
        <v>3508</v>
      </c>
      <c r="AF47" s="82"/>
      <c r="AG47" s="82"/>
      <c r="AH47" s="82"/>
      <c r="AI47" s="82" t="s">
        <v>3034</v>
      </c>
      <c r="AJ47" s="82" t="s">
        <v>3035</v>
      </c>
      <c r="AK47" s="82"/>
      <c r="AL47" s="82" t="s">
        <v>3326</v>
      </c>
      <c r="AM47" s="82"/>
      <c r="AN47" s="82" t="s">
        <v>128</v>
      </c>
      <c r="AO47" s="82"/>
      <c r="AP47" s="82"/>
      <c r="AQ47" s="82"/>
      <c r="AR47" s="82"/>
      <c r="AS47" s="82"/>
      <c r="AT47" s="82" t="s">
        <v>3170</v>
      </c>
      <c r="AU47" s="82"/>
      <c r="AV47" s="82" t="s">
        <v>3509</v>
      </c>
      <c r="AW47" s="82" t="s">
        <v>126</v>
      </c>
      <c r="AX47" s="82"/>
      <c r="AY47" s="82"/>
      <c r="AZ47" s="82"/>
      <c r="BA47" s="82"/>
      <c r="BB47" s="82"/>
      <c r="BC47" s="82"/>
      <c r="BD47" s="82"/>
      <c r="BE47" s="82"/>
      <c r="BF47" s="82"/>
      <c r="BG47" s="82"/>
      <c r="BH47" s="82"/>
      <c r="BI47" s="82"/>
      <c r="BJ47" s="82"/>
      <c r="BK47" s="82"/>
      <c r="BL47" s="82"/>
      <c r="BM47" s="82" t="s">
        <v>128</v>
      </c>
      <c r="BN47" s="82" t="s">
        <v>128</v>
      </c>
      <c r="BO47" s="82" t="s">
        <v>128</v>
      </c>
      <c r="BP47" s="82" t="s">
        <v>128</v>
      </c>
      <c r="BQ47" s="82"/>
      <c r="BR47" s="82"/>
      <c r="BS47" s="82"/>
      <c r="BT47" s="82"/>
      <c r="BU47" s="82" t="s">
        <v>3499</v>
      </c>
      <c r="BV47" s="82"/>
      <c r="BW47" s="82"/>
      <c r="BX47" s="82" t="s">
        <v>128</v>
      </c>
      <c r="BY47" s="82" t="s">
        <v>128</v>
      </c>
      <c r="BZ47" s="82"/>
      <c r="CA47" s="82"/>
      <c r="CB47" s="82"/>
      <c r="CC47" s="82" t="s">
        <v>3040</v>
      </c>
      <c r="CD47" s="82" t="s">
        <v>126</v>
      </c>
      <c r="CE47" s="82" t="s">
        <v>126</v>
      </c>
      <c r="CF47" s="82"/>
      <c r="CG47" s="82"/>
      <c r="CH47" s="82"/>
      <c r="CI47" s="82"/>
      <c r="CJ47" s="82"/>
      <c r="CK47" s="82"/>
      <c r="CL47" s="82"/>
      <c r="CM47" s="82"/>
      <c r="CN47" s="82"/>
      <c r="CO47" s="82"/>
      <c r="CP47" s="82"/>
      <c r="CQ47" s="82"/>
      <c r="CR47" s="82"/>
      <c r="CS47" s="82"/>
      <c r="CT47" s="82"/>
      <c r="CU47" s="82"/>
      <c r="CV47" s="82" t="s">
        <v>3510</v>
      </c>
      <c r="CW47" s="82"/>
      <c r="CX47" s="82"/>
      <c r="CY47" s="82" t="s">
        <v>128</v>
      </c>
      <c r="CZ47" s="82" t="s">
        <v>3500</v>
      </c>
      <c r="DA47" s="82"/>
      <c r="DB47" s="82"/>
      <c r="DC47" s="82"/>
      <c r="DD47" s="82"/>
      <c r="DE47" s="82"/>
      <c r="DF47" s="82"/>
      <c r="DG47" s="82"/>
      <c r="DH47" s="82"/>
      <c r="DI47" s="82"/>
      <c r="DJ47" s="82"/>
      <c r="DK47" s="82"/>
      <c r="DL47" s="82"/>
      <c r="DM47" s="82"/>
      <c r="DN47" s="82"/>
      <c r="DO47" s="82"/>
      <c r="DP47" s="82"/>
      <c r="DQ47" s="82"/>
      <c r="DR47" s="82"/>
      <c r="DS47" s="82" t="s">
        <v>3042</v>
      </c>
      <c r="DT47" s="82"/>
      <c r="DU47" s="82" t="s">
        <v>3511</v>
      </c>
      <c r="DV47" s="82"/>
      <c r="DW47" s="82"/>
      <c r="DX47" s="82" t="s">
        <v>3413</v>
      </c>
      <c r="DY47" s="82"/>
      <c r="DZ47" s="82"/>
      <c r="EA47" s="82"/>
      <c r="EB47" s="82"/>
      <c r="EC47" s="82" t="s">
        <v>3333</v>
      </c>
      <c r="ED47" s="82"/>
      <c r="EE47" s="82"/>
      <c r="EF47" s="82" t="s">
        <v>3046</v>
      </c>
      <c r="EG47" s="82" t="s">
        <v>128</v>
      </c>
      <c r="EH47" s="82"/>
      <c r="EI47" s="82"/>
      <c r="EJ47" s="82" t="s">
        <v>128</v>
      </c>
      <c r="EK47" s="82"/>
      <c r="EL47" s="82" t="s">
        <v>3047</v>
      </c>
      <c r="EM47" s="82" t="s">
        <v>128</v>
      </c>
      <c r="EN47" s="82"/>
      <c r="EO47" s="82"/>
      <c r="EP47" s="82" t="s">
        <v>128</v>
      </c>
      <c r="EQ47" s="82" t="s">
        <v>3047</v>
      </c>
      <c r="ER47" s="82"/>
      <c r="ES47" s="82"/>
      <c r="ET47" s="82" t="s">
        <v>61</v>
      </c>
      <c r="EU47" s="82" t="s">
        <v>3048</v>
      </c>
      <c r="EV47" s="82"/>
      <c r="EW47" s="82" t="s">
        <v>129</v>
      </c>
      <c r="EX47" s="82" t="s">
        <v>3512</v>
      </c>
      <c r="EY47" s="82"/>
      <c r="EZ47" s="82" t="s">
        <v>3513</v>
      </c>
      <c r="FA47" s="82" t="s">
        <v>3040</v>
      </c>
      <c r="FB47" s="82" t="s">
        <v>128</v>
      </c>
      <c r="FC47" s="82" t="s">
        <v>128</v>
      </c>
      <c r="FD47" s="82"/>
      <c r="FE47" s="82" t="s">
        <v>1886</v>
      </c>
      <c r="FF47" s="82" t="s">
        <v>128</v>
      </c>
      <c r="FG47" s="82" t="s">
        <v>3040</v>
      </c>
      <c r="FH47" s="82" t="s">
        <v>3417</v>
      </c>
      <c r="FI47" s="82" t="s">
        <v>3418</v>
      </c>
      <c r="FJ47" s="82" t="s">
        <v>3052</v>
      </c>
      <c r="FK47" s="82" t="s">
        <v>128</v>
      </c>
      <c r="FL47" s="82" t="s">
        <v>128</v>
      </c>
      <c r="FM47" s="82"/>
      <c r="FN47" s="82" t="s">
        <v>3514</v>
      </c>
      <c r="FO47" s="82" t="s">
        <v>3052</v>
      </c>
      <c r="FP47" s="82" t="s">
        <v>3054</v>
      </c>
      <c r="FQ47" s="82"/>
      <c r="FR47" s="82"/>
      <c r="FS47" s="82"/>
      <c r="FT47" s="82" t="s">
        <v>3495</v>
      </c>
      <c r="FU47" s="82" t="s">
        <v>3035</v>
      </c>
      <c r="FV47" s="82"/>
      <c r="FW47" s="82"/>
      <c r="FX47" s="82"/>
      <c r="FY47" s="82" t="s">
        <v>3055</v>
      </c>
      <c r="FZ47" s="82"/>
      <c r="GA47" s="82"/>
      <c r="GB47" s="82"/>
      <c r="GC47" s="82" t="s">
        <v>3514</v>
      </c>
      <c r="GD47" s="82"/>
      <c r="GE47" s="82" t="s">
        <v>3514</v>
      </c>
      <c r="GF47" s="82" t="s">
        <v>129</v>
      </c>
      <c r="GG47" s="82"/>
      <c r="GH47" s="82"/>
      <c r="GI47" s="82"/>
      <c r="GJ47" s="82"/>
      <c r="GK47" s="82" t="s">
        <v>128</v>
      </c>
      <c r="GL47" s="82" t="s">
        <v>3047</v>
      </c>
      <c r="GM47" s="82" t="s">
        <v>3047</v>
      </c>
      <c r="GN47" s="82" t="s">
        <v>128</v>
      </c>
      <c r="GO47" s="82"/>
      <c r="GP47" s="82" t="s">
        <v>3056</v>
      </c>
      <c r="GQ47" s="82"/>
      <c r="GR47" s="82" t="s">
        <v>3421</v>
      </c>
      <c r="GS47" s="82"/>
      <c r="GT47" s="82"/>
      <c r="GU47" s="82"/>
      <c r="GV47" s="82" t="s">
        <v>3058</v>
      </c>
      <c r="GW47" s="82"/>
      <c r="GX47" s="82"/>
      <c r="GY47" s="82" t="s">
        <v>129</v>
      </c>
      <c r="GZ47" s="82"/>
      <c r="HA47" s="82"/>
      <c r="HB47" s="82"/>
      <c r="HC47" s="82"/>
      <c r="HD47" s="82"/>
      <c r="HE47" s="82"/>
      <c r="HF47" s="82" t="s">
        <v>128</v>
      </c>
      <c r="HG47" s="82"/>
      <c r="HH47" s="82"/>
    </row>
    <row r="48" ht="14.25" customHeight="1">
      <c r="A48" s="82" t="s">
        <v>3019</v>
      </c>
      <c r="B48" s="82" t="s">
        <v>3515</v>
      </c>
      <c r="C48" s="82" t="s">
        <v>3402</v>
      </c>
      <c r="D48" s="82" t="s">
        <v>128</v>
      </c>
      <c r="E48" s="82" t="s">
        <v>3516</v>
      </c>
      <c r="F48" s="82" t="s">
        <v>3023</v>
      </c>
      <c r="G48" s="82" t="s">
        <v>3024</v>
      </c>
      <c r="H48" s="82" t="s">
        <v>3517</v>
      </c>
      <c r="I48" s="82" t="s">
        <v>3402</v>
      </c>
      <c r="J48" s="82" t="s">
        <v>3518</v>
      </c>
      <c r="K48" s="82" t="s">
        <v>3027</v>
      </c>
      <c r="L48" s="82" t="s">
        <v>3518</v>
      </c>
      <c r="M48" s="82"/>
      <c r="N48" s="82"/>
      <c r="O48" s="82"/>
      <c r="P48" s="82" t="s">
        <v>3495</v>
      </c>
      <c r="Q48" s="82" t="s">
        <v>3495</v>
      </c>
      <c r="R48" s="82" t="s">
        <v>3029</v>
      </c>
      <c r="S48" s="82" t="s">
        <v>3029</v>
      </c>
      <c r="T48" s="82"/>
      <c r="U48" s="82" t="s">
        <v>3496</v>
      </c>
      <c r="V48" s="82" t="s">
        <v>3323</v>
      </c>
      <c r="W48" s="82"/>
      <c r="X48" s="82"/>
      <c r="Y48" s="82"/>
      <c r="Z48" s="82"/>
      <c r="AA48" s="82"/>
      <c r="AB48" s="82"/>
      <c r="AC48" s="82"/>
      <c r="AD48" s="82" t="s">
        <v>3324</v>
      </c>
      <c r="AE48" s="82" t="s">
        <v>3519</v>
      </c>
      <c r="AF48" s="82"/>
      <c r="AG48" s="82"/>
      <c r="AH48" s="82"/>
      <c r="AI48" s="82" t="s">
        <v>3034</v>
      </c>
      <c r="AJ48" s="82" t="s">
        <v>3035</v>
      </c>
      <c r="AK48" s="82"/>
      <c r="AL48" s="82" t="s">
        <v>3326</v>
      </c>
      <c r="AM48" s="82"/>
      <c r="AN48" s="82" t="s">
        <v>128</v>
      </c>
      <c r="AO48" s="82"/>
      <c r="AP48" s="82"/>
      <c r="AQ48" s="82"/>
      <c r="AR48" s="82"/>
      <c r="AS48" s="82"/>
      <c r="AT48" s="82" t="s">
        <v>3065</v>
      </c>
      <c r="AU48" s="82"/>
      <c r="AV48" s="82" t="s">
        <v>3520</v>
      </c>
      <c r="AW48" s="82" t="s">
        <v>126</v>
      </c>
      <c r="AX48" s="82"/>
      <c r="AY48" s="82"/>
      <c r="AZ48" s="82"/>
      <c r="BA48" s="82"/>
      <c r="BB48" s="82"/>
      <c r="BC48" s="82"/>
      <c r="BD48" s="82"/>
      <c r="BE48" s="82"/>
      <c r="BF48" s="82"/>
      <c r="BG48" s="82"/>
      <c r="BH48" s="82"/>
      <c r="BI48" s="82"/>
      <c r="BJ48" s="82"/>
      <c r="BK48" s="82"/>
      <c r="BL48" s="82"/>
      <c r="BM48" s="82" t="s">
        <v>128</v>
      </c>
      <c r="BN48" s="82" t="s">
        <v>128</v>
      </c>
      <c r="BO48" s="82" t="s">
        <v>128</v>
      </c>
      <c r="BP48" s="82" t="s">
        <v>128</v>
      </c>
      <c r="BQ48" s="82"/>
      <c r="BR48" s="82"/>
      <c r="BS48" s="82"/>
      <c r="BT48" s="82"/>
      <c r="BU48" s="82" t="s">
        <v>3499</v>
      </c>
      <c r="BV48" s="82"/>
      <c r="BW48" s="82"/>
      <c r="BX48" s="82" t="s">
        <v>128</v>
      </c>
      <c r="BY48" s="82" t="s">
        <v>128</v>
      </c>
      <c r="BZ48" s="82"/>
      <c r="CA48" s="82"/>
      <c r="CB48" s="82"/>
      <c r="CC48" s="82" t="s">
        <v>3040</v>
      </c>
      <c r="CD48" s="82" t="s">
        <v>126</v>
      </c>
      <c r="CE48" s="82" t="s">
        <v>126</v>
      </c>
      <c r="CF48" s="82"/>
      <c r="CG48" s="82"/>
      <c r="CH48" s="82"/>
      <c r="CI48" s="82"/>
      <c r="CJ48" s="82"/>
      <c r="CK48" s="82"/>
      <c r="CL48" s="82"/>
      <c r="CM48" s="82"/>
      <c r="CN48" s="82"/>
      <c r="CO48" s="82"/>
      <c r="CP48" s="82"/>
      <c r="CQ48" s="82"/>
      <c r="CR48" s="82"/>
      <c r="CS48" s="82"/>
      <c r="CT48" s="82"/>
      <c r="CU48" s="82"/>
      <c r="CV48" s="82"/>
      <c r="CW48" s="82"/>
      <c r="CX48" s="82"/>
      <c r="CY48" s="82" t="s">
        <v>128</v>
      </c>
      <c r="CZ48" s="82" t="s">
        <v>3500</v>
      </c>
      <c r="DA48" s="82"/>
      <c r="DB48" s="82"/>
      <c r="DC48" s="82"/>
      <c r="DD48" s="82"/>
      <c r="DE48" s="82"/>
      <c r="DF48" s="82"/>
      <c r="DG48" s="82"/>
      <c r="DH48" s="82"/>
      <c r="DI48" s="82"/>
      <c r="DJ48" s="82"/>
      <c r="DK48" s="82"/>
      <c r="DL48" s="82"/>
      <c r="DM48" s="82"/>
      <c r="DN48" s="82"/>
      <c r="DO48" s="82"/>
      <c r="DP48" s="82"/>
      <c r="DQ48" s="82"/>
      <c r="DR48" s="82"/>
      <c r="DS48" s="82" t="s">
        <v>3042</v>
      </c>
      <c r="DT48" s="82"/>
      <c r="DU48" s="82" t="s">
        <v>3521</v>
      </c>
      <c r="DV48" s="82"/>
      <c r="DW48" s="82"/>
      <c r="DX48" s="82" t="s">
        <v>3413</v>
      </c>
      <c r="DY48" s="82"/>
      <c r="DZ48" s="82"/>
      <c r="EA48" s="82"/>
      <c r="EB48" s="82"/>
      <c r="EC48" s="82" t="s">
        <v>3333</v>
      </c>
      <c r="ED48" s="82"/>
      <c r="EE48" s="82"/>
      <c r="EF48" s="82" t="s">
        <v>3046</v>
      </c>
      <c r="EG48" s="82" t="s">
        <v>128</v>
      </c>
      <c r="EH48" s="82"/>
      <c r="EI48" s="82"/>
      <c r="EJ48" s="82" t="s">
        <v>128</v>
      </c>
      <c r="EK48" s="82"/>
      <c r="EL48" s="82" t="s">
        <v>3047</v>
      </c>
      <c r="EM48" s="82" t="s">
        <v>128</v>
      </c>
      <c r="EN48" s="82"/>
      <c r="EO48" s="82"/>
      <c r="EP48" s="82" t="s">
        <v>128</v>
      </c>
      <c r="EQ48" s="82" t="s">
        <v>3047</v>
      </c>
      <c r="ER48" s="82"/>
      <c r="ES48" s="82"/>
      <c r="ET48" s="82" t="s">
        <v>61</v>
      </c>
      <c r="EU48" s="82" t="s">
        <v>3048</v>
      </c>
      <c r="EV48" s="82"/>
      <c r="EW48" s="82" t="s">
        <v>129</v>
      </c>
      <c r="EX48" s="82" t="s">
        <v>3522</v>
      </c>
      <c r="EY48" s="82"/>
      <c r="EZ48" s="82" t="s">
        <v>3523</v>
      </c>
      <c r="FA48" s="82" t="s">
        <v>3040</v>
      </c>
      <c r="FB48" s="82" t="s">
        <v>128</v>
      </c>
      <c r="FC48" s="82" t="s">
        <v>128</v>
      </c>
      <c r="FD48" s="82"/>
      <c r="FE48" s="82" t="s">
        <v>1886</v>
      </c>
      <c r="FF48" s="82" t="s">
        <v>128</v>
      </c>
      <c r="FG48" s="82" t="s">
        <v>3040</v>
      </c>
      <c r="FH48" s="82" t="s">
        <v>3417</v>
      </c>
      <c r="FI48" s="82" t="s">
        <v>3418</v>
      </c>
      <c r="FJ48" s="82" t="s">
        <v>3052</v>
      </c>
      <c r="FK48" s="82" t="s">
        <v>128</v>
      </c>
      <c r="FL48" s="82" t="s">
        <v>128</v>
      </c>
      <c r="FM48" s="82"/>
      <c r="FN48" s="82" t="s">
        <v>3514</v>
      </c>
      <c r="FO48" s="82" t="s">
        <v>3052</v>
      </c>
      <c r="FP48" s="82" t="s">
        <v>3054</v>
      </c>
      <c r="FQ48" s="82"/>
      <c r="FR48" s="82"/>
      <c r="FS48" s="82"/>
      <c r="FT48" s="82" t="s">
        <v>3495</v>
      </c>
      <c r="FU48" s="82" t="s">
        <v>3035</v>
      </c>
      <c r="FV48" s="82"/>
      <c r="FW48" s="82"/>
      <c r="FX48" s="82"/>
      <c r="FY48" s="82" t="s">
        <v>3055</v>
      </c>
      <c r="FZ48" s="82"/>
      <c r="GA48" s="82"/>
      <c r="GB48" s="82"/>
      <c r="GC48" s="82" t="s">
        <v>3514</v>
      </c>
      <c r="GD48" s="82"/>
      <c r="GE48" s="82" t="s">
        <v>3514</v>
      </c>
      <c r="GF48" s="82" t="s">
        <v>129</v>
      </c>
      <c r="GG48" s="82"/>
      <c r="GH48" s="82"/>
      <c r="GI48" s="82"/>
      <c r="GJ48" s="82"/>
      <c r="GK48" s="82" t="s">
        <v>128</v>
      </c>
      <c r="GL48" s="82" t="s">
        <v>3047</v>
      </c>
      <c r="GM48" s="82" t="s">
        <v>3047</v>
      </c>
      <c r="GN48" s="82" t="s">
        <v>128</v>
      </c>
      <c r="GO48" s="82"/>
      <c r="GP48" s="82" t="s">
        <v>3056</v>
      </c>
      <c r="GQ48" s="82"/>
      <c r="GR48" s="82" t="s">
        <v>3421</v>
      </c>
      <c r="GS48" s="82"/>
      <c r="GT48" s="82"/>
      <c r="GU48" s="82"/>
      <c r="GV48" s="82" t="s">
        <v>3058</v>
      </c>
      <c r="GW48" s="82"/>
      <c r="GX48" s="82"/>
      <c r="GY48" s="82" t="s">
        <v>129</v>
      </c>
      <c r="GZ48" s="82"/>
      <c r="HA48" s="82"/>
      <c r="HB48" s="82"/>
      <c r="HC48" s="82"/>
      <c r="HD48" s="82"/>
      <c r="HE48" s="82"/>
      <c r="HF48" s="82" t="s">
        <v>128</v>
      </c>
      <c r="HG48" s="82"/>
      <c r="HH48" s="82"/>
    </row>
    <row r="49" ht="14.25" customHeight="1">
      <c r="A49" s="82" t="s">
        <v>3019</v>
      </c>
      <c r="B49" s="82" t="s">
        <v>3524</v>
      </c>
      <c r="C49" s="82" t="s">
        <v>3402</v>
      </c>
      <c r="D49" s="82" t="s">
        <v>128</v>
      </c>
      <c r="E49" s="82" t="s">
        <v>3525</v>
      </c>
      <c r="F49" s="82" t="s">
        <v>3023</v>
      </c>
      <c r="G49" s="82" t="s">
        <v>3526</v>
      </c>
      <c r="H49" s="82" t="s">
        <v>3527</v>
      </c>
      <c r="I49" s="82" t="s">
        <v>3402</v>
      </c>
      <c r="J49" s="82" t="s">
        <v>3425</v>
      </c>
      <c r="K49" s="82" t="s">
        <v>3027</v>
      </c>
      <c r="L49" s="82" t="s">
        <v>3425</v>
      </c>
      <c r="M49" s="82"/>
      <c r="N49" s="82"/>
      <c r="O49" s="82"/>
      <c r="P49" s="82" t="s">
        <v>3495</v>
      </c>
      <c r="Q49" s="82" t="s">
        <v>3495</v>
      </c>
      <c r="R49" s="82" t="s">
        <v>3029</v>
      </c>
      <c r="S49" s="82" t="s">
        <v>3029</v>
      </c>
      <c r="T49" s="82"/>
      <c r="U49" s="82" t="s">
        <v>3496</v>
      </c>
      <c r="V49" s="82" t="s">
        <v>3323</v>
      </c>
      <c r="W49" s="82"/>
      <c r="X49" s="82"/>
      <c r="Y49" s="82"/>
      <c r="Z49" s="82"/>
      <c r="AA49" s="82"/>
      <c r="AB49" s="82"/>
      <c r="AC49" s="82"/>
      <c r="AD49" s="82" t="s">
        <v>3324</v>
      </c>
      <c r="AE49" s="82" t="s">
        <v>3528</v>
      </c>
      <c r="AF49" s="82"/>
      <c r="AG49" s="82"/>
      <c r="AH49" s="82"/>
      <c r="AI49" s="82" t="s">
        <v>3034</v>
      </c>
      <c r="AJ49" s="82" t="s">
        <v>3529</v>
      </c>
      <c r="AK49" s="82"/>
      <c r="AL49" s="82" t="s">
        <v>3326</v>
      </c>
      <c r="AM49" s="82"/>
      <c r="AN49" s="82" t="s">
        <v>128</v>
      </c>
      <c r="AO49" s="82"/>
      <c r="AP49" s="82"/>
      <c r="AQ49" s="82"/>
      <c r="AR49" s="82"/>
      <c r="AS49" s="82"/>
      <c r="AT49" s="82" t="s">
        <v>709</v>
      </c>
      <c r="AU49" s="82"/>
      <c r="AV49" s="82" t="s">
        <v>3530</v>
      </c>
      <c r="AW49" s="82" t="s">
        <v>126</v>
      </c>
      <c r="AX49" s="82"/>
      <c r="AY49" s="82"/>
      <c r="AZ49" s="82"/>
      <c r="BA49" s="82"/>
      <c r="BB49" s="82"/>
      <c r="BC49" s="82"/>
      <c r="BD49" s="82"/>
      <c r="BE49" s="82"/>
      <c r="BF49" s="82"/>
      <c r="BG49" s="82"/>
      <c r="BH49" s="82"/>
      <c r="BI49" s="82"/>
      <c r="BJ49" s="82"/>
      <c r="BK49" s="82"/>
      <c r="BL49" s="82"/>
      <c r="BM49" s="82" t="s">
        <v>128</v>
      </c>
      <c r="BN49" s="82" t="s">
        <v>128</v>
      </c>
      <c r="BO49" s="82" t="s">
        <v>128</v>
      </c>
      <c r="BP49" s="82" t="s">
        <v>128</v>
      </c>
      <c r="BQ49" s="82"/>
      <c r="BR49" s="82"/>
      <c r="BS49" s="82"/>
      <c r="BT49" s="82"/>
      <c r="BU49" s="82" t="s">
        <v>3499</v>
      </c>
      <c r="BV49" s="82"/>
      <c r="BW49" s="82"/>
      <c r="BX49" s="82" t="s">
        <v>128</v>
      </c>
      <c r="BY49" s="82" t="s">
        <v>128</v>
      </c>
      <c r="BZ49" s="82"/>
      <c r="CA49" s="82"/>
      <c r="CB49" s="82"/>
      <c r="CC49" s="82" t="s">
        <v>3040</v>
      </c>
      <c r="CD49" s="82" t="s">
        <v>126</v>
      </c>
      <c r="CE49" s="82" t="s">
        <v>126</v>
      </c>
      <c r="CF49" s="82"/>
      <c r="CG49" s="82"/>
      <c r="CH49" s="82"/>
      <c r="CI49" s="82"/>
      <c r="CJ49" s="82"/>
      <c r="CK49" s="82"/>
      <c r="CL49" s="82"/>
      <c r="CM49" s="82"/>
      <c r="CN49" s="82"/>
      <c r="CO49" s="82"/>
      <c r="CP49" s="82"/>
      <c r="CQ49" s="82"/>
      <c r="CR49" s="82"/>
      <c r="CS49" s="82"/>
      <c r="CT49" s="82"/>
      <c r="CU49" s="82"/>
      <c r="CV49" s="82"/>
      <c r="CW49" s="82"/>
      <c r="CX49" s="82"/>
      <c r="CY49" s="82" t="s">
        <v>128</v>
      </c>
      <c r="CZ49" s="82" t="s">
        <v>3500</v>
      </c>
      <c r="DA49" s="82"/>
      <c r="DB49" s="82"/>
      <c r="DC49" s="82"/>
      <c r="DD49" s="82"/>
      <c r="DE49" s="82"/>
      <c r="DF49" s="82"/>
      <c r="DG49" s="82"/>
      <c r="DH49" s="82"/>
      <c r="DI49" s="82"/>
      <c r="DJ49" s="82"/>
      <c r="DK49" s="82"/>
      <c r="DL49" s="82"/>
      <c r="DM49" s="82"/>
      <c r="DN49" s="82"/>
      <c r="DO49" s="82"/>
      <c r="DP49" s="82"/>
      <c r="DQ49" s="82"/>
      <c r="DR49" s="82"/>
      <c r="DS49" s="82" t="s">
        <v>3042</v>
      </c>
      <c r="DT49" s="82"/>
      <c r="DU49" s="82" t="s">
        <v>3531</v>
      </c>
      <c r="DV49" s="82"/>
      <c r="DW49" s="82"/>
      <c r="DX49" s="82" t="s">
        <v>3413</v>
      </c>
      <c r="DY49" s="82"/>
      <c r="DZ49" s="82"/>
      <c r="EA49" s="82"/>
      <c r="EB49" s="82"/>
      <c r="EC49" s="82" t="s">
        <v>3333</v>
      </c>
      <c r="ED49" s="82"/>
      <c r="EE49" s="82"/>
      <c r="EF49" s="82" t="s">
        <v>3046</v>
      </c>
      <c r="EG49" s="82" t="s">
        <v>128</v>
      </c>
      <c r="EH49" s="82"/>
      <c r="EI49" s="82"/>
      <c r="EJ49" s="82" t="s">
        <v>128</v>
      </c>
      <c r="EK49" s="82"/>
      <c r="EL49" s="82" t="s">
        <v>3047</v>
      </c>
      <c r="EM49" s="82" t="s">
        <v>128</v>
      </c>
      <c r="EN49" s="82"/>
      <c r="EO49" s="82"/>
      <c r="EP49" s="82" t="s">
        <v>128</v>
      </c>
      <c r="EQ49" s="82" t="s">
        <v>3047</v>
      </c>
      <c r="ER49" s="82"/>
      <c r="ES49" s="82"/>
      <c r="ET49" s="82" t="s">
        <v>61</v>
      </c>
      <c r="EU49" s="82" t="s">
        <v>3048</v>
      </c>
      <c r="EV49" s="82"/>
      <c r="EW49" s="82" t="s">
        <v>129</v>
      </c>
      <c r="EX49" s="82" t="s">
        <v>3532</v>
      </c>
      <c r="EY49" s="82"/>
      <c r="EZ49" s="82" t="s">
        <v>3533</v>
      </c>
      <c r="FA49" s="82" t="s">
        <v>3040</v>
      </c>
      <c r="FB49" s="82" t="s">
        <v>128</v>
      </c>
      <c r="FC49" s="82" t="s">
        <v>128</v>
      </c>
      <c r="FD49" s="82"/>
      <c r="FE49" s="82" t="s">
        <v>1886</v>
      </c>
      <c r="FF49" s="82" t="s">
        <v>128</v>
      </c>
      <c r="FG49" s="82" t="s">
        <v>3040</v>
      </c>
      <c r="FH49" s="82" t="s">
        <v>3417</v>
      </c>
      <c r="FI49" s="82" t="s">
        <v>3418</v>
      </c>
      <c r="FJ49" s="82" t="s">
        <v>3052</v>
      </c>
      <c r="FK49" s="82" t="s">
        <v>128</v>
      </c>
      <c r="FL49" s="82" t="s">
        <v>128</v>
      </c>
      <c r="FM49" s="82"/>
      <c r="FN49" s="82"/>
      <c r="FO49" s="82" t="s">
        <v>3052</v>
      </c>
      <c r="FP49" s="82" t="s">
        <v>3054</v>
      </c>
      <c r="FQ49" s="82"/>
      <c r="FR49" s="82" t="s">
        <v>3430</v>
      </c>
      <c r="FS49" s="82"/>
      <c r="FT49" s="82" t="s">
        <v>3495</v>
      </c>
      <c r="FU49" s="82" t="s">
        <v>3529</v>
      </c>
      <c r="FV49" s="82"/>
      <c r="FW49" s="82"/>
      <c r="FX49" s="82"/>
      <c r="FY49" s="82" t="s">
        <v>3055</v>
      </c>
      <c r="FZ49" s="82"/>
      <c r="GA49" s="82"/>
      <c r="GB49" s="82"/>
      <c r="GC49" s="82" t="s">
        <v>3431</v>
      </c>
      <c r="GD49" s="82"/>
      <c r="GE49" s="82" t="s">
        <v>3431</v>
      </c>
      <c r="GF49" s="82" t="s">
        <v>129</v>
      </c>
      <c r="GG49" s="82"/>
      <c r="GH49" s="82"/>
      <c r="GI49" s="82"/>
      <c r="GJ49" s="82"/>
      <c r="GK49" s="82" t="s">
        <v>128</v>
      </c>
      <c r="GL49" s="82" t="s">
        <v>3047</v>
      </c>
      <c r="GM49" s="82" t="s">
        <v>3047</v>
      </c>
      <c r="GN49" s="82" t="s">
        <v>128</v>
      </c>
      <c r="GO49" s="82"/>
      <c r="GP49" s="82" t="s">
        <v>3056</v>
      </c>
      <c r="GQ49" s="82"/>
      <c r="GR49" s="82" t="s">
        <v>3421</v>
      </c>
      <c r="GS49" s="82"/>
      <c r="GT49" s="82"/>
      <c r="GU49" s="82"/>
      <c r="GV49" s="82" t="s">
        <v>3534</v>
      </c>
      <c r="GW49" s="82"/>
      <c r="GX49" s="82"/>
      <c r="GY49" s="82" t="s">
        <v>129</v>
      </c>
      <c r="GZ49" s="82"/>
      <c r="HA49" s="82"/>
      <c r="HB49" s="82"/>
      <c r="HC49" s="82"/>
      <c r="HD49" s="82"/>
      <c r="HE49" s="82"/>
      <c r="HF49" s="82" t="s">
        <v>128</v>
      </c>
      <c r="HG49" s="82"/>
      <c r="HH49" s="82"/>
    </row>
    <row r="50" ht="14.25" customHeight="1">
      <c r="A50" s="82" t="s">
        <v>3019</v>
      </c>
      <c r="B50" s="82" t="s">
        <v>3535</v>
      </c>
      <c r="C50" s="82" t="s">
        <v>3402</v>
      </c>
      <c r="D50" s="82" t="s">
        <v>128</v>
      </c>
      <c r="E50" s="82" t="s">
        <v>3536</v>
      </c>
      <c r="F50" s="82" t="s">
        <v>3023</v>
      </c>
      <c r="G50" s="82" t="s">
        <v>3352</v>
      </c>
      <c r="H50" s="82" t="s">
        <v>3537</v>
      </c>
      <c r="I50" s="82" t="s">
        <v>3402</v>
      </c>
      <c r="J50" s="82" t="s">
        <v>3425</v>
      </c>
      <c r="K50" s="82" t="s">
        <v>3027</v>
      </c>
      <c r="L50" s="82" t="s">
        <v>3425</v>
      </c>
      <c r="M50" s="82"/>
      <c r="N50" s="82"/>
      <c r="O50" s="82"/>
      <c r="P50" s="82" t="s">
        <v>3495</v>
      </c>
      <c r="Q50" s="82" t="s">
        <v>3495</v>
      </c>
      <c r="R50" s="82" t="s">
        <v>3029</v>
      </c>
      <c r="S50" s="82" t="s">
        <v>3029</v>
      </c>
      <c r="T50" s="82"/>
      <c r="U50" s="82" t="s">
        <v>3496</v>
      </c>
      <c r="V50" s="82" t="s">
        <v>3323</v>
      </c>
      <c r="W50" s="82"/>
      <c r="X50" s="82"/>
      <c r="Y50" s="82"/>
      <c r="Z50" s="82"/>
      <c r="AA50" s="82"/>
      <c r="AB50" s="82"/>
      <c r="AC50" s="82"/>
      <c r="AD50" s="82" t="s">
        <v>3324</v>
      </c>
      <c r="AE50" s="82" t="s">
        <v>3538</v>
      </c>
      <c r="AF50" s="82"/>
      <c r="AG50" s="82"/>
      <c r="AH50" s="82"/>
      <c r="AI50" s="82" t="s">
        <v>3034</v>
      </c>
      <c r="AJ50" s="82" t="s">
        <v>3035</v>
      </c>
      <c r="AK50" s="82"/>
      <c r="AL50" s="82" t="s">
        <v>3326</v>
      </c>
      <c r="AM50" s="82"/>
      <c r="AN50" s="82" t="s">
        <v>128</v>
      </c>
      <c r="AO50" s="82"/>
      <c r="AP50" s="82"/>
      <c r="AQ50" s="82"/>
      <c r="AR50" s="82"/>
      <c r="AS50" s="82"/>
      <c r="AT50" s="82" t="s">
        <v>3170</v>
      </c>
      <c r="AU50" s="82"/>
      <c r="AV50" s="82" t="s">
        <v>3539</v>
      </c>
      <c r="AW50" s="82" t="s">
        <v>126</v>
      </c>
      <c r="AX50" s="82"/>
      <c r="AY50" s="82"/>
      <c r="AZ50" s="82"/>
      <c r="BA50" s="82"/>
      <c r="BB50" s="82"/>
      <c r="BC50" s="82"/>
      <c r="BD50" s="82"/>
      <c r="BE50" s="82"/>
      <c r="BF50" s="82"/>
      <c r="BG50" s="82"/>
      <c r="BH50" s="82"/>
      <c r="BI50" s="82"/>
      <c r="BJ50" s="82"/>
      <c r="BK50" s="82"/>
      <c r="BL50" s="82"/>
      <c r="BM50" s="82" t="s">
        <v>128</v>
      </c>
      <c r="BN50" s="82" t="s">
        <v>128</v>
      </c>
      <c r="BO50" s="82" t="s">
        <v>128</v>
      </c>
      <c r="BP50" s="82" t="s">
        <v>128</v>
      </c>
      <c r="BQ50" s="82"/>
      <c r="BR50" s="82"/>
      <c r="BS50" s="82"/>
      <c r="BT50" s="82"/>
      <c r="BU50" s="82" t="s">
        <v>3499</v>
      </c>
      <c r="BV50" s="82"/>
      <c r="BW50" s="82"/>
      <c r="BX50" s="82" t="s">
        <v>128</v>
      </c>
      <c r="BY50" s="82" t="s">
        <v>128</v>
      </c>
      <c r="BZ50" s="82"/>
      <c r="CA50" s="82"/>
      <c r="CB50" s="82"/>
      <c r="CC50" s="82" t="s">
        <v>3040</v>
      </c>
      <c r="CD50" s="82" t="s">
        <v>126</v>
      </c>
      <c r="CE50" s="82" t="s">
        <v>126</v>
      </c>
      <c r="CF50" s="82"/>
      <c r="CG50" s="82"/>
      <c r="CH50" s="82"/>
      <c r="CI50" s="82"/>
      <c r="CJ50" s="82"/>
      <c r="CK50" s="82"/>
      <c r="CL50" s="82"/>
      <c r="CM50" s="82"/>
      <c r="CN50" s="82"/>
      <c r="CO50" s="82"/>
      <c r="CP50" s="82"/>
      <c r="CQ50" s="82"/>
      <c r="CR50" s="82"/>
      <c r="CS50" s="82"/>
      <c r="CT50" s="82"/>
      <c r="CU50" s="82"/>
      <c r="CV50" s="82"/>
      <c r="CW50" s="82"/>
      <c r="CX50" s="82"/>
      <c r="CY50" s="82" t="s">
        <v>128</v>
      </c>
      <c r="CZ50" s="82" t="s">
        <v>3500</v>
      </c>
      <c r="DA50" s="82"/>
      <c r="DB50" s="82"/>
      <c r="DC50" s="82"/>
      <c r="DD50" s="82"/>
      <c r="DE50" s="82"/>
      <c r="DF50" s="82"/>
      <c r="DG50" s="82"/>
      <c r="DH50" s="82"/>
      <c r="DI50" s="82"/>
      <c r="DJ50" s="82"/>
      <c r="DK50" s="82"/>
      <c r="DL50" s="82"/>
      <c r="DM50" s="82"/>
      <c r="DN50" s="82"/>
      <c r="DO50" s="82"/>
      <c r="DP50" s="82"/>
      <c r="DQ50" s="82"/>
      <c r="DR50" s="82"/>
      <c r="DS50" s="82" t="s">
        <v>3042</v>
      </c>
      <c r="DT50" s="82"/>
      <c r="DU50" s="82" t="s">
        <v>3540</v>
      </c>
      <c r="DV50" s="82"/>
      <c r="DW50" s="82"/>
      <c r="DX50" s="82" t="s">
        <v>3413</v>
      </c>
      <c r="DY50" s="82"/>
      <c r="DZ50" s="82"/>
      <c r="EA50" s="82"/>
      <c r="EB50" s="82"/>
      <c r="EC50" s="82" t="s">
        <v>3333</v>
      </c>
      <c r="ED50" s="82"/>
      <c r="EE50" s="82"/>
      <c r="EF50" s="82" t="s">
        <v>3046</v>
      </c>
      <c r="EG50" s="82" t="s">
        <v>128</v>
      </c>
      <c r="EH50" s="82"/>
      <c r="EI50" s="82"/>
      <c r="EJ50" s="82" t="s">
        <v>128</v>
      </c>
      <c r="EK50" s="82"/>
      <c r="EL50" s="82" t="s">
        <v>3047</v>
      </c>
      <c r="EM50" s="82" t="s">
        <v>128</v>
      </c>
      <c r="EN50" s="82"/>
      <c r="EO50" s="82"/>
      <c r="EP50" s="82" t="s">
        <v>128</v>
      </c>
      <c r="EQ50" s="82" t="s">
        <v>3047</v>
      </c>
      <c r="ER50" s="82"/>
      <c r="ES50" s="82"/>
      <c r="ET50" s="82" t="s">
        <v>61</v>
      </c>
      <c r="EU50" s="82" t="s">
        <v>3048</v>
      </c>
      <c r="EV50" s="82"/>
      <c r="EW50" s="82" t="s">
        <v>129</v>
      </c>
      <c r="EX50" s="82" t="s">
        <v>3541</v>
      </c>
      <c r="EY50" s="82" t="s">
        <v>3542</v>
      </c>
      <c r="EZ50" s="82" t="s">
        <v>3543</v>
      </c>
      <c r="FA50" s="82" t="s">
        <v>3040</v>
      </c>
      <c r="FB50" s="82" t="s">
        <v>128</v>
      </c>
      <c r="FC50" s="82" t="s">
        <v>128</v>
      </c>
      <c r="FD50" s="82"/>
      <c r="FE50" s="82" t="s">
        <v>1886</v>
      </c>
      <c r="FF50" s="82" t="s">
        <v>128</v>
      </c>
      <c r="FG50" s="82" t="s">
        <v>3040</v>
      </c>
      <c r="FH50" s="82" t="s">
        <v>3417</v>
      </c>
      <c r="FI50" s="82" t="s">
        <v>3418</v>
      </c>
      <c r="FJ50" s="82" t="s">
        <v>3052</v>
      </c>
      <c r="FK50" s="82" t="s">
        <v>128</v>
      </c>
      <c r="FL50" s="82" t="s">
        <v>128</v>
      </c>
      <c r="FM50" s="82"/>
      <c r="FN50" s="82" t="s">
        <v>3544</v>
      </c>
      <c r="FO50" s="82" t="s">
        <v>3052</v>
      </c>
      <c r="FP50" s="82"/>
      <c r="FQ50" s="82"/>
      <c r="FR50" s="82"/>
      <c r="FS50" s="82"/>
      <c r="FT50" s="82" t="s">
        <v>3495</v>
      </c>
      <c r="FU50" s="82" t="s">
        <v>3035</v>
      </c>
      <c r="FV50" s="82"/>
      <c r="FW50" s="82"/>
      <c r="FX50" s="82"/>
      <c r="FY50" s="82" t="s">
        <v>3055</v>
      </c>
      <c r="FZ50" s="82"/>
      <c r="GA50" s="82"/>
      <c r="GB50" s="82"/>
      <c r="GC50" s="82" t="s">
        <v>3545</v>
      </c>
      <c r="GD50" s="82"/>
      <c r="GE50" s="82" t="s">
        <v>3545</v>
      </c>
      <c r="GF50" s="82" t="s">
        <v>129</v>
      </c>
      <c r="GG50" s="82"/>
      <c r="GH50" s="82"/>
      <c r="GI50" s="82"/>
      <c r="GJ50" s="82"/>
      <c r="GK50" s="82" t="s">
        <v>128</v>
      </c>
      <c r="GL50" s="82" t="s">
        <v>3047</v>
      </c>
      <c r="GM50" s="82" t="s">
        <v>3047</v>
      </c>
      <c r="GN50" s="82" t="s">
        <v>128</v>
      </c>
      <c r="GO50" s="82"/>
      <c r="GP50" s="82" t="s">
        <v>3056</v>
      </c>
      <c r="GQ50" s="82"/>
      <c r="GR50" s="82" t="s">
        <v>3421</v>
      </c>
      <c r="GS50" s="82"/>
      <c r="GT50" s="82"/>
      <c r="GU50" s="82"/>
      <c r="GV50" s="82" t="s">
        <v>3360</v>
      </c>
      <c r="GW50" s="82"/>
      <c r="GX50" s="82"/>
      <c r="GY50" s="82" t="s">
        <v>129</v>
      </c>
      <c r="GZ50" s="82"/>
      <c r="HA50" s="82"/>
      <c r="HB50" s="82"/>
      <c r="HC50" s="82"/>
      <c r="HD50" s="82"/>
      <c r="HE50" s="82"/>
      <c r="HF50" s="82" t="s">
        <v>128</v>
      </c>
      <c r="HG50" s="82"/>
      <c r="HH50" s="82"/>
    </row>
    <row r="51" ht="14.25" customHeight="1">
      <c r="A51" s="82" t="s">
        <v>3019</v>
      </c>
      <c r="B51" s="82" t="s">
        <v>3546</v>
      </c>
      <c r="C51" s="82" t="s">
        <v>3402</v>
      </c>
      <c r="D51" s="82" t="s">
        <v>128</v>
      </c>
      <c r="E51" s="82" t="s">
        <v>3547</v>
      </c>
      <c r="F51" s="82" t="s">
        <v>3023</v>
      </c>
      <c r="G51" s="82" t="s">
        <v>3024</v>
      </c>
      <c r="H51" s="82" t="s">
        <v>3548</v>
      </c>
      <c r="I51" s="82" t="s">
        <v>3402</v>
      </c>
      <c r="J51" s="82" t="s">
        <v>3425</v>
      </c>
      <c r="K51" s="82" t="s">
        <v>3027</v>
      </c>
      <c r="L51" s="82" t="s">
        <v>3425</v>
      </c>
      <c r="M51" s="82"/>
      <c r="N51" s="82"/>
      <c r="O51" s="82"/>
      <c r="P51" s="82" t="s">
        <v>3495</v>
      </c>
      <c r="Q51" s="82" t="s">
        <v>3495</v>
      </c>
      <c r="R51" s="82" t="s">
        <v>3029</v>
      </c>
      <c r="S51" s="82" t="s">
        <v>3029</v>
      </c>
      <c r="T51" s="82"/>
      <c r="U51" s="82" t="s">
        <v>3496</v>
      </c>
      <c r="V51" s="82" t="s">
        <v>3323</v>
      </c>
      <c r="W51" s="82"/>
      <c r="X51" s="82"/>
      <c r="Y51" s="82"/>
      <c r="Z51" s="82"/>
      <c r="AA51" s="82"/>
      <c r="AB51" s="82"/>
      <c r="AC51" s="82"/>
      <c r="AD51" s="82" t="s">
        <v>3324</v>
      </c>
      <c r="AE51" s="82" t="s">
        <v>3549</v>
      </c>
      <c r="AF51" s="82"/>
      <c r="AG51" s="82"/>
      <c r="AH51" s="82"/>
      <c r="AI51" s="82" t="s">
        <v>3034</v>
      </c>
      <c r="AJ51" s="82" t="s">
        <v>3035</v>
      </c>
      <c r="AK51" s="82"/>
      <c r="AL51" s="82" t="s">
        <v>3326</v>
      </c>
      <c r="AM51" s="82"/>
      <c r="AN51" s="82" t="s">
        <v>128</v>
      </c>
      <c r="AO51" s="82"/>
      <c r="AP51" s="82"/>
      <c r="AQ51" s="82"/>
      <c r="AR51" s="82"/>
      <c r="AS51" s="82"/>
      <c r="AT51" s="82" t="s">
        <v>3170</v>
      </c>
      <c r="AU51" s="82"/>
      <c r="AV51" s="82" t="s">
        <v>3550</v>
      </c>
      <c r="AW51" s="82" t="s">
        <v>126</v>
      </c>
      <c r="AX51" s="82"/>
      <c r="AY51" s="82"/>
      <c r="AZ51" s="82"/>
      <c r="BA51" s="82"/>
      <c r="BB51" s="82"/>
      <c r="BC51" s="82"/>
      <c r="BD51" s="82"/>
      <c r="BE51" s="82"/>
      <c r="BF51" s="82"/>
      <c r="BG51" s="82"/>
      <c r="BH51" s="82"/>
      <c r="BI51" s="82"/>
      <c r="BJ51" s="82"/>
      <c r="BK51" s="82"/>
      <c r="BL51" s="82"/>
      <c r="BM51" s="82" t="s">
        <v>128</v>
      </c>
      <c r="BN51" s="82" t="s">
        <v>128</v>
      </c>
      <c r="BO51" s="82" t="s">
        <v>128</v>
      </c>
      <c r="BP51" s="82" t="s">
        <v>128</v>
      </c>
      <c r="BQ51" s="82"/>
      <c r="BR51" s="82"/>
      <c r="BS51" s="82"/>
      <c r="BT51" s="82"/>
      <c r="BU51" s="82" t="s">
        <v>3499</v>
      </c>
      <c r="BV51" s="82"/>
      <c r="BW51" s="82"/>
      <c r="BX51" s="82" t="s">
        <v>128</v>
      </c>
      <c r="BY51" s="82" t="s">
        <v>128</v>
      </c>
      <c r="BZ51" s="82"/>
      <c r="CA51" s="82"/>
      <c r="CB51" s="82"/>
      <c r="CC51" s="82" t="s">
        <v>3040</v>
      </c>
      <c r="CD51" s="82" t="s">
        <v>126</v>
      </c>
      <c r="CE51" s="82" t="s">
        <v>126</v>
      </c>
      <c r="CF51" s="82"/>
      <c r="CG51" s="82"/>
      <c r="CH51" s="82"/>
      <c r="CI51" s="82"/>
      <c r="CJ51" s="82"/>
      <c r="CK51" s="82"/>
      <c r="CL51" s="82"/>
      <c r="CM51" s="82"/>
      <c r="CN51" s="82"/>
      <c r="CO51" s="82"/>
      <c r="CP51" s="82"/>
      <c r="CQ51" s="82"/>
      <c r="CR51" s="82"/>
      <c r="CS51" s="82"/>
      <c r="CT51" s="82"/>
      <c r="CU51" s="82"/>
      <c r="CV51" s="82"/>
      <c r="CW51" s="82"/>
      <c r="CX51" s="82"/>
      <c r="CY51" s="82" t="s">
        <v>128</v>
      </c>
      <c r="CZ51" s="82" t="s">
        <v>3500</v>
      </c>
      <c r="DA51" s="82"/>
      <c r="DB51" s="82"/>
      <c r="DC51" s="82"/>
      <c r="DD51" s="82"/>
      <c r="DE51" s="82"/>
      <c r="DF51" s="82"/>
      <c r="DG51" s="82"/>
      <c r="DH51" s="82"/>
      <c r="DI51" s="82"/>
      <c r="DJ51" s="82"/>
      <c r="DK51" s="82"/>
      <c r="DL51" s="82"/>
      <c r="DM51" s="82"/>
      <c r="DN51" s="82"/>
      <c r="DO51" s="82"/>
      <c r="DP51" s="82"/>
      <c r="DQ51" s="82"/>
      <c r="DR51" s="82"/>
      <c r="DS51" s="82" t="s">
        <v>3042</v>
      </c>
      <c r="DT51" s="82"/>
      <c r="DU51" s="82" t="s">
        <v>3551</v>
      </c>
      <c r="DV51" s="82"/>
      <c r="DW51" s="82"/>
      <c r="DX51" s="82" t="s">
        <v>3413</v>
      </c>
      <c r="DY51" s="82"/>
      <c r="DZ51" s="82"/>
      <c r="EA51" s="82"/>
      <c r="EB51" s="82"/>
      <c r="EC51" s="82" t="s">
        <v>3333</v>
      </c>
      <c r="ED51" s="82"/>
      <c r="EE51" s="82"/>
      <c r="EF51" s="82" t="s">
        <v>3046</v>
      </c>
      <c r="EG51" s="82" t="s">
        <v>128</v>
      </c>
      <c r="EH51" s="82"/>
      <c r="EI51" s="82"/>
      <c r="EJ51" s="82" t="s">
        <v>128</v>
      </c>
      <c r="EK51" s="82"/>
      <c r="EL51" s="82" t="s">
        <v>3047</v>
      </c>
      <c r="EM51" s="82" t="s">
        <v>128</v>
      </c>
      <c r="EN51" s="82"/>
      <c r="EO51" s="82"/>
      <c r="EP51" s="82" t="s">
        <v>128</v>
      </c>
      <c r="EQ51" s="82" t="s">
        <v>3047</v>
      </c>
      <c r="ER51" s="82"/>
      <c r="ES51" s="82"/>
      <c r="ET51" s="82" t="s">
        <v>61</v>
      </c>
      <c r="EU51" s="82" t="s">
        <v>3048</v>
      </c>
      <c r="EV51" s="82"/>
      <c r="EW51" s="82" t="s">
        <v>129</v>
      </c>
      <c r="EX51" s="82" t="s">
        <v>3369</v>
      </c>
      <c r="EY51" s="82"/>
      <c r="EZ51" s="82" t="s">
        <v>3552</v>
      </c>
      <c r="FA51" s="82" t="s">
        <v>3040</v>
      </c>
      <c r="FB51" s="82" t="s">
        <v>128</v>
      </c>
      <c r="FC51" s="82" t="s">
        <v>128</v>
      </c>
      <c r="FD51" s="82"/>
      <c r="FE51" s="82" t="s">
        <v>1886</v>
      </c>
      <c r="FF51" s="82" t="s">
        <v>128</v>
      </c>
      <c r="FG51" s="82" t="s">
        <v>3040</v>
      </c>
      <c r="FH51" s="82" t="s">
        <v>3417</v>
      </c>
      <c r="FI51" s="82" t="s">
        <v>3418</v>
      </c>
      <c r="FJ51" s="82" t="s">
        <v>3052</v>
      </c>
      <c r="FK51" s="82" t="s">
        <v>128</v>
      </c>
      <c r="FL51" s="82" t="s">
        <v>128</v>
      </c>
      <c r="FM51" s="82"/>
      <c r="FN51" s="82"/>
      <c r="FO51" s="82" t="s">
        <v>3052</v>
      </c>
      <c r="FP51" s="82" t="s">
        <v>3054</v>
      </c>
      <c r="FQ51" s="82"/>
      <c r="FR51" s="82" t="s">
        <v>3430</v>
      </c>
      <c r="FS51" s="82"/>
      <c r="FT51" s="82" t="s">
        <v>3495</v>
      </c>
      <c r="FU51" s="82" t="s">
        <v>3035</v>
      </c>
      <c r="FV51" s="82"/>
      <c r="FW51" s="82"/>
      <c r="FX51" s="82"/>
      <c r="FY51" s="82" t="s">
        <v>3055</v>
      </c>
      <c r="FZ51" s="82"/>
      <c r="GA51" s="82"/>
      <c r="GB51" s="82"/>
      <c r="GC51" s="82" t="s">
        <v>3431</v>
      </c>
      <c r="GD51" s="82"/>
      <c r="GE51" s="82" t="s">
        <v>3431</v>
      </c>
      <c r="GF51" s="82" t="s">
        <v>129</v>
      </c>
      <c r="GG51" s="82"/>
      <c r="GH51" s="82"/>
      <c r="GI51" s="82"/>
      <c r="GJ51" s="82"/>
      <c r="GK51" s="82" t="s">
        <v>128</v>
      </c>
      <c r="GL51" s="82" t="s">
        <v>3047</v>
      </c>
      <c r="GM51" s="82" t="s">
        <v>3047</v>
      </c>
      <c r="GN51" s="82" t="s">
        <v>128</v>
      </c>
      <c r="GO51" s="82"/>
      <c r="GP51" s="82" t="s">
        <v>3056</v>
      </c>
      <c r="GQ51" s="82"/>
      <c r="GR51" s="82" t="s">
        <v>3421</v>
      </c>
      <c r="GS51" s="82"/>
      <c r="GT51" s="82"/>
      <c r="GU51" s="82"/>
      <c r="GV51" s="82" t="s">
        <v>3058</v>
      </c>
      <c r="GW51" s="82"/>
      <c r="GX51" s="82"/>
      <c r="GY51" s="82" t="s">
        <v>129</v>
      </c>
      <c r="GZ51" s="82"/>
      <c r="HA51" s="82"/>
      <c r="HB51" s="82"/>
      <c r="HC51" s="82"/>
      <c r="HD51" s="82"/>
      <c r="HE51" s="82"/>
      <c r="HF51" s="82" t="s">
        <v>128</v>
      </c>
      <c r="HG51" s="82"/>
      <c r="HH51" s="82"/>
    </row>
    <row r="52" ht="14.25" customHeight="1">
      <c r="A52" s="82" t="s">
        <v>3019</v>
      </c>
      <c r="B52" s="82" t="s">
        <v>3553</v>
      </c>
      <c r="C52" s="82" t="s">
        <v>3402</v>
      </c>
      <c r="D52" s="82" t="s">
        <v>128</v>
      </c>
      <c r="E52" s="82" t="s">
        <v>3554</v>
      </c>
      <c r="F52" s="82" t="s">
        <v>3023</v>
      </c>
      <c r="G52" s="82" t="s">
        <v>3024</v>
      </c>
      <c r="H52" s="82" t="s">
        <v>3555</v>
      </c>
      <c r="I52" s="82" t="s">
        <v>3402</v>
      </c>
      <c r="J52" s="82" t="s">
        <v>3556</v>
      </c>
      <c r="K52" s="82" t="s">
        <v>3027</v>
      </c>
      <c r="L52" s="82" t="s">
        <v>3556</v>
      </c>
      <c r="M52" s="82"/>
      <c r="N52" s="82"/>
      <c r="O52" s="82"/>
      <c r="P52" s="82" t="s">
        <v>3495</v>
      </c>
      <c r="Q52" s="82" t="s">
        <v>3495</v>
      </c>
      <c r="R52" s="82" t="s">
        <v>3029</v>
      </c>
      <c r="S52" s="82" t="s">
        <v>3029</v>
      </c>
      <c r="T52" s="82"/>
      <c r="U52" s="82" t="s">
        <v>3496</v>
      </c>
      <c r="V52" s="82" t="s">
        <v>3323</v>
      </c>
      <c r="W52" s="82"/>
      <c r="X52" s="82"/>
      <c r="Y52" s="82"/>
      <c r="Z52" s="82"/>
      <c r="AA52" s="82"/>
      <c r="AB52" s="82"/>
      <c r="AC52" s="82"/>
      <c r="AD52" s="82" t="s">
        <v>3324</v>
      </c>
      <c r="AE52" s="82" t="s">
        <v>3557</v>
      </c>
      <c r="AF52" s="82"/>
      <c r="AG52" s="82"/>
      <c r="AH52" s="82"/>
      <c r="AI52" s="82" t="s">
        <v>3034</v>
      </c>
      <c r="AJ52" s="82" t="s">
        <v>3035</v>
      </c>
      <c r="AK52" s="82"/>
      <c r="AL52" s="82" t="s">
        <v>3326</v>
      </c>
      <c r="AM52" s="82"/>
      <c r="AN52" s="82" t="s">
        <v>128</v>
      </c>
      <c r="AO52" s="82"/>
      <c r="AP52" s="82"/>
      <c r="AQ52" s="82"/>
      <c r="AR52" s="82"/>
      <c r="AS52" s="82"/>
      <c r="AT52" s="82" t="s">
        <v>3081</v>
      </c>
      <c r="AU52" s="82"/>
      <c r="AV52" s="82" t="s">
        <v>3558</v>
      </c>
      <c r="AW52" s="82" t="s">
        <v>126</v>
      </c>
      <c r="AX52" s="82"/>
      <c r="AY52" s="82"/>
      <c r="AZ52" s="82"/>
      <c r="BA52" s="82"/>
      <c r="BB52" s="82"/>
      <c r="BC52" s="82"/>
      <c r="BD52" s="82"/>
      <c r="BE52" s="82"/>
      <c r="BF52" s="82"/>
      <c r="BG52" s="82"/>
      <c r="BH52" s="82"/>
      <c r="BI52" s="82"/>
      <c r="BJ52" s="82"/>
      <c r="BK52" s="82"/>
      <c r="BL52" s="82"/>
      <c r="BM52" s="82" t="s">
        <v>128</v>
      </c>
      <c r="BN52" s="82" t="s">
        <v>128</v>
      </c>
      <c r="BO52" s="82" t="s">
        <v>128</v>
      </c>
      <c r="BP52" s="82" t="s">
        <v>128</v>
      </c>
      <c r="BQ52" s="82"/>
      <c r="BR52" s="82"/>
      <c r="BS52" s="82"/>
      <c r="BT52" s="82"/>
      <c r="BU52" s="82" t="s">
        <v>3499</v>
      </c>
      <c r="BV52" s="82"/>
      <c r="BW52" s="82"/>
      <c r="BX52" s="82" t="s">
        <v>128</v>
      </c>
      <c r="BY52" s="82" t="s">
        <v>128</v>
      </c>
      <c r="BZ52" s="82"/>
      <c r="CA52" s="82"/>
      <c r="CB52" s="82"/>
      <c r="CC52" s="82" t="s">
        <v>3040</v>
      </c>
      <c r="CD52" s="82" t="s">
        <v>126</v>
      </c>
      <c r="CE52" s="82" t="s">
        <v>126</v>
      </c>
      <c r="CF52" s="82"/>
      <c r="CG52" s="82"/>
      <c r="CH52" s="82"/>
      <c r="CI52" s="82"/>
      <c r="CJ52" s="82"/>
      <c r="CK52" s="82"/>
      <c r="CL52" s="82"/>
      <c r="CM52" s="82"/>
      <c r="CN52" s="82"/>
      <c r="CO52" s="82"/>
      <c r="CP52" s="82"/>
      <c r="CQ52" s="82"/>
      <c r="CR52" s="82"/>
      <c r="CS52" s="82"/>
      <c r="CT52" s="82"/>
      <c r="CU52" s="82"/>
      <c r="CV52" s="82"/>
      <c r="CW52" s="82"/>
      <c r="CX52" s="82"/>
      <c r="CY52" s="82" t="s">
        <v>128</v>
      </c>
      <c r="CZ52" s="82" t="s">
        <v>3500</v>
      </c>
      <c r="DA52" s="82"/>
      <c r="DB52" s="82"/>
      <c r="DC52" s="82"/>
      <c r="DD52" s="82"/>
      <c r="DE52" s="82"/>
      <c r="DF52" s="82"/>
      <c r="DG52" s="82"/>
      <c r="DH52" s="82"/>
      <c r="DI52" s="82"/>
      <c r="DJ52" s="82"/>
      <c r="DK52" s="82"/>
      <c r="DL52" s="82"/>
      <c r="DM52" s="82"/>
      <c r="DN52" s="82"/>
      <c r="DO52" s="82"/>
      <c r="DP52" s="82"/>
      <c r="DQ52" s="82"/>
      <c r="DR52" s="82"/>
      <c r="DS52" s="82" t="s">
        <v>3042</v>
      </c>
      <c r="DT52" s="82"/>
      <c r="DU52" s="82" t="s">
        <v>3559</v>
      </c>
      <c r="DV52" s="82"/>
      <c r="DW52" s="82"/>
      <c r="DX52" s="82" t="s">
        <v>3413</v>
      </c>
      <c r="DY52" s="82"/>
      <c r="DZ52" s="82"/>
      <c r="EA52" s="82"/>
      <c r="EB52" s="82"/>
      <c r="EC52" s="82" t="s">
        <v>3333</v>
      </c>
      <c r="ED52" s="82"/>
      <c r="EE52" s="82"/>
      <c r="EF52" s="82" t="s">
        <v>3046</v>
      </c>
      <c r="EG52" s="82" t="s">
        <v>128</v>
      </c>
      <c r="EH52" s="82"/>
      <c r="EI52" s="82"/>
      <c r="EJ52" s="82" t="s">
        <v>128</v>
      </c>
      <c r="EK52" s="82"/>
      <c r="EL52" s="82" t="s">
        <v>3047</v>
      </c>
      <c r="EM52" s="82" t="s">
        <v>128</v>
      </c>
      <c r="EN52" s="82"/>
      <c r="EO52" s="82"/>
      <c r="EP52" s="82" t="s">
        <v>128</v>
      </c>
      <c r="EQ52" s="82" t="s">
        <v>3047</v>
      </c>
      <c r="ER52" s="82"/>
      <c r="ES52" s="82"/>
      <c r="ET52" s="82" t="s">
        <v>61</v>
      </c>
      <c r="EU52" s="82" t="s">
        <v>3048</v>
      </c>
      <c r="EV52" s="82"/>
      <c r="EW52" s="82" t="s">
        <v>129</v>
      </c>
      <c r="EX52" s="82" t="s">
        <v>3560</v>
      </c>
      <c r="EY52" s="82"/>
      <c r="EZ52" s="82" t="s">
        <v>3561</v>
      </c>
      <c r="FA52" s="82" t="s">
        <v>3040</v>
      </c>
      <c r="FB52" s="82" t="s">
        <v>128</v>
      </c>
      <c r="FC52" s="82" t="s">
        <v>128</v>
      </c>
      <c r="FD52" s="82"/>
      <c r="FE52" s="82" t="s">
        <v>1886</v>
      </c>
      <c r="FF52" s="82" t="s">
        <v>128</v>
      </c>
      <c r="FG52" s="82" t="s">
        <v>3040</v>
      </c>
      <c r="FH52" s="82" t="s">
        <v>3417</v>
      </c>
      <c r="FI52" s="82" t="s">
        <v>3418</v>
      </c>
      <c r="FJ52" s="82" t="s">
        <v>3052</v>
      </c>
      <c r="FK52" s="82" t="s">
        <v>128</v>
      </c>
      <c r="FL52" s="82" t="s">
        <v>128</v>
      </c>
      <c r="FM52" s="82"/>
      <c r="FN52" s="82"/>
      <c r="FO52" s="82" t="s">
        <v>3052</v>
      </c>
      <c r="FP52" s="82" t="s">
        <v>3054</v>
      </c>
      <c r="FQ52" s="82"/>
      <c r="FR52" s="82" t="s">
        <v>3430</v>
      </c>
      <c r="FS52" s="82"/>
      <c r="FT52" s="82" t="s">
        <v>3495</v>
      </c>
      <c r="FU52" s="82" t="s">
        <v>3035</v>
      </c>
      <c r="FV52" s="82"/>
      <c r="FW52" s="82"/>
      <c r="FX52" s="82"/>
      <c r="FY52" s="82" t="s">
        <v>3055</v>
      </c>
      <c r="FZ52" s="82"/>
      <c r="GA52" s="82"/>
      <c r="GB52" s="82"/>
      <c r="GC52" s="82" t="s">
        <v>3431</v>
      </c>
      <c r="GD52" s="82"/>
      <c r="GE52" s="82" t="s">
        <v>3431</v>
      </c>
      <c r="GF52" s="82" t="s">
        <v>129</v>
      </c>
      <c r="GG52" s="82"/>
      <c r="GH52" s="82"/>
      <c r="GI52" s="82"/>
      <c r="GJ52" s="82"/>
      <c r="GK52" s="82" t="s">
        <v>128</v>
      </c>
      <c r="GL52" s="82" t="s">
        <v>3047</v>
      </c>
      <c r="GM52" s="82" t="s">
        <v>3047</v>
      </c>
      <c r="GN52" s="82" t="s">
        <v>128</v>
      </c>
      <c r="GO52" s="82"/>
      <c r="GP52" s="82" t="s">
        <v>3056</v>
      </c>
      <c r="GQ52" s="82"/>
      <c r="GR52" s="82" t="s">
        <v>3421</v>
      </c>
      <c r="GS52" s="82"/>
      <c r="GT52" s="82"/>
      <c r="GU52" s="82"/>
      <c r="GV52" s="82" t="s">
        <v>3058</v>
      </c>
      <c r="GW52" s="82"/>
      <c r="GX52" s="82"/>
      <c r="GY52" s="82" t="s">
        <v>129</v>
      </c>
      <c r="GZ52" s="82"/>
      <c r="HA52" s="82"/>
      <c r="HB52" s="82"/>
      <c r="HC52" s="82"/>
      <c r="HD52" s="82"/>
      <c r="HE52" s="82"/>
      <c r="HF52" s="82" t="s">
        <v>128</v>
      </c>
      <c r="HG52" s="82"/>
      <c r="HH52" s="82"/>
    </row>
    <row r="53" ht="14.25" customHeight="1">
      <c r="A53" s="82" t="s">
        <v>3019</v>
      </c>
      <c r="B53" s="82" t="s">
        <v>3562</v>
      </c>
      <c r="C53" s="82" t="s">
        <v>3402</v>
      </c>
      <c r="D53" s="82" t="s">
        <v>128</v>
      </c>
      <c r="E53" s="82" t="s">
        <v>3563</v>
      </c>
      <c r="F53" s="82" t="s">
        <v>3023</v>
      </c>
      <c r="G53" s="82" t="s">
        <v>3024</v>
      </c>
      <c r="H53" s="82" t="s">
        <v>3564</v>
      </c>
      <c r="I53" s="82" t="s">
        <v>3402</v>
      </c>
      <c r="J53" s="82" t="s">
        <v>3556</v>
      </c>
      <c r="K53" s="82" t="s">
        <v>3027</v>
      </c>
      <c r="L53" s="82" t="s">
        <v>3556</v>
      </c>
      <c r="M53" s="82"/>
      <c r="N53" s="82"/>
      <c r="O53" s="82"/>
      <c r="P53" s="82" t="s">
        <v>3495</v>
      </c>
      <c r="Q53" s="82" t="s">
        <v>3495</v>
      </c>
      <c r="R53" s="82" t="s">
        <v>3029</v>
      </c>
      <c r="S53" s="82" t="s">
        <v>3029</v>
      </c>
      <c r="T53" s="82"/>
      <c r="U53" s="82" t="s">
        <v>3496</v>
      </c>
      <c r="V53" s="82" t="s">
        <v>3323</v>
      </c>
      <c r="W53" s="82"/>
      <c r="X53" s="82"/>
      <c r="Y53" s="82"/>
      <c r="Z53" s="82"/>
      <c r="AA53" s="82"/>
      <c r="AB53" s="82"/>
      <c r="AC53" s="82"/>
      <c r="AD53" s="82" t="s">
        <v>3324</v>
      </c>
      <c r="AE53" s="82" t="s">
        <v>3565</v>
      </c>
      <c r="AF53" s="82"/>
      <c r="AG53" s="82"/>
      <c r="AH53" s="82"/>
      <c r="AI53" s="82" t="s">
        <v>3034</v>
      </c>
      <c r="AJ53" s="82" t="s">
        <v>3035</v>
      </c>
      <c r="AK53" s="82"/>
      <c r="AL53" s="82" t="s">
        <v>3326</v>
      </c>
      <c r="AM53" s="82"/>
      <c r="AN53" s="82" t="s">
        <v>128</v>
      </c>
      <c r="AO53" s="82"/>
      <c r="AP53" s="82"/>
      <c r="AQ53" s="82"/>
      <c r="AR53" s="82"/>
      <c r="AS53" s="82"/>
      <c r="AT53" s="82" t="s">
        <v>3065</v>
      </c>
      <c r="AU53" s="82"/>
      <c r="AV53" s="82" t="s">
        <v>3566</v>
      </c>
      <c r="AW53" s="82" t="s">
        <v>126</v>
      </c>
      <c r="AX53" s="82"/>
      <c r="AY53" s="82"/>
      <c r="AZ53" s="82"/>
      <c r="BA53" s="82"/>
      <c r="BB53" s="82"/>
      <c r="BC53" s="82"/>
      <c r="BD53" s="82"/>
      <c r="BE53" s="82"/>
      <c r="BF53" s="82"/>
      <c r="BG53" s="82"/>
      <c r="BH53" s="82"/>
      <c r="BI53" s="82"/>
      <c r="BJ53" s="82"/>
      <c r="BK53" s="82"/>
      <c r="BL53" s="82"/>
      <c r="BM53" s="82" t="s">
        <v>128</v>
      </c>
      <c r="BN53" s="82" t="s">
        <v>128</v>
      </c>
      <c r="BO53" s="82" t="s">
        <v>128</v>
      </c>
      <c r="BP53" s="82" t="s">
        <v>128</v>
      </c>
      <c r="BQ53" s="82"/>
      <c r="BR53" s="82"/>
      <c r="BS53" s="82"/>
      <c r="BT53" s="82"/>
      <c r="BU53" s="82" t="s">
        <v>3499</v>
      </c>
      <c r="BV53" s="82"/>
      <c r="BW53" s="82"/>
      <c r="BX53" s="82" t="s">
        <v>128</v>
      </c>
      <c r="BY53" s="82" t="s">
        <v>128</v>
      </c>
      <c r="BZ53" s="82"/>
      <c r="CA53" s="82"/>
      <c r="CB53" s="82"/>
      <c r="CC53" s="82" t="s">
        <v>3040</v>
      </c>
      <c r="CD53" s="82" t="s">
        <v>126</v>
      </c>
      <c r="CE53" s="82" t="s">
        <v>126</v>
      </c>
      <c r="CF53" s="82"/>
      <c r="CG53" s="82"/>
      <c r="CH53" s="82"/>
      <c r="CI53" s="82"/>
      <c r="CJ53" s="82"/>
      <c r="CK53" s="82"/>
      <c r="CL53" s="82"/>
      <c r="CM53" s="82"/>
      <c r="CN53" s="82"/>
      <c r="CO53" s="82"/>
      <c r="CP53" s="82"/>
      <c r="CQ53" s="82"/>
      <c r="CR53" s="82"/>
      <c r="CS53" s="82"/>
      <c r="CT53" s="82"/>
      <c r="CU53" s="82"/>
      <c r="CV53" s="82"/>
      <c r="CW53" s="82"/>
      <c r="CX53" s="82"/>
      <c r="CY53" s="82" t="s">
        <v>128</v>
      </c>
      <c r="CZ53" s="82" t="s">
        <v>3500</v>
      </c>
      <c r="DA53" s="82"/>
      <c r="DB53" s="82"/>
      <c r="DC53" s="82"/>
      <c r="DD53" s="82"/>
      <c r="DE53" s="82"/>
      <c r="DF53" s="82"/>
      <c r="DG53" s="82"/>
      <c r="DH53" s="82"/>
      <c r="DI53" s="82"/>
      <c r="DJ53" s="82"/>
      <c r="DK53" s="82"/>
      <c r="DL53" s="82"/>
      <c r="DM53" s="82"/>
      <c r="DN53" s="82"/>
      <c r="DO53" s="82"/>
      <c r="DP53" s="82"/>
      <c r="DQ53" s="82"/>
      <c r="DR53" s="82"/>
      <c r="DS53" s="82" t="s">
        <v>3042</v>
      </c>
      <c r="DT53" s="82"/>
      <c r="DU53" s="82" t="s">
        <v>3567</v>
      </c>
      <c r="DV53" s="82"/>
      <c r="DW53" s="82"/>
      <c r="DX53" s="82" t="s">
        <v>3413</v>
      </c>
      <c r="DY53" s="82"/>
      <c r="DZ53" s="82"/>
      <c r="EA53" s="82"/>
      <c r="EB53" s="82"/>
      <c r="EC53" s="82" t="s">
        <v>3333</v>
      </c>
      <c r="ED53" s="82"/>
      <c r="EE53" s="82"/>
      <c r="EF53" s="82" t="s">
        <v>3046</v>
      </c>
      <c r="EG53" s="82" t="s">
        <v>128</v>
      </c>
      <c r="EH53" s="82"/>
      <c r="EI53" s="82"/>
      <c r="EJ53" s="82" t="s">
        <v>128</v>
      </c>
      <c r="EK53" s="82"/>
      <c r="EL53" s="82" t="s">
        <v>3047</v>
      </c>
      <c r="EM53" s="82" t="s">
        <v>128</v>
      </c>
      <c r="EN53" s="82"/>
      <c r="EO53" s="82"/>
      <c r="EP53" s="82" t="s">
        <v>128</v>
      </c>
      <c r="EQ53" s="82" t="s">
        <v>3047</v>
      </c>
      <c r="ER53" s="82"/>
      <c r="ES53" s="82"/>
      <c r="ET53" s="82" t="s">
        <v>61</v>
      </c>
      <c r="EU53" s="82" t="s">
        <v>3048</v>
      </c>
      <c r="EV53" s="82"/>
      <c r="EW53" s="82" t="s">
        <v>129</v>
      </c>
      <c r="EX53" s="82" t="s">
        <v>709</v>
      </c>
      <c r="EY53" s="82" t="s">
        <v>3466</v>
      </c>
      <c r="EZ53" s="82" t="s">
        <v>3568</v>
      </c>
      <c r="FA53" s="82" t="s">
        <v>3040</v>
      </c>
      <c r="FB53" s="82" t="s">
        <v>128</v>
      </c>
      <c r="FC53" s="82" t="s">
        <v>128</v>
      </c>
      <c r="FD53" s="82"/>
      <c r="FE53" s="82" t="s">
        <v>1886</v>
      </c>
      <c r="FF53" s="82" t="s">
        <v>128</v>
      </c>
      <c r="FG53" s="82" t="s">
        <v>3040</v>
      </c>
      <c r="FH53" s="82" t="s">
        <v>3417</v>
      </c>
      <c r="FI53" s="82" t="s">
        <v>3418</v>
      </c>
      <c r="FJ53" s="82" t="s">
        <v>3052</v>
      </c>
      <c r="FK53" s="82" t="s">
        <v>128</v>
      </c>
      <c r="FL53" s="82" t="s">
        <v>128</v>
      </c>
      <c r="FM53" s="82"/>
      <c r="FN53" s="82" t="s">
        <v>3053</v>
      </c>
      <c r="FO53" s="82" t="s">
        <v>3052</v>
      </c>
      <c r="FP53" s="82" t="s">
        <v>3054</v>
      </c>
      <c r="FQ53" s="82"/>
      <c r="FR53" s="82"/>
      <c r="FS53" s="82"/>
      <c r="FT53" s="82" t="s">
        <v>3495</v>
      </c>
      <c r="FU53" s="82" t="s">
        <v>3035</v>
      </c>
      <c r="FV53" s="82"/>
      <c r="FW53" s="82"/>
      <c r="FX53" s="82"/>
      <c r="FY53" s="82" t="s">
        <v>3055</v>
      </c>
      <c r="FZ53" s="82"/>
      <c r="GA53" s="82"/>
      <c r="GB53" s="82"/>
      <c r="GC53" s="82" t="s">
        <v>3468</v>
      </c>
      <c r="GD53" s="82"/>
      <c r="GE53" s="82" t="s">
        <v>3468</v>
      </c>
      <c r="GF53" s="82" t="s">
        <v>129</v>
      </c>
      <c r="GG53" s="82"/>
      <c r="GH53" s="82"/>
      <c r="GI53" s="82"/>
      <c r="GJ53" s="82"/>
      <c r="GK53" s="82" t="s">
        <v>128</v>
      </c>
      <c r="GL53" s="82" t="s">
        <v>3047</v>
      </c>
      <c r="GM53" s="82" t="s">
        <v>3047</v>
      </c>
      <c r="GN53" s="82" t="s">
        <v>128</v>
      </c>
      <c r="GO53" s="82"/>
      <c r="GP53" s="82" t="s">
        <v>3056</v>
      </c>
      <c r="GQ53" s="82"/>
      <c r="GR53" s="82" t="s">
        <v>3421</v>
      </c>
      <c r="GS53" s="82"/>
      <c r="GT53" s="82"/>
      <c r="GU53" s="82"/>
      <c r="GV53" s="82" t="s">
        <v>3058</v>
      </c>
      <c r="GW53" s="82"/>
      <c r="GX53" s="82"/>
      <c r="GY53" s="82" t="s">
        <v>129</v>
      </c>
      <c r="GZ53" s="82"/>
      <c r="HA53" s="82"/>
      <c r="HB53" s="82"/>
      <c r="HC53" s="82"/>
      <c r="HD53" s="82"/>
      <c r="HE53" s="82"/>
      <c r="HF53" s="82" t="s">
        <v>128</v>
      </c>
      <c r="HG53" s="82"/>
      <c r="HH53" s="82"/>
    </row>
    <row r="54" ht="14.25" customHeight="1">
      <c r="A54" s="82" t="s">
        <v>3019</v>
      </c>
      <c r="B54" s="82" t="s">
        <v>3569</v>
      </c>
      <c r="C54" s="82" t="s">
        <v>3402</v>
      </c>
      <c r="D54" s="82" t="s">
        <v>128</v>
      </c>
      <c r="E54" s="82" t="s">
        <v>3570</v>
      </c>
      <c r="F54" s="82" t="s">
        <v>3023</v>
      </c>
      <c r="G54" s="82" t="s">
        <v>3024</v>
      </c>
      <c r="H54" s="82" t="s">
        <v>3571</v>
      </c>
      <c r="I54" s="82" t="s">
        <v>3402</v>
      </c>
      <c r="J54" s="82" t="s">
        <v>3556</v>
      </c>
      <c r="K54" s="82" t="s">
        <v>3027</v>
      </c>
      <c r="L54" s="82" t="s">
        <v>3556</v>
      </c>
      <c r="M54" s="82"/>
      <c r="N54" s="82"/>
      <c r="O54" s="82"/>
      <c r="P54" s="82" t="s">
        <v>3495</v>
      </c>
      <c r="Q54" s="82" t="s">
        <v>3495</v>
      </c>
      <c r="R54" s="82" t="s">
        <v>3029</v>
      </c>
      <c r="S54" s="82" t="s">
        <v>3029</v>
      </c>
      <c r="T54" s="82"/>
      <c r="U54" s="82" t="s">
        <v>3496</v>
      </c>
      <c r="V54" s="82" t="s">
        <v>3323</v>
      </c>
      <c r="W54" s="82"/>
      <c r="X54" s="82"/>
      <c r="Y54" s="82"/>
      <c r="Z54" s="82"/>
      <c r="AA54" s="82"/>
      <c r="AB54" s="82"/>
      <c r="AC54" s="82"/>
      <c r="AD54" s="82" t="s">
        <v>3324</v>
      </c>
      <c r="AE54" s="82" t="s">
        <v>3572</v>
      </c>
      <c r="AF54" s="82"/>
      <c r="AG54" s="82"/>
      <c r="AH54" s="82"/>
      <c r="AI54" s="82" t="s">
        <v>3034</v>
      </c>
      <c r="AJ54" s="82" t="s">
        <v>3035</v>
      </c>
      <c r="AK54" s="82"/>
      <c r="AL54" s="82" t="s">
        <v>3326</v>
      </c>
      <c r="AM54" s="82"/>
      <c r="AN54" s="82" t="s">
        <v>128</v>
      </c>
      <c r="AO54" s="82"/>
      <c r="AP54" s="82"/>
      <c r="AQ54" s="82"/>
      <c r="AR54" s="82"/>
      <c r="AS54" s="82"/>
      <c r="AT54" s="82" t="s">
        <v>3170</v>
      </c>
      <c r="AU54" s="82"/>
      <c r="AV54" s="82" t="s">
        <v>3573</v>
      </c>
      <c r="AW54" s="82" t="s">
        <v>126</v>
      </c>
      <c r="AX54" s="82"/>
      <c r="AY54" s="82"/>
      <c r="AZ54" s="82"/>
      <c r="BA54" s="82"/>
      <c r="BB54" s="82"/>
      <c r="BC54" s="82"/>
      <c r="BD54" s="82"/>
      <c r="BE54" s="82"/>
      <c r="BF54" s="82"/>
      <c r="BG54" s="82"/>
      <c r="BH54" s="82"/>
      <c r="BI54" s="82"/>
      <c r="BJ54" s="82"/>
      <c r="BK54" s="82"/>
      <c r="BL54" s="82"/>
      <c r="BM54" s="82" t="s">
        <v>128</v>
      </c>
      <c r="BN54" s="82" t="s">
        <v>128</v>
      </c>
      <c r="BO54" s="82" t="s">
        <v>128</v>
      </c>
      <c r="BP54" s="82" t="s">
        <v>128</v>
      </c>
      <c r="BQ54" s="82"/>
      <c r="BR54" s="82"/>
      <c r="BS54" s="82"/>
      <c r="BT54" s="82"/>
      <c r="BU54" s="82" t="s">
        <v>3499</v>
      </c>
      <c r="BV54" s="82"/>
      <c r="BW54" s="82"/>
      <c r="BX54" s="82" t="s">
        <v>128</v>
      </c>
      <c r="BY54" s="82" t="s">
        <v>128</v>
      </c>
      <c r="BZ54" s="82"/>
      <c r="CA54" s="82"/>
      <c r="CB54" s="82"/>
      <c r="CC54" s="82" t="s">
        <v>3040</v>
      </c>
      <c r="CD54" s="82" t="s">
        <v>126</v>
      </c>
      <c r="CE54" s="82" t="s">
        <v>126</v>
      </c>
      <c r="CF54" s="82"/>
      <c r="CG54" s="82"/>
      <c r="CH54" s="82"/>
      <c r="CI54" s="82"/>
      <c r="CJ54" s="82"/>
      <c r="CK54" s="82"/>
      <c r="CL54" s="82"/>
      <c r="CM54" s="82"/>
      <c r="CN54" s="82"/>
      <c r="CO54" s="82"/>
      <c r="CP54" s="82"/>
      <c r="CQ54" s="82"/>
      <c r="CR54" s="82"/>
      <c r="CS54" s="82"/>
      <c r="CT54" s="82"/>
      <c r="CU54" s="82"/>
      <c r="CV54" s="82"/>
      <c r="CW54" s="82"/>
      <c r="CX54" s="82"/>
      <c r="CY54" s="82" t="s">
        <v>128</v>
      </c>
      <c r="CZ54" s="82" t="s">
        <v>3500</v>
      </c>
      <c r="DA54" s="82"/>
      <c r="DB54" s="82"/>
      <c r="DC54" s="82"/>
      <c r="DD54" s="82"/>
      <c r="DE54" s="82"/>
      <c r="DF54" s="82"/>
      <c r="DG54" s="82"/>
      <c r="DH54" s="82"/>
      <c r="DI54" s="82"/>
      <c r="DJ54" s="82"/>
      <c r="DK54" s="82"/>
      <c r="DL54" s="82"/>
      <c r="DM54" s="82"/>
      <c r="DN54" s="82"/>
      <c r="DO54" s="82"/>
      <c r="DP54" s="82"/>
      <c r="DQ54" s="82"/>
      <c r="DR54" s="82"/>
      <c r="DS54" s="82" t="s">
        <v>3042</v>
      </c>
      <c r="DT54" s="82"/>
      <c r="DU54" s="82" t="s">
        <v>3574</v>
      </c>
      <c r="DV54" s="82"/>
      <c r="DW54" s="82"/>
      <c r="DX54" s="82" t="s">
        <v>3413</v>
      </c>
      <c r="DY54" s="82"/>
      <c r="DZ54" s="82"/>
      <c r="EA54" s="82"/>
      <c r="EB54" s="82"/>
      <c r="EC54" s="82" t="s">
        <v>3333</v>
      </c>
      <c r="ED54" s="82"/>
      <c r="EE54" s="82"/>
      <c r="EF54" s="82" t="s">
        <v>3046</v>
      </c>
      <c r="EG54" s="82" t="s">
        <v>128</v>
      </c>
      <c r="EH54" s="82"/>
      <c r="EI54" s="82"/>
      <c r="EJ54" s="82" t="s">
        <v>128</v>
      </c>
      <c r="EK54" s="82"/>
      <c r="EL54" s="82" t="s">
        <v>3047</v>
      </c>
      <c r="EM54" s="82" t="s">
        <v>128</v>
      </c>
      <c r="EN54" s="82"/>
      <c r="EO54" s="82"/>
      <c r="EP54" s="82" t="s">
        <v>128</v>
      </c>
      <c r="EQ54" s="82" t="s">
        <v>3047</v>
      </c>
      <c r="ER54" s="82"/>
      <c r="ES54" s="82"/>
      <c r="ET54" s="82" t="s">
        <v>61</v>
      </c>
      <c r="EU54" s="82" t="s">
        <v>3048</v>
      </c>
      <c r="EV54" s="82"/>
      <c r="EW54" s="82" t="s">
        <v>129</v>
      </c>
      <c r="EX54" s="82" t="s">
        <v>3575</v>
      </c>
      <c r="EY54" s="82" t="s">
        <v>3466</v>
      </c>
      <c r="EZ54" s="82" t="s">
        <v>3576</v>
      </c>
      <c r="FA54" s="82" t="s">
        <v>3040</v>
      </c>
      <c r="FB54" s="82" t="s">
        <v>128</v>
      </c>
      <c r="FC54" s="82" t="s">
        <v>128</v>
      </c>
      <c r="FD54" s="82"/>
      <c r="FE54" s="82" t="s">
        <v>1886</v>
      </c>
      <c r="FF54" s="82" t="s">
        <v>128</v>
      </c>
      <c r="FG54" s="82" t="s">
        <v>3040</v>
      </c>
      <c r="FH54" s="82" t="s">
        <v>3417</v>
      </c>
      <c r="FI54" s="82" t="s">
        <v>3418</v>
      </c>
      <c r="FJ54" s="82" t="s">
        <v>3052</v>
      </c>
      <c r="FK54" s="82" t="s">
        <v>128</v>
      </c>
      <c r="FL54" s="82" t="s">
        <v>128</v>
      </c>
      <c r="FM54" s="82"/>
      <c r="FN54" s="82" t="s">
        <v>3053</v>
      </c>
      <c r="FO54" s="82" t="s">
        <v>3052</v>
      </c>
      <c r="FP54" s="82" t="s">
        <v>3054</v>
      </c>
      <c r="FQ54" s="82"/>
      <c r="FR54" s="82"/>
      <c r="FS54" s="82"/>
      <c r="FT54" s="82" t="s">
        <v>3495</v>
      </c>
      <c r="FU54" s="82" t="s">
        <v>3035</v>
      </c>
      <c r="FV54" s="82"/>
      <c r="FW54" s="82"/>
      <c r="FX54" s="82"/>
      <c r="FY54" s="82" t="s">
        <v>3055</v>
      </c>
      <c r="FZ54" s="82"/>
      <c r="GA54" s="82"/>
      <c r="GB54" s="82"/>
      <c r="GC54" s="82" t="s">
        <v>3468</v>
      </c>
      <c r="GD54" s="82"/>
      <c r="GE54" s="82" t="s">
        <v>3468</v>
      </c>
      <c r="GF54" s="82" t="s">
        <v>129</v>
      </c>
      <c r="GG54" s="82"/>
      <c r="GH54" s="82"/>
      <c r="GI54" s="82"/>
      <c r="GJ54" s="82"/>
      <c r="GK54" s="82" t="s">
        <v>128</v>
      </c>
      <c r="GL54" s="82" t="s">
        <v>3047</v>
      </c>
      <c r="GM54" s="82" t="s">
        <v>3047</v>
      </c>
      <c r="GN54" s="82" t="s">
        <v>128</v>
      </c>
      <c r="GO54" s="82"/>
      <c r="GP54" s="82" t="s">
        <v>3056</v>
      </c>
      <c r="GQ54" s="82"/>
      <c r="GR54" s="82" t="s">
        <v>3421</v>
      </c>
      <c r="GS54" s="82"/>
      <c r="GT54" s="82"/>
      <c r="GU54" s="82"/>
      <c r="GV54" s="82" t="s">
        <v>3058</v>
      </c>
      <c r="GW54" s="82"/>
      <c r="GX54" s="82"/>
      <c r="GY54" s="82" t="s">
        <v>129</v>
      </c>
      <c r="GZ54" s="82"/>
      <c r="HA54" s="82"/>
      <c r="HB54" s="82"/>
      <c r="HC54" s="82"/>
      <c r="HD54" s="82"/>
      <c r="HE54" s="82"/>
      <c r="HF54" s="82" t="s">
        <v>128</v>
      </c>
      <c r="HG54" s="82"/>
      <c r="HH54" s="82"/>
    </row>
    <row r="55" ht="14.25" customHeight="1">
      <c r="A55" s="82" t="s">
        <v>3019</v>
      </c>
      <c r="B55" s="82" t="s">
        <v>3577</v>
      </c>
      <c r="C55" s="82" t="s">
        <v>3402</v>
      </c>
      <c r="D55" s="82" t="s">
        <v>128</v>
      </c>
      <c r="E55" s="82" t="s">
        <v>3578</v>
      </c>
      <c r="F55" s="82" t="s">
        <v>3023</v>
      </c>
      <c r="G55" s="82" t="s">
        <v>3024</v>
      </c>
      <c r="H55" s="82" t="s">
        <v>3579</v>
      </c>
      <c r="I55" s="82" t="s">
        <v>3402</v>
      </c>
      <c r="J55" s="82" t="s">
        <v>3580</v>
      </c>
      <c r="K55" s="82" t="s">
        <v>3027</v>
      </c>
      <c r="L55" s="82" t="s">
        <v>3580</v>
      </c>
      <c r="M55" s="82"/>
      <c r="N55" s="82"/>
      <c r="O55" s="82"/>
      <c r="P55" s="82" t="s">
        <v>3495</v>
      </c>
      <c r="Q55" s="82" t="s">
        <v>3495</v>
      </c>
      <c r="R55" s="82" t="s">
        <v>3029</v>
      </c>
      <c r="S55" s="82" t="s">
        <v>3029</v>
      </c>
      <c r="T55" s="82"/>
      <c r="U55" s="82" t="s">
        <v>3496</v>
      </c>
      <c r="V55" s="82" t="s">
        <v>3323</v>
      </c>
      <c r="W55" s="82"/>
      <c r="X55" s="82"/>
      <c r="Y55" s="82"/>
      <c r="Z55" s="82"/>
      <c r="AA55" s="82"/>
      <c r="AB55" s="82"/>
      <c r="AC55" s="82"/>
      <c r="AD55" s="82" t="s">
        <v>3324</v>
      </c>
      <c r="AE55" s="82" t="s">
        <v>3581</v>
      </c>
      <c r="AF55" s="82"/>
      <c r="AG55" s="82"/>
      <c r="AH55" s="82"/>
      <c r="AI55" s="82" t="s">
        <v>3034</v>
      </c>
      <c r="AJ55" s="82" t="s">
        <v>3035</v>
      </c>
      <c r="AK55" s="82"/>
      <c r="AL55" s="82" t="s">
        <v>3326</v>
      </c>
      <c r="AM55" s="82"/>
      <c r="AN55" s="82" t="s">
        <v>128</v>
      </c>
      <c r="AO55" s="82"/>
      <c r="AP55" s="82"/>
      <c r="AQ55" s="82"/>
      <c r="AR55" s="82"/>
      <c r="AS55" s="82"/>
      <c r="AT55" s="82" t="s">
        <v>3170</v>
      </c>
      <c r="AU55" s="82"/>
      <c r="AV55" s="82" t="s">
        <v>3582</v>
      </c>
      <c r="AW55" s="82" t="s">
        <v>126</v>
      </c>
      <c r="AX55" s="82"/>
      <c r="AY55" s="82"/>
      <c r="AZ55" s="82"/>
      <c r="BA55" s="82"/>
      <c r="BB55" s="82"/>
      <c r="BC55" s="82"/>
      <c r="BD55" s="82"/>
      <c r="BE55" s="82"/>
      <c r="BF55" s="82"/>
      <c r="BG55" s="82"/>
      <c r="BH55" s="82"/>
      <c r="BI55" s="82"/>
      <c r="BJ55" s="82"/>
      <c r="BK55" s="82"/>
      <c r="BL55" s="82"/>
      <c r="BM55" s="82" t="s">
        <v>128</v>
      </c>
      <c r="BN55" s="82" t="s">
        <v>128</v>
      </c>
      <c r="BO55" s="82" t="s">
        <v>128</v>
      </c>
      <c r="BP55" s="82" t="s">
        <v>128</v>
      </c>
      <c r="BQ55" s="82"/>
      <c r="BR55" s="82"/>
      <c r="BS55" s="82"/>
      <c r="BT55" s="82"/>
      <c r="BU55" s="82" t="s">
        <v>3499</v>
      </c>
      <c r="BV55" s="82"/>
      <c r="BW55" s="82"/>
      <c r="BX55" s="82" t="s">
        <v>128</v>
      </c>
      <c r="BY55" s="82" t="s">
        <v>128</v>
      </c>
      <c r="BZ55" s="82"/>
      <c r="CA55" s="82"/>
      <c r="CB55" s="82"/>
      <c r="CC55" s="82" t="s">
        <v>1894</v>
      </c>
      <c r="CD55" s="82" t="s">
        <v>126</v>
      </c>
      <c r="CE55" s="82" t="s">
        <v>126</v>
      </c>
      <c r="CF55" s="82"/>
      <c r="CG55" s="82"/>
      <c r="CH55" s="82"/>
      <c r="CI55" s="82"/>
      <c r="CJ55" s="82"/>
      <c r="CK55" s="82"/>
      <c r="CL55" s="82"/>
      <c r="CM55" s="82"/>
      <c r="CN55" s="82"/>
      <c r="CO55" s="82"/>
      <c r="CP55" s="82"/>
      <c r="CQ55" s="82"/>
      <c r="CR55" s="82"/>
      <c r="CS55" s="82"/>
      <c r="CT55" s="82"/>
      <c r="CU55" s="82"/>
      <c r="CV55" s="82"/>
      <c r="CW55" s="82"/>
      <c r="CX55" s="82"/>
      <c r="CY55" s="82" t="s">
        <v>128</v>
      </c>
      <c r="CZ55" s="82" t="s">
        <v>3500</v>
      </c>
      <c r="DA55" s="82"/>
      <c r="DB55" s="82"/>
      <c r="DC55" s="82"/>
      <c r="DD55" s="82"/>
      <c r="DE55" s="82"/>
      <c r="DF55" s="82"/>
      <c r="DG55" s="82"/>
      <c r="DH55" s="82"/>
      <c r="DI55" s="82"/>
      <c r="DJ55" s="82"/>
      <c r="DK55" s="82"/>
      <c r="DL55" s="82"/>
      <c r="DM55" s="82"/>
      <c r="DN55" s="82"/>
      <c r="DO55" s="82"/>
      <c r="DP55" s="82"/>
      <c r="DQ55" s="82"/>
      <c r="DR55" s="82"/>
      <c r="DS55" s="82" t="s">
        <v>3042</v>
      </c>
      <c r="DT55" s="82"/>
      <c r="DU55" s="82" t="s">
        <v>3583</v>
      </c>
      <c r="DV55" s="82"/>
      <c r="DW55" s="82"/>
      <c r="DX55" s="82" t="s">
        <v>3413</v>
      </c>
      <c r="DY55" s="82"/>
      <c r="DZ55" s="82"/>
      <c r="EA55" s="82"/>
      <c r="EB55" s="82"/>
      <c r="EC55" s="82" t="s">
        <v>3333</v>
      </c>
      <c r="ED55" s="82"/>
      <c r="EE55" s="82"/>
      <c r="EF55" s="82" t="s">
        <v>3046</v>
      </c>
      <c r="EG55" s="82" t="s">
        <v>128</v>
      </c>
      <c r="EH55" s="82"/>
      <c r="EI55" s="82"/>
      <c r="EJ55" s="82" t="s">
        <v>128</v>
      </c>
      <c r="EK55" s="82"/>
      <c r="EL55" s="82" t="s">
        <v>3047</v>
      </c>
      <c r="EM55" s="82" t="s">
        <v>128</v>
      </c>
      <c r="EN55" s="82"/>
      <c r="EO55" s="82"/>
      <c r="EP55" s="82" t="s">
        <v>128</v>
      </c>
      <c r="EQ55" s="82" t="s">
        <v>3047</v>
      </c>
      <c r="ER55" s="82"/>
      <c r="ES55" s="82"/>
      <c r="ET55" s="82" t="s">
        <v>61</v>
      </c>
      <c r="EU55" s="82" t="s">
        <v>3048</v>
      </c>
      <c r="EV55" s="82"/>
      <c r="EW55" s="82" t="s">
        <v>129</v>
      </c>
      <c r="EX55" s="82" t="s">
        <v>3584</v>
      </c>
      <c r="EY55" s="82" t="s">
        <v>3466</v>
      </c>
      <c r="EZ55" s="82" t="s">
        <v>3585</v>
      </c>
      <c r="FA55" s="82" t="s">
        <v>3040</v>
      </c>
      <c r="FB55" s="82" t="s">
        <v>128</v>
      </c>
      <c r="FC55" s="82" t="s">
        <v>128</v>
      </c>
      <c r="FD55" s="82"/>
      <c r="FE55" s="82" t="s">
        <v>1886</v>
      </c>
      <c r="FF55" s="82" t="s">
        <v>128</v>
      </c>
      <c r="FG55" s="82" t="s">
        <v>3040</v>
      </c>
      <c r="FH55" s="82" t="s">
        <v>3417</v>
      </c>
      <c r="FI55" s="82" t="s">
        <v>3418</v>
      </c>
      <c r="FJ55" s="82" t="s">
        <v>3052</v>
      </c>
      <c r="FK55" s="82" t="s">
        <v>128</v>
      </c>
      <c r="FL55" s="82" t="s">
        <v>128</v>
      </c>
      <c r="FM55" s="82"/>
      <c r="FN55" s="82" t="s">
        <v>3586</v>
      </c>
      <c r="FO55" s="82" t="s">
        <v>3052</v>
      </c>
      <c r="FP55" s="82" t="s">
        <v>3054</v>
      </c>
      <c r="FQ55" s="82"/>
      <c r="FR55" s="82"/>
      <c r="FS55" s="82"/>
      <c r="FT55" s="82" t="s">
        <v>3495</v>
      </c>
      <c r="FU55" s="82" t="s">
        <v>3035</v>
      </c>
      <c r="FV55" s="82"/>
      <c r="FW55" s="82"/>
      <c r="FX55" s="82"/>
      <c r="FY55" s="82" t="s">
        <v>3055</v>
      </c>
      <c r="FZ55" s="82"/>
      <c r="GA55" s="82"/>
      <c r="GB55" s="82"/>
      <c r="GC55" s="82" t="s">
        <v>3587</v>
      </c>
      <c r="GD55" s="82"/>
      <c r="GE55" s="82" t="s">
        <v>3587</v>
      </c>
      <c r="GF55" s="82" t="s">
        <v>129</v>
      </c>
      <c r="GG55" s="82"/>
      <c r="GH55" s="82"/>
      <c r="GI55" s="82"/>
      <c r="GJ55" s="82"/>
      <c r="GK55" s="82" t="s">
        <v>128</v>
      </c>
      <c r="GL55" s="82" t="s">
        <v>3047</v>
      </c>
      <c r="GM55" s="82" t="s">
        <v>3047</v>
      </c>
      <c r="GN55" s="82" t="s">
        <v>128</v>
      </c>
      <c r="GO55" s="82"/>
      <c r="GP55" s="82" t="s">
        <v>3056</v>
      </c>
      <c r="GQ55" s="82"/>
      <c r="GR55" s="82" t="s">
        <v>3421</v>
      </c>
      <c r="GS55" s="82"/>
      <c r="GT55" s="82"/>
      <c r="GU55" s="82"/>
      <c r="GV55" s="82" t="s">
        <v>3058</v>
      </c>
      <c r="GW55" s="82"/>
      <c r="GX55" s="82"/>
      <c r="GY55" s="82" t="s">
        <v>129</v>
      </c>
      <c r="GZ55" s="82"/>
      <c r="HA55" s="82"/>
      <c r="HB55" s="82"/>
      <c r="HC55" s="82"/>
      <c r="HD55" s="82"/>
      <c r="HE55" s="82"/>
      <c r="HF55" s="82" t="s">
        <v>128</v>
      </c>
      <c r="HG55" s="82"/>
      <c r="HH55" s="82"/>
    </row>
    <row r="56" ht="14.25" customHeight="1">
      <c r="A56" s="82" t="s">
        <v>3019</v>
      </c>
      <c r="B56" s="82" t="s">
        <v>3588</v>
      </c>
      <c r="C56" s="82" t="s">
        <v>3402</v>
      </c>
      <c r="D56" s="82" t="s">
        <v>128</v>
      </c>
      <c r="E56" s="82" t="s">
        <v>3589</v>
      </c>
      <c r="F56" s="82" t="s">
        <v>3023</v>
      </c>
      <c r="G56" s="82" t="s">
        <v>3024</v>
      </c>
      <c r="H56" s="82" t="s">
        <v>3590</v>
      </c>
      <c r="I56" s="82" t="s">
        <v>3402</v>
      </c>
      <c r="J56" s="82" t="s">
        <v>3591</v>
      </c>
      <c r="K56" s="82" t="s">
        <v>3027</v>
      </c>
      <c r="L56" s="82" t="s">
        <v>3591</v>
      </c>
      <c r="M56" s="82"/>
      <c r="N56" s="82"/>
      <c r="O56" s="82"/>
      <c r="P56" s="82" t="s">
        <v>3495</v>
      </c>
      <c r="Q56" s="82" t="s">
        <v>3495</v>
      </c>
      <c r="R56" s="82" t="s">
        <v>3029</v>
      </c>
      <c r="S56" s="82" t="s">
        <v>3029</v>
      </c>
      <c r="T56" s="82"/>
      <c r="U56" s="82" t="s">
        <v>3496</v>
      </c>
      <c r="V56" s="82" t="s">
        <v>3592</v>
      </c>
      <c r="W56" s="82"/>
      <c r="X56" s="82"/>
      <c r="Y56" s="82"/>
      <c r="Z56" s="82"/>
      <c r="AA56" s="82"/>
      <c r="AB56" s="82"/>
      <c r="AC56" s="82"/>
      <c r="AD56" s="82" t="s">
        <v>3593</v>
      </c>
      <c r="AE56" s="82" t="s">
        <v>3594</v>
      </c>
      <c r="AF56" s="82"/>
      <c r="AG56" s="82"/>
      <c r="AH56" s="82"/>
      <c r="AI56" s="82" t="s">
        <v>3034</v>
      </c>
      <c r="AJ56" s="82" t="s">
        <v>3035</v>
      </c>
      <c r="AK56" s="82"/>
      <c r="AL56" s="82" t="s">
        <v>3326</v>
      </c>
      <c r="AM56" s="82"/>
      <c r="AN56" s="82" t="s">
        <v>128</v>
      </c>
      <c r="AO56" s="82"/>
      <c r="AP56" s="82"/>
      <c r="AQ56" s="82"/>
      <c r="AR56" s="82"/>
      <c r="AS56" s="82"/>
      <c r="AT56" s="82" t="s">
        <v>3170</v>
      </c>
      <c r="AU56" s="82"/>
      <c r="AV56" s="82" t="s">
        <v>3595</v>
      </c>
      <c r="AW56" s="82" t="s">
        <v>126</v>
      </c>
      <c r="AX56" s="82"/>
      <c r="AY56" s="82"/>
      <c r="AZ56" s="82"/>
      <c r="BA56" s="82"/>
      <c r="BB56" s="82"/>
      <c r="BC56" s="82"/>
      <c r="BD56" s="82"/>
      <c r="BE56" s="82"/>
      <c r="BF56" s="82"/>
      <c r="BG56" s="82"/>
      <c r="BH56" s="82"/>
      <c r="BI56" s="82"/>
      <c r="BJ56" s="82"/>
      <c r="BK56" s="82"/>
      <c r="BL56" s="82"/>
      <c r="BM56" s="82" t="s">
        <v>128</v>
      </c>
      <c r="BN56" s="82" t="s">
        <v>128</v>
      </c>
      <c r="BO56" s="82" t="s">
        <v>128</v>
      </c>
      <c r="BP56" s="82" t="s">
        <v>128</v>
      </c>
      <c r="BQ56" s="82"/>
      <c r="BR56" s="82"/>
      <c r="BS56" s="82"/>
      <c r="BT56" s="82"/>
      <c r="BU56" s="82" t="s">
        <v>3499</v>
      </c>
      <c r="BV56" s="82"/>
      <c r="BW56" s="82"/>
      <c r="BX56" s="82" t="s">
        <v>128</v>
      </c>
      <c r="BY56" s="82" t="s">
        <v>128</v>
      </c>
      <c r="BZ56" s="82"/>
      <c r="CA56" s="82"/>
      <c r="CB56" s="82"/>
      <c r="CC56" s="82" t="s">
        <v>3040</v>
      </c>
      <c r="CD56" s="82" t="s">
        <v>126</v>
      </c>
      <c r="CE56" s="82" t="s">
        <v>126</v>
      </c>
      <c r="CF56" s="82"/>
      <c r="CG56" s="82"/>
      <c r="CH56" s="82"/>
      <c r="CI56" s="82"/>
      <c r="CJ56" s="82"/>
      <c r="CK56" s="82"/>
      <c r="CL56" s="82"/>
      <c r="CM56" s="82"/>
      <c r="CN56" s="82"/>
      <c r="CO56" s="82"/>
      <c r="CP56" s="82"/>
      <c r="CQ56" s="82"/>
      <c r="CR56" s="82"/>
      <c r="CS56" s="82"/>
      <c r="CT56" s="82"/>
      <c r="CU56" s="82"/>
      <c r="CV56" s="82"/>
      <c r="CW56" s="82"/>
      <c r="CX56" s="82"/>
      <c r="CY56" s="82" t="s">
        <v>128</v>
      </c>
      <c r="CZ56" s="82" t="s">
        <v>3500</v>
      </c>
      <c r="DA56" s="82"/>
      <c r="DB56" s="82"/>
      <c r="DC56" s="82"/>
      <c r="DD56" s="82"/>
      <c r="DE56" s="82"/>
      <c r="DF56" s="82"/>
      <c r="DG56" s="82"/>
      <c r="DH56" s="82"/>
      <c r="DI56" s="82"/>
      <c r="DJ56" s="82"/>
      <c r="DK56" s="82"/>
      <c r="DL56" s="82"/>
      <c r="DM56" s="82"/>
      <c r="DN56" s="82"/>
      <c r="DO56" s="82"/>
      <c r="DP56" s="82"/>
      <c r="DQ56" s="82"/>
      <c r="DR56" s="82"/>
      <c r="DS56" s="82" t="s">
        <v>3042</v>
      </c>
      <c r="DT56" s="82"/>
      <c r="DU56" s="82" t="s">
        <v>3596</v>
      </c>
      <c r="DV56" s="82"/>
      <c r="DW56" s="82"/>
      <c r="DX56" s="82" t="s">
        <v>3413</v>
      </c>
      <c r="DY56" s="82"/>
      <c r="DZ56" s="82"/>
      <c r="EA56" s="82"/>
      <c r="EB56" s="82"/>
      <c r="EC56" s="82" t="s">
        <v>3333</v>
      </c>
      <c r="ED56" s="82"/>
      <c r="EE56" s="82"/>
      <c r="EF56" s="82" t="s">
        <v>3046</v>
      </c>
      <c r="EG56" s="82" t="s">
        <v>128</v>
      </c>
      <c r="EH56" s="82"/>
      <c r="EI56" s="82"/>
      <c r="EJ56" s="82" t="s">
        <v>128</v>
      </c>
      <c r="EK56" s="82"/>
      <c r="EL56" s="82" t="s">
        <v>3047</v>
      </c>
      <c r="EM56" s="82" t="s">
        <v>128</v>
      </c>
      <c r="EN56" s="82"/>
      <c r="EO56" s="82"/>
      <c r="EP56" s="82" t="s">
        <v>128</v>
      </c>
      <c r="EQ56" s="82" t="s">
        <v>3047</v>
      </c>
      <c r="ER56" s="82"/>
      <c r="ES56" s="82"/>
      <c r="ET56" s="82" t="s">
        <v>61</v>
      </c>
      <c r="EU56" s="82" t="s">
        <v>3048</v>
      </c>
      <c r="EV56" s="82"/>
      <c r="EW56" s="82" t="s">
        <v>129</v>
      </c>
      <c r="EX56" s="82" t="s">
        <v>3129</v>
      </c>
      <c r="EY56" s="82"/>
      <c r="EZ56" s="82" t="s">
        <v>3597</v>
      </c>
      <c r="FA56" s="82" t="s">
        <v>3040</v>
      </c>
      <c r="FB56" s="82" t="s">
        <v>128</v>
      </c>
      <c r="FC56" s="82" t="s">
        <v>128</v>
      </c>
      <c r="FD56" s="82"/>
      <c r="FE56" s="82" t="s">
        <v>1886</v>
      </c>
      <c r="FF56" s="82" t="s">
        <v>128</v>
      </c>
      <c r="FG56" s="82" t="s">
        <v>3040</v>
      </c>
      <c r="FH56" s="82" t="s">
        <v>3417</v>
      </c>
      <c r="FI56" s="82" t="s">
        <v>3418</v>
      </c>
      <c r="FJ56" s="82" t="s">
        <v>3052</v>
      </c>
      <c r="FK56" s="82" t="s">
        <v>128</v>
      </c>
      <c r="FL56" s="82" t="s">
        <v>128</v>
      </c>
      <c r="FM56" s="82"/>
      <c r="FN56" s="82"/>
      <c r="FO56" s="82" t="s">
        <v>3052</v>
      </c>
      <c r="FP56" s="82" t="s">
        <v>3054</v>
      </c>
      <c r="FQ56" s="82"/>
      <c r="FR56" s="82" t="s">
        <v>3430</v>
      </c>
      <c r="FS56" s="82"/>
      <c r="FT56" s="82" t="s">
        <v>3495</v>
      </c>
      <c r="FU56" s="82" t="s">
        <v>3035</v>
      </c>
      <c r="FV56" s="82" t="s">
        <v>3040</v>
      </c>
      <c r="FW56" s="82"/>
      <c r="FX56" s="82"/>
      <c r="FY56" s="82" t="s">
        <v>3055</v>
      </c>
      <c r="FZ56" s="82"/>
      <c r="GA56" s="82"/>
      <c r="GB56" s="82"/>
      <c r="GC56" s="82" t="s">
        <v>3431</v>
      </c>
      <c r="GD56" s="82"/>
      <c r="GE56" s="82" t="s">
        <v>3431</v>
      </c>
      <c r="GF56" s="82" t="s">
        <v>129</v>
      </c>
      <c r="GG56" s="82"/>
      <c r="GH56" s="82"/>
      <c r="GI56" s="82" t="s">
        <v>3598</v>
      </c>
      <c r="GJ56" s="82" t="s">
        <v>3599</v>
      </c>
      <c r="GK56" s="82" t="s">
        <v>128</v>
      </c>
      <c r="GL56" s="82" t="s">
        <v>3047</v>
      </c>
      <c r="GM56" s="82" t="s">
        <v>3047</v>
      </c>
      <c r="GN56" s="82" t="s">
        <v>128</v>
      </c>
      <c r="GO56" s="82"/>
      <c r="GP56" s="82" t="s">
        <v>3056</v>
      </c>
      <c r="GQ56" s="82"/>
      <c r="GR56" s="82" t="s">
        <v>3421</v>
      </c>
      <c r="GS56" s="82"/>
      <c r="GT56" s="82"/>
      <c r="GU56" s="82"/>
      <c r="GV56" s="82" t="s">
        <v>3058</v>
      </c>
      <c r="GW56" s="82"/>
      <c r="GX56" s="82"/>
      <c r="GY56" s="82" t="s">
        <v>129</v>
      </c>
      <c r="GZ56" s="82"/>
      <c r="HA56" s="82"/>
      <c r="HB56" s="82"/>
      <c r="HC56" s="82"/>
      <c r="HD56" s="82"/>
      <c r="HE56" s="82"/>
      <c r="HF56" s="82" t="s">
        <v>128</v>
      </c>
      <c r="HG56" s="82"/>
      <c r="HH56" s="82"/>
    </row>
    <row r="57" ht="14.25" customHeight="1">
      <c r="A57" s="82" t="s">
        <v>3019</v>
      </c>
      <c r="B57" s="82" t="s">
        <v>3600</v>
      </c>
      <c r="C57" s="82" t="s">
        <v>3402</v>
      </c>
      <c r="D57" s="82" t="s">
        <v>128</v>
      </c>
      <c r="E57" s="82" t="s">
        <v>3601</v>
      </c>
      <c r="F57" s="82" t="s">
        <v>3023</v>
      </c>
      <c r="G57" s="82" t="s">
        <v>3024</v>
      </c>
      <c r="H57" s="82" t="s">
        <v>3602</v>
      </c>
      <c r="I57" s="82" t="s">
        <v>3402</v>
      </c>
      <c r="J57" s="82" t="s">
        <v>3591</v>
      </c>
      <c r="K57" s="82" t="s">
        <v>3027</v>
      </c>
      <c r="L57" s="82" t="s">
        <v>3591</v>
      </c>
      <c r="M57" s="82"/>
      <c r="N57" s="82"/>
      <c r="O57" s="82"/>
      <c r="P57" s="82" t="s">
        <v>3495</v>
      </c>
      <c r="Q57" s="82" t="s">
        <v>3495</v>
      </c>
      <c r="R57" s="82" t="s">
        <v>3029</v>
      </c>
      <c r="S57" s="82" t="s">
        <v>3029</v>
      </c>
      <c r="T57" s="82"/>
      <c r="U57" s="82" t="s">
        <v>3496</v>
      </c>
      <c r="V57" s="82" t="s">
        <v>3592</v>
      </c>
      <c r="W57" s="82"/>
      <c r="X57" s="82"/>
      <c r="Y57" s="82"/>
      <c r="Z57" s="82"/>
      <c r="AA57" s="82"/>
      <c r="AB57" s="82"/>
      <c r="AC57" s="82"/>
      <c r="AD57" s="82" t="s">
        <v>3593</v>
      </c>
      <c r="AE57" s="82" t="s">
        <v>3603</v>
      </c>
      <c r="AF57" s="82"/>
      <c r="AG57" s="82"/>
      <c r="AH57" s="82"/>
      <c r="AI57" s="82" t="s">
        <v>3034</v>
      </c>
      <c r="AJ57" s="82" t="s">
        <v>3035</v>
      </c>
      <c r="AK57" s="82"/>
      <c r="AL57" s="82" t="s">
        <v>3326</v>
      </c>
      <c r="AM57" s="82"/>
      <c r="AN57" s="82" t="s">
        <v>128</v>
      </c>
      <c r="AO57" s="82"/>
      <c r="AP57" s="82"/>
      <c r="AQ57" s="82"/>
      <c r="AR57" s="82"/>
      <c r="AS57" s="82"/>
      <c r="AT57" s="82" t="s">
        <v>3081</v>
      </c>
      <c r="AU57" s="82"/>
      <c r="AV57" s="82" t="s">
        <v>3604</v>
      </c>
      <c r="AW57" s="82" t="s">
        <v>126</v>
      </c>
      <c r="AX57" s="82"/>
      <c r="AY57" s="82"/>
      <c r="AZ57" s="82"/>
      <c r="BA57" s="82"/>
      <c r="BB57" s="82"/>
      <c r="BC57" s="82"/>
      <c r="BD57" s="82"/>
      <c r="BE57" s="82"/>
      <c r="BF57" s="82"/>
      <c r="BG57" s="82"/>
      <c r="BH57" s="82"/>
      <c r="BI57" s="82"/>
      <c r="BJ57" s="82"/>
      <c r="BK57" s="82"/>
      <c r="BL57" s="82"/>
      <c r="BM57" s="82" t="s">
        <v>128</v>
      </c>
      <c r="BN57" s="82" t="s">
        <v>128</v>
      </c>
      <c r="BO57" s="82" t="s">
        <v>128</v>
      </c>
      <c r="BP57" s="82" t="s">
        <v>128</v>
      </c>
      <c r="BQ57" s="82"/>
      <c r="BR57" s="82"/>
      <c r="BS57" s="82"/>
      <c r="BT57" s="82"/>
      <c r="BU57" s="82" t="s">
        <v>3499</v>
      </c>
      <c r="BV57" s="82"/>
      <c r="BW57" s="82"/>
      <c r="BX57" s="82" t="s">
        <v>128</v>
      </c>
      <c r="BY57" s="82" t="s">
        <v>128</v>
      </c>
      <c r="BZ57" s="82"/>
      <c r="CA57" s="82"/>
      <c r="CB57" s="82"/>
      <c r="CC57" s="82" t="s">
        <v>3040</v>
      </c>
      <c r="CD57" s="82" t="s">
        <v>126</v>
      </c>
      <c r="CE57" s="82" t="s">
        <v>126</v>
      </c>
      <c r="CF57" s="82"/>
      <c r="CG57" s="82"/>
      <c r="CH57" s="82"/>
      <c r="CI57" s="82"/>
      <c r="CJ57" s="82"/>
      <c r="CK57" s="82"/>
      <c r="CL57" s="82"/>
      <c r="CM57" s="82"/>
      <c r="CN57" s="82"/>
      <c r="CO57" s="82"/>
      <c r="CP57" s="82"/>
      <c r="CQ57" s="82"/>
      <c r="CR57" s="82"/>
      <c r="CS57" s="82"/>
      <c r="CT57" s="82"/>
      <c r="CU57" s="82"/>
      <c r="CV57" s="82"/>
      <c r="CW57" s="82"/>
      <c r="CX57" s="82"/>
      <c r="CY57" s="82" t="s">
        <v>128</v>
      </c>
      <c r="CZ57" s="82" t="s">
        <v>3500</v>
      </c>
      <c r="DA57" s="82"/>
      <c r="DB57" s="82"/>
      <c r="DC57" s="82"/>
      <c r="DD57" s="82"/>
      <c r="DE57" s="82"/>
      <c r="DF57" s="82"/>
      <c r="DG57" s="82"/>
      <c r="DH57" s="82"/>
      <c r="DI57" s="82"/>
      <c r="DJ57" s="82"/>
      <c r="DK57" s="82"/>
      <c r="DL57" s="82"/>
      <c r="DM57" s="82"/>
      <c r="DN57" s="82"/>
      <c r="DO57" s="82"/>
      <c r="DP57" s="82"/>
      <c r="DQ57" s="82"/>
      <c r="DR57" s="82"/>
      <c r="DS57" s="82" t="s">
        <v>3042</v>
      </c>
      <c r="DT57" s="82"/>
      <c r="DU57" s="82" t="s">
        <v>3605</v>
      </c>
      <c r="DV57" s="82"/>
      <c r="DW57" s="82"/>
      <c r="DX57" s="82" t="s">
        <v>3413</v>
      </c>
      <c r="DY57" s="82"/>
      <c r="DZ57" s="82"/>
      <c r="EA57" s="82"/>
      <c r="EB57" s="82"/>
      <c r="EC57" s="82" t="s">
        <v>3333</v>
      </c>
      <c r="ED57" s="82"/>
      <c r="EE57" s="82"/>
      <c r="EF57" s="82" t="s">
        <v>3046</v>
      </c>
      <c r="EG57" s="82" t="s">
        <v>128</v>
      </c>
      <c r="EH57" s="82"/>
      <c r="EI57" s="82"/>
      <c r="EJ57" s="82" t="s">
        <v>128</v>
      </c>
      <c r="EK57" s="82"/>
      <c r="EL57" s="82" t="s">
        <v>3047</v>
      </c>
      <c r="EM57" s="82" t="s">
        <v>128</v>
      </c>
      <c r="EN57" s="82"/>
      <c r="EO57" s="82"/>
      <c r="EP57" s="82" t="s">
        <v>128</v>
      </c>
      <c r="EQ57" s="82" t="s">
        <v>3047</v>
      </c>
      <c r="ER57" s="82"/>
      <c r="ES57" s="82"/>
      <c r="ET57" s="82" t="s">
        <v>61</v>
      </c>
      <c r="EU57" s="82" t="s">
        <v>3048</v>
      </c>
      <c r="EV57" s="82"/>
      <c r="EW57" s="82" t="s">
        <v>128</v>
      </c>
      <c r="EX57" s="82" t="s">
        <v>126</v>
      </c>
      <c r="EY57" s="82"/>
      <c r="EZ57" s="82" t="s">
        <v>3606</v>
      </c>
      <c r="FA57" s="82" t="s">
        <v>3040</v>
      </c>
      <c r="FB57" s="82" t="s">
        <v>128</v>
      </c>
      <c r="FC57" s="82" t="s">
        <v>128</v>
      </c>
      <c r="FD57" s="82"/>
      <c r="FE57" s="82" t="s">
        <v>1886</v>
      </c>
      <c r="FF57" s="82" t="s">
        <v>128</v>
      </c>
      <c r="FG57" s="82" t="s">
        <v>3040</v>
      </c>
      <c r="FH57" s="82" t="s">
        <v>3417</v>
      </c>
      <c r="FI57" s="82" t="s">
        <v>3418</v>
      </c>
      <c r="FJ57" s="82" t="s">
        <v>3052</v>
      </c>
      <c r="FK57" s="82" t="s">
        <v>128</v>
      </c>
      <c r="FL57" s="82" t="s">
        <v>128</v>
      </c>
      <c r="FM57" s="82"/>
      <c r="FN57" s="82"/>
      <c r="FO57" s="82" t="s">
        <v>3052</v>
      </c>
      <c r="FP57" s="82" t="s">
        <v>3054</v>
      </c>
      <c r="FQ57" s="82"/>
      <c r="FR57" s="82" t="s">
        <v>3430</v>
      </c>
      <c r="FS57" s="82"/>
      <c r="FT57" s="82" t="s">
        <v>3495</v>
      </c>
      <c r="FU57" s="82" t="s">
        <v>3035</v>
      </c>
      <c r="FV57" s="82"/>
      <c r="FW57" s="82"/>
      <c r="FX57" s="82"/>
      <c r="FY57" s="82" t="s">
        <v>3055</v>
      </c>
      <c r="FZ57" s="82"/>
      <c r="GA57" s="82"/>
      <c r="GB57" s="82"/>
      <c r="GC57" s="82" t="s">
        <v>3431</v>
      </c>
      <c r="GD57" s="82"/>
      <c r="GE57" s="82" t="s">
        <v>3431</v>
      </c>
      <c r="GF57" s="82" t="s">
        <v>129</v>
      </c>
      <c r="GG57" s="82"/>
      <c r="GH57" s="82"/>
      <c r="GI57" s="82"/>
      <c r="GJ57" s="82"/>
      <c r="GK57" s="82" t="s">
        <v>128</v>
      </c>
      <c r="GL57" s="82" t="s">
        <v>3047</v>
      </c>
      <c r="GM57" s="82" t="s">
        <v>3047</v>
      </c>
      <c r="GN57" s="82" t="s">
        <v>128</v>
      </c>
      <c r="GO57" s="82"/>
      <c r="GP57" s="82" t="s">
        <v>3056</v>
      </c>
      <c r="GQ57" s="82"/>
      <c r="GR57" s="82" t="s">
        <v>3421</v>
      </c>
      <c r="GS57" s="82"/>
      <c r="GT57" s="82"/>
      <c r="GU57" s="82"/>
      <c r="GV57" s="82" t="s">
        <v>3058</v>
      </c>
      <c r="GW57" s="82"/>
      <c r="GX57" s="82"/>
      <c r="GY57" s="82" t="s">
        <v>129</v>
      </c>
      <c r="GZ57" s="82"/>
      <c r="HA57" s="82"/>
      <c r="HB57" s="82"/>
      <c r="HC57" s="82"/>
      <c r="HD57" s="82"/>
      <c r="HE57" s="82"/>
      <c r="HF57" s="82" t="s">
        <v>128</v>
      </c>
      <c r="HG57" s="82"/>
      <c r="HH57" s="82"/>
    </row>
    <row r="58" ht="14.25" customHeight="1">
      <c r="A58" s="82" t="s">
        <v>3019</v>
      </c>
      <c r="B58" s="82" t="s">
        <v>3607</v>
      </c>
      <c r="C58" s="82" t="s">
        <v>3402</v>
      </c>
      <c r="D58" s="82" t="s">
        <v>128</v>
      </c>
      <c r="E58" s="82" t="s">
        <v>3608</v>
      </c>
      <c r="F58" s="82" t="s">
        <v>3023</v>
      </c>
      <c r="G58" s="82" t="s">
        <v>3024</v>
      </c>
      <c r="H58" s="82" t="s">
        <v>3609</v>
      </c>
      <c r="I58" s="82" t="s">
        <v>3402</v>
      </c>
      <c r="J58" s="82" t="s">
        <v>3610</v>
      </c>
      <c r="K58" s="82" t="s">
        <v>3063</v>
      </c>
      <c r="L58" s="82" t="s">
        <v>3610</v>
      </c>
      <c r="M58" s="82"/>
      <c r="N58" s="82"/>
      <c r="O58" s="82"/>
      <c r="P58" s="82" t="s">
        <v>3495</v>
      </c>
      <c r="Q58" s="82" t="s">
        <v>3495</v>
      </c>
      <c r="R58" s="82" t="s">
        <v>3029</v>
      </c>
      <c r="S58" s="82" t="s">
        <v>3029</v>
      </c>
      <c r="T58" s="82"/>
      <c r="U58" s="82" t="s">
        <v>3496</v>
      </c>
      <c r="V58" s="82" t="s">
        <v>3323</v>
      </c>
      <c r="W58" s="82"/>
      <c r="X58" s="82"/>
      <c r="Y58" s="82"/>
      <c r="Z58" s="82"/>
      <c r="AA58" s="82"/>
      <c r="AB58" s="82"/>
      <c r="AC58" s="82"/>
      <c r="AD58" s="82" t="s">
        <v>3324</v>
      </c>
      <c r="AE58" s="82" t="s">
        <v>3611</v>
      </c>
      <c r="AF58" s="82"/>
      <c r="AG58" s="82"/>
      <c r="AH58" s="82"/>
      <c r="AI58" s="82" t="s">
        <v>3034</v>
      </c>
      <c r="AJ58" s="82" t="s">
        <v>3035</v>
      </c>
      <c r="AK58" s="82"/>
      <c r="AL58" s="82" t="s">
        <v>3326</v>
      </c>
      <c r="AM58" s="82"/>
      <c r="AN58" s="82" t="s">
        <v>128</v>
      </c>
      <c r="AO58" s="82"/>
      <c r="AP58" s="82"/>
      <c r="AQ58" s="82"/>
      <c r="AR58" s="82"/>
      <c r="AS58" s="82"/>
      <c r="AT58" s="82" t="s">
        <v>3065</v>
      </c>
      <c r="AU58" s="82"/>
      <c r="AV58" s="82" t="s">
        <v>3612</v>
      </c>
      <c r="AW58" s="82" t="s">
        <v>126</v>
      </c>
      <c r="AX58" s="82"/>
      <c r="AY58" s="82"/>
      <c r="AZ58" s="82"/>
      <c r="BA58" s="82"/>
      <c r="BB58" s="82"/>
      <c r="BC58" s="82"/>
      <c r="BD58" s="82"/>
      <c r="BE58" s="82"/>
      <c r="BF58" s="82"/>
      <c r="BG58" s="82"/>
      <c r="BH58" s="82"/>
      <c r="BI58" s="82"/>
      <c r="BJ58" s="82"/>
      <c r="BK58" s="82"/>
      <c r="BL58" s="82"/>
      <c r="BM58" s="82" t="s">
        <v>129</v>
      </c>
      <c r="BN58" s="82" t="s">
        <v>128</v>
      </c>
      <c r="BO58" s="82" t="s">
        <v>128</v>
      </c>
      <c r="BP58" s="82" t="s">
        <v>128</v>
      </c>
      <c r="BQ58" s="82"/>
      <c r="BR58" s="82"/>
      <c r="BS58" s="82"/>
      <c r="BT58" s="82"/>
      <c r="BU58" s="82" t="s">
        <v>3499</v>
      </c>
      <c r="BV58" s="82"/>
      <c r="BW58" s="82"/>
      <c r="BX58" s="82" t="s">
        <v>128</v>
      </c>
      <c r="BY58" s="82" t="s">
        <v>128</v>
      </c>
      <c r="BZ58" s="82"/>
      <c r="CA58" s="82"/>
      <c r="CB58" s="82" t="s">
        <v>3510</v>
      </c>
      <c r="CC58" s="82" t="s">
        <v>3040</v>
      </c>
      <c r="CD58" s="82" t="s">
        <v>126</v>
      </c>
      <c r="CE58" s="82" t="s">
        <v>126</v>
      </c>
      <c r="CF58" s="82"/>
      <c r="CG58" s="82"/>
      <c r="CH58" s="82"/>
      <c r="CI58" s="82"/>
      <c r="CJ58" s="82"/>
      <c r="CK58" s="82"/>
      <c r="CL58" s="82"/>
      <c r="CM58" s="82"/>
      <c r="CN58" s="82"/>
      <c r="CO58" s="82"/>
      <c r="CP58" s="82"/>
      <c r="CQ58" s="82"/>
      <c r="CR58" s="82"/>
      <c r="CS58" s="82"/>
      <c r="CT58" s="82"/>
      <c r="CU58" s="82"/>
      <c r="CV58" s="82"/>
      <c r="CW58" s="82"/>
      <c r="CX58" s="82"/>
      <c r="CY58" s="82" t="s">
        <v>128</v>
      </c>
      <c r="CZ58" s="82" t="s">
        <v>3500</v>
      </c>
      <c r="DA58" s="82"/>
      <c r="DB58" s="82"/>
      <c r="DC58" s="82"/>
      <c r="DD58" s="82"/>
      <c r="DE58" s="82"/>
      <c r="DF58" s="82"/>
      <c r="DG58" s="82"/>
      <c r="DH58" s="82"/>
      <c r="DI58" s="82"/>
      <c r="DJ58" s="82"/>
      <c r="DK58" s="82"/>
      <c r="DL58" s="82"/>
      <c r="DM58" s="82"/>
      <c r="DN58" s="82"/>
      <c r="DO58" s="82"/>
      <c r="DP58" s="82"/>
      <c r="DQ58" s="82"/>
      <c r="DR58" s="82"/>
      <c r="DS58" s="82" t="s">
        <v>3042</v>
      </c>
      <c r="DT58" s="82"/>
      <c r="DU58" s="82" t="s">
        <v>3613</v>
      </c>
      <c r="DV58" s="82"/>
      <c r="DW58" s="82"/>
      <c r="DX58" s="82" t="s">
        <v>3413</v>
      </c>
      <c r="DY58" s="82"/>
      <c r="DZ58" s="82"/>
      <c r="EA58" s="82"/>
      <c r="EB58" s="82"/>
      <c r="EC58" s="82" t="s">
        <v>3333</v>
      </c>
      <c r="ED58" s="82"/>
      <c r="EE58" s="82"/>
      <c r="EF58" s="82" t="s">
        <v>3046</v>
      </c>
      <c r="EG58" s="82" t="s">
        <v>128</v>
      </c>
      <c r="EH58" s="82"/>
      <c r="EI58" s="82"/>
      <c r="EJ58" s="82" t="s">
        <v>128</v>
      </c>
      <c r="EK58" s="82"/>
      <c r="EL58" s="82" t="s">
        <v>3047</v>
      </c>
      <c r="EM58" s="82" t="s">
        <v>128</v>
      </c>
      <c r="EN58" s="82"/>
      <c r="EO58" s="82"/>
      <c r="EP58" s="82" t="s">
        <v>128</v>
      </c>
      <c r="EQ58" s="82" t="s">
        <v>3047</v>
      </c>
      <c r="ER58" s="82"/>
      <c r="ES58" s="82"/>
      <c r="ET58" s="82" t="s">
        <v>61</v>
      </c>
      <c r="EU58" s="82" t="s">
        <v>3048</v>
      </c>
      <c r="EV58" s="82"/>
      <c r="EW58" s="82" t="s">
        <v>129</v>
      </c>
      <c r="EX58" s="82" t="s">
        <v>1721</v>
      </c>
      <c r="EY58" s="82"/>
      <c r="EZ58" s="82" t="s">
        <v>3614</v>
      </c>
      <c r="FA58" s="82" t="s">
        <v>3040</v>
      </c>
      <c r="FB58" s="82" t="s">
        <v>128</v>
      </c>
      <c r="FC58" s="82" t="s">
        <v>128</v>
      </c>
      <c r="FD58" s="82"/>
      <c r="FE58" s="82" t="s">
        <v>1886</v>
      </c>
      <c r="FF58" s="82" t="s">
        <v>128</v>
      </c>
      <c r="FG58" s="82" t="s">
        <v>1894</v>
      </c>
      <c r="FH58" s="82" t="s">
        <v>3417</v>
      </c>
      <c r="FI58" s="82" t="s">
        <v>3418</v>
      </c>
      <c r="FJ58" s="82" t="s">
        <v>3052</v>
      </c>
      <c r="FK58" s="82" t="s">
        <v>128</v>
      </c>
      <c r="FL58" s="82" t="s">
        <v>128</v>
      </c>
      <c r="FM58" s="82"/>
      <c r="FN58" s="82" t="s">
        <v>3053</v>
      </c>
      <c r="FO58" s="82" t="s">
        <v>3052</v>
      </c>
      <c r="FP58" s="82" t="s">
        <v>3054</v>
      </c>
      <c r="FQ58" s="82" t="s">
        <v>3144</v>
      </c>
      <c r="FR58" s="82"/>
      <c r="FS58" s="82"/>
      <c r="FT58" s="82" t="s">
        <v>3495</v>
      </c>
      <c r="FU58" s="82" t="s">
        <v>3035</v>
      </c>
      <c r="FV58" s="82"/>
      <c r="FW58" s="82"/>
      <c r="FX58" s="82"/>
      <c r="FY58" s="82" t="s">
        <v>3055</v>
      </c>
      <c r="FZ58" s="82"/>
      <c r="GA58" s="82"/>
      <c r="GB58" s="82"/>
      <c r="GC58" s="82" t="s">
        <v>3053</v>
      </c>
      <c r="GD58" s="82"/>
      <c r="GE58" s="82" t="s">
        <v>3053</v>
      </c>
      <c r="GF58" s="82" t="s">
        <v>129</v>
      </c>
      <c r="GG58" s="82"/>
      <c r="GH58" s="82"/>
      <c r="GI58" s="82"/>
      <c r="GJ58" s="82"/>
      <c r="GK58" s="82" t="s">
        <v>128</v>
      </c>
      <c r="GL58" s="82" t="s">
        <v>3047</v>
      </c>
      <c r="GM58" s="82" t="s">
        <v>3047</v>
      </c>
      <c r="GN58" s="82" t="s">
        <v>128</v>
      </c>
      <c r="GO58" s="82"/>
      <c r="GP58" s="82" t="s">
        <v>3056</v>
      </c>
      <c r="GQ58" s="82"/>
      <c r="GR58" s="82" t="s">
        <v>3421</v>
      </c>
      <c r="GS58" s="82"/>
      <c r="GT58" s="82"/>
      <c r="GU58" s="82"/>
      <c r="GV58" s="82" t="s">
        <v>3058</v>
      </c>
      <c r="GW58" s="82"/>
      <c r="GX58" s="82"/>
      <c r="GY58" s="82" t="s">
        <v>129</v>
      </c>
      <c r="GZ58" s="82"/>
      <c r="HA58" s="82"/>
      <c r="HB58" s="82"/>
      <c r="HC58" s="82"/>
      <c r="HD58" s="82"/>
      <c r="HE58" s="82"/>
      <c r="HF58" s="82" t="s">
        <v>128</v>
      </c>
      <c r="HG58" s="82"/>
      <c r="HH58" s="82"/>
    </row>
    <row r="59" ht="14.25" customHeight="1">
      <c r="A59" s="82" t="s">
        <v>3019</v>
      </c>
      <c r="B59" s="82" t="s">
        <v>3615</v>
      </c>
      <c r="C59" s="82" t="s">
        <v>3021</v>
      </c>
      <c r="D59" s="82" t="s">
        <v>128</v>
      </c>
      <c r="E59" s="82" t="s">
        <v>3616</v>
      </c>
      <c r="F59" s="82" t="s">
        <v>3023</v>
      </c>
      <c r="G59" s="82" t="s">
        <v>3024</v>
      </c>
      <c r="H59" s="82" t="s">
        <v>3617</v>
      </c>
      <c r="I59" s="82" t="s">
        <v>3021</v>
      </c>
      <c r="J59" s="82" t="s">
        <v>3618</v>
      </c>
      <c r="K59" s="82" t="s">
        <v>3063</v>
      </c>
      <c r="L59" s="82" t="s">
        <v>3618</v>
      </c>
      <c r="M59" s="82"/>
      <c r="N59" s="82"/>
      <c r="O59" s="82"/>
      <c r="P59" s="82" t="s">
        <v>3495</v>
      </c>
      <c r="Q59" s="82" t="s">
        <v>3495</v>
      </c>
      <c r="R59" s="82"/>
      <c r="S59" s="82"/>
      <c r="T59" s="82"/>
      <c r="U59" s="82" t="s">
        <v>3496</v>
      </c>
      <c r="V59" s="82" t="s">
        <v>3323</v>
      </c>
      <c r="W59" s="82"/>
      <c r="X59" s="82"/>
      <c r="Y59" s="82"/>
      <c r="Z59" s="82"/>
      <c r="AA59" s="82"/>
      <c r="AB59" s="82"/>
      <c r="AC59" s="82"/>
      <c r="AD59" s="82" t="s">
        <v>3324</v>
      </c>
      <c r="AE59" s="82" t="s">
        <v>3619</v>
      </c>
      <c r="AF59" s="82"/>
      <c r="AG59" s="82"/>
      <c r="AH59" s="82"/>
      <c r="AI59" s="82"/>
      <c r="AJ59" s="82" t="s">
        <v>3035</v>
      </c>
      <c r="AK59" s="82"/>
      <c r="AL59" s="82" t="s">
        <v>3326</v>
      </c>
      <c r="AM59" s="82"/>
      <c r="AN59" s="82" t="s">
        <v>128</v>
      </c>
      <c r="AO59" s="82"/>
      <c r="AP59" s="82"/>
      <c r="AQ59" s="82"/>
      <c r="AR59" s="82"/>
      <c r="AS59" s="82"/>
      <c r="AT59" s="82" t="s">
        <v>3311</v>
      </c>
      <c r="AU59" s="82"/>
      <c r="AV59" s="82" t="s">
        <v>3620</v>
      </c>
      <c r="AW59" s="82"/>
      <c r="AX59" s="82"/>
      <c r="AY59" s="82"/>
      <c r="AZ59" s="82"/>
      <c r="BA59" s="82"/>
      <c r="BB59" s="82"/>
      <c r="BC59" s="82"/>
      <c r="BD59" s="82"/>
      <c r="BE59" s="82"/>
      <c r="BF59" s="82"/>
      <c r="BG59" s="82"/>
      <c r="BH59" s="82"/>
      <c r="BI59" s="82"/>
      <c r="BJ59" s="82"/>
      <c r="BK59" s="82"/>
      <c r="BL59" s="82"/>
      <c r="BM59" s="82" t="s">
        <v>128</v>
      </c>
      <c r="BN59" s="82" t="s">
        <v>128</v>
      </c>
      <c r="BO59" s="82" t="s">
        <v>128</v>
      </c>
      <c r="BP59" s="82" t="s">
        <v>128</v>
      </c>
      <c r="BQ59" s="82"/>
      <c r="BR59" s="82"/>
      <c r="BS59" s="82"/>
      <c r="BT59" s="82"/>
      <c r="BU59" s="82" t="s">
        <v>3499</v>
      </c>
      <c r="BV59" s="82"/>
      <c r="BW59" s="82"/>
      <c r="BX59" s="82" t="s">
        <v>128</v>
      </c>
      <c r="BY59" s="82" t="s">
        <v>128</v>
      </c>
      <c r="BZ59" s="82"/>
      <c r="CA59" s="82"/>
      <c r="CB59" s="82"/>
      <c r="CC59" s="82" t="s">
        <v>3040</v>
      </c>
      <c r="CD59" s="82" t="s">
        <v>126</v>
      </c>
      <c r="CE59" s="82" t="s">
        <v>126</v>
      </c>
      <c r="CF59" s="82"/>
      <c r="CG59" s="82"/>
      <c r="CH59" s="82"/>
      <c r="CI59" s="82"/>
      <c r="CJ59" s="82"/>
      <c r="CK59" s="82"/>
      <c r="CL59" s="82"/>
      <c r="CM59" s="82"/>
      <c r="CN59" s="82"/>
      <c r="CO59" s="82"/>
      <c r="CP59" s="82"/>
      <c r="CQ59" s="82"/>
      <c r="CR59" s="82"/>
      <c r="CS59" s="82"/>
      <c r="CT59" s="82"/>
      <c r="CU59" s="82"/>
      <c r="CV59" s="82"/>
      <c r="CW59" s="82"/>
      <c r="CX59" s="82"/>
      <c r="CY59" s="82" t="s">
        <v>128</v>
      </c>
      <c r="CZ59" s="82"/>
      <c r="DA59" s="82"/>
      <c r="DB59" s="82"/>
      <c r="DC59" s="82"/>
      <c r="DD59" s="82"/>
      <c r="DE59" s="82"/>
      <c r="DF59" s="82"/>
      <c r="DG59" s="82"/>
      <c r="DH59" s="82"/>
      <c r="DI59" s="82"/>
      <c r="DJ59" s="82"/>
      <c r="DK59" s="82"/>
      <c r="DL59" s="82"/>
      <c r="DM59" s="82"/>
      <c r="DN59" s="82"/>
      <c r="DO59" s="82"/>
      <c r="DP59" s="82"/>
      <c r="DQ59" s="82"/>
      <c r="DR59" s="82"/>
      <c r="DS59" s="82" t="s">
        <v>3042</v>
      </c>
      <c r="DT59" s="82"/>
      <c r="DU59" s="82" t="s">
        <v>3621</v>
      </c>
      <c r="DV59" s="82"/>
      <c r="DW59" s="82"/>
      <c r="DX59" s="82" t="s">
        <v>3044</v>
      </c>
      <c r="DY59" s="82"/>
      <c r="DZ59" s="82"/>
      <c r="EA59" s="82"/>
      <c r="EB59" s="82"/>
      <c r="EC59" s="82" t="s">
        <v>3333</v>
      </c>
      <c r="ED59" s="82"/>
      <c r="EE59" s="82"/>
      <c r="EF59" s="82" t="s">
        <v>3068</v>
      </c>
      <c r="EG59" s="82" t="s">
        <v>128</v>
      </c>
      <c r="EH59" s="82" t="s">
        <v>3069</v>
      </c>
      <c r="EI59" s="82"/>
      <c r="EJ59" s="82" t="s">
        <v>128</v>
      </c>
      <c r="EK59" s="82"/>
      <c r="EL59" s="82" t="s">
        <v>3047</v>
      </c>
      <c r="EM59" s="82" t="s">
        <v>128</v>
      </c>
      <c r="EN59" s="82"/>
      <c r="EO59" s="82"/>
      <c r="EP59" s="82" t="s">
        <v>128</v>
      </c>
      <c r="EQ59" s="82" t="s">
        <v>3047</v>
      </c>
      <c r="ER59" s="82"/>
      <c r="ES59" s="82"/>
      <c r="ET59" s="82" t="s">
        <v>61</v>
      </c>
      <c r="EU59" s="82" t="s">
        <v>3048</v>
      </c>
      <c r="EV59" s="82"/>
      <c r="EW59" s="82" t="s">
        <v>128</v>
      </c>
      <c r="EX59" s="82" t="s">
        <v>3040</v>
      </c>
      <c r="EY59" s="82"/>
      <c r="EZ59" s="82" t="s">
        <v>3622</v>
      </c>
      <c r="FA59" s="82" t="s">
        <v>3040</v>
      </c>
      <c r="FB59" s="82" t="s">
        <v>128</v>
      </c>
      <c r="FC59" s="82" t="s">
        <v>128</v>
      </c>
      <c r="FD59" s="82"/>
      <c r="FE59" s="82" t="s">
        <v>1886</v>
      </c>
      <c r="FF59" s="82" t="s">
        <v>128</v>
      </c>
      <c r="FG59" s="82"/>
      <c r="FH59" s="82" t="s">
        <v>3050</v>
      </c>
      <c r="FI59" s="82" t="s">
        <v>3051</v>
      </c>
      <c r="FJ59" s="82" t="s">
        <v>3052</v>
      </c>
      <c r="FK59" s="82" t="s">
        <v>128</v>
      </c>
      <c r="FL59" s="82" t="s">
        <v>128</v>
      </c>
      <c r="FM59" s="82"/>
      <c r="FN59" s="82"/>
      <c r="FO59" s="82" t="s">
        <v>3052</v>
      </c>
      <c r="FP59" s="82" t="s">
        <v>3054</v>
      </c>
      <c r="FQ59" s="82" t="s">
        <v>3144</v>
      </c>
      <c r="FR59" s="82" t="s">
        <v>3430</v>
      </c>
      <c r="FS59" s="82"/>
      <c r="FT59" s="82" t="s">
        <v>3495</v>
      </c>
      <c r="FU59" s="82" t="s">
        <v>3035</v>
      </c>
      <c r="FV59" s="82"/>
      <c r="FW59" s="82"/>
      <c r="FX59" s="82"/>
      <c r="FY59" s="82" t="s">
        <v>3055</v>
      </c>
      <c r="FZ59" s="82"/>
      <c r="GA59" s="82"/>
      <c r="GB59" s="82"/>
      <c r="GC59" s="82" t="s">
        <v>3431</v>
      </c>
      <c r="GD59" s="82" t="s">
        <v>3072</v>
      </c>
      <c r="GE59" s="82" t="s">
        <v>3431</v>
      </c>
      <c r="GF59" s="82" t="s">
        <v>129</v>
      </c>
      <c r="GG59" s="82"/>
      <c r="GH59" s="82"/>
      <c r="GI59" s="82"/>
      <c r="GJ59" s="82"/>
      <c r="GK59" s="82" t="s">
        <v>128</v>
      </c>
      <c r="GL59" s="82" t="s">
        <v>3047</v>
      </c>
      <c r="GM59" s="82" t="s">
        <v>3047</v>
      </c>
      <c r="GN59" s="82" t="s">
        <v>128</v>
      </c>
      <c r="GO59" s="82"/>
      <c r="GP59" s="82" t="s">
        <v>3056</v>
      </c>
      <c r="GQ59" s="82"/>
      <c r="GR59" s="82" t="s">
        <v>3057</v>
      </c>
      <c r="GS59" s="82"/>
      <c r="GT59" s="82"/>
      <c r="GU59" s="82"/>
      <c r="GV59" s="82" t="s">
        <v>3058</v>
      </c>
      <c r="GW59" s="82"/>
      <c r="GX59" s="82"/>
      <c r="GY59" s="82" t="s">
        <v>129</v>
      </c>
      <c r="GZ59" s="82"/>
      <c r="HA59" s="82"/>
      <c r="HB59" s="82"/>
      <c r="HC59" s="82" t="s">
        <v>3161</v>
      </c>
      <c r="HD59" s="82"/>
      <c r="HE59" s="82"/>
      <c r="HF59" s="82" t="s">
        <v>128</v>
      </c>
      <c r="HG59" s="82"/>
      <c r="HH59" s="82"/>
    </row>
    <row r="60" ht="14.25" customHeight="1">
      <c r="A60" s="82" t="s">
        <v>3019</v>
      </c>
      <c r="B60" s="82" t="s">
        <v>3623</v>
      </c>
      <c r="C60" s="82" t="s">
        <v>3624</v>
      </c>
      <c r="D60" s="82" t="s">
        <v>128</v>
      </c>
      <c r="E60" s="82" t="s">
        <v>3625</v>
      </c>
      <c r="F60" s="82" t="s">
        <v>3023</v>
      </c>
      <c r="G60" s="82" t="s">
        <v>3024</v>
      </c>
      <c r="H60" s="82" t="s">
        <v>3626</v>
      </c>
      <c r="I60" s="82" t="s">
        <v>3624</v>
      </c>
      <c r="J60" s="82" t="s">
        <v>3627</v>
      </c>
      <c r="K60" s="82" t="s">
        <v>3027</v>
      </c>
      <c r="L60" s="82" t="s">
        <v>3627</v>
      </c>
      <c r="M60" s="82"/>
      <c r="N60" s="82"/>
      <c r="O60" s="82"/>
      <c r="P60" s="82" t="s">
        <v>3628</v>
      </c>
      <c r="Q60" s="82" t="s">
        <v>3628</v>
      </c>
      <c r="R60" s="82"/>
      <c r="S60" s="82" t="s">
        <v>3029</v>
      </c>
      <c r="T60" s="82"/>
      <c r="U60" s="82" t="s">
        <v>3629</v>
      </c>
      <c r="V60" s="82" t="s">
        <v>3323</v>
      </c>
      <c r="W60" s="82"/>
      <c r="X60" s="82"/>
      <c r="Y60" s="82"/>
      <c r="Z60" s="82"/>
      <c r="AA60" s="82"/>
      <c r="AB60" s="82"/>
      <c r="AC60" s="82"/>
      <c r="AD60" s="82" t="s">
        <v>3324</v>
      </c>
      <c r="AE60" s="82" t="s">
        <v>3630</v>
      </c>
      <c r="AF60" s="82"/>
      <c r="AG60" s="82"/>
      <c r="AH60" s="82"/>
      <c r="AI60" s="82" t="s">
        <v>3034</v>
      </c>
      <c r="AJ60" s="82" t="s">
        <v>3035</v>
      </c>
      <c r="AK60" s="82"/>
      <c r="AL60" s="82" t="s">
        <v>3326</v>
      </c>
      <c r="AM60" s="82"/>
      <c r="AN60" s="82" t="s">
        <v>128</v>
      </c>
      <c r="AO60" s="82"/>
      <c r="AP60" s="82"/>
      <c r="AQ60" s="82"/>
      <c r="AR60" s="82"/>
      <c r="AS60" s="82"/>
      <c r="AT60" s="82" t="s">
        <v>3081</v>
      </c>
      <c r="AU60" s="82"/>
      <c r="AV60" s="82" t="s">
        <v>3631</v>
      </c>
      <c r="AW60" s="82" t="s">
        <v>126</v>
      </c>
      <c r="AX60" s="82"/>
      <c r="AY60" s="82"/>
      <c r="AZ60" s="82"/>
      <c r="BA60" s="82"/>
      <c r="BB60" s="82"/>
      <c r="BC60" s="82"/>
      <c r="BD60" s="82"/>
      <c r="BE60" s="82"/>
      <c r="BF60" s="82"/>
      <c r="BG60" s="82"/>
      <c r="BH60" s="82"/>
      <c r="BI60" s="82"/>
      <c r="BJ60" s="82"/>
      <c r="BK60" s="82"/>
      <c r="BL60" s="82"/>
      <c r="BM60" s="82" t="s">
        <v>128</v>
      </c>
      <c r="BN60" s="82" t="s">
        <v>128</v>
      </c>
      <c r="BO60" s="82" t="s">
        <v>128</v>
      </c>
      <c r="BP60" s="82" t="s">
        <v>128</v>
      </c>
      <c r="BQ60" s="82"/>
      <c r="BR60" s="82"/>
      <c r="BS60" s="82"/>
      <c r="BT60" s="82"/>
      <c r="BU60" s="82" t="s">
        <v>3632</v>
      </c>
      <c r="BV60" s="82"/>
      <c r="BW60" s="82"/>
      <c r="BX60" s="82" t="s">
        <v>128</v>
      </c>
      <c r="BY60" s="82" t="s">
        <v>128</v>
      </c>
      <c r="BZ60" s="82"/>
      <c r="CA60" s="82"/>
      <c r="CB60" s="82"/>
      <c r="CC60" s="82" t="s">
        <v>3040</v>
      </c>
      <c r="CD60" s="82" t="s">
        <v>126</v>
      </c>
      <c r="CE60" s="82" t="s">
        <v>126</v>
      </c>
      <c r="CF60" s="82"/>
      <c r="CG60" s="82"/>
      <c r="CH60" s="82"/>
      <c r="CI60" s="82"/>
      <c r="CJ60" s="82"/>
      <c r="CK60" s="82"/>
      <c r="CL60" s="82"/>
      <c r="CM60" s="82"/>
      <c r="CN60" s="82"/>
      <c r="CO60" s="82"/>
      <c r="CP60" s="82"/>
      <c r="CQ60" s="82"/>
      <c r="CR60" s="82"/>
      <c r="CS60" s="82"/>
      <c r="CT60" s="82"/>
      <c r="CU60" s="82"/>
      <c r="CV60" s="82"/>
      <c r="CW60" s="82"/>
      <c r="CX60" s="82"/>
      <c r="CY60" s="82" t="s">
        <v>128</v>
      </c>
      <c r="CZ60" s="82" t="s">
        <v>3633</v>
      </c>
      <c r="DA60" s="82"/>
      <c r="DB60" s="82"/>
      <c r="DC60" s="82"/>
      <c r="DD60" s="82"/>
      <c r="DE60" s="82"/>
      <c r="DF60" s="82"/>
      <c r="DG60" s="82"/>
      <c r="DH60" s="82"/>
      <c r="DI60" s="82"/>
      <c r="DJ60" s="82"/>
      <c r="DK60" s="82"/>
      <c r="DL60" s="82"/>
      <c r="DM60" s="82"/>
      <c r="DN60" s="82"/>
      <c r="DO60" s="82"/>
      <c r="DP60" s="82"/>
      <c r="DQ60" s="82"/>
      <c r="DR60" s="82"/>
      <c r="DS60" s="82" t="s">
        <v>3042</v>
      </c>
      <c r="DT60" s="82"/>
      <c r="DU60" s="82" t="s">
        <v>3634</v>
      </c>
      <c r="DV60" s="82"/>
      <c r="DW60" s="82"/>
      <c r="DX60" s="82" t="s">
        <v>3635</v>
      </c>
      <c r="DY60" s="82"/>
      <c r="DZ60" s="82"/>
      <c r="EA60" s="82"/>
      <c r="EB60" s="82"/>
      <c r="EC60" s="82" t="s">
        <v>3333</v>
      </c>
      <c r="ED60" s="82"/>
      <c r="EE60" s="82"/>
      <c r="EF60" s="82" t="s">
        <v>3046</v>
      </c>
      <c r="EG60" s="82" t="s">
        <v>128</v>
      </c>
      <c r="EH60" s="82"/>
      <c r="EI60" s="82"/>
      <c r="EJ60" s="82" t="s">
        <v>128</v>
      </c>
      <c r="EK60" s="82"/>
      <c r="EL60" s="82" t="s">
        <v>3047</v>
      </c>
      <c r="EM60" s="82" t="s">
        <v>128</v>
      </c>
      <c r="EN60" s="82"/>
      <c r="EO60" s="82"/>
      <c r="EP60" s="82" t="s">
        <v>128</v>
      </c>
      <c r="EQ60" s="82" t="s">
        <v>3047</v>
      </c>
      <c r="ER60" s="82"/>
      <c r="ES60" s="82"/>
      <c r="ET60" s="82" t="s">
        <v>61</v>
      </c>
      <c r="EU60" s="82" t="s">
        <v>3048</v>
      </c>
      <c r="EV60" s="82"/>
      <c r="EW60" s="82" t="s">
        <v>128</v>
      </c>
      <c r="EX60" s="82" t="s">
        <v>1894</v>
      </c>
      <c r="EY60" s="82" t="s">
        <v>3636</v>
      </c>
      <c r="EZ60" s="82" t="s">
        <v>3637</v>
      </c>
      <c r="FA60" s="82" t="s">
        <v>3040</v>
      </c>
      <c r="FB60" s="82" t="s">
        <v>128</v>
      </c>
      <c r="FC60" s="82" t="s">
        <v>128</v>
      </c>
      <c r="FD60" s="82"/>
      <c r="FE60" s="82" t="s">
        <v>1886</v>
      </c>
      <c r="FF60" s="82" t="s">
        <v>128</v>
      </c>
      <c r="FG60" s="82" t="s">
        <v>3040</v>
      </c>
      <c r="FH60" s="82" t="s">
        <v>3638</v>
      </c>
      <c r="FI60" s="82" t="s">
        <v>3639</v>
      </c>
      <c r="FJ60" s="82" t="s">
        <v>3640</v>
      </c>
      <c r="FK60" s="82" t="s">
        <v>128</v>
      </c>
      <c r="FL60" s="82" t="s">
        <v>128</v>
      </c>
      <c r="FM60" s="82"/>
      <c r="FN60" s="82" t="s">
        <v>3641</v>
      </c>
      <c r="FO60" s="82" t="s">
        <v>3640</v>
      </c>
      <c r="FP60" s="82" t="s">
        <v>3054</v>
      </c>
      <c r="FQ60" s="82"/>
      <c r="FR60" s="82"/>
      <c r="FS60" s="82"/>
      <c r="FT60" s="82" t="s">
        <v>3628</v>
      </c>
      <c r="FU60" s="82" t="s">
        <v>3035</v>
      </c>
      <c r="FV60" s="82"/>
      <c r="FW60" s="82"/>
      <c r="FX60" s="82"/>
      <c r="FY60" s="82" t="s">
        <v>3055</v>
      </c>
      <c r="FZ60" s="82"/>
      <c r="GA60" s="82"/>
      <c r="GB60" s="82"/>
      <c r="GC60" s="82" t="s">
        <v>3642</v>
      </c>
      <c r="GD60" s="82"/>
      <c r="GE60" s="82" t="s">
        <v>3642</v>
      </c>
      <c r="GF60" s="82" t="s">
        <v>129</v>
      </c>
      <c r="GG60" s="82"/>
      <c r="GH60" s="82"/>
      <c r="GI60" s="82"/>
      <c r="GJ60" s="82"/>
      <c r="GK60" s="82" t="s">
        <v>128</v>
      </c>
      <c r="GL60" s="82" t="s">
        <v>3047</v>
      </c>
      <c r="GM60" s="82" t="s">
        <v>3047</v>
      </c>
      <c r="GN60" s="82" t="s">
        <v>128</v>
      </c>
      <c r="GO60" s="82"/>
      <c r="GP60" s="82" t="s">
        <v>3056</v>
      </c>
      <c r="GQ60" s="82"/>
      <c r="GR60" s="82" t="s">
        <v>3643</v>
      </c>
      <c r="GS60" s="82"/>
      <c r="GT60" s="82"/>
      <c r="GU60" s="82"/>
      <c r="GV60" s="82" t="s">
        <v>3058</v>
      </c>
      <c r="GW60" s="82"/>
      <c r="GX60" s="82"/>
      <c r="GY60" s="82" t="s">
        <v>129</v>
      </c>
      <c r="GZ60" s="82"/>
      <c r="HA60" s="82"/>
      <c r="HB60" s="82"/>
      <c r="HC60" s="82"/>
      <c r="HD60" s="82"/>
      <c r="HE60" s="82"/>
      <c r="HF60" s="82" t="s">
        <v>128</v>
      </c>
      <c r="HG60" s="82"/>
      <c r="HH60" s="82"/>
    </row>
    <row r="61" ht="14.25" customHeight="1">
      <c r="A61" s="82" t="s">
        <v>3019</v>
      </c>
      <c r="B61" s="82" t="s">
        <v>3644</v>
      </c>
      <c r="C61" s="82" t="s">
        <v>3624</v>
      </c>
      <c r="D61" s="82" t="s">
        <v>128</v>
      </c>
      <c r="E61" s="82" t="s">
        <v>3645</v>
      </c>
      <c r="F61" s="82" t="s">
        <v>3023</v>
      </c>
      <c r="G61" s="82" t="s">
        <v>3024</v>
      </c>
      <c r="H61" s="82" t="s">
        <v>3646</v>
      </c>
      <c r="I61" s="82" t="s">
        <v>3624</v>
      </c>
      <c r="J61" s="82" t="s">
        <v>3627</v>
      </c>
      <c r="K61" s="82" t="s">
        <v>3027</v>
      </c>
      <c r="L61" s="82" t="s">
        <v>3627</v>
      </c>
      <c r="M61" s="82"/>
      <c r="N61" s="82"/>
      <c r="O61" s="82"/>
      <c r="P61" s="82" t="s">
        <v>3628</v>
      </c>
      <c r="Q61" s="82" t="s">
        <v>3628</v>
      </c>
      <c r="R61" s="82" t="s">
        <v>3029</v>
      </c>
      <c r="S61" s="82" t="s">
        <v>3029</v>
      </c>
      <c r="T61" s="82"/>
      <c r="U61" s="82" t="s">
        <v>3629</v>
      </c>
      <c r="V61" s="82" t="s">
        <v>3323</v>
      </c>
      <c r="W61" s="82"/>
      <c r="X61" s="82"/>
      <c r="Y61" s="82"/>
      <c r="Z61" s="82"/>
      <c r="AA61" s="82"/>
      <c r="AB61" s="82"/>
      <c r="AC61" s="82"/>
      <c r="AD61" s="82" t="s">
        <v>3324</v>
      </c>
      <c r="AE61" s="82" t="s">
        <v>3647</v>
      </c>
      <c r="AF61" s="82"/>
      <c r="AG61" s="82"/>
      <c r="AH61" s="82"/>
      <c r="AI61" s="82" t="s">
        <v>3034</v>
      </c>
      <c r="AJ61" s="82" t="s">
        <v>3035</v>
      </c>
      <c r="AK61" s="82"/>
      <c r="AL61" s="82" t="s">
        <v>3326</v>
      </c>
      <c r="AM61" s="82"/>
      <c r="AN61" s="82" t="s">
        <v>128</v>
      </c>
      <c r="AO61" s="82"/>
      <c r="AP61" s="82"/>
      <c r="AQ61" s="82"/>
      <c r="AR61" s="82"/>
      <c r="AS61" s="82"/>
      <c r="AT61" s="82" t="s">
        <v>3081</v>
      </c>
      <c r="AU61" s="82"/>
      <c r="AV61" s="82" t="s">
        <v>3648</v>
      </c>
      <c r="AW61" s="82" t="s">
        <v>126</v>
      </c>
      <c r="AX61" s="82"/>
      <c r="AY61" s="82"/>
      <c r="AZ61" s="82"/>
      <c r="BA61" s="82"/>
      <c r="BB61" s="82"/>
      <c r="BC61" s="82"/>
      <c r="BD61" s="82"/>
      <c r="BE61" s="82"/>
      <c r="BF61" s="82"/>
      <c r="BG61" s="82"/>
      <c r="BH61" s="82"/>
      <c r="BI61" s="82"/>
      <c r="BJ61" s="82"/>
      <c r="BK61" s="82"/>
      <c r="BL61" s="82"/>
      <c r="BM61" s="82" t="s">
        <v>128</v>
      </c>
      <c r="BN61" s="82" t="s">
        <v>128</v>
      </c>
      <c r="BO61" s="82" t="s">
        <v>128</v>
      </c>
      <c r="BP61" s="82" t="s">
        <v>128</v>
      </c>
      <c r="BQ61" s="82"/>
      <c r="BR61" s="82"/>
      <c r="BS61" s="82"/>
      <c r="BT61" s="82"/>
      <c r="BU61" s="82" t="s">
        <v>3632</v>
      </c>
      <c r="BV61" s="82"/>
      <c r="BW61" s="82"/>
      <c r="BX61" s="82" t="s">
        <v>128</v>
      </c>
      <c r="BY61" s="82" t="s">
        <v>128</v>
      </c>
      <c r="BZ61" s="82"/>
      <c r="CA61" s="82"/>
      <c r="CB61" s="82"/>
      <c r="CC61" s="82" t="s">
        <v>3040</v>
      </c>
      <c r="CD61" s="82" t="s">
        <v>126</v>
      </c>
      <c r="CE61" s="82" t="s">
        <v>126</v>
      </c>
      <c r="CF61" s="82"/>
      <c r="CG61" s="82"/>
      <c r="CH61" s="82"/>
      <c r="CI61" s="82"/>
      <c r="CJ61" s="82"/>
      <c r="CK61" s="82"/>
      <c r="CL61" s="82"/>
      <c r="CM61" s="82"/>
      <c r="CN61" s="82"/>
      <c r="CO61" s="82"/>
      <c r="CP61" s="82"/>
      <c r="CQ61" s="82"/>
      <c r="CR61" s="82"/>
      <c r="CS61" s="82"/>
      <c r="CT61" s="82"/>
      <c r="CU61" s="82"/>
      <c r="CV61" s="82"/>
      <c r="CW61" s="82"/>
      <c r="CX61" s="82"/>
      <c r="CY61" s="82" t="s">
        <v>128</v>
      </c>
      <c r="CZ61" s="82" t="s">
        <v>3633</v>
      </c>
      <c r="DA61" s="82"/>
      <c r="DB61" s="82"/>
      <c r="DC61" s="82"/>
      <c r="DD61" s="82"/>
      <c r="DE61" s="82"/>
      <c r="DF61" s="82"/>
      <c r="DG61" s="82"/>
      <c r="DH61" s="82"/>
      <c r="DI61" s="82"/>
      <c r="DJ61" s="82"/>
      <c r="DK61" s="82"/>
      <c r="DL61" s="82"/>
      <c r="DM61" s="82"/>
      <c r="DN61" s="82"/>
      <c r="DO61" s="82"/>
      <c r="DP61" s="82"/>
      <c r="DQ61" s="82"/>
      <c r="DR61" s="82"/>
      <c r="DS61" s="82" t="s">
        <v>3042</v>
      </c>
      <c r="DT61" s="82"/>
      <c r="DU61" s="82" t="s">
        <v>3649</v>
      </c>
      <c r="DV61" s="82"/>
      <c r="DW61" s="82"/>
      <c r="DX61" s="82" t="s">
        <v>3635</v>
      </c>
      <c r="DY61" s="82"/>
      <c r="DZ61" s="82"/>
      <c r="EA61" s="82"/>
      <c r="EB61" s="82"/>
      <c r="EC61" s="82" t="s">
        <v>3333</v>
      </c>
      <c r="ED61" s="82"/>
      <c r="EE61" s="82"/>
      <c r="EF61" s="82" t="s">
        <v>3046</v>
      </c>
      <c r="EG61" s="82" t="s">
        <v>128</v>
      </c>
      <c r="EH61" s="82"/>
      <c r="EI61" s="82"/>
      <c r="EJ61" s="82" t="s">
        <v>128</v>
      </c>
      <c r="EK61" s="82"/>
      <c r="EL61" s="82" t="s">
        <v>3047</v>
      </c>
      <c r="EM61" s="82" t="s">
        <v>128</v>
      </c>
      <c r="EN61" s="82"/>
      <c r="EO61" s="82"/>
      <c r="EP61" s="82" t="s">
        <v>128</v>
      </c>
      <c r="EQ61" s="82" t="s">
        <v>3047</v>
      </c>
      <c r="ER61" s="82"/>
      <c r="ES61" s="82"/>
      <c r="ET61" s="82" t="s">
        <v>61</v>
      </c>
      <c r="EU61" s="82" t="s">
        <v>3048</v>
      </c>
      <c r="EV61" s="82"/>
      <c r="EW61" s="82" t="s">
        <v>129</v>
      </c>
      <c r="EX61" s="82" t="s">
        <v>3203</v>
      </c>
      <c r="EY61" s="82" t="s">
        <v>3636</v>
      </c>
      <c r="EZ61" s="82" t="s">
        <v>3650</v>
      </c>
      <c r="FA61" s="82" t="s">
        <v>3040</v>
      </c>
      <c r="FB61" s="82" t="s">
        <v>128</v>
      </c>
      <c r="FC61" s="82" t="s">
        <v>128</v>
      </c>
      <c r="FD61" s="82"/>
      <c r="FE61" s="82" t="s">
        <v>1886</v>
      </c>
      <c r="FF61" s="82" t="s">
        <v>128</v>
      </c>
      <c r="FG61" s="82" t="s">
        <v>3040</v>
      </c>
      <c r="FH61" s="82" t="s">
        <v>3638</v>
      </c>
      <c r="FI61" s="82" t="s">
        <v>3639</v>
      </c>
      <c r="FJ61" s="82" t="s">
        <v>3640</v>
      </c>
      <c r="FK61" s="82" t="s">
        <v>128</v>
      </c>
      <c r="FL61" s="82" t="s">
        <v>128</v>
      </c>
      <c r="FM61" s="82"/>
      <c r="FN61" s="82" t="s">
        <v>3641</v>
      </c>
      <c r="FO61" s="82" t="s">
        <v>3640</v>
      </c>
      <c r="FP61" s="82" t="s">
        <v>3054</v>
      </c>
      <c r="FQ61" s="82" t="s">
        <v>3144</v>
      </c>
      <c r="FR61" s="82"/>
      <c r="FS61" s="82"/>
      <c r="FT61" s="82" t="s">
        <v>3628</v>
      </c>
      <c r="FU61" s="82" t="s">
        <v>3035</v>
      </c>
      <c r="FV61" s="82"/>
      <c r="FW61" s="82"/>
      <c r="FX61" s="82"/>
      <c r="FY61" s="82" t="s">
        <v>3055</v>
      </c>
      <c r="FZ61" s="82"/>
      <c r="GA61" s="82"/>
      <c r="GB61" s="82"/>
      <c r="GC61" s="82" t="s">
        <v>3642</v>
      </c>
      <c r="GD61" s="82"/>
      <c r="GE61" s="82" t="s">
        <v>3642</v>
      </c>
      <c r="GF61" s="82" t="s">
        <v>129</v>
      </c>
      <c r="GG61" s="82"/>
      <c r="GH61" s="82"/>
      <c r="GI61" s="82"/>
      <c r="GJ61" s="82"/>
      <c r="GK61" s="82" t="s">
        <v>128</v>
      </c>
      <c r="GL61" s="82" t="s">
        <v>3047</v>
      </c>
      <c r="GM61" s="82" t="s">
        <v>3047</v>
      </c>
      <c r="GN61" s="82" t="s">
        <v>128</v>
      </c>
      <c r="GO61" s="82"/>
      <c r="GP61" s="82" t="s">
        <v>3056</v>
      </c>
      <c r="GQ61" s="82"/>
      <c r="GR61" s="82" t="s">
        <v>3643</v>
      </c>
      <c r="GS61" s="82"/>
      <c r="GT61" s="82"/>
      <c r="GU61" s="82"/>
      <c r="GV61" s="82" t="s">
        <v>3058</v>
      </c>
      <c r="GW61" s="82"/>
      <c r="GX61" s="82"/>
      <c r="GY61" s="82" t="s">
        <v>129</v>
      </c>
      <c r="GZ61" s="82"/>
      <c r="HA61" s="82"/>
      <c r="HB61" s="82"/>
      <c r="HC61" s="82"/>
      <c r="HD61" s="82"/>
      <c r="HE61" s="82"/>
      <c r="HF61" s="82" t="s">
        <v>128</v>
      </c>
      <c r="HG61" s="82"/>
      <c r="HH61" s="82"/>
    </row>
    <row r="62" ht="14.25" customHeight="1">
      <c r="A62" s="82" t="s">
        <v>3019</v>
      </c>
      <c r="B62" s="82" t="s">
        <v>3651</v>
      </c>
      <c r="C62" s="82" t="s">
        <v>3624</v>
      </c>
      <c r="D62" s="82" t="s">
        <v>128</v>
      </c>
      <c r="E62" s="82" t="s">
        <v>3652</v>
      </c>
      <c r="F62" s="82" t="s">
        <v>3023</v>
      </c>
      <c r="G62" s="82" t="s">
        <v>3024</v>
      </c>
      <c r="H62" s="82" t="s">
        <v>3653</v>
      </c>
      <c r="I62" s="82" t="s">
        <v>3624</v>
      </c>
      <c r="J62" s="82" t="s">
        <v>3654</v>
      </c>
      <c r="K62" s="82" t="s">
        <v>3063</v>
      </c>
      <c r="L62" s="82" t="s">
        <v>3654</v>
      </c>
      <c r="M62" s="82"/>
      <c r="N62" s="82"/>
      <c r="O62" s="82"/>
      <c r="P62" s="82" t="s">
        <v>3628</v>
      </c>
      <c r="Q62" s="82"/>
      <c r="R62" s="82"/>
      <c r="S62" s="82"/>
      <c r="T62" s="82"/>
      <c r="U62" s="82" t="s">
        <v>3629</v>
      </c>
      <c r="V62" s="82" t="s">
        <v>3592</v>
      </c>
      <c r="W62" s="82"/>
      <c r="X62" s="82"/>
      <c r="Y62" s="82"/>
      <c r="Z62" s="82"/>
      <c r="AA62" s="82"/>
      <c r="AB62" s="82"/>
      <c r="AC62" s="82"/>
      <c r="AD62" s="82" t="s">
        <v>3593</v>
      </c>
      <c r="AE62" s="82" t="s">
        <v>3655</v>
      </c>
      <c r="AF62" s="82"/>
      <c r="AG62" s="82"/>
      <c r="AH62" s="82"/>
      <c r="AI62" s="82"/>
      <c r="AJ62" s="82" t="s">
        <v>3035</v>
      </c>
      <c r="AK62" s="82"/>
      <c r="AL62" s="82" t="s">
        <v>3326</v>
      </c>
      <c r="AM62" s="82"/>
      <c r="AN62" s="82" t="s">
        <v>128</v>
      </c>
      <c r="AO62" s="82"/>
      <c r="AP62" s="82"/>
      <c r="AQ62" s="82"/>
      <c r="AR62" s="82"/>
      <c r="AS62" s="82"/>
      <c r="AT62" s="82" t="s">
        <v>3065</v>
      </c>
      <c r="AU62" s="82"/>
      <c r="AV62" s="82" t="s">
        <v>3656</v>
      </c>
      <c r="AW62" s="82"/>
      <c r="AX62" s="82"/>
      <c r="AY62" s="82"/>
      <c r="AZ62" s="82"/>
      <c r="BA62" s="82"/>
      <c r="BB62" s="82"/>
      <c r="BC62" s="82"/>
      <c r="BD62" s="82"/>
      <c r="BE62" s="82"/>
      <c r="BF62" s="82"/>
      <c r="BG62" s="82"/>
      <c r="BH62" s="82"/>
      <c r="BI62" s="82"/>
      <c r="BJ62" s="82"/>
      <c r="BK62" s="82"/>
      <c r="BL62" s="82"/>
      <c r="BM62" s="82" t="s">
        <v>128</v>
      </c>
      <c r="BN62" s="82" t="s">
        <v>128</v>
      </c>
      <c r="BO62" s="82" t="s">
        <v>128</v>
      </c>
      <c r="BP62" s="82" t="s">
        <v>128</v>
      </c>
      <c r="BQ62" s="82"/>
      <c r="BR62" s="82"/>
      <c r="BS62" s="82"/>
      <c r="BT62" s="82"/>
      <c r="BU62" s="82" t="s">
        <v>3632</v>
      </c>
      <c r="BV62" s="82"/>
      <c r="BW62" s="82"/>
      <c r="BX62" s="82" t="s">
        <v>128</v>
      </c>
      <c r="BY62" s="82" t="s">
        <v>128</v>
      </c>
      <c r="BZ62" s="82"/>
      <c r="CA62" s="82"/>
      <c r="CB62" s="82"/>
      <c r="CC62" s="82" t="s">
        <v>3040</v>
      </c>
      <c r="CD62" s="82" t="s">
        <v>126</v>
      </c>
      <c r="CE62" s="82" t="s">
        <v>126</v>
      </c>
      <c r="CF62" s="82"/>
      <c r="CG62" s="82"/>
      <c r="CH62" s="82"/>
      <c r="CI62" s="82"/>
      <c r="CJ62" s="82"/>
      <c r="CK62" s="82"/>
      <c r="CL62" s="82"/>
      <c r="CM62" s="82"/>
      <c r="CN62" s="82"/>
      <c r="CO62" s="82"/>
      <c r="CP62" s="82"/>
      <c r="CQ62" s="82"/>
      <c r="CR62" s="82"/>
      <c r="CS62" s="82"/>
      <c r="CT62" s="82"/>
      <c r="CU62" s="82"/>
      <c r="CV62" s="82"/>
      <c r="CW62" s="82"/>
      <c r="CX62" s="82"/>
      <c r="CY62" s="82" t="s">
        <v>128</v>
      </c>
      <c r="CZ62" s="82"/>
      <c r="DA62" s="82"/>
      <c r="DB62" s="82"/>
      <c r="DC62" s="82"/>
      <c r="DD62" s="82"/>
      <c r="DE62" s="82"/>
      <c r="DF62" s="82"/>
      <c r="DG62" s="82"/>
      <c r="DH62" s="82"/>
      <c r="DI62" s="82"/>
      <c r="DJ62" s="82"/>
      <c r="DK62" s="82"/>
      <c r="DL62" s="82"/>
      <c r="DM62" s="82"/>
      <c r="DN62" s="82"/>
      <c r="DO62" s="82"/>
      <c r="DP62" s="82"/>
      <c r="DQ62" s="82"/>
      <c r="DR62" s="82"/>
      <c r="DS62" s="82" t="s">
        <v>3042</v>
      </c>
      <c r="DT62" s="82"/>
      <c r="DU62" s="82" t="s">
        <v>3657</v>
      </c>
      <c r="DV62" s="82"/>
      <c r="DW62" s="82"/>
      <c r="DX62" s="82" t="s">
        <v>3635</v>
      </c>
      <c r="DY62" s="82"/>
      <c r="DZ62" s="82"/>
      <c r="EA62" s="82"/>
      <c r="EB62" s="82"/>
      <c r="EC62" s="82" t="s">
        <v>3333</v>
      </c>
      <c r="ED62" s="82"/>
      <c r="EE62" s="82"/>
      <c r="EF62" s="82" t="s">
        <v>3658</v>
      </c>
      <c r="EG62" s="82" t="s">
        <v>128</v>
      </c>
      <c r="EH62" s="82" t="s">
        <v>3069</v>
      </c>
      <c r="EI62" s="82"/>
      <c r="EJ62" s="82" t="s">
        <v>128</v>
      </c>
      <c r="EK62" s="82"/>
      <c r="EL62" s="82" t="s">
        <v>3047</v>
      </c>
      <c r="EM62" s="82" t="s">
        <v>128</v>
      </c>
      <c r="EN62" s="82"/>
      <c r="EO62" s="82"/>
      <c r="EP62" s="82" t="s">
        <v>128</v>
      </c>
      <c r="EQ62" s="82" t="s">
        <v>3047</v>
      </c>
      <c r="ER62" s="82"/>
      <c r="ES62" s="82"/>
      <c r="ET62" s="82" t="s">
        <v>61</v>
      </c>
      <c r="EU62" s="82" t="s">
        <v>3048</v>
      </c>
      <c r="EV62" s="82"/>
      <c r="EW62" s="82" t="s">
        <v>129</v>
      </c>
      <c r="EX62" s="82" t="s">
        <v>1242</v>
      </c>
      <c r="EY62" s="82"/>
      <c r="EZ62" s="82" t="s">
        <v>3659</v>
      </c>
      <c r="FA62" s="82" t="s">
        <v>3040</v>
      </c>
      <c r="FB62" s="82" t="s">
        <v>128</v>
      </c>
      <c r="FC62" s="82" t="s">
        <v>128</v>
      </c>
      <c r="FD62" s="82"/>
      <c r="FE62" s="82" t="s">
        <v>1886</v>
      </c>
      <c r="FF62" s="82" t="s">
        <v>128</v>
      </c>
      <c r="FG62" s="82"/>
      <c r="FH62" s="82" t="s">
        <v>3638</v>
      </c>
      <c r="FI62" s="82" t="s">
        <v>3639</v>
      </c>
      <c r="FJ62" s="82" t="s">
        <v>3640</v>
      </c>
      <c r="FK62" s="82" t="s">
        <v>128</v>
      </c>
      <c r="FL62" s="82" t="s">
        <v>128</v>
      </c>
      <c r="FM62" s="82"/>
      <c r="FN62" s="82" t="s">
        <v>3660</v>
      </c>
      <c r="FO62" s="82" t="s">
        <v>3640</v>
      </c>
      <c r="FP62" s="82" t="s">
        <v>3054</v>
      </c>
      <c r="FQ62" s="82" t="s">
        <v>3144</v>
      </c>
      <c r="FR62" s="82"/>
      <c r="FS62" s="82"/>
      <c r="FT62" s="82" t="s">
        <v>3628</v>
      </c>
      <c r="FU62" s="82" t="s">
        <v>3035</v>
      </c>
      <c r="FV62" s="82"/>
      <c r="FW62" s="82"/>
      <c r="FX62" s="82"/>
      <c r="FY62" s="82" t="s">
        <v>3055</v>
      </c>
      <c r="FZ62" s="82"/>
      <c r="GA62" s="82"/>
      <c r="GB62" s="82"/>
      <c r="GC62" s="82" t="s">
        <v>3660</v>
      </c>
      <c r="GD62" s="82" t="s">
        <v>3072</v>
      </c>
      <c r="GE62" s="82" t="s">
        <v>3660</v>
      </c>
      <c r="GF62" s="82" t="s">
        <v>129</v>
      </c>
      <c r="GG62" s="82"/>
      <c r="GH62" s="82"/>
      <c r="GI62" s="82"/>
      <c r="GJ62" s="82"/>
      <c r="GK62" s="82" t="s">
        <v>128</v>
      </c>
      <c r="GL62" s="82" t="s">
        <v>3047</v>
      </c>
      <c r="GM62" s="82" t="s">
        <v>3047</v>
      </c>
      <c r="GN62" s="82" t="s">
        <v>128</v>
      </c>
      <c r="GO62" s="82"/>
      <c r="GP62" s="82" t="s">
        <v>3056</v>
      </c>
      <c r="GQ62" s="82"/>
      <c r="GR62" s="82" t="s">
        <v>3643</v>
      </c>
      <c r="GS62" s="82"/>
      <c r="GT62" s="82"/>
      <c r="GU62" s="82"/>
      <c r="GV62" s="82" t="s">
        <v>3058</v>
      </c>
      <c r="GW62" s="82"/>
      <c r="GX62" s="82"/>
      <c r="GY62" s="82" t="s">
        <v>129</v>
      </c>
      <c r="GZ62" s="82"/>
      <c r="HA62" s="82"/>
      <c r="HB62" s="82"/>
      <c r="HC62" s="82"/>
      <c r="HD62" s="82"/>
      <c r="HE62" s="82"/>
      <c r="HF62" s="82" t="s">
        <v>128</v>
      </c>
      <c r="HG62" s="82"/>
      <c r="HH62" s="82"/>
    </row>
    <row r="63" ht="14.25" customHeight="1">
      <c r="A63" s="82" t="s">
        <v>3019</v>
      </c>
      <c r="B63" s="82" t="s">
        <v>3661</v>
      </c>
      <c r="C63" s="82" t="s">
        <v>3624</v>
      </c>
      <c r="D63" s="82" t="s">
        <v>128</v>
      </c>
      <c r="E63" s="82" t="s">
        <v>3662</v>
      </c>
      <c r="F63" s="82" t="s">
        <v>3023</v>
      </c>
      <c r="G63" s="82" t="s">
        <v>3352</v>
      </c>
      <c r="H63" s="82" t="s">
        <v>3663</v>
      </c>
      <c r="I63" s="82" t="s">
        <v>3624</v>
      </c>
      <c r="J63" s="82" t="s">
        <v>3664</v>
      </c>
      <c r="K63" s="82" t="s">
        <v>3063</v>
      </c>
      <c r="L63" s="82" t="s">
        <v>3664</v>
      </c>
      <c r="M63" s="82"/>
      <c r="N63" s="82"/>
      <c r="O63" s="82"/>
      <c r="P63" s="82" t="s">
        <v>3628</v>
      </c>
      <c r="Q63" s="82"/>
      <c r="R63" s="82"/>
      <c r="S63" s="82"/>
      <c r="T63" s="82"/>
      <c r="U63" s="82" t="s">
        <v>3629</v>
      </c>
      <c r="V63" s="82" t="s">
        <v>3592</v>
      </c>
      <c r="W63" s="82"/>
      <c r="X63" s="82"/>
      <c r="Y63" s="82"/>
      <c r="Z63" s="82"/>
      <c r="AA63" s="82"/>
      <c r="AB63" s="82"/>
      <c r="AC63" s="82"/>
      <c r="AD63" s="82" t="s">
        <v>3593</v>
      </c>
      <c r="AE63" s="82" t="s">
        <v>3665</v>
      </c>
      <c r="AF63" s="82"/>
      <c r="AG63" s="82"/>
      <c r="AH63" s="82"/>
      <c r="AI63" s="82"/>
      <c r="AJ63" s="82" t="s">
        <v>3035</v>
      </c>
      <c r="AK63" s="82"/>
      <c r="AL63" s="82" t="s">
        <v>3326</v>
      </c>
      <c r="AM63" s="82"/>
      <c r="AN63" s="82" t="s">
        <v>128</v>
      </c>
      <c r="AO63" s="82"/>
      <c r="AP63" s="82"/>
      <c r="AQ63" s="82"/>
      <c r="AR63" s="82"/>
      <c r="AS63" s="82"/>
      <c r="AT63" s="82" t="s">
        <v>3081</v>
      </c>
      <c r="AU63" s="82"/>
      <c r="AV63" s="82" t="s">
        <v>3666</v>
      </c>
      <c r="AW63" s="82"/>
      <c r="AX63" s="82"/>
      <c r="AY63" s="82"/>
      <c r="AZ63" s="82"/>
      <c r="BA63" s="82"/>
      <c r="BB63" s="82"/>
      <c r="BC63" s="82"/>
      <c r="BD63" s="82"/>
      <c r="BE63" s="82"/>
      <c r="BF63" s="82"/>
      <c r="BG63" s="82"/>
      <c r="BH63" s="82"/>
      <c r="BI63" s="82"/>
      <c r="BJ63" s="82"/>
      <c r="BK63" s="82"/>
      <c r="BL63" s="82"/>
      <c r="BM63" s="82" t="s">
        <v>128</v>
      </c>
      <c r="BN63" s="82" t="s">
        <v>128</v>
      </c>
      <c r="BO63" s="82" t="s">
        <v>128</v>
      </c>
      <c r="BP63" s="82" t="s">
        <v>128</v>
      </c>
      <c r="BQ63" s="82"/>
      <c r="BR63" s="82"/>
      <c r="BS63" s="82"/>
      <c r="BT63" s="82"/>
      <c r="BU63" s="82" t="s">
        <v>3632</v>
      </c>
      <c r="BV63" s="82"/>
      <c r="BW63" s="82"/>
      <c r="BX63" s="82" t="s">
        <v>128</v>
      </c>
      <c r="BY63" s="82" t="s">
        <v>128</v>
      </c>
      <c r="BZ63" s="82"/>
      <c r="CA63" s="82"/>
      <c r="CB63" s="82"/>
      <c r="CC63" s="82" t="s">
        <v>3040</v>
      </c>
      <c r="CD63" s="82" t="s">
        <v>126</v>
      </c>
      <c r="CE63" s="82" t="s">
        <v>126</v>
      </c>
      <c r="CF63" s="82"/>
      <c r="CG63" s="82"/>
      <c r="CH63" s="82"/>
      <c r="CI63" s="82"/>
      <c r="CJ63" s="82"/>
      <c r="CK63" s="82"/>
      <c r="CL63" s="82"/>
      <c r="CM63" s="82"/>
      <c r="CN63" s="82"/>
      <c r="CO63" s="82"/>
      <c r="CP63" s="82"/>
      <c r="CQ63" s="82"/>
      <c r="CR63" s="82"/>
      <c r="CS63" s="82"/>
      <c r="CT63" s="82"/>
      <c r="CU63" s="82"/>
      <c r="CV63" s="82"/>
      <c r="CW63" s="82"/>
      <c r="CX63" s="82"/>
      <c r="CY63" s="82" t="s">
        <v>128</v>
      </c>
      <c r="CZ63" s="82"/>
      <c r="DA63" s="82"/>
      <c r="DB63" s="82"/>
      <c r="DC63" s="82"/>
      <c r="DD63" s="82"/>
      <c r="DE63" s="82"/>
      <c r="DF63" s="82"/>
      <c r="DG63" s="82"/>
      <c r="DH63" s="82"/>
      <c r="DI63" s="82"/>
      <c r="DJ63" s="82"/>
      <c r="DK63" s="82"/>
      <c r="DL63" s="82"/>
      <c r="DM63" s="82"/>
      <c r="DN63" s="82"/>
      <c r="DO63" s="82"/>
      <c r="DP63" s="82"/>
      <c r="DQ63" s="82"/>
      <c r="DR63" s="82"/>
      <c r="DS63" s="82" t="s">
        <v>3042</v>
      </c>
      <c r="DT63" s="82"/>
      <c r="DU63" s="82" t="s">
        <v>3667</v>
      </c>
      <c r="DV63" s="82"/>
      <c r="DW63" s="82"/>
      <c r="DX63" s="82" t="s">
        <v>3635</v>
      </c>
      <c r="DY63" s="82"/>
      <c r="DZ63" s="82"/>
      <c r="EA63" s="82"/>
      <c r="EB63" s="82"/>
      <c r="EC63" s="82" t="s">
        <v>3333</v>
      </c>
      <c r="ED63" s="82"/>
      <c r="EE63" s="82"/>
      <c r="EF63" s="82" t="s">
        <v>3658</v>
      </c>
      <c r="EG63" s="82" t="s">
        <v>128</v>
      </c>
      <c r="EH63" s="82" t="s">
        <v>3069</v>
      </c>
      <c r="EI63" s="82"/>
      <c r="EJ63" s="82" t="s">
        <v>128</v>
      </c>
      <c r="EK63" s="82"/>
      <c r="EL63" s="82" t="s">
        <v>3047</v>
      </c>
      <c r="EM63" s="82" t="s">
        <v>128</v>
      </c>
      <c r="EN63" s="82"/>
      <c r="EO63" s="82"/>
      <c r="EP63" s="82" t="s">
        <v>128</v>
      </c>
      <c r="EQ63" s="82" t="s">
        <v>3047</v>
      </c>
      <c r="ER63" s="82"/>
      <c r="ES63" s="82"/>
      <c r="ET63" s="82" t="s">
        <v>61</v>
      </c>
      <c r="EU63" s="82" t="s">
        <v>3048</v>
      </c>
      <c r="EV63" s="82"/>
      <c r="EW63" s="82" t="s">
        <v>129</v>
      </c>
      <c r="EX63" s="82" t="s">
        <v>3141</v>
      </c>
      <c r="EY63" s="82" t="s">
        <v>3668</v>
      </c>
      <c r="EZ63" s="82" t="s">
        <v>3669</v>
      </c>
      <c r="FA63" s="82" t="s">
        <v>3040</v>
      </c>
      <c r="FB63" s="82" t="s">
        <v>128</v>
      </c>
      <c r="FC63" s="82" t="s">
        <v>128</v>
      </c>
      <c r="FD63" s="82"/>
      <c r="FE63" s="82" t="s">
        <v>1886</v>
      </c>
      <c r="FF63" s="82" t="s">
        <v>128</v>
      </c>
      <c r="FG63" s="82"/>
      <c r="FH63" s="82" t="s">
        <v>3638</v>
      </c>
      <c r="FI63" s="82" t="s">
        <v>3639</v>
      </c>
      <c r="FJ63" s="82" t="s">
        <v>3640</v>
      </c>
      <c r="FK63" s="82" t="s">
        <v>128</v>
      </c>
      <c r="FL63" s="82" t="s">
        <v>128</v>
      </c>
      <c r="FM63" s="82"/>
      <c r="FN63" s="82" t="s">
        <v>3670</v>
      </c>
      <c r="FO63" s="82" t="s">
        <v>3640</v>
      </c>
      <c r="FP63" s="82"/>
      <c r="FQ63" s="82" t="s">
        <v>3144</v>
      </c>
      <c r="FR63" s="82"/>
      <c r="FS63" s="82"/>
      <c r="FT63" s="82" t="s">
        <v>3628</v>
      </c>
      <c r="FU63" s="82" t="s">
        <v>3035</v>
      </c>
      <c r="FV63" s="82"/>
      <c r="FW63" s="82"/>
      <c r="FX63" s="82"/>
      <c r="FY63" s="82" t="s">
        <v>3055</v>
      </c>
      <c r="FZ63" s="82"/>
      <c r="GA63" s="82"/>
      <c r="GB63" s="82" t="s">
        <v>3187</v>
      </c>
      <c r="GC63" s="82" t="s">
        <v>3671</v>
      </c>
      <c r="GD63" s="82" t="s">
        <v>3072</v>
      </c>
      <c r="GE63" s="82" t="s">
        <v>3671</v>
      </c>
      <c r="GF63" s="82" t="s">
        <v>129</v>
      </c>
      <c r="GG63" s="82"/>
      <c r="GH63" s="82"/>
      <c r="GI63" s="82"/>
      <c r="GJ63" s="82"/>
      <c r="GK63" s="82" t="s">
        <v>128</v>
      </c>
      <c r="GL63" s="82" t="s">
        <v>3047</v>
      </c>
      <c r="GM63" s="82" t="s">
        <v>3047</v>
      </c>
      <c r="GN63" s="82" t="s">
        <v>128</v>
      </c>
      <c r="GO63" s="82"/>
      <c r="GP63" s="82" t="s">
        <v>3056</v>
      </c>
      <c r="GQ63" s="82"/>
      <c r="GR63" s="82" t="s">
        <v>3643</v>
      </c>
      <c r="GS63" s="82"/>
      <c r="GT63" s="82"/>
      <c r="GU63" s="82"/>
      <c r="GV63" s="82" t="s">
        <v>3360</v>
      </c>
      <c r="GW63" s="82"/>
      <c r="GX63" s="82"/>
      <c r="GY63" s="82" t="s">
        <v>129</v>
      </c>
      <c r="GZ63" s="82"/>
      <c r="HA63" s="82"/>
      <c r="HB63" s="82"/>
      <c r="HC63" s="82"/>
      <c r="HD63" s="82"/>
      <c r="HE63" s="82"/>
      <c r="HF63" s="82" t="s">
        <v>128</v>
      </c>
      <c r="HG63" s="82"/>
      <c r="HH63" s="82"/>
    </row>
    <row r="64" ht="14.25" customHeight="1">
      <c r="A64" s="82" t="s">
        <v>3019</v>
      </c>
      <c r="B64" s="82" t="s">
        <v>3672</v>
      </c>
      <c r="C64" s="82" t="s">
        <v>3624</v>
      </c>
      <c r="D64" s="82" t="s">
        <v>128</v>
      </c>
      <c r="E64" s="82" t="s">
        <v>3673</v>
      </c>
      <c r="F64" s="82" t="s">
        <v>3023</v>
      </c>
      <c r="G64" s="82" t="s">
        <v>3024</v>
      </c>
      <c r="H64" s="82" t="s">
        <v>3674</v>
      </c>
      <c r="I64" s="82" t="s">
        <v>3624</v>
      </c>
      <c r="J64" s="82" t="s">
        <v>3675</v>
      </c>
      <c r="K64" s="82" t="s">
        <v>3027</v>
      </c>
      <c r="L64" s="82" t="s">
        <v>3675</v>
      </c>
      <c r="M64" s="82"/>
      <c r="N64" s="82"/>
      <c r="O64" s="82"/>
      <c r="P64" s="82" t="s">
        <v>3628</v>
      </c>
      <c r="Q64" s="82"/>
      <c r="R64" s="82"/>
      <c r="S64" s="82"/>
      <c r="T64" s="82"/>
      <c r="U64" s="82" t="s">
        <v>3629</v>
      </c>
      <c r="V64" s="82" t="s">
        <v>3592</v>
      </c>
      <c r="W64" s="82"/>
      <c r="X64" s="82"/>
      <c r="Y64" s="82"/>
      <c r="Z64" s="82"/>
      <c r="AA64" s="82"/>
      <c r="AB64" s="82"/>
      <c r="AC64" s="82"/>
      <c r="AD64" s="82" t="s">
        <v>3676</v>
      </c>
      <c r="AE64" s="82" t="s">
        <v>3677</v>
      </c>
      <c r="AF64" s="82"/>
      <c r="AG64" s="82"/>
      <c r="AH64" s="82"/>
      <c r="AI64" s="82"/>
      <c r="AJ64" s="82" t="s">
        <v>3035</v>
      </c>
      <c r="AK64" s="82"/>
      <c r="AL64" s="82" t="s">
        <v>3326</v>
      </c>
      <c r="AM64" s="82"/>
      <c r="AN64" s="82" t="s">
        <v>128</v>
      </c>
      <c r="AO64" s="82"/>
      <c r="AP64" s="82"/>
      <c r="AQ64" s="82"/>
      <c r="AR64" s="82"/>
      <c r="AS64" s="82"/>
      <c r="AT64" s="82" t="s">
        <v>3081</v>
      </c>
      <c r="AU64" s="82"/>
      <c r="AV64" s="82" t="s">
        <v>3678</v>
      </c>
      <c r="AW64" s="82"/>
      <c r="AX64" s="82"/>
      <c r="AY64" s="82"/>
      <c r="AZ64" s="82"/>
      <c r="BA64" s="82"/>
      <c r="BB64" s="82"/>
      <c r="BC64" s="82"/>
      <c r="BD64" s="82"/>
      <c r="BE64" s="82"/>
      <c r="BF64" s="82"/>
      <c r="BG64" s="82"/>
      <c r="BH64" s="82"/>
      <c r="BI64" s="82"/>
      <c r="BJ64" s="82"/>
      <c r="BK64" s="82"/>
      <c r="BL64" s="82"/>
      <c r="BM64" s="82" t="s">
        <v>128</v>
      </c>
      <c r="BN64" s="82" t="s">
        <v>128</v>
      </c>
      <c r="BO64" s="82" t="s">
        <v>128</v>
      </c>
      <c r="BP64" s="82" t="s">
        <v>128</v>
      </c>
      <c r="BQ64" s="82"/>
      <c r="BR64" s="82"/>
      <c r="BS64" s="82"/>
      <c r="BT64" s="82"/>
      <c r="BU64" s="82" t="s">
        <v>3632</v>
      </c>
      <c r="BV64" s="82"/>
      <c r="BW64" s="82"/>
      <c r="BX64" s="82" t="s">
        <v>128</v>
      </c>
      <c r="BY64" s="82" t="s">
        <v>128</v>
      </c>
      <c r="BZ64" s="82"/>
      <c r="CA64" s="82"/>
      <c r="CB64" s="82"/>
      <c r="CC64" s="82" t="s">
        <v>3040</v>
      </c>
      <c r="CD64" s="82" t="s">
        <v>126</v>
      </c>
      <c r="CE64" s="82" t="s">
        <v>126</v>
      </c>
      <c r="CF64" s="82"/>
      <c r="CG64" s="82"/>
      <c r="CH64" s="82"/>
      <c r="CI64" s="82"/>
      <c r="CJ64" s="82"/>
      <c r="CK64" s="82"/>
      <c r="CL64" s="82"/>
      <c r="CM64" s="82"/>
      <c r="CN64" s="82"/>
      <c r="CO64" s="82"/>
      <c r="CP64" s="82"/>
      <c r="CQ64" s="82"/>
      <c r="CR64" s="82"/>
      <c r="CS64" s="82"/>
      <c r="CT64" s="82"/>
      <c r="CU64" s="82"/>
      <c r="CV64" s="82"/>
      <c r="CW64" s="82"/>
      <c r="CX64" s="82"/>
      <c r="CY64" s="82" t="s">
        <v>128</v>
      </c>
      <c r="CZ64" s="82"/>
      <c r="DA64" s="82"/>
      <c r="DB64" s="82"/>
      <c r="DC64" s="82"/>
      <c r="DD64" s="82"/>
      <c r="DE64" s="82"/>
      <c r="DF64" s="82"/>
      <c r="DG64" s="82"/>
      <c r="DH64" s="82"/>
      <c r="DI64" s="82"/>
      <c r="DJ64" s="82"/>
      <c r="DK64" s="82"/>
      <c r="DL64" s="82"/>
      <c r="DM64" s="82"/>
      <c r="DN64" s="82"/>
      <c r="DO64" s="82"/>
      <c r="DP64" s="82"/>
      <c r="DQ64" s="82"/>
      <c r="DR64" s="82" t="s">
        <v>3679</v>
      </c>
      <c r="DS64" s="82" t="s">
        <v>3042</v>
      </c>
      <c r="DT64" s="82"/>
      <c r="DU64" s="82" t="s">
        <v>3680</v>
      </c>
      <c r="DV64" s="82"/>
      <c r="DW64" s="82"/>
      <c r="DX64" s="82" t="s">
        <v>3635</v>
      </c>
      <c r="DY64" s="82"/>
      <c r="DZ64" s="82"/>
      <c r="EA64" s="82"/>
      <c r="EB64" s="82"/>
      <c r="EC64" s="82" t="s">
        <v>3333</v>
      </c>
      <c r="ED64" s="82"/>
      <c r="EE64" s="82"/>
      <c r="EF64" s="82" t="s">
        <v>3068</v>
      </c>
      <c r="EG64" s="82" t="s">
        <v>128</v>
      </c>
      <c r="EH64" s="82" t="s">
        <v>3069</v>
      </c>
      <c r="EI64" s="82"/>
      <c r="EJ64" s="82" t="s">
        <v>128</v>
      </c>
      <c r="EK64" s="82"/>
      <c r="EL64" s="82" t="s">
        <v>3047</v>
      </c>
      <c r="EM64" s="82" t="s">
        <v>128</v>
      </c>
      <c r="EN64" s="82"/>
      <c r="EO64" s="82"/>
      <c r="EP64" s="82" t="s">
        <v>128</v>
      </c>
      <c r="EQ64" s="82" t="s">
        <v>3047</v>
      </c>
      <c r="ER64" s="82"/>
      <c r="ES64" s="82"/>
      <c r="ET64" s="82" t="s">
        <v>61</v>
      </c>
      <c r="EU64" s="82" t="s">
        <v>3048</v>
      </c>
      <c r="EV64" s="82"/>
      <c r="EW64" s="82" t="s">
        <v>129</v>
      </c>
      <c r="EX64" s="82" t="s">
        <v>3681</v>
      </c>
      <c r="EY64" s="82" t="s">
        <v>3668</v>
      </c>
      <c r="EZ64" s="82" t="s">
        <v>3682</v>
      </c>
      <c r="FA64" s="82" t="s">
        <v>3040</v>
      </c>
      <c r="FB64" s="82" t="s">
        <v>128</v>
      </c>
      <c r="FC64" s="82" t="s">
        <v>128</v>
      </c>
      <c r="FD64" s="82"/>
      <c r="FE64" s="82" t="s">
        <v>1886</v>
      </c>
      <c r="FF64" s="82" t="s">
        <v>128</v>
      </c>
      <c r="FG64" s="82" t="s">
        <v>3040</v>
      </c>
      <c r="FH64" s="82" t="s">
        <v>3638</v>
      </c>
      <c r="FI64" s="82" t="s">
        <v>3639</v>
      </c>
      <c r="FJ64" s="82" t="s">
        <v>3640</v>
      </c>
      <c r="FK64" s="82" t="s">
        <v>128</v>
      </c>
      <c r="FL64" s="82" t="s">
        <v>128</v>
      </c>
      <c r="FM64" s="82"/>
      <c r="FN64" s="82" t="s">
        <v>3670</v>
      </c>
      <c r="FO64" s="82" t="s">
        <v>3640</v>
      </c>
      <c r="FP64" s="82" t="s">
        <v>3054</v>
      </c>
      <c r="FQ64" s="82" t="s">
        <v>3144</v>
      </c>
      <c r="FR64" s="82"/>
      <c r="FS64" s="82"/>
      <c r="FT64" s="82" t="s">
        <v>3628</v>
      </c>
      <c r="FU64" s="82" t="s">
        <v>3035</v>
      </c>
      <c r="FV64" s="82"/>
      <c r="FW64" s="82"/>
      <c r="FX64" s="82"/>
      <c r="FY64" s="82" t="s">
        <v>3055</v>
      </c>
      <c r="FZ64" s="82"/>
      <c r="GA64" s="82"/>
      <c r="GB64" s="82"/>
      <c r="GC64" s="82" t="s">
        <v>3671</v>
      </c>
      <c r="GD64" s="82" t="s">
        <v>3072</v>
      </c>
      <c r="GE64" s="82" t="s">
        <v>3671</v>
      </c>
      <c r="GF64" s="82" t="s">
        <v>129</v>
      </c>
      <c r="GG64" s="82"/>
      <c r="GH64" s="82"/>
      <c r="GI64" s="82"/>
      <c r="GJ64" s="82"/>
      <c r="GK64" s="82" t="s">
        <v>128</v>
      </c>
      <c r="GL64" s="82" t="s">
        <v>3047</v>
      </c>
      <c r="GM64" s="82" t="s">
        <v>3047</v>
      </c>
      <c r="GN64" s="82" t="s">
        <v>128</v>
      </c>
      <c r="GO64" s="82"/>
      <c r="GP64" s="82" t="s">
        <v>3056</v>
      </c>
      <c r="GQ64" s="82"/>
      <c r="GR64" s="82" t="s">
        <v>3643</v>
      </c>
      <c r="GS64" s="82"/>
      <c r="GT64" s="82"/>
      <c r="GU64" s="82"/>
      <c r="GV64" s="82" t="s">
        <v>3058</v>
      </c>
      <c r="GW64" s="82"/>
      <c r="GX64" s="82"/>
      <c r="GY64" s="82" t="s">
        <v>129</v>
      </c>
      <c r="GZ64" s="82"/>
      <c r="HA64" s="82"/>
      <c r="HB64" s="82"/>
      <c r="HC64" s="82"/>
      <c r="HD64" s="82"/>
      <c r="HE64" s="82"/>
      <c r="HF64" s="82" t="s">
        <v>128</v>
      </c>
      <c r="HG64" s="82"/>
      <c r="HH64" s="82"/>
    </row>
    <row r="65" ht="14.25" customHeight="1">
      <c r="A65" s="82" t="s">
        <v>3019</v>
      </c>
      <c r="B65" s="82" t="s">
        <v>3683</v>
      </c>
      <c r="C65" s="82" t="s">
        <v>3624</v>
      </c>
      <c r="D65" s="82" t="s">
        <v>128</v>
      </c>
      <c r="E65" s="82" t="s">
        <v>3684</v>
      </c>
      <c r="F65" s="82" t="s">
        <v>3023</v>
      </c>
      <c r="G65" s="82" t="s">
        <v>3024</v>
      </c>
      <c r="H65" s="82" t="s">
        <v>3685</v>
      </c>
      <c r="I65" s="82" t="s">
        <v>3624</v>
      </c>
      <c r="J65" s="82" t="s">
        <v>3686</v>
      </c>
      <c r="K65" s="82" t="s">
        <v>3027</v>
      </c>
      <c r="L65" s="82" t="s">
        <v>3686</v>
      </c>
      <c r="M65" s="82"/>
      <c r="N65" s="82"/>
      <c r="O65" s="82"/>
      <c r="P65" s="82" t="s">
        <v>3628</v>
      </c>
      <c r="Q65" s="82" t="s">
        <v>3628</v>
      </c>
      <c r="R65" s="82" t="s">
        <v>3029</v>
      </c>
      <c r="S65" s="82" t="s">
        <v>3029</v>
      </c>
      <c r="T65" s="82"/>
      <c r="U65" s="82" t="s">
        <v>3629</v>
      </c>
      <c r="V65" s="82" t="s">
        <v>3323</v>
      </c>
      <c r="W65" s="82"/>
      <c r="X65" s="82"/>
      <c r="Y65" s="82"/>
      <c r="Z65" s="82"/>
      <c r="AA65" s="82"/>
      <c r="AB65" s="82"/>
      <c r="AC65" s="82"/>
      <c r="AD65" s="82" t="s">
        <v>3324</v>
      </c>
      <c r="AE65" s="82" t="s">
        <v>3687</v>
      </c>
      <c r="AF65" s="82"/>
      <c r="AG65" s="82"/>
      <c r="AH65" s="82"/>
      <c r="AI65" s="82" t="s">
        <v>3034</v>
      </c>
      <c r="AJ65" s="82" t="s">
        <v>3035</v>
      </c>
      <c r="AK65" s="82"/>
      <c r="AL65" s="82" t="s">
        <v>3326</v>
      </c>
      <c r="AM65" s="82"/>
      <c r="AN65" s="82" t="s">
        <v>128</v>
      </c>
      <c r="AO65" s="82"/>
      <c r="AP65" s="82"/>
      <c r="AQ65" s="82"/>
      <c r="AR65" s="82"/>
      <c r="AS65" s="82"/>
      <c r="AT65" s="82" t="s">
        <v>3065</v>
      </c>
      <c r="AU65" s="82"/>
      <c r="AV65" s="82" t="s">
        <v>3688</v>
      </c>
      <c r="AW65" s="82" t="s">
        <v>126</v>
      </c>
      <c r="AX65" s="82"/>
      <c r="AY65" s="82"/>
      <c r="AZ65" s="82"/>
      <c r="BA65" s="82"/>
      <c r="BB65" s="82"/>
      <c r="BC65" s="82"/>
      <c r="BD65" s="82"/>
      <c r="BE65" s="82"/>
      <c r="BF65" s="82"/>
      <c r="BG65" s="82"/>
      <c r="BH65" s="82"/>
      <c r="BI65" s="82"/>
      <c r="BJ65" s="82"/>
      <c r="BK65" s="82"/>
      <c r="BL65" s="82"/>
      <c r="BM65" s="82" t="s">
        <v>128</v>
      </c>
      <c r="BN65" s="82" t="s">
        <v>128</v>
      </c>
      <c r="BO65" s="82" t="s">
        <v>128</v>
      </c>
      <c r="BP65" s="82" t="s">
        <v>128</v>
      </c>
      <c r="BQ65" s="82"/>
      <c r="BR65" s="82"/>
      <c r="BS65" s="82"/>
      <c r="BT65" s="82"/>
      <c r="BU65" s="82" t="s">
        <v>3632</v>
      </c>
      <c r="BV65" s="82"/>
      <c r="BW65" s="82"/>
      <c r="BX65" s="82" t="s">
        <v>128</v>
      </c>
      <c r="BY65" s="82" t="s">
        <v>128</v>
      </c>
      <c r="BZ65" s="82"/>
      <c r="CA65" s="82"/>
      <c r="CB65" s="82"/>
      <c r="CC65" s="82" t="s">
        <v>1894</v>
      </c>
      <c r="CD65" s="82" t="s">
        <v>126</v>
      </c>
      <c r="CE65" s="82" t="s">
        <v>126</v>
      </c>
      <c r="CF65" s="82"/>
      <c r="CG65" s="82"/>
      <c r="CH65" s="82"/>
      <c r="CI65" s="82"/>
      <c r="CJ65" s="82"/>
      <c r="CK65" s="82"/>
      <c r="CL65" s="82"/>
      <c r="CM65" s="82"/>
      <c r="CN65" s="82"/>
      <c r="CO65" s="82"/>
      <c r="CP65" s="82"/>
      <c r="CQ65" s="82"/>
      <c r="CR65" s="82"/>
      <c r="CS65" s="82"/>
      <c r="CT65" s="82"/>
      <c r="CU65" s="82"/>
      <c r="CV65" s="82"/>
      <c r="CW65" s="82"/>
      <c r="CX65" s="82"/>
      <c r="CY65" s="82" t="s">
        <v>128</v>
      </c>
      <c r="CZ65" s="82" t="s">
        <v>3633</v>
      </c>
      <c r="DA65" s="82"/>
      <c r="DB65" s="82"/>
      <c r="DC65" s="82"/>
      <c r="DD65" s="82"/>
      <c r="DE65" s="82"/>
      <c r="DF65" s="82"/>
      <c r="DG65" s="82"/>
      <c r="DH65" s="82"/>
      <c r="DI65" s="82"/>
      <c r="DJ65" s="82"/>
      <c r="DK65" s="82"/>
      <c r="DL65" s="82"/>
      <c r="DM65" s="82"/>
      <c r="DN65" s="82"/>
      <c r="DO65" s="82"/>
      <c r="DP65" s="82"/>
      <c r="DQ65" s="82"/>
      <c r="DR65" s="82"/>
      <c r="DS65" s="82" t="s">
        <v>3042</v>
      </c>
      <c r="DT65" s="82"/>
      <c r="DU65" s="82" t="s">
        <v>3689</v>
      </c>
      <c r="DV65" s="82"/>
      <c r="DW65" s="82"/>
      <c r="DX65" s="82" t="s">
        <v>3635</v>
      </c>
      <c r="DY65" s="82"/>
      <c r="DZ65" s="82"/>
      <c r="EA65" s="82"/>
      <c r="EB65" s="82"/>
      <c r="EC65" s="82" t="s">
        <v>3333</v>
      </c>
      <c r="ED65" s="82"/>
      <c r="EE65" s="82"/>
      <c r="EF65" s="82" t="s">
        <v>3046</v>
      </c>
      <c r="EG65" s="82" t="s">
        <v>128</v>
      </c>
      <c r="EH65" s="82"/>
      <c r="EI65" s="82"/>
      <c r="EJ65" s="82" t="s">
        <v>128</v>
      </c>
      <c r="EK65" s="82"/>
      <c r="EL65" s="82" t="s">
        <v>3047</v>
      </c>
      <c r="EM65" s="82" t="s">
        <v>128</v>
      </c>
      <c r="EN65" s="82"/>
      <c r="EO65" s="82"/>
      <c r="EP65" s="82" t="s">
        <v>128</v>
      </c>
      <c r="EQ65" s="82" t="s">
        <v>3047</v>
      </c>
      <c r="ER65" s="82"/>
      <c r="ES65" s="82"/>
      <c r="ET65" s="82" t="s">
        <v>61</v>
      </c>
      <c r="EU65" s="82" t="s">
        <v>3048</v>
      </c>
      <c r="EV65" s="82"/>
      <c r="EW65" s="82" t="s">
        <v>129</v>
      </c>
      <c r="EX65" s="82" t="s">
        <v>3690</v>
      </c>
      <c r="EY65" s="82" t="s">
        <v>3691</v>
      </c>
      <c r="EZ65" s="82" t="s">
        <v>3692</v>
      </c>
      <c r="FA65" s="82" t="s">
        <v>3040</v>
      </c>
      <c r="FB65" s="82" t="s">
        <v>128</v>
      </c>
      <c r="FC65" s="82" t="s">
        <v>128</v>
      </c>
      <c r="FD65" s="82"/>
      <c r="FE65" s="82" t="s">
        <v>1886</v>
      </c>
      <c r="FF65" s="82" t="s">
        <v>128</v>
      </c>
      <c r="FG65" s="82" t="s">
        <v>3040</v>
      </c>
      <c r="FH65" s="82" t="s">
        <v>3638</v>
      </c>
      <c r="FI65" s="82" t="s">
        <v>3639</v>
      </c>
      <c r="FJ65" s="82" t="s">
        <v>3640</v>
      </c>
      <c r="FK65" s="82" t="s">
        <v>128</v>
      </c>
      <c r="FL65" s="82" t="s">
        <v>128</v>
      </c>
      <c r="FM65" s="82"/>
      <c r="FN65" s="82" t="s">
        <v>3641</v>
      </c>
      <c r="FO65" s="82" t="s">
        <v>3640</v>
      </c>
      <c r="FP65" s="82" t="s">
        <v>3054</v>
      </c>
      <c r="FQ65" s="82"/>
      <c r="FR65" s="82"/>
      <c r="FS65" s="82"/>
      <c r="FT65" s="82" t="s">
        <v>3628</v>
      </c>
      <c r="FU65" s="82" t="s">
        <v>3035</v>
      </c>
      <c r="FV65" s="82"/>
      <c r="FW65" s="82"/>
      <c r="FX65" s="82"/>
      <c r="FY65" s="82" t="s">
        <v>3055</v>
      </c>
      <c r="FZ65" s="82"/>
      <c r="GA65" s="82"/>
      <c r="GB65" s="82"/>
      <c r="GC65" s="82" t="s">
        <v>3693</v>
      </c>
      <c r="GD65" s="82"/>
      <c r="GE65" s="82" t="s">
        <v>3693</v>
      </c>
      <c r="GF65" s="82" t="s">
        <v>129</v>
      </c>
      <c r="GG65" s="82"/>
      <c r="GH65" s="82"/>
      <c r="GI65" s="82"/>
      <c r="GJ65" s="82"/>
      <c r="GK65" s="82" t="s">
        <v>128</v>
      </c>
      <c r="GL65" s="82" t="s">
        <v>3047</v>
      </c>
      <c r="GM65" s="82" t="s">
        <v>3047</v>
      </c>
      <c r="GN65" s="82" t="s">
        <v>128</v>
      </c>
      <c r="GO65" s="82"/>
      <c r="GP65" s="82" t="s">
        <v>3056</v>
      </c>
      <c r="GQ65" s="82"/>
      <c r="GR65" s="82" t="s">
        <v>3643</v>
      </c>
      <c r="GS65" s="82"/>
      <c r="GT65" s="82"/>
      <c r="GU65" s="82"/>
      <c r="GV65" s="82" t="s">
        <v>3058</v>
      </c>
      <c r="GW65" s="82"/>
      <c r="GX65" s="82"/>
      <c r="GY65" s="82" t="s">
        <v>129</v>
      </c>
      <c r="GZ65" s="82"/>
      <c r="HA65" s="82"/>
      <c r="HB65" s="82"/>
      <c r="HC65" s="82"/>
      <c r="HD65" s="82"/>
      <c r="HE65" s="82"/>
      <c r="HF65" s="82" t="s">
        <v>128</v>
      </c>
      <c r="HG65" s="82"/>
      <c r="HH65" s="82"/>
    </row>
    <row r="66" ht="14.25" customHeight="1">
      <c r="A66" s="82" t="s">
        <v>3019</v>
      </c>
      <c r="B66" s="82" t="s">
        <v>3694</v>
      </c>
      <c r="C66" s="82" t="s">
        <v>3624</v>
      </c>
      <c r="D66" s="82" t="s">
        <v>128</v>
      </c>
      <c r="E66" s="82" t="s">
        <v>3695</v>
      </c>
      <c r="F66" s="82" t="s">
        <v>3023</v>
      </c>
      <c r="G66" s="82" t="s">
        <v>3024</v>
      </c>
      <c r="H66" s="82" t="s">
        <v>3696</v>
      </c>
      <c r="I66" s="82" t="s">
        <v>3624</v>
      </c>
      <c r="J66" s="82" t="s">
        <v>3686</v>
      </c>
      <c r="K66" s="82" t="s">
        <v>3027</v>
      </c>
      <c r="L66" s="82" t="s">
        <v>3686</v>
      </c>
      <c r="M66" s="82"/>
      <c r="N66" s="82"/>
      <c r="O66" s="82"/>
      <c r="P66" s="82" t="s">
        <v>3628</v>
      </c>
      <c r="Q66" s="82" t="s">
        <v>3628</v>
      </c>
      <c r="R66" s="82" t="s">
        <v>3029</v>
      </c>
      <c r="S66" s="82" t="s">
        <v>3029</v>
      </c>
      <c r="T66" s="82"/>
      <c r="U66" s="82" t="s">
        <v>3629</v>
      </c>
      <c r="V66" s="82" t="s">
        <v>3323</v>
      </c>
      <c r="W66" s="82"/>
      <c r="X66" s="82"/>
      <c r="Y66" s="82"/>
      <c r="Z66" s="82"/>
      <c r="AA66" s="82"/>
      <c r="AB66" s="82"/>
      <c r="AC66" s="82"/>
      <c r="AD66" s="82" t="s">
        <v>3324</v>
      </c>
      <c r="AE66" s="82" t="s">
        <v>3697</v>
      </c>
      <c r="AF66" s="82"/>
      <c r="AG66" s="82"/>
      <c r="AH66" s="82"/>
      <c r="AI66" s="82" t="s">
        <v>3034</v>
      </c>
      <c r="AJ66" s="82" t="s">
        <v>3035</v>
      </c>
      <c r="AK66" s="82"/>
      <c r="AL66" s="82" t="s">
        <v>3326</v>
      </c>
      <c r="AM66" s="82"/>
      <c r="AN66" s="82" t="s">
        <v>128</v>
      </c>
      <c r="AO66" s="82"/>
      <c r="AP66" s="82"/>
      <c r="AQ66" s="82"/>
      <c r="AR66" s="82"/>
      <c r="AS66" s="82"/>
      <c r="AT66" s="82" t="s">
        <v>3081</v>
      </c>
      <c r="AU66" s="82"/>
      <c r="AV66" s="82" t="s">
        <v>3698</v>
      </c>
      <c r="AW66" s="82" t="s">
        <v>126</v>
      </c>
      <c r="AX66" s="82"/>
      <c r="AY66" s="82"/>
      <c r="AZ66" s="82"/>
      <c r="BA66" s="82"/>
      <c r="BB66" s="82"/>
      <c r="BC66" s="82"/>
      <c r="BD66" s="82"/>
      <c r="BE66" s="82"/>
      <c r="BF66" s="82"/>
      <c r="BG66" s="82"/>
      <c r="BH66" s="82"/>
      <c r="BI66" s="82"/>
      <c r="BJ66" s="82"/>
      <c r="BK66" s="82"/>
      <c r="BL66" s="82"/>
      <c r="BM66" s="82" t="s">
        <v>128</v>
      </c>
      <c r="BN66" s="82" t="s">
        <v>128</v>
      </c>
      <c r="BO66" s="82" t="s">
        <v>128</v>
      </c>
      <c r="BP66" s="82" t="s">
        <v>128</v>
      </c>
      <c r="BQ66" s="82"/>
      <c r="BR66" s="82"/>
      <c r="BS66" s="82"/>
      <c r="BT66" s="82"/>
      <c r="BU66" s="82" t="s">
        <v>3632</v>
      </c>
      <c r="BV66" s="82"/>
      <c r="BW66" s="82"/>
      <c r="BX66" s="82" t="s">
        <v>128</v>
      </c>
      <c r="BY66" s="82" t="s">
        <v>128</v>
      </c>
      <c r="BZ66" s="82"/>
      <c r="CA66" s="82"/>
      <c r="CB66" s="82"/>
      <c r="CC66" s="82" t="s">
        <v>3040</v>
      </c>
      <c r="CD66" s="82" t="s">
        <v>126</v>
      </c>
      <c r="CE66" s="82" t="s">
        <v>126</v>
      </c>
      <c r="CF66" s="82"/>
      <c r="CG66" s="82"/>
      <c r="CH66" s="82"/>
      <c r="CI66" s="82"/>
      <c r="CJ66" s="82"/>
      <c r="CK66" s="82"/>
      <c r="CL66" s="82"/>
      <c r="CM66" s="82"/>
      <c r="CN66" s="82"/>
      <c r="CO66" s="82"/>
      <c r="CP66" s="82"/>
      <c r="CQ66" s="82"/>
      <c r="CR66" s="82"/>
      <c r="CS66" s="82"/>
      <c r="CT66" s="82"/>
      <c r="CU66" s="82"/>
      <c r="CV66" s="82"/>
      <c r="CW66" s="82"/>
      <c r="CX66" s="82"/>
      <c r="CY66" s="82" t="s">
        <v>128</v>
      </c>
      <c r="CZ66" s="82" t="s">
        <v>3633</v>
      </c>
      <c r="DA66" s="82"/>
      <c r="DB66" s="82"/>
      <c r="DC66" s="82"/>
      <c r="DD66" s="82"/>
      <c r="DE66" s="82"/>
      <c r="DF66" s="82"/>
      <c r="DG66" s="82"/>
      <c r="DH66" s="82"/>
      <c r="DI66" s="82"/>
      <c r="DJ66" s="82"/>
      <c r="DK66" s="82"/>
      <c r="DL66" s="82"/>
      <c r="DM66" s="82"/>
      <c r="DN66" s="82"/>
      <c r="DO66" s="82"/>
      <c r="DP66" s="82"/>
      <c r="DQ66" s="82"/>
      <c r="DR66" s="82"/>
      <c r="DS66" s="82" t="s">
        <v>3042</v>
      </c>
      <c r="DT66" s="82"/>
      <c r="DU66" s="82" t="s">
        <v>3699</v>
      </c>
      <c r="DV66" s="82"/>
      <c r="DW66" s="82"/>
      <c r="DX66" s="82" t="s">
        <v>3635</v>
      </c>
      <c r="DY66" s="82"/>
      <c r="DZ66" s="82"/>
      <c r="EA66" s="82"/>
      <c r="EB66" s="82"/>
      <c r="EC66" s="82" t="s">
        <v>3333</v>
      </c>
      <c r="ED66" s="82"/>
      <c r="EE66" s="82"/>
      <c r="EF66" s="82" t="s">
        <v>3046</v>
      </c>
      <c r="EG66" s="82" t="s">
        <v>128</v>
      </c>
      <c r="EH66" s="82"/>
      <c r="EI66" s="82"/>
      <c r="EJ66" s="82" t="s">
        <v>128</v>
      </c>
      <c r="EK66" s="82"/>
      <c r="EL66" s="82" t="s">
        <v>3047</v>
      </c>
      <c r="EM66" s="82" t="s">
        <v>128</v>
      </c>
      <c r="EN66" s="82"/>
      <c r="EO66" s="82"/>
      <c r="EP66" s="82" t="s">
        <v>128</v>
      </c>
      <c r="EQ66" s="82" t="s">
        <v>3047</v>
      </c>
      <c r="ER66" s="82"/>
      <c r="ES66" s="82"/>
      <c r="ET66" s="82" t="s">
        <v>61</v>
      </c>
      <c r="EU66" s="82" t="s">
        <v>3048</v>
      </c>
      <c r="EV66" s="82"/>
      <c r="EW66" s="82" t="s">
        <v>129</v>
      </c>
      <c r="EX66" s="82" t="s">
        <v>3700</v>
      </c>
      <c r="EY66" s="82" t="s">
        <v>3668</v>
      </c>
      <c r="EZ66" s="82" t="s">
        <v>3701</v>
      </c>
      <c r="FA66" s="82" t="s">
        <v>3040</v>
      </c>
      <c r="FB66" s="82" t="s">
        <v>128</v>
      </c>
      <c r="FC66" s="82" t="s">
        <v>128</v>
      </c>
      <c r="FD66" s="82"/>
      <c r="FE66" s="82" t="s">
        <v>1886</v>
      </c>
      <c r="FF66" s="82" t="s">
        <v>128</v>
      </c>
      <c r="FG66" s="82" t="s">
        <v>3040</v>
      </c>
      <c r="FH66" s="82" t="s">
        <v>3638</v>
      </c>
      <c r="FI66" s="82" t="s">
        <v>3639</v>
      </c>
      <c r="FJ66" s="82" t="s">
        <v>3640</v>
      </c>
      <c r="FK66" s="82" t="s">
        <v>128</v>
      </c>
      <c r="FL66" s="82" t="s">
        <v>128</v>
      </c>
      <c r="FM66" s="82"/>
      <c r="FN66" s="82"/>
      <c r="FO66" s="82" t="s">
        <v>3640</v>
      </c>
      <c r="FP66" s="82" t="s">
        <v>3054</v>
      </c>
      <c r="FQ66" s="82"/>
      <c r="FR66" s="82"/>
      <c r="FS66" s="82"/>
      <c r="FT66" s="82" t="s">
        <v>3628</v>
      </c>
      <c r="FU66" s="82" t="s">
        <v>3035</v>
      </c>
      <c r="FV66" s="82"/>
      <c r="FW66" s="82"/>
      <c r="FX66" s="82"/>
      <c r="FY66" s="82" t="s">
        <v>3055</v>
      </c>
      <c r="FZ66" s="82"/>
      <c r="GA66" s="82"/>
      <c r="GB66" s="82"/>
      <c r="GC66" s="82" t="s">
        <v>3668</v>
      </c>
      <c r="GD66" s="82"/>
      <c r="GE66" s="82" t="s">
        <v>3668</v>
      </c>
      <c r="GF66" s="82" t="s">
        <v>129</v>
      </c>
      <c r="GG66" s="82"/>
      <c r="GH66" s="82"/>
      <c r="GI66" s="82"/>
      <c r="GJ66" s="82"/>
      <c r="GK66" s="82" t="s">
        <v>128</v>
      </c>
      <c r="GL66" s="82" t="s">
        <v>3047</v>
      </c>
      <c r="GM66" s="82" t="s">
        <v>3047</v>
      </c>
      <c r="GN66" s="82" t="s">
        <v>128</v>
      </c>
      <c r="GO66" s="82"/>
      <c r="GP66" s="82" t="s">
        <v>3056</v>
      </c>
      <c r="GQ66" s="82"/>
      <c r="GR66" s="82" t="s">
        <v>3643</v>
      </c>
      <c r="GS66" s="82"/>
      <c r="GT66" s="82"/>
      <c r="GU66" s="82"/>
      <c r="GV66" s="82" t="s">
        <v>3058</v>
      </c>
      <c r="GW66" s="82"/>
      <c r="GX66" s="82"/>
      <c r="GY66" s="82" t="s">
        <v>129</v>
      </c>
      <c r="GZ66" s="82"/>
      <c r="HA66" s="82"/>
      <c r="HB66" s="82"/>
      <c r="HC66" s="82"/>
      <c r="HD66" s="82"/>
      <c r="HE66" s="82"/>
      <c r="HF66" s="82" t="s">
        <v>128</v>
      </c>
      <c r="HG66" s="82"/>
      <c r="HH66" s="82"/>
    </row>
    <row r="67" ht="14.25" customHeight="1">
      <c r="A67" s="82" t="s">
        <v>3019</v>
      </c>
      <c r="B67" s="82" t="s">
        <v>3702</v>
      </c>
      <c r="C67" s="82" t="s">
        <v>3624</v>
      </c>
      <c r="D67" s="82" t="s">
        <v>128</v>
      </c>
      <c r="E67" s="82" t="s">
        <v>3703</v>
      </c>
      <c r="F67" s="82" t="s">
        <v>3023</v>
      </c>
      <c r="G67" s="82" t="s">
        <v>3352</v>
      </c>
      <c r="H67" s="82" t="s">
        <v>3704</v>
      </c>
      <c r="I67" s="82" t="s">
        <v>3624</v>
      </c>
      <c r="J67" s="82" t="s">
        <v>3686</v>
      </c>
      <c r="K67" s="82" t="s">
        <v>3027</v>
      </c>
      <c r="L67" s="82" t="s">
        <v>3686</v>
      </c>
      <c r="M67" s="82"/>
      <c r="N67" s="82"/>
      <c r="O67" s="82"/>
      <c r="P67" s="82" t="s">
        <v>3628</v>
      </c>
      <c r="Q67" s="82" t="s">
        <v>3628</v>
      </c>
      <c r="R67" s="82" t="s">
        <v>3029</v>
      </c>
      <c r="S67" s="82" t="s">
        <v>3029</v>
      </c>
      <c r="T67" s="82"/>
      <c r="U67" s="82" t="s">
        <v>3629</v>
      </c>
      <c r="V67" s="82" t="s">
        <v>3323</v>
      </c>
      <c r="W67" s="82"/>
      <c r="X67" s="82"/>
      <c r="Y67" s="82"/>
      <c r="Z67" s="82"/>
      <c r="AA67" s="82"/>
      <c r="AB67" s="82"/>
      <c r="AC67" s="82"/>
      <c r="AD67" s="82" t="s">
        <v>3324</v>
      </c>
      <c r="AE67" s="82" t="s">
        <v>3705</v>
      </c>
      <c r="AF67" s="82"/>
      <c r="AG67" s="82"/>
      <c r="AH67" s="82"/>
      <c r="AI67" s="82" t="s">
        <v>3034</v>
      </c>
      <c r="AJ67" s="82" t="s">
        <v>3035</v>
      </c>
      <c r="AK67" s="82"/>
      <c r="AL67" s="82" t="s">
        <v>3326</v>
      </c>
      <c r="AM67" s="82"/>
      <c r="AN67" s="82" t="s">
        <v>128</v>
      </c>
      <c r="AO67" s="82"/>
      <c r="AP67" s="82"/>
      <c r="AQ67" s="82"/>
      <c r="AR67" s="82"/>
      <c r="AS67" s="82"/>
      <c r="AT67" s="82" t="s">
        <v>3081</v>
      </c>
      <c r="AU67" s="82"/>
      <c r="AV67" s="82" t="s">
        <v>3706</v>
      </c>
      <c r="AW67" s="82" t="s">
        <v>126</v>
      </c>
      <c r="AX67" s="82"/>
      <c r="AY67" s="82"/>
      <c r="AZ67" s="82"/>
      <c r="BA67" s="82"/>
      <c r="BB67" s="82"/>
      <c r="BC67" s="82"/>
      <c r="BD67" s="82"/>
      <c r="BE67" s="82"/>
      <c r="BF67" s="82"/>
      <c r="BG67" s="82"/>
      <c r="BH67" s="82"/>
      <c r="BI67" s="82"/>
      <c r="BJ67" s="82"/>
      <c r="BK67" s="82"/>
      <c r="BL67" s="82"/>
      <c r="BM67" s="82" t="s">
        <v>128</v>
      </c>
      <c r="BN67" s="82" t="s">
        <v>128</v>
      </c>
      <c r="BO67" s="82" t="s">
        <v>128</v>
      </c>
      <c r="BP67" s="82" t="s">
        <v>128</v>
      </c>
      <c r="BQ67" s="82"/>
      <c r="BR67" s="82"/>
      <c r="BS67" s="82"/>
      <c r="BT67" s="82"/>
      <c r="BU67" s="82" t="s">
        <v>3632</v>
      </c>
      <c r="BV67" s="82"/>
      <c r="BW67" s="82"/>
      <c r="BX67" s="82" t="s">
        <v>128</v>
      </c>
      <c r="BY67" s="82" t="s">
        <v>128</v>
      </c>
      <c r="BZ67" s="82"/>
      <c r="CA67" s="82"/>
      <c r="CB67" s="82"/>
      <c r="CC67" s="82" t="s">
        <v>3040</v>
      </c>
      <c r="CD67" s="82" t="s">
        <v>126</v>
      </c>
      <c r="CE67" s="82" t="s">
        <v>126</v>
      </c>
      <c r="CF67" s="82"/>
      <c r="CG67" s="82"/>
      <c r="CH67" s="82"/>
      <c r="CI67" s="82"/>
      <c r="CJ67" s="82"/>
      <c r="CK67" s="82"/>
      <c r="CL67" s="82"/>
      <c r="CM67" s="82"/>
      <c r="CN67" s="82"/>
      <c r="CO67" s="82"/>
      <c r="CP67" s="82"/>
      <c r="CQ67" s="82"/>
      <c r="CR67" s="82"/>
      <c r="CS67" s="82"/>
      <c r="CT67" s="82"/>
      <c r="CU67" s="82"/>
      <c r="CV67" s="82"/>
      <c r="CW67" s="82"/>
      <c r="CX67" s="82"/>
      <c r="CY67" s="82" t="s">
        <v>128</v>
      </c>
      <c r="CZ67" s="82" t="s">
        <v>3633</v>
      </c>
      <c r="DA67" s="82"/>
      <c r="DB67" s="82"/>
      <c r="DC67" s="82"/>
      <c r="DD67" s="82"/>
      <c r="DE67" s="82"/>
      <c r="DF67" s="82"/>
      <c r="DG67" s="82"/>
      <c r="DH67" s="82"/>
      <c r="DI67" s="82"/>
      <c r="DJ67" s="82"/>
      <c r="DK67" s="82"/>
      <c r="DL67" s="82"/>
      <c r="DM67" s="82"/>
      <c r="DN67" s="82"/>
      <c r="DO67" s="82"/>
      <c r="DP67" s="82"/>
      <c r="DQ67" s="82"/>
      <c r="DR67" s="82"/>
      <c r="DS67" s="82" t="s">
        <v>3042</v>
      </c>
      <c r="DT67" s="82"/>
      <c r="DU67" s="82" t="s">
        <v>3704</v>
      </c>
      <c r="DV67" s="82"/>
      <c r="DW67" s="82"/>
      <c r="DX67" s="82" t="s">
        <v>3635</v>
      </c>
      <c r="DY67" s="82"/>
      <c r="DZ67" s="82"/>
      <c r="EA67" s="82"/>
      <c r="EB67" s="82"/>
      <c r="EC67" s="82" t="s">
        <v>3333</v>
      </c>
      <c r="ED67" s="82"/>
      <c r="EE67" s="82"/>
      <c r="EF67" s="82" t="s">
        <v>3046</v>
      </c>
      <c r="EG67" s="82" t="s">
        <v>128</v>
      </c>
      <c r="EH67" s="82"/>
      <c r="EI67" s="82"/>
      <c r="EJ67" s="82" t="s">
        <v>128</v>
      </c>
      <c r="EK67" s="82"/>
      <c r="EL67" s="82" t="s">
        <v>3047</v>
      </c>
      <c r="EM67" s="82" t="s">
        <v>128</v>
      </c>
      <c r="EN67" s="82"/>
      <c r="EO67" s="82"/>
      <c r="EP67" s="82" t="s">
        <v>128</v>
      </c>
      <c r="EQ67" s="82" t="s">
        <v>3047</v>
      </c>
      <c r="ER67" s="82"/>
      <c r="ES67" s="82"/>
      <c r="ET67" s="82" t="s">
        <v>61</v>
      </c>
      <c r="EU67" s="82" t="s">
        <v>3048</v>
      </c>
      <c r="EV67" s="82"/>
      <c r="EW67" s="82" t="s">
        <v>128</v>
      </c>
      <c r="EX67" s="82" t="s">
        <v>126</v>
      </c>
      <c r="EY67" s="82" t="s">
        <v>3668</v>
      </c>
      <c r="EZ67" s="82" t="s">
        <v>3707</v>
      </c>
      <c r="FA67" s="82" t="s">
        <v>3040</v>
      </c>
      <c r="FB67" s="82" t="s">
        <v>128</v>
      </c>
      <c r="FC67" s="82" t="s">
        <v>128</v>
      </c>
      <c r="FD67" s="82"/>
      <c r="FE67" s="82" t="s">
        <v>1886</v>
      </c>
      <c r="FF67" s="82" t="s">
        <v>128</v>
      </c>
      <c r="FG67" s="82" t="s">
        <v>3040</v>
      </c>
      <c r="FH67" s="82" t="s">
        <v>3638</v>
      </c>
      <c r="FI67" s="82" t="s">
        <v>3639</v>
      </c>
      <c r="FJ67" s="82" t="s">
        <v>3640</v>
      </c>
      <c r="FK67" s="82" t="s">
        <v>128</v>
      </c>
      <c r="FL67" s="82" t="s">
        <v>128</v>
      </c>
      <c r="FM67" s="82"/>
      <c r="FN67" s="82" t="s">
        <v>3670</v>
      </c>
      <c r="FO67" s="82" t="s">
        <v>3640</v>
      </c>
      <c r="FP67" s="82"/>
      <c r="FQ67" s="82"/>
      <c r="FR67" s="82"/>
      <c r="FS67" s="82"/>
      <c r="FT67" s="82" t="s">
        <v>3628</v>
      </c>
      <c r="FU67" s="82" t="s">
        <v>3035</v>
      </c>
      <c r="FV67" s="82"/>
      <c r="FW67" s="82"/>
      <c r="FX67" s="82"/>
      <c r="FY67" s="82" t="s">
        <v>3055</v>
      </c>
      <c r="FZ67" s="82"/>
      <c r="GA67" s="82"/>
      <c r="GB67" s="82"/>
      <c r="GC67" s="82" t="s">
        <v>3671</v>
      </c>
      <c r="GD67" s="82"/>
      <c r="GE67" s="82" t="s">
        <v>3671</v>
      </c>
      <c r="GF67" s="82" t="s">
        <v>129</v>
      </c>
      <c r="GG67" s="82"/>
      <c r="GH67" s="82"/>
      <c r="GI67" s="82"/>
      <c r="GJ67" s="82"/>
      <c r="GK67" s="82" t="s">
        <v>128</v>
      </c>
      <c r="GL67" s="82" t="s">
        <v>3047</v>
      </c>
      <c r="GM67" s="82" t="s">
        <v>3047</v>
      </c>
      <c r="GN67" s="82" t="s">
        <v>128</v>
      </c>
      <c r="GO67" s="82"/>
      <c r="GP67" s="82" t="s">
        <v>3056</v>
      </c>
      <c r="GQ67" s="82"/>
      <c r="GR67" s="82" t="s">
        <v>3643</v>
      </c>
      <c r="GS67" s="82"/>
      <c r="GT67" s="82"/>
      <c r="GU67" s="82"/>
      <c r="GV67" s="82" t="s">
        <v>3360</v>
      </c>
      <c r="GW67" s="82"/>
      <c r="GX67" s="82"/>
      <c r="GY67" s="82" t="s">
        <v>129</v>
      </c>
      <c r="GZ67" s="82"/>
      <c r="HA67" s="82"/>
      <c r="HB67" s="82"/>
      <c r="HC67" s="82"/>
      <c r="HD67" s="82"/>
      <c r="HE67" s="82"/>
      <c r="HF67" s="82" t="s">
        <v>128</v>
      </c>
      <c r="HG67" s="82"/>
      <c r="HH67" s="82"/>
    </row>
    <row r="68" ht="14.25" customHeight="1">
      <c r="A68" s="82" t="s">
        <v>3019</v>
      </c>
      <c r="B68" s="82" t="s">
        <v>3708</v>
      </c>
      <c r="C68" s="82" t="s">
        <v>3624</v>
      </c>
      <c r="D68" s="82" t="s">
        <v>128</v>
      </c>
      <c r="E68" s="82" t="s">
        <v>3709</v>
      </c>
      <c r="F68" s="82" t="s">
        <v>3023</v>
      </c>
      <c r="G68" s="82" t="s">
        <v>3024</v>
      </c>
      <c r="H68" s="82" t="s">
        <v>3710</v>
      </c>
      <c r="I68" s="82" t="s">
        <v>3624</v>
      </c>
      <c r="J68" s="82" t="s">
        <v>3711</v>
      </c>
      <c r="K68" s="82" t="s">
        <v>3027</v>
      </c>
      <c r="L68" s="82" t="s">
        <v>3711</v>
      </c>
      <c r="M68" s="82"/>
      <c r="N68" s="82"/>
      <c r="O68" s="82"/>
      <c r="P68" s="82" t="s">
        <v>3628</v>
      </c>
      <c r="Q68" s="82" t="s">
        <v>3628</v>
      </c>
      <c r="R68" s="82" t="s">
        <v>3029</v>
      </c>
      <c r="S68" s="82" t="s">
        <v>3029</v>
      </c>
      <c r="T68" s="82"/>
      <c r="U68" s="82" t="s">
        <v>3629</v>
      </c>
      <c r="V68" s="82" t="s">
        <v>3323</v>
      </c>
      <c r="W68" s="82"/>
      <c r="X68" s="82"/>
      <c r="Y68" s="82"/>
      <c r="Z68" s="82"/>
      <c r="AA68" s="82"/>
      <c r="AB68" s="82"/>
      <c r="AC68" s="82"/>
      <c r="AD68" s="82" t="s">
        <v>3324</v>
      </c>
      <c r="AE68" s="82" t="s">
        <v>3712</v>
      </c>
      <c r="AF68" s="82"/>
      <c r="AG68" s="82"/>
      <c r="AH68" s="82"/>
      <c r="AI68" s="82" t="s">
        <v>3034</v>
      </c>
      <c r="AJ68" s="82" t="s">
        <v>3035</v>
      </c>
      <c r="AK68" s="82"/>
      <c r="AL68" s="82" t="s">
        <v>3326</v>
      </c>
      <c r="AM68" s="82"/>
      <c r="AN68" s="82" t="s">
        <v>128</v>
      </c>
      <c r="AO68" s="82"/>
      <c r="AP68" s="82"/>
      <c r="AQ68" s="82"/>
      <c r="AR68" s="82"/>
      <c r="AS68" s="82"/>
      <c r="AT68" s="82" t="s">
        <v>3081</v>
      </c>
      <c r="AU68" s="82"/>
      <c r="AV68" s="82" t="s">
        <v>3713</v>
      </c>
      <c r="AW68" s="82" t="s">
        <v>126</v>
      </c>
      <c r="AX68" s="82"/>
      <c r="AY68" s="82"/>
      <c r="AZ68" s="82"/>
      <c r="BA68" s="82"/>
      <c r="BB68" s="82"/>
      <c r="BC68" s="82"/>
      <c r="BD68" s="82"/>
      <c r="BE68" s="82"/>
      <c r="BF68" s="82"/>
      <c r="BG68" s="82"/>
      <c r="BH68" s="82"/>
      <c r="BI68" s="82"/>
      <c r="BJ68" s="82"/>
      <c r="BK68" s="82"/>
      <c r="BL68" s="82"/>
      <c r="BM68" s="82" t="s">
        <v>128</v>
      </c>
      <c r="BN68" s="82" t="s">
        <v>128</v>
      </c>
      <c r="BO68" s="82" t="s">
        <v>128</v>
      </c>
      <c r="BP68" s="82" t="s">
        <v>128</v>
      </c>
      <c r="BQ68" s="82"/>
      <c r="BR68" s="82"/>
      <c r="BS68" s="82"/>
      <c r="BT68" s="82"/>
      <c r="BU68" s="82" t="s">
        <v>3632</v>
      </c>
      <c r="BV68" s="82"/>
      <c r="BW68" s="82"/>
      <c r="BX68" s="82" t="s">
        <v>128</v>
      </c>
      <c r="BY68" s="82" t="s">
        <v>128</v>
      </c>
      <c r="BZ68" s="82"/>
      <c r="CA68" s="82"/>
      <c r="CB68" s="82"/>
      <c r="CC68" s="82" t="s">
        <v>1894</v>
      </c>
      <c r="CD68" s="82" t="s">
        <v>126</v>
      </c>
      <c r="CE68" s="82" t="s">
        <v>126</v>
      </c>
      <c r="CF68" s="82"/>
      <c r="CG68" s="82"/>
      <c r="CH68" s="82"/>
      <c r="CI68" s="82"/>
      <c r="CJ68" s="82"/>
      <c r="CK68" s="82"/>
      <c r="CL68" s="82"/>
      <c r="CM68" s="82"/>
      <c r="CN68" s="82"/>
      <c r="CO68" s="82"/>
      <c r="CP68" s="82"/>
      <c r="CQ68" s="82"/>
      <c r="CR68" s="82"/>
      <c r="CS68" s="82"/>
      <c r="CT68" s="82"/>
      <c r="CU68" s="82"/>
      <c r="CV68" s="82"/>
      <c r="CW68" s="82"/>
      <c r="CX68" s="82"/>
      <c r="CY68" s="82" t="s">
        <v>128</v>
      </c>
      <c r="CZ68" s="82" t="s">
        <v>3633</v>
      </c>
      <c r="DA68" s="82"/>
      <c r="DB68" s="82"/>
      <c r="DC68" s="82"/>
      <c r="DD68" s="82"/>
      <c r="DE68" s="82"/>
      <c r="DF68" s="82"/>
      <c r="DG68" s="82"/>
      <c r="DH68" s="82"/>
      <c r="DI68" s="82"/>
      <c r="DJ68" s="82"/>
      <c r="DK68" s="82"/>
      <c r="DL68" s="82"/>
      <c r="DM68" s="82"/>
      <c r="DN68" s="82"/>
      <c r="DO68" s="82"/>
      <c r="DP68" s="82"/>
      <c r="DQ68" s="82"/>
      <c r="DR68" s="82"/>
      <c r="DS68" s="82" t="s">
        <v>3042</v>
      </c>
      <c r="DT68" s="82"/>
      <c r="DU68" s="82" t="s">
        <v>3714</v>
      </c>
      <c r="DV68" s="82"/>
      <c r="DW68" s="82"/>
      <c r="DX68" s="82" t="s">
        <v>3635</v>
      </c>
      <c r="DY68" s="82"/>
      <c r="DZ68" s="82"/>
      <c r="EA68" s="82"/>
      <c r="EB68" s="82"/>
      <c r="EC68" s="82" t="s">
        <v>3333</v>
      </c>
      <c r="ED68" s="82"/>
      <c r="EE68" s="82"/>
      <c r="EF68" s="82" t="s">
        <v>3046</v>
      </c>
      <c r="EG68" s="82" t="s">
        <v>128</v>
      </c>
      <c r="EH68" s="82"/>
      <c r="EI68" s="82"/>
      <c r="EJ68" s="82" t="s">
        <v>128</v>
      </c>
      <c r="EK68" s="82"/>
      <c r="EL68" s="82" t="s">
        <v>3047</v>
      </c>
      <c r="EM68" s="82" t="s">
        <v>128</v>
      </c>
      <c r="EN68" s="82"/>
      <c r="EO68" s="82"/>
      <c r="EP68" s="82" t="s">
        <v>128</v>
      </c>
      <c r="EQ68" s="82" t="s">
        <v>3047</v>
      </c>
      <c r="ER68" s="82"/>
      <c r="ES68" s="82"/>
      <c r="ET68" s="82" t="s">
        <v>61</v>
      </c>
      <c r="EU68" s="82" t="s">
        <v>3048</v>
      </c>
      <c r="EV68" s="82"/>
      <c r="EW68" s="82" t="s">
        <v>128</v>
      </c>
      <c r="EX68" s="82" t="s">
        <v>126</v>
      </c>
      <c r="EY68" s="82" t="s">
        <v>3668</v>
      </c>
      <c r="EZ68" s="82" t="s">
        <v>3715</v>
      </c>
      <c r="FA68" s="82" t="s">
        <v>3040</v>
      </c>
      <c r="FB68" s="82" t="s">
        <v>128</v>
      </c>
      <c r="FC68" s="82" t="s">
        <v>128</v>
      </c>
      <c r="FD68" s="82"/>
      <c r="FE68" s="82" t="s">
        <v>1886</v>
      </c>
      <c r="FF68" s="82" t="s">
        <v>128</v>
      </c>
      <c r="FG68" s="82" t="s">
        <v>3040</v>
      </c>
      <c r="FH68" s="82" t="s">
        <v>3638</v>
      </c>
      <c r="FI68" s="82" t="s">
        <v>3639</v>
      </c>
      <c r="FJ68" s="82" t="s">
        <v>3640</v>
      </c>
      <c r="FK68" s="82" t="s">
        <v>128</v>
      </c>
      <c r="FL68" s="82" t="s">
        <v>128</v>
      </c>
      <c r="FM68" s="82"/>
      <c r="FN68" s="82" t="s">
        <v>3670</v>
      </c>
      <c r="FO68" s="82" t="s">
        <v>3640</v>
      </c>
      <c r="FP68" s="82"/>
      <c r="FQ68" s="82"/>
      <c r="FR68" s="82"/>
      <c r="FS68" s="82"/>
      <c r="FT68" s="82" t="s">
        <v>3628</v>
      </c>
      <c r="FU68" s="82" t="s">
        <v>3035</v>
      </c>
      <c r="FV68" s="82"/>
      <c r="FW68" s="82"/>
      <c r="FX68" s="82"/>
      <c r="FY68" s="82" t="s">
        <v>3055</v>
      </c>
      <c r="FZ68" s="82"/>
      <c r="GA68" s="82"/>
      <c r="GB68" s="82"/>
      <c r="GC68" s="82" t="s">
        <v>3716</v>
      </c>
      <c r="GD68" s="82"/>
      <c r="GE68" s="82" t="s">
        <v>3716</v>
      </c>
      <c r="GF68" s="82" t="s">
        <v>129</v>
      </c>
      <c r="GG68" s="82"/>
      <c r="GH68" s="82"/>
      <c r="GI68" s="82"/>
      <c r="GJ68" s="82"/>
      <c r="GK68" s="82" t="s">
        <v>128</v>
      </c>
      <c r="GL68" s="82" t="s">
        <v>3047</v>
      </c>
      <c r="GM68" s="82" t="s">
        <v>3047</v>
      </c>
      <c r="GN68" s="82" t="s">
        <v>128</v>
      </c>
      <c r="GO68" s="82"/>
      <c r="GP68" s="82" t="s">
        <v>3056</v>
      </c>
      <c r="GQ68" s="82"/>
      <c r="GR68" s="82" t="s">
        <v>3643</v>
      </c>
      <c r="GS68" s="82"/>
      <c r="GT68" s="82"/>
      <c r="GU68" s="82"/>
      <c r="GV68" s="82" t="s">
        <v>3058</v>
      </c>
      <c r="GW68" s="82"/>
      <c r="GX68" s="82"/>
      <c r="GY68" s="82" t="s">
        <v>129</v>
      </c>
      <c r="GZ68" s="82"/>
      <c r="HA68" s="82"/>
      <c r="HB68" s="82"/>
      <c r="HC68" s="82"/>
      <c r="HD68" s="82"/>
      <c r="HE68" s="82"/>
      <c r="HF68" s="82" t="s">
        <v>128</v>
      </c>
      <c r="HG68" s="82"/>
      <c r="HH68" s="82"/>
    </row>
    <row r="69" ht="14.25" customHeight="1">
      <c r="A69" s="82" t="s">
        <v>3019</v>
      </c>
      <c r="B69" s="82" t="s">
        <v>3717</v>
      </c>
      <c r="C69" s="82" t="s">
        <v>3624</v>
      </c>
      <c r="D69" s="82" t="s">
        <v>128</v>
      </c>
      <c r="E69" s="82" t="s">
        <v>3718</v>
      </c>
      <c r="F69" s="82" t="s">
        <v>3023</v>
      </c>
      <c r="G69" s="82" t="s">
        <v>3024</v>
      </c>
      <c r="H69" s="82" t="s">
        <v>3719</v>
      </c>
      <c r="I69" s="82" t="s">
        <v>3624</v>
      </c>
      <c r="J69" s="82" t="s">
        <v>3720</v>
      </c>
      <c r="K69" s="82" t="s">
        <v>3027</v>
      </c>
      <c r="L69" s="82" t="s">
        <v>3720</v>
      </c>
      <c r="M69" s="82"/>
      <c r="N69" s="82"/>
      <c r="O69" s="82"/>
      <c r="P69" s="82" t="s">
        <v>3628</v>
      </c>
      <c r="Q69" s="82" t="s">
        <v>3628</v>
      </c>
      <c r="R69" s="82" t="s">
        <v>3029</v>
      </c>
      <c r="S69" s="82" t="s">
        <v>3029</v>
      </c>
      <c r="T69" s="82"/>
      <c r="U69" s="82" t="s">
        <v>3629</v>
      </c>
      <c r="V69" s="82" t="s">
        <v>3592</v>
      </c>
      <c r="W69" s="82"/>
      <c r="X69" s="82"/>
      <c r="Y69" s="82"/>
      <c r="Z69" s="82"/>
      <c r="AA69" s="82"/>
      <c r="AB69" s="82"/>
      <c r="AC69" s="82"/>
      <c r="AD69" s="82" t="s">
        <v>3593</v>
      </c>
      <c r="AE69" s="82" t="s">
        <v>3721</v>
      </c>
      <c r="AF69" s="82"/>
      <c r="AG69" s="82"/>
      <c r="AH69" s="82"/>
      <c r="AI69" s="82" t="s">
        <v>3034</v>
      </c>
      <c r="AJ69" s="82" t="s">
        <v>3035</v>
      </c>
      <c r="AK69" s="82"/>
      <c r="AL69" s="82" t="s">
        <v>3326</v>
      </c>
      <c r="AM69" s="82"/>
      <c r="AN69" s="82" t="s">
        <v>128</v>
      </c>
      <c r="AO69" s="82"/>
      <c r="AP69" s="82"/>
      <c r="AQ69" s="82"/>
      <c r="AR69" s="82"/>
      <c r="AS69" s="82"/>
      <c r="AT69" s="82" t="s">
        <v>3081</v>
      </c>
      <c r="AU69" s="82"/>
      <c r="AV69" s="82" t="s">
        <v>3722</v>
      </c>
      <c r="AW69" s="82" t="s">
        <v>126</v>
      </c>
      <c r="AX69" s="82"/>
      <c r="AY69" s="82"/>
      <c r="AZ69" s="82"/>
      <c r="BA69" s="82"/>
      <c r="BB69" s="82"/>
      <c r="BC69" s="82"/>
      <c r="BD69" s="82"/>
      <c r="BE69" s="82"/>
      <c r="BF69" s="82"/>
      <c r="BG69" s="82"/>
      <c r="BH69" s="82"/>
      <c r="BI69" s="82"/>
      <c r="BJ69" s="82"/>
      <c r="BK69" s="82"/>
      <c r="BL69" s="82"/>
      <c r="BM69" s="82" t="s">
        <v>128</v>
      </c>
      <c r="BN69" s="82" t="s">
        <v>128</v>
      </c>
      <c r="BO69" s="82" t="s">
        <v>128</v>
      </c>
      <c r="BP69" s="82" t="s">
        <v>128</v>
      </c>
      <c r="BQ69" s="82"/>
      <c r="BR69" s="82"/>
      <c r="BS69" s="82"/>
      <c r="BT69" s="82"/>
      <c r="BU69" s="82" t="s">
        <v>3632</v>
      </c>
      <c r="BV69" s="82"/>
      <c r="BW69" s="82"/>
      <c r="BX69" s="82" t="s">
        <v>128</v>
      </c>
      <c r="BY69" s="82" t="s">
        <v>128</v>
      </c>
      <c r="BZ69" s="82"/>
      <c r="CA69" s="82"/>
      <c r="CB69" s="82"/>
      <c r="CC69" s="82" t="s">
        <v>1894</v>
      </c>
      <c r="CD69" s="82" t="s">
        <v>126</v>
      </c>
      <c r="CE69" s="82" t="s">
        <v>126</v>
      </c>
      <c r="CF69" s="82"/>
      <c r="CG69" s="82"/>
      <c r="CH69" s="82"/>
      <c r="CI69" s="82"/>
      <c r="CJ69" s="82"/>
      <c r="CK69" s="82"/>
      <c r="CL69" s="82"/>
      <c r="CM69" s="82"/>
      <c r="CN69" s="82"/>
      <c r="CO69" s="82"/>
      <c r="CP69" s="82"/>
      <c r="CQ69" s="82"/>
      <c r="CR69" s="82"/>
      <c r="CS69" s="82"/>
      <c r="CT69" s="82"/>
      <c r="CU69" s="82"/>
      <c r="CV69" s="82"/>
      <c r="CW69" s="82"/>
      <c r="CX69" s="82"/>
      <c r="CY69" s="82" t="s">
        <v>128</v>
      </c>
      <c r="CZ69" s="82" t="s">
        <v>3633</v>
      </c>
      <c r="DA69" s="82"/>
      <c r="DB69" s="82"/>
      <c r="DC69" s="82"/>
      <c r="DD69" s="82"/>
      <c r="DE69" s="82"/>
      <c r="DF69" s="82"/>
      <c r="DG69" s="82"/>
      <c r="DH69" s="82"/>
      <c r="DI69" s="82"/>
      <c r="DJ69" s="82"/>
      <c r="DK69" s="82"/>
      <c r="DL69" s="82"/>
      <c r="DM69" s="82"/>
      <c r="DN69" s="82"/>
      <c r="DO69" s="82"/>
      <c r="DP69" s="82"/>
      <c r="DQ69" s="82"/>
      <c r="DR69" s="82"/>
      <c r="DS69" s="82" t="s">
        <v>3042</v>
      </c>
      <c r="DT69" s="82"/>
      <c r="DU69" s="82" t="s">
        <v>3719</v>
      </c>
      <c r="DV69" s="82"/>
      <c r="DW69" s="82"/>
      <c r="DX69" s="82" t="s">
        <v>3635</v>
      </c>
      <c r="DY69" s="82"/>
      <c r="DZ69" s="82"/>
      <c r="EA69" s="82"/>
      <c r="EB69" s="82"/>
      <c r="EC69" s="82" t="s">
        <v>3333</v>
      </c>
      <c r="ED69" s="82"/>
      <c r="EE69" s="82"/>
      <c r="EF69" s="82" t="s">
        <v>3046</v>
      </c>
      <c r="EG69" s="82" t="s">
        <v>128</v>
      </c>
      <c r="EH69" s="82"/>
      <c r="EI69" s="82"/>
      <c r="EJ69" s="82" t="s">
        <v>128</v>
      </c>
      <c r="EK69" s="82"/>
      <c r="EL69" s="82" t="s">
        <v>3047</v>
      </c>
      <c r="EM69" s="82" t="s">
        <v>128</v>
      </c>
      <c r="EN69" s="82"/>
      <c r="EO69" s="82"/>
      <c r="EP69" s="82" t="s">
        <v>128</v>
      </c>
      <c r="EQ69" s="82" t="s">
        <v>3047</v>
      </c>
      <c r="ER69" s="82"/>
      <c r="ES69" s="82"/>
      <c r="ET69" s="82" t="s">
        <v>61</v>
      </c>
      <c r="EU69" s="82" t="s">
        <v>3048</v>
      </c>
      <c r="EV69" s="82"/>
      <c r="EW69" s="82" t="s">
        <v>128</v>
      </c>
      <c r="EX69" s="82" t="s">
        <v>126</v>
      </c>
      <c r="EY69" s="82" t="s">
        <v>3723</v>
      </c>
      <c r="EZ69" s="82" t="s">
        <v>3724</v>
      </c>
      <c r="FA69" s="82" t="s">
        <v>3040</v>
      </c>
      <c r="FB69" s="82" t="s">
        <v>128</v>
      </c>
      <c r="FC69" s="82" t="s">
        <v>128</v>
      </c>
      <c r="FD69" s="82"/>
      <c r="FE69" s="82" t="s">
        <v>1886</v>
      </c>
      <c r="FF69" s="82" t="s">
        <v>128</v>
      </c>
      <c r="FG69" s="82" t="s">
        <v>3040</v>
      </c>
      <c r="FH69" s="82" t="s">
        <v>3638</v>
      </c>
      <c r="FI69" s="82" t="s">
        <v>3639</v>
      </c>
      <c r="FJ69" s="82" t="s">
        <v>3640</v>
      </c>
      <c r="FK69" s="82" t="s">
        <v>128</v>
      </c>
      <c r="FL69" s="82" t="s">
        <v>128</v>
      </c>
      <c r="FM69" s="82"/>
      <c r="FN69" s="82" t="s">
        <v>3725</v>
      </c>
      <c r="FO69" s="82" t="s">
        <v>3640</v>
      </c>
      <c r="FP69" s="82"/>
      <c r="FQ69" s="82"/>
      <c r="FR69" s="82"/>
      <c r="FS69" s="82"/>
      <c r="FT69" s="82" t="s">
        <v>3628</v>
      </c>
      <c r="FU69" s="82" t="s">
        <v>3035</v>
      </c>
      <c r="FV69" s="82"/>
      <c r="FW69" s="82"/>
      <c r="FX69" s="82"/>
      <c r="FY69" s="82" t="s">
        <v>3055</v>
      </c>
      <c r="FZ69" s="82"/>
      <c r="GA69" s="82"/>
      <c r="GB69" s="82"/>
      <c r="GC69" s="82" t="s">
        <v>3726</v>
      </c>
      <c r="GD69" s="82"/>
      <c r="GE69" s="82" t="s">
        <v>3726</v>
      </c>
      <c r="GF69" s="82" t="s">
        <v>129</v>
      </c>
      <c r="GG69" s="82"/>
      <c r="GH69" s="82"/>
      <c r="GI69" s="82"/>
      <c r="GJ69" s="82"/>
      <c r="GK69" s="82" t="s">
        <v>128</v>
      </c>
      <c r="GL69" s="82" t="s">
        <v>3047</v>
      </c>
      <c r="GM69" s="82" t="s">
        <v>3047</v>
      </c>
      <c r="GN69" s="82" t="s">
        <v>128</v>
      </c>
      <c r="GO69" s="82"/>
      <c r="GP69" s="82" t="s">
        <v>3056</v>
      </c>
      <c r="GQ69" s="82"/>
      <c r="GR69" s="82" t="s">
        <v>3643</v>
      </c>
      <c r="GS69" s="82"/>
      <c r="GT69" s="82"/>
      <c r="GU69" s="82"/>
      <c r="GV69" s="82" t="s">
        <v>3058</v>
      </c>
      <c r="GW69" s="82"/>
      <c r="GX69" s="82"/>
      <c r="GY69" s="82" t="s">
        <v>129</v>
      </c>
      <c r="GZ69" s="82"/>
      <c r="HA69" s="82"/>
      <c r="HB69" s="82"/>
      <c r="HC69" s="82"/>
      <c r="HD69" s="82"/>
      <c r="HE69" s="82"/>
      <c r="HF69" s="82" t="s">
        <v>128</v>
      </c>
      <c r="HG69" s="82"/>
      <c r="HH69" s="82"/>
    </row>
    <row r="70" ht="14.25" customHeight="1">
      <c r="A70" s="82" t="s">
        <v>3019</v>
      </c>
      <c r="B70" s="82" t="s">
        <v>3727</v>
      </c>
      <c r="C70" s="82" t="s">
        <v>3624</v>
      </c>
      <c r="D70" s="82" t="s">
        <v>128</v>
      </c>
      <c r="E70" s="82" t="s">
        <v>3728</v>
      </c>
      <c r="F70" s="82" t="s">
        <v>3023</v>
      </c>
      <c r="G70" s="82" t="s">
        <v>3024</v>
      </c>
      <c r="H70" s="82" t="s">
        <v>3729</v>
      </c>
      <c r="I70" s="82" t="s">
        <v>3624</v>
      </c>
      <c r="J70" s="82" t="s">
        <v>3730</v>
      </c>
      <c r="K70" s="82" t="s">
        <v>3063</v>
      </c>
      <c r="L70" s="82" t="s">
        <v>3730</v>
      </c>
      <c r="M70" s="82"/>
      <c r="N70" s="82"/>
      <c r="O70" s="82"/>
      <c r="P70" s="82" t="s">
        <v>3628</v>
      </c>
      <c r="Q70" s="82" t="s">
        <v>3628</v>
      </c>
      <c r="R70" s="82" t="s">
        <v>3029</v>
      </c>
      <c r="S70" s="82" t="s">
        <v>3029</v>
      </c>
      <c r="T70" s="82"/>
      <c r="U70" s="82" t="s">
        <v>3629</v>
      </c>
      <c r="V70" s="82" t="s">
        <v>3592</v>
      </c>
      <c r="W70" s="82"/>
      <c r="X70" s="82"/>
      <c r="Y70" s="82"/>
      <c r="Z70" s="82"/>
      <c r="AA70" s="82"/>
      <c r="AB70" s="82"/>
      <c r="AC70" s="82"/>
      <c r="AD70" s="82" t="s">
        <v>3593</v>
      </c>
      <c r="AE70" s="82" t="s">
        <v>3731</v>
      </c>
      <c r="AF70" s="82"/>
      <c r="AG70" s="82"/>
      <c r="AH70" s="82"/>
      <c r="AI70" s="82" t="s">
        <v>3034</v>
      </c>
      <c r="AJ70" s="82" t="s">
        <v>3035</v>
      </c>
      <c r="AK70" s="82"/>
      <c r="AL70" s="82" t="s">
        <v>3326</v>
      </c>
      <c r="AM70" s="82"/>
      <c r="AN70" s="82" t="s">
        <v>128</v>
      </c>
      <c r="AO70" s="82"/>
      <c r="AP70" s="82"/>
      <c r="AQ70" s="82"/>
      <c r="AR70" s="82"/>
      <c r="AS70" s="82"/>
      <c r="AT70" s="82" t="s">
        <v>3732</v>
      </c>
      <c r="AU70" s="82"/>
      <c r="AV70" s="82" t="s">
        <v>3733</v>
      </c>
      <c r="AW70" s="82" t="s">
        <v>126</v>
      </c>
      <c r="AX70" s="82"/>
      <c r="AY70" s="82"/>
      <c r="AZ70" s="82"/>
      <c r="BA70" s="82"/>
      <c r="BB70" s="82"/>
      <c r="BC70" s="82"/>
      <c r="BD70" s="82"/>
      <c r="BE70" s="82"/>
      <c r="BF70" s="82"/>
      <c r="BG70" s="82"/>
      <c r="BH70" s="82"/>
      <c r="BI70" s="82"/>
      <c r="BJ70" s="82"/>
      <c r="BK70" s="82"/>
      <c r="BL70" s="82"/>
      <c r="BM70" s="82" t="s">
        <v>128</v>
      </c>
      <c r="BN70" s="82" t="s">
        <v>128</v>
      </c>
      <c r="BO70" s="82" t="s">
        <v>128</v>
      </c>
      <c r="BP70" s="82" t="s">
        <v>128</v>
      </c>
      <c r="BQ70" s="82"/>
      <c r="BR70" s="82"/>
      <c r="BS70" s="82"/>
      <c r="BT70" s="82"/>
      <c r="BU70" s="82" t="s">
        <v>3632</v>
      </c>
      <c r="BV70" s="82"/>
      <c r="BW70" s="82"/>
      <c r="BX70" s="82" t="s">
        <v>128</v>
      </c>
      <c r="BY70" s="82" t="s">
        <v>128</v>
      </c>
      <c r="BZ70" s="82"/>
      <c r="CA70" s="82"/>
      <c r="CB70" s="82"/>
      <c r="CC70" s="82" t="s">
        <v>603</v>
      </c>
      <c r="CD70" s="82" t="s">
        <v>126</v>
      </c>
      <c r="CE70" s="82" t="s">
        <v>126</v>
      </c>
      <c r="CF70" s="82"/>
      <c r="CG70" s="82"/>
      <c r="CH70" s="82"/>
      <c r="CI70" s="82"/>
      <c r="CJ70" s="82"/>
      <c r="CK70" s="82"/>
      <c r="CL70" s="82"/>
      <c r="CM70" s="82"/>
      <c r="CN70" s="82"/>
      <c r="CO70" s="82"/>
      <c r="CP70" s="82"/>
      <c r="CQ70" s="82"/>
      <c r="CR70" s="82"/>
      <c r="CS70" s="82"/>
      <c r="CT70" s="82"/>
      <c r="CU70" s="82"/>
      <c r="CV70" s="82"/>
      <c r="CW70" s="82"/>
      <c r="CX70" s="82"/>
      <c r="CY70" s="82" t="s">
        <v>128</v>
      </c>
      <c r="CZ70" s="82" t="s">
        <v>3633</v>
      </c>
      <c r="DA70" s="82"/>
      <c r="DB70" s="82"/>
      <c r="DC70" s="82"/>
      <c r="DD70" s="82"/>
      <c r="DE70" s="82"/>
      <c r="DF70" s="82"/>
      <c r="DG70" s="82"/>
      <c r="DH70" s="82"/>
      <c r="DI70" s="82"/>
      <c r="DJ70" s="82"/>
      <c r="DK70" s="82"/>
      <c r="DL70" s="82"/>
      <c r="DM70" s="82"/>
      <c r="DN70" s="82"/>
      <c r="DO70" s="82"/>
      <c r="DP70" s="82"/>
      <c r="DQ70" s="82"/>
      <c r="DR70" s="82"/>
      <c r="DS70" s="82" t="s">
        <v>3042</v>
      </c>
      <c r="DT70" s="82"/>
      <c r="DU70" s="82" t="s">
        <v>3734</v>
      </c>
      <c r="DV70" s="82"/>
      <c r="DW70" s="82"/>
      <c r="DX70" s="82" t="s">
        <v>3635</v>
      </c>
      <c r="DY70" s="82"/>
      <c r="DZ70" s="82"/>
      <c r="EA70" s="82"/>
      <c r="EB70" s="82"/>
      <c r="EC70" s="82" t="s">
        <v>3333</v>
      </c>
      <c r="ED70" s="82"/>
      <c r="EE70" s="82"/>
      <c r="EF70" s="82" t="s">
        <v>3046</v>
      </c>
      <c r="EG70" s="82" t="s">
        <v>128</v>
      </c>
      <c r="EH70" s="82"/>
      <c r="EI70" s="82"/>
      <c r="EJ70" s="82" t="s">
        <v>128</v>
      </c>
      <c r="EK70" s="82"/>
      <c r="EL70" s="82" t="s">
        <v>3047</v>
      </c>
      <c r="EM70" s="82" t="s">
        <v>128</v>
      </c>
      <c r="EN70" s="82"/>
      <c r="EO70" s="82"/>
      <c r="EP70" s="82" t="s">
        <v>128</v>
      </c>
      <c r="EQ70" s="82" t="s">
        <v>3047</v>
      </c>
      <c r="ER70" s="82"/>
      <c r="ES70" s="82"/>
      <c r="ET70" s="82" t="s">
        <v>61</v>
      </c>
      <c r="EU70" s="82" t="s">
        <v>3048</v>
      </c>
      <c r="EV70" s="82"/>
      <c r="EW70" s="82" t="s">
        <v>129</v>
      </c>
      <c r="EX70" s="82" t="s">
        <v>3735</v>
      </c>
      <c r="EY70" s="82" t="s">
        <v>3736</v>
      </c>
      <c r="EZ70" s="82" t="s">
        <v>3737</v>
      </c>
      <c r="FA70" s="82" t="s">
        <v>3040</v>
      </c>
      <c r="FB70" s="82" t="s">
        <v>128</v>
      </c>
      <c r="FC70" s="82" t="s">
        <v>128</v>
      </c>
      <c r="FD70" s="82"/>
      <c r="FE70" s="82" t="s">
        <v>1886</v>
      </c>
      <c r="FF70" s="82" t="s">
        <v>128</v>
      </c>
      <c r="FG70" s="82" t="s">
        <v>171</v>
      </c>
      <c r="FH70" s="82" t="s">
        <v>3638</v>
      </c>
      <c r="FI70" s="82" t="s">
        <v>3639</v>
      </c>
      <c r="FJ70" s="82" t="s">
        <v>3640</v>
      </c>
      <c r="FK70" s="82" t="s">
        <v>128</v>
      </c>
      <c r="FL70" s="82" t="s">
        <v>128</v>
      </c>
      <c r="FM70" s="82"/>
      <c r="FN70" s="82" t="s">
        <v>3725</v>
      </c>
      <c r="FO70" s="82" t="s">
        <v>3640</v>
      </c>
      <c r="FP70" s="82"/>
      <c r="FQ70" s="82"/>
      <c r="FR70" s="82"/>
      <c r="FS70" s="82"/>
      <c r="FT70" s="82" t="s">
        <v>3628</v>
      </c>
      <c r="FU70" s="82" t="s">
        <v>3035</v>
      </c>
      <c r="FV70" s="82" t="s">
        <v>3040</v>
      </c>
      <c r="FW70" s="82"/>
      <c r="FX70" s="82"/>
      <c r="FY70" s="82" t="s">
        <v>3055</v>
      </c>
      <c r="FZ70" s="82"/>
      <c r="GA70" s="82"/>
      <c r="GB70" s="82"/>
      <c r="GC70" s="82" t="s">
        <v>3738</v>
      </c>
      <c r="GD70" s="82"/>
      <c r="GE70" s="82" t="s">
        <v>3738</v>
      </c>
      <c r="GF70" s="82" t="s">
        <v>129</v>
      </c>
      <c r="GG70" s="82"/>
      <c r="GH70" s="82"/>
      <c r="GI70" s="82"/>
      <c r="GJ70" s="82"/>
      <c r="GK70" s="82" t="s">
        <v>128</v>
      </c>
      <c r="GL70" s="82" t="s">
        <v>3047</v>
      </c>
      <c r="GM70" s="82" t="s">
        <v>3047</v>
      </c>
      <c r="GN70" s="82" t="s">
        <v>128</v>
      </c>
      <c r="GO70" s="82"/>
      <c r="GP70" s="82" t="s">
        <v>3056</v>
      </c>
      <c r="GQ70" s="82"/>
      <c r="GR70" s="82" t="s">
        <v>3643</v>
      </c>
      <c r="GS70" s="82"/>
      <c r="GT70" s="82"/>
      <c r="GU70" s="82"/>
      <c r="GV70" s="82" t="s">
        <v>3058</v>
      </c>
      <c r="GW70" s="82"/>
      <c r="GX70" s="82"/>
      <c r="GY70" s="82" t="s">
        <v>129</v>
      </c>
      <c r="GZ70" s="82"/>
      <c r="HA70" s="82"/>
      <c r="HB70" s="82"/>
      <c r="HC70" s="82"/>
      <c r="HD70" s="82"/>
      <c r="HE70" s="82"/>
      <c r="HF70" s="82" t="s">
        <v>128</v>
      </c>
      <c r="HG70" s="82"/>
      <c r="HH70" s="82"/>
    </row>
    <row r="71" ht="14.25" customHeight="1">
      <c r="A71" s="82" t="s">
        <v>3019</v>
      </c>
      <c r="B71" s="82" t="s">
        <v>3739</v>
      </c>
      <c r="C71" s="82" t="s">
        <v>3624</v>
      </c>
      <c r="D71" s="82" t="s">
        <v>128</v>
      </c>
      <c r="E71" s="82" t="s">
        <v>3740</v>
      </c>
      <c r="F71" s="82" t="s">
        <v>3023</v>
      </c>
      <c r="G71" s="82" t="s">
        <v>3024</v>
      </c>
      <c r="H71" s="82" t="s">
        <v>3741</v>
      </c>
      <c r="I71" s="82" t="s">
        <v>3624</v>
      </c>
      <c r="J71" s="82" t="s">
        <v>3720</v>
      </c>
      <c r="K71" s="82" t="s">
        <v>3027</v>
      </c>
      <c r="L71" s="82" t="s">
        <v>3720</v>
      </c>
      <c r="M71" s="82"/>
      <c r="N71" s="82"/>
      <c r="O71" s="82"/>
      <c r="P71" s="82" t="s">
        <v>3628</v>
      </c>
      <c r="Q71" s="82" t="s">
        <v>3628</v>
      </c>
      <c r="R71" s="82" t="s">
        <v>3029</v>
      </c>
      <c r="S71" s="82" t="s">
        <v>3029</v>
      </c>
      <c r="T71" s="82"/>
      <c r="U71" s="82" t="s">
        <v>3629</v>
      </c>
      <c r="V71" s="82" t="s">
        <v>3592</v>
      </c>
      <c r="W71" s="82"/>
      <c r="X71" s="82"/>
      <c r="Y71" s="82"/>
      <c r="Z71" s="82"/>
      <c r="AA71" s="82"/>
      <c r="AB71" s="82"/>
      <c r="AC71" s="82"/>
      <c r="AD71" s="82" t="s">
        <v>3593</v>
      </c>
      <c r="AE71" s="82" t="s">
        <v>3742</v>
      </c>
      <c r="AF71" s="82"/>
      <c r="AG71" s="82"/>
      <c r="AH71" s="82"/>
      <c r="AI71" s="82" t="s">
        <v>3034</v>
      </c>
      <c r="AJ71" s="82" t="s">
        <v>3035</v>
      </c>
      <c r="AK71" s="82"/>
      <c r="AL71" s="82" t="s">
        <v>3326</v>
      </c>
      <c r="AM71" s="82"/>
      <c r="AN71" s="82" t="s">
        <v>128</v>
      </c>
      <c r="AO71" s="82"/>
      <c r="AP71" s="82"/>
      <c r="AQ71" s="82"/>
      <c r="AR71" s="82"/>
      <c r="AS71" s="82"/>
      <c r="AT71" s="82" t="s">
        <v>3081</v>
      </c>
      <c r="AU71" s="82"/>
      <c r="AV71" s="82" t="s">
        <v>3743</v>
      </c>
      <c r="AW71" s="82" t="s">
        <v>126</v>
      </c>
      <c r="AX71" s="82"/>
      <c r="AY71" s="82"/>
      <c r="AZ71" s="82"/>
      <c r="BA71" s="82"/>
      <c r="BB71" s="82"/>
      <c r="BC71" s="82"/>
      <c r="BD71" s="82"/>
      <c r="BE71" s="82"/>
      <c r="BF71" s="82"/>
      <c r="BG71" s="82"/>
      <c r="BH71" s="82"/>
      <c r="BI71" s="82"/>
      <c r="BJ71" s="82"/>
      <c r="BK71" s="82"/>
      <c r="BL71" s="82"/>
      <c r="BM71" s="82" t="s">
        <v>128</v>
      </c>
      <c r="BN71" s="82" t="s">
        <v>128</v>
      </c>
      <c r="BO71" s="82" t="s">
        <v>128</v>
      </c>
      <c r="BP71" s="82" t="s">
        <v>128</v>
      </c>
      <c r="BQ71" s="82"/>
      <c r="BR71" s="82"/>
      <c r="BS71" s="82"/>
      <c r="BT71" s="82"/>
      <c r="BU71" s="82" t="s">
        <v>3632</v>
      </c>
      <c r="BV71" s="82"/>
      <c r="BW71" s="82"/>
      <c r="BX71" s="82" t="s">
        <v>128</v>
      </c>
      <c r="BY71" s="82" t="s">
        <v>128</v>
      </c>
      <c r="BZ71" s="82"/>
      <c r="CA71" s="82"/>
      <c r="CB71" s="82"/>
      <c r="CC71" s="82" t="s">
        <v>3040</v>
      </c>
      <c r="CD71" s="82" t="s">
        <v>126</v>
      </c>
      <c r="CE71" s="82" t="s">
        <v>126</v>
      </c>
      <c r="CF71" s="82"/>
      <c r="CG71" s="82"/>
      <c r="CH71" s="82"/>
      <c r="CI71" s="82"/>
      <c r="CJ71" s="82"/>
      <c r="CK71" s="82"/>
      <c r="CL71" s="82"/>
      <c r="CM71" s="82"/>
      <c r="CN71" s="82"/>
      <c r="CO71" s="82"/>
      <c r="CP71" s="82"/>
      <c r="CQ71" s="82"/>
      <c r="CR71" s="82"/>
      <c r="CS71" s="82"/>
      <c r="CT71" s="82"/>
      <c r="CU71" s="82"/>
      <c r="CV71" s="82"/>
      <c r="CW71" s="82"/>
      <c r="CX71" s="82"/>
      <c r="CY71" s="82" t="s">
        <v>128</v>
      </c>
      <c r="CZ71" s="82" t="s">
        <v>3633</v>
      </c>
      <c r="DA71" s="82"/>
      <c r="DB71" s="82"/>
      <c r="DC71" s="82"/>
      <c r="DD71" s="82"/>
      <c r="DE71" s="82"/>
      <c r="DF71" s="82"/>
      <c r="DG71" s="82"/>
      <c r="DH71" s="82"/>
      <c r="DI71" s="82"/>
      <c r="DJ71" s="82"/>
      <c r="DK71" s="82"/>
      <c r="DL71" s="82"/>
      <c r="DM71" s="82"/>
      <c r="DN71" s="82"/>
      <c r="DO71" s="82"/>
      <c r="DP71" s="82"/>
      <c r="DQ71" s="82"/>
      <c r="DR71" s="82"/>
      <c r="DS71" s="82" t="s">
        <v>3042</v>
      </c>
      <c r="DT71" s="82"/>
      <c r="DU71" s="82" t="s">
        <v>3744</v>
      </c>
      <c r="DV71" s="82"/>
      <c r="DW71" s="82"/>
      <c r="DX71" s="82" t="s">
        <v>3635</v>
      </c>
      <c r="DY71" s="82"/>
      <c r="DZ71" s="82"/>
      <c r="EA71" s="82"/>
      <c r="EB71" s="82"/>
      <c r="EC71" s="82" t="s">
        <v>3333</v>
      </c>
      <c r="ED71" s="82"/>
      <c r="EE71" s="82"/>
      <c r="EF71" s="82" t="s">
        <v>3046</v>
      </c>
      <c r="EG71" s="82" t="s">
        <v>128</v>
      </c>
      <c r="EH71" s="82"/>
      <c r="EI71" s="82"/>
      <c r="EJ71" s="82" t="s">
        <v>128</v>
      </c>
      <c r="EK71" s="82"/>
      <c r="EL71" s="82" t="s">
        <v>3047</v>
      </c>
      <c r="EM71" s="82" t="s">
        <v>128</v>
      </c>
      <c r="EN71" s="82"/>
      <c r="EO71" s="82"/>
      <c r="EP71" s="82" t="s">
        <v>128</v>
      </c>
      <c r="EQ71" s="82" t="s">
        <v>3047</v>
      </c>
      <c r="ER71" s="82"/>
      <c r="ES71" s="82"/>
      <c r="ET71" s="82" t="s">
        <v>61</v>
      </c>
      <c r="EU71" s="82" t="s">
        <v>3048</v>
      </c>
      <c r="EV71" s="82"/>
      <c r="EW71" s="82" t="s">
        <v>129</v>
      </c>
      <c r="EX71" s="82" t="s">
        <v>3083</v>
      </c>
      <c r="EY71" s="82" t="s">
        <v>3745</v>
      </c>
      <c r="EZ71" s="82" t="s">
        <v>3746</v>
      </c>
      <c r="FA71" s="82" t="s">
        <v>3040</v>
      </c>
      <c r="FB71" s="82" t="s">
        <v>128</v>
      </c>
      <c r="FC71" s="82" t="s">
        <v>128</v>
      </c>
      <c r="FD71" s="82"/>
      <c r="FE71" s="82" t="s">
        <v>1886</v>
      </c>
      <c r="FF71" s="82" t="s">
        <v>128</v>
      </c>
      <c r="FG71" s="82" t="s">
        <v>3040</v>
      </c>
      <c r="FH71" s="82" t="s">
        <v>3638</v>
      </c>
      <c r="FI71" s="82" t="s">
        <v>3639</v>
      </c>
      <c r="FJ71" s="82" t="s">
        <v>3640</v>
      </c>
      <c r="FK71" s="82" t="s">
        <v>128</v>
      </c>
      <c r="FL71" s="82" t="s">
        <v>128</v>
      </c>
      <c r="FM71" s="82"/>
      <c r="FN71" s="82" t="s">
        <v>3660</v>
      </c>
      <c r="FO71" s="82" t="s">
        <v>3640</v>
      </c>
      <c r="FP71" s="82"/>
      <c r="FQ71" s="82"/>
      <c r="FR71" s="82"/>
      <c r="FS71" s="82"/>
      <c r="FT71" s="82" t="s">
        <v>3628</v>
      </c>
      <c r="FU71" s="82" t="s">
        <v>3035</v>
      </c>
      <c r="FV71" s="82"/>
      <c r="FW71" s="82"/>
      <c r="FX71" s="82"/>
      <c r="FY71" s="82" t="s">
        <v>3055</v>
      </c>
      <c r="FZ71" s="82"/>
      <c r="GA71" s="82"/>
      <c r="GB71" s="82"/>
      <c r="GC71" s="82" t="s">
        <v>3747</v>
      </c>
      <c r="GD71" s="82"/>
      <c r="GE71" s="82" t="s">
        <v>3747</v>
      </c>
      <c r="GF71" s="82" t="s">
        <v>129</v>
      </c>
      <c r="GG71" s="82"/>
      <c r="GH71" s="82"/>
      <c r="GI71" s="82"/>
      <c r="GJ71" s="82"/>
      <c r="GK71" s="82" t="s">
        <v>128</v>
      </c>
      <c r="GL71" s="82" t="s">
        <v>3047</v>
      </c>
      <c r="GM71" s="82" t="s">
        <v>3047</v>
      </c>
      <c r="GN71" s="82" t="s">
        <v>128</v>
      </c>
      <c r="GO71" s="82"/>
      <c r="GP71" s="82" t="s">
        <v>3056</v>
      </c>
      <c r="GQ71" s="82"/>
      <c r="GR71" s="82" t="s">
        <v>3643</v>
      </c>
      <c r="GS71" s="82"/>
      <c r="GT71" s="82"/>
      <c r="GU71" s="82"/>
      <c r="GV71" s="82" t="s">
        <v>3058</v>
      </c>
      <c r="GW71" s="82"/>
      <c r="GX71" s="82"/>
      <c r="GY71" s="82" t="s">
        <v>129</v>
      </c>
      <c r="GZ71" s="82"/>
      <c r="HA71" s="82"/>
      <c r="HB71" s="82"/>
      <c r="HC71" s="82"/>
      <c r="HD71" s="82"/>
      <c r="HE71" s="82"/>
      <c r="HF71" s="82" t="s">
        <v>128</v>
      </c>
      <c r="HG71" s="82"/>
      <c r="HH71" s="82"/>
    </row>
    <row r="72" ht="14.25" customHeight="1">
      <c r="A72" s="82" t="s">
        <v>3019</v>
      </c>
      <c r="B72" s="82" t="s">
        <v>3748</v>
      </c>
      <c r="C72" s="82" t="s">
        <v>3624</v>
      </c>
      <c r="D72" s="82" t="s">
        <v>128</v>
      </c>
      <c r="E72" s="82" t="s">
        <v>3749</v>
      </c>
      <c r="F72" s="82" t="s">
        <v>3023</v>
      </c>
      <c r="G72" s="82" t="s">
        <v>3024</v>
      </c>
      <c r="H72" s="82" t="s">
        <v>3750</v>
      </c>
      <c r="I72" s="82" t="s">
        <v>3624</v>
      </c>
      <c r="J72" s="82" t="s">
        <v>3751</v>
      </c>
      <c r="K72" s="82" t="s">
        <v>3063</v>
      </c>
      <c r="L72" s="82" t="s">
        <v>3751</v>
      </c>
      <c r="M72" s="82"/>
      <c r="N72" s="82"/>
      <c r="O72" s="82"/>
      <c r="P72" s="82" t="s">
        <v>3628</v>
      </c>
      <c r="Q72" s="82" t="s">
        <v>3628</v>
      </c>
      <c r="R72" s="82" t="s">
        <v>3029</v>
      </c>
      <c r="S72" s="82" t="s">
        <v>3029</v>
      </c>
      <c r="T72" s="82"/>
      <c r="U72" s="82" t="s">
        <v>3629</v>
      </c>
      <c r="V72" s="82" t="s">
        <v>3323</v>
      </c>
      <c r="W72" s="82"/>
      <c r="X72" s="82"/>
      <c r="Y72" s="82"/>
      <c r="Z72" s="82"/>
      <c r="AA72" s="82"/>
      <c r="AB72" s="82"/>
      <c r="AC72" s="82"/>
      <c r="AD72" s="82" t="s">
        <v>3324</v>
      </c>
      <c r="AE72" s="82" t="s">
        <v>3752</v>
      </c>
      <c r="AF72" s="82"/>
      <c r="AG72" s="82"/>
      <c r="AH72" s="82"/>
      <c r="AI72" s="82" t="s">
        <v>3034</v>
      </c>
      <c r="AJ72" s="82" t="s">
        <v>3035</v>
      </c>
      <c r="AK72" s="82"/>
      <c r="AL72" s="82" t="s">
        <v>3326</v>
      </c>
      <c r="AM72" s="82"/>
      <c r="AN72" s="82" t="s">
        <v>128</v>
      </c>
      <c r="AO72" s="82"/>
      <c r="AP72" s="82"/>
      <c r="AQ72" s="82"/>
      <c r="AR72" s="82"/>
      <c r="AS72" s="82"/>
      <c r="AT72" s="82" t="s">
        <v>3081</v>
      </c>
      <c r="AU72" s="82"/>
      <c r="AV72" s="82" t="s">
        <v>3753</v>
      </c>
      <c r="AW72" s="82" t="s">
        <v>126</v>
      </c>
      <c r="AX72" s="82"/>
      <c r="AY72" s="82"/>
      <c r="AZ72" s="82"/>
      <c r="BA72" s="82"/>
      <c r="BB72" s="82"/>
      <c r="BC72" s="82"/>
      <c r="BD72" s="82"/>
      <c r="BE72" s="82"/>
      <c r="BF72" s="82"/>
      <c r="BG72" s="82"/>
      <c r="BH72" s="82"/>
      <c r="BI72" s="82"/>
      <c r="BJ72" s="82"/>
      <c r="BK72" s="82"/>
      <c r="BL72" s="82"/>
      <c r="BM72" s="82" t="s">
        <v>128</v>
      </c>
      <c r="BN72" s="82" t="s">
        <v>128</v>
      </c>
      <c r="BO72" s="82" t="s">
        <v>128</v>
      </c>
      <c r="BP72" s="82" t="s">
        <v>128</v>
      </c>
      <c r="BQ72" s="82"/>
      <c r="BR72" s="82"/>
      <c r="BS72" s="82"/>
      <c r="BT72" s="82"/>
      <c r="BU72" s="82" t="s">
        <v>3632</v>
      </c>
      <c r="BV72" s="82"/>
      <c r="BW72" s="82"/>
      <c r="BX72" s="82" t="s">
        <v>128</v>
      </c>
      <c r="BY72" s="82" t="s">
        <v>128</v>
      </c>
      <c r="BZ72" s="82"/>
      <c r="CA72" s="82"/>
      <c r="CB72" s="82"/>
      <c r="CC72" s="82" t="s">
        <v>1894</v>
      </c>
      <c r="CD72" s="82" t="s">
        <v>126</v>
      </c>
      <c r="CE72" s="82" t="s">
        <v>126</v>
      </c>
      <c r="CF72" s="82"/>
      <c r="CG72" s="82"/>
      <c r="CH72" s="82"/>
      <c r="CI72" s="82"/>
      <c r="CJ72" s="82"/>
      <c r="CK72" s="82"/>
      <c r="CL72" s="82"/>
      <c r="CM72" s="82"/>
      <c r="CN72" s="82"/>
      <c r="CO72" s="82"/>
      <c r="CP72" s="82"/>
      <c r="CQ72" s="82"/>
      <c r="CR72" s="82"/>
      <c r="CS72" s="82"/>
      <c r="CT72" s="82"/>
      <c r="CU72" s="82"/>
      <c r="CV72" s="82"/>
      <c r="CW72" s="82"/>
      <c r="CX72" s="82"/>
      <c r="CY72" s="82" t="s">
        <v>128</v>
      </c>
      <c r="CZ72" s="82" t="s">
        <v>3633</v>
      </c>
      <c r="DA72" s="82"/>
      <c r="DB72" s="82"/>
      <c r="DC72" s="82"/>
      <c r="DD72" s="82"/>
      <c r="DE72" s="82"/>
      <c r="DF72" s="82"/>
      <c r="DG72" s="82"/>
      <c r="DH72" s="82"/>
      <c r="DI72" s="82"/>
      <c r="DJ72" s="82"/>
      <c r="DK72" s="82"/>
      <c r="DL72" s="82"/>
      <c r="DM72" s="82"/>
      <c r="DN72" s="82"/>
      <c r="DO72" s="82"/>
      <c r="DP72" s="82"/>
      <c r="DQ72" s="82"/>
      <c r="DR72" s="82"/>
      <c r="DS72" s="82" t="s">
        <v>3042</v>
      </c>
      <c r="DT72" s="82"/>
      <c r="DU72" s="82" t="s">
        <v>3754</v>
      </c>
      <c r="DV72" s="82"/>
      <c r="DW72" s="82"/>
      <c r="DX72" s="82" t="s">
        <v>3635</v>
      </c>
      <c r="DY72" s="82"/>
      <c r="DZ72" s="82"/>
      <c r="EA72" s="82"/>
      <c r="EB72" s="82"/>
      <c r="EC72" s="82" t="s">
        <v>3333</v>
      </c>
      <c r="ED72" s="82"/>
      <c r="EE72" s="82"/>
      <c r="EF72" s="82" t="s">
        <v>3046</v>
      </c>
      <c r="EG72" s="82" t="s">
        <v>128</v>
      </c>
      <c r="EH72" s="82"/>
      <c r="EI72" s="82"/>
      <c r="EJ72" s="82" t="s">
        <v>128</v>
      </c>
      <c r="EK72" s="82"/>
      <c r="EL72" s="82" t="s">
        <v>3047</v>
      </c>
      <c r="EM72" s="82" t="s">
        <v>128</v>
      </c>
      <c r="EN72" s="82"/>
      <c r="EO72" s="82"/>
      <c r="EP72" s="82" t="s">
        <v>128</v>
      </c>
      <c r="EQ72" s="82" t="s">
        <v>3047</v>
      </c>
      <c r="ER72" s="82"/>
      <c r="ES72" s="82"/>
      <c r="ET72" s="82" t="s">
        <v>61</v>
      </c>
      <c r="EU72" s="82" t="s">
        <v>3048</v>
      </c>
      <c r="EV72" s="82"/>
      <c r="EW72" s="82" t="s">
        <v>129</v>
      </c>
      <c r="EX72" s="82" t="s">
        <v>3092</v>
      </c>
      <c r="EY72" s="82" t="s">
        <v>3636</v>
      </c>
      <c r="EZ72" s="82" t="s">
        <v>3755</v>
      </c>
      <c r="FA72" s="82" t="s">
        <v>3040</v>
      </c>
      <c r="FB72" s="82" t="s">
        <v>128</v>
      </c>
      <c r="FC72" s="82" t="s">
        <v>128</v>
      </c>
      <c r="FD72" s="82"/>
      <c r="FE72" s="82" t="s">
        <v>1886</v>
      </c>
      <c r="FF72" s="82" t="s">
        <v>128</v>
      </c>
      <c r="FG72" s="82" t="s">
        <v>1894</v>
      </c>
      <c r="FH72" s="82" t="s">
        <v>3638</v>
      </c>
      <c r="FI72" s="82" t="s">
        <v>3639</v>
      </c>
      <c r="FJ72" s="82" t="s">
        <v>3640</v>
      </c>
      <c r="FK72" s="82" t="s">
        <v>128</v>
      </c>
      <c r="FL72" s="82" t="s">
        <v>128</v>
      </c>
      <c r="FM72" s="82"/>
      <c r="FN72" s="82" t="s">
        <v>3641</v>
      </c>
      <c r="FO72" s="82" t="s">
        <v>3640</v>
      </c>
      <c r="FP72" s="82" t="s">
        <v>3054</v>
      </c>
      <c r="FQ72" s="82"/>
      <c r="FR72" s="82"/>
      <c r="FS72" s="82"/>
      <c r="FT72" s="82" t="s">
        <v>3628</v>
      </c>
      <c r="FU72" s="82" t="s">
        <v>3035</v>
      </c>
      <c r="FV72" s="82"/>
      <c r="FW72" s="82"/>
      <c r="FX72" s="82"/>
      <c r="FY72" s="82" t="s">
        <v>3055</v>
      </c>
      <c r="FZ72" s="82"/>
      <c r="GA72" s="82"/>
      <c r="GB72" s="82"/>
      <c r="GC72" s="82" t="s">
        <v>3756</v>
      </c>
      <c r="GD72" s="82"/>
      <c r="GE72" s="82" t="s">
        <v>3756</v>
      </c>
      <c r="GF72" s="82" t="s">
        <v>129</v>
      </c>
      <c r="GG72" s="82"/>
      <c r="GH72" s="82"/>
      <c r="GI72" s="82"/>
      <c r="GJ72" s="82"/>
      <c r="GK72" s="82" t="s">
        <v>128</v>
      </c>
      <c r="GL72" s="82" t="s">
        <v>3047</v>
      </c>
      <c r="GM72" s="82" t="s">
        <v>3047</v>
      </c>
      <c r="GN72" s="82" t="s">
        <v>128</v>
      </c>
      <c r="GO72" s="82"/>
      <c r="GP72" s="82" t="s">
        <v>3056</v>
      </c>
      <c r="GQ72" s="82"/>
      <c r="GR72" s="82" t="s">
        <v>3643</v>
      </c>
      <c r="GS72" s="82"/>
      <c r="GT72" s="82"/>
      <c r="GU72" s="82"/>
      <c r="GV72" s="82" t="s">
        <v>3058</v>
      </c>
      <c r="GW72" s="82"/>
      <c r="GX72" s="82"/>
      <c r="GY72" s="82" t="s">
        <v>129</v>
      </c>
      <c r="GZ72" s="82"/>
      <c r="HA72" s="82"/>
      <c r="HB72" s="82"/>
      <c r="HC72" s="82"/>
      <c r="HD72" s="82"/>
      <c r="HE72" s="82"/>
      <c r="HF72" s="82" t="s">
        <v>128</v>
      </c>
      <c r="HG72" s="82"/>
      <c r="HH72" s="82"/>
    </row>
    <row r="73" ht="14.25" customHeight="1">
      <c r="A73" s="82" t="s">
        <v>3019</v>
      </c>
      <c r="B73" s="82" t="s">
        <v>3757</v>
      </c>
      <c r="C73" s="82" t="s">
        <v>3624</v>
      </c>
      <c r="D73" s="82" t="s">
        <v>128</v>
      </c>
      <c r="E73" s="82" t="s">
        <v>3758</v>
      </c>
      <c r="F73" s="82" t="s">
        <v>3023</v>
      </c>
      <c r="G73" s="82" t="s">
        <v>3759</v>
      </c>
      <c r="H73" s="82" t="s">
        <v>3760</v>
      </c>
      <c r="I73" s="82" t="s">
        <v>3624</v>
      </c>
      <c r="J73" s="82" t="s">
        <v>3761</v>
      </c>
      <c r="K73" s="82" t="s">
        <v>3063</v>
      </c>
      <c r="L73" s="82" t="s">
        <v>3761</v>
      </c>
      <c r="M73" s="82"/>
      <c r="N73" s="82"/>
      <c r="O73" s="82"/>
      <c r="P73" s="82" t="s">
        <v>3628</v>
      </c>
      <c r="Q73" s="82" t="s">
        <v>3628</v>
      </c>
      <c r="R73" s="82"/>
      <c r="S73" s="82"/>
      <c r="T73" s="82"/>
      <c r="U73" s="82" t="s">
        <v>3629</v>
      </c>
      <c r="V73" s="82" t="s">
        <v>3592</v>
      </c>
      <c r="W73" s="82"/>
      <c r="X73" s="82"/>
      <c r="Y73" s="82"/>
      <c r="Z73" s="82"/>
      <c r="AA73" s="82"/>
      <c r="AB73" s="82"/>
      <c r="AC73" s="82"/>
      <c r="AD73" s="82" t="s">
        <v>3593</v>
      </c>
      <c r="AE73" s="82" t="s">
        <v>3762</v>
      </c>
      <c r="AF73" s="82"/>
      <c r="AG73" s="82"/>
      <c r="AH73" s="82"/>
      <c r="AI73" s="82"/>
      <c r="AJ73" s="82" t="s">
        <v>3763</v>
      </c>
      <c r="AK73" s="82"/>
      <c r="AL73" s="82" t="s">
        <v>3326</v>
      </c>
      <c r="AM73" s="82"/>
      <c r="AN73" s="82" t="s">
        <v>128</v>
      </c>
      <c r="AO73" s="82"/>
      <c r="AP73" s="82"/>
      <c r="AQ73" s="82"/>
      <c r="AR73" s="82"/>
      <c r="AS73" s="82"/>
      <c r="AT73" s="82" t="s">
        <v>3081</v>
      </c>
      <c r="AU73" s="82"/>
      <c r="AV73" s="82" t="s">
        <v>3764</v>
      </c>
      <c r="AW73" s="82"/>
      <c r="AX73" s="82"/>
      <c r="AY73" s="82"/>
      <c r="AZ73" s="82"/>
      <c r="BA73" s="82"/>
      <c r="BB73" s="82"/>
      <c r="BC73" s="82"/>
      <c r="BD73" s="82"/>
      <c r="BE73" s="82"/>
      <c r="BF73" s="82"/>
      <c r="BG73" s="82"/>
      <c r="BH73" s="82"/>
      <c r="BI73" s="82"/>
      <c r="BJ73" s="82"/>
      <c r="BK73" s="82"/>
      <c r="BL73" s="82"/>
      <c r="BM73" s="82" t="s">
        <v>128</v>
      </c>
      <c r="BN73" s="82" t="s">
        <v>128</v>
      </c>
      <c r="BO73" s="82" t="s">
        <v>128</v>
      </c>
      <c r="BP73" s="82" t="s">
        <v>128</v>
      </c>
      <c r="BQ73" s="82"/>
      <c r="BR73" s="82"/>
      <c r="BS73" s="82"/>
      <c r="BT73" s="82"/>
      <c r="BU73" s="82" t="s">
        <v>3632</v>
      </c>
      <c r="BV73" s="82"/>
      <c r="BW73" s="82"/>
      <c r="BX73" s="82" t="s">
        <v>128</v>
      </c>
      <c r="BY73" s="82" t="s">
        <v>128</v>
      </c>
      <c r="BZ73" s="82"/>
      <c r="CA73" s="82"/>
      <c r="CB73" s="82"/>
      <c r="CC73" s="82" t="s">
        <v>3040</v>
      </c>
      <c r="CD73" s="82" t="s">
        <v>126</v>
      </c>
      <c r="CE73" s="82" t="s">
        <v>126</v>
      </c>
      <c r="CF73" s="82"/>
      <c r="CG73" s="82"/>
      <c r="CH73" s="82"/>
      <c r="CI73" s="82"/>
      <c r="CJ73" s="82"/>
      <c r="CK73" s="82"/>
      <c r="CL73" s="82"/>
      <c r="CM73" s="82"/>
      <c r="CN73" s="82"/>
      <c r="CO73" s="82"/>
      <c r="CP73" s="82"/>
      <c r="CQ73" s="82"/>
      <c r="CR73" s="82"/>
      <c r="CS73" s="82"/>
      <c r="CT73" s="82"/>
      <c r="CU73" s="82"/>
      <c r="CV73" s="82"/>
      <c r="CW73" s="82"/>
      <c r="CX73" s="82"/>
      <c r="CY73" s="82" t="s">
        <v>128</v>
      </c>
      <c r="CZ73" s="82"/>
      <c r="DA73" s="82"/>
      <c r="DB73" s="82"/>
      <c r="DC73" s="82"/>
      <c r="DD73" s="82"/>
      <c r="DE73" s="82"/>
      <c r="DF73" s="82"/>
      <c r="DG73" s="82"/>
      <c r="DH73" s="82"/>
      <c r="DI73" s="82"/>
      <c r="DJ73" s="82"/>
      <c r="DK73" s="82"/>
      <c r="DL73" s="82"/>
      <c r="DM73" s="82"/>
      <c r="DN73" s="82"/>
      <c r="DO73" s="82"/>
      <c r="DP73" s="82"/>
      <c r="DQ73" s="82"/>
      <c r="DR73" s="82"/>
      <c r="DS73" s="82" t="s">
        <v>3042</v>
      </c>
      <c r="DT73" s="82"/>
      <c r="DU73" s="82" t="s">
        <v>3765</v>
      </c>
      <c r="DV73" s="82"/>
      <c r="DW73" s="82"/>
      <c r="DX73" s="82" t="s">
        <v>3635</v>
      </c>
      <c r="DY73" s="82"/>
      <c r="DZ73" s="82"/>
      <c r="EA73" s="82"/>
      <c r="EB73" s="82"/>
      <c r="EC73" s="82" t="s">
        <v>3333</v>
      </c>
      <c r="ED73" s="82"/>
      <c r="EE73" s="82"/>
      <c r="EF73" s="82" t="s">
        <v>3068</v>
      </c>
      <c r="EG73" s="82" t="s">
        <v>128</v>
      </c>
      <c r="EH73" s="82" t="s">
        <v>3069</v>
      </c>
      <c r="EI73" s="82"/>
      <c r="EJ73" s="82" t="s">
        <v>128</v>
      </c>
      <c r="EK73" s="82"/>
      <c r="EL73" s="82" t="s">
        <v>3047</v>
      </c>
      <c r="EM73" s="82" t="s">
        <v>128</v>
      </c>
      <c r="EN73" s="82"/>
      <c r="EO73" s="82"/>
      <c r="EP73" s="82" t="s">
        <v>128</v>
      </c>
      <c r="EQ73" s="82" t="s">
        <v>3047</v>
      </c>
      <c r="ER73" s="82"/>
      <c r="ES73" s="82"/>
      <c r="ET73" s="82" t="s">
        <v>61</v>
      </c>
      <c r="EU73" s="82" t="s">
        <v>3048</v>
      </c>
      <c r="EV73" s="82"/>
      <c r="EW73" s="82" t="s">
        <v>129</v>
      </c>
      <c r="EX73" s="82" t="s">
        <v>3766</v>
      </c>
      <c r="EY73" s="82"/>
      <c r="EZ73" s="82" t="s">
        <v>3767</v>
      </c>
      <c r="FA73" s="82" t="s">
        <v>3040</v>
      </c>
      <c r="FB73" s="82" t="s">
        <v>128</v>
      </c>
      <c r="FC73" s="82" t="s">
        <v>128</v>
      </c>
      <c r="FD73" s="82"/>
      <c r="FE73" s="82" t="s">
        <v>1886</v>
      </c>
      <c r="FF73" s="82" t="s">
        <v>128</v>
      </c>
      <c r="FG73" s="82"/>
      <c r="FH73" s="82" t="s">
        <v>3638</v>
      </c>
      <c r="FI73" s="82" t="s">
        <v>3639</v>
      </c>
      <c r="FJ73" s="82" t="s">
        <v>3640</v>
      </c>
      <c r="FK73" s="82" t="s">
        <v>128</v>
      </c>
      <c r="FL73" s="82" t="s">
        <v>128</v>
      </c>
      <c r="FM73" s="82"/>
      <c r="FN73" s="82" t="s">
        <v>3670</v>
      </c>
      <c r="FO73" s="82" t="s">
        <v>3640</v>
      </c>
      <c r="FP73" s="82" t="s">
        <v>3187</v>
      </c>
      <c r="FQ73" s="82"/>
      <c r="FR73" s="82"/>
      <c r="FS73" s="82"/>
      <c r="FT73" s="82" t="s">
        <v>3628</v>
      </c>
      <c r="FU73" s="82" t="s">
        <v>3763</v>
      </c>
      <c r="FV73" s="82"/>
      <c r="FW73" s="82"/>
      <c r="FX73" s="82"/>
      <c r="FY73" s="82" t="s">
        <v>3055</v>
      </c>
      <c r="FZ73" s="82"/>
      <c r="GA73" s="82"/>
      <c r="GB73" s="82"/>
      <c r="GC73" s="82" t="s">
        <v>3670</v>
      </c>
      <c r="GD73" s="82" t="s">
        <v>3072</v>
      </c>
      <c r="GE73" s="82" t="s">
        <v>3670</v>
      </c>
      <c r="GF73" s="82" t="s">
        <v>129</v>
      </c>
      <c r="GG73" s="82"/>
      <c r="GH73" s="82"/>
      <c r="GI73" s="82"/>
      <c r="GJ73" s="82"/>
      <c r="GK73" s="82" t="s">
        <v>128</v>
      </c>
      <c r="GL73" s="82" t="s">
        <v>3047</v>
      </c>
      <c r="GM73" s="82" t="s">
        <v>3047</v>
      </c>
      <c r="GN73" s="82" t="s">
        <v>128</v>
      </c>
      <c r="GO73" s="82"/>
      <c r="GP73" s="82" t="s">
        <v>3056</v>
      </c>
      <c r="GQ73" s="82"/>
      <c r="GR73" s="82" t="s">
        <v>3643</v>
      </c>
      <c r="GS73" s="82"/>
      <c r="GT73" s="82"/>
      <c r="GU73" s="82"/>
      <c r="GV73" s="82" t="s">
        <v>3768</v>
      </c>
      <c r="GW73" s="82"/>
      <c r="GX73" s="82"/>
      <c r="GY73" s="82" t="s">
        <v>129</v>
      </c>
      <c r="GZ73" s="82"/>
      <c r="HA73" s="82"/>
      <c r="HB73" s="82"/>
      <c r="HC73" s="82"/>
      <c r="HD73" s="82"/>
      <c r="HE73" s="82"/>
      <c r="HF73" s="82" t="s">
        <v>128</v>
      </c>
      <c r="HG73" s="82"/>
      <c r="HH73" s="82"/>
    </row>
    <row r="74" ht="14.25" customHeight="1">
      <c r="A74" s="82" t="s">
        <v>3019</v>
      </c>
      <c r="B74" s="82" t="s">
        <v>3769</v>
      </c>
      <c r="C74" s="82" t="s">
        <v>3624</v>
      </c>
      <c r="D74" s="82" t="s">
        <v>128</v>
      </c>
      <c r="E74" s="82" t="s">
        <v>3770</v>
      </c>
      <c r="F74" s="82" t="s">
        <v>3023</v>
      </c>
      <c r="G74" s="82" t="s">
        <v>3352</v>
      </c>
      <c r="H74" s="82" t="s">
        <v>3771</v>
      </c>
      <c r="I74" s="82" t="s">
        <v>3624</v>
      </c>
      <c r="J74" s="82" t="s">
        <v>3772</v>
      </c>
      <c r="K74" s="82" t="s">
        <v>3063</v>
      </c>
      <c r="L74" s="82" t="s">
        <v>3772</v>
      </c>
      <c r="M74" s="82"/>
      <c r="N74" s="82"/>
      <c r="O74" s="82"/>
      <c r="P74" s="82" t="s">
        <v>3628</v>
      </c>
      <c r="Q74" s="82" t="s">
        <v>3628</v>
      </c>
      <c r="R74" s="82"/>
      <c r="S74" s="82"/>
      <c r="T74" s="82"/>
      <c r="U74" s="82" t="s">
        <v>3629</v>
      </c>
      <c r="V74" s="82" t="s">
        <v>3592</v>
      </c>
      <c r="W74" s="82"/>
      <c r="X74" s="82"/>
      <c r="Y74" s="82"/>
      <c r="Z74" s="82"/>
      <c r="AA74" s="82"/>
      <c r="AB74" s="82"/>
      <c r="AC74" s="82"/>
      <c r="AD74" s="82" t="s">
        <v>3593</v>
      </c>
      <c r="AE74" s="82" t="s">
        <v>3773</v>
      </c>
      <c r="AF74" s="82"/>
      <c r="AG74" s="82"/>
      <c r="AH74" s="82"/>
      <c r="AI74" s="82"/>
      <c r="AJ74" s="82" t="s">
        <v>3035</v>
      </c>
      <c r="AK74" s="82"/>
      <c r="AL74" s="82" t="s">
        <v>3326</v>
      </c>
      <c r="AM74" s="82"/>
      <c r="AN74" s="82" t="s">
        <v>128</v>
      </c>
      <c r="AO74" s="82"/>
      <c r="AP74" s="82"/>
      <c r="AQ74" s="82"/>
      <c r="AR74" s="82"/>
      <c r="AS74" s="82"/>
      <c r="AT74" s="82" t="s">
        <v>3081</v>
      </c>
      <c r="AU74" s="82"/>
      <c r="AV74" s="82" t="s">
        <v>3774</v>
      </c>
      <c r="AW74" s="82"/>
      <c r="AX74" s="82"/>
      <c r="AY74" s="82"/>
      <c r="AZ74" s="82"/>
      <c r="BA74" s="82"/>
      <c r="BB74" s="82"/>
      <c r="BC74" s="82"/>
      <c r="BD74" s="82"/>
      <c r="BE74" s="82"/>
      <c r="BF74" s="82"/>
      <c r="BG74" s="82"/>
      <c r="BH74" s="82"/>
      <c r="BI74" s="82"/>
      <c r="BJ74" s="82"/>
      <c r="BK74" s="82"/>
      <c r="BL74" s="82"/>
      <c r="BM74" s="82" t="s">
        <v>128</v>
      </c>
      <c r="BN74" s="82" t="s">
        <v>128</v>
      </c>
      <c r="BO74" s="82" t="s">
        <v>128</v>
      </c>
      <c r="BP74" s="82" t="s">
        <v>128</v>
      </c>
      <c r="BQ74" s="82"/>
      <c r="BR74" s="82"/>
      <c r="BS74" s="82"/>
      <c r="BT74" s="82"/>
      <c r="BU74" s="82" t="s">
        <v>3632</v>
      </c>
      <c r="BV74" s="82"/>
      <c r="BW74" s="82"/>
      <c r="BX74" s="82" t="s">
        <v>128</v>
      </c>
      <c r="BY74" s="82" t="s">
        <v>128</v>
      </c>
      <c r="BZ74" s="82"/>
      <c r="CA74" s="82"/>
      <c r="CB74" s="82"/>
      <c r="CC74" s="82" t="s">
        <v>3040</v>
      </c>
      <c r="CD74" s="82" t="s">
        <v>126</v>
      </c>
      <c r="CE74" s="82" t="s">
        <v>126</v>
      </c>
      <c r="CF74" s="82"/>
      <c r="CG74" s="82"/>
      <c r="CH74" s="82"/>
      <c r="CI74" s="82"/>
      <c r="CJ74" s="82"/>
      <c r="CK74" s="82"/>
      <c r="CL74" s="82"/>
      <c r="CM74" s="82"/>
      <c r="CN74" s="82"/>
      <c r="CO74" s="82"/>
      <c r="CP74" s="82"/>
      <c r="CQ74" s="82"/>
      <c r="CR74" s="82"/>
      <c r="CS74" s="82"/>
      <c r="CT74" s="82"/>
      <c r="CU74" s="82"/>
      <c r="CV74" s="82"/>
      <c r="CW74" s="82"/>
      <c r="CX74" s="82"/>
      <c r="CY74" s="82" t="s">
        <v>128</v>
      </c>
      <c r="CZ74" s="82"/>
      <c r="DA74" s="82"/>
      <c r="DB74" s="82"/>
      <c r="DC74" s="82"/>
      <c r="DD74" s="82"/>
      <c r="DE74" s="82"/>
      <c r="DF74" s="82"/>
      <c r="DG74" s="82"/>
      <c r="DH74" s="82"/>
      <c r="DI74" s="82"/>
      <c r="DJ74" s="82"/>
      <c r="DK74" s="82"/>
      <c r="DL74" s="82"/>
      <c r="DM74" s="82"/>
      <c r="DN74" s="82"/>
      <c r="DO74" s="82"/>
      <c r="DP74" s="82"/>
      <c r="DQ74" s="82"/>
      <c r="DR74" s="82"/>
      <c r="DS74" s="82" t="s">
        <v>3042</v>
      </c>
      <c r="DT74" s="82"/>
      <c r="DU74" s="82" t="s">
        <v>3775</v>
      </c>
      <c r="DV74" s="82"/>
      <c r="DW74" s="82"/>
      <c r="DX74" s="82" t="s">
        <v>3635</v>
      </c>
      <c r="DY74" s="82"/>
      <c r="DZ74" s="82"/>
      <c r="EA74" s="82"/>
      <c r="EB74" s="82"/>
      <c r="EC74" s="82" t="s">
        <v>3333</v>
      </c>
      <c r="ED74" s="82"/>
      <c r="EE74" s="82"/>
      <c r="EF74" s="82" t="s">
        <v>3068</v>
      </c>
      <c r="EG74" s="82" t="s">
        <v>128</v>
      </c>
      <c r="EH74" s="82" t="s">
        <v>3069</v>
      </c>
      <c r="EI74" s="82" t="s">
        <v>3069</v>
      </c>
      <c r="EJ74" s="82" t="s">
        <v>128</v>
      </c>
      <c r="EK74" s="82"/>
      <c r="EL74" s="82" t="s">
        <v>3047</v>
      </c>
      <c r="EM74" s="82" t="s">
        <v>128</v>
      </c>
      <c r="EN74" s="82"/>
      <c r="EO74" s="82"/>
      <c r="EP74" s="82" t="s">
        <v>128</v>
      </c>
      <c r="EQ74" s="82" t="s">
        <v>3047</v>
      </c>
      <c r="ER74" s="82"/>
      <c r="ES74" s="82"/>
      <c r="ET74" s="82" t="s">
        <v>61</v>
      </c>
      <c r="EU74" s="82" t="s">
        <v>3048</v>
      </c>
      <c r="EV74" s="82"/>
      <c r="EW74" s="82" t="s">
        <v>129</v>
      </c>
      <c r="EX74" s="82" t="s">
        <v>3776</v>
      </c>
      <c r="EY74" s="82"/>
      <c r="EZ74" s="82" t="s">
        <v>3777</v>
      </c>
      <c r="FA74" s="82" t="s">
        <v>3040</v>
      </c>
      <c r="FB74" s="82" t="s">
        <v>128</v>
      </c>
      <c r="FC74" s="82" t="s">
        <v>128</v>
      </c>
      <c r="FD74" s="82"/>
      <c r="FE74" s="82" t="s">
        <v>1886</v>
      </c>
      <c r="FF74" s="82" t="s">
        <v>128</v>
      </c>
      <c r="FG74" s="82"/>
      <c r="FH74" s="82" t="s">
        <v>3638</v>
      </c>
      <c r="FI74" s="82" t="s">
        <v>3639</v>
      </c>
      <c r="FJ74" s="82" t="s">
        <v>3640</v>
      </c>
      <c r="FK74" s="82" t="s">
        <v>128</v>
      </c>
      <c r="FL74" s="82" t="s">
        <v>128</v>
      </c>
      <c r="FM74" s="82"/>
      <c r="FN74" s="82" t="s">
        <v>3641</v>
      </c>
      <c r="FO74" s="82" t="s">
        <v>3640</v>
      </c>
      <c r="FP74" s="82"/>
      <c r="FQ74" s="82"/>
      <c r="FR74" s="82"/>
      <c r="FS74" s="82"/>
      <c r="FT74" s="82" t="s">
        <v>3628</v>
      </c>
      <c r="FU74" s="82" t="s">
        <v>3035</v>
      </c>
      <c r="FV74" s="82"/>
      <c r="FW74" s="82"/>
      <c r="FX74" s="82"/>
      <c r="FY74" s="82" t="s">
        <v>3055</v>
      </c>
      <c r="FZ74" s="82"/>
      <c r="GA74" s="82"/>
      <c r="GB74" s="82"/>
      <c r="GC74" s="82" t="s">
        <v>3641</v>
      </c>
      <c r="GD74" s="82" t="s">
        <v>3072</v>
      </c>
      <c r="GE74" s="82" t="s">
        <v>3641</v>
      </c>
      <c r="GF74" s="82" t="s">
        <v>129</v>
      </c>
      <c r="GG74" s="82"/>
      <c r="GH74" s="82"/>
      <c r="GI74" s="82"/>
      <c r="GJ74" s="82"/>
      <c r="GK74" s="82" t="s">
        <v>128</v>
      </c>
      <c r="GL74" s="82" t="s">
        <v>3047</v>
      </c>
      <c r="GM74" s="82" t="s">
        <v>3047</v>
      </c>
      <c r="GN74" s="82" t="s">
        <v>128</v>
      </c>
      <c r="GO74" s="82"/>
      <c r="GP74" s="82" t="s">
        <v>3056</v>
      </c>
      <c r="GQ74" s="82"/>
      <c r="GR74" s="82" t="s">
        <v>3643</v>
      </c>
      <c r="GS74" s="82"/>
      <c r="GT74" s="82"/>
      <c r="GU74" s="82"/>
      <c r="GV74" s="82" t="s">
        <v>3360</v>
      </c>
      <c r="GW74" s="82"/>
      <c r="GX74" s="82"/>
      <c r="GY74" s="82" t="s">
        <v>129</v>
      </c>
      <c r="GZ74" s="82"/>
      <c r="HA74" s="82"/>
      <c r="HB74" s="82"/>
      <c r="HC74" s="82"/>
      <c r="HD74" s="82"/>
      <c r="HE74" s="82"/>
      <c r="HF74" s="82" t="s">
        <v>128</v>
      </c>
      <c r="HG74" s="82"/>
      <c r="HH74" s="82"/>
    </row>
    <row r="75" ht="14.25" customHeight="1">
      <c r="A75" s="82" t="s">
        <v>3019</v>
      </c>
      <c r="B75" s="82" t="s">
        <v>3778</v>
      </c>
      <c r="C75" s="82" t="s">
        <v>3624</v>
      </c>
      <c r="D75" s="82" t="s">
        <v>128</v>
      </c>
      <c r="E75" s="82" t="s">
        <v>3779</v>
      </c>
      <c r="F75" s="82" t="s">
        <v>3023</v>
      </c>
      <c r="G75" s="82" t="s">
        <v>3352</v>
      </c>
      <c r="H75" s="82" t="s">
        <v>3780</v>
      </c>
      <c r="I75" s="82" t="s">
        <v>3624</v>
      </c>
      <c r="J75" s="82" t="s">
        <v>3781</v>
      </c>
      <c r="K75" s="82" t="s">
        <v>3063</v>
      </c>
      <c r="L75" s="82" t="s">
        <v>3781</v>
      </c>
      <c r="M75" s="82"/>
      <c r="N75" s="82"/>
      <c r="O75" s="82"/>
      <c r="P75" s="82" t="s">
        <v>3628</v>
      </c>
      <c r="Q75" s="82" t="s">
        <v>3628</v>
      </c>
      <c r="R75" s="82"/>
      <c r="S75" s="82"/>
      <c r="T75" s="82"/>
      <c r="U75" s="82" t="s">
        <v>3629</v>
      </c>
      <c r="V75" s="82" t="s">
        <v>3592</v>
      </c>
      <c r="W75" s="82"/>
      <c r="X75" s="82"/>
      <c r="Y75" s="82"/>
      <c r="Z75" s="82"/>
      <c r="AA75" s="82"/>
      <c r="AB75" s="82"/>
      <c r="AC75" s="82"/>
      <c r="AD75" s="82" t="s">
        <v>3593</v>
      </c>
      <c r="AE75" s="82" t="s">
        <v>3782</v>
      </c>
      <c r="AF75" s="82"/>
      <c r="AG75" s="82"/>
      <c r="AH75" s="82"/>
      <c r="AI75" s="82"/>
      <c r="AJ75" s="82" t="s">
        <v>3035</v>
      </c>
      <c r="AK75" s="82"/>
      <c r="AL75" s="82" t="s">
        <v>3326</v>
      </c>
      <c r="AM75" s="82"/>
      <c r="AN75" s="82" t="s">
        <v>128</v>
      </c>
      <c r="AO75" s="82"/>
      <c r="AP75" s="82"/>
      <c r="AQ75" s="82"/>
      <c r="AR75" s="82"/>
      <c r="AS75" s="82"/>
      <c r="AT75" s="82" t="s">
        <v>3081</v>
      </c>
      <c r="AU75" s="82"/>
      <c r="AV75" s="82" t="s">
        <v>3783</v>
      </c>
      <c r="AW75" s="82"/>
      <c r="AX75" s="82"/>
      <c r="AY75" s="82"/>
      <c r="AZ75" s="82"/>
      <c r="BA75" s="82"/>
      <c r="BB75" s="82"/>
      <c r="BC75" s="82"/>
      <c r="BD75" s="82"/>
      <c r="BE75" s="82"/>
      <c r="BF75" s="82"/>
      <c r="BG75" s="82"/>
      <c r="BH75" s="82"/>
      <c r="BI75" s="82"/>
      <c r="BJ75" s="82"/>
      <c r="BK75" s="82"/>
      <c r="BL75" s="82"/>
      <c r="BM75" s="82" t="s">
        <v>128</v>
      </c>
      <c r="BN75" s="82" t="s">
        <v>128</v>
      </c>
      <c r="BO75" s="82" t="s">
        <v>128</v>
      </c>
      <c r="BP75" s="82" t="s">
        <v>128</v>
      </c>
      <c r="BQ75" s="82"/>
      <c r="BR75" s="82"/>
      <c r="BS75" s="82"/>
      <c r="BT75" s="82"/>
      <c r="BU75" s="82" t="s">
        <v>3632</v>
      </c>
      <c r="BV75" s="82"/>
      <c r="BW75" s="82"/>
      <c r="BX75" s="82" t="s">
        <v>128</v>
      </c>
      <c r="BY75" s="82" t="s">
        <v>128</v>
      </c>
      <c r="BZ75" s="82"/>
      <c r="CA75" s="82"/>
      <c r="CB75" s="82"/>
      <c r="CC75" s="82" t="s">
        <v>1894</v>
      </c>
      <c r="CD75" s="82" t="s">
        <v>126</v>
      </c>
      <c r="CE75" s="82" t="s">
        <v>126</v>
      </c>
      <c r="CF75" s="82"/>
      <c r="CG75" s="82"/>
      <c r="CH75" s="82"/>
      <c r="CI75" s="82"/>
      <c r="CJ75" s="82"/>
      <c r="CK75" s="82"/>
      <c r="CL75" s="82"/>
      <c r="CM75" s="82"/>
      <c r="CN75" s="82"/>
      <c r="CO75" s="82"/>
      <c r="CP75" s="82"/>
      <c r="CQ75" s="82"/>
      <c r="CR75" s="82"/>
      <c r="CS75" s="82"/>
      <c r="CT75" s="82"/>
      <c r="CU75" s="82"/>
      <c r="CV75" s="82"/>
      <c r="CW75" s="82"/>
      <c r="CX75" s="82"/>
      <c r="CY75" s="82" t="s">
        <v>128</v>
      </c>
      <c r="CZ75" s="82"/>
      <c r="DA75" s="82"/>
      <c r="DB75" s="82"/>
      <c r="DC75" s="82"/>
      <c r="DD75" s="82"/>
      <c r="DE75" s="82"/>
      <c r="DF75" s="82"/>
      <c r="DG75" s="82"/>
      <c r="DH75" s="82"/>
      <c r="DI75" s="82"/>
      <c r="DJ75" s="82"/>
      <c r="DK75" s="82"/>
      <c r="DL75" s="82"/>
      <c r="DM75" s="82"/>
      <c r="DN75" s="82"/>
      <c r="DO75" s="82"/>
      <c r="DP75" s="82"/>
      <c r="DQ75" s="82"/>
      <c r="DR75" s="82"/>
      <c r="DS75" s="82" t="s">
        <v>3042</v>
      </c>
      <c r="DT75" s="82"/>
      <c r="DU75" s="82" t="s">
        <v>3784</v>
      </c>
      <c r="DV75" s="82"/>
      <c r="DW75" s="82"/>
      <c r="DX75" s="82" t="s">
        <v>3635</v>
      </c>
      <c r="DY75" s="82"/>
      <c r="DZ75" s="82"/>
      <c r="EA75" s="82"/>
      <c r="EB75" s="82"/>
      <c r="EC75" s="82" t="s">
        <v>3333</v>
      </c>
      <c r="ED75" s="82"/>
      <c r="EE75" s="82"/>
      <c r="EF75" s="82" t="s">
        <v>3068</v>
      </c>
      <c r="EG75" s="82" t="s">
        <v>128</v>
      </c>
      <c r="EH75" s="82" t="s">
        <v>3069</v>
      </c>
      <c r="EI75" s="82" t="s">
        <v>3069</v>
      </c>
      <c r="EJ75" s="82" t="s">
        <v>128</v>
      </c>
      <c r="EK75" s="82"/>
      <c r="EL75" s="82" t="s">
        <v>3047</v>
      </c>
      <c r="EM75" s="82" t="s">
        <v>128</v>
      </c>
      <c r="EN75" s="82"/>
      <c r="EO75" s="82"/>
      <c r="EP75" s="82" t="s">
        <v>128</v>
      </c>
      <c r="EQ75" s="82" t="s">
        <v>3047</v>
      </c>
      <c r="ER75" s="82"/>
      <c r="ES75" s="82"/>
      <c r="ET75" s="82" t="s">
        <v>61</v>
      </c>
      <c r="EU75" s="82" t="s">
        <v>3048</v>
      </c>
      <c r="EV75" s="82"/>
      <c r="EW75" s="82" t="s">
        <v>128</v>
      </c>
      <c r="EX75" s="82" t="s">
        <v>126</v>
      </c>
      <c r="EY75" s="82"/>
      <c r="EZ75" s="82" t="s">
        <v>3785</v>
      </c>
      <c r="FA75" s="82" t="s">
        <v>3040</v>
      </c>
      <c r="FB75" s="82" t="s">
        <v>128</v>
      </c>
      <c r="FC75" s="82" t="s">
        <v>128</v>
      </c>
      <c r="FD75" s="82"/>
      <c r="FE75" s="82" t="s">
        <v>1886</v>
      </c>
      <c r="FF75" s="82" t="s">
        <v>128</v>
      </c>
      <c r="FG75" s="82"/>
      <c r="FH75" s="82" t="s">
        <v>3638</v>
      </c>
      <c r="FI75" s="82" t="s">
        <v>3639</v>
      </c>
      <c r="FJ75" s="82" t="s">
        <v>3640</v>
      </c>
      <c r="FK75" s="82" t="s">
        <v>128</v>
      </c>
      <c r="FL75" s="82" t="s">
        <v>128</v>
      </c>
      <c r="FM75" s="82"/>
      <c r="FN75" s="82" t="s">
        <v>3725</v>
      </c>
      <c r="FO75" s="82" t="s">
        <v>3640</v>
      </c>
      <c r="FP75" s="82"/>
      <c r="FQ75" s="82"/>
      <c r="FR75" s="82"/>
      <c r="FS75" s="82"/>
      <c r="FT75" s="82" t="s">
        <v>3628</v>
      </c>
      <c r="FU75" s="82" t="s">
        <v>3035</v>
      </c>
      <c r="FV75" s="82"/>
      <c r="FW75" s="82"/>
      <c r="FX75" s="82"/>
      <c r="FY75" s="82" t="s">
        <v>3055</v>
      </c>
      <c r="FZ75" s="82"/>
      <c r="GA75" s="82"/>
      <c r="GB75" s="82"/>
      <c r="GC75" s="82" t="s">
        <v>3786</v>
      </c>
      <c r="GD75" s="82" t="s">
        <v>3072</v>
      </c>
      <c r="GE75" s="82" t="s">
        <v>3786</v>
      </c>
      <c r="GF75" s="82" t="s">
        <v>129</v>
      </c>
      <c r="GG75" s="82"/>
      <c r="GH75" s="82"/>
      <c r="GI75" s="82"/>
      <c r="GJ75" s="82"/>
      <c r="GK75" s="82" t="s">
        <v>128</v>
      </c>
      <c r="GL75" s="82" t="s">
        <v>3047</v>
      </c>
      <c r="GM75" s="82" t="s">
        <v>3047</v>
      </c>
      <c r="GN75" s="82" t="s">
        <v>128</v>
      </c>
      <c r="GO75" s="82"/>
      <c r="GP75" s="82" t="s">
        <v>3056</v>
      </c>
      <c r="GQ75" s="82"/>
      <c r="GR75" s="82" t="s">
        <v>3643</v>
      </c>
      <c r="GS75" s="82"/>
      <c r="GT75" s="82"/>
      <c r="GU75" s="82"/>
      <c r="GV75" s="82" t="s">
        <v>3360</v>
      </c>
      <c r="GW75" s="82"/>
      <c r="GX75" s="82"/>
      <c r="GY75" s="82" t="s">
        <v>129</v>
      </c>
      <c r="GZ75" s="82"/>
      <c r="HA75" s="82"/>
      <c r="HB75" s="82"/>
      <c r="HC75" s="82" t="s">
        <v>3161</v>
      </c>
      <c r="HD75" s="82"/>
      <c r="HE75" s="82"/>
      <c r="HF75" s="82" t="s">
        <v>128</v>
      </c>
      <c r="HG75" s="82"/>
      <c r="HH75" s="82"/>
    </row>
    <row r="76" ht="14.25" customHeight="1">
      <c r="A76" s="82" t="s">
        <v>3019</v>
      </c>
      <c r="B76" s="82" t="s">
        <v>3787</v>
      </c>
      <c r="C76" s="82" t="s">
        <v>3624</v>
      </c>
      <c r="D76" s="82" t="s">
        <v>128</v>
      </c>
      <c r="E76" s="82" t="s">
        <v>3788</v>
      </c>
      <c r="F76" s="82" t="s">
        <v>3023</v>
      </c>
      <c r="G76" s="82" t="s">
        <v>3024</v>
      </c>
      <c r="H76" s="82" t="s">
        <v>3789</v>
      </c>
      <c r="I76" s="82" t="s">
        <v>3624</v>
      </c>
      <c r="J76" s="82" t="s">
        <v>3790</v>
      </c>
      <c r="K76" s="82" t="s">
        <v>3063</v>
      </c>
      <c r="L76" s="82" t="s">
        <v>3790</v>
      </c>
      <c r="M76" s="82"/>
      <c r="N76" s="82"/>
      <c r="O76" s="82"/>
      <c r="P76" s="82" t="s">
        <v>3628</v>
      </c>
      <c r="Q76" s="82" t="s">
        <v>3628</v>
      </c>
      <c r="R76" s="82"/>
      <c r="S76" s="82"/>
      <c r="T76" s="82"/>
      <c r="U76" s="82" t="s">
        <v>3629</v>
      </c>
      <c r="V76" s="82" t="s">
        <v>3323</v>
      </c>
      <c r="W76" s="82"/>
      <c r="X76" s="82"/>
      <c r="Y76" s="82"/>
      <c r="Z76" s="82"/>
      <c r="AA76" s="82"/>
      <c r="AB76" s="82"/>
      <c r="AC76" s="82"/>
      <c r="AD76" s="82" t="s">
        <v>3324</v>
      </c>
      <c r="AE76" s="82" t="s">
        <v>3791</v>
      </c>
      <c r="AF76" s="82"/>
      <c r="AG76" s="82"/>
      <c r="AH76" s="82"/>
      <c r="AI76" s="82"/>
      <c r="AJ76" s="82" t="s">
        <v>3035</v>
      </c>
      <c r="AK76" s="82"/>
      <c r="AL76" s="82" t="s">
        <v>3326</v>
      </c>
      <c r="AM76" s="82"/>
      <c r="AN76" s="82" t="s">
        <v>128</v>
      </c>
      <c r="AO76" s="82"/>
      <c r="AP76" s="82"/>
      <c r="AQ76" s="82"/>
      <c r="AR76" s="82"/>
      <c r="AS76" s="82"/>
      <c r="AT76" s="82" t="s">
        <v>3081</v>
      </c>
      <c r="AU76" s="82"/>
      <c r="AV76" s="82" t="s">
        <v>3792</v>
      </c>
      <c r="AW76" s="82"/>
      <c r="AX76" s="82"/>
      <c r="AY76" s="82"/>
      <c r="AZ76" s="82"/>
      <c r="BA76" s="82"/>
      <c r="BB76" s="82"/>
      <c r="BC76" s="82"/>
      <c r="BD76" s="82"/>
      <c r="BE76" s="82"/>
      <c r="BF76" s="82"/>
      <c r="BG76" s="82"/>
      <c r="BH76" s="82"/>
      <c r="BI76" s="82"/>
      <c r="BJ76" s="82"/>
      <c r="BK76" s="82"/>
      <c r="BL76" s="82"/>
      <c r="BM76" s="82" t="s">
        <v>128</v>
      </c>
      <c r="BN76" s="82" t="s">
        <v>128</v>
      </c>
      <c r="BO76" s="82" t="s">
        <v>128</v>
      </c>
      <c r="BP76" s="82" t="s">
        <v>128</v>
      </c>
      <c r="BQ76" s="82"/>
      <c r="BR76" s="82"/>
      <c r="BS76" s="82"/>
      <c r="BT76" s="82"/>
      <c r="BU76" s="82" t="s">
        <v>3632</v>
      </c>
      <c r="BV76" s="82"/>
      <c r="BW76" s="82"/>
      <c r="BX76" s="82" t="s">
        <v>128</v>
      </c>
      <c r="BY76" s="82" t="s">
        <v>128</v>
      </c>
      <c r="BZ76" s="82"/>
      <c r="CA76" s="82"/>
      <c r="CB76" s="82"/>
      <c r="CC76" s="82" t="s">
        <v>1894</v>
      </c>
      <c r="CD76" s="82" t="s">
        <v>126</v>
      </c>
      <c r="CE76" s="82" t="s">
        <v>126</v>
      </c>
      <c r="CF76" s="82"/>
      <c r="CG76" s="82"/>
      <c r="CH76" s="82"/>
      <c r="CI76" s="82"/>
      <c r="CJ76" s="82"/>
      <c r="CK76" s="82"/>
      <c r="CL76" s="82"/>
      <c r="CM76" s="82"/>
      <c r="CN76" s="82"/>
      <c r="CO76" s="82"/>
      <c r="CP76" s="82"/>
      <c r="CQ76" s="82"/>
      <c r="CR76" s="82"/>
      <c r="CS76" s="82"/>
      <c r="CT76" s="82"/>
      <c r="CU76" s="82"/>
      <c r="CV76" s="82"/>
      <c r="CW76" s="82"/>
      <c r="CX76" s="82"/>
      <c r="CY76" s="82" t="s">
        <v>128</v>
      </c>
      <c r="CZ76" s="82"/>
      <c r="DA76" s="82"/>
      <c r="DB76" s="82"/>
      <c r="DC76" s="82"/>
      <c r="DD76" s="82"/>
      <c r="DE76" s="82"/>
      <c r="DF76" s="82"/>
      <c r="DG76" s="82"/>
      <c r="DH76" s="82"/>
      <c r="DI76" s="82"/>
      <c r="DJ76" s="82"/>
      <c r="DK76" s="82"/>
      <c r="DL76" s="82"/>
      <c r="DM76" s="82"/>
      <c r="DN76" s="82"/>
      <c r="DO76" s="82"/>
      <c r="DP76" s="82"/>
      <c r="DQ76" s="82"/>
      <c r="DR76" s="82"/>
      <c r="DS76" s="82" t="s">
        <v>3042</v>
      </c>
      <c r="DT76" s="82"/>
      <c r="DU76" s="82" t="s">
        <v>3793</v>
      </c>
      <c r="DV76" s="82"/>
      <c r="DW76" s="82"/>
      <c r="DX76" s="82" t="s">
        <v>3635</v>
      </c>
      <c r="DY76" s="82"/>
      <c r="DZ76" s="82"/>
      <c r="EA76" s="82"/>
      <c r="EB76" s="82"/>
      <c r="EC76" s="82" t="s">
        <v>3333</v>
      </c>
      <c r="ED76" s="82"/>
      <c r="EE76" s="82"/>
      <c r="EF76" s="82" t="s">
        <v>3068</v>
      </c>
      <c r="EG76" s="82" t="s">
        <v>128</v>
      </c>
      <c r="EH76" s="82" t="s">
        <v>3069</v>
      </c>
      <c r="EI76" s="82" t="s">
        <v>3069</v>
      </c>
      <c r="EJ76" s="82" t="s">
        <v>128</v>
      </c>
      <c r="EK76" s="82"/>
      <c r="EL76" s="82" t="s">
        <v>3047</v>
      </c>
      <c r="EM76" s="82" t="s">
        <v>128</v>
      </c>
      <c r="EN76" s="82"/>
      <c r="EO76" s="82"/>
      <c r="EP76" s="82" t="s">
        <v>128</v>
      </c>
      <c r="EQ76" s="82" t="s">
        <v>3047</v>
      </c>
      <c r="ER76" s="82"/>
      <c r="ES76" s="82"/>
      <c r="ET76" s="82" t="s">
        <v>61</v>
      </c>
      <c r="EU76" s="82" t="s">
        <v>3048</v>
      </c>
      <c r="EV76" s="82"/>
      <c r="EW76" s="82" t="s">
        <v>128</v>
      </c>
      <c r="EX76" s="82" t="s">
        <v>126</v>
      </c>
      <c r="EY76" s="82"/>
      <c r="EZ76" s="82" t="s">
        <v>3794</v>
      </c>
      <c r="FA76" s="82" t="s">
        <v>3040</v>
      </c>
      <c r="FB76" s="82" t="s">
        <v>128</v>
      </c>
      <c r="FC76" s="82" t="s">
        <v>128</v>
      </c>
      <c r="FD76" s="82"/>
      <c r="FE76" s="82" t="s">
        <v>1886</v>
      </c>
      <c r="FF76" s="82" t="s">
        <v>128</v>
      </c>
      <c r="FG76" s="82"/>
      <c r="FH76" s="82" t="s">
        <v>3638</v>
      </c>
      <c r="FI76" s="82" t="s">
        <v>3639</v>
      </c>
      <c r="FJ76" s="82" t="s">
        <v>3640</v>
      </c>
      <c r="FK76" s="82" t="s">
        <v>128</v>
      </c>
      <c r="FL76" s="82" t="s">
        <v>128</v>
      </c>
      <c r="FM76" s="82"/>
      <c r="FN76" s="82" t="s">
        <v>3725</v>
      </c>
      <c r="FO76" s="82" t="s">
        <v>3640</v>
      </c>
      <c r="FP76" s="82" t="s">
        <v>3187</v>
      </c>
      <c r="FQ76" s="82"/>
      <c r="FR76" s="82"/>
      <c r="FS76" s="82"/>
      <c r="FT76" s="82" t="s">
        <v>3628</v>
      </c>
      <c r="FU76" s="82" t="s">
        <v>3035</v>
      </c>
      <c r="FV76" s="82"/>
      <c r="FW76" s="82"/>
      <c r="FX76" s="82"/>
      <c r="FY76" s="82" t="s">
        <v>3055</v>
      </c>
      <c r="FZ76" s="82"/>
      <c r="GA76" s="82"/>
      <c r="GB76" s="82"/>
      <c r="GC76" s="82" t="s">
        <v>3786</v>
      </c>
      <c r="GD76" s="82" t="s">
        <v>3072</v>
      </c>
      <c r="GE76" s="82" t="s">
        <v>3786</v>
      </c>
      <c r="GF76" s="82" t="s">
        <v>129</v>
      </c>
      <c r="GG76" s="82"/>
      <c r="GH76" s="82"/>
      <c r="GI76" s="82"/>
      <c r="GJ76" s="82"/>
      <c r="GK76" s="82" t="s">
        <v>128</v>
      </c>
      <c r="GL76" s="82" t="s">
        <v>3047</v>
      </c>
      <c r="GM76" s="82" t="s">
        <v>3047</v>
      </c>
      <c r="GN76" s="82" t="s">
        <v>128</v>
      </c>
      <c r="GO76" s="82"/>
      <c r="GP76" s="82" t="s">
        <v>3056</v>
      </c>
      <c r="GQ76" s="82"/>
      <c r="GR76" s="82" t="s">
        <v>3643</v>
      </c>
      <c r="GS76" s="82"/>
      <c r="GT76" s="82"/>
      <c r="GU76" s="82"/>
      <c r="GV76" s="82" t="s">
        <v>3058</v>
      </c>
      <c r="GW76" s="82"/>
      <c r="GX76" s="82"/>
      <c r="GY76" s="82" t="s">
        <v>129</v>
      </c>
      <c r="GZ76" s="82"/>
      <c r="HA76" s="82"/>
      <c r="HB76" s="82"/>
      <c r="HC76" s="82" t="s">
        <v>3161</v>
      </c>
      <c r="HD76" s="82"/>
      <c r="HE76" s="82"/>
      <c r="HF76" s="82" t="s">
        <v>128</v>
      </c>
      <c r="HG76" s="82"/>
      <c r="HH76" s="82"/>
    </row>
    <row r="77" ht="14.25" customHeight="1">
      <c r="A77" s="82" t="s">
        <v>3019</v>
      </c>
      <c r="B77" s="82" t="s">
        <v>3795</v>
      </c>
      <c r="C77" s="82" t="s">
        <v>3402</v>
      </c>
      <c r="D77" s="82" t="s">
        <v>128</v>
      </c>
      <c r="E77" s="82" t="s">
        <v>3796</v>
      </c>
      <c r="F77" s="82" t="s">
        <v>3023</v>
      </c>
      <c r="G77" s="82" t="s">
        <v>3024</v>
      </c>
      <c r="H77" s="82" t="s">
        <v>3797</v>
      </c>
      <c r="I77" s="82" t="s">
        <v>3402</v>
      </c>
      <c r="J77" s="82" t="s">
        <v>3686</v>
      </c>
      <c r="K77" s="82" t="s">
        <v>3027</v>
      </c>
      <c r="L77" s="82" t="s">
        <v>3686</v>
      </c>
      <c r="M77" s="82"/>
      <c r="N77" s="82"/>
      <c r="O77" s="82"/>
      <c r="P77" s="82" t="s">
        <v>3798</v>
      </c>
      <c r="Q77" s="82" t="s">
        <v>3798</v>
      </c>
      <c r="R77" s="82" t="s">
        <v>3029</v>
      </c>
      <c r="S77" s="82" t="s">
        <v>3029</v>
      </c>
      <c r="T77" s="82"/>
      <c r="U77" s="82" t="s">
        <v>3799</v>
      </c>
      <c r="V77" s="82" t="s">
        <v>3323</v>
      </c>
      <c r="W77" s="82"/>
      <c r="X77" s="82"/>
      <c r="Y77" s="82"/>
      <c r="Z77" s="82"/>
      <c r="AA77" s="82"/>
      <c r="AB77" s="82"/>
      <c r="AC77" s="82"/>
      <c r="AD77" s="82" t="s">
        <v>3324</v>
      </c>
      <c r="AE77" s="82" t="s">
        <v>3800</v>
      </c>
      <c r="AF77" s="82"/>
      <c r="AG77" s="82"/>
      <c r="AH77" s="82"/>
      <c r="AI77" s="82" t="s">
        <v>3034</v>
      </c>
      <c r="AJ77" s="82" t="s">
        <v>3035</v>
      </c>
      <c r="AK77" s="82"/>
      <c r="AL77" s="82" t="s">
        <v>3326</v>
      </c>
      <c r="AM77" s="82"/>
      <c r="AN77" s="82" t="s">
        <v>128</v>
      </c>
      <c r="AO77" s="82"/>
      <c r="AP77" s="82"/>
      <c r="AQ77" s="82"/>
      <c r="AR77" s="82"/>
      <c r="AS77" s="82"/>
      <c r="AT77" s="82" t="s">
        <v>3065</v>
      </c>
      <c r="AU77" s="82"/>
      <c r="AV77" s="82" t="s">
        <v>3801</v>
      </c>
      <c r="AW77" s="82" t="s">
        <v>126</v>
      </c>
      <c r="AX77" s="82"/>
      <c r="AY77" s="82"/>
      <c r="AZ77" s="82"/>
      <c r="BA77" s="82"/>
      <c r="BB77" s="82"/>
      <c r="BC77" s="82"/>
      <c r="BD77" s="82"/>
      <c r="BE77" s="82"/>
      <c r="BF77" s="82"/>
      <c r="BG77" s="82"/>
      <c r="BH77" s="82"/>
      <c r="BI77" s="82"/>
      <c r="BJ77" s="82"/>
      <c r="BK77" s="82"/>
      <c r="BL77" s="82"/>
      <c r="BM77" s="82" t="s">
        <v>128</v>
      </c>
      <c r="BN77" s="82" t="s">
        <v>128</v>
      </c>
      <c r="BO77" s="82" t="s">
        <v>128</v>
      </c>
      <c r="BP77" s="82" t="s">
        <v>128</v>
      </c>
      <c r="BQ77" s="82"/>
      <c r="BR77" s="82"/>
      <c r="BS77" s="82"/>
      <c r="BT77" s="82"/>
      <c r="BU77" s="82" t="s">
        <v>3802</v>
      </c>
      <c r="BV77" s="82"/>
      <c r="BW77" s="82"/>
      <c r="BX77" s="82" t="s">
        <v>128</v>
      </c>
      <c r="BY77" s="82" t="s">
        <v>128</v>
      </c>
      <c r="BZ77" s="82"/>
      <c r="CA77" s="82"/>
      <c r="CB77" s="82"/>
      <c r="CC77" s="82" t="s">
        <v>3040</v>
      </c>
      <c r="CD77" s="82" t="s">
        <v>126</v>
      </c>
      <c r="CE77" s="82" t="s">
        <v>126</v>
      </c>
      <c r="CF77" s="82"/>
      <c r="CG77" s="82"/>
      <c r="CH77" s="82"/>
      <c r="CI77" s="82"/>
      <c r="CJ77" s="82"/>
      <c r="CK77" s="82"/>
      <c r="CL77" s="82"/>
      <c r="CM77" s="82"/>
      <c r="CN77" s="82"/>
      <c r="CO77" s="82"/>
      <c r="CP77" s="82"/>
      <c r="CQ77" s="82"/>
      <c r="CR77" s="82"/>
      <c r="CS77" s="82"/>
      <c r="CT77" s="82"/>
      <c r="CU77" s="82"/>
      <c r="CV77" s="82"/>
      <c r="CW77" s="82"/>
      <c r="CX77" s="82"/>
      <c r="CY77" s="82" t="s">
        <v>128</v>
      </c>
      <c r="CZ77" s="82" t="s">
        <v>3803</v>
      </c>
      <c r="DA77" s="82"/>
      <c r="DB77" s="82"/>
      <c r="DC77" s="82"/>
      <c r="DD77" s="82"/>
      <c r="DE77" s="82"/>
      <c r="DF77" s="82"/>
      <c r="DG77" s="82"/>
      <c r="DH77" s="82"/>
      <c r="DI77" s="82"/>
      <c r="DJ77" s="82"/>
      <c r="DK77" s="82"/>
      <c r="DL77" s="82"/>
      <c r="DM77" s="82"/>
      <c r="DN77" s="82"/>
      <c r="DO77" s="82"/>
      <c r="DP77" s="82"/>
      <c r="DQ77" s="82"/>
      <c r="DR77" s="82"/>
      <c r="DS77" s="82" t="s">
        <v>3042</v>
      </c>
      <c r="DT77" s="82"/>
      <c r="DU77" s="82" t="s">
        <v>3804</v>
      </c>
      <c r="DV77" s="82"/>
      <c r="DW77" s="82"/>
      <c r="DX77" s="82" t="s">
        <v>3413</v>
      </c>
      <c r="DY77" s="82"/>
      <c r="DZ77" s="82"/>
      <c r="EA77" s="82"/>
      <c r="EB77" s="82"/>
      <c r="EC77" s="82" t="s">
        <v>3333</v>
      </c>
      <c r="ED77" s="82"/>
      <c r="EE77" s="82"/>
      <c r="EF77" s="82" t="s">
        <v>3046</v>
      </c>
      <c r="EG77" s="82" t="s">
        <v>128</v>
      </c>
      <c r="EH77" s="82"/>
      <c r="EI77" s="82"/>
      <c r="EJ77" s="82" t="s">
        <v>128</v>
      </c>
      <c r="EK77" s="82"/>
      <c r="EL77" s="82" t="s">
        <v>3047</v>
      </c>
      <c r="EM77" s="82" t="s">
        <v>128</v>
      </c>
      <c r="EN77" s="82"/>
      <c r="EO77" s="82"/>
      <c r="EP77" s="82" t="s">
        <v>128</v>
      </c>
      <c r="EQ77" s="82" t="s">
        <v>3047</v>
      </c>
      <c r="ER77" s="82"/>
      <c r="ES77" s="82"/>
      <c r="ET77" s="82" t="s">
        <v>61</v>
      </c>
      <c r="EU77" s="82" t="s">
        <v>3048</v>
      </c>
      <c r="EV77" s="82"/>
      <c r="EW77" s="82" t="s">
        <v>128</v>
      </c>
      <c r="EX77" s="82" t="s">
        <v>126</v>
      </c>
      <c r="EY77" s="82"/>
      <c r="EZ77" s="82" t="s">
        <v>3805</v>
      </c>
      <c r="FA77" s="82" t="s">
        <v>3040</v>
      </c>
      <c r="FB77" s="82" t="s">
        <v>128</v>
      </c>
      <c r="FC77" s="82" t="s">
        <v>128</v>
      </c>
      <c r="FD77" s="82"/>
      <c r="FE77" s="82" t="s">
        <v>1886</v>
      </c>
      <c r="FF77" s="82" t="s">
        <v>128</v>
      </c>
      <c r="FG77" s="82" t="s">
        <v>3040</v>
      </c>
      <c r="FH77" s="82" t="s">
        <v>3417</v>
      </c>
      <c r="FI77" s="82" t="s">
        <v>3418</v>
      </c>
      <c r="FJ77" s="82" t="s">
        <v>3052</v>
      </c>
      <c r="FK77" s="82" t="s">
        <v>128</v>
      </c>
      <c r="FL77" s="82" t="s">
        <v>128</v>
      </c>
      <c r="FM77" s="82"/>
      <c r="FN77" s="82"/>
      <c r="FO77" s="82" t="s">
        <v>3052</v>
      </c>
      <c r="FP77" s="82" t="s">
        <v>3054</v>
      </c>
      <c r="FQ77" s="82"/>
      <c r="FR77" s="82" t="s">
        <v>3430</v>
      </c>
      <c r="FS77" s="82"/>
      <c r="FT77" s="82" t="s">
        <v>3798</v>
      </c>
      <c r="FU77" s="82" t="s">
        <v>3035</v>
      </c>
      <c r="FV77" s="82"/>
      <c r="FW77" s="82"/>
      <c r="FX77" s="82"/>
      <c r="FY77" s="82" t="s">
        <v>3055</v>
      </c>
      <c r="FZ77" s="82"/>
      <c r="GA77" s="82"/>
      <c r="GB77" s="82"/>
      <c r="GC77" s="82" t="s">
        <v>3431</v>
      </c>
      <c r="GD77" s="82"/>
      <c r="GE77" s="82" t="s">
        <v>3431</v>
      </c>
      <c r="GF77" s="82" t="s">
        <v>129</v>
      </c>
      <c r="GG77" s="82"/>
      <c r="GH77" s="82"/>
      <c r="GI77" s="82"/>
      <c r="GJ77" s="82"/>
      <c r="GK77" s="82" t="s">
        <v>128</v>
      </c>
      <c r="GL77" s="82" t="s">
        <v>3047</v>
      </c>
      <c r="GM77" s="82" t="s">
        <v>3047</v>
      </c>
      <c r="GN77" s="82" t="s">
        <v>128</v>
      </c>
      <c r="GO77" s="82"/>
      <c r="GP77" s="82" t="s">
        <v>3056</v>
      </c>
      <c r="GQ77" s="82"/>
      <c r="GR77" s="82" t="s">
        <v>3421</v>
      </c>
      <c r="GS77" s="82"/>
      <c r="GT77" s="82"/>
      <c r="GU77" s="82"/>
      <c r="GV77" s="82" t="s">
        <v>3058</v>
      </c>
      <c r="GW77" s="82"/>
      <c r="GX77" s="82"/>
      <c r="GY77" s="82" t="s">
        <v>129</v>
      </c>
      <c r="GZ77" s="82"/>
      <c r="HA77" s="82"/>
      <c r="HB77" s="82"/>
      <c r="HC77" s="82"/>
      <c r="HD77" s="82"/>
      <c r="HE77" s="82"/>
      <c r="HF77" s="82" t="s">
        <v>128</v>
      </c>
      <c r="HG77" s="82"/>
      <c r="HH77" s="82"/>
    </row>
    <row r="78" ht="14.25" customHeight="1">
      <c r="A78" s="82" t="s">
        <v>3019</v>
      </c>
      <c r="B78" s="82" t="s">
        <v>3806</v>
      </c>
      <c r="C78" s="82" t="s">
        <v>3624</v>
      </c>
      <c r="D78" s="82" t="s">
        <v>128</v>
      </c>
      <c r="E78" s="82" t="s">
        <v>3807</v>
      </c>
      <c r="F78" s="82" t="s">
        <v>3023</v>
      </c>
      <c r="G78" s="82" t="s">
        <v>3024</v>
      </c>
      <c r="H78" s="82" t="s">
        <v>3808</v>
      </c>
      <c r="I78" s="82" t="s">
        <v>3624</v>
      </c>
      <c r="J78" s="82" t="s">
        <v>3809</v>
      </c>
      <c r="K78" s="82" t="s">
        <v>3063</v>
      </c>
      <c r="L78" s="82" t="s">
        <v>3809</v>
      </c>
      <c r="M78" s="82"/>
      <c r="N78" s="82"/>
      <c r="O78" s="82"/>
      <c r="P78" s="82" t="s">
        <v>3798</v>
      </c>
      <c r="Q78" s="82" t="s">
        <v>3798</v>
      </c>
      <c r="R78" s="82"/>
      <c r="S78" s="82"/>
      <c r="T78" s="82"/>
      <c r="U78" s="82" t="s">
        <v>3799</v>
      </c>
      <c r="V78" s="82" t="s">
        <v>3323</v>
      </c>
      <c r="W78" s="82"/>
      <c r="X78" s="82"/>
      <c r="Y78" s="82"/>
      <c r="Z78" s="82"/>
      <c r="AA78" s="82"/>
      <c r="AB78" s="82"/>
      <c r="AC78" s="82"/>
      <c r="AD78" s="82" t="s">
        <v>3324</v>
      </c>
      <c r="AE78" s="82" t="s">
        <v>3810</v>
      </c>
      <c r="AF78" s="82"/>
      <c r="AG78" s="82"/>
      <c r="AH78" s="82"/>
      <c r="AI78" s="82"/>
      <c r="AJ78" s="82" t="s">
        <v>3035</v>
      </c>
      <c r="AK78" s="82"/>
      <c r="AL78" s="82" t="s">
        <v>3326</v>
      </c>
      <c r="AM78" s="82"/>
      <c r="AN78" s="82" t="s">
        <v>128</v>
      </c>
      <c r="AO78" s="82"/>
      <c r="AP78" s="82"/>
      <c r="AQ78" s="82"/>
      <c r="AR78" s="82"/>
      <c r="AS78" s="82"/>
      <c r="AT78" s="82" t="s">
        <v>3065</v>
      </c>
      <c r="AU78" s="82"/>
      <c r="AV78" s="82" t="s">
        <v>3811</v>
      </c>
      <c r="AW78" s="82"/>
      <c r="AX78" s="82"/>
      <c r="AY78" s="82"/>
      <c r="AZ78" s="82"/>
      <c r="BA78" s="82"/>
      <c r="BB78" s="82"/>
      <c r="BC78" s="82"/>
      <c r="BD78" s="82"/>
      <c r="BE78" s="82"/>
      <c r="BF78" s="82"/>
      <c r="BG78" s="82"/>
      <c r="BH78" s="82"/>
      <c r="BI78" s="82"/>
      <c r="BJ78" s="82"/>
      <c r="BK78" s="82"/>
      <c r="BL78" s="82"/>
      <c r="BM78" s="82" t="s">
        <v>128</v>
      </c>
      <c r="BN78" s="82" t="s">
        <v>128</v>
      </c>
      <c r="BO78" s="82" t="s">
        <v>129</v>
      </c>
      <c r="BP78" s="82" t="s">
        <v>128</v>
      </c>
      <c r="BQ78" s="82"/>
      <c r="BR78" s="82"/>
      <c r="BS78" s="82"/>
      <c r="BT78" s="82"/>
      <c r="BU78" s="82" t="s">
        <v>3802</v>
      </c>
      <c r="BV78" s="82"/>
      <c r="BW78" s="82"/>
      <c r="BX78" s="82" t="s">
        <v>128</v>
      </c>
      <c r="BY78" s="82" t="s">
        <v>128</v>
      </c>
      <c r="BZ78" s="82"/>
      <c r="CA78" s="82"/>
      <c r="CB78" s="82"/>
      <c r="CC78" s="82" t="s">
        <v>171</v>
      </c>
      <c r="CD78" s="82" t="s">
        <v>126</v>
      </c>
      <c r="CE78" s="82" t="s">
        <v>126</v>
      </c>
      <c r="CF78" s="82"/>
      <c r="CG78" s="82"/>
      <c r="CH78" s="82"/>
      <c r="CI78" s="82"/>
      <c r="CJ78" s="82"/>
      <c r="CK78" s="82"/>
      <c r="CL78" s="82"/>
      <c r="CM78" s="82"/>
      <c r="CN78" s="82"/>
      <c r="CO78" s="82"/>
      <c r="CP78" s="82"/>
      <c r="CQ78" s="82"/>
      <c r="CR78" s="82"/>
      <c r="CS78" s="82"/>
      <c r="CT78" s="82"/>
      <c r="CU78" s="82"/>
      <c r="CV78" s="82"/>
      <c r="CW78" s="82"/>
      <c r="CX78" s="82"/>
      <c r="CY78" s="82" t="s">
        <v>128</v>
      </c>
      <c r="CZ78" s="82"/>
      <c r="DA78" s="82"/>
      <c r="DB78" s="82"/>
      <c r="DC78" s="82"/>
      <c r="DD78" s="82"/>
      <c r="DE78" s="82"/>
      <c r="DF78" s="82"/>
      <c r="DG78" s="82"/>
      <c r="DH78" s="82"/>
      <c r="DI78" s="82"/>
      <c r="DJ78" s="82"/>
      <c r="DK78" s="82"/>
      <c r="DL78" s="82"/>
      <c r="DM78" s="82"/>
      <c r="DN78" s="82"/>
      <c r="DO78" s="82"/>
      <c r="DP78" s="82"/>
      <c r="DQ78" s="82"/>
      <c r="DR78" s="82"/>
      <c r="DS78" s="82" t="s">
        <v>3042</v>
      </c>
      <c r="DT78" s="82"/>
      <c r="DU78" s="82" t="s">
        <v>3812</v>
      </c>
      <c r="DV78" s="82"/>
      <c r="DW78" s="82"/>
      <c r="DX78" s="82" t="s">
        <v>3635</v>
      </c>
      <c r="DY78" s="82"/>
      <c r="DZ78" s="82"/>
      <c r="EA78" s="82"/>
      <c r="EB78" s="82"/>
      <c r="EC78" s="82" t="s">
        <v>3333</v>
      </c>
      <c r="ED78" s="82"/>
      <c r="EE78" s="82"/>
      <c r="EF78" s="82" t="s">
        <v>3068</v>
      </c>
      <c r="EG78" s="82" t="s">
        <v>128</v>
      </c>
      <c r="EH78" s="82" t="s">
        <v>3069</v>
      </c>
      <c r="EI78" s="82" t="s">
        <v>3069</v>
      </c>
      <c r="EJ78" s="82" t="s">
        <v>128</v>
      </c>
      <c r="EK78" s="82"/>
      <c r="EL78" s="82" t="s">
        <v>3047</v>
      </c>
      <c r="EM78" s="82" t="s">
        <v>128</v>
      </c>
      <c r="EN78" s="82"/>
      <c r="EO78" s="82"/>
      <c r="EP78" s="82" t="s">
        <v>128</v>
      </c>
      <c r="EQ78" s="82" t="s">
        <v>3047</v>
      </c>
      <c r="ER78" s="82"/>
      <c r="ES78" s="82"/>
      <c r="ET78" s="82" t="s">
        <v>61</v>
      </c>
      <c r="EU78" s="82" t="s">
        <v>3048</v>
      </c>
      <c r="EV78" s="82"/>
      <c r="EW78" s="82" t="s">
        <v>129</v>
      </c>
      <c r="EX78" s="82" t="s">
        <v>3813</v>
      </c>
      <c r="EY78" s="82" t="s">
        <v>3636</v>
      </c>
      <c r="EZ78" s="82" t="s">
        <v>3814</v>
      </c>
      <c r="FA78" s="82" t="s">
        <v>3040</v>
      </c>
      <c r="FB78" s="82" t="s">
        <v>128</v>
      </c>
      <c r="FC78" s="82" t="s">
        <v>128</v>
      </c>
      <c r="FD78" s="82"/>
      <c r="FE78" s="82" t="s">
        <v>1886</v>
      </c>
      <c r="FF78" s="82" t="s">
        <v>128</v>
      </c>
      <c r="FG78" s="82"/>
      <c r="FH78" s="82" t="s">
        <v>3638</v>
      </c>
      <c r="FI78" s="82" t="s">
        <v>3639</v>
      </c>
      <c r="FJ78" s="82" t="s">
        <v>3640</v>
      </c>
      <c r="FK78" s="82" t="s">
        <v>128</v>
      </c>
      <c r="FL78" s="82" t="s">
        <v>128</v>
      </c>
      <c r="FM78" s="82"/>
      <c r="FN78" s="82" t="s">
        <v>3815</v>
      </c>
      <c r="FO78" s="82" t="s">
        <v>3640</v>
      </c>
      <c r="FP78" s="82" t="s">
        <v>3054</v>
      </c>
      <c r="FQ78" s="82" t="s">
        <v>3144</v>
      </c>
      <c r="FR78" s="82"/>
      <c r="FS78" s="82"/>
      <c r="FT78" s="82" t="s">
        <v>3798</v>
      </c>
      <c r="FU78" s="82" t="s">
        <v>3035</v>
      </c>
      <c r="FV78" s="82"/>
      <c r="FW78" s="82"/>
      <c r="FX78" s="82" t="s">
        <v>3040</v>
      </c>
      <c r="FY78" s="82" t="s">
        <v>3055</v>
      </c>
      <c r="FZ78" s="82"/>
      <c r="GA78" s="82"/>
      <c r="GB78" s="82"/>
      <c r="GC78" s="82" t="s">
        <v>3816</v>
      </c>
      <c r="GD78" s="82" t="s">
        <v>3072</v>
      </c>
      <c r="GE78" s="82" t="s">
        <v>3816</v>
      </c>
      <c r="GF78" s="82" t="s">
        <v>129</v>
      </c>
      <c r="GG78" s="82"/>
      <c r="GH78" s="82" t="s">
        <v>3817</v>
      </c>
      <c r="GI78" s="82"/>
      <c r="GJ78" s="82"/>
      <c r="GK78" s="82" t="s">
        <v>128</v>
      </c>
      <c r="GL78" s="82" t="s">
        <v>3047</v>
      </c>
      <c r="GM78" s="82" t="s">
        <v>3047</v>
      </c>
      <c r="GN78" s="82" t="s">
        <v>128</v>
      </c>
      <c r="GO78" s="82"/>
      <c r="GP78" s="82" t="s">
        <v>3056</v>
      </c>
      <c r="GQ78" s="82"/>
      <c r="GR78" s="82" t="s">
        <v>3643</v>
      </c>
      <c r="GS78" s="82"/>
      <c r="GT78" s="82"/>
      <c r="GU78" s="82"/>
      <c r="GV78" s="82" t="s">
        <v>3058</v>
      </c>
      <c r="GW78" s="82"/>
      <c r="GX78" s="82"/>
      <c r="GY78" s="82" t="s">
        <v>129</v>
      </c>
      <c r="GZ78" s="82"/>
      <c r="HA78" s="82"/>
      <c r="HB78" s="82"/>
      <c r="HC78" s="82" t="s">
        <v>3161</v>
      </c>
      <c r="HD78" s="82"/>
      <c r="HE78" s="82"/>
      <c r="HF78" s="82" t="s">
        <v>128</v>
      </c>
      <c r="HG78" s="82"/>
      <c r="HH78" s="82"/>
    </row>
    <row r="79" ht="14.25" customHeight="1">
      <c r="A79" s="82" t="s">
        <v>3019</v>
      </c>
      <c r="B79" s="82" t="s">
        <v>3818</v>
      </c>
      <c r="C79" s="82" t="s">
        <v>3624</v>
      </c>
      <c r="D79" s="82" t="s">
        <v>128</v>
      </c>
      <c r="E79" s="82" t="s">
        <v>3819</v>
      </c>
      <c r="F79" s="82" t="s">
        <v>3023</v>
      </c>
      <c r="G79" s="82" t="s">
        <v>3759</v>
      </c>
      <c r="H79" s="82" t="s">
        <v>3820</v>
      </c>
      <c r="I79" s="82" t="s">
        <v>3624</v>
      </c>
      <c r="J79" s="82" t="s">
        <v>3821</v>
      </c>
      <c r="K79" s="82" t="s">
        <v>3063</v>
      </c>
      <c r="L79" s="82" t="s">
        <v>3821</v>
      </c>
      <c r="M79" s="82"/>
      <c r="N79" s="82"/>
      <c r="O79" s="82"/>
      <c r="P79" s="82" t="s">
        <v>3798</v>
      </c>
      <c r="Q79" s="82" t="s">
        <v>3798</v>
      </c>
      <c r="R79" s="82"/>
      <c r="S79" s="82"/>
      <c r="T79" s="82"/>
      <c r="U79" s="82" t="s">
        <v>3799</v>
      </c>
      <c r="V79" s="82" t="s">
        <v>3323</v>
      </c>
      <c r="W79" s="82"/>
      <c r="X79" s="82"/>
      <c r="Y79" s="82"/>
      <c r="Z79" s="82"/>
      <c r="AA79" s="82"/>
      <c r="AB79" s="82"/>
      <c r="AC79" s="82"/>
      <c r="AD79" s="82" t="s">
        <v>3324</v>
      </c>
      <c r="AE79" s="82" t="s">
        <v>3822</v>
      </c>
      <c r="AF79" s="82"/>
      <c r="AG79" s="82"/>
      <c r="AH79" s="82"/>
      <c r="AI79" s="82"/>
      <c r="AJ79" s="82" t="s">
        <v>3763</v>
      </c>
      <c r="AK79" s="82"/>
      <c r="AL79" s="82" t="s">
        <v>3326</v>
      </c>
      <c r="AM79" s="82"/>
      <c r="AN79" s="82" t="s">
        <v>128</v>
      </c>
      <c r="AO79" s="82"/>
      <c r="AP79" s="82"/>
      <c r="AQ79" s="82"/>
      <c r="AR79" s="82"/>
      <c r="AS79" s="82"/>
      <c r="AT79" s="82" t="s">
        <v>3081</v>
      </c>
      <c r="AU79" s="82"/>
      <c r="AV79" s="82" t="s">
        <v>3823</v>
      </c>
      <c r="AW79" s="82"/>
      <c r="AX79" s="82"/>
      <c r="AY79" s="82"/>
      <c r="AZ79" s="82"/>
      <c r="BA79" s="82"/>
      <c r="BB79" s="82"/>
      <c r="BC79" s="82"/>
      <c r="BD79" s="82"/>
      <c r="BE79" s="82"/>
      <c r="BF79" s="82"/>
      <c r="BG79" s="82"/>
      <c r="BH79" s="82"/>
      <c r="BI79" s="82"/>
      <c r="BJ79" s="82"/>
      <c r="BK79" s="82"/>
      <c r="BL79" s="82"/>
      <c r="BM79" s="82" t="s">
        <v>128</v>
      </c>
      <c r="BN79" s="82" t="s">
        <v>128</v>
      </c>
      <c r="BO79" s="82" t="s">
        <v>128</v>
      </c>
      <c r="BP79" s="82" t="s">
        <v>128</v>
      </c>
      <c r="BQ79" s="82"/>
      <c r="BR79" s="82"/>
      <c r="BS79" s="82"/>
      <c r="BT79" s="82"/>
      <c r="BU79" s="82" t="s">
        <v>3802</v>
      </c>
      <c r="BV79" s="82"/>
      <c r="BW79" s="82"/>
      <c r="BX79" s="82" t="s">
        <v>128</v>
      </c>
      <c r="BY79" s="82" t="s">
        <v>128</v>
      </c>
      <c r="BZ79" s="82"/>
      <c r="CA79" s="82"/>
      <c r="CB79" s="82"/>
      <c r="CC79" s="82" t="s">
        <v>3040</v>
      </c>
      <c r="CD79" s="82" t="s">
        <v>126</v>
      </c>
      <c r="CE79" s="82" t="s">
        <v>126</v>
      </c>
      <c r="CF79" s="82"/>
      <c r="CG79" s="82"/>
      <c r="CH79" s="82"/>
      <c r="CI79" s="82"/>
      <c r="CJ79" s="82"/>
      <c r="CK79" s="82"/>
      <c r="CL79" s="82"/>
      <c r="CM79" s="82"/>
      <c r="CN79" s="82"/>
      <c r="CO79" s="82"/>
      <c r="CP79" s="82"/>
      <c r="CQ79" s="82"/>
      <c r="CR79" s="82"/>
      <c r="CS79" s="82"/>
      <c r="CT79" s="82"/>
      <c r="CU79" s="82"/>
      <c r="CV79" s="82"/>
      <c r="CW79" s="82"/>
      <c r="CX79" s="82"/>
      <c r="CY79" s="82" t="s">
        <v>128</v>
      </c>
      <c r="CZ79" s="82"/>
      <c r="DA79" s="82"/>
      <c r="DB79" s="82"/>
      <c r="DC79" s="82"/>
      <c r="DD79" s="82"/>
      <c r="DE79" s="82"/>
      <c r="DF79" s="82"/>
      <c r="DG79" s="82"/>
      <c r="DH79" s="82"/>
      <c r="DI79" s="82"/>
      <c r="DJ79" s="82"/>
      <c r="DK79" s="82"/>
      <c r="DL79" s="82"/>
      <c r="DM79" s="82"/>
      <c r="DN79" s="82"/>
      <c r="DO79" s="82"/>
      <c r="DP79" s="82"/>
      <c r="DQ79" s="82"/>
      <c r="DR79" s="82"/>
      <c r="DS79" s="82" t="s">
        <v>3042</v>
      </c>
      <c r="DT79" s="82"/>
      <c r="DU79" s="82" t="s">
        <v>3824</v>
      </c>
      <c r="DV79" s="82"/>
      <c r="DW79" s="82"/>
      <c r="DX79" s="82" t="s">
        <v>3635</v>
      </c>
      <c r="DY79" s="82"/>
      <c r="DZ79" s="82"/>
      <c r="EA79" s="82"/>
      <c r="EB79" s="82"/>
      <c r="EC79" s="82" t="s">
        <v>3333</v>
      </c>
      <c r="ED79" s="82"/>
      <c r="EE79" s="82"/>
      <c r="EF79" s="82" t="s">
        <v>3068</v>
      </c>
      <c r="EG79" s="82" t="s">
        <v>128</v>
      </c>
      <c r="EH79" s="82" t="s">
        <v>3069</v>
      </c>
      <c r="EI79" s="82" t="s">
        <v>3069</v>
      </c>
      <c r="EJ79" s="82" t="s">
        <v>128</v>
      </c>
      <c r="EK79" s="82"/>
      <c r="EL79" s="82" t="s">
        <v>3047</v>
      </c>
      <c r="EM79" s="82" t="s">
        <v>128</v>
      </c>
      <c r="EN79" s="82"/>
      <c r="EO79" s="82"/>
      <c r="EP79" s="82" t="s">
        <v>128</v>
      </c>
      <c r="EQ79" s="82" t="s">
        <v>3047</v>
      </c>
      <c r="ER79" s="82"/>
      <c r="ES79" s="82"/>
      <c r="ET79" s="82" t="s">
        <v>61</v>
      </c>
      <c r="EU79" s="82" t="s">
        <v>3048</v>
      </c>
      <c r="EV79" s="82"/>
      <c r="EW79" s="82" t="s">
        <v>129</v>
      </c>
      <c r="EX79" s="82" t="s">
        <v>3170</v>
      </c>
      <c r="EY79" s="82"/>
      <c r="EZ79" s="82" t="s">
        <v>3825</v>
      </c>
      <c r="FA79" s="82" t="s">
        <v>3040</v>
      </c>
      <c r="FB79" s="82" t="s">
        <v>128</v>
      </c>
      <c r="FC79" s="82" t="s">
        <v>128</v>
      </c>
      <c r="FD79" s="82"/>
      <c r="FE79" s="82" t="s">
        <v>1886</v>
      </c>
      <c r="FF79" s="82" t="s">
        <v>128</v>
      </c>
      <c r="FG79" s="82"/>
      <c r="FH79" s="82" t="s">
        <v>3638</v>
      </c>
      <c r="FI79" s="82" t="s">
        <v>3639</v>
      </c>
      <c r="FJ79" s="82" t="s">
        <v>3640</v>
      </c>
      <c r="FK79" s="82" t="s">
        <v>128</v>
      </c>
      <c r="FL79" s="82" t="s">
        <v>128</v>
      </c>
      <c r="FM79" s="82"/>
      <c r="FN79" s="82" t="s">
        <v>3641</v>
      </c>
      <c r="FO79" s="82" t="s">
        <v>3640</v>
      </c>
      <c r="FP79" s="82" t="s">
        <v>3054</v>
      </c>
      <c r="FQ79" s="82"/>
      <c r="FR79" s="82"/>
      <c r="FS79" s="82"/>
      <c r="FT79" s="82" t="s">
        <v>3798</v>
      </c>
      <c r="FU79" s="82" t="s">
        <v>3763</v>
      </c>
      <c r="FV79" s="82"/>
      <c r="FW79" s="82"/>
      <c r="FX79" s="82"/>
      <c r="FY79" s="82" t="s">
        <v>3055</v>
      </c>
      <c r="FZ79" s="82"/>
      <c r="GA79" s="82"/>
      <c r="GB79" s="82"/>
      <c r="GC79" s="82" t="s">
        <v>3641</v>
      </c>
      <c r="GD79" s="82" t="s">
        <v>3072</v>
      </c>
      <c r="GE79" s="82" t="s">
        <v>3641</v>
      </c>
      <c r="GF79" s="82" t="s">
        <v>129</v>
      </c>
      <c r="GG79" s="82"/>
      <c r="GH79" s="82"/>
      <c r="GI79" s="82"/>
      <c r="GJ79" s="82"/>
      <c r="GK79" s="82" t="s">
        <v>128</v>
      </c>
      <c r="GL79" s="82" t="s">
        <v>3047</v>
      </c>
      <c r="GM79" s="82" t="s">
        <v>3047</v>
      </c>
      <c r="GN79" s="82" t="s">
        <v>128</v>
      </c>
      <c r="GO79" s="82"/>
      <c r="GP79" s="82" t="s">
        <v>3056</v>
      </c>
      <c r="GQ79" s="82"/>
      <c r="GR79" s="82" t="s">
        <v>3643</v>
      </c>
      <c r="GS79" s="82"/>
      <c r="GT79" s="82"/>
      <c r="GU79" s="82"/>
      <c r="GV79" s="82" t="s">
        <v>3768</v>
      </c>
      <c r="GW79" s="82"/>
      <c r="GX79" s="82"/>
      <c r="GY79" s="82" t="s">
        <v>129</v>
      </c>
      <c r="GZ79" s="82"/>
      <c r="HA79" s="82"/>
      <c r="HB79" s="82"/>
      <c r="HC79" s="82" t="s">
        <v>3161</v>
      </c>
      <c r="HD79" s="82"/>
      <c r="HE79" s="82"/>
      <c r="HF79" s="82" t="s">
        <v>128</v>
      </c>
      <c r="HG79" s="82"/>
      <c r="HH79" s="82"/>
    </row>
    <row r="80" ht="14.25" customHeight="1">
      <c r="A80" s="82" t="s">
        <v>3019</v>
      </c>
      <c r="B80" s="82" t="s">
        <v>3826</v>
      </c>
      <c r="C80" s="82" t="s">
        <v>3624</v>
      </c>
      <c r="D80" s="82" t="s">
        <v>128</v>
      </c>
      <c r="E80" s="82" t="s">
        <v>3827</v>
      </c>
      <c r="F80" s="82" t="s">
        <v>3023</v>
      </c>
      <c r="G80" s="82" t="s">
        <v>3352</v>
      </c>
      <c r="H80" s="82" t="s">
        <v>3828</v>
      </c>
      <c r="I80" s="82" t="s">
        <v>3624</v>
      </c>
      <c r="J80" s="82" t="s">
        <v>3829</v>
      </c>
      <c r="K80" s="82" t="s">
        <v>3830</v>
      </c>
      <c r="L80" s="82" t="s">
        <v>3829</v>
      </c>
      <c r="M80" s="82"/>
      <c r="N80" s="82"/>
      <c r="O80" s="82"/>
      <c r="P80" s="82" t="s">
        <v>3798</v>
      </c>
      <c r="Q80" s="82" t="s">
        <v>3798</v>
      </c>
      <c r="R80" s="82"/>
      <c r="S80" s="82"/>
      <c r="T80" s="82"/>
      <c r="U80" s="82" t="s">
        <v>3799</v>
      </c>
      <c r="V80" s="82" t="s">
        <v>3323</v>
      </c>
      <c r="W80" s="82"/>
      <c r="X80" s="82"/>
      <c r="Y80" s="82"/>
      <c r="Z80" s="82"/>
      <c r="AA80" s="82"/>
      <c r="AB80" s="82"/>
      <c r="AC80" s="82"/>
      <c r="AD80" s="82" t="s">
        <v>3324</v>
      </c>
      <c r="AE80" s="82" t="s">
        <v>3831</v>
      </c>
      <c r="AF80" s="82"/>
      <c r="AG80" s="82"/>
      <c r="AH80" s="82"/>
      <c r="AI80" s="82"/>
      <c r="AJ80" s="82" t="s">
        <v>3035</v>
      </c>
      <c r="AK80" s="82"/>
      <c r="AL80" s="82" t="s">
        <v>3326</v>
      </c>
      <c r="AM80" s="82"/>
      <c r="AN80" s="82" t="s">
        <v>128</v>
      </c>
      <c r="AO80" s="82"/>
      <c r="AP80" s="82"/>
      <c r="AQ80" s="82"/>
      <c r="AR80" s="82"/>
      <c r="AS80" s="82"/>
      <c r="AT80" s="82" t="s">
        <v>3170</v>
      </c>
      <c r="AU80" s="82"/>
      <c r="AV80" s="82" t="s">
        <v>3832</v>
      </c>
      <c r="AW80" s="82"/>
      <c r="AX80" s="82"/>
      <c r="AY80" s="82"/>
      <c r="AZ80" s="82"/>
      <c r="BA80" s="82"/>
      <c r="BB80" s="82"/>
      <c r="BC80" s="82"/>
      <c r="BD80" s="82"/>
      <c r="BE80" s="82"/>
      <c r="BF80" s="82"/>
      <c r="BG80" s="82"/>
      <c r="BH80" s="82"/>
      <c r="BI80" s="82"/>
      <c r="BJ80" s="82"/>
      <c r="BK80" s="82"/>
      <c r="BL80" s="82"/>
      <c r="BM80" s="82" t="s">
        <v>128</v>
      </c>
      <c r="BN80" s="82" t="s">
        <v>128</v>
      </c>
      <c r="BO80" s="82" t="s">
        <v>129</v>
      </c>
      <c r="BP80" s="82" t="s">
        <v>128</v>
      </c>
      <c r="BQ80" s="82"/>
      <c r="BR80" s="82"/>
      <c r="BS80" s="82"/>
      <c r="BT80" s="82"/>
      <c r="BU80" s="82" t="s">
        <v>3802</v>
      </c>
      <c r="BV80" s="82"/>
      <c r="BW80" s="82"/>
      <c r="BX80" s="82" t="s">
        <v>128</v>
      </c>
      <c r="BY80" s="82" t="s">
        <v>128</v>
      </c>
      <c r="BZ80" s="82"/>
      <c r="CA80" s="82"/>
      <c r="CB80" s="82"/>
      <c r="CC80" s="82" t="s">
        <v>3040</v>
      </c>
      <c r="CD80" s="82" t="s">
        <v>126</v>
      </c>
      <c r="CE80" s="82" t="s">
        <v>126</v>
      </c>
      <c r="CF80" s="82"/>
      <c r="CG80" s="82"/>
      <c r="CH80" s="82"/>
      <c r="CI80" s="82"/>
      <c r="CJ80" s="82"/>
      <c r="CK80" s="82"/>
      <c r="CL80" s="82"/>
      <c r="CM80" s="82"/>
      <c r="CN80" s="82"/>
      <c r="CO80" s="82"/>
      <c r="CP80" s="82"/>
      <c r="CQ80" s="82"/>
      <c r="CR80" s="82"/>
      <c r="CS80" s="82"/>
      <c r="CT80" s="82"/>
      <c r="CU80" s="82"/>
      <c r="CV80" s="82"/>
      <c r="CW80" s="82"/>
      <c r="CX80" s="82"/>
      <c r="CY80" s="82" t="s">
        <v>128</v>
      </c>
      <c r="CZ80" s="82"/>
      <c r="DA80" s="82"/>
      <c r="DB80" s="82"/>
      <c r="DC80" s="82"/>
      <c r="DD80" s="82"/>
      <c r="DE80" s="82"/>
      <c r="DF80" s="82"/>
      <c r="DG80" s="82"/>
      <c r="DH80" s="82"/>
      <c r="DI80" s="82"/>
      <c r="DJ80" s="82"/>
      <c r="DK80" s="82"/>
      <c r="DL80" s="82"/>
      <c r="DM80" s="82"/>
      <c r="DN80" s="82"/>
      <c r="DO80" s="82"/>
      <c r="DP80" s="82"/>
      <c r="DQ80" s="82"/>
      <c r="DR80" s="82"/>
      <c r="DS80" s="82" t="s">
        <v>3042</v>
      </c>
      <c r="DT80" s="82"/>
      <c r="DU80" s="82" t="s">
        <v>3833</v>
      </c>
      <c r="DV80" s="82"/>
      <c r="DW80" s="82"/>
      <c r="DX80" s="82" t="s">
        <v>3635</v>
      </c>
      <c r="DY80" s="82"/>
      <c r="DZ80" s="82"/>
      <c r="EA80" s="82"/>
      <c r="EB80" s="82"/>
      <c r="EC80" s="82" t="s">
        <v>3333</v>
      </c>
      <c r="ED80" s="82"/>
      <c r="EE80" s="82"/>
      <c r="EF80" s="82" t="s">
        <v>3068</v>
      </c>
      <c r="EG80" s="82" t="s">
        <v>128</v>
      </c>
      <c r="EH80" s="82" t="s">
        <v>3069</v>
      </c>
      <c r="EI80" s="82"/>
      <c r="EJ80" s="82" t="s">
        <v>128</v>
      </c>
      <c r="EK80" s="82"/>
      <c r="EL80" s="82" t="s">
        <v>3047</v>
      </c>
      <c r="EM80" s="82" t="s">
        <v>128</v>
      </c>
      <c r="EN80" s="82"/>
      <c r="EO80" s="82"/>
      <c r="EP80" s="82" t="s">
        <v>128</v>
      </c>
      <c r="EQ80" s="82" t="s">
        <v>3047</v>
      </c>
      <c r="ER80" s="82"/>
      <c r="ES80" s="82"/>
      <c r="ET80" s="82" t="s">
        <v>61</v>
      </c>
      <c r="EU80" s="82" t="s">
        <v>3048</v>
      </c>
      <c r="EV80" s="82"/>
      <c r="EW80" s="82" t="s">
        <v>128</v>
      </c>
      <c r="EX80" s="82" t="s">
        <v>1894</v>
      </c>
      <c r="EY80" s="82"/>
      <c r="EZ80" s="82" t="s">
        <v>3834</v>
      </c>
      <c r="FA80" s="82" t="s">
        <v>3040</v>
      </c>
      <c r="FB80" s="82" t="s">
        <v>128</v>
      </c>
      <c r="FC80" s="82" t="s">
        <v>128</v>
      </c>
      <c r="FD80" s="82"/>
      <c r="FE80" s="82" t="s">
        <v>1886</v>
      </c>
      <c r="FF80" s="82" t="s">
        <v>128</v>
      </c>
      <c r="FG80" s="82"/>
      <c r="FH80" s="82" t="s">
        <v>3638</v>
      </c>
      <c r="FI80" s="82" t="s">
        <v>3639</v>
      </c>
      <c r="FJ80" s="82" t="s">
        <v>3640</v>
      </c>
      <c r="FK80" s="82" t="s">
        <v>128</v>
      </c>
      <c r="FL80" s="82" t="s">
        <v>128</v>
      </c>
      <c r="FM80" s="82"/>
      <c r="FN80" s="82" t="s">
        <v>3641</v>
      </c>
      <c r="FO80" s="82" t="s">
        <v>3640</v>
      </c>
      <c r="FP80" s="82"/>
      <c r="FQ80" s="82"/>
      <c r="FR80" s="82"/>
      <c r="FS80" s="82"/>
      <c r="FT80" s="82" t="s">
        <v>3798</v>
      </c>
      <c r="FU80" s="82" t="s">
        <v>3035</v>
      </c>
      <c r="FV80" s="82"/>
      <c r="FW80" s="82"/>
      <c r="FX80" s="82" t="s">
        <v>3040</v>
      </c>
      <c r="FY80" s="82" t="s">
        <v>3055</v>
      </c>
      <c r="FZ80" s="82"/>
      <c r="GA80" s="82"/>
      <c r="GB80" s="82"/>
      <c r="GC80" s="82" t="s">
        <v>3641</v>
      </c>
      <c r="GD80" s="82" t="s">
        <v>3072</v>
      </c>
      <c r="GE80" s="82" t="s">
        <v>3641</v>
      </c>
      <c r="GF80" s="82" t="s">
        <v>129</v>
      </c>
      <c r="GG80" s="82"/>
      <c r="GH80" s="82" t="s">
        <v>3835</v>
      </c>
      <c r="GI80" s="82"/>
      <c r="GJ80" s="82"/>
      <c r="GK80" s="82" t="s">
        <v>128</v>
      </c>
      <c r="GL80" s="82" t="s">
        <v>3047</v>
      </c>
      <c r="GM80" s="82" t="s">
        <v>3047</v>
      </c>
      <c r="GN80" s="82" t="s">
        <v>128</v>
      </c>
      <c r="GO80" s="82"/>
      <c r="GP80" s="82" t="s">
        <v>3056</v>
      </c>
      <c r="GQ80" s="82"/>
      <c r="GR80" s="82" t="s">
        <v>3643</v>
      </c>
      <c r="GS80" s="82"/>
      <c r="GT80" s="82"/>
      <c r="GU80" s="82"/>
      <c r="GV80" s="82" t="s">
        <v>3360</v>
      </c>
      <c r="GW80" s="82"/>
      <c r="GX80" s="82"/>
      <c r="GY80" s="82" t="s">
        <v>129</v>
      </c>
      <c r="GZ80" s="82"/>
      <c r="HA80" s="82"/>
      <c r="HB80" s="82"/>
      <c r="HC80" s="82" t="s">
        <v>3161</v>
      </c>
      <c r="HD80" s="82"/>
      <c r="HE80" s="82"/>
      <c r="HF80" s="82" t="s">
        <v>128</v>
      </c>
      <c r="HG80" s="82"/>
      <c r="HH80" s="82"/>
    </row>
    <row r="81" ht="14.25" customHeight="1">
      <c r="A81" s="82" t="s">
        <v>3019</v>
      </c>
      <c r="B81" s="82" t="s">
        <v>3836</v>
      </c>
      <c r="C81" s="82" t="s">
        <v>3624</v>
      </c>
      <c r="D81" s="82" t="s">
        <v>128</v>
      </c>
      <c r="E81" s="82" t="s">
        <v>3837</v>
      </c>
      <c r="F81" s="82" t="s">
        <v>3023</v>
      </c>
      <c r="G81" s="82" t="s">
        <v>3526</v>
      </c>
      <c r="H81" s="82" t="s">
        <v>3838</v>
      </c>
      <c r="I81" s="82" t="s">
        <v>3624</v>
      </c>
      <c r="J81" s="82" t="s">
        <v>3839</v>
      </c>
      <c r="K81" s="82" t="s">
        <v>3624</v>
      </c>
      <c r="L81" s="82" t="s">
        <v>3839</v>
      </c>
      <c r="M81" s="82"/>
      <c r="N81" s="82"/>
      <c r="O81" s="82"/>
      <c r="P81" s="82"/>
      <c r="Q81" s="82"/>
      <c r="R81" s="82"/>
      <c r="S81" s="82"/>
      <c r="T81" s="82"/>
      <c r="U81" s="82" t="s">
        <v>3799</v>
      </c>
      <c r="V81" s="82"/>
      <c r="W81" s="82"/>
      <c r="X81" s="82"/>
      <c r="Y81" s="82"/>
      <c r="Z81" s="82"/>
      <c r="AA81" s="82"/>
      <c r="AB81" s="82"/>
      <c r="AC81" s="82"/>
      <c r="AD81" s="82" t="s">
        <v>3840</v>
      </c>
      <c r="AE81" s="82" t="s">
        <v>3841</v>
      </c>
      <c r="AF81" s="82"/>
      <c r="AG81" s="82"/>
      <c r="AH81" s="82"/>
      <c r="AI81" s="82"/>
      <c r="AJ81" s="82" t="s">
        <v>3529</v>
      </c>
      <c r="AK81" s="82"/>
      <c r="AL81" s="82"/>
      <c r="AM81" s="82"/>
      <c r="AN81" s="82" t="s">
        <v>128</v>
      </c>
      <c r="AO81" s="82"/>
      <c r="AP81" s="82"/>
      <c r="AQ81" s="82"/>
      <c r="AR81" s="82"/>
      <c r="AS81" s="82"/>
      <c r="AT81" s="82" t="s">
        <v>709</v>
      </c>
      <c r="AU81" s="82"/>
      <c r="AV81" s="82" t="s">
        <v>3842</v>
      </c>
      <c r="AW81" s="82"/>
      <c r="AX81" s="82"/>
      <c r="AY81" s="82"/>
      <c r="AZ81" s="82"/>
      <c r="BA81" s="82"/>
      <c r="BB81" s="82"/>
      <c r="BC81" s="82"/>
      <c r="BD81" s="82"/>
      <c r="BE81" s="82"/>
      <c r="BF81" s="82"/>
      <c r="BG81" s="82"/>
      <c r="BH81" s="82"/>
      <c r="BI81" s="82"/>
      <c r="BJ81" s="82"/>
      <c r="BK81" s="82"/>
      <c r="BL81" s="82"/>
      <c r="BM81" s="82" t="s">
        <v>128</v>
      </c>
      <c r="BN81" s="82" t="s">
        <v>128</v>
      </c>
      <c r="BO81" s="82" t="s">
        <v>128</v>
      </c>
      <c r="BP81" s="82" t="s">
        <v>128</v>
      </c>
      <c r="BQ81" s="82"/>
      <c r="BR81" s="82"/>
      <c r="BS81" s="82"/>
      <c r="BT81" s="82"/>
      <c r="BU81" s="82" t="s">
        <v>3802</v>
      </c>
      <c r="BV81" s="82"/>
      <c r="BW81" s="82"/>
      <c r="BX81" s="82" t="s">
        <v>128</v>
      </c>
      <c r="BY81" s="82" t="s">
        <v>128</v>
      </c>
      <c r="BZ81" s="82"/>
      <c r="CA81" s="82"/>
      <c r="CB81" s="82"/>
      <c r="CC81" s="82" t="s">
        <v>3040</v>
      </c>
      <c r="CD81" s="82" t="s">
        <v>126</v>
      </c>
      <c r="CE81" s="82" t="s">
        <v>126</v>
      </c>
      <c r="CF81" s="82"/>
      <c r="CG81" s="82"/>
      <c r="CH81" s="82"/>
      <c r="CI81" s="82"/>
      <c r="CJ81" s="82"/>
      <c r="CK81" s="82"/>
      <c r="CL81" s="82"/>
      <c r="CM81" s="82"/>
      <c r="CN81" s="82"/>
      <c r="CO81" s="82"/>
      <c r="CP81" s="82"/>
      <c r="CQ81" s="82"/>
      <c r="CR81" s="82"/>
      <c r="CS81" s="82"/>
      <c r="CT81" s="82"/>
      <c r="CU81" s="82"/>
      <c r="CV81" s="82"/>
      <c r="CW81" s="82"/>
      <c r="CX81" s="82"/>
      <c r="CY81" s="82" t="s">
        <v>128</v>
      </c>
      <c r="CZ81" s="82"/>
      <c r="DA81" s="82"/>
      <c r="DB81" s="82"/>
      <c r="DC81" s="82"/>
      <c r="DD81" s="82"/>
      <c r="DE81" s="82"/>
      <c r="DF81" s="82"/>
      <c r="DG81" s="82"/>
      <c r="DH81" s="82"/>
      <c r="DI81" s="82"/>
      <c r="DJ81" s="82"/>
      <c r="DK81" s="82"/>
      <c r="DL81" s="82"/>
      <c r="DM81" s="82"/>
      <c r="DN81" s="82"/>
      <c r="DO81" s="82"/>
      <c r="DP81" s="82"/>
      <c r="DQ81" s="82"/>
      <c r="DR81" s="82"/>
      <c r="DS81" s="82" t="s">
        <v>3843</v>
      </c>
      <c r="DT81" s="82"/>
      <c r="DU81" s="82"/>
      <c r="DV81" s="82"/>
      <c r="DW81" s="82"/>
      <c r="DX81" s="82" t="s">
        <v>3635</v>
      </c>
      <c r="DY81" s="82"/>
      <c r="DZ81" s="82"/>
      <c r="EA81" s="82"/>
      <c r="EB81" s="82"/>
      <c r="EC81" s="82"/>
      <c r="ED81" s="82"/>
      <c r="EE81" s="82"/>
      <c r="EF81" s="82" t="s">
        <v>3068</v>
      </c>
      <c r="EG81" s="82" t="s">
        <v>128</v>
      </c>
      <c r="EH81" s="82"/>
      <c r="EI81" s="82"/>
      <c r="EJ81" s="82" t="s">
        <v>128</v>
      </c>
      <c r="EK81" s="82"/>
      <c r="EL81" s="82"/>
      <c r="EM81" s="82" t="s">
        <v>128</v>
      </c>
      <c r="EN81" s="82"/>
      <c r="EO81" s="82"/>
      <c r="EP81" s="82" t="s">
        <v>129</v>
      </c>
      <c r="EQ81" s="82" t="s">
        <v>3047</v>
      </c>
      <c r="ER81" s="82"/>
      <c r="ES81" s="82"/>
      <c r="ET81" s="82" t="s">
        <v>61</v>
      </c>
      <c r="EU81" s="82" t="s">
        <v>3048</v>
      </c>
      <c r="EV81" s="82"/>
      <c r="EW81" s="82" t="s">
        <v>128</v>
      </c>
      <c r="EX81" s="82"/>
      <c r="EY81" s="82"/>
      <c r="EZ81" s="82" t="s">
        <v>3844</v>
      </c>
      <c r="FA81" s="82" t="s">
        <v>3040</v>
      </c>
      <c r="FB81" s="82" t="s">
        <v>128</v>
      </c>
      <c r="FC81" s="82" t="s">
        <v>128</v>
      </c>
      <c r="FD81" s="82"/>
      <c r="FE81" s="82" t="s">
        <v>1886</v>
      </c>
      <c r="FF81" s="82" t="s">
        <v>128</v>
      </c>
      <c r="FG81" s="82"/>
      <c r="FH81" s="82" t="s">
        <v>3638</v>
      </c>
      <c r="FI81" s="82" t="s">
        <v>3639</v>
      </c>
      <c r="FJ81" s="82" t="s">
        <v>3640</v>
      </c>
      <c r="FK81" s="82" t="s">
        <v>129</v>
      </c>
      <c r="FL81" s="82" t="s">
        <v>128</v>
      </c>
      <c r="FM81" s="82"/>
      <c r="FN81" s="82" t="s">
        <v>3641</v>
      </c>
      <c r="FO81" s="82" t="s">
        <v>3640</v>
      </c>
      <c r="FP81" s="82" t="s">
        <v>3187</v>
      </c>
      <c r="FQ81" s="82"/>
      <c r="FR81" s="82"/>
      <c r="FS81" s="82"/>
      <c r="FT81" s="82" t="s">
        <v>3798</v>
      </c>
      <c r="FU81" s="82" t="s">
        <v>3529</v>
      </c>
      <c r="FV81" s="82"/>
      <c r="FW81" s="82"/>
      <c r="FX81" s="82"/>
      <c r="FY81" s="82" t="s">
        <v>3845</v>
      </c>
      <c r="FZ81" s="82"/>
      <c r="GA81" s="82"/>
      <c r="GB81" s="82"/>
      <c r="GC81" s="82" t="s">
        <v>3641</v>
      </c>
      <c r="GD81" s="82" t="s">
        <v>3072</v>
      </c>
      <c r="GE81" s="82" t="s">
        <v>3641</v>
      </c>
      <c r="GF81" s="82" t="s">
        <v>129</v>
      </c>
      <c r="GG81" s="82"/>
      <c r="GH81" s="82"/>
      <c r="GI81" s="82"/>
      <c r="GJ81" s="82"/>
      <c r="GK81" s="82" t="s">
        <v>128</v>
      </c>
      <c r="GL81" s="82" t="s">
        <v>3047</v>
      </c>
      <c r="GM81" s="82" t="s">
        <v>3047</v>
      </c>
      <c r="GN81" s="82" t="s">
        <v>128</v>
      </c>
      <c r="GO81" s="82"/>
      <c r="GP81" s="82" t="s">
        <v>3056</v>
      </c>
      <c r="GQ81" s="82"/>
      <c r="GR81" s="82" t="s">
        <v>3643</v>
      </c>
      <c r="GS81" s="82"/>
      <c r="GT81" s="82"/>
      <c r="GU81" s="82"/>
      <c r="GV81" s="82" t="s">
        <v>3534</v>
      </c>
      <c r="GW81" s="82"/>
      <c r="GX81" s="82"/>
      <c r="GY81" s="82" t="s">
        <v>129</v>
      </c>
      <c r="GZ81" s="82"/>
      <c r="HA81" s="82"/>
      <c r="HB81" s="82"/>
      <c r="HC81" s="82" t="s">
        <v>3161</v>
      </c>
      <c r="HD81" s="82"/>
      <c r="HE81" s="82"/>
      <c r="HF81" s="82" t="s">
        <v>128</v>
      </c>
      <c r="HG81" s="82"/>
      <c r="HH81" s="82"/>
    </row>
    <row r="82" ht="14.25" customHeight="1">
      <c r="A82" s="82" t="s">
        <v>3019</v>
      </c>
      <c r="B82" s="82" t="s">
        <v>3846</v>
      </c>
      <c r="C82" s="82" t="s">
        <v>3624</v>
      </c>
      <c r="D82" s="82" t="s">
        <v>128</v>
      </c>
      <c r="E82" s="82" t="s">
        <v>3847</v>
      </c>
      <c r="F82" s="82" t="s">
        <v>3023</v>
      </c>
      <c r="G82" s="82" t="s">
        <v>3024</v>
      </c>
      <c r="H82" s="82" t="s">
        <v>3848</v>
      </c>
      <c r="I82" s="82" t="s">
        <v>3624</v>
      </c>
      <c r="J82" s="82" t="s">
        <v>3849</v>
      </c>
      <c r="K82" s="82" t="s">
        <v>3063</v>
      </c>
      <c r="L82" s="82" t="s">
        <v>3849</v>
      </c>
      <c r="M82" s="82"/>
      <c r="N82" s="82"/>
      <c r="O82" s="82"/>
      <c r="P82" s="82" t="s">
        <v>3798</v>
      </c>
      <c r="Q82" s="82" t="s">
        <v>3798</v>
      </c>
      <c r="R82" s="82"/>
      <c r="S82" s="82"/>
      <c r="T82" s="82"/>
      <c r="U82" s="82" t="s">
        <v>3799</v>
      </c>
      <c r="V82" s="82" t="s">
        <v>3323</v>
      </c>
      <c r="W82" s="82"/>
      <c r="X82" s="82"/>
      <c r="Y82" s="82"/>
      <c r="Z82" s="82"/>
      <c r="AA82" s="82"/>
      <c r="AB82" s="82"/>
      <c r="AC82" s="82"/>
      <c r="AD82" s="82" t="s">
        <v>3324</v>
      </c>
      <c r="AE82" s="82" t="s">
        <v>3850</v>
      </c>
      <c r="AF82" s="82"/>
      <c r="AG82" s="82"/>
      <c r="AH82" s="82"/>
      <c r="AI82" s="82"/>
      <c r="AJ82" s="82" t="s">
        <v>3035</v>
      </c>
      <c r="AK82" s="82"/>
      <c r="AL82" s="82" t="s">
        <v>3326</v>
      </c>
      <c r="AM82" s="82"/>
      <c r="AN82" s="82" t="s">
        <v>128</v>
      </c>
      <c r="AO82" s="82"/>
      <c r="AP82" s="82"/>
      <c r="AQ82" s="82"/>
      <c r="AR82" s="82"/>
      <c r="AS82" s="82"/>
      <c r="AT82" s="82" t="s">
        <v>3170</v>
      </c>
      <c r="AU82" s="82"/>
      <c r="AV82" s="82" t="s">
        <v>3851</v>
      </c>
      <c r="AW82" s="82"/>
      <c r="AX82" s="82"/>
      <c r="AY82" s="82"/>
      <c r="AZ82" s="82"/>
      <c r="BA82" s="82"/>
      <c r="BB82" s="82"/>
      <c r="BC82" s="82"/>
      <c r="BD82" s="82"/>
      <c r="BE82" s="82"/>
      <c r="BF82" s="82"/>
      <c r="BG82" s="82"/>
      <c r="BH82" s="82"/>
      <c r="BI82" s="82"/>
      <c r="BJ82" s="82"/>
      <c r="BK82" s="82"/>
      <c r="BL82" s="82"/>
      <c r="BM82" s="82" t="s">
        <v>128</v>
      </c>
      <c r="BN82" s="82" t="s">
        <v>128</v>
      </c>
      <c r="BO82" s="82" t="s">
        <v>128</v>
      </c>
      <c r="BP82" s="82" t="s">
        <v>128</v>
      </c>
      <c r="BQ82" s="82"/>
      <c r="BR82" s="82"/>
      <c r="BS82" s="82"/>
      <c r="BT82" s="82"/>
      <c r="BU82" s="82" t="s">
        <v>3802</v>
      </c>
      <c r="BV82" s="82"/>
      <c r="BW82" s="82"/>
      <c r="BX82" s="82" t="s">
        <v>128</v>
      </c>
      <c r="BY82" s="82" t="s">
        <v>128</v>
      </c>
      <c r="BZ82" s="82"/>
      <c r="CA82" s="82"/>
      <c r="CB82" s="82"/>
      <c r="CC82" s="82" t="s">
        <v>1894</v>
      </c>
      <c r="CD82" s="82" t="s">
        <v>126</v>
      </c>
      <c r="CE82" s="82" t="s">
        <v>126</v>
      </c>
      <c r="CF82" s="82"/>
      <c r="CG82" s="82"/>
      <c r="CH82" s="82"/>
      <c r="CI82" s="82"/>
      <c r="CJ82" s="82"/>
      <c r="CK82" s="82"/>
      <c r="CL82" s="82"/>
      <c r="CM82" s="82"/>
      <c r="CN82" s="82"/>
      <c r="CO82" s="82"/>
      <c r="CP82" s="82"/>
      <c r="CQ82" s="82"/>
      <c r="CR82" s="82"/>
      <c r="CS82" s="82"/>
      <c r="CT82" s="82"/>
      <c r="CU82" s="82"/>
      <c r="CV82" s="82"/>
      <c r="CW82" s="82"/>
      <c r="CX82" s="82"/>
      <c r="CY82" s="82" t="s">
        <v>128</v>
      </c>
      <c r="CZ82" s="82"/>
      <c r="DA82" s="82"/>
      <c r="DB82" s="82"/>
      <c r="DC82" s="82"/>
      <c r="DD82" s="82"/>
      <c r="DE82" s="82"/>
      <c r="DF82" s="82"/>
      <c r="DG82" s="82"/>
      <c r="DH82" s="82"/>
      <c r="DI82" s="82"/>
      <c r="DJ82" s="82"/>
      <c r="DK82" s="82"/>
      <c r="DL82" s="82"/>
      <c r="DM82" s="82"/>
      <c r="DN82" s="82"/>
      <c r="DO82" s="82"/>
      <c r="DP82" s="82"/>
      <c r="DQ82" s="82"/>
      <c r="DR82" s="82"/>
      <c r="DS82" s="82" t="s">
        <v>3042</v>
      </c>
      <c r="DT82" s="82"/>
      <c r="DU82" s="82" t="s">
        <v>3852</v>
      </c>
      <c r="DV82" s="82"/>
      <c r="DW82" s="82"/>
      <c r="DX82" s="82" t="s">
        <v>3635</v>
      </c>
      <c r="DY82" s="82"/>
      <c r="DZ82" s="82"/>
      <c r="EA82" s="82"/>
      <c r="EB82" s="82"/>
      <c r="EC82" s="82" t="s">
        <v>3333</v>
      </c>
      <c r="ED82" s="82"/>
      <c r="EE82" s="82"/>
      <c r="EF82" s="82" t="s">
        <v>3068</v>
      </c>
      <c r="EG82" s="82" t="s">
        <v>128</v>
      </c>
      <c r="EH82" s="82" t="s">
        <v>3069</v>
      </c>
      <c r="EI82" s="82" t="s">
        <v>3069</v>
      </c>
      <c r="EJ82" s="82" t="s">
        <v>128</v>
      </c>
      <c r="EK82" s="82"/>
      <c r="EL82" s="82" t="s">
        <v>3047</v>
      </c>
      <c r="EM82" s="82" t="s">
        <v>128</v>
      </c>
      <c r="EN82" s="82"/>
      <c r="EO82" s="82"/>
      <c r="EP82" s="82" t="s">
        <v>128</v>
      </c>
      <c r="EQ82" s="82" t="s">
        <v>3047</v>
      </c>
      <c r="ER82" s="82"/>
      <c r="ES82" s="82"/>
      <c r="ET82" s="82" t="s">
        <v>61</v>
      </c>
      <c r="EU82" s="82" t="s">
        <v>3048</v>
      </c>
      <c r="EV82" s="82"/>
      <c r="EW82" s="82" t="s">
        <v>128</v>
      </c>
      <c r="EX82" s="82" t="s">
        <v>126</v>
      </c>
      <c r="EY82" s="82"/>
      <c r="EZ82" s="82" t="s">
        <v>3853</v>
      </c>
      <c r="FA82" s="82" t="s">
        <v>3040</v>
      </c>
      <c r="FB82" s="82" t="s">
        <v>128</v>
      </c>
      <c r="FC82" s="82" t="s">
        <v>128</v>
      </c>
      <c r="FD82" s="82"/>
      <c r="FE82" s="82" t="s">
        <v>1886</v>
      </c>
      <c r="FF82" s="82" t="s">
        <v>128</v>
      </c>
      <c r="FG82" s="82"/>
      <c r="FH82" s="82" t="s">
        <v>3638</v>
      </c>
      <c r="FI82" s="82" t="s">
        <v>3639</v>
      </c>
      <c r="FJ82" s="82" t="s">
        <v>3640</v>
      </c>
      <c r="FK82" s="82" t="s">
        <v>128</v>
      </c>
      <c r="FL82" s="82" t="s">
        <v>128</v>
      </c>
      <c r="FM82" s="82"/>
      <c r="FN82" s="82" t="s">
        <v>3815</v>
      </c>
      <c r="FO82" s="82" t="s">
        <v>3640</v>
      </c>
      <c r="FP82" s="82" t="s">
        <v>3054</v>
      </c>
      <c r="FQ82" s="82" t="s">
        <v>3144</v>
      </c>
      <c r="FR82" s="82"/>
      <c r="FS82" s="82"/>
      <c r="FT82" s="82" t="s">
        <v>3798</v>
      </c>
      <c r="FU82" s="82" t="s">
        <v>3035</v>
      </c>
      <c r="FV82" s="82"/>
      <c r="FW82" s="82"/>
      <c r="FX82" s="82"/>
      <c r="FY82" s="82" t="s">
        <v>3055</v>
      </c>
      <c r="FZ82" s="82"/>
      <c r="GA82" s="82"/>
      <c r="GB82" s="82"/>
      <c r="GC82" s="82" t="s">
        <v>3854</v>
      </c>
      <c r="GD82" s="82" t="s">
        <v>3072</v>
      </c>
      <c r="GE82" s="82" t="s">
        <v>3854</v>
      </c>
      <c r="GF82" s="82" t="s">
        <v>129</v>
      </c>
      <c r="GG82" s="82"/>
      <c r="GH82" s="82"/>
      <c r="GI82" s="82"/>
      <c r="GJ82" s="82"/>
      <c r="GK82" s="82" t="s">
        <v>128</v>
      </c>
      <c r="GL82" s="82" t="s">
        <v>3047</v>
      </c>
      <c r="GM82" s="82" t="s">
        <v>3047</v>
      </c>
      <c r="GN82" s="82" t="s">
        <v>128</v>
      </c>
      <c r="GO82" s="82"/>
      <c r="GP82" s="82" t="s">
        <v>3056</v>
      </c>
      <c r="GQ82" s="82"/>
      <c r="GR82" s="82" t="s">
        <v>3643</v>
      </c>
      <c r="GS82" s="82"/>
      <c r="GT82" s="82"/>
      <c r="GU82" s="82"/>
      <c r="GV82" s="82" t="s">
        <v>3058</v>
      </c>
      <c r="GW82" s="82"/>
      <c r="GX82" s="82"/>
      <c r="GY82" s="82" t="s">
        <v>129</v>
      </c>
      <c r="GZ82" s="82"/>
      <c r="HA82" s="82"/>
      <c r="HB82" s="82"/>
      <c r="HC82" s="82" t="s">
        <v>3161</v>
      </c>
      <c r="HD82" s="82"/>
      <c r="HE82" s="82"/>
      <c r="HF82" s="82" t="s">
        <v>128</v>
      </c>
      <c r="HG82" s="82"/>
      <c r="HH82" s="82"/>
    </row>
    <row r="83" ht="14.25" customHeight="1">
      <c r="A83" s="82" t="s">
        <v>3019</v>
      </c>
      <c r="B83" s="82" t="s">
        <v>3855</v>
      </c>
      <c r="C83" s="82" t="s">
        <v>3317</v>
      </c>
      <c r="D83" s="82" t="s">
        <v>128</v>
      </c>
      <c r="E83" s="82" t="s">
        <v>3856</v>
      </c>
      <c r="F83" s="82" t="s">
        <v>3023</v>
      </c>
      <c r="G83" s="82" t="s">
        <v>3024</v>
      </c>
      <c r="H83" s="82" t="s">
        <v>3857</v>
      </c>
      <c r="I83" s="82" t="s">
        <v>3317</v>
      </c>
      <c r="J83" s="82" t="s">
        <v>3858</v>
      </c>
      <c r="K83" s="82" t="s">
        <v>3063</v>
      </c>
      <c r="L83" s="82" t="s">
        <v>3858</v>
      </c>
      <c r="M83" s="82"/>
      <c r="N83" s="82"/>
      <c r="O83" s="82"/>
      <c r="P83" s="82" t="s">
        <v>3859</v>
      </c>
      <c r="Q83" s="82"/>
      <c r="R83" s="82"/>
      <c r="S83" s="82"/>
      <c r="T83" s="82"/>
      <c r="U83" s="82" t="s">
        <v>3860</v>
      </c>
      <c r="V83" s="82" t="s">
        <v>3592</v>
      </c>
      <c r="W83" s="82"/>
      <c r="X83" s="82"/>
      <c r="Y83" s="82"/>
      <c r="Z83" s="82"/>
      <c r="AA83" s="82"/>
      <c r="AB83" s="82"/>
      <c r="AC83" s="82"/>
      <c r="AD83" s="82" t="s">
        <v>3676</v>
      </c>
      <c r="AE83" s="82" t="s">
        <v>3861</v>
      </c>
      <c r="AF83" s="82"/>
      <c r="AG83" s="82"/>
      <c r="AH83" s="82"/>
      <c r="AI83" s="82"/>
      <c r="AJ83" s="82" t="s">
        <v>3035</v>
      </c>
      <c r="AK83" s="82"/>
      <c r="AL83" s="82" t="s">
        <v>3326</v>
      </c>
      <c r="AM83" s="82"/>
      <c r="AN83" s="82" t="s">
        <v>128</v>
      </c>
      <c r="AO83" s="82"/>
      <c r="AP83" s="82"/>
      <c r="AQ83" s="82"/>
      <c r="AR83" s="82"/>
      <c r="AS83" s="82"/>
      <c r="AT83" s="82" t="s">
        <v>709</v>
      </c>
      <c r="AU83" s="82"/>
      <c r="AV83" s="82" t="s">
        <v>3862</v>
      </c>
      <c r="AW83" s="82"/>
      <c r="AX83" s="82"/>
      <c r="AY83" s="82"/>
      <c r="AZ83" s="82"/>
      <c r="BA83" s="82"/>
      <c r="BB83" s="82"/>
      <c r="BC83" s="82"/>
      <c r="BD83" s="82"/>
      <c r="BE83" s="82"/>
      <c r="BF83" s="82"/>
      <c r="BG83" s="82"/>
      <c r="BH83" s="82"/>
      <c r="BI83" s="82"/>
      <c r="BJ83" s="82"/>
      <c r="BK83" s="82"/>
      <c r="BL83" s="82"/>
      <c r="BM83" s="82" t="s">
        <v>128</v>
      </c>
      <c r="BN83" s="82" t="s">
        <v>128</v>
      </c>
      <c r="BO83" s="82" t="s">
        <v>128</v>
      </c>
      <c r="BP83" s="82" t="s">
        <v>128</v>
      </c>
      <c r="BQ83" s="82"/>
      <c r="BR83" s="82"/>
      <c r="BS83" s="82"/>
      <c r="BT83" s="82"/>
      <c r="BU83" s="82" t="s">
        <v>3863</v>
      </c>
      <c r="BV83" s="82"/>
      <c r="BW83" s="82"/>
      <c r="BX83" s="82" t="s">
        <v>128</v>
      </c>
      <c r="BY83" s="82" t="s">
        <v>128</v>
      </c>
      <c r="BZ83" s="82"/>
      <c r="CA83" s="82"/>
      <c r="CB83" s="82"/>
      <c r="CC83" s="82" t="s">
        <v>1894</v>
      </c>
      <c r="CD83" s="82" t="s">
        <v>126</v>
      </c>
      <c r="CE83" s="82" t="s">
        <v>126</v>
      </c>
      <c r="CF83" s="82"/>
      <c r="CG83" s="82"/>
      <c r="CH83" s="82"/>
      <c r="CI83" s="82"/>
      <c r="CJ83" s="82"/>
      <c r="CK83" s="82"/>
      <c r="CL83" s="82"/>
      <c r="CM83" s="82"/>
      <c r="CN83" s="82"/>
      <c r="CO83" s="82"/>
      <c r="CP83" s="82"/>
      <c r="CQ83" s="82"/>
      <c r="CR83" s="82"/>
      <c r="CS83" s="82"/>
      <c r="CT83" s="82"/>
      <c r="CU83" s="82"/>
      <c r="CV83" s="82"/>
      <c r="CW83" s="82"/>
      <c r="CX83" s="82"/>
      <c r="CY83" s="82" t="s">
        <v>128</v>
      </c>
      <c r="CZ83" s="82"/>
      <c r="DA83" s="82"/>
      <c r="DB83" s="82"/>
      <c r="DC83" s="82"/>
      <c r="DD83" s="82"/>
      <c r="DE83" s="82"/>
      <c r="DF83" s="82"/>
      <c r="DG83" s="82"/>
      <c r="DH83" s="82"/>
      <c r="DI83" s="82"/>
      <c r="DJ83" s="82"/>
      <c r="DK83" s="82"/>
      <c r="DL83" s="82"/>
      <c r="DM83" s="82"/>
      <c r="DN83" s="82"/>
      <c r="DO83" s="82"/>
      <c r="DP83" s="82"/>
      <c r="DQ83" s="82"/>
      <c r="DR83" s="82" t="s">
        <v>3679</v>
      </c>
      <c r="DS83" s="82" t="s">
        <v>3042</v>
      </c>
      <c r="DT83" s="82"/>
      <c r="DU83" s="82" t="s">
        <v>3864</v>
      </c>
      <c r="DV83" s="82"/>
      <c r="DW83" s="82"/>
      <c r="DX83" s="82" t="s">
        <v>3332</v>
      </c>
      <c r="DY83" s="82"/>
      <c r="DZ83" s="82"/>
      <c r="EA83" s="82"/>
      <c r="EB83" s="82"/>
      <c r="EC83" s="82" t="s">
        <v>3333</v>
      </c>
      <c r="ED83" s="82"/>
      <c r="EE83" s="82"/>
      <c r="EF83" s="82" t="s">
        <v>3068</v>
      </c>
      <c r="EG83" s="82" t="s">
        <v>128</v>
      </c>
      <c r="EH83" s="82" t="s">
        <v>3069</v>
      </c>
      <c r="EI83" s="82"/>
      <c r="EJ83" s="82" t="s">
        <v>128</v>
      </c>
      <c r="EK83" s="82"/>
      <c r="EL83" s="82" t="s">
        <v>3047</v>
      </c>
      <c r="EM83" s="82" t="s">
        <v>128</v>
      </c>
      <c r="EN83" s="82"/>
      <c r="EO83" s="82"/>
      <c r="EP83" s="82" t="s">
        <v>128</v>
      </c>
      <c r="EQ83" s="82" t="s">
        <v>3047</v>
      </c>
      <c r="ER83" s="82"/>
      <c r="ES83" s="82"/>
      <c r="ET83" s="82" t="s">
        <v>61</v>
      </c>
      <c r="EU83" s="82" t="s">
        <v>3048</v>
      </c>
      <c r="EV83" s="82"/>
      <c r="EW83" s="82" t="s">
        <v>129</v>
      </c>
      <c r="EX83" s="82" t="s">
        <v>3735</v>
      </c>
      <c r="EY83" s="82" t="s">
        <v>3865</v>
      </c>
      <c r="EZ83" s="82" t="s">
        <v>3866</v>
      </c>
      <c r="FA83" s="82" t="s">
        <v>3040</v>
      </c>
      <c r="FB83" s="82" t="s">
        <v>128</v>
      </c>
      <c r="FC83" s="82" t="s">
        <v>128</v>
      </c>
      <c r="FD83" s="82"/>
      <c r="FE83" s="82" t="s">
        <v>1886</v>
      </c>
      <c r="FF83" s="82" t="s">
        <v>128</v>
      </c>
      <c r="FG83" s="82"/>
      <c r="FH83" s="82" t="s">
        <v>3336</v>
      </c>
      <c r="FI83" s="82" t="s">
        <v>3337</v>
      </c>
      <c r="FJ83" s="82" t="s">
        <v>3052</v>
      </c>
      <c r="FK83" s="82" t="s">
        <v>128</v>
      </c>
      <c r="FL83" s="82" t="s">
        <v>128</v>
      </c>
      <c r="FM83" s="82"/>
      <c r="FN83" s="82" t="s">
        <v>3867</v>
      </c>
      <c r="FO83" s="82" t="s">
        <v>3052</v>
      </c>
      <c r="FP83" s="82" t="s">
        <v>3054</v>
      </c>
      <c r="FQ83" s="82" t="s">
        <v>3144</v>
      </c>
      <c r="FR83" s="82"/>
      <c r="FS83" s="82"/>
      <c r="FT83" s="82" t="s">
        <v>3859</v>
      </c>
      <c r="FU83" s="82" t="s">
        <v>3035</v>
      </c>
      <c r="FV83" s="82"/>
      <c r="FW83" s="82"/>
      <c r="FX83" s="82"/>
      <c r="FY83" s="82" t="s">
        <v>3055</v>
      </c>
      <c r="FZ83" s="82"/>
      <c r="GA83" s="82"/>
      <c r="GB83" s="82"/>
      <c r="GC83" s="82" t="s">
        <v>3868</v>
      </c>
      <c r="GD83" s="82" t="s">
        <v>3072</v>
      </c>
      <c r="GE83" s="82" t="s">
        <v>3868</v>
      </c>
      <c r="GF83" s="82" t="s">
        <v>129</v>
      </c>
      <c r="GG83" s="82"/>
      <c r="GH83" s="82"/>
      <c r="GI83" s="82"/>
      <c r="GJ83" s="82"/>
      <c r="GK83" s="82" t="s">
        <v>128</v>
      </c>
      <c r="GL83" s="82" t="s">
        <v>3047</v>
      </c>
      <c r="GM83" s="82" t="s">
        <v>3047</v>
      </c>
      <c r="GN83" s="82" t="s">
        <v>128</v>
      </c>
      <c r="GO83" s="82"/>
      <c r="GP83" s="82" t="s">
        <v>3056</v>
      </c>
      <c r="GQ83" s="82"/>
      <c r="GR83" s="82" t="s">
        <v>3340</v>
      </c>
      <c r="GS83" s="82"/>
      <c r="GT83" s="82"/>
      <c r="GU83" s="82"/>
      <c r="GV83" s="82" t="s">
        <v>3058</v>
      </c>
      <c r="GW83" s="82"/>
      <c r="GX83" s="82"/>
      <c r="GY83" s="82" t="s">
        <v>129</v>
      </c>
      <c r="GZ83" s="82"/>
      <c r="HA83" s="82"/>
      <c r="HB83" s="82"/>
      <c r="HC83" s="82"/>
      <c r="HD83" s="82"/>
      <c r="HE83" s="82"/>
      <c r="HF83" s="82" t="s">
        <v>128</v>
      </c>
      <c r="HG83" s="82"/>
      <c r="HH83" s="82"/>
    </row>
    <row r="84" ht="14.25" customHeight="1">
      <c r="A84" s="82" t="s">
        <v>3019</v>
      </c>
      <c r="B84" s="82" t="s">
        <v>3869</v>
      </c>
      <c r="C84" s="82" t="s">
        <v>3317</v>
      </c>
      <c r="D84" s="82" t="s">
        <v>128</v>
      </c>
      <c r="E84" s="82" t="s">
        <v>3870</v>
      </c>
      <c r="F84" s="82" t="s">
        <v>3023</v>
      </c>
      <c r="G84" s="82" t="s">
        <v>3024</v>
      </c>
      <c r="H84" s="82" t="s">
        <v>3871</v>
      </c>
      <c r="I84" s="82" t="s">
        <v>3317</v>
      </c>
      <c r="J84" s="82" t="s">
        <v>3872</v>
      </c>
      <c r="K84" s="82" t="s">
        <v>3063</v>
      </c>
      <c r="L84" s="82" t="s">
        <v>3872</v>
      </c>
      <c r="M84" s="82"/>
      <c r="N84" s="82"/>
      <c r="O84" s="82"/>
      <c r="P84" s="82" t="s">
        <v>3859</v>
      </c>
      <c r="Q84" s="82"/>
      <c r="R84" s="82"/>
      <c r="S84" s="82"/>
      <c r="T84" s="82"/>
      <c r="U84" s="82" t="s">
        <v>3860</v>
      </c>
      <c r="V84" s="82" t="s">
        <v>3592</v>
      </c>
      <c r="W84" s="82"/>
      <c r="X84" s="82"/>
      <c r="Y84" s="82"/>
      <c r="Z84" s="82"/>
      <c r="AA84" s="82"/>
      <c r="AB84" s="82"/>
      <c r="AC84" s="82"/>
      <c r="AD84" s="82" t="s">
        <v>3676</v>
      </c>
      <c r="AE84" s="82" t="s">
        <v>3873</v>
      </c>
      <c r="AF84" s="82"/>
      <c r="AG84" s="82"/>
      <c r="AH84" s="82"/>
      <c r="AI84" s="82"/>
      <c r="AJ84" s="82" t="s">
        <v>3035</v>
      </c>
      <c r="AK84" s="82"/>
      <c r="AL84" s="82" t="s">
        <v>3326</v>
      </c>
      <c r="AM84" s="82"/>
      <c r="AN84" s="82" t="s">
        <v>128</v>
      </c>
      <c r="AO84" s="82"/>
      <c r="AP84" s="82"/>
      <c r="AQ84" s="82"/>
      <c r="AR84" s="82"/>
      <c r="AS84" s="82"/>
      <c r="AT84" s="82" t="s">
        <v>3065</v>
      </c>
      <c r="AU84" s="82"/>
      <c r="AV84" s="82" t="s">
        <v>3874</v>
      </c>
      <c r="AW84" s="82"/>
      <c r="AX84" s="82"/>
      <c r="AY84" s="82"/>
      <c r="AZ84" s="82"/>
      <c r="BA84" s="82"/>
      <c r="BB84" s="82"/>
      <c r="BC84" s="82"/>
      <c r="BD84" s="82"/>
      <c r="BE84" s="82"/>
      <c r="BF84" s="82"/>
      <c r="BG84" s="82"/>
      <c r="BH84" s="82"/>
      <c r="BI84" s="82"/>
      <c r="BJ84" s="82"/>
      <c r="BK84" s="82"/>
      <c r="BL84" s="82"/>
      <c r="BM84" s="82" t="s">
        <v>128</v>
      </c>
      <c r="BN84" s="82" t="s">
        <v>128</v>
      </c>
      <c r="BO84" s="82" t="s">
        <v>128</v>
      </c>
      <c r="BP84" s="82" t="s">
        <v>128</v>
      </c>
      <c r="BQ84" s="82"/>
      <c r="BR84" s="82"/>
      <c r="BS84" s="82"/>
      <c r="BT84" s="82"/>
      <c r="BU84" s="82" t="s">
        <v>3863</v>
      </c>
      <c r="BV84" s="82"/>
      <c r="BW84" s="82"/>
      <c r="BX84" s="82" t="s">
        <v>128</v>
      </c>
      <c r="BY84" s="82" t="s">
        <v>128</v>
      </c>
      <c r="BZ84" s="82"/>
      <c r="CA84" s="82"/>
      <c r="CB84" s="82"/>
      <c r="CC84" s="82" t="s">
        <v>1894</v>
      </c>
      <c r="CD84" s="82" t="s">
        <v>126</v>
      </c>
      <c r="CE84" s="82" t="s">
        <v>126</v>
      </c>
      <c r="CF84" s="82"/>
      <c r="CG84" s="82"/>
      <c r="CH84" s="82"/>
      <c r="CI84" s="82"/>
      <c r="CJ84" s="82"/>
      <c r="CK84" s="82"/>
      <c r="CL84" s="82"/>
      <c r="CM84" s="82"/>
      <c r="CN84" s="82"/>
      <c r="CO84" s="82"/>
      <c r="CP84" s="82"/>
      <c r="CQ84" s="82"/>
      <c r="CR84" s="82"/>
      <c r="CS84" s="82"/>
      <c r="CT84" s="82"/>
      <c r="CU84" s="82"/>
      <c r="CV84" s="82"/>
      <c r="CW84" s="82"/>
      <c r="CX84" s="82"/>
      <c r="CY84" s="82" t="s">
        <v>128</v>
      </c>
      <c r="CZ84" s="82"/>
      <c r="DA84" s="82"/>
      <c r="DB84" s="82"/>
      <c r="DC84" s="82"/>
      <c r="DD84" s="82"/>
      <c r="DE84" s="82"/>
      <c r="DF84" s="82"/>
      <c r="DG84" s="82"/>
      <c r="DH84" s="82"/>
      <c r="DI84" s="82"/>
      <c r="DJ84" s="82"/>
      <c r="DK84" s="82"/>
      <c r="DL84" s="82"/>
      <c r="DM84" s="82"/>
      <c r="DN84" s="82"/>
      <c r="DO84" s="82"/>
      <c r="DP84" s="82"/>
      <c r="DQ84" s="82"/>
      <c r="DR84" s="82" t="s">
        <v>3679</v>
      </c>
      <c r="DS84" s="82" t="s">
        <v>3042</v>
      </c>
      <c r="DT84" s="82"/>
      <c r="DU84" s="82" t="s">
        <v>3875</v>
      </c>
      <c r="DV84" s="82"/>
      <c r="DW84" s="82"/>
      <c r="DX84" s="82" t="s">
        <v>3332</v>
      </c>
      <c r="DY84" s="82"/>
      <c r="DZ84" s="82"/>
      <c r="EA84" s="82"/>
      <c r="EB84" s="82"/>
      <c r="EC84" s="82" t="s">
        <v>3333</v>
      </c>
      <c r="ED84" s="82"/>
      <c r="EE84" s="82"/>
      <c r="EF84" s="82" t="s">
        <v>3068</v>
      </c>
      <c r="EG84" s="82" t="s">
        <v>128</v>
      </c>
      <c r="EH84" s="82" t="s">
        <v>3069</v>
      </c>
      <c r="EI84" s="82"/>
      <c r="EJ84" s="82" t="s">
        <v>128</v>
      </c>
      <c r="EK84" s="82"/>
      <c r="EL84" s="82" t="s">
        <v>3047</v>
      </c>
      <c r="EM84" s="82" t="s">
        <v>128</v>
      </c>
      <c r="EN84" s="82"/>
      <c r="EO84" s="82"/>
      <c r="EP84" s="82" t="s">
        <v>128</v>
      </c>
      <c r="EQ84" s="82" t="s">
        <v>3047</v>
      </c>
      <c r="ER84" s="82"/>
      <c r="ES84" s="82"/>
      <c r="ET84" s="82" t="s">
        <v>61</v>
      </c>
      <c r="EU84" s="82" t="s">
        <v>3048</v>
      </c>
      <c r="EV84" s="82"/>
      <c r="EW84" s="82" t="s">
        <v>129</v>
      </c>
      <c r="EX84" s="82" t="s">
        <v>1721</v>
      </c>
      <c r="EY84" s="82" t="s">
        <v>3876</v>
      </c>
      <c r="EZ84" s="82" t="s">
        <v>3877</v>
      </c>
      <c r="FA84" s="82" t="s">
        <v>3040</v>
      </c>
      <c r="FB84" s="82" t="s">
        <v>128</v>
      </c>
      <c r="FC84" s="82" t="s">
        <v>128</v>
      </c>
      <c r="FD84" s="82"/>
      <c r="FE84" s="82" t="s">
        <v>1886</v>
      </c>
      <c r="FF84" s="82" t="s">
        <v>128</v>
      </c>
      <c r="FG84" s="82" t="s">
        <v>171</v>
      </c>
      <c r="FH84" s="82" t="s">
        <v>3336</v>
      </c>
      <c r="FI84" s="82" t="s">
        <v>3337</v>
      </c>
      <c r="FJ84" s="82" t="s">
        <v>3052</v>
      </c>
      <c r="FK84" s="82" t="s">
        <v>128</v>
      </c>
      <c r="FL84" s="82" t="s">
        <v>128</v>
      </c>
      <c r="FM84" s="82"/>
      <c r="FN84" s="82" t="s">
        <v>3338</v>
      </c>
      <c r="FO84" s="82" t="s">
        <v>3052</v>
      </c>
      <c r="FP84" s="82" t="s">
        <v>3054</v>
      </c>
      <c r="FQ84" s="82" t="s">
        <v>3144</v>
      </c>
      <c r="FR84" s="82"/>
      <c r="FS84" s="82"/>
      <c r="FT84" s="82" t="s">
        <v>3859</v>
      </c>
      <c r="FU84" s="82" t="s">
        <v>3035</v>
      </c>
      <c r="FV84" s="82"/>
      <c r="FW84" s="82"/>
      <c r="FX84" s="82"/>
      <c r="FY84" s="82" t="s">
        <v>3055</v>
      </c>
      <c r="FZ84" s="82"/>
      <c r="GA84" s="82"/>
      <c r="GB84" s="82"/>
      <c r="GC84" s="82" t="s">
        <v>3878</v>
      </c>
      <c r="GD84" s="82" t="s">
        <v>3072</v>
      </c>
      <c r="GE84" s="82" t="s">
        <v>3878</v>
      </c>
      <c r="GF84" s="82" t="s">
        <v>129</v>
      </c>
      <c r="GG84" s="82"/>
      <c r="GH84" s="82"/>
      <c r="GI84" s="82"/>
      <c r="GJ84" s="82"/>
      <c r="GK84" s="82" t="s">
        <v>128</v>
      </c>
      <c r="GL84" s="82" t="s">
        <v>3047</v>
      </c>
      <c r="GM84" s="82" t="s">
        <v>3047</v>
      </c>
      <c r="GN84" s="82" t="s">
        <v>128</v>
      </c>
      <c r="GO84" s="82"/>
      <c r="GP84" s="82" t="s">
        <v>3056</v>
      </c>
      <c r="GQ84" s="82"/>
      <c r="GR84" s="82" t="s">
        <v>3340</v>
      </c>
      <c r="GS84" s="82"/>
      <c r="GT84" s="82"/>
      <c r="GU84" s="82"/>
      <c r="GV84" s="82" t="s">
        <v>3058</v>
      </c>
      <c r="GW84" s="82"/>
      <c r="GX84" s="82"/>
      <c r="GY84" s="82" t="s">
        <v>129</v>
      </c>
      <c r="GZ84" s="82"/>
      <c r="HA84" s="82"/>
      <c r="HB84" s="82"/>
      <c r="HC84" s="82"/>
      <c r="HD84" s="82"/>
      <c r="HE84" s="82"/>
      <c r="HF84" s="82" t="s">
        <v>128</v>
      </c>
      <c r="HG84" s="82"/>
      <c r="HH84" s="82"/>
    </row>
    <row r="85" ht="14.25" customHeight="1">
      <c r="A85" s="82" t="s">
        <v>3019</v>
      </c>
      <c r="B85" s="82" t="s">
        <v>3879</v>
      </c>
      <c r="C85" s="82" t="s">
        <v>3317</v>
      </c>
      <c r="D85" s="82" t="s">
        <v>128</v>
      </c>
      <c r="E85" s="82" t="s">
        <v>3880</v>
      </c>
      <c r="F85" s="82" t="s">
        <v>3023</v>
      </c>
      <c r="G85" s="82" t="s">
        <v>3881</v>
      </c>
      <c r="H85" s="82" t="s">
        <v>3882</v>
      </c>
      <c r="I85" s="82" t="s">
        <v>3317</v>
      </c>
      <c r="J85" s="82" t="s">
        <v>3883</v>
      </c>
      <c r="K85" s="82" t="s">
        <v>3063</v>
      </c>
      <c r="L85" s="82" t="s">
        <v>3883</v>
      </c>
      <c r="M85" s="82"/>
      <c r="N85" s="82"/>
      <c r="O85" s="82"/>
      <c r="P85" s="82" t="s">
        <v>3859</v>
      </c>
      <c r="Q85" s="82"/>
      <c r="R85" s="82"/>
      <c r="S85" s="82"/>
      <c r="T85" s="82"/>
      <c r="U85" s="82" t="s">
        <v>3860</v>
      </c>
      <c r="V85" s="82" t="s">
        <v>3592</v>
      </c>
      <c r="W85" s="82"/>
      <c r="X85" s="82"/>
      <c r="Y85" s="82"/>
      <c r="Z85" s="82"/>
      <c r="AA85" s="82"/>
      <c r="AB85" s="82"/>
      <c r="AC85" s="82"/>
      <c r="AD85" s="82" t="s">
        <v>3676</v>
      </c>
      <c r="AE85" s="82" t="s">
        <v>3884</v>
      </c>
      <c r="AF85" s="82"/>
      <c r="AG85" s="82"/>
      <c r="AH85" s="82"/>
      <c r="AI85" s="82"/>
      <c r="AJ85" s="82" t="s">
        <v>3885</v>
      </c>
      <c r="AK85" s="82"/>
      <c r="AL85" s="82" t="s">
        <v>3326</v>
      </c>
      <c r="AM85" s="82"/>
      <c r="AN85" s="82" t="s">
        <v>128</v>
      </c>
      <c r="AO85" s="82"/>
      <c r="AP85" s="82"/>
      <c r="AQ85" s="82"/>
      <c r="AR85" s="82"/>
      <c r="AS85" s="82"/>
      <c r="AT85" s="82" t="s">
        <v>1886</v>
      </c>
      <c r="AU85" s="82"/>
      <c r="AV85" s="82" t="s">
        <v>3886</v>
      </c>
      <c r="AW85" s="82"/>
      <c r="AX85" s="82"/>
      <c r="AY85" s="82"/>
      <c r="AZ85" s="82"/>
      <c r="BA85" s="82"/>
      <c r="BB85" s="82"/>
      <c r="BC85" s="82"/>
      <c r="BD85" s="82"/>
      <c r="BE85" s="82"/>
      <c r="BF85" s="82"/>
      <c r="BG85" s="82"/>
      <c r="BH85" s="82"/>
      <c r="BI85" s="82"/>
      <c r="BJ85" s="82"/>
      <c r="BK85" s="82"/>
      <c r="BL85" s="82"/>
      <c r="BM85" s="82" t="s">
        <v>128</v>
      </c>
      <c r="BN85" s="82" t="s">
        <v>128</v>
      </c>
      <c r="BO85" s="82" t="s">
        <v>128</v>
      </c>
      <c r="BP85" s="82" t="s">
        <v>128</v>
      </c>
      <c r="BQ85" s="82"/>
      <c r="BR85" s="82"/>
      <c r="BS85" s="82"/>
      <c r="BT85" s="82"/>
      <c r="BU85" s="82" t="s">
        <v>3863</v>
      </c>
      <c r="BV85" s="82"/>
      <c r="BW85" s="82"/>
      <c r="BX85" s="82" t="s">
        <v>128</v>
      </c>
      <c r="BY85" s="82" t="s">
        <v>128</v>
      </c>
      <c r="BZ85" s="82"/>
      <c r="CA85" s="82"/>
      <c r="CB85" s="82"/>
      <c r="CC85" s="82" t="s">
        <v>3040</v>
      </c>
      <c r="CD85" s="82" t="s">
        <v>126</v>
      </c>
      <c r="CE85" s="82" t="s">
        <v>126</v>
      </c>
      <c r="CF85" s="82"/>
      <c r="CG85" s="82"/>
      <c r="CH85" s="82"/>
      <c r="CI85" s="82"/>
      <c r="CJ85" s="82"/>
      <c r="CK85" s="82"/>
      <c r="CL85" s="82"/>
      <c r="CM85" s="82"/>
      <c r="CN85" s="82"/>
      <c r="CO85" s="82"/>
      <c r="CP85" s="82"/>
      <c r="CQ85" s="82"/>
      <c r="CR85" s="82"/>
      <c r="CS85" s="82"/>
      <c r="CT85" s="82"/>
      <c r="CU85" s="82"/>
      <c r="CV85" s="82"/>
      <c r="CW85" s="82"/>
      <c r="CX85" s="82"/>
      <c r="CY85" s="82" t="s">
        <v>128</v>
      </c>
      <c r="CZ85" s="82"/>
      <c r="DA85" s="82"/>
      <c r="DB85" s="82"/>
      <c r="DC85" s="82"/>
      <c r="DD85" s="82"/>
      <c r="DE85" s="82"/>
      <c r="DF85" s="82"/>
      <c r="DG85" s="82"/>
      <c r="DH85" s="82"/>
      <c r="DI85" s="82"/>
      <c r="DJ85" s="82"/>
      <c r="DK85" s="82"/>
      <c r="DL85" s="82"/>
      <c r="DM85" s="82"/>
      <c r="DN85" s="82"/>
      <c r="DO85" s="82"/>
      <c r="DP85" s="82"/>
      <c r="DQ85" s="82"/>
      <c r="DR85" s="82" t="s">
        <v>3679</v>
      </c>
      <c r="DS85" s="82" t="s">
        <v>3042</v>
      </c>
      <c r="DT85" s="82"/>
      <c r="DU85" s="82" t="s">
        <v>3887</v>
      </c>
      <c r="DV85" s="82"/>
      <c r="DW85" s="82"/>
      <c r="DX85" s="82" t="s">
        <v>3332</v>
      </c>
      <c r="DY85" s="82"/>
      <c r="DZ85" s="82"/>
      <c r="EA85" s="82"/>
      <c r="EB85" s="82"/>
      <c r="EC85" s="82" t="s">
        <v>3333</v>
      </c>
      <c r="ED85" s="82"/>
      <c r="EE85" s="82"/>
      <c r="EF85" s="82" t="s">
        <v>3068</v>
      </c>
      <c r="EG85" s="82" t="s">
        <v>128</v>
      </c>
      <c r="EH85" s="82" t="s">
        <v>3069</v>
      </c>
      <c r="EI85" s="82"/>
      <c r="EJ85" s="82" t="s">
        <v>128</v>
      </c>
      <c r="EK85" s="82"/>
      <c r="EL85" s="82" t="s">
        <v>3047</v>
      </c>
      <c r="EM85" s="82" t="s">
        <v>128</v>
      </c>
      <c r="EN85" s="82"/>
      <c r="EO85" s="82"/>
      <c r="EP85" s="82" t="s">
        <v>128</v>
      </c>
      <c r="EQ85" s="82" t="s">
        <v>3047</v>
      </c>
      <c r="ER85" s="82"/>
      <c r="ES85" s="82"/>
      <c r="ET85" s="82" t="s">
        <v>61</v>
      </c>
      <c r="EU85" s="82" t="s">
        <v>3048</v>
      </c>
      <c r="EV85" s="82"/>
      <c r="EW85" s="82" t="s">
        <v>129</v>
      </c>
      <c r="EX85" s="82" t="s">
        <v>3888</v>
      </c>
      <c r="EY85" s="82" t="s">
        <v>3865</v>
      </c>
      <c r="EZ85" s="82" t="s">
        <v>3889</v>
      </c>
      <c r="FA85" s="82" t="s">
        <v>3040</v>
      </c>
      <c r="FB85" s="82" t="s">
        <v>128</v>
      </c>
      <c r="FC85" s="82" t="s">
        <v>128</v>
      </c>
      <c r="FD85" s="82"/>
      <c r="FE85" s="82" t="s">
        <v>1886</v>
      </c>
      <c r="FF85" s="82" t="s">
        <v>128</v>
      </c>
      <c r="FG85" s="82"/>
      <c r="FH85" s="82" t="s">
        <v>3336</v>
      </c>
      <c r="FI85" s="82" t="s">
        <v>3337</v>
      </c>
      <c r="FJ85" s="82" t="s">
        <v>3052</v>
      </c>
      <c r="FK85" s="82" t="s">
        <v>128</v>
      </c>
      <c r="FL85" s="82" t="s">
        <v>128</v>
      </c>
      <c r="FM85" s="82"/>
      <c r="FN85" s="82"/>
      <c r="FO85" s="82" t="s">
        <v>3052</v>
      </c>
      <c r="FP85" s="82" t="s">
        <v>3187</v>
      </c>
      <c r="FQ85" s="82"/>
      <c r="FR85" s="82"/>
      <c r="FS85" s="82"/>
      <c r="FT85" s="82" t="s">
        <v>3859</v>
      </c>
      <c r="FU85" s="82" t="s">
        <v>3885</v>
      </c>
      <c r="FV85" s="82"/>
      <c r="FW85" s="82"/>
      <c r="FX85" s="82"/>
      <c r="FY85" s="82" t="s">
        <v>3055</v>
      </c>
      <c r="FZ85" s="82"/>
      <c r="GA85" s="82"/>
      <c r="GB85" s="82"/>
      <c r="GC85" s="82" t="s">
        <v>3865</v>
      </c>
      <c r="GD85" s="82" t="s">
        <v>3072</v>
      </c>
      <c r="GE85" s="82" t="s">
        <v>3865</v>
      </c>
      <c r="GF85" s="82" t="s">
        <v>129</v>
      </c>
      <c r="GG85" s="82"/>
      <c r="GH85" s="82"/>
      <c r="GI85" s="82"/>
      <c r="GJ85" s="82"/>
      <c r="GK85" s="82" t="s">
        <v>128</v>
      </c>
      <c r="GL85" s="82" t="s">
        <v>3047</v>
      </c>
      <c r="GM85" s="82" t="s">
        <v>3047</v>
      </c>
      <c r="GN85" s="82" t="s">
        <v>128</v>
      </c>
      <c r="GO85" s="82"/>
      <c r="GP85" s="82" t="s">
        <v>3056</v>
      </c>
      <c r="GQ85" s="82"/>
      <c r="GR85" s="82" t="s">
        <v>3340</v>
      </c>
      <c r="GS85" s="82"/>
      <c r="GT85" s="82"/>
      <c r="GU85" s="82"/>
      <c r="GV85" s="82" t="s">
        <v>3890</v>
      </c>
      <c r="GW85" s="82"/>
      <c r="GX85" s="82"/>
      <c r="GY85" s="82" t="s">
        <v>129</v>
      </c>
      <c r="GZ85" s="82"/>
      <c r="HA85" s="82"/>
      <c r="HB85" s="82"/>
      <c r="HC85" s="82"/>
      <c r="HD85" s="82"/>
      <c r="HE85" s="82"/>
      <c r="HF85" s="82" t="s">
        <v>128</v>
      </c>
      <c r="HG85" s="82"/>
      <c r="HH85" s="82"/>
    </row>
    <row r="86" ht="14.25" customHeight="1">
      <c r="A86" s="82" t="s">
        <v>3019</v>
      </c>
      <c r="B86" s="82" t="s">
        <v>3891</v>
      </c>
      <c r="C86" s="82" t="s">
        <v>3317</v>
      </c>
      <c r="D86" s="82" t="s">
        <v>128</v>
      </c>
      <c r="E86" s="82" t="s">
        <v>3892</v>
      </c>
      <c r="F86" s="82" t="s">
        <v>3023</v>
      </c>
      <c r="G86" s="82" t="s">
        <v>3526</v>
      </c>
      <c r="H86" s="82" t="s">
        <v>3893</v>
      </c>
      <c r="I86" s="82" t="s">
        <v>3317</v>
      </c>
      <c r="J86" s="82" t="s">
        <v>3894</v>
      </c>
      <c r="K86" s="82" t="s">
        <v>3063</v>
      </c>
      <c r="L86" s="82" t="s">
        <v>3894</v>
      </c>
      <c r="M86" s="82"/>
      <c r="N86" s="82"/>
      <c r="O86" s="82"/>
      <c r="P86" s="82" t="s">
        <v>3859</v>
      </c>
      <c r="Q86" s="82"/>
      <c r="R86" s="82"/>
      <c r="S86" s="82"/>
      <c r="T86" s="82"/>
      <c r="U86" s="82" t="s">
        <v>3860</v>
      </c>
      <c r="V86" s="82" t="s">
        <v>3592</v>
      </c>
      <c r="W86" s="82"/>
      <c r="X86" s="82"/>
      <c r="Y86" s="82"/>
      <c r="Z86" s="82"/>
      <c r="AA86" s="82"/>
      <c r="AB86" s="82"/>
      <c r="AC86" s="82"/>
      <c r="AD86" s="82" t="s">
        <v>3676</v>
      </c>
      <c r="AE86" s="82" t="s">
        <v>3895</v>
      </c>
      <c r="AF86" s="82"/>
      <c r="AG86" s="82"/>
      <c r="AH86" s="82"/>
      <c r="AI86" s="82"/>
      <c r="AJ86" s="82" t="s">
        <v>3529</v>
      </c>
      <c r="AK86" s="82"/>
      <c r="AL86" s="82" t="s">
        <v>3326</v>
      </c>
      <c r="AM86" s="82"/>
      <c r="AN86" s="82" t="s">
        <v>128</v>
      </c>
      <c r="AO86" s="82"/>
      <c r="AP86" s="82"/>
      <c r="AQ86" s="82"/>
      <c r="AR86" s="82"/>
      <c r="AS86" s="82"/>
      <c r="AT86" s="82" t="s">
        <v>1886</v>
      </c>
      <c r="AU86" s="82"/>
      <c r="AV86" s="82" t="s">
        <v>3896</v>
      </c>
      <c r="AW86" s="82"/>
      <c r="AX86" s="82"/>
      <c r="AY86" s="82"/>
      <c r="AZ86" s="82"/>
      <c r="BA86" s="82"/>
      <c r="BB86" s="82"/>
      <c r="BC86" s="82"/>
      <c r="BD86" s="82"/>
      <c r="BE86" s="82"/>
      <c r="BF86" s="82"/>
      <c r="BG86" s="82"/>
      <c r="BH86" s="82"/>
      <c r="BI86" s="82"/>
      <c r="BJ86" s="82"/>
      <c r="BK86" s="82"/>
      <c r="BL86" s="82"/>
      <c r="BM86" s="82" t="s">
        <v>128</v>
      </c>
      <c r="BN86" s="82" t="s">
        <v>128</v>
      </c>
      <c r="BO86" s="82" t="s">
        <v>128</v>
      </c>
      <c r="BP86" s="82" t="s">
        <v>128</v>
      </c>
      <c r="BQ86" s="82"/>
      <c r="BR86" s="82"/>
      <c r="BS86" s="82"/>
      <c r="BT86" s="82"/>
      <c r="BU86" s="82" t="s">
        <v>3863</v>
      </c>
      <c r="BV86" s="82"/>
      <c r="BW86" s="82"/>
      <c r="BX86" s="82" t="s">
        <v>128</v>
      </c>
      <c r="BY86" s="82" t="s">
        <v>128</v>
      </c>
      <c r="BZ86" s="82"/>
      <c r="CA86" s="82"/>
      <c r="CB86" s="82"/>
      <c r="CC86" s="82" t="s">
        <v>3040</v>
      </c>
      <c r="CD86" s="82" t="s">
        <v>126</v>
      </c>
      <c r="CE86" s="82" t="s">
        <v>126</v>
      </c>
      <c r="CF86" s="82"/>
      <c r="CG86" s="82"/>
      <c r="CH86" s="82"/>
      <c r="CI86" s="82"/>
      <c r="CJ86" s="82"/>
      <c r="CK86" s="82"/>
      <c r="CL86" s="82"/>
      <c r="CM86" s="82"/>
      <c r="CN86" s="82"/>
      <c r="CO86" s="82"/>
      <c r="CP86" s="82"/>
      <c r="CQ86" s="82"/>
      <c r="CR86" s="82"/>
      <c r="CS86" s="82"/>
      <c r="CT86" s="82"/>
      <c r="CU86" s="82"/>
      <c r="CV86" s="82"/>
      <c r="CW86" s="82"/>
      <c r="CX86" s="82"/>
      <c r="CY86" s="82" t="s">
        <v>128</v>
      </c>
      <c r="CZ86" s="82"/>
      <c r="DA86" s="82"/>
      <c r="DB86" s="82"/>
      <c r="DC86" s="82"/>
      <c r="DD86" s="82"/>
      <c r="DE86" s="82"/>
      <c r="DF86" s="82"/>
      <c r="DG86" s="82"/>
      <c r="DH86" s="82"/>
      <c r="DI86" s="82"/>
      <c r="DJ86" s="82"/>
      <c r="DK86" s="82"/>
      <c r="DL86" s="82"/>
      <c r="DM86" s="82"/>
      <c r="DN86" s="82"/>
      <c r="DO86" s="82"/>
      <c r="DP86" s="82"/>
      <c r="DQ86" s="82"/>
      <c r="DR86" s="82" t="s">
        <v>3679</v>
      </c>
      <c r="DS86" s="82" t="s">
        <v>3042</v>
      </c>
      <c r="DT86" s="82"/>
      <c r="DU86" s="82" t="s">
        <v>3897</v>
      </c>
      <c r="DV86" s="82"/>
      <c r="DW86" s="82"/>
      <c r="DX86" s="82" t="s">
        <v>3332</v>
      </c>
      <c r="DY86" s="82"/>
      <c r="DZ86" s="82"/>
      <c r="EA86" s="82"/>
      <c r="EB86" s="82"/>
      <c r="EC86" s="82" t="s">
        <v>3333</v>
      </c>
      <c r="ED86" s="82"/>
      <c r="EE86" s="82"/>
      <c r="EF86" s="82" t="s">
        <v>3068</v>
      </c>
      <c r="EG86" s="82" t="s">
        <v>128</v>
      </c>
      <c r="EH86" s="82" t="s">
        <v>3069</v>
      </c>
      <c r="EI86" s="82"/>
      <c r="EJ86" s="82" t="s">
        <v>128</v>
      </c>
      <c r="EK86" s="82"/>
      <c r="EL86" s="82" t="s">
        <v>3047</v>
      </c>
      <c r="EM86" s="82" t="s">
        <v>128</v>
      </c>
      <c r="EN86" s="82"/>
      <c r="EO86" s="82"/>
      <c r="EP86" s="82" t="s">
        <v>128</v>
      </c>
      <c r="EQ86" s="82" t="s">
        <v>3047</v>
      </c>
      <c r="ER86" s="82"/>
      <c r="ES86" s="82"/>
      <c r="ET86" s="82" t="s">
        <v>61</v>
      </c>
      <c r="EU86" s="82" t="s">
        <v>3048</v>
      </c>
      <c r="EV86" s="82"/>
      <c r="EW86" s="82" t="s">
        <v>129</v>
      </c>
      <c r="EX86" s="82" t="s">
        <v>3898</v>
      </c>
      <c r="EY86" s="82" t="s">
        <v>3865</v>
      </c>
      <c r="EZ86" s="82" t="s">
        <v>3899</v>
      </c>
      <c r="FA86" s="82" t="s">
        <v>3040</v>
      </c>
      <c r="FB86" s="82" t="s">
        <v>128</v>
      </c>
      <c r="FC86" s="82" t="s">
        <v>128</v>
      </c>
      <c r="FD86" s="82"/>
      <c r="FE86" s="82" t="s">
        <v>1886</v>
      </c>
      <c r="FF86" s="82" t="s">
        <v>128</v>
      </c>
      <c r="FG86" s="82"/>
      <c r="FH86" s="82" t="s">
        <v>3336</v>
      </c>
      <c r="FI86" s="82" t="s">
        <v>3337</v>
      </c>
      <c r="FJ86" s="82" t="s">
        <v>3052</v>
      </c>
      <c r="FK86" s="82" t="s">
        <v>128</v>
      </c>
      <c r="FL86" s="82" t="s">
        <v>128</v>
      </c>
      <c r="FM86" s="82"/>
      <c r="FN86" s="82"/>
      <c r="FO86" s="82" t="s">
        <v>3052</v>
      </c>
      <c r="FP86" s="82" t="s">
        <v>3054</v>
      </c>
      <c r="FQ86" s="82"/>
      <c r="FR86" s="82"/>
      <c r="FS86" s="82"/>
      <c r="FT86" s="82" t="s">
        <v>3859</v>
      </c>
      <c r="FU86" s="82" t="s">
        <v>3529</v>
      </c>
      <c r="FV86" s="82"/>
      <c r="FW86" s="82"/>
      <c r="FX86" s="82"/>
      <c r="FY86" s="82" t="s">
        <v>3055</v>
      </c>
      <c r="FZ86" s="82"/>
      <c r="GA86" s="82"/>
      <c r="GB86" s="82"/>
      <c r="GC86" s="82" t="s">
        <v>3865</v>
      </c>
      <c r="GD86" s="82" t="s">
        <v>3072</v>
      </c>
      <c r="GE86" s="82" t="s">
        <v>3865</v>
      </c>
      <c r="GF86" s="82" t="s">
        <v>129</v>
      </c>
      <c r="GG86" s="82"/>
      <c r="GH86" s="82"/>
      <c r="GI86" s="82"/>
      <c r="GJ86" s="82"/>
      <c r="GK86" s="82" t="s">
        <v>128</v>
      </c>
      <c r="GL86" s="82" t="s">
        <v>3047</v>
      </c>
      <c r="GM86" s="82" t="s">
        <v>3047</v>
      </c>
      <c r="GN86" s="82" t="s">
        <v>128</v>
      </c>
      <c r="GO86" s="82"/>
      <c r="GP86" s="82" t="s">
        <v>3056</v>
      </c>
      <c r="GQ86" s="82"/>
      <c r="GR86" s="82" t="s">
        <v>3340</v>
      </c>
      <c r="GS86" s="82"/>
      <c r="GT86" s="82"/>
      <c r="GU86" s="82"/>
      <c r="GV86" s="82" t="s">
        <v>3534</v>
      </c>
      <c r="GW86" s="82"/>
      <c r="GX86" s="82"/>
      <c r="GY86" s="82" t="s">
        <v>129</v>
      </c>
      <c r="GZ86" s="82"/>
      <c r="HA86" s="82"/>
      <c r="HB86" s="82"/>
      <c r="HC86" s="82"/>
      <c r="HD86" s="82"/>
      <c r="HE86" s="82"/>
      <c r="HF86" s="82" t="s">
        <v>128</v>
      </c>
      <c r="HG86" s="82"/>
      <c r="HH86" s="82"/>
    </row>
    <row r="87" ht="14.25" customHeight="1">
      <c r="A87" s="82" t="s">
        <v>3019</v>
      </c>
      <c r="B87" s="82" t="s">
        <v>3900</v>
      </c>
      <c r="C87" s="82" t="s">
        <v>3317</v>
      </c>
      <c r="D87" s="82" t="s">
        <v>128</v>
      </c>
      <c r="E87" s="82" t="s">
        <v>3901</v>
      </c>
      <c r="F87" s="82" t="s">
        <v>3023</v>
      </c>
      <c r="G87" s="82" t="s">
        <v>3024</v>
      </c>
      <c r="H87" s="82" t="s">
        <v>3902</v>
      </c>
      <c r="I87" s="82" t="s">
        <v>3317</v>
      </c>
      <c r="J87" s="82" t="s">
        <v>3903</v>
      </c>
      <c r="K87" s="82" t="s">
        <v>3063</v>
      </c>
      <c r="L87" s="82" t="s">
        <v>3903</v>
      </c>
      <c r="M87" s="82"/>
      <c r="N87" s="82"/>
      <c r="O87" s="82"/>
      <c r="P87" s="82" t="s">
        <v>3859</v>
      </c>
      <c r="Q87" s="82"/>
      <c r="R87" s="82"/>
      <c r="S87" s="82"/>
      <c r="T87" s="82"/>
      <c r="U87" s="82" t="s">
        <v>3860</v>
      </c>
      <c r="V87" s="82" t="s">
        <v>3592</v>
      </c>
      <c r="W87" s="82"/>
      <c r="X87" s="82"/>
      <c r="Y87" s="82"/>
      <c r="Z87" s="82"/>
      <c r="AA87" s="82"/>
      <c r="AB87" s="82"/>
      <c r="AC87" s="82"/>
      <c r="AD87" s="82" t="s">
        <v>3676</v>
      </c>
      <c r="AE87" s="82" t="s">
        <v>3904</v>
      </c>
      <c r="AF87" s="82"/>
      <c r="AG87" s="82"/>
      <c r="AH87" s="82"/>
      <c r="AI87" s="82"/>
      <c r="AJ87" s="82" t="s">
        <v>3035</v>
      </c>
      <c r="AK87" s="82"/>
      <c r="AL87" s="82" t="s">
        <v>3326</v>
      </c>
      <c r="AM87" s="82"/>
      <c r="AN87" s="82" t="s">
        <v>128</v>
      </c>
      <c r="AO87" s="82"/>
      <c r="AP87" s="82"/>
      <c r="AQ87" s="82"/>
      <c r="AR87" s="82"/>
      <c r="AS87" s="82"/>
      <c r="AT87" s="82" t="s">
        <v>709</v>
      </c>
      <c r="AU87" s="82"/>
      <c r="AV87" s="82" t="s">
        <v>3905</v>
      </c>
      <c r="AW87" s="82"/>
      <c r="AX87" s="82"/>
      <c r="AY87" s="82"/>
      <c r="AZ87" s="82"/>
      <c r="BA87" s="82"/>
      <c r="BB87" s="82"/>
      <c r="BC87" s="82"/>
      <c r="BD87" s="82"/>
      <c r="BE87" s="82"/>
      <c r="BF87" s="82"/>
      <c r="BG87" s="82"/>
      <c r="BH87" s="82"/>
      <c r="BI87" s="82"/>
      <c r="BJ87" s="82"/>
      <c r="BK87" s="82"/>
      <c r="BL87" s="82"/>
      <c r="BM87" s="82" t="s">
        <v>128</v>
      </c>
      <c r="BN87" s="82" t="s">
        <v>128</v>
      </c>
      <c r="BO87" s="82" t="s">
        <v>128</v>
      </c>
      <c r="BP87" s="82" t="s">
        <v>128</v>
      </c>
      <c r="BQ87" s="82"/>
      <c r="BR87" s="82"/>
      <c r="BS87" s="82"/>
      <c r="BT87" s="82"/>
      <c r="BU87" s="82" t="s">
        <v>3863</v>
      </c>
      <c r="BV87" s="82"/>
      <c r="BW87" s="82"/>
      <c r="BX87" s="82" t="s">
        <v>128</v>
      </c>
      <c r="BY87" s="82" t="s">
        <v>128</v>
      </c>
      <c r="BZ87" s="82"/>
      <c r="CA87" s="82"/>
      <c r="CB87" s="82"/>
      <c r="CC87" s="82" t="s">
        <v>3040</v>
      </c>
      <c r="CD87" s="82" t="s">
        <v>126</v>
      </c>
      <c r="CE87" s="82" t="s">
        <v>126</v>
      </c>
      <c r="CF87" s="82"/>
      <c r="CG87" s="82"/>
      <c r="CH87" s="82"/>
      <c r="CI87" s="82"/>
      <c r="CJ87" s="82"/>
      <c r="CK87" s="82"/>
      <c r="CL87" s="82"/>
      <c r="CM87" s="82"/>
      <c r="CN87" s="82"/>
      <c r="CO87" s="82"/>
      <c r="CP87" s="82"/>
      <c r="CQ87" s="82"/>
      <c r="CR87" s="82"/>
      <c r="CS87" s="82"/>
      <c r="CT87" s="82"/>
      <c r="CU87" s="82"/>
      <c r="CV87" s="82"/>
      <c r="CW87" s="82"/>
      <c r="CX87" s="82"/>
      <c r="CY87" s="82" t="s">
        <v>128</v>
      </c>
      <c r="CZ87" s="82"/>
      <c r="DA87" s="82"/>
      <c r="DB87" s="82"/>
      <c r="DC87" s="82"/>
      <c r="DD87" s="82"/>
      <c r="DE87" s="82"/>
      <c r="DF87" s="82"/>
      <c r="DG87" s="82"/>
      <c r="DH87" s="82"/>
      <c r="DI87" s="82"/>
      <c r="DJ87" s="82"/>
      <c r="DK87" s="82"/>
      <c r="DL87" s="82"/>
      <c r="DM87" s="82"/>
      <c r="DN87" s="82"/>
      <c r="DO87" s="82"/>
      <c r="DP87" s="82"/>
      <c r="DQ87" s="82"/>
      <c r="DR87" s="82" t="s">
        <v>3679</v>
      </c>
      <c r="DS87" s="82" t="s">
        <v>3042</v>
      </c>
      <c r="DT87" s="82"/>
      <c r="DU87" s="82" t="s">
        <v>3906</v>
      </c>
      <c r="DV87" s="82"/>
      <c r="DW87" s="82"/>
      <c r="DX87" s="82" t="s">
        <v>3332</v>
      </c>
      <c r="DY87" s="82"/>
      <c r="DZ87" s="82"/>
      <c r="EA87" s="82"/>
      <c r="EB87" s="82"/>
      <c r="EC87" s="82" t="s">
        <v>3333</v>
      </c>
      <c r="ED87" s="82"/>
      <c r="EE87" s="82"/>
      <c r="EF87" s="82" t="s">
        <v>3068</v>
      </c>
      <c r="EG87" s="82" t="s">
        <v>128</v>
      </c>
      <c r="EH87" s="82" t="s">
        <v>3069</v>
      </c>
      <c r="EI87" s="82"/>
      <c r="EJ87" s="82" t="s">
        <v>128</v>
      </c>
      <c r="EK87" s="82"/>
      <c r="EL87" s="82" t="s">
        <v>3047</v>
      </c>
      <c r="EM87" s="82" t="s">
        <v>128</v>
      </c>
      <c r="EN87" s="82"/>
      <c r="EO87" s="82"/>
      <c r="EP87" s="82" t="s">
        <v>128</v>
      </c>
      <c r="EQ87" s="82" t="s">
        <v>3047</v>
      </c>
      <c r="ER87" s="82"/>
      <c r="ES87" s="82"/>
      <c r="ET87" s="82" t="s">
        <v>61</v>
      </c>
      <c r="EU87" s="82" t="s">
        <v>3048</v>
      </c>
      <c r="EV87" s="82"/>
      <c r="EW87" s="82" t="s">
        <v>129</v>
      </c>
      <c r="EX87" s="82" t="s">
        <v>3735</v>
      </c>
      <c r="EY87" s="82" t="s">
        <v>3334</v>
      </c>
      <c r="EZ87" s="82" t="s">
        <v>3907</v>
      </c>
      <c r="FA87" s="82" t="s">
        <v>3040</v>
      </c>
      <c r="FB87" s="82" t="s">
        <v>128</v>
      </c>
      <c r="FC87" s="82" t="s">
        <v>128</v>
      </c>
      <c r="FD87" s="82"/>
      <c r="FE87" s="82" t="s">
        <v>1886</v>
      </c>
      <c r="FF87" s="82" t="s">
        <v>128</v>
      </c>
      <c r="FG87" s="82"/>
      <c r="FH87" s="82" t="s">
        <v>3336</v>
      </c>
      <c r="FI87" s="82" t="s">
        <v>3337</v>
      </c>
      <c r="FJ87" s="82" t="s">
        <v>3052</v>
      </c>
      <c r="FK87" s="82" t="s">
        <v>128</v>
      </c>
      <c r="FL87" s="82" t="s">
        <v>128</v>
      </c>
      <c r="FM87" s="82"/>
      <c r="FN87" s="82" t="s">
        <v>3338</v>
      </c>
      <c r="FO87" s="82" t="s">
        <v>3052</v>
      </c>
      <c r="FP87" s="82" t="s">
        <v>3054</v>
      </c>
      <c r="FQ87" s="82" t="s">
        <v>3144</v>
      </c>
      <c r="FR87" s="82"/>
      <c r="FS87" s="82"/>
      <c r="FT87" s="82" t="s">
        <v>3859</v>
      </c>
      <c r="FU87" s="82" t="s">
        <v>3035</v>
      </c>
      <c r="FV87" s="82"/>
      <c r="FW87" s="82"/>
      <c r="FX87" s="82"/>
      <c r="FY87" s="82" t="s">
        <v>3055</v>
      </c>
      <c r="FZ87" s="82"/>
      <c r="GA87" s="82"/>
      <c r="GB87" s="82"/>
      <c r="GC87" s="82" t="s">
        <v>3339</v>
      </c>
      <c r="GD87" s="82" t="s">
        <v>3072</v>
      </c>
      <c r="GE87" s="82" t="s">
        <v>3339</v>
      </c>
      <c r="GF87" s="82" t="s">
        <v>129</v>
      </c>
      <c r="GG87" s="82"/>
      <c r="GH87" s="82"/>
      <c r="GI87" s="82"/>
      <c r="GJ87" s="82"/>
      <c r="GK87" s="82" t="s">
        <v>128</v>
      </c>
      <c r="GL87" s="82" t="s">
        <v>3047</v>
      </c>
      <c r="GM87" s="82" t="s">
        <v>3047</v>
      </c>
      <c r="GN87" s="82" t="s">
        <v>128</v>
      </c>
      <c r="GO87" s="82"/>
      <c r="GP87" s="82" t="s">
        <v>3056</v>
      </c>
      <c r="GQ87" s="82"/>
      <c r="GR87" s="82" t="s">
        <v>3340</v>
      </c>
      <c r="GS87" s="82"/>
      <c r="GT87" s="82"/>
      <c r="GU87" s="82"/>
      <c r="GV87" s="82" t="s">
        <v>3058</v>
      </c>
      <c r="GW87" s="82"/>
      <c r="GX87" s="82"/>
      <c r="GY87" s="82" t="s">
        <v>129</v>
      </c>
      <c r="GZ87" s="82"/>
      <c r="HA87" s="82"/>
      <c r="HB87" s="82"/>
      <c r="HC87" s="82"/>
      <c r="HD87" s="82"/>
      <c r="HE87" s="82"/>
      <c r="HF87" s="82" t="s">
        <v>128</v>
      </c>
      <c r="HG87" s="82"/>
      <c r="HH87" s="82"/>
    </row>
    <row r="88" ht="14.25" customHeight="1">
      <c r="A88" s="82" t="s">
        <v>3019</v>
      </c>
      <c r="B88" s="82" t="s">
        <v>3908</v>
      </c>
      <c r="C88" s="82" t="s">
        <v>3317</v>
      </c>
      <c r="D88" s="82" t="s">
        <v>128</v>
      </c>
      <c r="E88" s="82" t="s">
        <v>3909</v>
      </c>
      <c r="F88" s="82" t="s">
        <v>3023</v>
      </c>
      <c r="G88" s="82" t="s">
        <v>3352</v>
      </c>
      <c r="H88" s="82" t="s">
        <v>3910</v>
      </c>
      <c r="I88" s="82" t="s">
        <v>3317</v>
      </c>
      <c r="J88" s="82" t="s">
        <v>3911</v>
      </c>
      <c r="K88" s="82" t="s">
        <v>3063</v>
      </c>
      <c r="L88" s="82" t="s">
        <v>3911</v>
      </c>
      <c r="M88" s="82"/>
      <c r="N88" s="82"/>
      <c r="O88" s="82"/>
      <c r="P88" s="82" t="s">
        <v>3859</v>
      </c>
      <c r="Q88" s="82"/>
      <c r="R88" s="82"/>
      <c r="S88" s="82"/>
      <c r="T88" s="82"/>
      <c r="U88" s="82" t="s">
        <v>3860</v>
      </c>
      <c r="V88" s="82" t="s">
        <v>3592</v>
      </c>
      <c r="W88" s="82"/>
      <c r="X88" s="82"/>
      <c r="Y88" s="82"/>
      <c r="Z88" s="82"/>
      <c r="AA88" s="82"/>
      <c r="AB88" s="82"/>
      <c r="AC88" s="82"/>
      <c r="AD88" s="82" t="s">
        <v>3676</v>
      </c>
      <c r="AE88" s="82" t="s">
        <v>3912</v>
      </c>
      <c r="AF88" s="82"/>
      <c r="AG88" s="82"/>
      <c r="AH88" s="82"/>
      <c r="AI88" s="82"/>
      <c r="AJ88" s="82" t="s">
        <v>3035</v>
      </c>
      <c r="AK88" s="82"/>
      <c r="AL88" s="82" t="s">
        <v>3326</v>
      </c>
      <c r="AM88" s="82"/>
      <c r="AN88" s="82" t="s">
        <v>128</v>
      </c>
      <c r="AO88" s="82"/>
      <c r="AP88" s="82"/>
      <c r="AQ88" s="82"/>
      <c r="AR88" s="82"/>
      <c r="AS88" s="82"/>
      <c r="AT88" s="82" t="s">
        <v>709</v>
      </c>
      <c r="AU88" s="82"/>
      <c r="AV88" s="82" t="s">
        <v>3913</v>
      </c>
      <c r="AW88" s="82"/>
      <c r="AX88" s="82"/>
      <c r="AY88" s="82"/>
      <c r="AZ88" s="82"/>
      <c r="BA88" s="82"/>
      <c r="BB88" s="82"/>
      <c r="BC88" s="82"/>
      <c r="BD88" s="82"/>
      <c r="BE88" s="82"/>
      <c r="BF88" s="82"/>
      <c r="BG88" s="82"/>
      <c r="BH88" s="82"/>
      <c r="BI88" s="82"/>
      <c r="BJ88" s="82"/>
      <c r="BK88" s="82"/>
      <c r="BL88" s="82"/>
      <c r="BM88" s="82" t="s">
        <v>128</v>
      </c>
      <c r="BN88" s="82" t="s">
        <v>128</v>
      </c>
      <c r="BO88" s="82" t="s">
        <v>128</v>
      </c>
      <c r="BP88" s="82" t="s">
        <v>128</v>
      </c>
      <c r="BQ88" s="82"/>
      <c r="BR88" s="82"/>
      <c r="BS88" s="82"/>
      <c r="BT88" s="82"/>
      <c r="BU88" s="82" t="s">
        <v>3863</v>
      </c>
      <c r="BV88" s="82"/>
      <c r="BW88" s="82"/>
      <c r="BX88" s="82" t="s">
        <v>128</v>
      </c>
      <c r="BY88" s="82" t="s">
        <v>128</v>
      </c>
      <c r="BZ88" s="82"/>
      <c r="CA88" s="82"/>
      <c r="CB88" s="82"/>
      <c r="CC88" s="82" t="s">
        <v>3040</v>
      </c>
      <c r="CD88" s="82" t="s">
        <v>126</v>
      </c>
      <c r="CE88" s="82" t="s">
        <v>126</v>
      </c>
      <c r="CF88" s="82"/>
      <c r="CG88" s="82"/>
      <c r="CH88" s="82"/>
      <c r="CI88" s="82"/>
      <c r="CJ88" s="82"/>
      <c r="CK88" s="82"/>
      <c r="CL88" s="82"/>
      <c r="CM88" s="82"/>
      <c r="CN88" s="82"/>
      <c r="CO88" s="82"/>
      <c r="CP88" s="82"/>
      <c r="CQ88" s="82"/>
      <c r="CR88" s="82"/>
      <c r="CS88" s="82"/>
      <c r="CT88" s="82"/>
      <c r="CU88" s="82"/>
      <c r="CV88" s="82"/>
      <c r="CW88" s="82"/>
      <c r="CX88" s="82"/>
      <c r="CY88" s="82" t="s">
        <v>128</v>
      </c>
      <c r="CZ88" s="82"/>
      <c r="DA88" s="82"/>
      <c r="DB88" s="82"/>
      <c r="DC88" s="82"/>
      <c r="DD88" s="82"/>
      <c r="DE88" s="82"/>
      <c r="DF88" s="82"/>
      <c r="DG88" s="82"/>
      <c r="DH88" s="82"/>
      <c r="DI88" s="82"/>
      <c r="DJ88" s="82"/>
      <c r="DK88" s="82"/>
      <c r="DL88" s="82"/>
      <c r="DM88" s="82"/>
      <c r="DN88" s="82"/>
      <c r="DO88" s="82"/>
      <c r="DP88" s="82"/>
      <c r="DQ88" s="82"/>
      <c r="DR88" s="82" t="s">
        <v>3679</v>
      </c>
      <c r="DS88" s="82" t="s">
        <v>3042</v>
      </c>
      <c r="DT88" s="82"/>
      <c r="DU88" s="82" t="s">
        <v>3914</v>
      </c>
      <c r="DV88" s="82"/>
      <c r="DW88" s="82"/>
      <c r="DX88" s="82" t="s">
        <v>3332</v>
      </c>
      <c r="DY88" s="82"/>
      <c r="DZ88" s="82"/>
      <c r="EA88" s="82"/>
      <c r="EB88" s="82"/>
      <c r="EC88" s="82" t="s">
        <v>3333</v>
      </c>
      <c r="ED88" s="82"/>
      <c r="EE88" s="82"/>
      <c r="EF88" s="82" t="s">
        <v>3068</v>
      </c>
      <c r="EG88" s="82" t="s">
        <v>128</v>
      </c>
      <c r="EH88" s="82" t="s">
        <v>3069</v>
      </c>
      <c r="EI88" s="82"/>
      <c r="EJ88" s="82" t="s">
        <v>128</v>
      </c>
      <c r="EK88" s="82"/>
      <c r="EL88" s="82" t="s">
        <v>3047</v>
      </c>
      <c r="EM88" s="82" t="s">
        <v>128</v>
      </c>
      <c r="EN88" s="82"/>
      <c r="EO88" s="82"/>
      <c r="EP88" s="82" t="s">
        <v>128</v>
      </c>
      <c r="EQ88" s="82" t="s">
        <v>3047</v>
      </c>
      <c r="ER88" s="82"/>
      <c r="ES88" s="82"/>
      <c r="ET88" s="82" t="s">
        <v>61</v>
      </c>
      <c r="EU88" s="82" t="s">
        <v>3048</v>
      </c>
      <c r="EV88" s="82"/>
      <c r="EW88" s="82" t="s">
        <v>129</v>
      </c>
      <c r="EX88" s="82" t="s">
        <v>971</v>
      </c>
      <c r="EY88" s="82"/>
      <c r="EZ88" s="82" t="s">
        <v>3915</v>
      </c>
      <c r="FA88" s="82" t="s">
        <v>3040</v>
      </c>
      <c r="FB88" s="82" t="s">
        <v>128</v>
      </c>
      <c r="FC88" s="82" t="s">
        <v>128</v>
      </c>
      <c r="FD88" s="82"/>
      <c r="FE88" s="82" t="s">
        <v>1886</v>
      </c>
      <c r="FF88" s="82" t="s">
        <v>128</v>
      </c>
      <c r="FG88" s="82"/>
      <c r="FH88" s="82" t="s">
        <v>3336</v>
      </c>
      <c r="FI88" s="82" t="s">
        <v>3337</v>
      </c>
      <c r="FJ88" s="82" t="s">
        <v>3052</v>
      </c>
      <c r="FK88" s="82" t="s">
        <v>128</v>
      </c>
      <c r="FL88" s="82" t="s">
        <v>128</v>
      </c>
      <c r="FM88" s="82"/>
      <c r="FN88" s="82"/>
      <c r="FO88" s="82" t="s">
        <v>3052</v>
      </c>
      <c r="FP88" s="82"/>
      <c r="FQ88" s="82"/>
      <c r="FR88" s="82" t="s">
        <v>3916</v>
      </c>
      <c r="FS88" s="82"/>
      <c r="FT88" s="82" t="s">
        <v>3859</v>
      </c>
      <c r="FU88" s="82" t="s">
        <v>3035</v>
      </c>
      <c r="FV88" s="82"/>
      <c r="FW88" s="82"/>
      <c r="FX88" s="82"/>
      <c r="FY88" s="82" t="s">
        <v>3055</v>
      </c>
      <c r="FZ88" s="82"/>
      <c r="GA88" s="82"/>
      <c r="GB88" s="82"/>
      <c r="GC88" s="82" t="s">
        <v>3917</v>
      </c>
      <c r="GD88" s="82" t="s">
        <v>3072</v>
      </c>
      <c r="GE88" s="82" t="s">
        <v>3917</v>
      </c>
      <c r="GF88" s="82" t="s">
        <v>129</v>
      </c>
      <c r="GG88" s="82"/>
      <c r="GH88" s="82"/>
      <c r="GI88" s="82"/>
      <c r="GJ88" s="82"/>
      <c r="GK88" s="82" t="s">
        <v>128</v>
      </c>
      <c r="GL88" s="82" t="s">
        <v>3047</v>
      </c>
      <c r="GM88" s="82" t="s">
        <v>3047</v>
      </c>
      <c r="GN88" s="82" t="s">
        <v>128</v>
      </c>
      <c r="GO88" s="82"/>
      <c r="GP88" s="82" t="s">
        <v>3056</v>
      </c>
      <c r="GQ88" s="82"/>
      <c r="GR88" s="82" t="s">
        <v>3340</v>
      </c>
      <c r="GS88" s="82"/>
      <c r="GT88" s="82"/>
      <c r="GU88" s="82"/>
      <c r="GV88" s="82" t="s">
        <v>3360</v>
      </c>
      <c r="GW88" s="82"/>
      <c r="GX88" s="82"/>
      <c r="GY88" s="82" t="s">
        <v>129</v>
      </c>
      <c r="GZ88" s="82"/>
      <c r="HA88" s="82"/>
      <c r="HB88" s="82"/>
      <c r="HC88" s="82"/>
      <c r="HD88" s="82"/>
      <c r="HE88" s="82"/>
      <c r="HF88" s="82" t="s">
        <v>128</v>
      </c>
      <c r="HG88" s="82"/>
      <c r="HH88" s="82"/>
    </row>
    <row r="89" ht="14.25" customHeight="1">
      <c r="A89" s="82" t="s">
        <v>3019</v>
      </c>
      <c r="B89" s="82" t="s">
        <v>3918</v>
      </c>
      <c r="C89" s="82" t="s">
        <v>3317</v>
      </c>
      <c r="D89" s="82" t="s">
        <v>128</v>
      </c>
      <c r="E89" s="82" t="s">
        <v>3919</v>
      </c>
      <c r="F89" s="82" t="s">
        <v>3023</v>
      </c>
      <c r="G89" s="82" t="s">
        <v>3024</v>
      </c>
      <c r="H89" s="82" t="s">
        <v>3920</v>
      </c>
      <c r="I89" s="82" t="s">
        <v>3317</v>
      </c>
      <c r="J89" s="82" t="s">
        <v>3344</v>
      </c>
      <c r="K89" s="82" t="s">
        <v>3027</v>
      </c>
      <c r="L89" s="82" t="s">
        <v>3344</v>
      </c>
      <c r="M89" s="82"/>
      <c r="N89" s="82"/>
      <c r="O89" s="82"/>
      <c r="P89" s="82" t="s">
        <v>3859</v>
      </c>
      <c r="Q89" s="82" t="s">
        <v>3859</v>
      </c>
      <c r="R89" s="82" t="s">
        <v>3029</v>
      </c>
      <c r="S89" s="82" t="s">
        <v>3029</v>
      </c>
      <c r="T89" s="82"/>
      <c r="U89" s="82" t="s">
        <v>3860</v>
      </c>
      <c r="V89" s="82" t="s">
        <v>3323</v>
      </c>
      <c r="W89" s="82"/>
      <c r="X89" s="82"/>
      <c r="Y89" s="82"/>
      <c r="Z89" s="82"/>
      <c r="AA89" s="82"/>
      <c r="AB89" s="82"/>
      <c r="AC89" s="82"/>
      <c r="AD89" s="82" t="s">
        <v>3324</v>
      </c>
      <c r="AE89" s="82" t="s">
        <v>3921</v>
      </c>
      <c r="AF89" s="82"/>
      <c r="AG89" s="82"/>
      <c r="AH89" s="82"/>
      <c r="AI89" s="82" t="s">
        <v>3034</v>
      </c>
      <c r="AJ89" s="82" t="s">
        <v>3035</v>
      </c>
      <c r="AK89" s="82"/>
      <c r="AL89" s="82" t="s">
        <v>3326</v>
      </c>
      <c r="AM89" s="82"/>
      <c r="AN89" s="82" t="s">
        <v>128</v>
      </c>
      <c r="AO89" s="82"/>
      <c r="AP89" s="82"/>
      <c r="AQ89" s="82"/>
      <c r="AR89" s="82"/>
      <c r="AS89" s="82"/>
      <c r="AT89" s="82" t="s">
        <v>709</v>
      </c>
      <c r="AU89" s="82"/>
      <c r="AV89" s="82" t="s">
        <v>3922</v>
      </c>
      <c r="AW89" s="82" t="s">
        <v>126</v>
      </c>
      <c r="AX89" s="82"/>
      <c r="AY89" s="82"/>
      <c r="AZ89" s="82"/>
      <c r="BA89" s="82"/>
      <c r="BB89" s="82"/>
      <c r="BC89" s="82"/>
      <c r="BD89" s="82"/>
      <c r="BE89" s="82"/>
      <c r="BF89" s="82"/>
      <c r="BG89" s="82"/>
      <c r="BH89" s="82"/>
      <c r="BI89" s="82"/>
      <c r="BJ89" s="82"/>
      <c r="BK89" s="82"/>
      <c r="BL89" s="82"/>
      <c r="BM89" s="82" t="s">
        <v>128</v>
      </c>
      <c r="BN89" s="82" t="s">
        <v>128</v>
      </c>
      <c r="BO89" s="82" t="s">
        <v>128</v>
      </c>
      <c r="BP89" s="82" t="s">
        <v>128</v>
      </c>
      <c r="BQ89" s="82"/>
      <c r="BR89" s="82"/>
      <c r="BS89" s="82"/>
      <c r="BT89" s="82"/>
      <c r="BU89" s="82" t="s">
        <v>3863</v>
      </c>
      <c r="BV89" s="82"/>
      <c r="BW89" s="82"/>
      <c r="BX89" s="82" t="s">
        <v>128</v>
      </c>
      <c r="BY89" s="82" t="s">
        <v>128</v>
      </c>
      <c r="BZ89" s="82"/>
      <c r="CA89" s="82"/>
      <c r="CB89" s="82"/>
      <c r="CC89" s="82" t="s">
        <v>3040</v>
      </c>
      <c r="CD89" s="82" t="s">
        <v>126</v>
      </c>
      <c r="CE89" s="82" t="s">
        <v>126</v>
      </c>
      <c r="CF89" s="82"/>
      <c r="CG89" s="82"/>
      <c r="CH89" s="82"/>
      <c r="CI89" s="82"/>
      <c r="CJ89" s="82"/>
      <c r="CK89" s="82"/>
      <c r="CL89" s="82"/>
      <c r="CM89" s="82"/>
      <c r="CN89" s="82"/>
      <c r="CO89" s="82"/>
      <c r="CP89" s="82"/>
      <c r="CQ89" s="82"/>
      <c r="CR89" s="82"/>
      <c r="CS89" s="82"/>
      <c r="CT89" s="82"/>
      <c r="CU89" s="82"/>
      <c r="CV89" s="82"/>
      <c r="CW89" s="82"/>
      <c r="CX89" s="82"/>
      <c r="CY89" s="82" t="s">
        <v>128</v>
      </c>
      <c r="CZ89" s="82" t="s">
        <v>3923</v>
      </c>
      <c r="DA89" s="82"/>
      <c r="DB89" s="82"/>
      <c r="DC89" s="82"/>
      <c r="DD89" s="82"/>
      <c r="DE89" s="82"/>
      <c r="DF89" s="82"/>
      <c r="DG89" s="82"/>
      <c r="DH89" s="82"/>
      <c r="DI89" s="82"/>
      <c r="DJ89" s="82"/>
      <c r="DK89" s="82"/>
      <c r="DL89" s="82"/>
      <c r="DM89" s="82"/>
      <c r="DN89" s="82"/>
      <c r="DO89" s="82"/>
      <c r="DP89" s="82"/>
      <c r="DQ89" s="82"/>
      <c r="DR89" s="82"/>
      <c r="DS89" s="82" t="s">
        <v>3042</v>
      </c>
      <c r="DT89" s="82"/>
      <c r="DU89" s="82" t="s">
        <v>3924</v>
      </c>
      <c r="DV89" s="82"/>
      <c r="DW89" s="82"/>
      <c r="DX89" s="82" t="s">
        <v>3332</v>
      </c>
      <c r="DY89" s="82"/>
      <c r="DZ89" s="82"/>
      <c r="EA89" s="82"/>
      <c r="EB89" s="82"/>
      <c r="EC89" s="82" t="s">
        <v>3333</v>
      </c>
      <c r="ED89" s="82"/>
      <c r="EE89" s="82"/>
      <c r="EF89" s="82" t="s">
        <v>3046</v>
      </c>
      <c r="EG89" s="82" t="s">
        <v>128</v>
      </c>
      <c r="EH89" s="82"/>
      <c r="EI89" s="82"/>
      <c r="EJ89" s="82" t="s">
        <v>128</v>
      </c>
      <c r="EK89" s="82"/>
      <c r="EL89" s="82" t="s">
        <v>3047</v>
      </c>
      <c r="EM89" s="82" t="s">
        <v>128</v>
      </c>
      <c r="EN89" s="82"/>
      <c r="EO89" s="82"/>
      <c r="EP89" s="82" t="s">
        <v>128</v>
      </c>
      <c r="EQ89" s="82" t="s">
        <v>3047</v>
      </c>
      <c r="ER89" s="82"/>
      <c r="ES89" s="82"/>
      <c r="ET89" s="82" t="s">
        <v>61</v>
      </c>
      <c r="EU89" s="82" t="s">
        <v>3048</v>
      </c>
      <c r="EV89" s="82"/>
      <c r="EW89" s="82" t="s">
        <v>129</v>
      </c>
      <c r="EX89" s="82" t="s">
        <v>3925</v>
      </c>
      <c r="EY89" s="82"/>
      <c r="EZ89" s="82" t="s">
        <v>3926</v>
      </c>
      <c r="FA89" s="82" t="s">
        <v>3040</v>
      </c>
      <c r="FB89" s="82" t="s">
        <v>128</v>
      </c>
      <c r="FC89" s="82" t="s">
        <v>128</v>
      </c>
      <c r="FD89" s="82"/>
      <c r="FE89" s="82" t="s">
        <v>1886</v>
      </c>
      <c r="FF89" s="82" t="s">
        <v>128</v>
      </c>
      <c r="FG89" s="82" t="s">
        <v>3040</v>
      </c>
      <c r="FH89" s="82" t="s">
        <v>3336</v>
      </c>
      <c r="FI89" s="82" t="s">
        <v>3337</v>
      </c>
      <c r="FJ89" s="82" t="s">
        <v>3052</v>
      </c>
      <c r="FK89" s="82" t="s">
        <v>128</v>
      </c>
      <c r="FL89" s="82" t="s">
        <v>128</v>
      </c>
      <c r="FM89" s="82"/>
      <c r="FN89" s="82" t="s">
        <v>3338</v>
      </c>
      <c r="FO89" s="82" t="s">
        <v>3052</v>
      </c>
      <c r="FP89" s="82" t="s">
        <v>3054</v>
      </c>
      <c r="FQ89" s="82" t="s">
        <v>3144</v>
      </c>
      <c r="FR89" s="82"/>
      <c r="FS89" s="82"/>
      <c r="FT89" s="82" t="s">
        <v>3859</v>
      </c>
      <c r="FU89" s="82" t="s">
        <v>3035</v>
      </c>
      <c r="FV89" s="82"/>
      <c r="FW89" s="82"/>
      <c r="FX89" s="82"/>
      <c r="FY89" s="82" t="s">
        <v>3055</v>
      </c>
      <c r="FZ89" s="82"/>
      <c r="GA89" s="82"/>
      <c r="GB89" s="82"/>
      <c r="GC89" s="82" t="s">
        <v>3338</v>
      </c>
      <c r="GD89" s="82"/>
      <c r="GE89" s="82" t="s">
        <v>3338</v>
      </c>
      <c r="GF89" s="82" t="s">
        <v>129</v>
      </c>
      <c r="GG89" s="82"/>
      <c r="GH89" s="82"/>
      <c r="GI89" s="82"/>
      <c r="GJ89" s="82"/>
      <c r="GK89" s="82" t="s">
        <v>128</v>
      </c>
      <c r="GL89" s="82" t="s">
        <v>3047</v>
      </c>
      <c r="GM89" s="82" t="s">
        <v>3047</v>
      </c>
      <c r="GN89" s="82" t="s">
        <v>128</v>
      </c>
      <c r="GO89" s="82"/>
      <c r="GP89" s="82" t="s">
        <v>3056</v>
      </c>
      <c r="GQ89" s="82"/>
      <c r="GR89" s="82" t="s">
        <v>3340</v>
      </c>
      <c r="GS89" s="82"/>
      <c r="GT89" s="82"/>
      <c r="GU89" s="82"/>
      <c r="GV89" s="82" t="s">
        <v>3058</v>
      </c>
      <c r="GW89" s="82"/>
      <c r="GX89" s="82"/>
      <c r="GY89" s="82" t="s">
        <v>129</v>
      </c>
      <c r="GZ89" s="82"/>
      <c r="HA89" s="82"/>
      <c r="HB89" s="82"/>
      <c r="HC89" s="82"/>
      <c r="HD89" s="82"/>
      <c r="HE89" s="82"/>
      <c r="HF89" s="82" t="s">
        <v>128</v>
      </c>
      <c r="HG89" s="82"/>
      <c r="HH89" s="82"/>
    </row>
    <row r="90" ht="14.25" customHeight="1">
      <c r="A90" s="82" t="s">
        <v>3019</v>
      </c>
      <c r="B90" s="82" t="s">
        <v>3927</v>
      </c>
      <c r="C90" s="82" t="s">
        <v>3317</v>
      </c>
      <c r="D90" s="82" t="s">
        <v>128</v>
      </c>
      <c r="E90" s="82" t="s">
        <v>3928</v>
      </c>
      <c r="F90" s="82" t="s">
        <v>3023</v>
      </c>
      <c r="G90" s="82" t="s">
        <v>3024</v>
      </c>
      <c r="H90" s="82" t="s">
        <v>3929</v>
      </c>
      <c r="I90" s="82" t="s">
        <v>3317</v>
      </c>
      <c r="J90" s="82" t="s">
        <v>3344</v>
      </c>
      <c r="K90" s="82" t="s">
        <v>3027</v>
      </c>
      <c r="L90" s="82" t="s">
        <v>3344</v>
      </c>
      <c r="M90" s="82"/>
      <c r="N90" s="82"/>
      <c r="O90" s="82"/>
      <c r="P90" s="82" t="s">
        <v>3859</v>
      </c>
      <c r="Q90" s="82" t="s">
        <v>3859</v>
      </c>
      <c r="R90" s="82" t="s">
        <v>3029</v>
      </c>
      <c r="S90" s="82" t="s">
        <v>3029</v>
      </c>
      <c r="T90" s="82"/>
      <c r="U90" s="82" t="s">
        <v>3860</v>
      </c>
      <c r="V90" s="82" t="s">
        <v>3323</v>
      </c>
      <c r="W90" s="82"/>
      <c r="X90" s="82"/>
      <c r="Y90" s="82"/>
      <c r="Z90" s="82"/>
      <c r="AA90" s="82"/>
      <c r="AB90" s="82"/>
      <c r="AC90" s="82"/>
      <c r="AD90" s="82" t="s">
        <v>3324</v>
      </c>
      <c r="AE90" s="82" t="s">
        <v>3930</v>
      </c>
      <c r="AF90" s="82"/>
      <c r="AG90" s="82"/>
      <c r="AH90" s="82"/>
      <c r="AI90" s="82" t="s">
        <v>3034</v>
      </c>
      <c r="AJ90" s="82" t="s">
        <v>3035</v>
      </c>
      <c r="AK90" s="82"/>
      <c r="AL90" s="82" t="s">
        <v>3326</v>
      </c>
      <c r="AM90" s="82"/>
      <c r="AN90" s="82" t="s">
        <v>128</v>
      </c>
      <c r="AO90" s="82"/>
      <c r="AP90" s="82"/>
      <c r="AQ90" s="82"/>
      <c r="AR90" s="82"/>
      <c r="AS90" s="82"/>
      <c r="AT90" s="82" t="s">
        <v>3081</v>
      </c>
      <c r="AU90" s="82"/>
      <c r="AV90" s="82" t="s">
        <v>3931</v>
      </c>
      <c r="AW90" s="82" t="s">
        <v>126</v>
      </c>
      <c r="AX90" s="82"/>
      <c r="AY90" s="82"/>
      <c r="AZ90" s="82"/>
      <c r="BA90" s="82"/>
      <c r="BB90" s="82"/>
      <c r="BC90" s="82"/>
      <c r="BD90" s="82"/>
      <c r="BE90" s="82"/>
      <c r="BF90" s="82"/>
      <c r="BG90" s="82"/>
      <c r="BH90" s="82"/>
      <c r="BI90" s="82"/>
      <c r="BJ90" s="82"/>
      <c r="BK90" s="82"/>
      <c r="BL90" s="82"/>
      <c r="BM90" s="82" t="s">
        <v>128</v>
      </c>
      <c r="BN90" s="82" t="s">
        <v>128</v>
      </c>
      <c r="BO90" s="82" t="s">
        <v>128</v>
      </c>
      <c r="BP90" s="82" t="s">
        <v>128</v>
      </c>
      <c r="BQ90" s="82"/>
      <c r="BR90" s="82"/>
      <c r="BS90" s="82"/>
      <c r="BT90" s="82"/>
      <c r="BU90" s="82" t="s">
        <v>3863</v>
      </c>
      <c r="BV90" s="82"/>
      <c r="BW90" s="82"/>
      <c r="BX90" s="82" t="s">
        <v>128</v>
      </c>
      <c r="BY90" s="82" t="s">
        <v>128</v>
      </c>
      <c r="BZ90" s="82"/>
      <c r="CA90" s="82"/>
      <c r="CB90" s="82"/>
      <c r="CC90" s="82" t="s">
        <v>3040</v>
      </c>
      <c r="CD90" s="82" t="s">
        <v>126</v>
      </c>
      <c r="CE90" s="82" t="s">
        <v>126</v>
      </c>
      <c r="CF90" s="82"/>
      <c r="CG90" s="82"/>
      <c r="CH90" s="82"/>
      <c r="CI90" s="82"/>
      <c r="CJ90" s="82"/>
      <c r="CK90" s="82"/>
      <c r="CL90" s="82"/>
      <c r="CM90" s="82"/>
      <c r="CN90" s="82"/>
      <c r="CO90" s="82"/>
      <c r="CP90" s="82"/>
      <c r="CQ90" s="82"/>
      <c r="CR90" s="82"/>
      <c r="CS90" s="82"/>
      <c r="CT90" s="82"/>
      <c r="CU90" s="82"/>
      <c r="CV90" s="82"/>
      <c r="CW90" s="82"/>
      <c r="CX90" s="82"/>
      <c r="CY90" s="82" t="s">
        <v>128</v>
      </c>
      <c r="CZ90" s="82" t="s">
        <v>3923</v>
      </c>
      <c r="DA90" s="82"/>
      <c r="DB90" s="82"/>
      <c r="DC90" s="82"/>
      <c r="DD90" s="82"/>
      <c r="DE90" s="82"/>
      <c r="DF90" s="82"/>
      <c r="DG90" s="82"/>
      <c r="DH90" s="82"/>
      <c r="DI90" s="82"/>
      <c r="DJ90" s="82"/>
      <c r="DK90" s="82"/>
      <c r="DL90" s="82"/>
      <c r="DM90" s="82"/>
      <c r="DN90" s="82"/>
      <c r="DO90" s="82"/>
      <c r="DP90" s="82"/>
      <c r="DQ90" s="82"/>
      <c r="DR90" s="82"/>
      <c r="DS90" s="82" t="s">
        <v>3042</v>
      </c>
      <c r="DT90" s="82"/>
      <c r="DU90" s="82" t="s">
        <v>3932</v>
      </c>
      <c r="DV90" s="82"/>
      <c r="DW90" s="82"/>
      <c r="DX90" s="82" t="s">
        <v>3332</v>
      </c>
      <c r="DY90" s="82"/>
      <c r="DZ90" s="82"/>
      <c r="EA90" s="82"/>
      <c r="EB90" s="82"/>
      <c r="EC90" s="82" t="s">
        <v>3333</v>
      </c>
      <c r="ED90" s="82"/>
      <c r="EE90" s="82"/>
      <c r="EF90" s="82" t="s">
        <v>3046</v>
      </c>
      <c r="EG90" s="82" t="s">
        <v>128</v>
      </c>
      <c r="EH90" s="82"/>
      <c r="EI90" s="82"/>
      <c r="EJ90" s="82" t="s">
        <v>128</v>
      </c>
      <c r="EK90" s="82"/>
      <c r="EL90" s="82" t="s">
        <v>3047</v>
      </c>
      <c r="EM90" s="82" t="s">
        <v>128</v>
      </c>
      <c r="EN90" s="82"/>
      <c r="EO90" s="82"/>
      <c r="EP90" s="82" t="s">
        <v>128</v>
      </c>
      <c r="EQ90" s="82" t="s">
        <v>3047</v>
      </c>
      <c r="ER90" s="82"/>
      <c r="ES90" s="82"/>
      <c r="ET90" s="82" t="s">
        <v>61</v>
      </c>
      <c r="EU90" s="82" t="s">
        <v>3048</v>
      </c>
      <c r="EV90" s="82"/>
      <c r="EW90" s="82" t="s">
        <v>129</v>
      </c>
      <c r="EX90" s="82" t="s">
        <v>3933</v>
      </c>
      <c r="EY90" s="82"/>
      <c r="EZ90" s="82" t="s">
        <v>3934</v>
      </c>
      <c r="FA90" s="82" t="s">
        <v>3040</v>
      </c>
      <c r="FB90" s="82" t="s">
        <v>128</v>
      </c>
      <c r="FC90" s="82" t="s">
        <v>128</v>
      </c>
      <c r="FD90" s="82"/>
      <c r="FE90" s="82" t="s">
        <v>1886</v>
      </c>
      <c r="FF90" s="82" t="s">
        <v>128</v>
      </c>
      <c r="FG90" s="82" t="s">
        <v>3040</v>
      </c>
      <c r="FH90" s="82" t="s">
        <v>3336</v>
      </c>
      <c r="FI90" s="82" t="s">
        <v>3337</v>
      </c>
      <c r="FJ90" s="82" t="s">
        <v>3052</v>
      </c>
      <c r="FK90" s="82" t="s">
        <v>128</v>
      </c>
      <c r="FL90" s="82" t="s">
        <v>128</v>
      </c>
      <c r="FM90" s="82"/>
      <c r="FN90" s="82" t="s">
        <v>3338</v>
      </c>
      <c r="FO90" s="82" t="s">
        <v>3052</v>
      </c>
      <c r="FP90" s="82" t="s">
        <v>3187</v>
      </c>
      <c r="FQ90" s="82"/>
      <c r="FR90" s="82"/>
      <c r="FS90" s="82"/>
      <c r="FT90" s="82" t="s">
        <v>3859</v>
      </c>
      <c r="FU90" s="82" t="s">
        <v>3035</v>
      </c>
      <c r="FV90" s="82"/>
      <c r="FW90" s="82"/>
      <c r="FX90" s="82"/>
      <c r="FY90" s="82" t="s">
        <v>3055</v>
      </c>
      <c r="FZ90" s="82"/>
      <c r="GA90" s="82"/>
      <c r="GB90" s="82"/>
      <c r="GC90" s="82" t="s">
        <v>3338</v>
      </c>
      <c r="GD90" s="82"/>
      <c r="GE90" s="82" t="s">
        <v>3338</v>
      </c>
      <c r="GF90" s="82" t="s">
        <v>129</v>
      </c>
      <c r="GG90" s="82"/>
      <c r="GH90" s="82"/>
      <c r="GI90" s="82"/>
      <c r="GJ90" s="82"/>
      <c r="GK90" s="82" t="s">
        <v>128</v>
      </c>
      <c r="GL90" s="82" t="s">
        <v>3047</v>
      </c>
      <c r="GM90" s="82" t="s">
        <v>3047</v>
      </c>
      <c r="GN90" s="82" t="s">
        <v>128</v>
      </c>
      <c r="GO90" s="82"/>
      <c r="GP90" s="82" t="s">
        <v>3056</v>
      </c>
      <c r="GQ90" s="82"/>
      <c r="GR90" s="82" t="s">
        <v>3340</v>
      </c>
      <c r="GS90" s="82"/>
      <c r="GT90" s="82"/>
      <c r="GU90" s="82"/>
      <c r="GV90" s="82" t="s">
        <v>3058</v>
      </c>
      <c r="GW90" s="82"/>
      <c r="GX90" s="82"/>
      <c r="GY90" s="82" t="s">
        <v>129</v>
      </c>
      <c r="GZ90" s="82"/>
      <c r="HA90" s="82"/>
      <c r="HB90" s="82"/>
      <c r="HC90" s="82"/>
      <c r="HD90" s="82"/>
      <c r="HE90" s="82"/>
      <c r="HF90" s="82" t="s">
        <v>128</v>
      </c>
      <c r="HG90" s="82"/>
      <c r="HH90" s="82"/>
    </row>
    <row r="91" ht="14.25" customHeight="1">
      <c r="A91" s="82" t="s">
        <v>3019</v>
      </c>
      <c r="B91" s="82" t="s">
        <v>3935</v>
      </c>
      <c r="C91" s="82" t="s">
        <v>3317</v>
      </c>
      <c r="D91" s="82" t="s">
        <v>128</v>
      </c>
      <c r="E91" s="82" t="s">
        <v>3936</v>
      </c>
      <c r="F91" s="82" t="s">
        <v>3023</v>
      </c>
      <c r="G91" s="82" t="s">
        <v>3024</v>
      </c>
      <c r="H91" s="82" t="s">
        <v>3937</v>
      </c>
      <c r="I91" s="82" t="s">
        <v>3317</v>
      </c>
      <c r="J91" s="82" t="s">
        <v>3344</v>
      </c>
      <c r="K91" s="82" t="s">
        <v>3027</v>
      </c>
      <c r="L91" s="82" t="s">
        <v>3344</v>
      </c>
      <c r="M91" s="82"/>
      <c r="N91" s="82"/>
      <c r="O91" s="82"/>
      <c r="P91" s="82" t="s">
        <v>3859</v>
      </c>
      <c r="Q91" s="82" t="s">
        <v>3859</v>
      </c>
      <c r="R91" s="82" t="s">
        <v>3029</v>
      </c>
      <c r="S91" s="82" t="s">
        <v>3029</v>
      </c>
      <c r="T91" s="82"/>
      <c r="U91" s="82" t="s">
        <v>3860</v>
      </c>
      <c r="V91" s="82" t="s">
        <v>3323</v>
      </c>
      <c r="W91" s="82"/>
      <c r="X91" s="82"/>
      <c r="Y91" s="82"/>
      <c r="Z91" s="82"/>
      <c r="AA91" s="82"/>
      <c r="AB91" s="82"/>
      <c r="AC91" s="82"/>
      <c r="AD91" s="82" t="s">
        <v>3324</v>
      </c>
      <c r="AE91" s="82" t="s">
        <v>3938</v>
      </c>
      <c r="AF91" s="82"/>
      <c r="AG91" s="82"/>
      <c r="AH91" s="82"/>
      <c r="AI91" s="82" t="s">
        <v>3034</v>
      </c>
      <c r="AJ91" s="82" t="s">
        <v>3035</v>
      </c>
      <c r="AK91" s="82"/>
      <c r="AL91" s="82" t="s">
        <v>3326</v>
      </c>
      <c r="AM91" s="82"/>
      <c r="AN91" s="82" t="s">
        <v>128</v>
      </c>
      <c r="AO91" s="82"/>
      <c r="AP91" s="82"/>
      <c r="AQ91" s="82"/>
      <c r="AR91" s="82"/>
      <c r="AS91" s="82"/>
      <c r="AT91" s="82" t="s">
        <v>3170</v>
      </c>
      <c r="AU91" s="82"/>
      <c r="AV91" s="82" t="s">
        <v>3939</v>
      </c>
      <c r="AW91" s="82" t="s">
        <v>126</v>
      </c>
      <c r="AX91" s="82"/>
      <c r="AY91" s="82"/>
      <c r="AZ91" s="82"/>
      <c r="BA91" s="82"/>
      <c r="BB91" s="82"/>
      <c r="BC91" s="82"/>
      <c r="BD91" s="82"/>
      <c r="BE91" s="82"/>
      <c r="BF91" s="82"/>
      <c r="BG91" s="82"/>
      <c r="BH91" s="82"/>
      <c r="BI91" s="82"/>
      <c r="BJ91" s="82"/>
      <c r="BK91" s="82"/>
      <c r="BL91" s="82"/>
      <c r="BM91" s="82" t="s">
        <v>128</v>
      </c>
      <c r="BN91" s="82" t="s">
        <v>128</v>
      </c>
      <c r="BO91" s="82" t="s">
        <v>128</v>
      </c>
      <c r="BP91" s="82" t="s">
        <v>128</v>
      </c>
      <c r="BQ91" s="82"/>
      <c r="BR91" s="82"/>
      <c r="BS91" s="82"/>
      <c r="BT91" s="82"/>
      <c r="BU91" s="82" t="s">
        <v>3863</v>
      </c>
      <c r="BV91" s="82"/>
      <c r="BW91" s="82"/>
      <c r="BX91" s="82" t="s">
        <v>128</v>
      </c>
      <c r="BY91" s="82" t="s">
        <v>128</v>
      </c>
      <c r="BZ91" s="82"/>
      <c r="CA91" s="82"/>
      <c r="CB91" s="82"/>
      <c r="CC91" s="82" t="s">
        <v>3040</v>
      </c>
      <c r="CD91" s="82" t="s">
        <v>126</v>
      </c>
      <c r="CE91" s="82" t="s">
        <v>126</v>
      </c>
      <c r="CF91" s="82"/>
      <c r="CG91" s="82"/>
      <c r="CH91" s="82"/>
      <c r="CI91" s="82"/>
      <c r="CJ91" s="82"/>
      <c r="CK91" s="82"/>
      <c r="CL91" s="82"/>
      <c r="CM91" s="82"/>
      <c r="CN91" s="82"/>
      <c r="CO91" s="82"/>
      <c r="CP91" s="82"/>
      <c r="CQ91" s="82"/>
      <c r="CR91" s="82"/>
      <c r="CS91" s="82"/>
      <c r="CT91" s="82"/>
      <c r="CU91" s="82"/>
      <c r="CV91" s="82"/>
      <c r="CW91" s="82"/>
      <c r="CX91" s="82"/>
      <c r="CY91" s="82" t="s">
        <v>128</v>
      </c>
      <c r="CZ91" s="82" t="s">
        <v>3923</v>
      </c>
      <c r="DA91" s="82"/>
      <c r="DB91" s="82"/>
      <c r="DC91" s="82"/>
      <c r="DD91" s="82"/>
      <c r="DE91" s="82"/>
      <c r="DF91" s="82"/>
      <c r="DG91" s="82"/>
      <c r="DH91" s="82"/>
      <c r="DI91" s="82"/>
      <c r="DJ91" s="82"/>
      <c r="DK91" s="82"/>
      <c r="DL91" s="82"/>
      <c r="DM91" s="82"/>
      <c r="DN91" s="82"/>
      <c r="DO91" s="82"/>
      <c r="DP91" s="82"/>
      <c r="DQ91" s="82"/>
      <c r="DR91" s="82"/>
      <c r="DS91" s="82" t="s">
        <v>3042</v>
      </c>
      <c r="DT91" s="82"/>
      <c r="DU91" s="82" t="s">
        <v>3940</v>
      </c>
      <c r="DV91" s="82"/>
      <c r="DW91" s="82"/>
      <c r="DX91" s="82" t="s">
        <v>3332</v>
      </c>
      <c r="DY91" s="82"/>
      <c r="DZ91" s="82"/>
      <c r="EA91" s="82"/>
      <c r="EB91" s="82"/>
      <c r="EC91" s="82" t="s">
        <v>3333</v>
      </c>
      <c r="ED91" s="82"/>
      <c r="EE91" s="82"/>
      <c r="EF91" s="82" t="s">
        <v>3046</v>
      </c>
      <c r="EG91" s="82" t="s">
        <v>128</v>
      </c>
      <c r="EH91" s="82"/>
      <c r="EI91" s="82"/>
      <c r="EJ91" s="82" t="s">
        <v>128</v>
      </c>
      <c r="EK91" s="82"/>
      <c r="EL91" s="82" t="s">
        <v>3047</v>
      </c>
      <c r="EM91" s="82" t="s">
        <v>128</v>
      </c>
      <c r="EN91" s="82"/>
      <c r="EO91" s="82"/>
      <c r="EP91" s="82" t="s">
        <v>128</v>
      </c>
      <c r="EQ91" s="82" t="s">
        <v>3047</v>
      </c>
      <c r="ER91" s="82"/>
      <c r="ES91" s="82"/>
      <c r="ET91" s="82" t="s">
        <v>61</v>
      </c>
      <c r="EU91" s="82" t="s">
        <v>3048</v>
      </c>
      <c r="EV91" s="82"/>
      <c r="EW91" s="82" t="s">
        <v>129</v>
      </c>
      <c r="EX91" s="82" t="s">
        <v>3941</v>
      </c>
      <c r="EY91" s="82"/>
      <c r="EZ91" s="82" t="s">
        <v>3942</v>
      </c>
      <c r="FA91" s="82" t="s">
        <v>3040</v>
      </c>
      <c r="FB91" s="82" t="s">
        <v>128</v>
      </c>
      <c r="FC91" s="82" t="s">
        <v>128</v>
      </c>
      <c r="FD91" s="82"/>
      <c r="FE91" s="82" t="s">
        <v>1886</v>
      </c>
      <c r="FF91" s="82" t="s">
        <v>128</v>
      </c>
      <c r="FG91" s="82" t="s">
        <v>3040</v>
      </c>
      <c r="FH91" s="82" t="s">
        <v>3336</v>
      </c>
      <c r="FI91" s="82" t="s">
        <v>3337</v>
      </c>
      <c r="FJ91" s="82" t="s">
        <v>3052</v>
      </c>
      <c r="FK91" s="82" t="s">
        <v>128</v>
      </c>
      <c r="FL91" s="82" t="s">
        <v>128</v>
      </c>
      <c r="FM91" s="82"/>
      <c r="FN91" s="82"/>
      <c r="FO91" s="82" t="s">
        <v>3052</v>
      </c>
      <c r="FP91" s="82" t="s">
        <v>3187</v>
      </c>
      <c r="FQ91" s="82"/>
      <c r="FR91" s="82" t="s">
        <v>3916</v>
      </c>
      <c r="FS91" s="82"/>
      <c r="FT91" s="82" t="s">
        <v>3859</v>
      </c>
      <c r="FU91" s="82" t="s">
        <v>3035</v>
      </c>
      <c r="FV91" s="82"/>
      <c r="FW91" s="82"/>
      <c r="FX91" s="82"/>
      <c r="FY91" s="82" t="s">
        <v>3055</v>
      </c>
      <c r="FZ91" s="82"/>
      <c r="GA91" s="82"/>
      <c r="GB91" s="82"/>
      <c r="GC91" s="82" t="s">
        <v>3917</v>
      </c>
      <c r="GD91" s="82"/>
      <c r="GE91" s="82" t="s">
        <v>3917</v>
      </c>
      <c r="GF91" s="82" t="s">
        <v>129</v>
      </c>
      <c r="GG91" s="82"/>
      <c r="GH91" s="82"/>
      <c r="GI91" s="82"/>
      <c r="GJ91" s="82"/>
      <c r="GK91" s="82" t="s">
        <v>128</v>
      </c>
      <c r="GL91" s="82" t="s">
        <v>3047</v>
      </c>
      <c r="GM91" s="82" t="s">
        <v>3047</v>
      </c>
      <c r="GN91" s="82" t="s">
        <v>128</v>
      </c>
      <c r="GO91" s="82"/>
      <c r="GP91" s="82" t="s">
        <v>3056</v>
      </c>
      <c r="GQ91" s="82"/>
      <c r="GR91" s="82" t="s">
        <v>3340</v>
      </c>
      <c r="GS91" s="82"/>
      <c r="GT91" s="82"/>
      <c r="GU91" s="82"/>
      <c r="GV91" s="82" t="s">
        <v>3058</v>
      </c>
      <c r="GW91" s="82"/>
      <c r="GX91" s="82"/>
      <c r="GY91" s="82" t="s">
        <v>129</v>
      </c>
      <c r="GZ91" s="82"/>
      <c r="HA91" s="82"/>
      <c r="HB91" s="82"/>
      <c r="HC91" s="82"/>
      <c r="HD91" s="82"/>
      <c r="HE91" s="82"/>
      <c r="HF91" s="82" t="s">
        <v>128</v>
      </c>
      <c r="HG91" s="82"/>
      <c r="HH91" s="82"/>
    </row>
    <row r="92" ht="14.25" customHeight="1">
      <c r="A92" s="82" t="s">
        <v>3019</v>
      </c>
      <c r="B92" s="82" t="s">
        <v>3943</v>
      </c>
      <c r="C92" s="82" t="s">
        <v>3317</v>
      </c>
      <c r="D92" s="82" t="s">
        <v>128</v>
      </c>
      <c r="E92" s="82" t="s">
        <v>3944</v>
      </c>
      <c r="F92" s="82" t="s">
        <v>3023</v>
      </c>
      <c r="G92" s="82" t="s">
        <v>3024</v>
      </c>
      <c r="H92" s="82" t="s">
        <v>3945</v>
      </c>
      <c r="I92" s="82" t="s">
        <v>3317</v>
      </c>
      <c r="J92" s="82" t="s">
        <v>3946</v>
      </c>
      <c r="K92" s="82" t="s">
        <v>3027</v>
      </c>
      <c r="L92" s="82" t="s">
        <v>3946</v>
      </c>
      <c r="M92" s="82"/>
      <c r="N92" s="82"/>
      <c r="O92" s="82"/>
      <c r="P92" s="82" t="s">
        <v>3859</v>
      </c>
      <c r="Q92" s="82" t="s">
        <v>3859</v>
      </c>
      <c r="R92" s="82" t="s">
        <v>3029</v>
      </c>
      <c r="S92" s="82" t="s">
        <v>3029</v>
      </c>
      <c r="T92" s="82"/>
      <c r="U92" s="82" t="s">
        <v>3860</v>
      </c>
      <c r="V92" s="82" t="s">
        <v>3323</v>
      </c>
      <c r="W92" s="82"/>
      <c r="X92" s="82"/>
      <c r="Y92" s="82"/>
      <c r="Z92" s="82"/>
      <c r="AA92" s="82"/>
      <c r="AB92" s="82"/>
      <c r="AC92" s="82"/>
      <c r="AD92" s="82" t="s">
        <v>3324</v>
      </c>
      <c r="AE92" s="82" t="s">
        <v>3947</v>
      </c>
      <c r="AF92" s="82"/>
      <c r="AG92" s="82"/>
      <c r="AH92" s="82"/>
      <c r="AI92" s="82" t="s">
        <v>3034</v>
      </c>
      <c r="AJ92" s="82" t="s">
        <v>3035</v>
      </c>
      <c r="AK92" s="82"/>
      <c r="AL92" s="82" t="s">
        <v>3326</v>
      </c>
      <c r="AM92" s="82"/>
      <c r="AN92" s="82" t="s">
        <v>128</v>
      </c>
      <c r="AO92" s="82"/>
      <c r="AP92" s="82"/>
      <c r="AQ92" s="82"/>
      <c r="AR92" s="82"/>
      <c r="AS92" s="82"/>
      <c r="AT92" s="82" t="s">
        <v>709</v>
      </c>
      <c r="AU92" s="82"/>
      <c r="AV92" s="82" t="s">
        <v>3948</v>
      </c>
      <c r="AW92" s="82" t="s">
        <v>126</v>
      </c>
      <c r="AX92" s="82"/>
      <c r="AY92" s="82"/>
      <c r="AZ92" s="82"/>
      <c r="BA92" s="82"/>
      <c r="BB92" s="82"/>
      <c r="BC92" s="82"/>
      <c r="BD92" s="82"/>
      <c r="BE92" s="82"/>
      <c r="BF92" s="82"/>
      <c r="BG92" s="82"/>
      <c r="BH92" s="82"/>
      <c r="BI92" s="82"/>
      <c r="BJ92" s="82"/>
      <c r="BK92" s="82"/>
      <c r="BL92" s="82"/>
      <c r="BM92" s="82" t="s">
        <v>128</v>
      </c>
      <c r="BN92" s="82" t="s">
        <v>128</v>
      </c>
      <c r="BO92" s="82" t="s">
        <v>128</v>
      </c>
      <c r="BP92" s="82" t="s">
        <v>128</v>
      </c>
      <c r="BQ92" s="82"/>
      <c r="BR92" s="82"/>
      <c r="BS92" s="82"/>
      <c r="BT92" s="82"/>
      <c r="BU92" s="82" t="s">
        <v>3863</v>
      </c>
      <c r="BV92" s="82"/>
      <c r="BW92" s="82"/>
      <c r="BX92" s="82" t="s">
        <v>128</v>
      </c>
      <c r="BY92" s="82" t="s">
        <v>128</v>
      </c>
      <c r="BZ92" s="82"/>
      <c r="CA92" s="82"/>
      <c r="CB92" s="82"/>
      <c r="CC92" s="82" t="s">
        <v>3040</v>
      </c>
      <c r="CD92" s="82" t="s">
        <v>126</v>
      </c>
      <c r="CE92" s="82" t="s">
        <v>126</v>
      </c>
      <c r="CF92" s="82"/>
      <c r="CG92" s="82"/>
      <c r="CH92" s="82"/>
      <c r="CI92" s="82"/>
      <c r="CJ92" s="82"/>
      <c r="CK92" s="82"/>
      <c r="CL92" s="82"/>
      <c r="CM92" s="82"/>
      <c r="CN92" s="82"/>
      <c r="CO92" s="82"/>
      <c r="CP92" s="82"/>
      <c r="CQ92" s="82"/>
      <c r="CR92" s="82"/>
      <c r="CS92" s="82"/>
      <c r="CT92" s="82"/>
      <c r="CU92" s="82"/>
      <c r="CV92" s="82"/>
      <c r="CW92" s="82"/>
      <c r="CX92" s="82"/>
      <c r="CY92" s="82" t="s">
        <v>128</v>
      </c>
      <c r="CZ92" s="82" t="s">
        <v>3923</v>
      </c>
      <c r="DA92" s="82"/>
      <c r="DB92" s="82"/>
      <c r="DC92" s="82"/>
      <c r="DD92" s="82"/>
      <c r="DE92" s="82"/>
      <c r="DF92" s="82"/>
      <c r="DG92" s="82"/>
      <c r="DH92" s="82"/>
      <c r="DI92" s="82"/>
      <c r="DJ92" s="82"/>
      <c r="DK92" s="82"/>
      <c r="DL92" s="82"/>
      <c r="DM92" s="82"/>
      <c r="DN92" s="82"/>
      <c r="DO92" s="82"/>
      <c r="DP92" s="82"/>
      <c r="DQ92" s="82"/>
      <c r="DR92" s="82"/>
      <c r="DS92" s="82" t="s">
        <v>3042</v>
      </c>
      <c r="DT92" s="82"/>
      <c r="DU92" s="82" t="s">
        <v>3949</v>
      </c>
      <c r="DV92" s="82"/>
      <c r="DW92" s="82"/>
      <c r="DX92" s="82" t="s">
        <v>3332</v>
      </c>
      <c r="DY92" s="82"/>
      <c r="DZ92" s="82"/>
      <c r="EA92" s="82"/>
      <c r="EB92" s="82"/>
      <c r="EC92" s="82" t="s">
        <v>3333</v>
      </c>
      <c r="ED92" s="82"/>
      <c r="EE92" s="82"/>
      <c r="EF92" s="82" t="s">
        <v>3046</v>
      </c>
      <c r="EG92" s="82" t="s">
        <v>128</v>
      </c>
      <c r="EH92" s="82"/>
      <c r="EI92" s="82"/>
      <c r="EJ92" s="82" t="s">
        <v>128</v>
      </c>
      <c r="EK92" s="82"/>
      <c r="EL92" s="82" t="s">
        <v>3047</v>
      </c>
      <c r="EM92" s="82" t="s">
        <v>128</v>
      </c>
      <c r="EN92" s="82"/>
      <c r="EO92" s="82"/>
      <c r="EP92" s="82" t="s">
        <v>128</v>
      </c>
      <c r="EQ92" s="82" t="s">
        <v>3047</v>
      </c>
      <c r="ER92" s="82"/>
      <c r="ES92" s="82"/>
      <c r="ET92" s="82" t="s">
        <v>61</v>
      </c>
      <c r="EU92" s="82" t="s">
        <v>3048</v>
      </c>
      <c r="EV92" s="82"/>
      <c r="EW92" s="82" t="s">
        <v>129</v>
      </c>
      <c r="EX92" s="82" t="s">
        <v>3888</v>
      </c>
      <c r="EY92" s="82"/>
      <c r="EZ92" s="82" t="s">
        <v>3950</v>
      </c>
      <c r="FA92" s="82" t="s">
        <v>3040</v>
      </c>
      <c r="FB92" s="82" t="s">
        <v>128</v>
      </c>
      <c r="FC92" s="82" t="s">
        <v>128</v>
      </c>
      <c r="FD92" s="82"/>
      <c r="FE92" s="82" t="s">
        <v>1886</v>
      </c>
      <c r="FF92" s="82" t="s">
        <v>128</v>
      </c>
      <c r="FG92" s="82" t="s">
        <v>3040</v>
      </c>
      <c r="FH92" s="82" t="s">
        <v>3336</v>
      </c>
      <c r="FI92" s="82" t="s">
        <v>3337</v>
      </c>
      <c r="FJ92" s="82" t="s">
        <v>3052</v>
      </c>
      <c r="FK92" s="82" t="s">
        <v>128</v>
      </c>
      <c r="FL92" s="82" t="s">
        <v>128</v>
      </c>
      <c r="FM92" s="82"/>
      <c r="FN92" s="82" t="s">
        <v>3951</v>
      </c>
      <c r="FO92" s="82" t="s">
        <v>3052</v>
      </c>
      <c r="FP92" s="82" t="s">
        <v>3187</v>
      </c>
      <c r="FQ92" s="82"/>
      <c r="FR92" s="82"/>
      <c r="FS92" s="82"/>
      <c r="FT92" s="82" t="s">
        <v>3859</v>
      </c>
      <c r="FU92" s="82" t="s">
        <v>3035</v>
      </c>
      <c r="FV92" s="82"/>
      <c r="FW92" s="82"/>
      <c r="FX92" s="82"/>
      <c r="FY92" s="82" t="s">
        <v>3055</v>
      </c>
      <c r="FZ92" s="82"/>
      <c r="GA92" s="82"/>
      <c r="GB92" s="82"/>
      <c r="GC92" s="82" t="s">
        <v>3951</v>
      </c>
      <c r="GD92" s="82"/>
      <c r="GE92" s="82" t="s">
        <v>3951</v>
      </c>
      <c r="GF92" s="82" t="s">
        <v>129</v>
      </c>
      <c r="GG92" s="82"/>
      <c r="GH92" s="82"/>
      <c r="GI92" s="82"/>
      <c r="GJ92" s="82"/>
      <c r="GK92" s="82" t="s">
        <v>128</v>
      </c>
      <c r="GL92" s="82" t="s">
        <v>3047</v>
      </c>
      <c r="GM92" s="82" t="s">
        <v>3047</v>
      </c>
      <c r="GN92" s="82" t="s">
        <v>128</v>
      </c>
      <c r="GO92" s="82"/>
      <c r="GP92" s="82" t="s">
        <v>3056</v>
      </c>
      <c r="GQ92" s="82"/>
      <c r="GR92" s="82" t="s">
        <v>3340</v>
      </c>
      <c r="GS92" s="82"/>
      <c r="GT92" s="82"/>
      <c r="GU92" s="82"/>
      <c r="GV92" s="82" t="s">
        <v>3058</v>
      </c>
      <c r="GW92" s="82"/>
      <c r="GX92" s="82"/>
      <c r="GY92" s="82" t="s">
        <v>129</v>
      </c>
      <c r="GZ92" s="82"/>
      <c r="HA92" s="82"/>
      <c r="HB92" s="82"/>
      <c r="HC92" s="82"/>
      <c r="HD92" s="82"/>
      <c r="HE92" s="82"/>
      <c r="HF92" s="82" t="s">
        <v>128</v>
      </c>
      <c r="HG92" s="82"/>
      <c r="HH92" s="82"/>
    </row>
    <row r="93" ht="14.25" customHeight="1">
      <c r="A93" s="82" t="s">
        <v>3019</v>
      </c>
      <c r="B93" s="82" t="s">
        <v>3952</v>
      </c>
      <c r="C93" s="82" t="s">
        <v>3317</v>
      </c>
      <c r="D93" s="82" t="s">
        <v>128</v>
      </c>
      <c r="E93" s="82" t="s">
        <v>3953</v>
      </c>
      <c r="F93" s="82" t="s">
        <v>3023</v>
      </c>
      <c r="G93" s="82" t="s">
        <v>3352</v>
      </c>
      <c r="H93" s="82" t="s">
        <v>3954</v>
      </c>
      <c r="I93" s="82" t="s">
        <v>3317</v>
      </c>
      <c r="J93" s="82" t="s">
        <v>3955</v>
      </c>
      <c r="K93" s="82" t="s">
        <v>3027</v>
      </c>
      <c r="L93" s="82" t="s">
        <v>3955</v>
      </c>
      <c r="M93" s="82"/>
      <c r="N93" s="82"/>
      <c r="O93" s="82"/>
      <c r="P93" s="82" t="s">
        <v>3859</v>
      </c>
      <c r="Q93" s="82" t="s">
        <v>3859</v>
      </c>
      <c r="R93" s="82" t="s">
        <v>3029</v>
      </c>
      <c r="S93" s="82" t="s">
        <v>3029</v>
      </c>
      <c r="T93" s="82"/>
      <c r="U93" s="82" t="s">
        <v>3860</v>
      </c>
      <c r="V93" s="82" t="s">
        <v>3323</v>
      </c>
      <c r="W93" s="82"/>
      <c r="X93" s="82"/>
      <c r="Y93" s="82"/>
      <c r="Z93" s="82"/>
      <c r="AA93" s="82"/>
      <c r="AB93" s="82"/>
      <c r="AC93" s="82"/>
      <c r="AD93" s="82" t="s">
        <v>3324</v>
      </c>
      <c r="AE93" s="82" t="s">
        <v>3956</v>
      </c>
      <c r="AF93" s="82"/>
      <c r="AG93" s="82"/>
      <c r="AH93" s="82"/>
      <c r="AI93" s="82" t="s">
        <v>3034</v>
      </c>
      <c r="AJ93" s="82" t="s">
        <v>3035</v>
      </c>
      <c r="AK93" s="82"/>
      <c r="AL93" s="82" t="s">
        <v>3326</v>
      </c>
      <c r="AM93" s="82"/>
      <c r="AN93" s="82" t="s">
        <v>128</v>
      </c>
      <c r="AO93" s="82"/>
      <c r="AP93" s="82"/>
      <c r="AQ93" s="82"/>
      <c r="AR93" s="82"/>
      <c r="AS93" s="82"/>
      <c r="AT93" s="82" t="s">
        <v>3081</v>
      </c>
      <c r="AU93" s="82"/>
      <c r="AV93" s="82" t="s">
        <v>3957</v>
      </c>
      <c r="AW93" s="82" t="s">
        <v>126</v>
      </c>
      <c r="AX93" s="82"/>
      <c r="AY93" s="82"/>
      <c r="AZ93" s="82"/>
      <c r="BA93" s="82"/>
      <c r="BB93" s="82"/>
      <c r="BC93" s="82"/>
      <c r="BD93" s="82"/>
      <c r="BE93" s="82"/>
      <c r="BF93" s="82"/>
      <c r="BG93" s="82"/>
      <c r="BH93" s="82"/>
      <c r="BI93" s="82"/>
      <c r="BJ93" s="82"/>
      <c r="BK93" s="82"/>
      <c r="BL93" s="82"/>
      <c r="BM93" s="82" t="s">
        <v>128</v>
      </c>
      <c r="BN93" s="82" t="s">
        <v>128</v>
      </c>
      <c r="BO93" s="82" t="s">
        <v>128</v>
      </c>
      <c r="BP93" s="82" t="s">
        <v>128</v>
      </c>
      <c r="BQ93" s="82"/>
      <c r="BR93" s="82"/>
      <c r="BS93" s="82"/>
      <c r="BT93" s="82"/>
      <c r="BU93" s="82" t="s">
        <v>3863</v>
      </c>
      <c r="BV93" s="82"/>
      <c r="BW93" s="82"/>
      <c r="BX93" s="82" t="s">
        <v>128</v>
      </c>
      <c r="BY93" s="82" t="s">
        <v>128</v>
      </c>
      <c r="BZ93" s="82"/>
      <c r="CA93" s="82"/>
      <c r="CB93" s="82"/>
      <c r="CC93" s="82" t="s">
        <v>3040</v>
      </c>
      <c r="CD93" s="82" t="s">
        <v>126</v>
      </c>
      <c r="CE93" s="82" t="s">
        <v>126</v>
      </c>
      <c r="CF93" s="82"/>
      <c r="CG93" s="82"/>
      <c r="CH93" s="82"/>
      <c r="CI93" s="82"/>
      <c r="CJ93" s="82"/>
      <c r="CK93" s="82"/>
      <c r="CL93" s="82"/>
      <c r="CM93" s="82"/>
      <c r="CN93" s="82"/>
      <c r="CO93" s="82"/>
      <c r="CP93" s="82"/>
      <c r="CQ93" s="82"/>
      <c r="CR93" s="82"/>
      <c r="CS93" s="82"/>
      <c r="CT93" s="82"/>
      <c r="CU93" s="82"/>
      <c r="CV93" s="82"/>
      <c r="CW93" s="82"/>
      <c r="CX93" s="82"/>
      <c r="CY93" s="82" t="s">
        <v>128</v>
      </c>
      <c r="CZ93" s="82" t="s">
        <v>3923</v>
      </c>
      <c r="DA93" s="82"/>
      <c r="DB93" s="82"/>
      <c r="DC93" s="82"/>
      <c r="DD93" s="82"/>
      <c r="DE93" s="82"/>
      <c r="DF93" s="82"/>
      <c r="DG93" s="82"/>
      <c r="DH93" s="82"/>
      <c r="DI93" s="82"/>
      <c r="DJ93" s="82"/>
      <c r="DK93" s="82"/>
      <c r="DL93" s="82"/>
      <c r="DM93" s="82"/>
      <c r="DN93" s="82"/>
      <c r="DO93" s="82"/>
      <c r="DP93" s="82"/>
      <c r="DQ93" s="82"/>
      <c r="DR93" s="82"/>
      <c r="DS93" s="82" t="s">
        <v>3042</v>
      </c>
      <c r="DT93" s="82"/>
      <c r="DU93" s="82" t="s">
        <v>3958</v>
      </c>
      <c r="DV93" s="82"/>
      <c r="DW93" s="82"/>
      <c r="DX93" s="82" t="s">
        <v>3332</v>
      </c>
      <c r="DY93" s="82"/>
      <c r="DZ93" s="82"/>
      <c r="EA93" s="82"/>
      <c r="EB93" s="82"/>
      <c r="EC93" s="82" t="s">
        <v>3333</v>
      </c>
      <c r="ED93" s="82"/>
      <c r="EE93" s="82"/>
      <c r="EF93" s="82" t="s">
        <v>3046</v>
      </c>
      <c r="EG93" s="82" t="s">
        <v>128</v>
      </c>
      <c r="EH93" s="82"/>
      <c r="EI93" s="82"/>
      <c r="EJ93" s="82" t="s">
        <v>128</v>
      </c>
      <c r="EK93" s="82"/>
      <c r="EL93" s="82" t="s">
        <v>3047</v>
      </c>
      <c r="EM93" s="82" t="s">
        <v>128</v>
      </c>
      <c r="EN93" s="82"/>
      <c r="EO93" s="82"/>
      <c r="EP93" s="82" t="s">
        <v>128</v>
      </c>
      <c r="EQ93" s="82" t="s">
        <v>3047</v>
      </c>
      <c r="ER93" s="82"/>
      <c r="ES93" s="82"/>
      <c r="ET93" s="82" t="s">
        <v>61</v>
      </c>
      <c r="EU93" s="82" t="s">
        <v>3048</v>
      </c>
      <c r="EV93" s="82"/>
      <c r="EW93" s="82" t="s">
        <v>129</v>
      </c>
      <c r="EX93" s="82" t="s">
        <v>3959</v>
      </c>
      <c r="EY93" s="82"/>
      <c r="EZ93" s="82" t="s">
        <v>3960</v>
      </c>
      <c r="FA93" s="82" t="s">
        <v>3040</v>
      </c>
      <c r="FB93" s="82" t="s">
        <v>128</v>
      </c>
      <c r="FC93" s="82" t="s">
        <v>128</v>
      </c>
      <c r="FD93" s="82"/>
      <c r="FE93" s="82" t="s">
        <v>1886</v>
      </c>
      <c r="FF93" s="82" t="s">
        <v>128</v>
      </c>
      <c r="FG93" s="82" t="s">
        <v>3040</v>
      </c>
      <c r="FH93" s="82" t="s">
        <v>3336</v>
      </c>
      <c r="FI93" s="82" t="s">
        <v>3337</v>
      </c>
      <c r="FJ93" s="82" t="s">
        <v>3052</v>
      </c>
      <c r="FK93" s="82" t="s">
        <v>128</v>
      </c>
      <c r="FL93" s="82" t="s">
        <v>128</v>
      </c>
      <c r="FM93" s="82"/>
      <c r="FN93" s="82" t="s">
        <v>3359</v>
      </c>
      <c r="FO93" s="82" t="s">
        <v>3052</v>
      </c>
      <c r="FP93" s="82"/>
      <c r="FQ93" s="82"/>
      <c r="FR93" s="82"/>
      <c r="FS93" s="82"/>
      <c r="FT93" s="82" t="s">
        <v>3859</v>
      </c>
      <c r="FU93" s="82" t="s">
        <v>3035</v>
      </c>
      <c r="FV93" s="82"/>
      <c r="FW93" s="82"/>
      <c r="FX93" s="82"/>
      <c r="FY93" s="82" t="s">
        <v>3055</v>
      </c>
      <c r="FZ93" s="82"/>
      <c r="GA93" s="82"/>
      <c r="GB93" s="82"/>
      <c r="GC93" s="82" t="s">
        <v>3359</v>
      </c>
      <c r="GD93" s="82"/>
      <c r="GE93" s="82" t="s">
        <v>3359</v>
      </c>
      <c r="GF93" s="82" t="s">
        <v>129</v>
      </c>
      <c r="GG93" s="82"/>
      <c r="GH93" s="82"/>
      <c r="GI93" s="82"/>
      <c r="GJ93" s="82"/>
      <c r="GK93" s="82" t="s">
        <v>128</v>
      </c>
      <c r="GL93" s="82" t="s">
        <v>3047</v>
      </c>
      <c r="GM93" s="82" t="s">
        <v>3047</v>
      </c>
      <c r="GN93" s="82" t="s">
        <v>128</v>
      </c>
      <c r="GO93" s="82"/>
      <c r="GP93" s="82" t="s">
        <v>3056</v>
      </c>
      <c r="GQ93" s="82"/>
      <c r="GR93" s="82" t="s">
        <v>3340</v>
      </c>
      <c r="GS93" s="82"/>
      <c r="GT93" s="82"/>
      <c r="GU93" s="82"/>
      <c r="GV93" s="82" t="s">
        <v>3360</v>
      </c>
      <c r="GW93" s="82"/>
      <c r="GX93" s="82"/>
      <c r="GY93" s="82" t="s">
        <v>129</v>
      </c>
      <c r="GZ93" s="82"/>
      <c r="HA93" s="82"/>
      <c r="HB93" s="82"/>
      <c r="HC93" s="82"/>
      <c r="HD93" s="82"/>
      <c r="HE93" s="82"/>
      <c r="HF93" s="82" t="s">
        <v>128</v>
      </c>
      <c r="HG93" s="82"/>
      <c r="HH93" s="82"/>
    </row>
    <row r="94" ht="14.25" customHeight="1">
      <c r="A94" s="82" t="s">
        <v>3019</v>
      </c>
      <c r="B94" s="82" t="s">
        <v>3961</v>
      </c>
      <c r="C94" s="82" t="s">
        <v>3317</v>
      </c>
      <c r="D94" s="82" t="s">
        <v>128</v>
      </c>
      <c r="E94" s="82" t="s">
        <v>3962</v>
      </c>
      <c r="F94" s="82" t="s">
        <v>3023</v>
      </c>
      <c r="G94" s="82" t="s">
        <v>3352</v>
      </c>
      <c r="H94" s="82" t="s">
        <v>3963</v>
      </c>
      <c r="I94" s="82" t="s">
        <v>3317</v>
      </c>
      <c r="J94" s="82" t="s">
        <v>3964</v>
      </c>
      <c r="K94" s="82" t="s">
        <v>3027</v>
      </c>
      <c r="L94" s="82" t="s">
        <v>3964</v>
      </c>
      <c r="M94" s="82"/>
      <c r="N94" s="82"/>
      <c r="O94" s="82"/>
      <c r="P94" s="82" t="s">
        <v>3859</v>
      </c>
      <c r="Q94" s="82" t="s">
        <v>3859</v>
      </c>
      <c r="R94" s="82" t="s">
        <v>3029</v>
      </c>
      <c r="S94" s="82" t="s">
        <v>3029</v>
      </c>
      <c r="T94" s="82"/>
      <c r="U94" s="82" t="s">
        <v>3860</v>
      </c>
      <c r="V94" s="82" t="s">
        <v>3323</v>
      </c>
      <c r="W94" s="82"/>
      <c r="X94" s="82"/>
      <c r="Y94" s="82"/>
      <c r="Z94" s="82"/>
      <c r="AA94" s="82"/>
      <c r="AB94" s="82"/>
      <c r="AC94" s="82"/>
      <c r="AD94" s="82" t="s">
        <v>3324</v>
      </c>
      <c r="AE94" s="82" t="s">
        <v>3965</v>
      </c>
      <c r="AF94" s="82"/>
      <c r="AG94" s="82"/>
      <c r="AH94" s="82"/>
      <c r="AI94" s="82" t="s">
        <v>3034</v>
      </c>
      <c r="AJ94" s="82" t="s">
        <v>3035</v>
      </c>
      <c r="AK94" s="82"/>
      <c r="AL94" s="82" t="s">
        <v>3326</v>
      </c>
      <c r="AM94" s="82"/>
      <c r="AN94" s="82" t="s">
        <v>128</v>
      </c>
      <c r="AO94" s="82"/>
      <c r="AP94" s="82"/>
      <c r="AQ94" s="82"/>
      <c r="AR94" s="82"/>
      <c r="AS94" s="82"/>
      <c r="AT94" s="82" t="s">
        <v>3081</v>
      </c>
      <c r="AU94" s="82"/>
      <c r="AV94" s="82" t="s">
        <v>3966</v>
      </c>
      <c r="AW94" s="82" t="s">
        <v>126</v>
      </c>
      <c r="AX94" s="82"/>
      <c r="AY94" s="82"/>
      <c r="AZ94" s="82"/>
      <c r="BA94" s="82"/>
      <c r="BB94" s="82"/>
      <c r="BC94" s="82"/>
      <c r="BD94" s="82"/>
      <c r="BE94" s="82"/>
      <c r="BF94" s="82"/>
      <c r="BG94" s="82"/>
      <c r="BH94" s="82"/>
      <c r="BI94" s="82"/>
      <c r="BJ94" s="82"/>
      <c r="BK94" s="82"/>
      <c r="BL94" s="82"/>
      <c r="BM94" s="82" t="s">
        <v>128</v>
      </c>
      <c r="BN94" s="82" t="s">
        <v>128</v>
      </c>
      <c r="BO94" s="82" t="s">
        <v>128</v>
      </c>
      <c r="BP94" s="82" t="s">
        <v>128</v>
      </c>
      <c r="BQ94" s="82"/>
      <c r="BR94" s="82"/>
      <c r="BS94" s="82"/>
      <c r="BT94" s="82"/>
      <c r="BU94" s="82" t="s">
        <v>3863</v>
      </c>
      <c r="BV94" s="82"/>
      <c r="BW94" s="82"/>
      <c r="BX94" s="82" t="s">
        <v>128</v>
      </c>
      <c r="BY94" s="82" t="s">
        <v>128</v>
      </c>
      <c r="BZ94" s="82"/>
      <c r="CA94" s="82"/>
      <c r="CB94" s="82"/>
      <c r="CC94" s="82" t="s">
        <v>3040</v>
      </c>
      <c r="CD94" s="82" t="s">
        <v>126</v>
      </c>
      <c r="CE94" s="82" t="s">
        <v>126</v>
      </c>
      <c r="CF94" s="82"/>
      <c r="CG94" s="82"/>
      <c r="CH94" s="82"/>
      <c r="CI94" s="82"/>
      <c r="CJ94" s="82"/>
      <c r="CK94" s="82"/>
      <c r="CL94" s="82"/>
      <c r="CM94" s="82"/>
      <c r="CN94" s="82"/>
      <c r="CO94" s="82"/>
      <c r="CP94" s="82"/>
      <c r="CQ94" s="82"/>
      <c r="CR94" s="82"/>
      <c r="CS94" s="82"/>
      <c r="CT94" s="82"/>
      <c r="CU94" s="82"/>
      <c r="CV94" s="82"/>
      <c r="CW94" s="82"/>
      <c r="CX94" s="82"/>
      <c r="CY94" s="82" t="s">
        <v>128</v>
      </c>
      <c r="CZ94" s="82" t="s">
        <v>3923</v>
      </c>
      <c r="DA94" s="82"/>
      <c r="DB94" s="82"/>
      <c r="DC94" s="82"/>
      <c r="DD94" s="82"/>
      <c r="DE94" s="82"/>
      <c r="DF94" s="82"/>
      <c r="DG94" s="82"/>
      <c r="DH94" s="82"/>
      <c r="DI94" s="82"/>
      <c r="DJ94" s="82"/>
      <c r="DK94" s="82"/>
      <c r="DL94" s="82"/>
      <c r="DM94" s="82"/>
      <c r="DN94" s="82"/>
      <c r="DO94" s="82"/>
      <c r="DP94" s="82"/>
      <c r="DQ94" s="82"/>
      <c r="DR94" s="82"/>
      <c r="DS94" s="82" t="s">
        <v>3042</v>
      </c>
      <c r="DT94" s="82"/>
      <c r="DU94" s="82" t="s">
        <v>3963</v>
      </c>
      <c r="DV94" s="82"/>
      <c r="DW94" s="82"/>
      <c r="DX94" s="82" t="s">
        <v>3332</v>
      </c>
      <c r="DY94" s="82"/>
      <c r="DZ94" s="82"/>
      <c r="EA94" s="82"/>
      <c r="EB94" s="82"/>
      <c r="EC94" s="82" t="s">
        <v>3333</v>
      </c>
      <c r="ED94" s="82"/>
      <c r="EE94" s="82"/>
      <c r="EF94" s="82" t="s">
        <v>3046</v>
      </c>
      <c r="EG94" s="82" t="s">
        <v>128</v>
      </c>
      <c r="EH94" s="82"/>
      <c r="EI94" s="82"/>
      <c r="EJ94" s="82" t="s">
        <v>128</v>
      </c>
      <c r="EK94" s="82"/>
      <c r="EL94" s="82" t="s">
        <v>3047</v>
      </c>
      <c r="EM94" s="82" t="s">
        <v>128</v>
      </c>
      <c r="EN94" s="82"/>
      <c r="EO94" s="82"/>
      <c r="EP94" s="82" t="s">
        <v>128</v>
      </c>
      <c r="EQ94" s="82" t="s">
        <v>3047</v>
      </c>
      <c r="ER94" s="82"/>
      <c r="ES94" s="82"/>
      <c r="ET94" s="82" t="s">
        <v>61</v>
      </c>
      <c r="EU94" s="82" t="s">
        <v>3048</v>
      </c>
      <c r="EV94" s="82"/>
      <c r="EW94" s="82" t="s">
        <v>129</v>
      </c>
      <c r="EX94" s="82" t="s">
        <v>3735</v>
      </c>
      <c r="EY94" s="82" t="s">
        <v>3334</v>
      </c>
      <c r="EZ94" s="82" t="s">
        <v>3967</v>
      </c>
      <c r="FA94" s="82" t="s">
        <v>3040</v>
      </c>
      <c r="FB94" s="82" t="s">
        <v>128</v>
      </c>
      <c r="FC94" s="82" t="s">
        <v>128</v>
      </c>
      <c r="FD94" s="82"/>
      <c r="FE94" s="82" t="s">
        <v>1886</v>
      </c>
      <c r="FF94" s="82" t="s">
        <v>128</v>
      </c>
      <c r="FG94" s="82" t="s">
        <v>3040</v>
      </c>
      <c r="FH94" s="82" t="s">
        <v>3336</v>
      </c>
      <c r="FI94" s="82" t="s">
        <v>3337</v>
      </c>
      <c r="FJ94" s="82" t="s">
        <v>3052</v>
      </c>
      <c r="FK94" s="82" t="s">
        <v>128</v>
      </c>
      <c r="FL94" s="82" t="s">
        <v>128</v>
      </c>
      <c r="FM94" s="82"/>
      <c r="FN94" s="82"/>
      <c r="FO94" s="82" t="s">
        <v>3052</v>
      </c>
      <c r="FP94" s="82"/>
      <c r="FQ94" s="82"/>
      <c r="FR94" s="82"/>
      <c r="FS94" s="82"/>
      <c r="FT94" s="82" t="s">
        <v>3859</v>
      </c>
      <c r="FU94" s="82" t="s">
        <v>3035</v>
      </c>
      <c r="FV94" s="82"/>
      <c r="FW94" s="82"/>
      <c r="FX94" s="82"/>
      <c r="FY94" s="82" t="s">
        <v>3055</v>
      </c>
      <c r="FZ94" s="82"/>
      <c r="GA94" s="82"/>
      <c r="GB94" s="82"/>
      <c r="GC94" s="82" t="s">
        <v>3334</v>
      </c>
      <c r="GD94" s="82"/>
      <c r="GE94" s="82" t="s">
        <v>3334</v>
      </c>
      <c r="GF94" s="82" t="s">
        <v>129</v>
      </c>
      <c r="GG94" s="82"/>
      <c r="GH94" s="82"/>
      <c r="GI94" s="82"/>
      <c r="GJ94" s="82"/>
      <c r="GK94" s="82" t="s">
        <v>128</v>
      </c>
      <c r="GL94" s="82" t="s">
        <v>3047</v>
      </c>
      <c r="GM94" s="82" t="s">
        <v>3047</v>
      </c>
      <c r="GN94" s="82" t="s">
        <v>128</v>
      </c>
      <c r="GO94" s="82"/>
      <c r="GP94" s="82" t="s">
        <v>3056</v>
      </c>
      <c r="GQ94" s="82"/>
      <c r="GR94" s="82" t="s">
        <v>3340</v>
      </c>
      <c r="GS94" s="82"/>
      <c r="GT94" s="82"/>
      <c r="GU94" s="82"/>
      <c r="GV94" s="82" t="s">
        <v>3360</v>
      </c>
      <c r="GW94" s="82"/>
      <c r="GX94" s="82"/>
      <c r="GY94" s="82" t="s">
        <v>129</v>
      </c>
      <c r="GZ94" s="82"/>
      <c r="HA94" s="82"/>
      <c r="HB94" s="82"/>
      <c r="HC94" s="82"/>
      <c r="HD94" s="82"/>
      <c r="HE94" s="82"/>
      <c r="HF94" s="82" t="s">
        <v>128</v>
      </c>
      <c r="HG94" s="82"/>
      <c r="HH94" s="82"/>
    </row>
    <row r="95" ht="14.25" customHeight="1">
      <c r="A95" s="82" t="s">
        <v>3019</v>
      </c>
      <c r="B95" s="82" t="s">
        <v>3968</v>
      </c>
      <c r="C95" s="82" t="s">
        <v>3317</v>
      </c>
      <c r="D95" s="82" t="s">
        <v>128</v>
      </c>
      <c r="E95" s="82" t="s">
        <v>3969</v>
      </c>
      <c r="F95" s="82" t="s">
        <v>3023</v>
      </c>
      <c r="G95" s="82" t="s">
        <v>3024</v>
      </c>
      <c r="H95" s="82" t="s">
        <v>3970</v>
      </c>
      <c r="I95" s="82" t="s">
        <v>3317</v>
      </c>
      <c r="J95" s="82" t="s">
        <v>3971</v>
      </c>
      <c r="K95" s="82" t="s">
        <v>3027</v>
      </c>
      <c r="L95" s="82" t="s">
        <v>3971</v>
      </c>
      <c r="M95" s="82"/>
      <c r="N95" s="82"/>
      <c r="O95" s="82"/>
      <c r="P95" s="82" t="s">
        <v>3859</v>
      </c>
      <c r="Q95" s="82" t="s">
        <v>3859</v>
      </c>
      <c r="R95" s="82"/>
      <c r="S95" s="82"/>
      <c r="T95" s="82"/>
      <c r="U95" s="82" t="s">
        <v>3860</v>
      </c>
      <c r="V95" s="82" t="s">
        <v>3592</v>
      </c>
      <c r="W95" s="82"/>
      <c r="X95" s="82"/>
      <c r="Y95" s="82"/>
      <c r="Z95" s="82"/>
      <c r="AA95" s="82"/>
      <c r="AB95" s="82"/>
      <c r="AC95" s="82"/>
      <c r="AD95" s="82" t="s">
        <v>3593</v>
      </c>
      <c r="AE95" s="82" t="s">
        <v>3972</v>
      </c>
      <c r="AF95" s="82"/>
      <c r="AG95" s="82"/>
      <c r="AH95" s="82"/>
      <c r="AI95" s="82" t="s">
        <v>3034</v>
      </c>
      <c r="AJ95" s="82" t="s">
        <v>3035</v>
      </c>
      <c r="AK95" s="82"/>
      <c r="AL95" s="82" t="s">
        <v>3326</v>
      </c>
      <c r="AM95" s="82"/>
      <c r="AN95" s="82" t="s">
        <v>128</v>
      </c>
      <c r="AO95" s="82"/>
      <c r="AP95" s="82"/>
      <c r="AQ95" s="82"/>
      <c r="AR95" s="82"/>
      <c r="AS95" s="82"/>
      <c r="AT95" s="82" t="s">
        <v>709</v>
      </c>
      <c r="AU95" s="82"/>
      <c r="AV95" s="82" t="s">
        <v>3973</v>
      </c>
      <c r="AW95" s="82"/>
      <c r="AX95" s="82"/>
      <c r="AY95" s="82"/>
      <c r="AZ95" s="82"/>
      <c r="BA95" s="82"/>
      <c r="BB95" s="82"/>
      <c r="BC95" s="82"/>
      <c r="BD95" s="82"/>
      <c r="BE95" s="82"/>
      <c r="BF95" s="82"/>
      <c r="BG95" s="82"/>
      <c r="BH95" s="82"/>
      <c r="BI95" s="82"/>
      <c r="BJ95" s="82"/>
      <c r="BK95" s="82"/>
      <c r="BL95" s="82"/>
      <c r="BM95" s="82" t="s">
        <v>128</v>
      </c>
      <c r="BN95" s="82" t="s">
        <v>128</v>
      </c>
      <c r="BO95" s="82" t="s">
        <v>128</v>
      </c>
      <c r="BP95" s="82" t="s">
        <v>128</v>
      </c>
      <c r="BQ95" s="82"/>
      <c r="BR95" s="82"/>
      <c r="BS95" s="82"/>
      <c r="BT95" s="82"/>
      <c r="BU95" s="82" t="s">
        <v>3863</v>
      </c>
      <c r="BV95" s="82"/>
      <c r="BW95" s="82"/>
      <c r="BX95" s="82" t="s">
        <v>128</v>
      </c>
      <c r="BY95" s="82" t="s">
        <v>128</v>
      </c>
      <c r="BZ95" s="82"/>
      <c r="CA95" s="82"/>
      <c r="CB95" s="82"/>
      <c r="CC95" s="82" t="s">
        <v>1894</v>
      </c>
      <c r="CD95" s="82" t="s">
        <v>126</v>
      </c>
      <c r="CE95" s="82" t="s">
        <v>126</v>
      </c>
      <c r="CF95" s="82"/>
      <c r="CG95" s="82" t="s">
        <v>3317</v>
      </c>
      <c r="CH95" s="82" t="s">
        <v>3974</v>
      </c>
      <c r="CI95" s="82" t="s">
        <v>3317</v>
      </c>
      <c r="CJ95" s="82" t="s">
        <v>3975</v>
      </c>
      <c r="CK95" s="82" t="s">
        <v>3976</v>
      </c>
      <c r="CL95" s="82"/>
      <c r="CM95" s="82"/>
      <c r="CN95" s="82"/>
      <c r="CO95" s="82"/>
      <c r="CP95" s="82"/>
      <c r="CQ95" s="82"/>
      <c r="CR95" s="82"/>
      <c r="CS95" s="82"/>
      <c r="CT95" s="82"/>
      <c r="CU95" s="82"/>
      <c r="CV95" s="82"/>
      <c r="CW95" s="82"/>
      <c r="CX95" s="82"/>
      <c r="CY95" s="82" t="s">
        <v>128</v>
      </c>
      <c r="CZ95" s="82" t="s">
        <v>3977</v>
      </c>
      <c r="DA95" s="82"/>
      <c r="DB95" s="82"/>
      <c r="DC95" s="82"/>
      <c r="DD95" s="82"/>
      <c r="DE95" s="82"/>
      <c r="DF95" s="82"/>
      <c r="DG95" s="82"/>
      <c r="DH95" s="82"/>
      <c r="DI95" s="82"/>
      <c r="DJ95" s="82"/>
      <c r="DK95" s="82"/>
      <c r="DL95" s="82"/>
      <c r="DM95" s="82"/>
      <c r="DN95" s="82"/>
      <c r="DO95" s="82"/>
      <c r="DP95" s="82"/>
      <c r="DQ95" s="82"/>
      <c r="DR95" s="82"/>
      <c r="DS95" s="82" t="s">
        <v>3042</v>
      </c>
      <c r="DT95" s="82"/>
      <c r="DU95" s="82" t="s">
        <v>3975</v>
      </c>
      <c r="DV95" s="82"/>
      <c r="DW95" s="82"/>
      <c r="DX95" s="82" t="s">
        <v>3332</v>
      </c>
      <c r="DY95" s="82"/>
      <c r="DZ95" s="82"/>
      <c r="EA95" s="82"/>
      <c r="EB95" s="82"/>
      <c r="EC95" s="82" t="s">
        <v>3333</v>
      </c>
      <c r="ED95" s="82"/>
      <c r="EE95" s="82"/>
      <c r="EF95" s="82"/>
      <c r="EG95" s="82" t="s">
        <v>128</v>
      </c>
      <c r="EH95" s="82" t="s">
        <v>3029</v>
      </c>
      <c r="EI95" s="82"/>
      <c r="EJ95" s="82" t="s">
        <v>128</v>
      </c>
      <c r="EK95" s="82"/>
      <c r="EL95" s="82" t="s">
        <v>3047</v>
      </c>
      <c r="EM95" s="82" t="s">
        <v>128</v>
      </c>
      <c r="EN95" s="82"/>
      <c r="EO95" s="82"/>
      <c r="EP95" s="82" t="s">
        <v>128</v>
      </c>
      <c r="EQ95" s="82" t="s">
        <v>3047</v>
      </c>
      <c r="ER95" s="82"/>
      <c r="ES95" s="82"/>
      <c r="ET95" s="82" t="s">
        <v>61</v>
      </c>
      <c r="EU95" s="82" t="s">
        <v>3048</v>
      </c>
      <c r="EV95" s="82"/>
      <c r="EW95" s="82" t="s">
        <v>129</v>
      </c>
      <c r="EX95" s="82" t="s">
        <v>3170</v>
      </c>
      <c r="EY95" s="82" t="s">
        <v>3978</v>
      </c>
      <c r="EZ95" s="82" t="s">
        <v>3979</v>
      </c>
      <c r="FA95" s="82" t="s">
        <v>3040</v>
      </c>
      <c r="FB95" s="82" t="s">
        <v>128</v>
      </c>
      <c r="FC95" s="82" t="s">
        <v>128</v>
      </c>
      <c r="FD95" s="82"/>
      <c r="FE95" s="82" t="s">
        <v>1886</v>
      </c>
      <c r="FF95" s="82" t="s">
        <v>128</v>
      </c>
      <c r="FG95" s="82" t="s">
        <v>3040</v>
      </c>
      <c r="FH95" s="82" t="s">
        <v>3336</v>
      </c>
      <c r="FI95" s="82" t="s">
        <v>3337</v>
      </c>
      <c r="FJ95" s="82" t="s">
        <v>3052</v>
      </c>
      <c r="FK95" s="82" t="s">
        <v>128</v>
      </c>
      <c r="FL95" s="82" t="s">
        <v>128</v>
      </c>
      <c r="FM95" s="82"/>
      <c r="FN95" s="82" t="s">
        <v>3980</v>
      </c>
      <c r="FO95" s="82" t="s">
        <v>3052</v>
      </c>
      <c r="FP95" s="82" t="s">
        <v>3187</v>
      </c>
      <c r="FQ95" s="82"/>
      <c r="FR95" s="82" t="s">
        <v>3981</v>
      </c>
      <c r="FS95" s="82"/>
      <c r="FT95" s="82" t="s">
        <v>3859</v>
      </c>
      <c r="FU95" s="82" t="s">
        <v>3035</v>
      </c>
      <c r="FV95" s="82"/>
      <c r="FW95" s="82"/>
      <c r="FX95" s="82"/>
      <c r="FY95" s="82" t="s">
        <v>3055</v>
      </c>
      <c r="FZ95" s="82"/>
      <c r="GA95" s="82"/>
      <c r="GB95" s="82"/>
      <c r="GC95" s="82" t="s">
        <v>3982</v>
      </c>
      <c r="GD95" s="82"/>
      <c r="GE95" s="82" t="s">
        <v>3982</v>
      </c>
      <c r="GF95" s="82" t="s">
        <v>129</v>
      </c>
      <c r="GG95" s="82"/>
      <c r="GH95" s="82"/>
      <c r="GI95" s="82"/>
      <c r="GJ95" s="82"/>
      <c r="GK95" s="82" t="s">
        <v>128</v>
      </c>
      <c r="GL95" s="82" t="s">
        <v>3047</v>
      </c>
      <c r="GM95" s="82" t="s">
        <v>3047</v>
      </c>
      <c r="GN95" s="82" t="s">
        <v>128</v>
      </c>
      <c r="GO95" s="82"/>
      <c r="GP95" s="82" t="s">
        <v>3056</v>
      </c>
      <c r="GQ95" s="82"/>
      <c r="GR95" s="82" t="s">
        <v>3340</v>
      </c>
      <c r="GS95" s="82"/>
      <c r="GT95" s="82"/>
      <c r="GU95" s="82"/>
      <c r="GV95" s="82" t="s">
        <v>3058</v>
      </c>
      <c r="GW95" s="82"/>
      <c r="GX95" s="82"/>
      <c r="GY95" s="82" t="s">
        <v>129</v>
      </c>
      <c r="GZ95" s="82"/>
      <c r="HA95" s="82"/>
      <c r="HB95" s="82"/>
      <c r="HC95" s="82"/>
      <c r="HD95" s="82"/>
      <c r="HE95" s="82"/>
      <c r="HF95" s="82" t="s">
        <v>128</v>
      </c>
      <c r="HG95" s="82"/>
      <c r="HH95" s="82"/>
    </row>
    <row r="96" ht="14.25" customHeight="1">
      <c r="A96" s="82" t="s">
        <v>3019</v>
      </c>
      <c r="B96" s="82" t="s">
        <v>3983</v>
      </c>
      <c r="C96" s="82" t="s">
        <v>3317</v>
      </c>
      <c r="D96" s="82" t="s">
        <v>128</v>
      </c>
      <c r="E96" s="82" t="s">
        <v>3984</v>
      </c>
      <c r="F96" s="82" t="s">
        <v>3023</v>
      </c>
      <c r="G96" s="82" t="s">
        <v>3352</v>
      </c>
      <c r="H96" s="82" t="s">
        <v>3985</v>
      </c>
      <c r="I96" s="82" t="s">
        <v>3317</v>
      </c>
      <c r="J96" s="82" t="s">
        <v>3971</v>
      </c>
      <c r="K96" s="82" t="s">
        <v>3027</v>
      </c>
      <c r="L96" s="82" t="s">
        <v>3971</v>
      </c>
      <c r="M96" s="82"/>
      <c r="N96" s="82"/>
      <c r="O96" s="82"/>
      <c r="P96" s="82" t="s">
        <v>3859</v>
      </c>
      <c r="Q96" s="82" t="s">
        <v>3859</v>
      </c>
      <c r="R96" s="82"/>
      <c r="S96" s="82"/>
      <c r="T96" s="82"/>
      <c r="U96" s="82" t="s">
        <v>3860</v>
      </c>
      <c r="V96" s="82" t="s">
        <v>3592</v>
      </c>
      <c r="W96" s="82"/>
      <c r="X96" s="82"/>
      <c r="Y96" s="82"/>
      <c r="Z96" s="82"/>
      <c r="AA96" s="82"/>
      <c r="AB96" s="82"/>
      <c r="AC96" s="82"/>
      <c r="AD96" s="82" t="s">
        <v>3593</v>
      </c>
      <c r="AE96" s="82" t="s">
        <v>3986</v>
      </c>
      <c r="AF96" s="82"/>
      <c r="AG96" s="82"/>
      <c r="AH96" s="82"/>
      <c r="AI96" s="82" t="s">
        <v>3034</v>
      </c>
      <c r="AJ96" s="82" t="s">
        <v>3035</v>
      </c>
      <c r="AK96" s="82"/>
      <c r="AL96" s="82" t="s">
        <v>3326</v>
      </c>
      <c r="AM96" s="82"/>
      <c r="AN96" s="82" t="s">
        <v>128</v>
      </c>
      <c r="AO96" s="82"/>
      <c r="AP96" s="82"/>
      <c r="AQ96" s="82"/>
      <c r="AR96" s="82"/>
      <c r="AS96" s="82"/>
      <c r="AT96" s="82" t="s">
        <v>3081</v>
      </c>
      <c r="AU96" s="82"/>
      <c r="AV96" s="82" t="s">
        <v>3987</v>
      </c>
      <c r="AW96" s="82"/>
      <c r="AX96" s="82"/>
      <c r="AY96" s="82"/>
      <c r="AZ96" s="82"/>
      <c r="BA96" s="82"/>
      <c r="BB96" s="82"/>
      <c r="BC96" s="82"/>
      <c r="BD96" s="82"/>
      <c r="BE96" s="82"/>
      <c r="BF96" s="82"/>
      <c r="BG96" s="82"/>
      <c r="BH96" s="82"/>
      <c r="BI96" s="82"/>
      <c r="BJ96" s="82"/>
      <c r="BK96" s="82"/>
      <c r="BL96" s="82"/>
      <c r="BM96" s="82" t="s">
        <v>128</v>
      </c>
      <c r="BN96" s="82" t="s">
        <v>128</v>
      </c>
      <c r="BO96" s="82" t="s">
        <v>128</v>
      </c>
      <c r="BP96" s="82" t="s">
        <v>128</v>
      </c>
      <c r="BQ96" s="82"/>
      <c r="BR96" s="82"/>
      <c r="BS96" s="82"/>
      <c r="BT96" s="82"/>
      <c r="BU96" s="82" t="s">
        <v>3863</v>
      </c>
      <c r="BV96" s="82"/>
      <c r="BW96" s="82"/>
      <c r="BX96" s="82" t="s">
        <v>128</v>
      </c>
      <c r="BY96" s="82" t="s">
        <v>128</v>
      </c>
      <c r="BZ96" s="82"/>
      <c r="CA96" s="82"/>
      <c r="CB96" s="82"/>
      <c r="CC96" s="82" t="s">
        <v>1894</v>
      </c>
      <c r="CD96" s="82" t="s">
        <v>126</v>
      </c>
      <c r="CE96" s="82" t="s">
        <v>126</v>
      </c>
      <c r="CF96" s="82"/>
      <c r="CG96" s="82" t="s">
        <v>3317</v>
      </c>
      <c r="CH96" s="82" t="s">
        <v>3988</v>
      </c>
      <c r="CI96" s="82" t="s">
        <v>3317</v>
      </c>
      <c r="CJ96" s="82" t="s">
        <v>3989</v>
      </c>
      <c r="CK96" s="82" t="s">
        <v>3990</v>
      </c>
      <c r="CL96" s="82"/>
      <c r="CM96" s="82"/>
      <c r="CN96" s="82"/>
      <c r="CO96" s="82"/>
      <c r="CP96" s="82"/>
      <c r="CQ96" s="82"/>
      <c r="CR96" s="82"/>
      <c r="CS96" s="82"/>
      <c r="CT96" s="82"/>
      <c r="CU96" s="82"/>
      <c r="CV96" s="82"/>
      <c r="CW96" s="82"/>
      <c r="CX96" s="82"/>
      <c r="CY96" s="82" t="s">
        <v>128</v>
      </c>
      <c r="CZ96" s="82" t="s">
        <v>3977</v>
      </c>
      <c r="DA96" s="82"/>
      <c r="DB96" s="82"/>
      <c r="DC96" s="82"/>
      <c r="DD96" s="82"/>
      <c r="DE96" s="82"/>
      <c r="DF96" s="82"/>
      <c r="DG96" s="82"/>
      <c r="DH96" s="82"/>
      <c r="DI96" s="82"/>
      <c r="DJ96" s="82"/>
      <c r="DK96" s="82"/>
      <c r="DL96" s="82"/>
      <c r="DM96" s="82"/>
      <c r="DN96" s="82"/>
      <c r="DO96" s="82"/>
      <c r="DP96" s="82"/>
      <c r="DQ96" s="82"/>
      <c r="DR96" s="82"/>
      <c r="DS96" s="82" t="s">
        <v>3042</v>
      </c>
      <c r="DT96" s="82"/>
      <c r="DU96" s="82" t="s">
        <v>3989</v>
      </c>
      <c r="DV96" s="82"/>
      <c r="DW96" s="82"/>
      <c r="DX96" s="82" t="s">
        <v>3332</v>
      </c>
      <c r="DY96" s="82"/>
      <c r="DZ96" s="82"/>
      <c r="EA96" s="82"/>
      <c r="EB96" s="82"/>
      <c r="EC96" s="82" t="s">
        <v>3333</v>
      </c>
      <c r="ED96" s="82"/>
      <c r="EE96" s="82"/>
      <c r="EF96" s="82"/>
      <c r="EG96" s="82" t="s">
        <v>128</v>
      </c>
      <c r="EH96" s="82" t="s">
        <v>3029</v>
      </c>
      <c r="EI96" s="82"/>
      <c r="EJ96" s="82" t="s">
        <v>128</v>
      </c>
      <c r="EK96" s="82"/>
      <c r="EL96" s="82" t="s">
        <v>3047</v>
      </c>
      <c r="EM96" s="82" t="s">
        <v>128</v>
      </c>
      <c r="EN96" s="82"/>
      <c r="EO96" s="82"/>
      <c r="EP96" s="82" t="s">
        <v>128</v>
      </c>
      <c r="EQ96" s="82" t="s">
        <v>3047</v>
      </c>
      <c r="ER96" s="82"/>
      <c r="ES96" s="82"/>
      <c r="ET96" s="82" t="s">
        <v>61</v>
      </c>
      <c r="EU96" s="82" t="s">
        <v>3048</v>
      </c>
      <c r="EV96" s="82"/>
      <c r="EW96" s="82" t="s">
        <v>129</v>
      </c>
      <c r="EX96" s="82" t="s">
        <v>733</v>
      </c>
      <c r="EY96" s="82" t="s">
        <v>3978</v>
      </c>
      <c r="EZ96" s="82" t="s">
        <v>3991</v>
      </c>
      <c r="FA96" s="82" t="s">
        <v>3040</v>
      </c>
      <c r="FB96" s="82" t="s">
        <v>128</v>
      </c>
      <c r="FC96" s="82" t="s">
        <v>128</v>
      </c>
      <c r="FD96" s="82"/>
      <c r="FE96" s="82" t="s">
        <v>1886</v>
      </c>
      <c r="FF96" s="82" t="s">
        <v>128</v>
      </c>
      <c r="FG96" s="82" t="s">
        <v>3040</v>
      </c>
      <c r="FH96" s="82" t="s">
        <v>3336</v>
      </c>
      <c r="FI96" s="82" t="s">
        <v>3337</v>
      </c>
      <c r="FJ96" s="82" t="s">
        <v>3052</v>
      </c>
      <c r="FK96" s="82" t="s">
        <v>128</v>
      </c>
      <c r="FL96" s="82" t="s">
        <v>128</v>
      </c>
      <c r="FM96" s="82"/>
      <c r="FN96" s="82" t="s">
        <v>3980</v>
      </c>
      <c r="FO96" s="82" t="s">
        <v>3052</v>
      </c>
      <c r="FP96" s="82"/>
      <c r="FQ96" s="82"/>
      <c r="FR96" s="82" t="s">
        <v>3981</v>
      </c>
      <c r="FS96" s="82"/>
      <c r="FT96" s="82" t="s">
        <v>3859</v>
      </c>
      <c r="FU96" s="82" t="s">
        <v>3035</v>
      </c>
      <c r="FV96" s="82"/>
      <c r="FW96" s="82"/>
      <c r="FX96" s="82"/>
      <c r="FY96" s="82" t="s">
        <v>3055</v>
      </c>
      <c r="FZ96" s="82"/>
      <c r="GA96" s="82"/>
      <c r="GB96" s="82"/>
      <c r="GC96" s="82" t="s">
        <v>3982</v>
      </c>
      <c r="GD96" s="82"/>
      <c r="GE96" s="82" t="s">
        <v>3982</v>
      </c>
      <c r="GF96" s="82" t="s">
        <v>129</v>
      </c>
      <c r="GG96" s="82"/>
      <c r="GH96" s="82"/>
      <c r="GI96" s="82"/>
      <c r="GJ96" s="82"/>
      <c r="GK96" s="82" t="s">
        <v>128</v>
      </c>
      <c r="GL96" s="82" t="s">
        <v>3047</v>
      </c>
      <c r="GM96" s="82" t="s">
        <v>3047</v>
      </c>
      <c r="GN96" s="82" t="s">
        <v>128</v>
      </c>
      <c r="GO96" s="82"/>
      <c r="GP96" s="82" t="s">
        <v>3056</v>
      </c>
      <c r="GQ96" s="82"/>
      <c r="GR96" s="82" t="s">
        <v>3340</v>
      </c>
      <c r="GS96" s="82"/>
      <c r="GT96" s="82"/>
      <c r="GU96" s="82"/>
      <c r="GV96" s="82" t="s">
        <v>3360</v>
      </c>
      <c r="GW96" s="82"/>
      <c r="GX96" s="82"/>
      <c r="GY96" s="82" t="s">
        <v>129</v>
      </c>
      <c r="GZ96" s="82"/>
      <c r="HA96" s="82"/>
      <c r="HB96" s="82"/>
      <c r="HC96" s="82"/>
      <c r="HD96" s="82"/>
      <c r="HE96" s="82"/>
      <c r="HF96" s="82" t="s">
        <v>128</v>
      </c>
      <c r="HG96" s="82"/>
      <c r="HH96" s="82"/>
    </row>
    <row r="97" ht="14.25" customHeight="1">
      <c r="A97" s="82" t="s">
        <v>3019</v>
      </c>
      <c r="B97" s="82" t="s">
        <v>3992</v>
      </c>
      <c r="C97" s="82" t="s">
        <v>3317</v>
      </c>
      <c r="D97" s="82" t="s">
        <v>128</v>
      </c>
      <c r="E97" s="82" t="s">
        <v>3993</v>
      </c>
      <c r="F97" s="82" t="s">
        <v>3023</v>
      </c>
      <c r="G97" s="82" t="s">
        <v>3526</v>
      </c>
      <c r="H97" s="82" t="s">
        <v>3994</v>
      </c>
      <c r="I97" s="82" t="s">
        <v>3317</v>
      </c>
      <c r="J97" s="82" t="s">
        <v>3971</v>
      </c>
      <c r="K97" s="82" t="s">
        <v>3027</v>
      </c>
      <c r="L97" s="82" t="s">
        <v>3971</v>
      </c>
      <c r="M97" s="82"/>
      <c r="N97" s="82"/>
      <c r="O97" s="82"/>
      <c r="P97" s="82" t="s">
        <v>3859</v>
      </c>
      <c r="Q97" s="82" t="s">
        <v>3859</v>
      </c>
      <c r="R97" s="82"/>
      <c r="S97" s="82"/>
      <c r="T97" s="82"/>
      <c r="U97" s="82" t="s">
        <v>3860</v>
      </c>
      <c r="V97" s="82" t="s">
        <v>3592</v>
      </c>
      <c r="W97" s="82"/>
      <c r="X97" s="82"/>
      <c r="Y97" s="82"/>
      <c r="Z97" s="82"/>
      <c r="AA97" s="82"/>
      <c r="AB97" s="82"/>
      <c r="AC97" s="82"/>
      <c r="AD97" s="82" t="s">
        <v>3593</v>
      </c>
      <c r="AE97" s="82" t="s">
        <v>3995</v>
      </c>
      <c r="AF97" s="82"/>
      <c r="AG97" s="82"/>
      <c r="AH97" s="82"/>
      <c r="AI97" s="82" t="s">
        <v>3034</v>
      </c>
      <c r="AJ97" s="82" t="s">
        <v>3529</v>
      </c>
      <c r="AK97" s="82"/>
      <c r="AL97" s="82" t="s">
        <v>3326</v>
      </c>
      <c r="AM97" s="82"/>
      <c r="AN97" s="82" t="s">
        <v>128</v>
      </c>
      <c r="AO97" s="82"/>
      <c r="AP97" s="82"/>
      <c r="AQ97" s="82"/>
      <c r="AR97" s="82"/>
      <c r="AS97" s="82"/>
      <c r="AT97" s="82" t="s">
        <v>3081</v>
      </c>
      <c r="AU97" s="82"/>
      <c r="AV97" s="82" t="s">
        <v>3996</v>
      </c>
      <c r="AW97" s="82"/>
      <c r="AX97" s="82"/>
      <c r="AY97" s="82"/>
      <c r="AZ97" s="82"/>
      <c r="BA97" s="82"/>
      <c r="BB97" s="82"/>
      <c r="BC97" s="82"/>
      <c r="BD97" s="82"/>
      <c r="BE97" s="82"/>
      <c r="BF97" s="82"/>
      <c r="BG97" s="82"/>
      <c r="BH97" s="82"/>
      <c r="BI97" s="82"/>
      <c r="BJ97" s="82"/>
      <c r="BK97" s="82"/>
      <c r="BL97" s="82"/>
      <c r="BM97" s="82" t="s">
        <v>128</v>
      </c>
      <c r="BN97" s="82" t="s">
        <v>128</v>
      </c>
      <c r="BO97" s="82" t="s">
        <v>128</v>
      </c>
      <c r="BP97" s="82" t="s">
        <v>128</v>
      </c>
      <c r="BQ97" s="82"/>
      <c r="BR97" s="82"/>
      <c r="BS97" s="82"/>
      <c r="BT97" s="82"/>
      <c r="BU97" s="82" t="s">
        <v>3863</v>
      </c>
      <c r="BV97" s="82"/>
      <c r="BW97" s="82"/>
      <c r="BX97" s="82" t="s">
        <v>128</v>
      </c>
      <c r="BY97" s="82" t="s">
        <v>128</v>
      </c>
      <c r="BZ97" s="82"/>
      <c r="CA97" s="82"/>
      <c r="CB97" s="82"/>
      <c r="CC97" s="82" t="s">
        <v>1894</v>
      </c>
      <c r="CD97" s="82" t="s">
        <v>126</v>
      </c>
      <c r="CE97" s="82" t="s">
        <v>126</v>
      </c>
      <c r="CF97" s="82"/>
      <c r="CG97" s="82" t="s">
        <v>3317</v>
      </c>
      <c r="CH97" s="82" t="s">
        <v>3997</v>
      </c>
      <c r="CI97" s="82" t="s">
        <v>3317</v>
      </c>
      <c r="CJ97" s="82" t="s">
        <v>3998</v>
      </c>
      <c r="CK97" s="82" t="s">
        <v>3999</v>
      </c>
      <c r="CL97" s="82"/>
      <c r="CM97" s="82"/>
      <c r="CN97" s="82"/>
      <c r="CO97" s="82"/>
      <c r="CP97" s="82"/>
      <c r="CQ97" s="82"/>
      <c r="CR97" s="82"/>
      <c r="CS97" s="82"/>
      <c r="CT97" s="82"/>
      <c r="CU97" s="82"/>
      <c r="CV97" s="82"/>
      <c r="CW97" s="82"/>
      <c r="CX97" s="82"/>
      <c r="CY97" s="82" t="s">
        <v>128</v>
      </c>
      <c r="CZ97" s="82" t="s">
        <v>3977</v>
      </c>
      <c r="DA97" s="82"/>
      <c r="DB97" s="82"/>
      <c r="DC97" s="82"/>
      <c r="DD97" s="82"/>
      <c r="DE97" s="82"/>
      <c r="DF97" s="82"/>
      <c r="DG97" s="82"/>
      <c r="DH97" s="82"/>
      <c r="DI97" s="82"/>
      <c r="DJ97" s="82"/>
      <c r="DK97" s="82"/>
      <c r="DL97" s="82"/>
      <c r="DM97" s="82"/>
      <c r="DN97" s="82"/>
      <c r="DO97" s="82"/>
      <c r="DP97" s="82"/>
      <c r="DQ97" s="82"/>
      <c r="DR97" s="82"/>
      <c r="DS97" s="82" t="s">
        <v>3042</v>
      </c>
      <c r="DT97" s="82"/>
      <c r="DU97" s="82" t="s">
        <v>3998</v>
      </c>
      <c r="DV97" s="82"/>
      <c r="DW97" s="82"/>
      <c r="DX97" s="82" t="s">
        <v>3332</v>
      </c>
      <c r="DY97" s="82"/>
      <c r="DZ97" s="82"/>
      <c r="EA97" s="82"/>
      <c r="EB97" s="82"/>
      <c r="EC97" s="82" t="s">
        <v>3333</v>
      </c>
      <c r="ED97" s="82"/>
      <c r="EE97" s="82"/>
      <c r="EF97" s="82"/>
      <c r="EG97" s="82" t="s">
        <v>128</v>
      </c>
      <c r="EH97" s="82" t="s">
        <v>3029</v>
      </c>
      <c r="EI97" s="82"/>
      <c r="EJ97" s="82" t="s">
        <v>128</v>
      </c>
      <c r="EK97" s="82"/>
      <c r="EL97" s="82" t="s">
        <v>3047</v>
      </c>
      <c r="EM97" s="82" t="s">
        <v>128</v>
      </c>
      <c r="EN97" s="82"/>
      <c r="EO97" s="82"/>
      <c r="EP97" s="82" t="s">
        <v>128</v>
      </c>
      <c r="EQ97" s="82" t="s">
        <v>3047</v>
      </c>
      <c r="ER97" s="82"/>
      <c r="ES97" s="82"/>
      <c r="ET97" s="82" t="s">
        <v>61</v>
      </c>
      <c r="EU97" s="82" t="s">
        <v>3048</v>
      </c>
      <c r="EV97" s="82"/>
      <c r="EW97" s="82" t="s">
        <v>128</v>
      </c>
      <c r="EX97" s="82" t="s">
        <v>3040</v>
      </c>
      <c r="EY97" s="82" t="s">
        <v>3978</v>
      </c>
      <c r="EZ97" s="82" t="s">
        <v>4000</v>
      </c>
      <c r="FA97" s="82" t="s">
        <v>3040</v>
      </c>
      <c r="FB97" s="82" t="s">
        <v>128</v>
      </c>
      <c r="FC97" s="82" t="s">
        <v>128</v>
      </c>
      <c r="FD97" s="82"/>
      <c r="FE97" s="82" t="s">
        <v>1886</v>
      </c>
      <c r="FF97" s="82" t="s">
        <v>128</v>
      </c>
      <c r="FG97" s="82" t="s">
        <v>3040</v>
      </c>
      <c r="FH97" s="82" t="s">
        <v>3336</v>
      </c>
      <c r="FI97" s="82" t="s">
        <v>3337</v>
      </c>
      <c r="FJ97" s="82" t="s">
        <v>3052</v>
      </c>
      <c r="FK97" s="82" t="s">
        <v>128</v>
      </c>
      <c r="FL97" s="82" t="s">
        <v>128</v>
      </c>
      <c r="FM97" s="82"/>
      <c r="FN97" s="82" t="s">
        <v>3980</v>
      </c>
      <c r="FO97" s="82" t="s">
        <v>3052</v>
      </c>
      <c r="FP97" s="82" t="s">
        <v>3054</v>
      </c>
      <c r="FQ97" s="82"/>
      <c r="FR97" s="82" t="s">
        <v>3981</v>
      </c>
      <c r="FS97" s="82"/>
      <c r="FT97" s="82" t="s">
        <v>3859</v>
      </c>
      <c r="FU97" s="82" t="s">
        <v>3529</v>
      </c>
      <c r="FV97" s="82"/>
      <c r="FW97" s="82"/>
      <c r="FX97" s="82"/>
      <c r="FY97" s="82" t="s">
        <v>3055</v>
      </c>
      <c r="FZ97" s="82"/>
      <c r="GA97" s="82"/>
      <c r="GB97" s="82"/>
      <c r="GC97" s="82" t="s">
        <v>3982</v>
      </c>
      <c r="GD97" s="82"/>
      <c r="GE97" s="82" t="s">
        <v>3982</v>
      </c>
      <c r="GF97" s="82" t="s">
        <v>129</v>
      </c>
      <c r="GG97" s="82"/>
      <c r="GH97" s="82"/>
      <c r="GI97" s="82"/>
      <c r="GJ97" s="82"/>
      <c r="GK97" s="82" t="s">
        <v>128</v>
      </c>
      <c r="GL97" s="82" t="s">
        <v>3047</v>
      </c>
      <c r="GM97" s="82" t="s">
        <v>3047</v>
      </c>
      <c r="GN97" s="82" t="s">
        <v>128</v>
      </c>
      <c r="GO97" s="82"/>
      <c r="GP97" s="82" t="s">
        <v>3056</v>
      </c>
      <c r="GQ97" s="82"/>
      <c r="GR97" s="82" t="s">
        <v>3340</v>
      </c>
      <c r="GS97" s="82"/>
      <c r="GT97" s="82"/>
      <c r="GU97" s="82"/>
      <c r="GV97" s="82" t="s">
        <v>3534</v>
      </c>
      <c r="GW97" s="82"/>
      <c r="GX97" s="82"/>
      <c r="GY97" s="82" t="s">
        <v>129</v>
      </c>
      <c r="GZ97" s="82"/>
      <c r="HA97" s="82"/>
      <c r="HB97" s="82"/>
      <c r="HC97" s="82"/>
      <c r="HD97" s="82"/>
      <c r="HE97" s="82"/>
      <c r="HF97" s="82" t="s">
        <v>128</v>
      </c>
      <c r="HG97" s="82"/>
      <c r="HH97" s="82"/>
    </row>
    <row r="98" ht="14.25" customHeight="1">
      <c r="A98" s="82" t="s">
        <v>3019</v>
      </c>
      <c r="B98" s="82" t="s">
        <v>4001</v>
      </c>
      <c r="C98" s="82" t="s">
        <v>3317</v>
      </c>
      <c r="D98" s="82" t="s">
        <v>128</v>
      </c>
      <c r="E98" s="82" t="s">
        <v>4002</v>
      </c>
      <c r="F98" s="82" t="s">
        <v>3023</v>
      </c>
      <c r="G98" s="82" t="s">
        <v>3024</v>
      </c>
      <c r="H98" s="82" t="s">
        <v>4003</v>
      </c>
      <c r="I98" s="82" t="s">
        <v>3317</v>
      </c>
      <c r="J98" s="82" t="s">
        <v>4004</v>
      </c>
      <c r="K98" s="82" t="s">
        <v>3063</v>
      </c>
      <c r="L98" s="82" t="s">
        <v>4004</v>
      </c>
      <c r="M98" s="82"/>
      <c r="N98" s="82"/>
      <c r="O98" s="82"/>
      <c r="P98" s="82" t="s">
        <v>3859</v>
      </c>
      <c r="Q98" s="82" t="s">
        <v>3859</v>
      </c>
      <c r="R98" s="82" t="s">
        <v>3029</v>
      </c>
      <c r="S98" s="82" t="s">
        <v>3029</v>
      </c>
      <c r="T98" s="82"/>
      <c r="U98" s="82" t="s">
        <v>3860</v>
      </c>
      <c r="V98" s="82" t="s">
        <v>3323</v>
      </c>
      <c r="W98" s="82"/>
      <c r="X98" s="82"/>
      <c r="Y98" s="82"/>
      <c r="Z98" s="82"/>
      <c r="AA98" s="82"/>
      <c r="AB98" s="82"/>
      <c r="AC98" s="82"/>
      <c r="AD98" s="82" t="s">
        <v>3324</v>
      </c>
      <c r="AE98" s="82" t="s">
        <v>4005</v>
      </c>
      <c r="AF98" s="82"/>
      <c r="AG98" s="82"/>
      <c r="AH98" s="82"/>
      <c r="AI98" s="82" t="s">
        <v>3034</v>
      </c>
      <c r="AJ98" s="82" t="s">
        <v>3035</v>
      </c>
      <c r="AK98" s="82"/>
      <c r="AL98" s="82" t="s">
        <v>3326</v>
      </c>
      <c r="AM98" s="82"/>
      <c r="AN98" s="82" t="s">
        <v>128</v>
      </c>
      <c r="AO98" s="82"/>
      <c r="AP98" s="82"/>
      <c r="AQ98" s="82"/>
      <c r="AR98" s="82"/>
      <c r="AS98" s="82"/>
      <c r="AT98" s="82" t="s">
        <v>3081</v>
      </c>
      <c r="AU98" s="82"/>
      <c r="AV98" s="82" t="s">
        <v>4006</v>
      </c>
      <c r="AW98" s="82" t="s">
        <v>126</v>
      </c>
      <c r="AX98" s="82"/>
      <c r="AY98" s="82"/>
      <c r="AZ98" s="82"/>
      <c r="BA98" s="82"/>
      <c r="BB98" s="82"/>
      <c r="BC98" s="82"/>
      <c r="BD98" s="82"/>
      <c r="BE98" s="82"/>
      <c r="BF98" s="82"/>
      <c r="BG98" s="82"/>
      <c r="BH98" s="82"/>
      <c r="BI98" s="82"/>
      <c r="BJ98" s="82"/>
      <c r="BK98" s="82"/>
      <c r="BL98" s="82"/>
      <c r="BM98" s="82" t="s">
        <v>128</v>
      </c>
      <c r="BN98" s="82" t="s">
        <v>128</v>
      </c>
      <c r="BO98" s="82" t="s">
        <v>128</v>
      </c>
      <c r="BP98" s="82" t="s">
        <v>128</v>
      </c>
      <c r="BQ98" s="82"/>
      <c r="BR98" s="82"/>
      <c r="BS98" s="82"/>
      <c r="BT98" s="82"/>
      <c r="BU98" s="82" t="s">
        <v>3863</v>
      </c>
      <c r="BV98" s="82"/>
      <c r="BW98" s="82"/>
      <c r="BX98" s="82" t="s">
        <v>128</v>
      </c>
      <c r="BY98" s="82" t="s">
        <v>128</v>
      </c>
      <c r="BZ98" s="82"/>
      <c r="CA98" s="82"/>
      <c r="CB98" s="82"/>
      <c r="CC98" s="82" t="s">
        <v>3040</v>
      </c>
      <c r="CD98" s="82" t="s">
        <v>126</v>
      </c>
      <c r="CE98" s="82" t="s">
        <v>126</v>
      </c>
      <c r="CF98" s="82"/>
      <c r="CG98" s="82"/>
      <c r="CH98" s="82"/>
      <c r="CI98" s="82"/>
      <c r="CJ98" s="82"/>
      <c r="CK98" s="82"/>
      <c r="CL98" s="82"/>
      <c r="CM98" s="82"/>
      <c r="CN98" s="82"/>
      <c r="CO98" s="82"/>
      <c r="CP98" s="82"/>
      <c r="CQ98" s="82"/>
      <c r="CR98" s="82"/>
      <c r="CS98" s="82"/>
      <c r="CT98" s="82"/>
      <c r="CU98" s="82"/>
      <c r="CV98" s="82"/>
      <c r="CW98" s="82"/>
      <c r="CX98" s="82"/>
      <c r="CY98" s="82" t="s">
        <v>128</v>
      </c>
      <c r="CZ98" s="82" t="s">
        <v>3923</v>
      </c>
      <c r="DA98" s="82"/>
      <c r="DB98" s="82"/>
      <c r="DC98" s="82"/>
      <c r="DD98" s="82"/>
      <c r="DE98" s="82"/>
      <c r="DF98" s="82"/>
      <c r="DG98" s="82"/>
      <c r="DH98" s="82"/>
      <c r="DI98" s="82"/>
      <c r="DJ98" s="82"/>
      <c r="DK98" s="82"/>
      <c r="DL98" s="82"/>
      <c r="DM98" s="82"/>
      <c r="DN98" s="82"/>
      <c r="DO98" s="82"/>
      <c r="DP98" s="82"/>
      <c r="DQ98" s="82"/>
      <c r="DR98" s="82"/>
      <c r="DS98" s="82" t="s">
        <v>3042</v>
      </c>
      <c r="DT98" s="82"/>
      <c r="DU98" s="82" t="s">
        <v>4007</v>
      </c>
      <c r="DV98" s="82"/>
      <c r="DW98" s="82"/>
      <c r="DX98" s="82" t="s">
        <v>3332</v>
      </c>
      <c r="DY98" s="82"/>
      <c r="DZ98" s="82"/>
      <c r="EA98" s="82"/>
      <c r="EB98" s="82"/>
      <c r="EC98" s="82" t="s">
        <v>3333</v>
      </c>
      <c r="ED98" s="82"/>
      <c r="EE98" s="82"/>
      <c r="EF98" s="82" t="s">
        <v>3046</v>
      </c>
      <c r="EG98" s="82" t="s">
        <v>128</v>
      </c>
      <c r="EH98" s="82"/>
      <c r="EI98" s="82"/>
      <c r="EJ98" s="82" t="s">
        <v>128</v>
      </c>
      <c r="EK98" s="82"/>
      <c r="EL98" s="82" t="s">
        <v>3047</v>
      </c>
      <c r="EM98" s="82" t="s">
        <v>128</v>
      </c>
      <c r="EN98" s="82"/>
      <c r="EO98" s="82"/>
      <c r="EP98" s="82" t="s">
        <v>128</v>
      </c>
      <c r="EQ98" s="82" t="s">
        <v>3047</v>
      </c>
      <c r="ER98" s="82"/>
      <c r="ES98" s="82"/>
      <c r="ET98" s="82" t="s">
        <v>61</v>
      </c>
      <c r="EU98" s="82" t="s">
        <v>3048</v>
      </c>
      <c r="EV98" s="82"/>
      <c r="EW98" s="82" t="s">
        <v>129</v>
      </c>
      <c r="EX98" s="82" t="s">
        <v>125</v>
      </c>
      <c r="EY98" s="82"/>
      <c r="EZ98" s="82" t="s">
        <v>4008</v>
      </c>
      <c r="FA98" s="82" t="s">
        <v>3040</v>
      </c>
      <c r="FB98" s="82" t="s">
        <v>128</v>
      </c>
      <c r="FC98" s="82" t="s">
        <v>128</v>
      </c>
      <c r="FD98" s="82"/>
      <c r="FE98" s="82" t="s">
        <v>1886</v>
      </c>
      <c r="FF98" s="82" t="s">
        <v>128</v>
      </c>
      <c r="FG98" s="82" t="s">
        <v>171</v>
      </c>
      <c r="FH98" s="82" t="s">
        <v>3336</v>
      </c>
      <c r="FI98" s="82" t="s">
        <v>3337</v>
      </c>
      <c r="FJ98" s="82" t="s">
        <v>3052</v>
      </c>
      <c r="FK98" s="82" t="s">
        <v>128</v>
      </c>
      <c r="FL98" s="82" t="s">
        <v>128</v>
      </c>
      <c r="FM98" s="82"/>
      <c r="FN98" s="82"/>
      <c r="FO98" s="82" t="s">
        <v>3052</v>
      </c>
      <c r="FP98" s="82" t="s">
        <v>3054</v>
      </c>
      <c r="FQ98" s="82"/>
      <c r="FR98" s="82" t="s">
        <v>3916</v>
      </c>
      <c r="FS98" s="82"/>
      <c r="FT98" s="82" t="s">
        <v>3859</v>
      </c>
      <c r="FU98" s="82" t="s">
        <v>3035</v>
      </c>
      <c r="FV98" s="82"/>
      <c r="FW98" s="82"/>
      <c r="FX98" s="82"/>
      <c r="FY98" s="82" t="s">
        <v>3055</v>
      </c>
      <c r="FZ98" s="82"/>
      <c r="GA98" s="82"/>
      <c r="GB98" s="82"/>
      <c r="GC98" s="82" t="s">
        <v>3917</v>
      </c>
      <c r="GD98" s="82"/>
      <c r="GE98" s="82" t="s">
        <v>3917</v>
      </c>
      <c r="GF98" s="82" t="s">
        <v>129</v>
      </c>
      <c r="GG98" s="82"/>
      <c r="GH98" s="82"/>
      <c r="GI98" s="82"/>
      <c r="GJ98" s="82"/>
      <c r="GK98" s="82" t="s">
        <v>128</v>
      </c>
      <c r="GL98" s="82" t="s">
        <v>3047</v>
      </c>
      <c r="GM98" s="82" t="s">
        <v>3047</v>
      </c>
      <c r="GN98" s="82" t="s">
        <v>128</v>
      </c>
      <c r="GO98" s="82"/>
      <c r="GP98" s="82" t="s">
        <v>3056</v>
      </c>
      <c r="GQ98" s="82"/>
      <c r="GR98" s="82" t="s">
        <v>3340</v>
      </c>
      <c r="GS98" s="82"/>
      <c r="GT98" s="82"/>
      <c r="GU98" s="82"/>
      <c r="GV98" s="82" t="s">
        <v>3058</v>
      </c>
      <c r="GW98" s="82"/>
      <c r="GX98" s="82"/>
      <c r="GY98" s="82" t="s">
        <v>129</v>
      </c>
      <c r="GZ98" s="82"/>
      <c r="HA98" s="82"/>
      <c r="HB98" s="82"/>
      <c r="HC98" s="82"/>
      <c r="HD98" s="82"/>
      <c r="HE98" s="82"/>
      <c r="HF98" s="82" t="s">
        <v>128</v>
      </c>
      <c r="HG98" s="82"/>
      <c r="HH98" s="82"/>
    </row>
    <row r="99" ht="14.25" customHeight="1">
      <c r="A99" s="82" t="s">
        <v>3019</v>
      </c>
      <c r="B99" s="82" t="s">
        <v>4009</v>
      </c>
      <c r="C99" s="82" t="s">
        <v>3317</v>
      </c>
      <c r="D99" s="82" t="s">
        <v>128</v>
      </c>
      <c r="E99" s="82" t="s">
        <v>4010</v>
      </c>
      <c r="F99" s="82" t="s">
        <v>3023</v>
      </c>
      <c r="G99" s="82" t="s">
        <v>3352</v>
      </c>
      <c r="H99" s="82" t="s">
        <v>4011</v>
      </c>
      <c r="I99" s="82" t="s">
        <v>3317</v>
      </c>
      <c r="J99" s="82" t="s">
        <v>4012</v>
      </c>
      <c r="K99" s="82" t="s">
        <v>3063</v>
      </c>
      <c r="L99" s="82" t="s">
        <v>4012</v>
      </c>
      <c r="M99" s="82"/>
      <c r="N99" s="82"/>
      <c r="O99" s="82"/>
      <c r="P99" s="82" t="s">
        <v>3859</v>
      </c>
      <c r="Q99" s="82" t="s">
        <v>3859</v>
      </c>
      <c r="R99" s="82"/>
      <c r="S99" s="82"/>
      <c r="T99" s="82"/>
      <c r="U99" s="82" t="s">
        <v>3860</v>
      </c>
      <c r="V99" s="82" t="s">
        <v>3592</v>
      </c>
      <c r="W99" s="82"/>
      <c r="X99" s="82"/>
      <c r="Y99" s="82"/>
      <c r="Z99" s="82"/>
      <c r="AA99" s="82"/>
      <c r="AB99" s="82"/>
      <c r="AC99" s="82"/>
      <c r="AD99" s="82" t="s">
        <v>3593</v>
      </c>
      <c r="AE99" s="82" t="s">
        <v>4013</v>
      </c>
      <c r="AF99" s="82"/>
      <c r="AG99" s="82"/>
      <c r="AH99" s="82"/>
      <c r="AI99" s="82"/>
      <c r="AJ99" s="82" t="s">
        <v>3035</v>
      </c>
      <c r="AK99" s="82"/>
      <c r="AL99" s="82" t="s">
        <v>3326</v>
      </c>
      <c r="AM99" s="82"/>
      <c r="AN99" s="82" t="s">
        <v>128</v>
      </c>
      <c r="AO99" s="82"/>
      <c r="AP99" s="82"/>
      <c r="AQ99" s="82"/>
      <c r="AR99" s="82"/>
      <c r="AS99" s="82"/>
      <c r="AT99" s="82" t="s">
        <v>709</v>
      </c>
      <c r="AU99" s="82"/>
      <c r="AV99" s="82" t="s">
        <v>4014</v>
      </c>
      <c r="AW99" s="82"/>
      <c r="AX99" s="82"/>
      <c r="AY99" s="82"/>
      <c r="AZ99" s="82"/>
      <c r="BA99" s="82"/>
      <c r="BB99" s="82"/>
      <c r="BC99" s="82"/>
      <c r="BD99" s="82"/>
      <c r="BE99" s="82"/>
      <c r="BF99" s="82"/>
      <c r="BG99" s="82"/>
      <c r="BH99" s="82"/>
      <c r="BI99" s="82"/>
      <c r="BJ99" s="82"/>
      <c r="BK99" s="82"/>
      <c r="BL99" s="82"/>
      <c r="BM99" s="82" t="s">
        <v>128</v>
      </c>
      <c r="BN99" s="82" t="s">
        <v>128</v>
      </c>
      <c r="BO99" s="82" t="s">
        <v>128</v>
      </c>
      <c r="BP99" s="82" t="s">
        <v>128</v>
      </c>
      <c r="BQ99" s="82"/>
      <c r="BR99" s="82"/>
      <c r="BS99" s="82"/>
      <c r="BT99" s="82"/>
      <c r="BU99" s="82" t="s">
        <v>3863</v>
      </c>
      <c r="BV99" s="82"/>
      <c r="BW99" s="82"/>
      <c r="BX99" s="82" t="s">
        <v>128</v>
      </c>
      <c r="BY99" s="82" t="s">
        <v>128</v>
      </c>
      <c r="BZ99" s="82"/>
      <c r="CA99" s="82"/>
      <c r="CB99" s="82"/>
      <c r="CC99" s="82" t="s">
        <v>3040</v>
      </c>
      <c r="CD99" s="82" t="s">
        <v>126</v>
      </c>
      <c r="CE99" s="82" t="s">
        <v>126</v>
      </c>
      <c r="CF99" s="82"/>
      <c r="CG99" s="82"/>
      <c r="CH99" s="82"/>
      <c r="CI99" s="82"/>
      <c r="CJ99" s="82"/>
      <c r="CK99" s="82"/>
      <c r="CL99" s="82"/>
      <c r="CM99" s="82"/>
      <c r="CN99" s="82"/>
      <c r="CO99" s="82"/>
      <c r="CP99" s="82"/>
      <c r="CQ99" s="82"/>
      <c r="CR99" s="82"/>
      <c r="CS99" s="82"/>
      <c r="CT99" s="82"/>
      <c r="CU99" s="82"/>
      <c r="CV99" s="82"/>
      <c r="CW99" s="82"/>
      <c r="CX99" s="82"/>
      <c r="CY99" s="82" t="s">
        <v>128</v>
      </c>
      <c r="CZ99" s="82"/>
      <c r="DA99" s="82"/>
      <c r="DB99" s="82"/>
      <c r="DC99" s="82"/>
      <c r="DD99" s="82"/>
      <c r="DE99" s="82"/>
      <c r="DF99" s="82"/>
      <c r="DG99" s="82"/>
      <c r="DH99" s="82"/>
      <c r="DI99" s="82"/>
      <c r="DJ99" s="82"/>
      <c r="DK99" s="82"/>
      <c r="DL99" s="82"/>
      <c r="DM99" s="82"/>
      <c r="DN99" s="82"/>
      <c r="DO99" s="82"/>
      <c r="DP99" s="82"/>
      <c r="DQ99" s="82"/>
      <c r="DR99" s="82"/>
      <c r="DS99" s="82" t="s">
        <v>3042</v>
      </c>
      <c r="DT99" s="82"/>
      <c r="DU99" s="82" t="s">
        <v>4015</v>
      </c>
      <c r="DV99" s="82"/>
      <c r="DW99" s="82"/>
      <c r="DX99" s="82" t="s">
        <v>3332</v>
      </c>
      <c r="DY99" s="82"/>
      <c r="DZ99" s="82"/>
      <c r="EA99" s="82"/>
      <c r="EB99" s="82"/>
      <c r="EC99" s="82" t="s">
        <v>3333</v>
      </c>
      <c r="ED99" s="82"/>
      <c r="EE99" s="82"/>
      <c r="EF99" s="82" t="s">
        <v>3068</v>
      </c>
      <c r="EG99" s="82" t="s">
        <v>128</v>
      </c>
      <c r="EH99" s="82" t="s">
        <v>3069</v>
      </c>
      <c r="EI99" s="82"/>
      <c r="EJ99" s="82" t="s">
        <v>128</v>
      </c>
      <c r="EK99" s="82"/>
      <c r="EL99" s="82" t="s">
        <v>3047</v>
      </c>
      <c r="EM99" s="82" t="s">
        <v>128</v>
      </c>
      <c r="EN99" s="82"/>
      <c r="EO99" s="82"/>
      <c r="EP99" s="82" t="s">
        <v>128</v>
      </c>
      <c r="EQ99" s="82" t="s">
        <v>3047</v>
      </c>
      <c r="ER99" s="82"/>
      <c r="ES99" s="82"/>
      <c r="ET99" s="82" t="s">
        <v>61</v>
      </c>
      <c r="EU99" s="82" t="s">
        <v>3048</v>
      </c>
      <c r="EV99" s="82"/>
      <c r="EW99" s="82" t="s">
        <v>129</v>
      </c>
      <c r="EX99" s="82" t="s">
        <v>4016</v>
      </c>
      <c r="EY99" s="82"/>
      <c r="EZ99" s="82" t="s">
        <v>4017</v>
      </c>
      <c r="FA99" s="82" t="s">
        <v>3040</v>
      </c>
      <c r="FB99" s="82" t="s">
        <v>128</v>
      </c>
      <c r="FC99" s="82" t="s">
        <v>128</v>
      </c>
      <c r="FD99" s="82"/>
      <c r="FE99" s="82" t="s">
        <v>1886</v>
      </c>
      <c r="FF99" s="82" t="s">
        <v>128</v>
      </c>
      <c r="FG99" s="82"/>
      <c r="FH99" s="82" t="s">
        <v>3336</v>
      </c>
      <c r="FI99" s="82" t="s">
        <v>3337</v>
      </c>
      <c r="FJ99" s="82" t="s">
        <v>3052</v>
      </c>
      <c r="FK99" s="82" t="s">
        <v>128</v>
      </c>
      <c r="FL99" s="82" t="s">
        <v>128</v>
      </c>
      <c r="FM99" s="82"/>
      <c r="FN99" s="82" t="s">
        <v>3338</v>
      </c>
      <c r="FO99" s="82" t="s">
        <v>3052</v>
      </c>
      <c r="FP99" s="82"/>
      <c r="FQ99" s="82" t="s">
        <v>3144</v>
      </c>
      <c r="FR99" s="82"/>
      <c r="FS99" s="82"/>
      <c r="FT99" s="82" t="s">
        <v>3859</v>
      </c>
      <c r="FU99" s="82" t="s">
        <v>3035</v>
      </c>
      <c r="FV99" s="82"/>
      <c r="FW99" s="82"/>
      <c r="FX99" s="82"/>
      <c r="FY99" s="82" t="s">
        <v>3055</v>
      </c>
      <c r="FZ99" s="82"/>
      <c r="GA99" s="82"/>
      <c r="GB99" s="82"/>
      <c r="GC99" s="82" t="s">
        <v>3338</v>
      </c>
      <c r="GD99" s="82" t="s">
        <v>3072</v>
      </c>
      <c r="GE99" s="82" t="s">
        <v>3338</v>
      </c>
      <c r="GF99" s="82" t="s">
        <v>129</v>
      </c>
      <c r="GG99" s="82"/>
      <c r="GH99" s="82"/>
      <c r="GI99" s="82"/>
      <c r="GJ99" s="82"/>
      <c r="GK99" s="82" t="s">
        <v>128</v>
      </c>
      <c r="GL99" s="82" t="s">
        <v>3047</v>
      </c>
      <c r="GM99" s="82" t="s">
        <v>3047</v>
      </c>
      <c r="GN99" s="82" t="s">
        <v>128</v>
      </c>
      <c r="GO99" s="82"/>
      <c r="GP99" s="82" t="s">
        <v>3056</v>
      </c>
      <c r="GQ99" s="82"/>
      <c r="GR99" s="82" t="s">
        <v>3340</v>
      </c>
      <c r="GS99" s="82"/>
      <c r="GT99" s="82"/>
      <c r="GU99" s="82"/>
      <c r="GV99" s="82" t="s">
        <v>3360</v>
      </c>
      <c r="GW99" s="82"/>
      <c r="GX99" s="82"/>
      <c r="GY99" s="82" t="s">
        <v>129</v>
      </c>
      <c r="GZ99" s="82"/>
      <c r="HA99" s="82"/>
      <c r="HB99" s="82"/>
      <c r="HC99" s="82"/>
      <c r="HD99" s="82"/>
      <c r="HE99" s="82"/>
      <c r="HF99" s="82" t="s">
        <v>128</v>
      </c>
      <c r="HG99" s="82"/>
      <c r="HH99" s="82"/>
    </row>
    <row r="100" ht="14.25" customHeight="1">
      <c r="A100" s="82" t="s">
        <v>3019</v>
      </c>
      <c r="B100" s="82" t="s">
        <v>4018</v>
      </c>
      <c r="C100" s="82" t="s">
        <v>3317</v>
      </c>
      <c r="D100" s="82" t="s">
        <v>128</v>
      </c>
      <c r="E100" s="82" t="s">
        <v>4019</v>
      </c>
      <c r="F100" s="82" t="s">
        <v>3023</v>
      </c>
      <c r="G100" s="82" t="s">
        <v>3024</v>
      </c>
      <c r="H100" s="82" t="s">
        <v>4020</v>
      </c>
      <c r="I100" s="82" t="s">
        <v>3317</v>
      </c>
      <c r="J100" s="82" t="s">
        <v>4021</v>
      </c>
      <c r="K100" s="82" t="s">
        <v>3063</v>
      </c>
      <c r="L100" s="82" t="s">
        <v>4021</v>
      </c>
      <c r="M100" s="82"/>
      <c r="N100" s="82"/>
      <c r="O100" s="82"/>
      <c r="P100" s="82" t="s">
        <v>3859</v>
      </c>
      <c r="Q100" s="82" t="s">
        <v>3859</v>
      </c>
      <c r="R100" s="82"/>
      <c r="S100" s="82"/>
      <c r="T100" s="82"/>
      <c r="U100" s="82" t="s">
        <v>3860</v>
      </c>
      <c r="V100" s="82" t="s">
        <v>3592</v>
      </c>
      <c r="W100" s="82"/>
      <c r="X100" s="82"/>
      <c r="Y100" s="82"/>
      <c r="Z100" s="82"/>
      <c r="AA100" s="82"/>
      <c r="AB100" s="82"/>
      <c r="AC100" s="82"/>
      <c r="AD100" s="82" t="s">
        <v>3593</v>
      </c>
      <c r="AE100" s="82" t="s">
        <v>4022</v>
      </c>
      <c r="AF100" s="82"/>
      <c r="AG100" s="82"/>
      <c r="AH100" s="82"/>
      <c r="AI100" s="82"/>
      <c r="AJ100" s="82" t="s">
        <v>3035</v>
      </c>
      <c r="AK100" s="82"/>
      <c r="AL100" s="82" t="s">
        <v>3326</v>
      </c>
      <c r="AM100" s="82"/>
      <c r="AN100" s="82" t="s">
        <v>128</v>
      </c>
      <c r="AO100" s="82"/>
      <c r="AP100" s="82"/>
      <c r="AQ100" s="82"/>
      <c r="AR100" s="82"/>
      <c r="AS100" s="82"/>
      <c r="AT100" s="82" t="s">
        <v>3311</v>
      </c>
      <c r="AU100" s="82"/>
      <c r="AV100" s="82" t="s">
        <v>4023</v>
      </c>
      <c r="AW100" s="82"/>
      <c r="AX100" s="82"/>
      <c r="AY100" s="82"/>
      <c r="AZ100" s="82"/>
      <c r="BA100" s="82"/>
      <c r="BB100" s="82"/>
      <c r="BC100" s="82"/>
      <c r="BD100" s="82"/>
      <c r="BE100" s="82"/>
      <c r="BF100" s="82"/>
      <c r="BG100" s="82"/>
      <c r="BH100" s="82"/>
      <c r="BI100" s="82"/>
      <c r="BJ100" s="82"/>
      <c r="BK100" s="82"/>
      <c r="BL100" s="82"/>
      <c r="BM100" s="82" t="s">
        <v>128</v>
      </c>
      <c r="BN100" s="82" t="s">
        <v>128</v>
      </c>
      <c r="BO100" s="82" t="s">
        <v>128</v>
      </c>
      <c r="BP100" s="82" t="s">
        <v>128</v>
      </c>
      <c r="BQ100" s="82"/>
      <c r="BR100" s="82"/>
      <c r="BS100" s="82"/>
      <c r="BT100" s="82"/>
      <c r="BU100" s="82" t="s">
        <v>3863</v>
      </c>
      <c r="BV100" s="82"/>
      <c r="BW100" s="82"/>
      <c r="BX100" s="82" t="s">
        <v>128</v>
      </c>
      <c r="BY100" s="82" t="s">
        <v>128</v>
      </c>
      <c r="BZ100" s="82"/>
      <c r="CA100" s="82"/>
      <c r="CB100" s="82"/>
      <c r="CC100" s="82" t="s">
        <v>3040</v>
      </c>
      <c r="CD100" s="82" t="s">
        <v>126</v>
      </c>
      <c r="CE100" s="82" t="s">
        <v>126</v>
      </c>
      <c r="CF100" s="82"/>
      <c r="CG100" s="82"/>
      <c r="CH100" s="82"/>
      <c r="CI100" s="82"/>
      <c r="CJ100" s="82"/>
      <c r="CK100" s="82"/>
      <c r="CL100" s="82"/>
      <c r="CM100" s="82"/>
      <c r="CN100" s="82"/>
      <c r="CO100" s="82"/>
      <c r="CP100" s="82"/>
      <c r="CQ100" s="82"/>
      <c r="CR100" s="82"/>
      <c r="CS100" s="82"/>
      <c r="CT100" s="82"/>
      <c r="CU100" s="82"/>
      <c r="CV100" s="82"/>
      <c r="CW100" s="82"/>
      <c r="CX100" s="82"/>
      <c r="CY100" s="82" t="s">
        <v>128</v>
      </c>
      <c r="CZ100" s="82"/>
      <c r="DA100" s="82"/>
      <c r="DB100" s="82"/>
      <c r="DC100" s="82"/>
      <c r="DD100" s="82"/>
      <c r="DE100" s="82"/>
      <c r="DF100" s="82"/>
      <c r="DG100" s="82"/>
      <c r="DH100" s="82"/>
      <c r="DI100" s="82"/>
      <c r="DJ100" s="82"/>
      <c r="DK100" s="82"/>
      <c r="DL100" s="82"/>
      <c r="DM100" s="82"/>
      <c r="DN100" s="82"/>
      <c r="DO100" s="82"/>
      <c r="DP100" s="82"/>
      <c r="DQ100" s="82"/>
      <c r="DR100" s="82"/>
      <c r="DS100" s="82" t="s">
        <v>3042</v>
      </c>
      <c r="DT100" s="82"/>
      <c r="DU100" s="82" t="s">
        <v>4024</v>
      </c>
      <c r="DV100" s="82"/>
      <c r="DW100" s="82"/>
      <c r="DX100" s="82" t="s">
        <v>3332</v>
      </c>
      <c r="DY100" s="82"/>
      <c r="DZ100" s="82"/>
      <c r="EA100" s="82"/>
      <c r="EB100" s="82"/>
      <c r="EC100" s="82" t="s">
        <v>3333</v>
      </c>
      <c r="ED100" s="82"/>
      <c r="EE100" s="82"/>
      <c r="EF100" s="82" t="s">
        <v>3068</v>
      </c>
      <c r="EG100" s="82" t="s">
        <v>128</v>
      </c>
      <c r="EH100" s="82" t="s">
        <v>3069</v>
      </c>
      <c r="EI100" s="82" t="s">
        <v>3069</v>
      </c>
      <c r="EJ100" s="82" t="s">
        <v>128</v>
      </c>
      <c r="EK100" s="82"/>
      <c r="EL100" s="82" t="s">
        <v>3047</v>
      </c>
      <c r="EM100" s="82" t="s">
        <v>128</v>
      </c>
      <c r="EN100" s="82"/>
      <c r="EO100" s="82"/>
      <c r="EP100" s="82" t="s">
        <v>128</v>
      </c>
      <c r="EQ100" s="82" t="s">
        <v>3047</v>
      </c>
      <c r="ER100" s="82"/>
      <c r="ES100" s="82"/>
      <c r="ET100" s="82" t="s">
        <v>61</v>
      </c>
      <c r="EU100" s="82" t="s">
        <v>3048</v>
      </c>
      <c r="EV100" s="82"/>
      <c r="EW100" s="82" t="s">
        <v>129</v>
      </c>
      <c r="EX100" s="82" t="s">
        <v>4025</v>
      </c>
      <c r="EY100" s="82" t="s">
        <v>3865</v>
      </c>
      <c r="EZ100" s="82" t="s">
        <v>4026</v>
      </c>
      <c r="FA100" s="82" t="s">
        <v>3040</v>
      </c>
      <c r="FB100" s="82" t="s">
        <v>128</v>
      </c>
      <c r="FC100" s="82" t="s">
        <v>128</v>
      </c>
      <c r="FD100" s="82"/>
      <c r="FE100" s="82" t="s">
        <v>1886</v>
      </c>
      <c r="FF100" s="82" t="s">
        <v>128</v>
      </c>
      <c r="FG100" s="82"/>
      <c r="FH100" s="82" t="s">
        <v>3336</v>
      </c>
      <c r="FI100" s="82" t="s">
        <v>3337</v>
      </c>
      <c r="FJ100" s="82" t="s">
        <v>3052</v>
      </c>
      <c r="FK100" s="82" t="s">
        <v>128</v>
      </c>
      <c r="FL100" s="82" t="s">
        <v>128</v>
      </c>
      <c r="FM100" s="82"/>
      <c r="FN100" s="82"/>
      <c r="FO100" s="82" t="s">
        <v>3052</v>
      </c>
      <c r="FP100" s="82" t="s">
        <v>3054</v>
      </c>
      <c r="FQ100" s="82" t="s">
        <v>3071</v>
      </c>
      <c r="FR100" s="82"/>
      <c r="FS100" s="82"/>
      <c r="FT100" s="82" t="s">
        <v>3859</v>
      </c>
      <c r="FU100" s="82" t="s">
        <v>3035</v>
      </c>
      <c r="FV100" s="82"/>
      <c r="FW100" s="82"/>
      <c r="FX100" s="82"/>
      <c r="FY100" s="82" t="s">
        <v>3055</v>
      </c>
      <c r="FZ100" s="82"/>
      <c r="GA100" s="82"/>
      <c r="GB100" s="82"/>
      <c r="GC100" s="82" t="s">
        <v>3865</v>
      </c>
      <c r="GD100" s="82" t="s">
        <v>3072</v>
      </c>
      <c r="GE100" s="82" t="s">
        <v>3865</v>
      </c>
      <c r="GF100" s="82" t="s">
        <v>129</v>
      </c>
      <c r="GG100" s="82"/>
      <c r="GH100" s="82"/>
      <c r="GI100" s="82"/>
      <c r="GJ100" s="82"/>
      <c r="GK100" s="82" t="s">
        <v>128</v>
      </c>
      <c r="GL100" s="82" t="s">
        <v>3047</v>
      </c>
      <c r="GM100" s="82" t="s">
        <v>3047</v>
      </c>
      <c r="GN100" s="82" t="s">
        <v>128</v>
      </c>
      <c r="GO100" s="82"/>
      <c r="GP100" s="82" t="s">
        <v>3056</v>
      </c>
      <c r="GQ100" s="82"/>
      <c r="GR100" s="82" t="s">
        <v>3340</v>
      </c>
      <c r="GS100" s="82"/>
      <c r="GT100" s="82"/>
      <c r="GU100" s="82"/>
      <c r="GV100" s="82" t="s">
        <v>3058</v>
      </c>
      <c r="GW100" s="82"/>
      <c r="GX100" s="82"/>
      <c r="GY100" s="82" t="s">
        <v>129</v>
      </c>
      <c r="GZ100" s="82"/>
      <c r="HA100" s="82"/>
      <c r="HB100" s="82"/>
      <c r="HC100" s="82"/>
      <c r="HD100" s="82"/>
      <c r="HE100" s="82"/>
      <c r="HF100" s="82" t="s">
        <v>128</v>
      </c>
      <c r="HG100" s="82"/>
      <c r="HH100" s="82"/>
    </row>
    <row r="101" ht="14.25" customHeight="1">
      <c r="A101" s="82" t="s">
        <v>3019</v>
      </c>
      <c r="B101" s="82" t="s">
        <v>4027</v>
      </c>
      <c r="C101" s="82" t="s">
        <v>3317</v>
      </c>
      <c r="D101" s="82" t="s">
        <v>128</v>
      </c>
      <c r="E101" s="82" t="s">
        <v>4028</v>
      </c>
      <c r="F101" s="82" t="s">
        <v>3023</v>
      </c>
      <c r="G101" s="82" t="s">
        <v>3352</v>
      </c>
      <c r="H101" s="82" t="s">
        <v>4029</v>
      </c>
      <c r="I101" s="82" t="s">
        <v>3317</v>
      </c>
      <c r="J101" s="82" t="s">
        <v>4030</v>
      </c>
      <c r="K101" s="82" t="s">
        <v>3063</v>
      </c>
      <c r="L101" s="82" t="s">
        <v>4030</v>
      </c>
      <c r="M101" s="82"/>
      <c r="N101" s="82"/>
      <c r="O101" s="82"/>
      <c r="P101" s="82" t="s">
        <v>3859</v>
      </c>
      <c r="Q101" s="82" t="s">
        <v>3859</v>
      </c>
      <c r="R101" s="82"/>
      <c r="S101" s="82"/>
      <c r="T101" s="82"/>
      <c r="U101" s="82" t="s">
        <v>3860</v>
      </c>
      <c r="V101" s="82" t="s">
        <v>3592</v>
      </c>
      <c r="W101" s="82"/>
      <c r="X101" s="82"/>
      <c r="Y101" s="82"/>
      <c r="Z101" s="82"/>
      <c r="AA101" s="82"/>
      <c r="AB101" s="82"/>
      <c r="AC101" s="82"/>
      <c r="AD101" s="82" t="s">
        <v>3593</v>
      </c>
      <c r="AE101" s="82" t="s">
        <v>4031</v>
      </c>
      <c r="AF101" s="82"/>
      <c r="AG101" s="82"/>
      <c r="AH101" s="82"/>
      <c r="AI101" s="82"/>
      <c r="AJ101" s="82" t="s">
        <v>3035</v>
      </c>
      <c r="AK101" s="82"/>
      <c r="AL101" s="82" t="s">
        <v>3326</v>
      </c>
      <c r="AM101" s="82"/>
      <c r="AN101" s="82" t="s">
        <v>128</v>
      </c>
      <c r="AO101" s="82"/>
      <c r="AP101" s="82"/>
      <c r="AQ101" s="82"/>
      <c r="AR101" s="82"/>
      <c r="AS101" s="82"/>
      <c r="AT101" s="82" t="s">
        <v>709</v>
      </c>
      <c r="AU101" s="82"/>
      <c r="AV101" s="82" t="s">
        <v>4032</v>
      </c>
      <c r="AW101" s="82"/>
      <c r="AX101" s="82"/>
      <c r="AY101" s="82"/>
      <c r="AZ101" s="82"/>
      <c r="BA101" s="82"/>
      <c r="BB101" s="82"/>
      <c r="BC101" s="82"/>
      <c r="BD101" s="82"/>
      <c r="BE101" s="82"/>
      <c r="BF101" s="82"/>
      <c r="BG101" s="82"/>
      <c r="BH101" s="82"/>
      <c r="BI101" s="82"/>
      <c r="BJ101" s="82"/>
      <c r="BK101" s="82"/>
      <c r="BL101" s="82"/>
      <c r="BM101" s="82" t="s">
        <v>128</v>
      </c>
      <c r="BN101" s="82" t="s">
        <v>128</v>
      </c>
      <c r="BO101" s="82" t="s">
        <v>128</v>
      </c>
      <c r="BP101" s="82" t="s">
        <v>128</v>
      </c>
      <c r="BQ101" s="82"/>
      <c r="BR101" s="82"/>
      <c r="BS101" s="82"/>
      <c r="BT101" s="82"/>
      <c r="BU101" s="82" t="s">
        <v>3863</v>
      </c>
      <c r="BV101" s="82"/>
      <c r="BW101" s="82"/>
      <c r="BX101" s="82" t="s">
        <v>128</v>
      </c>
      <c r="BY101" s="82" t="s">
        <v>128</v>
      </c>
      <c r="BZ101" s="82"/>
      <c r="CA101" s="82"/>
      <c r="CB101" s="82"/>
      <c r="CC101" s="82" t="s">
        <v>3040</v>
      </c>
      <c r="CD101" s="82" t="s">
        <v>126</v>
      </c>
      <c r="CE101" s="82" t="s">
        <v>126</v>
      </c>
      <c r="CF101" s="82"/>
      <c r="CG101" s="82"/>
      <c r="CH101" s="82"/>
      <c r="CI101" s="82"/>
      <c r="CJ101" s="82"/>
      <c r="CK101" s="82"/>
      <c r="CL101" s="82"/>
      <c r="CM101" s="82"/>
      <c r="CN101" s="82"/>
      <c r="CO101" s="82"/>
      <c r="CP101" s="82"/>
      <c r="CQ101" s="82"/>
      <c r="CR101" s="82"/>
      <c r="CS101" s="82"/>
      <c r="CT101" s="82"/>
      <c r="CU101" s="82"/>
      <c r="CV101" s="82"/>
      <c r="CW101" s="82"/>
      <c r="CX101" s="82"/>
      <c r="CY101" s="82" t="s">
        <v>128</v>
      </c>
      <c r="CZ101" s="82"/>
      <c r="DA101" s="82"/>
      <c r="DB101" s="82"/>
      <c r="DC101" s="82"/>
      <c r="DD101" s="82"/>
      <c r="DE101" s="82"/>
      <c r="DF101" s="82"/>
      <c r="DG101" s="82"/>
      <c r="DH101" s="82"/>
      <c r="DI101" s="82"/>
      <c r="DJ101" s="82"/>
      <c r="DK101" s="82"/>
      <c r="DL101" s="82"/>
      <c r="DM101" s="82"/>
      <c r="DN101" s="82"/>
      <c r="DO101" s="82"/>
      <c r="DP101" s="82"/>
      <c r="DQ101" s="82"/>
      <c r="DR101" s="82"/>
      <c r="DS101" s="82" t="s">
        <v>3042</v>
      </c>
      <c r="DT101" s="82"/>
      <c r="DU101" s="82" t="s">
        <v>4033</v>
      </c>
      <c r="DV101" s="82"/>
      <c r="DW101" s="82"/>
      <c r="DX101" s="82" t="s">
        <v>3332</v>
      </c>
      <c r="DY101" s="82"/>
      <c r="DZ101" s="82"/>
      <c r="EA101" s="82"/>
      <c r="EB101" s="82"/>
      <c r="EC101" s="82" t="s">
        <v>3333</v>
      </c>
      <c r="ED101" s="82"/>
      <c r="EE101" s="82"/>
      <c r="EF101" s="82" t="s">
        <v>3068</v>
      </c>
      <c r="EG101" s="82" t="s">
        <v>128</v>
      </c>
      <c r="EH101" s="82" t="s">
        <v>3069</v>
      </c>
      <c r="EI101" s="82" t="s">
        <v>3069</v>
      </c>
      <c r="EJ101" s="82" t="s">
        <v>128</v>
      </c>
      <c r="EK101" s="82"/>
      <c r="EL101" s="82" t="s">
        <v>3047</v>
      </c>
      <c r="EM101" s="82" t="s">
        <v>128</v>
      </c>
      <c r="EN101" s="82"/>
      <c r="EO101" s="82"/>
      <c r="EP101" s="82" t="s">
        <v>128</v>
      </c>
      <c r="EQ101" s="82" t="s">
        <v>3047</v>
      </c>
      <c r="ER101" s="82"/>
      <c r="ES101" s="82"/>
      <c r="ET101" s="82" t="s">
        <v>61</v>
      </c>
      <c r="EU101" s="82" t="s">
        <v>3048</v>
      </c>
      <c r="EV101" s="82"/>
      <c r="EW101" s="82" t="s">
        <v>129</v>
      </c>
      <c r="EX101" s="82" t="s">
        <v>4034</v>
      </c>
      <c r="EY101" s="82"/>
      <c r="EZ101" s="82" t="s">
        <v>4035</v>
      </c>
      <c r="FA101" s="82" t="s">
        <v>3040</v>
      </c>
      <c r="FB101" s="82" t="s">
        <v>128</v>
      </c>
      <c r="FC101" s="82" t="s">
        <v>128</v>
      </c>
      <c r="FD101" s="82"/>
      <c r="FE101" s="82" t="s">
        <v>1886</v>
      </c>
      <c r="FF101" s="82" t="s">
        <v>128</v>
      </c>
      <c r="FG101" s="82"/>
      <c r="FH101" s="82" t="s">
        <v>3336</v>
      </c>
      <c r="FI101" s="82" t="s">
        <v>3337</v>
      </c>
      <c r="FJ101" s="82" t="s">
        <v>3052</v>
      </c>
      <c r="FK101" s="82" t="s">
        <v>128</v>
      </c>
      <c r="FL101" s="82" t="s">
        <v>128</v>
      </c>
      <c r="FM101" s="82"/>
      <c r="FN101" s="82" t="s">
        <v>3338</v>
      </c>
      <c r="FO101" s="82" t="s">
        <v>3052</v>
      </c>
      <c r="FP101" s="82"/>
      <c r="FQ101" s="82"/>
      <c r="FR101" s="82"/>
      <c r="FS101" s="82"/>
      <c r="FT101" s="82" t="s">
        <v>3859</v>
      </c>
      <c r="FU101" s="82" t="s">
        <v>3035</v>
      </c>
      <c r="FV101" s="82"/>
      <c r="FW101" s="82"/>
      <c r="FX101" s="82"/>
      <c r="FY101" s="82" t="s">
        <v>3055</v>
      </c>
      <c r="FZ101" s="82"/>
      <c r="GA101" s="82"/>
      <c r="GB101" s="82"/>
      <c r="GC101" s="82" t="s">
        <v>3338</v>
      </c>
      <c r="GD101" s="82" t="s">
        <v>3072</v>
      </c>
      <c r="GE101" s="82" t="s">
        <v>3338</v>
      </c>
      <c r="GF101" s="82" t="s">
        <v>129</v>
      </c>
      <c r="GG101" s="82"/>
      <c r="GH101" s="82"/>
      <c r="GI101" s="82"/>
      <c r="GJ101" s="82"/>
      <c r="GK101" s="82" t="s">
        <v>128</v>
      </c>
      <c r="GL101" s="82" t="s">
        <v>3047</v>
      </c>
      <c r="GM101" s="82" t="s">
        <v>3047</v>
      </c>
      <c r="GN101" s="82" t="s">
        <v>128</v>
      </c>
      <c r="GO101" s="82"/>
      <c r="GP101" s="82" t="s">
        <v>3056</v>
      </c>
      <c r="GQ101" s="82"/>
      <c r="GR101" s="82" t="s">
        <v>3340</v>
      </c>
      <c r="GS101" s="82"/>
      <c r="GT101" s="82"/>
      <c r="GU101" s="82"/>
      <c r="GV101" s="82" t="s">
        <v>3360</v>
      </c>
      <c r="GW101" s="82"/>
      <c r="GX101" s="82"/>
      <c r="GY101" s="82" t="s">
        <v>129</v>
      </c>
      <c r="GZ101" s="82"/>
      <c r="HA101" s="82"/>
      <c r="HB101" s="82"/>
      <c r="HC101" s="82"/>
      <c r="HD101" s="82"/>
      <c r="HE101" s="82"/>
      <c r="HF101" s="82" t="s">
        <v>128</v>
      </c>
      <c r="HG101" s="82"/>
      <c r="HH101" s="82"/>
    </row>
    <row r="102" ht="14.25" customHeight="1">
      <c r="A102" s="82" t="s">
        <v>3019</v>
      </c>
      <c r="B102" s="82" t="s">
        <v>4036</v>
      </c>
      <c r="C102" s="82" t="s">
        <v>3317</v>
      </c>
      <c r="D102" s="82" t="s">
        <v>128</v>
      </c>
      <c r="E102" s="82" t="s">
        <v>4037</v>
      </c>
      <c r="F102" s="82" t="s">
        <v>3023</v>
      </c>
      <c r="G102" s="82" t="s">
        <v>3024</v>
      </c>
      <c r="H102" s="82" t="s">
        <v>4038</v>
      </c>
      <c r="I102" s="82" t="s">
        <v>3317</v>
      </c>
      <c r="J102" s="82" t="s">
        <v>4039</v>
      </c>
      <c r="K102" s="82" t="s">
        <v>3063</v>
      </c>
      <c r="L102" s="82" t="s">
        <v>4039</v>
      </c>
      <c r="M102" s="82"/>
      <c r="N102" s="82"/>
      <c r="O102" s="82"/>
      <c r="P102" s="82" t="s">
        <v>3859</v>
      </c>
      <c r="Q102" s="82" t="s">
        <v>3859</v>
      </c>
      <c r="R102" s="82"/>
      <c r="S102" s="82"/>
      <c r="T102" s="82"/>
      <c r="U102" s="82" t="s">
        <v>3860</v>
      </c>
      <c r="V102" s="82" t="s">
        <v>3592</v>
      </c>
      <c r="W102" s="82"/>
      <c r="X102" s="82"/>
      <c r="Y102" s="82"/>
      <c r="Z102" s="82"/>
      <c r="AA102" s="82"/>
      <c r="AB102" s="82"/>
      <c r="AC102" s="82"/>
      <c r="AD102" s="82" t="s">
        <v>3593</v>
      </c>
      <c r="AE102" s="82" t="s">
        <v>4040</v>
      </c>
      <c r="AF102" s="82"/>
      <c r="AG102" s="82"/>
      <c r="AH102" s="82"/>
      <c r="AI102" s="82"/>
      <c r="AJ102" s="82" t="s">
        <v>3035</v>
      </c>
      <c r="AK102" s="82"/>
      <c r="AL102" s="82" t="s">
        <v>3326</v>
      </c>
      <c r="AM102" s="82"/>
      <c r="AN102" s="82" t="s">
        <v>128</v>
      </c>
      <c r="AO102" s="82"/>
      <c r="AP102" s="82"/>
      <c r="AQ102" s="82"/>
      <c r="AR102" s="82"/>
      <c r="AS102" s="82"/>
      <c r="AT102" s="82" t="s">
        <v>3037</v>
      </c>
      <c r="AU102" s="82"/>
      <c r="AV102" s="82" t="s">
        <v>4041</v>
      </c>
      <c r="AW102" s="82"/>
      <c r="AX102" s="82"/>
      <c r="AY102" s="82"/>
      <c r="AZ102" s="82"/>
      <c r="BA102" s="82"/>
      <c r="BB102" s="82"/>
      <c r="BC102" s="82"/>
      <c r="BD102" s="82"/>
      <c r="BE102" s="82"/>
      <c r="BF102" s="82"/>
      <c r="BG102" s="82"/>
      <c r="BH102" s="82"/>
      <c r="BI102" s="82"/>
      <c r="BJ102" s="82"/>
      <c r="BK102" s="82"/>
      <c r="BL102" s="82"/>
      <c r="BM102" s="82" t="s">
        <v>128</v>
      </c>
      <c r="BN102" s="82" t="s">
        <v>128</v>
      </c>
      <c r="BO102" s="82" t="s">
        <v>128</v>
      </c>
      <c r="BP102" s="82" t="s">
        <v>128</v>
      </c>
      <c r="BQ102" s="82"/>
      <c r="BR102" s="82"/>
      <c r="BS102" s="82"/>
      <c r="BT102" s="82"/>
      <c r="BU102" s="82" t="s">
        <v>3863</v>
      </c>
      <c r="BV102" s="82"/>
      <c r="BW102" s="82"/>
      <c r="BX102" s="82" t="s">
        <v>128</v>
      </c>
      <c r="BY102" s="82" t="s">
        <v>128</v>
      </c>
      <c r="BZ102" s="82"/>
      <c r="CA102" s="82"/>
      <c r="CB102" s="82"/>
      <c r="CC102" s="82" t="s">
        <v>3040</v>
      </c>
      <c r="CD102" s="82" t="s">
        <v>126</v>
      </c>
      <c r="CE102" s="82" t="s">
        <v>126</v>
      </c>
      <c r="CF102" s="82"/>
      <c r="CG102" s="82"/>
      <c r="CH102" s="82"/>
      <c r="CI102" s="82"/>
      <c r="CJ102" s="82"/>
      <c r="CK102" s="82"/>
      <c r="CL102" s="82"/>
      <c r="CM102" s="82"/>
      <c r="CN102" s="82"/>
      <c r="CO102" s="82"/>
      <c r="CP102" s="82"/>
      <c r="CQ102" s="82"/>
      <c r="CR102" s="82"/>
      <c r="CS102" s="82"/>
      <c r="CT102" s="82"/>
      <c r="CU102" s="82"/>
      <c r="CV102" s="82"/>
      <c r="CW102" s="82"/>
      <c r="CX102" s="82"/>
      <c r="CY102" s="82" t="s">
        <v>128</v>
      </c>
      <c r="CZ102" s="82"/>
      <c r="DA102" s="82"/>
      <c r="DB102" s="82"/>
      <c r="DC102" s="82"/>
      <c r="DD102" s="82"/>
      <c r="DE102" s="82"/>
      <c r="DF102" s="82"/>
      <c r="DG102" s="82"/>
      <c r="DH102" s="82"/>
      <c r="DI102" s="82"/>
      <c r="DJ102" s="82"/>
      <c r="DK102" s="82"/>
      <c r="DL102" s="82"/>
      <c r="DM102" s="82"/>
      <c r="DN102" s="82"/>
      <c r="DO102" s="82"/>
      <c r="DP102" s="82"/>
      <c r="DQ102" s="82"/>
      <c r="DR102" s="82"/>
      <c r="DS102" s="82" t="s">
        <v>3042</v>
      </c>
      <c r="DT102" s="82"/>
      <c r="DU102" s="82" t="s">
        <v>4042</v>
      </c>
      <c r="DV102" s="82"/>
      <c r="DW102" s="82"/>
      <c r="DX102" s="82" t="s">
        <v>3332</v>
      </c>
      <c r="DY102" s="82"/>
      <c r="DZ102" s="82"/>
      <c r="EA102" s="82"/>
      <c r="EB102" s="82"/>
      <c r="EC102" s="82" t="s">
        <v>3333</v>
      </c>
      <c r="ED102" s="82"/>
      <c r="EE102" s="82"/>
      <c r="EF102" s="82" t="s">
        <v>3068</v>
      </c>
      <c r="EG102" s="82" t="s">
        <v>128</v>
      </c>
      <c r="EH102" s="82" t="s">
        <v>3069</v>
      </c>
      <c r="EI102" s="82" t="s">
        <v>3069</v>
      </c>
      <c r="EJ102" s="82" t="s">
        <v>128</v>
      </c>
      <c r="EK102" s="82"/>
      <c r="EL102" s="82" t="s">
        <v>3047</v>
      </c>
      <c r="EM102" s="82" t="s">
        <v>128</v>
      </c>
      <c r="EN102" s="82"/>
      <c r="EO102" s="82"/>
      <c r="EP102" s="82" t="s">
        <v>128</v>
      </c>
      <c r="EQ102" s="82" t="s">
        <v>3047</v>
      </c>
      <c r="ER102" s="82"/>
      <c r="ES102" s="82"/>
      <c r="ET102" s="82" t="s">
        <v>61</v>
      </c>
      <c r="EU102" s="82" t="s">
        <v>3048</v>
      </c>
      <c r="EV102" s="82"/>
      <c r="EW102" s="82" t="s">
        <v>129</v>
      </c>
      <c r="EX102" s="82" t="s">
        <v>4043</v>
      </c>
      <c r="EY102" s="82" t="s">
        <v>3334</v>
      </c>
      <c r="EZ102" s="82" t="s">
        <v>4044</v>
      </c>
      <c r="FA102" s="82" t="s">
        <v>3040</v>
      </c>
      <c r="FB102" s="82" t="s">
        <v>128</v>
      </c>
      <c r="FC102" s="82" t="s">
        <v>128</v>
      </c>
      <c r="FD102" s="82"/>
      <c r="FE102" s="82" t="s">
        <v>1886</v>
      </c>
      <c r="FF102" s="82" t="s">
        <v>128</v>
      </c>
      <c r="FG102" s="82"/>
      <c r="FH102" s="82" t="s">
        <v>3336</v>
      </c>
      <c r="FI102" s="82" t="s">
        <v>3337</v>
      </c>
      <c r="FJ102" s="82" t="s">
        <v>3052</v>
      </c>
      <c r="FK102" s="82" t="s">
        <v>128</v>
      </c>
      <c r="FL102" s="82" t="s">
        <v>128</v>
      </c>
      <c r="FM102" s="82"/>
      <c r="FN102" s="82"/>
      <c r="FO102" s="82" t="s">
        <v>3052</v>
      </c>
      <c r="FP102" s="82" t="s">
        <v>3054</v>
      </c>
      <c r="FQ102" s="82"/>
      <c r="FR102" s="82"/>
      <c r="FS102" s="82"/>
      <c r="FT102" s="82" t="s">
        <v>3859</v>
      </c>
      <c r="FU102" s="82" t="s">
        <v>3035</v>
      </c>
      <c r="FV102" s="82"/>
      <c r="FW102" s="82"/>
      <c r="FX102" s="82"/>
      <c r="FY102" s="82" t="s">
        <v>3055</v>
      </c>
      <c r="FZ102" s="82"/>
      <c r="GA102" s="82"/>
      <c r="GB102" s="82"/>
      <c r="GC102" s="82" t="s">
        <v>3334</v>
      </c>
      <c r="GD102" s="82" t="s">
        <v>3072</v>
      </c>
      <c r="GE102" s="82" t="s">
        <v>3334</v>
      </c>
      <c r="GF102" s="82" t="s">
        <v>129</v>
      </c>
      <c r="GG102" s="82"/>
      <c r="GH102" s="82"/>
      <c r="GI102" s="82"/>
      <c r="GJ102" s="82"/>
      <c r="GK102" s="82" t="s">
        <v>128</v>
      </c>
      <c r="GL102" s="82" t="s">
        <v>3047</v>
      </c>
      <c r="GM102" s="82" t="s">
        <v>3047</v>
      </c>
      <c r="GN102" s="82" t="s">
        <v>128</v>
      </c>
      <c r="GO102" s="82"/>
      <c r="GP102" s="82" t="s">
        <v>3056</v>
      </c>
      <c r="GQ102" s="82"/>
      <c r="GR102" s="82" t="s">
        <v>3340</v>
      </c>
      <c r="GS102" s="82"/>
      <c r="GT102" s="82"/>
      <c r="GU102" s="82"/>
      <c r="GV102" s="82" t="s">
        <v>3058</v>
      </c>
      <c r="GW102" s="82"/>
      <c r="GX102" s="82"/>
      <c r="GY102" s="82" t="s">
        <v>129</v>
      </c>
      <c r="GZ102" s="82"/>
      <c r="HA102" s="82"/>
      <c r="HB102" s="82"/>
      <c r="HC102" s="82"/>
      <c r="HD102" s="82"/>
      <c r="HE102" s="82"/>
      <c r="HF102" s="82" t="s">
        <v>128</v>
      </c>
      <c r="HG102" s="82"/>
      <c r="HH102" s="82"/>
    </row>
    <row r="103" ht="14.25" customHeight="1">
      <c r="A103" s="82" t="s">
        <v>3019</v>
      </c>
      <c r="B103" s="82" t="s">
        <v>4045</v>
      </c>
      <c r="C103" s="82" t="s">
        <v>3317</v>
      </c>
      <c r="D103" s="82" t="s">
        <v>128</v>
      </c>
      <c r="E103" s="82" t="s">
        <v>4046</v>
      </c>
      <c r="F103" s="82" t="s">
        <v>3023</v>
      </c>
      <c r="G103" s="82" t="s">
        <v>3024</v>
      </c>
      <c r="H103" s="82" t="s">
        <v>4047</v>
      </c>
      <c r="I103" s="82" t="s">
        <v>3317</v>
      </c>
      <c r="J103" s="82" t="s">
        <v>4048</v>
      </c>
      <c r="K103" s="82" t="s">
        <v>3063</v>
      </c>
      <c r="L103" s="82" t="s">
        <v>4048</v>
      </c>
      <c r="M103" s="82"/>
      <c r="N103" s="82"/>
      <c r="O103" s="82"/>
      <c r="P103" s="82" t="s">
        <v>3859</v>
      </c>
      <c r="Q103" s="82" t="s">
        <v>3859</v>
      </c>
      <c r="R103" s="82"/>
      <c r="S103" s="82"/>
      <c r="T103" s="82"/>
      <c r="U103" s="82" t="s">
        <v>3860</v>
      </c>
      <c r="V103" s="82" t="s">
        <v>3592</v>
      </c>
      <c r="W103" s="82"/>
      <c r="X103" s="82"/>
      <c r="Y103" s="82"/>
      <c r="Z103" s="82"/>
      <c r="AA103" s="82"/>
      <c r="AB103" s="82"/>
      <c r="AC103" s="82"/>
      <c r="AD103" s="82" t="s">
        <v>3593</v>
      </c>
      <c r="AE103" s="82" t="s">
        <v>4049</v>
      </c>
      <c r="AF103" s="82"/>
      <c r="AG103" s="82"/>
      <c r="AH103" s="82"/>
      <c r="AI103" s="82"/>
      <c r="AJ103" s="82" t="s">
        <v>3035</v>
      </c>
      <c r="AK103" s="82"/>
      <c r="AL103" s="82" t="s">
        <v>3326</v>
      </c>
      <c r="AM103" s="82"/>
      <c r="AN103" s="82" t="s">
        <v>128</v>
      </c>
      <c r="AO103" s="82"/>
      <c r="AP103" s="82"/>
      <c r="AQ103" s="82"/>
      <c r="AR103" s="82"/>
      <c r="AS103" s="82"/>
      <c r="AT103" s="82" t="s">
        <v>3170</v>
      </c>
      <c r="AU103" s="82"/>
      <c r="AV103" s="82" t="s">
        <v>4050</v>
      </c>
      <c r="AW103" s="82"/>
      <c r="AX103" s="82"/>
      <c r="AY103" s="82"/>
      <c r="AZ103" s="82"/>
      <c r="BA103" s="82"/>
      <c r="BB103" s="82"/>
      <c r="BC103" s="82"/>
      <c r="BD103" s="82"/>
      <c r="BE103" s="82"/>
      <c r="BF103" s="82"/>
      <c r="BG103" s="82"/>
      <c r="BH103" s="82"/>
      <c r="BI103" s="82"/>
      <c r="BJ103" s="82"/>
      <c r="BK103" s="82"/>
      <c r="BL103" s="82"/>
      <c r="BM103" s="82" t="s">
        <v>128</v>
      </c>
      <c r="BN103" s="82" t="s">
        <v>128</v>
      </c>
      <c r="BO103" s="82" t="s">
        <v>128</v>
      </c>
      <c r="BP103" s="82" t="s">
        <v>128</v>
      </c>
      <c r="BQ103" s="82"/>
      <c r="BR103" s="82"/>
      <c r="BS103" s="82"/>
      <c r="BT103" s="82"/>
      <c r="BU103" s="82" t="s">
        <v>3863</v>
      </c>
      <c r="BV103" s="82"/>
      <c r="BW103" s="82"/>
      <c r="BX103" s="82" t="s">
        <v>128</v>
      </c>
      <c r="BY103" s="82" t="s">
        <v>128</v>
      </c>
      <c r="BZ103" s="82"/>
      <c r="CA103" s="82"/>
      <c r="CB103" s="82"/>
      <c r="CC103" s="82" t="s">
        <v>3040</v>
      </c>
      <c r="CD103" s="82" t="s">
        <v>126</v>
      </c>
      <c r="CE103" s="82" t="s">
        <v>126</v>
      </c>
      <c r="CF103" s="82"/>
      <c r="CG103" s="82"/>
      <c r="CH103" s="82"/>
      <c r="CI103" s="82"/>
      <c r="CJ103" s="82"/>
      <c r="CK103" s="82"/>
      <c r="CL103" s="82"/>
      <c r="CM103" s="82"/>
      <c r="CN103" s="82"/>
      <c r="CO103" s="82"/>
      <c r="CP103" s="82"/>
      <c r="CQ103" s="82"/>
      <c r="CR103" s="82"/>
      <c r="CS103" s="82"/>
      <c r="CT103" s="82"/>
      <c r="CU103" s="82"/>
      <c r="CV103" s="82"/>
      <c r="CW103" s="82"/>
      <c r="CX103" s="82"/>
      <c r="CY103" s="82" t="s">
        <v>128</v>
      </c>
      <c r="CZ103" s="82"/>
      <c r="DA103" s="82"/>
      <c r="DB103" s="82"/>
      <c r="DC103" s="82"/>
      <c r="DD103" s="82"/>
      <c r="DE103" s="82"/>
      <c r="DF103" s="82"/>
      <c r="DG103" s="82"/>
      <c r="DH103" s="82"/>
      <c r="DI103" s="82"/>
      <c r="DJ103" s="82"/>
      <c r="DK103" s="82"/>
      <c r="DL103" s="82"/>
      <c r="DM103" s="82"/>
      <c r="DN103" s="82"/>
      <c r="DO103" s="82"/>
      <c r="DP103" s="82"/>
      <c r="DQ103" s="82"/>
      <c r="DR103" s="82"/>
      <c r="DS103" s="82" t="s">
        <v>3042</v>
      </c>
      <c r="DT103" s="82"/>
      <c r="DU103" s="82" t="s">
        <v>4051</v>
      </c>
      <c r="DV103" s="82"/>
      <c r="DW103" s="82"/>
      <c r="DX103" s="82" t="s">
        <v>3332</v>
      </c>
      <c r="DY103" s="82"/>
      <c r="DZ103" s="82"/>
      <c r="EA103" s="82"/>
      <c r="EB103" s="82"/>
      <c r="EC103" s="82" t="s">
        <v>3333</v>
      </c>
      <c r="ED103" s="82"/>
      <c r="EE103" s="82"/>
      <c r="EF103" s="82" t="s">
        <v>3068</v>
      </c>
      <c r="EG103" s="82" t="s">
        <v>128</v>
      </c>
      <c r="EH103" s="82" t="s">
        <v>3069</v>
      </c>
      <c r="EI103" s="82" t="s">
        <v>3069</v>
      </c>
      <c r="EJ103" s="82" t="s">
        <v>128</v>
      </c>
      <c r="EK103" s="82"/>
      <c r="EL103" s="82" t="s">
        <v>3047</v>
      </c>
      <c r="EM103" s="82" t="s">
        <v>128</v>
      </c>
      <c r="EN103" s="82"/>
      <c r="EO103" s="82"/>
      <c r="EP103" s="82" t="s">
        <v>128</v>
      </c>
      <c r="EQ103" s="82" t="s">
        <v>3047</v>
      </c>
      <c r="ER103" s="82"/>
      <c r="ES103" s="82"/>
      <c r="ET103" s="82" t="s">
        <v>61</v>
      </c>
      <c r="EU103" s="82" t="s">
        <v>3048</v>
      </c>
      <c r="EV103" s="82"/>
      <c r="EW103" s="82" t="s">
        <v>129</v>
      </c>
      <c r="EX103" s="82" t="s">
        <v>4052</v>
      </c>
      <c r="EY103" s="82" t="s">
        <v>3865</v>
      </c>
      <c r="EZ103" s="82" t="s">
        <v>4053</v>
      </c>
      <c r="FA103" s="82" t="s">
        <v>3040</v>
      </c>
      <c r="FB103" s="82" t="s">
        <v>128</v>
      </c>
      <c r="FC103" s="82" t="s">
        <v>128</v>
      </c>
      <c r="FD103" s="82"/>
      <c r="FE103" s="82" t="s">
        <v>1886</v>
      </c>
      <c r="FF103" s="82" t="s">
        <v>128</v>
      </c>
      <c r="FG103" s="82"/>
      <c r="FH103" s="82" t="s">
        <v>3336</v>
      </c>
      <c r="FI103" s="82" t="s">
        <v>3337</v>
      </c>
      <c r="FJ103" s="82" t="s">
        <v>3052</v>
      </c>
      <c r="FK103" s="82" t="s">
        <v>128</v>
      </c>
      <c r="FL103" s="82" t="s">
        <v>128</v>
      </c>
      <c r="FM103" s="82"/>
      <c r="FN103" s="82"/>
      <c r="FO103" s="82" t="s">
        <v>3052</v>
      </c>
      <c r="FP103" s="82" t="s">
        <v>3054</v>
      </c>
      <c r="FQ103" s="82"/>
      <c r="FR103" s="82"/>
      <c r="FS103" s="82"/>
      <c r="FT103" s="82" t="s">
        <v>3859</v>
      </c>
      <c r="FU103" s="82" t="s">
        <v>3035</v>
      </c>
      <c r="FV103" s="82"/>
      <c r="FW103" s="82"/>
      <c r="FX103" s="82"/>
      <c r="FY103" s="82" t="s">
        <v>3055</v>
      </c>
      <c r="FZ103" s="82"/>
      <c r="GA103" s="82"/>
      <c r="GB103" s="82"/>
      <c r="GC103" s="82" t="s">
        <v>3865</v>
      </c>
      <c r="GD103" s="82" t="s">
        <v>3072</v>
      </c>
      <c r="GE103" s="82" t="s">
        <v>3865</v>
      </c>
      <c r="GF103" s="82" t="s">
        <v>129</v>
      </c>
      <c r="GG103" s="82"/>
      <c r="GH103" s="82"/>
      <c r="GI103" s="82"/>
      <c r="GJ103" s="82"/>
      <c r="GK103" s="82" t="s">
        <v>128</v>
      </c>
      <c r="GL103" s="82" t="s">
        <v>3047</v>
      </c>
      <c r="GM103" s="82" t="s">
        <v>3047</v>
      </c>
      <c r="GN103" s="82" t="s">
        <v>128</v>
      </c>
      <c r="GO103" s="82"/>
      <c r="GP103" s="82" t="s">
        <v>3056</v>
      </c>
      <c r="GQ103" s="82"/>
      <c r="GR103" s="82" t="s">
        <v>3340</v>
      </c>
      <c r="GS103" s="82"/>
      <c r="GT103" s="82"/>
      <c r="GU103" s="82"/>
      <c r="GV103" s="82" t="s">
        <v>3058</v>
      </c>
      <c r="GW103" s="82"/>
      <c r="GX103" s="82"/>
      <c r="GY103" s="82" t="s">
        <v>129</v>
      </c>
      <c r="GZ103" s="82"/>
      <c r="HA103" s="82"/>
      <c r="HB103" s="82"/>
      <c r="HC103" s="82"/>
      <c r="HD103" s="82"/>
      <c r="HE103" s="82"/>
      <c r="HF103" s="82" t="s">
        <v>128</v>
      </c>
      <c r="HG103" s="82"/>
      <c r="HH103" s="82"/>
    </row>
    <row r="104" ht="14.25" customHeight="1">
      <c r="A104" s="82" t="s">
        <v>3019</v>
      </c>
      <c r="B104" s="82" t="s">
        <v>4054</v>
      </c>
      <c r="C104" s="82" t="s">
        <v>3317</v>
      </c>
      <c r="D104" s="82" t="s">
        <v>128</v>
      </c>
      <c r="E104" s="82" t="s">
        <v>4055</v>
      </c>
      <c r="F104" s="82" t="s">
        <v>3023</v>
      </c>
      <c r="G104" s="82" t="s">
        <v>3352</v>
      </c>
      <c r="H104" s="82" t="s">
        <v>4056</v>
      </c>
      <c r="I104" s="82" t="s">
        <v>3317</v>
      </c>
      <c r="J104" s="82" t="s">
        <v>4057</v>
      </c>
      <c r="K104" s="82" t="s">
        <v>3063</v>
      </c>
      <c r="L104" s="82" t="s">
        <v>4057</v>
      </c>
      <c r="M104" s="82"/>
      <c r="N104" s="82"/>
      <c r="O104" s="82"/>
      <c r="P104" s="82" t="s">
        <v>3859</v>
      </c>
      <c r="Q104" s="82" t="s">
        <v>3859</v>
      </c>
      <c r="R104" s="82"/>
      <c r="S104" s="82"/>
      <c r="T104" s="82"/>
      <c r="U104" s="82" t="s">
        <v>3860</v>
      </c>
      <c r="V104" s="82" t="s">
        <v>3592</v>
      </c>
      <c r="W104" s="82"/>
      <c r="X104" s="82"/>
      <c r="Y104" s="82"/>
      <c r="Z104" s="82"/>
      <c r="AA104" s="82"/>
      <c r="AB104" s="82"/>
      <c r="AC104" s="82"/>
      <c r="AD104" s="82" t="s">
        <v>3593</v>
      </c>
      <c r="AE104" s="82" t="s">
        <v>4058</v>
      </c>
      <c r="AF104" s="82"/>
      <c r="AG104" s="82"/>
      <c r="AH104" s="82"/>
      <c r="AI104" s="82"/>
      <c r="AJ104" s="82" t="s">
        <v>3035</v>
      </c>
      <c r="AK104" s="82"/>
      <c r="AL104" s="82" t="s">
        <v>3326</v>
      </c>
      <c r="AM104" s="82"/>
      <c r="AN104" s="82" t="s">
        <v>128</v>
      </c>
      <c r="AO104" s="82"/>
      <c r="AP104" s="82"/>
      <c r="AQ104" s="82"/>
      <c r="AR104" s="82"/>
      <c r="AS104" s="82"/>
      <c r="AT104" s="82" t="s">
        <v>3170</v>
      </c>
      <c r="AU104" s="82"/>
      <c r="AV104" s="82" t="s">
        <v>4059</v>
      </c>
      <c r="AW104" s="82"/>
      <c r="AX104" s="82"/>
      <c r="AY104" s="82"/>
      <c r="AZ104" s="82"/>
      <c r="BA104" s="82"/>
      <c r="BB104" s="82"/>
      <c r="BC104" s="82"/>
      <c r="BD104" s="82"/>
      <c r="BE104" s="82"/>
      <c r="BF104" s="82"/>
      <c r="BG104" s="82"/>
      <c r="BH104" s="82"/>
      <c r="BI104" s="82"/>
      <c r="BJ104" s="82"/>
      <c r="BK104" s="82"/>
      <c r="BL104" s="82"/>
      <c r="BM104" s="82" t="s">
        <v>128</v>
      </c>
      <c r="BN104" s="82" t="s">
        <v>128</v>
      </c>
      <c r="BO104" s="82" t="s">
        <v>128</v>
      </c>
      <c r="BP104" s="82" t="s">
        <v>128</v>
      </c>
      <c r="BQ104" s="82"/>
      <c r="BR104" s="82"/>
      <c r="BS104" s="82"/>
      <c r="BT104" s="82"/>
      <c r="BU104" s="82" t="s">
        <v>3863</v>
      </c>
      <c r="BV104" s="82"/>
      <c r="BW104" s="82"/>
      <c r="BX104" s="82" t="s">
        <v>128</v>
      </c>
      <c r="BY104" s="82" t="s">
        <v>128</v>
      </c>
      <c r="BZ104" s="82"/>
      <c r="CA104" s="82"/>
      <c r="CB104" s="82"/>
      <c r="CC104" s="82" t="s">
        <v>3040</v>
      </c>
      <c r="CD104" s="82" t="s">
        <v>126</v>
      </c>
      <c r="CE104" s="82" t="s">
        <v>126</v>
      </c>
      <c r="CF104" s="82"/>
      <c r="CG104" s="82"/>
      <c r="CH104" s="82"/>
      <c r="CI104" s="82"/>
      <c r="CJ104" s="82"/>
      <c r="CK104" s="82"/>
      <c r="CL104" s="82"/>
      <c r="CM104" s="82"/>
      <c r="CN104" s="82"/>
      <c r="CO104" s="82"/>
      <c r="CP104" s="82"/>
      <c r="CQ104" s="82"/>
      <c r="CR104" s="82"/>
      <c r="CS104" s="82"/>
      <c r="CT104" s="82"/>
      <c r="CU104" s="82"/>
      <c r="CV104" s="82"/>
      <c r="CW104" s="82"/>
      <c r="CX104" s="82"/>
      <c r="CY104" s="82" t="s">
        <v>128</v>
      </c>
      <c r="CZ104" s="82"/>
      <c r="DA104" s="82"/>
      <c r="DB104" s="82"/>
      <c r="DC104" s="82"/>
      <c r="DD104" s="82"/>
      <c r="DE104" s="82"/>
      <c r="DF104" s="82"/>
      <c r="DG104" s="82"/>
      <c r="DH104" s="82"/>
      <c r="DI104" s="82"/>
      <c r="DJ104" s="82"/>
      <c r="DK104" s="82"/>
      <c r="DL104" s="82"/>
      <c r="DM104" s="82"/>
      <c r="DN104" s="82"/>
      <c r="DO104" s="82"/>
      <c r="DP104" s="82"/>
      <c r="DQ104" s="82"/>
      <c r="DR104" s="82"/>
      <c r="DS104" s="82" t="s">
        <v>3042</v>
      </c>
      <c r="DT104" s="82"/>
      <c r="DU104" s="82" t="s">
        <v>4060</v>
      </c>
      <c r="DV104" s="82"/>
      <c r="DW104" s="82"/>
      <c r="DX104" s="82" t="s">
        <v>3332</v>
      </c>
      <c r="DY104" s="82"/>
      <c r="DZ104" s="82"/>
      <c r="EA104" s="82"/>
      <c r="EB104" s="82"/>
      <c r="EC104" s="82" t="s">
        <v>3333</v>
      </c>
      <c r="ED104" s="82"/>
      <c r="EE104" s="82"/>
      <c r="EF104" s="82" t="s">
        <v>3068</v>
      </c>
      <c r="EG104" s="82" t="s">
        <v>128</v>
      </c>
      <c r="EH104" s="82" t="s">
        <v>3069</v>
      </c>
      <c r="EI104" s="82" t="s">
        <v>3069</v>
      </c>
      <c r="EJ104" s="82" t="s">
        <v>128</v>
      </c>
      <c r="EK104" s="82"/>
      <c r="EL104" s="82" t="s">
        <v>3047</v>
      </c>
      <c r="EM104" s="82" t="s">
        <v>128</v>
      </c>
      <c r="EN104" s="82"/>
      <c r="EO104" s="82"/>
      <c r="EP104" s="82" t="s">
        <v>128</v>
      </c>
      <c r="EQ104" s="82" t="s">
        <v>3047</v>
      </c>
      <c r="ER104" s="82"/>
      <c r="ES104" s="82"/>
      <c r="ET104" s="82" t="s">
        <v>61</v>
      </c>
      <c r="EU104" s="82" t="s">
        <v>3048</v>
      </c>
      <c r="EV104" s="82"/>
      <c r="EW104" s="82" t="s">
        <v>129</v>
      </c>
      <c r="EX104" s="82" t="s">
        <v>3141</v>
      </c>
      <c r="EY104" s="82"/>
      <c r="EZ104" s="82" t="s">
        <v>4061</v>
      </c>
      <c r="FA104" s="82" t="s">
        <v>3040</v>
      </c>
      <c r="FB104" s="82" t="s">
        <v>128</v>
      </c>
      <c r="FC104" s="82" t="s">
        <v>128</v>
      </c>
      <c r="FD104" s="82"/>
      <c r="FE104" s="82" t="s">
        <v>1886</v>
      </c>
      <c r="FF104" s="82" t="s">
        <v>128</v>
      </c>
      <c r="FG104" s="82"/>
      <c r="FH104" s="82" t="s">
        <v>3336</v>
      </c>
      <c r="FI104" s="82" t="s">
        <v>3337</v>
      </c>
      <c r="FJ104" s="82" t="s">
        <v>3052</v>
      </c>
      <c r="FK104" s="82" t="s">
        <v>128</v>
      </c>
      <c r="FL104" s="82" t="s">
        <v>128</v>
      </c>
      <c r="FM104" s="82"/>
      <c r="FN104" s="82" t="s">
        <v>3338</v>
      </c>
      <c r="FO104" s="82" t="s">
        <v>3052</v>
      </c>
      <c r="FP104" s="82"/>
      <c r="FQ104" s="82"/>
      <c r="FR104" s="82"/>
      <c r="FS104" s="82"/>
      <c r="FT104" s="82" t="s">
        <v>3859</v>
      </c>
      <c r="FU104" s="82" t="s">
        <v>3035</v>
      </c>
      <c r="FV104" s="82"/>
      <c r="FW104" s="82"/>
      <c r="FX104" s="82"/>
      <c r="FY104" s="82" t="s">
        <v>3055</v>
      </c>
      <c r="FZ104" s="82"/>
      <c r="GA104" s="82"/>
      <c r="GB104" s="82"/>
      <c r="GC104" s="82" t="s">
        <v>3338</v>
      </c>
      <c r="GD104" s="82" t="s">
        <v>3072</v>
      </c>
      <c r="GE104" s="82" t="s">
        <v>3338</v>
      </c>
      <c r="GF104" s="82" t="s">
        <v>129</v>
      </c>
      <c r="GG104" s="82"/>
      <c r="GH104" s="82"/>
      <c r="GI104" s="82"/>
      <c r="GJ104" s="82"/>
      <c r="GK104" s="82" t="s">
        <v>128</v>
      </c>
      <c r="GL104" s="82" t="s">
        <v>3047</v>
      </c>
      <c r="GM104" s="82" t="s">
        <v>3047</v>
      </c>
      <c r="GN104" s="82" t="s">
        <v>128</v>
      </c>
      <c r="GO104" s="82"/>
      <c r="GP104" s="82" t="s">
        <v>3056</v>
      </c>
      <c r="GQ104" s="82"/>
      <c r="GR104" s="82" t="s">
        <v>3340</v>
      </c>
      <c r="GS104" s="82"/>
      <c r="GT104" s="82"/>
      <c r="GU104" s="82"/>
      <c r="GV104" s="82" t="s">
        <v>3360</v>
      </c>
      <c r="GW104" s="82"/>
      <c r="GX104" s="82"/>
      <c r="GY104" s="82" t="s">
        <v>129</v>
      </c>
      <c r="GZ104" s="82"/>
      <c r="HA104" s="82"/>
      <c r="HB104" s="82"/>
      <c r="HC104" s="82"/>
      <c r="HD104" s="82"/>
      <c r="HE104" s="82"/>
      <c r="HF104" s="82" t="s">
        <v>128</v>
      </c>
      <c r="HG104" s="82"/>
      <c r="HH104" s="82"/>
    </row>
    <row r="105" ht="14.25" customHeight="1">
      <c r="A105" s="82" t="s">
        <v>3019</v>
      </c>
      <c r="B105" s="82" t="s">
        <v>4062</v>
      </c>
      <c r="C105" s="82" t="s">
        <v>3317</v>
      </c>
      <c r="D105" s="82" t="s">
        <v>128</v>
      </c>
      <c r="E105" s="82" t="s">
        <v>4063</v>
      </c>
      <c r="F105" s="82" t="s">
        <v>3023</v>
      </c>
      <c r="G105" s="82" t="s">
        <v>3024</v>
      </c>
      <c r="H105" s="82" t="s">
        <v>4064</v>
      </c>
      <c r="I105" s="82" t="s">
        <v>3317</v>
      </c>
      <c r="J105" s="82" t="s">
        <v>4065</v>
      </c>
      <c r="K105" s="82" t="s">
        <v>3063</v>
      </c>
      <c r="L105" s="82" t="s">
        <v>4065</v>
      </c>
      <c r="M105" s="82"/>
      <c r="N105" s="82"/>
      <c r="O105" s="82"/>
      <c r="P105" s="82" t="s">
        <v>3859</v>
      </c>
      <c r="Q105" s="82" t="s">
        <v>3859</v>
      </c>
      <c r="R105" s="82"/>
      <c r="S105" s="82"/>
      <c r="T105" s="82"/>
      <c r="U105" s="82" t="s">
        <v>3860</v>
      </c>
      <c r="V105" s="82" t="s">
        <v>3592</v>
      </c>
      <c r="W105" s="82"/>
      <c r="X105" s="82"/>
      <c r="Y105" s="82"/>
      <c r="Z105" s="82"/>
      <c r="AA105" s="82"/>
      <c r="AB105" s="82"/>
      <c r="AC105" s="82"/>
      <c r="AD105" s="82" t="s">
        <v>3593</v>
      </c>
      <c r="AE105" s="82" t="s">
        <v>4066</v>
      </c>
      <c r="AF105" s="82"/>
      <c r="AG105" s="82"/>
      <c r="AH105" s="82"/>
      <c r="AI105" s="82"/>
      <c r="AJ105" s="82" t="s">
        <v>3035</v>
      </c>
      <c r="AK105" s="82"/>
      <c r="AL105" s="82" t="s">
        <v>3326</v>
      </c>
      <c r="AM105" s="82"/>
      <c r="AN105" s="82" t="s">
        <v>128</v>
      </c>
      <c r="AO105" s="82"/>
      <c r="AP105" s="82"/>
      <c r="AQ105" s="82"/>
      <c r="AR105" s="82"/>
      <c r="AS105" s="82"/>
      <c r="AT105" s="82" t="s">
        <v>3170</v>
      </c>
      <c r="AU105" s="82"/>
      <c r="AV105" s="82" t="s">
        <v>4067</v>
      </c>
      <c r="AW105" s="82"/>
      <c r="AX105" s="82"/>
      <c r="AY105" s="82"/>
      <c r="AZ105" s="82"/>
      <c r="BA105" s="82"/>
      <c r="BB105" s="82"/>
      <c r="BC105" s="82"/>
      <c r="BD105" s="82"/>
      <c r="BE105" s="82"/>
      <c r="BF105" s="82"/>
      <c r="BG105" s="82"/>
      <c r="BH105" s="82"/>
      <c r="BI105" s="82"/>
      <c r="BJ105" s="82"/>
      <c r="BK105" s="82"/>
      <c r="BL105" s="82"/>
      <c r="BM105" s="82" t="s">
        <v>128</v>
      </c>
      <c r="BN105" s="82" t="s">
        <v>128</v>
      </c>
      <c r="BO105" s="82" t="s">
        <v>128</v>
      </c>
      <c r="BP105" s="82" t="s">
        <v>128</v>
      </c>
      <c r="BQ105" s="82"/>
      <c r="BR105" s="82"/>
      <c r="BS105" s="82"/>
      <c r="BT105" s="82"/>
      <c r="BU105" s="82" t="s">
        <v>3863</v>
      </c>
      <c r="BV105" s="82"/>
      <c r="BW105" s="82"/>
      <c r="BX105" s="82" t="s">
        <v>128</v>
      </c>
      <c r="BY105" s="82" t="s">
        <v>128</v>
      </c>
      <c r="BZ105" s="82"/>
      <c r="CA105" s="82"/>
      <c r="CB105" s="82"/>
      <c r="CC105" s="82" t="s">
        <v>3040</v>
      </c>
      <c r="CD105" s="82" t="s">
        <v>126</v>
      </c>
      <c r="CE105" s="82" t="s">
        <v>126</v>
      </c>
      <c r="CF105" s="82"/>
      <c r="CG105" s="82"/>
      <c r="CH105" s="82"/>
      <c r="CI105" s="82"/>
      <c r="CJ105" s="82"/>
      <c r="CK105" s="82"/>
      <c r="CL105" s="82"/>
      <c r="CM105" s="82"/>
      <c r="CN105" s="82"/>
      <c r="CO105" s="82"/>
      <c r="CP105" s="82"/>
      <c r="CQ105" s="82"/>
      <c r="CR105" s="82"/>
      <c r="CS105" s="82"/>
      <c r="CT105" s="82"/>
      <c r="CU105" s="82"/>
      <c r="CV105" s="82"/>
      <c r="CW105" s="82"/>
      <c r="CX105" s="82"/>
      <c r="CY105" s="82" t="s">
        <v>128</v>
      </c>
      <c r="CZ105" s="82"/>
      <c r="DA105" s="82"/>
      <c r="DB105" s="82"/>
      <c r="DC105" s="82"/>
      <c r="DD105" s="82"/>
      <c r="DE105" s="82"/>
      <c r="DF105" s="82"/>
      <c r="DG105" s="82"/>
      <c r="DH105" s="82"/>
      <c r="DI105" s="82"/>
      <c r="DJ105" s="82"/>
      <c r="DK105" s="82"/>
      <c r="DL105" s="82"/>
      <c r="DM105" s="82"/>
      <c r="DN105" s="82"/>
      <c r="DO105" s="82"/>
      <c r="DP105" s="82"/>
      <c r="DQ105" s="82"/>
      <c r="DR105" s="82"/>
      <c r="DS105" s="82" t="s">
        <v>3042</v>
      </c>
      <c r="DT105" s="82"/>
      <c r="DU105" s="82" t="s">
        <v>4068</v>
      </c>
      <c r="DV105" s="82"/>
      <c r="DW105" s="82"/>
      <c r="DX105" s="82" t="s">
        <v>3332</v>
      </c>
      <c r="DY105" s="82"/>
      <c r="DZ105" s="82"/>
      <c r="EA105" s="82"/>
      <c r="EB105" s="82"/>
      <c r="EC105" s="82" t="s">
        <v>3333</v>
      </c>
      <c r="ED105" s="82"/>
      <c r="EE105" s="82"/>
      <c r="EF105" s="82" t="s">
        <v>3068</v>
      </c>
      <c r="EG105" s="82" t="s">
        <v>128</v>
      </c>
      <c r="EH105" s="82" t="s">
        <v>3069</v>
      </c>
      <c r="EI105" s="82"/>
      <c r="EJ105" s="82" t="s">
        <v>128</v>
      </c>
      <c r="EK105" s="82"/>
      <c r="EL105" s="82" t="s">
        <v>3047</v>
      </c>
      <c r="EM105" s="82" t="s">
        <v>128</v>
      </c>
      <c r="EN105" s="82"/>
      <c r="EO105" s="82"/>
      <c r="EP105" s="82" t="s">
        <v>128</v>
      </c>
      <c r="EQ105" s="82" t="s">
        <v>3047</v>
      </c>
      <c r="ER105" s="82"/>
      <c r="ES105" s="82"/>
      <c r="ET105" s="82" t="s">
        <v>61</v>
      </c>
      <c r="EU105" s="82" t="s">
        <v>3048</v>
      </c>
      <c r="EV105" s="82"/>
      <c r="EW105" s="82" t="s">
        <v>129</v>
      </c>
      <c r="EX105" s="82" t="s">
        <v>3065</v>
      </c>
      <c r="EY105" s="82"/>
      <c r="EZ105" s="82" t="s">
        <v>4069</v>
      </c>
      <c r="FA105" s="82" t="s">
        <v>3040</v>
      </c>
      <c r="FB105" s="82" t="s">
        <v>128</v>
      </c>
      <c r="FC105" s="82" t="s">
        <v>128</v>
      </c>
      <c r="FD105" s="82"/>
      <c r="FE105" s="82" t="s">
        <v>1886</v>
      </c>
      <c r="FF105" s="82" t="s">
        <v>128</v>
      </c>
      <c r="FG105" s="82"/>
      <c r="FH105" s="82" t="s">
        <v>3336</v>
      </c>
      <c r="FI105" s="82" t="s">
        <v>3337</v>
      </c>
      <c r="FJ105" s="82" t="s">
        <v>3052</v>
      </c>
      <c r="FK105" s="82" t="s">
        <v>128</v>
      </c>
      <c r="FL105" s="82" t="s">
        <v>128</v>
      </c>
      <c r="FM105" s="82"/>
      <c r="FN105" s="82" t="s">
        <v>3338</v>
      </c>
      <c r="FO105" s="82" t="s">
        <v>3052</v>
      </c>
      <c r="FP105" s="82" t="s">
        <v>3054</v>
      </c>
      <c r="FQ105" s="82"/>
      <c r="FR105" s="82"/>
      <c r="FS105" s="82"/>
      <c r="FT105" s="82" t="s">
        <v>3859</v>
      </c>
      <c r="FU105" s="82" t="s">
        <v>3035</v>
      </c>
      <c r="FV105" s="82"/>
      <c r="FW105" s="82"/>
      <c r="FX105" s="82"/>
      <c r="FY105" s="82" t="s">
        <v>3055</v>
      </c>
      <c r="FZ105" s="82"/>
      <c r="GA105" s="82"/>
      <c r="GB105" s="82"/>
      <c r="GC105" s="82" t="s">
        <v>3338</v>
      </c>
      <c r="GD105" s="82" t="s">
        <v>3072</v>
      </c>
      <c r="GE105" s="82" t="s">
        <v>3338</v>
      </c>
      <c r="GF105" s="82" t="s">
        <v>129</v>
      </c>
      <c r="GG105" s="82"/>
      <c r="GH105" s="82"/>
      <c r="GI105" s="82"/>
      <c r="GJ105" s="82"/>
      <c r="GK105" s="82" t="s">
        <v>128</v>
      </c>
      <c r="GL105" s="82" t="s">
        <v>3047</v>
      </c>
      <c r="GM105" s="82" t="s">
        <v>3047</v>
      </c>
      <c r="GN105" s="82" t="s">
        <v>128</v>
      </c>
      <c r="GO105" s="82"/>
      <c r="GP105" s="82" t="s">
        <v>3056</v>
      </c>
      <c r="GQ105" s="82"/>
      <c r="GR105" s="82" t="s">
        <v>3340</v>
      </c>
      <c r="GS105" s="82"/>
      <c r="GT105" s="82"/>
      <c r="GU105" s="82"/>
      <c r="GV105" s="82" t="s">
        <v>3058</v>
      </c>
      <c r="GW105" s="82"/>
      <c r="GX105" s="82"/>
      <c r="GY105" s="82" t="s">
        <v>129</v>
      </c>
      <c r="GZ105" s="82"/>
      <c r="HA105" s="82"/>
      <c r="HB105" s="82"/>
      <c r="HC105" s="82"/>
      <c r="HD105" s="82"/>
      <c r="HE105" s="82"/>
      <c r="HF105" s="82" t="s">
        <v>128</v>
      </c>
      <c r="HG105" s="82"/>
      <c r="HH105" s="82"/>
    </row>
    <row r="106" ht="14.25" customHeight="1">
      <c r="A106" s="82" t="s">
        <v>3019</v>
      </c>
      <c r="B106" s="82" t="s">
        <v>4070</v>
      </c>
      <c r="C106" s="82" t="s">
        <v>3317</v>
      </c>
      <c r="D106" s="82" t="s">
        <v>128</v>
      </c>
      <c r="E106" s="82" t="s">
        <v>4071</v>
      </c>
      <c r="F106" s="82" t="s">
        <v>3023</v>
      </c>
      <c r="G106" s="82" t="s">
        <v>3024</v>
      </c>
      <c r="H106" s="82" t="s">
        <v>4072</v>
      </c>
      <c r="I106" s="82" t="s">
        <v>3317</v>
      </c>
      <c r="J106" s="82" t="s">
        <v>4073</v>
      </c>
      <c r="K106" s="82" t="s">
        <v>3063</v>
      </c>
      <c r="L106" s="82" t="s">
        <v>4073</v>
      </c>
      <c r="M106" s="82"/>
      <c r="N106" s="82"/>
      <c r="O106" s="82"/>
      <c r="P106" s="82" t="s">
        <v>3859</v>
      </c>
      <c r="Q106" s="82" t="s">
        <v>3859</v>
      </c>
      <c r="R106" s="82"/>
      <c r="S106" s="82"/>
      <c r="T106" s="82"/>
      <c r="U106" s="82" t="s">
        <v>3860</v>
      </c>
      <c r="V106" s="82" t="s">
        <v>3592</v>
      </c>
      <c r="W106" s="82"/>
      <c r="X106" s="82"/>
      <c r="Y106" s="82"/>
      <c r="Z106" s="82"/>
      <c r="AA106" s="82"/>
      <c r="AB106" s="82"/>
      <c r="AC106" s="82"/>
      <c r="AD106" s="82" t="s">
        <v>3593</v>
      </c>
      <c r="AE106" s="82" t="s">
        <v>4074</v>
      </c>
      <c r="AF106" s="82"/>
      <c r="AG106" s="82"/>
      <c r="AH106" s="82"/>
      <c r="AI106" s="82"/>
      <c r="AJ106" s="82" t="s">
        <v>3035</v>
      </c>
      <c r="AK106" s="82"/>
      <c r="AL106" s="82" t="s">
        <v>3326</v>
      </c>
      <c r="AM106" s="82"/>
      <c r="AN106" s="82" t="s">
        <v>128</v>
      </c>
      <c r="AO106" s="82"/>
      <c r="AP106" s="82"/>
      <c r="AQ106" s="82"/>
      <c r="AR106" s="82"/>
      <c r="AS106" s="82"/>
      <c r="AT106" s="82" t="s">
        <v>3081</v>
      </c>
      <c r="AU106" s="82"/>
      <c r="AV106" s="82" t="s">
        <v>4075</v>
      </c>
      <c r="AW106" s="82"/>
      <c r="AX106" s="82"/>
      <c r="AY106" s="82"/>
      <c r="AZ106" s="82"/>
      <c r="BA106" s="82"/>
      <c r="BB106" s="82"/>
      <c r="BC106" s="82"/>
      <c r="BD106" s="82"/>
      <c r="BE106" s="82"/>
      <c r="BF106" s="82"/>
      <c r="BG106" s="82"/>
      <c r="BH106" s="82"/>
      <c r="BI106" s="82"/>
      <c r="BJ106" s="82"/>
      <c r="BK106" s="82"/>
      <c r="BL106" s="82"/>
      <c r="BM106" s="82" t="s">
        <v>128</v>
      </c>
      <c r="BN106" s="82" t="s">
        <v>128</v>
      </c>
      <c r="BO106" s="82" t="s">
        <v>128</v>
      </c>
      <c r="BP106" s="82" t="s">
        <v>128</v>
      </c>
      <c r="BQ106" s="82"/>
      <c r="BR106" s="82"/>
      <c r="BS106" s="82"/>
      <c r="BT106" s="82"/>
      <c r="BU106" s="82" t="s">
        <v>3863</v>
      </c>
      <c r="BV106" s="82"/>
      <c r="BW106" s="82"/>
      <c r="BX106" s="82" t="s">
        <v>128</v>
      </c>
      <c r="BY106" s="82" t="s">
        <v>128</v>
      </c>
      <c r="BZ106" s="82"/>
      <c r="CA106" s="82"/>
      <c r="CB106" s="82"/>
      <c r="CC106" s="82" t="s">
        <v>3040</v>
      </c>
      <c r="CD106" s="82" t="s">
        <v>126</v>
      </c>
      <c r="CE106" s="82" t="s">
        <v>126</v>
      </c>
      <c r="CF106" s="82"/>
      <c r="CG106" s="82"/>
      <c r="CH106" s="82"/>
      <c r="CI106" s="82"/>
      <c r="CJ106" s="82"/>
      <c r="CK106" s="82"/>
      <c r="CL106" s="82"/>
      <c r="CM106" s="82"/>
      <c r="CN106" s="82"/>
      <c r="CO106" s="82"/>
      <c r="CP106" s="82"/>
      <c r="CQ106" s="82"/>
      <c r="CR106" s="82"/>
      <c r="CS106" s="82"/>
      <c r="CT106" s="82"/>
      <c r="CU106" s="82"/>
      <c r="CV106" s="82"/>
      <c r="CW106" s="82"/>
      <c r="CX106" s="82"/>
      <c r="CY106" s="82" t="s">
        <v>128</v>
      </c>
      <c r="CZ106" s="82"/>
      <c r="DA106" s="82"/>
      <c r="DB106" s="82"/>
      <c r="DC106" s="82"/>
      <c r="DD106" s="82"/>
      <c r="DE106" s="82"/>
      <c r="DF106" s="82"/>
      <c r="DG106" s="82"/>
      <c r="DH106" s="82"/>
      <c r="DI106" s="82"/>
      <c r="DJ106" s="82"/>
      <c r="DK106" s="82"/>
      <c r="DL106" s="82"/>
      <c r="DM106" s="82"/>
      <c r="DN106" s="82"/>
      <c r="DO106" s="82"/>
      <c r="DP106" s="82"/>
      <c r="DQ106" s="82"/>
      <c r="DR106" s="82"/>
      <c r="DS106" s="82" t="s">
        <v>3042</v>
      </c>
      <c r="DT106" s="82"/>
      <c r="DU106" s="82" t="s">
        <v>4076</v>
      </c>
      <c r="DV106" s="82"/>
      <c r="DW106" s="82"/>
      <c r="DX106" s="82" t="s">
        <v>3332</v>
      </c>
      <c r="DY106" s="82"/>
      <c r="DZ106" s="82"/>
      <c r="EA106" s="82"/>
      <c r="EB106" s="82"/>
      <c r="EC106" s="82" t="s">
        <v>3333</v>
      </c>
      <c r="ED106" s="82"/>
      <c r="EE106" s="82"/>
      <c r="EF106" s="82" t="s">
        <v>3068</v>
      </c>
      <c r="EG106" s="82" t="s">
        <v>128</v>
      </c>
      <c r="EH106" s="82" t="s">
        <v>3069</v>
      </c>
      <c r="EI106" s="82" t="s">
        <v>3069</v>
      </c>
      <c r="EJ106" s="82" t="s">
        <v>128</v>
      </c>
      <c r="EK106" s="82"/>
      <c r="EL106" s="82" t="s">
        <v>3047</v>
      </c>
      <c r="EM106" s="82" t="s">
        <v>128</v>
      </c>
      <c r="EN106" s="82"/>
      <c r="EO106" s="82"/>
      <c r="EP106" s="82" t="s">
        <v>128</v>
      </c>
      <c r="EQ106" s="82" t="s">
        <v>3047</v>
      </c>
      <c r="ER106" s="82"/>
      <c r="ES106" s="82"/>
      <c r="ET106" s="82" t="s">
        <v>61</v>
      </c>
      <c r="EU106" s="82" t="s">
        <v>3048</v>
      </c>
      <c r="EV106" s="82"/>
      <c r="EW106" s="82" t="s">
        <v>129</v>
      </c>
      <c r="EX106" s="82" t="s">
        <v>3369</v>
      </c>
      <c r="EY106" s="82"/>
      <c r="EZ106" s="82" t="s">
        <v>4077</v>
      </c>
      <c r="FA106" s="82" t="s">
        <v>3040</v>
      </c>
      <c r="FB106" s="82" t="s">
        <v>128</v>
      </c>
      <c r="FC106" s="82" t="s">
        <v>128</v>
      </c>
      <c r="FD106" s="82"/>
      <c r="FE106" s="82" t="s">
        <v>1886</v>
      </c>
      <c r="FF106" s="82" t="s">
        <v>128</v>
      </c>
      <c r="FG106" s="82"/>
      <c r="FH106" s="82" t="s">
        <v>3336</v>
      </c>
      <c r="FI106" s="82" t="s">
        <v>3337</v>
      </c>
      <c r="FJ106" s="82" t="s">
        <v>3052</v>
      </c>
      <c r="FK106" s="82" t="s">
        <v>128</v>
      </c>
      <c r="FL106" s="82" t="s">
        <v>128</v>
      </c>
      <c r="FM106" s="82"/>
      <c r="FN106" s="82"/>
      <c r="FO106" s="82" t="s">
        <v>3052</v>
      </c>
      <c r="FP106" s="82" t="s">
        <v>3054</v>
      </c>
      <c r="FQ106" s="82"/>
      <c r="FR106" s="82" t="s">
        <v>3916</v>
      </c>
      <c r="FS106" s="82"/>
      <c r="FT106" s="82" t="s">
        <v>3859</v>
      </c>
      <c r="FU106" s="82" t="s">
        <v>3035</v>
      </c>
      <c r="FV106" s="82"/>
      <c r="FW106" s="82"/>
      <c r="FX106" s="82"/>
      <c r="FY106" s="82" t="s">
        <v>3055</v>
      </c>
      <c r="FZ106" s="82"/>
      <c r="GA106" s="82"/>
      <c r="GB106" s="82"/>
      <c r="GC106" s="82" t="s">
        <v>3917</v>
      </c>
      <c r="GD106" s="82" t="s">
        <v>3072</v>
      </c>
      <c r="GE106" s="82" t="s">
        <v>3917</v>
      </c>
      <c r="GF106" s="82" t="s">
        <v>129</v>
      </c>
      <c r="GG106" s="82"/>
      <c r="GH106" s="82"/>
      <c r="GI106" s="82"/>
      <c r="GJ106" s="82"/>
      <c r="GK106" s="82" t="s">
        <v>128</v>
      </c>
      <c r="GL106" s="82" t="s">
        <v>3047</v>
      </c>
      <c r="GM106" s="82" t="s">
        <v>3047</v>
      </c>
      <c r="GN106" s="82" t="s">
        <v>128</v>
      </c>
      <c r="GO106" s="82"/>
      <c r="GP106" s="82" t="s">
        <v>3056</v>
      </c>
      <c r="GQ106" s="82"/>
      <c r="GR106" s="82" t="s">
        <v>3340</v>
      </c>
      <c r="GS106" s="82"/>
      <c r="GT106" s="82"/>
      <c r="GU106" s="82"/>
      <c r="GV106" s="82" t="s">
        <v>3058</v>
      </c>
      <c r="GW106" s="82"/>
      <c r="GX106" s="82"/>
      <c r="GY106" s="82" t="s">
        <v>129</v>
      </c>
      <c r="GZ106" s="82"/>
      <c r="HA106" s="82"/>
      <c r="HB106" s="82"/>
      <c r="HC106" s="82"/>
      <c r="HD106" s="82"/>
      <c r="HE106" s="82"/>
      <c r="HF106" s="82" t="s">
        <v>128</v>
      </c>
      <c r="HG106" s="82"/>
      <c r="HH106" s="82"/>
    </row>
    <row r="107" ht="14.25" customHeight="1">
      <c r="A107" s="82" t="s">
        <v>3019</v>
      </c>
      <c r="B107" s="82" t="s">
        <v>4078</v>
      </c>
      <c r="C107" s="82" t="s">
        <v>3317</v>
      </c>
      <c r="D107" s="82" t="s">
        <v>128</v>
      </c>
      <c r="E107" s="82" t="s">
        <v>4079</v>
      </c>
      <c r="F107" s="82" t="s">
        <v>3023</v>
      </c>
      <c r="G107" s="82" t="s">
        <v>3024</v>
      </c>
      <c r="H107" s="82" t="s">
        <v>4080</v>
      </c>
      <c r="I107" s="82" t="s">
        <v>3317</v>
      </c>
      <c r="J107" s="82" t="s">
        <v>4081</v>
      </c>
      <c r="K107" s="82" t="s">
        <v>3063</v>
      </c>
      <c r="L107" s="82" t="s">
        <v>4081</v>
      </c>
      <c r="M107" s="82"/>
      <c r="N107" s="82"/>
      <c r="O107" s="82"/>
      <c r="P107" s="82" t="s">
        <v>3859</v>
      </c>
      <c r="Q107" s="82" t="s">
        <v>3859</v>
      </c>
      <c r="R107" s="82"/>
      <c r="S107" s="82"/>
      <c r="T107" s="82"/>
      <c r="U107" s="82" t="s">
        <v>3860</v>
      </c>
      <c r="V107" s="82" t="s">
        <v>3323</v>
      </c>
      <c r="W107" s="82"/>
      <c r="X107" s="82"/>
      <c r="Y107" s="82"/>
      <c r="Z107" s="82"/>
      <c r="AA107" s="82"/>
      <c r="AB107" s="82"/>
      <c r="AC107" s="82"/>
      <c r="AD107" s="82" t="s">
        <v>3324</v>
      </c>
      <c r="AE107" s="82" t="s">
        <v>4082</v>
      </c>
      <c r="AF107" s="82"/>
      <c r="AG107" s="82"/>
      <c r="AH107" s="82"/>
      <c r="AI107" s="82"/>
      <c r="AJ107" s="82" t="s">
        <v>3035</v>
      </c>
      <c r="AK107" s="82"/>
      <c r="AL107" s="82" t="s">
        <v>3326</v>
      </c>
      <c r="AM107" s="82"/>
      <c r="AN107" s="82" t="s">
        <v>128</v>
      </c>
      <c r="AO107" s="82"/>
      <c r="AP107" s="82"/>
      <c r="AQ107" s="82"/>
      <c r="AR107" s="82"/>
      <c r="AS107" s="82"/>
      <c r="AT107" s="82" t="s">
        <v>3081</v>
      </c>
      <c r="AU107" s="82"/>
      <c r="AV107" s="82" t="s">
        <v>4083</v>
      </c>
      <c r="AW107" s="82"/>
      <c r="AX107" s="82"/>
      <c r="AY107" s="82"/>
      <c r="AZ107" s="82"/>
      <c r="BA107" s="82"/>
      <c r="BB107" s="82"/>
      <c r="BC107" s="82"/>
      <c r="BD107" s="82"/>
      <c r="BE107" s="82"/>
      <c r="BF107" s="82"/>
      <c r="BG107" s="82"/>
      <c r="BH107" s="82"/>
      <c r="BI107" s="82"/>
      <c r="BJ107" s="82"/>
      <c r="BK107" s="82"/>
      <c r="BL107" s="82"/>
      <c r="BM107" s="82" t="s">
        <v>128</v>
      </c>
      <c r="BN107" s="82" t="s">
        <v>128</v>
      </c>
      <c r="BO107" s="82" t="s">
        <v>128</v>
      </c>
      <c r="BP107" s="82" t="s">
        <v>128</v>
      </c>
      <c r="BQ107" s="82"/>
      <c r="BR107" s="82"/>
      <c r="BS107" s="82"/>
      <c r="BT107" s="82"/>
      <c r="BU107" s="82" t="s">
        <v>3863</v>
      </c>
      <c r="BV107" s="82"/>
      <c r="BW107" s="82"/>
      <c r="BX107" s="82" t="s">
        <v>128</v>
      </c>
      <c r="BY107" s="82" t="s">
        <v>128</v>
      </c>
      <c r="BZ107" s="82"/>
      <c r="CA107" s="82"/>
      <c r="CB107" s="82"/>
      <c r="CC107" s="82" t="s">
        <v>1894</v>
      </c>
      <c r="CD107" s="82" t="s">
        <v>126</v>
      </c>
      <c r="CE107" s="82" t="s">
        <v>126</v>
      </c>
      <c r="CF107" s="82"/>
      <c r="CG107" s="82"/>
      <c r="CH107" s="82"/>
      <c r="CI107" s="82"/>
      <c r="CJ107" s="82"/>
      <c r="CK107" s="82"/>
      <c r="CL107" s="82"/>
      <c r="CM107" s="82"/>
      <c r="CN107" s="82"/>
      <c r="CO107" s="82"/>
      <c r="CP107" s="82"/>
      <c r="CQ107" s="82"/>
      <c r="CR107" s="82"/>
      <c r="CS107" s="82"/>
      <c r="CT107" s="82"/>
      <c r="CU107" s="82"/>
      <c r="CV107" s="82"/>
      <c r="CW107" s="82"/>
      <c r="CX107" s="82"/>
      <c r="CY107" s="82" t="s">
        <v>128</v>
      </c>
      <c r="CZ107" s="82"/>
      <c r="DA107" s="82"/>
      <c r="DB107" s="82"/>
      <c r="DC107" s="82"/>
      <c r="DD107" s="82"/>
      <c r="DE107" s="82"/>
      <c r="DF107" s="82"/>
      <c r="DG107" s="82"/>
      <c r="DH107" s="82"/>
      <c r="DI107" s="82"/>
      <c r="DJ107" s="82"/>
      <c r="DK107" s="82"/>
      <c r="DL107" s="82"/>
      <c r="DM107" s="82"/>
      <c r="DN107" s="82"/>
      <c r="DO107" s="82"/>
      <c r="DP107" s="82"/>
      <c r="DQ107" s="82"/>
      <c r="DR107" s="82"/>
      <c r="DS107" s="82" t="s">
        <v>3042</v>
      </c>
      <c r="DT107" s="82"/>
      <c r="DU107" s="82" t="s">
        <v>4084</v>
      </c>
      <c r="DV107" s="82"/>
      <c r="DW107" s="82"/>
      <c r="DX107" s="82" t="s">
        <v>3332</v>
      </c>
      <c r="DY107" s="82"/>
      <c r="DZ107" s="82"/>
      <c r="EA107" s="82"/>
      <c r="EB107" s="82"/>
      <c r="EC107" s="82" t="s">
        <v>3333</v>
      </c>
      <c r="ED107" s="82"/>
      <c r="EE107" s="82"/>
      <c r="EF107" s="82" t="s">
        <v>3068</v>
      </c>
      <c r="EG107" s="82" t="s">
        <v>128</v>
      </c>
      <c r="EH107" s="82" t="s">
        <v>3069</v>
      </c>
      <c r="EI107" s="82" t="s">
        <v>3069</v>
      </c>
      <c r="EJ107" s="82" t="s">
        <v>128</v>
      </c>
      <c r="EK107" s="82"/>
      <c r="EL107" s="82" t="s">
        <v>3047</v>
      </c>
      <c r="EM107" s="82" t="s">
        <v>128</v>
      </c>
      <c r="EN107" s="82"/>
      <c r="EO107" s="82"/>
      <c r="EP107" s="82" t="s">
        <v>128</v>
      </c>
      <c r="EQ107" s="82" t="s">
        <v>3047</v>
      </c>
      <c r="ER107" s="82"/>
      <c r="ES107" s="82"/>
      <c r="ET107" s="82" t="s">
        <v>61</v>
      </c>
      <c r="EU107" s="82" t="s">
        <v>3048</v>
      </c>
      <c r="EV107" s="82"/>
      <c r="EW107" s="82" t="s">
        <v>128</v>
      </c>
      <c r="EX107" s="82" t="s">
        <v>1894</v>
      </c>
      <c r="EY107" s="82" t="s">
        <v>3334</v>
      </c>
      <c r="EZ107" s="82" t="s">
        <v>4085</v>
      </c>
      <c r="FA107" s="82" t="s">
        <v>3040</v>
      </c>
      <c r="FB107" s="82" t="s">
        <v>128</v>
      </c>
      <c r="FC107" s="82" t="s">
        <v>128</v>
      </c>
      <c r="FD107" s="82"/>
      <c r="FE107" s="82" t="s">
        <v>1886</v>
      </c>
      <c r="FF107" s="82" t="s">
        <v>128</v>
      </c>
      <c r="FG107" s="82"/>
      <c r="FH107" s="82" t="s">
        <v>3336</v>
      </c>
      <c r="FI107" s="82" t="s">
        <v>3337</v>
      </c>
      <c r="FJ107" s="82" t="s">
        <v>3052</v>
      </c>
      <c r="FK107" s="82" t="s">
        <v>128</v>
      </c>
      <c r="FL107" s="82" t="s">
        <v>128</v>
      </c>
      <c r="FM107" s="82"/>
      <c r="FN107" s="82"/>
      <c r="FO107" s="82" t="s">
        <v>3052</v>
      </c>
      <c r="FP107" s="82" t="s">
        <v>3054</v>
      </c>
      <c r="FQ107" s="82"/>
      <c r="FR107" s="82" t="s">
        <v>4086</v>
      </c>
      <c r="FS107" s="82"/>
      <c r="FT107" s="82" t="s">
        <v>3859</v>
      </c>
      <c r="FU107" s="82" t="s">
        <v>3035</v>
      </c>
      <c r="FV107" s="82"/>
      <c r="FW107" s="82"/>
      <c r="FX107" s="82"/>
      <c r="FY107" s="82" t="s">
        <v>3055</v>
      </c>
      <c r="FZ107" s="82"/>
      <c r="GA107" s="82"/>
      <c r="GB107" s="82"/>
      <c r="GC107" s="82" t="s">
        <v>4087</v>
      </c>
      <c r="GD107" s="82" t="s">
        <v>3072</v>
      </c>
      <c r="GE107" s="82" t="s">
        <v>4087</v>
      </c>
      <c r="GF107" s="82" t="s">
        <v>129</v>
      </c>
      <c r="GG107" s="82"/>
      <c r="GH107" s="82"/>
      <c r="GI107" s="82"/>
      <c r="GJ107" s="82"/>
      <c r="GK107" s="82" t="s">
        <v>128</v>
      </c>
      <c r="GL107" s="82" t="s">
        <v>3047</v>
      </c>
      <c r="GM107" s="82" t="s">
        <v>3047</v>
      </c>
      <c r="GN107" s="82" t="s">
        <v>128</v>
      </c>
      <c r="GO107" s="82"/>
      <c r="GP107" s="82" t="s">
        <v>3056</v>
      </c>
      <c r="GQ107" s="82"/>
      <c r="GR107" s="82" t="s">
        <v>3340</v>
      </c>
      <c r="GS107" s="82"/>
      <c r="GT107" s="82"/>
      <c r="GU107" s="82"/>
      <c r="GV107" s="82" t="s">
        <v>3058</v>
      </c>
      <c r="GW107" s="82"/>
      <c r="GX107" s="82"/>
      <c r="GY107" s="82" t="s">
        <v>129</v>
      </c>
      <c r="GZ107" s="82"/>
      <c r="HA107" s="82"/>
      <c r="HB107" s="82"/>
      <c r="HC107" s="82" t="s">
        <v>3161</v>
      </c>
      <c r="HD107" s="82"/>
      <c r="HE107" s="82"/>
      <c r="HF107" s="82" t="s">
        <v>128</v>
      </c>
      <c r="HG107" s="82"/>
      <c r="HH107" s="82"/>
    </row>
    <row r="108" ht="14.25" customHeight="1">
      <c r="A108" s="82" t="s">
        <v>3019</v>
      </c>
      <c r="B108" s="82" t="s">
        <v>4088</v>
      </c>
      <c r="C108" s="82" t="s">
        <v>3317</v>
      </c>
      <c r="D108" s="82" t="s">
        <v>128</v>
      </c>
      <c r="E108" s="82" t="s">
        <v>4089</v>
      </c>
      <c r="F108" s="82" t="s">
        <v>3023</v>
      </c>
      <c r="G108" s="82" t="s">
        <v>3024</v>
      </c>
      <c r="H108" s="82" t="s">
        <v>4090</v>
      </c>
      <c r="I108" s="82" t="s">
        <v>3317</v>
      </c>
      <c r="J108" s="82" t="s">
        <v>4091</v>
      </c>
      <c r="K108" s="82" t="s">
        <v>3063</v>
      </c>
      <c r="L108" s="82" t="s">
        <v>4091</v>
      </c>
      <c r="M108" s="82"/>
      <c r="N108" s="82"/>
      <c r="O108" s="82"/>
      <c r="P108" s="82" t="s">
        <v>3859</v>
      </c>
      <c r="Q108" s="82" t="s">
        <v>3859</v>
      </c>
      <c r="R108" s="82"/>
      <c r="S108" s="82"/>
      <c r="T108" s="82"/>
      <c r="U108" s="82" t="s">
        <v>3860</v>
      </c>
      <c r="V108" s="82" t="s">
        <v>3323</v>
      </c>
      <c r="W108" s="82"/>
      <c r="X108" s="82"/>
      <c r="Y108" s="82"/>
      <c r="Z108" s="82"/>
      <c r="AA108" s="82"/>
      <c r="AB108" s="82"/>
      <c r="AC108" s="82"/>
      <c r="AD108" s="82" t="s">
        <v>3324</v>
      </c>
      <c r="AE108" s="82" t="s">
        <v>4092</v>
      </c>
      <c r="AF108" s="82"/>
      <c r="AG108" s="82"/>
      <c r="AH108" s="82"/>
      <c r="AI108" s="82"/>
      <c r="AJ108" s="82" t="s">
        <v>3035</v>
      </c>
      <c r="AK108" s="82"/>
      <c r="AL108" s="82" t="s">
        <v>3326</v>
      </c>
      <c r="AM108" s="82"/>
      <c r="AN108" s="82" t="s">
        <v>128</v>
      </c>
      <c r="AO108" s="82"/>
      <c r="AP108" s="82"/>
      <c r="AQ108" s="82"/>
      <c r="AR108" s="82"/>
      <c r="AS108" s="82"/>
      <c r="AT108" s="82" t="s">
        <v>3081</v>
      </c>
      <c r="AU108" s="82"/>
      <c r="AV108" s="82" t="s">
        <v>4093</v>
      </c>
      <c r="AW108" s="82"/>
      <c r="AX108" s="82"/>
      <c r="AY108" s="82"/>
      <c r="AZ108" s="82"/>
      <c r="BA108" s="82"/>
      <c r="BB108" s="82"/>
      <c r="BC108" s="82"/>
      <c r="BD108" s="82"/>
      <c r="BE108" s="82"/>
      <c r="BF108" s="82"/>
      <c r="BG108" s="82"/>
      <c r="BH108" s="82"/>
      <c r="BI108" s="82"/>
      <c r="BJ108" s="82"/>
      <c r="BK108" s="82"/>
      <c r="BL108" s="82"/>
      <c r="BM108" s="82" t="s">
        <v>128</v>
      </c>
      <c r="BN108" s="82" t="s">
        <v>128</v>
      </c>
      <c r="BO108" s="82" t="s">
        <v>128</v>
      </c>
      <c r="BP108" s="82" t="s">
        <v>128</v>
      </c>
      <c r="BQ108" s="82"/>
      <c r="BR108" s="82"/>
      <c r="BS108" s="82"/>
      <c r="BT108" s="82"/>
      <c r="BU108" s="82" t="s">
        <v>3863</v>
      </c>
      <c r="BV108" s="82"/>
      <c r="BW108" s="82"/>
      <c r="BX108" s="82" t="s">
        <v>128</v>
      </c>
      <c r="BY108" s="82" t="s">
        <v>128</v>
      </c>
      <c r="BZ108" s="82"/>
      <c r="CA108" s="82"/>
      <c r="CB108" s="82"/>
      <c r="CC108" s="82" t="s">
        <v>1894</v>
      </c>
      <c r="CD108" s="82" t="s">
        <v>126</v>
      </c>
      <c r="CE108" s="82" t="s">
        <v>126</v>
      </c>
      <c r="CF108" s="82"/>
      <c r="CG108" s="82"/>
      <c r="CH108" s="82"/>
      <c r="CI108" s="82"/>
      <c r="CJ108" s="82"/>
      <c r="CK108" s="82"/>
      <c r="CL108" s="82"/>
      <c r="CM108" s="82"/>
      <c r="CN108" s="82"/>
      <c r="CO108" s="82"/>
      <c r="CP108" s="82"/>
      <c r="CQ108" s="82"/>
      <c r="CR108" s="82"/>
      <c r="CS108" s="82"/>
      <c r="CT108" s="82"/>
      <c r="CU108" s="82"/>
      <c r="CV108" s="82"/>
      <c r="CW108" s="82"/>
      <c r="CX108" s="82"/>
      <c r="CY108" s="82" t="s">
        <v>128</v>
      </c>
      <c r="CZ108" s="82"/>
      <c r="DA108" s="82"/>
      <c r="DB108" s="82"/>
      <c r="DC108" s="82"/>
      <c r="DD108" s="82"/>
      <c r="DE108" s="82"/>
      <c r="DF108" s="82"/>
      <c r="DG108" s="82"/>
      <c r="DH108" s="82"/>
      <c r="DI108" s="82"/>
      <c r="DJ108" s="82"/>
      <c r="DK108" s="82"/>
      <c r="DL108" s="82"/>
      <c r="DM108" s="82"/>
      <c r="DN108" s="82"/>
      <c r="DO108" s="82"/>
      <c r="DP108" s="82"/>
      <c r="DQ108" s="82"/>
      <c r="DR108" s="82"/>
      <c r="DS108" s="82" t="s">
        <v>3042</v>
      </c>
      <c r="DT108" s="82"/>
      <c r="DU108" s="82" t="s">
        <v>4094</v>
      </c>
      <c r="DV108" s="82"/>
      <c r="DW108" s="82"/>
      <c r="DX108" s="82" t="s">
        <v>3332</v>
      </c>
      <c r="DY108" s="82"/>
      <c r="DZ108" s="82"/>
      <c r="EA108" s="82"/>
      <c r="EB108" s="82"/>
      <c r="EC108" s="82" t="s">
        <v>3333</v>
      </c>
      <c r="ED108" s="82"/>
      <c r="EE108" s="82"/>
      <c r="EF108" s="82" t="s">
        <v>3068</v>
      </c>
      <c r="EG108" s="82" t="s">
        <v>128</v>
      </c>
      <c r="EH108" s="82" t="s">
        <v>3069</v>
      </c>
      <c r="EI108" s="82" t="s">
        <v>3069</v>
      </c>
      <c r="EJ108" s="82" t="s">
        <v>128</v>
      </c>
      <c r="EK108" s="82"/>
      <c r="EL108" s="82" t="s">
        <v>3047</v>
      </c>
      <c r="EM108" s="82" t="s">
        <v>128</v>
      </c>
      <c r="EN108" s="82"/>
      <c r="EO108" s="82"/>
      <c r="EP108" s="82" t="s">
        <v>128</v>
      </c>
      <c r="EQ108" s="82" t="s">
        <v>3047</v>
      </c>
      <c r="ER108" s="82"/>
      <c r="ES108" s="82"/>
      <c r="ET108" s="82" t="s">
        <v>61</v>
      </c>
      <c r="EU108" s="82" t="s">
        <v>3048</v>
      </c>
      <c r="EV108" s="82"/>
      <c r="EW108" s="82" t="s">
        <v>128</v>
      </c>
      <c r="EX108" s="82" t="s">
        <v>1894</v>
      </c>
      <c r="EY108" s="82" t="s">
        <v>3334</v>
      </c>
      <c r="EZ108" s="82" t="s">
        <v>4095</v>
      </c>
      <c r="FA108" s="82" t="s">
        <v>3040</v>
      </c>
      <c r="FB108" s="82" t="s">
        <v>128</v>
      </c>
      <c r="FC108" s="82" t="s">
        <v>128</v>
      </c>
      <c r="FD108" s="82"/>
      <c r="FE108" s="82" t="s">
        <v>1886</v>
      </c>
      <c r="FF108" s="82" t="s">
        <v>128</v>
      </c>
      <c r="FG108" s="82"/>
      <c r="FH108" s="82" t="s">
        <v>3336</v>
      </c>
      <c r="FI108" s="82" t="s">
        <v>3337</v>
      </c>
      <c r="FJ108" s="82" t="s">
        <v>3052</v>
      </c>
      <c r="FK108" s="82" t="s">
        <v>128</v>
      </c>
      <c r="FL108" s="82" t="s">
        <v>128</v>
      </c>
      <c r="FM108" s="82"/>
      <c r="FN108" s="82"/>
      <c r="FO108" s="82" t="s">
        <v>3052</v>
      </c>
      <c r="FP108" s="82" t="s">
        <v>3054</v>
      </c>
      <c r="FQ108" s="82"/>
      <c r="FR108" s="82" t="s">
        <v>4086</v>
      </c>
      <c r="FS108" s="82"/>
      <c r="FT108" s="82" t="s">
        <v>3859</v>
      </c>
      <c r="FU108" s="82" t="s">
        <v>3035</v>
      </c>
      <c r="FV108" s="82"/>
      <c r="FW108" s="82"/>
      <c r="FX108" s="82"/>
      <c r="FY108" s="82" t="s">
        <v>3055</v>
      </c>
      <c r="FZ108" s="82"/>
      <c r="GA108" s="82"/>
      <c r="GB108" s="82"/>
      <c r="GC108" s="82" t="s">
        <v>4087</v>
      </c>
      <c r="GD108" s="82" t="s">
        <v>3072</v>
      </c>
      <c r="GE108" s="82" t="s">
        <v>4087</v>
      </c>
      <c r="GF108" s="82" t="s">
        <v>129</v>
      </c>
      <c r="GG108" s="82"/>
      <c r="GH108" s="82"/>
      <c r="GI108" s="82"/>
      <c r="GJ108" s="82"/>
      <c r="GK108" s="82" t="s">
        <v>128</v>
      </c>
      <c r="GL108" s="82" t="s">
        <v>3047</v>
      </c>
      <c r="GM108" s="82" t="s">
        <v>3047</v>
      </c>
      <c r="GN108" s="82" t="s">
        <v>128</v>
      </c>
      <c r="GO108" s="82"/>
      <c r="GP108" s="82" t="s">
        <v>3056</v>
      </c>
      <c r="GQ108" s="82"/>
      <c r="GR108" s="82" t="s">
        <v>3340</v>
      </c>
      <c r="GS108" s="82"/>
      <c r="GT108" s="82"/>
      <c r="GU108" s="82"/>
      <c r="GV108" s="82" t="s">
        <v>3058</v>
      </c>
      <c r="GW108" s="82"/>
      <c r="GX108" s="82"/>
      <c r="GY108" s="82" t="s">
        <v>129</v>
      </c>
      <c r="GZ108" s="82"/>
      <c r="HA108" s="82"/>
      <c r="HB108" s="82"/>
      <c r="HC108" s="82" t="s">
        <v>3161</v>
      </c>
      <c r="HD108" s="82"/>
      <c r="HE108" s="82"/>
      <c r="HF108" s="82" t="s">
        <v>128</v>
      </c>
      <c r="HG108" s="82"/>
      <c r="HH108" s="82"/>
    </row>
    <row r="109" ht="14.25" customHeight="1">
      <c r="A109" s="82" t="s">
        <v>3019</v>
      </c>
      <c r="B109" s="82" t="s">
        <v>4096</v>
      </c>
      <c r="C109" s="82" t="s">
        <v>3470</v>
      </c>
      <c r="D109" s="82" t="s">
        <v>128</v>
      </c>
      <c r="E109" s="82" t="s">
        <v>4097</v>
      </c>
      <c r="F109" s="82" t="s">
        <v>3023</v>
      </c>
      <c r="G109" s="82" t="s">
        <v>3024</v>
      </c>
      <c r="H109" s="82" t="s">
        <v>4098</v>
      </c>
      <c r="I109" s="82" t="s">
        <v>3470</v>
      </c>
      <c r="J109" s="82" t="s">
        <v>4099</v>
      </c>
      <c r="K109" s="82" t="s">
        <v>3063</v>
      </c>
      <c r="L109" s="82" t="s">
        <v>4099</v>
      </c>
      <c r="M109" s="82"/>
      <c r="N109" s="82"/>
      <c r="O109" s="82"/>
      <c r="P109" s="82" t="s">
        <v>3859</v>
      </c>
      <c r="Q109" s="82" t="s">
        <v>3859</v>
      </c>
      <c r="R109" s="82"/>
      <c r="S109" s="82"/>
      <c r="T109" s="82"/>
      <c r="U109" s="82" t="s">
        <v>3860</v>
      </c>
      <c r="V109" s="82" t="s">
        <v>3323</v>
      </c>
      <c r="W109" s="82"/>
      <c r="X109" s="82"/>
      <c r="Y109" s="82"/>
      <c r="Z109" s="82"/>
      <c r="AA109" s="82"/>
      <c r="AB109" s="82"/>
      <c r="AC109" s="82"/>
      <c r="AD109" s="82" t="s">
        <v>3324</v>
      </c>
      <c r="AE109" s="82" t="s">
        <v>4100</v>
      </c>
      <c r="AF109" s="82"/>
      <c r="AG109" s="82"/>
      <c r="AH109" s="82"/>
      <c r="AI109" s="82"/>
      <c r="AJ109" s="82" t="s">
        <v>3035</v>
      </c>
      <c r="AK109" s="82"/>
      <c r="AL109" s="82" t="s">
        <v>3326</v>
      </c>
      <c r="AM109" s="82"/>
      <c r="AN109" s="82" t="s">
        <v>128</v>
      </c>
      <c r="AO109" s="82"/>
      <c r="AP109" s="82"/>
      <c r="AQ109" s="82"/>
      <c r="AR109" s="82"/>
      <c r="AS109" s="82"/>
      <c r="AT109" s="82" t="s">
        <v>3081</v>
      </c>
      <c r="AU109" s="82"/>
      <c r="AV109" s="82" t="s">
        <v>4101</v>
      </c>
      <c r="AW109" s="82"/>
      <c r="AX109" s="82"/>
      <c r="AY109" s="82"/>
      <c r="AZ109" s="82"/>
      <c r="BA109" s="82"/>
      <c r="BB109" s="82"/>
      <c r="BC109" s="82"/>
      <c r="BD109" s="82"/>
      <c r="BE109" s="82"/>
      <c r="BF109" s="82"/>
      <c r="BG109" s="82"/>
      <c r="BH109" s="82"/>
      <c r="BI109" s="82"/>
      <c r="BJ109" s="82"/>
      <c r="BK109" s="82"/>
      <c r="BL109" s="82"/>
      <c r="BM109" s="82" t="s">
        <v>128</v>
      </c>
      <c r="BN109" s="82" t="s">
        <v>128</v>
      </c>
      <c r="BO109" s="82" t="s">
        <v>128</v>
      </c>
      <c r="BP109" s="82" t="s">
        <v>128</v>
      </c>
      <c r="BQ109" s="82"/>
      <c r="BR109" s="82"/>
      <c r="BS109" s="82"/>
      <c r="BT109" s="82"/>
      <c r="BU109" s="82" t="s">
        <v>3863</v>
      </c>
      <c r="BV109" s="82"/>
      <c r="BW109" s="82"/>
      <c r="BX109" s="82" t="s">
        <v>128</v>
      </c>
      <c r="BY109" s="82" t="s">
        <v>128</v>
      </c>
      <c r="BZ109" s="82"/>
      <c r="CA109" s="82"/>
      <c r="CB109" s="82"/>
      <c r="CC109" s="82" t="s">
        <v>3040</v>
      </c>
      <c r="CD109" s="82" t="s">
        <v>126</v>
      </c>
      <c r="CE109" s="82" t="s">
        <v>126</v>
      </c>
      <c r="CF109" s="82"/>
      <c r="CG109" s="82"/>
      <c r="CH109" s="82"/>
      <c r="CI109" s="82"/>
      <c r="CJ109" s="82"/>
      <c r="CK109" s="82"/>
      <c r="CL109" s="82"/>
      <c r="CM109" s="82"/>
      <c r="CN109" s="82"/>
      <c r="CO109" s="82"/>
      <c r="CP109" s="82"/>
      <c r="CQ109" s="82"/>
      <c r="CR109" s="82"/>
      <c r="CS109" s="82"/>
      <c r="CT109" s="82"/>
      <c r="CU109" s="82"/>
      <c r="CV109" s="82"/>
      <c r="CW109" s="82"/>
      <c r="CX109" s="82"/>
      <c r="CY109" s="82" t="s">
        <v>128</v>
      </c>
      <c r="CZ109" s="82"/>
      <c r="DA109" s="82"/>
      <c r="DB109" s="82"/>
      <c r="DC109" s="82"/>
      <c r="DD109" s="82"/>
      <c r="DE109" s="82"/>
      <c r="DF109" s="82"/>
      <c r="DG109" s="82"/>
      <c r="DH109" s="82"/>
      <c r="DI109" s="82"/>
      <c r="DJ109" s="82"/>
      <c r="DK109" s="82"/>
      <c r="DL109" s="82"/>
      <c r="DM109" s="82"/>
      <c r="DN109" s="82"/>
      <c r="DO109" s="82"/>
      <c r="DP109" s="82"/>
      <c r="DQ109" s="82"/>
      <c r="DR109" s="82"/>
      <c r="DS109" s="82" t="s">
        <v>3042</v>
      </c>
      <c r="DT109" s="82"/>
      <c r="DU109" s="82" t="s">
        <v>4102</v>
      </c>
      <c r="DV109" s="82"/>
      <c r="DW109" s="82"/>
      <c r="DX109" s="82" t="s">
        <v>3477</v>
      </c>
      <c r="DY109" s="82"/>
      <c r="DZ109" s="82"/>
      <c r="EA109" s="82"/>
      <c r="EB109" s="82"/>
      <c r="EC109" s="82" t="s">
        <v>3333</v>
      </c>
      <c r="ED109" s="82"/>
      <c r="EE109" s="82"/>
      <c r="EF109" s="82" t="s">
        <v>3068</v>
      </c>
      <c r="EG109" s="82" t="s">
        <v>128</v>
      </c>
      <c r="EH109" s="82" t="s">
        <v>3069</v>
      </c>
      <c r="EI109" s="82"/>
      <c r="EJ109" s="82" t="s">
        <v>128</v>
      </c>
      <c r="EK109" s="82"/>
      <c r="EL109" s="82" t="s">
        <v>3047</v>
      </c>
      <c r="EM109" s="82" t="s">
        <v>128</v>
      </c>
      <c r="EN109" s="82"/>
      <c r="EO109" s="82"/>
      <c r="EP109" s="82" t="s">
        <v>128</v>
      </c>
      <c r="EQ109" s="82" t="s">
        <v>3047</v>
      </c>
      <c r="ER109" s="82"/>
      <c r="ES109" s="82"/>
      <c r="ET109" s="82" t="s">
        <v>61</v>
      </c>
      <c r="EU109" s="82" t="s">
        <v>3048</v>
      </c>
      <c r="EV109" s="82"/>
      <c r="EW109" s="82" t="s">
        <v>128</v>
      </c>
      <c r="EX109" s="82" t="s">
        <v>126</v>
      </c>
      <c r="EY109" s="82" t="s">
        <v>3334</v>
      </c>
      <c r="EZ109" s="82" t="s">
        <v>4103</v>
      </c>
      <c r="FA109" s="82" t="s">
        <v>3040</v>
      </c>
      <c r="FB109" s="82" t="s">
        <v>128</v>
      </c>
      <c r="FC109" s="82" t="s">
        <v>128</v>
      </c>
      <c r="FD109" s="82"/>
      <c r="FE109" s="82" t="s">
        <v>1886</v>
      </c>
      <c r="FF109" s="82" t="s">
        <v>128</v>
      </c>
      <c r="FG109" s="82" t="s">
        <v>1894</v>
      </c>
      <c r="FH109" s="82" t="s">
        <v>3479</v>
      </c>
      <c r="FI109" s="82" t="s">
        <v>3480</v>
      </c>
      <c r="FJ109" s="82" t="s">
        <v>3052</v>
      </c>
      <c r="FK109" s="82" t="s">
        <v>128</v>
      </c>
      <c r="FL109" s="82" t="s">
        <v>128</v>
      </c>
      <c r="FM109" s="82"/>
      <c r="FN109" s="82" t="s">
        <v>3338</v>
      </c>
      <c r="FO109" s="82" t="s">
        <v>3052</v>
      </c>
      <c r="FP109" s="82" t="s">
        <v>3054</v>
      </c>
      <c r="FQ109" s="82" t="s">
        <v>3144</v>
      </c>
      <c r="FR109" s="82"/>
      <c r="FS109" s="82"/>
      <c r="FT109" s="82" t="s">
        <v>3859</v>
      </c>
      <c r="FU109" s="82" t="s">
        <v>3035</v>
      </c>
      <c r="FV109" s="82"/>
      <c r="FW109" s="82"/>
      <c r="FX109" s="82"/>
      <c r="FY109" s="82" t="s">
        <v>3055</v>
      </c>
      <c r="FZ109" s="82"/>
      <c r="GA109" s="82"/>
      <c r="GB109" s="82"/>
      <c r="GC109" s="82" t="s">
        <v>3339</v>
      </c>
      <c r="GD109" s="82" t="s">
        <v>3072</v>
      </c>
      <c r="GE109" s="82" t="s">
        <v>3339</v>
      </c>
      <c r="GF109" s="82" t="s">
        <v>129</v>
      </c>
      <c r="GG109" s="82"/>
      <c r="GH109" s="82"/>
      <c r="GI109" s="82"/>
      <c r="GJ109" s="82"/>
      <c r="GK109" s="82" t="s">
        <v>128</v>
      </c>
      <c r="GL109" s="82" t="s">
        <v>3047</v>
      </c>
      <c r="GM109" s="82" t="s">
        <v>3047</v>
      </c>
      <c r="GN109" s="82" t="s">
        <v>128</v>
      </c>
      <c r="GO109" s="82"/>
      <c r="GP109" s="82" t="s">
        <v>3056</v>
      </c>
      <c r="GQ109" s="82"/>
      <c r="GR109" s="82" t="s">
        <v>3481</v>
      </c>
      <c r="GS109" s="82"/>
      <c r="GT109" s="82"/>
      <c r="GU109" s="82"/>
      <c r="GV109" s="82" t="s">
        <v>3058</v>
      </c>
      <c r="GW109" s="82"/>
      <c r="GX109" s="82"/>
      <c r="GY109" s="82" t="s">
        <v>129</v>
      </c>
      <c r="GZ109" s="82"/>
      <c r="HA109" s="82"/>
      <c r="HB109" s="82"/>
      <c r="HC109" s="82" t="s">
        <v>3161</v>
      </c>
      <c r="HD109" s="82"/>
      <c r="HE109" s="82"/>
      <c r="HF109" s="82" t="s">
        <v>128</v>
      </c>
      <c r="HG109" s="82"/>
      <c r="HH109" s="82"/>
    </row>
    <row r="110" ht="14.25" customHeight="1">
      <c r="A110" s="82" t="s">
        <v>3019</v>
      </c>
      <c r="B110" s="82" t="s">
        <v>4104</v>
      </c>
      <c r="C110" s="82" t="s">
        <v>3021</v>
      </c>
      <c r="D110" s="82" t="s">
        <v>128</v>
      </c>
      <c r="E110" s="82" t="s">
        <v>4105</v>
      </c>
      <c r="F110" s="82" t="s">
        <v>3023</v>
      </c>
      <c r="G110" s="82" t="s">
        <v>3024</v>
      </c>
      <c r="H110" s="82" t="s">
        <v>4106</v>
      </c>
      <c r="I110" s="82" t="s">
        <v>3021</v>
      </c>
      <c r="J110" s="82" t="s">
        <v>4107</v>
      </c>
      <c r="K110" s="82" t="s">
        <v>3063</v>
      </c>
      <c r="L110" s="82" t="s">
        <v>4107</v>
      </c>
      <c r="M110" s="82"/>
      <c r="N110" s="82"/>
      <c r="O110" s="82"/>
      <c r="P110" s="82" t="s">
        <v>4108</v>
      </c>
      <c r="Q110" s="82" t="s">
        <v>4108</v>
      </c>
      <c r="R110" s="82"/>
      <c r="S110" s="82"/>
      <c r="T110" s="82"/>
      <c r="U110" s="82" t="s">
        <v>4109</v>
      </c>
      <c r="V110" s="82" t="s">
        <v>3031</v>
      </c>
      <c r="W110" s="82"/>
      <c r="X110" s="82"/>
      <c r="Y110" s="82"/>
      <c r="Z110" s="82"/>
      <c r="AA110" s="82"/>
      <c r="AB110" s="82"/>
      <c r="AC110" s="82"/>
      <c r="AD110" s="82" t="s">
        <v>3032</v>
      </c>
      <c r="AE110" s="82" t="s">
        <v>4110</v>
      </c>
      <c r="AF110" s="82"/>
      <c r="AG110" s="82"/>
      <c r="AH110" s="82"/>
      <c r="AI110" s="82"/>
      <c r="AJ110" s="82" t="s">
        <v>3035</v>
      </c>
      <c r="AK110" s="82"/>
      <c r="AL110" s="82" t="s">
        <v>3036</v>
      </c>
      <c r="AM110" s="82"/>
      <c r="AN110" s="82" t="s">
        <v>128</v>
      </c>
      <c r="AO110" s="82"/>
      <c r="AP110" s="82"/>
      <c r="AQ110" s="82"/>
      <c r="AR110" s="82"/>
      <c r="AS110" s="82"/>
      <c r="AT110" s="82" t="s">
        <v>3081</v>
      </c>
      <c r="AU110" s="82"/>
      <c r="AV110" s="82" t="s">
        <v>4111</v>
      </c>
      <c r="AW110" s="82"/>
      <c r="AX110" s="82"/>
      <c r="AY110" s="82"/>
      <c r="AZ110" s="82"/>
      <c r="BA110" s="82"/>
      <c r="BB110" s="82"/>
      <c r="BC110" s="82"/>
      <c r="BD110" s="82"/>
      <c r="BE110" s="82"/>
      <c r="BF110" s="82"/>
      <c r="BG110" s="82"/>
      <c r="BH110" s="82"/>
      <c r="BI110" s="82"/>
      <c r="BJ110" s="82"/>
      <c r="BK110" s="82"/>
      <c r="BL110" s="82"/>
      <c r="BM110" s="82" t="s">
        <v>128</v>
      </c>
      <c r="BN110" s="82" t="s">
        <v>128</v>
      </c>
      <c r="BO110" s="82" t="s">
        <v>128</v>
      </c>
      <c r="BP110" s="82" t="s">
        <v>128</v>
      </c>
      <c r="BQ110" s="82"/>
      <c r="BR110" s="82"/>
      <c r="BS110" s="82"/>
      <c r="BT110" s="82"/>
      <c r="BU110" s="82" t="s">
        <v>4112</v>
      </c>
      <c r="BV110" s="82"/>
      <c r="BW110" s="82"/>
      <c r="BX110" s="82" t="s">
        <v>128</v>
      </c>
      <c r="BY110" s="82" t="s">
        <v>128</v>
      </c>
      <c r="BZ110" s="82"/>
      <c r="CA110" s="82"/>
      <c r="CB110" s="82"/>
      <c r="CC110" s="82" t="s">
        <v>3040</v>
      </c>
      <c r="CD110" s="82" t="s">
        <v>126</v>
      </c>
      <c r="CE110" s="82" t="s">
        <v>126</v>
      </c>
      <c r="CF110" s="82"/>
      <c r="CG110" s="82"/>
      <c r="CH110" s="82"/>
      <c r="CI110" s="82"/>
      <c r="CJ110" s="82"/>
      <c r="CK110" s="82"/>
      <c r="CL110" s="82"/>
      <c r="CM110" s="82"/>
      <c r="CN110" s="82"/>
      <c r="CO110" s="82"/>
      <c r="CP110" s="82"/>
      <c r="CQ110" s="82"/>
      <c r="CR110" s="82"/>
      <c r="CS110" s="82"/>
      <c r="CT110" s="82"/>
      <c r="CU110" s="82"/>
      <c r="CV110" s="82"/>
      <c r="CW110" s="82"/>
      <c r="CX110" s="82"/>
      <c r="CY110" s="82" t="s">
        <v>128</v>
      </c>
      <c r="CZ110" s="82"/>
      <c r="DA110" s="82"/>
      <c r="DB110" s="82"/>
      <c r="DC110" s="82"/>
      <c r="DD110" s="82"/>
      <c r="DE110" s="82"/>
      <c r="DF110" s="82"/>
      <c r="DG110" s="82"/>
      <c r="DH110" s="82"/>
      <c r="DI110" s="82"/>
      <c r="DJ110" s="82"/>
      <c r="DK110" s="82"/>
      <c r="DL110" s="82"/>
      <c r="DM110" s="82"/>
      <c r="DN110" s="82"/>
      <c r="DO110" s="82"/>
      <c r="DP110" s="82"/>
      <c r="DQ110" s="82"/>
      <c r="DR110" s="82"/>
      <c r="DS110" s="82" t="s">
        <v>3042</v>
      </c>
      <c r="DT110" s="82"/>
      <c r="DU110" s="82" t="s">
        <v>4113</v>
      </c>
      <c r="DV110" s="82"/>
      <c r="DW110" s="82"/>
      <c r="DX110" s="82" t="s">
        <v>3044</v>
      </c>
      <c r="DY110" s="82"/>
      <c r="DZ110" s="82"/>
      <c r="EA110" s="82"/>
      <c r="EB110" s="82"/>
      <c r="EC110" s="82" t="s">
        <v>3045</v>
      </c>
      <c r="ED110" s="82"/>
      <c r="EE110" s="82"/>
      <c r="EF110" s="82" t="s">
        <v>3068</v>
      </c>
      <c r="EG110" s="82" t="s">
        <v>128</v>
      </c>
      <c r="EH110" s="82" t="s">
        <v>3069</v>
      </c>
      <c r="EI110" s="82"/>
      <c r="EJ110" s="82" t="s">
        <v>128</v>
      </c>
      <c r="EK110" s="82"/>
      <c r="EL110" s="82" t="s">
        <v>3047</v>
      </c>
      <c r="EM110" s="82" t="s">
        <v>128</v>
      </c>
      <c r="EN110" s="82"/>
      <c r="EO110" s="82"/>
      <c r="EP110" s="82" t="s">
        <v>128</v>
      </c>
      <c r="EQ110" s="82" t="s">
        <v>3047</v>
      </c>
      <c r="ER110" s="82"/>
      <c r="ES110" s="82"/>
      <c r="ET110" s="82" t="s">
        <v>61</v>
      </c>
      <c r="EU110" s="82" t="s">
        <v>3048</v>
      </c>
      <c r="EV110" s="82"/>
      <c r="EW110" s="82" t="s">
        <v>128</v>
      </c>
      <c r="EX110" s="82" t="s">
        <v>1894</v>
      </c>
      <c r="EY110" s="82" t="s">
        <v>3084</v>
      </c>
      <c r="EZ110" s="82" t="s">
        <v>4114</v>
      </c>
      <c r="FA110" s="82" t="s">
        <v>3040</v>
      </c>
      <c r="FB110" s="82" t="s">
        <v>128</v>
      </c>
      <c r="FC110" s="82" t="s">
        <v>128</v>
      </c>
      <c r="FD110" s="82"/>
      <c r="FE110" s="82" t="s">
        <v>1886</v>
      </c>
      <c r="FF110" s="82" t="s">
        <v>128</v>
      </c>
      <c r="FG110" s="82"/>
      <c r="FH110" s="82" t="s">
        <v>3050</v>
      </c>
      <c r="FI110" s="82" t="s">
        <v>3051</v>
      </c>
      <c r="FJ110" s="82" t="s">
        <v>3052</v>
      </c>
      <c r="FK110" s="82" t="s">
        <v>128</v>
      </c>
      <c r="FL110" s="82" t="s">
        <v>128</v>
      </c>
      <c r="FM110" s="82"/>
      <c r="FN110" s="82"/>
      <c r="FO110" s="82" t="s">
        <v>3052</v>
      </c>
      <c r="FP110" s="82" t="s">
        <v>3054</v>
      </c>
      <c r="FQ110" s="82" t="s">
        <v>3144</v>
      </c>
      <c r="FR110" s="82"/>
      <c r="FS110" s="82"/>
      <c r="FT110" s="82" t="s">
        <v>4108</v>
      </c>
      <c r="FU110" s="82" t="s">
        <v>3035</v>
      </c>
      <c r="FV110" s="82"/>
      <c r="FW110" s="82"/>
      <c r="FX110" s="82"/>
      <c r="FY110" s="82" t="s">
        <v>3055</v>
      </c>
      <c r="FZ110" s="82"/>
      <c r="GA110" s="82"/>
      <c r="GB110" s="82"/>
      <c r="GC110" s="82" t="s">
        <v>3084</v>
      </c>
      <c r="GD110" s="82" t="s">
        <v>3072</v>
      </c>
      <c r="GE110" s="82" t="s">
        <v>3084</v>
      </c>
      <c r="GF110" s="82" t="s">
        <v>129</v>
      </c>
      <c r="GG110" s="82"/>
      <c r="GH110" s="82"/>
      <c r="GI110" s="82"/>
      <c r="GJ110" s="82"/>
      <c r="GK110" s="82" t="s">
        <v>128</v>
      </c>
      <c r="GL110" s="82" t="s">
        <v>3047</v>
      </c>
      <c r="GM110" s="82" t="s">
        <v>3047</v>
      </c>
      <c r="GN110" s="82" t="s">
        <v>128</v>
      </c>
      <c r="GO110" s="82"/>
      <c r="GP110" s="82" t="s">
        <v>3056</v>
      </c>
      <c r="GQ110" s="82"/>
      <c r="GR110" s="82" t="s">
        <v>3057</v>
      </c>
      <c r="GS110" s="82"/>
      <c r="GT110" s="82"/>
      <c r="GU110" s="82"/>
      <c r="GV110" s="82" t="s">
        <v>3058</v>
      </c>
      <c r="GW110" s="82"/>
      <c r="GX110" s="82"/>
      <c r="GY110" s="82" t="s">
        <v>129</v>
      </c>
      <c r="GZ110" s="82"/>
      <c r="HA110" s="82"/>
      <c r="HB110" s="82"/>
      <c r="HC110" s="82" t="s">
        <v>3161</v>
      </c>
      <c r="HD110" s="82"/>
      <c r="HE110" s="82"/>
      <c r="HF110" s="82" t="s">
        <v>128</v>
      </c>
      <c r="HG110" s="82"/>
      <c r="HH110" s="82"/>
    </row>
    <row r="111" ht="14.25" customHeight="1">
      <c r="A111" s="82" t="s">
        <v>3019</v>
      </c>
      <c r="B111" s="82" t="s">
        <v>4115</v>
      </c>
      <c r="C111" s="82" t="s">
        <v>3147</v>
      </c>
      <c r="D111" s="82" t="s">
        <v>128</v>
      </c>
      <c r="E111" s="82" t="s">
        <v>4116</v>
      </c>
      <c r="F111" s="82" t="s">
        <v>3149</v>
      </c>
      <c r="G111" s="82" t="s">
        <v>3024</v>
      </c>
      <c r="H111" s="82" t="s">
        <v>4117</v>
      </c>
      <c r="I111" s="82" t="s">
        <v>3147</v>
      </c>
      <c r="J111" s="82" t="s">
        <v>4118</v>
      </c>
      <c r="K111" s="82" t="s">
        <v>3063</v>
      </c>
      <c r="L111" s="82" t="s">
        <v>4118</v>
      </c>
      <c r="M111" s="82"/>
      <c r="N111" s="82"/>
      <c r="O111" s="82"/>
      <c r="P111" s="82" t="s">
        <v>4108</v>
      </c>
      <c r="Q111" s="82" t="s">
        <v>4108</v>
      </c>
      <c r="R111" s="82"/>
      <c r="S111" s="82"/>
      <c r="T111" s="82"/>
      <c r="U111" s="82" t="s">
        <v>4109</v>
      </c>
      <c r="V111" s="82" t="s">
        <v>3031</v>
      </c>
      <c r="W111" s="82"/>
      <c r="X111" s="82"/>
      <c r="Y111" s="82"/>
      <c r="Z111" s="82"/>
      <c r="AA111" s="82"/>
      <c r="AB111" s="82"/>
      <c r="AC111" s="82"/>
      <c r="AD111" s="82" t="s">
        <v>3032</v>
      </c>
      <c r="AE111" s="82" t="s">
        <v>4119</v>
      </c>
      <c r="AF111" s="82"/>
      <c r="AG111" s="82"/>
      <c r="AH111" s="82"/>
      <c r="AI111" s="82"/>
      <c r="AJ111" s="82" t="s">
        <v>3035</v>
      </c>
      <c r="AK111" s="82"/>
      <c r="AL111" s="82" t="s">
        <v>3036</v>
      </c>
      <c r="AM111" s="82"/>
      <c r="AN111" s="82" t="s">
        <v>128</v>
      </c>
      <c r="AO111" s="82"/>
      <c r="AP111" s="82"/>
      <c r="AQ111" s="82"/>
      <c r="AR111" s="82"/>
      <c r="AS111" s="82"/>
      <c r="AT111" s="82" t="s">
        <v>709</v>
      </c>
      <c r="AU111" s="82"/>
      <c r="AV111" s="82" t="s">
        <v>4120</v>
      </c>
      <c r="AW111" s="82"/>
      <c r="AX111" s="82"/>
      <c r="AY111" s="82"/>
      <c r="AZ111" s="82"/>
      <c r="BA111" s="82"/>
      <c r="BB111" s="82"/>
      <c r="BC111" s="82"/>
      <c r="BD111" s="82"/>
      <c r="BE111" s="82"/>
      <c r="BF111" s="82"/>
      <c r="BG111" s="82"/>
      <c r="BH111" s="82"/>
      <c r="BI111" s="82"/>
      <c r="BJ111" s="82"/>
      <c r="BK111" s="82"/>
      <c r="BL111" s="82"/>
      <c r="BM111" s="82" t="s">
        <v>128</v>
      </c>
      <c r="BN111" s="82" t="s">
        <v>128</v>
      </c>
      <c r="BO111" s="82" t="s">
        <v>128</v>
      </c>
      <c r="BP111" s="82" t="s">
        <v>128</v>
      </c>
      <c r="BQ111" s="82"/>
      <c r="BR111" s="82"/>
      <c r="BS111" s="82"/>
      <c r="BT111" s="82"/>
      <c r="BU111" s="82" t="s">
        <v>4112</v>
      </c>
      <c r="BV111" s="82"/>
      <c r="BW111" s="82"/>
      <c r="BX111" s="82" t="s">
        <v>128</v>
      </c>
      <c r="BY111" s="82" t="s">
        <v>128</v>
      </c>
      <c r="BZ111" s="82"/>
      <c r="CA111" s="82"/>
      <c r="CB111" s="82"/>
      <c r="CC111" s="82" t="s">
        <v>3040</v>
      </c>
      <c r="CD111" s="82" t="s">
        <v>126</v>
      </c>
      <c r="CE111" s="82" t="s">
        <v>126</v>
      </c>
      <c r="CF111" s="82"/>
      <c r="CG111" s="82"/>
      <c r="CH111" s="82"/>
      <c r="CI111" s="82"/>
      <c r="CJ111" s="82"/>
      <c r="CK111" s="82"/>
      <c r="CL111" s="82"/>
      <c r="CM111" s="82"/>
      <c r="CN111" s="82"/>
      <c r="CO111" s="82"/>
      <c r="CP111" s="82"/>
      <c r="CQ111" s="82"/>
      <c r="CR111" s="82"/>
      <c r="CS111" s="82"/>
      <c r="CT111" s="82"/>
      <c r="CU111" s="82"/>
      <c r="CV111" s="82"/>
      <c r="CW111" s="82"/>
      <c r="CX111" s="82"/>
      <c r="CY111" s="82" t="s">
        <v>128</v>
      </c>
      <c r="CZ111" s="82"/>
      <c r="DA111" s="82"/>
      <c r="DB111" s="82"/>
      <c r="DC111" s="82"/>
      <c r="DD111" s="82"/>
      <c r="DE111" s="82"/>
      <c r="DF111" s="82"/>
      <c r="DG111" s="82"/>
      <c r="DH111" s="82"/>
      <c r="DI111" s="82"/>
      <c r="DJ111" s="82"/>
      <c r="DK111" s="82"/>
      <c r="DL111" s="82"/>
      <c r="DM111" s="82"/>
      <c r="DN111" s="82"/>
      <c r="DO111" s="82"/>
      <c r="DP111" s="82"/>
      <c r="DQ111" s="82"/>
      <c r="DR111" s="82"/>
      <c r="DS111" s="82" t="s">
        <v>3042</v>
      </c>
      <c r="DT111" s="82"/>
      <c r="DU111" s="82" t="s">
        <v>4121</v>
      </c>
      <c r="DV111" s="82"/>
      <c r="DW111" s="82"/>
      <c r="DX111" s="82" t="s">
        <v>3155</v>
      </c>
      <c r="DY111" s="82"/>
      <c r="DZ111" s="82"/>
      <c r="EA111" s="82"/>
      <c r="EB111" s="82"/>
      <c r="EC111" s="82" t="s">
        <v>3045</v>
      </c>
      <c r="ED111" s="82"/>
      <c r="EE111" s="82"/>
      <c r="EF111" s="82" t="s">
        <v>3068</v>
      </c>
      <c r="EG111" s="82" t="s">
        <v>128</v>
      </c>
      <c r="EH111" s="82" t="s">
        <v>3069</v>
      </c>
      <c r="EI111" s="82"/>
      <c r="EJ111" s="82" t="s">
        <v>128</v>
      </c>
      <c r="EK111" s="82"/>
      <c r="EL111" s="82" t="s">
        <v>3047</v>
      </c>
      <c r="EM111" s="82" t="s">
        <v>128</v>
      </c>
      <c r="EN111" s="82"/>
      <c r="EO111" s="82"/>
      <c r="EP111" s="82" t="s">
        <v>128</v>
      </c>
      <c r="EQ111" s="82" t="s">
        <v>3047</v>
      </c>
      <c r="ER111" s="82"/>
      <c r="ES111" s="82"/>
      <c r="ET111" s="82" t="s">
        <v>61</v>
      </c>
      <c r="EU111" s="82" t="s">
        <v>3048</v>
      </c>
      <c r="EV111" s="82"/>
      <c r="EW111" s="82" t="s">
        <v>128</v>
      </c>
      <c r="EX111" s="82" t="s">
        <v>3040</v>
      </c>
      <c r="EY111" s="82" t="s">
        <v>3142</v>
      </c>
      <c r="EZ111" s="82" t="s">
        <v>4122</v>
      </c>
      <c r="FA111" s="82" t="s">
        <v>3040</v>
      </c>
      <c r="FB111" s="82" t="s">
        <v>128</v>
      </c>
      <c r="FC111" s="82" t="s">
        <v>128</v>
      </c>
      <c r="FD111" s="82"/>
      <c r="FE111" s="82" t="s">
        <v>1886</v>
      </c>
      <c r="FF111" s="82" t="s">
        <v>128</v>
      </c>
      <c r="FG111" s="82"/>
      <c r="FH111" s="82" t="s">
        <v>3157</v>
      </c>
      <c r="FI111" s="82" t="s">
        <v>3158</v>
      </c>
      <c r="FJ111" s="82" t="s">
        <v>3052</v>
      </c>
      <c r="FK111" s="82" t="s">
        <v>128</v>
      </c>
      <c r="FL111" s="82" t="s">
        <v>128</v>
      </c>
      <c r="FM111" s="82"/>
      <c r="FN111" s="82" t="s">
        <v>3053</v>
      </c>
      <c r="FO111" s="82" t="s">
        <v>3052</v>
      </c>
      <c r="FP111" s="82" t="s">
        <v>3054</v>
      </c>
      <c r="FQ111" s="82"/>
      <c r="FR111" s="82"/>
      <c r="FS111" s="82"/>
      <c r="FT111" s="82" t="s">
        <v>4108</v>
      </c>
      <c r="FU111" s="82" t="s">
        <v>3035</v>
      </c>
      <c r="FV111" s="82"/>
      <c r="FW111" s="82"/>
      <c r="FX111" s="82"/>
      <c r="FY111" s="82" t="s">
        <v>3055</v>
      </c>
      <c r="FZ111" s="82"/>
      <c r="GA111" s="82"/>
      <c r="GB111" s="82"/>
      <c r="GC111" s="82" t="s">
        <v>3145</v>
      </c>
      <c r="GD111" s="82" t="s">
        <v>3072</v>
      </c>
      <c r="GE111" s="82" t="s">
        <v>3145</v>
      </c>
      <c r="GF111" s="82" t="s">
        <v>129</v>
      </c>
      <c r="GG111" s="82"/>
      <c r="GH111" s="82"/>
      <c r="GI111" s="82"/>
      <c r="GJ111" s="82"/>
      <c r="GK111" s="82" t="s">
        <v>128</v>
      </c>
      <c r="GL111" s="82" t="s">
        <v>3159</v>
      </c>
      <c r="GM111" s="82" t="s">
        <v>3047</v>
      </c>
      <c r="GN111" s="82" t="s">
        <v>128</v>
      </c>
      <c r="GO111" s="82"/>
      <c r="GP111" s="82" t="s">
        <v>3056</v>
      </c>
      <c r="GQ111" s="82"/>
      <c r="GR111" s="82" t="s">
        <v>3160</v>
      </c>
      <c r="GS111" s="82"/>
      <c r="GT111" s="82"/>
      <c r="GU111" s="82"/>
      <c r="GV111" s="82" t="s">
        <v>3058</v>
      </c>
      <c r="GW111" s="82"/>
      <c r="GX111" s="82"/>
      <c r="GY111" s="82" t="s">
        <v>129</v>
      </c>
      <c r="GZ111" s="82"/>
      <c r="HA111" s="82"/>
      <c r="HB111" s="82"/>
      <c r="HC111" s="82" t="s">
        <v>3161</v>
      </c>
      <c r="HD111" s="82"/>
      <c r="HE111" s="82"/>
      <c r="HF111" s="82" t="s">
        <v>128</v>
      </c>
      <c r="HG111" s="82"/>
      <c r="HH111" s="82"/>
    </row>
    <row r="112" ht="14.25" customHeight="1">
      <c r="A112" s="82" t="s">
        <v>3019</v>
      </c>
      <c r="B112" s="82" t="s">
        <v>4123</v>
      </c>
      <c r="C112" s="82" t="s">
        <v>3147</v>
      </c>
      <c r="D112" s="82" t="s">
        <v>128</v>
      </c>
      <c r="E112" s="82" t="s">
        <v>4124</v>
      </c>
      <c r="F112" s="82" t="s">
        <v>3149</v>
      </c>
      <c r="G112" s="82" t="s">
        <v>3024</v>
      </c>
      <c r="H112" s="82" t="s">
        <v>4125</v>
      </c>
      <c r="I112" s="82" t="s">
        <v>3147</v>
      </c>
      <c r="J112" s="82" t="s">
        <v>4126</v>
      </c>
      <c r="K112" s="82" t="s">
        <v>3063</v>
      </c>
      <c r="L112" s="82" t="s">
        <v>4126</v>
      </c>
      <c r="M112" s="82"/>
      <c r="N112" s="82"/>
      <c r="O112" s="82"/>
      <c r="P112" s="82" t="s">
        <v>4108</v>
      </c>
      <c r="Q112" s="82" t="s">
        <v>4108</v>
      </c>
      <c r="R112" s="82"/>
      <c r="S112" s="82"/>
      <c r="T112" s="82"/>
      <c r="U112" s="82" t="s">
        <v>4109</v>
      </c>
      <c r="V112" s="82" t="s">
        <v>3031</v>
      </c>
      <c r="W112" s="82"/>
      <c r="X112" s="82"/>
      <c r="Y112" s="82"/>
      <c r="Z112" s="82"/>
      <c r="AA112" s="82"/>
      <c r="AB112" s="82"/>
      <c r="AC112" s="82"/>
      <c r="AD112" s="82" t="s">
        <v>3032</v>
      </c>
      <c r="AE112" s="82" t="s">
        <v>4127</v>
      </c>
      <c r="AF112" s="82"/>
      <c r="AG112" s="82"/>
      <c r="AH112" s="82"/>
      <c r="AI112" s="82"/>
      <c r="AJ112" s="82" t="s">
        <v>3035</v>
      </c>
      <c r="AK112" s="82"/>
      <c r="AL112" s="82" t="s">
        <v>3036</v>
      </c>
      <c r="AM112" s="82"/>
      <c r="AN112" s="82" t="s">
        <v>128</v>
      </c>
      <c r="AO112" s="82"/>
      <c r="AP112" s="82"/>
      <c r="AQ112" s="82"/>
      <c r="AR112" s="82"/>
      <c r="AS112" s="82"/>
      <c r="AT112" s="82" t="s">
        <v>709</v>
      </c>
      <c r="AU112" s="82"/>
      <c r="AV112" s="82" t="s">
        <v>4128</v>
      </c>
      <c r="AW112" s="82"/>
      <c r="AX112" s="82"/>
      <c r="AY112" s="82"/>
      <c r="AZ112" s="82"/>
      <c r="BA112" s="82"/>
      <c r="BB112" s="82"/>
      <c r="BC112" s="82"/>
      <c r="BD112" s="82"/>
      <c r="BE112" s="82"/>
      <c r="BF112" s="82"/>
      <c r="BG112" s="82"/>
      <c r="BH112" s="82"/>
      <c r="BI112" s="82"/>
      <c r="BJ112" s="82"/>
      <c r="BK112" s="82"/>
      <c r="BL112" s="82"/>
      <c r="BM112" s="82" t="s">
        <v>128</v>
      </c>
      <c r="BN112" s="82" t="s">
        <v>128</v>
      </c>
      <c r="BO112" s="82" t="s">
        <v>128</v>
      </c>
      <c r="BP112" s="82" t="s">
        <v>128</v>
      </c>
      <c r="BQ112" s="82"/>
      <c r="BR112" s="82"/>
      <c r="BS112" s="82"/>
      <c r="BT112" s="82"/>
      <c r="BU112" s="82" t="s">
        <v>4112</v>
      </c>
      <c r="BV112" s="82"/>
      <c r="BW112" s="82"/>
      <c r="BX112" s="82" t="s">
        <v>128</v>
      </c>
      <c r="BY112" s="82" t="s">
        <v>128</v>
      </c>
      <c r="BZ112" s="82"/>
      <c r="CA112" s="82"/>
      <c r="CB112" s="82"/>
      <c r="CC112" s="82" t="s">
        <v>3040</v>
      </c>
      <c r="CD112" s="82" t="s">
        <v>126</v>
      </c>
      <c r="CE112" s="82" t="s">
        <v>126</v>
      </c>
      <c r="CF112" s="82"/>
      <c r="CG112" s="82"/>
      <c r="CH112" s="82"/>
      <c r="CI112" s="82"/>
      <c r="CJ112" s="82"/>
      <c r="CK112" s="82"/>
      <c r="CL112" s="82"/>
      <c r="CM112" s="82"/>
      <c r="CN112" s="82"/>
      <c r="CO112" s="82"/>
      <c r="CP112" s="82"/>
      <c r="CQ112" s="82"/>
      <c r="CR112" s="82"/>
      <c r="CS112" s="82"/>
      <c r="CT112" s="82"/>
      <c r="CU112" s="82"/>
      <c r="CV112" s="82"/>
      <c r="CW112" s="82"/>
      <c r="CX112" s="82"/>
      <c r="CY112" s="82" t="s">
        <v>128</v>
      </c>
      <c r="CZ112" s="82"/>
      <c r="DA112" s="82"/>
      <c r="DB112" s="82"/>
      <c r="DC112" s="82"/>
      <c r="DD112" s="82"/>
      <c r="DE112" s="82"/>
      <c r="DF112" s="82"/>
      <c r="DG112" s="82"/>
      <c r="DH112" s="82"/>
      <c r="DI112" s="82"/>
      <c r="DJ112" s="82"/>
      <c r="DK112" s="82"/>
      <c r="DL112" s="82"/>
      <c r="DM112" s="82"/>
      <c r="DN112" s="82"/>
      <c r="DO112" s="82"/>
      <c r="DP112" s="82"/>
      <c r="DQ112" s="82"/>
      <c r="DR112" s="82"/>
      <c r="DS112" s="82" t="s">
        <v>3042</v>
      </c>
      <c r="DT112" s="82"/>
      <c r="DU112" s="82" t="s">
        <v>4129</v>
      </c>
      <c r="DV112" s="82"/>
      <c r="DW112" s="82"/>
      <c r="DX112" s="82" t="s">
        <v>3155</v>
      </c>
      <c r="DY112" s="82"/>
      <c r="DZ112" s="82"/>
      <c r="EA112" s="82"/>
      <c r="EB112" s="82"/>
      <c r="EC112" s="82" t="s">
        <v>3045</v>
      </c>
      <c r="ED112" s="82"/>
      <c r="EE112" s="82"/>
      <c r="EF112" s="82" t="s">
        <v>3068</v>
      </c>
      <c r="EG112" s="82" t="s">
        <v>128</v>
      </c>
      <c r="EH112" s="82" t="s">
        <v>3069</v>
      </c>
      <c r="EI112" s="82" t="s">
        <v>3069</v>
      </c>
      <c r="EJ112" s="82" t="s">
        <v>128</v>
      </c>
      <c r="EK112" s="82"/>
      <c r="EL112" s="82" t="s">
        <v>3047</v>
      </c>
      <c r="EM112" s="82" t="s">
        <v>128</v>
      </c>
      <c r="EN112" s="82"/>
      <c r="EO112" s="82"/>
      <c r="EP112" s="82" t="s">
        <v>128</v>
      </c>
      <c r="EQ112" s="82" t="s">
        <v>3047</v>
      </c>
      <c r="ER112" s="82"/>
      <c r="ES112" s="82"/>
      <c r="ET112" s="82" t="s">
        <v>61</v>
      </c>
      <c r="EU112" s="82" t="s">
        <v>3048</v>
      </c>
      <c r="EV112" s="82"/>
      <c r="EW112" s="82" t="s">
        <v>128</v>
      </c>
      <c r="EX112" s="82" t="s">
        <v>3040</v>
      </c>
      <c r="EY112" s="82" t="s">
        <v>3142</v>
      </c>
      <c r="EZ112" s="82" t="s">
        <v>4130</v>
      </c>
      <c r="FA112" s="82" t="s">
        <v>3040</v>
      </c>
      <c r="FB112" s="82" t="s">
        <v>128</v>
      </c>
      <c r="FC112" s="82" t="s">
        <v>128</v>
      </c>
      <c r="FD112" s="82"/>
      <c r="FE112" s="82" t="s">
        <v>1886</v>
      </c>
      <c r="FF112" s="82" t="s">
        <v>128</v>
      </c>
      <c r="FG112" s="82"/>
      <c r="FH112" s="82" t="s">
        <v>3157</v>
      </c>
      <c r="FI112" s="82" t="s">
        <v>3158</v>
      </c>
      <c r="FJ112" s="82" t="s">
        <v>3052</v>
      </c>
      <c r="FK112" s="82" t="s">
        <v>128</v>
      </c>
      <c r="FL112" s="82" t="s">
        <v>128</v>
      </c>
      <c r="FM112" s="82"/>
      <c r="FN112" s="82" t="s">
        <v>3053</v>
      </c>
      <c r="FO112" s="82" t="s">
        <v>3052</v>
      </c>
      <c r="FP112" s="82" t="s">
        <v>3054</v>
      </c>
      <c r="FQ112" s="82"/>
      <c r="FR112" s="82"/>
      <c r="FS112" s="82"/>
      <c r="FT112" s="82" t="s">
        <v>4108</v>
      </c>
      <c r="FU112" s="82" t="s">
        <v>3035</v>
      </c>
      <c r="FV112" s="82"/>
      <c r="FW112" s="82"/>
      <c r="FX112" s="82"/>
      <c r="FY112" s="82" t="s">
        <v>3055</v>
      </c>
      <c r="FZ112" s="82"/>
      <c r="GA112" s="82"/>
      <c r="GB112" s="82"/>
      <c r="GC112" s="82" t="s">
        <v>3145</v>
      </c>
      <c r="GD112" s="82" t="s">
        <v>3072</v>
      </c>
      <c r="GE112" s="82" t="s">
        <v>3145</v>
      </c>
      <c r="GF112" s="82" t="s">
        <v>129</v>
      </c>
      <c r="GG112" s="82"/>
      <c r="GH112" s="82"/>
      <c r="GI112" s="82"/>
      <c r="GJ112" s="82"/>
      <c r="GK112" s="82" t="s">
        <v>128</v>
      </c>
      <c r="GL112" s="82" t="s">
        <v>3159</v>
      </c>
      <c r="GM112" s="82" t="s">
        <v>3047</v>
      </c>
      <c r="GN112" s="82" t="s">
        <v>128</v>
      </c>
      <c r="GO112" s="82"/>
      <c r="GP112" s="82" t="s">
        <v>3056</v>
      </c>
      <c r="GQ112" s="82"/>
      <c r="GR112" s="82" t="s">
        <v>3160</v>
      </c>
      <c r="GS112" s="82"/>
      <c r="GT112" s="82"/>
      <c r="GU112" s="82"/>
      <c r="GV112" s="82" t="s">
        <v>3058</v>
      </c>
      <c r="GW112" s="82"/>
      <c r="GX112" s="82"/>
      <c r="GY112" s="82" t="s">
        <v>129</v>
      </c>
      <c r="GZ112" s="82"/>
      <c r="HA112" s="82"/>
      <c r="HB112" s="82"/>
      <c r="HC112" s="82" t="s">
        <v>3161</v>
      </c>
      <c r="HD112" s="82"/>
      <c r="HE112" s="82"/>
      <c r="HF112" s="82" t="s">
        <v>128</v>
      </c>
      <c r="HG112" s="82"/>
      <c r="HH112" s="82"/>
    </row>
    <row r="113" ht="14.25" customHeight="1">
      <c r="A113" s="82" t="s">
        <v>3019</v>
      </c>
      <c r="B113" s="82" t="s">
        <v>4131</v>
      </c>
      <c r="C113" s="82" t="s">
        <v>3021</v>
      </c>
      <c r="D113" s="82" t="s">
        <v>128</v>
      </c>
      <c r="E113" s="82" t="s">
        <v>4132</v>
      </c>
      <c r="F113" s="82" t="s">
        <v>3023</v>
      </c>
      <c r="G113" s="82" t="s">
        <v>3024</v>
      </c>
      <c r="H113" s="82" t="s">
        <v>4133</v>
      </c>
      <c r="I113" s="82" t="s">
        <v>3021</v>
      </c>
      <c r="J113" s="82" t="s">
        <v>3026</v>
      </c>
      <c r="K113" s="82" t="s">
        <v>3027</v>
      </c>
      <c r="L113" s="82" t="s">
        <v>3026</v>
      </c>
      <c r="M113" s="82"/>
      <c r="N113" s="82"/>
      <c r="O113" s="82"/>
      <c r="P113" s="82" t="s">
        <v>4134</v>
      </c>
      <c r="Q113" s="82" t="s">
        <v>4134</v>
      </c>
      <c r="R113" s="82" t="s">
        <v>3029</v>
      </c>
      <c r="S113" s="82" t="s">
        <v>3029</v>
      </c>
      <c r="T113" s="82"/>
      <c r="U113" s="82" t="s">
        <v>4135</v>
      </c>
      <c r="V113" s="82" t="s">
        <v>3031</v>
      </c>
      <c r="W113" s="82"/>
      <c r="X113" s="82"/>
      <c r="Y113" s="82"/>
      <c r="Z113" s="82"/>
      <c r="AA113" s="82"/>
      <c r="AB113" s="82"/>
      <c r="AC113" s="82"/>
      <c r="AD113" s="82" t="s">
        <v>3032</v>
      </c>
      <c r="AE113" s="82" t="s">
        <v>4136</v>
      </c>
      <c r="AF113" s="82"/>
      <c r="AG113" s="82"/>
      <c r="AH113" s="82"/>
      <c r="AI113" s="82" t="s">
        <v>3034</v>
      </c>
      <c r="AJ113" s="82" t="s">
        <v>3035</v>
      </c>
      <c r="AK113" s="82"/>
      <c r="AL113" s="82" t="s">
        <v>3036</v>
      </c>
      <c r="AM113" s="82"/>
      <c r="AN113" s="82" t="s">
        <v>128</v>
      </c>
      <c r="AO113" s="82"/>
      <c r="AP113" s="82"/>
      <c r="AQ113" s="82"/>
      <c r="AR113" s="82"/>
      <c r="AS113" s="82"/>
      <c r="AT113" s="82" t="s">
        <v>3065</v>
      </c>
      <c r="AU113" s="82"/>
      <c r="AV113" s="82" t="s">
        <v>4137</v>
      </c>
      <c r="AW113" s="82" t="s">
        <v>126</v>
      </c>
      <c r="AX113" s="82"/>
      <c r="AY113" s="82"/>
      <c r="AZ113" s="82"/>
      <c r="BA113" s="82"/>
      <c r="BB113" s="82"/>
      <c r="BC113" s="82"/>
      <c r="BD113" s="82"/>
      <c r="BE113" s="82"/>
      <c r="BF113" s="82"/>
      <c r="BG113" s="82"/>
      <c r="BH113" s="82"/>
      <c r="BI113" s="82"/>
      <c r="BJ113" s="82"/>
      <c r="BK113" s="82"/>
      <c r="BL113" s="82"/>
      <c r="BM113" s="82" t="s">
        <v>128</v>
      </c>
      <c r="BN113" s="82" t="s">
        <v>128</v>
      </c>
      <c r="BO113" s="82" t="s">
        <v>128</v>
      </c>
      <c r="BP113" s="82" t="s">
        <v>128</v>
      </c>
      <c r="BQ113" s="82"/>
      <c r="BR113" s="82"/>
      <c r="BS113" s="82"/>
      <c r="BT113" s="82"/>
      <c r="BU113" s="82" t="s">
        <v>4138</v>
      </c>
      <c r="BV113" s="82"/>
      <c r="BW113" s="82"/>
      <c r="BX113" s="82" t="s">
        <v>128</v>
      </c>
      <c r="BY113" s="82" t="s">
        <v>128</v>
      </c>
      <c r="BZ113" s="82"/>
      <c r="CA113" s="82"/>
      <c r="CB113" s="82"/>
      <c r="CC113" s="82" t="s">
        <v>3040</v>
      </c>
      <c r="CD113" s="82" t="s">
        <v>126</v>
      </c>
      <c r="CE113" s="82" t="s">
        <v>126</v>
      </c>
      <c r="CF113" s="82"/>
      <c r="CG113" s="82"/>
      <c r="CH113" s="82"/>
      <c r="CI113" s="82"/>
      <c r="CJ113" s="82"/>
      <c r="CK113" s="82"/>
      <c r="CL113" s="82"/>
      <c r="CM113" s="82"/>
      <c r="CN113" s="82"/>
      <c r="CO113" s="82"/>
      <c r="CP113" s="82"/>
      <c r="CQ113" s="82"/>
      <c r="CR113" s="82"/>
      <c r="CS113" s="82"/>
      <c r="CT113" s="82"/>
      <c r="CU113" s="82"/>
      <c r="CV113" s="82"/>
      <c r="CW113" s="82"/>
      <c r="CX113" s="82"/>
      <c r="CY113" s="82" t="s">
        <v>128</v>
      </c>
      <c r="CZ113" s="82" t="s">
        <v>4139</v>
      </c>
      <c r="DA113" s="82"/>
      <c r="DB113" s="82"/>
      <c r="DC113" s="82"/>
      <c r="DD113" s="82"/>
      <c r="DE113" s="82"/>
      <c r="DF113" s="82"/>
      <c r="DG113" s="82"/>
      <c r="DH113" s="82"/>
      <c r="DI113" s="82"/>
      <c r="DJ113" s="82"/>
      <c r="DK113" s="82"/>
      <c r="DL113" s="82"/>
      <c r="DM113" s="82"/>
      <c r="DN113" s="82"/>
      <c r="DO113" s="82"/>
      <c r="DP113" s="82"/>
      <c r="DQ113" s="82"/>
      <c r="DR113" s="82"/>
      <c r="DS113" s="82" t="s">
        <v>3042</v>
      </c>
      <c r="DT113" s="82"/>
      <c r="DU113" s="82" t="s">
        <v>4140</v>
      </c>
      <c r="DV113" s="82"/>
      <c r="DW113" s="82"/>
      <c r="DX113" s="82" t="s">
        <v>3044</v>
      </c>
      <c r="DY113" s="82"/>
      <c r="DZ113" s="82"/>
      <c r="EA113" s="82"/>
      <c r="EB113" s="82"/>
      <c r="EC113" s="82" t="s">
        <v>3045</v>
      </c>
      <c r="ED113" s="82"/>
      <c r="EE113" s="82"/>
      <c r="EF113" s="82" t="s">
        <v>3046</v>
      </c>
      <c r="EG113" s="82" t="s">
        <v>128</v>
      </c>
      <c r="EH113" s="82"/>
      <c r="EI113" s="82"/>
      <c r="EJ113" s="82" t="s">
        <v>128</v>
      </c>
      <c r="EK113" s="82"/>
      <c r="EL113" s="82" t="s">
        <v>3047</v>
      </c>
      <c r="EM113" s="82" t="s">
        <v>128</v>
      </c>
      <c r="EN113" s="82"/>
      <c r="EO113" s="82"/>
      <c r="EP113" s="82" t="s">
        <v>128</v>
      </c>
      <c r="EQ113" s="82" t="s">
        <v>3047</v>
      </c>
      <c r="ER113" s="82"/>
      <c r="ES113" s="82"/>
      <c r="ET113" s="82" t="s">
        <v>61</v>
      </c>
      <c r="EU113" s="82" t="s">
        <v>3048</v>
      </c>
      <c r="EV113" s="82"/>
      <c r="EW113" s="82" t="s">
        <v>129</v>
      </c>
      <c r="EX113" s="82" t="s">
        <v>3129</v>
      </c>
      <c r="EY113" s="82" t="s">
        <v>3142</v>
      </c>
      <c r="EZ113" s="82" t="s">
        <v>4141</v>
      </c>
      <c r="FA113" s="82" t="s">
        <v>3040</v>
      </c>
      <c r="FB113" s="82" t="s">
        <v>128</v>
      </c>
      <c r="FC113" s="82" t="s">
        <v>128</v>
      </c>
      <c r="FD113" s="82"/>
      <c r="FE113" s="82" t="s">
        <v>1886</v>
      </c>
      <c r="FF113" s="82" t="s">
        <v>128</v>
      </c>
      <c r="FG113" s="82" t="s">
        <v>3040</v>
      </c>
      <c r="FH113" s="82" t="s">
        <v>3050</v>
      </c>
      <c r="FI113" s="82" t="s">
        <v>3051</v>
      </c>
      <c r="FJ113" s="82" t="s">
        <v>3052</v>
      </c>
      <c r="FK113" s="82" t="s">
        <v>128</v>
      </c>
      <c r="FL113" s="82" t="s">
        <v>128</v>
      </c>
      <c r="FM113" s="82"/>
      <c r="FN113" s="82" t="s">
        <v>3053</v>
      </c>
      <c r="FO113" s="82" t="s">
        <v>3052</v>
      </c>
      <c r="FP113" s="82" t="s">
        <v>3054</v>
      </c>
      <c r="FQ113" s="82"/>
      <c r="FR113" s="82"/>
      <c r="FS113" s="82"/>
      <c r="FT113" s="82" t="s">
        <v>4134</v>
      </c>
      <c r="FU113" s="82" t="s">
        <v>3035</v>
      </c>
      <c r="FV113" s="82"/>
      <c r="FW113" s="82"/>
      <c r="FX113" s="82"/>
      <c r="FY113" s="82" t="s">
        <v>3055</v>
      </c>
      <c r="FZ113" s="82"/>
      <c r="GA113" s="82"/>
      <c r="GB113" s="82"/>
      <c r="GC113" s="82" t="s">
        <v>3145</v>
      </c>
      <c r="GD113" s="82"/>
      <c r="GE113" s="82" t="s">
        <v>3145</v>
      </c>
      <c r="GF113" s="82" t="s">
        <v>129</v>
      </c>
      <c r="GG113" s="82"/>
      <c r="GH113" s="82"/>
      <c r="GI113" s="82"/>
      <c r="GJ113" s="82"/>
      <c r="GK113" s="82" t="s">
        <v>128</v>
      </c>
      <c r="GL113" s="82" t="s">
        <v>3047</v>
      </c>
      <c r="GM113" s="82" t="s">
        <v>3047</v>
      </c>
      <c r="GN113" s="82" t="s">
        <v>128</v>
      </c>
      <c r="GO113" s="82"/>
      <c r="GP113" s="82" t="s">
        <v>3056</v>
      </c>
      <c r="GQ113" s="82"/>
      <c r="GR113" s="82" t="s">
        <v>3057</v>
      </c>
      <c r="GS113" s="82"/>
      <c r="GT113" s="82"/>
      <c r="GU113" s="82"/>
      <c r="GV113" s="82" t="s">
        <v>3058</v>
      </c>
      <c r="GW113" s="82"/>
      <c r="GX113" s="82"/>
      <c r="GY113" s="82" t="s">
        <v>129</v>
      </c>
      <c r="GZ113" s="82"/>
      <c r="HA113" s="82"/>
      <c r="HB113" s="82"/>
      <c r="HC113" s="82"/>
      <c r="HD113" s="82"/>
      <c r="HE113" s="82"/>
      <c r="HF113" s="82" t="s">
        <v>128</v>
      </c>
      <c r="HG113" s="82"/>
      <c r="HH113" s="82"/>
    </row>
    <row r="114" ht="14.25" customHeight="1">
      <c r="A114" s="82" t="s">
        <v>3019</v>
      </c>
      <c r="B114" s="82" t="s">
        <v>4142</v>
      </c>
      <c r="C114" s="82" t="s">
        <v>3021</v>
      </c>
      <c r="D114" s="82" t="s">
        <v>128</v>
      </c>
      <c r="E114" s="82" t="s">
        <v>4143</v>
      </c>
      <c r="F114" s="82" t="s">
        <v>3023</v>
      </c>
      <c r="G114" s="82" t="s">
        <v>3024</v>
      </c>
      <c r="H114" s="82" t="s">
        <v>4144</v>
      </c>
      <c r="I114" s="82" t="s">
        <v>3021</v>
      </c>
      <c r="J114" s="82" t="s">
        <v>4145</v>
      </c>
      <c r="K114" s="82" t="s">
        <v>3027</v>
      </c>
      <c r="L114" s="82" t="s">
        <v>4145</v>
      </c>
      <c r="M114" s="82"/>
      <c r="N114" s="82"/>
      <c r="O114" s="82"/>
      <c r="P114" s="82" t="s">
        <v>4134</v>
      </c>
      <c r="Q114" s="82" t="s">
        <v>4134</v>
      </c>
      <c r="R114" s="82" t="s">
        <v>3029</v>
      </c>
      <c r="S114" s="82" t="s">
        <v>3029</v>
      </c>
      <c r="T114" s="82"/>
      <c r="U114" s="82" t="s">
        <v>4135</v>
      </c>
      <c r="V114" s="82" t="s">
        <v>3031</v>
      </c>
      <c r="W114" s="82"/>
      <c r="X114" s="82"/>
      <c r="Y114" s="82"/>
      <c r="Z114" s="82"/>
      <c r="AA114" s="82"/>
      <c r="AB114" s="82"/>
      <c r="AC114" s="82"/>
      <c r="AD114" s="82" t="s">
        <v>3032</v>
      </c>
      <c r="AE114" s="82" t="s">
        <v>4146</v>
      </c>
      <c r="AF114" s="82"/>
      <c r="AG114" s="82"/>
      <c r="AH114" s="82"/>
      <c r="AI114" s="82" t="s">
        <v>3034</v>
      </c>
      <c r="AJ114" s="82" t="s">
        <v>3035</v>
      </c>
      <c r="AK114" s="82"/>
      <c r="AL114" s="82" t="s">
        <v>3036</v>
      </c>
      <c r="AM114" s="82"/>
      <c r="AN114" s="82" t="s">
        <v>128</v>
      </c>
      <c r="AO114" s="82"/>
      <c r="AP114" s="82"/>
      <c r="AQ114" s="82"/>
      <c r="AR114" s="82"/>
      <c r="AS114" s="82"/>
      <c r="AT114" s="82" t="s">
        <v>3037</v>
      </c>
      <c r="AU114" s="82"/>
      <c r="AV114" s="82" t="s">
        <v>4147</v>
      </c>
      <c r="AW114" s="82" t="s">
        <v>126</v>
      </c>
      <c r="AX114" s="82"/>
      <c r="AY114" s="82"/>
      <c r="AZ114" s="82"/>
      <c r="BA114" s="82"/>
      <c r="BB114" s="82"/>
      <c r="BC114" s="82"/>
      <c r="BD114" s="82"/>
      <c r="BE114" s="82"/>
      <c r="BF114" s="82"/>
      <c r="BG114" s="82"/>
      <c r="BH114" s="82"/>
      <c r="BI114" s="82"/>
      <c r="BJ114" s="82"/>
      <c r="BK114" s="82"/>
      <c r="BL114" s="82"/>
      <c r="BM114" s="82" t="s">
        <v>128</v>
      </c>
      <c r="BN114" s="82" t="s">
        <v>128</v>
      </c>
      <c r="BO114" s="82" t="s">
        <v>128</v>
      </c>
      <c r="BP114" s="82" t="s">
        <v>128</v>
      </c>
      <c r="BQ114" s="82"/>
      <c r="BR114" s="82"/>
      <c r="BS114" s="82"/>
      <c r="BT114" s="82"/>
      <c r="BU114" s="82" t="s">
        <v>4138</v>
      </c>
      <c r="BV114" s="82"/>
      <c r="BW114" s="82"/>
      <c r="BX114" s="82" t="s">
        <v>128</v>
      </c>
      <c r="BY114" s="82" t="s">
        <v>128</v>
      </c>
      <c r="BZ114" s="82"/>
      <c r="CA114" s="82"/>
      <c r="CB114" s="82"/>
      <c r="CC114" s="82" t="s">
        <v>3040</v>
      </c>
      <c r="CD114" s="82" t="s">
        <v>126</v>
      </c>
      <c r="CE114" s="82" t="s">
        <v>126</v>
      </c>
      <c r="CF114" s="82"/>
      <c r="CG114" s="82"/>
      <c r="CH114" s="82"/>
      <c r="CI114" s="82"/>
      <c r="CJ114" s="82"/>
      <c r="CK114" s="82"/>
      <c r="CL114" s="82"/>
      <c r="CM114" s="82"/>
      <c r="CN114" s="82"/>
      <c r="CO114" s="82"/>
      <c r="CP114" s="82"/>
      <c r="CQ114" s="82"/>
      <c r="CR114" s="82"/>
      <c r="CS114" s="82"/>
      <c r="CT114" s="82"/>
      <c r="CU114" s="82"/>
      <c r="CV114" s="82"/>
      <c r="CW114" s="82"/>
      <c r="CX114" s="82"/>
      <c r="CY114" s="82" t="s">
        <v>128</v>
      </c>
      <c r="CZ114" s="82" t="s">
        <v>4139</v>
      </c>
      <c r="DA114" s="82"/>
      <c r="DB114" s="82"/>
      <c r="DC114" s="82"/>
      <c r="DD114" s="82"/>
      <c r="DE114" s="82"/>
      <c r="DF114" s="82"/>
      <c r="DG114" s="82"/>
      <c r="DH114" s="82"/>
      <c r="DI114" s="82"/>
      <c r="DJ114" s="82"/>
      <c r="DK114" s="82"/>
      <c r="DL114" s="82"/>
      <c r="DM114" s="82"/>
      <c r="DN114" s="82"/>
      <c r="DO114" s="82"/>
      <c r="DP114" s="82"/>
      <c r="DQ114" s="82"/>
      <c r="DR114" s="82"/>
      <c r="DS114" s="82" t="s">
        <v>3042</v>
      </c>
      <c r="DT114" s="82"/>
      <c r="DU114" s="82" t="s">
        <v>4148</v>
      </c>
      <c r="DV114" s="82"/>
      <c r="DW114" s="82"/>
      <c r="DX114" s="82" t="s">
        <v>3044</v>
      </c>
      <c r="DY114" s="82"/>
      <c r="DZ114" s="82"/>
      <c r="EA114" s="82"/>
      <c r="EB114" s="82"/>
      <c r="EC114" s="82" t="s">
        <v>3045</v>
      </c>
      <c r="ED114" s="82"/>
      <c r="EE114" s="82"/>
      <c r="EF114" s="82" t="s">
        <v>3046</v>
      </c>
      <c r="EG114" s="82" t="s">
        <v>128</v>
      </c>
      <c r="EH114" s="82"/>
      <c r="EI114" s="82"/>
      <c r="EJ114" s="82" t="s">
        <v>128</v>
      </c>
      <c r="EK114" s="82"/>
      <c r="EL114" s="82" t="s">
        <v>3047</v>
      </c>
      <c r="EM114" s="82" t="s">
        <v>128</v>
      </c>
      <c r="EN114" s="82"/>
      <c r="EO114" s="82"/>
      <c r="EP114" s="82" t="s">
        <v>128</v>
      </c>
      <c r="EQ114" s="82" t="s">
        <v>3047</v>
      </c>
      <c r="ER114" s="82"/>
      <c r="ES114" s="82"/>
      <c r="ET114" s="82" t="s">
        <v>61</v>
      </c>
      <c r="EU114" s="82" t="s">
        <v>3048</v>
      </c>
      <c r="EV114" s="82"/>
      <c r="EW114" s="82" t="s">
        <v>129</v>
      </c>
      <c r="EX114" s="82" t="s">
        <v>971</v>
      </c>
      <c r="EY114" s="82" t="s">
        <v>4149</v>
      </c>
      <c r="EZ114" s="82" t="s">
        <v>4150</v>
      </c>
      <c r="FA114" s="82" t="s">
        <v>3040</v>
      </c>
      <c r="FB114" s="82" t="s">
        <v>128</v>
      </c>
      <c r="FC114" s="82" t="s">
        <v>128</v>
      </c>
      <c r="FD114" s="82"/>
      <c r="FE114" s="82" t="s">
        <v>1886</v>
      </c>
      <c r="FF114" s="82" t="s">
        <v>128</v>
      </c>
      <c r="FG114" s="82" t="s">
        <v>3040</v>
      </c>
      <c r="FH114" s="82" t="s">
        <v>3050</v>
      </c>
      <c r="FI114" s="82" t="s">
        <v>3051</v>
      </c>
      <c r="FJ114" s="82" t="s">
        <v>3052</v>
      </c>
      <c r="FK114" s="82" t="s">
        <v>128</v>
      </c>
      <c r="FL114" s="82" t="s">
        <v>128</v>
      </c>
      <c r="FM114" s="82"/>
      <c r="FN114" s="82" t="s">
        <v>4151</v>
      </c>
      <c r="FO114" s="82" t="s">
        <v>3052</v>
      </c>
      <c r="FP114" s="82" t="s">
        <v>3054</v>
      </c>
      <c r="FQ114" s="82"/>
      <c r="FR114" s="82" t="s">
        <v>4152</v>
      </c>
      <c r="FS114" s="82"/>
      <c r="FT114" s="82" t="s">
        <v>4134</v>
      </c>
      <c r="FU114" s="82" t="s">
        <v>3035</v>
      </c>
      <c r="FV114" s="82"/>
      <c r="FW114" s="82"/>
      <c r="FX114" s="82"/>
      <c r="FY114" s="82" t="s">
        <v>3055</v>
      </c>
      <c r="FZ114" s="82"/>
      <c r="GA114" s="82"/>
      <c r="GB114" s="82"/>
      <c r="GC114" s="82" t="s">
        <v>3053</v>
      </c>
      <c r="GD114" s="82"/>
      <c r="GE114" s="82" t="s">
        <v>3053</v>
      </c>
      <c r="GF114" s="82" t="s">
        <v>129</v>
      </c>
      <c r="GG114" s="82"/>
      <c r="GH114" s="82"/>
      <c r="GI114" s="82"/>
      <c r="GJ114" s="82"/>
      <c r="GK114" s="82" t="s">
        <v>128</v>
      </c>
      <c r="GL114" s="82" t="s">
        <v>3047</v>
      </c>
      <c r="GM114" s="82" t="s">
        <v>3047</v>
      </c>
      <c r="GN114" s="82" t="s">
        <v>128</v>
      </c>
      <c r="GO114" s="82"/>
      <c r="GP114" s="82" t="s">
        <v>3056</v>
      </c>
      <c r="GQ114" s="82"/>
      <c r="GR114" s="82" t="s">
        <v>3057</v>
      </c>
      <c r="GS114" s="82"/>
      <c r="GT114" s="82"/>
      <c r="GU114" s="82"/>
      <c r="GV114" s="82" t="s">
        <v>3058</v>
      </c>
      <c r="GW114" s="82"/>
      <c r="GX114" s="82"/>
      <c r="GY114" s="82" t="s">
        <v>129</v>
      </c>
      <c r="GZ114" s="82"/>
      <c r="HA114" s="82"/>
      <c r="HB114" s="82"/>
      <c r="HC114" s="82"/>
      <c r="HD114" s="82"/>
      <c r="HE114" s="82"/>
      <c r="HF114" s="82" t="s">
        <v>128</v>
      </c>
      <c r="HG114" s="82"/>
      <c r="HH114" s="82"/>
    </row>
    <row r="115" ht="14.25" customHeight="1">
      <c r="A115" s="82" t="s">
        <v>3019</v>
      </c>
      <c r="B115" s="82" t="s">
        <v>4153</v>
      </c>
      <c r="C115" s="82" t="s">
        <v>3021</v>
      </c>
      <c r="D115" s="82" t="s">
        <v>128</v>
      </c>
      <c r="E115" s="82" t="s">
        <v>4154</v>
      </c>
      <c r="F115" s="82" t="s">
        <v>3023</v>
      </c>
      <c r="G115" s="82" t="s">
        <v>3024</v>
      </c>
      <c r="H115" s="82" t="s">
        <v>4155</v>
      </c>
      <c r="I115" s="82" t="s">
        <v>3021</v>
      </c>
      <c r="J115" s="82" t="s">
        <v>4145</v>
      </c>
      <c r="K115" s="82" t="s">
        <v>3027</v>
      </c>
      <c r="L115" s="82" t="s">
        <v>4145</v>
      </c>
      <c r="M115" s="82"/>
      <c r="N115" s="82"/>
      <c r="O115" s="82"/>
      <c r="P115" s="82" t="s">
        <v>4134</v>
      </c>
      <c r="Q115" s="82" t="s">
        <v>4134</v>
      </c>
      <c r="R115" s="82" t="s">
        <v>3029</v>
      </c>
      <c r="S115" s="82" t="s">
        <v>3029</v>
      </c>
      <c r="T115" s="82"/>
      <c r="U115" s="82" t="s">
        <v>4135</v>
      </c>
      <c r="V115" s="82" t="s">
        <v>3031</v>
      </c>
      <c r="W115" s="82"/>
      <c r="X115" s="82"/>
      <c r="Y115" s="82"/>
      <c r="Z115" s="82"/>
      <c r="AA115" s="82"/>
      <c r="AB115" s="82"/>
      <c r="AC115" s="82"/>
      <c r="AD115" s="82" t="s">
        <v>3032</v>
      </c>
      <c r="AE115" s="82" t="s">
        <v>4156</v>
      </c>
      <c r="AF115" s="82"/>
      <c r="AG115" s="82"/>
      <c r="AH115" s="82"/>
      <c r="AI115" s="82" t="s">
        <v>3034</v>
      </c>
      <c r="AJ115" s="82" t="s">
        <v>3035</v>
      </c>
      <c r="AK115" s="82"/>
      <c r="AL115" s="82" t="s">
        <v>3036</v>
      </c>
      <c r="AM115" s="82"/>
      <c r="AN115" s="82" t="s">
        <v>128</v>
      </c>
      <c r="AO115" s="82"/>
      <c r="AP115" s="82"/>
      <c r="AQ115" s="82"/>
      <c r="AR115" s="82"/>
      <c r="AS115" s="82"/>
      <c r="AT115" s="82" t="s">
        <v>3037</v>
      </c>
      <c r="AU115" s="82"/>
      <c r="AV115" s="82" t="s">
        <v>4157</v>
      </c>
      <c r="AW115" s="82" t="s">
        <v>126</v>
      </c>
      <c r="AX115" s="82"/>
      <c r="AY115" s="82"/>
      <c r="AZ115" s="82"/>
      <c r="BA115" s="82"/>
      <c r="BB115" s="82"/>
      <c r="BC115" s="82"/>
      <c r="BD115" s="82"/>
      <c r="BE115" s="82"/>
      <c r="BF115" s="82"/>
      <c r="BG115" s="82"/>
      <c r="BH115" s="82"/>
      <c r="BI115" s="82"/>
      <c r="BJ115" s="82"/>
      <c r="BK115" s="82"/>
      <c r="BL115" s="82"/>
      <c r="BM115" s="82" t="s">
        <v>128</v>
      </c>
      <c r="BN115" s="82" t="s">
        <v>128</v>
      </c>
      <c r="BO115" s="82" t="s">
        <v>128</v>
      </c>
      <c r="BP115" s="82" t="s">
        <v>128</v>
      </c>
      <c r="BQ115" s="82"/>
      <c r="BR115" s="82"/>
      <c r="BS115" s="82"/>
      <c r="BT115" s="82"/>
      <c r="BU115" s="82" t="s">
        <v>4138</v>
      </c>
      <c r="BV115" s="82"/>
      <c r="BW115" s="82"/>
      <c r="BX115" s="82" t="s">
        <v>128</v>
      </c>
      <c r="BY115" s="82" t="s">
        <v>128</v>
      </c>
      <c r="BZ115" s="82"/>
      <c r="CA115" s="82"/>
      <c r="CB115" s="82"/>
      <c r="CC115" s="82" t="s">
        <v>3040</v>
      </c>
      <c r="CD115" s="82" t="s">
        <v>126</v>
      </c>
      <c r="CE115" s="82" t="s">
        <v>126</v>
      </c>
      <c r="CF115" s="82"/>
      <c r="CG115" s="82"/>
      <c r="CH115" s="82"/>
      <c r="CI115" s="82"/>
      <c r="CJ115" s="82"/>
      <c r="CK115" s="82"/>
      <c r="CL115" s="82"/>
      <c r="CM115" s="82"/>
      <c r="CN115" s="82"/>
      <c r="CO115" s="82"/>
      <c r="CP115" s="82"/>
      <c r="CQ115" s="82"/>
      <c r="CR115" s="82"/>
      <c r="CS115" s="82"/>
      <c r="CT115" s="82"/>
      <c r="CU115" s="82"/>
      <c r="CV115" s="82"/>
      <c r="CW115" s="82"/>
      <c r="CX115" s="82"/>
      <c r="CY115" s="82" t="s">
        <v>128</v>
      </c>
      <c r="CZ115" s="82" t="s">
        <v>4139</v>
      </c>
      <c r="DA115" s="82"/>
      <c r="DB115" s="82"/>
      <c r="DC115" s="82"/>
      <c r="DD115" s="82"/>
      <c r="DE115" s="82"/>
      <c r="DF115" s="82"/>
      <c r="DG115" s="82"/>
      <c r="DH115" s="82"/>
      <c r="DI115" s="82"/>
      <c r="DJ115" s="82"/>
      <c r="DK115" s="82"/>
      <c r="DL115" s="82"/>
      <c r="DM115" s="82"/>
      <c r="DN115" s="82"/>
      <c r="DO115" s="82"/>
      <c r="DP115" s="82"/>
      <c r="DQ115" s="82"/>
      <c r="DR115" s="82"/>
      <c r="DS115" s="82" t="s">
        <v>3042</v>
      </c>
      <c r="DT115" s="82"/>
      <c r="DU115" s="82" t="s">
        <v>4158</v>
      </c>
      <c r="DV115" s="82"/>
      <c r="DW115" s="82"/>
      <c r="DX115" s="82" t="s">
        <v>3044</v>
      </c>
      <c r="DY115" s="82"/>
      <c r="DZ115" s="82"/>
      <c r="EA115" s="82"/>
      <c r="EB115" s="82"/>
      <c r="EC115" s="82" t="s">
        <v>3045</v>
      </c>
      <c r="ED115" s="82"/>
      <c r="EE115" s="82"/>
      <c r="EF115" s="82" t="s">
        <v>3046</v>
      </c>
      <c r="EG115" s="82" t="s">
        <v>128</v>
      </c>
      <c r="EH115" s="82"/>
      <c r="EI115" s="82"/>
      <c r="EJ115" s="82" t="s">
        <v>128</v>
      </c>
      <c r="EK115" s="82"/>
      <c r="EL115" s="82" t="s">
        <v>3047</v>
      </c>
      <c r="EM115" s="82" t="s">
        <v>128</v>
      </c>
      <c r="EN115" s="82"/>
      <c r="EO115" s="82"/>
      <c r="EP115" s="82" t="s">
        <v>128</v>
      </c>
      <c r="EQ115" s="82" t="s">
        <v>3047</v>
      </c>
      <c r="ER115" s="82"/>
      <c r="ES115" s="82"/>
      <c r="ET115" s="82" t="s">
        <v>61</v>
      </c>
      <c r="EU115" s="82" t="s">
        <v>3048</v>
      </c>
      <c r="EV115" s="82"/>
      <c r="EW115" s="82" t="s">
        <v>129</v>
      </c>
      <c r="EX115" s="82" t="s">
        <v>171</v>
      </c>
      <c r="EY115" s="82"/>
      <c r="EZ115" s="82" t="s">
        <v>4159</v>
      </c>
      <c r="FA115" s="82" t="s">
        <v>3040</v>
      </c>
      <c r="FB115" s="82" t="s">
        <v>128</v>
      </c>
      <c r="FC115" s="82" t="s">
        <v>128</v>
      </c>
      <c r="FD115" s="82"/>
      <c r="FE115" s="82" t="s">
        <v>1886</v>
      </c>
      <c r="FF115" s="82" t="s">
        <v>128</v>
      </c>
      <c r="FG115" s="82" t="s">
        <v>3040</v>
      </c>
      <c r="FH115" s="82" t="s">
        <v>3050</v>
      </c>
      <c r="FI115" s="82" t="s">
        <v>3051</v>
      </c>
      <c r="FJ115" s="82" t="s">
        <v>3052</v>
      </c>
      <c r="FK115" s="82" t="s">
        <v>128</v>
      </c>
      <c r="FL115" s="82" t="s">
        <v>128</v>
      </c>
      <c r="FM115" s="82"/>
      <c r="FN115" s="82" t="s">
        <v>3086</v>
      </c>
      <c r="FO115" s="82" t="s">
        <v>3052</v>
      </c>
      <c r="FP115" s="82" t="s">
        <v>3054</v>
      </c>
      <c r="FQ115" s="82"/>
      <c r="FR115" s="82"/>
      <c r="FS115" s="82"/>
      <c r="FT115" s="82" t="s">
        <v>4134</v>
      </c>
      <c r="FU115" s="82" t="s">
        <v>3035</v>
      </c>
      <c r="FV115" s="82"/>
      <c r="FW115" s="82"/>
      <c r="FX115" s="82"/>
      <c r="FY115" s="82" t="s">
        <v>3055</v>
      </c>
      <c r="FZ115" s="82"/>
      <c r="GA115" s="82"/>
      <c r="GB115" s="82"/>
      <c r="GC115" s="82" t="s">
        <v>3086</v>
      </c>
      <c r="GD115" s="82"/>
      <c r="GE115" s="82" t="s">
        <v>3086</v>
      </c>
      <c r="GF115" s="82" t="s">
        <v>129</v>
      </c>
      <c r="GG115" s="82"/>
      <c r="GH115" s="82"/>
      <c r="GI115" s="82"/>
      <c r="GJ115" s="82"/>
      <c r="GK115" s="82" t="s">
        <v>128</v>
      </c>
      <c r="GL115" s="82" t="s">
        <v>3047</v>
      </c>
      <c r="GM115" s="82" t="s">
        <v>3047</v>
      </c>
      <c r="GN115" s="82" t="s">
        <v>128</v>
      </c>
      <c r="GO115" s="82"/>
      <c r="GP115" s="82" t="s">
        <v>3056</v>
      </c>
      <c r="GQ115" s="82"/>
      <c r="GR115" s="82" t="s">
        <v>3057</v>
      </c>
      <c r="GS115" s="82"/>
      <c r="GT115" s="82"/>
      <c r="GU115" s="82"/>
      <c r="GV115" s="82" t="s">
        <v>3058</v>
      </c>
      <c r="GW115" s="82"/>
      <c r="GX115" s="82"/>
      <c r="GY115" s="82" t="s">
        <v>129</v>
      </c>
      <c r="GZ115" s="82"/>
      <c r="HA115" s="82"/>
      <c r="HB115" s="82"/>
      <c r="HC115" s="82"/>
      <c r="HD115" s="82"/>
      <c r="HE115" s="82"/>
      <c r="HF115" s="82" t="s">
        <v>128</v>
      </c>
      <c r="HG115" s="82"/>
      <c r="HH115" s="82"/>
    </row>
    <row r="116" ht="14.25" customHeight="1">
      <c r="A116" s="82" t="s">
        <v>3019</v>
      </c>
      <c r="B116" s="82" t="s">
        <v>4160</v>
      </c>
      <c r="C116" s="82" t="s">
        <v>3021</v>
      </c>
      <c r="D116" s="82" t="s">
        <v>128</v>
      </c>
      <c r="E116" s="82" t="s">
        <v>4161</v>
      </c>
      <c r="F116" s="82" t="s">
        <v>3023</v>
      </c>
      <c r="G116" s="82" t="s">
        <v>3024</v>
      </c>
      <c r="H116" s="82" t="s">
        <v>4162</v>
      </c>
      <c r="I116" s="82" t="s">
        <v>3021</v>
      </c>
      <c r="J116" s="82" t="s">
        <v>4163</v>
      </c>
      <c r="K116" s="82" t="s">
        <v>3027</v>
      </c>
      <c r="L116" s="82" t="s">
        <v>4163</v>
      </c>
      <c r="M116" s="82"/>
      <c r="N116" s="82"/>
      <c r="O116" s="82"/>
      <c r="P116" s="82" t="s">
        <v>4134</v>
      </c>
      <c r="Q116" s="82"/>
      <c r="R116" s="82"/>
      <c r="S116" s="82"/>
      <c r="T116" s="82"/>
      <c r="U116" s="82" t="s">
        <v>4135</v>
      </c>
      <c r="V116" s="82" t="s">
        <v>3031</v>
      </c>
      <c r="W116" s="82"/>
      <c r="X116" s="82"/>
      <c r="Y116" s="82"/>
      <c r="Z116" s="82"/>
      <c r="AA116" s="82"/>
      <c r="AB116" s="82"/>
      <c r="AC116" s="82"/>
      <c r="AD116" s="82" t="s">
        <v>3032</v>
      </c>
      <c r="AE116" s="82" t="s">
        <v>4164</v>
      </c>
      <c r="AF116" s="82"/>
      <c r="AG116" s="82"/>
      <c r="AH116" s="82"/>
      <c r="AI116" s="82"/>
      <c r="AJ116" s="82" t="s">
        <v>3035</v>
      </c>
      <c r="AK116" s="82"/>
      <c r="AL116" s="82" t="s">
        <v>3036</v>
      </c>
      <c r="AM116" s="82"/>
      <c r="AN116" s="82" t="s">
        <v>128</v>
      </c>
      <c r="AO116" s="82"/>
      <c r="AP116" s="82"/>
      <c r="AQ116" s="82"/>
      <c r="AR116" s="82"/>
      <c r="AS116" s="82"/>
      <c r="AT116" s="82" t="s">
        <v>3170</v>
      </c>
      <c r="AU116" s="82"/>
      <c r="AV116" s="82" t="s">
        <v>4165</v>
      </c>
      <c r="AW116" s="82"/>
      <c r="AX116" s="82"/>
      <c r="AY116" s="82"/>
      <c r="AZ116" s="82"/>
      <c r="BA116" s="82"/>
      <c r="BB116" s="82"/>
      <c r="BC116" s="82"/>
      <c r="BD116" s="82"/>
      <c r="BE116" s="82"/>
      <c r="BF116" s="82"/>
      <c r="BG116" s="82"/>
      <c r="BH116" s="82"/>
      <c r="BI116" s="82"/>
      <c r="BJ116" s="82"/>
      <c r="BK116" s="82"/>
      <c r="BL116" s="82"/>
      <c r="BM116" s="82" t="s">
        <v>128</v>
      </c>
      <c r="BN116" s="82" t="s">
        <v>128</v>
      </c>
      <c r="BO116" s="82" t="s">
        <v>128</v>
      </c>
      <c r="BP116" s="82" t="s">
        <v>128</v>
      </c>
      <c r="BQ116" s="82"/>
      <c r="BR116" s="82"/>
      <c r="BS116" s="82"/>
      <c r="BT116" s="82"/>
      <c r="BU116" s="82" t="s">
        <v>4138</v>
      </c>
      <c r="BV116" s="82"/>
      <c r="BW116" s="82"/>
      <c r="BX116" s="82" t="s">
        <v>128</v>
      </c>
      <c r="BY116" s="82" t="s">
        <v>128</v>
      </c>
      <c r="BZ116" s="82"/>
      <c r="CA116" s="82"/>
      <c r="CB116" s="82"/>
      <c r="CC116" s="82" t="s">
        <v>3040</v>
      </c>
      <c r="CD116" s="82" t="s">
        <v>126</v>
      </c>
      <c r="CE116" s="82" t="s">
        <v>126</v>
      </c>
      <c r="CF116" s="82"/>
      <c r="CG116" s="82"/>
      <c r="CH116" s="82"/>
      <c r="CI116" s="82"/>
      <c r="CJ116" s="82"/>
      <c r="CK116" s="82"/>
      <c r="CL116" s="82"/>
      <c r="CM116" s="82"/>
      <c r="CN116" s="82"/>
      <c r="CO116" s="82"/>
      <c r="CP116" s="82"/>
      <c r="CQ116" s="82"/>
      <c r="CR116" s="82"/>
      <c r="CS116" s="82"/>
      <c r="CT116" s="82"/>
      <c r="CU116" s="82"/>
      <c r="CV116" s="82"/>
      <c r="CW116" s="82"/>
      <c r="CX116" s="82"/>
      <c r="CY116" s="82" t="s">
        <v>128</v>
      </c>
      <c r="CZ116" s="82"/>
      <c r="DA116" s="82"/>
      <c r="DB116" s="82"/>
      <c r="DC116" s="82"/>
      <c r="DD116" s="82"/>
      <c r="DE116" s="82"/>
      <c r="DF116" s="82"/>
      <c r="DG116" s="82"/>
      <c r="DH116" s="82"/>
      <c r="DI116" s="82"/>
      <c r="DJ116" s="82"/>
      <c r="DK116" s="82"/>
      <c r="DL116" s="82"/>
      <c r="DM116" s="82"/>
      <c r="DN116" s="82"/>
      <c r="DO116" s="82"/>
      <c r="DP116" s="82"/>
      <c r="DQ116" s="82"/>
      <c r="DR116" s="82"/>
      <c r="DS116" s="82" t="s">
        <v>3042</v>
      </c>
      <c r="DT116" s="82"/>
      <c r="DU116" s="82" t="s">
        <v>4166</v>
      </c>
      <c r="DV116" s="82"/>
      <c r="DW116" s="82"/>
      <c r="DX116" s="82" t="s">
        <v>3044</v>
      </c>
      <c r="DY116" s="82"/>
      <c r="DZ116" s="82"/>
      <c r="EA116" s="82"/>
      <c r="EB116" s="82"/>
      <c r="EC116" s="82" t="s">
        <v>3045</v>
      </c>
      <c r="ED116" s="82"/>
      <c r="EE116" s="82"/>
      <c r="EF116" s="82" t="s">
        <v>3658</v>
      </c>
      <c r="EG116" s="82" t="s">
        <v>128</v>
      </c>
      <c r="EH116" s="82" t="s">
        <v>3069</v>
      </c>
      <c r="EI116" s="82"/>
      <c r="EJ116" s="82" t="s">
        <v>128</v>
      </c>
      <c r="EK116" s="82"/>
      <c r="EL116" s="82" t="s">
        <v>3047</v>
      </c>
      <c r="EM116" s="82" t="s">
        <v>128</v>
      </c>
      <c r="EN116" s="82"/>
      <c r="EO116" s="82"/>
      <c r="EP116" s="82" t="s">
        <v>128</v>
      </c>
      <c r="EQ116" s="82" t="s">
        <v>3047</v>
      </c>
      <c r="ER116" s="82"/>
      <c r="ES116" s="82"/>
      <c r="ET116" s="82" t="s">
        <v>61</v>
      </c>
      <c r="EU116" s="82" t="s">
        <v>3048</v>
      </c>
      <c r="EV116" s="82"/>
      <c r="EW116" s="82" t="s">
        <v>129</v>
      </c>
      <c r="EX116" s="82" t="s">
        <v>3175</v>
      </c>
      <c r="EY116" s="82" t="s">
        <v>3084</v>
      </c>
      <c r="EZ116" s="82" t="s">
        <v>4167</v>
      </c>
      <c r="FA116" s="82" t="s">
        <v>3040</v>
      </c>
      <c r="FB116" s="82" t="s">
        <v>128</v>
      </c>
      <c r="FC116" s="82" t="s">
        <v>128</v>
      </c>
      <c r="FD116" s="82"/>
      <c r="FE116" s="82" t="s">
        <v>1886</v>
      </c>
      <c r="FF116" s="82" t="s">
        <v>128</v>
      </c>
      <c r="FG116" s="82" t="s">
        <v>3040</v>
      </c>
      <c r="FH116" s="82" t="s">
        <v>3050</v>
      </c>
      <c r="FI116" s="82" t="s">
        <v>3051</v>
      </c>
      <c r="FJ116" s="82" t="s">
        <v>3052</v>
      </c>
      <c r="FK116" s="82" t="s">
        <v>128</v>
      </c>
      <c r="FL116" s="82" t="s">
        <v>128</v>
      </c>
      <c r="FM116" s="82"/>
      <c r="FN116" s="82"/>
      <c r="FO116" s="82" t="s">
        <v>3052</v>
      </c>
      <c r="FP116" s="82" t="s">
        <v>3187</v>
      </c>
      <c r="FQ116" s="82" t="s">
        <v>3144</v>
      </c>
      <c r="FR116" s="82"/>
      <c r="FS116" s="82"/>
      <c r="FT116" s="82" t="s">
        <v>4134</v>
      </c>
      <c r="FU116" s="82" t="s">
        <v>3035</v>
      </c>
      <c r="FV116" s="82"/>
      <c r="FW116" s="82"/>
      <c r="FX116" s="82"/>
      <c r="FY116" s="82" t="s">
        <v>3055</v>
      </c>
      <c r="FZ116" s="82"/>
      <c r="GA116" s="82"/>
      <c r="GB116" s="82"/>
      <c r="GC116" s="82" t="s">
        <v>3084</v>
      </c>
      <c r="GD116" s="82" t="s">
        <v>3072</v>
      </c>
      <c r="GE116" s="82" t="s">
        <v>3084</v>
      </c>
      <c r="GF116" s="82" t="s">
        <v>129</v>
      </c>
      <c r="GG116" s="82"/>
      <c r="GH116" s="82"/>
      <c r="GI116" s="82"/>
      <c r="GJ116" s="82"/>
      <c r="GK116" s="82" t="s">
        <v>128</v>
      </c>
      <c r="GL116" s="82" t="s">
        <v>3047</v>
      </c>
      <c r="GM116" s="82" t="s">
        <v>3047</v>
      </c>
      <c r="GN116" s="82" t="s">
        <v>128</v>
      </c>
      <c r="GO116" s="82"/>
      <c r="GP116" s="82" t="s">
        <v>3056</v>
      </c>
      <c r="GQ116" s="82"/>
      <c r="GR116" s="82" t="s">
        <v>3057</v>
      </c>
      <c r="GS116" s="82"/>
      <c r="GT116" s="82"/>
      <c r="GU116" s="82"/>
      <c r="GV116" s="82" t="s">
        <v>3058</v>
      </c>
      <c r="GW116" s="82"/>
      <c r="GX116" s="82"/>
      <c r="GY116" s="82" t="s">
        <v>129</v>
      </c>
      <c r="GZ116" s="82"/>
      <c r="HA116" s="82"/>
      <c r="HB116" s="82"/>
      <c r="HC116" s="82"/>
      <c r="HD116" s="82"/>
      <c r="HE116" s="82"/>
      <c r="HF116" s="82" t="s">
        <v>128</v>
      </c>
      <c r="HG116" s="82"/>
      <c r="HH116" s="82"/>
    </row>
    <row r="117" ht="14.25" customHeight="1">
      <c r="A117" s="82" t="s">
        <v>3019</v>
      </c>
      <c r="B117" s="82" t="s">
        <v>4168</v>
      </c>
      <c r="C117" s="82" t="s">
        <v>3021</v>
      </c>
      <c r="D117" s="82" t="s">
        <v>128</v>
      </c>
      <c r="E117" s="82" t="s">
        <v>4169</v>
      </c>
      <c r="F117" s="82" t="s">
        <v>3023</v>
      </c>
      <c r="G117" s="82" t="s">
        <v>3024</v>
      </c>
      <c r="H117" s="82" t="s">
        <v>4170</v>
      </c>
      <c r="I117" s="82" t="s">
        <v>3021</v>
      </c>
      <c r="J117" s="82" t="s">
        <v>4171</v>
      </c>
      <c r="K117" s="82" t="s">
        <v>3063</v>
      </c>
      <c r="L117" s="82" t="s">
        <v>4171</v>
      </c>
      <c r="M117" s="82"/>
      <c r="N117" s="82"/>
      <c r="O117" s="82"/>
      <c r="P117" s="82" t="s">
        <v>4134</v>
      </c>
      <c r="Q117" s="82"/>
      <c r="R117" s="82"/>
      <c r="S117" s="82"/>
      <c r="T117" s="82"/>
      <c r="U117" s="82" t="s">
        <v>4135</v>
      </c>
      <c r="V117" s="82" t="s">
        <v>3031</v>
      </c>
      <c r="W117" s="82"/>
      <c r="X117" s="82"/>
      <c r="Y117" s="82"/>
      <c r="Z117" s="82"/>
      <c r="AA117" s="82"/>
      <c r="AB117" s="82"/>
      <c r="AC117" s="82"/>
      <c r="AD117" s="82" t="s">
        <v>3032</v>
      </c>
      <c r="AE117" s="82" t="s">
        <v>4172</v>
      </c>
      <c r="AF117" s="82"/>
      <c r="AG117" s="82"/>
      <c r="AH117" s="82"/>
      <c r="AI117" s="82"/>
      <c r="AJ117" s="82" t="s">
        <v>3035</v>
      </c>
      <c r="AK117" s="82"/>
      <c r="AL117" s="82" t="s">
        <v>3036</v>
      </c>
      <c r="AM117" s="82"/>
      <c r="AN117" s="82" t="s">
        <v>128</v>
      </c>
      <c r="AO117" s="82"/>
      <c r="AP117" s="82"/>
      <c r="AQ117" s="82"/>
      <c r="AR117" s="82"/>
      <c r="AS117" s="82"/>
      <c r="AT117" s="82" t="s">
        <v>3037</v>
      </c>
      <c r="AU117" s="82"/>
      <c r="AV117" s="82" t="s">
        <v>4173</v>
      </c>
      <c r="AW117" s="82"/>
      <c r="AX117" s="82"/>
      <c r="AY117" s="82"/>
      <c r="AZ117" s="82"/>
      <c r="BA117" s="82"/>
      <c r="BB117" s="82"/>
      <c r="BC117" s="82"/>
      <c r="BD117" s="82"/>
      <c r="BE117" s="82"/>
      <c r="BF117" s="82"/>
      <c r="BG117" s="82"/>
      <c r="BH117" s="82"/>
      <c r="BI117" s="82"/>
      <c r="BJ117" s="82"/>
      <c r="BK117" s="82"/>
      <c r="BL117" s="82"/>
      <c r="BM117" s="82" t="s">
        <v>128</v>
      </c>
      <c r="BN117" s="82" t="s">
        <v>128</v>
      </c>
      <c r="BO117" s="82" t="s">
        <v>128</v>
      </c>
      <c r="BP117" s="82" t="s">
        <v>128</v>
      </c>
      <c r="BQ117" s="82"/>
      <c r="BR117" s="82"/>
      <c r="BS117" s="82"/>
      <c r="BT117" s="82"/>
      <c r="BU117" s="82" t="s">
        <v>4138</v>
      </c>
      <c r="BV117" s="82"/>
      <c r="BW117" s="82"/>
      <c r="BX117" s="82" t="s">
        <v>128</v>
      </c>
      <c r="BY117" s="82" t="s">
        <v>128</v>
      </c>
      <c r="BZ117" s="82"/>
      <c r="CA117" s="82"/>
      <c r="CB117" s="82"/>
      <c r="CC117" s="82" t="s">
        <v>3040</v>
      </c>
      <c r="CD117" s="82" t="s">
        <v>126</v>
      </c>
      <c r="CE117" s="82" t="s">
        <v>126</v>
      </c>
      <c r="CF117" s="82"/>
      <c r="CG117" s="82"/>
      <c r="CH117" s="82"/>
      <c r="CI117" s="82"/>
      <c r="CJ117" s="82"/>
      <c r="CK117" s="82"/>
      <c r="CL117" s="82"/>
      <c r="CM117" s="82"/>
      <c r="CN117" s="82"/>
      <c r="CO117" s="82"/>
      <c r="CP117" s="82"/>
      <c r="CQ117" s="82"/>
      <c r="CR117" s="82"/>
      <c r="CS117" s="82"/>
      <c r="CT117" s="82"/>
      <c r="CU117" s="82"/>
      <c r="CV117" s="82"/>
      <c r="CW117" s="82"/>
      <c r="CX117" s="82"/>
      <c r="CY117" s="82" t="s">
        <v>128</v>
      </c>
      <c r="CZ117" s="82"/>
      <c r="DA117" s="82"/>
      <c r="DB117" s="82"/>
      <c r="DC117" s="82"/>
      <c r="DD117" s="82"/>
      <c r="DE117" s="82"/>
      <c r="DF117" s="82"/>
      <c r="DG117" s="82"/>
      <c r="DH117" s="82"/>
      <c r="DI117" s="82"/>
      <c r="DJ117" s="82"/>
      <c r="DK117" s="82"/>
      <c r="DL117" s="82"/>
      <c r="DM117" s="82"/>
      <c r="DN117" s="82"/>
      <c r="DO117" s="82"/>
      <c r="DP117" s="82"/>
      <c r="DQ117" s="82"/>
      <c r="DR117" s="82"/>
      <c r="DS117" s="82" t="s">
        <v>3042</v>
      </c>
      <c r="DT117" s="82"/>
      <c r="DU117" s="82" t="s">
        <v>4174</v>
      </c>
      <c r="DV117" s="82"/>
      <c r="DW117" s="82"/>
      <c r="DX117" s="82" t="s">
        <v>3044</v>
      </c>
      <c r="DY117" s="82"/>
      <c r="DZ117" s="82"/>
      <c r="EA117" s="82"/>
      <c r="EB117" s="82"/>
      <c r="EC117" s="82" t="s">
        <v>3045</v>
      </c>
      <c r="ED117" s="82"/>
      <c r="EE117" s="82"/>
      <c r="EF117" s="82" t="s">
        <v>3068</v>
      </c>
      <c r="EG117" s="82" t="s">
        <v>128</v>
      </c>
      <c r="EH117" s="82" t="s">
        <v>3069</v>
      </c>
      <c r="EI117" s="82"/>
      <c r="EJ117" s="82" t="s">
        <v>128</v>
      </c>
      <c r="EK117" s="82"/>
      <c r="EL117" s="82" t="s">
        <v>3047</v>
      </c>
      <c r="EM117" s="82" t="s">
        <v>128</v>
      </c>
      <c r="EN117" s="82"/>
      <c r="EO117" s="82"/>
      <c r="EP117" s="82" t="s">
        <v>128</v>
      </c>
      <c r="EQ117" s="82" t="s">
        <v>3047</v>
      </c>
      <c r="ER117" s="82"/>
      <c r="ES117" s="82"/>
      <c r="ET117" s="82" t="s">
        <v>61</v>
      </c>
      <c r="EU117" s="82" t="s">
        <v>3048</v>
      </c>
      <c r="EV117" s="82"/>
      <c r="EW117" s="82" t="s">
        <v>128</v>
      </c>
      <c r="EX117" s="82" t="s">
        <v>1894</v>
      </c>
      <c r="EY117" s="82" t="s">
        <v>3084</v>
      </c>
      <c r="EZ117" s="82" t="s">
        <v>4175</v>
      </c>
      <c r="FA117" s="82" t="s">
        <v>3040</v>
      </c>
      <c r="FB117" s="82" t="s">
        <v>128</v>
      </c>
      <c r="FC117" s="82" t="s">
        <v>128</v>
      </c>
      <c r="FD117" s="82"/>
      <c r="FE117" s="82" t="s">
        <v>1886</v>
      </c>
      <c r="FF117" s="82" t="s">
        <v>128</v>
      </c>
      <c r="FG117" s="82" t="s">
        <v>1894</v>
      </c>
      <c r="FH117" s="82" t="s">
        <v>3050</v>
      </c>
      <c r="FI117" s="82" t="s">
        <v>3051</v>
      </c>
      <c r="FJ117" s="82" t="s">
        <v>3052</v>
      </c>
      <c r="FK117" s="82" t="s">
        <v>128</v>
      </c>
      <c r="FL117" s="82" t="s">
        <v>128</v>
      </c>
      <c r="FM117" s="82"/>
      <c r="FN117" s="82"/>
      <c r="FO117" s="82" t="s">
        <v>3052</v>
      </c>
      <c r="FP117" s="82" t="s">
        <v>3054</v>
      </c>
      <c r="FQ117" s="82" t="s">
        <v>3144</v>
      </c>
      <c r="FR117" s="82"/>
      <c r="FS117" s="82"/>
      <c r="FT117" s="82" t="s">
        <v>4134</v>
      </c>
      <c r="FU117" s="82" t="s">
        <v>3035</v>
      </c>
      <c r="FV117" s="82"/>
      <c r="FW117" s="82"/>
      <c r="FX117" s="82"/>
      <c r="FY117" s="82" t="s">
        <v>3055</v>
      </c>
      <c r="FZ117" s="82"/>
      <c r="GA117" s="82"/>
      <c r="GB117" s="82"/>
      <c r="GC117" s="82" t="s">
        <v>3084</v>
      </c>
      <c r="GD117" s="82" t="s">
        <v>3072</v>
      </c>
      <c r="GE117" s="82" t="s">
        <v>3084</v>
      </c>
      <c r="GF117" s="82" t="s">
        <v>129</v>
      </c>
      <c r="GG117" s="82"/>
      <c r="GH117" s="82"/>
      <c r="GI117" s="82"/>
      <c r="GJ117" s="82"/>
      <c r="GK117" s="82" t="s">
        <v>128</v>
      </c>
      <c r="GL117" s="82" t="s">
        <v>3047</v>
      </c>
      <c r="GM117" s="82" t="s">
        <v>3047</v>
      </c>
      <c r="GN117" s="82" t="s">
        <v>128</v>
      </c>
      <c r="GO117" s="82"/>
      <c r="GP117" s="82" t="s">
        <v>3056</v>
      </c>
      <c r="GQ117" s="82"/>
      <c r="GR117" s="82" t="s">
        <v>3057</v>
      </c>
      <c r="GS117" s="82"/>
      <c r="GT117" s="82"/>
      <c r="GU117" s="82"/>
      <c r="GV117" s="82" t="s">
        <v>3058</v>
      </c>
      <c r="GW117" s="82"/>
      <c r="GX117" s="82"/>
      <c r="GY117" s="82" t="s">
        <v>129</v>
      </c>
      <c r="GZ117" s="82"/>
      <c r="HA117" s="82"/>
      <c r="HB117" s="82"/>
      <c r="HC117" s="82"/>
      <c r="HD117" s="82"/>
      <c r="HE117" s="82"/>
      <c r="HF117" s="82" t="s">
        <v>128</v>
      </c>
      <c r="HG117" s="82"/>
      <c r="HH117" s="82"/>
    </row>
    <row r="118" ht="14.25" customHeight="1">
      <c r="A118" s="82" t="s">
        <v>3019</v>
      </c>
      <c r="B118" s="82" t="s">
        <v>4176</v>
      </c>
      <c r="C118" s="82" t="s">
        <v>3021</v>
      </c>
      <c r="D118" s="82" t="s">
        <v>128</v>
      </c>
      <c r="E118" s="82" t="s">
        <v>4177</v>
      </c>
      <c r="F118" s="82" t="s">
        <v>3023</v>
      </c>
      <c r="G118" s="82" t="s">
        <v>3024</v>
      </c>
      <c r="H118" s="82" t="s">
        <v>4178</v>
      </c>
      <c r="I118" s="82" t="s">
        <v>3021</v>
      </c>
      <c r="J118" s="82" t="s">
        <v>4179</v>
      </c>
      <c r="K118" s="82" t="s">
        <v>3063</v>
      </c>
      <c r="L118" s="82" t="s">
        <v>4179</v>
      </c>
      <c r="M118" s="82"/>
      <c r="N118" s="82"/>
      <c r="O118" s="82"/>
      <c r="P118" s="82" t="s">
        <v>4134</v>
      </c>
      <c r="Q118" s="82"/>
      <c r="R118" s="82"/>
      <c r="S118" s="82"/>
      <c r="T118" s="82"/>
      <c r="U118" s="82" t="s">
        <v>4135</v>
      </c>
      <c r="V118" s="82" t="s">
        <v>3031</v>
      </c>
      <c r="W118" s="82"/>
      <c r="X118" s="82"/>
      <c r="Y118" s="82"/>
      <c r="Z118" s="82"/>
      <c r="AA118" s="82"/>
      <c r="AB118" s="82"/>
      <c r="AC118" s="82"/>
      <c r="AD118" s="82" t="s">
        <v>3032</v>
      </c>
      <c r="AE118" s="82" t="s">
        <v>4180</v>
      </c>
      <c r="AF118" s="82"/>
      <c r="AG118" s="82"/>
      <c r="AH118" s="82"/>
      <c r="AI118" s="82"/>
      <c r="AJ118" s="82" t="s">
        <v>3035</v>
      </c>
      <c r="AK118" s="82"/>
      <c r="AL118" s="82" t="s">
        <v>3036</v>
      </c>
      <c r="AM118" s="82"/>
      <c r="AN118" s="82" t="s">
        <v>128</v>
      </c>
      <c r="AO118" s="82"/>
      <c r="AP118" s="82"/>
      <c r="AQ118" s="82"/>
      <c r="AR118" s="82"/>
      <c r="AS118" s="82"/>
      <c r="AT118" s="82" t="s">
        <v>3065</v>
      </c>
      <c r="AU118" s="82"/>
      <c r="AV118" s="82" t="s">
        <v>4181</v>
      </c>
      <c r="AW118" s="82"/>
      <c r="AX118" s="82"/>
      <c r="AY118" s="82"/>
      <c r="AZ118" s="82"/>
      <c r="BA118" s="82"/>
      <c r="BB118" s="82"/>
      <c r="BC118" s="82"/>
      <c r="BD118" s="82"/>
      <c r="BE118" s="82"/>
      <c r="BF118" s="82"/>
      <c r="BG118" s="82"/>
      <c r="BH118" s="82"/>
      <c r="BI118" s="82"/>
      <c r="BJ118" s="82"/>
      <c r="BK118" s="82"/>
      <c r="BL118" s="82"/>
      <c r="BM118" s="82" t="s">
        <v>128</v>
      </c>
      <c r="BN118" s="82" t="s">
        <v>128</v>
      </c>
      <c r="BO118" s="82" t="s">
        <v>128</v>
      </c>
      <c r="BP118" s="82" t="s">
        <v>128</v>
      </c>
      <c r="BQ118" s="82"/>
      <c r="BR118" s="82"/>
      <c r="BS118" s="82"/>
      <c r="BT118" s="82"/>
      <c r="BU118" s="82" t="s">
        <v>4138</v>
      </c>
      <c r="BV118" s="82"/>
      <c r="BW118" s="82"/>
      <c r="BX118" s="82" t="s">
        <v>128</v>
      </c>
      <c r="BY118" s="82" t="s">
        <v>128</v>
      </c>
      <c r="BZ118" s="82"/>
      <c r="CA118" s="82"/>
      <c r="CB118" s="82"/>
      <c r="CC118" s="82" t="s">
        <v>3040</v>
      </c>
      <c r="CD118" s="82" t="s">
        <v>126</v>
      </c>
      <c r="CE118" s="82" t="s">
        <v>126</v>
      </c>
      <c r="CF118" s="82"/>
      <c r="CG118" s="82"/>
      <c r="CH118" s="82"/>
      <c r="CI118" s="82"/>
      <c r="CJ118" s="82"/>
      <c r="CK118" s="82"/>
      <c r="CL118" s="82"/>
      <c r="CM118" s="82"/>
      <c r="CN118" s="82"/>
      <c r="CO118" s="82"/>
      <c r="CP118" s="82"/>
      <c r="CQ118" s="82"/>
      <c r="CR118" s="82"/>
      <c r="CS118" s="82"/>
      <c r="CT118" s="82"/>
      <c r="CU118" s="82"/>
      <c r="CV118" s="82"/>
      <c r="CW118" s="82"/>
      <c r="CX118" s="82"/>
      <c r="CY118" s="82" t="s">
        <v>128</v>
      </c>
      <c r="CZ118" s="82"/>
      <c r="DA118" s="82"/>
      <c r="DB118" s="82"/>
      <c r="DC118" s="82"/>
      <c r="DD118" s="82"/>
      <c r="DE118" s="82"/>
      <c r="DF118" s="82"/>
      <c r="DG118" s="82"/>
      <c r="DH118" s="82"/>
      <c r="DI118" s="82"/>
      <c r="DJ118" s="82"/>
      <c r="DK118" s="82"/>
      <c r="DL118" s="82"/>
      <c r="DM118" s="82"/>
      <c r="DN118" s="82"/>
      <c r="DO118" s="82"/>
      <c r="DP118" s="82"/>
      <c r="DQ118" s="82"/>
      <c r="DR118" s="82"/>
      <c r="DS118" s="82" t="s">
        <v>3042</v>
      </c>
      <c r="DT118" s="82"/>
      <c r="DU118" s="82" t="s">
        <v>4182</v>
      </c>
      <c r="DV118" s="82"/>
      <c r="DW118" s="82"/>
      <c r="DX118" s="82" t="s">
        <v>3044</v>
      </c>
      <c r="DY118" s="82"/>
      <c r="DZ118" s="82"/>
      <c r="EA118" s="82"/>
      <c r="EB118" s="82"/>
      <c r="EC118" s="82" t="s">
        <v>3045</v>
      </c>
      <c r="ED118" s="82"/>
      <c r="EE118" s="82"/>
      <c r="EF118" s="82" t="s">
        <v>3068</v>
      </c>
      <c r="EG118" s="82" t="s">
        <v>128</v>
      </c>
      <c r="EH118" s="82" t="s">
        <v>3069</v>
      </c>
      <c r="EI118" s="82"/>
      <c r="EJ118" s="82" t="s">
        <v>128</v>
      </c>
      <c r="EK118" s="82"/>
      <c r="EL118" s="82" t="s">
        <v>3047</v>
      </c>
      <c r="EM118" s="82" t="s">
        <v>128</v>
      </c>
      <c r="EN118" s="82"/>
      <c r="EO118" s="82"/>
      <c r="EP118" s="82" t="s">
        <v>128</v>
      </c>
      <c r="EQ118" s="82" t="s">
        <v>3047</v>
      </c>
      <c r="ER118" s="82"/>
      <c r="ES118" s="82"/>
      <c r="ET118" s="82" t="s">
        <v>61</v>
      </c>
      <c r="EU118" s="82" t="s">
        <v>3048</v>
      </c>
      <c r="EV118" s="82"/>
      <c r="EW118" s="82" t="s">
        <v>129</v>
      </c>
      <c r="EX118" s="82" t="s">
        <v>709</v>
      </c>
      <c r="EY118" s="82" t="s">
        <v>4183</v>
      </c>
      <c r="EZ118" s="82" t="s">
        <v>4184</v>
      </c>
      <c r="FA118" s="82" t="s">
        <v>3040</v>
      </c>
      <c r="FB118" s="82" t="s">
        <v>128</v>
      </c>
      <c r="FC118" s="82" t="s">
        <v>128</v>
      </c>
      <c r="FD118" s="82"/>
      <c r="FE118" s="82" t="s">
        <v>1886</v>
      </c>
      <c r="FF118" s="82" t="s">
        <v>128</v>
      </c>
      <c r="FG118" s="82"/>
      <c r="FH118" s="82" t="s">
        <v>3050</v>
      </c>
      <c r="FI118" s="82" t="s">
        <v>3051</v>
      </c>
      <c r="FJ118" s="82" t="s">
        <v>3052</v>
      </c>
      <c r="FK118" s="82" t="s">
        <v>128</v>
      </c>
      <c r="FL118" s="82" t="s">
        <v>128</v>
      </c>
      <c r="FM118" s="82"/>
      <c r="FN118" s="82" t="s">
        <v>3086</v>
      </c>
      <c r="FO118" s="82" t="s">
        <v>3052</v>
      </c>
      <c r="FP118" s="82" t="s">
        <v>3054</v>
      </c>
      <c r="FQ118" s="82" t="s">
        <v>3071</v>
      </c>
      <c r="FR118" s="82"/>
      <c r="FS118" s="82"/>
      <c r="FT118" s="82" t="s">
        <v>4134</v>
      </c>
      <c r="FU118" s="82" t="s">
        <v>3035</v>
      </c>
      <c r="FV118" s="82"/>
      <c r="FW118" s="82"/>
      <c r="FX118" s="82" t="s">
        <v>3040</v>
      </c>
      <c r="FY118" s="82" t="s">
        <v>3055</v>
      </c>
      <c r="FZ118" s="82"/>
      <c r="GA118" s="82"/>
      <c r="GB118" s="82"/>
      <c r="GC118" s="82" t="s">
        <v>4185</v>
      </c>
      <c r="GD118" s="82" t="s">
        <v>3072</v>
      </c>
      <c r="GE118" s="82" t="s">
        <v>4185</v>
      </c>
      <c r="GF118" s="82" t="s">
        <v>129</v>
      </c>
      <c r="GG118" s="82"/>
      <c r="GH118" s="82"/>
      <c r="GI118" s="82"/>
      <c r="GJ118" s="82"/>
      <c r="GK118" s="82" t="s">
        <v>128</v>
      </c>
      <c r="GL118" s="82" t="s">
        <v>3047</v>
      </c>
      <c r="GM118" s="82" t="s">
        <v>3047</v>
      </c>
      <c r="GN118" s="82" t="s">
        <v>128</v>
      </c>
      <c r="GO118" s="82"/>
      <c r="GP118" s="82" t="s">
        <v>3056</v>
      </c>
      <c r="GQ118" s="82"/>
      <c r="GR118" s="82" t="s">
        <v>3057</v>
      </c>
      <c r="GS118" s="82"/>
      <c r="GT118" s="82"/>
      <c r="GU118" s="82"/>
      <c r="GV118" s="82" t="s">
        <v>3058</v>
      </c>
      <c r="GW118" s="82"/>
      <c r="GX118" s="82"/>
      <c r="GY118" s="82" t="s">
        <v>129</v>
      </c>
      <c r="GZ118" s="82"/>
      <c r="HA118" s="82"/>
      <c r="HB118" s="82"/>
      <c r="HC118" s="82"/>
      <c r="HD118" s="82"/>
      <c r="HE118" s="82"/>
      <c r="HF118" s="82" t="s">
        <v>128</v>
      </c>
      <c r="HG118" s="82"/>
      <c r="HH118" s="82"/>
    </row>
    <row r="119" ht="14.25" customHeight="1">
      <c r="A119" s="82" t="s">
        <v>3019</v>
      </c>
      <c r="B119" s="82" t="s">
        <v>4186</v>
      </c>
      <c r="C119" s="82" t="s">
        <v>3021</v>
      </c>
      <c r="D119" s="82" t="s">
        <v>128</v>
      </c>
      <c r="E119" s="82" t="s">
        <v>4187</v>
      </c>
      <c r="F119" s="82" t="s">
        <v>3023</v>
      </c>
      <c r="G119" s="82" t="s">
        <v>3024</v>
      </c>
      <c r="H119" s="82" t="s">
        <v>4188</v>
      </c>
      <c r="I119" s="82" t="s">
        <v>3021</v>
      </c>
      <c r="J119" s="82" t="s">
        <v>4189</v>
      </c>
      <c r="K119" s="82" t="s">
        <v>3063</v>
      </c>
      <c r="L119" s="82" t="s">
        <v>4189</v>
      </c>
      <c r="M119" s="82"/>
      <c r="N119" s="82"/>
      <c r="O119" s="82"/>
      <c r="P119" s="82" t="s">
        <v>4134</v>
      </c>
      <c r="Q119" s="82"/>
      <c r="R119" s="82"/>
      <c r="S119" s="82"/>
      <c r="T119" s="82"/>
      <c r="U119" s="82" t="s">
        <v>4135</v>
      </c>
      <c r="V119" s="82" t="s">
        <v>3031</v>
      </c>
      <c r="W119" s="82"/>
      <c r="X119" s="82"/>
      <c r="Y119" s="82"/>
      <c r="Z119" s="82"/>
      <c r="AA119" s="82"/>
      <c r="AB119" s="82"/>
      <c r="AC119" s="82"/>
      <c r="AD119" s="82" t="s">
        <v>3032</v>
      </c>
      <c r="AE119" s="82" t="s">
        <v>4190</v>
      </c>
      <c r="AF119" s="82"/>
      <c r="AG119" s="82"/>
      <c r="AH119" s="82"/>
      <c r="AI119" s="82"/>
      <c r="AJ119" s="82" t="s">
        <v>3035</v>
      </c>
      <c r="AK119" s="82"/>
      <c r="AL119" s="82" t="s">
        <v>3036</v>
      </c>
      <c r="AM119" s="82"/>
      <c r="AN119" s="82" t="s">
        <v>128</v>
      </c>
      <c r="AO119" s="82"/>
      <c r="AP119" s="82"/>
      <c r="AQ119" s="82"/>
      <c r="AR119" s="82"/>
      <c r="AS119" s="82"/>
      <c r="AT119" s="82" t="s">
        <v>3311</v>
      </c>
      <c r="AU119" s="82"/>
      <c r="AV119" s="82" t="s">
        <v>4191</v>
      </c>
      <c r="AW119" s="82"/>
      <c r="AX119" s="82"/>
      <c r="AY119" s="82"/>
      <c r="AZ119" s="82"/>
      <c r="BA119" s="82"/>
      <c r="BB119" s="82"/>
      <c r="BC119" s="82"/>
      <c r="BD119" s="82"/>
      <c r="BE119" s="82"/>
      <c r="BF119" s="82"/>
      <c r="BG119" s="82"/>
      <c r="BH119" s="82"/>
      <c r="BI119" s="82"/>
      <c r="BJ119" s="82"/>
      <c r="BK119" s="82"/>
      <c r="BL119" s="82"/>
      <c r="BM119" s="82" t="s">
        <v>128</v>
      </c>
      <c r="BN119" s="82" t="s">
        <v>128</v>
      </c>
      <c r="BO119" s="82" t="s">
        <v>128</v>
      </c>
      <c r="BP119" s="82" t="s">
        <v>128</v>
      </c>
      <c r="BQ119" s="82"/>
      <c r="BR119" s="82"/>
      <c r="BS119" s="82"/>
      <c r="BT119" s="82"/>
      <c r="BU119" s="82" t="s">
        <v>4138</v>
      </c>
      <c r="BV119" s="82"/>
      <c r="BW119" s="82"/>
      <c r="BX119" s="82" t="s">
        <v>128</v>
      </c>
      <c r="BY119" s="82" t="s">
        <v>128</v>
      </c>
      <c r="BZ119" s="82"/>
      <c r="CA119" s="82"/>
      <c r="CB119" s="82"/>
      <c r="CC119" s="82" t="s">
        <v>3040</v>
      </c>
      <c r="CD119" s="82" t="s">
        <v>126</v>
      </c>
      <c r="CE119" s="82" t="s">
        <v>126</v>
      </c>
      <c r="CF119" s="82"/>
      <c r="CG119" s="82"/>
      <c r="CH119" s="82"/>
      <c r="CI119" s="82"/>
      <c r="CJ119" s="82"/>
      <c r="CK119" s="82"/>
      <c r="CL119" s="82"/>
      <c r="CM119" s="82"/>
      <c r="CN119" s="82"/>
      <c r="CO119" s="82"/>
      <c r="CP119" s="82"/>
      <c r="CQ119" s="82"/>
      <c r="CR119" s="82"/>
      <c r="CS119" s="82"/>
      <c r="CT119" s="82"/>
      <c r="CU119" s="82"/>
      <c r="CV119" s="82"/>
      <c r="CW119" s="82"/>
      <c r="CX119" s="82"/>
      <c r="CY119" s="82" t="s">
        <v>128</v>
      </c>
      <c r="CZ119" s="82"/>
      <c r="DA119" s="82"/>
      <c r="DB119" s="82"/>
      <c r="DC119" s="82"/>
      <c r="DD119" s="82"/>
      <c r="DE119" s="82"/>
      <c r="DF119" s="82"/>
      <c r="DG119" s="82"/>
      <c r="DH119" s="82"/>
      <c r="DI119" s="82"/>
      <c r="DJ119" s="82"/>
      <c r="DK119" s="82"/>
      <c r="DL119" s="82"/>
      <c r="DM119" s="82"/>
      <c r="DN119" s="82"/>
      <c r="DO119" s="82"/>
      <c r="DP119" s="82"/>
      <c r="DQ119" s="82"/>
      <c r="DR119" s="82"/>
      <c r="DS119" s="82" t="s">
        <v>3042</v>
      </c>
      <c r="DT119" s="82"/>
      <c r="DU119" s="82" t="s">
        <v>4192</v>
      </c>
      <c r="DV119" s="82"/>
      <c r="DW119" s="82"/>
      <c r="DX119" s="82" t="s">
        <v>3044</v>
      </c>
      <c r="DY119" s="82"/>
      <c r="DZ119" s="82"/>
      <c r="EA119" s="82"/>
      <c r="EB119" s="82"/>
      <c r="EC119" s="82" t="s">
        <v>3045</v>
      </c>
      <c r="ED119" s="82"/>
      <c r="EE119" s="82"/>
      <c r="EF119" s="82" t="s">
        <v>3068</v>
      </c>
      <c r="EG119" s="82" t="s">
        <v>128</v>
      </c>
      <c r="EH119" s="82" t="s">
        <v>3069</v>
      </c>
      <c r="EI119" s="82"/>
      <c r="EJ119" s="82" t="s">
        <v>128</v>
      </c>
      <c r="EK119" s="82"/>
      <c r="EL119" s="82" t="s">
        <v>3047</v>
      </c>
      <c r="EM119" s="82" t="s">
        <v>128</v>
      </c>
      <c r="EN119" s="82"/>
      <c r="EO119" s="82"/>
      <c r="EP119" s="82" t="s">
        <v>128</v>
      </c>
      <c r="EQ119" s="82" t="s">
        <v>3047</v>
      </c>
      <c r="ER119" s="82"/>
      <c r="ES119" s="82"/>
      <c r="ET119" s="82" t="s">
        <v>61</v>
      </c>
      <c r="EU119" s="82" t="s">
        <v>3048</v>
      </c>
      <c r="EV119" s="82"/>
      <c r="EW119" s="82" t="s">
        <v>129</v>
      </c>
      <c r="EX119" s="82" t="s">
        <v>733</v>
      </c>
      <c r="EY119" s="82"/>
      <c r="EZ119" s="82" t="s">
        <v>4193</v>
      </c>
      <c r="FA119" s="82" t="s">
        <v>3040</v>
      </c>
      <c r="FB119" s="82" t="s">
        <v>128</v>
      </c>
      <c r="FC119" s="82" t="s">
        <v>128</v>
      </c>
      <c r="FD119" s="82"/>
      <c r="FE119" s="82" t="s">
        <v>1886</v>
      </c>
      <c r="FF119" s="82" t="s">
        <v>128</v>
      </c>
      <c r="FG119" s="82"/>
      <c r="FH119" s="82" t="s">
        <v>3050</v>
      </c>
      <c r="FI119" s="82" t="s">
        <v>3051</v>
      </c>
      <c r="FJ119" s="82" t="s">
        <v>3052</v>
      </c>
      <c r="FK119" s="82" t="s">
        <v>128</v>
      </c>
      <c r="FL119" s="82" t="s">
        <v>128</v>
      </c>
      <c r="FM119" s="82"/>
      <c r="FN119" s="82" t="s">
        <v>3053</v>
      </c>
      <c r="FO119" s="82" t="s">
        <v>3052</v>
      </c>
      <c r="FP119" s="82" t="s">
        <v>3187</v>
      </c>
      <c r="FQ119" s="82" t="s">
        <v>3144</v>
      </c>
      <c r="FR119" s="82"/>
      <c r="FS119" s="82"/>
      <c r="FT119" s="82" t="s">
        <v>4134</v>
      </c>
      <c r="FU119" s="82" t="s">
        <v>3035</v>
      </c>
      <c r="FV119" s="82"/>
      <c r="FW119" s="82"/>
      <c r="FX119" s="82"/>
      <c r="FY119" s="82" t="s">
        <v>3055</v>
      </c>
      <c r="FZ119" s="82"/>
      <c r="GA119" s="82"/>
      <c r="GB119" s="82"/>
      <c r="GC119" s="82" t="s">
        <v>3053</v>
      </c>
      <c r="GD119" s="82" t="s">
        <v>3072</v>
      </c>
      <c r="GE119" s="82" t="s">
        <v>3053</v>
      </c>
      <c r="GF119" s="82" t="s">
        <v>129</v>
      </c>
      <c r="GG119" s="82"/>
      <c r="GH119" s="82"/>
      <c r="GI119" s="82"/>
      <c r="GJ119" s="82"/>
      <c r="GK119" s="82" t="s">
        <v>128</v>
      </c>
      <c r="GL119" s="82" t="s">
        <v>3047</v>
      </c>
      <c r="GM119" s="82" t="s">
        <v>3047</v>
      </c>
      <c r="GN119" s="82" t="s">
        <v>128</v>
      </c>
      <c r="GO119" s="82"/>
      <c r="GP119" s="82" t="s">
        <v>3056</v>
      </c>
      <c r="GQ119" s="82"/>
      <c r="GR119" s="82" t="s">
        <v>3057</v>
      </c>
      <c r="GS119" s="82"/>
      <c r="GT119" s="82"/>
      <c r="GU119" s="82"/>
      <c r="GV119" s="82" t="s">
        <v>3058</v>
      </c>
      <c r="GW119" s="82"/>
      <c r="GX119" s="82"/>
      <c r="GY119" s="82" t="s">
        <v>129</v>
      </c>
      <c r="GZ119" s="82"/>
      <c r="HA119" s="82"/>
      <c r="HB119" s="82"/>
      <c r="HC119" s="82"/>
      <c r="HD119" s="82"/>
      <c r="HE119" s="82"/>
      <c r="HF119" s="82" t="s">
        <v>128</v>
      </c>
      <c r="HG119" s="82"/>
      <c r="HH119" s="82"/>
    </row>
    <row r="120" ht="14.25" customHeight="1">
      <c r="A120" s="82" t="s">
        <v>3019</v>
      </c>
      <c r="B120" s="82" t="s">
        <v>4194</v>
      </c>
      <c r="C120" s="82" t="s">
        <v>3021</v>
      </c>
      <c r="D120" s="82" t="s">
        <v>128</v>
      </c>
      <c r="E120" s="82" t="s">
        <v>4195</v>
      </c>
      <c r="F120" s="82" t="s">
        <v>3023</v>
      </c>
      <c r="G120" s="82" t="s">
        <v>3526</v>
      </c>
      <c r="H120" s="82" t="s">
        <v>4196</v>
      </c>
      <c r="I120" s="82" t="s">
        <v>3021</v>
      </c>
      <c r="J120" s="82" t="s">
        <v>4197</v>
      </c>
      <c r="K120" s="82" t="s">
        <v>3063</v>
      </c>
      <c r="L120" s="82" t="s">
        <v>4197</v>
      </c>
      <c r="M120" s="82"/>
      <c r="N120" s="82"/>
      <c r="O120" s="82"/>
      <c r="P120" s="82" t="s">
        <v>4134</v>
      </c>
      <c r="Q120" s="82"/>
      <c r="R120" s="82"/>
      <c r="S120" s="82"/>
      <c r="T120" s="82"/>
      <c r="U120" s="82" t="s">
        <v>4135</v>
      </c>
      <c r="V120" s="82" t="s">
        <v>3031</v>
      </c>
      <c r="W120" s="82"/>
      <c r="X120" s="82"/>
      <c r="Y120" s="82"/>
      <c r="Z120" s="82"/>
      <c r="AA120" s="82"/>
      <c r="AB120" s="82"/>
      <c r="AC120" s="82"/>
      <c r="AD120" s="82" t="s">
        <v>3032</v>
      </c>
      <c r="AE120" s="82" t="s">
        <v>4198</v>
      </c>
      <c r="AF120" s="82"/>
      <c r="AG120" s="82"/>
      <c r="AH120" s="82"/>
      <c r="AI120" s="82"/>
      <c r="AJ120" s="82" t="s">
        <v>3529</v>
      </c>
      <c r="AK120" s="82"/>
      <c r="AL120" s="82" t="s">
        <v>3036</v>
      </c>
      <c r="AM120" s="82"/>
      <c r="AN120" s="82" t="s">
        <v>128</v>
      </c>
      <c r="AO120" s="82"/>
      <c r="AP120" s="82"/>
      <c r="AQ120" s="82"/>
      <c r="AR120" s="82"/>
      <c r="AS120" s="82"/>
      <c r="AT120" s="82" t="s">
        <v>709</v>
      </c>
      <c r="AU120" s="82"/>
      <c r="AV120" s="82" t="s">
        <v>4199</v>
      </c>
      <c r="AW120" s="82"/>
      <c r="AX120" s="82"/>
      <c r="AY120" s="82"/>
      <c r="AZ120" s="82"/>
      <c r="BA120" s="82"/>
      <c r="BB120" s="82"/>
      <c r="BC120" s="82"/>
      <c r="BD120" s="82"/>
      <c r="BE120" s="82"/>
      <c r="BF120" s="82"/>
      <c r="BG120" s="82"/>
      <c r="BH120" s="82"/>
      <c r="BI120" s="82"/>
      <c r="BJ120" s="82"/>
      <c r="BK120" s="82"/>
      <c r="BL120" s="82"/>
      <c r="BM120" s="82" t="s">
        <v>128</v>
      </c>
      <c r="BN120" s="82" t="s">
        <v>128</v>
      </c>
      <c r="BO120" s="82" t="s">
        <v>128</v>
      </c>
      <c r="BP120" s="82" t="s">
        <v>128</v>
      </c>
      <c r="BQ120" s="82"/>
      <c r="BR120" s="82"/>
      <c r="BS120" s="82"/>
      <c r="BT120" s="82"/>
      <c r="BU120" s="82" t="s">
        <v>4138</v>
      </c>
      <c r="BV120" s="82"/>
      <c r="BW120" s="82"/>
      <c r="BX120" s="82" t="s">
        <v>128</v>
      </c>
      <c r="BY120" s="82" t="s">
        <v>128</v>
      </c>
      <c r="BZ120" s="82"/>
      <c r="CA120" s="82"/>
      <c r="CB120" s="82"/>
      <c r="CC120" s="82" t="s">
        <v>3040</v>
      </c>
      <c r="CD120" s="82" t="s">
        <v>126</v>
      </c>
      <c r="CE120" s="82" t="s">
        <v>126</v>
      </c>
      <c r="CF120" s="82"/>
      <c r="CG120" s="82"/>
      <c r="CH120" s="82"/>
      <c r="CI120" s="82"/>
      <c r="CJ120" s="82"/>
      <c r="CK120" s="82"/>
      <c r="CL120" s="82"/>
      <c r="CM120" s="82"/>
      <c r="CN120" s="82"/>
      <c r="CO120" s="82"/>
      <c r="CP120" s="82"/>
      <c r="CQ120" s="82"/>
      <c r="CR120" s="82"/>
      <c r="CS120" s="82"/>
      <c r="CT120" s="82"/>
      <c r="CU120" s="82"/>
      <c r="CV120" s="82"/>
      <c r="CW120" s="82"/>
      <c r="CX120" s="82"/>
      <c r="CY120" s="82" t="s">
        <v>128</v>
      </c>
      <c r="CZ120" s="82"/>
      <c r="DA120" s="82"/>
      <c r="DB120" s="82"/>
      <c r="DC120" s="82"/>
      <c r="DD120" s="82"/>
      <c r="DE120" s="82"/>
      <c r="DF120" s="82"/>
      <c r="DG120" s="82"/>
      <c r="DH120" s="82"/>
      <c r="DI120" s="82"/>
      <c r="DJ120" s="82"/>
      <c r="DK120" s="82"/>
      <c r="DL120" s="82"/>
      <c r="DM120" s="82"/>
      <c r="DN120" s="82"/>
      <c r="DO120" s="82"/>
      <c r="DP120" s="82"/>
      <c r="DQ120" s="82"/>
      <c r="DR120" s="82"/>
      <c r="DS120" s="82" t="s">
        <v>3042</v>
      </c>
      <c r="DT120" s="82"/>
      <c r="DU120" s="82" t="s">
        <v>4200</v>
      </c>
      <c r="DV120" s="82"/>
      <c r="DW120" s="82"/>
      <c r="DX120" s="82" t="s">
        <v>3044</v>
      </c>
      <c r="DY120" s="82"/>
      <c r="DZ120" s="82"/>
      <c r="EA120" s="82"/>
      <c r="EB120" s="82"/>
      <c r="EC120" s="82" t="s">
        <v>3045</v>
      </c>
      <c r="ED120" s="82"/>
      <c r="EE120" s="82"/>
      <c r="EF120" s="82" t="s">
        <v>3068</v>
      </c>
      <c r="EG120" s="82" t="s">
        <v>128</v>
      </c>
      <c r="EH120" s="82" t="s">
        <v>3069</v>
      </c>
      <c r="EI120" s="82"/>
      <c r="EJ120" s="82" t="s">
        <v>128</v>
      </c>
      <c r="EK120" s="82"/>
      <c r="EL120" s="82" t="s">
        <v>3047</v>
      </c>
      <c r="EM120" s="82" t="s">
        <v>128</v>
      </c>
      <c r="EN120" s="82"/>
      <c r="EO120" s="82"/>
      <c r="EP120" s="82" t="s">
        <v>128</v>
      </c>
      <c r="EQ120" s="82" t="s">
        <v>3047</v>
      </c>
      <c r="ER120" s="82"/>
      <c r="ES120" s="82"/>
      <c r="ET120" s="82" t="s">
        <v>61</v>
      </c>
      <c r="EU120" s="82" t="s">
        <v>3048</v>
      </c>
      <c r="EV120" s="82"/>
      <c r="EW120" s="82" t="s">
        <v>129</v>
      </c>
      <c r="EX120" s="82" t="s">
        <v>125</v>
      </c>
      <c r="EY120" s="82" t="s">
        <v>3084</v>
      </c>
      <c r="EZ120" s="82" t="s">
        <v>4201</v>
      </c>
      <c r="FA120" s="82" t="s">
        <v>3040</v>
      </c>
      <c r="FB120" s="82" t="s">
        <v>128</v>
      </c>
      <c r="FC120" s="82" t="s">
        <v>128</v>
      </c>
      <c r="FD120" s="82"/>
      <c r="FE120" s="82" t="s">
        <v>1886</v>
      </c>
      <c r="FF120" s="82" t="s">
        <v>128</v>
      </c>
      <c r="FG120" s="82"/>
      <c r="FH120" s="82" t="s">
        <v>3050</v>
      </c>
      <c r="FI120" s="82" t="s">
        <v>3051</v>
      </c>
      <c r="FJ120" s="82" t="s">
        <v>3052</v>
      </c>
      <c r="FK120" s="82" t="s">
        <v>128</v>
      </c>
      <c r="FL120" s="82" t="s">
        <v>128</v>
      </c>
      <c r="FM120" s="82"/>
      <c r="FN120" s="82"/>
      <c r="FO120" s="82" t="s">
        <v>3052</v>
      </c>
      <c r="FP120" s="82" t="s">
        <v>3187</v>
      </c>
      <c r="FQ120" s="82" t="s">
        <v>4202</v>
      </c>
      <c r="FR120" s="82"/>
      <c r="FS120" s="82"/>
      <c r="FT120" s="82" t="s">
        <v>4134</v>
      </c>
      <c r="FU120" s="82" t="s">
        <v>3529</v>
      </c>
      <c r="FV120" s="82"/>
      <c r="FW120" s="82"/>
      <c r="FX120" s="82"/>
      <c r="FY120" s="82" t="s">
        <v>3055</v>
      </c>
      <c r="FZ120" s="82"/>
      <c r="GA120" s="82"/>
      <c r="GB120" s="82"/>
      <c r="GC120" s="82" t="s">
        <v>3084</v>
      </c>
      <c r="GD120" s="82" t="s">
        <v>3072</v>
      </c>
      <c r="GE120" s="82" t="s">
        <v>3084</v>
      </c>
      <c r="GF120" s="82" t="s">
        <v>129</v>
      </c>
      <c r="GG120" s="82"/>
      <c r="GH120" s="82"/>
      <c r="GI120" s="82"/>
      <c r="GJ120" s="82"/>
      <c r="GK120" s="82" t="s">
        <v>128</v>
      </c>
      <c r="GL120" s="82" t="s">
        <v>3047</v>
      </c>
      <c r="GM120" s="82" t="s">
        <v>3047</v>
      </c>
      <c r="GN120" s="82" t="s">
        <v>128</v>
      </c>
      <c r="GO120" s="82"/>
      <c r="GP120" s="82" t="s">
        <v>3056</v>
      </c>
      <c r="GQ120" s="82"/>
      <c r="GR120" s="82" t="s">
        <v>3057</v>
      </c>
      <c r="GS120" s="82"/>
      <c r="GT120" s="82"/>
      <c r="GU120" s="82"/>
      <c r="GV120" s="82" t="s">
        <v>3534</v>
      </c>
      <c r="GW120" s="82"/>
      <c r="GX120" s="82"/>
      <c r="GY120" s="82" t="s">
        <v>129</v>
      </c>
      <c r="GZ120" s="82"/>
      <c r="HA120" s="82"/>
      <c r="HB120" s="82"/>
      <c r="HC120" s="82"/>
      <c r="HD120" s="82"/>
      <c r="HE120" s="82"/>
      <c r="HF120" s="82" t="s">
        <v>128</v>
      </c>
      <c r="HG120" s="82"/>
      <c r="HH120" s="82"/>
    </row>
    <row r="121" ht="14.25" customHeight="1">
      <c r="A121" s="82" t="s">
        <v>3019</v>
      </c>
      <c r="B121" s="82" t="s">
        <v>4203</v>
      </c>
      <c r="C121" s="82" t="s">
        <v>3021</v>
      </c>
      <c r="D121" s="82" t="s">
        <v>128</v>
      </c>
      <c r="E121" s="82" t="s">
        <v>4204</v>
      </c>
      <c r="F121" s="82" t="s">
        <v>3023</v>
      </c>
      <c r="G121" s="82" t="s">
        <v>3024</v>
      </c>
      <c r="H121" s="82" t="s">
        <v>4205</v>
      </c>
      <c r="I121" s="82" t="s">
        <v>3021</v>
      </c>
      <c r="J121" s="82" t="s">
        <v>4206</v>
      </c>
      <c r="K121" s="82" t="s">
        <v>3063</v>
      </c>
      <c r="L121" s="82" t="s">
        <v>4206</v>
      </c>
      <c r="M121" s="82"/>
      <c r="N121" s="82"/>
      <c r="O121" s="82"/>
      <c r="P121" s="82" t="s">
        <v>4134</v>
      </c>
      <c r="Q121" s="82"/>
      <c r="R121" s="82"/>
      <c r="S121" s="82"/>
      <c r="T121" s="82"/>
      <c r="U121" s="82" t="s">
        <v>4135</v>
      </c>
      <c r="V121" s="82" t="s">
        <v>3031</v>
      </c>
      <c r="W121" s="82"/>
      <c r="X121" s="82"/>
      <c r="Y121" s="82"/>
      <c r="Z121" s="82"/>
      <c r="AA121" s="82"/>
      <c r="AB121" s="82"/>
      <c r="AC121" s="82"/>
      <c r="AD121" s="82" t="s">
        <v>3032</v>
      </c>
      <c r="AE121" s="82" t="s">
        <v>4207</v>
      </c>
      <c r="AF121" s="82"/>
      <c r="AG121" s="82"/>
      <c r="AH121" s="82"/>
      <c r="AI121" s="82"/>
      <c r="AJ121" s="82" t="s">
        <v>3035</v>
      </c>
      <c r="AK121" s="82"/>
      <c r="AL121" s="82" t="s">
        <v>3036</v>
      </c>
      <c r="AM121" s="82"/>
      <c r="AN121" s="82" t="s">
        <v>128</v>
      </c>
      <c r="AO121" s="82"/>
      <c r="AP121" s="82"/>
      <c r="AQ121" s="82"/>
      <c r="AR121" s="82"/>
      <c r="AS121" s="82"/>
      <c r="AT121" s="82" t="s">
        <v>3065</v>
      </c>
      <c r="AU121" s="82"/>
      <c r="AV121" s="82" t="s">
        <v>4208</v>
      </c>
      <c r="AW121" s="82"/>
      <c r="AX121" s="82"/>
      <c r="AY121" s="82"/>
      <c r="AZ121" s="82"/>
      <c r="BA121" s="82"/>
      <c r="BB121" s="82"/>
      <c r="BC121" s="82"/>
      <c r="BD121" s="82"/>
      <c r="BE121" s="82"/>
      <c r="BF121" s="82"/>
      <c r="BG121" s="82"/>
      <c r="BH121" s="82"/>
      <c r="BI121" s="82"/>
      <c r="BJ121" s="82"/>
      <c r="BK121" s="82"/>
      <c r="BL121" s="82"/>
      <c r="BM121" s="82" t="s">
        <v>128</v>
      </c>
      <c r="BN121" s="82" t="s">
        <v>128</v>
      </c>
      <c r="BO121" s="82" t="s">
        <v>128</v>
      </c>
      <c r="BP121" s="82" t="s">
        <v>128</v>
      </c>
      <c r="BQ121" s="82"/>
      <c r="BR121" s="82"/>
      <c r="BS121" s="82"/>
      <c r="BT121" s="82"/>
      <c r="BU121" s="82" t="s">
        <v>4138</v>
      </c>
      <c r="BV121" s="82"/>
      <c r="BW121" s="82"/>
      <c r="BX121" s="82" t="s">
        <v>128</v>
      </c>
      <c r="BY121" s="82" t="s">
        <v>128</v>
      </c>
      <c r="BZ121" s="82"/>
      <c r="CA121" s="82"/>
      <c r="CB121" s="82"/>
      <c r="CC121" s="82" t="s">
        <v>3040</v>
      </c>
      <c r="CD121" s="82" t="s">
        <v>126</v>
      </c>
      <c r="CE121" s="82" t="s">
        <v>126</v>
      </c>
      <c r="CF121" s="82"/>
      <c r="CG121" s="82"/>
      <c r="CH121" s="82"/>
      <c r="CI121" s="82"/>
      <c r="CJ121" s="82"/>
      <c r="CK121" s="82"/>
      <c r="CL121" s="82"/>
      <c r="CM121" s="82"/>
      <c r="CN121" s="82"/>
      <c r="CO121" s="82"/>
      <c r="CP121" s="82"/>
      <c r="CQ121" s="82"/>
      <c r="CR121" s="82"/>
      <c r="CS121" s="82"/>
      <c r="CT121" s="82"/>
      <c r="CU121" s="82"/>
      <c r="CV121" s="82"/>
      <c r="CW121" s="82"/>
      <c r="CX121" s="82"/>
      <c r="CY121" s="82" t="s">
        <v>128</v>
      </c>
      <c r="CZ121" s="82"/>
      <c r="DA121" s="82"/>
      <c r="DB121" s="82"/>
      <c r="DC121" s="82"/>
      <c r="DD121" s="82"/>
      <c r="DE121" s="82"/>
      <c r="DF121" s="82"/>
      <c r="DG121" s="82"/>
      <c r="DH121" s="82"/>
      <c r="DI121" s="82"/>
      <c r="DJ121" s="82"/>
      <c r="DK121" s="82"/>
      <c r="DL121" s="82"/>
      <c r="DM121" s="82"/>
      <c r="DN121" s="82"/>
      <c r="DO121" s="82"/>
      <c r="DP121" s="82"/>
      <c r="DQ121" s="82"/>
      <c r="DR121" s="82"/>
      <c r="DS121" s="82" t="s">
        <v>3042</v>
      </c>
      <c r="DT121" s="82"/>
      <c r="DU121" s="82" t="s">
        <v>4209</v>
      </c>
      <c r="DV121" s="82"/>
      <c r="DW121" s="82"/>
      <c r="DX121" s="82" t="s">
        <v>3044</v>
      </c>
      <c r="DY121" s="82"/>
      <c r="DZ121" s="82"/>
      <c r="EA121" s="82"/>
      <c r="EB121" s="82"/>
      <c r="EC121" s="82" t="s">
        <v>3045</v>
      </c>
      <c r="ED121" s="82"/>
      <c r="EE121" s="82"/>
      <c r="EF121" s="82" t="s">
        <v>3068</v>
      </c>
      <c r="EG121" s="82" t="s">
        <v>128</v>
      </c>
      <c r="EH121" s="82" t="s">
        <v>3069</v>
      </c>
      <c r="EI121" s="82"/>
      <c r="EJ121" s="82" t="s">
        <v>128</v>
      </c>
      <c r="EK121" s="82"/>
      <c r="EL121" s="82" t="s">
        <v>3047</v>
      </c>
      <c r="EM121" s="82" t="s">
        <v>128</v>
      </c>
      <c r="EN121" s="82"/>
      <c r="EO121" s="82"/>
      <c r="EP121" s="82" t="s">
        <v>128</v>
      </c>
      <c r="EQ121" s="82" t="s">
        <v>3047</v>
      </c>
      <c r="ER121" s="82"/>
      <c r="ES121" s="82"/>
      <c r="ET121" s="82" t="s">
        <v>61</v>
      </c>
      <c r="EU121" s="82" t="s">
        <v>3048</v>
      </c>
      <c r="EV121" s="82"/>
      <c r="EW121" s="82" t="s">
        <v>128</v>
      </c>
      <c r="EX121" s="82" t="s">
        <v>3040</v>
      </c>
      <c r="EY121" s="82" t="s">
        <v>3142</v>
      </c>
      <c r="EZ121" s="82" t="s">
        <v>4210</v>
      </c>
      <c r="FA121" s="82" t="s">
        <v>3040</v>
      </c>
      <c r="FB121" s="82" t="s">
        <v>128</v>
      </c>
      <c r="FC121" s="82" t="s">
        <v>128</v>
      </c>
      <c r="FD121" s="82"/>
      <c r="FE121" s="82" t="s">
        <v>1886</v>
      </c>
      <c r="FF121" s="82" t="s">
        <v>128</v>
      </c>
      <c r="FG121" s="82"/>
      <c r="FH121" s="82" t="s">
        <v>3050</v>
      </c>
      <c r="FI121" s="82" t="s">
        <v>3051</v>
      </c>
      <c r="FJ121" s="82" t="s">
        <v>3052</v>
      </c>
      <c r="FK121" s="82" t="s">
        <v>128</v>
      </c>
      <c r="FL121" s="82" t="s">
        <v>128</v>
      </c>
      <c r="FM121" s="82"/>
      <c r="FN121" s="82" t="s">
        <v>3053</v>
      </c>
      <c r="FO121" s="82" t="s">
        <v>3052</v>
      </c>
      <c r="FP121" s="82" t="s">
        <v>3187</v>
      </c>
      <c r="FQ121" s="82" t="s">
        <v>3144</v>
      </c>
      <c r="FR121" s="82"/>
      <c r="FS121" s="82"/>
      <c r="FT121" s="82" t="s">
        <v>4134</v>
      </c>
      <c r="FU121" s="82" t="s">
        <v>3035</v>
      </c>
      <c r="FV121" s="82"/>
      <c r="FW121" s="82"/>
      <c r="FX121" s="82"/>
      <c r="FY121" s="82" t="s">
        <v>3055</v>
      </c>
      <c r="FZ121" s="82"/>
      <c r="GA121" s="82"/>
      <c r="GB121" s="82"/>
      <c r="GC121" s="82" t="s">
        <v>3145</v>
      </c>
      <c r="GD121" s="82" t="s">
        <v>3072</v>
      </c>
      <c r="GE121" s="82" t="s">
        <v>3145</v>
      </c>
      <c r="GF121" s="82" t="s">
        <v>129</v>
      </c>
      <c r="GG121" s="82"/>
      <c r="GH121" s="82"/>
      <c r="GI121" s="82"/>
      <c r="GJ121" s="82"/>
      <c r="GK121" s="82" t="s">
        <v>128</v>
      </c>
      <c r="GL121" s="82" t="s">
        <v>3047</v>
      </c>
      <c r="GM121" s="82" t="s">
        <v>3047</v>
      </c>
      <c r="GN121" s="82" t="s">
        <v>128</v>
      </c>
      <c r="GO121" s="82"/>
      <c r="GP121" s="82" t="s">
        <v>3056</v>
      </c>
      <c r="GQ121" s="82"/>
      <c r="GR121" s="82" t="s">
        <v>3057</v>
      </c>
      <c r="GS121" s="82"/>
      <c r="GT121" s="82"/>
      <c r="GU121" s="82"/>
      <c r="GV121" s="82" t="s">
        <v>3058</v>
      </c>
      <c r="GW121" s="82"/>
      <c r="GX121" s="82"/>
      <c r="GY121" s="82" t="s">
        <v>129</v>
      </c>
      <c r="GZ121" s="82"/>
      <c r="HA121" s="82"/>
      <c r="HB121" s="82"/>
      <c r="HC121" s="82"/>
      <c r="HD121" s="82"/>
      <c r="HE121" s="82"/>
      <c r="HF121" s="82" t="s">
        <v>128</v>
      </c>
      <c r="HG121" s="82"/>
      <c r="HH121" s="82"/>
    </row>
    <row r="122" ht="14.25" customHeight="1">
      <c r="A122" s="82" t="s">
        <v>3019</v>
      </c>
      <c r="B122" s="82" t="s">
        <v>4211</v>
      </c>
      <c r="C122" s="82" t="s">
        <v>3021</v>
      </c>
      <c r="D122" s="82" t="s">
        <v>128</v>
      </c>
      <c r="E122" s="82" t="s">
        <v>4212</v>
      </c>
      <c r="F122" s="82" t="s">
        <v>3023</v>
      </c>
      <c r="G122" s="82" t="s">
        <v>3024</v>
      </c>
      <c r="H122" s="82" t="s">
        <v>4213</v>
      </c>
      <c r="I122" s="82" t="s">
        <v>3021</v>
      </c>
      <c r="J122" s="82" t="s">
        <v>4214</v>
      </c>
      <c r="K122" s="82" t="s">
        <v>3063</v>
      </c>
      <c r="L122" s="82" t="s">
        <v>4214</v>
      </c>
      <c r="M122" s="82"/>
      <c r="N122" s="82"/>
      <c r="O122" s="82"/>
      <c r="P122" s="82" t="s">
        <v>4134</v>
      </c>
      <c r="Q122" s="82"/>
      <c r="R122" s="82"/>
      <c r="S122" s="82"/>
      <c r="T122" s="82"/>
      <c r="U122" s="82" t="s">
        <v>4135</v>
      </c>
      <c r="V122" s="82" t="s">
        <v>3031</v>
      </c>
      <c r="W122" s="82"/>
      <c r="X122" s="82"/>
      <c r="Y122" s="82"/>
      <c r="Z122" s="82"/>
      <c r="AA122" s="82"/>
      <c r="AB122" s="82"/>
      <c r="AC122" s="82"/>
      <c r="AD122" s="82" t="s">
        <v>3032</v>
      </c>
      <c r="AE122" s="82" t="s">
        <v>4215</v>
      </c>
      <c r="AF122" s="82"/>
      <c r="AG122" s="82"/>
      <c r="AH122" s="82"/>
      <c r="AI122" s="82"/>
      <c r="AJ122" s="82" t="s">
        <v>3035</v>
      </c>
      <c r="AK122" s="82"/>
      <c r="AL122" s="82" t="s">
        <v>3036</v>
      </c>
      <c r="AM122" s="82"/>
      <c r="AN122" s="82" t="s">
        <v>128</v>
      </c>
      <c r="AO122" s="82"/>
      <c r="AP122" s="82"/>
      <c r="AQ122" s="82"/>
      <c r="AR122" s="82"/>
      <c r="AS122" s="82"/>
      <c r="AT122" s="82" t="s">
        <v>4216</v>
      </c>
      <c r="AU122" s="82"/>
      <c r="AV122" s="82" t="s">
        <v>4217</v>
      </c>
      <c r="AW122" s="82"/>
      <c r="AX122" s="82"/>
      <c r="AY122" s="82"/>
      <c r="AZ122" s="82"/>
      <c r="BA122" s="82"/>
      <c r="BB122" s="82"/>
      <c r="BC122" s="82"/>
      <c r="BD122" s="82"/>
      <c r="BE122" s="82"/>
      <c r="BF122" s="82"/>
      <c r="BG122" s="82"/>
      <c r="BH122" s="82"/>
      <c r="BI122" s="82"/>
      <c r="BJ122" s="82"/>
      <c r="BK122" s="82"/>
      <c r="BL122" s="82"/>
      <c r="BM122" s="82" t="s">
        <v>128</v>
      </c>
      <c r="BN122" s="82" t="s">
        <v>128</v>
      </c>
      <c r="BO122" s="82" t="s">
        <v>128</v>
      </c>
      <c r="BP122" s="82" t="s">
        <v>128</v>
      </c>
      <c r="BQ122" s="82"/>
      <c r="BR122" s="82"/>
      <c r="BS122" s="82"/>
      <c r="BT122" s="82"/>
      <c r="BU122" s="82" t="s">
        <v>4138</v>
      </c>
      <c r="BV122" s="82"/>
      <c r="BW122" s="82"/>
      <c r="BX122" s="82" t="s">
        <v>128</v>
      </c>
      <c r="BY122" s="82" t="s">
        <v>128</v>
      </c>
      <c r="BZ122" s="82"/>
      <c r="CA122" s="82"/>
      <c r="CB122" s="82"/>
      <c r="CC122" s="82" t="s">
        <v>3040</v>
      </c>
      <c r="CD122" s="82" t="s">
        <v>126</v>
      </c>
      <c r="CE122" s="82" t="s">
        <v>126</v>
      </c>
      <c r="CF122" s="82"/>
      <c r="CG122" s="82"/>
      <c r="CH122" s="82"/>
      <c r="CI122" s="82"/>
      <c r="CJ122" s="82"/>
      <c r="CK122" s="82"/>
      <c r="CL122" s="82"/>
      <c r="CM122" s="82"/>
      <c r="CN122" s="82"/>
      <c r="CO122" s="82"/>
      <c r="CP122" s="82"/>
      <c r="CQ122" s="82"/>
      <c r="CR122" s="82"/>
      <c r="CS122" s="82"/>
      <c r="CT122" s="82"/>
      <c r="CU122" s="82"/>
      <c r="CV122" s="82"/>
      <c r="CW122" s="82"/>
      <c r="CX122" s="82"/>
      <c r="CY122" s="82" t="s">
        <v>128</v>
      </c>
      <c r="CZ122" s="82"/>
      <c r="DA122" s="82"/>
      <c r="DB122" s="82"/>
      <c r="DC122" s="82"/>
      <c r="DD122" s="82"/>
      <c r="DE122" s="82"/>
      <c r="DF122" s="82"/>
      <c r="DG122" s="82"/>
      <c r="DH122" s="82"/>
      <c r="DI122" s="82"/>
      <c r="DJ122" s="82"/>
      <c r="DK122" s="82"/>
      <c r="DL122" s="82"/>
      <c r="DM122" s="82"/>
      <c r="DN122" s="82"/>
      <c r="DO122" s="82"/>
      <c r="DP122" s="82"/>
      <c r="DQ122" s="82"/>
      <c r="DR122" s="82"/>
      <c r="DS122" s="82" t="s">
        <v>3042</v>
      </c>
      <c r="DT122" s="82"/>
      <c r="DU122" s="82" t="s">
        <v>4218</v>
      </c>
      <c r="DV122" s="82"/>
      <c r="DW122" s="82"/>
      <c r="DX122" s="82" t="s">
        <v>3044</v>
      </c>
      <c r="DY122" s="82"/>
      <c r="DZ122" s="82"/>
      <c r="EA122" s="82"/>
      <c r="EB122" s="82"/>
      <c r="EC122" s="82" t="s">
        <v>3045</v>
      </c>
      <c r="ED122" s="82"/>
      <c r="EE122" s="82"/>
      <c r="EF122" s="82" t="s">
        <v>3068</v>
      </c>
      <c r="EG122" s="82" t="s">
        <v>128</v>
      </c>
      <c r="EH122" s="82" t="s">
        <v>3069</v>
      </c>
      <c r="EI122" s="82"/>
      <c r="EJ122" s="82" t="s">
        <v>128</v>
      </c>
      <c r="EK122" s="82"/>
      <c r="EL122" s="82" t="s">
        <v>3047</v>
      </c>
      <c r="EM122" s="82" t="s">
        <v>128</v>
      </c>
      <c r="EN122" s="82"/>
      <c r="EO122" s="82"/>
      <c r="EP122" s="82" t="s">
        <v>128</v>
      </c>
      <c r="EQ122" s="82" t="s">
        <v>3047</v>
      </c>
      <c r="ER122" s="82"/>
      <c r="ES122" s="82"/>
      <c r="ET122" s="82" t="s">
        <v>61</v>
      </c>
      <c r="EU122" s="82" t="s">
        <v>3048</v>
      </c>
      <c r="EV122" s="82"/>
      <c r="EW122" s="82" t="s">
        <v>129</v>
      </c>
      <c r="EX122" s="82" t="s">
        <v>3083</v>
      </c>
      <c r="EY122" s="82" t="s">
        <v>3084</v>
      </c>
      <c r="EZ122" s="82" t="s">
        <v>4219</v>
      </c>
      <c r="FA122" s="82" t="s">
        <v>3040</v>
      </c>
      <c r="FB122" s="82" t="s">
        <v>128</v>
      </c>
      <c r="FC122" s="82" t="s">
        <v>128</v>
      </c>
      <c r="FD122" s="82"/>
      <c r="FE122" s="82" t="s">
        <v>1886</v>
      </c>
      <c r="FF122" s="82" t="s">
        <v>128</v>
      </c>
      <c r="FG122" s="82" t="s">
        <v>603</v>
      </c>
      <c r="FH122" s="82" t="s">
        <v>3050</v>
      </c>
      <c r="FI122" s="82" t="s">
        <v>3051</v>
      </c>
      <c r="FJ122" s="82" t="s">
        <v>3052</v>
      </c>
      <c r="FK122" s="82" t="s">
        <v>128</v>
      </c>
      <c r="FL122" s="82" t="s">
        <v>128</v>
      </c>
      <c r="FM122" s="82"/>
      <c r="FN122" s="82"/>
      <c r="FO122" s="82" t="s">
        <v>3052</v>
      </c>
      <c r="FP122" s="82" t="s">
        <v>3054</v>
      </c>
      <c r="FQ122" s="82" t="s">
        <v>3071</v>
      </c>
      <c r="FR122" s="82"/>
      <c r="FS122" s="82"/>
      <c r="FT122" s="82" t="s">
        <v>4134</v>
      </c>
      <c r="FU122" s="82" t="s">
        <v>3035</v>
      </c>
      <c r="FV122" s="82" t="s">
        <v>3040</v>
      </c>
      <c r="FW122" s="82"/>
      <c r="FX122" s="82" t="s">
        <v>3040</v>
      </c>
      <c r="FY122" s="82" t="s">
        <v>3055</v>
      </c>
      <c r="FZ122" s="82"/>
      <c r="GA122" s="82"/>
      <c r="GB122" s="82"/>
      <c r="GC122" s="82" t="s">
        <v>3084</v>
      </c>
      <c r="GD122" s="82" t="s">
        <v>3072</v>
      </c>
      <c r="GE122" s="82" t="s">
        <v>3084</v>
      </c>
      <c r="GF122" s="82" t="s">
        <v>129</v>
      </c>
      <c r="GG122" s="82"/>
      <c r="GH122" s="82"/>
      <c r="GI122" s="82" t="s">
        <v>4220</v>
      </c>
      <c r="GJ122" s="82" t="s">
        <v>3599</v>
      </c>
      <c r="GK122" s="82" t="s">
        <v>128</v>
      </c>
      <c r="GL122" s="82" t="s">
        <v>3047</v>
      </c>
      <c r="GM122" s="82" t="s">
        <v>3047</v>
      </c>
      <c r="GN122" s="82" t="s">
        <v>128</v>
      </c>
      <c r="GO122" s="82"/>
      <c r="GP122" s="82" t="s">
        <v>3056</v>
      </c>
      <c r="GQ122" s="82"/>
      <c r="GR122" s="82" t="s">
        <v>3057</v>
      </c>
      <c r="GS122" s="82"/>
      <c r="GT122" s="82"/>
      <c r="GU122" s="82"/>
      <c r="GV122" s="82" t="s">
        <v>3058</v>
      </c>
      <c r="GW122" s="82"/>
      <c r="GX122" s="82"/>
      <c r="GY122" s="82" t="s">
        <v>129</v>
      </c>
      <c r="GZ122" s="82"/>
      <c r="HA122" s="82"/>
      <c r="HB122" s="82"/>
      <c r="HC122" s="82"/>
      <c r="HD122" s="82"/>
      <c r="HE122" s="82"/>
      <c r="HF122" s="82" t="s">
        <v>128</v>
      </c>
      <c r="HG122" s="82"/>
      <c r="HH122" s="82"/>
    </row>
    <row r="123" ht="14.25" customHeight="1">
      <c r="A123" s="82" t="s">
        <v>3019</v>
      </c>
      <c r="B123" s="82" t="s">
        <v>4221</v>
      </c>
      <c r="C123" s="82" t="s">
        <v>3021</v>
      </c>
      <c r="D123" s="82" t="s">
        <v>128</v>
      </c>
      <c r="E123" s="82" t="s">
        <v>4222</v>
      </c>
      <c r="F123" s="82" t="s">
        <v>3023</v>
      </c>
      <c r="G123" s="82" t="s">
        <v>3024</v>
      </c>
      <c r="H123" s="82" t="s">
        <v>4223</v>
      </c>
      <c r="I123" s="82" t="s">
        <v>3021</v>
      </c>
      <c r="J123" s="82" t="s">
        <v>4224</v>
      </c>
      <c r="K123" s="82" t="s">
        <v>3063</v>
      </c>
      <c r="L123" s="82" t="s">
        <v>4224</v>
      </c>
      <c r="M123" s="82"/>
      <c r="N123" s="82"/>
      <c r="O123" s="82"/>
      <c r="P123" s="82" t="s">
        <v>4134</v>
      </c>
      <c r="Q123" s="82"/>
      <c r="R123" s="82"/>
      <c r="S123" s="82"/>
      <c r="T123" s="82"/>
      <c r="U123" s="82" t="s">
        <v>4135</v>
      </c>
      <c r="V123" s="82" t="s">
        <v>3031</v>
      </c>
      <c r="W123" s="82"/>
      <c r="X123" s="82"/>
      <c r="Y123" s="82"/>
      <c r="Z123" s="82"/>
      <c r="AA123" s="82"/>
      <c r="AB123" s="82"/>
      <c r="AC123" s="82"/>
      <c r="AD123" s="82" t="s">
        <v>3032</v>
      </c>
      <c r="AE123" s="82" t="s">
        <v>4225</v>
      </c>
      <c r="AF123" s="82"/>
      <c r="AG123" s="82"/>
      <c r="AH123" s="82"/>
      <c r="AI123" s="82"/>
      <c r="AJ123" s="82" t="s">
        <v>3035</v>
      </c>
      <c r="AK123" s="82"/>
      <c r="AL123" s="82" t="s">
        <v>3036</v>
      </c>
      <c r="AM123" s="82"/>
      <c r="AN123" s="82" t="s">
        <v>128</v>
      </c>
      <c r="AO123" s="82"/>
      <c r="AP123" s="82"/>
      <c r="AQ123" s="82"/>
      <c r="AR123" s="82"/>
      <c r="AS123" s="82"/>
      <c r="AT123" s="82" t="s">
        <v>3732</v>
      </c>
      <c r="AU123" s="82"/>
      <c r="AV123" s="82" t="s">
        <v>4226</v>
      </c>
      <c r="AW123" s="82"/>
      <c r="AX123" s="82"/>
      <c r="AY123" s="82"/>
      <c r="AZ123" s="82"/>
      <c r="BA123" s="82"/>
      <c r="BB123" s="82"/>
      <c r="BC123" s="82"/>
      <c r="BD123" s="82"/>
      <c r="BE123" s="82"/>
      <c r="BF123" s="82"/>
      <c r="BG123" s="82"/>
      <c r="BH123" s="82"/>
      <c r="BI123" s="82"/>
      <c r="BJ123" s="82"/>
      <c r="BK123" s="82"/>
      <c r="BL123" s="82"/>
      <c r="BM123" s="82" t="s">
        <v>128</v>
      </c>
      <c r="BN123" s="82" t="s">
        <v>128</v>
      </c>
      <c r="BO123" s="82" t="s">
        <v>128</v>
      </c>
      <c r="BP123" s="82" t="s">
        <v>128</v>
      </c>
      <c r="BQ123" s="82"/>
      <c r="BR123" s="82"/>
      <c r="BS123" s="82"/>
      <c r="BT123" s="82"/>
      <c r="BU123" s="82" t="s">
        <v>4138</v>
      </c>
      <c r="BV123" s="82"/>
      <c r="BW123" s="82"/>
      <c r="BX123" s="82" t="s">
        <v>128</v>
      </c>
      <c r="BY123" s="82" t="s">
        <v>128</v>
      </c>
      <c r="BZ123" s="82"/>
      <c r="CA123" s="82"/>
      <c r="CB123" s="82"/>
      <c r="CC123" s="82" t="s">
        <v>1894</v>
      </c>
      <c r="CD123" s="82" t="s">
        <v>126</v>
      </c>
      <c r="CE123" s="82" t="s">
        <v>126</v>
      </c>
      <c r="CF123" s="82"/>
      <c r="CG123" s="82"/>
      <c r="CH123" s="82"/>
      <c r="CI123" s="82"/>
      <c r="CJ123" s="82"/>
      <c r="CK123" s="82"/>
      <c r="CL123" s="82"/>
      <c r="CM123" s="82"/>
      <c r="CN123" s="82"/>
      <c r="CO123" s="82"/>
      <c r="CP123" s="82"/>
      <c r="CQ123" s="82"/>
      <c r="CR123" s="82"/>
      <c r="CS123" s="82"/>
      <c r="CT123" s="82"/>
      <c r="CU123" s="82"/>
      <c r="CV123" s="82"/>
      <c r="CW123" s="82"/>
      <c r="CX123" s="82"/>
      <c r="CY123" s="82" t="s">
        <v>128</v>
      </c>
      <c r="CZ123" s="82"/>
      <c r="DA123" s="82"/>
      <c r="DB123" s="82"/>
      <c r="DC123" s="82"/>
      <c r="DD123" s="82"/>
      <c r="DE123" s="82"/>
      <c r="DF123" s="82"/>
      <c r="DG123" s="82"/>
      <c r="DH123" s="82"/>
      <c r="DI123" s="82"/>
      <c r="DJ123" s="82"/>
      <c r="DK123" s="82"/>
      <c r="DL123" s="82"/>
      <c r="DM123" s="82"/>
      <c r="DN123" s="82"/>
      <c r="DO123" s="82"/>
      <c r="DP123" s="82"/>
      <c r="DQ123" s="82"/>
      <c r="DR123" s="82"/>
      <c r="DS123" s="82" t="s">
        <v>3042</v>
      </c>
      <c r="DT123" s="82"/>
      <c r="DU123" s="82" t="s">
        <v>4227</v>
      </c>
      <c r="DV123" s="82"/>
      <c r="DW123" s="82"/>
      <c r="DX123" s="82" t="s">
        <v>3044</v>
      </c>
      <c r="DY123" s="82"/>
      <c r="DZ123" s="82"/>
      <c r="EA123" s="82"/>
      <c r="EB123" s="82"/>
      <c r="EC123" s="82" t="s">
        <v>3045</v>
      </c>
      <c r="ED123" s="82"/>
      <c r="EE123" s="82"/>
      <c r="EF123" s="82" t="s">
        <v>3068</v>
      </c>
      <c r="EG123" s="82" t="s">
        <v>128</v>
      </c>
      <c r="EH123" s="82" t="s">
        <v>3069</v>
      </c>
      <c r="EI123" s="82"/>
      <c r="EJ123" s="82" t="s">
        <v>128</v>
      </c>
      <c r="EK123" s="82"/>
      <c r="EL123" s="82" t="s">
        <v>3047</v>
      </c>
      <c r="EM123" s="82" t="s">
        <v>128</v>
      </c>
      <c r="EN123" s="82"/>
      <c r="EO123" s="82"/>
      <c r="EP123" s="82" t="s">
        <v>128</v>
      </c>
      <c r="EQ123" s="82" t="s">
        <v>3047</v>
      </c>
      <c r="ER123" s="82"/>
      <c r="ES123" s="82"/>
      <c r="ET123" s="82" t="s">
        <v>61</v>
      </c>
      <c r="EU123" s="82" t="s">
        <v>3048</v>
      </c>
      <c r="EV123" s="82"/>
      <c r="EW123" s="82" t="s">
        <v>129</v>
      </c>
      <c r="EX123" s="82" t="s">
        <v>3129</v>
      </c>
      <c r="EY123" s="82" t="s">
        <v>4228</v>
      </c>
      <c r="EZ123" s="82" t="s">
        <v>4229</v>
      </c>
      <c r="FA123" s="82" t="s">
        <v>3040</v>
      </c>
      <c r="FB123" s="82" t="s">
        <v>128</v>
      </c>
      <c r="FC123" s="82" t="s">
        <v>128</v>
      </c>
      <c r="FD123" s="82"/>
      <c r="FE123" s="82" t="s">
        <v>1886</v>
      </c>
      <c r="FF123" s="82" t="s">
        <v>128</v>
      </c>
      <c r="FG123" s="82"/>
      <c r="FH123" s="82" t="s">
        <v>3050</v>
      </c>
      <c r="FI123" s="82" t="s">
        <v>3051</v>
      </c>
      <c r="FJ123" s="82" t="s">
        <v>3052</v>
      </c>
      <c r="FK123" s="82" t="s">
        <v>128</v>
      </c>
      <c r="FL123" s="82" t="s">
        <v>128</v>
      </c>
      <c r="FM123" s="82"/>
      <c r="FN123" s="82" t="s">
        <v>3053</v>
      </c>
      <c r="FO123" s="82" t="s">
        <v>3052</v>
      </c>
      <c r="FP123" s="82" t="s">
        <v>3187</v>
      </c>
      <c r="FQ123" s="82" t="s">
        <v>3144</v>
      </c>
      <c r="FR123" s="82"/>
      <c r="FS123" s="82"/>
      <c r="FT123" s="82" t="s">
        <v>4134</v>
      </c>
      <c r="FU123" s="82" t="s">
        <v>3035</v>
      </c>
      <c r="FV123" s="82"/>
      <c r="FW123" s="82"/>
      <c r="FX123" s="82"/>
      <c r="FY123" s="82" t="s">
        <v>3055</v>
      </c>
      <c r="FZ123" s="82"/>
      <c r="GA123" s="82"/>
      <c r="GB123" s="82"/>
      <c r="GC123" s="82" t="s">
        <v>4230</v>
      </c>
      <c r="GD123" s="82" t="s">
        <v>3072</v>
      </c>
      <c r="GE123" s="82" t="s">
        <v>4230</v>
      </c>
      <c r="GF123" s="82" t="s">
        <v>129</v>
      </c>
      <c r="GG123" s="82"/>
      <c r="GH123" s="82"/>
      <c r="GI123" s="82"/>
      <c r="GJ123" s="82"/>
      <c r="GK123" s="82" t="s">
        <v>128</v>
      </c>
      <c r="GL123" s="82" t="s">
        <v>3047</v>
      </c>
      <c r="GM123" s="82" t="s">
        <v>3047</v>
      </c>
      <c r="GN123" s="82" t="s">
        <v>128</v>
      </c>
      <c r="GO123" s="82"/>
      <c r="GP123" s="82" t="s">
        <v>3056</v>
      </c>
      <c r="GQ123" s="82"/>
      <c r="GR123" s="82" t="s">
        <v>3057</v>
      </c>
      <c r="GS123" s="82"/>
      <c r="GT123" s="82"/>
      <c r="GU123" s="82"/>
      <c r="GV123" s="82" t="s">
        <v>3058</v>
      </c>
      <c r="GW123" s="82"/>
      <c r="GX123" s="82"/>
      <c r="GY123" s="82" t="s">
        <v>129</v>
      </c>
      <c r="GZ123" s="82"/>
      <c r="HA123" s="82"/>
      <c r="HB123" s="82"/>
      <c r="HC123" s="82"/>
      <c r="HD123" s="82"/>
      <c r="HE123" s="82"/>
      <c r="HF123" s="82" t="s">
        <v>128</v>
      </c>
      <c r="HG123" s="82"/>
      <c r="HH123" s="82"/>
    </row>
    <row r="124" ht="14.25" customHeight="1">
      <c r="A124" s="82" t="s">
        <v>3019</v>
      </c>
      <c r="B124" s="82" t="s">
        <v>4231</v>
      </c>
      <c r="C124" s="82" t="s">
        <v>3021</v>
      </c>
      <c r="D124" s="82" t="s">
        <v>128</v>
      </c>
      <c r="E124" s="82" t="s">
        <v>4232</v>
      </c>
      <c r="F124" s="82" t="s">
        <v>3023</v>
      </c>
      <c r="G124" s="82" t="s">
        <v>3024</v>
      </c>
      <c r="H124" s="82" t="s">
        <v>4233</v>
      </c>
      <c r="I124" s="82" t="s">
        <v>3021</v>
      </c>
      <c r="J124" s="82" t="s">
        <v>4234</v>
      </c>
      <c r="K124" s="82" t="s">
        <v>3063</v>
      </c>
      <c r="L124" s="82" t="s">
        <v>4234</v>
      </c>
      <c r="M124" s="82"/>
      <c r="N124" s="82"/>
      <c r="O124" s="82"/>
      <c r="P124" s="82" t="s">
        <v>4134</v>
      </c>
      <c r="Q124" s="82"/>
      <c r="R124" s="82"/>
      <c r="S124" s="82"/>
      <c r="T124" s="82"/>
      <c r="U124" s="82" t="s">
        <v>4135</v>
      </c>
      <c r="V124" s="82" t="s">
        <v>3031</v>
      </c>
      <c r="W124" s="82"/>
      <c r="X124" s="82"/>
      <c r="Y124" s="82"/>
      <c r="Z124" s="82"/>
      <c r="AA124" s="82"/>
      <c r="AB124" s="82"/>
      <c r="AC124" s="82"/>
      <c r="AD124" s="82" t="s">
        <v>3032</v>
      </c>
      <c r="AE124" s="82" t="s">
        <v>4235</v>
      </c>
      <c r="AF124" s="82"/>
      <c r="AG124" s="82"/>
      <c r="AH124" s="82"/>
      <c r="AI124" s="82"/>
      <c r="AJ124" s="82" t="s">
        <v>3035</v>
      </c>
      <c r="AK124" s="82"/>
      <c r="AL124" s="82" t="s">
        <v>3036</v>
      </c>
      <c r="AM124" s="82"/>
      <c r="AN124" s="82" t="s">
        <v>128</v>
      </c>
      <c r="AO124" s="82"/>
      <c r="AP124" s="82"/>
      <c r="AQ124" s="82"/>
      <c r="AR124" s="82"/>
      <c r="AS124" s="82"/>
      <c r="AT124" s="82" t="s">
        <v>3170</v>
      </c>
      <c r="AU124" s="82"/>
      <c r="AV124" s="82" t="s">
        <v>4236</v>
      </c>
      <c r="AW124" s="82"/>
      <c r="AX124" s="82"/>
      <c r="AY124" s="82"/>
      <c r="AZ124" s="82"/>
      <c r="BA124" s="82"/>
      <c r="BB124" s="82"/>
      <c r="BC124" s="82"/>
      <c r="BD124" s="82"/>
      <c r="BE124" s="82"/>
      <c r="BF124" s="82"/>
      <c r="BG124" s="82"/>
      <c r="BH124" s="82"/>
      <c r="BI124" s="82"/>
      <c r="BJ124" s="82"/>
      <c r="BK124" s="82"/>
      <c r="BL124" s="82"/>
      <c r="BM124" s="82" t="s">
        <v>128</v>
      </c>
      <c r="BN124" s="82" t="s">
        <v>128</v>
      </c>
      <c r="BO124" s="82" t="s">
        <v>128</v>
      </c>
      <c r="BP124" s="82" t="s">
        <v>128</v>
      </c>
      <c r="BQ124" s="82"/>
      <c r="BR124" s="82"/>
      <c r="BS124" s="82"/>
      <c r="BT124" s="82"/>
      <c r="BU124" s="82" t="s">
        <v>4138</v>
      </c>
      <c r="BV124" s="82"/>
      <c r="BW124" s="82"/>
      <c r="BX124" s="82" t="s">
        <v>128</v>
      </c>
      <c r="BY124" s="82" t="s">
        <v>128</v>
      </c>
      <c r="BZ124" s="82"/>
      <c r="CA124" s="82"/>
      <c r="CB124" s="82"/>
      <c r="CC124" s="82" t="s">
        <v>3040</v>
      </c>
      <c r="CD124" s="82" t="s">
        <v>126</v>
      </c>
      <c r="CE124" s="82" t="s">
        <v>126</v>
      </c>
      <c r="CF124" s="82"/>
      <c r="CG124" s="82"/>
      <c r="CH124" s="82"/>
      <c r="CI124" s="82"/>
      <c r="CJ124" s="82"/>
      <c r="CK124" s="82"/>
      <c r="CL124" s="82"/>
      <c r="CM124" s="82"/>
      <c r="CN124" s="82"/>
      <c r="CO124" s="82"/>
      <c r="CP124" s="82"/>
      <c r="CQ124" s="82"/>
      <c r="CR124" s="82"/>
      <c r="CS124" s="82"/>
      <c r="CT124" s="82"/>
      <c r="CU124" s="82"/>
      <c r="CV124" s="82"/>
      <c r="CW124" s="82"/>
      <c r="CX124" s="82"/>
      <c r="CY124" s="82" t="s">
        <v>128</v>
      </c>
      <c r="CZ124" s="82"/>
      <c r="DA124" s="82"/>
      <c r="DB124" s="82"/>
      <c r="DC124" s="82"/>
      <c r="DD124" s="82"/>
      <c r="DE124" s="82"/>
      <c r="DF124" s="82"/>
      <c r="DG124" s="82"/>
      <c r="DH124" s="82"/>
      <c r="DI124" s="82"/>
      <c r="DJ124" s="82"/>
      <c r="DK124" s="82"/>
      <c r="DL124" s="82"/>
      <c r="DM124" s="82"/>
      <c r="DN124" s="82"/>
      <c r="DO124" s="82"/>
      <c r="DP124" s="82"/>
      <c r="DQ124" s="82"/>
      <c r="DR124" s="82"/>
      <c r="DS124" s="82" t="s">
        <v>3042</v>
      </c>
      <c r="DT124" s="82"/>
      <c r="DU124" s="82" t="s">
        <v>4237</v>
      </c>
      <c r="DV124" s="82"/>
      <c r="DW124" s="82"/>
      <c r="DX124" s="82" t="s">
        <v>3044</v>
      </c>
      <c r="DY124" s="82"/>
      <c r="DZ124" s="82"/>
      <c r="EA124" s="82"/>
      <c r="EB124" s="82"/>
      <c r="EC124" s="82" t="s">
        <v>3045</v>
      </c>
      <c r="ED124" s="82"/>
      <c r="EE124" s="82"/>
      <c r="EF124" s="82" t="s">
        <v>3068</v>
      </c>
      <c r="EG124" s="82" t="s">
        <v>128</v>
      </c>
      <c r="EH124" s="82" t="s">
        <v>3069</v>
      </c>
      <c r="EI124" s="82"/>
      <c r="EJ124" s="82" t="s">
        <v>128</v>
      </c>
      <c r="EK124" s="82"/>
      <c r="EL124" s="82" t="s">
        <v>3047</v>
      </c>
      <c r="EM124" s="82" t="s">
        <v>128</v>
      </c>
      <c r="EN124" s="82"/>
      <c r="EO124" s="82"/>
      <c r="EP124" s="82" t="s">
        <v>128</v>
      </c>
      <c r="EQ124" s="82" t="s">
        <v>3047</v>
      </c>
      <c r="ER124" s="82"/>
      <c r="ES124" s="82"/>
      <c r="ET124" s="82" t="s">
        <v>61</v>
      </c>
      <c r="EU124" s="82" t="s">
        <v>3048</v>
      </c>
      <c r="EV124" s="82"/>
      <c r="EW124" s="82" t="s">
        <v>129</v>
      </c>
      <c r="EX124" s="82" t="s">
        <v>709</v>
      </c>
      <c r="EY124" s="82" t="s">
        <v>4183</v>
      </c>
      <c r="EZ124" s="82" t="s">
        <v>4238</v>
      </c>
      <c r="FA124" s="82" t="s">
        <v>3040</v>
      </c>
      <c r="FB124" s="82" t="s">
        <v>128</v>
      </c>
      <c r="FC124" s="82" t="s">
        <v>128</v>
      </c>
      <c r="FD124" s="82"/>
      <c r="FE124" s="82" t="s">
        <v>1886</v>
      </c>
      <c r="FF124" s="82" t="s">
        <v>128</v>
      </c>
      <c r="FG124" s="82" t="s">
        <v>171</v>
      </c>
      <c r="FH124" s="82" t="s">
        <v>3050</v>
      </c>
      <c r="FI124" s="82" t="s">
        <v>3051</v>
      </c>
      <c r="FJ124" s="82" t="s">
        <v>3052</v>
      </c>
      <c r="FK124" s="82" t="s">
        <v>128</v>
      </c>
      <c r="FL124" s="82" t="s">
        <v>128</v>
      </c>
      <c r="FM124" s="82"/>
      <c r="FN124" s="82" t="s">
        <v>3086</v>
      </c>
      <c r="FO124" s="82" t="s">
        <v>3052</v>
      </c>
      <c r="FP124" s="82" t="s">
        <v>3054</v>
      </c>
      <c r="FQ124" s="82" t="s">
        <v>3071</v>
      </c>
      <c r="FR124" s="82"/>
      <c r="FS124" s="82"/>
      <c r="FT124" s="82" t="s">
        <v>4134</v>
      </c>
      <c r="FU124" s="82" t="s">
        <v>3035</v>
      </c>
      <c r="FV124" s="82"/>
      <c r="FW124" s="82"/>
      <c r="FX124" s="82" t="s">
        <v>3040</v>
      </c>
      <c r="FY124" s="82" t="s">
        <v>3055</v>
      </c>
      <c r="FZ124" s="82"/>
      <c r="GA124" s="82"/>
      <c r="GB124" s="82"/>
      <c r="GC124" s="82" t="s">
        <v>4185</v>
      </c>
      <c r="GD124" s="82" t="s">
        <v>3072</v>
      </c>
      <c r="GE124" s="82" t="s">
        <v>4185</v>
      </c>
      <c r="GF124" s="82" t="s">
        <v>129</v>
      </c>
      <c r="GG124" s="82"/>
      <c r="GH124" s="82"/>
      <c r="GI124" s="82"/>
      <c r="GJ124" s="82"/>
      <c r="GK124" s="82" t="s">
        <v>128</v>
      </c>
      <c r="GL124" s="82" t="s">
        <v>3047</v>
      </c>
      <c r="GM124" s="82" t="s">
        <v>3047</v>
      </c>
      <c r="GN124" s="82" t="s">
        <v>128</v>
      </c>
      <c r="GO124" s="82"/>
      <c r="GP124" s="82" t="s">
        <v>3056</v>
      </c>
      <c r="GQ124" s="82"/>
      <c r="GR124" s="82" t="s">
        <v>3057</v>
      </c>
      <c r="GS124" s="82"/>
      <c r="GT124" s="82"/>
      <c r="GU124" s="82"/>
      <c r="GV124" s="82" t="s">
        <v>3058</v>
      </c>
      <c r="GW124" s="82"/>
      <c r="GX124" s="82"/>
      <c r="GY124" s="82" t="s">
        <v>129</v>
      </c>
      <c r="GZ124" s="82"/>
      <c r="HA124" s="82"/>
      <c r="HB124" s="82"/>
      <c r="HC124" s="82"/>
      <c r="HD124" s="82"/>
      <c r="HE124" s="82"/>
      <c r="HF124" s="82" t="s">
        <v>128</v>
      </c>
      <c r="HG124" s="82"/>
      <c r="HH124" s="82"/>
    </row>
    <row r="125" ht="14.25" customHeight="1">
      <c r="A125" s="82" t="s">
        <v>3019</v>
      </c>
      <c r="B125" s="82" t="s">
        <v>4239</v>
      </c>
      <c r="C125" s="82" t="s">
        <v>3021</v>
      </c>
      <c r="D125" s="82" t="s">
        <v>128</v>
      </c>
      <c r="E125" s="82" t="s">
        <v>4240</v>
      </c>
      <c r="F125" s="82" t="s">
        <v>3023</v>
      </c>
      <c r="G125" s="82" t="s">
        <v>3024</v>
      </c>
      <c r="H125" s="82" t="s">
        <v>4241</v>
      </c>
      <c r="I125" s="82" t="s">
        <v>3021</v>
      </c>
      <c r="J125" s="82" t="s">
        <v>4242</v>
      </c>
      <c r="K125" s="82" t="s">
        <v>3063</v>
      </c>
      <c r="L125" s="82" t="s">
        <v>4242</v>
      </c>
      <c r="M125" s="82"/>
      <c r="N125" s="82"/>
      <c r="O125" s="82"/>
      <c r="P125" s="82" t="s">
        <v>4134</v>
      </c>
      <c r="Q125" s="82"/>
      <c r="R125" s="82"/>
      <c r="S125" s="82"/>
      <c r="T125" s="82"/>
      <c r="U125" s="82" t="s">
        <v>4135</v>
      </c>
      <c r="V125" s="82" t="s">
        <v>3031</v>
      </c>
      <c r="W125" s="82"/>
      <c r="X125" s="82"/>
      <c r="Y125" s="82"/>
      <c r="Z125" s="82"/>
      <c r="AA125" s="82"/>
      <c r="AB125" s="82"/>
      <c r="AC125" s="82"/>
      <c r="AD125" s="82" t="s">
        <v>3032</v>
      </c>
      <c r="AE125" s="82" t="s">
        <v>4243</v>
      </c>
      <c r="AF125" s="82"/>
      <c r="AG125" s="82"/>
      <c r="AH125" s="82"/>
      <c r="AI125" s="82"/>
      <c r="AJ125" s="82" t="s">
        <v>3035</v>
      </c>
      <c r="AK125" s="82"/>
      <c r="AL125" s="82" t="s">
        <v>3036</v>
      </c>
      <c r="AM125" s="82"/>
      <c r="AN125" s="82" t="s">
        <v>128</v>
      </c>
      <c r="AO125" s="82"/>
      <c r="AP125" s="82"/>
      <c r="AQ125" s="82"/>
      <c r="AR125" s="82"/>
      <c r="AS125" s="82"/>
      <c r="AT125" s="82" t="s">
        <v>3065</v>
      </c>
      <c r="AU125" s="82"/>
      <c r="AV125" s="82" t="s">
        <v>4244</v>
      </c>
      <c r="AW125" s="82"/>
      <c r="AX125" s="82"/>
      <c r="AY125" s="82"/>
      <c r="AZ125" s="82"/>
      <c r="BA125" s="82"/>
      <c r="BB125" s="82"/>
      <c r="BC125" s="82"/>
      <c r="BD125" s="82"/>
      <c r="BE125" s="82"/>
      <c r="BF125" s="82"/>
      <c r="BG125" s="82"/>
      <c r="BH125" s="82"/>
      <c r="BI125" s="82"/>
      <c r="BJ125" s="82"/>
      <c r="BK125" s="82"/>
      <c r="BL125" s="82"/>
      <c r="BM125" s="82" t="s">
        <v>128</v>
      </c>
      <c r="BN125" s="82" t="s">
        <v>128</v>
      </c>
      <c r="BO125" s="82" t="s">
        <v>128</v>
      </c>
      <c r="BP125" s="82" t="s">
        <v>128</v>
      </c>
      <c r="BQ125" s="82"/>
      <c r="BR125" s="82"/>
      <c r="BS125" s="82"/>
      <c r="BT125" s="82"/>
      <c r="BU125" s="82" t="s">
        <v>4138</v>
      </c>
      <c r="BV125" s="82"/>
      <c r="BW125" s="82"/>
      <c r="BX125" s="82" t="s">
        <v>128</v>
      </c>
      <c r="BY125" s="82" t="s">
        <v>128</v>
      </c>
      <c r="BZ125" s="82"/>
      <c r="CA125" s="82"/>
      <c r="CB125" s="82"/>
      <c r="CC125" s="82" t="s">
        <v>3040</v>
      </c>
      <c r="CD125" s="82" t="s">
        <v>126</v>
      </c>
      <c r="CE125" s="82" t="s">
        <v>126</v>
      </c>
      <c r="CF125" s="82"/>
      <c r="CG125" s="82"/>
      <c r="CH125" s="82"/>
      <c r="CI125" s="82"/>
      <c r="CJ125" s="82"/>
      <c r="CK125" s="82"/>
      <c r="CL125" s="82"/>
      <c r="CM125" s="82"/>
      <c r="CN125" s="82"/>
      <c r="CO125" s="82"/>
      <c r="CP125" s="82"/>
      <c r="CQ125" s="82"/>
      <c r="CR125" s="82"/>
      <c r="CS125" s="82"/>
      <c r="CT125" s="82"/>
      <c r="CU125" s="82"/>
      <c r="CV125" s="82"/>
      <c r="CW125" s="82"/>
      <c r="CX125" s="82"/>
      <c r="CY125" s="82" t="s">
        <v>128</v>
      </c>
      <c r="CZ125" s="82"/>
      <c r="DA125" s="82"/>
      <c r="DB125" s="82"/>
      <c r="DC125" s="82"/>
      <c r="DD125" s="82"/>
      <c r="DE125" s="82"/>
      <c r="DF125" s="82"/>
      <c r="DG125" s="82"/>
      <c r="DH125" s="82"/>
      <c r="DI125" s="82"/>
      <c r="DJ125" s="82"/>
      <c r="DK125" s="82"/>
      <c r="DL125" s="82"/>
      <c r="DM125" s="82"/>
      <c r="DN125" s="82"/>
      <c r="DO125" s="82"/>
      <c r="DP125" s="82"/>
      <c r="DQ125" s="82"/>
      <c r="DR125" s="82"/>
      <c r="DS125" s="82" t="s">
        <v>3042</v>
      </c>
      <c r="DT125" s="82"/>
      <c r="DU125" s="82" t="s">
        <v>4245</v>
      </c>
      <c r="DV125" s="82"/>
      <c r="DW125" s="82"/>
      <c r="DX125" s="82" t="s">
        <v>3044</v>
      </c>
      <c r="DY125" s="82"/>
      <c r="DZ125" s="82"/>
      <c r="EA125" s="82"/>
      <c r="EB125" s="82"/>
      <c r="EC125" s="82" t="s">
        <v>3045</v>
      </c>
      <c r="ED125" s="82"/>
      <c r="EE125" s="82"/>
      <c r="EF125" s="82" t="s">
        <v>3068</v>
      </c>
      <c r="EG125" s="82" t="s">
        <v>128</v>
      </c>
      <c r="EH125" s="82" t="s">
        <v>3069</v>
      </c>
      <c r="EI125" s="82"/>
      <c r="EJ125" s="82" t="s">
        <v>128</v>
      </c>
      <c r="EK125" s="82"/>
      <c r="EL125" s="82" t="s">
        <v>3047</v>
      </c>
      <c r="EM125" s="82" t="s">
        <v>128</v>
      </c>
      <c r="EN125" s="82"/>
      <c r="EO125" s="82"/>
      <c r="EP125" s="82" t="s">
        <v>128</v>
      </c>
      <c r="EQ125" s="82" t="s">
        <v>3047</v>
      </c>
      <c r="ER125" s="82"/>
      <c r="ES125" s="82"/>
      <c r="ET125" s="82" t="s">
        <v>61</v>
      </c>
      <c r="EU125" s="82" t="s">
        <v>3048</v>
      </c>
      <c r="EV125" s="82"/>
      <c r="EW125" s="82" t="s">
        <v>129</v>
      </c>
      <c r="EX125" s="82" t="s">
        <v>4246</v>
      </c>
      <c r="EY125" s="82" t="s">
        <v>4247</v>
      </c>
      <c r="EZ125" s="82" t="s">
        <v>4248</v>
      </c>
      <c r="FA125" s="82" t="s">
        <v>3040</v>
      </c>
      <c r="FB125" s="82" t="s">
        <v>128</v>
      </c>
      <c r="FC125" s="82" t="s">
        <v>128</v>
      </c>
      <c r="FD125" s="82"/>
      <c r="FE125" s="82" t="s">
        <v>1886</v>
      </c>
      <c r="FF125" s="82" t="s">
        <v>128</v>
      </c>
      <c r="FG125" s="82"/>
      <c r="FH125" s="82" t="s">
        <v>3050</v>
      </c>
      <c r="FI125" s="82" t="s">
        <v>3051</v>
      </c>
      <c r="FJ125" s="82" t="s">
        <v>3052</v>
      </c>
      <c r="FK125" s="82" t="s">
        <v>128</v>
      </c>
      <c r="FL125" s="82" t="s">
        <v>128</v>
      </c>
      <c r="FM125" s="82"/>
      <c r="FN125" s="82"/>
      <c r="FO125" s="82" t="s">
        <v>3052</v>
      </c>
      <c r="FP125" s="82" t="s">
        <v>3187</v>
      </c>
      <c r="FQ125" s="82" t="s">
        <v>3144</v>
      </c>
      <c r="FR125" s="82"/>
      <c r="FS125" s="82"/>
      <c r="FT125" s="82" t="s">
        <v>4134</v>
      </c>
      <c r="FU125" s="82" t="s">
        <v>3035</v>
      </c>
      <c r="FV125" s="82"/>
      <c r="FW125" s="82"/>
      <c r="FX125" s="82"/>
      <c r="FY125" s="82" t="s">
        <v>3055</v>
      </c>
      <c r="FZ125" s="82"/>
      <c r="GA125" s="82"/>
      <c r="GB125" s="82"/>
      <c r="GC125" s="82" t="s">
        <v>4247</v>
      </c>
      <c r="GD125" s="82" t="s">
        <v>3072</v>
      </c>
      <c r="GE125" s="82" t="s">
        <v>4247</v>
      </c>
      <c r="GF125" s="82" t="s">
        <v>129</v>
      </c>
      <c r="GG125" s="82"/>
      <c r="GH125" s="82"/>
      <c r="GI125" s="82"/>
      <c r="GJ125" s="82"/>
      <c r="GK125" s="82" t="s">
        <v>128</v>
      </c>
      <c r="GL125" s="82" t="s">
        <v>3047</v>
      </c>
      <c r="GM125" s="82" t="s">
        <v>3047</v>
      </c>
      <c r="GN125" s="82" t="s">
        <v>128</v>
      </c>
      <c r="GO125" s="82"/>
      <c r="GP125" s="82" t="s">
        <v>3056</v>
      </c>
      <c r="GQ125" s="82"/>
      <c r="GR125" s="82" t="s">
        <v>3057</v>
      </c>
      <c r="GS125" s="82"/>
      <c r="GT125" s="82"/>
      <c r="GU125" s="82"/>
      <c r="GV125" s="82" t="s">
        <v>3058</v>
      </c>
      <c r="GW125" s="82"/>
      <c r="GX125" s="82"/>
      <c r="GY125" s="82" t="s">
        <v>129</v>
      </c>
      <c r="GZ125" s="82"/>
      <c r="HA125" s="82"/>
      <c r="HB125" s="82"/>
      <c r="HC125" s="82"/>
      <c r="HD125" s="82"/>
      <c r="HE125" s="82"/>
      <c r="HF125" s="82" t="s">
        <v>128</v>
      </c>
      <c r="HG125" s="82"/>
      <c r="HH125" s="82"/>
    </row>
    <row r="126" ht="14.25" customHeight="1">
      <c r="A126" s="82" t="s">
        <v>3019</v>
      </c>
      <c r="B126" s="82" t="s">
        <v>4249</v>
      </c>
      <c r="C126" s="82" t="s">
        <v>3021</v>
      </c>
      <c r="D126" s="82" t="s">
        <v>128</v>
      </c>
      <c r="E126" s="82" t="s">
        <v>4250</v>
      </c>
      <c r="F126" s="82" t="s">
        <v>3023</v>
      </c>
      <c r="G126" s="82" t="s">
        <v>3024</v>
      </c>
      <c r="H126" s="82" t="s">
        <v>4251</v>
      </c>
      <c r="I126" s="82" t="s">
        <v>3021</v>
      </c>
      <c r="J126" s="82" t="s">
        <v>4252</v>
      </c>
      <c r="K126" s="82" t="s">
        <v>3063</v>
      </c>
      <c r="L126" s="82" t="s">
        <v>4252</v>
      </c>
      <c r="M126" s="82"/>
      <c r="N126" s="82"/>
      <c r="O126" s="82"/>
      <c r="P126" s="82" t="s">
        <v>4134</v>
      </c>
      <c r="Q126" s="82"/>
      <c r="R126" s="82"/>
      <c r="S126" s="82"/>
      <c r="T126" s="82"/>
      <c r="U126" s="82" t="s">
        <v>4135</v>
      </c>
      <c r="V126" s="82" t="s">
        <v>3031</v>
      </c>
      <c r="W126" s="82"/>
      <c r="X126" s="82"/>
      <c r="Y126" s="82"/>
      <c r="Z126" s="82"/>
      <c r="AA126" s="82"/>
      <c r="AB126" s="82"/>
      <c r="AC126" s="82"/>
      <c r="AD126" s="82" t="s">
        <v>3032</v>
      </c>
      <c r="AE126" s="82" t="s">
        <v>3210</v>
      </c>
      <c r="AF126" s="82"/>
      <c r="AG126" s="82"/>
      <c r="AH126" s="82"/>
      <c r="AI126" s="82"/>
      <c r="AJ126" s="82" t="s">
        <v>3035</v>
      </c>
      <c r="AK126" s="82"/>
      <c r="AL126" s="82" t="s">
        <v>3036</v>
      </c>
      <c r="AM126" s="82"/>
      <c r="AN126" s="82" t="s">
        <v>128</v>
      </c>
      <c r="AO126" s="82"/>
      <c r="AP126" s="82"/>
      <c r="AQ126" s="82"/>
      <c r="AR126" s="82"/>
      <c r="AS126" s="82"/>
      <c r="AT126" s="82" t="s">
        <v>3081</v>
      </c>
      <c r="AU126" s="82"/>
      <c r="AV126" s="82" t="s">
        <v>4253</v>
      </c>
      <c r="AW126" s="82"/>
      <c r="AX126" s="82"/>
      <c r="AY126" s="82"/>
      <c r="AZ126" s="82"/>
      <c r="BA126" s="82"/>
      <c r="BB126" s="82"/>
      <c r="BC126" s="82"/>
      <c r="BD126" s="82"/>
      <c r="BE126" s="82"/>
      <c r="BF126" s="82"/>
      <c r="BG126" s="82"/>
      <c r="BH126" s="82"/>
      <c r="BI126" s="82"/>
      <c r="BJ126" s="82"/>
      <c r="BK126" s="82"/>
      <c r="BL126" s="82"/>
      <c r="BM126" s="82" t="s">
        <v>128</v>
      </c>
      <c r="BN126" s="82" t="s">
        <v>128</v>
      </c>
      <c r="BO126" s="82" t="s">
        <v>128</v>
      </c>
      <c r="BP126" s="82" t="s">
        <v>128</v>
      </c>
      <c r="BQ126" s="82"/>
      <c r="BR126" s="82"/>
      <c r="BS126" s="82"/>
      <c r="BT126" s="82"/>
      <c r="BU126" s="82" t="s">
        <v>4138</v>
      </c>
      <c r="BV126" s="82"/>
      <c r="BW126" s="82"/>
      <c r="BX126" s="82" t="s">
        <v>128</v>
      </c>
      <c r="BY126" s="82" t="s">
        <v>128</v>
      </c>
      <c r="BZ126" s="82"/>
      <c r="CA126" s="82"/>
      <c r="CB126" s="82"/>
      <c r="CC126" s="82" t="s">
        <v>3040</v>
      </c>
      <c r="CD126" s="82" t="s">
        <v>126</v>
      </c>
      <c r="CE126" s="82" t="s">
        <v>126</v>
      </c>
      <c r="CF126" s="82"/>
      <c r="CG126" s="82"/>
      <c r="CH126" s="82"/>
      <c r="CI126" s="82"/>
      <c r="CJ126" s="82"/>
      <c r="CK126" s="82"/>
      <c r="CL126" s="82"/>
      <c r="CM126" s="82"/>
      <c r="CN126" s="82"/>
      <c r="CO126" s="82"/>
      <c r="CP126" s="82"/>
      <c r="CQ126" s="82"/>
      <c r="CR126" s="82"/>
      <c r="CS126" s="82"/>
      <c r="CT126" s="82"/>
      <c r="CU126" s="82"/>
      <c r="CV126" s="82"/>
      <c r="CW126" s="82"/>
      <c r="CX126" s="82"/>
      <c r="CY126" s="82" t="s">
        <v>128</v>
      </c>
      <c r="CZ126" s="82"/>
      <c r="DA126" s="82"/>
      <c r="DB126" s="82"/>
      <c r="DC126" s="82"/>
      <c r="DD126" s="82"/>
      <c r="DE126" s="82"/>
      <c r="DF126" s="82"/>
      <c r="DG126" s="82"/>
      <c r="DH126" s="82"/>
      <c r="DI126" s="82"/>
      <c r="DJ126" s="82"/>
      <c r="DK126" s="82"/>
      <c r="DL126" s="82"/>
      <c r="DM126" s="82"/>
      <c r="DN126" s="82"/>
      <c r="DO126" s="82"/>
      <c r="DP126" s="82"/>
      <c r="DQ126" s="82"/>
      <c r="DR126" s="82"/>
      <c r="DS126" s="82" t="s">
        <v>3042</v>
      </c>
      <c r="DT126" s="82"/>
      <c r="DU126" s="82" t="s">
        <v>4254</v>
      </c>
      <c r="DV126" s="82"/>
      <c r="DW126" s="82"/>
      <c r="DX126" s="82" t="s">
        <v>3044</v>
      </c>
      <c r="DY126" s="82"/>
      <c r="DZ126" s="82"/>
      <c r="EA126" s="82"/>
      <c r="EB126" s="82"/>
      <c r="EC126" s="82" t="s">
        <v>3045</v>
      </c>
      <c r="ED126" s="82"/>
      <c r="EE126" s="82"/>
      <c r="EF126" s="82" t="s">
        <v>3068</v>
      </c>
      <c r="EG126" s="82" t="s">
        <v>128</v>
      </c>
      <c r="EH126" s="82" t="s">
        <v>3069</v>
      </c>
      <c r="EI126" s="82"/>
      <c r="EJ126" s="82" t="s">
        <v>128</v>
      </c>
      <c r="EK126" s="82"/>
      <c r="EL126" s="82" t="s">
        <v>3047</v>
      </c>
      <c r="EM126" s="82" t="s">
        <v>128</v>
      </c>
      <c r="EN126" s="82"/>
      <c r="EO126" s="82"/>
      <c r="EP126" s="82" t="s">
        <v>128</v>
      </c>
      <c r="EQ126" s="82" t="s">
        <v>3047</v>
      </c>
      <c r="ER126" s="82"/>
      <c r="ES126" s="82"/>
      <c r="ET126" s="82" t="s">
        <v>61</v>
      </c>
      <c r="EU126" s="82" t="s">
        <v>3048</v>
      </c>
      <c r="EV126" s="82"/>
      <c r="EW126" s="82" t="s">
        <v>129</v>
      </c>
      <c r="EX126" s="82" t="s">
        <v>3212</v>
      </c>
      <c r="EY126" s="82" t="s">
        <v>4183</v>
      </c>
      <c r="EZ126" s="82" t="s">
        <v>4255</v>
      </c>
      <c r="FA126" s="82" t="s">
        <v>3040</v>
      </c>
      <c r="FB126" s="82" t="s">
        <v>128</v>
      </c>
      <c r="FC126" s="82" t="s">
        <v>128</v>
      </c>
      <c r="FD126" s="82"/>
      <c r="FE126" s="82" t="s">
        <v>1886</v>
      </c>
      <c r="FF126" s="82" t="s">
        <v>128</v>
      </c>
      <c r="FG126" s="82"/>
      <c r="FH126" s="82" t="s">
        <v>3050</v>
      </c>
      <c r="FI126" s="82" t="s">
        <v>3051</v>
      </c>
      <c r="FJ126" s="82" t="s">
        <v>3052</v>
      </c>
      <c r="FK126" s="82" t="s">
        <v>128</v>
      </c>
      <c r="FL126" s="82" t="s">
        <v>128</v>
      </c>
      <c r="FM126" s="82"/>
      <c r="FN126" s="82" t="s">
        <v>3086</v>
      </c>
      <c r="FO126" s="82" t="s">
        <v>3052</v>
      </c>
      <c r="FP126" s="82" t="s">
        <v>3187</v>
      </c>
      <c r="FQ126" s="82" t="s">
        <v>3144</v>
      </c>
      <c r="FR126" s="82"/>
      <c r="FS126" s="82"/>
      <c r="FT126" s="82" t="s">
        <v>4134</v>
      </c>
      <c r="FU126" s="82" t="s">
        <v>3035</v>
      </c>
      <c r="FV126" s="82"/>
      <c r="FW126" s="82"/>
      <c r="FX126" s="82"/>
      <c r="FY126" s="82" t="s">
        <v>3055</v>
      </c>
      <c r="FZ126" s="82"/>
      <c r="GA126" s="82"/>
      <c r="GB126" s="82"/>
      <c r="GC126" s="82" t="s">
        <v>4185</v>
      </c>
      <c r="GD126" s="82" t="s">
        <v>3072</v>
      </c>
      <c r="GE126" s="82" t="s">
        <v>4185</v>
      </c>
      <c r="GF126" s="82" t="s">
        <v>129</v>
      </c>
      <c r="GG126" s="82"/>
      <c r="GH126" s="82"/>
      <c r="GI126" s="82"/>
      <c r="GJ126" s="82"/>
      <c r="GK126" s="82" t="s">
        <v>128</v>
      </c>
      <c r="GL126" s="82" t="s">
        <v>3047</v>
      </c>
      <c r="GM126" s="82" t="s">
        <v>3047</v>
      </c>
      <c r="GN126" s="82" t="s">
        <v>128</v>
      </c>
      <c r="GO126" s="82"/>
      <c r="GP126" s="82" t="s">
        <v>3056</v>
      </c>
      <c r="GQ126" s="82"/>
      <c r="GR126" s="82" t="s">
        <v>3057</v>
      </c>
      <c r="GS126" s="82"/>
      <c r="GT126" s="82"/>
      <c r="GU126" s="82"/>
      <c r="GV126" s="82" t="s">
        <v>3058</v>
      </c>
      <c r="GW126" s="82"/>
      <c r="GX126" s="82"/>
      <c r="GY126" s="82" t="s">
        <v>129</v>
      </c>
      <c r="GZ126" s="82"/>
      <c r="HA126" s="82"/>
      <c r="HB126" s="82"/>
      <c r="HC126" s="82"/>
      <c r="HD126" s="82"/>
      <c r="HE126" s="82"/>
      <c r="HF126" s="82" t="s">
        <v>128</v>
      </c>
      <c r="HG126" s="82"/>
      <c r="HH126" s="82"/>
    </row>
    <row r="127" ht="14.25" customHeight="1">
      <c r="A127" s="82" t="s">
        <v>3019</v>
      </c>
      <c r="B127" s="82" t="s">
        <v>4256</v>
      </c>
      <c r="C127" s="82" t="s">
        <v>3021</v>
      </c>
      <c r="D127" s="82" t="s">
        <v>128</v>
      </c>
      <c r="E127" s="82" t="s">
        <v>4257</v>
      </c>
      <c r="F127" s="82" t="s">
        <v>3023</v>
      </c>
      <c r="G127" s="82" t="s">
        <v>3024</v>
      </c>
      <c r="H127" s="82" t="s">
        <v>4258</v>
      </c>
      <c r="I127" s="82" t="s">
        <v>3021</v>
      </c>
      <c r="J127" s="82" t="s">
        <v>4259</v>
      </c>
      <c r="K127" s="82" t="s">
        <v>3063</v>
      </c>
      <c r="L127" s="82" t="s">
        <v>4259</v>
      </c>
      <c r="M127" s="82"/>
      <c r="N127" s="82"/>
      <c r="O127" s="82"/>
      <c r="P127" s="82" t="s">
        <v>4134</v>
      </c>
      <c r="Q127" s="82"/>
      <c r="R127" s="82"/>
      <c r="S127" s="82"/>
      <c r="T127" s="82"/>
      <c r="U127" s="82" t="s">
        <v>4135</v>
      </c>
      <c r="V127" s="82" t="s">
        <v>3031</v>
      </c>
      <c r="W127" s="82"/>
      <c r="X127" s="82"/>
      <c r="Y127" s="82"/>
      <c r="Z127" s="82"/>
      <c r="AA127" s="82"/>
      <c r="AB127" s="82"/>
      <c r="AC127" s="82"/>
      <c r="AD127" s="82" t="s">
        <v>3032</v>
      </c>
      <c r="AE127" s="82" t="s">
        <v>4260</v>
      </c>
      <c r="AF127" s="82"/>
      <c r="AG127" s="82"/>
      <c r="AH127" s="82"/>
      <c r="AI127" s="82"/>
      <c r="AJ127" s="82" t="s">
        <v>3035</v>
      </c>
      <c r="AK127" s="82"/>
      <c r="AL127" s="82" t="s">
        <v>3036</v>
      </c>
      <c r="AM127" s="82"/>
      <c r="AN127" s="82" t="s">
        <v>128</v>
      </c>
      <c r="AO127" s="82"/>
      <c r="AP127" s="82"/>
      <c r="AQ127" s="82"/>
      <c r="AR127" s="82"/>
      <c r="AS127" s="82"/>
      <c r="AT127" s="82" t="s">
        <v>3311</v>
      </c>
      <c r="AU127" s="82"/>
      <c r="AV127" s="82" t="s">
        <v>4261</v>
      </c>
      <c r="AW127" s="82"/>
      <c r="AX127" s="82"/>
      <c r="AY127" s="82"/>
      <c r="AZ127" s="82"/>
      <c r="BA127" s="82"/>
      <c r="BB127" s="82"/>
      <c r="BC127" s="82"/>
      <c r="BD127" s="82"/>
      <c r="BE127" s="82"/>
      <c r="BF127" s="82"/>
      <c r="BG127" s="82"/>
      <c r="BH127" s="82"/>
      <c r="BI127" s="82"/>
      <c r="BJ127" s="82"/>
      <c r="BK127" s="82"/>
      <c r="BL127" s="82"/>
      <c r="BM127" s="82" t="s">
        <v>128</v>
      </c>
      <c r="BN127" s="82" t="s">
        <v>128</v>
      </c>
      <c r="BO127" s="82" t="s">
        <v>128</v>
      </c>
      <c r="BP127" s="82" t="s">
        <v>128</v>
      </c>
      <c r="BQ127" s="82"/>
      <c r="BR127" s="82"/>
      <c r="BS127" s="82"/>
      <c r="BT127" s="82"/>
      <c r="BU127" s="82" t="s">
        <v>4138</v>
      </c>
      <c r="BV127" s="82"/>
      <c r="BW127" s="82"/>
      <c r="BX127" s="82" t="s">
        <v>128</v>
      </c>
      <c r="BY127" s="82" t="s">
        <v>128</v>
      </c>
      <c r="BZ127" s="82"/>
      <c r="CA127" s="82"/>
      <c r="CB127" s="82"/>
      <c r="CC127" s="82" t="s">
        <v>3040</v>
      </c>
      <c r="CD127" s="82" t="s">
        <v>126</v>
      </c>
      <c r="CE127" s="82" t="s">
        <v>126</v>
      </c>
      <c r="CF127" s="82"/>
      <c r="CG127" s="82"/>
      <c r="CH127" s="82"/>
      <c r="CI127" s="82"/>
      <c r="CJ127" s="82"/>
      <c r="CK127" s="82"/>
      <c r="CL127" s="82"/>
      <c r="CM127" s="82"/>
      <c r="CN127" s="82"/>
      <c r="CO127" s="82"/>
      <c r="CP127" s="82"/>
      <c r="CQ127" s="82"/>
      <c r="CR127" s="82"/>
      <c r="CS127" s="82"/>
      <c r="CT127" s="82"/>
      <c r="CU127" s="82"/>
      <c r="CV127" s="82"/>
      <c r="CW127" s="82"/>
      <c r="CX127" s="82"/>
      <c r="CY127" s="82" t="s">
        <v>128</v>
      </c>
      <c r="CZ127" s="82"/>
      <c r="DA127" s="82"/>
      <c r="DB127" s="82"/>
      <c r="DC127" s="82"/>
      <c r="DD127" s="82"/>
      <c r="DE127" s="82"/>
      <c r="DF127" s="82"/>
      <c r="DG127" s="82"/>
      <c r="DH127" s="82"/>
      <c r="DI127" s="82"/>
      <c r="DJ127" s="82"/>
      <c r="DK127" s="82"/>
      <c r="DL127" s="82"/>
      <c r="DM127" s="82"/>
      <c r="DN127" s="82"/>
      <c r="DO127" s="82"/>
      <c r="DP127" s="82"/>
      <c r="DQ127" s="82"/>
      <c r="DR127" s="82"/>
      <c r="DS127" s="82" t="s">
        <v>3042</v>
      </c>
      <c r="DT127" s="82"/>
      <c r="DU127" s="82" t="s">
        <v>4262</v>
      </c>
      <c r="DV127" s="82"/>
      <c r="DW127" s="82"/>
      <c r="DX127" s="82" t="s">
        <v>3044</v>
      </c>
      <c r="DY127" s="82"/>
      <c r="DZ127" s="82"/>
      <c r="EA127" s="82"/>
      <c r="EB127" s="82"/>
      <c r="EC127" s="82" t="s">
        <v>3045</v>
      </c>
      <c r="ED127" s="82"/>
      <c r="EE127" s="82"/>
      <c r="EF127" s="82" t="s">
        <v>3068</v>
      </c>
      <c r="EG127" s="82" t="s">
        <v>128</v>
      </c>
      <c r="EH127" s="82" t="s">
        <v>3069</v>
      </c>
      <c r="EI127" s="82"/>
      <c r="EJ127" s="82" t="s">
        <v>128</v>
      </c>
      <c r="EK127" s="82"/>
      <c r="EL127" s="82" t="s">
        <v>3047</v>
      </c>
      <c r="EM127" s="82" t="s">
        <v>128</v>
      </c>
      <c r="EN127" s="82"/>
      <c r="EO127" s="82"/>
      <c r="EP127" s="82" t="s">
        <v>128</v>
      </c>
      <c r="EQ127" s="82" t="s">
        <v>3047</v>
      </c>
      <c r="ER127" s="82"/>
      <c r="ES127" s="82"/>
      <c r="ET127" s="82" t="s">
        <v>61</v>
      </c>
      <c r="EU127" s="82" t="s">
        <v>3048</v>
      </c>
      <c r="EV127" s="82"/>
      <c r="EW127" s="82" t="s">
        <v>129</v>
      </c>
      <c r="EX127" s="82" t="s">
        <v>4263</v>
      </c>
      <c r="EY127" s="82" t="s">
        <v>3142</v>
      </c>
      <c r="EZ127" s="82" t="s">
        <v>4264</v>
      </c>
      <c r="FA127" s="82" t="s">
        <v>3040</v>
      </c>
      <c r="FB127" s="82" t="s">
        <v>128</v>
      </c>
      <c r="FC127" s="82" t="s">
        <v>128</v>
      </c>
      <c r="FD127" s="82"/>
      <c r="FE127" s="82" t="s">
        <v>1886</v>
      </c>
      <c r="FF127" s="82" t="s">
        <v>128</v>
      </c>
      <c r="FG127" s="82" t="s">
        <v>171</v>
      </c>
      <c r="FH127" s="82" t="s">
        <v>3050</v>
      </c>
      <c r="FI127" s="82" t="s">
        <v>3051</v>
      </c>
      <c r="FJ127" s="82" t="s">
        <v>3052</v>
      </c>
      <c r="FK127" s="82" t="s">
        <v>128</v>
      </c>
      <c r="FL127" s="82" t="s">
        <v>128</v>
      </c>
      <c r="FM127" s="82"/>
      <c r="FN127" s="82"/>
      <c r="FO127" s="82" t="s">
        <v>3052</v>
      </c>
      <c r="FP127" s="82" t="s">
        <v>3187</v>
      </c>
      <c r="FQ127" s="82" t="s">
        <v>3071</v>
      </c>
      <c r="FR127" s="82"/>
      <c r="FS127" s="82"/>
      <c r="FT127" s="82" t="s">
        <v>4134</v>
      </c>
      <c r="FU127" s="82" t="s">
        <v>3035</v>
      </c>
      <c r="FV127" s="82"/>
      <c r="FW127" s="82"/>
      <c r="FX127" s="82" t="s">
        <v>3040</v>
      </c>
      <c r="FY127" s="82" t="s">
        <v>3055</v>
      </c>
      <c r="FZ127" s="82"/>
      <c r="GA127" s="82"/>
      <c r="GB127" s="82"/>
      <c r="GC127" s="82" t="s">
        <v>3142</v>
      </c>
      <c r="GD127" s="82" t="s">
        <v>3072</v>
      </c>
      <c r="GE127" s="82" t="s">
        <v>3142</v>
      </c>
      <c r="GF127" s="82" t="s">
        <v>129</v>
      </c>
      <c r="GG127" s="82"/>
      <c r="GH127" s="82"/>
      <c r="GI127" s="82"/>
      <c r="GJ127" s="82"/>
      <c r="GK127" s="82" t="s">
        <v>128</v>
      </c>
      <c r="GL127" s="82" t="s">
        <v>3047</v>
      </c>
      <c r="GM127" s="82" t="s">
        <v>3047</v>
      </c>
      <c r="GN127" s="82" t="s">
        <v>128</v>
      </c>
      <c r="GO127" s="82"/>
      <c r="GP127" s="82" t="s">
        <v>3056</v>
      </c>
      <c r="GQ127" s="82"/>
      <c r="GR127" s="82" t="s">
        <v>3057</v>
      </c>
      <c r="GS127" s="82"/>
      <c r="GT127" s="82"/>
      <c r="GU127" s="82"/>
      <c r="GV127" s="82" t="s">
        <v>3058</v>
      </c>
      <c r="GW127" s="82"/>
      <c r="GX127" s="82"/>
      <c r="GY127" s="82" t="s">
        <v>129</v>
      </c>
      <c r="GZ127" s="82"/>
      <c r="HA127" s="82"/>
      <c r="HB127" s="82"/>
      <c r="HC127" s="82"/>
      <c r="HD127" s="82"/>
      <c r="HE127" s="82"/>
      <c r="HF127" s="82" t="s">
        <v>128</v>
      </c>
      <c r="HG127" s="82"/>
      <c r="HH127" s="82"/>
    </row>
    <row r="128" ht="14.25" customHeight="1">
      <c r="A128" s="82" t="s">
        <v>3019</v>
      </c>
      <c r="B128" s="82" t="s">
        <v>4265</v>
      </c>
      <c r="C128" s="82" t="s">
        <v>3021</v>
      </c>
      <c r="D128" s="82" t="s">
        <v>128</v>
      </c>
      <c r="E128" s="82" t="s">
        <v>4266</v>
      </c>
      <c r="F128" s="82" t="s">
        <v>3023</v>
      </c>
      <c r="G128" s="82" t="s">
        <v>3024</v>
      </c>
      <c r="H128" s="82" t="s">
        <v>4267</v>
      </c>
      <c r="I128" s="82" t="s">
        <v>3021</v>
      </c>
      <c r="J128" s="82" t="s">
        <v>4268</v>
      </c>
      <c r="K128" s="82" t="s">
        <v>3063</v>
      </c>
      <c r="L128" s="82" t="s">
        <v>4268</v>
      </c>
      <c r="M128" s="82"/>
      <c r="N128" s="82"/>
      <c r="O128" s="82"/>
      <c r="P128" s="82" t="s">
        <v>4134</v>
      </c>
      <c r="Q128" s="82"/>
      <c r="R128" s="82"/>
      <c r="S128" s="82"/>
      <c r="T128" s="82"/>
      <c r="U128" s="82" t="s">
        <v>4135</v>
      </c>
      <c r="V128" s="82" t="s">
        <v>3031</v>
      </c>
      <c r="W128" s="82"/>
      <c r="X128" s="82"/>
      <c r="Y128" s="82"/>
      <c r="Z128" s="82"/>
      <c r="AA128" s="82"/>
      <c r="AB128" s="82"/>
      <c r="AC128" s="82"/>
      <c r="AD128" s="82" t="s">
        <v>3032</v>
      </c>
      <c r="AE128" s="82" t="s">
        <v>4269</v>
      </c>
      <c r="AF128" s="82"/>
      <c r="AG128" s="82"/>
      <c r="AH128" s="82"/>
      <c r="AI128" s="82"/>
      <c r="AJ128" s="82" t="s">
        <v>3035</v>
      </c>
      <c r="AK128" s="82"/>
      <c r="AL128" s="82" t="s">
        <v>3036</v>
      </c>
      <c r="AM128" s="82"/>
      <c r="AN128" s="82" t="s">
        <v>128</v>
      </c>
      <c r="AO128" s="82"/>
      <c r="AP128" s="82"/>
      <c r="AQ128" s="82"/>
      <c r="AR128" s="82"/>
      <c r="AS128" s="82"/>
      <c r="AT128" s="82" t="s">
        <v>3732</v>
      </c>
      <c r="AU128" s="82"/>
      <c r="AV128" s="82" t="s">
        <v>4270</v>
      </c>
      <c r="AW128" s="82"/>
      <c r="AX128" s="82"/>
      <c r="AY128" s="82"/>
      <c r="AZ128" s="82"/>
      <c r="BA128" s="82"/>
      <c r="BB128" s="82"/>
      <c r="BC128" s="82"/>
      <c r="BD128" s="82"/>
      <c r="BE128" s="82"/>
      <c r="BF128" s="82"/>
      <c r="BG128" s="82"/>
      <c r="BH128" s="82"/>
      <c r="BI128" s="82"/>
      <c r="BJ128" s="82"/>
      <c r="BK128" s="82"/>
      <c r="BL128" s="82"/>
      <c r="BM128" s="82" t="s">
        <v>128</v>
      </c>
      <c r="BN128" s="82" t="s">
        <v>128</v>
      </c>
      <c r="BO128" s="82" t="s">
        <v>128</v>
      </c>
      <c r="BP128" s="82" t="s">
        <v>128</v>
      </c>
      <c r="BQ128" s="82"/>
      <c r="BR128" s="82"/>
      <c r="BS128" s="82"/>
      <c r="BT128" s="82"/>
      <c r="BU128" s="82" t="s">
        <v>4138</v>
      </c>
      <c r="BV128" s="82"/>
      <c r="BW128" s="82"/>
      <c r="BX128" s="82" t="s">
        <v>128</v>
      </c>
      <c r="BY128" s="82" t="s">
        <v>128</v>
      </c>
      <c r="BZ128" s="82"/>
      <c r="CA128" s="82"/>
      <c r="CB128" s="82"/>
      <c r="CC128" s="82" t="s">
        <v>3040</v>
      </c>
      <c r="CD128" s="82" t="s">
        <v>126</v>
      </c>
      <c r="CE128" s="82" t="s">
        <v>126</v>
      </c>
      <c r="CF128" s="82"/>
      <c r="CG128" s="82"/>
      <c r="CH128" s="82"/>
      <c r="CI128" s="82"/>
      <c r="CJ128" s="82"/>
      <c r="CK128" s="82"/>
      <c r="CL128" s="82"/>
      <c r="CM128" s="82"/>
      <c r="CN128" s="82"/>
      <c r="CO128" s="82"/>
      <c r="CP128" s="82"/>
      <c r="CQ128" s="82"/>
      <c r="CR128" s="82"/>
      <c r="CS128" s="82"/>
      <c r="CT128" s="82"/>
      <c r="CU128" s="82"/>
      <c r="CV128" s="82"/>
      <c r="CW128" s="82"/>
      <c r="CX128" s="82"/>
      <c r="CY128" s="82" t="s">
        <v>128</v>
      </c>
      <c r="CZ128" s="82"/>
      <c r="DA128" s="82"/>
      <c r="DB128" s="82"/>
      <c r="DC128" s="82"/>
      <c r="DD128" s="82"/>
      <c r="DE128" s="82"/>
      <c r="DF128" s="82"/>
      <c r="DG128" s="82"/>
      <c r="DH128" s="82"/>
      <c r="DI128" s="82"/>
      <c r="DJ128" s="82"/>
      <c r="DK128" s="82"/>
      <c r="DL128" s="82"/>
      <c r="DM128" s="82"/>
      <c r="DN128" s="82"/>
      <c r="DO128" s="82"/>
      <c r="DP128" s="82"/>
      <c r="DQ128" s="82"/>
      <c r="DR128" s="82"/>
      <c r="DS128" s="82" t="s">
        <v>3042</v>
      </c>
      <c r="DT128" s="82"/>
      <c r="DU128" s="82" t="s">
        <v>4271</v>
      </c>
      <c r="DV128" s="82"/>
      <c r="DW128" s="82"/>
      <c r="DX128" s="82" t="s">
        <v>3044</v>
      </c>
      <c r="DY128" s="82"/>
      <c r="DZ128" s="82"/>
      <c r="EA128" s="82"/>
      <c r="EB128" s="82"/>
      <c r="EC128" s="82" t="s">
        <v>3045</v>
      </c>
      <c r="ED128" s="82"/>
      <c r="EE128" s="82"/>
      <c r="EF128" s="82" t="s">
        <v>3068</v>
      </c>
      <c r="EG128" s="82" t="s">
        <v>128</v>
      </c>
      <c r="EH128" s="82" t="s">
        <v>3069</v>
      </c>
      <c r="EI128" s="82"/>
      <c r="EJ128" s="82" t="s">
        <v>128</v>
      </c>
      <c r="EK128" s="82"/>
      <c r="EL128" s="82" t="s">
        <v>3047</v>
      </c>
      <c r="EM128" s="82" t="s">
        <v>128</v>
      </c>
      <c r="EN128" s="82"/>
      <c r="EO128" s="82"/>
      <c r="EP128" s="82" t="s">
        <v>128</v>
      </c>
      <c r="EQ128" s="82" t="s">
        <v>3047</v>
      </c>
      <c r="ER128" s="82"/>
      <c r="ES128" s="82"/>
      <c r="ET128" s="82" t="s">
        <v>61</v>
      </c>
      <c r="EU128" s="82" t="s">
        <v>3048</v>
      </c>
      <c r="EV128" s="82"/>
      <c r="EW128" s="82" t="s">
        <v>129</v>
      </c>
      <c r="EX128" s="82" t="s">
        <v>3898</v>
      </c>
      <c r="EY128" s="82" t="s">
        <v>3142</v>
      </c>
      <c r="EZ128" s="82" t="s">
        <v>4272</v>
      </c>
      <c r="FA128" s="82" t="s">
        <v>3040</v>
      </c>
      <c r="FB128" s="82" t="s">
        <v>128</v>
      </c>
      <c r="FC128" s="82" t="s">
        <v>128</v>
      </c>
      <c r="FD128" s="82"/>
      <c r="FE128" s="82" t="s">
        <v>1886</v>
      </c>
      <c r="FF128" s="82" t="s">
        <v>128</v>
      </c>
      <c r="FG128" s="82"/>
      <c r="FH128" s="82" t="s">
        <v>3050</v>
      </c>
      <c r="FI128" s="82" t="s">
        <v>3051</v>
      </c>
      <c r="FJ128" s="82" t="s">
        <v>3052</v>
      </c>
      <c r="FK128" s="82" t="s">
        <v>128</v>
      </c>
      <c r="FL128" s="82" t="s">
        <v>128</v>
      </c>
      <c r="FM128" s="82"/>
      <c r="FN128" s="82" t="s">
        <v>3053</v>
      </c>
      <c r="FO128" s="82" t="s">
        <v>3052</v>
      </c>
      <c r="FP128" s="82" t="s">
        <v>3054</v>
      </c>
      <c r="FQ128" s="82" t="s">
        <v>3144</v>
      </c>
      <c r="FR128" s="82"/>
      <c r="FS128" s="82"/>
      <c r="FT128" s="82" t="s">
        <v>4134</v>
      </c>
      <c r="FU128" s="82" t="s">
        <v>3035</v>
      </c>
      <c r="FV128" s="82"/>
      <c r="FW128" s="82"/>
      <c r="FX128" s="82"/>
      <c r="FY128" s="82" t="s">
        <v>3055</v>
      </c>
      <c r="FZ128" s="82"/>
      <c r="GA128" s="82"/>
      <c r="GB128" s="82"/>
      <c r="GC128" s="82" t="s">
        <v>3145</v>
      </c>
      <c r="GD128" s="82" t="s">
        <v>3072</v>
      </c>
      <c r="GE128" s="82" t="s">
        <v>3145</v>
      </c>
      <c r="GF128" s="82" t="s">
        <v>129</v>
      </c>
      <c r="GG128" s="82"/>
      <c r="GH128" s="82"/>
      <c r="GI128" s="82"/>
      <c r="GJ128" s="82"/>
      <c r="GK128" s="82" t="s">
        <v>128</v>
      </c>
      <c r="GL128" s="82" t="s">
        <v>3047</v>
      </c>
      <c r="GM128" s="82" t="s">
        <v>3047</v>
      </c>
      <c r="GN128" s="82" t="s">
        <v>128</v>
      </c>
      <c r="GO128" s="82"/>
      <c r="GP128" s="82" t="s">
        <v>3056</v>
      </c>
      <c r="GQ128" s="82"/>
      <c r="GR128" s="82" t="s">
        <v>3057</v>
      </c>
      <c r="GS128" s="82"/>
      <c r="GT128" s="82"/>
      <c r="GU128" s="82"/>
      <c r="GV128" s="82" t="s">
        <v>3058</v>
      </c>
      <c r="GW128" s="82"/>
      <c r="GX128" s="82"/>
      <c r="GY128" s="82" t="s">
        <v>129</v>
      </c>
      <c r="GZ128" s="82"/>
      <c r="HA128" s="82"/>
      <c r="HB128" s="82"/>
      <c r="HC128" s="82"/>
      <c r="HD128" s="82"/>
      <c r="HE128" s="82"/>
      <c r="HF128" s="82" t="s">
        <v>128</v>
      </c>
      <c r="HG128" s="82"/>
      <c r="HH128" s="82"/>
    </row>
    <row r="129" ht="14.25" customHeight="1">
      <c r="A129" s="82" t="s">
        <v>3019</v>
      </c>
      <c r="B129" s="82" t="s">
        <v>4273</v>
      </c>
      <c r="C129" s="82" t="s">
        <v>3021</v>
      </c>
      <c r="D129" s="82" t="s">
        <v>128</v>
      </c>
      <c r="E129" s="82" t="s">
        <v>4274</v>
      </c>
      <c r="F129" s="82" t="s">
        <v>3023</v>
      </c>
      <c r="G129" s="82" t="s">
        <v>3024</v>
      </c>
      <c r="H129" s="82" t="s">
        <v>4275</v>
      </c>
      <c r="I129" s="82" t="s">
        <v>3021</v>
      </c>
      <c r="J129" s="82" t="s">
        <v>4276</v>
      </c>
      <c r="K129" s="82" t="s">
        <v>3063</v>
      </c>
      <c r="L129" s="82" t="s">
        <v>4276</v>
      </c>
      <c r="M129" s="82"/>
      <c r="N129" s="82"/>
      <c r="O129" s="82"/>
      <c r="P129" s="82" t="s">
        <v>4134</v>
      </c>
      <c r="Q129" s="82"/>
      <c r="R129" s="82"/>
      <c r="S129" s="82"/>
      <c r="T129" s="82"/>
      <c r="U129" s="82" t="s">
        <v>4135</v>
      </c>
      <c r="V129" s="82" t="s">
        <v>3031</v>
      </c>
      <c r="W129" s="82"/>
      <c r="X129" s="82"/>
      <c r="Y129" s="82"/>
      <c r="Z129" s="82"/>
      <c r="AA129" s="82"/>
      <c r="AB129" s="82"/>
      <c r="AC129" s="82"/>
      <c r="AD129" s="82" t="s">
        <v>3032</v>
      </c>
      <c r="AE129" s="82" t="s">
        <v>4277</v>
      </c>
      <c r="AF129" s="82"/>
      <c r="AG129" s="82"/>
      <c r="AH129" s="82"/>
      <c r="AI129" s="82"/>
      <c r="AJ129" s="82" t="s">
        <v>3035</v>
      </c>
      <c r="AK129" s="82"/>
      <c r="AL129" s="82" t="s">
        <v>3036</v>
      </c>
      <c r="AM129" s="82"/>
      <c r="AN129" s="82" t="s">
        <v>128</v>
      </c>
      <c r="AO129" s="82"/>
      <c r="AP129" s="82"/>
      <c r="AQ129" s="82"/>
      <c r="AR129" s="82"/>
      <c r="AS129" s="82"/>
      <c r="AT129" s="82" t="s">
        <v>3065</v>
      </c>
      <c r="AU129" s="82"/>
      <c r="AV129" s="82" t="s">
        <v>4278</v>
      </c>
      <c r="AW129" s="82"/>
      <c r="AX129" s="82"/>
      <c r="AY129" s="82"/>
      <c r="AZ129" s="82"/>
      <c r="BA129" s="82"/>
      <c r="BB129" s="82"/>
      <c r="BC129" s="82"/>
      <c r="BD129" s="82"/>
      <c r="BE129" s="82"/>
      <c r="BF129" s="82"/>
      <c r="BG129" s="82"/>
      <c r="BH129" s="82"/>
      <c r="BI129" s="82"/>
      <c r="BJ129" s="82"/>
      <c r="BK129" s="82"/>
      <c r="BL129" s="82"/>
      <c r="BM129" s="82" t="s">
        <v>128</v>
      </c>
      <c r="BN129" s="82" t="s">
        <v>128</v>
      </c>
      <c r="BO129" s="82" t="s">
        <v>128</v>
      </c>
      <c r="BP129" s="82" t="s">
        <v>128</v>
      </c>
      <c r="BQ129" s="82"/>
      <c r="BR129" s="82"/>
      <c r="BS129" s="82"/>
      <c r="BT129" s="82"/>
      <c r="BU129" s="82" t="s">
        <v>4138</v>
      </c>
      <c r="BV129" s="82"/>
      <c r="BW129" s="82"/>
      <c r="BX129" s="82" t="s">
        <v>128</v>
      </c>
      <c r="BY129" s="82" t="s">
        <v>128</v>
      </c>
      <c r="BZ129" s="82"/>
      <c r="CA129" s="82"/>
      <c r="CB129" s="82"/>
      <c r="CC129" s="82" t="s">
        <v>3040</v>
      </c>
      <c r="CD129" s="82" t="s">
        <v>126</v>
      </c>
      <c r="CE129" s="82" t="s">
        <v>126</v>
      </c>
      <c r="CF129" s="82"/>
      <c r="CG129" s="82"/>
      <c r="CH129" s="82"/>
      <c r="CI129" s="82"/>
      <c r="CJ129" s="82"/>
      <c r="CK129" s="82"/>
      <c r="CL129" s="82"/>
      <c r="CM129" s="82"/>
      <c r="CN129" s="82"/>
      <c r="CO129" s="82"/>
      <c r="CP129" s="82"/>
      <c r="CQ129" s="82"/>
      <c r="CR129" s="82"/>
      <c r="CS129" s="82"/>
      <c r="CT129" s="82"/>
      <c r="CU129" s="82"/>
      <c r="CV129" s="82"/>
      <c r="CW129" s="82"/>
      <c r="CX129" s="82"/>
      <c r="CY129" s="82" t="s">
        <v>128</v>
      </c>
      <c r="CZ129" s="82"/>
      <c r="DA129" s="82"/>
      <c r="DB129" s="82"/>
      <c r="DC129" s="82"/>
      <c r="DD129" s="82"/>
      <c r="DE129" s="82"/>
      <c r="DF129" s="82"/>
      <c r="DG129" s="82"/>
      <c r="DH129" s="82"/>
      <c r="DI129" s="82"/>
      <c r="DJ129" s="82"/>
      <c r="DK129" s="82"/>
      <c r="DL129" s="82"/>
      <c r="DM129" s="82"/>
      <c r="DN129" s="82"/>
      <c r="DO129" s="82"/>
      <c r="DP129" s="82"/>
      <c r="DQ129" s="82"/>
      <c r="DR129" s="82"/>
      <c r="DS129" s="82" t="s">
        <v>3042</v>
      </c>
      <c r="DT129" s="82"/>
      <c r="DU129" s="82" t="s">
        <v>4279</v>
      </c>
      <c r="DV129" s="82"/>
      <c r="DW129" s="82"/>
      <c r="DX129" s="82" t="s">
        <v>3044</v>
      </c>
      <c r="DY129" s="82"/>
      <c r="DZ129" s="82"/>
      <c r="EA129" s="82"/>
      <c r="EB129" s="82"/>
      <c r="EC129" s="82" t="s">
        <v>3045</v>
      </c>
      <c r="ED129" s="82"/>
      <c r="EE129" s="82"/>
      <c r="EF129" s="82" t="s">
        <v>3068</v>
      </c>
      <c r="EG129" s="82" t="s">
        <v>128</v>
      </c>
      <c r="EH129" s="82" t="s">
        <v>3069</v>
      </c>
      <c r="EI129" s="82"/>
      <c r="EJ129" s="82" t="s">
        <v>128</v>
      </c>
      <c r="EK129" s="82"/>
      <c r="EL129" s="82" t="s">
        <v>3047</v>
      </c>
      <c r="EM129" s="82" t="s">
        <v>128</v>
      </c>
      <c r="EN129" s="82"/>
      <c r="EO129" s="82"/>
      <c r="EP129" s="82" t="s">
        <v>128</v>
      </c>
      <c r="EQ129" s="82" t="s">
        <v>3047</v>
      </c>
      <c r="ER129" s="82"/>
      <c r="ES129" s="82"/>
      <c r="ET129" s="82" t="s">
        <v>61</v>
      </c>
      <c r="EU129" s="82" t="s">
        <v>3048</v>
      </c>
      <c r="EV129" s="82"/>
      <c r="EW129" s="82" t="s">
        <v>129</v>
      </c>
      <c r="EX129" s="82" t="s">
        <v>971</v>
      </c>
      <c r="EY129" s="82" t="s">
        <v>3142</v>
      </c>
      <c r="EZ129" s="82" t="s">
        <v>4280</v>
      </c>
      <c r="FA129" s="82" t="s">
        <v>3040</v>
      </c>
      <c r="FB129" s="82" t="s">
        <v>128</v>
      </c>
      <c r="FC129" s="82" t="s">
        <v>128</v>
      </c>
      <c r="FD129" s="82"/>
      <c r="FE129" s="82" t="s">
        <v>1886</v>
      </c>
      <c r="FF129" s="82" t="s">
        <v>128</v>
      </c>
      <c r="FG129" s="82"/>
      <c r="FH129" s="82" t="s">
        <v>3050</v>
      </c>
      <c r="FI129" s="82" t="s">
        <v>3051</v>
      </c>
      <c r="FJ129" s="82" t="s">
        <v>3052</v>
      </c>
      <c r="FK129" s="82" t="s">
        <v>128</v>
      </c>
      <c r="FL129" s="82" t="s">
        <v>128</v>
      </c>
      <c r="FM129" s="82"/>
      <c r="FN129" s="82" t="s">
        <v>3053</v>
      </c>
      <c r="FO129" s="82" t="s">
        <v>3052</v>
      </c>
      <c r="FP129" s="82" t="s">
        <v>3054</v>
      </c>
      <c r="FQ129" s="82" t="s">
        <v>3144</v>
      </c>
      <c r="FR129" s="82"/>
      <c r="FS129" s="82"/>
      <c r="FT129" s="82" t="s">
        <v>4134</v>
      </c>
      <c r="FU129" s="82" t="s">
        <v>3035</v>
      </c>
      <c r="FV129" s="82"/>
      <c r="FW129" s="82"/>
      <c r="FX129" s="82"/>
      <c r="FY129" s="82" t="s">
        <v>3055</v>
      </c>
      <c r="FZ129" s="82"/>
      <c r="GA129" s="82"/>
      <c r="GB129" s="82"/>
      <c r="GC129" s="82" t="s">
        <v>3145</v>
      </c>
      <c r="GD129" s="82" t="s">
        <v>3072</v>
      </c>
      <c r="GE129" s="82" t="s">
        <v>3145</v>
      </c>
      <c r="GF129" s="82" t="s">
        <v>129</v>
      </c>
      <c r="GG129" s="82"/>
      <c r="GH129" s="82"/>
      <c r="GI129" s="82"/>
      <c r="GJ129" s="82"/>
      <c r="GK129" s="82" t="s">
        <v>128</v>
      </c>
      <c r="GL129" s="82" t="s">
        <v>3047</v>
      </c>
      <c r="GM129" s="82" t="s">
        <v>3047</v>
      </c>
      <c r="GN129" s="82" t="s">
        <v>128</v>
      </c>
      <c r="GO129" s="82"/>
      <c r="GP129" s="82" t="s">
        <v>3056</v>
      </c>
      <c r="GQ129" s="82"/>
      <c r="GR129" s="82" t="s">
        <v>3057</v>
      </c>
      <c r="GS129" s="82"/>
      <c r="GT129" s="82"/>
      <c r="GU129" s="82"/>
      <c r="GV129" s="82" t="s">
        <v>3058</v>
      </c>
      <c r="GW129" s="82"/>
      <c r="GX129" s="82"/>
      <c r="GY129" s="82" t="s">
        <v>129</v>
      </c>
      <c r="GZ129" s="82"/>
      <c r="HA129" s="82"/>
      <c r="HB129" s="82"/>
      <c r="HC129" s="82"/>
      <c r="HD129" s="82"/>
      <c r="HE129" s="82"/>
      <c r="HF129" s="82" t="s">
        <v>128</v>
      </c>
      <c r="HG129" s="82"/>
      <c r="HH129" s="82"/>
    </row>
    <row r="130" ht="14.25" customHeight="1">
      <c r="A130" s="82" t="s">
        <v>3019</v>
      </c>
      <c r="B130" s="82" t="s">
        <v>4281</v>
      </c>
      <c r="C130" s="82" t="s">
        <v>3021</v>
      </c>
      <c r="D130" s="82" t="s">
        <v>128</v>
      </c>
      <c r="E130" s="82" t="s">
        <v>4282</v>
      </c>
      <c r="F130" s="82" t="s">
        <v>3023</v>
      </c>
      <c r="G130" s="82" t="s">
        <v>3024</v>
      </c>
      <c r="H130" s="82" t="s">
        <v>4283</v>
      </c>
      <c r="I130" s="82" t="s">
        <v>3021</v>
      </c>
      <c r="J130" s="82" t="s">
        <v>4284</v>
      </c>
      <c r="K130" s="82" t="s">
        <v>3063</v>
      </c>
      <c r="L130" s="82" t="s">
        <v>4284</v>
      </c>
      <c r="M130" s="82"/>
      <c r="N130" s="82"/>
      <c r="O130" s="82"/>
      <c r="P130" s="82" t="s">
        <v>4134</v>
      </c>
      <c r="Q130" s="82"/>
      <c r="R130" s="82"/>
      <c r="S130" s="82"/>
      <c r="T130" s="82"/>
      <c r="U130" s="82" t="s">
        <v>4135</v>
      </c>
      <c r="V130" s="82" t="s">
        <v>3031</v>
      </c>
      <c r="W130" s="82"/>
      <c r="X130" s="82"/>
      <c r="Y130" s="82"/>
      <c r="Z130" s="82"/>
      <c r="AA130" s="82"/>
      <c r="AB130" s="82"/>
      <c r="AC130" s="82"/>
      <c r="AD130" s="82" t="s">
        <v>3032</v>
      </c>
      <c r="AE130" s="82" t="s">
        <v>4285</v>
      </c>
      <c r="AF130" s="82"/>
      <c r="AG130" s="82"/>
      <c r="AH130" s="82"/>
      <c r="AI130" s="82"/>
      <c r="AJ130" s="82" t="s">
        <v>3035</v>
      </c>
      <c r="AK130" s="82"/>
      <c r="AL130" s="82" t="s">
        <v>3036</v>
      </c>
      <c r="AM130" s="82"/>
      <c r="AN130" s="82" t="s">
        <v>128</v>
      </c>
      <c r="AO130" s="82"/>
      <c r="AP130" s="82"/>
      <c r="AQ130" s="82"/>
      <c r="AR130" s="82"/>
      <c r="AS130" s="82"/>
      <c r="AT130" s="82" t="s">
        <v>3037</v>
      </c>
      <c r="AU130" s="82"/>
      <c r="AV130" s="82" t="s">
        <v>4286</v>
      </c>
      <c r="AW130" s="82"/>
      <c r="AX130" s="82"/>
      <c r="AY130" s="82"/>
      <c r="AZ130" s="82"/>
      <c r="BA130" s="82"/>
      <c r="BB130" s="82"/>
      <c r="BC130" s="82"/>
      <c r="BD130" s="82"/>
      <c r="BE130" s="82"/>
      <c r="BF130" s="82"/>
      <c r="BG130" s="82"/>
      <c r="BH130" s="82"/>
      <c r="BI130" s="82"/>
      <c r="BJ130" s="82"/>
      <c r="BK130" s="82"/>
      <c r="BL130" s="82"/>
      <c r="BM130" s="82" t="s">
        <v>128</v>
      </c>
      <c r="BN130" s="82" t="s">
        <v>128</v>
      </c>
      <c r="BO130" s="82" t="s">
        <v>128</v>
      </c>
      <c r="BP130" s="82" t="s">
        <v>128</v>
      </c>
      <c r="BQ130" s="82"/>
      <c r="BR130" s="82"/>
      <c r="BS130" s="82"/>
      <c r="BT130" s="82"/>
      <c r="BU130" s="82" t="s">
        <v>4138</v>
      </c>
      <c r="BV130" s="82"/>
      <c r="BW130" s="82"/>
      <c r="BX130" s="82" t="s">
        <v>128</v>
      </c>
      <c r="BY130" s="82" t="s">
        <v>128</v>
      </c>
      <c r="BZ130" s="82"/>
      <c r="CA130" s="82"/>
      <c r="CB130" s="82"/>
      <c r="CC130" s="82" t="s">
        <v>3040</v>
      </c>
      <c r="CD130" s="82" t="s">
        <v>126</v>
      </c>
      <c r="CE130" s="82" t="s">
        <v>126</v>
      </c>
      <c r="CF130" s="82"/>
      <c r="CG130" s="82"/>
      <c r="CH130" s="82"/>
      <c r="CI130" s="82"/>
      <c r="CJ130" s="82"/>
      <c r="CK130" s="82"/>
      <c r="CL130" s="82"/>
      <c r="CM130" s="82"/>
      <c r="CN130" s="82"/>
      <c r="CO130" s="82"/>
      <c r="CP130" s="82"/>
      <c r="CQ130" s="82"/>
      <c r="CR130" s="82"/>
      <c r="CS130" s="82"/>
      <c r="CT130" s="82"/>
      <c r="CU130" s="82"/>
      <c r="CV130" s="82"/>
      <c r="CW130" s="82"/>
      <c r="CX130" s="82"/>
      <c r="CY130" s="82" t="s">
        <v>128</v>
      </c>
      <c r="CZ130" s="82"/>
      <c r="DA130" s="82"/>
      <c r="DB130" s="82"/>
      <c r="DC130" s="82"/>
      <c r="DD130" s="82"/>
      <c r="DE130" s="82"/>
      <c r="DF130" s="82"/>
      <c r="DG130" s="82"/>
      <c r="DH130" s="82"/>
      <c r="DI130" s="82"/>
      <c r="DJ130" s="82"/>
      <c r="DK130" s="82"/>
      <c r="DL130" s="82"/>
      <c r="DM130" s="82"/>
      <c r="DN130" s="82"/>
      <c r="DO130" s="82"/>
      <c r="DP130" s="82"/>
      <c r="DQ130" s="82"/>
      <c r="DR130" s="82"/>
      <c r="DS130" s="82" t="s">
        <v>3042</v>
      </c>
      <c r="DT130" s="82"/>
      <c r="DU130" s="82" t="s">
        <v>4287</v>
      </c>
      <c r="DV130" s="82"/>
      <c r="DW130" s="82"/>
      <c r="DX130" s="82" t="s">
        <v>3044</v>
      </c>
      <c r="DY130" s="82"/>
      <c r="DZ130" s="82"/>
      <c r="EA130" s="82"/>
      <c r="EB130" s="82"/>
      <c r="EC130" s="82" t="s">
        <v>3045</v>
      </c>
      <c r="ED130" s="82"/>
      <c r="EE130" s="82"/>
      <c r="EF130" s="82" t="s">
        <v>3068</v>
      </c>
      <c r="EG130" s="82" t="s">
        <v>128</v>
      </c>
      <c r="EH130" s="82" t="s">
        <v>3069</v>
      </c>
      <c r="EI130" s="82"/>
      <c r="EJ130" s="82" t="s">
        <v>128</v>
      </c>
      <c r="EK130" s="82"/>
      <c r="EL130" s="82" t="s">
        <v>3047</v>
      </c>
      <c r="EM130" s="82" t="s">
        <v>128</v>
      </c>
      <c r="EN130" s="82"/>
      <c r="EO130" s="82"/>
      <c r="EP130" s="82" t="s">
        <v>128</v>
      </c>
      <c r="EQ130" s="82" t="s">
        <v>3047</v>
      </c>
      <c r="ER130" s="82"/>
      <c r="ES130" s="82"/>
      <c r="ET130" s="82" t="s">
        <v>61</v>
      </c>
      <c r="EU130" s="82" t="s">
        <v>3048</v>
      </c>
      <c r="EV130" s="82"/>
      <c r="EW130" s="82" t="s">
        <v>129</v>
      </c>
      <c r="EX130" s="82" t="s">
        <v>3465</v>
      </c>
      <c r="EY130" s="82" t="s">
        <v>3142</v>
      </c>
      <c r="EZ130" s="82" t="s">
        <v>4288</v>
      </c>
      <c r="FA130" s="82" t="s">
        <v>3040</v>
      </c>
      <c r="FB130" s="82" t="s">
        <v>128</v>
      </c>
      <c r="FC130" s="82" t="s">
        <v>128</v>
      </c>
      <c r="FD130" s="82"/>
      <c r="FE130" s="82" t="s">
        <v>1886</v>
      </c>
      <c r="FF130" s="82" t="s">
        <v>128</v>
      </c>
      <c r="FG130" s="82"/>
      <c r="FH130" s="82" t="s">
        <v>3050</v>
      </c>
      <c r="FI130" s="82" t="s">
        <v>3051</v>
      </c>
      <c r="FJ130" s="82" t="s">
        <v>3052</v>
      </c>
      <c r="FK130" s="82" t="s">
        <v>128</v>
      </c>
      <c r="FL130" s="82" t="s">
        <v>128</v>
      </c>
      <c r="FM130" s="82"/>
      <c r="FN130" s="82" t="s">
        <v>3053</v>
      </c>
      <c r="FO130" s="82" t="s">
        <v>3052</v>
      </c>
      <c r="FP130" s="82" t="s">
        <v>3054</v>
      </c>
      <c r="FQ130" s="82" t="s">
        <v>3144</v>
      </c>
      <c r="FR130" s="82"/>
      <c r="FS130" s="82"/>
      <c r="FT130" s="82" t="s">
        <v>4134</v>
      </c>
      <c r="FU130" s="82" t="s">
        <v>3035</v>
      </c>
      <c r="FV130" s="82"/>
      <c r="FW130" s="82"/>
      <c r="FX130" s="82"/>
      <c r="FY130" s="82" t="s">
        <v>3055</v>
      </c>
      <c r="FZ130" s="82"/>
      <c r="GA130" s="82"/>
      <c r="GB130" s="82"/>
      <c r="GC130" s="82" t="s">
        <v>3145</v>
      </c>
      <c r="GD130" s="82" t="s">
        <v>3072</v>
      </c>
      <c r="GE130" s="82" t="s">
        <v>3145</v>
      </c>
      <c r="GF130" s="82" t="s">
        <v>129</v>
      </c>
      <c r="GG130" s="82"/>
      <c r="GH130" s="82"/>
      <c r="GI130" s="82"/>
      <c r="GJ130" s="82"/>
      <c r="GK130" s="82" t="s">
        <v>128</v>
      </c>
      <c r="GL130" s="82" t="s">
        <v>3047</v>
      </c>
      <c r="GM130" s="82" t="s">
        <v>3047</v>
      </c>
      <c r="GN130" s="82" t="s">
        <v>128</v>
      </c>
      <c r="GO130" s="82"/>
      <c r="GP130" s="82" t="s">
        <v>3056</v>
      </c>
      <c r="GQ130" s="82"/>
      <c r="GR130" s="82" t="s">
        <v>3057</v>
      </c>
      <c r="GS130" s="82"/>
      <c r="GT130" s="82"/>
      <c r="GU130" s="82"/>
      <c r="GV130" s="82" t="s">
        <v>3058</v>
      </c>
      <c r="GW130" s="82"/>
      <c r="GX130" s="82"/>
      <c r="GY130" s="82" t="s">
        <v>129</v>
      </c>
      <c r="GZ130" s="82"/>
      <c r="HA130" s="82"/>
      <c r="HB130" s="82"/>
      <c r="HC130" s="82"/>
      <c r="HD130" s="82"/>
      <c r="HE130" s="82"/>
      <c r="HF130" s="82" t="s">
        <v>128</v>
      </c>
      <c r="HG130" s="82"/>
      <c r="HH130" s="82"/>
    </row>
    <row r="131" ht="14.25" customHeight="1">
      <c r="A131" s="82" t="s">
        <v>3019</v>
      </c>
      <c r="B131" s="82" t="s">
        <v>4289</v>
      </c>
      <c r="C131" s="82" t="s">
        <v>3021</v>
      </c>
      <c r="D131" s="82" t="s">
        <v>128</v>
      </c>
      <c r="E131" s="82" t="s">
        <v>4290</v>
      </c>
      <c r="F131" s="82" t="s">
        <v>3023</v>
      </c>
      <c r="G131" s="82" t="s">
        <v>3024</v>
      </c>
      <c r="H131" s="82" t="s">
        <v>4291</v>
      </c>
      <c r="I131" s="82" t="s">
        <v>3021</v>
      </c>
      <c r="J131" s="82" t="s">
        <v>4292</v>
      </c>
      <c r="K131" s="82" t="s">
        <v>3063</v>
      </c>
      <c r="L131" s="82" t="s">
        <v>4292</v>
      </c>
      <c r="M131" s="82"/>
      <c r="N131" s="82"/>
      <c r="O131" s="82"/>
      <c r="P131" s="82" t="s">
        <v>4134</v>
      </c>
      <c r="Q131" s="82"/>
      <c r="R131" s="82"/>
      <c r="S131" s="82"/>
      <c r="T131" s="82"/>
      <c r="U131" s="82" t="s">
        <v>4135</v>
      </c>
      <c r="V131" s="82" t="s">
        <v>3031</v>
      </c>
      <c r="W131" s="82"/>
      <c r="X131" s="82"/>
      <c r="Y131" s="82"/>
      <c r="Z131" s="82"/>
      <c r="AA131" s="82"/>
      <c r="AB131" s="82"/>
      <c r="AC131" s="82"/>
      <c r="AD131" s="82" t="s">
        <v>3032</v>
      </c>
      <c r="AE131" s="82" t="s">
        <v>4293</v>
      </c>
      <c r="AF131" s="82"/>
      <c r="AG131" s="82"/>
      <c r="AH131" s="82"/>
      <c r="AI131" s="82"/>
      <c r="AJ131" s="82" t="s">
        <v>3035</v>
      </c>
      <c r="AK131" s="82"/>
      <c r="AL131" s="82" t="s">
        <v>3036</v>
      </c>
      <c r="AM131" s="82"/>
      <c r="AN131" s="82" t="s">
        <v>128</v>
      </c>
      <c r="AO131" s="82"/>
      <c r="AP131" s="82"/>
      <c r="AQ131" s="82"/>
      <c r="AR131" s="82"/>
      <c r="AS131" s="82"/>
      <c r="AT131" s="82" t="s">
        <v>3092</v>
      </c>
      <c r="AU131" s="82"/>
      <c r="AV131" s="82" t="s">
        <v>4294</v>
      </c>
      <c r="AW131" s="82"/>
      <c r="AX131" s="82"/>
      <c r="AY131" s="82"/>
      <c r="AZ131" s="82"/>
      <c r="BA131" s="82"/>
      <c r="BB131" s="82"/>
      <c r="BC131" s="82"/>
      <c r="BD131" s="82"/>
      <c r="BE131" s="82"/>
      <c r="BF131" s="82"/>
      <c r="BG131" s="82"/>
      <c r="BH131" s="82"/>
      <c r="BI131" s="82"/>
      <c r="BJ131" s="82"/>
      <c r="BK131" s="82"/>
      <c r="BL131" s="82"/>
      <c r="BM131" s="82" t="s">
        <v>128</v>
      </c>
      <c r="BN131" s="82" t="s">
        <v>128</v>
      </c>
      <c r="BO131" s="82" t="s">
        <v>128</v>
      </c>
      <c r="BP131" s="82" t="s">
        <v>128</v>
      </c>
      <c r="BQ131" s="82"/>
      <c r="BR131" s="82"/>
      <c r="BS131" s="82"/>
      <c r="BT131" s="82"/>
      <c r="BU131" s="82" t="s">
        <v>4138</v>
      </c>
      <c r="BV131" s="82"/>
      <c r="BW131" s="82"/>
      <c r="BX131" s="82" t="s">
        <v>128</v>
      </c>
      <c r="BY131" s="82" t="s">
        <v>128</v>
      </c>
      <c r="BZ131" s="82"/>
      <c r="CA131" s="82"/>
      <c r="CB131" s="82"/>
      <c r="CC131" s="82" t="s">
        <v>3040</v>
      </c>
      <c r="CD131" s="82" t="s">
        <v>126</v>
      </c>
      <c r="CE131" s="82" t="s">
        <v>126</v>
      </c>
      <c r="CF131" s="82"/>
      <c r="CG131" s="82"/>
      <c r="CH131" s="82"/>
      <c r="CI131" s="82"/>
      <c r="CJ131" s="82"/>
      <c r="CK131" s="82"/>
      <c r="CL131" s="82"/>
      <c r="CM131" s="82"/>
      <c r="CN131" s="82"/>
      <c r="CO131" s="82"/>
      <c r="CP131" s="82"/>
      <c r="CQ131" s="82"/>
      <c r="CR131" s="82"/>
      <c r="CS131" s="82"/>
      <c r="CT131" s="82"/>
      <c r="CU131" s="82"/>
      <c r="CV131" s="82"/>
      <c r="CW131" s="82"/>
      <c r="CX131" s="82"/>
      <c r="CY131" s="82" t="s">
        <v>128</v>
      </c>
      <c r="CZ131" s="82"/>
      <c r="DA131" s="82"/>
      <c r="DB131" s="82"/>
      <c r="DC131" s="82"/>
      <c r="DD131" s="82"/>
      <c r="DE131" s="82"/>
      <c r="DF131" s="82"/>
      <c r="DG131" s="82"/>
      <c r="DH131" s="82"/>
      <c r="DI131" s="82"/>
      <c r="DJ131" s="82"/>
      <c r="DK131" s="82"/>
      <c r="DL131" s="82"/>
      <c r="DM131" s="82"/>
      <c r="DN131" s="82"/>
      <c r="DO131" s="82"/>
      <c r="DP131" s="82"/>
      <c r="DQ131" s="82"/>
      <c r="DR131" s="82"/>
      <c r="DS131" s="82" t="s">
        <v>3042</v>
      </c>
      <c r="DT131" s="82"/>
      <c r="DU131" s="82" t="s">
        <v>4295</v>
      </c>
      <c r="DV131" s="82"/>
      <c r="DW131" s="82"/>
      <c r="DX131" s="82" t="s">
        <v>3044</v>
      </c>
      <c r="DY131" s="82"/>
      <c r="DZ131" s="82"/>
      <c r="EA131" s="82"/>
      <c r="EB131" s="82"/>
      <c r="EC131" s="82" t="s">
        <v>3045</v>
      </c>
      <c r="ED131" s="82"/>
      <c r="EE131" s="82"/>
      <c r="EF131" s="82" t="s">
        <v>3068</v>
      </c>
      <c r="EG131" s="82" t="s">
        <v>128</v>
      </c>
      <c r="EH131" s="82" t="s">
        <v>3069</v>
      </c>
      <c r="EI131" s="82"/>
      <c r="EJ131" s="82" t="s">
        <v>128</v>
      </c>
      <c r="EK131" s="82"/>
      <c r="EL131" s="82" t="s">
        <v>3047</v>
      </c>
      <c r="EM131" s="82" t="s">
        <v>128</v>
      </c>
      <c r="EN131" s="82"/>
      <c r="EO131" s="82"/>
      <c r="EP131" s="82" t="s">
        <v>128</v>
      </c>
      <c r="EQ131" s="82" t="s">
        <v>3047</v>
      </c>
      <c r="ER131" s="82"/>
      <c r="ES131" s="82"/>
      <c r="ET131" s="82" t="s">
        <v>61</v>
      </c>
      <c r="EU131" s="82" t="s">
        <v>3048</v>
      </c>
      <c r="EV131" s="82"/>
      <c r="EW131" s="82" t="s">
        <v>129</v>
      </c>
      <c r="EX131" s="82" t="s">
        <v>125</v>
      </c>
      <c r="EY131" s="82"/>
      <c r="EZ131" s="82" t="s">
        <v>4296</v>
      </c>
      <c r="FA131" s="82" t="s">
        <v>3040</v>
      </c>
      <c r="FB131" s="82" t="s">
        <v>128</v>
      </c>
      <c r="FC131" s="82" t="s">
        <v>128</v>
      </c>
      <c r="FD131" s="82"/>
      <c r="FE131" s="82" t="s">
        <v>1886</v>
      </c>
      <c r="FF131" s="82" t="s">
        <v>128</v>
      </c>
      <c r="FG131" s="82"/>
      <c r="FH131" s="82" t="s">
        <v>3050</v>
      </c>
      <c r="FI131" s="82" t="s">
        <v>3051</v>
      </c>
      <c r="FJ131" s="82" t="s">
        <v>3052</v>
      </c>
      <c r="FK131" s="82" t="s">
        <v>128</v>
      </c>
      <c r="FL131" s="82" t="s">
        <v>128</v>
      </c>
      <c r="FM131" s="82"/>
      <c r="FN131" s="82" t="s">
        <v>3053</v>
      </c>
      <c r="FO131" s="82" t="s">
        <v>3052</v>
      </c>
      <c r="FP131" s="82" t="s">
        <v>3187</v>
      </c>
      <c r="FQ131" s="82" t="s">
        <v>3144</v>
      </c>
      <c r="FR131" s="82"/>
      <c r="FS131" s="82"/>
      <c r="FT131" s="82" t="s">
        <v>4134</v>
      </c>
      <c r="FU131" s="82" t="s">
        <v>3035</v>
      </c>
      <c r="FV131" s="82"/>
      <c r="FW131" s="82"/>
      <c r="FX131" s="82"/>
      <c r="FY131" s="82" t="s">
        <v>3055</v>
      </c>
      <c r="FZ131" s="82"/>
      <c r="GA131" s="82"/>
      <c r="GB131" s="82"/>
      <c r="GC131" s="82" t="s">
        <v>3053</v>
      </c>
      <c r="GD131" s="82" t="s">
        <v>3072</v>
      </c>
      <c r="GE131" s="82" t="s">
        <v>3053</v>
      </c>
      <c r="GF131" s="82" t="s">
        <v>129</v>
      </c>
      <c r="GG131" s="82"/>
      <c r="GH131" s="82"/>
      <c r="GI131" s="82"/>
      <c r="GJ131" s="82"/>
      <c r="GK131" s="82" t="s">
        <v>128</v>
      </c>
      <c r="GL131" s="82" t="s">
        <v>3047</v>
      </c>
      <c r="GM131" s="82" t="s">
        <v>3047</v>
      </c>
      <c r="GN131" s="82" t="s">
        <v>128</v>
      </c>
      <c r="GO131" s="82"/>
      <c r="GP131" s="82" t="s">
        <v>3056</v>
      </c>
      <c r="GQ131" s="82"/>
      <c r="GR131" s="82" t="s">
        <v>3057</v>
      </c>
      <c r="GS131" s="82"/>
      <c r="GT131" s="82"/>
      <c r="GU131" s="82"/>
      <c r="GV131" s="82" t="s">
        <v>3058</v>
      </c>
      <c r="GW131" s="82"/>
      <c r="GX131" s="82"/>
      <c r="GY131" s="82" t="s">
        <v>129</v>
      </c>
      <c r="GZ131" s="82"/>
      <c r="HA131" s="82"/>
      <c r="HB131" s="82"/>
      <c r="HC131" s="82"/>
      <c r="HD131" s="82"/>
      <c r="HE131" s="82"/>
      <c r="HF131" s="82" t="s">
        <v>128</v>
      </c>
      <c r="HG131" s="82"/>
      <c r="HH131" s="82"/>
    </row>
    <row r="132" ht="14.25" customHeight="1">
      <c r="A132" s="82" t="s">
        <v>3019</v>
      </c>
      <c r="B132" s="82" t="s">
        <v>4297</v>
      </c>
      <c r="C132" s="82" t="s">
        <v>3021</v>
      </c>
      <c r="D132" s="82" t="s">
        <v>128</v>
      </c>
      <c r="E132" s="82" t="s">
        <v>4298</v>
      </c>
      <c r="F132" s="82" t="s">
        <v>3023</v>
      </c>
      <c r="G132" s="82" t="s">
        <v>3024</v>
      </c>
      <c r="H132" s="82" t="s">
        <v>4299</v>
      </c>
      <c r="I132" s="82" t="s">
        <v>3021</v>
      </c>
      <c r="J132" s="82" t="s">
        <v>3076</v>
      </c>
      <c r="K132" s="82" t="s">
        <v>3027</v>
      </c>
      <c r="L132" s="82" t="s">
        <v>3076</v>
      </c>
      <c r="M132" s="82"/>
      <c r="N132" s="82"/>
      <c r="O132" s="82"/>
      <c r="P132" s="82" t="s">
        <v>4134</v>
      </c>
      <c r="Q132" s="82" t="s">
        <v>4134</v>
      </c>
      <c r="R132" s="82" t="s">
        <v>3029</v>
      </c>
      <c r="S132" s="82" t="s">
        <v>3029</v>
      </c>
      <c r="T132" s="82"/>
      <c r="U132" s="82" t="s">
        <v>4135</v>
      </c>
      <c r="V132" s="82" t="s">
        <v>3078</v>
      </c>
      <c r="W132" s="82"/>
      <c r="X132" s="82"/>
      <c r="Y132" s="82"/>
      <c r="Z132" s="82"/>
      <c r="AA132" s="82"/>
      <c r="AB132" s="82"/>
      <c r="AC132" s="82"/>
      <c r="AD132" s="82" t="s">
        <v>3079</v>
      </c>
      <c r="AE132" s="82" t="s">
        <v>4300</v>
      </c>
      <c r="AF132" s="82"/>
      <c r="AG132" s="82"/>
      <c r="AH132" s="82"/>
      <c r="AI132" s="82" t="s">
        <v>3169</v>
      </c>
      <c r="AJ132" s="82" t="s">
        <v>3035</v>
      </c>
      <c r="AK132" s="82"/>
      <c r="AL132" s="82" t="s">
        <v>3036</v>
      </c>
      <c r="AM132" s="82"/>
      <c r="AN132" s="82" t="s">
        <v>128</v>
      </c>
      <c r="AO132" s="82"/>
      <c r="AP132" s="82"/>
      <c r="AQ132" s="82"/>
      <c r="AR132" s="82"/>
      <c r="AS132" s="82"/>
      <c r="AT132" s="82" t="s">
        <v>3311</v>
      </c>
      <c r="AU132" s="82"/>
      <c r="AV132" s="82" t="s">
        <v>4301</v>
      </c>
      <c r="AW132" s="82" t="s">
        <v>126</v>
      </c>
      <c r="AX132" s="82"/>
      <c r="AY132" s="82"/>
      <c r="AZ132" s="82"/>
      <c r="BA132" s="82"/>
      <c r="BB132" s="82"/>
      <c r="BC132" s="82"/>
      <c r="BD132" s="82"/>
      <c r="BE132" s="82"/>
      <c r="BF132" s="82"/>
      <c r="BG132" s="82"/>
      <c r="BH132" s="82"/>
      <c r="BI132" s="82"/>
      <c r="BJ132" s="82"/>
      <c r="BK132" s="82"/>
      <c r="BL132" s="82"/>
      <c r="BM132" s="82" t="s">
        <v>128</v>
      </c>
      <c r="BN132" s="82" t="s">
        <v>128</v>
      </c>
      <c r="BO132" s="82" t="s">
        <v>129</v>
      </c>
      <c r="BP132" s="82" t="s">
        <v>128</v>
      </c>
      <c r="BQ132" s="82"/>
      <c r="BR132" s="82"/>
      <c r="BS132" s="82"/>
      <c r="BT132" s="82"/>
      <c r="BU132" s="82" t="s">
        <v>4138</v>
      </c>
      <c r="BV132" s="82"/>
      <c r="BW132" s="82"/>
      <c r="BX132" s="82" t="s">
        <v>128</v>
      </c>
      <c r="BY132" s="82" t="s">
        <v>128</v>
      </c>
      <c r="BZ132" s="82"/>
      <c r="CA132" s="82"/>
      <c r="CB132" s="82"/>
      <c r="CC132" s="82" t="s">
        <v>3040</v>
      </c>
      <c r="CD132" s="82" t="s">
        <v>126</v>
      </c>
      <c r="CE132" s="82" t="s">
        <v>126</v>
      </c>
      <c r="CF132" s="82"/>
      <c r="CG132" s="82"/>
      <c r="CH132" s="82"/>
      <c r="CI132" s="82"/>
      <c r="CJ132" s="82"/>
      <c r="CK132" s="82"/>
      <c r="CL132" s="82"/>
      <c r="CM132" s="82"/>
      <c r="CN132" s="82"/>
      <c r="CO132" s="82"/>
      <c r="CP132" s="82"/>
      <c r="CQ132" s="82"/>
      <c r="CR132" s="82"/>
      <c r="CS132" s="82"/>
      <c r="CT132" s="82"/>
      <c r="CU132" s="82"/>
      <c r="CV132" s="82"/>
      <c r="CW132" s="82"/>
      <c r="CX132" s="82"/>
      <c r="CY132" s="82" t="s">
        <v>128</v>
      </c>
      <c r="CZ132" s="82" t="s">
        <v>4302</v>
      </c>
      <c r="DA132" s="82"/>
      <c r="DB132" s="82"/>
      <c r="DC132" s="82"/>
      <c r="DD132" s="82"/>
      <c r="DE132" s="82"/>
      <c r="DF132" s="82"/>
      <c r="DG132" s="82"/>
      <c r="DH132" s="82"/>
      <c r="DI132" s="82"/>
      <c r="DJ132" s="82"/>
      <c r="DK132" s="82"/>
      <c r="DL132" s="82"/>
      <c r="DM132" s="82"/>
      <c r="DN132" s="82"/>
      <c r="DO132" s="82"/>
      <c r="DP132" s="82"/>
      <c r="DQ132" s="82"/>
      <c r="DR132" s="82"/>
      <c r="DS132" s="82" t="s">
        <v>3042</v>
      </c>
      <c r="DT132" s="82"/>
      <c r="DU132" s="82" t="s">
        <v>4299</v>
      </c>
      <c r="DV132" s="82"/>
      <c r="DW132" s="82"/>
      <c r="DX132" s="82" t="s">
        <v>3044</v>
      </c>
      <c r="DY132" s="82"/>
      <c r="DZ132" s="82"/>
      <c r="EA132" s="82"/>
      <c r="EB132" s="82"/>
      <c r="EC132" s="82" t="s">
        <v>3045</v>
      </c>
      <c r="ED132" s="82"/>
      <c r="EE132" s="82"/>
      <c r="EF132" s="82" t="s">
        <v>3046</v>
      </c>
      <c r="EG132" s="82" t="s">
        <v>128</v>
      </c>
      <c r="EH132" s="82"/>
      <c r="EI132" s="82"/>
      <c r="EJ132" s="82" t="s">
        <v>128</v>
      </c>
      <c r="EK132" s="82"/>
      <c r="EL132" s="82" t="s">
        <v>3047</v>
      </c>
      <c r="EM132" s="82" t="s">
        <v>128</v>
      </c>
      <c r="EN132" s="82"/>
      <c r="EO132" s="82"/>
      <c r="EP132" s="82" t="s">
        <v>128</v>
      </c>
      <c r="EQ132" s="82" t="s">
        <v>3047</v>
      </c>
      <c r="ER132" s="82"/>
      <c r="ES132" s="82"/>
      <c r="ET132" s="82" t="s">
        <v>61</v>
      </c>
      <c r="EU132" s="82" t="s">
        <v>3048</v>
      </c>
      <c r="EV132" s="82"/>
      <c r="EW132" s="82" t="s">
        <v>129</v>
      </c>
      <c r="EX132" s="82" t="s">
        <v>971</v>
      </c>
      <c r="EY132" s="82" t="s">
        <v>3084</v>
      </c>
      <c r="EZ132" s="82" t="s">
        <v>4303</v>
      </c>
      <c r="FA132" s="82" t="s">
        <v>3040</v>
      </c>
      <c r="FB132" s="82" t="s">
        <v>128</v>
      </c>
      <c r="FC132" s="82" t="s">
        <v>128</v>
      </c>
      <c r="FD132" s="82"/>
      <c r="FE132" s="82" t="s">
        <v>1886</v>
      </c>
      <c r="FF132" s="82" t="s">
        <v>128</v>
      </c>
      <c r="FG132" s="82" t="s">
        <v>1894</v>
      </c>
      <c r="FH132" s="82" t="s">
        <v>3050</v>
      </c>
      <c r="FI132" s="82" t="s">
        <v>3051</v>
      </c>
      <c r="FJ132" s="82" t="s">
        <v>3052</v>
      </c>
      <c r="FK132" s="82" t="s">
        <v>128</v>
      </c>
      <c r="FL132" s="82" t="s">
        <v>128</v>
      </c>
      <c r="FM132" s="82"/>
      <c r="FN132" s="82" t="s">
        <v>3086</v>
      </c>
      <c r="FO132" s="82" t="s">
        <v>3052</v>
      </c>
      <c r="FP132" s="82" t="s">
        <v>3187</v>
      </c>
      <c r="FQ132" s="82"/>
      <c r="FR132" s="82"/>
      <c r="FS132" s="82"/>
      <c r="FT132" s="82" t="s">
        <v>4134</v>
      </c>
      <c r="FU132" s="82" t="s">
        <v>3035</v>
      </c>
      <c r="FV132" s="82"/>
      <c r="FW132" s="82"/>
      <c r="FX132" s="82" t="s">
        <v>3040</v>
      </c>
      <c r="FY132" s="82" t="s">
        <v>3055</v>
      </c>
      <c r="FZ132" s="82"/>
      <c r="GA132" s="82"/>
      <c r="GB132" s="82"/>
      <c r="GC132" s="82" t="s">
        <v>3087</v>
      </c>
      <c r="GD132" s="82"/>
      <c r="GE132" s="82" t="s">
        <v>3087</v>
      </c>
      <c r="GF132" s="82" t="s">
        <v>129</v>
      </c>
      <c r="GG132" s="82"/>
      <c r="GH132" s="82" t="s">
        <v>4304</v>
      </c>
      <c r="GI132" s="82" t="s">
        <v>4305</v>
      </c>
      <c r="GJ132" s="82"/>
      <c r="GK132" s="82" t="s">
        <v>128</v>
      </c>
      <c r="GL132" s="82" t="s">
        <v>3047</v>
      </c>
      <c r="GM132" s="82" t="s">
        <v>3047</v>
      </c>
      <c r="GN132" s="82" t="s">
        <v>128</v>
      </c>
      <c r="GO132" s="82"/>
      <c r="GP132" s="82" t="s">
        <v>3056</v>
      </c>
      <c r="GQ132" s="82"/>
      <c r="GR132" s="82" t="s">
        <v>3057</v>
      </c>
      <c r="GS132" s="82"/>
      <c r="GT132" s="82"/>
      <c r="GU132" s="82"/>
      <c r="GV132" s="82" t="s">
        <v>3058</v>
      </c>
      <c r="GW132" s="82"/>
      <c r="GX132" s="82"/>
      <c r="GY132" s="82" t="s">
        <v>129</v>
      </c>
      <c r="GZ132" s="82"/>
      <c r="HA132" s="82"/>
      <c r="HB132" s="82"/>
      <c r="HC132" s="82"/>
      <c r="HD132" s="82"/>
      <c r="HE132" s="82"/>
      <c r="HF132" s="82" t="s">
        <v>128</v>
      </c>
      <c r="HG132" s="82"/>
      <c r="HH132" s="82"/>
    </row>
    <row r="133" ht="14.25" customHeight="1">
      <c r="A133" s="82" t="s">
        <v>3019</v>
      </c>
      <c r="B133" s="82" t="s">
        <v>4306</v>
      </c>
      <c r="C133" s="82" t="s">
        <v>3021</v>
      </c>
      <c r="D133" s="82" t="s">
        <v>128</v>
      </c>
      <c r="E133" s="82" t="s">
        <v>4307</v>
      </c>
      <c r="F133" s="82" t="s">
        <v>3023</v>
      </c>
      <c r="G133" s="82" t="s">
        <v>3024</v>
      </c>
      <c r="H133" s="82" t="s">
        <v>4308</v>
      </c>
      <c r="I133" s="82" t="s">
        <v>3021</v>
      </c>
      <c r="J133" s="82" t="s">
        <v>3076</v>
      </c>
      <c r="K133" s="82" t="s">
        <v>3027</v>
      </c>
      <c r="L133" s="82" t="s">
        <v>3076</v>
      </c>
      <c r="M133" s="82"/>
      <c r="N133" s="82"/>
      <c r="O133" s="82"/>
      <c r="P133" s="82" t="s">
        <v>4134</v>
      </c>
      <c r="Q133" s="82" t="s">
        <v>4134</v>
      </c>
      <c r="R133" s="82" t="s">
        <v>3029</v>
      </c>
      <c r="S133" s="82" t="s">
        <v>3029</v>
      </c>
      <c r="T133" s="82"/>
      <c r="U133" s="82" t="s">
        <v>4135</v>
      </c>
      <c r="V133" s="82" t="s">
        <v>3078</v>
      </c>
      <c r="W133" s="82"/>
      <c r="X133" s="82"/>
      <c r="Y133" s="82"/>
      <c r="Z133" s="82"/>
      <c r="AA133" s="82"/>
      <c r="AB133" s="82"/>
      <c r="AC133" s="82"/>
      <c r="AD133" s="82" t="s">
        <v>3079</v>
      </c>
      <c r="AE133" s="82" t="s">
        <v>4309</v>
      </c>
      <c r="AF133" s="82"/>
      <c r="AG133" s="82"/>
      <c r="AH133" s="82"/>
      <c r="AI133" s="82" t="s">
        <v>3169</v>
      </c>
      <c r="AJ133" s="82" t="s">
        <v>3035</v>
      </c>
      <c r="AK133" s="82"/>
      <c r="AL133" s="82" t="s">
        <v>3036</v>
      </c>
      <c r="AM133" s="82"/>
      <c r="AN133" s="82" t="s">
        <v>128</v>
      </c>
      <c r="AO133" s="82"/>
      <c r="AP133" s="82"/>
      <c r="AQ133" s="82"/>
      <c r="AR133" s="82"/>
      <c r="AS133" s="82"/>
      <c r="AT133" s="82" t="s">
        <v>4310</v>
      </c>
      <c r="AU133" s="82"/>
      <c r="AV133" s="82" t="s">
        <v>4311</v>
      </c>
      <c r="AW133" s="82" t="s">
        <v>126</v>
      </c>
      <c r="AX133" s="82"/>
      <c r="AY133" s="82"/>
      <c r="AZ133" s="82"/>
      <c r="BA133" s="82"/>
      <c r="BB133" s="82"/>
      <c r="BC133" s="82"/>
      <c r="BD133" s="82"/>
      <c r="BE133" s="82"/>
      <c r="BF133" s="82"/>
      <c r="BG133" s="82"/>
      <c r="BH133" s="82"/>
      <c r="BI133" s="82"/>
      <c r="BJ133" s="82"/>
      <c r="BK133" s="82"/>
      <c r="BL133" s="82"/>
      <c r="BM133" s="82" t="s">
        <v>128</v>
      </c>
      <c r="BN133" s="82" t="s">
        <v>128</v>
      </c>
      <c r="BO133" s="82" t="s">
        <v>129</v>
      </c>
      <c r="BP133" s="82" t="s">
        <v>128</v>
      </c>
      <c r="BQ133" s="82"/>
      <c r="BR133" s="82"/>
      <c r="BS133" s="82"/>
      <c r="BT133" s="82"/>
      <c r="BU133" s="82" t="s">
        <v>4138</v>
      </c>
      <c r="BV133" s="82"/>
      <c r="BW133" s="82"/>
      <c r="BX133" s="82" t="s">
        <v>128</v>
      </c>
      <c r="BY133" s="82" t="s">
        <v>128</v>
      </c>
      <c r="BZ133" s="82"/>
      <c r="CA133" s="82"/>
      <c r="CB133" s="82"/>
      <c r="CC133" s="82" t="s">
        <v>3040</v>
      </c>
      <c r="CD133" s="82" t="s">
        <v>126</v>
      </c>
      <c r="CE133" s="82" t="s">
        <v>126</v>
      </c>
      <c r="CF133" s="82"/>
      <c r="CG133" s="82"/>
      <c r="CH133" s="82"/>
      <c r="CI133" s="82"/>
      <c r="CJ133" s="82"/>
      <c r="CK133" s="82"/>
      <c r="CL133" s="82"/>
      <c r="CM133" s="82"/>
      <c r="CN133" s="82"/>
      <c r="CO133" s="82"/>
      <c r="CP133" s="82"/>
      <c r="CQ133" s="82"/>
      <c r="CR133" s="82"/>
      <c r="CS133" s="82"/>
      <c r="CT133" s="82"/>
      <c r="CU133" s="82"/>
      <c r="CV133" s="82"/>
      <c r="CW133" s="82"/>
      <c r="CX133" s="82"/>
      <c r="CY133" s="82" t="s">
        <v>128</v>
      </c>
      <c r="CZ133" s="82" t="s">
        <v>4302</v>
      </c>
      <c r="DA133" s="82"/>
      <c r="DB133" s="82"/>
      <c r="DC133" s="82"/>
      <c r="DD133" s="82"/>
      <c r="DE133" s="82"/>
      <c r="DF133" s="82"/>
      <c r="DG133" s="82"/>
      <c r="DH133" s="82"/>
      <c r="DI133" s="82"/>
      <c r="DJ133" s="82"/>
      <c r="DK133" s="82"/>
      <c r="DL133" s="82"/>
      <c r="DM133" s="82"/>
      <c r="DN133" s="82"/>
      <c r="DO133" s="82"/>
      <c r="DP133" s="82"/>
      <c r="DQ133" s="82"/>
      <c r="DR133" s="82"/>
      <c r="DS133" s="82" t="s">
        <v>3042</v>
      </c>
      <c r="DT133" s="82"/>
      <c r="DU133" s="82" t="s">
        <v>4308</v>
      </c>
      <c r="DV133" s="82"/>
      <c r="DW133" s="82"/>
      <c r="DX133" s="82" t="s">
        <v>3044</v>
      </c>
      <c r="DY133" s="82"/>
      <c r="DZ133" s="82"/>
      <c r="EA133" s="82"/>
      <c r="EB133" s="82"/>
      <c r="EC133" s="82" t="s">
        <v>3045</v>
      </c>
      <c r="ED133" s="82"/>
      <c r="EE133" s="82"/>
      <c r="EF133" s="82" t="s">
        <v>3046</v>
      </c>
      <c r="EG133" s="82" t="s">
        <v>128</v>
      </c>
      <c r="EH133" s="82"/>
      <c r="EI133" s="82"/>
      <c r="EJ133" s="82" t="s">
        <v>128</v>
      </c>
      <c r="EK133" s="82"/>
      <c r="EL133" s="82" t="s">
        <v>3047</v>
      </c>
      <c r="EM133" s="82" t="s">
        <v>128</v>
      </c>
      <c r="EN133" s="82"/>
      <c r="EO133" s="82"/>
      <c r="EP133" s="82" t="s">
        <v>128</v>
      </c>
      <c r="EQ133" s="82" t="s">
        <v>3047</v>
      </c>
      <c r="ER133" s="82"/>
      <c r="ES133" s="82"/>
      <c r="ET133" s="82" t="s">
        <v>61</v>
      </c>
      <c r="EU133" s="82" t="s">
        <v>3048</v>
      </c>
      <c r="EV133" s="82"/>
      <c r="EW133" s="82" t="s">
        <v>129</v>
      </c>
      <c r="EX133" s="82" t="s">
        <v>603</v>
      </c>
      <c r="EY133" s="82" t="s">
        <v>3084</v>
      </c>
      <c r="EZ133" s="82" t="s">
        <v>4312</v>
      </c>
      <c r="FA133" s="82" t="s">
        <v>3040</v>
      </c>
      <c r="FB133" s="82" t="s">
        <v>128</v>
      </c>
      <c r="FC133" s="82" t="s">
        <v>128</v>
      </c>
      <c r="FD133" s="82"/>
      <c r="FE133" s="82" t="s">
        <v>1886</v>
      </c>
      <c r="FF133" s="82" t="s">
        <v>128</v>
      </c>
      <c r="FG133" s="82" t="s">
        <v>1894</v>
      </c>
      <c r="FH133" s="82" t="s">
        <v>3050</v>
      </c>
      <c r="FI133" s="82" t="s">
        <v>3051</v>
      </c>
      <c r="FJ133" s="82" t="s">
        <v>3052</v>
      </c>
      <c r="FK133" s="82" t="s">
        <v>128</v>
      </c>
      <c r="FL133" s="82" t="s">
        <v>128</v>
      </c>
      <c r="FM133" s="82"/>
      <c r="FN133" s="82"/>
      <c r="FO133" s="82" t="s">
        <v>3052</v>
      </c>
      <c r="FP133" s="82" t="s">
        <v>3054</v>
      </c>
      <c r="FQ133" s="82"/>
      <c r="FR133" s="82"/>
      <c r="FS133" s="82"/>
      <c r="FT133" s="82" t="s">
        <v>4134</v>
      </c>
      <c r="FU133" s="82" t="s">
        <v>3035</v>
      </c>
      <c r="FV133" s="82"/>
      <c r="FW133" s="82"/>
      <c r="FX133" s="82" t="s">
        <v>3040</v>
      </c>
      <c r="FY133" s="82" t="s">
        <v>3055</v>
      </c>
      <c r="FZ133" s="82"/>
      <c r="GA133" s="82"/>
      <c r="GB133" s="82"/>
      <c r="GC133" s="82" t="s">
        <v>3084</v>
      </c>
      <c r="GD133" s="82"/>
      <c r="GE133" s="82" t="s">
        <v>3084</v>
      </c>
      <c r="GF133" s="82" t="s">
        <v>129</v>
      </c>
      <c r="GG133" s="82"/>
      <c r="GH133" s="82" t="s">
        <v>4304</v>
      </c>
      <c r="GI133" s="82" t="s">
        <v>4313</v>
      </c>
      <c r="GJ133" s="82"/>
      <c r="GK133" s="82" t="s">
        <v>128</v>
      </c>
      <c r="GL133" s="82" t="s">
        <v>3047</v>
      </c>
      <c r="GM133" s="82" t="s">
        <v>3047</v>
      </c>
      <c r="GN133" s="82" t="s">
        <v>128</v>
      </c>
      <c r="GO133" s="82"/>
      <c r="GP133" s="82" t="s">
        <v>3056</v>
      </c>
      <c r="GQ133" s="82"/>
      <c r="GR133" s="82" t="s">
        <v>3057</v>
      </c>
      <c r="GS133" s="82"/>
      <c r="GT133" s="82"/>
      <c r="GU133" s="82"/>
      <c r="GV133" s="82" t="s">
        <v>3058</v>
      </c>
      <c r="GW133" s="82"/>
      <c r="GX133" s="82"/>
      <c r="GY133" s="82" t="s">
        <v>129</v>
      </c>
      <c r="GZ133" s="82"/>
      <c r="HA133" s="82"/>
      <c r="HB133" s="82"/>
      <c r="HC133" s="82"/>
      <c r="HD133" s="82"/>
      <c r="HE133" s="82"/>
      <c r="HF133" s="82" t="s">
        <v>128</v>
      </c>
      <c r="HG133" s="82"/>
      <c r="HH133" s="82"/>
    </row>
    <row r="134" ht="14.25" customHeight="1">
      <c r="A134" s="82" t="s">
        <v>3019</v>
      </c>
      <c r="B134" s="82" t="s">
        <v>4314</v>
      </c>
      <c r="C134" s="82" t="s">
        <v>3021</v>
      </c>
      <c r="D134" s="82" t="s">
        <v>128</v>
      </c>
      <c r="E134" s="82" t="s">
        <v>4315</v>
      </c>
      <c r="F134" s="82" t="s">
        <v>3023</v>
      </c>
      <c r="G134" s="82" t="s">
        <v>3024</v>
      </c>
      <c r="H134" s="82" t="s">
        <v>4316</v>
      </c>
      <c r="I134" s="82" t="s">
        <v>3021</v>
      </c>
      <c r="J134" s="82" t="s">
        <v>3076</v>
      </c>
      <c r="K134" s="82" t="s">
        <v>3027</v>
      </c>
      <c r="L134" s="82" t="s">
        <v>3076</v>
      </c>
      <c r="M134" s="82"/>
      <c r="N134" s="82"/>
      <c r="O134" s="82"/>
      <c r="P134" s="82" t="s">
        <v>4134</v>
      </c>
      <c r="Q134" s="82" t="s">
        <v>4134</v>
      </c>
      <c r="R134" s="82" t="s">
        <v>3029</v>
      </c>
      <c r="S134" s="82" t="s">
        <v>3029</v>
      </c>
      <c r="T134" s="82"/>
      <c r="U134" s="82" t="s">
        <v>4135</v>
      </c>
      <c r="V134" s="82" t="s">
        <v>3078</v>
      </c>
      <c r="W134" s="82"/>
      <c r="X134" s="82"/>
      <c r="Y134" s="82"/>
      <c r="Z134" s="82"/>
      <c r="AA134" s="82"/>
      <c r="AB134" s="82"/>
      <c r="AC134" s="82"/>
      <c r="AD134" s="82" t="s">
        <v>3079</v>
      </c>
      <c r="AE134" s="82" t="s">
        <v>4317</v>
      </c>
      <c r="AF134" s="82"/>
      <c r="AG134" s="82"/>
      <c r="AH134" s="82"/>
      <c r="AI134" s="82" t="s">
        <v>3169</v>
      </c>
      <c r="AJ134" s="82" t="s">
        <v>3035</v>
      </c>
      <c r="AK134" s="82"/>
      <c r="AL134" s="82" t="s">
        <v>3036</v>
      </c>
      <c r="AM134" s="82"/>
      <c r="AN134" s="82" t="s">
        <v>128</v>
      </c>
      <c r="AO134" s="82"/>
      <c r="AP134" s="82"/>
      <c r="AQ134" s="82"/>
      <c r="AR134" s="82"/>
      <c r="AS134" s="82"/>
      <c r="AT134" s="82" t="s">
        <v>4310</v>
      </c>
      <c r="AU134" s="82"/>
      <c r="AV134" s="82" t="s">
        <v>4318</v>
      </c>
      <c r="AW134" s="82" t="s">
        <v>126</v>
      </c>
      <c r="AX134" s="82"/>
      <c r="AY134" s="82"/>
      <c r="AZ134" s="82"/>
      <c r="BA134" s="82"/>
      <c r="BB134" s="82"/>
      <c r="BC134" s="82"/>
      <c r="BD134" s="82"/>
      <c r="BE134" s="82"/>
      <c r="BF134" s="82"/>
      <c r="BG134" s="82"/>
      <c r="BH134" s="82"/>
      <c r="BI134" s="82"/>
      <c r="BJ134" s="82"/>
      <c r="BK134" s="82"/>
      <c r="BL134" s="82"/>
      <c r="BM134" s="82" t="s">
        <v>128</v>
      </c>
      <c r="BN134" s="82" t="s">
        <v>128</v>
      </c>
      <c r="BO134" s="82" t="s">
        <v>129</v>
      </c>
      <c r="BP134" s="82" t="s">
        <v>128</v>
      </c>
      <c r="BQ134" s="82"/>
      <c r="BR134" s="82"/>
      <c r="BS134" s="82"/>
      <c r="BT134" s="82"/>
      <c r="BU134" s="82" t="s">
        <v>4138</v>
      </c>
      <c r="BV134" s="82"/>
      <c r="BW134" s="82"/>
      <c r="BX134" s="82" t="s">
        <v>128</v>
      </c>
      <c r="BY134" s="82" t="s">
        <v>128</v>
      </c>
      <c r="BZ134" s="82"/>
      <c r="CA134" s="82"/>
      <c r="CB134" s="82"/>
      <c r="CC134" s="82" t="s">
        <v>3040</v>
      </c>
      <c r="CD134" s="82" t="s">
        <v>126</v>
      </c>
      <c r="CE134" s="82" t="s">
        <v>126</v>
      </c>
      <c r="CF134" s="82"/>
      <c r="CG134" s="82"/>
      <c r="CH134" s="82"/>
      <c r="CI134" s="82"/>
      <c r="CJ134" s="82"/>
      <c r="CK134" s="82"/>
      <c r="CL134" s="82"/>
      <c r="CM134" s="82"/>
      <c r="CN134" s="82"/>
      <c r="CO134" s="82"/>
      <c r="CP134" s="82"/>
      <c r="CQ134" s="82"/>
      <c r="CR134" s="82"/>
      <c r="CS134" s="82"/>
      <c r="CT134" s="82"/>
      <c r="CU134" s="82"/>
      <c r="CV134" s="82"/>
      <c r="CW134" s="82"/>
      <c r="CX134" s="82"/>
      <c r="CY134" s="82" t="s">
        <v>128</v>
      </c>
      <c r="CZ134" s="82" t="s">
        <v>4302</v>
      </c>
      <c r="DA134" s="82"/>
      <c r="DB134" s="82"/>
      <c r="DC134" s="82"/>
      <c r="DD134" s="82"/>
      <c r="DE134" s="82"/>
      <c r="DF134" s="82"/>
      <c r="DG134" s="82"/>
      <c r="DH134" s="82"/>
      <c r="DI134" s="82"/>
      <c r="DJ134" s="82"/>
      <c r="DK134" s="82"/>
      <c r="DL134" s="82"/>
      <c r="DM134" s="82"/>
      <c r="DN134" s="82"/>
      <c r="DO134" s="82"/>
      <c r="DP134" s="82"/>
      <c r="DQ134" s="82"/>
      <c r="DR134" s="82"/>
      <c r="DS134" s="82" t="s">
        <v>3042</v>
      </c>
      <c r="DT134" s="82"/>
      <c r="DU134" s="82" t="s">
        <v>4319</v>
      </c>
      <c r="DV134" s="82"/>
      <c r="DW134" s="82"/>
      <c r="DX134" s="82" t="s">
        <v>3044</v>
      </c>
      <c r="DY134" s="82"/>
      <c r="DZ134" s="82"/>
      <c r="EA134" s="82"/>
      <c r="EB134" s="82"/>
      <c r="EC134" s="82" t="s">
        <v>3045</v>
      </c>
      <c r="ED134" s="82"/>
      <c r="EE134" s="82"/>
      <c r="EF134" s="82" t="s">
        <v>3046</v>
      </c>
      <c r="EG134" s="82" t="s">
        <v>128</v>
      </c>
      <c r="EH134" s="82"/>
      <c r="EI134" s="82"/>
      <c r="EJ134" s="82" t="s">
        <v>128</v>
      </c>
      <c r="EK134" s="82"/>
      <c r="EL134" s="82" t="s">
        <v>3047</v>
      </c>
      <c r="EM134" s="82" t="s">
        <v>128</v>
      </c>
      <c r="EN134" s="82"/>
      <c r="EO134" s="82"/>
      <c r="EP134" s="82" t="s">
        <v>128</v>
      </c>
      <c r="EQ134" s="82" t="s">
        <v>3047</v>
      </c>
      <c r="ER134" s="82"/>
      <c r="ES134" s="82"/>
      <c r="ET134" s="82" t="s">
        <v>61</v>
      </c>
      <c r="EU134" s="82" t="s">
        <v>3048</v>
      </c>
      <c r="EV134" s="82"/>
      <c r="EW134" s="82" t="s">
        <v>129</v>
      </c>
      <c r="EX134" s="82" t="s">
        <v>4320</v>
      </c>
      <c r="EY134" s="82" t="s">
        <v>3084</v>
      </c>
      <c r="EZ134" s="82" t="s">
        <v>4321</v>
      </c>
      <c r="FA134" s="82" t="s">
        <v>3040</v>
      </c>
      <c r="FB134" s="82" t="s">
        <v>128</v>
      </c>
      <c r="FC134" s="82" t="s">
        <v>128</v>
      </c>
      <c r="FD134" s="82"/>
      <c r="FE134" s="82" t="s">
        <v>1886</v>
      </c>
      <c r="FF134" s="82" t="s">
        <v>128</v>
      </c>
      <c r="FG134" s="82" t="s">
        <v>1894</v>
      </c>
      <c r="FH134" s="82" t="s">
        <v>3050</v>
      </c>
      <c r="FI134" s="82" t="s">
        <v>3051</v>
      </c>
      <c r="FJ134" s="82" t="s">
        <v>3052</v>
      </c>
      <c r="FK134" s="82" t="s">
        <v>128</v>
      </c>
      <c r="FL134" s="82" t="s">
        <v>128</v>
      </c>
      <c r="FM134" s="82"/>
      <c r="FN134" s="82"/>
      <c r="FO134" s="82" t="s">
        <v>3052</v>
      </c>
      <c r="FP134" s="82" t="s">
        <v>3054</v>
      </c>
      <c r="FQ134" s="82"/>
      <c r="FR134" s="82"/>
      <c r="FS134" s="82"/>
      <c r="FT134" s="82" t="s">
        <v>4134</v>
      </c>
      <c r="FU134" s="82" t="s">
        <v>3035</v>
      </c>
      <c r="FV134" s="82"/>
      <c r="FW134" s="82"/>
      <c r="FX134" s="82" t="s">
        <v>3040</v>
      </c>
      <c r="FY134" s="82" t="s">
        <v>3055</v>
      </c>
      <c r="FZ134" s="82"/>
      <c r="GA134" s="82"/>
      <c r="GB134" s="82"/>
      <c r="GC134" s="82" t="s">
        <v>3084</v>
      </c>
      <c r="GD134" s="82"/>
      <c r="GE134" s="82" t="s">
        <v>3084</v>
      </c>
      <c r="GF134" s="82" t="s">
        <v>129</v>
      </c>
      <c r="GG134" s="82"/>
      <c r="GH134" s="82" t="s">
        <v>4304</v>
      </c>
      <c r="GI134" s="82" t="s">
        <v>4322</v>
      </c>
      <c r="GJ134" s="82"/>
      <c r="GK134" s="82" t="s">
        <v>128</v>
      </c>
      <c r="GL134" s="82" t="s">
        <v>3047</v>
      </c>
      <c r="GM134" s="82" t="s">
        <v>3047</v>
      </c>
      <c r="GN134" s="82" t="s">
        <v>128</v>
      </c>
      <c r="GO134" s="82"/>
      <c r="GP134" s="82" t="s">
        <v>3056</v>
      </c>
      <c r="GQ134" s="82"/>
      <c r="GR134" s="82" t="s">
        <v>3057</v>
      </c>
      <c r="GS134" s="82"/>
      <c r="GT134" s="82"/>
      <c r="GU134" s="82"/>
      <c r="GV134" s="82" t="s">
        <v>3058</v>
      </c>
      <c r="GW134" s="82"/>
      <c r="GX134" s="82"/>
      <c r="GY134" s="82" t="s">
        <v>129</v>
      </c>
      <c r="GZ134" s="82"/>
      <c r="HA134" s="82"/>
      <c r="HB134" s="82"/>
      <c r="HC134" s="82"/>
      <c r="HD134" s="82"/>
      <c r="HE134" s="82"/>
      <c r="HF134" s="82" t="s">
        <v>128</v>
      </c>
      <c r="HG134" s="82"/>
      <c r="HH134" s="82"/>
    </row>
    <row r="135" ht="14.25" customHeight="1">
      <c r="A135" s="82" t="s">
        <v>3019</v>
      </c>
      <c r="B135" s="82" t="s">
        <v>4323</v>
      </c>
      <c r="C135" s="82" t="s">
        <v>3021</v>
      </c>
      <c r="D135" s="82" t="s">
        <v>128</v>
      </c>
      <c r="E135" s="82" t="s">
        <v>4324</v>
      </c>
      <c r="F135" s="82" t="s">
        <v>3023</v>
      </c>
      <c r="G135" s="82" t="s">
        <v>3024</v>
      </c>
      <c r="H135" s="82" t="s">
        <v>4325</v>
      </c>
      <c r="I135" s="82" t="s">
        <v>3021</v>
      </c>
      <c r="J135" s="82" t="s">
        <v>4326</v>
      </c>
      <c r="K135" s="82" t="s">
        <v>3027</v>
      </c>
      <c r="L135" s="82" t="s">
        <v>4326</v>
      </c>
      <c r="M135" s="82"/>
      <c r="N135" s="82"/>
      <c r="O135" s="82"/>
      <c r="P135" s="82" t="s">
        <v>4134</v>
      </c>
      <c r="Q135" s="82" t="s">
        <v>4134</v>
      </c>
      <c r="R135" s="82" t="s">
        <v>3029</v>
      </c>
      <c r="S135" s="82" t="s">
        <v>3029</v>
      </c>
      <c r="T135" s="82"/>
      <c r="U135" s="82" t="s">
        <v>4135</v>
      </c>
      <c r="V135" s="82" t="s">
        <v>3078</v>
      </c>
      <c r="W135" s="82"/>
      <c r="X135" s="82"/>
      <c r="Y135" s="82"/>
      <c r="Z135" s="82"/>
      <c r="AA135" s="82"/>
      <c r="AB135" s="82"/>
      <c r="AC135" s="82"/>
      <c r="AD135" s="82" t="s">
        <v>3079</v>
      </c>
      <c r="AE135" s="82" t="s">
        <v>4327</v>
      </c>
      <c r="AF135" s="82"/>
      <c r="AG135" s="82"/>
      <c r="AH135" s="82"/>
      <c r="AI135" s="82" t="s">
        <v>3034</v>
      </c>
      <c r="AJ135" s="82" t="s">
        <v>3035</v>
      </c>
      <c r="AK135" s="82"/>
      <c r="AL135" s="82" t="s">
        <v>3036</v>
      </c>
      <c r="AM135" s="82"/>
      <c r="AN135" s="82" t="s">
        <v>128</v>
      </c>
      <c r="AO135" s="82"/>
      <c r="AP135" s="82"/>
      <c r="AQ135" s="82"/>
      <c r="AR135" s="82"/>
      <c r="AS135" s="82"/>
      <c r="AT135" s="82" t="s">
        <v>3037</v>
      </c>
      <c r="AU135" s="82"/>
      <c r="AV135" s="82" t="s">
        <v>4328</v>
      </c>
      <c r="AW135" s="82" t="s">
        <v>126</v>
      </c>
      <c r="AX135" s="82"/>
      <c r="AY135" s="82"/>
      <c r="AZ135" s="82"/>
      <c r="BA135" s="82"/>
      <c r="BB135" s="82"/>
      <c r="BC135" s="82"/>
      <c r="BD135" s="82"/>
      <c r="BE135" s="82"/>
      <c r="BF135" s="82"/>
      <c r="BG135" s="82"/>
      <c r="BH135" s="82"/>
      <c r="BI135" s="82"/>
      <c r="BJ135" s="82"/>
      <c r="BK135" s="82"/>
      <c r="BL135" s="82"/>
      <c r="BM135" s="82" t="s">
        <v>128</v>
      </c>
      <c r="BN135" s="82" t="s">
        <v>128</v>
      </c>
      <c r="BO135" s="82" t="s">
        <v>128</v>
      </c>
      <c r="BP135" s="82" t="s">
        <v>128</v>
      </c>
      <c r="BQ135" s="82"/>
      <c r="BR135" s="82"/>
      <c r="BS135" s="82"/>
      <c r="BT135" s="82"/>
      <c r="BU135" s="82" t="s">
        <v>4138</v>
      </c>
      <c r="BV135" s="82"/>
      <c r="BW135" s="82"/>
      <c r="BX135" s="82" t="s">
        <v>128</v>
      </c>
      <c r="BY135" s="82" t="s">
        <v>128</v>
      </c>
      <c r="BZ135" s="82"/>
      <c r="CA135" s="82"/>
      <c r="CB135" s="82"/>
      <c r="CC135" s="82" t="s">
        <v>3040</v>
      </c>
      <c r="CD135" s="82" t="s">
        <v>126</v>
      </c>
      <c r="CE135" s="82" t="s">
        <v>126</v>
      </c>
      <c r="CF135" s="82"/>
      <c r="CG135" s="82"/>
      <c r="CH135" s="82"/>
      <c r="CI135" s="82"/>
      <c r="CJ135" s="82"/>
      <c r="CK135" s="82"/>
      <c r="CL135" s="82"/>
      <c r="CM135" s="82"/>
      <c r="CN135" s="82"/>
      <c r="CO135" s="82"/>
      <c r="CP135" s="82"/>
      <c r="CQ135" s="82"/>
      <c r="CR135" s="82"/>
      <c r="CS135" s="82"/>
      <c r="CT135" s="82"/>
      <c r="CU135" s="82"/>
      <c r="CV135" s="82"/>
      <c r="CW135" s="82"/>
      <c r="CX135" s="82"/>
      <c r="CY135" s="82" t="s">
        <v>128</v>
      </c>
      <c r="CZ135" s="82" t="s">
        <v>4139</v>
      </c>
      <c r="DA135" s="82"/>
      <c r="DB135" s="82"/>
      <c r="DC135" s="82"/>
      <c r="DD135" s="82"/>
      <c r="DE135" s="82"/>
      <c r="DF135" s="82"/>
      <c r="DG135" s="82"/>
      <c r="DH135" s="82"/>
      <c r="DI135" s="82"/>
      <c r="DJ135" s="82"/>
      <c r="DK135" s="82"/>
      <c r="DL135" s="82"/>
      <c r="DM135" s="82"/>
      <c r="DN135" s="82"/>
      <c r="DO135" s="82"/>
      <c r="DP135" s="82"/>
      <c r="DQ135" s="82"/>
      <c r="DR135" s="82"/>
      <c r="DS135" s="82" t="s">
        <v>3042</v>
      </c>
      <c r="DT135" s="82"/>
      <c r="DU135" s="82" t="s">
        <v>4325</v>
      </c>
      <c r="DV135" s="82"/>
      <c r="DW135" s="82"/>
      <c r="DX135" s="82" t="s">
        <v>3044</v>
      </c>
      <c r="DY135" s="82"/>
      <c r="DZ135" s="82"/>
      <c r="EA135" s="82"/>
      <c r="EB135" s="82"/>
      <c r="EC135" s="82" t="s">
        <v>3045</v>
      </c>
      <c r="ED135" s="82"/>
      <c r="EE135" s="82"/>
      <c r="EF135" s="82" t="s">
        <v>3046</v>
      </c>
      <c r="EG135" s="82" t="s">
        <v>128</v>
      </c>
      <c r="EH135" s="82"/>
      <c r="EI135" s="82"/>
      <c r="EJ135" s="82" t="s">
        <v>128</v>
      </c>
      <c r="EK135" s="82"/>
      <c r="EL135" s="82" t="s">
        <v>3047</v>
      </c>
      <c r="EM135" s="82" t="s">
        <v>128</v>
      </c>
      <c r="EN135" s="82"/>
      <c r="EO135" s="82"/>
      <c r="EP135" s="82" t="s">
        <v>128</v>
      </c>
      <c r="EQ135" s="82" t="s">
        <v>3047</v>
      </c>
      <c r="ER135" s="82"/>
      <c r="ES135" s="82"/>
      <c r="ET135" s="82" t="s">
        <v>61</v>
      </c>
      <c r="EU135" s="82" t="s">
        <v>3048</v>
      </c>
      <c r="EV135" s="82"/>
      <c r="EW135" s="82" t="s">
        <v>129</v>
      </c>
      <c r="EX135" s="82" t="s">
        <v>3228</v>
      </c>
      <c r="EY135" s="82"/>
      <c r="EZ135" s="82" t="s">
        <v>4329</v>
      </c>
      <c r="FA135" s="82" t="s">
        <v>3040</v>
      </c>
      <c r="FB135" s="82" t="s">
        <v>128</v>
      </c>
      <c r="FC135" s="82" t="s">
        <v>128</v>
      </c>
      <c r="FD135" s="82"/>
      <c r="FE135" s="82" t="s">
        <v>1886</v>
      </c>
      <c r="FF135" s="82" t="s">
        <v>128</v>
      </c>
      <c r="FG135" s="82" t="s">
        <v>3040</v>
      </c>
      <c r="FH135" s="82" t="s">
        <v>3050</v>
      </c>
      <c r="FI135" s="82" t="s">
        <v>3051</v>
      </c>
      <c r="FJ135" s="82" t="s">
        <v>3052</v>
      </c>
      <c r="FK135" s="82" t="s">
        <v>128</v>
      </c>
      <c r="FL135" s="82" t="s">
        <v>128</v>
      </c>
      <c r="FM135" s="82"/>
      <c r="FN135" s="82" t="s">
        <v>3053</v>
      </c>
      <c r="FO135" s="82" t="s">
        <v>3052</v>
      </c>
      <c r="FP135" s="82" t="s">
        <v>3054</v>
      </c>
      <c r="FQ135" s="82"/>
      <c r="FR135" s="82"/>
      <c r="FS135" s="82"/>
      <c r="FT135" s="82" t="s">
        <v>4134</v>
      </c>
      <c r="FU135" s="82" t="s">
        <v>3035</v>
      </c>
      <c r="FV135" s="82" t="s">
        <v>3040</v>
      </c>
      <c r="FW135" s="82"/>
      <c r="FX135" s="82"/>
      <c r="FY135" s="82" t="s">
        <v>3055</v>
      </c>
      <c r="FZ135" s="82"/>
      <c r="GA135" s="82"/>
      <c r="GB135" s="82"/>
      <c r="GC135" s="82" t="s">
        <v>3053</v>
      </c>
      <c r="GD135" s="82"/>
      <c r="GE135" s="82" t="s">
        <v>3053</v>
      </c>
      <c r="GF135" s="82" t="s">
        <v>129</v>
      </c>
      <c r="GG135" s="82"/>
      <c r="GH135" s="82"/>
      <c r="GI135" s="82" t="s">
        <v>4330</v>
      </c>
      <c r="GJ135" s="82" t="s">
        <v>3340</v>
      </c>
      <c r="GK135" s="82" t="s">
        <v>128</v>
      </c>
      <c r="GL135" s="82" t="s">
        <v>3047</v>
      </c>
      <c r="GM135" s="82" t="s">
        <v>3047</v>
      </c>
      <c r="GN135" s="82" t="s">
        <v>128</v>
      </c>
      <c r="GO135" s="82"/>
      <c r="GP135" s="82" t="s">
        <v>3056</v>
      </c>
      <c r="GQ135" s="82"/>
      <c r="GR135" s="82" t="s">
        <v>3057</v>
      </c>
      <c r="GS135" s="82"/>
      <c r="GT135" s="82"/>
      <c r="GU135" s="82"/>
      <c r="GV135" s="82" t="s">
        <v>3058</v>
      </c>
      <c r="GW135" s="82"/>
      <c r="GX135" s="82"/>
      <c r="GY135" s="82" t="s">
        <v>129</v>
      </c>
      <c r="GZ135" s="82"/>
      <c r="HA135" s="82"/>
      <c r="HB135" s="82"/>
      <c r="HC135" s="82"/>
      <c r="HD135" s="82"/>
      <c r="HE135" s="82"/>
      <c r="HF135" s="82" t="s">
        <v>128</v>
      </c>
      <c r="HG135" s="82"/>
      <c r="HH135" s="82"/>
    </row>
    <row r="136" ht="14.25" customHeight="1">
      <c r="A136" s="82" t="s">
        <v>3019</v>
      </c>
      <c r="B136" s="82" t="s">
        <v>4331</v>
      </c>
      <c r="C136" s="82" t="s">
        <v>3021</v>
      </c>
      <c r="D136" s="82" t="s">
        <v>128</v>
      </c>
      <c r="E136" s="82" t="s">
        <v>4332</v>
      </c>
      <c r="F136" s="82" t="s">
        <v>3023</v>
      </c>
      <c r="G136" s="82" t="s">
        <v>3024</v>
      </c>
      <c r="H136" s="82" t="s">
        <v>4333</v>
      </c>
      <c r="I136" s="82" t="s">
        <v>3021</v>
      </c>
      <c r="J136" s="82" t="s">
        <v>4326</v>
      </c>
      <c r="K136" s="82" t="s">
        <v>3027</v>
      </c>
      <c r="L136" s="82" t="s">
        <v>4326</v>
      </c>
      <c r="M136" s="82"/>
      <c r="N136" s="82"/>
      <c r="O136" s="82"/>
      <c r="P136" s="82" t="s">
        <v>4134</v>
      </c>
      <c r="Q136" s="82" t="s">
        <v>4134</v>
      </c>
      <c r="R136" s="82" t="s">
        <v>3029</v>
      </c>
      <c r="S136" s="82" t="s">
        <v>3029</v>
      </c>
      <c r="T136" s="82"/>
      <c r="U136" s="82" t="s">
        <v>4135</v>
      </c>
      <c r="V136" s="82" t="s">
        <v>3078</v>
      </c>
      <c r="W136" s="82"/>
      <c r="X136" s="82"/>
      <c r="Y136" s="82"/>
      <c r="Z136" s="82"/>
      <c r="AA136" s="82"/>
      <c r="AB136" s="82"/>
      <c r="AC136" s="82"/>
      <c r="AD136" s="82" t="s">
        <v>3079</v>
      </c>
      <c r="AE136" s="82" t="s">
        <v>4334</v>
      </c>
      <c r="AF136" s="82"/>
      <c r="AG136" s="82"/>
      <c r="AH136" s="82"/>
      <c r="AI136" s="82" t="s">
        <v>3034</v>
      </c>
      <c r="AJ136" s="82" t="s">
        <v>3035</v>
      </c>
      <c r="AK136" s="82"/>
      <c r="AL136" s="82" t="s">
        <v>3036</v>
      </c>
      <c r="AM136" s="82"/>
      <c r="AN136" s="82" t="s">
        <v>128</v>
      </c>
      <c r="AO136" s="82"/>
      <c r="AP136" s="82"/>
      <c r="AQ136" s="82"/>
      <c r="AR136" s="82"/>
      <c r="AS136" s="82"/>
      <c r="AT136" s="82" t="s">
        <v>3311</v>
      </c>
      <c r="AU136" s="82"/>
      <c r="AV136" s="82" t="s">
        <v>4335</v>
      </c>
      <c r="AW136" s="82" t="s">
        <v>126</v>
      </c>
      <c r="AX136" s="82"/>
      <c r="AY136" s="82"/>
      <c r="AZ136" s="82"/>
      <c r="BA136" s="82"/>
      <c r="BB136" s="82"/>
      <c r="BC136" s="82"/>
      <c r="BD136" s="82"/>
      <c r="BE136" s="82"/>
      <c r="BF136" s="82"/>
      <c r="BG136" s="82"/>
      <c r="BH136" s="82"/>
      <c r="BI136" s="82"/>
      <c r="BJ136" s="82"/>
      <c r="BK136" s="82"/>
      <c r="BL136" s="82"/>
      <c r="BM136" s="82" t="s">
        <v>128</v>
      </c>
      <c r="BN136" s="82" t="s">
        <v>128</v>
      </c>
      <c r="BO136" s="82" t="s">
        <v>128</v>
      </c>
      <c r="BP136" s="82" t="s">
        <v>128</v>
      </c>
      <c r="BQ136" s="82"/>
      <c r="BR136" s="82"/>
      <c r="BS136" s="82"/>
      <c r="BT136" s="82"/>
      <c r="BU136" s="82" t="s">
        <v>4138</v>
      </c>
      <c r="BV136" s="82"/>
      <c r="BW136" s="82"/>
      <c r="BX136" s="82" t="s">
        <v>128</v>
      </c>
      <c r="BY136" s="82" t="s">
        <v>128</v>
      </c>
      <c r="BZ136" s="82"/>
      <c r="CA136" s="82"/>
      <c r="CB136" s="82"/>
      <c r="CC136" s="82" t="s">
        <v>3040</v>
      </c>
      <c r="CD136" s="82" t="s">
        <v>126</v>
      </c>
      <c r="CE136" s="82" t="s">
        <v>126</v>
      </c>
      <c r="CF136" s="82"/>
      <c r="CG136" s="82"/>
      <c r="CH136" s="82"/>
      <c r="CI136" s="82"/>
      <c r="CJ136" s="82"/>
      <c r="CK136" s="82"/>
      <c r="CL136" s="82"/>
      <c r="CM136" s="82"/>
      <c r="CN136" s="82"/>
      <c r="CO136" s="82"/>
      <c r="CP136" s="82"/>
      <c r="CQ136" s="82"/>
      <c r="CR136" s="82"/>
      <c r="CS136" s="82"/>
      <c r="CT136" s="82"/>
      <c r="CU136" s="82"/>
      <c r="CV136" s="82"/>
      <c r="CW136" s="82"/>
      <c r="CX136" s="82"/>
      <c r="CY136" s="82" t="s">
        <v>128</v>
      </c>
      <c r="CZ136" s="82" t="s">
        <v>4139</v>
      </c>
      <c r="DA136" s="82"/>
      <c r="DB136" s="82"/>
      <c r="DC136" s="82"/>
      <c r="DD136" s="82"/>
      <c r="DE136" s="82"/>
      <c r="DF136" s="82"/>
      <c r="DG136" s="82"/>
      <c r="DH136" s="82"/>
      <c r="DI136" s="82"/>
      <c r="DJ136" s="82"/>
      <c r="DK136" s="82"/>
      <c r="DL136" s="82"/>
      <c r="DM136" s="82"/>
      <c r="DN136" s="82"/>
      <c r="DO136" s="82"/>
      <c r="DP136" s="82"/>
      <c r="DQ136" s="82"/>
      <c r="DR136" s="82"/>
      <c r="DS136" s="82" t="s">
        <v>3042</v>
      </c>
      <c r="DT136" s="82"/>
      <c r="DU136" s="82" t="s">
        <v>4336</v>
      </c>
      <c r="DV136" s="82"/>
      <c r="DW136" s="82"/>
      <c r="DX136" s="82" t="s">
        <v>3044</v>
      </c>
      <c r="DY136" s="82"/>
      <c r="DZ136" s="82"/>
      <c r="EA136" s="82"/>
      <c r="EB136" s="82"/>
      <c r="EC136" s="82" t="s">
        <v>3045</v>
      </c>
      <c r="ED136" s="82"/>
      <c r="EE136" s="82"/>
      <c r="EF136" s="82" t="s">
        <v>3046</v>
      </c>
      <c r="EG136" s="82" t="s">
        <v>128</v>
      </c>
      <c r="EH136" s="82"/>
      <c r="EI136" s="82"/>
      <c r="EJ136" s="82" t="s">
        <v>128</v>
      </c>
      <c r="EK136" s="82"/>
      <c r="EL136" s="82" t="s">
        <v>3047</v>
      </c>
      <c r="EM136" s="82" t="s">
        <v>128</v>
      </c>
      <c r="EN136" s="82"/>
      <c r="EO136" s="82"/>
      <c r="EP136" s="82" t="s">
        <v>128</v>
      </c>
      <c r="EQ136" s="82" t="s">
        <v>3047</v>
      </c>
      <c r="ER136" s="82"/>
      <c r="ES136" s="82"/>
      <c r="ET136" s="82" t="s">
        <v>61</v>
      </c>
      <c r="EU136" s="82" t="s">
        <v>3048</v>
      </c>
      <c r="EV136" s="82"/>
      <c r="EW136" s="82" t="s">
        <v>129</v>
      </c>
      <c r="EX136" s="82" t="s">
        <v>4337</v>
      </c>
      <c r="EY136" s="82"/>
      <c r="EZ136" s="82" t="s">
        <v>4338</v>
      </c>
      <c r="FA136" s="82" t="s">
        <v>3040</v>
      </c>
      <c r="FB136" s="82" t="s">
        <v>128</v>
      </c>
      <c r="FC136" s="82" t="s">
        <v>128</v>
      </c>
      <c r="FD136" s="82"/>
      <c r="FE136" s="82" t="s">
        <v>1886</v>
      </c>
      <c r="FF136" s="82" t="s">
        <v>128</v>
      </c>
      <c r="FG136" s="82" t="s">
        <v>3040</v>
      </c>
      <c r="FH136" s="82" t="s">
        <v>3050</v>
      </c>
      <c r="FI136" s="82" t="s">
        <v>3051</v>
      </c>
      <c r="FJ136" s="82" t="s">
        <v>3052</v>
      </c>
      <c r="FK136" s="82" t="s">
        <v>128</v>
      </c>
      <c r="FL136" s="82" t="s">
        <v>128</v>
      </c>
      <c r="FM136" s="82"/>
      <c r="FN136" s="82" t="s">
        <v>3053</v>
      </c>
      <c r="FO136" s="82" t="s">
        <v>3052</v>
      </c>
      <c r="FP136" s="82" t="s">
        <v>3054</v>
      </c>
      <c r="FQ136" s="82"/>
      <c r="FR136" s="82"/>
      <c r="FS136" s="82"/>
      <c r="FT136" s="82" t="s">
        <v>4134</v>
      </c>
      <c r="FU136" s="82" t="s">
        <v>3035</v>
      </c>
      <c r="FV136" s="82"/>
      <c r="FW136" s="82"/>
      <c r="FX136" s="82"/>
      <c r="FY136" s="82" t="s">
        <v>3055</v>
      </c>
      <c r="FZ136" s="82"/>
      <c r="GA136" s="82"/>
      <c r="GB136" s="82"/>
      <c r="GC136" s="82" t="s">
        <v>3053</v>
      </c>
      <c r="GD136" s="82"/>
      <c r="GE136" s="82" t="s">
        <v>3053</v>
      </c>
      <c r="GF136" s="82" t="s">
        <v>129</v>
      </c>
      <c r="GG136" s="82"/>
      <c r="GH136" s="82"/>
      <c r="GI136" s="82"/>
      <c r="GJ136" s="82"/>
      <c r="GK136" s="82" t="s">
        <v>128</v>
      </c>
      <c r="GL136" s="82" t="s">
        <v>3047</v>
      </c>
      <c r="GM136" s="82" t="s">
        <v>3047</v>
      </c>
      <c r="GN136" s="82" t="s">
        <v>128</v>
      </c>
      <c r="GO136" s="82"/>
      <c r="GP136" s="82" t="s">
        <v>3056</v>
      </c>
      <c r="GQ136" s="82"/>
      <c r="GR136" s="82" t="s">
        <v>3057</v>
      </c>
      <c r="GS136" s="82"/>
      <c r="GT136" s="82"/>
      <c r="GU136" s="82"/>
      <c r="GV136" s="82" t="s">
        <v>3058</v>
      </c>
      <c r="GW136" s="82"/>
      <c r="GX136" s="82"/>
      <c r="GY136" s="82" t="s">
        <v>129</v>
      </c>
      <c r="GZ136" s="82"/>
      <c r="HA136" s="82"/>
      <c r="HB136" s="82"/>
      <c r="HC136" s="82"/>
      <c r="HD136" s="82"/>
      <c r="HE136" s="82"/>
      <c r="HF136" s="82" t="s">
        <v>128</v>
      </c>
      <c r="HG136" s="82"/>
      <c r="HH136" s="82"/>
    </row>
    <row r="137" ht="14.25" customHeight="1">
      <c r="A137" s="82" t="s">
        <v>3019</v>
      </c>
      <c r="B137" s="82" t="s">
        <v>4339</v>
      </c>
      <c r="C137" s="82" t="s">
        <v>3021</v>
      </c>
      <c r="D137" s="82" t="s">
        <v>128</v>
      </c>
      <c r="E137" s="82" t="s">
        <v>4340</v>
      </c>
      <c r="F137" s="82" t="s">
        <v>3023</v>
      </c>
      <c r="G137" s="82" t="s">
        <v>3024</v>
      </c>
      <c r="H137" s="82" t="s">
        <v>4341</v>
      </c>
      <c r="I137" s="82" t="s">
        <v>3021</v>
      </c>
      <c r="J137" s="82" t="s">
        <v>3233</v>
      </c>
      <c r="K137" s="82" t="s">
        <v>3027</v>
      </c>
      <c r="L137" s="82" t="s">
        <v>3233</v>
      </c>
      <c r="M137" s="82"/>
      <c r="N137" s="82"/>
      <c r="O137" s="82"/>
      <c r="P137" s="82" t="s">
        <v>4134</v>
      </c>
      <c r="Q137" s="82" t="s">
        <v>4134</v>
      </c>
      <c r="R137" s="82" t="s">
        <v>3029</v>
      </c>
      <c r="S137" s="82" t="s">
        <v>3029</v>
      </c>
      <c r="T137" s="82"/>
      <c r="U137" s="82" t="s">
        <v>4135</v>
      </c>
      <c r="V137" s="82" t="s">
        <v>3078</v>
      </c>
      <c r="W137" s="82"/>
      <c r="X137" s="82"/>
      <c r="Y137" s="82"/>
      <c r="Z137" s="82"/>
      <c r="AA137" s="82"/>
      <c r="AB137" s="82"/>
      <c r="AC137" s="82"/>
      <c r="AD137" s="82" t="s">
        <v>3079</v>
      </c>
      <c r="AE137" s="82" t="s">
        <v>4342</v>
      </c>
      <c r="AF137" s="82"/>
      <c r="AG137" s="82"/>
      <c r="AH137" s="82"/>
      <c r="AI137" s="82" t="s">
        <v>3034</v>
      </c>
      <c r="AJ137" s="82" t="s">
        <v>3035</v>
      </c>
      <c r="AK137" s="82"/>
      <c r="AL137" s="82" t="s">
        <v>3036</v>
      </c>
      <c r="AM137" s="82"/>
      <c r="AN137" s="82" t="s">
        <v>128</v>
      </c>
      <c r="AO137" s="82"/>
      <c r="AP137" s="82"/>
      <c r="AQ137" s="82"/>
      <c r="AR137" s="82"/>
      <c r="AS137" s="82"/>
      <c r="AT137" s="82" t="s">
        <v>3081</v>
      </c>
      <c r="AU137" s="82"/>
      <c r="AV137" s="82" t="s">
        <v>4343</v>
      </c>
      <c r="AW137" s="82" t="s">
        <v>126</v>
      </c>
      <c r="AX137" s="82"/>
      <c r="AY137" s="82"/>
      <c r="AZ137" s="82"/>
      <c r="BA137" s="82"/>
      <c r="BB137" s="82"/>
      <c r="BC137" s="82"/>
      <c r="BD137" s="82"/>
      <c r="BE137" s="82"/>
      <c r="BF137" s="82"/>
      <c r="BG137" s="82"/>
      <c r="BH137" s="82"/>
      <c r="BI137" s="82"/>
      <c r="BJ137" s="82"/>
      <c r="BK137" s="82"/>
      <c r="BL137" s="82"/>
      <c r="BM137" s="82" t="s">
        <v>128</v>
      </c>
      <c r="BN137" s="82" t="s">
        <v>128</v>
      </c>
      <c r="BO137" s="82" t="s">
        <v>128</v>
      </c>
      <c r="BP137" s="82" t="s">
        <v>128</v>
      </c>
      <c r="BQ137" s="82"/>
      <c r="BR137" s="82"/>
      <c r="BS137" s="82"/>
      <c r="BT137" s="82"/>
      <c r="BU137" s="82" t="s">
        <v>4138</v>
      </c>
      <c r="BV137" s="82"/>
      <c r="BW137" s="82"/>
      <c r="BX137" s="82" t="s">
        <v>128</v>
      </c>
      <c r="BY137" s="82" t="s">
        <v>128</v>
      </c>
      <c r="BZ137" s="82"/>
      <c r="CA137" s="82"/>
      <c r="CB137" s="82"/>
      <c r="CC137" s="82" t="s">
        <v>3040</v>
      </c>
      <c r="CD137" s="82" t="s">
        <v>126</v>
      </c>
      <c r="CE137" s="82" t="s">
        <v>126</v>
      </c>
      <c r="CF137" s="82"/>
      <c r="CG137" s="82"/>
      <c r="CH137" s="82"/>
      <c r="CI137" s="82"/>
      <c r="CJ137" s="82"/>
      <c r="CK137" s="82"/>
      <c r="CL137" s="82"/>
      <c r="CM137" s="82"/>
      <c r="CN137" s="82"/>
      <c r="CO137" s="82"/>
      <c r="CP137" s="82"/>
      <c r="CQ137" s="82"/>
      <c r="CR137" s="82"/>
      <c r="CS137" s="82"/>
      <c r="CT137" s="82"/>
      <c r="CU137" s="82"/>
      <c r="CV137" s="82"/>
      <c r="CW137" s="82"/>
      <c r="CX137" s="82"/>
      <c r="CY137" s="82" t="s">
        <v>128</v>
      </c>
      <c r="CZ137" s="82" t="s">
        <v>4139</v>
      </c>
      <c r="DA137" s="82"/>
      <c r="DB137" s="82"/>
      <c r="DC137" s="82"/>
      <c r="DD137" s="82"/>
      <c r="DE137" s="82"/>
      <c r="DF137" s="82"/>
      <c r="DG137" s="82"/>
      <c r="DH137" s="82"/>
      <c r="DI137" s="82"/>
      <c r="DJ137" s="82"/>
      <c r="DK137" s="82"/>
      <c r="DL137" s="82"/>
      <c r="DM137" s="82"/>
      <c r="DN137" s="82"/>
      <c r="DO137" s="82"/>
      <c r="DP137" s="82"/>
      <c r="DQ137" s="82"/>
      <c r="DR137" s="82"/>
      <c r="DS137" s="82" t="s">
        <v>3042</v>
      </c>
      <c r="DT137" s="82"/>
      <c r="DU137" s="82" t="s">
        <v>4344</v>
      </c>
      <c r="DV137" s="82"/>
      <c r="DW137" s="82"/>
      <c r="DX137" s="82" t="s">
        <v>3044</v>
      </c>
      <c r="DY137" s="82"/>
      <c r="DZ137" s="82"/>
      <c r="EA137" s="82"/>
      <c r="EB137" s="82"/>
      <c r="EC137" s="82" t="s">
        <v>3045</v>
      </c>
      <c r="ED137" s="82"/>
      <c r="EE137" s="82"/>
      <c r="EF137" s="82" t="s">
        <v>3046</v>
      </c>
      <c r="EG137" s="82" t="s">
        <v>128</v>
      </c>
      <c r="EH137" s="82"/>
      <c r="EI137" s="82"/>
      <c r="EJ137" s="82" t="s">
        <v>128</v>
      </c>
      <c r="EK137" s="82"/>
      <c r="EL137" s="82" t="s">
        <v>3047</v>
      </c>
      <c r="EM137" s="82" t="s">
        <v>128</v>
      </c>
      <c r="EN137" s="82"/>
      <c r="EO137" s="82"/>
      <c r="EP137" s="82" t="s">
        <v>128</v>
      </c>
      <c r="EQ137" s="82" t="s">
        <v>3047</v>
      </c>
      <c r="ER137" s="82"/>
      <c r="ES137" s="82"/>
      <c r="ET137" s="82" t="s">
        <v>61</v>
      </c>
      <c r="EU137" s="82" t="s">
        <v>3048</v>
      </c>
      <c r="EV137" s="82"/>
      <c r="EW137" s="82" t="s">
        <v>129</v>
      </c>
      <c r="EX137" s="82" t="s">
        <v>3237</v>
      </c>
      <c r="EY137" s="82"/>
      <c r="EZ137" s="82" t="s">
        <v>4345</v>
      </c>
      <c r="FA137" s="82" t="s">
        <v>3040</v>
      </c>
      <c r="FB137" s="82" t="s">
        <v>128</v>
      </c>
      <c r="FC137" s="82" t="s">
        <v>128</v>
      </c>
      <c r="FD137" s="82"/>
      <c r="FE137" s="82" t="s">
        <v>1886</v>
      </c>
      <c r="FF137" s="82" t="s">
        <v>128</v>
      </c>
      <c r="FG137" s="82" t="s">
        <v>3040</v>
      </c>
      <c r="FH137" s="82" t="s">
        <v>3050</v>
      </c>
      <c r="FI137" s="82" t="s">
        <v>3051</v>
      </c>
      <c r="FJ137" s="82" t="s">
        <v>3052</v>
      </c>
      <c r="FK137" s="82" t="s">
        <v>128</v>
      </c>
      <c r="FL137" s="82" t="s">
        <v>128</v>
      </c>
      <c r="FM137" s="82"/>
      <c r="FN137" s="82" t="s">
        <v>3053</v>
      </c>
      <c r="FO137" s="82" t="s">
        <v>3052</v>
      </c>
      <c r="FP137" s="82" t="s">
        <v>3054</v>
      </c>
      <c r="FQ137" s="82"/>
      <c r="FR137" s="82"/>
      <c r="FS137" s="82"/>
      <c r="FT137" s="82" t="s">
        <v>4134</v>
      </c>
      <c r="FU137" s="82" t="s">
        <v>3035</v>
      </c>
      <c r="FV137" s="82"/>
      <c r="FW137" s="82"/>
      <c r="FX137" s="82"/>
      <c r="FY137" s="82" t="s">
        <v>3055</v>
      </c>
      <c r="FZ137" s="82"/>
      <c r="GA137" s="82"/>
      <c r="GB137" s="82"/>
      <c r="GC137" s="82" t="s">
        <v>3053</v>
      </c>
      <c r="GD137" s="82"/>
      <c r="GE137" s="82" t="s">
        <v>3053</v>
      </c>
      <c r="GF137" s="82" t="s">
        <v>129</v>
      </c>
      <c r="GG137" s="82"/>
      <c r="GH137" s="82"/>
      <c r="GI137" s="82"/>
      <c r="GJ137" s="82"/>
      <c r="GK137" s="82" t="s">
        <v>128</v>
      </c>
      <c r="GL137" s="82" t="s">
        <v>3047</v>
      </c>
      <c r="GM137" s="82" t="s">
        <v>3047</v>
      </c>
      <c r="GN137" s="82" t="s">
        <v>128</v>
      </c>
      <c r="GO137" s="82"/>
      <c r="GP137" s="82" t="s">
        <v>3056</v>
      </c>
      <c r="GQ137" s="82"/>
      <c r="GR137" s="82" t="s">
        <v>3057</v>
      </c>
      <c r="GS137" s="82"/>
      <c r="GT137" s="82"/>
      <c r="GU137" s="82"/>
      <c r="GV137" s="82" t="s">
        <v>3058</v>
      </c>
      <c r="GW137" s="82"/>
      <c r="GX137" s="82"/>
      <c r="GY137" s="82" t="s">
        <v>129</v>
      </c>
      <c r="GZ137" s="82"/>
      <c r="HA137" s="82"/>
      <c r="HB137" s="82"/>
      <c r="HC137" s="82"/>
      <c r="HD137" s="82"/>
      <c r="HE137" s="82"/>
      <c r="HF137" s="82" t="s">
        <v>128</v>
      </c>
      <c r="HG137" s="82"/>
      <c r="HH137" s="82"/>
    </row>
    <row r="138" ht="14.25" customHeight="1">
      <c r="A138" s="82" t="s">
        <v>3019</v>
      </c>
      <c r="B138" s="82" t="s">
        <v>4346</v>
      </c>
      <c r="C138" s="82" t="s">
        <v>3021</v>
      </c>
      <c r="D138" s="82" t="s">
        <v>128</v>
      </c>
      <c r="E138" s="82" t="s">
        <v>4347</v>
      </c>
      <c r="F138" s="82" t="s">
        <v>3023</v>
      </c>
      <c r="G138" s="82" t="s">
        <v>3024</v>
      </c>
      <c r="H138" s="82" t="s">
        <v>4348</v>
      </c>
      <c r="I138" s="82" t="s">
        <v>3021</v>
      </c>
      <c r="J138" s="82" t="s">
        <v>4349</v>
      </c>
      <c r="K138" s="82" t="s">
        <v>3063</v>
      </c>
      <c r="L138" s="82" t="s">
        <v>4349</v>
      </c>
      <c r="M138" s="82"/>
      <c r="N138" s="82"/>
      <c r="O138" s="82"/>
      <c r="P138" s="82" t="s">
        <v>4134</v>
      </c>
      <c r="Q138" s="82" t="s">
        <v>4134</v>
      </c>
      <c r="R138" s="82" t="s">
        <v>3029</v>
      </c>
      <c r="S138" s="82" t="s">
        <v>3029</v>
      </c>
      <c r="T138" s="82"/>
      <c r="U138" s="82" t="s">
        <v>4135</v>
      </c>
      <c r="V138" s="82" t="s">
        <v>3078</v>
      </c>
      <c r="W138" s="82"/>
      <c r="X138" s="82"/>
      <c r="Y138" s="82"/>
      <c r="Z138" s="82"/>
      <c r="AA138" s="82"/>
      <c r="AB138" s="82"/>
      <c r="AC138" s="82"/>
      <c r="AD138" s="82" t="s">
        <v>3079</v>
      </c>
      <c r="AE138" s="82" t="s">
        <v>4350</v>
      </c>
      <c r="AF138" s="82"/>
      <c r="AG138" s="82"/>
      <c r="AH138" s="82"/>
      <c r="AI138" s="82" t="s">
        <v>3034</v>
      </c>
      <c r="AJ138" s="82" t="s">
        <v>3035</v>
      </c>
      <c r="AK138" s="82"/>
      <c r="AL138" s="82" t="s">
        <v>3036</v>
      </c>
      <c r="AM138" s="82"/>
      <c r="AN138" s="82" t="s">
        <v>128</v>
      </c>
      <c r="AO138" s="82"/>
      <c r="AP138" s="82"/>
      <c r="AQ138" s="82"/>
      <c r="AR138" s="82"/>
      <c r="AS138" s="82"/>
      <c r="AT138" s="82" t="s">
        <v>3065</v>
      </c>
      <c r="AU138" s="82"/>
      <c r="AV138" s="82" t="s">
        <v>4351</v>
      </c>
      <c r="AW138" s="82" t="s">
        <v>126</v>
      </c>
      <c r="AX138" s="82"/>
      <c r="AY138" s="82"/>
      <c r="AZ138" s="82"/>
      <c r="BA138" s="82"/>
      <c r="BB138" s="82"/>
      <c r="BC138" s="82"/>
      <c r="BD138" s="82"/>
      <c r="BE138" s="82"/>
      <c r="BF138" s="82"/>
      <c r="BG138" s="82"/>
      <c r="BH138" s="82"/>
      <c r="BI138" s="82"/>
      <c r="BJ138" s="82"/>
      <c r="BK138" s="82"/>
      <c r="BL138" s="82"/>
      <c r="BM138" s="82" t="s">
        <v>128</v>
      </c>
      <c r="BN138" s="82" t="s">
        <v>128</v>
      </c>
      <c r="BO138" s="82" t="s">
        <v>128</v>
      </c>
      <c r="BP138" s="82" t="s">
        <v>128</v>
      </c>
      <c r="BQ138" s="82"/>
      <c r="BR138" s="82"/>
      <c r="BS138" s="82"/>
      <c r="BT138" s="82"/>
      <c r="BU138" s="82" t="s">
        <v>4138</v>
      </c>
      <c r="BV138" s="82"/>
      <c r="BW138" s="82"/>
      <c r="BX138" s="82" t="s">
        <v>128</v>
      </c>
      <c r="BY138" s="82" t="s">
        <v>128</v>
      </c>
      <c r="BZ138" s="82"/>
      <c r="CA138" s="82"/>
      <c r="CB138" s="82"/>
      <c r="CC138" s="82" t="s">
        <v>3040</v>
      </c>
      <c r="CD138" s="82" t="s">
        <v>126</v>
      </c>
      <c r="CE138" s="82" t="s">
        <v>126</v>
      </c>
      <c r="CF138" s="82"/>
      <c r="CG138" s="82"/>
      <c r="CH138" s="82"/>
      <c r="CI138" s="82"/>
      <c r="CJ138" s="82"/>
      <c r="CK138" s="82"/>
      <c r="CL138" s="82"/>
      <c r="CM138" s="82"/>
      <c r="CN138" s="82"/>
      <c r="CO138" s="82"/>
      <c r="CP138" s="82"/>
      <c r="CQ138" s="82"/>
      <c r="CR138" s="82"/>
      <c r="CS138" s="82"/>
      <c r="CT138" s="82"/>
      <c r="CU138" s="82"/>
      <c r="CV138" s="82"/>
      <c r="CW138" s="82"/>
      <c r="CX138" s="82"/>
      <c r="CY138" s="82" t="s">
        <v>128</v>
      </c>
      <c r="CZ138" s="82" t="s">
        <v>4139</v>
      </c>
      <c r="DA138" s="82"/>
      <c r="DB138" s="82"/>
      <c r="DC138" s="82"/>
      <c r="DD138" s="82"/>
      <c r="DE138" s="82"/>
      <c r="DF138" s="82"/>
      <c r="DG138" s="82"/>
      <c r="DH138" s="82"/>
      <c r="DI138" s="82"/>
      <c r="DJ138" s="82"/>
      <c r="DK138" s="82"/>
      <c r="DL138" s="82"/>
      <c r="DM138" s="82"/>
      <c r="DN138" s="82"/>
      <c r="DO138" s="82"/>
      <c r="DP138" s="82"/>
      <c r="DQ138" s="82"/>
      <c r="DR138" s="82"/>
      <c r="DS138" s="82" t="s">
        <v>3042</v>
      </c>
      <c r="DT138" s="82"/>
      <c r="DU138" s="82" t="s">
        <v>4352</v>
      </c>
      <c r="DV138" s="82"/>
      <c r="DW138" s="82"/>
      <c r="DX138" s="82" t="s">
        <v>3044</v>
      </c>
      <c r="DY138" s="82"/>
      <c r="DZ138" s="82"/>
      <c r="EA138" s="82"/>
      <c r="EB138" s="82"/>
      <c r="EC138" s="82" t="s">
        <v>3045</v>
      </c>
      <c r="ED138" s="82"/>
      <c r="EE138" s="82"/>
      <c r="EF138" s="82" t="s">
        <v>3046</v>
      </c>
      <c r="EG138" s="82" t="s">
        <v>128</v>
      </c>
      <c r="EH138" s="82"/>
      <c r="EI138" s="82"/>
      <c r="EJ138" s="82" t="s">
        <v>128</v>
      </c>
      <c r="EK138" s="82"/>
      <c r="EL138" s="82" t="s">
        <v>3047</v>
      </c>
      <c r="EM138" s="82" t="s">
        <v>128</v>
      </c>
      <c r="EN138" s="82"/>
      <c r="EO138" s="82"/>
      <c r="EP138" s="82" t="s">
        <v>128</v>
      </c>
      <c r="EQ138" s="82" t="s">
        <v>3047</v>
      </c>
      <c r="ER138" s="82"/>
      <c r="ES138" s="82"/>
      <c r="ET138" s="82" t="s">
        <v>61</v>
      </c>
      <c r="EU138" s="82" t="s">
        <v>3048</v>
      </c>
      <c r="EV138" s="82"/>
      <c r="EW138" s="82" t="s">
        <v>129</v>
      </c>
      <c r="EX138" s="82" t="s">
        <v>4353</v>
      </c>
      <c r="EY138" s="82" t="s">
        <v>3142</v>
      </c>
      <c r="EZ138" s="82" t="s">
        <v>4354</v>
      </c>
      <c r="FA138" s="82" t="s">
        <v>3040</v>
      </c>
      <c r="FB138" s="82" t="s">
        <v>128</v>
      </c>
      <c r="FC138" s="82" t="s">
        <v>128</v>
      </c>
      <c r="FD138" s="82"/>
      <c r="FE138" s="82" t="s">
        <v>1886</v>
      </c>
      <c r="FF138" s="82" t="s">
        <v>128</v>
      </c>
      <c r="FG138" s="82" t="s">
        <v>171</v>
      </c>
      <c r="FH138" s="82" t="s">
        <v>3050</v>
      </c>
      <c r="FI138" s="82" t="s">
        <v>3051</v>
      </c>
      <c r="FJ138" s="82" t="s">
        <v>3052</v>
      </c>
      <c r="FK138" s="82" t="s">
        <v>128</v>
      </c>
      <c r="FL138" s="82" t="s">
        <v>128</v>
      </c>
      <c r="FM138" s="82"/>
      <c r="FN138" s="82" t="s">
        <v>3053</v>
      </c>
      <c r="FO138" s="82" t="s">
        <v>3052</v>
      </c>
      <c r="FP138" s="82" t="s">
        <v>3054</v>
      </c>
      <c r="FQ138" s="82"/>
      <c r="FR138" s="82"/>
      <c r="FS138" s="82"/>
      <c r="FT138" s="82" t="s">
        <v>4134</v>
      </c>
      <c r="FU138" s="82" t="s">
        <v>3035</v>
      </c>
      <c r="FV138" s="82" t="s">
        <v>3040</v>
      </c>
      <c r="FW138" s="82"/>
      <c r="FX138" s="82"/>
      <c r="FY138" s="82" t="s">
        <v>3055</v>
      </c>
      <c r="FZ138" s="82"/>
      <c r="GA138" s="82"/>
      <c r="GB138" s="82"/>
      <c r="GC138" s="82" t="s">
        <v>3145</v>
      </c>
      <c r="GD138" s="82"/>
      <c r="GE138" s="82" t="s">
        <v>3145</v>
      </c>
      <c r="GF138" s="82" t="s">
        <v>129</v>
      </c>
      <c r="GG138" s="82"/>
      <c r="GH138" s="82"/>
      <c r="GI138" s="82" t="s">
        <v>4355</v>
      </c>
      <c r="GJ138" s="82" t="s">
        <v>3340</v>
      </c>
      <c r="GK138" s="82" t="s">
        <v>128</v>
      </c>
      <c r="GL138" s="82" t="s">
        <v>3047</v>
      </c>
      <c r="GM138" s="82" t="s">
        <v>3047</v>
      </c>
      <c r="GN138" s="82" t="s">
        <v>128</v>
      </c>
      <c r="GO138" s="82"/>
      <c r="GP138" s="82" t="s">
        <v>3056</v>
      </c>
      <c r="GQ138" s="82"/>
      <c r="GR138" s="82" t="s">
        <v>3057</v>
      </c>
      <c r="GS138" s="82"/>
      <c r="GT138" s="82"/>
      <c r="GU138" s="82"/>
      <c r="GV138" s="82" t="s">
        <v>3058</v>
      </c>
      <c r="GW138" s="82"/>
      <c r="GX138" s="82"/>
      <c r="GY138" s="82" t="s">
        <v>129</v>
      </c>
      <c r="GZ138" s="82"/>
      <c r="HA138" s="82"/>
      <c r="HB138" s="82"/>
      <c r="HC138" s="82"/>
      <c r="HD138" s="82"/>
      <c r="HE138" s="82"/>
      <c r="HF138" s="82" t="s">
        <v>128</v>
      </c>
      <c r="HG138" s="82"/>
      <c r="HH138" s="82"/>
    </row>
    <row r="139" ht="14.25" customHeight="1">
      <c r="A139" s="82" t="s">
        <v>3019</v>
      </c>
      <c r="B139" s="82" t="s">
        <v>4356</v>
      </c>
      <c r="C139" s="82" t="s">
        <v>3021</v>
      </c>
      <c r="D139" s="82" t="s">
        <v>128</v>
      </c>
      <c r="E139" s="82" t="s">
        <v>4357</v>
      </c>
      <c r="F139" s="82" t="s">
        <v>3023</v>
      </c>
      <c r="G139" s="82" t="s">
        <v>3024</v>
      </c>
      <c r="H139" s="82" t="s">
        <v>4358</v>
      </c>
      <c r="I139" s="82" t="s">
        <v>3021</v>
      </c>
      <c r="J139" s="82" t="s">
        <v>4359</v>
      </c>
      <c r="K139" s="82" t="s">
        <v>3027</v>
      </c>
      <c r="L139" s="82" t="s">
        <v>4359</v>
      </c>
      <c r="M139" s="82"/>
      <c r="N139" s="82"/>
      <c r="O139" s="82"/>
      <c r="P139" s="82" t="s">
        <v>4134</v>
      </c>
      <c r="Q139" s="82" t="s">
        <v>4134</v>
      </c>
      <c r="R139" s="82" t="s">
        <v>3029</v>
      </c>
      <c r="S139" s="82" t="s">
        <v>3029</v>
      </c>
      <c r="T139" s="82"/>
      <c r="U139" s="82" t="s">
        <v>4135</v>
      </c>
      <c r="V139" s="82" t="s">
        <v>3078</v>
      </c>
      <c r="W139" s="82"/>
      <c r="X139" s="82"/>
      <c r="Y139" s="82"/>
      <c r="Z139" s="82"/>
      <c r="AA139" s="82"/>
      <c r="AB139" s="82"/>
      <c r="AC139" s="82"/>
      <c r="AD139" s="82" t="s">
        <v>3079</v>
      </c>
      <c r="AE139" s="82" t="s">
        <v>4360</v>
      </c>
      <c r="AF139" s="82"/>
      <c r="AG139" s="82"/>
      <c r="AH139" s="82"/>
      <c r="AI139" s="82" t="s">
        <v>3034</v>
      </c>
      <c r="AJ139" s="82" t="s">
        <v>3035</v>
      </c>
      <c r="AK139" s="82"/>
      <c r="AL139" s="82" t="s">
        <v>3036</v>
      </c>
      <c r="AM139" s="82"/>
      <c r="AN139" s="82" t="s">
        <v>128</v>
      </c>
      <c r="AO139" s="82"/>
      <c r="AP139" s="82"/>
      <c r="AQ139" s="82"/>
      <c r="AR139" s="82"/>
      <c r="AS139" s="82"/>
      <c r="AT139" s="82" t="s">
        <v>3065</v>
      </c>
      <c r="AU139" s="82"/>
      <c r="AV139" s="82" t="s">
        <v>4361</v>
      </c>
      <c r="AW139" s="82" t="s">
        <v>126</v>
      </c>
      <c r="AX139" s="82"/>
      <c r="AY139" s="82"/>
      <c r="AZ139" s="82"/>
      <c r="BA139" s="82"/>
      <c r="BB139" s="82"/>
      <c r="BC139" s="82"/>
      <c r="BD139" s="82"/>
      <c r="BE139" s="82"/>
      <c r="BF139" s="82"/>
      <c r="BG139" s="82"/>
      <c r="BH139" s="82"/>
      <c r="BI139" s="82"/>
      <c r="BJ139" s="82"/>
      <c r="BK139" s="82"/>
      <c r="BL139" s="82"/>
      <c r="BM139" s="82" t="s">
        <v>128</v>
      </c>
      <c r="BN139" s="82" t="s">
        <v>128</v>
      </c>
      <c r="BO139" s="82" t="s">
        <v>128</v>
      </c>
      <c r="BP139" s="82" t="s">
        <v>128</v>
      </c>
      <c r="BQ139" s="82"/>
      <c r="BR139" s="82"/>
      <c r="BS139" s="82"/>
      <c r="BT139" s="82"/>
      <c r="BU139" s="82" t="s">
        <v>4138</v>
      </c>
      <c r="BV139" s="82"/>
      <c r="BW139" s="82"/>
      <c r="BX139" s="82" t="s">
        <v>128</v>
      </c>
      <c r="BY139" s="82" t="s">
        <v>128</v>
      </c>
      <c r="BZ139" s="82"/>
      <c r="CA139" s="82"/>
      <c r="CB139" s="82"/>
      <c r="CC139" s="82" t="s">
        <v>3040</v>
      </c>
      <c r="CD139" s="82" t="s">
        <v>126</v>
      </c>
      <c r="CE139" s="82" t="s">
        <v>126</v>
      </c>
      <c r="CF139" s="82"/>
      <c r="CG139" s="82"/>
      <c r="CH139" s="82"/>
      <c r="CI139" s="82"/>
      <c r="CJ139" s="82"/>
      <c r="CK139" s="82"/>
      <c r="CL139" s="82"/>
      <c r="CM139" s="82"/>
      <c r="CN139" s="82"/>
      <c r="CO139" s="82"/>
      <c r="CP139" s="82"/>
      <c r="CQ139" s="82"/>
      <c r="CR139" s="82"/>
      <c r="CS139" s="82"/>
      <c r="CT139" s="82"/>
      <c r="CU139" s="82"/>
      <c r="CV139" s="82"/>
      <c r="CW139" s="82"/>
      <c r="CX139" s="82"/>
      <c r="CY139" s="82" t="s">
        <v>128</v>
      </c>
      <c r="CZ139" s="82" t="s">
        <v>4139</v>
      </c>
      <c r="DA139" s="82"/>
      <c r="DB139" s="82"/>
      <c r="DC139" s="82"/>
      <c r="DD139" s="82"/>
      <c r="DE139" s="82"/>
      <c r="DF139" s="82"/>
      <c r="DG139" s="82"/>
      <c r="DH139" s="82"/>
      <c r="DI139" s="82"/>
      <c r="DJ139" s="82"/>
      <c r="DK139" s="82"/>
      <c r="DL139" s="82"/>
      <c r="DM139" s="82"/>
      <c r="DN139" s="82"/>
      <c r="DO139" s="82"/>
      <c r="DP139" s="82"/>
      <c r="DQ139" s="82"/>
      <c r="DR139" s="82"/>
      <c r="DS139" s="82" t="s">
        <v>3042</v>
      </c>
      <c r="DT139" s="82"/>
      <c r="DU139" s="82" t="s">
        <v>4362</v>
      </c>
      <c r="DV139" s="82"/>
      <c r="DW139" s="82"/>
      <c r="DX139" s="82" t="s">
        <v>3044</v>
      </c>
      <c r="DY139" s="82"/>
      <c r="DZ139" s="82"/>
      <c r="EA139" s="82"/>
      <c r="EB139" s="82"/>
      <c r="EC139" s="82" t="s">
        <v>3045</v>
      </c>
      <c r="ED139" s="82"/>
      <c r="EE139" s="82"/>
      <c r="EF139" s="82" t="s">
        <v>3046</v>
      </c>
      <c r="EG139" s="82" t="s">
        <v>128</v>
      </c>
      <c r="EH139" s="82"/>
      <c r="EI139" s="82"/>
      <c r="EJ139" s="82" t="s">
        <v>128</v>
      </c>
      <c r="EK139" s="82"/>
      <c r="EL139" s="82" t="s">
        <v>3047</v>
      </c>
      <c r="EM139" s="82" t="s">
        <v>128</v>
      </c>
      <c r="EN139" s="82"/>
      <c r="EO139" s="82"/>
      <c r="EP139" s="82" t="s">
        <v>128</v>
      </c>
      <c r="EQ139" s="82" t="s">
        <v>3047</v>
      </c>
      <c r="ER139" s="82"/>
      <c r="ES139" s="82"/>
      <c r="ET139" s="82" t="s">
        <v>61</v>
      </c>
      <c r="EU139" s="82" t="s">
        <v>3048</v>
      </c>
      <c r="EV139" s="82"/>
      <c r="EW139" s="82" t="s">
        <v>129</v>
      </c>
      <c r="EX139" s="82" t="s">
        <v>4363</v>
      </c>
      <c r="EY139" s="82" t="s">
        <v>3084</v>
      </c>
      <c r="EZ139" s="82" t="s">
        <v>4364</v>
      </c>
      <c r="FA139" s="82" t="s">
        <v>3040</v>
      </c>
      <c r="FB139" s="82" t="s">
        <v>128</v>
      </c>
      <c r="FC139" s="82" t="s">
        <v>128</v>
      </c>
      <c r="FD139" s="82"/>
      <c r="FE139" s="82" t="s">
        <v>1886</v>
      </c>
      <c r="FF139" s="82" t="s">
        <v>128</v>
      </c>
      <c r="FG139" s="82" t="s">
        <v>3040</v>
      </c>
      <c r="FH139" s="82" t="s">
        <v>3050</v>
      </c>
      <c r="FI139" s="82" t="s">
        <v>3051</v>
      </c>
      <c r="FJ139" s="82" t="s">
        <v>3052</v>
      </c>
      <c r="FK139" s="82" t="s">
        <v>128</v>
      </c>
      <c r="FL139" s="82" t="s">
        <v>128</v>
      </c>
      <c r="FM139" s="82"/>
      <c r="FN139" s="82" t="s">
        <v>3086</v>
      </c>
      <c r="FO139" s="82" t="s">
        <v>3052</v>
      </c>
      <c r="FP139" s="82" t="s">
        <v>3054</v>
      </c>
      <c r="FQ139" s="82"/>
      <c r="FR139" s="82"/>
      <c r="FS139" s="82"/>
      <c r="FT139" s="82" t="s">
        <v>4134</v>
      </c>
      <c r="FU139" s="82" t="s">
        <v>3035</v>
      </c>
      <c r="FV139" s="82"/>
      <c r="FW139" s="82"/>
      <c r="FX139" s="82"/>
      <c r="FY139" s="82" t="s">
        <v>3055</v>
      </c>
      <c r="FZ139" s="82"/>
      <c r="GA139" s="82"/>
      <c r="GB139" s="82"/>
      <c r="GC139" s="82" t="s">
        <v>3087</v>
      </c>
      <c r="GD139" s="82"/>
      <c r="GE139" s="82" t="s">
        <v>3087</v>
      </c>
      <c r="GF139" s="82" t="s">
        <v>129</v>
      </c>
      <c r="GG139" s="82"/>
      <c r="GH139" s="82"/>
      <c r="GI139" s="82"/>
      <c r="GJ139" s="82"/>
      <c r="GK139" s="82" t="s">
        <v>128</v>
      </c>
      <c r="GL139" s="82" t="s">
        <v>3047</v>
      </c>
      <c r="GM139" s="82" t="s">
        <v>3047</v>
      </c>
      <c r="GN139" s="82" t="s">
        <v>128</v>
      </c>
      <c r="GO139" s="82"/>
      <c r="GP139" s="82" t="s">
        <v>3056</v>
      </c>
      <c r="GQ139" s="82"/>
      <c r="GR139" s="82" t="s">
        <v>3057</v>
      </c>
      <c r="GS139" s="82"/>
      <c r="GT139" s="82"/>
      <c r="GU139" s="82"/>
      <c r="GV139" s="82" t="s">
        <v>3058</v>
      </c>
      <c r="GW139" s="82"/>
      <c r="GX139" s="82"/>
      <c r="GY139" s="82" t="s">
        <v>129</v>
      </c>
      <c r="GZ139" s="82"/>
      <c r="HA139" s="82"/>
      <c r="HB139" s="82"/>
      <c r="HC139" s="82"/>
      <c r="HD139" s="82"/>
      <c r="HE139" s="82"/>
      <c r="HF139" s="82" t="s">
        <v>128</v>
      </c>
      <c r="HG139" s="82"/>
      <c r="HH139" s="82"/>
    </row>
    <row r="140" ht="14.25" customHeight="1">
      <c r="A140" s="82" t="s">
        <v>3019</v>
      </c>
      <c r="B140" s="82" t="s">
        <v>4365</v>
      </c>
      <c r="C140" s="82" t="s">
        <v>3021</v>
      </c>
      <c r="D140" s="82" t="s">
        <v>128</v>
      </c>
      <c r="E140" s="82" t="s">
        <v>4366</v>
      </c>
      <c r="F140" s="82" t="s">
        <v>3023</v>
      </c>
      <c r="G140" s="82" t="s">
        <v>3024</v>
      </c>
      <c r="H140" s="82" t="s">
        <v>4367</v>
      </c>
      <c r="I140" s="82" t="s">
        <v>3021</v>
      </c>
      <c r="J140" s="82" t="s">
        <v>4368</v>
      </c>
      <c r="K140" s="82" t="s">
        <v>3027</v>
      </c>
      <c r="L140" s="82" t="s">
        <v>4368</v>
      </c>
      <c r="M140" s="82"/>
      <c r="N140" s="82"/>
      <c r="O140" s="82"/>
      <c r="P140" s="82" t="s">
        <v>4134</v>
      </c>
      <c r="Q140" s="82" t="s">
        <v>4134</v>
      </c>
      <c r="R140" s="82" t="s">
        <v>3029</v>
      </c>
      <c r="S140" s="82" t="s">
        <v>3029</v>
      </c>
      <c r="T140" s="82"/>
      <c r="U140" s="82" t="s">
        <v>4135</v>
      </c>
      <c r="V140" s="82" t="s">
        <v>3078</v>
      </c>
      <c r="W140" s="82"/>
      <c r="X140" s="82"/>
      <c r="Y140" s="82"/>
      <c r="Z140" s="82"/>
      <c r="AA140" s="82"/>
      <c r="AB140" s="82"/>
      <c r="AC140" s="82"/>
      <c r="AD140" s="82" t="s">
        <v>3079</v>
      </c>
      <c r="AE140" s="82" t="s">
        <v>4369</v>
      </c>
      <c r="AF140" s="82"/>
      <c r="AG140" s="82"/>
      <c r="AH140" s="82"/>
      <c r="AI140" s="82" t="s">
        <v>3034</v>
      </c>
      <c r="AJ140" s="82" t="s">
        <v>3035</v>
      </c>
      <c r="AK140" s="82"/>
      <c r="AL140" s="82" t="s">
        <v>3036</v>
      </c>
      <c r="AM140" s="82"/>
      <c r="AN140" s="82" t="s">
        <v>128</v>
      </c>
      <c r="AO140" s="82"/>
      <c r="AP140" s="82"/>
      <c r="AQ140" s="82"/>
      <c r="AR140" s="82"/>
      <c r="AS140" s="82"/>
      <c r="AT140" s="82" t="s">
        <v>3065</v>
      </c>
      <c r="AU140" s="82"/>
      <c r="AV140" s="82" t="s">
        <v>4370</v>
      </c>
      <c r="AW140" s="82" t="s">
        <v>126</v>
      </c>
      <c r="AX140" s="82"/>
      <c r="AY140" s="82"/>
      <c r="AZ140" s="82"/>
      <c r="BA140" s="82"/>
      <c r="BB140" s="82"/>
      <c r="BC140" s="82"/>
      <c r="BD140" s="82"/>
      <c r="BE140" s="82"/>
      <c r="BF140" s="82"/>
      <c r="BG140" s="82"/>
      <c r="BH140" s="82"/>
      <c r="BI140" s="82"/>
      <c r="BJ140" s="82"/>
      <c r="BK140" s="82"/>
      <c r="BL140" s="82"/>
      <c r="BM140" s="82" t="s">
        <v>128</v>
      </c>
      <c r="BN140" s="82" t="s">
        <v>128</v>
      </c>
      <c r="BO140" s="82" t="s">
        <v>128</v>
      </c>
      <c r="BP140" s="82" t="s">
        <v>128</v>
      </c>
      <c r="BQ140" s="82"/>
      <c r="BR140" s="82"/>
      <c r="BS140" s="82"/>
      <c r="BT140" s="82"/>
      <c r="BU140" s="82" t="s">
        <v>4138</v>
      </c>
      <c r="BV140" s="82"/>
      <c r="BW140" s="82"/>
      <c r="BX140" s="82" t="s">
        <v>128</v>
      </c>
      <c r="BY140" s="82" t="s">
        <v>128</v>
      </c>
      <c r="BZ140" s="82"/>
      <c r="CA140" s="82"/>
      <c r="CB140" s="82"/>
      <c r="CC140" s="82" t="s">
        <v>3040</v>
      </c>
      <c r="CD140" s="82" t="s">
        <v>126</v>
      </c>
      <c r="CE140" s="82" t="s">
        <v>126</v>
      </c>
      <c r="CF140" s="82"/>
      <c r="CG140" s="82"/>
      <c r="CH140" s="82"/>
      <c r="CI140" s="82"/>
      <c r="CJ140" s="82"/>
      <c r="CK140" s="82"/>
      <c r="CL140" s="82"/>
      <c r="CM140" s="82"/>
      <c r="CN140" s="82"/>
      <c r="CO140" s="82"/>
      <c r="CP140" s="82"/>
      <c r="CQ140" s="82"/>
      <c r="CR140" s="82"/>
      <c r="CS140" s="82"/>
      <c r="CT140" s="82"/>
      <c r="CU140" s="82"/>
      <c r="CV140" s="82"/>
      <c r="CW140" s="82"/>
      <c r="CX140" s="82"/>
      <c r="CY140" s="82" t="s">
        <v>128</v>
      </c>
      <c r="CZ140" s="82" t="s">
        <v>4139</v>
      </c>
      <c r="DA140" s="82"/>
      <c r="DB140" s="82"/>
      <c r="DC140" s="82"/>
      <c r="DD140" s="82"/>
      <c r="DE140" s="82"/>
      <c r="DF140" s="82"/>
      <c r="DG140" s="82"/>
      <c r="DH140" s="82"/>
      <c r="DI140" s="82"/>
      <c r="DJ140" s="82"/>
      <c r="DK140" s="82"/>
      <c r="DL140" s="82"/>
      <c r="DM140" s="82"/>
      <c r="DN140" s="82"/>
      <c r="DO140" s="82"/>
      <c r="DP140" s="82"/>
      <c r="DQ140" s="82"/>
      <c r="DR140" s="82"/>
      <c r="DS140" s="82" t="s">
        <v>3042</v>
      </c>
      <c r="DT140" s="82"/>
      <c r="DU140" s="82" t="s">
        <v>4371</v>
      </c>
      <c r="DV140" s="82"/>
      <c r="DW140" s="82"/>
      <c r="DX140" s="82" t="s">
        <v>3044</v>
      </c>
      <c r="DY140" s="82"/>
      <c r="DZ140" s="82"/>
      <c r="EA140" s="82"/>
      <c r="EB140" s="82"/>
      <c r="EC140" s="82" t="s">
        <v>3045</v>
      </c>
      <c r="ED140" s="82"/>
      <c r="EE140" s="82"/>
      <c r="EF140" s="82" t="s">
        <v>3046</v>
      </c>
      <c r="EG140" s="82" t="s">
        <v>128</v>
      </c>
      <c r="EH140" s="82"/>
      <c r="EI140" s="82"/>
      <c r="EJ140" s="82" t="s">
        <v>128</v>
      </c>
      <c r="EK140" s="82"/>
      <c r="EL140" s="82" t="s">
        <v>3047</v>
      </c>
      <c r="EM140" s="82" t="s">
        <v>128</v>
      </c>
      <c r="EN140" s="82"/>
      <c r="EO140" s="82"/>
      <c r="EP140" s="82" t="s">
        <v>128</v>
      </c>
      <c r="EQ140" s="82" t="s">
        <v>3047</v>
      </c>
      <c r="ER140" s="82"/>
      <c r="ES140" s="82"/>
      <c r="ET140" s="82" t="s">
        <v>61</v>
      </c>
      <c r="EU140" s="82" t="s">
        <v>3048</v>
      </c>
      <c r="EV140" s="82"/>
      <c r="EW140" s="82" t="s">
        <v>129</v>
      </c>
      <c r="EX140" s="82" t="s">
        <v>1886</v>
      </c>
      <c r="EY140" s="82"/>
      <c r="EZ140" s="82" t="s">
        <v>4372</v>
      </c>
      <c r="FA140" s="82" t="s">
        <v>3040</v>
      </c>
      <c r="FB140" s="82" t="s">
        <v>128</v>
      </c>
      <c r="FC140" s="82" t="s">
        <v>128</v>
      </c>
      <c r="FD140" s="82"/>
      <c r="FE140" s="82" t="s">
        <v>1886</v>
      </c>
      <c r="FF140" s="82" t="s">
        <v>128</v>
      </c>
      <c r="FG140" s="82" t="s">
        <v>3040</v>
      </c>
      <c r="FH140" s="82" t="s">
        <v>3050</v>
      </c>
      <c r="FI140" s="82" t="s">
        <v>3051</v>
      </c>
      <c r="FJ140" s="82" t="s">
        <v>3052</v>
      </c>
      <c r="FK140" s="82" t="s">
        <v>128</v>
      </c>
      <c r="FL140" s="82" t="s">
        <v>128</v>
      </c>
      <c r="FM140" s="82"/>
      <c r="FN140" s="82" t="s">
        <v>3053</v>
      </c>
      <c r="FO140" s="82" t="s">
        <v>3052</v>
      </c>
      <c r="FP140" s="82" t="s">
        <v>3187</v>
      </c>
      <c r="FQ140" s="82"/>
      <c r="FR140" s="82"/>
      <c r="FS140" s="82"/>
      <c r="FT140" s="82" t="s">
        <v>4134</v>
      </c>
      <c r="FU140" s="82" t="s">
        <v>3035</v>
      </c>
      <c r="FV140" s="82"/>
      <c r="FW140" s="82"/>
      <c r="FX140" s="82"/>
      <c r="FY140" s="82" t="s">
        <v>3055</v>
      </c>
      <c r="FZ140" s="82"/>
      <c r="GA140" s="82"/>
      <c r="GB140" s="82"/>
      <c r="GC140" s="82" t="s">
        <v>3053</v>
      </c>
      <c r="GD140" s="82"/>
      <c r="GE140" s="82" t="s">
        <v>3053</v>
      </c>
      <c r="GF140" s="82" t="s">
        <v>129</v>
      </c>
      <c r="GG140" s="82"/>
      <c r="GH140" s="82"/>
      <c r="GI140" s="82"/>
      <c r="GJ140" s="82"/>
      <c r="GK140" s="82" t="s">
        <v>128</v>
      </c>
      <c r="GL140" s="82" t="s">
        <v>3047</v>
      </c>
      <c r="GM140" s="82" t="s">
        <v>3047</v>
      </c>
      <c r="GN140" s="82" t="s">
        <v>128</v>
      </c>
      <c r="GO140" s="82"/>
      <c r="GP140" s="82" t="s">
        <v>3056</v>
      </c>
      <c r="GQ140" s="82"/>
      <c r="GR140" s="82" t="s">
        <v>3057</v>
      </c>
      <c r="GS140" s="82"/>
      <c r="GT140" s="82"/>
      <c r="GU140" s="82"/>
      <c r="GV140" s="82" t="s">
        <v>3058</v>
      </c>
      <c r="GW140" s="82"/>
      <c r="GX140" s="82"/>
      <c r="GY140" s="82" t="s">
        <v>129</v>
      </c>
      <c r="GZ140" s="82"/>
      <c r="HA140" s="82"/>
      <c r="HB140" s="82"/>
      <c r="HC140" s="82"/>
      <c r="HD140" s="82"/>
      <c r="HE140" s="82"/>
      <c r="HF140" s="82" t="s">
        <v>128</v>
      </c>
      <c r="HG140" s="82"/>
      <c r="HH140" s="82"/>
    </row>
    <row r="141" ht="14.25" customHeight="1">
      <c r="A141" s="82" t="s">
        <v>3019</v>
      </c>
      <c r="B141" s="82" t="s">
        <v>4373</v>
      </c>
      <c r="C141" s="82" t="s">
        <v>3021</v>
      </c>
      <c r="D141" s="82" t="s">
        <v>128</v>
      </c>
      <c r="E141" s="82" t="s">
        <v>4374</v>
      </c>
      <c r="F141" s="82" t="s">
        <v>3023</v>
      </c>
      <c r="G141" s="82" t="s">
        <v>3024</v>
      </c>
      <c r="H141" s="82" t="s">
        <v>4375</v>
      </c>
      <c r="I141" s="82" t="s">
        <v>3021</v>
      </c>
      <c r="J141" s="82" t="s">
        <v>4376</v>
      </c>
      <c r="K141" s="82" t="s">
        <v>3027</v>
      </c>
      <c r="L141" s="82" t="s">
        <v>4376</v>
      </c>
      <c r="M141" s="82"/>
      <c r="N141" s="82"/>
      <c r="O141" s="82"/>
      <c r="P141" s="82" t="s">
        <v>4134</v>
      </c>
      <c r="Q141" s="82" t="s">
        <v>4134</v>
      </c>
      <c r="R141" s="82" t="s">
        <v>3029</v>
      </c>
      <c r="S141" s="82" t="s">
        <v>3029</v>
      </c>
      <c r="T141" s="82"/>
      <c r="U141" s="82" t="s">
        <v>4135</v>
      </c>
      <c r="V141" s="82" t="s">
        <v>3078</v>
      </c>
      <c r="W141" s="82"/>
      <c r="X141" s="82"/>
      <c r="Y141" s="82"/>
      <c r="Z141" s="82"/>
      <c r="AA141" s="82"/>
      <c r="AB141" s="82"/>
      <c r="AC141" s="82"/>
      <c r="AD141" s="82" t="s">
        <v>3079</v>
      </c>
      <c r="AE141" s="82" t="s">
        <v>4377</v>
      </c>
      <c r="AF141" s="82"/>
      <c r="AG141" s="82"/>
      <c r="AH141" s="82"/>
      <c r="AI141" s="82" t="s">
        <v>3034</v>
      </c>
      <c r="AJ141" s="82" t="s">
        <v>3035</v>
      </c>
      <c r="AK141" s="82"/>
      <c r="AL141" s="82" t="s">
        <v>3036</v>
      </c>
      <c r="AM141" s="82"/>
      <c r="AN141" s="82" t="s">
        <v>128</v>
      </c>
      <c r="AO141" s="82"/>
      <c r="AP141" s="82"/>
      <c r="AQ141" s="82"/>
      <c r="AR141" s="82"/>
      <c r="AS141" s="82"/>
      <c r="AT141" s="82" t="s">
        <v>3081</v>
      </c>
      <c r="AU141" s="82"/>
      <c r="AV141" s="82" t="s">
        <v>4378</v>
      </c>
      <c r="AW141" s="82" t="s">
        <v>126</v>
      </c>
      <c r="AX141" s="82"/>
      <c r="AY141" s="82"/>
      <c r="AZ141" s="82"/>
      <c r="BA141" s="82"/>
      <c r="BB141" s="82"/>
      <c r="BC141" s="82"/>
      <c r="BD141" s="82"/>
      <c r="BE141" s="82"/>
      <c r="BF141" s="82"/>
      <c r="BG141" s="82"/>
      <c r="BH141" s="82"/>
      <c r="BI141" s="82"/>
      <c r="BJ141" s="82"/>
      <c r="BK141" s="82"/>
      <c r="BL141" s="82"/>
      <c r="BM141" s="82" t="s">
        <v>128</v>
      </c>
      <c r="BN141" s="82" t="s">
        <v>128</v>
      </c>
      <c r="BO141" s="82" t="s">
        <v>128</v>
      </c>
      <c r="BP141" s="82" t="s">
        <v>128</v>
      </c>
      <c r="BQ141" s="82"/>
      <c r="BR141" s="82"/>
      <c r="BS141" s="82"/>
      <c r="BT141" s="82"/>
      <c r="BU141" s="82" t="s">
        <v>4138</v>
      </c>
      <c r="BV141" s="82"/>
      <c r="BW141" s="82"/>
      <c r="BX141" s="82" t="s">
        <v>128</v>
      </c>
      <c r="BY141" s="82" t="s">
        <v>128</v>
      </c>
      <c r="BZ141" s="82"/>
      <c r="CA141" s="82"/>
      <c r="CB141" s="82"/>
      <c r="CC141" s="82" t="s">
        <v>3040</v>
      </c>
      <c r="CD141" s="82" t="s">
        <v>126</v>
      </c>
      <c r="CE141" s="82" t="s">
        <v>126</v>
      </c>
      <c r="CF141" s="82"/>
      <c r="CG141" s="82"/>
      <c r="CH141" s="82"/>
      <c r="CI141" s="82"/>
      <c r="CJ141" s="82"/>
      <c r="CK141" s="82"/>
      <c r="CL141" s="82"/>
      <c r="CM141" s="82"/>
      <c r="CN141" s="82"/>
      <c r="CO141" s="82"/>
      <c r="CP141" s="82"/>
      <c r="CQ141" s="82"/>
      <c r="CR141" s="82"/>
      <c r="CS141" s="82"/>
      <c r="CT141" s="82"/>
      <c r="CU141" s="82"/>
      <c r="CV141" s="82"/>
      <c r="CW141" s="82"/>
      <c r="CX141" s="82"/>
      <c r="CY141" s="82" t="s">
        <v>128</v>
      </c>
      <c r="CZ141" s="82" t="s">
        <v>4139</v>
      </c>
      <c r="DA141" s="82"/>
      <c r="DB141" s="82"/>
      <c r="DC141" s="82"/>
      <c r="DD141" s="82"/>
      <c r="DE141" s="82"/>
      <c r="DF141" s="82"/>
      <c r="DG141" s="82"/>
      <c r="DH141" s="82"/>
      <c r="DI141" s="82"/>
      <c r="DJ141" s="82"/>
      <c r="DK141" s="82"/>
      <c r="DL141" s="82"/>
      <c r="DM141" s="82"/>
      <c r="DN141" s="82"/>
      <c r="DO141" s="82"/>
      <c r="DP141" s="82"/>
      <c r="DQ141" s="82"/>
      <c r="DR141" s="82"/>
      <c r="DS141" s="82" t="s">
        <v>3042</v>
      </c>
      <c r="DT141" s="82"/>
      <c r="DU141" s="82" t="s">
        <v>4379</v>
      </c>
      <c r="DV141" s="82"/>
      <c r="DW141" s="82"/>
      <c r="DX141" s="82" t="s">
        <v>3044</v>
      </c>
      <c r="DY141" s="82"/>
      <c r="DZ141" s="82"/>
      <c r="EA141" s="82"/>
      <c r="EB141" s="82"/>
      <c r="EC141" s="82" t="s">
        <v>3045</v>
      </c>
      <c r="ED141" s="82"/>
      <c r="EE141" s="82"/>
      <c r="EF141" s="82" t="s">
        <v>3046</v>
      </c>
      <c r="EG141" s="82" t="s">
        <v>128</v>
      </c>
      <c r="EH141" s="82"/>
      <c r="EI141" s="82"/>
      <c r="EJ141" s="82" t="s">
        <v>128</v>
      </c>
      <c r="EK141" s="82"/>
      <c r="EL141" s="82" t="s">
        <v>3047</v>
      </c>
      <c r="EM141" s="82" t="s">
        <v>128</v>
      </c>
      <c r="EN141" s="82"/>
      <c r="EO141" s="82"/>
      <c r="EP141" s="82" t="s">
        <v>128</v>
      </c>
      <c r="EQ141" s="82" t="s">
        <v>3047</v>
      </c>
      <c r="ER141" s="82"/>
      <c r="ES141" s="82"/>
      <c r="ET141" s="82" t="s">
        <v>61</v>
      </c>
      <c r="EU141" s="82" t="s">
        <v>3048</v>
      </c>
      <c r="EV141" s="82"/>
      <c r="EW141" s="82" t="s">
        <v>128</v>
      </c>
      <c r="EX141" s="82" t="s">
        <v>1894</v>
      </c>
      <c r="EY141" s="82" t="s">
        <v>3084</v>
      </c>
      <c r="EZ141" s="82" t="s">
        <v>4380</v>
      </c>
      <c r="FA141" s="82" t="s">
        <v>3040</v>
      </c>
      <c r="FB141" s="82" t="s">
        <v>128</v>
      </c>
      <c r="FC141" s="82" t="s">
        <v>128</v>
      </c>
      <c r="FD141" s="82"/>
      <c r="FE141" s="82" t="s">
        <v>1886</v>
      </c>
      <c r="FF141" s="82" t="s">
        <v>128</v>
      </c>
      <c r="FG141" s="82" t="s">
        <v>3040</v>
      </c>
      <c r="FH141" s="82" t="s">
        <v>3050</v>
      </c>
      <c r="FI141" s="82" t="s">
        <v>3051</v>
      </c>
      <c r="FJ141" s="82" t="s">
        <v>3052</v>
      </c>
      <c r="FK141" s="82" t="s">
        <v>128</v>
      </c>
      <c r="FL141" s="82" t="s">
        <v>128</v>
      </c>
      <c r="FM141" s="82"/>
      <c r="FN141" s="82"/>
      <c r="FO141" s="82" t="s">
        <v>3052</v>
      </c>
      <c r="FP141" s="82" t="s">
        <v>3054</v>
      </c>
      <c r="FQ141" s="82"/>
      <c r="FR141" s="82"/>
      <c r="FS141" s="82"/>
      <c r="FT141" s="82" t="s">
        <v>4134</v>
      </c>
      <c r="FU141" s="82" t="s">
        <v>3035</v>
      </c>
      <c r="FV141" s="82"/>
      <c r="FW141" s="82"/>
      <c r="FX141" s="82"/>
      <c r="FY141" s="82" t="s">
        <v>3055</v>
      </c>
      <c r="FZ141" s="82"/>
      <c r="GA141" s="82"/>
      <c r="GB141" s="82"/>
      <c r="GC141" s="82" t="s">
        <v>3084</v>
      </c>
      <c r="GD141" s="82"/>
      <c r="GE141" s="82" t="s">
        <v>3084</v>
      </c>
      <c r="GF141" s="82" t="s">
        <v>129</v>
      </c>
      <c r="GG141" s="82"/>
      <c r="GH141" s="82"/>
      <c r="GI141" s="82"/>
      <c r="GJ141" s="82"/>
      <c r="GK141" s="82" t="s">
        <v>128</v>
      </c>
      <c r="GL141" s="82" t="s">
        <v>3047</v>
      </c>
      <c r="GM141" s="82" t="s">
        <v>3047</v>
      </c>
      <c r="GN141" s="82" t="s">
        <v>128</v>
      </c>
      <c r="GO141" s="82"/>
      <c r="GP141" s="82" t="s">
        <v>3056</v>
      </c>
      <c r="GQ141" s="82"/>
      <c r="GR141" s="82" t="s">
        <v>3057</v>
      </c>
      <c r="GS141" s="82"/>
      <c r="GT141" s="82"/>
      <c r="GU141" s="82"/>
      <c r="GV141" s="82" t="s">
        <v>3058</v>
      </c>
      <c r="GW141" s="82"/>
      <c r="GX141" s="82"/>
      <c r="GY141" s="82" t="s">
        <v>129</v>
      </c>
      <c r="GZ141" s="82"/>
      <c r="HA141" s="82"/>
      <c r="HB141" s="82"/>
      <c r="HC141" s="82"/>
      <c r="HD141" s="82"/>
      <c r="HE141" s="82"/>
      <c r="HF141" s="82" t="s">
        <v>128</v>
      </c>
      <c r="HG141" s="82"/>
      <c r="HH141" s="82"/>
    </row>
    <row r="142" ht="14.25" customHeight="1">
      <c r="A142" s="82" t="s">
        <v>3019</v>
      </c>
      <c r="B142" s="82" t="s">
        <v>4381</v>
      </c>
      <c r="C142" s="82" t="s">
        <v>3021</v>
      </c>
      <c r="D142" s="82" t="s">
        <v>128</v>
      </c>
      <c r="E142" s="82" t="s">
        <v>4382</v>
      </c>
      <c r="F142" s="82" t="s">
        <v>3023</v>
      </c>
      <c r="G142" s="82" t="s">
        <v>3024</v>
      </c>
      <c r="H142" s="82" t="s">
        <v>4383</v>
      </c>
      <c r="I142" s="82" t="s">
        <v>3021</v>
      </c>
      <c r="J142" s="82" t="s">
        <v>3242</v>
      </c>
      <c r="K142" s="82" t="s">
        <v>3027</v>
      </c>
      <c r="L142" s="82" t="s">
        <v>3242</v>
      </c>
      <c r="M142" s="82"/>
      <c r="N142" s="82"/>
      <c r="O142" s="82"/>
      <c r="P142" s="82" t="s">
        <v>4134</v>
      </c>
      <c r="Q142" s="82" t="s">
        <v>4134</v>
      </c>
      <c r="R142" s="82" t="s">
        <v>3029</v>
      </c>
      <c r="S142" s="82" t="s">
        <v>3029</v>
      </c>
      <c r="T142" s="82"/>
      <c r="U142" s="82" t="s">
        <v>4135</v>
      </c>
      <c r="V142" s="82" t="s">
        <v>3078</v>
      </c>
      <c r="W142" s="82"/>
      <c r="X142" s="82"/>
      <c r="Y142" s="82"/>
      <c r="Z142" s="82"/>
      <c r="AA142" s="82"/>
      <c r="AB142" s="82"/>
      <c r="AC142" s="82"/>
      <c r="AD142" s="82" t="s">
        <v>3079</v>
      </c>
      <c r="AE142" s="82" t="s">
        <v>4384</v>
      </c>
      <c r="AF142" s="82"/>
      <c r="AG142" s="82"/>
      <c r="AH142" s="82"/>
      <c r="AI142" s="82" t="s">
        <v>3034</v>
      </c>
      <c r="AJ142" s="82" t="s">
        <v>3035</v>
      </c>
      <c r="AK142" s="82"/>
      <c r="AL142" s="82" t="s">
        <v>3036</v>
      </c>
      <c r="AM142" s="82"/>
      <c r="AN142" s="82" t="s">
        <v>128</v>
      </c>
      <c r="AO142" s="82"/>
      <c r="AP142" s="82"/>
      <c r="AQ142" s="82"/>
      <c r="AR142" s="82"/>
      <c r="AS142" s="82"/>
      <c r="AT142" s="82" t="s">
        <v>3311</v>
      </c>
      <c r="AU142" s="82"/>
      <c r="AV142" s="82" t="s">
        <v>4385</v>
      </c>
      <c r="AW142" s="82" t="s">
        <v>126</v>
      </c>
      <c r="AX142" s="82"/>
      <c r="AY142" s="82"/>
      <c r="AZ142" s="82"/>
      <c r="BA142" s="82"/>
      <c r="BB142" s="82"/>
      <c r="BC142" s="82"/>
      <c r="BD142" s="82"/>
      <c r="BE142" s="82"/>
      <c r="BF142" s="82"/>
      <c r="BG142" s="82"/>
      <c r="BH142" s="82"/>
      <c r="BI142" s="82"/>
      <c r="BJ142" s="82"/>
      <c r="BK142" s="82"/>
      <c r="BL142" s="82"/>
      <c r="BM142" s="82" t="s">
        <v>128</v>
      </c>
      <c r="BN142" s="82" t="s">
        <v>128</v>
      </c>
      <c r="BO142" s="82" t="s">
        <v>128</v>
      </c>
      <c r="BP142" s="82" t="s">
        <v>128</v>
      </c>
      <c r="BQ142" s="82"/>
      <c r="BR142" s="82"/>
      <c r="BS142" s="82"/>
      <c r="BT142" s="82"/>
      <c r="BU142" s="82" t="s">
        <v>4138</v>
      </c>
      <c r="BV142" s="82"/>
      <c r="BW142" s="82"/>
      <c r="BX142" s="82" t="s">
        <v>128</v>
      </c>
      <c r="BY142" s="82" t="s">
        <v>128</v>
      </c>
      <c r="BZ142" s="82"/>
      <c r="CA142" s="82"/>
      <c r="CB142" s="82"/>
      <c r="CC142" s="82" t="s">
        <v>3040</v>
      </c>
      <c r="CD142" s="82" t="s">
        <v>126</v>
      </c>
      <c r="CE142" s="82" t="s">
        <v>126</v>
      </c>
      <c r="CF142" s="82"/>
      <c r="CG142" s="82"/>
      <c r="CH142" s="82"/>
      <c r="CI142" s="82"/>
      <c r="CJ142" s="82"/>
      <c r="CK142" s="82"/>
      <c r="CL142" s="82"/>
      <c r="CM142" s="82"/>
      <c r="CN142" s="82"/>
      <c r="CO142" s="82"/>
      <c r="CP142" s="82"/>
      <c r="CQ142" s="82"/>
      <c r="CR142" s="82"/>
      <c r="CS142" s="82"/>
      <c r="CT142" s="82"/>
      <c r="CU142" s="82"/>
      <c r="CV142" s="82"/>
      <c r="CW142" s="82"/>
      <c r="CX142" s="82"/>
      <c r="CY142" s="82" t="s">
        <v>128</v>
      </c>
      <c r="CZ142" s="82" t="s">
        <v>4139</v>
      </c>
      <c r="DA142" s="82"/>
      <c r="DB142" s="82"/>
      <c r="DC142" s="82"/>
      <c r="DD142" s="82"/>
      <c r="DE142" s="82"/>
      <c r="DF142" s="82"/>
      <c r="DG142" s="82"/>
      <c r="DH142" s="82"/>
      <c r="DI142" s="82"/>
      <c r="DJ142" s="82"/>
      <c r="DK142" s="82"/>
      <c r="DL142" s="82"/>
      <c r="DM142" s="82"/>
      <c r="DN142" s="82"/>
      <c r="DO142" s="82"/>
      <c r="DP142" s="82"/>
      <c r="DQ142" s="82"/>
      <c r="DR142" s="82"/>
      <c r="DS142" s="82" t="s">
        <v>3042</v>
      </c>
      <c r="DT142" s="82"/>
      <c r="DU142" s="82" t="s">
        <v>4386</v>
      </c>
      <c r="DV142" s="82"/>
      <c r="DW142" s="82"/>
      <c r="DX142" s="82" t="s">
        <v>3044</v>
      </c>
      <c r="DY142" s="82"/>
      <c r="DZ142" s="82"/>
      <c r="EA142" s="82"/>
      <c r="EB142" s="82"/>
      <c r="EC142" s="82" t="s">
        <v>3045</v>
      </c>
      <c r="ED142" s="82"/>
      <c r="EE142" s="82"/>
      <c r="EF142" s="82" t="s">
        <v>3046</v>
      </c>
      <c r="EG142" s="82" t="s">
        <v>128</v>
      </c>
      <c r="EH142" s="82"/>
      <c r="EI142" s="82"/>
      <c r="EJ142" s="82" t="s">
        <v>128</v>
      </c>
      <c r="EK142" s="82"/>
      <c r="EL142" s="82" t="s">
        <v>3047</v>
      </c>
      <c r="EM142" s="82" t="s">
        <v>128</v>
      </c>
      <c r="EN142" s="82"/>
      <c r="EO142" s="82"/>
      <c r="EP142" s="82" t="s">
        <v>128</v>
      </c>
      <c r="EQ142" s="82" t="s">
        <v>3047</v>
      </c>
      <c r="ER142" s="82"/>
      <c r="ES142" s="82"/>
      <c r="ET142" s="82" t="s">
        <v>61</v>
      </c>
      <c r="EU142" s="82" t="s">
        <v>3048</v>
      </c>
      <c r="EV142" s="82"/>
      <c r="EW142" s="82" t="s">
        <v>129</v>
      </c>
      <c r="EX142" s="82" t="s">
        <v>125</v>
      </c>
      <c r="EY142" s="82" t="s">
        <v>3084</v>
      </c>
      <c r="EZ142" s="82" t="s">
        <v>4387</v>
      </c>
      <c r="FA142" s="82" t="s">
        <v>3040</v>
      </c>
      <c r="FB142" s="82" t="s">
        <v>128</v>
      </c>
      <c r="FC142" s="82" t="s">
        <v>128</v>
      </c>
      <c r="FD142" s="82"/>
      <c r="FE142" s="82" t="s">
        <v>1886</v>
      </c>
      <c r="FF142" s="82" t="s">
        <v>128</v>
      </c>
      <c r="FG142" s="82" t="s">
        <v>3040</v>
      </c>
      <c r="FH142" s="82" t="s">
        <v>3050</v>
      </c>
      <c r="FI142" s="82" t="s">
        <v>3051</v>
      </c>
      <c r="FJ142" s="82" t="s">
        <v>3052</v>
      </c>
      <c r="FK142" s="82" t="s">
        <v>128</v>
      </c>
      <c r="FL142" s="82" t="s">
        <v>128</v>
      </c>
      <c r="FM142" s="82"/>
      <c r="FN142" s="82"/>
      <c r="FO142" s="82" t="s">
        <v>3052</v>
      </c>
      <c r="FP142" s="82" t="s">
        <v>3187</v>
      </c>
      <c r="FQ142" s="82"/>
      <c r="FR142" s="82"/>
      <c r="FS142" s="82"/>
      <c r="FT142" s="82" t="s">
        <v>4134</v>
      </c>
      <c r="FU142" s="82" t="s">
        <v>3035</v>
      </c>
      <c r="FV142" s="82"/>
      <c r="FW142" s="82"/>
      <c r="FX142" s="82"/>
      <c r="FY142" s="82" t="s">
        <v>3055</v>
      </c>
      <c r="FZ142" s="82"/>
      <c r="GA142" s="82"/>
      <c r="GB142" s="82"/>
      <c r="GC142" s="82" t="s">
        <v>3084</v>
      </c>
      <c r="GD142" s="82"/>
      <c r="GE142" s="82" t="s">
        <v>3084</v>
      </c>
      <c r="GF142" s="82" t="s">
        <v>129</v>
      </c>
      <c r="GG142" s="82"/>
      <c r="GH142" s="82"/>
      <c r="GI142" s="82"/>
      <c r="GJ142" s="82"/>
      <c r="GK142" s="82" t="s">
        <v>128</v>
      </c>
      <c r="GL142" s="82" t="s">
        <v>3047</v>
      </c>
      <c r="GM142" s="82" t="s">
        <v>3047</v>
      </c>
      <c r="GN142" s="82" t="s">
        <v>128</v>
      </c>
      <c r="GO142" s="82"/>
      <c r="GP142" s="82" t="s">
        <v>3056</v>
      </c>
      <c r="GQ142" s="82"/>
      <c r="GR142" s="82" t="s">
        <v>3057</v>
      </c>
      <c r="GS142" s="82"/>
      <c r="GT142" s="82"/>
      <c r="GU142" s="82"/>
      <c r="GV142" s="82" t="s">
        <v>3058</v>
      </c>
      <c r="GW142" s="82"/>
      <c r="GX142" s="82"/>
      <c r="GY142" s="82" t="s">
        <v>129</v>
      </c>
      <c r="GZ142" s="82"/>
      <c r="HA142" s="82"/>
      <c r="HB142" s="82"/>
      <c r="HC142" s="82"/>
      <c r="HD142" s="82"/>
      <c r="HE142" s="82"/>
      <c r="HF142" s="82" t="s">
        <v>128</v>
      </c>
      <c r="HG142" s="82"/>
      <c r="HH142" s="82"/>
    </row>
    <row r="143" ht="14.25" customHeight="1">
      <c r="A143" s="82" t="s">
        <v>3019</v>
      </c>
      <c r="B143" s="82" t="s">
        <v>4388</v>
      </c>
      <c r="C143" s="82" t="s">
        <v>3021</v>
      </c>
      <c r="D143" s="82" t="s">
        <v>128</v>
      </c>
      <c r="E143" s="82" t="s">
        <v>4389</v>
      </c>
      <c r="F143" s="82" t="s">
        <v>3023</v>
      </c>
      <c r="G143" s="82" t="s">
        <v>3024</v>
      </c>
      <c r="H143" s="82" t="s">
        <v>4390</v>
      </c>
      <c r="I143" s="82" t="s">
        <v>3021</v>
      </c>
      <c r="J143" s="82" t="s">
        <v>3100</v>
      </c>
      <c r="K143" s="82" t="s">
        <v>3027</v>
      </c>
      <c r="L143" s="82" t="s">
        <v>3100</v>
      </c>
      <c r="M143" s="82"/>
      <c r="N143" s="82"/>
      <c r="O143" s="82"/>
      <c r="P143" s="82" t="s">
        <v>4134</v>
      </c>
      <c r="Q143" s="82" t="s">
        <v>4134</v>
      </c>
      <c r="R143" s="82" t="s">
        <v>3029</v>
      </c>
      <c r="S143" s="82" t="s">
        <v>3029</v>
      </c>
      <c r="T143" s="82"/>
      <c r="U143" s="82" t="s">
        <v>4135</v>
      </c>
      <c r="V143" s="82" t="s">
        <v>3078</v>
      </c>
      <c r="W143" s="82"/>
      <c r="X143" s="82"/>
      <c r="Y143" s="82"/>
      <c r="Z143" s="82"/>
      <c r="AA143" s="82"/>
      <c r="AB143" s="82"/>
      <c r="AC143" s="82"/>
      <c r="AD143" s="82" t="s">
        <v>3079</v>
      </c>
      <c r="AE143" s="82" t="s">
        <v>4391</v>
      </c>
      <c r="AF143" s="82"/>
      <c r="AG143" s="82"/>
      <c r="AH143" s="82"/>
      <c r="AI143" s="82" t="s">
        <v>3034</v>
      </c>
      <c r="AJ143" s="82" t="s">
        <v>3035</v>
      </c>
      <c r="AK143" s="82"/>
      <c r="AL143" s="82" t="s">
        <v>3036</v>
      </c>
      <c r="AM143" s="82"/>
      <c r="AN143" s="82" t="s">
        <v>128</v>
      </c>
      <c r="AO143" s="82"/>
      <c r="AP143" s="82"/>
      <c r="AQ143" s="82"/>
      <c r="AR143" s="82"/>
      <c r="AS143" s="82"/>
      <c r="AT143" s="82" t="s">
        <v>3092</v>
      </c>
      <c r="AU143" s="82"/>
      <c r="AV143" s="82" t="s">
        <v>4392</v>
      </c>
      <c r="AW143" s="82" t="s">
        <v>126</v>
      </c>
      <c r="AX143" s="82"/>
      <c r="AY143" s="82"/>
      <c r="AZ143" s="82"/>
      <c r="BA143" s="82"/>
      <c r="BB143" s="82"/>
      <c r="BC143" s="82"/>
      <c r="BD143" s="82"/>
      <c r="BE143" s="82"/>
      <c r="BF143" s="82"/>
      <c r="BG143" s="82"/>
      <c r="BH143" s="82"/>
      <c r="BI143" s="82"/>
      <c r="BJ143" s="82"/>
      <c r="BK143" s="82"/>
      <c r="BL143" s="82"/>
      <c r="BM143" s="82" t="s">
        <v>128</v>
      </c>
      <c r="BN143" s="82" t="s">
        <v>128</v>
      </c>
      <c r="BO143" s="82" t="s">
        <v>128</v>
      </c>
      <c r="BP143" s="82" t="s">
        <v>128</v>
      </c>
      <c r="BQ143" s="82"/>
      <c r="BR143" s="82"/>
      <c r="BS143" s="82"/>
      <c r="BT143" s="82"/>
      <c r="BU143" s="82" t="s">
        <v>4138</v>
      </c>
      <c r="BV143" s="82"/>
      <c r="BW143" s="82"/>
      <c r="BX143" s="82" t="s">
        <v>128</v>
      </c>
      <c r="BY143" s="82" t="s">
        <v>128</v>
      </c>
      <c r="BZ143" s="82"/>
      <c r="CA143" s="82"/>
      <c r="CB143" s="82"/>
      <c r="CC143" s="82" t="s">
        <v>3040</v>
      </c>
      <c r="CD143" s="82" t="s">
        <v>126</v>
      </c>
      <c r="CE143" s="82" t="s">
        <v>126</v>
      </c>
      <c r="CF143" s="82"/>
      <c r="CG143" s="82"/>
      <c r="CH143" s="82"/>
      <c r="CI143" s="82"/>
      <c r="CJ143" s="82"/>
      <c r="CK143" s="82"/>
      <c r="CL143" s="82"/>
      <c r="CM143" s="82"/>
      <c r="CN143" s="82"/>
      <c r="CO143" s="82"/>
      <c r="CP143" s="82"/>
      <c r="CQ143" s="82"/>
      <c r="CR143" s="82"/>
      <c r="CS143" s="82"/>
      <c r="CT143" s="82"/>
      <c r="CU143" s="82"/>
      <c r="CV143" s="82"/>
      <c r="CW143" s="82"/>
      <c r="CX143" s="82"/>
      <c r="CY143" s="82" t="s">
        <v>128</v>
      </c>
      <c r="CZ143" s="82" t="s">
        <v>4139</v>
      </c>
      <c r="DA143" s="82"/>
      <c r="DB143" s="82"/>
      <c r="DC143" s="82"/>
      <c r="DD143" s="82"/>
      <c r="DE143" s="82"/>
      <c r="DF143" s="82"/>
      <c r="DG143" s="82"/>
      <c r="DH143" s="82"/>
      <c r="DI143" s="82"/>
      <c r="DJ143" s="82"/>
      <c r="DK143" s="82"/>
      <c r="DL143" s="82"/>
      <c r="DM143" s="82"/>
      <c r="DN143" s="82"/>
      <c r="DO143" s="82"/>
      <c r="DP143" s="82"/>
      <c r="DQ143" s="82"/>
      <c r="DR143" s="82"/>
      <c r="DS143" s="82" t="s">
        <v>3042</v>
      </c>
      <c r="DT143" s="82"/>
      <c r="DU143" s="82" t="s">
        <v>4393</v>
      </c>
      <c r="DV143" s="82"/>
      <c r="DW143" s="82"/>
      <c r="DX143" s="82" t="s">
        <v>3044</v>
      </c>
      <c r="DY143" s="82"/>
      <c r="DZ143" s="82"/>
      <c r="EA143" s="82"/>
      <c r="EB143" s="82"/>
      <c r="EC143" s="82" t="s">
        <v>3045</v>
      </c>
      <c r="ED143" s="82"/>
      <c r="EE143" s="82"/>
      <c r="EF143" s="82" t="s">
        <v>3046</v>
      </c>
      <c r="EG143" s="82" t="s">
        <v>128</v>
      </c>
      <c r="EH143" s="82"/>
      <c r="EI143" s="82"/>
      <c r="EJ143" s="82" t="s">
        <v>128</v>
      </c>
      <c r="EK143" s="82"/>
      <c r="EL143" s="82" t="s">
        <v>3047</v>
      </c>
      <c r="EM143" s="82" t="s">
        <v>128</v>
      </c>
      <c r="EN143" s="82"/>
      <c r="EO143" s="82"/>
      <c r="EP143" s="82" t="s">
        <v>128</v>
      </c>
      <c r="EQ143" s="82" t="s">
        <v>3047</v>
      </c>
      <c r="ER143" s="82"/>
      <c r="ES143" s="82"/>
      <c r="ET143" s="82" t="s">
        <v>61</v>
      </c>
      <c r="EU143" s="82" t="s">
        <v>3048</v>
      </c>
      <c r="EV143" s="82"/>
      <c r="EW143" s="82" t="s">
        <v>129</v>
      </c>
      <c r="EX143" s="82" t="s">
        <v>3083</v>
      </c>
      <c r="EY143" s="82" t="s">
        <v>3084</v>
      </c>
      <c r="EZ143" s="82" t="s">
        <v>4394</v>
      </c>
      <c r="FA143" s="82" t="s">
        <v>3040</v>
      </c>
      <c r="FB143" s="82" t="s">
        <v>128</v>
      </c>
      <c r="FC143" s="82" t="s">
        <v>128</v>
      </c>
      <c r="FD143" s="82"/>
      <c r="FE143" s="82" t="s">
        <v>1886</v>
      </c>
      <c r="FF143" s="82" t="s">
        <v>128</v>
      </c>
      <c r="FG143" s="82" t="s">
        <v>3040</v>
      </c>
      <c r="FH143" s="82" t="s">
        <v>3050</v>
      </c>
      <c r="FI143" s="82" t="s">
        <v>3051</v>
      </c>
      <c r="FJ143" s="82" t="s">
        <v>3052</v>
      </c>
      <c r="FK143" s="82" t="s">
        <v>128</v>
      </c>
      <c r="FL143" s="82" t="s">
        <v>128</v>
      </c>
      <c r="FM143" s="82"/>
      <c r="FN143" s="82" t="s">
        <v>3086</v>
      </c>
      <c r="FO143" s="82" t="s">
        <v>3052</v>
      </c>
      <c r="FP143" s="82" t="s">
        <v>3054</v>
      </c>
      <c r="FQ143" s="82"/>
      <c r="FR143" s="82"/>
      <c r="FS143" s="82"/>
      <c r="FT143" s="82" t="s">
        <v>4134</v>
      </c>
      <c r="FU143" s="82" t="s">
        <v>3035</v>
      </c>
      <c r="FV143" s="82"/>
      <c r="FW143" s="82"/>
      <c r="FX143" s="82"/>
      <c r="FY143" s="82" t="s">
        <v>3055</v>
      </c>
      <c r="FZ143" s="82"/>
      <c r="GA143" s="82"/>
      <c r="GB143" s="82"/>
      <c r="GC143" s="82" t="s">
        <v>3087</v>
      </c>
      <c r="GD143" s="82"/>
      <c r="GE143" s="82" t="s">
        <v>3087</v>
      </c>
      <c r="GF143" s="82" t="s">
        <v>129</v>
      </c>
      <c r="GG143" s="82"/>
      <c r="GH143" s="82"/>
      <c r="GI143" s="82"/>
      <c r="GJ143" s="82"/>
      <c r="GK143" s="82" t="s">
        <v>128</v>
      </c>
      <c r="GL143" s="82" t="s">
        <v>3047</v>
      </c>
      <c r="GM143" s="82" t="s">
        <v>3047</v>
      </c>
      <c r="GN143" s="82" t="s">
        <v>128</v>
      </c>
      <c r="GO143" s="82"/>
      <c r="GP143" s="82" t="s">
        <v>3056</v>
      </c>
      <c r="GQ143" s="82"/>
      <c r="GR143" s="82" t="s">
        <v>3057</v>
      </c>
      <c r="GS143" s="82"/>
      <c r="GT143" s="82"/>
      <c r="GU143" s="82"/>
      <c r="GV143" s="82" t="s">
        <v>3058</v>
      </c>
      <c r="GW143" s="82"/>
      <c r="GX143" s="82"/>
      <c r="GY143" s="82" t="s">
        <v>129</v>
      </c>
      <c r="GZ143" s="82"/>
      <c r="HA143" s="82"/>
      <c r="HB143" s="82"/>
      <c r="HC143" s="82"/>
      <c r="HD143" s="82"/>
      <c r="HE143" s="82"/>
      <c r="HF143" s="82" t="s">
        <v>128</v>
      </c>
      <c r="HG143" s="82"/>
      <c r="HH143" s="82"/>
    </row>
    <row r="144" ht="14.25" customHeight="1">
      <c r="A144" s="82" t="s">
        <v>3019</v>
      </c>
      <c r="B144" s="82" t="s">
        <v>4395</v>
      </c>
      <c r="C144" s="82" t="s">
        <v>3021</v>
      </c>
      <c r="D144" s="82" t="s">
        <v>128</v>
      </c>
      <c r="E144" s="82" t="s">
        <v>4396</v>
      </c>
      <c r="F144" s="82" t="s">
        <v>3023</v>
      </c>
      <c r="G144" s="82" t="s">
        <v>3024</v>
      </c>
      <c r="H144" s="82" t="s">
        <v>4397</v>
      </c>
      <c r="I144" s="82" t="s">
        <v>3021</v>
      </c>
      <c r="J144" s="82" t="s">
        <v>3100</v>
      </c>
      <c r="K144" s="82" t="s">
        <v>3027</v>
      </c>
      <c r="L144" s="82" t="s">
        <v>3100</v>
      </c>
      <c r="M144" s="82"/>
      <c r="N144" s="82"/>
      <c r="O144" s="82"/>
      <c r="P144" s="82" t="s">
        <v>4134</v>
      </c>
      <c r="Q144" s="82" t="s">
        <v>4134</v>
      </c>
      <c r="R144" s="82" t="s">
        <v>3029</v>
      </c>
      <c r="S144" s="82" t="s">
        <v>3029</v>
      </c>
      <c r="T144" s="82"/>
      <c r="U144" s="82" t="s">
        <v>4135</v>
      </c>
      <c r="V144" s="82" t="s">
        <v>3078</v>
      </c>
      <c r="W144" s="82"/>
      <c r="X144" s="82"/>
      <c r="Y144" s="82"/>
      <c r="Z144" s="82"/>
      <c r="AA144" s="82"/>
      <c r="AB144" s="82"/>
      <c r="AC144" s="82"/>
      <c r="AD144" s="82" t="s">
        <v>3079</v>
      </c>
      <c r="AE144" s="82" t="s">
        <v>4398</v>
      </c>
      <c r="AF144" s="82"/>
      <c r="AG144" s="82"/>
      <c r="AH144" s="82"/>
      <c r="AI144" s="82" t="s">
        <v>3034</v>
      </c>
      <c r="AJ144" s="82" t="s">
        <v>3035</v>
      </c>
      <c r="AK144" s="82"/>
      <c r="AL144" s="82" t="s">
        <v>3036</v>
      </c>
      <c r="AM144" s="82"/>
      <c r="AN144" s="82" t="s">
        <v>128</v>
      </c>
      <c r="AO144" s="82"/>
      <c r="AP144" s="82"/>
      <c r="AQ144" s="82"/>
      <c r="AR144" s="82"/>
      <c r="AS144" s="82"/>
      <c r="AT144" s="82" t="s">
        <v>3065</v>
      </c>
      <c r="AU144" s="82"/>
      <c r="AV144" s="82" t="s">
        <v>3101</v>
      </c>
      <c r="AW144" s="82" t="s">
        <v>126</v>
      </c>
      <c r="AX144" s="82"/>
      <c r="AY144" s="82"/>
      <c r="AZ144" s="82"/>
      <c r="BA144" s="82"/>
      <c r="BB144" s="82"/>
      <c r="BC144" s="82"/>
      <c r="BD144" s="82"/>
      <c r="BE144" s="82"/>
      <c r="BF144" s="82"/>
      <c r="BG144" s="82"/>
      <c r="BH144" s="82"/>
      <c r="BI144" s="82"/>
      <c r="BJ144" s="82"/>
      <c r="BK144" s="82"/>
      <c r="BL144" s="82"/>
      <c r="BM144" s="82" t="s">
        <v>128</v>
      </c>
      <c r="BN144" s="82" t="s">
        <v>128</v>
      </c>
      <c r="BO144" s="82" t="s">
        <v>128</v>
      </c>
      <c r="BP144" s="82" t="s">
        <v>128</v>
      </c>
      <c r="BQ144" s="82"/>
      <c r="BR144" s="82"/>
      <c r="BS144" s="82"/>
      <c r="BT144" s="82"/>
      <c r="BU144" s="82" t="s">
        <v>4138</v>
      </c>
      <c r="BV144" s="82"/>
      <c r="BW144" s="82"/>
      <c r="BX144" s="82" t="s">
        <v>128</v>
      </c>
      <c r="BY144" s="82" t="s">
        <v>128</v>
      </c>
      <c r="BZ144" s="82"/>
      <c r="CA144" s="82"/>
      <c r="CB144" s="82"/>
      <c r="CC144" s="82" t="s">
        <v>3040</v>
      </c>
      <c r="CD144" s="82" t="s">
        <v>126</v>
      </c>
      <c r="CE144" s="82" t="s">
        <v>126</v>
      </c>
      <c r="CF144" s="82"/>
      <c r="CG144" s="82"/>
      <c r="CH144" s="82"/>
      <c r="CI144" s="82"/>
      <c r="CJ144" s="82"/>
      <c r="CK144" s="82"/>
      <c r="CL144" s="82"/>
      <c r="CM144" s="82"/>
      <c r="CN144" s="82"/>
      <c r="CO144" s="82"/>
      <c r="CP144" s="82"/>
      <c r="CQ144" s="82"/>
      <c r="CR144" s="82"/>
      <c r="CS144" s="82"/>
      <c r="CT144" s="82"/>
      <c r="CU144" s="82"/>
      <c r="CV144" s="82"/>
      <c r="CW144" s="82"/>
      <c r="CX144" s="82"/>
      <c r="CY144" s="82" t="s">
        <v>128</v>
      </c>
      <c r="CZ144" s="82" t="s">
        <v>4139</v>
      </c>
      <c r="DA144" s="82"/>
      <c r="DB144" s="82"/>
      <c r="DC144" s="82"/>
      <c r="DD144" s="82"/>
      <c r="DE144" s="82"/>
      <c r="DF144" s="82"/>
      <c r="DG144" s="82"/>
      <c r="DH144" s="82"/>
      <c r="DI144" s="82"/>
      <c r="DJ144" s="82"/>
      <c r="DK144" s="82"/>
      <c r="DL144" s="82"/>
      <c r="DM144" s="82"/>
      <c r="DN144" s="82"/>
      <c r="DO144" s="82"/>
      <c r="DP144" s="82"/>
      <c r="DQ144" s="82"/>
      <c r="DR144" s="82"/>
      <c r="DS144" s="82" t="s">
        <v>3042</v>
      </c>
      <c r="DT144" s="82"/>
      <c r="DU144" s="82" t="s">
        <v>4399</v>
      </c>
      <c r="DV144" s="82"/>
      <c r="DW144" s="82"/>
      <c r="DX144" s="82" t="s">
        <v>3044</v>
      </c>
      <c r="DY144" s="82"/>
      <c r="DZ144" s="82"/>
      <c r="EA144" s="82"/>
      <c r="EB144" s="82"/>
      <c r="EC144" s="82" t="s">
        <v>3045</v>
      </c>
      <c r="ED144" s="82"/>
      <c r="EE144" s="82"/>
      <c r="EF144" s="82" t="s">
        <v>3046</v>
      </c>
      <c r="EG144" s="82" t="s">
        <v>128</v>
      </c>
      <c r="EH144" s="82"/>
      <c r="EI144" s="82"/>
      <c r="EJ144" s="82" t="s">
        <v>128</v>
      </c>
      <c r="EK144" s="82"/>
      <c r="EL144" s="82" t="s">
        <v>3047</v>
      </c>
      <c r="EM144" s="82" t="s">
        <v>128</v>
      </c>
      <c r="EN144" s="82"/>
      <c r="EO144" s="82"/>
      <c r="EP144" s="82" t="s">
        <v>128</v>
      </c>
      <c r="EQ144" s="82" t="s">
        <v>3047</v>
      </c>
      <c r="ER144" s="82"/>
      <c r="ES144" s="82"/>
      <c r="ET144" s="82" t="s">
        <v>61</v>
      </c>
      <c r="EU144" s="82" t="s">
        <v>3048</v>
      </c>
      <c r="EV144" s="82"/>
      <c r="EW144" s="82" t="s">
        <v>128</v>
      </c>
      <c r="EX144" s="82" t="s">
        <v>1894</v>
      </c>
      <c r="EY144" s="82" t="s">
        <v>3142</v>
      </c>
      <c r="EZ144" s="82" t="s">
        <v>4400</v>
      </c>
      <c r="FA144" s="82" t="s">
        <v>3040</v>
      </c>
      <c r="FB144" s="82" t="s">
        <v>128</v>
      </c>
      <c r="FC144" s="82" t="s">
        <v>128</v>
      </c>
      <c r="FD144" s="82"/>
      <c r="FE144" s="82" t="s">
        <v>1886</v>
      </c>
      <c r="FF144" s="82" t="s">
        <v>128</v>
      </c>
      <c r="FG144" s="82" t="s">
        <v>3040</v>
      </c>
      <c r="FH144" s="82" t="s">
        <v>3050</v>
      </c>
      <c r="FI144" s="82" t="s">
        <v>3051</v>
      </c>
      <c r="FJ144" s="82" t="s">
        <v>3052</v>
      </c>
      <c r="FK144" s="82" t="s">
        <v>128</v>
      </c>
      <c r="FL144" s="82" t="s">
        <v>128</v>
      </c>
      <c r="FM144" s="82"/>
      <c r="FN144" s="82" t="s">
        <v>3053</v>
      </c>
      <c r="FO144" s="82" t="s">
        <v>3052</v>
      </c>
      <c r="FP144" s="82" t="s">
        <v>3187</v>
      </c>
      <c r="FQ144" s="82"/>
      <c r="FR144" s="82"/>
      <c r="FS144" s="82"/>
      <c r="FT144" s="82" t="s">
        <v>4134</v>
      </c>
      <c r="FU144" s="82" t="s">
        <v>3035</v>
      </c>
      <c r="FV144" s="82"/>
      <c r="FW144" s="82"/>
      <c r="FX144" s="82"/>
      <c r="FY144" s="82" t="s">
        <v>3055</v>
      </c>
      <c r="FZ144" s="82"/>
      <c r="GA144" s="82"/>
      <c r="GB144" s="82"/>
      <c r="GC144" s="82" t="s">
        <v>3145</v>
      </c>
      <c r="GD144" s="82"/>
      <c r="GE144" s="82" t="s">
        <v>3145</v>
      </c>
      <c r="GF144" s="82" t="s">
        <v>129</v>
      </c>
      <c r="GG144" s="82"/>
      <c r="GH144" s="82"/>
      <c r="GI144" s="82"/>
      <c r="GJ144" s="82"/>
      <c r="GK144" s="82" t="s">
        <v>128</v>
      </c>
      <c r="GL144" s="82" t="s">
        <v>3047</v>
      </c>
      <c r="GM144" s="82" t="s">
        <v>3047</v>
      </c>
      <c r="GN144" s="82" t="s">
        <v>128</v>
      </c>
      <c r="GO144" s="82"/>
      <c r="GP144" s="82" t="s">
        <v>3056</v>
      </c>
      <c r="GQ144" s="82"/>
      <c r="GR144" s="82" t="s">
        <v>3057</v>
      </c>
      <c r="GS144" s="82"/>
      <c r="GT144" s="82"/>
      <c r="GU144" s="82"/>
      <c r="GV144" s="82" t="s">
        <v>3058</v>
      </c>
      <c r="GW144" s="82"/>
      <c r="GX144" s="82"/>
      <c r="GY144" s="82" t="s">
        <v>129</v>
      </c>
      <c r="GZ144" s="82"/>
      <c r="HA144" s="82"/>
      <c r="HB144" s="82"/>
      <c r="HC144" s="82"/>
      <c r="HD144" s="82"/>
      <c r="HE144" s="82"/>
      <c r="HF144" s="82" t="s">
        <v>128</v>
      </c>
      <c r="HG144" s="82"/>
      <c r="HH144" s="82"/>
    </row>
    <row r="145" ht="14.25" customHeight="1">
      <c r="A145" s="82" t="s">
        <v>3019</v>
      </c>
      <c r="B145" s="82" t="s">
        <v>4401</v>
      </c>
      <c r="C145" s="82" t="s">
        <v>3021</v>
      </c>
      <c r="D145" s="82" t="s">
        <v>128</v>
      </c>
      <c r="E145" s="82" t="s">
        <v>4402</v>
      </c>
      <c r="F145" s="82" t="s">
        <v>3023</v>
      </c>
      <c r="G145" s="82" t="s">
        <v>3024</v>
      </c>
      <c r="H145" s="82" t="s">
        <v>4403</v>
      </c>
      <c r="I145" s="82" t="s">
        <v>3021</v>
      </c>
      <c r="J145" s="82" t="s">
        <v>4404</v>
      </c>
      <c r="K145" s="82" t="s">
        <v>3027</v>
      </c>
      <c r="L145" s="82" t="s">
        <v>4404</v>
      </c>
      <c r="M145" s="82"/>
      <c r="N145" s="82"/>
      <c r="O145" s="82"/>
      <c r="P145" s="82" t="s">
        <v>4134</v>
      </c>
      <c r="Q145" s="82" t="s">
        <v>4134</v>
      </c>
      <c r="R145" s="82" t="s">
        <v>3029</v>
      </c>
      <c r="S145" s="82" t="s">
        <v>3029</v>
      </c>
      <c r="T145" s="82"/>
      <c r="U145" s="82" t="s">
        <v>4135</v>
      </c>
      <c r="V145" s="82" t="s">
        <v>3078</v>
      </c>
      <c r="W145" s="82"/>
      <c r="X145" s="82"/>
      <c r="Y145" s="82"/>
      <c r="Z145" s="82"/>
      <c r="AA145" s="82"/>
      <c r="AB145" s="82"/>
      <c r="AC145" s="82"/>
      <c r="AD145" s="82" t="s">
        <v>3079</v>
      </c>
      <c r="AE145" s="82" t="s">
        <v>4405</v>
      </c>
      <c r="AF145" s="82"/>
      <c r="AG145" s="82"/>
      <c r="AH145" s="82"/>
      <c r="AI145" s="82" t="s">
        <v>3034</v>
      </c>
      <c r="AJ145" s="82" t="s">
        <v>3035</v>
      </c>
      <c r="AK145" s="82"/>
      <c r="AL145" s="82" t="s">
        <v>3036</v>
      </c>
      <c r="AM145" s="82"/>
      <c r="AN145" s="82" t="s">
        <v>128</v>
      </c>
      <c r="AO145" s="82"/>
      <c r="AP145" s="82"/>
      <c r="AQ145" s="82"/>
      <c r="AR145" s="82"/>
      <c r="AS145" s="82"/>
      <c r="AT145" s="82" t="s">
        <v>3037</v>
      </c>
      <c r="AU145" s="82"/>
      <c r="AV145" s="82" t="s">
        <v>4406</v>
      </c>
      <c r="AW145" s="82" t="s">
        <v>126</v>
      </c>
      <c r="AX145" s="82"/>
      <c r="AY145" s="82"/>
      <c r="AZ145" s="82"/>
      <c r="BA145" s="82"/>
      <c r="BB145" s="82"/>
      <c r="BC145" s="82"/>
      <c r="BD145" s="82"/>
      <c r="BE145" s="82"/>
      <c r="BF145" s="82"/>
      <c r="BG145" s="82"/>
      <c r="BH145" s="82"/>
      <c r="BI145" s="82"/>
      <c r="BJ145" s="82"/>
      <c r="BK145" s="82"/>
      <c r="BL145" s="82"/>
      <c r="BM145" s="82" t="s">
        <v>128</v>
      </c>
      <c r="BN145" s="82" t="s">
        <v>128</v>
      </c>
      <c r="BO145" s="82" t="s">
        <v>128</v>
      </c>
      <c r="BP145" s="82" t="s">
        <v>128</v>
      </c>
      <c r="BQ145" s="82"/>
      <c r="BR145" s="82"/>
      <c r="BS145" s="82"/>
      <c r="BT145" s="82"/>
      <c r="BU145" s="82" t="s">
        <v>4138</v>
      </c>
      <c r="BV145" s="82"/>
      <c r="BW145" s="82"/>
      <c r="BX145" s="82" t="s">
        <v>128</v>
      </c>
      <c r="BY145" s="82" t="s">
        <v>128</v>
      </c>
      <c r="BZ145" s="82"/>
      <c r="CA145" s="82"/>
      <c r="CB145" s="82"/>
      <c r="CC145" s="82" t="s">
        <v>3040</v>
      </c>
      <c r="CD145" s="82" t="s">
        <v>126</v>
      </c>
      <c r="CE145" s="82" t="s">
        <v>126</v>
      </c>
      <c r="CF145" s="82"/>
      <c r="CG145" s="82"/>
      <c r="CH145" s="82"/>
      <c r="CI145" s="82"/>
      <c r="CJ145" s="82"/>
      <c r="CK145" s="82"/>
      <c r="CL145" s="82"/>
      <c r="CM145" s="82"/>
      <c r="CN145" s="82"/>
      <c r="CO145" s="82"/>
      <c r="CP145" s="82"/>
      <c r="CQ145" s="82"/>
      <c r="CR145" s="82"/>
      <c r="CS145" s="82"/>
      <c r="CT145" s="82"/>
      <c r="CU145" s="82"/>
      <c r="CV145" s="82"/>
      <c r="CW145" s="82"/>
      <c r="CX145" s="82"/>
      <c r="CY145" s="82" t="s">
        <v>128</v>
      </c>
      <c r="CZ145" s="82" t="s">
        <v>4139</v>
      </c>
      <c r="DA145" s="82"/>
      <c r="DB145" s="82"/>
      <c r="DC145" s="82"/>
      <c r="DD145" s="82"/>
      <c r="DE145" s="82"/>
      <c r="DF145" s="82"/>
      <c r="DG145" s="82"/>
      <c r="DH145" s="82"/>
      <c r="DI145" s="82"/>
      <c r="DJ145" s="82"/>
      <c r="DK145" s="82"/>
      <c r="DL145" s="82"/>
      <c r="DM145" s="82"/>
      <c r="DN145" s="82"/>
      <c r="DO145" s="82"/>
      <c r="DP145" s="82"/>
      <c r="DQ145" s="82"/>
      <c r="DR145" s="82"/>
      <c r="DS145" s="82" t="s">
        <v>3042</v>
      </c>
      <c r="DT145" s="82"/>
      <c r="DU145" s="82" t="s">
        <v>4407</v>
      </c>
      <c r="DV145" s="82"/>
      <c r="DW145" s="82"/>
      <c r="DX145" s="82" t="s">
        <v>3044</v>
      </c>
      <c r="DY145" s="82"/>
      <c r="DZ145" s="82"/>
      <c r="EA145" s="82"/>
      <c r="EB145" s="82"/>
      <c r="EC145" s="82" t="s">
        <v>3045</v>
      </c>
      <c r="ED145" s="82"/>
      <c r="EE145" s="82"/>
      <c r="EF145" s="82" t="s">
        <v>3046</v>
      </c>
      <c r="EG145" s="82" t="s">
        <v>128</v>
      </c>
      <c r="EH145" s="82"/>
      <c r="EI145" s="82"/>
      <c r="EJ145" s="82" t="s">
        <v>128</v>
      </c>
      <c r="EK145" s="82"/>
      <c r="EL145" s="82" t="s">
        <v>3047</v>
      </c>
      <c r="EM145" s="82" t="s">
        <v>128</v>
      </c>
      <c r="EN145" s="82"/>
      <c r="EO145" s="82"/>
      <c r="EP145" s="82" t="s">
        <v>128</v>
      </c>
      <c r="EQ145" s="82" t="s">
        <v>3047</v>
      </c>
      <c r="ER145" s="82"/>
      <c r="ES145" s="82"/>
      <c r="ET145" s="82" t="s">
        <v>61</v>
      </c>
      <c r="EU145" s="82" t="s">
        <v>3048</v>
      </c>
      <c r="EV145" s="82"/>
      <c r="EW145" s="82" t="s">
        <v>128</v>
      </c>
      <c r="EX145" s="82" t="s">
        <v>126</v>
      </c>
      <c r="EY145" s="82" t="s">
        <v>3084</v>
      </c>
      <c r="EZ145" s="82" t="s">
        <v>4408</v>
      </c>
      <c r="FA145" s="82" t="s">
        <v>3040</v>
      </c>
      <c r="FB145" s="82" t="s">
        <v>128</v>
      </c>
      <c r="FC145" s="82" t="s">
        <v>128</v>
      </c>
      <c r="FD145" s="82"/>
      <c r="FE145" s="82" t="s">
        <v>1886</v>
      </c>
      <c r="FF145" s="82" t="s">
        <v>128</v>
      </c>
      <c r="FG145" s="82" t="s">
        <v>3040</v>
      </c>
      <c r="FH145" s="82" t="s">
        <v>3050</v>
      </c>
      <c r="FI145" s="82" t="s">
        <v>3051</v>
      </c>
      <c r="FJ145" s="82" t="s">
        <v>3052</v>
      </c>
      <c r="FK145" s="82" t="s">
        <v>128</v>
      </c>
      <c r="FL145" s="82" t="s">
        <v>128</v>
      </c>
      <c r="FM145" s="82"/>
      <c r="FN145" s="82"/>
      <c r="FO145" s="82" t="s">
        <v>3052</v>
      </c>
      <c r="FP145" s="82" t="s">
        <v>3054</v>
      </c>
      <c r="FQ145" s="82"/>
      <c r="FR145" s="82"/>
      <c r="FS145" s="82"/>
      <c r="FT145" s="82" t="s">
        <v>4134</v>
      </c>
      <c r="FU145" s="82" t="s">
        <v>3035</v>
      </c>
      <c r="FV145" s="82"/>
      <c r="FW145" s="82"/>
      <c r="FX145" s="82"/>
      <c r="FY145" s="82" t="s">
        <v>3055</v>
      </c>
      <c r="FZ145" s="82"/>
      <c r="GA145" s="82"/>
      <c r="GB145" s="82"/>
      <c r="GC145" s="82" t="s">
        <v>3084</v>
      </c>
      <c r="GD145" s="82"/>
      <c r="GE145" s="82" t="s">
        <v>3084</v>
      </c>
      <c r="GF145" s="82" t="s">
        <v>129</v>
      </c>
      <c r="GG145" s="82"/>
      <c r="GH145" s="82"/>
      <c r="GI145" s="82"/>
      <c r="GJ145" s="82"/>
      <c r="GK145" s="82" t="s">
        <v>128</v>
      </c>
      <c r="GL145" s="82" t="s">
        <v>3047</v>
      </c>
      <c r="GM145" s="82" t="s">
        <v>3047</v>
      </c>
      <c r="GN145" s="82" t="s">
        <v>128</v>
      </c>
      <c r="GO145" s="82"/>
      <c r="GP145" s="82" t="s">
        <v>3056</v>
      </c>
      <c r="GQ145" s="82"/>
      <c r="GR145" s="82" t="s">
        <v>3057</v>
      </c>
      <c r="GS145" s="82"/>
      <c r="GT145" s="82"/>
      <c r="GU145" s="82"/>
      <c r="GV145" s="82" t="s">
        <v>3058</v>
      </c>
      <c r="GW145" s="82"/>
      <c r="GX145" s="82"/>
      <c r="GY145" s="82" t="s">
        <v>129</v>
      </c>
      <c r="GZ145" s="82"/>
      <c r="HA145" s="82"/>
      <c r="HB145" s="82"/>
      <c r="HC145" s="82"/>
      <c r="HD145" s="82"/>
      <c r="HE145" s="82"/>
      <c r="HF145" s="82" t="s">
        <v>128</v>
      </c>
      <c r="HG145" s="82"/>
      <c r="HH145" s="82"/>
    </row>
    <row r="146" ht="14.25" customHeight="1">
      <c r="A146" s="82" t="s">
        <v>3019</v>
      </c>
      <c r="B146" s="82" t="s">
        <v>4409</v>
      </c>
      <c r="C146" s="82" t="s">
        <v>3021</v>
      </c>
      <c r="D146" s="82" t="s">
        <v>128</v>
      </c>
      <c r="E146" s="82" t="s">
        <v>4410</v>
      </c>
      <c r="F146" s="82" t="s">
        <v>3023</v>
      </c>
      <c r="G146" s="82" t="s">
        <v>3024</v>
      </c>
      <c r="H146" s="82" t="s">
        <v>4411</v>
      </c>
      <c r="I146" s="82" t="s">
        <v>3021</v>
      </c>
      <c r="J146" s="82" t="s">
        <v>3108</v>
      </c>
      <c r="K146" s="82" t="s">
        <v>3027</v>
      </c>
      <c r="L146" s="82" t="s">
        <v>3108</v>
      </c>
      <c r="M146" s="82"/>
      <c r="N146" s="82"/>
      <c r="O146" s="82"/>
      <c r="P146" s="82" t="s">
        <v>4134</v>
      </c>
      <c r="Q146" s="82" t="s">
        <v>4134</v>
      </c>
      <c r="R146" s="82" t="s">
        <v>3029</v>
      </c>
      <c r="S146" s="82" t="s">
        <v>3029</v>
      </c>
      <c r="T146" s="82"/>
      <c r="U146" s="82" t="s">
        <v>4135</v>
      </c>
      <c r="V146" s="82" t="s">
        <v>3031</v>
      </c>
      <c r="W146" s="82"/>
      <c r="X146" s="82"/>
      <c r="Y146" s="82"/>
      <c r="Z146" s="82"/>
      <c r="AA146" s="82"/>
      <c r="AB146" s="82"/>
      <c r="AC146" s="82"/>
      <c r="AD146" s="82" t="s">
        <v>3032</v>
      </c>
      <c r="AE146" s="82" t="s">
        <v>4412</v>
      </c>
      <c r="AF146" s="82"/>
      <c r="AG146" s="82"/>
      <c r="AH146" s="82"/>
      <c r="AI146" s="82" t="s">
        <v>3034</v>
      </c>
      <c r="AJ146" s="82" t="s">
        <v>3035</v>
      </c>
      <c r="AK146" s="82"/>
      <c r="AL146" s="82" t="s">
        <v>3036</v>
      </c>
      <c r="AM146" s="82"/>
      <c r="AN146" s="82" t="s">
        <v>128</v>
      </c>
      <c r="AO146" s="82"/>
      <c r="AP146" s="82"/>
      <c r="AQ146" s="82"/>
      <c r="AR146" s="82"/>
      <c r="AS146" s="82"/>
      <c r="AT146" s="82" t="s">
        <v>3065</v>
      </c>
      <c r="AU146" s="82"/>
      <c r="AV146" s="82" t="s">
        <v>4413</v>
      </c>
      <c r="AW146" s="82" t="s">
        <v>126</v>
      </c>
      <c r="AX146" s="82"/>
      <c r="AY146" s="82"/>
      <c r="AZ146" s="82"/>
      <c r="BA146" s="82"/>
      <c r="BB146" s="82"/>
      <c r="BC146" s="82"/>
      <c r="BD146" s="82"/>
      <c r="BE146" s="82"/>
      <c r="BF146" s="82"/>
      <c r="BG146" s="82"/>
      <c r="BH146" s="82"/>
      <c r="BI146" s="82"/>
      <c r="BJ146" s="82"/>
      <c r="BK146" s="82"/>
      <c r="BL146" s="82"/>
      <c r="BM146" s="82" t="s">
        <v>128</v>
      </c>
      <c r="BN146" s="82" t="s">
        <v>128</v>
      </c>
      <c r="BO146" s="82" t="s">
        <v>128</v>
      </c>
      <c r="BP146" s="82" t="s">
        <v>128</v>
      </c>
      <c r="BQ146" s="82"/>
      <c r="BR146" s="82"/>
      <c r="BS146" s="82"/>
      <c r="BT146" s="82"/>
      <c r="BU146" s="82" t="s">
        <v>4138</v>
      </c>
      <c r="BV146" s="82"/>
      <c r="BW146" s="82"/>
      <c r="BX146" s="82" t="s">
        <v>128</v>
      </c>
      <c r="BY146" s="82" t="s">
        <v>128</v>
      </c>
      <c r="BZ146" s="82"/>
      <c r="CA146" s="82"/>
      <c r="CB146" s="82"/>
      <c r="CC146" s="82" t="s">
        <v>3040</v>
      </c>
      <c r="CD146" s="82" t="s">
        <v>126</v>
      </c>
      <c r="CE146" s="82" t="s">
        <v>126</v>
      </c>
      <c r="CF146" s="82"/>
      <c r="CG146" s="82"/>
      <c r="CH146" s="82"/>
      <c r="CI146" s="82"/>
      <c r="CJ146" s="82"/>
      <c r="CK146" s="82"/>
      <c r="CL146" s="82"/>
      <c r="CM146" s="82"/>
      <c r="CN146" s="82"/>
      <c r="CO146" s="82"/>
      <c r="CP146" s="82"/>
      <c r="CQ146" s="82"/>
      <c r="CR146" s="82"/>
      <c r="CS146" s="82"/>
      <c r="CT146" s="82"/>
      <c r="CU146" s="82"/>
      <c r="CV146" s="82"/>
      <c r="CW146" s="82"/>
      <c r="CX146" s="82"/>
      <c r="CY146" s="82" t="s">
        <v>128</v>
      </c>
      <c r="CZ146" s="82" t="s">
        <v>4139</v>
      </c>
      <c r="DA146" s="82"/>
      <c r="DB146" s="82"/>
      <c r="DC146" s="82"/>
      <c r="DD146" s="82"/>
      <c r="DE146" s="82"/>
      <c r="DF146" s="82"/>
      <c r="DG146" s="82"/>
      <c r="DH146" s="82"/>
      <c r="DI146" s="82"/>
      <c r="DJ146" s="82"/>
      <c r="DK146" s="82"/>
      <c r="DL146" s="82"/>
      <c r="DM146" s="82"/>
      <c r="DN146" s="82"/>
      <c r="DO146" s="82"/>
      <c r="DP146" s="82"/>
      <c r="DQ146" s="82"/>
      <c r="DR146" s="82"/>
      <c r="DS146" s="82" t="s">
        <v>3042</v>
      </c>
      <c r="DT146" s="82"/>
      <c r="DU146" s="82" t="s">
        <v>4414</v>
      </c>
      <c r="DV146" s="82"/>
      <c r="DW146" s="82"/>
      <c r="DX146" s="82" t="s">
        <v>3044</v>
      </c>
      <c r="DY146" s="82"/>
      <c r="DZ146" s="82"/>
      <c r="EA146" s="82"/>
      <c r="EB146" s="82"/>
      <c r="EC146" s="82" t="s">
        <v>3045</v>
      </c>
      <c r="ED146" s="82"/>
      <c r="EE146" s="82"/>
      <c r="EF146" s="82" t="s">
        <v>3046</v>
      </c>
      <c r="EG146" s="82" t="s">
        <v>128</v>
      </c>
      <c r="EH146" s="82"/>
      <c r="EI146" s="82"/>
      <c r="EJ146" s="82" t="s">
        <v>128</v>
      </c>
      <c r="EK146" s="82"/>
      <c r="EL146" s="82" t="s">
        <v>3047</v>
      </c>
      <c r="EM146" s="82" t="s">
        <v>128</v>
      </c>
      <c r="EN146" s="82"/>
      <c r="EO146" s="82"/>
      <c r="EP146" s="82" t="s">
        <v>128</v>
      </c>
      <c r="EQ146" s="82" t="s">
        <v>3047</v>
      </c>
      <c r="ER146" s="82"/>
      <c r="ES146" s="82"/>
      <c r="ET146" s="82" t="s">
        <v>61</v>
      </c>
      <c r="EU146" s="82" t="s">
        <v>3048</v>
      </c>
      <c r="EV146" s="82"/>
      <c r="EW146" s="82" t="s">
        <v>129</v>
      </c>
      <c r="EX146" s="82" t="s">
        <v>125</v>
      </c>
      <c r="EY146" s="82"/>
      <c r="EZ146" s="82" t="s">
        <v>4415</v>
      </c>
      <c r="FA146" s="82" t="s">
        <v>3040</v>
      </c>
      <c r="FB146" s="82" t="s">
        <v>128</v>
      </c>
      <c r="FC146" s="82" t="s">
        <v>128</v>
      </c>
      <c r="FD146" s="82"/>
      <c r="FE146" s="82" t="s">
        <v>1886</v>
      </c>
      <c r="FF146" s="82" t="s">
        <v>128</v>
      </c>
      <c r="FG146" s="82" t="s">
        <v>3040</v>
      </c>
      <c r="FH146" s="82" t="s">
        <v>3050</v>
      </c>
      <c r="FI146" s="82" t="s">
        <v>3051</v>
      </c>
      <c r="FJ146" s="82" t="s">
        <v>3052</v>
      </c>
      <c r="FK146" s="82" t="s">
        <v>128</v>
      </c>
      <c r="FL146" s="82" t="s">
        <v>128</v>
      </c>
      <c r="FM146" s="82"/>
      <c r="FN146" s="82" t="s">
        <v>3053</v>
      </c>
      <c r="FO146" s="82" t="s">
        <v>3052</v>
      </c>
      <c r="FP146" s="82" t="s">
        <v>3054</v>
      </c>
      <c r="FQ146" s="82"/>
      <c r="FR146" s="82"/>
      <c r="FS146" s="82"/>
      <c r="FT146" s="82" t="s">
        <v>4134</v>
      </c>
      <c r="FU146" s="82" t="s">
        <v>3035</v>
      </c>
      <c r="FV146" s="82"/>
      <c r="FW146" s="82"/>
      <c r="FX146" s="82"/>
      <c r="FY146" s="82" t="s">
        <v>3055</v>
      </c>
      <c r="FZ146" s="82"/>
      <c r="GA146" s="82"/>
      <c r="GB146" s="82"/>
      <c r="GC146" s="82" t="s">
        <v>3053</v>
      </c>
      <c r="GD146" s="82"/>
      <c r="GE146" s="82" t="s">
        <v>3053</v>
      </c>
      <c r="GF146" s="82" t="s">
        <v>129</v>
      </c>
      <c r="GG146" s="82"/>
      <c r="GH146" s="82"/>
      <c r="GI146" s="82"/>
      <c r="GJ146" s="82"/>
      <c r="GK146" s="82" t="s">
        <v>128</v>
      </c>
      <c r="GL146" s="82" t="s">
        <v>3047</v>
      </c>
      <c r="GM146" s="82" t="s">
        <v>3047</v>
      </c>
      <c r="GN146" s="82" t="s">
        <v>128</v>
      </c>
      <c r="GO146" s="82"/>
      <c r="GP146" s="82" t="s">
        <v>3056</v>
      </c>
      <c r="GQ146" s="82"/>
      <c r="GR146" s="82" t="s">
        <v>3057</v>
      </c>
      <c r="GS146" s="82"/>
      <c r="GT146" s="82"/>
      <c r="GU146" s="82"/>
      <c r="GV146" s="82" t="s">
        <v>3058</v>
      </c>
      <c r="GW146" s="82"/>
      <c r="GX146" s="82"/>
      <c r="GY146" s="82" t="s">
        <v>129</v>
      </c>
      <c r="GZ146" s="82"/>
      <c r="HA146" s="82"/>
      <c r="HB146" s="82"/>
      <c r="HC146" s="82"/>
      <c r="HD146" s="82"/>
      <c r="HE146" s="82"/>
      <c r="HF146" s="82" t="s">
        <v>128</v>
      </c>
      <c r="HG146" s="82"/>
      <c r="HH146" s="82"/>
    </row>
    <row r="147" ht="14.25" customHeight="1">
      <c r="A147" s="82" t="s">
        <v>3019</v>
      </c>
      <c r="B147" s="82" t="s">
        <v>4416</v>
      </c>
      <c r="C147" s="82" t="s">
        <v>3021</v>
      </c>
      <c r="D147" s="82" t="s">
        <v>128</v>
      </c>
      <c r="E147" s="82" t="s">
        <v>4417</v>
      </c>
      <c r="F147" s="82" t="s">
        <v>3023</v>
      </c>
      <c r="G147" s="82" t="s">
        <v>3024</v>
      </c>
      <c r="H147" s="82" t="s">
        <v>4418</v>
      </c>
      <c r="I147" s="82" t="s">
        <v>3021</v>
      </c>
      <c r="J147" s="82" t="s">
        <v>4419</v>
      </c>
      <c r="K147" s="82" t="s">
        <v>3027</v>
      </c>
      <c r="L147" s="82" t="s">
        <v>4419</v>
      </c>
      <c r="M147" s="82"/>
      <c r="N147" s="82"/>
      <c r="O147" s="82"/>
      <c r="P147" s="82" t="s">
        <v>4134</v>
      </c>
      <c r="Q147" s="82" t="s">
        <v>4134</v>
      </c>
      <c r="R147" s="82" t="s">
        <v>3029</v>
      </c>
      <c r="S147" s="82" t="s">
        <v>3029</v>
      </c>
      <c r="T147" s="82"/>
      <c r="U147" s="82" t="s">
        <v>4135</v>
      </c>
      <c r="V147" s="82" t="s">
        <v>3031</v>
      </c>
      <c r="W147" s="82"/>
      <c r="X147" s="82"/>
      <c r="Y147" s="82"/>
      <c r="Z147" s="82"/>
      <c r="AA147" s="82"/>
      <c r="AB147" s="82"/>
      <c r="AC147" s="82"/>
      <c r="AD147" s="82" t="s">
        <v>3032</v>
      </c>
      <c r="AE147" s="82" t="s">
        <v>4420</v>
      </c>
      <c r="AF147" s="82"/>
      <c r="AG147" s="82"/>
      <c r="AH147" s="82"/>
      <c r="AI147" s="82" t="s">
        <v>3034</v>
      </c>
      <c r="AJ147" s="82" t="s">
        <v>3035</v>
      </c>
      <c r="AK147" s="82"/>
      <c r="AL147" s="82" t="s">
        <v>3036</v>
      </c>
      <c r="AM147" s="82"/>
      <c r="AN147" s="82" t="s">
        <v>128</v>
      </c>
      <c r="AO147" s="82"/>
      <c r="AP147" s="82"/>
      <c r="AQ147" s="82"/>
      <c r="AR147" s="82"/>
      <c r="AS147" s="82"/>
      <c r="AT147" s="82" t="s">
        <v>3092</v>
      </c>
      <c r="AU147" s="82"/>
      <c r="AV147" s="82" t="s">
        <v>4421</v>
      </c>
      <c r="AW147" s="82" t="s">
        <v>126</v>
      </c>
      <c r="AX147" s="82"/>
      <c r="AY147" s="82"/>
      <c r="AZ147" s="82"/>
      <c r="BA147" s="82"/>
      <c r="BB147" s="82"/>
      <c r="BC147" s="82"/>
      <c r="BD147" s="82"/>
      <c r="BE147" s="82"/>
      <c r="BF147" s="82"/>
      <c r="BG147" s="82"/>
      <c r="BH147" s="82"/>
      <c r="BI147" s="82"/>
      <c r="BJ147" s="82"/>
      <c r="BK147" s="82"/>
      <c r="BL147" s="82"/>
      <c r="BM147" s="82" t="s">
        <v>128</v>
      </c>
      <c r="BN147" s="82" t="s">
        <v>128</v>
      </c>
      <c r="BO147" s="82" t="s">
        <v>128</v>
      </c>
      <c r="BP147" s="82" t="s">
        <v>128</v>
      </c>
      <c r="BQ147" s="82"/>
      <c r="BR147" s="82"/>
      <c r="BS147" s="82"/>
      <c r="BT147" s="82"/>
      <c r="BU147" s="82" t="s">
        <v>4138</v>
      </c>
      <c r="BV147" s="82"/>
      <c r="BW147" s="82"/>
      <c r="BX147" s="82" t="s">
        <v>128</v>
      </c>
      <c r="BY147" s="82" t="s">
        <v>128</v>
      </c>
      <c r="BZ147" s="82"/>
      <c r="CA147" s="82"/>
      <c r="CB147" s="82"/>
      <c r="CC147" s="82" t="s">
        <v>3040</v>
      </c>
      <c r="CD147" s="82" t="s">
        <v>126</v>
      </c>
      <c r="CE147" s="82" t="s">
        <v>126</v>
      </c>
      <c r="CF147" s="82"/>
      <c r="CG147" s="82"/>
      <c r="CH147" s="82"/>
      <c r="CI147" s="82"/>
      <c r="CJ147" s="82"/>
      <c r="CK147" s="82"/>
      <c r="CL147" s="82"/>
      <c r="CM147" s="82"/>
      <c r="CN147" s="82"/>
      <c r="CO147" s="82"/>
      <c r="CP147" s="82"/>
      <c r="CQ147" s="82"/>
      <c r="CR147" s="82"/>
      <c r="CS147" s="82"/>
      <c r="CT147" s="82"/>
      <c r="CU147" s="82"/>
      <c r="CV147" s="82"/>
      <c r="CW147" s="82"/>
      <c r="CX147" s="82"/>
      <c r="CY147" s="82" t="s">
        <v>128</v>
      </c>
      <c r="CZ147" s="82" t="s">
        <v>4139</v>
      </c>
      <c r="DA147" s="82"/>
      <c r="DB147" s="82"/>
      <c r="DC147" s="82"/>
      <c r="DD147" s="82"/>
      <c r="DE147" s="82"/>
      <c r="DF147" s="82"/>
      <c r="DG147" s="82"/>
      <c r="DH147" s="82"/>
      <c r="DI147" s="82"/>
      <c r="DJ147" s="82"/>
      <c r="DK147" s="82"/>
      <c r="DL147" s="82"/>
      <c r="DM147" s="82"/>
      <c r="DN147" s="82"/>
      <c r="DO147" s="82"/>
      <c r="DP147" s="82"/>
      <c r="DQ147" s="82"/>
      <c r="DR147" s="82"/>
      <c r="DS147" s="82" t="s">
        <v>3042</v>
      </c>
      <c r="DT147" s="82"/>
      <c r="DU147" s="82" t="s">
        <v>4422</v>
      </c>
      <c r="DV147" s="82"/>
      <c r="DW147" s="82"/>
      <c r="DX147" s="82" t="s">
        <v>3044</v>
      </c>
      <c r="DY147" s="82"/>
      <c r="DZ147" s="82"/>
      <c r="EA147" s="82"/>
      <c r="EB147" s="82"/>
      <c r="EC147" s="82" t="s">
        <v>3045</v>
      </c>
      <c r="ED147" s="82"/>
      <c r="EE147" s="82"/>
      <c r="EF147" s="82" t="s">
        <v>3046</v>
      </c>
      <c r="EG147" s="82" t="s">
        <v>128</v>
      </c>
      <c r="EH147" s="82"/>
      <c r="EI147" s="82"/>
      <c r="EJ147" s="82" t="s">
        <v>128</v>
      </c>
      <c r="EK147" s="82"/>
      <c r="EL147" s="82" t="s">
        <v>3047</v>
      </c>
      <c r="EM147" s="82" t="s">
        <v>128</v>
      </c>
      <c r="EN147" s="82"/>
      <c r="EO147" s="82"/>
      <c r="EP147" s="82" t="s">
        <v>128</v>
      </c>
      <c r="EQ147" s="82" t="s">
        <v>3047</v>
      </c>
      <c r="ER147" s="82"/>
      <c r="ES147" s="82"/>
      <c r="ET147" s="82" t="s">
        <v>61</v>
      </c>
      <c r="EU147" s="82" t="s">
        <v>3048</v>
      </c>
      <c r="EV147" s="82"/>
      <c r="EW147" s="82" t="s">
        <v>129</v>
      </c>
      <c r="EX147" s="82" t="s">
        <v>4423</v>
      </c>
      <c r="EY147" s="82" t="s">
        <v>3084</v>
      </c>
      <c r="EZ147" s="82" t="s">
        <v>4424</v>
      </c>
      <c r="FA147" s="82" t="s">
        <v>3040</v>
      </c>
      <c r="FB147" s="82" t="s">
        <v>128</v>
      </c>
      <c r="FC147" s="82" t="s">
        <v>128</v>
      </c>
      <c r="FD147" s="82"/>
      <c r="FE147" s="82" t="s">
        <v>1886</v>
      </c>
      <c r="FF147" s="82" t="s">
        <v>128</v>
      </c>
      <c r="FG147" s="82" t="s">
        <v>3040</v>
      </c>
      <c r="FH147" s="82" t="s">
        <v>3050</v>
      </c>
      <c r="FI147" s="82" t="s">
        <v>3051</v>
      </c>
      <c r="FJ147" s="82" t="s">
        <v>3052</v>
      </c>
      <c r="FK147" s="82" t="s">
        <v>128</v>
      </c>
      <c r="FL147" s="82" t="s">
        <v>128</v>
      </c>
      <c r="FM147" s="82"/>
      <c r="FN147" s="82"/>
      <c r="FO147" s="82" t="s">
        <v>3052</v>
      </c>
      <c r="FP147" s="82" t="s">
        <v>3187</v>
      </c>
      <c r="FQ147" s="82"/>
      <c r="FR147" s="82"/>
      <c r="FS147" s="82"/>
      <c r="FT147" s="82" t="s">
        <v>4134</v>
      </c>
      <c r="FU147" s="82" t="s">
        <v>3035</v>
      </c>
      <c r="FV147" s="82"/>
      <c r="FW147" s="82"/>
      <c r="FX147" s="82"/>
      <c r="FY147" s="82" t="s">
        <v>3055</v>
      </c>
      <c r="FZ147" s="82"/>
      <c r="GA147" s="82"/>
      <c r="GB147" s="82"/>
      <c r="GC147" s="82" t="s">
        <v>3084</v>
      </c>
      <c r="GD147" s="82"/>
      <c r="GE147" s="82" t="s">
        <v>3084</v>
      </c>
      <c r="GF147" s="82" t="s">
        <v>129</v>
      </c>
      <c r="GG147" s="82"/>
      <c r="GH147" s="82"/>
      <c r="GI147" s="82"/>
      <c r="GJ147" s="82"/>
      <c r="GK147" s="82" t="s">
        <v>128</v>
      </c>
      <c r="GL147" s="82" t="s">
        <v>3047</v>
      </c>
      <c r="GM147" s="82" t="s">
        <v>3047</v>
      </c>
      <c r="GN147" s="82" t="s">
        <v>128</v>
      </c>
      <c r="GO147" s="82"/>
      <c r="GP147" s="82" t="s">
        <v>3056</v>
      </c>
      <c r="GQ147" s="82"/>
      <c r="GR147" s="82" t="s">
        <v>3057</v>
      </c>
      <c r="GS147" s="82"/>
      <c r="GT147" s="82"/>
      <c r="GU147" s="82"/>
      <c r="GV147" s="82" t="s">
        <v>3058</v>
      </c>
      <c r="GW147" s="82"/>
      <c r="GX147" s="82"/>
      <c r="GY147" s="82" t="s">
        <v>129</v>
      </c>
      <c r="GZ147" s="82"/>
      <c r="HA147" s="82"/>
      <c r="HB147" s="82"/>
      <c r="HC147" s="82"/>
      <c r="HD147" s="82"/>
      <c r="HE147" s="82"/>
      <c r="HF147" s="82" t="s">
        <v>128</v>
      </c>
      <c r="HG147" s="82"/>
      <c r="HH147" s="82"/>
    </row>
    <row r="148" ht="14.25" customHeight="1">
      <c r="A148" s="82" t="s">
        <v>3019</v>
      </c>
      <c r="B148" s="82" t="s">
        <v>4425</v>
      </c>
      <c r="C148" s="82" t="s">
        <v>3021</v>
      </c>
      <c r="D148" s="82" t="s">
        <v>128</v>
      </c>
      <c r="E148" s="82" t="s">
        <v>4426</v>
      </c>
      <c r="F148" s="82" t="s">
        <v>3023</v>
      </c>
      <c r="G148" s="82" t="s">
        <v>3024</v>
      </c>
      <c r="H148" s="82" t="s">
        <v>4427</v>
      </c>
      <c r="I148" s="82" t="s">
        <v>3021</v>
      </c>
      <c r="J148" s="82" t="s">
        <v>4428</v>
      </c>
      <c r="K148" s="82" t="s">
        <v>3027</v>
      </c>
      <c r="L148" s="82" t="s">
        <v>4428</v>
      </c>
      <c r="M148" s="82"/>
      <c r="N148" s="82"/>
      <c r="O148" s="82"/>
      <c r="P148" s="82" t="s">
        <v>4134</v>
      </c>
      <c r="Q148" s="82" t="s">
        <v>4134</v>
      </c>
      <c r="R148" s="82" t="s">
        <v>3029</v>
      </c>
      <c r="S148" s="82" t="s">
        <v>3029</v>
      </c>
      <c r="T148" s="82"/>
      <c r="U148" s="82" t="s">
        <v>4135</v>
      </c>
      <c r="V148" s="82" t="s">
        <v>3031</v>
      </c>
      <c r="W148" s="82"/>
      <c r="X148" s="82"/>
      <c r="Y148" s="82"/>
      <c r="Z148" s="82"/>
      <c r="AA148" s="82"/>
      <c r="AB148" s="82"/>
      <c r="AC148" s="82"/>
      <c r="AD148" s="82" t="s">
        <v>3032</v>
      </c>
      <c r="AE148" s="82" t="s">
        <v>4429</v>
      </c>
      <c r="AF148" s="82"/>
      <c r="AG148" s="82"/>
      <c r="AH148" s="82"/>
      <c r="AI148" s="82" t="s">
        <v>3034</v>
      </c>
      <c r="AJ148" s="82" t="s">
        <v>3035</v>
      </c>
      <c r="AK148" s="82"/>
      <c r="AL148" s="82" t="s">
        <v>3036</v>
      </c>
      <c r="AM148" s="82"/>
      <c r="AN148" s="82" t="s">
        <v>128</v>
      </c>
      <c r="AO148" s="82"/>
      <c r="AP148" s="82"/>
      <c r="AQ148" s="82"/>
      <c r="AR148" s="82"/>
      <c r="AS148" s="82"/>
      <c r="AT148" s="82" t="s">
        <v>3092</v>
      </c>
      <c r="AU148" s="82"/>
      <c r="AV148" s="82" t="s">
        <v>4430</v>
      </c>
      <c r="AW148" s="82" t="s">
        <v>126</v>
      </c>
      <c r="AX148" s="82"/>
      <c r="AY148" s="82"/>
      <c r="AZ148" s="82"/>
      <c r="BA148" s="82"/>
      <c r="BB148" s="82"/>
      <c r="BC148" s="82"/>
      <c r="BD148" s="82"/>
      <c r="BE148" s="82"/>
      <c r="BF148" s="82"/>
      <c r="BG148" s="82"/>
      <c r="BH148" s="82"/>
      <c r="BI148" s="82"/>
      <c r="BJ148" s="82"/>
      <c r="BK148" s="82"/>
      <c r="BL148" s="82"/>
      <c r="BM148" s="82" t="s">
        <v>128</v>
      </c>
      <c r="BN148" s="82" t="s">
        <v>128</v>
      </c>
      <c r="BO148" s="82" t="s">
        <v>128</v>
      </c>
      <c r="BP148" s="82" t="s">
        <v>128</v>
      </c>
      <c r="BQ148" s="82"/>
      <c r="BR148" s="82"/>
      <c r="BS148" s="82"/>
      <c r="BT148" s="82"/>
      <c r="BU148" s="82" t="s">
        <v>4138</v>
      </c>
      <c r="BV148" s="82"/>
      <c r="BW148" s="82"/>
      <c r="BX148" s="82" t="s">
        <v>128</v>
      </c>
      <c r="BY148" s="82" t="s">
        <v>128</v>
      </c>
      <c r="BZ148" s="82"/>
      <c r="CA148" s="82"/>
      <c r="CB148" s="82"/>
      <c r="CC148" s="82" t="s">
        <v>3040</v>
      </c>
      <c r="CD148" s="82" t="s">
        <v>126</v>
      </c>
      <c r="CE148" s="82" t="s">
        <v>126</v>
      </c>
      <c r="CF148" s="82"/>
      <c r="CG148" s="82"/>
      <c r="CH148" s="82"/>
      <c r="CI148" s="82"/>
      <c r="CJ148" s="82"/>
      <c r="CK148" s="82"/>
      <c r="CL148" s="82"/>
      <c r="CM148" s="82"/>
      <c r="CN148" s="82"/>
      <c r="CO148" s="82"/>
      <c r="CP148" s="82"/>
      <c r="CQ148" s="82"/>
      <c r="CR148" s="82"/>
      <c r="CS148" s="82"/>
      <c r="CT148" s="82"/>
      <c r="CU148" s="82"/>
      <c r="CV148" s="82"/>
      <c r="CW148" s="82"/>
      <c r="CX148" s="82"/>
      <c r="CY148" s="82" t="s">
        <v>128</v>
      </c>
      <c r="CZ148" s="82" t="s">
        <v>4139</v>
      </c>
      <c r="DA148" s="82"/>
      <c r="DB148" s="82"/>
      <c r="DC148" s="82"/>
      <c r="DD148" s="82"/>
      <c r="DE148" s="82"/>
      <c r="DF148" s="82"/>
      <c r="DG148" s="82"/>
      <c r="DH148" s="82"/>
      <c r="DI148" s="82"/>
      <c r="DJ148" s="82"/>
      <c r="DK148" s="82"/>
      <c r="DL148" s="82"/>
      <c r="DM148" s="82"/>
      <c r="DN148" s="82"/>
      <c r="DO148" s="82"/>
      <c r="DP148" s="82"/>
      <c r="DQ148" s="82"/>
      <c r="DR148" s="82"/>
      <c r="DS148" s="82" t="s">
        <v>3042</v>
      </c>
      <c r="DT148" s="82"/>
      <c r="DU148" s="82" t="s">
        <v>4431</v>
      </c>
      <c r="DV148" s="82"/>
      <c r="DW148" s="82"/>
      <c r="DX148" s="82" t="s">
        <v>3044</v>
      </c>
      <c r="DY148" s="82"/>
      <c r="DZ148" s="82"/>
      <c r="EA148" s="82"/>
      <c r="EB148" s="82"/>
      <c r="EC148" s="82" t="s">
        <v>3045</v>
      </c>
      <c r="ED148" s="82"/>
      <c r="EE148" s="82"/>
      <c r="EF148" s="82" t="s">
        <v>3046</v>
      </c>
      <c r="EG148" s="82" t="s">
        <v>128</v>
      </c>
      <c r="EH148" s="82"/>
      <c r="EI148" s="82"/>
      <c r="EJ148" s="82" t="s">
        <v>128</v>
      </c>
      <c r="EK148" s="82"/>
      <c r="EL148" s="82" t="s">
        <v>3047</v>
      </c>
      <c r="EM148" s="82" t="s">
        <v>128</v>
      </c>
      <c r="EN148" s="82"/>
      <c r="EO148" s="82"/>
      <c r="EP148" s="82" t="s">
        <v>128</v>
      </c>
      <c r="EQ148" s="82" t="s">
        <v>3047</v>
      </c>
      <c r="ER148" s="82"/>
      <c r="ES148" s="82"/>
      <c r="ET148" s="82" t="s">
        <v>61</v>
      </c>
      <c r="EU148" s="82" t="s">
        <v>3048</v>
      </c>
      <c r="EV148" s="82"/>
      <c r="EW148" s="82" t="s">
        <v>129</v>
      </c>
      <c r="EX148" s="82" t="s">
        <v>3959</v>
      </c>
      <c r="EY148" s="82" t="s">
        <v>3142</v>
      </c>
      <c r="EZ148" s="82" t="s">
        <v>4432</v>
      </c>
      <c r="FA148" s="82" t="s">
        <v>3040</v>
      </c>
      <c r="FB148" s="82" t="s">
        <v>128</v>
      </c>
      <c r="FC148" s="82" t="s">
        <v>128</v>
      </c>
      <c r="FD148" s="82"/>
      <c r="FE148" s="82" t="s">
        <v>1886</v>
      </c>
      <c r="FF148" s="82" t="s">
        <v>128</v>
      </c>
      <c r="FG148" s="82" t="s">
        <v>3040</v>
      </c>
      <c r="FH148" s="82" t="s">
        <v>3050</v>
      </c>
      <c r="FI148" s="82" t="s">
        <v>3051</v>
      </c>
      <c r="FJ148" s="82" t="s">
        <v>3052</v>
      </c>
      <c r="FK148" s="82" t="s">
        <v>128</v>
      </c>
      <c r="FL148" s="82" t="s">
        <v>128</v>
      </c>
      <c r="FM148" s="82"/>
      <c r="FN148" s="82" t="s">
        <v>3053</v>
      </c>
      <c r="FO148" s="82" t="s">
        <v>3052</v>
      </c>
      <c r="FP148" s="82" t="s">
        <v>3054</v>
      </c>
      <c r="FQ148" s="82"/>
      <c r="FR148" s="82"/>
      <c r="FS148" s="82"/>
      <c r="FT148" s="82" t="s">
        <v>4134</v>
      </c>
      <c r="FU148" s="82" t="s">
        <v>3035</v>
      </c>
      <c r="FV148" s="82"/>
      <c r="FW148" s="82"/>
      <c r="FX148" s="82"/>
      <c r="FY148" s="82" t="s">
        <v>3055</v>
      </c>
      <c r="FZ148" s="82"/>
      <c r="GA148" s="82"/>
      <c r="GB148" s="82"/>
      <c r="GC148" s="82" t="s">
        <v>3145</v>
      </c>
      <c r="GD148" s="82"/>
      <c r="GE148" s="82" t="s">
        <v>3145</v>
      </c>
      <c r="GF148" s="82" t="s">
        <v>129</v>
      </c>
      <c r="GG148" s="82"/>
      <c r="GH148" s="82"/>
      <c r="GI148" s="82"/>
      <c r="GJ148" s="82"/>
      <c r="GK148" s="82" t="s">
        <v>128</v>
      </c>
      <c r="GL148" s="82" t="s">
        <v>3047</v>
      </c>
      <c r="GM148" s="82" t="s">
        <v>3047</v>
      </c>
      <c r="GN148" s="82" t="s">
        <v>128</v>
      </c>
      <c r="GO148" s="82"/>
      <c r="GP148" s="82" t="s">
        <v>3056</v>
      </c>
      <c r="GQ148" s="82"/>
      <c r="GR148" s="82" t="s">
        <v>3057</v>
      </c>
      <c r="GS148" s="82"/>
      <c r="GT148" s="82"/>
      <c r="GU148" s="82"/>
      <c r="GV148" s="82" t="s">
        <v>3058</v>
      </c>
      <c r="GW148" s="82"/>
      <c r="GX148" s="82"/>
      <c r="GY148" s="82" t="s">
        <v>129</v>
      </c>
      <c r="GZ148" s="82"/>
      <c r="HA148" s="82"/>
      <c r="HB148" s="82"/>
      <c r="HC148" s="82"/>
      <c r="HD148" s="82"/>
      <c r="HE148" s="82"/>
      <c r="HF148" s="82" t="s">
        <v>128</v>
      </c>
      <c r="HG148" s="82"/>
      <c r="HH148" s="82"/>
    </row>
    <row r="149" ht="14.25" customHeight="1">
      <c r="A149" s="82" t="s">
        <v>3019</v>
      </c>
      <c r="B149" s="82" t="s">
        <v>4433</v>
      </c>
      <c r="C149" s="82" t="s">
        <v>3021</v>
      </c>
      <c r="D149" s="82" t="s">
        <v>128</v>
      </c>
      <c r="E149" s="82" t="s">
        <v>4434</v>
      </c>
      <c r="F149" s="82" t="s">
        <v>3023</v>
      </c>
      <c r="G149" s="82" t="s">
        <v>3024</v>
      </c>
      <c r="H149" s="82" t="s">
        <v>4435</v>
      </c>
      <c r="I149" s="82" t="s">
        <v>3021</v>
      </c>
      <c r="J149" s="82" t="s">
        <v>4428</v>
      </c>
      <c r="K149" s="82" t="s">
        <v>3027</v>
      </c>
      <c r="L149" s="82" t="s">
        <v>4428</v>
      </c>
      <c r="M149" s="82"/>
      <c r="N149" s="82"/>
      <c r="O149" s="82"/>
      <c r="P149" s="82" t="s">
        <v>4134</v>
      </c>
      <c r="Q149" s="82" t="s">
        <v>4134</v>
      </c>
      <c r="R149" s="82" t="s">
        <v>3029</v>
      </c>
      <c r="S149" s="82" t="s">
        <v>3029</v>
      </c>
      <c r="T149" s="82"/>
      <c r="U149" s="82" t="s">
        <v>4135</v>
      </c>
      <c r="V149" s="82" t="s">
        <v>3031</v>
      </c>
      <c r="W149" s="82"/>
      <c r="X149" s="82"/>
      <c r="Y149" s="82"/>
      <c r="Z149" s="82"/>
      <c r="AA149" s="82"/>
      <c r="AB149" s="82"/>
      <c r="AC149" s="82"/>
      <c r="AD149" s="82" t="s">
        <v>3032</v>
      </c>
      <c r="AE149" s="82" t="s">
        <v>4436</v>
      </c>
      <c r="AF149" s="82"/>
      <c r="AG149" s="82"/>
      <c r="AH149" s="82"/>
      <c r="AI149" s="82" t="s">
        <v>3169</v>
      </c>
      <c r="AJ149" s="82" t="s">
        <v>3035</v>
      </c>
      <c r="AK149" s="82"/>
      <c r="AL149" s="82" t="s">
        <v>3036</v>
      </c>
      <c r="AM149" s="82"/>
      <c r="AN149" s="82" t="s">
        <v>128</v>
      </c>
      <c r="AO149" s="82"/>
      <c r="AP149" s="82"/>
      <c r="AQ149" s="82"/>
      <c r="AR149" s="82"/>
      <c r="AS149" s="82"/>
      <c r="AT149" s="82" t="s">
        <v>4216</v>
      </c>
      <c r="AU149" s="82"/>
      <c r="AV149" s="82" t="s">
        <v>4437</v>
      </c>
      <c r="AW149" s="82" t="s">
        <v>126</v>
      </c>
      <c r="AX149" s="82"/>
      <c r="AY149" s="82"/>
      <c r="AZ149" s="82"/>
      <c r="BA149" s="82"/>
      <c r="BB149" s="82"/>
      <c r="BC149" s="82"/>
      <c r="BD149" s="82"/>
      <c r="BE149" s="82"/>
      <c r="BF149" s="82"/>
      <c r="BG149" s="82"/>
      <c r="BH149" s="82"/>
      <c r="BI149" s="82"/>
      <c r="BJ149" s="82"/>
      <c r="BK149" s="82"/>
      <c r="BL149" s="82"/>
      <c r="BM149" s="82" t="s">
        <v>128</v>
      </c>
      <c r="BN149" s="82" t="s">
        <v>128</v>
      </c>
      <c r="BO149" s="82" t="s">
        <v>129</v>
      </c>
      <c r="BP149" s="82" t="s">
        <v>128</v>
      </c>
      <c r="BQ149" s="82"/>
      <c r="BR149" s="82"/>
      <c r="BS149" s="82"/>
      <c r="BT149" s="82"/>
      <c r="BU149" s="82" t="s">
        <v>4138</v>
      </c>
      <c r="BV149" s="82"/>
      <c r="BW149" s="82"/>
      <c r="BX149" s="82" t="s">
        <v>128</v>
      </c>
      <c r="BY149" s="82" t="s">
        <v>128</v>
      </c>
      <c r="BZ149" s="82"/>
      <c r="CA149" s="82"/>
      <c r="CB149" s="82"/>
      <c r="CC149" s="82" t="s">
        <v>3040</v>
      </c>
      <c r="CD149" s="82" t="s">
        <v>126</v>
      </c>
      <c r="CE149" s="82" t="s">
        <v>126</v>
      </c>
      <c r="CF149" s="82"/>
      <c r="CG149" s="82"/>
      <c r="CH149" s="82"/>
      <c r="CI149" s="82"/>
      <c r="CJ149" s="82"/>
      <c r="CK149" s="82"/>
      <c r="CL149" s="82"/>
      <c r="CM149" s="82"/>
      <c r="CN149" s="82"/>
      <c r="CO149" s="82"/>
      <c r="CP149" s="82"/>
      <c r="CQ149" s="82"/>
      <c r="CR149" s="82"/>
      <c r="CS149" s="82"/>
      <c r="CT149" s="82"/>
      <c r="CU149" s="82"/>
      <c r="CV149" s="82"/>
      <c r="CW149" s="82"/>
      <c r="CX149" s="82"/>
      <c r="CY149" s="82" t="s">
        <v>128</v>
      </c>
      <c r="CZ149" s="82" t="s">
        <v>4302</v>
      </c>
      <c r="DA149" s="82"/>
      <c r="DB149" s="82"/>
      <c r="DC149" s="82"/>
      <c r="DD149" s="82"/>
      <c r="DE149" s="82"/>
      <c r="DF149" s="82"/>
      <c r="DG149" s="82"/>
      <c r="DH149" s="82"/>
      <c r="DI149" s="82"/>
      <c r="DJ149" s="82"/>
      <c r="DK149" s="82"/>
      <c r="DL149" s="82"/>
      <c r="DM149" s="82"/>
      <c r="DN149" s="82"/>
      <c r="DO149" s="82"/>
      <c r="DP149" s="82"/>
      <c r="DQ149" s="82"/>
      <c r="DR149" s="82"/>
      <c r="DS149" s="82" t="s">
        <v>3042</v>
      </c>
      <c r="DT149" s="82"/>
      <c r="DU149" s="82" t="s">
        <v>4438</v>
      </c>
      <c r="DV149" s="82"/>
      <c r="DW149" s="82"/>
      <c r="DX149" s="82" t="s">
        <v>3044</v>
      </c>
      <c r="DY149" s="82"/>
      <c r="DZ149" s="82"/>
      <c r="EA149" s="82"/>
      <c r="EB149" s="82"/>
      <c r="EC149" s="82" t="s">
        <v>3045</v>
      </c>
      <c r="ED149" s="82"/>
      <c r="EE149" s="82"/>
      <c r="EF149" s="82" t="s">
        <v>3046</v>
      </c>
      <c r="EG149" s="82" t="s">
        <v>128</v>
      </c>
      <c r="EH149" s="82"/>
      <c r="EI149" s="82"/>
      <c r="EJ149" s="82" t="s">
        <v>128</v>
      </c>
      <c r="EK149" s="82"/>
      <c r="EL149" s="82" t="s">
        <v>3047</v>
      </c>
      <c r="EM149" s="82" t="s">
        <v>128</v>
      </c>
      <c r="EN149" s="82"/>
      <c r="EO149" s="82"/>
      <c r="EP149" s="82" t="s">
        <v>128</v>
      </c>
      <c r="EQ149" s="82" t="s">
        <v>3047</v>
      </c>
      <c r="ER149" s="82"/>
      <c r="ES149" s="82"/>
      <c r="ET149" s="82" t="s">
        <v>61</v>
      </c>
      <c r="EU149" s="82" t="s">
        <v>3048</v>
      </c>
      <c r="EV149" s="82"/>
      <c r="EW149" s="82" t="s">
        <v>129</v>
      </c>
      <c r="EX149" s="82" t="s">
        <v>4320</v>
      </c>
      <c r="EY149" s="82" t="s">
        <v>3084</v>
      </c>
      <c r="EZ149" s="82" t="s">
        <v>4439</v>
      </c>
      <c r="FA149" s="82" t="s">
        <v>3040</v>
      </c>
      <c r="FB149" s="82" t="s">
        <v>128</v>
      </c>
      <c r="FC149" s="82" t="s">
        <v>128</v>
      </c>
      <c r="FD149" s="82"/>
      <c r="FE149" s="82" t="s">
        <v>1886</v>
      </c>
      <c r="FF149" s="82" t="s">
        <v>128</v>
      </c>
      <c r="FG149" s="82" t="s">
        <v>1894</v>
      </c>
      <c r="FH149" s="82" t="s">
        <v>3050</v>
      </c>
      <c r="FI149" s="82" t="s">
        <v>3051</v>
      </c>
      <c r="FJ149" s="82" t="s">
        <v>3052</v>
      </c>
      <c r="FK149" s="82" t="s">
        <v>128</v>
      </c>
      <c r="FL149" s="82" t="s">
        <v>128</v>
      </c>
      <c r="FM149" s="82"/>
      <c r="FN149" s="82"/>
      <c r="FO149" s="82" t="s">
        <v>3052</v>
      </c>
      <c r="FP149" s="82" t="s">
        <v>3054</v>
      </c>
      <c r="FQ149" s="82"/>
      <c r="FR149" s="82"/>
      <c r="FS149" s="82"/>
      <c r="FT149" s="82" t="s">
        <v>4134</v>
      </c>
      <c r="FU149" s="82" t="s">
        <v>3035</v>
      </c>
      <c r="FV149" s="82" t="s">
        <v>3040</v>
      </c>
      <c r="FW149" s="82"/>
      <c r="FX149" s="82" t="s">
        <v>3040</v>
      </c>
      <c r="FY149" s="82" t="s">
        <v>3055</v>
      </c>
      <c r="FZ149" s="82"/>
      <c r="GA149" s="82"/>
      <c r="GB149" s="82"/>
      <c r="GC149" s="82" t="s">
        <v>3084</v>
      </c>
      <c r="GD149" s="82"/>
      <c r="GE149" s="82" t="s">
        <v>3084</v>
      </c>
      <c r="GF149" s="82" t="s">
        <v>129</v>
      </c>
      <c r="GG149" s="82"/>
      <c r="GH149" s="82" t="s">
        <v>4304</v>
      </c>
      <c r="GI149" s="82" t="s">
        <v>4440</v>
      </c>
      <c r="GJ149" s="82" t="s">
        <v>3599</v>
      </c>
      <c r="GK149" s="82" t="s">
        <v>128</v>
      </c>
      <c r="GL149" s="82" t="s">
        <v>3047</v>
      </c>
      <c r="GM149" s="82" t="s">
        <v>3047</v>
      </c>
      <c r="GN149" s="82" t="s">
        <v>128</v>
      </c>
      <c r="GO149" s="82"/>
      <c r="GP149" s="82" t="s">
        <v>3056</v>
      </c>
      <c r="GQ149" s="82"/>
      <c r="GR149" s="82" t="s">
        <v>3057</v>
      </c>
      <c r="GS149" s="82"/>
      <c r="GT149" s="82"/>
      <c r="GU149" s="82"/>
      <c r="GV149" s="82" t="s">
        <v>3058</v>
      </c>
      <c r="GW149" s="82"/>
      <c r="GX149" s="82"/>
      <c r="GY149" s="82" t="s">
        <v>129</v>
      </c>
      <c r="GZ149" s="82"/>
      <c r="HA149" s="82"/>
      <c r="HB149" s="82"/>
      <c r="HC149" s="82"/>
      <c r="HD149" s="82"/>
      <c r="HE149" s="82"/>
      <c r="HF149" s="82" t="s">
        <v>128</v>
      </c>
      <c r="HG149" s="82"/>
      <c r="HH149" s="82"/>
    </row>
    <row r="150" ht="14.25" customHeight="1">
      <c r="A150" s="82" t="s">
        <v>3019</v>
      </c>
      <c r="B150" s="82" t="s">
        <v>4441</v>
      </c>
      <c r="C150" s="82" t="s">
        <v>3021</v>
      </c>
      <c r="D150" s="82" t="s">
        <v>128</v>
      </c>
      <c r="E150" s="82" t="s">
        <v>4442</v>
      </c>
      <c r="F150" s="82" t="s">
        <v>3023</v>
      </c>
      <c r="G150" s="82" t="s">
        <v>3024</v>
      </c>
      <c r="H150" s="82" t="s">
        <v>4443</v>
      </c>
      <c r="I150" s="82" t="s">
        <v>3021</v>
      </c>
      <c r="J150" s="82" t="s">
        <v>4444</v>
      </c>
      <c r="K150" s="82" t="s">
        <v>3027</v>
      </c>
      <c r="L150" s="82" t="s">
        <v>4444</v>
      </c>
      <c r="M150" s="82"/>
      <c r="N150" s="82"/>
      <c r="O150" s="82"/>
      <c r="P150" s="82" t="s">
        <v>4134</v>
      </c>
      <c r="Q150" s="82" t="s">
        <v>4134</v>
      </c>
      <c r="R150" s="82" t="s">
        <v>3029</v>
      </c>
      <c r="S150" s="82" t="s">
        <v>3029</v>
      </c>
      <c r="T150" s="82"/>
      <c r="U150" s="82" t="s">
        <v>4135</v>
      </c>
      <c r="V150" s="82" t="s">
        <v>3031</v>
      </c>
      <c r="W150" s="82"/>
      <c r="X150" s="82"/>
      <c r="Y150" s="82"/>
      <c r="Z150" s="82"/>
      <c r="AA150" s="82"/>
      <c r="AB150" s="82"/>
      <c r="AC150" s="82"/>
      <c r="AD150" s="82" t="s">
        <v>3032</v>
      </c>
      <c r="AE150" s="82" t="s">
        <v>4445</v>
      </c>
      <c r="AF150" s="82"/>
      <c r="AG150" s="82"/>
      <c r="AH150" s="82"/>
      <c r="AI150" s="82" t="s">
        <v>3034</v>
      </c>
      <c r="AJ150" s="82" t="s">
        <v>3035</v>
      </c>
      <c r="AK150" s="82"/>
      <c r="AL150" s="82" t="s">
        <v>3036</v>
      </c>
      <c r="AM150" s="82"/>
      <c r="AN150" s="82" t="s">
        <v>128</v>
      </c>
      <c r="AO150" s="82"/>
      <c r="AP150" s="82"/>
      <c r="AQ150" s="82"/>
      <c r="AR150" s="82"/>
      <c r="AS150" s="82"/>
      <c r="AT150" s="82" t="s">
        <v>3065</v>
      </c>
      <c r="AU150" s="82"/>
      <c r="AV150" s="82" t="s">
        <v>4446</v>
      </c>
      <c r="AW150" s="82" t="s">
        <v>126</v>
      </c>
      <c r="AX150" s="82"/>
      <c r="AY150" s="82"/>
      <c r="AZ150" s="82"/>
      <c r="BA150" s="82"/>
      <c r="BB150" s="82"/>
      <c r="BC150" s="82"/>
      <c r="BD150" s="82"/>
      <c r="BE150" s="82"/>
      <c r="BF150" s="82"/>
      <c r="BG150" s="82"/>
      <c r="BH150" s="82"/>
      <c r="BI150" s="82"/>
      <c r="BJ150" s="82"/>
      <c r="BK150" s="82"/>
      <c r="BL150" s="82"/>
      <c r="BM150" s="82" t="s">
        <v>128</v>
      </c>
      <c r="BN150" s="82" t="s">
        <v>128</v>
      </c>
      <c r="BO150" s="82" t="s">
        <v>128</v>
      </c>
      <c r="BP150" s="82" t="s">
        <v>128</v>
      </c>
      <c r="BQ150" s="82"/>
      <c r="BR150" s="82"/>
      <c r="BS150" s="82"/>
      <c r="BT150" s="82"/>
      <c r="BU150" s="82" t="s">
        <v>4138</v>
      </c>
      <c r="BV150" s="82"/>
      <c r="BW150" s="82"/>
      <c r="BX150" s="82" t="s">
        <v>128</v>
      </c>
      <c r="BY150" s="82" t="s">
        <v>128</v>
      </c>
      <c r="BZ150" s="82"/>
      <c r="CA150" s="82"/>
      <c r="CB150" s="82"/>
      <c r="CC150" s="82" t="s">
        <v>3040</v>
      </c>
      <c r="CD150" s="82" t="s">
        <v>126</v>
      </c>
      <c r="CE150" s="82" t="s">
        <v>126</v>
      </c>
      <c r="CF150" s="82"/>
      <c r="CG150" s="82"/>
      <c r="CH150" s="82"/>
      <c r="CI150" s="82"/>
      <c r="CJ150" s="82"/>
      <c r="CK150" s="82"/>
      <c r="CL150" s="82"/>
      <c r="CM150" s="82"/>
      <c r="CN150" s="82"/>
      <c r="CO150" s="82"/>
      <c r="CP150" s="82"/>
      <c r="CQ150" s="82"/>
      <c r="CR150" s="82"/>
      <c r="CS150" s="82"/>
      <c r="CT150" s="82"/>
      <c r="CU150" s="82"/>
      <c r="CV150" s="82"/>
      <c r="CW150" s="82"/>
      <c r="CX150" s="82"/>
      <c r="CY150" s="82" t="s">
        <v>128</v>
      </c>
      <c r="CZ150" s="82" t="s">
        <v>4139</v>
      </c>
      <c r="DA150" s="82"/>
      <c r="DB150" s="82"/>
      <c r="DC150" s="82"/>
      <c r="DD150" s="82"/>
      <c r="DE150" s="82"/>
      <c r="DF150" s="82"/>
      <c r="DG150" s="82"/>
      <c r="DH150" s="82"/>
      <c r="DI150" s="82"/>
      <c r="DJ150" s="82"/>
      <c r="DK150" s="82"/>
      <c r="DL150" s="82"/>
      <c r="DM150" s="82"/>
      <c r="DN150" s="82"/>
      <c r="DO150" s="82"/>
      <c r="DP150" s="82"/>
      <c r="DQ150" s="82"/>
      <c r="DR150" s="82"/>
      <c r="DS150" s="82" t="s">
        <v>3042</v>
      </c>
      <c r="DT150" s="82"/>
      <c r="DU150" s="82" t="s">
        <v>4447</v>
      </c>
      <c r="DV150" s="82"/>
      <c r="DW150" s="82"/>
      <c r="DX150" s="82" t="s">
        <v>3044</v>
      </c>
      <c r="DY150" s="82"/>
      <c r="DZ150" s="82"/>
      <c r="EA150" s="82"/>
      <c r="EB150" s="82"/>
      <c r="EC150" s="82" t="s">
        <v>3045</v>
      </c>
      <c r="ED150" s="82"/>
      <c r="EE150" s="82"/>
      <c r="EF150" s="82" t="s">
        <v>3046</v>
      </c>
      <c r="EG150" s="82" t="s">
        <v>128</v>
      </c>
      <c r="EH150" s="82"/>
      <c r="EI150" s="82"/>
      <c r="EJ150" s="82" t="s">
        <v>128</v>
      </c>
      <c r="EK150" s="82"/>
      <c r="EL150" s="82" t="s">
        <v>3047</v>
      </c>
      <c r="EM150" s="82" t="s">
        <v>128</v>
      </c>
      <c r="EN150" s="82"/>
      <c r="EO150" s="82"/>
      <c r="EP150" s="82" t="s">
        <v>128</v>
      </c>
      <c r="EQ150" s="82" t="s">
        <v>3047</v>
      </c>
      <c r="ER150" s="82"/>
      <c r="ES150" s="82"/>
      <c r="ET150" s="82" t="s">
        <v>61</v>
      </c>
      <c r="EU150" s="82" t="s">
        <v>3048</v>
      </c>
      <c r="EV150" s="82"/>
      <c r="EW150" s="82" t="s">
        <v>129</v>
      </c>
      <c r="EX150" s="82" t="s">
        <v>3112</v>
      </c>
      <c r="EY150" s="82" t="s">
        <v>3084</v>
      </c>
      <c r="EZ150" s="82" t="s">
        <v>4448</v>
      </c>
      <c r="FA150" s="82" t="s">
        <v>3040</v>
      </c>
      <c r="FB150" s="82" t="s">
        <v>128</v>
      </c>
      <c r="FC150" s="82" t="s">
        <v>128</v>
      </c>
      <c r="FD150" s="82"/>
      <c r="FE150" s="82" t="s">
        <v>1886</v>
      </c>
      <c r="FF150" s="82" t="s">
        <v>128</v>
      </c>
      <c r="FG150" s="82" t="s">
        <v>3040</v>
      </c>
      <c r="FH150" s="82" t="s">
        <v>3050</v>
      </c>
      <c r="FI150" s="82" t="s">
        <v>3051</v>
      </c>
      <c r="FJ150" s="82" t="s">
        <v>3052</v>
      </c>
      <c r="FK150" s="82" t="s">
        <v>128</v>
      </c>
      <c r="FL150" s="82" t="s">
        <v>128</v>
      </c>
      <c r="FM150" s="82"/>
      <c r="FN150" s="82"/>
      <c r="FO150" s="82" t="s">
        <v>3052</v>
      </c>
      <c r="FP150" s="82" t="s">
        <v>3187</v>
      </c>
      <c r="FQ150" s="82"/>
      <c r="FR150" s="82"/>
      <c r="FS150" s="82"/>
      <c r="FT150" s="82" t="s">
        <v>4134</v>
      </c>
      <c r="FU150" s="82" t="s">
        <v>3035</v>
      </c>
      <c r="FV150" s="82"/>
      <c r="FW150" s="82"/>
      <c r="FX150" s="82"/>
      <c r="FY150" s="82" t="s">
        <v>3055</v>
      </c>
      <c r="FZ150" s="82"/>
      <c r="GA150" s="82"/>
      <c r="GB150" s="82"/>
      <c r="GC150" s="82" t="s">
        <v>3084</v>
      </c>
      <c r="GD150" s="82"/>
      <c r="GE150" s="82" t="s">
        <v>3084</v>
      </c>
      <c r="GF150" s="82" t="s">
        <v>129</v>
      </c>
      <c r="GG150" s="82"/>
      <c r="GH150" s="82"/>
      <c r="GI150" s="82"/>
      <c r="GJ150" s="82"/>
      <c r="GK150" s="82" t="s">
        <v>128</v>
      </c>
      <c r="GL150" s="82" t="s">
        <v>3047</v>
      </c>
      <c r="GM150" s="82" t="s">
        <v>3047</v>
      </c>
      <c r="GN150" s="82" t="s">
        <v>128</v>
      </c>
      <c r="GO150" s="82"/>
      <c r="GP150" s="82" t="s">
        <v>3056</v>
      </c>
      <c r="GQ150" s="82"/>
      <c r="GR150" s="82" t="s">
        <v>3057</v>
      </c>
      <c r="GS150" s="82"/>
      <c r="GT150" s="82"/>
      <c r="GU150" s="82"/>
      <c r="GV150" s="82" t="s">
        <v>3058</v>
      </c>
      <c r="GW150" s="82"/>
      <c r="GX150" s="82"/>
      <c r="GY150" s="82" t="s">
        <v>129</v>
      </c>
      <c r="GZ150" s="82"/>
      <c r="HA150" s="82"/>
      <c r="HB150" s="82"/>
      <c r="HC150" s="82"/>
      <c r="HD150" s="82"/>
      <c r="HE150" s="82"/>
      <c r="HF150" s="82" t="s">
        <v>128</v>
      </c>
      <c r="HG150" s="82"/>
      <c r="HH150" s="82"/>
    </row>
    <row r="151" ht="14.25" customHeight="1">
      <c r="A151" s="82" t="s">
        <v>3019</v>
      </c>
      <c r="B151" s="82" t="s">
        <v>4449</v>
      </c>
      <c r="C151" s="82" t="s">
        <v>3021</v>
      </c>
      <c r="D151" s="82" t="s">
        <v>128</v>
      </c>
      <c r="E151" s="82" t="s">
        <v>4450</v>
      </c>
      <c r="F151" s="82" t="s">
        <v>3023</v>
      </c>
      <c r="G151" s="82" t="s">
        <v>3024</v>
      </c>
      <c r="H151" s="82" t="s">
        <v>4451</v>
      </c>
      <c r="I151" s="82" t="s">
        <v>3021</v>
      </c>
      <c r="J151" s="82" t="s">
        <v>3384</v>
      </c>
      <c r="K151" s="82" t="s">
        <v>3027</v>
      </c>
      <c r="L151" s="82" t="s">
        <v>3384</v>
      </c>
      <c r="M151" s="82"/>
      <c r="N151" s="82"/>
      <c r="O151" s="82"/>
      <c r="P151" s="82" t="s">
        <v>4134</v>
      </c>
      <c r="Q151" s="82" t="s">
        <v>4134</v>
      </c>
      <c r="R151" s="82" t="s">
        <v>3029</v>
      </c>
      <c r="S151" s="82" t="s">
        <v>3029</v>
      </c>
      <c r="T151" s="82"/>
      <c r="U151" s="82" t="s">
        <v>4135</v>
      </c>
      <c r="V151" s="82" t="s">
        <v>3078</v>
      </c>
      <c r="W151" s="82"/>
      <c r="X151" s="82"/>
      <c r="Y151" s="82"/>
      <c r="Z151" s="82"/>
      <c r="AA151" s="82"/>
      <c r="AB151" s="82"/>
      <c r="AC151" s="82"/>
      <c r="AD151" s="82" t="s">
        <v>3079</v>
      </c>
      <c r="AE151" s="82" t="s">
        <v>4452</v>
      </c>
      <c r="AF151" s="82"/>
      <c r="AG151" s="82"/>
      <c r="AH151" s="82"/>
      <c r="AI151" s="82" t="s">
        <v>3034</v>
      </c>
      <c r="AJ151" s="82" t="s">
        <v>3035</v>
      </c>
      <c r="AK151" s="82"/>
      <c r="AL151" s="82" t="s">
        <v>3036</v>
      </c>
      <c r="AM151" s="82"/>
      <c r="AN151" s="82" t="s">
        <v>128</v>
      </c>
      <c r="AO151" s="82"/>
      <c r="AP151" s="82"/>
      <c r="AQ151" s="82"/>
      <c r="AR151" s="82"/>
      <c r="AS151" s="82"/>
      <c r="AT151" s="82" t="s">
        <v>3065</v>
      </c>
      <c r="AU151" s="82"/>
      <c r="AV151" s="82" t="s">
        <v>4453</v>
      </c>
      <c r="AW151" s="82" t="s">
        <v>126</v>
      </c>
      <c r="AX151" s="82"/>
      <c r="AY151" s="82"/>
      <c r="AZ151" s="82"/>
      <c r="BA151" s="82"/>
      <c r="BB151" s="82"/>
      <c r="BC151" s="82"/>
      <c r="BD151" s="82"/>
      <c r="BE151" s="82"/>
      <c r="BF151" s="82"/>
      <c r="BG151" s="82"/>
      <c r="BH151" s="82"/>
      <c r="BI151" s="82"/>
      <c r="BJ151" s="82"/>
      <c r="BK151" s="82"/>
      <c r="BL151" s="82"/>
      <c r="BM151" s="82" t="s">
        <v>128</v>
      </c>
      <c r="BN151" s="82" t="s">
        <v>128</v>
      </c>
      <c r="BO151" s="82" t="s">
        <v>128</v>
      </c>
      <c r="BP151" s="82" t="s">
        <v>128</v>
      </c>
      <c r="BQ151" s="82"/>
      <c r="BR151" s="82"/>
      <c r="BS151" s="82"/>
      <c r="BT151" s="82"/>
      <c r="BU151" s="82" t="s">
        <v>4138</v>
      </c>
      <c r="BV151" s="82"/>
      <c r="BW151" s="82"/>
      <c r="BX151" s="82" t="s">
        <v>128</v>
      </c>
      <c r="BY151" s="82" t="s">
        <v>128</v>
      </c>
      <c r="BZ151" s="82"/>
      <c r="CA151" s="82"/>
      <c r="CB151" s="82"/>
      <c r="CC151" s="82" t="s">
        <v>3040</v>
      </c>
      <c r="CD151" s="82" t="s">
        <v>126</v>
      </c>
      <c r="CE151" s="82" t="s">
        <v>126</v>
      </c>
      <c r="CF151" s="82"/>
      <c r="CG151" s="82"/>
      <c r="CH151" s="82"/>
      <c r="CI151" s="82"/>
      <c r="CJ151" s="82"/>
      <c r="CK151" s="82"/>
      <c r="CL151" s="82"/>
      <c r="CM151" s="82"/>
      <c r="CN151" s="82"/>
      <c r="CO151" s="82"/>
      <c r="CP151" s="82"/>
      <c r="CQ151" s="82"/>
      <c r="CR151" s="82"/>
      <c r="CS151" s="82"/>
      <c r="CT151" s="82"/>
      <c r="CU151" s="82"/>
      <c r="CV151" s="82"/>
      <c r="CW151" s="82"/>
      <c r="CX151" s="82"/>
      <c r="CY151" s="82" t="s">
        <v>128</v>
      </c>
      <c r="CZ151" s="82" t="s">
        <v>4139</v>
      </c>
      <c r="DA151" s="82"/>
      <c r="DB151" s="82"/>
      <c r="DC151" s="82"/>
      <c r="DD151" s="82"/>
      <c r="DE151" s="82"/>
      <c r="DF151" s="82"/>
      <c r="DG151" s="82"/>
      <c r="DH151" s="82"/>
      <c r="DI151" s="82"/>
      <c r="DJ151" s="82"/>
      <c r="DK151" s="82"/>
      <c r="DL151" s="82"/>
      <c r="DM151" s="82"/>
      <c r="DN151" s="82"/>
      <c r="DO151" s="82"/>
      <c r="DP151" s="82"/>
      <c r="DQ151" s="82"/>
      <c r="DR151" s="82"/>
      <c r="DS151" s="82" t="s">
        <v>3042</v>
      </c>
      <c r="DT151" s="82"/>
      <c r="DU151" s="82" t="s">
        <v>4454</v>
      </c>
      <c r="DV151" s="82"/>
      <c r="DW151" s="82"/>
      <c r="DX151" s="82" t="s">
        <v>3044</v>
      </c>
      <c r="DY151" s="82"/>
      <c r="DZ151" s="82"/>
      <c r="EA151" s="82"/>
      <c r="EB151" s="82"/>
      <c r="EC151" s="82" t="s">
        <v>3045</v>
      </c>
      <c r="ED151" s="82"/>
      <c r="EE151" s="82"/>
      <c r="EF151" s="82" t="s">
        <v>3046</v>
      </c>
      <c r="EG151" s="82" t="s">
        <v>128</v>
      </c>
      <c r="EH151" s="82"/>
      <c r="EI151" s="82"/>
      <c r="EJ151" s="82" t="s">
        <v>128</v>
      </c>
      <c r="EK151" s="82"/>
      <c r="EL151" s="82" t="s">
        <v>3047</v>
      </c>
      <c r="EM151" s="82" t="s">
        <v>128</v>
      </c>
      <c r="EN151" s="82"/>
      <c r="EO151" s="82"/>
      <c r="EP151" s="82" t="s">
        <v>128</v>
      </c>
      <c r="EQ151" s="82" t="s">
        <v>3047</v>
      </c>
      <c r="ER151" s="82"/>
      <c r="ES151" s="82"/>
      <c r="ET151" s="82" t="s">
        <v>61</v>
      </c>
      <c r="EU151" s="82" t="s">
        <v>3048</v>
      </c>
      <c r="EV151" s="82"/>
      <c r="EW151" s="82" t="s">
        <v>129</v>
      </c>
      <c r="EX151" s="82" t="s">
        <v>3959</v>
      </c>
      <c r="EY151" s="82"/>
      <c r="EZ151" s="82" t="s">
        <v>4455</v>
      </c>
      <c r="FA151" s="82" t="s">
        <v>3040</v>
      </c>
      <c r="FB151" s="82" t="s">
        <v>128</v>
      </c>
      <c r="FC151" s="82" t="s">
        <v>128</v>
      </c>
      <c r="FD151" s="82"/>
      <c r="FE151" s="82" t="s">
        <v>1886</v>
      </c>
      <c r="FF151" s="82" t="s">
        <v>128</v>
      </c>
      <c r="FG151" s="82" t="s">
        <v>3040</v>
      </c>
      <c r="FH151" s="82" t="s">
        <v>3050</v>
      </c>
      <c r="FI151" s="82" t="s">
        <v>3051</v>
      </c>
      <c r="FJ151" s="82" t="s">
        <v>3052</v>
      </c>
      <c r="FK151" s="82" t="s">
        <v>128</v>
      </c>
      <c r="FL151" s="82" t="s">
        <v>128</v>
      </c>
      <c r="FM151" s="82"/>
      <c r="FN151" s="82"/>
      <c r="FO151" s="82" t="s">
        <v>3052</v>
      </c>
      <c r="FP151" s="82" t="s">
        <v>3054</v>
      </c>
      <c r="FQ151" s="82"/>
      <c r="FR151" s="82" t="s">
        <v>3430</v>
      </c>
      <c r="FS151" s="82"/>
      <c r="FT151" s="82" t="s">
        <v>4134</v>
      </c>
      <c r="FU151" s="82" t="s">
        <v>3035</v>
      </c>
      <c r="FV151" s="82" t="s">
        <v>3040</v>
      </c>
      <c r="FW151" s="82"/>
      <c r="FX151" s="82"/>
      <c r="FY151" s="82" t="s">
        <v>3055</v>
      </c>
      <c r="FZ151" s="82"/>
      <c r="GA151" s="82"/>
      <c r="GB151" s="82"/>
      <c r="GC151" s="82" t="s">
        <v>3431</v>
      </c>
      <c r="GD151" s="82"/>
      <c r="GE151" s="82" t="s">
        <v>3431</v>
      </c>
      <c r="GF151" s="82" t="s">
        <v>129</v>
      </c>
      <c r="GG151" s="82"/>
      <c r="GH151" s="82"/>
      <c r="GI151" s="82"/>
      <c r="GJ151" s="82"/>
      <c r="GK151" s="82" t="s">
        <v>128</v>
      </c>
      <c r="GL151" s="82" t="s">
        <v>3047</v>
      </c>
      <c r="GM151" s="82" t="s">
        <v>3047</v>
      </c>
      <c r="GN151" s="82" t="s">
        <v>128</v>
      </c>
      <c r="GO151" s="82"/>
      <c r="GP151" s="82" t="s">
        <v>3056</v>
      </c>
      <c r="GQ151" s="82"/>
      <c r="GR151" s="82" t="s">
        <v>3057</v>
      </c>
      <c r="GS151" s="82"/>
      <c r="GT151" s="82"/>
      <c r="GU151" s="82"/>
      <c r="GV151" s="82" t="s">
        <v>3058</v>
      </c>
      <c r="GW151" s="82"/>
      <c r="GX151" s="82"/>
      <c r="GY151" s="82" t="s">
        <v>129</v>
      </c>
      <c r="GZ151" s="82"/>
      <c r="HA151" s="82"/>
      <c r="HB151" s="82"/>
      <c r="HC151" s="82"/>
      <c r="HD151" s="82"/>
      <c r="HE151" s="82"/>
      <c r="HF151" s="82" t="s">
        <v>128</v>
      </c>
      <c r="HG151" s="82"/>
      <c r="HH151" s="82"/>
    </row>
    <row r="152" ht="14.25" customHeight="1">
      <c r="A152" s="82" t="s">
        <v>3019</v>
      </c>
      <c r="B152" s="82" t="s">
        <v>4456</v>
      </c>
      <c r="C152" s="82" t="s">
        <v>3317</v>
      </c>
      <c r="D152" s="82" t="s">
        <v>128</v>
      </c>
      <c r="E152" s="82" t="s">
        <v>4457</v>
      </c>
      <c r="F152" s="82" t="s">
        <v>3023</v>
      </c>
      <c r="G152" s="82" t="s">
        <v>3492</v>
      </c>
      <c r="H152" s="82" t="s">
        <v>4458</v>
      </c>
      <c r="I152" s="82" t="s">
        <v>3317</v>
      </c>
      <c r="J152" s="82" t="s">
        <v>3393</v>
      </c>
      <c r="K152" s="82" t="s">
        <v>3027</v>
      </c>
      <c r="L152" s="82" t="s">
        <v>3393</v>
      </c>
      <c r="M152" s="82"/>
      <c r="N152" s="82"/>
      <c r="O152" s="82"/>
      <c r="P152" s="82" t="s">
        <v>4134</v>
      </c>
      <c r="Q152" s="82" t="s">
        <v>4134</v>
      </c>
      <c r="R152" s="82" t="s">
        <v>3029</v>
      </c>
      <c r="S152" s="82" t="s">
        <v>3029</v>
      </c>
      <c r="T152" s="82"/>
      <c r="U152" s="82" t="s">
        <v>4135</v>
      </c>
      <c r="V152" s="82" t="s">
        <v>3078</v>
      </c>
      <c r="W152" s="82"/>
      <c r="X152" s="82"/>
      <c r="Y152" s="82"/>
      <c r="Z152" s="82"/>
      <c r="AA152" s="82"/>
      <c r="AB152" s="82"/>
      <c r="AC152" s="82"/>
      <c r="AD152" s="82" t="s">
        <v>3079</v>
      </c>
      <c r="AE152" s="82" t="s">
        <v>4459</v>
      </c>
      <c r="AF152" s="82"/>
      <c r="AG152" s="82"/>
      <c r="AH152" s="82"/>
      <c r="AI152" s="82"/>
      <c r="AJ152" s="82"/>
      <c r="AK152" s="82"/>
      <c r="AL152" s="82" t="s">
        <v>3036</v>
      </c>
      <c r="AM152" s="82"/>
      <c r="AN152" s="82" t="s">
        <v>128</v>
      </c>
      <c r="AO152" s="82"/>
      <c r="AP152" s="82"/>
      <c r="AQ152" s="82"/>
      <c r="AR152" s="82"/>
      <c r="AS152" s="82"/>
      <c r="AT152" s="82" t="s">
        <v>709</v>
      </c>
      <c r="AU152" s="82"/>
      <c r="AV152" s="82" t="s">
        <v>4460</v>
      </c>
      <c r="AW152" s="82" t="s">
        <v>126</v>
      </c>
      <c r="AX152" s="82"/>
      <c r="AY152" s="82"/>
      <c r="AZ152" s="82"/>
      <c r="BA152" s="82"/>
      <c r="BB152" s="82"/>
      <c r="BC152" s="82"/>
      <c r="BD152" s="82"/>
      <c r="BE152" s="82"/>
      <c r="BF152" s="82"/>
      <c r="BG152" s="82"/>
      <c r="BH152" s="82"/>
      <c r="BI152" s="82"/>
      <c r="BJ152" s="82"/>
      <c r="BK152" s="82"/>
      <c r="BL152" s="82"/>
      <c r="BM152" s="82" t="s">
        <v>128</v>
      </c>
      <c r="BN152" s="82" t="s">
        <v>128</v>
      </c>
      <c r="BO152" s="82" t="s">
        <v>128</v>
      </c>
      <c r="BP152" s="82" t="s">
        <v>128</v>
      </c>
      <c r="BQ152" s="82"/>
      <c r="BR152" s="82"/>
      <c r="BS152" s="82"/>
      <c r="BT152" s="82"/>
      <c r="BU152" s="82" t="s">
        <v>4138</v>
      </c>
      <c r="BV152" s="82"/>
      <c r="BW152" s="82"/>
      <c r="BX152" s="82" t="s">
        <v>128</v>
      </c>
      <c r="BY152" s="82" t="s">
        <v>128</v>
      </c>
      <c r="BZ152" s="82"/>
      <c r="CA152" s="82"/>
      <c r="CB152" s="82"/>
      <c r="CC152" s="82" t="s">
        <v>126</v>
      </c>
      <c r="CD152" s="82" t="s">
        <v>126</v>
      </c>
      <c r="CE152" s="82" t="s">
        <v>126</v>
      </c>
      <c r="CF152" s="82"/>
      <c r="CG152" s="82"/>
      <c r="CH152" s="82"/>
      <c r="CI152" s="82"/>
      <c r="CJ152" s="82"/>
      <c r="CK152" s="82"/>
      <c r="CL152" s="82"/>
      <c r="CM152" s="82"/>
      <c r="CN152" s="82"/>
      <c r="CO152" s="82"/>
      <c r="CP152" s="82"/>
      <c r="CQ152" s="82"/>
      <c r="CR152" s="82"/>
      <c r="CS152" s="82"/>
      <c r="CT152" s="82"/>
      <c r="CU152" s="82"/>
      <c r="CV152" s="82"/>
      <c r="CW152" s="82"/>
      <c r="CX152" s="82"/>
      <c r="CY152" s="82" t="s">
        <v>128</v>
      </c>
      <c r="CZ152" s="82" t="s">
        <v>4139</v>
      </c>
      <c r="DA152" s="82"/>
      <c r="DB152" s="82"/>
      <c r="DC152" s="82"/>
      <c r="DD152" s="82"/>
      <c r="DE152" s="82"/>
      <c r="DF152" s="82"/>
      <c r="DG152" s="82"/>
      <c r="DH152" s="82"/>
      <c r="DI152" s="82"/>
      <c r="DJ152" s="82"/>
      <c r="DK152" s="82"/>
      <c r="DL152" s="82"/>
      <c r="DM152" s="82"/>
      <c r="DN152" s="82"/>
      <c r="DO152" s="82"/>
      <c r="DP152" s="82"/>
      <c r="DQ152" s="82"/>
      <c r="DR152" s="82"/>
      <c r="DS152" s="82" t="s">
        <v>3042</v>
      </c>
      <c r="DT152" s="82"/>
      <c r="DU152" s="82" t="s">
        <v>4461</v>
      </c>
      <c r="DV152" s="82"/>
      <c r="DW152" s="82"/>
      <c r="DX152" s="82" t="s">
        <v>3332</v>
      </c>
      <c r="DY152" s="82"/>
      <c r="DZ152" s="82"/>
      <c r="EA152" s="82"/>
      <c r="EB152" s="82"/>
      <c r="EC152" s="82" t="s">
        <v>3045</v>
      </c>
      <c r="ED152" s="82"/>
      <c r="EE152" s="82"/>
      <c r="EF152" s="82" t="s">
        <v>3046</v>
      </c>
      <c r="EG152" s="82" t="s">
        <v>128</v>
      </c>
      <c r="EH152" s="82"/>
      <c r="EI152" s="82"/>
      <c r="EJ152" s="82" t="s">
        <v>128</v>
      </c>
      <c r="EK152" s="82"/>
      <c r="EL152" s="82" t="s">
        <v>3047</v>
      </c>
      <c r="EM152" s="82" t="s">
        <v>128</v>
      </c>
      <c r="EN152" s="82"/>
      <c r="EO152" s="82"/>
      <c r="EP152" s="82" t="s">
        <v>128</v>
      </c>
      <c r="EQ152" s="82" t="s">
        <v>3047</v>
      </c>
      <c r="ER152" s="82"/>
      <c r="ES152" s="82"/>
      <c r="ET152" s="82" t="s">
        <v>61</v>
      </c>
      <c r="EU152" s="82" t="s">
        <v>3048</v>
      </c>
      <c r="EV152" s="82"/>
      <c r="EW152" s="82" t="s">
        <v>129</v>
      </c>
      <c r="EX152" s="82" t="s">
        <v>3083</v>
      </c>
      <c r="EY152" s="82"/>
      <c r="EZ152" s="82" t="s">
        <v>4462</v>
      </c>
      <c r="FA152" s="82" t="s">
        <v>3040</v>
      </c>
      <c r="FB152" s="82" t="s">
        <v>128</v>
      </c>
      <c r="FC152" s="82" t="s">
        <v>128</v>
      </c>
      <c r="FD152" s="82"/>
      <c r="FE152" s="82" t="s">
        <v>1886</v>
      </c>
      <c r="FF152" s="82" t="s">
        <v>128</v>
      </c>
      <c r="FG152" s="82" t="s">
        <v>3040</v>
      </c>
      <c r="FH152" s="82" t="s">
        <v>3336</v>
      </c>
      <c r="FI152" s="82" t="s">
        <v>3337</v>
      </c>
      <c r="FJ152" s="82" t="s">
        <v>3052</v>
      </c>
      <c r="FK152" s="82" t="s">
        <v>128</v>
      </c>
      <c r="FL152" s="82" t="s">
        <v>128</v>
      </c>
      <c r="FM152" s="82"/>
      <c r="FN152" s="82"/>
      <c r="FO152" s="82" t="s">
        <v>3052</v>
      </c>
      <c r="FP152" s="82" t="s">
        <v>3054</v>
      </c>
      <c r="FQ152" s="82"/>
      <c r="FR152" s="82"/>
      <c r="FS152" s="82"/>
      <c r="FT152" s="82" t="s">
        <v>4134</v>
      </c>
      <c r="FU152" s="82" t="s">
        <v>3398</v>
      </c>
      <c r="FV152" s="82"/>
      <c r="FW152" s="82"/>
      <c r="FX152" s="82"/>
      <c r="FY152" s="82" t="s">
        <v>3055</v>
      </c>
      <c r="FZ152" s="82"/>
      <c r="GA152" s="82"/>
      <c r="GB152" s="82"/>
      <c r="GC152" s="82"/>
      <c r="GD152" s="82"/>
      <c r="GE152" s="82"/>
      <c r="GF152" s="82" t="s">
        <v>129</v>
      </c>
      <c r="GG152" s="82"/>
      <c r="GH152" s="82"/>
      <c r="GI152" s="82"/>
      <c r="GJ152" s="82"/>
      <c r="GK152" s="82" t="s">
        <v>128</v>
      </c>
      <c r="GL152" s="82" t="s">
        <v>3047</v>
      </c>
      <c r="GM152" s="82" t="s">
        <v>3047</v>
      </c>
      <c r="GN152" s="82" t="s">
        <v>128</v>
      </c>
      <c r="GO152" s="82"/>
      <c r="GP152" s="82" t="s">
        <v>3056</v>
      </c>
      <c r="GQ152" s="82"/>
      <c r="GR152" s="82" t="s">
        <v>3340</v>
      </c>
      <c r="GS152" s="82"/>
      <c r="GT152" s="82"/>
      <c r="GU152" s="82"/>
      <c r="GV152" s="82" t="s">
        <v>3503</v>
      </c>
      <c r="GW152" s="82"/>
      <c r="GX152" s="82"/>
      <c r="GY152" s="82" t="s">
        <v>129</v>
      </c>
      <c r="GZ152" s="82"/>
      <c r="HA152" s="82"/>
      <c r="HB152" s="82"/>
      <c r="HC152" s="82"/>
      <c r="HD152" s="82"/>
      <c r="HE152" s="82"/>
      <c r="HF152" s="82" t="s">
        <v>128</v>
      </c>
      <c r="HG152" s="82"/>
      <c r="HH152" s="82"/>
    </row>
    <row r="153" ht="14.25" customHeight="1">
      <c r="A153" s="82" t="s">
        <v>3019</v>
      </c>
      <c r="B153" s="82" t="s">
        <v>4463</v>
      </c>
      <c r="C153" s="82" t="s">
        <v>3317</v>
      </c>
      <c r="D153" s="82" t="s">
        <v>128</v>
      </c>
      <c r="E153" s="82" t="s">
        <v>4464</v>
      </c>
      <c r="F153" s="82" t="s">
        <v>3023</v>
      </c>
      <c r="G153" s="82" t="s">
        <v>3352</v>
      </c>
      <c r="H153" s="82" t="s">
        <v>4465</v>
      </c>
      <c r="I153" s="82" t="s">
        <v>3317</v>
      </c>
      <c r="J153" s="82" t="s">
        <v>4466</v>
      </c>
      <c r="K153" s="82" t="s">
        <v>3063</v>
      </c>
      <c r="L153" s="82" t="s">
        <v>4466</v>
      </c>
      <c r="M153" s="82"/>
      <c r="N153" s="82"/>
      <c r="O153" s="82"/>
      <c r="P153" s="82" t="s">
        <v>4134</v>
      </c>
      <c r="Q153" s="82" t="s">
        <v>4134</v>
      </c>
      <c r="R153" s="82" t="s">
        <v>3029</v>
      </c>
      <c r="S153" s="82" t="s">
        <v>3029</v>
      </c>
      <c r="T153" s="82"/>
      <c r="U153" s="82" t="s">
        <v>4135</v>
      </c>
      <c r="V153" s="82" t="s">
        <v>3078</v>
      </c>
      <c r="W153" s="82"/>
      <c r="X153" s="82"/>
      <c r="Y153" s="82"/>
      <c r="Z153" s="82"/>
      <c r="AA153" s="82"/>
      <c r="AB153" s="82"/>
      <c r="AC153" s="82"/>
      <c r="AD153" s="82" t="s">
        <v>3079</v>
      </c>
      <c r="AE153" s="82" t="s">
        <v>4467</v>
      </c>
      <c r="AF153" s="82"/>
      <c r="AG153" s="82"/>
      <c r="AH153" s="82"/>
      <c r="AI153" s="82" t="s">
        <v>3034</v>
      </c>
      <c r="AJ153" s="82" t="s">
        <v>3035</v>
      </c>
      <c r="AK153" s="82"/>
      <c r="AL153" s="82" t="s">
        <v>3036</v>
      </c>
      <c r="AM153" s="82"/>
      <c r="AN153" s="82" t="s">
        <v>128</v>
      </c>
      <c r="AO153" s="82"/>
      <c r="AP153" s="82"/>
      <c r="AQ153" s="82"/>
      <c r="AR153" s="82"/>
      <c r="AS153" s="82"/>
      <c r="AT153" s="82" t="s">
        <v>3311</v>
      </c>
      <c r="AU153" s="82"/>
      <c r="AV153" s="82" t="s">
        <v>4468</v>
      </c>
      <c r="AW153" s="82" t="s">
        <v>126</v>
      </c>
      <c r="AX153" s="82"/>
      <c r="AY153" s="82"/>
      <c r="AZ153" s="82"/>
      <c r="BA153" s="82"/>
      <c r="BB153" s="82"/>
      <c r="BC153" s="82"/>
      <c r="BD153" s="82"/>
      <c r="BE153" s="82"/>
      <c r="BF153" s="82"/>
      <c r="BG153" s="82"/>
      <c r="BH153" s="82"/>
      <c r="BI153" s="82"/>
      <c r="BJ153" s="82"/>
      <c r="BK153" s="82"/>
      <c r="BL153" s="82"/>
      <c r="BM153" s="82" t="s">
        <v>128</v>
      </c>
      <c r="BN153" s="82" t="s">
        <v>128</v>
      </c>
      <c r="BO153" s="82" t="s">
        <v>128</v>
      </c>
      <c r="BP153" s="82" t="s">
        <v>128</v>
      </c>
      <c r="BQ153" s="82"/>
      <c r="BR153" s="82"/>
      <c r="BS153" s="82"/>
      <c r="BT153" s="82"/>
      <c r="BU153" s="82" t="s">
        <v>4138</v>
      </c>
      <c r="BV153" s="82"/>
      <c r="BW153" s="82"/>
      <c r="BX153" s="82" t="s">
        <v>128</v>
      </c>
      <c r="BY153" s="82" t="s">
        <v>128</v>
      </c>
      <c r="BZ153" s="82"/>
      <c r="CA153" s="82"/>
      <c r="CB153" s="82" t="s">
        <v>4469</v>
      </c>
      <c r="CC153" s="82" t="s">
        <v>1894</v>
      </c>
      <c r="CD153" s="82" t="s">
        <v>126</v>
      </c>
      <c r="CE153" s="82" t="s">
        <v>126</v>
      </c>
      <c r="CF153" s="82"/>
      <c r="CG153" s="82"/>
      <c r="CH153" s="82"/>
      <c r="CI153" s="82"/>
      <c r="CJ153" s="82"/>
      <c r="CK153" s="82"/>
      <c r="CL153" s="82"/>
      <c r="CM153" s="82"/>
      <c r="CN153" s="82"/>
      <c r="CO153" s="82"/>
      <c r="CP153" s="82"/>
      <c r="CQ153" s="82"/>
      <c r="CR153" s="82"/>
      <c r="CS153" s="82"/>
      <c r="CT153" s="82"/>
      <c r="CU153" s="82"/>
      <c r="CV153" s="82"/>
      <c r="CW153" s="82"/>
      <c r="CX153" s="82"/>
      <c r="CY153" s="82" t="s">
        <v>128</v>
      </c>
      <c r="CZ153" s="82" t="s">
        <v>4139</v>
      </c>
      <c r="DA153" s="82"/>
      <c r="DB153" s="82"/>
      <c r="DC153" s="82"/>
      <c r="DD153" s="82"/>
      <c r="DE153" s="82"/>
      <c r="DF153" s="82"/>
      <c r="DG153" s="82"/>
      <c r="DH153" s="82"/>
      <c r="DI153" s="82"/>
      <c r="DJ153" s="82"/>
      <c r="DK153" s="82"/>
      <c r="DL153" s="82"/>
      <c r="DM153" s="82"/>
      <c r="DN153" s="82"/>
      <c r="DO153" s="82"/>
      <c r="DP153" s="82"/>
      <c r="DQ153" s="82"/>
      <c r="DR153" s="82"/>
      <c r="DS153" s="82" t="s">
        <v>3042</v>
      </c>
      <c r="DT153" s="82"/>
      <c r="DU153" s="82" t="s">
        <v>4470</v>
      </c>
      <c r="DV153" s="82"/>
      <c r="DW153" s="82"/>
      <c r="DX153" s="82" t="s">
        <v>3332</v>
      </c>
      <c r="DY153" s="82"/>
      <c r="DZ153" s="82"/>
      <c r="EA153" s="82"/>
      <c r="EB153" s="82"/>
      <c r="EC153" s="82" t="s">
        <v>3045</v>
      </c>
      <c r="ED153" s="82"/>
      <c r="EE153" s="82"/>
      <c r="EF153" s="82" t="s">
        <v>3046</v>
      </c>
      <c r="EG153" s="82" t="s">
        <v>128</v>
      </c>
      <c r="EH153" s="82"/>
      <c r="EI153" s="82"/>
      <c r="EJ153" s="82" t="s">
        <v>128</v>
      </c>
      <c r="EK153" s="82"/>
      <c r="EL153" s="82" t="s">
        <v>3047</v>
      </c>
      <c r="EM153" s="82" t="s">
        <v>128</v>
      </c>
      <c r="EN153" s="82"/>
      <c r="EO153" s="82"/>
      <c r="EP153" s="82" t="s">
        <v>128</v>
      </c>
      <c r="EQ153" s="82" t="s">
        <v>3047</v>
      </c>
      <c r="ER153" s="82"/>
      <c r="ES153" s="82"/>
      <c r="ET153" s="82" t="s">
        <v>61</v>
      </c>
      <c r="EU153" s="82" t="s">
        <v>3048</v>
      </c>
      <c r="EV153" s="82"/>
      <c r="EW153" s="82" t="s">
        <v>129</v>
      </c>
      <c r="EX153" s="82" t="s">
        <v>1886</v>
      </c>
      <c r="EY153" s="82" t="s">
        <v>4183</v>
      </c>
      <c r="EZ153" s="82" t="s">
        <v>4471</v>
      </c>
      <c r="FA153" s="82" t="s">
        <v>3040</v>
      </c>
      <c r="FB153" s="82" t="s">
        <v>128</v>
      </c>
      <c r="FC153" s="82" t="s">
        <v>128</v>
      </c>
      <c r="FD153" s="82"/>
      <c r="FE153" s="82" t="s">
        <v>1886</v>
      </c>
      <c r="FF153" s="82" t="s">
        <v>128</v>
      </c>
      <c r="FG153" s="82" t="s">
        <v>603</v>
      </c>
      <c r="FH153" s="82" t="s">
        <v>3336</v>
      </c>
      <c r="FI153" s="82" t="s">
        <v>3337</v>
      </c>
      <c r="FJ153" s="82" t="s">
        <v>3052</v>
      </c>
      <c r="FK153" s="82" t="s">
        <v>128</v>
      </c>
      <c r="FL153" s="82" t="s">
        <v>128</v>
      </c>
      <c r="FM153" s="82"/>
      <c r="FN153" s="82" t="s">
        <v>4472</v>
      </c>
      <c r="FO153" s="82" t="s">
        <v>3052</v>
      </c>
      <c r="FP153" s="82"/>
      <c r="FQ153" s="82"/>
      <c r="FR153" s="82"/>
      <c r="FS153" s="82"/>
      <c r="FT153" s="82" t="s">
        <v>4134</v>
      </c>
      <c r="FU153" s="82" t="s">
        <v>3035</v>
      </c>
      <c r="FV153" s="82" t="s">
        <v>3040</v>
      </c>
      <c r="FW153" s="82"/>
      <c r="FX153" s="82"/>
      <c r="FY153" s="82" t="s">
        <v>3055</v>
      </c>
      <c r="FZ153" s="82"/>
      <c r="GA153" s="82"/>
      <c r="GB153" s="82"/>
      <c r="GC153" s="82" t="s">
        <v>4473</v>
      </c>
      <c r="GD153" s="82"/>
      <c r="GE153" s="82" t="s">
        <v>4473</v>
      </c>
      <c r="GF153" s="82" t="s">
        <v>129</v>
      </c>
      <c r="GG153" s="82"/>
      <c r="GH153" s="82"/>
      <c r="GI153" s="82"/>
      <c r="GJ153" s="82"/>
      <c r="GK153" s="82" t="s">
        <v>128</v>
      </c>
      <c r="GL153" s="82" t="s">
        <v>3047</v>
      </c>
      <c r="GM153" s="82" t="s">
        <v>3047</v>
      </c>
      <c r="GN153" s="82" t="s">
        <v>128</v>
      </c>
      <c r="GO153" s="82"/>
      <c r="GP153" s="82" t="s">
        <v>3056</v>
      </c>
      <c r="GQ153" s="82"/>
      <c r="GR153" s="82" t="s">
        <v>3340</v>
      </c>
      <c r="GS153" s="82"/>
      <c r="GT153" s="82"/>
      <c r="GU153" s="82"/>
      <c r="GV153" s="82" t="s">
        <v>3360</v>
      </c>
      <c r="GW153" s="82"/>
      <c r="GX153" s="82"/>
      <c r="GY153" s="82" t="s">
        <v>129</v>
      </c>
      <c r="GZ153" s="82"/>
      <c r="HA153" s="82"/>
      <c r="HB153" s="82"/>
      <c r="HC153" s="82"/>
      <c r="HD153" s="82"/>
      <c r="HE153" s="82"/>
      <c r="HF153" s="82" t="s">
        <v>128</v>
      </c>
      <c r="HG153" s="82"/>
      <c r="HH153" s="82"/>
    </row>
    <row r="154" ht="14.25" customHeight="1">
      <c r="A154" s="82" t="s">
        <v>3019</v>
      </c>
      <c r="B154" s="82" t="s">
        <v>4474</v>
      </c>
      <c r="C154" s="82" t="s">
        <v>3021</v>
      </c>
      <c r="D154" s="82" t="s">
        <v>128</v>
      </c>
      <c r="E154" s="82" t="s">
        <v>4475</v>
      </c>
      <c r="F154" s="82" t="s">
        <v>3023</v>
      </c>
      <c r="G154" s="82" t="s">
        <v>3024</v>
      </c>
      <c r="H154" s="82" t="s">
        <v>4476</v>
      </c>
      <c r="I154" s="82" t="s">
        <v>3021</v>
      </c>
      <c r="J154" s="82" t="s">
        <v>4477</v>
      </c>
      <c r="K154" s="82" t="s">
        <v>3027</v>
      </c>
      <c r="L154" s="82" t="s">
        <v>4477</v>
      </c>
      <c r="M154" s="82"/>
      <c r="N154" s="82"/>
      <c r="O154" s="82"/>
      <c r="P154" s="82" t="s">
        <v>4134</v>
      </c>
      <c r="Q154" s="82" t="s">
        <v>4134</v>
      </c>
      <c r="R154" s="82" t="s">
        <v>3029</v>
      </c>
      <c r="S154" s="82" t="s">
        <v>3029</v>
      </c>
      <c r="T154" s="82"/>
      <c r="U154" s="82" t="s">
        <v>4135</v>
      </c>
      <c r="V154" s="82" t="s">
        <v>3078</v>
      </c>
      <c r="W154" s="82"/>
      <c r="X154" s="82"/>
      <c r="Y154" s="82"/>
      <c r="Z154" s="82"/>
      <c r="AA154" s="82"/>
      <c r="AB154" s="82"/>
      <c r="AC154" s="82"/>
      <c r="AD154" s="82" t="s">
        <v>3079</v>
      </c>
      <c r="AE154" s="82" t="s">
        <v>4478</v>
      </c>
      <c r="AF154" s="82"/>
      <c r="AG154" s="82"/>
      <c r="AH154" s="82"/>
      <c r="AI154" s="82" t="s">
        <v>3034</v>
      </c>
      <c r="AJ154" s="82" t="s">
        <v>3035</v>
      </c>
      <c r="AK154" s="82"/>
      <c r="AL154" s="82" t="s">
        <v>3036</v>
      </c>
      <c r="AM154" s="82"/>
      <c r="AN154" s="82" t="s">
        <v>128</v>
      </c>
      <c r="AO154" s="82"/>
      <c r="AP154" s="82"/>
      <c r="AQ154" s="82"/>
      <c r="AR154" s="82"/>
      <c r="AS154" s="82"/>
      <c r="AT154" s="82" t="s">
        <v>3065</v>
      </c>
      <c r="AU154" s="82"/>
      <c r="AV154" s="82" t="s">
        <v>4479</v>
      </c>
      <c r="AW154" s="82" t="s">
        <v>126</v>
      </c>
      <c r="AX154" s="82"/>
      <c r="AY154" s="82"/>
      <c r="AZ154" s="82"/>
      <c r="BA154" s="82"/>
      <c r="BB154" s="82"/>
      <c r="BC154" s="82"/>
      <c r="BD154" s="82"/>
      <c r="BE154" s="82"/>
      <c r="BF154" s="82"/>
      <c r="BG154" s="82"/>
      <c r="BH154" s="82"/>
      <c r="BI154" s="82"/>
      <c r="BJ154" s="82"/>
      <c r="BK154" s="82"/>
      <c r="BL154" s="82"/>
      <c r="BM154" s="82" t="s">
        <v>128</v>
      </c>
      <c r="BN154" s="82" t="s">
        <v>128</v>
      </c>
      <c r="BO154" s="82" t="s">
        <v>128</v>
      </c>
      <c r="BP154" s="82" t="s">
        <v>128</v>
      </c>
      <c r="BQ154" s="82"/>
      <c r="BR154" s="82"/>
      <c r="BS154" s="82"/>
      <c r="BT154" s="82"/>
      <c r="BU154" s="82" t="s">
        <v>4138</v>
      </c>
      <c r="BV154" s="82"/>
      <c r="BW154" s="82"/>
      <c r="BX154" s="82" t="s">
        <v>128</v>
      </c>
      <c r="BY154" s="82" t="s">
        <v>128</v>
      </c>
      <c r="BZ154" s="82"/>
      <c r="CA154" s="82"/>
      <c r="CB154" s="82"/>
      <c r="CC154" s="82" t="s">
        <v>3040</v>
      </c>
      <c r="CD154" s="82" t="s">
        <v>126</v>
      </c>
      <c r="CE154" s="82" t="s">
        <v>126</v>
      </c>
      <c r="CF154" s="82"/>
      <c r="CG154" s="82"/>
      <c r="CH154" s="82"/>
      <c r="CI154" s="82"/>
      <c r="CJ154" s="82"/>
      <c r="CK154" s="82"/>
      <c r="CL154" s="82"/>
      <c r="CM154" s="82"/>
      <c r="CN154" s="82"/>
      <c r="CO154" s="82"/>
      <c r="CP154" s="82"/>
      <c r="CQ154" s="82"/>
      <c r="CR154" s="82"/>
      <c r="CS154" s="82"/>
      <c r="CT154" s="82"/>
      <c r="CU154" s="82"/>
      <c r="CV154" s="82"/>
      <c r="CW154" s="82"/>
      <c r="CX154" s="82"/>
      <c r="CY154" s="82" t="s">
        <v>128</v>
      </c>
      <c r="CZ154" s="82" t="s">
        <v>4139</v>
      </c>
      <c r="DA154" s="82"/>
      <c r="DB154" s="82"/>
      <c r="DC154" s="82"/>
      <c r="DD154" s="82"/>
      <c r="DE154" s="82"/>
      <c r="DF154" s="82"/>
      <c r="DG154" s="82"/>
      <c r="DH154" s="82"/>
      <c r="DI154" s="82"/>
      <c r="DJ154" s="82"/>
      <c r="DK154" s="82"/>
      <c r="DL154" s="82"/>
      <c r="DM154" s="82"/>
      <c r="DN154" s="82"/>
      <c r="DO154" s="82"/>
      <c r="DP154" s="82"/>
      <c r="DQ154" s="82"/>
      <c r="DR154" s="82"/>
      <c r="DS154" s="82" t="s">
        <v>3042</v>
      </c>
      <c r="DT154" s="82"/>
      <c r="DU154" s="82" t="s">
        <v>4480</v>
      </c>
      <c r="DV154" s="82"/>
      <c r="DW154" s="82"/>
      <c r="DX154" s="82" t="s">
        <v>3044</v>
      </c>
      <c r="DY154" s="82"/>
      <c r="DZ154" s="82"/>
      <c r="EA154" s="82"/>
      <c r="EB154" s="82"/>
      <c r="EC154" s="82" t="s">
        <v>3045</v>
      </c>
      <c r="ED154" s="82"/>
      <c r="EE154" s="82"/>
      <c r="EF154" s="82" t="s">
        <v>3046</v>
      </c>
      <c r="EG154" s="82" t="s">
        <v>128</v>
      </c>
      <c r="EH154" s="82"/>
      <c r="EI154" s="82"/>
      <c r="EJ154" s="82" t="s">
        <v>128</v>
      </c>
      <c r="EK154" s="82"/>
      <c r="EL154" s="82" t="s">
        <v>3047</v>
      </c>
      <c r="EM154" s="82" t="s">
        <v>128</v>
      </c>
      <c r="EN154" s="82"/>
      <c r="EO154" s="82"/>
      <c r="EP154" s="82" t="s">
        <v>128</v>
      </c>
      <c r="EQ154" s="82" t="s">
        <v>3047</v>
      </c>
      <c r="ER154" s="82"/>
      <c r="ES154" s="82"/>
      <c r="ET154" s="82" t="s">
        <v>61</v>
      </c>
      <c r="EU154" s="82" t="s">
        <v>3048</v>
      </c>
      <c r="EV154" s="82"/>
      <c r="EW154" s="82" t="s">
        <v>129</v>
      </c>
      <c r="EX154" s="82" t="s">
        <v>4481</v>
      </c>
      <c r="EY154" s="82" t="s">
        <v>3084</v>
      </c>
      <c r="EZ154" s="82" t="s">
        <v>4482</v>
      </c>
      <c r="FA154" s="82" t="s">
        <v>3040</v>
      </c>
      <c r="FB154" s="82" t="s">
        <v>128</v>
      </c>
      <c r="FC154" s="82" t="s">
        <v>128</v>
      </c>
      <c r="FD154" s="82"/>
      <c r="FE154" s="82" t="s">
        <v>1886</v>
      </c>
      <c r="FF154" s="82" t="s">
        <v>128</v>
      </c>
      <c r="FG154" s="82" t="s">
        <v>3040</v>
      </c>
      <c r="FH154" s="82" t="s">
        <v>3050</v>
      </c>
      <c r="FI154" s="82" t="s">
        <v>3051</v>
      </c>
      <c r="FJ154" s="82" t="s">
        <v>3052</v>
      </c>
      <c r="FK154" s="82" t="s">
        <v>128</v>
      </c>
      <c r="FL154" s="82" t="s">
        <v>128</v>
      </c>
      <c r="FM154" s="82"/>
      <c r="FN154" s="82"/>
      <c r="FO154" s="82" t="s">
        <v>3052</v>
      </c>
      <c r="FP154" s="82" t="s">
        <v>3187</v>
      </c>
      <c r="FQ154" s="82"/>
      <c r="FR154" s="82"/>
      <c r="FS154" s="82"/>
      <c r="FT154" s="82" t="s">
        <v>4134</v>
      </c>
      <c r="FU154" s="82" t="s">
        <v>3035</v>
      </c>
      <c r="FV154" s="82"/>
      <c r="FW154" s="82"/>
      <c r="FX154" s="82"/>
      <c r="FY154" s="82" t="s">
        <v>3055</v>
      </c>
      <c r="FZ154" s="82"/>
      <c r="GA154" s="82"/>
      <c r="GB154" s="82"/>
      <c r="GC154" s="82" t="s">
        <v>3084</v>
      </c>
      <c r="GD154" s="82"/>
      <c r="GE154" s="82" t="s">
        <v>3084</v>
      </c>
      <c r="GF154" s="82" t="s">
        <v>129</v>
      </c>
      <c r="GG154" s="82"/>
      <c r="GH154" s="82"/>
      <c r="GI154" s="82"/>
      <c r="GJ154" s="82"/>
      <c r="GK154" s="82" t="s">
        <v>128</v>
      </c>
      <c r="GL154" s="82" t="s">
        <v>3047</v>
      </c>
      <c r="GM154" s="82" t="s">
        <v>3047</v>
      </c>
      <c r="GN154" s="82" t="s">
        <v>128</v>
      </c>
      <c r="GO154" s="82"/>
      <c r="GP154" s="82" t="s">
        <v>3056</v>
      </c>
      <c r="GQ154" s="82"/>
      <c r="GR154" s="82" t="s">
        <v>3057</v>
      </c>
      <c r="GS154" s="82"/>
      <c r="GT154" s="82"/>
      <c r="GU154" s="82"/>
      <c r="GV154" s="82" t="s">
        <v>3058</v>
      </c>
      <c r="GW154" s="82"/>
      <c r="GX154" s="82"/>
      <c r="GY154" s="82" t="s">
        <v>129</v>
      </c>
      <c r="GZ154" s="82"/>
      <c r="HA154" s="82"/>
      <c r="HB154" s="82"/>
      <c r="HC154" s="82"/>
      <c r="HD154" s="82"/>
      <c r="HE154" s="82"/>
      <c r="HF154" s="82" t="s">
        <v>128</v>
      </c>
      <c r="HG154" s="82"/>
      <c r="HH154" s="82"/>
    </row>
    <row r="155" ht="14.25" customHeight="1">
      <c r="A155" s="82" t="s">
        <v>3019</v>
      </c>
      <c r="B155" s="82" t="s">
        <v>4483</v>
      </c>
      <c r="C155" s="82" t="s">
        <v>3021</v>
      </c>
      <c r="D155" s="82" t="s">
        <v>128</v>
      </c>
      <c r="E155" s="82" t="s">
        <v>4484</v>
      </c>
      <c r="F155" s="82" t="s">
        <v>3023</v>
      </c>
      <c r="G155" s="82" t="s">
        <v>3024</v>
      </c>
      <c r="H155" s="82" t="s">
        <v>4485</v>
      </c>
      <c r="I155" s="82" t="s">
        <v>3021</v>
      </c>
      <c r="J155" s="82" t="s">
        <v>3125</v>
      </c>
      <c r="K155" s="82" t="s">
        <v>3027</v>
      </c>
      <c r="L155" s="82" t="s">
        <v>3125</v>
      </c>
      <c r="M155" s="82"/>
      <c r="N155" s="82"/>
      <c r="O155" s="82"/>
      <c r="P155" s="82" t="s">
        <v>4134</v>
      </c>
      <c r="Q155" s="82" t="s">
        <v>4134</v>
      </c>
      <c r="R155" s="82" t="s">
        <v>3029</v>
      </c>
      <c r="S155" s="82" t="s">
        <v>3029</v>
      </c>
      <c r="T155" s="82"/>
      <c r="U155" s="82" t="s">
        <v>4135</v>
      </c>
      <c r="V155" s="82" t="s">
        <v>3078</v>
      </c>
      <c r="W155" s="82"/>
      <c r="X155" s="82"/>
      <c r="Y155" s="82"/>
      <c r="Z155" s="82"/>
      <c r="AA155" s="82"/>
      <c r="AB155" s="82"/>
      <c r="AC155" s="82"/>
      <c r="AD155" s="82" t="s">
        <v>3079</v>
      </c>
      <c r="AE155" s="82" t="s">
        <v>4486</v>
      </c>
      <c r="AF155" s="82"/>
      <c r="AG155" s="82"/>
      <c r="AH155" s="82"/>
      <c r="AI155" s="82" t="s">
        <v>3034</v>
      </c>
      <c r="AJ155" s="82" t="s">
        <v>3035</v>
      </c>
      <c r="AK155" s="82"/>
      <c r="AL155" s="82" t="s">
        <v>3036</v>
      </c>
      <c r="AM155" s="82"/>
      <c r="AN155" s="82" t="s">
        <v>128</v>
      </c>
      <c r="AO155" s="82"/>
      <c r="AP155" s="82"/>
      <c r="AQ155" s="82"/>
      <c r="AR155" s="82"/>
      <c r="AS155" s="82"/>
      <c r="AT155" s="82" t="s">
        <v>3081</v>
      </c>
      <c r="AU155" s="82"/>
      <c r="AV155" s="82" t="s">
        <v>4487</v>
      </c>
      <c r="AW155" s="82" t="s">
        <v>126</v>
      </c>
      <c r="AX155" s="82"/>
      <c r="AY155" s="82"/>
      <c r="AZ155" s="82"/>
      <c r="BA155" s="82"/>
      <c r="BB155" s="82"/>
      <c r="BC155" s="82"/>
      <c r="BD155" s="82"/>
      <c r="BE155" s="82"/>
      <c r="BF155" s="82"/>
      <c r="BG155" s="82"/>
      <c r="BH155" s="82"/>
      <c r="BI155" s="82"/>
      <c r="BJ155" s="82"/>
      <c r="BK155" s="82"/>
      <c r="BL155" s="82"/>
      <c r="BM155" s="82" t="s">
        <v>128</v>
      </c>
      <c r="BN155" s="82" t="s">
        <v>128</v>
      </c>
      <c r="BO155" s="82" t="s">
        <v>128</v>
      </c>
      <c r="BP155" s="82" t="s">
        <v>128</v>
      </c>
      <c r="BQ155" s="82"/>
      <c r="BR155" s="82"/>
      <c r="BS155" s="82"/>
      <c r="BT155" s="82"/>
      <c r="BU155" s="82" t="s">
        <v>4138</v>
      </c>
      <c r="BV155" s="82"/>
      <c r="BW155" s="82"/>
      <c r="BX155" s="82" t="s">
        <v>128</v>
      </c>
      <c r="BY155" s="82" t="s">
        <v>128</v>
      </c>
      <c r="BZ155" s="82"/>
      <c r="CA155" s="82"/>
      <c r="CB155" s="82"/>
      <c r="CC155" s="82" t="s">
        <v>3040</v>
      </c>
      <c r="CD155" s="82" t="s">
        <v>126</v>
      </c>
      <c r="CE155" s="82" t="s">
        <v>126</v>
      </c>
      <c r="CF155" s="82"/>
      <c r="CG155" s="82"/>
      <c r="CH155" s="82"/>
      <c r="CI155" s="82"/>
      <c r="CJ155" s="82"/>
      <c r="CK155" s="82"/>
      <c r="CL155" s="82"/>
      <c r="CM155" s="82"/>
      <c r="CN155" s="82"/>
      <c r="CO155" s="82"/>
      <c r="CP155" s="82"/>
      <c r="CQ155" s="82"/>
      <c r="CR155" s="82"/>
      <c r="CS155" s="82"/>
      <c r="CT155" s="82"/>
      <c r="CU155" s="82"/>
      <c r="CV155" s="82"/>
      <c r="CW155" s="82"/>
      <c r="CX155" s="82"/>
      <c r="CY155" s="82" t="s">
        <v>128</v>
      </c>
      <c r="CZ155" s="82" t="s">
        <v>4139</v>
      </c>
      <c r="DA155" s="82"/>
      <c r="DB155" s="82"/>
      <c r="DC155" s="82"/>
      <c r="DD155" s="82"/>
      <c r="DE155" s="82"/>
      <c r="DF155" s="82"/>
      <c r="DG155" s="82"/>
      <c r="DH155" s="82"/>
      <c r="DI155" s="82"/>
      <c r="DJ155" s="82"/>
      <c r="DK155" s="82"/>
      <c r="DL155" s="82"/>
      <c r="DM155" s="82"/>
      <c r="DN155" s="82"/>
      <c r="DO155" s="82"/>
      <c r="DP155" s="82"/>
      <c r="DQ155" s="82"/>
      <c r="DR155" s="82"/>
      <c r="DS155" s="82" t="s">
        <v>3042</v>
      </c>
      <c r="DT155" s="82"/>
      <c r="DU155" s="82" t="s">
        <v>4488</v>
      </c>
      <c r="DV155" s="82"/>
      <c r="DW155" s="82"/>
      <c r="DX155" s="82" t="s">
        <v>3044</v>
      </c>
      <c r="DY155" s="82"/>
      <c r="DZ155" s="82"/>
      <c r="EA155" s="82"/>
      <c r="EB155" s="82"/>
      <c r="EC155" s="82" t="s">
        <v>3045</v>
      </c>
      <c r="ED155" s="82"/>
      <c r="EE155" s="82"/>
      <c r="EF155" s="82" t="s">
        <v>3046</v>
      </c>
      <c r="EG155" s="82" t="s">
        <v>128</v>
      </c>
      <c r="EH155" s="82"/>
      <c r="EI155" s="82"/>
      <c r="EJ155" s="82" t="s">
        <v>128</v>
      </c>
      <c r="EK155" s="82"/>
      <c r="EL155" s="82" t="s">
        <v>3047</v>
      </c>
      <c r="EM155" s="82" t="s">
        <v>128</v>
      </c>
      <c r="EN155" s="82"/>
      <c r="EO155" s="82"/>
      <c r="EP155" s="82" t="s">
        <v>128</v>
      </c>
      <c r="EQ155" s="82" t="s">
        <v>3047</v>
      </c>
      <c r="ER155" s="82"/>
      <c r="ES155" s="82"/>
      <c r="ET155" s="82" t="s">
        <v>61</v>
      </c>
      <c r="EU155" s="82" t="s">
        <v>3048</v>
      </c>
      <c r="EV155" s="82"/>
      <c r="EW155" s="82" t="s">
        <v>129</v>
      </c>
      <c r="EX155" s="82" t="s">
        <v>3735</v>
      </c>
      <c r="EY155" s="82" t="s">
        <v>3084</v>
      </c>
      <c r="EZ155" s="82" t="s">
        <v>4489</v>
      </c>
      <c r="FA155" s="82" t="s">
        <v>3040</v>
      </c>
      <c r="FB155" s="82" t="s">
        <v>128</v>
      </c>
      <c r="FC155" s="82" t="s">
        <v>128</v>
      </c>
      <c r="FD155" s="82"/>
      <c r="FE155" s="82" t="s">
        <v>1886</v>
      </c>
      <c r="FF155" s="82" t="s">
        <v>128</v>
      </c>
      <c r="FG155" s="82" t="s">
        <v>3040</v>
      </c>
      <c r="FH155" s="82" t="s">
        <v>3050</v>
      </c>
      <c r="FI155" s="82" t="s">
        <v>3051</v>
      </c>
      <c r="FJ155" s="82" t="s">
        <v>3052</v>
      </c>
      <c r="FK155" s="82" t="s">
        <v>128</v>
      </c>
      <c r="FL155" s="82" t="s">
        <v>128</v>
      </c>
      <c r="FM155" s="82"/>
      <c r="FN155" s="82" t="s">
        <v>3086</v>
      </c>
      <c r="FO155" s="82" t="s">
        <v>3052</v>
      </c>
      <c r="FP155" s="82" t="s">
        <v>3054</v>
      </c>
      <c r="FQ155" s="82"/>
      <c r="FR155" s="82"/>
      <c r="FS155" s="82"/>
      <c r="FT155" s="82" t="s">
        <v>4134</v>
      </c>
      <c r="FU155" s="82" t="s">
        <v>3035</v>
      </c>
      <c r="FV155" s="82"/>
      <c r="FW155" s="82"/>
      <c r="FX155" s="82"/>
      <c r="FY155" s="82" t="s">
        <v>3055</v>
      </c>
      <c r="FZ155" s="82"/>
      <c r="GA155" s="82"/>
      <c r="GB155" s="82"/>
      <c r="GC155" s="82" t="s">
        <v>3087</v>
      </c>
      <c r="GD155" s="82"/>
      <c r="GE155" s="82" t="s">
        <v>3087</v>
      </c>
      <c r="GF155" s="82" t="s">
        <v>129</v>
      </c>
      <c r="GG155" s="82"/>
      <c r="GH155" s="82"/>
      <c r="GI155" s="82"/>
      <c r="GJ155" s="82"/>
      <c r="GK155" s="82" t="s">
        <v>128</v>
      </c>
      <c r="GL155" s="82" t="s">
        <v>3047</v>
      </c>
      <c r="GM155" s="82" t="s">
        <v>3047</v>
      </c>
      <c r="GN155" s="82" t="s">
        <v>128</v>
      </c>
      <c r="GO155" s="82"/>
      <c r="GP155" s="82" t="s">
        <v>3056</v>
      </c>
      <c r="GQ155" s="82"/>
      <c r="GR155" s="82" t="s">
        <v>3057</v>
      </c>
      <c r="GS155" s="82"/>
      <c r="GT155" s="82"/>
      <c r="GU155" s="82"/>
      <c r="GV155" s="82" t="s">
        <v>3058</v>
      </c>
      <c r="GW155" s="82"/>
      <c r="GX155" s="82"/>
      <c r="GY155" s="82" t="s">
        <v>129</v>
      </c>
      <c r="GZ155" s="82"/>
      <c r="HA155" s="82"/>
      <c r="HB155" s="82"/>
      <c r="HC155" s="82"/>
      <c r="HD155" s="82"/>
      <c r="HE155" s="82"/>
      <c r="HF155" s="82" t="s">
        <v>128</v>
      </c>
      <c r="HG155" s="82"/>
      <c r="HH155" s="82"/>
    </row>
    <row r="156" ht="14.25" customHeight="1">
      <c r="A156" s="82" t="s">
        <v>3019</v>
      </c>
      <c r="B156" s="82" t="s">
        <v>4490</v>
      </c>
      <c r="C156" s="82" t="s">
        <v>3021</v>
      </c>
      <c r="D156" s="82" t="s">
        <v>128</v>
      </c>
      <c r="E156" s="82" t="s">
        <v>4491</v>
      </c>
      <c r="F156" s="82" t="s">
        <v>3023</v>
      </c>
      <c r="G156" s="82" t="s">
        <v>3024</v>
      </c>
      <c r="H156" s="82" t="s">
        <v>4492</v>
      </c>
      <c r="I156" s="82" t="s">
        <v>3021</v>
      </c>
      <c r="J156" s="82" t="s">
        <v>4493</v>
      </c>
      <c r="K156" s="82" t="s">
        <v>3027</v>
      </c>
      <c r="L156" s="82" t="s">
        <v>4493</v>
      </c>
      <c r="M156" s="82"/>
      <c r="N156" s="82"/>
      <c r="O156" s="82"/>
      <c r="P156" s="82" t="s">
        <v>4134</v>
      </c>
      <c r="Q156" s="82" t="s">
        <v>4134</v>
      </c>
      <c r="R156" s="82" t="s">
        <v>3029</v>
      </c>
      <c r="S156" s="82" t="s">
        <v>3029</v>
      </c>
      <c r="T156" s="82"/>
      <c r="U156" s="82" t="s">
        <v>4135</v>
      </c>
      <c r="V156" s="82" t="s">
        <v>3078</v>
      </c>
      <c r="W156" s="82"/>
      <c r="X156" s="82"/>
      <c r="Y156" s="82"/>
      <c r="Z156" s="82"/>
      <c r="AA156" s="82"/>
      <c r="AB156" s="82"/>
      <c r="AC156" s="82"/>
      <c r="AD156" s="82" t="s">
        <v>3079</v>
      </c>
      <c r="AE156" s="82" t="s">
        <v>3127</v>
      </c>
      <c r="AF156" s="82"/>
      <c r="AG156" s="82"/>
      <c r="AH156" s="82"/>
      <c r="AI156" s="82" t="s">
        <v>3034</v>
      </c>
      <c r="AJ156" s="82" t="s">
        <v>3035</v>
      </c>
      <c r="AK156" s="82"/>
      <c r="AL156" s="82" t="s">
        <v>3036</v>
      </c>
      <c r="AM156" s="82"/>
      <c r="AN156" s="82" t="s">
        <v>128</v>
      </c>
      <c r="AO156" s="82"/>
      <c r="AP156" s="82"/>
      <c r="AQ156" s="82"/>
      <c r="AR156" s="82"/>
      <c r="AS156" s="82"/>
      <c r="AT156" s="82" t="s">
        <v>3081</v>
      </c>
      <c r="AU156" s="82"/>
      <c r="AV156" s="82" t="s">
        <v>4494</v>
      </c>
      <c r="AW156" s="82" t="s">
        <v>126</v>
      </c>
      <c r="AX156" s="82"/>
      <c r="AY156" s="82"/>
      <c r="AZ156" s="82"/>
      <c r="BA156" s="82"/>
      <c r="BB156" s="82"/>
      <c r="BC156" s="82"/>
      <c r="BD156" s="82"/>
      <c r="BE156" s="82"/>
      <c r="BF156" s="82"/>
      <c r="BG156" s="82"/>
      <c r="BH156" s="82"/>
      <c r="BI156" s="82"/>
      <c r="BJ156" s="82"/>
      <c r="BK156" s="82"/>
      <c r="BL156" s="82"/>
      <c r="BM156" s="82" t="s">
        <v>128</v>
      </c>
      <c r="BN156" s="82" t="s">
        <v>128</v>
      </c>
      <c r="BO156" s="82" t="s">
        <v>128</v>
      </c>
      <c r="BP156" s="82" t="s">
        <v>128</v>
      </c>
      <c r="BQ156" s="82"/>
      <c r="BR156" s="82"/>
      <c r="BS156" s="82"/>
      <c r="BT156" s="82"/>
      <c r="BU156" s="82" t="s">
        <v>4138</v>
      </c>
      <c r="BV156" s="82"/>
      <c r="BW156" s="82"/>
      <c r="BX156" s="82" t="s">
        <v>128</v>
      </c>
      <c r="BY156" s="82" t="s">
        <v>128</v>
      </c>
      <c r="BZ156" s="82"/>
      <c r="CA156" s="82"/>
      <c r="CB156" s="82"/>
      <c r="CC156" s="82" t="s">
        <v>3040</v>
      </c>
      <c r="CD156" s="82" t="s">
        <v>126</v>
      </c>
      <c r="CE156" s="82" t="s">
        <v>126</v>
      </c>
      <c r="CF156" s="82"/>
      <c r="CG156" s="82"/>
      <c r="CH156" s="82"/>
      <c r="CI156" s="82"/>
      <c r="CJ156" s="82"/>
      <c r="CK156" s="82"/>
      <c r="CL156" s="82"/>
      <c r="CM156" s="82"/>
      <c r="CN156" s="82"/>
      <c r="CO156" s="82"/>
      <c r="CP156" s="82"/>
      <c r="CQ156" s="82"/>
      <c r="CR156" s="82"/>
      <c r="CS156" s="82"/>
      <c r="CT156" s="82"/>
      <c r="CU156" s="82"/>
      <c r="CV156" s="82"/>
      <c r="CW156" s="82"/>
      <c r="CX156" s="82"/>
      <c r="CY156" s="82" t="s">
        <v>128</v>
      </c>
      <c r="CZ156" s="82" t="s">
        <v>4139</v>
      </c>
      <c r="DA156" s="82"/>
      <c r="DB156" s="82"/>
      <c r="DC156" s="82"/>
      <c r="DD156" s="82"/>
      <c r="DE156" s="82"/>
      <c r="DF156" s="82"/>
      <c r="DG156" s="82"/>
      <c r="DH156" s="82"/>
      <c r="DI156" s="82"/>
      <c r="DJ156" s="82"/>
      <c r="DK156" s="82"/>
      <c r="DL156" s="82"/>
      <c r="DM156" s="82"/>
      <c r="DN156" s="82"/>
      <c r="DO156" s="82"/>
      <c r="DP156" s="82"/>
      <c r="DQ156" s="82"/>
      <c r="DR156" s="82"/>
      <c r="DS156" s="82" t="s">
        <v>3042</v>
      </c>
      <c r="DT156" s="82"/>
      <c r="DU156" s="82" t="s">
        <v>4495</v>
      </c>
      <c r="DV156" s="82"/>
      <c r="DW156" s="82"/>
      <c r="DX156" s="82" t="s">
        <v>3044</v>
      </c>
      <c r="DY156" s="82"/>
      <c r="DZ156" s="82"/>
      <c r="EA156" s="82"/>
      <c r="EB156" s="82"/>
      <c r="EC156" s="82" t="s">
        <v>3045</v>
      </c>
      <c r="ED156" s="82"/>
      <c r="EE156" s="82"/>
      <c r="EF156" s="82" t="s">
        <v>3046</v>
      </c>
      <c r="EG156" s="82" t="s">
        <v>128</v>
      </c>
      <c r="EH156" s="82"/>
      <c r="EI156" s="82"/>
      <c r="EJ156" s="82" t="s">
        <v>128</v>
      </c>
      <c r="EK156" s="82"/>
      <c r="EL156" s="82" t="s">
        <v>3047</v>
      </c>
      <c r="EM156" s="82" t="s">
        <v>128</v>
      </c>
      <c r="EN156" s="82"/>
      <c r="EO156" s="82"/>
      <c r="EP156" s="82" t="s">
        <v>128</v>
      </c>
      <c r="EQ156" s="82" t="s">
        <v>3047</v>
      </c>
      <c r="ER156" s="82"/>
      <c r="ES156" s="82"/>
      <c r="ET156" s="82" t="s">
        <v>61</v>
      </c>
      <c r="EU156" s="82" t="s">
        <v>3048</v>
      </c>
      <c r="EV156" s="82"/>
      <c r="EW156" s="82" t="s">
        <v>129</v>
      </c>
      <c r="EX156" s="82" t="s">
        <v>3129</v>
      </c>
      <c r="EY156" s="82" t="s">
        <v>3084</v>
      </c>
      <c r="EZ156" s="82" t="s">
        <v>4496</v>
      </c>
      <c r="FA156" s="82" t="s">
        <v>3040</v>
      </c>
      <c r="FB156" s="82" t="s">
        <v>128</v>
      </c>
      <c r="FC156" s="82" t="s">
        <v>128</v>
      </c>
      <c r="FD156" s="82"/>
      <c r="FE156" s="82" t="s">
        <v>1886</v>
      </c>
      <c r="FF156" s="82" t="s">
        <v>128</v>
      </c>
      <c r="FG156" s="82" t="s">
        <v>3040</v>
      </c>
      <c r="FH156" s="82" t="s">
        <v>3050</v>
      </c>
      <c r="FI156" s="82" t="s">
        <v>3051</v>
      </c>
      <c r="FJ156" s="82" t="s">
        <v>3052</v>
      </c>
      <c r="FK156" s="82" t="s">
        <v>128</v>
      </c>
      <c r="FL156" s="82" t="s">
        <v>128</v>
      </c>
      <c r="FM156" s="82"/>
      <c r="FN156" s="82"/>
      <c r="FO156" s="82" t="s">
        <v>3052</v>
      </c>
      <c r="FP156" s="82" t="s">
        <v>3054</v>
      </c>
      <c r="FQ156" s="82"/>
      <c r="FR156" s="82"/>
      <c r="FS156" s="82"/>
      <c r="FT156" s="82" t="s">
        <v>4134</v>
      </c>
      <c r="FU156" s="82" t="s">
        <v>3035</v>
      </c>
      <c r="FV156" s="82"/>
      <c r="FW156" s="82"/>
      <c r="FX156" s="82"/>
      <c r="FY156" s="82" t="s">
        <v>3055</v>
      </c>
      <c r="FZ156" s="82"/>
      <c r="GA156" s="82"/>
      <c r="GB156" s="82"/>
      <c r="GC156" s="82" t="s">
        <v>3084</v>
      </c>
      <c r="GD156" s="82"/>
      <c r="GE156" s="82" t="s">
        <v>3084</v>
      </c>
      <c r="GF156" s="82" t="s">
        <v>129</v>
      </c>
      <c r="GG156" s="82"/>
      <c r="GH156" s="82"/>
      <c r="GI156" s="82"/>
      <c r="GJ156" s="82"/>
      <c r="GK156" s="82" t="s">
        <v>128</v>
      </c>
      <c r="GL156" s="82" t="s">
        <v>3047</v>
      </c>
      <c r="GM156" s="82" t="s">
        <v>3047</v>
      </c>
      <c r="GN156" s="82" t="s">
        <v>128</v>
      </c>
      <c r="GO156" s="82"/>
      <c r="GP156" s="82" t="s">
        <v>3056</v>
      </c>
      <c r="GQ156" s="82"/>
      <c r="GR156" s="82" t="s">
        <v>3057</v>
      </c>
      <c r="GS156" s="82"/>
      <c r="GT156" s="82"/>
      <c r="GU156" s="82"/>
      <c r="GV156" s="82" t="s">
        <v>3058</v>
      </c>
      <c r="GW156" s="82"/>
      <c r="GX156" s="82"/>
      <c r="GY156" s="82" t="s">
        <v>129</v>
      </c>
      <c r="GZ156" s="82"/>
      <c r="HA156" s="82"/>
      <c r="HB156" s="82"/>
      <c r="HC156" s="82"/>
      <c r="HD156" s="82"/>
      <c r="HE156" s="82"/>
      <c r="HF156" s="82" t="s">
        <v>128</v>
      </c>
      <c r="HG156" s="82"/>
      <c r="HH156" s="82"/>
    </row>
    <row r="157" ht="14.25" customHeight="1">
      <c r="A157" s="82" t="s">
        <v>3019</v>
      </c>
      <c r="B157" s="82" t="s">
        <v>4497</v>
      </c>
      <c r="C157" s="82" t="s">
        <v>3021</v>
      </c>
      <c r="D157" s="82" t="s">
        <v>128</v>
      </c>
      <c r="E157" s="82" t="s">
        <v>4498</v>
      </c>
      <c r="F157" s="82" t="s">
        <v>3023</v>
      </c>
      <c r="G157" s="82" t="s">
        <v>3024</v>
      </c>
      <c r="H157" s="82" t="s">
        <v>4499</v>
      </c>
      <c r="I157" s="82" t="s">
        <v>3021</v>
      </c>
      <c r="J157" s="82" t="s">
        <v>4500</v>
      </c>
      <c r="K157" s="82" t="s">
        <v>3063</v>
      </c>
      <c r="L157" s="82" t="s">
        <v>4500</v>
      </c>
      <c r="M157" s="82"/>
      <c r="N157" s="82"/>
      <c r="O157" s="82"/>
      <c r="P157" s="82" t="s">
        <v>4134</v>
      </c>
      <c r="Q157" s="82" t="s">
        <v>4134</v>
      </c>
      <c r="R157" s="82"/>
      <c r="S157" s="82"/>
      <c r="T157" s="82"/>
      <c r="U157" s="82" t="s">
        <v>4135</v>
      </c>
      <c r="V157" s="82" t="s">
        <v>3031</v>
      </c>
      <c r="W157" s="82"/>
      <c r="X157" s="82"/>
      <c r="Y157" s="82"/>
      <c r="Z157" s="82"/>
      <c r="AA157" s="82"/>
      <c r="AB157" s="82"/>
      <c r="AC157" s="82"/>
      <c r="AD157" s="82" t="s">
        <v>3032</v>
      </c>
      <c r="AE157" s="82" t="s">
        <v>4501</v>
      </c>
      <c r="AF157" s="82"/>
      <c r="AG157" s="82"/>
      <c r="AH157" s="82"/>
      <c r="AI157" s="82"/>
      <c r="AJ157" s="82" t="s">
        <v>3035</v>
      </c>
      <c r="AK157" s="82"/>
      <c r="AL157" s="82" t="s">
        <v>3036</v>
      </c>
      <c r="AM157" s="82"/>
      <c r="AN157" s="82" t="s">
        <v>128</v>
      </c>
      <c r="AO157" s="82"/>
      <c r="AP157" s="82"/>
      <c r="AQ157" s="82"/>
      <c r="AR157" s="82"/>
      <c r="AS157" s="82"/>
      <c r="AT157" s="82" t="s">
        <v>3170</v>
      </c>
      <c r="AU157" s="82"/>
      <c r="AV157" s="82" t="s">
        <v>4502</v>
      </c>
      <c r="AW157" s="82"/>
      <c r="AX157" s="82"/>
      <c r="AY157" s="82"/>
      <c r="AZ157" s="82"/>
      <c r="BA157" s="82"/>
      <c r="BB157" s="82"/>
      <c r="BC157" s="82"/>
      <c r="BD157" s="82"/>
      <c r="BE157" s="82"/>
      <c r="BF157" s="82"/>
      <c r="BG157" s="82"/>
      <c r="BH157" s="82"/>
      <c r="BI157" s="82"/>
      <c r="BJ157" s="82"/>
      <c r="BK157" s="82"/>
      <c r="BL157" s="82"/>
      <c r="BM157" s="82" t="s">
        <v>128</v>
      </c>
      <c r="BN157" s="82" t="s">
        <v>128</v>
      </c>
      <c r="BO157" s="82" t="s">
        <v>128</v>
      </c>
      <c r="BP157" s="82" t="s">
        <v>128</v>
      </c>
      <c r="BQ157" s="82"/>
      <c r="BR157" s="82"/>
      <c r="BS157" s="82"/>
      <c r="BT157" s="82"/>
      <c r="BU157" s="82" t="s">
        <v>4138</v>
      </c>
      <c r="BV157" s="82"/>
      <c r="BW157" s="82"/>
      <c r="BX157" s="82" t="s">
        <v>128</v>
      </c>
      <c r="BY157" s="82" t="s">
        <v>128</v>
      </c>
      <c r="BZ157" s="82"/>
      <c r="CA157" s="82"/>
      <c r="CB157" s="82"/>
      <c r="CC157" s="82" t="s">
        <v>3040</v>
      </c>
      <c r="CD157" s="82" t="s">
        <v>126</v>
      </c>
      <c r="CE157" s="82" t="s">
        <v>126</v>
      </c>
      <c r="CF157" s="82"/>
      <c r="CG157" s="82"/>
      <c r="CH157" s="82"/>
      <c r="CI157" s="82"/>
      <c r="CJ157" s="82"/>
      <c r="CK157" s="82"/>
      <c r="CL157" s="82"/>
      <c r="CM157" s="82"/>
      <c r="CN157" s="82"/>
      <c r="CO157" s="82"/>
      <c r="CP157" s="82"/>
      <c r="CQ157" s="82"/>
      <c r="CR157" s="82"/>
      <c r="CS157" s="82"/>
      <c r="CT157" s="82"/>
      <c r="CU157" s="82"/>
      <c r="CV157" s="82"/>
      <c r="CW157" s="82"/>
      <c r="CX157" s="82"/>
      <c r="CY157" s="82" t="s">
        <v>128</v>
      </c>
      <c r="CZ157" s="82"/>
      <c r="DA157" s="82"/>
      <c r="DB157" s="82"/>
      <c r="DC157" s="82"/>
      <c r="DD157" s="82"/>
      <c r="DE157" s="82"/>
      <c r="DF157" s="82"/>
      <c r="DG157" s="82"/>
      <c r="DH157" s="82"/>
      <c r="DI157" s="82"/>
      <c r="DJ157" s="82"/>
      <c r="DK157" s="82"/>
      <c r="DL157" s="82"/>
      <c r="DM157" s="82"/>
      <c r="DN157" s="82"/>
      <c r="DO157" s="82"/>
      <c r="DP157" s="82"/>
      <c r="DQ157" s="82"/>
      <c r="DR157" s="82"/>
      <c r="DS157" s="82" t="s">
        <v>3042</v>
      </c>
      <c r="DT157" s="82"/>
      <c r="DU157" s="82" t="s">
        <v>4503</v>
      </c>
      <c r="DV157" s="82"/>
      <c r="DW157" s="82"/>
      <c r="DX157" s="82" t="s">
        <v>3044</v>
      </c>
      <c r="DY157" s="82"/>
      <c r="DZ157" s="82"/>
      <c r="EA157" s="82"/>
      <c r="EB157" s="82"/>
      <c r="EC157" s="82" t="s">
        <v>3045</v>
      </c>
      <c r="ED157" s="82"/>
      <c r="EE157" s="82"/>
      <c r="EF157" s="82" t="s">
        <v>3068</v>
      </c>
      <c r="EG157" s="82" t="s">
        <v>128</v>
      </c>
      <c r="EH157" s="82" t="s">
        <v>3069</v>
      </c>
      <c r="EI157" s="82"/>
      <c r="EJ157" s="82" t="s">
        <v>128</v>
      </c>
      <c r="EK157" s="82"/>
      <c r="EL157" s="82" t="s">
        <v>3047</v>
      </c>
      <c r="EM157" s="82" t="s">
        <v>128</v>
      </c>
      <c r="EN157" s="82"/>
      <c r="EO157" s="82"/>
      <c r="EP157" s="82" t="s">
        <v>128</v>
      </c>
      <c r="EQ157" s="82" t="s">
        <v>3047</v>
      </c>
      <c r="ER157" s="82"/>
      <c r="ES157" s="82"/>
      <c r="ET157" s="82" t="s">
        <v>61</v>
      </c>
      <c r="EU157" s="82" t="s">
        <v>3048</v>
      </c>
      <c r="EV157" s="82"/>
      <c r="EW157" s="82" t="s">
        <v>129</v>
      </c>
      <c r="EX157" s="82" t="s">
        <v>3941</v>
      </c>
      <c r="EY157" s="82" t="s">
        <v>3142</v>
      </c>
      <c r="EZ157" s="82" t="s">
        <v>4504</v>
      </c>
      <c r="FA157" s="82" t="s">
        <v>3040</v>
      </c>
      <c r="FB157" s="82" t="s">
        <v>128</v>
      </c>
      <c r="FC157" s="82" t="s">
        <v>128</v>
      </c>
      <c r="FD157" s="82"/>
      <c r="FE157" s="82" t="s">
        <v>1886</v>
      </c>
      <c r="FF157" s="82" t="s">
        <v>128</v>
      </c>
      <c r="FG157" s="82"/>
      <c r="FH157" s="82" t="s">
        <v>3050</v>
      </c>
      <c r="FI157" s="82" t="s">
        <v>3051</v>
      </c>
      <c r="FJ157" s="82" t="s">
        <v>3052</v>
      </c>
      <c r="FK157" s="82" t="s">
        <v>128</v>
      </c>
      <c r="FL157" s="82" t="s">
        <v>128</v>
      </c>
      <c r="FM157" s="82"/>
      <c r="FN157" s="82" t="s">
        <v>3053</v>
      </c>
      <c r="FO157" s="82" t="s">
        <v>3052</v>
      </c>
      <c r="FP157" s="82" t="s">
        <v>3054</v>
      </c>
      <c r="FQ157" s="82" t="s">
        <v>3144</v>
      </c>
      <c r="FR157" s="82"/>
      <c r="FS157" s="82"/>
      <c r="FT157" s="82" t="s">
        <v>4134</v>
      </c>
      <c r="FU157" s="82" t="s">
        <v>3035</v>
      </c>
      <c r="FV157" s="82"/>
      <c r="FW157" s="82"/>
      <c r="FX157" s="82"/>
      <c r="FY157" s="82" t="s">
        <v>3055</v>
      </c>
      <c r="FZ157" s="82"/>
      <c r="GA157" s="82"/>
      <c r="GB157" s="82"/>
      <c r="GC157" s="82" t="s">
        <v>3145</v>
      </c>
      <c r="GD157" s="82" t="s">
        <v>3072</v>
      </c>
      <c r="GE157" s="82" t="s">
        <v>3145</v>
      </c>
      <c r="GF157" s="82" t="s">
        <v>129</v>
      </c>
      <c r="GG157" s="82"/>
      <c r="GH157" s="82"/>
      <c r="GI157" s="82"/>
      <c r="GJ157" s="82"/>
      <c r="GK157" s="82" t="s">
        <v>128</v>
      </c>
      <c r="GL157" s="82" t="s">
        <v>3047</v>
      </c>
      <c r="GM157" s="82" t="s">
        <v>3047</v>
      </c>
      <c r="GN157" s="82" t="s">
        <v>128</v>
      </c>
      <c r="GO157" s="82"/>
      <c r="GP157" s="82" t="s">
        <v>3056</v>
      </c>
      <c r="GQ157" s="82"/>
      <c r="GR157" s="82" t="s">
        <v>3057</v>
      </c>
      <c r="GS157" s="82"/>
      <c r="GT157" s="82"/>
      <c r="GU157" s="82"/>
      <c r="GV157" s="82" t="s">
        <v>3058</v>
      </c>
      <c r="GW157" s="82"/>
      <c r="GX157" s="82"/>
      <c r="GY157" s="82" t="s">
        <v>129</v>
      </c>
      <c r="GZ157" s="82"/>
      <c r="HA157" s="82"/>
      <c r="HB157" s="82"/>
      <c r="HC157" s="82"/>
      <c r="HD157" s="82"/>
      <c r="HE157" s="82"/>
      <c r="HF157" s="82" t="s">
        <v>128</v>
      </c>
      <c r="HG157" s="82"/>
      <c r="HH157" s="82"/>
    </row>
    <row r="158" ht="14.25" customHeight="1">
      <c r="A158" s="82" t="s">
        <v>3019</v>
      </c>
      <c r="B158" s="82" t="s">
        <v>4505</v>
      </c>
      <c r="C158" s="82" t="s">
        <v>3021</v>
      </c>
      <c r="D158" s="82" t="s">
        <v>128</v>
      </c>
      <c r="E158" s="82" t="s">
        <v>4506</v>
      </c>
      <c r="F158" s="82" t="s">
        <v>3023</v>
      </c>
      <c r="G158" s="82" t="s">
        <v>3024</v>
      </c>
      <c r="H158" s="82" t="s">
        <v>4507</v>
      </c>
      <c r="I158" s="82" t="s">
        <v>3021</v>
      </c>
      <c r="J158" s="82" t="s">
        <v>4508</v>
      </c>
      <c r="K158" s="82" t="s">
        <v>3063</v>
      </c>
      <c r="L158" s="82" t="s">
        <v>4508</v>
      </c>
      <c r="M158" s="82"/>
      <c r="N158" s="82"/>
      <c r="O158" s="82"/>
      <c r="P158" s="82" t="s">
        <v>4134</v>
      </c>
      <c r="Q158" s="82" t="s">
        <v>4134</v>
      </c>
      <c r="R158" s="82"/>
      <c r="S158" s="82"/>
      <c r="T158" s="82"/>
      <c r="U158" s="82" t="s">
        <v>4135</v>
      </c>
      <c r="V158" s="82" t="s">
        <v>3031</v>
      </c>
      <c r="W158" s="82"/>
      <c r="X158" s="82"/>
      <c r="Y158" s="82"/>
      <c r="Z158" s="82"/>
      <c r="AA158" s="82"/>
      <c r="AB158" s="82"/>
      <c r="AC158" s="82"/>
      <c r="AD158" s="82" t="s">
        <v>3032</v>
      </c>
      <c r="AE158" s="82" t="s">
        <v>4509</v>
      </c>
      <c r="AF158" s="82"/>
      <c r="AG158" s="82"/>
      <c r="AH158" s="82"/>
      <c r="AI158" s="82"/>
      <c r="AJ158" s="82" t="s">
        <v>3035</v>
      </c>
      <c r="AK158" s="82"/>
      <c r="AL158" s="82" t="s">
        <v>3036</v>
      </c>
      <c r="AM158" s="82"/>
      <c r="AN158" s="82" t="s">
        <v>128</v>
      </c>
      <c r="AO158" s="82"/>
      <c r="AP158" s="82"/>
      <c r="AQ158" s="82"/>
      <c r="AR158" s="82"/>
      <c r="AS158" s="82"/>
      <c r="AT158" s="82" t="s">
        <v>3065</v>
      </c>
      <c r="AU158" s="82"/>
      <c r="AV158" s="82" t="s">
        <v>4510</v>
      </c>
      <c r="AW158" s="82"/>
      <c r="AX158" s="82"/>
      <c r="AY158" s="82"/>
      <c r="AZ158" s="82"/>
      <c r="BA158" s="82"/>
      <c r="BB158" s="82"/>
      <c r="BC158" s="82"/>
      <c r="BD158" s="82"/>
      <c r="BE158" s="82"/>
      <c r="BF158" s="82"/>
      <c r="BG158" s="82"/>
      <c r="BH158" s="82"/>
      <c r="BI158" s="82"/>
      <c r="BJ158" s="82"/>
      <c r="BK158" s="82"/>
      <c r="BL158" s="82"/>
      <c r="BM158" s="82" t="s">
        <v>128</v>
      </c>
      <c r="BN158" s="82" t="s">
        <v>128</v>
      </c>
      <c r="BO158" s="82" t="s">
        <v>128</v>
      </c>
      <c r="BP158" s="82" t="s">
        <v>128</v>
      </c>
      <c r="BQ158" s="82"/>
      <c r="BR158" s="82"/>
      <c r="BS158" s="82"/>
      <c r="BT158" s="82"/>
      <c r="BU158" s="82" t="s">
        <v>4138</v>
      </c>
      <c r="BV158" s="82"/>
      <c r="BW158" s="82"/>
      <c r="BX158" s="82" t="s">
        <v>128</v>
      </c>
      <c r="BY158" s="82" t="s">
        <v>128</v>
      </c>
      <c r="BZ158" s="82"/>
      <c r="CA158" s="82"/>
      <c r="CB158" s="82"/>
      <c r="CC158" s="82" t="s">
        <v>3040</v>
      </c>
      <c r="CD158" s="82" t="s">
        <v>126</v>
      </c>
      <c r="CE158" s="82" t="s">
        <v>126</v>
      </c>
      <c r="CF158" s="82"/>
      <c r="CG158" s="82"/>
      <c r="CH158" s="82"/>
      <c r="CI158" s="82"/>
      <c r="CJ158" s="82"/>
      <c r="CK158" s="82"/>
      <c r="CL158" s="82"/>
      <c r="CM158" s="82"/>
      <c r="CN158" s="82"/>
      <c r="CO158" s="82"/>
      <c r="CP158" s="82"/>
      <c r="CQ158" s="82"/>
      <c r="CR158" s="82"/>
      <c r="CS158" s="82"/>
      <c r="CT158" s="82"/>
      <c r="CU158" s="82"/>
      <c r="CV158" s="82"/>
      <c r="CW158" s="82"/>
      <c r="CX158" s="82"/>
      <c r="CY158" s="82" t="s">
        <v>128</v>
      </c>
      <c r="CZ158" s="82"/>
      <c r="DA158" s="82"/>
      <c r="DB158" s="82"/>
      <c r="DC158" s="82"/>
      <c r="DD158" s="82"/>
      <c r="DE158" s="82"/>
      <c r="DF158" s="82"/>
      <c r="DG158" s="82"/>
      <c r="DH158" s="82"/>
      <c r="DI158" s="82"/>
      <c r="DJ158" s="82"/>
      <c r="DK158" s="82"/>
      <c r="DL158" s="82"/>
      <c r="DM158" s="82"/>
      <c r="DN158" s="82"/>
      <c r="DO158" s="82"/>
      <c r="DP158" s="82"/>
      <c r="DQ158" s="82"/>
      <c r="DR158" s="82"/>
      <c r="DS158" s="82" t="s">
        <v>3042</v>
      </c>
      <c r="DT158" s="82"/>
      <c r="DU158" s="82" t="s">
        <v>4511</v>
      </c>
      <c r="DV158" s="82"/>
      <c r="DW158" s="82"/>
      <c r="DX158" s="82" t="s">
        <v>3044</v>
      </c>
      <c r="DY158" s="82"/>
      <c r="DZ158" s="82"/>
      <c r="EA158" s="82"/>
      <c r="EB158" s="82"/>
      <c r="EC158" s="82" t="s">
        <v>3045</v>
      </c>
      <c r="ED158" s="82"/>
      <c r="EE158" s="82"/>
      <c r="EF158" s="82" t="s">
        <v>3068</v>
      </c>
      <c r="EG158" s="82" t="s">
        <v>128</v>
      </c>
      <c r="EH158" s="82" t="s">
        <v>3069</v>
      </c>
      <c r="EI158" s="82" t="s">
        <v>3069</v>
      </c>
      <c r="EJ158" s="82" t="s">
        <v>128</v>
      </c>
      <c r="EK158" s="82"/>
      <c r="EL158" s="82" t="s">
        <v>3047</v>
      </c>
      <c r="EM158" s="82" t="s">
        <v>128</v>
      </c>
      <c r="EN158" s="82"/>
      <c r="EO158" s="82"/>
      <c r="EP158" s="82" t="s">
        <v>128</v>
      </c>
      <c r="EQ158" s="82" t="s">
        <v>3047</v>
      </c>
      <c r="ER158" s="82"/>
      <c r="ES158" s="82"/>
      <c r="ET158" s="82" t="s">
        <v>61</v>
      </c>
      <c r="EU158" s="82" t="s">
        <v>3048</v>
      </c>
      <c r="EV158" s="82"/>
      <c r="EW158" s="82" t="s">
        <v>129</v>
      </c>
      <c r="EX158" s="82" t="s">
        <v>4512</v>
      </c>
      <c r="EY158" s="82" t="s">
        <v>3142</v>
      </c>
      <c r="EZ158" s="82" t="s">
        <v>4513</v>
      </c>
      <c r="FA158" s="82" t="s">
        <v>3040</v>
      </c>
      <c r="FB158" s="82" t="s">
        <v>128</v>
      </c>
      <c r="FC158" s="82" t="s">
        <v>128</v>
      </c>
      <c r="FD158" s="82"/>
      <c r="FE158" s="82" t="s">
        <v>1886</v>
      </c>
      <c r="FF158" s="82" t="s">
        <v>128</v>
      </c>
      <c r="FG158" s="82"/>
      <c r="FH158" s="82" t="s">
        <v>3050</v>
      </c>
      <c r="FI158" s="82" t="s">
        <v>3051</v>
      </c>
      <c r="FJ158" s="82" t="s">
        <v>3052</v>
      </c>
      <c r="FK158" s="82" t="s">
        <v>128</v>
      </c>
      <c r="FL158" s="82" t="s">
        <v>128</v>
      </c>
      <c r="FM158" s="82"/>
      <c r="FN158" s="82" t="s">
        <v>3053</v>
      </c>
      <c r="FO158" s="82" t="s">
        <v>3052</v>
      </c>
      <c r="FP158" s="82" t="s">
        <v>3187</v>
      </c>
      <c r="FQ158" s="82" t="s">
        <v>3144</v>
      </c>
      <c r="FR158" s="82"/>
      <c r="FS158" s="82"/>
      <c r="FT158" s="82" t="s">
        <v>4134</v>
      </c>
      <c r="FU158" s="82" t="s">
        <v>3035</v>
      </c>
      <c r="FV158" s="82"/>
      <c r="FW158" s="82"/>
      <c r="FX158" s="82"/>
      <c r="FY158" s="82" t="s">
        <v>3055</v>
      </c>
      <c r="FZ158" s="82"/>
      <c r="GA158" s="82"/>
      <c r="GB158" s="82"/>
      <c r="GC158" s="82" t="s">
        <v>3145</v>
      </c>
      <c r="GD158" s="82" t="s">
        <v>3072</v>
      </c>
      <c r="GE158" s="82" t="s">
        <v>3145</v>
      </c>
      <c r="GF158" s="82" t="s">
        <v>129</v>
      </c>
      <c r="GG158" s="82"/>
      <c r="GH158" s="82"/>
      <c r="GI158" s="82"/>
      <c r="GJ158" s="82"/>
      <c r="GK158" s="82" t="s">
        <v>128</v>
      </c>
      <c r="GL158" s="82" t="s">
        <v>3047</v>
      </c>
      <c r="GM158" s="82" t="s">
        <v>3047</v>
      </c>
      <c r="GN158" s="82" t="s">
        <v>128</v>
      </c>
      <c r="GO158" s="82"/>
      <c r="GP158" s="82" t="s">
        <v>3056</v>
      </c>
      <c r="GQ158" s="82"/>
      <c r="GR158" s="82" t="s">
        <v>3057</v>
      </c>
      <c r="GS158" s="82"/>
      <c r="GT158" s="82"/>
      <c r="GU158" s="82"/>
      <c r="GV158" s="82" t="s">
        <v>3058</v>
      </c>
      <c r="GW158" s="82"/>
      <c r="GX158" s="82"/>
      <c r="GY158" s="82" t="s">
        <v>129</v>
      </c>
      <c r="GZ158" s="82"/>
      <c r="HA158" s="82"/>
      <c r="HB158" s="82"/>
      <c r="HC158" s="82"/>
      <c r="HD158" s="82"/>
      <c r="HE158" s="82"/>
      <c r="HF158" s="82" t="s">
        <v>128</v>
      </c>
      <c r="HG158" s="82"/>
      <c r="HH158" s="82"/>
    </row>
    <row r="159" ht="14.25" customHeight="1">
      <c r="A159" s="82" t="s">
        <v>3019</v>
      </c>
      <c r="B159" s="82" t="s">
        <v>4514</v>
      </c>
      <c r="C159" s="82" t="s">
        <v>3021</v>
      </c>
      <c r="D159" s="82" t="s">
        <v>128</v>
      </c>
      <c r="E159" s="82" t="s">
        <v>4515</v>
      </c>
      <c r="F159" s="82" t="s">
        <v>3023</v>
      </c>
      <c r="G159" s="82" t="s">
        <v>3024</v>
      </c>
      <c r="H159" s="82" t="s">
        <v>4516</v>
      </c>
      <c r="I159" s="82" t="s">
        <v>3021</v>
      </c>
      <c r="J159" s="82" t="s">
        <v>4517</v>
      </c>
      <c r="K159" s="82" t="s">
        <v>3063</v>
      </c>
      <c r="L159" s="82" t="s">
        <v>4517</v>
      </c>
      <c r="M159" s="82"/>
      <c r="N159" s="82"/>
      <c r="O159" s="82"/>
      <c r="P159" s="82" t="s">
        <v>4134</v>
      </c>
      <c r="Q159" s="82" t="s">
        <v>4134</v>
      </c>
      <c r="R159" s="82"/>
      <c r="S159" s="82"/>
      <c r="T159" s="82"/>
      <c r="U159" s="82" t="s">
        <v>4135</v>
      </c>
      <c r="V159" s="82" t="s">
        <v>3031</v>
      </c>
      <c r="W159" s="82"/>
      <c r="X159" s="82"/>
      <c r="Y159" s="82"/>
      <c r="Z159" s="82"/>
      <c r="AA159" s="82"/>
      <c r="AB159" s="82"/>
      <c r="AC159" s="82"/>
      <c r="AD159" s="82" t="s">
        <v>3032</v>
      </c>
      <c r="AE159" s="82" t="s">
        <v>4518</v>
      </c>
      <c r="AF159" s="82"/>
      <c r="AG159" s="82"/>
      <c r="AH159" s="82"/>
      <c r="AI159" s="82"/>
      <c r="AJ159" s="82" t="s">
        <v>3035</v>
      </c>
      <c r="AK159" s="82"/>
      <c r="AL159" s="82" t="s">
        <v>3036</v>
      </c>
      <c r="AM159" s="82"/>
      <c r="AN159" s="82" t="s">
        <v>128</v>
      </c>
      <c r="AO159" s="82"/>
      <c r="AP159" s="82"/>
      <c r="AQ159" s="82"/>
      <c r="AR159" s="82"/>
      <c r="AS159" s="82"/>
      <c r="AT159" s="82" t="s">
        <v>3092</v>
      </c>
      <c r="AU159" s="82"/>
      <c r="AV159" s="82" t="s">
        <v>4519</v>
      </c>
      <c r="AW159" s="82"/>
      <c r="AX159" s="82"/>
      <c r="AY159" s="82"/>
      <c r="AZ159" s="82"/>
      <c r="BA159" s="82"/>
      <c r="BB159" s="82"/>
      <c r="BC159" s="82"/>
      <c r="BD159" s="82"/>
      <c r="BE159" s="82"/>
      <c r="BF159" s="82"/>
      <c r="BG159" s="82"/>
      <c r="BH159" s="82"/>
      <c r="BI159" s="82"/>
      <c r="BJ159" s="82"/>
      <c r="BK159" s="82"/>
      <c r="BL159" s="82"/>
      <c r="BM159" s="82" t="s">
        <v>128</v>
      </c>
      <c r="BN159" s="82" t="s">
        <v>128</v>
      </c>
      <c r="BO159" s="82" t="s">
        <v>128</v>
      </c>
      <c r="BP159" s="82" t="s">
        <v>128</v>
      </c>
      <c r="BQ159" s="82"/>
      <c r="BR159" s="82"/>
      <c r="BS159" s="82"/>
      <c r="BT159" s="82"/>
      <c r="BU159" s="82" t="s">
        <v>4138</v>
      </c>
      <c r="BV159" s="82"/>
      <c r="BW159" s="82"/>
      <c r="BX159" s="82" t="s">
        <v>128</v>
      </c>
      <c r="BY159" s="82" t="s">
        <v>128</v>
      </c>
      <c r="BZ159" s="82"/>
      <c r="CA159" s="82"/>
      <c r="CB159" s="82"/>
      <c r="CC159" s="82" t="s">
        <v>3040</v>
      </c>
      <c r="CD159" s="82" t="s">
        <v>126</v>
      </c>
      <c r="CE159" s="82" t="s">
        <v>126</v>
      </c>
      <c r="CF159" s="82"/>
      <c r="CG159" s="82"/>
      <c r="CH159" s="82"/>
      <c r="CI159" s="82"/>
      <c r="CJ159" s="82"/>
      <c r="CK159" s="82"/>
      <c r="CL159" s="82"/>
      <c r="CM159" s="82"/>
      <c r="CN159" s="82"/>
      <c r="CO159" s="82"/>
      <c r="CP159" s="82"/>
      <c r="CQ159" s="82"/>
      <c r="CR159" s="82"/>
      <c r="CS159" s="82"/>
      <c r="CT159" s="82"/>
      <c r="CU159" s="82"/>
      <c r="CV159" s="82"/>
      <c r="CW159" s="82"/>
      <c r="CX159" s="82"/>
      <c r="CY159" s="82" t="s">
        <v>128</v>
      </c>
      <c r="CZ159" s="82"/>
      <c r="DA159" s="82"/>
      <c r="DB159" s="82"/>
      <c r="DC159" s="82"/>
      <c r="DD159" s="82"/>
      <c r="DE159" s="82"/>
      <c r="DF159" s="82"/>
      <c r="DG159" s="82"/>
      <c r="DH159" s="82"/>
      <c r="DI159" s="82"/>
      <c r="DJ159" s="82"/>
      <c r="DK159" s="82"/>
      <c r="DL159" s="82"/>
      <c r="DM159" s="82"/>
      <c r="DN159" s="82"/>
      <c r="DO159" s="82"/>
      <c r="DP159" s="82"/>
      <c r="DQ159" s="82"/>
      <c r="DR159" s="82"/>
      <c r="DS159" s="82" t="s">
        <v>3042</v>
      </c>
      <c r="DT159" s="82"/>
      <c r="DU159" s="82" t="s">
        <v>4520</v>
      </c>
      <c r="DV159" s="82"/>
      <c r="DW159" s="82"/>
      <c r="DX159" s="82" t="s">
        <v>3044</v>
      </c>
      <c r="DY159" s="82"/>
      <c r="DZ159" s="82"/>
      <c r="EA159" s="82"/>
      <c r="EB159" s="82"/>
      <c r="EC159" s="82" t="s">
        <v>3045</v>
      </c>
      <c r="ED159" s="82"/>
      <c r="EE159" s="82"/>
      <c r="EF159" s="82" t="s">
        <v>3068</v>
      </c>
      <c r="EG159" s="82" t="s">
        <v>128</v>
      </c>
      <c r="EH159" s="82" t="s">
        <v>3069</v>
      </c>
      <c r="EI159" s="82"/>
      <c r="EJ159" s="82" t="s">
        <v>128</v>
      </c>
      <c r="EK159" s="82"/>
      <c r="EL159" s="82" t="s">
        <v>3047</v>
      </c>
      <c r="EM159" s="82" t="s">
        <v>128</v>
      </c>
      <c r="EN159" s="82"/>
      <c r="EO159" s="82"/>
      <c r="EP159" s="82" t="s">
        <v>128</v>
      </c>
      <c r="EQ159" s="82" t="s">
        <v>3047</v>
      </c>
      <c r="ER159" s="82"/>
      <c r="ES159" s="82"/>
      <c r="ET159" s="82" t="s">
        <v>61</v>
      </c>
      <c r="EU159" s="82" t="s">
        <v>3048</v>
      </c>
      <c r="EV159" s="82"/>
      <c r="EW159" s="82" t="s">
        <v>129</v>
      </c>
      <c r="EX159" s="82" t="s">
        <v>4521</v>
      </c>
      <c r="EY159" s="82" t="s">
        <v>3142</v>
      </c>
      <c r="EZ159" s="82" t="s">
        <v>4522</v>
      </c>
      <c r="FA159" s="82" t="s">
        <v>3040</v>
      </c>
      <c r="FB159" s="82" t="s">
        <v>128</v>
      </c>
      <c r="FC159" s="82" t="s">
        <v>128</v>
      </c>
      <c r="FD159" s="82"/>
      <c r="FE159" s="82" t="s">
        <v>1886</v>
      </c>
      <c r="FF159" s="82" t="s">
        <v>128</v>
      </c>
      <c r="FG159" s="82" t="s">
        <v>171</v>
      </c>
      <c r="FH159" s="82" t="s">
        <v>3050</v>
      </c>
      <c r="FI159" s="82" t="s">
        <v>3051</v>
      </c>
      <c r="FJ159" s="82" t="s">
        <v>3052</v>
      </c>
      <c r="FK159" s="82" t="s">
        <v>128</v>
      </c>
      <c r="FL159" s="82" t="s">
        <v>128</v>
      </c>
      <c r="FM159" s="82"/>
      <c r="FN159" s="82" t="s">
        <v>3053</v>
      </c>
      <c r="FO159" s="82" t="s">
        <v>3052</v>
      </c>
      <c r="FP159" s="82" t="s">
        <v>3187</v>
      </c>
      <c r="FQ159" s="82" t="s">
        <v>3071</v>
      </c>
      <c r="FR159" s="82"/>
      <c r="FS159" s="82"/>
      <c r="FT159" s="82" t="s">
        <v>4134</v>
      </c>
      <c r="FU159" s="82" t="s">
        <v>3035</v>
      </c>
      <c r="FV159" s="82"/>
      <c r="FW159" s="82"/>
      <c r="FX159" s="82" t="s">
        <v>3040</v>
      </c>
      <c r="FY159" s="82" t="s">
        <v>3055</v>
      </c>
      <c r="FZ159" s="82"/>
      <c r="GA159" s="82"/>
      <c r="GB159" s="82"/>
      <c r="GC159" s="82" t="s">
        <v>3145</v>
      </c>
      <c r="GD159" s="82" t="s">
        <v>3072</v>
      </c>
      <c r="GE159" s="82" t="s">
        <v>3145</v>
      </c>
      <c r="GF159" s="82" t="s">
        <v>129</v>
      </c>
      <c r="GG159" s="82"/>
      <c r="GH159" s="82" t="s">
        <v>4304</v>
      </c>
      <c r="GI159" s="82" t="s">
        <v>4523</v>
      </c>
      <c r="GJ159" s="82"/>
      <c r="GK159" s="82" t="s">
        <v>128</v>
      </c>
      <c r="GL159" s="82" t="s">
        <v>3047</v>
      </c>
      <c r="GM159" s="82" t="s">
        <v>3047</v>
      </c>
      <c r="GN159" s="82" t="s">
        <v>128</v>
      </c>
      <c r="GO159" s="82"/>
      <c r="GP159" s="82" t="s">
        <v>3056</v>
      </c>
      <c r="GQ159" s="82"/>
      <c r="GR159" s="82" t="s">
        <v>3057</v>
      </c>
      <c r="GS159" s="82"/>
      <c r="GT159" s="82"/>
      <c r="GU159" s="82"/>
      <c r="GV159" s="82" t="s">
        <v>3058</v>
      </c>
      <c r="GW159" s="82"/>
      <c r="GX159" s="82"/>
      <c r="GY159" s="82" t="s">
        <v>129</v>
      </c>
      <c r="GZ159" s="82"/>
      <c r="HA159" s="82"/>
      <c r="HB159" s="82"/>
      <c r="HC159" s="82"/>
      <c r="HD159" s="82"/>
      <c r="HE159" s="82"/>
      <c r="HF159" s="82" t="s">
        <v>128</v>
      </c>
      <c r="HG159" s="82"/>
      <c r="HH159" s="82"/>
    </row>
    <row r="160" ht="14.25" customHeight="1">
      <c r="A160" s="82" t="s">
        <v>3019</v>
      </c>
      <c r="B160" s="82" t="s">
        <v>4524</v>
      </c>
      <c r="C160" s="82" t="s">
        <v>3021</v>
      </c>
      <c r="D160" s="82" t="s">
        <v>128</v>
      </c>
      <c r="E160" s="82" t="s">
        <v>4525</v>
      </c>
      <c r="F160" s="82" t="s">
        <v>3023</v>
      </c>
      <c r="G160" s="82" t="s">
        <v>3024</v>
      </c>
      <c r="H160" s="82" t="s">
        <v>4526</v>
      </c>
      <c r="I160" s="82" t="s">
        <v>3021</v>
      </c>
      <c r="J160" s="82" t="s">
        <v>4527</v>
      </c>
      <c r="K160" s="82" t="s">
        <v>3063</v>
      </c>
      <c r="L160" s="82" t="s">
        <v>4527</v>
      </c>
      <c r="M160" s="82"/>
      <c r="N160" s="82"/>
      <c r="O160" s="82"/>
      <c r="P160" s="82" t="s">
        <v>4134</v>
      </c>
      <c r="Q160" s="82" t="s">
        <v>4134</v>
      </c>
      <c r="R160" s="82"/>
      <c r="S160" s="82"/>
      <c r="T160" s="82"/>
      <c r="U160" s="82" t="s">
        <v>4135</v>
      </c>
      <c r="V160" s="82" t="s">
        <v>3031</v>
      </c>
      <c r="W160" s="82"/>
      <c r="X160" s="82"/>
      <c r="Y160" s="82"/>
      <c r="Z160" s="82"/>
      <c r="AA160" s="82"/>
      <c r="AB160" s="82"/>
      <c r="AC160" s="82"/>
      <c r="AD160" s="82" t="s">
        <v>3032</v>
      </c>
      <c r="AE160" s="82" t="s">
        <v>4528</v>
      </c>
      <c r="AF160" s="82"/>
      <c r="AG160" s="82"/>
      <c r="AH160" s="82"/>
      <c r="AI160" s="82"/>
      <c r="AJ160" s="82" t="s">
        <v>3035</v>
      </c>
      <c r="AK160" s="82"/>
      <c r="AL160" s="82" t="s">
        <v>3036</v>
      </c>
      <c r="AM160" s="82"/>
      <c r="AN160" s="82" t="s">
        <v>128</v>
      </c>
      <c r="AO160" s="82"/>
      <c r="AP160" s="82"/>
      <c r="AQ160" s="82"/>
      <c r="AR160" s="82"/>
      <c r="AS160" s="82"/>
      <c r="AT160" s="82" t="s">
        <v>3311</v>
      </c>
      <c r="AU160" s="82"/>
      <c r="AV160" s="82" t="s">
        <v>4529</v>
      </c>
      <c r="AW160" s="82"/>
      <c r="AX160" s="82"/>
      <c r="AY160" s="82"/>
      <c r="AZ160" s="82"/>
      <c r="BA160" s="82"/>
      <c r="BB160" s="82"/>
      <c r="BC160" s="82"/>
      <c r="BD160" s="82"/>
      <c r="BE160" s="82"/>
      <c r="BF160" s="82"/>
      <c r="BG160" s="82"/>
      <c r="BH160" s="82"/>
      <c r="BI160" s="82"/>
      <c r="BJ160" s="82"/>
      <c r="BK160" s="82"/>
      <c r="BL160" s="82"/>
      <c r="BM160" s="82" t="s">
        <v>128</v>
      </c>
      <c r="BN160" s="82" t="s">
        <v>128</v>
      </c>
      <c r="BO160" s="82" t="s">
        <v>128</v>
      </c>
      <c r="BP160" s="82" t="s">
        <v>128</v>
      </c>
      <c r="BQ160" s="82"/>
      <c r="BR160" s="82"/>
      <c r="BS160" s="82"/>
      <c r="BT160" s="82"/>
      <c r="BU160" s="82" t="s">
        <v>4138</v>
      </c>
      <c r="BV160" s="82"/>
      <c r="BW160" s="82"/>
      <c r="BX160" s="82" t="s">
        <v>128</v>
      </c>
      <c r="BY160" s="82" t="s">
        <v>128</v>
      </c>
      <c r="BZ160" s="82"/>
      <c r="CA160" s="82"/>
      <c r="CB160" s="82"/>
      <c r="CC160" s="82" t="s">
        <v>3040</v>
      </c>
      <c r="CD160" s="82" t="s">
        <v>126</v>
      </c>
      <c r="CE160" s="82" t="s">
        <v>126</v>
      </c>
      <c r="CF160" s="82"/>
      <c r="CG160" s="82"/>
      <c r="CH160" s="82"/>
      <c r="CI160" s="82"/>
      <c r="CJ160" s="82"/>
      <c r="CK160" s="82"/>
      <c r="CL160" s="82"/>
      <c r="CM160" s="82"/>
      <c r="CN160" s="82"/>
      <c r="CO160" s="82"/>
      <c r="CP160" s="82"/>
      <c r="CQ160" s="82"/>
      <c r="CR160" s="82"/>
      <c r="CS160" s="82"/>
      <c r="CT160" s="82"/>
      <c r="CU160" s="82"/>
      <c r="CV160" s="82"/>
      <c r="CW160" s="82"/>
      <c r="CX160" s="82"/>
      <c r="CY160" s="82" t="s">
        <v>128</v>
      </c>
      <c r="CZ160" s="82"/>
      <c r="DA160" s="82"/>
      <c r="DB160" s="82"/>
      <c r="DC160" s="82"/>
      <c r="DD160" s="82"/>
      <c r="DE160" s="82"/>
      <c r="DF160" s="82"/>
      <c r="DG160" s="82"/>
      <c r="DH160" s="82"/>
      <c r="DI160" s="82"/>
      <c r="DJ160" s="82"/>
      <c r="DK160" s="82"/>
      <c r="DL160" s="82"/>
      <c r="DM160" s="82"/>
      <c r="DN160" s="82"/>
      <c r="DO160" s="82"/>
      <c r="DP160" s="82"/>
      <c r="DQ160" s="82"/>
      <c r="DR160" s="82"/>
      <c r="DS160" s="82" t="s">
        <v>3042</v>
      </c>
      <c r="DT160" s="82"/>
      <c r="DU160" s="82" t="s">
        <v>4530</v>
      </c>
      <c r="DV160" s="82"/>
      <c r="DW160" s="82"/>
      <c r="DX160" s="82" t="s">
        <v>3044</v>
      </c>
      <c r="DY160" s="82"/>
      <c r="DZ160" s="82"/>
      <c r="EA160" s="82"/>
      <c r="EB160" s="82"/>
      <c r="EC160" s="82" t="s">
        <v>3045</v>
      </c>
      <c r="ED160" s="82"/>
      <c r="EE160" s="82"/>
      <c r="EF160" s="82" t="s">
        <v>3068</v>
      </c>
      <c r="EG160" s="82" t="s">
        <v>128</v>
      </c>
      <c r="EH160" s="82" t="s">
        <v>3069</v>
      </c>
      <c r="EI160" s="82"/>
      <c r="EJ160" s="82" t="s">
        <v>128</v>
      </c>
      <c r="EK160" s="82"/>
      <c r="EL160" s="82" t="s">
        <v>3047</v>
      </c>
      <c r="EM160" s="82" t="s">
        <v>128</v>
      </c>
      <c r="EN160" s="82"/>
      <c r="EO160" s="82"/>
      <c r="EP160" s="82" t="s">
        <v>128</v>
      </c>
      <c r="EQ160" s="82" t="s">
        <v>3047</v>
      </c>
      <c r="ER160" s="82"/>
      <c r="ES160" s="82"/>
      <c r="ET160" s="82" t="s">
        <v>61</v>
      </c>
      <c r="EU160" s="82" t="s">
        <v>3048</v>
      </c>
      <c r="EV160" s="82"/>
      <c r="EW160" s="82" t="s">
        <v>129</v>
      </c>
      <c r="EX160" s="82" t="s">
        <v>4531</v>
      </c>
      <c r="EY160" s="82" t="s">
        <v>4183</v>
      </c>
      <c r="EZ160" s="82" t="s">
        <v>4532</v>
      </c>
      <c r="FA160" s="82" t="s">
        <v>3040</v>
      </c>
      <c r="FB160" s="82" t="s">
        <v>128</v>
      </c>
      <c r="FC160" s="82" t="s">
        <v>128</v>
      </c>
      <c r="FD160" s="82"/>
      <c r="FE160" s="82" t="s">
        <v>1886</v>
      </c>
      <c r="FF160" s="82" t="s">
        <v>128</v>
      </c>
      <c r="FG160" s="82" t="s">
        <v>171</v>
      </c>
      <c r="FH160" s="82" t="s">
        <v>3050</v>
      </c>
      <c r="FI160" s="82" t="s">
        <v>3051</v>
      </c>
      <c r="FJ160" s="82" t="s">
        <v>3052</v>
      </c>
      <c r="FK160" s="82" t="s">
        <v>128</v>
      </c>
      <c r="FL160" s="82" t="s">
        <v>128</v>
      </c>
      <c r="FM160" s="82"/>
      <c r="FN160" s="82" t="s">
        <v>3086</v>
      </c>
      <c r="FO160" s="82" t="s">
        <v>3052</v>
      </c>
      <c r="FP160" s="82" t="s">
        <v>3187</v>
      </c>
      <c r="FQ160" s="82" t="s">
        <v>3071</v>
      </c>
      <c r="FR160" s="82"/>
      <c r="FS160" s="82"/>
      <c r="FT160" s="82" t="s">
        <v>4134</v>
      </c>
      <c r="FU160" s="82" t="s">
        <v>3035</v>
      </c>
      <c r="FV160" s="82"/>
      <c r="FW160" s="82"/>
      <c r="FX160" s="82" t="s">
        <v>3040</v>
      </c>
      <c r="FY160" s="82" t="s">
        <v>3055</v>
      </c>
      <c r="FZ160" s="82"/>
      <c r="GA160" s="82"/>
      <c r="GB160" s="82"/>
      <c r="GC160" s="82" t="s">
        <v>4185</v>
      </c>
      <c r="GD160" s="82" t="s">
        <v>3072</v>
      </c>
      <c r="GE160" s="82" t="s">
        <v>4185</v>
      </c>
      <c r="GF160" s="82" t="s">
        <v>129</v>
      </c>
      <c r="GG160" s="82"/>
      <c r="GH160" s="82" t="s">
        <v>4304</v>
      </c>
      <c r="GI160" s="82" t="s">
        <v>4533</v>
      </c>
      <c r="GJ160" s="82"/>
      <c r="GK160" s="82" t="s">
        <v>128</v>
      </c>
      <c r="GL160" s="82" t="s">
        <v>3047</v>
      </c>
      <c r="GM160" s="82" t="s">
        <v>3047</v>
      </c>
      <c r="GN160" s="82" t="s">
        <v>128</v>
      </c>
      <c r="GO160" s="82"/>
      <c r="GP160" s="82" t="s">
        <v>3056</v>
      </c>
      <c r="GQ160" s="82"/>
      <c r="GR160" s="82" t="s">
        <v>3057</v>
      </c>
      <c r="GS160" s="82"/>
      <c r="GT160" s="82"/>
      <c r="GU160" s="82"/>
      <c r="GV160" s="82" t="s">
        <v>3058</v>
      </c>
      <c r="GW160" s="82"/>
      <c r="GX160" s="82"/>
      <c r="GY160" s="82" t="s">
        <v>129</v>
      </c>
      <c r="GZ160" s="82"/>
      <c r="HA160" s="82"/>
      <c r="HB160" s="82"/>
      <c r="HC160" s="82"/>
      <c r="HD160" s="82"/>
      <c r="HE160" s="82"/>
      <c r="HF160" s="82" t="s">
        <v>128</v>
      </c>
      <c r="HG160" s="82"/>
      <c r="HH160" s="82"/>
    </row>
    <row r="161" ht="14.25" customHeight="1">
      <c r="A161" s="82" t="s">
        <v>3019</v>
      </c>
      <c r="B161" s="82" t="s">
        <v>4534</v>
      </c>
      <c r="C161" s="82" t="s">
        <v>3021</v>
      </c>
      <c r="D161" s="82" t="s">
        <v>128</v>
      </c>
      <c r="E161" s="82" t="s">
        <v>4535</v>
      </c>
      <c r="F161" s="82" t="s">
        <v>3023</v>
      </c>
      <c r="G161" s="82" t="s">
        <v>3024</v>
      </c>
      <c r="H161" s="82" t="s">
        <v>4536</v>
      </c>
      <c r="I161" s="82" t="s">
        <v>3021</v>
      </c>
      <c r="J161" s="82" t="s">
        <v>4537</v>
      </c>
      <c r="K161" s="82" t="s">
        <v>3063</v>
      </c>
      <c r="L161" s="82" t="s">
        <v>4537</v>
      </c>
      <c r="M161" s="82"/>
      <c r="N161" s="82"/>
      <c r="O161" s="82"/>
      <c r="P161" s="82" t="s">
        <v>4134</v>
      </c>
      <c r="Q161" s="82" t="s">
        <v>4134</v>
      </c>
      <c r="R161" s="82"/>
      <c r="S161" s="82"/>
      <c r="T161" s="82"/>
      <c r="U161" s="82" t="s">
        <v>4135</v>
      </c>
      <c r="V161" s="82" t="s">
        <v>3031</v>
      </c>
      <c r="W161" s="82"/>
      <c r="X161" s="82"/>
      <c r="Y161" s="82"/>
      <c r="Z161" s="82"/>
      <c r="AA161" s="82"/>
      <c r="AB161" s="82"/>
      <c r="AC161" s="82"/>
      <c r="AD161" s="82" t="s">
        <v>3032</v>
      </c>
      <c r="AE161" s="82" t="s">
        <v>4538</v>
      </c>
      <c r="AF161" s="82"/>
      <c r="AG161" s="82"/>
      <c r="AH161" s="82"/>
      <c r="AI161" s="82"/>
      <c r="AJ161" s="82" t="s">
        <v>3035</v>
      </c>
      <c r="AK161" s="82"/>
      <c r="AL161" s="82" t="s">
        <v>3036</v>
      </c>
      <c r="AM161" s="82"/>
      <c r="AN161" s="82" t="s">
        <v>128</v>
      </c>
      <c r="AO161" s="82"/>
      <c r="AP161" s="82"/>
      <c r="AQ161" s="82"/>
      <c r="AR161" s="82"/>
      <c r="AS161" s="82"/>
      <c r="AT161" s="82" t="s">
        <v>3311</v>
      </c>
      <c r="AU161" s="82"/>
      <c r="AV161" s="82" t="s">
        <v>4539</v>
      </c>
      <c r="AW161" s="82"/>
      <c r="AX161" s="82"/>
      <c r="AY161" s="82"/>
      <c r="AZ161" s="82"/>
      <c r="BA161" s="82"/>
      <c r="BB161" s="82"/>
      <c r="BC161" s="82"/>
      <c r="BD161" s="82"/>
      <c r="BE161" s="82"/>
      <c r="BF161" s="82"/>
      <c r="BG161" s="82"/>
      <c r="BH161" s="82"/>
      <c r="BI161" s="82"/>
      <c r="BJ161" s="82"/>
      <c r="BK161" s="82"/>
      <c r="BL161" s="82"/>
      <c r="BM161" s="82" t="s">
        <v>128</v>
      </c>
      <c r="BN161" s="82" t="s">
        <v>128</v>
      </c>
      <c r="BO161" s="82" t="s">
        <v>128</v>
      </c>
      <c r="BP161" s="82" t="s">
        <v>128</v>
      </c>
      <c r="BQ161" s="82"/>
      <c r="BR161" s="82"/>
      <c r="BS161" s="82"/>
      <c r="BT161" s="82"/>
      <c r="BU161" s="82" t="s">
        <v>4138</v>
      </c>
      <c r="BV161" s="82"/>
      <c r="BW161" s="82"/>
      <c r="BX161" s="82" t="s">
        <v>128</v>
      </c>
      <c r="BY161" s="82" t="s">
        <v>128</v>
      </c>
      <c r="BZ161" s="82"/>
      <c r="CA161" s="82"/>
      <c r="CB161" s="82"/>
      <c r="CC161" s="82" t="s">
        <v>3040</v>
      </c>
      <c r="CD161" s="82" t="s">
        <v>126</v>
      </c>
      <c r="CE161" s="82" t="s">
        <v>126</v>
      </c>
      <c r="CF161" s="82"/>
      <c r="CG161" s="82"/>
      <c r="CH161" s="82"/>
      <c r="CI161" s="82"/>
      <c r="CJ161" s="82"/>
      <c r="CK161" s="82"/>
      <c r="CL161" s="82"/>
      <c r="CM161" s="82"/>
      <c r="CN161" s="82"/>
      <c r="CO161" s="82"/>
      <c r="CP161" s="82"/>
      <c r="CQ161" s="82"/>
      <c r="CR161" s="82"/>
      <c r="CS161" s="82"/>
      <c r="CT161" s="82"/>
      <c r="CU161" s="82"/>
      <c r="CV161" s="82"/>
      <c r="CW161" s="82"/>
      <c r="CX161" s="82"/>
      <c r="CY161" s="82" t="s">
        <v>128</v>
      </c>
      <c r="CZ161" s="82"/>
      <c r="DA161" s="82"/>
      <c r="DB161" s="82"/>
      <c r="DC161" s="82"/>
      <c r="DD161" s="82"/>
      <c r="DE161" s="82"/>
      <c r="DF161" s="82"/>
      <c r="DG161" s="82"/>
      <c r="DH161" s="82"/>
      <c r="DI161" s="82"/>
      <c r="DJ161" s="82"/>
      <c r="DK161" s="82"/>
      <c r="DL161" s="82"/>
      <c r="DM161" s="82"/>
      <c r="DN161" s="82"/>
      <c r="DO161" s="82"/>
      <c r="DP161" s="82"/>
      <c r="DQ161" s="82"/>
      <c r="DR161" s="82"/>
      <c r="DS161" s="82" t="s">
        <v>3042</v>
      </c>
      <c r="DT161" s="82"/>
      <c r="DU161" s="82" t="s">
        <v>4540</v>
      </c>
      <c r="DV161" s="82"/>
      <c r="DW161" s="82"/>
      <c r="DX161" s="82" t="s">
        <v>3044</v>
      </c>
      <c r="DY161" s="82"/>
      <c r="DZ161" s="82"/>
      <c r="EA161" s="82"/>
      <c r="EB161" s="82"/>
      <c r="EC161" s="82" t="s">
        <v>3045</v>
      </c>
      <c r="ED161" s="82"/>
      <c r="EE161" s="82"/>
      <c r="EF161" s="82" t="s">
        <v>3068</v>
      </c>
      <c r="EG161" s="82" t="s">
        <v>128</v>
      </c>
      <c r="EH161" s="82" t="s">
        <v>3069</v>
      </c>
      <c r="EI161" s="82" t="s">
        <v>3069</v>
      </c>
      <c r="EJ161" s="82" t="s">
        <v>128</v>
      </c>
      <c r="EK161" s="82"/>
      <c r="EL161" s="82" t="s">
        <v>3047</v>
      </c>
      <c r="EM161" s="82" t="s">
        <v>128</v>
      </c>
      <c r="EN161" s="82"/>
      <c r="EO161" s="82"/>
      <c r="EP161" s="82" t="s">
        <v>128</v>
      </c>
      <c r="EQ161" s="82" t="s">
        <v>3047</v>
      </c>
      <c r="ER161" s="82"/>
      <c r="ES161" s="82"/>
      <c r="ET161" s="82" t="s">
        <v>61</v>
      </c>
      <c r="EU161" s="82" t="s">
        <v>3048</v>
      </c>
      <c r="EV161" s="82"/>
      <c r="EW161" s="82" t="s">
        <v>129</v>
      </c>
      <c r="EX161" s="82" t="s">
        <v>3141</v>
      </c>
      <c r="EY161" s="82" t="s">
        <v>3142</v>
      </c>
      <c r="EZ161" s="82" t="s">
        <v>4541</v>
      </c>
      <c r="FA161" s="82" t="s">
        <v>3040</v>
      </c>
      <c r="FB161" s="82" t="s">
        <v>128</v>
      </c>
      <c r="FC161" s="82" t="s">
        <v>128</v>
      </c>
      <c r="FD161" s="82"/>
      <c r="FE161" s="82" t="s">
        <v>1886</v>
      </c>
      <c r="FF161" s="82" t="s">
        <v>128</v>
      </c>
      <c r="FG161" s="82"/>
      <c r="FH161" s="82" t="s">
        <v>3050</v>
      </c>
      <c r="FI161" s="82" t="s">
        <v>3051</v>
      </c>
      <c r="FJ161" s="82" t="s">
        <v>3052</v>
      </c>
      <c r="FK161" s="82" t="s">
        <v>128</v>
      </c>
      <c r="FL161" s="82" t="s">
        <v>128</v>
      </c>
      <c r="FM161" s="82"/>
      <c r="FN161" s="82" t="s">
        <v>3053</v>
      </c>
      <c r="FO161" s="82" t="s">
        <v>3052</v>
      </c>
      <c r="FP161" s="82" t="s">
        <v>3054</v>
      </c>
      <c r="FQ161" s="82" t="s">
        <v>3144</v>
      </c>
      <c r="FR161" s="82"/>
      <c r="FS161" s="82"/>
      <c r="FT161" s="82" t="s">
        <v>4134</v>
      </c>
      <c r="FU161" s="82" t="s">
        <v>3035</v>
      </c>
      <c r="FV161" s="82"/>
      <c r="FW161" s="82"/>
      <c r="FX161" s="82"/>
      <c r="FY161" s="82" t="s">
        <v>3055</v>
      </c>
      <c r="FZ161" s="82"/>
      <c r="GA161" s="82"/>
      <c r="GB161" s="82"/>
      <c r="GC161" s="82" t="s">
        <v>3145</v>
      </c>
      <c r="GD161" s="82" t="s">
        <v>3072</v>
      </c>
      <c r="GE161" s="82" t="s">
        <v>3145</v>
      </c>
      <c r="GF161" s="82" t="s">
        <v>129</v>
      </c>
      <c r="GG161" s="82"/>
      <c r="GH161" s="82"/>
      <c r="GI161" s="82"/>
      <c r="GJ161" s="82"/>
      <c r="GK161" s="82" t="s">
        <v>128</v>
      </c>
      <c r="GL161" s="82" t="s">
        <v>3047</v>
      </c>
      <c r="GM161" s="82" t="s">
        <v>3047</v>
      </c>
      <c r="GN161" s="82" t="s">
        <v>128</v>
      </c>
      <c r="GO161" s="82"/>
      <c r="GP161" s="82" t="s">
        <v>3056</v>
      </c>
      <c r="GQ161" s="82"/>
      <c r="GR161" s="82" t="s">
        <v>3057</v>
      </c>
      <c r="GS161" s="82"/>
      <c r="GT161" s="82"/>
      <c r="GU161" s="82"/>
      <c r="GV161" s="82" t="s">
        <v>3058</v>
      </c>
      <c r="GW161" s="82"/>
      <c r="GX161" s="82"/>
      <c r="GY161" s="82" t="s">
        <v>129</v>
      </c>
      <c r="GZ161" s="82"/>
      <c r="HA161" s="82"/>
      <c r="HB161" s="82"/>
      <c r="HC161" s="82"/>
      <c r="HD161" s="82"/>
      <c r="HE161" s="82"/>
      <c r="HF161" s="82" t="s">
        <v>128</v>
      </c>
      <c r="HG161" s="82"/>
      <c r="HH161" s="82"/>
    </row>
    <row r="162" ht="14.25" customHeight="1">
      <c r="A162" s="82" t="s">
        <v>3019</v>
      </c>
      <c r="B162" s="82" t="s">
        <v>4542</v>
      </c>
      <c r="C162" s="82" t="s">
        <v>3021</v>
      </c>
      <c r="D162" s="82" t="s">
        <v>128</v>
      </c>
      <c r="E162" s="82" t="s">
        <v>4543</v>
      </c>
      <c r="F162" s="82" t="s">
        <v>3023</v>
      </c>
      <c r="G162" s="82" t="s">
        <v>3024</v>
      </c>
      <c r="H162" s="82" t="s">
        <v>4544</v>
      </c>
      <c r="I162" s="82" t="s">
        <v>3021</v>
      </c>
      <c r="J162" s="82" t="s">
        <v>4545</v>
      </c>
      <c r="K162" s="82" t="s">
        <v>3063</v>
      </c>
      <c r="L162" s="82" t="s">
        <v>4545</v>
      </c>
      <c r="M162" s="82"/>
      <c r="N162" s="82"/>
      <c r="O162" s="82"/>
      <c r="P162" s="82" t="s">
        <v>4134</v>
      </c>
      <c r="Q162" s="82" t="s">
        <v>4134</v>
      </c>
      <c r="R162" s="82"/>
      <c r="S162" s="82"/>
      <c r="T162" s="82"/>
      <c r="U162" s="82" t="s">
        <v>4135</v>
      </c>
      <c r="V162" s="82" t="s">
        <v>3031</v>
      </c>
      <c r="W162" s="82"/>
      <c r="X162" s="82"/>
      <c r="Y162" s="82"/>
      <c r="Z162" s="82"/>
      <c r="AA162" s="82"/>
      <c r="AB162" s="82"/>
      <c r="AC162" s="82"/>
      <c r="AD162" s="82" t="s">
        <v>3032</v>
      </c>
      <c r="AE162" s="82" t="s">
        <v>3276</v>
      </c>
      <c r="AF162" s="82"/>
      <c r="AG162" s="82"/>
      <c r="AH162" s="82"/>
      <c r="AI162" s="82"/>
      <c r="AJ162" s="82" t="s">
        <v>3035</v>
      </c>
      <c r="AK162" s="82"/>
      <c r="AL162" s="82" t="s">
        <v>3036</v>
      </c>
      <c r="AM162" s="82"/>
      <c r="AN162" s="82" t="s">
        <v>128</v>
      </c>
      <c r="AO162" s="82"/>
      <c r="AP162" s="82"/>
      <c r="AQ162" s="82"/>
      <c r="AR162" s="82"/>
      <c r="AS162" s="82"/>
      <c r="AT162" s="82" t="s">
        <v>3081</v>
      </c>
      <c r="AU162" s="82"/>
      <c r="AV162" s="82" t="s">
        <v>4546</v>
      </c>
      <c r="AW162" s="82"/>
      <c r="AX162" s="82"/>
      <c r="AY162" s="82"/>
      <c r="AZ162" s="82"/>
      <c r="BA162" s="82"/>
      <c r="BB162" s="82"/>
      <c r="BC162" s="82"/>
      <c r="BD162" s="82"/>
      <c r="BE162" s="82"/>
      <c r="BF162" s="82"/>
      <c r="BG162" s="82"/>
      <c r="BH162" s="82"/>
      <c r="BI162" s="82"/>
      <c r="BJ162" s="82"/>
      <c r="BK162" s="82"/>
      <c r="BL162" s="82"/>
      <c r="BM162" s="82" t="s">
        <v>128</v>
      </c>
      <c r="BN162" s="82" t="s">
        <v>128</v>
      </c>
      <c r="BO162" s="82" t="s">
        <v>128</v>
      </c>
      <c r="BP162" s="82" t="s">
        <v>128</v>
      </c>
      <c r="BQ162" s="82"/>
      <c r="BR162" s="82"/>
      <c r="BS162" s="82"/>
      <c r="BT162" s="82"/>
      <c r="BU162" s="82" t="s">
        <v>4138</v>
      </c>
      <c r="BV162" s="82"/>
      <c r="BW162" s="82"/>
      <c r="BX162" s="82" t="s">
        <v>128</v>
      </c>
      <c r="BY162" s="82" t="s">
        <v>128</v>
      </c>
      <c r="BZ162" s="82"/>
      <c r="CA162" s="82"/>
      <c r="CB162" s="82"/>
      <c r="CC162" s="82" t="s">
        <v>3040</v>
      </c>
      <c r="CD162" s="82" t="s">
        <v>126</v>
      </c>
      <c r="CE162" s="82" t="s">
        <v>126</v>
      </c>
      <c r="CF162" s="82"/>
      <c r="CG162" s="82"/>
      <c r="CH162" s="82"/>
      <c r="CI162" s="82"/>
      <c r="CJ162" s="82"/>
      <c r="CK162" s="82"/>
      <c r="CL162" s="82"/>
      <c r="CM162" s="82"/>
      <c r="CN162" s="82"/>
      <c r="CO162" s="82"/>
      <c r="CP162" s="82"/>
      <c r="CQ162" s="82"/>
      <c r="CR162" s="82"/>
      <c r="CS162" s="82"/>
      <c r="CT162" s="82"/>
      <c r="CU162" s="82"/>
      <c r="CV162" s="82"/>
      <c r="CW162" s="82"/>
      <c r="CX162" s="82"/>
      <c r="CY162" s="82" t="s">
        <v>128</v>
      </c>
      <c r="CZ162" s="82"/>
      <c r="DA162" s="82"/>
      <c r="DB162" s="82"/>
      <c r="DC162" s="82"/>
      <c r="DD162" s="82"/>
      <c r="DE162" s="82"/>
      <c r="DF162" s="82"/>
      <c r="DG162" s="82"/>
      <c r="DH162" s="82"/>
      <c r="DI162" s="82"/>
      <c r="DJ162" s="82"/>
      <c r="DK162" s="82"/>
      <c r="DL162" s="82"/>
      <c r="DM162" s="82"/>
      <c r="DN162" s="82"/>
      <c r="DO162" s="82"/>
      <c r="DP162" s="82"/>
      <c r="DQ162" s="82"/>
      <c r="DR162" s="82"/>
      <c r="DS162" s="82" t="s">
        <v>3042</v>
      </c>
      <c r="DT162" s="82"/>
      <c r="DU162" s="82" t="s">
        <v>4547</v>
      </c>
      <c r="DV162" s="82"/>
      <c r="DW162" s="82"/>
      <c r="DX162" s="82" t="s">
        <v>3044</v>
      </c>
      <c r="DY162" s="82"/>
      <c r="DZ162" s="82"/>
      <c r="EA162" s="82"/>
      <c r="EB162" s="82"/>
      <c r="EC162" s="82" t="s">
        <v>3045</v>
      </c>
      <c r="ED162" s="82"/>
      <c r="EE162" s="82"/>
      <c r="EF162" s="82" t="s">
        <v>3068</v>
      </c>
      <c r="EG162" s="82" t="s">
        <v>128</v>
      </c>
      <c r="EH162" s="82" t="s">
        <v>3069</v>
      </c>
      <c r="EI162" s="82" t="s">
        <v>3069</v>
      </c>
      <c r="EJ162" s="82" t="s">
        <v>128</v>
      </c>
      <c r="EK162" s="82"/>
      <c r="EL162" s="82" t="s">
        <v>3047</v>
      </c>
      <c r="EM162" s="82" t="s">
        <v>128</v>
      </c>
      <c r="EN162" s="82"/>
      <c r="EO162" s="82"/>
      <c r="EP162" s="82" t="s">
        <v>128</v>
      </c>
      <c r="EQ162" s="82" t="s">
        <v>3047</v>
      </c>
      <c r="ER162" s="82"/>
      <c r="ES162" s="82"/>
      <c r="ET162" s="82" t="s">
        <v>61</v>
      </c>
      <c r="EU162" s="82" t="s">
        <v>3048</v>
      </c>
      <c r="EV162" s="82"/>
      <c r="EW162" s="82" t="s">
        <v>129</v>
      </c>
      <c r="EX162" s="82" t="s">
        <v>3278</v>
      </c>
      <c r="EY162" s="82" t="s">
        <v>3142</v>
      </c>
      <c r="EZ162" s="82" t="s">
        <v>4548</v>
      </c>
      <c r="FA162" s="82" t="s">
        <v>3040</v>
      </c>
      <c r="FB162" s="82" t="s">
        <v>128</v>
      </c>
      <c r="FC162" s="82" t="s">
        <v>128</v>
      </c>
      <c r="FD162" s="82"/>
      <c r="FE162" s="82" t="s">
        <v>1886</v>
      </c>
      <c r="FF162" s="82" t="s">
        <v>128</v>
      </c>
      <c r="FG162" s="82"/>
      <c r="FH162" s="82" t="s">
        <v>3050</v>
      </c>
      <c r="FI162" s="82" t="s">
        <v>3051</v>
      </c>
      <c r="FJ162" s="82" t="s">
        <v>3052</v>
      </c>
      <c r="FK162" s="82" t="s">
        <v>128</v>
      </c>
      <c r="FL162" s="82" t="s">
        <v>128</v>
      </c>
      <c r="FM162" s="82"/>
      <c r="FN162" s="82" t="s">
        <v>3053</v>
      </c>
      <c r="FO162" s="82" t="s">
        <v>3052</v>
      </c>
      <c r="FP162" s="82" t="s">
        <v>3187</v>
      </c>
      <c r="FQ162" s="82" t="s">
        <v>3144</v>
      </c>
      <c r="FR162" s="82"/>
      <c r="FS162" s="82"/>
      <c r="FT162" s="82" t="s">
        <v>4134</v>
      </c>
      <c r="FU162" s="82" t="s">
        <v>3035</v>
      </c>
      <c r="FV162" s="82"/>
      <c r="FW162" s="82"/>
      <c r="FX162" s="82"/>
      <c r="FY162" s="82" t="s">
        <v>3055</v>
      </c>
      <c r="FZ162" s="82"/>
      <c r="GA162" s="82"/>
      <c r="GB162" s="82"/>
      <c r="GC162" s="82" t="s">
        <v>3145</v>
      </c>
      <c r="GD162" s="82" t="s">
        <v>3072</v>
      </c>
      <c r="GE162" s="82" t="s">
        <v>3145</v>
      </c>
      <c r="GF162" s="82" t="s">
        <v>129</v>
      </c>
      <c r="GG162" s="82"/>
      <c r="GH162" s="82"/>
      <c r="GI162" s="82"/>
      <c r="GJ162" s="82"/>
      <c r="GK162" s="82" t="s">
        <v>128</v>
      </c>
      <c r="GL162" s="82" t="s">
        <v>3047</v>
      </c>
      <c r="GM162" s="82" t="s">
        <v>3047</v>
      </c>
      <c r="GN162" s="82" t="s">
        <v>128</v>
      </c>
      <c r="GO162" s="82"/>
      <c r="GP162" s="82" t="s">
        <v>3056</v>
      </c>
      <c r="GQ162" s="82"/>
      <c r="GR162" s="82" t="s">
        <v>3057</v>
      </c>
      <c r="GS162" s="82"/>
      <c r="GT162" s="82"/>
      <c r="GU162" s="82"/>
      <c r="GV162" s="82" t="s">
        <v>3058</v>
      </c>
      <c r="GW162" s="82"/>
      <c r="GX162" s="82"/>
      <c r="GY162" s="82" t="s">
        <v>129</v>
      </c>
      <c r="GZ162" s="82"/>
      <c r="HA162" s="82"/>
      <c r="HB162" s="82"/>
      <c r="HC162" s="82"/>
      <c r="HD162" s="82"/>
      <c r="HE162" s="82"/>
      <c r="HF162" s="82" t="s">
        <v>128</v>
      </c>
      <c r="HG162" s="82"/>
      <c r="HH162" s="82"/>
    </row>
    <row r="163" ht="14.25" customHeight="1">
      <c r="A163" s="82" t="s">
        <v>3019</v>
      </c>
      <c r="B163" s="82" t="s">
        <v>4549</v>
      </c>
      <c r="C163" s="82" t="s">
        <v>3021</v>
      </c>
      <c r="D163" s="82" t="s">
        <v>128</v>
      </c>
      <c r="E163" s="82" t="s">
        <v>4550</v>
      </c>
      <c r="F163" s="82" t="s">
        <v>3023</v>
      </c>
      <c r="G163" s="82" t="s">
        <v>3024</v>
      </c>
      <c r="H163" s="82" t="s">
        <v>4551</v>
      </c>
      <c r="I163" s="82" t="s">
        <v>3021</v>
      </c>
      <c r="J163" s="82" t="s">
        <v>4552</v>
      </c>
      <c r="K163" s="82" t="s">
        <v>3063</v>
      </c>
      <c r="L163" s="82" t="s">
        <v>4552</v>
      </c>
      <c r="M163" s="82"/>
      <c r="N163" s="82"/>
      <c r="O163" s="82"/>
      <c r="P163" s="82" t="s">
        <v>4134</v>
      </c>
      <c r="Q163" s="82" t="s">
        <v>4134</v>
      </c>
      <c r="R163" s="82"/>
      <c r="S163" s="82"/>
      <c r="T163" s="82"/>
      <c r="U163" s="82" t="s">
        <v>4135</v>
      </c>
      <c r="V163" s="82" t="s">
        <v>3031</v>
      </c>
      <c r="W163" s="82"/>
      <c r="X163" s="82"/>
      <c r="Y163" s="82"/>
      <c r="Z163" s="82"/>
      <c r="AA163" s="82"/>
      <c r="AB163" s="82"/>
      <c r="AC163" s="82"/>
      <c r="AD163" s="82" t="s">
        <v>3032</v>
      </c>
      <c r="AE163" s="82" t="s">
        <v>4553</v>
      </c>
      <c r="AF163" s="82"/>
      <c r="AG163" s="82"/>
      <c r="AH163" s="82"/>
      <c r="AI163" s="82"/>
      <c r="AJ163" s="82" t="s">
        <v>3035</v>
      </c>
      <c r="AK163" s="82"/>
      <c r="AL163" s="82" t="s">
        <v>3036</v>
      </c>
      <c r="AM163" s="82"/>
      <c r="AN163" s="82" t="s">
        <v>128</v>
      </c>
      <c r="AO163" s="82"/>
      <c r="AP163" s="82"/>
      <c r="AQ163" s="82"/>
      <c r="AR163" s="82"/>
      <c r="AS163" s="82"/>
      <c r="AT163" s="82" t="s">
        <v>3037</v>
      </c>
      <c r="AU163" s="82"/>
      <c r="AV163" s="82" t="s">
        <v>4554</v>
      </c>
      <c r="AW163" s="82"/>
      <c r="AX163" s="82"/>
      <c r="AY163" s="82"/>
      <c r="AZ163" s="82"/>
      <c r="BA163" s="82"/>
      <c r="BB163" s="82"/>
      <c r="BC163" s="82"/>
      <c r="BD163" s="82"/>
      <c r="BE163" s="82"/>
      <c r="BF163" s="82"/>
      <c r="BG163" s="82"/>
      <c r="BH163" s="82"/>
      <c r="BI163" s="82"/>
      <c r="BJ163" s="82"/>
      <c r="BK163" s="82"/>
      <c r="BL163" s="82"/>
      <c r="BM163" s="82" t="s">
        <v>128</v>
      </c>
      <c r="BN163" s="82" t="s">
        <v>128</v>
      </c>
      <c r="BO163" s="82" t="s">
        <v>128</v>
      </c>
      <c r="BP163" s="82" t="s">
        <v>128</v>
      </c>
      <c r="BQ163" s="82"/>
      <c r="BR163" s="82"/>
      <c r="BS163" s="82"/>
      <c r="BT163" s="82"/>
      <c r="BU163" s="82" t="s">
        <v>4138</v>
      </c>
      <c r="BV163" s="82"/>
      <c r="BW163" s="82"/>
      <c r="BX163" s="82" t="s">
        <v>128</v>
      </c>
      <c r="BY163" s="82" t="s">
        <v>128</v>
      </c>
      <c r="BZ163" s="82"/>
      <c r="CA163" s="82"/>
      <c r="CB163" s="82"/>
      <c r="CC163" s="82" t="s">
        <v>3040</v>
      </c>
      <c r="CD163" s="82" t="s">
        <v>126</v>
      </c>
      <c r="CE163" s="82" t="s">
        <v>126</v>
      </c>
      <c r="CF163" s="82"/>
      <c r="CG163" s="82"/>
      <c r="CH163" s="82"/>
      <c r="CI163" s="82"/>
      <c r="CJ163" s="82"/>
      <c r="CK163" s="82"/>
      <c r="CL163" s="82"/>
      <c r="CM163" s="82"/>
      <c r="CN163" s="82"/>
      <c r="CO163" s="82"/>
      <c r="CP163" s="82"/>
      <c r="CQ163" s="82"/>
      <c r="CR163" s="82"/>
      <c r="CS163" s="82"/>
      <c r="CT163" s="82"/>
      <c r="CU163" s="82"/>
      <c r="CV163" s="82"/>
      <c r="CW163" s="82"/>
      <c r="CX163" s="82"/>
      <c r="CY163" s="82" t="s">
        <v>128</v>
      </c>
      <c r="CZ163" s="82"/>
      <c r="DA163" s="82"/>
      <c r="DB163" s="82"/>
      <c r="DC163" s="82"/>
      <c r="DD163" s="82"/>
      <c r="DE163" s="82"/>
      <c r="DF163" s="82"/>
      <c r="DG163" s="82"/>
      <c r="DH163" s="82"/>
      <c r="DI163" s="82"/>
      <c r="DJ163" s="82"/>
      <c r="DK163" s="82"/>
      <c r="DL163" s="82"/>
      <c r="DM163" s="82"/>
      <c r="DN163" s="82"/>
      <c r="DO163" s="82"/>
      <c r="DP163" s="82"/>
      <c r="DQ163" s="82"/>
      <c r="DR163" s="82"/>
      <c r="DS163" s="82" t="s">
        <v>3042</v>
      </c>
      <c r="DT163" s="82"/>
      <c r="DU163" s="82" t="s">
        <v>4555</v>
      </c>
      <c r="DV163" s="82"/>
      <c r="DW163" s="82"/>
      <c r="DX163" s="82" t="s">
        <v>3044</v>
      </c>
      <c r="DY163" s="82"/>
      <c r="DZ163" s="82"/>
      <c r="EA163" s="82"/>
      <c r="EB163" s="82"/>
      <c r="EC163" s="82" t="s">
        <v>3045</v>
      </c>
      <c r="ED163" s="82"/>
      <c r="EE163" s="82"/>
      <c r="EF163" s="82" t="s">
        <v>3068</v>
      </c>
      <c r="EG163" s="82" t="s">
        <v>128</v>
      </c>
      <c r="EH163" s="82" t="s">
        <v>3069</v>
      </c>
      <c r="EI163" s="82" t="s">
        <v>3069</v>
      </c>
      <c r="EJ163" s="82" t="s">
        <v>128</v>
      </c>
      <c r="EK163" s="82"/>
      <c r="EL163" s="82" t="s">
        <v>3047</v>
      </c>
      <c r="EM163" s="82" t="s">
        <v>128</v>
      </c>
      <c r="EN163" s="82"/>
      <c r="EO163" s="82"/>
      <c r="EP163" s="82" t="s">
        <v>128</v>
      </c>
      <c r="EQ163" s="82" t="s">
        <v>3047</v>
      </c>
      <c r="ER163" s="82"/>
      <c r="ES163" s="82"/>
      <c r="ET163" s="82" t="s">
        <v>61</v>
      </c>
      <c r="EU163" s="82" t="s">
        <v>3048</v>
      </c>
      <c r="EV163" s="82"/>
      <c r="EW163" s="82" t="s">
        <v>129</v>
      </c>
      <c r="EX163" s="82" t="s">
        <v>3888</v>
      </c>
      <c r="EY163" s="82" t="s">
        <v>3142</v>
      </c>
      <c r="EZ163" s="82" t="s">
        <v>4556</v>
      </c>
      <c r="FA163" s="82" t="s">
        <v>3040</v>
      </c>
      <c r="FB163" s="82" t="s">
        <v>128</v>
      </c>
      <c r="FC163" s="82" t="s">
        <v>128</v>
      </c>
      <c r="FD163" s="82"/>
      <c r="FE163" s="82" t="s">
        <v>1886</v>
      </c>
      <c r="FF163" s="82" t="s">
        <v>128</v>
      </c>
      <c r="FG163" s="82"/>
      <c r="FH163" s="82" t="s">
        <v>3050</v>
      </c>
      <c r="FI163" s="82" t="s">
        <v>3051</v>
      </c>
      <c r="FJ163" s="82" t="s">
        <v>3052</v>
      </c>
      <c r="FK163" s="82" t="s">
        <v>128</v>
      </c>
      <c r="FL163" s="82" t="s">
        <v>128</v>
      </c>
      <c r="FM163" s="82"/>
      <c r="FN163" s="82" t="s">
        <v>3053</v>
      </c>
      <c r="FO163" s="82" t="s">
        <v>3052</v>
      </c>
      <c r="FP163" s="82" t="s">
        <v>3187</v>
      </c>
      <c r="FQ163" s="82" t="s">
        <v>3144</v>
      </c>
      <c r="FR163" s="82"/>
      <c r="FS163" s="82"/>
      <c r="FT163" s="82" t="s">
        <v>4134</v>
      </c>
      <c r="FU163" s="82" t="s">
        <v>3035</v>
      </c>
      <c r="FV163" s="82"/>
      <c r="FW163" s="82"/>
      <c r="FX163" s="82"/>
      <c r="FY163" s="82" t="s">
        <v>3055</v>
      </c>
      <c r="FZ163" s="82"/>
      <c r="GA163" s="82"/>
      <c r="GB163" s="82"/>
      <c r="GC163" s="82" t="s">
        <v>3145</v>
      </c>
      <c r="GD163" s="82" t="s">
        <v>3072</v>
      </c>
      <c r="GE163" s="82" t="s">
        <v>3145</v>
      </c>
      <c r="GF163" s="82" t="s">
        <v>129</v>
      </c>
      <c r="GG163" s="82"/>
      <c r="GH163" s="82"/>
      <c r="GI163" s="82"/>
      <c r="GJ163" s="82"/>
      <c r="GK163" s="82" t="s">
        <v>128</v>
      </c>
      <c r="GL163" s="82" t="s">
        <v>3047</v>
      </c>
      <c r="GM163" s="82" t="s">
        <v>3047</v>
      </c>
      <c r="GN163" s="82" t="s">
        <v>128</v>
      </c>
      <c r="GO163" s="82"/>
      <c r="GP163" s="82" t="s">
        <v>3056</v>
      </c>
      <c r="GQ163" s="82"/>
      <c r="GR163" s="82" t="s">
        <v>3057</v>
      </c>
      <c r="GS163" s="82"/>
      <c r="GT163" s="82"/>
      <c r="GU163" s="82"/>
      <c r="GV163" s="82" t="s">
        <v>3058</v>
      </c>
      <c r="GW163" s="82"/>
      <c r="GX163" s="82"/>
      <c r="GY163" s="82" t="s">
        <v>129</v>
      </c>
      <c r="GZ163" s="82"/>
      <c r="HA163" s="82"/>
      <c r="HB163" s="82"/>
      <c r="HC163" s="82"/>
      <c r="HD163" s="82"/>
      <c r="HE163" s="82"/>
      <c r="HF163" s="82" t="s">
        <v>128</v>
      </c>
      <c r="HG163" s="82"/>
      <c r="HH163" s="82"/>
    </row>
    <row r="164" ht="14.25" customHeight="1">
      <c r="A164" s="82" t="s">
        <v>3019</v>
      </c>
      <c r="B164" s="82" t="s">
        <v>4557</v>
      </c>
      <c r="C164" s="82" t="s">
        <v>3021</v>
      </c>
      <c r="D164" s="82" t="s">
        <v>128</v>
      </c>
      <c r="E164" s="82" t="s">
        <v>4558</v>
      </c>
      <c r="F164" s="82" t="s">
        <v>3023</v>
      </c>
      <c r="G164" s="82" t="s">
        <v>3024</v>
      </c>
      <c r="H164" s="82" t="s">
        <v>4559</v>
      </c>
      <c r="I164" s="82" t="s">
        <v>3021</v>
      </c>
      <c r="J164" s="82" t="s">
        <v>4560</v>
      </c>
      <c r="K164" s="82" t="s">
        <v>3063</v>
      </c>
      <c r="L164" s="82" t="s">
        <v>4560</v>
      </c>
      <c r="M164" s="82"/>
      <c r="N164" s="82"/>
      <c r="O164" s="82"/>
      <c r="P164" s="82" t="s">
        <v>4134</v>
      </c>
      <c r="Q164" s="82" t="s">
        <v>4134</v>
      </c>
      <c r="R164" s="82"/>
      <c r="S164" s="82"/>
      <c r="T164" s="82"/>
      <c r="U164" s="82" t="s">
        <v>4135</v>
      </c>
      <c r="V164" s="82" t="s">
        <v>3031</v>
      </c>
      <c r="W164" s="82"/>
      <c r="X164" s="82"/>
      <c r="Y164" s="82"/>
      <c r="Z164" s="82"/>
      <c r="AA164" s="82"/>
      <c r="AB164" s="82"/>
      <c r="AC164" s="82"/>
      <c r="AD164" s="82" t="s">
        <v>3032</v>
      </c>
      <c r="AE164" s="82" t="s">
        <v>4561</v>
      </c>
      <c r="AF164" s="82"/>
      <c r="AG164" s="82"/>
      <c r="AH164" s="82"/>
      <c r="AI164" s="82"/>
      <c r="AJ164" s="82" t="s">
        <v>3035</v>
      </c>
      <c r="AK164" s="82"/>
      <c r="AL164" s="82" t="s">
        <v>3036</v>
      </c>
      <c r="AM164" s="82"/>
      <c r="AN164" s="82" t="s">
        <v>128</v>
      </c>
      <c r="AO164" s="82"/>
      <c r="AP164" s="82"/>
      <c r="AQ164" s="82"/>
      <c r="AR164" s="82"/>
      <c r="AS164" s="82"/>
      <c r="AT164" s="82" t="s">
        <v>3081</v>
      </c>
      <c r="AU164" s="82"/>
      <c r="AV164" s="82" t="s">
        <v>4562</v>
      </c>
      <c r="AW164" s="82"/>
      <c r="AX164" s="82"/>
      <c r="AY164" s="82"/>
      <c r="AZ164" s="82"/>
      <c r="BA164" s="82"/>
      <c r="BB164" s="82"/>
      <c r="BC164" s="82"/>
      <c r="BD164" s="82"/>
      <c r="BE164" s="82"/>
      <c r="BF164" s="82"/>
      <c r="BG164" s="82"/>
      <c r="BH164" s="82"/>
      <c r="BI164" s="82"/>
      <c r="BJ164" s="82"/>
      <c r="BK164" s="82"/>
      <c r="BL164" s="82"/>
      <c r="BM164" s="82" t="s">
        <v>128</v>
      </c>
      <c r="BN164" s="82" t="s">
        <v>128</v>
      </c>
      <c r="BO164" s="82" t="s">
        <v>128</v>
      </c>
      <c r="BP164" s="82" t="s">
        <v>128</v>
      </c>
      <c r="BQ164" s="82"/>
      <c r="BR164" s="82"/>
      <c r="BS164" s="82"/>
      <c r="BT164" s="82"/>
      <c r="BU164" s="82" t="s">
        <v>4138</v>
      </c>
      <c r="BV164" s="82"/>
      <c r="BW164" s="82"/>
      <c r="BX164" s="82" t="s">
        <v>128</v>
      </c>
      <c r="BY164" s="82" t="s">
        <v>128</v>
      </c>
      <c r="BZ164" s="82"/>
      <c r="CA164" s="82"/>
      <c r="CB164" s="82"/>
      <c r="CC164" s="82" t="s">
        <v>3040</v>
      </c>
      <c r="CD164" s="82" t="s">
        <v>126</v>
      </c>
      <c r="CE164" s="82" t="s">
        <v>126</v>
      </c>
      <c r="CF164" s="82"/>
      <c r="CG164" s="82"/>
      <c r="CH164" s="82"/>
      <c r="CI164" s="82"/>
      <c r="CJ164" s="82"/>
      <c r="CK164" s="82"/>
      <c r="CL164" s="82"/>
      <c r="CM164" s="82"/>
      <c r="CN164" s="82"/>
      <c r="CO164" s="82"/>
      <c r="CP164" s="82"/>
      <c r="CQ164" s="82"/>
      <c r="CR164" s="82"/>
      <c r="CS164" s="82"/>
      <c r="CT164" s="82"/>
      <c r="CU164" s="82"/>
      <c r="CV164" s="82"/>
      <c r="CW164" s="82"/>
      <c r="CX164" s="82"/>
      <c r="CY164" s="82" t="s">
        <v>128</v>
      </c>
      <c r="CZ164" s="82"/>
      <c r="DA164" s="82"/>
      <c r="DB164" s="82"/>
      <c r="DC164" s="82"/>
      <c r="DD164" s="82"/>
      <c r="DE164" s="82"/>
      <c r="DF164" s="82"/>
      <c r="DG164" s="82"/>
      <c r="DH164" s="82"/>
      <c r="DI164" s="82"/>
      <c r="DJ164" s="82"/>
      <c r="DK164" s="82"/>
      <c r="DL164" s="82"/>
      <c r="DM164" s="82"/>
      <c r="DN164" s="82"/>
      <c r="DO164" s="82"/>
      <c r="DP164" s="82"/>
      <c r="DQ164" s="82"/>
      <c r="DR164" s="82"/>
      <c r="DS164" s="82" t="s">
        <v>3042</v>
      </c>
      <c r="DT164" s="82"/>
      <c r="DU164" s="82" t="s">
        <v>4563</v>
      </c>
      <c r="DV164" s="82"/>
      <c r="DW164" s="82"/>
      <c r="DX164" s="82" t="s">
        <v>3044</v>
      </c>
      <c r="DY164" s="82"/>
      <c r="DZ164" s="82"/>
      <c r="EA164" s="82"/>
      <c r="EB164" s="82"/>
      <c r="EC164" s="82" t="s">
        <v>3045</v>
      </c>
      <c r="ED164" s="82"/>
      <c r="EE164" s="82"/>
      <c r="EF164" s="82" t="s">
        <v>3068</v>
      </c>
      <c r="EG164" s="82" t="s">
        <v>128</v>
      </c>
      <c r="EH164" s="82" t="s">
        <v>3069</v>
      </c>
      <c r="EI164" s="82" t="s">
        <v>3069</v>
      </c>
      <c r="EJ164" s="82" t="s">
        <v>128</v>
      </c>
      <c r="EK164" s="82"/>
      <c r="EL164" s="82" t="s">
        <v>3047</v>
      </c>
      <c r="EM164" s="82" t="s">
        <v>128</v>
      </c>
      <c r="EN164" s="82"/>
      <c r="EO164" s="82"/>
      <c r="EP164" s="82" t="s">
        <v>128</v>
      </c>
      <c r="EQ164" s="82" t="s">
        <v>3047</v>
      </c>
      <c r="ER164" s="82"/>
      <c r="ES164" s="82"/>
      <c r="ET164" s="82" t="s">
        <v>61</v>
      </c>
      <c r="EU164" s="82" t="s">
        <v>3048</v>
      </c>
      <c r="EV164" s="82"/>
      <c r="EW164" s="82" t="s">
        <v>129</v>
      </c>
      <c r="EX164" s="82" t="s">
        <v>3212</v>
      </c>
      <c r="EY164" s="82" t="s">
        <v>3142</v>
      </c>
      <c r="EZ164" s="82" t="s">
        <v>4564</v>
      </c>
      <c r="FA164" s="82" t="s">
        <v>3040</v>
      </c>
      <c r="FB164" s="82" t="s">
        <v>128</v>
      </c>
      <c r="FC164" s="82" t="s">
        <v>128</v>
      </c>
      <c r="FD164" s="82"/>
      <c r="FE164" s="82" t="s">
        <v>1886</v>
      </c>
      <c r="FF164" s="82" t="s">
        <v>128</v>
      </c>
      <c r="FG164" s="82"/>
      <c r="FH164" s="82" t="s">
        <v>3050</v>
      </c>
      <c r="FI164" s="82" t="s">
        <v>3051</v>
      </c>
      <c r="FJ164" s="82" t="s">
        <v>3052</v>
      </c>
      <c r="FK164" s="82" t="s">
        <v>128</v>
      </c>
      <c r="FL164" s="82" t="s">
        <v>128</v>
      </c>
      <c r="FM164" s="82"/>
      <c r="FN164" s="82" t="s">
        <v>3053</v>
      </c>
      <c r="FO164" s="82" t="s">
        <v>3052</v>
      </c>
      <c r="FP164" s="82" t="s">
        <v>3054</v>
      </c>
      <c r="FQ164" s="82" t="s">
        <v>3144</v>
      </c>
      <c r="FR164" s="82"/>
      <c r="FS164" s="82"/>
      <c r="FT164" s="82" t="s">
        <v>4134</v>
      </c>
      <c r="FU164" s="82" t="s">
        <v>3035</v>
      </c>
      <c r="FV164" s="82"/>
      <c r="FW164" s="82"/>
      <c r="FX164" s="82"/>
      <c r="FY164" s="82" t="s">
        <v>3055</v>
      </c>
      <c r="FZ164" s="82"/>
      <c r="GA164" s="82"/>
      <c r="GB164" s="82"/>
      <c r="GC164" s="82" t="s">
        <v>3145</v>
      </c>
      <c r="GD164" s="82" t="s">
        <v>3072</v>
      </c>
      <c r="GE164" s="82" t="s">
        <v>3145</v>
      </c>
      <c r="GF164" s="82" t="s">
        <v>129</v>
      </c>
      <c r="GG164" s="82"/>
      <c r="GH164" s="82"/>
      <c r="GI164" s="82"/>
      <c r="GJ164" s="82"/>
      <c r="GK164" s="82" t="s">
        <v>128</v>
      </c>
      <c r="GL164" s="82" t="s">
        <v>3047</v>
      </c>
      <c r="GM164" s="82" t="s">
        <v>3047</v>
      </c>
      <c r="GN164" s="82" t="s">
        <v>128</v>
      </c>
      <c r="GO164" s="82"/>
      <c r="GP164" s="82" t="s">
        <v>3056</v>
      </c>
      <c r="GQ164" s="82"/>
      <c r="GR164" s="82" t="s">
        <v>3057</v>
      </c>
      <c r="GS164" s="82"/>
      <c r="GT164" s="82"/>
      <c r="GU164" s="82"/>
      <c r="GV164" s="82" t="s">
        <v>3058</v>
      </c>
      <c r="GW164" s="82"/>
      <c r="GX164" s="82"/>
      <c r="GY164" s="82" t="s">
        <v>129</v>
      </c>
      <c r="GZ164" s="82"/>
      <c r="HA164" s="82"/>
      <c r="HB164" s="82"/>
      <c r="HC164" s="82"/>
      <c r="HD164" s="82"/>
      <c r="HE164" s="82"/>
      <c r="HF164" s="82" t="s">
        <v>128</v>
      </c>
      <c r="HG164" s="82"/>
      <c r="HH164" s="82"/>
    </row>
    <row r="165" ht="14.25" customHeight="1">
      <c r="A165" s="82" t="s">
        <v>3019</v>
      </c>
      <c r="B165" s="82" t="s">
        <v>4565</v>
      </c>
      <c r="C165" s="82" t="s">
        <v>3021</v>
      </c>
      <c r="D165" s="82" t="s">
        <v>128</v>
      </c>
      <c r="E165" s="82" t="s">
        <v>4566</v>
      </c>
      <c r="F165" s="82" t="s">
        <v>3023</v>
      </c>
      <c r="G165" s="82" t="s">
        <v>3024</v>
      </c>
      <c r="H165" s="82" t="s">
        <v>4567</v>
      </c>
      <c r="I165" s="82" t="s">
        <v>3021</v>
      </c>
      <c r="J165" s="82" t="s">
        <v>4568</v>
      </c>
      <c r="K165" s="82" t="s">
        <v>3063</v>
      </c>
      <c r="L165" s="82" t="s">
        <v>4568</v>
      </c>
      <c r="M165" s="82"/>
      <c r="N165" s="82"/>
      <c r="O165" s="82"/>
      <c r="P165" s="82" t="s">
        <v>4134</v>
      </c>
      <c r="Q165" s="82" t="s">
        <v>4134</v>
      </c>
      <c r="R165" s="82"/>
      <c r="S165" s="82"/>
      <c r="T165" s="82"/>
      <c r="U165" s="82" t="s">
        <v>4135</v>
      </c>
      <c r="V165" s="82" t="s">
        <v>3031</v>
      </c>
      <c r="W165" s="82"/>
      <c r="X165" s="82"/>
      <c r="Y165" s="82"/>
      <c r="Z165" s="82"/>
      <c r="AA165" s="82"/>
      <c r="AB165" s="82"/>
      <c r="AC165" s="82"/>
      <c r="AD165" s="82" t="s">
        <v>3032</v>
      </c>
      <c r="AE165" s="82" t="s">
        <v>4569</v>
      </c>
      <c r="AF165" s="82"/>
      <c r="AG165" s="82"/>
      <c r="AH165" s="82"/>
      <c r="AI165" s="82"/>
      <c r="AJ165" s="82" t="s">
        <v>3035</v>
      </c>
      <c r="AK165" s="82"/>
      <c r="AL165" s="82" t="s">
        <v>3036</v>
      </c>
      <c r="AM165" s="82"/>
      <c r="AN165" s="82" t="s">
        <v>128</v>
      </c>
      <c r="AO165" s="82"/>
      <c r="AP165" s="82"/>
      <c r="AQ165" s="82"/>
      <c r="AR165" s="82"/>
      <c r="AS165" s="82"/>
      <c r="AT165" s="82" t="s">
        <v>3170</v>
      </c>
      <c r="AU165" s="82"/>
      <c r="AV165" s="82" t="s">
        <v>4570</v>
      </c>
      <c r="AW165" s="82"/>
      <c r="AX165" s="82"/>
      <c r="AY165" s="82"/>
      <c r="AZ165" s="82"/>
      <c r="BA165" s="82"/>
      <c r="BB165" s="82"/>
      <c r="BC165" s="82"/>
      <c r="BD165" s="82"/>
      <c r="BE165" s="82"/>
      <c r="BF165" s="82"/>
      <c r="BG165" s="82"/>
      <c r="BH165" s="82"/>
      <c r="BI165" s="82"/>
      <c r="BJ165" s="82"/>
      <c r="BK165" s="82"/>
      <c r="BL165" s="82"/>
      <c r="BM165" s="82" t="s">
        <v>128</v>
      </c>
      <c r="BN165" s="82" t="s">
        <v>128</v>
      </c>
      <c r="BO165" s="82" t="s">
        <v>128</v>
      </c>
      <c r="BP165" s="82" t="s">
        <v>128</v>
      </c>
      <c r="BQ165" s="82"/>
      <c r="BR165" s="82"/>
      <c r="BS165" s="82"/>
      <c r="BT165" s="82"/>
      <c r="BU165" s="82" t="s">
        <v>4138</v>
      </c>
      <c r="BV165" s="82"/>
      <c r="BW165" s="82"/>
      <c r="BX165" s="82" t="s">
        <v>128</v>
      </c>
      <c r="BY165" s="82" t="s">
        <v>128</v>
      </c>
      <c r="BZ165" s="82"/>
      <c r="CA165" s="82"/>
      <c r="CB165" s="82"/>
      <c r="CC165" s="82" t="s">
        <v>3040</v>
      </c>
      <c r="CD165" s="82" t="s">
        <v>126</v>
      </c>
      <c r="CE165" s="82" t="s">
        <v>126</v>
      </c>
      <c r="CF165" s="82"/>
      <c r="CG165" s="82"/>
      <c r="CH165" s="82"/>
      <c r="CI165" s="82"/>
      <c r="CJ165" s="82"/>
      <c r="CK165" s="82"/>
      <c r="CL165" s="82"/>
      <c r="CM165" s="82"/>
      <c r="CN165" s="82"/>
      <c r="CO165" s="82"/>
      <c r="CP165" s="82"/>
      <c r="CQ165" s="82"/>
      <c r="CR165" s="82"/>
      <c r="CS165" s="82"/>
      <c r="CT165" s="82"/>
      <c r="CU165" s="82"/>
      <c r="CV165" s="82"/>
      <c r="CW165" s="82"/>
      <c r="CX165" s="82"/>
      <c r="CY165" s="82" t="s">
        <v>128</v>
      </c>
      <c r="CZ165" s="82"/>
      <c r="DA165" s="82"/>
      <c r="DB165" s="82"/>
      <c r="DC165" s="82"/>
      <c r="DD165" s="82"/>
      <c r="DE165" s="82"/>
      <c r="DF165" s="82"/>
      <c r="DG165" s="82"/>
      <c r="DH165" s="82"/>
      <c r="DI165" s="82"/>
      <c r="DJ165" s="82"/>
      <c r="DK165" s="82"/>
      <c r="DL165" s="82"/>
      <c r="DM165" s="82"/>
      <c r="DN165" s="82"/>
      <c r="DO165" s="82"/>
      <c r="DP165" s="82"/>
      <c r="DQ165" s="82"/>
      <c r="DR165" s="82"/>
      <c r="DS165" s="82" t="s">
        <v>3042</v>
      </c>
      <c r="DT165" s="82"/>
      <c r="DU165" s="82" t="s">
        <v>4571</v>
      </c>
      <c r="DV165" s="82"/>
      <c r="DW165" s="82"/>
      <c r="DX165" s="82" t="s">
        <v>3044</v>
      </c>
      <c r="DY165" s="82"/>
      <c r="DZ165" s="82"/>
      <c r="EA165" s="82"/>
      <c r="EB165" s="82"/>
      <c r="EC165" s="82" t="s">
        <v>3045</v>
      </c>
      <c r="ED165" s="82"/>
      <c r="EE165" s="82"/>
      <c r="EF165" s="82" t="s">
        <v>3068</v>
      </c>
      <c r="EG165" s="82" t="s">
        <v>128</v>
      </c>
      <c r="EH165" s="82" t="s">
        <v>3069</v>
      </c>
      <c r="EI165" s="82" t="s">
        <v>3069</v>
      </c>
      <c r="EJ165" s="82" t="s">
        <v>128</v>
      </c>
      <c r="EK165" s="82"/>
      <c r="EL165" s="82" t="s">
        <v>3047</v>
      </c>
      <c r="EM165" s="82" t="s">
        <v>128</v>
      </c>
      <c r="EN165" s="82"/>
      <c r="EO165" s="82"/>
      <c r="EP165" s="82" t="s">
        <v>128</v>
      </c>
      <c r="EQ165" s="82" t="s">
        <v>3047</v>
      </c>
      <c r="ER165" s="82"/>
      <c r="ES165" s="82"/>
      <c r="ET165" s="82" t="s">
        <v>61</v>
      </c>
      <c r="EU165" s="82" t="s">
        <v>3048</v>
      </c>
      <c r="EV165" s="82"/>
      <c r="EW165" s="82" t="s">
        <v>129</v>
      </c>
      <c r="EX165" s="82" t="s">
        <v>4052</v>
      </c>
      <c r="EY165" s="82" t="s">
        <v>4183</v>
      </c>
      <c r="EZ165" s="82" t="s">
        <v>4572</v>
      </c>
      <c r="FA165" s="82" t="s">
        <v>3040</v>
      </c>
      <c r="FB165" s="82" t="s">
        <v>128</v>
      </c>
      <c r="FC165" s="82" t="s">
        <v>128</v>
      </c>
      <c r="FD165" s="82"/>
      <c r="FE165" s="82" t="s">
        <v>1886</v>
      </c>
      <c r="FF165" s="82" t="s">
        <v>128</v>
      </c>
      <c r="FG165" s="82"/>
      <c r="FH165" s="82" t="s">
        <v>3050</v>
      </c>
      <c r="FI165" s="82" t="s">
        <v>3051</v>
      </c>
      <c r="FJ165" s="82" t="s">
        <v>3052</v>
      </c>
      <c r="FK165" s="82" t="s">
        <v>128</v>
      </c>
      <c r="FL165" s="82" t="s">
        <v>128</v>
      </c>
      <c r="FM165" s="82"/>
      <c r="FN165" s="82" t="s">
        <v>3086</v>
      </c>
      <c r="FO165" s="82" t="s">
        <v>3052</v>
      </c>
      <c r="FP165" s="82" t="s">
        <v>3187</v>
      </c>
      <c r="FQ165" s="82" t="s">
        <v>3144</v>
      </c>
      <c r="FR165" s="82"/>
      <c r="FS165" s="82"/>
      <c r="FT165" s="82" t="s">
        <v>4134</v>
      </c>
      <c r="FU165" s="82" t="s">
        <v>3035</v>
      </c>
      <c r="FV165" s="82"/>
      <c r="FW165" s="82"/>
      <c r="FX165" s="82"/>
      <c r="FY165" s="82" t="s">
        <v>3055</v>
      </c>
      <c r="FZ165" s="82"/>
      <c r="GA165" s="82"/>
      <c r="GB165" s="82"/>
      <c r="GC165" s="82" t="s">
        <v>4185</v>
      </c>
      <c r="GD165" s="82" t="s">
        <v>3072</v>
      </c>
      <c r="GE165" s="82" t="s">
        <v>4185</v>
      </c>
      <c r="GF165" s="82" t="s">
        <v>129</v>
      </c>
      <c r="GG165" s="82"/>
      <c r="GH165" s="82"/>
      <c r="GI165" s="82"/>
      <c r="GJ165" s="82"/>
      <c r="GK165" s="82" t="s">
        <v>128</v>
      </c>
      <c r="GL165" s="82" t="s">
        <v>3047</v>
      </c>
      <c r="GM165" s="82" t="s">
        <v>3047</v>
      </c>
      <c r="GN165" s="82" t="s">
        <v>128</v>
      </c>
      <c r="GO165" s="82"/>
      <c r="GP165" s="82" t="s">
        <v>3056</v>
      </c>
      <c r="GQ165" s="82"/>
      <c r="GR165" s="82" t="s">
        <v>3057</v>
      </c>
      <c r="GS165" s="82"/>
      <c r="GT165" s="82"/>
      <c r="GU165" s="82"/>
      <c r="GV165" s="82" t="s">
        <v>3058</v>
      </c>
      <c r="GW165" s="82"/>
      <c r="GX165" s="82"/>
      <c r="GY165" s="82" t="s">
        <v>129</v>
      </c>
      <c r="GZ165" s="82"/>
      <c r="HA165" s="82"/>
      <c r="HB165" s="82"/>
      <c r="HC165" s="82"/>
      <c r="HD165" s="82"/>
      <c r="HE165" s="82"/>
      <c r="HF165" s="82" t="s">
        <v>128</v>
      </c>
      <c r="HG165" s="82"/>
      <c r="HH165" s="82"/>
    </row>
    <row r="166" ht="14.25" customHeight="1">
      <c r="A166" s="82" t="s">
        <v>3019</v>
      </c>
      <c r="B166" s="82" t="s">
        <v>4573</v>
      </c>
      <c r="C166" s="82" t="s">
        <v>3021</v>
      </c>
      <c r="D166" s="82" t="s">
        <v>128</v>
      </c>
      <c r="E166" s="82" t="s">
        <v>4574</v>
      </c>
      <c r="F166" s="82" t="s">
        <v>3023</v>
      </c>
      <c r="G166" s="82" t="s">
        <v>3024</v>
      </c>
      <c r="H166" s="82" t="s">
        <v>4575</v>
      </c>
      <c r="I166" s="82" t="s">
        <v>3021</v>
      </c>
      <c r="J166" s="82" t="s">
        <v>4576</v>
      </c>
      <c r="K166" s="82" t="s">
        <v>3063</v>
      </c>
      <c r="L166" s="82" t="s">
        <v>4576</v>
      </c>
      <c r="M166" s="82"/>
      <c r="N166" s="82"/>
      <c r="O166" s="82"/>
      <c r="P166" s="82" t="s">
        <v>4134</v>
      </c>
      <c r="Q166" s="82" t="s">
        <v>4134</v>
      </c>
      <c r="R166" s="82"/>
      <c r="S166" s="82"/>
      <c r="T166" s="82"/>
      <c r="U166" s="82" t="s">
        <v>4135</v>
      </c>
      <c r="V166" s="82" t="s">
        <v>3031</v>
      </c>
      <c r="W166" s="82"/>
      <c r="X166" s="82"/>
      <c r="Y166" s="82"/>
      <c r="Z166" s="82"/>
      <c r="AA166" s="82"/>
      <c r="AB166" s="82"/>
      <c r="AC166" s="82"/>
      <c r="AD166" s="82" t="s">
        <v>3032</v>
      </c>
      <c r="AE166" s="82" t="s">
        <v>4577</v>
      </c>
      <c r="AF166" s="82"/>
      <c r="AG166" s="82"/>
      <c r="AH166" s="82"/>
      <c r="AI166" s="82"/>
      <c r="AJ166" s="82" t="s">
        <v>3035</v>
      </c>
      <c r="AK166" s="82"/>
      <c r="AL166" s="82" t="s">
        <v>3036</v>
      </c>
      <c r="AM166" s="82"/>
      <c r="AN166" s="82" t="s">
        <v>128</v>
      </c>
      <c r="AO166" s="82"/>
      <c r="AP166" s="82"/>
      <c r="AQ166" s="82"/>
      <c r="AR166" s="82"/>
      <c r="AS166" s="82"/>
      <c r="AT166" s="82" t="s">
        <v>3065</v>
      </c>
      <c r="AU166" s="82"/>
      <c r="AV166" s="82" t="s">
        <v>4578</v>
      </c>
      <c r="AW166" s="82"/>
      <c r="AX166" s="82"/>
      <c r="AY166" s="82"/>
      <c r="AZ166" s="82"/>
      <c r="BA166" s="82"/>
      <c r="BB166" s="82"/>
      <c r="BC166" s="82"/>
      <c r="BD166" s="82"/>
      <c r="BE166" s="82"/>
      <c r="BF166" s="82"/>
      <c r="BG166" s="82"/>
      <c r="BH166" s="82"/>
      <c r="BI166" s="82"/>
      <c r="BJ166" s="82"/>
      <c r="BK166" s="82"/>
      <c r="BL166" s="82"/>
      <c r="BM166" s="82" t="s">
        <v>128</v>
      </c>
      <c r="BN166" s="82" t="s">
        <v>128</v>
      </c>
      <c r="BO166" s="82" t="s">
        <v>128</v>
      </c>
      <c r="BP166" s="82" t="s">
        <v>128</v>
      </c>
      <c r="BQ166" s="82"/>
      <c r="BR166" s="82"/>
      <c r="BS166" s="82"/>
      <c r="BT166" s="82"/>
      <c r="BU166" s="82" t="s">
        <v>4138</v>
      </c>
      <c r="BV166" s="82"/>
      <c r="BW166" s="82"/>
      <c r="BX166" s="82" t="s">
        <v>128</v>
      </c>
      <c r="BY166" s="82" t="s">
        <v>128</v>
      </c>
      <c r="BZ166" s="82"/>
      <c r="CA166" s="82"/>
      <c r="CB166" s="82"/>
      <c r="CC166" s="82" t="s">
        <v>3040</v>
      </c>
      <c r="CD166" s="82" t="s">
        <v>126</v>
      </c>
      <c r="CE166" s="82" t="s">
        <v>126</v>
      </c>
      <c r="CF166" s="82"/>
      <c r="CG166" s="82"/>
      <c r="CH166" s="82"/>
      <c r="CI166" s="82"/>
      <c r="CJ166" s="82"/>
      <c r="CK166" s="82"/>
      <c r="CL166" s="82"/>
      <c r="CM166" s="82"/>
      <c r="CN166" s="82"/>
      <c r="CO166" s="82"/>
      <c r="CP166" s="82"/>
      <c r="CQ166" s="82"/>
      <c r="CR166" s="82"/>
      <c r="CS166" s="82"/>
      <c r="CT166" s="82"/>
      <c r="CU166" s="82"/>
      <c r="CV166" s="82"/>
      <c r="CW166" s="82"/>
      <c r="CX166" s="82"/>
      <c r="CY166" s="82" t="s">
        <v>128</v>
      </c>
      <c r="CZ166" s="82"/>
      <c r="DA166" s="82"/>
      <c r="DB166" s="82"/>
      <c r="DC166" s="82"/>
      <c r="DD166" s="82"/>
      <c r="DE166" s="82"/>
      <c r="DF166" s="82"/>
      <c r="DG166" s="82"/>
      <c r="DH166" s="82"/>
      <c r="DI166" s="82"/>
      <c r="DJ166" s="82"/>
      <c r="DK166" s="82"/>
      <c r="DL166" s="82"/>
      <c r="DM166" s="82"/>
      <c r="DN166" s="82"/>
      <c r="DO166" s="82"/>
      <c r="DP166" s="82"/>
      <c r="DQ166" s="82"/>
      <c r="DR166" s="82"/>
      <c r="DS166" s="82" t="s">
        <v>3042</v>
      </c>
      <c r="DT166" s="82"/>
      <c r="DU166" s="82" t="s">
        <v>4579</v>
      </c>
      <c r="DV166" s="82"/>
      <c r="DW166" s="82"/>
      <c r="DX166" s="82" t="s">
        <v>3044</v>
      </c>
      <c r="DY166" s="82"/>
      <c r="DZ166" s="82"/>
      <c r="EA166" s="82"/>
      <c r="EB166" s="82"/>
      <c r="EC166" s="82" t="s">
        <v>3045</v>
      </c>
      <c r="ED166" s="82"/>
      <c r="EE166" s="82"/>
      <c r="EF166" s="82" t="s">
        <v>3068</v>
      </c>
      <c r="EG166" s="82" t="s">
        <v>128</v>
      </c>
      <c r="EH166" s="82" t="s">
        <v>3069</v>
      </c>
      <c r="EI166" s="82" t="s">
        <v>3069</v>
      </c>
      <c r="EJ166" s="82" t="s">
        <v>128</v>
      </c>
      <c r="EK166" s="82"/>
      <c r="EL166" s="82" t="s">
        <v>3047</v>
      </c>
      <c r="EM166" s="82" t="s">
        <v>128</v>
      </c>
      <c r="EN166" s="82"/>
      <c r="EO166" s="82"/>
      <c r="EP166" s="82" t="s">
        <v>128</v>
      </c>
      <c r="EQ166" s="82" t="s">
        <v>3047</v>
      </c>
      <c r="ER166" s="82"/>
      <c r="ES166" s="82"/>
      <c r="ET166" s="82" t="s">
        <v>61</v>
      </c>
      <c r="EU166" s="82" t="s">
        <v>3048</v>
      </c>
      <c r="EV166" s="82"/>
      <c r="EW166" s="82" t="s">
        <v>129</v>
      </c>
      <c r="EX166" s="82" t="s">
        <v>3959</v>
      </c>
      <c r="EY166" s="82" t="s">
        <v>3142</v>
      </c>
      <c r="EZ166" s="82" t="s">
        <v>4580</v>
      </c>
      <c r="FA166" s="82" t="s">
        <v>3040</v>
      </c>
      <c r="FB166" s="82" t="s">
        <v>128</v>
      </c>
      <c r="FC166" s="82" t="s">
        <v>128</v>
      </c>
      <c r="FD166" s="82"/>
      <c r="FE166" s="82" t="s">
        <v>1886</v>
      </c>
      <c r="FF166" s="82" t="s">
        <v>128</v>
      </c>
      <c r="FG166" s="82"/>
      <c r="FH166" s="82" t="s">
        <v>3050</v>
      </c>
      <c r="FI166" s="82" t="s">
        <v>3051</v>
      </c>
      <c r="FJ166" s="82" t="s">
        <v>3052</v>
      </c>
      <c r="FK166" s="82" t="s">
        <v>128</v>
      </c>
      <c r="FL166" s="82" t="s">
        <v>128</v>
      </c>
      <c r="FM166" s="82"/>
      <c r="FN166" s="82" t="s">
        <v>3053</v>
      </c>
      <c r="FO166" s="82" t="s">
        <v>3052</v>
      </c>
      <c r="FP166" s="82" t="s">
        <v>3054</v>
      </c>
      <c r="FQ166" s="82" t="s">
        <v>3144</v>
      </c>
      <c r="FR166" s="82"/>
      <c r="FS166" s="82"/>
      <c r="FT166" s="82" t="s">
        <v>4134</v>
      </c>
      <c r="FU166" s="82" t="s">
        <v>3035</v>
      </c>
      <c r="FV166" s="82"/>
      <c r="FW166" s="82"/>
      <c r="FX166" s="82"/>
      <c r="FY166" s="82" t="s">
        <v>3055</v>
      </c>
      <c r="FZ166" s="82"/>
      <c r="GA166" s="82"/>
      <c r="GB166" s="82"/>
      <c r="GC166" s="82" t="s">
        <v>3145</v>
      </c>
      <c r="GD166" s="82" t="s">
        <v>3072</v>
      </c>
      <c r="GE166" s="82" t="s">
        <v>3145</v>
      </c>
      <c r="GF166" s="82" t="s">
        <v>129</v>
      </c>
      <c r="GG166" s="82"/>
      <c r="GH166" s="82"/>
      <c r="GI166" s="82"/>
      <c r="GJ166" s="82"/>
      <c r="GK166" s="82" t="s">
        <v>128</v>
      </c>
      <c r="GL166" s="82" t="s">
        <v>3047</v>
      </c>
      <c r="GM166" s="82" t="s">
        <v>3047</v>
      </c>
      <c r="GN166" s="82" t="s">
        <v>128</v>
      </c>
      <c r="GO166" s="82"/>
      <c r="GP166" s="82" t="s">
        <v>3056</v>
      </c>
      <c r="GQ166" s="82"/>
      <c r="GR166" s="82" t="s">
        <v>3057</v>
      </c>
      <c r="GS166" s="82"/>
      <c r="GT166" s="82"/>
      <c r="GU166" s="82"/>
      <c r="GV166" s="82" t="s">
        <v>3058</v>
      </c>
      <c r="GW166" s="82"/>
      <c r="GX166" s="82"/>
      <c r="GY166" s="82" t="s">
        <v>129</v>
      </c>
      <c r="GZ166" s="82"/>
      <c r="HA166" s="82"/>
      <c r="HB166" s="82"/>
      <c r="HC166" s="82"/>
      <c r="HD166" s="82"/>
      <c r="HE166" s="82"/>
      <c r="HF166" s="82" t="s">
        <v>128</v>
      </c>
      <c r="HG166" s="82"/>
      <c r="HH166" s="82"/>
    </row>
    <row r="167" ht="14.25" customHeight="1">
      <c r="A167" s="82" t="s">
        <v>3019</v>
      </c>
      <c r="B167" s="82" t="s">
        <v>4581</v>
      </c>
      <c r="C167" s="82" t="s">
        <v>3021</v>
      </c>
      <c r="D167" s="82" t="s">
        <v>128</v>
      </c>
      <c r="E167" s="82" t="s">
        <v>4582</v>
      </c>
      <c r="F167" s="82" t="s">
        <v>3023</v>
      </c>
      <c r="G167" s="82" t="s">
        <v>3024</v>
      </c>
      <c r="H167" s="82" t="s">
        <v>4583</v>
      </c>
      <c r="I167" s="82" t="s">
        <v>3021</v>
      </c>
      <c r="J167" s="82" t="s">
        <v>4584</v>
      </c>
      <c r="K167" s="82" t="s">
        <v>3063</v>
      </c>
      <c r="L167" s="82" t="s">
        <v>4584</v>
      </c>
      <c r="M167" s="82"/>
      <c r="N167" s="82"/>
      <c r="O167" s="82"/>
      <c r="P167" s="82" t="s">
        <v>4134</v>
      </c>
      <c r="Q167" s="82" t="s">
        <v>4134</v>
      </c>
      <c r="R167" s="82"/>
      <c r="S167" s="82"/>
      <c r="T167" s="82"/>
      <c r="U167" s="82" t="s">
        <v>4135</v>
      </c>
      <c r="V167" s="82" t="s">
        <v>3031</v>
      </c>
      <c r="W167" s="82"/>
      <c r="X167" s="82"/>
      <c r="Y167" s="82"/>
      <c r="Z167" s="82"/>
      <c r="AA167" s="82"/>
      <c r="AB167" s="82"/>
      <c r="AC167" s="82"/>
      <c r="AD167" s="82" t="s">
        <v>3032</v>
      </c>
      <c r="AE167" s="82" t="s">
        <v>4585</v>
      </c>
      <c r="AF167" s="82"/>
      <c r="AG167" s="82"/>
      <c r="AH167" s="82"/>
      <c r="AI167" s="82"/>
      <c r="AJ167" s="82" t="s">
        <v>3035</v>
      </c>
      <c r="AK167" s="82"/>
      <c r="AL167" s="82" t="s">
        <v>3036</v>
      </c>
      <c r="AM167" s="82"/>
      <c r="AN167" s="82" t="s">
        <v>128</v>
      </c>
      <c r="AO167" s="82"/>
      <c r="AP167" s="82"/>
      <c r="AQ167" s="82"/>
      <c r="AR167" s="82"/>
      <c r="AS167" s="82"/>
      <c r="AT167" s="82" t="s">
        <v>3170</v>
      </c>
      <c r="AU167" s="82"/>
      <c r="AV167" s="82" t="s">
        <v>4586</v>
      </c>
      <c r="AW167" s="82"/>
      <c r="AX167" s="82"/>
      <c r="AY167" s="82"/>
      <c r="AZ167" s="82"/>
      <c r="BA167" s="82"/>
      <c r="BB167" s="82"/>
      <c r="BC167" s="82"/>
      <c r="BD167" s="82"/>
      <c r="BE167" s="82"/>
      <c r="BF167" s="82"/>
      <c r="BG167" s="82"/>
      <c r="BH167" s="82"/>
      <c r="BI167" s="82"/>
      <c r="BJ167" s="82"/>
      <c r="BK167" s="82"/>
      <c r="BL167" s="82"/>
      <c r="BM167" s="82" t="s">
        <v>128</v>
      </c>
      <c r="BN167" s="82" t="s">
        <v>128</v>
      </c>
      <c r="BO167" s="82" t="s">
        <v>128</v>
      </c>
      <c r="BP167" s="82" t="s">
        <v>128</v>
      </c>
      <c r="BQ167" s="82"/>
      <c r="BR167" s="82"/>
      <c r="BS167" s="82"/>
      <c r="BT167" s="82"/>
      <c r="BU167" s="82" t="s">
        <v>4138</v>
      </c>
      <c r="BV167" s="82"/>
      <c r="BW167" s="82"/>
      <c r="BX167" s="82" t="s">
        <v>128</v>
      </c>
      <c r="BY167" s="82" t="s">
        <v>128</v>
      </c>
      <c r="BZ167" s="82"/>
      <c r="CA167" s="82"/>
      <c r="CB167" s="82"/>
      <c r="CC167" s="82" t="s">
        <v>3040</v>
      </c>
      <c r="CD167" s="82" t="s">
        <v>126</v>
      </c>
      <c r="CE167" s="82" t="s">
        <v>126</v>
      </c>
      <c r="CF167" s="82"/>
      <c r="CG167" s="82"/>
      <c r="CH167" s="82"/>
      <c r="CI167" s="82"/>
      <c r="CJ167" s="82"/>
      <c r="CK167" s="82"/>
      <c r="CL167" s="82"/>
      <c r="CM167" s="82"/>
      <c r="CN167" s="82"/>
      <c r="CO167" s="82"/>
      <c r="CP167" s="82"/>
      <c r="CQ167" s="82"/>
      <c r="CR167" s="82"/>
      <c r="CS167" s="82"/>
      <c r="CT167" s="82"/>
      <c r="CU167" s="82"/>
      <c r="CV167" s="82"/>
      <c r="CW167" s="82"/>
      <c r="CX167" s="82"/>
      <c r="CY167" s="82" t="s">
        <v>128</v>
      </c>
      <c r="CZ167" s="82"/>
      <c r="DA167" s="82"/>
      <c r="DB167" s="82"/>
      <c r="DC167" s="82"/>
      <c r="DD167" s="82"/>
      <c r="DE167" s="82"/>
      <c r="DF167" s="82"/>
      <c r="DG167" s="82"/>
      <c r="DH167" s="82"/>
      <c r="DI167" s="82"/>
      <c r="DJ167" s="82"/>
      <c r="DK167" s="82"/>
      <c r="DL167" s="82"/>
      <c r="DM167" s="82"/>
      <c r="DN167" s="82"/>
      <c r="DO167" s="82"/>
      <c r="DP167" s="82"/>
      <c r="DQ167" s="82"/>
      <c r="DR167" s="82"/>
      <c r="DS167" s="82" t="s">
        <v>3042</v>
      </c>
      <c r="DT167" s="82"/>
      <c r="DU167" s="82" t="s">
        <v>4587</v>
      </c>
      <c r="DV167" s="82"/>
      <c r="DW167" s="82"/>
      <c r="DX167" s="82" t="s">
        <v>3044</v>
      </c>
      <c r="DY167" s="82"/>
      <c r="DZ167" s="82"/>
      <c r="EA167" s="82"/>
      <c r="EB167" s="82"/>
      <c r="EC167" s="82" t="s">
        <v>3045</v>
      </c>
      <c r="ED167" s="82"/>
      <c r="EE167" s="82"/>
      <c r="EF167" s="82" t="s">
        <v>3068</v>
      </c>
      <c r="EG167" s="82" t="s">
        <v>128</v>
      </c>
      <c r="EH167" s="82" t="s">
        <v>3069</v>
      </c>
      <c r="EI167" s="82" t="s">
        <v>3069</v>
      </c>
      <c r="EJ167" s="82" t="s">
        <v>128</v>
      </c>
      <c r="EK167" s="82"/>
      <c r="EL167" s="82" t="s">
        <v>3047</v>
      </c>
      <c r="EM167" s="82" t="s">
        <v>128</v>
      </c>
      <c r="EN167" s="82"/>
      <c r="EO167" s="82"/>
      <c r="EP167" s="82" t="s">
        <v>128</v>
      </c>
      <c r="EQ167" s="82" t="s">
        <v>3047</v>
      </c>
      <c r="ER167" s="82"/>
      <c r="ES167" s="82"/>
      <c r="ET167" s="82" t="s">
        <v>61</v>
      </c>
      <c r="EU167" s="82" t="s">
        <v>3048</v>
      </c>
      <c r="EV167" s="82"/>
      <c r="EW167" s="82" t="s">
        <v>129</v>
      </c>
      <c r="EX167" s="82" t="s">
        <v>4588</v>
      </c>
      <c r="EY167" s="82" t="s">
        <v>3142</v>
      </c>
      <c r="EZ167" s="82" t="s">
        <v>4589</v>
      </c>
      <c r="FA167" s="82" t="s">
        <v>3040</v>
      </c>
      <c r="FB167" s="82" t="s">
        <v>128</v>
      </c>
      <c r="FC167" s="82" t="s">
        <v>128</v>
      </c>
      <c r="FD167" s="82"/>
      <c r="FE167" s="82" t="s">
        <v>1886</v>
      </c>
      <c r="FF167" s="82" t="s">
        <v>128</v>
      </c>
      <c r="FG167" s="82"/>
      <c r="FH167" s="82" t="s">
        <v>3050</v>
      </c>
      <c r="FI167" s="82" t="s">
        <v>3051</v>
      </c>
      <c r="FJ167" s="82" t="s">
        <v>3052</v>
      </c>
      <c r="FK167" s="82" t="s">
        <v>128</v>
      </c>
      <c r="FL167" s="82" t="s">
        <v>128</v>
      </c>
      <c r="FM167" s="82"/>
      <c r="FN167" s="82" t="s">
        <v>3053</v>
      </c>
      <c r="FO167" s="82" t="s">
        <v>3052</v>
      </c>
      <c r="FP167" s="82" t="s">
        <v>3187</v>
      </c>
      <c r="FQ167" s="82" t="s">
        <v>3144</v>
      </c>
      <c r="FR167" s="82"/>
      <c r="FS167" s="82"/>
      <c r="FT167" s="82" t="s">
        <v>4134</v>
      </c>
      <c r="FU167" s="82" t="s">
        <v>3035</v>
      </c>
      <c r="FV167" s="82"/>
      <c r="FW167" s="82"/>
      <c r="FX167" s="82"/>
      <c r="FY167" s="82" t="s">
        <v>3055</v>
      </c>
      <c r="FZ167" s="82"/>
      <c r="GA167" s="82"/>
      <c r="GB167" s="82"/>
      <c r="GC167" s="82" t="s">
        <v>3145</v>
      </c>
      <c r="GD167" s="82" t="s">
        <v>3072</v>
      </c>
      <c r="GE167" s="82" t="s">
        <v>3145</v>
      </c>
      <c r="GF167" s="82" t="s">
        <v>129</v>
      </c>
      <c r="GG167" s="82"/>
      <c r="GH167" s="82"/>
      <c r="GI167" s="82"/>
      <c r="GJ167" s="82"/>
      <c r="GK167" s="82" t="s">
        <v>128</v>
      </c>
      <c r="GL167" s="82" t="s">
        <v>3047</v>
      </c>
      <c r="GM167" s="82" t="s">
        <v>3047</v>
      </c>
      <c r="GN167" s="82" t="s">
        <v>128</v>
      </c>
      <c r="GO167" s="82"/>
      <c r="GP167" s="82" t="s">
        <v>3056</v>
      </c>
      <c r="GQ167" s="82"/>
      <c r="GR167" s="82" t="s">
        <v>3057</v>
      </c>
      <c r="GS167" s="82"/>
      <c r="GT167" s="82"/>
      <c r="GU167" s="82"/>
      <c r="GV167" s="82" t="s">
        <v>3058</v>
      </c>
      <c r="GW167" s="82"/>
      <c r="GX167" s="82"/>
      <c r="GY167" s="82" t="s">
        <v>129</v>
      </c>
      <c r="GZ167" s="82"/>
      <c r="HA167" s="82"/>
      <c r="HB167" s="82"/>
      <c r="HC167" s="82" t="s">
        <v>3161</v>
      </c>
      <c r="HD167" s="82"/>
      <c r="HE167" s="82"/>
      <c r="HF167" s="82" t="s">
        <v>128</v>
      </c>
      <c r="HG167" s="82"/>
      <c r="HH167" s="82"/>
    </row>
    <row r="168" ht="14.25" customHeight="1">
      <c r="A168" s="82" t="s">
        <v>3019</v>
      </c>
      <c r="B168" s="82" t="s">
        <v>4590</v>
      </c>
      <c r="C168" s="82" t="s">
        <v>3021</v>
      </c>
      <c r="D168" s="82" t="s">
        <v>128</v>
      </c>
      <c r="E168" s="82" t="s">
        <v>4591</v>
      </c>
      <c r="F168" s="82" t="s">
        <v>3023</v>
      </c>
      <c r="G168" s="82" t="s">
        <v>3024</v>
      </c>
      <c r="H168" s="82" t="s">
        <v>4592</v>
      </c>
      <c r="I168" s="82" t="s">
        <v>3021</v>
      </c>
      <c r="J168" s="82" t="s">
        <v>4593</v>
      </c>
      <c r="K168" s="82" t="s">
        <v>3063</v>
      </c>
      <c r="L168" s="82" t="s">
        <v>4593</v>
      </c>
      <c r="M168" s="82"/>
      <c r="N168" s="82"/>
      <c r="O168" s="82"/>
      <c r="P168" s="82" t="s">
        <v>4134</v>
      </c>
      <c r="Q168" s="82" t="s">
        <v>4134</v>
      </c>
      <c r="R168" s="82"/>
      <c r="S168" s="82"/>
      <c r="T168" s="82"/>
      <c r="U168" s="82" t="s">
        <v>4135</v>
      </c>
      <c r="V168" s="82" t="s">
        <v>3031</v>
      </c>
      <c r="W168" s="82"/>
      <c r="X168" s="82"/>
      <c r="Y168" s="82"/>
      <c r="Z168" s="82"/>
      <c r="AA168" s="82"/>
      <c r="AB168" s="82"/>
      <c r="AC168" s="82"/>
      <c r="AD168" s="82" t="s">
        <v>3032</v>
      </c>
      <c r="AE168" s="82" t="s">
        <v>4594</v>
      </c>
      <c r="AF168" s="82"/>
      <c r="AG168" s="82"/>
      <c r="AH168" s="82"/>
      <c r="AI168" s="82"/>
      <c r="AJ168" s="82" t="s">
        <v>3035</v>
      </c>
      <c r="AK168" s="82"/>
      <c r="AL168" s="82" t="s">
        <v>3036</v>
      </c>
      <c r="AM168" s="82"/>
      <c r="AN168" s="82" t="s">
        <v>128</v>
      </c>
      <c r="AO168" s="82"/>
      <c r="AP168" s="82"/>
      <c r="AQ168" s="82"/>
      <c r="AR168" s="82"/>
      <c r="AS168" s="82"/>
      <c r="AT168" s="82" t="s">
        <v>4216</v>
      </c>
      <c r="AU168" s="82"/>
      <c r="AV168" s="82" t="s">
        <v>4595</v>
      </c>
      <c r="AW168" s="82"/>
      <c r="AX168" s="82"/>
      <c r="AY168" s="82"/>
      <c r="AZ168" s="82"/>
      <c r="BA168" s="82"/>
      <c r="BB168" s="82"/>
      <c r="BC168" s="82"/>
      <c r="BD168" s="82"/>
      <c r="BE168" s="82"/>
      <c r="BF168" s="82"/>
      <c r="BG168" s="82"/>
      <c r="BH168" s="82"/>
      <c r="BI168" s="82"/>
      <c r="BJ168" s="82"/>
      <c r="BK168" s="82"/>
      <c r="BL168" s="82"/>
      <c r="BM168" s="82" t="s">
        <v>128</v>
      </c>
      <c r="BN168" s="82" t="s">
        <v>128</v>
      </c>
      <c r="BO168" s="82" t="s">
        <v>128</v>
      </c>
      <c r="BP168" s="82" t="s">
        <v>128</v>
      </c>
      <c r="BQ168" s="82"/>
      <c r="BR168" s="82"/>
      <c r="BS168" s="82"/>
      <c r="BT168" s="82"/>
      <c r="BU168" s="82" t="s">
        <v>4138</v>
      </c>
      <c r="BV168" s="82"/>
      <c r="BW168" s="82"/>
      <c r="BX168" s="82" t="s">
        <v>128</v>
      </c>
      <c r="BY168" s="82" t="s">
        <v>128</v>
      </c>
      <c r="BZ168" s="82"/>
      <c r="CA168" s="82"/>
      <c r="CB168" s="82"/>
      <c r="CC168" s="82" t="s">
        <v>3040</v>
      </c>
      <c r="CD168" s="82" t="s">
        <v>126</v>
      </c>
      <c r="CE168" s="82" t="s">
        <v>126</v>
      </c>
      <c r="CF168" s="82"/>
      <c r="CG168" s="82"/>
      <c r="CH168" s="82"/>
      <c r="CI168" s="82"/>
      <c r="CJ168" s="82"/>
      <c r="CK168" s="82"/>
      <c r="CL168" s="82"/>
      <c r="CM168" s="82"/>
      <c r="CN168" s="82"/>
      <c r="CO168" s="82"/>
      <c r="CP168" s="82"/>
      <c r="CQ168" s="82"/>
      <c r="CR168" s="82"/>
      <c r="CS168" s="82"/>
      <c r="CT168" s="82"/>
      <c r="CU168" s="82"/>
      <c r="CV168" s="82"/>
      <c r="CW168" s="82"/>
      <c r="CX168" s="82"/>
      <c r="CY168" s="82" t="s">
        <v>128</v>
      </c>
      <c r="CZ168" s="82"/>
      <c r="DA168" s="82"/>
      <c r="DB168" s="82"/>
      <c r="DC168" s="82"/>
      <c r="DD168" s="82"/>
      <c r="DE168" s="82"/>
      <c r="DF168" s="82"/>
      <c r="DG168" s="82"/>
      <c r="DH168" s="82"/>
      <c r="DI168" s="82"/>
      <c r="DJ168" s="82"/>
      <c r="DK168" s="82"/>
      <c r="DL168" s="82"/>
      <c r="DM168" s="82"/>
      <c r="DN168" s="82"/>
      <c r="DO168" s="82"/>
      <c r="DP168" s="82"/>
      <c r="DQ168" s="82"/>
      <c r="DR168" s="82"/>
      <c r="DS168" s="82" t="s">
        <v>3042</v>
      </c>
      <c r="DT168" s="82"/>
      <c r="DU168" s="82" t="s">
        <v>4596</v>
      </c>
      <c r="DV168" s="82"/>
      <c r="DW168" s="82"/>
      <c r="DX168" s="82" t="s">
        <v>3044</v>
      </c>
      <c r="DY168" s="82"/>
      <c r="DZ168" s="82"/>
      <c r="EA168" s="82"/>
      <c r="EB168" s="82"/>
      <c r="EC168" s="82" t="s">
        <v>3045</v>
      </c>
      <c r="ED168" s="82"/>
      <c r="EE168" s="82"/>
      <c r="EF168" s="82" t="s">
        <v>3068</v>
      </c>
      <c r="EG168" s="82" t="s">
        <v>128</v>
      </c>
      <c r="EH168" s="82" t="s">
        <v>3069</v>
      </c>
      <c r="EI168" s="82" t="s">
        <v>3069</v>
      </c>
      <c r="EJ168" s="82" t="s">
        <v>128</v>
      </c>
      <c r="EK168" s="82"/>
      <c r="EL168" s="82" t="s">
        <v>3047</v>
      </c>
      <c r="EM168" s="82" t="s">
        <v>128</v>
      </c>
      <c r="EN168" s="82"/>
      <c r="EO168" s="82"/>
      <c r="EP168" s="82" t="s">
        <v>128</v>
      </c>
      <c r="EQ168" s="82" t="s">
        <v>3047</v>
      </c>
      <c r="ER168" s="82"/>
      <c r="ES168" s="82"/>
      <c r="ET168" s="82" t="s">
        <v>61</v>
      </c>
      <c r="EU168" s="82" t="s">
        <v>3048</v>
      </c>
      <c r="EV168" s="82"/>
      <c r="EW168" s="82" t="s">
        <v>129</v>
      </c>
      <c r="EX168" s="82" t="s">
        <v>4597</v>
      </c>
      <c r="EY168" s="82" t="s">
        <v>3142</v>
      </c>
      <c r="EZ168" s="82" t="s">
        <v>4598</v>
      </c>
      <c r="FA168" s="82" t="s">
        <v>3040</v>
      </c>
      <c r="FB168" s="82" t="s">
        <v>128</v>
      </c>
      <c r="FC168" s="82" t="s">
        <v>128</v>
      </c>
      <c r="FD168" s="82"/>
      <c r="FE168" s="82" t="s">
        <v>1886</v>
      </c>
      <c r="FF168" s="82" t="s">
        <v>128</v>
      </c>
      <c r="FG168" s="82"/>
      <c r="FH168" s="82" t="s">
        <v>3050</v>
      </c>
      <c r="FI168" s="82" t="s">
        <v>3051</v>
      </c>
      <c r="FJ168" s="82" t="s">
        <v>3052</v>
      </c>
      <c r="FK168" s="82" t="s">
        <v>128</v>
      </c>
      <c r="FL168" s="82" t="s">
        <v>128</v>
      </c>
      <c r="FM168" s="82"/>
      <c r="FN168" s="82" t="s">
        <v>3053</v>
      </c>
      <c r="FO168" s="82" t="s">
        <v>3052</v>
      </c>
      <c r="FP168" s="82" t="s">
        <v>3054</v>
      </c>
      <c r="FQ168" s="82" t="s">
        <v>3144</v>
      </c>
      <c r="FR168" s="82"/>
      <c r="FS168" s="82"/>
      <c r="FT168" s="82" t="s">
        <v>4134</v>
      </c>
      <c r="FU168" s="82" t="s">
        <v>3035</v>
      </c>
      <c r="FV168" s="82"/>
      <c r="FW168" s="82"/>
      <c r="FX168" s="82"/>
      <c r="FY168" s="82" t="s">
        <v>3055</v>
      </c>
      <c r="FZ168" s="82"/>
      <c r="GA168" s="82"/>
      <c r="GB168" s="82"/>
      <c r="GC168" s="82" t="s">
        <v>3145</v>
      </c>
      <c r="GD168" s="82" t="s">
        <v>3072</v>
      </c>
      <c r="GE168" s="82" t="s">
        <v>3145</v>
      </c>
      <c r="GF168" s="82" t="s">
        <v>129</v>
      </c>
      <c r="GG168" s="82"/>
      <c r="GH168" s="82"/>
      <c r="GI168" s="82"/>
      <c r="GJ168" s="82"/>
      <c r="GK168" s="82" t="s">
        <v>128</v>
      </c>
      <c r="GL168" s="82" t="s">
        <v>3047</v>
      </c>
      <c r="GM168" s="82" t="s">
        <v>3047</v>
      </c>
      <c r="GN168" s="82" t="s">
        <v>128</v>
      </c>
      <c r="GO168" s="82"/>
      <c r="GP168" s="82" t="s">
        <v>3056</v>
      </c>
      <c r="GQ168" s="82"/>
      <c r="GR168" s="82" t="s">
        <v>3057</v>
      </c>
      <c r="GS168" s="82"/>
      <c r="GT168" s="82"/>
      <c r="GU168" s="82"/>
      <c r="GV168" s="82" t="s">
        <v>3058</v>
      </c>
      <c r="GW168" s="82"/>
      <c r="GX168" s="82"/>
      <c r="GY168" s="82" t="s">
        <v>129</v>
      </c>
      <c r="GZ168" s="82"/>
      <c r="HA168" s="82"/>
      <c r="HB168" s="82"/>
      <c r="HC168" s="82" t="s">
        <v>3161</v>
      </c>
      <c r="HD168" s="82"/>
      <c r="HE168" s="82"/>
      <c r="HF168" s="82" t="s">
        <v>128</v>
      </c>
      <c r="HG168" s="82"/>
      <c r="HH168" s="82"/>
    </row>
    <row r="169" ht="14.25" customHeight="1">
      <c r="A169" s="82" t="s">
        <v>3019</v>
      </c>
      <c r="B169" s="82" t="s">
        <v>4599</v>
      </c>
      <c r="C169" s="82" t="s">
        <v>3021</v>
      </c>
      <c r="D169" s="82" t="s">
        <v>128</v>
      </c>
      <c r="E169" s="82" t="s">
        <v>4600</v>
      </c>
      <c r="F169" s="82" t="s">
        <v>3023</v>
      </c>
      <c r="G169" s="82" t="s">
        <v>3024</v>
      </c>
      <c r="H169" s="82" t="s">
        <v>4601</v>
      </c>
      <c r="I169" s="82" t="s">
        <v>3021</v>
      </c>
      <c r="J169" s="82" t="s">
        <v>4602</v>
      </c>
      <c r="K169" s="82" t="s">
        <v>3063</v>
      </c>
      <c r="L169" s="82" t="s">
        <v>4602</v>
      </c>
      <c r="M169" s="82"/>
      <c r="N169" s="82"/>
      <c r="O169" s="82"/>
      <c r="P169" s="82" t="s">
        <v>4134</v>
      </c>
      <c r="Q169" s="82" t="s">
        <v>4134</v>
      </c>
      <c r="R169" s="82"/>
      <c r="S169" s="82"/>
      <c r="T169" s="82"/>
      <c r="U169" s="82" t="s">
        <v>4135</v>
      </c>
      <c r="V169" s="82" t="s">
        <v>3031</v>
      </c>
      <c r="W169" s="82"/>
      <c r="X169" s="82"/>
      <c r="Y169" s="82"/>
      <c r="Z169" s="82"/>
      <c r="AA169" s="82"/>
      <c r="AB169" s="82"/>
      <c r="AC169" s="82"/>
      <c r="AD169" s="82" t="s">
        <v>3032</v>
      </c>
      <c r="AE169" s="82" t="s">
        <v>4603</v>
      </c>
      <c r="AF169" s="82"/>
      <c r="AG169" s="82"/>
      <c r="AH169" s="82"/>
      <c r="AI169" s="82"/>
      <c r="AJ169" s="82" t="s">
        <v>3035</v>
      </c>
      <c r="AK169" s="82"/>
      <c r="AL169" s="82" t="s">
        <v>3036</v>
      </c>
      <c r="AM169" s="82"/>
      <c r="AN169" s="82" t="s">
        <v>128</v>
      </c>
      <c r="AO169" s="82"/>
      <c r="AP169" s="82"/>
      <c r="AQ169" s="82"/>
      <c r="AR169" s="82"/>
      <c r="AS169" s="82"/>
      <c r="AT169" s="82" t="s">
        <v>3732</v>
      </c>
      <c r="AU169" s="82"/>
      <c r="AV169" s="82" t="s">
        <v>4604</v>
      </c>
      <c r="AW169" s="82"/>
      <c r="AX169" s="82"/>
      <c r="AY169" s="82"/>
      <c r="AZ169" s="82"/>
      <c r="BA169" s="82"/>
      <c r="BB169" s="82"/>
      <c r="BC169" s="82"/>
      <c r="BD169" s="82"/>
      <c r="BE169" s="82"/>
      <c r="BF169" s="82"/>
      <c r="BG169" s="82"/>
      <c r="BH169" s="82"/>
      <c r="BI169" s="82"/>
      <c r="BJ169" s="82"/>
      <c r="BK169" s="82"/>
      <c r="BL169" s="82"/>
      <c r="BM169" s="82" t="s">
        <v>128</v>
      </c>
      <c r="BN169" s="82" t="s">
        <v>128</v>
      </c>
      <c r="BO169" s="82" t="s">
        <v>128</v>
      </c>
      <c r="BP169" s="82" t="s">
        <v>128</v>
      </c>
      <c r="BQ169" s="82"/>
      <c r="BR169" s="82"/>
      <c r="BS169" s="82"/>
      <c r="BT169" s="82"/>
      <c r="BU169" s="82" t="s">
        <v>4138</v>
      </c>
      <c r="BV169" s="82"/>
      <c r="BW169" s="82"/>
      <c r="BX169" s="82" t="s">
        <v>128</v>
      </c>
      <c r="BY169" s="82" t="s">
        <v>128</v>
      </c>
      <c r="BZ169" s="82"/>
      <c r="CA169" s="82"/>
      <c r="CB169" s="82"/>
      <c r="CC169" s="82" t="s">
        <v>1894</v>
      </c>
      <c r="CD169" s="82" t="s">
        <v>126</v>
      </c>
      <c r="CE169" s="82" t="s">
        <v>126</v>
      </c>
      <c r="CF169" s="82"/>
      <c r="CG169" s="82"/>
      <c r="CH169" s="82"/>
      <c r="CI169" s="82"/>
      <c r="CJ169" s="82"/>
      <c r="CK169" s="82"/>
      <c r="CL169" s="82"/>
      <c r="CM169" s="82"/>
      <c r="CN169" s="82"/>
      <c r="CO169" s="82"/>
      <c r="CP169" s="82"/>
      <c r="CQ169" s="82"/>
      <c r="CR169" s="82"/>
      <c r="CS169" s="82"/>
      <c r="CT169" s="82"/>
      <c r="CU169" s="82"/>
      <c r="CV169" s="82"/>
      <c r="CW169" s="82"/>
      <c r="CX169" s="82"/>
      <c r="CY169" s="82" t="s">
        <v>128</v>
      </c>
      <c r="CZ169" s="82"/>
      <c r="DA169" s="82"/>
      <c r="DB169" s="82"/>
      <c r="DC169" s="82"/>
      <c r="DD169" s="82"/>
      <c r="DE169" s="82"/>
      <c r="DF169" s="82"/>
      <c r="DG169" s="82"/>
      <c r="DH169" s="82"/>
      <c r="DI169" s="82"/>
      <c r="DJ169" s="82"/>
      <c r="DK169" s="82"/>
      <c r="DL169" s="82"/>
      <c r="DM169" s="82"/>
      <c r="DN169" s="82"/>
      <c r="DO169" s="82"/>
      <c r="DP169" s="82"/>
      <c r="DQ169" s="82"/>
      <c r="DR169" s="82"/>
      <c r="DS169" s="82" t="s">
        <v>3042</v>
      </c>
      <c r="DT169" s="82"/>
      <c r="DU169" s="82" t="s">
        <v>4605</v>
      </c>
      <c r="DV169" s="82"/>
      <c r="DW169" s="82"/>
      <c r="DX169" s="82" t="s">
        <v>3044</v>
      </c>
      <c r="DY169" s="82"/>
      <c r="DZ169" s="82"/>
      <c r="EA169" s="82"/>
      <c r="EB169" s="82"/>
      <c r="EC169" s="82" t="s">
        <v>3045</v>
      </c>
      <c r="ED169" s="82"/>
      <c r="EE169" s="82"/>
      <c r="EF169" s="82" t="s">
        <v>3068</v>
      </c>
      <c r="EG169" s="82" t="s">
        <v>128</v>
      </c>
      <c r="EH169" s="82" t="s">
        <v>3069</v>
      </c>
      <c r="EI169" s="82" t="s">
        <v>3069</v>
      </c>
      <c r="EJ169" s="82" t="s">
        <v>128</v>
      </c>
      <c r="EK169" s="82"/>
      <c r="EL169" s="82" t="s">
        <v>3047</v>
      </c>
      <c r="EM169" s="82" t="s">
        <v>128</v>
      </c>
      <c r="EN169" s="82"/>
      <c r="EO169" s="82"/>
      <c r="EP169" s="82" t="s">
        <v>128</v>
      </c>
      <c r="EQ169" s="82" t="s">
        <v>3047</v>
      </c>
      <c r="ER169" s="82"/>
      <c r="ES169" s="82"/>
      <c r="ET169" s="82" t="s">
        <v>61</v>
      </c>
      <c r="EU169" s="82" t="s">
        <v>3048</v>
      </c>
      <c r="EV169" s="82"/>
      <c r="EW169" s="82" t="s">
        <v>129</v>
      </c>
      <c r="EX169" s="82" t="s">
        <v>4606</v>
      </c>
      <c r="EY169" s="82" t="s">
        <v>4607</v>
      </c>
      <c r="EZ169" s="82" t="s">
        <v>4608</v>
      </c>
      <c r="FA169" s="82" t="s">
        <v>3040</v>
      </c>
      <c r="FB169" s="82" t="s">
        <v>128</v>
      </c>
      <c r="FC169" s="82" t="s">
        <v>128</v>
      </c>
      <c r="FD169" s="82"/>
      <c r="FE169" s="82" t="s">
        <v>1886</v>
      </c>
      <c r="FF169" s="82" t="s">
        <v>128</v>
      </c>
      <c r="FG169" s="82"/>
      <c r="FH169" s="82" t="s">
        <v>3050</v>
      </c>
      <c r="FI169" s="82" t="s">
        <v>3051</v>
      </c>
      <c r="FJ169" s="82" t="s">
        <v>3052</v>
      </c>
      <c r="FK169" s="82" t="s">
        <v>128</v>
      </c>
      <c r="FL169" s="82" t="s">
        <v>128</v>
      </c>
      <c r="FM169" s="82"/>
      <c r="FN169" s="82" t="s">
        <v>4472</v>
      </c>
      <c r="FO169" s="82" t="s">
        <v>3052</v>
      </c>
      <c r="FP169" s="82" t="s">
        <v>3054</v>
      </c>
      <c r="FQ169" s="82" t="s">
        <v>3144</v>
      </c>
      <c r="FR169" s="82"/>
      <c r="FS169" s="82"/>
      <c r="FT169" s="82" t="s">
        <v>4134</v>
      </c>
      <c r="FU169" s="82" t="s">
        <v>3035</v>
      </c>
      <c r="FV169" s="82"/>
      <c r="FW169" s="82"/>
      <c r="FX169" s="82"/>
      <c r="FY169" s="82" t="s">
        <v>3055</v>
      </c>
      <c r="FZ169" s="82"/>
      <c r="GA169" s="82"/>
      <c r="GB169" s="82"/>
      <c r="GC169" s="82" t="s">
        <v>4609</v>
      </c>
      <c r="GD169" s="82" t="s">
        <v>3072</v>
      </c>
      <c r="GE169" s="82" t="s">
        <v>4609</v>
      </c>
      <c r="GF169" s="82" t="s">
        <v>129</v>
      </c>
      <c r="GG169" s="82"/>
      <c r="GH169" s="82"/>
      <c r="GI169" s="82"/>
      <c r="GJ169" s="82"/>
      <c r="GK169" s="82" t="s">
        <v>128</v>
      </c>
      <c r="GL169" s="82" t="s">
        <v>3047</v>
      </c>
      <c r="GM169" s="82" t="s">
        <v>3047</v>
      </c>
      <c r="GN169" s="82" t="s">
        <v>128</v>
      </c>
      <c r="GO169" s="82"/>
      <c r="GP169" s="82" t="s">
        <v>3056</v>
      </c>
      <c r="GQ169" s="82"/>
      <c r="GR169" s="82" t="s">
        <v>3057</v>
      </c>
      <c r="GS169" s="82"/>
      <c r="GT169" s="82"/>
      <c r="GU169" s="82"/>
      <c r="GV169" s="82" t="s">
        <v>3058</v>
      </c>
      <c r="GW169" s="82"/>
      <c r="GX169" s="82"/>
      <c r="GY169" s="82" t="s">
        <v>129</v>
      </c>
      <c r="GZ169" s="82"/>
      <c r="HA169" s="82"/>
      <c r="HB169" s="82"/>
      <c r="HC169" s="82" t="s">
        <v>3161</v>
      </c>
      <c r="HD169" s="82"/>
      <c r="HE169" s="82"/>
      <c r="HF169" s="82" t="s">
        <v>128</v>
      </c>
      <c r="HG169" s="82"/>
      <c r="HH169" s="82"/>
    </row>
    <row r="170" ht="14.25" customHeight="1">
      <c r="A170" s="82" t="s">
        <v>3019</v>
      </c>
      <c r="B170" s="82" t="s">
        <v>4610</v>
      </c>
      <c r="C170" s="82" t="s">
        <v>3021</v>
      </c>
      <c r="D170" s="82" t="s">
        <v>128</v>
      </c>
      <c r="E170" s="82" t="s">
        <v>4611</v>
      </c>
      <c r="F170" s="82" t="s">
        <v>3023</v>
      </c>
      <c r="G170" s="82" t="s">
        <v>3024</v>
      </c>
      <c r="H170" s="82" t="s">
        <v>4612</v>
      </c>
      <c r="I170" s="82" t="s">
        <v>3021</v>
      </c>
      <c r="J170" s="82" t="s">
        <v>4613</v>
      </c>
      <c r="K170" s="82" t="s">
        <v>3063</v>
      </c>
      <c r="L170" s="82" t="s">
        <v>4613</v>
      </c>
      <c r="M170" s="82"/>
      <c r="N170" s="82"/>
      <c r="O170" s="82"/>
      <c r="P170" s="82" t="s">
        <v>4134</v>
      </c>
      <c r="Q170" s="82" t="s">
        <v>4134</v>
      </c>
      <c r="R170" s="82"/>
      <c r="S170" s="82"/>
      <c r="T170" s="82"/>
      <c r="U170" s="82" t="s">
        <v>4135</v>
      </c>
      <c r="V170" s="82" t="s">
        <v>3031</v>
      </c>
      <c r="W170" s="82"/>
      <c r="X170" s="82"/>
      <c r="Y170" s="82"/>
      <c r="Z170" s="82"/>
      <c r="AA170" s="82"/>
      <c r="AB170" s="82"/>
      <c r="AC170" s="82"/>
      <c r="AD170" s="82" t="s">
        <v>3032</v>
      </c>
      <c r="AE170" s="82" t="s">
        <v>4614</v>
      </c>
      <c r="AF170" s="82"/>
      <c r="AG170" s="82"/>
      <c r="AH170" s="82"/>
      <c r="AI170" s="82"/>
      <c r="AJ170" s="82" t="s">
        <v>3035</v>
      </c>
      <c r="AK170" s="82"/>
      <c r="AL170" s="82" t="s">
        <v>3036</v>
      </c>
      <c r="AM170" s="82"/>
      <c r="AN170" s="82" t="s">
        <v>128</v>
      </c>
      <c r="AO170" s="82"/>
      <c r="AP170" s="82"/>
      <c r="AQ170" s="82"/>
      <c r="AR170" s="82"/>
      <c r="AS170" s="82"/>
      <c r="AT170" s="82" t="s">
        <v>3170</v>
      </c>
      <c r="AU170" s="82"/>
      <c r="AV170" s="82" t="s">
        <v>4615</v>
      </c>
      <c r="AW170" s="82"/>
      <c r="AX170" s="82"/>
      <c r="AY170" s="82"/>
      <c r="AZ170" s="82"/>
      <c r="BA170" s="82"/>
      <c r="BB170" s="82"/>
      <c r="BC170" s="82"/>
      <c r="BD170" s="82"/>
      <c r="BE170" s="82"/>
      <c r="BF170" s="82"/>
      <c r="BG170" s="82"/>
      <c r="BH170" s="82"/>
      <c r="BI170" s="82"/>
      <c r="BJ170" s="82"/>
      <c r="BK170" s="82"/>
      <c r="BL170" s="82"/>
      <c r="BM170" s="82" t="s">
        <v>128</v>
      </c>
      <c r="BN170" s="82" t="s">
        <v>128</v>
      </c>
      <c r="BO170" s="82" t="s">
        <v>128</v>
      </c>
      <c r="BP170" s="82" t="s">
        <v>128</v>
      </c>
      <c r="BQ170" s="82"/>
      <c r="BR170" s="82"/>
      <c r="BS170" s="82"/>
      <c r="BT170" s="82"/>
      <c r="BU170" s="82" t="s">
        <v>4138</v>
      </c>
      <c r="BV170" s="82"/>
      <c r="BW170" s="82"/>
      <c r="BX170" s="82" t="s">
        <v>128</v>
      </c>
      <c r="BY170" s="82" t="s">
        <v>128</v>
      </c>
      <c r="BZ170" s="82"/>
      <c r="CA170" s="82"/>
      <c r="CB170" s="82"/>
      <c r="CC170" s="82" t="s">
        <v>3040</v>
      </c>
      <c r="CD170" s="82" t="s">
        <v>126</v>
      </c>
      <c r="CE170" s="82" t="s">
        <v>126</v>
      </c>
      <c r="CF170" s="82"/>
      <c r="CG170" s="82"/>
      <c r="CH170" s="82"/>
      <c r="CI170" s="82"/>
      <c r="CJ170" s="82"/>
      <c r="CK170" s="82"/>
      <c r="CL170" s="82"/>
      <c r="CM170" s="82"/>
      <c r="CN170" s="82"/>
      <c r="CO170" s="82"/>
      <c r="CP170" s="82"/>
      <c r="CQ170" s="82"/>
      <c r="CR170" s="82"/>
      <c r="CS170" s="82"/>
      <c r="CT170" s="82"/>
      <c r="CU170" s="82"/>
      <c r="CV170" s="82"/>
      <c r="CW170" s="82"/>
      <c r="CX170" s="82"/>
      <c r="CY170" s="82" t="s">
        <v>128</v>
      </c>
      <c r="CZ170" s="82"/>
      <c r="DA170" s="82"/>
      <c r="DB170" s="82"/>
      <c r="DC170" s="82"/>
      <c r="DD170" s="82"/>
      <c r="DE170" s="82"/>
      <c r="DF170" s="82"/>
      <c r="DG170" s="82"/>
      <c r="DH170" s="82"/>
      <c r="DI170" s="82"/>
      <c r="DJ170" s="82"/>
      <c r="DK170" s="82"/>
      <c r="DL170" s="82"/>
      <c r="DM170" s="82"/>
      <c r="DN170" s="82"/>
      <c r="DO170" s="82"/>
      <c r="DP170" s="82"/>
      <c r="DQ170" s="82"/>
      <c r="DR170" s="82"/>
      <c r="DS170" s="82" t="s">
        <v>3042</v>
      </c>
      <c r="DT170" s="82"/>
      <c r="DU170" s="82" t="s">
        <v>4616</v>
      </c>
      <c r="DV170" s="82"/>
      <c r="DW170" s="82"/>
      <c r="DX170" s="82" t="s">
        <v>3044</v>
      </c>
      <c r="DY170" s="82"/>
      <c r="DZ170" s="82"/>
      <c r="EA170" s="82"/>
      <c r="EB170" s="82"/>
      <c r="EC170" s="82" t="s">
        <v>3045</v>
      </c>
      <c r="ED170" s="82"/>
      <c r="EE170" s="82"/>
      <c r="EF170" s="82" t="s">
        <v>3068</v>
      </c>
      <c r="EG170" s="82" t="s">
        <v>128</v>
      </c>
      <c r="EH170" s="82" t="s">
        <v>3069</v>
      </c>
      <c r="EI170" s="82" t="s">
        <v>3069</v>
      </c>
      <c r="EJ170" s="82" t="s">
        <v>128</v>
      </c>
      <c r="EK170" s="82"/>
      <c r="EL170" s="82" t="s">
        <v>3047</v>
      </c>
      <c r="EM170" s="82" t="s">
        <v>128</v>
      </c>
      <c r="EN170" s="82"/>
      <c r="EO170" s="82"/>
      <c r="EP170" s="82" t="s">
        <v>128</v>
      </c>
      <c r="EQ170" s="82" t="s">
        <v>3047</v>
      </c>
      <c r="ER170" s="82"/>
      <c r="ES170" s="82"/>
      <c r="ET170" s="82" t="s">
        <v>61</v>
      </c>
      <c r="EU170" s="82" t="s">
        <v>3048</v>
      </c>
      <c r="EV170" s="82"/>
      <c r="EW170" s="82" t="s">
        <v>129</v>
      </c>
      <c r="EX170" s="82" t="s">
        <v>4617</v>
      </c>
      <c r="EY170" s="82"/>
      <c r="EZ170" s="82" t="s">
        <v>4618</v>
      </c>
      <c r="FA170" s="82" t="s">
        <v>3040</v>
      </c>
      <c r="FB170" s="82" t="s">
        <v>128</v>
      </c>
      <c r="FC170" s="82" t="s">
        <v>128</v>
      </c>
      <c r="FD170" s="82"/>
      <c r="FE170" s="82" t="s">
        <v>1886</v>
      </c>
      <c r="FF170" s="82" t="s">
        <v>128</v>
      </c>
      <c r="FG170" s="82"/>
      <c r="FH170" s="82" t="s">
        <v>3050</v>
      </c>
      <c r="FI170" s="82" t="s">
        <v>3051</v>
      </c>
      <c r="FJ170" s="82" t="s">
        <v>3052</v>
      </c>
      <c r="FK170" s="82" t="s">
        <v>128</v>
      </c>
      <c r="FL170" s="82" t="s">
        <v>128</v>
      </c>
      <c r="FM170" s="82"/>
      <c r="FN170" s="82" t="s">
        <v>3053</v>
      </c>
      <c r="FO170" s="82" t="s">
        <v>3052</v>
      </c>
      <c r="FP170" s="82" t="s">
        <v>3187</v>
      </c>
      <c r="FQ170" s="82" t="s">
        <v>3144</v>
      </c>
      <c r="FR170" s="82"/>
      <c r="FS170" s="82"/>
      <c r="FT170" s="82" t="s">
        <v>4134</v>
      </c>
      <c r="FU170" s="82" t="s">
        <v>3035</v>
      </c>
      <c r="FV170" s="82"/>
      <c r="FW170" s="82"/>
      <c r="FX170" s="82"/>
      <c r="FY170" s="82" t="s">
        <v>3055</v>
      </c>
      <c r="FZ170" s="82"/>
      <c r="GA170" s="82"/>
      <c r="GB170" s="82"/>
      <c r="GC170" s="82" t="s">
        <v>3053</v>
      </c>
      <c r="GD170" s="82" t="s">
        <v>3072</v>
      </c>
      <c r="GE170" s="82" t="s">
        <v>3053</v>
      </c>
      <c r="GF170" s="82" t="s">
        <v>129</v>
      </c>
      <c r="GG170" s="82"/>
      <c r="GH170" s="82"/>
      <c r="GI170" s="82"/>
      <c r="GJ170" s="82"/>
      <c r="GK170" s="82" t="s">
        <v>128</v>
      </c>
      <c r="GL170" s="82" t="s">
        <v>3047</v>
      </c>
      <c r="GM170" s="82" t="s">
        <v>3047</v>
      </c>
      <c r="GN170" s="82" t="s">
        <v>128</v>
      </c>
      <c r="GO170" s="82"/>
      <c r="GP170" s="82" t="s">
        <v>3056</v>
      </c>
      <c r="GQ170" s="82"/>
      <c r="GR170" s="82" t="s">
        <v>3057</v>
      </c>
      <c r="GS170" s="82"/>
      <c r="GT170" s="82"/>
      <c r="GU170" s="82"/>
      <c r="GV170" s="82" t="s">
        <v>3058</v>
      </c>
      <c r="GW170" s="82"/>
      <c r="GX170" s="82"/>
      <c r="GY170" s="82" t="s">
        <v>129</v>
      </c>
      <c r="GZ170" s="82"/>
      <c r="HA170" s="82"/>
      <c r="HB170" s="82"/>
      <c r="HC170" s="82" t="s">
        <v>3161</v>
      </c>
      <c r="HD170" s="82"/>
      <c r="HE170" s="82"/>
      <c r="HF170" s="82" t="s">
        <v>128</v>
      </c>
      <c r="HG170" s="82"/>
      <c r="HH170" s="82"/>
    </row>
    <row r="171" ht="14.25" customHeight="1">
      <c r="A171" s="82" t="s">
        <v>3019</v>
      </c>
      <c r="B171" s="82" t="s">
        <v>4619</v>
      </c>
      <c r="C171" s="82" t="s">
        <v>3021</v>
      </c>
      <c r="D171" s="82" t="s">
        <v>128</v>
      </c>
      <c r="E171" s="82" t="s">
        <v>4620</v>
      </c>
      <c r="F171" s="82" t="s">
        <v>3023</v>
      </c>
      <c r="G171" s="82" t="s">
        <v>3024</v>
      </c>
      <c r="H171" s="82" t="s">
        <v>4621</v>
      </c>
      <c r="I171" s="82" t="s">
        <v>3021</v>
      </c>
      <c r="J171" s="82" t="s">
        <v>4622</v>
      </c>
      <c r="K171" s="82" t="s">
        <v>3063</v>
      </c>
      <c r="L171" s="82" t="s">
        <v>4622</v>
      </c>
      <c r="M171" s="82"/>
      <c r="N171" s="82"/>
      <c r="O171" s="82"/>
      <c r="P171" s="82" t="s">
        <v>4134</v>
      </c>
      <c r="Q171" s="82" t="s">
        <v>4134</v>
      </c>
      <c r="R171" s="82"/>
      <c r="S171" s="82"/>
      <c r="T171" s="82"/>
      <c r="U171" s="82" t="s">
        <v>4135</v>
      </c>
      <c r="V171" s="82" t="s">
        <v>3031</v>
      </c>
      <c r="W171" s="82"/>
      <c r="X171" s="82"/>
      <c r="Y171" s="82"/>
      <c r="Z171" s="82"/>
      <c r="AA171" s="82"/>
      <c r="AB171" s="82"/>
      <c r="AC171" s="82"/>
      <c r="AD171" s="82" t="s">
        <v>3032</v>
      </c>
      <c r="AE171" s="82" t="s">
        <v>4623</v>
      </c>
      <c r="AF171" s="82"/>
      <c r="AG171" s="82"/>
      <c r="AH171" s="82"/>
      <c r="AI171" s="82"/>
      <c r="AJ171" s="82" t="s">
        <v>3035</v>
      </c>
      <c r="AK171" s="82"/>
      <c r="AL171" s="82" t="s">
        <v>3036</v>
      </c>
      <c r="AM171" s="82"/>
      <c r="AN171" s="82" t="s">
        <v>128</v>
      </c>
      <c r="AO171" s="82"/>
      <c r="AP171" s="82"/>
      <c r="AQ171" s="82"/>
      <c r="AR171" s="82"/>
      <c r="AS171" s="82"/>
      <c r="AT171" s="82" t="s">
        <v>3065</v>
      </c>
      <c r="AU171" s="82"/>
      <c r="AV171" s="82" t="s">
        <v>4624</v>
      </c>
      <c r="AW171" s="82"/>
      <c r="AX171" s="82"/>
      <c r="AY171" s="82"/>
      <c r="AZ171" s="82"/>
      <c r="BA171" s="82"/>
      <c r="BB171" s="82"/>
      <c r="BC171" s="82"/>
      <c r="BD171" s="82"/>
      <c r="BE171" s="82"/>
      <c r="BF171" s="82"/>
      <c r="BG171" s="82"/>
      <c r="BH171" s="82"/>
      <c r="BI171" s="82"/>
      <c r="BJ171" s="82"/>
      <c r="BK171" s="82"/>
      <c r="BL171" s="82"/>
      <c r="BM171" s="82" t="s">
        <v>128</v>
      </c>
      <c r="BN171" s="82" t="s">
        <v>128</v>
      </c>
      <c r="BO171" s="82" t="s">
        <v>128</v>
      </c>
      <c r="BP171" s="82" t="s">
        <v>128</v>
      </c>
      <c r="BQ171" s="82"/>
      <c r="BR171" s="82"/>
      <c r="BS171" s="82"/>
      <c r="BT171" s="82"/>
      <c r="BU171" s="82" t="s">
        <v>4138</v>
      </c>
      <c r="BV171" s="82"/>
      <c r="BW171" s="82"/>
      <c r="BX171" s="82" t="s">
        <v>128</v>
      </c>
      <c r="BY171" s="82" t="s">
        <v>128</v>
      </c>
      <c r="BZ171" s="82"/>
      <c r="CA171" s="82"/>
      <c r="CB171" s="82"/>
      <c r="CC171" s="82" t="s">
        <v>3040</v>
      </c>
      <c r="CD171" s="82" t="s">
        <v>126</v>
      </c>
      <c r="CE171" s="82" t="s">
        <v>126</v>
      </c>
      <c r="CF171" s="82"/>
      <c r="CG171" s="82"/>
      <c r="CH171" s="82"/>
      <c r="CI171" s="82"/>
      <c r="CJ171" s="82"/>
      <c r="CK171" s="82"/>
      <c r="CL171" s="82"/>
      <c r="CM171" s="82"/>
      <c r="CN171" s="82"/>
      <c r="CO171" s="82"/>
      <c r="CP171" s="82"/>
      <c r="CQ171" s="82"/>
      <c r="CR171" s="82"/>
      <c r="CS171" s="82"/>
      <c r="CT171" s="82"/>
      <c r="CU171" s="82"/>
      <c r="CV171" s="82"/>
      <c r="CW171" s="82"/>
      <c r="CX171" s="82"/>
      <c r="CY171" s="82" t="s">
        <v>128</v>
      </c>
      <c r="CZ171" s="82"/>
      <c r="DA171" s="82"/>
      <c r="DB171" s="82"/>
      <c r="DC171" s="82"/>
      <c r="DD171" s="82"/>
      <c r="DE171" s="82"/>
      <c r="DF171" s="82"/>
      <c r="DG171" s="82"/>
      <c r="DH171" s="82"/>
      <c r="DI171" s="82"/>
      <c r="DJ171" s="82"/>
      <c r="DK171" s="82"/>
      <c r="DL171" s="82"/>
      <c r="DM171" s="82"/>
      <c r="DN171" s="82"/>
      <c r="DO171" s="82"/>
      <c r="DP171" s="82"/>
      <c r="DQ171" s="82"/>
      <c r="DR171" s="82"/>
      <c r="DS171" s="82" t="s">
        <v>3042</v>
      </c>
      <c r="DT171" s="82"/>
      <c r="DU171" s="82" t="s">
        <v>4625</v>
      </c>
      <c r="DV171" s="82"/>
      <c r="DW171" s="82"/>
      <c r="DX171" s="82" t="s">
        <v>3044</v>
      </c>
      <c r="DY171" s="82"/>
      <c r="DZ171" s="82"/>
      <c r="EA171" s="82"/>
      <c r="EB171" s="82"/>
      <c r="EC171" s="82" t="s">
        <v>3045</v>
      </c>
      <c r="ED171" s="82"/>
      <c r="EE171" s="82"/>
      <c r="EF171" s="82" t="s">
        <v>3068</v>
      </c>
      <c r="EG171" s="82" t="s">
        <v>128</v>
      </c>
      <c r="EH171" s="82" t="s">
        <v>3069</v>
      </c>
      <c r="EI171" s="82" t="s">
        <v>3069</v>
      </c>
      <c r="EJ171" s="82" t="s">
        <v>128</v>
      </c>
      <c r="EK171" s="82"/>
      <c r="EL171" s="82" t="s">
        <v>3047</v>
      </c>
      <c r="EM171" s="82" t="s">
        <v>128</v>
      </c>
      <c r="EN171" s="82"/>
      <c r="EO171" s="82"/>
      <c r="EP171" s="82" t="s">
        <v>128</v>
      </c>
      <c r="EQ171" s="82" t="s">
        <v>3047</v>
      </c>
      <c r="ER171" s="82"/>
      <c r="ES171" s="82"/>
      <c r="ET171" s="82" t="s">
        <v>61</v>
      </c>
      <c r="EU171" s="82" t="s">
        <v>3048</v>
      </c>
      <c r="EV171" s="82"/>
      <c r="EW171" s="82" t="s">
        <v>129</v>
      </c>
      <c r="EX171" s="82" t="s">
        <v>3541</v>
      </c>
      <c r="EY171" s="82"/>
      <c r="EZ171" s="82" t="s">
        <v>4626</v>
      </c>
      <c r="FA171" s="82" t="s">
        <v>3040</v>
      </c>
      <c r="FB171" s="82" t="s">
        <v>128</v>
      </c>
      <c r="FC171" s="82" t="s">
        <v>128</v>
      </c>
      <c r="FD171" s="82"/>
      <c r="FE171" s="82" t="s">
        <v>1886</v>
      </c>
      <c r="FF171" s="82" t="s">
        <v>128</v>
      </c>
      <c r="FG171" s="82"/>
      <c r="FH171" s="82" t="s">
        <v>3050</v>
      </c>
      <c r="FI171" s="82" t="s">
        <v>3051</v>
      </c>
      <c r="FJ171" s="82" t="s">
        <v>3052</v>
      </c>
      <c r="FK171" s="82" t="s">
        <v>128</v>
      </c>
      <c r="FL171" s="82" t="s">
        <v>128</v>
      </c>
      <c r="FM171" s="82"/>
      <c r="FN171" s="82" t="s">
        <v>3053</v>
      </c>
      <c r="FO171" s="82" t="s">
        <v>3052</v>
      </c>
      <c r="FP171" s="82" t="s">
        <v>3054</v>
      </c>
      <c r="FQ171" s="82" t="s">
        <v>3144</v>
      </c>
      <c r="FR171" s="82"/>
      <c r="FS171" s="82"/>
      <c r="FT171" s="82" t="s">
        <v>4134</v>
      </c>
      <c r="FU171" s="82" t="s">
        <v>3035</v>
      </c>
      <c r="FV171" s="82"/>
      <c r="FW171" s="82"/>
      <c r="FX171" s="82"/>
      <c r="FY171" s="82" t="s">
        <v>3055</v>
      </c>
      <c r="FZ171" s="82"/>
      <c r="GA171" s="82"/>
      <c r="GB171" s="82"/>
      <c r="GC171" s="82" t="s">
        <v>3053</v>
      </c>
      <c r="GD171" s="82" t="s">
        <v>3072</v>
      </c>
      <c r="GE171" s="82" t="s">
        <v>3053</v>
      </c>
      <c r="GF171" s="82" t="s">
        <v>129</v>
      </c>
      <c r="GG171" s="82"/>
      <c r="GH171" s="82"/>
      <c r="GI171" s="82"/>
      <c r="GJ171" s="82"/>
      <c r="GK171" s="82" t="s">
        <v>128</v>
      </c>
      <c r="GL171" s="82" t="s">
        <v>3047</v>
      </c>
      <c r="GM171" s="82" t="s">
        <v>3047</v>
      </c>
      <c r="GN171" s="82" t="s">
        <v>128</v>
      </c>
      <c r="GO171" s="82"/>
      <c r="GP171" s="82" t="s">
        <v>3056</v>
      </c>
      <c r="GQ171" s="82"/>
      <c r="GR171" s="82" t="s">
        <v>3057</v>
      </c>
      <c r="GS171" s="82"/>
      <c r="GT171" s="82"/>
      <c r="GU171" s="82"/>
      <c r="GV171" s="82" t="s">
        <v>3058</v>
      </c>
      <c r="GW171" s="82"/>
      <c r="GX171" s="82"/>
      <c r="GY171" s="82" t="s">
        <v>129</v>
      </c>
      <c r="GZ171" s="82"/>
      <c r="HA171" s="82"/>
      <c r="HB171" s="82"/>
      <c r="HC171" s="82" t="s">
        <v>3161</v>
      </c>
      <c r="HD171" s="82"/>
      <c r="HE171" s="82"/>
      <c r="HF171" s="82" t="s">
        <v>128</v>
      </c>
      <c r="HG171" s="82"/>
      <c r="HH171" s="82"/>
    </row>
    <row r="172" ht="14.25" customHeight="1">
      <c r="A172" s="82" t="s">
        <v>3019</v>
      </c>
      <c r="B172" s="82" t="s">
        <v>4627</v>
      </c>
      <c r="C172" s="82" t="s">
        <v>3021</v>
      </c>
      <c r="D172" s="82" t="s">
        <v>128</v>
      </c>
      <c r="E172" s="82" t="s">
        <v>4628</v>
      </c>
      <c r="F172" s="82" t="s">
        <v>3023</v>
      </c>
      <c r="G172" s="82" t="s">
        <v>3024</v>
      </c>
      <c r="H172" s="82" t="s">
        <v>4629</v>
      </c>
      <c r="I172" s="82" t="s">
        <v>3021</v>
      </c>
      <c r="J172" s="82" t="s">
        <v>4630</v>
      </c>
      <c r="K172" s="82" t="s">
        <v>3063</v>
      </c>
      <c r="L172" s="82" t="s">
        <v>4630</v>
      </c>
      <c r="M172" s="82"/>
      <c r="N172" s="82"/>
      <c r="O172" s="82"/>
      <c r="P172" s="82" t="s">
        <v>4134</v>
      </c>
      <c r="Q172" s="82" t="s">
        <v>4134</v>
      </c>
      <c r="R172" s="82"/>
      <c r="S172" s="82"/>
      <c r="T172" s="82"/>
      <c r="U172" s="82" t="s">
        <v>4135</v>
      </c>
      <c r="V172" s="82" t="s">
        <v>3031</v>
      </c>
      <c r="W172" s="82"/>
      <c r="X172" s="82"/>
      <c r="Y172" s="82"/>
      <c r="Z172" s="82"/>
      <c r="AA172" s="82"/>
      <c r="AB172" s="82"/>
      <c r="AC172" s="82"/>
      <c r="AD172" s="82" t="s">
        <v>3032</v>
      </c>
      <c r="AE172" s="82" t="s">
        <v>4631</v>
      </c>
      <c r="AF172" s="82"/>
      <c r="AG172" s="82"/>
      <c r="AH172" s="82"/>
      <c r="AI172" s="82"/>
      <c r="AJ172" s="82" t="s">
        <v>3035</v>
      </c>
      <c r="AK172" s="82"/>
      <c r="AL172" s="82" t="s">
        <v>3036</v>
      </c>
      <c r="AM172" s="82"/>
      <c r="AN172" s="82" t="s">
        <v>128</v>
      </c>
      <c r="AO172" s="82"/>
      <c r="AP172" s="82"/>
      <c r="AQ172" s="82"/>
      <c r="AR172" s="82"/>
      <c r="AS172" s="82"/>
      <c r="AT172" s="82" t="s">
        <v>3170</v>
      </c>
      <c r="AU172" s="82"/>
      <c r="AV172" s="82" t="s">
        <v>4632</v>
      </c>
      <c r="AW172" s="82"/>
      <c r="AX172" s="82"/>
      <c r="AY172" s="82"/>
      <c r="AZ172" s="82"/>
      <c r="BA172" s="82"/>
      <c r="BB172" s="82"/>
      <c r="BC172" s="82"/>
      <c r="BD172" s="82"/>
      <c r="BE172" s="82"/>
      <c r="BF172" s="82"/>
      <c r="BG172" s="82"/>
      <c r="BH172" s="82"/>
      <c r="BI172" s="82"/>
      <c r="BJ172" s="82"/>
      <c r="BK172" s="82"/>
      <c r="BL172" s="82"/>
      <c r="BM172" s="82" t="s">
        <v>128</v>
      </c>
      <c r="BN172" s="82" t="s">
        <v>128</v>
      </c>
      <c r="BO172" s="82" t="s">
        <v>128</v>
      </c>
      <c r="BP172" s="82" t="s">
        <v>128</v>
      </c>
      <c r="BQ172" s="82"/>
      <c r="BR172" s="82"/>
      <c r="BS172" s="82"/>
      <c r="BT172" s="82"/>
      <c r="BU172" s="82" t="s">
        <v>4138</v>
      </c>
      <c r="BV172" s="82"/>
      <c r="BW172" s="82"/>
      <c r="BX172" s="82" t="s">
        <v>128</v>
      </c>
      <c r="BY172" s="82" t="s">
        <v>128</v>
      </c>
      <c r="BZ172" s="82"/>
      <c r="CA172" s="82"/>
      <c r="CB172" s="82"/>
      <c r="CC172" s="82" t="s">
        <v>1894</v>
      </c>
      <c r="CD172" s="82" t="s">
        <v>126</v>
      </c>
      <c r="CE172" s="82" t="s">
        <v>126</v>
      </c>
      <c r="CF172" s="82"/>
      <c r="CG172" s="82"/>
      <c r="CH172" s="82"/>
      <c r="CI172" s="82"/>
      <c r="CJ172" s="82"/>
      <c r="CK172" s="82"/>
      <c r="CL172" s="82"/>
      <c r="CM172" s="82"/>
      <c r="CN172" s="82"/>
      <c r="CO172" s="82"/>
      <c r="CP172" s="82"/>
      <c r="CQ172" s="82"/>
      <c r="CR172" s="82"/>
      <c r="CS172" s="82"/>
      <c r="CT172" s="82"/>
      <c r="CU172" s="82"/>
      <c r="CV172" s="82"/>
      <c r="CW172" s="82"/>
      <c r="CX172" s="82"/>
      <c r="CY172" s="82" t="s">
        <v>128</v>
      </c>
      <c r="CZ172" s="82"/>
      <c r="DA172" s="82"/>
      <c r="DB172" s="82"/>
      <c r="DC172" s="82"/>
      <c r="DD172" s="82"/>
      <c r="DE172" s="82"/>
      <c r="DF172" s="82"/>
      <c r="DG172" s="82"/>
      <c r="DH172" s="82"/>
      <c r="DI172" s="82"/>
      <c r="DJ172" s="82"/>
      <c r="DK172" s="82"/>
      <c r="DL172" s="82"/>
      <c r="DM172" s="82"/>
      <c r="DN172" s="82"/>
      <c r="DO172" s="82"/>
      <c r="DP172" s="82"/>
      <c r="DQ172" s="82"/>
      <c r="DR172" s="82"/>
      <c r="DS172" s="82" t="s">
        <v>3042</v>
      </c>
      <c r="DT172" s="82"/>
      <c r="DU172" s="82" t="s">
        <v>4633</v>
      </c>
      <c r="DV172" s="82"/>
      <c r="DW172" s="82"/>
      <c r="DX172" s="82" t="s">
        <v>3044</v>
      </c>
      <c r="DY172" s="82"/>
      <c r="DZ172" s="82"/>
      <c r="EA172" s="82"/>
      <c r="EB172" s="82"/>
      <c r="EC172" s="82" t="s">
        <v>3045</v>
      </c>
      <c r="ED172" s="82"/>
      <c r="EE172" s="82"/>
      <c r="EF172" s="82" t="s">
        <v>3068</v>
      </c>
      <c r="EG172" s="82" t="s">
        <v>128</v>
      </c>
      <c r="EH172" s="82" t="s">
        <v>3069</v>
      </c>
      <c r="EI172" s="82" t="s">
        <v>3069</v>
      </c>
      <c r="EJ172" s="82" t="s">
        <v>128</v>
      </c>
      <c r="EK172" s="82"/>
      <c r="EL172" s="82" t="s">
        <v>3047</v>
      </c>
      <c r="EM172" s="82" t="s">
        <v>128</v>
      </c>
      <c r="EN172" s="82"/>
      <c r="EO172" s="82"/>
      <c r="EP172" s="82" t="s">
        <v>128</v>
      </c>
      <c r="EQ172" s="82" t="s">
        <v>3047</v>
      </c>
      <c r="ER172" s="82"/>
      <c r="ES172" s="82"/>
      <c r="ET172" s="82" t="s">
        <v>61</v>
      </c>
      <c r="EU172" s="82" t="s">
        <v>3048</v>
      </c>
      <c r="EV172" s="82"/>
      <c r="EW172" s="82" t="s">
        <v>129</v>
      </c>
      <c r="EX172" s="82" t="s">
        <v>4337</v>
      </c>
      <c r="EY172" s="82" t="s">
        <v>4607</v>
      </c>
      <c r="EZ172" s="82" t="s">
        <v>4634</v>
      </c>
      <c r="FA172" s="82" t="s">
        <v>3040</v>
      </c>
      <c r="FB172" s="82" t="s">
        <v>128</v>
      </c>
      <c r="FC172" s="82" t="s">
        <v>128</v>
      </c>
      <c r="FD172" s="82"/>
      <c r="FE172" s="82" t="s">
        <v>1886</v>
      </c>
      <c r="FF172" s="82" t="s">
        <v>128</v>
      </c>
      <c r="FG172" s="82"/>
      <c r="FH172" s="82" t="s">
        <v>3050</v>
      </c>
      <c r="FI172" s="82" t="s">
        <v>3051</v>
      </c>
      <c r="FJ172" s="82" t="s">
        <v>3052</v>
      </c>
      <c r="FK172" s="82" t="s">
        <v>128</v>
      </c>
      <c r="FL172" s="82" t="s">
        <v>128</v>
      </c>
      <c r="FM172" s="82"/>
      <c r="FN172" s="82" t="s">
        <v>4472</v>
      </c>
      <c r="FO172" s="82" t="s">
        <v>3052</v>
      </c>
      <c r="FP172" s="82" t="s">
        <v>3054</v>
      </c>
      <c r="FQ172" s="82" t="s">
        <v>3144</v>
      </c>
      <c r="FR172" s="82"/>
      <c r="FS172" s="82"/>
      <c r="FT172" s="82" t="s">
        <v>4134</v>
      </c>
      <c r="FU172" s="82" t="s">
        <v>3035</v>
      </c>
      <c r="FV172" s="82"/>
      <c r="FW172" s="82"/>
      <c r="FX172" s="82"/>
      <c r="FY172" s="82" t="s">
        <v>3055</v>
      </c>
      <c r="FZ172" s="82"/>
      <c r="GA172" s="82"/>
      <c r="GB172" s="82"/>
      <c r="GC172" s="82" t="s">
        <v>4609</v>
      </c>
      <c r="GD172" s="82" t="s">
        <v>3072</v>
      </c>
      <c r="GE172" s="82" t="s">
        <v>4609</v>
      </c>
      <c r="GF172" s="82" t="s">
        <v>129</v>
      </c>
      <c r="GG172" s="82"/>
      <c r="GH172" s="82"/>
      <c r="GI172" s="82"/>
      <c r="GJ172" s="82"/>
      <c r="GK172" s="82" t="s">
        <v>128</v>
      </c>
      <c r="GL172" s="82" t="s">
        <v>3047</v>
      </c>
      <c r="GM172" s="82" t="s">
        <v>3047</v>
      </c>
      <c r="GN172" s="82" t="s">
        <v>128</v>
      </c>
      <c r="GO172" s="82"/>
      <c r="GP172" s="82" t="s">
        <v>3056</v>
      </c>
      <c r="GQ172" s="82"/>
      <c r="GR172" s="82" t="s">
        <v>3057</v>
      </c>
      <c r="GS172" s="82"/>
      <c r="GT172" s="82"/>
      <c r="GU172" s="82"/>
      <c r="GV172" s="82" t="s">
        <v>3058</v>
      </c>
      <c r="GW172" s="82"/>
      <c r="GX172" s="82"/>
      <c r="GY172" s="82" t="s">
        <v>129</v>
      </c>
      <c r="GZ172" s="82"/>
      <c r="HA172" s="82"/>
      <c r="HB172" s="82"/>
      <c r="HC172" s="82" t="s">
        <v>3161</v>
      </c>
      <c r="HD172" s="82"/>
      <c r="HE172" s="82"/>
      <c r="HF172" s="82" t="s">
        <v>128</v>
      </c>
      <c r="HG172" s="82"/>
      <c r="HH172" s="82"/>
    </row>
    <row r="173" ht="14.25" customHeight="1">
      <c r="A173" s="82" t="s">
        <v>3019</v>
      </c>
      <c r="B173" s="82" t="s">
        <v>4635</v>
      </c>
      <c r="C173" s="82" t="s">
        <v>3021</v>
      </c>
      <c r="D173" s="82" t="s">
        <v>128</v>
      </c>
      <c r="E173" s="82" t="s">
        <v>4636</v>
      </c>
      <c r="F173" s="82" t="s">
        <v>3023</v>
      </c>
      <c r="G173" s="82" t="s">
        <v>3024</v>
      </c>
      <c r="H173" s="82" t="s">
        <v>4637</v>
      </c>
      <c r="I173" s="82" t="s">
        <v>3021</v>
      </c>
      <c r="J173" s="82" t="s">
        <v>4638</v>
      </c>
      <c r="K173" s="82" t="s">
        <v>3063</v>
      </c>
      <c r="L173" s="82" t="s">
        <v>4638</v>
      </c>
      <c r="M173" s="82"/>
      <c r="N173" s="82"/>
      <c r="O173" s="82"/>
      <c r="P173" s="82" t="s">
        <v>4134</v>
      </c>
      <c r="Q173" s="82" t="s">
        <v>4134</v>
      </c>
      <c r="R173" s="82"/>
      <c r="S173" s="82"/>
      <c r="T173" s="82"/>
      <c r="U173" s="82" t="s">
        <v>4135</v>
      </c>
      <c r="V173" s="82" t="s">
        <v>3031</v>
      </c>
      <c r="W173" s="82"/>
      <c r="X173" s="82"/>
      <c r="Y173" s="82"/>
      <c r="Z173" s="82"/>
      <c r="AA173" s="82"/>
      <c r="AB173" s="82"/>
      <c r="AC173" s="82"/>
      <c r="AD173" s="82" t="s">
        <v>3032</v>
      </c>
      <c r="AE173" s="82" t="s">
        <v>4639</v>
      </c>
      <c r="AF173" s="82"/>
      <c r="AG173" s="82"/>
      <c r="AH173" s="82"/>
      <c r="AI173" s="82"/>
      <c r="AJ173" s="82" t="s">
        <v>3035</v>
      </c>
      <c r="AK173" s="82"/>
      <c r="AL173" s="82" t="s">
        <v>3036</v>
      </c>
      <c r="AM173" s="82"/>
      <c r="AN173" s="82" t="s">
        <v>128</v>
      </c>
      <c r="AO173" s="82"/>
      <c r="AP173" s="82"/>
      <c r="AQ173" s="82"/>
      <c r="AR173" s="82"/>
      <c r="AS173" s="82"/>
      <c r="AT173" s="82" t="s">
        <v>3065</v>
      </c>
      <c r="AU173" s="82"/>
      <c r="AV173" s="82" t="s">
        <v>4640</v>
      </c>
      <c r="AW173" s="82"/>
      <c r="AX173" s="82"/>
      <c r="AY173" s="82"/>
      <c r="AZ173" s="82"/>
      <c r="BA173" s="82"/>
      <c r="BB173" s="82"/>
      <c r="BC173" s="82"/>
      <c r="BD173" s="82"/>
      <c r="BE173" s="82"/>
      <c r="BF173" s="82"/>
      <c r="BG173" s="82"/>
      <c r="BH173" s="82"/>
      <c r="BI173" s="82"/>
      <c r="BJ173" s="82"/>
      <c r="BK173" s="82"/>
      <c r="BL173" s="82"/>
      <c r="BM173" s="82" t="s">
        <v>128</v>
      </c>
      <c r="BN173" s="82" t="s">
        <v>128</v>
      </c>
      <c r="BO173" s="82" t="s">
        <v>128</v>
      </c>
      <c r="BP173" s="82" t="s">
        <v>128</v>
      </c>
      <c r="BQ173" s="82"/>
      <c r="BR173" s="82"/>
      <c r="BS173" s="82"/>
      <c r="BT173" s="82"/>
      <c r="BU173" s="82" t="s">
        <v>4138</v>
      </c>
      <c r="BV173" s="82"/>
      <c r="BW173" s="82"/>
      <c r="BX173" s="82" t="s">
        <v>128</v>
      </c>
      <c r="BY173" s="82" t="s">
        <v>128</v>
      </c>
      <c r="BZ173" s="82"/>
      <c r="CA173" s="82"/>
      <c r="CB173" s="82"/>
      <c r="CC173" s="82" t="s">
        <v>3040</v>
      </c>
      <c r="CD173" s="82" t="s">
        <v>126</v>
      </c>
      <c r="CE173" s="82" t="s">
        <v>126</v>
      </c>
      <c r="CF173" s="82"/>
      <c r="CG173" s="82"/>
      <c r="CH173" s="82"/>
      <c r="CI173" s="82"/>
      <c r="CJ173" s="82"/>
      <c r="CK173" s="82"/>
      <c r="CL173" s="82"/>
      <c r="CM173" s="82"/>
      <c r="CN173" s="82"/>
      <c r="CO173" s="82"/>
      <c r="CP173" s="82"/>
      <c r="CQ173" s="82"/>
      <c r="CR173" s="82"/>
      <c r="CS173" s="82"/>
      <c r="CT173" s="82"/>
      <c r="CU173" s="82"/>
      <c r="CV173" s="82"/>
      <c r="CW173" s="82"/>
      <c r="CX173" s="82"/>
      <c r="CY173" s="82" t="s">
        <v>128</v>
      </c>
      <c r="CZ173" s="82"/>
      <c r="DA173" s="82"/>
      <c r="DB173" s="82"/>
      <c r="DC173" s="82"/>
      <c r="DD173" s="82"/>
      <c r="DE173" s="82"/>
      <c r="DF173" s="82"/>
      <c r="DG173" s="82"/>
      <c r="DH173" s="82"/>
      <c r="DI173" s="82"/>
      <c r="DJ173" s="82"/>
      <c r="DK173" s="82"/>
      <c r="DL173" s="82"/>
      <c r="DM173" s="82"/>
      <c r="DN173" s="82"/>
      <c r="DO173" s="82"/>
      <c r="DP173" s="82"/>
      <c r="DQ173" s="82"/>
      <c r="DR173" s="82"/>
      <c r="DS173" s="82" t="s">
        <v>3042</v>
      </c>
      <c r="DT173" s="82"/>
      <c r="DU173" s="82" t="s">
        <v>4641</v>
      </c>
      <c r="DV173" s="82"/>
      <c r="DW173" s="82"/>
      <c r="DX173" s="82" t="s">
        <v>3044</v>
      </c>
      <c r="DY173" s="82"/>
      <c r="DZ173" s="82"/>
      <c r="EA173" s="82"/>
      <c r="EB173" s="82"/>
      <c r="EC173" s="82" t="s">
        <v>3045</v>
      </c>
      <c r="ED173" s="82"/>
      <c r="EE173" s="82"/>
      <c r="EF173" s="82" t="s">
        <v>3068</v>
      </c>
      <c r="EG173" s="82" t="s">
        <v>128</v>
      </c>
      <c r="EH173" s="82" t="s">
        <v>3069</v>
      </c>
      <c r="EI173" s="82"/>
      <c r="EJ173" s="82" t="s">
        <v>128</v>
      </c>
      <c r="EK173" s="82"/>
      <c r="EL173" s="82" t="s">
        <v>3047</v>
      </c>
      <c r="EM173" s="82" t="s">
        <v>128</v>
      </c>
      <c r="EN173" s="82"/>
      <c r="EO173" s="82"/>
      <c r="EP173" s="82" t="s">
        <v>128</v>
      </c>
      <c r="EQ173" s="82" t="s">
        <v>3047</v>
      </c>
      <c r="ER173" s="82"/>
      <c r="ES173" s="82"/>
      <c r="ET173" s="82" t="s">
        <v>61</v>
      </c>
      <c r="EU173" s="82" t="s">
        <v>3048</v>
      </c>
      <c r="EV173" s="82"/>
      <c r="EW173" s="82" t="s">
        <v>129</v>
      </c>
      <c r="EX173" s="82" t="s">
        <v>3170</v>
      </c>
      <c r="EY173" s="82" t="s">
        <v>3142</v>
      </c>
      <c r="EZ173" s="82" t="s">
        <v>4642</v>
      </c>
      <c r="FA173" s="82" t="s">
        <v>3040</v>
      </c>
      <c r="FB173" s="82" t="s">
        <v>128</v>
      </c>
      <c r="FC173" s="82" t="s">
        <v>128</v>
      </c>
      <c r="FD173" s="82"/>
      <c r="FE173" s="82" t="s">
        <v>1886</v>
      </c>
      <c r="FF173" s="82" t="s">
        <v>128</v>
      </c>
      <c r="FG173" s="82"/>
      <c r="FH173" s="82" t="s">
        <v>3050</v>
      </c>
      <c r="FI173" s="82" t="s">
        <v>3051</v>
      </c>
      <c r="FJ173" s="82" t="s">
        <v>3052</v>
      </c>
      <c r="FK173" s="82" t="s">
        <v>128</v>
      </c>
      <c r="FL173" s="82" t="s">
        <v>128</v>
      </c>
      <c r="FM173" s="82"/>
      <c r="FN173" s="82" t="s">
        <v>3053</v>
      </c>
      <c r="FO173" s="82" t="s">
        <v>3052</v>
      </c>
      <c r="FP173" s="82" t="s">
        <v>3187</v>
      </c>
      <c r="FQ173" s="82" t="s">
        <v>3144</v>
      </c>
      <c r="FR173" s="82"/>
      <c r="FS173" s="82"/>
      <c r="FT173" s="82" t="s">
        <v>4134</v>
      </c>
      <c r="FU173" s="82" t="s">
        <v>3035</v>
      </c>
      <c r="FV173" s="82"/>
      <c r="FW173" s="82"/>
      <c r="FX173" s="82"/>
      <c r="FY173" s="82" t="s">
        <v>3055</v>
      </c>
      <c r="FZ173" s="82"/>
      <c r="GA173" s="82"/>
      <c r="GB173" s="82"/>
      <c r="GC173" s="82" t="s">
        <v>3145</v>
      </c>
      <c r="GD173" s="82" t="s">
        <v>3072</v>
      </c>
      <c r="GE173" s="82" t="s">
        <v>3145</v>
      </c>
      <c r="GF173" s="82" t="s">
        <v>129</v>
      </c>
      <c r="GG173" s="82"/>
      <c r="GH173" s="82"/>
      <c r="GI173" s="82"/>
      <c r="GJ173" s="82"/>
      <c r="GK173" s="82" t="s">
        <v>128</v>
      </c>
      <c r="GL173" s="82" t="s">
        <v>3047</v>
      </c>
      <c r="GM173" s="82" t="s">
        <v>3047</v>
      </c>
      <c r="GN173" s="82" t="s">
        <v>128</v>
      </c>
      <c r="GO173" s="82"/>
      <c r="GP173" s="82" t="s">
        <v>3056</v>
      </c>
      <c r="GQ173" s="82"/>
      <c r="GR173" s="82" t="s">
        <v>3057</v>
      </c>
      <c r="GS173" s="82"/>
      <c r="GT173" s="82"/>
      <c r="GU173" s="82"/>
      <c r="GV173" s="82" t="s">
        <v>3058</v>
      </c>
      <c r="GW173" s="82"/>
      <c r="GX173" s="82"/>
      <c r="GY173" s="82" t="s">
        <v>129</v>
      </c>
      <c r="GZ173" s="82"/>
      <c r="HA173" s="82"/>
      <c r="HB173" s="82"/>
      <c r="HC173" s="82" t="s">
        <v>3161</v>
      </c>
      <c r="HD173" s="82"/>
      <c r="HE173" s="82"/>
      <c r="HF173" s="82" t="s">
        <v>128</v>
      </c>
      <c r="HG173" s="82"/>
      <c r="HH173" s="82"/>
    </row>
    <row r="174" ht="14.25" customHeight="1">
      <c r="A174" s="82" t="s">
        <v>3019</v>
      </c>
      <c r="B174" s="82" t="s">
        <v>4643</v>
      </c>
      <c r="C174" s="82" t="s">
        <v>3021</v>
      </c>
      <c r="D174" s="82" t="s">
        <v>128</v>
      </c>
      <c r="E174" s="82" t="s">
        <v>4644</v>
      </c>
      <c r="F174" s="82" t="s">
        <v>3023</v>
      </c>
      <c r="G174" s="82" t="s">
        <v>3024</v>
      </c>
      <c r="H174" s="82" t="s">
        <v>4645</v>
      </c>
      <c r="I174" s="82" t="s">
        <v>3021</v>
      </c>
      <c r="J174" s="82" t="s">
        <v>4646</v>
      </c>
      <c r="K174" s="82" t="s">
        <v>3063</v>
      </c>
      <c r="L174" s="82" t="s">
        <v>4646</v>
      </c>
      <c r="M174" s="82"/>
      <c r="N174" s="82"/>
      <c r="O174" s="82"/>
      <c r="P174" s="82" t="s">
        <v>4134</v>
      </c>
      <c r="Q174" s="82" t="s">
        <v>4134</v>
      </c>
      <c r="R174" s="82"/>
      <c r="S174" s="82"/>
      <c r="T174" s="82"/>
      <c r="U174" s="82" t="s">
        <v>4135</v>
      </c>
      <c r="V174" s="82" t="s">
        <v>3031</v>
      </c>
      <c r="W174" s="82"/>
      <c r="X174" s="82"/>
      <c r="Y174" s="82"/>
      <c r="Z174" s="82"/>
      <c r="AA174" s="82"/>
      <c r="AB174" s="82"/>
      <c r="AC174" s="82"/>
      <c r="AD174" s="82" t="s">
        <v>3032</v>
      </c>
      <c r="AE174" s="82" t="s">
        <v>4647</v>
      </c>
      <c r="AF174" s="82"/>
      <c r="AG174" s="82"/>
      <c r="AH174" s="82"/>
      <c r="AI174" s="82"/>
      <c r="AJ174" s="82" t="s">
        <v>3035</v>
      </c>
      <c r="AK174" s="82"/>
      <c r="AL174" s="82" t="s">
        <v>3036</v>
      </c>
      <c r="AM174" s="82"/>
      <c r="AN174" s="82" t="s">
        <v>128</v>
      </c>
      <c r="AO174" s="82"/>
      <c r="AP174" s="82"/>
      <c r="AQ174" s="82"/>
      <c r="AR174" s="82"/>
      <c r="AS174" s="82"/>
      <c r="AT174" s="82" t="s">
        <v>3081</v>
      </c>
      <c r="AU174" s="82"/>
      <c r="AV174" s="82" t="s">
        <v>4648</v>
      </c>
      <c r="AW174" s="82"/>
      <c r="AX174" s="82"/>
      <c r="AY174" s="82"/>
      <c r="AZ174" s="82"/>
      <c r="BA174" s="82"/>
      <c r="BB174" s="82"/>
      <c r="BC174" s="82"/>
      <c r="BD174" s="82"/>
      <c r="BE174" s="82"/>
      <c r="BF174" s="82"/>
      <c r="BG174" s="82"/>
      <c r="BH174" s="82"/>
      <c r="BI174" s="82"/>
      <c r="BJ174" s="82"/>
      <c r="BK174" s="82"/>
      <c r="BL174" s="82"/>
      <c r="BM174" s="82" t="s">
        <v>128</v>
      </c>
      <c r="BN174" s="82" t="s">
        <v>128</v>
      </c>
      <c r="BO174" s="82" t="s">
        <v>128</v>
      </c>
      <c r="BP174" s="82" t="s">
        <v>128</v>
      </c>
      <c r="BQ174" s="82"/>
      <c r="BR174" s="82"/>
      <c r="BS174" s="82"/>
      <c r="BT174" s="82"/>
      <c r="BU174" s="82" t="s">
        <v>4138</v>
      </c>
      <c r="BV174" s="82"/>
      <c r="BW174" s="82"/>
      <c r="BX174" s="82" t="s">
        <v>128</v>
      </c>
      <c r="BY174" s="82" t="s">
        <v>128</v>
      </c>
      <c r="BZ174" s="82"/>
      <c r="CA174" s="82"/>
      <c r="CB174" s="82"/>
      <c r="CC174" s="82" t="s">
        <v>3040</v>
      </c>
      <c r="CD174" s="82" t="s">
        <v>126</v>
      </c>
      <c r="CE174" s="82" t="s">
        <v>126</v>
      </c>
      <c r="CF174" s="82"/>
      <c r="CG174" s="82"/>
      <c r="CH174" s="82"/>
      <c r="CI174" s="82"/>
      <c r="CJ174" s="82"/>
      <c r="CK174" s="82"/>
      <c r="CL174" s="82"/>
      <c r="CM174" s="82"/>
      <c r="CN174" s="82"/>
      <c r="CO174" s="82"/>
      <c r="CP174" s="82"/>
      <c r="CQ174" s="82"/>
      <c r="CR174" s="82"/>
      <c r="CS174" s="82"/>
      <c r="CT174" s="82"/>
      <c r="CU174" s="82"/>
      <c r="CV174" s="82"/>
      <c r="CW174" s="82"/>
      <c r="CX174" s="82"/>
      <c r="CY174" s="82" t="s">
        <v>128</v>
      </c>
      <c r="CZ174" s="82"/>
      <c r="DA174" s="82"/>
      <c r="DB174" s="82"/>
      <c r="DC174" s="82"/>
      <c r="DD174" s="82"/>
      <c r="DE174" s="82"/>
      <c r="DF174" s="82"/>
      <c r="DG174" s="82"/>
      <c r="DH174" s="82"/>
      <c r="DI174" s="82"/>
      <c r="DJ174" s="82"/>
      <c r="DK174" s="82"/>
      <c r="DL174" s="82"/>
      <c r="DM174" s="82"/>
      <c r="DN174" s="82"/>
      <c r="DO174" s="82"/>
      <c r="DP174" s="82"/>
      <c r="DQ174" s="82"/>
      <c r="DR174" s="82"/>
      <c r="DS174" s="82" t="s">
        <v>3042</v>
      </c>
      <c r="DT174" s="82"/>
      <c r="DU174" s="82" t="s">
        <v>4649</v>
      </c>
      <c r="DV174" s="82"/>
      <c r="DW174" s="82"/>
      <c r="DX174" s="82" t="s">
        <v>3044</v>
      </c>
      <c r="DY174" s="82"/>
      <c r="DZ174" s="82"/>
      <c r="EA174" s="82"/>
      <c r="EB174" s="82"/>
      <c r="EC174" s="82" t="s">
        <v>3045</v>
      </c>
      <c r="ED174" s="82"/>
      <c r="EE174" s="82"/>
      <c r="EF174" s="82" t="s">
        <v>3068</v>
      </c>
      <c r="EG174" s="82" t="s">
        <v>128</v>
      </c>
      <c r="EH174" s="82" t="s">
        <v>3069</v>
      </c>
      <c r="EI174" s="82" t="s">
        <v>3069</v>
      </c>
      <c r="EJ174" s="82" t="s">
        <v>128</v>
      </c>
      <c r="EK174" s="82"/>
      <c r="EL174" s="82" t="s">
        <v>3047</v>
      </c>
      <c r="EM174" s="82" t="s">
        <v>128</v>
      </c>
      <c r="EN174" s="82"/>
      <c r="EO174" s="82"/>
      <c r="EP174" s="82" t="s">
        <v>128</v>
      </c>
      <c r="EQ174" s="82" t="s">
        <v>3047</v>
      </c>
      <c r="ER174" s="82"/>
      <c r="ES174" s="82"/>
      <c r="ET174" s="82" t="s">
        <v>61</v>
      </c>
      <c r="EU174" s="82" t="s">
        <v>3048</v>
      </c>
      <c r="EV174" s="82"/>
      <c r="EW174" s="82" t="s">
        <v>129</v>
      </c>
      <c r="EX174" s="82" t="s">
        <v>4650</v>
      </c>
      <c r="EY174" s="82"/>
      <c r="EZ174" s="82" t="s">
        <v>4651</v>
      </c>
      <c r="FA174" s="82" t="s">
        <v>3040</v>
      </c>
      <c r="FB174" s="82" t="s">
        <v>128</v>
      </c>
      <c r="FC174" s="82" t="s">
        <v>128</v>
      </c>
      <c r="FD174" s="82"/>
      <c r="FE174" s="82" t="s">
        <v>1886</v>
      </c>
      <c r="FF174" s="82" t="s">
        <v>128</v>
      </c>
      <c r="FG174" s="82"/>
      <c r="FH174" s="82" t="s">
        <v>3050</v>
      </c>
      <c r="FI174" s="82" t="s">
        <v>3051</v>
      </c>
      <c r="FJ174" s="82" t="s">
        <v>3052</v>
      </c>
      <c r="FK174" s="82" t="s">
        <v>128</v>
      </c>
      <c r="FL174" s="82" t="s">
        <v>128</v>
      </c>
      <c r="FM174" s="82"/>
      <c r="FN174" s="82" t="s">
        <v>3053</v>
      </c>
      <c r="FO174" s="82" t="s">
        <v>3052</v>
      </c>
      <c r="FP174" s="82" t="s">
        <v>3054</v>
      </c>
      <c r="FQ174" s="82" t="s">
        <v>3144</v>
      </c>
      <c r="FR174" s="82"/>
      <c r="FS174" s="82"/>
      <c r="FT174" s="82" t="s">
        <v>4134</v>
      </c>
      <c r="FU174" s="82" t="s">
        <v>3035</v>
      </c>
      <c r="FV174" s="82"/>
      <c r="FW174" s="82"/>
      <c r="FX174" s="82"/>
      <c r="FY174" s="82" t="s">
        <v>3055</v>
      </c>
      <c r="FZ174" s="82"/>
      <c r="GA174" s="82"/>
      <c r="GB174" s="82"/>
      <c r="GC174" s="82" t="s">
        <v>3053</v>
      </c>
      <c r="GD174" s="82" t="s">
        <v>3072</v>
      </c>
      <c r="GE174" s="82" t="s">
        <v>3053</v>
      </c>
      <c r="GF174" s="82" t="s">
        <v>129</v>
      </c>
      <c r="GG174" s="82"/>
      <c r="GH174" s="82"/>
      <c r="GI174" s="82"/>
      <c r="GJ174" s="82"/>
      <c r="GK174" s="82" t="s">
        <v>128</v>
      </c>
      <c r="GL174" s="82" t="s">
        <v>3047</v>
      </c>
      <c r="GM174" s="82" t="s">
        <v>3047</v>
      </c>
      <c r="GN174" s="82" t="s">
        <v>128</v>
      </c>
      <c r="GO174" s="82"/>
      <c r="GP174" s="82" t="s">
        <v>3056</v>
      </c>
      <c r="GQ174" s="82"/>
      <c r="GR174" s="82" t="s">
        <v>3057</v>
      </c>
      <c r="GS174" s="82"/>
      <c r="GT174" s="82"/>
      <c r="GU174" s="82"/>
      <c r="GV174" s="82" t="s">
        <v>3058</v>
      </c>
      <c r="GW174" s="82"/>
      <c r="GX174" s="82"/>
      <c r="GY174" s="82" t="s">
        <v>129</v>
      </c>
      <c r="GZ174" s="82"/>
      <c r="HA174" s="82"/>
      <c r="HB174" s="82"/>
      <c r="HC174" s="82" t="s">
        <v>3161</v>
      </c>
      <c r="HD174" s="82"/>
      <c r="HE174" s="82"/>
      <c r="HF174" s="82" t="s">
        <v>128</v>
      </c>
      <c r="HG174" s="82"/>
      <c r="HH174" s="82"/>
    </row>
    <row r="175" ht="14.25" customHeight="1">
      <c r="A175" s="82" t="s">
        <v>3019</v>
      </c>
      <c r="B175" s="82" t="s">
        <v>4652</v>
      </c>
      <c r="C175" s="82" t="s">
        <v>3021</v>
      </c>
      <c r="D175" s="82" t="s">
        <v>128</v>
      </c>
      <c r="E175" s="82" t="s">
        <v>4653</v>
      </c>
      <c r="F175" s="82" t="s">
        <v>3023</v>
      </c>
      <c r="G175" s="82" t="s">
        <v>3024</v>
      </c>
      <c r="H175" s="82" t="s">
        <v>4654</v>
      </c>
      <c r="I175" s="82" t="s">
        <v>3021</v>
      </c>
      <c r="J175" s="82" t="s">
        <v>4655</v>
      </c>
      <c r="K175" s="82" t="s">
        <v>3063</v>
      </c>
      <c r="L175" s="82" t="s">
        <v>4655</v>
      </c>
      <c r="M175" s="82"/>
      <c r="N175" s="82"/>
      <c r="O175" s="82"/>
      <c r="P175" s="82" t="s">
        <v>4134</v>
      </c>
      <c r="Q175" s="82" t="s">
        <v>4134</v>
      </c>
      <c r="R175" s="82"/>
      <c r="S175" s="82"/>
      <c r="T175" s="82"/>
      <c r="U175" s="82" t="s">
        <v>4135</v>
      </c>
      <c r="V175" s="82" t="s">
        <v>3031</v>
      </c>
      <c r="W175" s="82"/>
      <c r="X175" s="82"/>
      <c r="Y175" s="82"/>
      <c r="Z175" s="82"/>
      <c r="AA175" s="82"/>
      <c r="AB175" s="82"/>
      <c r="AC175" s="82"/>
      <c r="AD175" s="82" t="s">
        <v>3032</v>
      </c>
      <c r="AE175" s="82" t="s">
        <v>4656</v>
      </c>
      <c r="AF175" s="82"/>
      <c r="AG175" s="82"/>
      <c r="AH175" s="82"/>
      <c r="AI175" s="82"/>
      <c r="AJ175" s="82" t="s">
        <v>3035</v>
      </c>
      <c r="AK175" s="82"/>
      <c r="AL175" s="82" t="s">
        <v>3036</v>
      </c>
      <c r="AM175" s="82"/>
      <c r="AN175" s="82" t="s">
        <v>128</v>
      </c>
      <c r="AO175" s="82"/>
      <c r="AP175" s="82"/>
      <c r="AQ175" s="82"/>
      <c r="AR175" s="82"/>
      <c r="AS175" s="82"/>
      <c r="AT175" s="82" t="s">
        <v>3170</v>
      </c>
      <c r="AU175" s="82"/>
      <c r="AV175" s="82" t="s">
        <v>4657</v>
      </c>
      <c r="AW175" s="82"/>
      <c r="AX175" s="82"/>
      <c r="AY175" s="82"/>
      <c r="AZ175" s="82"/>
      <c r="BA175" s="82"/>
      <c r="BB175" s="82"/>
      <c r="BC175" s="82"/>
      <c r="BD175" s="82"/>
      <c r="BE175" s="82"/>
      <c r="BF175" s="82"/>
      <c r="BG175" s="82"/>
      <c r="BH175" s="82"/>
      <c r="BI175" s="82"/>
      <c r="BJ175" s="82"/>
      <c r="BK175" s="82"/>
      <c r="BL175" s="82"/>
      <c r="BM175" s="82" t="s">
        <v>128</v>
      </c>
      <c r="BN175" s="82" t="s">
        <v>128</v>
      </c>
      <c r="BO175" s="82" t="s">
        <v>128</v>
      </c>
      <c r="BP175" s="82" t="s">
        <v>128</v>
      </c>
      <c r="BQ175" s="82"/>
      <c r="BR175" s="82"/>
      <c r="BS175" s="82"/>
      <c r="BT175" s="82"/>
      <c r="BU175" s="82" t="s">
        <v>4138</v>
      </c>
      <c r="BV175" s="82"/>
      <c r="BW175" s="82"/>
      <c r="BX175" s="82" t="s">
        <v>128</v>
      </c>
      <c r="BY175" s="82" t="s">
        <v>128</v>
      </c>
      <c r="BZ175" s="82"/>
      <c r="CA175" s="82"/>
      <c r="CB175" s="82"/>
      <c r="CC175" s="82" t="s">
        <v>3040</v>
      </c>
      <c r="CD175" s="82" t="s">
        <v>126</v>
      </c>
      <c r="CE175" s="82" t="s">
        <v>126</v>
      </c>
      <c r="CF175" s="82"/>
      <c r="CG175" s="82"/>
      <c r="CH175" s="82"/>
      <c r="CI175" s="82"/>
      <c r="CJ175" s="82"/>
      <c r="CK175" s="82"/>
      <c r="CL175" s="82"/>
      <c r="CM175" s="82"/>
      <c r="CN175" s="82"/>
      <c r="CO175" s="82"/>
      <c r="CP175" s="82"/>
      <c r="CQ175" s="82"/>
      <c r="CR175" s="82"/>
      <c r="CS175" s="82"/>
      <c r="CT175" s="82"/>
      <c r="CU175" s="82"/>
      <c r="CV175" s="82"/>
      <c r="CW175" s="82"/>
      <c r="CX175" s="82"/>
      <c r="CY175" s="82" t="s">
        <v>128</v>
      </c>
      <c r="CZ175" s="82"/>
      <c r="DA175" s="82"/>
      <c r="DB175" s="82"/>
      <c r="DC175" s="82"/>
      <c r="DD175" s="82"/>
      <c r="DE175" s="82"/>
      <c r="DF175" s="82"/>
      <c r="DG175" s="82"/>
      <c r="DH175" s="82"/>
      <c r="DI175" s="82"/>
      <c r="DJ175" s="82"/>
      <c r="DK175" s="82"/>
      <c r="DL175" s="82"/>
      <c r="DM175" s="82"/>
      <c r="DN175" s="82"/>
      <c r="DO175" s="82"/>
      <c r="DP175" s="82"/>
      <c r="DQ175" s="82"/>
      <c r="DR175" s="82"/>
      <c r="DS175" s="82" t="s">
        <v>3042</v>
      </c>
      <c r="DT175" s="82"/>
      <c r="DU175" s="82" t="s">
        <v>4658</v>
      </c>
      <c r="DV175" s="82"/>
      <c r="DW175" s="82"/>
      <c r="DX175" s="82" t="s">
        <v>3044</v>
      </c>
      <c r="DY175" s="82"/>
      <c r="DZ175" s="82"/>
      <c r="EA175" s="82"/>
      <c r="EB175" s="82"/>
      <c r="EC175" s="82" t="s">
        <v>3045</v>
      </c>
      <c r="ED175" s="82"/>
      <c r="EE175" s="82"/>
      <c r="EF175" s="82" t="s">
        <v>3068</v>
      </c>
      <c r="EG175" s="82" t="s">
        <v>128</v>
      </c>
      <c r="EH175" s="82" t="s">
        <v>3069</v>
      </c>
      <c r="EI175" s="82" t="s">
        <v>3069</v>
      </c>
      <c r="EJ175" s="82" t="s">
        <v>128</v>
      </c>
      <c r="EK175" s="82"/>
      <c r="EL175" s="82" t="s">
        <v>3047</v>
      </c>
      <c r="EM175" s="82" t="s">
        <v>128</v>
      </c>
      <c r="EN175" s="82"/>
      <c r="EO175" s="82"/>
      <c r="EP175" s="82" t="s">
        <v>128</v>
      </c>
      <c r="EQ175" s="82" t="s">
        <v>3047</v>
      </c>
      <c r="ER175" s="82"/>
      <c r="ES175" s="82"/>
      <c r="ET175" s="82" t="s">
        <v>61</v>
      </c>
      <c r="EU175" s="82" t="s">
        <v>3048</v>
      </c>
      <c r="EV175" s="82"/>
      <c r="EW175" s="82" t="s">
        <v>129</v>
      </c>
      <c r="EX175" s="82" t="s">
        <v>733</v>
      </c>
      <c r="EY175" s="82" t="s">
        <v>3142</v>
      </c>
      <c r="EZ175" s="82" t="s">
        <v>4659</v>
      </c>
      <c r="FA175" s="82" t="s">
        <v>3040</v>
      </c>
      <c r="FB175" s="82" t="s">
        <v>128</v>
      </c>
      <c r="FC175" s="82" t="s">
        <v>128</v>
      </c>
      <c r="FD175" s="82"/>
      <c r="FE175" s="82" t="s">
        <v>1886</v>
      </c>
      <c r="FF175" s="82" t="s">
        <v>128</v>
      </c>
      <c r="FG175" s="82"/>
      <c r="FH175" s="82" t="s">
        <v>3050</v>
      </c>
      <c r="FI175" s="82" t="s">
        <v>3051</v>
      </c>
      <c r="FJ175" s="82" t="s">
        <v>3052</v>
      </c>
      <c r="FK175" s="82" t="s">
        <v>128</v>
      </c>
      <c r="FL175" s="82" t="s">
        <v>128</v>
      </c>
      <c r="FM175" s="82"/>
      <c r="FN175" s="82" t="s">
        <v>3053</v>
      </c>
      <c r="FO175" s="82" t="s">
        <v>3052</v>
      </c>
      <c r="FP175" s="82" t="s">
        <v>3054</v>
      </c>
      <c r="FQ175" s="82" t="s">
        <v>3144</v>
      </c>
      <c r="FR175" s="82"/>
      <c r="FS175" s="82"/>
      <c r="FT175" s="82" t="s">
        <v>4134</v>
      </c>
      <c r="FU175" s="82" t="s">
        <v>3035</v>
      </c>
      <c r="FV175" s="82"/>
      <c r="FW175" s="82"/>
      <c r="FX175" s="82"/>
      <c r="FY175" s="82" t="s">
        <v>3055</v>
      </c>
      <c r="FZ175" s="82"/>
      <c r="GA175" s="82"/>
      <c r="GB175" s="82"/>
      <c r="GC175" s="82" t="s">
        <v>3145</v>
      </c>
      <c r="GD175" s="82" t="s">
        <v>3072</v>
      </c>
      <c r="GE175" s="82" t="s">
        <v>3145</v>
      </c>
      <c r="GF175" s="82" t="s">
        <v>129</v>
      </c>
      <c r="GG175" s="82"/>
      <c r="GH175" s="82"/>
      <c r="GI175" s="82"/>
      <c r="GJ175" s="82"/>
      <c r="GK175" s="82" t="s">
        <v>128</v>
      </c>
      <c r="GL175" s="82" t="s">
        <v>3047</v>
      </c>
      <c r="GM175" s="82" t="s">
        <v>3047</v>
      </c>
      <c r="GN175" s="82" t="s">
        <v>128</v>
      </c>
      <c r="GO175" s="82"/>
      <c r="GP175" s="82" t="s">
        <v>3056</v>
      </c>
      <c r="GQ175" s="82"/>
      <c r="GR175" s="82" t="s">
        <v>3057</v>
      </c>
      <c r="GS175" s="82"/>
      <c r="GT175" s="82"/>
      <c r="GU175" s="82"/>
      <c r="GV175" s="82" t="s">
        <v>3058</v>
      </c>
      <c r="GW175" s="82"/>
      <c r="GX175" s="82"/>
      <c r="GY175" s="82" t="s">
        <v>129</v>
      </c>
      <c r="GZ175" s="82"/>
      <c r="HA175" s="82"/>
      <c r="HB175" s="82"/>
      <c r="HC175" s="82" t="s">
        <v>3161</v>
      </c>
      <c r="HD175" s="82"/>
      <c r="HE175" s="82"/>
      <c r="HF175" s="82" t="s">
        <v>128</v>
      </c>
      <c r="HG175" s="82"/>
      <c r="HH175" s="82"/>
    </row>
    <row r="176" ht="14.25" customHeight="1">
      <c r="A176" s="82" t="s">
        <v>3019</v>
      </c>
      <c r="B176" s="82" t="s">
        <v>4660</v>
      </c>
      <c r="C176" s="82" t="s">
        <v>3021</v>
      </c>
      <c r="D176" s="82" t="s">
        <v>128</v>
      </c>
      <c r="E176" s="82" t="s">
        <v>4661</v>
      </c>
      <c r="F176" s="82" t="s">
        <v>3023</v>
      </c>
      <c r="G176" s="82" t="s">
        <v>3024</v>
      </c>
      <c r="H176" s="82" t="s">
        <v>4662</v>
      </c>
      <c r="I176" s="82" t="s">
        <v>3021</v>
      </c>
      <c r="J176" s="82" t="s">
        <v>4663</v>
      </c>
      <c r="K176" s="82" t="s">
        <v>3063</v>
      </c>
      <c r="L176" s="82" t="s">
        <v>4663</v>
      </c>
      <c r="M176" s="82"/>
      <c r="N176" s="82"/>
      <c r="O176" s="82"/>
      <c r="P176" s="82" t="s">
        <v>4134</v>
      </c>
      <c r="Q176" s="82" t="s">
        <v>4134</v>
      </c>
      <c r="R176" s="82"/>
      <c r="S176" s="82"/>
      <c r="T176" s="82"/>
      <c r="U176" s="82" t="s">
        <v>4135</v>
      </c>
      <c r="V176" s="82" t="s">
        <v>3031</v>
      </c>
      <c r="W176" s="82"/>
      <c r="X176" s="82"/>
      <c r="Y176" s="82"/>
      <c r="Z176" s="82"/>
      <c r="AA176" s="82"/>
      <c r="AB176" s="82"/>
      <c r="AC176" s="82"/>
      <c r="AD176" s="82" t="s">
        <v>3032</v>
      </c>
      <c r="AE176" s="82" t="s">
        <v>4664</v>
      </c>
      <c r="AF176" s="82"/>
      <c r="AG176" s="82"/>
      <c r="AH176" s="82"/>
      <c r="AI176" s="82"/>
      <c r="AJ176" s="82" t="s">
        <v>3035</v>
      </c>
      <c r="AK176" s="82"/>
      <c r="AL176" s="82" t="s">
        <v>3036</v>
      </c>
      <c r="AM176" s="82"/>
      <c r="AN176" s="82" t="s">
        <v>128</v>
      </c>
      <c r="AO176" s="82"/>
      <c r="AP176" s="82"/>
      <c r="AQ176" s="82"/>
      <c r="AR176" s="82"/>
      <c r="AS176" s="82"/>
      <c r="AT176" s="82" t="s">
        <v>3311</v>
      </c>
      <c r="AU176" s="82"/>
      <c r="AV176" s="82" t="s">
        <v>4665</v>
      </c>
      <c r="AW176" s="82"/>
      <c r="AX176" s="82"/>
      <c r="AY176" s="82"/>
      <c r="AZ176" s="82"/>
      <c r="BA176" s="82"/>
      <c r="BB176" s="82"/>
      <c r="BC176" s="82"/>
      <c r="BD176" s="82"/>
      <c r="BE176" s="82"/>
      <c r="BF176" s="82"/>
      <c r="BG176" s="82"/>
      <c r="BH176" s="82"/>
      <c r="BI176" s="82"/>
      <c r="BJ176" s="82"/>
      <c r="BK176" s="82"/>
      <c r="BL176" s="82"/>
      <c r="BM176" s="82" t="s">
        <v>128</v>
      </c>
      <c r="BN176" s="82" t="s">
        <v>128</v>
      </c>
      <c r="BO176" s="82" t="s">
        <v>129</v>
      </c>
      <c r="BP176" s="82" t="s">
        <v>128</v>
      </c>
      <c r="BQ176" s="82"/>
      <c r="BR176" s="82"/>
      <c r="BS176" s="82"/>
      <c r="BT176" s="82"/>
      <c r="BU176" s="82" t="s">
        <v>4138</v>
      </c>
      <c r="BV176" s="82"/>
      <c r="BW176" s="82"/>
      <c r="BX176" s="82" t="s">
        <v>128</v>
      </c>
      <c r="BY176" s="82" t="s">
        <v>128</v>
      </c>
      <c r="BZ176" s="82"/>
      <c r="CA176" s="82"/>
      <c r="CB176" s="82"/>
      <c r="CC176" s="82" t="s">
        <v>171</v>
      </c>
      <c r="CD176" s="82" t="s">
        <v>126</v>
      </c>
      <c r="CE176" s="82" t="s">
        <v>126</v>
      </c>
      <c r="CF176" s="82"/>
      <c r="CG176" s="82"/>
      <c r="CH176" s="82"/>
      <c r="CI176" s="82"/>
      <c r="CJ176" s="82"/>
      <c r="CK176" s="82"/>
      <c r="CL176" s="82"/>
      <c r="CM176" s="82"/>
      <c r="CN176" s="82"/>
      <c r="CO176" s="82"/>
      <c r="CP176" s="82"/>
      <c r="CQ176" s="82"/>
      <c r="CR176" s="82"/>
      <c r="CS176" s="82"/>
      <c r="CT176" s="82"/>
      <c r="CU176" s="82"/>
      <c r="CV176" s="82"/>
      <c r="CW176" s="82"/>
      <c r="CX176" s="82"/>
      <c r="CY176" s="82" t="s">
        <v>128</v>
      </c>
      <c r="CZ176" s="82"/>
      <c r="DA176" s="82"/>
      <c r="DB176" s="82"/>
      <c r="DC176" s="82"/>
      <c r="DD176" s="82"/>
      <c r="DE176" s="82"/>
      <c r="DF176" s="82"/>
      <c r="DG176" s="82"/>
      <c r="DH176" s="82"/>
      <c r="DI176" s="82"/>
      <c r="DJ176" s="82"/>
      <c r="DK176" s="82"/>
      <c r="DL176" s="82"/>
      <c r="DM176" s="82"/>
      <c r="DN176" s="82"/>
      <c r="DO176" s="82"/>
      <c r="DP176" s="82"/>
      <c r="DQ176" s="82"/>
      <c r="DR176" s="82"/>
      <c r="DS176" s="82" t="s">
        <v>3042</v>
      </c>
      <c r="DT176" s="82"/>
      <c r="DU176" s="82" t="s">
        <v>4666</v>
      </c>
      <c r="DV176" s="82"/>
      <c r="DW176" s="82"/>
      <c r="DX176" s="82" t="s">
        <v>3044</v>
      </c>
      <c r="DY176" s="82"/>
      <c r="DZ176" s="82"/>
      <c r="EA176" s="82"/>
      <c r="EB176" s="82"/>
      <c r="EC176" s="82" t="s">
        <v>3045</v>
      </c>
      <c r="ED176" s="82"/>
      <c r="EE176" s="82"/>
      <c r="EF176" s="82" t="s">
        <v>3068</v>
      </c>
      <c r="EG176" s="82" t="s">
        <v>128</v>
      </c>
      <c r="EH176" s="82" t="s">
        <v>3069</v>
      </c>
      <c r="EI176" s="82"/>
      <c r="EJ176" s="82" t="s">
        <v>128</v>
      </c>
      <c r="EK176" s="82"/>
      <c r="EL176" s="82" t="s">
        <v>3047</v>
      </c>
      <c r="EM176" s="82" t="s">
        <v>128</v>
      </c>
      <c r="EN176" s="82"/>
      <c r="EO176" s="82"/>
      <c r="EP176" s="82" t="s">
        <v>128</v>
      </c>
      <c r="EQ176" s="82" t="s">
        <v>3047</v>
      </c>
      <c r="ER176" s="82"/>
      <c r="ES176" s="82"/>
      <c r="ET176" s="82" t="s">
        <v>61</v>
      </c>
      <c r="EU176" s="82" t="s">
        <v>3048</v>
      </c>
      <c r="EV176" s="82"/>
      <c r="EW176" s="82" t="s">
        <v>128</v>
      </c>
      <c r="EX176" s="82" t="s">
        <v>3040</v>
      </c>
      <c r="EY176" s="82" t="s">
        <v>4607</v>
      </c>
      <c r="EZ176" s="82" t="s">
        <v>4667</v>
      </c>
      <c r="FA176" s="82" t="s">
        <v>3040</v>
      </c>
      <c r="FB176" s="82" t="s">
        <v>128</v>
      </c>
      <c r="FC176" s="82" t="s">
        <v>128</v>
      </c>
      <c r="FD176" s="82"/>
      <c r="FE176" s="82" t="s">
        <v>1886</v>
      </c>
      <c r="FF176" s="82" t="s">
        <v>128</v>
      </c>
      <c r="FG176" s="82" t="s">
        <v>171</v>
      </c>
      <c r="FH176" s="82" t="s">
        <v>3050</v>
      </c>
      <c r="FI176" s="82" t="s">
        <v>3051</v>
      </c>
      <c r="FJ176" s="82" t="s">
        <v>3052</v>
      </c>
      <c r="FK176" s="82" t="s">
        <v>128</v>
      </c>
      <c r="FL176" s="82" t="s">
        <v>128</v>
      </c>
      <c r="FM176" s="82"/>
      <c r="FN176" s="82" t="s">
        <v>4472</v>
      </c>
      <c r="FO176" s="82" t="s">
        <v>3052</v>
      </c>
      <c r="FP176" s="82" t="s">
        <v>3054</v>
      </c>
      <c r="FQ176" s="82" t="s">
        <v>3071</v>
      </c>
      <c r="FR176" s="82"/>
      <c r="FS176" s="82"/>
      <c r="FT176" s="82" t="s">
        <v>4134</v>
      </c>
      <c r="FU176" s="82" t="s">
        <v>3035</v>
      </c>
      <c r="FV176" s="82"/>
      <c r="FW176" s="82"/>
      <c r="FX176" s="82" t="s">
        <v>3040</v>
      </c>
      <c r="FY176" s="82" t="s">
        <v>3055</v>
      </c>
      <c r="FZ176" s="82"/>
      <c r="GA176" s="82"/>
      <c r="GB176" s="82"/>
      <c r="GC176" s="82" t="s">
        <v>4668</v>
      </c>
      <c r="GD176" s="82" t="s">
        <v>3072</v>
      </c>
      <c r="GE176" s="82" t="s">
        <v>4668</v>
      </c>
      <c r="GF176" s="82" t="s">
        <v>129</v>
      </c>
      <c r="GG176" s="82"/>
      <c r="GH176" s="82" t="s">
        <v>4304</v>
      </c>
      <c r="GI176" s="82" t="s">
        <v>4669</v>
      </c>
      <c r="GJ176" s="82"/>
      <c r="GK176" s="82" t="s">
        <v>128</v>
      </c>
      <c r="GL176" s="82" t="s">
        <v>3047</v>
      </c>
      <c r="GM176" s="82" t="s">
        <v>3047</v>
      </c>
      <c r="GN176" s="82" t="s">
        <v>128</v>
      </c>
      <c r="GO176" s="82"/>
      <c r="GP176" s="82" t="s">
        <v>3056</v>
      </c>
      <c r="GQ176" s="82"/>
      <c r="GR176" s="82" t="s">
        <v>3057</v>
      </c>
      <c r="GS176" s="82"/>
      <c r="GT176" s="82"/>
      <c r="GU176" s="82"/>
      <c r="GV176" s="82" t="s">
        <v>3058</v>
      </c>
      <c r="GW176" s="82"/>
      <c r="GX176" s="82"/>
      <c r="GY176" s="82" t="s">
        <v>129</v>
      </c>
      <c r="GZ176" s="82"/>
      <c r="HA176" s="82"/>
      <c r="HB176" s="82"/>
      <c r="HC176" s="82" t="s">
        <v>3161</v>
      </c>
      <c r="HD176" s="82"/>
      <c r="HE176" s="82"/>
      <c r="HF176" s="82" t="s">
        <v>128</v>
      </c>
      <c r="HG176" s="82"/>
      <c r="HH176" s="82"/>
    </row>
    <row r="177" ht="14.25" customHeight="1">
      <c r="A177" s="82" t="s">
        <v>3019</v>
      </c>
      <c r="B177" s="82" t="s">
        <v>4670</v>
      </c>
      <c r="C177" s="82" t="s">
        <v>3021</v>
      </c>
      <c r="D177" s="82" t="s">
        <v>128</v>
      </c>
      <c r="E177" s="82" t="s">
        <v>4671</v>
      </c>
      <c r="F177" s="82" t="s">
        <v>3023</v>
      </c>
      <c r="G177" s="82" t="s">
        <v>3024</v>
      </c>
      <c r="H177" s="82" t="s">
        <v>4672</v>
      </c>
      <c r="I177" s="82" t="s">
        <v>3021</v>
      </c>
      <c r="J177" s="82" t="s">
        <v>4673</v>
      </c>
      <c r="K177" s="82" t="s">
        <v>3063</v>
      </c>
      <c r="L177" s="82" t="s">
        <v>4673</v>
      </c>
      <c r="M177" s="82"/>
      <c r="N177" s="82"/>
      <c r="O177" s="82"/>
      <c r="P177" s="82" t="s">
        <v>4134</v>
      </c>
      <c r="Q177" s="82" t="s">
        <v>4134</v>
      </c>
      <c r="R177" s="82"/>
      <c r="S177" s="82"/>
      <c r="T177" s="82"/>
      <c r="U177" s="82" t="s">
        <v>4135</v>
      </c>
      <c r="V177" s="82" t="s">
        <v>3031</v>
      </c>
      <c r="W177" s="82"/>
      <c r="X177" s="82"/>
      <c r="Y177" s="82"/>
      <c r="Z177" s="82"/>
      <c r="AA177" s="82"/>
      <c r="AB177" s="82"/>
      <c r="AC177" s="82"/>
      <c r="AD177" s="82" t="s">
        <v>3032</v>
      </c>
      <c r="AE177" s="82" t="s">
        <v>4674</v>
      </c>
      <c r="AF177" s="82"/>
      <c r="AG177" s="82"/>
      <c r="AH177" s="82"/>
      <c r="AI177" s="82"/>
      <c r="AJ177" s="82" t="s">
        <v>3035</v>
      </c>
      <c r="AK177" s="82"/>
      <c r="AL177" s="82" t="s">
        <v>3036</v>
      </c>
      <c r="AM177" s="82"/>
      <c r="AN177" s="82" t="s">
        <v>128</v>
      </c>
      <c r="AO177" s="82"/>
      <c r="AP177" s="82"/>
      <c r="AQ177" s="82"/>
      <c r="AR177" s="82"/>
      <c r="AS177" s="82"/>
      <c r="AT177" s="82" t="s">
        <v>3065</v>
      </c>
      <c r="AU177" s="82"/>
      <c r="AV177" s="82" t="s">
        <v>4675</v>
      </c>
      <c r="AW177" s="82"/>
      <c r="AX177" s="82"/>
      <c r="AY177" s="82"/>
      <c r="AZ177" s="82"/>
      <c r="BA177" s="82"/>
      <c r="BB177" s="82"/>
      <c r="BC177" s="82"/>
      <c r="BD177" s="82"/>
      <c r="BE177" s="82"/>
      <c r="BF177" s="82"/>
      <c r="BG177" s="82"/>
      <c r="BH177" s="82"/>
      <c r="BI177" s="82"/>
      <c r="BJ177" s="82"/>
      <c r="BK177" s="82"/>
      <c r="BL177" s="82"/>
      <c r="BM177" s="82" t="s">
        <v>128</v>
      </c>
      <c r="BN177" s="82" t="s">
        <v>128</v>
      </c>
      <c r="BO177" s="82" t="s">
        <v>128</v>
      </c>
      <c r="BP177" s="82" t="s">
        <v>128</v>
      </c>
      <c r="BQ177" s="82"/>
      <c r="BR177" s="82"/>
      <c r="BS177" s="82"/>
      <c r="BT177" s="82"/>
      <c r="BU177" s="82" t="s">
        <v>4138</v>
      </c>
      <c r="BV177" s="82"/>
      <c r="BW177" s="82"/>
      <c r="BX177" s="82" t="s">
        <v>128</v>
      </c>
      <c r="BY177" s="82" t="s">
        <v>128</v>
      </c>
      <c r="BZ177" s="82"/>
      <c r="CA177" s="82"/>
      <c r="CB177" s="82"/>
      <c r="CC177" s="82" t="s">
        <v>1894</v>
      </c>
      <c r="CD177" s="82" t="s">
        <v>126</v>
      </c>
      <c r="CE177" s="82" t="s">
        <v>126</v>
      </c>
      <c r="CF177" s="82"/>
      <c r="CG177" s="82"/>
      <c r="CH177" s="82"/>
      <c r="CI177" s="82"/>
      <c r="CJ177" s="82"/>
      <c r="CK177" s="82"/>
      <c r="CL177" s="82"/>
      <c r="CM177" s="82"/>
      <c r="CN177" s="82"/>
      <c r="CO177" s="82"/>
      <c r="CP177" s="82"/>
      <c r="CQ177" s="82"/>
      <c r="CR177" s="82"/>
      <c r="CS177" s="82"/>
      <c r="CT177" s="82"/>
      <c r="CU177" s="82"/>
      <c r="CV177" s="82"/>
      <c r="CW177" s="82"/>
      <c r="CX177" s="82"/>
      <c r="CY177" s="82" t="s">
        <v>128</v>
      </c>
      <c r="CZ177" s="82"/>
      <c r="DA177" s="82"/>
      <c r="DB177" s="82"/>
      <c r="DC177" s="82"/>
      <c r="DD177" s="82"/>
      <c r="DE177" s="82"/>
      <c r="DF177" s="82"/>
      <c r="DG177" s="82"/>
      <c r="DH177" s="82"/>
      <c r="DI177" s="82"/>
      <c r="DJ177" s="82"/>
      <c r="DK177" s="82"/>
      <c r="DL177" s="82"/>
      <c r="DM177" s="82"/>
      <c r="DN177" s="82"/>
      <c r="DO177" s="82"/>
      <c r="DP177" s="82"/>
      <c r="DQ177" s="82"/>
      <c r="DR177" s="82"/>
      <c r="DS177" s="82" t="s">
        <v>3042</v>
      </c>
      <c r="DT177" s="82"/>
      <c r="DU177" s="82" t="s">
        <v>4676</v>
      </c>
      <c r="DV177" s="82"/>
      <c r="DW177" s="82"/>
      <c r="DX177" s="82" t="s">
        <v>3044</v>
      </c>
      <c r="DY177" s="82"/>
      <c r="DZ177" s="82"/>
      <c r="EA177" s="82"/>
      <c r="EB177" s="82"/>
      <c r="EC177" s="82" t="s">
        <v>3045</v>
      </c>
      <c r="ED177" s="82"/>
      <c r="EE177" s="82"/>
      <c r="EF177" s="82" t="s">
        <v>3068</v>
      </c>
      <c r="EG177" s="82" t="s">
        <v>128</v>
      </c>
      <c r="EH177" s="82" t="s">
        <v>3069</v>
      </c>
      <c r="EI177" s="82" t="s">
        <v>3069</v>
      </c>
      <c r="EJ177" s="82" t="s">
        <v>128</v>
      </c>
      <c r="EK177" s="82"/>
      <c r="EL177" s="82" t="s">
        <v>3047</v>
      </c>
      <c r="EM177" s="82" t="s">
        <v>128</v>
      </c>
      <c r="EN177" s="82"/>
      <c r="EO177" s="82"/>
      <c r="EP177" s="82" t="s">
        <v>128</v>
      </c>
      <c r="EQ177" s="82" t="s">
        <v>3047</v>
      </c>
      <c r="ER177" s="82"/>
      <c r="ES177" s="82"/>
      <c r="ET177" s="82" t="s">
        <v>61</v>
      </c>
      <c r="EU177" s="82" t="s">
        <v>3048</v>
      </c>
      <c r="EV177" s="82"/>
      <c r="EW177" s="82" t="s">
        <v>128</v>
      </c>
      <c r="EX177" s="82" t="s">
        <v>1894</v>
      </c>
      <c r="EY177" s="82" t="s">
        <v>3142</v>
      </c>
      <c r="EZ177" s="82" t="s">
        <v>4677</v>
      </c>
      <c r="FA177" s="82" t="s">
        <v>3040</v>
      </c>
      <c r="FB177" s="82" t="s">
        <v>128</v>
      </c>
      <c r="FC177" s="82" t="s">
        <v>128</v>
      </c>
      <c r="FD177" s="82"/>
      <c r="FE177" s="82" t="s">
        <v>1886</v>
      </c>
      <c r="FF177" s="82" t="s">
        <v>128</v>
      </c>
      <c r="FG177" s="82"/>
      <c r="FH177" s="82" t="s">
        <v>3050</v>
      </c>
      <c r="FI177" s="82" t="s">
        <v>3051</v>
      </c>
      <c r="FJ177" s="82" t="s">
        <v>3052</v>
      </c>
      <c r="FK177" s="82" t="s">
        <v>128</v>
      </c>
      <c r="FL177" s="82" t="s">
        <v>128</v>
      </c>
      <c r="FM177" s="82"/>
      <c r="FN177" s="82" t="s">
        <v>3053</v>
      </c>
      <c r="FO177" s="82" t="s">
        <v>3052</v>
      </c>
      <c r="FP177" s="82" t="s">
        <v>3054</v>
      </c>
      <c r="FQ177" s="82" t="s">
        <v>3144</v>
      </c>
      <c r="FR177" s="82"/>
      <c r="FS177" s="82"/>
      <c r="FT177" s="82" t="s">
        <v>4134</v>
      </c>
      <c r="FU177" s="82" t="s">
        <v>3035</v>
      </c>
      <c r="FV177" s="82"/>
      <c r="FW177" s="82"/>
      <c r="FX177" s="82"/>
      <c r="FY177" s="82" t="s">
        <v>3055</v>
      </c>
      <c r="FZ177" s="82"/>
      <c r="GA177" s="82"/>
      <c r="GB177" s="82"/>
      <c r="GC177" s="82" t="s">
        <v>4678</v>
      </c>
      <c r="GD177" s="82" t="s">
        <v>3072</v>
      </c>
      <c r="GE177" s="82" t="s">
        <v>4678</v>
      </c>
      <c r="GF177" s="82" t="s">
        <v>129</v>
      </c>
      <c r="GG177" s="82"/>
      <c r="GH177" s="82"/>
      <c r="GI177" s="82"/>
      <c r="GJ177" s="82"/>
      <c r="GK177" s="82" t="s">
        <v>128</v>
      </c>
      <c r="GL177" s="82" t="s">
        <v>3047</v>
      </c>
      <c r="GM177" s="82" t="s">
        <v>3047</v>
      </c>
      <c r="GN177" s="82" t="s">
        <v>128</v>
      </c>
      <c r="GO177" s="82"/>
      <c r="GP177" s="82" t="s">
        <v>3056</v>
      </c>
      <c r="GQ177" s="82"/>
      <c r="GR177" s="82" t="s">
        <v>3057</v>
      </c>
      <c r="GS177" s="82"/>
      <c r="GT177" s="82"/>
      <c r="GU177" s="82"/>
      <c r="GV177" s="82" t="s">
        <v>3058</v>
      </c>
      <c r="GW177" s="82"/>
      <c r="GX177" s="82"/>
      <c r="GY177" s="82" t="s">
        <v>129</v>
      </c>
      <c r="GZ177" s="82"/>
      <c r="HA177" s="82"/>
      <c r="HB177" s="82"/>
      <c r="HC177" s="82" t="s">
        <v>3161</v>
      </c>
      <c r="HD177" s="82"/>
      <c r="HE177" s="82"/>
      <c r="HF177" s="82" t="s">
        <v>128</v>
      </c>
      <c r="HG177" s="82"/>
      <c r="HH177" s="82"/>
    </row>
    <row r="178" ht="14.25" customHeight="1">
      <c r="A178" s="82" t="s">
        <v>3019</v>
      </c>
      <c r="B178" s="82" t="s">
        <v>4679</v>
      </c>
      <c r="C178" s="82" t="s">
        <v>3021</v>
      </c>
      <c r="D178" s="82" t="s">
        <v>128</v>
      </c>
      <c r="E178" s="82" t="s">
        <v>4680</v>
      </c>
      <c r="F178" s="82" t="s">
        <v>3023</v>
      </c>
      <c r="G178" s="82" t="s">
        <v>3024</v>
      </c>
      <c r="H178" s="82" t="s">
        <v>4681</v>
      </c>
      <c r="I178" s="82" t="s">
        <v>3021</v>
      </c>
      <c r="J178" s="82" t="s">
        <v>4682</v>
      </c>
      <c r="K178" s="82" t="s">
        <v>3063</v>
      </c>
      <c r="L178" s="82" t="s">
        <v>4682</v>
      </c>
      <c r="M178" s="82"/>
      <c r="N178" s="82"/>
      <c r="O178" s="82"/>
      <c r="P178" s="82" t="s">
        <v>4134</v>
      </c>
      <c r="Q178" s="82" t="s">
        <v>4134</v>
      </c>
      <c r="R178" s="82"/>
      <c r="S178" s="82"/>
      <c r="T178" s="82"/>
      <c r="U178" s="82" t="s">
        <v>4135</v>
      </c>
      <c r="V178" s="82" t="s">
        <v>3031</v>
      </c>
      <c r="W178" s="82"/>
      <c r="X178" s="82"/>
      <c r="Y178" s="82"/>
      <c r="Z178" s="82"/>
      <c r="AA178" s="82"/>
      <c r="AB178" s="82"/>
      <c r="AC178" s="82"/>
      <c r="AD178" s="82" t="s">
        <v>3032</v>
      </c>
      <c r="AE178" s="82" t="s">
        <v>4683</v>
      </c>
      <c r="AF178" s="82"/>
      <c r="AG178" s="82"/>
      <c r="AH178" s="82"/>
      <c r="AI178" s="82"/>
      <c r="AJ178" s="82" t="s">
        <v>3035</v>
      </c>
      <c r="AK178" s="82"/>
      <c r="AL178" s="82" t="s">
        <v>3036</v>
      </c>
      <c r="AM178" s="82"/>
      <c r="AN178" s="82" t="s">
        <v>128</v>
      </c>
      <c r="AO178" s="82"/>
      <c r="AP178" s="82"/>
      <c r="AQ178" s="82"/>
      <c r="AR178" s="82"/>
      <c r="AS178" s="82"/>
      <c r="AT178" s="82" t="s">
        <v>3170</v>
      </c>
      <c r="AU178" s="82"/>
      <c r="AV178" s="82" t="s">
        <v>4684</v>
      </c>
      <c r="AW178" s="82"/>
      <c r="AX178" s="82"/>
      <c r="AY178" s="82"/>
      <c r="AZ178" s="82"/>
      <c r="BA178" s="82"/>
      <c r="BB178" s="82"/>
      <c r="BC178" s="82"/>
      <c r="BD178" s="82"/>
      <c r="BE178" s="82"/>
      <c r="BF178" s="82"/>
      <c r="BG178" s="82"/>
      <c r="BH178" s="82"/>
      <c r="BI178" s="82"/>
      <c r="BJ178" s="82"/>
      <c r="BK178" s="82"/>
      <c r="BL178" s="82"/>
      <c r="BM178" s="82" t="s">
        <v>128</v>
      </c>
      <c r="BN178" s="82" t="s">
        <v>128</v>
      </c>
      <c r="BO178" s="82" t="s">
        <v>129</v>
      </c>
      <c r="BP178" s="82" t="s">
        <v>128</v>
      </c>
      <c r="BQ178" s="82"/>
      <c r="BR178" s="82"/>
      <c r="BS178" s="82"/>
      <c r="BT178" s="82"/>
      <c r="BU178" s="82" t="s">
        <v>4138</v>
      </c>
      <c r="BV178" s="82"/>
      <c r="BW178" s="82"/>
      <c r="BX178" s="82" t="s">
        <v>128</v>
      </c>
      <c r="BY178" s="82" t="s">
        <v>128</v>
      </c>
      <c r="BZ178" s="82"/>
      <c r="CA178" s="82"/>
      <c r="CB178" s="82"/>
      <c r="CC178" s="82" t="s">
        <v>3040</v>
      </c>
      <c r="CD178" s="82" t="s">
        <v>126</v>
      </c>
      <c r="CE178" s="82" t="s">
        <v>126</v>
      </c>
      <c r="CF178" s="82"/>
      <c r="CG178" s="82"/>
      <c r="CH178" s="82"/>
      <c r="CI178" s="82"/>
      <c r="CJ178" s="82"/>
      <c r="CK178" s="82"/>
      <c r="CL178" s="82"/>
      <c r="CM178" s="82"/>
      <c r="CN178" s="82"/>
      <c r="CO178" s="82"/>
      <c r="CP178" s="82"/>
      <c r="CQ178" s="82"/>
      <c r="CR178" s="82"/>
      <c r="CS178" s="82"/>
      <c r="CT178" s="82"/>
      <c r="CU178" s="82"/>
      <c r="CV178" s="82"/>
      <c r="CW178" s="82"/>
      <c r="CX178" s="82"/>
      <c r="CY178" s="82" t="s">
        <v>128</v>
      </c>
      <c r="CZ178" s="82"/>
      <c r="DA178" s="82"/>
      <c r="DB178" s="82"/>
      <c r="DC178" s="82"/>
      <c r="DD178" s="82"/>
      <c r="DE178" s="82"/>
      <c r="DF178" s="82"/>
      <c r="DG178" s="82"/>
      <c r="DH178" s="82"/>
      <c r="DI178" s="82"/>
      <c r="DJ178" s="82"/>
      <c r="DK178" s="82"/>
      <c r="DL178" s="82"/>
      <c r="DM178" s="82"/>
      <c r="DN178" s="82"/>
      <c r="DO178" s="82"/>
      <c r="DP178" s="82"/>
      <c r="DQ178" s="82"/>
      <c r="DR178" s="82"/>
      <c r="DS178" s="82" t="s">
        <v>3042</v>
      </c>
      <c r="DT178" s="82"/>
      <c r="DU178" s="82" t="s">
        <v>4685</v>
      </c>
      <c r="DV178" s="82"/>
      <c r="DW178" s="82"/>
      <c r="DX178" s="82" t="s">
        <v>3044</v>
      </c>
      <c r="DY178" s="82"/>
      <c r="DZ178" s="82"/>
      <c r="EA178" s="82"/>
      <c r="EB178" s="82"/>
      <c r="EC178" s="82" t="s">
        <v>3045</v>
      </c>
      <c r="ED178" s="82"/>
      <c r="EE178" s="82"/>
      <c r="EF178" s="82" t="s">
        <v>3068</v>
      </c>
      <c r="EG178" s="82" t="s">
        <v>128</v>
      </c>
      <c r="EH178" s="82" t="s">
        <v>3069</v>
      </c>
      <c r="EI178" s="82"/>
      <c r="EJ178" s="82" t="s">
        <v>128</v>
      </c>
      <c r="EK178" s="82"/>
      <c r="EL178" s="82" t="s">
        <v>3047</v>
      </c>
      <c r="EM178" s="82" t="s">
        <v>128</v>
      </c>
      <c r="EN178" s="82"/>
      <c r="EO178" s="82"/>
      <c r="EP178" s="82" t="s">
        <v>128</v>
      </c>
      <c r="EQ178" s="82" t="s">
        <v>3047</v>
      </c>
      <c r="ER178" s="82"/>
      <c r="ES178" s="82"/>
      <c r="ET178" s="82" t="s">
        <v>61</v>
      </c>
      <c r="EU178" s="82" t="s">
        <v>3048</v>
      </c>
      <c r="EV178" s="82"/>
      <c r="EW178" s="82" t="s">
        <v>128</v>
      </c>
      <c r="EX178" s="82" t="s">
        <v>1894</v>
      </c>
      <c r="EY178" s="82" t="s">
        <v>3084</v>
      </c>
      <c r="EZ178" s="82" t="s">
        <v>4686</v>
      </c>
      <c r="FA178" s="82" t="s">
        <v>3040</v>
      </c>
      <c r="FB178" s="82" t="s">
        <v>128</v>
      </c>
      <c r="FC178" s="82" t="s">
        <v>128</v>
      </c>
      <c r="FD178" s="82"/>
      <c r="FE178" s="82" t="s">
        <v>1886</v>
      </c>
      <c r="FF178" s="82" t="s">
        <v>128</v>
      </c>
      <c r="FG178" s="82" t="s">
        <v>171</v>
      </c>
      <c r="FH178" s="82" t="s">
        <v>3050</v>
      </c>
      <c r="FI178" s="82" t="s">
        <v>3051</v>
      </c>
      <c r="FJ178" s="82" t="s">
        <v>3052</v>
      </c>
      <c r="FK178" s="82" t="s">
        <v>128</v>
      </c>
      <c r="FL178" s="82" t="s">
        <v>128</v>
      </c>
      <c r="FM178" s="82"/>
      <c r="FN178" s="82"/>
      <c r="FO178" s="82" t="s">
        <v>3052</v>
      </c>
      <c r="FP178" s="82" t="s">
        <v>3054</v>
      </c>
      <c r="FQ178" s="82" t="s">
        <v>3071</v>
      </c>
      <c r="FR178" s="82"/>
      <c r="FS178" s="82"/>
      <c r="FT178" s="82" t="s">
        <v>4134</v>
      </c>
      <c r="FU178" s="82" t="s">
        <v>3035</v>
      </c>
      <c r="FV178" s="82"/>
      <c r="FW178" s="82"/>
      <c r="FX178" s="82" t="s">
        <v>3040</v>
      </c>
      <c r="FY178" s="82" t="s">
        <v>3055</v>
      </c>
      <c r="FZ178" s="82"/>
      <c r="GA178" s="82"/>
      <c r="GB178" s="82"/>
      <c r="GC178" s="82" t="s">
        <v>3084</v>
      </c>
      <c r="GD178" s="82" t="s">
        <v>3072</v>
      </c>
      <c r="GE178" s="82" t="s">
        <v>3084</v>
      </c>
      <c r="GF178" s="82" t="s">
        <v>129</v>
      </c>
      <c r="GG178" s="82"/>
      <c r="GH178" s="82" t="s">
        <v>4304</v>
      </c>
      <c r="GI178" s="82" t="s">
        <v>4687</v>
      </c>
      <c r="GJ178" s="82"/>
      <c r="GK178" s="82" t="s">
        <v>128</v>
      </c>
      <c r="GL178" s="82" t="s">
        <v>3047</v>
      </c>
      <c r="GM178" s="82" t="s">
        <v>3047</v>
      </c>
      <c r="GN178" s="82" t="s">
        <v>128</v>
      </c>
      <c r="GO178" s="82"/>
      <c r="GP178" s="82" t="s">
        <v>3056</v>
      </c>
      <c r="GQ178" s="82"/>
      <c r="GR178" s="82" t="s">
        <v>3057</v>
      </c>
      <c r="GS178" s="82"/>
      <c r="GT178" s="82"/>
      <c r="GU178" s="82"/>
      <c r="GV178" s="82" t="s">
        <v>3058</v>
      </c>
      <c r="GW178" s="82"/>
      <c r="GX178" s="82"/>
      <c r="GY178" s="82" t="s">
        <v>129</v>
      </c>
      <c r="GZ178" s="82"/>
      <c r="HA178" s="82"/>
      <c r="HB178" s="82"/>
      <c r="HC178" s="82" t="s">
        <v>3161</v>
      </c>
      <c r="HD178" s="82"/>
      <c r="HE178" s="82"/>
      <c r="HF178" s="82" t="s">
        <v>128</v>
      </c>
      <c r="HG178" s="82"/>
      <c r="HH178" s="82"/>
    </row>
    <row r="179" ht="14.25" customHeight="1">
      <c r="A179" s="82" t="s">
        <v>3019</v>
      </c>
      <c r="B179" s="82" t="s">
        <v>4688</v>
      </c>
      <c r="C179" s="82" t="s">
        <v>3147</v>
      </c>
      <c r="D179" s="82" t="s">
        <v>128</v>
      </c>
      <c r="E179" s="82" t="s">
        <v>4689</v>
      </c>
      <c r="F179" s="82" t="s">
        <v>3149</v>
      </c>
      <c r="G179" s="82" t="s">
        <v>3024</v>
      </c>
      <c r="H179" s="82" t="s">
        <v>4690</v>
      </c>
      <c r="I179" s="82" t="s">
        <v>3147</v>
      </c>
      <c r="J179" s="82" t="s">
        <v>4691</v>
      </c>
      <c r="K179" s="82" t="s">
        <v>3063</v>
      </c>
      <c r="L179" s="82" t="s">
        <v>4691</v>
      </c>
      <c r="M179" s="82"/>
      <c r="N179" s="82"/>
      <c r="O179" s="82"/>
      <c r="P179" s="82" t="s">
        <v>4134</v>
      </c>
      <c r="Q179" s="82" t="s">
        <v>4134</v>
      </c>
      <c r="R179" s="82"/>
      <c r="S179" s="82"/>
      <c r="T179" s="82"/>
      <c r="U179" s="82" t="s">
        <v>4135</v>
      </c>
      <c r="V179" s="82" t="s">
        <v>3031</v>
      </c>
      <c r="W179" s="82"/>
      <c r="X179" s="82"/>
      <c r="Y179" s="82"/>
      <c r="Z179" s="82"/>
      <c r="AA179" s="82"/>
      <c r="AB179" s="82"/>
      <c r="AC179" s="82"/>
      <c r="AD179" s="82" t="s">
        <v>3032</v>
      </c>
      <c r="AE179" s="82" t="s">
        <v>4692</v>
      </c>
      <c r="AF179" s="82"/>
      <c r="AG179" s="82"/>
      <c r="AH179" s="82"/>
      <c r="AI179" s="82"/>
      <c r="AJ179" s="82" t="s">
        <v>3035</v>
      </c>
      <c r="AK179" s="82"/>
      <c r="AL179" s="82" t="s">
        <v>3036</v>
      </c>
      <c r="AM179" s="82"/>
      <c r="AN179" s="82" t="s">
        <v>128</v>
      </c>
      <c r="AO179" s="82"/>
      <c r="AP179" s="82"/>
      <c r="AQ179" s="82"/>
      <c r="AR179" s="82"/>
      <c r="AS179" s="82"/>
      <c r="AT179" s="82" t="s">
        <v>3170</v>
      </c>
      <c r="AU179" s="82"/>
      <c r="AV179" s="82" t="s">
        <v>4693</v>
      </c>
      <c r="AW179" s="82"/>
      <c r="AX179" s="82"/>
      <c r="AY179" s="82"/>
      <c r="AZ179" s="82"/>
      <c r="BA179" s="82"/>
      <c r="BB179" s="82"/>
      <c r="BC179" s="82"/>
      <c r="BD179" s="82"/>
      <c r="BE179" s="82"/>
      <c r="BF179" s="82"/>
      <c r="BG179" s="82"/>
      <c r="BH179" s="82"/>
      <c r="BI179" s="82"/>
      <c r="BJ179" s="82"/>
      <c r="BK179" s="82"/>
      <c r="BL179" s="82"/>
      <c r="BM179" s="82" t="s">
        <v>128</v>
      </c>
      <c r="BN179" s="82" t="s">
        <v>128</v>
      </c>
      <c r="BO179" s="82" t="s">
        <v>128</v>
      </c>
      <c r="BP179" s="82" t="s">
        <v>128</v>
      </c>
      <c r="BQ179" s="82"/>
      <c r="BR179" s="82"/>
      <c r="BS179" s="82"/>
      <c r="BT179" s="82"/>
      <c r="BU179" s="82" t="s">
        <v>4138</v>
      </c>
      <c r="BV179" s="82"/>
      <c r="BW179" s="82"/>
      <c r="BX179" s="82" t="s">
        <v>128</v>
      </c>
      <c r="BY179" s="82" t="s">
        <v>128</v>
      </c>
      <c r="BZ179" s="82"/>
      <c r="CA179" s="82"/>
      <c r="CB179" s="82"/>
      <c r="CC179" s="82" t="s">
        <v>3040</v>
      </c>
      <c r="CD179" s="82" t="s">
        <v>126</v>
      </c>
      <c r="CE179" s="82" t="s">
        <v>126</v>
      </c>
      <c r="CF179" s="82"/>
      <c r="CG179" s="82"/>
      <c r="CH179" s="82"/>
      <c r="CI179" s="82"/>
      <c r="CJ179" s="82"/>
      <c r="CK179" s="82"/>
      <c r="CL179" s="82"/>
      <c r="CM179" s="82"/>
      <c r="CN179" s="82"/>
      <c r="CO179" s="82"/>
      <c r="CP179" s="82"/>
      <c r="CQ179" s="82"/>
      <c r="CR179" s="82"/>
      <c r="CS179" s="82"/>
      <c r="CT179" s="82"/>
      <c r="CU179" s="82"/>
      <c r="CV179" s="82"/>
      <c r="CW179" s="82"/>
      <c r="CX179" s="82"/>
      <c r="CY179" s="82" t="s">
        <v>128</v>
      </c>
      <c r="CZ179" s="82"/>
      <c r="DA179" s="82"/>
      <c r="DB179" s="82"/>
      <c r="DC179" s="82"/>
      <c r="DD179" s="82"/>
      <c r="DE179" s="82"/>
      <c r="DF179" s="82"/>
      <c r="DG179" s="82"/>
      <c r="DH179" s="82"/>
      <c r="DI179" s="82"/>
      <c r="DJ179" s="82"/>
      <c r="DK179" s="82"/>
      <c r="DL179" s="82"/>
      <c r="DM179" s="82"/>
      <c r="DN179" s="82"/>
      <c r="DO179" s="82"/>
      <c r="DP179" s="82"/>
      <c r="DQ179" s="82"/>
      <c r="DR179" s="82"/>
      <c r="DS179" s="82" t="s">
        <v>3042</v>
      </c>
      <c r="DT179" s="82"/>
      <c r="DU179" s="82" t="s">
        <v>4694</v>
      </c>
      <c r="DV179" s="82"/>
      <c r="DW179" s="82"/>
      <c r="DX179" s="82" t="s">
        <v>3155</v>
      </c>
      <c r="DY179" s="82"/>
      <c r="DZ179" s="82"/>
      <c r="EA179" s="82"/>
      <c r="EB179" s="82"/>
      <c r="EC179" s="82" t="s">
        <v>3045</v>
      </c>
      <c r="ED179" s="82"/>
      <c r="EE179" s="82"/>
      <c r="EF179" s="82" t="s">
        <v>3068</v>
      </c>
      <c r="EG179" s="82" t="s">
        <v>128</v>
      </c>
      <c r="EH179" s="82" t="s">
        <v>3069</v>
      </c>
      <c r="EI179" s="82"/>
      <c r="EJ179" s="82" t="s">
        <v>128</v>
      </c>
      <c r="EK179" s="82"/>
      <c r="EL179" s="82" t="s">
        <v>3047</v>
      </c>
      <c r="EM179" s="82" t="s">
        <v>128</v>
      </c>
      <c r="EN179" s="82"/>
      <c r="EO179" s="82"/>
      <c r="EP179" s="82" t="s">
        <v>128</v>
      </c>
      <c r="EQ179" s="82" t="s">
        <v>3047</v>
      </c>
      <c r="ER179" s="82"/>
      <c r="ES179" s="82"/>
      <c r="ET179" s="82" t="s">
        <v>61</v>
      </c>
      <c r="EU179" s="82" t="s">
        <v>3048</v>
      </c>
      <c r="EV179" s="82"/>
      <c r="EW179" s="82" t="s">
        <v>128</v>
      </c>
      <c r="EX179" s="82" t="s">
        <v>3040</v>
      </c>
      <c r="EY179" s="82" t="s">
        <v>3142</v>
      </c>
      <c r="EZ179" s="82" t="s">
        <v>4695</v>
      </c>
      <c r="FA179" s="82" t="s">
        <v>3040</v>
      </c>
      <c r="FB179" s="82" t="s">
        <v>128</v>
      </c>
      <c r="FC179" s="82" t="s">
        <v>128</v>
      </c>
      <c r="FD179" s="82"/>
      <c r="FE179" s="82" t="s">
        <v>1886</v>
      </c>
      <c r="FF179" s="82" t="s">
        <v>128</v>
      </c>
      <c r="FG179" s="82"/>
      <c r="FH179" s="82" t="s">
        <v>3157</v>
      </c>
      <c r="FI179" s="82" t="s">
        <v>3158</v>
      </c>
      <c r="FJ179" s="82" t="s">
        <v>3052</v>
      </c>
      <c r="FK179" s="82" t="s">
        <v>128</v>
      </c>
      <c r="FL179" s="82" t="s">
        <v>128</v>
      </c>
      <c r="FM179" s="82"/>
      <c r="FN179" s="82" t="s">
        <v>3053</v>
      </c>
      <c r="FO179" s="82" t="s">
        <v>3052</v>
      </c>
      <c r="FP179" s="82" t="s">
        <v>3054</v>
      </c>
      <c r="FQ179" s="82"/>
      <c r="FR179" s="82"/>
      <c r="FS179" s="82"/>
      <c r="FT179" s="82" t="s">
        <v>4134</v>
      </c>
      <c r="FU179" s="82" t="s">
        <v>3035</v>
      </c>
      <c r="FV179" s="82"/>
      <c r="FW179" s="82"/>
      <c r="FX179" s="82"/>
      <c r="FY179" s="82" t="s">
        <v>3055</v>
      </c>
      <c r="FZ179" s="82"/>
      <c r="GA179" s="82"/>
      <c r="GB179" s="82"/>
      <c r="GC179" s="82" t="s">
        <v>3145</v>
      </c>
      <c r="GD179" s="82" t="s">
        <v>3072</v>
      </c>
      <c r="GE179" s="82" t="s">
        <v>3145</v>
      </c>
      <c r="GF179" s="82" t="s">
        <v>129</v>
      </c>
      <c r="GG179" s="82"/>
      <c r="GH179" s="82"/>
      <c r="GI179" s="82"/>
      <c r="GJ179" s="82"/>
      <c r="GK179" s="82" t="s">
        <v>128</v>
      </c>
      <c r="GL179" s="82" t="s">
        <v>3159</v>
      </c>
      <c r="GM179" s="82" t="s">
        <v>3047</v>
      </c>
      <c r="GN179" s="82" t="s">
        <v>128</v>
      </c>
      <c r="GO179" s="82"/>
      <c r="GP179" s="82" t="s">
        <v>3056</v>
      </c>
      <c r="GQ179" s="82"/>
      <c r="GR179" s="82" t="s">
        <v>3160</v>
      </c>
      <c r="GS179" s="82"/>
      <c r="GT179" s="82"/>
      <c r="GU179" s="82"/>
      <c r="GV179" s="82" t="s">
        <v>3058</v>
      </c>
      <c r="GW179" s="82"/>
      <c r="GX179" s="82"/>
      <c r="GY179" s="82" t="s">
        <v>129</v>
      </c>
      <c r="GZ179" s="82"/>
      <c r="HA179" s="82"/>
      <c r="HB179" s="82"/>
      <c r="HC179" s="82" t="s">
        <v>3161</v>
      </c>
      <c r="HD179" s="82"/>
      <c r="HE179" s="82"/>
      <c r="HF179" s="82" t="s">
        <v>128</v>
      </c>
      <c r="HG179" s="82"/>
      <c r="HH179" s="82"/>
    </row>
    <row r="180" ht="14.25" customHeight="1">
      <c r="A180" s="82" t="s">
        <v>3019</v>
      </c>
      <c r="B180" s="82" t="s">
        <v>4696</v>
      </c>
      <c r="C180" s="82" t="s">
        <v>3147</v>
      </c>
      <c r="D180" s="82" t="s">
        <v>128</v>
      </c>
      <c r="E180" s="82" t="s">
        <v>4697</v>
      </c>
      <c r="F180" s="82" t="s">
        <v>3149</v>
      </c>
      <c r="G180" s="82" t="s">
        <v>3024</v>
      </c>
      <c r="H180" s="82" t="s">
        <v>4698</v>
      </c>
      <c r="I180" s="82" t="s">
        <v>3147</v>
      </c>
      <c r="J180" s="82" t="s">
        <v>4699</v>
      </c>
      <c r="K180" s="82" t="s">
        <v>3063</v>
      </c>
      <c r="L180" s="82" t="s">
        <v>4699</v>
      </c>
      <c r="M180" s="82"/>
      <c r="N180" s="82"/>
      <c r="O180" s="82"/>
      <c r="P180" s="82" t="s">
        <v>4134</v>
      </c>
      <c r="Q180" s="82" t="s">
        <v>4134</v>
      </c>
      <c r="R180" s="82"/>
      <c r="S180" s="82"/>
      <c r="T180" s="82"/>
      <c r="U180" s="82" t="s">
        <v>4135</v>
      </c>
      <c r="V180" s="82" t="s">
        <v>3031</v>
      </c>
      <c r="W180" s="82"/>
      <c r="X180" s="82"/>
      <c r="Y180" s="82"/>
      <c r="Z180" s="82"/>
      <c r="AA180" s="82"/>
      <c r="AB180" s="82"/>
      <c r="AC180" s="82"/>
      <c r="AD180" s="82" t="s">
        <v>3032</v>
      </c>
      <c r="AE180" s="82" t="s">
        <v>4700</v>
      </c>
      <c r="AF180" s="82"/>
      <c r="AG180" s="82"/>
      <c r="AH180" s="82"/>
      <c r="AI180" s="82"/>
      <c r="AJ180" s="82" t="s">
        <v>3035</v>
      </c>
      <c r="AK180" s="82"/>
      <c r="AL180" s="82" t="s">
        <v>3036</v>
      </c>
      <c r="AM180" s="82"/>
      <c r="AN180" s="82" t="s">
        <v>128</v>
      </c>
      <c r="AO180" s="82"/>
      <c r="AP180" s="82"/>
      <c r="AQ180" s="82"/>
      <c r="AR180" s="82"/>
      <c r="AS180" s="82"/>
      <c r="AT180" s="82" t="s">
        <v>3065</v>
      </c>
      <c r="AU180" s="82"/>
      <c r="AV180" s="82" t="s">
        <v>4701</v>
      </c>
      <c r="AW180" s="82"/>
      <c r="AX180" s="82"/>
      <c r="AY180" s="82"/>
      <c r="AZ180" s="82"/>
      <c r="BA180" s="82"/>
      <c r="BB180" s="82"/>
      <c r="BC180" s="82"/>
      <c r="BD180" s="82"/>
      <c r="BE180" s="82"/>
      <c r="BF180" s="82"/>
      <c r="BG180" s="82"/>
      <c r="BH180" s="82"/>
      <c r="BI180" s="82"/>
      <c r="BJ180" s="82"/>
      <c r="BK180" s="82"/>
      <c r="BL180" s="82"/>
      <c r="BM180" s="82" t="s">
        <v>128</v>
      </c>
      <c r="BN180" s="82" t="s">
        <v>128</v>
      </c>
      <c r="BO180" s="82" t="s">
        <v>128</v>
      </c>
      <c r="BP180" s="82" t="s">
        <v>128</v>
      </c>
      <c r="BQ180" s="82"/>
      <c r="BR180" s="82"/>
      <c r="BS180" s="82"/>
      <c r="BT180" s="82"/>
      <c r="BU180" s="82" t="s">
        <v>4138</v>
      </c>
      <c r="BV180" s="82"/>
      <c r="BW180" s="82"/>
      <c r="BX180" s="82" t="s">
        <v>128</v>
      </c>
      <c r="BY180" s="82" t="s">
        <v>128</v>
      </c>
      <c r="BZ180" s="82"/>
      <c r="CA180" s="82"/>
      <c r="CB180" s="82"/>
      <c r="CC180" s="82" t="s">
        <v>3040</v>
      </c>
      <c r="CD180" s="82" t="s">
        <v>126</v>
      </c>
      <c r="CE180" s="82" t="s">
        <v>126</v>
      </c>
      <c r="CF180" s="82"/>
      <c r="CG180" s="82"/>
      <c r="CH180" s="82"/>
      <c r="CI180" s="82"/>
      <c r="CJ180" s="82"/>
      <c r="CK180" s="82"/>
      <c r="CL180" s="82"/>
      <c r="CM180" s="82"/>
      <c r="CN180" s="82"/>
      <c r="CO180" s="82"/>
      <c r="CP180" s="82"/>
      <c r="CQ180" s="82"/>
      <c r="CR180" s="82"/>
      <c r="CS180" s="82"/>
      <c r="CT180" s="82"/>
      <c r="CU180" s="82"/>
      <c r="CV180" s="82"/>
      <c r="CW180" s="82"/>
      <c r="CX180" s="82"/>
      <c r="CY180" s="82" t="s">
        <v>128</v>
      </c>
      <c r="CZ180" s="82"/>
      <c r="DA180" s="82"/>
      <c r="DB180" s="82"/>
      <c r="DC180" s="82"/>
      <c r="DD180" s="82"/>
      <c r="DE180" s="82"/>
      <c r="DF180" s="82"/>
      <c r="DG180" s="82"/>
      <c r="DH180" s="82"/>
      <c r="DI180" s="82"/>
      <c r="DJ180" s="82"/>
      <c r="DK180" s="82"/>
      <c r="DL180" s="82"/>
      <c r="DM180" s="82"/>
      <c r="DN180" s="82"/>
      <c r="DO180" s="82"/>
      <c r="DP180" s="82"/>
      <c r="DQ180" s="82"/>
      <c r="DR180" s="82"/>
      <c r="DS180" s="82" t="s">
        <v>3042</v>
      </c>
      <c r="DT180" s="82"/>
      <c r="DU180" s="82" t="s">
        <v>4702</v>
      </c>
      <c r="DV180" s="82"/>
      <c r="DW180" s="82"/>
      <c r="DX180" s="82" t="s">
        <v>3155</v>
      </c>
      <c r="DY180" s="82"/>
      <c r="DZ180" s="82"/>
      <c r="EA180" s="82"/>
      <c r="EB180" s="82"/>
      <c r="EC180" s="82" t="s">
        <v>3045</v>
      </c>
      <c r="ED180" s="82"/>
      <c r="EE180" s="82"/>
      <c r="EF180" s="82" t="s">
        <v>3068</v>
      </c>
      <c r="EG180" s="82" t="s">
        <v>128</v>
      </c>
      <c r="EH180" s="82" t="s">
        <v>3069</v>
      </c>
      <c r="EI180" s="82" t="s">
        <v>3069</v>
      </c>
      <c r="EJ180" s="82" t="s">
        <v>128</v>
      </c>
      <c r="EK180" s="82"/>
      <c r="EL180" s="82" t="s">
        <v>3047</v>
      </c>
      <c r="EM180" s="82" t="s">
        <v>128</v>
      </c>
      <c r="EN180" s="82"/>
      <c r="EO180" s="82"/>
      <c r="EP180" s="82" t="s">
        <v>128</v>
      </c>
      <c r="EQ180" s="82" t="s">
        <v>3047</v>
      </c>
      <c r="ER180" s="82"/>
      <c r="ES180" s="82"/>
      <c r="ET180" s="82" t="s">
        <v>61</v>
      </c>
      <c r="EU180" s="82" t="s">
        <v>3048</v>
      </c>
      <c r="EV180" s="82"/>
      <c r="EW180" s="82" t="s">
        <v>128</v>
      </c>
      <c r="EX180" s="82" t="s">
        <v>126</v>
      </c>
      <c r="EY180" s="82" t="s">
        <v>3142</v>
      </c>
      <c r="EZ180" s="82" t="s">
        <v>4703</v>
      </c>
      <c r="FA180" s="82" t="s">
        <v>3040</v>
      </c>
      <c r="FB180" s="82" t="s">
        <v>128</v>
      </c>
      <c r="FC180" s="82" t="s">
        <v>128</v>
      </c>
      <c r="FD180" s="82"/>
      <c r="FE180" s="82" t="s">
        <v>1886</v>
      </c>
      <c r="FF180" s="82" t="s">
        <v>128</v>
      </c>
      <c r="FG180" s="82"/>
      <c r="FH180" s="82" t="s">
        <v>3157</v>
      </c>
      <c r="FI180" s="82" t="s">
        <v>3158</v>
      </c>
      <c r="FJ180" s="82" t="s">
        <v>3052</v>
      </c>
      <c r="FK180" s="82" t="s">
        <v>128</v>
      </c>
      <c r="FL180" s="82" t="s">
        <v>128</v>
      </c>
      <c r="FM180" s="82"/>
      <c r="FN180" s="82" t="s">
        <v>3053</v>
      </c>
      <c r="FO180" s="82" t="s">
        <v>3052</v>
      </c>
      <c r="FP180" s="82" t="s">
        <v>3054</v>
      </c>
      <c r="FQ180" s="82"/>
      <c r="FR180" s="82"/>
      <c r="FS180" s="82"/>
      <c r="FT180" s="82" t="s">
        <v>4134</v>
      </c>
      <c r="FU180" s="82" t="s">
        <v>3035</v>
      </c>
      <c r="FV180" s="82"/>
      <c r="FW180" s="82"/>
      <c r="FX180" s="82"/>
      <c r="FY180" s="82" t="s">
        <v>3055</v>
      </c>
      <c r="FZ180" s="82"/>
      <c r="GA180" s="82"/>
      <c r="GB180" s="82"/>
      <c r="GC180" s="82" t="s">
        <v>3145</v>
      </c>
      <c r="GD180" s="82" t="s">
        <v>3072</v>
      </c>
      <c r="GE180" s="82" t="s">
        <v>3145</v>
      </c>
      <c r="GF180" s="82" t="s">
        <v>129</v>
      </c>
      <c r="GG180" s="82"/>
      <c r="GH180" s="82"/>
      <c r="GI180" s="82"/>
      <c r="GJ180" s="82"/>
      <c r="GK180" s="82" t="s">
        <v>128</v>
      </c>
      <c r="GL180" s="82" t="s">
        <v>3159</v>
      </c>
      <c r="GM180" s="82" t="s">
        <v>3047</v>
      </c>
      <c r="GN180" s="82" t="s">
        <v>128</v>
      </c>
      <c r="GO180" s="82"/>
      <c r="GP180" s="82" t="s">
        <v>3056</v>
      </c>
      <c r="GQ180" s="82"/>
      <c r="GR180" s="82" t="s">
        <v>3160</v>
      </c>
      <c r="GS180" s="82"/>
      <c r="GT180" s="82"/>
      <c r="GU180" s="82"/>
      <c r="GV180" s="82" t="s">
        <v>3058</v>
      </c>
      <c r="GW180" s="82"/>
      <c r="GX180" s="82"/>
      <c r="GY180" s="82" t="s">
        <v>129</v>
      </c>
      <c r="GZ180" s="82"/>
      <c r="HA180" s="82"/>
      <c r="HB180" s="82"/>
      <c r="HC180" s="82" t="s">
        <v>3161</v>
      </c>
      <c r="HD180" s="82"/>
      <c r="HE180" s="82"/>
      <c r="HF180" s="82" t="s">
        <v>128</v>
      </c>
      <c r="HG180" s="82"/>
      <c r="HH180" s="82"/>
    </row>
    <row r="181" ht="14.25" customHeight="1">
      <c r="A181" s="82" t="s">
        <v>3019</v>
      </c>
      <c r="B181" s="82" t="s">
        <v>4704</v>
      </c>
      <c r="C181" s="82" t="s">
        <v>3147</v>
      </c>
      <c r="D181" s="82" t="s">
        <v>128</v>
      </c>
      <c r="E181" s="82" t="s">
        <v>4705</v>
      </c>
      <c r="F181" s="82" t="s">
        <v>3149</v>
      </c>
      <c r="G181" s="82" t="s">
        <v>3024</v>
      </c>
      <c r="H181" s="82" t="s">
        <v>4706</v>
      </c>
      <c r="I181" s="82" t="s">
        <v>3147</v>
      </c>
      <c r="J181" s="82" t="s">
        <v>4707</v>
      </c>
      <c r="K181" s="82" t="s">
        <v>3063</v>
      </c>
      <c r="L181" s="82" t="s">
        <v>4707</v>
      </c>
      <c r="M181" s="82"/>
      <c r="N181" s="82"/>
      <c r="O181" s="82"/>
      <c r="P181" s="82" t="s">
        <v>4134</v>
      </c>
      <c r="Q181" s="82" t="s">
        <v>4134</v>
      </c>
      <c r="R181" s="82"/>
      <c r="S181" s="82"/>
      <c r="T181" s="82"/>
      <c r="U181" s="82" t="s">
        <v>4135</v>
      </c>
      <c r="V181" s="82" t="s">
        <v>3031</v>
      </c>
      <c r="W181" s="82"/>
      <c r="X181" s="82"/>
      <c r="Y181" s="82"/>
      <c r="Z181" s="82"/>
      <c r="AA181" s="82"/>
      <c r="AB181" s="82"/>
      <c r="AC181" s="82"/>
      <c r="AD181" s="82" t="s">
        <v>3032</v>
      </c>
      <c r="AE181" s="82" t="s">
        <v>4708</v>
      </c>
      <c r="AF181" s="82"/>
      <c r="AG181" s="82"/>
      <c r="AH181" s="82"/>
      <c r="AI181" s="82"/>
      <c r="AJ181" s="82" t="s">
        <v>3035</v>
      </c>
      <c r="AK181" s="82"/>
      <c r="AL181" s="82" t="s">
        <v>3036</v>
      </c>
      <c r="AM181" s="82"/>
      <c r="AN181" s="82" t="s">
        <v>128</v>
      </c>
      <c r="AO181" s="82"/>
      <c r="AP181" s="82"/>
      <c r="AQ181" s="82"/>
      <c r="AR181" s="82"/>
      <c r="AS181" s="82"/>
      <c r="AT181" s="82" t="s">
        <v>3065</v>
      </c>
      <c r="AU181" s="82"/>
      <c r="AV181" s="82" t="s">
        <v>4709</v>
      </c>
      <c r="AW181" s="82"/>
      <c r="AX181" s="82"/>
      <c r="AY181" s="82"/>
      <c r="AZ181" s="82"/>
      <c r="BA181" s="82"/>
      <c r="BB181" s="82"/>
      <c r="BC181" s="82"/>
      <c r="BD181" s="82"/>
      <c r="BE181" s="82"/>
      <c r="BF181" s="82"/>
      <c r="BG181" s="82"/>
      <c r="BH181" s="82"/>
      <c r="BI181" s="82"/>
      <c r="BJ181" s="82"/>
      <c r="BK181" s="82"/>
      <c r="BL181" s="82"/>
      <c r="BM181" s="82" t="s">
        <v>128</v>
      </c>
      <c r="BN181" s="82" t="s">
        <v>128</v>
      </c>
      <c r="BO181" s="82" t="s">
        <v>128</v>
      </c>
      <c r="BP181" s="82" t="s">
        <v>128</v>
      </c>
      <c r="BQ181" s="82"/>
      <c r="BR181" s="82"/>
      <c r="BS181" s="82"/>
      <c r="BT181" s="82"/>
      <c r="BU181" s="82" t="s">
        <v>4138</v>
      </c>
      <c r="BV181" s="82"/>
      <c r="BW181" s="82"/>
      <c r="BX181" s="82" t="s">
        <v>128</v>
      </c>
      <c r="BY181" s="82" t="s">
        <v>128</v>
      </c>
      <c r="BZ181" s="82"/>
      <c r="CA181" s="82"/>
      <c r="CB181" s="82"/>
      <c r="CC181" s="82" t="s">
        <v>3040</v>
      </c>
      <c r="CD181" s="82" t="s">
        <v>126</v>
      </c>
      <c r="CE181" s="82" t="s">
        <v>126</v>
      </c>
      <c r="CF181" s="82"/>
      <c r="CG181" s="82"/>
      <c r="CH181" s="82"/>
      <c r="CI181" s="82"/>
      <c r="CJ181" s="82"/>
      <c r="CK181" s="82"/>
      <c r="CL181" s="82"/>
      <c r="CM181" s="82"/>
      <c r="CN181" s="82"/>
      <c r="CO181" s="82"/>
      <c r="CP181" s="82"/>
      <c r="CQ181" s="82"/>
      <c r="CR181" s="82"/>
      <c r="CS181" s="82"/>
      <c r="CT181" s="82"/>
      <c r="CU181" s="82"/>
      <c r="CV181" s="82"/>
      <c r="CW181" s="82"/>
      <c r="CX181" s="82"/>
      <c r="CY181" s="82" t="s">
        <v>128</v>
      </c>
      <c r="CZ181" s="82"/>
      <c r="DA181" s="82"/>
      <c r="DB181" s="82"/>
      <c r="DC181" s="82"/>
      <c r="DD181" s="82"/>
      <c r="DE181" s="82"/>
      <c r="DF181" s="82"/>
      <c r="DG181" s="82"/>
      <c r="DH181" s="82"/>
      <c r="DI181" s="82"/>
      <c r="DJ181" s="82"/>
      <c r="DK181" s="82"/>
      <c r="DL181" s="82"/>
      <c r="DM181" s="82"/>
      <c r="DN181" s="82"/>
      <c r="DO181" s="82"/>
      <c r="DP181" s="82"/>
      <c r="DQ181" s="82"/>
      <c r="DR181" s="82"/>
      <c r="DS181" s="82" t="s">
        <v>3042</v>
      </c>
      <c r="DT181" s="82"/>
      <c r="DU181" s="82" t="s">
        <v>4710</v>
      </c>
      <c r="DV181" s="82"/>
      <c r="DW181" s="82"/>
      <c r="DX181" s="82" t="s">
        <v>3155</v>
      </c>
      <c r="DY181" s="82"/>
      <c r="DZ181" s="82"/>
      <c r="EA181" s="82"/>
      <c r="EB181" s="82"/>
      <c r="EC181" s="82" t="s">
        <v>3045</v>
      </c>
      <c r="ED181" s="82"/>
      <c r="EE181" s="82"/>
      <c r="EF181" s="82" t="s">
        <v>3068</v>
      </c>
      <c r="EG181" s="82" t="s">
        <v>128</v>
      </c>
      <c r="EH181" s="82" t="s">
        <v>3069</v>
      </c>
      <c r="EI181" s="82" t="s">
        <v>3069</v>
      </c>
      <c r="EJ181" s="82" t="s">
        <v>128</v>
      </c>
      <c r="EK181" s="82"/>
      <c r="EL181" s="82" t="s">
        <v>3047</v>
      </c>
      <c r="EM181" s="82" t="s">
        <v>128</v>
      </c>
      <c r="EN181" s="82"/>
      <c r="EO181" s="82"/>
      <c r="EP181" s="82" t="s">
        <v>128</v>
      </c>
      <c r="EQ181" s="82" t="s">
        <v>3047</v>
      </c>
      <c r="ER181" s="82"/>
      <c r="ES181" s="82"/>
      <c r="ET181" s="82" t="s">
        <v>61</v>
      </c>
      <c r="EU181" s="82" t="s">
        <v>3048</v>
      </c>
      <c r="EV181" s="82"/>
      <c r="EW181" s="82" t="s">
        <v>128</v>
      </c>
      <c r="EX181" s="82" t="s">
        <v>3040</v>
      </c>
      <c r="EY181" s="82" t="s">
        <v>3142</v>
      </c>
      <c r="EZ181" s="82" t="s">
        <v>4711</v>
      </c>
      <c r="FA181" s="82" t="s">
        <v>3040</v>
      </c>
      <c r="FB181" s="82" t="s">
        <v>128</v>
      </c>
      <c r="FC181" s="82" t="s">
        <v>128</v>
      </c>
      <c r="FD181" s="82"/>
      <c r="FE181" s="82" t="s">
        <v>1886</v>
      </c>
      <c r="FF181" s="82" t="s">
        <v>128</v>
      </c>
      <c r="FG181" s="82"/>
      <c r="FH181" s="82" t="s">
        <v>3157</v>
      </c>
      <c r="FI181" s="82" t="s">
        <v>3158</v>
      </c>
      <c r="FJ181" s="82" t="s">
        <v>3052</v>
      </c>
      <c r="FK181" s="82" t="s">
        <v>128</v>
      </c>
      <c r="FL181" s="82" t="s">
        <v>128</v>
      </c>
      <c r="FM181" s="82"/>
      <c r="FN181" s="82" t="s">
        <v>3053</v>
      </c>
      <c r="FO181" s="82" t="s">
        <v>3052</v>
      </c>
      <c r="FP181" s="82" t="s">
        <v>3054</v>
      </c>
      <c r="FQ181" s="82"/>
      <c r="FR181" s="82"/>
      <c r="FS181" s="82"/>
      <c r="FT181" s="82" t="s">
        <v>4134</v>
      </c>
      <c r="FU181" s="82" t="s">
        <v>3035</v>
      </c>
      <c r="FV181" s="82"/>
      <c r="FW181" s="82"/>
      <c r="FX181" s="82"/>
      <c r="FY181" s="82" t="s">
        <v>3055</v>
      </c>
      <c r="FZ181" s="82"/>
      <c r="GA181" s="82"/>
      <c r="GB181" s="82"/>
      <c r="GC181" s="82" t="s">
        <v>3145</v>
      </c>
      <c r="GD181" s="82" t="s">
        <v>3072</v>
      </c>
      <c r="GE181" s="82" t="s">
        <v>3145</v>
      </c>
      <c r="GF181" s="82" t="s">
        <v>129</v>
      </c>
      <c r="GG181" s="82"/>
      <c r="GH181" s="82"/>
      <c r="GI181" s="82"/>
      <c r="GJ181" s="82"/>
      <c r="GK181" s="82" t="s">
        <v>128</v>
      </c>
      <c r="GL181" s="82" t="s">
        <v>3159</v>
      </c>
      <c r="GM181" s="82" t="s">
        <v>3047</v>
      </c>
      <c r="GN181" s="82" t="s">
        <v>128</v>
      </c>
      <c r="GO181" s="82"/>
      <c r="GP181" s="82" t="s">
        <v>3056</v>
      </c>
      <c r="GQ181" s="82"/>
      <c r="GR181" s="82" t="s">
        <v>3160</v>
      </c>
      <c r="GS181" s="82"/>
      <c r="GT181" s="82"/>
      <c r="GU181" s="82"/>
      <c r="GV181" s="82" t="s">
        <v>3058</v>
      </c>
      <c r="GW181" s="82"/>
      <c r="GX181" s="82"/>
      <c r="GY181" s="82" t="s">
        <v>129</v>
      </c>
      <c r="GZ181" s="82"/>
      <c r="HA181" s="82"/>
      <c r="HB181" s="82"/>
      <c r="HC181" s="82" t="s">
        <v>3161</v>
      </c>
      <c r="HD181" s="82"/>
      <c r="HE181" s="82"/>
      <c r="HF181" s="82" t="s">
        <v>128</v>
      </c>
      <c r="HG181" s="82"/>
      <c r="HH181" s="82"/>
    </row>
    <row r="182" ht="14.25" customHeight="1">
      <c r="A182" s="82" t="s">
        <v>3019</v>
      </c>
      <c r="B182" s="82" t="s">
        <v>4712</v>
      </c>
      <c r="C182" s="82" t="s">
        <v>3147</v>
      </c>
      <c r="D182" s="82" t="s">
        <v>128</v>
      </c>
      <c r="E182" s="82" t="s">
        <v>4713</v>
      </c>
      <c r="F182" s="82" t="s">
        <v>3149</v>
      </c>
      <c r="G182" s="82" t="s">
        <v>3024</v>
      </c>
      <c r="H182" s="82" t="s">
        <v>4714</v>
      </c>
      <c r="I182" s="82" t="s">
        <v>3147</v>
      </c>
      <c r="J182" s="82" t="s">
        <v>4715</v>
      </c>
      <c r="K182" s="82" t="s">
        <v>3063</v>
      </c>
      <c r="L182" s="82" t="s">
        <v>4715</v>
      </c>
      <c r="M182" s="82"/>
      <c r="N182" s="82"/>
      <c r="O182" s="82"/>
      <c r="P182" s="82" t="s">
        <v>4134</v>
      </c>
      <c r="Q182" s="82" t="s">
        <v>4134</v>
      </c>
      <c r="R182" s="82"/>
      <c r="S182" s="82"/>
      <c r="T182" s="82"/>
      <c r="U182" s="82" t="s">
        <v>4135</v>
      </c>
      <c r="V182" s="82" t="s">
        <v>3031</v>
      </c>
      <c r="W182" s="82"/>
      <c r="X182" s="82"/>
      <c r="Y182" s="82"/>
      <c r="Z182" s="82"/>
      <c r="AA182" s="82"/>
      <c r="AB182" s="82"/>
      <c r="AC182" s="82"/>
      <c r="AD182" s="82" t="s">
        <v>3032</v>
      </c>
      <c r="AE182" s="82" t="s">
        <v>4716</v>
      </c>
      <c r="AF182" s="82"/>
      <c r="AG182" s="82"/>
      <c r="AH182" s="82"/>
      <c r="AI182" s="82"/>
      <c r="AJ182" s="82" t="s">
        <v>3035</v>
      </c>
      <c r="AK182" s="82"/>
      <c r="AL182" s="82" t="s">
        <v>3036</v>
      </c>
      <c r="AM182" s="82"/>
      <c r="AN182" s="82" t="s">
        <v>128</v>
      </c>
      <c r="AO182" s="82"/>
      <c r="AP182" s="82"/>
      <c r="AQ182" s="82"/>
      <c r="AR182" s="82"/>
      <c r="AS182" s="82"/>
      <c r="AT182" s="82" t="s">
        <v>709</v>
      </c>
      <c r="AU182" s="82"/>
      <c r="AV182" s="82" t="s">
        <v>4717</v>
      </c>
      <c r="AW182" s="82"/>
      <c r="AX182" s="82"/>
      <c r="AY182" s="82"/>
      <c r="AZ182" s="82"/>
      <c r="BA182" s="82"/>
      <c r="BB182" s="82"/>
      <c r="BC182" s="82"/>
      <c r="BD182" s="82"/>
      <c r="BE182" s="82"/>
      <c r="BF182" s="82"/>
      <c r="BG182" s="82"/>
      <c r="BH182" s="82"/>
      <c r="BI182" s="82"/>
      <c r="BJ182" s="82"/>
      <c r="BK182" s="82"/>
      <c r="BL182" s="82"/>
      <c r="BM182" s="82" t="s">
        <v>128</v>
      </c>
      <c r="BN182" s="82" t="s">
        <v>128</v>
      </c>
      <c r="BO182" s="82" t="s">
        <v>128</v>
      </c>
      <c r="BP182" s="82" t="s">
        <v>128</v>
      </c>
      <c r="BQ182" s="82"/>
      <c r="BR182" s="82"/>
      <c r="BS182" s="82"/>
      <c r="BT182" s="82"/>
      <c r="BU182" s="82" t="s">
        <v>4138</v>
      </c>
      <c r="BV182" s="82"/>
      <c r="BW182" s="82"/>
      <c r="BX182" s="82" t="s">
        <v>128</v>
      </c>
      <c r="BY182" s="82" t="s">
        <v>128</v>
      </c>
      <c r="BZ182" s="82"/>
      <c r="CA182" s="82"/>
      <c r="CB182" s="82"/>
      <c r="CC182" s="82" t="s">
        <v>3040</v>
      </c>
      <c r="CD182" s="82" t="s">
        <v>126</v>
      </c>
      <c r="CE182" s="82" t="s">
        <v>126</v>
      </c>
      <c r="CF182" s="82"/>
      <c r="CG182" s="82"/>
      <c r="CH182" s="82"/>
      <c r="CI182" s="82"/>
      <c r="CJ182" s="82"/>
      <c r="CK182" s="82"/>
      <c r="CL182" s="82"/>
      <c r="CM182" s="82"/>
      <c r="CN182" s="82"/>
      <c r="CO182" s="82"/>
      <c r="CP182" s="82"/>
      <c r="CQ182" s="82"/>
      <c r="CR182" s="82"/>
      <c r="CS182" s="82"/>
      <c r="CT182" s="82"/>
      <c r="CU182" s="82"/>
      <c r="CV182" s="82"/>
      <c r="CW182" s="82"/>
      <c r="CX182" s="82"/>
      <c r="CY182" s="82" t="s">
        <v>128</v>
      </c>
      <c r="CZ182" s="82"/>
      <c r="DA182" s="82"/>
      <c r="DB182" s="82"/>
      <c r="DC182" s="82"/>
      <c r="DD182" s="82"/>
      <c r="DE182" s="82"/>
      <c r="DF182" s="82"/>
      <c r="DG182" s="82"/>
      <c r="DH182" s="82"/>
      <c r="DI182" s="82"/>
      <c r="DJ182" s="82"/>
      <c r="DK182" s="82"/>
      <c r="DL182" s="82"/>
      <c r="DM182" s="82"/>
      <c r="DN182" s="82"/>
      <c r="DO182" s="82"/>
      <c r="DP182" s="82"/>
      <c r="DQ182" s="82"/>
      <c r="DR182" s="82"/>
      <c r="DS182" s="82" t="s">
        <v>3042</v>
      </c>
      <c r="DT182" s="82"/>
      <c r="DU182" s="82" t="s">
        <v>4718</v>
      </c>
      <c r="DV182" s="82"/>
      <c r="DW182" s="82"/>
      <c r="DX182" s="82" t="s">
        <v>3155</v>
      </c>
      <c r="DY182" s="82"/>
      <c r="DZ182" s="82"/>
      <c r="EA182" s="82"/>
      <c r="EB182" s="82"/>
      <c r="EC182" s="82" t="s">
        <v>3045</v>
      </c>
      <c r="ED182" s="82"/>
      <c r="EE182" s="82"/>
      <c r="EF182" s="82" t="s">
        <v>3068</v>
      </c>
      <c r="EG182" s="82" t="s">
        <v>128</v>
      </c>
      <c r="EH182" s="82" t="s">
        <v>3069</v>
      </c>
      <c r="EI182" s="82" t="s">
        <v>3069</v>
      </c>
      <c r="EJ182" s="82" t="s">
        <v>128</v>
      </c>
      <c r="EK182" s="82"/>
      <c r="EL182" s="82" t="s">
        <v>3047</v>
      </c>
      <c r="EM182" s="82" t="s">
        <v>128</v>
      </c>
      <c r="EN182" s="82"/>
      <c r="EO182" s="82"/>
      <c r="EP182" s="82" t="s">
        <v>128</v>
      </c>
      <c r="EQ182" s="82" t="s">
        <v>3047</v>
      </c>
      <c r="ER182" s="82"/>
      <c r="ES182" s="82"/>
      <c r="ET182" s="82" t="s">
        <v>61</v>
      </c>
      <c r="EU182" s="82" t="s">
        <v>3048</v>
      </c>
      <c r="EV182" s="82"/>
      <c r="EW182" s="82" t="s">
        <v>128</v>
      </c>
      <c r="EX182" s="82" t="s">
        <v>3040</v>
      </c>
      <c r="EY182" s="82" t="s">
        <v>3142</v>
      </c>
      <c r="EZ182" s="82" t="s">
        <v>4719</v>
      </c>
      <c r="FA182" s="82" t="s">
        <v>3040</v>
      </c>
      <c r="FB182" s="82" t="s">
        <v>128</v>
      </c>
      <c r="FC182" s="82" t="s">
        <v>128</v>
      </c>
      <c r="FD182" s="82"/>
      <c r="FE182" s="82" t="s">
        <v>1886</v>
      </c>
      <c r="FF182" s="82" t="s">
        <v>128</v>
      </c>
      <c r="FG182" s="82"/>
      <c r="FH182" s="82" t="s">
        <v>3157</v>
      </c>
      <c r="FI182" s="82" t="s">
        <v>3158</v>
      </c>
      <c r="FJ182" s="82" t="s">
        <v>3052</v>
      </c>
      <c r="FK182" s="82" t="s">
        <v>128</v>
      </c>
      <c r="FL182" s="82" t="s">
        <v>128</v>
      </c>
      <c r="FM182" s="82"/>
      <c r="FN182" s="82" t="s">
        <v>3053</v>
      </c>
      <c r="FO182" s="82" t="s">
        <v>3052</v>
      </c>
      <c r="FP182" s="82" t="s">
        <v>3054</v>
      </c>
      <c r="FQ182" s="82"/>
      <c r="FR182" s="82"/>
      <c r="FS182" s="82"/>
      <c r="FT182" s="82" t="s">
        <v>4134</v>
      </c>
      <c r="FU182" s="82" t="s">
        <v>3035</v>
      </c>
      <c r="FV182" s="82"/>
      <c r="FW182" s="82"/>
      <c r="FX182" s="82"/>
      <c r="FY182" s="82" t="s">
        <v>3055</v>
      </c>
      <c r="FZ182" s="82"/>
      <c r="GA182" s="82"/>
      <c r="GB182" s="82"/>
      <c r="GC182" s="82" t="s">
        <v>3145</v>
      </c>
      <c r="GD182" s="82" t="s">
        <v>3072</v>
      </c>
      <c r="GE182" s="82" t="s">
        <v>3145</v>
      </c>
      <c r="GF182" s="82" t="s">
        <v>129</v>
      </c>
      <c r="GG182" s="82"/>
      <c r="GH182" s="82"/>
      <c r="GI182" s="82"/>
      <c r="GJ182" s="82"/>
      <c r="GK182" s="82" t="s">
        <v>128</v>
      </c>
      <c r="GL182" s="82" t="s">
        <v>3159</v>
      </c>
      <c r="GM182" s="82" t="s">
        <v>3047</v>
      </c>
      <c r="GN182" s="82" t="s">
        <v>128</v>
      </c>
      <c r="GO182" s="82"/>
      <c r="GP182" s="82" t="s">
        <v>3056</v>
      </c>
      <c r="GQ182" s="82"/>
      <c r="GR182" s="82" t="s">
        <v>3160</v>
      </c>
      <c r="GS182" s="82"/>
      <c r="GT182" s="82"/>
      <c r="GU182" s="82"/>
      <c r="GV182" s="82" t="s">
        <v>3058</v>
      </c>
      <c r="GW182" s="82"/>
      <c r="GX182" s="82"/>
      <c r="GY182" s="82" t="s">
        <v>129</v>
      </c>
      <c r="GZ182" s="82"/>
      <c r="HA182" s="82"/>
      <c r="HB182" s="82"/>
      <c r="HC182" s="82" t="s">
        <v>3161</v>
      </c>
      <c r="HD182" s="82"/>
      <c r="HE182" s="82"/>
      <c r="HF182" s="82" t="s">
        <v>128</v>
      </c>
      <c r="HG182" s="82"/>
      <c r="HH182" s="82"/>
    </row>
    <row r="183" ht="14.25" customHeight="1">
      <c r="A183" s="82" t="s">
        <v>3019</v>
      </c>
      <c r="B183" s="82" t="s">
        <v>4720</v>
      </c>
      <c r="C183" s="82" t="s">
        <v>3147</v>
      </c>
      <c r="D183" s="82" t="s">
        <v>128</v>
      </c>
      <c r="E183" s="82" t="s">
        <v>4721</v>
      </c>
      <c r="F183" s="82" t="s">
        <v>3149</v>
      </c>
      <c r="G183" s="82" t="s">
        <v>3024</v>
      </c>
      <c r="H183" s="82" t="s">
        <v>4722</v>
      </c>
      <c r="I183" s="82" t="s">
        <v>3147</v>
      </c>
      <c r="J183" s="82" t="s">
        <v>4723</v>
      </c>
      <c r="K183" s="82" t="s">
        <v>3063</v>
      </c>
      <c r="L183" s="82" t="s">
        <v>4723</v>
      </c>
      <c r="M183" s="82"/>
      <c r="N183" s="82"/>
      <c r="O183" s="82"/>
      <c r="P183" s="82" t="s">
        <v>4134</v>
      </c>
      <c r="Q183" s="82" t="s">
        <v>4134</v>
      </c>
      <c r="R183" s="82"/>
      <c r="S183" s="82"/>
      <c r="T183" s="82"/>
      <c r="U183" s="82" t="s">
        <v>4135</v>
      </c>
      <c r="V183" s="82" t="s">
        <v>3031</v>
      </c>
      <c r="W183" s="82"/>
      <c r="X183" s="82"/>
      <c r="Y183" s="82"/>
      <c r="Z183" s="82"/>
      <c r="AA183" s="82"/>
      <c r="AB183" s="82"/>
      <c r="AC183" s="82"/>
      <c r="AD183" s="82" t="s">
        <v>3032</v>
      </c>
      <c r="AE183" s="82" t="s">
        <v>4724</v>
      </c>
      <c r="AF183" s="82"/>
      <c r="AG183" s="82"/>
      <c r="AH183" s="82"/>
      <c r="AI183" s="82"/>
      <c r="AJ183" s="82" t="s">
        <v>3035</v>
      </c>
      <c r="AK183" s="82"/>
      <c r="AL183" s="82" t="s">
        <v>3036</v>
      </c>
      <c r="AM183" s="82"/>
      <c r="AN183" s="82" t="s">
        <v>128</v>
      </c>
      <c r="AO183" s="82"/>
      <c r="AP183" s="82"/>
      <c r="AQ183" s="82"/>
      <c r="AR183" s="82"/>
      <c r="AS183" s="82"/>
      <c r="AT183" s="82" t="s">
        <v>3065</v>
      </c>
      <c r="AU183" s="82"/>
      <c r="AV183" s="82" t="s">
        <v>4725</v>
      </c>
      <c r="AW183" s="82"/>
      <c r="AX183" s="82"/>
      <c r="AY183" s="82"/>
      <c r="AZ183" s="82"/>
      <c r="BA183" s="82"/>
      <c r="BB183" s="82"/>
      <c r="BC183" s="82"/>
      <c r="BD183" s="82"/>
      <c r="BE183" s="82"/>
      <c r="BF183" s="82"/>
      <c r="BG183" s="82"/>
      <c r="BH183" s="82"/>
      <c r="BI183" s="82"/>
      <c r="BJ183" s="82"/>
      <c r="BK183" s="82"/>
      <c r="BL183" s="82"/>
      <c r="BM183" s="82" t="s">
        <v>128</v>
      </c>
      <c r="BN183" s="82" t="s">
        <v>128</v>
      </c>
      <c r="BO183" s="82" t="s">
        <v>128</v>
      </c>
      <c r="BP183" s="82" t="s">
        <v>128</v>
      </c>
      <c r="BQ183" s="82"/>
      <c r="BR183" s="82"/>
      <c r="BS183" s="82"/>
      <c r="BT183" s="82"/>
      <c r="BU183" s="82" t="s">
        <v>4138</v>
      </c>
      <c r="BV183" s="82"/>
      <c r="BW183" s="82"/>
      <c r="BX183" s="82" t="s">
        <v>128</v>
      </c>
      <c r="BY183" s="82" t="s">
        <v>128</v>
      </c>
      <c r="BZ183" s="82"/>
      <c r="CA183" s="82"/>
      <c r="CB183" s="82"/>
      <c r="CC183" s="82" t="s">
        <v>3040</v>
      </c>
      <c r="CD183" s="82" t="s">
        <v>126</v>
      </c>
      <c r="CE183" s="82" t="s">
        <v>126</v>
      </c>
      <c r="CF183" s="82"/>
      <c r="CG183" s="82"/>
      <c r="CH183" s="82"/>
      <c r="CI183" s="82"/>
      <c r="CJ183" s="82"/>
      <c r="CK183" s="82"/>
      <c r="CL183" s="82"/>
      <c r="CM183" s="82"/>
      <c r="CN183" s="82"/>
      <c r="CO183" s="82"/>
      <c r="CP183" s="82"/>
      <c r="CQ183" s="82"/>
      <c r="CR183" s="82"/>
      <c r="CS183" s="82"/>
      <c r="CT183" s="82"/>
      <c r="CU183" s="82"/>
      <c r="CV183" s="82"/>
      <c r="CW183" s="82"/>
      <c r="CX183" s="82"/>
      <c r="CY183" s="82" t="s">
        <v>128</v>
      </c>
      <c r="CZ183" s="82"/>
      <c r="DA183" s="82"/>
      <c r="DB183" s="82"/>
      <c r="DC183" s="82"/>
      <c r="DD183" s="82"/>
      <c r="DE183" s="82"/>
      <c r="DF183" s="82"/>
      <c r="DG183" s="82"/>
      <c r="DH183" s="82"/>
      <c r="DI183" s="82"/>
      <c r="DJ183" s="82"/>
      <c r="DK183" s="82"/>
      <c r="DL183" s="82"/>
      <c r="DM183" s="82"/>
      <c r="DN183" s="82"/>
      <c r="DO183" s="82"/>
      <c r="DP183" s="82"/>
      <c r="DQ183" s="82"/>
      <c r="DR183" s="82"/>
      <c r="DS183" s="82" t="s">
        <v>3042</v>
      </c>
      <c r="DT183" s="82"/>
      <c r="DU183" s="82" t="s">
        <v>4726</v>
      </c>
      <c r="DV183" s="82"/>
      <c r="DW183" s="82"/>
      <c r="DX183" s="82" t="s">
        <v>3155</v>
      </c>
      <c r="DY183" s="82"/>
      <c r="DZ183" s="82"/>
      <c r="EA183" s="82"/>
      <c r="EB183" s="82"/>
      <c r="EC183" s="82" t="s">
        <v>3045</v>
      </c>
      <c r="ED183" s="82"/>
      <c r="EE183" s="82"/>
      <c r="EF183" s="82" t="s">
        <v>3068</v>
      </c>
      <c r="EG183" s="82" t="s">
        <v>128</v>
      </c>
      <c r="EH183" s="82" t="s">
        <v>3069</v>
      </c>
      <c r="EI183" s="82" t="s">
        <v>3069</v>
      </c>
      <c r="EJ183" s="82" t="s">
        <v>128</v>
      </c>
      <c r="EK183" s="82" t="s">
        <v>4727</v>
      </c>
      <c r="EL183" s="82" t="s">
        <v>3047</v>
      </c>
      <c r="EM183" s="82" t="s">
        <v>128</v>
      </c>
      <c r="EN183" s="82"/>
      <c r="EO183" s="82"/>
      <c r="EP183" s="82" t="s">
        <v>128</v>
      </c>
      <c r="EQ183" s="82" t="s">
        <v>3047</v>
      </c>
      <c r="ER183" s="82"/>
      <c r="ES183" s="82"/>
      <c r="ET183" s="82" t="s">
        <v>61</v>
      </c>
      <c r="EU183" s="82" t="s">
        <v>3048</v>
      </c>
      <c r="EV183" s="82"/>
      <c r="EW183" s="82" t="s">
        <v>128</v>
      </c>
      <c r="EX183" s="82" t="s">
        <v>126</v>
      </c>
      <c r="EY183" s="82" t="s">
        <v>3142</v>
      </c>
      <c r="EZ183" s="82" t="s">
        <v>4728</v>
      </c>
      <c r="FA183" s="82" t="s">
        <v>3040</v>
      </c>
      <c r="FB183" s="82" t="s">
        <v>128</v>
      </c>
      <c r="FC183" s="82" t="s">
        <v>128</v>
      </c>
      <c r="FD183" s="82"/>
      <c r="FE183" s="82" t="s">
        <v>1886</v>
      </c>
      <c r="FF183" s="82" t="s">
        <v>128</v>
      </c>
      <c r="FG183" s="82"/>
      <c r="FH183" s="82" t="s">
        <v>3157</v>
      </c>
      <c r="FI183" s="82" t="s">
        <v>3158</v>
      </c>
      <c r="FJ183" s="82" t="s">
        <v>3052</v>
      </c>
      <c r="FK183" s="82" t="s">
        <v>128</v>
      </c>
      <c r="FL183" s="82" t="s">
        <v>128</v>
      </c>
      <c r="FM183" s="82"/>
      <c r="FN183" s="82" t="s">
        <v>3053</v>
      </c>
      <c r="FO183" s="82" t="s">
        <v>3052</v>
      </c>
      <c r="FP183" s="82" t="s">
        <v>3054</v>
      </c>
      <c r="FQ183" s="82"/>
      <c r="FR183" s="82"/>
      <c r="FS183" s="82"/>
      <c r="FT183" s="82" t="s">
        <v>4134</v>
      </c>
      <c r="FU183" s="82" t="s">
        <v>3035</v>
      </c>
      <c r="FV183" s="82"/>
      <c r="FW183" s="82"/>
      <c r="FX183" s="82"/>
      <c r="FY183" s="82" t="s">
        <v>3055</v>
      </c>
      <c r="FZ183" s="82"/>
      <c r="GA183" s="82"/>
      <c r="GB183" s="82"/>
      <c r="GC183" s="82" t="s">
        <v>3145</v>
      </c>
      <c r="GD183" s="82" t="s">
        <v>3072</v>
      </c>
      <c r="GE183" s="82" t="s">
        <v>3145</v>
      </c>
      <c r="GF183" s="82" t="s">
        <v>129</v>
      </c>
      <c r="GG183" s="82"/>
      <c r="GH183" s="82"/>
      <c r="GI183" s="82"/>
      <c r="GJ183" s="82"/>
      <c r="GK183" s="82" t="s">
        <v>128</v>
      </c>
      <c r="GL183" s="82" t="s">
        <v>3159</v>
      </c>
      <c r="GM183" s="82" t="s">
        <v>3047</v>
      </c>
      <c r="GN183" s="82" t="s">
        <v>128</v>
      </c>
      <c r="GO183" s="82"/>
      <c r="GP183" s="82" t="s">
        <v>3056</v>
      </c>
      <c r="GQ183" s="82"/>
      <c r="GR183" s="82" t="s">
        <v>3160</v>
      </c>
      <c r="GS183" s="82"/>
      <c r="GT183" s="82"/>
      <c r="GU183" s="82"/>
      <c r="GV183" s="82" t="s">
        <v>3058</v>
      </c>
      <c r="GW183" s="82"/>
      <c r="GX183" s="82"/>
      <c r="GY183" s="82" t="s">
        <v>129</v>
      </c>
      <c r="GZ183" s="82"/>
      <c r="HA183" s="82"/>
      <c r="HB183" s="82"/>
      <c r="HC183" s="82" t="s">
        <v>3161</v>
      </c>
      <c r="HD183" s="82"/>
      <c r="HE183" s="82"/>
      <c r="HF183" s="82" t="s">
        <v>128</v>
      </c>
      <c r="HG183" s="82"/>
      <c r="HH183" s="82"/>
    </row>
    <row r="184" ht="14.25" customHeight="1">
      <c r="A184" s="82" t="s">
        <v>3019</v>
      </c>
      <c r="B184" s="82" t="s">
        <v>4729</v>
      </c>
      <c r="C184" s="82" t="s">
        <v>3147</v>
      </c>
      <c r="D184" s="82" t="s">
        <v>128</v>
      </c>
      <c r="E184" s="82" t="s">
        <v>4730</v>
      </c>
      <c r="F184" s="82" t="s">
        <v>3149</v>
      </c>
      <c r="G184" s="82" t="s">
        <v>3024</v>
      </c>
      <c r="H184" s="82" t="s">
        <v>4731</v>
      </c>
      <c r="I184" s="82" t="s">
        <v>3147</v>
      </c>
      <c r="J184" s="82" t="s">
        <v>4732</v>
      </c>
      <c r="K184" s="82" t="s">
        <v>3063</v>
      </c>
      <c r="L184" s="82" t="s">
        <v>4732</v>
      </c>
      <c r="M184" s="82"/>
      <c r="N184" s="82"/>
      <c r="O184" s="82"/>
      <c r="P184" s="82" t="s">
        <v>4134</v>
      </c>
      <c r="Q184" s="82" t="s">
        <v>4134</v>
      </c>
      <c r="R184" s="82"/>
      <c r="S184" s="82"/>
      <c r="T184" s="82"/>
      <c r="U184" s="82" t="s">
        <v>4135</v>
      </c>
      <c r="V184" s="82" t="s">
        <v>3031</v>
      </c>
      <c r="W184" s="82"/>
      <c r="X184" s="82"/>
      <c r="Y184" s="82"/>
      <c r="Z184" s="82"/>
      <c r="AA184" s="82"/>
      <c r="AB184" s="82"/>
      <c r="AC184" s="82"/>
      <c r="AD184" s="82" t="s">
        <v>3032</v>
      </c>
      <c r="AE184" s="82" t="s">
        <v>4733</v>
      </c>
      <c r="AF184" s="82"/>
      <c r="AG184" s="82"/>
      <c r="AH184" s="82"/>
      <c r="AI184" s="82"/>
      <c r="AJ184" s="82" t="s">
        <v>3035</v>
      </c>
      <c r="AK184" s="82"/>
      <c r="AL184" s="82" t="s">
        <v>3036</v>
      </c>
      <c r="AM184" s="82"/>
      <c r="AN184" s="82" t="s">
        <v>128</v>
      </c>
      <c r="AO184" s="82"/>
      <c r="AP184" s="82"/>
      <c r="AQ184" s="82"/>
      <c r="AR184" s="82"/>
      <c r="AS184" s="82"/>
      <c r="AT184" s="82" t="s">
        <v>3081</v>
      </c>
      <c r="AU184" s="82"/>
      <c r="AV184" s="82" t="s">
        <v>4734</v>
      </c>
      <c r="AW184" s="82"/>
      <c r="AX184" s="82"/>
      <c r="AY184" s="82"/>
      <c r="AZ184" s="82"/>
      <c r="BA184" s="82"/>
      <c r="BB184" s="82"/>
      <c r="BC184" s="82"/>
      <c r="BD184" s="82"/>
      <c r="BE184" s="82"/>
      <c r="BF184" s="82"/>
      <c r="BG184" s="82"/>
      <c r="BH184" s="82"/>
      <c r="BI184" s="82"/>
      <c r="BJ184" s="82"/>
      <c r="BK184" s="82"/>
      <c r="BL184" s="82"/>
      <c r="BM184" s="82" t="s">
        <v>128</v>
      </c>
      <c r="BN184" s="82" t="s">
        <v>128</v>
      </c>
      <c r="BO184" s="82" t="s">
        <v>128</v>
      </c>
      <c r="BP184" s="82" t="s">
        <v>128</v>
      </c>
      <c r="BQ184" s="82"/>
      <c r="BR184" s="82"/>
      <c r="BS184" s="82"/>
      <c r="BT184" s="82"/>
      <c r="BU184" s="82" t="s">
        <v>4138</v>
      </c>
      <c r="BV184" s="82"/>
      <c r="BW184" s="82"/>
      <c r="BX184" s="82" t="s">
        <v>128</v>
      </c>
      <c r="BY184" s="82" t="s">
        <v>128</v>
      </c>
      <c r="BZ184" s="82"/>
      <c r="CA184" s="82"/>
      <c r="CB184" s="82"/>
      <c r="CC184" s="82" t="s">
        <v>3040</v>
      </c>
      <c r="CD184" s="82" t="s">
        <v>126</v>
      </c>
      <c r="CE184" s="82" t="s">
        <v>126</v>
      </c>
      <c r="CF184" s="82"/>
      <c r="CG184" s="82"/>
      <c r="CH184" s="82"/>
      <c r="CI184" s="82"/>
      <c r="CJ184" s="82"/>
      <c r="CK184" s="82"/>
      <c r="CL184" s="82"/>
      <c r="CM184" s="82"/>
      <c r="CN184" s="82"/>
      <c r="CO184" s="82"/>
      <c r="CP184" s="82"/>
      <c r="CQ184" s="82"/>
      <c r="CR184" s="82"/>
      <c r="CS184" s="82"/>
      <c r="CT184" s="82"/>
      <c r="CU184" s="82"/>
      <c r="CV184" s="82"/>
      <c r="CW184" s="82"/>
      <c r="CX184" s="82"/>
      <c r="CY184" s="82" t="s">
        <v>128</v>
      </c>
      <c r="CZ184" s="82"/>
      <c r="DA184" s="82"/>
      <c r="DB184" s="82"/>
      <c r="DC184" s="82"/>
      <c r="DD184" s="82"/>
      <c r="DE184" s="82"/>
      <c r="DF184" s="82"/>
      <c r="DG184" s="82"/>
      <c r="DH184" s="82"/>
      <c r="DI184" s="82"/>
      <c r="DJ184" s="82"/>
      <c r="DK184" s="82"/>
      <c r="DL184" s="82"/>
      <c r="DM184" s="82"/>
      <c r="DN184" s="82"/>
      <c r="DO184" s="82"/>
      <c r="DP184" s="82"/>
      <c r="DQ184" s="82"/>
      <c r="DR184" s="82"/>
      <c r="DS184" s="82" t="s">
        <v>3042</v>
      </c>
      <c r="DT184" s="82"/>
      <c r="DU184" s="82" t="s">
        <v>4735</v>
      </c>
      <c r="DV184" s="82"/>
      <c r="DW184" s="82"/>
      <c r="DX184" s="82" t="s">
        <v>3155</v>
      </c>
      <c r="DY184" s="82"/>
      <c r="DZ184" s="82"/>
      <c r="EA184" s="82"/>
      <c r="EB184" s="82"/>
      <c r="EC184" s="82" t="s">
        <v>3045</v>
      </c>
      <c r="ED184" s="82"/>
      <c r="EE184" s="82"/>
      <c r="EF184" s="82" t="s">
        <v>3068</v>
      </c>
      <c r="EG184" s="82" t="s">
        <v>128</v>
      </c>
      <c r="EH184" s="82" t="s">
        <v>3069</v>
      </c>
      <c r="EI184" s="82" t="s">
        <v>3069</v>
      </c>
      <c r="EJ184" s="82" t="s">
        <v>128</v>
      </c>
      <c r="EK184" s="82"/>
      <c r="EL184" s="82" t="s">
        <v>3047</v>
      </c>
      <c r="EM184" s="82" t="s">
        <v>128</v>
      </c>
      <c r="EN184" s="82"/>
      <c r="EO184" s="82"/>
      <c r="EP184" s="82" t="s">
        <v>128</v>
      </c>
      <c r="EQ184" s="82" t="s">
        <v>3047</v>
      </c>
      <c r="ER184" s="82"/>
      <c r="ES184" s="82"/>
      <c r="ET184" s="82" t="s">
        <v>61</v>
      </c>
      <c r="EU184" s="82" t="s">
        <v>3048</v>
      </c>
      <c r="EV184" s="82"/>
      <c r="EW184" s="82" t="s">
        <v>128</v>
      </c>
      <c r="EX184" s="82" t="s">
        <v>1894</v>
      </c>
      <c r="EY184" s="82" t="s">
        <v>3142</v>
      </c>
      <c r="EZ184" s="82" t="s">
        <v>4736</v>
      </c>
      <c r="FA184" s="82" t="s">
        <v>3040</v>
      </c>
      <c r="FB184" s="82" t="s">
        <v>128</v>
      </c>
      <c r="FC184" s="82" t="s">
        <v>128</v>
      </c>
      <c r="FD184" s="82"/>
      <c r="FE184" s="82" t="s">
        <v>1886</v>
      </c>
      <c r="FF184" s="82" t="s">
        <v>128</v>
      </c>
      <c r="FG184" s="82"/>
      <c r="FH184" s="82" t="s">
        <v>3157</v>
      </c>
      <c r="FI184" s="82" t="s">
        <v>3158</v>
      </c>
      <c r="FJ184" s="82" t="s">
        <v>3052</v>
      </c>
      <c r="FK184" s="82" t="s">
        <v>128</v>
      </c>
      <c r="FL184" s="82" t="s">
        <v>128</v>
      </c>
      <c r="FM184" s="82"/>
      <c r="FN184" s="82" t="s">
        <v>3053</v>
      </c>
      <c r="FO184" s="82" t="s">
        <v>3052</v>
      </c>
      <c r="FP184" s="82" t="s">
        <v>3054</v>
      </c>
      <c r="FQ184" s="82"/>
      <c r="FR184" s="82"/>
      <c r="FS184" s="82"/>
      <c r="FT184" s="82" t="s">
        <v>4134</v>
      </c>
      <c r="FU184" s="82" t="s">
        <v>3035</v>
      </c>
      <c r="FV184" s="82"/>
      <c r="FW184" s="82"/>
      <c r="FX184" s="82"/>
      <c r="FY184" s="82" t="s">
        <v>3055</v>
      </c>
      <c r="FZ184" s="82"/>
      <c r="GA184" s="82"/>
      <c r="GB184" s="82"/>
      <c r="GC184" s="82" t="s">
        <v>3145</v>
      </c>
      <c r="GD184" s="82" t="s">
        <v>3072</v>
      </c>
      <c r="GE184" s="82" t="s">
        <v>3145</v>
      </c>
      <c r="GF184" s="82" t="s">
        <v>129</v>
      </c>
      <c r="GG184" s="82"/>
      <c r="GH184" s="82"/>
      <c r="GI184" s="82"/>
      <c r="GJ184" s="82"/>
      <c r="GK184" s="82" t="s">
        <v>128</v>
      </c>
      <c r="GL184" s="82" t="s">
        <v>3159</v>
      </c>
      <c r="GM184" s="82" t="s">
        <v>3047</v>
      </c>
      <c r="GN184" s="82" t="s">
        <v>128</v>
      </c>
      <c r="GO184" s="82"/>
      <c r="GP184" s="82" t="s">
        <v>3056</v>
      </c>
      <c r="GQ184" s="82"/>
      <c r="GR184" s="82" t="s">
        <v>3160</v>
      </c>
      <c r="GS184" s="82"/>
      <c r="GT184" s="82"/>
      <c r="GU184" s="82"/>
      <c r="GV184" s="82" t="s">
        <v>3058</v>
      </c>
      <c r="GW184" s="82"/>
      <c r="GX184" s="82"/>
      <c r="GY184" s="82" t="s">
        <v>129</v>
      </c>
      <c r="GZ184" s="82"/>
      <c r="HA184" s="82"/>
      <c r="HB184" s="82"/>
      <c r="HC184" s="82" t="s">
        <v>3161</v>
      </c>
      <c r="HD184" s="82"/>
      <c r="HE184" s="82"/>
      <c r="HF184" s="82" t="s">
        <v>128</v>
      </c>
      <c r="HG184" s="82"/>
      <c r="HH184" s="82"/>
    </row>
    <row r="185" ht="14.25" customHeight="1">
      <c r="A185" s="82" t="s">
        <v>3019</v>
      </c>
      <c r="B185" s="82" t="s">
        <v>4737</v>
      </c>
      <c r="C185" s="82" t="s">
        <v>3021</v>
      </c>
      <c r="D185" s="82" t="s">
        <v>128</v>
      </c>
      <c r="E185" s="82" t="s">
        <v>4738</v>
      </c>
      <c r="F185" s="82" t="s">
        <v>3023</v>
      </c>
      <c r="G185" s="82" t="s">
        <v>3024</v>
      </c>
      <c r="H185" s="82" t="s">
        <v>4739</v>
      </c>
      <c r="I185" s="82" t="s">
        <v>3021</v>
      </c>
      <c r="J185" s="82" t="s">
        <v>4740</v>
      </c>
      <c r="K185" s="82" t="s">
        <v>3027</v>
      </c>
      <c r="L185" s="82" t="s">
        <v>4740</v>
      </c>
      <c r="M185" s="82"/>
      <c r="N185" s="82"/>
      <c r="O185" s="82"/>
      <c r="P185" s="82" t="s">
        <v>4741</v>
      </c>
      <c r="Q185" s="82" t="s">
        <v>4741</v>
      </c>
      <c r="R185" s="82" t="s">
        <v>3029</v>
      </c>
      <c r="S185" s="82" t="s">
        <v>3029</v>
      </c>
      <c r="T185" s="82"/>
      <c r="U185" s="82" t="s">
        <v>4742</v>
      </c>
      <c r="V185" s="82" t="s">
        <v>3592</v>
      </c>
      <c r="W185" s="82"/>
      <c r="X185" s="82"/>
      <c r="Y185" s="82"/>
      <c r="Z185" s="82"/>
      <c r="AA185" s="82"/>
      <c r="AB185" s="82"/>
      <c r="AC185" s="82"/>
      <c r="AD185" s="82" t="s">
        <v>3593</v>
      </c>
      <c r="AE185" s="82" t="s">
        <v>4743</v>
      </c>
      <c r="AF185" s="82"/>
      <c r="AG185" s="82"/>
      <c r="AH185" s="82"/>
      <c r="AI185" s="82" t="s">
        <v>3034</v>
      </c>
      <c r="AJ185" s="82" t="s">
        <v>3035</v>
      </c>
      <c r="AK185" s="82"/>
      <c r="AL185" s="82" t="s">
        <v>3326</v>
      </c>
      <c r="AM185" s="82"/>
      <c r="AN185" s="82" t="s">
        <v>128</v>
      </c>
      <c r="AO185" s="82"/>
      <c r="AP185" s="82"/>
      <c r="AQ185" s="82"/>
      <c r="AR185" s="82"/>
      <c r="AS185" s="82"/>
      <c r="AT185" s="82" t="s">
        <v>3081</v>
      </c>
      <c r="AU185" s="82"/>
      <c r="AV185" s="82" t="s">
        <v>4744</v>
      </c>
      <c r="AW185" s="82" t="s">
        <v>126</v>
      </c>
      <c r="AX185" s="82"/>
      <c r="AY185" s="82"/>
      <c r="AZ185" s="82"/>
      <c r="BA185" s="82"/>
      <c r="BB185" s="82"/>
      <c r="BC185" s="82"/>
      <c r="BD185" s="82"/>
      <c r="BE185" s="82"/>
      <c r="BF185" s="82"/>
      <c r="BG185" s="82"/>
      <c r="BH185" s="82"/>
      <c r="BI185" s="82"/>
      <c r="BJ185" s="82"/>
      <c r="BK185" s="82"/>
      <c r="BL185" s="82"/>
      <c r="BM185" s="82" t="s">
        <v>128</v>
      </c>
      <c r="BN185" s="82" t="s">
        <v>128</v>
      </c>
      <c r="BO185" s="82" t="s">
        <v>128</v>
      </c>
      <c r="BP185" s="82" t="s">
        <v>128</v>
      </c>
      <c r="BQ185" s="82"/>
      <c r="BR185" s="82"/>
      <c r="BS185" s="82"/>
      <c r="BT185" s="82"/>
      <c r="BU185" s="82" t="s">
        <v>4745</v>
      </c>
      <c r="BV185" s="82"/>
      <c r="BW185" s="82"/>
      <c r="BX185" s="82" t="s">
        <v>128</v>
      </c>
      <c r="BY185" s="82" t="s">
        <v>128</v>
      </c>
      <c r="BZ185" s="82"/>
      <c r="CA185" s="82"/>
      <c r="CB185" s="82"/>
      <c r="CC185" s="82" t="s">
        <v>3040</v>
      </c>
      <c r="CD185" s="82" t="s">
        <v>126</v>
      </c>
      <c r="CE185" s="82" t="s">
        <v>126</v>
      </c>
      <c r="CF185" s="82"/>
      <c r="CG185" s="82"/>
      <c r="CH185" s="82"/>
      <c r="CI185" s="82"/>
      <c r="CJ185" s="82"/>
      <c r="CK185" s="82"/>
      <c r="CL185" s="82"/>
      <c r="CM185" s="82"/>
      <c r="CN185" s="82"/>
      <c r="CO185" s="82"/>
      <c r="CP185" s="82"/>
      <c r="CQ185" s="82"/>
      <c r="CR185" s="82"/>
      <c r="CS185" s="82"/>
      <c r="CT185" s="82"/>
      <c r="CU185" s="82"/>
      <c r="CV185" s="82"/>
      <c r="CW185" s="82"/>
      <c r="CX185" s="82"/>
      <c r="CY185" s="82" t="s">
        <v>128</v>
      </c>
      <c r="CZ185" s="82" t="s">
        <v>4746</v>
      </c>
      <c r="DA185" s="82"/>
      <c r="DB185" s="82"/>
      <c r="DC185" s="82"/>
      <c r="DD185" s="82"/>
      <c r="DE185" s="82"/>
      <c r="DF185" s="82"/>
      <c r="DG185" s="82"/>
      <c r="DH185" s="82"/>
      <c r="DI185" s="82"/>
      <c r="DJ185" s="82"/>
      <c r="DK185" s="82"/>
      <c r="DL185" s="82"/>
      <c r="DM185" s="82"/>
      <c r="DN185" s="82"/>
      <c r="DO185" s="82"/>
      <c r="DP185" s="82"/>
      <c r="DQ185" s="82"/>
      <c r="DR185" s="82"/>
      <c r="DS185" s="82" t="s">
        <v>3042</v>
      </c>
      <c r="DT185" s="82"/>
      <c r="DU185" s="82" t="s">
        <v>4747</v>
      </c>
      <c r="DV185" s="82"/>
      <c r="DW185" s="82"/>
      <c r="DX185" s="82" t="s">
        <v>3044</v>
      </c>
      <c r="DY185" s="82"/>
      <c r="DZ185" s="82"/>
      <c r="EA185" s="82"/>
      <c r="EB185" s="82"/>
      <c r="EC185" s="82" t="s">
        <v>3333</v>
      </c>
      <c r="ED185" s="82"/>
      <c r="EE185" s="82"/>
      <c r="EF185" s="82" t="s">
        <v>3046</v>
      </c>
      <c r="EG185" s="82" t="s">
        <v>128</v>
      </c>
      <c r="EH185" s="82"/>
      <c r="EI185" s="82"/>
      <c r="EJ185" s="82" t="s">
        <v>128</v>
      </c>
      <c r="EK185" s="82"/>
      <c r="EL185" s="82" t="s">
        <v>3047</v>
      </c>
      <c r="EM185" s="82" t="s">
        <v>128</v>
      </c>
      <c r="EN185" s="82"/>
      <c r="EO185" s="82"/>
      <c r="EP185" s="82" t="s">
        <v>128</v>
      </c>
      <c r="EQ185" s="82" t="s">
        <v>3047</v>
      </c>
      <c r="ER185" s="82"/>
      <c r="ES185" s="82"/>
      <c r="ET185" s="82" t="s">
        <v>61</v>
      </c>
      <c r="EU185" s="82" t="s">
        <v>3048</v>
      </c>
      <c r="EV185" s="82"/>
      <c r="EW185" s="82" t="s">
        <v>129</v>
      </c>
      <c r="EX185" s="82" t="s">
        <v>1441</v>
      </c>
      <c r="EY185" s="82" t="s">
        <v>3415</v>
      </c>
      <c r="EZ185" s="82" t="s">
        <v>4748</v>
      </c>
      <c r="FA185" s="82" t="s">
        <v>3040</v>
      </c>
      <c r="FB185" s="82" t="s">
        <v>128</v>
      </c>
      <c r="FC185" s="82" t="s">
        <v>128</v>
      </c>
      <c r="FD185" s="82"/>
      <c r="FE185" s="82" t="s">
        <v>1886</v>
      </c>
      <c r="FF185" s="82" t="s">
        <v>128</v>
      </c>
      <c r="FG185" s="82" t="s">
        <v>3040</v>
      </c>
      <c r="FH185" s="82" t="s">
        <v>3050</v>
      </c>
      <c r="FI185" s="82" t="s">
        <v>3051</v>
      </c>
      <c r="FJ185" s="82" t="s">
        <v>3052</v>
      </c>
      <c r="FK185" s="82" t="s">
        <v>128</v>
      </c>
      <c r="FL185" s="82" t="s">
        <v>128</v>
      </c>
      <c r="FM185" s="82"/>
      <c r="FN185" s="82"/>
      <c r="FO185" s="82" t="s">
        <v>3052</v>
      </c>
      <c r="FP185" s="82" t="s">
        <v>3054</v>
      </c>
      <c r="FQ185" s="82"/>
      <c r="FR185" s="82"/>
      <c r="FS185" s="82"/>
      <c r="FT185" s="82" t="s">
        <v>4741</v>
      </c>
      <c r="FU185" s="82" t="s">
        <v>3035</v>
      </c>
      <c r="FV185" s="82"/>
      <c r="FW185" s="82"/>
      <c r="FX185" s="82"/>
      <c r="FY185" s="82" t="s">
        <v>3055</v>
      </c>
      <c r="FZ185" s="82"/>
      <c r="GA185" s="82"/>
      <c r="GB185" s="82"/>
      <c r="GC185" s="82" t="s">
        <v>3415</v>
      </c>
      <c r="GD185" s="82"/>
      <c r="GE185" s="82" t="s">
        <v>3415</v>
      </c>
      <c r="GF185" s="82" t="s">
        <v>129</v>
      </c>
      <c r="GG185" s="82"/>
      <c r="GH185" s="82"/>
      <c r="GI185" s="82"/>
      <c r="GJ185" s="82"/>
      <c r="GK185" s="82" t="s">
        <v>128</v>
      </c>
      <c r="GL185" s="82" t="s">
        <v>3047</v>
      </c>
      <c r="GM185" s="82" t="s">
        <v>3047</v>
      </c>
      <c r="GN185" s="82" t="s">
        <v>128</v>
      </c>
      <c r="GO185" s="82"/>
      <c r="GP185" s="82" t="s">
        <v>3056</v>
      </c>
      <c r="GQ185" s="82"/>
      <c r="GR185" s="82" t="s">
        <v>3057</v>
      </c>
      <c r="GS185" s="82"/>
      <c r="GT185" s="82"/>
      <c r="GU185" s="82"/>
      <c r="GV185" s="82" t="s">
        <v>3058</v>
      </c>
      <c r="GW185" s="82"/>
      <c r="GX185" s="82"/>
      <c r="GY185" s="82" t="s">
        <v>129</v>
      </c>
      <c r="GZ185" s="82"/>
      <c r="HA185" s="82"/>
      <c r="HB185" s="82"/>
      <c r="HC185" s="82"/>
      <c r="HD185" s="82"/>
      <c r="HE185" s="82"/>
      <c r="HF185" s="82" t="s">
        <v>128</v>
      </c>
      <c r="HG185" s="82"/>
      <c r="HH185" s="82"/>
    </row>
    <row r="186" ht="14.25" customHeight="1">
      <c r="A186" s="82" t="s">
        <v>3019</v>
      </c>
      <c r="B186" s="82" t="s">
        <v>4749</v>
      </c>
      <c r="C186" s="82" t="s">
        <v>3021</v>
      </c>
      <c r="D186" s="82" t="s">
        <v>128</v>
      </c>
      <c r="E186" s="82" t="s">
        <v>4750</v>
      </c>
      <c r="F186" s="82" t="s">
        <v>3023</v>
      </c>
      <c r="G186" s="82" t="s">
        <v>3024</v>
      </c>
      <c r="H186" s="82" t="s">
        <v>4751</v>
      </c>
      <c r="I186" s="82" t="s">
        <v>3021</v>
      </c>
      <c r="J186" s="82" t="s">
        <v>4752</v>
      </c>
      <c r="K186" s="82" t="s">
        <v>3027</v>
      </c>
      <c r="L186" s="82" t="s">
        <v>4752</v>
      </c>
      <c r="M186" s="82"/>
      <c r="N186" s="82"/>
      <c r="O186" s="82"/>
      <c r="P186" s="82" t="s">
        <v>4741</v>
      </c>
      <c r="Q186" s="82"/>
      <c r="R186" s="82"/>
      <c r="S186" s="82"/>
      <c r="T186" s="82"/>
      <c r="U186" s="82" t="s">
        <v>4742</v>
      </c>
      <c r="V186" s="82" t="s">
        <v>3592</v>
      </c>
      <c r="W186" s="82"/>
      <c r="X186" s="82"/>
      <c r="Y186" s="82"/>
      <c r="Z186" s="82"/>
      <c r="AA186" s="82"/>
      <c r="AB186" s="82"/>
      <c r="AC186" s="82"/>
      <c r="AD186" s="82" t="s">
        <v>3676</v>
      </c>
      <c r="AE186" s="82" t="s">
        <v>4753</v>
      </c>
      <c r="AF186" s="82"/>
      <c r="AG186" s="82"/>
      <c r="AH186" s="82"/>
      <c r="AI186" s="82"/>
      <c r="AJ186" s="82" t="s">
        <v>3035</v>
      </c>
      <c r="AK186" s="82"/>
      <c r="AL186" s="82" t="s">
        <v>3326</v>
      </c>
      <c r="AM186" s="82"/>
      <c r="AN186" s="82" t="s">
        <v>128</v>
      </c>
      <c r="AO186" s="82"/>
      <c r="AP186" s="82"/>
      <c r="AQ186" s="82"/>
      <c r="AR186" s="82"/>
      <c r="AS186" s="82"/>
      <c r="AT186" s="82" t="s">
        <v>3081</v>
      </c>
      <c r="AU186" s="82"/>
      <c r="AV186" s="82" t="s">
        <v>4754</v>
      </c>
      <c r="AW186" s="82"/>
      <c r="AX186" s="82"/>
      <c r="AY186" s="82"/>
      <c r="AZ186" s="82"/>
      <c r="BA186" s="82"/>
      <c r="BB186" s="82"/>
      <c r="BC186" s="82"/>
      <c r="BD186" s="82"/>
      <c r="BE186" s="82"/>
      <c r="BF186" s="82"/>
      <c r="BG186" s="82"/>
      <c r="BH186" s="82"/>
      <c r="BI186" s="82"/>
      <c r="BJ186" s="82"/>
      <c r="BK186" s="82"/>
      <c r="BL186" s="82"/>
      <c r="BM186" s="82" t="s">
        <v>128</v>
      </c>
      <c r="BN186" s="82" t="s">
        <v>128</v>
      </c>
      <c r="BO186" s="82" t="s">
        <v>128</v>
      </c>
      <c r="BP186" s="82" t="s">
        <v>128</v>
      </c>
      <c r="BQ186" s="82"/>
      <c r="BR186" s="82"/>
      <c r="BS186" s="82"/>
      <c r="BT186" s="82"/>
      <c r="BU186" s="82" t="s">
        <v>4745</v>
      </c>
      <c r="BV186" s="82"/>
      <c r="BW186" s="82"/>
      <c r="BX186" s="82" t="s">
        <v>128</v>
      </c>
      <c r="BY186" s="82" t="s">
        <v>128</v>
      </c>
      <c r="BZ186" s="82"/>
      <c r="CA186" s="82"/>
      <c r="CB186" s="82"/>
      <c r="CC186" s="82" t="s">
        <v>3040</v>
      </c>
      <c r="CD186" s="82" t="s">
        <v>126</v>
      </c>
      <c r="CE186" s="82" t="s">
        <v>126</v>
      </c>
      <c r="CF186" s="82"/>
      <c r="CG186" s="82"/>
      <c r="CH186" s="82"/>
      <c r="CI186" s="82"/>
      <c r="CJ186" s="82"/>
      <c r="CK186" s="82"/>
      <c r="CL186" s="82"/>
      <c r="CM186" s="82"/>
      <c r="CN186" s="82"/>
      <c r="CO186" s="82"/>
      <c r="CP186" s="82"/>
      <c r="CQ186" s="82"/>
      <c r="CR186" s="82"/>
      <c r="CS186" s="82"/>
      <c r="CT186" s="82"/>
      <c r="CU186" s="82"/>
      <c r="CV186" s="82"/>
      <c r="CW186" s="82"/>
      <c r="CX186" s="82"/>
      <c r="CY186" s="82" t="s">
        <v>128</v>
      </c>
      <c r="CZ186" s="82"/>
      <c r="DA186" s="82"/>
      <c r="DB186" s="82"/>
      <c r="DC186" s="82"/>
      <c r="DD186" s="82"/>
      <c r="DE186" s="82"/>
      <c r="DF186" s="82"/>
      <c r="DG186" s="82"/>
      <c r="DH186" s="82"/>
      <c r="DI186" s="82"/>
      <c r="DJ186" s="82"/>
      <c r="DK186" s="82"/>
      <c r="DL186" s="82"/>
      <c r="DM186" s="82"/>
      <c r="DN186" s="82"/>
      <c r="DO186" s="82"/>
      <c r="DP186" s="82"/>
      <c r="DQ186" s="82"/>
      <c r="DR186" s="82" t="s">
        <v>3679</v>
      </c>
      <c r="DS186" s="82" t="s">
        <v>3042</v>
      </c>
      <c r="DT186" s="82"/>
      <c r="DU186" s="82" t="s">
        <v>4755</v>
      </c>
      <c r="DV186" s="82"/>
      <c r="DW186" s="82"/>
      <c r="DX186" s="82" t="s">
        <v>3044</v>
      </c>
      <c r="DY186" s="82"/>
      <c r="DZ186" s="82"/>
      <c r="EA186" s="82"/>
      <c r="EB186" s="82"/>
      <c r="EC186" s="82" t="s">
        <v>3333</v>
      </c>
      <c r="ED186" s="82"/>
      <c r="EE186" s="82"/>
      <c r="EF186" s="82" t="s">
        <v>3068</v>
      </c>
      <c r="EG186" s="82" t="s">
        <v>128</v>
      </c>
      <c r="EH186" s="82" t="s">
        <v>3069</v>
      </c>
      <c r="EI186" s="82"/>
      <c r="EJ186" s="82" t="s">
        <v>128</v>
      </c>
      <c r="EK186" s="82"/>
      <c r="EL186" s="82" t="s">
        <v>3047</v>
      </c>
      <c r="EM186" s="82" t="s">
        <v>128</v>
      </c>
      <c r="EN186" s="82"/>
      <c r="EO186" s="82"/>
      <c r="EP186" s="82" t="s">
        <v>128</v>
      </c>
      <c r="EQ186" s="82" t="s">
        <v>3047</v>
      </c>
      <c r="ER186" s="82"/>
      <c r="ES186" s="82"/>
      <c r="ET186" s="82" t="s">
        <v>61</v>
      </c>
      <c r="EU186" s="82" t="s">
        <v>3048</v>
      </c>
      <c r="EV186" s="82"/>
      <c r="EW186" s="82" t="s">
        <v>129</v>
      </c>
      <c r="EX186" s="82" t="s">
        <v>3095</v>
      </c>
      <c r="EY186" s="82" t="s">
        <v>3084</v>
      </c>
      <c r="EZ186" s="82" t="s">
        <v>4756</v>
      </c>
      <c r="FA186" s="82" t="s">
        <v>3040</v>
      </c>
      <c r="FB186" s="82" t="s">
        <v>128</v>
      </c>
      <c r="FC186" s="82" t="s">
        <v>128</v>
      </c>
      <c r="FD186" s="82"/>
      <c r="FE186" s="82" t="s">
        <v>1886</v>
      </c>
      <c r="FF186" s="82" t="s">
        <v>128</v>
      </c>
      <c r="FG186" s="82" t="s">
        <v>3040</v>
      </c>
      <c r="FH186" s="82" t="s">
        <v>3050</v>
      </c>
      <c r="FI186" s="82" t="s">
        <v>3051</v>
      </c>
      <c r="FJ186" s="82" t="s">
        <v>3052</v>
      </c>
      <c r="FK186" s="82" t="s">
        <v>128</v>
      </c>
      <c r="FL186" s="82" t="s">
        <v>128</v>
      </c>
      <c r="FM186" s="82"/>
      <c r="FN186" s="82"/>
      <c r="FO186" s="82" t="s">
        <v>3052</v>
      </c>
      <c r="FP186" s="82" t="s">
        <v>3054</v>
      </c>
      <c r="FQ186" s="82" t="s">
        <v>3144</v>
      </c>
      <c r="FR186" s="82"/>
      <c r="FS186" s="82"/>
      <c r="FT186" s="82" t="s">
        <v>4741</v>
      </c>
      <c r="FU186" s="82" t="s">
        <v>3035</v>
      </c>
      <c r="FV186" s="82"/>
      <c r="FW186" s="82"/>
      <c r="FX186" s="82"/>
      <c r="FY186" s="82" t="s">
        <v>3055</v>
      </c>
      <c r="FZ186" s="82"/>
      <c r="GA186" s="82"/>
      <c r="GB186" s="82"/>
      <c r="GC186" s="82" t="s">
        <v>3084</v>
      </c>
      <c r="GD186" s="82" t="s">
        <v>3072</v>
      </c>
      <c r="GE186" s="82" t="s">
        <v>3084</v>
      </c>
      <c r="GF186" s="82" t="s">
        <v>129</v>
      </c>
      <c r="GG186" s="82"/>
      <c r="GH186" s="82"/>
      <c r="GI186" s="82"/>
      <c r="GJ186" s="82"/>
      <c r="GK186" s="82" t="s">
        <v>128</v>
      </c>
      <c r="GL186" s="82" t="s">
        <v>3047</v>
      </c>
      <c r="GM186" s="82" t="s">
        <v>3047</v>
      </c>
      <c r="GN186" s="82" t="s">
        <v>128</v>
      </c>
      <c r="GO186" s="82"/>
      <c r="GP186" s="82" t="s">
        <v>3056</v>
      </c>
      <c r="GQ186" s="82"/>
      <c r="GR186" s="82" t="s">
        <v>3057</v>
      </c>
      <c r="GS186" s="82"/>
      <c r="GT186" s="82"/>
      <c r="GU186" s="82"/>
      <c r="GV186" s="82" t="s">
        <v>3058</v>
      </c>
      <c r="GW186" s="82"/>
      <c r="GX186" s="82"/>
      <c r="GY186" s="82" t="s">
        <v>129</v>
      </c>
      <c r="GZ186" s="82"/>
      <c r="HA186" s="82"/>
      <c r="HB186" s="82"/>
      <c r="HC186" s="82"/>
      <c r="HD186" s="82"/>
      <c r="HE186" s="82"/>
      <c r="HF186" s="82" t="s">
        <v>128</v>
      </c>
      <c r="HG186" s="82"/>
      <c r="HH186" s="82"/>
    </row>
    <row r="187" ht="14.25" customHeight="1">
      <c r="A187" s="82" t="s">
        <v>3019</v>
      </c>
      <c r="B187" s="82" t="s">
        <v>4757</v>
      </c>
      <c r="C187" s="82" t="s">
        <v>3402</v>
      </c>
      <c r="D187" s="82" t="s">
        <v>128</v>
      </c>
      <c r="E187" s="82" t="s">
        <v>4758</v>
      </c>
      <c r="F187" s="82" t="s">
        <v>3023</v>
      </c>
      <c r="G187" s="82" t="s">
        <v>3024</v>
      </c>
      <c r="H187" s="82" t="s">
        <v>4759</v>
      </c>
      <c r="I187" s="82" t="s">
        <v>3402</v>
      </c>
      <c r="J187" s="82" t="s">
        <v>3507</v>
      </c>
      <c r="K187" s="82" t="s">
        <v>3027</v>
      </c>
      <c r="L187" s="82" t="s">
        <v>3507</v>
      </c>
      <c r="M187" s="82"/>
      <c r="N187" s="82"/>
      <c r="O187" s="82"/>
      <c r="P187" s="82" t="s">
        <v>4741</v>
      </c>
      <c r="Q187" s="82" t="s">
        <v>4741</v>
      </c>
      <c r="R187" s="82" t="s">
        <v>3029</v>
      </c>
      <c r="S187" s="82" t="s">
        <v>3029</v>
      </c>
      <c r="T187" s="82"/>
      <c r="U187" s="82" t="s">
        <v>4742</v>
      </c>
      <c r="V187" s="82" t="s">
        <v>3323</v>
      </c>
      <c r="W187" s="82"/>
      <c r="X187" s="82"/>
      <c r="Y187" s="82"/>
      <c r="Z187" s="82"/>
      <c r="AA187" s="82"/>
      <c r="AB187" s="82"/>
      <c r="AC187" s="82"/>
      <c r="AD187" s="82" t="s">
        <v>3324</v>
      </c>
      <c r="AE187" s="82" t="s">
        <v>4760</v>
      </c>
      <c r="AF187" s="82"/>
      <c r="AG187" s="82"/>
      <c r="AH187" s="82"/>
      <c r="AI187" s="82" t="s">
        <v>3034</v>
      </c>
      <c r="AJ187" s="82" t="s">
        <v>3035</v>
      </c>
      <c r="AK187" s="82"/>
      <c r="AL187" s="82" t="s">
        <v>3326</v>
      </c>
      <c r="AM187" s="82"/>
      <c r="AN187" s="82" t="s">
        <v>128</v>
      </c>
      <c r="AO187" s="82"/>
      <c r="AP187" s="82"/>
      <c r="AQ187" s="82"/>
      <c r="AR187" s="82"/>
      <c r="AS187" s="82"/>
      <c r="AT187" s="82" t="s">
        <v>3081</v>
      </c>
      <c r="AU187" s="82"/>
      <c r="AV187" s="82" t="s">
        <v>4761</v>
      </c>
      <c r="AW187" s="82" t="s">
        <v>126</v>
      </c>
      <c r="AX187" s="82"/>
      <c r="AY187" s="82"/>
      <c r="AZ187" s="82"/>
      <c r="BA187" s="82"/>
      <c r="BB187" s="82"/>
      <c r="BC187" s="82"/>
      <c r="BD187" s="82"/>
      <c r="BE187" s="82"/>
      <c r="BF187" s="82"/>
      <c r="BG187" s="82"/>
      <c r="BH187" s="82"/>
      <c r="BI187" s="82"/>
      <c r="BJ187" s="82"/>
      <c r="BK187" s="82"/>
      <c r="BL187" s="82"/>
      <c r="BM187" s="82" t="s">
        <v>128</v>
      </c>
      <c r="BN187" s="82" t="s">
        <v>128</v>
      </c>
      <c r="BO187" s="82" t="s">
        <v>128</v>
      </c>
      <c r="BP187" s="82" t="s">
        <v>128</v>
      </c>
      <c r="BQ187" s="82"/>
      <c r="BR187" s="82"/>
      <c r="BS187" s="82"/>
      <c r="BT187" s="82"/>
      <c r="BU187" s="82" t="s">
        <v>4745</v>
      </c>
      <c r="BV187" s="82"/>
      <c r="BW187" s="82"/>
      <c r="BX187" s="82" t="s">
        <v>128</v>
      </c>
      <c r="BY187" s="82" t="s">
        <v>128</v>
      </c>
      <c r="BZ187" s="82"/>
      <c r="CA187" s="82"/>
      <c r="CB187" s="82"/>
      <c r="CC187" s="82" t="s">
        <v>3040</v>
      </c>
      <c r="CD187" s="82" t="s">
        <v>126</v>
      </c>
      <c r="CE187" s="82" t="s">
        <v>126</v>
      </c>
      <c r="CF187" s="82"/>
      <c r="CG187" s="82"/>
      <c r="CH187" s="82"/>
      <c r="CI187" s="82"/>
      <c r="CJ187" s="82"/>
      <c r="CK187" s="82"/>
      <c r="CL187" s="82"/>
      <c r="CM187" s="82"/>
      <c r="CN187" s="82"/>
      <c r="CO187" s="82"/>
      <c r="CP187" s="82"/>
      <c r="CQ187" s="82"/>
      <c r="CR187" s="82"/>
      <c r="CS187" s="82"/>
      <c r="CT187" s="82"/>
      <c r="CU187" s="82"/>
      <c r="CV187" s="82"/>
      <c r="CW187" s="82"/>
      <c r="CX187" s="82"/>
      <c r="CY187" s="82" t="s">
        <v>128</v>
      </c>
      <c r="CZ187" s="82" t="s">
        <v>4746</v>
      </c>
      <c r="DA187" s="82"/>
      <c r="DB187" s="82"/>
      <c r="DC187" s="82"/>
      <c r="DD187" s="82"/>
      <c r="DE187" s="82"/>
      <c r="DF187" s="82"/>
      <c r="DG187" s="82"/>
      <c r="DH187" s="82"/>
      <c r="DI187" s="82"/>
      <c r="DJ187" s="82"/>
      <c r="DK187" s="82"/>
      <c r="DL187" s="82"/>
      <c r="DM187" s="82"/>
      <c r="DN187" s="82"/>
      <c r="DO187" s="82"/>
      <c r="DP187" s="82"/>
      <c r="DQ187" s="82"/>
      <c r="DR187" s="82"/>
      <c r="DS187" s="82" t="s">
        <v>3042</v>
      </c>
      <c r="DT187" s="82"/>
      <c r="DU187" s="82" t="s">
        <v>4762</v>
      </c>
      <c r="DV187" s="82"/>
      <c r="DW187" s="82"/>
      <c r="DX187" s="82" t="s">
        <v>3413</v>
      </c>
      <c r="DY187" s="82"/>
      <c r="DZ187" s="82"/>
      <c r="EA187" s="82"/>
      <c r="EB187" s="82"/>
      <c r="EC187" s="82" t="s">
        <v>3333</v>
      </c>
      <c r="ED187" s="82"/>
      <c r="EE187" s="82"/>
      <c r="EF187" s="82" t="s">
        <v>3046</v>
      </c>
      <c r="EG187" s="82" t="s">
        <v>128</v>
      </c>
      <c r="EH187" s="82"/>
      <c r="EI187" s="82"/>
      <c r="EJ187" s="82" t="s">
        <v>128</v>
      </c>
      <c r="EK187" s="82"/>
      <c r="EL187" s="82" t="s">
        <v>3047</v>
      </c>
      <c r="EM187" s="82" t="s">
        <v>128</v>
      </c>
      <c r="EN187" s="82"/>
      <c r="EO187" s="82"/>
      <c r="EP187" s="82" t="s">
        <v>128</v>
      </c>
      <c r="EQ187" s="82" t="s">
        <v>3047</v>
      </c>
      <c r="ER187" s="82"/>
      <c r="ES187" s="82"/>
      <c r="ET187" s="82" t="s">
        <v>61</v>
      </c>
      <c r="EU187" s="82" t="s">
        <v>3048</v>
      </c>
      <c r="EV187" s="82"/>
      <c r="EW187" s="82" t="s">
        <v>129</v>
      </c>
      <c r="EX187" s="82" t="s">
        <v>4034</v>
      </c>
      <c r="EY187" s="82"/>
      <c r="EZ187" s="82" t="s">
        <v>4763</v>
      </c>
      <c r="FA187" s="82" t="s">
        <v>3040</v>
      </c>
      <c r="FB187" s="82" t="s">
        <v>128</v>
      </c>
      <c r="FC187" s="82" t="s">
        <v>128</v>
      </c>
      <c r="FD187" s="82"/>
      <c r="FE187" s="82" t="s">
        <v>1886</v>
      </c>
      <c r="FF187" s="82" t="s">
        <v>128</v>
      </c>
      <c r="FG187" s="82" t="s">
        <v>3040</v>
      </c>
      <c r="FH187" s="82" t="s">
        <v>3417</v>
      </c>
      <c r="FI187" s="82" t="s">
        <v>3418</v>
      </c>
      <c r="FJ187" s="82" t="s">
        <v>3052</v>
      </c>
      <c r="FK187" s="82" t="s">
        <v>128</v>
      </c>
      <c r="FL187" s="82" t="s">
        <v>128</v>
      </c>
      <c r="FM187" s="82"/>
      <c r="FN187" s="82" t="s">
        <v>3419</v>
      </c>
      <c r="FO187" s="82" t="s">
        <v>3052</v>
      </c>
      <c r="FP187" s="82" t="s">
        <v>3054</v>
      </c>
      <c r="FQ187" s="82"/>
      <c r="FR187" s="82"/>
      <c r="FS187" s="82"/>
      <c r="FT187" s="82" t="s">
        <v>4741</v>
      </c>
      <c r="FU187" s="82" t="s">
        <v>3035</v>
      </c>
      <c r="FV187" s="82"/>
      <c r="FW187" s="82"/>
      <c r="FX187" s="82"/>
      <c r="FY187" s="82" t="s">
        <v>3055</v>
      </c>
      <c r="FZ187" s="82"/>
      <c r="GA187" s="82"/>
      <c r="GB187" s="82"/>
      <c r="GC187" s="82" t="s">
        <v>3419</v>
      </c>
      <c r="GD187" s="82"/>
      <c r="GE187" s="82" t="s">
        <v>3419</v>
      </c>
      <c r="GF187" s="82" t="s">
        <v>129</v>
      </c>
      <c r="GG187" s="82"/>
      <c r="GH187" s="82"/>
      <c r="GI187" s="82"/>
      <c r="GJ187" s="82"/>
      <c r="GK187" s="82" t="s">
        <v>128</v>
      </c>
      <c r="GL187" s="82" t="s">
        <v>3047</v>
      </c>
      <c r="GM187" s="82" t="s">
        <v>3047</v>
      </c>
      <c r="GN187" s="82" t="s">
        <v>128</v>
      </c>
      <c r="GO187" s="82"/>
      <c r="GP187" s="82" t="s">
        <v>3056</v>
      </c>
      <c r="GQ187" s="82"/>
      <c r="GR187" s="82" t="s">
        <v>3421</v>
      </c>
      <c r="GS187" s="82"/>
      <c r="GT187" s="82"/>
      <c r="GU187" s="82"/>
      <c r="GV187" s="82" t="s">
        <v>3058</v>
      </c>
      <c r="GW187" s="82"/>
      <c r="GX187" s="82"/>
      <c r="GY187" s="82" t="s">
        <v>129</v>
      </c>
      <c r="GZ187" s="82"/>
      <c r="HA187" s="82"/>
      <c r="HB187" s="82"/>
      <c r="HC187" s="82"/>
      <c r="HD187" s="82"/>
      <c r="HE187" s="82"/>
      <c r="HF187" s="82" t="s">
        <v>128</v>
      </c>
      <c r="HG187" s="82"/>
      <c r="HH187" s="82"/>
    </row>
    <row r="188" ht="14.25" customHeight="1">
      <c r="A188" s="82" t="s">
        <v>3019</v>
      </c>
      <c r="B188" s="82" t="s">
        <v>4764</v>
      </c>
      <c r="C188" s="82" t="s">
        <v>3402</v>
      </c>
      <c r="D188" s="82" t="s">
        <v>128</v>
      </c>
      <c r="E188" s="82" t="s">
        <v>4765</v>
      </c>
      <c r="F188" s="82" t="s">
        <v>3023</v>
      </c>
      <c r="G188" s="82" t="s">
        <v>3024</v>
      </c>
      <c r="H188" s="82" t="s">
        <v>4766</v>
      </c>
      <c r="I188" s="82" t="s">
        <v>3402</v>
      </c>
      <c r="J188" s="82" t="s">
        <v>3425</v>
      </c>
      <c r="K188" s="82" t="s">
        <v>3027</v>
      </c>
      <c r="L188" s="82" t="s">
        <v>3425</v>
      </c>
      <c r="M188" s="82"/>
      <c r="N188" s="82"/>
      <c r="O188" s="82"/>
      <c r="P188" s="82" t="s">
        <v>4741</v>
      </c>
      <c r="Q188" s="82" t="s">
        <v>4741</v>
      </c>
      <c r="R188" s="82" t="s">
        <v>3029</v>
      </c>
      <c r="S188" s="82" t="s">
        <v>3029</v>
      </c>
      <c r="T188" s="82"/>
      <c r="U188" s="82" t="s">
        <v>4742</v>
      </c>
      <c r="V188" s="82" t="s">
        <v>3323</v>
      </c>
      <c r="W188" s="82"/>
      <c r="X188" s="82"/>
      <c r="Y188" s="82"/>
      <c r="Z188" s="82"/>
      <c r="AA188" s="82"/>
      <c r="AB188" s="82"/>
      <c r="AC188" s="82"/>
      <c r="AD188" s="82" t="s">
        <v>3324</v>
      </c>
      <c r="AE188" s="82" t="s">
        <v>4767</v>
      </c>
      <c r="AF188" s="82"/>
      <c r="AG188" s="82"/>
      <c r="AH188" s="82"/>
      <c r="AI188" s="82" t="s">
        <v>3034</v>
      </c>
      <c r="AJ188" s="82" t="s">
        <v>3035</v>
      </c>
      <c r="AK188" s="82"/>
      <c r="AL188" s="82" t="s">
        <v>3326</v>
      </c>
      <c r="AM188" s="82"/>
      <c r="AN188" s="82" t="s">
        <v>128</v>
      </c>
      <c r="AO188" s="82"/>
      <c r="AP188" s="82"/>
      <c r="AQ188" s="82"/>
      <c r="AR188" s="82"/>
      <c r="AS188" s="82"/>
      <c r="AT188" s="82" t="s">
        <v>3170</v>
      </c>
      <c r="AU188" s="82"/>
      <c r="AV188" s="82" t="s">
        <v>4768</v>
      </c>
      <c r="AW188" s="82" t="s">
        <v>126</v>
      </c>
      <c r="AX188" s="82"/>
      <c r="AY188" s="82"/>
      <c r="AZ188" s="82"/>
      <c r="BA188" s="82"/>
      <c r="BB188" s="82"/>
      <c r="BC188" s="82"/>
      <c r="BD188" s="82"/>
      <c r="BE188" s="82"/>
      <c r="BF188" s="82"/>
      <c r="BG188" s="82"/>
      <c r="BH188" s="82"/>
      <c r="BI188" s="82"/>
      <c r="BJ188" s="82"/>
      <c r="BK188" s="82"/>
      <c r="BL188" s="82"/>
      <c r="BM188" s="82" t="s">
        <v>128</v>
      </c>
      <c r="BN188" s="82" t="s">
        <v>128</v>
      </c>
      <c r="BO188" s="82" t="s">
        <v>128</v>
      </c>
      <c r="BP188" s="82" t="s">
        <v>128</v>
      </c>
      <c r="BQ188" s="82"/>
      <c r="BR188" s="82"/>
      <c r="BS188" s="82"/>
      <c r="BT188" s="82"/>
      <c r="BU188" s="82" t="s">
        <v>4745</v>
      </c>
      <c r="BV188" s="82"/>
      <c r="BW188" s="82"/>
      <c r="BX188" s="82" t="s">
        <v>128</v>
      </c>
      <c r="BY188" s="82" t="s">
        <v>128</v>
      </c>
      <c r="BZ188" s="82"/>
      <c r="CA188" s="82"/>
      <c r="CB188" s="82"/>
      <c r="CC188" s="82" t="s">
        <v>3040</v>
      </c>
      <c r="CD188" s="82" t="s">
        <v>126</v>
      </c>
      <c r="CE188" s="82" t="s">
        <v>126</v>
      </c>
      <c r="CF188" s="82"/>
      <c r="CG188" s="82"/>
      <c r="CH188" s="82"/>
      <c r="CI188" s="82"/>
      <c r="CJ188" s="82"/>
      <c r="CK188" s="82"/>
      <c r="CL188" s="82"/>
      <c r="CM188" s="82"/>
      <c r="CN188" s="82"/>
      <c r="CO188" s="82"/>
      <c r="CP188" s="82"/>
      <c r="CQ188" s="82"/>
      <c r="CR188" s="82"/>
      <c r="CS188" s="82"/>
      <c r="CT188" s="82"/>
      <c r="CU188" s="82"/>
      <c r="CV188" s="82"/>
      <c r="CW188" s="82"/>
      <c r="CX188" s="82"/>
      <c r="CY188" s="82" t="s">
        <v>128</v>
      </c>
      <c r="CZ188" s="82" t="s">
        <v>4746</v>
      </c>
      <c r="DA188" s="82"/>
      <c r="DB188" s="82"/>
      <c r="DC188" s="82"/>
      <c r="DD188" s="82"/>
      <c r="DE188" s="82"/>
      <c r="DF188" s="82"/>
      <c r="DG188" s="82"/>
      <c r="DH188" s="82"/>
      <c r="DI188" s="82"/>
      <c r="DJ188" s="82"/>
      <c r="DK188" s="82"/>
      <c r="DL188" s="82"/>
      <c r="DM188" s="82"/>
      <c r="DN188" s="82"/>
      <c r="DO188" s="82"/>
      <c r="DP188" s="82"/>
      <c r="DQ188" s="82"/>
      <c r="DR188" s="82"/>
      <c r="DS188" s="82" t="s">
        <v>3042</v>
      </c>
      <c r="DT188" s="82"/>
      <c r="DU188" s="82" t="s">
        <v>4769</v>
      </c>
      <c r="DV188" s="82"/>
      <c r="DW188" s="82"/>
      <c r="DX188" s="82" t="s">
        <v>3413</v>
      </c>
      <c r="DY188" s="82"/>
      <c r="DZ188" s="82"/>
      <c r="EA188" s="82"/>
      <c r="EB188" s="82"/>
      <c r="EC188" s="82" t="s">
        <v>3333</v>
      </c>
      <c r="ED188" s="82"/>
      <c r="EE188" s="82"/>
      <c r="EF188" s="82" t="s">
        <v>3046</v>
      </c>
      <c r="EG188" s="82" t="s">
        <v>128</v>
      </c>
      <c r="EH188" s="82"/>
      <c r="EI188" s="82"/>
      <c r="EJ188" s="82" t="s">
        <v>128</v>
      </c>
      <c r="EK188" s="82"/>
      <c r="EL188" s="82" t="s">
        <v>3047</v>
      </c>
      <c r="EM188" s="82" t="s">
        <v>128</v>
      </c>
      <c r="EN188" s="82"/>
      <c r="EO188" s="82"/>
      <c r="EP188" s="82" t="s">
        <v>128</v>
      </c>
      <c r="EQ188" s="82" t="s">
        <v>3047</v>
      </c>
      <c r="ER188" s="82"/>
      <c r="ES188" s="82"/>
      <c r="ET188" s="82" t="s">
        <v>61</v>
      </c>
      <c r="EU188" s="82" t="s">
        <v>3048</v>
      </c>
      <c r="EV188" s="82"/>
      <c r="EW188" s="82" t="s">
        <v>129</v>
      </c>
      <c r="EX188" s="82" t="s">
        <v>4617</v>
      </c>
      <c r="EY188" s="82"/>
      <c r="EZ188" s="82" t="s">
        <v>4770</v>
      </c>
      <c r="FA188" s="82" t="s">
        <v>3040</v>
      </c>
      <c r="FB188" s="82" t="s">
        <v>128</v>
      </c>
      <c r="FC188" s="82" t="s">
        <v>128</v>
      </c>
      <c r="FD188" s="82"/>
      <c r="FE188" s="82" t="s">
        <v>1886</v>
      </c>
      <c r="FF188" s="82" t="s">
        <v>128</v>
      </c>
      <c r="FG188" s="82" t="s">
        <v>3040</v>
      </c>
      <c r="FH188" s="82" t="s">
        <v>3417</v>
      </c>
      <c r="FI188" s="82" t="s">
        <v>3418</v>
      </c>
      <c r="FJ188" s="82" t="s">
        <v>3052</v>
      </c>
      <c r="FK188" s="82" t="s">
        <v>128</v>
      </c>
      <c r="FL188" s="82" t="s">
        <v>128</v>
      </c>
      <c r="FM188" s="82"/>
      <c r="FN188" s="82"/>
      <c r="FO188" s="82" t="s">
        <v>3052</v>
      </c>
      <c r="FP188" s="82" t="s">
        <v>3054</v>
      </c>
      <c r="FQ188" s="82"/>
      <c r="FR188" s="82" t="s">
        <v>3430</v>
      </c>
      <c r="FS188" s="82"/>
      <c r="FT188" s="82" t="s">
        <v>4741</v>
      </c>
      <c r="FU188" s="82" t="s">
        <v>3035</v>
      </c>
      <c r="FV188" s="82"/>
      <c r="FW188" s="82"/>
      <c r="FX188" s="82"/>
      <c r="FY188" s="82" t="s">
        <v>3055</v>
      </c>
      <c r="FZ188" s="82"/>
      <c r="GA188" s="82"/>
      <c r="GB188" s="82"/>
      <c r="GC188" s="82" t="s">
        <v>3431</v>
      </c>
      <c r="GD188" s="82"/>
      <c r="GE188" s="82" t="s">
        <v>3431</v>
      </c>
      <c r="GF188" s="82" t="s">
        <v>129</v>
      </c>
      <c r="GG188" s="82"/>
      <c r="GH188" s="82"/>
      <c r="GI188" s="82"/>
      <c r="GJ188" s="82"/>
      <c r="GK188" s="82" t="s">
        <v>128</v>
      </c>
      <c r="GL188" s="82" t="s">
        <v>3047</v>
      </c>
      <c r="GM188" s="82" t="s">
        <v>3047</v>
      </c>
      <c r="GN188" s="82" t="s">
        <v>128</v>
      </c>
      <c r="GO188" s="82"/>
      <c r="GP188" s="82" t="s">
        <v>3056</v>
      </c>
      <c r="GQ188" s="82"/>
      <c r="GR188" s="82" t="s">
        <v>3421</v>
      </c>
      <c r="GS188" s="82"/>
      <c r="GT188" s="82"/>
      <c r="GU188" s="82"/>
      <c r="GV188" s="82" t="s">
        <v>3058</v>
      </c>
      <c r="GW188" s="82"/>
      <c r="GX188" s="82"/>
      <c r="GY188" s="82" t="s">
        <v>129</v>
      </c>
      <c r="GZ188" s="82"/>
      <c r="HA188" s="82"/>
      <c r="HB188" s="82"/>
      <c r="HC188" s="82"/>
      <c r="HD188" s="82"/>
      <c r="HE188" s="82"/>
      <c r="HF188" s="82" t="s">
        <v>128</v>
      </c>
      <c r="HG188" s="82"/>
      <c r="HH188" s="82"/>
    </row>
    <row r="189" ht="14.25" customHeight="1">
      <c r="A189" s="82" t="s">
        <v>3019</v>
      </c>
      <c r="B189" s="82" t="s">
        <v>4771</v>
      </c>
      <c r="C189" s="82" t="s">
        <v>3021</v>
      </c>
      <c r="D189" s="82" t="s">
        <v>128</v>
      </c>
      <c r="E189" s="82" t="s">
        <v>4772</v>
      </c>
      <c r="F189" s="82" t="s">
        <v>3023</v>
      </c>
      <c r="G189" s="82" t="s">
        <v>3024</v>
      </c>
      <c r="H189" s="82" t="s">
        <v>4773</v>
      </c>
      <c r="I189" s="82" t="s">
        <v>3021</v>
      </c>
      <c r="J189" s="82" t="s">
        <v>4774</v>
      </c>
      <c r="K189" s="82" t="s">
        <v>3063</v>
      </c>
      <c r="L189" s="82" t="s">
        <v>4774</v>
      </c>
      <c r="M189" s="82"/>
      <c r="N189" s="82"/>
      <c r="O189" s="82"/>
      <c r="P189" s="82" t="s">
        <v>4741</v>
      </c>
      <c r="Q189" s="82" t="s">
        <v>4741</v>
      </c>
      <c r="R189" s="82"/>
      <c r="S189" s="82"/>
      <c r="T189" s="82"/>
      <c r="U189" s="82" t="s">
        <v>4742</v>
      </c>
      <c r="V189" s="82" t="s">
        <v>3592</v>
      </c>
      <c r="W189" s="82"/>
      <c r="X189" s="82"/>
      <c r="Y189" s="82"/>
      <c r="Z189" s="82"/>
      <c r="AA189" s="82"/>
      <c r="AB189" s="82"/>
      <c r="AC189" s="82"/>
      <c r="AD189" s="82" t="s">
        <v>3593</v>
      </c>
      <c r="AE189" s="82" t="s">
        <v>4775</v>
      </c>
      <c r="AF189" s="82"/>
      <c r="AG189" s="82"/>
      <c r="AH189" s="82"/>
      <c r="AI189" s="82"/>
      <c r="AJ189" s="82" t="s">
        <v>3035</v>
      </c>
      <c r="AK189" s="82"/>
      <c r="AL189" s="82" t="s">
        <v>3326</v>
      </c>
      <c r="AM189" s="82"/>
      <c r="AN189" s="82" t="s">
        <v>128</v>
      </c>
      <c r="AO189" s="82"/>
      <c r="AP189" s="82"/>
      <c r="AQ189" s="82"/>
      <c r="AR189" s="82"/>
      <c r="AS189" s="82"/>
      <c r="AT189" s="82" t="s">
        <v>3092</v>
      </c>
      <c r="AU189" s="82"/>
      <c r="AV189" s="82" t="s">
        <v>3242</v>
      </c>
      <c r="AW189" s="82"/>
      <c r="AX189" s="82"/>
      <c r="AY189" s="82"/>
      <c r="AZ189" s="82"/>
      <c r="BA189" s="82"/>
      <c r="BB189" s="82"/>
      <c r="BC189" s="82"/>
      <c r="BD189" s="82"/>
      <c r="BE189" s="82"/>
      <c r="BF189" s="82"/>
      <c r="BG189" s="82"/>
      <c r="BH189" s="82"/>
      <c r="BI189" s="82"/>
      <c r="BJ189" s="82"/>
      <c r="BK189" s="82"/>
      <c r="BL189" s="82"/>
      <c r="BM189" s="82" t="s">
        <v>128</v>
      </c>
      <c r="BN189" s="82" t="s">
        <v>128</v>
      </c>
      <c r="BO189" s="82" t="s">
        <v>128</v>
      </c>
      <c r="BP189" s="82" t="s">
        <v>128</v>
      </c>
      <c r="BQ189" s="82"/>
      <c r="BR189" s="82"/>
      <c r="BS189" s="82"/>
      <c r="BT189" s="82"/>
      <c r="BU189" s="82" t="s">
        <v>4745</v>
      </c>
      <c r="BV189" s="82"/>
      <c r="BW189" s="82"/>
      <c r="BX189" s="82" t="s">
        <v>128</v>
      </c>
      <c r="BY189" s="82" t="s">
        <v>128</v>
      </c>
      <c r="BZ189" s="82"/>
      <c r="CA189" s="82"/>
      <c r="CB189" s="82"/>
      <c r="CC189" s="82" t="s">
        <v>3040</v>
      </c>
      <c r="CD189" s="82" t="s">
        <v>126</v>
      </c>
      <c r="CE189" s="82" t="s">
        <v>126</v>
      </c>
      <c r="CF189" s="82"/>
      <c r="CG189" s="82"/>
      <c r="CH189" s="82"/>
      <c r="CI189" s="82"/>
      <c r="CJ189" s="82"/>
      <c r="CK189" s="82"/>
      <c r="CL189" s="82"/>
      <c r="CM189" s="82"/>
      <c r="CN189" s="82"/>
      <c r="CO189" s="82"/>
      <c r="CP189" s="82"/>
      <c r="CQ189" s="82"/>
      <c r="CR189" s="82"/>
      <c r="CS189" s="82"/>
      <c r="CT189" s="82"/>
      <c r="CU189" s="82"/>
      <c r="CV189" s="82"/>
      <c r="CW189" s="82"/>
      <c r="CX189" s="82"/>
      <c r="CY189" s="82" t="s">
        <v>128</v>
      </c>
      <c r="CZ189" s="82"/>
      <c r="DA189" s="82"/>
      <c r="DB189" s="82"/>
      <c r="DC189" s="82"/>
      <c r="DD189" s="82"/>
      <c r="DE189" s="82"/>
      <c r="DF189" s="82"/>
      <c r="DG189" s="82"/>
      <c r="DH189" s="82"/>
      <c r="DI189" s="82"/>
      <c r="DJ189" s="82"/>
      <c r="DK189" s="82"/>
      <c r="DL189" s="82"/>
      <c r="DM189" s="82"/>
      <c r="DN189" s="82"/>
      <c r="DO189" s="82"/>
      <c r="DP189" s="82"/>
      <c r="DQ189" s="82"/>
      <c r="DR189" s="82"/>
      <c r="DS189" s="82" t="s">
        <v>3042</v>
      </c>
      <c r="DT189" s="82"/>
      <c r="DU189" s="82" t="s">
        <v>4776</v>
      </c>
      <c r="DV189" s="82"/>
      <c r="DW189" s="82"/>
      <c r="DX189" s="82" t="s">
        <v>3044</v>
      </c>
      <c r="DY189" s="82"/>
      <c r="DZ189" s="82"/>
      <c r="EA189" s="82"/>
      <c r="EB189" s="82"/>
      <c r="EC189" s="82" t="s">
        <v>3333</v>
      </c>
      <c r="ED189" s="82"/>
      <c r="EE189" s="82"/>
      <c r="EF189" s="82" t="s">
        <v>3068</v>
      </c>
      <c r="EG189" s="82" t="s">
        <v>128</v>
      </c>
      <c r="EH189" s="82" t="s">
        <v>3069</v>
      </c>
      <c r="EI189" s="82" t="s">
        <v>3069</v>
      </c>
      <c r="EJ189" s="82" t="s">
        <v>128</v>
      </c>
      <c r="EK189" s="82"/>
      <c r="EL189" s="82" t="s">
        <v>3047</v>
      </c>
      <c r="EM189" s="82" t="s">
        <v>128</v>
      </c>
      <c r="EN189" s="82"/>
      <c r="EO189" s="82"/>
      <c r="EP189" s="82" t="s">
        <v>128</v>
      </c>
      <c r="EQ189" s="82" t="s">
        <v>3047</v>
      </c>
      <c r="ER189" s="82"/>
      <c r="ES189" s="82"/>
      <c r="ET189" s="82" t="s">
        <v>61</v>
      </c>
      <c r="EU189" s="82" t="s">
        <v>3048</v>
      </c>
      <c r="EV189" s="82"/>
      <c r="EW189" s="82" t="s">
        <v>129</v>
      </c>
      <c r="EX189" s="82" t="s">
        <v>3959</v>
      </c>
      <c r="EY189" s="82"/>
      <c r="EZ189" s="82" t="s">
        <v>4777</v>
      </c>
      <c r="FA189" s="82" t="s">
        <v>3040</v>
      </c>
      <c r="FB189" s="82" t="s">
        <v>128</v>
      </c>
      <c r="FC189" s="82" t="s">
        <v>128</v>
      </c>
      <c r="FD189" s="82"/>
      <c r="FE189" s="82" t="s">
        <v>1886</v>
      </c>
      <c r="FF189" s="82" t="s">
        <v>128</v>
      </c>
      <c r="FG189" s="82" t="s">
        <v>171</v>
      </c>
      <c r="FH189" s="82" t="s">
        <v>3050</v>
      </c>
      <c r="FI189" s="82" t="s">
        <v>3051</v>
      </c>
      <c r="FJ189" s="82" t="s">
        <v>3052</v>
      </c>
      <c r="FK189" s="82" t="s">
        <v>128</v>
      </c>
      <c r="FL189" s="82" t="s">
        <v>128</v>
      </c>
      <c r="FM189" s="82"/>
      <c r="FN189" s="82"/>
      <c r="FO189" s="82" t="s">
        <v>3052</v>
      </c>
      <c r="FP189" s="82" t="s">
        <v>3187</v>
      </c>
      <c r="FQ189" s="82" t="s">
        <v>3071</v>
      </c>
      <c r="FR189" s="82" t="s">
        <v>3430</v>
      </c>
      <c r="FS189" s="82"/>
      <c r="FT189" s="82" t="s">
        <v>4741</v>
      </c>
      <c r="FU189" s="82" t="s">
        <v>3035</v>
      </c>
      <c r="FV189" s="82"/>
      <c r="FW189" s="82"/>
      <c r="FX189" s="82" t="s">
        <v>3040</v>
      </c>
      <c r="FY189" s="82" t="s">
        <v>3055</v>
      </c>
      <c r="FZ189" s="82"/>
      <c r="GA189" s="82"/>
      <c r="GB189" s="82"/>
      <c r="GC189" s="82" t="s">
        <v>3431</v>
      </c>
      <c r="GD189" s="82" t="s">
        <v>3072</v>
      </c>
      <c r="GE189" s="82" t="s">
        <v>3431</v>
      </c>
      <c r="GF189" s="82" t="s">
        <v>129</v>
      </c>
      <c r="GG189" s="82"/>
      <c r="GH189" s="82" t="s">
        <v>4778</v>
      </c>
      <c r="GI189" s="82" t="s">
        <v>4779</v>
      </c>
      <c r="GJ189" s="82"/>
      <c r="GK189" s="82" t="s">
        <v>128</v>
      </c>
      <c r="GL189" s="82" t="s">
        <v>3047</v>
      </c>
      <c r="GM189" s="82" t="s">
        <v>3047</v>
      </c>
      <c r="GN189" s="82" t="s">
        <v>128</v>
      </c>
      <c r="GO189" s="82"/>
      <c r="GP189" s="82" t="s">
        <v>3056</v>
      </c>
      <c r="GQ189" s="82"/>
      <c r="GR189" s="82" t="s">
        <v>3057</v>
      </c>
      <c r="GS189" s="82"/>
      <c r="GT189" s="82"/>
      <c r="GU189" s="82"/>
      <c r="GV189" s="82" t="s">
        <v>3058</v>
      </c>
      <c r="GW189" s="82"/>
      <c r="GX189" s="82"/>
      <c r="GY189" s="82" t="s">
        <v>129</v>
      </c>
      <c r="GZ189" s="82"/>
      <c r="HA189" s="82"/>
      <c r="HB189" s="82"/>
      <c r="HC189" s="82"/>
      <c r="HD189" s="82"/>
      <c r="HE189" s="82"/>
      <c r="HF189" s="82" t="s">
        <v>128</v>
      </c>
      <c r="HG189" s="82"/>
      <c r="HH189" s="82"/>
    </row>
    <row r="190" ht="14.25" customHeight="1">
      <c r="A190" s="82" t="s">
        <v>3019</v>
      </c>
      <c r="B190" s="82" t="s">
        <v>4780</v>
      </c>
      <c r="C190" s="82" t="s">
        <v>3021</v>
      </c>
      <c r="D190" s="82" t="s">
        <v>128</v>
      </c>
      <c r="E190" s="82" t="s">
        <v>4781</v>
      </c>
      <c r="F190" s="82" t="s">
        <v>3023</v>
      </c>
      <c r="G190" s="82" t="s">
        <v>3024</v>
      </c>
      <c r="H190" s="82" t="s">
        <v>4782</v>
      </c>
      <c r="I190" s="82" t="s">
        <v>3021</v>
      </c>
      <c r="J190" s="82" t="s">
        <v>4783</v>
      </c>
      <c r="K190" s="82" t="s">
        <v>3063</v>
      </c>
      <c r="L190" s="82" t="s">
        <v>4783</v>
      </c>
      <c r="M190" s="82"/>
      <c r="N190" s="82"/>
      <c r="O190" s="82"/>
      <c r="P190" s="82" t="s">
        <v>4784</v>
      </c>
      <c r="Q190" s="82"/>
      <c r="R190" s="82"/>
      <c r="S190" s="82"/>
      <c r="T190" s="82"/>
      <c r="U190" s="82" t="s">
        <v>4785</v>
      </c>
      <c r="V190" s="82" t="s">
        <v>3592</v>
      </c>
      <c r="W190" s="82"/>
      <c r="X190" s="82"/>
      <c r="Y190" s="82"/>
      <c r="Z190" s="82"/>
      <c r="AA190" s="82"/>
      <c r="AB190" s="82"/>
      <c r="AC190" s="82"/>
      <c r="AD190" s="82" t="s">
        <v>3676</v>
      </c>
      <c r="AE190" s="82" t="s">
        <v>4786</v>
      </c>
      <c r="AF190" s="82"/>
      <c r="AG190" s="82"/>
      <c r="AH190" s="82"/>
      <c r="AI190" s="82"/>
      <c r="AJ190" s="82" t="s">
        <v>3035</v>
      </c>
      <c r="AK190" s="82"/>
      <c r="AL190" s="82" t="s">
        <v>3326</v>
      </c>
      <c r="AM190" s="82"/>
      <c r="AN190" s="82" t="s">
        <v>128</v>
      </c>
      <c r="AO190" s="82"/>
      <c r="AP190" s="82"/>
      <c r="AQ190" s="82"/>
      <c r="AR190" s="82"/>
      <c r="AS190" s="82"/>
      <c r="AT190" s="82" t="s">
        <v>3081</v>
      </c>
      <c r="AU190" s="82"/>
      <c r="AV190" s="82" t="s">
        <v>4787</v>
      </c>
      <c r="AW190" s="82"/>
      <c r="AX190" s="82"/>
      <c r="AY190" s="82"/>
      <c r="AZ190" s="82"/>
      <c r="BA190" s="82"/>
      <c r="BB190" s="82"/>
      <c r="BC190" s="82"/>
      <c r="BD190" s="82"/>
      <c r="BE190" s="82"/>
      <c r="BF190" s="82"/>
      <c r="BG190" s="82"/>
      <c r="BH190" s="82"/>
      <c r="BI190" s="82"/>
      <c r="BJ190" s="82"/>
      <c r="BK190" s="82"/>
      <c r="BL190" s="82"/>
      <c r="BM190" s="82" t="s">
        <v>128</v>
      </c>
      <c r="BN190" s="82" t="s">
        <v>128</v>
      </c>
      <c r="BO190" s="82" t="s">
        <v>128</v>
      </c>
      <c r="BP190" s="82" t="s">
        <v>128</v>
      </c>
      <c r="BQ190" s="82"/>
      <c r="BR190" s="82"/>
      <c r="BS190" s="82"/>
      <c r="BT190" s="82"/>
      <c r="BU190" s="82" t="s">
        <v>4788</v>
      </c>
      <c r="BV190" s="82"/>
      <c r="BW190" s="82"/>
      <c r="BX190" s="82" t="s">
        <v>128</v>
      </c>
      <c r="BY190" s="82" t="s">
        <v>128</v>
      </c>
      <c r="BZ190" s="82"/>
      <c r="CA190" s="82"/>
      <c r="CB190" s="82"/>
      <c r="CC190" s="82" t="s">
        <v>3040</v>
      </c>
      <c r="CD190" s="82" t="s">
        <v>126</v>
      </c>
      <c r="CE190" s="82" t="s">
        <v>126</v>
      </c>
      <c r="CF190" s="82"/>
      <c r="CG190" s="82"/>
      <c r="CH190" s="82"/>
      <c r="CI190" s="82"/>
      <c r="CJ190" s="82"/>
      <c r="CK190" s="82"/>
      <c r="CL190" s="82"/>
      <c r="CM190" s="82"/>
      <c r="CN190" s="82"/>
      <c r="CO190" s="82"/>
      <c r="CP190" s="82"/>
      <c r="CQ190" s="82"/>
      <c r="CR190" s="82"/>
      <c r="CS190" s="82"/>
      <c r="CT190" s="82"/>
      <c r="CU190" s="82"/>
      <c r="CV190" s="82"/>
      <c r="CW190" s="82"/>
      <c r="CX190" s="82"/>
      <c r="CY190" s="82" t="s">
        <v>128</v>
      </c>
      <c r="CZ190" s="82"/>
      <c r="DA190" s="82"/>
      <c r="DB190" s="82"/>
      <c r="DC190" s="82"/>
      <c r="DD190" s="82"/>
      <c r="DE190" s="82"/>
      <c r="DF190" s="82"/>
      <c r="DG190" s="82"/>
      <c r="DH190" s="82"/>
      <c r="DI190" s="82"/>
      <c r="DJ190" s="82"/>
      <c r="DK190" s="82"/>
      <c r="DL190" s="82"/>
      <c r="DM190" s="82"/>
      <c r="DN190" s="82"/>
      <c r="DO190" s="82"/>
      <c r="DP190" s="82"/>
      <c r="DQ190" s="82"/>
      <c r="DR190" s="82" t="s">
        <v>3679</v>
      </c>
      <c r="DS190" s="82" t="s">
        <v>3042</v>
      </c>
      <c r="DT190" s="82"/>
      <c r="DU190" s="82" t="s">
        <v>4789</v>
      </c>
      <c r="DV190" s="82"/>
      <c r="DW190" s="82"/>
      <c r="DX190" s="82" t="s">
        <v>3044</v>
      </c>
      <c r="DY190" s="82"/>
      <c r="DZ190" s="82"/>
      <c r="EA190" s="82"/>
      <c r="EB190" s="82"/>
      <c r="EC190" s="82" t="s">
        <v>3333</v>
      </c>
      <c r="ED190" s="82"/>
      <c r="EE190" s="82"/>
      <c r="EF190" s="82" t="s">
        <v>3068</v>
      </c>
      <c r="EG190" s="82" t="s">
        <v>128</v>
      </c>
      <c r="EH190" s="82" t="s">
        <v>3069</v>
      </c>
      <c r="EI190" s="82"/>
      <c r="EJ190" s="82" t="s">
        <v>128</v>
      </c>
      <c r="EK190" s="82"/>
      <c r="EL190" s="82" t="s">
        <v>3047</v>
      </c>
      <c r="EM190" s="82" t="s">
        <v>128</v>
      </c>
      <c r="EN190" s="82"/>
      <c r="EO190" s="82"/>
      <c r="EP190" s="82" t="s">
        <v>128</v>
      </c>
      <c r="EQ190" s="82" t="s">
        <v>3047</v>
      </c>
      <c r="ER190" s="82"/>
      <c r="ES190" s="82"/>
      <c r="ET190" s="82" t="s">
        <v>61</v>
      </c>
      <c r="EU190" s="82" t="s">
        <v>3048</v>
      </c>
      <c r="EV190" s="82"/>
      <c r="EW190" s="82" t="s">
        <v>129</v>
      </c>
      <c r="EX190" s="82" t="s">
        <v>171</v>
      </c>
      <c r="EY190" s="82" t="s">
        <v>3142</v>
      </c>
      <c r="EZ190" s="82" t="s">
        <v>4790</v>
      </c>
      <c r="FA190" s="82" t="s">
        <v>3040</v>
      </c>
      <c r="FB190" s="82" t="s">
        <v>128</v>
      </c>
      <c r="FC190" s="82" t="s">
        <v>128</v>
      </c>
      <c r="FD190" s="82"/>
      <c r="FE190" s="82" t="s">
        <v>1886</v>
      </c>
      <c r="FF190" s="82" t="s">
        <v>128</v>
      </c>
      <c r="FG190" s="82"/>
      <c r="FH190" s="82" t="s">
        <v>3050</v>
      </c>
      <c r="FI190" s="82" t="s">
        <v>3051</v>
      </c>
      <c r="FJ190" s="82" t="s">
        <v>3052</v>
      </c>
      <c r="FK190" s="82" t="s">
        <v>128</v>
      </c>
      <c r="FL190" s="82" t="s">
        <v>128</v>
      </c>
      <c r="FM190" s="82"/>
      <c r="FN190" s="82"/>
      <c r="FO190" s="82" t="s">
        <v>3052</v>
      </c>
      <c r="FP190" s="82" t="s">
        <v>3054</v>
      </c>
      <c r="FQ190" s="82" t="s">
        <v>3144</v>
      </c>
      <c r="FR190" s="82"/>
      <c r="FS190" s="82"/>
      <c r="FT190" s="82" t="s">
        <v>4784</v>
      </c>
      <c r="FU190" s="82" t="s">
        <v>3035</v>
      </c>
      <c r="FV190" s="82"/>
      <c r="FW190" s="82"/>
      <c r="FX190" s="82"/>
      <c r="FY190" s="82" t="s">
        <v>3055</v>
      </c>
      <c r="FZ190" s="82"/>
      <c r="GA190" s="82"/>
      <c r="GB190" s="82"/>
      <c r="GC190" s="82" t="s">
        <v>3142</v>
      </c>
      <c r="GD190" s="82" t="s">
        <v>3072</v>
      </c>
      <c r="GE190" s="82" t="s">
        <v>3142</v>
      </c>
      <c r="GF190" s="82" t="s">
        <v>129</v>
      </c>
      <c r="GG190" s="82"/>
      <c r="GH190" s="82"/>
      <c r="GI190" s="82"/>
      <c r="GJ190" s="82"/>
      <c r="GK190" s="82" t="s">
        <v>128</v>
      </c>
      <c r="GL190" s="82" t="s">
        <v>3047</v>
      </c>
      <c r="GM190" s="82" t="s">
        <v>3047</v>
      </c>
      <c r="GN190" s="82" t="s">
        <v>128</v>
      </c>
      <c r="GO190" s="82"/>
      <c r="GP190" s="82" t="s">
        <v>3056</v>
      </c>
      <c r="GQ190" s="82"/>
      <c r="GR190" s="82" t="s">
        <v>3057</v>
      </c>
      <c r="GS190" s="82"/>
      <c r="GT190" s="82"/>
      <c r="GU190" s="82"/>
      <c r="GV190" s="82" t="s">
        <v>3058</v>
      </c>
      <c r="GW190" s="82"/>
      <c r="GX190" s="82"/>
      <c r="GY190" s="82" t="s">
        <v>129</v>
      </c>
      <c r="GZ190" s="82"/>
      <c r="HA190" s="82"/>
      <c r="HB190" s="82"/>
      <c r="HC190" s="82"/>
      <c r="HD190" s="82"/>
      <c r="HE190" s="82"/>
      <c r="HF190" s="82" t="s">
        <v>128</v>
      </c>
      <c r="HG190" s="82"/>
      <c r="HH190" s="82"/>
    </row>
    <row r="191" ht="14.25" customHeight="1">
      <c r="A191" s="82" t="s">
        <v>3019</v>
      </c>
      <c r="B191" s="82" t="s">
        <v>4791</v>
      </c>
      <c r="C191" s="82" t="s">
        <v>3021</v>
      </c>
      <c r="D191" s="82" t="s">
        <v>128</v>
      </c>
      <c r="E191" s="82" t="s">
        <v>4792</v>
      </c>
      <c r="F191" s="82" t="s">
        <v>3023</v>
      </c>
      <c r="G191" s="82" t="s">
        <v>3024</v>
      </c>
      <c r="H191" s="82" t="s">
        <v>4793</v>
      </c>
      <c r="I191" s="82" t="s">
        <v>3021</v>
      </c>
      <c r="J191" s="82" t="s">
        <v>4752</v>
      </c>
      <c r="K191" s="82" t="s">
        <v>3027</v>
      </c>
      <c r="L191" s="82" t="s">
        <v>4752</v>
      </c>
      <c r="M191" s="82"/>
      <c r="N191" s="82"/>
      <c r="O191" s="82"/>
      <c r="P191" s="82" t="s">
        <v>4784</v>
      </c>
      <c r="Q191" s="82"/>
      <c r="R191" s="82"/>
      <c r="S191" s="82"/>
      <c r="T191" s="82"/>
      <c r="U191" s="82" t="s">
        <v>4785</v>
      </c>
      <c r="V191" s="82" t="s">
        <v>3592</v>
      </c>
      <c r="W191" s="82"/>
      <c r="X191" s="82"/>
      <c r="Y191" s="82"/>
      <c r="Z191" s="82"/>
      <c r="AA191" s="82"/>
      <c r="AB191" s="82"/>
      <c r="AC191" s="82"/>
      <c r="AD191" s="82" t="s">
        <v>3676</v>
      </c>
      <c r="AE191" s="82" t="s">
        <v>4794</v>
      </c>
      <c r="AF191" s="82"/>
      <c r="AG191" s="82"/>
      <c r="AH191" s="82"/>
      <c r="AI191" s="82"/>
      <c r="AJ191" s="82" t="s">
        <v>3035</v>
      </c>
      <c r="AK191" s="82"/>
      <c r="AL191" s="82" t="s">
        <v>3326</v>
      </c>
      <c r="AM191" s="82"/>
      <c r="AN191" s="82" t="s">
        <v>128</v>
      </c>
      <c r="AO191" s="82"/>
      <c r="AP191" s="82"/>
      <c r="AQ191" s="82"/>
      <c r="AR191" s="82"/>
      <c r="AS191" s="82"/>
      <c r="AT191" s="82" t="s">
        <v>3081</v>
      </c>
      <c r="AU191" s="82"/>
      <c r="AV191" s="82" t="s">
        <v>4795</v>
      </c>
      <c r="AW191" s="82"/>
      <c r="AX191" s="82"/>
      <c r="AY191" s="82"/>
      <c r="AZ191" s="82"/>
      <c r="BA191" s="82"/>
      <c r="BB191" s="82"/>
      <c r="BC191" s="82"/>
      <c r="BD191" s="82"/>
      <c r="BE191" s="82"/>
      <c r="BF191" s="82"/>
      <c r="BG191" s="82"/>
      <c r="BH191" s="82"/>
      <c r="BI191" s="82"/>
      <c r="BJ191" s="82"/>
      <c r="BK191" s="82"/>
      <c r="BL191" s="82"/>
      <c r="BM191" s="82" t="s">
        <v>128</v>
      </c>
      <c r="BN191" s="82" t="s">
        <v>128</v>
      </c>
      <c r="BO191" s="82" t="s">
        <v>128</v>
      </c>
      <c r="BP191" s="82" t="s">
        <v>128</v>
      </c>
      <c r="BQ191" s="82"/>
      <c r="BR191" s="82"/>
      <c r="BS191" s="82"/>
      <c r="BT191" s="82"/>
      <c r="BU191" s="82" t="s">
        <v>4788</v>
      </c>
      <c r="BV191" s="82"/>
      <c r="BW191" s="82"/>
      <c r="BX191" s="82" t="s">
        <v>128</v>
      </c>
      <c r="BY191" s="82" t="s">
        <v>128</v>
      </c>
      <c r="BZ191" s="82"/>
      <c r="CA191" s="82"/>
      <c r="CB191" s="82"/>
      <c r="CC191" s="82" t="s">
        <v>3040</v>
      </c>
      <c r="CD191" s="82" t="s">
        <v>126</v>
      </c>
      <c r="CE191" s="82" t="s">
        <v>126</v>
      </c>
      <c r="CF191" s="82"/>
      <c r="CG191" s="82"/>
      <c r="CH191" s="82"/>
      <c r="CI191" s="82"/>
      <c r="CJ191" s="82"/>
      <c r="CK191" s="82"/>
      <c r="CL191" s="82"/>
      <c r="CM191" s="82"/>
      <c r="CN191" s="82"/>
      <c r="CO191" s="82"/>
      <c r="CP191" s="82"/>
      <c r="CQ191" s="82"/>
      <c r="CR191" s="82"/>
      <c r="CS191" s="82"/>
      <c r="CT191" s="82"/>
      <c r="CU191" s="82"/>
      <c r="CV191" s="82"/>
      <c r="CW191" s="82"/>
      <c r="CX191" s="82"/>
      <c r="CY191" s="82" t="s">
        <v>128</v>
      </c>
      <c r="CZ191" s="82"/>
      <c r="DA191" s="82"/>
      <c r="DB191" s="82"/>
      <c r="DC191" s="82"/>
      <c r="DD191" s="82"/>
      <c r="DE191" s="82"/>
      <c r="DF191" s="82"/>
      <c r="DG191" s="82"/>
      <c r="DH191" s="82"/>
      <c r="DI191" s="82"/>
      <c r="DJ191" s="82"/>
      <c r="DK191" s="82"/>
      <c r="DL191" s="82"/>
      <c r="DM191" s="82"/>
      <c r="DN191" s="82"/>
      <c r="DO191" s="82"/>
      <c r="DP191" s="82"/>
      <c r="DQ191" s="82"/>
      <c r="DR191" s="82" t="s">
        <v>3679</v>
      </c>
      <c r="DS191" s="82" t="s">
        <v>3042</v>
      </c>
      <c r="DT191" s="82"/>
      <c r="DU191" s="82" t="s">
        <v>4796</v>
      </c>
      <c r="DV191" s="82"/>
      <c r="DW191" s="82"/>
      <c r="DX191" s="82" t="s">
        <v>3044</v>
      </c>
      <c r="DY191" s="82"/>
      <c r="DZ191" s="82"/>
      <c r="EA191" s="82"/>
      <c r="EB191" s="82"/>
      <c r="EC191" s="82" t="s">
        <v>3333</v>
      </c>
      <c r="ED191" s="82"/>
      <c r="EE191" s="82"/>
      <c r="EF191" s="82" t="s">
        <v>3068</v>
      </c>
      <c r="EG191" s="82" t="s">
        <v>128</v>
      </c>
      <c r="EH191" s="82" t="s">
        <v>3069</v>
      </c>
      <c r="EI191" s="82"/>
      <c r="EJ191" s="82" t="s">
        <v>128</v>
      </c>
      <c r="EK191" s="82"/>
      <c r="EL191" s="82" t="s">
        <v>3047</v>
      </c>
      <c r="EM191" s="82" t="s">
        <v>128</v>
      </c>
      <c r="EN191" s="82"/>
      <c r="EO191" s="82"/>
      <c r="EP191" s="82" t="s">
        <v>128</v>
      </c>
      <c r="EQ191" s="82" t="s">
        <v>3047</v>
      </c>
      <c r="ER191" s="82"/>
      <c r="ES191" s="82"/>
      <c r="ET191" s="82" t="s">
        <v>61</v>
      </c>
      <c r="EU191" s="82" t="s">
        <v>3048</v>
      </c>
      <c r="EV191" s="82"/>
      <c r="EW191" s="82" t="s">
        <v>129</v>
      </c>
      <c r="EX191" s="82" t="s">
        <v>3095</v>
      </c>
      <c r="EY191" s="82" t="s">
        <v>3084</v>
      </c>
      <c r="EZ191" s="82" t="s">
        <v>4797</v>
      </c>
      <c r="FA191" s="82" t="s">
        <v>3040</v>
      </c>
      <c r="FB191" s="82" t="s">
        <v>128</v>
      </c>
      <c r="FC191" s="82" t="s">
        <v>128</v>
      </c>
      <c r="FD191" s="82"/>
      <c r="FE191" s="82" t="s">
        <v>1886</v>
      </c>
      <c r="FF191" s="82" t="s">
        <v>128</v>
      </c>
      <c r="FG191" s="82" t="s">
        <v>3040</v>
      </c>
      <c r="FH191" s="82" t="s">
        <v>3050</v>
      </c>
      <c r="FI191" s="82" t="s">
        <v>3051</v>
      </c>
      <c r="FJ191" s="82" t="s">
        <v>3052</v>
      </c>
      <c r="FK191" s="82" t="s">
        <v>128</v>
      </c>
      <c r="FL191" s="82" t="s">
        <v>128</v>
      </c>
      <c r="FM191" s="82"/>
      <c r="FN191" s="82"/>
      <c r="FO191" s="82" t="s">
        <v>3052</v>
      </c>
      <c r="FP191" s="82" t="s">
        <v>3187</v>
      </c>
      <c r="FQ191" s="82" t="s">
        <v>3144</v>
      </c>
      <c r="FR191" s="82"/>
      <c r="FS191" s="82"/>
      <c r="FT191" s="82" t="s">
        <v>4784</v>
      </c>
      <c r="FU191" s="82" t="s">
        <v>3035</v>
      </c>
      <c r="FV191" s="82"/>
      <c r="FW191" s="82"/>
      <c r="FX191" s="82"/>
      <c r="FY191" s="82" t="s">
        <v>3055</v>
      </c>
      <c r="FZ191" s="82"/>
      <c r="GA191" s="82"/>
      <c r="GB191" s="82"/>
      <c r="GC191" s="82" t="s">
        <v>3084</v>
      </c>
      <c r="GD191" s="82" t="s">
        <v>3072</v>
      </c>
      <c r="GE191" s="82" t="s">
        <v>3084</v>
      </c>
      <c r="GF191" s="82" t="s">
        <v>129</v>
      </c>
      <c r="GG191" s="82"/>
      <c r="GH191" s="82"/>
      <c r="GI191" s="82"/>
      <c r="GJ191" s="82"/>
      <c r="GK191" s="82" t="s">
        <v>128</v>
      </c>
      <c r="GL191" s="82" t="s">
        <v>3047</v>
      </c>
      <c r="GM191" s="82" t="s">
        <v>3047</v>
      </c>
      <c r="GN191" s="82" t="s">
        <v>128</v>
      </c>
      <c r="GO191" s="82"/>
      <c r="GP191" s="82" t="s">
        <v>3056</v>
      </c>
      <c r="GQ191" s="82"/>
      <c r="GR191" s="82" t="s">
        <v>3057</v>
      </c>
      <c r="GS191" s="82"/>
      <c r="GT191" s="82"/>
      <c r="GU191" s="82"/>
      <c r="GV191" s="82" t="s">
        <v>3058</v>
      </c>
      <c r="GW191" s="82"/>
      <c r="GX191" s="82"/>
      <c r="GY191" s="82" t="s">
        <v>129</v>
      </c>
      <c r="GZ191" s="82"/>
      <c r="HA191" s="82"/>
      <c r="HB191" s="82"/>
      <c r="HC191" s="82"/>
      <c r="HD191" s="82"/>
      <c r="HE191" s="82"/>
      <c r="HF191" s="82" t="s">
        <v>128</v>
      </c>
      <c r="HG191" s="82"/>
      <c r="HH191" s="82"/>
    </row>
    <row r="192" ht="14.25" customHeight="1">
      <c r="A192" s="82" t="s">
        <v>3019</v>
      </c>
      <c r="B192" s="82" t="s">
        <v>4798</v>
      </c>
      <c r="C192" s="82" t="s">
        <v>3021</v>
      </c>
      <c r="D192" s="82" t="s">
        <v>128</v>
      </c>
      <c r="E192" s="82" t="s">
        <v>4799</v>
      </c>
      <c r="F192" s="82" t="s">
        <v>3023</v>
      </c>
      <c r="G192" s="82" t="s">
        <v>3024</v>
      </c>
      <c r="H192" s="82" t="s">
        <v>4800</v>
      </c>
      <c r="I192" s="82" t="s">
        <v>3021</v>
      </c>
      <c r="J192" s="82" t="s">
        <v>4752</v>
      </c>
      <c r="K192" s="82" t="s">
        <v>3027</v>
      </c>
      <c r="L192" s="82" t="s">
        <v>4752</v>
      </c>
      <c r="M192" s="82"/>
      <c r="N192" s="82"/>
      <c r="O192" s="82"/>
      <c r="P192" s="82" t="s">
        <v>4784</v>
      </c>
      <c r="Q192" s="82"/>
      <c r="R192" s="82"/>
      <c r="S192" s="82"/>
      <c r="T192" s="82"/>
      <c r="U192" s="82" t="s">
        <v>4785</v>
      </c>
      <c r="V192" s="82" t="s">
        <v>3592</v>
      </c>
      <c r="W192" s="82"/>
      <c r="X192" s="82"/>
      <c r="Y192" s="82"/>
      <c r="Z192" s="82"/>
      <c r="AA192" s="82"/>
      <c r="AB192" s="82"/>
      <c r="AC192" s="82"/>
      <c r="AD192" s="82" t="s">
        <v>3676</v>
      </c>
      <c r="AE192" s="82" t="s">
        <v>4801</v>
      </c>
      <c r="AF192" s="82"/>
      <c r="AG192" s="82"/>
      <c r="AH192" s="82"/>
      <c r="AI192" s="82"/>
      <c r="AJ192" s="82" t="s">
        <v>3035</v>
      </c>
      <c r="AK192" s="82"/>
      <c r="AL192" s="82" t="s">
        <v>3326</v>
      </c>
      <c r="AM192" s="82"/>
      <c r="AN192" s="82" t="s">
        <v>128</v>
      </c>
      <c r="AO192" s="82"/>
      <c r="AP192" s="82"/>
      <c r="AQ192" s="82"/>
      <c r="AR192" s="82"/>
      <c r="AS192" s="82"/>
      <c r="AT192" s="82" t="s">
        <v>3170</v>
      </c>
      <c r="AU192" s="82"/>
      <c r="AV192" s="82" t="s">
        <v>4802</v>
      </c>
      <c r="AW192" s="82"/>
      <c r="AX192" s="82"/>
      <c r="AY192" s="82"/>
      <c r="AZ192" s="82"/>
      <c r="BA192" s="82"/>
      <c r="BB192" s="82"/>
      <c r="BC192" s="82"/>
      <c r="BD192" s="82"/>
      <c r="BE192" s="82"/>
      <c r="BF192" s="82"/>
      <c r="BG192" s="82"/>
      <c r="BH192" s="82"/>
      <c r="BI192" s="82"/>
      <c r="BJ192" s="82"/>
      <c r="BK192" s="82"/>
      <c r="BL192" s="82"/>
      <c r="BM192" s="82" t="s">
        <v>128</v>
      </c>
      <c r="BN192" s="82" t="s">
        <v>128</v>
      </c>
      <c r="BO192" s="82" t="s">
        <v>128</v>
      </c>
      <c r="BP192" s="82" t="s">
        <v>128</v>
      </c>
      <c r="BQ192" s="82"/>
      <c r="BR192" s="82"/>
      <c r="BS192" s="82"/>
      <c r="BT192" s="82"/>
      <c r="BU192" s="82" t="s">
        <v>4788</v>
      </c>
      <c r="BV192" s="82"/>
      <c r="BW192" s="82"/>
      <c r="BX192" s="82" t="s">
        <v>128</v>
      </c>
      <c r="BY192" s="82" t="s">
        <v>128</v>
      </c>
      <c r="BZ192" s="82"/>
      <c r="CA192" s="82"/>
      <c r="CB192" s="82"/>
      <c r="CC192" s="82" t="s">
        <v>3040</v>
      </c>
      <c r="CD192" s="82" t="s">
        <v>126</v>
      </c>
      <c r="CE192" s="82" t="s">
        <v>126</v>
      </c>
      <c r="CF192" s="82"/>
      <c r="CG192" s="82"/>
      <c r="CH192" s="82"/>
      <c r="CI192" s="82"/>
      <c r="CJ192" s="82"/>
      <c r="CK192" s="82"/>
      <c r="CL192" s="82"/>
      <c r="CM192" s="82"/>
      <c r="CN192" s="82"/>
      <c r="CO192" s="82"/>
      <c r="CP192" s="82"/>
      <c r="CQ192" s="82"/>
      <c r="CR192" s="82"/>
      <c r="CS192" s="82"/>
      <c r="CT192" s="82"/>
      <c r="CU192" s="82"/>
      <c r="CV192" s="82"/>
      <c r="CW192" s="82"/>
      <c r="CX192" s="82"/>
      <c r="CY192" s="82" t="s">
        <v>128</v>
      </c>
      <c r="CZ192" s="82"/>
      <c r="DA192" s="82"/>
      <c r="DB192" s="82"/>
      <c r="DC192" s="82"/>
      <c r="DD192" s="82"/>
      <c r="DE192" s="82"/>
      <c r="DF192" s="82"/>
      <c r="DG192" s="82"/>
      <c r="DH192" s="82"/>
      <c r="DI192" s="82"/>
      <c r="DJ192" s="82"/>
      <c r="DK192" s="82"/>
      <c r="DL192" s="82"/>
      <c r="DM192" s="82"/>
      <c r="DN192" s="82"/>
      <c r="DO192" s="82"/>
      <c r="DP192" s="82"/>
      <c r="DQ192" s="82"/>
      <c r="DR192" s="82" t="s">
        <v>3679</v>
      </c>
      <c r="DS192" s="82" t="s">
        <v>3042</v>
      </c>
      <c r="DT192" s="82"/>
      <c r="DU192" s="82" t="s">
        <v>4803</v>
      </c>
      <c r="DV192" s="82"/>
      <c r="DW192" s="82"/>
      <c r="DX192" s="82" t="s">
        <v>3044</v>
      </c>
      <c r="DY192" s="82"/>
      <c r="DZ192" s="82"/>
      <c r="EA192" s="82"/>
      <c r="EB192" s="82"/>
      <c r="EC192" s="82" t="s">
        <v>3333</v>
      </c>
      <c r="ED192" s="82"/>
      <c r="EE192" s="82"/>
      <c r="EF192" s="82" t="s">
        <v>3068</v>
      </c>
      <c r="EG192" s="82" t="s">
        <v>128</v>
      </c>
      <c r="EH192" s="82" t="s">
        <v>3069</v>
      </c>
      <c r="EI192" s="82"/>
      <c r="EJ192" s="82" t="s">
        <v>128</v>
      </c>
      <c r="EK192" s="82"/>
      <c r="EL192" s="82" t="s">
        <v>3047</v>
      </c>
      <c r="EM192" s="82" t="s">
        <v>128</v>
      </c>
      <c r="EN192" s="82"/>
      <c r="EO192" s="82"/>
      <c r="EP192" s="82" t="s">
        <v>128</v>
      </c>
      <c r="EQ192" s="82" t="s">
        <v>3047</v>
      </c>
      <c r="ER192" s="82"/>
      <c r="ES192" s="82"/>
      <c r="ET192" s="82" t="s">
        <v>61</v>
      </c>
      <c r="EU192" s="82" t="s">
        <v>3048</v>
      </c>
      <c r="EV192" s="82"/>
      <c r="EW192" s="82" t="s">
        <v>129</v>
      </c>
      <c r="EX192" s="82" t="s">
        <v>4804</v>
      </c>
      <c r="EY192" s="82" t="s">
        <v>3084</v>
      </c>
      <c r="EZ192" s="82" t="s">
        <v>4805</v>
      </c>
      <c r="FA192" s="82" t="s">
        <v>3040</v>
      </c>
      <c r="FB192" s="82" t="s">
        <v>128</v>
      </c>
      <c r="FC192" s="82" t="s">
        <v>128</v>
      </c>
      <c r="FD192" s="82"/>
      <c r="FE192" s="82" t="s">
        <v>1886</v>
      </c>
      <c r="FF192" s="82" t="s">
        <v>128</v>
      </c>
      <c r="FG192" s="82" t="s">
        <v>3040</v>
      </c>
      <c r="FH192" s="82" t="s">
        <v>3050</v>
      </c>
      <c r="FI192" s="82" t="s">
        <v>3051</v>
      </c>
      <c r="FJ192" s="82" t="s">
        <v>3052</v>
      </c>
      <c r="FK192" s="82" t="s">
        <v>128</v>
      </c>
      <c r="FL192" s="82" t="s">
        <v>128</v>
      </c>
      <c r="FM192" s="82"/>
      <c r="FN192" s="82"/>
      <c r="FO192" s="82" t="s">
        <v>3052</v>
      </c>
      <c r="FP192" s="82" t="s">
        <v>3054</v>
      </c>
      <c r="FQ192" s="82" t="s">
        <v>3144</v>
      </c>
      <c r="FR192" s="82"/>
      <c r="FS192" s="82"/>
      <c r="FT192" s="82" t="s">
        <v>4784</v>
      </c>
      <c r="FU192" s="82" t="s">
        <v>3035</v>
      </c>
      <c r="FV192" s="82"/>
      <c r="FW192" s="82"/>
      <c r="FX192" s="82"/>
      <c r="FY192" s="82" t="s">
        <v>3055</v>
      </c>
      <c r="FZ192" s="82"/>
      <c r="GA192" s="82"/>
      <c r="GB192" s="82"/>
      <c r="GC192" s="82" t="s">
        <v>3084</v>
      </c>
      <c r="GD192" s="82" t="s">
        <v>3072</v>
      </c>
      <c r="GE192" s="82" t="s">
        <v>3084</v>
      </c>
      <c r="GF192" s="82" t="s">
        <v>129</v>
      </c>
      <c r="GG192" s="82"/>
      <c r="GH192" s="82"/>
      <c r="GI192" s="82"/>
      <c r="GJ192" s="82"/>
      <c r="GK192" s="82" t="s">
        <v>128</v>
      </c>
      <c r="GL192" s="82" t="s">
        <v>3047</v>
      </c>
      <c r="GM192" s="82" t="s">
        <v>3047</v>
      </c>
      <c r="GN192" s="82" t="s">
        <v>128</v>
      </c>
      <c r="GO192" s="82"/>
      <c r="GP192" s="82" t="s">
        <v>3056</v>
      </c>
      <c r="GQ192" s="82"/>
      <c r="GR192" s="82" t="s">
        <v>3057</v>
      </c>
      <c r="GS192" s="82"/>
      <c r="GT192" s="82"/>
      <c r="GU192" s="82"/>
      <c r="GV192" s="82" t="s">
        <v>3058</v>
      </c>
      <c r="GW192" s="82"/>
      <c r="GX192" s="82"/>
      <c r="GY192" s="82" t="s">
        <v>129</v>
      </c>
      <c r="GZ192" s="82"/>
      <c r="HA192" s="82"/>
      <c r="HB192" s="82"/>
      <c r="HC192" s="82"/>
      <c r="HD192" s="82"/>
      <c r="HE192" s="82"/>
      <c r="HF192" s="82" t="s">
        <v>128</v>
      </c>
      <c r="HG192" s="82"/>
      <c r="HH192" s="82"/>
    </row>
    <row r="193" ht="14.25" customHeight="1">
      <c r="A193" s="82" t="s">
        <v>3019</v>
      </c>
      <c r="B193" s="82" t="s">
        <v>4806</v>
      </c>
      <c r="C193" s="82" t="s">
        <v>3021</v>
      </c>
      <c r="D193" s="82" t="s">
        <v>128</v>
      </c>
      <c r="E193" s="82" t="s">
        <v>4807</v>
      </c>
      <c r="F193" s="82" t="s">
        <v>3023</v>
      </c>
      <c r="G193" s="82" t="s">
        <v>3024</v>
      </c>
      <c r="H193" s="82" t="s">
        <v>4808</v>
      </c>
      <c r="I193" s="82" t="s">
        <v>3021</v>
      </c>
      <c r="J193" s="82" t="s">
        <v>3076</v>
      </c>
      <c r="K193" s="82" t="s">
        <v>3027</v>
      </c>
      <c r="L193" s="82" t="s">
        <v>3076</v>
      </c>
      <c r="M193" s="82"/>
      <c r="N193" s="82"/>
      <c r="O193" s="82"/>
      <c r="P193" s="82" t="s">
        <v>4784</v>
      </c>
      <c r="Q193" s="82" t="s">
        <v>4784</v>
      </c>
      <c r="R193" s="82" t="s">
        <v>3029</v>
      </c>
      <c r="S193" s="82" t="s">
        <v>3029</v>
      </c>
      <c r="T193" s="82"/>
      <c r="U193" s="82" t="s">
        <v>4785</v>
      </c>
      <c r="V193" s="82" t="s">
        <v>3323</v>
      </c>
      <c r="W193" s="82"/>
      <c r="X193" s="82"/>
      <c r="Y193" s="82"/>
      <c r="Z193" s="82"/>
      <c r="AA193" s="82"/>
      <c r="AB193" s="82"/>
      <c r="AC193" s="82"/>
      <c r="AD193" s="82" t="s">
        <v>3324</v>
      </c>
      <c r="AE193" s="82" t="s">
        <v>4809</v>
      </c>
      <c r="AF193" s="82"/>
      <c r="AG193" s="82"/>
      <c r="AH193" s="82"/>
      <c r="AI193" s="82" t="s">
        <v>3034</v>
      </c>
      <c r="AJ193" s="82" t="s">
        <v>3035</v>
      </c>
      <c r="AK193" s="82"/>
      <c r="AL193" s="82" t="s">
        <v>3326</v>
      </c>
      <c r="AM193" s="82"/>
      <c r="AN193" s="82" t="s">
        <v>128</v>
      </c>
      <c r="AO193" s="82"/>
      <c r="AP193" s="82"/>
      <c r="AQ193" s="82"/>
      <c r="AR193" s="82"/>
      <c r="AS193" s="82"/>
      <c r="AT193" s="82" t="s">
        <v>3170</v>
      </c>
      <c r="AU193" s="82"/>
      <c r="AV193" s="82" t="s">
        <v>4810</v>
      </c>
      <c r="AW193" s="82" t="s">
        <v>126</v>
      </c>
      <c r="AX193" s="82"/>
      <c r="AY193" s="82"/>
      <c r="AZ193" s="82"/>
      <c r="BA193" s="82"/>
      <c r="BB193" s="82"/>
      <c r="BC193" s="82"/>
      <c r="BD193" s="82"/>
      <c r="BE193" s="82"/>
      <c r="BF193" s="82"/>
      <c r="BG193" s="82"/>
      <c r="BH193" s="82"/>
      <c r="BI193" s="82"/>
      <c r="BJ193" s="82"/>
      <c r="BK193" s="82"/>
      <c r="BL193" s="82"/>
      <c r="BM193" s="82" t="s">
        <v>128</v>
      </c>
      <c r="BN193" s="82" t="s">
        <v>128</v>
      </c>
      <c r="BO193" s="82" t="s">
        <v>128</v>
      </c>
      <c r="BP193" s="82" t="s">
        <v>128</v>
      </c>
      <c r="BQ193" s="82"/>
      <c r="BR193" s="82"/>
      <c r="BS193" s="82"/>
      <c r="BT193" s="82"/>
      <c r="BU193" s="82" t="s">
        <v>4788</v>
      </c>
      <c r="BV193" s="82"/>
      <c r="BW193" s="82"/>
      <c r="BX193" s="82" t="s">
        <v>128</v>
      </c>
      <c r="BY193" s="82" t="s">
        <v>128</v>
      </c>
      <c r="BZ193" s="82"/>
      <c r="CA193" s="82"/>
      <c r="CB193" s="82"/>
      <c r="CC193" s="82" t="s">
        <v>3040</v>
      </c>
      <c r="CD193" s="82" t="s">
        <v>126</v>
      </c>
      <c r="CE193" s="82" t="s">
        <v>126</v>
      </c>
      <c r="CF193" s="82"/>
      <c r="CG193" s="82"/>
      <c r="CH193" s="82"/>
      <c r="CI193" s="82"/>
      <c r="CJ193" s="82"/>
      <c r="CK193" s="82"/>
      <c r="CL193" s="82"/>
      <c r="CM193" s="82"/>
      <c r="CN193" s="82"/>
      <c r="CO193" s="82"/>
      <c r="CP193" s="82"/>
      <c r="CQ193" s="82"/>
      <c r="CR193" s="82"/>
      <c r="CS193" s="82"/>
      <c r="CT193" s="82"/>
      <c r="CU193" s="82"/>
      <c r="CV193" s="82"/>
      <c r="CW193" s="82"/>
      <c r="CX193" s="82"/>
      <c r="CY193" s="82" t="s">
        <v>128</v>
      </c>
      <c r="CZ193" s="82" t="s">
        <v>4811</v>
      </c>
      <c r="DA193" s="82"/>
      <c r="DB193" s="82"/>
      <c r="DC193" s="82"/>
      <c r="DD193" s="82"/>
      <c r="DE193" s="82"/>
      <c r="DF193" s="82"/>
      <c r="DG193" s="82"/>
      <c r="DH193" s="82"/>
      <c r="DI193" s="82"/>
      <c r="DJ193" s="82"/>
      <c r="DK193" s="82"/>
      <c r="DL193" s="82"/>
      <c r="DM193" s="82"/>
      <c r="DN193" s="82"/>
      <c r="DO193" s="82"/>
      <c r="DP193" s="82"/>
      <c r="DQ193" s="82"/>
      <c r="DR193" s="82"/>
      <c r="DS193" s="82" t="s">
        <v>3042</v>
      </c>
      <c r="DT193" s="82"/>
      <c r="DU193" s="82" t="s">
        <v>4812</v>
      </c>
      <c r="DV193" s="82"/>
      <c r="DW193" s="82"/>
      <c r="DX193" s="82" t="s">
        <v>3044</v>
      </c>
      <c r="DY193" s="82"/>
      <c r="DZ193" s="82"/>
      <c r="EA193" s="82"/>
      <c r="EB193" s="82"/>
      <c r="EC193" s="82" t="s">
        <v>3333</v>
      </c>
      <c r="ED193" s="82"/>
      <c r="EE193" s="82"/>
      <c r="EF193" s="82" t="s">
        <v>3046</v>
      </c>
      <c r="EG193" s="82" t="s">
        <v>128</v>
      </c>
      <c r="EH193" s="82"/>
      <c r="EI193" s="82"/>
      <c r="EJ193" s="82" t="s">
        <v>128</v>
      </c>
      <c r="EK193" s="82"/>
      <c r="EL193" s="82" t="s">
        <v>3047</v>
      </c>
      <c r="EM193" s="82" t="s">
        <v>128</v>
      </c>
      <c r="EN193" s="82"/>
      <c r="EO193" s="82"/>
      <c r="EP193" s="82" t="s">
        <v>128</v>
      </c>
      <c r="EQ193" s="82" t="s">
        <v>3047</v>
      </c>
      <c r="ER193" s="82"/>
      <c r="ES193" s="82"/>
      <c r="ET193" s="82" t="s">
        <v>61</v>
      </c>
      <c r="EU193" s="82" t="s">
        <v>3048</v>
      </c>
      <c r="EV193" s="82"/>
      <c r="EW193" s="82" t="s">
        <v>129</v>
      </c>
      <c r="EX193" s="82" t="s">
        <v>4813</v>
      </c>
      <c r="EY193" s="82" t="s">
        <v>3084</v>
      </c>
      <c r="EZ193" s="82" t="s">
        <v>4814</v>
      </c>
      <c r="FA193" s="82" t="s">
        <v>3040</v>
      </c>
      <c r="FB193" s="82" t="s">
        <v>128</v>
      </c>
      <c r="FC193" s="82" t="s">
        <v>128</v>
      </c>
      <c r="FD193" s="82"/>
      <c r="FE193" s="82" t="s">
        <v>1886</v>
      </c>
      <c r="FF193" s="82" t="s">
        <v>128</v>
      </c>
      <c r="FG193" s="82" t="s">
        <v>3040</v>
      </c>
      <c r="FH193" s="82" t="s">
        <v>3050</v>
      </c>
      <c r="FI193" s="82" t="s">
        <v>3051</v>
      </c>
      <c r="FJ193" s="82" t="s">
        <v>3052</v>
      </c>
      <c r="FK193" s="82" t="s">
        <v>128</v>
      </c>
      <c r="FL193" s="82" t="s">
        <v>128</v>
      </c>
      <c r="FM193" s="82"/>
      <c r="FN193" s="82"/>
      <c r="FO193" s="82" t="s">
        <v>3052</v>
      </c>
      <c r="FP193" s="82" t="s">
        <v>3054</v>
      </c>
      <c r="FQ193" s="82"/>
      <c r="FR193" s="82"/>
      <c r="FS193" s="82"/>
      <c r="FT193" s="82" t="s">
        <v>4784</v>
      </c>
      <c r="FU193" s="82" t="s">
        <v>3035</v>
      </c>
      <c r="FV193" s="82" t="s">
        <v>3040</v>
      </c>
      <c r="FW193" s="82"/>
      <c r="FX193" s="82"/>
      <c r="FY193" s="82" t="s">
        <v>3055</v>
      </c>
      <c r="FZ193" s="82"/>
      <c r="GA193" s="82"/>
      <c r="GB193" s="82"/>
      <c r="GC193" s="82" t="s">
        <v>3084</v>
      </c>
      <c r="GD193" s="82"/>
      <c r="GE193" s="82" t="s">
        <v>3084</v>
      </c>
      <c r="GF193" s="82" t="s">
        <v>129</v>
      </c>
      <c r="GG193" s="82"/>
      <c r="GH193" s="82"/>
      <c r="GI193" s="82" t="s">
        <v>4815</v>
      </c>
      <c r="GJ193" s="82" t="s">
        <v>3421</v>
      </c>
      <c r="GK193" s="82" t="s">
        <v>128</v>
      </c>
      <c r="GL193" s="82" t="s">
        <v>3047</v>
      </c>
      <c r="GM193" s="82" t="s">
        <v>3047</v>
      </c>
      <c r="GN193" s="82" t="s">
        <v>128</v>
      </c>
      <c r="GO193" s="82"/>
      <c r="GP193" s="82" t="s">
        <v>3056</v>
      </c>
      <c r="GQ193" s="82"/>
      <c r="GR193" s="82" t="s">
        <v>3057</v>
      </c>
      <c r="GS193" s="82"/>
      <c r="GT193" s="82"/>
      <c r="GU193" s="82"/>
      <c r="GV193" s="82" t="s">
        <v>3058</v>
      </c>
      <c r="GW193" s="82"/>
      <c r="GX193" s="82"/>
      <c r="GY193" s="82" t="s">
        <v>129</v>
      </c>
      <c r="GZ193" s="82"/>
      <c r="HA193" s="82"/>
      <c r="HB193" s="82"/>
      <c r="HC193" s="82"/>
      <c r="HD193" s="82"/>
      <c r="HE193" s="82"/>
      <c r="HF193" s="82" t="s">
        <v>128</v>
      </c>
      <c r="HG193" s="82"/>
      <c r="HH193" s="82"/>
    </row>
    <row r="194" ht="14.25" customHeight="1">
      <c r="A194" s="82" t="s">
        <v>3019</v>
      </c>
      <c r="B194" s="82" t="s">
        <v>4816</v>
      </c>
      <c r="C194" s="82" t="s">
        <v>3021</v>
      </c>
      <c r="D194" s="82" t="s">
        <v>128</v>
      </c>
      <c r="E194" s="82" t="s">
        <v>4817</v>
      </c>
      <c r="F194" s="82" t="s">
        <v>3023</v>
      </c>
      <c r="G194" s="82" t="s">
        <v>3024</v>
      </c>
      <c r="H194" s="82" t="s">
        <v>4818</v>
      </c>
      <c r="I194" s="82" t="s">
        <v>3021</v>
      </c>
      <c r="J194" s="82" t="s">
        <v>3224</v>
      </c>
      <c r="K194" s="82" t="s">
        <v>3027</v>
      </c>
      <c r="L194" s="82" t="s">
        <v>3224</v>
      </c>
      <c r="M194" s="82"/>
      <c r="N194" s="82"/>
      <c r="O194" s="82"/>
      <c r="P194" s="82" t="s">
        <v>4784</v>
      </c>
      <c r="Q194" s="82" t="s">
        <v>4784</v>
      </c>
      <c r="R194" s="82" t="s">
        <v>3029</v>
      </c>
      <c r="S194" s="82" t="s">
        <v>3029</v>
      </c>
      <c r="T194" s="82"/>
      <c r="U194" s="82" t="s">
        <v>4785</v>
      </c>
      <c r="V194" s="82" t="s">
        <v>3323</v>
      </c>
      <c r="W194" s="82"/>
      <c r="X194" s="82"/>
      <c r="Y194" s="82"/>
      <c r="Z194" s="82"/>
      <c r="AA194" s="82"/>
      <c r="AB194" s="82"/>
      <c r="AC194" s="82"/>
      <c r="AD194" s="82" t="s">
        <v>3324</v>
      </c>
      <c r="AE194" s="82" t="s">
        <v>4819</v>
      </c>
      <c r="AF194" s="82"/>
      <c r="AG194" s="82"/>
      <c r="AH194" s="82"/>
      <c r="AI194" s="82" t="s">
        <v>3034</v>
      </c>
      <c r="AJ194" s="82" t="s">
        <v>3035</v>
      </c>
      <c r="AK194" s="82"/>
      <c r="AL194" s="82" t="s">
        <v>3326</v>
      </c>
      <c r="AM194" s="82"/>
      <c r="AN194" s="82" t="s">
        <v>128</v>
      </c>
      <c r="AO194" s="82"/>
      <c r="AP194" s="82"/>
      <c r="AQ194" s="82"/>
      <c r="AR194" s="82"/>
      <c r="AS194" s="82"/>
      <c r="AT194" s="82" t="s">
        <v>3170</v>
      </c>
      <c r="AU194" s="82"/>
      <c r="AV194" s="82" t="s">
        <v>4820</v>
      </c>
      <c r="AW194" s="82" t="s">
        <v>126</v>
      </c>
      <c r="AX194" s="82"/>
      <c r="AY194" s="82"/>
      <c r="AZ194" s="82"/>
      <c r="BA194" s="82"/>
      <c r="BB194" s="82"/>
      <c r="BC194" s="82"/>
      <c r="BD194" s="82"/>
      <c r="BE194" s="82"/>
      <c r="BF194" s="82"/>
      <c r="BG194" s="82"/>
      <c r="BH194" s="82"/>
      <c r="BI194" s="82"/>
      <c r="BJ194" s="82"/>
      <c r="BK194" s="82"/>
      <c r="BL194" s="82"/>
      <c r="BM194" s="82" t="s">
        <v>128</v>
      </c>
      <c r="BN194" s="82" t="s">
        <v>128</v>
      </c>
      <c r="BO194" s="82" t="s">
        <v>128</v>
      </c>
      <c r="BP194" s="82" t="s">
        <v>128</v>
      </c>
      <c r="BQ194" s="82"/>
      <c r="BR194" s="82"/>
      <c r="BS194" s="82"/>
      <c r="BT194" s="82"/>
      <c r="BU194" s="82" t="s">
        <v>4788</v>
      </c>
      <c r="BV194" s="82"/>
      <c r="BW194" s="82"/>
      <c r="BX194" s="82" t="s">
        <v>128</v>
      </c>
      <c r="BY194" s="82" t="s">
        <v>128</v>
      </c>
      <c r="BZ194" s="82"/>
      <c r="CA194" s="82"/>
      <c r="CB194" s="82"/>
      <c r="CC194" s="82" t="s">
        <v>3040</v>
      </c>
      <c r="CD194" s="82" t="s">
        <v>126</v>
      </c>
      <c r="CE194" s="82" t="s">
        <v>126</v>
      </c>
      <c r="CF194" s="82"/>
      <c r="CG194" s="82"/>
      <c r="CH194" s="82"/>
      <c r="CI194" s="82"/>
      <c r="CJ194" s="82"/>
      <c r="CK194" s="82"/>
      <c r="CL194" s="82"/>
      <c r="CM194" s="82"/>
      <c r="CN194" s="82"/>
      <c r="CO194" s="82"/>
      <c r="CP194" s="82"/>
      <c r="CQ194" s="82"/>
      <c r="CR194" s="82"/>
      <c r="CS194" s="82"/>
      <c r="CT194" s="82"/>
      <c r="CU194" s="82"/>
      <c r="CV194" s="82"/>
      <c r="CW194" s="82"/>
      <c r="CX194" s="82"/>
      <c r="CY194" s="82" t="s">
        <v>128</v>
      </c>
      <c r="CZ194" s="82" t="s">
        <v>4811</v>
      </c>
      <c r="DA194" s="82"/>
      <c r="DB194" s="82"/>
      <c r="DC194" s="82"/>
      <c r="DD194" s="82"/>
      <c r="DE194" s="82"/>
      <c r="DF194" s="82"/>
      <c r="DG194" s="82"/>
      <c r="DH194" s="82"/>
      <c r="DI194" s="82"/>
      <c r="DJ194" s="82"/>
      <c r="DK194" s="82"/>
      <c r="DL194" s="82"/>
      <c r="DM194" s="82"/>
      <c r="DN194" s="82"/>
      <c r="DO194" s="82"/>
      <c r="DP194" s="82"/>
      <c r="DQ194" s="82"/>
      <c r="DR194" s="82"/>
      <c r="DS194" s="82" t="s">
        <v>3042</v>
      </c>
      <c r="DT194" s="82"/>
      <c r="DU194" s="82" t="s">
        <v>4821</v>
      </c>
      <c r="DV194" s="82"/>
      <c r="DW194" s="82"/>
      <c r="DX194" s="82" t="s">
        <v>3044</v>
      </c>
      <c r="DY194" s="82"/>
      <c r="DZ194" s="82"/>
      <c r="EA194" s="82"/>
      <c r="EB194" s="82"/>
      <c r="EC194" s="82" t="s">
        <v>3333</v>
      </c>
      <c r="ED194" s="82"/>
      <c r="EE194" s="82"/>
      <c r="EF194" s="82" t="s">
        <v>3046</v>
      </c>
      <c r="EG194" s="82" t="s">
        <v>128</v>
      </c>
      <c r="EH194" s="82"/>
      <c r="EI194" s="82"/>
      <c r="EJ194" s="82" t="s">
        <v>128</v>
      </c>
      <c r="EK194" s="82"/>
      <c r="EL194" s="82" t="s">
        <v>3047</v>
      </c>
      <c r="EM194" s="82" t="s">
        <v>128</v>
      </c>
      <c r="EN194" s="82"/>
      <c r="EO194" s="82"/>
      <c r="EP194" s="82" t="s">
        <v>128</v>
      </c>
      <c r="EQ194" s="82" t="s">
        <v>3047</v>
      </c>
      <c r="ER194" s="82"/>
      <c r="ES194" s="82"/>
      <c r="ET194" s="82" t="s">
        <v>61</v>
      </c>
      <c r="EU194" s="82" t="s">
        <v>3048</v>
      </c>
      <c r="EV194" s="82"/>
      <c r="EW194" s="82" t="s">
        <v>129</v>
      </c>
      <c r="EX194" s="82" t="s">
        <v>4822</v>
      </c>
      <c r="EY194" s="82" t="s">
        <v>3084</v>
      </c>
      <c r="EZ194" s="82" t="s">
        <v>4823</v>
      </c>
      <c r="FA194" s="82" t="s">
        <v>3040</v>
      </c>
      <c r="FB194" s="82" t="s">
        <v>128</v>
      </c>
      <c r="FC194" s="82" t="s">
        <v>128</v>
      </c>
      <c r="FD194" s="82"/>
      <c r="FE194" s="82" t="s">
        <v>1886</v>
      </c>
      <c r="FF194" s="82" t="s">
        <v>128</v>
      </c>
      <c r="FG194" s="82" t="s">
        <v>3040</v>
      </c>
      <c r="FH194" s="82" t="s">
        <v>3050</v>
      </c>
      <c r="FI194" s="82" t="s">
        <v>3051</v>
      </c>
      <c r="FJ194" s="82" t="s">
        <v>3052</v>
      </c>
      <c r="FK194" s="82" t="s">
        <v>128</v>
      </c>
      <c r="FL194" s="82" t="s">
        <v>128</v>
      </c>
      <c r="FM194" s="82"/>
      <c r="FN194" s="82"/>
      <c r="FO194" s="82" t="s">
        <v>3052</v>
      </c>
      <c r="FP194" s="82" t="s">
        <v>3054</v>
      </c>
      <c r="FQ194" s="82"/>
      <c r="FR194" s="82"/>
      <c r="FS194" s="82"/>
      <c r="FT194" s="82" t="s">
        <v>4784</v>
      </c>
      <c r="FU194" s="82" t="s">
        <v>3035</v>
      </c>
      <c r="FV194" s="82"/>
      <c r="FW194" s="82"/>
      <c r="FX194" s="82"/>
      <c r="FY194" s="82" t="s">
        <v>3055</v>
      </c>
      <c r="FZ194" s="82"/>
      <c r="GA194" s="82"/>
      <c r="GB194" s="82"/>
      <c r="GC194" s="82" t="s">
        <v>3084</v>
      </c>
      <c r="GD194" s="82"/>
      <c r="GE194" s="82" t="s">
        <v>3084</v>
      </c>
      <c r="GF194" s="82" t="s">
        <v>129</v>
      </c>
      <c r="GG194" s="82"/>
      <c r="GH194" s="82"/>
      <c r="GI194" s="82"/>
      <c r="GJ194" s="82"/>
      <c r="GK194" s="82" t="s">
        <v>128</v>
      </c>
      <c r="GL194" s="82" t="s">
        <v>3047</v>
      </c>
      <c r="GM194" s="82" t="s">
        <v>3047</v>
      </c>
      <c r="GN194" s="82" t="s">
        <v>128</v>
      </c>
      <c r="GO194" s="82"/>
      <c r="GP194" s="82" t="s">
        <v>3056</v>
      </c>
      <c r="GQ194" s="82"/>
      <c r="GR194" s="82" t="s">
        <v>3057</v>
      </c>
      <c r="GS194" s="82"/>
      <c r="GT194" s="82"/>
      <c r="GU194" s="82"/>
      <c r="GV194" s="82" t="s">
        <v>3058</v>
      </c>
      <c r="GW194" s="82"/>
      <c r="GX194" s="82"/>
      <c r="GY194" s="82" t="s">
        <v>129</v>
      </c>
      <c r="GZ194" s="82"/>
      <c r="HA194" s="82"/>
      <c r="HB194" s="82"/>
      <c r="HC194" s="82"/>
      <c r="HD194" s="82"/>
      <c r="HE194" s="82"/>
      <c r="HF194" s="82" t="s">
        <v>128</v>
      </c>
      <c r="HG194" s="82"/>
      <c r="HH194" s="82"/>
    </row>
    <row r="195" ht="14.25" customHeight="1">
      <c r="A195" s="82" t="s">
        <v>3019</v>
      </c>
      <c r="B195" s="82" t="s">
        <v>4824</v>
      </c>
      <c r="C195" s="82" t="s">
        <v>3021</v>
      </c>
      <c r="D195" s="82" t="s">
        <v>128</v>
      </c>
      <c r="E195" s="82" t="s">
        <v>4825</v>
      </c>
      <c r="F195" s="82" t="s">
        <v>3023</v>
      </c>
      <c r="G195" s="82" t="s">
        <v>3024</v>
      </c>
      <c r="H195" s="82" t="s">
        <v>4826</v>
      </c>
      <c r="I195" s="82" t="s">
        <v>3021</v>
      </c>
      <c r="J195" s="82" t="s">
        <v>4827</v>
      </c>
      <c r="K195" s="82" t="s">
        <v>3027</v>
      </c>
      <c r="L195" s="82" t="s">
        <v>4827</v>
      </c>
      <c r="M195" s="82"/>
      <c r="N195" s="82"/>
      <c r="O195" s="82"/>
      <c r="P195" s="82" t="s">
        <v>4784</v>
      </c>
      <c r="Q195" s="82" t="s">
        <v>4784</v>
      </c>
      <c r="R195" s="82" t="s">
        <v>3029</v>
      </c>
      <c r="S195" s="82" t="s">
        <v>3029</v>
      </c>
      <c r="T195" s="82"/>
      <c r="U195" s="82" t="s">
        <v>4785</v>
      </c>
      <c r="V195" s="82" t="s">
        <v>3323</v>
      </c>
      <c r="W195" s="82"/>
      <c r="X195" s="82"/>
      <c r="Y195" s="82"/>
      <c r="Z195" s="82"/>
      <c r="AA195" s="82"/>
      <c r="AB195" s="82"/>
      <c r="AC195" s="82"/>
      <c r="AD195" s="82" t="s">
        <v>3324</v>
      </c>
      <c r="AE195" s="82" t="s">
        <v>4828</v>
      </c>
      <c r="AF195" s="82"/>
      <c r="AG195" s="82"/>
      <c r="AH195" s="82"/>
      <c r="AI195" s="82" t="s">
        <v>3034</v>
      </c>
      <c r="AJ195" s="82" t="s">
        <v>3035</v>
      </c>
      <c r="AK195" s="82"/>
      <c r="AL195" s="82" t="s">
        <v>3326</v>
      </c>
      <c r="AM195" s="82"/>
      <c r="AN195" s="82" t="s">
        <v>128</v>
      </c>
      <c r="AO195" s="82"/>
      <c r="AP195" s="82"/>
      <c r="AQ195" s="82"/>
      <c r="AR195" s="82"/>
      <c r="AS195" s="82"/>
      <c r="AT195" s="82" t="s">
        <v>3081</v>
      </c>
      <c r="AU195" s="82"/>
      <c r="AV195" s="82" t="s">
        <v>4829</v>
      </c>
      <c r="AW195" s="82" t="s">
        <v>126</v>
      </c>
      <c r="AX195" s="82"/>
      <c r="AY195" s="82"/>
      <c r="AZ195" s="82"/>
      <c r="BA195" s="82"/>
      <c r="BB195" s="82"/>
      <c r="BC195" s="82"/>
      <c r="BD195" s="82"/>
      <c r="BE195" s="82"/>
      <c r="BF195" s="82"/>
      <c r="BG195" s="82"/>
      <c r="BH195" s="82"/>
      <c r="BI195" s="82"/>
      <c r="BJ195" s="82"/>
      <c r="BK195" s="82"/>
      <c r="BL195" s="82"/>
      <c r="BM195" s="82" t="s">
        <v>128</v>
      </c>
      <c r="BN195" s="82" t="s">
        <v>128</v>
      </c>
      <c r="BO195" s="82" t="s">
        <v>128</v>
      </c>
      <c r="BP195" s="82" t="s">
        <v>128</v>
      </c>
      <c r="BQ195" s="82"/>
      <c r="BR195" s="82"/>
      <c r="BS195" s="82"/>
      <c r="BT195" s="82"/>
      <c r="BU195" s="82" t="s">
        <v>4788</v>
      </c>
      <c r="BV195" s="82"/>
      <c r="BW195" s="82"/>
      <c r="BX195" s="82" t="s">
        <v>128</v>
      </c>
      <c r="BY195" s="82" t="s">
        <v>128</v>
      </c>
      <c r="BZ195" s="82"/>
      <c r="CA195" s="82"/>
      <c r="CB195" s="82"/>
      <c r="CC195" s="82" t="s">
        <v>3040</v>
      </c>
      <c r="CD195" s="82" t="s">
        <v>126</v>
      </c>
      <c r="CE195" s="82" t="s">
        <v>126</v>
      </c>
      <c r="CF195" s="82"/>
      <c r="CG195" s="82"/>
      <c r="CH195" s="82"/>
      <c r="CI195" s="82"/>
      <c r="CJ195" s="82"/>
      <c r="CK195" s="82"/>
      <c r="CL195" s="82"/>
      <c r="CM195" s="82"/>
      <c r="CN195" s="82"/>
      <c r="CO195" s="82"/>
      <c r="CP195" s="82"/>
      <c r="CQ195" s="82"/>
      <c r="CR195" s="82"/>
      <c r="CS195" s="82"/>
      <c r="CT195" s="82"/>
      <c r="CU195" s="82"/>
      <c r="CV195" s="82"/>
      <c r="CW195" s="82"/>
      <c r="CX195" s="82"/>
      <c r="CY195" s="82" t="s">
        <v>128</v>
      </c>
      <c r="CZ195" s="82" t="s">
        <v>4811</v>
      </c>
      <c r="DA195" s="82"/>
      <c r="DB195" s="82"/>
      <c r="DC195" s="82"/>
      <c r="DD195" s="82"/>
      <c r="DE195" s="82"/>
      <c r="DF195" s="82"/>
      <c r="DG195" s="82"/>
      <c r="DH195" s="82"/>
      <c r="DI195" s="82"/>
      <c r="DJ195" s="82"/>
      <c r="DK195" s="82"/>
      <c r="DL195" s="82"/>
      <c r="DM195" s="82"/>
      <c r="DN195" s="82"/>
      <c r="DO195" s="82"/>
      <c r="DP195" s="82"/>
      <c r="DQ195" s="82"/>
      <c r="DR195" s="82"/>
      <c r="DS195" s="82" t="s">
        <v>3042</v>
      </c>
      <c r="DT195" s="82"/>
      <c r="DU195" s="82" t="s">
        <v>4830</v>
      </c>
      <c r="DV195" s="82"/>
      <c r="DW195" s="82"/>
      <c r="DX195" s="82" t="s">
        <v>3044</v>
      </c>
      <c r="DY195" s="82"/>
      <c r="DZ195" s="82"/>
      <c r="EA195" s="82"/>
      <c r="EB195" s="82"/>
      <c r="EC195" s="82" t="s">
        <v>3333</v>
      </c>
      <c r="ED195" s="82"/>
      <c r="EE195" s="82"/>
      <c r="EF195" s="82" t="s">
        <v>3046</v>
      </c>
      <c r="EG195" s="82" t="s">
        <v>128</v>
      </c>
      <c r="EH195" s="82"/>
      <c r="EI195" s="82"/>
      <c r="EJ195" s="82" t="s">
        <v>128</v>
      </c>
      <c r="EK195" s="82"/>
      <c r="EL195" s="82" t="s">
        <v>3047</v>
      </c>
      <c r="EM195" s="82" t="s">
        <v>128</v>
      </c>
      <c r="EN195" s="82"/>
      <c r="EO195" s="82"/>
      <c r="EP195" s="82" t="s">
        <v>128</v>
      </c>
      <c r="EQ195" s="82" t="s">
        <v>3047</v>
      </c>
      <c r="ER195" s="82"/>
      <c r="ES195" s="82"/>
      <c r="ET195" s="82" t="s">
        <v>61</v>
      </c>
      <c r="EU195" s="82" t="s">
        <v>3048</v>
      </c>
      <c r="EV195" s="82"/>
      <c r="EW195" s="82" t="s">
        <v>129</v>
      </c>
      <c r="EX195" s="82" t="s">
        <v>3095</v>
      </c>
      <c r="EY195" s="82" t="s">
        <v>3084</v>
      </c>
      <c r="EZ195" s="82" t="s">
        <v>4831</v>
      </c>
      <c r="FA195" s="82" t="s">
        <v>3040</v>
      </c>
      <c r="FB195" s="82" t="s">
        <v>128</v>
      </c>
      <c r="FC195" s="82" t="s">
        <v>128</v>
      </c>
      <c r="FD195" s="82"/>
      <c r="FE195" s="82" t="s">
        <v>1886</v>
      </c>
      <c r="FF195" s="82" t="s">
        <v>128</v>
      </c>
      <c r="FG195" s="82" t="s">
        <v>3040</v>
      </c>
      <c r="FH195" s="82" t="s">
        <v>3050</v>
      </c>
      <c r="FI195" s="82" t="s">
        <v>3051</v>
      </c>
      <c r="FJ195" s="82" t="s">
        <v>3052</v>
      </c>
      <c r="FK195" s="82" t="s">
        <v>128</v>
      </c>
      <c r="FL195" s="82" t="s">
        <v>128</v>
      </c>
      <c r="FM195" s="82"/>
      <c r="FN195" s="82"/>
      <c r="FO195" s="82" t="s">
        <v>3052</v>
      </c>
      <c r="FP195" s="82" t="s">
        <v>3054</v>
      </c>
      <c r="FQ195" s="82"/>
      <c r="FR195" s="82"/>
      <c r="FS195" s="82"/>
      <c r="FT195" s="82" t="s">
        <v>4784</v>
      </c>
      <c r="FU195" s="82" t="s">
        <v>3035</v>
      </c>
      <c r="FV195" s="82"/>
      <c r="FW195" s="82"/>
      <c r="FX195" s="82"/>
      <c r="FY195" s="82" t="s">
        <v>3055</v>
      </c>
      <c r="FZ195" s="82"/>
      <c r="GA195" s="82"/>
      <c r="GB195" s="82"/>
      <c r="GC195" s="82" t="s">
        <v>3084</v>
      </c>
      <c r="GD195" s="82"/>
      <c r="GE195" s="82" t="s">
        <v>3084</v>
      </c>
      <c r="GF195" s="82" t="s">
        <v>129</v>
      </c>
      <c r="GG195" s="82"/>
      <c r="GH195" s="82"/>
      <c r="GI195" s="82"/>
      <c r="GJ195" s="82"/>
      <c r="GK195" s="82" t="s">
        <v>128</v>
      </c>
      <c r="GL195" s="82" t="s">
        <v>3047</v>
      </c>
      <c r="GM195" s="82" t="s">
        <v>3047</v>
      </c>
      <c r="GN195" s="82" t="s">
        <v>128</v>
      </c>
      <c r="GO195" s="82"/>
      <c r="GP195" s="82" t="s">
        <v>3056</v>
      </c>
      <c r="GQ195" s="82"/>
      <c r="GR195" s="82" t="s">
        <v>3057</v>
      </c>
      <c r="GS195" s="82"/>
      <c r="GT195" s="82"/>
      <c r="GU195" s="82"/>
      <c r="GV195" s="82" t="s">
        <v>3058</v>
      </c>
      <c r="GW195" s="82"/>
      <c r="GX195" s="82"/>
      <c r="GY195" s="82" t="s">
        <v>129</v>
      </c>
      <c r="GZ195" s="82"/>
      <c r="HA195" s="82"/>
      <c r="HB195" s="82"/>
      <c r="HC195" s="82"/>
      <c r="HD195" s="82"/>
      <c r="HE195" s="82"/>
      <c r="HF195" s="82" t="s">
        <v>128</v>
      </c>
      <c r="HG195" s="82"/>
      <c r="HH195" s="82"/>
    </row>
    <row r="196" ht="14.25" customHeight="1">
      <c r="A196" s="82" t="s">
        <v>3019</v>
      </c>
      <c r="B196" s="82" t="s">
        <v>4832</v>
      </c>
      <c r="C196" s="82" t="s">
        <v>3402</v>
      </c>
      <c r="D196" s="82" t="s">
        <v>128</v>
      </c>
      <c r="E196" s="82" t="s">
        <v>4833</v>
      </c>
      <c r="F196" s="82" t="s">
        <v>3023</v>
      </c>
      <c r="G196" s="82" t="s">
        <v>3024</v>
      </c>
      <c r="H196" s="82" t="s">
        <v>4834</v>
      </c>
      <c r="I196" s="82" t="s">
        <v>3402</v>
      </c>
      <c r="J196" s="82" t="s">
        <v>3507</v>
      </c>
      <c r="K196" s="82" t="s">
        <v>3027</v>
      </c>
      <c r="L196" s="82" t="s">
        <v>3507</v>
      </c>
      <c r="M196" s="82"/>
      <c r="N196" s="82"/>
      <c r="O196" s="82"/>
      <c r="P196" s="82" t="s">
        <v>4784</v>
      </c>
      <c r="Q196" s="82" t="s">
        <v>4784</v>
      </c>
      <c r="R196" s="82" t="s">
        <v>3029</v>
      </c>
      <c r="S196" s="82" t="s">
        <v>3029</v>
      </c>
      <c r="T196" s="82"/>
      <c r="U196" s="82" t="s">
        <v>4785</v>
      </c>
      <c r="V196" s="82" t="s">
        <v>3323</v>
      </c>
      <c r="W196" s="82"/>
      <c r="X196" s="82"/>
      <c r="Y196" s="82"/>
      <c r="Z196" s="82"/>
      <c r="AA196" s="82"/>
      <c r="AB196" s="82"/>
      <c r="AC196" s="82"/>
      <c r="AD196" s="82" t="s">
        <v>3324</v>
      </c>
      <c r="AE196" s="82" t="s">
        <v>4835</v>
      </c>
      <c r="AF196" s="82"/>
      <c r="AG196" s="82"/>
      <c r="AH196" s="82"/>
      <c r="AI196" s="82" t="s">
        <v>3034</v>
      </c>
      <c r="AJ196" s="82" t="s">
        <v>3035</v>
      </c>
      <c r="AK196" s="82"/>
      <c r="AL196" s="82" t="s">
        <v>3326</v>
      </c>
      <c r="AM196" s="82"/>
      <c r="AN196" s="82" t="s">
        <v>128</v>
      </c>
      <c r="AO196" s="82"/>
      <c r="AP196" s="82"/>
      <c r="AQ196" s="82"/>
      <c r="AR196" s="82"/>
      <c r="AS196" s="82"/>
      <c r="AT196" s="82" t="s">
        <v>3170</v>
      </c>
      <c r="AU196" s="82"/>
      <c r="AV196" s="82" t="s">
        <v>4836</v>
      </c>
      <c r="AW196" s="82" t="s">
        <v>126</v>
      </c>
      <c r="AX196" s="82"/>
      <c r="AY196" s="82"/>
      <c r="AZ196" s="82"/>
      <c r="BA196" s="82"/>
      <c r="BB196" s="82"/>
      <c r="BC196" s="82"/>
      <c r="BD196" s="82"/>
      <c r="BE196" s="82"/>
      <c r="BF196" s="82"/>
      <c r="BG196" s="82"/>
      <c r="BH196" s="82"/>
      <c r="BI196" s="82"/>
      <c r="BJ196" s="82"/>
      <c r="BK196" s="82"/>
      <c r="BL196" s="82"/>
      <c r="BM196" s="82" t="s">
        <v>128</v>
      </c>
      <c r="BN196" s="82" t="s">
        <v>128</v>
      </c>
      <c r="BO196" s="82" t="s">
        <v>128</v>
      </c>
      <c r="BP196" s="82" t="s">
        <v>128</v>
      </c>
      <c r="BQ196" s="82"/>
      <c r="BR196" s="82"/>
      <c r="BS196" s="82"/>
      <c r="BT196" s="82"/>
      <c r="BU196" s="82" t="s">
        <v>4788</v>
      </c>
      <c r="BV196" s="82"/>
      <c r="BW196" s="82"/>
      <c r="BX196" s="82" t="s">
        <v>128</v>
      </c>
      <c r="BY196" s="82" t="s">
        <v>128</v>
      </c>
      <c r="BZ196" s="82"/>
      <c r="CA196" s="82"/>
      <c r="CB196" s="82" t="s">
        <v>4837</v>
      </c>
      <c r="CC196" s="82" t="s">
        <v>3040</v>
      </c>
      <c r="CD196" s="82" t="s">
        <v>126</v>
      </c>
      <c r="CE196" s="82" t="s">
        <v>126</v>
      </c>
      <c r="CF196" s="82"/>
      <c r="CG196" s="82"/>
      <c r="CH196" s="82"/>
      <c r="CI196" s="82"/>
      <c r="CJ196" s="82"/>
      <c r="CK196" s="82"/>
      <c r="CL196" s="82"/>
      <c r="CM196" s="82"/>
      <c r="CN196" s="82"/>
      <c r="CO196" s="82"/>
      <c r="CP196" s="82"/>
      <c r="CQ196" s="82"/>
      <c r="CR196" s="82"/>
      <c r="CS196" s="82"/>
      <c r="CT196" s="82"/>
      <c r="CU196" s="82"/>
      <c r="CV196" s="82"/>
      <c r="CW196" s="82"/>
      <c r="CX196" s="82"/>
      <c r="CY196" s="82" t="s">
        <v>128</v>
      </c>
      <c r="CZ196" s="82" t="s">
        <v>4811</v>
      </c>
      <c r="DA196" s="82"/>
      <c r="DB196" s="82"/>
      <c r="DC196" s="82"/>
      <c r="DD196" s="82"/>
      <c r="DE196" s="82"/>
      <c r="DF196" s="82"/>
      <c r="DG196" s="82"/>
      <c r="DH196" s="82"/>
      <c r="DI196" s="82"/>
      <c r="DJ196" s="82"/>
      <c r="DK196" s="82"/>
      <c r="DL196" s="82"/>
      <c r="DM196" s="82"/>
      <c r="DN196" s="82"/>
      <c r="DO196" s="82"/>
      <c r="DP196" s="82"/>
      <c r="DQ196" s="82"/>
      <c r="DR196" s="82"/>
      <c r="DS196" s="82" t="s">
        <v>3042</v>
      </c>
      <c r="DT196" s="82"/>
      <c r="DU196" s="82" t="s">
        <v>4838</v>
      </c>
      <c r="DV196" s="82"/>
      <c r="DW196" s="82"/>
      <c r="DX196" s="82" t="s">
        <v>3413</v>
      </c>
      <c r="DY196" s="82"/>
      <c r="DZ196" s="82"/>
      <c r="EA196" s="82"/>
      <c r="EB196" s="82"/>
      <c r="EC196" s="82" t="s">
        <v>3333</v>
      </c>
      <c r="ED196" s="82"/>
      <c r="EE196" s="82"/>
      <c r="EF196" s="82" t="s">
        <v>3046</v>
      </c>
      <c r="EG196" s="82" t="s">
        <v>128</v>
      </c>
      <c r="EH196" s="82"/>
      <c r="EI196" s="82"/>
      <c r="EJ196" s="82" t="s">
        <v>128</v>
      </c>
      <c r="EK196" s="82"/>
      <c r="EL196" s="82" t="s">
        <v>3047</v>
      </c>
      <c r="EM196" s="82" t="s">
        <v>128</v>
      </c>
      <c r="EN196" s="82"/>
      <c r="EO196" s="82"/>
      <c r="EP196" s="82" t="s">
        <v>128</v>
      </c>
      <c r="EQ196" s="82" t="s">
        <v>3047</v>
      </c>
      <c r="ER196" s="82"/>
      <c r="ES196" s="82"/>
      <c r="ET196" s="82" t="s">
        <v>61</v>
      </c>
      <c r="EU196" s="82" t="s">
        <v>3048</v>
      </c>
      <c r="EV196" s="82"/>
      <c r="EW196" s="82" t="s">
        <v>129</v>
      </c>
      <c r="EX196" s="82" t="s">
        <v>4839</v>
      </c>
      <c r="EY196" s="82" t="s">
        <v>3415</v>
      </c>
      <c r="EZ196" s="82" t="s">
        <v>4840</v>
      </c>
      <c r="FA196" s="82" t="s">
        <v>3040</v>
      </c>
      <c r="FB196" s="82" t="s">
        <v>128</v>
      </c>
      <c r="FC196" s="82" t="s">
        <v>128</v>
      </c>
      <c r="FD196" s="82"/>
      <c r="FE196" s="82" t="s">
        <v>1886</v>
      </c>
      <c r="FF196" s="82" t="s">
        <v>128</v>
      </c>
      <c r="FG196" s="82" t="s">
        <v>3040</v>
      </c>
      <c r="FH196" s="82" t="s">
        <v>3417</v>
      </c>
      <c r="FI196" s="82" t="s">
        <v>3418</v>
      </c>
      <c r="FJ196" s="82" t="s">
        <v>3052</v>
      </c>
      <c r="FK196" s="82" t="s">
        <v>128</v>
      </c>
      <c r="FL196" s="82" t="s">
        <v>128</v>
      </c>
      <c r="FM196" s="82"/>
      <c r="FN196" s="82" t="s">
        <v>3419</v>
      </c>
      <c r="FO196" s="82" t="s">
        <v>3052</v>
      </c>
      <c r="FP196" s="82" t="s">
        <v>3054</v>
      </c>
      <c r="FQ196" s="82"/>
      <c r="FR196" s="82"/>
      <c r="FS196" s="82"/>
      <c r="FT196" s="82" t="s">
        <v>4784</v>
      </c>
      <c r="FU196" s="82" t="s">
        <v>3035</v>
      </c>
      <c r="FV196" s="82"/>
      <c r="FW196" s="82"/>
      <c r="FX196" s="82"/>
      <c r="FY196" s="82" t="s">
        <v>3055</v>
      </c>
      <c r="FZ196" s="82"/>
      <c r="GA196" s="82"/>
      <c r="GB196" s="82"/>
      <c r="GC196" s="82" t="s">
        <v>3420</v>
      </c>
      <c r="GD196" s="82"/>
      <c r="GE196" s="82" t="s">
        <v>3420</v>
      </c>
      <c r="GF196" s="82" t="s">
        <v>129</v>
      </c>
      <c r="GG196" s="82"/>
      <c r="GH196" s="82"/>
      <c r="GI196" s="82"/>
      <c r="GJ196" s="82"/>
      <c r="GK196" s="82" t="s">
        <v>128</v>
      </c>
      <c r="GL196" s="82" t="s">
        <v>3047</v>
      </c>
      <c r="GM196" s="82" t="s">
        <v>3047</v>
      </c>
      <c r="GN196" s="82" t="s">
        <v>128</v>
      </c>
      <c r="GO196" s="82"/>
      <c r="GP196" s="82" t="s">
        <v>3056</v>
      </c>
      <c r="GQ196" s="82"/>
      <c r="GR196" s="82" t="s">
        <v>3421</v>
      </c>
      <c r="GS196" s="82"/>
      <c r="GT196" s="82"/>
      <c r="GU196" s="82"/>
      <c r="GV196" s="82" t="s">
        <v>3058</v>
      </c>
      <c r="GW196" s="82"/>
      <c r="GX196" s="82"/>
      <c r="GY196" s="82" t="s">
        <v>129</v>
      </c>
      <c r="GZ196" s="82"/>
      <c r="HA196" s="82"/>
      <c r="HB196" s="82"/>
      <c r="HC196" s="82"/>
      <c r="HD196" s="82"/>
      <c r="HE196" s="82"/>
      <c r="HF196" s="82" t="s">
        <v>128</v>
      </c>
      <c r="HG196" s="82"/>
      <c r="HH196" s="82"/>
    </row>
    <row r="197" ht="14.25" customHeight="1">
      <c r="A197" s="82" t="s">
        <v>3019</v>
      </c>
      <c r="B197" s="82" t="s">
        <v>4841</v>
      </c>
      <c r="C197" s="82" t="s">
        <v>3402</v>
      </c>
      <c r="D197" s="82" t="s">
        <v>128</v>
      </c>
      <c r="E197" s="82" t="s">
        <v>4842</v>
      </c>
      <c r="F197" s="82" t="s">
        <v>3023</v>
      </c>
      <c r="G197" s="82" t="s">
        <v>3024</v>
      </c>
      <c r="H197" s="82" t="s">
        <v>4843</v>
      </c>
      <c r="I197" s="82" t="s">
        <v>3402</v>
      </c>
      <c r="J197" s="82" t="s">
        <v>3425</v>
      </c>
      <c r="K197" s="82" t="s">
        <v>3027</v>
      </c>
      <c r="L197" s="82" t="s">
        <v>3425</v>
      </c>
      <c r="M197" s="82"/>
      <c r="N197" s="82"/>
      <c r="O197" s="82"/>
      <c r="P197" s="82" t="s">
        <v>4784</v>
      </c>
      <c r="Q197" s="82" t="s">
        <v>4784</v>
      </c>
      <c r="R197" s="82" t="s">
        <v>3029</v>
      </c>
      <c r="S197" s="82" t="s">
        <v>3029</v>
      </c>
      <c r="T197" s="82"/>
      <c r="U197" s="82" t="s">
        <v>4785</v>
      </c>
      <c r="V197" s="82" t="s">
        <v>3323</v>
      </c>
      <c r="W197" s="82"/>
      <c r="X197" s="82"/>
      <c r="Y197" s="82"/>
      <c r="Z197" s="82"/>
      <c r="AA197" s="82"/>
      <c r="AB197" s="82"/>
      <c r="AC197" s="82"/>
      <c r="AD197" s="82" t="s">
        <v>3324</v>
      </c>
      <c r="AE197" s="82" t="s">
        <v>4844</v>
      </c>
      <c r="AF197" s="82"/>
      <c r="AG197" s="82"/>
      <c r="AH197" s="82"/>
      <c r="AI197" s="82" t="s">
        <v>3034</v>
      </c>
      <c r="AJ197" s="82" t="s">
        <v>3035</v>
      </c>
      <c r="AK197" s="82"/>
      <c r="AL197" s="82" t="s">
        <v>3326</v>
      </c>
      <c r="AM197" s="82"/>
      <c r="AN197" s="82" t="s">
        <v>128</v>
      </c>
      <c r="AO197" s="82"/>
      <c r="AP197" s="82"/>
      <c r="AQ197" s="82"/>
      <c r="AR197" s="82"/>
      <c r="AS197" s="82"/>
      <c r="AT197" s="82" t="s">
        <v>3081</v>
      </c>
      <c r="AU197" s="82"/>
      <c r="AV197" s="82" t="s">
        <v>4845</v>
      </c>
      <c r="AW197" s="82" t="s">
        <v>126</v>
      </c>
      <c r="AX197" s="82"/>
      <c r="AY197" s="82"/>
      <c r="AZ197" s="82"/>
      <c r="BA197" s="82"/>
      <c r="BB197" s="82"/>
      <c r="BC197" s="82"/>
      <c r="BD197" s="82"/>
      <c r="BE197" s="82"/>
      <c r="BF197" s="82"/>
      <c r="BG197" s="82"/>
      <c r="BH197" s="82"/>
      <c r="BI197" s="82"/>
      <c r="BJ197" s="82"/>
      <c r="BK197" s="82"/>
      <c r="BL197" s="82"/>
      <c r="BM197" s="82" t="s">
        <v>128</v>
      </c>
      <c r="BN197" s="82" t="s">
        <v>128</v>
      </c>
      <c r="BO197" s="82" t="s">
        <v>128</v>
      </c>
      <c r="BP197" s="82" t="s">
        <v>128</v>
      </c>
      <c r="BQ197" s="82"/>
      <c r="BR197" s="82"/>
      <c r="BS197" s="82"/>
      <c r="BT197" s="82"/>
      <c r="BU197" s="82" t="s">
        <v>4788</v>
      </c>
      <c r="BV197" s="82"/>
      <c r="BW197" s="82"/>
      <c r="BX197" s="82" t="s">
        <v>128</v>
      </c>
      <c r="BY197" s="82" t="s">
        <v>128</v>
      </c>
      <c r="BZ197" s="82"/>
      <c r="CA197" s="82"/>
      <c r="CB197" s="82"/>
      <c r="CC197" s="82" t="s">
        <v>3040</v>
      </c>
      <c r="CD197" s="82" t="s">
        <v>126</v>
      </c>
      <c r="CE197" s="82" t="s">
        <v>126</v>
      </c>
      <c r="CF197" s="82"/>
      <c r="CG197" s="82"/>
      <c r="CH197" s="82"/>
      <c r="CI197" s="82"/>
      <c r="CJ197" s="82"/>
      <c r="CK197" s="82"/>
      <c r="CL197" s="82"/>
      <c r="CM197" s="82"/>
      <c r="CN197" s="82"/>
      <c r="CO197" s="82"/>
      <c r="CP197" s="82"/>
      <c r="CQ197" s="82"/>
      <c r="CR197" s="82"/>
      <c r="CS197" s="82"/>
      <c r="CT197" s="82"/>
      <c r="CU197" s="82"/>
      <c r="CV197" s="82" t="s">
        <v>4837</v>
      </c>
      <c r="CW197" s="82"/>
      <c r="CX197" s="82"/>
      <c r="CY197" s="82" t="s">
        <v>128</v>
      </c>
      <c r="CZ197" s="82" t="s">
        <v>4811</v>
      </c>
      <c r="DA197" s="82"/>
      <c r="DB197" s="82"/>
      <c r="DC197" s="82"/>
      <c r="DD197" s="82"/>
      <c r="DE197" s="82"/>
      <c r="DF197" s="82"/>
      <c r="DG197" s="82"/>
      <c r="DH197" s="82"/>
      <c r="DI197" s="82"/>
      <c r="DJ197" s="82"/>
      <c r="DK197" s="82"/>
      <c r="DL197" s="82"/>
      <c r="DM197" s="82"/>
      <c r="DN197" s="82"/>
      <c r="DO197" s="82"/>
      <c r="DP197" s="82"/>
      <c r="DQ197" s="82"/>
      <c r="DR197" s="82"/>
      <c r="DS197" s="82" t="s">
        <v>3042</v>
      </c>
      <c r="DT197" s="82"/>
      <c r="DU197" s="82" t="s">
        <v>4846</v>
      </c>
      <c r="DV197" s="82"/>
      <c r="DW197" s="82"/>
      <c r="DX197" s="82" t="s">
        <v>3413</v>
      </c>
      <c r="DY197" s="82"/>
      <c r="DZ197" s="82"/>
      <c r="EA197" s="82"/>
      <c r="EB197" s="82"/>
      <c r="EC197" s="82" t="s">
        <v>3333</v>
      </c>
      <c r="ED197" s="82"/>
      <c r="EE197" s="82"/>
      <c r="EF197" s="82" t="s">
        <v>3046</v>
      </c>
      <c r="EG197" s="82" t="s">
        <v>128</v>
      </c>
      <c r="EH197" s="82"/>
      <c r="EI197" s="82"/>
      <c r="EJ197" s="82" t="s">
        <v>128</v>
      </c>
      <c r="EK197" s="82"/>
      <c r="EL197" s="82" t="s">
        <v>3047</v>
      </c>
      <c r="EM197" s="82" t="s">
        <v>128</v>
      </c>
      <c r="EN197" s="82"/>
      <c r="EO197" s="82"/>
      <c r="EP197" s="82" t="s">
        <v>128</v>
      </c>
      <c r="EQ197" s="82" t="s">
        <v>3047</v>
      </c>
      <c r="ER197" s="82"/>
      <c r="ES197" s="82"/>
      <c r="ET197" s="82" t="s">
        <v>61</v>
      </c>
      <c r="EU197" s="82" t="s">
        <v>3048</v>
      </c>
      <c r="EV197" s="82"/>
      <c r="EW197" s="82" t="s">
        <v>129</v>
      </c>
      <c r="EX197" s="82" t="s">
        <v>4847</v>
      </c>
      <c r="EY197" s="82"/>
      <c r="EZ197" s="82" t="s">
        <v>4848</v>
      </c>
      <c r="FA197" s="82" t="s">
        <v>3040</v>
      </c>
      <c r="FB197" s="82" t="s">
        <v>128</v>
      </c>
      <c r="FC197" s="82" t="s">
        <v>128</v>
      </c>
      <c r="FD197" s="82"/>
      <c r="FE197" s="82" t="s">
        <v>1886</v>
      </c>
      <c r="FF197" s="82" t="s">
        <v>128</v>
      </c>
      <c r="FG197" s="82" t="s">
        <v>3040</v>
      </c>
      <c r="FH197" s="82" t="s">
        <v>3417</v>
      </c>
      <c r="FI197" s="82" t="s">
        <v>3418</v>
      </c>
      <c r="FJ197" s="82" t="s">
        <v>3052</v>
      </c>
      <c r="FK197" s="82" t="s">
        <v>128</v>
      </c>
      <c r="FL197" s="82" t="s">
        <v>128</v>
      </c>
      <c r="FM197" s="82"/>
      <c r="FN197" s="82"/>
      <c r="FO197" s="82" t="s">
        <v>3052</v>
      </c>
      <c r="FP197" s="82" t="s">
        <v>3054</v>
      </c>
      <c r="FQ197" s="82"/>
      <c r="FR197" s="82" t="s">
        <v>3430</v>
      </c>
      <c r="FS197" s="82"/>
      <c r="FT197" s="82" t="s">
        <v>4784</v>
      </c>
      <c r="FU197" s="82" t="s">
        <v>3035</v>
      </c>
      <c r="FV197" s="82"/>
      <c r="FW197" s="82"/>
      <c r="FX197" s="82"/>
      <c r="FY197" s="82" t="s">
        <v>3055</v>
      </c>
      <c r="FZ197" s="82"/>
      <c r="GA197" s="82"/>
      <c r="GB197" s="82"/>
      <c r="GC197" s="82" t="s">
        <v>3431</v>
      </c>
      <c r="GD197" s="82"/>
      <c r="GE197" s="82" t="s">
        <v>3431</v>
      </c>
      <c r="GF197" s="82" t="s">
        <v>129</v>
      </c>
      <c r="GG197" s="82"/>
      <c r="GH197" s="82"/>
      <c r="GI197" s="82"/>
      <c r="GJ197" s="82"/>
      <c r="GK197" s="82" t="s">
        <v>128</v>
      </c>
      <c r="GL197" s="82" t="s">
        <v>3047</v>
      </c>
      <c r="GM197" s="82" t="s">
        <v>3047</v>
      </c>
      <c r="GN197" s="82" t="s">
        <v>128</v>
      </c>
      <c r="GO197" s="82"/>
      <c r="GP197" s="82" t="s">
        <v>3056</v>
      </c>
      <c r="GQ197" s="82"/>
      <c r="GR197" s="82" t="s">
        <v>3421</v>
      </c>
      <c r="GS197" s="82"/>
      <c r="GT197" s="82"/>
      <c r="GU197" s="82"/>
      <c r="GV197" s="82" t="s">
        <v>3058</v>
      </c>
      <c r="GW197" s="82"/>
      <c r="GX197" s="82"/>
      <c r="GY197" s="82" t="s">
        <v>129</v>
      </c>
      <c r="GZ197" s="82"/>
      <c r="HA197" s="82"/>
      <c r="HB197" s="82"/>
      <c r="HC197" s="82"/>
      <c r="HD197" s="82"/>
      <c r="HE197" s="82"/>
      <c r="HF197" s="82" t="s">
        <v>128</v>
      </c>
      <c r="HG197" s="82"/>
      <c r="HH197" s="82"/>
    </row>
    <row r="198" ht="14.25" customHeight="1">
      <c r="A198" s="82" t="s">
        <v>3019</v>
      </c>
      <c r="B198" s="82" t="s">
        <v>4849</v>
      </c>
      <c r="C198" s="82" t="s">
        <v>3021</v>
      </c>
      <c r="D198" s="82" t="s">
        <v>128</v>
      </c>
      <c r="E198" s="82" t="s">
        <v>4850</v>
      </c>
      <c r="F198" s="82" t="s">
        <v>3023</v>
      </c>
      <c r="G198" s="82" t="s">
        <v>3024</v>
      </c>
      <c r="H198" s="82" t="s">
        <v>4851</v>
      </c>
      <c r="I198" s="82" t="s">
        <v>3021</v>
      </c>
      <c r="J198" s="82" t="s">
        <v>4428</v>
      </c>
      <c r="K198" s="82" t="s">
        <v>3027</v>
      </c>
      <c r="L198" s="82" t="s">
        <v>4428</v>
      </c>
      <c r="M198" s="82"/>
      <c r="N198" s="82"/>
      <c r="O198" s="82"/>
      <c r="P198" s="82" t="s">
        <v>4784</v>
      </c>
      <c r="Q198" s="82" t="s">
        <v>4784</v>
      </c>
      <c r="R198" s="82" t="s">
        <v>3029</v>
      </c>
      <c r="S198" s="82" t="s">
        <v>3029</v>
      </c>
      <c r="T198" s="82"/>
      <c r="U198" s="82" t="s">
        <v>4785</v>
      </c>
      <c r="V198" s="82" t="s">
        <v>3592</v>
      </c>
      <c r="W198" s="82"/>
      <c r="X198" s="82"/>
      <c r="Y198" s="82"/>
      <c r="Z198" s="82"/>
      <c r="AA198" s="82"/>
      <c r="AB198" s="82"/>
      <c r="AC198" s="82"/>
      <c r="AD198" s="82" t="s">
        <v>3593</v>
      </c>
      <c r="AE198" s="82" t="s">
        <v>4852</v>
      </c>
      <c r="AF198" s="82"/>
      <c r="AG198" s="82"/>
      <c r="AH198" s="82"/>
      <c r="AI198" s="82" t="s">
        <v>3034</v>
      </c>
      <c r="AJ198" s="82" t="s">
        <v>3035</v>
      </c>
      <c r="AK198" s="82"/>
      <c r="AL198" s="82" t="s">
        <v>3326</v>
      </c>
      <c r="AM198" s="82"/>
      <c r="AN198" s="82" t="s">
        <v>128</v>
      </c>
      <c r="AO198" s="82"/>
      <c r="AP198" s="82"/>
      <c r="AQ198" s="82"/>
      <c r="AR198" s="82"/>
      <c r="AS198" s="82"/>
      <c r="AT198" s="82" t="s">
        <v>3081</v>
      </c>
      <c r="AU198" s="82"/>
      <c r="AV198" s="82" t="s">
        <v>4853</v>
      </c>
      <c r="AW198" s="82" t="s">
        <v>126</v>
      </c>
      <c r="AX198" s="82"/>
      <c r="AY198" s="82"/>
      <c r="AZ198" s="82"/>
      <c r="BA198" s="82"/>
      <c r="BB198" s="82"/>
      <c r="BC198" s="82"/>
      <c r="BD198" s="82"/>
      <c r="BE198" s="82"/>
      <c r="BF198" s="82"/>
      <c r="BG198" s="82"/>
      <c r="BH198" s="82"/>
      <c r="BI198" s="82"/>
      <c r="BJ198" s="82"/>
      <c r="BK198" s="82"/>
      <c r="BL198" s="82"/>
      <c r="BM198" s="82" t="s">
        <v>128</v>
      </c>
      <c r="BN198" s="82" t="s">
        <v>128</v>
      </c>
      <c r="BO198" s="82" t="s">
        <v>128</v>
      </c>
      <c r="BP198" s="82" t="s">
        <v>128</v>
      </c>
      <c r="BQ198" s="82"/>
      <c r="BR198" s="82"/>
      <c r="BS198" s="82"/>
      <c r="BT198" s="82"/>
      <c r="BU198" s="82" t="s">
        <v>4788</v>
      </c>
      <c r="BV198" s="82"/>
      <c r="BW198" s="82"/>
      <c r="BX198" s="82" t="s">
        <v>128</v>
      </c>
      <c r="BY198" s="82" t="s">
        <v>128</v>
      </c>
      <c r="BZ198" s="82"/>
      <c r="CA198" s="82"/>
      <c r="CB198" s="82"/>
      <c r="CC198" s="82" t="s">
        <v>3040</v>
      </c>
      <c r="CD198" s="82" t="s">
        <v>126</v>
      </c>
      <c r="CE198" s="82" t="s">
        <v>126</v>
      </c>
      <c r="CF198" s="82"/>
      <c r="CG198" s="82"/>
      <c r="CH198" s="82"/>
      <c r="CI198" s="82"/>
      <c r="CJ198" s="82"/>
      <c r="CK198" s="82"/>
      <c r="CL198" s="82"/>
      <c r="CM198" s="82"/>
      <c r="CN198" s="82"/>
      <c r="CO198" s="82"/>
      <c r="CP198" s="82"/>
      <c r="CQ198" s="82"/>
      <c r="CR198" s="82"/>
      <c r="CS198" s="82"/>
      <c r="CT198" s="82"/>
      <c r="CU198" s="82"/>
      <c r="CV198" s="82"/>
      <c r="CW198" s="82"/>
      <c r="CX198" s="82"/>
      <c r="CY198" s="82" t="s">
        <v>128</v>
      </c>
      <c r="CZ198" s="82" t="s">
        <v>4811</v>
      </c>
      <c r="DA198" s="82"/>
      <c r="DB198" s="82"/>
      <c r="DC198" s="82"/>
      <c r="DD198" s="82"/>
      <c r="DE198" s="82"/>
      <c r="DF198" s="82"/>
      <c r="DG198" s="82"/>
      <c r="DH198" s="82"/>
      <c r="DI198" s="82"/>
      <c r="DJ198" s="82"/>
      <c r="DK198" s="82"/>
      <c r="DL198" s="82"/>
      <c r="DM198" s="82"/>
      <c r="DN198" s="82"/>
      <c r="DO198" s="82"/>
      <c r="DP198" s="82"/>
      <c r="DQ198" s="82"/>
      <c r="DR198" s="82"/>
      <c r="DS198" s="82" t="s">
        <v>3042</v>
      </c>
      <c r="DT198" s="82"/>
      <c r="DU198" s="82" t="s">
        <v>4854</v>
      </c>
      <c r="DV198" s="82"/>
      <c r="DW198" s="82"/>
      <c r="DX198" s="82" t="s">
        <v>3044</v>
      </c>
      <c r="DY198" s="82"/>
      <c r="DZ198" s="82"/>
      <c r="EA198" s="82"/>
      <c r="EB198" s="82"/>
      <c r="EC198" s="82" t="s">
        <v>3333</v>
      </c>
      <c r="ED198" s="82"/>
      <c r="EE198" s="82"/>
      <c r="EF198" s="82" t="s">
        <v>3046</v>
      </c>
      <c r="EG198" s="82" t="s">
        <v>128</v>
      </c>
      <c r="EH198" s="82"/>
      <c r="EI198" s="82"/>
      <c r="EJ198" s="82" t="s">
        <v>128</v>
      </c>
      <c r="EK198" s="82"/>
      <c r="EL198" s="82" t="s">
        <v>3047</v>
      </c>
      <c r="EM198" s="82" t="s">
        <v>128</v>
      </c>
      <c r="EN198" s="82"/>
      <c r="EO198" s="82"/>
      <c r="EP198" s="82" t="s">
        <v>128</v>
      </c>
      <c r="EQ198" s="82" t="s">
        <v>3047</v>
      </c>
      <c r="ER198" s="82"/>
      <c r="ES198" s="82"/>
      <c r="ET198" s="82" t="s">
        <v>61</v>
      </c>
      <c r="EU198" s="82" t="s">
        <v>3048</v>
      </c>
      <c r="EV198" s="82"/>
      <c r="EW198" s="82" t="s">
        <v>129</v>
      </c>
      <c r="EX198" s="82" t="s">
        <v>4531</v>
      </c>
      <c r="EY198" s="82" t="s">
        <v>4855</v>
      </c>
      <c r="EZ198" s="82" t="s">
        <v>4856</v>
      </c>
      <c r="FA198" s="82" t="s">
        <v>3040</v>
      </c>
      <c r="FB198" s="82" t="s">
        <v>128</v>
      </c>
      <c r="FC198" s="82" t="s">
        <v>128</v>
      </c>
      <c r="FD198" s="82"/>
      <c r="FE198" s="82" t="s">
        <v>1886</v>
      </c>
      <c r="FF198" s="82" t="s">
        <v>128</v>
      </c>
      <c r="FG198" s="82" t="s">
        <v>3040</v>
      </c>
      <c r="FH198" s="82" t="s">
        <v>3050</v>
      </c>
      <c r="FI198" s="82" t="s">
        <v>3051</v>
      </c>
      <c r="FJ198" s="82" t="s">
        <v>3052</v>
      </c>
      <c r="FK198" s="82" t="s">
        <v>128</v>
      </c>
      <c r="FL198" s="82" t="s">
        <v>128</v>
      </c>
      <c r="FM198" s="82"/>
      <c r="FN198" s="82" t="s">
        <v>4857</v>
      </c>
      <c r="FO198" s="82" t="s">
        <v>3052</v>
      </c>
      <c r="FP198" s="82" t="s">
        <v>3054</v>
      </c>
      <c r="FQ198" s="82"/>
      <c r="FR198" s="82" t="s">
        <v>4858</v>
      </c>
      <c r="FS198" s="82"/>
      <c r="FT198" s="82" t="s">
        <v>4784</v>
      </c>
      <c r="FU198" s="82" t="s">
        <v>3035</v>
      </c>
      <c r="FV198" s="82"/>
      <c r="FW198" s="82"/>
      <c r="FX198" s="82"/>
      <c r="FY198" s="82" t="s">
        <v>3055</v>
      </c>
      <c r="FZ198" s="82"/>
      <c r="GA198" s="82"/>
      <c r="GB198" s="82"/>
      <c r="GC198" s="82" t="s">
        <v>3431</v>
      </c>
      <c r="GD198" s="82"/>
      <c r="GE198" s="82" t="s">
        <v>3431</v>
      </c>
      <c r="GF198" s="82" t="s">
        <v>129</v>
      </c>
      <c r="GG198" s="82"/>
      <c r="GH198" s="82"/>
      <c r="GI198" s="82"/>
      <c r="GJ198" s="82"/>
      <c r="GK198" s="82" t="s">
        <v>128</v>
      </c>
      <c r="GL198" s="82" t="s">
        <v>3047</v>
      </c>
      <c r="GM198" s="82" t="s">
        <v>3047</v>
      </c>
      <c r="GN198" s="82" t="s">
        <v>128</v>
      </c>
      <c r="GO198" s="82"/>
      <c r="GP198" s="82" t="s">
        <v>3056</v>
      </c>
      <c r="GQ198" s="82"/>
      <c r="GR198" s="82" t="s">
        <v>3057</v>
      </c>
      <c r="GS198" s="82"/>
      <c r="GT198" s="82"/>
      <c r="GU198" s="82"/>
      <c r="GV198" s="82" t="s">
        <v>3058</v>
      </c>
      <c r="GW198" s="82"/>
      <c r="GX198" s="82"/>
      <c r="GY198" s="82" t="s">
        <v>129</v>
      </c>
      <c r="GZ198" s="82"/>
      <c r="HA198" s="82"/>
      <c r="HB198" s="82"/>
      <c r="HC198" s="82"/>
      <c r="HD198" s="82"/>
      <c r="HE198" s="82"/>
      <c r="HF198" s="82" t="s">
        <v>128</v>
      </c>
      <c r="HG198" s="82"/>
      <c r="HH198" s="82"/>
    </row>
    <row r="199" ht="14.25" customHeight="1">
      <c r="A199" s="82" t="s">
        <v>3019</v>
      </c>
      <c r="B199" s="82" t="s">
        <v>4859</v>
      </c>
      <c r="C199" s="82" t="s">
        <v>3021</v>
      </c>
      <c r="D199" s="82" t="s">
        <v>128</v>
      </c>
      <c r="E199" s="82" t="s">
        <v>4860</v>
      </c>
      <c r="F199" s="82" t="s">
        <v>3023</v>
      </c>
      <c r="G199" s="82" t="s">
        <v>3024</v>
      </c>
      <c r="H199" s="82" t="s">
        <v>4861</v>
      </c>
      <c r="I199" s="82" t="s">
        <v>3021</v>
      </c>
      <c r="J199" s="82" t="s">
        <v>4444</v>
      </c>
      <c r="K199" s="82" t="s">
        <v>3027</v>
      </c>
      <c r="L199" s="82" t="s">
        <v>4444</v>
      </c>
      <c r="M199" s="82"/>
      <c r="N199" s="82"/>
      <c r="O199" s="82"/>
      <c r="P199" s="82" t="s">
        <v>4784</v>
      </c>
      <c r="Q199" s="82" t="s">
        <v>4784</v>
      </c>
      <c r="R199" s="82" t="s">
        <v>3029</v>
      </c>
      <c r="S199" s="82" t="s">
        <v>3029</v>
      </c>
      <c r="T199" s="82"/>
      <c r="U199" s="82" t="s">
        <v>4785</v>
      </c>
      <c r="V199" s="82" t="s">
        <v>3592</v>
      </c>
      <c r="W199" s="82"/>
      <c r="X199" s="82"/>
      <c r="Y199" s="82"/>
      <c r="Z199" s="82"/>
      <c r="AA199" s="82"/>
      <c r="AB199" s="82"/>
      <c r="AC199" s="82"/>
      <c r="AD199" s="82" t="s">
        <v>3593</v>
      </c>
      <c r="AE199" s="82" t="s">
        <v>4862</v>
      </c>
      <c r="AF199" s="82"/>
      <c r="AG199" s="82"/>
      <c r="AH199" s="82"/>
      <c r="AI199" s="82" t="s">
        <v>3034</v>
      </c>
      <c r="AJ199" s="82" t="s">
        <v>3035</v>
      </c>
      <c r="AK199" s="82"/>
      <c r="AL199" s="82" t="s">
        <v>3326</v>
      </c>
      <c r="AM199" s="82"/>
      <c r="AN199" s="82" t="s">
        <v>128</v>
      </c>
      <c r="AO199" s="82"/>
      <c r="AP199" s="82"/>
      <c r="AQ199" s="82"/>
      <c r="AR199" s="82"/>
      <c r="AS199" s="82"/>
      <c r="AT199" s="82" t="s">
        <v>709</v>
      </c>
      <c r="AU199" s="82"/>
      <c r="AV199" s="82" t="s">
        <v>4863</v>
      </c>
      <c r="AW199" s="82" t="s">
        <v>126</v>
      </c>
      <c r="AX199" s="82"/>
      <c r="AY199" s="82"/>
      <c r="AZ199" s="82"/>
      <c r="BA199" s="82"/>
      <c r="BB199" s="82"/>
      <c r="BC199" s="82"/>
      <c r="BD199" s="82"/>
      <c r="BE199" s="82"/>
      <c r="BF199" s="82"/>
      <c r="BG199" s="82"/>
      <c r="BH199" s="82"/>
      <c r="BI199" s="82"/>
      <c r="BJ199" s="82"/>
      <c r="BK199" s="82"/>
      <c r="BL199" s="82"/>
      <c r="BM199" s="82" t="s">
        <v>128</v>
      </c>
      <c r="BN199" s="82" t="s">
        <v>128</v>
      </c>
      <c r="BO199" s="82" t="s">
        <v>128</v>
      </c>
      <c r="BP199" s="82" t="s">
        <v>128</v>
      </c>
      <c r="BQ199" s="82"/>
      <c r="BR199" s="82"/>
      <c r="BS199" s="82"/>
      <c r="BT199" s="82"/>
      <c r="BU199" s="82" t="s">
        <v>4788</v>
      </c>
      <c r="BV199" s="82"/>
      <c r="BW199" s="82"/>
      <c r="BX199" s="82" t="s">
        <v>128</v>
      </c>
      <c r="BY199" s="82" t="s">
        <v>128</v>
      </c>
      <c r="BZ199" s="82"/>
      <c r="CA199" s="82"/>
      <c r="CB199" s="82"/>
      <c r="CC199" s="82" t="s">
        <v>3040</v>
      </c>
      <c r="CD199" s="82" t="s">
        <v>126</v>
      </c>
      <c r="CE199" s="82" t="s">
        <v>126</v>
      </c>
      <c r="CF199" s="82"/>
      <c r="CG199" s="82"/>
      <c r="CH199" s="82"/>
      <c r="CI199" s="82"/>
      <c r="CJ199" s="82"/>
      <c r="CK199" s="82"/>
      <c r="CL199" s="82"/>
      <c r="CM199" s="82"/>
      <c r="CN199" s="82"/>
      <c r="CO199" s="82"/>
      <c r="CP199" s="82"/>
      <c r="CQ199" s="82"/>
      <c r="CR199" s="82"/>
      <c r="CS199" s="82"/>
      <c r="CT199" s="82"/>
      <c r="CU199" s="82"/>
      <c r="CV199" s="82"/>
      <c r="CW199" s="82"/>
      <c r="CX199" s="82"/>
      <c r="CY199" s="82" t="s">
        <v>128</v>
      </c>
      <c r="CZ199" s="82" t="s">
        <v>4811</v>
      </c>
      <c r="DA199" s="82"/>
      <c r="DB199" s="82"/>
      <c r="DC199" s="82"/>
      <c r="DD199" s="82"/>
      <c r="DE199" s="82"/>
      <c r="DF199" s="82"/>
      <c r="DG199" s="82"/>
      <c r="DH199" s="82"/>
      <c r="DI199" s="82"/>
      <c r="DJ199" s="82"/>
      <c r="DK199" s="82"/>
      <c r="DL199" s="82"/>
      <c r="DM199" s="82"/>
      <c r="DN199" s="82"/>
      <c r="DO199" s="82"/>
      <c r="DP199" s="82"/>
      <c r="DQ199" s="82"/>
      <c r="DR199" s="82"/>
      <c r="DS199" s="82" t="s">
        <v>3042</v>
      </c>
      <c r="DT199" s="82"/>
      <c r="DU199" s="82" t="s">
        <v>4864</v>
      </c>
      <c r="DV199" s="82"/>
      <c r="DW199" s="82"/>
      <c r="DX199" s="82" t="s">
        <v>3044</v>
      </c>
      <c r="DY199" s="82"/>
      <c r="DZ199" s="82"/>
      <c r="EA199" s="82"/>
      <c r="EB199" s="82"/>
      <c r="EC199" s="82" t="s">
        <v>3333</v>
      </c>
      <c r="ED199" s="82"/>
      <c r="EE199" s="82"/>
      <c r="EF199" s="82" t="s">
        <v>3046</v>
      </c>
      <c r="EG199" s="82" t="s">
        <v>128</v>
      </c>
      <c r="EH199" s="82"/>
      <c r="EI199" s="82"/>
      <c r="EJ199" s="82" t="s">
        <v>128</v>
      </c>
      <c r="EK199" s="82"/>
      <c r="EL199" s="82" t="s">
        <v>3047</v>
      </c>
      <c r="EM199" s="82" t="s">
        <v>128</v>
      </c>
      <c r="EN199" s="82"/>
      <c r="EO199" s="82"/>
      <c r="EP199" s="82" t="s">
        <v>128</v>
      </c>
      <c r="EQ199" s="82" t="s">
        <v>3047</v>
      </c>
      <c r="ER199" s="82"/>
      <c r="ES199" s="82"/>
      <c r="ET199" s="82" t="s">
        <v>61</v>
      </c>
      <c r="EU199" s="82" t="s">
        <v>3048</v>
      </c>
      <c r="EV199" s="82"/>
      <c r="EW199" s="82" t="s">
        <v>129</v>
      </c>
      <c r="EX199" s="82" t="s">
        <v>1721</v>
      </c>
      <c r="EY199" s="82" t="s">
        <v>3084</v>
      </c>
      <c r="EZ199" s="82" t="s">
        <v>4865</v>
      </c>
      <c r="FA199" s="82" t="s">
        <v>3040</v>
      </c>
      <c r="FB199" s="82" t="s">
        <v>128</v>
      </c>
      <c r="FC199" s="82" t="s">
        <v>128</v>
      </c>
      <c r="FD199" s="82"/>
      <c r="FE199" s="82" t="s">
        <v>1886</v>
      </c>
      <c r="FF199" s="82" t="s">
        <v>128</v>
      </c>
      <c r="FG199" s="82" t="s">
        <v>3040</v>
      </c>
      <c r="FH199" s="82" t="s">
        <v>3050</v>
      </c>
      <c r="FI199" s="82" t="s">
        <v>3051</v>
      </c>
      <c r="FJ199" s="82" t="s">
        <v>3052</v>
      </c>
      <c r="FK199" s="82" t="s">
        <v>128</v>
      </c>
      <c r="FL199" s="82" t="s">
        <v>128</v>
      </c>
      <c r="FM199" s="82"/>
      <c r="FN199" s="82"/>
      <c r="FO199" s="82" t="s">
        <v>3052</v>
      </c>
      <c r="FP199" s="82" t="s">
        <v>3187</v>
      </c>
      <c r="FQ199" s="82"/>
      <c r="FR199" s="82"/>
      <c r="FS199" s="82"/>
      <c r="FT199" s="82" t="s">
        <v>4784</v>
      </c>
      <c r="FU199" s="82" t="s">
        <v>3035</v>
      </c>
      <c r="FV199" s="82"/>
      <c r="FW199" s="82"/>
      <c r="FX199" s="82"/>
      <c r="FY199" s="82" t="s">
        <v>3055</v>
      </c>
      <c r="FZ199" s="82"/>
      <c r="GA199" s="82"/>
      <c r="GB199" s="82"/>
      <c r="GC199" s="82" t="s">
        <v>3084</v>
      </c>
      <c r="GD199" s="82"/>
      <c r="GE199" s="82" t="s">
        <v>3084</v>
      </c>
      <c r="GF199" s="82" t="s">
        <v>129</v>
      </c>
      <c r="GG199" s="82"/>
      <c r="GH199" s="82"/>
      <c r="GI199" s="82"/>
      <c r="GJ199" s="82"/>
      <c r="GK199" s="82" t="s">
        <v>128</v>
      </c>
      <c r="GL199" s="82" t="s">
        <v>3047</v>
      </c>
      <c r="GM199" s="82" t="s">
        <v>3047</v>
      </c>
      <c r="GN199" s="82" t="s">
        <v>128</v>
      </c>
      <c r="GO199" s="82"/>
      <c r="GP199" s="82" t="s">
        <v>3056</v>
      </c>
      <c r="GQ199" s="82"/>
      <c r="GR199" s="82" t="s">
        <v>3057</v>
      </c>
      <c r="GS199" s="82"/>
      <c r="GT199" s="82"/>
      <c r="GU199" s="82"/>
      <c r="GV199" s="82" t="s">
        <v>3058</v>
      </c>
      <c r="GW199" s="82"/>
      <c r="GX199" s="82"/>
      <c r="GY199" s="82" t="s">
        <v>129</v>
      </c>
      <c r="GZ199" s="82"/>
      <c r="HA199" s="82"/>
      <c r="HB199" s="82"/>
      <c r="HC199" s="82"/>
      <c r="HD199" s="82"/>
      <c r="HE199" s="82"/>
      <c r="HF199" s="82" t="s">
        <v>128</v>
      </c>
      <c r="HG199" s="82"/>
      <c r="HH199" s="82"/>
    </row>
    <row r="200" ht="14.25" customHeight="1">
      <c r="A200" s="82" t="s">
        <v>3019</v>
      </c>
      <c r="B200" s="82" t="s">
        <v>4866</v>
      </c>
      <c r="C200" s="82" t="s">
        <v>3402</v>
      </c>
      <c r="D200" s="82" t="s">
        <v>128</v>
      </c>
      <c r="E200" s="82" t="s">
        <v>4867</v>
      </c>
      <c r="F200" s="82" t="s">
        <v>3023</v>
      </c>
      <c r="G200" s="82" t="s">
        <v>3024</v>
      </c>
      <c r="H200" s="82" t="s">
        <v>4868</v>
      </c>
      <c r="I200" s="82" t="s">
        <v>3402</v>
      </c>
      <c r="J200" s="82" t="s">
        <v>4869</v>
      </c>
      <c r="K200" s="82" t="s">
        <v>3063</v>
      </c>
      <c r="L200" s="82" t="s">
        <v>4869</v>
      </c>
      <c r="M200" s="82"/>
      <c r="N200" s="82"/>
      <c r="O200" s="82"/>
      <c r="P200" s="82" t="s">
        <v>4784</v>
      </c>
      <c r="Q200" s="82" t="s">
        <v>4784</v>
      </c>
      <c r="R200" s="82" t="s">
        <v>3029</v>
      </c>
      <c r="S200" s="82" t="s">
        <v>3029</v>
      </c>
      <c r="T200" s="82"/>
      <c r="U200" s="82" t="s">
        <v>4785</v>
      </c>
      <c r="V200" s="82" t="s">
        <v>3323</v>
      </c>
      <c r="W200" s="82"/>
      <c r="X200" s="82"/>
      <c r="Y200" s="82"/>
      <c r="Z200" s="82"/>
      <c r="AA200" s="82"/>
      <c r="AB200" s="82"/>
      <c r="AC200" s="82"/>
      <c r="AD200" s="82" t="s">
        <v>3324</v>
      </c>
      <c r="AE200" s="82" t="s">
        <v>4870</v>
      </c>
      <c r="AF200" s="82"/>
      <c r="AG200" s="82"/>
      <c r="AH200" s="82"/>
      <c r="AI200" s="82" t="s">
        <v>3034</v>
      </c>
      <c r="AJ200" s="82" t="s">
        <v>3035</v>
      </c>
      <c r="AK200" s="82"/>
      <c r="AL200" s="82" t="s">
        <v>3326</v>
      </c>
      <c r="AM200" s="82"/>
      <c r="AN200" s="82" t="s">
        <v>128</v>
      </c>
      <c r="AO200" s="82"/>
      <c r="AP200" s="82"/>
      <c r="AQ200" s="82"/>
      <c r="AR200" s="82"/>
      <c r="AS200" s="82"/>
      <c r="AT200" s="82" t="s">
        <v>3065</v>
      </c>
      <c r="AU200" s="82"/>
      <c r="AV200" s="82" t="s">
        <v>4871</v>
      </c>
      <c r="AW200" s="82" t="s">
        <v>126</v>
      </c>
      <c r="AX200" s="82"/>
      <c r="AY200" s="82"/>
      <c r="AZ200" s="82"/>
      <c r="BA200" s="82"/>
      <c r="BB200" s="82"/>
      <c r="BC200" s="82"/>
      <c r="BD200" s="82"/>
      <c r="BE200" s="82"/>
      <c r="BF200" s="82"/>
      <c r="BG200" s="82"/>
      <c r="BH200" s="82"/>
      <c r="BI200" s="82"/>
      <c r="BJ200" s="82"/>
      <c r="BK200" s="82"/>
      <c r="BL200" s="82"/>
      <c r="BM200" s="82" t="s">
        <v>128</v>
      </c>
      <c r="BN200" s="82" t="s">
        <v>128</v>
      </c>
      <c r="BO200" s="82" t="s">
        <v>128</v>
      </c>
      <c r="BP200" s="82" t="s">
        <v>128</v>
      </c>
      <c r="BQ200" s="82"/>
      <c r="BR200" s="82"/>
      <c r="BS200" s="82"/>
      <c r="BT200" s="82"/>
      <c r="BU200" s="82" t="s">
        <v>4788</v>
      </c>
      <c r="BV200" s="82"/>
      <c r="BW200" s="82"/>
      <c r="BX200" s="82" t="s">
        <v>128</v>
      </c>
      <c r="BY200" s="82" t="s">
        <v>128</v>
      </c>
      <c r="BZ200" s="82"/>
      <c r="CA200" s="82"/>
      <c r="CB200" s="82"/>
      <c r="CC200" s="82" t="s">
        <v>3040</v>
      </c>
      <c r="CD200" s="82" t="s">
        <v>126</v>
      </c>
      <c r="CE200" s="82" t="s">
        <v>126</v>
      </c>
      <c r="CF200" s="82"/>
      <c r="CG200" s="82"/>
      <c r="CH200" s="82"/>
      <c r="CI200" s="82"/>
      <c r="CJ200" s="82"/>
      <c r="CK200" s="82"/>
      <c r="CL200" s="82"/>
      <c r="CM200" s="82"/>
      <c r="CN200" s="82"/>
      <c r="CO200" s="82"/>
      <c r="CP200" s="82"/>
      <c r="CQ200" s="82"/>
      <c r="CR200" s="82"/>
      <c r="CS200" s="82"/>
      <c r="CT200" s="82"/>
      <c r="CU200" s="82"/>
      <c r="CV200" s="82"/>
      <c r="CW200" s="82"/>
      <c r="CX200" s="82"/>
      <c r="CY200" s="82" t="s">
        <v>128</v>
      </c>
      <c r="CZ200" s="82" t="s">
        <v>4811</v>
      </c>
      <c r="DA200" s="82"/>
      <c r="DB200" s="82"/>
      <c r="DC200" s="82"/>
      <c r="DD200" s="82"/>
      <c r="DE200" s="82"/>
      <c r="DF200" s="82"/>
      <c r="DG200" s="82"/>
      <c r="DH200" s="82"/>
      <c r="DI200" s="82"/>
      <c r="DJ200" s="82"/>
      <c r="DK200" s="82"/>
      <c r="DL200" s="82"/>
      <c r="DM200" s="82"/>
      <c r="DN200" s="82"/>
      <c r="DO200" s="82"/>
      <c r="DP200" s="82"/>
      <c r="DQ200" s="82"/>
      <c r="DR200" s="82"/>
      <c r="DS200" s="82" t="s">
        <v>3042</v>
      </c>
      <c r="DT200" s="82"/>
      <c r="DU200" s="82" t="s">
        <v>4872</v>
      </c>
      <c r="DV200" s="82"/>
      <c r="DW200" s="82"/>
      <c r="DX200" s="82" t="s">
        <v>3413</v>
      </c>
      <c r="DY200" s="82"/>
      <c r="DZ200" s="82"/>
      <c r="EA200" s="82"/>
      <c r="EB200" s="82"/>
      <c r="EC200" s="82" t="s">
        <v>3333</v>
      </c>
      <c r="ED200" s="82"/>
      <c r="EE200" s="82"/>
      <c r="EF200" s="82" t="s">
        <v>3046</v>
      </c>
      <c r="EG200" s="82" t="s">
        <v>128</v>
      </c>
      <c r="EH200" s="82"/>
      <c r="EI200" s="82"/>
      <c r="EJ200" s="82" t="s">
        <v>128</v>
      </c>
      <c r="EK200" s="82"/>
      <c r="EL200" s="82" t="s">
        <v>3047</v>
      </c>
      <c r="EM200" s="82" t="s">
        <v>128</v>
      </c>
      <c r="EN200" s="82"/>
      <c r="EO200" s="82"/>
      <c r="EP200" s="82" t="s">
        <v>128</v>
      </c>
      <c r="EQ200" s="82" t="s">
        <v>3047</v>
      </c>
      <c r="ER200" s="82"/>
      <c r="ES200" s="82"/>
      <c r="ET200" s="82" t="s">
        <v>61</v>
      </c>
      <c r="EU200" s="82" t="s">
        <v>3048</v>
      </c>
      <c r="EV200" s="82"/>
      <c r="EW200" s="82" t="s">
        <v>128</v>
      </c>
      <c r="EX200" s="82" t="s">
        <v>126</v>
      </c>
      <c r="EY200" s="82"/>
      <c r="EZ200" s="82" t="s">
        <v>4873</v>
      </c>
      <c r="FA200" s="82" t="s">
        <v>3040</v>
      </c>
      <c r="FB200" s="82" t="s">
        <v>128</v>
      </c>
      <c r="FC200" s="82" t="s">
        <v>128</v>
      </c>
      <c r="FD200" s="82"/>
      <c r="FE200" s="82" t="s">
        <v>1886</v>
      </c>
      <c r="FF200" s="82" t="s">
        <v>128</v>
      </c>
      <c r="FG200" s="82" t="s">
        <v>171</v>
      </c>
      <c r="FH200" s="82" t="s">
        <v>3417</v>
      </c>
      <c r="FI200" s="82" t="s">
        <v>3418</v>
      </c>
      <c r="FJ200" s="82" t="s">
        <v>3052</v>
      </c>
      <c r="FK200" s="82" t="s">
        <v>128</v>
      </c>
      <c r="FL200" s="82" t="s">
        <v>128</v>
      </c>
      <c r="FM200" s="82"/>
      <c r="FN200" s="82"/>
      <c r="FO200" s="82" t="s">
        <v>3052</v>
      </c>
      <c r="FP200" s="82" t="s">
        <v>3054</v>
      </c>
      <c r="FQ200" s="82"/>
      <c r="FR200" s="82" t="s">
        <v>3430</v>
      </c>
      <c r="FS200" s="82"/>
      <c r="FT200" s="82" t="s">
        <v>4784</v>
      </c>
      <c r="FU200" s="82" t="s">
        <v>3035</v>
      </c>
      <c r="FV200" s="82"/>
      <c r="FW200" s="82"/>
      <c r="FX200" s="82"/>
      <c r="FY200" s="82" t="s">
        <v>3055</v>
      </c>
      <c r="FZ200" s="82"/>
      <c r="GA200" s="82"/>
      <c r="GB200" s="82"/>
      <c r="GC200" s="82" t="s">
        <v>3431</v>
      </c>
      <c r="GD200" s="82"/>
      <c r="GE200" s="82" t="s">
        <v>3431</v>
      </c>
      <c r="GF200" s="82" t="s">
        <v>129</v>
      </c>
      <c r="GG200" s="82"/>
      <c r="GH200" s="82"/>
      <c r="GI200" s="82"/>
      <c r="GJ200" s="82"/>
      <c r="GK200" s="82" t="s">
        <v>128</v>
      </c>
      <c r="GL200" s="82" t="s">
        <v>3047</v>
      </c>
      <c r="GM200" s="82" t="s">
        <v>3047</v>
      </c>
      <c r="GN200" s="82" t="s">
        <v>128</v>
      </c>
      <c r="GO200" s="82"/>
      <c r="GP200" s="82" t="s">
        <v>3056</v>
      </c>
      <c r="GQ200" s="82"/>
      <c r="GR200" s="82" t="s">
        <v>3421</v>
      </c>
      <c r="GS200" s="82"/>
      <c r="GT200" s="82"/>
      <c r="GU200" s="82"/>
      <c r="GV200" s="82" t="s">
        <v>3058</v>
      </c>
      <c r="GW200" s="82"/>
      <c r="GX200" s="82"/>
      <c r="GY200" s="82" t="s">
        <v>129</v>
      </c>
      <c r="GZ200" s="82"/>
      <c r="HA200" s="82"/>
      <c r="HB200" s="82"/>
      <c r="HC200" s="82"/>
      <c r="HD200" s="82"/>
      <c r="HE200" s="82"/>
      <c r="HF200" s="82" t="s">
        <v>128</v>
      </c>
      <c r="HG200" s="82"/>
      <c r="HH200" s="82"/>
    </row>
    <row r="201" ht="14.25" customHeight="1">
      <c r="A201" s="82" t="s">
        <v>3019</v>
      </c>
      <c r="B201" s="82" t="s">
        <v>4874</v>
      </c>
      <c r="C201" s="82" t="s">
        <v>3021</v>
      </c>
      <c r="D201" s="82" t="s">
        <v>128</v>
      </c>
      <c r="E201" s="82" t="s">
        <v>4875</v>
      </c>
      <c r="F201" s="82" t="s">
        <v>3023</v>
      </c>
      <c r="G201" s="82" t="s">
        <v>3024</v>
      </c>
      <c r="H201" s="82" t="s">
        <v>4876</v>
      </c>
      <c r="I201" s="82" t="s">
        <v>3021</v>
      </c>
      <c r="J201" s="82" t="s">
        <v>4877</v>
      </c>
      <c r="K201" s="82" t="s">
        <v>3063</v>
      </c>
      <c r="L201" s="82" t="s">
        <v>4877</v>
      </c>
      <c r="M201" s="82"/>
      <c r="N201" s="82"/>
      <c r="O201" s="82"/>
      <c r="P201" s="82" t="s">
        <v>4784</v>
      </c>
      <c r="Q201" s="82" t="s">
        <v>4784</v>
      </c>
      <c r="R201" s="82"/>
      <c r="S201" s="82"/>
      <c r="T201" s="82"/>
      <c r="U201" s="82" t="s">
        <v>4785</v>
      </c>
      <c r="V201" s="82" t="s">
        <v>3592</v>
      </c>
      <c r="W201" s="82"/>
      <c r="X201" s="82"/>
      <c r="Y201" s="82"/>
      <c r="Z201" s="82"/>
      <c r="AA201" s="82"/>
      <c r="AB201" s="82"/>
      <c r="AC201" s="82"/>
      <c r="AD201" s="82" t="s">
        <v>3593</v>
      </c>
      <c r="AE201" s="82" t="s">
        <v>4878</v>
      </c>
      <c r="AF201" s="82"/>
      <c r="AG201" s="82"/>
      <c r="AH201" s="82"/>
      <c r="AI201" s="82"/>
      <c r="AJ201" s="82" t="s">
        <v>3035</v>
      </c>
      <c r="AK201" s="82"/>
      <c r="AL201" s="82" t="s">
        <v>3326</v>
      </c>
      <c r="AM201" s="82"/>
      <c r="AN201" s="82" t="s">
        <v>128</v>
      </c>
      <c r="AO201" s="82"/>
      <c r="AP201" s="82"/>
      <c r="AQ201" s="82"/>
      <c r="AR201" s="82"/>
      <c r="AS201" s="82"/>
      <c r="AT201" s="82" t="s">
        <v>3037</v>
      </c>
      <c r="AU201" s="82"/>
      <c r="AV201" s="82" t="s">
        <v>4879</v>
      </c>
      <c r="AW201" s="82"/>
      <c r="AX201" s="82"/>
      <c r="AY201" s="82"/>
      <c r="AZ201" s="82"/>
      <c r="BA201" s="82"/>
      <c r="BB201" s="82"/>
      <c r="BC201" s="82"/>
      <c r="BD201" s="82"/>
      <c r="BE201" s="82"/>
      <c r="BF201" s="82"/>
      <c r="BG201" s="82"/>
      <c r="BH201" s="82"/>
      <c r="BI201" s="82"/>
      <c r="BJ201" s="82"/>
      <c r="BK201" s="82"/>
      <c r="BL201" s="82"/>
      <c r="BM201" s="82" t="s">
        <v>128</v>
      </c>
      <c r="BN201" s="82" t="s">
        <v>128</v>
      </c>
      <c r="BO201" s="82" t="s">
        <v>128</v>
      </c>
      <c r="BP201" s="82" t="s">
        <v>128</v>
      </c>
      <c r="BQ201" s="82"/>
      <c r="BR201" s="82"/>
      <c r="BS201" s="82"/>
      <c r="BT201" s="82"/>
      <c r="BU201" s="82" t="s">
        <v>4788</v>
      </c>
      <c r="BV201" s="82"/>
      <c r="BW201" s="82"/>
      <c r="BX201" s="82" t="s">
        <v>128</v>
      </c>
      <c r="BY201" s="82" t="s">
        <v>128</v>
      </c>
      <c r="BZ201" s="82"/>
      <c r="CA201" s="82"/>
      <c r="CB201" s="82"/>
      <c r="CC201" s="82" t="s">
        <v>3040</v>
      </c>
      <c r="CD201" s="82" t="s">
        <v>126</v>
      </c>
      <c r="CE201" s="82" t="s">
        <v>126</v>
      </c>
      <c r="CF201" s="82"/>
      <c r="CG201" s="82"/>
      <c r="CH201" s="82"/>
      <c r="CI201" s="82"/>
      <c r="CJ201" s="82"/>
      <c r="CK201" s="82"/>
      <c r="CL201" s="82"/>
      <c r="CM201" s="82"/>
      <c r="CN201" s="82"/>
      <c r="CO201" s="82"/>
      <c r="CP201" s="82"/>
      <c r="CQ201" s="82"/>
      <c r="CR201" s="82"/>
      <c r="CS201" s="82"/>
      <c r="CT201" s="82"/>
      <c r="CU201" s="82"/>
      <c r="CV201" s="82"/>
      <c r="CW201" s="82"/>
      <c r="CX201" s="82"/>
      <c r="CY201" s="82" t="s">
        <v>128</v>
      </c>
      <c r="CZ201" s="82"/>
      <c r="DA201" s="82"/>
      <c r="DB201" s="82"/>
      <c r="DC201" s="82"/>
      <c r="DD201" s="82"/>
      <c r="DE201" s="82"/>
      <c r="DF201" s="82"/>
      <c r="DG201" s="82"/>
      <c r="DH201" s="82"/>
      <c r="DI201" s="82"/>
      <c r="DJ201" s="82"/>
      <c r="DK201" s="82"/>
      <c r="DL201" s="82"/>
      <c r="DM201" s="82"/>
      <c r="DN201" s="82"/>
      <c r="DO201" s="82"/>
      <c r="DP201" s="82"/>
      <c r="DQ201" s="82"/>
      <c r="DR201" s="82"/>
      <c r="DS201" s="82" t="s">
        <v>3042</v>
      </c>
      <c r="DT201" s="82"/>
      <c r="DU201" s="82" t="s">
        <v>4880</v>
      </c>
      <c r="DV201" s="82"/>
      <c r="DW201" s="82"/>
      <c r="DX201" s="82" t="s">
        <v>3044</v>
      </c>
      <c r="DY201" s="82"/>
      <c r="DZ201" s="82"/>
      <c r="EA201" s="82"/>
      <c r="EB201" s="82"/>
      <c r="EC201" s="82" t="s">
        <v>3333</v>
      </c>
      <c r="ED201" s="82"/>
      <c r="EE201" s="82"/>
      <c r="EF201" s="82" t="s">
        <v>3068</v>
      </c>
      <c r="EG201" s="82" t="s">
        <v>128</v>
      </c>
      <c r="EH201" s="82" t="s">
        <v>3069</v>
      </c>
      <c r="EI201" s="82"/>
      <c r="EJ201" s="82" t="s">
        <v>128</v>
      </c>
      <c r="EK201" s="82"/>
      <c r="EL201" s="82" t="s">
        <v>3047</v>
      </c>
      <c r="EM201" s="82" t="s">
        <v>128</v>
      </c>
      <c r="EN201" s="82"/>
      <c r="EO201" s="82"/>
      <c r="EP201" s="82" t="s">
        <v>128</v>
      </c>
      <c r="EQ201" s="82" t="s">
        <v>3047</v>
      </c>
      <c r="ER201" s="82"/>
      <c r="ES201" s="82"/>
      <c r="ET201" s="82" t="s">
        <v>61</v>
      </c>
      <c r="EU201" s="82" t="s">
        <v>3048</v>
      </c>
      <c r="EV201" s="82"/>
      <c r="EW201" s="82" t="s">
        <v>129</v>
      </c>
      <c r="EX201" s="82" t="s">
        <v>3888</v>
      </c>
      <c r="EY201" s="82" t="s">
        <v>3142</v>
      </c>
      <c r="EZ201" s="82" t="s">
        <v>4881</v>
      </c>
      <c r="FA201" s="82" t="s">
        <v>3040</v>
      </c>
      <c r="FB201" s="82" t="s">
        <v>128</v>
      </c>
      <c r="FC201" s="82" t="s">
        <v>128</v>
      </c>
      <c r="FD201" s="82"/>
      <c r="FE201" s="82" t="s">
        <v>1886</v>
      </c>
      <c r="FF201" s="82" t="s">
        <v>128</v>
      </c>
      <c r="FG201" s="82"/>
      <c r="FH201" s="82" t="s">
        <v>3050</v>
      </c>
      <c r="FI201" s="82" t="s">
        <v>3051</v>
      </c>
      <c r="FJ201" s="82" t="s">
        <v>3052</v>
      </c>
      <c r="FK201" s="82" t="s">
        <v>128</v>
      </c>
      <c r="FL201" s="82" t="s">
        <v>128</v>
      </c>
      <c r="FM201" s="82"/>
      <c r="FN201" s="82" t="s">
        <v>3053</v>
      </c>
      <c r="FO201" s="82" t="s">
        <v>3052</v>
      </c>
      <c r="FP201" s="82" t="s">
        <v>3054</v>
      </c>
      <c r="FQ201" s="82" t="s">
        <v>3144</v>
      </c>
      <c r="FR201" s="82"/>
      <c r="FS201" s="82"/>
      <c r="FT201" s="82" t="s">
        <v>4784</v>
      </c>
      <c r="FU201" s="82" t="s">
        <v>3035</v>
      </c>
      <c r="FV201" s="82"/>
      <c r="FW201" s="82"/>
      <c r="FX201" s="82"/>
      <c r="FY201" s="82" t="s">
        <v>3055</v>
      </c>
      <c r="FZ201" s="82"/>
      <c r="GA201" s="82"/>
      <c r="GB201" s="82"/>
      <c r="GC201" s="82" t="s">
        <v>3145</v>
      </c>
      <c r="GD201" s="82" t="s">
        <v>3072</v>
      </c>
      <c r="GE201" s="82" t="s">
        <v>3145</v>
      </c>
      <c r="GF201" s="82" t="s">
        <v>129</v>
      </c>
      <c r="GG201" s="82"/>
      <c r="GH201" s="82"/>
      <c r="GI201" s="82"/>
      <c r="GJ201" s="82"/>
      <c r="GK201" s="82" t="s">
        <v>128</v>
      </c>
      <c r="GL201" s="82" t="s">
        <v>3047</v>
      </c>
      <c r="GM201" s="82" t="s">
        <v>3047</v>
      </c>
      <c r="GN201" s="82" t="s">
        <v>128</v>
      </c>
      <c r="GO201" s="82"/>
      <c r="GP201" s="82" t="s">
        <v>3056</v>
      </c>
      <c r="GQ201" s="82"/>
      <c r="GR201" s="82" t="s">
        <v>3057</v>
      </c>
      <c r="GS201" s="82"/>
      <c r="GT201" s="82"/>
      <c r="GU201" s="82"/>
      <c r="GV201" s="82" t="s">
        <v>3058</v>
      </c>
      <c r="GW201" s="82"/>
      <c r="GX201" s="82"/>
      <c r="GY201" s="82" t="s">
        <v>129</v>
      </c>
      <c r="GZ201" s="82"/>
      <c r="HA201" s="82"/>
      <c r="HB201" s="82"/>
      <c r="HC201" s="82"/>
      <c r="HD201" s="82"/>
      <c r="HE201" s="82"/>
      <c r="HF201" s="82" t="s">
        <v>128</v>
      </c>
      <c r="HG201" s="82"/>
      <c r="HH201" s="82"/>
    </row>
    <row r="202" ht="14.25" customHeight="1">
      <c r="A202" s="82" t="s">
        <v>3019</v>
      </c>
      <c r="B202" s="82" t="s">
        <v>4882</v>
      </c>
      <c r="C202" s="82" t="s">
        <v>3021</v>
      </c>
      <c r="D202" s="82" t="s">
        <v>128</v>
      </c>
      <c r="E202" s="82" t="s">
        <v>4883</v>
      </c>
      <c r="F202" s="82" t="s">
        <v>3023</v>
      </c>
      <c r="G202" s="82" t="s">
        <v>3024</v>
      </c>
      <c r="H202" s="82" t="s">
        <v>4884</v>
      </c>
      <c r="I202" s="82" t="s">
        <v>3021</v>
      </c>
      <c r="J202" s="82" t="s">
        <v>4885</v>
      </c>
      <c r="K202" s="82" t="s">
        <v>3063</v>
      </c>
      <c r="L202" s="82" t="s">
        <v>4885</v>
      </c>
      <c r="M202" s="82"/>
      <c r="N202" s="82"/>
      <c r="O202" s="82"/>
      <c r="P202" s="82" t="s">
        <v>4784</v>
      </c>
      <c r="Q202" s="82" t="s">
        <v>4784</v>
      </c>
      <c r="R202" s="82"/>
      <c r="S202" s="82"/>
      <c r="T202" s="82"/>
      <c r="U202" s="82" t="s">
        <v>4785</v>
      </c>
      <c r="V202" s="82" t="s">
        <v>3592</v>
      </c>
      <c r="W202" s="82"/>
      <c r="X202" s="82"/>
      <c r="Y202" s="82"/>
      <c r="Z202" s="82"/>
      <c r="AA202" s="82"/>
      <c r="AB202" s="82"/>
      <c r="AC202" s="82"/>
      <c r="AD202" s="82" t="s">
        <v>3593</v>
      </c>
      <c r="AE202" s="82" t="s">
        <v>4886</v>
      </c>
      <c r="AF202" s="82"/>
      <c r="AG202" s="82"/>
      <c r="AH202" s="82"/>
      <c r="AI202" s="82"/>
      <c r="AJ202" s="82" t="s">
        <v>3035</v>
      </c>
      <c r="AK202" s="82"/>
      <c r="AL202" s="82" t="s">
        <v>3326</v>
      </c>
      <c r="AM202" s="82"/>
      <c r="AN202" s="82" t="s">
        <v>128</v>
      </c>
      <c r="AO202" s="82"/>
      <c r="AP202" s="82"/>
      <c r="AQ202" s="82"/>
      <c r="AR202" s="82"/>
      <c r="AS202" s="82"/>
      <c r="AT202" s="82" t="s">
        <v>3170</v>
      </c>
      <c r="AU202" s="82"/>
      <c r="AV202" s="82" t="s">
        <v>4887</v>
      </c>
      <c r="AW202" s="82"/>
      <c r="AX202" s="82"/>
      <c r="AY202" s="82"/>
      <c r="AZ202" s="82"/>
      <c r="BA202" s="82"/>
      <c r="BB202" s="82"/>
      <c r="BC202" s="82"/>
      <c r="BD202" s="82"/>
      <c r="BE202" s="82"/>
      <c r="BF202" s="82"/>
      <c r="BG202" s="82"/>
      <c r="BH202" s="82"/>
      <c r="BI202" s="82"/>
      <c r="BJ202" s="82"/>
      <c r="BK202" s="82"/>
      <c r="BL202" s="82"/>
      <c r="BM202" s="82" t="s">
        <v>128</v>
      </c>
      <c r="BN202" s="82" t="s">
        <v>128</v>
      </c>
      <c r="BO202" s="82" t="s">
        <v>128</v>
      </c>
      <c r="BP202" s="82" t="s">
        <v>128</v>
      </c>
      <c r="BQ202" s="82"/>
      <c r="BR202" s="82"/>
      <c r="BS202" s="82"/>
      <c r="BT202" s="82"/>
      <c r="BU202" s="82" t="s">
        <v>4788</v>
      </c>
      <c r="BV202" s="82"/>
      <c r="BW202" s="82"/>
      <c r="BX202" s="82" t="s">
        <v>128</v>
      </c>
      <c r="BY202" s="82" t="s">
        <v>128</v>
      </c>
      <c r="BZ202" s="82"/>
      <c r="CA202" s="82"/>
      <c r="CB202" s="82"/>
      <c r="CC202" s="82" t="s">
        <v>3040</v>
      </c>
      <c r="CD202" s="82" t="s">
        <v>126</v>
      </c>
      <c r="CE202" s="82" t="s">
        <v>126</v>
      </c>
      <c r="CF202" s="82"/>
      <c r="CG202" s="82"/>
      <c r="CH202" s="82"/>
      <c r="CI202" s="82"/>
      <c r="CJ202" s="82"/>
      <c r="CK202" s="82"/>
      <c r="CL202" s="82"/>
      <c r="CM202" s="82"/>
      <c r="CN202" s="82"/>
      <c r="CO202" s="82"/>
      <c r="CP202" s="82"/>
      <c r="CQ202" s="82"/>
      <c r="CR202" s="82"/>
      <c r="CS202" s="82"/>
      <c r="CT202" s="82"/>
      <c r="CU202" s="82"/>
      <c r="CV202" s="82"/>
      <c r="CW202" s="82"/>
      <c r="CX202" s="82"/>
      <c r="CY202" s="82" t="s">
        <v>128</v>
      </c>
      <c r="CZ202" s="82"/>
      <c r="DA202" s="82"/>
      <c r="DB202" s="82"/>
      <c r="DC202" s="82"/>
      <c r="DD202" s="82"/>
      <c r="DE202" s="82"/>
      <c r="DF202" s="82"/>
      <c r="DG202" s="82"/>
      <c r="DH202" s="82"/>
      <c r="DI202" s="82"/>
      <c r="DJ202" s="82"/>
      <c r="DK202" s="82"/>
      <c r="DL202" s="82"/>
      <c r="DM202" s="82"/>
      <c r="DN202" s="82"/>
      <c r="DO202" s="82"/>
      <c r="DP202" s="82"/>
      <c r="DQ202" s="82"/>
      <c r="DR202" s="82"/>
      <c r="DS202" s="82" t="s">
        <v>3042</v>
      </c>
      <c r="DT202" s="82"/>
      <c r="DU202" s="82" t="s">
        <v>4888</v>
      </c>
      <c r="DV202" s="82"/>
      <c r="DW202" s="82"/>
      <c r="DX202" s="82" t="s">
        <v>3044</v>
      </c>
      <c r="DY202" s="82"/>
      <c r="DZ202" s="82"/>
      <c r="EA202" s="82"/>
      <c r="EB202" s="82"/>
      <c r="EC202" s="82" t="s">
        <v>3333</v>
      </c>
      <c r="ED202" s="82"/>
      <c r="EE202" s="82"/>
      <c r="EF202" s="82" t="s">
        <v>3068</v>
      </c>
      <c r="EG202" s="82" t="s">
        <v>128</v>
      </c>
      <c r="EH202" s="82" t="s">
        <v>3069</v>
      </c>
      <c r="EI202" s="82" t="s">
        <v>3069</v>
      </c>
      <c r="EJ202" s="82" t="s">
        <v>128</v>
      </c>
      <c r="EK202" s="82"/>
      <c r="EL202" s="82" t="s">
        <v>3047</v>
      </c>
      <c r="EM202" s="82" t="s">
        <v>128</v>
      </c>
      <c r="EN202" s="82"/>
      <c r="EO202" s="82"/>
      <c r="EP202" s="82" t="s">
        <v>128</v>
      </c>
      <c r="EQ202" s="82" t="s">
        <v>3047</v>
      </c>
      <c r="ER202" s="82"/>
      <c r="ES202" s="82"/>
      <c r="ET202" s="82" t="s">
        <v>61</v>
      </c>
      <c r="EU202" s="82" t="s">
        <v>3048</v>
      </c>
      <c r="EV202" s="82"/>
      <c r="EW202" s="82" t="s">
        <v>129</v>
      </c>
      <c r="EX202" s="82" t="s">
        <v>4320</v>
      </c>
      <c r="EY202" s="82" t="s">
        <v>3142</v>
      </c>
      <c r="EZ202" s="82" t="s">
        <v>4889</v>
      </c>
      <c r="FA202" s="82" t="s">
        <v>3040</v>
      </c>
      <c r="FB202" s="82" t="s">
        <v>128</v>
      </c>
      <c r="FC202" s="82" t="s">
        <v>128</v>
      </c>
      <c r="FD202" s="82"/>
      <c r="FE202" s="82" t="s">
        <v>1886</v>
      </c>
      <c r="FF202" s="82" t="s">
        <v>128</v>
      </c>
      <c r="FG202" s="82"/>
      <c r="FH202" s="82" t="s">
        <v>3050</v>
      </c>
      <c r="FI202" s="82" t="s">
        <v>3051</v>
      </c>
      <c r="FJ202" s="82" t="s">
        <v>3052</v>
      </c>
      <c r="FK202" s="82" t="s">
        <v>128</v>
      </c>
      <c r="FL202" s="82" t="s">
        <v>128</v>
      </c>
      <c r="FM202" s="82"/>
      <c r="FN202" s="82" t="s">
        <v>3053</v>
      </c>
      <c r="FO202" s="82" t="s">
        <v>3052</v>
      </c>
      <c r="FP202" s="82" t="s">
        <v>3187</v>
      </c>
      <c r="FQ202" s="82" t="s">
        <v>3144</v>
      </c>
      <c r="FR202" s="82"/>
      <c r="FS202" s="82"/>
      <c r="FT202" s="82" t="s">
        <v>4784</v>
      </c>
      <c r="FU202" s="82" t="s">
        <v>3035</v>
      </c>
      <c r="FV202" s="82"/>
      <c r="FW202" s="82"/>
      <c r="FX202" s="82"/>
      <c r="FY202" s="82" t="s">
        <v>3055</v>
      </c>
      <c r="FZ202" s="82"/>
      <c r="GA202" s="82"/>
      <c r="GB202" s="82"/>
      <c r="GC202" s="82" t="s">
        <v>3145</v>
      </c>
      <c r="GD202" s="82" t="s">
        <v>3072</v>
      </c>
      <c r="GE202" s="82" t="s">
        <v>3145</v>
      </c>
      <c r="GF202" s="82" t="s">
        <v>129</v>
      </c>
      <c r="GG202" s="82"/>
      <c r="GH202" s="82"/>
      <c r="GI202" s="82"/>
      <c r="GJ202" s="82"/>
      <c r="GK202" s="82" t="s">
        <v>128</v>
      </c>
      <c r="GL202" s="82" t="s">
        <v>3047</v>
      </c>
      <c r="GM202" s="82" t="s">
        <v>3047</v>
      </c>
      <c r="GN202" s="82" t="s">
        <v>128</v>
      </c>
      <c r="GO202" s="82"/>
      <c r="GP202" s="82" t="s">
        <v>3056</v>
      </c>
      <c r="GQ202" s="82"/>
      <c r="GR202" s="82" t="s">
        <v>3057</v>
      </c>
      <c r="GS202" s="82"/>
      <c r="GT202" s="82"/>
      <c r="GU202" s="82"/>
      <c r="GV202" s="82" t="s">
        <v>3058</v>
      </c>
      <c r="GW202" s="82"/>
      <c r="GX202" s="82"/>
      <c r="GY202" s="82" t="s">
        <v>129</v>
      </c>
      <c r="GZ202" s="82"/>
      <c r="HA202" s="82"/>
      <c r="HB202" s="82"/>
      <c r="HC202" s="82"/>
      <c r="HD202" s="82"/>
      <c r="HE202" s="82"/>
      <c r="HF202" s="82" t="s">
        <v>128</v>
      </c>
      <c r="HG202" s="82"/>
      <c r="HH202" s="82"/>
    </row>
    <row r="203" ht="14.25" customHeight="1">
      <c r="A203" s="82" t="s">
        <v>3019</v>
      </c>
      <c r="B203" s="82" t="s">
        <v>4890</v>
      </c>
      <c r="C203" s="82" t="s">
        <v>3021</v>
      </c>
      <c r="D203" s="82" t="s">
        <v>128</v>
      </c>
      <c r="E203" s="82" t="s">
        <v>4891</v>
      </c>
      <c r="F203" s="82" t="s">
        <v>3023</v>
      </c>
      <c r="G203" s="82" t="s">
        <v>3024</v>
      </c>
      <c r="H203" s="82" t="s">
        <v>4892</v>
      </c>
      <c r="I203" s="82" t="s">
        <v>3021</v>
      </c>
      <c r="J203" s="82" t="s">
        <v>4893</v>
      </c>
      <c r="K203" s="82" t="s">
        <v>3063</v>
      </c>
      <c r="L203" s="82" t="s">
        <v>4893</v>
      </c>
      <c r="M203" s="82"/>
      <c r="N203" s="82"/>
      <c r="O203" s="82"/>
      <c r="P203" s="82" t="s">
        <v>4784</v>
      </c>
      <c r="Q203" s="82" t="s">
        <v>4784</v>
      </c>
      <c r="R203" s="82"/>
      <c r="S203" s="82"/>
      <c r="T203" s="82"/>
      <c r="U203" s="82" t="s">
        <v>4785</v>
      </c>
      <c r="V203" s="82" t="s">
        <v>3592</v>
      </c>
      <c r="W203" s="82"/>
      <c r="X203" s="82"/>
      <c r="Y203" s="82"/>
      <c r="Z203" s="82"/>
      <c r="AA203" s="82"/>
      <c r="AB203" s="82"/>
      <c r="AC203" s="82"/>
      <c r="AD203" s="82" t="s">
        <v>3593</v>
      </c>
      <c r="AE203" s="82" t="s">
        <v>4894</v>
      </c>
      <c r="AF203" s="82"/>
      <c r="AG203" s="82"/>
      <c r="AH203" s="82"/>
      <c r="AI203" s="82"/>
      <c r="AJ203" s="82" t="s">
        <v>3035</v>
      </c>
      <c r="AK203" s="82"/>
      <c r="AL203" s="82" t="s">
        <v>3326</v>
      </c>
      <c r="AM203" s="82"/>
      <c r="AN203" s="82" t="s">
        <v>128</v>
      </c>
      <c r="AO203" s="82"/>
      <c r="AP203" s="82"/>
      <c r="AQ203" s="82"/>
      <c r="AR203" s="82"/>
      <c r="AS203" s="82"/>
      <c r="AT203" s="82" t="s">
        <v>3081</v>
      </c>
      <c r="AU203" s="82"/>
      <c r="AV203" s="82" t="s">
        <v>4895</v>
      </c>
      <c r="AW203" s="82"/>
      <c r="AX203" s="82"/>
      <c r="AY203" s="82"/>
      <c r="AZ203" s="82"/>
      <c r="BA203" s="82"/>
      <c r="BB203" s="82"/>
      <c r="BC203" s="82"/>
      <c r="BD203" s="82"/>
      <c r="BE203" s="82"/>
      <c r="BF203" s="82"/>
      <c r="BG203" s="82"/>
      <c r="BH203" s="82"/>
      <c r="BI203" s="82"/>
      <c r="BJ203" s="82"/>
      <c r="BK203" s="82"/>
      <c r="BL203" s="82"/>
      <c r="BM203" s="82" t="s">
        <v>128</v>
      </c>
      <c r="BN203" s="82" t="s">
        <v>128</v>
      </c>
      <c r="BO203" s="82" t="s">
        <v>128</v>
      </c>
      <c r="BP203" s="82" t="s">
        <v>128</v>
      </c>
      <c r="BQ203" s="82"/>
      <c r="BR203" s="82"/>
      <c r="BS203" s="82"/>
      <c r="BT203" s="82"/>
      <c r="BU203" s="82" t="s">
        <v>4788</v>
      </c>
      <c r="BV203" s="82"/>
      <c r="BW203" s="82"/>
      <c r="BX203" s="82" t="s">
        <v>128</v>
      </c>
      <c r="BY203" s="82" t="s">
        <v>128</v>
      </c>
      <c r="BZ203" s="82"/>
      <c r="CA203" s="82"/>
      <c r="CB203" s="82"/>
      <c r="CC203" s="82" t="s">
        <v>3040</v>
      </c>
      <c r="CD203" s="82" t="s">
        <v>126</v>
      </c>
      <c r="CE203" s="82" t="s">
        <v>126</v>
      </c>
      <c r="CF203" s="82"/>
      <c r="CG203" s="82"/>
      <c r="CH203" s="82"/>
      <c r="CI203" s="82"/>
      <c r="CJ203" s="82"/>
      <c r="CK203" s="82"/>
      <c r="CL203" s="82"/>
      <c r="CM203" s="82"/>
      <c r="CN203" s="82"/>
      <c r="CO203" s="82"/>
      <c r="CP203" s="82"/>
      <c r="CQ203" s="82"/>
      <c r="CR203" s="82"/>
      <c r="CS203" s="82"/>
      <c r="CT203" s="82"/>
      <c r="CU203" s="82"/>
      <c r="CV203" s="82"/>
      <c r="CW203" s="82"/>
      <c r="CX203" s="82"/>
      <c r="CY203" s="82" t="s">
        <v>128</v>
      </c>
      <c r="CZ203" s="82"/>
      <c r="DA203" s="82"/>
      <c r="DB203" s="82"/>
      <c r="DC203" s="82"/>
      <c r="DD203" s="82"/>
      <c r="DE203" s="82"/>
      <c r="DF203" s="82"/>
      <c r="DG203" s="82"/>
      <c r="DH203" s="82"/>
      <c r="DI203" s="82"/>
      <c r="DJ203" s="82"/>
      <c r="DK203" s="82"/>
      <c r="DL203" s="82"/>
      <c r="DM203" s="82"/>
      <c r="DN203" s="82"/>
      <c r="DO203" s="82"/>
      <c r="DP203" s="82"/>
      <c r="DQ203" s="82"/>
      <c r="DR203" s="82"/>
      <c r="DS203" s="82" t="s">
        <v>3042</v>
      </c>
      <c r="DT203" s="82"/>
      <c r="DU203" s="82" t="s">
        <v>4896</v>
      </c>
      <c r="DV203" s="82"/>
      <c r="DW203" s="82"/>
      <c r="DX203" s="82" t="s">
        <v>3044</v>
      </c>
      <c r="DY203" s="82"/>
      <c r="DZ203" s="82"/>
      <c r="EA203" s="82"/>
      <c r="EB203" s="82"/>
      <c r="EC203" s="82" t="s">
        <v>3333</v>
      </c>
      <c r="ED203" s="82"/>
      <c r="EE203" s="82"/>
      <c r="EF203" s="82" t="s">
        <v>3068</v>
      </c>
      <c r="EG203" s="82" t="s">
        <v>128</v>
      </c>
      <c r="EH203" s="82" t="s">
        <v>3069</v>
      </c>
      <c r="EI203" s="82" t="s">
        <v>3069</v>
      </c>
      <c r="EJ203" s="82" t="s">
        <v>128</v>
      </c>
      <c r="EK203" s="82"/>
      <c r="EL203" s="82" t="s">
        <v>3047</v>
      </c>
      <c r="EM203" s="82" t="s">
        <v>128</v>
      </c>
      <c r="EN203" s="82"/>
      <c r="EO203" s="82"/>
      <c r="EP203" s="82" t="s">
        <v>128</v>
      </c>
      <c r="EQ203" s="82" t="s">
        <v>3047</v>
      </c>
      <c r="ER203" s="82"/>
      <c r="ES203" s="82"/>
      <c r="ET203" s="82" t="s">
        <v>61</v>
      </c>
      <c r="EU203" s="82" t="s">
        <v>3048</v>
      </c>
      <c r="EV203" s="82"/>
      <c r="EW203" s="82" t="s">
        <v>129</v>
      </c>
      <c r="EX203" s="82" t="s">
        <v>194</v>
      </c>
      <c r="EY203" s="82" t="s">
        <v>3142</v>
      </c>
      <c r="EZ203" s="82" t="s">
        <v>4897</v>
      </c>
      <c r="FA203" s="82" t="s">
        <v>3040</v>
      </c>
      <c r="FB203" s="82" t="s">
        <v>128</v>
      </c>
      <c r="FC203" s="82" t="s">
        <v>128</v>
      </c>
      <c r="FD203" s="82"/>
      <c r="FE203" s="82" t="s">
        <v>1886</v>
      </c>
      <c r="FF203" s="82" t="s">
        <v>128</v>
      </c>
      <c r="FG203" s="82"/>
      <c r="FH203" s="82" t="s">
        <v>3050</v>
      </c>
      <c r="FI203" s="82" t="s">
        <v>3051</v>
      </c>
      <c r="FJ203" s="82" t="s">
        <v>3052</v>
      </c>
      <c r="FK203" s="82" t="s">
        <v>128</v>
      </c>
      <c r="FL203" s="82" t="s">
        <v>128</v>
      </c>
      <c r="FM203" s="82"/>
      <c r="FN203" s="82" t="s">
        <v>3053</v>
      </c>
      <c r="FO203" s="82" t="s">
        <v>3052</v>
      </c>
      <c r="FP203" s="82" t="s">
        <v>3054</v>
      </c>
      <c r="FQ203" s="82" t="s">
        <v>3144</v>
      </c>
      <c r="FR203" s="82"/>
      <c r="FS203" s="82"/>
      <c r="FT203" s="82" t="s">
        <v>4784</v>
      </c>
      <c r="FU203" s="82" t="s">
        <v>3035</v>
      </c>
      <c r="FV203" s="82"/>
      <c r="FW203" s="82"/>
      <c r="FX203" s="82"/>
      <c r="FY203" s="82" t="s">
        <v>3055</v>
      </c>
      <c r="FZ203" s="82"/>
      <c r="GA203" s="82"/>
      <c r="GB203" s="82"/>
      <c r="GC203" s="82" t="s">
        <v>3145</v>
      </c>
      <c r="GD203" s="82" t="s">
        <v>3072</v>
      </c>
      <c r="GE203" s="82" t="s">
        <v>3145</v>
      </c>
      <c r="GF203" s="82" t="s">
        <v>129</v>
      </c>
      <c r="GG203" s="82"/>
      <c r="GH203" s="82"/>
      <c r="GI203" s="82"/>
      <c r="GJ203" s="82"/>
      <c r="GK203" s="82" t="s">
        <v>128</v>
      </c>
      <c r="GL203" s="82" t="s">
        <v>3047</v>
      </c>
      <c r="GM203" s="82" t="s">
        <v>3047</v>
      </c>
      <c r="GN203" s="82" t="s">
        <v>128</v>
      </c>
      <c r="GO203" s="82"/>
      <c r="GP203" s="82" t="s">
        <v>3056</v>
      </c>
      <c r="GQ203" s="82"/>
      <c r="GR203" s="82" t="s">
        <v>3057</v>
      </c>
      <c r="GS203" s="82"/>
      <c r="GT203" s="82"/>
      <c r="GU203" s="82"/>
      <c r="GV203" s="82" t="s">
        <v>3058</v>
      </c>
      <c r="GW203" s="82"/>
      <c r="GX203" s="82"/>
      <c r="GY203" s="82" t="s">
        <v>129</v>
      </c>
      <c r="GZ203" s="82"/>
      <c r="HA203" s="82"/>
      <c r="HB203" s="82"/>
      <c r="HC203" s="82" t="s">
        <v>3161</v>
      </c>
      <c r="HD203" s="82"/>
      <c r="HE203" s="82"/>
      <c r="HF203" s="82" t="s">
        <v>128</v>
      </c>
      <c r="HG203" s="82"/>
      <c r="HH203" s="82"/>
    </row>
    <row r="204" ht="14.25" customHeight="1">
      <c r="A204" s="83" t="s">
        <v>99</v>
      </c>
      <c r="B204" s="83" t="s">
        <v>165</v>
      </c>
      <c r="C204" s="83" t="s">
        <v>137</v>
      </c>
      <c r="D204" s="83" t="s">
        <v>160</v>
      </c>
      <c r="E204" s="83" t="s">
        <v>141</v>
      </c>
      <c r="F204" s="83" t="s">
        <v>169</v>
      </c>
      <c r="G204" s="83" t="s">
        <v>430</v>
      </c>
      <c r="H204" s="83" t="s">
        <v>174</v>
      </c>
      <c r="I204" s="83" t="s">
        <v>177</v>
      </c>
      <c r="J204" s="83" t="s">
        <v>147</v>
      </c>
      <c r="K204" s="83" t="s">
        <v>150</v>
      </c>
      <c r="L204" s="83" t="s">
        <v>132</v>
      </c>
      <c r="M204" s="83" t="s">
        <v>1301</v>
      </c>
      <c r="N204" s="83" t="s">
        <v>1298</v>
      </c>
      <c r="O204" s="83" t="s">
        <v>1306</v>
      </c>
      <c r="P204" s="83" t="s">
        <v>1311</v>
      </c>
      <c r="Q204" s="83" t="s">
        <v>272</v>
      </c>
      <c r="R204" s="83" t="s">
        <v>1320</v>
      </c>
      <c r="S204" s="83" t="s">
        <v>1316</v>
      </c>
      <c r="T204" s="83" t="s">
        <v>268</v>
      </c>
      <c r="U204" s="83" t="s">
        <v>262</v>
      </c>
      <c r="V204" s="83" t="s">
        <v>1325</v>
      </c>
      <c r="W204" s="83" t="s">
        <v>1329</v>
      </c>
      <c r="X204" s="83" t="s">
        <v>1333</v>
      </c>
      <c r="Y204" s="83" t="s">
        <v>1337</v>
      </c>
      <c r="Z204" s="83" t="s">
        <v>1341</v>
      </c>
      <c r="AA204" s="83" t="s">
        <v>1345</v>
      </c>
      <c r="AB204" s="83" t="s">
        <v>1408</v>
      </c>
      <c r="AC204" s="83" t="s">
        <v>1412</v>
      </c>
      <c r="AD204" s="83" t="s">
        <v>1353</v>
      </c>
      <c r="AE204" s="83" t="s">
        <v>1261</v>
      </c>
      <c r="AF204" s="83" t="s">
        <v>1373</v>
      </c>
      <c r="AG204" s="83" t="s">
        <v>54</v>
      </c>
      <c r="AH204" s="83" t="s">
        <v>1377</v>
      </c>
      <c r="AI204" s="83" t="s">
        <v>1381</v>
      </c>
      <c r="AJ204" s="83" t="s">
        <v>1385</v>
      </c>
      <c r="AK204" s="83" t="s">
        <v>1389</v>
      </c>
      <c r="AL204" s="83" t="s">
        <v>1393</v>
      </c>
      <c r="AM204" s="83" t="s">
        <v>1417</v>
      </c>
      <c r="AN204" s="83" t="s">
        <v>1421</v>
      </c>
      <c r="AO204" s="83" t="s">
        <v>1429</v>
      </c>
      <c r="AP204" s="83" t="s">
        <v>1433</v>
      </c>
      <c r="AQ204" s="83" t="s">
        <v>1425</v>
      </c>
      <c r="AR204" s="83" t="s">
        <v>310</v>
      </c>
      <c r="AS204" s="83" t="s">
        <v>1437</v>
      </c>
      <c r="AT204" s="83" t="s">
        <v>1444</v>
      </c>
      <c r="AU204" s="83" t="s">
        <v>995</v>
      </c>
      <c r="AV204" s="83" t="s">
        <v>1447</v>
      </c>
      <c r="AW204" s="83" t="s">
        <v>1451</v>
      </c>
      <c r="AX204" s="83" t="s">
        <v>1234</v>
      </c>
      <c r="AY204" s="83" t="s">
        <v>1458</v>
      </c>
      <c r="AZ204" s="83" t="s">
        <v>1462</v>
      </c>
      <c r="BA204" s="83" t="s">
        <v>1466</v>
      </c>
      <c r="BB204" s="83" t="s">
        <v>1470</v>
      </c>
      <c r="BC204" s="83" t="s">
        <v>3013</v>
      </c>
      <c r="BD204" s="83" t="s">
        <v>3014</v>
      </c>
      <c r="BE204" s="83" t="s">
        <v>1474</v>
      </c>
      <c r="BF204" s="83" t="s">
        <v>3015</v>
      </c>
      <c r="BG204" s="83" t="s">
        <v>3016</v>
      </c>
      <c r="BH204" s="83" t="s">
        <v>1480</v>
      </c>
      <c r="BI204" s="83" t="s">
        <v>1113</v>
      </c>
      <c r="BJ204" s="83" t="s">
        <v>1489</v>
      </c>
      <c r="BK204" s="83" t="s">
        <v>1493</v>
      </c>
      <c r="BL204" s="83" t="s">
        <v>1497</v>
      </c>
      <c r="BM204" s="83" t="s">
        <v>1505</v>
      </c>
      <c r="BN204" s="83" t="s">
        <v>380</v>
      </c>
      <c r="BO204" s="83" t="s">
        <v>1510</v>
      </c>
      <c r="BP204" s="83" t="s">
        <v>1514</v>
      </c>
      <c r="BQ204" s="83" t="s">
        <v>1518</v>
      </c>
      <c r="BR204" s="83" t="s">
        <v>753</v>
      </c>
      <c r="BS204" s="83" t="s">
        <v>1529</v>
      </c>
      <c r="BT204" s="83" t="s">
        <v>1525</v>
      </c>
      <c r="BU204" s="83" t="s">
        <v>1533</v>
      </c>
      <c r="BV204" s="83" t="s">
        <v>1539</v>
      </c>
      <c r="BW204" s="83" t="s">
        <v>1543</v>
      </c>
      <c r="BX204" s="83" t="s">
        <v>1547</v>
      </c>
      <c r="BY204" s="83" t="s">
        <v>1551</v>
      </c>
      <c r="BZ204" s="83" t="s">
        <v>1555</v>
      </c>
      <c r="CA204" s="83" t="s">
        <v>1564</v>
      </c>
      <c r="CB204" s="83" t="s">
        <v>1561</v>
      </c>
      <c r="CC204" s="83" t="s">
        <v>1573</v>
      </c>
      <c r="CD204" s="83" t="s">
        <v>1577</v>
      </c>
      <c r="CE204" s="83" t="s">
        <v>1581</v>
      </c>
      <c r="CF204" s="83" t="s">
        <v>1585</v>
      </c>
      <c r="CG204" s="83" t="s">
        <v>231</v>
      </c>
      <c r="CH204" s="83" t="s">
        <v>228</v>
      </c>
      <c r="CI204" s="83" t="s">
        <v>223</v>
      </c>
      <c r="CJ204" s="83" t="s">
        <v>220</v>
      </c>
      <c r="CK204" s="83" t="s">
        <v>215</v>
      </c>
      <c r="CL204" s="83" t="s">
        <v>1603</v>
      </c>
      <c r="CM204" s="83" t="s">
        <v>1599</v>
      </c>
      <c r="CN204" s="83" t="s">
        <v>1594</v>
      </c>
      <c r="CO204" s="83" t="s">
        <v>1611</v>
      </c>
      <c r="CP204" s="83" t="s">
        <v>1607</v>
      </c>
      <c r="CQ204" s="83" t="s">
        <v>1618</v>
      </c>
      <c r="CR204" s="83" t="s">
        <v>1615</v>
      </c>
      <c r="CS204" s="83" t="s">
        <v>1625</v>
      </c>
      <c r="CT204" s="83" t="s">
        <v>1622</v>
      </c>
      <c r="CU204" s="83" t="s">
        <v>1629</v>
      </c>
      <c r="CV204" s="83" t="s">
        <v>1633</v>
      </c>
      <c r="CW204" s="83" t="s">
        <v>1641</v>
      </c>
      <c r="CX204" s="83" t="s">
        <v>1649</v>
      </c>
      <c r="CY204" s="83" t="s">
        <v>1653</v>
      </c>
      <c r="CZ204" s="83" t="s">
        <v>1657</v>
      </c>
      <c r="DA204" s="83" t="s">
        <v>1667</v>
      </c>
      <c r="DB204" s="83" t="s">
        <v>1661</v>
      </c>
      <c r="DC204" s="83" t="s">
        <v>1676</v>
      </c>
      <c r="DD204" s="83" t="s">
        <v>1671</v>
      </c>
      <c r="DE204" s="83" t="s">
        <v>1680</v>
      </c>
      <c r="DF204" s="83" t="s">
        <v>1686</v>
      </c>
      <c r="DG204" s="83" t="s">
        <v>1700</v>
      </c>
      <c r="DH204" s="83" t="s">
        <v>1704</v>
      </c>
      <c r="DI204" s="83" t="s">
        <v>1708</v>
      </c>
      <c r="DJ204" s="83" t="s">
        <v>1712</v>
      </c>
      <c r="DK204" s="83" t="s">
        <v>1715</v>
      </c>
      <c r="DL204" s="83" t="s">
        <v>1719</v>
      </c>
      <c r="DM204" s="83" t="s">
        <v>1695</v>
      </c>
      <c r="DN204" s="83" t="s">
        <v>1690</v>
      </c>
      <c r="DO204" s="83" t="s">
        <v>1729</v>
      </c>
      <c r="DP204" s="83" t="s">
        <v>1733</v>
      </c>
      <c r="DQ204" s="83" t="s">
        <v>1725</v>
      </c>
      <c r="DR204" s="83" t="s">
        <v>1737</v>
      </c>
      <c r="DS204" s="83" t="s">
        <v>481</v>
      </c>
      <c r="DT204" s="83" t="s">
        <v>1743</v>
      </c>
      <c r="DU204" s="83" t="s">
        <v>1747</v>
      </c>
      <c r="DV204" s="83" t="s">
        <v>1755</v>
      </c>
      <c r="DW204" s="83" t="s">
        <v>1751</v>
      </c>
      <c r="DX204" s="83" t="s">
        <v>1187</v>
      </c>
      <c r="DY204" s="83" t="s">
        <v>1763</v>
      </c>
      <c r="DZ204" s="83" t="s">
        <v>192</v>
      </c>
      <c r="EA204" s="83" t="s">
        <v>1768</v>
      </c>
      <c r="EB204" s="83" t="s">
        <v>1772</v>
      </c>
      <c r="EC204" s="83" t="s">
        <v>1776</v>
      </c>
      <c r="ED204" s="83" t="s">
        <v>1349</v>
      </c>
      <c r="EE204" s="83" t="s">
        <v>1645</v>
      </c>
      <c r="EF204" s="83" t="s">
        <v>1401</v>
      </c>
      <c r="EG204" s="83" t="s">
        <v>1484</v>
      </c>
      <c r="EH204" s="83" t="s">
        <v>1567</v>
      </c>
      <c r="EI204" s="83" t="s">
        <v>1637</v>
      </c>
      <c r="EJ204" s="83" t="s">
        <v>1920</v>
      </c>
      <c r="EK204" s="83" t="s">
        <v>943</v>
      </c>
      <c r="EL204" s="83" t="s">
        <v>1404</v>
      </c>
      <c r="EM204" s="83" t="s">
        <v>1501</v>
      </c>
      <c r="EN204" s="83" t="s">
        <v>572</v>
      </c>
      <c r="EO204" s="83" t="s">
        <v>1288</v>
      </c>
      <c r="EP204" s="83" t="s">
        <v>1840</v>
      </c>
      <c r="EQ204" s="83" t="s">
        <v>727</v>
      </c>
      <c r="ER204" s="83" t="s">
        <v>1811</v>
      </c>
      <c r="ES204" s="83" t="s">
        <v>1814</v>
      </c>
      <c r="ET204" s="83" t="s">
        <v>1826</v>
      </c>
      <c r="EU204" s="83" t="s">
        <v>1822</v>
      </c>
      <c r="EV204" s="83" t="s">
        <v>1837</v>
      </c>
      <c r="EW204" s="83" t="s">
        <v>1855</v>
      </c>
      <c r="EX204" s="83" t="s">
        <v>1859</v>
      </c>
      <c r="EY204" s="83" t="s">
        <v>869</v>
      </c>
      <c r="EZ204" s="83" t="s">
        <v>1907</v>
      </c>
      <c r="FA204" s="83" t="s">
        <v>1913</v>
      </c>
      <c r="FB204" s="83" t="s">
        <v>1916</v>
      </c>
      <c r="FC204" s="83" t="s">
        <v>1924</v>
      </c>
      <c r="FD204" s="83" t="s">
        <v>1931</v>
      </c>
      <c r="FE204" s="83" t="s">
        <v>1936</v>
      </c>
      <c r="FF204" s="83" t="s">
        <v>1940</v>
      </c>
      <c r="FG204" s="83" t="s">
        <v>1947</v>
      </c>
      <c r="FH204" s="83" t="s">
        <v>1957</v>
      </c>
      <c r="FI204" s="83" t="s">
        <v>1960</v>
      </c>
      <c r="FJ204" s="83" t="s">
        <v>1963</v>
      </c>
      <c r="FK204" s="83" t="s">
        <v>1971</v>
      </c>
      <c r="FL204" s="83" t="s">
        <v>1974</v>
      </c>
      <c r="FM204" s="83" t="s">
        <v>1987</v>
      </c>
      <c r="FN204" s="83" t="s">
        <v>1993</v>
      </c>
      <c r="FO204" s="83" t="s">
        <v>1996</v>
      </c>
      <c r="FP204" s="83" t="s">
        <v>2002</v>
      </c>
      <c r="FQ204" s="83" t="s">
        <v>2016</v>
      </c>
      <c r="FR204" s="83" t="s">
        <v>854</v>
      </c>
      <c r="FS204" s="83" t="s">
        <v>1780</v>
      </c>
      <c r="FT204" s="83" t="s">
        <v>1878</v>
      </c>
      <c r="FU204" s="83" t="s">
        <v>1881</v>
      </c>
      <c r="FV204" s="83" t="s">
        <v>1884</v>
      </c>
      <c r="FW204" s="83" t="s">
        <v>1889</v>
      </c>
      <c r="FX204" s="83" t="s">
        <v>1892</v>
      </c>
      <c r="FY204" s="83" t="s">
        <v>845</v>
      </c>
      <c r="FZ204" s="83" t="s">
        <v>1830</v>
      </c>
      <c r="GA204" s="83" t="s">
        <v>1904</v>
      </c>
      <c r="GB204" s="83" t="s">
        <v>2005</v>
      </c>
      <c r="GC204" s="83" t="s">
        <v>1360</v>
      </c>
      <c r="GD204" s="83" t="s">
        <v>1397</v>
      </c>
      <c r="GE204" s="83" t="s">
        <v>1364</v>
      </c>
      <c r="GF204" s="83" t="s">
        <v>1910</v>
      </c>
      <c r="GG204" s="83" t="s">
        <v>1291</v>
      </c>
      <c r="GH204" s="83" t="s">
        <v>1848</v>
      </c>
      <c r="GI204" s="83" t="s">
        <v>1863</v>
      </c>
      <c r="GJ204" s="83" t="s">
        <v>1866</v>
      </c>
      <c r="GK204" s="83" t="s">
        <v>1897</v>
      </c>
      <c r="GL204" s="83" t="s">
        <v>1953</v>
      </c>
      <c r="GM204" s="83" t="s">
        <v>1784</v>
      </c>
      <c r="GN204" s="83" t="s">
        <v>1788</v>
      </c>
      <c r="GO204" s="83" t="s">
        <v>1805</v>
      </c>
      <c r="GP204" s="83" t="s">
        <v>1966</v>
      </c>
      <c r="GQ204" s="83" t="s">
        <v>847</v>
      </c>
      <c r="GR204" s="83" t="s">
        <v>1968</v>
      </c>
      <c r="GS204" s="83" t="s">
        <v>2012</v>
      </c>
      <c r="GT204" s="83" t="s">
        <v>2025</v>
      </c>
      <c r="GU204" s="83" t="s">
        <v>1874</v>
      </c>
      <c r="GV204" s="83" t="s">
        <v>1999</v>
      </c>
      <c r="GW204" s="83" t="s">
        <v>1900</v>
      </c>
      <c r="GX204" s="83" t="s">
        <v>1792</v>
      </c>
      <c r="GY204" s="83" t="s">
        <v>1284</v>
      </c>
      <c r="GZ204" s="83" t="s">
        <v>1851</v>
      </c>
      <c r="HA204" s="83" t="s">
        <v>1990</v>
      </c>
      <c r="HB204" s="83" t="s">
        <v>2009</v>
      </c>
      <c r="HC204" s="83" t="s">
        <v>2020</v>
      </c>
      <c r="HD204" s="83" t="s">
        <v>1796</v>
      </c>
      <c r="HE204" s="83" t="s">
        <v>1801</v>
      </c>
      <c r="HF204" s="83" t="s">
        <v>1927</v>
      </c>
      <c r="HG204" s="83" t="s">
        <v>3017</v>
      </c>
      <c r="HH204" s="83" t="s">
        <v>3018</v>
      </c>
    </row>
    <row r="205" ht="14.25" customHeight="1">
      <c r="A205" s="83" t="s">
        <v>3019</v>
      </c>
      <c r="B205" s="83" t="str">
        <f t="array" ref="B205">IFNA(XLOOKUP(TRUE,NOT(ISBLANK(B4:B203)),B4:B203),"")</f>
        <v>a2Q6900000992d0EAA</v>
      </c>
      <c r="C205" s="83" t="str">
        <f t="array" ref="C205">IFNA(XLOOKUP(TRUE,NOT(ISBLANK(C4:C203)),C4:C203),"")</f>
        <v>0057U000001eKP1QAM</v>
      </c>
      <c r="D205" s="83" t="str">
        <f t="array" ref="D205">IFNA(XLOOKUP(TRUE,NOT(ISBLANK(D4:D203)),D4:D203),"")</f>
        <v>false</v>
      </c>
      <c r="E205" s="83" t="str">
        <f t="array" ref="E205">IFNA(XLOOKUP(TRUE,NOT(ISBLANK(E4:E203)),E4:E203),"")</f>
        <v>C-00312851</v>
      </c>
      <c r="F205" s="83" t="str">
        <f t="array" ref="F205">IFNA(XLOOKUP(TRUE,NOT(ISBLANK(F4:F203)),F4:F203),"")</f>
        <v>EUR</v>
      </c>
      <c r="G205" s="83" t="str">
        <f t="array" ref="G205">IFNA(XLOOKUP(TRUE,NOT(ISBLANK(G4:G203)),G4:G203),"")</f>
        <v>0123X000000wzbXQAQ</v>
      </c>
      <c r="H205" s="83" t="str">
        <f t="array" ref="H205">IFNA(XLOOKUP(TRUE,NOT(ISBLANK(H4:H203)),H4:H203),"")</f>
        <v>2023-11-03T14:49:37.000+0000</v>
      </c>
      <c r="I205" s="83" t="str">
        <f t="array" ref="I205">IFNA(XLOOKUP(TRUE,NOT(ISBLANK(I4:I203)),I4:I203),"")</f>
        <v>0057U000001eKP1QAM</v>
      </c>
      <c r="J205" s="83" t="str">
        <f t="array" ref="J205">IFNA(XLOOKUP(TRUE,NOT(ISBLANK(J4:J203)),J4:J203),"")</f>
        <v>2024-06-19T12:56:19.000+0000</v>
      </c>
      <c r="K205" s="83" t="str">
        <f t="array" ref="K205">IFNA(XLOOKUP(TRUE,NOT(ISBLANK(K4:K203)),K4:K203),"")</f>
        <v>0057U000001Yt7KQAS</v>
      </c>
      <c r="L205" s="83" t="str">
        <f t="array" ref="L205">IFNA(XLOOKUP(TRUE,NOT(ISBLANK(L4:L203)),L4:L203),"")</f>
        <v>2024-06-19T12:56:19.000+0000</v>
      </c>
      <c r="M205" s="83" t="str">
        <f t="array" ref="M205">IFNA(XLOOKUP(TRUE,NOT(ISBLANK(M4:M203)),M4:M203),"")</f>
        <v/>
      </c>
      <c r="N205" s="83" t="str">
        <f t="array" ref="N205">IFNA(XLOOKUP(TRUE,NOT(ISBLANK(N4:N203)),N4:N203),"")</f>
        <v/>
      </c>
      <c r="O205" s="83" t="str">
        <f t="array" ref="O205">IFNA(XLOOKUP(TRUE,NOT(ISBLANK(O4:O203)),O4:O203),"")</f>
        <v/>
      </c>
      <c r="P205" s="83" t="str">
        <f t="array" ref="P205">IFNA(XLOOKUP(TRUE,NOT(ISBLANK(P4:P203)),P4:P203),"")</f>
        <v>Milica Neric</v>
      </c>
      <c r="Q205" s="83" t="str">
        <f t="array" ref="Q205">IFNA(XLOOKUP(TRUE,NOT(ISBLANK(Q4:Q203)),Q4:Q203),"")</f>
        <v>Milica Neric</v>
      </c>
      <c r="R205" s="83" t="str">
        <f t="array" ref="R205">IFNA(XLOOKUP(TRUE,NOT(ISBLANK(R4:R203)),R4:R203),"")</f>
        <v>[]</v>
      </c>
      <c r="S205" s="83" t="str">
        <f t="array" ref="S205">IFNA(XLOOKUP(TRUE,NOT(ISBLANK(S4:S203)),S4:S203),"")</f>
        <v>[]</v>
      </c>
      <c r="T205" s="83" t="str">
        <f t="array" ref="T205">IFNA(XLOOKUP(TRUE,NOT(ISBLANK(T4:T203)),T4:T203),"")</f>
        <v/>
      </c>
      <c r="U205" s="83" t="str">
        <f t="array" ref="U205">IFNA(XLOOKUP(TRUE,NOT(ISBLANK(U4:U203)),U4:U203),"")</f>
        <v>0013X00003gWlCxQAK</v>
      </c>
      <c r="V205" s="83" t="str">
        <f t="array" ref="V205">IFNA(XLOOKUP(TRUE,NOT(ISBLANK(V4:V203)),V4:V203),"")</f>
        <v>Brezovik Bb</v>
      </c>
      <c r="W205" s="83" t="str">
        <f t="array" ref="W205">IFNA(XLOOKUP(TRUE,NOT(ISBLANK(W4:W203)),W4:W203),"")</f>
        <v/>
      </c>
      <c r="X205" s="83" t="str">
        <f t="array" ref="X205">IFNA(XLOOKUP(TRUE,NOT(ISBLANK(X4:X203)),X4:X203),"")</f>
        <v/>
      </c>
      <c r="Y205" s="83" t="str">
        <f t="array" ref="Y205">IFNA(XLOOKUP(TRUE,NOT(ISBLANK(Y4:Y203)),Y4:Y203),"")</f>
        <v/>
      </c>
      <c r="Z205" s="83" t="str">
        <f t="array" ref="Z205">IFNA(XLOOKUP(TRUE,NOT(ISBLANK(Z4:Z203)),Z4:Z203),"")</f>
        <v/>
      </c>
      <c r="AA205" s="83" t="str">
        <f t="array" ref="AA205">IFNA(XLOOKUP(TRUE,NOT(ISBLANK(AA4:AA203)),AA4:AA203),"")</f>
        <v/>
      </c>
      <c r="AB205" s="83" t="str">
        <f t="array" ref="AB205">IFNA(XLOOKUP(TRUE,NOT(ISBLANK(AB4:AB203)),AB4:AB203),"")</f>
        <v/>
      </c>
      <c r="AC205" s="83" t="str">
        <f t="array" ref="AC205">IFNA(XLOOKUP(TRUE,NOT(ISBLANK(AC4:AC203)),AC4:AC203),"")</f>
        <v/>
      </c>
      <c r="AD205" s="83" t="str">
        <f t="array" ref="AD205">IFNA(XLOOKUP(TRUE,NOT(ISBLANK(AD4:AD203)),AD4:AD203),"")</f>
        <v>Brezovik Bb, Nikšić, ME, 81400</v>
      </c>
      <c r="AE205" s="83" t="str">
        <f t="array" ref="AE205">IFNA(XLOOKUP(TRUE,NOT(ISBLANK(AE4:AE203)),AE4:AE203),"")</f>
        <v>2023-10-26T12:30:00.000+0000</v>
      </c>
      <c r="AF205" s="83" t="str">
        <f t="array" ref="AF205">IFNA(XLOOKUP(TRUE,NOT(ISBLANK(AF4:AF203)),AF4:AF203),"")</f>
        <v/>
      </c>
      <c r="AG205" s="83" t="str">
        <f t="array" ref="AG205">IFNA(XLOOKUP(TRUE,NOT(ISBLANK(AG4:AG203)),AG4:AG203),"")</f>
        <v/>
      </c>
      <c r="AH205" s="83" t="str">
        <f t="array" ref="AH205">IFNA(XLOOKUP(TRUE,NOT(ISBLANK(AH4:AH203)),AH4:AH203),"")</f>
        <v/>
      </c>
      <c r="AI205" s="83" t="str">
        <f t="array" ref="AI205">IFNA(XLOOKUP(TRUE,NOT(ISBLANK(AI4:AI203)),AI4:AI203),"")</f>
        <v>Detail Only</v>
      </c>
      <c r="AJ205" s="83" t="str">
        <f t="array" ref="AJ205">IFNA(XLOOKUP(TRUE,NOT(ISBLANK(AJ4:AJ203)),AJ4:AJ203),"")</f>
        <v>Face To Face</v>
      </c>
      <c r="AK205" s="83" t="str">
        <f t="array" ref="AK205">IFNA(XLOOKUP(TRUE,NOT(ISBLANK(AK4:AK203)),AK4:AK203),"")</f>
        <v/>
      </c>
      <c r="AL205" s="83" t="str">
        <f t="array" ref="AL205">IFNA(XLOOKUP(TRUE,NOT(ISBLANK(AL4:AL203)),AL4:AL203),"")</f>
        <v>Nikšić</v>
      </c>
      <c r="AM205" s="83" t="str">
        <f t="array" ref="AM205">IFNA(XLOOKUP(TRUE,NOT(ISBLANK(AM4:AM203)),AM4:AM203),"")</f>
        <v/>
      </c>
      <c r="AN205" s="83" t="str">
        <f t="array" ref="AN205">IFNA(XLOOKUP(TRUE,NOT(ISBLANK(AN4:AN203)),AN4:AN203),"")</f>
        <v>false</v>
      </c>
      <c r="AO205" s="83" t="str">
        <f t="array" ref="AO205">IFNA(XLOOKUP(TRUE,NOT(ISBLANK(AO4:AO203)),AO4:AO203),"")</f>
        <v/>
      </c>
      <c r="AP205" s="83" t="str">
        <f t="array" ref="AP205">IFNA(XLOOKUP(TRUE,NOT(ISBLANK(AP4:AP203)),AP4:AP203),"")</f>
        <v/>
      </c>
      <c r="AQ205" s="83" t="str">
        <f t="array" ref="AQ205">IFNA(XLOOKUP(TRUE,NOT(ISBLANK(AQ4:AQ203)),AQ4:AQ203),"")</f>
        <v/>
      </c>
      <c r="AR205" s="83" t="str">
        <f t="array" ref="AR205">IFNA(XLOOKUP(TRUE,NOT(ISBLANK(AR4:AR203)),AR4:AR203),"")</f>
        <v/>
      </c>
      <c r="AS205" s="83" t="str">
        <f t="array" ref="AS205">IFNA(XLOOKUP(TRUE,NOT(ISBLANK(AS4:AS203)),AS4:AS203),"")</f>
        <v/>
      </c>
      <c r="AT205" s="83" t="str">
        <f t="array" ref="AT205">IFNA(XLOOKUP(TRUE,NOT(ISBLANK(AT4:AT203)),AT4:AT203),"")</f>
        <v>90</v>
      </c>
      <c r="AU205" s="83" t="str">
        <f t="array" ref="AU205">IFNA(XLOOKUP(TRUE,NOT(ISBLANK(AU4:AU203)),AU4:AU203),"")</f>
        <v/>
      </c>
      <c r="AV205" s="83" t="str">
        <f t="array" ref="AV205">IFNA(XLOOKUP(TRUE,NOT(ISBLANK(AV4:AV203)),AV4:AV203),"")</f>
        <v>2023-10-26T14:00:00.000+0000</v>
      </c>
      <c r="AW205" s="83" t="str">
        <f t="array" ref="AW205">IFNA(XLOOKUP(TRUE,NOT(ISBLANK(AW4:AW203)),AW4:AW203),"")</f>
        <v>0</v>
      </c>
      <c r="AX205" s="83" t="str">
        <f t="array" ref="AX205">IFNA(XLOOKUP(TRUE,NOT(ISBLANK(AX4:AX203)),AX4:AX203),"")</f>
        <v/>
      </c>
      <c r="AY205" s="83" t="str">
        <f t="array" ref="AY205">IFNA(XLOOKUP(TRUE,NOT(ISBLANK(AY4:AY203)),AY4:AY203),"")</f>
        <v/>
      </c>
      <c r="AZ205" s="83" t="str">
        <f t="array" ref="AZ205">IFNA(XLOOKUP(TRUE,NOT(ISBLANK(AZ4:AZ203)),AZ4:AZ203),"")</f>
        <v/>
      </c>
      <c r="BA205" s="83" t="str">
        <f t="array" ref="BA205">IFNA(XLOOKUP(TRUE,NOT(ISBLANK(BA4:BA203)),BA4:BA203),"")</f>
        <v/>
      </c>
      <c r="BB205" s="83" t="str">
        <f t="array" ref="BB205">IFNA(XLOOKUP(TRUE,NOT(ISBLANK(BB4:BB203)),BB4:BB203),"")</f>
        <v/>
      </c>
      <c r="BC205" s="83" t="str">
        <f t="array" ref="BC205">IFNA(XLOOKUP(TRUE,NOT(ISBLANK(BC4:BC203)),BC4:BC203),"")</f>
        <v/>
      </c>
      <c r="BD205" s="83" t="str">
        <f t="array" ref="BD205">IFNA(XLOOKUP(TRUE,NOT(ISBLANK(BD4:BD203)),BD4:BD203),"")</f>
        <v/>
      </c>
      <c r="BE205" s="83" t="str">
        <f t="array" ref="BE205">IFNA(XLOOKUP(TRUE,NOT(ISBLANK(BE4:BE203)),BE4:BE203),"")</f>
        <v/>
      </c>
      <c r="BF205" s="83" t="str">
        <f t="array" ref="BF205">IFNA(XLOOKUP(TRUE,NOT(ISBLANK(BF4:BF203)),BF4:BF203),"")</f>
        <v/>
      </c>
      <c r="BG205" s="83" t="str">
        <f t="array" ref="BG205">IFNA(XLOOKUP(TRUE,NOT(ISBLANK(BG4:BG203)),BG4:BG203),"")</f>
        <v/>
      </c>
      <c r="BH205" s="83" t="str">
        <f t="array" ref="BH205">IFNA(XLOOKUP(TRUE,NOT(ISBLANK(BH4:BH203)),BH4:BH203),"")</f>
        <v/>
      </c>
      <c r="BI205" s="83" t="str">
        <f t="array" ref="BI205">IFNA(XLOOKUP(TRUE,NOT(ISBLANK(BI4:BI203)),BI4:BI203),"")</f>
        <v/>
      </c>
      <c r="BJ205" s="83" t="str">
        <f t="array" ref="BJ205">IFNA(XLOOKUP(TRUE,NOT(ISBLANK(BJ4:BJ203)),BJ4:BJ203),"")</f>
        <v/>
      </c>
      <c r="BK205" s="83" t="str">
        <f t="array" ref="BK205">IFNA(XLOOKUP(TRUE,NOT(ISBLANK(BK4:BK203)),BK4:BK203),"")</f>
        <v/>
      </c>
      <c r="BL205" s="83" t="str">
        <f t="array" ref="BL205">IFNA(XLOOKUP(TRUE,NOT(ISBLANK(BL4:BL203)),BL4:BL203),"")</f>
        <v/>
      </c>
      <c r="BM205" s="83" t="str">
        <f t="array" ref="BM205">IFNA(XLOOKUP(TRUE,NOT(ISBLANK(BM4:BM203)),BM4:BM203),"")</f>
        <v>false</v>
      </c>
      <c r="BN205" s="83" t="str">
        <f t="array" ref="BN205">IFNA(XLOOKUP(TRUE,NOT(ISBLANK(BN4:BN203)),BN4:BN203),"")</f>
        <v>false</v>
      </c>
      <c r="BO205" s="83" t="str">
        <f t="array" ref="BO205">IFNA(XLOOKUP(TRUE,NOT(ISBLANK(BO4:BO203)),BO4:BO203),"")</f>
        <v>false</v>
      </c>
      <c r="BP205" s="83" t="str">
        <f t="array" ref="BP205">IFNA(XLOOKUP(TRUE,NOT(ISBLANK(BP4:BP203)),BP4:BP203),"")</f>
        <v>false</v>
      </c>
      <c r="BQ205" s="83" t="str">
        <f t="array" ref="BQ205">IFNA(XLOOKUP(TRUE,NOT(ISBLANK(BQ4:BQ203)),BQ4:BQ203),"")</f>
        <v/>
      </c>
      <c r="BR205" s="83" t="str">
        <f t="array" ref="BR205">IFNA(XLOOKUP(TRUE,NOT(ISBLANK(BR4:BR203)),BR4:BR203),"")</f>
        <v/>
      </c>
      <c r="BS205" s="83" t="str">
        <f t="array" ref="BS205">IFNA(XLOOKUP(TRUE,NOT(ISBLANK(BS4:BS203)),BS4:BS203),"")</f>
        <v/>
      </c>
      <c r="BT205" s="83" t="str">
        <f t="array" ref="BT205">IFNA(XLOOKUP(TRUE,NOT(ISBLANK(BT4:BT203)),BT4:BT203),"")</f>
        <v/>
      </c>
      <c r="BU205" s="83" t="str">
        <f t="array" ref="BU205">IFNA(XLOOKUP(TRUE,NOT(ISBLANK(BU4:BU203)),BU4:BU203),"")</f>
        <v>a1J3X00000DYpE5UAL</v>
      </c>
      <c r="BV205" s="83" t="str">
        <f t="array" ref="BV205">IFNA(XLOOKUP(TRUE,NOT(ISBLANK(BV4:BV203)),BV4:BV203),"")</f>
        <v/>
      </c>
      <c r="BW205" s="83" t="str">
        <f t="array" ref="BW205">IFNA(XLOOKUP(TRUE,NOT(ISBLANK(BW4:BW203)),BW4:BW203),"")</f>
        <v/>
      </c>
      <c r="BX205" s="83" t="str">
        <f t="array" ref="BX205">IFNA(XLOOKUP(TRUE,NOT(ISBLANK(BX4:BX203)),BX4:BX203),"")</f>
        <v>false</v>
      </c>
      <c r="BY205" s="83" t="str">
        <f t="array" ref="BY205">IFNA(XLOOKUP(TRUE,NOT(ISBLANK(BY4:BY203)),BY4:BY203),"")</f>
        <v>false</v>
      </c>
      <c r="BZ205" s="83" t="str">
        <f t="array" ref="BZ205">IFNA(XLOOKUP(TRUE,NOT(ISBLANK(BZ4:BZ203)),BZ4:BZ203),"")</f>
        <v/>
      </c>
      <c r="CA205" s="83" t="str">
        <f t="array" ref="CA205">IFNA(XLOOKUP(TRUE,NOT(ISBLANK(CA4:CA203)),CA4:CA203),"")</f>
        <v/>
      </c>
      <c r="CB205" s="83" t="str">
        <f t="array" ref="CB205">IFNA(XLOOKUP(TRUE,NOT(ISBLANK(CB4:CB203)),CB4:CB203),"")</f>
        <v>Gathering insights about number of newly diagnosed DLBCL in MNE</v>
      </c>
      <c r="CC205" s="83" t="str">
        <f t="array" ref="CC205">IFNA(XLOOKUP(TRUE,NOT(ISBLANK(CC4:CC203)),CC4:CC203),"")</f>
        <v>1</v>
      </c>
      <c r="CD205" s="83" t="str">
        <f t="array" ref="CD205">IFNA(XLOOKUP(TRUE,NOT(ISBLANK(CD4:CD203)),CD4:CD203),"")</f>
        <v>0</v>
      </c>
      <c r="CE205" s="83" t="str">
        <f t="array" ref="CE205">IFNA(XLOOKUP(TRUE,NOT(ISBLANK(CE4:CE203)),CE4:CE203),"")</f>
        <v>0</v>
      </c>
      <c r="CF205" s="83" t="str">
        <f t="array" ref="CF205">IFNA(XLOOKUP(TRUE,NOT(ISBLANK(CF4:CF203)),CF4:CF203),"")</f>
        <v/>
      </c>
      <c r="CG205" s="83" t="str">
        <f t="array" ref="CG205">IFNA(XLOOKUP(TRUE,NOT(ISBLANK(CG4:CG203)),CG4:CG203),"")</f>
        <v>0053X00000E3yQCQAZ</v>
      </c>
      <c r="CH205" s="83" t="str">
        <f t="array" ref="CH205">IFNA(XLOOKUP(TRUE,NOT(ISBLANK(CH4:CH203)),CH4:CH203),"")</f>
        <v>2023-08-25T07:23:43.000+0000</v>
      </c>
      <c r="CI205" s="83" t="str">
        <f t="array" ref="CI205">IFNA(XLOOKUP(TRUE,NOT(ISBLANK(CI4:CI203)),CI4:CI203),"")</f>
        <v>0053X00000E3yQCQAZ</v>
      </c>
      <c r="CJ205" s="83" t="str">
        <f t="array" ref="CJ205">IFNA(XLOOKUP(TRUE,NOT(ISBLANK(CJ4:CJ203)),CJ4:CJ203),"")</f>
        <v>2023-08-25T07:30:38.000+0000</v>
      </c>
      <c r="CK205" s="83" t="str">
        <f t="array" ref="CK205">IFNA(XLOOKUP(TRUE,NOT(ISBLANK(CK4:CK203)),CK4:CK203),"")</f>
        <v>oce__call__c-A8DF5E66-E0DF-4A14-80CA-B2FA9D3D865D</v>
      </c>
      <c r="CL205" s="83" t="str">
        <f t="array" ref="CL205">IFNA(XLOOKUP(TRUE,NOT(ISBLANK(CL4:CL203)),CL4:CL203),"")</f>
        <v/>
      </c>
      <c r="CM205" s="83" t="str">
        <f t="array" ref="CM205">IFNA(XLOOKUP(TRUE,NOT(ISBLANK(CM4:CM203)),CM4:CM203),"")</f>
        <v/>
      </c>
      <c r="CN205" s="83" t="str">
        <f t="array" ref="CN205">IFNA(XLOOKUP(TRUE,NOT(ISBLANK(CN4:CN203)),CN4:CN203),"")</f>
        <v/>
      </c>
      <c r="CO205" s="83" t="str">
        <f t="array" ref="CO205">IFNA(XLOOKUP(TRUE,NOT(ISBLANK(CO4:CO203)),CO4:CO203),"")</f>
        <v/>
      </c>
      <c r="CP205" s="83" t="str">
        <f t="array" ref="CP205">IFNA(XLOOKUP(TRUE,NOT(ISBLANK(CP4:CP203)),CP4:CP203),"")</f>
        <v/>
      </c>
      <c r="CQ205" s="83" t="str">
        <f t="array" ref="CQ205">IFNA(XLOOKUP(TRUE,NOT(ISBLANK(CQ4:CQ203)),CQ4:CQ203),"")</f>
        <v/>
      </c>
      <c r="CR205" s="83" t="str">
        <f t="array" ref="CR205">IFNA(XLOOKUP(TRUE,NOT(ISBLANK(CR4:CR203)),CR4:CR203),"")</f>
        <v/>
      </c>
      <c r="CS205" s="83" t="str">
        <f t="array" ref="CS205">IFNA(XLOOKUP(TRUE,NOT(ISBLANK(CS4:CS203)),CS4:CS203),"")</f>
        <v/>
      </c>
      <c r="CT205" s="83" t="str">
        <f t="array" ref="CT205">IFNA(XLOOKUP(TRUE,NOT(ISBLANK(CT4:CT203)),CT4:CT203),"")</f>
        <v/>
      </c>
      <c r="CU205" s="83" t="str">
        <f t="array" ref="CU205">IFNA(XLOOKUP(TRUE,NOT(ISBLANK(CU4:CU203)),CU4:CU203),"")</f>
        <v/>
      </c>
      <c r="CV205" s="83" t="str">
        <f t="array" ref="CV205">IFNA(XLOOKUP(TRUE,NOT(ISBLANK(CV4:CV203)),CV4:CV203),"")</f>
        <v>Gathering insights about number of newly diagnosed DLBCL in MNE</v>
      </c>
      <c r="CW205" s="83" t="str">
        <f t="array" ref="CW205">IFNA(XLOOKUP(TRUE,NOT(ISBLANK(CW4:CW203)),CW4:CW203),"")</f>
        <v/>
      </c>
      <c r="CX205" s="83" t="str">
        <f t="array" ref="CX205">IFNA(XLOOKUP(TRUE,NOT(ISBLANK(CX4:CX203)),CX4:CX203),"")</f>
        <v/>
      </c>
      <c r="CY205" s="83" t="str">
        <f t="array" ref="CY205">IFNA(XLOOKUP(TRUE,NOT(ISBLANK(CY4:CY203)),CY4:CY203),"")</f>
        <v>false</v>
      </c>
      <c r="CZ205" s="83" t="str">
        <f t="array" ref="CZ205">IFNA(XLOOKUP(TRUE,NOT(ISBLANK(CZ4:CZ203)),CZ4:CZ203),"")</f>
        <v>[{"isAllowAccount":false,"accId":"0013X00003gWlCxQAK"}]</v>
      </c>
      <c r="DA205" s="83" t="str">
        <f t="array" ref="DA205">IFNA(XLOOKUP(TRUE,NOT(ISBLANK(DA4:DA203)),DA4:DA203),"")</f>
        <v/>
      </c>
      <c r="DB205" s="83" t="str">
        <f t="array" ref="DB205">IFNA(XLOOKUP(TRUE,NOT(ISBLANK(DB4:DB203)),DB4:DB203),"")</f>
        <v/>
      </c>
      <c r="DC205" s="83" t="str">
        <f t="array" ref="DC205">IFNA(XLOOKUP(TRUE,NOT(ISBLANK(DC4:DC203)),DC4:DC203),"")</f>
        <v/>
      </c>
      <c r="DD205" s="83" t="str">
        <f t="array" ref="DD205">IFNA(XLOOKUP(TRUE,NOT(ISBLANK(DD4:DD203)),DD4:DD203),"")</f>
        <v/>
      </c>
      <c r="DE205" s="83" t="str">
        <f t="array" ref="DE205">IFNA(XLOOKUP(TRUE,NOT(ISBLANK(DE4:DE203)),DE4:DE203),"")</f>
        <v/>
      </c>
      <c r="DF205" s="83" t="str">
        <f t="array" ref="DF205">IFNA(XLOOKUP(TRUE,NOT(ISBLANK(DF4:DF203)),DF4:DF203),"")</f>
        <v/>
      </c>
      <c r="DG205" s="83" t="str">
        <f t="array" ref="DG205">IFNA(XLOOKUP(TRUE,NOT(ISBLANK(DG4:DG203)),DG4:DG203),"")</f>
        <v/>
      </c>
      <c r="DH205" s="83" t="str">
        <f t="array" ref="DH205">IFNA(XLOOKUP(TRUE,NOT(ISBLANK(DH4:DH203)),DH4:DH203),"")</f>
        <v/>
      </c>
      <c r="DI205" s="83" t="str">
        <f t="array" ref="DI205">IFNA(XLOOKUP(TRUE,NOT(ISBLANK(DI4:DI203)),DI4:DI203),"")</f>
        <v/>
      </c>
      <c r="DJ205" s="83" t="str">
        <f t="array" ref="DJ205">IFNA(XLOOKUP(TRUE,NOT(ISBLANK(DJ4:DJ203)),DJ4:DJ203),"")</f>
        <v/>
      </c>
      <c r="DK205" s="83" t="str">
        <f t="array" ref="DK205">IFNA(XLOOKUP(TRUE,NOT(ISBLANK(DK4:DK203)),DK4:DK203),"")</f>
        <v/>
      </c>
      <c r="DL205" s="83" t="str">
        <f t="array" ref="DL205">IFNA(XLOOKUP(TRUE,NOT(ISBLANK(DL4:DL203)),DL4:DL203),"")</f>
        <v/>
      </c>
      <c r="DM205" s="83" t="str">
        <f t="array" ref="DM205">IFNA(XLOOKUP(TRUE,NOT(ISBLANK(DM4:DM203)),DM4:DM203),"")</f>
        <v/>
      </c>
      <c r="DN205" s="83" t="str">
        <f t="array" ref="DN205">IFNA(XLOOKUP(TRUE,NOT(ISBLANK(DN4:DN203)),DN4:DN203),"")</f>
        <v/>
      </c>
      <c r="DO205" s="83" t="str">
        <f t="array" ref="DO205">IFNA(XLOOKUP(TRUE,NOT(ISBLANK(DO4:DO203)),DO4:DO203),"")</f>
        <v/>
      </c>
      <c r="DP205" s="83" t="str">
        <f t="array" ref="DP205">IFNA(XLOOKUP(TRUE,NOT(ISBLANK(DP4:DP203)),DP4:DP203),"")</f>
        <v/>
      </c>
      <c r="DQ205" s="83" t="str">
        <f t="array" ref="DQ205">IFNA(XLOOKUP(TRUE,NOT(ISBLANK(DQ4:DQ203)),DQ4:DQ203),"")</f>
        <v/>
      </c>
      <c r="DR205" s="83" t="str">
        <f t="array" ref="DR205">IFNA(XLOOKUP(TRUE,NOT(ISBLANK(DR4:DR203)),DR4:DR203),"")</f>
        <v>ME-16</v>
      </c>
      <c r="DS205" s="83" t="str">
        <f t="array" ref="DS205">IFNA(XLOOKUP(TRUE,NOT(ISBLANK(DS4:DS203)),DS4:DS203),"")</f>
        <v>Submitted</v>
      </c>
      <c r="DT205" s="83" t="str">
        <f t="array" ref="DT205">IFNA(XLOOKUP(TRUE,NOT(ISBLANK(DT4:DT203)),DT4:DT203),"")</f>
        <v/>
      </c>
      <c r="DU205" s="83" t="str">
        <f t="array" ref="DU205">IFNA(XLOOKUP(TRUE,NOT(ISBLANK(DU4:DU203)),DU4:DU203),"")</f>
        <v>2023-11-03T14:49:36.000+0000</v>
      </c>
      <c r="DV205" s="83" t="str">
        <f t="array" ref="DV205">IFNA(XLOOKUP(TRUE,NOT(ISBLANK(DV4:DV203)),DV4:DV203),"")</f>
        <v/>
      </c>
      <c r="DW205" s="83" t="str">
        <f t="array" ref="DW205">IFNA(XLOOKUP(TRUE,NOT(ISBLANK(DW4:DW203)),DW4:DW203),"")</f>
        <v/>
      </c>
      <c r="DX205" s="83" t="str">
        <f t="array" ref="DX205">IFNA(XLOOKUP(TRUE,NOT(ISBLANK(DX4:DX203)),DX4:DX203),"")</f>
        <v>ME_CORE_TERR_007</v>
      </c>
      <c r="DY205" s="83" t="str">
        <f t="array" ref="DY205">IFNA(XLOOKUP(TRUE,NOT(ISBLANK(DY4:DY203)),DY4:DY203),"")</f>
        <v/>
      </c>
      <c r="DZ205" s="83" t="str">
        <f t="array" ref="DZ205">IFNA(XLOOKUP(TRUE,NOT(ISBLANK(DZ4:DZ203)),DZ4:DZ203),"")</f>
        <v/>
      </c>
      <c r="EA205" s="83" t="str">
        <f t="array" ref="EA205">IFNA(XLOOKUP(TRUE,NOT(ISBLANK(EA4:EA203)),EA4:EA203),"")</f>
        <v/>
      </c>
      <c r="EB205" s="83" t="str">
        <f t="array" ref="EB205">IFNA(XLOOKUP(TRUE,NOT(ISBLANK(EB4:EB203)),EB4:EB203),"")</f>
        <v/>
      </c>
      <c r="EC205" s="83" t="str">
        <f t="array" ref="EC205">IFNA(XLOOKUP(TRUE,NOT(ISBLANK(EC4:EC203)),EC4:EC203),"")</f>
        <v>81400</v>
      </c>
      <c r="ED205" s="83" t="str">
        <f t="array" ref="ED205">IFNA(XLOOKUP(TRUE,NOT(ISBLANK(ED4:ED203)),ED4:ED203),"")</f>
        <v/>
      </c>
      <c r="EE205" s="83" t="str">
        <f t="array" ref="EE205">IFNA(XLOOKUP(TRUE,NOT(ISBLANK(EE4:EE203)),EE4:EE203),"")</f>
        <v/>
      </c>
      <c r="EF205" s="83" t="str">
        <f t="array" ref="EF205">IFNA(XLOOKUP(TRUE,NOT(ISBLANK(EF4:EF203)),EF4:EF203),"")</f>
        <v>[{"statementId":"a663X00000094MjQAI","statementType":"Note","statementLabel":"Documenting an Adverse event (AE), Special Situation (SS), Product complaints (PC) in CRM does not constitute a AE/SS/PC reporting to Drug Safety.","statementLabelText":"Documenting an Adverse event (AE), Special Situation (SS), Product complaints (PC) in CRM does not constitute a AE/SS/PC reporting to Drug Safety.","sortOrder":1},{"statementId":"a663X00000094MeQAI","statementType":"Note","statementLabel":"The information (in free text fields) must have been obtained legitimately and must be unambiguous, precise and clear. Only write facts, do not speculate","statementLabelText":"The information (in free text fields) must have been obtained legitimately and must be unambiguous, precise and clear. Only write facts, do not speculate","sortOrder":2}]</v>
      </c>
      <c r="EG205" s="83" t="str">
        <f t="array" ref="EG205">IFNA(XLOOKUP(TRUE,NOT(ISBLANK(EG4:EG203)),EG4:EG203),"")</f>
        <v>false</v>
      </c>
      <c r="EH205" s="83" t="str">
        <f t="array" ref="EH205">IFNA(XLOOKUP(TRUE,NOT(ISBLANK(EH4:EH203)),EH4:EH203),"")</f>
        <v>[ ]</v>
      </c>
      <c r="EI205" s="83" t="str">
        <f t="array" ref="EI205">IFNA(XLOOKUP(TRUE,NOT(ISBLANK(EI4:EI203)),EI4:EI203),"")</f>
        <v>[ ]</v>
      </c>
      <c r="EJ205" s="83" t="str">
        <f t="array" ref="EJ205">IFNA(XLOOKUP(TRUE,NOT(ISBLANK(EJ4:EJ203)),EJ4:EJ203),"")</f>
        <v>false</v>
      </c>
      <c r="EK205" s="83" t="str">
        <f t="array" ref="EK205">IFNA(XLOOKUP(TRUE,NOT(ISBLANK(EK4:EK203)),EK4:EK203),"")</f>
        <v>a3cSe000000iCOrIAM</v>
      </c>
      <c r="EL205" s="83" t="str">
        <f t="array" ref="EL205">IFNA(XLOOKUP(TRUE,NOT(ISBLANK(EL4:EL203)),EL4:EL203),"")</f>
        <v>ME</v>
      </c>
      <c r="EM205" s="83" t="str">
        <f t="array" ref="EM205">IFNA(XLOOKUP(TRUE,NOT(ISBLANK(EM4:EM203)),EM4:EM203),"")</f>
        <v>false</v>
      </c>
      <c r="EN205" s="83" t="str">
        <f t="array" ref="EN205">IFNA(XLOOKUP(TRUE,NOT(ISBLANK(EN4:EN203)),EN4:EN203),"")</f>
        <v/>
      </c>
      <c r="EO205" s="83" t="str">
        <f t="array" ref="EO205">IFNA(XLOOKUP(TRUE,NOT(ISBLANK(EO4:EO203)),EO4:EO203),"")</f>
        <v/>
      </c>
      <c r="EP205" s="83" t="str">
        <f t="array" ref="EP205">IFNA(XLOOKUP(TRUE,NOT(ISBLANK(EP4:EP203)),EP4:EP203),"")</f>
        <v>false</v>
      </c>
      <c r="EQ205" s="83" t="str">
        <f t="array" ref="EQ205">IFNA(XLOOKUP(TRUE,NOT(ISBLANK(EQ4:EQ203)),EQ4:EQ203),"")</f>
        <v>ME</v>
      </c>
      <c r="ER205" s="83" t="str">
        <f t="array" ref="ER205">IFNA(XLOOKUP(TRUE,NOT(ISBLANK(ER4:ER203)),ER4:ER203),"")</f>
        <v/>
      </c>
      <c r="ES205" s="83" t="str">
        <f t="array" ref="ES205">IFNA(XLOOKUP(TRUE,NOT(ISBLANK(ES4:ES203)),ES4:ES203),"")</f>
        <v/>
      </c>
      <c r="ET205" s="83" t="str">
        <f t="array" ref="ET205">IFNA(XLOOKUP(TRUE,NOT(ISBLANK(ET4:ET203)),ET4:ET203),"")</f>
        <v>Call</v>
      </c>
      <c r="EU205" s="83" t="str">
        <f t="array" ref="EU205">IFNA(XLOOKUP(TRUE,NOT(ISBLANK(EU4:EU203)),EU4:EU203),"")</f>
        <v>Marketing</v>
      </c>
      <c r="EV205" s="83" t="str">
        <f t="array" ref="EV205">IFNA(XLOOKUP(TRUE,NOT(ISBLANK(EV4:EV203)),EV4:EV203),"")</f>
        <v/>
      </c>
      <c r="EW205" s="83" t="str">
        <f t="array" ref="EW205">IFNA(XLOOKUP(TRUE,NOT(ISBLANK(EW4:EW203)),EW4:EW203),"")</f>
        <v>true</v>
      </c>
      <c r="EX205" s="83" t="str">
        <f t="array" ref="EX205">IFNA(XLOOKUP(TRUE,NOT(ISBLANK(EX4:EX203)),EX4:EX203),"")</f>
        <v>8</v>
      </c>
      <c r="EY205" s="83" t="str">
        <f t="array" ref="EY205">IFNA(XLOOKUP(TRUE,NOT(ISBLANK(EY4:EY203)),EY4:EY203),"")</f>
        <v>Lung Cancer</v>
      </c>
      <c r="EZ205" s="84" t="str">
        <f t="array" ref="EZ205">IFNA(XLOOKUP(TRUE,NOT(ISBLANK(EZ4:EZ203)),EZ4:EZ203),"")</f>
        <v>https://roche-eu-oce--uat.sandbox.lightning.force.com/a2Q6900000992d0</v>
      </c>
      <c r="FA205" s="83" t="str">
        <f t="array" ref="FA205">IFNA(XLOOKUP(TRUE,NOT(ISBLANK(FA4:FA203)),FA4:FA203),"")</f>
        <v>1</v>
      </c>
      <c r="FB205" s="83" t="str">
        <f t="array" ref="FB205">IFNA(XLOOKUP(TRUE,NOT(ISBLANK(FB4:FB203)),FB4:FB203),"")</f>
        <v>false</v>
      </c>
      <c r="FC205" s="83" t="str">
        <f t="array" ref="FC205">IFNA(XLOOKUP(TRUE,NOT(ISBLANK(FC4:FC203)),FC4:FC203),"")</f>
        <v>false</v>
      </c>
      <c r="FD205" s="83" t="str">
        <f t="array" ref="FD205">IFNA(XLOOKUP(TRUE,NOT(ISBLANK(FD4:FD203)),FD4:FD203),"")</f>
        <v/>
      </c>
      <c r="FE205" s="83" t="str">
        <f t="array" ref="FE205">IFNA(XLOOKUP(TRUE,NOT(ISBLANK(FE4:FE203)),FE4:FE203),"")</f>
        <v>5</v>
      </c>
      <c r="FF205" s="83" t="str">
        <f t="array" ref="FF205">IFNA(XLOOKUP(TRUE,NOT(ISBLANK(FF4:FF203)),FF4:FF203),"")</f>
        <v>false</v>
      </c>
      <c r="FG205" s="83" t="str">
        <f t="array" ref="FG205">IFNA(XLOOKUP(TRUE,NOT(ISBLANK(FG4:FG203)),FG4:FG203),"")</f>
        <v>1</v>
      </c>
      <c r="FH205" s="83" t="str">
        <f t="array" ref="FH205">IFNA(XLOOKUP(TRUE,NOT(ISBLANK(FH4:FH203)),FH4:FH203),"")</f>
        <v>dijana.stojanovski@roche.com.invalid</v>
      </c>
      <c r="FI205" s="83" t="str">
        <f t="array" ref="FI205">IFNA(XLOOKUP(TRUE,NOT(ISBLANK(FI4:FI203)),FI4:FI203),"")</f>
        <v>rudovid1</v>
      </c>
      <c r="FJ205" s="83" t="str">
        <f t="array" ref="FJ205">IFNA(XLOOKUP(TRUE,NOT(ISBLANK(FJ4:FJ203)),FJ4:FJ203),"")</f>
        <v>Core Non Promotional Customer Facing</v>
      </c>
      <c r="FK205" s="83" t="str">
        <f t="array" ref="FK205">IFNA(XLOOKUP(TRUE,NOT(ISBLANK(FK4:FK203)),FK4:FK203),"")</f>
        <v>false</v>
      </c>
      <c r="FL205" s="83" t="str">
        <f t="array" ref="FL205">IFNA(XLOOKUP(TRUE,NOT(ISBLANK(FL4:FL203)),FL4:FL203),"")</f>
        <v>false</v>
      </c>
      <c r="FM205" s="83" t="str">
        <f t="array" ref="FM205">IFNA(XLOOKUP(TRUE,NOT(ISBLANK(FM4:FM203)),FM4:FM203),"")</f>
        <v/>
      </c>
      <c r="FN205" s="83" t="str">
        <f t="array" ref="FN205">IFNA(XLOOKUP(TRUE,NOT(ISBLANK(FN4:FN203)),FN4:FN203),"")</f>
        <v>Tecentriq</v>
      </c>
      <c r="FO205" s="83" t="str">
        <f t="array" ref="FO205">IFNA(XLOOKUP(TRUE,NOT(ISBLANK(FO4:FO203)),FO4:FO203),"")</f>
        <v>Core Non Promotional Customer Facing</v>
      </c>
      <c r="FP205" s="83" t="str">
        <f t="array" ref="FP205">IFNA(XLOOKUP(TRUE,NOT(ISBLANK(FP4:FP203)),FP4:FP203),"")</f>
        <v>Proactive</v>
      </c>
      <c r="FQ205" s="83" t="str">
        <f t="array" ref="FQ205">IFNA(XLOOKUP(TRUE,NOT(ISBLANK(FQ4:FQ203)),FQ4:FQ203),"")</f>
        <v>Group Interaction</v>
      </c>
      <c r="FR205" s="83" t="str">
        <f t="array" ref="FR205">IFNA(XLOOKUP(TRUE,NOT(ISBLANK(FR4:FR203)),FR4:FR203),"")</f>
        <v>;Oncology</v>
      </c>
      <c r="FS205" s="83" t="str">
        <f t="array" ref="FS205">IFNA(XLOOKUP(TRUE,NOT(ISBLANK(FS4:FS203)),FS4:FS203),"")</f>
        <v/>
      </c>
      <c r="FT205" s="83" t="str">
        <f t="array" ref="FT205">IFNA(XLOOKUP(TRUE,NOT(ISBLANK(FT4:FT203)),FT4:FT203),"")</f>
        <v>Milica Neric</v>
      </c>
      <c r="FU205" s="83" t="str">
        <f t="array" ref="FU205">IFNA(XLOOKUP(TRUE,NOT(ISBLANK(FU4:FU203)),FU4:FU203),"")</f>
        <v>Face To Face</v>
      </c>
      <c r="FV205" s="83" t="str">
        <f t="array" ref="FV205">IFNA(XLOOKUP(TRUE,NOT(ISBLANK(FV4:FV203)),FV4:FV203),"")</f>
        <v>1</v>
      </c>
      <c r="FW205" s="83" t="str">
        <f t="array" ref="FW205">IFNA(XLOOKUP(TRUE,NOT(ISBLANK(FW4:FW203)),FW4:FW203),"")</f>
        <v/>
      </c>
      <c r="FX205" s="83" t="str">
        <f t="array" ref="FX205">IFNA(XLOOKUP(TRUE,NOT(ISBLANK(FX4:FX203)),FX4:FX203),"")</f>
        <v>1</v>
      </c>
      <c r="FY205" s="83" t="str">
        <f t="array" ref="FY205">IFNA(XLOOKUP(TRUE,NOT(ISBLANK(FY4:FY203)),FY4:FY203),"")</f>
        <v>PV/HCO</v>
      </c>
      <c r="FZ205" s="83" t="str">
        <f t="array" ref="FZ205">IFNA(XLOOKUP(TRUE,NOT(ISBLANK(FZ4:FZ203)),FZ4:FZ203),"")</f>
        <v/>
      </c>
      <c r="GA205" s="83" t="str">
        <f t="array" ref="GA205">IFNA(XLOOKUP(TRUE,NOT(ISBLANK(GA4:GA203)),GA4:GA203),"")</f>
        <v/>
      </c>
      <c r="GB205" s="83" t="str">
        <f t="array" ref="GB205">IFNA(XLOOKUP(TRUE,NOT(ISBLANK(GB4:GB203)),GB4:GB203),"")</f>
        <v>Responsive</v>
      </c>
      <c r="GC205" s="83" t="str">
        <f t="array" ref="GC205">IFNA(XLOOKUP(TRUE,NOT(ISBLANK(GC4:GC203)),GC4:GC203),"")</f>
        <v>Tecentriq</v>
      </c>
      <c r="GD205" s="83" t="str">
        <f t="array" ref="GD205">IFNA(XLOOKUP(TRUE,NOT(ISBLANK(GD4:GD203)),GD4:GD203),"")</f>
        <v>Not Required</v>
      </c>
      <c r="GE205" s="83" t="str">
        <f t="array" ref="GE205">IFNA(XLOOKUP(TRUE,NOT(ISBLANK(GE4:GE203)),GE4:GE203),"")</f>
        <v>Tecentriq</v>
      </c>
      <c r="GF205" s="83" t="str">
        <f t="array" ref="GF205">IFNA(XLOOKUP(TRUE,NOT(ISBLANK(GF4:GF203)),GF4:GF203),"")</f>
        <v>true</v>
      </c>
      <c r="GG205" s="83" t="str">
        <f t="array" ref="GG205">IFNA(XLOOKUP(TRUE,NOT(ISBLANK(GG4:GG203)),GG4:GG203),"")</f>
        <v/>
      </c>
      <c r="GH205" s="83" t="str">
        <f t="array" ref="GH205">IFNA(XLOOKUP(TRUE,NOT(ISBLANK(GH4:GH203)),GH4:GH203),"")</f>
        <v>Dejan Perovic (Primary);Rade Kovac</v>
      </c>
      <c r="GI205" s="83" t="str">
        <f t="array" ref="GI205">IFNA(XLOOKUP(TRUE,NOT(ISBLANK(GI4:GI203)),GI4:GI203),"")</f>
        <v>2023-11-03T13:49:03.000+0000</v>
      </c>
      <c r="GJ205" s="83" t="str">
        <f t="array" ref="GJ205">IFNA(XLOOKUP(TRUE,NOT(ISBLANK(GJ4:GJ203)),GJ4:GJ203),"")</f>
        <v>Amila Zajmovic</v>
      </c>
      <c r="GK205" s="83" t="str">
        <f t="array" ref="GK205">IFNA(XLOOKUP(TRUE,NOT(ISBLANK(GK4:GK203)),GK4:GK203),"")</f>
        <v>false</v>
      </c>
      <c r="GL205" s="83" t="str">
        <f t="array" ref="GL205">IFNA(XLOOKUP(TRUE,NOT(ISBLANK(GL4:GL203)),GL4:GL203),"")</f>
        <v>ME</v>
      </c>
      <c r="GM205" s="83" t="str">
        <f t="array" ref="GM205">IFNA(XLOOKUP(TRUE,NOT(ISBLANK(GM4:GM203)),GM4:GM203),"")</f>
        <v>ME</v>
      </c>
      <c r="GN205" s="83" t="str">
        <f t="array" ref="GN205">IFNA(XLOOKUP(TRUE,NOT(ISBLANK(GN4:GN203)),GN4:GN203),"")</f>
        <v>false</v>
      </c>
      <c r="GO205" s="83" t="str">
        <f t="array" ref="GO205">IFNA(XLOOKUP(TRUE,NOT(ISBLANK(GO4:GO203)),GO4:GO203),"")</f>
        <v/>
      </c>
      <c r="GP205" s="83" t="str">
        <f t="array" ref="GP205">IFNA(XLOOKUP(TRUE,NOT(ISBLANK(GP4:GP203)),GP4:GP203),"")</f>
        <v>Europe/Berlin</v>
      </c>
      <c r="GQ205" s="83" t="str">
        <f t="array" ref="GQ205">IFNA(XLOOKUP(TRUE,NOT(ISBLANK(GQ4:GQ203)),GQ4:GQ203),"")</f>
        <v/>
      </c>
      <c r="GR205" s="83" t="str">
        <f t="array" ref="GR205">IFNA(XLOOKUP(TRUE,NOT(ISBLANK(GR4:GR203)),GR4:GR203),"")</f>
        <v>Dijana Stojanovski</v>
      </c>
      <c r="GS205" s="83" t="str">
        <f t="array" ref="GS205">IFNA(XLOOKUP(TRUE,NOT(ISBLANK(GS4:GS203)),GS4:GS203),"")</f>
        <v/>
      </c>
      <c r="GT205" s="83" t="str">
        <f t="array" ref="GT205">IFNA(XLOOKUP(TRUE,NOT(ISBLANK(GT4:GT203)),GT4:GT203),"")</f>
        <v/>
      </c>
      <c r="GU205" s="83" t="str">
        <f t="array" ref="GU205">IFNA(XLOOKUP(TRUE,NOT(ISBLANK(GU4:GU203)),GU4:GU203),"")</f>
        <v/>
      </c>
      <c r="GV205" s="83" t="str">
        <f t="array" ref="GV205">IFNA(XLOOKUP(TRUE,NOT(ISBLANK(GV4:GV203)),GV4:GV203),"")</f>
        <v>Non-Promotional Face To Face</v>
      </c>
      <c r="GW205" s="83" t="str">
        <f t="array" ref="GW205">IFNA(XLOOKUP(TRUE,NOT(ISBLANK(GW4:GW203)),GW4:GW203),"")</f>
        <v/>
      </c>
      <c r="GX205" s="83" t="str">
        <f t="array" ref="GX205">IFNA(XLOOKUP(TRUE,NOT(ISBLANK(GX4:GX203)),GX4:GX203),"")</f>
        <v/>
      </c>
      <c r="GY205" s="83" t="str">
        <f t="array" ref="GY205">IFNA(XLOOKUP(TRUE,NOT(ISBLANK(GY4:GY203)),GY4:GY203),"")</f>
        <v>true</v>
      </c>
      <c r="GZ205" s="83" t="str">
        <f t="array" ref="GZ205">IFNA(XLOOKUP(TRUE,NOT(ISBLANK(GZ4:GZ203)),GZ4:GZ203),"")</f>
        <v/>
      </c>
      <c r="HA205" s="83" t="str">
        <f t="array" ref="HA205">IFNA(XLOOKUP(TRUE,NOT(ISBLANK(HA4:HA203)),HA4:HA203),"")</f>
        <v/>
      </c>
      <c r="HB205" s="83" t="str">
        <f t="array" ref="HB205">IFNA(XLOOKUP(TRUE,NOT(ISBLANK(HB4:HB203)),HB4:HB203),"")</f>
        <v/>
      </c>
      <c r="HC205" s="83" t="str">
        <f t="array" ref="HC205">IFNA(XLOOKUP(TRUE,NOT(ISBLANK(HC4:HC203)),HC4:HC203),"")</f>
        <v>MD</v>
      </c>
      <c r="HD205" s="83" t="str">
        <f t="array" ref="HD205">IFNA(XLOOKUP(TRUE,NOT(ISBLANK(HD4:HD203)),HD4:HD203),"")</f>
        <v/>
      </c>
      <c r="HE205" s="83" t="str">
        <f t="array" ref="HE205">IFNA(XLOOKUP(TRUE,NOT(ISBLANK(HE4:HE203)),HE4:HE203),"")</f>
        <v/>
      </c>
      <c r="HF205" s="83" t="str">
        <f t="array" ref="HF205">IFNA(XLOOKUP(TRUE,NOT(ISBLANK(HF4:HF203)),HF4:HF203),"")</f>
        <v>false</v>
      </c>
      <c r="HG205" s="83" t="str">
        <f t="array" ref="HG205">IFNA(XLOOKUP(TRUE,NOT(ISBLANK(HG4:HG203)),HG4:HG203),"")</f>
        <v/>
      </c>
      <c r="HH205" s="83" t="str">
        <f t="array" ref="HH205">IFNA(XLOOKUP(TRUE,NOT(ISBLANK(HH4:HH203)),HH4:HH203),"")</f>
        <v/>
      </c>
    </row>
    <row r="206" ht="14.25" customHeight="1"/>
    <row r="207" ht="14.25" customHeight="1">
      <c r="A207" s="85" t="s">
        <v>4898</v>
      </c>
    </row>
    <row r="208" ht="14.25" customHeight="1">
      <c r="A208" s="81" t="s">
        <v>4899</v>
      </c>
    </row>
    <row r="209" ht="14.25" customHeight="1">
      <c r="A209" s="81" t="s">
        <v>99</v>
      </c>
      <c r="B209" s="81" t="s">
        <v>165</v>
      </c>
      <c r="C209" s="81" t="s">
        <v>137</v>
      </c>
      <c r="D209" s="81" t="s">
        <v>160</v>
      </c>
      <c r="E209" s="81" t="s">
        <v>141</v>
      </c>
      <c r="F209" s="81" t="s">
        <v>169</v>
      </c>
      <c r="G209" s="81" t="s">
        <v>430</v>
      </c>
      <c r="H209" s="81" t="s">
        <v>174</v>
      </c>
      <c r="I209" s="81" t="s">
        <v>177</v>
      </c>
      <c r="J209" s="81" t="s">
        <v>147</v>
      </c>
      <c r="K209" s="81" t="s">
        <v>150</v>
      </c>
      <c r="L209" s="81" t="s">
        <v>132</v>
      </c>
      <c r="M209" s="81" t="s">
        <v>1301</v>
      </c>
      <c r="N209" s="81" t="s">
        <v>1298</v>
      </c>
      <c r="O209" s="81" t="s">
        <v>1306</v>
      </c>
      <c r="P209" s="81" t="s">
        <v>1311</v>
      </c>
      <c r="Q209" s="81" t="s">
        <v>272</v>
      </c>
      <c r="R209" s="81" t="s">
        <v>1320</v>
      </c>
      <c r="S209" s="81" t="s">
        <v>1316</v>
      </c>
      <c r="T209" s="81" t="s">
        <v>268</v>
      </c>
      <c r="U209" s="81" t="s">
        <v>262</v>
      </c>
      <c r="V209" s="81" t="s">
        <v>1325</v>
      </c>
      <c r="W209" s="81" t="s">
        <v>1329</v>
      </c>
      <c r="X209" s="81" t="s">
        <v>1333</v>
      </c>
      <c r="Y209" s="81" t="s">
        <v>1337</v>
      </c>
      <c r="Z209" s="81" t="s">
        <v>1341</v>
      </c>
      <c r="AA209" s="81" t="s">
        <v>1345</v>
      </c>
      <c r="AB209" s="81" t="s">
        <v>1408</v>
      </c>
      <c r="AC209" s="81" t="s">
        <v>1412</v>
      </c>
      <c r="AD209" s="81" t="s">
        <v>1353</v>
      </c>
      <c r="AE209" s="81" t="s">
        <v>1261</v>
      </c>
      <c r="AF209" s="81" t="s">
        <v>1373</v>
      </c>
      <c r="AG209" s="81" t="s">
        <v>54</v>
      </c>
      <c r="AH209" s="81" t="s">
        <v>1377</v>
      </c>
      <c r="AI209" s="81" t="s">
        <v>1381</v>
      </c>
      <c r="AJ209" s="81" t="s">
        <v>1385</v>
      </c>
      <c r="AK209" s="81" t="s">
        <v>1389</v>
      </c>
      <c r="AL209" s="81" t="s">
        <v>1393</v>
      </c>
      <c r="AM209" s="81" t="s">
        <v>1417</v>
      </c>
      <c r="AN209" s="81" t="s">
        <v>1421</v>
      </c>
      <c r="AO209" s="81" t="s">
        <v>1429</v>
      </c>
      <c r="AP209" s="81" t="s">
        <v>1433</v>
      </c>
      <c r="AQ209" s="81" t="s">
        <v>1425</v>
      </c>
      <c r="AR209" s="81" t="s">
        <v>310</v>
      </c>
      <c r="AS209" s="81" t="s">
        <v>1437</v>
      </c>
      <c r="AT209" s="81" t="s">
        <v>1444</v>
      </c>
      <c r="AU209" s="81" t="s">
        <v>995</v>
      </c>
      <c r="AV209" s="81" t="s">
        <v>1447</v>
      </c>
      <c r="AW209" s="81" t="s">
        <v>1451</v>
      </c>
      <c r="AX209" s="81" t="s">
        <v>1234</v>
      </c>
      <c r="AY209" s="81" t="s">
        <v>1458</v>
      </c>
      <c r="AZ209" s="81" t="s">
        <v>1462</v>
      </c>
      <c r="BA209" s="81" t="s">
        <v>1466</v>
      </c>
      <c r="BB209" s="81" t="s">
        <v>1470</v>
      </c>
      <c r="BC209" s="81" t="s">
        <v>3013</v>
      </c>
      <c r="BD209" s="81" t="s">
        <v>3014</v>
      </c>
      <c r="BE209" s="81" t="s">
        <v>1474</v>
      </c>
      <c r="BF209" s="81" t="s">
        <v>3015</v>
      </c>
      <c r="BG209" s="81" t="s">
        <v>3016</v>
      </c>
      <c r="BH209" s="81" t="s">
        <v>1480</v>
      </c>
      <c r="BI209" s="81" t="s">
        <v>1113</v>
      </c>
      <c r="BJ209" s="81" t="s">
        <v>1489</v>
      </c>
      <c r="BK209" s="81" t="s">
        <v>1493</v>
      </c>
      <c r="BL209" s="81" t="s">
        <v>1497</v>
      </c>
      <c r="BM209" s="81" t="s">
        <v>1505</v>
      </c>
      <c r="BN209" s="81" t="s">
        <v>380</v>
      </c>
      <c r="BO209" s="81" t="s">
        <v>1510</v>
      </c>
      <c r="BP209" s="81" t="s">
        <v>1514</v>
      </c>
      <c r="BQ209" s="81" t="s">
        <v>1518</v>
      </c>
      <c r="BR209" s="81" t="s">
        <v>753</v>
      </c>
      <c r="BS209" s="81" t="s">
        <v>1529</v>
      </c>
      <c r="BT209" s="81" t="s">
        <v>1525</v>
      </c>
      <c r="BU209" s="81" t="s">
        <v>1533</v>
      </c>
      <c r="BV209" s="81" t="s">
        <v>1539</v>
      </c>
      <c r="BW209" s="81" t="s">
        <v>1543</v>
      </c>
      <c r="BX209" s="81" t="s">
        <v>1547</v>
      </c>
      <c r="BY209" s="81" t="s">
        <v>1551</v>
      </c>
      <c r="BZ209" s="81" t="s">
        <v>1555</v>
      </c>
      <c r="CA209" s="81" t="s">
        <v>1564</v>
      </c>
      <c r="CB209" s="81" t="s">
        <v>1561</v>
      </c>
      <c r="CC209" s="81" t="s">
        <v>1573</v>
      </c>
      <c r="CD209" s="81" t="s">
        <v>1577</v>
      </c>
      <c r="CE209" s="81" t="s">
        <v>1581</v>
      </c>
      <c r="CF209" s="81" t="s">
        <v>1585</v>
      </c>
      <c r="CG209" s="81" t="s">
        <v>231</v>
      </c>
      <c r="CH209" s="81" t="s">
        <v>228</v>
      </c>
      <c r="CI209" s="81" t="s">
        <v>223</v>
      </c>
      <c r="CJ209" s="81" t="s">
        <v>220</v>
      </c>
      <c r="CK209" s="81" t="s">
        <v>215</v>
      </c>
      <c r="CL209" s="81" t="s">
        <v>1603</v>
      </c>
      <c r="CM209" s="81" t="s">
        <v>1599</v>
      </c>
      <c r="CN209" s="81" t="s">
        <v>1594</v>
      </c>
      <c r="CO209" s="81" t="s">
        <v>1611</v>
      </c>
      <c r="CP209" s="81" t="s">
        <v>1607</v>
      </c>
      <c r="CQ209" s="81" t="s">
        <v>1618</v>
      </c>
      <c r="CR209" s="81" t="s">
        <v>1615</v>
      </c>
      <c r="CS209" s="81" t="s">
        <v>1625</v>
      </c>
      <c r="CT209" s="81" t="s">
        <v>1622</v>
      </c>
      <c r="CU209" s="81" t="s">
        <v>1629</v>
      </c>
      <c r="CV209" s="81" t="s">
        <v>1633</v>
      </c>
      <c r="CW209" s="81" t="s">
        <v>1641</v>
      </c>
      <c r="CX209" s="81" t="s">
        <v>1649</v>
      </c>
      <c r="CY209" s="81" t="s">
        <v>1653</v>
      </c>
      <c r="CZ209" s="81" t="s">
        <v>1657</v>
      </c>
      <c r="DA209" s="81" t="s">
        <v>1667</v>
      </c>
      <c r="DB209" s="81" t="s">
        <v>1661</v>
      </c>
      <c r="DC209" s="81" t="s">
        <v>1676</v>
      </c>
      <c r="DD209" s="81" t="s">
        <v>1671</v>
      </c>
      <c r="DE209" s="81" t="s">
        <v>1680</v>
      </c>
      <c r="DF209" s="81" t="s">
        <v>1686</v>
      </c>
      <c r="DG209" s="81" t="s">
        <v>1700</v>
      </c>
      <c r="DH209" s="81" t="s">
        <v>1704</v>
      </c>
      <c r="DI209" s="81" t="s">
        <v>1708</v>
      </c>
      <c r="DJ209" s="81" t="s">
        <v>1712</v>
      </c>
      <c r="DK209" s="81" t="s">
        <v>1715</v>
      </c>
      <c r="DL209" s="81" t="s">
        <v>1719</v>
      </c>
      <c r="DM209" s="81" t="s">
        <v>1695</v>
      </c>
      <c r="DN209" s="81" t="s">
        <v>1690</v>
      </c>
      <c r="DO209" s="81" t="s">
        <v>1729</v>
      </c>
      <c r="DP209" s="81" t="s">
        <v>1733</v>
      </c>
      <c r="DQ209" s="81" t="s">
        <v>1725</v>
      </c>
      <c r="DR209" s="81" t="s">
        <v>1737</v>
      </c>
      <c r="DS209" s="81" t="s">
        <v>481</v>
      </c>
      <c r="DT209" s="81" t="s">
        <v>1743</v>
      </c>
      <c r="DU209" s="81" t="s">
        <v>1747</v>
      </c>
      <c r="DV209" s="81" t="s">
        <v>1755</v>
      </c>
      <c r="DW209" s="81" t="s">
        <v>1751</v>
      </c>
      <c r="DX209" s="81" t="s">
        <v>1187</v>
      </c>
      <c r="DY209" s="81" t="s">
        <v>1763</v>
      </c>
      <c r="DZ209" s="81" t="s">
        <v>192</v>
      </c>
      <c r="EA209" s="81" t="s">
        <v>1768</v>
      </c>
      <c r="EB209" s="81" t="s">
        <v>1772</v>
      </c>
      <c r="EC209" s="81" t="s">
        <v>1776</v>
      </c>
      <c r="ED209" s="81" t="s">
        <v>1349</v>
      </c>
      <c r="EE209" s="81" t="s">
        <v>1645</v>
      </c>
      <c r="EF209" s="81" t="s">
        <v>1401</v>
      </c>
      <c r="EG209" s="81" t="s">
        <v>1484</v>
      </c>
      <c r="EH209" s="81" t="s">
        <v>1567</v>
      </c>
      <c r="EI209" s="81" t="s">
        <v>1637</v>
      </c>
      <c r="EJ209" s="81" t="s">
        <v>1920</v>
      </c>
      <c r="EK209" s="81" t="s">
        <v>943</v>
      </c>
      <c r="EL209" s="81" t="s">
        <v>1404</v>
      </c>
      <c r="EM209" s="81" t="s">
        <v>1501</v>
      </c>
      <c r="EN209" s="81" t="s">
        <v>572</v>
      </c>
      <c r="EO209" s="81" t="s">
        <v>1288</v>
      </c>
      <c r="EP209" s="81" t="s">
        <v>1840</v>
      </c>
      <c r="EQ209" s="81" t="s">
        <v>727</v>
      </c>
      <c r="ER209" s="81" t="s">
        <v>1811</v>
      </c>
      <c r="ES209" s="81" t="s">
        <v>1814</v>
      </c>
      <c r="ET209" s="81" t="s">
        <v>1826</v>
      </c>
      <c r="EU209" s="81" t="s">
        <v>1822</v>
      </c>
      <c r="EV209" s="81" t="s">
        <v>1837</v>
      </c>
      <c r="EW209" s="81" t="s">
        <v>1855</v>
      </c>
      <c r="EX209" s="81" t="s">
        <v>1859</v>
      </c>
      <c r="EY209" s="81" t="s">
        <v>869</v>
      </c>
      <c r="EZ209" s="81" t="s">
        <v>1907</v>
      </c>
      <c r="FA209" s="81" t="s">
        <v>1913</v>
      </c>
      <c r="FB209" s="81" t="s">
        <v>1916</v>
      </c>
      <c r="FC209" s="81" t="s">
        <v>1924</v>
      </c>
      <c r="FD209" s="81" t="s">
        <v>1931</v>
      </c>
      <c r="FE209" s="81" t="s">
        <v>1936</v>
      </c>
      <c r="FF209" s="81" t="s">
        <v>1940</v>
      </c>
      <c r="FG209" s="81" t="s">
        <v>1947</v>
      </c>
      <c r="FH209" s="81" t="s">
        <v>1957</v>
      </c>
      <c r="FI209" s="81" t="s">
        <v>1960</v>
      </c>
      <c r="FJ209" s="81" t="s">
        <v>1963</v>
      </c>
      <c r="FK209" s="81" t="s">
        <v>1971</v>
      </c>
      <c r="FL209" s="81" t="s">
        <v>1974</v>
      </c>
      <c r="FM209" s="81" t="s">
        <v>1987</v>
      </c>
      <c r="FN209" s="81" t="s">
        <v>1993</v>
      </c>
      <c r="FO209" s="81" t="s">
        <v>1996</v>
      </c>
      <c r="FP209" s="81" t="s">
        <v>2002</v>
      </c>
      <c r="FQ209" s="81" t="s">
        <v>2016</v>
      </c>
      <c r="FR209" s="81" t="s">
        <v>854</v>
      </c>
      <c r="FS209" s="81" t="s">
        <v>1780</v>
      </c>
      <c r="FT209" s="81" t="s">
        <v>1878</v>
      </c>
      <c r="FU209" s="81" t="s">
        <v>1881</v>
      </c>
      <c r="FV209" s="81" t="s">
        <v>1884</v>
      </c>
      <c r="FW209" s="81" t="s">
        <v>1889</v>
      </c>
      <c r="FX209" s="81" t="s">
        <v>1892</v>
      </c>
      <c r="FY209" s="81" t="s">
        <v>845</v>
      </c>
      <c r="FZ209" s="81" t="s">
        <v>1830</v>
      </c>
      <c r="GA209" s="81" t="s">
        <v>1904</v>
      </c>
      <c r="GB209" s="81" t="s">
        <v>2005</v>
      </c>
      <c r="GC209" s="81" t="s">
        <v>1360</v>
      </c>
      <c r="GD209" s="81" t="s">
        <v>1397</v>
      </c>
      <c r="GE209" s="81" t="s">
        <v>1364</v>
      </c>
      <c r="GF209" s="81" t="s">
        <v>1910</v>
      </c>
      <c r="GG209" s="81" t="s">
        <v>1291</v>
      </c>
      <c r="GH209" s="81" t="s">
        <v>1848</v>
      </c>
      <c r="GI209" s="81" t="s">
        <v>1863</v>
      </c>
      <c r="GJ209" s="81" t="s">
        <v>1866</v>
      </c>
      <c r="GK209" s="81" t="s">
        <v>1897</v>
      </c>
      <c r="GL209" s="81" t="s">
        <v>1953</v>
      </c>
      <c r="GM209" s="81" t="s">
        <v>1784</v>
      </c>
      <c r="GN209" s="81" t="s">
        <v>1788</v>
      </c>
      <c r="GO209" s="81" t="s">
        <v>1805</v>
      </c>
      <c r="GP209" s="81" t="s">
        <v>1966</v>
      </c>
      <c r="GQ209" s="81" t="s">
        <v>847</v>
      </c>
      <c r="GR209" s="81" t="s">
        <v>1968</v>
      </c>
      <c r="GS209" s="81" t="s">
        <v>2012</v>
      </c>
      <c r="GT209" s="81" t="s">
        <v>2025</v>
      </c>
      <c r="GU209" s="81" t="s">
        <v>1874</v>
      </c>
      <c r="GV209" s="81" t="s">
        <v>1999</v>
      </c>
      <c r="GW209" s="81" t="s">
        <v>1900</v>
      </c>
      <c r="GX209" s="81" t="s">
        <v>1792</v>
      </c>
      <c r="GY209" s="81" t="s">
        <v>1284</v>
      </c>
      <c r="GZ209" s="81" t="s">
        <v>1851</v>
      </c>
      <c r="HA209" s="81" t="s">
        <v>1990</v>
      </c>
      <c r="HB209" s="81" t="s">
        <v>2009</v>
      </c>
      <c r="HC209" s="81" t="s">
        <v>2020</v>
      </c>
      <c r="HD209" s="81" t="s">
        <v>1796</v>
      </c>
      <c r="HE209" s="81" t="s">
        <v>1801</v>
      </c>
      <c r="HF209" s="81" t="s">
        <v>1927</v>
      </c>
      <c r="HG209" s="81" t="s">
        <v>3017</v>
      </c>
      <c r="HH209" s="81" t="s">
        <v>3018</v>
      </c>
    </row>
    <row r="210" ht="14.25" customHeight="1">
      <c r="A210" s="81" t="s">
        <v>3019</v>
      </c>
      <c r="B210" s="81" t="s">
        <v>4900</v>
      </c>
      <c r="C210" s="81" t="s">
        <v>3021</v>
      </c>
      <c r="D210" s="81" t="b">
        <v>0</v>
      </c>
      <c r="E210" s="81" t="s">
        <v>4901</v>
      </c>
      <c r="F210" s="81" t="s">
        <v>3023</v>
      </c>
      <c r="G210" s="81" t="s">
        <v>3024</v>
      </c>
      <c r="H210" s="81" t="s">
        <v>3178</v>
      </c>
      <c r="I210" s="81" t="s">
        <v>3021</v>
      </c>
      <c r="J210" s="81" t="s">
        <v>4902</v>
      </c>
      <c r="K210" s="81" t="s">
        <v>3063</v>
      </c>
      <c r="L210" s="81" t="s">
        <v>4902</v>
      </c>
      <c r="P210" s="81" t="s">
        <v>4903</v>
      </c>
      <c r="Q210" s="81" t="s">
        <v>4903</v>
      </c>
      <c r="R210" s="81" t="s">
        <v>4904</v>
      </c>
      <c r="S210" s="81" t="s">
        <v>4904</v>
      </c>
      <c r="U210" s="81" t="s">
        <v>4905</v>
      </c>
      <c r="AE210" s="81" t="s">
        <v>3168</v>
      </c>
      <c r="AJ210" s="81" t="s">
        <v>3035</v>
      </c>
      <c r="AK210" s="81" t="s">
        <v>3042</v>
      </c>
      <c r="AN210" s="81" t="b">
        <v>0</v>
      </c>
      <c r="AT210" s="81">
        <v>45.0</v>
      </c>
      <c r="AV210" s="81" t="s">
        <v>3171</v>
      </c>
      <c r="AW210" s="81">
        <v>0.0</v>
      </c>
      <c r="AX210" s="81" t="s">
        <v>4906</v>
      </c>
      <c r="BM210" s="81" t="b">
        <v>0</v>
      </c>
      <c r="BN210" s="81" t="b">
        <v>0</v>
      </c>
      <c r="BO210" s="81" t="b">
        <v>0</v>
      </c>
      <c r="BP210" s="81" t="b">
        <v>0</v>
      </c>
      <c r="BU210" s="81" t="s">
        <v>3172</v>
      </c>
      <c r="BX210" s="81" t="b">
        <v>0</v>
      </c>
      <c r="BY210" s="81" t="b">
        <v>0</v>
      </c>
      <c r="CC210" s="81">
        <v>1.0</v>
      </c>
      <c r="CD210" s="81">
        <v>0.0</v>
      </c>
      <c r="CE210" s="81">
        <v>0.0</v>
      </c>
      <c r="CM210" s="81" t="s">
        <v>3163</v>
      </c>
      <c r="CN210" s="81" t="s">
        <v>3162</v>
      </c>
      <c r="CY210" s="81" t="b">
        <v>0</v>
      </c>
      <c r="CZ210" s="81" t="s">
        <v>4907</v>
      </c>
      <c r="DS210" s="81" t="s">
        <v>3042</v>
      </c>
      <c r="DU210" s="81" t="s">
        <v>3174</v>
      </c>
      <c r="DX210" s="81" t="s">
        <v>3044</v>
      </c>
      <c r="EF210" s="81" t="s">
        <v>3046</v>
      </c>
      <c r="EG210" s="81" t="b">
        <v>0</v>
      </c>
      <c r="EJ210" s="81" t="b">
        <v>0</v>
      </c>
      <c r="EM210" s="81" t="b">
        <v>0</v>
      </c>
      <c r="EP210" s="81" t="b">
        <v>0</v>
      </c>
      <c r="EQ210" s="81" t="s">
        <v>3047</v>
      </c>
      <c r="ET210" s="81" t="s">
        <v>61</v>
      </c>
      <c r="EU210" s="81" t="s">
        <v>3048</v>
      </c>
      <c r="EW210" s="81" t="b">
        <v>1</v>
      </c>
      <c r="EX210" s="81">
        <v>17.0</v>
      </c>
      <c r="EY210" s="81" t="s">
        <v>3142</v>
      </c>
      <c r="EZ210" s="81" t="s">
        <v>4908</v>
      </c>
      <c r="FA210" s="81">
        <v>1.0</v>
      </c>
      <c r="FB210" s="81" t="b">
        <v>0</v>
      </c>
      <c r="FC210" s="81" t="b">
        <v>0</v>
      </c>
      <c r="FE210" s="81">
        <v>5.0</v>
      </c>
      <c r="FF210" s="81" t="b">
        <v>0</v>
      </c>
      <c r="FH210" s="81" t="s">
        <v>3050</v>
      </c>
      <c r="FI210" s="81" t="s">
        <v>3051</v>
      </c>
      <c r="FJ210" s="81" t="s">
        <v>3052</v>
      </c>
      <c r="FK210" s="81" t="b">
        <v>0</v>
      </c>
      <c r="FL210" s="81" t="b">
        <v>0</v>
      </c>
      <c r="FN210" s="81" t="s">
        <v>3053</v>
      </c>
      <c r="FO210" s="81" t="s">
        <v>3052</v>
      </c>
      <c r="FP210" s="81" t="s">
        <v>3054</v>
      </c>
      <c r="FT210" s="81" t="s">
        <v>4903</v>
      </c>
      <c r="FU210" s="81" t="s">
        <v>3035</v>
      </c>
      <c r="FY210" s="81" t="s">
        <v>3055</v>
      </c>
      <c r="GC210" s="81" t="s">
        <v>3145</v>
      </c>
      <c r="GE210" s="81" t="s">
        <v>3145</v>
      </c>
      <c r="GF210" s="81" t="b">
        <v>1</v>
      </c>
      <c r="GH210" s="81" t="s">
        <v>3177</v>
      </c>
      <c r="GK210" s="81" t="b">
        <v>0</v>
      </c>
      <c r="GL210" s="81" t="s">
        <v>3047</v>
      </c>
      <c r="GM210" s="81" t="s">
        <v>3047</v>
      </c>
      <c r="GN210" s="81" t="b">
        <v>0</v>
      </c>
      <c r="GP210" s="81" t="s">
        <v>3056</v>
      </c>
      <c r="GR210" s="81" t="s">
        <v>3057</v>
      </c>
      <c r="GV210" s="81" t="s">
        <v>3058</v>
      </c>
      <c r="GY210" s="81" t="b">
        <v>1</v>
      </c>
      <c r="HF210" s="81" t="b">
        <v>0</v>
      </c>
    </row>
    <row r="211" ht="14.25" customHeight="1">
      <c r="A211" s="81" t="s">
        <v>3019</v>
      </c>
      <c r="B211" s="81" t="s">
        <v>4909</v>
      </c>
      <c r="C211" s="81" t="s">
        <v>3021</v>
      </c>
      <c r="D211" s="81" t="b">
        <v>0</v>
      </c>
      <c r="E211" s="81" t="s">
        <v>4910</v>
      </c>
      <c r="F211" s="81" t="s">
        <v>3023</v>
      </c>
      <c r="G211" s="81" t="s">
        <v>3024</v>
      </c>
      <c r="H211" s="81" t="s">
        <v>4911</v>
      </c>
      <c r="I211" s="81" t="s">
        <v>3021</v>
      </c>
      <c r="J211" s="81" t="s">
        <v>4179</v>
      </c>
      <c r="K211" s="81" t="s">
        <v>3063</v>
      </c>
      <c r="L211" s="81" t="s">
        <v>4179</v>
      </c>
      <c r="P211" s="81" t="s">
        <v>4912</v>
      </c>
      <c r="U211" s="81" t="s">
        <v>4913</v>
      </c>
      <c r="V211" s="81" t="s">
        <v>3031</v>
      </c>
      <c r="AD211" s="81" t="s">
        <v>3032</v>
      </c>
      <c r="AE211" s="81" t="s">
        <v>4180</v>
      </c>
      <c r="AJ211" s="81" t="s">
        <v>3035</v>
      </c>
      <c r="AL211" s="81" t="s">
        <v>3036</v>
      </c>
      <c r="AN211" s="81" t="b">
        <v>0</v>
      </c>
      <c r="AT211" s="81">
        <v>60.0</v>
      </c>
      <c r="AV211" s="81" t="s">
        <v>4181</v>
      </c>
      <c r="BM211" s="81" t="b">
        <v>0</v>
      </c>
      <c r="BN211" s="81" t="b">
        <v>0</v>
      </c>
      <c r="BO211" s="81" t="b">
        <v>0</v>
      </c>
      <c r="BP211" s="81" t="b">
        <v>0</v>
      </c>
      <c r="BU211" s="81" t="s">
        <v>4914</v>
      </c>
      <c r="BX211" s="81" t="b">
        <v>0</v>
      </c>
      <c r="BY211" s="81" t="b">
        <v>0</v>
      </c>
      <c r="CC211" s="81">
        <v>1.0</v>
      </c>
      <c r="CD211" s="81">
        <v>0.0</v>
      </c>
      <c r="CE211" s="81">
        <v>0.0</v>
      </c>
      <c r="CN211" s="81" t="s">
        <v>4176</v>
      </c>
      <c r="CY211" s="81" t="b">
        <v>0</v>
      </c>
      <c r="DS211" s="81" t="s">
        <v>3042</v>
      </c>
      <c r="DU211" s="81" t="s">
        <v>4182</v>
      </c>
      <c r="DX211" s="81" t="s">
        <v>3044</v>
      </c>
      <c r="EC211" s="81">
        <v>81400.0</v>
      </c>
      <c r="EG211" s="81" t="b">
        <v>0</v>
      </c>
      <c r="EJ211" s="81" t="b">
        <v>0</v>
      </c>
      <c r="EL211" s="81" t="s">
        <v>3047</v>
      </c>
      <c r="EM211" s="81" t="b">
        <v>0</v>
      </c>
      <c r="EP211" s="81" t="b">
        <v>0</v>
      </c>
      <c r="EQ211" s="81" t="s">
        <v>3047</v>
      </c>
      <c r="ET211" s="81" t="s">
        <v>61</v>
      </c>
      <c r="EU211" s="81" t="s">
        <v>3048</v>
      </c>
      <c r="EW211" s="81" t="b">
        <v>1</v>
      </c>
      <c r="EX211" s="81">
        <v>15.0</v>
      </c>
      <c r="EY211" s="81" t="s">
        <v>4183</v>
      </c>
      <c r="EZ211" s="81" t="s">
        <v>4915</v>
      </c>
      <c r="FA211" s="81">
        <v>1.0</v>
      </c>
      <c r="FB211" s="81" t="b">
        <v>0</v>
      </c>
      <c r="FC211" s="81" t="b">
        <v>0</v>
      </c>
      <c r="FE211" s="81">
        <v>5.0</v>
      </c>
      <c r="FF211" s="81" t="b">
        <v>0</v>
      </c>
      <c r="FH211" s="81" t="s">
        <v>3050</v>
      </c>
      <c r="FI211" s="81" t="s">
        <v>3051</v>
      </c>
      <c r="FJ211" s="81" t="s">
        <v>3052</v>
      </c>
      <c r="FK211" s="81" t="b">
        <v>0</v>
      </c>
      <c r="FL211" s="81" t="b">
        <v>0</v>
      </c>
      <c r="FN211" s="81" t="s">
        <v>3086</v>
      </c>
      <c r="FO211" s="81" t="s">
        <v>3052</v>
      </c>
      <c r="FT211" s="81" t="s">
        <v>4912</v>
      </c>
      <c r="FU211" s="81" t="s">
        <v>3035</v>
      </c>
      <c r="FY211" s="81" t="s">
        <v>3055</v>
      </c>
      <c r="GC211" s="81" t="s">
        <v>4185</v>
      </c>
      <c r="GE211" s="81" t="s">
        <v>4185</v>
      </c>
      <c r="GF211" s="81" t="b">
        <v>1</v>
      </c>
      <c r="GK211" s="81" t="b">
        <v>0</v>
      </c>
      <c r="GL211" s="81" t="s">
        <v>3047</v>
      </c>
      <c r="GM211" s="81" t="s">
        <v>3047</v>
      </c>
      <c r="GN211" s="81" t="b">
        <v>0</v>
      </c>
      <c r="GP211" s="81" t="s">
        <v>3056</v>
      </c>
      <c r="GR211" s="81" t="s">
        <v>3057</v>
      </c>
      <c r="GV211" s="81" t="s">
        <v>3058</v>
      </c>
      <c r="GY211" s="81" t="b">
        <v>1</v>
      </c>
      <c r="HF211" s="81" t="b">
        <v>0</v>
      </c>
    </row>
    <row r="212" ht="14.25" customHeight="1">
      <c r="A212" s="81" t="s">
        <v>3019</v>
      </c>
      <c r="B212" s="81" t="s">
        <v>4916</v>
      </c>
      <c r="C212" s="81" t="s">
        <v>3021</v>
      </c>
      <c r="D212" s="81" t="b">
        <v>0</v>
      </c>
      <c r="E212" s="81" t="s">
        <v>4917</v>
      </c>
      <c r="F212" s="81" t="s">
        <v>3023</v>
      </c>
      <c r="G212" s="81" t="s">
        <v>3024</v>
      </c>
      <c r="H212" s="81" t="s">
        <v>4918</v>
      </c>
      <c r="I212" s="81" t="s">
        <v>3021</v>
      </c>
      <c r="J212" s="81" t="s">
        <v>4919</v>
      </c>
      <c r="K212" s="81" t="s">
        <v>3063</v>
      </c>
      <c r="L212" s="81" t="s">
        <v>4919</v>
      </c>
      <c r="P212" s="81" t="s">
        <v>4920</v>
      </c>
      <c r="U212" s="81" t="s">
        <v>4921</v>
      </c>
      <c r="V212" s="81" t="s">
        <v>3031</v>
      </c>
      <c r="AD212" s="81" t="s">
        <v>3032</v>
      </c>
      <c r="AE212" s="81" t="s">
        <v>3064</v>
      </c>
      <c r="AJ212" s="81" t="s">
        <v>3035</v>
      </c>
      <c r="AL212" s="81" t="s">
        <v>3036</v>
      </c>
      <c r="AN212" s="81" t="b">
        <v>0</v>
      </c>
      <c r="AT212" s="81">
        <v>60.0</v>
      </c>
      <c r="AV212" s="81" t="s">
        <v>3066</v>
      </c>
      <c r="BM212" s="81" t="b">
        <v>0</v>
      </c>
      <c r="BN212" s="81" t="b">
        <v>0</v>
      </c>
      <c r="BO212" s="81" t="b">
        <v>0</v>
      </c>
      <c r="BP212" s="81" t="b">
        <v>0</v>
      </c>
      <c r="BU212" s="81" t="s">
        <v>4922</v>
      </c>
      <c r="BX212" s="81" t="b">
        <v>0</v>
      </c>
      <c r="BY212" s="81" t="b">
        <v>0</v>
      </c>
      <c r="CC212" s="81">
        <v>1.0</v>
      </c>
      <c r="CD212" s="81">
        <v>0.0</v>
      </c>
      <c r="CE212" s="81">
        <v>0.0</v>
      </c>
      <c r="CN212" s="81" t="s">
        <v>3059</v>
      </c>
      <c r="CY212" s="81" t="b">
        <v>0</v>
      </c>
      <c r="DS212" s="81" t="s">
        <v>3042</v>
      </c>
      <c r="DU212" s="81" t="s">
        <v>3067</v>
      </c>
      <c r="DX212" s="81" t="s">
        <v>3044</v>
      </c>
      <c r="EC212" s="81">
        <v>81400.0</v>
      </c>
      <c r="EG212" s="81" t="b">
        <v>0</v>
      </c>
      <c r="EJ212" s="81" t="b">
        <v>0</v>
      </c>
      <c r="EL212" s="81" t="s">
        <v>3047</v>
      </c>
      <c r="EM212" s="81" t="b">
        <v>0</v>
      </c>
      <c r="EP212" s="81" t="b">
        <v>0</v>
      </c>
      <c r="EQ212" s="81" t="s">
        <v>3047</v>
      </c>
      <c r="ET212" s="81" t="s">
        <v>61</v>
      </c>
      <c r="EU212" s="81" t="s">
        <v>3048</v>
      </c>
      <c r="EW212" s="81" t="b">
        <v>1</v>
      </c>
      <c r="EX212" s="81">
        <v>3.0</v>
      </c>
      <c r="EZ212" s="81" t="s">
        <v>4923</v>
      </c>
      <c r="FA212" s="81">
        <v>1.0</v>
      </c>
      <c r="FB212" s="81" t="b">
        <v>0</v>
      </c>
      <c r="FC212" s="81" t="b">
        <v>0</v>
      </c>
      <c r="FE212" s="81">
        <v>5.0</v>
      </c>
      <c r="FF212" s="81" t="b">
        <v>0</v>
      </c>
      <c r="FH212" s="81" t="s">
        <v>3050</v>
      </c>
      <c r="FI212" s="81" t="s">
        <v>3051</v>
      </c>
      <c r="FJ212" s="81" t="s">
        <v>3052</v>
      </c>
      <c r="FK212" s="81" t="b">
        <v>0</v>
      </c>
      <c r="FL212" s="81" t="b">
        <v>0</v>
      </c>
      <c r="FN212" s="81" t="s">
        <v>3053</v>
      </c>
      <c r="FO212" s="81" t="s">
        <v>3052</v>
      </c>
      <c r="FT212" s="81" t="s">
        <v>4920</v>
      </c>
      <c r="FU212" s="81" t="s">
        <v>3035</v>
      </c>
      <c r="FY212" s="81" t="s">
        <v>3055</v>
      </c>
      <c r="GC212" s="81" t="s">
        <v>3053</v>
      </c>
      <c r="GE212" s="81" t="s">
        <v>3053</v>
      </c>
      <c r="GF212" s="81" t="b">
        <v>1</v>
      </c>
      <c r="GK212" s="81" t="b">
        <v>0</v>
      </c>
      <c r="GL212" s="81" t="s">
        <v>3047</v>
      </c>
      <c r="GM212" s="81" t="s">
        <v>3047</v>
      </c>
      <c r="GN212" s="81" t="b">
        <v>0</v>
      </c>
      <c r="GP212" s="81" t="s">
        <v>3056</v>
      </c>
      <c r="GR212" s="81" t="s">
        <v>3057</v>
      </c>
      <c r="GV212" s="81" t="s">
        <v>3058</v>
      </c>
      <c r="GY212" s="81" t="b">
        <v>1</v>
      </c>
      <c r="HF212" s="81" t="b">
        <v>0</v>
      </c>
    </row>
    <row r="213" ht="14.25" customHeight="1">
      <c r="A213" s="81" t="s">
        <v>3019</v>
      </c>
      <c r="B213" s="81" t="s">
        <v>4924</v>
      </c>
      <c r="C213" s="81" t="s">
        <v>3021</v>
      </c>
      <c r="D213" s="81" t="b">
        <v>0</v>
      </c>
      <c r="E213" s="81" t="s">
        <v>4925</v>
      </c>
      <c r="F213" s="81" t="s">
        <v>3023</v>
      </c>
      <c r="G213" s="81" t="s">
        <v>3024</v>
      </c>
      <c r="H213" s="81" t="s">
        <v>4926</v>
      </c>
      <c r="I213" s="81" t="s">
        <v>3021</v>
      </c>
      <c r="J213" s="81" t="s">
        <v>4214</v>
      </c>
      <c r="K213" s="81" t="s">
        <v>3063</v>
      </c>
      <c r="L213" s="81" t="s">
        <v>4214</v>
      </c>
      <c r="P213" s="81" t="s">
        <v>4927</v>
      </c>
      <c r="U213" s="81" t="s">
        <v>4928</v>
      </c>
      <c r="V213" s="81" t="s">
        <v>3031</v>
      </c>
      <c r="AD213" s="81" t="s">
        <v>3032</v>
      </c>
      <c r="AE213" s="81" t="s">
        <v>4215</v>
      </c>
      <c r="AJ213" s="81" t="s">
        <v>3035</v>
      </c>
      <c r="AL213" s="81" t="s">
        <v>3036</v>
      </c>
      <c r="AN213" s="81" t="b">
        <v>0</v>
      </c>
      <c r="AT213" s="81">
        <v>180.0</v>
      </c>
      <c r="AV213" s="81" t="s">
        <v>4217</v>
      </c>
      <c r="BM213" s="81" t="b">
        <v>0</v>
      </c>
      <c r="BN213" s="81" t="b">
        <v>0</v>
      </c>
      <c r="BO213" s="81" t="b">
        <v>0</v>
      </c>
      <c r="BP213" s="81" t="b">
        <v>0</v>
      </c>
      <c r="BU213" s="81" t="s">
        <v>4929</v>
      </c>
      <c r="BX213" s="81" t="b">
        <v>0</v>
      </c>
      <c r="BY213" s="81" t="b">
        <v>0</v>
      </c>
      <c r="CC213" s="81">
        <v>1.0</v>
      </c>
      <c r="CD213" s="81">
        <v>0.0</v>
      </c>
      <c r="CE213" s="81">
        <v>0.0</v>
      </c>
      <c r="CN213" s="81" t="s">
        <v>4211</v>
      </c>
      <c r="CY213" s="81" t="b">
        <v>0</v>
      </c>
      <c r="DS213" s="81" t="s">
        <v>3042</v>
      </c>
      <c r="DU213" s="81" t="s">
        <v>4218</v>
      </c>
      <c r="DX213" s="81" t="s">
        <v>3044</v>
      </c>
      <c r="EC213" s="81">
        <v>81400.0</v>
      </c>
      <c r="EG213" s="81" t="b">
        <v>0</v>
      </c>
      <c r="EJ213" s="81" t="b">
        <v>0</v>
      </c>
      <c r="EL213" s="81" t="s">
        <v>3047</v>
      </c>
      <c r="EM213" s="81" t="b">
        <v>0</v>
      </c>
      <c r="EP213" s="81" t="b">
        <v>0</v>
      </c>
      <c r="EQ213" s="81" t="s">
        <v>3047</v>
      </c>
      <c r="ET213" s="81" t="s">
        <v>61</v>
      </c>
      <c r="EU213" s="81" t="s">
        <v>3048</v>
      </c>
      <c r="EW213" s="81" t="b">
        <v>1</v>
      </c>
      <c r="EX213" s="81">
        <v>9.0</v>
      </c>
      <c r="EY213" s="81" t="s">
        <v>3084</v>
      </c>
      <c r="EZ213" s="81" t="s">
        <v>4930</v>
      </c>
      <c r="FA213" s="81">
        <v>1.0</v>
      </c>
      <c r="FB213" s="81" t="b">
        <v>0</v>
      </c>
      <c r="FC213" s="81" t="b">
        <v>0</v>
      </c>
      <c r="FE213" s="81">
        <v>5.0</v>
      </c>
      <c r="FF213" s="81" t="b">
        <v>0</v>
      </c>
      <c r="FH213" s="81" t="s">
        <v>3050</v>
      </c>
      <c r="FI213" s="81" t="s">
        <v>3051</v>
      </c>
      <c r="FJ213" s="81" t="s">
        <v>3052</v>
      </c>
      <c r="FK213" s="81" t="b">
        <v>0</v>
      </c>
      <c r="FL213" s="81" t="b">
        <v>0</v>
      </c>
      <c r="FO213" s="81" t="s">
        <v>3052</v>
      </c>
      <c r="FT213" s="81" t="s">
        <v>4927</v>
      </c>
      <c r="FU213" s="81" t="s">
        <v>3035</v>
      </c>
      <c r="FY213" s="81" t="s">
        <v>3055</v>
      </c>
      <c r="GC213" s="81" t="s">
        <v>3084</v>
      </c>
      <c r="GE213" s="81" t="s">
        <v>3084</v>
      </c>
      <c r="GF213" s="81" t="b">
        <v>1</v>
      </c>
      <c r="GK213" s="81" t="b">
        <v>0</v>
      </c>
      <c r="GL213" s="81" t="s">
        <v>3047</v>
      </c>
      <c r="GM213" s="81" t="s">
        <v>3047</v>
      </c>
      <c r="GN213" s="81" t="b">
        <v>0</v>
      </c>
      <c r="GP213" s="81" t="s">
        <v>3056</v>
      </c>
      <c r="GR213" s="81" t="s">
        <v>3057</v>
      </c>
      <c r="GV213" s="81" t="s">
        <v>3058</v>
      </c>
      <c r="GY213" s="81" t="b">
        <v>1</v>
      </c>
      <c r="HF213" s="81" t="b">
        <v>0</v>
      </c>
    </row>
    <row r="214" ht="14.25" customHeight="1">
      <c r="A214" s="81" t="s">
        <v>3019</v>
      </c>
      <c r="B214" s="81" t="s">
        <v>4931</v>
      </c>
      <c r="C214" s="81" t="s">
        <v>3021</v>
      </c>
      <c r="D214" s="81" t="b">
        <v>0</v>
      </c>
      <c r="E214" s="81" t="s">
        <v>4932</v>
      </c>
      <c r="F214" s="81" t="s">
        <v>3023</v>
      </c>
      <c r="G214" s="81" t="s">
        <v>3024</v>
      </c>
      <c r="H214" s="81" t="s">
        <v>4933</v>
      </c>
      <c r="I214" s="81" t="s">
        <v>3021</v>
      </c>
      <c r="J214" s="81" t="s">
        <v>3191</v>
      </c>
      <c r="K214" s="81" t="s">
        <v>3063</v>
      </c>
      <c r="L214" s="81" t="s">
        <v>3191</v>
      </c>
      <c r="P214" s="81" t="s">
        <v>4903</v>
      </c>
      <c r="U214" s="81" t="s">
        <v>4905</v>
      </c>
      <c r="AE214" s="81" t="s">
        <v>3192</v>
      </c>
      <c r="AJ214" s="81" t="s">
        <v>3035</v>
      </c>
      <c r="AN214" s="81" t="b">
        <v>0</v>
      </c>
      <c r="AT214" s="81">
        <v>30.0</v>
      </c>
      <c r="AV214" s="81" t="s">
        <v>3193</v>
      </c>
      <c r="BM214" s="81" t="b">
        <v>0</v>
      </c>
      <c r="BN214" s="81" t="b">
        <v>0</v>
      </c>
      <c r="BO214" s="81" t="b">
        <v>0</v>
      </c>
      <c r="BP214" s="81" t="b">
        <v>0</v>
      </c>
      <c r="BU214" s="81" t="s">
        <v>3172</v>
      </c>
      <c r="BX214" s="81" t="b">
        <v>0</v>
      </c>
      <c r="BY214" s="81" t="b">
        <v>0</v>
      </c>
      <c r="CC214" s="81">
        <v>1.0</v>
      </c>
      <c r="CD214" s="81">
        <v>0.0</v>
      </c>
      <c r="CE214" s="81">
        <v>0.0</v>
      </c>
      <c r="CN214" s="81" t="s">
        <v>3188</v>
      </c>
      <c r="CY214" s="81" t="b">
        <v>0</v>
      </c>
      <c r="DS214" s="81" t="s">
        <v>3042</v>
      </c>
      <c r="DU214" s="81" t="s">
        <v>3194</v>
      </c>
      <c r="DX214" s="81" t="s">
        <v>3044</v>
      </c>
      <c r="EG214" s="81" t="b">
        <v>0</v>
      </c>
      <c r="EJ214" s="81" t="b">
        <v>0</v>
      </c>
      <c r="EM214" s="81" t="b">
        <v>0</v>
      </c>
      <c r="EP214" s="81" t="b">
        <v>0</v>
      </c>
      <c r="EQ214" s="81" t="s">
        <v>3047</v>
      </c>
      <c r="ET214" s="81" t="s">
        <v>61</v>
      </c>
      <c r="EU214" s="81" t="s">
        <v>3048</v>
      </c>
      <c r="EW214" s="81" t="b">
        <v>1</v>
      </c>
      <c r="EX214" s="81">
        <v>22.0</v>
      </c>
      <c r="EY214" s="81" t="s">
        <v>3084</v>
      </c>
      <c r="EZ214" s="81" t="s">
        <v>4934</v>
      </c>
      <c r="FA214" s="81">
        <v>1.0</v>
      </c>
      <c r="FB214" s="81" t="b">
        <v>0</v>
      </c>
      <c r="FC214" s="81" t="b">
        <v>0</v>
      </c>
      <c r="FE214" s="81">
        <v>5.0</v>
      </c>
      <c r="FF214" s="81" t="b">
        <v>0</v>
      </c>
      <c r="FH214" s="81" t="s">
        <v>3050</v>
      </c>
      <c r="FI214" s="81" t="s">
        <v>3051</v>
      </c>
      <c r="FJ214" s="81" t="s">
        <v>3052</v>
      </c>
      <c r="FK214" s="81" t="b">
        <v>0</v>
      </c>
      <c r="FL214" s="81" t="b">
        <v>0</v>
      </c>
      <c r="FO214" s="81" t="s">
        <v>3052</v>
      </c>
      <c r="FT214" s="81" t="s">
        <v>4903</v>
      </c>
      <c r="FU214" s="81" t="s">
        <v>3035</v>
      </c>
      <c r="FY214" s="81" t="s">
        <v>3055</v>
      </c>
      <c r="GC214" s="81" t="s">
        <v>3084</v>
      </c>
      <c r="GE214" s="81" t="s">
        <v>3084</v>
      </c>
      <c r="GF214" s="81" t="b">
        <v>1</v>
      </c>
      <c r="GK214" s="81" t="b">
        <v>0</v>
      </c>
      <c r="GL214" s="81" t="s">
        <v>3047</v>
      </c>
      <c r="GM214" s="81" t="s">
        <v>3047</v>
      </c>
      <c r="GN214" s="81" t="b">
        <v>0</v>
      </c>
      <c r="GP214" s="81" t="s">
        <v>3056</v>
      </c>
      <c r="GR214" s="81" t="s">
        <v>3057</v>
      </c>
      <c r="GV214" s="81" t="s">
        <v>3058</v>
      </c>
      <c r="GY214" s="81" t="b">
        <v>1</v>
      </c>
      <c r="HF214" s="81" t="b">
        <v>0</v>
      </c>
    </row>
    <row r="215" ht="14.25" customHeight="1">
      <c r="A215" s="81" t="s">
        <v>3019</v>
      </c>
      <c r="B215" s="81" t="s">
        <v>4935</v>
      </c>
      <c r="C215" s="81" t="s">
        <v>3021</v>
      </c>
      <c r="D215" s="81" t="b">
        <v>0</v>
      </c>
      <c r="E215" s="81" t="s">
        <v>4936</v>
      </c>
      <c r="F215" s="81" t="s">
        <v>3023</v>
      </c>
      <c r="G215" s="81" t="s">
        <v>3024</v>
      </c>
      <c r="H215" s="81" t="s">
        <v>4937</v>
      </c>
      <c r="I215" s="81" t="s">
        <v>3021</v>
      </c>
      <c r="J215" s="81" t="s">
        <v>4234</v>
      </c>
      <c r="K215" s="81" t="s">
        <v>3063</v>
      </c>
      <c r="L215" s="81" t="s">
        <v>4234</v>
      </c>
      <c r="P215" s="81" t="s">
        <v>4927</v>
      </c>
      <c r="U215" s="81" t="s">
        <v>4928</v>
      </c>
      <c r="V215" s="81" t="s">
        <v>3031</v>
      </c>
      <c r="AD215" s="81" t="s">
        <v>3032</v>
      </c>
      <c r="AE215" s="81" t="s">
        <v>4235</v>
      </c>
      <c r="AJ215" s="81" t="s">
        <v>3035</v>
      </c>
      <c r="AL215" s="81" t="s">
        <v>3036</v>
      </c>
      <c r="AN215" s="81" t="b">
        <v>0</v>
      </c>
      <c r="AT215" s="81">
        <v>45.0</v>
      </c>
      <c r="AV215" s="81" t="s">
        <v>4236</v>
      </c>
      <c r="BM215" s="81" t="b">
        <v>0</v>
      </c>
      <c r="BN215" s="81" t="b">
        <v>0</v>
      </c>
      <c r="BO215" s="81" t="b">
        <v>0</v>
      </c>
      <c r="BP215" s="81" t="b">
        <v>0</v>
      </c>
      <c r="BU215" s="81" t="s">
        <v>4929</v>
      </c>
      <c r="BX215" s="81" t="b">
        <v>0</v>
      </c>
      <c r="BY215" s="81" t="b">
        <v>0</v>
      </c>
      <c r="CC215" s="81">
        <v>1.0</v>
      </c>
      <c r="CD215" s="81">
        <v>0.0</v>
      </c>
      <c r="CE215" s="81">
        <v>0.0</v>
      </c>
      <c r="CN215" s="81" t="s">
        <v>4231</v>
      </c>
      <c r="CY215" s="81" t="b">
        <v>0</v>
      </c>
      <c r="DS215" s="81" t="s">
        <v>3042</v>
      </c>
      <c r="DU215" s="81" t="s">
        <v>4237</v>
      </c>
      <c r="DX215" s="81" t="s">
        <v>3044</v>
      </c>
      <c r="EC215" s="81">
        <v>81400.0</v>
      </c>
      <c r="EG215" s="81" t="b">
        <v>0</v>
      </c>
      <c r="EJ215" s="81" t="b">
        <v>0</v>
      </c>
      <c r="EL215" s="81" t="s">
        <v>3047</v>
      </c>
      <c r="EM215" s="81" t="b">
        <v>0</v>
      </c>
      <c r="EP215" s="81" t="b">
        <v>0</v>
      </c>
      <c r="EQ215" s="81" t="s">
        <v>3047</v>
      </c>
      <c r="ET215" s="81" t="s">
        <v>61</v>
      </c>
      <c r="EU215" s="81" t="s">
        <v>3048</v>
      </c>
      <c r="EW215" s="81" t="b">
        <v>1</v>
      </c>
      <c r="EX215" s="81">
        <v>15.0</v>
      </c>
      <c r="EY215" s="81" t="s">
        <v>4183</v>
      </c>
      <c r="EZ215" s="81" t="s">
        <v>4938</v>
      </c>
      <c r="FA215" s="81">
        <v>1.0</v>
      </c>
      <c r="FB215" s="81" t="b">
        <v>0</v>
      </c>
      <c r="FC215" s="81" t="b">
        <v>0</v>
      </c>
      <c r="FE215" s="81">
        <v>5.0</v>
      </c>
      <c r="FF215" s="81" t="b">
        <v>0</v>
      </c>
      <c r="FH215" s="81" t="s">
        <v>3050</v>
      </c>
      <c r="FI215" s="81" t="s">
        <v>3051</v>
      </c>
      <c r="FJ215" s="81" t="s">
        <v>3052</v>
      </c>
      <c r="FK215" s="81" t="b">
        <v>0</v>
      </c>
      <c r="FL215" s="81" t="b">
        <v>0</v>
      </c>
      <c r="FN215" s="81" t="s">
        <v>3086</v>
      </c>
      <c r="FO215" s="81" t="s">
        <v>3052</v>
      </c>
      <c r="FT215" s="81" t="s">
        <v>4927</v>
      </c>
      <c r="FU215" s="81" t="s">
        <v>3035</v>
      </c>
      <c r="FY215" s="81" t="s">
        <v>3055</v>
      </c>
      <c r="GC215" s="81" t="s">
        <v>4185</v>
      </c>
      <c r="GE215" s="81" t="s">
        <v>4185</v>
      </c>
      <c r="GF215" s="81" t="b">
        <v>1</v>
      </c>
      <c r="GK215" s="81" t="b">
        <v>0</v>
      </c>
      <c r="GL215" s="81" t="s">
        <v>3047</v>
      </c>
      <c r="GM215" s="81" t="s">
        <v>3047</v>
      </c>
      <c r="GN215" s="81" t="b">
        <v>0</v>
      </c>
      <c r="GP215" s="81" t="s">
        <v>3056</v>
      </c>
      <c r="GR215" s="81" t="s">
        <v>3057</v>
      </c>
      <c r="GV215" s="81" t="s">
        <v>3058</v>
      </c>
      <c r="GY215" s="81" t="b">
        <v>1</v>
      </c>
      <c r="HF215" s="81" t="b">
        <v>0</v>
      </c>
    </row>
    <row r="216" ht="14.25" customHeight="1">
      <c r="A216" s="81" t="s">
        <v>3019</v>
      </c>
      <c r="B216" s="81" t="s">
        <v>4939</v>
      </c>
      <c r="C216" s="81" t="s">
        <v>3021</v>
      </c>
      <c r="D216" s="81" t="b">
        <v>0</v>
      </c>
      <c r="E216" s="81" t="s">
        <v>4940</v>
      </c>
      <c r="F216" s="81" t="s">
        <v>3023</v>
      </c>
      <c r="G216" s="81" t="s">
        <v>3024</v>
      </c>
      <c r="H216" s="81" t="s">
        <v>4941</v>
      </c>
      <c r="I216" s="81" t="s">
        <v>3021</v>
      </c>
      <c r="J216" s="81" t="s">
        <v>3199</v>
      </c>
      <c r="K216" s="81" t="s">
        <v>3063</v>
      </c>
      <c r="L216" s="81" t="s">
        <v>3199</v>
      </c>
      <c r="P216" s="81" t="s">
        <v>4903</v>
      </c>
      <c r="U216" s="81" t="s">
        <v>4905</v>
      </c>
      <c r="AE216" s="81" t="s">
        <v>3200</v>
      </c>
      <c r="AJ216" s="81" t="s">
        <v>3035</v>
      </c>
      <c r="AN216" s="81" t="b">
        <v>0</v>
      </c>
      <c r="AT216" s="81">
        <v>30.0</v>
      </c>
      <c r="AV216" s="81" t="s">
        <v>3201</v>
      </c>
      <c r="BM216" s="81" t="b">
        <v>0</v>
      </c>
      <c r="BN216" s="81" t="b">
        <v>0</v>
      </c>
      <c r="BO216" s="81" t="b">
        <v>0</v>
      </c>
      <c r="BP216" s="81" t="b">
        <v>0</v>
      </c>
      <c r="BU216" s="81" t="s">
        <v>3172</v>
      </c>
      <c r="BX216" s="81" t="b">
        <v>0</v>
      </c>
      <c r="BY216" s="81" t="b">
        <v>0</v>
      </c>
      <c r="CC216" s="81">
        <v>1.0</v>
      </c>
      <c r="CD216" s="81">
        <v>0.0</v>
      </c>
      <c r="CE216" s="81">
        <v>0.0</v>
      </c>
      <c r="CN216" s="81" t="s">
        <v>3196</v>
      </c>
      <c r="CY216" s="81" t="b">
        <v>0</v>
      </c>
      <c r="DS216" s="81" t="s">
        <v>3042</v>
      </c>
      <c r="DU216" s="81" t="s">
        <v>3202</v>
      </c>
      <c r="DX216" s="81" t="s">
        <v>3044</v>
      </c>
      <c r="EG216" s="81" t="b">
        <v>0</v>
      </c>
      <c r="EJ216" s="81" t="b">
        <v>0</v>
      </c>
      <c r="EM216" s="81" t="b">
        <v>0</v>
      </c>
      <c r="EP216" s="81" t="b">
        <v>0</v>
      </c>
      <c r="EQ216" s="81" t="s">
        <v>3047</v>
      </c>
      <c r="ET216" s="81" t="s">
        <v>61</v>
      </c>
      <c r="EU216" s="81" t="s">
        <v>3048</v>
      </c>
      <c r="EW216" s="81" t="b">
        <v>1</v>
      </c>
      <c r="EX216" s="81">
        <v>57.0</v>
      </c>
      <c r="EY216" s="81" t="s">
        <v>3084</v>
      </c>
      <c r="EZ216" s="81" t="s">
        <v>4942</v>
      </c>
      <c r="FA216" s="81">
        <v>1.0</v>
      </c>
      <c r="FB216" s="81" t="b">
        <v>0</v>
      </c>
      <c r="FC216" s="81" t="b">
        <v>0</v>
      </c>
      <c r="FE216" s="81">
        <v>5.0</v>
      </c>
      <c r="FF216" s="81" t="b">
        <v>0</v>
      </c>
      <c r="FH216" s="81" t="s">
        <v>3050</v>
      </c>
      <c r="FI216" s="81" t="s">
        <v>3051</v>
      </c>
      <c r="FJ216" s="81" t="s">
        <v>3052</v>
      </c>
      <c r="FK216" s="81" t="b">
        <v>0</v>
      </c>
      <c r="FL216" s="81" t="b">
        <v>0</v>
      </c>
      <c r="FO216" s="81" t="s">
        <v>3052</v>
      </c>
      <c r="FT216" s="81" t="s">
        <v>4903</v>
      </c>
      <c r="FU216" s="81" t="s">
        <v>3035</v>
      </c>
      <c r="FY216" s="81" t="s">
        <v>3055</v>
      </c>
      <c r="GC216" s="81" t="s">
        <v>3084</v>
      </c>
      <c r="GE216" s="81" t="s">
        <v>3084</v>
      </c>
      <c r="GF216" s="81" t="b">
        <v>1</v>
      </c>
      <c r="GK216" s="81" t="b">
        <v>0</v>
      </c>
      <c r="GL216" s="81" t="s">
        <v>3047</v>
      </c>
      <c r="GM216" s="81" t="s">
        <v>3047</v>
      </c>
      <c r="GN216" s="81" t="b">
        <v>0</v>
      </c>
      <c r="GP216" s="81" t="s">
        <v>3056</v>
      </c>
      <c r="GR216" s="81" t="s">
        <v>3057</v>
      </c>
      <c r="GV216" s="81" t="s">
        <v>3058</v>
      </c>
      <c r="GY216" s="81" t="b">
        <v>1</v>
      </c>
      <c r="HF216" s="81" t="b">
        <v>0</v>
      </c>
    </row>
    <row r="217" ht="14.25" customHeight="1">
      <c r="A217" s="81" t="s">
        <v>3019</v>
      </c>
      <c r="B217" s="81" t="s">
        <v>4943</v>
      </c>
      <c r="C217" s="81" t="s">
        <v>3021</v>
      </c>
      <c r="D217" s="81" t="b">
        <v>0</v>
      </c>
      <c r="E217" s="81" t="s">
        <v>4944</v>
      </c>
      <c r="F217" s="81" t="s">
        <v>3023</v>
      </c>
      <c r="G217" s="81" t="s">
        <v>3024</v>
      </c>
      <c r="H217" s="81" t="s">
        <v>4945</v>
      </c>
      <c r="I217" s="81" t="s">
        <v>3021</v>
      </c>
      <c r="J217" s="81" t="s">
        <v>4946</v>
      </c>
      <c r="K217" s="81" t="s">
        <v>3063</v>
      </c>
      <c r="L217" s="81" t="s">
        <v>4946</v>
      </c>
      <c r="P217" s="81" t="s">
        <v>4927</v>
      </c>
      <c r="U217" s="81" t="s">
        <v>4928</v>
      </c>
      <c r="V217" s="81" t="s">
        <v>3031</v>
      </c>
      <c r="AD217" s="81" t="s">
        <v>3032</v>
      </c>
      <c r="AE217" s="81" t="s">
        <v>4260</v>
      </c>
      <c r="AJ217" s="81" t="s">
        <v>3035</v>
      </c>
      <c r="AL217" s="81" t="s">
        <v>3036</v>
      </c>
      <c r="AN217" s="81" t="b">
        <v>0</v>
      </c>
      <c r="AT217" s="81">
        <v>120.0</v>
      </c>
      <c r="AV217" s="81" t="s">
        <v>4261</v>
      </c>
      <c r="BM217" s="81" t="b">
        <v>0</v>
      </c>
      <c r="BN217" s="81" t="b">
        <v>0</v>
      </c>
      <c r="BO217" s="81" t="b">
        <v>0</v>
      </c>
      <c r="BP217" s="81" t="b">
        <v>0</v>
      </c>
      <c r="BU217" s="81" t="s">
        <v>4929</v>
      </c>
      <c r="BX217" s="81" t="b">
        <v>0</v>
      </c>
      <c r="BY217" s="81" t="b">
        <v>0</v>
      </c>
      <c r="CC217" s="81">
        <v>1.0</v>
      </c>
      <c r="CD217" s="81">
        <v>0.0</v>
      </c>
      <c r="CE217" s="81">
        <v>0.0</v>
      </c>
      <c r="CN217" s="81" t="s">
        <v>4256</v>
      </c>
      <c r="CY217" s="81" t="b">
        <v>0</v>
      </c>
      <c r="DS217" s="81" t="s">
        <v>3042</v>
      </c>
      <c r="DU217" s="81" t="s">
        <v>4262</v>
      </c>
      <c r="DX217" s="81" t="s">
        <v>3044</v>
      </c>
      <c r="EC217" s="81">
        <v>81400.0</v>
      </c>
      <c r="EG217" s="81" t="b">
        <v>0</v>
      </c>
      <c r="EJ217" s="81" t="b">
        <v>0</v>
      </c>
      <c r="EL217" s="81" t="s">
        <v>3047</v>
      </c>
      <c r="EM217" s="81" t="b">
        <v>0</v>
      </c>
      <c r="EP217" s="81" t="b">
        <v>0</v>
      </c>
      <c r="EQ217" s="81" t="s">
        <v>3047</v>
      </c>
      <c r="ET217" s="81" t="s">
        <v>61</v>
      </c>
      <c r="EU217" s="81" t="s">
        <v>3048</v>
      </c>
      <c r="EW217" s="81" t="b">
        <v>1</v>
      </c>
      <c r="EX217" s="81">
        <v>24.0</v>
      </c>
      <c r="EY217" s="81" t="s">
        <v>3142</v>
      </c>
      <c r="EZ217" s="81" t="s">
        <v>4947</v>
      </c>
      <c r="FA217" s="81">
        <v>1.0</v>
      </c>
      <c r="FB217" s="81" t="b">
        <v>0</v>
      </c>
      <c r="FC217" s="81" t="b">
        <v>0</v>
      </c>
      <c r="FE217" s="81">
        <v>5.0</v>
      </c>
      <c r="FF217" s="81" t="b">
        <v>0</v>
      </c>
      <c r="FH217" s="81" t="s">
        <v>3050</v>
      </c>
      <c r="FI217" s="81" t="s">
        <v>3051</v>
      </c>
      <c r="FJ217" s="81" t="s">
        <v>3052</v>
      </c>
      <c r="FK217" s="81" t="b">
        <v>0</v>
      </c>
      <c r="FL217" s="81" t="b">
        <v>0</v>
      </c>
      <c r="FO217" s="81" t="s">
        <v>3052</v>
      </c>
      <c r="FT217" s="81" t="s">
        <v>4927</v>
      </c>
      <c r="FU217" s="81" t="s">
        <v>3035</v>
      </c>
      <c r="FY217" s="81" t="s">
        <v>3055</v>
      </c>
      <c r="GC217" s="81" t="s">
        <v>3142</v>
      </c>
      <c r="GE217" s="81" t="s">
        <v>3142</v>
      </c>
      <c r="GF217" s="81" t="b">
        <v>1</v>
      </c>
      <c r="GK217" s="81" t="b">
        <v>0</v>
      </c>
      <c r="GL217" s="81" t="s">
        <v>3047</v>
      </c>
      <c r="GM217" s="81" t="s">
        <v>3047</v>
      </c>
      <c r="GN217" s="81" t="b">
        <v>0</v>
      </c>
      <c r="GP217" s="81" t="s">
        <v>3056</v>
      </c>
      <c r="GR217" s="81" t="s">
        <v>3057</v>
      </c>
      <c r="GV217" s="81" t="s">
        <v>3058</v>
      </c>
      <c r="GY217" s="81" t="b">
        <v>1</v>
      </c>
      <c r="HF217" s="81" t="b">
        <v>0</v>
      </c>
    </row>
    <row r="218" ht="14.25" customHeight="1">
      <c r="A218" s="81" t="s">
        <v>3019</v>
      </c>
      <c r="B218" s="81" t="s">
        <v>4948</v>
      </c>
      <c r="C218" s="81" t="s">
        <v>3021</v>
      </c>
      <c r="D218" s="81" t="b">
        <v>0</v>
      </c>
      <c r="E218" s="81" t="s">
        <v>4949</v>
      </c>
      <c r="F218" s="81" t="s">
        <v>3023</v>
      </c>
      <c r="G218" s="81" t="s">
        <v>3024</v>
      </c>
      <c r="H218" s="81" t="s">
        <v>4305</v>
      </c>
      <c r="I218" s="81" t="s">
        <v>3021</v>
      </c>
      <c r="J218" s="81" t="s">
        <v>4950</v>
      </c>
      <c r="K218" s="81" t="s">
        <v>3063</v>
      </c>
      <c r="L218" s="81" t="s">
        <v>4950</v>
      </c>
      <c r="P218" s="81" t="s">
        <v>4927</v>
      </c>
      <c r="Q218" s="81" t="s">
        <v>4927</v>
      </c>
      <c r="R218" s="81" t="s">
        <v>4951</v>
      </c>
      <c r="S218" s="81" t="s">
        <v>4951</v>
      </c>
      <c r="U218" s="81" t="s">
        <v>4928</v>
      </c>
      <c r="V218" s="81" t="s">
        <v>3078</v>
      </c>
      <c r="AD218" s="81" t="s">
        <v>3079</v>
      </c>
      <c r="AE218" s="81" t="s">
        <v>4300</v>
      </c>
      <c r="AJ218" s="81" t="s">
        <v>3035</v>
      </c>
      <c r="AK218" s="81" t="s">
        <v>3042</v>
      </c>
      <c r="AL218" s="81" t="s">
        <v>3036</v>
      </c>
      <c r="AN218" s="81" t="b">
        <v>0</v>
      </c>
      <c r="AT218" s="81">
        <v>120.0</v>
      </c>
      <c r="AV218" s="81" t="s">
        <v>4301</v>
      </c>
      <c r="AW218" s="81">
        <v>0.0</v>
      </c>
      <c r="AX218" s="81" t="s">
        <v>4952</v>
      </c>
      <c r="BM218" s="81" t="b">
        <v>0</v>
      </c>
      <c r="BN218" s="81" t="b">
        <v>0</v>
      </c>
      <c r="BO218" s="81" t="b">
        <v>0</v>
      </c>
      <c r="BP218" s="81" t="b">
        <v>0</v>
      </c>
      <c r="BU218" s="81" t="s">
        <v>4929</v>
      </c>
      <c r="BX218" s="81" t="b">
        <v>0</v>
      </c>
      <c r="BY218" s="81" t="b">
        <v>0</v>
      </c>
      <c r="CC218" s="81">
        <v>1.0</v>
      </c>
      <c r="CD218" s="81">
        <v>0.0</v>
      </c>
      <c r="CE218" s="81">
        <v>0.0</v>
      </c>
      <c r="CM218" s="81" t="s">
        <v>4298</v>
      </c>
      <c r="CN218" s="81" t="s">
        <v>4297</v>
      </c>
      <c r="CY218" s="81" t="b">
        <v>0</v>
      </c>
      <c r="CZ218" s="81" t="s">
        <v>4953</v>
      </c>
      <c r="DS218" s="81" t="s">
        <v>3042</v>
      </c>
      <c r="DU218" s="81" t="s">
        <v>4299</v>
      </c>
      <c r="DX218" s="81" t="s">
        <v>3044</v>
      </c>
      <c r="EC218" s="81">
        <v>81400.0</v>
      </c>
      <c r="EF218" s="81" t="s">
        <v>3046</v>
      </c>
      <c r="EG218" s="81" t="b">
        <v>0</v>
      </c>
      <c r="EJ218" s="81" t="b">
        <v>0</v>
      </c>
      <c r="EL218" s="81" t="s">
        <v>3047</v>
      </c>
      <c r="EM218" s="81" t="b">
        <v>0</v>
      </c>
      <c r="EP218" s="81" t="b">
        <v>0</v>
      </c>
      <c r="EQ218" s="81" t="s">
        <v>3047</v>
      </c>
      <c r="ET218" s="81" t="s">
        <v>61</v>
      </c>
      <c r="EU218" s="81" t="s">
        <v>3048</v>
      </c>
      <c r="EW218" s="81" t="b">
        <v>1</v>
      </c>
      <c r="EX218" s="81">
        <v>8.0</v>
      </c>
      <c r="EY218" s="81" t="s">
        <v>3084</v>
      </c>
      <c r="EZ218" s="81" t="s">
        <v>4954</v>
      </c>
      <c r="FA218" s="81">
        <v>1.0</v>
      </c>
      <c r="FB218" s="81" t="b">
        <v>0</v>
      </c>
      <c r="FC218" s="81" t="b">
        <v>0</v>
      </c>
      <c r="FE218" s="81">
        <v>5.0</v>
      </c>
      <c r="FF218" s="81" t="b">
        <v>0</v>
      </c>
      <c r="FH218" s="81" t="s">
        <v>3050</v>
      </c>
      <c r="FI218" s="81" t="s">
        <v>3051</v>
      </c>
      <c r="FJ218" s="81" t="s">
        <v>3052</v>
      </c>
      <c r="FK218" s="81" t="b">
        <v>0</v>
      </c>
      <c r="FL218" s="81" t="b">
        <v>0</v>
      </c>
      <c r="FN218" s="81" t="s">
        <v>3086</v>
      </c>
      <c r="FO218" s="81" t="s">
        <v>3052</v>
      </c>
      <c r="FP218" s="81" t="s">
        <v>3187</v>
      </c>
      <c r="FT218" s="81" t="s">
        <v>4927</v>
      </c>
      <c r="FU218" s="81" t="s">
        <v>3035</v>
      </c>
      <c r="FY218" s="81" t="s">
        <v>3055</v>
      </c>
      <c r="GC218" s="81" t="s">
        <v>3087</v>
      </c>
      <c r="GE218" s="81" t="s">
        <v>3087</v>
      </c>
      <c r="GF218" s="81" t="b">
        <v>1</v>
      </c>
      <c r="GH218" s="81" t="s">
        <v>4304</v>
      </c>
      <c r="GK218" s="81" t="b">
        <v>0</v>
      </c>
      <c r="GL218" s="81" t="s">
        <v>3047</v>
      </c>
      <c r="GM218" s="81" t="s">
        <v>3047</v>
      </c>
      <c r="GN218" s="81" t="b">
        <v>0</v>
      </c>
      <c r="GP218" s="81" t="s">
        <v>3056</v>
      </c>
      <c r="GR218" s="81" t="s">
        <v>3057</v>
      </c>
      <c r="GV218" s="81" t="s">
        <v>3058</v>
      </c>
      <c r="GY218" s="81" t="b">
        <v>1</v>
      </c>
      <c r="HF218" s="81" t="b">
        <v>0</v>
      </c>
    </row>
    <row r="219" ht="14.25" customHeight="1">
      <c r="A219" s="81" t="s">
        <v>3019</v>
      </c>
      <c r="B219" s="81" t="s">
        <v>4955</v>
      </c>
      <c r="C219" s="81" t="s">
        <v>3021</v>
      </c>
      <c r="D219" s="81" t="b">
        <v>0</v>
      </c>
      <c r="E219" s="81" t="s">
        <v>4956</v>
      </c>
      <c r="F219" s="81" t="s">
        <v>3023</v>
      </c>
      <c r="G219" s="81" t="s">
        <v>3024</v>
      </c>
      <c r="H219" s="81" t="s">
        <v>4313</v>
      </c>
      <c r="I219" s="81" t="s">
        <v>3021</v>
      </c>
      <c r="J219" s="81" t="s">
        <v>4957</v>
      </c>
      <c r="K219" s="81" t="s">
        <v>3063</v>
      </c>
      <c r="L219" s="81" t="s">
        <v>4957</v>
      </c>
      <c r="P219" s="81" t="s">
        <v>4927</v>
      </c>
      <c r="Q219" s="81" t="s">
        <v>4927</v>
      </c>
      <c r="R219" s="81" t="s">
        <v>4951</v>
      </c>
      <c r="S219" s="81" t="s">
        <v>4951</v>
      </c>
      <c r="U219" s="81" t="s">
        <v>4928</v>
      </c>
      <c r="V219" s="81" t="s">
        <v>3078</v>
      </c>
      <c r="AD219" s="81" t="s">
        <v>3079</v>
      </c>
      <c r="AE219" s="81" t="s">
        <v>4309</v>
      </c>
      <c r="AJ219" s="81" t="s">
        <v>3035</v>
      </c>
      <c r="AK219" s="81" t="s">
        <v>3042</v>
      </c>
      <c r="AL219" s="81" t="s">
        <v>3036</v>
      </c>
      <c r="AN219" s="81" t="b">
        <v>0</v>
      </c>
      <c r="AT219" s="81">
        <v>240.0</v>
      </c>
      <c r="AV219" s="81" t="s">
        <v>4311</v>
      </c>
      <c r="AW219" s="81">
        <v>0.0</v>
      </c>
      <c r="AX219" s="81" t="s">
        <v>4958</v>
      </c>
      <c r="BM219" s="81" t="b">
        <v>0</v>
      </c>
      <c r="BN219" s="81" t="b">
        <v>0</v>
      </c>
      <c r="BO219" s="81" t="b">
        <v>0</v>
      </c>
      <c r="BP219" s="81" t="b">
        <v>0</v>
      </c>
      <c r="BU219" s="81" t="s">
        <v>4929</v>
      </c>
      <c r="BX219" s="81" t="b">
        <v>0</v>
      </c>
      <c r="BY219" s="81" t="b">
        <v>0</v>
      </c>
      <c r="CC219" s="81">
        <v>1.0</v>
      </c>
      <c r="CD219" s="81">
        <v>0.0</v>
      </c>
      <c r="CE219" s="81">
        <v>0.0</v>
      </c>
      <c r="CM219" s="81" t="s">
        <v>4307</v>
      </c>
      <c r="CN219" s="81" t="s">
        <v>4306</v>
      </c>
      <c r="CY219" s="81" t="b">
        <v>0</v>
      </c>
      <c r="CZ219" s="81" t="s">
        <v>4953</v>
      </c>
      <c r="DS219" s="81" t="s">
        <v>3042</v>
      </c>
      <c r="DU219" s="81" t="s">
        <v>4308</v>
      </c>
      <c r="DX219" s="81" t="s">
        <v>3044</v>
      </c>
      <c r="EC219" s="81">
        <v>81400.0</v>
      </c>
      <c r="EF219" s="81" t="s">
        <v>3046</v>
      </c>
      <c r="EG219" s="81" t="b">
        <v>0</v>
      </c>
      <c r="EJ219" s="81" t="b">
        <v>0</v>
      </c>
      <c r="EL219" s="81" t="s">
        <v>3047</v>
      </c>
      <c r="EM219" s="81" t="b">
        <v>0</v>
      </c>
      <c r="EP219" s="81" t="b">
        <v>0</v>
      </c>
      <c r="EQ219" s="81" t="s">
        <v>3047</v>
      </c>
      <c r="ET219" s="81" t="s">
        <v>61</v>
      </c>
      <c r="EU219" s="81" t="s">
        <v>3048</v>
      </c>
      <c r="EW219" s="81" t="b">
        <v>1</v>
      </c>
      <c r="EX219" s="81">
        <v>4.0</v>
      </c>
      <c r="EY219" s="81" t="s">
        <v>3084</v>
      </c>
      <c r="EZ219" s="81" t="s">
        <v>4959</v>
      </c>
      <c r="FA219" s="81">
        <v>1.0</v>
      </c>
      <c r="FB219" s="81" t="b">
        <v>0</v>
      </c>
      <c r="FC219" s="81" t="b">
        <v>0</v>
      </c>
      <c r="FE219" s="81">
        <v>5.0</v>
      </c>
      <c r="FF219" s="81" t="b">
        <v>0</v>
      </c>
      <c r="FH219" s="81" t="s">
        <v>3050</v>
      </c>
      <c r="FI219" s="81" t="s">
        <v>3051</v>
      </c>
      <c r="FJ219" s="81" t="s">
        <v>3052</v>
      </c>
      <c r="FK219" s="81" t="b">
        <v>0</v>
      </c>
      <c r="FL219" s="81" t="b">
        <v>0</v>
      </c>
      <c r="FO219" s="81" t="s">
        <v>3052</v>
      </c>
      <c r="FP219" s="81" t="s">
        <v>3054</v>
      </c>
      <c r="FT219" s="81" t="s">
        <v>4927</v>
      </c>
      <c r="FU219" s="81" t="s">
        <v>3035</v>
      </c>
      <c r="FY219" s="81" t="s">
        <v>3055</v>
      </c>
      <c r="GC219" s="81" t="s">
        <v>3084</v>
      </c>
      <c r="GE219" s="81" t="s">
        <v>3084</v>
      </c>
      <c r="GF219" s="81" t="b">
        <v>1</v>
      </c>
      <c r="GH219" s="81" t="s">
        <v>4304</v>
      </c>
      <c r="GK219" s="81" t="b">
        <v>0</v>
      </c>
      <c r="GL219" s="81" t="s">
        <v>3047</v>
      </c>
      <c r="GM219" s="81" t="s">
        <v>3047</v>
      </c>
      <c r="GN219" s="81" t="b">
        <v>0</v>
      </c>
      <c r="GP219" s="81" t="s">
        <v>3056</v>
      </c>
      <c r="GR219" s="81" t="s">
        <v>3057</v>
      </c>
      <c r="GV219" s="81" t="s">
        <v>3058</v>
      </c>
      <c r="GY219" s="81" t="b">
        <v>1</v>
      </c>
      <c r="HF219" s="81" t="b">
        <v>0</v>
      </c>
    </row>
    <row r="220" ht="14.25" customHeight="1">
      <c r="A220" s="81" t="s">
        <v>3019</v>
      </c>
      <c r="B220" s="81" t="s">
        <v>4960</v>
      </c>
      <c r="C220" s="81" t="s">
        <v>3021</v>
      </c>
      <c r="D220" s="81" t="b">
        <v>0</v>
      </c>
      <c r="E220" s="81" t="s">
        <v>4961</v>
      </c>
      <c r="F220" s="81" t="s">
        <v>3023</v>
      </c>
      <c r="G220" s="81" t="s">
        <v>3024</v>
      </c>
      <c r="H220" s="81" t="s">
        <v>4322</v>
      </c>
      <c r="I220" s="81" t="s">
        <v>3021</v>
      </c>
      <c r="J220" s="81" t="s">
        <v>4962</v>
      </c>
      <c r="K220" s="81" t="s">
        <v>3063</v>
      </c>
      <c r="L220" s="81" t="s">
        <v>4962</v>
      </c>
      <c r="P220" s="81" t="s">
        <v>4927</v>
      </c>
      <c r="Q220" s="81" t="s">
        <v>4927</v>
      </c>
      <c r="R220" s="81" t="s">
        <v>4951</v>
      </c>
      <c r="S220" s="81" t="s">
        <v>4951</v>
      </c>
      <c r="U220" s="81" t="s">
        <v>4928</v>
      </c>
      <c r="V220" s="81" t="s">
        <v>3078</v>
      </c>
      <c r="AD220" s="81" t="s">
        <v>3079</v>
      </c>
      <c r="AE220" s="81" t="s">
        <v>4317</v>
      </c>
      <c r="AJ220" s="81" t="s">
        <v>3035</v>
      </c>
      <c r="AK220" s="81" t="s">
        <v>3042</v>
      </c>
      <c r="AL220" s="81" t="s">
        <v>3036</v>
      </c>
      <c r="AN220" s="81" t="b">
        <v>0</v>
      </c>
      <c r="AT220" s="81">
        <v>240.0</v>
      </c>
      <c r="AV220" s="81" t="s">
        <v>4318</v>
      </c>
      <c r="AW220" s="81">
        <v>0.0</v>
      </c>
      <c r="AX220" s="81" t="s">
        <v>4963</v>
      </c>
      <c r="BM220" s="81" t="b">
        <v>0</v>
      </c>
      <c r="BN220" s="81" t="b">
        <v>0</v>
      </c>
      <c r="BO220" s="81" t="b">
        <v>0</v>
      </c>
      <c r="BP220" s="81" t="b">
        <v>0</v>
      </c>
      <c r="BU220" s="81" t="s">
        <v>4929</v>
      </c>
      <c r="BX220" s="81" t="b">
        <v>0</v>
      </c>
      <c r="BY220" s="81" t="b">
        <v>0</v>
      </c>
      <c r="CC220" s="81">
        <v>1.0</v>
      </c>
      <c r="CD220" s="81">
        <v>0.0</v>
      </c>
      <c r="CE220" s="81">
        <v>0.0</v>
      </c>
      <c r="CM220" s="81" t="s">
        <v>4315</v>
      </c>
      <c r="CN220" s="81" t="s">
        <v>4314</v>
      </c>
      <c r="CY220" s="81" t="b">
        <v>0</v>
      </c>
      <c r="CZ220" s="81" t="s">
        <v>4953</v>
      </c>
      <c r="DS220" s="81" t="s">
        <v>3042</v>
      </c>
      <c r="DU220" s="81" t="s">
        <v>4319</v>
      </c>
      <c r="DX220" s="81" t="s">
        <v>3044</v>
      </c>
      <c r="EC220" s="81">
        <v>81400.0</v>
      </c>
      <c r="EF220" s="81" t="s">
        <v>3046</v>
      </c>
      <c r="EG220" s="81" t="b">
        <v>0</v>
      </c>
      <c r="EJ220" s="81" t="b">
        <v>0</v>
      </c>
      <c r="EL220" s="81" t="s">
        <v>3047</v>
      </c>
      <c r="EM220" s="81" t="b">
        <v>0</v>
      </c>
      <c r="EP220" s="81" t="b">
        <v>0</v>
      </c>
      <c r="EQ220" s="81" t="s">
        <v>3047</v>
      </c>
      <c r="ET220" s="81" t="s">
        <v>61</v>
      </c>
      <c r="EU220" s="81" t="s">
        <v>3048</v>
      </c>
      <c r="EW220" s="81" t="b">
        <v>1</v>
      </c>
      <c r="EX220" s="81">
        <v>26.0</v>
      </c>
      <c r="EY220" s="81" t="s">
        <v>3084</v>
      </c>
      <c r="EZ220" s="81" t="s">
        <v>4964</v>
      </c>
      <c r="FA220" s="81">
        <v>1.0</v>
      </c>
      <c r="FB220" s="81" t="b">
        <v>0</v>
      </c>
      <c r="FC220" s="81" t="b">
        <v>0</v>
      </c>
      <c r="FE220" s="81">
        <v>5.0</v>
      </c>
      <c r="FF220" s="81" t="b">
        <v>0</v>
      </c>
      <c r="FH220" s="81" t="s">
        <v>3050</v>
      </c>
      <c r="FI220" s="81" t="s">
        <v>3051</v>
      </c>
      <c r="FJ220" s="81" t="s">
        <v>3052</v>
      </c>
      <c r="FK220" s="81" t="b">
        <v>0</v>
      </c>
      <c r="FL220" s="81" t="b">
        <v>0</v>
      </c>
      <c r="FO220" s="81" t="s">
        <v>3052</v>
      </c>
      <c r="FP220" s="81" t="s">
        <v>3054</v>
      </c>
      <c r="FT220" s="81" t="s">
        <v>4927</v>
      </c>
      <c r="FU220" s="81" t="s">
        <v>3035</v>
      </c>
      <c r="FY220" s="81" t="s">
        <v>3055</v>
      </c>
      <c r="GC220" s="81" t="s">
        <v>3084</v>
      </c>
      <c r="GE220" s="81" t="s">
        <v>3084</v>
      </c>
      <c r="GF220" s="81" t="b">
        <v>1</v>
      </c>
      <c r="GH220" s="81" t="s">
        <v>4304</v>
      </c>
      <c r="GK220" s="81" t="b">
        <v>0</v>
      </c>
      <c r="GL220" s="81" t="s">
        <v>3047</v>
      </c>
      <c r="GM220" s="81" t="s">
        <v>3047</v>
      </c>
      <c r="GN220" s="81" t="b">
        <v>0</v>
      </c>
      <c r="GP220" s="81" t="s">
        <v>3056</v>
      </c>
      <c r="GR220" s="81" t="s">
        <v>3057</v>
      </c>
      <c r="GV220" s="81" t="s">
        <v>3058</v>
      </c>
      <c r="GY220" s="81" t="b">
        <v>1</v>
      </c>
      <c r="HF220" s="81" t="b">
        <v>0</v>
      </c>
    </row>
    <row r="221" ht="14.25" customHeight="1">
      <c r="A221" s="81" t="s">
        <v>3019</v>
      </c>
      <c r="B221" s="81" t="s">
        <v>4965</v>
      </c>
      <c r="C221" s="81" t="s">
        <v>3317</v>
      </c>
      <c r="D221" s="81" t="b">
        <v>0</v>
      </c>
      <c r="E221" s="81" t="s">
        <v>4966</v>
      </c>
      <c r="F221" s="81" t="s">
        <v>3023</v>
      </c>
      <c r="G221" s="81" t="s">
        <v>3024</v>
      </c>
      <c r="H221" s="81" t="s">
        <v>3372</v>
      </c>
      <c r="I221" s="81" t="s">
        <v>3317</v>
      </c>
      <c r="J221" s="81" t="s">
        <v>4967</v>
      </c>
      <c r="K221" s="81" t="s">
        <v>3063</v>
      </c>
      <c r="L221" s="81" t="s">
        <v>4967</v>
      </c>
      <c r="P221" s="81" t="s">
        <v>4968</v>
      </c>
      <c r="Q221" s="81" t="s">
        <v>4968</v>
      </c>
      <c r="R221" s="81" t="s">
        <v>4969</v>
      </c>
      <c r="S221" s="81" t="s">
        <v>4969</v>
      </c>
      <c r="U221" s="81" t="s">
        <v>4970</v>
      </c>
      <c r="V221" s="81" t="s">
        <v>3323</v>
      </c>
      <c r="AD221" s="81" t="s">
        <v>3324</v>
      </c>
      <c r="AE221" s="81" t="s">
        <v>3365</v>
      </c>
      <c r="AJ221" s="81" t="s">
        <v>3035</v>
      </c>
      <c r="AK221" s="81" t="s">
        <v>3042</v>
      </c>
      <c r="AL221" s="81" t="s">
        <v>3326</v>
      </c>
      <c r="AN221" s="81" t="b">
        <v>0</v>
      </c>
      <c r="AT221" s="81">
        <v>15.0</v>
      </c>
      <c r="AV221" s="81" t="s">
        <v>3366</v>
      </c>
      <c r="AW221" s="81">
        <v>0.0</v>
      </c>
      <c r="BM221" s="81" t="b">
        <v>0</v>
      </c>
      <c r="BN221" s="81" t="b">
        <v>0</v>
      </c>
      <c r="BO221" s="81" t="b">
        <v>0</v>
      </c>
      <c r="BP221" s="81" t="b">
        <v>0</v>
      </c>
      <c r="BU221" s="81" t="s">
        <v>4971</v>
      </c>
      <c r="BX221" s="81" t="b">
        <v>0</v>
      </c>
      <c r="BY221" s="81" t="b">
        <v>0</v>
      </c>
      <c r="CC221" s="81">
        <v>1.0</v>
      </c>
      <c r="CD221" s="81">
        <v>0.0</v>
      </c>
      <c r="CE221" s="81">
        <v>0.0</v>
      </c>
      <c r="CM221" s="81" t="s">
        <v>3362</v>
      </c>
      <c r="CN221" s="81" t="s">
        <v>3361</v>
      </c>
      <c r="CY221" s="81" t="b">
        <v>0</v>
      </c>
      <c r="CZ221" s="81" t="s">
        <v>4972</v>
      </c>
      <c r="DS221" s="81" t="s">
        <v>3042</v>
      </c>
      <c r="DU221" s="81" t="s">
        <v>3368</v>
      </c>
      <c r="DX221" s="81" t="s">
        <v>3332</v>
      </c>
      <c r="EC221" s="81">
        <v>81000.0</v>
      </c>
      <c r="EF221" s="81" t="s">
        <v>3046</v>
      </c>
      <c r="EG221" s="81" t="b">
        <v>0</v>
      </c>
      <c r="EJ221" s="81" t="b">
        <v>0</v>
      </c>
      <c r="EL221" s="81" t="s">
        <v>3047</v>
      </c>
      <c r="EM221" s="81" t="b">
        <v>0</v>
      </c>
      <c r="EP221" s="81" t="b">
        <v>0</v>
      </c>
      <c r="EQ221" s="81" t="s">
        <v>3047</v>
      </c>
      <c r="ET221" s="81" t="s">
        <v>61</v>
      </c>
      <c r="EU221" s="81" t="s">
        <v>3048</v>
      </c>
      <c r="EW221" s="81" t="b">
        <v>1</v>
      </c>
      <c r="EX221" s="81">
        <v>49.0</v>
      </c>
      <c r="EY221" s="81" t="s">
        <v>3334</v>
      </c>
      <c r="EZ221" s="81" t="s">
        <v>4973</v>
      </c>
      <c r="FA221" s="81">
        <v>1.0</v>
      </c>
      <c r="FB221" s="81" t="b">
        <v>0</v>
      </c>
      <c r="FC221" s="81" t="b">
        <v>0</v>
      </c>
      <c r="FE221" s="81">
        <v>5.0</v>
      </c>
      <c r="FF221" s="81" t="b">
        <v>0</v>
      </c>
      <c r="FG221" s="81">
        <v>4.0</v>
      </c>
      <c r="FH221" s="81" t="s">
        <v>3336</v>
      </c>
      <c r="FI221" s="81" t="s">
        <v>3337</v>
      </c>
      <c r="FJ221" s="81" t="s">
        <v>3052</v>
      </c>
      <c r="FK221" s="81" t="b">
        <v>0</v>
      </c>
      <c r="FL221" s="81" t="b">
        <v>0</v>
      </c>
      <c r="FO221" s="81" t="s">
        <v>3052</v>
      </c>
      <c r="FP221" s="81" t="s">
        <v>3187</v>
      </c>
      <c r="FT221" s="81" t="s">
        <v>4968</v>
      </c>
      <c r="FU221" s="81" t="s">
        <v>3035</v>
      </c>
      <c r="FY221" s="81" t="s">
        <v>3055</v>
      </c>
      <c r="GC221" s="81" t="s">
        <v>3334</v>
      </c>
      <c r="GE221" s="81" t="s">
        <v>3334</v>
      </c>
      <c r="GF221" s="81" t="b">
        <v>1</v>
      </c>
      <c r="GH221" s="81" t="s">
        <v>3371</v>
      </c>
      <c r="GK221" s="81" t="b">
        <v>0</v>
      </c>
      <c r="GL221" s="81" t="s">
        <v>3047</v>
      </c>
      <c r="GM221" s="81" t="s">
        <v>3047</v>
      </c>
      <c r="GN221" s="81" t="b">
        <v>0</v>
      </c>
      <c r="GP221" s="81" t="s">
        <v>3056</v>
      </c>
      <c r="GR221" s="81" t="s">
        <v>3340</v>
      </c>
      <c r="GV221" s="81" t="s">
        <v>3058</v>
      </c>
      <c r="GY221" s="81" t="b">
        <v>1</v>
      </c>
      <c r="HF221" s="81" t="b">
        <v>0</v>
      </c>
    </row>
    <row r="222" ht="14.25" customHeight="1">
      <c r="A222" s="81" t="s">
        <v>3019</v>
      </c>
      <c r="B222" s="81" t="s">
        <v>4974</v>
      </c>
      <c r="C222" s="81" t="s">
        <v>3317</v>
      </c>
      <c r="D222" s="81" t="b">
        <v>0</v>
      </c>
      <c r="E222" s="81" t="s">
        <v>4975</v>
      </c>
      <c r="F222" s="81" t="s">
        <v>3023</v>
      </c>
      <c r="G222" s="81" t="s">
        <v>3024</v>
      </c>
      <c r="H222" s="81" t="s">
        <v>3372</v>
      </c>
      <c r="I222" s="81" t="s">
        <v>3317</v>
      </c>
      <c r="J222" s="81" t="s">
        <v>4976</v>
      </c>
      <c r="K222" s="81" t="s">
        <v>3063</v>
      </c>
      <c r="L222" s="81" t="s">
        <v>4976</v>
      </c>
      <c r="P222" s="81" t="s">
        <v>4977</v>
      </c>
      <c r="Q222" s="81" t="s">
        <v>4977</v>
      </c>
      <c r="R222" s="81" t="s">
        <v>4978</v>
      </c>
      <c r="S222" s="81" t="s">
        <v>4978</v>
      </c>
      <c r="U222" s="81" t="s">
        <v>4979</v>
      </c>
      <c r="V222" s="81" t="s">
        <v>3323</v>
      </c>
      <c r="AD222" s="81" t="s">
        <v>3324</v>
      </c>
      <c r="AE222" s="81" t="s">
        <v>3365</v>
      </c>
      <c r="AJ222" s="81" t="s">
        <v>3035</v>
      </c>
      <c r="AK222" s="81" t="s">
        <v>3042</v>
      </c>
      <c r="AL222" s="81" t="s">
        <v>3326</v>
      </c>
      <c r="AN222" s="81" t="b">
        <v>0</v>
      </c>
      <c r="AT222" s="81">
        <v>15.0</v>
      </c>
      <c r="AV222" s="81" t="s">
        <v>3366</v>
      </c>
      <c r="AW222" s="81">
        <v>0.0</v>
      </c>
      <c r="BM222" s="81" t="b">
        <v>0</v>
      </c>
      <c r="BN222" s="81" t="b">
        <v>0</v>
      </c>
      <c r="BO222" s="81" t="b">
        <v>0</v>
      </c>
      <c r="BP222" s="81" t="b">
        <v>0</v>
      </c>
      <c r="BU222" s="81" t="s">
        <v>4980</v>
      </c>
      <c r="BX222" s="81" t="b">
        <v>0</v>
      </c>
      <c r="BY222" s="81" t="b">
        <v>0</v>
      </c>
      <c r="CC222" s="81">
        <v>1.0</v>
      </c>
      <c r="CD222" s="81">
        <v>0.0</v>
      </c>
      <c r="CE222" s="81">
        <v>0.0</v>
      </c>
      <c r="CM222" s="81" t="s">
        <v>3362</v>
      </c>
      <c r="CN222" s="81" t="s">
        <v>3361</v>
      </c>
      <c r="CY222" s="81" t="b">
        <v>0</v>
      </c>
      <c r="CZ222" s="81" t="s">
        <v>4981</v>
      </c>
      <c r="DS222" s="81" t="s">
        <v>3042</v>
      </c>
      <c r="DU222" s="81" t="s">
        <v>3368</v>
      </c>
      <c r="DX222" s="81" t="s">
        <v>3332</v>
      </c>
      <c r="EC222" s="81">
        <v>81000.0</v>
      </c>
      <c r="EF222" s="81" t="s">
        <v>3046</v>
      </c>
      <c r="EG222" s="81" t="b">
        <v>0</v>
      </c>
      <c r="EJ222" s="81" t="b">
        <v>0</v>
      </c>
      <c r="EL222" s="81" t="s">
        <v>3047</v>
      </c>
      <c r="EM222" s="81" t="b">
        <v>0</v>
      </c>
      <c r="EP222" s="81" t="b">
        <v>0</v>
      </c>
      <c r="EQ222" s="81" t="s">
        <v>3047</v>
      </c>
      <c r="ET222" s="81" t="s">
        <v>61</v>
      </c>
      <c r="EU222" s="81" t="s">
        <v>3048</v>
      </c>
      <c r="EW222" s="81" t="b">
        <v>1</v>
      </c>
      <c r="EX222" s="81">
        <v>49.0</v>
      </c>
      <c r="EY222" s="81" t="s">
        <v>3334</v>
      </c>
      <c r="EZ222" s="81" t="s">
        <v>4982</v>
      </c>
      <c r="FA222" s="81">
        <v>1.0</v>
      </c>
      <c r="FB222" s="81" t="b">
        <v>0</v>
      </c>
      <c r="FC222" s="81" t="b">
        <v>0</v>
      </c>
      <c r="FE222" s="81">
        <v>5.0</v>
      </c>
      <c r="FF222" s="81" t="b">
        <v>0</v>
      </c>
      <c r="FG222" s="81">
        <v>4.0</v>
      </c>
      <c r="FH222" s="81" t="s">
        <v>3336</v>
      </c>
      <c r="FI222" s="81" t="s">
        <v>3337</v>
      </c>
      <c r="FJ222" s="81" t="s">
        <v>3052</v>
      </c>
      <c r="FK222" s="81" t="b">
        <v>0</v>
      </c>
      <c r="FL222" s="81" t="b">
        <v>0</v>
      </c>
      <c r="FO222" s="81" t="s">
        <v>3052</v>
      </c>
      <c r="FP222" s="81" t="s">
        <v>3187</v>
      </c>
      <c r="FT222" s="81" t="s">
        <v>4977</v>
      </c>
      <c r="FU222" s="81" t="s">
        <v>3035</v>
      </c>
      <c r="FY222" s="81" t="s">
        <v>3055</v>
      </c>
      <c r="GC222" s="81" t="s">
        <v>3334</v>
      </c>
      <c r="GE222" s="81" t="s">
        <v>3334</v>
      </c>
      <c r="GF222" s="81" t="b">
        <v>1</v>
      </c>
      <c r="GH222" s="81" t="s">
        <v>3371</v>
      </c>
      <c r="GK222" s="81" t="b">
        <v>0</v>
      </c>
      <c r="GL222" s="81" t="s">
        <v>3047</v>
      </c>
      <c r="GM222" s="81" t="s">
        <v>3047</v>
      </c>
      <c r="GN222" s="81" t="b">
        <v>0</v>
      </c>
      <c r="GP222" s="81" t="s">
        <v>3056</v>
      </c>
      <c r="GR222" s="81" t="s">
        <v>3340</v>
      </c>
      <c r="GV222" s="81" t="s">
        <v>3058</v>
      </c>
      <c r="GY222" s="81" t="b">
        <v>1</v>
      </c>
      <c r="HF222" s="81" t="b">
        <v>0</v>
      </c>
    </row>
    <row r="223" ht="14.25" customHeight="1">
      <c r="A223" s="81" t="s">
        <v>3019</v>
      </c>
      <c r="B223" s="81" t="s">
        <v>4983</v>
      </c>
      <c r="C223" s="81" t="s">
        <v>3317</v>
      </c>
      <c r="D223" s="81" t="b">
        <v>0</v>
      </c>
      <c r="E223" s="81" t="s">
        <v>4984</v>
      </c>
      <c r="F223" s="81" t="s">
        <v>3023</v>
      </c>
      <c r="G223" s="81" t="s">
        <v>3024</v>
      </c>
      <c r="H223" s="81" t="s">
        <v>3372</v>
      </c>
      <c r="I223" s="81" t="s">
        <v>3317</v>
      </c>
      <c r="J223" s="81" t="s">
        <v>4985</v>
      </c>
      <c r="K223" s="81" t="s">
        <v>3063</v>
      </c>
      <c r="L223" s="81" t="s">
        <v>4985</v>
      </c>
      <c r="P223" s="81" t="s">
        <v>3859</v>
      </c>
      <c r="Q223" s="81" t="s">
        <v>3859</v>
      </c>
      <c r="R223" s="81" t="s">
        <v>4986</v>
      </c>
      <c r="S223" s="81" t="s">
        <v>4986</v>
      </c>
      <c r="U223" s="81" t="s">
        <v>3860</v>
      </c>
      <c r="V223" s="81" t="s">
        <v>3323</v>
      </c>
      <c r="AD223" s="81" t="s">
        <v>3324</v>
      </c>
      <c r="AE223" s="81" t="s">
        <v>3365</v>
      </c>
      <c r="AJ223" s="81" t="s">
        <v>3035</v>
      </c>
      <c r="AK223" s="81" t="s">
        <v>3042</v>
      </c>
      <c r="AL223" s="81" t="s">
        <v>3326</v>
      </c>
      <c r="AN223" s="81" t="b">
        <v>0</v>
      </c>
      <c r="AT223" s="81">
        <v>15.0</v>
      </c>
      <c r="AV223" s="81" t="s">
        <v>3366</v>
      </c>
      <c r="AW223" s="81">
        <v>0.0</v>
      </c>
      <c r="BM223" s="81" t="b">
        <v>0</v>
      </c>
      <c r="BN223" s="81" t="b">
        <v>0</v>
      </c>
      <c r="BO223" s="81" t="b">
        <v>0</v>
      </c>
      <c r="BP223" s="81" t="b">
        <v>0</v>
      </c>
      <c r="BU223" s="81" t="s">
        <v>3863</v>
      </c>
      <c r="BX223" s="81" t="b">
        <v>0</v>
      </c>
      <c r="BY223" s="81" t="b">
        <v>0</v>
      </c>
      <c r="CC223" s="81">
        <v>1.0</v>
      </c>
      <c r="CD223" s="81">
        <v>0.0</v>
      </c>
      <c r="CE223" s="81">
        <v>0.0</v>
      </c>
      <c r="CM223" s="81" t="s">
        <v>3362</v>
      </c>
      <c r="CN223" s="81" t="s">
        <v>3361</v>
      </c>
      <c r="CY223" s="81" t="b">
        <v>0</v>
      </c>
      <c r="CZ223" s="81" t="s">
        <v>3923</v>
      </c>
      <c r="DS223" s="81" t="s">
        <v>3042</v>
      </c>
      <c r="DU223" s="81" t="s">
        <v>3368</v>
      </c>
      <c r="DX223" s="81" t="s">
        <v>3332</v>
      </c>
      <c r="EC223" s="81">
        <v>81000.0</v>
      </c>
      <c r="EF223" s="81" t="s">
        <v>3046</v>
      </c>
      <c r="EG223" s="81" t="b">
        <v>0</v>
      </c>
      <c r="EJ223" s="81" t="b">
        <v>0</v>
      </c>
      <c r="EL223" s="81" t="s">
        <v>3047</v>
      </c>
      <c r="EM223" s="81" t="b">
        <v>0</v>
      </c>
      <c r="EP223" s="81" t="b">
        <v>0</v>
      </c>
      <c r="EQ223" s="81" t="s">
        <v>3047</v>
      </c>
      <c r="ET223" s="81" t="s">
        <v>61</v>
      </c>
      <c r="EU223" s="81" t="s">
        <v>3048</v>
      </c>
      <c r="EW223" s="81" t="b">
        <v>1</v>
      </c>
      <c r="EX223" s="81">
        <v>49.0</v>
      </c>
      <c r="EY223" s="81" t="s">
        <v>3334</v>
      </c>
      <c r="EZ223" s="81" t="s">
        <v>4987</v>
      </c>
      <c r="FA223" s="81">
        <v>1.0</v>
      </c>
      <c r="FB223" s="81" t="b">
        <v>0</v>
      </c>
      <c r="FC223" s="81" t="b">
        <v>0</v>
      </c>
      <c r="FE223" s="81">
        <v>5.0</v>
      </c>
      <c r="FF223" s="81" t="b">
        <v>0</v>
      </c>
      <c r="FG223" s="81">
        <v>4.0</v>
      </c>
      <c r="FH223" s="81" t="s">
        <v>3336</v>
      </c>
      <c r="FI223" s="81" t="s">
        <v>3337</v>
      </c>
      <c r="FJ223" s="81" t="s">
        <v>3052</v>
      </c>
      <c r="FK223" s="81" t="b">
        <v>0</v>
      </c>
      <c r="FL223" s="81" t="b">
        <v>0</v>
      </c>
      <c r="FO223" s="81" t="s">
        <v>3052</v>
      </c>
      <c r="FP223" s="81" t="s">
        <v>3187</v>
      </c>
      <c r="FT223" s="81" t="s">
        <v>3859</v>
      </c>
      <c r="FU223" s="81" t="s">
        <v>3035</v>
      </c>
      <c r="FY223" s="81" t="s">
        <v>3055</v>
      </c>
      <c r="GC223" s="81" t="s">
        <v>3334</v>
      </c>
      <c r="GE223" s="81" t="s">
        <v>3334</v>
      </c>
      <c r="GF223" s="81" t="b">
        <v>1</v>
      </c>
      <c r="GH223" s="81" t="s">
        <v>3371</v>
      </c>
      <c r="GK223" s="81" t="b">
        <v>0</v>
      </c>
      <c r="GL223" s="81" t="s">
        <v>3047</v>
      </c>
      <c r="GM223" s="81" t="s">
        <v>3047</v>
      </c>
      <c r="GN223" s="81" t="b">
        <v>0</v>
      </c>
      <c r="GP223" s="81" t="s">
        <v>3056</v>
      </c>
      <c r="GR223" s="81" t="s">
        <v>3340</v>
      </c>
      <c r="GV223" s="81" t="s">
        <v>3058</v>
      </c>
      <c r="GY223" s="81" t="b">
        <v>1</v>
      </c>
      <c r="HF223" s="81" t="b">
        <v>0</v>
      </c>
    </row>
    <row r="224" ht="14.25" customHeight="1">
      <c r="A224" s="81" t="s">
        <v>3019</v>
      </c>
      <c r="B224" s="81" t="s">
        <v>4988</v>
      </c>
      <c r="C224" s="81" t="s">
        <v>3021</v>
      </c>
      <c r="D224" s="81" t="b">
        <v>0</v>
      </c>
      <c r="E224" s="81" t="s">
        <v>4989</v>
      </c>
      <c r="F224" s="81" t="s">
        <v>3023</v>
      </c>
      <c r="G224" s="81" t="s">
        <v>3024</v>
      </c>
      <c r="H224" s="81" t="s">
        <v>4440</v>
      </c>
      <c r="I224" s="81" t="s">
        <v>3021</v>
      </c>
      <c r="J224" s="81" t="s">
        <v>4990</v>
      </c>
      <c r="K224" s="81" t="s">
        <v>3063</v>
      </c>
      <c r="L224" s="81" t="s">
        <v>4990</v>
      </c>
      <c r="P224" s="81" t="s">
        <v>4927</v>
      </c>
      <c r="Q224" s="81" t="s">
        <v>4927</v>
      </c>
      <c r="R224" s="81" t="s">
        <v>4951</v>
      </c>
      <c r="S224" s="81" t="s">
        <v>4951</v>
      </c>
      <c r="U224" s="81" t="s">
        <v>4928</v>
      </c>
      <c r="V224" s="81" t="s">
        <v>3031</v>
      </c>
      <c r="AD224" s="81" t="s">
        <v>3032</v>
      </c>
      <c r="AE224" s="81" t="s">
        <v>4436</v>
      </c>
      <c r="AJ224" s="81" t="s">
        <v>3035</v>
      </c>
      <c r="AK224" s="81" t="s">
        <v>3042</v>
      </c>
      <c r="AL224" s="81" t="s">
        <v>3036</v>
      </c>
      <c r="AN224" s="81" t="b">
        <v>0</v>
      </c>
      <c r="AT224" s="81">
        <v>180.0</v>
      </c>
      <c r="AV224" s="81" t="s">
        <v>4437</v>
      </c>
      <c r="AW224" s="81">
        <v>0.0</v>
      </c>
      <c r="BM224" s="81" t="b">
        <v>0</v>
      </c>
      <c r="BN224" s="81" t="b">
        <v>0</v>
      </c>
      <c r="BO224" s="81" t="b">
        <v>0</v>
      </c>
      <c r="BP224" s="81" t="b">
        <v>0</v>
      </c>
      <c r="BU224" s="81" t="s">
        <v>4929</v>
      </c>
      <c r="BX224" s="81" t="b">
        <v>0</v>
      </c>
      <c r="BY224" s="81" t="b">
        <v>0</v>
      </c>
      <c r="CC224" s="81">
        <v>1.0</v>
      </c>
      <c r="CD224" s="81">
        <v>0.0</v>
      </c>
      <c r="CE224" s="81">
        <v>0.0</v>
      </c>
      <c r="CM224" s="81" t="s">
        <v>4434</v>
      </c>
      <c r="CN224" s="81" t="s">
        <v>4433</v>
      </c>
      <c r="CY224" s="81" t="b">
        <v>0</v>
      </c>
      <c r="CZ224" s="81" t="s">
        <v>4953</v>
      </c>
      <c r="DS224" s="81" t="s">
        <v>3042</v>
      </c>
      <c r="DU224" s="81" t="s">
        <v>4438</v>
      </c>
      <c r="DX224" s="81" t="s">
        <v>3044</v>
      </c>
      <c r="EC224" s="81">
        <v>81400.0</v>
      </c>
      <c r="EF224" s="81" t="s">
        <v>3046</v>
      </c>
      <c r="EG224" s="81" t="b">
        <v>0</v>
      </c>
      <c r="EJ224" s="81" t="b">
        <v>0</v>
      </c>
      <c r="EL224" s="81" t="s">
        <v>3047</v>
      </c>
      <c r="EM224" s="81" t="b">
        <v>0</v>
      </c>
      <c r="EP224" s="81" t="b">
        <v>0</v>
      </c>
      <c r="EQ224" s="81" t="s">
        <v>3047</v>
      </c>
      <c r="ET224" s="81" t="s">
        <v>61</v>
      </c>
      <c r="EU224" s="81" t="s">
        <v>3048</v>
      </c>
      <c r="EW224" s="81" t="b">
        <v>1</v>
      </c>
      <c r="EX224" s="81">
        <v>26.0</v>
      </c>
      <c r="EY224" s="81" t="s">
        <v>3084</v>
      </c>
      <c r="EZ224" s="81" t="s">
        <v>4991</v>
      </c>
      <c r="FA224" s="81">
        <v>1.0</v>
      </c>
      <c r="FB224" s="81" t="b">
        <v>0</v>
      </c>
      <c r="FC224" s="81" t="b">
        <v>0</v>
      </c>
      <c r="FE224" s="81">
        <v>5.0</v>
      </c>
      <c r="FF224" s="81" t="b">
        <v>0</v>
      </c>
      <c r="FH224" s="81" t="s">
        <v>3050</v>
      </c>
      <c r="FI224" s="81" t="s">
        <v>3051</v>
      </c>
      <c r="FJ224" s="81" t="s">
        <v>3052</v>
      </c>
      <c r="FK224" s="81" t="b">
        <v>0</v>
      </c>
      <c r="FL224" s="81" t="b">
        <v>0</v>
      </c>
      <c r="FO224" s="81" t="s">
        <v>3052</v>
      </c>
      <c r="FP224" s="81" t="s">
        <v>3054</v>
      </c>
      <c r="FT224" s="81" t="s">
        <v>4927</v>
      </c>
      <c r="FU224" s="81" t="s">
        <v>3035</v>
      </c>
      <c r="FV224" s="81">
        <v>1.0</v>
      </c>
      <c r="FY224" s="81" t="s">
        <v>3055</v>
      </c>
      <c r="GC224" s="81" t="s">
        <v>3084</v>
      </c>
      <c r="GE224" s="81" t="s">
        <v>3084</v>
      </c>
      <c r="GF224" s="81" t="b">
        <v>1</v>
      </c>
      <c r="GH224" s="81" t="s">
        <v>4304</v>
      </c>
      <c r="GI224" s="81" t="s">
        <v>4992</v>
      </c>
      <c r="GJ224" s="81" t="s">
        <v>3599</v>
      </c>
      <c r="GK224" s="81" t="b">
        <v>0</v>
      </c>
      <c r="GL224" s="81" t="s">
        <v>3047</v>
      </c>
      <c r="GM224" s="81" t="s">
        <v>3047</v>
      </c>
      <c r="GN224" s="81" t="b">
        <v>0</v>
      </c>
      <c r="GP224" s="81" t="s">
        <v>3056</v>
      </c>
      <c r="GR224" s="81" t="s">
        <v>3057</v>
      </c>
      <c r="GV224" s="81" t="s">
        <v>3058</v>
      </c>
      <c r="GY224" s="81" t="b">
        <v>1</v>
      </c>
      <c r="HF224" s="81" t="b">
        <v>0</v>
      </c>
    </row>
    <row r="225" ht="14.25" customHeight="1">
      <c r="A225" s="81" t="s">
        <v>3019</v>
      </c>
      <c r="B225" s="81" t="s">
        <v>4993</v>
      </c>
      <c r="C225" s="81" t="s">
        <v>3021</v>
      </c>
      <c r="D225" s="81" t="b">
        <v>0</v>
      </c>
      <c r="E225" s="81" t="s">
        <v>4994</v>
      </c>
      <c r="F225" s="81" t="s">
        <v>3023</v>
      </c>
      <c r="G225" s="81" t="s">
        <v>3024</v>
      </c>
      <c r="H225" s="81" t="s">
        <v>4523</v>
      </c>
      <c r="I225" s="81" t="s">
        <v>3021</v>
      </c>
      <c r="J225" s="81" t="s">
        <v>4517</v>
      </c>
      <c r="K225" s="81" t="s">
        <v>3063</v>
      </c>
      <c r="L225" s="81" t="s">
        <v>4517</v>
      </c>
      <c r="P225" s="81" t="s">
        <v>4927</v>
      </c>
      <c r="Q225" s="81" t="s">
        <v>4927</v>
      </c>
      <c r="U225" s="81" t="s">
        <v>4928</v>
      </c>
      <c r="V225" s="81" t="s">
        <v>3031</v>
      </c>
      <c r="AD225" s="81" t="s">
        <v>3032</v>
      </c>
      <c r="AE225" s="81" t="s">
        <v>4518</v>
      </c>
      <c r="AJ225" s="81" t="s">
        <v>3035</v>
      </c>
      <c r="AL225" s="81" t="s">
        <v>3036</v>
      </c>
      <c r="AN225" s="81" t="b">
        <v>0</v>
      </c>
      <c r="AT225" s="81">
        <v>75.0</v>
      </c>
      <c r="AV225" s="81" t="s">
        <v>4519</v>
      </c>
      <c r="BM225" s="81" t="b">
        <v>0</v>
      </c>
      <c r="BN225" s="81" t="b">
        <v>0</v>
      </c>
      <c r="BO225" s="81" t="b">
        <v>0</v>
      </c>
      <c r="BP225" s="81" t="b">
        <v>0</v>
      </c>
      <c r="BU225" s="81" t="s">
        <v>4929</v>
      </c>
      <c r="BX225" s="81" t="b">
        <v>0</v>
      </c>
      <c r="BY225" s="81" t="b">
        <v>0</v>
      </c>
      <c r="CC225" s="81">
        <v>1.0</v>
      </c>
      <c r="CD225" s="81">
        <v>0.0</v>
      </c>
      <c r="CE225" s="81">
        <v>0.0</v>
      </c>
      <c r="CM225" s="81" t="s">
        <v>4515</v>
      </c>
      <c r="CN225" s="81" t="s">
        <v>4514</v>
      </c>
      <c r="CY225" s="81" t="b">
        <v>0</v>
      </c>
      <c r="DS225" s="81" t="s">
        <v>3042</v>
      </c>
      <c r="DU225" s="81" t="s">
        <v>4520</v>
      </c>
      <c r="DX225" s="81" t="s">
        <v>3044</v>
      </c>
      <c r="EC225" s="81">
        <v>81400.0</v>
      </c>
      <c r="EG225" s="81" t="b">
        <v>0</v>
      </c>
      <c r="EJ225" s="81" t="b">
        <v>0</v>
      </c>
      <c r="EL225" s="81" t="s">
        <v>3047</v>
      </c>
      <c r="EM225" s="81" t="b">
        <v>0</v>
      </c>
      <c r="EP225" s="81" t="b">
        <v>0</v>
      </c>
      <c r="EQ225" s="81" t="s">
        <v>3047</v>
      </c>
      <c r="ET225" s="81" t="s">
        <v>61</v>
      </c>
      <c r="EU225" s="81" t="s">
        <v>3048</v>
      </c>
      <c r="EW225" s="81" t="b">
        <v>1</v>
      </c>
      <c r="EX225" s="81">
        <v>46.0</v>
      </c>
      <c r="EY225" s="81" t="s">
        <v>3142</v>
      </c>
      <c r="EZ225" s="81" t="s">
        <v>4995</v>
      </c>
      <c r="FA225" s="81">
        <v>1.0</v>
      </c>
      <c r="FB225" s="81" t="b">
        <v>0</v>
      </c>
      <c r="FC225" s="81" t="b">
        <v>0</v>
      </c>
      <c r="FE225" s="81">
        <v>5.0</v>
      </c>
      <c r="FF225" s="81" t="b">
        <v>0</v>
      </c>
      <c r="FH225" s="81" t="s">
        <v>3050</v>
      </c>
      <c r="FI225" s="81" t="s">
        <v>3051</v>
      </c>
      <c r="FJ225" s="81" t="s">
        <v>3052</v>
      </c>
      <c r="FK225" s="81" t="b">
        <v>0</v>
      </c>
      <c r="FL225" s="81" t="b">
        <v>0</v>
      </c>
      <c r="FN225" s="81" t="s">
        <v>3053</v>
      </c>
      <c r="FO225" s="81" t="s">
        <v>3052</v>
      </c>
      <c r="FT225" s="81" t="s">
        <v>4927</v>
      </c>
      <c r="FU225" s="81" t="s">
        <v>3035</v>
      </c>
      <c r="FY225" s="81" t="s">
        <v>3055</v>
      </c>
      <c r="GC225" s="81" t="s">
        <v>3145</v>
      </c>
      <c r="GE225" s="81" t="s">
        <v>3145</v>
      </c>
      <c r="GF225" s="81" t="b">
        <v>1</v>
      </c>
      <c r="GH225" s="81" t="s">
        <v>4304</v>
      </c>
      <c r="GK225" s="81" t="b">
        <v>0</v>
      </c>
      <c r="GL225" s="81" t="s">
        <v>3047</v>
      </c>
      <c r="GM225" s="81" t="s">
        <v>3047</v>
      </c>
      <c r="GN225" s="81" t="b">
        <v>0</v>
      </c>
      <c r="GP225" s="81" t="s">
        <v>3056</v>
      </c>
      <c r="GR225" s="81" t="s">
        <v>3057</v>
      </c>
      <c r="GV225" s="81" t="s">
        <v>3058</v>
      </c>
      <c r="GY225" s="81" t="b">
        <v>1</v>
      </c>
      <c r="HF225" s="81" t="b">
        <v>0</v>
      </c>
    </row>
    <row r="226" ht="14.25" customHeight="1">
      <c r="A226" s="81" t="s">
        <v>3019</v>
      </c>
      <c r="B226" s="81" t="s">
        <v>4996</v>
      </c>
      <c r="C226" s="81" t="s">
        <v>3021</v>
      </c>
      <c r="D226" s="81" t="b">
        <v>0</v>
      </c>
      <c r="E226" s="81" t="s">
        <v>4997</v>
      </c>
      <c r="F226" s="81" t="s">
        <v>3023</v>
      </c>
      <c r="G226" s="81" t="s">
        <v>3024</v>
      </c>
      <c r="H226" s="81" t="s">
        <v>4998</v>
      </c>
      <c r="I226" s="81" t="s">
        <v>3021</v>
      </c>
      <c r="J226" s="81" t="s">
        <v>4527</v>
      </c>
      <c r="K226" s="81" t="s">
        <v>3063</v>
      </c>
      <c r="L226" s="81" t="s">
        <v>4527</v>
      </c>
      <c r="P226" s="81" t="s">
        <v>4927</v>
      </c>
      <c r="Q226" s="81" t="s">
        <v>4927</v>
      </c>
      <c r="U226" s="81" t="s">
        <v>4928</v>
      </c>
      <c r="V226" s="81" t="s">
        <v>3031</v>
      </c>
      <c r="AD226" s="81" t="s">
        <v>3032</v>
      </c>
      <c r="AE226" s="81" t="s">
        <v>4528</v>
      </c>
      <c r="AJ226" s="81" t="s">
        <v>3035</v>
      </c>
      <c r="AL226" s="81" t="s">
        <v>3036</v>
      </c>
      <c r="AN226" s="81" t="b">
        <v>0</v>
      </c>
      <c r="AT226" s="81">
        <v>120.0</v>
      </c>
      <c r="AV226" s="81" t="s">
        <v>4529</v>
      </c>
      <c r="BM226" s="81" t="b">
        <v>0</v>
      </c>
      <c r="BN226" s="81" t="b">
        <v>0</v>
      </c>
      <c r="BO226" s="81" t="b">
        <v>0</v>
      </c>
      <c r="BP226" s="81" t="b">
        <v>0</v>
      </c>
      <c r="BU226" s="81" t="s">
        <v>4929</v>
      </c>
      <c r="BX226" s="81" t="b">
        <v>0</v>
      </c>
      <c r="BY226" s="81" t="b">
        <v>0</v>
      </c>
      <c r="CC226" s="81">
        <v>1.0</v>
      </c>
      <c r="CD226" s="81">
        <v>0.0</v>
      </c>
      <c r="CE226" s="81">
        <v>0.0</v>
      </c>
      <c r="CM226" s="81" t="s">
        <v>4525</v>
      </c>
      <c r="CN226" s="81" t="s">
        <v>4524</v>
      </c>
      <c r="CY226" s="81" t="b">
        <v>0</v>
      </c>
      <c r="DS226" s="81" t="s">
        <v>3042</v>
      </c>
      <c r="DU226" s="81" t="s">
        <v>4530</v>
      </c>
      <c r="DX226" s="81" t="s">
        <v>3044</v>
      </c>
      <c r="EC226" s="81">
        <v>81400.0</v>
      </c>
      <c r="EG226" s="81" t="b">
        <v>0</v>
      </c>
      <c r="EJ226" s="81" t="b">
        <v>0</v>
      </c>
      <c r="EL226" s="81" t="s">
        <v>3047</v>
      </c>
      <c r="EM226" s="81" t="b">
        <v>0</v>
      </c>
      <c r="EP226" s="81" t="b">
        <v>0</v>
      </c>
      <c r="EQ226" s="81" t="s">
        <v>3047</v>
      </c>
      <c r="ET226" s="81" t="s">
        <v>61</v>
      </c>
      <c r="EU226" s="81" t="s">
        <v>3048</v>
      </c>
      <c r="EW226" s="81" t="b">
        <v>1</v>
      </c>
      <c r="EX226" s="81">
        <v>34.0</v>
      </c>
      <c r="EY226" s="81" t="s">
        <v>4183</v>
      </c>
      <c r="EZ226" s="81" t="s">
        <v>4999</v>
      </c>
      <c r="FA226" s="81">
        <v>1.0</v>
      </c>
      <c r="FB226" s="81" t="b">
        <v>0</v>
      </c>
      <c r="FC226" s="81" t="b">
        <v>0</v>
      </c>
      <c r="FE226" s="81">
        <v>5.0</v>
      </c>
      <c r="FF226" s="81" t="b">
        <v>0</v>
      </c>
      <c r="FH226" s="81" t="s">
        <v>3050</v>
      </c>
      <c r="FI226" s="81" t="s">
        <v>3051</v>
      </c>
      <c r="FJ226" s="81" t="s">
        <v>3052</v>
      </c>
      <c r="FK226" s="81" t="b">
        <v>0</v>
      </c>
      <c r="FL226" s="81" t="b">
        <v>0</v>
      </c>
      <c r="FN226" s="81" t="s">
        <v>3086</v>
      </c>
      <c r="FO226" s="81" t="s">
        <v>3052</v>
      </c>
      <c r="FT226" s="81" t="s">
        <v>4927</v>
      </c>
      <c r="FU226" s="81" t="s">
        <v>3035</v>
      </c>
      <c r="FY226" s="81" t="s">
        <v>3055</v>
      </c>
      <c r="GC226" s="81" t="s">
        <v>4185</v>
      </c>
      <c r="GE226" s="81" t="s">
        <v>4185</v>
      </c>
      <c r="GF226" s="81" t="b">
        <v>1</v>
      </c>
      <c r="GH226" s="81" t="s">
        <v>4304</v>
      </c>
      <c r="GK226" s="81" t="b">
        <v>0</v>
      </c>
      <c r="GL226" s="81" t="s">
        <v>3047</v>
      </c>
      <c r="GM226" s="81" t="s">
        <v>3047</v>
      </c>
      <c r="GN226" s="81" t="b">
        <v>0</v>
      </c>
      <c r="GP226" s="81" t="s">
        <v>3056</v>
      </c>
      <c r="GR226" s="81" t="s">
        <v>3057</v>
      </c>
      <c r="GV226" s="81" t="s">
        <v>3058</v>
      </c>
      <c r="GY226" s="81" t="b">
        <v>1</v>
      </c>
      <c r="HF226" s="81" t="b">
        <v>0</v>
      </c>
    </row>
    <row r="227" ht="14.25" customHeight="1">
      <c r="A227" s="81" t="s">
        <v>3019</v>
      </c>
      <c r="B227" s="81" t="s">
        <v>5000</v>
      </c>
      <c r="C227" s="81" t="s">
        <v>3021</v>
      </c>
      <c r="D227" s="81" t="b">
        <v>0</v>
      </c>
      <c r="E227" s="81" t="s">
        <v>5001</v>
      </c>
      <c r="F227" s="81" t="s">
        <v>3023</v>
      </c>
      <c r="G227" s="81" t="s">
        <v>3024</v>
      </c>
      <c r="H227" s="81" t="s">
        <v>5002</v>
      </c>
      <c r="I227" s="81" t="s">
        <v>3021</v>
      </c>
      <c r="J227" s="81" t="s">
        <v>5003</v>
      </c>
      <c r="K227" s="81" t="s">
        <v>3063</v>
      </c>
      <c r="L227" s="81" t="s">
        <v>5003</v>
      </c>
      <c r="P227" s="81" t="s">
        <v>5004</v>
      </c>
      <c r="Q227" s="81" t="s">
        <v>5004</v>
      </c>
      <c r="U227" s="81" t="s">
        <v>5005</v>
      </c>
      <c r="V227" s="81" t="s">
        <v>3592</v>
      </c>
      <c r="AD227" s="81" t="s">
        <v>3593</v>
      </c>
      <c r="AE227" s="81" t="s">
        <v>4775</v>
      </c>
      <c r="AJ227" s="81" t="s">
        <v>3035</v>
      </c>
      <c r="AL227" s="81" t="s">
        <v>3326</v>
      </c>
      <c r="AN227" s="81" t="b">
        <v>0</v>
      </c>
      <c r="AT227" s="81">
        <v>75.0</v>
      </c>
      <c r="AV227" s="81" t="s">
        <v>3242</v>
      </c>
      <c r="BM227" s="81" t="b">
        <v>0</v>
      </c>
      <c r="BN227" s="81" t="b">
        <v>0</v>
      </c>
      <c r="BO227" s="81" t="b">
        <v>0</v>
      </c>
      <c r="BP227" s="81" t="b">
        <v>0</v>
      </c>
      <c r="BU227" s="81" t="s">
        <v>5006</v>
      </c>
      <c r="BX227" s="81" t="b">
        <v>0</v>
      </c>
      <c r="BY227" s="81" t="b">
        <v>0</v>
      </c>
      <c r="CC227" s="81">
        <v>1.0</v>
      </c>
      <c r="CD227" s="81">
        <v>0.0</v>
      </c>
      <c r="CE227" s="81">
        <v>0.0</v>
      </c>
      <c r="CM227" s="81" t="s">
        <v>4772</v>
      </c>
      <c r="CN227" s="81" t="s">
        <v>4771</v>
      </c>
      <c r="CY227" s="81" t="b">
        <v>0</v>
      </c>
      <c r="DS227" s="81" t="s">
        <v>3042</v>
      </c>
      <c r="DU227" s="81" t="s">
        <v>4776</v>
      </c>
      <c r="DX227" s="81" t="s">
        <v>3044</v>
      </c>
      <c r="EC227" s="81">
        <v>81000.0</v>
      </c>
      <c r="EG227" s="81" t="b">
        <v>0</v>
      </c>
      <c r="EJ227" s="81" t="b">
        <v>0</v>
      </c>
      <c r="EL227" s="81" t="s">
        <v>3047</v>
      </c>
      <c r="EM227" s="81" t="b">
        <v>0</v>
      </c>
      <c r="EP227" s="81" t="b">
        <v>0</v>
      </c>
      <c r="EQ227" s="81" t="s">
        <v>3047</v>
      </c>
      <c r="ET227" s="81" t="s">
        <v>61</v>
      </c>
      <c r="EU227" s="81" t="s">
        <v>3048</v>
      </c>
      <c r="EW227" s="81" t="b">
        <v>1</v>
      </c>
      <c r="EX227" s="81">
        <v>33.0</v>
      </c>
      <c r="EZ227" s="81" t="s">
        <v>5007</v>
      </c>
      <c r="FA227" s="81">
        <v>1.0</v>
      </c>
      <c r="FB227" s="81" t="b">
        <v>0</v>
      </c>
      <c r="FC227" s="81" t="b">
        <v>0</v>
      </c>
      <c r="FE227" s="81">
        <v>5.0</v>
      </c>
      <c r="FF227" s="81" t="b">
        <v>0</v>
      </c>
      <c r="FH227" s="81" t="s">
        <v>3050</v>
      </c>
      <c r="FI227" s="81" t="s">
        <v>3051</v>
      </c>
      <c r="FJ227" s="81" t="s">
        <v>3052</v>
      </c>
      <c r="FK227" s="81" t="b">
        <v>0</v>
      </c>
      <c r="FL227" s="81" t="b">
        <v>0</v>
      </c>
      <c r="FO227" s="81" t="s">
        <v>3052</v>
      </c>
      <c r="FR227" s="81" t="s">
        <v>3430</v>
      </c>
      <c r="FT227" s="81" t="s">
        <v>5004</v>
      </c>
      <c r="FU227" s="81" t="s">
        <v>3035</v>
      </c>
      <c r="FY227" s="81" t="s">
        <v>3055</v>
      </c>
      <c r="GC227" s="81" t="s">
        <v>3431</v>
      </c>
      <c r="GE227" s="81" t="s">
        <v>3431</v>
      </c>
      <c r="GF227" s="81" t="b">
        <v>1</v>
      </c>
      <c r="GH227" s="81" t="s">
        <v>4778</v>
      </c>
      <c r="GK227" s="81" t="b">
        <v>0</v>
      </c>
      <c r="GL227" s="81" t="s">
        <v>3047</v>
      </c>
      <c r="GM227" s="81" t="s">
        <v>3047</v>
      </c>
      <c r="GN227" s="81" t="b">
        <v>0</v>
      </c>
      <c r="GP227" s="81" t="s">
        <v>3056</v>
      </c>
      <c r="GR227" s="81" t="s">
        <v>3057</v>
      </c>
      <c r="GV227" s="81" t="s">
        <v>3058</v>
      </c>
      <c r="GY227" s="81" t="b">
        <v>1</v>
      </c>
      <c r="HF227" s="81" t="b">
        <v>0</v>
      </c>
    </row>
    <row r="228" ht="14.25" customHeight="1">
      <c r="A228" s="81" t="s">
        <v>3019</v>
      </c>
      <c r="B228" s="81" t="s">
        <v>5008</v>
      </c>
      <c r="C228" s="81" t="s">
        <v>3021</v>
      </c>
      <c r="D228" s="81" t="b">
        <v>0</v>
      </c>
      <c r="E228" s="81" t="s">
        <v>5009</v>
      </c>
      <c r="F228" s="81" t="s">
        <v>3023</v>
      </c>
      <c r="G228" s="81" t="s">
        <v>3024</v>
      </c>
      <c r="H228" s="81" t="s">
        <v>5010</v>
      </c>
      <c r="I228" s="81" t="s">
        <v>3021</v>
      </c>
      <c r="J228" s="81" t="s">
        <v>5011</v>
      </c>
      <c r="K228" s="81" t="s">
        <v>3063</v>
      </c>
      <c r="L228" s="81" t="s">
        <v>5011</v>
      </c>
      <c r="P228" s="81" t="s">
        <v>4903</v>
      </c>
      <c r="Q228" s="81" t="s">
        <v>4903</v>
      </c>
      <c r="U228" s="81" t="s">
        <v>4905</v>
      </c>
      <c r="V228" s="81" t="s">
        <v>3031</v>
      </c>
      <c r="AD228" s="81" t="s">
        <v>3032</v>
      </c>
      <c r="AE228" s="81" t="s">
        <v>3275</v>
      </c>
      <c r="AJ228" s="81" t="s">
        <v>3035</v>
      </c>
      <c r="AL228" s="81" t="s">
        <v>3036</v>
      </c>
      <c r="AN228" s="81" t="b">
        <v>0</v>
      </c>
      <c r="AT228" s="81">
        <v>75.0</v>
      </c>
      <c r="AV228" s="81" t="s">
        <v>3276</v>
      </c>
      <c r="BM228" s="81" t="b">
        <v>0</v>
      </c>
      <c r="BN228" s="81" t="b">
        <v>0</v>
      </c>
      <c r="BO228" s="81" t="b">
        <v>0</v>
      </c>
      <c r="BP228" s="81" t="b">
        <v>0</v>
      </c>
      <c r="BU228" s="81" t="s">
        <v>5012</v>
      </c>
      <c r="BX228" s="81" t="b">
        <v>0</v>
      </c>
      <c r="BY228" s="81" t="b">
        <v>0</v>
      </c>
      <c r="CC228" s="81">
        <v>0.0</v>
      </c>
      <c r="CD228" s="81">
        <v>0.0</v>
      </c>
      <c r="CE228" s="81">
        <v>0.0</v>
      </c>
      <c r="CM228" s="81" t="s">
        <v>3272</v>
      </c>
      <c r="CN228" s="81" t="s">
        <v>3271</v>
      </c>
      <c r="CY228" s="81" t="b">
        <v>0</v>
      </c>
      <c r="DS228" s="81" t="s">
        <v>3042</v>
      </c>
      <c r="DU228" s="81" t="s">
        <v>3277</v>
      </c>
      <c r="DX228" s="81" t="s">
        <v>3044</v>
      </c>
      <c r="EC228" s="81">
        <v>81400.0</v>
      </c>
      <c r="EG228" s="81" t="b">
        <v>0</v>
      </c>
      <c r="EJ228" s="81" t="b">
        <v>0</v>
      </c>
      <c r="EL228" s="81" t="s">
        <v>3047</v>
      </c>
      <c r="EM228" s="81" t="b">
        <v>0</v>
      </c>
      <c r="EP228" s="81" t="b">
        <v>0</v>
      </c>
      <c r="EQ228" s="81" t="s">
        <v>3047</v>
      </c>
      <c r="ET228" s="81" t="s">
        <v>61</v>
      </c>
      <c r="EU228" s="81" t="s">
        <v>3048</v>
      </c>
      <c r="EW228" s="81" t="b">
        <v>1</v>
      </c>
      <c r="EX228" s="81">
        <v>25.0</v>
      </c>
      <c r="EZ228" s="81" t="s">
        <v>5013</v>
      </c>
      <c r="FA228" s="81">
        <v>1.0</v>
      </c>
      <c r="FB228" s="81" t="b">
        <v>0</v>
      </c>
      <c r="FC228" s="81" t="b">
        <v>0</v>
      </c>
      <c r="FE228" s="81">
        <v>5.0</v>
      </c>
      <c r="FF228" s="81" t="b">
        <v>0</v>
      </c>
      <c r="FH228" s="81" t="s">
        <v>3050</v>
      </c>
      <c r="FI228" s="81" t="s">
        <v>3051</v>
      </c>
      <c r="FJ228" s="81" t="s">
        <v>3052</v>
      </c>
      <c r="FK228" s="81" t="b">
        <v>0</v>
      </c>
      <c r="FL228" s="81" t="b">
        <v>0</v>
      </c>
      <c r="FO228" s="81" t="s">
        <v>3052</v>
      </c>
      <c r="FT228" s="81" t="s">
        <v>4903</v>
      </c>
      <c r="FU228" s="81" t="s">
        <v>3035</v>
      </c>
      <c r="FY228" s="81" t="s">
        <v>3055</v>
      </c>
      <c r="GF228" s="81" t="b">
        <v>1</v>
      </c>
      <c r="GH228" s="81" t="s">
        <v>3177</v>
      </c>
      <c r="GK228" s="81" t="b">
        <v>0</v>
      </c>
      <c r="GL228" s="81" t="s">
        <v>3047</v>
      </c>
      <c r="GM228" s="81" t="s">
        <v>3047</v>
      </c>
      <c r="GN228" s="81" t="b">
        <v>0</v>
      </c>
      <c r="GP228" s="81" t="s">
        <v>3056</v>
      </c>
      <c r="GR228" s="81" t="s">
        <v>3057</v>
      </c>
      <c r="GV228" s="81" t="s">
        <v>3058</v>
      </c>
      <c r="GY228" s="81" t="b">
        <v>1</v>
      </c>
      <c r="HF228" s="81" t="b">
        <v>0</v>
      </c>
    </row>
    <row r="229" ht="14.25" customHeight="1">
      <c r="A229" s="81" t="s">
        <v>3019</v>
      </c>
      <c r="B229" s="81" t="s">
        <v>5014</v>
      </c>
      <c r="C229" s="81" t="s">
        <v>3021</v>
      </c>
      <c r="D229" s="81" t="b">
        <v>0</v>
      </c>
      <c r="E229" s="81" t="s">
        <v>5015</v>
      </c>
      <c r="F229" s="81" t="s">
        <v>3023</v>
      </c>
      <c r="G229" s="81" t="s">
        <v>3024</v>
      </c>
      <c r="H229" s="81" t="s">
        <v>5016</v>
      </c>
      <c r="I229" s="81" t="s">
        <v>3021</v>
      </c>
      <c r="J229" s="81" t="s">
        <v>5017</v>
      </c>
      <c r="K229" s="81" t="s">
        <v>3063</v>
      </c>
      <c r="L229" s="81" t="s">
        <v>5017</v>
      </c>
      <c r="P229" s="81" t="s">
        <v>4927</v>
      </c>
      <c r="Q229" s="81" t="s">
        <v>4927</v>
      </c>
      <c r="U229" s="81" t="s">
        <v>4928</v>
      </c>
      <c r="V229" s="81" t="s">
        <v>3031</v>
      </c>
      <c r="AD229" s="81" t="s">
        <v>3032</v>
      </c>
      <c r="AE229" s="81" t="s">
        <v>4664</v>
      </c>
      <c r="AJ229" s="81" t="s">
        <v>3035</v>
      </c>
      <c r="AL229" s="81" t="s">
        <v>3036</v>
      </c>
      <c r="AN229" s="81" t="b">
        <v>0</v>
      </c>
      <c r="AT229" s="81">
        <v>120.0</v>
      </c>
      <c r="AV229" s="81" t="s">
        <v>4665</v>
      </c>
      <c r="BM229" s="81" t="b">
        <v>0</v>
      </c>
      <c r="BN229" s="81" t="b">
        <v>0</v>
      </c>
      <c r="BO229" s="81" t="b">
        <v>0</v>
      </c>
      <c r="BP229" s="81" t="b">
        <v>0</v>
      </c>
      <c r="BU229" s="81" t="s">
        <v>4929</v>
      </c>
      <c r="BX229" s="81" t="b">
        <v>0</v>
      </c>
      <c r="BY229" s="81" t="b">
        <v>0</v>
      </c>
      <c r="CC229" s="81">
        <v>3.0</v>
      </c>
      <c r="CD229" s="81">
        <v>0.0</v>
      </c>
      <c r="CE229" s="81">
        <v>0.0</v>
      </c>
      <c r="CM229" s="81" t="s">
        <v>4661</v>
      </c>
      <c r="CN229" s="81" t="s">
        <v>4660</v>
      </c>
      <c r="CY229" s="81" t="b">
        <v>0</v>
      </c>
      <c r="DS229" s="81" t="s">
        <v>3042</v>
      </c>
      <c r="DU229" s="81" t="s">
        <v>4666</v>
      </c>
      <c r="DX229" s="81" t="s">
        <v>3044</v>
      </c>
      <c r="EC229" s="81">
        <v>81400.0</v>
      </c>
      <c r="EG229" s="81" t="b">
        <v>0</v>
      </c>
      <c r="EJ229" s="81" t="b">
        <v>0</v>
      </c>
      <c r="EL229" s="81" t="s">
        <v>3047</v>
      </c>
      <c r="EM229" s="81" t="b">
        <v>0</v>
      </c>
      <c r="EP229" s="81" t="b">
        <v>0</v>
      </c>
      <c r="EQ229" s="81" t="s">
        <v>3047</v>
      </c>
      <c r="ET229" s="81" t="s">
        <v>61</v>
      </c>
      <c r="EU229" s="81" t="s">
        <v>3048</v>
      </c>
      <c r="EW229" s="81" t="b">
        <v>0</v>
      </c>
      <c r="EX229" s="81">
        <v>1.0</v>
      </c>
      <c r="EY229" s="81" t="s">
        <v>4607</v>
      </c>
      <c r="EZ229" s="81" t="s">
        <v>5018</v>
      </c>
      <c r="FA229" s="81">
        <v>1.0</v>
      </c>
      <c r="FB229" s="81" t="b">
        <v>0</v>
      </c>
      <c r="FC229" s="81" t="b">
        <v>0</v>
      </c>
      <c r="FE229" s="81">
        <v>5.0</v>
      </c>
      <c r="FF229" s="81" t="b">
        <v>0</v>
      </c>
      <c r="FH229" s="81" t="s">
        <v>3050</v>
      </c>
      <c r="FI229" s="81" t="s">
        <v>3051</v>
      </c>
      <c r="FJ229" s="81" t="s">
        <v>3052</v>
      </c>
      <c r="FK229" s="81" t="b">
        <v>0</v>
      </c>
      <c r="FL229" s="81" t="b">
        <v>0</v>
      </c>
      <c r="FN229" s="81" t="s">
        <v>4472</v>
      </c>
      <c r="FO229" s="81" t="s">
        <v>3052</v>
      </c>
      <c r="FT229" s="81" t="s">
        <v>4927</v>
      </c>
      <c r="FU229" s="81" t="s">
        <v>3035</v>
      </c>
      <c r="FY229" s="81" t="s">
        <v>3055</v>
      </c>
      <c r="GC229" s="81" t="s">
        <v>4668</v>
      </c>
      <c r="GE229" s="81" t="s">
        <v>4668</v>
      </c>
      <c r="GF229" s="81" t="b">
        <v>1</v>
      </c>
      <c r="GH229" s="81" t="s">
        <v>4304</v>
      </c>
      <c r="GK229" s="81" t="b">
        <v>0</v>
      </c>
      <c r="GL229" s="81" t="s">
        <v>3047</v>
      </c>
      <c r="GM229" s="81" t="s">
        <v>3047</v>
      </c>
      <c r="GN229" s="81" t="b">
        <v>0</v>
      </c>
      <c r="GP229" s="81" t="s">
        <v>3056</v>
      </c>
      <c r="GR229" s="81" t="s">
        <v>3057</v>
      </c>
      <c r="GV229" s="81" t="s">
        <v>3058</v>
      </c>
      <c r="GY229" s="81" t="b">
        <v>1</v>
      </c>
      <c r="HC229" s="81" t="s">
        <v>3161</v>
      </c>
      <c r="HF229" s="81" t="b">
        <v>0</v>
      </c>
    </row>
    <row r="230" ht="14.25" customHeight="1">
      <c r="A230" s="81" t="s">
        <v>3019</v>
      </c>
      <c r="B230" s="81" t="s">
        <v>5019</v>
      </c>
      <c r="C230" s="81" t="s">
        <v>3021</v>
      </c>
      <c r="D230" s="81" t="b">
        <v>0</v>
      </c>
      <c r="E230" s="81" t="s">
        <v>5020</v>
      </c>
      <c r="F230" s="81" t="s">
        <v>3023</v>
      </c>
      <c r="G230" s="81" t="s">
        <v>3024</v>
      </c>
      <c r="H230" s="81" t="s">
        <v>5021</v>
      </c>
      <c r="I230" s="81" t="s">
        <v>3021</v>
      </c>
      <c r="J230" s="81" t="s">
        <v>5022</v>
      </c>
      <c r="K230" s="81" t="s">
        <v>3063</v>
      </c>
      <c r="L230" s="81" t="s">
        <v>5022</v>
      </c>
      <c r="P230" s="81" t="s">
        <v>4903</v>
      </c>
      <c r="Q230" s="81" t="s">
        <v>4903</v>
      </c>
      <c r="U230" s="81" t="s">
        <v>4905</v>
      </c>
      <c r="V230" s="81" t="s">
        <v>3031</v>
      </c>
      <c r="AD230" s="81" t="s">
        <v>3032</v>
      </c>
      <c r="AE230" s="81" t="s">
        <v>3285</v>
      </c>
      <c r="AJ230" s="81" t="s">
        <v>3035</v>
      </c>
      <c r="AL230" s="81" t="s">
        <v>3036</v>
      </c>
      <c r="AN230" s="81" t="b">
        <v>0</v>
      </c>
      <c r="AT230" s="81">
        <v>30.0</v>
      </c>
      <c r="AV230" s="81" t="s">
        <v>3286</v>
      </c>
      <c r="BM230" s="81" t="b">
        <v>0</v>
      </c>
      <c r="BN230" s="81" t="b">
        <v>0</v>
      </c>
      <c r="BO230" s="81" t="b">
        <v>0</v>
      </c>
      <c r="BP230" s="81" t="b">
        <v>0</v>
      </c>
      <c r="BU230" s="81" t="s">
        <v>5012</v>
      </c>
      <c r="BX230" s="81" t="b">
        <v>0</v>
      </c>
      <c r="BY230" s="81" t="b">
        <v>0</v>
      </c>
      <c r="CC230" s="81">
        <v>1.0</v>
      </c>
      <c r="CD230" s="81">
        <v>0.0</v>
      </c>
      <c r="CE230" s="81">
        <v>0.0</v>
      </c>
      <c r="CM230" s="81" t="s">
        <v>3282</v>
      </c>
      <c r="CN230" s="81" t="s">
        <v>3281</v>
      </c>
      <c r="CY230" s="81" t="b">
        <v>0</v>
      </c>
      <c r="DS230" s="81" t="s">
        <v>3042</v>
      </c>
      <c r="DU230" s="81" t="s">
        <v>3287</v>
      </c>
      <c r="DX230" s="81" t="s">
        <v>3044</v>
      </c>
      <c r="EC230" s="81">
        <v>81400.0</v>
      </c>
      <c r="EG230" s="81" t="b">
        <v>0</v>
      </c>
      <c r="EJ230" s="81" t="b">
        <v>0</v>
      </c>
      <c r="EL230" s="81" t="s">
        <v>3047</v>
      </c>
      <c r="EM230" s="81" t="b">
        <v>0</v>
      </c>
      <c r="EP230" s="81" t="b">
        <v>0</v>
      </c>
      <c r="EQ230" s="81" t="s">
        <v>3047</v>
      </c>
      <c r="ET230" s="81" t="s">
        <v>61</v>
      </c>
      <c r="EU230" s="81" t="s">
        <v>3048</v>
      </c>
      <c r="EW230" s="81" t="b">
        <v>0</v>
      </c>
      <c r="EX230" s="81">
        <v>2.0</v>
      </c>
      <c r="EY230" s="81" t="s">
        <v>3084</v>
      </c>
      <c r="EZ230" s="81" t="s">
        <v>5023</v>
      </c>
      <c r="FA230" s="81">
        <v>1.0</v>
      </c>
      <c r="FB230" s="81" t="b">
        <v>0</v>
      </c>
      <c r="FC230" s="81" t="b">
        <v>0</v>
      </c>
      <c r="FE230" s="81">
        <v>5.0</v>
      </c>
      <c r="FF230" s="81" t="b">
        <v>0</v>
      </c>
      <c r="FH230" s="81" t="s">
        <v>3050</v>
      </c>
      <c r="FI230" s="81" t="s">
        <v>3051</v>
      </c>
      <c r="FJ230" s="81" t="s">
        <v>3052</v>
      </c>
      <c r="FK230" s="81" t="b">
        <v>0</v>
      </c>
      <c r="FL230" s="81" t="b">
        <v>0</v>
      </c>
      <c r="FO230" s="81" t="s">
        <v>3052</v>
      </c>
      <c r="FT230" s="81" t="s">
        <v>4903</v>
      </c>
      <c r="FU230" s="81" t="s">
        <v>3035</v>
      </c>
      <c r="FY230" s="81" t="s">
        <v>3055</v>
      </c>
      <c r="GC230" s="81" t="s">
        <v>3084</v>
      </c>
      <c r="GE230" s="81" t="s">
        <v>3084</v>
      </c>
      <c r="GF230" s="81" t="b">
        <v>1</v>
      </c>
      <c r="GH230" s="81" t="s">
        <v>3177</v>
      </c>
      <c r="GK230" s="81" t="b">
        <v>0</v>
      </c>
      <c r="GL230" s="81" t="s">
        <v>3047</v>
      </c>
      <c r="GM230" s="81" t="s">
        <v>3047</v>
      </c>
      <c r="GN230" s="81" t="b">
        <v>0</v>
      </c>
      <c r="GP230" s="81" t="s">
        <v>3056</v>
      </c>
      <c r="GR230" s="81" t="s">
        <v>3057</v>
      </c>
      <c r="GV230" s="81" t="s">
        <v>3058</v>
      </c>
      <c r="GY230" s="81" t="b">
        <v>1</v>
      </c>
      <c r="HC230" s="81" t="s">
        <v>3161</v>
      </c>
      <c r="HF230" s="81" t="b">
        <v>0</v>
      </c>
    </row>
    <row r="231" ht="14.25" customHeight="1">
      <c r="A231" s="81" t="s">
        <v>3019</v>
      </c>
      <c r="B231" s="81" t="s">
        <v>5024</v>
      </c>
      <c r="C231" s="81" t="s">
        <v>3624</v>
      </c>
      <c r="D231" s="81" t="b">
        <v>0</v>
      </c>
      <c r="E231" s="81" t="s">
        <v>5025</v>
      </c>
      <c r="F231" s="81" t="s">
        <v>3023</v>
      </c>
      <c r="G231" s="81" t="s">
        <v>3024</v>
      </c>
      <c r="H231" s="81" t="s">
        <v>5026</v>
      </c>
      <c r="I231" s="81" t="s">
        <v>3624</v>
      </c>
      <c r="J231" s="81" t="s">
        <v>5027</v>
      </c>
      <c r="K231" s="81" t="s">
        <v>3063</v>
      </c>
      <c r="L231" s="81" t="s">
        <v>5027</v>
      </c>
      <c r="P231" s="81" t="s">
        <v>5028</v>
      </c>
      <c r="Q231" s="81" t="s">
        <v>5028</v>
      </c>
      <c r="U231" s="81" t="s">
        <v>5029</v>
      </c>
      <c r="V231" s="81" t="s">
        <v>3323</v>
      </c>
      <c r="AD231" s="81" t="s">
        <v>3324</v>
      </c>
      <c r="AE231" s="81" t="s">
        <v>3810</v>
      </c>
      <c r="AJ231" s="81" t="s">
        <v>3035</v>
      </c>
      <c r="AL231" s="81" t="s">
        <v>3326</v>
      </c>
      <c r="AN231" s="81" t="b">
        <v>0</v>
      </c>
      <c r="AT231" s="81">
        <v>60.0</v>
      </c>
      <c r="AV231" s="81" t="s">
        <v>3811</v>
      </c>
      <c r="BM231" s="81" t="b">
        <v>0</v>
      </c>
      <c r="BN231" s="81" t="b">
        <v>0</v>
      </c>
      <c r="BO231" s="81" t="b">
        <v>0</v>
      </c>
      <c r="BP231" s="81" t="b">
        <v>0</v>
      </c>
      <c r="BU231" s="81" t="s">
        <v>5030</v>
      </c>
      <c r="BX231" s="81" t="b">
        <v>0</v>
      </c>
      <c r="BY231" s="81" t="b">
        <v>0</v>
      </c>
      <c r="CC231" s="81">
        <v>1.0</v>
      </c>
      <c r="CD231" s="81">
        <v>0.0</v>
      </c>
      <c r="CE231" s="81">
        <v>0.0</v>
      </c>
      <c r="CM231" s="81" t="s">
        <v>3807</v>
      </c>
      <c r="CN231" s="81" t="s">
        <v>3806</v>
      </c>
      <c r="CY231" s="81" t="b">
        <v>0</v>
      </c>
      <c r="DS231" s="81" t="s">
        <v>3042</v>
      </c>
      <c r="DU231" s="81" t="s">
        <v>3812</v>
      </c>
      <c r="DX231" s="81" t="s">
        <v>3635</v>
      </c>
      <c r="EC231" s="81">
        <v>81000.0</v>
      </c>
      <c r="EG231" s="81" t="b">
        <v>0</v>
      </c>
      <c r="EJ231" s="81" t="b">
        <v>0</v>
      </c>
      <c r="EL231" s="81" t="s">
        <v>3047</v>
      </c>
      <c r="EM231" s="81" t="b">
        <v>0</v>
      </c>
      <c r="EP231" s="81" t="b">
        <v>0</v>
      </c>
      <c r="EQ231" s="81" t="s">
        <v>3047</v>
      </c>
      <c r="ET231" s="81" t="s">
        <v>61</v>
      </c>
      <c r="EU231" s="81" t="s">
        <v>3048</v>
      </c>
      <c r="EW231" s="81" t="b">
        <v>1</v>
      </c>
      <c r="EX231" s="81">
        <v>91.0</v>
      </c>
      <c r="EY231" s="81" t="s">
        <v>3636</v>
      </c>
      <c r="EZ231" s="81" t="s">
        <v>5031</v>
      </c>
      <c r="FA231" s="81">
        <v>1.0</v>
      </c>
      <c r="FB231" s="81" t="b">
        <v>0</v>
      </c>
      <c r="FC231" s="81" t="b">
        <v>0</v>
      </c>
      <c r="FE231" s="81">
        <v>5.0</v>
      </c>
      <c r="FF231" s="81" t="b">
        <v>0</v>
      </c>
      <c r="FH231" s="81" t="s">
        <v>3638</v>
      </c>
      <c r="FI231" s="81" t="s">
        <v>3639</v>
      </c>
      <c r="FJ231" s="81" t="s">
        <v>3640</v>
      </c>
      <c r="FK231" s="81" t="b">
        <v>0</v>
      </c>
      <c r="FL231" s="81" t="b">
        <v>0</v>
      </c>
      <c r="FN231" s="81" t="s">
        <v>3641</v>
      </c>
      <c r="FO231" s="81" t="s">
        <v>3640</v>
      </c>
      <c r="FT231" s="81" t="s">
        <v>5028</v>
      </c>
      <c r="FU231" s="81" t="s">
        <v>3035</v>
      </c>
      <c r="FY231" s="81" t="s">
        <v>3055</v>
      </c>
      <c r="GC231" s="81" t="s">
        <v>3642</v>
      </c>
      <c r="GE231" s="81" t="s">
        <v>3642</v>
      </c>
      <c r="GF231" s="81" t="b">
        <v>1</v>
      </c>
      <c r="GH231" s="81" t="s">
        <v>3817</v>
      </c>
      <c r="GK231" s="81" t="b">
        <v>0</v>
      </c>
      <c r="GL231" s="81" t="s">
        <v>3047</v>
      </c>
      <c r="GM231" s="81" t="s">
        <v>3047</v>
      </c>
      <c r="GN231" s="81" t="b">
        <v>0</v>
      </c>
      <c r="GP231" s="81" t="s">
        <v>3056</v>
      </c>
      <c r="GR231" s="81" t="s">
        <v>3643</v>
      </c>
      <c r="GV231" s="81" t="s">
        <v>3058</v>
      </c>
      <c r="GY231" s="81" t="b">
        <v>1</v>
      </c>
      <c r="HC231" s="81" t="s">
        <v>3161</v>
      </c>
      <c r="HF231" s="81" t="b">
        <v>0</v>
      </c>
    </row>
    <row r="232" ht="14.25" customHeight="1">
      <c r="A232" s="81" t="s">
        <v>3019</v>
      </c>
      <c r="B232" s="81" t="s">
        <v>5032</v>
      </c>
      <c r="C232" s="81" t="s">
        <v>3021</v>
      </c>
      <c r="D232" s="81" t="b">
        <v>0</v>
      </c>
      <c r="E232" s="81" t="s">
        <v>5033</v>
      </c>
      <c r="F232" s="81" t="s">
        <v>3023</v>
      </c>
      <c r="G232" s="81" t="s">
        <v>3024</v>
      </c>
      <c r="H232" s="81" t="s">
        <v>5034</v>
      </c>
      <c r="I232" s="81" t="s">
        <v>3021</v>
      </c>
      <c r="J232" s="81" t="s">
        <v>4682</v>
      </c>
      <c r="K232" s="81" t="s">
        <v>3063</v>
      </c>
      <c r="L232" s="81" t="s">
        <v>4682</v>
      </c>
      <c r="P232" s="81" t="s">
        <v>4927</v>
      </c>
      <c r="Q232" s="81" t="s">
        <v>4927</v>
      </c>
      <c r="U232" s="81" t="s">
        <v>4928</v>
      </c>
      <c r="V232" s="81" t="s">
        <v>3031</v>
      </c>
      <c r="AD232" s="81" t="s">
        <v>3032</v>
      </c>
      <c r="AE232" s="81" t="s">
        <v>4683</v>
      </c>
      <c r="AJ232" s="81" t="s">
        <v>3035</v>
      </c>
      <c r="AL232" s="81" t="s">
        <v>3036</v>
      </c>
      <c r="AN232" s="81" t="b">
        <v>0</v>
      </c>
      <c r="AT232" s="81">
        <v>45.0</v>
      </c>
      <c r="AV232" s="81" t="s">
        <v>4684</v>
      </c>
      <c r="BM232" s="81" t="b">
        <v>0</v>
      </c>
      <c r="BN232" s="81" t="b">
        <v>0</v>
      </c>
      <c r="BO232" s="81" t="b">
        <v>0</v>
      </c>
      <c r="BP232" s="81" t="b">
        <v>0</v>
      </c>
      <c r="BU232" s="81" t="s">
        <v>4929</v>
      </c>
      <c r="BX232" s="81" t="b">
        <v>0</v>
      </c>
      <c r="BY232" s="81" t="b">
        <v>0</v>
      </c>
      <c r="CC232" s="81">
        <v>1.0</v>
      </c>
      <c r="CD232" s="81">
        <v>0.0</v>
      </c>
      <c r="CE232" s="81">
        <v>0.0</v>
      </c>
      <c r="CM232" s="81" t="s">
        <v>4680</v>
      </c>
      <c r="CN232" s="81" t="s">
        <v>4679</v>
      </c>
      <c r="CY232" s="81" t="b">
        <v>0</v>
      </c>
      <c r="DS232" s="81" t="s">
        <v>3042</v>
      </c>
      <c r="DU232" s="81" t="s">
        <v>4685</v>
      </c>
      <c r="DX232" s="81" t="s">
        <v>3044</v>
      </c>
      <c r="EC232" s="81">
        <v>81400.0</v>
      </c>
      <c r="EG232" s="81" t="b">
        <v>0</v>
      </c>
      <c r="EJ232" s="81" t="b">
        <v>0</v>
      </c>
      <c r="EL232" s="81" t="s">
        <v>3047</v>
      </c>
      <c r="EM232" s="81" t="b">
        <v>0</v>
      </c>
      <c r="EP232" s="81" t="b">
        <v>0</v>
      </c>
      <c r="EQ232" s="81" t="s">
        <v>3047</v>
      </c>
      <c r="ET232" s="81" t="s">
        <v>61</v>
      </c>
      <c r="EU232" s="81" t="s">
        <v>3048</v>
      </c>
      <c r="EW232" s="81" t="b">
        <v>0</v>
      </c>
      <c r="EX232" s="81">
        <v>2.0</v>
      </c>
      <c r="EY232" s="81" t="s">
        <v>3084</v>
      </c>
      <c r="EZ232" s="81" t="s">
        <v>5035</v>
      </c>
      <c r="FA232" s="81">
        <v>1.0</v>
      </c>
      <c r="FB232" s="81" t="b">
        <v>0</v>
      </c>
      <c r="FC232" s="81" t="b">
        <v>0</v>
      </c>
      <c r="FE232" s="81">
        <v>5.0</v>
      </c>
      <c r="FF232" s="81" t="b">
        <v>0</v>
      </c>
      <c r="FH232" s="81" t="s">
        <v>3050</v>
      </c>
      <c r="FI232" s="81" t="s">
        <v>3051</v>
      </c>
      <c r="FJ232" s="81" t="s">
        <v>3052</v>
      </c>
      <c r="FK232" s="81" t="b">
        <v>0</v>
      </c>
      <c r="FL232" s="81" t="b">
        <v>0</v>
      </c>
      <c r="FO232" s="81" t="s">
        <v>3052</v>
      </c>
      <c r="FT232" s="81" t="s">
        <v>4927</v>
      </c>
      <c r="FU232" s="81" t="s">
        <v>3035</v>
      </c>
      <c r="FY232" s="81" t="s">
        <v>3055</v>
      </c>
      <c r="GC232" s="81" t="s">
        <v>3084</v>
      </c>
      <c r="GE232" s="81" t="s">
        <v>3084</v>
      </c>
      <c r="GF232" s="81" t="b">
        <v>1</v>
      </c>
      <c r="GH232" s="81" t="s">
        <v>4304</v>
      </c>
      <c r="GK232" s="81" t="b">
        <v>0</v>
      </c>
      <c r="GL232" s="81" t="s">
        <v>3047</v>
      </c>
      <c r="GM232" s="81" t="s">
        <v>3047</v>
      </c>
      <c r="GN232" s="81" t="b">
        <v>0</v>
      </c>
      <c r="GP232" s="81" t="s">
        <v>3056</v>
      </c>
      <c r="GR232" s="81" t="s">
        <v>3057</v>
      </c>
      <c r="GV232" s="81" t="s">
        <v>3058</v>
      </c>
      <c r="GY232" s="81" t="b">
        <v>1</v>
      </c>
      <c r="HC232" s="81" t="s">
        <v>3161</v>
      </c>
      <c r="HF232" s="81" t="b">
        <v>0</v>
      </c>
    </row>
    <row r="233" ht="14.25" customHeight="1">
      <c r="A233" s="81" t="s">
        <v>3019</v>
      </c>
      <c r="B233" s="81" t="s">
        <v>5036</v>
      </c>
      <c r="C233" s="81" t="s">
        <v>3624</v>
      </c>
      <c r="D233" s="81" t="b">
        <v>0</v>
      </c>
      <c r="E233" s="81" t="s">
        <v>5037</v>
      </c>
      <c r="F233" s="81" t="s">
        <v>3023</v>
      </c>
      <c r="G233" s="81" t="s">
        <v>3352</v>
      </c>
      <c r="H233" s="81" t="s">
        <v>5038</v>
      </c>
      <c r="I233" s="81" t="s">
        <v>3624</v>
      </c>
      <c r="J233" s="81" t="s">
        <v>3829</v>
      </c>
      <c r="K233" s="81" t="s">
        <v>3830</v>
      </c>
      <c r="L233" s="81" t="s">
        <v>3829</v>
      </c>
      <c r="P233" s="81" t="s">
        <v>5039</v>
      </c>
      <c r="Q233" s="81" t="s">
        <v>5039</v>
      </c>
      <c r="U233" s="81" t="s">
        <v>5040</v>
      </c>
      <c r="V233" s="81" t="s">
        <v>3323</v>
      </c>
      <c r="AD233" s="81" t="s">
        <v>3324</v>
      </c>
      <c r="AE233" s="81" t="s">
        <v>3831</v>
      </c>
      <c r="AJ233" s="81" t="s">
        <v>3035</v>
      </c>
      <c r="AL233" s="81" t="s">
        <v>3326</v>
      </c>
      <c r="AN233" s="81" t="b">
        <v>0</v>
      </c>
      <c r="AT233" s="81">
        <v>45.0</v>
      </c>
      <c r="AV233" s="81" t="s">
        <v>3832</v>
      </c>
      <c r="BM233" s="81" t="b">
        <v>0</v>
      </c>
      <c r="BN233" s="81" t="b">
        <v>0</v>
      </c>
      <c r="BO233" s="81" t="b">
        <v>0</v>
      </c>
      <c r="BP233" s="81" t="b">
        <v>0</v>
      </c>
      <c r="BU233" s="81" t="s">
        <v>5041</v>
      </c>
      <c r="BX233" s="81" t="b">
        <v>0</v>
      </c>
      <c r="BY233" s="81" t="b">
        <v>0</v>
      </c>
      <c r="CC233" s="81">
        <v>0.0</v>
      </c>
      <c r="CD233" s="81">
        <v>0.0</v>
      </c>
      <c r="CE233" s="81">
        <v>0.0</v>
      </c>
      <c r="CM233" s="81" t="s">
        <v>3827</v>
      </c>
      <c r="CN233" s="81" t="s">
        <v>3826</v>
      </c>
      <c r="CY233" s="81" t="b">
        <v>0</v>
      </c>
      <c r="DS233" s="81" t="s">
        <v>3042</v>
      </c>
      <c r="DU233" s="81" t="s">
        <v>3833</v>
      </c>
      <c r="DX233" s="81" t="s">
        <v>3635</v>
      </c>
      <c r="EC233" s="81">
        <v>81000.0</v>
      </c>
      <c r="EG233" s="81" t="b">
        <v>0</v>
      </c>
      <c r="EJ233" s="81" t="b">
        <v>0</v>
      </c>
      <c r="EL233" s="81" t="s">
        <v>3047</v>
      </c>
      <c r="EM233" s="81" t="b">
        <v>0</v>
      </c>
      <c r="EP233" s="81" t="b">
        <v>0</v>
      </c>
      <c r="EQ233" s="81" t="s">
        <v>3047</v>
      </c>
      <c r="ET233" s="81" t="s">
        <v>61</v>
      </c>
      <c r="EU233" s="81" t="s">
        <v>3048</v>
      </c>
      <c r="EW233" s="81" t="b">
        <v>0</v>
      </c>
      <c r="EX233" s="81">
        <v>2.0</v>
      </c>
      <c r="EZ233" s="81" t="s">
        <v>5042</v>
      </c>
      <c r="FA233" s="81">
        <v>1.0</v>
      </c>
      <c r="FB233" s="81" t="b">
        <v>0</v>
      </c>
      <c r="FC233" s="81" t="b">
        <v>0</v>
      </c>
      <c r="FE233" s="81">
        <v>5.0</v>
      </c>
      <c r="FF233" s="81" t="b">
        <v>0</v>
      </c>
      <c r="FH233" s="81" t="s">
        <v>3638</v>
      </c>
      <c r="FI233" s="81" t="s">
        <v>3639</v>
      </c>
      <c r="FJ233" s="81" t="s">
        <v>3640</v>
      </c>
      <c r="FK233" s="81" t="b">
        <v>0</v>
      </c>
      <c r="FL233" s="81" t="b">
        <v>0</v>
      </c>
      <c r="FO233" s="81" t="s">
        <v>3640</v>
      </c>
      <c r="FT233" s="81" t="s">
        <v>5039</v>
      </c>
      <c r="FU233" s="81" t="s">
        <v>3035</v>
      </c>
      <c r="FY233" s="81" t="s">
        <v>3055</v>
      </c>
      <c r="GF233" s="81" t="b">
        <v>1</v>
      </c>
      <c r="GH233" s="81" t="s">
        <v>3835</v>
      </c>
      <c r="GK233" s="81" t="b">
        <v>0</v>
      </c>
      <c r="GL233" s="81" t="s">
        <v>3047</v>
      </c>
      <c r="GM233" s="81" t="s">
        <v>3047</v>
      </c>
      <c r="GN233" s="81" t="b">
        <v>0</v>
      </c>
      <c r="GP233" s="81" t="s">
        <v>3056</v>
      </c>
      <c r="GR233" s="81" t="s">
        <v>3643</v>
      </c>
      <c r="GV233" s="81" t="s">
        <v>3360</v>
      </c>
      <c r="GY233" s="81" t="b">
        <v>1</v>
      </c>
      <c r="HC233" s="81" t="s">
        <v>3161</v>
      </c>
      <c r="HF233" s="81" t="b">
        <v>0</v>
      </c>
    </row>
    <row r="234" ht="14.25" customHeight="1">
      <c r="A234" s="83" t="s">
        <v>99</v>
      </c>
      <c r="B234" s="83" t="s">
        <v>165</v>
      </c>
      <c r="C234" s="83" t="s">
        <v>137</v>
      </c>
      <c r="D234" s="83" t="s">
        <v>160</v>
      </c>
      <c r="E234" s="83" t="s">
        <v>141</v>
      </c>
      <c r="F234" s="83" t="s">
        <v>169</v>
      </c>
      <c r="G234" s="83" t="s">
        <v>430</v>
      </c>
      <c r="H234" s="83" t="s">
        <v>174</v>
      </c>
      <c r="I234" s="83" t="s">
        <v>177</v>
      </c>
      <c r="J234" s="83" t="s">
        <v>147</v>
      </c>
      <c r="K234" s="83" t="s">
        <v>150</v>
      </c>
      <c r="L234" s="83" t="s">
        <v>132</v>
      </c>
      <c r="M234" s="83" t="s">
        <v>1301</v>
      </c>
      <c r="N234" s="83" t="s">
        <v>1298</v>
      </c>
      <c r="O234" s="83" t="s">
        <v>1306</v>
      </c>
      <c r="P234" s="83" t="s">
        <v>1311</v>
      </c>
      <c r="Q234" s="83" t="s">
        <v>272</v>
      </c>
      <c r="R234" s="83" t="s">
        <v>1320</v>
      </c>
      <c r="S234" s="83" t="s">
        <v>1316</v>
      </c>
      <c r="T234" s="83" t="s">
        <v>268</v>
      </c>
      <c r="U234" s="83" t="s">
        <v>262</v>
      </c>
      <c r="V234" s="83" t="s">
        <v>1325</v>
      </c>
      <c r="W234" s="83" t="s">
        <v>1329</v>
      </c>
      <c r="X234" s="83" t="s">
        <v>1333</v>
      </c>
      <c r="Y234" s="83" t="s">
        <v>1337</v>
      </c>
      <c r="Z234" s="83" t="s">
        <v>1341</v>
      </c>
      <c r="AA234" s="83" t="s">
        <v>1345</v>
      </c>
      <c r="AB234" s="83" t="s">
        <v>1408</v>
      </c>
      <c r="AC234" s="83" t="s">
        <v>1412</v>
      </c>
      <c r="AD234" s="83" t="s">
        <v>1353</v>
      </c>
      <c r="AE234" s="83" t="s">
        <v>1261</v>
      </c>
      <c r="AF234" s="83" t="s">
        <v>1373</v>
      </c>
      <c r="AG234" s="83" t="s">
        <v>54</v>
      </c>
      <c r="AH234" s="83" t="s">
        <v>1377</v>
      </c>
      <c r="AI234" s="83" t="s">
        <v>1381</v>
      </c>
      <c r="AJ234" s="83" t="s">
        <v>1385</v>
      </c>
      <c r="AK234" s="83" t="s">
        <v>1389</v>
      </c>
      <c r="AL234" s="83" t="s">
        <v>1393</v>
      </c>
      <c r="AM234" s="83" t="s">
        <v>1417</v>
      </c>
      <c r="AN234" s="83" t="s">
        <v>1421</v>
      </c>
      <c r="AO234" s="83" t="s">
        <v>1429</v>
      </c>
      <c r="AP234" s="83" t="s">
        <v>1433</v>
      </c>
      <c r="AQ234" s="83" t="s">
        <v>1425</v>
      </c>
      <c r="AR234" s="83" t="s">
        <v>310</v>
      </c>
      <c r="AS234" s="83" t="s">
        <v>1437</v>
      </c>
      <c r="AT234" s="83" t="s">
        <v>1444</v>
      </c>
      <c r="AU234" s="83" t="s">
        <v>995</v>
      </c>
      <c r="AV234" s="83" t="s">
        <v>1447</v>
      </c>
      <c r="AW234" s="83" t="s">
        <v>1451</v>
      </c>
      <c r="AX234" s="83" t="s">
        <v>1234</v>
      </c>
      <c r="AY234" s="83" t="s">
        <v>1458</v>
      </c>
      <c r="AZ234" s="83" t="s">
        <v>1462</v>
      </c>
      <c r="BA234" s="83" t="s">
        <v>1466</v>
      </c>
      <c r="BB234" s="83" t="s">
        <v>1470</v>
      </c>
      <c r="BC234" s="83" t="s">
        <v>3013</v>
      </c>
      <c r="BD234" s="83" t="s">
        <v>3014</v>
      </c>
      <c r="BE234" s="83" t="s">
        <v>1474</v>
      </c>
      <c r="BF234" s="83" t="s">
        <v>3015</v>
      </c>
      <c r="BG234" s="83" t="s">
        <v>3016</v>
      </c>
      <c r="BH234" s="83" t="s">
        <v>1480</v>
      </c>
      <c r="BI234" s="83" t="s">
        <v>1113</v>
      </c>
      <c r="BJ234" s="83" t="s">
        <v>1489</v>
      </c>
      <c r="BK234" s="83" t="s">
        <v>1493</v>
      </c>
      <c r="BL234" s="83" t="s">
        <v>1497</v>
      </c>
      <c r="BM234" s="83" t="s">
        <v>1505</v>
      </c>
      <c r="BN234" s="83" t="s">
        <v>380</v>
      </c>
      <c r="BO234" s="83" t="s">
        <v>1510</v>
      </c>
      <c r="BP234" s="83" t="s">
        <v>1514</v>
      </c>
      <c r="BQ234" s="83" t="s">
        <v>1518</v>
      </c>
      <c r="BR234" s="83" t="s">
        <v>753</v>
      </c>
      <c r="BS234" s="83" t="s">
        <v>1529</v>
      </c>
      <c r="BT234" s="83" t="s">
        <v>1525</v>
      </c>
      <c r="BU234" s="83" t="s">
        <v>1533</v>
      </c>
      <c r="BV234" s="83" t="s">
        <v>1539</v>
      </c>
      <c r="BW234" s="83" t="s">
        <v>1543</v>
      </c>
      <c r="BX234" s="83" t="s">
        <v>1547</v>
      </c>
      <c r="BY234" s="83" t="s">
        <v>1551</v>
      </c>
      <c r="BZ234" s="83" t="s">
        <v>1555</v>
      </c>
      <c r="CA234" s="83" t="s">
        <v>1564</v>
      </c>
      <c r="CB234" s="83" t="s">
        <v>1561</v>
      </c>
      <c r="CC234" s="83" t="s">
        <v>1573</v>
      </c>
      <c r="CD234" s="83" t="s">
        <v>1577</v>
      </c>
      <c r="CE234" s="83" t="s">
        <v>1581</v>
      </c>
      <c r="CF234" s="83" t="s">
        <v>1585</v>
      </c>
      <c r="CG234" s="83" t="s">
        <v>231</v>
      </c>
      <c r="CH234" s="83" t="s">
        <v>228</v>
      </c>
      <c r="CI234" s="83" t="s">
        <v>223</v>
      </c>
      <c r="CJ234" s="83" t="s">
        <v>220</v>
      </c>
      <c r="CK234" s="83" t="s">
        <v>215</v>
      </c>
      <c r="CL234" s="83" t="s">
        <v>1603</v>
      </c>
      <c r="CM234" s="83" t="s">
        <v>1599</v>
      </c>
      <c r="CN234" s="83" t="s">
        <v>1594</v>
      </c>
      <c r="CO234" s="83" t="s">
        <v>1611</v>
      </c>
      <c r="CP234" s="83" t="s">
        <v>1607</v>
      </c>
      <c r="CQ234" s="83" t="s">
        <v>1618</v>
      </c>
      <c r="CR234" s="83" t="s">
        <v>1615</v>
      </c>
      <c r="CS234" s="83" t="s">
        <v>1625</v>
      </c>
      <c r="CT234" s="83" t="s">
        <v>1622</v>
      </c>
      <c r="CU234" s="83" t="s">
        <v>1629</v>
      </c>
      <c r="CV234" s="83" t="s">
        <v>1633</v>
      </c>
      <c r="CW234" s="83" t="s">
        <v>1641</v>
      </c>
      <c r="CX234" s="83" t="s">
        <v>1649</v>
      </c>
      <c r="CY234" s="83" t="s">
        <v>1653</v>
      </c>
      <c r="CZ234" s="83" t="s">
        <v>1657</v>
      </c>
      <c r="DA234" s="83" t="s">
        <v>1667</v>
      </c>
      <c r="DB234" s="83" t="s">
        <v>1661</v>
      </c>
      <c r="DC234" s="83" t="s">
        <v>1676</v>
      </c>
      <c r="DD234" s="83" t="s">
        <v>1671</v>
      </c>
      <c r="DE234" s="83" t="s">
        <v>1680</v>
      </c>
      <c r="DF234" s="83" t="s">
        <v>1686</v>
      </c>
      <c r="DG234" s="83" t="s">
        <v>1700</v>
      </c>
      <c r="DH234" s="83" t="s">
        <v>1704</v>
      </c>
      <c r="DI234" s="83" t="s">
        <v>1708</v>
      </c>
      <c r="DJ234" s="83" t="s">
        <v>1712</v>
      </c>
      <c r="DK234" s="83" t="s">
        <v>1715</v>
      </c>
      <c r="DL234" s="83" t="s">
        <v>1719</v>
      </c>
      <c r="DM234" s="83" t="s">
        <v>1695</v>
      </c>
      <c r="DN234" s="83" t="s">
        <v>1690</v>
      </c>
      <c r="DO234" s="83" t="s">
        <v>1729</v>
      </c>
      <c r="DP234" s="83" t="s">
        <v>1733</v>
      </c>
      <c r="DQ234" s="83" t="s">
        <v>1725</v>
      </c>
      <c r="DR234" s="83" t="s">
        <v>1737</v>
      </c>
      <c r="DS234" s="83" t="s">
        <v>481</v>
      </c>
      <c r="DT234" s="83" t="s">
        <v>1743</v>
      </c>
      <c r="DU234" s="83" t="s">
        <v>1747</v>
      </c>
      <c r="DV234" s="83" t="s">
        <v>1755</v>
      </c>
      <c r="DW234" s="83" t="s">
        <v>1751</v>
      </c>
      <c r="DX234" s="83" t="s">
        <v>1187</v>
      </c>
      <c r="DY234" s="83" t="s">
        <v>1763</v>
      </c>
      <c r="DZ234" s="83" t="s">
        <v>192</v>
      </c>
      <c r="EA234" s="83" t="s">
        <v>1768</v>
      </c>
      <c r="EB234" s="83" t="s">
        <v>1772</v>
      </c>
      <c r="EC234" s="83" t="s">
        <v>1776</v>
      </c>
      <c r="ED234" s="83" t="s">
        <v>1349</v>
      </c>
      <c r="EE234" s="83" t="s">
        <v>1645</v>
      </c>
      <c r="EF234" s="83" t="s">
        <v>1401</v>
      </c>
      <c r="EG234" s="83" t="s">
        <v>1484</v>
      </c>
      <c r="EH234" s="83" t="s">
        <v>1567</v>
      </c>
      <c r="EI234" s="83" t="s">
        <v>1637</v>
      </c>
      <c r="EJ234" s="83" t="s">
        <v>1920</v>
      </c>
      <c r="EK234" s="83" t="s">
        <v>943</v>
      </c>
      <c r="EL234" s="83" t="s">
        <v>1404</v>
      </c>
      <c r="EM234" s="83" t="s">
        <v>1501</v>
      </c>
      <c r="EN234" s="83" t="s">
        <v>572</v>
      </c>
      <c r="EO234" s="83" t="s">
        <v>1288</v>
      </c>
      <c r="EP234" s="83" t="s">
        <v>1840</v>
      </c>
      <c r="EQ234" s="83" t="s">
        <v>727</v>
      </c>
      <c r="ER234" s="83" t="s">
        <v>1811</v>
      </c>
      <c r="ES234" s="83" t="s">
        <v>1814</v>
      </c>
      <c r="ET234" s="83" t="s">
        <v>1826</v>
      </c>
      <c r="EU234" s="83" t="s">
        <v>1822</v>
      </c>
      <c r="EV234" s="83" t="s">
        <v>1837</v>
      </c>
      <c r="EW234" s="83" t="s">
        <v>1855</v>
      </c>
      <c r="EX234" s="83" t="s">
        <v>1859</v>
      </c>
      <c r="EY234" s="83" t="s">
        <v>869</v>
      </c>
      <c r="EZ234" s="83" t="s">
        <v>1907</v>
      </c>
      <c r="FA234" s="83" t="s">
        <v>1913</v>
      </c>
      <c r="FB234" s="83" t="s">
        <v>1916</v>
      </c>
      <c r="FC234" s="83" t="s">
        <v>1924</v>
      </c>
      <c r="FD234" s="83" t="s">
        <v>1931</v>
      </c>
      <c r="FE234" s="83" t="s">
        <v>1936</v>
      </c>
      <c r="FF234" s="83" t="s">
        <v>1940</v>
      </c>
      <c r="FG234" s="83" t="s">
        <v>1947</v>
      </c>
      <c r="FH234" s="83" t="s">
        <v>1957</v>
      </c>
      <c r="FI234" s="83" t="s">
        <v>1960</v>
      </c>
      <c r="FJ234" s="83" t="s">
        <v>1963</v>
      </c>
      <c r="FK234" s="83" t="s">
        <v>1971</v>
      </c>
      <c r="FL234" s="83" t="s">
        <v>1974</v>
      </c>
      <c r="FM234" s="83" t="s">
        <v>1987</v>
      </c>
      <c r="FN234" s="83" t="s">
        <v>1993</v>
      </c>
      <c r="FO234" s="83" t="s">
        <v>1996</v>
      </c>
      <c r="FP234" s="83" t="s">
        <v>2002</v>
      </c>
      <c r="FQ234" s="83" t="s">
        <v>2016</v>
      </c>
      <c r="FR234" s="83" t="s">
        <v>854</v>
      </c>
      <c r="FS234" s="83" t="s">
        <v>1780</v>
      </c>
      <c r="FT234" s="83" t="s">
        <v>1878</v>
      </c>
      <c r="FU234" s="83" t="s">
        <v>1881</v>
      </c>
      <c r="FV234" s="83" t="s">
        <v>1884</v>
      </c>
      <c r="FW234" s="83" t="s">
        <v>1889</v>
      </c>
      <c r="FX234" s="83" t="s">
        <v>1892</v>
      </c>
      <c r="FY234" s="83" t="s">
        <v>845</v>
      </c>
      <c r="FZ234" s="83" t="s">
        <v>1830</v>
      </c>
      <c r="GA234" s="83" t="s">
        <v>1904</v>
      </c>
      <c r="GB234" s="83" t="s">
        <v>2005</v>
      </c>
      <c r="GC234" s="83" t="s">
        <v>1360</v>
      </c>
      <c r="GD234" s="83" t="s">
        <v>1397</v>
      </c>
      <c r="GE234" s="83" t="s">
        <v>1364</v>
      </c>
      <c r="GF234" s="83" t="s">
        <v>1910</v>
      </c>
      <c r="GG234" s="83" t="s">
        <v>1291</v>
      </c>
      <c r="GH234" s="83" t="s">
        <v>1848</v>
      </c>
      <c r="GI234" s="83" t="s">
        <v>1863</v>
      </c>
      <c r="GJ234" s="83" t="s">
        <v>1866</v>
      </c>
      <c r="GK234" s="83" t="s">
        <v>1897</v>
      </c>
      <c r="GL234" s="83" t="s">
        <v>1953</v>
      </c>
      <c r="GM234" s="83" t="s">
        <v>1784</v>
      </c>
      <c r="GN234" s="83" t="s">
        <v>1788</v>
      </c>
      <c r="GO234" s="83" t="s">
        <v>1805</v>
      </c>
      <c r="GP234" s="83" t="s">
        <v>1966</v>
      </c>
      <c r="GQ234" s="83" t="s">
        <v>847</v>
      </c>
      <c r="GR234" s="83" t="s">
        <v>1968</v>
      </c>
      <c r="GS234" s="83" t="s">
        <v>2012</v>
      </c>
      <c r="GT234" s="83" t="s">
        <v>2025</v>
      </c>
      <c r="GU234" s="83" t="s">
        <v>1874</v>
      </c>
      <c r="GV234" s="83" t="s">
        <v>1999</v>
      </c>
      <c r="GW234" s="83" t="s">
        <v>1900</v>
      </c>
      <c r="GX234" s="83" t="s">
        <v>1792</v>
      </c>
      <c r="GY234" s="83" t="s">
        <v>1284</v>
      </c>
      <c r="GZ234" s="83" t="s">
        <v>1851</v>
      </c>
      <c r="HA234" s="83" t="s">
        <v>1990</v>
      </c>
      <c r="HB234" s="83" t="s">
        <v>2009</v>
      </c>
      <c r="HC234" s="83" t="s">
        <v>2020</v>
      </c>
      <c r="HD234" s="83" t="s">
        <v>1796</v>
      </c>
      <c r="HE234" s="83" t="s">
        <v>1801</v>
      </c>
      <c r="HF234" s="83" t="s">
        <v>1927</v>
      </c>
      <c r="HG234" s="83" t="s">
        <v>3017</v>
      </c>
      <c r="HH234" s="83" t="s">
        <v>3018</v>
      </c>
    </row>
    <row r="235" ht="14.25" customHeight="1">
      <c r="A235" s="83" t="s">
        <v>3019</v>
      </c>
      <c r="B235" s="83" t="str">
        <f t="array" ref="B235">IFNA(XLOOKUP(TRUE,NOT(ISBLANK(B210:B233)),B210:B233),"")</f>
        <v>a2Q6900000992fJEAQ</v>
      </c>
      <c r="C235" s="83" t="str">
        <f t="array" ref="C235">IFNA(XLOOKUP(TRUE,NOT(ISBLANK(C210:C233)),C210:C233),"")</f>
        <v>0057U000001eKP1QAM</v>
      </c>
      <c r="D235" s="83" t="b">
        <f t="array" ref="D235">IFNA(XLOOKUP(TRUE,NOT(ISBLANK(D210:D233)),D210:D233),"")</f>
        <v>0</v>
      </c>
      <c r="E235" s="83" t="str">
        <f t="array" ref="E235">IFNA(XLOOKUP(TRUE,NOT(ISBLANK(E210:E233)),E210:E233),"")</f>
        <v>C-00312413</v>
      </c>
      <c r="F235" s="83" t="str">
        <f t="array" ref="F235">IFNA(XLOOKUP(TRUE,NOT(ISBLANK(F210:F233)),F210:F233),"")</f>
        <v>EUR</v>
      </c>
      <c r="G235" s="83" t="str">
        <f t="array" ref="G235">IFNA(XLOOKUP(TRUE,NOT(ISBLANK(G210:G233)),G210:G233),"")</f>
        <v>0123X000000wzbXQAQ</v>
      </c>
      <c r="H235" s="83" t="str">
        <f t="array" ref="H235">IFNA(XLOOKUP(TRUE,NOT(ISBLANK(H210:H233)),H210:H233),"")</f>
        <v>2023-11-03T13:49:03.000+0000</v>
      </c>
      <c r="I235" s="83" t="str">
        <f t="array" ref="I235">IFNA(XLOOKUP(TRUE,NOT(ISBLANK(I210:I233)),I210:I233),"")</f>
        <v>0057U000001eKP1QAM</v>
      </c>
      <c r="J235" s="83" t="str">
        <f t="array" ref="J235">IFNA(XLOOKUP(TRUE,NOT(ISBLANK(J210:J233)),J210:J233),"")</f>
        <v>2023-11-17T03:35:33.000+0000</v>
      </c>
      <c r="K235" s="83" t="str">
        <f t="array" ref="K235">IFNA(XLOOKUP(TRUE,NOT(ISBLANK(K210:K233)),K210:K233),"")</f>
        <v>0053X00000BBu6fQAD</v>
      </c>
      <c r="L235" s="83" t="str">
        <f t="array" ref="L235">IFNA(XLOOKUP(TRUE,NOT(ISBLANK(L210:L233)),L210:L233),"")</f>
        <v>2023-11-17T03:35:33.000+0000</v>
      </c>
      <c r="M235" s="83" t="str">
        <f t="array" ref="M235">IFNA(XLOOKUP(TRUE,NOT(ISBLANK(M210:M233)),M210:M233),"")</f>
        <v/>
      </c>
      <c r="N235" s="83" t="str">
        <f t="array" ref="N235">IFNA(XLOOKUP(TRUE,NOT(ISBLANK(N210:N233)),N210:N233),"")</f>
        <v/>
      </c>
      <c r="O235" s="83" t="str">
        <f t="array" ref="O235">IFNA(XLOOKUP(TRUE,NOT(ISBLANK(O210:O233)),O210:O233),"")</f>
        <v/>
      </c>
      <c r="P235" s="83" t="str">
        <f t="array" ref="P235">IFNA(XLOOKUP(TRUE,NOT(ISBLANK(P210:P233)),P210:P233),"")</f>
        <v>Rade Kovac</v>
      </c>
      <c r="Q235" s="83" t="str">
        <f t="array" ref="Q235">IFNA(XLOOKUP(TRUE,NOT(ISBLANK(Q210:Q233)),Q210:Q233),"")</f>
        <v>Rade Kovac</v>
      </c>
      <c r="R235" s="83" t="str">
        <f t="array" ref="R235">IFNA(XLOOKUP(TRUE,NOT(ISBLANK(R210:R233)),R210:R233),"")</f>
        <v>[{"restrictedProducts":null,"accId":"0017U00000GufzIQAR"}]</v>
      </c>
      <c r="S235" s="83" t="str">
        <f t="array" ref="S235">IFNA(XLOOKUP(TRUE,NOT(ISBLANK(S210:S233)),S210:S233),"")</f>
        <v>[{"restrictedProducts":null,"accId":"0017U00000GufzIQAR"}]</v>
      </c>
      <c r="T235" s="83" t="str">
        <f t="array" ref="T235">IFNA(XLOOKUP(TRUE,NOT(ISBLANK(T210:T233)),T210:T233),"")</f>
        <v/>
      </c>
      <c r="U235" s="83" t="str">
        <f t="array" ref="U235">IFNA(XLOOKUP(TRUE,NOT(ISBLANK(U210:U233)),U210:U233),"")</f>
        <v>0017U00000GufzIQAR</v>
      </c>
      <c r="V235" s="83" t="str">
        <f t="array" ref="V235">IFNA(XLOOKUP(TRUE,NOT(ISBLANK(V210:V233)),V210:V233),"")</f>
        <v>Brezovik Bb</v>
      </c>
      <c r="W235" s="83" t="str">
        <f t="array" ref="W235">IFNA(XLOOKUP(TRUE,NOT(ISBLANK(W210:W233)),W210:W233),"")</f>
        <v/>
      </c>
      <c r="X235" s="83" t="str">
        <f t="array" ref="X235">IFNA(XLOOKUP(TRUE,NOT(ISBLANK(X210:X233)),X210:X233),"")</f>
        <v/>
      </c>
      <c r="Y235" s="83" t="str">
        <f t="array" ref="Y235">IFNA(XLOOKUP(TRUE,NOT(ISBLANK(Y210:Y233)),Y210:Y233),"")</f>
        <v/>
      </c>
      <c r="Z235" s="83" t="str">
        <f t="array" ref="Z235">IFNA(XLOOKUP(TRUE,NOT(ISBLANK(Z210:Z233)),Z210:Z233),"")</f>
        <v/>
      </c>
      <c r="AA235" s="83" t="str">
        <f t="array" ref="AA235">IFNA(XLOOKUP(TRUE,NOT(ISBLANK(AA210:AA233)),AA210:AA233),"")</f>
        <v/>
      </c>
      <c r="AB235" s="83" t="str">
        <f t="array" ref="AB235">IFNA(XLOOKUP(TRUE,NOT(ISBLANK(AB210:AB233)),AB210:AB233),"")</f>
        <v/>
      </c>
      <c r="AC235" s="83" t="str">
        <f t="array" ref="AC235">IFNA(XLOOKUP(TRUE,NOT(ISBLANK(AC210:AC233)),AC210:AC233),"")</f>
        <v/>
      </c>
      <c r="AD235" s="83" t="str">
        <f t="array" ref="AD235">IFNA(XLOOKUP(TRUE,NOT(ISBLANK(AD210:AD233)),AD210:AD233),"")</f>
        <v>Brezovik Bb, Nikšić, ME, 81400</v>
      </c>
      <c r="AE235" s="83" t="str">
        <f t="array" ref="AE235">IFNA(XLOOKUP(TRUE,NOT(ISBLANK(AE210:AE233)),AE210:AE233),"")</f>
        <v>2023-10-17T10:00:00.000+0000</v>
      </c>
      <c r="AF235" s="83" t="str">
        <f t="array" ref="AF235">IFNA(XLOOKUP(TRUE,NOT(ISBLANK(AF210:AF233)),AF210:AF233),"")</f>
        <v/>
      </c>
      <c r="AG235" s="83" t="str">
        <f t="array" ref="AG235">IFNA(XLOOKUP(TRUE,NOT(ISBLANK(AG210:AG233)),AG210:AG233),"")</f>
        <v/>
      </c>
      <c r="AH235" s="83" t="str">
        <f t="array" ref="AH235">IFNA(XLOOKUP(TRUE,NOT(ISBLANK(AH210:AH233)),AH210:AH233),"")</f>
        <v/>
      </c>
      <c r="AI235" s="83" t="str">
        <f t="array" ref="AI235">IFNA(XLOOKUP(TRUE,NOT(ISBLANK(AI210:AI233)),AI210:AI233),"")</f>
        <v/>
      </c>
      <c r="AJ235" s="83" t="str">
        <f t="array" ref="AJ235">IFNA(XLOOKUP(TRUE,NOT(ISBLANK(AJ210:AJ233)),AJ210:AJ233),"")</f>
        <v>Face To Face</v>
      </c>
      <c r="AK235" s="83" t="str">
        <f t="array" ref="AK235">IFNA(XLOOKUP(TRUE,NOT(ISBLANK(AK210:AK233)),AK210:AK233),"")</f>
        <v>Submitted</v>
      </c>
      <c r="AL235" s="83" t="str">
        <f t="array" ref="AL235">IFNA(XLOOKUP(TRUE,NOT(ISBLANK(AL210:AL233)),AL210:AL233),"")</f>
        <v>Nikšić</v>
      </c>
      <c r="AM235" s="83" t="str">
        <f t="array" ref="AM235">IFNA(XLOOKUP(TRUE,NOT(ISBLANK(AM210:AM233)),AM210:AM233),"")</f>
        <v/>
      </c>
      <c r="AN235" s="83" t="b">
        <f t="array" ref="AN235">IFNA(XLOOKUP(TRUE,NOT(ISBLANK(AN210:AN233)),AN210:AN233),"")</f>
        <v>0</v>
      </c>
      <c r="AO235" s="83" t="str">
        <f t="array" ref="AO235">IFNA(XLOOKUP(TRUE,NOT(ISBLANK(AO210:AO233)),AO210:AO233),"")</f>
        <v/>
      </c>
      <c r="AP235" s="83" t="str">
        <f t="array" ref="AP235">IFNA(XLOOKUP(TRUE,NOT(ISBLANK(AP210:AP233)),AP210:AP233),"")</f>
        <v/>
      </c>
      <c r="AQ235" s="83" t="str">
        <f t="array" ref="AQ235">IFNA(XLOOKUP(TRUE,NOT(ISBLANK(AQ210:AQ233)),AQ210:AQ233),"")</f>
        <v/>
      </c>
      <c r="AR235" s="83" t="str">
        <f t="array" ref="AR235">IFNA(XLOOKUP(TRUE,NOT(ISBLANK(AR210:AR233)),AR210:AR233),"")</f>
        <v/>
      </c>
      <c r="AS235" s="83" t="str">
        <f t="array" ref="AS235">IFNA(XLOOKUP(TRUE,NOT(ISBLANK(AS210:AS233)),AS210:AS233),"")</f>
        <v/>
      </c>
      <c r="AT235" s="83">
        <f t="array" ref="AT235">IFNA(XLOOKUP(TRUE,NOT(ISBLANK(AT210:AT233)),AT210:AT233),"")</f>
        <v>45</v>
      </c>
      <c r="AU235" s="83" t="str">
        <f t="array" ref="AU235">IFNA(XLOOKUP(TRUE,NOT(ISBLANK(AU210:AU233)),AU210:AU233),"")</f>
        <v/>
      </c>
      <c r="AV235" s="83" t="str">
        <f t="array" ref="AV235">IFNA(XLOOKUP(TRUE,NOT(ISBLANK(AV210:AV233)),AV210:AV233),"")</f>
        <v>2023-10-17T10:45:00.000+0000</v>
      </c>
      <c r="AW235" s="83">
        <f t="array" ref="AW235">IFNA(XLOOKUP(TRUE,NOT(ISBLANK(AW210:AW233)),AW210:AW233),"")</f>
        <v>0</v>
      </c>
      <c r="AX235" s="83" t="str">
        <f t="array" ref="AX235">IFNA(XLOOKUP(TRUE,NOT(ISBLANK(AX210:AX233)),AX210:AX233),"")</f>
        <v>attendeecall2023-11-03 13:49:020</v>
      </c>
      <c r="AY235" s="83" t="str">
        <f t="array" ref="AY235">IFNA(XLOOKUP(TRUE,NOT(ISBLANK(AY210:AY233)),AY210:AY233),"")</f>
        <v/>
      </c>
      <c r="AZ235" s="83" t="str">
        <f t="array" ref="AZ235">IFNA(XLOOKUP(TRUE,NOT(ISBLANK(AZ210:AZ233)),AZ210:AZ233),"")</f>
        <v/>
      </c>
      <c r="BA235" s="83" t="str">
        <f t="array" ref="BA235">IFNA(XLOOKUP(TRUE,NOT(ISBLANK(BA210:BA233)),BA210:BA233),"")</f>
        <v/>
      </c>
      <c r="BB235" s="83" t="str">
        <f t="array" ref="BB235">IFNA(XLOOKUP(TRUE,NOT(ISBLANK(BB210:BB233)),BB210:BB233),"")</f>
        <v/>
      </c>
      <c r="BC235" s="83" t="str">
        <f t="array" ref="BC235">IFNA(XLOOKUP(TRUE,NOT(ISBLANK(BC210:BC233)),BC210:BC233),"")</f>
        <v/>
      </c>
      <c r="BD235" s="83" t="str">
        <f t="array" ref="BD235">IFNA(XLOOKUP(TRUE,NOT(ISBLANK(BD210:BD233)),BD210:BD233),"")</f>
        <v/>
      </c>
      <c r="BE235" s="83" t="str">
        <f t="array" ref="BE235">IFNA(XLOOKUP(TRUE,NOT(ISBLANK(BE210:BE233)),BE210:BE233),"")</f>
        <v/>
      </c>
      <c r="BF235" s="83" t="str">
        <f t="array" ref="BF235">IFNA(XLOOKUP(TRUE,NOT(ISBLANK(BF210:BF233)),BF210:BF233),"")</f>
        <v/>
      </c>
      <c r="BG235" s="83" t="str">
        <f t="array" ref="BG235">IFNA(XLOOKUP(TRUE,NOT(ISBLANK(BG210:BG233)),BG210:BG233),"")</f>
        <v/>
      </c>
      <c r="BH235" s="83" t="str">
        <f t="array" ref="BH235">IFNA(XLOOKUP(TRUE,NOT(ISBLANK(BH210:BH233)),BH210:BH233),"")</f>
        <v/>
      </c>
      <c r="BI235" s="83" t="str">
        <f t="array" ref="BI235">IFNA(XLOOKUP(TRUE,NOT(ISBLANK(BI210:BI233)),BI210:BI233),"")</f>
        <v/>
      </c>
      <c r="BJ235" s="83" t="str">
        <f t="array" ref="BJ235">IFNA(XLOOKUP(TRUE,NOT(ISBLANK(BJ210:BJ233)),BJ210:BJ233),"")</f>
        <v/>
      </c>
      <c r="BK235" s="83" t="str">
        <f t="array" ref="BK235">IFNA(XLOOKUP(TRUE,NOT(ISBLANK(BK210:BK233)),BK210:BK233),"")</f>
        <v/>
      </c>
      <c r="BL235" s="83" t="str">
        <f t="array" ref="BL235">IFNA(XLOOKUP(TRUE,NOT(ISBLANK(BL210:BL233)),BL210:BL233),"")</f>
        <v/>
      </c>
      <c r="BM235" s="83" t="b">
        <f t="array" ref="BM235">IFNA(XLOOKUP(TRUE,NOT(ISBLANK(BM210:BM233)),BM210:BM233),"")</f>
        <v>0</v>
      </c>
      <c r="BN235" s="83" t="b">
        <f t="array" ref="BN235">IFNA(XLOOKUP(TRUE,NOT(ISBLANK(BN210:BN233)),BN210:BN233),"")</f>
        <v>0</v>
      </c>
      <c r="BO235" s="83" t="b">
        <f t="array" ref="BO235">IFNA(XLOOKUP(TRUE,NOT(ISBLANK(BO210:BO233)),BO210:BO233),"")</f>
        <v>0</v>
      </c>
      <c r="BP235" s="83" t="b">
        <f t="array" ref="BP235">IFNA(XLOOKUP(TRUE,NOT(ISBLANK(BP210:BP233)),BP210:BP233),"")</f>
        <v>0</v>
      </c>
      <c r="BQ235" s="83" t="str">
        <f t="array" ref="BQ235">IFNA(XLOOKUP(TRUE,NOT(ISBLANK(BQ210:BQ233)),BQ210:BQ233),"")</f>
        <v/>
      </c>
      <c r="BR235" s="83" t="str">
        <f t="array" ref="BR235">IFNA(XLOOKUP(TRUE,NOT(ISBLANK(BR210:BR233)),BR210:BR233),"")</f>
        <v/>
      </c>
      <c r="BS235" s="83" t="str">
        <f t="array" ref="BS235">IFNA(XLOOKUP(TRUE,NOT(ISBLANK(BS210:BS233)),BS210:BS233),"")</f>
        <v/>
      </c>
      <c r="BT235" s="83" t="str">
        <f t="array" ref="BT235">IFNA(XLOOKUP(TRUE,NOT(ISBLANK(BT210:BT233)),BT210:BT233),"")</f>
        <v/>
      </c>
      <c r="BU235" s="83" t="str">
        <f t="array" ref="BU235">IFNA(XLOOKUP(TRUE,NOT(ISBLANK(BU210:BU233)),BU210:BU233),"")</f>
        <v>a1J3X00000DYpE7UAL</v>
      </c>
      <c r="BV235" s="83" t="str">
        <f t="array" ref="BV235">IFNA(XLOOKUP(TRUE,NOT(ISBLANK(BV210:BV233)),BV210:BV233),"")</f>
        <v/>
      </c>
      <c r="BW235" s="83" t="str">
        <f t="array" ref="BW235">IFNA(XLOOKUP(TRUE,NOT(ISBLANK(BW210:BW233)),BW210:BW233),"")</f>
        <v/>
      </c>
      <c r="BX235" s="83" t="b">
        <f t="array" ref="BX235">IFNA(XLOOKUP(TRUE,NOT(ISBLANK(BX210:BX233)),BX210:BX233),"")</f>
        <v>0</v>
      </c>
      <c r="BY235" s="83" t="b">
        <f t="array" ref="BY235">IFNA(XLOOKUP(TRUE,NOT(ISBLANK(BY210:BY233)),BY210:BY233),"")</f>
        <v>0</v>
      </c>
      <c r="BZ235" s="83" t="str">
        <f t="array" ref="BZ235">IFNA(XLOOKUP(TRUE,NOT(ISBLANK(BZ210:BZ233)),BZ210:BZ233),"")</f>
        <v/>
      </c>
      <c r="CA235" s="83" t="str">
        <f t="array" ref="CA235">IFNA(XLOOKUP(TRUE,NOT(ISBLANK(CA210:CA233)),CA210:CA233),"")</f>
        <v/>
      </c>
      <c r="CB235" s="83" t="str">
        <f t="array" ref="CB235">IFNA(XLOOKUP(TRUE,NOT(ISBLANK(CB210:CB233)),CB210:CB233),"")</f>
        <v/>
      </c>
      <c r="CC235" s="83">
        <f t="array" ref="CC235">IFNA(XLOOKUP(TRUE,NOT(ISBLANK(CC210:CC233)),CC210:CC233),"")</f>
        <v>1</v>
      </c>
      <c r="CD235" s="83">
        <f t="array" ref="CD235">IFNA(XLOOKUP(TRUE,NOT(ISBLANK(CD210:CD233)),CD210:CD233),"")</f>
        <v>0</v>
      </c>
      <c r="CE235" s="83">
        <f t="array" ref="CE235">IFNA(XLOOKUP(TRUE,NOT(ISBLANK(CE210:CE233)),CE210:CE233),"")</f>
        <v>0</v>
      </c>
      <c r="CF235" s="83" t="str">
        <f t="array" ref="CF235">IFNA(XLOOKUP(TRUE,NOT(ISBLANK(CF210:CF233)),CF210:CF233),"")</f>
        <v/>
      </c>
      <c r="CG235" s="83" t="str">
        <f t="array" ref="CG235">IFNA(XLOOKUP(TRUE,NOT(ISBLANK(CG210:CG233)),CG210:CG233),"")</f>
        <v/>
      </c>
      <c r="CH235" s="83" t="str">
        <f t="array" ref="CH235">IFNA(XLOOKUP(TRUE,NOT(ISBLANK(CH210:CH233)),CH210:CH233),"")</f>
        <v/>
      </c>
      <c r="CI235" s="83" t="str">
        <f t="array" ref="CI235">IFNA(XLOOKUP(TRUE,NOT(ISBLANK(CI210:CI233)),CI210:CI233),"")</f>
        <v/>
      </c>
      <c r="CJ235" s="83" t="str">
        <f t="array" ref="CJ235">IFNA(XLOOKUP(TRUE,NOT(ISBLANK(CJ210:CJ233)),CJ210:CJ233),"")</f>
        <v/>
      </c>
      <c r="CK235" s="83" t="str">
        <f t="array" ref="CK235">IFNA(XLOOKUP(TRUE,NOT(ISBLANK(CK210:CK233)),CK210:CK233),"")</f>
        <v/>
      </c>
      <c r="CL235" s="83" t="str">
        <f t="array" ref="CL235">IFNA(XLOOKUP(TRUE,NOT(ISBLANK(CL210:CL233)),CL210:CL233),"")</f>
        <v/>
      </c>
      <c r="CM235" s="83" t="str">
        <f t="array" ref="CM235">IFNA(XLOOKUP(TRUE,NOT(ISBLANK(CM210:CM233)),CM210:CM233),"")</f>
        <v>C-00312412</v>
      </c>
      <c r="CN235" s="83" t="str">
        <f t="array" ref="CN235">IFNA(XLOOKUP(TRUE,NOT(ISBLANK(CN210:CN233)),CN210:CN233),"")</f>
        <v>a2Q6900000992fIEAQ</v>
      </c>
      <c r="CO235" s="83" t="str">
        <f t="array" ref="CO235">IFNA(XLOOKUP(TRUE,NOT(ISBLANK(CO210:CO233)),CO210:CO233),"")</f>
        <v/>
      </c>
      <c r="CP235" s="83" t="str">
        <f t="array" ref="CP235">IFNA(XLOOKUP(TRUE,NOT(ISBLANK(CP210:CP233)),CP210:CP233),"")</f>
        <v/>
      </c>
      <c r="CQ235" s="83" t="str">
        <f t="array" ref="CQ235">IFNA(XLOOKUP(TRUE,NOT(ISBLANK(CQ210:CQ233)),CQ210:CQ233),"")</f>
        <v/>
      </c>
      <c r="CR235" s="83" t="str">
        <f t="array" ref="CR235">IFNA(XLOOKUP(TRUE,NOT(ISBLANK(CR210:CR233)),CR210:CR233),"")</f>
        <v/>
      </c>
      <c r="CS235" s="83" t="str">
        <f t="array" ref="CS235">IFNA(XLOOKUP(TRUE,NOT(ISBLANK(CS210:CS233)),CS210:CS233),"")</f>
        <v/>
      </c>
      <c r="CT235" s="83" t="str">
        <f t="array" ref="CT235">IFNA(XLOOKUP(TRUE,NOT(ISBLANK(CT210:CT233)),CT210:CT233),"")</f>
        <v/>
      </c>
      <c r="CU235" s="83" t="str">
        <f t="array" ref="CU235">IFNA(XLOOKUP(TRUE,NOT(ISBLANK(CU210:CU233)),CU210:CU233),"")</f>
        <v/>
      </c>
      <c r="CV235" s="83" t="str">
        <f t="array" ref="CV235">IFNA(XLOOKUP(TRUE,NOT(ISBLANK(CV210:CV233)),CV210:CV233),"")</f>
        <v/>
      </c>
      <c r="CW235" s="83" t="str">
        <f t="array" ref="CW235">IFNA(XLOOKUP(TRUE,NOT(ISBLANK(CW210:CW233)),CW210:CW233),"")</f>
        <v/>
      </c>
      <c r="CX235" s="83" t="str">
        <f t="array" ref="CX235">IFNA(XLOOKUP(TRUE,NOT(ISBLANK(CX210:CX233)),CX210:CX233),"")</f>
        <v/>
      </c>
      <c r="CY235" s="83" t="b">
        <f t="array" ref="CY235">IFNA(XLOOKUP(TRUE,NOT(ISBLANK(CY210:CY233)),CY210:CY233),"")</f>
        <v>0</v>
      </c>
      <c r="CZ235" s="83" t="str">
        <f t="array" ref="CZ235">IFNA(XLOOKUP(TRUE,NOT(ISBLANK(CZ210:CZ233)),CZ210:CZ233),"")</f>
        <v>[{"isAllowAccount":false,"accId":"0017U00000GufzIQAR"}]</v>
      </c>
      <c r="DA235" s="83" t="str">
        <f t="array" ref="DA235">IFNA(XLOOKUP(TRUE,NOT(ISBLANK(DA210:DA233)),DA210:DA233),"")</f>
        <v/>
      </c>
      <c r="DB235" s="83" t="str">
        <f t="array" ref="DB235">IFNA(XLOOKUP(TRUE,NOT(ISBLANK(DB210:DB233)),DB210:DB233),"")</f>
        <v/>
      </c>
      <c r="DC235" s="83" t="str">
        <f t="array" ref="DC235">IFNA(XLOOKUP(TRUE,NOT(ISBLANK(DC210:DC233)),DC210:DC233),"")</f>
        <v/>
      </c>
      <c r="DD235" s="83" t="str">
        <f t="array" ref="DD235">IFNA(XLOOKUP(TRUE,NOT(ISBLANK(DD210:DD233)),DD210:DD233),"")</f>
        <v/>
      </c>
      <c r="DE235" s="83" t="str">
        <f t="array" ref="DE235">IFNA(XLOOKUP(TRUE,NOT(ISBLANK(DE210:DE233)),DE210:DE233),"")</f>
        <v/>
      </c>
      <c r="DF235" s="83" t="str">
        <f t="array" ref="DF235">IFNA(XLOOKUP(TRUE,NOT(ISBLANK(DF210:DF233)),DF210:DF233),"")</f>
        <v/>
      </c>
      <c r="DG235" s="83" t="str">
        <f t="array" ref="DG235">IFNA(XLOOKUP(TRUE,NOT(ISBLANK(DG210:DG233)),DG210:DG233),"")</f>
        <v/>
      </c>
      <c r="DH235" s="83" t="str">
        <f t="array" ref="DH235">IFNA(XLOOKUP(TRUE,NOT(ISBLANK(DH210:DH233)),DH210:DH233),"")</f>
        <v/>
      </c>
      <c r="DI235" s="83" t="str">
        <f t="array" ref="DI235">IFNA(XLOOKUP(TRUE,NOT(ISBLANK(DI210:DI233)),DI210:DI233),"")</f>
        <v/>
      </c>
      <c r="DJ235" s="83" t="str">
        <f t="array" ref="DJ235">IFNA(XLOOKUP(TRUE,NOT(ISBLANK(DJ210:DJ233)),DJ210:DJ233),"")</f>
        <v/>
      </c>
      <c r="DK235" s="83" t="str">
        <f t="array" ref="DK235">IFNA(XLOOKUP(TRUE,NOT(ISBLANK(DK210:DK233)),DK210:DK233),"")</f>
        <v/>
      </c>
      <c r="DL235" s="83" t="str">
        <f t="array" ref="DL235">IFNA(XLOOKUP(TRUE,NOT(ISBLANK(DL210:DL233)),DL210:DL233),"")</f>
        <v/>
      </c>
      <c r="DM235" s="83" t="str">
        <f t="array" ref="DM235">IFNA(XLOOKUP(TRUE,NOT(ISBLANK(DM210:DM233)),DM210:DM233),"")</f>
        <v/>
      </c>
      <c r="DN235" s="83" t="str">
        <f t="array" ref="DN235">IFNA(XLOOKUP(TRUE,NOT(ISBLANK(DN210:DN233)),DN210:DN233),"")</f>
        <v/>
      </c>
      <c r="DO235" s="83" t="str">
        <f t="array" ref="DO235">IFNA(XLOOKUP(TRUE,NOT(ISBLANK(DO210:DO233)),DO210:DO233),"")</f>
        <v/>
      </c>
      <c r="DP235" s="83" t="str">
        <f t="array" ref="DP235">IFNA(XLOOKUP(TRUE,NOT(ISBLANK(DP210:DP233)),DP210:DP233),"")</f>
        <v/>
      </c>
      <c r="DQ235" s="83" t="str">
        <f t="array" ref="DQ235">IFNA(XLOOKUP(TRUE,NOT(ISBLANK(DQ210:DQ233)),DQ210:DQ233),"")</f>
        <v/>
      </c>
      <c r="DR235" s="83" t="str">
        <f t="array" ref="DR235">IFNA(XLOOKUP(TRUE,NOT(ISBLANK(DR210:DR233)),DR210:DR233),"")</f>
        <v/>
      </c>
      <c r="DS235" s="83" t="str">
        <f t="array" ref="DS235">IFNA(XLOOKUP(TRUE,NOT(ISBLANK(DS210:DS233)),DS210:DS233),"")</f>
        <v>Submitted</v>
      </c>
      <c r="DT235" s="83" t="str">
        <f t="array" ref="DT235">IFNA(XLOOKUP(TRUE,NOT(ISBLANK(DT210:DT233)),DT210:DT233),"")</f>
        <v/>
      </c>
      <c r="DU235" s="83" t="str">
        <f t="array" ref="DU235">IFNA(XLOOKUP(TRUE,NOT(ISBLANK(DU210:DU233)),DU210:DU233),"")</f>
        <v>2023-11-03T13:48:59.000+0000</v>
      </c>
      <c r="DV235" s="83" t="str">
        <f t="array" ref="DV235">IFNA(XLOOKUP(TRUE,NOT(ISBLANK(DV210:DV233)),DV210:DV233),"")</f>
        <v/>
      </c>
      <c r="DW235" s="83" t="str">
        <f t="array" ref="DW235">IFNA(XLOOKUP(TRUE,NOT(ISBLANK(DW210:DW233)),DW210:DW233),"")</f>
        <v/>
      </c>
      <c r="DX235" s="83" t="str">
        <f t="array" ref="DX235">IFNA(XLOOKUP(TRUE,NOT(ISBLANK(DX210:DX233)),DX210:DX233),"")</f>
        <v>ME_CORE_TERR_007</v>
      </c>
      <c r="DY235" s="83" t="str">
        <f t="array" ref="DY235">IFNA(XLOOKUP(TRUE,NOT(ISBLANK(DY210:DY233)),DY210:DY233),"")</f>
        <v/>
      </c>
      <c r="DZ235" s="83" t="str">
        <f t="array" ref="DZ235">IFNA(XLOOKUP(TRUE,NOT(ISBLANK(DZ210:DZ233)),DZ210:DZ233),"")</f>
        <v/>
      </c>
      <c r="EA235" s="83" t="str">
        <f t="array" ref="EA235">IFNA(XLOOKUP(TRUE,NOT(ISBLANK(EA210:EA233)),EA210:EA233),"")</f>
        <v/>
      </c>
      <c r="EB235" s="83" t="str">
        <f t="array" ref="EB235">IFNA(XLOOKUP(TRUE,NOT(ISBLANK(EB210:EB233)),EB210:EB233),"")</f>
        <v/>
      </c>
      <c r="EC235" s="83">
        <f t="array" ref="EC235">IFNA(XLOOKUP(TRUE,NOT(ISBLANK(EC210:EC233)),EC210:EC233),"")</f>
        <v>81400</v>
      </c>
      <c r="ED235" s="83" t="str">
        <f t="array" ref="ED235">IFNA(XLOOKUP(TRUE,NOT(ISBLANK(ED210:ED233)),ED210:ED233),"")</f>
        <v/>
      </c>
      <c r="EE235" s="83" t="str">
        <f t="array" ref="EE235">IFNA(XLOOKUP(TRUE,NOT(ISBLANK(EE210:EE233)),EE210:EE233),"")</f>
        <v/>
      </c>
      <c r="EF235" s="83" t="str">
        <f t="array" ref="EF235">IFNA(XLOOKUP(TRUE,NOT(ISBLANK(EF210:EF233)),EF210:EF233),"")</f>
        <v>[{"statementId":"a663X00000094MjQAI","statementType":"Note","statementLabel":"Documenting an Adverse event (AE), Special Situation (SS), Product complaints (PC) in CRM does not constitute a AE/SS/PC reporting to Drug Safety.","statementLabelText":"Documenting an Adverse event (AE), Special Situation (SS), Product complaints (PC) in CRM does not constitute a AE/SS/PC reporting to Drug Safety.","sortOrder":1},{"statementId":"a663X00000094MeQAI","statementType":"Note","statementLabel":"The information (in free text fields) must have been obtained legitimately and must be unambiguous, precise and clear. Only write facts, do not speculate","statementLabelText":"The information (in free text fields) must have been obtained legitimately and must be unambiguous, precise and clear. Only write facts, do not speculate","sortOrder":2}]</v>
      </c>
      <c r="EG235" s="83" t="b">
        <f t="array" ref="EG235">IFNA(XLOOKUP(TRUE,NOT(ISBLANK(EG210:EG233)),EG210:EG233),"")</f>
        <v>0</v>
      </c>
      <c r="EH235" s="83" t="str">
        <f t="array" ref="EH235">IFNA(XLOOKUP(TRUE,NOT(ISBLANK(EH210:EH233)),EH210:EH233),"")</f>
        <v/>
      </c>
      <c r="EI235" s="83" t="str">
        <f t="array" ref="EI235">IFNA(XLOOKUP(TRUE,NOT(ISBLANK(EI210:EI233)),EI210:EI233),"")</f>
        <v/>
      </c>
      <c r="EJ235" s="83" t="b">
        <f t="array" ref="EJ235">IFNA(XLOOKUP(TRUE,NOT(ISBLANK(EJ210:EJ233)),EJ210:EJ233),"")</f>
        <v>0</v>
      </c>
      <c r="EK235" s="83" t="str">
        <f t="array" ref="EK235">IFNA(XLOOKUP(TRUE,NOT(ISBLANK(EK210:EK233)),EK210:EK233),"")</f>
        <v/>
      </c>
      <c r="EL235" s="83" t="str">
        <f t="array" ref="EL235">IFNA(XLOOKUP(TRUE,NOT(ISBLANK(EL210:EL233)),EL210:EL233),"")</f>
        <v>ME</v>
      </c>
      <c r="EM235" s="83" t="b">
        <f t="array" ref="EM235">IFNA(XLOOKUP(TRUE,NOT(ISBLANK(EM210:EM233)),EM210:EM233),"")</f>
        <v>0</v>
      </c>
      <c r="EN235" s="83" t="str">
        <f t="array" ref="EN235">IFNA(XLOOKUP(TRUE,NOT(ISBLANK(EN210:EN233)),EN210:EN233),"")</f>
        <v/>
      </c>
      <c r="EO235" s="83" t="str">
        <f t="array" ref="EO235">IFNA(XLOOKUP(TRUE,NOT(ISBLANK(EO210:EO233)),EO210:EO233),"")</f>
        <v/>
      </c>
      <c r="EP235" s="83" t="b">
        <f t="array" ref="EP235">IFNA(XLOOKUP(TRUE,NOT(ISBLANK(EP210:EP233)),EP210:EP233),"")</f>
        <v>0</v>
      </c>
      <c r="EQ235" s="83" t="str">
        <f t="array" ref="EQ235">IFNA(XLOOKUP(TRUE,NOT(ISBLANK(EQ210:EQ233)),EQ210:EQ233),"")</f>
        <v>ME</v>
      </c>
      <c r="ER235" s="83" t="str">
        <f t="array" ref="ER235">IFNA(XLOOKUP(TRUE,NOT(ISBLANK(ER210:ER233)),ER210:ER233),"")</f>
        <v/>
      </c>
      <c r="ES235" s="83" t="str">
        <f t="array" ref="ES235">IFNA(XLOOKUP(TRUE,NOT(ISBLANK(ES210:ES233)),ES210:ES233),"")</f>
        <v/>
      </c>
      <c r="ET235" s="83" t="str">
        <f t="array" ref="ET235">IFNA(XLOOKUP(TRUE,NOT(ISBLANK(ET210:ET233)),ET210:ET233),"")</f>
        <v>Call</v>
      </c>
      <c r="EU235" s="83" t="str">
        <f t="array" ref="EU235">IFNA(XLOOKUP(TRUE,NOT(ISBLANK(EU210:EU233)),EU210:EU233),"")</f>
        <v>Marketing</v>
      </c>
      <c r="EV235" s="83" t="str">
        <f t="array" ref="EV235">IFNA(XLOOKUP(TRUE,NOT(ISBLANK(EV210:EV233)),EV210:EV233),"")</f>
        <v/>
      </c>
      <c r="EW235" s="83" t="b">
        <f t="array" ref="EW235">IFNA(XLOOKUP(TRUE,NOT(ISBLANK(EW210:EW233)),EW210:EW233),"")</f>
        <v>1</v>
      </c>
      <c r="EX235" s="83">
        <f t="array" ref="EX235">IFNA(XLOOKUP(TRUE,NOT(ISBLANK(EX210:EX233)),EX210:EX233),"")</f>
        <v>17</v>
      </c>
      <c r="EY235" s="83" t="str">
        <f t="array" ref="EY235">IFNA(XLOOKUP(TRUE,NOT(ISBLANK(EY210:EY233)),EY210:EY233),"")</f>
        <v>Non-Small Cell Lung Cancer</v>
      </c>
      <c r="EZ235" s="84" t="str">
        <f t="array" ref="EZ235">IFNA(XLOOKUP(TRUE,NOT(ISBLANK(EZ210:EZ233)),EZ210:EZ233),"")</f>
        <v>https://roche-eu-oce--uat.sandbox.lightning.force.com/a2Q6900000992fJ</v>
      </c>
      <c r="FA235" s="83">
        <f t="array" ref="FA235">IFNA(XLOOKUP(TRUE,NOT(ISBLANK(FA210:FA233)),FA210:FA233),"")</f>
        <v>1</v>
      </c>
      <c r="FB235" s="83" t="b">
        <f t="array" ref="FB235">IFNA(XLOOKUP(TRUE,NOT(ISBLANK(FB210:FB233)),FB210:FB233),"")</f>
        <v>0</v>
      </c>
      <c r="FC235" s="83" t="b">
        <f t="array" ref="FC235">IFNA(XLOOKUP(TRUE,NOT(ISBLANK(FC210:FC233)),FC210:FC233),"")</f>
        <v>0</v>
      </c>
      <c r="FD235" s="83" t="str">
        <f t="array" ref="FD235">IFNA(XLOOKUP(TRUE,NOT(ISBLANK(FD210:FD233)),FD210:FD233),"")</f>
        <v/>
      </c>
      <c r="FE235" s="83">
        <f t="array" ref="FE235">IFNA(XLOOKUP(TRUE,NOT(ISBLANK(FE210:FE233)),FE210:FE233),"")</f>
        <v>5</v>
      </c>
      <c r="FF235" s="83" t="b">
        <f t="array" ref="FF235">IFNA(XLOOKUP(TRUE,NOT(ISBLANK(FF210:FF233)),FF210:FF233),"")</f>
        <v>0</v>
      </c>
      <c r="FG235" s="83">
        <f t="array" ref="FG235">IFNA(XLOOKUP(TRUE,NOT(ISBLANK(FG210:FG233)),FG210:FG233),"")</f>
        <v>4</v>
      </c>
      <c r="FH235" s="83" t="str">
        <f t="array" ref="FH235">IFNA(XLOOKUP(TRUE,NOT(ISBLANK(FH210:FH233)),FH210:FH233),"")</f>
        <v>dijana.stojanovski@roche.com.invalid</v>
      </c>
      <c r="FI235" s="83" t="str">
        <f t="array" ref="FI235">IFNA(XLOOKUP(TRUE,NOT(ISBLANK(FI210:FI233)),FI210:FI233),"")</f>
        <v>rudovid1</v>
      </c>
      <c r="FJ235" s="83" t="str">
        <f t="array" ref="FJ235">IFNA(XLOOKUP(TRUE,NOT(ISBLANK(FJ210:FJ233)),FJ210:FJ233),"")</f>
        <v>Core Non Promotional Customer Facing</v>
      </c>
      <c r="FK235" s="83" t="b">
        <f t="array" ref="FK235">IFNA(XLOOKUP(TRUE,NOT(ISBLANK(FK210:FK233)),FK210:FK233),"")</f>
        <v>0</v>
      </c>
      <c r="FL235" s="83" t="b">
        <f t="array" ref="FL235">IFNA(XLOOKUP(TRUE,NOT(ISBLANK(FL210:FL233)),FL210:FL233),"")</f>
        <v>0</v>
      </c>
      <c r="FM235" s="83" t="str">
        <f t="array" ref="FM235">IFNA(XLOOKUP(TRUE,NOT(ISBLANK(FM210:FM233)),FM210:FM233),"")</f>
        <v/>
      </c>
      <c r="FN235" s="83" t="str">
        <f t="array" ref="FN235">IFNA(XLOOKUP(TRUE,NOT(ISBLANK(FN210:FN233)),FN210:FN233),"")</f>
        <v>Tecentriq</v>
      </c>
      <c r="FO235" s="83" t="str">
        <f t="array" ref="FO235">IFNA(XLOOKUP(TRUE,NOT(ISBLANK(FO210:FO233)),FO210:FO233),"")</f>
        <v>Core Non Promotional Customer Facing</v>
      </c>
      <c r="FP235" s="83" t="str">
        <f t="array" ref="FP235">IFNA(XLOOKUP(TRUE,NOT(ISBLANK(FP210:FP233)),FP210:FP233),"")</f>
        <v>Proactive</v>
      </c>
      <c r="FQ235" s="83" t="str">
        <f t="array" ref="FQ235">IFNA(XLOOKUP(TRUE,NOT(ISBLANK(FQ210:FQ233)),FQ210:FQ233),"")</f>
        <v/>
      </c>
      <c r="FR235" s="83" t="str">
        <f t="array" ref="FR235">IFNA(XLOOKUP(TRUE,NOT(ISBLANK(FR210:FR233)),FR210:FR233),"")</f>
        <v>;Oncology</v>
      </c>
      <c r="FS235" s="83" t="str">
        <f t="array" ref="FS235">IFNA(XLOOKUP(TRUE,NOT(ISBLANK(FS210:FS233)),FS210:FS233),"")</f>
        <v/>
      </c>
      <c r="FT235" s="83" t="str">
        <f t="array" ref="FT235">IFNA(XLOOKUP(TRUE,NOT(ISBLANK(FT210:FT233)),FT210:FT233),"")</f>
        <v>Rade Kovac</v>
      </c>
      <c r="FU235" s="83" t="str">
        <f t="array" ref="FU235">IFNA(XLOOKUP(TRUE,NOT(ISBLANK(FU210:FU233)),FU210:FU233),"")</f>
        <v>Face To Face</v>
      </c>
      <c r="FV235" s="83">
        <f t="array" ref="FV235">IFNA(XLOOKUP(TRUE,NOT(ISBLANK(FV210:FV233)),FV210:FV233),"")</f>
        <v>1</v>
      </c>
      <c r="FW235" s="83" t="str">
        <f t="array" ref="FW235">IFNA(XLOOKUP(TRUE,NOT(ISBLANK(FW210:FW233)),FW210:FW233),"")</f>
        <v/>
      </c>
      <c r="FX235" s="83" t="str">
        <f t="array" ref="FX235">IFNA(XLOOKUP(TRUE,NOT(ISBLANK(FX210:FX233)),FX210:FX233),"")</f>
        <v/>
      </c>
      <c r="FY235" s="83" t="str">
        <f t="array" ref="FY235">IFNA(XLOOKUP(TRUE,NOT(ISBLANK(FY210:FY233)),FY210:FY233),"")</f>
        <v>PV/HCO</v>
      </c>
      <c r="FZ235" s="83" t="str">
        <f t="array" ref="FZ235">IFNA(XLOOKUP(TRUE,NOT(ISBLANK(FZ210:FZ233)),FZ210:FZ233),"")</f>
        <v/>
      </c>
      <c r="GA235" s="83" t="str">
        <f t="array" ref="GA235">IFNA(XLOOKUP(TRUE,NOT(ISBLANK(GA210:GA233)),GA210:GA233),"")</f>
        <v/>
      </c>
      <c r="GB235" s="83" t="str">
        <f t="array" ref="GB235">IFNA(XLOOKUP(TRUE,NOT(ISBLANK(GB210:GB233)),GB210:GB233),"")</f>
        <v/>
      </c>
      <c r="GC235" s="83" t="str">
        <f t="array" ref="GC235">IFNA(XLOOKUP(TRUE,NOT(ISBLANK(GC210:GC233)),GC210:GC233),"")</f>
        <v>Tecentriq-Non-Small Cell Lung Cancer</v>
      </c>
      <c r="GD235" s="83" t="str">
        <f t="array" ref="GD235">IFNA(XLOOKUP(TRUE,NOT(ISBLANK(GD210:GD233)),GD210:GD233),"")</f>
        <v/>
      </c>
      <c r="GE235" s="83" t="str">
        <f t="array" ref="GE235">IFNA(XLOOKUP(TRUE,NOT(ISBLANK(GE210:GE233)),GE210:GE233),"")</f>
        <v>Tecentriq-Non-Small Cell Lung Cancer</v>
      </c>
      <c r="GF235" s="83" t="b">
        <f t="array" ref="GF235">IFNA(XLOOKUP(TRUE,NOT(ISBLANK(GF210:GF233)),GF210:GF233),"")</f>
        <v>1</v>
      </c>
      <c r="GG235" s="83" t="str">
        <f t="array" ref="GG235">IFNA(XLOOKUP(TRUE,NOT(ISBLANK(GG210:GG233)),GG210:GG233),"")</f>
        <v/>
      </c>
      <c r="GH235" s="83" t="str">
        <f t="array" ref="GH235">IFNA(XLOOKUP(TRUE,NOT(ISBLANK(GH210:GH233)),GH210:GH233),"")</f>
        <v>Dejan Perovic (Primary);Rade Kovac</v>
      </c>
      <c r="GI235" s="83" t="str">
        <f t="array" ref="GI235">IFNA(XLOOKUP(TRUE,NOT(ISBLANK(GI210:GI233)),GI210:GI233),"")</f>
        <v>2023-10-10T14:19:43.000+0000</v>
      </c>
      <c r="GJ235" s="83" t="str">
        <f t="array" ref="GJ235">IFNA(XLOOKUP(TRUE,NOT(ISBLANK(GJ210:GJ233)),GJ210:GJ233),"")</f>
        <v>Marija Vukotic</v>
      </c>
      <c r="GK235" s="83" t="b">
        <f t="array" ref="GK235">IFNA(XLOOKUP(TRUE,NOT(ISBLANK(GK210:GK233)),GK210:GK233),"")</f>
        <v>0</v>
      </c>
      <c r="GL235" s="83" t="str">
        <f t="array" ref="GL235">IFNA(XLOOKUP(TRUE,NOT(ISBLANK(GL210:GL233)),GL210:GL233),"")</f>
        <v>ME</v>
      </c>
      <c r="GM235" s="83" t="str">
        <f t="array" ref="GM235">IFNA(XLOOKUP(TRUE,NOT(ISBLANK(GM210:GM233)),GM210:GM233),"")</f>
        <v>ME</v>
      </c>
      <c r="GN235" s="83" t="b">
        <f t="array" ref="GN235">IFNA(XLOOKUP(TRUE,NOT(ISBLANK(GN210:GN233)),GN210:GN233),"")</f>
        <v>0</v>
      </c>
      <c r="GO235" s="83" t="str">
        <f t="array" ref="GO235">IFNA(XLOOKUP(TRUE,NOT(ISBLANK(GO210:GO233)),GO210:GO233),"")</f>
        <v/>
      </c>
      <c r="GP235" s="83" t="str">
        <f t="array" ref="GP235">IFNA(XLOOKUP(TRUE,NOT(ISBLANK(GP210:GP233)),GP210:GP233),"")</f>
        <v>Europe/Berlin</v>
      </c>
      <c r="GQ235" s="83" t="str">
        <f t="array" ref="GQ235">IFNA(XLOOKUP(TRUE,NOT(ISBLANK(GQ210:GQ233)),GQ210:GQ233),"")</f>
        <v/>
      </c>
      <c r="GR235" s="83" t="str">
        <f t="array" ref="GR235">IFNA(XLOOKUP(TRUE,NOT(ISBLANK(GR210:GR233)),GR210:GR233),"")</f>
        <v>Dijana Stojanovski</v>
      </c>
      <c r="GS235" s="83" t="str">
        <f t="array" ref="GS235">IFNA(XLOOKUP(TRUE,NOT(ISBLANK(GS210:GS233)),GS210:GS233),"")</f>
        <v/>
      </c>
      <c r="GT235" s="83" t="str">
        <f t="array" ref="GT235">IFNA(XLOOKUP(TRUE,NOT(ISBLANK(GT210:GT233)),GT210:GT233),"")</f>
        <v/>
      </c>
      <c r="GU235" s="83" t="str">
        <f t="array" ref="GU235">IFNA(XLOOKUP(TRUE,NOT(ISBLANK(GU210:GU233)),GU210:GU233),"")</f>
        <v/>
      </c>
      <c r="GV235" s="83" t="str">
        <f t="array" ref="GV235">IFNA(XLOOKUP(TRUE,NOT(ISBLANK(GV210:GV233)),GV210:GV233),"")</f>
        <v>Non-Promotional Face To Face</v>
      </c>
      <c r="GW235" s="83" t="str">
        <f t="array" ref="GW235">IFNA(XLOOKUP(TRUE,NOT(ISBLANK(GW210:GW233)),GW210:GW233),"")</f>
        <v/>
      </c>
      <c r="GX235" s="83" t="str">
        <f t="array" ref="GX235">IFNA(XLOOKUP(TRUE,NOT(ISBLANK(GX210:GX233)),GX210:GX233),"")</f>
        <v/>
      </c>
      <c r="GY235" s="83" t="b">
        <f t="array" ref="GY235">IFNA(XLOOKUP(TRUE,NOT(ISBLANK(GY210:GY233)),GY210:GY233),"")</f>
        <v>1</v>
      </c>
      <c r="GZ235" s="83" t="str">
        <f t="array" ref="GZ235">IFNA(XLOOKUP(TRUE,NOT(ISBLANK(GZ210:GZ233)),GZ210:GZ233),"")</f>
        <v/>
      </c>
      <c r="HA235" s="83" t="str">
        <f t="array" ref="HA235">IFNA(XLOOKUP(TRUE,NOT(ISBLANK(HA210:HA233)),HA210:HA233),"")</f>
        <v/>
      </c>
      <c r="HB235" s="83" t="str">
        <f t="array" ref="HB235">IFNA(XLOOKUP(TRUE,NOT(ISBLANK(HB210:HB233)),HB210:HB233),"")</f>
        <v/>
      </c>
      <c r="HC235" s="83" t="str">
        <f t="array" ref="HC235">IFNA(XLOOKUP(TRUE,NOT(ISBLANK(HC210:HC233)),HC210:HC233),"")</f>
        <v>MD</v>
      </c>
      <c r="HD235" s="83" t="str">
        <f t="array" ref="HD235">IFNA(XLOOKUP(TRUE,NOT(ISBLANK(HD210:HD233)),HD210:HD233),"")</f>
        <v/>
      </c>
      <c r="HE235" s="83" t="str">
        <f t="array" ref="HE235">IFNA(XLOOKUP(TRUE,NOT(ISBLANK(HE210:HE233)),HE210:HE233),"")</f>
        <v/>
      </c>
      <c r="HF235" s="83" t="b">
        <f t="array" ref="HF235">IFNA(XLOOKUP(TRUE,NOT(ISBLANK(HF210:HF233)),HF210:HF233),"")</f>
        <v>0</v>
      </c>
      <c r="HG235" s="83" t="str">
        <f t="array" ref="HG235">IFNA(XLOOKUP(TRUE,NOT(ISBLANK(HG210:HG233)),HG210:HG233),"")</f>
        <v/>
      </c>
      <c r="HH235" s="83" t="str">
        <f t="array" ref="HH235">IFNA(XLOOKUP(TRUE,NOT(ISBLANK(HH210:HH233)),HH210:HH233),"")</f>
        <v/>
      </c>
    </row>
    <row r="236" ht="14.25" customHeight="1"/>
    <row r="237" ht="14.25" customHeight="1"/>
    <row r="238" ht="14.25" customHeight="1">
      <c r="A238" s="28" t="s">
        <v>64</v>
      </c>
    </row>
    <row r="239" ht="14.25" customHeight="1">
      <c r="A239" s="81" t="s">
        <v>5043</v>
      </c>
    </row>
    <row r="240" ht="14.25" customHeight="1">
      <c r="A240" s="82" t="s">
        <v>99</v>
      </c>
      <c r="B240" s="82" t="s">
        <v>165</v>
      </c>
      <c r="C240" s="82" t="s">
        <v>137</v>
      </c>
      <c r="D240" s="82" t="s">
        <v>160</v>
      </c>
      <c r="E240" s="82" t="s">
        <v>141</v>
      </c>
      <c r="F240" s="82" t="s">
        <v>169</v>
      </c>
      <c r="G240" s="82" t="s">
        <v>174</v>
      </c>
      <c r="H240" s="82" t="s">
        <v>177</v>
      </c>
      <c r="I240" s="82" t="s">
        <v>147</v>
      </c>
      <c r="J240" s="82" t="s">
        <v>150</v>
      </c>
      <c r="K240" s="82" t="s">
        <v>132</v>
      </c>
      <c r="L240" s="82" t="s">
        <v>272</v>
      </c>
      <c r="M240" s="82" t="s">
        <v>268</v>
      </c>
      <c r="N240" s="82" t="s">
        <v>262</v>
      </c>
      <c r="O240" s="82" t="s">
        <v>1273</v>
      </c>
      <c r="P240" s="82" t="s">
        <v>1268</v>
      </c>
      <c r="Q240" s="82" t="s">
        <v>1264</v>
      </c>
      <c r="R240" s="82" t="s">
        <v>1261</v>
      </c>
      <c r="S240" s="82" t="s">
        <v>258</v>
      </c>
      <c r="T240" s="82" t="s">
        <v>1014</v>
      </c>
      <c r="U240" s="82" t="s">
        <v>14</v>
      </c>
      <c r="V240" s="82" t="s">
        <v>310</v>
      </c>
      <c r="W240" s="82" t="s">
        <v>1250</v>
      </c>
      <c r="X240" s="82" t="s">
        <v>1246</v>
      </c>
      <c r="Y240" s="82" t="s">
        <v>1240</v>
      </c>
      <c r="Z240" s="82" t="s">
        <v>999</v>
      </c>
      <c r="AA240" s="82" t="s">
        <v>1234</v>
      </c>
      <c r="AB240" s="82" t="s">
        <v>1230</v>
      </c>
      <c r="AC240" s="82" t="s">
        <v>1225</v>
      </c>
      <c r="AD240" s="82" t="s">
        <v>248</v>
      </c>
      <c r="AE240" s="82" t="s">
        <v>1221</v>
      </c>
      <c r="AF240" s="82" t="s">
        <v>982</v>
      </c>
      <c r="AG240" s="82" t="s">
        <v>244</v>
      </c>
      <c r="AH240" s="82" t="s">
        <v>1212</v>
      </c>
      <c r="AI240" s="82" t="s">
        <v>231</v>
      </c>
      <c r="AJ240" s="82" t="s">
        <v>228</v>
      </c>
      <c r="AK240" s="82" t="s">
        <v>223</v>
      </c>
      <c r="AL240" s="82" t="s">
        <v>220</v>
      </c>
      <c r="AM240" s="82" t="s">
        <v>215</v>
      </c>
      <c r="AN240" s="82" t="s">
        <v>1203</v>
      </c>
      <c r="AO240" s="82" t="s">
        <v>209</v>
      </c>
      <c r="AP240" s="82" t="s">
        <v>203</v>
      </c>
      <c r="AQ240" s="82" t="s">
        <v>1196</v>
      </c>
      <c r="AR240" s="82" t="s">
        <v>1191</v>
      </c>
      <c r="AS240" s="82" t="s">
        <v>1187</v>
      </c>
      <c r="AT240" s="82" t="s">
        <v>1184</v>
      </c>
      <c r="AU240" s="82" t="s">
        <v>1179</v>
      </c>
      <c r="AV240" s="82" t="s">
        <v>192</v>
      </c>
      <c r="AW240" s="82" t="s">
        <v>1024</v>
      </c>
      <c r="AX240" s="82" t="s">
        <v>1018</v>
      </c>
      <c r="AY240" s="82" t="s">
        <v>1172</v>
      </c>
      <c r="AZ240" s="82" t="s">
        <v>1169</v>
      </c>
      <c r="BA240" s="82" t="s">
        <v>1166</v>
      </c>
    </row>
    <row r="241" ht="14.25" customHeight="1">
      <c r="A241" s="82" t="s">
        <v>5044</v>
      </c>
      <c r="B241" s="82" t="s">
        <v>5045</v>
      </c>
      <c r="C241" s="82" t="s">
        <v>3624</v>
      </c>
      <c r="D241" s="82" t="s">
        <v>128</v>
      </c>
      <c r="E241" s="82" t="s">
        <v>5046</v>
      </c>
      <c r="F241" s="82" t="s">
        <v>3023</v>
      </c>
      <c r="G241" s="82" t="s">
        <v>5047</v>
      </c>
      <c r="H241" s="82" t="s">
        <v>3624</v>
      </c>
      <c r="I241" s="82" t="s">
        <v>5048</v>
      </c>
      <c r="J241" s="82" t="s">
        <v>3063</v>
      </c>
      <c r="K241" s="82" t="s">
        <v>5048</v>
      </c>
      <c r="L241" s="82" t="s">
        <v>3628</v>
      </c>
      <c r="M241" s="82"/>
      <c r="N241" s="82" t="s">
        <v>3629</v>
      </c>
      <c r="O241" s="82" t="s">
        <v>3641</v>
      </c>
      <c r="P241" s="82" t="s">
        <v>5049</v>
      </c>
      <c r="Q241" s="82" t="s">
        <v>3035</v>
      </c>
      <c r="R241" s="82" t="s">
        <v>3630</v>
      </c>
      <c r="S241" s="82" t="s">
        <v>3625</v>
      </c>
      <c r="T241" s="82" t="s">
        <v>3042</v>
      </c>
      <c r="U241" s="82" t="s">
        <v>3623</v>
      </c>
      <c r="V241" s="82" t="s">
        <v>5050</v>
      </c>
      <c r="W241" s="82"/>
      <c r="X241" s="82"/>
      <c r="Y241" s="82" t="s">
        <v>5051</v>
      </c>
      <c r="Z241" s="82" t="s">
        <v>3040</v>
      </c>
      <c r="AA241" s="82" t="s">
        <v>5052</v>
      </c>
      <c r="AB241" s="82" t="s">
        <v>3636</v>
      </c>
      <c r="AC241" s="82" t="s">
        <v>5053</v>
      </c>
      <c r="AD241" s="82"/>
      <c r="AE241" s="82" t="s">
        <v>128</v>
      </c>
      <c r="AF241" s="82" t="s">
        <v>128</v>
      </c>
      <c r="AG241" s="82" t="s">
        <v>128</v>
      </c>
      <c r="AH241" s="82" t="s">
        <v>5054</v>
      </c>
      <c r="AI241" s="82"/>
      <c r="AJ241" s="82"/>
      <c r="AK241" s="82"/>
      <c r="AL241" s="82"/>
      <c r="AM241" s="82"/>
      <c r="AN241" s="82"/>
      <c r="AO241" s="82" t="s">
        <v>3642</v>
      </c>
      <c r="AP241" s="82" t="s">
        <v>5055</v>
      </c>
      <c r="AQ241" s="82"/>
      <c r="AR241" s="82"/>
      <c r="AS241" s="82" t="s">
        <v>3635</v>
      </c>
      <c r="AT241" s="82" t="s">
        <v>5056</v>
      </c>
      <c r="AU241" s="82" t="s">
        <v>5057</v>
      </c>
      <c r="AV241" s="82"/>
      <c r="AW241" s="82" t="s">
        <v>128</v>
      </c>
      <c r="AX241" s="82" t="s">
        <v>129</v>
      </c>
      <c r="AY241" s="82"/>
      <c r="AZ241" s="82" t="s">
        <v>3047</v>
      </c>
      <c r="BA241" s="82" t="s">
        <v>5058</v>
      </c>
    </row>
    <row r="242" ht="14.25" customHeight="1">
      <c r="A242" s="82" t="s">
        <v>5044</v>
      </c>
      <c r="B242" s="82" t="s">
        <v>5059</v>
      </c>
      <c r="C242" s="82" t="s">
        <v>3624</v>
      </c>
      <c r="D242" s="82" t="s">
        <v>128</v>
      </c>
      <c r="E242" s="82" t="s">
        <v>5060</v>
      </c>
      <c r="F242" s="82" t="s">
        <v>3023</v>
      </c>
      <c r="G242" s="82" t="s">
        <v>5061</v>
      </c>
      <c r="H242" s="82" t="s">
        <v>3624</v>
      </c>
      <c r="I242" s="82" t="s">
        <v>5062</v>
      </c>
      <c r="J242" s="82" t="s">
        <v>3063</v>
      </c>
      <c r="K242" s="82" t="s">
        <v>5062</v>
      </c>
      <c r="L242" s="82" t="s">
        <v>3628</v>
      </c>
      <c r="M242" s="82"/>
      <c r="N242" s="82" t="s">
        <v>3629</v>
      </c>
      <c r="O242" s="82" t="s">
        <v>3641</v>
      </c>
      <c r="P242" s="82" t="s">
        <v>5049</v>
      </c>
      <c r="Q242" s="82" t="s">
        <v>3035</v>
      </c>
      <c r="R242" s="82" t="s">
        <v>3647</v>
      </c>
      <c r="S242" s="82" t="s">
        <v>3645</v>
      </c>
      <c r="T242" s="82" t="s">
        <v>3042</v>
      </c>
      <c r="U242" s="82" t="s">
        <v>3644</v>
      </c>
      <c r="V242" s="82" t="s">
        <v>5050</v>
      </c>
      <c r="W242" s="82"/>
      <c r="X242" s="82"/>
      <c r="Y242" s="82" t="s">
        <v>5051</v>
      </c>
      <c r="Z242" s="82" t="s">
        <v>3040</v>
      </c>
      <c r="AA242" s="82" t="s">
        <v>5063</v>
      </c>
      <c r="AB242" s="82" t="s">
        <v>3636</v>
      </c>
      <c r="AC242" s="82" t="s">
        <v>5053</v>
      </c>
      <c r="AD242" s="82"/>
      <c r="AE242" s="82" t="s">
        <v>128</v>
      </c>
      <c r="AF242" s="82" t="s">
        <v>128</v>
      </c>
      <c r="AG242" s="82" t="s">
        <v>128</v>
      </c>
      <c r="AH242" s="82" t="s">
        <v>5064</v>
      </c>
      <c r="AI242" s="82"/>
      <c r="AJ242" s="82"/>
      <c r="AK242" s="82"/>
      <c r="AL242" s="82"/>
      <c r="AM242" s="82"/>
      <c r="AN242" s="82"/>
      <c r="AO242" s="82" t="s">
        <v>3642</v>
      </c>
      <c r="AP242" s="82" t="s">
        <v>5055</v>
      </c>
      <c r="AQ242" s="82"/>
      <c r="AR242" s="82"/>
      <c r="AS242" s="82" t="s">
        <v>3635</v>
      </c>
      <c r="AT242" s="82"/>
      <c r="AU242" s="82"/>
      <c r="AV242" s="82"/>
      <c r="AW242" s="82" t="s">
        <v>128</v>
      </c>
      <c r="AX242" s="82" t="s">
        <v>129</v>
      </c>
      <c r="AY242" s="82"/>
      <c r="AZ242" s="82" t="s">
        <v>3047</v>
      </c>
      <c r="BA242" s="82" t="s">
        <v>5058</v>
      </c>
    </row>
    <row r="243" ht="14.25" customHeight="1">
      <c r="A243" s="82" t="s">
        <v>5044</v>
      </c>
      <c r="B243" s="82" t="s">
        <v>5065</v>
      </c>
      <c r="C243" s="82" t="s">
        <v>3021</v>
      </c>
      <c r="D243" s="82" t="s">
        <v>128</v>
      </c>
      <c r="E243" s="82" t="s">
        <v>5066</v>
      </c>
      <c r="F243" s="82" t="s">
        <v>3023</v>
      </c>
      <c r="G243" s="82" t="s">
        <v>3025</v>
      </c>
      <c r="H243" s="82" t="s">
        <v>3021</v>
      </c>
      <c r="I243" s="82" t="s">
        <v>5067</v>
      </c>
      <c r="J243" s="82" t="s">
        <v>3063</v>
      </c>
      <c r="K243" s="82" t="s">
        <v>5067</v>
      </c>
      <c r="L243" s="82" t="s">
        <v>3028</v>
      </c>
      <c r="M243" s="82"/>
      <c r="N243" s="82" t="s">
        <v>3030</v>
      </c>
      <c r="O243" s="82" t="s">
        <v>3053</v>
      </c>
      <c r="P243" s="82" t="s">
        <v>5068</v>
      </c>
      <c r="Q243" s="82" t="s">
        <v>3035</v>
      </c>
      <c r="R243" s="82" t="s">
        <v>3033</v>
      </c>
      <c r="S243" s="82" t="s">
        <v>3022</v>
      </c>
      <c r="T243" s="82" t="s">
        <v>3042</v>
      </c>
      <c r="U243" s="82" t="s">
        <v>3020</v>
      </c>
      <c r="V243" s="82" t="s">
        <v>5069</v>
      </c>
      <c r="W243" s="82"/>
      <c r="X243" s="82"/>
      <c r="Y243" s="82" t="s">
        <v>5051</v>
      </c>
      <c r="Z243" s="82" t="s">
        <v>3040</v>
      </c>
      <c r="AA243" s="82" t="s">
        <v>5070</v>
      </c>
      <c r="AB243" s="82" t="s">
        <v>3084</v>
      </c>
      <c r="AC243" s="82" t="s">
        <v>5071</v>
      </c>
      <c r="AD243" s="82"/>
      <c r="AE243" s="82" t="s">
        <v>129</v>
      </c>
      <c r="AF243" s="82" t="s">
        <v>128</v>
      </c>
      <c r="AG243" s="82" t="s">
        <v>128</v>
      </c>
      <c r="AH243" s="82" t="s">
        <v>5072</v>
      </c>
      <c r="AI243" s="82"/>
      <c r="AJ243" s="82"/>
      <c r="AK243" s="82"/>
      <c r="AL243" s="82"/>
      <c r="AM243" s="82"/>
      <c r="AN243" s="82"/>
      <c r="AO243" s="82" t="s">
        <v>3053</v>
      </c>
      <c r="AP243" s="82" t="s">
        <v>5068</v>
      </c>
      <c r="AQ243" s="82"/>
      <c r="AR243" s="82"/>
      <c r="AS243" s="82" t="s">
        <v>3044</v>
      </c>
      <c r="AT243" s="82"/>
      <c r="AU243" s="82"/>
      <c r="AV243" s="82"/>
      <c r="AW243" s="82" t="s">
        <v>128</v>
      </c>
      <c r="AX243" s="82" t="s">
        <v>129</v>
      </c>
      <c r="AY243" s="82"/>
      <c r="AZ243" s="82" t="s">
        <v>3047</v>
      </c>
      <c r="BA243" s="82" t="s">
        <v>5058</v>
      </c>
    </row>
    <row r="244" ht="14.25" customHeight="1">
      <c r="A244" s="82" t="s">
        <v>5044</v>
      </c>
      <c r="B244" s="82" t="s">
        <v>5073</v>
      </c>
      <c r="C244" s="82" t="s">
        <v>3021</v>
      </c>
      <c r="D244" s="82" t="s">
        <v>128</v>
      </c>
      <c r="E244" s="82" t="s">
        <v>5074</v>
      </c>
      <c r="F244" s="82" t="s">
        <v>3023</v>
      </c>
      <c r="G244" s="82" t="s">
        <v>5075</v>
      </c>
      <c r="H244" s="82" t="s">
        <v>3021</v>
      </c>
      <c r="I244" s="82" t="s">
        <v>5076</v>
      </c>
      <c r="J244" s="82" t="s">
        <v>3063</v>
      </c>
      <c r="K244" s="82" t="s">
        <v>5076</v>
      </c>
      <c r="L244" s="82" t="s">
        <v>4134</v>
      </c>
      <c r="M244" s="82"/>
      <c r="N244" s="82" t="s">
        <v>4135</v>
      </c>
      <c r="O244" s="82" t="s">
        <v>3053</v>
      </c>
      <c r="P244" s="82" t="s">
        <v>5068</v>
      </c>
      <c r="Q244" s="82" t="s">
        <v>3035</v>
      </c>
      <c r="R244" s="82" t="s">
        <v>4136</v>
      </c>
      <c r="S244" s="82" t="s">
        <v>4132</v>
      </c>
      <c r="T244" s="82" t="s">
        <v>3042</v>
      </c>
      <c r="U244" s="82" t="s">
        <v>4131</v>
      </c>
      <c r="V244" s="82" t="s">
        <v>5077</v>
      </c>
      <c r="W244" s="82"/>
      <c r="X244" s="82"/>
      <c r="Y244" s="82" t="s">
        <v>5051</v>
      </c>
      <c r="Z244" s="82" t="s">
        <v>3040</v>
      </c>
      <c r="AA244" s="82" t="s">
        <v>5078</v>
      </c>
      <c r="AB244" s="82" t="s">
        <v>3142</v>
      </c>
      <c r="AC244" s="82" t="s">
        <v>5079</v>
      </c>
      <c r="AD244" s="82"/>
      <c r="AE244" s="82" t="s">
        <v>128</v>
      </c>
      <c r="AF244" s="82" t="s">
        <v>128</v>
      </c>
      <c r="AG244" s="82" t="s">
        <v>128</v>
      </c>
      <c r="AH244" s="82" t="s">
        <v>5080</v>
      </c>
      <c r="AI244" s="82"/>
      <c r="AJ244" s="82"/>
      <c r="AK244" s="82"/>
      <c r="AL244" s="82"/>
      <c r="AM244" s="82"/>
      <c r="AN244" s="82"/>
      <c r="AO244" s="82" t="s">
        <v>3145</v>
      </c>
      <c r="AP244" s="82" t="s">
        <v>5081</v>
      </c>
      <c r="AQ244" s="82"/>
      <c r="AR244" s="82"/>
      <c r="AS244" s="82" t="s">
        <v>3044</v>
      </c>
      <c r="AT244" s="82"/>
      <c r="AU244" s="82"/>
      <c r="AV244" s="82"/>
      <c r="AW244" s="82" t="s">
        <v>128</v>
      </c>
      <c r="AX244" s="82" t="s">
        <v>129</v>
      </c>
      <c r="AY244" s="82"/>
      <c r="AZ244" s="82" t="s">
        <v>3047</v>
      </c>
      <c r="BA244" s="82" t="s">
        <v>5058</v>
      </c>
    </row>
    <row r="245" ht="14.25" customHeight="1">
      <c r="A245" s="82" t="s">
        <v>5044</v>
      </c>
      <c r="B245" s="82" t="s">
        <v>5082</v>
      </c>
      <c r="C245" s="82" t="s">
        <v>3021</v>
      </c>
      <c r="D245" s="82" t="s">
        <v>128</v>
      </c>
      <c r="E245" s="82" t="s">
        <v>5083</v>
      </c>
      <c r="F245" s="82" t="s">
        <v>3023</v>
      </c>
      <c r="G245" s="82" t="s">
        <v>5084</v>
      </c>
      <c r="H245" s="82" t="s">
        <v>3021</v>
      </c>
      <c r="I245" s="82" t="s">
        <v>5085</v>
      </c>
      <c r="J245" s="82" t="s">
        <v>3063</v>
      </c>
      <c r="K245" s="82" t="s">
        <v>5085</v>
      </c>
      <c r="L245" s="82" t="s">
        <v>3166</v>
      </c>
      <c r="M245" s="82"/>
      <c r="N245" s="82" t="s">
        <v>3167</v>
      </c>
      <c r="O245" s="82" t="s">
        <v>3053</v>
      </c>
      <c r="P245" s="82" t="s">
        <v>5068</v>
      </c>
      <c r="Q245" s="82" t="s">
        <v>3035</v>
      </c>
      <c r="R245" s="82" t="s">
        <v>3168</v>
      </c>
      <c r="S245" s="82" t="s">
        <v>3163</v>
      </c>
      <c r="T245" s="82" t="s">
        <v>3042</v>
      </c>
      <c r="U245" s="82" t="s">
        <v>3162</v>
      </c>
      <c r="V245" s="82" t="s">
        <v>5086</v>
      </c>
      <c r="W245" s="82"/>
      <c r="X245" s="82"/>
      <c r="Y245" s="82" t="s">
        <v>5051</v>
      </c>
      <c r="Z245" s="82" t="s">
        <v>3040</v>
      </c>
      <c r="AA245" s="82" t="s">
        <v>5087</v>
      </c>
      <c r="AB245" s="82" t="s">
        <v>3142</v>
      </c>
      <c r="AC245" s="82" t="s">
        <v>5079</v>
      </c>
      <c r="AD245" s="82"/>
      <c r="AE245" s="82" t="s">
        <v>128</v>
      </c>
      <c r="AF245" s="82" t="s">
        <v>128</v>
      </c>
      <c r="AG245" s="82" t="s">
        <v>128</v>
      </c>
      <c r="AH245" s="82" t="s">
        <v>5080</v>
      </c>
      <c r="AI245" s="82"/>
      <c r="AJ245" s="82"/>
      <c r="AK245" s="82"/>
      <c r="AL245" s="82"/>
      <c r="AM245" s="82"/>
      <c r="AN245" s="82"/>
      <c r="AO245" s="82" t="s">
        <v>3145</v>
      </c>
      <c r="AP245" s="82" t="s">
        <v>5081</v>
      </c>
      <c r="AQ245" s="82"/>
      <c r="AR245" s="82"/>
      <c r="AS245" s="82" t="s">
        <v>3044</v>
      </c>
      <c r="AT245" s="82"/>
      <c r="AU245" s="82"/>
      <c r="AV245" s="82"/>
      <c r="AW245" s="82" t="s">
        <v>128</v>
      </c>
      <c r="AX245" s="82" t="s">
        <v>129</v>
      </c>
      <c r="AY245" s="82"/>
      <c r="AZ245" s="82" t="s">
        <v>3047</v>
      </c>
      <c r="BA245" s="82" t="s">
        <v>5058</v>
      </c>
    </row>
    <row r="246" ht="14.25" customHeight="1">
      <c r="A246" s="82" t="s">
        <v>5044</v>
      </c>
      <c r="B246" s="82" t="s">
        <v>5088</v>
      </c>
      <c r="C246" s="82" t="s">
        <v>3021</v>
      </c>
      <c r="D246" s="82" t="s">
        <v>128</v>
      </c>
      <c r="E246" s="82" t="s">
        <v>5089</v>
      </c>
      <c r="F246" s="82" t="s">
        <v>3023</v>
      </c>
      <c r="G246" s="82" t="s">
        <v>4739</v>
      </c>
      <c r="H246" s="82" t="s">
        <v>3021</v>
      </c>
      <c r="I246" s="82" t="s">
        <v>5090</v>
      </c>
      <c r="J246" s="82" t="s">
        <v>3063</v>
      </c>
      <c r="K246" s="82" t="s">
        <v>5090</v>
      </c>
      <c r="L246" s="82" t="s">
        <v>4741</v>
      </c>
      <c r="M246" s="82"/>
      <c r="N246" s="82" t="s">
        <v>4742</v>
      </c>
      <c r="O246" s="82"/>
      <c r="P246" s="82"/>
      <c r="Q246" s="82" t="s">
        <v>3035</v>
      </c>
      <c r="R246" s="82" t="s">
        <v>4743</v>
      </c>
      <c r="S246" s="82" t="s">
        <v>4738</v>
      </c>
      <c r="T246" s="82" t="s">
        <v>3042</v>
      </c>
      <c r="U246" s="82" t="s">
        <v>4737</v>
      </c>
      <c r="V246" s="82" t="s">
        <v>5091</v>
      </c>
      <c r="W246" s="82"/>
      <c r="X246" s="82"/>
      <c r="Y246" s="82" t="s">
        <v>868</v>
      </c>
      <c r="Z246" s="82" t="s">
        <v>3040</v>
      </c>
      <c r="AA246" s="82" t="s">
        <v>5092</v>
      </c>
      <c r="AB246" s="82" t="s">
        <v>3415</v>
      </c>
      <c r="AC246" s="82" t="s">
        <v>5093</v>
      </c>
      <c r="AD246" s="82"/>
      <c r="AE246" s="82" t="s">
        <v>128</v>
      </c>
      <c r="AF246" s="82" t="s">
        <v>128</v>
      </c>
      <c r="AG246" s="82" t="s">
        <v>128</v>
      </c>
      <c r="AH246" s="82" t="s">
        <v>5094</v>
      </c>
      <c r="AI246" s="82"/>
      <c r="AJ246" s="82"/>
      <c r="AK246" s="82"/>
      <c r="AL246" s="82"/>
      <c r="AM246" s="82"/>
      <c r="AN246" s="82"/>
      <c r="AO246" s="82" t="s">
        <v>3415</v>
      </c>
      <c r="AP246" s="82" t="s">
        <v>5093</v>
      </c>
      <c r="AQ246" s="82"/>
      <c r="AR246" s="82"/>
      <c r="AS246" s="82" t="s">
        <v>3044</v>
      </c>
      <c r="AT246" s="82" t="s">
        <v>3431</v>
      </c>
      <c r="AU246" s="82" t="s">
        <v>5095</v>
      </c>
      <c r="AV246" s="82"/>
      <c r="AW246" s="82" t="s">
        <v>128</v>
      </c>
      <c r="AX246" s="82" t="s">
        <v>129</v>
      </c>
      <c r="AY246" s="82"/>
      <c r="AZ246" s="82" t="s">
        <v>3047</v>
      </c>
      <c r="BA246" s="82" t="s">
        <v>5058</v>
      </c>
    </row>
    <row r="247" ht="14.25" customHeight="1">
      <c r="A247" s="82" t="s">
        <v>5044</v>
      </c>
      <c r="B247" s="82" t="s">
        <v>5096</v>
      </c>
      <c r="C247" s="82" t="s">
        <v>3021</v>
      </c>
      <c r="D247" s="82" t="s">
        <v>128</v>
      </c>
      <c r="E247" s="82" t="s">
        <v>5097</v>
      </c>
      <c r="F247" s="82" t="s">
        <v>3023</v>
      </c>
      <c r="G247" s="82" t="s">
        <v>4144</v>
      </c>
      <c r="H247" s="82" t="s">
        <v>3021</v>
      </c>
      <c r="I247" s="82" t="s">
        <v>5098</v>
      </c>
      <c r="J247" s="82" t="s">
        <v>5099</v>
      </c>
      <c r="K247" s="82" t="s">
        <v>5100</v>
      </c>
      <c r="L247" s="82" t="s">
        <v>4134</v>
      </c>
      <c r="M247" s="82"/>
      <c r="N247" s="82" t="s">
        <v>4135</v>
      </c>
      <c r="O247" s="82" t="s">
        <v>3053</v>
      </c>
      <c r="P247" s="82" t="s">
        <v>5068</v>
      </c>
      <c r="Q247" s="82" t="s">
        <v>3035</v>
      </c>
      <c r="R247" s="82" t="s">
        <v>4146</v>
      </c>
      <c r="S247" s="82" t="s">
        <v>4143</v>
      </c>
      <c r="T247" s="82" t="s">
        <v>3042</v>
      </c>
      <c r="U247" s="82" t="s">
        <v>4142</v>
      </c>
      <c r="V247" s="82" t="s">
        <v>5069</v>
      </c>
      <c r="W247" s="82"/>
      <c r="X247" s="82"/>
      <c r="Y247" s="82" t="s">
        <v>5051</v>
      </c>
      <c r="Z247" s="82" t="s">
        <v>3040</v>
      </c>
      <c r="AA247" s="82" t="s">
        <v>5101</v>
      </c>
      <c r="AB247" s="82" t="s">
        <v>3084</v>
      </c>
      <c r="AC247" s="82" t="s">
        <v>5071</v>
      </c>
      <c r="AD247" s="82"/>
      <c r="AE247" s="82" t="s">
        <v>129</v>
      </c>
      <c r="AF247" s="82" t="s">
        <v>128</v>
      </c>
      <c r="AG247" s="82" t="s">
        <v>128</v>
      </c>
      <c r="AH247" s="82" t="s">
        <v>5072</v>
      </c>
      <c r="AI247" s="82"/>
      <c r="AJ247" s="82"/>
      <c r="AK247" s="82"/>
      <c r="AL247" s="82"/>
      <c r="AM247" s="82"/>
      <c r="AN247" s="82"/>
      <c r="AO247" s="82" t="s">
        <v>3053</v>
      </c>
      <c r="AP247" s="82" t="s">
        <v>5068</v>
      </c>
      <c r="AQ247" s="82"/>
      <c r="AR247" s="82"/>
      <c r="AS247" s="82" t="s">
        <v>3044</v>
      </c>
      <c r="AT247" s="82"/>
      <c r="AU247" s="82"/>
      <c r="AV247" s="82"/>
      <c r="AW247" s="82" t="s">
        <v>128</v>
      </c>
      <c r="AX247" s="82" t="s">
        <v>129</v>
      </c>
      <c r="AY247" s="82"/>
      <c r="AZ247" s="82" t="s">
        <v>3047</v>
      </c>
      <c r="BA247" s="82" t="s">
        <v>5058</v>
      </c>
    </row>
    <row r="248" ht="14.25" customHeight="1">
      <c r="A248" s="82" t="s">
        <v>5044</v>
      </c>
      <c r="B248" s="82" t="s">
        <v>5102</v>
      </c>
      <c r="C248" s="82" t="s">
        <v>3021</v>
      </c>
      <c r="D248" s="82" t="s">
        <v>128</v>
      </c>
      <c r="E248" s="82" t="s">
        <v>5103</v>
      </c>
      <c r="F248" s="82" t="s">
        <v>3023</v>
      </c>
      <c r="G248" s="82" t="s">
        <v>5104</v>
      </c>
      <c r="H248" s="82" t="s">
        <v>3021</v>
      </c>
      <c r="I248" s="82" t="s">
        <v>5105</v>
      </c>
      <c r="J248" s="82" t="s">
        <v>3063</v>
      </c>
      <c r="K248" s="82" t="s">
        <v>5105</v>
      </c>
      <c r="L248" s="82" t="s">
        <v>4134</v>
      </c>
      <c r="M248" s="82"/>
      <c r="N248" s="82" t="s">
        <v>4135</v>
      </c>
      <c r="O248" s="82" t="s">
        <v>3086</v>
      </c>
      <c r="P248" s="82" t="s">
        <v>5106</v>
      </c>
      <c r="Q248" s="82" t="s">
        <v>3035</v>
      </c>
      <c r="R248" s="82" t="s">
        <v>4156</v>
      </c>
      <c r="S248" s="82" t="s">
        <v>4154</v>
      </c>
      <c r="T248" s="82" t="s">
        <v>3042</v>
      </c>
      <c r="U248" s="82" t="s">
        <v>4153</v>
      </c>
      <c r="V248" s="82" t="s">
        <v>5107</v>
      </c>
      <c r="W248" s="82"/>
      <c r="X248" s="82"/>
      <c r="Y248" s="82" t="s">
        <v>5051</v>
      </c>
      <c r="Z248" s="82" t="s">
        <v>3040</v>
      </c>
      <c r="AA248" s="82" t="s">
        <v>5108</v>
      </c>
      <c r="AB248" s="82" t="s">
        <v>3142</v>
      </c>
      <c r="AC248" s="82" t="s">
        <v>5079</v>
      </c>
      <c r="AD248" s="82"/>
      <c r="AE248" s="82" t="s">
        <v>129</v>
      </c>
      <c r="AF248" s="82" t="s">
        <v>128</v>
      </c>
      <c r="AG248" s="82" t="s">
        <v>128</v>
      </c>
      <c r="AH248" s="82" t="s">
        <v>5109</v>
      </c>
      <c r="AI248" s="82"/>
      <c r="AJ248" s="82"/>
      <c r="AK248" s="82"/>
      <c r="AL248" s="82"/>
      <c r="AM248" s="82"/>
      <c r="AN248" s="82"/>
      <c r="AO248" s="82" t="s">
        <v>3086</v>
      </c>
      <c r="AP248" s="82" t="s">
        <v>5106</v>
      </c>
      <c r="AQ248" s="82"/>
      <c r="AR248" s="82"/>
      <c r="AS248" s="82" t="s">
        <v>3044</v>
      </c>
      <c r="AT248" s="82"/>
      <c r="AU248" s="82"/>
      <c r="AV248" s="82"/>
      <c r="AW248" s="82" t="s">
        <v>128</v>
      </c>
      <c r="AX248" s="82" t="s">
        <v>129</v>
      </c>
      <c r="AY248" s="82"/>
      <c r="AZ248" s="82" t="s">
        <v>3047</v>
      </c>
      <c r="BA248" s="82" t="s">
        <v>5058</v>
      </c>
    </row>
    <row r="249" ht="14.25" customHeight="1">
      <c r="A249" s="82" t="s">
        <v>5044</v>
      </c>
      <c r="B249" s="82" t="s">
        <v>5110</v>
      </c>
      <c r="C249" s="82" t="s">
        <v>3624</v>
      </c>
      <c r="D249" s="82" t="s">
        <v>128</v>
      </c>
      <c r="E249" s="82" t="s">
        <v>5111</v>
      </c>
      <c r="F249" s="82" t="s">
        <v>3023</v>
      </c>
      <c r="G249" s="82" t="s">
        <v>5112</v>
      </c>
      <c r="H249" s="82" t="s">
        <v>3624</v>
      </c>
      <c r="I249" s="82" t="s">
        <v>3654</v>
      </c>
      <c r="J249" s="82" t="s">
        <v>3063</v>
      </c>
      <c r="K249" s="82" t="s">
        <v>3654</v>
      </c>
      <c r="L249" s="82"/>
      <c r="M249" s="82"/>
      <c r="N249" s="82" t="s">
        <v>3629</v>
      </c>
      <c r="O249" s="82" t="s">
        <v>3660</v>
      </c>
      <c r="P249" s="82" t="s">
        <v>5113</v>
      </c>
      <c r="Q249" s="82" t="s">
        <v>3035</v>
      </c>
      <c r="R249" s="82" t="s">
        <v>3655</v>
      </c>
      <c r="S249" s="82"/>
      <c r="T249" s="82" t="s">
        <v>3042</v>
      </c>
      <c r="U249" s="82" t="s">
        <v>3651</v>
      </c>
      <c r="V249" s="82" t="s">
        <v>5114</v>
      </c>
      <c r="W249" s="82"/>
      <c r="X249" s="82"/>
      <c r="Y249" s="82" t="s">
        <v>1267</v>
      </c>
      <c r="Z249" s="82" t="s">
        <v>3040</v>
      </c>
      <c r="AA249" s="82"/>
      <c r="AB249" s="82"/>
      <c r="AC249" s="82"/>
      <c r="AD249" s="82"/>
      <c r="AE249" s="82" t="s">
        <v>128</v>
      </c>
      <c r="AF249" s="82" t="s">
        <v>128</v>
      </c>
      <c r="AG249" s="82" t="s">
        <v>128</v>
      </c>
      <c r="AH249" s="82" t="s">
        <v>5115</v>
      </c>
      <c r="AI249" s="82"/>
      <c r="AJ249" s="82"/>
      <c r="AK249" s="82"/>
      <c r="AL249" s="82"/>
      <c r="AM249" s="82"/>
      <c r="AN249" s="82"/>
      <c r="AO249" s="82"/>
      <c r="AP249" s="82" t="s">
        <v>5113</v>
      </c>
      <c r="AQ249" s="82"/>
      <c r="AR249" s="82"/>
      <c r="AS249" s="82" t="s">
        <v>3635</v>
      </c>
      <c r="AT249" s="82"/>
      <c r="AU249" s="82"/>
      <c r="AV249" s="82"/>
      <c r="AW249" s="82" t="s">
        <v>128</v>
      </c>
      <c r="AX249" s="82" t="s">
        <v>128</v>
      </c>
      <c r="AY249" s="82"/>
      <c r="AZ249" s="82" t="s">
        <v>3047</v>
      </c>
      <c r="BA249" s="82" t="s">
        <v>5058</v>
      </c>
    </row>
    <row r="250" ht="14.25" customHeight="1">
      <c r="A250" s="82" t="s">
        <v>5044</v>
      </c>
      <c r="B250" s="82" t="s">
        <v>5116</v>
      </c>
      <c r="C250" s="82" t="s">
        <v>3624</v>
      </c>
      <c r="D250" s="82" t="s">
        <v>128</v>
      </c>
      <c r="E250" s="82" t="s">
        <v>5117</v>
      </c>
      <c r="F250" s="82" t="s">
        <v>3023</v>
      </c>
      <c r="G250" s="82" t="s">
        <v>5118</v>
      </c>
      <c r="H250" s="82" t="s">
        <v>3624</v>
      </c>
      <c r="I250" s="82" t="s">
        <v>3664</v>
      </c>
      <c r="J250" s="82" t="s">
        <v>3063</v>
      </c>
      <c r="K250" s="82" t="s">
        <v>3664</v>
      </c>
      <c r="L250" s="82"/>
      <c r="M250" s="82"/>
      <c r="N250" s="82" t="s">
        <v>3629</v>
      </c>
      <c r="O250" s="82" t="s">
        <v>3670</v>
      </c>
      <c r="P250" s="82" t="s">
        <v>5119</v>
      </c>
      <c r="Q250" s="82" t="s">
        <v>3035</v>
      </c>
      <c r="R250" s="82" t="s">
        <v>3665</v>
      </c>
      <c r="S250" s="82"/>
      <c r="T250" s="82" t="s">
        <v>3042</v>
      </c>
      <c r="U250" s="82" t="s">
        <v>3661</v>
      </c>
      <c r="V250" s="82" t="s">
        <v>5120</v>
      </c>
      <c r="W250" s="82"/>
      <c r="X250" s="82"/>
      <c r="Y250" s="82" t="s">
        <v>5051</v>
      </c>
      <c r="Z250" s="82" t="s">
        <v>3040</v>
      </c>
      <c r="AA250" s="82"/>
      <c r="AB250" s="82" t="s">
        <v>3668</v>
      </c>
      <c r="AC250" s="82" t="s">
        <v>5121</v>
      </c>
      <c r="AD250" s="82"/>
      <c r="AE250" s="82" t="s">
        <v>128</v>
      </c>
      <c r="AF250" s="82" t="s">
        <v>128</v>
      </c>
      <c r="AG250" s="82" t="s">
        <v>128</v>
      </c>
      <c r="AH250" s="82" t="s">
        <v>5122</v>
      </c>
      <c r="AI250" s="82"/>
      <c r="AJ250" s="82"/>
      <c r="AK250" s="82"/>
      <c r="AL250" s="82"/>
      <c r="AM250" s="82"/>
      <c r="AN250" s="82"/>
      <c r="AO250" s="82"/>
      <c r="AP250" s="82" t="s">
        <v>5123</v>
      </c>
      <c r="AQ250" s="82"/>
      <c r="AR250" s="82"/>
      <c r="AS250" s="82" t="s">
        <v>3635</v>
      </c>
      <c r="AT250" s="82"/>
      <c r="AU250" s="82"/>
      <c r="AV250" s="82"/>
      <c r="AW250" s="82" t="s">
        <v>128</v>
      </c>
      <c r="AX250" s="82" t="s">
        <v>128</v>
      </c>
      <c r="AY250" s="82"/>
      <c r="AZ250" s="82" t="s">
        <v>3047</v>
      </c>
      <c r="BA250" s="82" t="s">
        <v>5058</v>
      </c>
    </row>
    <row r="251" ht="14.25" customHeight="1">
      <c r="A251" s="82" t="s">
        <v>5044</v>
      </c>
      <c r="B251" s="82" t="s">
        <v>5124</v>
      </c>
      <c r="C251" s="82" t="s">
        <v>3021</v>
      </c>
      <c r="D251" s="82" t="s">
        <v>128</v>
      </c>
      <c r="E251" s="82" t="s">
        <v>5125</v>
      </c>
      <c r="F251" s="82" t="s">
        <v>3023</v>
      </c>
      <c r="G251" s="82" t="s">
        <v>5126</v>
      </c>
      <c r="H251" s="82" t="s">
        <v>3021</v>
      </c>
      <c r="I251" s="82" t="s">
        <v>5127</v>
      </c>
      <c r="J251" s="82" t="s">
        <v>3063</v>
      </c>
      <c r="K251" s="82" t="s">
        <v>5127</v>
      </c>
      <c r="L251" s="82"/>
      <c r="M251" s="82"/>
      <c r="N251" s="82" t="s">
        <v>4135</v>
      </c>
      <c r="O251" s="82"/>
      <c r="P251" s="82"/>
      <c r="Q251" s="82" t="s">
        <v>3035</v>
      </c>
      <c r="R251" s="82" t="s">
        <v>4164</v>
      </c>
      <c r="S251" s="82"/>
      <c r="T251" s="82" t="s">
        <v>3042</v>
      </c>
      <c r="U251" s="82" t="s">
        <v>4160</v>
      </c>
      <c r="V251" s="82" t="s">
        <v>5128</v>
      </c>
      <c r="W251" s="82"/>
      <c r="X251" s="82"/>
      <c r="Y251" s="82" t="s">
        <v>868</v>
      </c>
      <c r="Z251" s="82" t="s">
        <v>3040</v>
      </c>
      <c r="AA251" s="82"/>
      <c r="AB251" s="82" t="s">
        <v>3084</v>
      </c>
      <c r="AC251" s="82" t="s">
        <v>5071</v>
      </c>
      <c r="AD251" s="82"/>
      <c r="AE251" s="82" t="s">
        <v>128</v>
      </c>
      <c r="AF251" s="82" t="s">
        <v>128</v>
      </c>
      <c r="AG251" s="82" t="s">
        <v>128</v>
      </c>
      <c r="AH251" s="82" t="s">
        <v>5129</v>
      </c>
      <c r="AI251" s="82"/>
      <c r="AJ251" s="82"/>
      <c r="AK251" s="82"/>
      <c r="AL251" s="82"/>
      <c r="AM251" s="82"/>
      <c r="AN251" s="82"/>
      <c r="AO251" s="82"/>
      <c r="AP251" s="82" t="s">
        <v>5071</v>
      </c>
      <c r="AQ251" s="82"/>
      <c r="AR251" s="82"/>
      <c r="AS251" s="82" t="s">
        <v>3044</v>
      </c>
      <c r="AT251" s="82" t="s">
        <v>3431</v>
      </c>
      <c r="AU251" s="82" t="s">
        <v>5095</v>
      </c>
      <c r="AV251" s="82"/>
      <c r="AW251" s="82" t="s">
        <v>128</v>
      </c>
      <c r="AX251" s="82" t="s">
        <v>128</v>
      </c>
      <c r="AY251" s="82"/>
      <c r="AZ251" s="82" t="s">
        <v>3047</v>
      </c>
      <c r="BA251" s="82" t="s">
        <v>5058</v>
      </c>
    </row>
    <row r="252" ht="14.25" customHeight="1">
      <c r="A252" s="82" t="s">
        <v>5044</v>
      </c>
      <c r="B252" s="82" t="s">
        <v>5130</v>
      </c>
      <c r="C252" s="82" t="s">
        <v>3021</v>
      </c>
      <c r="D252" s="82" t="s">
        <v>128</v>
      </c>
      <c r="E252" s="82" t="s">
        <v>5131</v>
      </c>
      <c r="F252" s="82" t="s">
        <v>3023</v>
      </c>
      <c r="G252" s="82" t="s">
        <v>5132</v>
      </c>
      <c r="H252" s="82" t="s">
        <v>3021</v>
      </c>
      <c r="I252" s="82" t="s">
        <v>4171</v>
      </c>
      <c r="J252" s="82" t="s">
        <v>3063</v>
      </c>
      <c r="K252" s="82" t="s">
        <v>4171</v>
      </c>
      <c r="L252" s="82"/>
      <c r="M252" s="82"/>
      <c r="N252" s="82" t="s">
        <v>4135</v>
      </c>
      <c r="O252" s="82"/>
      <c r="P252" s="82"/>
      <c r="Q252" s="82" t="s">
        <v>3035</v>
      </c>
      <c r="R252" s="82" t="s">
        <v>4172</v>
      </c>
      <c r="S252" s="82"/>
      <c r="T252" s="82" t="s">
        <v>3042</v>
      </c>
      <c r="U252" s="82" t="s">
        <v>4168</v>
      </c>
      <c r="V252" s="82" t="s">
        <v>5133</v>
      </c>
      <c r="W252" s="82"/>
      <c r="X252" s="82"/>
      <c r="Y252" s="82" t="s">
        <v>868</v>
      </c>
      <c r="Z252" s="82" t="s">
        <v>3040</v>
      </c>
      <c r="AA252" s="82"/>
      <c r="AB252" s="82" t="s">
        <v>3084</v>
      </c>
      <c r="AC252" s="82" t="s">
        <v>5071</v>
      </c>
      <c r="AD252" s="82"/>
      <c r="AE252" s="82" t="s">
        <v>128</v>
      </c>
      <c r="AF252" s="82" t="s">
        <v>128</v>
      </c>
      <c r="AG252" s="82" t="s">
        <v>128</v>
      </c>
      <c r="AH252" s="82" t="s">
        <v>5134</v>
      </c>
      <c r="AI252" s="82"/>
      <c r="AJ252" s="82"/>
      <c r="AK252" s="82"/>
      <c r="AL252" s="82"/>
      <c r="AM252" s="82"/>
      <c r="AN252" s="82"/>
      <c r="AO252" s="82"/>
      <c r="AP252" s="82" t="s">
        <v>5071</v>
      </c>
      <c r="AQ252" s="82"/>
      <c r="AR252" s="82"/>
      <c r="AS252" s="82" t="s">
        <v>3044</v>
      </c>
      <c r="AT252" s="82"/>
      <c r="AU252" s="82"/>
      <c r="AV252" s="82"/>
      <c r="AW252" s="82" t="s">
        <v>128</v>
      </c>
      <c r="AX252" s="82" t="s">
        <v>128</v>
      </c>
      <c r="AY252" s="82"/>
      <c r="AZ252" s="82" t="s">
        <v>3047</v>
      </c>
      <c r="BA252" s="82" t="s">
        <v>5058</v>
      </c>
    </row>
    <row r="253" ht="14.25" customHeight="1">
      <c r="A253" s="82" t="s">
        <v>5044</v>
      </c>
      <c r="B253" s="82" t="s">
        <v>5135</v>
      </c>
      <c r="C253" s="82" t="s">
        <v>3021</v>
      </c>
      <c r="D253" s="82" t="s">
        <v>128</v>
      </c>
      <c r="E253" s="82" t="s">
        <v>5136</v>
      </c>
      <c r="F253" s="82" t="s">
        <v>3023</v>
      </c>
      <c r="G253" s="82" t="s">
        <v>5137</v>
      </c>
      <c r="H253" s="82" t="s">
        <v>3021</v>
      </c>
      <c r="I253" s="82" t="s">
        <v>4179</v>
      </c>
      <c r="J253" s="82" t="s">
        <v>3063</v>
      </c>
      <c r="K253" s="82" t="s">
        <v>4179</v>
      </c>
      <c r="L253" s="82"/>
      <c r="M253" s="82"/>
      <c r="N253" s="82" t="s">
        <v>4135</v>
      </c>
      <c r="O253" s="82" t="s">
        <v>3086</v>
      </c>
      <c r="P253" s="82" t="s">
        <v>5106</v>
      </c>
      <c r="Q253" s="82" t="s">
        <v>3035</v>
      </c>
      <c r="R253" s="82" t="s">
        <v>4180</v>
      </c>
      <c r="S253" s="82"/>
      <c r="T253" s="82" t="s">
        <v>3042</v>
      </c>
      <c r="U253" s="82" t="s">
        <v>4176</v>
      </c>
      <c r="V253" s="82" t="s">
        <v>5138</v>
      </c>
      <c r="W253" s="82"/>
      <c r="X253" s="82"/>
      <c r="Y253" s="82" t="s">
        <v>5051</v>
      </c>
      <c r="Z253" s="82" t="s">
        <v>3040</v>
      </c>
      <c r="AA253" s="82"/>
      <c r="AB253" s="82" t="s">
        <v>4183</v>
      </c>
      <c r="AC253" s="82" t="s">
        <v>5139</v>
      </c>
      <c r="AD253" s="82"/>
      <c r="AE253" s="82" t="s">
        <v>128</v>
      </c>
      <c r="AF253" s="82" t="s">
        <v>128</v>
      </c>
      <c r="AG253" s="82" t="s">
        <v>128</v>
      </c>
      <c r="AH253" s="82" t="s">
        <v>5140</v>
      </c>
      <c r="AI253" s="82"/>
      <c r="AJ253" s="82"/>
      <c r="AK253" s="82"/>
      <c r="AL253" s="82"/>
      <c r="AM253" s="82"/>
      <c r="AN253" s="82"/>
      <c r="AO253" s="82"/>
      <c r="AP253" s="82" t="s">
        <v>5141</v>
      </c>
      <c r="AQ253" s="82"/>
      <c r="AR253" s="82"/>
      <c r="AS253" s="82" t="s">
        <v>3044</v>
      </c>
      <c r="AT253" s="82" t="s">
        <v>3431</v>
      </c>
      <c r="AU253" s="82" t="s">
        <v>5095</v>
      </c>
      <c r="AV253" s="82"/>
      <c r="AW253" s="82" t="s">
        <v>128</v>
      </c>
      <c r="AX253" s="82" t="s">
        <v>128</v>
      </c>
      <c r="AY253" s="82"/>
      <c r="AZ253" s="82" t="s">
        <v>3047</v>
      </c>
      <c r="BA253" s="82" t="s">
        <v>5058</v>
      </c>
    </row>
    <row r="254" ht="14.25" customHeight="1">
      <c r="A254" s="82" t="s">
        <v>5044</v>
      </c>
      <c r="B254" s="82" t="s">
        <v>5142</v>
      </c>
      <c r="C254" s="82" t="s">
        <v>3021</v>
      </c>
      <c r="D254" s="82" t="s">
        <v>128</v>
      </c>
      <c r="E254" s="82" t="s">
        <v>5143</v>
      </c>
      <c r="F254" s="82" t="s">
        <v>3023</v>
      </c>
      <c r="G254" s="82" t="s">
        <v>5144</v>
      </c>
      <c r="H254" s="82" t="s">
        <v>3021</v>
      </c>
      <c r="I254" s="82" t="s">
        <v>5145</v>
      </c>
      <c r="J254" s="82" t="s">
        <v>3063</v>
      </c>
      <c r="K254" s="82" t="s">
        <v>5145</v>
      </c>
      <c r="L254" s="82"/>
      <c r="M254" s="82"/>
      <c r="N254" s="82" t="s">
        <v>4135</v>
      </c>
      <c r="O254" s="82" t="s">
        <v>3053</v>
      </c>
      <c r="P254" s="82" t="s">
        <v>5068</v>
      </c>
      <c r="Q254" s="82" t="s">
        <v>3035</v>
      </c>
      <c r="R254" s="82" t="s">
        <v>4190</v>
      </c>
      <c r="S254" s="82"/>
      <c r="T254" s="82" t="s">
        <v>3042</v>
      </c>
      <c r="U254" s="82" t="s">
        <v>4186</v>
      </c>
      <c r="V254" s="82" t="s">
        <v>5146</v>
      </c>
      <c r="W254" s="82"/>
      <c r="X254" s="82"/>
      <c r="Y254" s="82" t="s">
        <v>5051</v>
      </c>
      <c r="Z254" s="82" t="s">
        <v>3040</v>
      </c>
      <c r="AA254" s="82"/>
      <c r="AB254" s="82" t="s">
        <v>3084</v>
      </c>
      <c r="AC254" s="82" t="s">
        <v>5071</v>
      </c>
      <c r="AD254" s="82"/>
      <c r="AE254" s="82" t="s">
        <v>129</v>
      </c>
      <c r="AF254" s="82" t="s">
        <v>128</v>
      </c>
      <c r="AG254" s="82" t="s">
        <v>128</v>
      </c>
      <c r="AH254" s="82" t="s">
        <v>5147</v>
      </c>
      <c r="AI254" s="82"/>
      <c r="AJ254" s="82"/>
      <c r="AK254" s="82"/>
      <c r="AL254" s="82"/>
      <c r="AM254" s="82"/>
      <c r="AN254" s="82"/>
      <c r="AO254" s="82"/>
      <c r="AP254" s="82" t="s">
        <v>5068</v>
      </c>
      <c r="AQ254" s="82"/>
      <c r="AR254" s="82"/>
      <c r="AS254" s="82" t="s">
        <v>3044</v>
      </c>
      <c r="AT254" s="82" t="s">
        <v>3431</v>
      </c>
      <c r="AU254" s="82" t="s">
        <v>5095</v>
      </c>
      <c r="AV254" s="82"/>
      <c r="AW254" s="82" t="s">
        <v>128</v>
      </c>
      <c r="AX254" s="82" t="s">
        <v>128</v>
      </c>
      <c r="AY254" s="82"/>
      <c r="AZ254" s="82" t="s">
        <v>3047</v>
      </c>
      <c r="BA254" s="82" t="s">
        <v>5058</v>
      </c>
    </row>
    <row r="255" ht="14.25" customHeight="1">
      <c r="A255" s="82" t="s">
        <v>5044</v>
      </c>
      <c r="B255" s="82" t="s">
        <v>5148</v>
      </c>
      <c r="C255" s="82" t="s">
        <v>3021</v>
      </c>
      <c r="D255" s="82" t="s">
        <v>128</v>
      </c>
      <c r="E255" s="82" t="s">
        <v>5149</v>
      </c>
      <c r="F255" s="82" t="s">
        <v>3023</v>
      </c>
      <c r="G255" s="82" t="s">
        <v>5150</v>
      </c>
      <c r="H255" s="82" t="s">
        <v>3021</v>
      </c>
      <c r="I255" s="82" t="s">
        <v>4919</v>
      </c>
      <c r="J255" s="82" t="s">
        <v>3063</v>
      </c>
      <c r="K255" s="82" t="s">
        <v>4919</v>
      </c>
      <c r="L255" s="82"/>
      <c r="M255" s="82"/>
      <c r="N255" s="82" t="s">
        <v>3030</v>
      </c>
      <c r="O255" s="82" t="s">
        <v>3053</v>
      </c>
      <c r="P255" s="82" t="s">
        <v>5068</v>
      </c>
      <c r="Q255" s="82" t="s">
        <v>3035</v>
      </c>
      <c r="R255" s="82" t="s">
        <v>3064</v>
      </c>
      <c r="S255" s="82"/>
      <c r="T255" s="82" t="s">
        <v>3042</v>
      </c>
      <c r="U255" s="82" t="s">
        <v>3059</v>
      </c>
      <c r="V255" s="82" t="s">
        <v>5151</v>
      </c>
      <c r="W255" s="82"/>
      <c r="X255" s="82"/>
      <c r="Y255" s="82" t="s">
        <v>5051</v>
      </c>
      <c r="Z255" s="82" t="s">
        <v>3040</v>
      </c>
      <c r="AA255" s="82"/>
      <c r="AB255" s="82" t="s">
        <v>3084</v>
      </c>
      <c r="AC255" s="82" t="s">
        <v>5071</v>
      </c>
      <c r="AD255" s="82"/>
      <c r="AE255" s="82" t="s">
        <v>129</v>
      </c>
      <c r="AF255" s="82" t="s">
        <v>128</v>
      </c>
      <c r="AG255" s="82" t="s">
        <v>128</v>
      </c>
      <c r="AH255" s="82" t="s">
        <v>5152</v>
      </c>
      <c r="AI255" s="82"/>
      <c r="AJ255" s="82"/>
      <c r="AK255" s="82"/>
      <c r="AL255" s="82"/>
      <c r="AM255" s="82"/>
      <c r="AN255" s="82"/>
      <c r="AO255" s="82"/>
      <c r="AP255" s="82" t="s">
        <v>5068</v>
      </c>
      <c r="AQ255" s="82"/>
      <c r="AR255" s="82"/>
      <c r="AS255" s="82" t="s">
        <v>3044</v>
      </c>
      <c r="AT255" s="82"/>
      <c r="AU255" s="82"/>
      <c r="AV255" s="82"/>
      <c r="AW255" s="82" t="s">
        <v>128</v>
      </c>
      <c r="AX255" s="82" t="s">
        <v>128</v>
      </c>
      <c r="AY255" s="82"/>
      <c r="AZ255" s="82" t="s">
        <v>3047</v>
      </c>
      <c r="BA255" s="82" t="s">
        <v>5058</v>
      </c>
    </row>
    <row r="256" ht="14.25" customHeight="1">
      <c r="A256" s="82" t="s">
        <v>5044</v>
      </c>
      <c r="B256" s="82" t="s">
        <v>5153</v>
      </c>
      <c r="C256" s="82" t="s">
        <v>3021</v>
      </c>
      <c r="D256" s="82" t="s">
        <v>128</v>
      </c>
      <c r="E256" s="82" t="s">
        <v>5154</v>
      </c>
      <c r="F256" s="82" t="s">
        <v>3023</v>
      </c>
      <c r="G256" s="82" t="s">
        <v>5155</v>
      </c>
      <c r="H256" s="82" t="s">
        <v>3021</v>
      </c>
      <c r="I256" s="82" t="s">
        <v>5156</v>
      </c>
      <c r="J256" s="82" t="s">
        <v>3063</v>
      </c>
      <c r="K256" s="82" t="s">
        <v>5156</v>
      </c>
      <c r="L256" s="82"/>
      <c r="M256" s="82"/>
      <c r="N256" s="82" t="s">
        <v>3167</v>
      </c>
      <c r="O256" s="82"/>
      <c r="P256" s="82"/>
      <c r="Q256" s="82" t="s">
        <v>3035</v>
      </c>
      <c r="R256" s="82" t="s">
        <v>3183</v>
      </c>
      <c r="S256" s="82"/>
      <c r="T256" s="82" t="s">
        <v>3042</v>
      </c>
      <c r="U256" s="82" t="s">
        <v>3179</v>
      </c>
      <c r="V256" s="82" t="s">
        <v>5157</v>
      </c>
      <c r="W256" s="82"/>
      <c r="X256" s="82"/>
      <c r="Y256" s="82" t="s">
        <v>868</v>
      </c>
      <c r="Z256" s="82" t="s">
        <v>3040</v>
      </c>
      <c r="AA256" s="82"/>
      <c r="AB256" s="82" t="s">
        <v>3084</v>
      </c>
      <c r="AC256" s="82" t="s">
        <v>5071</v>
      </c>
      <c r="AD256" s="82"/>
      <c r="AE256" s="82" t="s">
        <v>128</v>
      </c>
      <c r="AF256" s="82" t="s">
        <v>128</v>
      </c>
      <c r="AG256" s="82" t="s">
        <v>128</v>
      </c>
      <c r="AH256" s="82" t="s">
        <v>5134</v>
      </c>
      <c r="AI256" s="82"/>
      <c r="AJ256" s="82"/>
      <c r="AK256" s="82"/>
      <c r="AL256" s="82"/>
      <c r="AM256" s="82"/>
      <c r="AN256" s="82"/>
      <c r="AO256" s="82"/>
      <c r="AP256" s="82" t="s">
        <v>5071</v>
      </c>
      <c r="AQ256" s="82"/>
      <c r="AR256" s="82"/>
      <c r="AS256" s="82" t="s">
        <v>3044</v>
      </c>
      <c r="AT256" s="82"/>
      <c r="AU256" s="82"/>
      <c r="AV256" s="82"/>
      <c r="AW256" s="82" t="s">
        <v>128</v>
      </c>
      <c r="AX256" s="82" t="s">
        <v>128</v>
      </c>
      <c r="AY256" s="82"/>
      <c r="AZ256" s="82" t="s">
        <v>3047</v>
      </c>
      <c r="BA256" s="82" t="s">
        <v>5058</v>
      </c>
    </row>
    <row r="257" ht="14.25" customHeight="1">
      <c r="A257" s="82" t="s">
        <v>5044</v>
      </c>
      <c r="B257" s="82" t="s">
        <v>5158</v>
      </c>
      <c r="C257" s="82" t="s">
        <v>3021</v>
      </c>
      <c r="D257" s="82" t="s">
        <v>128</v>
      </c>
      <c r="E257" s="82" t="s">
        <v>5159</v>
      </c>
      <c r="F257" s="82" t="s">
        <v>3023</v>
      </c>
      <c r="G257" s="82" t="s">
        <v>5160</v>
      </c>
      <c r="H257" s="82" t="s">
        <v>3021</v>
      </c>
      <c r="I257" s="82" t="s">
        <v>4197</v>
      </c>
      <c r="J257" s="82" t="s">
        <v>3063</v>
      </c>
      <c r="K257" s="82" t="s">
        <v>4197</v>
      </c>
      <c r="L257" s="82"/>
      <c r="M257" s="82"/>
      <c r="N257" s="82" t="s">
        <v>4135</v>
      </c>
      <c r="O257" s="82"/>
      <c r="P257" s="82"/>
      <c r="Q257" s="82" t="s">
        <v>3529</v>
      </c>
      <c r="R257" s="82" t="s">
        <v>4198</v>
      </c>
      <c r="S257" s="82"/>
      <c r="T257" s="82" t="s">
        <v>3042</v>
      </c>
      <c r="U257" s="82" t="s">
        <v>4194</v>
      </c>
      <c r="V257" s="82" t="s">
        <v>5161</v>
      </c>
      <c r="W257" s="82"/>
      <c r="X257" s="82"/>
      <c r="Y257" s="82" t="s">
        <v>868</v>
      </c>
      <c r="Z257" s="82" t="s">
        <v>3040</v>
      </c>
      <c r="AA257" s="82"/>
      <c r="AB257" s="82" t="s">
        <v>3084</v>
      </c>
      <c r="AC257" s="82" t="s">
        <v>5071</v>
      </c>
      <c r="AD257" s="82"/>
      <c r="AE257" s="82" t="s">
        <v>128</v>
      </c>
      <c r="AF257" s="82" t="s">
        <v>128</v>
      </c>
      <c r="AG257" s="82" t="s">
        <v>128</v>
      </c>
      <c r="AH257" s="82" t="s">
        <v>5134</v>
      </c>
      <c r="AI257" s="82"/>
      <c r="AJ257" s="82"/>
      <c r="AK257" s="82"/>
      <c r="AL257" s="82"/>
      <c r="AM257" s="82"/>
      <c r="AN257" s="82"/>
      <c r="AO257" s="82"/>
      <c r="AP257" s="82" t="s">
        <v>5071</v>
      </c>
      <c r="AQ257" s="82"/>
      <c r="AR257" s="82"/>
      <c r="AS257" s="82" t="s">
        <v>3044</v>
      </c>
      <c r="AT257" s="82"/>
      <c r="AU257" s="82"/>
      <c r="AV257" s="82"/>
      <c r="AW257" s="82" t="s">
        <v>128</v>
      </c>
      <c r="AX257" s="82" t="s">
        <v>128</v>
      </c>
      <c r="AY257" s="82"/>
      <c r="AZ257" s="82" t="s">
        <v>3047</v>
      </c>
      <c r="BA257" s="82" t="s">
        <v>5058</v>
      </c>
    </row>
    <row r="258" ht="14.25" customHeight="1">
      <c r="A258" s="82" t="s">
        <v>5044</v>
      </c>
      <c r="B258" s="82" t="s">
        <v>5162</v>
      </c>
      <c r="C258" s="82" t="s">
        <v>3021</v>
      </c>
      <c r="D258" s="82" t="s">
        <v>128</v>
      </c>
      <c r="E258" s="82" t="s">
        <v>5163</v>
      </c>
      <c r="F258" s="82" t="s">
        <v>3023</v>
      </c>
      <c r="G258" s="82" t="s">
        <v>5164</v>
      </c>
      <c r="H258" s="82" t="s">
        <v>3021</v>
      </c>
      <c r="I258" s="82" t="s">
        <v>5165</v>
      </c>
      <c r="J258" s="82" t="s">
        <v>3063</v>
      </c>
      <c r="K258" s="82" t="s">
        <v>5165</v>
      </c>
      <c r="L258" s="82"/>
      <c r="M258" s="82"/>
      <c r="N258" s="82" t="s">
        <v>4135</v>
      </c>
      <c r="O258" s="82" t="s">
        <v>3053</v>
      </c>
      <c r="P258" s="82" t="s">
        <v>5068</v>
      </c>
      <c r="Q258" s="82" t="s">
        <v>3035</v>
      </c>
      <c r="R258" s="82" t="s">
        <v>4207</v>
      </c>
      <c r="S258" s="82"/>
      <c r="T258" s="82" t="s">
        <v>3042</v>
      </c>
      <c r="U258" s="82" t="s">
        <v>4203</v>
      </c>
      <c r="V258" s="82" t="s">
        <v>5166</v>
      </c>
      <c r="W258" s="82"/>
      <c r="X258" s="82"/>
      <c r="Y258" s="82" t="s">
        <v>5051</v>
      </c>
      <c r="Z258" s="82" t="s">
        <v>3040</v>
      </c>
      <c r="AA258" s="82"/>
      <c r="AB258" s="82" t="s">
        <v>3142</v>
      </c>
      <c r="AC258" s="82" t="s">
        <v>5079</v>
      </c>
      <c r="AD258" s="82"/>
      <c r="AE258" s="82" t="s">
        <v>128</v>
      </c>
      <c r="AF258" s="82" t="s">
        <v>128</v>
      </c>
      <c r="AG258" s="82" t="s">
        <v>128</v>
      </c>
      <c r="AH258" s="82" t="s">
        <v>5167</v>
      </c>
      <c r="AI258" s="82"/>
      <c r="AJ258" s="82"/>
      <c r="AK258" s="82"/>
      <c r="AL258" s="82"/>
      <c r="AM258" s="82"/>
      <c r="AN258" s="82"/>
      <c r="AO258" s="82"/>
      <c r="AP258" s="82" t="s">
        <v>5081</v>
      </c>
      <c r="AQ258" s="82"/>
      <c r="AR258" s="82"/>
      <c r="AS258" s="82" t="s">
        <v>3044</v>
      </c>
      <c r="AT258" s="82"/>
      <c r="AU258" s="82"/>
      <c r="AV258" s="82"/>
      <c r="AW258" s="82" t="s">
        <v>128</v>
      </c>
      <c r="AX258" s="82" t="s">
        <v>128</v>
      </c>
      <c r="AY258" s="82"/>
      <c r="AZ258" s="82" t="s">
        <v>3047</v>
      </c>
      <c r="BA258" s="82" t="s">
        <v>5058</v>
      </c>
    </row>
    <row r="259" ht="14.25" customHeight="1">
      <c r="A259" s="82" t="s">
        <v>5044</v>
      </c>
      <c r="B259" s="82" t="s">
        <v>5168</v>
      </c>
      <c r="C259" s="82" t="s">
        <v>3317</v>
      </c>
      <c r="D259" s="82" t="s">
        <v>128</v>
      </c>
      <c r="E259" s="82" t="s">
        <v>5169</v>
      </c>
      <c r="F259" s="82" t="s">
        <v>3023</v>
      </c>
      <c r="G259" s="82" t="s">
        <v>5170</v>
      </c>
      <c r="H259" s="82" t="s">
        <v>3317</v>
      </c>
      <c r="I259" s="82" t="s">
        <v>5171</v>
      </c>
      <c r="J259" s="82" t="s">
        <v>3063</v>
      </c>
      <c r="K259" s="82" t="s">
        <v>5171</v>
      </c>
      <c r="L259" s="82"/>
      <c r="M259" s="82"/>
      <c r="N259" s="82" t="s">
        <v>3860</v>
      </c>
      <c r="O259" s="82"/>
      <c r="P259" s="82"/>
      <c r="Q259" s="82" t="s">
        <v>3035</v>
      </c>
      <c r="R259" s="82" t="s">
        <v>3861</v>
      </c>
      <c r="S259" s="82"/>
      <c r="T259" s="82" t="s">
        <v>3042</v>
      </c>
      <c r="U259" s="82" t="s">
        <v>3855</v>
      </c>
      <c r="V259" s="82" t="s">
        <v>5172</v>
      </c>
      <c r="W259" s="82"/>
      <c r="X259" s="82"/>
      <c r="Y259" s="82" t="s">
        <v>868</v>
      </c>
      <c r="Z259" s="82" t="s">
        <v>3040</v>
      </c>
      <c r="AA259" s="82"/>
      <c r="AB259" s="82" t="s">
        <v>3865</v>
      </c>
      <c r="AC259" s="82" t="s">
        <v>5173</v>
      </c>
      <c r="AD259" s="82"/>
      <c r="AE259" s="82" t="s">
        <v>128</v>
      </c>
      <c r="AF259" s="82" t="s">
        <v>128</v>
      </c>
      <c r="AG259" s="82" t="s">
        <v>128</v>
      </c>
      <c r="AH259" s="82" t="s">
        <v>5174</v>
      </c>
      <c r="AI259" s="82"/>
      <c r="AJ259" s="82"/>
      <c r="AK259" s="82"/>
      <c r="AL259" s="82"/>
      <c r="AM259" s="82"/>
      <c r="AN259" s="82"/>
      <c r="AO259" s="82"/>
      <c r="AP259" s="82" t="s">
        <v>5173</v>
      </c>
      <c r="AQ259" s="82"/>
      <c r="AR259" s="82"/>
      <c r="AS259" s="82" t="s">
        <v>3332</v>
      </c>
      <c r="AT259" s="82"/>
      <c r="AU259" s="82"/>
      <c r="AV259" s="82"/>
      <c r="AW259" s="82" t="s">
        <v>128</v>
      </c>
      <c r="AX259" s="82" t="s">
        <v>128</v>
      </c>
      <c r="AY259" s="82"/>
      <c r="AZ259" s="82" t="s">
        <v>3047</v>
      </c>
      <c r="BA259" s="82" t="s">
        <v>5058</v>
      </c>
    </row>
    <row r="260" ht="14.25" customHeight="1">
      <c r="A260" s="82" t="s">
        <v>5044</v>
      </c>
      <c r="B260" s="82" t="s">
        <v>5175</v>
      </c>
      <c r="C260" s="82" t="s">
        <v>3317</v>
      </c>
      <c r="D260" s="82" t="s">
        <v>128</v>
      </c>
      <c r="E260" s="82" t="s">
        <v>5176</v>
      </c>
      <c r="F260" s="82" t="s">
        <v>3023</v>
      </c>
      <c r="G260" s="82" t="s">
        <v>5170</v>
      </c>
      <c r="H260" s="82" t="s">
        <v>3317</v>
      </c>
      <c r="I260" s="82" t="s">
        <v>5171</v>
      </c>
      <c r="J260" s="82" t="s">
        <v>3063</v>
      </c>
      <c r="K260" s="82" t="s">
        <v>5171</v>
      </c>
      <c r="L260" s="82"/>
      <c r="M260" s="82"/>
      <c r="N260" s="82" t="s">
        <v>3860</v>
      </c>
      <c r="O260" s="82" t="s">
        <v>3867</v>
      </c>
      <c r="P260" s="82" t="s">
        <v>5177</v>
      </c>
      <c r="Q260" s="82" t="s">
        <v>3035</v>
      </c>
      <c r="R260" s="82" t="s">
        <v>3861</v>
      </c>
      <c r="S260" s="82"/>
      <c r="T260" s="82" t="s">
        <v>3042</v>
      </c>
      <c r="U260" s="82" t="s">
        <v>3855</v>
      </c>
      <c r="V260" s="82" t="s">
        <v>5172</v>
      </c>
      <c r="W260" s="82"/>
      <c r="X260" s="82"/>
      <c r="Y260" s="82" t="s">
        <v>5051</v>
      </c>
      <c r="Z260" s="82" t="s">
        <v>1894</v>
      </c>
      <c r="AA260" s="82"/>
      <c r="AB260" s="82" t="s">
        <v>3865</v>
      </c>
      <c r="AC260" s="82" t="s">
        <v>5173</v>
      </c>
      <c r="AD260" s="82"/>
      <c r="AE260" s="82" t="s">
        <v>129</v>
      </c>
      <c r="AF260" s="82" t="s">
        <v>128</v>
      </c>
      <c r="AG260" s="82" t="s">
        <v>128</v>
      </c>
      <c r="AH260" s="82" t="s">
        <v>5178</v>
      </c>
      <c r="AI260" s="82"/>
      <c r="AJ260" s="82"/>
      <c r="AK260" s="82"/>
      <c r="AL260" s="82"/>
      <c r="AM260" s="82"/>
      <c r="AN260" s="82"/>
      <c r="AO260" s="82"/>
      <c r="AP260" s="82" t="s">
        <v>5177</v>
      </c>
      <c r="AQ260" s="82"/>
      <c r="AR260" s="82"/>
      <c r="AS260" s="82" t="s">
        <v>3332</v>
      </c>
      <c r="AT260" s="82" t="s">
        <v>3917</v>
      </c>
      <c r="AU260" s="82" t="s">
        <v>5179</v>
      </c>
      <c r="AV260" s="82"/>
      <c r="AW260" s="82" t="s">
        <v>128</v>
      </c>
      <c r="AX260" s="82" t="s">
        <v>128</v>
      </c>
      <c r="AY260" s="82"/>
      <c r="AZ260" s="82" t="s">
        <v>3047</v>
      </c>
      <c r="BA260" s="82" t="s">
        <v>5058</v>
      </c>
    </row>
    <row r="261" ht="14.25" customHeight="1">
      <c r="A261" s="82" t="s">
        <v>5044</v>
      </c>
      <c r="B261" s="82" t="s">
        <v>5180</v>
      </c>
      <c r="C261" s="82" t="s">
        <v>3317</v>
      </c>
      <c r="D261" s="82" t="s">
        <v>128</v>
      </c>
      <c r="E261" s="82" t="s">
        <v>5181</v>
      </c>
      <c r="F261" s="82" t="s">
        <v>3023</v>
      </c>
      <c r="G261" s="82" t="s">
        <v>5182</v>
      </c>
      <c r="H261" s="82" t="s">
        <v>3317</v>
      </c>
      <c r="I261" s="82" t="s">
        <v>5183</v>
      </c>
      <c r="J261" s="82" t="s">
        <v>3063</v>
      </c>
      <c r="K261" s="82" t="s">
        <v>5183</v>
      </c>
      <c r="L261" s="82"/>
      <c r="M261" s="82"/>
      <c r="N261" s="82" t="s">
        <v>3860</v>
      </c>
      <c r="O261" s="82"/>
      <c r="P261" s="82"/>
      <c r="Q261" s="82" t="s">
        <v>3035</v>
      </c>
      <c r="R261" s="82" t="s">
        <v>3873</v>
      </c>
      <c r="S261" s="82"/>
      <c r="T261" s="82" t="s">
        <v>3042</v>
      </c>
      <c r="U261" s="82" t="s">
        <v>3869</v>
      </c>
      <c r="V261" s="82" t="s">
        <v>5184</v>
      </c>
      <c r="W261" s="82"/>
      <c r="X261" s="82"/>
      <c r="Y261" s="82" t="s">
        <v>868</v>
      </c>
      <c r="Z261" s="82" t="s">
        <v>3040</v>
      </c>
      <c r="AA261" s="82"/>
      <c r="AB261" s="82" t="s">
        <v>3865</v>
      </c>
      <c r="AC261" s="82" t="s">
        <v>5173</v>
      </c>
      <c r="AD261" s="82"/>
      <c r="AE261" s="82" t="s">
        <v>128</v>
      </c>
      <c r="AF261" s="82" t="s">
        <v>128</v>
      </c>
      <c r="AG261" s="82" t="s">
        <v>128</v>
      </c>
      <c r="AH261" s="82" t="s">
        <v>5174</v>
      </c>
      <c r="AI261" s="82"/>
      <c r="AJ261" s="82"/>
      <c r="AK261" s="82"/>
      <c r="AL261" s="82"/>
      <c r="AM261" s="82"/>
      <c r="AN261" s="82"/>
      <c r="AO261" s="82"/>
      <c r="AP261" s="82" t="s">
        <v>5173</v>
      </c>
      <c r="AQ261" s="82"/>
      <c r="AR261" s="82"/>
      <c r="AS261" s="82" t="s">
        <v>3332</v>
      </c>
      <c r="AT261" s="82"/>
      <c r="AU261" s="82"/>
      <c r="AV261" s="82"/>
      <c r="AW261" s="82" t="s">
        <v>128</v>
      </c>
      <c r="AX261" s="82" t="s">
        <v>128</v>
      </c>
      <c r="AY261" s="82"/>
      <c r="AZ261" s="82" t="s">
        <v>3047</v>
      </c>
      <c r="BA261" s="82" t="s">
        <v>5058</v>
      </c>
    </row>
    <row r="262" ht="14.25" customHeight="1">
      <c r="A262" s="82" t="s">
        <v>5044</v>
      </c>
      <c r="B262" s="82" t="s">
        <v>5185</v>
      </c>
      <c r="C262" s="82" t="s">
        <v>3317</v>
      </c>
      <c r="D262" s="82" t="s">
        <v>128</v>
      </c>
      <c r="E262" s="82" t="s">
        <v>5186</v>
      </c>
      <c r="F262" s="82" t="s">
        <v>3023</v>
      </c>
      <c r="G262" s="82" t="s">
        <v>5182</v>
      </c>
      <c r="H262" s="82" t="s">
        <v>3317</v>
      </c>
      <c r="I262" s="82" t="s">
        <v>5183</v>
      </c>
      <c r="J262" s="82" t="s">
        <v>3063</v>
      </c>
      <c r="K262" s="82" t="s">
        <v>5183</v>
      </c>
      <c r="L262" s="82"/>
      <c r="M262" s="82"/>
      <c r="N262" s="82" t="s">
        <v>3860</v>
      </c>
      <c r="O262" s="82" t="s">
        <v>3338</v>
      </c>
      <c r="P262" s="82" t="s">
        <v>5187</v>
      </c>
      <c r="Q262" s="82" t="s">
        <v>3035</v>
      </c>
      <c r="R262" s="82" t="s">
        <v>3873</v>
      </c>
      <c r="S262" s="82"/>
      <c r="T262" s="82" t="s">
        <v>3042</v>
      </c>
      <c r="U262" s="82" t="s">
        <v>3869</v>
      </c>
      <c r="V262" s="82" t="s">
        <v>5184</v>
      </c>
      <c r="W262" s="82"/>
      <c r="X262" s="82"/>
      <c r="Y262" s="82" t="s">
        <v>5051</v>
      </c>
      <c r="Z262" s="82" t="s">
        <v>1894</v>
      </c>
      <c r="AA262" s="82"/>
      <c r="AB262" s="82" t="s">
        <v>3334</v>
      </c>
      <c r="AC262" s="82" t="s">
        <v>5188</v>
      </c>
      <c r="AD262" s="82"/>
      <c r="AE262" s="82" t="s">
        <v>128</v>
      </c>
      <c r="AF262" s="82" t="s">
        <v>128</v>
      </c>
      <c r="AG262" s="82" t="s">
        <v>128</v>
      </c>
      <c r="AH262" s="82" t="s">
        <v>5189</v>
      </c>
      <c r="AI262" s="82"/>
      <c r="AJ262" s="82"/>
      <c r="AK262" s="82"/>
      <c r="AL262" s="82"/>
      <c r="AM262" s="82"/>
      <c r="AN262" s="82"/>
      <c r="AO262" s="82"/>
      <c r="AP262" s="82" t="s">
        <v>5190</v>
      </c>
      <c r="AQ262" s="82"/>
      <c r="AR262" s="82"/>
      <c r="AS262" s="82" t="s">
        <v>3332</v>
      </c>
      <c r="AT262" s="82"/>
      <c r="AU262" s="82"/>
      <c r="AV262" s="82"/>
      <c r="AW262" s="82" t="s">
        <v>128</v>
      </c>
      <c r="AX262" s="82" t="s">
        <v>128</v>
      </c>
      <c r="AY262" s="82"/>
      <c r="AZ262" s="82" t="s">
        <v>3047</v>
      </c>
      <c r="BA262" s="82" t="s">
        <v>5058</v>
      </c>
    </row>
    <row r="263" ht="14.25" customHeight="1">
      <c r="A263" s="82" t="s">
        <v>5044</v>
      </c>
      <c r="B263" s="82" t="s">
        <v>5191</v>
      </c>
      <c r="C263" s="82" t="s">
        <v>3021</v>
      </c>
      <c r="D263" s="82" t="s">
        <v>128</v>
      </c>
      <c r="E263" s="82" t="s">
        <v>5192</v>
      </c>
      <c r="F263" s="82" t="s">
        <v>3023</v>
      </c>
      <c r="G263" s="82" t="s">
        <v>5193</v>
      </c>
      <c r="H263" s="82" t="s">
        <v>3021</v>
      </c>
      <c r="I263" s="82" t="s">
        <v>4783</v>
      </c>
      <c r="J263" s="82" t="s">
        <v>3063</v>
      </c>
      <c r="K263" s="82" t="s">
        <v>4783</v>
      </c>
      <c r="L263" s="82"/>
      <c r="M263" s="82"/>
      <c r="N263" s="82" t="s">
        <v>4785</v>
      </c>
      <c r="O263" s="82"/>
      <c r="P263" s="82"/>
      <c r="Q263" s="82" t="s">
        <v>3035</v>
      </c>
      <c r="R263" s="82" t="s">
        <v>4786</v>
      </c>
      <c r="S263" s="82"/>
      <c r="T263" s="82" t="s">
        <v>3042</v>
      </c>
      <c r="U263" s="82" t="s">
        <v>4780</v>
      </c>
      <c r="V263" s="82" t="s">
        <v>5194</v>
      </c>
      <c r="W263" s="82"/>
      <c r="X263" s="82"/>
      <c r="Y263" s="82" t="s">
        <v>868</v>
      </c>
      <c r="Z263" s="82" t="s">
        <v>3040</v>
      </c>
      <c r="AA263" s="82"/>
      <c r="AB263" s="82" t="s">
        <v>3142</v>
      </c>
      <c r="AC263" s="82" t="s">
        <v>5079</v>
      </c>
      <c r="AD263" s="82"/>
      <c r="AE263" s="82" t="s">
        <v>128</v>
      </c>
      <c r="AF263" s="82" t="s">
        <v>128</v>
      </c>
      <c r="AG263" s="82" t="s">
        <v>128</v>
      </c>
      <c r="AH263" s="82" t="s">
        <v>5195</v>
      </c>
      <c r="AI263" s="82"/>
      <c r="AJ263" s="82"/>
      <c r="AK263" s="82"/>
      <c r="AL263" s="82"/>
      <c r="AM263" s="82"/>
      <c r="AN263" s="82"/>
      <c r="AO263" s="82"/>
      <c r="AP263" s="82" t="s">
        <v>5079</v>
      </c>
      <c r="AQ263" s="82"/>
      <c r="AR263" s="82"/>
      <c r="AS263" s="82" t="s">
        <v>3044</v>
      </c>
      <c r="AT263" s="82" t="s">
        <v>3431</v>
      </c>
      <c r="AU263" s="82" t="s">
        <v>5095</v>
      </c>
      <c r="AV263" s="82"/>
      <c r="AW263" s="82" t="s">
        <v>128</v>
      </c>
      <c r="AX263" s="82" t="s">
        <v>128</v>
      </c>
      <c r="AY263" s="82"/>
      <c r="AZ263" s="82" t="s">
        <v>3047</v>
      </c>
      <c r="BA263" s="82" t="s">
        <v>5058</v>
      </c>
    </row>
    <row r="264" ht="14.25" customHeight="1">
      <c r="A264" s="82" t="s">
        <v>5044</v>
      </c>
      <c r="B264" s="82" t="s">
        <v>5196</v>
      </c>
      <c r="C264" s="82" t="s">
        <v>3021</v>
      </c>
      <c r="D264" s="82" t="s">
        <v>128</v>
      </c>
      <c r="E264" s="82" t="s">
        <v>5197</v>
      </c>
      <c r="F264" s="82" t="s">
        <v>3023</v>
      </c>
      <c r="G264" s="82" t="s">
        <v>5198</v>
      </c>
      <c r="H264" s="82" t="s">
        <v>3021</v>
      </c>
      <c r="I264" s="82" t="s">
        <v>5199</v>
      </c>
      <c r="J264" s="82" t="s">
        <v>3063</v>
      </c>
      <c r="K264" s="82" t="s">
        <v>5199</v>
      </c>
      <c r="L264" s="82"/>
      <c r="M264" s="82"/>
      <c r="N264" s="82" t="s">
        <v>4135</v>
      </c>
      <c r="O264" s="82"/>
      <c r="P264" s="82"/>
      <c r="Q264" s="82" t="s">
        <v>3035</v>
      </c>
      <c r="R264" s="82" t="s">
        <v>4215</v>
      </c>
      <c r="S264" s="82"/>
      <c r="T264" s="82" t="s">
        <v>3042</v>
      </c>
      <c r="U264" s="82" t="s">
        <v>4211</v>
      </c>
      <c r="V264" s="82" t="s">
        <v>5200</v>
      </c>
      <c r="W264" s="82"/>
      <c r="X264" s="82"/>
      <c r="Y264" s="82" t="s">
        <v>868</v>
      </c>
      <c r="Z264" s="82" t="s">
        <v>3040</v>
      </c>
      <c r="AA264" s="82"/>
      <c r="AB264" s="82" t="s">
        <v>3084</v>
      </c>
      <c r="AC264" s="82" t="s">
        <v>5071</v>
      </c>
      <c r="AD264" s="82"/>
      <c r="AE264" s="82" t="s">
        <v>128</v>
      </c>
      <c r="AF264" s="82" t="s">
        <v>128</v>
      </c>
      <c r="AG264" s="82" t="s">
        <v>128</v>
      </c>
      <c r="AH264" s="82" t="s">
        <v>5129</v>
      </c>
      <c r="AI264" s="82"/>
      <c r="AJ264" s="82"/>
      <c r="AK264" s="82"/>
      <c r="AL264" s="82"/>
      <c r="AM264" s="82"/>
      <c r="AN264" s="82"/>
      <c r="AO264" s="82"/>
      <c r="AP264" s="82" t="s">
        <v>5071</v>
      </c>
      <c r="AQ264" s="82"/>
      <c r="AR264" s="82"/>
      <c r="AS264" s="82" t="s">
        <v>3044</v>
      </c>
      <c r="AT264" s="82" t="s">
        <v>3431</v>
      </c>
      <c r="AU264" s="82" t="s">
        <v>5095</v>
      </c>
      <c r="AV264" s="82"/>
      <c r="AW264" s="82" t="s">
        <v>128</v>
      </c>
      <c r="AX264" s="82" t="s">
        <v>128</v>
      </c>
      <c r="AY264" s="82"/>
      <c r="AZ264" s="82" t="s">
        <v>3047</v>
      </c>
      <c r="BA264" s="82" t="s">
        <v>5058</v>
      </c>
    </row>
    <row r="265" ht="14.25" customHeight="1">
      <c r="A265" s="82" t="s">
        <v>5044</v>
      </c>
      <c r="B265" s="82" t="s">
        <v>5201</v>
      </c>
      <c r="C265" s="82" t="s">
        <v>3021</v>
      </c>
      <c r="D265" s="82" t="s">
        <v>128</v>
      </c>
      <c r="E265" s="82" t="s">
        <v>5202</v>
      </c>
      <c r="F265" s="82" t="s">
        <v>3023</v>
      </c>
      <c r="G265" s="82" t="s">
        <v>5203</v>
      </c>
      <c r="H265" s="82" t="s">
        <v>3021</v>
      </c>
      <c r="I265" s="82" t="s">
        <v>3191</v>
      </c>
      <c r="J265" s="82" t="s">
        <v>3063</v>
      </c>
      <c r="K265" s="82" t="s">
        <v>3191</v>
      </c>
      <c r="L265" s="82"/>
      <c r="M265" s="82"/>
      <c r="N265" s="82" t="s">
        <v>3167</v>
      </c>
      <c r="O265" s="82"/>
      <c r="P265" s="82"/>
      <c r="Q265" s="82" t="s">
        <v>3035</v>
      </c>
      <c r="R265" s="82" t="s">
        <v>3192</v>
      </c>
      <c r="S265" s="82"/>
      <c r="T265" s="82" t="s">
        <v>3042</v>
      </c>
      <c r="U265" s="82" t="s">
        <v>3188</v>
      </c>
      <c r="V265" s="82" t="s">
        <v>5204</v>
      </c>
      <c r="W265" s="82"/>
      <c r="X265" s="82"/>
      <c r="Y265" s="82" t="s">
        <v>868</v>
      </c>
      <c r="Z265" s="82" t="s">
        <v>3040</v>
      </c>
      <c r="AA265" s="82"/>
      <c r="AB265" s="82" t="s">
        <v>3084</v>
      </c>
      <c r="AC265" s="82" t="s">
        <v>5071</v>
      </c>
      <c r="AD265" s="82"/>
      <c r="AE265" s="82" t="s">
        <v>128</v>
      </c>
      <c r="AF265" s="82" t="s">
        <v>128</v>
      </c>
      <c r="AG265" s="82" t="s">
        <v>128</v>
      </c>
      <c r="AH265" s="82" t="s">
        <v>5129</v>
      </c>
      <c r="AI265" s="82"/>
      <c r="AJ265" s="82"/>
      <c r="AK265" s="82"/>
      <c r="AL265" s="82"/>
      <c r="AM265" s="82"/>
      <c r="AN265" s="82"/>
      <c r="AO265" s="82"/>
      <c r="AP265" s="82" t="s">
        <v>5071</v>
      </c>
      <c r="AQ265" s="82"/>
      <c r="AR265" s="82"/>
      <c r="AS265" s="82" t="s">
        <v>3044</v>
      </c>
      <c r="AT265" s="82" t="s">
        <v>3431</v>
      </c>
      <c r="AU265" s="82" t="s">
        <v>5095</v>
      </c>
      <c r="AV265" s="82"/>
      <c r="AW265" s="82" t="s">
        <v>128</v>
      </c>
      <c r="AX265" s="82" t="s">
        <v>128</v>
      </c>
      <c r="AY265" s="82"/>
      <c r="AZ265" s="82" t="s">
        <v>3047</v>
      </c>
      <c r="BA265" s="82" t="s">
        <v>5058</v>
      </c>
    </row>
    <row r="266" ht="14.25" customHeight="1">
      <c r="A266" s="82" t="s">
        <v>5044</v>
      </c>
      <c r="B266" s="82" t="s">
        <v>5205</v>
      </c>
      <c r="C266" s="82" t="s">
        <v>3021</v>
      </c>
      <c r="D266" s="82" t="s">
        <v>128</v>
      </c>
      <c r="E266" s="82" t="s">
        <v>5206</v>
      </c>
      <c r="F266" s="82" t="s">
        <v>3023</v>
      </c>
      <c r="G266" s="82" t="s">
        <v>5207</v>
      </c>
      <c r="H266" s="82" t="s">
        <v>3021</v>
      </c>
      <c r="I266" s="82" t="s">
        <v>4224</v>
      </c>
      <c r="J266" s="82" t="s">
        <v>3063</v>
      </c>
      <c r="K266" s="82" t="s">
        <v>4224</v>
      </c>
      <c r="L266" s="82"/>
      <c r="M266" s="82"/>
      <c r="N266" s="82" t="s">
        <v>4135</v>
      </c>
      <c r="O266" s="82"/>
      <c r="P266" s="82"/>
      <c r="Q266" s="82" t="s">
        <v>3035</v>
      </c>
      <c r="R266" s="82" t="s">
        <v>4225</v>
      </c>
      <c r="S266" s="82"/>
      <c r="T266" s="82" t="s">
        <v>3042</v>
      </c>
      <c r="U266" s="82" t="s">
        <v>4221</v>
      </c>
      <c r="V266" s="82" t="s">
        <v>5204</v>
      </c>
      <c r="W266" s="82"/>
      <c r="X266" s="82"/>
      <c r="Y266" s="82" t="s">
        <v>868</v>
      </c>
      <c r="Z266" s="82" t="s">
        <v>3040</v>
      </c>
      <c r="AA266" s="82"/>
      <c r="AB266" s="82" t="s">
        <v>3084</v>
      </c>
      <c r="AC266" s="82" t="s">
        <v>5071</v>
      </c>
      <c r="AD266" s="82"/>
      <c r="AE266" s="82" t="s">
        <v>128</v>
      </c>
      <c r="AF266" s="82" t="s">
        <v>128</v>
      </c>
      <c r="AG266" s="82" t="s">
        <v>128</v>
      </c>
      <c r="AH266" s="82" t="s">
        <v>5129</v>
      </c>
      <c r="AI266" s="82"/>
      <c r="AJ266" s="82"/>
      <c r="AK266" s="82"/>
      <c r="AL266" s="82"/>
      <c r="AM266" s="82"/>
      <c r="AN266" s="82"/>
      <c r="AO266" s="82"/>
      <c r="AP266" s="82" t="s">
        <v>5071</v>
      </c>
      <c r="AQ266" s="82"/>
      <c r="AR266" s="82"/>
      <c r="AS266" s="82" t="s">
        <v>3044</v>
      </c>
      <c r="AT266" s="82" t="s">
        <v>3431</v>
      </c>
      <c r="AU266" s="82" t="s">
        <v>5095</v>
      </c>
      <c r="AV266" s="82"/>
      <c r="AW266" s="82" t="s">
        <v>128</v>
      </c>
      <c r="AX266" s="82" t="s">
        <v>128</v>
      </c>
      <c r="AY266" s="82"/>
      <c r="AZ266" s="82" t="s">
        <v>3047</v>
      </c>
      <c r="BA266" s="82" t="s">
        <v>5058</v>
      </c>
    </row>
    <row r="267" ht="14.25" customHeight="1">
      <c r="A267" s="82" t="s">
        <v>5044</v>
      </c>
      <c r="B267" s="82" t="s">
        <v>5208</v>
      </c>
      <c r="C267" s="82" t="s">
        <v>3021</v>
      </c>
      <c r="D267" s="82" t="s">
        <v>128</v>
      </c>
      <c r="E267" s="82" t="s">
        <v>5209</v>
      </c>
      <c r="F267" s="82" t="s">
        <v>3023</v>
      </c>
      <c r="G267" s="82" t="s">
        <v>5207</v>
      </c>
      <c r="H267" s="82" t="s">
        <v>3021</v>
      </c>
      <c r="I267" s="82" t="s">
        <v>4224</v>
      </c>
      <c r="J267" s="82" t="s">
        <v>3063</v>
      </c>
      <c r="K267" s="82" t="s">
        <v>4224</v>
      </c>
      <c r="L267" s="82"/>
      <c r="M267" s="82"/>
      <c r="N267" s="82" t="s">
        <v>4135</v>
      </c>
      <c r="O267" s="82" t="s">
        <v>3053</v>
      </c>
      <c r="P267" s="82" t="s">
        <v>5068</v>
      </c>
      <c r="Q267" s="82" t="s">
        <v>3035</v>
      </c>
      <c r="R267" s="82" t="s">
        <v>4225</v>
      </c>
      <c r="S267" s="82"/>
      <c r="T267" s="82" t="s">
        <v>3042</v>
      </c>
      <c r="U267" s="82" t="s">
        <v>4221</v>
      </c>
      <c r="V267" s="82" t="s">
        <v>5204</v>
      </c>
      <c r="W267" s="82"/>
      <c r="X267" s="82"/>
      <c r="Y267" s="82" t="s">
        <v>5051</v>
      </c>
      <c r="Z267" s="82" t="s">
        <v>1894</v>
      </c>
      <c r="AA267" s="82"/>
      <c r="AB267" s="82" t="s">
        <v>3142</v>
      </c>
      <c r="AC267" s="82" t="s">
        <v>5079</v>
      </c>
      <c r="AD267" s="82"/>
      <c r="AE267" s="82" t="s">
        <v>128</v>
      </c>
      <c r="AF267" s="82" t="s">
        <v>128</v>
      </c>
      <c r="AG267" s="82" t="s">
        <v>128</v>
      </c>
      <c r="AH267" s="82" t="s">
        <v>5167</v>
      </c>
      <c r="AI267" s="82"/>
      <c r="AJ267" s="82"/>
      <c r="AK267" s="82"/>
      <c r="AL267" s="82"/>
      <c r="AM267" s="82"/>
      <c r="AN267" s="82"/>
      <c r="AO267" s="82"/>
      <c r="AP267" s="82" t="s">
        <v>5081</v>
      </c>
      <c r="AQ267" s="82"/>
      <c r="AR267" s="82"/>
      <c r="AS267" s="82" t="s">
        <v>3044</v>
      </c>
      <c r="AT267" s="82"/>
      <c r="AU267" s="82"/>
      <c r="AV267" s="82"/>
      <c r="AW267" s="82" t="s">
        <v>128</v>
      </c>
      <c r="AX267" s="82" t="s">
        <v>128</v>
      </c>
      <c r="AY267" s="82"/>
      <c r="AZ267" s="82" t="s">
        <v>3047</v>
      </c>
      <c r="BA267" s="82" t="s">
        <v>5058</v>
      </c>
    </row>
    <row r="268" ht="14.25" customHeight="1">
      <c r="A268" s="82" t="s">
        <v>5044</v>
      </c>
      <c r="B268" s="82" t="s">
        <v>5210</v>
      </c>
      <c r="C268" s="82" t="s">
        <v>3021</v>
      </c>
      <c r="D268" s="82" t="s">
        <v>128</v>
      </c>
      <c r="E268" s="82" t="s">
        <v>5211</v>
      </c>
      <c r="F268" s="82" t="s">
        <v>3023</v>
      </c>
      <c r="G268" s="82" t="s">
        <v>5212</v>
      </c>
      <c r="H268" s="82" t="s">
        <v>3021</v>
      </c>
      <c r="I268" s="82" t="s">
        <v>4234</v>
      </c>
      <c r="J268" s="82" t="s">
        <v>3063</v>
      </c>
      <c r="K268" s="82" t="s">
        <v>4234</v>
      </c>
      <c r="L268" s="82"/>
      <c r="M268" s="82"/>
      <c r="N268" s="82" t="s">
        <v>4135</v>
      </c>
      <c r="O268" s="82" t="s">
        <v>3086</v>
      </c>
      <c r="P268" s="82" t="s">
        <v>5106</v>
      </c>
      <c r="Q268" s="82" t="s">
        <v>3035</v>
      </c>
      <c r="R268" s="82" t="s">
        <v>4235</v>
      </c>
      <c r="S268" s="82"/>
      <c r="T268" s="82" t="s">
        <v>3042</v>
      </c>
      <c r="U268" s="82" t="s">
        <v>4231</v>
      </c>
      <c r="V268" s="82" t="s">
        <v>5213</v>
      </c>
      <c r="W268" s="82"/>
      <c r="X268" s="82"/>
      <c r="Y268" s="82" t="s">
        <v>5051</v>
      </c>
      <c r="Z268" s="82" t="s">
        <v>3040</v>
      </c>
      <c r="AA268" s="82"/>
      <c r="AB268" s="82" t="s">
        <v>4183</v>
      </c>
      <c r="AC268" s="82" t="s">
        <v>5139</v>
      </c>
      <c r="AD268" s="82"/>
      <c r="AE268" s="82" t="s">
        <v>128</v>
      </c>
      <c r="AF268" s="82" t="s">
        <v>128</v>
      </c>
      <c r="AG268" s="82" t="s">
        <v>128</v>
      </c>
      <c r="AH268" s="82" t="s">
        <v>5214</v>
      </c>
      <c r="AI268" s="82"/>
      <c r="AJ268" s="82"/>
      <c r="AK268" s="82"/>
      <c r="AL268" s="82"/>
      <c r="AM268" s="82"/>
      <c r="AN268" s="82"/>
      <c r="AO268" s="82"/>
      <c r="AP268" s="82" t="s">
        <v>5141</v>
      </c>
      <c r="AQ268" s="82"/>
      <c r="AR268" s="82"/>
      <c r="AS268" s="82" t="s">
        <v>3044</v>
      </c>
      <c r="AT268" s="82"/>
      <c r="AU268" s="82"/>
      <c r="AV268" s="82"/>
      <c r="AW268" s="82" t="s">
        <v>128</v>
      </c>
      <c r="AX268" s="82" t="s">
        <v>128</v>
      </c>
      <c r="AY268" s="82"/>
      <c r="AZ268" s="82" t="s">
        <v>3047</v>
      </c>
      <c r="BA268" s="82" t="s">
        <v>5058</v>
      </c>
    </row>
    <row r="269" ht="14.25" customHeight="1">
      <c r="A269" s="82" t="s">
        <v>5044</v>
      </c>
      <c r="B269" s="82" t="s">
        <v>5215</v>
      </c>
      <c r="C269" s="82" t="s">
        <v>3317</v>
      </c>
      <c r="D269" s="82" t="s">
        <v>128</v>
      </c>
      <c r="E269" s="82" t="s">
        <v>5216</v>
      </c>
      <c r="F269" s="82" t="s">
        <v>3023</v>
      </c>
      <c r="G269" s="82" t="s">
        <v>5217</v>
      </c>
      <c r="H269" s="82" t="s">
        <v>3317</v>
      </c>
      <c r="I269" s="82" t="s">
        <v>3883</v>
      </c>
      <c r="J269" s="82" t="s">
        <v>3063</v>
      </c>
      <c r="K269" s="82" t="s">
        <v>3883</v>
      </c>
      <c r="L269" s="82"/>
      <c r="M269" s="82"/>
      <c r="N269" s="82" t="s">
        <v>3860</v>
      </c>
      <c r="O269" s="82"/>
      <c r="P269" s="82"/>
      <c r="Q269" s="82" t="s">
        <v>3885</v>
      </c>
      <c r="R269" s="82" t="s">
        <v>3884</v>
      </c>
      <c r="S269" s="82"/>
      <c r="T269" s="82" t="s">
        <v>3042</v>
      </c>
      <c r="U269" s="82" t="s">
        <v>3879</v>
      </c>
      <c r="V269" s="82" t="s">
        <v>5218</v>
      </c>
      <c r="W269" s="82"/>
      <c r="X269" s="82"/>
      <c r="Y269" s="82" t="s">
        <v>868</v>
      </c>
      <c r="Z269" s="82" t="s">
        <v>3040</v>
      </c>
      <c r="AA269" s="82"/>
      <c r="AB269" s="82" t="s">
        <v>3865</v>
      </c>
      <c r="AC269" s="82" t="s">
        <v>5173</v>
      </c>
      <c r="AD269" s="82"/>
      <c r="AE269" s="82" t="s">
        <v>128</v>
      </c>
      <c r="AF269" s="82" t="s">
        <v>128</v>
      </c>
      <c r="AG269" s="82" t="s">
        <v>128</v>
      </c>
      <c r="AH269" s="82" t="s">
        <v>5174</v>
      </c>
      <c r="AI269" s="82"/>
      <c r="AJ269" s="82"/>
      <c r="AK269" s="82"/>
      <c r="AL269" s="82"/>
      <c r="AM269" s="82"/>
      <c r="AN269" s="82"/>
      <c r="AO269" s="82"/>
      <c r="AP269" s="82" t="s">
        <v>5173</v>
      </c>
      <c r="AQ269" s="82"/>
      <c r="AR269" s="82"/>
      <c r="AS269" s="82" t="s">
        <v>3332</v>
      </c>
      <c r="AT269" s="82"/>
      <c r="AU269" s="82"/>
      <c r="AV269" s="82"/>
      <c r="AW269" s="82" t="s">
        <v>128</v>
      </c>
      <c r="AX269" s="82" t="s">
        <v>128</v>
      </c>
      <c r="AY269" s="82"/>
      <c r="AZ269" s="82" t="s">
        <v>3047</v>
      </c>
      <c r="BA269" s="82" t="s">
        <v>5058</v>
      </c>
    </row>
    <row r="270" ht="14.25" customHeight="1">
      <c r="A270" s="82" t="s">
        <v>5044</v>
      </c>
      <c r="B270" s="82" t="s">
        <v>5219</v>
      </c>
      <c r="C270" s="82" t="s">
        <v>3317</v>
      </c>
      <c r="D270" s="82" t="s">
        <v>128</v>
      </c>
      <c r="E270" s="82" t="s">
        <v>5220</v>
      </c>
      <c r="F270" s="82" t="s">
        <v>3023</v>
      </c>
      <c r="G270" s="82" t="s">
        <v>5221</v>
      </c>
      <c r="H270" s="82" t="s">
        <v>3317</v>
      </c>
      <c r="I270" s="82" t="s">
        <v>3894</v>
      </c>
      <c r="J270" s="82" t="s">
        <v>3063</v>
      </c>
      <c r="K270" s="82" t="s">
        <v>3894</v>
      </c>
      <c r="L270" s="82"/>
      <c r="M270" s="82"/>
      <c r="N270" s="82" t="s">
        <v>3860</v>
      </c>
      <c r="O270" s="82"/>
      <c r="P270" s="82"/>
      <c r="Q270" s="82" t="s">
        <v>3529</v>
      </c>
      <c r="R270" s="82" t="s">
        <v>3895</v>
      </c>
      <c r="S270" s="82"/>
      <c r="T270" s="82" t="s">
        <v>3042</v>
      </c>
      <c r="U270" s="82" t="s">
        <v>3891</v>
      </c>
      <c r="V270" s="82" t="s">
        <v>5222</v>
      </c>
      <c r="W270" s="82"/>
      <c r="X270" s="82"/>
      <c r="Y270" s="82" t="s">
        <v>868</v>
      </c>
      <c r="Z270" s="82" t="s">
        <v>3040</v>
      </c>
      <c r="AA270" s="82"/>
      <c r="AB270" s="82" t="s">
        <v>3865</v>
      </c>
      <c r="AC270" s="82" t="s">
        <v>5173</v>
      </c>
      <c r="AD270" s="82"/>
      <c r="AE270" s="82" t="s">
        <v>128</v>
      </c>
      <c r="AF270" s="82" t="s">
        <v>128</v>
      </c>
      <c r="AG270" s="82" t="s">
        <v>128</v>
      </c>
      <c r="AH270" s="82" t="s">
        <v>5174</v>
      </c>
      <c r="AI270" s="82"/>
      <c r="AJ270" s="82"/>
      <c r="AK270" s="82"/>
      <c r="AL270" s="82"/>
      <c r="AM270" s="82"/>
      <c r="AN270" s="82"/>
      <c r="AO270" s="82"/>
      <c r="AP270" s="82" t="s">
        <v>5173</v>
      </c>
      <c r="AQ270" s="82"/>
      <c r="AR270" s="82"/>
      <c r="AS270" s="82" t="s">
        <v>3332</v>
      </c>
      <c r="AT270" s="82"/>
      <c r="AU270" s="82"/>
      <c r="AV270" s="82"/>
      <c r="AW270" s="82" t="s">
        <v>128</v>
      </c>
      <c r="AX270" s="82" t="s">
        <v>128</v>
      </c>
      <c r="AY270" s="82"/>
      <c r="AZ270" s="82" t="s">
        <v>3047</v>
      </c>
      <c r="BA270" s="82" t="s">
        <v>5058</v>
      </c>
    </row>
    <row r="271" ht="14.25" customHeight="1">
      <c r="A271" s="82" t="s">
        <v>5044</v>
      </c>
      <c r="B271" s="82" t="s">
        <v>5223</v>
      </c>
      <c r="C271" s="82" t="s">
        <v>3317</v>
      </c>
      <c r="D271" s="82" t="s">
        <v>128</v>
      </c>
      <c r="E271" s="82" t="s">
        <v>5224</v>
      </c>
      <c r="F271" s="82" t="s">
        <v>3023</v>
      </c>
      <c r="G271" s="82" t="s">
        <v>5225</v>
      </c>
      <c r="H271" s="82" t="s">
        <v>3317</v>
      </c>
      <c r="I271" s="82" t="s">
        <v>3903</v>
      </c>
      <c r="J271" s="82" t="s">
        <v>3063</v>
      </c>
      <c r="K271" s="82" t="s">
        <v>3903</v>
      </c>
      <c r="L271" s="82"/>
      <c r="M271" s="82"/>
      <c r="N271" s="82" t="s">
        <v>3860</v>
      </c>
      <c r="O271" s="82" t="s">
        <v>3338</v>
      </c>
      <c r="P271" s="82" t="s">
        <v>5187</v>
      </c>
      <c r="Q271" s="82" t="s">
        <v>3035</v>
      </c>
      <c r="R271" s="82" t="s">
        <v>3904</v>
      </c>
      <c r="S271" s="82"/>
      <c r="T271" s="82" t="s">
        <v>3042</v>
      </c>
      <c r="U271" s="82" t="s">
        <v>3900</v>
      </c>
      <c r="V271" s="82" t="s">
        <v>5226</v>
      </c>
      <c r="W271" s="82"/>
      <c r="X271" s="82"/>
      <c r="Y271" s="82" t="s">
        <v>5051</v>
      </c>
      <c r="Z271" s="82" t="s">
        <v>3040</v>
      </c>
      <c r="AA271" s="82"/>
      <c r="AB271" s="82" t="s">
        <v>3334</v>
      </c>
      <c r="AC271" s="82" t="s">
        <v>5188</v>
      </c>
      <c r="AD271" s="82"/>
      <c r="AE271" s="82" t="s">
        <v>128</v>
      </c>
      <c r="AF271" s="82" t="s">
        <v>128</v>
      </c>
      <c r="AG271" s="82" t="s">
        <v>128</v>
      </c>
      <c r="AH271" s="82" t="s">
        <v>5189</v>
      </c>
      <c r="AI271" s="82"/>
      <c r="AJ271" s="82"/>
      <c r="AK271" s="82"/>
      <c r="AL271" s="82"/>
      <c r="AM271" s="82"/>
      <c r="AN271" s="82"/>
      <c r="AO271" s="82"/>
      <c r="AP271" s="82" t="s">
        <v>5190</v>
      </c>
      <c r="AQ271" s="82"/>
      <c r="AR271" s="82"/>
      <c r="AS271" s="82" t="s">
        <v>3332</v>
      </c>
      <c r="AT271" s="82"/>
      <c r="AU271" s="82"/>
      <c r="AV271" s="82"/>
      <c r="AW271" s="82" t="s">
        <v>128</v>
      </c>
      <c r="AX271" s="82" t="s">
        <v>128</v>
      </c>
      <c r="AY271" s="82"/>
      <c r="AZ271" s="82" t="s">
        <v>3047</v>
      </c>
      <c r="BA271" s="82" t="s">
        <v>5058</v>
      </c>
    </row>
    <row r="272" ht="14.25" customHeight="1">
      <c r="A272" s="82" t="s">
        <v>5044</v>
      </c>
      <c r="B272" s="82" t="s">
        <v>5227</v>
      </c>
      <c r="C272" s="82" t="s">
        <v>3317</v>
      </c>
      <c r="D272" s="82" t="s">
        <v>128</v>
      </c>
      <c r="E272" s="82" t="s">
        <v>5228</v>
      </c>
      <c r="F272" s="82" t="s">
        <v>3023</v>
      </c>
      <c r="G272" s="82" t="s">
        <v>5229</v>
      </c>
      <c r="H272" s="82" t="s">
        <v>3317</v>
      </c>
      <c r="I272" s="82" t="s">
        <v>3911</v>
      </c>
      <c r="J272" s="82" t="s">
        <v>3063</v>
      </c>
      <c r="K272" s="82" t="s">
        <v>3911</v>
      </c>
      <c r="L272" s="82"/>
      <c r="M272" s="82"/>
      <c r="N272" s="82" t="s">
        <v>3860</v>
      </c>
      <c r="O272" s="82"/>
      <c r="P272" s="82"/>
      <c r="Q272" s="82" t="s">
        <v>3035</v>
      </c>
      <c r="R272" s="82" t="s">
        <v>3912</v>
      </c>
      <c r="S272" s="82"/>
      <c r="T272" s="82" t="s">
        <v>3042</v>
      </c>
      <c r="U272" s="82" t="s">
        <v>3908</v>
      </c>
      <c r="V272" s="82" t="s">
        <v>5230</v>
      </c>
      <c r="W272" s="82"/>
      <c r="X272" s="82"/>
      <c r="Y272" s="82" t="s">
        <v>853</v>
      </c>
      <c r="Z272" s="82" t="s">
        <v>3040</v>
      </c>
      <c r="AA272" s="82"/>
      <c r="AB272" s="82"/>
      <c r="AC272" s="82"/>
      <c r="AD272" s="82"/>
      <c r="AE272" s="82" t="s">
        <v>128</v>
      </c>
      <c r="AF272" s="82" t="s">
        <v>128</v>
      </c>
      <c r="AG272" s="82" t="s">
        <v>128</v>
      </c>
      <c r="AH272" s="82" t="s">
        <v>5231</v>
      </c>
      <c r="AI272" s="82"/>
      <c r="AJ272" s="82"/>
      <c r="AK272" s="82"/>
      <c r="AL272" s="82"/>
      <c r="AM272" s="82"/>
      <c r="AN272" s="82"/>
      <c r="AO272" s="82"/>
      <c r="AP272" s="82" t="s">
        <v>5179</v>
      </c>
      <c r="AQ272" s="82"/>
      <c r="AR272" s="82"/>
      <c r="AS272" s="82" t="s">
        <v>3332</v>
      </c>
      <c r="AT272" s="82" t="s">
        <v>3917</v>
      </c>
      <c r="AU272" s="82" t="s">
        <v>5179</v>
      </c>
      <c r="AV272" s="82"/>
      <c r="AW272" s="82" t="s">
        <v>128</v>
      </c>
      <c r="AX272" s="82" t="s">
        <v>128</v>
      </c>
      <c r="AY272" s="82"/>
      <c r="AZ272" s="82" t="s">
        <v>3047</v>
      </c>
      <c r="BA272" s="82" t="s">
        <v>5058</v>
      </c>
    </row>
    <row r="273" ht="14.25" customHeight="1">
      <c r="A273" s="82" t="s">
        <v>5044</v>
      </c>
      <c r="B273" s="82" t="s">
        <v>5232</v>
      </c>
      <c r="C273" s="82" t="s">
        <v>3624</v>
      </c>
      <c r="D273" s="82" t="s">
        <v>128</v>
      </c>
      <c r="E273" s="82" t="s">
        <v>5233</v>
      </c>
      <c r="F273" s="82" t="s">
        <v>3023</v>
      </c>
      <c r="G273" s="82" t="s">
        <v>5234</v>
      </c>
      <c r="H273" s="82" t="s">
        <v>3624</v>
      </c>
      <c r="I273" s="82" t="s">
        <v>5235</v>
      </c>
      <c r="J273" s="82" t="s">
        <v>3063</v>
      </c>
      <c r="K273" s="82" t="s">
        <v>5235</v>
      </c>
      <c r="L273" s="82"/>
      <c r="M273" s="82"/>
      <c r="N273" s="82" t="s">
        <v>3629</v>
      </c>
      <c r="O273" s="82" t="s">
        <v>3670</v>
      </c>
      <c r="P273" s="82" t="s">
        <v>5119</v>
      </c>
      <c r="Q273" s="82" t="s">
        <v>3035</v>
      </c>
      <c r="R273" s="82" t="s">
        <v>3677</v>
      </c>
      <c r="S273" s="82"/>
      <c r="T273" s="82" t="s">
        <v>3042</v>
      </c>
      <c r="U273" s="82" t="s">
        <v>3672</v>
      </c>
      <c r="V273" s="82" t="s">
        <v>5236</v>
      </c>
      <c r="W273" s="82"/>
      <c r="X273" s="82"/>
      <c r="Y273" s="82" t="s">
        <v>5051</v>
      </c>
      <c r="Z273" s="82" t="s">
        <v>3040</v>
      </c>
      <c r="AA273" s="82"/>
      <c r="AB273" s="82" t="s">
        <v>3668</v>
      </c>
      <c r="AC273" s="82" t="s">
        <v>5121</v>
      </c>
      <c r="AD273" s="82"/>
      <c r="AE273" s="82" t="s">
        <v>128</v>
      </c>
      <c r="AF273" s="82" t="s">
        <v>128</v>
      </c>
      <c r="AG273" s="82" t="s">
        <v>128</v>
      </c>
      <c r="AH273" s="82" t="s">
        <v>5237</v>
      </c>
      <c r="AI273" s="82"/>
      <c r="AJ273" s="82"/>
      <c r="AK273" s="82"/>
      <c r="AL273" s="82"/>
      <c r="AM273" s="82"/>
      <c r="AN273" s="82"/>
      <c r="AO273" s="82"/>
      <c r="AP273" s="82" t="s">
        <v>5123</v>
      </c>
      <c r="AQ273" s="82"/>
      <c r="AR273" s="82"/>
      <c r="AS273" s="82" t="s">
        <v>3635</v>
      </c>
      <c r="AT273" s="82" t="s">
        <v>5056</v>
      </c>
      <c r="AU273" s="82" t="s">
        <v>5057</v>
      </c>
      <c r="AV273" s="82"/>
      <c r="AW273" s="82" t="s">
        <v>128</v>
      </c>
      <c r="AX273" s="82" t="s">
        <v>128</v>
      </c>
      <c r="AY273" s="82"/>
      <c r="AZ273" s="82" t="s">
        <v>3047</v>
      </c>
      <c r="BA273" s="82" t="s">
        <v>5058</v>
      </c>
    </row>
    <row r="274" ht="14.25" customHeight="1">
      <c r="A274" s="82" t="s">
        <v>5044</v>
      </c>
      <c r="B274" s="82" t="s">
        <v>5238</v>
      </c>
      <c r="C274" s="82" t="s">
        <v>3021</v>
      </c>
      <c r="D274" s="82" t="s">
        <v>128</v>
      </c>
      <c r="E274" s="82" t="s">
        <v>5239</v>
      </c>
      <c r="F274" s="82" t="s">
        <v>3023</v>
      </c>
      <c r="G274" s="82" t="s">
        <v>5240</v>
      </c>
      <c r="H274" s="82" t="s">
        <v>3021</v>
      </c>
      <c r="I274" s="82" t="s">
        <v>5241</v>
      </c>
      <c r="J274" s="82" t="s">
        <v>3063</v>
      </c>
      <c r="K274" s="82" t="s">
        <v>5241</v>
      </c>
      <c r="L274" s="82"/>
      <c r="M274" s="82"/>
      <c r="N274" s="82" t="s">
        <v>3167</v>
      </c>
      <c r="O274" s="82"/>
      <c r="P274" s="82"/>
      <c r="Q274" s="82" t="s">
        <v>3035</v>
      </c>
      <c r="R274" s="82" t="s">
        <v>3200</v>
      </c>
      <c r="S274" s="82"/>
      <c r="T274" s="82" t="s">
        <v>3042</v>
      </c>
      <c r="U274" s="82" t="s">
        <v>3196</v>
      </c>
      <c r="V274" s="82" t="s">
        <v>5242</v>
      </c>
      <c r="W274" s="82"/>
      <c r="X274" s="82"/>
      <c r="Y274" s="82" t="s">
        <v>868</v>
      </c>
      <c r="Z274" s="82" t="s">
        <v>3040</v>
      </c>
      <c r="AA274" s="82"/>
      <c r="AB274" s="82" t="s">
        <v>3084</v>
      </c>
      <c r="AC274" s="82" t="s">
        <v>5071</v>
      </c>
      <c r="AD274" s="82"/>
      <c r="AE274" s="82" t="s">
        <v>128</v>
      </c>
      <c r="AF274" s="82" t="s">
        <v>128</v>
      </c>
      <c r="AG274" s="82" t="s">
        <v>128</v>
      </c>
      <c r="AH274" s="82" t="s">
        <v>5129</v>
      </c>
      <c r="AI274" s="82"/>
      <c r="AJ274" s="82"/>
      <c r="AK274" s="82"/>
      <c r="AL274" s="82"/>
      <c r="AM274" s="82"/>
      <c r="AN274" s="82"/>
      <c r="AO274" s="82"/>
      <c r="AP274" s="82" t="s">
        <v>5071</v>
      </c>
      <c r="AQ274" s="82"/>
      <c r="AR274" s="82"/>
      <c r="AS274" s="82" t="s">
        <v>3044</v>
      </c>
      <c r="AT274" s="82" t="s">
        <v>3431</v>
      </c>
      <c r="AU274" s="82" t="s">
        <v>5095</v>
      </c>
      <c r="AV274" s="82"/>
      <c r="AW274" s="82" t="s">
        <v>128</v>
      </c>
      <c r="AX274" s="82" t="s">
        <v>128</v>
      </c>
      <c r="AY274" s="82"/>
      <c r="AZ274" s="82" t="s">
        <v>3047</v>
      </c>
      <c r="BA274" s="82" t="s">
        <v>5058</v>
      </c>
    </row>
    <row r="275" ht="14.25" customHeight="1">
      <c r="A275" s="82" t="s">
        <v>5044</v>
      </c>
      <c r="B275" s="82" t="s">
        <v>5243</v>
      </c>
      <c r="C275" s="82" t="s">
        <v>3021</v>
      </c>
      <c r="D275" s="82" t="s">
        <v>128</v>
      </c>
      <c r="E275" s="82" t="s">
        <v>5244</v>
      </c>
      <c r="F275" s="82" t="s">
        <v>3023</v>
      </c>
      <c r="G275" s="82" t="s">
        <v>5245</v>
      </c>
      <c r="H275" s="82" t="s">
        <v>3021</v>
      </c>
      <c r="I275" s="82" t="s">
        <v>5246</v>
      </c>
      <c r="J275" s="82" t="s">
        <v>3063</v>
      </c>
      <c r="K275" s="82" t="s">
        <v>5246</v>
      </c>
      <c r="L275" s="82"/>
      <c r="M275" s="82"/>
      <c r="N275" s="82" t="s">
        <v>4785</v>
      </c>
      <c r="O275" s="82"/>
      <c r="P275" s="82"/>
      <c r="Q275" s="82" t="s">
        <v>3035</v>
      </c>
      <c r="R275" s="82" t="s">
        <v>4794</v>
      </c>
      <c r="S275" s="82"/>
      <c r="T275" s="82" t="s">
        <v>3042</v>
      </c>
      <c r="U275" s="82" t="s">
        <v>4791</v>
      </c>
      <c r="V275" s="82" t="s">
        <v>5247</v>
      </c>
      <c r="W275" s="82"/>
      <c r="X275" s="82"/>
      <c r="Y275" s="82" t="s">
        <v>868</v>
      </c>
      <c r="Z275" s="82" t="s">
        <v>3040</v>
      </c>
      <c r="AA275" s="82"/>
      <c r="AB275" s="82" t="s">
        <v>3084</v>
      </c>
      <c r="AC275" s="82" t="s">
        <v>5071</v>
      </c>
      <c r="AD275" s="82"/>
      <c r="AE275" s="82" t="s">
        <v>128</v>
      </c>
      <c r="AF275" s="82" t="s">
        <v>128</v>
      </c>
      <c r="AG275" s="82" t="s">
        <v>128</v>
      </c>
      <c r="AH275" s="82" t="s">
        <v>5129</v>
      </c>
      <c r="AI275" s="82"/>
      <c r="AJ275" s="82"/>
      <c r="AK275" s="82"/>
      <c r="AL275" s="82"/>
      <c r="AM275" s="82"/>
      <c r="AN275" s="82"/>
      <c r="AO275" s="82"/>
      <c r="AP275" s="82" t="s">
        <v>5071</v>
      </c>
      <c r="AQ275" s="82"/>
      <c r="AR275" s="82"/>
      <c r="AS275" s="82" t="s">
        <v>3044</v>
      </c>
      <c r="AT275" s="82" t="s">
        <v>3431</v>
      </c>
      <c r="AU275" s="82" t="s">
        <v>5095</v>
      </c>
      <c r="AV275" s="82"/>
      <c r="AW275" s="82" t="s">
        <v>128</v>
      </c>
      <c r="AX275" s="82" t="s">
        <v>128</v>
      </c>
      <c r="AY275" s="82"/>
      <c r="AZ275" s="82" t="s">
        <v>3047</v>
      </c>
      <c r="BA275" s="82" t="s">
        <v>5058</v>
      </c>
    </row>
    <row r="276" ht="14.25" customHeight="1">
      <c r="A276" s="82" t="s">
        <v>5044</v>
      </c>
      <c r="B276" s="82" t="s">
        <v>5248</v>
      </c>
      <c r="C276" s="82" t="s">
        <v>3021</v>
      </c>
      <c r="D276" s="82" t="s">
        <v>128</v>
      </c>
      <c r="E276" s="82" t="s">
        <v>5249</v>
      </c>
      <c r="F276" s="82" t="s">
        <v>3023</v>
      </c>
      <c r="G276" s="82" t="s">
        <v>5250</v>
      </c>
      <c r="H276" s="82" t="s">
        <v>3021</v>
      </c>
      <c r="I276" s="82" t="s">
        <v>5251</v>
      </c>
      <c r="J276" s="82" t="s">
        <v>3063</v>
      </c>
      <c r="K276" s="82" t="s">
        <v>5251</v>
      </c>
      <c r="L276" s="82"/>
      <c r="M276" s="82"/>
      <c r="N276" s="82" t="s">
        <v>4785</v>
      </c>
      <c r="O276" s="82"/>
      <c r="P276" s="82"/>
      <c r="Q276" s="82" t="s">
        <v>3035</v>
      </c>
      <c r="R276" s="82" t="s">
        <v>4801</v>
      </c>
      <c r="S276" s="82"/>
      <c r="T276" s="82" t="s">
        <v>3042</v>
      </c>
      <c r="U276" s="82" t="s">
        <v>4798</v>
      </c>
      <c r="V276" s="82" t="s">
        <v>5252</v>
      </c>
      <c r="W276" s="82"/>
      <c r="X276" s="82"/>
      <c r="Y276" s="82" t="s">
        <v>868</v>
      </c>
      <c r="Z276" s="82" t="s">
        <v>3040</v>
      </c>
      <c r="AA276" s="82"/>
      <c r="AB276" s="82" t="s">
        <v>3084</v>
      </c>
      <c r="AC276" s="82" t="s">
        <v>5071</v>
      </c>
      <c r="AD276" s="82"/>
      <c r="AE276" s="82" t="s">
        <v>128</v>
      </c>
      <c r="AF276" s="82" t="s">
        <v>128</v>
      </c>
      <c r="AG276" s="82" t="s">
        <v>128</v>
      </c>
      <c r="AH276" s="82" t="s">
        <v>5129</v>
      </c>
      <c r="AI276" s="82"/>
      <c r="AJ276" s="82"/>
      <c r="AK276" s="82"/>
      <c r="AL276" s="82"/>
      <c r="AM276" s="82"/>
      <c r="AN276" s="82"/>
      <c r="AO276" s="82"/>
      <c r="AP276" s="82" t="s">
        <v>5071</v>
      </c>
      <c r="AQ276" s="82"/>
      <c r="AR276" s="82"/>
      <c r="AS276" s="82" t="s">
        <v>3044</v>
      </c>
      <c r="AT276" s="82" t="s">
        <v>3431</v>
      </c>
      <c r="AU276" s="82" t="s">
        <v>5095</v>
      </c>
      <c r="AV276" s="82"/>
      <c r="AW276" s="82" t="s">
        <v>128</v>
      </c>
      <c r="AX276" s="82" t="s">
        <v>128</v>
      </c>
      <c r="AY276" s="82"/>
      <c r="AZ276" s="82" t="s">
        <v>3047</v>
      </c>
      <c r="BA276" s="82" t="s">
        <v>5058</v>
      </c>
    </row>
    <row r="277" ht="14.25" customHeight="1">
      <c r="A277" s="82" t="s">
        <v>5044</v>
      </c>
      <c r="B277" s="82" t="s">
        <v>5253</v>
      </c>
      <c r="C277" s="82" t="s">
        <v>3021</v>
      </c>
      <c r="D277" s="82" t="s">
        <v>128</v>
      </c>
      <c r="E277" s="82" t="s">
        <v>5254</v>
      </c>
      <c r="F277" s="82" t="s">
        <v>3023</v>
      </c>
      <c r="G277" s="82" t="s">
        <v>5255</v>
      </c>
      <c r="H277" s="82" t="s">
        <v>3021</v>
      </c>
      <c r="I277" s="82" t="s">
        <v>5256</v>
      </c>
      <c r="J277" s="82" t="s">
        <v>3063</v>
      </c>
      <c r="K277" s="82" t="s">
        <v>5256</v>
      </c>
      <c r="L277" s="82"/>
      <c r="M277" s="82"/>
      <c r="N277" s="82" t="s">
        <v>4742</v>
      </c>
      <c r="O277" s="82"/>
      <c r="P277" s="82"/>
      <c r="Q277" s="82" t="s">
        <v>3035</v>
      </c>
      <c r="R277" s="82" t="s">
        <v>4753</v>
      </c>
      <c r="S277" s="82"/>
      <c r="T277" s="82" t="s">
        <v>3042</v>
      </c>
      <c r="U277" s="82" t="s">
        <v>4749</v>
      </c>
      <c r="V277" s="82" t="s">
        <v>5247</v>
      </c>
      <c r="W277" s="82"/>
      <c r="X277" s="82"/>
      <c r="Y277" s="82" t="s">
        <v>868</v>
      </c>
      <c r="Z277" s="82" t="s">
        <v>3040</v>
      </c>
      <c r="AA277" s="82"/>
      <c r="AB277" s="82" t="s">
        <v>3084</v>
      </c>
      <c r="AC277" s="82" t="s">
        <v>5071</v>
      </c>
      <c r="AD277" s="82"/>
      <c r="AE277" s="82" t="s">
        <v>128</v>
      </c>
      <c r="AF277" s="82" t="s">
        <v>128</v>
      </c>
      <c r="AG277" s="82" t="s">
        <v>128</v>
      </c>
      <c r="AH277" s="82" t="s">
        <v>5129</v>
      </c>
      <c r="AI277" s="82"/>
      <c r="AJ277" s="82"/>
      <c r="AK277" s="82"/>
      <c r="AL277" s="82"/>
      <c r="AM277" s="82"/>
      <c r="AN277" s="82"/>
      <c r="AO277" s="82"/>
      <c r="AP277" s="82" t="s">
        <v>5071</v>
      </c>
      <c r="AQ277" s="82"/>
      <c r="AR277" s="82"/>
      <c r="AS277" s="82" t="s">
        <v>3044</v>
      </c>
      <c r="AT277" s="82" t="s">
        <v>3431</v>
      </c>
      <c r="AU277" s="82" t="s">
        <v>5095</v>
      </c>
      <c r="AV277" s="82"/>
      <c r="AW277" s="82" t="s">
        <v>128</v>
      </c>
      <c r="AX277" s="82" t="s">
        <v>128</v>
      </c>
      <c r="AY277" s="82"/>
      <c r="AZ277" s="82" t="s">
        <v>3047</v>
      </c>
      <c r="BA277" s="82" t="s">
        <v>5058</v>
      </c>
    </row>
    <row r="278" ht="14.25" customHeight="1">
      <c r="A278" s="82" t="s">
        <v>5044</v>
      </c>
      <c r="B278" s="82" t="s">
        <v>5257</v>
      </c>
      <c r="C278" s="82" t="s">
        <v>3021</v>
      </c>
      <c r="D278" s="82" t="s">
        <v>128</v>
      </c>
      <c r="E278" s="82" t="s">
        <v>5258</v>
      </c>
      <c r="F278" s="82" t="s">
        <v>3023</v>
      </c>
      <c r="G278" s="82" t="s">
        <v>5259</v>
      </c>
      <c r="H278" s="82" t="s">
        <v>3021</v>
      </c>
      <c r="I278" s="82" t="s">
        <v>5260</v>
      </c>
      <c r="J278" s="82" t="s">
        <v>3063</v>
      </c>
      <c r="K278" s="82" t="s">
        <v>5260</v>
      </c>
      <c r="L278" s="82"/>
      <c r="M278" s="82"/>
      <c r="N278" s="82" t="s">
        <v>3167</v>
      </c>
      <c r="O278" s="82"/>
      <c r="P278" s="82"/>
      <c r="Q278" s="82" t="s">
        <v>3035</v>
      </c>
      <c r="R278" s="82" t="s">
        <v>3209</v>
      </c>
      <c r="S278" s="82"/>
      <c r="T278" s="82" t="s">
        <v>3042</v>
      </c>
      <c r="U278" s="82" t="s">
        <v>3205</v>
      </c>
      <c r="V278" s="82" t="s">
        <v>5261</v>
      </c>
      <c r="W278" s="82"/>
      <c r="X278" s="82"/>
      <c r="Y278" s="82" t="s">
        <v>868</v>
      </c>
      <c r="Z278" s="82" t="s">
        <v>3040</v>
      </c>
      <c r="AA278" s="82"/>
      <c r="AB278" s="82" t="s">
        <v>3084</v>
      </c>
      <c r="AC278" s="82" t="s">
        <v>5071</v>
      </c>
      <c r="AD278" s="82"/>
      <c r="AE278" s="82" t="s">
        <v>128</v>
      </c>
      <c r="AF278" s="82" t="s">
        <v>128</v>
      </c>
      <c r="AG278" s="82" t="s">
        <v>128</v>
      </c>
      <c r="AH278" s="82" t="s">
        <v>5129</v>
      </c>
      <c r="AI278" s="82"/>
      <c r="AJ278" s="82"/>
      <c r="AK278" s="82"/>
      <c r="AL278" s="82"/>
      <c r="AM278" s="82"/>
      <c r="AN278" s="82"/>
      <c r="AO278" s="82"/>
      <c r="AP278" s="82" t="s">
        <v>5071</v>
      </c>
      <c r="AQ278" s="82"/>
      <c r="AR278" s="82"/>
      <c r="AS278" s="82" t="s">
        <v>3044</v>
      </c>
      <c r="AT278" s="82" t="s">
        <v>3431</v>
      </c>
      <c r="AU278" s="82" t="s">
        <v>5095</v>
      </c>
      <c r="AV278" s="82"/>
      <c r="AW278" s="82" t="s">
        <v>128</v>
      </c>
      <c r="AX278" s="82" t="s">
        <v>128</v>
      </c>
      <c r="AY278" s="82"/>
      <c r="AZ278" s="82" t="s">
        <v>3047</v>
      </c>
      <c r="BA278" s="82" t="s">
        <v>5058</v>
      </c>
    </row>
    <row r="279" ht="14.25" customHeight="1">
      <c r="A279" s="82" t="s">
        <v>5044</v>
      </c>
      <c r="B279" s="82" t="s">
        <v>5262</v>
      </c>
      <c r="C279" s="82" t="s">
        <v>3021</v>
      </c>
      <c r="D279" s="82" t="s">
        <v>128</v>
      </c>
      <c r="E279" s="82" t="s">
        <v>5263</v>
      </c>
      <c r="F279" s="82" t="s">
        <v>3023</v>
      </c>
      <c r="G279" s="82" t="s">
        <v>5264</v>
      </c>
      <c r="H279" s="82" t="s">
        <v>3021</v>
      </c>
      <c r="I279" s="82" t="s">
        <v>5265</v>
      </c>
      <c r="J279" s="82" t="s">
        <v>3063</v>
      </c>
      <c r="K279" s="82" t="s">
        <v>5265</v>
      </c>
      <c r="L279" s="82"/>
      <c r="M279" s="82"/>
      <c r="N279" s="82" t="s">
        <v>4135</v>
      </c>
      <c r="O279" s="82"/>
      <c r="P279" s="82"/>
      <c r="Q279" s="82" t="s">
        <v>3035</v>
      </c>
      <c r="R279" s="82" t="s">
        <v>4243</v>
      </c>
      <c r="S279" s="82"/>
      <c r="T279" s="82" t="s">
        <v>3042</v>
      </c>
      <c r="U279" s="82" t="s">
        <v>4239</v>
      </c>
      <c r="V279" s="82" t="s">
        <v>5266</v>
      </c>
      <c r="W279" s="82"/>
      <c r="X279" s="82"/>
      <c r="Y279" s="82" t="s">
        <v>868</v>
      </c>
      <c r="Z279" s="82" t="s">
        <v>3040</v>
      </c>
      <c r="AA279" s="82"/>
      <c r="AB279" s="82" t="s">
        <v>4247</v>
      </c>
      <c r="AC279" s="82" t="s">
        <v>5267</v>
      </c>
      <c r="AD279" s="82"/>
      <c r="AE279" s="82" t="s">
        <v>128</v>
      </c>
      <c r="AF279" s="82" t="s">
        <v>128</v>
      </c>
      <c r="AG279" s="82" t="s">
        <v>128</v>
      </c>
      <c r="AH279" s="82" t="s">
        <v>5268</v>
      </c>
      <c r="AI279" s="82"/>
      <c r="AJ279" s="82"/>
      <c r="AK279" s="82"/>
      <c r="AL279" s="82"/>
      <c r="AM279" s="82"/>
      <c r="AN279" s="82"/>
      <c r="AO279" s="82"/>
      <c r="AP279" s="82" t="s">
        <v>5267</v>
      </c>
      <c r="AQ279" s="82"/>
      <c r="AR279" s="82"/>
      <c r="AS279" s="82" t="s">
        <v>3044</v>
      </c>
      <c r="AT279" s="82" t="s">
        <v>3431</v>
      </c>
      <c r="AU279" s="82" t="s">
        <v>5095</v>
      </c>
      <c r="AV279" s="82"/>
      <c r="AW279" s="82" t="s">
        <v>128</v>
      </c>
      <c r="AX279" s="82" t="s">
        <v>128</v>
      </c>
      <c r="AY279" s="82"/>
      <c r="AZ279" s="82" t="s">
        <v>3047</v>
      </c>
      <c r="BA279" s="82" t="s">
        <v>5058</v>
      </c>
    </row>
    <row r="280" ht="14.25" customHeight="1">
      <c r="A280" s="82" t="s">
        <v>5044</v>
      </c>
      <c r="B280" s="82" t="s">
        <v>5269</v>
      </c>
      <c r="C280" s="82" t="s">
        <v>3021</v>
      </c>
      <c r="D280" s="82" t="s">
        <v>128</v>
      </c>
      <c r="E280" s="82" t="s">
        <v>5270</v>
      </c>
      <c r="F280" s="82" t="s">
        <v>3023</v>
      </c>
      <c r="G280" s="82" t="s">
        <v>5271</v>
      </c>
      <c r="H280" s="82" t="s">
        <v>3021</v>
      </c>
      <c r="I280" s="82" t="s">
        <v>5272</v>
      </c>
      <c r="J280" s="82" t="s">
        <v>3063</v>
      </c>
      <c r="K280" s="82" t="s">
        <v>5272</v>
      </c>
      <c r="L280" s="82"/>
      <c r="M280" s="82"/>
      <c r="N280" s="82" t="s">
        <v>4135</v>
      </c>
      <c r="O280" s="82" t="s">
        <v>3086</v>
      </c>
      <c r="P280" s="82" t="s">
        <v>5106</v>
      </c>
      <c r="Q280" s="82" t="s">
        <v>3035</v>
      </c>
      <c r="R280" s="82" t="s">
        <v>3210</v>
      </c>
      <c r="S280" s="82"/>
      <c r="T280" s="82" t="s">
        <v>3042</v>
      </c>
      <c r="U280" s="82" t="s">
        <v>4249</v>
      </c>
      <c r="V280" s="82" t="s">
        <v>5261</v>
      </c>
      <c r="W280" s="82"/>
      <c r="X280" s="82"/>
      <c r="Y280" s="82" t="s">
        <v>5051</v>
      </c>
      <c r="Z280" s="82" t="s">
        <v>3040</v>
      </c>
      <c r="AA280" s="82"/>
      <c r="AB280" s="82" t="s">
        <v>4183</v>
      </c>
      <c r="AC280" s="82" t="s">
        <v>5139</v>
      </c>
      <c r="AD280" s="82"/>
      <c r="AE280" s="82" t="s">
        <v>128</v>
      </c>
      <c r="AF280" s="82" t="s">
        <v>128</v>
      </c>
      <c r="AG280" s="82" t="s">
        <v>128</v>
      </c>
      <c r="AH280" s="82" t="s">
        <v>5214</v>
      </c>
      <c r="AI280" s="82"/>
      <c r="AJ280" s="82"/>
      <c r="AK280" s="82"/>
      <c r="AL280" s="82"/>
      <c r="AM280" s="82"/>
      <c r="AN280" s="82"/>
      <c r="AO280" s="82"/>
      <c r="AP280" s="82" t="s">
        <v>5141</v>
      </c>
      <c r="AQ280" s="82"/>
      <c r="AR280" s="82"/>
      <c r="AS280" s="82" t="s">
        <v>3044</v>
      </c>
      <c r="AT280" s="82"/>
      <c r="AU280" s="82"/>
      <c r="AV280" s="82"/>
      <c r="AW280" s="82" t="s">
        <v>128</v>
      </c>
      <c r="AX280" s="82" t="s">
        <v>128</v>
      </c>
      <c r="AY280" s="82"/>
      <c r="AZ280" s="82" t="s">
        <v>3047</v>
      </c>
      <c r="BA280" s="82" t="s">
        <v>5058</v>
      </c>
    </row>
    <row r="281" ht="14.25" customHeight="1">
      <c r="A281" s="82" t="s">
        <v>5044</v>
      </c>
      <c r="B281" s="82" t="s">
        <v>5273</v>
      </c>
      <c r="C281" s="82" t="s">
        <v>3021</v>
      </c>
      <c r="D281" s="82" t="s">
        <v>128</v>
      </c>
      <c r="E281" s="82" t="s">
        <v>5274</v>
      </c>
      <c r="F281" s="82" t="s">
        <v>3023</v>
      </c>
      <c r="G281" s="82" t="s">
        <v>5275</v>
      </c>
      <c r="H281" s="82" t="s">
        <v>3021</v>
      </c>
      <c r="I281" s="82" t="s">
        <v>4946</v>
      </c>
      <c r="J281" s="82" t="s">
        <v>3063</v>
      </c>
      <c r="K281" s="82" t="s">
        <v>4946</v>
      </c>
      <c r="L281" s="82"/>
      <c r="M281" s="82"/>
      <c r="N281" s="82" t="s">
        <v>4135</v>
      </c>
      <c r="O281" s="82"/>
      <c r="P281" s="82"/>
      <c r="Q281" s="82" t="s">
        <v>3035</v>
      </c>
      <c r="R281" s="82" t="s">
        <v>4260</v>
      </c>
      <c r="S281" s="82"/>
      <c r="T281" s="82" t="s">
        <v>3042</v>
      </c>
      <c r="U281" s="82" t="s">
        <v>4256</v>
      </c>
      <c r="V281" s="82" t="s">
        <v>5276</v>
      </c>
      <c r="W281" s="82"/>
      <c r="X281" s="82"/>
      <c r="Y281" s="82" t="s">
        <v>868</v>
      </c>
      <c r="Z281" s="82" t="s">
        <v>3040</v>
      </c>
      <c r="AA281" s="82"/>
      <c r="AB281" s="82" t="s">
        <v>3142</v>
      </c>
      <c r="AC281" s="82" t="s">
        <v>5079</v>
      </c>
      <c r="AD281" s="82"/>
      <c r="AE281" s="82" t="s">
        <v>128</v>
      </c>
      <c r="AF281" s="82" t="s">
        <v>128</v>
      </c>
      <c r="AG281" s="82" t="s">
        <v>128</v>
      </c>
      <c r="AH281" s="82" t="s">
        <v>5277</v>
      </c>
      <c r="AI281" s="82"/>
      <c r="AJ281" s="82"/>
      <c r="AK281" s="82"/>
      <c r="AL281" s="82"/>
      <c r="AM281" s="82"/>
      <c r="AN281" s="82"/>
      <c r="AO281" s="82"/>
      <c r="AP281" s="82" t="s">
        <v>5079</v>
      </c>
      <c r="AQ281" s="82"/>
      <c r="AR281" s="82"/>
      <c r="AS281" s="82" t="s">
        <v>3044</v>
      </c>
      <c r="AT281" s="82"/>
      <c r="AU281" s="82"/>
      <c r="AV281" s="82"/>
      <c r="AW281" s="82" t="s">
        <v>128</v>
      </c>
      <c r="AX281" s="82" t="s">
        <v>128</v>
      </c>
      <c r="AY281" s="82"/>
      <c r="AZ281" s="82" t="s">
        <v>3047</v>
      </c>
      <c r="BA281" s="82" t="s">
        <v>5058</v>
      </c>
    </row>
    <row r="282" ht="14.25" customHeight="1">
      <c r="A282" s="82" t="s">
        <v>5044</v>
      </c>
      <c r="B282" s="82" t="s">
        <v>5278</v>
      </c>
      <c r="C282" s="82" t="s">
        <v>3021</v>
      </c>
      <c r="D282" s="82" t="s">
        <v>128</v>
      </c>
      <c r="E282" s="82" t="s">
        <v>5279</v>
      </c>
      <c r="F282" s="82" t="s">
        <v>3023</v>
      </c>
      <c r="G282" s="82" t="s">
        <v>5280</v>
      </c>
      <c r="H282" s="82" t="s">
        <v>3021</v>
      </c>
      <c r="I282" s="82" t="s">
        <v>4268</v>
      </c>
      <c r="J282" s="82" t="s">
        <v>3063</v>
      </c>
      <c r="K282" s="82" t="s">
        <v>4268</v>
      </c>
      <c r="L282" s="82"/>
      <c r="M282" s="82"/>
      <c r="N282" s="82" t="s">
        <v>4135</v>
      </c>
      <c r="O282" s="82" t="s">
        <v>3053</v>
      </c>
      <c r="P282" s="82" t="s">
        <v>5068</v>
      </c>
      <c r="Q282" s="82" t="s">
        <v>3035</v>
      </c>
      <c r="R282" s="82" t="s">
        <v>4269</v>
      </c>
      <c r="S282" s="82"/>
      <c r="T282" s="82" t="s">
        <v>3042</v>
      </c>
      <c r="U282" s="82" t="s">
        <v>4265</v>
      </c>
      <c r="V282" s="82" t="s">
        <v>5281</v>
      </c>
      <c r="W282" s="82"/>
      <c r="X282" s="82"/>
      <c r="Y282" s="82" t="s">
        <v>5051</v>
      </c>
      <c r="Z282" s="82" t="s">
        <v>3040</v>
      </c>
      <c r="AA282" s="82"/>
      <c r="AB282" s="82" t="s">
        <v>3142</v>
      </c>
      <c r="AC282" s="82" t="s">
        <v>5079</v>
      </c>
      <c r="AD282" s="82"/>
      <c r="AE282" s="82" t="s">
        <v>128</v>
      </c>
      <c r="AF282" s="82" t="s">
        <v>128</v>
      </c>
      <c r="AG282" s="82" t="s">
        <v>128</v>
      </c>
      <c r="AH282" s="82" t="s">
        <v>5167</v>
      </c>
      <c r="AI282" s="82"/>
      <c r="AJ282" s="82"/>
      <c r="AK282" s="82"/>
      <c r="AL282" s="82"/>
      <c r="AM282" s="82"/>
      <c r="AN282" s="82"/>
      <c r="AO282" s="82"/>
      <c r="AP282" s="82" t="s">
        <v>5081</v>
      </c>
      <c r="AQ282" s="82"/>
      <c r="AR282" s="82"/>
      <c r="AS282" s="82" t="s">
        <v>3044</v>
      </c>
      <c r="AT282" s="82"/>
      <c r="AU282" s="82"/>
      <c r="AV282" s="82"/>
      <c r="AW282" s="82" t="s">
        <v>128</v>
      </c>
      <c r="AX282" s="82" t="s">
        <v>128</v>
      </c>
      <c r="AY282" s="82"/>
      <c r="AZ282" s="82" t="s">
        <v>3047</v>
      </c>
      <c r="BA282" s="82" t="s">
        <v>5058</v>
      </c>
    </row>
    <row r="283" ht="14.25" customHeight="1">
      <c r="A283" s="82" t="s">
        <v>5044</v>
      </c>
      <c r="B283" s="82" t="s">
        <v>5282</v>
      </c>
      <c r="C283" s="82" t="s">
        <v>3021</v>
      </c>
      <c r="D283" s="82" t="s">
        <v>128</v>
      </c>
      <c r="E283" s="82" t="s">
        <v>5283</v>
      </c>
      <c r="F283" s="82" t="s">
        <v>3023</v>
      </c>
      <c r="G283" s="82" t="s">
        <v>5284</v>
      </c>
      <c r="H283" s="82" t="s">
        <v>3021</v>
      </c>
      <c r="I283" s="82" t="s">
        <v>5285</v>
      </c>
      <c r="J283" s="82" t="s">
        <v>3063</v>
      </c>
      <c r="K283" s="82" t="s">
        <v>5285</v>
      </c>
      <c r="L283" s="82"/>
      <c r="M283" s="82"/>
      <c r="N283" s="82" t="s">
        <v>4135</v>
      </c>
      <c r="O283" s="82" t="s">
        <v>3053</v>
      </c>
      <c r="P283" s="82" t="s">
        <v>5068</v>
      </c>
      <c r="Q283" s="82" t="s">
        <v>3035</v>
      </c>
      <c r="R283" s="82" t="s">
        <v>4277</v>
      </c>
      <c r="S283" s="82"/>
      <c r="T283" s="82" t="s">
        <v>3042</v>
      </c>
      <c r="U283" s="82" t="s">
        <v>4273</v>
      </c>
      <c r="V283" s="82" t="s">
        <v>5286</v>
      </c>
      <c r="W283" s="82"/>
      <c r="X283" s="82"/>
      <c r="Y283" s="82" t="s">
        <v>5051</v>
      </c>
      <c r="Z283" s="82" t="s">
        <v>3040</v>
      </c>
      <c r="AA283" s="82"/>
      <c r="AB283" s="82" t="s">
        <v>3142</v>
      </c>
      <c r="AC283" s="82" t="s">
        <v>5079</v>
      </c>
      <c r="AD283" s="82"/>
      <c r="AE283" s="82" t="s">
        <v>128</v>
      </c>
      <c r="AF283" s="82" t="s">
        <v>128</v>
      </c>
      <c r="AG283" s="82" t="s">
        <v>128</v>
      </c>
      <c r="AH283" s="82" t="s">
        <v>5287</v>
      </c>
      <c r="AI283" s="82"/>
      <c r="AJ283" s="82"/>
      <c r="AK283" s="82"/>
      <c r="AL283" s="82"/>
      <c r="AM283" s="82"/>
      <c r="AN283" s="82"/>
      <c r="AO283" s="82"/>
      <c r="AP283" s="82" t="s">
        <v>5081</v>
      </c>
      <c r="AQ283" s="82"/>
      <c r="AR283" s="82"/>
      <c r="AS283" s="82" t="s">
        <v>3044</v>
      </c>
      <c r="AT283" s="82" t="s">
        <v>3431</v>
      </c>
      <c r="AU283" s="82" t="s">
        <v>5095</v>
      </c>
      <c r="AV283" s="82"/>
      <c r="AW283" s="82" t="s">
        <v>128</v>
      </c>
      <c r="AX283" s="82" t="s">
        <v>128</v>
      </c>
      <c r="AY283" s="82"/>
      <c r="AZ283" s="82" t="s">
        <v>3047</v>
      </c>
      <c r="BA283" s="82" t="s">
        <v>5058</v>
      </c>
    </row>
    <row r="284" ht="14.25" customHeight="1">
      <c r="A284" s="82" t="s">
        <v>5044</v>
      </c>
      <c r="B284" s="82" t="s">
        <v>5288</v>
      </c>
      <c r="C284" s="82" t="s">
        <v>3021</v>
      </c>
      <c r="D284" s="82" t="s">
        <v>128</v>
      </c>
      <c r="E284" s="82" t="s">
        <v>5289</v>
      </c>
      <c r="F284" s="82" t="s">
        <v>3023</v>
      </c>
      <c r="G284" s="82" t="s">
        <v>5290</v>
      </c>
      <c r="H284" s="82" t="s">
        <v>3021</v>
      </c>
      <c r="I284" s="82" t="s">
        <v>5291</v>
      </c>
      <c r="J284" s="82" t="s">
        <v>3063</v>
      </c>
      <c r="K284" s="82" t="s">
        <v>5291</v>
      </c>
      <c r="L284" s="82"/>
      <c r="M284" s="82"/>
      <c r="N284" s="82" t="s">
        <v>4135</v>
      </c>
      <c r="O284" s="82" t="s">
        <v>3053</v>
      </c>
      <c r="P284" s="82" t="s">
        <v>5068</v>
      </c>
      <c r="Q284" s="82" t="s">
        <v>3035</v>
      </c>
      <c r="R284" s="82" t="s">
        <v>4285</v>
      </c>
      <c r="S284" s="82"/>
      <c r="T284" s="82" t="s">
        <v>3042</v>
      </c>
      <c r="U284" s="82" t="s">
        <v>4281</v>
      </c>
      <c r="V284" s="82" t="s">
        <v>5292</v>
      </c>
      <c r="W284" s="82"/>
      <c r="X284" s="82"/>
      <c r="Y284" s="82" t="s">
        <v>5051</v>
      </c>
      <c r="Z284" s="82" t="s">
        <v>3040</v>
      </c>
      <c r="AA284" s="82"/>
      <c r="AB284" s="82" t="s">
        <v>3142</v>
      </c>
      <c r="AC284" s="82" t="s">
        <v>5079</v>
      </c>
      <c r="AD284" s="82"/>
      <c r="AE284" s="82" t="s">
        <v>128</v>
      </c>
      <c r="AF284" s="82" t="s">
        <v>128</v>
      </c>
      <c r="AG284" s="82" t="s">
        <v>128</v>
      </c>
      <c r="AH284" s="82" t="s">
        <v>5167</v>
      </c>
      <c r="AI284" s="82"/>
      <c r="AJ284" s="82"/>
      <c r="AK284" s="82"/>
      <c r="AL284" s="82"/>
      <c r="AM284" s="82"/>
      <c r="AN284" s="82"/>
      <c r="AO284" s="82"/>
      <c r="AP284" s="82" t="s">
        <v>5081</v>
      </c>
      <c r="AQ284" s="82"/>
      <c r="AR284" s="82"/>
      <c r="AS284" s="82" t="s">
        <v>3044</v>
      </c>
      <c r="AT284" s="82"/>
      <c r="AU284" s="82"/>
      <c r="AV284" s="82"/>
      <c r="AW284" s="82" t="s">
        <v>128</v>
      </c>
      <c r="AX284" s="82" t="s">
        <v>128</v>
      </c>
      <c r="AY284" s="82"/>
      <c r="AZ284" s="82" t="s">
        <v>3047</v>
      </c>
      <c r="BA284" s="82" t="s">
        <v>5058</v>
      </c>
    </row>
    <row r="285" ht="14.25" customHeight="1">
      <c r="A285" s="82" t="s">
        <v>5044</v>
      </c>
      <c r="B285" s="82" t="s">
        <v>5293</v>
      </c>
      <c r="C285" s="82" t="s">
        <v>3021</v>
      </c>
      <c r="D285" s="82" t="s">
        <v>128</v>
      </c>
      <c r="E285" s="82" t="s">
        <v>5294</v>
      </c>
      <c r="F285" s="82" t="s">
        <v>3023</v>
      </c>
      <c r="G285" s="82" t="s">
        <v>5295</v>
      </c>
      <c r="H285" s="82" t="s">
        <v>3021</v>
      </c>
      <c r="I285" s="82" t="s">
        <v>4292</v>
      </c>
      <c r="J285" s="82" t="s">
        <v>3063</v>
      </c>
      <c r="K285" s="82" t="s">
        <v>4292</v>
      </c>
      <c r="L285" s="82"/>
      <c r="M285" s="82"/>
      <c r="N285" s="82" t="s">
        <v>4135</v>
      </c>
      <c r="O285" s="82" t="s">
        <v>3053</v>
      </c>
      <c r="P285" s="82" t="s">
        <v>5068</v>
      </c>
      <c r="Q285" s="82" t="s">
        <v>3035</v>
      </c>
      <c r="R285" s="82" t="s">
        <v>4293</v>
      </c>
      <c r="S285" s="82"/>
      <c r="T285" s="82" t="s">
        <v>3042</v>
      </c>
      <c r="U285" s="82" t="s">
        <v>4289</v>
      </c>
      <c r="V285" s="82" t="s">
        <v>5296</v>
      </c>
      <c r="W285" s="82"/>
      <c r="X285" s="82"/>
      <c r="Y285" s="82" t="s">
        <v>1267</v>
      </c>
      <c r="Z285" s="82" t="s">
        <v>3040</v>
      </c>
      <c r="AA285" s="82"/>
      <c r="AB285" s="82"/>
      <c r="AC285" s="82"/>
      <c r="AD285" s="82"/>
      <c r="AE285" s="82" t="s">
        <v>128</v>
      </c>
      <c r="AF285" s="82" t="s">
        <v>128</v>
      </c>
      <c r="AG285" s="82" t="s">
        <v>128</v>
      </c>
      <c r="AH285" s="82" t="s">
        <v>5297</v>
      </c>
      <c r="AI285" s="82"/>
      <c r="AJ285" s="82"/>
      <c r="AK285" s="82"/>
      <c r="AL285" s="82"/>
      <c r="AM285" s="82"/>
      <c r="AN285" s="82"/>
      <c r="AO285" s="82"/>
      <c r="AP285" s="82" t="s">
        <v>5068</v>
      </c>
      <c r="AQ285" s="82"/>
      <c r="AR285" s="82"/>
      <c r="AS285" s="82" t="s">
        <v>3044</v>
      </c>
      <c r="AT285" s="82" t="s">
        <v>3431</v>
      </c>
      <c r="AU285" s="82" t="s">
        <v>5095</v>
      </c>
      <c r="AV285" s="82"/>
      <c r="AW285" s="82" t="s">
        <v>128</v>
      </c>
      <c r="AX285" s="82" t="s">
        <v>128</v>
      </c>
      <c r="AY285" s="82"/>
      <c r="AZ285" s="82" t="s">
        <v>3047</v>
      </c>
      <c r="BA285" s="82" t="s">
        <v>5058</v>
      </c>
    </row>
    <row r="286" ht="14.25" customHeight="1">
      <c r="A286" s="82" t="s">
        <v>5044</v>
      </c>
      <c r="B286" s="82" t="s">
        <v>5298</v>
      </c>
      <c r="C286" s="82" t="s">
        <v>3317</v>
      </c>
      <c r="D286" s="82" t="s">
        <v>128</v>
      </c>
      <c r="E286" s="82" t="s">
        <v>5299</v>
      </c>
      <c r="F286" s="82" t="s">
        <v>3023</v>
      </c>
      <c r="G286" s="82" t="s">
        <v>3319</v>
      </c>
      <c r="H286" s="82" t="s">
        <v>3317</v>
      </c>
      <c r="I286" s="82" t="s">
        <v>5300</v>
      </c>
      <c r="J286" s="82" t="s">
        <v>3063</v>
      </c>
      <c r="K286" s="82" t="s">
        <v>5300</v>
      </c>
      <c r="L286" s="82" t="s">
        <v>3321</v>
      </c>
      <c r="M286" s="82"/>
      <c r="N286" s="82" t="s">
        <v>3322</v>
      </c>
      <c r="O286" s="82" t="s">
        <v>3338</v>
      </c>
      <c r="P286" s="82" t="s">
        <v>5187</v>
      </c>
      <c r="Q286" s="82" t="s">
        <v>3035</v>
      </c>
      <c r="R286" s="82" t="s">
        <v>3325</v>
      </c>
      <c r="S286" s="82" t="s">
        <v>3318</v>
      </c>
      <c r="T286" s="82" t="s">
        <v>3042</v>
      </c>
      <c r="U286" s="82" t="s">
        <v>3316</v>
      </c>
      <c r="V286" s="82" t="s">
        <v>5301</v>
      </c>
      <c r="W286" s="82"/>
      <c r="X286" s="82"/>
      <c r="Y286" s="82" t="s">
        <v>5051</v>
      </c>
      <c r="Z286" s="82" t="s">
        <v>3040</v>
      </c>
      <c r="AA286" s="82" t="s">
        <v>5302</v>
      </c>
      <c r="AB286" s="82" t="s">
        <v>3334</v>
      </c>
      <c r="AC286" s="82" t="s">
        <v>5188</v>
      </c>
      <c r="AD286" s="82"/>
      <c r="AE286" s="82" t="s">
        <v>128</v>
      </c>
      <c r="AF286" s="82" t="s">
        <v>128</v>
      </c>
      <c r="AG286" s="82" t="s">
        <v>128</v>
      </c>
      <c r="AH286" s="82" t="s">
        <v>5303</v>
      </c>
      <c r="AI286" s="82"/>
      <c r="AJ286" s="82"/>
      <c r="AK286" s="82"/>
      <c r="AL286" s="82"/>
      <c r="AM286" s="82"/>
      <c r="AN286" s="82"/>
      <c r="AO286" s="82" t="s">
        <v>3339</v>
      </c>
      <c r="AP286" s="82" t="s">
        <v>5190</v>
      </c>
      <c r="AQ286" s="82"/>
      <c r="AR286" s="82"/>
      <c r="AS286" s="82" t="s">
        <v>3332</v>
      </c>
      <c r="AT286" s="82"/>
      <c r="AU286" s="82"/>
      <c r="AV286" s="82"/>
      <c r="AW286" s="82" t="s">
        <v>128</v>
      </c>
      <c r="AX286" s="82" t="s">
        <v>129</v>
      </c>
      <c r="AY286" s="82"/>
      <c r="AZ286" s="82" t="s">
        <v>3047</v>
      </c>
      <c r="BA286" s="82" t="s">
        <v>5058</v>
      </c>
    </row>
    <row r="287" ht="14.25" customHeight="1">
      <c r="A287" s="82" t="s">
        <v>5044</v>
      </c>
      <c r="B287" s="82" t="s">
        <v>5304</v>
      </c>
      <c r="C287" s="82" t="s">
        <v>3021</v>
      </c>
      <c r="D287" s="82" t="s">
        <v>128</v>
      </c>
      <c r="E287" s="82" t="s">
        <v>5305</v>
      </c>
      <c r="F287" s="82" t="s">
        <v>3023</v>
      </c>
      <c r="G287" s="82" t="s">
        <v>4815</v>
      </c>
      <c r="H287" s="82" t="s">
        <v>3021</v>
      </c>
      <c r="I287" s="82" t="s">
        <v>5306</v>
      </c>
      <c r="J287" s="82" t="s">
        <v>3063</v>
      </c>
      <c r="K287" s="82" t="s">
        <v>5306</v>
      </c>
      <c r="L287" s="82" t="s">
        <v>4784</v>
      </c>
      <c r="M287" s="82"/>
      <c r="N287" s="82" t="s">
        <v>4785</v>
      </c>
      <c r="O287" s="82"/>
      <c r="P287" s="82"/>
      <c r="Q287" s="82" t="s">
        <v>3035</v>
      </c>
      <c r="R287" s="82" t="s">
        <v>4809</v>
      </c>
      <c r="S287" s="82" t="s">
        <v>4807</v>
      </c>
      <c r="T287" s="82" t="s">
        <v>3042</v>
      </c>
      <c r="U287" s="82" t="s">
        <v>4806</v>
      </c>
      <c r="V287" s="82" t="s">
        <v>5307</v>
      </c>
      <c r="W287" s="82"/>
      <c r="X287" s="82"/>
      <c r="Y287" s="82" t="s">
        <v>868</v>
      </c>
      <c r="Z287" s="82" t="s">
        <v>3040</v>
      </c>
      <c r="AA287" s="82" t="s">
        <v>5308</v>
      </c>
      <c r="AB287" s="82" t="s">
        <v>3084</v>
      </c>
      <c r="AC287" s="82" t="s">
        <v>5071</v>
      </c>
      <c r="AD287" s="82"/>
      <c r="AE287" s="82" t="s">
        <v>128</v>
      </c>
      <c r="AF287" s="82" t="s">
        <v>128</v>
      </c>
      <c r="AG287" s="82" t="s">
        <v>128</v>
      </c>
      <c r="AH287" s="82" t="s">
        <v>5309</v>
      </c>
      <c r="AI287" s="82"/>
      <c r="AJ287" s="82"/>
      <c r="AK287" s="82"/>
      <c r="AL287" s="82"/>
      <c r="AM287" s="82"/>
      <c r="AN287" s="82"/>
      <c r="AO287" s="82" t="s">
        <v>3084</v>
      </c>
      <c r="AP287" s="82" t="s">
        <v>5071</v>
      </c>
      <c r="AQ287" s="82"/>
      <c r="AR287" s="82"/>
      <c r="AS287" s="82" t="s">
        <v>3044</v>
      </c>
      <c r="AT287" s="82" t="s">
        <v>3431</v>
      </c>
      <c r="AU287" s="82" t="s">
        <v>5095</v>
      </c>
      <c r="AV287" s="82"/>
      <c r="AW287" s="82" t="s">
        <v>128</v>
      </c>
      <c r="AX287" s="82" t="s">
        <v>129</v>
      </c>
      <c r="AY287" s="82"/>
      <c r="AZ287" s="82" t="s">
        <v>3047</v>
      </c>
      <c r="BA287" s="82" t="s">
        <v>5058</v>
      </c>
    </row>
    <row r="288" ht="14.25" customHeight="1">
      <c r="A288" s="82" t="s">
        <v>5044</v>
      </c>
      <c r="B288" s="82" t="s">
        <v>5310</v>
      </c>
      <c r="C288" s="82" t="s">
        <v>3021</v>
      </c>
      <c r="D288" s="82" t="s">
        <v>128</v>
      </c>
      <c r="E288" s="82" t="s">
        <v>5311</v>
      </c>
      <c r="F288" s="82" t="s">
        <v>3023</v>
      </c>
      <c r="G288" s="82" t="s">
        <v>5312</v>
      </c>
      <c r="H288" s="82" t="s">
        <v>3021</v>
      </c>
      <c r="I288" s="82" t="s">
        <v>5313</v>
      </c>
      <c r="J288" s="82" t="s">
        <v>3063</v>
      </c>
      <c r="K288" s="82" t="s">
        <v>5313</v>
      </c>
      <c r="L288" s="82" t="s">
        <v>3166</v>
      </c>
      <c r="M288" s="82"/>
      <c r="N288" s="82" t="s">
        <v>3167</v>
      </c>
      <c r="O288" s="82"/>
      <c r="P288" s="82"/>
      <c r="Q288" s="82" t="s">
        <v>3035</v>
      </c>
      <c r="R288" s="82" t="s">
        <v>3217</v>
      </c>
      <c r="S288" s="82" t="s">
        <v>3215</v>
      </c>
      <c r="T288" s="82" t="s">
        <v>3042</v>
      </c>
      <c r="U288" s="82" t="s">
        <v>3214</v>
      </c>
      <c r="V288" s="82" t="s">
        <v>5314</v>
      </c>
      <c r="W288" s="82"/>
      <c r="X288" s="82"/>
      <c r="Y288" s="82" t="s">
        <v>868</v>
      </c>
      <c r="Z288" s="82" t="s">
        <v>3040</v>
      </c>
      <c r="AA288" s="82" t="s">
        <v>5315</v>
      </c>
      <c r="AB288" s="82" t="s">
        <v>3084</v>
      </c>
      <c r="AC288" s="82" t="s">
        <v>5071</v>
      </c>
      <c r="AD288" s="82"/>
      <c r="AE288" s="82" t="s">
        <v>128</v>
      </c>
      <c r="AF288" s="82" t="s">
        <v>128</v>
      </c>
      <c r="AG288" s="82" t="s">
        <v>128</v>
      </c>
      <c r="AH288" s="82" t="s">
        <v>5309</v>
      </c>
      <c r="AI288" s="82"/>
      <c r="AJ288" s="82"/>
      <c r="AK288" s="82"/>
      <c r="AL288" s="82"/>
      <c r="AM288" s="82"/>
      <c r="AN288" s="82"/>
      <c r="AO288" s="82" t="s">
        <v>3084</v>
      </c>
      <c r="AP288" s="82" t="s">
        <v>5071</v>
      </c>
      <c r="AQ288" s="82"/>
      <c r="AR288" s="82"/>
      <c r="AS288" s="82" t="s">
        <v>3044</v>
      </c>
      <c r="AT288" s="82" t="s">
        <v>3431</v>
      </c>
      <c r="AU288" s="82" t="s">
        <v>5095</v>
      </c>
      <c r="AV288" s="82"/>
      <c r="AW288" s="82" t="s">
        <v>128</v>
      </c>
      <c r="AX288" s="82" t="s">
        <v>129</v>
      </c>
      <c r="AY288" s="82"/>
      <c r="AZ288" s="82" t="s">
        <v>3047</v>
      </c>
      <c r="BA288" s="82" t="s">
        <v>5058</v>
      </c>
    </row>
    <row r="289" ht="14.25" customHeight="1">
      <c r="A289" s="82" t="s">
        <v>5044</v>
      </c>
      <c r="B289" s="82" t="s">
        <v>5316</v>
      </c>
      <c r="C289" s="82" t="s">
        <v>3021</v>
      </c>
      <c r="D289" s="82" t="s">
        <v>128</v>
      </c>
      <c r="E289" s="82" t="s">
        <v>5317</v>
      </c>
      <c r="F289" s="82" t="s">
        <v>3023</v>
      </c>
      <c r="G289" s="82" t="s">
        <v>5318</v>
      </c>
      <c r="H289" s="82" t="s">
        <v>3021</v>
      </c>
      <c r="I289" s="82" t="s">
        <v>5319</v>
      </c>
      <c r="J289" s="82" t="s">
        <v>3063</v>
      </c>
      <c r="K289" s="82" t="s">
        <v>5319</v>
      </c>
      <c r="L289" s="82" t="s">
        <v>3077</v>
      </c>
      <c r="M289" s="82"/>
      <c r="N289" s="82" t="s">
        <v>3030</v>
      </c>
      <c r="O289" s="82" t="s">
        <v>3086</v>
      </c>
      <c r="P289" s="82" t="s">
        <v>5106</v>
      </c>
      <c r="Q289" s="82" t="s">
        <v>3035</v>
      </c>
      <c r="R289" s="82" t="s">
        <v>3080</v>
      </c>
      <c r="S289" s="82" t="s">
        <v>3074</v>
      </c>
      <c r="T289" s="82" t="s">
        <v>3042</v>
      </c>
      <c r="U289" s="82" t="s">
        <v>3073</v>
      </c>
      <c r="V289" s="82" t="s">
        <v>5314</v>
      </c>
      <c r="W289" s="82"/>
      <c r="X289" s="82"/>
      <c r="Y289" s="82" t="s">
        <v>5051</v>
      </c>
      <c r="Z289" s="82" t="s">
        <v>3040</v>
      </c>
      <c r="AA289" s="82" t="s">
        <v>5320</v>
      </c>
      <c r="AB289" s="82" t="s">
        <v>3084</v>
      </c>
      <c r="AC289" s="82" t="s">
        <v>5071</v>
      </c>
      <c r="AD289" s="82"/>
      <c r="AE289" s="82" t="s">
        <v>128</v>
      </c>
      <c r="AF289" s="82" t="s">
        <v>128</v>
      </c>
      <c r="AG289" s="82" t="s">
        <v>128</v>
      </c>
      <c r="AH289" s="82" t="s">
        <v>5321</v>
      </c>
      <c r="AI289" s="82"/>
      <c r="AJ289" s="82"/>
      <c r="AK289" s="82"/>
      <c r="AL289" s="82"/>
      <c r="AM289" s="82"/>
      <c r="AN289" s="82"/>
      <c r="AO289" s="82" t="s">
        <v>3087</v>
      </c>
      <c r="AP289" s="82" t="s">
        <v>5322</v>
      </c>
      <c r="AQ289" s="82"/>
      <c r="AR289" s="82"/>
      <c r="AS289" s="82" t="s">
        <v>3044</v>
      </c>
      <c r="AT289" s="82" t="s">
        <v>3431</v>
      </c>
      <c r="AU289" s="82" t="s">
        <v>5095</v>
      </c>
      <c r="AV289" s="82"/>
      <c r="AW289" s="82" t="s">
        <v>128</v>
      </c>
      <c r="AX289" s="82" t="s">
        <v>129</v>
      </c>
      <c r="AY289" s="82"/>
      <c r="AZ289" s="82" t="s">
        <v>3047</v>
      </c>
      <c r="BA289" s="82" t="s">
        <v>5058</v>
      </c>
    </row>
    <row r="290" ht="14.25" customHeight="1">
      <c r="A290" s="82" t="s">
        <v>5044</v>
      </c>
      <c r="B290" s="82" t="s">
        <v>5323</v>
      </c>
      <c r="C290" s="82" t="s">
        <v>3021</v>
      </c>
      <c r="D290" s="82" t="s">
        <v>128</v>
      </c>
      <c r="E290" s="82" t="s">
        <v>5324</v>
      </c>
      <c r="F290" s="82" t="s">
        <v>3023</v>
      </c>
      <c r="G290" s="82" t="s">
        <v>5325</v>
      </c>
      <c r="H290" s="82" t="s">
        <v>3021</v>
      </c>
      <c r="I290" s="82" t="s">
        <v>5326</v>
      </c>
      <c r="J290" s="82" t="s">
        <v>3063</v>
      </c>
      <c r="K290" s="82" t="s">
        <v>5326</v>
      </c>
      <c r="L290" s="82" t="s">
        <v>4134</v>
      </c>
      <c r="M290" s="82"/>
      <c r="N290" s="82" t="s">
        <v>4135</v>
      </c>
      <c r="O290" s="82" t="s">
        <v>3086</v>
      </c>
      <c r="P290" s="82" t="s">
        <v>5106</v>
      </c>
      <c r="Q290" s="82" t="s">
        <v>3035</v>
      </c>
      <c r="R290" s="82" t="s">
        <v>4300</v>
      </c>
      <c r="S290" s="82" t="s">
        <v>4298</v>
      </c>
      <c r="T290" s="82" t="s">
        <v>3042</v>
      </c>
      <c r="U290" s="82" t="s">
        <v>4297</v>
      </c>
      <c r="V290" s="82" t="s">
        <v>5314</v>
      </c>
      <c r="W290" s="82"/>
      <c r="X290" s="82"/>
      <c r="Y290" s="82" t="s">
        <v>5051</v>
      </c>
      <c r="Z290" s="82" t="s">
        <v>3040</v>
      </c>
      <c r="AA290" s="82" t="s">
        <v>5327</v>
      </c>
      <c r="AB290" s="82" t="s">
        <v>3084</v>
      </c>
      <c r="AC290" s="82" t="s">
        <v>5071</v>
      </c>
      <c r="AD290" s="82"/>
      <c r="AE290" s="82" t="s">
        <v>128</v>
      </c>
      <c r="AF290" s="82" t="s">
        <v>128</v>
      </c>
      <c r="AG290" s="82" t="s">
        <v>128</v>
      </c>
      <c r="AH290" s="82" t="s">
        <v>5328</v>
      </c>
      <c r="AI290" s="82"/>
      <c r="AJ290" s="82"/>
      <c r="AK290" s="82"/>
      <c r="AL290" s="82"/>
      <c r="AM290" s="82"/>
      <c r="AN290" s="82"/>
      <c r="AO290" s="82" t="s">
        <v>3087</v>
      </c>
      <c r="AP290" s="82" t="s">
        <v>5322</v>
      </c>
      <c r="AQ290" s="82"/>
      <c r="AR290" s="82"/>
      <c r="AS290" s="82" t="s">
        <v>3044</v>
      </c>
      <c r="AT290" s="82"/>
      <c r="AU290" s="82"/>
      <c r="AV290" s="82"/>
      <c r="AW290" s="82" t="s">
        <v>128</v>
      </c>
      <c r="AX290" s="82" t="s">
        <v>129</v>
      </c>
      <c r="AY290" s="82"/>
      <c r="AZ290" s="82" t="s">
        <v>3047</v>
      </c>
      <c r="BA290" s="82" t="s">
        <v>5058</v>
      </c>
    </row>
    <row r="291" ht="14.25" customHeight="1">
      <c r="A291" s="82" t="s">
        <v>5044</v>
      </c>
      <c r="B291" s="82" t="s">
        <v>5329</v>
      </c>
      <c r="C291" s="82" t="s">
        <v>3021</v>
      </c>
      <c r="D291" s="82" t="s">
        <v>128</v>
      </c>
      <c r="E291" s="82" t="s">
        <v>5330</v>
      </c>
      <c r="F291" s="82" t="s">
        <v>3023</v>
      </c>
      <c r="G291" s="82" t="s">
        <v>5331</v>
      </c>
      <c r="H291" s="82" t="s">
        <v>3021</v>
      </c>
      <c r="I291" s="82" t="s">
        <v>5332</v>
      </c>
      <c r="J291" s="82" t="s">
        <v>3063</v>
      </c>
      <c r="K291" s="82" t="s">
        <v>5332</v>
      </c>
      <c r="L291" s="82" t="s">
        <v>4134</v>
      </c>
      <c r="M291" s="82"/>
      <c r="N291" s="82" t="s">
        <v>4135</v>
      </c>
      <c r="O291" s="82"/>
      <c r="P291" s="82"/>
      <c r="Q291" s="82" t="s">
        <v>3035</v>
      </c>
      <c r="R291" s="82" t="s">
        <v>4309</v>
      </c>
      <c r="S291" s="82" t="s">
        <v>4307</v>
      </c>
      <c r="T291" s="82" t="s">
        <v>3042</v>
      </c>
      <c r="U291" s="82" t="s">
        <v>4306</v>
      </c>
      <c r="V291" s="82" t="s">
        <v>5333</v>
      </c>
      <c r="W291" s="82"/>
      <c r="X291" s="82"/>
      <c r="Y291" s="82" t="s">
        <v>868</v>
      </c>
      <c r="Z291" s="82" t="s">
        <v>3040</v>
      </c>
      <c r="AA291" s="82" t="s">
        <v>5334</v>
      </c>
      <c r="AB291" s="82" t="s">
        <v>3084</v>
      </c>
      <c r="AC291" s="82" t="s">
        <v>5071</v>
      </c>
      <c r="AD291" s="82"/>
      <c r="AE291" s="82" t="s">
        <v>128</v>
      </c>
      <c r="AF291" s="82" t="s">
        <v>128</v>
      </c>
      <c r="AG291" s="82" t="s">
        <v>128</v>
      </c>
      <c r="AH291" s="82" t="s">
        <v>5309</v>
      </c>
      <c r="AI291" s="82"/>
      <c r="AJ291" s="82"/>
      <c r="AK291" s="82"/>
      <c r="AL291" s="82"/>
      <c r="AM291" s="82"/>
      <c r="AN291" s="82"/>
      <c r="AO291" s="82" t="s">
        <v>3084</v>
      </c>
      <c r="AP291" s="82" t="s">
        <v>5071</v>
      </c>
      <c r="AQ291" s="82"/>
      <c r="AR291" s="82"/>
      <c r="AS291" s="82" t="s">
        <v>3044</v>
      </c>
      <c r="AT291" s="82" t="s">
        <v>3431</v>
      </c>
      <c r="AU291" s="82" t="s">
        <v>5095</v>
      </c>
      <c r="AV291" s="82"/>
      <c r="AW291" s="82" t="s">
        <v>128</v>
      </c>
      <c r="AX291" s="82" t="s">
        <v>129</v>
      </c>
      <c r="AY291" s="82"/>
      <c r="AZ291" s="82" t="s">
        <v>3047</v>
      </c>
      <c r="BA291" s="82" t="s">
        <v>5058</v>
      </c>
    </row>
    <row r="292" ht="14.25" customHeight="1">
      <c r="A292" s="82" t="s">
        <v>5044</v>
      </c>
      <c r="B292" s="82" t="s">
        <v>5335</v>
      </c>
      <c r="C292" s="82" t="s">
        <v>3021</v>
      </c>
      <c r="D292" s="82" t="s">
        <v>128</v>
      </c>
      <c r="E292" s="82" t="s">
        <v>5336</v>
      </c>
      <c r="F292" s="82" t="s">
        <v>3023</v>
      </c>
      <c r="G292" s="82" t="s">
        <v>5337</v>
      </c>
      <c r="H292" s="82" t="s">
        <v>3021</v>
      </c>
      <c r="I292" s="82" t="s">
        <v>5338</v>
      </c>
      <c r="J292" s="82" t="s">
        <v>3063</v>
      </c>
      <c r="K292" s="82" t="s">
        <v>5338</v>
      </c>
      <c r="L292" s="82" t="s">
        <v>4134</v>
      </c>
      <c r="M292" s="82"/>
      <c r="N292" s="82" t="s">
        <v>4135</v>
      </c>
      <c r="O292" s="82"/>
      <c r="P292" s="82"/>
      <c r="Q292" s="82" t="s">
        <v>3035</v>
      </c>
      <c r="R292" s="82" t="s">
        <v>4317</v>
      </c>
      <c r="S292" s="82" t="s">
        <v>4315</v>
      </c>
      <c r="T292" s="82" t="s">
        <v>3042</v>
      </c>
      <c r="U292" s="82" t="s">
        <v>4314</v>
      </c>
      <c r="V292" s="82" t="s">
        <v>5339</v>
      </c>
      <c r="W292" s="82"/>
      <c r="X292" s="82"/>
      <c r="Y292" s="82" t="s">
        <v>868</v>
      </c>
      <c r="Z292" s="82" t="s">
        <v>3040</v>
      </c>
      <c r="AA292" s="82" t="s">
        <v>5340</v>
      </c>
      <c r="AB292" s="82" t="s">
        <v>3084</v>
      </c>
      <c r="AC292" s="82" t="s">
        <v>5071</v>
      </c>
      <c r="AD292" s="82"/>
      <c r="AE292" s="82" t="s">
        <v>128</v>
      </c>
      <c r="AF292" s="82" t="s">
        <v>128</v>
      </c>
      <c r="AG292" s="82" t="s">
        <v>128</v>
      </c>
      <c r="AH292" s="82" t="s">
        <v>5309</v>
      </c>
      <c r="AI292" s="82"/>
      <c r="AJ292" s="82"/>
      <c r="AK292" s="82"/>
      <c r="AL292" s="82"/>
      <c r="AM292" s="82"/>
      <c r="AN292" s="82"/>
      <c r="AO292" s="82" t="s">
        <v>3084</v>
      </c>
      <c r="AP292" s="82" t="s">
        <v>5071</v>
      </c>
      <c r="AQ292" s="82"/>
      <c r="AR292" s="82"/>
      <c r="AS292" s="82" t="s">
        <v>3044</v>
      </c>
      <c r="AT292" s="82" t="s">
        <v>3431</v>
      </c>
      <c r="AU292" s="82" t="s">
        <v>5095</v>
      </c>
      <c r="AV292" s="82"/>
      <c r="AW292" s="82" t="s">
        <v>128</v>
      </c>
      <c r="AX292" s="82" t="s">
        <v>129</v>
      </c>
      <c r="AY292" s="82"/>
      <c r="AZ292" s="82" t="s">
        <v>3047</v>
      </c>
      <c r="BA292" s="82" t="s">
        <v>5058</v>
      </c>
    </row>
    <row r="293" ht="14.25" customHeight="1">
      <c r="A293" s="82" t="s">
        <v>5044</v>
      </c>
      <c r="B293" s="82" t="s">
        <v>5341</v>
      </c>
      <c r="C293" s="82" t="s">
        <v>3021</v>
      </c>
      <c r="D293" s="82" t="s">
        <v>128</v>
      </c>
      <c r="E293" s="82" t="s">
        <v>5342</v>
      </c>
      <c r="F293" s="82" t="s">
        <v>3023</v>
      </c>
      <c r="G293" s="82" t="s">
        <v>3090</v>
      </c>
      <c r="H293" s="82" t="s">
        <v>3021</v>
      </c>
      <c r="I293" s="82" t="s">
        <v>5343</v>
      </c>
      <c r="J293" s="82" t="s">
        <v>3063</v>
      </c>
      <c r="K293" s="82" t="s">
        <v>5343</v>
      </c>
      <c r="L293" s="82" t="s">
        <v>3077</v>
      </c>
      <c r="M293" s="82"/>
      <c r="N293" s="82" t="s">
        <v>3030</v>
      </c>
      <c r="O293" s="82" t="s">
        <v>3053</v>
      </c>
      <c r="P293" s="82" t="s">
        <v>5068</v>
      </c>
      <c r="Q293" s="82" t="s">
        <v>3035</v>
      </c>
      <c r="R293" s="82" t="s">
        <v>3091</v>
      </c>
      <c r="S293" s="82" t="s">
        <v>3089</v>
      </c>
      <c r="T293" s="82" t="s">
        <v>3042</v>
      </c>
      <c r="U293" s="82" t="s">
        <v>3088</v>
      </c>
      <c r="V293" s="82" t="s">
        <v>5344</v>
      </c>
      <c r="W293" s="82"/>
      <c r="X293" s="82"/>
      <c r="Y293" s="82" t="s">
        <v>5051</v>
      </c>
      <c r="Z293" s="82" t="s">
        <v>3040</v>
      </c>
      <c r="AA293" s="82" t="s">
        <v>5345</v>
      </c>
      <c r="AB293" s="82" t="s">
        <v>3084</v>
      </c>
      <c r="AC293" s="82" t="s">
        <v>5071</v>
      </c>
      <c r="AD293" s="82"/>
      <c r="AE293" s="82" t="s">
        <v>129</v>
      </c>
      <c r="AF293" s="82" t="s">
        <v>128</v>
      </c>
      <c r="AG293" s="82" t="s">
        <v>128</v>
      </c>
      <c r="AH293" s="82" t="s">
        <v>5346</v>
      </c>
      <c r="AI293" s="82"/>
      <c r="AJ293" s="82"/>
      <c r="AK293" s="82"/>
      <c r="AL293" s="82"/>
      <c r="AM293" s="82"/>
      <c r="AN293" s="82"/>
      <c r="AO293" s="82" t="s">
        <v>3053</v>
      </c>
      <c r="AP293" s="82" t="s">
        <v>5068</v>
      </c>
      <c r="AQ293" s="82"/>
      <c r="AR293" s="82"/>
      <c r="AS293" s="82" t="s">
        <v>3044</v>
      </c>
      <c r="AT293" s="82" t="s">
        <v>3431</v>
      </c>
      <c r="AU293" s="82" t="s">
        <v>5095</v>
      </c>
      <c r="AV293" s="82"/>
      <c r="AW293" s="82" t="s">
        <v>128</v>
      </c>
      <c r="AX293" s="82" t="s">
        <v>129</v>
      </c>
      <c r="AY293" s="82"/>
      <c r="AZ293" s="82" t="s">
        <v>3047</v>
      </c>
      <c r="BA293" s="82" t="s">
        <v>5058</v>
      </c>
    </row>
    <row r="294" ht="14.25" customHeight="1">
      <c r="A294" s="82" t="s">
        <v>5044</v>
      </c>
      <c r="B294" s="82" t="s">
        <v>5347</v>
      </c>
      <c r="C294" s="82" t="s">
        <v>3317</v>
      </c>
      <c r="D294" s="82" t="s">
        <v>128</v>
      </c>
      <c r="E294" s="82" t="s">
        <v>5348</v>
      </c>
      <c r="F294" s="82" t="s">
        <v>3023</v>
      </c>
      <c r="G294" s="82" t="s">
        <v>5349</v>
      </c>
      <c r="H294" s="82" t="s">
        <v>3317</v>
      </c>
      <c r="I294" s="82" t="s">
        <v>5350</v>
      </c>
      <c r="J294" s="82" t="s">
        <v>3063</v>
      </c>
      <c r="K294" s="82" t="s">
        <v>5350</v>
      </c>
      <c r="L294" s="82" t="s">
        <v>3321</v>
      </c>
      <c r="M294" s="82"/>
      <c r="N294" s="82" t="s">
        <v>3322</v>
      </c>
      <c r="O294" s="82" t="s">
        <v>3338</v>
      </c>
      <c r="P294" s="82" t="s">
        <v>5187</v>
      </c>
      <c r="Q294" s="82" t="s">
        <v>3035</v>
      </c>
      <c r="R294" s="82" t="s">
        <v>3345</v>
      </c>
      <c r="S294" s="82" t="s">
        <v>3342</v>
      </c>
      <c r="T294" s="82" t="s">
        <v>3042</v>
      </c>
      <c r="U294" s="82" t="s">
        <v>3341</v>
      </c>
      <c r="V294" s="82" t="s">
        <v>5351</v>
      </c>
      <c r="W294" s="82"/>
      <c r="X294" s="82"/>
      <c r="Y294" s="82" t="s">
        <v>5051</v>
      </c>
      <c r="Z294" s="82" t="s">
        <v>3040</v>
      </c>
      <c r="AA294" s="82" t="s">
        <v>5352</v>
      </c>
      <c r="AB294" s="82" t="s">
        <v>3334</v>
      </c>
      <c r="AC294" s="82" t="s">
        <v>5188</v>
      </c>
      <c r="AD294" s="82"/>
      <c r="AE294" s="82" t="s">
        <v>128</v>
      </c>
      <c r="AF294" s="82" t="s">
        <v>128</v>
      </c>
      <c r="AG294" s="82" t="s">
        <v>128</v>
      </c>
      <c r="AH294" s="82" t="s">
        <v>5303</v>
      </c>
      <c r="AI294" s="82"/>
      <c r="AJ294" s="82"/>
      <c r="AK294" s="82"/>
      <c r="AL294" s="82"/>
      <c r="AM294" s="82"/>
      <c r="AN294" s="82"/>
      <c r="AO294" s="82" t="s">
        <v>3339</v>
      </c>
      <c r="AP294" s="82" t="s">
        <v>5190</v>
      </c>
      <c r="AQ294" s="82"/>
      <c r="AR294" s="82"/>
      <c r="AS294" s="82" t="s">
        <v>3332</v>
      </c>
      <c r="AT294" s="82"/>
      <c r="AU294" s="82"/>
      <c r="AV294" s="82"/>
      <c r="AW294" s="82" t="s">
        <v>128</v>
      </c>
      <c r="AX294" s="82" t="s">
        <v>129</v>
      </c>
      <c r="AY294" s="82"/>
      <c r="AZ294" s="82" t="s">
        <v>3047</v>
      </c>
      <c r="BA294" s="82" t="s">
        <v>5058</v>
      </c>
    </row>
    <row r="295" ht="14.25" customHeight="1">
      <c r="A295" s="82" t="s">
        <v>5044</v>
      </c>
      <c r="B295" s="82" t="s">
        <v>5353</v>
      </c>
      <c r="C295" s="82" t="s">
        <v>3317</v>
      </c>
      <c r="D295" s="82" t="s">
        <v>128</v>
      </c>
      <c r="E295" s="82" t="s">
        <v>5354</v>
      </c>
      <c r="F295" s="82" t="s">
        <v>3023</v>
      </c>
      <c r="G295" s="82" t="s">
        <v>5355</v>
      </c>
      <c r="H295" s="82" t="s">
        <v>3317</v>
      </c>
      <c r="I295" s="82" t="s">
        <v>5356</v>
      </c>
      <c r="J295" s="82" t="s">
        <v>3063</v>
      </c>
      <c r="K295" s="82" t="s">
        <v>5356</v>
      </c>
      <c r="L295" s="82" t="s">
        <v>3321</v>
      </c>
      <c r="M295" s="82"/>
      <c r="N295" s="82" t="s">
        <v>3322</v>
      </c>
      <c r="O295" s="82" t="s">
        <v>3359</v>
      </c>
      <c r="P295" s="82" t="s">
        <v>5357</v>
      </c>
      <c r="Q295" s="82" t="s">
        <v>3035</v>
      </c>
      <c r="R295" s="82" t="s">
        <v>3354</v>
      </c>
      <c r="S295" s="82" t="s">
        <v>3351</v>
      </c>
      <c r="T295" s="82" t="s">
        <v>3042</v>
      </c>
      <c r="U295" s="82" t="s">
        <v>3350</v>
      </c>
      <c r="V295" s="82" t="s">
        <v>5358</v>
      </c>
      <c r="W295" s="82"/>
      <c r="X295" s="82"/>
      <c r="Y295" s="82" t="s">
        <v>1267</v>
      </c>
      <c r="Z295" s="82" t="s">
        <v>3040</v>
      </c>
      <c r="AA295" s="82" t="s">
        <v>5359</v>
      </c>
      <c r="AB295" s="82"/>
      <c r="AC295" s="82"/>
      <c r="AD295" s="82"/>
      <c r="AE295" s="82" t="s">
        <v>128</v>
      </c>
      <c r="AF295" s="82" t="s">
        <v>128</v>
      </c>
      <c r="AG295" s="82" t="s">
        <v>128</v>
      </c>
      <c r="AH295" s="82" t="s">
        <v>5360</v>
      </c>
      <c r="AI295" s="82"/>
      <c r="AJ295" s="82"/>
      <c r="AK295" s="82"/>
      <c r="AL295" s="82"/>
      <c r="AM295" s="82"/>
      <c r="AN295" s="82"/>
      <c r="AO295" s="82" t="s">
        <v>3359</v>
      </c>
      <c r="AP295" s="82" t="s">
        <v>5357</v>
      </c>
      <c r="AQ295" s="82"/>
      <c r="AR295" s="82"/>
      <c r="AS295" s="82" t="s">
        <v>3332</v>
      </c>
      <c r="AT295" s="82"/>
      <c r="AU295" s="82"/>
      <c r="AV295" s="82"/>
      <c r="AW295" s="82" t="s">
        <v>128</v>
      </c>
      <c r="AX295" s="82" t="s">
        <v>129</v>
      </c>
      <c r="AY295" s="82"/>
      <c r="AZ295" s="82" t="s">
        <v>3047</v>
      </c>
      <c r="BA295" s="82" t="s">
        <v>5058</v>
      </c>
    </row>
    <row r="296" ht="14.25" customHeight="1">
      <c r="A296" s="82" t="s">
        <v>5044</v>
      </c>
      <c r="B296" s="82" t="s">
        <v>5361</v>
      </c>
      <c r="C296" s="82" t="s">
        <v>3317</v>
      </c>
      <c r="D296" s="82" t="s">
        <v>128</v>
      </c>
      <c r="E296" s="82" t="s">
        <v>5362</v>
      </c>
      <c r="F296" s="82" t="s">
        <v>3023</v>
      </c>
      <c r="G296" s="82" t="s">
        <v>5363</v>
      </c>
      <c r="H296" s="82" t="s">
        <v>3317</v>
      </c>
      <c r="I296" s="82" t="s">
        <v>3364</v>
      </c>
      <c r="J296" s="82" t="s">
        <v>3063</v>
      </c>
      <c r="K296" s="82" t="s">
        <v>3364</v>
      </c>
      <c r="L296" s="82" t="s">
        <v>3321</v>
      </c>
      <c r="M296" s="82"/>
      <c r="N296" s="82" t="s">
        <v>3322</v>
      </c>
      <c r="O296" s="82"/>
      <c r="P296" s="82"/>
      <c r="Q296" s="82" t="s">
        <v>3035</v>
      </c>
      <c r="R296" s="82" t="s">
        <v>3365</v>
      </c>
      <c r="S296" s="82" t="s">
        <v>3362</v>
      </c>
      <c r="T296" s="82" t="s">
        <v>3042</v>
      </c>
      <c r="U296" s="82" t="s">
        <v>3361</v>
      </c>
      <c r="V296" s="82" t="s">
        <v>5364</v>
      </c>
      <c r="W296" s="82"/>
      <c r="X296" s="82"/>
      <c r="Y296" s="82" t="s">
        <v>868</v>
      </c>
      <c r="Z296" s="82" t="s">
        <v>3040</v>
      </c>
      <c r="AA296" s="82" t="s">
        <v>5365</v>
      </c>
      <c r="AB296" s="82" t="s">
        <v>3334</v>
      </c>
      <c r="AC296" s="82" t="s">
        <v>5188</v>
      </c>
      <c r="AD296" s="82"/>
      <c r="AE296" s="82" t="s">
        <v>128</v>
      </c>
      <c r="AF296" s="82" t="s">
        <v>128</v>
      </c>
      <c r="AG296" s="82" t="s">
        <v>128</v>
      </c>
      <c r="AH296" s="82" t="s">
        <v>5366</v>
      </c>
      <c r="AI296" s="82"/>
      <c r="AJ296" s="82"/>
      <c r="AK296" s="82"/>
      <c r="AL296" s="82"/>
      <c r="AM296" s="82"/>
      <c r="AN296" s="82"/>
      <c r="AO296" s="82" t="s">
        <v>3334</v>
      </c>
      <c r="AP296" s="82" t="s">
        <v>5188</v>
      </c>
      <c r="AQ296" s="82"/>
      <c r="AR296" s="82"/>
      <c r="AS296" s="82" t="s">
        <v>3332</v>
      </c>
      <c r="AT296" s="82" t="s">
        <v>3917</v>
      </c>
      <c r="AU296" s="82" t="s">
        <v>5179</v>
      </c>
      <c r="AV296" s="82"/>
      <c r="AW296" s="82" t="s">
        <v>128</v>
      </c>
      <c r="AX296" s="82" t="s">
        <v>129</v>
      </c>
      <c r="AY296" s="82"/>
      <c r="AZ296" s="82" t="s">
        <v>3047</v>
      </c>
      <c r="BA296" s="82" t="s">
        <v>5058</v>
      </c>
    </row>
    <row r="297" ht="14.25" customHeight="1">
      <c r="A297" s="82" t="s">
        <v>5044</v>
      </c>
      <c r="B297" s="82" t="s">
        <v>5367</v>
      </c>
      <c r="C297" s="82" t="s">
        <v>3317</v>
      </c>
      <c r="D297" s="82" t="s">
        <v>128</v>
      </c>
      <c r="E297" s="82" t="s">
        <v>5368</v>
      </c>
      <c r="F297" s="82" t="s">
        <v>3023</v>
      </c>
      <c r="G297" s="82" t="s">
        <v>5369</v>
      </c>
      <c r="H297" s="82" t="s">
        <v>3317</v>
      </c>
      <c r="I297" s="82" t="s">
        <v>3376</v>
      </c>
      <c r="J297" s="82" t="s">
        <v>3063</v>
      </c>
      <c r="K297" s="82" t="s">
        <v>3376</v>
      </c>
      <c r="L297" s="82" t="s">
        <v>3321</v>
      </c>
      <c r="M297" s="82"/>
      <c r="N297" s="82" t="s">
        <v>3322</v>
      </c>
      <c r="O297" s="82"/>
      <c r="P297" s="82"/>
      <c r="Q297" s="82" t="s">
        <v>3035</v>
      </c>
      <c r="R297" s="82" t="s">
        <v>3377</v>
      </c>
      <c r="S297" s="82" t="s">
        <v>3374</v>
      </c>
      <c r="T297" s="82" t="s">
        <v>3042</v>
      </c>
      <c r="U297" s="82" t="s">
        <v>3373</v>
      </c>
      <c r="V297" s="82" t="s">
        <v>5370</v>
      </c>
      <c r="W297" s="82"/>
      <c r="X297" s="82"/>
      <c r="Y297" s="82" t="s">
        <v>868</v>
      </c>
      <c r="Z297" s="82" t="s">
        <v>3040</v>
      </c>
      <c r="AA297" s="82" t="s">
        <v>5371</v>
      </c>
      <c r="AB297" s="82" t="s">
        <v>3334</v>
      </c>
      <c r="AC297" s="82" t="s">
        <v>5188</v>
      </c>
      <c r="AD297" s="82"/>
      <c r="AE297" s="82" t="s">
        <v>128</v>
      </c>
      <c r="AF297" s="82" t="s">
        <v>128</v>
      </c>
      <c r="AG297" s="82" t="s">
        <v>128</v>
      </c>
      <c r="AH297" s="82" t="s">
        <v>5372</v>
      </c>
      <c r="AI297" s="82"/>
      <c r="AJ297" s="82"/>
      <c r="AK297" s="82"/>
      <c r="AL297" s="82"/>
      <c r="AM297" s="82"/>
      <c r="AN297" s="82"/>
      <c r="AO297" s="82" t="s">
        <v>3334</v>
      </c>
      <c r="AP297" s="82" t="s">
        <v>5188</v>
      </c>
      <c r="AQ297" s="82"/>
      <c r="AR297" s="82"/>
      <c r="AS297" s="82" t="s">
        <v>3332</v>
      </c>
      <c r="AT297" s="82"/>
      <c r="AU297" s="82"/>
      <c r="AV297" s="82"/>
      <c r="AW297" s="82" t="s">
        <v>128</v>
      </c>
      <c r="AX297" s="82" t="s">
        <v>129</v>
      </c>
      <c r="AY297" s="82"/>
      <c r="AZ297" s="82" t="s">
        <v>3047</v>
      </c>
      <c r="BA297" s="82" t="s">
        <v>5058</v>
      </c>
    </row>
    <row r="298" ht="14.25" customHeight="1">
      <c r="A298" s="82" t="s">
        <v>5044</v>
      </c>
      <c r="B298" s="82" t="s">
        <v>5373</v>
      </c>
      <c r="C298" s="82" t="s">
        <v>3317</v>
      </c>
      <c r="D298" s="82" t="s">
        <v>128</v>
      </c>
      <c r="E298" s="82" t="s">
        <v>5374</v>
      </c>
      <c r="F298" s="82" t="s">
        <v>3023</v>
      </c>
      <c r="G298" s="82" t="s">
        <v>5375</v>
      </c>
      <c r="H298" s="82" t="s">
        <v>3317</v>
      </c>
      <c r="I298" s="82" t="s">
        <v>5376</v>
      </c>
      <c r="J298" s="82" t="s">
        <v>3063</v>
      </c>
      <c r="K298" s="82" t="s">
        <v>5376</v>
      </c>
      <c r="L298" s="82" t="s">
        <v>3859</v>
      </c>
      <c r="M298" s="82"/>
      <c r="N298" s="82" t="s">
        <v>3860</v>
      </c>
      <c r="O298" s="82" t="s">
        <v>3338</v>
      </c>
      <c r="P298" s="82" t="s">
        <v>5187</v>
      </c>
      <c r="Q298" s="82" t="s">
        <v>3035</v>
      </c>
      <c r="R298" s="82" t="s">
        <v>3921</v>
      </c>
      <c r="S298" s="82" t="s">
        <v>3919</v>
      </c>
      <c r="T298" s="82" t="s">
        <v>3042</v>
      </c>
      <c r="U298" s="82" t="s">
        <v>3918</v>
      </c>
      <c r="V298" s="82" t="s">
        <v>5377</v>
      </c>
      <c r="W298" s="82"/>
      <c r="X298" s="82"/>
      <c r="Y298" s="82" t="s">
        <v>1267</v>
      </c>
      <c r="Z298" s="82" t="s">
        <v>3040</v>
      </c>
      <c r="AA298" s="82" t="s">
        <v>5378</v>
      </c>
      <c r="AB298" s="82"/>
      <c r="AC298" s="82"/>
      <c r="AD298" s="82"/>
      <c r="AE298" s="82" t="s">
        <v>128</v>
      </c>
      <c r="AF298" s="82" t="s">
        <v>128</v>
      </c>
      <c r="AG298" s="82" t="s">
        <v>128</v>
      </c>
      <c r="AH298" s="82" t="s">
        <v>5379</v>
      </c>
      <c r="AI298" s="82"/>
      <c r="AJ298" s="82"/>
      <c r="AK298" s="82"/>
      <c r="AL298" s="82"/>
      <c r="AM298" s="82"/>
      <c r="AN298" s="82"/>
      <c r="AO298" s="82" t="s">
        <v>3338</v>
      </c>
      <c r="AP298" s="82" t="s">
        <v>5187</v>
      </c>
      <c r="AQ298" s="82"/>
      <c r="AR298" s="82"/>
      <c r="AS298" s="82" t="s">
        <v>3332</v>
      </c>
      <c r="AT298" s="82"/>
      <c r="AU298" s="82"/>
      <c r="AV298" s="82"/>
      <c r="AW298" s="82" t="s">
        <v>128</v>
      </c>
      <c r="AX298" s="82" t="s">
        <v>129</v>
      </c>
      <c r="AY298" s="82"/>
      <c r="AZ298" s="82" t="s">
        <v>3047</v>
      </c>
      <c r="BA298" s="82" t="s">
        <v>5058</v>
      </c>
    </row>
    <row r="299" ht="14.25" customHeight="1">
      <c r="A299" s="82" t="s">
        <v>5044</v>
      </c>
      <c r="B299" s="82" t="s">
        <v>5380</v>
      </c>
      <c r="C299" s="82" t="s">
        <v>3317</v>
      </c>
      <c r="D299" s="82" t="s">
        <v>128</v>
      </c>
      <c r="E299" s="82" t="s">
        <v>5381</v>
      </c>
      <c r="F299" s="82" t="s">
        <v>3023</v>
      </c>
      <c r="G299" s="82" t="s">
        <v>3929</v>
      </c>
      <c r="H299" s="82" t="s">
        <v>3317</v>
      </c>
      <c r="I299" s="82" t="s">
        <v>5382</v>
      </c>
      <c r="J299" s="82" t="s">
        <v>3063</v>
      </c>
      <c r="K299" s="82" t="s">
        <v>5382</v>
      </c>
      <c r="L299" s="82" t="s">
        <v>3859</v>
      </c>
      <c r="M299" s="82"/>
      <c r="N299" s="82" t="s">
        <v>3860</v>
      </c>
      <c r="O299" s="82" t="s">
        <v>3338</v>
      </c>
      <c r="P299" s="82" t="s">
        <v>5187</v>
      </c>
      <c r="Q299" s="82" t="s">
        <v>3035</v>
      </c>
      <c r="R299" s="82" t="s">
        <v>3930</v>
      </c>
      <c r="S299" s="82" t="s">
        <v>3928</v>
      </c>
      <c r="T299" s="82" t="s">
        <v>3042</v>
      </c>
      <c r="U299" s="82" t="s">
        <v>3927</v>
      </c>
      <c r="V299" s="82" t="s">
        <v>5383</v>
      </c>
      <c r="W299" s="82"/>
      <c r="X299" s="82"/>
      <c r="Y299" s="82" t="s">
        <v>1267</v>
      </c>
      <c r="Z299" s="82" t="s">
        <v>3040</v>
      </c>
      <c r="AA299" s="82" t="s">
        <v>5384</v>
      </c>
      <c r="AB299" s="82"/>
      <c r="AC299" s="82"/>
      <c r="AD299" s="82"/>
      <c r="AE299" s="82" t="s">
        <v>128</v>
      </c>
      <c r="AF299" s="82" t="s">
        <v>128</v>
      </c>
      <c r="AG299" s="82" t="s">
        <v>128</v>
      </c>
      <c r="AH299" s="82" t="s">
        <v>5379</v>
      </c>
      <c r="AI299" s="82"/>
      <c r="AJ299" s="82"/>
      <c r="AK299" s="82"/>
      <c r="AL299" s="82"/>
      <c r="AM299" s="82"/>
      <c r="AN299" s="82"/>
      <c r="AO299" s="82" t="s">
        <v>3338</v>
      </c>
      <c r="AP299" s="82" t="s">
        <v>5187</v>
      </c>
      <c r="AQ299" s="82"/>
      <c r="AR299" s="82"/>
      <c r="AS299" s="82" t="s">
        <v>3332</v>
      </c>
      <c r="AT299" s="82"/>
      <c r="AU299" s="82"/>
      <c r="AV299" s="82"/>
      <c r="AW299" s="82" t="s">
        <v>128</v>
      </c>
      <c r="AX299" s="82" t="s">
        <v>129</v>
      </c>
      <c r="AY299" s="82"/>
      <c r="AZ299" s="82" t="s">
        <v>3047</v>
      </c>
      <c r="BA299" s="82" t="s">
        <v>5058</v>
      </c>
    </row>
    <row r="300" ht="14.25" customHeight="1">
      <c r="A300" s="82" t="s">
        <v>5044</v>
      </c>
      <c r="B300" s="82" t="s">
        <v>5385</v>
      </c>
      <c r="C300" s="82" t="s">
        <v>3317</v>
      </c>
      <c r="D300" s="82" t="s">
        <v>128</v>
      </c>
      <c r="E300" s="82" t="s">
        <v>5386</v>
      </c>
      <c r="F300" s="82" t="s">
        <v>3023</v>
      </c>
      <c r="G300" s="82" t="s">
        <v>3937</v>
      </c>
      <c r="H300" s="82" t="s">
        <v>3317</v>
      </c>
      <c r="I300" s="82" t="s">
        <v>5387</v>
      </c>
      <c r="J300" s="82" t="s">
        <v>3063</v>
      </c>
      <c r="K300" s="82" t="s">
        <v>5387</v>
      </c>
      <c r="L300" s="82" t="s">
        <v>3859</v>
      </c>
      <c r="M300" s="82"/>
      <c r="N300" s="82" t="s">
        <v>3860</v>
      </c>
      <c r="O300" s="82"/>
      <c r="P300" s="82"/>
      <c r="Q300" s="82" t="s">
        <v>3035</v>
      </c>
      <c r="R300" s="82" t="s">
        <v>3938</v>
      </c>
      <c r="S300" s="82" t="s">
        <v>3936</v>
      </c>
      <c r="T300" s="82" t="s">
        <v>3042</v>
      </c>
      <c r="U300" s="82" t="s">
        <v>3935</v>
      </c>
      <c r="V300" s="82" t="s">
        <v>5388</v>
      </c>
      <c r="W300" s="82"/>
      <c r="X300" s="82"/>
      <c r="Y300" s="82" t="s">
        <v>853</v>
      </c>
      <c r="Z300" s="82" t="s">
        <v>3040</v>
      </c>
      <c r="AA300" s="82" t="s">
        <v>5389</v>
      </c>
      <c r="AB300" s="82"/>
      <c r="AC300" s="82"/>
      <c r="AD300" s="82"/>
      <c r="AE300" s="82" t="s">
        <v>128</v>
      </c>
      <c r="AF300" s="82" t="s">
        <v>128</v>
      </c>
      <c r="AG300" s="82" t="s">
        <v>128</v>
      </c>
      <c r="AH300" s="82" t="s">
        <v>5390</v>
      </c>
      <c r="AI300" s="82"/>
      <c r="AJ300" s="82"/>
      <c r="AK300" s="82"/>
      <c r="AL300" s="82"/>
      <c r="AM300" s="82"/>
      <c r="AN300" s="82"/>
      <c r="AO300" s="82" t="s">
        <v>3917</v>
      </c>
      <c r="AP300" s="82" t="s">
        <v>5179</v>
      </c>
      <c r="AQ300" s="82"/>
      <c r="AR300" s="82"/>
      <c r="AS300" s="82" t="s">
        <v>3332</v>
      </c>
      <c r="AT300" s="82" t="s">
        <v>3917</v>
      </c>
      <c r="AU300" s="82" t="s">
        <v>5179</v>
      </c>
      <c r="AV300" s="82"/>
      <c r="AW300" s="82" t="s">
        <v>128</v>
      </c>
      <c r="AX300" s="82" t="s">
        <v>129</v>
      </c>
      <c r="AY300" s="82"/>
      <c r="AZ300" s="82" t="s">
        <v>3047</v>
      </c>
      <c r="BA300" s="82" t="s">
        <v>5058</v>
      </c>
    </row>
    <row r="301" ht="14.25" customHeight="1">
      <c r="A301" s="82" t="s">
        <v>5044</v>
      </c>
      <c r="B301" s="82" t="s">
        <v>5391</v>
      </c>
      <c r="C301" s="82" t="s">
        <v>3317</v>
      </c>
      <c r="D301" s="82" t="s">
        <v>128</v>
      </c>
      <c r="E301" s="82" t="s">
        <v>5392</v>
      </c>
      <c r="F301" s="82" t="s">
        <v>3023</v>
      </c>
      <c r="G301" s="82" t="s">
        <v>5393</v>
      </c>
      <c r="H301" s="82" t="s">
        <v>3317</v>
      </c>
      <c r="I301" s="82" t="s">
        <v>5394</v>
      </c>
      <c r="J301" s="82" t="s">
        <v>3063</v>
      </c>
      <c r="K301" s="82" t="s">
        <v>5394</v>
      </c>
      <c r="L301" s="82" t="s">
        <v>3859</v>
      </c>
      <c r="M301" s="82"/>
      <c r="N301" s="82" t="s">
        <v>3860</v>
      </c>
      <c r="O301" s="82" t="s">
        <v>3951</v>
      </c>
      <c r="P301" s="82" t="s">
        <v>5395</v>
      </c>
      <c r="Q301" s="82" t="s">
        <v>3035</v>
      </c>
      <c r="R301" s="82" t="s">
        <v>3947</v>
      </c>
      <c r="S301" s="82" t="s">
        <v>3944</v>
      </c>
      <c r="T301" s="82" t="s">
        <v>3042</v>
      </c>
      <c r="U301" s="82" t="s">
        <v>3943</v>
      </c>
      <c r="V301" s="82" t="s">
        <v>5396</v>
      </c>
      <c r="W301" s="82"/>
      <c r="X301" s="82"/>
      <c r="Y301" s="82" t="s">
        <v>1267</v>
      </c>
      <c r="Z301" s="82" t="s">
        <v>3040</v>
      </c>
      <c r="AA301" s="82" t="s">
        <v>5397</v>
      </c>
      <c r="AB301" s="82"/>
      <c r="AC301" s="82"/>
      <c r="AD301" s="82"/>
      <c r="AE301" s="82" t="s">
        <v>128</v>
      </c>
      <c r="AF301" s="82" t="s">
        <v>128</v>
      </c>
      <c r="AG301" s="82" t="s">
        <v>128</v>
      </c>
      <c r="AH301" s="82" t="s">
        <v>5398</v>
      </c>
      <c r="AI301" s="82"/>
      <c r="AJ301" s="82"/>
      <c r="AK301" s="82"/>
      <c r="AL301" s="82"/>
      <c r="AM301" s="82"/>
      <c r="AN301" s="82"/>
      <c r="AO301" s="82" t="s">
        <v>3951</v>
      </c>
      <c r="AP301" s="82" t="s">
        <v>5395</v>
      </c>
      <c r="AQ301" s="82"/>
      <c r="AR301" s="82"/>
      <c r="AS301" s="82" t="s">
        <v>3332</v>
      </c>
      <c r="AT301" s="82"/>
      <c r="AU301" s="82"/>
      <c r="AV301" s="82"/>
      <c r="AW301" s="82" t="s">
        <v>128</v>
      </c>
      <c r="AX301" s="82" t="s">
        <v>129</v>
      </c>
      <c r="AY301" s="82"/>
      <c r="AZ301" s="82" t="s">
        <v>3047</v>
      </c>
      <c r="BA301" s="82" t="s">
        <v>5058</v>
      </c>
    </row>
    <row r="302" ht="14.25" customHeight="1">
      <c r="A302" s="82" t="s">
        <v>5044</v>
      </c>
      <c r="B302" s="82" t="s">
        <v>5399</v>
      </c>
      <c r="C302" s="82" t="s">
        <v>3021</v>
      </c>
      <c r="D302" s="82" t="s">
        <v>128</v>
      </c>
      <c r="E302" s="82" t="s">
        <v>5400</v>
      </c>
      <c r="F302" s="82" t="s">
        <v>3023</v>
      </c>
      <c r="G302" s="82" t="s">
        <v>5401</v>
      </c>
      <c r="H302" s="82" t="s">
        <v>3021</v>
      </c>
      <c r="I302" s="82" t="s">
        <v>5402</v>
      </c>
      <c r="J302" s="82" t="s">
        <v>3063</v>
      </c>
      <c r="K302" s="82" t="s">
        <v>5402</v>
      </c>
      <c r="L302" s="82" t="s">
        <v>4784</v>
      </c>
      <c r="M302" s="82"/>
      <c r="N302" s="82" t="s">
        <v>4785</v>
      </c>
      <c r="O302" s="82"/>
      <c r="P302" s="82"/>
      <c r="Q302" s="82" t="s">
        <v>3035</v>
      </c>
      <c r="R302" s="82" t="s">
        <v>4819</v>
      </c>
      <c r="S302" s="82" t="s">
        <v>4817</v>
      </c>
      <c r="T302" s="82" t="s">
        <v>3042</v>
      </c>
      <c r="U302" s="82" t="s">
        <v>4816</v>
      </c>
      <c r="V302" s="82" t="s">
        <v>5403</v>
      </c>
      <c r="W302" s="82"/>
      <c r="X302" s="82"/>
      <c r="Y302" s="82" t="s">
        <v>868</v>
      </c>
      <c r="Z302" s="82" t="s">
        <v>3040</v>
      </c>
      <c r="AA302" s="82" t="s">
        <v>5404</v>
      </c>
      <c r="AB302" s="82" t="s">
        <v>3084</v>
      </c>
      <c r="AC302" s="82" t="s">
        <v>5071</v>
      </c>
      <c r="AD302" s="82"/>
      <c r="AE302" s="82" t="s">
        <v>128</v>
      </c>
      <c r="AF302" s="82" t="s">
        <v>128</v>
      </c>
      <c r="AG302" s="82" t="s">
        <v>128</v>
      </c>
      <c r="AH302" s="82" t="s">
        <v>5405</v>
      </c>
      <c r="AI302" s="82"/>
      <c r="AJ302" s="82"/>
      <c r="AK302" s="82"/>
      <c r="AL302" s="82"/>
      <c r="AM302" s="82"/>
      <c r="AN302" s="82"/>
      <c r="AO302" s="82" t="s">
        <v>3084</v>
      </c>
      <c r="AP302" s="82" t="s">
        <v>5071</v>
      </c>
      <c r="AQ302" s="82"/>
      <c r="AR302" s="82"/>
      <c r="AS302" s="82" t="s">
        <v>3044</v>
      </c>
      <c r="AT302" s="82"/>
      <c r="AU302" s="82"/>
      <c r="AV302" s="82"/>
      <c r="AW302" s="82" t="s">
        <v>128</v>
      </c>
      <c r="AX302" s="82" t="s">
        <v>129</v>
      </c>
      <c r="AY302" s="82"/>
      <c r="AZ302" s="82" t="s">
        <v>3047</v>
      </c>
      <c r="BA302" s="82" t="s">
        <v>5058</v>
      </c>
    </row>
    <row r="303" ht="14.25" customHeight="1">
      <c r="A303" s="82" t="s">
        <v>5044</v>
      </c>
      <c r="B303" s="82" t="s">
        <v>5406</v>
      </c>
      <c r="C303" s="82" t="s">
        <v>3021</v>
      </c>
      <c r="D303" s="82" t="s">
        <v>128</v>
      </c>
      <c r="E303" s="82" t="s">
        <v>5407</v>
      </c>
      <c r="F303" s="82" t="s">
        <v>3023</v>
      </c>
      <c r="G303" s="82" t="s">
        <v>5408</v>
      </c>
      <c r="H303" s="82" t="s">
        <v>3021</v>
      </c>
      <c r="I303" s="82" t="s">
        <v>5409</v>
      </c>
      <c r="J303" s="82" t="s">
        <v>3063</v>
      </c>
      <c r="K303" s="82" t="s">
        <v>5409</v>
      </c>
      <c r="L303" s="82" t="s">
        <v>3166</v>
      </c>
      <c r="M303" s="82"/>
      <c r="N303" s="82" t="s">
        <v>3167</v>
      </c>
      <c r="O303" s="82"/>
      <c r="P303" s="82"/>
      <c r="Q303" s="82" t="s">
        <v>3035</v>
      </c>
      <c r="R303" s="82" t="s">
        <v>3225</v>
      </c>
      <c r="S303" s="82" t="s">
        <v>3222</v>
      </c>
      <c r="T303" s="82" t="s">
        <v>3042</v>
      </c>
      <c r="U303" s="82" t="s">
        <v>3221</v>
      </c>
      <c r="V303" s="82" t="s">
        <v>5396</v>
      </c>
      <c r="W303" s="82"/>
      <c r="X303" s="82"/>
      <c r="Y303" s="82" t="s">
        <v>868</v>
      </c>
      <c r="Z303" s="82" t="s">
        <v>3040</v>
      </c>
      <c r="AA303" s="82" t="s">
        <v>5410</v>
      </c>
      <c r="AB303" s="82" t="s">
        <v>3084</v>
      </c>
      <c r="AC303" s="82" t="s">
        <v>5071</v>
      </c>
      <c r="AD303" s="82"/>
      <c r="AE303" s="82" t="s">
        <v>128</v>
      </c>
      <c r="AF303" s="82" t="s">
        <v>128</v>
      </c>
      <c r="AG303" s="82" t="s">
        <v>128</v>
      </c>
      <c r="AH303" s="82" t="s">
        <v>5309</v>
      </c>
      <c r="AI303" s="82"/>
      <c r="AJ303" s="82"/>
      <c r="AK303" s="82"/>
      <c r="AL303" s="82"/>
      <c r="AM303" s="82"/>
      <c r="AN303" s="82"/>
      <c r="AO303" s="82" t="s">
        <v>3084</v>
      </c>
      <c r="AP303" s="82" t="s">
        <v>5071</v>
      </c>
      <c r="AQ303" s="82"/>
      <c r="AR303" s="82"/>
      <c r="AS303" s="82" t="s">
        <v>3044</v>
      </c>
      <c r="AT303" s="82" t="s">
        <v>3431</v>
      </c>
      <c r="AU303" s="82" t="s">
        <v>5095</v>
      </c>
      <c r="AV303" s="82"/>
      <c r="AW303" s="82" t="s">
        <v>128</v>
      </c>
      <c r="AX303" s="82" t="s">
        <v>129</v>
      </c>
      <c r="AY303" s="82"/>
      <c r="AZ303" s="82" t="s">
        <v>3047</v>
      </c>
      <c r="BA303" s="82" t="s">
        <v>5058</v>
      </c>
    </row>
    <row r="304" ht="14.25" customHeight="1">
      <c r="A304" s="82" t="s">
        <v>5044</v>
      </c>
      <c r="B304" s="82" t="s">
        <v>5411</v>
      </c>
      <c r="C304" s="82" t="s">
        <v>3021</v>
      </c>
      <c r="D304" s="82" t="s">
        <v>128</v>
      </c>
      <c r="E304" s="82" t="s">
        <v>5412</v>
      </c>
      <c r="F304" s="82" t="s">
        <v>3023</v>
      </c>
      <c r="G304" s="82" t="s">
        <v>5413</v>
      </c>
      <c r="H304" s="82" t="s">
        <v>3021</v>
      </c>
      <c r="I304" s="82" t="s">
        <v>5414</v>
      </c>
      <c r="J304" s="82" t="s">
        <v>3063</v>
      </c>
      <c r="K304" s="82" t="s">
        <v>5414</v>
      </c>
      <c r="L304" s="82" t="s">
        <v>4134</v>
      </c>
      <c r="M304" s="82"/>
      <c r="N304" s="82" t="s">
        <v>4135</v>
      </c>
      <c r="O304" s="82" t="s">
        <v>3053</v>
      </c>
      <c r="P304" s="82" t="s">
        <v>5068</v>
      </c>
      <c r="Q304" s="82" t="s">
        <v>3035</v>
      </c>
      <c r="R304" s="82" t="s">
        <v>4327</v>
      </c>
      <c r="S304" s="82" t="s">
        <v>4324</v>
      </c>
      <c r="T304" s="82" t="s">
        <v>3042</v>
      </c>
      <c r="U304" s="82" t="s">
        <v>4323</v>
      </c>
      <c r="V304" s="82" t="s">
        <v>5396</v>
      </c>
      <c r="W304" s="82"/>
      <c r="X304" s="82"/>
      <c r="Y304" s="82" t="s">
        <v>5051</v>
      </c>
      <c r="Z304" s="82" t="s">
        <v>3040</v>
      </c>
      <c r="AA304" s="82" t="s">
        <v>5415</v>
      </c>
      <c r="AB304" s="82" t="s">
        <v>3084</v>
      </c>
      <c r="AC304" s="82" t="s">
        <v>5071</v>
      </c>
      <c r="AD304" s="82"/>
      <c r="AE304" s="82" t="s">
        <v>129</v>
      </c>
      <c r="AF304" s="82" t="s">
        <v>128</v>
      </c>
      <c r="AG304" s="82" t="s">
        <v>128</v>
      </c>
      <c r="AH304" s="82" t="s">
        <v>5346</v>
      </c>
      <c r="AI304" s="82"/>
      <c r="AJ304" s="82"/>
      <c r="AK304" s="82"/>
      <c r="AL304" s="82"/>
      <c r="AM304" s="82"/>
      <c r="AN304" s="82"/>
      <c r="AO304" s="82" t="s">
        <v>3053</v>
      </c>
      <c r="AP304" s="82" t="s">
        <v>5068</v>
      </c>
      <c r="AQ304" s="82"/>
      <c r="AR304" s="82"/>
      <c r="AS304" s="82" t="s">
        <v>3044</v>
      </c>
      <c r="AT304" s="82" t="s">
        <v>3431</v>
      </c>
      <c r="AU304" s="82" t="s">
        <v>5095</v>
      </c>
      <c r="AV304" s="82"/>
      <c r="AW304" s="82" t="s">
        <v>128</v>
      </c>
      <c r="AX304" s="82" t="s">
        <v>129</v>
      </c>
      <c r="AY304" s="82"/>
      <c r="AZ304" s="82" t="s">
        <v>3047</v>
      </c>
      <c r="BA304" s="82" t="s">
        <v>5058</v>
      </c>
    </row>
    <row r="305" ht="14.25" customHeight="1">
      <c r="A305" s="82" t="s">
        <v>5044</v>
      </c>
      <c r="B305" s="82" t="s">
        <v>5416</v>
      </c>
      <c r="C305" s="82" t="s">
        <v>3021</v>
      </c>
      <c r="D305" s="82" t="s">
        <v>128</v>
      </c>
      <c r="E305" s="82" t="s">
        <v>5417</v>
      </c>
      <c r="F305" s="82" t="s">
        <v>3023</v>
      </c>
      <c r="G305" s="82" t="s">
        <v>5418</v>
      </c>
      <c r="H305" s="82" t="s">
        <v>3021</v>
      </c>
      <c r="I305" s="82" t="s">
        <v>5419</v>
      </c>
      <c r="J305" s="82" t="s">
        <v>3063</v>
      </c>
      <c r="K305" s="82" t="s">
        <v>5419</v>
      </c>
      <c r="L305" s="82" t="s">
        <v>4134</v>
      </c>
      <c r="M305" s="82"/>
      <c r="N305" s="82" t="s">
        <v>4135</v>
      </c>
      <c r="O305" s="82" t="s">
        <v>3053</v>
      </c>
      <c r="P305" s="82" t="s">
        <v>5068</v>
      </c>
      <c r="Q305" s="82" t="s">
        <v>3035</v>
      </c>
      <c r="R305" s="82" t="s">
        <v>4334</v>
      </c>
      <c r="S305" s="82" t="s">
        <v>4332</v>
      </c>
      <c r="T305" s="82" t="s">
        <v>3042</v>
      </c>
      <c r="U305" s="82" t="s">
        <v>4331</v>
      </c>
      <c r="V305" s="82" t="s">
        <v>5358</v>
      </c>
      <c r="W305" s="82"/>
      <c r="X305" s="82"/>
      <c r="Y305" s="82" t="s">
        <v>5051</v>
      </c>
      <c r="Z305" s="82" t="s">
        <v>3040</v>
      </c>
      <c r="AA305" s="82" t="s">
        <v>5420</v>
      </c>
      <c r="AB305" s="82" t="s">
        <v>3084</v>
      </c>
      <c r="AC305" s="82" t="s">
        <v>5071</v>
      </c>
      <c r="AD305" s="82"/>
      <c r="AE305" s="82" t="s">
        <v>129</v>
      </c>
      <c r="AF305" s="82" t="s">
        <v>128</v>
      </c>
      <c r="AG305" s="82" t="s">
        <v>128</v>
      </c>
      <c r="AH305" s="82" t="s">
        <v>5346</v>
      </c>
      <c r="AI305" s="82"/>
      <c r="AJ305" s="82"/>
      <c r="AK305" s="82"/>
      <c r="AL305" s="82"/>
      <c r="AM305" s="82"/>
      <c r="AN305" s="82"/>
      <c r="AO305" s="82" t="s">
        <v>3053</v>
      </c>
      <c r="AP305" s="82" t="s">
        <v>5068</v>
      </c>
      <c r="AQ305" s="82"/>
      <c r="AR305" s="82"/>
      <c r="AS305" s="82" t="s">
        <v>3044</v>
      </c>
      <c r="AT305" s="82" t="s">
        <v>3431</v>
      </c>
      <c r="AU305" s="82" t="s">
        <v>5095</v>
      </c>
      <c r="AV305" s="82"/>
      <c r="AW305" s="82" t="s">
        <v>128</v>
      </c>
      <c r="AX305" s="82" t="s">
        <v>129</v>
      </c>
      <c r="AY305" s="82"/>
      <c r="AZ305" s="82" t="s">
        <v>3047</v>
      </c>
      <c r="BA305" s="82" t="s">
        <v>5058</v>
      </c>
    </row>
    <row r="306" ht="14.25" customHeight="1">
      <c r="A306" s="82" t="s">
        <v>5044</v>
      </c>
      <c r="B306" s="82" t="s">
        <v>5421</v>
      </c>
      <c r="C306" s="82" t="s">
        <v>3021</v>
      </c>
      <c r="D306" s="82" t="s">
        <v>128</v>
      </c>
      <c r="E306" s="82" t="s">
        <v>5422</v>
      </c>
      <c r="F306" s="82" t="s">
        <v>3023</v>
      </c>
      <c r="G306" s="82" t="s">
        <v>4826</v>
      </c>
      <c r="H306" s="82" t="s">
        <v>3021</v>
      </c>
      <c r="I306" s="82" t="s">
        <v>5423</v>
      </c>
      <c r="J306" s="82" t="s">
        <v>3063</v>
      </c>
      <c r="K306" s="82" t="s">
        <v>5423</v>
      </c>
      <c r="L306" s="82" t="s">
        <v>4784</v>
      </c>
      <c r="M306" s="82"/>
      <c r="N306" s="82" t="s">
        <v>4785</v>
      </c>
      <c r="O306" s="82"/>
      <c r="P306" s="82"/>
      <c r="Q306" s="82" t="s">
        <v>3035</v>
      </c>
      <c r="R306" s="82" t="s">
        <v>4828</v>
      </c>
      <c r="S306" s="82" t="s">
        <v>4825</v>
      </c>
      <c r="T306" s="82" t="s">
        <v>3042</v>
      </c>
      <c r="U306" s="82" t="s">
        <v>4824</v>
      </c>
      <c r="V306" s="82" t="s">
        <v>5424</v>
      </c>
      <c r="W306" s="82"/>
      <c r="X306" s="82"/>
      <c r="Y306" s="82" t="s">
        <v>868</v>
      </c>
      <c r="Z306" s="82" t="s">
        <v>3040</v>
      </c>
      <c r="AA306" s="82" t="s">
        <v>5425</v>
      </c>
      <c r="AB306" s="82" t="s">
        <v>3084</v>
      </c>
      <c r="AC306" s="82" t="s">
        <v>5071</v>
      </c>
      <c r="AD306" s="82"/>
      <c r="AE306" s="82" t="s">
        <v>128</v>
      </c>
      <c r="AF306" s="82" t="s">
        <v>128</v>
      </c>
      <c r="AG306" s="82" t="s">
        <v>128</v>
      </c>
      <c r="AH306" s="82" t="s">
        <v>5309</v>
      </c>
      <c r="AI306" s="82"/>
      <c r="AJ306" s="82"/>
      <c r="AK306" s="82"/>
      <c r="AL306" s="82"/>
      <c r="AM306" s="82"/>
      <c r="AN306" s="82"/>
      <c r="AO306" s="82" t="s">
        <v>3084</v>
      </c>
      <c r="AP306" s="82" t="s">
        <v>5071</v>
      </c>
      <c r="AQ306" s="82"/>
      <c r="AR306" s="82"/>
      <c r="AS306" s="82" t="s">
        <v>3044</v>
      </c>
      <c r="AT306" s="82" t="s">
        <v>3431</v>
      </c>
      <c r="AU306" s="82" t="s">
        <v>5095</v>
      </c>
      <c r="AV306" s="82"/>
      <c r="AW306" s="82" t="s">
        <v>128</v>
      </c>
      <c r="AX306" s="82" t="s">
        <v>129</v>
      </c>
      <c r="AY306" s="82"/>
      <c r="AZ306" s="82" t="s">
        <v>3047</v>
      </c>
      <c r="BA306" s="82" t="s">
        <v>5058</v>
      </c>
    </row>
    <row r="307" ht="14.25" customHeight="1">
      <c r="A307" s="82" t="s">
        <v>5044</v>
      </c>
      <c r="B307" s="82" t="s">
        <v>5426</v>
      </c>
      <c r="C307" s="82" t="s">
        <v>3021</v>
      </c>
      <c r="D307" s="82" t="s">
        <v>128</v>
      </c>
      <c r="E307" s="82" t="s">
        <v>5427</v>
      </c>
      <c r="F307" s="82" t="s">
        <v>3023</v>
      </c>
      <c r="G307" s="82" t="s">
        <v>5428</v>
      </c>
      <c r="H307" s="82" t="s">
        <v>3021</v>
      </c>
      <c r="I307" s="82" t="s">
        <v>5429</v>
      </c>
      <c r="J307" s="82" t="s">
        <v>3063</v>
      </c>
      <c r="K307" s="82" t="s">
        <v>5429</v>
      </c>
      <c r="L307" s="82" t="s">
        <v>3495</v>
      </c>
      <c r="M307" s="82"/>
      <c r="N307" s="82" t="s">
        <v>3496</v>
      </c>
      <c r="O307" s="82"/>
      <c r="P307" s="82"/>
      <c r="Q307" s="82"/>
      <c r="R307" s="82" t="s">
        <v>3497</v>
      </c>
      <c r="S307" s="82" t="s">
        <v>3491</v>
      </c>
      <c r="T307" s="82" t="s">
        <v>3042</v>
      </c>
      <c r="U307" s="82" t="s">
        <v>3490</v>
      </c>
      <c r="V307" s="82" t="s">
        <v>5430</v>
      </c>
      <c r="W307" s="82"/>
      <c r="X307" s="82"/>
      <c r="Y307" s="82" t="s">
        <v>853</v>
      </c>
      <c r="Z307" s="82" t="s">
        <v>3040</v>
      </c>
      <c r="AA307" s="82" t="s">
        <v>5431</v>
      </c>
      <c r="AB307" s="82"/>
      <c r="AC307" s="82"/>
      <c r="AD307" s="82"/>
      <c r="AE307" s="82" t="s">
        <v>128</v>
      </c>
      <c r="AF307" s="82" t="s">
        <v>128</v>
      </c>
      <c r="AG307" s="82" t="s">
        <v>128</v>
      </c>
      <c r="AH307" s="82" t="s">
        <v>5432</v>
      </c>
      <c r="AI307" s="82"/>
      <c r="AJ307" s="82"/>
      <c r="AK307" s="82"/>
      <c r="AL307" s="82"/>
      <c r="AM307" s="82"/>
      <c r="AN307" s="82"/>
      <c r="AO307" s="82" t="s">
        <v>3431</v>
      </c>
      <c r="AP307" s="82" t="s">
        <v>5095</v>
      </c>
      <c r="AQ307" s="82"/>
      <c r="AR307" s="82"/>
      <c r="AS307" s="82" t="s">
        <v>3044</v>
      </c>
      <c r="AT307" s="82" t="s">
        <v>3431</v>
      </c>
      <c r="AU307" s="82" t="s">
        <v>5095</v>
      </c>
      <c r="AV307" s="82"/>
      <c r="AW307" s="82" t="s">
        <v>128</v>
      </c>
      <c r="AX307" s="82" t="s">
        <v>129</v>
      </c>
      <c r="AY307" s="82"/>
      <c r="AZ307" s="82" t="s">
        <v>3047</v>
      </c>
      <c r="BA307" s="82" t="s">
        <v>5058</v>
      </c>
    </row>
    <row r="308" ht="14.25" customHeight="1">
      <c r="A308" s="82" t="s">
        <v>5044</v>
      </c>
      <c r="B308" s="82" t="s">
        <v>5433</v>
      </c>
      <c r="C308" s="82" t="s">
        <v>3021</v>
      </c>
      <c r="D308" s="82" t="s">
        <v>128</v>
      </c>
      <c r="E308" s="82" t="s">
        <v>5434</v>
      </c>
      <c r="F308" s="82" t="s">
        <v>3023</v>
      </c>
      <c r="G308" s="82" t="s">
        <v>3232</v>
      </c>
      <c r="H308" s="82" t="s">
        <v>3021</v>
      </c>
      <c r="I308" s="82" t="s">
        <v>5435</v>
      </c>
      <c r="J308" s="82" t="s">
        <v>3063</v>
      </c>
      <c r="K308" s="82" t="s">
        <v>5435</v>
      </c>
      <c r="L308" s="82" t="s">
        <v>3166</v>
      </c>
      <c r="M308" s="82"/>
      <c r="N308" s="82" t="s">
        <v>3167</v>
      </c>
      <c r="O308" s="82"/>
      <c r="P308" s="82"/>
      <c r="Q308" s="82" t="s">
        <v>3035</v>
      </c>
      <c r="R308" s="82" t="s">
        <v>3234</v>
      </c>
      <c r="S308" s="82" t="s">
        <v>3231</v>
      </c>
      <c r="T308" s="82" t="s">
        <v>3042</v>
      </c>
      <c r="U308" s="82" t="s">
        <v>3230</v>
      </c>
      <c r="V308" s="82" t="s">
        <v>5430</v>
      </c>
      <c r="W308" s="82"/>
      <c r="X308" s="82"/>
      <c r="Y308" s="82" t="s">
        <v>868</v>
      </c>
      <c r="Z308" s="82" t="s">
        <v>3040</v>
      </c>
      <c r="AA308" s="82" t="s">
        <v>5436</v>
      </c>
      <c r="AB308" s="82" t="s">
        <v>3084</v>
      </c>
      <c r="AC308" s="82" t="s">
        <v>5071</v>
      </c>
      <c r="AD308" s="82"/>
      <c r="AE308" s="82" t="s">
        <v>128</v>
      </c>
      <c r="AF308" s="82" t="s">
        <v>128</v>
      </c>
      <c r="AG308" s="82" t="s">
        <v>128</v>
      </c>
      <c r="AH308" s="82" t="s">
        <v>5405</v>
      </c>
      <c r="AI308" s="82"/>
      <c r="AJ308" s="82"/>
      <c r="AK308" s="82"/>
      <c r="AL308" s="82"/>
      <c r="AM308" s="82"/>
      <c r="AN308" s="82"/>
      <c r="AO308" s="82" t="s">
        <v>3084</v>
      </c>
      <c r="AP308" s="82" t="s">
        <v>5071</v>
      </c>
      <c r="AQ308" s="82"/>
      <c r="AR308" s="82"/>
      <c r="AS308" s="82" t="s">
        <v>3044</v>
      </c>
      <c r="AT308" s="82"/>
      <c r="AU308" s="82"/>
      <c r="AV308" s="82"/>
      <c r="AW308" s="82" t="s">
        <v>128</v>
      </c>
      <c r="AX308" s="82" t="s">
        <v>129</v>
      </c>
      <c r="AY308" s="82"/>
      <c r="AZ308" s="82" t="s">
        <v>3047</v>
      </c>
      <c r="BA308" s="82" t="s">
        <v>5058</v>
      </c>
    </row>
    <row r="309" ht="14.25" customHeight="1">
      <c r="A309" s="82" t="s">
        <v>5044</v>
      </c>
      <c r="B309" s="82" t="s">
        <v>5437</v>
      </c>
      <c r="C309" s="82" t="s">
        <v>3021</v>
      </c>
      <c r="D309" s="82" t="s">
        <v>128</v>
      </c>
      <c r="E309" s="82" t="s">
        <v>5438</v>
      </c>
      <c r="F309" s="82" t="s">
        <v>3023</v>
      </c>
      <c r="G309" s="82" t="s">
        <v>4341</v>
      </c>
      <c r="H309" s="82" t="s">
        <v>3021</v>
      </c>
      <c r="I309" s="82" t="s">
        <v>5439</v>
      </c>
      <c r="J309" s="82" t="s">
        <v>3063</v>
      </c>
      <c r="K309" s="82" t="s">
        <v>5439</v>
      </c>
      <c r="L309" s="82" t="s">
        <v>4134</v>
      </c>
      <c r="M309" s="82"/>
      <c r="N309" s="82" t="s">
        <v>4135</v>
      </c>
      <c r="O309" s="82" t="s">
        <v>3053</v>
      </c>
      <c r="P309" s="82" t="s">
        <v>5068</v>
      </c>
      <c r="Q309" s="82" t="s">
        <v>3035</v>
      </c>
      <c r="R309" s="82" t="s">
        <v>4342</v>
      </c>
      <c r="S309" s="82" t="s">
        <v>4340</v>
      </c>
      <c r="T309" s="82" t="s">
        <v>3042</v>
      </c>
      <c r="U309" s="82" t="s">
        <v>4339</v>
      </c>
      <c r="V309" s="82" t="s">
        <v>5430</v>
      </c>
      <c r="W309" s="82"/>
      <c r="X309" s="82"/>
      <c r="Y309" s="82" t="s">
        <v>5051</v>
      </c>
      <c r="Z309" s="82" t="s">
        <v>3040</v>
      </c>
      <c r="AA309" s="82" t="s">
        <v>5440</v>
      </c>
      <c r="AB309" s="82" t="s">
        <v>3084</v>
      </c>
      <c r="AC309" s="82" t="s">
        <v>5071</v>
      </c>
      <c r="AD309" s="82"/>
      <c r="AE309" s="82" t="s">
        <v>129</v>
      </c>
      <c r="AF309" s="82" t="s">
        <v>128</v>
      </c>
      <c r="AG309" s="82" t="s">
        <v>128</v>
      </c>
      <c r="AH309" s="82" t="s">
        <v>5346</v>
      </c>
      <c r="AI309" s="82"/>
      <c r="AJ309" s="82"/>
      <c r="AK309" s="82"/>
      <c r="AL309" s="82"/>
      <c r="AM309" s="82"/>
      <c r="AN309" s="82"/>
      <c r="AO309" s="82" t="s">
        <v>3053</v>
      </c>
      <c r="AP309" s="82" t="s">
        <v>5068</v>
      </c>
      <c r="AQ309" s="82"/>
      <c r="AR309" s="82"/>
      <c r="AS309" s="82" t="s">
        <v>3044</v>
      </c>
      <c r="AT309" s="82" t="s">
        <v>3431</v>
      </c>
      <c r="AU309" s="82" t="s">
        <v>5095</v>
      </c>
      <c r="AV309" s="82"/>
      <c r="AW309" s="82" t="s">
        <v>128</v>
      </c>
      <c r="AX309" s="82" t="s">
        <v>129</v>
      </c>
      <c r="AY309" s="82"/>
      <c r="AZ309" s="82" t="s">
        <v>3047</v>
      </c>
      <c r="BA309" s="82" t="s">
        <v>5058</v>
      </c>
    </row>
    <row r="310" ht="14.25" customHeight="1">
      <c r="A310" s="82" t="s">
        <v>5044</v>
      </c>
      <c r="B310" s="82" t="s">
        <v>5441</v>
      </c>
      <c r="C310" s="82" t="s">
        <v>3021</v>
      </c>
      <c r="D310" s="82" t="s">
        <v>128</v>
      </c>
      <c r="E310" s="82" t="s">
        <v>5442</v>
      </c>
      <c r="F310" s="82" t="s">
        <v>3023</v>
      </c>
      <c r="G310" s="82" t="s">
        <v>4348</v>
      </c>
      <c r="H310" s="82" t="s">
        <v>3021</v>
      </c>
      <c r="I310" s="82" t="s">
        <v>5443</v>
      </c>
      <c r="J310" s="82" t="s">
        <v>3063</v>
      </c>
      <c r="K310" s="82" t="s">
        <v>5443</v>
      </c>
      <c r="L310" s="82" t="s">
        <v>4134</v>
      </c>
      <c r="M310" s="82"/>
      <c r="N310" s="82" t="s">
        <v>4135</v>
      </c>
      <c r="O310" s="82" t="s">
        <v>3053</v>
      </c>
      <c r="P310" s="82" t="s">
        <v>5068</v>
      </c>
      <c r="Q310" s="82" t="s">
        <v>3035</v>
      </c>
      <c r="R310" s="82" t="s">
        <v>4350</v>
      </c>
      <c r="S310" s="82" t="s">
        <v>4347</v>
      </c>
      <c r="T310" s="82" t="s">
        <v>3042</v>
      </c>
      <c r="U310" s="82" t="s">
        <v>4346</v>
      </c>
      <c r="V310" s="82" t="s">
        <v>5444</v>
      </c>
      <c r="W310" s="82"/>
      <c r="X310" s="82"/>
      <c r="Y310" s="82" t="s">
        <v>5051</v>
      </c>
      <c r="Z310" s="82" t="s">
        <v>3040</v>
      </c>
      <c r="AA310" s="82" t="s">
        <v>5445</v>
      </c>
      <c r="AB310" s="82" t="s">
        <v>3142</v>
      </c>
      <c r="AC310" s="82" t="s">
        <v>5079</v>
      </c>
      <c r="AD310" s="82"/>
      <c r="AE310" s="82" t="s">
        <v>128</v>
      </c>
      <c r="AF310" s="82" t="s">
        <v>128</v>
      </c>
      <c r="AG310" s="82" t="s">
        <v>128</v>
      </c>
      <c r="AH310" s="82" t="s">
        <v>5446</v>
      </c>
      <c r="AI310" s="82"/>
      <c r="AJ310" s="82"/>
      <c r="AK310" s="82"/>
      <c r="AL310" s="82"/>
      <c r="AM310" s="82"/>
      <c r="AN310" s="82"/>
      <c r="AO310" s="82" t="s">
        <v>3145</v>
      </c>
      <c r="AP310" s="82" t="s">
        <v>5081</v>
      </c>
      <c r="AQ310" s="82"/>
      <c r="AR310" s="82"/>
      <c r="AS310" s="82" t="s">
        <v>3044</v>
      </c>
      <c r="AT310" s="82" t="s">
        <v>3431</v>
      </c>
      <c r="AU310" s="82" t="s">
        <v>5095</v>
      </c>
      <c r="AV310" s="82"/>
      <c r="AW310" s="82" t="s">
        <v>128</v>
      </c>
      <c r="AX310" s="82" t="s">
        <v>129</v>
      </c>
      <c r="AY310" s="82"/>
      <c r="AZ310" s="82" t="s">
        <v>3047</v>
      </c>
      <c r="BA310" s="82" t="s">
        <v>5058</v>
      </c>
    </row>
    <row r="311" ht="14.25" customHeight="1">
      <c r="A311" s="82" t="s">
        <v>5044</v>
      </c>
      <c r="B311" s="82" t="s">
        <v>5447</v>
      </c>
      <c r="C311" s="82" t="s">
        <v>3021</v>
      </c>
      <c r="D311" s="82" t="s">
        <v>128</v>
      </c>
      <c r="E311" s="82" t="s">
        <v>5448</v>
      </c>
      <c r="F311" s="82" t="s">
        <v>3023</v>
      </c>
      <c r="G311" s="82" t="s">
        <v>5449</v>
      </c>
      <c r="H311" s="82" t="s">
        <v>3021</v>
      </c>
      <c r="I311" s="82" t="s">
        <v>5450</v>
      </c>
      <c r="J311" s="82" t="s">
        <v>3063</v>
      </c>
      <c r="K311" s="82" t="s">
        <v>5450</v>
      </c>
      <c r="L311" s="82" t="s">
        <v>4134</v>
      </c>
      <c r="M311" s="82"/>
      <c r="N311" s="82" t="s">
        <v>4135</v>
      </c>
      <c r="O311" s="82" t="s">
        <v>3086</v>
      </c>
      <c r="P311" s="82" t="s">
        <v>5106</v>
      </c>
      <c r="Q311" s="82" t="s">
        <v>3035</v>
      </c>
      <c r="R311" s="82" t="s">
        <v>4360</v>
      </c>
      <c r="S311" s="82" t="s">
        <v>4357</v>
      </c>
      <c r="T311" s="82" t="s">
        <v>3042</v>
      </c>
      <c r="U311" s="82" t="s">
        <v>4356</v>
      </c>
      <c r="V311" s="82" t="s">
        <v>5451</v>
      </c>
      <c r="W311" s="82"/>
      <c r="X311" s="82"/>
      <c r="Y311" s="82" t="s">
        <v>5051</v>
      </c>
      <c r="Z311" s="82" t="s">
        <v>3040</v>
      </c>
      <c r="AA311" s="82" t="s">
        <v>5452</v>
      </c>
      <c r="AB311" s="82" t="s">
        <v>3084</v>
      </c>
      <c r="AC311" s="82" t="s">
        <v>5071</v>
      </c>
      <c r="AD311" s="82"/>
      <c r="AE311" s="82" t="s">
        <v>128</v>
      </c>
      <c r="AF311" s="82" t="s">
        <v>128</v>
      </c>
      <c r="AG311" s="82" t="s">
        <v>128</v>
      </c>
      <c r="AH311" s="82" t="s">
        <v>5321</v>
      </c>
      <c r="AI311" s="82"/>
      <c r="AJ311" s="82"/>
      <c r="AK311" s="82"/>
      <c r="AL311" s="82"/>
      <c r="AM311" s="82"/>
      <c r="AN311" s="82"/>
      <c r="AO311" s="82" t="s">
        <v>3087</v>
      </c>
      <c r="AP311" s="82" t="s">
        <v>5322</v>
      </c>
      <c r="AQ311" s="82"/>
      <c r="AR311" s="82"/>
      <c r="AS311" s="82" t="s">
        <v>3044</v>
      </c>
      <c r="AT311" s="82" t="s">
        <v>3431</v>
      </c>
      <c r="AU311" s="82" t="s">
        <v>5095</v>
      </c>
      <c r="AV311" s="82"/>
      <c r="AW311" s="82" t="s">
        <v>128</v>
      </c>
      <c r="AX311" s="82" t="s">
        <v>129</v>
      </c>
      <c r="AY311" s="82"/>
      <c r="AZ311" s="82" t="s">
        <v>3047</v>
      </c>
      <c r="BA311" s="82" t="s">
        <v>5058</v>
      </c>
    </row>
    <row r="312" ht="14.25" customHeight="1">
      <c r="A312" s="82" t="s">
        <v>5044</v>
      </c>
      <c r="B312" s="82" t="s">
        <v>5453</v>
      </c>
      <c r="C312" s="82" t="s">
        <v>3402</v>
      </c>
      <c r="D312" s="82" t="s">
        <v>128</v>
      </c>
      <c r="E312" s="82" t="s">
        <v>5454</v>
      </c>
      <c r="F312" s="82" t="s">
        <v>3023</v>
      </c>
      <c r="G312" s="82" t="s">
        <v>5455</v>
      </c>
      <c r="H312" s="82" t="s">
        <v>3402</v>
      </c>
      <c r="I312" s="82" t="s">
        <v>5456</v>
      </c>
      <c r="J312" s="82" t="s">
        <v>3063</v>
      </c>
      <c r="K312" s="82" t="s">
        <v>5456</v>
      </c>
      <c r="L312" s="82" t="s">
        <v>4784</v>
      </c>
      <c r="M312" s="82"/>
      <c r="N312" s="82" t="s">
        <v>4785</v>
      </c>
      <c r="O312" s="82" t="s">
        <v>3419</v>
      </c>
      <c r="P312" s="82" t="s">
        <v>5457</v>
      </c>
      <c r="Q312" s="82" t="s">
        <v>3035</v>
      </c>
      <c r="R312" s="82" t="s">
        <v>4835</v>
      </c>
      <c r="S312" s="82" t="s">
        <v>4833</v>
      </c>
      <c r="T312" s="82" t="s">
        <v>3042</v>
      </c>
      <c r="U312" s="82" t="s">
        <v>4832</v>
      </c>
      <c r="V312" s="82" t="s">
        <v>5458</v>
      </c>
      <c r="W312" s="82"/>
      <c r="X312" s="82"/>
      <c r="Y312" s="82" t="s">
        <v>5051</v>
      </c>
      <c r="Z312" s="82" t="s">
        <v>3040</v>
      </c>
      <c r="AA312" s="82" t="s">
        <v>5459</v>
      </c>
      <c r="AB312" s="82" t="s">
        <v>3415</v>
      </c>
      <c r="AC312" s="82" t="s">
        <v>5093</v>
      </c>
      <c r="AD312" s="82"/>
      <c r="AE312" s="82" t="s">
        <v>128</v>
      </c>
      <c r="AF312" s="82" t="s">
        <v>128</v>
      </c>
      <c r="AG312" s="82" t="s">
        <v>128</v>
      </c>
      <c r="AH312" s="82" t="s">
        <v>5460</v>
      </c>
      <c r="AI312" s="82"/>
      <c r="AJ312" s="82"/>
      <c r="AK312" s="82"/>
      <c r="AL312" s="82"/>
      <c r="AM312" s="82"/>
      <c r="AN312" s="82"/>
      <c r="AO312" s="82" t="s">
        <v>3420</v>
      </c>
      <c r="AP312" s="82" t="s">
        <v>5461</v>
      </c>
      <c r="AQ312" s="82"/>
      <c r="AR312" s="82"/>
      <c r="AS312" s="82" t="s">
        <v>3413</v>
      </c>
      <c r="AT312" s="82" t="s">
        <v>3431</v>
      </c>
      <c r="AU312" s="82" t="s">
        <v>5095</v>
      </c>
      <c r="AV312" s="82"/>
      <c r="AW312" s="82" t="s">
        <v>128</v>
      </c>
      <c r="AX312" s="82" t="s">
        <v>129</v>
      </c>
      <c r="AY312" s="82"/>
      <c r="AZ312" s="82" t="s">
        <v>3047</v>
      </c>
      <c r="BA312" s="82" t="s">
        <v>5058</v>
      </c>
    </row>
    <row r="313" ht="14.25" customHeight="1">
      <c r="A313" s="82" t="s">
        <v>5044</v>
      </c>
      <c r="B313" s="82" t="s">
        <v>5462</v>
      </c>
      <c r="C313" s="82" t="s">
        <v>3402</v>
      </c>
      <c r="D313" s="82" t="s">
        <v>128</v>
      </c>
      <c r="E313" s="82" t="s">
        <v>5463</v>
      </c>
      <c r="F313" s="82" t="s">
        <v>3023</v>
      </c>
      <c r="G313" s="82" t="s">
        <v>5464</v>
      </c>
      <c r="H313" s="82" t="s">
        <v>3402</v>
      </c>
      <c r="I313" s="82" t="s">
        <v>5465</v>
      </c>
      <c r="J313" s="82" t="s">
        <v>3063</v>
      </c>
      <c r="K313" s="82" t="s">
        <v>5465</v>
      </c>
      <c r="L313" s="82" t="s">
        <v>3495</v>
      </c>
      <c r="M313" s="82"/>
      <c r="N313" s="82" t="s">
        <v>3496</v>
      </c>
      <c r="O313" s="82" t="s">
        <v>3514</v>
      </c>
      <c r="P313" s="82" t="s">
        <v>5466</v>
      </c>
      <c r="Q313" s="82" t="s">
        <v>3035</v>
      </c>
      <c r="R313" s="82" t="s">
        <v>3508</v>
      </c>
      <c r="S313" s="82" t="s">
        <v>3505</v>
      </c>
      <c r="T313" s="82" t="s">
        <v>3042</v>
      </c>
      <c r="U313" s="82" t="s">
        <v>3504</v>
      </c>
      <c r="V313" s="82" t="s">
        <v>5467</v>
      </c>
      <c r="W313" s="82"/>
      <c r="X313" s="82"/>
      <c r="Y313" s="82" t="s">
        <v>1267</v>
      </c>
      <c r="Z313" s="82" t="s">
        <v>3040</v>
      </c>
      <c r="AA313" s="82" t="s">
        <v>5468</v>
      </c>
      <c r="AB313" s="82"/>
      <c r="AC313" s="82"/>
      <c r="AD313" s="82"/>
      <c r="AE313" s="82" t="s">
        <v>128</v>
      </c>
      <c r="AF313" s="82" t="s">
        <v>128</v>
      </c>
      <c r="AG313" s="82" t="s">
        <v>128</v>
      </c>
      <c r="AH313" s="82" t="s">
        <v>5469</v>
      </c>
      <c r="AI313" s="82"/>
      <c r="AJ313" s="82"/>
      <c r="AK313" s="82"/>
      <c r="AL313" s="82"/>
      <c r="AM313" s="82"/>
      <c r="AN313" s="82"/>
      <c r="AO313" s="82" t="s">
        <v>3514</v>
      </c>
      <c r="AP313" s="82" t="s">
        <v>5466</v>
      </c>
      <c r="AQ313" s="82"/>
      <c r="AR313" s="82"/>
      <c r="AS313" s="82" t="s">
        <v>3413</v>
      </c>
      <c r="AT313" s="82" t="s">
        <v>3431</v>
      </c>
      <c r="AU313" s="82" t="s">
        <v>5095</v>
      </c>
      <c r="AV313" s="82"/>
      <c r="AW313" s="82" t="s">
        <v>128</v>
      </c>
      <c r="AX313" s="82" t="s">
        <v>129</v>
      </c>
      <c r="AY313" s="82"/>
      <c r="AZ313" s="82" t="s">
        <v>3047</v>
      </c>
      <c r="BA313" s="82" t="s">
        <v>5058</v>
      </c>
    </row>
    <row r="314" ht="14.25" customHeight="1">
      <c r="A314" s="82" t="s">
        <v>5044</v>
      </c>
      <c r="B314" s="82" t="s">
        <v>5470</v>
      </c>
      <c r="C314" s="82" t="s">
        <v>3402</v>
      </c>
      <c r="D314" s="82" t="s">
        <v>128</v>
      </c>
      <c r="E314" s="82" t="s">
        <v>5471</v>
      </c>
      <c r="F314" s="82" t="s">
        <v>3023</v>
      </c>
      <c r="G314" s="82" t="s">
        <v>4759</v>
      </c>
      <c r="H314" s="82" t="s">
        <v>3402</v>
      </c>
      <c r="I314" s="82" t="s">
        <v>5472</v>
      </c>
      <c r="J314" s="82" t="s">
        <v>3063</v>
      </c>
      <c r="K314" s="82" t="s">
        <v>5472</v>
      </c>
      <c r="L314" s="82" t="s">
        <v>4741</v>
      </c>
      <c r="M314" s="82"/>
      <c r="N314" s="82" t="s">
        <v>4742</v>
      </c>
      <c r="O314" s="82" t="s">
        <v>3419</v>
      </c>
      <c r="P314" s="82" t="s">
        <v>5457</v>
      </c>
      <c r="Q314" s="82" t="s">
        <v>3035</v>
      </c>
      <c r="R314" s="82" t="s">
        <v>4760</v>
      </c>
      <c r="S314" s="82" t="s">
        <v>4758</v>
      </c>
      <c r="T314" s="82" t="s">
        <v>3042</v>
      </c>
      <c r="U314" s="82" t="s">
        <v>4757</v>
      </c>
      <c r="V314" s="82" t="s">
        <v>5339</v>
      </c>
      <c r="W314" s="82"/>
      <c r="X314" s="82"/>
      <c r="Y314" s="82" t="s">
        <v>1267</v>
      </c>
      <c r="Z314" s="82" t="s">
        <v>3040</v>
      </c>
      <c r="AA314" s="82" t="s">
        <v>5473</v>
      </c>
      <c r="AB314" s="82"/>
      <c r="AC314" s="82"/>
      <c r="AD314" s="82"/>
      <c r="AE314" s="82" t="s">
        <v>128</v>
      </c>
      <c r="AF314" s="82" t="s">
        <v>128</v>
      </c>
      <c r="AG314" s="82" t="s">
        <v>128</v>
      </c>
      <c r="AH314" s="82" t="s">
        <v>5474</v>
      </c>
      <c r="AI314" s="82"/>
      <c r="AJ314" s="82"/>
      <c r="AK314" s="82"/>
      <c r="AL314" s="82"/>
      <c r="AM314" s="82"/>
      <c r="AN314" s="82"/>
      <c r="AO314" s="82" t="s">
        <v>3419</v>
      </c>
      <c r="AP314" s="82" t="s">
        <v>5457</v>
      </c>
      <c r="AQ314" s="82"/>
      <c r="AR314" s="82"/>
      <c r="AS314" s="82" t="s">
        <v>3413</v>
      </c>
      <c r="AT314" s="82" t="s">
        <v>3431</v>
      </c>
      <c r="AU314" s="82" t="s">
        <v>5095</v>
      </c>
      <c r="AV314" s="82"/>
      <c r="AW314" s="82" t="s">
        <v>128</v>
      </c>
      <c r="AX314" s="82" t="s">
        <v>129</v>
      </c>
      <c r="AY314" s="82"/>
      <c r="AZ314" s="82" t="s">
        <v>3047</v>
      </c>
      <c r="BA314" s="82" t="s">
        <v>5058</v>
      </c>
    </row>
    <row r="315" ht="14.25" customHeight="1">
      <c r="A315" s="82" t="s">
        <v>5044</v>
      </c>
      <c r="B315" s="82" t="s">
        <v>5475</v>
      </c>
      <c r="C315" s="82" t="s">
        <v>3402</v>
      </c>
      <c r="D315" s="82" t="s">
        <v>128</v>
      </c>
      <c r="E315" s="82" t="s">
        <v>5476</v>
      </c>
      <c r="F315" s="82" t="s">
        <v>3023</v>
      </c>
      <c r="G315" s="82" t="s">
        <v>5477</v>
      </c>
      <c r="H315" s="82" t="s">
        <v>3402</v>
      </c>
      <c r="I315" s="82" t="s">
        <v>5478</v>
      </c>
      <c r="J315" s="82" t="s">
        <v>3063</v>
      </c>
      <c r="K315" s="82" t="s">
        <v>5478</v>
      </c>
      <c r="L315" s="82" t="s">
        <v>3495</v>
      </c>
      <c r="M315" s="82"/>
      <c r="N315" s="82" t="s">
        <v>3496</v>
      </c>
      <c r="O315" s="82" t="s">
        <v>3514</v>
      </c>
      <c r="P315" s="82" t="s">
        <v>5466</v>
      </c>
      <c r="Q315" s="82" t="s">
        <v>3035</v>
      </c>
      <c r="R315" s="82" t="s">
        <v>3519</v>
      </c>
      <c r="S315" s="82" t="s">
        <v>3516</v>
      </c>
      <c r="T315" s="82" t="s">
        <v>3042</v>
      </c>
      <c r="U315" s="82" t="s">
        <v>3515</v>
      </c>
      <c r="V315" s="82" t="s">
        <v>5479</v>
      </c>
      <c r="W315" s="82"/>
      <c r="X315" s="82"/>
      <c r="Y315" s="82" t="s">
        <v>1267</v>
      </c>
      <c r="Z315" s="82" t="s">
        <v>3040</v>
      </c>
      <c r="AA315" s="82" t="s">
        <v>5480</v>
      </c>
      <c r="AB315" s="82"/>
      <c r="AC315" s="82"/>
      <c r="AD315" s="82"/>
      <c r="AE315" s="82" t="s">
        <v>128</v>
      </c>
      <c r="AF315" s="82" t="s">
        <v>128</v>
      </c>
      <c r="AG315" s="82" t="s">
        <v>128</v>
      </c>
      <c r="AH315" s="82" t="s">
        <v>5481</v>
      </c>
      <c r="AI315" s="82"/>
      <c r="AJ315" s="82"/>
      <c r="AK315" s="82"/>
      <c r="AL315" s="82"/>
      <c r="AM315" s="82"/>
      <c r="AN315" s="82"/>
      <c r="AO315" s="82" t="s">
        <v>3514</v>
      </c>
      <c r="AP315" s="82" t="s">
        <v>5466</v>
      </c>
      <c r="AQ315" s="82"/>
      <c r="AR315" s="82"/>
      <c r="AS315" s="82" t="s">
        <v>3413</v>
      </c>
      <c r="AT315" s="82"/>
      <c r="AU315" s="82"/>
      <c r="AV315" s="82"/>
      <c r="AW315" s="82" t="s">
        <v>128</v>
      </c>
      <c r="AX315" s="82" t="s">
        <v>129</v>
      </c>
      <c r="AY315" s="82"/>
      <c r="AZ315" s="82" t="s">
        <v>3047</v>
      </c>
      <c r="BA315" s="82" t="s">
        <v>5058</v>
      </c>
    </row>
    <row r="316" ht="14.25" customHeight="1">
      <c r="A316" s="82" t="s">
        <v>5044</v>
      </c>
      <c r="B316" s="82" t="s">
        <v>5482</v>
      </c>
      <c r="C316" s="82" t="s">
        <v>3021</v>
      </c>
      <c r="D316" s="82" t="s">
        <v>128</v>
      </c>
      <c r="E316" s="82" t="s">
        <v>5483</v>
      </c>
      <c r="F316" s="82" t="s">
        <v>3023</v>
      </c>
      <c r="G316" s="82" t="s">
        <v>4367</v>
      </c>
      <c r="H316" s="82" t="s">
        <v>3021</v>
      </c>
      <c r="I316" s="82" t="s">
        <v>5484</v>
      </c>
      <c r="J316" s="82" t="s">
        <v>3063</v>
      </c>
      <c r="K316" s="82" t="s">
        <v>5484</v>
      </c>
      <c r="L316" s="82" t="s">
        <v>4134</v>
      </c>
      <c r="M316" s="82"/>
      <c r="N316" s="82" t="s">
        <v>4135</v>
      </c>
      <c r="O316" s="82" t="s">
        <v>3053</v>
      </c>
      <c r="P316" s="82" t="s">
        <v>5068</v>
      </c>
      <c r="Q316" s="82" t="s">
        <v>3035</v>
      </c>
      <c r="R316" s="82" t="s">
        <v>4369</v>
      </c>
      <c r="S316" s="82" t="s">
        <v>4366</v>
      </c>
      <c r="T316" s="82" t="s">
        <v>3042</v>
      </c>
      <c r="U316" s="82" t="s">
        <v>4365</v>
      </c>
      <c r="V316" s="82" t="s">
        <v>5485</v>
      </c>
      <c r="W316" s="82"/>
      <c r="X316" s="82"/>
      <c r="Y316" s="82" t="s">
        <v>5051</v>
      </c>
      <c r="Z316" s="82" t="s">
        <v>3040</v>
      </c>
      <c r="AA316" s="82" t="s">
        <v>5486</v>
      </c>
      <c r="AB316" s="82" t="s">
        <v>3084</v>
      </c>
      <c r="AC316" s="82" t="s">
        <v>5071</v>
      </c>
      <c r="AD316" s="82"/>
      <c r="AE316" s="82" t="s">
        <v>129</v>
      </c>
      <c r="AF316" s="82" t="s">
        <v>128</v>
      </c>
      <c r="AG316" s="82" t="s">
        <v>128</v>
      </c>
      <c r="AH316" s="82" t="s">
        <v>5072</v>
      </c>
      <c r="AI316" s="82"/>
      <c r="AJ316" s="82"/>
      <c r="AK316" s="82"/>
      <c r="AL316" s="82"/>
      <c r="AM316" s="82"/>
      <c r="AN316" s="82"/>
      <c r="AO316" s="82" t="s">
        <v>3053</v>
      </c>
      <c r="AP316" s="82" t="s">
        <v>5068</v>
      </c>
      <c r="AQ316" s="82"/>
      <c r="AR316" s="82"/>
      <c r="AS316" s="82" t="s">
        <v>3044</v>
      </c>
      <c r="AT316" s="82"/>
      <c r="AU316" s="82"/>
      <c r="AV316" s="82"/>
      <c r="AW316" s="82" t="s">
        <v>128</v>
      </c>
      <c r="AX316" s="82" t="s">
        <v>129</v>
      </c>
      <c r="AY316" s="82"/>
      <c r="AZ316" s="82" t="s">
        <v>3047</v>
      </c>
      <c r="BA316" s="82" t="s">
        <v>5058</v>
      </c>
    </row>
    <row r="317" ht="14.25" customHeight="1">
      <c r="A317" s="82" t="s">
        <v>5044</v>
      </c>
      <c r="B317" s="82" t="s">
        <v>5487</v>
      </c>
      <c r="C317" s="82" t="s">
        <v>3021</v>
      </c>
      <c r="D317" s="82" t="s">
        <v>128</v>
      </c>
      <c r="E317" s="82" t="s">
        <v>5488</v>
      </c>
      <c r="F317" s="82" t="s">
        <v>3023</v>
      </c>
      <c r="G317" s="82" t="s">
        <v>5489</v>
      </c>
      <c r="H317" s="82" t="s">
        <v>3021</v>
      </c>
      <c r="I317" s="82" t="s">
        <v>5490</v>
      </c>
      <c r="J317" s="82" t="s">
        <v>3063</v>
      </c>
      <c r="K317" s="82" t="s">
        <v>5490</v>
      </c>
      <c r="L317" s="82" t="s">
        <v>4134</v>
      </c>
      <c r="M317" s="82"/>
      <c r="N317" s="82" t="s">
        <v>4135</v>
      </c>
      <c r="O317" s="82"/>
      <c r="P317" s="82"/>
      <c r="Q317" s="82" t="s">
        <v>3035</v>
      </c>
      <c r="R317" s="82" t="s">
        <v>4377</v>
      </c>
      <c r="S317" s="82" t="s">
        <v>4374</v>
      </c>
      <c r="T317" s="82" t="s">
        <v>3042</v>
      </c>
      <c r="U317" s="82" t="s">
        <v>4373</v>
      </c>
      <c r="V317" s="82" t="s">
        <v>5491</v>
      </c>
      <c r="W317" s="82"/>
      <c r="X317" s="82"/>
      <c r="Y317" s="82" t="s">
        <v>868</v>
      </c>
      <c r="Z317" s="82" t="s">
        <v>3040</v>
      </c>
      <c r="AA317" s="82" t="s">
        <v>5492</v>
      </c>
      <c r="AB317" s="82" t="s">
        <v>3084</v>
      </c>
      <c r="AC317" s="82" t="s">
        <v>5071</v>
      </c>
      <c r="AD317" s="82"/>
      <c r="AE317" s="82" t="s">
        <v>128</v>
      </c>
      <c r="AF317" s="82" t="s">
        <v>128</v>
      </c>
      <c r="AG317" s="82" t="s">
        <v>128</v>
      </c>
      <c r="AH317" s="82" t="s">
        <v>5309</v>
      </c>
      <c r="AI317" s="82"/>
      <c r="AJ317" s="82"/>
      <c r="AK317" s="82"/>
      <c r="AL317" s="82"/>
      <c r="AM317" s="82"/>
      <c r="AN317" s="82"/>
      <c r="AO317" s="82" t="s">
        <v>3084</v>
      </c>
      <c r="AP317" s="82" t="s">
        <v>5071</v>
      </c>
      <c r="AQ317" s="82"/>
      <c r="AR317" s="82"/>
      <c r="AS317" s="82" t="s">
        <v>3044</v>
      </c>
      <c r="AT317" s="82" t="s">
        <v>3431</v>
      </c>
      <c r="AU317" s="82" t="s">
        <v>5095</v>
      </c>
      <c r="AV317" s="82"/>
      <c r="AW317" s="82" t="s">
        <v>128</v>
      </c>
      <c r="AX317" s="82" t="s">
        <v>129</v>
      </c>
      <c r="AY317" s="82"/>
      <c r="AZ317" s="82" t="s">
        <v>3047</v>
      </c>
      <c r="BA317" s="82" t="s">
        <v>5058</v>
      </c>
    </row>
    <row r="318" ht="14.25" customHeight="1">
      <c r="A318" s="82" t="s">
        <v>5044</v>
      </c>
      <c r="B318" s="82" t="s">
        <v>5493</v>
      </c>
      <c r="C318" s="82" t="s">
        <v>3402</v>
      </c>
      <c r="D318" s="82" t="s">
        <v>128</v>
      </c>
      <c r="E318" s="82" t="s">
        <v>5494</v>
      </c>
      <c r="F318" s="82" t="s">
        <v>3023</v>
      </c>
      <c r="G318" s="82" t="s">
        <v>5495</v>
      </c>
      <c r="H318" s="82" t="s">
        <v>3402</v>
      </c>
      <c r="I318" s="82" t="s">
        <v>5496</v>
      </c>
      <c r="J318" s="82" t="s">
        <v>3063</v>
      </c>
      <c r="K318" s="82" t="s">
        <v>5496</v>
      </c>
      <c r="L318" s="82" t="s">
        <v>3406</v>
      </c>
      <c r="M318" s="82"/>
      <c r="N318" s="82" t="s">
        <v>3407</v>
      </c>
      <c r="O318" s="82" t="s">
        <v>3419</v>
      </c>
      <c r="P318" s="82" t="s">
        <v>5457</v>
      </c>
      <c r="Q318" s="82" t="s">
        <v>3035</v>
      </c>
      <c r="R318" s="82" t="s">
        <v>3408</v>
      </c>
      <c r="S318" s="82" t="s">
        <v>3403</v>
      </c>
      <c r="T318" s="82" t="s">
        <v>3042</v>
      </c>
      <c r="U318" s="82" t="s">
        <v>3401</v>
      </c>
      <c r="V318" s="82" t="s">
        <v>5388</v>
      </c>
      <c r="W318" s="82"/>
      <c r="X318" s="82"/>
      <c r="Y318" s="82" t="s">
        <v>5051</v>
      </c>
      <c r="Z318" s="82" t="s">
        <v>3040</v>
      </c>
      <c r="AA318" s="82" t="s">
        <v>5497</v>
      </c>
      <c r="AB318" s="82" t="s">
        <v>3415</v>
      </c>
      <c r="AC318" s="82" t="s">
        <v>5093</v>
      </c>
      <c r="AD318" s="82"/>
      <c r="AE318" s="82" t="s">
        <v>128</v>
      </c>
      <c r="AF318" s="82" t="s">
        <v>128</v>
      </c>
      <c r="AG318" s="82" t="s">
        <v>128</v>
      </c>
      <c r="AH318" s="82" t="s">
        <v>5460</v>
      </c>
      <c r="AI318" s="82"/>
      <c r="AJ318" s="82"/>
      <c r="AK318" s="82"/>
      <c r="AL318" s="82"/>
      <c r="AM318" s="82"/>
      <c r="AN318" s="82"/>
      <c r="AO318" s="82" t="s">
        <v>3420</v>
      </c>
      <c r="AP318" s="82" t="s">
        <v>5461</v>
      </c>
      <c r="AQ318" s="82"/>
      <c r="AR318" s="82"/>
      <c r="AS318" s="82" t="s">
        <v>3413</v>
      </c>
      <c r="AT318" s="82" t="s">
        <v>3431</v>
      </c>
      <c r="AU318" s="82" t="s">
        <v>5095</v>
      </c>
      <c r="AV318" s="82"/>
      <c r="AW318" s="82" t="s">
        <v>128</v>
      </c>
      <c r="AX318" s="82" t="s">
        <v>129</v>
      </c>
      <c r="AY318" s="82"/>
      <c r="AZ318" s="82" t="s">
        <v>3047</v>
      </c>
      <c r="BA318" s="82" t="s">
        <v>5058</v>
      </c>
    </row>
    <row r="319" ht="14.25" customHeight="1">
      <c r="A319" s="82" t="s">
        <v>5044</v>
      </c>
      <c r="B319" s="82" t="s">
        <v>5498</v>
      </c>
      <c r="C319" s="82" t="s">
        <v>3402</v>
      </c>
      <c r="D319" s="82" t="s">
        <v>128</v>
      </c>
      <c r="E319" s="82" t="s">
        <v>5499</v>
      </c>
      <c r="F319" s="82" t="s">
        <v>3023</v>
      </c>
      <c r="G319" s="82" t="s">
        <v>3527</v>
      </c>
      <c r="H319" s="82" t="s">
        <v>3402</v>
      </c>
      <c r="I319" s="82" t="s">
        <v>5500</v>
      </c>
      <c r="J319" s="82" t="s">
        <v>3063</v>
      </c>
      <c r="K319" s="82" t="s">
        <v>5500</v>
      </c>
      <c r="L319" s="82" t="s">
        <v>3495</v>
      </c>
      <c r="M319" s="82"/>
      <c r="N319" s="82" t="s">
        <v>3496</v>
      </c>
      <c r="O319" s="82"/>
      <c r="P319" s="82"/>
      <c r="Q319" s="82" t="s">
        <v>3529</v>
      </c>
      <c r="R319" s="82" t="s">
        <v>3528</v>
      </c>
      <c r="S319" s="82" t="s">
        <v>3525</v>
      </c>
      <c r="T319" s="82" t="s">
        <v>3042</v>
      </c>
      <c r="U319" s="82" t="s">
        <v>3524</v>
      </c>
      <c r="V319" s="82" t="s">
        <v>5351</v>
      </c>
      <c r="W319" s="82"/>
      <c r="X319" s="82"/>
      <c r="Y319" s="82" t="s">
        <v>853</v>
      </c>
      <c r="Z319" s="82" t="s">
        <v>3040</v>
      </c>
      <c r="AA319" s="82" t="s">
        <v>5501</v>
      </c>
      <c r="AB319" s="82"/>
      <c r="AC319" s="82"/>
      <c r="AD319" s="82"/>
      <c r="AE319" s="82" t="s">
        <v>128</v>
      </c>
      <c r="AF319" s="82" t="s">
        <v>128</v>
      </c>
      <c r="AG319" s="82" t="s">
        <v>128</v>
      </c>
      <c r="AH319" s="82" t="s">
        <v>5432</v>
      </c>
      <c r="AI319" s="82"/>
      <c r="AJ319" s="82"/>
      <c r="AK319" s="82"/>
      <c r="AL319" s="82"/>
      <c r="AM319" s="82"/>
      <c r="AN319" s="82"/>
      <c r="AO319" s="82" t="s">
        <v>3431</v>
      </c>
      <c r="AP319" s="82" t="s">
        <v>5095</v>
      </c>
      <c r="AQ319" s="82"/>
      <c r="AR319" s="82"/>
      <c r="AS319" s="82" t="s">
        <v>3413</v>
      </c>
      <c r="AT319" s="82" t="s">
        <v>3431</v>
      </c>
      <c r="AU319" s="82" t="s">
        <v>5095</v>
      </c>
      <c r="AV319" s="82"/>
      <c r="AW319" s="82" t="s">
        <v>128</v>
      </c>
      <c r="AX319" s="82" t="s">
        <v>129</v>
      </c>
      <c r="AY319" s="82"/>
      <c r="AZ319" s="82" t="s">
        <v>3047</v>
      </c>
      <c r="BA319" s="82" t="s">
        <v>5058</v>
      </c>
    </row>
    <row r="320" ht="14.25" customHeight="1">
      <c r="A320" s="82" t="s">
        <v>5044</v>
      </c>
      <c r="B320" s="82" t="s">
        <v>5502</v>
      </c>
      <c r="C320" s="82" t="s">
        <v>3402</v>
      </c>
      <c r="D320" s="82" t="s">
        <v>128</v>
      </c>
      <c r="E320" s="82" t="s">
        <v>5503</v>
      </c>
      <c r="F320" s="82" t="s">
        <v>3023</v>
      </c>
      <c r="G320" s="82" t="s">
        <v>5504</v>
      </c>
      <c r="H320" s="82" t="s">
        <v>3402</v>
      </c>
      <c r="I320" s="82" t="s">
        <v>5505</v>
      </c>
      <c r="J320" s="82" t="s">
        <v>3063</v>
      </c>
      <c r="K320" s="82" t="s">
        <v>5505</v>
      </c>
      <c r="L320" s="82" t="s">
        <v>4784</v>
      </c>
      <c r="M320" s="82"/>
      <c r="N320" s="82" t="s">
        <v>4785</v>
      </c>
      <c r="O320" s="82"/>
      <c r="P320" s="82"/>
      <c r="Q320" s="82" t="s">
        <v>3035</v>
      </c>
      <c r="R320" s="82" t="s">
        <v>4844</v>
      </c>
      <c r="S320" s="82" t="s">
        <v>4842</v>
      </c>
      <c r="T320" s="82" t="s">
        <v>3042</v>
      </c>
      <c r="U320" s="82" t="s">
        <v>4841</v>
      </c>
      <c r="V320" s="82" t="s">
        <v>5506</v>
      </c>
      <c r="W320" s="82"/>
      <c r="X320" s="82"/>
      <c r="Y320" s="82" t="s">
        <v>853</v>
      </c>
      <c r="Z320" s="82" t="s">
        <v>3040</v>
      </c>
      <c r="AA320" s="82" t="s">
        <v>5507</v>
      </c>
      <c r="AB320" s="82"/>
      <c r="AC320" s="82"/>
      <c r="AD320" s="82"/>
      <c r="AE320" s="82" t="s">
        <v>128</v>
      </c>
      <c r="AF320" s="82" t="s">
        <v>128</v>
      </c>
      <c r="AG320" s="82" t="s">
        <v>128</v>
      </c>
      <c r="AH320" s="82" t="s">
        <v>5432</v>
      </c>
      <c r="AI320" s="82"/>
      <c r="AJ320" s="82"/>
      <c r="AK320" s="82"/>
      <c r="AL320" s="82"/>
      <c r="AM320" s="82"/>
      <c r="AN320" s="82"/>
      <c r="AO320" s="82" t="s">
        <v>3431</v>
      </c>
      <c r="AP320" s="82" t="s">
        <v>5095</v>
      </c>
      <c r="AQ320" s="82"/>
      <c r="AR320" s="82"/>
      <c r="AS320" s="82" t="s">
        <v>3413</v>
      </c>
      <c r="AT320" s="82" t="s">
        <v>3431</v>
      </c>
      <c r="AU320" s="82" t="s">
        <v>5095</v>
      </c>
      <c r="AV320" s="82"/>
      <c r="AW320" s="82" t="s">
        <v>128</v>
      </c>
      <c r="AX320" s="82" t="s">
        <v>129</v>
      </c>
      <c r="AY320" s="82"/>
      <c r="AZ320" s="82" t="s">
        <v>3047</v>
      </c>
      <c r="BA320" s="82" t="s">
        <v>5058</v>
      </c>
    </row>
    <row r="321" ht="14.25" customHeight="1">
      <c r="A321" s="82" t="s">
        <v>5044</v>
      </c>
      <c r="B321" s="82" t="s">
        <v>5508</v>
      </c>
      <c r="C321" s="82" t="s">
        <v>3402</v>
      </c>
      <c r="D321" s="82" t="s">
        <v>128</v>
      </c>
      <c r="E321" s="82" t="s">
        <v>5509</v>
      </c>
      <c r="F321" s="82" t="s">
        <v>3023</v>
      </c>
      <c r="G321" s="82" t="s">
        <v>4766</v>
      </c>
      <c r="H321" s="82" t="s">
        <v>3402</v>
      </c>
      <c r="I321" s="82" t="s">
        <v>5510</v>
      </c>
      <c r="J321" s="82" t="s">
        <v>3063</v>
      </c>
      <c r="K321" s="82" t="s">
        <v>5510</v>
      </c>
      <c r="L321" s="82" t="s">
        <v>4741</v>
      </c>
      <c r="M321" s="82"/>
      <c r="N321" s="82" t="s">
        <v>4742</v>
      </c>
      <c r="O321" s="82"/>
      <c r="P321" s="82"/>
      <c r="Q321" s="82" t="s">
        <v>3035</v>
      </c>
      <c r="R321" s="82" t="s">
        <v>4767</v>
      </c>
      <c r="S321" s="82" t="s">
        <v>4765</v>
      </c>
      <c r="T321" s="82" t="s">
        <v>3042</v>
      </c>
      <c r="U321" s="82" t="s">
        <v>4764</v>
      </c>
      <c r="V321" s="82" t="s">
        <v>5511</v>
      </c>
      <c r="W321" s="82"/>
      <c r="X321" s="82"/>
      <c r="Y321" s="82" t="s">
        <v>853</v>
      </c>
      <c r="Z321" s="82" t="s">
        <v>3040</v>
      </c>
      <c r="AA321" s="82" t="s">
        <v>5512</v>
      </c>
      <c r="AB321" s="82"/>
      <c r="AC321" s="82"/>
      <c r="AD321" s="82"/>
      <c r="AE321" s="82" t="s">
        <v>128</v>
      </c>
      <c r="AF321" s="82" t="s">
        <v>128</v>
      </c>
      <c r="AG321" s="82" t="s">
        <v>128</v>
      </c>
      <c r="AH321" s="82" t="s">
        <v>5432</v>
      </c>
      <c r="AI321" s="82"/>
      <c r="AJ321" s="82"/>
      <c r="AK321" s="82"/>
      <c r="AL321" s="82"/>
      <c r="AM321" s="82"/>
      <c r="AN321" s="82"/>
      <c r="AO321" s="82" t="s">
        <v>3431</v>
      </c>
      <c r="AP321" s="82" t="s">
        <v>5095</v>
      </c>
      <c r="AQ321" s="82"/>
      <c r="AR321" s="82"/>
      <c r="AS321" s="82" t="s">
        <v>3413</v>
      </c>
      <c r="AT321" s="82" t="s">
        <v>3431</v>
      </c>
      <c r="AU321" s="82" t="s">
        <v>5095</v>
      </c>
      <c r="AV321" s="82"/>
      <c r="AW321" s="82" t="s">
        <v>128</v>
      </c>
      <c r="AX321" s="82" t="s">
        <v>129</v>
      </c>
      <c r="AY321" s="82"/>
      <c r="AZ321" s="82" t="s">
        <v>3047</v>
      </c>
      <c r="BA321" s="82" t="s">
        <v>5058</v>
      </c>
    </row>
    <row r="322" ht="14.25" customHeight="1">
      <c r="A322" s="82" t="s">
        <v>5044</v>
      </c>
      <c r="B322" s="82" t="s">
        <v>5513</v>
      </c>
      <c r="C322" s="82" t="s">
        <v>3402</v>
      </c>
      <c r="D322" s="82" t="s">
        <v>128</v>
      </c>
      <c r="E322" s="82" t="s">
        <v>5514</v>
      </c>
      <c r="F322" s="82" t="s">
        <v>3023</v>
      </c>
      <c r="G322" s="82" t="s">
        <v>5515</v>
      </c>
      <c r="H322" s="82" t="s">
        <v>3402</v>
      </c>
      <c r="I322" s="82" t="s">
        <v>5516</v>
      </c>
      <c r="J322" s="82" t="s">
        <v>3063</v>
      </c>
      <c r="K322" s="82" t="s">
        <v>5516</v>
      </c>
      <c r="L322" s="82" t="s">
        <v>3495</v>
      </c>
      <c r="M322" s="82"/>
      <c r="N322" s="82" t="s">
        <v>3496</v>
      </c>
      <c r="O322" s="82" t="s">
        <v>3544</v>
      </c>
      <c r="P322" s="82" t="s">
        <v>5517</v>
      </c>
      <c r="Q322" s="82" t="s">
        <v>3035</v>
      </c>
      <c r="R322" s="82" t="s">
        <v>3538</v>
      </c>
      <c r="S322" s="82" t="s">
        <v>3536</v>
      </c>
      <c r="T322" s="82" t="s">
        <v>3042</v>
      </c>
      <c r="U322" s="82" t="s">
        <v>3535</v>
      </c>
      <c r="V322" s="82" t="s">
        <v>5518</v>
      </c>
      <c r="W322" s="82"/>
      <c r="X322" s="82"/>
      <c r="Y322" s="82" t="s">
        <v>5051</v>
      </c>
      <c r="Z322" s="82" t="s">
        <v>3040</v>
      </c>
      <c r="AA322" s="82" t="s">
        <v>5519</v>
      </c>
      <c r="AB322" s="82" t="s">
        <v>3542</v>
      </c>
      <c r="AC322" s="82" t="s">
        <v>5520</v>
      </c>
      <c r="AD322" s="82"/>
      <c r="AE322" s="82" t="s">
        <v>128</v>
      </c>
      <c r="AF322" s="82" t="s">
        <v>128</v>
      </c>
      <c r="AG322" s="82" t="s">
        <v>128</v>
      </c>
      <c r="AH322" s="82" t="s">
        <v>5521</v>
      </c>
      <c r="AI322" s="82"/>
      <c r="AJ322" s="82"/>
      <c r="AK322" s="82"/>
      <c r="AL322" s="82"/>
      <c r="AM322" s="82"/>
      <c r="AN322" s="82"/>
      <c r="AO322" s="82" t="s">
        <v>3545</v>
      </c>
      <c r="AP322" s="82" t="s">
        <v>5522</v>
      </c>
      <c r="AQ322" s="82"/>
      <c r="AR322" s="82"/>
      <c r="AS322" s="82" t="s">
        <v>3413</v>
      </c>
      <c r="AT322" s="82" t="s">
        <v>3431</v>
      </c>
      <c r="AU322" s="82" t="s">
        <v>5095</v>
      </c>
      <c r="AV322" s="82"/>
      <c r="AW322" s="82" t="s">
        <v>128</v>
      </c>
      <c r="AX322" s="82" t="s">
        <v>129</v>
      </c>
      <c r="AY322" s="82"/>
      <c r="AZ322" s="82" t="s">
        <v>3047</v>
      </c>
      <c r="BA322" s="82" t="s">
        <v>5058</v>
      </c>
    </row>
    <row r="323" ht="14.25" customHeight="1">
      <c r="A323" s="82" t="s">
        <v>5044</v>
      </c>
      <c r="B323" s="82" t="s">
        <v>5523</v>
      </c>
      <c r="C323" s="82" t="s">
        <v>3402</v>
      </c>
      <c r="D323" s="82" t="s">
        <v>128</v>
      </c>
      <c r="E323" s="82" t="s">
        <v>5524</v>
      </c>
      <c r="F323" s="82" t="s">
        <v>3023</v>
      </c>
      <c r="G323" s="82" t="s">
        <v>5525</v>
      </c>
      <c r="H323" s="82" t="s">
        <v>3402</v>
      </c>
      <c r="I323" s="82" t="s">
        <v>5526</v>
      </c>
      <c r="J323" s="82" t="s">
        <v>3063</v>
      </c>
      <c r="K323" s="82" t="s">
        <v>5526</v>
      </c>
      <c r="L323" s="82" t="s">
        <v>3406</v>
      </c>
      <c r="M323" s="82"/>
      <c r="N323" s="82" t="s">
        <v>3407</v>
      </c>
      <c r="O323" s="82"/>
      <c r="P323" s="82"/>
      <c r="Q323" s="82" t="s">
        <v>3035</v>
      </c>
      <c r="R323" s="82" t="s">
        <v>3426</v>
      </c>
      <c r="S323" s="82" t="s">
        <v>3423</v>
      </c>
      <c r="T323" s="82" t="s">
        <v>3042</v>
      </c>
      <c r="U323" s="82" t="s">
        <v>3422</v>
      </c>
      <c r="V323" s="82" t="s">
        <v>5527</v>
      </c>
      <c r="W323" s="82"/>
      <c r="X323" s="82"/>
      <c r="Y323" s="82" t="s">
        <v>853</v>
      </c>
      <c r="Z323" s="82" t="s">
        <v>3040</v>
      </c>
      <c r="AA323" s="82" t="s">
        <v>5528</v>
      </c>
      <c r="AB323" s="82"/>
      <c r="AC323" s="82"/>
      <c r="AD323" s="82"/>
      <c r="AE323" s="82" t="s">
        <v>128</v>
      </c>
      <c r="AF323" s="82" t="s">
        <v>128</v>
      </c>
      <c r="AG323" s="82" t="s">
        <v>128</v>
      </c>
      <c r="AH323" s="82" t="s">
        <v>5432</v>
      </c>
      <c r="AI323" s="82"/>
      <c r="AJ323" s="82"/>
      <c r="AK323" s="82"/>
      <c r="AL323" s="82"/>
      <c r="AM323" s="82"/>
      <c r="AN323" s="82"/>
      <c r="AO323" s="82" t="s">
        <v>3431</v>
      </c>
      <c r="AP323" s="82" t="s">
        <v>5095</v>
      </c>
      <c r="AQ323" s="82"/>
      <c r="AR323" s="82"/>
      <c r="AS323" s="82" t="s">
        <v>3413</v>
      </c>
      <c r="AT323" s="82" t="s">
        <v>3431</v>
      </c>
      <c r="AU323" s="82" t="s">
        <v>5095</v>
      </c>
      <c r="AV323" s="82"/>
      <c r="AW323" s="82" t="s">
        <v>128</v>
      </c>
      <c r="AX323" s="82" t="s">
        <v>129</v>
      </c>
      <c r="AY323" s="82"/>
      <c r="AZ323" s="82" t="s">
        <v>3047</v>
      </c>
      <c r="BA323" s="82" t="s">
        <v>5058</v>
      </c>
    </row>
    <row r="324" ht="14.25" customHeight="1">
      <c r="A324" s="82" t="s">
        <v>5044</v>
      </c>
      <c r="B324" s="82" t="s">
        <v>5529</v>
      </c>
      <c r="C324" s="82" t="s">
        <v>3402</v>
      </c>
      <c r="D324" s="82" t="s">
        <v>128</v>
      </c>
      <c r="E324" s="82" t="s">
        <v>5530</v>
      </c>
      <c r="F324" s="82" t="s">
        <v>3023</v>
      </c>
      <c r="G324" s="82" t="s">
        <v>3434</v>
      </c>
      <c r="H324" s="82" t="s">
        <v>3402</v>
      </c>
      <c r="I324" s="82" t="s">
        <v>5531</v>
      </c>
      <c r="J324" s="82" t="s">
        <v>3063</v>
      </c>
      <c r="K324" s="82" t="s">
        <v>5531</v>
      </c>
      <c r="L324" s="82" t="s">
        <v>3406</v>
      </c>
      <c r="M324" s="82"/>
      <c r="N324" s="82" t="s">
        <v>3407</v>
      </c>
      <c r="O324" s="82"/>
      <c r="P324" s="82"/>
      <c r="Q324" s="82" t="s">
        <v>3035</v>
      </c>
      <c r="R324" s="82" t="s">
        <v>3436</v>
      </c>
      <c r="S324" s="82" t="s">
        <v>3433</v>
      </c>
      <c r="T324" s="82" t="s">
        <v>3042</v>
      </c>
      <c r="U324" s="82" t="s">
        <v>3432</v>
      </c>
      <c r="V324" s="82" t="s">
        <v>5532</v>
      </c>
      <c r="W324" s="82"/>
      <c r="X324" s="82"/>
      <c r="Y324" s="82" t="s">
        <v>853</v>
      </c>
      <c r="Z324" s="82" t="s">
        <v>3040</v>
      </c>
      <c r="AA324" s="82" t="s">
        <v>5533</v>
      </c>
      <c r="AB324" s="82"/>
      <c r="AC324" s="82"/>
      <c r="AD324" s="82"/>
      <c r="AE324" s="82" t="s">
        <v>128</v>
      </c>
      <c r="AF324" s="82" t="s">
        <v>128</v>
      </c>
      <c r="AG324" s="82" t="s">
        <v>128</v>
      </c>
      <c r="AH324" s="82" t="s">
        <v>5432</v>
      </c>
      <c r="AI324" s="82"/>
      <c r="AJ324" s="82"/>
      <c r="AK324" s="82"/>
      <c r="AL324" s="82"/>
      <c r="AM324" s="82"/>
      <c r="AN324" s="82"/>
      <c r="AO324" s="82" t="s">
        <v>3431</v>
      </c>
      <c r="AP324" s="82" t="s">
        <v>5095</v>
      </c>
      <c r="AQ324" s="82"/>
      <c r="AR324" s="82"/>
      <c r="AS324" s="82" t="s">
        <v>3413</v>
      </c>
      <c r="AT324" s="82" t="s">
        <v>3431</v>
      </c>
      <c r="AU324" s="82" t="s">
        <v>5095</v>
      </c>
      <c r="AV324" s="82"/>
      <c r="AW324" s="82" t="s">
        <v>128</v>
      </c>
      <c r="AX324" s="82" t="s">
        <v>129</v>
      </c>
      <c r="AY324" s="82"/>
      <c r="AZ324" s="82" t="s">
        <v>3047</v>
      </c>
      <c r="BA324" s="82" t="s">
        <v>5058</v>
      </c>
    </row>
    <row r="325" ht="14.25" customHeight="1">
      <c r="A325" s="82" t="s">
        <v>5044</v>
      </c>
      <c r="B325" s="82" t="s">
        <v>5534</v>
      </c>
      <c r="C325" s="82" t="s">
        <v>3402</v>
      </c>
      <c r="D325" s="82" t="s">
        <v>128</v>
      </c>
      <c r="E325" s="82" t="s">
        <v>5535</v>
      </c>
      <c r="F325" s="82" t="s">
        <v>3023</v>
      </c>
      <c r="G325" s="82" t="s">
        <v>3548</v>
      </c>
      <c r="H325" s="82" t="s">
        <v>3402</v>
      </c>
      <c r="I325" s="82" t="s">
        <v>5536</v>
      </c>
      <c r="J325" s="82" t="s">
        <v>3063</v>
      </c>
      <c r="K325" s="82" t="s">
        <v>5536</v>
      </c>
      <c r="L325" s="82" t="s">
        <v>3495</v>
      </c>
      <c r="M325" s="82"/>
      <c r="N325" s="82" t="s">
        <v>3496</v>
      </c>
      <c r="O325" s="82"/>
      <c r="P325" s="82"/>
      <c r="Q325" s="82" t="s">
        <v>3035</v>
      </c>
      <c r="R325" s="82" t="s">
        <v>3549</v>
      </c>
      <c r="S325" s="82" t="s">
        <v>3547</v>
      </c>
      <c r="T325" s="82" t="s">
        <v>3042</v>
      </c>
      <c r="U325" s="82" t="s">
        <v>3546</v>
      </c>
      <c r="V325" s="82" t="s">
        <v>5532</v>
      </c>
      <c r="W325" s="82"/>
      <c r="X325" s="82"/>
      <c r="Y325" s="82" t="s">
        <v>853</v>
      </c>
      <c r="Z325" s="82" t="s">
        <v>3040</v>
      </c>
      <c r="AA325" s="82" t="s">
        <v>5537</v>
      </c>
      <c r="AB325" s="82"/>
      <c r="AC325" s="82"/>
      <c r="AD325" s="82"/>
      <c r="AE325" s="82" t="s">
        <v>128</v>
      </c>
      <c r="AF325" s="82" t="s">
        <v>128</v>
      </c>
      <c r="AG325" s="82" t="s">
        <v>128</v>
      </c>
      <c r="AH325" s="82" t="s">
        <v>5432</v>
      </c>
      <c r="AI325" s="82"/>
      <c r="AJ325" s="82"/>
      <c r="AK325" s="82"/>
      <c r="AL325" s="82"/>
      <c r="AM325" s="82"/>
      <c r="AN325" s="82"/>
      <c r="AO325" s="82" t="s">
        <v>3431</v>
      </c>
      <c r="AP325" s="82" t="s">
        <v>5095</v>
      </c>
      <c r="AQ325" s="82"/>
      <c r="AR325" s="82"/>
      <c r="AS325" s="82" t="s">
        <v>3413</v>
      </c>
      <c r="AT325" s="82" t="s">
        <v>3431</v>
      </c>
      <c r="AU325" s="82" t="s">
        <v>5095</v>
      </c>
      <c r="AV325" s="82"/>
      <c r="AW325" s="82" t="s">
        <v>128</v>
      </c>
      <c r="AX325" s="82" t="s">
        <v>129</v>
      </c>
      <c r="AY325" s="82"/>
      <c r="AZ325" s="82" t="s">
        <v>3047</v>
      </c>
      <c r="BA325" s="82" t="s">
        <v>5058</v>
      </c>
    </row>
    <row r="326" ht="14.25" customHeight="1">
      <c r="A326" s="82" t="s">
        <v>5044</v>
      </c>
      <c r="B326" s="82" t="s">
        <v>5538</v>
      </c>
      <c r="C326" s="82" t="s">
        <v>3402</v>
      </c>
      <c r="D326" s="82" t="s">
        <v>128</v>
      </c>
      <c r="E326" s="82" t="s">
        <v>5539</v>
      </c>
      <c r="F326" s="82" t="s">
        <v>3023</v>
      </c>
      <c r="G326" s="82" t="s">
        <v>3797</v>
      </c>
      <c r="H326" s="82" t="s">
        <v>3402</v>
      </c>
      <c r="I326" s="82" t="s">
        <v>5540</v>
      </c>
      <c r="J326" s="82" t="s">
        <v>3063</v>
      </c>
      <c r="K326" s="82" t="s">
        <v>5540</v>
      </c>
      <c r="L326" s="82" t="s">
        <v>3798</v>
      </c>
      <c r="M326" s="82"/>
      <c r="N326" s="82" t="s">
        <v>3799</v>
      </c>
      <c r="O326" s="82"/>
      <c r="P326" s="82"/>
      <c r="Q326" s="82" t="s">
        <v>3035</v>
      </c>
      <c r="R326" s="82" t="s">
        <v>3800</v>
      </c>
      <c r="S326" s="82" t="s">
        <v>3796</v>
      </c>
      <c r="T326" s="82" t="s">
        <v>3042</v>
      </c>
      <c r="U326" s="82" t="s">
        <v>3795</v>
      </c>
      <c r="V326" s="82" t="s">
        <v>5527</v>
      </c>
      <c r="W326" s="82"/>
      <c r="X326" s="82"/>
      <c r="Y326" s="82" t="s">
        <v>853</v>
      </c>
      <c r="Z326" s="82" t="s">
        <v>3040</v>
      </c>
      <c r="AA326" s="82" t="s">
        <v>5541</v>
      </c>
      <c r="AB326" s="82"/>
      <c r="AC326" s="82"/>
      <c r="AD326" s="82"/>
      <c r="AE326" s="82" t="s">
        <v>128</v>
      </c>
      <c r="AF326" s="82" t="s">
        <v>128</v>
      </c>
      <c r="AG326" s="82" t="s">
        <v>128</v>
      </c>
      <c r="AH326" s="82" t="s">
        <v>5432</v>
      </c>
      <c r="AI326" s="82"/>
      <c r="AJ326" s="82"/>
      <c r="AK326" s="82"/>
      <c r="AL326" s="82"/>
      <c r="AM326" s="82"/>
      <c r="AN326" s="82"/>
      <c r="AO326" s="82" t="s">
        <v>3431</v>
      </c>
      <c r="AP326" s="82" t="s">
        <v>5095</v>
      </c>
      <c r="AQ326" s="82"/>
      <c r="AR326" s="82"/>
      <c r="AS326" s="82" t="s">
        <v>3413</v>
      </c>
      <c r="AT326" s="82" t="s">
        <v>3431</v>
      </c>
      <c r="AU326" s="82" t="s">
        <v>5095</v>
      </c>
      <c r="AV326" s="82"/>
      <c r="AW326" s="82" t="s">
        <v>128</v>
      </c>
      <c r="AX326" s="82" t="s">
        <v>129</v>
      </c>
      <c r="AY326" s="82"/>
      <c r="AZ326" s="82" t="s">
        <v>3047</v>
      </c>
      <c r="BA326" s="82" t="s">
        <v>5058</v>
      </c>
    </row>
    <row r="327" ht="14.25" customHeight="1">
      <c r="A327" s="82" t="s">
        <v>5044</v>
      </c>
      <c r="B327" s="82" t="s">
        <v>5542</v>
      </c>
      <c r="C327" s="82" t="s">
        <v>3624</v>
      </c>
      <c r="D327" s="82" t="s">
        <v>128</v>
      </c>
      <c r="E327" s="82" t="s">
        <v>5543</v>
      </c>
      <c r="F327" s="82" t="s">
        <v>3023</v>
      </c>
      <c r="G327" s="82" t="s">
        <v>3685</v>
      </c>
      <c r="H327" s="82" t="s">
        <v>3624</v>
      </c>
      <c r="I327" s="82" t="s">
        <v>5544</v>
      </c>
      <c r="J327" s="82" t="s">
        <v>3063</v>
      </c>
      <c r="K327" s="82" t="s">
        <v>5544</v>
      </c>
      <c r="L327" s="82" t="s">
        <v>3628</v>
      </c>
      <c r="M327" s="82"/>
      <c r="N327" s="82" t="s">
        <v>3629</v>
      </c>
      <c r="O327" s="82" t="s">
        <v>3641</v>
      </c>
      <c r="P327" s="82" t="s">
        <v>5049</v>
      </c>
      <c r="Q327" s="82" t="s">
        <v>3035</v>
      </c>
      <c r="R327" s="82" t="s">
        <v>3687</v>
      </c>
      <c r="S327" s="82" t="s">
        <v>3684</v>
      </c>
      <c r="T327" s="82" t="s">
        <v>3042</v>
      </c>
      <c r="U327" s="82" t="s">
        <v>3683</v>
      </c>
      <c r="V327" s="82" t="s">
        <v>5545</v>
      </c>
      <c r="W327" s="82"/>
      <c r="X327" s="82"/>
      <c r="Y327" s="82" t="s">
        <v>5051</v>
      </c>
      <c r="Z327" s="82" t="s">
        <v>3040</v>
      </c>
      <c r="AA327" s="82" t="s">
        <v>5546</v>
      </c>
      <c r="AB327" s="82" t="s">
        <v>3636</v>
      </c>
      <c r="AC327" s="82" t="s">
        <v>5053</v>
      </c>
      <c r="AD327" s="82"/>
      <c r="AE327" s="82" t="s">
        <v>128</v>
      </c>
      <c r="AF327" s="82" t="s">
        <v>128</v>
      </c>
      <c r="AG327" s="82" t="s">
        <v>128</v>
      </c>
      <c r="AH327" s="82" t="s">
        <v>5064</v>
      </c>
      <c r="AI327" s="82"/>
      <c r="AJ327" s="82"/>
      <c r="AK327" s="82"/>
      <c r="AL327" s="82"/>
      <c r="AM327" s="82"/>
      <c r="AN327" s="82"/>
      <c r="AO327" s="82" t="s">
        <v>3642</v>
      </c>
      <c r="AP327" s="82" t="s">
        <v>5055</v>
      </c>
      <c r="AQ327" s="82"/>
      <c r="AR327" s="82"/>
      <c r="AS327" s="82" t="s">
        <v>3635</v>
      </c>
      <c r="AT327" s="82"/>
      <c r="AU327" s="82"/>
      <c r="AV327" s="82"/>
      <c r="AW327" s="82" t="s">
        <v>128</v>
      </c>
      <c r="AX327" s="82" t="s">
        <v>129</v>
      </c>
      <c r="AY327" s="82"/>
      <c r="AZ327" s="82" t="s">
        <v>3047</v>
      </c>
      <c r="BA327" s="82" t="s">
        <v>5058</v>
      </c>
    </row>
    <row r="328" ht="14.25" customHeight="1">
      <c r="A328" s="82" t="s">
        <v>5044</v>
      </c>
      <c r="B328" s="82" t="s">
        <v>5547</v>
      </c>
      <c r="C328" s="82" t="s">
        <v>3624</v>
      </c>
      <c r="D328" s="82" t="s">
        <v>128</v>
      </c>
      <c r="E328" s="82" t="s">
        <v>5548</v>
      </c>
      <c r="F328" s="82" t="s">
        <v>3023</v>
      </c>
      <c r="G328" s="82" t="s">
        <v>3685</v>
      </c>
      <c r="H328" s="82" t="s">
        <v>3624</v>
      </c>
      <c r="I328" s="82" t="s">
        <v>5544</v>
      </c>
      <c r="J328" s="82" t="s">
        <v>3063</v>
      </c>
      <c r="K328" s="82" t="s">
        <v>5544</v>
      </c>
      <c r="L328" s="82" t="s">
        <v>3628</v>
      </c>
      <c r="M328" s="82"/>
      <c r="N328" s="82" t="s">
        <v>3629</v>
      </c>
      <c r="O328" s="82" t="s">
        <v>3641</v>
      </c>
      <c r="P328" s="82" t="s">
        <v>5049</v>
      </c>
      <c r="Q328" s="82" t="s">
        <v>3035</v>
      </c>
      <c r="R328" s="82" t="s">
        <v>3687</v>
      </c>
      <c r="S328" s="82" t="s">
        <v>3684</v>
      </c>
      <c r="T328" s="82" t="s">
        <v>3042</v>
      </c>
      <c r="U328" s="82" t="s">
        <v>3683</v>
      </c>
      <c r="V328" s="82" t="s">
        <v>5545</v>
      </c>
      <c r="W328" s="82"/>
      <c r="X328" s="82"/>
      <c r="Y328" s="82" t="s">
        <v>5051</v>
      </c>
      <c r="Z328" s="82" t="s">
        <v>1894</v>
      </c>
      <c r="AA328" s="82" t="s">
        <v>5549</v>
      </c>
      <c r="AB328" s="82" t="s">
        <v>5550</v>
      </c>
      <c r="AC328" s="82" t="s">
        <v>5551</v>
      </c>
      <c r="AD328" s="82"/>
      <c r="AE328" s="82" t="s">
        <v>128</v>
      </c>
      <c r="AF328" s="82" t="s">
        <v>128</v>
      </c>
      <c r="AG328" s="82" t="s">
        <v>128</v>
      </c>
      <c r="AH328" s="82" t="s">
        <v>5552</v>
      </c>
      <c r="AI328" s="82"/>
      <c r="AJ328" s="82"/>
      <c r="AK328" s="82"/>
      <c r="AL328" s="82"/>
      <c r="AM328" s="82"/>
      <c r="AN328" s="82"/>
      <c r="AO328" s="82" t="s">
        <v>5553</v>
      </c>
      <c r="AP328" s="82" t="s">
        <v>5554</v>
      </c>
      <c r="AQ328" s="82"/>
      <c r="AR328" s="82"/>
      <c r="AS328" s="82" t="s">
        <v>3635</v>
      </c>
      <c r="AT328" s="82"/>
      <c r="AU328" s="82"/>
      <c r="AV328" s="82"/>
      <c r="AW328" s="82" t="s">
        <v>128</v>
      </c>
      <c r="AX328" s="82" t="s">
        <v>129</v>
      </c>
      <c r="AY328" s="82"/>
      <c r="AZ328" s="82" t="s">
        <v>3047</v>
      </c>
      <c r="BA328" s="82" t="s">
        <v>5058</v>
      </c>
    </row>
    <row r="329" ht="14.25" customHeight="1">
      <c r="A329" s="82" t="s">
        <v>5044</v>
      </c>
      <c r="B329" s="82" t="s">
        <v>5555</v>
      </c>
      <c r="C329" s="82" t="s">
        <v>3624</v>
      </c>
      <c r="D329" s="82" t="s">
        <v>128</v>
      </c>
      <c r="E329" s="82" t="s">
        <v>5556</v>
      </c>
      <c r="F329" s="82" t="s">
        <v>3023</v>
      </c>
      <c r="G329" s="82" t="s">
        <v>5557</v>
      </c>
      <c r="H329" s="82" t="s">
        <v>3624</v>
      </c>
      <c r="I329" s="82" t="s">
        <v>5558</v>
      </c>
      <c r="J329" s="82" t="s">
        <v>3063</v>
      </c>
      <c r="K329" s="82" t="s">
        <v>5558</v>
      </c>
      <c r="L329" s="82" t="s">
        <v>3628</v>
      </c>
      <c r="M329" s="82"/>
      <c r="N329" s="82" t="s">
        <v>3629</v>
      </c>
      <c r="O329" s="82"/>
      <c r="P329" s="82"/>
      <c r="Q329" s="82" t="s">
        <v>3035</v>
      </c>
      <c r="R329" s="82" t="s">
        <v>3697</v>
      </c>
      <c r="S329" s="82" t="s">
        <v>3695</v>
      </c>
      <c r="T329" s="82" t="s">
        <v>3042</v>
      </c>
      <c r="U329" s="82" t="s">
        <v>3694</v>
      </c>
      <c r="V329" s="82" t="s">
        <v>5458</v>
      </c>
      <c r="W329" s="82"/>
      <c r="X329" s="82"/>
      <c r="Y329" s="82" t="s">
        <v>868</v>
      </c>
      <c r="Z329" s="82" t="s">
        <v>3040</v>
      </c>
      <c r="AA329" s="82" t="s">
        <v>5559</v>
      </c>
      <c r="AB329" s="82" t="s">
        <v>3668</v>
      </c>
      <c r="AC329" s="82" t="s">
        <v>5121</v>
      </c>
      <c r="AD329" s="82"/>
      <c r="AE329" s="82" t="s">
        <v>128</v>
      </c>
      <c r="AF329" s="82" t="s">
        <v>128</v>
      </c>
      <c r="AG329" s="82" t="s">
        <v>128</v>
      </c>
      <c r="AH329" s="82" t="s">
        <v>5560</v>
      </c>
      <c r="AI329" s="82"/>
      <c r="AJ329" s="82"/>
      <c r="AK329" s="82"/>
      <c r="AL329" s="82"/>
      <c r="AM329" s="82"/>
      <c r="AN329" s="82"/>
      <c r="AO329" s="82" t="s">
        <v>3668</v>
      </c>
      <c r="AP329" s="82" t="s">
        <v>5121</v>
      </c>
      <c r="AQ329" s="82"/>
      <c r="AR329" s="82"/>
      <c r="AS329" s="82" t="s">
        <v>3635</v>
      </c>
      <c r="AT329" s="82"/>
      <c r="AU329" s="82"/>
      <c r="AV329" s="82"/>
      <c r="AW329" s="82" t="s">
        <v>128</v>
      </c>
      <c r="AX329" s="82" t="s">
        <v>129</v>
      </c>
      <c r="AY329" s="82"/>
      <c r="AZ329" s="82" t="s">
        <v>3047</v>
      </c>
      <c r="BA329" s="82" t="s">
        <v>5058</v>
      </c>
    </row>
    <row r="330" ht="14.25" customHeight="1">
      <c r="A330" s="82" t="s">
        <v>5044</v>
      </c>
      <c r="B330" s="82" t="s">
        <v>5561</v>
      </c>
      <c r="C330" s="82" t="s">
        <v>3624</v>
      </c>
      <c r="D330" s="82" t="s">
        <v>128</v>
      </c>
      <c r="E330" s="82" t="s">
        <v>5562</v>
      </c>
      <c r="F330" s="82" t="s">
        <v>3023</v>
      </c>
      <c r="G330" s="82" t="s">
        <v>5563</v>
      </c>
      <c r="H330" s="82" t="s">
        <v>3624</v>
      </c>
      <c r="I330" s="82" t="s">
        <v>5564</v>
      </c>
      <c r="J330" s="82" t="s">
        <v>3063</v>
      </c>
      <c r="K330" s="82" t="s">
        <v>5564</v>
      </c>
      <c r="L330" s="82" t="s">
        <v>3628</v>
      </c>
      <c r="M330" s="82"/>
      <c r="N330" s="82" t="s">
        <v>3629</v>
      </c>
      <c r="O330" s="82" t="s">
        <v>3670</v>
      </c>
      <c r="P330" s="82" t="s">
        <v>5119</v>
      </c>
      <c r="Q330" s="82" t="s">
        <v>3035</v>
      </c>
      <c r="R330" s="82" t="s">
        <v>3705</v>
      </c>
      <c r="S330" s="82" t="s">
        <v>3703</v>
      </c>
      <c r="T330" s="82" t="s">
        <v>3042</v>
      </c>
      <c r="U330" s="82" t="s">
        <v>3702</v>
      </c>
      <c r="V330" s="82" t="s">
        <v>5527</v>
      </c>
      <c r="W330" s="82"/>
      <c r="X330" s="82"/>
      <c r="Y330" s="82" t="s">
        <v>5051</v>
      </c>
      <c r="Z330" s="82" t="s">
        <v>3040</v>
      </c>
      <c r="AA330" s="82" t="s">
        <v>5565</v>
      </c>
      <c r="AB330" s="82" t="s">
        <v>3668</v>
      </c>
      <c r="AC330" s="82" t="s">
        <v>5121</v>
      </c>
      <c r="AD330" s="82"/>
      <c r="AE330" s="82" t="s">
        <v>128</v>
      </c>
      <c r="AF330" s="82" t="s">
        <v>128</v>
      </c>
      <c r="AG330" s="82" t="s">
        <v>128</v>
      </c>
      <c r="AH330" s="82" t="s">
        <v>5566</v>
      </c>
      <c r="AI330" s="82"/>
      <c r="AJ330" s="82"/>
      <c r="AK330" s="82"/>
      <c r="AL330" s="82"/>
      <c r="AM330" s="82"/>
      <c r="AN330" s="82"/>
      <c r="AO330" s="82" t="s">
        <v>3671</v>
      </c>
      <c r="AP330" s="82" t="s">
        <v>5123</v>
      </c>
      <c r="AQ330" s="82"/>
      <c r="AR330" s="82"/>
      <c r="AS330" s="82" t="s">
        <v>3635</v>
      </c>
      <c r="AT330" s="82"/>
      <c r="AU330" s="82"/>
      <c r="AV330" s="82"/>
      <c r="AW330" s="82" t="s">
        <v>128</v>
      </c>
      <c r="AX330" s="82" t="s">
        <v>129</v>
      </c>
      <c r="AY330" s="82"/>
      <c r="AZ330" s="82" t="s">
        <v>3047</v>
      </c>
      <c r="BA330" s="82" t="s">
        <v>5058</v>
      </c>
    </row>
    <row r="331" ht="14.25" customHeight="1">
      <c r="A331" s="82" t="s">
        <v>5044</v>
      </c>
      <c r="B331" s="82" t="s">
        <v>5567</v>
      </c>
      <c r="C331" s="82" t="s">
        <v>3402</v>
      </c>
      <c r="D331" s="82" t="s">
        <v>128</v>
      </c>
      <c r="E331" s="82" t="s">
        <v>5568</v>
      </c>
      <c r="F331" s="82" t="s">
        <v>3023</v>
      </c>
      <c r="G331" s="82" t="s">
        <v>5569</v>
      </c>
      <c r="H331" s="82" t="s">
        <v>3402</v>
      </c>
      <c r="I331" s="82" t="s">
        <v>5570</v>
      </c>
      <c r="J331" s="82" t="s">
        <v>3063</v>
      </c>
      <c r="K331" s="82" t="s">
        <v>5570</v>
      </c>
      <c r="L331" s="82" t="s">
        <v>3406</v>
      </c>
      <c r="M331" s="82"/>
      <c r="N331" s="82" t="s">
        <v>3407</v>
      </c>
      <c r="O331" s="82"/>
      <c r="P331" s="82"/>
      <c r="Q331" s="82" t="s">
        <v>3035</v>
      </c>
      <c r="R331" s="82" t="s">
        <v>3445</v>
      </c>
      <c r="S331" s="82" t="s">
        <v>3442</v>
      </c>
      <c r="T331" s="82" t="s">
        <v>3042</v>
      </c>
      <c r="U331" s="82" t="s">
        <v>3441</v>
      </c>
      <c r="V331" s="82" t="s">
        <v>5571</v>
      </c>
      <c r="W331" s="82"/>
      <c r="X331" s="82"/>
      <c r="Y331" s="82" t="s">
        <v>853</v>
      </c>
      <c r="Z331" s="82" t="s">
        <v>3040</v>
      </c>
      <c r="AA331" s="82" t="s">
        <v>5572</v>
      </c>
      <c r="AB331" s="82"/>
      <c r="AC331" s="82"/>
      <c r="AD331" s="82"/>
      <c r="AE331" s="82" t="s">
        <v>128</v>
      </c>
      <c r="AF331" s="82" t="s">
        <v>128</v>
      </c>
      <c r="AG331" s="82" t="s">
        <v>128</v>
      </c>
      <c r="AH331" s="82" t="s">
        <v>5432</v>
      </c>
      <c r="AI331" s="82"/>
      <c r="AJ331" s="82"/>
      <c r="AK331" s="82"/>
      <c r="AL331" s="82"/>
      <c r="AM331" s="82"/>
      <c r="AN331" s="82"/>
      <c r="AO331" s="82" t="s">
        <v>3431</v>
      </c>
      <c r="AP331" s="82" t="s">
        <v>5095</v>
      </c>
      <c r="AQ331" s="82"/>
      <c r="AR331" s="82"/>
      <c r="AS331" s="82" t="s">
        <v>3413</v>
      </c>
      <c r="AT331" s="82" t="s">
        <v>3431</v>
      </c>
      <c r="AU331" s="82" t="s">
        <v>5095</v>
      </c>
      <c r="AV331" s="82"/>
      <c r="AW331" s="82" t="s">
        <v>128</v>
      </c>
      <c r="AX331" s="82" t="s">
        <v>129</v>
      </c>
      <c r="AY331" s="82"/>
      <c r="AZ331" s="82" t="s">
        <v>3047</v>
      </c>
      <c r="BA331" s="82" t="s">
        <v>5058</v>
      </c>
    </row>
    <row r="332" ht="14.25" customHeight="1">
      <c r="A332" s="82" t="s">
        <v>5044</v>
      </c>
      <c r="B332" s="82" t="s">
        <v>5573</v>
      </c>
      <c r="C332" s="82" t="s">
        <v>3402</v>
      </c>
      <c r="D332" s="82" t="s">
        <v>128</v>
      </c>
      <c r="E332" s="82" t="s">
        <v>5574</v>
      </c>
      <c r="F332" s="82" t="s">
        <v>3023</v>
      </c>
      <c r="G332" s="82" t="s">
        <v>5575</v>
      </c>
      <c r="H332" s="82" t="s">
        <v>3402</v>
      </c>
      <c r="I332" s="82" t="s">
        <v>5576</v>
      </c>
      <c r="J332" s="82" t="s">
        <v>3063</v>
      </c>
      <c r="K332" s="82" t="s">
        <v>5576</v>
      </c>
      <c r="L332" s="82" t="s">
        <v>3495</v>
      </c>
      <c r="M332" s="82"/>
      <c r="N332" s="82" t="s">
        <v>3496</v>
      </c>
      <c r="O332" s="82"/>
      <c r="P332" s="82"/>
      <c r="Q332" s="82" t="s">
        <v>3035</v>
      </c>
      <c r="R332" s="82" t="s">
        <v>3557</v>
      </c>
      <c r="S332" s="82" t="s">
        <v>3554</v>
      </c>
      <c r="T332" s="82" t="s">
        <v>3042</v>
      </c>
      <c r="U332" s="82" t="s">
        <v>3553</v>
      </c>
      <c r="V332" s="82" t="s">
        <v>5577</v>
      </c>
      <c r="W332" s="82"/>
      <c r="X332" s="82"/>
      <c r="Y332" s="82" t="s">
        <v>853</v>
      </c>
      <c r="Z332" s="82" t="s">
        <v>3040</v>
      </c>
      <c r="AA332" s="82" t="s">
        <v>5578</v>
      </c>
      <c r="AB332" s="82"/>
      <c r="AC332" s="82"/>
      <c r="AD332" s="82"/>
      <c r="AE332" s="82" t="s">
        <v>128</v>
      </c>
      <c r="AF332" s="82" t="s">
        <v>128</v>
      </c>
      <c r="AG332" s="82" t="s">
        <v>128</v>
      </c>
      <c r="AH332" s="82" t="s">
        <v>5432</v>
      </c>
      <c r="AI332" s="82"/>
      <c r="AJ332" s="82"/>
      <c r="AK332" s="82"/>
      <c r="AL332" s="82"/>
      <c r="AM332" s="82"/>
      <c r="AN332" s="82"/>
      <c r="AO332" s="82" t="s">
        <v>3431</v>
      </c>
      <c r="AP332" s="82" t="s">
        <v>5095</v>
      </c>
      <c r="AQ332" s="82"/>
      <c r="AR332" s="82"/>
      <c r="AS332" s="82" t="s">
        <v>3413</v>
      </c>
      <c r="AT332" s="82" t="s">
        <v>3431</v>
      </c>
      <c r="AU332" s="82" t="s">
        <v>5095</v>
      </c>
      <c r="AV332" s="82"/>
      <c r="AW332" s="82" t="s">
        <v>128</v>
      </c>
      <c r="AX332" s="82" t="s">
        <v>129</v>
      </c>
      <c r="AY332" s="82"/>
      <c r="AZ332" s="82" t="s">
        <v>3047</v>
      </c>
      <c r="BA332" s="82" t="s">
        <v>5058</v>
      </c>
    </row>
    <row r="333" ht="14.25" customHeight="1">
      <c r="A333" s="82" t="s">
        <v>5044</v>
      </c>
      <c r="B333" s="82" t="s">
        <v>5579</v>
      </c>
      <c r="C333" s="82" t="s">
        <v>3402</v>
      </c>
      <c r="D333" s="82" t="s">
        <v>128</v>
      </c>
      <c r="E333" s="82" t="s">
        <v>5580</v>
      </c>
      <c r="F333" s="82" t="s">
        <v>3023</v>
      </c>
      <c r="G333" s="82" t="s">
        <v>3564</v>
      </c>
      <c r="H333" s="82" t="s">
        <v>3402</v>
      </c>
      <c r="I333" s="82" t="s">
        <v>5581</v>
      </c>
      <c r="J333" s="82" t="s">
        <v>3063</v>
      </c>
      <c r="K333" s="82" t="s">
        <v>5581</v>
      </c>
      <c r="L333" s="82" t="s">
        <v>3495</v>
      </c>
      <c r="M333" s="82"/>
      <c r="N333" s="82" t="s">
        <v>3496</v>
      </c>
      <c r="O333" s="82" t="s">
        <v>3053</v>
      </c>
      <c r="P333" s="82" t="s">
        <v>5068</v>
      </c>
      <c r="Q333" s="82" t="s">
        <v>3035</v>
      </c>
      <c r="R333" s="82" t="s">
        <v>3565</v>
      </c>
      <c r="S333" s="82" t="s">
        <v>3563</v>
      </c>
      <c r="T333" s="82" t="s">
        <v>3042</v>
      </c>
      <c r="U333" s="82" t="s">
        <v>3562</v>
      </c>
      <c r="V333" s="82" t="s">
        <v>5582</v>
      </c>
      <c r="W333" s="82"/>
      <c r="X333" s="82"/>
      <c r="Y333" s="82" t="s">
        <v>5051</v>
      </c>
      <c r="Z333" s="82" t="s">
        <v>3040</v>
      </c>
      <c r="AA333" s="82" t="s">
        <v>5583</v>
      </c>
      <c r="AB333" s="82" t="s">
        <v>3466</v>
      </c>
      <c r="AC333" s="82" t="s">
        <v>5584</v>
      </c>
      <c r="AD333" s="82"/>
      <c r="AE333" s="82" t="s">
        <v>128</v>
      </c>
      <c r="AF333" s="82" t="s">
        <v>128</v>
      </c>
      <c r="AG333" s="82" t="s">
        <v>128</v>
      </c>
      <c r="AH333" s="82" t="s">
        <v>5585</v>
      </c>
      <c r="AI333" s="82"/>
      <c r="AJ333" s="82"/>
      <c r="AK333" s="82"/>
      <c r="AL333" s="82"/>
      <c r="AM333" s="82"/>
      <c r="AN333" s="82"/>
      <c r="AO333" s="82" t="s">
        <v>3468</v>
      </c>
      <c r="AP333" s="82" t="s">
        <v>5586</v>
      </c>
      <c r="AQ333" s="82"/>
      <c r="AR333" s="82"/>
      <c r="AS333" s="82" t="s">
        <v>3413</v>
      </c>
      <c r="AT333" s="82" t="s">
        <v>3431</v>
      </c>
      <c r="AU333" s="82" t="s">
        <v>5095</v>
      </c>
      <c r="AV333" s="82"/>
      <c r="AW333" s="82" t="s">
        <v>128</v>
      </c>
      <c r="AX333" s="82" t="s">
        <v>129</v>
      </c>
      <c r="AY333" s="82"/>
      <c r="AZ333" s="82" t="s">
        <v>3047</v>
      </c>
      <c r="BA333" s="82" t="s">
        <v>5058</v>
      </c>
    </row>
    <row r="334" ht="14.25" customHeight="1">
      <c r="A334" s="82" t="s">
        <v>5044</v>
      </c>
      <c r="B334" s="82" t="s">
        <v>5587</v>
      </c>
      <c r="C334" s="82" t="s">
        <v>3402</v>
      </c>
      <c r="D334" s="82" t="s">
        <v>128</v>
      </c>
      <c r="E334" s="82" t="s">
        <v>5588</v>
      </c>
      <c r="F334" s="82" t="s">
        <v>3023</v>
      </c>
      <c r="G334" s="82" t="s">
        <v>5589</v>
      </c>
      <c r="H334" s="82" t="s">
        <v>3402</v>
      </c>
      <c r="I334" s="82" t="s">
        <v>5590</v>
      </c>
      <c r="J334" s="82" t="s">
        <v>3063</v>
      </c>
      <c r="K334" s="82" t="s">
        <v>5590</v>
      </c>
      <c r="L334" s="82" t="s">
        <v>3495</v>
      </c>
      <c r="M334" s="82"/>
      <c r="N334" s="82" t="s">
        <v>3496</v>
      </c>
      <c r="O334" s="82" t="s">
        <v>3053</v>
      </c>
      <c r="P334" s="82" t="s">
        <v>5068</v>
      </c>
      <c r="Q334" s="82" t="s">
        <v>3035</v>
      </c>
      <c r="R334" s="82" t="s">
        <v>3572</v>
      </c>
      <c r="S334" s="82" t="s">
        <v>3570</v>
      </c>
      <c r="T334" s="82" t="s">
        <v>3042</v>
      </c>
      <c r="U334" s="82" t="s">
        <v>3569</v>
      </c>
      <c r="V334" s="82" t="s">
        <v>5591</v>
      </c>
      <c r="W334" s="82"/>
      <c r="X334" s="82"/>
      <c r="Y334" s="82" t="s">
        <v>5051</v>
      </c>
      <c r="Z334" s="82" t="s">
        <v>3040</v>
      </c>
      <c r="AA334" s="82" t="s">
        <v>5592</v>
      </c>
      <c r="AB334" s="82" t="s">
        <v>3466</v>
      </c>
      <c r="AC334" s="82" t="s">
        <v>5584</v>
      </c>
      <c r="AD334" s="82"/>
      <c r="AE334" s="82" t="s">
        <v>128</v>
      </c>
      <c r="AF334" s="82" t="s">
        <v>128</v>
      </c>
      <c r="AG334" s="82" t="s">
        <v>128</v>
      </c>
      <c r="AH334" s="82" t="s">
        <v>5593</v>
      </c>
      <c r="AI334" s="82"/>
      <c r="AJ334" s="82"/>
      <c r="AK334" s="82"/>
      <c r="AL334" s="82"/>
      <c r="AM334" s="82"/>
      <c r="AN334" s="82"/>
      <c r="AO334" s="82" t="s">
        <v>3468</v>
      </c>
      <c r="AP334" s="82" t="s">
        <v>5586</v>
      </c>
      <c r="AQ334" s="82"/>
      <c r="AR334" s="82"/>
      <c r="AS334" s="82" t="s">
        <v>3413</v>
      </c>
      <c r="AT334" s="82"/>
      <c r="AU334" s="82"/>
      <c r="AV334" s="82"/>
      <c r="AW334" s="82" t="s">
        <v>128</v>
      </c>
      <c r="AX334" s="82" t="s">
        <v>129</v>
      </c>
      <c r="AY334" s="82"/>
      <c r="AZ334" s="82" t="s">
        <v>3047</v>
      </c>
      <c r="BA334" s="82" t="s">
        <v>5058</v>
      </c>
    </row>
    <row r="335" ht="14.25" customHeight="1">
      <c r="A335" s="82" t="s">
        <v>5044</v>
      </c>
      <c r="B335" s="82" t="s">
        <v>5594</v>
      </c>
      <c r="C335" s="82" t="s">
        <v>3402</v>
      </c>
      <c r="D335" s="82" t="s">
        <v>128</v>
      </c>
      <c r="E335" s="82" t="s">
        <v>5595</v>
      </c>
      <c r="F335" s="82" t="s">
        <v>3023</v>
      </c>
      <c r="G335" s="82" t="s">
        <v>5596</v>
      </c>
      <c r="H335" s="82" t="s">
        <v>3402</v>
      </c>
      <c r="I335" s="82" t="s">
        <v>5597</v>
      </c>
      <c r="J335" s="82" t="s">
        <v>3063</v>
      </c>
      <c r="K335" s="82" t="s">
        <v>5597</v>
      </c>
      <c r="L335" s="82" t="s">
        <v>3406</v>
      </c>
      <c r="M335" s="82"/>
      <c r="N335" s="82" t="s">
        <v>3407</v>
      </c>
      <c r="O335" s="82"/>
      <c r="P335" s="82"/>
      <c r="Q335" s="82" t="s">
        <v>3035</v>
      </c>
      <c r="R335" s="82" t="s">
        <v>3454</v>
      </c>
      <c r="S335" s="82" t="s">
        <v>3451</v>
      </c>
      <c r="T335" s="82" t="s">
        <v>3042</v>
      </c>
      <c r="U335" s="82" t="s">
        <v>3450</v>
      </c>
      <c r="V335" s="82" t="s">
        <v>5598</v>
      </c>
      <c r="W335" s="82"/>
      <c r="X335" s="82"/>
      <c r="Y335" s="82" t="s">
        <v>853</v>
      </c>
      <c r="Z335" s="82" t="s">
        <v>3040</v>
      </c>
      <c r="AA335" s="82" t="s">
        <v>5599</v>
      </c>
      <c r="AB335" s="82"/>
      <c r="AC335" s="82"/>
      <c r="AD335" s="82"/>
      <c r="AE335" s="82" t="s">
        <v>128</v>
      </c>
      <c r="AF335" s="82" t="s">
        <v>128</v>
      </c>
      <c r="AG335" s="82" t="s">
        <v>128</v>
      </c>
      <c r="AH335" s="82" t="s">
        <v>5432</v>
      </c>
      <c r="AI335" s="82"/>
      <c r="AJ335" s="82"/>
      <c r="AK335" s="82"/>
      <c r="AL335" s="82"/>
      <c r="AM335" s="82"/>
      <c r="AN335" s="82"/>
      <c r="AO335" s="82" t="s">
        <v>3431</v>
      </c>
      <c r="AP335" s="82" t="s">
        <v>5095</v>
      </c>
      <c r="AQ335" s="82"/>
      <c r="AR335" s="82"/>
      <c r="AS335" s="82" t="s">
        <v>3413</v>
      </c>
      <c r="AT335" s="82" t="s">
        <v>3431</v>
      </c>
      <c r="AU335" s="82" t="s">
        <v>5095</v>
      </c>
      <c r="AV335" s="82"/>
      <c r="AW335" s="82" t="s">
        <v>128</v>
      </c>
      <c r="AX335" s="82" t="s">
        <v>129</v>
      </c>
      <c r="AY335" s="82"/>
      <c r="AZ335" s="82" t="s">
        <v>3047</v>
      </c>
      <c r="BA335" s="82" t="s">
        <v>5058</v>
      </c>
    </row>
    <row r="336" ht="14.25" customHeight="1">
      <c r="A336" s="82" t="s">
        <v>5044</v>
      </c>
      <c r="B336" s="82" t="s">
        <v>5600</v>
      </c>
      <c r="C336" s="82" t="s">
        <v>3317</v>
      </c>
      <c r="D336" s="82" t="s">
        <v>128</v>
      </c>
      <c r="E336" s="82" t="s">
        <v>5601</v>
      </c>
      <c r="F336" s="82" t="s">
        <v>3023</v>
      </c>
      <c r="G336" s="82" t="s">
        <v>3954</v>
      </c>
      <c r="H336" s="82" t="s">
        <v>3317</v>
      </c>
      <c r="I336" s="82" t="s">
        <v>5602</v>
      </c>
      <c r="J336" s="82" t="s">
        <v>3063</v>
      </c>
      <c r="K336" s="82" t="s">
        <v>5602</v>
      </c>
      <c r="L336" s="82" t="s">
        <v>3859</v>
      </c>
      <c r="M336" s="82"/>
      <c r="N336" s="82" t="s">
        <v>3860</v>
      </c>
      <c r="O336" s="82" t="s">
        <v>3359</v>
      </c>
      <c r="P336" s="82" t="s">
        <v>5357</v>
      </c>
      <c r="Q336" s="82" t="s">
        <v>3035</v>
      </c>
      <c r="R336" s="82" t="s">
        <v>3956</v>
      </c>
      <c r="S336" s="82" t="s">
        <v>3953</v>
      </c>
      <c r="T336" s="82" t="s">
        <v>3042</v>
      </c>
      <c r="U336" s="82" t="s">
        <v>3952</v>
      </c>
      <c r="V336" s="82" t="s">
        <v>5451</v>
      </c>
      <c r="W336" s="82"/>
      <c r="X336" s="82"/>
      <c r="Y336" s="82" t="s">
        <v>1267</v>
      </c>
      <c r="Z336" s="82" t="s">
        <v>3040</v>
      </c>
      <c r="AA336" s="82" t="s">
        <v>5603</v>
      </c>
      <c r="AB336" s="82"/>
      <c r="AC336" s="82"/>
      <c r="AD336" s="82"/>
      <c r="AE336" s="82" t="s">
        <v>128</v>
      </c>
      <c r="AF336" s="82" t="s">
        <v>128</v>
      </c>
      <c r="AG336" s="82" t="s">
        <v>128</v>
      </c>
      <c r="AH336" s="82" t="s">
        <v>5360</v>
      </c>
      <c r="AI336" s="82"/>
      <c r="AJ336" s="82"/>
      <c r="AK336" s="82"/>
      <c r="AL336" s="82"/>
      <c r="AM336" s="82"/>
      <c r="AN336" s="82"/>
      <c r="AO336" s="82" t="s">
        <v>3359</v>
      </c>
      <c r="AP336" s="82" t="s">
        <v>5357</v>
      </c>
      <c r="AQ336" s="82"/>
      <c r="AR336" s="82"/>
      <c r="AS336" s="82" t="s">
        <v>3332</v>
      </c>
      <c r="AT336" s="82"/>
      <c r="AU336" s="82"/>
      <c r="AV336" s="82"/>
      <c r="AW336" s="82" t="s">
        <v>128</v>
      </c>
      <c r="AX336" s="82" t="s">
        <v>129</v>
      </c>
      <c r="AY336" s="82"/>
      <c r="AZ336" s="82" t="s">
        <v>3047</v>
      </c>
      <c r="BA336" s="82" t="s">
        <v>5058</v>
      </c>
    </row>
    <row r="337" ht="14.25" customHeight="1">
      <c r="A337" s="82" t="s">
        <v>5044</v>
      </c>
      <c r="B337" s="82" t="s">
        <v>5604</v>
      </c>
      <c r="C337" s="82" t="s">
        <v>3021</v>
      </c>
      <c r="D337" s="82" t="s">
        <v>128</v>
      </c>
      <c r="E337" s="82" t="s">
        <v>5605</v>
      </c>
      <c r="F337" s="82" t="s">
        <v>3023</v>
      </c>
      <c r="G337" s="82" t="s">
        <v>3241</v>
      </c>
      <c r="H337" s="82" t="s">
        <v>3021</v>
      </c>
      <c r="I337" s="82" t="s">
        <v>5606</v>
      </c>
      <c r="J337" s="82" t="s">
        <v>3063</v>
      </c>
      <c r="K337" s="82" t="s">
        <v>5606</v>
      </c>
      <c r="L337" s="82" t="s">
        <v>3166</v>
      </c>
      <c r="M337" s="82"/>
      <c r="N337" s="82" t="s">
        <v>3167</v>
      </c>
      <c r="O337" s="82"/>
      <c r="P337" s="82"/>
      <c r="Q337" s="82" t="s">
        <v>3035</v>
      </c>
      <c r="R337" s="82" t="s">
        <v>3243</v>
      </c>
      <c r="S337" s="82" t="s">
        <v>3240</v>
      </c>
      <c r="T337" s="82" t="s">
        <v>3042</v>
      </c>
      <c r="U337" s="82" t="s">
        <v>3239</v>
      </c>
      <c r="V337" s="82" t="s">
        <v>5607</v>
      </c>
      <c r="W337" s="82"/>
      <c r="X337" s="82"/>
      <c r="Y337" s="82" t="s">
        <v>868</v>
      </c>
      <c r="Z337" s="82" t="s">
        <v>3040</v>
      </c>
      <c r="AA337" s="82" t="s">
        <v>5608</v>
      </c>
      <c r="AB337" s="82" t="s">
        <v>3084</v>
      </c>
      <c r="AC337" s="82" t="s">
        <v>5071</v>
      </c>
      <c r="AD337" s="82"/>
      <c r="AE337" s="82" t="s">
        <v>128</v>
      </c>
      <c r="AF337" s="82" t="s">
        <v>128</v>
      </c>
      <c r="AG337" s="82" t="s">
        <v>128</v>
      </c>
      <c r="AH337" s="82" t="s">
        <v>5309</v>
      </c>
      <c r="AI337" s="82"/>
      <c r="AJ337" s="82"/>
      <c r="AK337" s="82"/>
      <c r="AL337" s="82"/>
      <c r="AM337" s="82"/>
      <c r="AN337" s="82"/>
      <c r="AO337" s="82" t="s">
        <v>3084</v>
      </c>
      <c r="AP337" s="82" t="s">
        <v>5071</v>
      </c>
      <c r="AQ337" s="82"/>
      <c r="AR337" s="82"/>
      <c r="AS337" s="82" t="s">
        <v>3044</v>
      </c>
      <c r="AT337" s="82" t="s">
        <v>3431</v>
      </c>
      <c r="AU337" s="82" t="s">
        <v>5095</v>
      </c>
      <c r="AV337" s="82"/>
      <c r="AW337" s="82" t="s">
        <v>128</v>
      </c>
      <c r="AX337" s="82" t="s">
        <v>129</v>
      </c>
      <c r="AY337" s="82"/>
      <c r="AZ337" s="82" t="s">
        <v>3047</v>
      </c>
      <c r="BA337" s="82" t="s">
        <v>5058</v>
      </c>
    </row>
    <row r="338" ht="14.25" customHeight="1">
      <c r="A338" s="82" t="s">
        <v>5044</v>
      </c>
      <c r="B338" s="82" t="s">
        <v>5609</v>
      </c>
      <c r="C338" s="82" t="s">
        <v>3021</v>
      </c>
      <c r="D338" s="82" t="s">
        <v>128</v>
      </c>
      <c r="E338" s="82" t="s">
        <v>5610</v>
      </c>
      <c r="F338" s="82" t="s">
        <v>3023</v>
      </c>
      <c r="G338" s="82" t="s">
        <v>5611</v>
      </c>
      <c r="H338" s="82" t="s">
        <v>3021</v>
      </c>
      <c r="I338" s="82" t="s">
        <v>5612</v>
      </c>
      <c r="J338" s="82" t="s">
        <v>3063</v>
      </c>
      <c r="K338" s="82" t="s">
        <v>5612</v>
      </c>
      <c r="L338" s="82" t="s">
        <v>4134</v>
      </c>
      <c r="M338" s="82"/>
      <c r="N338" s="82" t="s">
        <v>4135</v>
      </c>
      <c r="O338" s="82"/>
      <c r="P338" s="82"/>
      <c r="Q338" s="82" t="s">
        <v>3035</v>
      </c>
      <c r="R338" s="82" t="s">
        <v>4384</v>
      </c>
      <c r="S338" s="82" t="s">
        <v>4382</v>
      </c>
      <c r="T338" s="82" t="s">
        <v>3042</v>
      </c>
      <c r="U338" s="82" t="s">
        <v>4381</v>
      </c>
      <c r="V338" s="82" t="s">
        <v>5613</v>
      </c>
      <c r="W338" s="82"/>
      <c r="X338" s="82"/>
      <c r="Y338" s="82" t="s">
        <v>868</v>
      </c>
      <c r="Z338" s="82" t="s">
        <v>3040</v>
      </c>
      <c r="AA338" s="82" t="s">
        <v>5614</v>
      </c>
      <c r="AB338" s="82" t="s">
        <v>3084</v>
      </c>
      <c r="AC338" s="82" t="s">
        <v>5071</v>
      </c>
      <c r="AD338" s="82"/>
      <c r="AE338" s="82" t="s">
        <v>128</v>
      </c>
      <c r="AF338" s="82" t="s">
        <v>128</v>
      </c>
      <c r="AG338" s="82" t="s">
        <v>128</v>
      </c>
      <c r="AH338" s="82" t="s">
        <v>5309</v>
      </c>
      <c r="AI338" s="82"/>
      <c r="AJ338" s="82"/>
      <c r="AK338" s="82"/>
      <c r="AL338" s="82"/>
      <c r="AM338" s="82"/>
      <c r="AN338" s="82"/>
      <c r="AO338" s="82" t="s">
        <v>3084</v>
      </c>
      <c r="AP338" s="82" t="s">
        <v>5071</v>
      </c>
      <c r="AQ338" s="82"/>
      <c r="AR338" s="82"/>
      <c r="AS338" s="82" t="s">
        <v>3044</v>
      </c>
      <c r="AT338" s="82" t="s">
        <v>3431</v>
      </c>
      <c r="AU338" s="82" t="s">
        <v>5095</v>
      </c>
      <c r="AV338" s="82"/>
      <c r="AW338" s="82" t="s">
        <v>128</v>
      </c>
      <c r="AX338" s="82" t="s">
        <v>129</v>
      </c>
      <c r="AY338" s="82"/>
      <c r="AZ338" s="82" t="s">
        <v>3047</v>
      </c>
      <c r="BA338" s="82" t="s">
        <v>5058</v>
      </c>
    </row>
    <row r="339" ht="14.25" customHeight="1">
      <c r="A339" s="82" t="s">
        <v>5044</v>
      </c>
      <c r="B339" s="82" t="s">
        <v>5615</v>
      </c>
      <c r="C339" s="82" t="s">
        <v>3317</v>
      </c>
      <c r="D339" s="82" t="s">
        <v>128</v>
      </c>
      <c r="E339" s="82" t="s">
        <v>5616</v>
      </c>
      <c r="F339" s="82" t="s">
        <v>3023</v>
      </c>
      <c r="G339" s="82" t="s">
        <v>5617</v>
      </c>
      <c r="H339" s="82" t="s">
        <v>3317</v>
      </c>
      <c r="I339" s="82" t="s">
        <v>5618</v>
      </c>
      <c r="J339" s="82" t="s">
        <v>3063</v>
      </c>
      <c r="K339" s="82" t="s">
        <v>5618</v>
      </c>
      <c r="L339" s="82" t="s">
        <v>3859</v>
      </c>
      <c r="M339" s="82"/>
      <c r="N339" s="82" t="s">
        <v>3860</v>
      </c>
      <c r="O339" s="82"/>
      <c r="P339" s="82"/>
      <c r="Q339" s="82" t="s">
        <v>3035</v>
      </c>
      <c r="R339" s="82" t="s">
        <v>3965</v>
      </c>
      <c r="S339" s="82" t="s">
        <v>3962</v>
      </c>
      <c r="T339" s="82" t="s">
        <v>3042</v>
      </c>
      <c r="U339" s="82" t="s">
        <v>3961</v>
      </c>
      <c r="V339" s="82" t="s">
        <v>5619</v>
      </c>
      <c r="W339" s="82"/>
      <c r="X339" s="82"/>
      <c r="Y339" s="82" t="s">
        <v>868</v>
      </c>
      <c r="Z339" s="82" t="s">
        <v>3040</v>
      </c>
      <c r="AA339" s="82" t="s">
        <v>5620</v>
      </c>
      <c r="AB339" s="82" t="s">
        <v>3334</v>
      </c>
      <c r="AC339" s="82" t="s">
        <v>5188</v>
      </c>
      <c r="AD339" s="82"/>
      <c r="AE339" s="82" t="s">
        <v>128</v>
      </c>
      <c r="AF339" s="82" t="s">
        <v>128</v>
      </c>
      <c r="AG339" s="82" t="s">
        <v>128</v>
      </c>
      <c r="AH339" s="82" t="s">
        <v>5372</v>
      </c>
      <c r="AI339" s="82"/>
      <c r="AJ339" s="82"/>
      <c r="AK339" s="82"/>
      <c r="AL339" s="82"/>
      <c r="AM339" s="82"/>
      <c r="AN339" s="82"/>
      <c r="AO339" s="82" t="s">
        <v>3334</v>
      </c>
      <c r="AP339" s="82" t="s">
        <v>5188</v>
      </c>
      <c r="AQ339" s="82"/>
      <c r="AR339" s="82"/>
      <c r="AS339" s="82" t="s">
        <v>3332</v>
      </c>
      <c r="AT339" s="82"/>
      <c r="AU339" s="82"/>
      <c r="AV339" s="82"/>
      <c r="AW339" s="82" t="s">
        <v>128</v>
      </c>
      <c r="AX339" s="82" t="s">
        <v>129</v>
      </c>
      <c r="AY339" s="82"/>
      <c r="AZ339" s="82" t="s">
        <v>3047</v>
      </c>
      <c r="BA339" s="82" t="s">
        <v>5058</v>
      </c>
    </row>
    <row r="340" ht="14.25" customHeight="1">
      <c r="A340" s="82" t="s">
        <v>5044</v>
      </c>
      <c r="B340" s="82" t="s">
        <v>5621</v>
      </c>
      <c r="C340" s="82" t="s">
        <v>3402</v>
      </c>
      <c r="D340" s="82" t="s">
        <v>128</v>
      </c>
      <c r="E340" s="82" t="s">
        <v>5622</v>
      </c>
      <c r="F340" s="82" t="s">
        <v>3023</v>
      </c>
      <c r="G340" s="82" t="s">
        <v>5623</v>
      </c>
      <c r="H340" s="82" t="s">
        <v>3402</v>
      </c>
      <c r="I340" s="82" t="s">
        <v>5624</v>
      </c>
      <c r="J340" s="82" t="s">
        <v>3063</v>
      </c>
      <c r="K340" s="82" t="s">
        <v>5624</v>
      </c>
      <c r="L340" s="82" t="s">
        <v>3495</v>
      </c>
      <c r="M340" s="82"/>
      <c r="N340" s="82" t="s">
        <v>3496</v>
      </c>
      <c r="O340" s="82" t="s">
        <v>3053</v>
      </c>
      <c r="P340" s="82" t="s">
        <v>5068</v>
      </c>
      <c r="Q340" s="82" t="s">
        <v>3035</v>
      </c>
      <c r="R340" s="82" t="s">
        <v>3581</v>
      </c>
      <c r="S340" s="82" t="s">
        <v>3578</v>
      </c>
      <c r="T340" s="82" t="s">
        <v>3042</v>
      </c>
      <c r="U340" s="82" t="s">
        <v>3577</v>
      </c>
      <c r="V340" s="82" t="s">
        <v>5625</v>
      </c>
      <c r="W340" s="82"/>
      <c r="X340" s="82"/>
      <c r="Y340" s="82" t="s">
        <v>5051</v>
      </c>
      <c r="Z340" s="82" t="s">
        <v>3040</v>
      </c>
      <c r="AA340" s="82" t="s">
        <v>5626</v>
      </c>
      <c r="AB340" s="82" t="s">
        <v>3466</v>
      </c>
      <c r="AC340" s="82" t="s">
        <v>5584</v>
      </c>
      <c r="AD340" s="82"/>
      <c r="AE340" s="82" t="s">
        <v>128</v>
      </c>
      <c r="AF340" s="82" t="s">
        <v>128</v>
      </c>
      <c r="AG340" s="82" t="s">
        <v>128</v>
      </c>
      <c r="AH340" s="82" t="s">
        <v>5593</v>
      </c>
      <c r="AI340" s="82"/>
      <c r="AJ340" s="82"/>
      <c r="AK340" s="82"/>
      <c r="AL340" s="82"/>
      <c r="AM340" s="82"/>
      <c r="AN340" s="82"/>
      <c r="AO340" s="82" t="s">
        <v>3468</v>
      </c>
      <c r="AP340" s="82" t="s">
        <v>5586</v>
      </c>
      <c r="AQ340" s="82"/>
      <c r="AR340" s="82"/>
      <c r="AS340" s="82" t="s">
        <v>3413</v>
      </c>
      <c r="AT340" s="82"/>
      <c r="AU340" s="82"/>
      <c r="AV340" s="82"/>
      <c r="AW340" s="82" t="s">
        <v>128</v>
      </c>
      <c r="AX340" s="82" t="s">
        <v>129</v>
      </c>
      <c r="AY340" s="82"/>
      <c r="AZ340" s="82" t="s">
        <v>3047</v>
      </c>
      <c r="BA340" s="82" t="s">
        <v>5058</v>
      </c>
    </row>
    <row r="341" ht="14.25" customHeight="1">
      <c r="A341" s="82" t="s">
        <v>5044</v>
      </c>
      <c r="B341" s="82" t="s">
        <v>5627</v>
      </c>
      <c r="C341" s="82" t="s">
        <v>3402</v>
      </c>
      <c r="D341" s="82" t="s">
        <v>128</v>
      </c>
      <c r="E341" s="82" t="s">
        <v>5628</v>
      </c>
      <c r="F341" s="82" t="s">
        <v>3023</v>
      </c>
      <c r="G341" s="82" t="s">
        <v>5623</v>
      </c>
      <c r="H341" s="82" t="s">
        <v>3402</v>
      </c>
      <c r="I341" s="82" t="s">
        <v>5624</v>
      </c>
      <c r="J341" s="82" t="s">
        <v>3063</v>
      </c>
      <c r="K341" s="82" t="s">
        <v>5624</v>
      </c>
      <c r="L341" s="82" t="s">
        <v>3495</v>
      </c>
      <c r="M341" s="82"/>
      <c r="N341" s="82" t="s">
        <v>3496</v>
      </c>
      <c r="O341" s="82" t="s">
        <v>3514</v>
      </c>
      <c r="P341" s="82" t="s">
        <v>5466</v>
      </c>
      <c r="Q341" s="82" t="s">
        <v>3035</v>
      </c>
      <c r="R341" s="82" t="s">
        <v>3581</v>
      </c>
      <c r="S341" s="82" t="s">
        <v>3578</v>
      </c>
      <c r="T341" s="82" t="s">
        <v>3042</v>
      </c>
      <c r="U341" s="82" t="s">
        <v>3577</v>
      </c>
      <c r="V341" s="82" t="s">
        <v>5625</v>
      </c>
      <c r="W341" s="82"/>
      <c r="X341" s="82"/>
      <c r="Y341" s="82" t="s">
        <v>1267</v>
      </c>
      <c r="Z341" s="82" t="s">
        <v>1894</v>
      </c>
      <c r="AA341" s="82" t="s">
        <v>5629</v>
      </c>
      <c r="AB341" s="82"/>
      <c r="AC341" s="82"/>
      <c r="AD341" s="82"/>
      <c r="AE341" s="82" t="s">
        <v>128</v>
      </c>
      <c r="AF341" s="82" t="s">
        <v>128</v>
      </c>
      <c r="AG341" s="82" t="s">
        <v>128</v>
      </c>
      <c r="AH341" s="82" t="s">
        <v>5481</v>
      </c>
      <c r="AI341" s="82"/>
      <c r="AJ341" s="82"/>
      <c r="AK341" s="82"/>
      <c r="AL341" s="82"/>
      <c r="AM341" s="82"/>
      <c r="AN341" s="82"/>
      <c r="AO341" s="82" t="s">
        <v>3514</v>
      </c>
      <c r="AP341" s="82" t="s">
        <v>5466</v>
      </c>
      <c r="AQ341" s="82"/>
      <c r="AR341" s="82"/>
      <c r="AS341" s="82" t="s">
        <v>3413</v>
      </c>
      <c r="AT341" s="82"/>
      <c r="AU341" s="82"/>
      <c r="AV341" s="82"/>
      <c r="AW341" s="82" t="s">
        <v>128</v>
      </c>
      <c r="AX341" s="82" t="s">
        <v>129</v>
      </c>
      <c r="AY341" s="82"/>
      <c r="AZ341" s="82" t="s">
        <v>3047</v>
      </c>
      <c r="BA341" s="82" t="s">
        <v>5058</v>
      </c>
    </row>
    <row r="342" ht="14.25" customHeight="1">
      <c r="A342" s="82" t="s">
        <v>5044</v>
      </c>
      <c r="B342" s="82" t="s">
        <v>5630</v>
      </c>
      <c r="C342" s="82" t="s">
        <v>3021</v>
      </c>
      <c r="D342" s="82" t="s">
        <v>128</v>
      </c>
      <c r="E342" s="82" t="s">
        <v>5631</v>
      </c>
      <c r="F342" s="82" t="s">
        <v>3023</v>
      </c>
      <c r="G342" s="82" t="s">
        <v>5632</v>
      </c>
      <c r="H342" s="82" t="s">
        <v>3021</v>
      </c>
      <c r="I342" s="82" t="s">
        <v>5633</v>
      </c>
      <c r="J342" s="82" t="s">
        <v>3063</v>
      </c>
      <c r="K342" s="82" t="s">
        <v>5633</v>
      </c>
      <c r="L342" s="82" t="s">
        <v>3166</v>
      </c>
      <c r="M342" s="82"/>
      <c r="N342" s="82" t="s">
        <v>3167</v>
      </c>
      <c r="O342" s="82"/>
      <c r="P342" s="82"/>
      <c r="Q342" s="82" t="s">
        <v>3035</v>
      </c>
      <c r="R342" s="82" t="s">
        <v>3251</v>
      </c>
      <c r="S342" s="82" t="s">
        <v>3248</v>
      </c>
      <c r="T342" s="82" t="s">
        <v>3042</v>
      </c>
      <c r="U342" s="82" t="s">
        <v>3247</v>
      </c>
      <c r="V342" s="82" t="s">
        <v>5634</v>
      </c>
      <c r="W342" s="82"/>
      <c r="X342" s="82"/>
      <c r="Y342" s="82" t="s">
        <v>868</v>
      </c>
      <c r="Z342" s="82" t="s">
        <v>3040</v>
      </c>
      <c r="AA342" s="82" t="s">
        <v>5635</v>
      </c>
      <c r="AB342" s="82" t="s">
        <v>3084</v>
      </c>
      <c r="AC342" s="82" t="s">
        <v>5071</v>
      </c>
      <c r="AD342" s="82"/>
      <c r="AE342" s="82" t="s">
        <v>128</v>
      </c>
      <c r="AF342" s="82" t="s">
        <v>128</v>
      </c>
      <c r="AG342" s="82" t="s">
        <v>128</v>
      </c>
      <c r="AH342" s="82" t="s">
        <v>5405</v>
      </c>
      <c r="AI342" s="82"/>
      <c r="AJ342" s="82"/>
      <c r="AK342" s="82"/>
      <c r="AL342" s="82"/>
      <c r="AM342" s="82"/>
      <c r="AN342" s="82"/>
      <c r="AO342" s="82" t="s">
        <v>3084</v>
      </c>
      <c r="AP342" s="82" t="s">
        <v>5071</v>
      </c>
      <c r="AQ342" s="82"/>
      <c r="AR342" s="82"/>
      <c r="AS342" s="82" t="s">
        <v>3044</v>
      </c>
      <c r="AT342" s="82"/>
      <c r="AU342" s="82"/>
      <c r="AV342" s="82"/>
      <c r="AW342" s="82" t="s">
        <v>128</v>
      </c>
      <c r="AX342" s="82" t="s">
        <v>129</v>
      </c>
      <c r="AY342" s="82"/>
      <c r="AZ342" s="82" t="s">
        <v>3047</v>
      </c>
      <c r="BA342" s="82" t="s">
        <v>5058</v>
      </c>
    </row>
    <row r="343" ht="14.25" customHeight="1">
      <c r="A343" s="82" t="s">
        <v>5044</v>
      </c>
      <c r="B343" s="82" t="s">
        <v>5636</v>
      </c>
      <c r="C343" s="82" t="s">
        <v>3021</v>
      </c>
      <c r="D343" s="82" t="s">
        <v>128</v>
      </c>
      <c r="E343" s="82" t="s">
        <v>5637</v>
      </c>
      <c r="F343" s="82" t="s">
        <v>3023</v>
      </c>
      <c r="G343" s="82" t="s">
        <v>5638</v>
      </c>
      <c r="H343" s="82" t="s">
        <v>3021</v>
      </c>
      <c r="I343" s="82" t="s">
        <v>5639</v>
      </c>
      <c r="J343" s="82" t="s">
        <v>3063</v>
      </c>
      <c r="K343" s="82" t="s">
        <v>5639</v>
      </c>
      <c r="L343" s="82" t="s">
        <v>3077</v>
      </c>
      <c r="M343" s="82"/>
      <c r="N343" s="82" t="s">
        <v>3030</v>
      </c>
      <c r="O343" s="82"/>
      <c r="P343" s="82"/>
      <c r="Q343" s="82" t="s">
        <v>3035</v>
      </c>
      <c r="R343" s="82" t="s">
        <v>3101</v>
      </c>
      <c r="S343" s="82" t="s">
        <v>3098</v>
      </c>
      <c r="T343" s="82" t="s">
        <v>3042</v>
      </c>
      <c r="U343" s="82" t="s">
        <v>3097</v>
      </c>
      <c r="V343" s="82" t="s">
        <v>5640</v>
      </c>
      <c r="W343" s="82"/>
      <c r="X343" s="82"/>
      <c r="Y343" s="82" t="s">
        <v>868</v>
      </c>
      <c r="Z343" s="82" t="s">
        <v>3040</v>
      </c>
      <c r="AA343" s="82" t="s">
        <v>5641</v>
      </c>
      <c r="AB343" s="82" t="s">
        <v>3084</v>
      </c>
      <c r="AC343" s="82" t="s">
        <v>5071</v>
      </c>
      <c r="AD343" s="82"/>
      <c r="AE343" s="82" t="s">
        <v>128</v>
      </c>
      <c r="AF343" s="82" t="s">
        <v>128</v>
      </c>
      <c r="AG343" s="82" t="s">
        <v>128</v>
      </c>
      <c r="AH343" s="82" t="s">
        <v>5309</v>
      </c>
      <c r="AI343" s="82"/>
      <c r="AJ343" s="82"/>
      <c r="AK343" s="82"/>
      <c r="AL343" s="82"/>
      <c r="AM343" s="82"/>
      <c r="AN343" s="82"/>
      <c r="AO343" s="82" t="s">
        <v>3084</v>
      </c>
      <c r="AP343" s="82" t="s">
        <v>5071</v>
      </c>
      <c r="AQ343" s="82"/>
      <c r="AR343" s="82"/>
      <c r="AS343" s="82" t="s">
        <v>3044</v>
      </c>
      <c r="AT343" s="82" t="s">
        <v>3431</v>
      </c>
      <c r="AU343" s="82" t="s">
        <v>5095</v>
      </c>
      <c r="AV343" s="82"/>
      <c r="AW343" s="82" t="s">
        <v>128</v>
      </c>
      <c r="AX343" s="82" t="s">
        <v>129</v>
      </c>
      <c r="AY343" s="82"/>
      <c r="AZ343" s="82" t="s">
        <v>3047</v>
      </c>
      <c r="BA343" s="82" t="s">
        <v>5058</v>
      </c>
    </row>
    <row r="344" ht="14.25" customHeight="1">
      <c r="A344" s="82" t="s">
        <v>5044</v>
      </c>
      <c r="B344" s="82" t="s">
        <v>5642</v>
      </c>
      <c r="C344" s="82" t="s">
        <v>3021</v>
      </c>
      <c r="D344" s="82" t="s">
        <v>128</v>
      </c>
      <c r="E344" s="82" t="s">
        <v>5643</v>
      </c>
      <c r="F344" s="82" t="s">
        <v>3023</v>
      </c>
      <c r="G344" s="82" t="s">
        <v>5644</v>
      </c>
      <c r="H344" s="82" t="s">
        <v>3021</v>
      </c>
      <c r="I344" s="82" t="s">
        <v>5645</v>
      </c>
      <c r="J344" s="82" t="s">
        <v>3063</v>
      </c>
      <c r="K344" s="82" t="s">
        <v>5645</v>
      </c>
      <c r="L344" s="82" t="s">
        <v>4134</v>
      </c>
      <c r="M344" s="82"/>
      <c r="N344" s="82" t="s">
        <v>4135</v>
      </c>
      <c r="O344" s="82" t="s">
        <v>3086</v>
      </c>
      <c r="P344" s="82" t="s">
        <v>5106</v>
      </c>
      <c r="Q344" s="82" t="s">
        <v>3035</v>
      </c>
      <c r="R344" s="82" t="s">
        <v>4391</v>
      </c>
      <c r="S344" s="82" t="s">
        <v>4389</v>
      </c>
      <c r="T344" s="82" t="s">
        <v>3042</v>
      </c>
      <c r="U344" s="82" t="s">
        <v>4388</v>
      </c>
      <c r="V344" s="82" t="s">
        <v>5646</v>
      </c>
      <c r="W344" s="82"/>
      <c r="X344" s="82"/>
      <c r="Y344" s="82" t="s">
        <v>5051</v>
      </c>
      <c r="Z344" s="82" t="s">
        <v>3040</v>
      </c>
      <c r="AA344" s="82" t="s">
        <v>5647</v>
      </c>
      <c r="AB344" s="82" t="s">
        <v>3084</v>
      </c>
      <c r="AC344" s="82" t="s">
        <v>5071</v>
      </c>
      <c r="AD344" s="82"/>
      <c r="AE344" s="82" t="s">
        <v>128</v>
      </c>
      <c r="AF344" s="82" t="s">
        <v>128</v>
      </c>
      <c r="AG344" s="82" t="s">
        <v>128</v>
      </c>
      <c r="AH344" s="82" t="s">
        <v>5328</v>
      </c>
      <c r="AI344" s="82"/>
      <c r="AJ344" s="82"/>
      <c r="AK344" s="82"/>
      <c r="AL344" s="82"/>
      <c r="AM344" s="82"/>
      <c r="AN344" s="82"/>
      <c r="AO344" s="82" t="s">
        <v>3087</v>
      </c>
      <c r="AP344" s="82" t="s">
        <v>5322</v>
      </c>
      <c r="AQ344" s="82"/>
      <c r="AR344" s="82"/>
      <c r="AS344" s="82" t="s">
        <v>3044</v>
      </c>
      <c r="AT344" s="82"/>
      <c r="AU344" s="82"/>
      <c r="AV344" s="82"/>
      <c r="AW344" s="82" t="s">
        <v>128</v>
      </c>
      <c r="AX344" s="82" t="s">
        <v>129</v>
      </c>
      <c r="AY344" s="82"/>
      <c r="AZ344" s="82" t="s">
        <v>3047</v>
      </c>
      <c r="BA344" s="82" t="s">
        <v>5058</v>
      </c>
    </row>
    <row r="345" ht="14.25" customHeight="1">
      <c r="A345" s="82" t="s">
        <v>5044</v>
      </c>
      <c r="B345" s="82" t="s">
        <v>5648</v>
      </c>
      <c r="C345" s="82" t="s">
        <v>3021</v>
      </c>
      <c r="D345" s="82" t="s">
        <v>128</v>
      </c>
      <c r="E345" s="82" t="s">
        <v>5649</v>
      </c>
      <c r="F345" s="82" t="s">
        <v>3023</v>
      </c>
      <c r="G345" s="82" t="s">
        <v>5650</v>
      </c>
      <c r="H345" s="82" t="s">
        <v>3021</v>
      </c>
      <c r="I345" s="82" t="s">
        <v>5651</v>
      </c>
      <c r="J345" s="82" t="s">
        <v>3063</v>
      </c>
      <c r="K345" s="82" t="s">
        <v>5651</v>
      </c>
      <c r="L345" s="82" t="s">
        <v>4134</v>
      </c>
      <c r="M345" s="82"/>
      <c r="N345" s="82" t="s">
        <v>4135</v>
      </c>
      <c r="O345" s="82" t="s">
        <v>3053</v>
      </c>
      <c r="P345" s="82" t="s">
        <v>5068</v>
      </c>
      <c r="Q345" s="82" t="s">
        <v>3035</v>
      </c>
      <c r="R345" s="82" t="s">
        <v>4398</v>
      </c>
      <c r="S345" s="82" t="s">
        <v>4396</v>
      </c>
      <c r="T345" s="82" t="s">
        <v>3042</v>
      </c>
      <c r="U345" s="82" t="s">
        <v>4395</v>
      </c>
      <c r="V345" s="82" t="s">
        <v>5640</v>
      </c>
      <c r="W345" s="82"/>
      <c r="X345" s="82"/>
      <c r="Y345" s="82" t="s">
        <v>5051</v>
      </c>
      <c r="Z345" s="82" t="s">
        <v>3040</v>
      </c>
      <c r="AA345" s="82" t="s">
        <v>5652</v>
      </c>
      <c r="AB345" s="82" t="s">
        <v>3142</v>
      </c>
      <c r="AC345" s="82" t="s">
        <v>5079</v>
      </c>
      <c r="AD345" s="82"/>
      <c r="AE345" s="82" t="s">
        <v>128</v>
      </c>
      <c r="AF345" s="82" t="s">
        <v>128</v>
      </c>
      <c r="AG345" s="82" t="s">
        <v>128</v>
      </c>
      <c r="AH345" s="82" t="s">
        <v>5446</v>
      </c>
      <c r="AI345" s="82"/>
      <c r="AJ345" s="82"/>
      <c r="AK345" s="82"/>
      <c r="AL345" s="82"/>
      <c r="AM345" s="82"/>
      <c r="AN345" s="82"/>
      <c r="AO345" s="82" t="s">
        <v>3145</v>
      </c>
      <c r="AP345" s="82" t="s">
        <v>5081</v>
      </c>
      <c r="AQ345" s="82"/>
      <c r="AR345" s="82"/>
      <c r="AS345" s="82" t="s">
        <v>3044</v>
      </c>
      <c r="AT345" s="82" t="s">
        <v>3431</v>
      </c>
      <c r="AU345" s="82" t="s">
        <v>5095</v>
      </c>
      <c r="AV345" s="82"/>
      <c r="AW345" s="82" t="s">
        <v>128</v>
      </c>
      <c r="AX345" s="82" t="s">
        <v>129</v>
      </c>
      <c r="AY345" s="82"/>
      <c r="AZ345" s="82" t="s">
        <v>3047</v>
      </c>
      <c r="BA345" s="82" t="s">
        <v>5058</v>
      </c>
    </row>
    <row r="346" ht="14.25" customHeight="1">
      <c r="A346" s="82" t="s">
        <v>5044</v>
      </c>
      <c r="B346" s="82" t="s">
        <v>5653</v>
      </c>
      <c r="C346" s="82" t="s">
        <v>3021</v>
      </c>
      <c r="D346" s="82" t="s">
        <v>128</v>
      </c>
      <c r="E346" s="82" t="s">
        <v>5654</v>
      </c>
      <c r="F346" s="82" t="s">
        <v>3023</v>
      </c>
      <c r="G346" s="82" t="s">
        <v>5655</v>
      </c>
      <c r="H346" s="82" t="s">
        <v>3021</v>
      </c>
      <c r="I346" s="82" t="s">
        <v>5656</v>
      </c>
      <c r="J346" s="82" t="s">
        <v>3063</v>
      </c>
      <c r="K346" s="82" t="s">
        <v>5656</v>
      </c>
      <c r="L346" s="82" t="s">
        <v>4134</v>
      </c>
      <c r="M346" s="82"/>
      <c r="N346" s="82" t="s">
        <v>4135</v>
      </c>
      <c r="O346" s="82"/>
      <c r="P346" s="82"/>
      <c r="Q346" s="82" t="s">
        <v>3035</v>
      </c>
      <c r="R346" s="82" t="s">
        <v>4405</v>
      </c>
      <c r="S346" s="82" t="s">
        <v>4402</v>
      </c>
      <c r="T346" s="82" t="s">
        <v>3042</v>
      </c>
      <c r="U346" s="82" t="s">
        <v>4401</v>
      </c>
      <c r="V346" s="82" t="s">
        <v>5657</v>
      </c>
      <c r="W346" s="82"/>
      <c r="X346" s="82"/>
      <c r="Y346" s="82" t="s">
        <v>868</v>
      </c>
      <c r="Z346" s="82" t="s">
        <v>3040</v>
      </c>
      <c r="AA346" s="82" t="s">
        <v>5658</v>
      </c>
      <c r="AB346" s="82" t="s">
        <v>3084</v>
      </c>
      <c r="AC346" s="82" t="s">
        <v>5071</v>
      </c>
      <c r="AD346" s="82"/>
      <c r="AE346" s="82" t="s">
        <v>128</v>
      </c>
      <c r="AF346" s="82" t="s">
        <v>128</v>
      </c>
      <c r="AG346" s="82" t="s">
        <v>128</v>
      </c>
      <c r="AH346" s="82" t="s">
        <v>5405</v>
      </c>
      <c r="AI346" s="82"/>
      <c r="AJ346" s="82"/>
      <c r="AK346" s="82"/>
      <c r="AL346" s="82"/>
      <c r="AM346" s="82"/>
      <c r="AN346" s="82"/>
      <c r="AO346" s="82" t="s">
        <v>3084</v>
      </c>
      <c r="AP346" s="82" t="s">
        <v>5071</v>
      </c>
      <c r="AQ346" s="82"/>
      <c r="AR346" s="82"/>
      <c r="AS346" s="82" t="s">
        <v>3044</v>
      </c>
      <c r="AT346" s="82"/>
      <c r="AU346" s="82"/>
      <c r="AV346" s="82"/>
      <c r="AW346" s="82" t="s">
        <v>128</v>
      </c>
      <c r="AX346" s="82" t="s">
        <v>129</v>
      </c>
      <c r="AY346" s="82"/>
      <c r="AZ346" s="82" t="s">
        <v>3047</v>
      </c>
      <c r="BA346" s="82" t="s">
        <v>5058</v>
      </c>
    </row>
    <row r="347" ht="14.25" customHeight="1">
      <c r="A347" s="82" t="s">
        <v>5044</v>
      </c>
      <c r="B347" s="82" t="s">
        <v>5659</v>
      </c>
      <c r="C347" s="82" t="s">
        <v>3624</v>
      </c>
      <c r="D347" s="82" t="s">
        <v>128</v>
      </c>
      <c r="E347" s="82" t="s">
        <v>5660</v>
      </c>
      <c r="F347" s="82" t="s">
        <v>3023</v>
      </c>
      <c r="G347" s="82" t="s">
        <v>5661</v>
      </c>
      <c r="H347" s="82" t="s">
        <v>3624</v>
      </c>
      <c r="I347" s="82" t="s">
        <v>5662</v>
      </c>
      <c r="J347" s="82" t="s">
        <v>3063</v>
      </c>
      <c r="K347" s="82" t="s">
        <v>5662</v>
      </c>
      <c r="L347" s="82" t="s">
        <v>3628</v>
      </c>
      <c r="M347" s="82"/>
      <c r="N347" s="82" t="s">
        <v>3629</v>
      </c>
      <c r="O347" s="82" t="s">
        <v>3670</v>
      </c>
      <c r="P347" s="82" t="s">
        <v>5119</v>
      </c>
      <c r="Q347" s="82" t="s">
        <v>3035</v>
      </c>
      <c r="R347" s="82" t="s">
        <v>3712</v>
      </c>
      <c r="S347" s="82" t="s">
        <v>3709</v>
      </c>
      <c r="T347" s="82" t="s">
        <v>3042</v>
      </c>
      <c r="U347" s="82" t="s">
        <v>3708</v>
      </c>
      <c r="V347" s="82" t="s">
        <v>5663</v>
      </c>
      <c r="W347" s="82"/>
      <c r="X347" s="82"/>
      <c r="Y347" s="82" t="s">
        <v>5051</v>
      </c>
      <c r="Z347" s="82" t="s">
        <v>3040</v>
      </c>
      <c r="AA347" s="82" t="s">
        <v>5664</v>
      </c>
      <c r="AB347" s="82" t="s">
        <v>3668</v>
      </c>
      <c r="AC347" s="82" t="s">
        <v>5121</v>
      </c>
      <c r="AD347" s="82"/>
      <c r="AE347" s="82" t="s">
        <v>128</v>
      </c>
      <c r="AF347" s="82" t="s">
        <v>128</v>
      </c>
      <c r="AG347" s="82" t="s">
        <v>128</v>
      </c>
      <c r="AH347" s="82" t="s">
        <v>5566</v>
      </c>
      <c r="AI347" s="82"/>
      <c r="AJ347" s="82"/>
      <c r="AK347" s="82"/>
      <c r="AL347" s="82"/>
      <c r="AM347" s="82"/>
      <c r="AN347" s="82"/>
      <c r="AO347" s="82" t="s">
        <v>3671</v>
      </c>
      <c r="AP347" s="82" t="s">
        <v>5123</v>
      </c>
      <c r="AQ347" s="82"/>
      <c r="AR347" s="82"/>
      <c r="AS347" s="82" t="s">
        <v>3635</v>
      </c>
      <c r="AT347" s="82"/>
      <c r="AU347" s="82"/>
      <c r="AV347" s="82"/>
      <c r="AW347" s="82" t="s">
        <v>128</v>
      </c>
      <c r="AX347" s="82" t="s">
        <v>129</v>
      </c>
      <c r="AY347" s="82"/>
      <c r="AZ347" s="82" t="s">
        <v>3047</v>
      </c>
      <c r="BA347" s="82" t="s">
        <v>5058</v>
      </c>
    </row>
    <row r="348" ht="14.25" customHeight="1">
      <c r="A348" s="82" t="s">
        <v>5044</v>
      </c>
      <c r="B348" s="82" t="s">
        <v>5665</v>
      </c>
      <c r="C348" s="82" t="s">
        <v>3624</v>
      </c>
      <c r="D348" s="82" t="s">
        <v>128</v>
      </c>
      <c r="E348" s="82" t="s">
        <v>5666</v>
      </c>
      <c r="F348" s="82" t="s">
        <v>3023</v>
      </c>
      <c r="G348" s="82" t="s">
        <v>5661</v>
      </c>
      <c r="H348" s="82" t="s">
        <v>3624</v>
      </c>
      <c r="I348" s="82" t="s">
        <v>5662</v>
      </c>
      <c r="J348" s="82" t="s">
        <v>3063</v>
      </c>
      <c r="K348" s="82" t="s">
        <v>5662</v>
      </c>
      <c r="L348" s="82" t="s">
        <v>3628</v>
      </c>
      <c r="M348" s="82"/>
      <c r="N348" s="82" t="s">
        <v>3629</v>
      </c>
      <c r="O348" s="82"/>
      <c r="P348" s="82"/>
      <c r="Q348" s="82" t="s">
        <v>3035</v>
      </c>
      <c r="R348" s="82" t="s">
        <v>3712</v>
      </c>
      <c r="S348" s="82" t="s">
        <v>3709</v>
      </c>
      <c r="T348" s="82" t="s">
        <v>3042</v>
      </c>
      <c r="U348" s="82" t="s">
        <v>3708</v>
      </c>
      <c r="V348" s="82" t="s">
        <v>5663</v>
      </c>
      <c r="W348" s="82"/>
      <c r="X348" s="82"/>
      <c r="Y348" s="82" t="s">
        <v>868</v>
      </c>
      <c r="Z348" s="82" t="s">
        <v>1894</v>
      </c>
      <c r="AA348" s="82" t="s">
        <v>5667</v>
      </c>
      <c r="AB348" s="82" t="s">
        <v>3668</v>
      </c>
      <c r="AC348" s="82" t="s">
        <v>5121</v>
      </c>
      <c r="AD348" s="82"/>
      <c r="AE348" s="82" t="s">
        <v>128</v>
      </c>
      <c r="AF348" s="82" t="s">
        <v>128</v>
      </c>
      <c r="AG348" s="82" t="s">
        <v>128</v>
      </c>
      <c r="AH348" s="82" t="s">
        <v>5560</v>
      </c>
      <c r="AI348" s="82"/>
      <c r="AJ348" s="82"/>
      <c r="AK348" s="82"/>
      <c r="AL348" s="82"/>
      <c r="AM348" s="82"/>
      <c r="AN348" s="82"/>
      <c r="AO348" s="82" t="s">
        <v>3668</v>
      </c>
      <c r="AP348" s="82" t="s">
        <v>5121</v>
      </c>
      <c r="AQ348" s="82"/>
      <c r="AR348" s="82"/>
      <c r="AS348" s="82" t="s">
        <v>3635</v>
      </c>
      <c r="AT348" s="82"/>
      <c r="AU348" s="82"/>
      <c r="AV348" s="82"/>
      <c r="AW348" s="82" t="s">
        <v>128</v>
      </c>
      <c r="AX348" s="82" t="s">
        <v>129</v>
      </c>
      <c r="AY348" s="82"/>
      <c r="AZ348" s="82" t="s">
        <v>3047</v>
      </c>
      <c r="BA348" s="82" t="s">
        <v>5058</v>
      </c>
    </row>
    <row r="349" ht="14.25" customHeight="1">
      <c r="A349" s="82" t="s">
        <v>5044</v>
      </c>
      <c r="B349" s="82" t="s">
        <v>5668</v>
      </c>
      <c r="C349" s="82" t="s">
        <v>3021</v>
      </c>
      <c r="D349" s="82" t="s">
        <v>128</v>
      </c>
      <c r="E349" s="82" t="s">
        <v>5669</v>
      </c>
      <c r="F349" s="82" t="s">
        <v>3023</v>
      </c>
      <c r="G349" s="82" t="s">
        <v>5670</v>
      </c>
      <c r="H349" s="82" t="s">
        <v>3021</v>
      </c>
      <c r="I349" s="82" t="s">
        <v>5671</v>
      </c>
      <c r="J349" s="82" t="s">
        <v>3063</v>
      </c>
      <c r="K349" s="82" t="s">
        <v>5671</v>
      </c>
      <c r="L349" s="82" t="s">
        <v>4134</v>
      </c>
      <c r="M349" s="82"/>
      <c r="N349" s="82" t="s">
        <v>4135</v>
      </c>
      <c r="O349" s="82" t="s">
        <v>3053</v>
      </c>
      <c r="P349" s="82" t="s">
        <v>5068</v>
      </c>
      <c r="Q349" s="82" t="s">
        <v>3035</v>
      </c>
      <c r="R349" s="82" t="s">
        <v>4412</v>
      </c>
      <c r="S349" s="82" t="s">
        <v>4410</v>
      </c>
      <c r="T349" s="82" t="s">
        <v>3042</v>
      </c>
      <c r="U349" s="82" t="s">
        <v>4409</v>
      </c>
      <c r="V349" s="82" t="s">
        <v>5672</v>
      </c>
      <c r="W349" s="82"/>
      <c r="X349" s="82"/>
      <c r="Y349" s="82" t="s">
        <v>5051</v>
      </c>
      <c r="Z349" s="82" t="s">
        <v>3040</v>
      </c>
      <c r="AA349" s="82" t="s">
        <v>5673</v>
      </c>
      <c r="AB349" s="82" t="s">
        <v>3084</v>
      </c>
      <c r="AC349" s="82" t="s">
        <v>5071</v>
      </c>
      <c r="AD349" s="82"/>
      <c r="AE349" s="82" t="s">
        <v>129</v>
      </c>
      <c r="AF349" s="82" t="s">
        <v>128</v>
      </c>
      <c r="AG349" s="82" t="s">
        <v>128</v>
      </c>
      <c r="AH349" s="82" t="s">
        <v>5346</v>
      </c>
      <c r="AI349" s="82"/>
      <c r="AJ349" s="82"/>
      <c r="AK349" s="82"/>
      <c r="AL349" s="82"/>
      <c r="AM349" s="82"/>
      <c r="AN349" s="82"/>
      <c r="AO349" s="82" t="s">
        <v>3053</v>
      </c>
      <c r="AP349" s="82" t="s">
        <v>5068</v>
      </c>
      <c r="AQ349" s="82"/>
      <c r="AR349" s="82"/>
      <c r="AS349" s="82" t="s">
        <v>3044</v>
      </c>
      <c r="AT349" s="82" t="s">
        <v>3431</v>
      </c>
      <c r="AU349" s="82" t="s">
        <v>5095</v>
      </c>
      <c r="AV349" s="82"/>
      <c r="AW349" s="82" t="s">
        <v>128</v>
      </c>
      <c r="AX349" s="82" t="s">
        <v>129</v>
      </c>
      <c r="AY349" s="82"/>
      <c r="AZ349" s="82" t="s">
        <v>3047</v>
      </c>
      <c r="BA349" s="82" t="s">
        <v>5058</v>
      </c>
    </row>
    <row r="350" ht="14.25" customHeight="1">
      <c r="A350" s="82" t="s">
        <v>5044</v>
      </c>
      <c r="B350" s="82" t="s">
        <v>5674</v>
      </c>
      <c r="C350" s="82" t="s">
        <v>3021</v>
      </c>
      <c r="D350" s="82" t="s">
        <v>128</v>
      </c>
      <c r="E350" s="82" t="s">
        <v>5675</v>
      </c>
      <c r="F350" s="82" t="s">
        <v>3023</v>
      </c>
      <c r="G350" s="82" t="s">
        <v>5676</v>
      </c>
      <c r="H350" s="82" t="s">
        <v>3021</v>
      </c>
      <c r="I350" s="82" t="s">
        <v>5677</v>
      </c>
      <c r="J350" s="82" t="s">
        <v>3063</v>
      </c>
      <c r="K350" s="82" t="s">
        <v>5677</v>
      </c>
      <c r="L350" s="82" t="s">
        <v>3077</v>
      </c>
      <c r="M350" s="82"/>
      <c r="N350" s="82" t="s">
        <v>3030</v>
      </c>
      <c r="O350" s="82" t="s">
        <v>3086</v>
      </c>
      <c r="P350" s="82" t="s">
        <v>5106</v>
      </c>
      <c r="Q350" s="82" t="s">
        <v>3035</v>
      </c>
      <c r="R350" s="82" t="s">
        <v>3109</v>
      </c>
      <c r="S350" s="82" t="s">
        <v>3106</v>
      </c>
      <c r="T350" s="82" t="s">
        <v>3042</v>
      </c>
      <c r="U350" s="82" t="s">
        <v>3105</v>
      </c>
      <c r="V350" s="82" t="s">
        <v>5678</v>
      </c>
      <c r="W350" s="82"/>
      <c r="X350" s="82"/>
      <c r="Y350" s="82" t="s">
        <v>5051</v>
      </c>
      <c r="Z350" s="82" t="s">
        <v>3040</v>
      </c>
      <c r="AA350" s="82" t="s">
        <v>5679</v>
      </c>
      <c r="AB350" s="82" t="s">
        <v>3084</v>
      </c>
      <c r="AC350" s="82" t="s">
        <v>5071</v>
      </c>
      <c r="AD350" s="82"/>
      <c r="AE350" s="82" t="s">
        <v>128</v>
      </c>
      <c r="AF350" s="82" t="s">
        <v>128</v>
      </c>
      <c r="AG350" s="82" t="s">
        <v>128</v>
      </c>
      <c r="AH350" s="82" t="s">
        <v>5328</v>
      </c>
      <c r="AI350" s="82"/>
      <c r="AJ350" s="82"/>
      <c r="AK350" s="82"/>
      <c r="AL350" s="82"/>
      <c r="AM350" s="82"/>
      <c r="AN350" s="82"/>
      <c r="AO350" s="82" t="s">
        <v>3087</v>
      </c>
      <c r="AP350" s="82" t="s">
        <v>5322</v>
      </c>
      <c r="AQ350" s="82"/>
      <c r="AR350" s="82"/>
      <c r="AS350" s="82" t="s">
        <v>3044</v>
      </c>
      <c r="AT350" s="82"/>
      <c r="AU350" s="82"/>
      <c r="AV350" s="82"/>
      <c r="AW350" s="82" t="s">
        <v>128</v>
      </c>
      <c r="AX350" s="82" t="s">
        <v>129</v>
      </c>
      <c r="AY350" s="82"/>
      <c r="AZ350" s="82" t="s">
        <v>3047</v>
      </c>
      <c r="BA350" s="82" t="s">
        <v>5058</v>
      </c>
    </row>
    <row r="351" ht="14.25" customHeight="1">
      <c r="A351" s="82" t="s">
        <v>5044</v>
      </c>
      <c r="B351" s="82" t="s">
        <v>5680</v>
      </c>
      <c r="C351" s="82" t="s">
        <v>3021</v>
      </c>
      <c r="D351" s="82" t="s">
        <v>128</v>
      </c>
      <c r="E351" s="82" t="s">
        <v>5681</v>
      </c>
      <c r="F351" s="82" t="s">
        <v>3023</v>
      </c>
      <c r="G351" s="82" t="s">
        <v>5682</v>
      </c>
      <c r="H351" s="82" t="s">
        <v>3021</v>
      </c>
      <c r="I351" s="82" t="s">
        <v>5683</v>
      </c>
      <c r="J351" s="82" t="s">
        <v>3063</v>
      </c>
      <c r="K351" s="82" t="s">
        <v>5683</v>
      </c>
      <c r="L351" s="82" t="s">
        <v>4134</v>
      </c>
      <c r="M351" s="82"/>
      <c r="N351" s="82" t="s">
        <v>4135</v>
      </c>
      <c r="O351" s="82"/>
      <c r="P351" s="82"/>
      <c r="Q351" s="82" t="s">
        <v>3035</v>
      </c>
      <c r="R351" s="82" t="s">
        <v>4420</v>
      </c>
      <c r="S351" s="82" t="s">
        <v>4417</v>
      </c>
      <c r="T351" s="82" t="s">
        <v>3042</v>
      </c>
      <c r="U351" s="82" t="s">
        <v>4416</v>
      </c>
      <c r="V351" s="82" t="s">
        <v>5684</v>
      </c>
      <c r="W351" s="82"/>
      <c r="X351" s="82"/>
      <c r="Y351" s="82" t="s">
        <v>868</v>
      </c>
      <c r="Z351" s="82" t="s">
        <v>3040</v>
      </c>
      <c r="AA351" s="82" t="s">
        <v>5685</v>
      </c>
      <c r="AB351" s="82" t="s">
        <v>3084</v>
      </c>
      <c r="AC351" s="82" t="s">
        <v>5071</v>
      </c>
      <c r="AD351" s="82"/>
      <c r="AE351" s="82" t="s">
        <v>128</v>
      </c>
      <c r="AF351" s="82" t="s">
        <v>128</v>
      </c>
      <c r="AG351" s="82" t="s">
        <v>128</v>
      </c>
      <c r="AH351" s="82" t="s">
        <v>5309</v>
      </c>
      <c r="AI351" s="82"/>
      <c r="AJ351" s="82"/>
      <c r="AK351" s="82"/>
      <c r="AL351" s="82"/>
      <c r="AM351" s="82"/>
      <c r="AN351" s="82"/>
      <c r="AO351" s="82" t="s">
        <v>3084</v>
      </c>
      <c r="AP351" s="82" t="s">
        <v>5071</v>
      </c>
      <c r="AQ351" s="82"/>
      <c r="AR351" s="82"/>
      <c r="AS351" s="82" t="s">
        <v>3044</v>
      </c>
      <c r="AT351" s="82" t="s">
        <v>3431</v>
      </c>
      <c r="AU351" s="82" t="s">
        <v>5095</v>
      </c>
      <c r="AV351" s="82"/>
      <c r="AW351" s="82" t="s">
        <v>128</v>
      </c>
      <c r="AX351" s="82" t="s">
        <v>129</v>
      </c>
      <c r="AY351" s="82"/>
      <c r="AZ351" s="82" t="s">
        <v>3047</v>
      </c>
      <c r="BA351" s="82" t="s">
        <v>5058</v>
      </c>
    </row>
    <row r="352" ht="14.25" customHeight="1">
      <c r="A352" s="82" t="s">
        <v>5044</v>
      </c>
      <c r="B352" s="82" t="s">
        <v>5686</v>
      </c>
      <c r="C352" s="82" t="s">
        <v>3317</v>
      </c>
      <c r="D352" s="82" t="s">
        <v>128</v>
      </c>
      <c r="E352" s="82" t="s">
        <v>5687</v>
      </c>
      <c r="F352" s="82" t="s">
        <v>3023</v>
      </c>
      <c r="G352" s="82" t="s">
        <v>5688</v>
      </c>
      <c r="H352" s="82" t="s">
        <v>3317</v>
      </c>
      <c r="I352" s="82" t="s">
        <v>5689</v>
      </c>
      <c r="J352" s="82" t="s">
        <v>5099</v>
      </c>
      <c r="K352" s="82" t="s">
        <v>5689</v>
      </c>
      <c r="L352" s="82" t="s">
        <v>3859</v>
      </c>
      <c r="M352" s="82"/>
      <c r="N352" s="82" t="s">
        <v>3860</v>
      </c>
      <c r="O352" s="82"/>
      <c r="P352" s="82"/>
      <c r="Q352" s="82" t="s">
        <v>3035</v>
      </c>
      <c r="R352" s="82" t="s">
        <v>3972</v>
      </c>
      <c r="S352" s="82" t="s">
        <v>5690</v>
      </c>
      <c r="T352" s="82" t="s">
        <v>3042</v>
      </c>
      <c r="U352" s="82" t="s">
        <v>3968</v>
      </c>
      <c r="V352" s="82" t="s">
        <v>5634</v>
      </c>
      <c r="W352" s="82"/>
      <c r="X352" s="82"/>
      <c r="Y352" s="82" t="s">
        <v>868</v>
      </c>
      <c r="Z352" s="82" t="s">
        <v>3040</v>
      </c>
      <c r="AA352" s="82"/>
      <c r="AB352" s="82" t="s">
        <v>3334</v>
      </c>
      <c r="AC352" s="82" t="s">
        <v>5188</v>
      </c>
      <c r="AD352" s="82"/>
      <c r="AE352" s="82" t="s">
        <v>128</v>
      </c>
      <c r="AF352" s="82" t="s">
        <v>128</v>
      </c>
      <c r="AG352" s="82" t="s">
        <v>128</v>
      </c>
      <c r="AH352" s="86" t="s">
        <v>5691</v>
      </c>
      <c r="AI352" s="82" t="s">
        <v>3317</v>
      </c>
      <c r="AJ352" s="82" t="s">
        <v>3974</v>
      </c>
      <c r="AK352" s="82" t="s">
        <v>3317</v>
      </c>
      <c r="AL352" s="82" t="s">
        <v>3975</v>
      </c>
      <c r="AM352" s="82" t="s">
        <v>5692</v>
      </c>
      <c r="AN352" s="82"/>
      <c r="AO352" s="82" t="s">
        <v>3334</v>
      </c>
      <c r="AP352" s="82" t="s">
        <v>5188</v>
      </c>
      <c r="AQ352" s="82"/>
      <c r="AR352" s="82"/>
      <c r="AS352" s="82" t="s">
        <v>3332</v>
      </c>
      <c r="AT352" s="82"/>
      <c r="AU352" s="82"/>
      <c r="AV352" s="82"/>
      <c r="AW352" s="82" t="s">
        <v>128</v>
      </c>
      <c r="AX352" s="82" t="s">
        <v>128</v>
      </c>
      <c r="AY352" s="82"/>
      <c r="AZ352" s="82" t="s">
        <v>3047</v>
      </c>
      <c r="BA352" s="82" t="s">
        <v>5058</v>
      </c>
    </row>
    <row r="353" ht="14.25" customHeight="1">
      <c r="A353" s="82" t="s">
        <v>5044</v>
      </c>
      <c r="B353" s="82" t="s">
        <v>5693</v>
      </c>
      <c r="C353" s="82" t="s">
        <v>3317</v>
      </c>
      <c r="D353" s="82" t="s">
        <v>128</v>
      </c>
      <c r="E353" s="82" t="s">
        <v>5694</v>
      </c>
      <c r="F353" s="82" t="s">
        <v>3023</v>
      </c>
      <c r="G353" s="82" t="s">
        <v>5688</v>
      </c>
      <c r="H353" s="82" t="s">
        <v>3317</v>
      </c>
      <c r="I353" s="82" t="s">
        <v>5689</v>
      </c>
      <c r="J353" s="82" t="s">
        <v>5099</v>
      </c>
      <c r="K353" s="82" t="s">
        <v>5689</v>
      </c>
      <c r="L353" s="82" t="s">
        <v>3859</v>
      </c>
      <c r="M353" s="82"/>
      <c r="N353" s="82" t="s">
        <v>3860</v>
      </c>
      <c r="O353" s="82" t="s">
        <v>3338</v>
      </c>
      <c r="P353" s="82" t="s">
        <v>5187</v>
      </c>
      <c r="Q353" s="82" t="s">
        <v>3035</v>
      </c>
      <c r="R353" s="82" t="s">
        <v>3972</v>
      </c>
      <c r="S353" s="82" t="s">
        <v>5690</v>
      </c>
      <c r="T353" s="82" t="s">
        <v>3042</v>
      </c>
      <c r="U353" s="82" t="s">
        <v>3968</v>
      </c>
      <c r="V353" s="82" t="s">
        <v>5634</v>
      </c>
      <c r="W353" s="82"/>
      <c r="X353" s="82"/>
      <c r="Y353" s="82" t="s">
        <v>1267</v>
      </c>
      <c r="Z353" s="82" t="s">
        <v>1894</v>
      </c>
      <c r="AA353" s="82"/>
      <c r="AB353" s="82"/>
      <c r="AC353" s="82"/>
      <c r="AD353" s="82"/>
      <c r="AE353" s="82" t="s">
        <v>128</v>
      </c>
      <c r="AF353" s="82" t="s">
        <v>128</v>
      </c>
      <c r="AG353" s="82" t="s">
        <v>128</v>
      </c>
      <c r="AH353" s="82" t="s">
        <v>5695</v>
      </c>
      <c r="AI353" s="82" t="s">
        <v>3317</v>
      </c>
      <c r="AJ353" s="82" t="s">
        <v>3974</v>
      </c>
      <c r="AK353" s="82" t="s">
        <v>3317</v>
      </c>
      <c r="AL353" s="82" t="s">
        <v>3975</v>
      </c>
      <c r="AM353" s="82" t="s">
        <v>5696</v>
      </c>
      <c r="AN353" s="82"/>
      <c r="AO353" s="82" t="s">
        <v>3338</v>
      </c>
      <c r="AP353" s="82" t="s">
        <v>5187</v>
      </c>
      <c r="AQ353" s="82"/>
      <c r="AR353" s="82"/>
      <c r="AS353" s="82" t="s">
        <v>3332</v>
      </c>
      <c r="AT353" s="82"/>
      <c r="AU353" s="82"/>
      <c r="AV353" s="82"/>
      <c r="AW353" s="82" t="s">
        <v>128</v>
      </c>
      <c r="AX353" s="82" t="s">
        <v>128</v>
      </c>
      <c r="AY353" s="82"/>
      <c r="AZ353" s="82" t="s">
        <v>3047</v>
      </c>
      <c r="BA353" s="82" t="s">
        <v>5058</v>
      </c>
    </row>
    <row r="354" ht="14.25" customHeight="1">
      <c r="A354" s="82" t="s">
        <v>5044</v>
      </c>
      <c r="B354" s="82" t="s">
        <v>5697</v>
      </c>
      <c r="C354" s="82" t="s">
        <v>3317</v>
      </c>
      <c r="D354" s="82" t="s">
        <v>128</v>
      </c>
      <c r="E354" s="82" t="s">
        <v>5698</v>
      </c>
      <c r="F354" s="82" t="s">
        <v>3023</v>
      </c>
      <c r="G354" s="82" t="s">
        <v>5699</v>
      </c>
      <c r="H354" s="82" t="s">
        <v>3317</v>
      </c>
      <c r="I354" s="82" t="s">
        <v>5689</v>
      </c>
      <c r="J354" s="82" t="s">
        <v>5099</v>
      </c>
      <c r="K354" s="82" t="s">
        <v>5689</v>
      </c>
      <c r="L354" s="82" t="s">
        <v>3859</v>
      </c>
      <c r="M354" s="82"/>
      <c r="N354" s="82" t="s">
        <v>3860</v>
      </c>
      <c r="O354" s="82"/>
      <c r="P354" s="82"/>
      <c r="Q354" s="82" t="s">
        <v>3035</v>
      </c>
      <c r="R354" s="82" t="s">
        <v>3986</v>
      </c>
      <c r="S354" s="82" t="s">
        <v>5700</v>
      </c>
      <c r="T354" s="82" t="s">
        <v>3042</v>
      </c>
      <c r="U354" s="82" t="s">
        <v>3983</v>
      </c>
      <c r="V354" s="82" t="s">
        <v>5701</v>
      </c>
      <c r="W354" s="82"/>
      <c r="X354" s="82"/>
      <c r="Y354" s="82" t="s">
        <v>868</v>
      </c>
      <c r="Z354" s="82" t="s">
        <v>3040</v>
      </c>
      <c r="AA354" s="82"/>
      <c r="AB354" s="82" t="s">
        <v>3334</v>
      </c>
      <c r="AC354" s="82" t="s">
        <v>5188</v>
      </c>
      <c r="AD354" s="82"/>
      <c r="AE354" s="82" t="s">
        <v>128</v>
      </c>
      <c r="AF354" s="82" t="s">
        <v>128</v>
      </c>
      <c r="AG354" s="82" t="s">
        <v>128</v>
      </c>
      <c r="AH354" s="86" t="s">
        <v>5702</v>
      </c>
      <c r="AI354" s="82" t="s">
        <v>3317</v>
      </c>
      <c r="AJ354" s="82" t="s">
        <v>3988</v>
      </c>
      <c r="AK354" s="82" t="s">
        <v>3317</v>
      </c>
      <c r="AL354" s="82" t="s">
        <v>3989</v>
      </c>
      <c r="AM354" s="82" t="s">
        <v>5703</v>
      </c>
      <c r="AN354" s="82"/>
      <c r="AO354" s="82" t="s">
        <v>3334</v>
      </c>
      <c r="AP354" s="82" t="s">
        <v>5188</v>
      </c>
      <c r="AQ354" s="82"/>
      <c r="AR354" s="82"/>
      <c r="AS354" s="82" t="s">
        <v>3332</v>
      </c>
      <c r="AT354" s="82"/>
      <c r="AU354" s="82"/>
      <c r="AV354" s="82"/>
      <c r="AW354" s="82" t="s">
        <v>128</v>
      </c>
      <c r="AX354" s="82" t="s">
        <v>128</v>
      </c>
      <c r="AY354" s="82"/>
      <c r="AZ354" s="82" t="s">
        <v>3047</v>
      </c>
      <c r="BA354" s="82" t="s">
        <v>5058</v>
      </c>
    </row>
    <row r="355" ht="14.25" customHeight="1">
      <c r="A355" s="82" t="s">
        <v>5044</v>
      </c>
      <c r="B355" s="82" t="s">
        <v>5704</v>
      </c>
      <c r="C355" s="82" t="s">
        <v>3317</v>
      </c>
      <c r="D355" s="82" t="s">
        <v>128</v>
      </c>
      <c r="E355" s="82" t="s">
        <v>5705</v>
      </c>
      <c r="F355" s="82" t="s">
        <v>3023</v>
      </c>
      <c r="G355" s="82" t="s">
        <v>5699</v>
      </c>
      <c r="H355" s="82" t="s">
        <v>3317</v>
      </c>
      <c r="I355" s="82" t="s">
        <v>5689</v>
      </c>
      <c r="J355" s="82" t="s">
        <v>5099</v>
      </c>
      <c r="K355" s="82" t="s">
        <v>5689</v>
      </c>
      <c r="L355" s="82" t="s">
        <v>3859</v>
      </c>
      <c r="M355" s="82"/>
      <c r="N355" s="82" t="s">
        <v>3860</v>
      </c>
      <c r="O355" s="82" t="s">
        <v>3338</v>
      </c>
      <c r="P355" s="82" t="s">
        <v>5187</v>
      </c>
      <c r="Q355" s="82" t="s">
        <v>3035</v>
      </c>
      <c r="R355" s="82" t="s">
        <v>3986</v>
      </c>
      <c r="S355" s="82" t="s">
        <v>5700</v>
      </c>
      <c r="T355" s="82" t="s">
        <v>3042</v>
      </c>
      <c r="U355" s="82" t="s">
        <v>3983</v>
      </c>
      <c r="V355" s="82" t="s">
        <v>5701</v>
      </c>
      <c r="W355" s="82"/>
      <c r="X355" s="82"/>
      <c r="Y355" s="82" t="s">
        <v>1267</v>
      </c>
      <c r="Z355" s="82" t="s">
        <v>1894</v>
      </c>
      <c r="AA355" s="82"/>
      <c r="AB355" s="82"/>
      <c r="AC355" s="82"/>
      <c r="AD355" s="82"/>
      <c r="AE355" s="82" t="s">
        <v>128</v>
      </c>
      <c r="AF355" s="82" t="s">
        <v>128</v>
      </c>
      <c r="AG355" s="82" t="s">
        <v>128</v>
      </c>
      <c r="AH355" s="82" t="s">
        <v>5695</v>
      </c>
      <c r="AI355" s="82" t="s">
        <v>3317</v>
      </c>
      <c r="AJ355" s="82" t="s">
        <v>3988</v>
      </c>
      <c r="AK355" s="82" t="s">
        <v>3317</v>
      </c>
      <c r="AL355" s="82" t="s">
        <v>3989</v>
      </c>
      <c r="AM355" s="82" t="s">
        <v>5706</v>
      </c>
      <c r="AN355" s="82"/>
      <c r="AO355" s="82" t="s">
        <v>3338</v>
      </c>
      <c r="AP355" s="82" t="s">
        <v>5187</v>
      </c>
      <c r="AQ355" s="82"/>
      <c r="AR355" s="82"/>
      <c r="AS355" s="82" t="s">
        <v>3332</v>
      </c>
      <c r="AT355" s="82"/>
      <c r="AU355" s="82"/>
      <c r="AV355" s="82"/>
      <c r="AW355" s="82" t="s">
        <v>128</v>
      </c>
      <c r="AX355" s="82" t="s">
        <v>128</v>
      </c>
      <c r="AY355" s="82"/>
      <c r="AZ355" s="82" t="s">
        <v>3047</v>
      </c>
      <c r="BA355" s="82" t="s">
        <v>5058</v>
      </c>
    </row>
    <row r="356" ht="14.25" customHeight="1">
      <c r="A356" s="82" t="s">
        <v>5044</v>
      </c>
      <c r="B356" s="82" t="s">
        <v>5707</v>
      </c>
      <c r="C356" s="82" t="s">
        <v>3317</v>
      </c>
      <c r="D356" s="82" t="s">
        <v>128</v>
      </c>
      <c r="E356" s="82" t="s">
        <v>5708</v>
      </c>
      <c r="F356" s="82" t="s">
        <v>3023</v>
      </c>
      <c r="G356" s="82" t="s">
        <v>3994</v>
      </c>
      <c r="H356" s="82" t="s">
        <v>3317</v>
      </c>
      <c r="I356" s="82" t="s">
        <v>5689</v>
      </c>
      <c r="J356" s="82" t="s">
        <v>5099</v>
      </c>
      <c r="K356" s="82" t="s">
        <v>5689</v>
      </c>
      <c r="L356" s="82" t="s">
        <v>3859</v>
      </c>
      <c r="M356" s="82"/>
      <c r="N356" s="82" t="s">
        <v>3860</v>
      </c>
      <c r="O356" s="82"/>
      <c r="P356" s="82"/>
      <c r="Q356" s="82" t="s">
        <v>3529</v>
      </c>
      <c r="R356" s="82" t="s">
        <v>3995</v>
      </c>
      <c r="S356" s="82" t="s">
        <v>5709</v>
      </c>
      <c r="T356" s="82" t="s">
        <v>3042</v>
      </c>
      <c r="U356" s="82" t="s">
        <v>3992</v>
      </c>
      <c r="V356" s="82" t="s">
        <v>5710</v>
      </c>
      <c r="W356" s="82"/>
      <c r="X356" s="82"/>
      <c r="Y356" s="82" t="s">
        <v>868</v>
      </c>
      <c r="Z356" s="82" t="s">
        <v>3040</v>
      </c>
      <c r="AA356" s="82"/>
      <c r="AB356" s="82" t="s">
        <v>3334</v>
      </c>
      <c r="AC356" s="82" t="s">
        <v>5188</v>
      </c>
      <c r="AD356" s="82"/>
      <c r="AE356" s="82" t="s">
        <v>128</v>
      </c>
      <c r="AF356" s="82" t="s">
        <v>128</v>
      </c>
      <c r="AG356" s="82" t="s">
        <v>128</v>
      </c>
      <c r="AH356" s="86" t="s">
        <v>5711</v>
      </c>
      <c r="AI356" s="82" t="s">
        <v>3317</v>
      </c>
      <c r="AJ356" s="82" t="s">
        <v>3997</v>
      </c>
      <c r="AK356" s="82" t="s">
        <v>3317</v>
      </c>
      <c r="AL356" s="82" t="s">
        <v>3998</v>
      </c>
      <c r="AM356" s="82" t="s">
        <v>5712</v>
      </c>
      <c r="AN356" s="82"/>
      <c r="AO356" s="82" t="s">
        <v>3334</v>
      </c>
      <c r="AP356" s="82" t="s">
        <v>5188</v>
      </c>
      <c r="AQ356" s="82"/>
      <c r="AR356" s="82"/>
      <c r="AS356" s="82" t="s">
        <v>3332</v>
      </c>
      <c r="AT356" s="82"/>
      <c r="AU356" s="82"/>
      <c r="AV356" s="82"/>
      <c r="AW356" s="82" t="s">
        <v>128</v>
      </c>
      <c r="AX356" s="82" t="s">
        <v>128</v>
      </c>
      <c r="AY356" s="82"/>
      <c r="AZ356" s="82" t="s">
        <v>3047</v>
      </c>
      <c r="BA356" s="82" t="s">
        <v>5058</v>
      </c>
    </row>
    <row r="357" ht="14.25" customHeight="1">
      <c r="A357" s="82" t="s">
        <v>5044</v>
      </c>
      <c r="B357" s="82" t="s">
        <v>5713</v>
      </c>
      <c r="C357" s="82" t="s">
        <v>3317</v>
      </c>
      <c r="D357" s="82" t="s">
        <v>128</v>
      </c>
      <c r="E357" s="82" t="s">
        <v>5714</v>
      </c>
      <c r="F357" s="82" t="s">
        <v>3023</v>
      </c>
      <c r="G357" s="82" t="s">
        <v>3994</v>
      </c>
      <c r="H357" s="82" t="s">
        <v>3317</v>
      </c>
      <c r="I357" s="82" t="s">
        <v>5689</v>
      </c>
      <c r="J357" s="82" t="s">
        <v>5099</v>
      </c>
      <c r="K357" s="82" t="s">
        <v>5689</v>
      </c>
      <c r="L357" s="82" t="s">
        <v>3859</v>
      </c>
      <c r="M357" s="82"/>
      <c r="N357" s="82" t="s">
        <v>3860</v>
      </c>
      <c r="O357" s="82" t="s">
        <v>3338</v>
      </c>
      <c r="P357" s="82" t="s">
        <v>5187</v>
      </c>
      <c r="Q357" s="82" t="s">
        <v>3529</v>
      </c>
      <c r="R357" s="82" t="s">
        <v>3995</v>
      </c>
      <c r="S357" s="82" t="s">
        <v>5709</v>
      </c>
      <c r="T357" s="82" t="s">
        <v>3042</v>
      </c>
      <c r="U357" s="82" t="s">
        <v>3992</v>
      </c>
      <c r="V357" s="82" t="s">
        <v>5710</v>
      </c>
      <c r="W357" s="82"/>
      <c r="X357" s="82"/>
      <c r="Y357" s="82" t="s">
        <v>1267</v>
      </c>
      <c r="Z357" s="82" t="s">
        <v>1894</v>
      </c>
      <c r="AA357" s="82"/>
      <c r="AB357" s="82"/>
      <c r="AC357" s="82"/>
      <c r="AD357" s="82"/>
      <c r="AE357" s="82" t="s">
        <v>128</v>
      </c>
      <c r="AF357" s="82" t="s">
        <v>128</v>
      </c>
      <c r="AG357" s="82" t="s">
        <v>128</v>
      </c>
      <c r="AH357" s="82" t="s">
        <v>5695</v>
      </c>
      <c r="AI357" s="82" t="s">
        <v>3317</v>
      </c>
      <c r="AJ357" s="82" t="s">
        <v>3997</v>
      </c>
      <c r="AK357" s="82" t="s">
        <v>3317</v>
      </c>
      <c r="AL357" s="82" t="s">
        <v>3998</v>
      </c>
      <c r="AM357" s="82" t="s">
        <v>5715</v>
      </c>
      <c r="AN357" s="82"/>
      <c r="AO357" s="82" t="s">
        <v>3338</v>
      </c>
      <c r="AP357" s="82" t="s">
        <v>5187</v>
      </c>
      <c r="AQ357" s="82"/>
      <c r="AR357" s="82"/>
      <c r="AS357" s="82" t="s">
        <v>3332</v>
      </c>
      <c r="AT357" s="82"/>
      <c r="AU357" s="82"/>
      <c r="AV357" s="82"/>
      <c r="AW357" s="82" t="s">
        <v>128</v>
      </c>
      <c r="AX357" s="82" t="s">
        <v>128</v>
      </c>
      <c r="AY357" s="82"/>
      <c r="AZ357" s="82" t="s">
        <v>3047</v>
      </c>
      <c r="BA357" s="82" t="s">
        <v>5058</v>
      </c>
    </row>
    <row r="358" ht="14.25" customHeight="1">
      <c r="A358" s="82" t="s">
        <v>5044</v>
      </c>
      <c r="B358" s="82" t="s">
        <v>5716</v>
      </c>
      <c r="C358" s="82" t="s">
        <v>3021</v>
      </c>
      <c r="D358" s="82" t="s">
        <v>128</v>
      </c>
      <c r="E358" s="82" t="s">
        <v>5717</v>
      </c>
      <c r="F358" s="82" t="s">
        <v>3023</v>
      </c>
      <c r="G358" s="82" t="s">
        <v>5718</v>
      </c>
      <c r="H358" s="82" t="s">
        <v>3021</v>
      </c>
      <c r="I358" s="82" t="s">
        <v>5719</v>
      </c>
      <c r="J358" s="82" t="s">
        <v>3063</v>
      </c>
      <c r="K358" s="82" t="s">
        <v>5719</v>
      </c>
      <c r="L358" s="82" t="s">
        <v>3166</v>
      </c>
      <c r="M358" s="82"/>
      <c r="N358" s="82" t="s">
        <v>3167</v>
      </c>
      <c r="O358" s="82"/>
      <c r="P358" s="82"/>
      <c r="Q358" s="82" t="s">
        <v>3035</v>
      </c>
      <c r="R358" s="82" t="s">
        <v>3259</v>
      </c>
      <c r="S358" s="82" t="s">
        <v>3256</v>
      </c>
      <c r="T358" s="82" t="s">
        <v>3042</v>
      </c>
      <c r="U358" s="82" t="s">
        <v>3255</v>
      </c>
      <c r="V358" s="82" t="s">
        <v>5720</v>
      </c>
      <c r="W358" s="82"/>
      <c r="X358" s="82"/>
      <c r="Y358" s="82" t="s">
        <v>868</v>
      </c>
      <c r="Z358" s="82" t="s">
        <v>3040</v>
      </c>
      <c r="AA358" s="82" t="s">
        <v>5721</v>
      </c>
      <c r="AB358" s="82" t="s">
        <v>3084</v>
      </c>
      <c r="AC358" s="82" t="s">
        <v>5071</v>
      </c>
      <c r="AD358" s="82"/>
      <c r="AE358" s="82" t="s">
        <v>128</v>
      </c>
      <c r="AF358" s="82" t="s">
        <v>128</v>
      </c>
      <c r="AG358" s="82" t="s">
        <v>128</v>
      </c>
      <c r="AH358" s="82" t="s">
        <v>5405</v>
      </c>
      <c r="AI358" s="82"/>
      <c r="AJ358" s="82"/>
      <c r="AK358" s="82"/>
      <c r="AL358" s="82"/>
      <c r="AM358" s="82"/>
      <c r="AN358" s="82"/>
      <c r="AO358" s="82" t="s">
        <v>3084</v>
      </c>
      <c r="AP358" s="82" t="s">
        <v>5071</v>
      </c>
      <c r="AQ358" s="82"/>
      <c r="AR358" s="82"/>
      <c r="AS358" s="82" t="s">
        <v>3044</v>
      </c>
      <c r="AT358" s="82"/>
      <c r="AU358" s="82"/>
      <c r="AV358" s="82"/>
      <c r="AW358" s="82" t="s">
        <v>128</v>
      </c>
      <c r="AX358" s="82" t="s">
        <v>129</v>
      </c>
      <c r="AY358" s="82"/>
      <c r="AZ358" s="82" t="s">
        <v>3047</v>
      </c>
      <c r="BA358" s="82" t="s">
        <v>5058</v>
      </c>
    </row>
    <row r="359" ht="14.25" customHeight="1">
      <c r="A359" s="82" t="s">
        <v>5044</v>
      </c>
      <c r="B359" s="82" t="s">
        <v>5722</v>
      </c>
      <c r="C359" s="82" t="s">
        <v>3021</v>
      </c>
      <c r="D359" s="82" t="s">
        <v>128</v>
      </c>
      <c r="E359" s="82" t="s">
        <v>5723</v>
      </c>
      <c r="F359" s="82" t="s">
        <v>3023</v>
      </c>
      <c r="G359" s="82" t="s">
        <v>3116</v>
      </c>
      <c r="H359" s="82" t="s">
        <v>3021</v>
      </c>
      <c r="I359" s="82" t="s">
        <v>5724</v>
      </c>
      <c r="J359" s="82" t="s">
        <v>3063</v>
      </c>
      <c r="K359" s="82" t="s">
        <v>5724</v>
      </c>
      <c r="L359" s="82" t="s">
        <v>3077</v>
      </c>
      <c r="M359" s="82"/>
      <c r="N359" s="82" t="s">
        <v>3030</v>
      </c>
      <c r="O359" s="82" t="s">
        <v>3053</v>
      </c>
      <c r="P359" s="82" t="s">
        <v>5068</v>
      </c>
      <c r="Q359" s="82" t="s">
        <v>3035</v>
      </c>
      <c r="R359" s="82" t="s">
        <v>3118</v>
      </c>
      <c r="S359" s="82" t="s">
        <v>3115</v>
      </c>
      <c r="T359" s="82" t="s">
        <v>3042</v>
      </c>
      <c r="U359" s="82" t="s">
        <v>3114</v>
      </c>
      <c r="V359" s="82" t="s">
        <v>5720</v>
      </c>
      <c r="W359" s="82"/>
      <c r="X359" s="82"/>
      <c r="Y359" s="82" t="s">
        <v>5051</v>
      </c>
      <c r="Z359" s="82" t="s">
        <v>3040</v>
      </c>
      <c r="AA359" s="82" t="s">
        <v>5725</v>
      </c>
      <c r="AB359" s="82" t="s">
        <v>3084</v>
      </c>
      <c r="AC359" s="82" t="s">
        <v>5071</v>
      </c>
      <c r="AD359" s="82"/>
      <c r="AE359" s="82" t="s">
        <v>129</v>
      </c>
      <c r="AF359" s="82" t="s">
        <v>128</v>
      </c>
      <c r="AG359" s="82" t="s">
        <v>128</v>
      </c>
      <c r="AH359" s="82" t="s">
        <v>5072</v>
      </c>
      <c r="AI359" s="82"/>
      <c r="AJ359" s="82"/>
      <c r="AK359" s="82"/>
      <c r="AL359" s="82"/>
      <c r="AM359" s="82"/>
      <c r="AN359" s="82"/>
      <c r="AO359" s="82" t="s">
        <v>3053</v>
      </c>
      <c r="AP359" s="82" t="s">
        <v>5068</v>
      </c>
      <c r="AQ359" s="82"/>
      <c r="AR359" s="82"/>
      <c r="AS359" s="82" t="s">
        <v>3044</v>
      </c>
      <c r="AT359" s="82"/>
      <c r="AU359" s="82"/>
      <c r="AV359" s="82"/>
      <c r="AW359" s="82" t="s">
        <v>128</v>
      </c>
      <c r="AX359" s="82" t="s">
        <v>129</v>
      </c>
      <c r="AY359" s="82"/>
      <c r="AZ359" s="82" t="s">
        <v>3047</v>
      </c>
      <c r="BA359" s="82" t="s">
        <v>5058</v>
      </c>
    </row>
    <row r="360" ht="14.25" customHeight="1">
      <c r="A360" s="82" t="s">
        <v>5044</v>
      </c>
      <c r="B360" s="82" t="s">
        <v>5726</v>
      </c>
      <c r="C360" s="82" t="s">
        <v>3402</v>
      </c>
      <c r="D360" s="82" t="s">
        <v>128</v>
      </c>
      <c r="E360" s="82" t="s">
        <v>5727</v>
      </c>
      <c r="F360" s="82" t="s">
        <v>3023</v>
      </c>
      <c r="G360" s="82" t="s">
        <v>3590</v>
      </c>
      <c r="H360" s="82" t="s">
        <v>3402</v>
      </c>
      <c r="I360" s="82" t="s">
        <v>5728</v>
      </c>
      <c r="J360" s="82" t="s">
        <v>3063</v>
      </c>
      <c r="K360" s="82" t="s">
        <v>5728</v>
      </c>
      <c r="L360" s="82" t="s">
        <v>3495</v>
      </c>
      <c r="M360" s="82"/>
      <c r="N360" s="82" t="s">
        <v>3496</v>
      </c>
      <c r="O360" s="82"/>
      <c r="P360" s="82"/>
      <c r="Q360" s="82" t="s">
        <v>3035</v>
      </c>
      <c r="R360" s="82" t="s">
        <v>3594</v>
      </c>
      <c r="S360" s="82" t="s">
        <v>3589</v>
      </c>
      <c r="T360" s="82" t="s">
        <v>3042</v>
      </c>
      <c r="U360" s="82" t="s">
        <v>3588</v>
      </c>
      <c r="V360" s="82" t="s">
        <v>5729</v>
      </c>
      <c r="W360" s="82"/>
      <c r="X360" s="82"/>
      <c r="Y360" s="82" t="s">
        <v>853</v>
      </c>
      <c r="Z360" s="82" t="s">
        <v>3040</v>
      </c>
      <c r="AA360" s="82" t="s">
        <v>5730</v>
      </c>
      <c r="AB360" s="82"/>
      <c r="AC360" s="82"/>
      <c r="AD360" s="82"/>
      <c r="AE360" s="82" t="s">
        <v>128</v>
      </c>
      <c r="AF360" s="82" t="s">
        <v>128</v>
      </c>
      <c r="AG360" s="82" t="s">
        <v>128</v>
      </c>
      <c r="AH360" s="82" t="s">
        <v>5432</v>
      </c>
      <c r="AI360" s="82"/>
      <c r="AJ360" s="82"/>
      <c r="AK360" s="82"/>
      <c r="AL360" s="82"/>
      <c r="AM360" s="82"/>
      <c r="AN360" s="82"/>
      <c r="AO360" s="82" t="s">
        <v>3431</v>
      </c>
      <c r="AP360" s="82" t="s">
        <v>5095</v>
      </c>
      <c r="AQ360" s="82"/>
      <c r="AR360" s="82"/>
      <c r="AS360" s="82" t="s">
        <v>3413</v>
      </c>
      <c r="AT360" s="82" t="s">
        <v>3431</v>
      </c>
      <c r="AU360" s="82" t="s">
        <v>5095</v>
      </c>
      <c r="AV360" s="82"/>
      <c r="AW360" s="82" t="s">
        <v>128</v>
      </c>
      <c r="AX360" s="82" t="s">
        <v>129</v>
      </c>
      <c r="AY360" s="82"/>
      <c r="AZ360" s="82" t="s">
        <v>3047</v>
      </c>
      <c r="BA360" s="82" t="s">
        <v>5058</v>
      </c>
    </row>
    <row r="361" ht="14.25" customHeight="1">
      <c r="A361" s="82" t="s">
        <v>5044</v>
      </c>
      <c r="B361" s="82" t="s">
        <v>5731</v>
      </c>
      <c r="C361" s="82" t="s">
        <v>3402</v>
      </c>
      <c r="D361" s="82" t="s">
        <v>128</v>
      </c>
      <c r="E361" s="82" t="s">
        <v>5732</v>
      </c>
      <c r="F361" s="82" t="s">
        <v>3023</v>
      </c>
      <c r="G361" s="82" t="s">
        <v>3602</v>
      </c>
      <c r="H361" s="82" t="s">
        <v>3402</v>
      </c>
      <c r="I361" s="82" t="s">
        <v>5733</v>
      </c>
      <c r="J361" s="82" t="s">
        <v>3063</v>
      </c>
      <c r="K361" s="82" t="s">
        <v>5733</v>
      </c>
      <c r="L361" s="82" t="s">
        <v>3495</v>
      </c>
      <c r="M361" s="82"/>
      <c r="N361" s="82" t="s">
        <v>3496</v>
      </c>
      <c r="O361" s="82"/>
      <c r="P361" s="82"/>
      <c r="Q361" s="82" t="s">
        <v>3035</v>
      </c>
      <c r="R361" s="82" t="s">
        <v>3603</v>
      </c>
      <c r="S361" s="82" t="s">
        <v>3601</v>
      </c>
      <c r="T361" s="82" t="s">
        <v>3042</v>
      </c>
      <c r="U361" s="82" t="s">
        <v>3600</v>
      </c>
      <c r="V361" s="82" t="s">
        <v>5734</v>
      </c>
      <c r="W361" s="82"/>
      <c r="X361" s="82"/>
      <c r="Y361" s="82" t="s">
        <v>853</v>
      </c>
      <c r="Z361" s="82" t="s">
        <v>3040</v>
      </c>
      <c r="AA361" s="82" t="s">
        <v>5735</v>
      </c>
      <c r="AB361" s="82"/>
      <c r="AC361" s="82"/>
      <c r="AD361" s="82"/>
      <c r="AE361" s="82" t="s">
        <v>128</v>
      </c>
      <c r="AF361" s="82" t="s">
        <v>128</v>
      </c>
      <c r="AG361" s="82" t="s">
        <v>128</v>
      </c>
      <c r="AH361" s="82" t="s">
        <v>5432</v>
      </c>
      <c r="AI361" s="82"/>
      <c r="AJ361" s="82"/>
      <c r="AK361" s="82"/>
      <c r="AL361" s="82"/>
      <c r="AM361" s="82"/>
      <c r="AN361" s="82"/>
      <c r="AO361" s="82" t="s">
        <v>3431</v>
      </c>
      <c r="AP361" s="82" t="s">
        <v>5095</v>
      </c>
      <c r="AQ361" s="82"/>
      <c r="AR361" s="82"/>
      <c r="AS361" s="82" t="s">
        <v>3413</v>
      </c>
      <c r="AT361" s="82" t="s">
        <v>3431</v>
      </c>
      <c r="AU361" s="82" t="s">
        <v>5095</v>
      </c>
      <c r="AV361" s="82"/>
      <c r="AW361" s="82" t="s">
        <v>128</v>
      </c>
      <c r="AX361" s="82" t="s">
        <v>129</v>
      </c>
      <c r="AY361" s="82"/>
      <c r="AZ361" s="82" t="s">
        <v>3047</v>
      </c>
      <c r="BA361" s="82" t="s">
        <v>5058</v>
      </c>
    </row>
    <row r="362" ht="14.25" customHeight="1">
      <c r="A362" s="82" t="s">
        <v>5044</v>
      </c>
      <c r="B362" s="82" t="s">
        <v>5736</v>
      </c>
      <c r="C362" s="82" t="s">
        <v>3021</v>
      </c>
      <c r="D362" s="82" t="s">
        <v>128</v>
      </c>
      <c r="E362" s="82" t="s">
        <v>5737</v>
      </c>
      <c r="F362" s="82" t="s">
        <v>3023</v>
      </c>
      <c r="G362" s="82" t="s">
        <v>5738</v>
      </c>
      <c r="H362" s="82" t="s">
        <v>3021</v>
      </c>
      <c r="I362" s="82" t="s">
        <v>5739</v>
      </c>
      <c r="J362" s="82" t="s">
        <v>5099</v>
      </c>
      <c r="K362" s="82" t="s">
        <v>5739</v>
      </c>
      <c r="L362" s="82" t="s">
        <v>4784</v>
      </c>
      <c r="M362" s="82"/>
      <c r="N362" s="82" t="s">
        <v>4785</v>
      </c>
      <c r="O362" s="82"/>
      <c r="P362" s="82"/>
      <c r="Q362" s="82" t="s">
        <v>3035</v>
      </c>
      <c r="R362" s="82" t="s">
        <v>4852</v>
      </c>
      <c r="S362" s="82" t="s">
        <v>4850</v>
      </c>
      <c r="T362" s="82" t="s">
        <v>3042</v>
      </c>
      <c r="U362" s="82" t="s">
        <v>4849</v>
      </c>
      <c r="V362" s="82" t="s">
        <v>5740</v>
      </c>
      <c r="W362" s="82"/>
      <c r="X362" s="82"/>
      <c r="Y362" s="82" t="s">
        <v>853</v>
      </c>
      <c r="Z362" s="82" t="s">
        <v>3040</v>
      </c>
      <c r="AA362" s="82" t="s">
        <v>5741</v>
      </c>
      <c r="AB362" s="82"/>
      <c r="AC362" s="82"/>
      <c r="AD362" s="82"/>
      <c r="AE362" s="82" t="s">
        <v>128</v>
      </c>
      <c r="AF362" s="82" t="s">
        <v>128</v>
      </c>
      <c r="AG362" s="82" t="s">
        <v>128</v>
      </c>
      <c r="AH362" s="82" t="s">
        <v>5432</v>
      </c>
      <c r="AI362" s="82"/>
      <c r="AJ362" s="82"/>
      <c r="AK362" s="82"/>
      <c r="AL362" s="82"/>
      <c r="AM362" s="82"/>
      <c r="AN362" s="82"/>
      <c r="AO362" s="82" t="s">
        <v>3431</v>
      </c>
      <c r="AP362" s="82" t="s">
        <v>5095</v>
      </c>
      <c r="AQ362" s="82"/>
      <c r="AR362" s="82"/>
      <c r="AS362" s="82" t="s">
        <v>3044</v>
      </c>
      <c r="AT362" s="82" t="s">
        <v>3431</v>
      </c>
      <c r="AU362" s="82" t="s">
        <v>5095</v>
      </c>
      <c r="AV362" s="82"/>
      <c r="AW362" s="82" t="s">
        <v>128</v>
      </c>
      <c r="AX362" s="82" t="s">
        <v>129</v>
      </c>
      <c r="AY362" s="82"/>
      <c r="AZ362" s="82" t="s">
        <v>3047</v>
      </c>
      <c r="BA362" s="82" t="s">
        <v>5058</v>
      </c>
    </row>
    <row r="363" ht="14.25" customHeight="1">
      <c r="A363" s="82" t="s">
        <v>5044</v>
      </c>
      <c r="B363" s="82" t="s">
        <v>5742</v>
      </c>
      <c r="C363" s="82" t="s">
        <v>3021</v>
      </c>
      <c r="D363" s="82" t="s">
        <v>128</v>
      </c>
      <c r="E363" s="82" t="s">
        <v>5743</v>
      </c>
      <c r="F363" s="82" t="s">
        <v>3023</v>
      </c>
      <c r="G363" s="82" t="s">
        <v>5744</v>
      </c>
      <c r="H363" s="82" t="s">
        <v>3021</v>
      </c>
      <c r="I363" s="82" t="s">
        <v>5745</v>
      </c>
      <c r="J363" s="82" t="s">
        <v>3063</v>
      </c>
      <c r="K363" s="82" t="s">
        <v>5745</v>
      </c>
      <c r="L363" s="82" t="s">
        <v>4134</v>
      </c>
      <c r="M363" s="82"/>
      <c r="N363" s="82" t="s">
        <v>4135</v>
      </c>
      <c r="O363" s="82" t="s">
        <v>3053</v>
      </c>
      <c r="P363" s="82" t="s">
        <v>5068</v>
      </c>
      <c r="Q363" s="82" t="s">
        <v>3035</v>
      </c>
      <c r="R363" s="82" t="s">
        <v>4429</v>
      </c>
      <c r="S363" s="82" t="s">
        <v>4426</v>
      </c>
      <c r="T363" s="82" t="s">
        <v>3042</v>
      </c>
      <c r="U363" s="82" t="s">
        <v>4425</v>
      </c>
      <c r="V363" s="82" t="s">
        <v>5746</v>
      </c>
      <c r="W363" s="82"/>
      <c r="X363" s="82"/>
      <c r="Y363" s="82" t="s">
        <v>5051</v>
      </c>
      <c r="Z363" s="82" t="s">
        <v>3040</v>
      </c>
      <c r="AA363" s="82" t="s">
        <v>5747</v>
      </c>
      <c r="AB363" s="82" t="s">
        <v>3142</v>
      </c>
      <c r="AC363" s="82" t="s">
        <v>5079</v>
      </c>
      <c r="AD363" s="82"/>
      <c r="AE363" s="82" t="s">
        <v>128</v>
      </c>
      <c r="AF363" s="82" t="s">
        <v>128</v>
      </c>
      <c r="AG363" s="82" t="s">
        <v>128</v>
      </c>
      <c r="AH363" s="82" t="s">
        <v>5080</v>
      </c>
      <c r="AI363" s="82"/>
      <c r="AJ363" s="82"/>
      <c r="AK363" s="82"/>
      <c r="AL363" s="82"/>
      <c r="AM363" s="82"/>
      <c r="AN363" s="82"/>
      <c r="AO363" s="82" t="s">
        <v>3145</v>
      </c>
      <c r="AP363" s="82" t="s">
        <v>5081</v>
      </c>
      <c r="AQ363" s="82"/>
      <c r="AR363" s="82"/>
      <c r="AS363" s="82" t="s">
        <v>3044</v>
      </c>
      <c r="AT363" s="82"/>
      <c r="AU363" s="82"/>
      <c r="AV363" s="82"/>
      <c r="AW363" s="82" t="s">
        <v>128</v>
      </c>
      <c r="AX363" s="82" t="s">
        <v>129</v>
      </c>
      <c r="AY363" s="82"/>
      <c r="AZ363" s="82" t="s">
        <v>3047</v>
      </c>
      <c r="BA363" s="82" t="s">
        <v>5058</v>
      </c>
    </row>
    <row r="364" ht="14.25" customHeight="1">
      <c r="A364" s="82" t="s">
        <v>5044</v>
      </c>
      <c r="B364" s="82" t="s">
        <v>5748</v>
      </c>
      <c r="C364" s="82" t="s">
        <v>3021</v>
      </c>
      <c r="D364" s="82" t="s">
        <v>128</v>
      </c>
      <c r="E364" s="82" t="s">
        <v>5749</v>
      </c>
      <c r="F364" s="82" t="s">
        <v>3023</v>
      </c>
      <c r="G364" s="82" t="s">
        <v>5750</v>
      </c>
      <c r="H364" s="82" t="s">
        <v>3021</v>
      </c>
      <c r="I364" s="82" t="s">
        <v>5751</v>
      </c>
      <c r="J364" s="82" t="s">
        <v>3063</v>
      </c>
      <c r="K364" s="82" t="s">
        <v>5751</v>
      </c>
      <c r="L364" s="82" t="s">
        <v>4134</v>
      </c>
      <c r="M364" s="82"/>
      <c r="N364" s="82" t="s">
        <v>4135</v>
      </c>
      <c r="O364" s="82"/>
      <c r="P364" s="82"/>
      <c r="Q364" s="82" t="s">
        <v>3035</v>
      </c>
      <c r="R364" s="82" t="s">
        <v>4436</v>
      </c>
      <c r="S364" s="82" t="s">
        <v>4434</v>
      </c>
      <c r="T364" s="82" t="s">
        <v>3042</v>
      </c>
      <c r="U364" s="82" t="s">
        <v>4433</v>
      </c>
      <c r="V364" s="82" t="s">
        <v>5752</v>
      </c>
      <c r="W364" s="82"/>
      <c r="X364" s="82"/>
      <c r="Y364" s="82" t="s">
        <v>868</v>
      </c>
      <c r="Z364" s="82" t="s">
        <v>3040</v>
      </c>
      <c r="AA364" s="82" t="s">
        <v>5753</v>
      </c>
      <c r="AB364" s="82" t="s">
        <v>3084</v>
      </c>
      <c r="AC364" s="82" t="s">
        <v>5071</v>
      </c>
      <c r="AD364" s="82"/>
      <c r="AE364" s="82" t="s">
        <v>128</v>
      </c>
      <c r="AF364" s="82" t="s">
        <v>128</v>
      </c>
      <c r="AG364" s="82" t="s">
        <v>128</v>
      </c>
      <c r="AH364" s="82" t="s">
        <v>5405</v>
      </c>
      <c r="AI364" s="82"/>
      <c r="AJ364" s="82"/>
      <c r="AK364" s="82"/>
      <c r="AL364" s="82"/>
      <c r="AM364" s="82"/>
      <c r="AN364" s="82"/>
      <c r="AO364" s="82" t="s">
        <v>3084</v>
      </c>
      <c r="AP364" s="82" t="s">
        <v>5071</v>
      </c>
      <c r="AQ364" s="82"/>
      <c r="AR364" s="82"/>
      <c r="AS364" s="82" t="s">
        <v>3044</v>
      </c>
      <c r="AT364" s="82"/>
      <c r="AU364" s="82"/>
      <c r="AV364" s="82"/>
      <c r="AW364" s="82" t="s">
        <v>128</v>
      </c>
      <c r="AX364" s="82" t="s">
        <v>129</v>
      </c>
      <c r="AY364" s="82"/>
      <c r="AZ364" s="82" t="s">
        <v>3047</v>
      </c>
      <c r="BA364" s="82" t="s">
        <v>5058</v>
      </c>
    </row>
    <row r="365" ht="14.25" customHeight="1">
      <c r="A365" s="82" t="s">
        <v>5044</v>
      </c>
      <c r="B365" s="82" t="s">
        <v>5754</v>
      </c>
      <c r="C365" s="82" t="s">
        <v>3624</v>
      </c>
      <c r="D365" s="82" t="s">
        <v>128</v>
      </c>
      <c r="E365" s="82" t="s">
        <v>5755</v>
      </c>
      <c r="F365" s="82" t="s">
        <v>3023</v>
      </c>
      <c r="G365" s="82" t="s">
        <v>5756</v>
      </c>
      <c r="H365" s="82" t="s">
        <v>3624</v>
      </c>
      <c r="I365" s="82" t="s">
        <v>5757</v>
      </c>
      <c r="J365" s="82" t="s">
        <v>3063</v>
      </c>
      <c r="K365" s="82" t="s">
        <v>5757</v>
      </c>
      <c r="L365" s="82" t="s">
        <v>3628</v>
      </c>
      <c r="M365" s="82"/>
      <c r="N365" s="82" t="s">
        <v>3629</v>
      </c>
      <c r="O365" s="82" t="s">
        <v>3670</v>
      </c>
      <c r="P365" s="82" t="s">
        <v>5119</v>
      </c>
      <c r="Q365" s="82" t="s">
        <v>3035</v>
      </c>
      <c r="R365" s="82" t="s">
        <v>3721</v>
      </c>
      <c r="S365" s="82" t="s">
        <v>3718</v>
      </c>
      <c r="T365" s="82" t="s">
        <v>3042</v>
      </c>
      <c r="U365" s="82" t="s">
        <v>3717</v>
      </c>
      <c r="V365" s="82" t="s">
        <v>5758</v>
      </c>
      <c r="W365" s="82"/>
      <c r="X365" s="82"/>
      <c r="Y365" s="82" t="s">
        <v>5051</v>
      </c>
      <c r="Z365" s="82" t="s">
        <v>3040</v>
      </c>
      <c r="AA365" s="82" t="s">
        <v>5759</v>
      </c>
      <c r="AB365" s="82" t="s">
        <v>3668</v>
      </c>
      <c r="AC365" s="82" t="s">
        <v>5121</v>
      </c>
      <c r="AD365" s="82"/>
      <c r="AE365" s="82" t="s">
        <v>128</v>
      </c>
      <c r="AF365" s="82" t="s">
        <v>128</v>
      </c>
      <c r="AG365" s="82" t="s">
        <v>128</v>
      </c>
      <c r="AH365" s="82" t="s">
        <v>5566</v>
      </c>
      <c r="AI365" s="82"/>
      <c r="AJ365" s="82"/>
      <c r="AK365" s="82"/>
      <c r="AL365" s="82"/>
      <c r="AM365" s="82"/>
      <c r="AN365" s="82"/>
      <c r="AO365" s="82" t="s">
        <v>3671</v>
      </c>
      <c r="AP365" s="82" t="s">
        <v>5123</v>
      </c>
      <c r="AQ365" s="82"/>
      <c r="AR365" s="82"/>
      <c r="AS365" s="82" t="s">
        <v>3635</v>
      </c>
      <c r="AT365" s="82"/>
      <c r="AU365" s="82"/>
      <c r="AV365" s="82"/>
      <c r="AW365" s="82" t="s">
        <v>128</v>
      </c>
      <c r="AX365" s="82" t="s">
        <v>129</v>
      </c>
      <c r="AY365" s="82"/>
      <c r="AZ365" s="82" t="s">
        <v>3047</v>
      </c>
      <c r="BA365" s="82" t="s">
        <v>5058</v>
      </c>
    </row>
    <row r="366" ht="14.25" customHeight="1">
      <c r="A366" s="82" t="s">
        <v>5044</v>
      </c>
      <c r="B366" s="82" t="s">
        <v>5760</v>
      </c>
      <c r="C366" s="82" t="s">
        <v>3624</v>
      </c>
      <c r="D366" s="82" t="s">
        <v>128</v>
      </c>
      <c r="E366" s="82" t="s">
        <v>5761</v>
      </c>
      <c r="F366" s="82" t="s">
        <v>3023</v>
      </c>
      <c r="G366" s="82" t="s">
        <v>5756</v>
      </c>
      <c r="H366" s="82" t="s">
        <v>3624</v>
      </c>
      <c r="I366" s="82" t="s">
        <v>5757</v>
      </c>
      <c r="J366" s="82" t="s">
        <v>3063</v>
      </c>
      <c r="K366" s="82" t="s">
        <v>5757</v>
      </c>
      <c r="L366" s="82" t="s">
        <v>3628</v>
      </c>
      <c r="M366" s="82"/>
      <c r="N366" s="82" t="s">
        <v>3629</v>
      </c>
      <c r="O366" s="82" t="s">
        <v>3641</v>
      </c>
      <c r="P366" s="82" t="s">
        <v>5049</v>
      </c>
      <c r="Q366" s="82" t="s">
        <v>3035</v>
      </c>
      <c r="R366" s="82" t="s">
        <v>3721</v>
      </c>
      <c r="S366" s="82" t="s">
        <v>3718</v>
      </c>
      <c r="T366" s="82" t="s">
        <v>3042</v>
      </c>
      <c r="U366" s="82" t="s">
        <v>3717</v>
      </c>
      <c r="V366" s="82" t="s">
        <v>5758</v>
      </c>
      <c r="W366" s="82"/>
      <c r="X366" s="82"/>
      <c r="Y366" s="82" t="s">
        <v>5051</v>
      </c>
      <c r="Z366" s="82" t="s">
        <v>1894</v>
      </c>
      <c r="AA366" s="82" t="s">
        <v>5762</v>
      </c>
      <c r="AB366" s="82" t="s">
        <v>3636</v>
      </c>
      <c r="AC366" s="82" t="s">
        <v>5053</v>
      </c>
      <c r="AD366" s="82"/>
      <c r="AE366" s="82" t="s">
        <v>128</v>
      </c>
      <c r="AF366" s="82" t="s">
        <v>128</v>
      </c>
      <c r="AG366" s="82" t="s">
        <v>128</v>
      </c>
      <c r="AH366" s="82" t="s">
        <v>5064</v>
      </c>
      <c r="AI366" s="82"/>
      <c r="AJ366" s="82"/>
      <c r="AK366" s="82"/>
      <c r="AL366" s="82"/>
      <c r="AM366" s="82"/>
      <c r="AN366" s="82"/>
      <c r="AO366" s="82" t="s">
        <v>3642</v>
      </c>
      <c r="AP366" s="82" t="s">
        <v>5055</v>
      </c>
      <c r="AQ366" s="82"/>
      <c r="AR366" s="82"/>
      <c r="AS366" s="82" t="s">
        <v>3635</v>
      </c>
      <c r="AT366" s="82"/>
      <c r="AU366" s="82"/>
      <c r="AV366" s="82"/>
      <c r="AW366" s="82" t="s">
        <v>128</v>
      </c>
      <c r="AX366" s="82" t="s">
        <v>129</v>
      </c>
      <c r="AY366" s="82"/>
      <c r="AZ366" s="82" t="s">
        <v>3047</v>
      </c>
      <c r="BA366" s="82" t="s">
        <v>5058</v>
      </c>
    </row>
    <row r="367" ht="14.25" customHeight="1">
      <c r="A367" s="82" t="s">
        <v>5044</v>
      </c>
      <c r="B367" s="82" t="s">
        <v>5763</v>
      </c>
      <c r="C367" s="82" t="s">
        <v>3624</v>
      </c>
      <c r="D367" s="82" t="s">
        <v>128</v>
      </c>
      <c r="E367" s="82" t="s">
        <v>5764</v>
      </c>
      <c r="F367" s="82" t="s">
        <v>3023</v>
      </c>
      <c r="G367" s="82" t="s">
        <v>5765</v>
      </c>
      <c r="H367" s="82" t="s">
        <v>3624</v>
      </c>
      <c r="I367" s="82" t="s">
        <v>5766</v>
      </c>
      <c r="J367" s="82" t="s">
        <v>3063</v>
      </c>
      <c r="K367" s="82" t="s">
        <v>3730</v>
      </c>
      <c r="L367" s="82" t="s">
        <v>3628</v>
      </c>
      <c r="M367" s="82"/>
      <c r="N367" s="82" t="s">
        <v>3629</v>
      </c>
      <c r="O367" s="82" t="s">
        <v>3641</v>
      </c>
      <c r="P367" s="82" t="s">
        <v>5049</v>
      </c>
      <c r="Q367" s="82" t="s">
        <v>3035</v>
      </c>
      <c r="R367" s="82" t="s">
        <v>3731</v>
      </c>
      <c r="S367" s="82" t="s">
        <v>3728</v>
      </c>
      <c r="T367" s="82" t="s">
        <v>3042</v>
      </c>
      <c r="U367" s="82" t="s">
        <v>3727</v>
      </c>
      <c r="V367" s="82" t="s">
        <v>5767</v>
      </c>
      <c r="W367" s="82"/>
      <c r="X367" s="82"/>
      <c r="Y367" s="82" t="s">
        <v>5051</v>
      </c>
      <c r="Z367" s="82" t="s">
        <v>3040</v>
      </c>
      <c r="AA367" s="82" t="s">
        <v>5768</v>
      </c>
      <c r="AB367" s="82" t="s">
        <v>3636</v>
      </c>
      <c r="AC367" s="82" t="s">
        <v>5053</v>
      </c>
      <c r="AD367" s="82"/>
      <c r="AE367" s="82" t="s">
        <v>128</v>
      </c>
      <c r="AF367" s="82" t="s">
        <v>128</v>
      </c>
      <c r="AG367" s="82" t="s">
        <v>128</v>
      </c>
      <c r="AH367" s="82" t="s">
        <v>5064</v>
      </c>
      <c r="AI367" s="82"/>
      <c r="AJ367" s="82"/>
      <c r="AK367" s="82"/>
      <c r="AL367" s="82"/>
      <c r="AM367" s="82"/>
      <c r="AN367" s="82"/>
      <c r="AO367" s="82" t="s">
        <v>3642</v>
      </c>
      <c r="AP367" s="82" t="s">
        <v>5055</v>
      </c>
      <c r="AQ367" s="82"/>
      <c r="AR367" s="82"/>
      <c r="AS367" s="82" t="s">
        <v>3635</v>
      </c>
      <c r="AT367" s="82"/>
      <c r="AU367" s="82"/>
      <c r="AV367" s="82"/>
      <c r="AW367" s="82" t="s">
        <v>128</v>
      </c>
      <c r="AX367" s="82" t="s">
        <v>129</v>
      </c>
      <c r="AY367" s="82"/>
      <c r="AZ367" s="82" t="s">
        <v>3047</v>
      </c>
      <c r="BA367" s="82" t="s">
        <v>5058</v>
      </c>
    </row>
    <row r="368" ht="14.25" customHeight="1">
      <c r="A368" s="82" t="s">
        <v>5044</v>
      </c>
      <c r="B368" s="82" t="s">
        <v>5769</v>
      </c>
      <c r="C368" s="82" t="s">
        <v>3624</v>
      </c>
      <c r="D368" s="82" t="s">
        <v>128</v>
      </c>
      <c r="E368" s="82" t="s">
        <v>5770</v>
      </c>
      <c r="F368" s="82" t="s">
        <v>3023</v>
      </c>
      <c r="G368" s="82" t="s">
        <v>5765</v>
      </c>
      <c r="H368" s="82" t="s">
        <v>3624</v>
      </c>
      <c r="I368" s="82" t="s">
        <v>5766</v>
      </c>
      <c r="J368" s="82" t="s">
        <v>3063</v>
      </c>
      <c r="K368" s="82" t="s">
        <v>3730</v>
      </c>
      <c r="L368" s="82" t="s">
        <v>3628</v>
      </c>
      <c r="M368" s="82"/>
      <c r="N368" s="82" t="s">
        <v>3629</v>
      </c>
      <c r="O368" s="82"/>
      <c r="P368" s="82"/>
      <c r="Q368" s="82" t="s">
        <v>3035</v>
      </c>
      <c r="R368" s="82" t="s">
        <v>3731</v>
      </c>
      <c r="S368" s="82" t="s">
        <v>3728</v>
      </c>
      <c r="T368" s="82" t="s">
        <v>3042</v>
      </c>
      <c r="U368" s="82" t="s">
        <v>3727</v>
      </c>
      <c r="V368" s="82" t="s">
        <v>5767</v>
      </c>
      <c r="W368" s="82"/>
      <c r="X368" s="82"/>
      <c r="Y368" s="82" t="s">
        <v>868</v>
      </c>
      <c r="Z368" s="82" t="s">
        <v>1894</v>
      </c>
      <c r="AA368" s="82" t="s">
        <v>5771</v>
      </c>
      <c r="AB368" s="82" t="s">
        <v>3668</v>
      </c>
      <c r="AC368" s="82" t="s">
        <v>5121</v>
      </c>
      <c r="AD368" s="82"/>
      <c r="AE368" s="82" t="s">
        <v>128</v>
      </c>
      <c r="AF368" s="82" t="s">
        <v>128</v>
      </c>
      <c r="AG368" s="82" t="s">
        <v>128</v>
      </c>
      <c r="AH368" s="82" t="s">
        <v>5560</v>
      </c>
      <c r="AI368" s="82"/>
      <c r="AJ368" s="82"/>
      <c r="AK368" s="82"/>
      <c r="AL368" s="82"/>
      <c r="AM368" s="82"/>
      <c r="AN368" s="82"/>
      <c r="AO368" s="82" t="s">
        <v>3668</v>
      </c>
      <c r="AP368" s="82" t="s">
        <v>5121</v>
      </c>
      <c r="AQ368" s="82"/>
      <c r="AR368" s="82"/>
      <c r="AS368" s="82" t="s">
        <v>3635</v>
      </c>
      <c r="AT368" s="82"/>
      <c r="AU368" s="82"/>
      <c r="AV368" s="82"/>
      <c r="AW368" s="82" t="s">
        <v>128</v>
      </c>
      <c r="AX368" s="82" t="s">
        <v>129</v>
      </c>
      <c r="AY368" s="82"/>
      <c r="AZ368" s="82" t="s">
        <v>3047</v>
      </c>
      <c r="BA368" s="82" t="s">
        <v>5058</v>
      </c>
    </row>
    <row r="369" ht="14.25" customHeight="1">
      <c r="A369" s="82" t="s">
        <v>5044</v>
      </c>
      <c r="B369" s="82" t="s">
        <v>5772</v>
      </c>
      <c r="C369" s="82" t="s">
        <v>3624</v>
      </c>
      <c r="D369" s="82" t="s">
        <v>128</v>
      </c>
      <c r="E369" s="82" t="s">
        <v>5773</v>
      </c>
      <c r="F369" s="82" t="s">
        <v>3023</v>
      </c>
      <c r="G369" s="82" t="s">
        <v>5765</v>
      </c>
      <c r="H369" s="82" t="s">
        <v>3624</v>
      </c>
      <c r="I369" s="82" t="s">
        <v>5766</v>
      </c>
      <c r="J369" s="82" t="s">
        <v>3063</v>
      </c>
      <c r="K369" s="82" t="s">
        <v>3730</v>
      </c>
      <c r="L369" s="82" t="s">
        <v>3628</v>
      </c>
      <c r="M369" s="82"/>
      <c r="N369" s="82" t="s">
        <v>3629</v>
      </c>
      <c r="O369" s="82" t="s">
        <v>3670</v>
      </c>
      <c r="P369" s="82" t="s">
        <v>5119</v>
      </c>
      <c r="Q369" s="82" t="s">
        <v>3035</v>
      </c>
      <c r="R369" s="82" t="s">
        <v>3731</v>
      </c>
      <c r="S369" s="82" t="s">
        <v>3728</v>
      </c>
      <c r="T369" s="82" t="s">
        <v>3042</v>
      </c>
      <c r="U369" s="82" t="s">
        <v>3727</v>
      </c>
      <c r="V369" s="82" t="s">
        <v>5767</v>
      </c>
      <c r="W369" s="82"/>
      <c r="X369" s="82"/>
      <c r="Y369" s="82" t="s">
        <v>5051</v>
      </c>
      <c r="Z369" s="82" t="s">
        <v>171</v>
      </c>
      <c r="AA369" s="82" t="s">
        <v>5774</v>
      </c>
      <c r="AB369" s="82" t="s">
        <v>3668</v>
      </c>
      <c r="AC369" s="82" t="s">
        <v>5121</v>
      </c>
      <c r="AD369" s="82"/>
      <c r="AE369" s="82" t="s">
        <v>128</v>
      </c>
      <c r="AF369" s="82" t="s">
        <v>128</v>
      </c>
      <c r="AG369" s="82" t="s">
        <v>128</v>
      </c>
      <c r="AH369" s="82" t="s">
        <v>5566</v>
      </c>
      <c r="AI369" s="82"/>
      <c r="AJ369" s="82"/>
      <c r="AK369" s="82"/>
      <c r="AL369" s="82"/>
      <c r="AM369" s="82"/>
      <c r="AN369" s="82"/>
      <c r="AO369" s="82" t="s">
        <v>3671</v>
      </c>
      <c r="AP369" s="82" t="s">
        <v>5123</v>
      </c>
      <c r="AQ369" s="82"/>
      <c r="AR369" s="82"/>
      <c r="AS369" s="82" t="s">
        <v>3635</v>
      </c>
      <c r="AT369" s="82"/>
      <c r="AU369" s="82"/>
      <c r="AV369" s="82"/>
      <c r="AW369" s="82" t="s">
        <v>128</v>
      </c>
      <c r="AX369" s="82" t="s">
        <v>129</v>
      </c>
      <c r="AY369" s="82"/>
      <c r="AZ369" s="82" t="s">
        <v>3047</v>
      </c>
      <c r="BA369" s="82" t="s">
        <v>5058</v>
      </c>
    </row>
    <row r="370" ht="14.25" customHeight="1">
      <c r="A370" s="82" t="s">
        <v>5044</v>
      </c>
      <c r="B370" s="82" t="s">
        <v>5775</v>
      </c>
      <c r="C370" s="82" t="s">
        <v>3624</v>
      </c>
      <c r="D370" s="82" t="s">
        <v>128</v>
      </c>
      <c r="E370" s="82" t="s">
        <v>5776</v>
      </c>
      <c r="F370" s="82" t="s">
        <v>3023</v>
      </c>
      <c r="G370" s="82" t="s">
        <v>5765</v>
      </c>
      <c r="H370" s="82" t="s">
        <v>3624</v>
      </c>
      <c r="I370" s="82" t="s">
        <v>5766</v>
      </c>
      <c r="J370" s="82" t="s">
        <v>3063</v>
      </c>
      <c r="K370" s="82" t="s">
        <v>3730</v>
      </c>
      <c r="L370" s="82" t="s">
        <v>3628</v>
      </c>
      <c r="M370" s="82"/>
      <c r="N370" s="82" t="s">
        <v>3629</v>
      </c>
      <c r="O370" s="82" t="s">
        <v>3641</v>
      </c>
      <c r="P370" s="82" t="s">
        <v>5049</v>
      </c>
      <c r="Q370" s="82" t="s">
        <v>3035</v>
      </c>
      <c r="R370" s="82" t="s">
        <v>3731</v>
      </c>
      <c r="S370" s="82" t="s">
        <v>3728</v>
      </c>
      <c r="T370" s="82" t="s">
        <v>3042</v>
      </c>
      <c r="U370" s="82" t="s">
        <v>3727</v>
      </c>
      <c r="V370" s="82" t="s">
        <v>5767</v>
      </c>
      <c r="W370" s="82"/>
      <c r="X370" s="82"/>
      <c r="Y370" s="82" t="s">
        <v>5051</v>
      </c>
      <c r="Z370" s="82" t="s">
        <v>603</v>
      </c>
      <c r="AA370" s="82" t="s">
        <v>5777</v>
      </c>
      <c r="AB370" s="82" t="s">
        <v>5550</v>
      </c>
      <c r="AC370" s="82" t="s">
        <v>5551</v>
      </c>
      <c r="AD370" s="82"/>
      <c r="AE370" s="82" t="s">
        <v>128</v>
      </c>
      <c r="AF370" s="82" t="s">
        <v>128</v>
      </c>
      <c r="AG370" s="82" t="s">
        <v>128</v>
      </c>
      <c r="AH370" s="82" t="s">
        <v>5552</v>
      </c>
      <c r="AI370" s="82"/>
      <c r="AJ370" s="82"/>
      <c r="AK370" s="82"/>
      <c r="AL370" s="82"/>
      <c r="AM370" s="82"/>
      <c r="AN370" s="82"/>
      <c r="AO370" s="82" t="s">
        <v>5553</v>
      </c>
      <c r="AP370" s="82" t="s">
        <v>5554</v>
      </c>
      <c r="AQ370" s="82"/>
      <c r="AR370" s="82"/>
      <c r="AS370" s="82" t="s">
        <v>3635</v>
      </c>
      <c r="AT370" s="82"/>
      <c r="AU370" s="82"/>
      <c r="AV370" s="82"/>
      <c r="AW370" s="82" t="s">
        <v>128</v>
      </c>
      <c r="AX370" s="82" t="s">
        <v>129</v>
      </c>
      <c r="AY370" s="82"/>
      <c r="AZ370" s="82" t="s">
        <v>3047</v>
      </c>
      <c r="BA370" s="82" t="s">
        <v>5058</v>
      </c>
    </row>
    <row r="371" ht="14.25" customHeight="1">
      <c r="A371" s="82" t="s">
        <v>5044</v>
      </c>
      <c r="B371" s="82" t="s">
        <v>5778</v>
      </c>
      <c r="C371" s="82" t="s">
        <v>3624</v>
      </c>
      <c r="D371" s="82" t="s">
        <v>128</v>
      </c>
      <c r="E371" s="82" t="s">
        <v>5779</v>
      </c>
      <c r="F371" s="82" t="s">
        <v>3023</v>
      </c>
      <c r="G371" s="82" t="s">
        <v>5780</v>
      </c>
      <c r="H371" s="82" t="s">
        <v>3624</v>
      </c>
      <c r="I371" s="82" t="s">
        <v>5781</v>
      </c>
      <c r="J371" s="82" t="s">
        <v>3063</v>
      </c>
      <c r="K371" s="82" t="s">
        <v>5781</v>
      </c>
      <c r="L371" s="82" t="s">
        <v>3628</v>
      </c>
      <c r="M371" s="82"/>
      <c r="N371" s="82" t="s">
        <v>3629</v>
      </c>
      <c r="O371" s="82" t="s">
        <v>3660</v>
      </c>
      <c r="P371" s="82" t="s">
        <v>5113</v>
      </c>
      <c r="Q371" s="82" t="s">
        <v>3035</v>
      </c>
      <c r="R371" s="82" t="s">
        <v>3742</v>
      </c>
      <c r="S371" s="82" t="s">
        <v>3740</v>
      </c>
      <c r="T371" s="82" t="s">
        <v>3042</v>
      </c>
      <c r="U371" s="82" t="s">
        <v>3739</v>
      </c>
      <c r="V371" s="82" t="s">
        <v>5782</v>
      </c>
      <c r="W371" s="82"/>
      <c r="X371" s="82"/>
      <c r="Y371" s="82" t="s">
        <v>5051</v>
      </c>
      <c r="Z371" s="82" t="s">
        <v>3040</v>
      </c>
      <c r="AA371" s="82" t="s">
        <v>5783</v>
      </c>
      <c r="AB371" s="82" t="s">
        <v>3745</v>
      </c>
      <c r="AC371" s="82" t="s">
        <v>5784</v>
      </c>
      <c r="AD371" s="82"/>
      <c r="AE371" s="82" t="s">
        <v>128</v>
      </c>
      <c r="AF371" s="82" t="s">
        <v>128</v>
      </c>
      <c r="AG371" s="82" t="s">
        <v>128</v>
      </c>
      <c r="AH371" s="82" t="s">
        <v>5785</v>
      </c>
      <c r="AI371" s="82"/>
      <c r="AJ371" s="82"/>
      <c r="AK371" s="82"/>
      <c r="AL371" s="82"/>
      <c r="AM371" s="82"/>
      <c r="AN371" s="82"/>
      <c r="AO371" s="82" t="s">
        <v>3747</v>
      </c>
      <c r="AP371" s="82" t="s">
        <v>5786</v>
      </c>
      <c r="AQ371" s="82"/>
      <c r="AR371" s="82"/>
      <c r="AS371" s="82" t="s">
        <v>3635</v>
      </c>
      <c r="AT371" s="82" t="s">
        <v>5056</v>
      </c>
      <c r="AU371" s="82" t="s">
        <v>5057</v>
      </c>
      <c r="AV371" s="82"/>
      <c r="AW371" s="82" t="s">
        <v>128</v>
      </c>
      <c r="AX371" s="82" t="s">
        <v>129</v>
      </c>
      <c r="AY371" s="82"/>
      <c r="AZ371" s="82" t="s">
        <v>3047</v>
      </c>
      <c r="BA371" s="82" t="s">
        <v>5058</v>
      </c>
    </row>
    <row r="372" ht="14.25" customHeight="1">
      <c r="A372" s="82" t="s">
        <v>5044</v>
      </c>
      <c r="B372" s="82" t="s">
        <v>5787</v>
      </c>
      <c r="C372" s="82" t="s">
        <v>3021</v>
      </c>
      <c r="D372" s="82" t="s">
        <v>128</v>
      </c>
      <c r="E372" s="82" t="s">
        <v>5788</v>
      </c>
      <c r="F372" s="82" t="s">
        <v>3023</v>
      </c>
      <c r="G372" s="82" t="s">
        <v>5789</v>
      </c>
      <c r="H372" s="82" t="s">
        <v>3021</v>
      </c>
      <c r="I372" s="82" t="s">
        <v>5790</v>
      </c>
      <c r="J372" s="82" t="s">
        <v>3063</v>
      </c>
      <c r="K372" s="82" t="s">
        <v>5790</v>
      </c>
      <c r="L372" s="82" t="s">
        <v>3166</v>
      </c>
      <c r="M372" s="82"/>
      <c r="N372" s="82" t="s">
        <v>3167</v>
      </c>
      <c r="O372" s="82"/>
      <c r="P372" s="82"/>
      <c r="Q372" s="82" t="s">
        <v>3035</v>
      </c>
      <c r="R372" s="82" t="s">
        <v>3266</v>
      </c>
      <c r="S372" s="82" t="s">
        <v>3263</v>
      </c>
      <c r="T372" s="82" t="s">
        <v>3042</v>
      </c>
      <c r="U372" s="82" t="s">
        <v>3262</v>
      </c>
      <c r="V372" s="82" t="s">
        <v>5791</v>
      </c>
      <c r="W372" s="82"/>
      <c r="X372" s="82"/>
      <c r="Y372" s="82" t="s">
        <v>868</v>
      </c>
      <c r="Z372" s="82" t="s">
        <v>3040</v>
      </c>
      <c r="AA372" s="82" t="s">
        <v>5792</v>
      </c>
      <c r="AB372" s="82" t="s">
        <v>3084</v>
      </c>
      <c r="AC372" s="82" t="s">
        <v>5071</v>
      </c>
      <c r="AD372" s="82"/>
      <c r="AE372" s="82" t="s">
        <v>128</v>
      </c>
      <c r="AF372" s="82" t="s">
        <v>128</v>
      </c>
      <c r="AG372" s="82" t="s">
        <v>128</v>
      </c>
      <c r="AH372" s="82" t="s">
        <v>5309</v>
      </c>
      <c r="AI372" s="82"/>
      <c r="AJ372" s="82"/>
      <c r="AK372" s="82"/>
      <c r="AL372" s="82"/>
      <c r="AM372" s="82"/>
      <c r="AN372" s="82"/>
      <c r="AO372" s="82" t="s">
        <v>3084</v>
      </c>
      <c r="AP372" s="82" t="s">
        <v>5071</v>
      </c>
      <c r="AQ372" s="82"/>
      <c r="AR372" s="82"/>
      <c r="AS372" s="82" t="s">
        <v>3044</v>
      </c>
      <c r="AT372" s="82" t="s">
        <v>3431</v>
      </c>
      <c r="AU372" s="82" t="s">
        <v>5095</v>
      </c>
      <c r="AV372" s="82"/>
      <c r="AW372" s="82" t="s">
        <v>128</v>
      </c>
      <c r="AX372" s="82" t="s">
        <v>129</v>
      </c>
      <c r="AY372" s="82"/>
      <c r="AZ372" s="82" t="s">
        <v>3047</v>
      </c>
      <c r="BA372" s="82" t="s">
        <v>5058</v>
      </c>
    </row>
    <row r="373" ht="14.25" customHeight="1">
      <c r="A373" s="82" t="s">
        <v>5044</v>
      </c>
      <c r="B373" s="82" t="s">
        <v>5793</v>
      </c>
      <c r="C373" s="82" t="s">
        <v>3021</v>
      </c>
      <c r="D373" s="82" t="s">
        <v>128</v>
      </c>
      <c r="E373" s="82" t="s">
        <v>5794</v>
      </c>
      <c r="F373" s="82" t="s">
        <v>3023</v>
      </c>
      <c r="G373" s="82" t="s">
        <v>5795</v>
      </c>
      <c r="H373" s="82" t="s">
        <v>3021</v>
      </c>
      <c r="I373" s="82" t="s">
        <v>5796</v>
      </c>
      <c r="J373" s="82" t="s">
        <v>3063</v>
      </c>
      <c r="K373" s="82" t="s">
        <v>5796</v>
      </c>
      <c r="L373" s="82" t="s">
        <v>4134</v>
      </c>
      <c r="M373" s="82"/>
      <c r="N373" s="82" t="s">
        <v>4135</v>
      </c>
      <c r="O373" s="82"/>
      <c r="P373" s="82"/>
      <c r="Q373" s="82" t="s">
        <v>3035</v>
      </c>
      <c r="R373" s="82" t="s">
        <v>4445</v>
      </c>
      <c r="S373" s="82" t="s">
        <v>4442</v>
      </c>
      <c r="T373" s="82" t="s">
        <v>3042</v>
      </c>
      <c r="U373" s="82" t="s">
        <v>4441</v>
      </c>
      <c r="V373" s="82" t="s">
        <v>5797</v>
      </c>
      <c r="W373" s="82"/>
      <c r="X373" s="82"/>
      <c r="Y373" s="82" t="s">
        <v>868</v>
      </c>
      <c r="Z373" s="82" t="s">
        <v>3040</v>
      </c>
      <c r="AA373" s="82" t="s">
        <v>5798</v>
      </c>
      <c r="AB373" s="82" t="s">
        <v>3084</v>
      </c>
      <c r="AC373" s="82" t="s">
        <v>5071</v>
      </c>
      <c r="AD373" s="82"/>
      <c r="AE373" s="82" t="s">
        <v>128</v>
      </c>
      <c r="AF373" s="82" t="s">
        <v>128</v>
      </c>
      <c r="AG373" s="82" t="s">
        <v>128</v>
      </c>
      <c r="AH373" s="82" t="s">
        <v>5309</v>
      </c>
      <c r="AI373" s="82"/>
      <c r="AJ373" s="82"/>
      <c r="AK373" s="82"/>
      <c r="AL373" s="82"/>
      <c r="AM373" s="82"/>
      <c r="AN373" s="82"/>
      <c r="AO373" s="82" t="s">
        <v>3084</v>
      </c>
      <c r="AP373" s="82" t="s">
        <v>5071</v>
      </c>
      <c r="AQ373" s="82"/>
      <c r="AR373" s="82"/>
      <c r="AS373" s="82" t="s">
        <v>3044</v>
      </c>
      <c r="AT373" s="82" t="s">
        <v>3431</v>
      </c>
      <c r="AU373" s="82" t="s">
        <v>5095</v>
      </c>
      <c r="AV373" s="82"/>
      <c r="AW373" s="82" t="s">
        <v>128</v>
      </c>
      <c r="AX373" s="82" t="s">
        <v>129</v>
      </c>
      <c r="AY373" s="82"/>
      <c r="AZ373" s="82" t="s">
        <v>3047</v>
      </c>
      <c r="BA373" s="82" t="s">
        <v>5058</v>
      </c>
    </row>
    <row r="374" ht="14.25" customHeight="1">
      <c r="A374" s="82" t="s">
        <v>5044</v>
      </c>
      <c r="B374" s="82" t="s">
        <v>5799</v>
      </c>
      <c r="C374" s="82" t="s">
        <v>3021</v>
      </c>
      <c r="D374" s="82" t="s">
        <v>128</v>
      </c>
      <c r="E374" s="82" t="s">
        <v>5800</v>
      </c>
      <c r="F374" s="82" t="s">
        <v>3023</v>
      </c>
      <c r="G374" s="82" t="s">
        <v>5801</v>
      </c>
      <c r="H374" s="82" t="s">
        <v>3021</v>
      </c>
      <c r="I374" s="82" t="s">
        <v>5802</v>
      </c>
      <c r="J374" s="82" t="s">
        <v>3063</v>
      </c>
      <c r="K374" s="82" t="s">
        <v>5802</v>
      </c>
      <c r="L374" s="82" t="s">
        <v>4784</v>
      </c>
      <c r="M374" s="82"/>
      <c r="N374" s="82" t="s">
        <v>4785</v>
      </c>
      <c r="O374" s="82"/>
      <c r="P374" s="82"/>
      <c r="Q374" s="82" t="s">
        <v>3035</v>
      </c>
      <c r="R374" s="82" t="s">
        <v>4862</v>
      </c>
      <c r="S374" s="82" t="s">
        <v>4860</v>
      </c>
      <c r="T374" s="82" t="s">
        <v>3042</v>
      </c>
      <c r="U374" s="82" t="s">
        <v>4859</v>
      </c>
      <c r="V374" s="82" t="s">
        <v>5803</v>
      </c>
      <c r="W374" s="82"/>
      <c r="X374" s="82"/>
      <c r="Y374" s="82" t="s">
        <v>868</v>
      </c>
      <c r="Z374" s="82" t="s">
        <v>3040</v>
      </c>
      <c r="AA374" s="82" t="s">
        <v>5804</v>
      </c>
      <c r="AB374" s="82" t="s">
        <v>3084</v>
      </c>
      <c r="AC374" s="82" t="s">
        <v>5071</v>
      </c>
      <c r="AD374" s="82"/>
      <c r="AE374" s="82" t="s">
        <v>128</v>
      </c>
      <c r="AF374" s="82" t="s">
        <v>128</v>
      </c>
      <c r="AG374" s="82" t="s">
        <v>128</v>
      </c>
      <c r="AH374" s="82" t="s">
        <v>5405</v>
      </c>
      <c r="AI374" s="82"/>
      <c r="AJ374" s="82"/>
      <c r="AK374" s="82"/>
      <c r="AL374" s="82"/>
      <c r="AM374" s="82"/>
      <c r="AN374" s="82"/>
      <c r="AO374" s="82" t="s">
        <v>3084</v>
      </c>
      <c r="AP374" s="82" t="s">
        <v>5071</v>
      </c>
      <c r="AQ374" s="82"/>
      <c r="AR374" s="82"/>
      <c r="AS374" s="82" t="s">
        <v>3044</v>
      </c>
      <c r="AT374" s="82"/>
      <c r="AU374" s="82"/>
      <c r="AV374" s="82"/>
      <c r="AW374" s="82" t="s">
        <v>128</v>
      </c>
      <c r="AX374" s="82" t="s">
        <v>129</v>
      </c>
      <c r="AY374" s="82"/>
      <c r="AZ374" s="82" t="s">
        <v>3047</v>
      </c>
      <c r="BA374" s="82" t="s">
        <v>5058</v>
      </c>
    </row>
    <row r="375" ht="14.25" customHeight="1">
      <c r="A375" s="82" t="s">
        <v>5044</v>
      </c>
      <c r="B375" s="82" t="s">
        <v>5805</v>
      </c>
      <c r="C375" s="82" t="s">
        <v>3317</v>
      </c>
      <c r="D375" s="82" t="s">
        <v>128</v>
      </c>
      <c r="E375" s="82" t="s">
        <v>5806</v>
      </c>
      <c r="F375" s="82" t="s">
        <v>3023</v>
      </c>
      <c r="G375" s="82" t="s">
        <v>5807</v>
      </c>
      <c r="H375" s="82" t="s">
        <v>3317</v>
      </c>
      <c r="I375" s="82" t="s">
        <v>5808</v>
      </c>
      <c r="J375" s="82" t="s">
        <v>3063</v>
      </c>
      <c r="K375" s="82" t="s">
        <v>5808</v>
      </c>
      <c r="L375" s="82" t="s">
        <v>3859</v>
      </c>
      <c r="M375" s="82"/>
      <c r="N375" s="82" t="s">
        <v>3860</v>
      </c>
      <c r="O375" s="82"/>
      <c r="P375" s="82"/>
      <c r="Q375" s="82" t="s">
        <v>3035</v>
      </c>
      <c r="R375" s="82" t="s">
        <v>4005</v>
      </c>
      <c r="S375" s="82" t="s">
        <v>4002</v>
      </c>
      <c r="T375" s="82" t="s">
        <v>3042</v>
      </c>
      <c r="U375" s="82" t="s">
        <v>4001</v>
      </c>
      <c r="V375" s="82" t="s">
        <v>5809</v>
      </c>
      <c r="W375" s="82"/>
      <c r="X375" s="82"/>
      <c r="Y375" s="82" t="s">
        <v>853</v>
      </c>
      <c r="Z375" s="82" t="s">
        <v>3040</v>
      </c>
      <c r="AA375" s="82" t="s">
        <v>5810</v>
      </c>
      <c r="AB375" s="82"/>
      <c r="AC375" s="82"/>
      <c r="AD375" s="82"/>
      <c r="AE375" s="82" t="s">
        <v>128</v>
      </c>
      <c r="AF375" s="82" t="s">
        <v>128</v>
      </c>
      <c r="AG375" s="82" t="s">
        <v>128</v>
      </c>
      <c r="AH375" s="82" t="s">
        <v>5390</v>
      </c>
      <c r="AI375" s="82"/>
      <c r="AJ375" s="82"/>
      <c r="AK375" s="82"/>
      <c r="AL375" s="82"/>
      <c r="AM375" s="82"/>
      <c r="AN375" s="82"/>
      <c r="AO375" s="82" t="s">
        <v>3917</v>
      </c>
      <c r="AP375" s="82" t="s">
        <v>5179</v>
      </c>
      <c r="AQ375" s="82"/>
      <c r="AR375" s="82"/>
      <c r="AS375" s="82" t="s">
        <v>3332</v>
      </c>
      <c r="AT375" s="82" t="s">
        <v>3917</v>
      </c>
      <c r="AU375" s="82" t="s">
        <v>5179</v>
      </c>
      <c r="AV375" s="82"/>
      <c r="AW375" s="82" t="s">
        <v>128</v>
      </c>
      <c r="AX375" s="82" t="s">
        <v>129</v>
      </c>
      <c r="AY375" s="82"/>
      <c r="AZ375" s="82" t="s">
        <v>3047</v>
      </c>
      <c r="BA375" s="82" t="s">
        <v>5058</v>
      </c>
    </row>
    <row r="376" ht="14.25" customHeight="1">
      <c r="A376" s="82" t="s">
        <v>5044</v>
      </c>
      <c r="B376" s="82" t="s">
        <v>5811</v>
      </c>
      <c r="C376" s="82" t="s">
        <v>3402</v>
      </c>
      <c r="D376" s="82" t="s">
        <v>128</v>
      </c>
      <c r="E376" s="82" t="s">
        <v>5812</v>
      </c>
      <c r="F376" s="82" t="s">
        <v>3023</v>
      </c>
      <c r="G376" s="82" t="s">
        <v>5813</v>
      </c>
      <c r="H376" s="82" t="s">
        <v>3402</v>
      </c>
      <c r="I376" s="82" t="s">
        <v>5814</v>
      </c>
      <c r="J376" s="82" t="s">
        <v>3063</v>
      </c>
      <c r="K376" s="82" t="s">
        <v>5814</v>
      </c>
      <c r="L376" s="82" t="s">
        <v>3495</v>
      </c>
      <c r="M376" s="82"/>
      <c r="N376" s="82" t="s">
        <v>3496</v>
      </c>
      <c r="O376" s="82" t="s">
        <v>3053</v>
      </c>
      <c r="P376" s="82" t="s">
        <v>5068</v>
      </c>
      <c r="Q376" s="82" t="s">
        <v>3035</v>
      </c>
      <c r="R376" s="82" t="s">
        <v>3611</v>
      </c>
      <c r="S376" s="82" t="s">
        <v>3608</v>
      </c>
      <c r="T376" s="82" t="s">
        <v>3042</v>
      </c>
      <c r="U376" s="82" t="s">
        <v>3607</v>
      </c>
      <c r="V376" s="82" t="s">
        <v>5815</v>
      </c>
      <c r="W376" s="82"/>
      <c r="X376" s="82"/>
      <c r="Y376" s="82" t="s">
        <v>5051</v>
      </c>
      <c r="Z376" s="82" t="s">
        <v>3040</v>
      </c>
      <c r="AA376" s="82" t="s">
        <v>5816</v>
      </c>
      <c r="AB376" s="82" t="s">
        <v>3084</v>
      </c>
      <c r="AC376" s="82" t="s">
        <v>5071</v>
      </c>
      <c r="AD376" s="82"/>
      <c r="AE376" s="82" t="s">
        <v>129</v>
      </c>
      <c r="AF376" s="82" t="s">
        <v>128</v>
      </c>
      <c r="AG376" s="82" t="s">
        <v>128</v>
      </c>
      <c r="AH376" s="82" t="s">
        <v>5346</v>
      </c>
      <c r="AI376" s="82"/>
      <c r="AJ376" s="82"/>
      <c r="AK376" s="82"/>
      <c r="AL376" s="82"/>
      <c r="AM376" s="82"/>
      <c r="AN376" s="82"/>
      <c r="AO376" s="82" t="s">
        <v>3053</v>
      </c>
      <c r="AP376" s="82" t="s">
        <v>5068</v>
      </c>
      <c r="AQ376" s="82"/>
      <c r="AR376" s="82"/>
      <c r="AS376" s="82" t="s">
        <v>3413</v>
      </c>
      <c r="AT376" s="82" t="s">
        <v>3431</v>
      </c>
      <c r="AU376" s="82" t="s">
        <v>5095</v>
      </c>
      <c r="AV376" s="82"/>
      <c r="AW376" s="82" t="s">
        <v>128</v>
      </c>
      <c r="AX376" s="82" t="s">
        <v>129</v>
      </c>
      <c r="AY376" s="82"/>
      <c r="AZ376" s="82" t="s">
        <v>3047</v>
      </c>
      <c r="BA376" s="82" t="s">
        <v>5058</v>
      </c>
    </row>
    <row r="377" ht="14.25" customHeight="1">
      <c r="A377" s="82" t="s">
        <v>5044</v>
      </c>
      <c r="B377" s="82" t="s">
        <v>5817</v>
      </c>
      <c r="C377" s="82" t="s">
        <v>3402</v>
      </c>
      <c r="D377" s="82" t="s">
        <v>128</v>
      </c>
      <c r="E377" s="82" t="s">
        <v>5818</v>
      </c>
      <c r="F377" s="82" t="s">
        <v>3023</v>
      </c>
      <c r="G377" s="82" t="s">
        <v>5819</v>
      </c>
      <c r="H377" s="82" t="s">
        <v>3402</v>
      </c>
      <c r="I377" s="82" t="s">
        <v>3461</v>
      </c>
      <c r="J377" s="82" t="s">
        <v>3063</v>
      </c>
      <c r="K377" s="82" t="s">
        <v>3461</v>
      </c>
      <c r="L377" s="82" t="s">
        <v>3406</v>
      </c>
      <c r="M377" s="82"/>
      <c r="N377" s="82" t="s">
        <v>3407</v>
      </c>
      <c r="O377" s="82" t="s">
        <v>3053</v>
      </c>
      <c r="P377" s="82" t="s">
        <v>5068</v>
      </c>
      <c r="Q377" s="82" t="s">
        <v>3035</v>
      </c>
      <c r="R377" s="82" t="s">
        <v>3462</v>
      </c>
      <c r="S377" s="82" t="s">
        <v>3459</v>
      </c>
      <c r="T377" s="82" t="s">
        <v>3042</v>
      </c>
      <c r="U377" s="82" t="s">
        <v>3458</v>
      </c>
      <c r="V377" s="82" t="s">
        <v>5820</v>
      </c>
      <c r="W377" s="82"/>
      <c r="X377" s="82"/>
      <c r="Y377" s="82" t="s">
        <v>5051</v>
      </c>
      <c r="Z377" s="82" t="s">
        <v>3040</v>
      </c>
      <c r="AA377" s="82" t="s">
        <v>5821</v>
      </c>
      <c r="AB377" s="82" t="s">
        <v>3466</v>
      </c>
      <c r="AC377" s="82" t="s">
        <v>5584</v>
      </c>
      <c r="AD377" s="82"/>
      <c r="AE377" s="82" t="s">
        <v>128</v>
      </c>
      <c r="AF377" s="82" t="s">
        <v>128</v>
      </c>
      <c r="AG377" s="82" t="s">
        <v>128</v>
      </c>
      <c r="AH377" s="82" t="s">
        <v>5585</v>
      </c>
      <c r="AI377" s="82"/>
      <c r="AJ377" s="82"/>
      <c r="AK377" s="82"/>
      <c r="AL377" s="82"/>
      <c r="AM377" s="82"/>
      <c r="AN377" s="82"/>
      <c r="AO377" s="82" t="s">
        <v>3468</v>
      </c>
      <c r="AP377" s="82" t="s">
        <v>5586</v>
      </c>
      <c r="AQ377" s="82"/>
      <c r="AR377" s="82"/>
      <c r="AS377" s="82" t="s">
        <v>3413</v>
      </c>
      <c r="AT377" s="82" t="s">
        <v>3431</v>
      </c>
      <c r="AU377" s="82" t="s">
        <v>5095</v>
      </c>
      <c r="AV377" s="82"/>
      <c r="AW377" s="82" t="s">
        <v>128</v>
      </c>
      <c r="AX377" s="82" t="s">
        <v>129</v>
      </c>
      <c r="AY377" s="82"/>
      <c r="AZ377" s="82" t="s">
        <v>3047</v>
      </c>
      <c r="BA377" s="82" t="s">
        <v>5058</v>
      </c>
    </row>
    <row r="378" ht="14.25" customHeight="1">
      <c r="A378" s="82" t="s">
        <v>5044</v>
      </c>
      <c r="B378" s="82" t="s">
        <v>5822</v>
      </c>
      <c r="C378" s="82" t="s">
        <v>3021</v>
      </c>
      <c r="D378" s="82" t="s">
        <v>128</v>
      </c>
      <c r="E378" s="82" t="s">
        <v>5823</v>
      </c>
      <c r="F378" s="82" t="s">
        <v>3023</v>
      </c>
      <c r="G378" s="82" t="s">
        <v>4451</v>
      </c>
      <c r="H378" s="82" t="s">
        <v>3021</v>
      </c>
      <c r="I378" s="82" t="s">
        <v>5824</v>
      </c>
      <c r="J378" s="82" t="s">
        <v>3063</v>
      </c>
      <c r="K378" s="82" t="s">
        <v>5824</v>
      </c>
      <c r="L378" s="82" t="s">
        <v>4134</v>
      </c>
      <c r="M378" s="82"/>
      <c r="N378" s="82" t="s">
        <v>4135</v>
      </c>
      <c r="O378" s="82"/>
      <c r="P378" s="82"/>
      <c r="Q378" s="82" t="s">
        <v>3035</v>
      </c>
      <c r="R378" s="82" t="s">
        <v>4452</v>
      </c>
      <c r="S378" s="82" t="s">
        <v>4450</v>
      </c>
      <c r="T378" s="82" t="s">
        <v>3042</v>
      </c>
      <c r="U378" s="82" t="s">
        <v>4449</v>
      </c>
      <c r="V378" s="82" t="s">
        <v>5825</v>
      </c>
      <c r="W378" s="82"/>
      <c r="X378" s="82"/>
      <c r="Y378" s="82" t="s">
        <v>853</v>
      </c>
      <c r="Z378" s="82" t="s">
        <v>3040</v>
      </c>
      <c r="AA378" s="82" t="s">
        <v>5826</v>
      </c>
      <c r="AB378" s="82"/>
      <c r="AC378" s="82"/>
      <c r="AD378" s="82"/>
      <c r="AE378" s="82" t="s">
        <v>128</v>
      </c>
      <c r="AF378" s="82" t="s">
        <v>128</v>
      </c>
      <c r="AG378" s="82" t="s">
        <v>128</v>
      </c>
      <c r="AH378" s="82" t="s">
        <v>5432</v>
      </c>
      <c r="AI378" s="82"/>
      <c r="AJ378" s="82"/>
      <c r="AK378" s="82"/>
      <c r="AL378" s="82"/>
      <c r="AM378" s="82"/>
      <c r="AN378" s="82"/>
      <c r="AO378" s="82" t="s">
        <v>3431</v>
      </c>
      <c r="AP378" s="82" t="s">
        <v>5095</v>
      </c>
      <c r="AQ378" s="82"/>
      <c r="AR378" s="82"/>
      <c r="AS378" s="82" t="s">
        <v>3044</v>
      </c>
      <c r="AT378" s="82" t="s">
        <v>3431</v>
      </c>
      <c r="AU378" s="82" t="s">
        <v>5095</v>
      </c>
      <c r="AV378" s="82"/>
      <c r="AW378" s="82" t="s">
        <v>128</v>
      </c>
      <c r="AX378" s="82" t="s">
        <v>129</v>
      </c>
      <c r="AY378" s="82"/>
      <c r="AZ378" s="82" t="s">
        <v>3047</v>
      </c>
      <c r="BA378" s="82" t="s">
        <v>5058</v>
      </c>
    </row>
    <row r="379" ht="14.25" customHeight="1">
      <c r="A379" s="82" t="s">
        <v>5044</v>
      </c>
      <c r="B379" s="82" t="s">
        <v>5827</v>
      </c>
      <c r="C379" s="82" t="s">
        <v>3317</v>
      </c>
      <c r="D379" s="82" t="s">
        <v>128</v>
      </c>
      <c r="E379" s="82" t="s">
        <v>5828</v>
      </c>
      <c r="F379" s="82" t="s">
        <v>3023</v>
      </c>
      <c r="G379" s="82" t="s">
        <v>5829</v>
      </c>
      <c r="H379" s="82" t="s">
        <v>3317</v>
      </c>
      <c r="I379" s="82" t="s">
        <v>5830</v>
      </c>
      <c r="J379" s="82" t="s">
        <v>3063</v>
      </c>
      <c r="K379" s="82" t="s">
        <v>5830</v>
      </c>
      <c r="L379" s="82" t="s">
        <v>3321</v>
      </c>
      <c r="M379" s="82"/>
      <c r="N379" s="82" t="s">
        <v>3322</v>
      </c>
      <c r="O379" s="82" t="s">
        <v>3338</v>
      </c>
      <c r="P379" s="82" t="s">
        <v>5187</v>
      </c>
      <c r="Q379" s="82" t="s">
        <v>3035</v>
      </c>
      <c r="R379" s="82" t="s">
        <v>3385</v>
      </c>
      <c r="S379" s="82" t="s">
        <v>3382</v>
      </c>
      <c r="T379" s="82" t="s">
        <v>3042</v>
      </c>
      <c r="U379" s="82" t="s">
        <v>3381</v>
      </c>
      <c r="V379" s="82" t="s">
        <v>5831</v>
      </c>
      <c r="W379" s="82"/>
      <c r="X379" s="82"/>
      <c r="Y379" s="82" t="s">
        <v>5051</v>
      </c>
      <c r="Z379" s="82" t="s">
        <v>3040</v>
      </c>
      <c r="AA379" s="82" t="s">
        <v>5832</v>
      </c>
      <c r="AB379" s="82" t="s">
        <v>3334</v>
      </c>
      <c r="AC379" s="82" t="s">
        <v>5188</v>
      </c>
      <c r="AD379" s="82"/>
      <c r="AE379" s="82" t="s">
        <v>128</v>
      </c>
      <c r="AF379" s="82" t="s">
        <v>128</v>
      </c>
      <c r="AG379" s="82" t="s">
        <v>128</v>
      </c>
      <c r="AH379" s="82" t="s">
        <v>5833</v>
      </c>
      <c r="AI379" s="82"/>
      <c r="AJ379" s="82"/>
      <c r="AK379" s="82"/>
      <c r="AL379" s="82"/>
      <c r="AM379" s="82"/>
      <c r="AN379" s="82"/>
      <c r="AO379" s="82" t="s">
        <v>3339</v>
      </c>
      <c r="AP379" s="82" t="s">
        <v>5190</v>
      </c>
      <c r="AQ379" s="82"/>
      <c r="AR379" s="82"/>
      <c r="AS379" s="82" t="s">
        <v>3332</v>
      </c>
      <c r="AT379" s="82" t="s">
        <v>3917</v>
      </c>
      <c r="AU379" s="82" t="s">
        <v>5179</v>
      </c>
      <c r="AV379" s="82"/>
      <c r="AW379" s="82" t="s">
        <v>128</v>
      </c>
      <c r="AX379" s="82" t="s">
        <v>129</v>
      </c>
      <c r="AY379" s="82"/>
      <c r="AZ379" s="82" t="s">
        <v>3047</v>
      </c>
      <c r="BA379" s="82" t="s">
        <v>5058</v>
      </c>
    </row>
    <row r="380" ht="14.25" customHeight="1">
      <c r="A380" s="82" t="s">
        <v>5044</v>
      </c>
      <c r="B380" s="82" t="s">
        <v>5834</v>
      </c>
      <c r="C380" s="82" t="s">
        <v>3624</v>
      </c>
      <c r="D380" s="82" t="s">
        <v>128</v>
      </c>
      <c r="E380" s="82" t="s">
        <v>5835</v>
      </c>
      <c r="F380" s="82" t="s">
        <v>3023</v>
      </c>
      <c r="G380" s="82" t="s">
        <v>3750</v>
      </c>
      <c r="H380" s="82" t="s">
        <v>3624</v>
      </c>
      <c r="I380" s="82" t="s">
        <v>3751</v>
      </c>
      <c r="J380" s="82" t="s">
        <v>3063</v>
      </c>
      <c r="K380" s="82" t="s">
        <v>3751</v>
      </c>
      <c r="L380" s="82" t="s">
        <v>3628</v>
      </c>
      <c r="M380" s="82"/>
      <c r="N380" s="82" t="s">
        <v>3629</v>
      </c>
      <c r="O380" s="82" t="s">
        <v>3641</v>
      </c>
      <c r="P380" s="82" t="s">
        <v>5049</v>
      </c>
      <c r="Q380" s="82" t="s">
        <v>3035</v>
      </c>
      <c r="R380" s="82" t="s">
        <v>3752</v>
      </c>
      <c r="S380" s="82" t="s">
        <v>3749</v>
      </c>
      <c r="T380" s="82" t="s">
        <v>3042</v>
      </c>
      <c r="U380" s="82" t="s">
        <v>3748</v>
      </c>
      <c r="V380" s="82" t="s">
        <v>5836</v>
      </c>
      <c r="W380" s="82"/>
      <c r="X380" s="82"/>
      <c r="Y380" s="82" t="s">
        <v>5051</v>
      </c>
      <c r="Z380" s="82" t="s">
        <v>3040</v>
      </c>
      <c r="AA380" s="82" t="s">
        <v>5837</v>
      </c>
      <c r="AB380" s="82" t="s">
        <v>3636</v>
      </c>
      <c r="AC380" s="82" t="s">
        <v>5053</v>
      </c>
      <c r="AD380" s="82"/>
      <c r="AE380" s="82" t="s">
        <v>128</v>
      </c>
      <c r="AF380" s="82" t="s">
        <v>128</v>
      </c>
      <c r="AG380" s="82" t="s">
        <v>128</v>
      </c>
      <c r="AH380" s="82" t="s">
        <v>5064</v>
      </c>
      <c r="AI380" s="82"/>
      <c r="AJ380" s="82"/>
      <c r="AK380" s="82"/>
      <c r="AL380" s="82"/>
      <c r="AM380" s="82"/>
      <c r="AN380" s="82"/>
      <c r="AO380" s="82" t="s">
        <v>3642</v>
      </c>
      <c r="AP380" s="82" t="s">
        <v>5055</v>
      </c>
      <c r="AQ380" s="82"/>
      <c r="AR380" s="82"/>
      <c r="AS380" s="82" t="s">
        <v>3635</v>
      </c>
      <c r="AT380" s="82"/>
      <c r="AU380" s="82"/>
      <c r="AV380" s="82"/>
      <c r="AW380" s="82" t="s">
        <v>128</v>
      </c>
      <c r="AX380" s="82" t="s">
        <v>129</v>
      </c>
      <c r="AY380" s="82"/>
      <c r="AZ380" s="82" t="s">
        <v>3047</v>
      </c>
      <c r="BA380" s="82" t="s">
        <v>5058</v>
      </c>
    </row>
    <row r="381" ht="14.25" customHeight="1">
      <c r="A381" s="82" t="s">
        <v>5044</v>
      </c>
      <c r="B381" s="82" t="s">
        <v>5838</v>
      </c>
      <c r="C381" s="82" t="s">
        <v>3624</v>
      </c>
      <c r="D381" s="82" t="s">
        <v>128</v>
      </c>
      <c r="E381" s="82" t="s">
        <v>5839</v>
      </c>
      <c r="F381" s="82" t="s">
        <v>3023</v>
      </c>
      <c r="G381" s="82" t="s">
        <v>3750</v>
      </c>
      <c r="H381" s="82" t="s">
        <v>3624</v>
      </c>
      <c r="I381" s="82" t="s">
        <v>3751</v>
      </c>
      <c r="J381" s="82" t="s">
        <v>3063</v>
      </c>
      <c r="K381" s="82" t="s">
        <v>3751</v>
      </c>
      <c r="L381" s="82" t="s">
        <v>3628</v>
      </c>
      <c r="M381" s="82"/>
      <c r="N381" s="82" t="s">
        <v>3629</v>
      </c>
      <c r="O381" s="82" t="s">
        <v>3641</v>
      </c>
      <c r="P381" s="82" t="s">
        <v>5049</v>
      </c>
      <c r="Q381" s="82" t="s">
        <v>3035</v>
      </c>
      <c r="R381" s="82" t="s">
        <v>3752</v>
      </c>
      <c r="S381" s="82" t="s">
        <v>3749</v>
      </c>
      <c r="T381" s="82" t="s">
        <v>3042</v>
      </c>
      <c r="U381" s="82" t="s">
        <v>3748</v>
      </c>
      <c r="V381" s="82" t="s">
        <v>5836</v>
      </c>
      <c r="W381" s="82"/>
      <c r="X381" s="82"/>
      <c r="Y381" s="82" t="s">
        <v>1267</v>
      </c>
      <c r="Z381" s="82" t="s">
        <v>1894</v>
      </c>
      <c r="AA381" s="82" t="s">
        <v>5840</v>
      </c>
      <c r="AB381" s="82"/>
      <c r="AC381" s="82"/>
      <c r="AD381" s="82"/>
      <c r="AE381" s="82" t="s">
        <v>128</v>
      </c>
      <c r="AF381" s="82" t="s">
        <v>128</v>
      </c>
      <c r="AG381" s="82" t="s">
        <v>128</v>
      </c>
      <c r="AH381" s="82" t="s">
        <v>5841</v>
      </c>
      <c r="AI381" s="82"/>
      <c r="AJ381" s="82"/>
      <c r="AK381" s="82"/>
      <c r="AL381" s="82"/>
      <c r="AM381" s="82"/>
      <c r="AN381" s="82"/>
      <c r="AO381" s="82" t="s">
        <v>3641</v>
      </c>
      <c r="AP381" s="82" t="s">
        <v>5049</v>
      </c>
      <c r="AQ381" s="82"/>
      <c r="AR381" s="82"/>
      <c r="AS381" s="82" t="s">
        <v>3635</v>
      </c>
      <c r="AT381" s="82" t="s">
        <v>5056</v>
      </c>
      <c r="AU381" s="82" t="s">
        <v>5057</v>
      </c>
      <c r="AV381" s="82"/>
      <c r="AW381" s="82" t="s">
        <v>128</v>
      </c>
      <c r="AX381" s="82" t="s">
        <v>129</v>
      </c>
      <c r="AY381" s="82"/>
      <c r="AZ381" s="82" t="s">
        <v>3047</v>
      </c>
      <c r="BA381" s="82" t="s">
        <v>5058</v>
      </c>
    </row>
    <row r="382" ht="14.25" customHeight="1">
      <c r="A382" s="82" t="s">
        <v>5044</v>
      </c>
      <c r="B382" s="82" t="s">
        <v>5842</v>
      </c>
      <c r="C382" s="82" t="s">
        <v>3317</v>
      </c>
      <c r="D382" s="82" t="s">
        <v>128</v>
      </c>
      <c r="E382" s="82" t="s">
        <v>5843</v>
      </c>
      <c r="F382" s="82" t="s">
        <v>3023</v>
      </c>
      <c r="G382" s="82" t="s">
        <v>3392</v>
      </c>
      <c r="H382" s="82" t="s">
        <v>3317</v>
      </c>
      <c r="I382" s="82" t="s">
        <v>5844</v>
      </c>
      <c r="J382" s="82" t="s">
        <v>3063</v>
      </c>
      <c r="K382" s="82" t="s">
        <v>5844</v>
      </c>
      <c r="L382" s="82" t="s">
        <v>3321</v>
      </c>
      <c r="M382" s="82"/>
      <c r="N382" s="82" t="s">
        <v>3322</v>
      </c>
      <c r="O382" s="82" t="s">
        <v>3359</v>
      </c>
      <c r="P382" s="82" t="s">
        <v>5357</v>
      </c>
      <c r="Q382" s="82"/>
      <c r="R382" s="82" t="s">
        <v>3394</v>
      </c>
      <c r="S382" s="82" t="s">
        <v>3390</v>
      </c>
      <c r="T382" s="82" t="s">
        <v>3042</v>
      </c>
      <c r="U382" s="82" t="s">
        <v>3389</v>
      </c>
      <c r="V382" s="82" t="s">
        <v>5845</v>
      </c>
      <c r="W382" s="82"/>
      <c r="X382" s="82"/>
      <c r="Y382" s="82" t="s">
        <v>5051</v>
      </c>
      <c r="Z382" s="82" t="s">
        <v>3040</v>
      </c>
      <c r="AA382" s="82" t="s">
        <v>5846</v>
      </c>
      <c r="AB382" s="82" t="s">
        <v>3865</v>
      </c>
      <c r="AC382" s="82" t="s">
        <v>5173</v>
      </c>
      <c r="AD382" s="82"/>
      <c r="AE382" s="82" t="s">
        <v>128</v>
      </c>
      <c r="AF382" s="82" t="s">
        <v>128</v>
      </c>
      <c r="AG382" s="82" t="s">
        <v>128</v>
      </c>
      <c r="AH382" s="82" t="s">
        <v>5847</v>
      </c>
      <c r="AI382" s="82"/>
      <c r="AJ382" s="82"/>
      <c r="AK382" s="82"/>
      <c r="AL382" s="82"/>
      <c r="AM382" s="82"/>
      <c r="AN382" s="82"/>
      <c r="AO382" s="82" t="s">
        <v>3399</v>
      </c>
      <c r="AP382" s="82" t="s">
        <v>5848</v>
      </c>
      <c r="AQ382" s="82"/>
      <c r="AR382" s="82"/>
      <c r="AS382" s="82" t="s">
        <v>3332</v>
      </c>
      <c r="AT382" s="82" t="s">
        <v>3917</v>
      </c>
      <c r="AU382" s="82" t="s">
        <v>5179</v>
      </c>
      <c r="AV382" s="82"/>
      <c r="AW382" s="82" t="s">
        <v>128</v>
      </c>
      <c r="AX382" s="82" t="s">
        <v>129</v>
      </c>
      <c r="AY382" s="82"/>
      <c r="AZ382" s="82" t="s">
        <v>3047</v>
      </c>
      <c r="BA382" s="82" t="s">
        <v>5058</v>
      </c>
    </row>
    <row r="383" ht="14.25" customHeight="1">
      <c r="A383" s="82" t="s">
        <v>5044</v>
      </c>
      <c r="B383" s="82" t="s">
        <v>5849</v>
      </c>
      <c r="C383" s="82" t="s">
        <v>3317</v>
      </c>
      <c r="D383" s="82" t="s">
        <v>128</v>
      </c>
      <c r="E383" s="82" t="s">
        <v>5850</v>
      </c>
      <c r="F383" s="82" t="s">
        <v>3023</v>
      </c>
      <c r="G383" s="82" t="s">
        <v>5851</v>
      </c>
      <c r="H383" s="82" t="s">
        <v>3317</v>
      </c>
      <c r="I383" s="82" t="s">
        <v>5852</v>
      </c>
      <c r="J383" s="82" t="s">
        <v>3063</v>
      </c>
      <c r="K383" s="82" t="s">
        <v>5852</v>
      </c>
      <c r="L383" s="82" t="s">
        <v>4134</v>
      </c>
      <c r="M383" s="82"/>
      <c r="N383" s="82" t="s">
        <v>4135</v>
      </c>
      <c r="O383" s="82" t="s">
        <v>3086</v>
      </c>
      <c r="P383" s="82" t="s">
        <v>5106</v>
      </c>
      <c r="Q383" s="82" t="s">
        <v>3035</v>
      </c>
      <c r="R383" s="82" t="s">
        <v>4467</v>
      </c>
      <c r="S383" s="82" t="s">
        <v>4464</v>
      </c>
      <c r="T383" s="82" t="s">
        <v>3042</v>
      </c>
      <c r="U383" s="82" t="s">
        <v>4463</v>
      </c>
      <c r="V383" s="82" t="s">
        <v>5853</v>
      </c>
      <c r="W383" s="82"/>
      <c r="X383" s="82"/>
      <c r="Y383" s="82" t="s">
        <v>5051</v>
      </c>
      <c r="Z383" s="82" t="s">
        <v>3040</v>
      </c>
      <c r="AA383" s="82" t="s">
        <v>5854</v>
      </c>
      <c r="AB383" s="82" t="s">
        <v>4183</v>
      </c>
      <c r="AC383" s="82" t="s">
        <v>5139</v>
      </c>
      <c r="AD383" s="82"/>
      <c r="AE383" s="82" t="s">
        <v>128</v>
      </c>
      <c r="AF383" s="82" t="s">
        <v>128</v>
      </c>
      <c r="AG383" s="82" t="s">
        <v>128</v>
      </c>
      <c r="AH383" s="82" t="s">
        <v>5855</v>
      </c>
      <c r="AI383" s="82"/>
      <c r="AJ383" s="82"/>
      <c r="AK383" s="82"/>
      <c r="AL383" s="82"/>
      <c r="AM383" s="82"/>
      <c r="AN383" s="82"/>
      <c r="AO383" s="82" t="s">
        <v>4185</v>
      </c>
      <c r="AP383" s="82" t="s">
        <v>5141</v>
      </c>
      <c r="AQ383" s="82"/>
      <c r="AR383" s="82"/>
      <c r="AS383" s="82" t="s">
        <v>3332</v>
      </c>
      <c r="AT383" s="82" t="s">
        <v>3431</v>
      </c>
      <c r="AU383" s="82" t="s">
        <v>5095</v>
      </c>
      <c r="AV383" s="82"/>
      <c r="AW383" s="82" t="s">
        <v>128</v>
      </c>
      <c r="AX383" s="82" t="s">
        <v>129</v>
      </c>
      <c r="AY383" s="82"/>
      <c r="AZ383" s="82" t="s">
        <v>3047</v>
      </c>
      <c r="BA383" s="82" t="s">
        <v>5058</v>
      </c>
    </row>
    <row r="384" ht="14.25" customHeight="1">
      <c r="A384" s="82" t="s">
        <v>5044</v>
      </c>
      <c r="B384" s="82" t="s">
        <v>5856</v>
      </c>
      <c r="C384" s="82" t="s">
        <v>3317</v>
      </c>
      <c r="D384" s="82" t="s">
        <v>128</v>
      </c>
      <c r="E384" s="82" t="s">
        <v>5857</v>
      </c>
      <c r="F384" s="82" t="s">
        <v>3023</v>
      </c>
      <c r="G384" s="82" t="s">
        <v>5851</v>
      </c>
      <c r="H384" s="82" t="s">
        <v>3317</v>
      </c>
      <c r="I384" s="82" t="s">
        <v>5852</v>
      </c>
      <c r="J384" s="82" t="s">
        <v>3063</v>
      </c>
      <c r="K384" s="82" t="s">
        <v>5852</v>
      </c>
      <c r="L384" s="82" t="s">
        <v>4134</v>
      </c>
      <c r="M384" s="82"/>
      <c r="N384" s="82" t="s">
        <v>4135</v>
      </c>
      <c r="O384" s="82" t="s">
        <v>3053</v>
      </c>
      <c r="P384" s="82" t="s">
        <v>5068</v>
      </c>
      <c r="Q384" s="82" t="s">
        <v>3035</v>
      </c>
      <c r="R384" s="82" t="s">
        <v>4467</v>
      </c>
      <c r="S384" s="82" t="s">
        <v>4464</v>
      </c>
      <c r="T384" s="82" t="s">
        <v>3042</v>
      </c>
      <c r="U384" s="82" t="s">
        <v>4463</v>
      </c>
      <c r="V384" s="82" t="s">
        <v>5853</v>
      </c>
      <c r="W384" s="82"/>
      <c r="X384" s="82"/>
      <c r="Y384" s="82" t="s">
        <v>5051</v>
      </c>
      <c r="Z384" s="82" t="s">
        <v>1894</v>
      </c>
      <c r="AA384" s="82" t="s">
        <v>5858</v>
      </c>
      <c r="AB384" s="82" t="s">
        <v>3084</v>
      </c>
      <c r="AC384" s="82" t="s">
        <v>5071</v>
      </c>
      <c r="AD384" s="82"/>
      <c r="AE384" s="82" t="s">
        <v>129</v>
      </c>
      <c r="AF384" s="82" t="s">
        <v>128</v>
      </c>
      <c r="AG384" s="82" t="s">
        <v>128</v>
      </c>
      <c r="AH384" s="82" t="s">
        <v>5346</v>
      </c>
      <c r="AI384" s="82"/>
      <c r="AJ384" s="82"/>
      <c r="AK384" s="82"/>
      <c r="AL384" s="82"/>
      <c r="AM384" s="82"/>
      <c r="AN384" s="82"/>
      <c r="AO384" s="82" t="s">
        <v>3053</v>
      </c>
      <c r="AP384" s="82" t="s">
        <v>5068</v>
      </c>
      <c r="AQ384" s="82"/>
      <c r="AR384" s="82"/>
      <c r="AS384" s="82" t="s">
        <v>3332</v>
      </c>
      <c r="AT384" s="82" t="s">
        <v>3431</v>
      </c>
      <c r="AU384" s="82" t="s">
        <v>5095</v>
      </c>
      <c r="AV384" s="82"/>
      <c r="AW384" s="82" t="s">
        <v>128</v>
      </c>
      <c r="AX384" s="82" t="s">
        <v>129</v>
      </c>
      <c r="AY384" s="82"/>
      <c r="AZ384" s="82" t="s">
        <v>3047</v>
      </c>
      <c r="BA384" s="82" t="s">
        <v>5058</v>
      </c>
    </row>
    <row r="385" ht="14.25" customHeight="1">
      <c r="A385" s="82" t="s">
        <v>5044</v>
      </c>
      <c r="B385" s="82" t="s">
        <v>5859</v>
      </c>
      <c r="C385" s="82" t="s">
        <v>3402</v>
      </c>
      <c r="D385" s="82" t="s">
        <v>128</v>
      </c>
      <c r="E385" s="82" t="s">
        <v>5860</v>
      </c>
      <c r="F385" s="82" t="s">
        <v>3023</v>
      </c>
      <c r="G385" s="82" t="s">
        <v>4868</v>
      </c>
      <c r="H385" s="82" t="s">
        <v>3402</v>
      </c>
      <c r="I385" s="82" t="s">
        <v>5861</v>
      </c>
      <c r="J385" s="82" t="s">
        <v>3063</v>
      </c>
      <c r="K385" s="82" t="s">
        <v>5861</v>
      </c>
      <c r="L385" s="82" t="s">
        <v>4784</v>
      </c>
      <c r="M385" s="82"/>
      <c r="N385" s="82" t="s">
        <v>4785</v>
      </c>
      <c r="O385" s="82"/>
      <c r="P385" s="82"/>
      <c r="Q385" s="82" t="s">
        <v>3035</v>
      </c>
      <c r="R385" s="82" t="s">
        <v>4870</v>
      </c>
      <c r="S385" s="82" t="s">
        <v>4867</v>
      </c>
      <c r="T385" s="82" t="s">
        <v>3042</v>
      </c>
      <c r="U385" s="82" t="s">
        <v>4866</v>
      </c>
      <c r="V385" s="82" t="s">
        <v>5862</v>
      </c>
      <c r="W385" s="82"/>
      <c r="X385" s="82"/>
      <c r="Y385" s="82" t="s">
        <v>853</v>
      </c>
      <c r="Z385" s="82" t="s">
        <v>3040</v>
      </c>
      <c r="AA385" s="82" t="s">
        <v>5863</v>
      </c>
      <c r="AB385" s="82"/>
      <c r="AC385" s="82"/>
      <c r="AD385" s="82"/>
      <c r="AE385" s="82" t="s">
        <v>128</v>
      </c>
      <c r="AF385" s="82" t="s">
        <v>128</v>
      </c>
      <c r="AG385" s="82" t="s">
        <v>128</v>
      </c>
      <c r="AH385" s="82" t="s">
        <v>5432</v>
      </c>
      <c r="AI385" s="82"/>
      <c r="AJ385" s="82"/>
      <c r="AK385" s="82"/>
      <c r="AL385" s="82"/>
      <c r="AM385" s="82"/>
      <c r="AN385" s="82"/>
      <c r="AO385" s="82" t="s">
        <v>3431</v>
      </c>
      <c r="AP385" s="82" t="s">
        <v>5095</v>
      </c>
      <c r="AQ385" s="82"/>
      <c r="AR385" s="82"/>
      <c r="AS385" s="82" t="s">
        <v>3413</v>
      </c>
      <c r="AT385" s="82" t="s">
        <v>3431</v>
      </c>
      <c r="AU385" s="82" t="s">
        <v>5095</v>
      </c>
      <c r="AV385" s="82"/>
      <c r="AW385" s="82" t="s">
        <v>128</v>
      </c>
      <c r="AX385" s="82" t="s">
        <v>129</v>
      </c>
      <c r="AY385" s="82"/>
      <c r="AZ385" s="82" t="s">
        <v>3047</v>
      </c>
      <c r="BA385" s="82" t="s">
        <v>5058</v>
      </c>
    </row>
    <row r="386" ht="14.25" customHeight="1">
      <c r="A386" s="82" t="s">
        <v>5044</v>
      </c>
      <c r="B386" s="82" t="s">
        <v>5864</v>
      </c>
      <c r="C386" s="82" t="s">
        <v>3021</v>
      </c>
      <c r="D386" s="82" t="s">
        <v>128</v>
      </c>
      <c r="E386" s="82" t="s">
        <v>5865</v>
      </c>
      <c r="F386" s="82" t="s">
        <v>3023</v>
      </c>
      <c r="G386" s="82" t="s">
        <v>5866</v>
      </c>
      <c r="H386" s="82" t="s">
        <v>3021</v>
      </c>
      <c r="I386" s="82" t="s">
        <v>5867</v>
      </c>
      <c r="J386" s="82" t="s">
        <v>3063</v>
      </c>
      <c r="K386" s="82" t="s">
        <v>5867</v>
      </c>
      <c r="L386" s="82" t="s">
        <v>4134</v>
      </c>
      <c r="M386" s="82"/>
      <c r="N386" s="82" t="s">
        <v>4135</v>
      </c>
      <c r="O386" s="82"/>
      <c r="P386" s="82"/>
      <c r="Q386" s="82" t="s">
        <v>3035</v>
      </c>
      <c r="R386" s="82" t="s">
        <v>4478</v>
      </c>
      <c r="S386" s="82" t="s">
        <v>4475</v>
      </c>
      <c r="T386" s="82" t="s">
        <v>3042</v>
      </c>
      <c r="U386" s="82" t="s">
        <v>4474</v>
      </c>
      <c r="V386" s="82" t="s">
        <v>5868</v>
      </c>
      <c r="W386" s="82"/>
      <c r="X386" s="82"/>
      <c r="Y386" s="82" t="s">
        <v>868</v>
      </c>
      <c r="Z386" s="82" t="s">
        <v>3040</v>
      </c>
      <c r="AA386" s="82" t="s">
        <v>5869</v>
      </c>
      <c r="AB386" s="82" t="s">
        <v>3084</v>
      </c>
      <c r="AC386" s="82" t="s">
        <v>5071</v>
      </c>
      <c r="AD386" s="82"/>
      <c r="AE386" s="82" t="s">
        <v>128</v>
      </c>
      <c r="AF386" s="82" t="s">
        <v>128</v>
      </c>
      <c r="AG386" s="82" t="s">
        <v>128</v>
      </c>
      <c r="AH386" s="82" t="s">
        <v>5309</v>
      </c>
      <c r="AI386" s="82"/>
      <c r="AJ386" s="82"/>
      <c r="AK386" s="82"/>
      <c r="AL386" s="82"/>
      <c r="AM386" s="82"/>
      <c r="AN386" s="82"/>
      <c r="AO386" s="82" t="s">
        <v>3084</v>
      </c>
      <c r="AP386" s="82" t="s">
        <v>5071</v>
      </c>
      <c r="AQ386" s="82"/>
      <c r="AR386" s="82"/>
      <c r="AS386" s="82" t="s">
        <v>3044</v>
      </c>
      <c r="AT386" s="82" t="s">
        <v>3431</v>
      </c>
      <c r="AU386" s="82" t="s">
        <v>5095</v>
      </c>
      <c r="AV386" s="82"/>
      <c r="AW386" s="82" t="s">
        <v>128</v>
      </c>
      <c r="AX386" s="82" t="s">
        <v>129</v>
      </c>
      <c r="AY386" s="82"/>
      <c r="AZ386" s="82" t="s">
        <v>3047</v>
      </c>
      <c r="BA386" s="82" t="s">
        <v>5058</v>
      </c>
    </row>
    <row r="387" ht="14.25" customHeight="1">
      <c r="A387" s="82" t="s">
        <v>5044</v>
      </c>
      <c r="B387" s="82" t="s">
        <v>5870</v>
      </c>
      <c r="C387" s="82" t="s">
        <v>3021</v>
      </c>
      <c r="D387" s="82" t="s">
        <v>128</v>
      </c>
      <c r="E387" s="82" t="s">
        <v>5871</v>
      </c>
      <c r="F387" s="82" t="s">
        <v>3023</v>
      </c>
      <c r="G387" s="82" t="s">
        <v>5872</v>
      </c>
      <c r="H387" s="82" t="s">
        <v>3021</v>
      </c>
      <c r="I387" s="82" t="s">
        <v>5873</v>
      </c>
      <c r="J387" s="82" t="s">
        <v>3063</v>
      </c>
      <c r="K387" s="82" t="s">
        <v>5873</v>
      </c>
      <c r="L387" s="82" t="s">
        <v>3077</v>
      </c>
      <c r="M387" s="82"/>
      <c r="N387" s="82" t="s">
        <v>3030</v>
      </c>
      <c r="O387" s="82" t="s">
        <v>3053</v>
      </c>
      <c r="P387" s="82" t="s">
        <v>5068</v>
      </c>
      <c r="Q387" s="82" t="s">
        <v>3035</v>
      </c>
      <c r="R387" s="82" t="s">
        <v>3126</v>
      </c>
      <c r="S387" s="82" t="s">
        <v>3123</v>
      </c>
      <c r="T387" s="82" t="s">
        <v>3042</v>
      </c>
      <c r="U387" s="82" t="s">
        <v>3122</v>
      </c>
      <c r="V387" s="82" t="s">
        <v>5874</v>
      </c>
      <c r="W387" s="82"/>
      <c r="X387" s="82"/>
      <c r="Y387" s="82" t="s">
        <v>1267</v>
      </c>
      <c r="Z387" s="82" t="s">
        <v>3040</v>
      </c>
      <c r="AA387" s="82" t="s">
        <v>5875</v>
      </c>
      <c r="AB387" s="82"/>
      <c r="AC387" s="82"/>
      <c r="AD387" s="82"/>
      <c r="AE387" s="82" t="s">
        <v>128</v>
      </c>
      <c r="AF387" s="82" t="s">
        <v>128</v>
      </c>
      <c r="AG387" s="82" t="s">
        <v>128</v>
      </c>
      <c r="AH387" s="82" t="s">
        <v>5876</v>
      </c>
      <c r="AI387" s="82"/>
      <c r="AJ387" s="82"/>
      <c r="AK387" s="82"/>
      <c r="AL387" s="82"/>
      <c r="AM387" s="82"/>
      <c r="AN387" s="82"/>
      <c r="AO387" s="82" t="s">
        <v>3053</v>
      </c>
      <c r="AP387" s="82" t="s">
        <v>5068</v>
      </c>
      <c r="AQ387" s="82"/>
      <c r="AR387" s="82"/>
      <c r="AS387" s="82" t="s">
        <v>3044</v>
      </c>
      <c r="AT387" s="82"/>
      <c r="AU387" s="82"/>
      <c r="AV387" s="82"/>
      <c r="AW387" s="82" t="s">
        <v>128</v>
      </c>
      <c r="AX387" s="82" t="s">
        <v>129</v>
      </c>
      <c r="AY387" s="82"/>
      <c r="AZ387" s="82" t="s">
        <v>3047</v>
      </c>
      <c r="BA387" s="82" t="s">
        <v>5058</v>
      </c>
    </row>
    <row r="388" ht="14.25" customHeight="1">
      <c r="A388" s="82" t="s">
        <v>5044</v>
      </c>
      <c r="B388" s="82" t="s">
        <v>5877</v>
      </c>
      <c r="C388" s="82" t="s">
        <v>3021</v>
      </c>
      <c r="D388" s="82" t="s">
        <v>128</v>
      </c>
      <c r="E388" s="82" t="s">
        <v>5878</v>
      </c>
      <c r="F388" s="82" t="s">
        <v>3023</v>
      </c>
      <c r="G388" s="82" t="s">
        <v>5879</v>
      </c>
      <c r="H388" s="82" t="s">
        <v>3021</v>
      </c>
      <c r="I388" s="82" t="s">
        <v>5880</v>
      </c>
      <c r="J388" s="82" t="s">
        <v>3063</v>
      </c>
      <c r="K388" s="82" t="s">
        <v>5880</v>
      </c>
      <c r="L388" s="82" t="s">
        <v>4134</v>
      </c>
      <c r="M388" s="82"/>
      <c r="N388" s="82" t="s">
        <v>4135</v>
      </c>
      <c r="O388" s="82" t="s">
        <v>3086</v>
      </c>
      <c r="P388" s="82" t="s">
        <v>5106</v>
      </c>
      <c r="Q388" s="82" t="s">
        <v>3035</v>
      </c>
      <c r="R388" s="82" t="s">
        <v>4486</v>
      </c>
      <c r="S388" s="82" t="s">
        <v>4484</v>
      </c>
      <c r="T388" s="82" t="s">
        <v>3042</v>
      </c>
      <c r="U388" s="82" t="s">
        <v>4483</v>
      </c>
      <c r="V388" s="82" t="s">
        <v>5881</v>
      </c>
      <c r="W388" s="82"/>
      <c r="X388" s="82"/>
      <c r="Y388" s="82" t="s">
        <v>5051</v>
      </c>
      <c r="Z388" s="82" t="s">
        <v>3040</v>
      </c>
      <c r="AA388" s="82" t="s">
        <v>5882</v>
      </c>
      <c r="AB388" s="82" t="s">
        <v>3084</v>
      </c>
      <c r="AC388" s="82" t="s">
        <v>5071</v>
      </c>
      <c r="AD388" s="82"/>
      <c r="AE388" s="82" t="s">
        <v>128</v>
      </c>
      <c r="AF388" s="82" t="s">
        <v>128</v>
      </c>
      <c r="AG388" s="82" t="s">
        <v>128</v>
      </c>
      <c r="AH388" s="82" t="s">
        <v>5321</v>
      </c>
      <c r="AI388" s="82"/>
      <c r="AJ388" s="82"/>
      <c r="AK388" s="82"/>
      <c r="AL388" s="82"/>
      <c r="AM388" s="82"/>
      <c r="AN388" s="82"/>
      <c r="AO388" s="82" t="s">
        <v>3087</v>
      </c>
      <c r="AP388" s="82" t="s">
        <v>5322</v>
      </c>
      <c r="AQ388" s="82"/>
      <c r="AR388" s="82"/>
      <c r="AS388" s="82" t="s">
        <v>3044</v>
      </c>
      <c r="AT388" s="82" t="s">
        <v>3431</v>
      </c>
      <c r="AU388" s="82" t="s">
        <v>5095</v>
      </c>
      <c r="AV388" s="82"/>
      <c r="AW388" s="82" t="s">
        <v>128</v>
      </c>
      <c r="AX388" s="82" t="s">
        <v>129</v>
      </c>
      <c r="AY388" s="82"/>
      <c r="AZ388" s="82" t="s">
        <v>3047</v>
      </c>
      <c r="BA388" s="82" t="s">
        <v>5058</v>
      </c>
    </row>
    <row r="389" ht="14.25" customHeight="1">
      <c r="A389" s="82" t="s">
        <v>5044</v>
      </c>
      <c r="B389" s="82" t="s">
        <v>5883</v>
      </c>
      <c r="C389" s="82" t="s">
        <v>3021</v>
      </c>
      <c r="D389" s="82" t="s">
        <v>128</v>
      </c>
      <c r="E389" s="82" t="s">
        <v>5884</v>
      </c>
      <c r="F389" s="82" t="s">
        <v>3023</v>
      </c>
      <c r="G389" s="82" t="s">
        <v>5885</v>
      </c>
      <c r="H389" s="82" t="s">
        <v>3021</v>
      </c>
      <c r="I389" s="82" t="s">
        <v>5886</v>
      </c>
      <c r="J389" s="82" t="s">
        <v>3063</v>
      </c>
      <c r="K389" s="82" t="s">
        <v>5886</v>
      </c>
      <c r="L389" s="82" t="s">
        <v>4134</v>
      </c>
      <c r="M389" s="82"/>
      <c r="N389" s="82" t="s">
        <v>4135</v>
      </c>
      <c r="O389" s="82"/>
      <c r="P389" s="82"/>
      <c r="Q389" s="82" t="s">
        <v>3035</v>
      </c>
      <c r="R389" s="82" t="s">
        <v>3127</v>
      </c>
      <c r="S389" s="82" t="s">
        <v>4491</v>
      </c>
      <c r="T389" s="82" t="s">
        <v>3042</v>
      </c>
      <c r="U389" s="82" t="s">
        <v>4490</v>
      </c>
      <c r="V389" s="82" t="s">
        <v>5874</v>
      </c>
      <c r="W389" s="82"/>
      <c r="X389" s="82"/>
      <c r="Y389" s="82" t="s">
        <v>868</v>
      </c>
      <c r="Z389" s="82" t="s">
        <v>3040</v>
      </c>
      <c r="AA389" s="82" t="s">
        <v>5887</v>
      </c>
      <c r="AB389" s="82" t="s">
        <v>3084</v>
      </c>
      <c r="AC389" s="82" t="s">
        <v>5071</v>
      </c>
      <c r="AD389" s="82"/>
      <c r="AE389" s="82" t="s">
        <v>128</v>
      </c>
      <c r="AF389" s="82" t="s">
        <v>128</v>
      </c>
      <c r="AG389" s="82" t="s">
        <v>128</v>
      </c>
      <c r="AH389" s="82" t="s">
        <v>5405</v>
      </c>
      <c r="AI389" s="82"/>
      <c r="AJ389" s="82"/>
      <c r="AK389" s="82"/>
      <c r="AL389" s="82"/>
      <c r="AM389" s="82"/>
      <c r="AN389" s="82"/>
      <c r="AO389" s="82" t="s">
        <v>3084</v>
      </c>
      <c r="AP389" s="82" t="s">
        <v>5071</v>
      </c>
      <c r="AQ389" s="82"/>
      <c r="AR389" s="82"/>
      <c r="AS389" s="82" t="s">
        <v>3044</v>
      </c>
      <c r="AT389" s="82"/>
      <c r="AU389" s="82"/>
      <c r="AV389" s="82"/>
      <c r="AW389" s="82" t="s">
        <v>128</v>
      </c>
      <c r="AX389" s="82" t="s">
        <v>129</v>
      </c>
      <c r="AY389" s="82"/>
      <c r="AZ389" s="82" t="s">
        <v>3047</v>
      </c>
      <c r="BA389" s="82" t="s">
        <v>5058</v>
      </c>
    </row>
    <row r="390" ht="14.25" customHeight="1">
      <c r="A390" s="82" t="s">
        <v>5044</v>
      </c>
      <c r="B390" s="82" t="s">
        <v>5888</v>
      </c>
      <c r="C390" s="82" t="s">
        <v>3021</v>
      </c>
      <c r="D390" s="82" t="s">
        <v>128</v>
      </c>
      <c r="E390" s="82" t="s">
        <v>5889</v>
      </c>
      <c r="F390" s="82" t="s">
        <v>3023</v>
      </c>
      <c r="G390" s="82" t="s">
        <v>5890</v>
      </c>
      <c r="H390" s="82" t="s">
        <v>3021</v>
      </c>
      <c r="I390" s="82" t="s">
        <v>4500</v>
      </c>
      <c r="J390" s="82" t="s">
        <v>3063</v>
      </c>
      <c r="K390" s="82" t="s">
        <v>4500</v>
      </c>
      <c r="L390" s="82" t="s">
        <v>4134</v>
      </c>
      <c r="M390" s="82"/>
      <c r="N390" s="82" t="s">
        <v>4135</v>
      </c>
      <c r="O390" s="82" t="s">
        <v>3053</v>
      </c>
      <c r="P390" s="82" t="s">
        <v>5068</v>
      </c>
      <c r="Q390" s="82" t="s">
        <v>3035</v>
      </c>
      <c r="R390" s="82" t="s">
        <v>4501</v>
      </c>
      <c r="S390" s="82" t="s">
        <v>4498</v>
      </c>
      <c r="T390" s="82" t="s">
        <v>3042</v>
      </c>
      <c r="U390" s="82" t="s">
        <v>4497</v>
      </c>
      <c r="V390" s="82" t="s">
        <v>5891</v>
      </c>
      <c r="W390" s="82"/>
      <c r="X390" s="82"/>
      <c r="Y390" s="82" t="s">
        <v>5051</v>
      </c>
      <c r="Z390" s="82" t="s">
        <v>3040</v>
      </c>
      <c r="AA390" s="82"/>
      <c r="AB390" s="82" t="s">
        <v>3142</v>
      </c>
      <c r="AC390" s="82" t="s">
        <v>5079</v>
      </c>
      <c r="AD390" s="82"/>
      <c r="AE390" s="82" t="s">
        <v>128</v>
      </c>
      <c r="AF390" s="82" t="s">
        <v>128</v>
      </c>
      <c r="AG390" s="82" t="s">
        <v>128</v>
      </c>
      <c r="AH390" s="82" t="s">
        <v>5287</v>
      </c>
      <c r="AI390" s="82"/>
      <c r="AJ390" s="82"/>
      <c r="AK390" s="82"/>
      <c r="AL390" s="82"/>
      <c r="AM390" s="82"/>
      <c r="AN390" s="82"/>
      <c r="AO390" s="82" t="s">
        <v>3145</v>
      </c>
      <c r="AP390" s="82" t="s">
        <v>5081</v>
      </c>
      <c r="AQ390" s="82"/>
      <c r="AR390" s="82"/>
      <c r="AS390" s="82" t="s">
        <v>3044</v>
      </c>
      <c r="AT390" s="82" t="s">
        <v>3431</v>
      </c>
      <c r="AU390" s="82" t="s">
        <v>5095</v>
      </c>
      <c r="AV390" s="82"/>
      <c r="AW390" s="82" t="s">
        <v>128</v>
      </c>
      <c r="AX390" s="82" t="s">
        <v>128</v>
      </c>
      <c r="AY390" s="82"/>
      <c r="AZ390" s="82" t="s">
        <v>3047</v>
      </c>
      <c r="BA390" s="82" t="s">
        <v>5058</v>
      </c>
    </row>
    <row r="391" ht="14.25" customHeight="1">
      <c r="A391" s="82" t="s">
        <v>5044</v>
      </c>
      <c r="B391" s="82" t="s">
        <v>5892</v>
      </c>
      <c r="C391" s="82" t="s">
        <v>3021</v>
      </c>
      <c r="D391" s="82" t="s">
        <v>128</v>
      </c>
      <c r="E391" s="82" t="s">
        <v>5893</v>
      </c>
      <c r="F391" s="82" t="s">
        <v>3023</v>
      </c>
      <c r="G391" s="82" t="s">
        <v>5894</v>
      </c>
      <c r="H391" s="82" t="s">
        <v>3021</v>
      </c>
      <c r="I391" s="82" t="s">
        <v>4508</v>
      </c>
      <c r="J391" s="82" t="s">
        <v>3063</v>
      </c>
      <c r="K391" s="82" t="s">
        <v>4508</v>
      </c>
      <c r="L391" s="82" t="s">
        <v>4134</v>
      </c>
      <c r="M391" s="82"/>
      <c r="N391" s="82" t="s">
        <v>4135</v>
      </c>
      <c r="O391" s="82" t="s">
        <v>3053</v>
      </c>
      <c r="P391" s="82" t="s">
        <v>5068</v>
      </c>
      <c r="Q391" s="82" t="s">
        <v>3035</v>
      </c>
      <c r="R391" s="82" t="s">
        <v>4509</v>
      </c>
      <c r="S391" s="82" t="s">
        <v>4506</v>
      </c>
      <c r="T391" s="82" t="s">
        <v>3042</v>
      </c>
      <c r="U391" s="82" t="s">
        <v>4505</v>
      </c>
      <c r="V391" s="82" t="s">
        <v>5895</v>
      </c>
      <c r="W391" s="82"/>
      <c r="X391" s="82"/>
      <c r="Y391" s="82" t="s">
        <v>5051</v>
      </c>
      <c r="Z391" s="82" t="s">
        <v>3040</v>
      </c>
      <c r="AA391" s="82"/>
      <c r="AB391" s="82" t="s">
        <v>3142</v>
      </c>
      <c r="AC391" s="82" t="s">
        <v>5079</v>
      </c>
      <c r="AD391" s="82"/>
      <c r="AE391" s="82" t="s">
        <v>128</v>
      </c>
      <c r="AF391" s="82" t="s">
        <v>128</v>
      </c>
      <c r="AG391" s="82" t="s">
        <v>128</v>
      </c>
      <c r="AH391" s="82" t="s">
        <v>5167</v>
      </c>
      <c r="AI391" s="82"/>
      <c r="AJ391" s="82"/>
      <c r="AK391" s="82"/>
      <c r="AL391" s="82"/>
      <c r="AM391" s="82"/>
      <c r="AN391" s="82"/>
      <c r="AO391" s="82" t="s">
        <v>3145</v>
      </c>
      <c r="AP391" s="82" t="s">
        <v>5081</v>
      </c>
      <c r="AQ391" s="82"/>
      <c r="AR391" s="82"/>
      <c r="AS391" s="82" t="s">
        <v>3044</v>
      </c>
      <c r="AT391" s="82"/>
      <c r="AU391" s="82"/>
      <c r="AV391" s="82"/>
      <c r="AW391" s="82" t="s">
        <v>128</v>
      </c>
      <c r="AX391" s="82" t="s">
        <v>128</v>
      </c>
      <c r="AY391" s="82"/>
      <c r="AZ391" s="82" t="s">
        <v>3047</v>
      </c>
      <c r="BA391" s="82" t="s">
        <v>5058</v>
      </c>
    </row>
    <row r="392" ht="14.25" customHeight="1">
      <c r="A392" s="82" t="s">
        <v>5044</v>
      </c>
      <c r="B392" s="82" t="s">
        <v>5896</v>
      </c>
      <c r="C392" s="82" t="s">
        <v>3021</v>
      </c>
      <c r="D392" s="82" t="s">
        <v>128</v>
      </c>
      <c r="E392" s="82" t="s">
        <v>5897</v>
      </c>
      <c r="F392" s="82" t="s">
        <v>3023</v>
      </c>
      <c r="G392" s="82" t="s">
        <v>5898</v>
      </c>
      <c r="H392" s="82" t="s">
        <v>3021</v>
      </c>
      <c r="I392" s="82" t="s">
        <v>4877</v>
      </c>
      <c r="J392" s="82" t="s">
        <v>3063</v>
      </c>
      <c r="K392" s="82" t="s">
        <v>4877</v>
      </c>
      <c r="L392" s="82" t="s">
        <v>4784</v>
      </c>
      <c r="M392" s="82"/>
      <c r="N392" s="82" t="s">
        <v>4785</v>
      </c>
      <c r="O392" s="82" t="s">
        <v>3053</v>
      </c>
      <c r="P392" s="82" t="s">
        <v>5068</v>
      </c>
      <c r="Q392" s="82" t="s">
        <v>3035</v>
      </c>
      <c r="R392" s="82" t="s">
        <v>4878</v>
      </c>
      <c r="S392" s="82" t="s">
        <v>4875</v>
      </c>
      <c r="T392" s="82" t="s">
        <v>3042</v>
      </c>
      <c r="U392" s="82" t="s">
        <v>4874</v>
      </c>
      <c r="V392" s="82" t="s">
        <v>5899</v>
      </c>
      <c r="W392" s="82"/>
      <c r="X392" s="82"/>
      <c r="Y392" s="82" t="s">
        <v>5051</v>
      </c>
      <c r="Z392" s="82" t="s">
        <v>3040</v>
      </c>
      <c r="AA392" s="82"/>
      <c r="AB392" s="82" t="s">
        <v>3142</v>
      </c>
      <c r="AC392" s="82" t="s">
        <v>5079</v>
      </c>
      <c r="AD392" s="82"/>
      <c r="AE392" s="82" t="s">
        <v>128</v>
      </c>
      <c r="AF392" s="82" t="s">
        <v>128</v>
      </c>
      <c r="AG392" s="82" t="s">
        <v>128</v>
      </c>
      <c r="AH392" s="82" t="s">
        <v>5167</v>
      </c>
      <c r="AI392" s="82"/>
      <c r="AJ392" s="82"/>
      <c r="AK392" s="82"/>
      <c r="AL392" s="82"/>
      <c r="AM392" s="82"/>
      <c r="AN392" s="82"/>
      <c r="AO392" s="82" t="s">
        <v>3145</v>
      </c>
      <c r="AP392" s="82" t="s">
        <v>5081</v>
      </c>
      <c r="AQ392" s="82"/>
      <c r="AR392" s="82"/>
      <c r="AS392" s="82" t="s">
        <v>3044</v>
      </c>
      <c r="AT392" s="82"/>
      <c r="AU392" s="82"/>
      <c r="AV392" s="82"/>
      <c r="AW392" s="82" t="s">
        <v>128</v>
      </c>
      <c r="AX392" s="82" t="s">
        <v>128</v>
      </c>
      <c r="AY392" s="82"/>
      <c r="AZ392" s="82" t="s">
        <v>3047</v>
      </c>
      <c r="BA392" s="82" t="s">
        <v>5058</v>
      </c>
    </row>
    <row r="393" ht="14.25" customHeight="1">
      <c r="A393" s="82" t="s">
        <v>5044</v>
      </c>
      <c r="B393" s="82" t="s">
        <v>5900</v>
      </c>
      <c r="C393" s="82" t="s">
        <v>3021</v>
      </c>
      <c r="D393" s="82" t="s">
        <v>128</v>
      </c>
      <c r="E393" s="82" t="s">
        <v>5901</v>
      </c>
      <c r="F393" s="82" t="s">
        <v>3023</v>
      </c>
      <c r="G393" s="82" t="s">
        <v>5902</v>
      </c>
      <c r="H393" s="82" t="s">
        <v>3021</v>
      </c>
      <c r="I393" s="82" t="s">
        <v>5903</v>
      </c>
      <c r="J393" s="82" t="s">
        <v>3063</v>
      </c>
      <c r="K393" s="82" t="s">
        <v>5903</v>
      </c>
      <c r="L393" s="82" t="s">
        <v>4134</v>
      </c>
      <c r="M393" s="82"/>
      <c r="N393" s="82" t="s">
        <v>4135</v>
      </c>
      <c r="O393" s="82" t="s">
        <v>3053</v>
      </c>
      <c r="P393" s="82" t="s">
        <v>5068</v>
      </c>
      <c r="Q393" s="82" t="s">
        <v>3035</v>
      </c>
      <c r="R393" s="82" t="s">
        <v>4518</v>
      </c>
      <c r="S393" s="82" t="s">
        <v>4515</v>
      </c>
      <c r="T393" s="82" t="s">
        <v>3042</v>
      </c>
      <c r="U393" s="82" t="s">
        <v>4514</v>
      </c>
      <c r="V393" s="82" t="s">
        <v>5904</v>
      </c>
      <c r="W393" s="82"/>
      <c r="X393" s="82"/>
      <c r="Y393" s="82" t="s">
        <v>5051</v>
      </c>
      <c r="Z393" s="82" t="s">
        <v>3040</v>
      </c>
      <c r="AA393" s="82"/>
      <c r="AB393" s="82" t="s">
        <v>3142</v>
      </c>
      <c r="AC393" s="82" t="s">
        <v>5079</v>
      </c>
      <c r="AD393" s="82"/>
      <c r="AE393" s="82" t="s">
        <v>128</v>
      </c>
      <c r="AF393" s="82" t="s">
        <v>128</v>
      </c>
      <c r="AG393" s="82" t="s">
        <v>128</v>
      </c>
      <c r="AH393" s="82" t="s">
        <v>5167</v>
      </c>
      <c r="AI393" s="82"/>
      <c r="AJ393" s="82"/>
      <c r="AK393" s="82"/>
      <c r="AL393" s="82"/>
      <c r="AM393" s="82"/>
      <c r="AN393" s="82"/>
      <c r="AO393" s="82" t="s">
        <v>3145</v>
      </c>
      <c r="AP393" s="82" t="s">
        <v>5081</v>
      </c>
      <c r="AQ393" s="82"/>
      <c r="AR393" s="82"/>
      <c r="AS393" s="82" t="s">
        <v>3044</v>
      </c>
      <c r="AT393" s="82"/>
      <c r="AU393" s="82"/>
      <c r="AV393" s="82"/>
      <c r="AW393" s="82" t="s">
        <v>128</v>
      </c>
      <c r="AX393" s="82" t="s">
        <v>128</v>
      </c>
      <c r="AY393" s="82"/>
      <c r="AZ393" s="82" t="s">
        <v>3047</v>
      </c>
      <c r="BA393" s="82" t="s">
        <v>5058</v>
      </c>
    </row>
    <row r="394" ht="14.25" customHeight="1">
      <c r="A394" s="82" t="s">
        <v>5044</v>
      </c>
      <c r="B394" s="82" t="s">
        <v>5905</v>
      </c>
      <c r="C394" s="82" t="s">
        <v>3021</v>
      </c>
      <c r="D394" s="82" t="s">
        <v>128</v>
      </c>
      <c r="E394" s="82" t="s">
        <v>5906</v>
      </c>
      <c r="F394" s="82" t="s">
        <v>3023</v>
      </c>
      <c r="G394" s="82" t="s">
        <v>5907</v>
      </c>
      <c r="H394" s="82" t="s">
        <v>3021</v>
      </c>
      <c r="I394" s="82" t="s">
        <v>4527</v>
      </c>
      <c r="J394" s="82" t="s">
        <v>3063</v>
      </c>
      <c r="K394" s="82" t="s">
        <v>4527</v>
      </c>
      <c r="L394" s="82" t="s">
        <v>4134</v>
      </c>
      <c r="M394" s="82"/>
      <c r="N394" s="82" t="s">
        <v>4135</v>
      </c>
      <c r="O394" s="82" t="s">
        <v>3086</v>
      </c>
      <c r="P394" s="82" t="s">
        <v>5106</v>
      </c>
      <c r="Q394" s="82" t="s">
        <v>3035</v>
      </c>
      <c r="R394" s="82" t="s">
        <v>4528</v>
      </c>
      <c r="S394" s="82" t="s">
        <v>4525</v>
      </c>
      <c r="T394" s="82" t="s">
        <v>3042</v>
      </c>
      <c r="U394" s="82" t="s">
        <v>4524</v>
      </c>
      <c r="V394" s="82" t="s">
        <v>5908</v>
      </c>
      <c r="W394" s="82"/>
      <c r="X394" s="82"/>
      <c r="Y394" s="82" t="s">
        <v>5051</v>
      </c>
      <c r="Z394" s="82" t="s">
        <v>3040</v>
      </c>
      <c r="AA394" s="82"/>
      <c r="AB394" s="82" t="s">
        <v>4183</v>
      </c>
      <c r="AC394" s="82" t="s">
        <v>5139</v>
      </c>
      <c r="AD394" s="82"/>
      <c r="AE394" s="82" t="s">
        <v>128</v>
      </c>
      <c r="AF394" s="82" t="s">
        <v>128</v>
      </c>
      <c r="AG394" s="82" t="s">
        <v>128</v>
      </c>
      <c r="AH394" s="82" t="s">
        <v>5214</v>
      </c>
      <c r="AI394" s="82"/>
      <c r="AJ394" s="82"/>
      <c r="AK394" s="82"/>
      <c r="AL394" s="82"/>
      <c r="AM394" s="82"/>
      <c r="AN394" s="82"/>
      <c r="AO394" s="82" t="s">
        <v>4185</v>
      </c>
      <c r="AP394" s="82" t="s">
        <v>5141</v>
      </c>
      <c r="AQ394" s="82"/>
      <c r="AR394" s="82"/>
      <c r="AS394" s="82" t="s">
        <v>3044</v>
      </c>
      <c r="AT394" s="82"/>
      <c r="AU394" s="82"/>
      <c r="AV394" s="82"/>
      <c r="AW394" s="82" t="s">
        <v>128</v>
      </c>
      <c r="AX394" s="82" t="s">
        <v>128</v>
      </c>
      <c r="AY394" s="82"/>
      <c r="AZ394" s="82" t="s">
        <v>3047</v>
      </c>
      <c r="BA394" s="82" t="s">
        <v>5058</v>
      </c>
    </row>
    <row r="395" ht="14.25" customHeight="1">
      <c r="A395" s="82" t="s">
        <v>5044</v>
      </c>
      <c r="B395" s="82" t="s">
        <v>5909</v>
      </c>
      <c r="C395" s="82" t="s">
        <v>3021</v>
      </c>
      <c r="D395" s="82" t="s">
        <v>128</v>
      </c>
      <c r="E395" s="82" t="s">
        <v>5910</v>
      </c>
      <c r="F395" s="82" t="s">
        <v>3023</v>
      </c>
      <c r="G395" s="82" t="s">
        <v>5911</v>
      </c>
      <c r="H395" s="82" t="s">
        <v>3021</v>
      </c>
      <c r="I395" s="82" t="s">
        <v>4774</v>
      </c>
      <c r="J395" s="82" t="s">
        <v>3063</v>
      </c>
      <c r="K395" s="82" t="s">
        <v>4774</v>
      </c>
      <c r="L395" s="82" t="s">
        <v>4741</v>
      </c>
      <c r="M395" s="82"/>
      <c r="N395" s="82" t="s">
        <v>4742</v>
      </c>
      <c r="O395" s="82"/>
      <c r="P395" s="82"/>
      <c r="Q395" s="82" t="s">
        <v>3035</v>
      </c>
      <c r="R395" s="82" t="s">
        <v>4775</v>
      </c>
      <c r="S395" s="82" t="s">
        <v>4772</v>
      </c>
      <c r="T395" s="82" t="s">
        <v>3042</v>
      </c>
      <c r="U395" s="82" t="s">
        <v>4771</v>
      </c>
      <c r="V395" s="82" t="s">
        <v>5912</v>
      </c>
      <c r="W395" s="82"/>
      <c r="X395" s="82"/>
      <c r="Y395" s="82" t="s">
        <v>853</v>
      </c>
      <c r="Z395" s="82" t="s">
        <v>3040</v>
      </c>
      <c r="AA395" s="82"/>
      <c r="AB395" s="82"/>
      <c r="AC395" s="82"/>
      <c r="AD395" s="82"/>
      <c r="AE395" s="82" t="s">
        <v>128</v>
      </c>
      <c r="AF395" s="82" t="s">
        <v>128</v>
      </c>
      <c r="AG395" s="82" t="s">
        <v>128</v>
      </c>
      <c r="AH395" s="82" t="s">
        <v>5913</v>
      </c>
      <c r="AI395" s="82"/>
      <c r="AJ395" s="82"/>
      <c r="AK395" s="82"/>
      <c r="AL395" s="82"/>
      <c r="AM395" s="82"/>
      <c r="AN395" s="82"/>
      <c r="AO395" s="82" t="s">
        <v>3431</v>
      </c>
      <c r="AP395" s="82" t="s">
        <v>5095</v>
      </c>
      <c r="AQ395" s="82"/>
      <c r="AR395" s="82"/>
      <c r="AS395" s="82" t="s">
        <v>3044</v>
      </c>
      <c r="AT395" s="82" t="s">
        <v>3431</v>
      </c>
      <c r="AU395" s="82" t="s">
        <v>5095</v>
      </c>
      <c r="AV395" s="82"/>
      <c r="AW395" s="82" t="s">
        <v>128</v>
      </c>
      <c r="AX395" s="82" t="s">
        <v>128</v>
      </c>
      <c r="AY395" s="82"/>
      <c r="AZ395" s="82" t="s">
        <v>3047</v>
      </c>
      <c r="BA395" s="82" t="s">
        <v>5058</v>
      </c>
    </row>
    <row r="396" ht="14.25" customHeight="1">
      <c r="A396" s="82" t="s">
        <v>5044</v>
      </c>
      <c r="B396" s="82" t="s">
        <v>5914</v>
      </c>
      <c r="C396" s="82" t="s">
        <v>3021</v>
      </c>
      <c r="D396" s="82" t="s">
        <v>128</v>
      </c>
      <c r="E396" s="82" t="s">
        <v>5915</v>
      </c>
      <c r="F396" s="82" t="s">
        <v>3023</v>
      </c>
      <c r="G396" s="82" t="s">
        <v>5916</v>
      </c>
      <c r="H396" s="82" t="s">
        <v>3021</v>
      </c>
      <c r="I396" s="82" t="s">
        <v>3134</v>
      </c>
      <c r="J396" s="82" t="s">
        <v>3063</v>
      </c>
      <c r="K396" s="82" t="s">
        <v>3134</v>
      </c>
      <c r="L396" s="82" t="s">
        <v>3135</v>
      </c>
      <c r="M396" s="82"/>
      <c r="N396" s="82" t="s">
        <v>3136</v>
      </c>
      <c r="O396" s="82" t="s">
        <v>3053</v>
      </c>
      <c r="P396" s="82" t="s">
        <v>5068</v>
      </c>
      <c r="Q396" s="82" t="s">
        <v>3035</v>
      </c>
      <c r="R396" s="82" t="s">
        <v>3137</v>
      </c>
      <c r="S396" s="82" t="s">
        <v>3132</v>
      </c>
      <c r="T396" s="82" t="s">
        <v>3042</v>
      </c>
      <c r="U396" s="82" t="s">
        <v>3131</v>
      </c>
      <c r="V396" s="82" t="s">
        <v>5917</v>
      </c>
      <c r="W396" s="82"/>
      <c r="X396" s="82"/>
      <c r="Y396" s="82" t="s">
        <v>5051</v>
      </c>
      <c r="Z396" s="82" t="s">
        <v>3040</v>
      </c>
      <c r="AA396" s="82"/>
      <c r="AB396" s="82" t="s">
        <v>3142</v>
      </c>
      <c r="AC396" s="82" t="s">
        <v>5079</v>
      </c>
      <c r="AD396" s="82"/>
      <c r="AE396" s="82" t="s">
        <v>128</v>
      </c>
      <c r="AF396" s="82" t="s">
        <v>128</v>
      </c>
      <c r="AG396" s="82" t="s">
        <v>128</v>
      </c>
      <c r="AH396" s="82" t="s">
        <v>5167</v>
      </c>
      <c r="AI396" s="82"/>
      <c r="AJ396" s="82"/>
      <c r="AK396" s="82"/>
      <c r="AL396" s="82"/>
      <c r="AM396" s="82"/>
      <c r="AN396" s="82"/>
      <c r="AO396" s="82" t="s">
        <v>3145</v>
      </c>
      <c r="AP396" s="82" t="s">
        <v>5081</v>
      </c>
      <c r="AQ396" s="82"/>
      <c r="AR396" s="82"/>
      <c r="AS396" s="82" t="s">
        <v>3044</v>
      </c>
      <c r="AT396" s="82"/>
      <c r="AU396" s="82"/>
      <c r="AV396" s="82"/>
      <c r="AW396" s="82" t="s">
        <v>128</v>
      </c>
      <c r="AX396" s="82" t="s">
        <v>128</v>
      </c>
      <c r="AY396" s="82"/>
      <c r="AZ396" s="82" t="s">
        <v>3047</v>
      </c>
      <c r="BA396" s="82" t="s">
        <v>5058</v>
      </c>
    </row>
    <row r="397" ht="14.25" customHeight="1">
      <c r="A397" s="82" t="s">
        <v>5044</v>
      </c>
      <c r="B397" s="82" t="s">
        <v>5918</v>
      </c>
      <c r="C397" s="82" t="s">
        <v>3021</v>
      </c>
      <c r="D397" s="82" t="s">
        <v>128</v>
      </c>
      <c r="E397" s="82" t="s">
        <v>5919</v>
      </c>
      <c r="F397" s="82" t="s">
        <v>3023</v>
      </c>
      <c r="G397" s="82" t="s">
        <v>5920</v>
      </c>
      <c r="H397" s="82" t="s">
        <v>3021</v>
      </c>
      <c r="I397" s="82" t="s">
        <v>5921</v>
      </c>
      <c r="J397" s="82" t="s">
        <v>3063</v>
      </c>
      <c r="K397" s="82" t="s">
        <v>5921</v>
      </c>
      <c r="L397" s="82" t="s">
        <v>4134</v>
      </c>
      <c r="M397" s="82"/>
      <c r="N397" s="82" t="s">
        <v>4135</v>
      </c>
      <c r="O397" s="82" t="s">
        <v>3053</v>
      </c>
      <c r="P397" s="82" t="s">
        <v>5068</v>
      </c>
      <c r="Q397" s="82" t="s">
        <v>3035</v>
      </c>
      <c r="R397" s="82" t="s">
        <v>4538</v>
      </c>
      <c r="S397" s="82" t="s">
        <v>4535</v>
      </c>
      <c r="T397" s="82" t="s">
        <v>3042</v>
      </c>
      <c r="U397" s="82" t="s">
        <v>4534</v>
      </c>
      <c r="V397" s="82" t="s">
        <v>5917</v>
      </c>
      <c r="W397" s="82"/>
      <c r="X397" s="82"/>
      <c r="Y397" s="82" t="s">
        <v>5051</v>
      </c>
      <c r="Z397" s="82" t="s">
        <v>3040</v>
      </c>
      <c r="AA397" s="82"/>
      <c r="AB397" s="82" t="s">
        <v>3142</v>
      </c>
      <c r="AC397" s="82" t="s">
        <v>5079</v>
      </c>
      <c r="AD397" s="82"/>
      <c r="AE397" s="82" t="s">
        <v>128</v>
      </c>
      <c r="AF397" s="82" t="s">
        <v>128</v>
      </c>
      <c r="AG397" s="82" t="s">
        <v>128</v>
      </c>
      <c r="AH397" s="82" t="s">
        <v>5167</v>
      </c>
      <c r="AI397" s="82"/>
      <c r="AJ397" s="82"/>
      <c r="AK397" s="82"/>
      <c r="AL397" s="82"/>
      <c r="AM397" s="82"/>
      <c r="AN397" s="82"/>
      <c r="AO397" s="82" t="s">
        <v>3145</v>
      </c>
      <c r="AP397" s="82" t="s">
        <v>5081</v>
      </c>
      <c r="AQ397" s="82"/>
      <c r="AR397" s="82"/>
      <c r="AS397" s="82" t="s">
        <v>3044</v>
      </c>
      <c r="AT397" s="82"/>
      <c r="AU397" s="82"/>
      <c r="AV397" s="82"/>
      <c r="AW397" s="82" t="s">
        <v>128</v>
      </c>
      <c r="AX397" s="82" t="s">
        <v>128</v>
      </c>
      <c r="AY397" s="82"/>
      <c r="AZ397" s="82" t="s">
        <v>3047</v>
      </c>
      <c r="BA397" s="82" t="s">
        <v>5058</v>
      </c>
    </row>
    <row r="398" ht="14.25" customHeight="1">
      <c r="A398" s="82" t="s">
        <v>5044</v>
      </c>
      <c r="B398" s="82" t="s">
        <v>5922</v>
      </c>
      <c r="C398" s="82" t="s">
        <v>3021</v>
      </c>
      <c r="D398" s="82" t="s">
        <v>128</v>
      </c>
      <c r="E398" s="82" t="s">
        <v>5923</v>
      </c>
      <c r="F398" s="82" t="s">
        <v>3023</v>
      </c>
      <c r="G398" s="82" t="s">
        <v>5924</v>
      </c>
      <c r="H398" s="82" t="s">
        <v>3021</v>
      </c>
      <c r="I398" s="82" t="s">
        <v>4885</v>
      </c>
      <c r="J398" s="82" t="s">
        <v>3063</v>
      </c>
      <c r="K398" s="82" t="s">
        <v>4885</v>
      </c>
      <c r="L398" s="82" t="s">
        <v>4784</v>
      </c>
      <c r="M398" s="82"/>
      <c r="N398" s="82" t="s">
        <v>4785</v>
      </c>
      <c r="O398" s="82" t="s">
        <v>3053</v>
      </c>
      <c r="P398" s="82" t="s">
        <v>5068</v>
      </c>
      <c r="Q398" s="82" t="s">
        <v>3035</v>
      </c>
      <c r="R398" s="82" t="s">
        <v>4886</v>
      </c>
      <c r="S398" s="82" t="s">
        <v>4883</v>
      </c>
      <c r="T398" s="82" t="s">
        <v>3042</v>
      </c>
      <c r="U398" s="82" t="s">
        <v>4882</v>
      </c>
      <c r="V398" s="82" t="s">
        <v>5925</v>
      </c>
      <c r="W398" s="82"/>
      <c r="X398" s="82"/>
      <c r="Y398" s="82" t="s">
        <v>5051</v>
      </c>
      <c r="Z398" s="82" t="s">
        <v>3040</v>
      </c>
      <c r="AA398" s="82"/>
      <c r="AB398" s="82" t="s">
        <v>3142</v>
      </c>
      <c r="AC398" s="82" t="s">
        <v>5079</v>
      </c>
      <c r="AD398" s="82"/>
      <c r="AE398" s="82" t="s">
        <v>128</v>
      </c>
      <c r="AF398" s="82" t="s">
        <v>128</v>
      </c>
      <c r="AG398" s="82" t="s">
        <v>128</v>
      </c>
      <c r="AH398" s="82" t="s">
        <v>5167</v>
      </c>
      <c r="AI398" s="82"/>
      <c r="AJ398" s="82"/>
      <c r="AK398" s="82"/>
      <c r="AL398" s="82"/>
      <c r="AM398" s="82"/>
      <c r="AN398" s="82"/>
      <c r="AO398" s="82" t="s">
        <v>3145</v>
      </c>
      <c r="AP398" s="82" t="s">
        <v>5081</v>
      </c>
      <c r="AQ398" s="82"/>
      <c r="AR398" s="82"/>
      <c r="AS398" s="82" t="s">
        <v>3044</v>
      </c>
      <c r="AT398" s="82"/>
      <c r="AU398" s="82"/>
      <c r="AV398" s="82"/>
      <c r="AW398" s="82" t="s">
        <v>128</v>
      </c>
      <c r="AX398" s="82" t="s">
        <v>128</v>
      </c>
      <c r="AY398" s="82"/>
      <c r="AZ398" s="82" t="s">
        <v>3047</v>
      </c>
      <c r="BA398" s="82" t="s">
        <v>5058</v>
      </c>
    </row>
    <row r="399" ht="14.25" customHeight="1">
      <c r="A399" s="82" t="s">
        <v>5044</v>
      </c>
      <c r="B399" s="82" t="s">
        <v>5926</v>
      </c>
      <c r="C399" s="82" t="s">
        <v>3021</v>
      </c>
      <c r="D399" s="82" t="s">
        <v>128</v>
      </c>
      <c r="E399" s="82" t="s">
        <v>5927</v>
      </c>
      <c r="F399" s="82" t="s">
        <v>3023</v>
      </c>
      <c r="G399" s="82" t="s">
        <v>5928</v>
      </c>
      <c r="H399" s="82" t="s">
        <v>3021</v>
      </c>
      <c r="I399" s="82" t="s">
        <v>3274</v>
      </c>
      <c r="J399" s="82" t="s">
        <v>3063</v>
      </c>
      <c r="K399" s="82" t="s">
        <v>3274</v>
      </c>
      <c r="L399" s="82" t="s">
        <v>3166</v>
      </c>
      <c r="M399" s="82"/>
      <c r="N399" s="82" t="s">
        <v>3167</v>
      </c>
      <c r="O399" s="82" t="s">
        <v>3053</v>
      </c>
      <c r="P399" s="82" t="s">
        <v>5068</v>
      </c>
      <c r="Q399" s="82" t="s">
        <v>3035</v>
      </c>
      <c r="R399" s="82" t="s">
        <v>3275</v>
      </c>
      <c r="S399" s="82" t="s">
        <v>3272</v>
      </c>
      <c r="T399" s="82" t="s">
        <v>3042</v>
      </c>
      <c r="U399" s="82" t="s">
        <v>3271</v>
      </c>
      <c r="V399" s="82" t="s">
        <v>5929</v>
      </c>
      <c r="W399" s="82"/>
      <c r="X399" s="82"/>
      <c r="Y399" s="82" t="s">
        <v>5051</v>
      </c>
      <c r="Z399" s="82" t="s">
        <v>3040</v>
      </c>
      <c r="AA399" s="82"/>
      <c r="AB399" s="82" t="s">
        <v>3142</v>
      </c>
      <c r="AC399" s="82" t="s">
        <v>5079</v>
      </c>
      <c r="AD399" s="82"/>
      <c r="AE399" s="82" t="s">
        <v>128</v>
      </c>
      <c r="AF399" s="82" t="s">
        <v>128</v>
      </c>
      <c r="AG399" s="82" t="s">
        <v>128</v>
      </c>
      <c r="AH399" s="82" t="s">
        <v>5167</v>
      </c>
      <c r="AI399" s="82"/>
      <c r="AJ399" s="82"/>
      <c r="AK399" s="82"/>
      <c r="AL399" s="82"/>
      <c r="AM399" s="82"/>
      <c r="AN399" s="82"/>
      <c r="AO399" s="82" t="s">
        <v>3145</v>
      </c>
      <c r="AP399" s="82" t="s">
        <v>5081</v>
      </c>
      <c r="AQ399" s="82"/>
      <c r="AR399" s="82"/>
      <c r="AS399" s="82" t="s">
        <v>3044</v>
      </c>
      <c r="AT399" s="82"/>
      <c r="AU399" s="82"/>
      <c r="AV399" s="82"/>
      <c r="AW399" s="82" t="s">
        <v>128</v>
      </c>
      <c r="AX399" s="82" t="s">
        <v>128</v>
      </c>
      <c r="AY399" s="82"/>
      <c r="AZ399" s="82" t="s">
        <v>3047</v>
      </c>
      <c r="BA399" s="82" t="s">
        <v>5058</v>
      </c>
    </row>
    <row r="400" ht="14.25" customHeight="1">
      <c r="A400" s="82" t="s">
        <v>5044</v>
      </c>
      <c r="B400" s="82" t="s">
        <v>5930</v>
      </c>
      <c r="C400" s="82" t="s">
        <v>3021</v>
      </c>
      <c r="D400" s="82" t="s">
        <v>128</v>
      </c>
      <c r="E400" s="82" t="s">
        <v>5931</v>
      </c>
      <c r="F400" s="82" t="s">
        <v>3023</v>
      </c>
      <c r="G400" s="82" t="s">
        <v>5932</v>
      </c>
      <c r="H400" s="82" t="s">
        <v>3021</v>
      </c>
      <c r="I400" s="82" t="s">
        <v>4545</v>
      </c>
      <c r="J400" s="82" t="s">
        <v>3063</v>
      </c>
      <c r="K400" s="82" t="s">
        <v>4545</v>
      </c>
      <c r="L400" s="82" t="s">
        <v>4134</v>
      </c>
      <c r="M400" s="82"/>
      <c r="N400" s="82" t="s">
        <v>4135</v>
      </c>
      <c r="O400" s="82" t="s">
        <v>3053</v>
      </c>
      <c r="P400" s="82" t="s">
        <v>5068</v>
      </c>
      <c r="Q400" s="82" t="s">
        <v>3035</v>
      </c>
      <c r="R400" s="82" t="s">
        <v>3276</v>
      </c>
      <c r="S400" s="82" t="s">
        <v>4543</v>
      </c>
      <c r="T400" s="82" t="s">
        <v>3042</v>
      </c>
      <c r="U400" s="82" t="s">
        <v>4542</v>
      </c>
      <c r="V400" s="82" t="s">
        <v>5929</v>
      </c>
      <c r="W400" s="82"/>
      <c r="X400" s="82"/>
      <c r="Y400" s="82" t="s">
        <v>5051</v>
      </c>
      <c r="Z400" s="82" t="s">
        <v>3040</v>
      </c>
      <c r="AA400" s="82"/>
      <c r="AB400" s="82" t="s">
        <v>3142</v>
      </c>
      <c r="AC400" s="82" t="s">
        <v>5079</v>
      </c>
      <c r="AD400" s="82"/>
      <c r="AE400" s="82" t="s">
        <v>128</v>
      </c>
      <c r="AF400" s="82" t="s">
        <v>128</v>
      </c>
      <c r="AG400" s="82" t="s">
        <v>128</v>
      </c>
      <c r="AH400" s="82" t="s">
        <v>5167</v>
      </c>
      <c r="AI400" s="82"/>
      <c r="AJ400" s="82"/>
      <c r="AK400" s="82"/>
      <c r="AL400" s="82"/>
      <c r="AM400" s="82"/>
      <c r="AN400" s="82"/>
      <c r="AO400" s="82" t="s">
        <v>3145</v>
      </c>
      <c r="AP400" s="82" t="s">
        <v>5081</v>
      </c>
      <c r="AQ400" s="82"/>
      <c r="AR400" s="82"/>
      <c r="AS400" s="82" t="s">
        <v>3044</v>
      </c>
      <c r="AT400" s="82"/>
      <c r="AU400" s="82"/>
      <c r="AV400" s="82"/>
      <c r="AW400" s="82" t="s">
        <v>128</v>
      </c>
      <c r="AX400" s="82" t="s">
        <v>128</v>
      </c>
      <c r="AY400" s="82"/>
      <c r="AZ400" s="82" t="s">
        <v>3047</v>
      </c>
      <c r="BA400" s="82" t="s">
        <v>5058</v>
      </c>
    </row>
    <row r="401" ht="14.25" customHeight="1">
      <c r="A401" s="82" t="s">
        <v>5044</v>
      </c>
      <c r="B401" s="82" t="s">
        <v>5933</v>
      </c>
      <c r="C401" s="82" t="s">
        <v>3317</v>
      </c>
      <c r="D401" s="82" t="s">
        <v>128</v>
      </c>
      <c r="E401" s="82" t="s">
        <v>5934</v>
      </c>
      <c r="F401" s="82" t="s">
        <v>3023</v>
      </c>
      <c r="G401" s="82" t="s">
        <v>5935</v>
      </c>
      <c r="H401" s="82" t="s">
        <v>3317</v>
      </c>
      <c r="I401" s="82" t="s">
        <v>4012</v>
      </c>
      <c r="J401" s="82" t="s">
        <v>3063</v>
      </c>
      <c r="K401" s="82" t="s">
        <v>4012</v>
      </c>
      <c r="L401" s="82" t="s">
        <v>3859</v>
      </c>
      <c r="M401" s="82"/>
      <c r="N401" s="82" t="s">
        <v>3860</v>
      </c>
      <c r="O401" s="82" t="s">
        <v>3338</v>
      </c>
      <c r="P401" s="82" t="s">
        <v>5187</v>
      </c>
      <c r="Q401" s="82" t="s">
        <v>3035</v>
      </c>
      <c r="R401" s="82" t="s">
        <v>4013</v>
      </c>
      <c r="S401" s="82" t="s">
        <v>4010</v>
      </c>
      <c r="T401" s="82" t="s">
        <v>3042</v>
      </c>
      <c r="U401" s="82" t="s">
        <v>4009</v>
      </c>
      <c r="V401" s="82" t="s">
        <v>5936</v>
      </c>
      <c r="W401" s="82"/>
      <c r="X401" s="82"/>
      <c r="Y401" s="82" t="s">
        <v>1267</v>
      </c>
      <c r="Z401" s="82" t="s">
        <v>3040</v>
      </c>
      <c r="AA401" s="82"/>
      <c r="AB401" s="82"/>
      <c r="AC401" s="82"/>
      <c r="AD401" s="82"/>
      <c r="AE401" s="82" t="s">
        <v>128</v>
      </c>
      <c r="AF401" s="82" t="s">
        <v>128</v>
      </c>
      <c r="AG401" s="82" t="s">
        <v>128</v>
      </c>
      <c r="AH401" s="82" t="s">
        <v>5937</v>
      </c>
      <c r="AI401" s="82"/>
      <c r="AJ401" s="82"/>
      <c r="AK401" s="82"/>
      <c r="AL401" s="82"/>
      <c r="AM401" s="82"/>
      <c r="AN401" s="82"/>
      <c r="AO401" s="82" t="s">
        <v>3338</v>
      </c>
      <c r="AP401" s="82" t="s">
        <v>5187</v>
      </c>
      <c r="AQ401" s="82"/>
      <c r="AR401" s="82"/>
      <c r="AS401" s="82" t="s">
        <v>3332</v>
      </c>
      <c r="AT401" s="82"/>
      <c r="AU401" s="82"/>
      <c r="AV401" s="82"/>
      <c r="AW401" s="82" t="s">
        <v>128</v>
      </c>
      <c r="AX401" s="82" t="s">
        <v>128</v>
      </c>
      <c r="AY401" s="82"/>
      <c r="AZ401" s="82" t="s">
        <v>3047</v>
      </c>
      <c r="BA401" s="82" t="s">
        <v>5058</v>
      </c>
    </row>
    <row r="402" ht="14.25" customHeight="1">
      <c r="A402" s="82" t="s">
        <v>5044</v>
      </c>
      <c r="B402" s="82" t="s">
        <v>5938</v>
      </c>
      <c r="C402" s="82" t="s">
        <v>3317</v>
      </c>
      <c r="D402" s="82" t="s">
        <v>128</v>
      </c>
      <c r="E402" s="82" t="s">
        <v>5939</v>
      </c>
      <c r="F402" s="82" t="s">
        <v>3023</v>
      </c>
      <c r="G402" s="82" t="s">
        <v>5940</v>
      </c>
      <c r="H402" s="82" t="s">
        <v>3317</v>
      </c>
      <c r="I402" s="82" t="s">
        <v>4021</v>
      </c>
      <c r="J402" s="82" t="s">
        <v>3063</v>
      </c>
      <c r="K402" s="82" t="s">
        <v>4021</v>
      </c>
      <c r="L402" s="82" t="s">
        <v>3859</v>
      </c>
      <c r="M402" s="82"/>
      <c r="N402" s="82" t="s">
        <v>3860</v>
      </c>
      <c r="O402" s="82"/>
      <c r="P402" s="82"/>
      <c r="Q402" s="82" t="s">
        <v>3035</v>
      </c>
      <c r="R402" s="82" t="s">
        <v>4022</v>
      </c>
      <c r="S402" s="82" t="s">
        <v>4019</v>
      </c>
      <c r="T402" s="82" t="s">
        <v>3042</v>
      </c>
      <c r="U402" s="82" t="s">
        <v>4018</v>
      </c>
      <c r="V402" s="82" t="s">
        <v>5941</v>
      </c>
      <c r="W402" s="82"/>
      <c r="X402" s="82"/>
      <c r="Y402" s="82" t="s">
        <v>868</v>
      </c>
      <c r="Z402" s="82" t="s">
        <v>3040</v>
      </c>
      <c r="AA402" s="82"/>
      <c r="AB402" s="82" t="s">
        <v>3865</v>
      </c>
      <c r="AC402" s="82" t="s">
        <v>5173</v>
      </c>
      <c r="AD402" s="82"/>
      <c r="AE402" s="82" t="s">
        <v>128</v>
      </c>
      <c r="AF402" s="82" t="s">
        <v>128</v>
      </c>
      <c r="AG402" s="82" t="s">
        <v>128</v>
      </c>
      <c r="AH402" s="82" t="s">
        <v>5174</v>
      </c>
      <c r="AI402" s="82"/>
      <c r="AJ402" s="82"/>
      <c r="AK402" s="82"/>
      <c r="AL402" s="82"/>
      <c r="AM402" s="82"/>
      <c r="AN402" s="82"/>
      <c r="AO402" s="82" t="s">
        <v>3865</v>
      </c>
      <c r="AP402" s="82" t="s">
        <v>5173</v>
      </c>
      <c r="AQ402" s="82"/>
      <c r="AR402" s="82"/>
      <c r="AS402" s="82" t="s">
        <v>3332</v>
      </c>
      <c r="AT402" s="82"/>
      <c r="AU402" s="82"/>
      <c r="AV402" s="82"/>
      <c r="AW402" s="82" t="s">
        <v>128</v>
      </c>
      <c r="AX402" s="82" t="s">
        <v>128</v>
      </c>
      <c r="AY402" s="82"/>
      <c r="AZ402" s="82" t="s">
        <v>3047</v>
      </c>
      <c r="BA402" s="82" t="s">
        <v>5058</v>
      </c>
    </row>
    <row r="403" ht="14.25" customHeight="1">
      <c r="A403" s="82" t="s">
        <v>5044</v>
      </c>
      <c r="B403" s="82" t="s">
        <v>5942</v>
      </c>
      <c r="C403" s="82" t="s">
        <v>3317</v>
      </c>
      <c r="D403" s="82" t="s">
        <v>128</v>
      </c>
      <c r="E403" s="82" t="s">
        <v>5943</v>
      </c>
      <c r="F403" s="82" t="s">
        <v>3023</v>
      </c>
      <c r="G403" s="82" t="s">
        <v>5944</v>
      </c>
      <c r="H403" s="82" t="s">
        <v>3317</v>
      </c>
      <c r="I403" s="82" t="s">
        <v>4030</v>
      </c>
      <c r="J403" s="82" t="s">
        <v>3063</v>
      </c>
      <c r="K403" s="82" t="s">
        <v>4030</v>
      </c>
      <c r="L403" s="82" t="s">
        <v>3859</v>
      </c>
      <c r="M403" s="82"/>
      <c r="N403" s="82" t="s">
        <v>3860</v>
      </c>
      <c r="O403" s="82" t="s">
        <v>3338</v>
      </c>
      <c r="P403" s="82" t="s">
        <v>5187</v>
      </c>
      <c r="Q403" s="82" t="s">
        <v>3035</v>
      </c>
      <c r="R403" s="82" t="s">
        <v>4031</v>
      </c>
      <c r="S403" s="82" t="s">
        <v>4028</v>
      </c>
      <c r="T403" s="82" t="s">
        <v>3042</v>
      </c>
      <c r="U403" s="82" t="s">
        <v>4027</v>
      </c>
      <c r="V403" s="82" t="s">
        <v>5945</v>
      </c>
      <c r="W403" s="82"/>
      <c r="X403" s="82"/>
      <c r="Y403" s="82" t="s">
        <v>1267</v>
      </c>
      <c r="Z403" s="82" t="s">
        <v>3040</v>
      </c>
      <c r="AA403" s="82"/>
      <c r="AB403" s="82"/>
      <c r="AC403" s="82"/>
      <c r="AD403" s="82"/>
      <c r="AE403" s="82" t="s">
        <v>128</v>
      </c>
      <c r="AF403" s="82" t="s">
        <v>128</v>
      </c>
      <c r="AG403" s="82" t="s">
        <v>128</v>
      </c>
      <c r="AH403" s="82" t="s">
        <v>5937</v>
      </c>
      <c r="AI403" s="82"/>
      <c r="AJ403" s="82"/>
      <c r="AK403" s="82"/>
      <c r="AL403" s="82"/>
      <c r="AM403" s="82"/>
      <c r="AN403" s="82"/>
      <c r="AO403" s="82" t="s">
        <v>3338</v>
      </c>
      <c r="AP403" s="82" t="s">
        <v>5187</v>
      </c>
      <c r="AQ403" s="82"/>
      <c r="AR403" s="82"/>
      <c r="AS403" s="82" t="s">
        <v>3332</v>
      </c>
      <c r="AT403" s="82"/>
      <c r="AU403" s="82"/>
      <c r="AV403" s="82"/>
      <c r="AW403" s="82" t="s">
        <v>128</v>
      </c>
      <c r="AX403" s="82" t="s">
        <v>128</v>
      </c>
      <c r="AY403" s="82"/>
      <c r="AZ403" s="82" t="s">
        <v>3047</v>
      </c>
      <c r="BA403" s="82" t="s">
        <v>5058</v>
      </c>
    </row>
    <row r="404" ht="14.25" customHeight="1">
      <c r="A404" s="82" t="s">
        <v>5044</v>
      </c>
      <c r="B404" s="82" t="s">
        <v>5946</v>
      </c>
      <c r="C404" s="82" t="s">
        <v>3317</v>
      </c>
      <c r="D404" s="82" t="s">
        <v>128</v>
      </c>
      <c r="E404" s="82" t="s">
        <v>5947</v>
      </c>
      <c r="F404" s="82" t="s">
        <v>3023</v>
      </c>
      <c r="G404" s="82" t="s">
        <v>5948</v>
      </c>
      <c r="H404" s="82" t="s">
        <v>3317</v>
      </c>
      <c r="I404" s="82" t="s">
        <v>4039</v>
      </c>
      <c r="J404" s="82" t="s">
        <v>3063</v>
      </c>
      <c r="K404" s="82" t="s">
        <v>4039</v>
      </c>
      <c r="L404" s="82" t="s">
        <v>3859</v>
      </c>
      <c r="M404" s="82"/>
      <c r="N404" s="82" t="s">
        <v>3860</v>
      </c>
      <c r="O404" s="82"/>
      <c r="P404" s="82"/>
      <c r="Q404" s="82" t="s">
        <v>3035</v>
      </c>
      <c r="R404" s="82" t="s">
        <v>4040</v>
      </c>
      <c r="S404" s="82" t="s">
        <v>4037</v>
      </c>
      <c r="T404" s="82" t="s">
        <v>3042</v>
      </c>
      <c r="U404" s="82" t="s">
        <v>4036</v>
      </c>
      <c r="V404" s="82" t="s">
        <v>5949</v>
      </c>
      <c r="W404" s="82"/>
      <c r="X404" s="82"/>
      <c r="Y404" s="82" t="s">
        <v>868</v>
      </c>
      <c r="Z404" s="82" t="s">
        <v>3040</v>
      </c>
      <c r="AA404" s="82"/>
      <c r="AB404" s="82" t="s">
        <v>3334</v>
      </c>
      <c r="AC404" s="82" t="s">
        <v>5188</v>
      </c>
      <c r="AD404" s="82"/>
      <c r="AE404" s="82" t="s">
        <v>128</v>
      </c>
      <c r="AF404" s="82" t="s">
        <v>128</v>
      </c>
      <c r="AG404" s="82" t="s">
        <v>128</v>
      </c>
      <c r="AH404" s="82" t="s">
        <v>5950</v>
      </c>
      <c r="AI404" s="82"/>
      <c r="AJ404" s="82"/>
      <c r="AK404" s="82"/>
      <c r="AL404" s="82"/>
      <c r="AM404" s="82"/>
      <c r="AN404" s="82"/>
      <c r="AO404" s="82" t="s">
        <v>3334</v>
      </c>
      <c r="AP404" s="82" t="s">
        <v>5188</v>
      </c>
      <c r="AQ404" s="82"/>
      <c r="AR404" s="82"/>
      <c r="AS404" s="82" t="s">
        <v>3332</v>
      </c>
      <c r="AT404" s="82"/>
      <c r="AU404" s="82"/>
      <c r="AV404" s="82"/>
      <c r="AW404" s="82" t="s">
        <v>128</v>
      </c>
      <c r="AX404" s="82" t="s">
        <v>128</v>
      </c>
      <c r="AY404" s="82"/>
      <c r="AZ404" s="82" t="s">
        <v>3047</v>
      </c>
      <c r="BA404" s="82" t="s">
        <v>5058</v>
      </c>
    </row>
    <row r="405" ht="14.25" customHeight="1">
      <c r="A405" s="82" t="s">
        <v>5044</v>
      </c>
      <c r="B405" s="82" t="s">
        <v>5951</v>
      </c>
      <c r="C405" s="82" t="s">
        <v>3317</v>
      </c>
      <c r="D405" s="82" t="s">
        <v>128</v>
      </c>
      <c r="E405" s="82" t="s">
        <v>5952</v>
      </c>
      <c r="F405" s="82" t="s">
        <v>3023</v>
      </c>
      <c r="G405" s="82" t="s">
        <v>5953</v>
      </c>
      <c r="H405" s="82" t="s">
        <v>3317</v>
      </c>
      <c r="I405" s="82" t="s">
        <v>4048</v>
      </c>
      <c r="J405" s="82" t="s">
        <v>3063</v>
      </c>
      <c r="K405" s="82" t="s">
        <v>4048</v>
      </c>
      <c r="L405" s="82" t="s">
        <v>3859</v>
      </c>
      <c r="M405" s="82"/>
      <c r="N405" s="82" t="s">
        <v>3860</v>
      </c>
      <c r="O405" s="82"/>
      <c r="P405" s="82"/>
      <c r="Q405" s="82" t="s">
        <v>3035</v>
      </c>
      <c r="R405" s="82" t="s">
        <v>4049</v>
      </c>
      <c r="S405" s="82" t="s">
        <v>4046</v>
      </c>
      <c r="T405" s="82" t="s">
        <v>3042</v>
      </c>
      <c r="U405" s="82" t="s">
        <v>4045</v>
      </c>
      <c r="V405" s="82" t="s">
        <v>5954</v>
      </c>
      <c r="W405" s="82"/>
      <c r="X405" s="82"/>
      <c r="Y405" s="82" t="s">
        <v>868</v>
      </c>
      <c r="Z405" s="82" t="s">
        <v>3040</v>
      </c>
      <c r="AA405" s="82"/>
      <c r="AB405" s="82" t="s">
        <v>3865</v>
      </c>
      <c r="AC405" s="82" t="s">
        <v>5173</v>
      </c>
      <c r="AD405" s="82"/>
      <c r="AE405" s="82" t="s">
        <v>128</v>
      </c>
      <c r="AF405" s="82" t="s">
        <v>128</v>
      </c>
      <c r="AG405" s="82" t="s">
        <v>128</v>
      </c>
      <c r="AH405" s="82" t="s">
        <v>5174</v>
      </c>
      <c r="AI405" s="82"/>
      <c r="AJ405" s="82"/>
      <c r="AK405" s="82"/>
      <c r="AL405" s="82"/>
      <c r="AM405" s="82"/>
      <c r="AN405" s="82"/>
      <c r="AO405" s="82" t="s">
        <v>3865</v>
      </c>
      <c r="AP405" s="82" t="s">
        <v>5173</v>
      </c>
      <c r="AQ405" s="82"/>
      <c r="AR405" s="82"/>
      <c r="AS405" s="82" t="s">
        <v>3332</v>
      </c>
      <c r="AT405" s="82"/>
      <c r="AU405" s="82"/>
      <c r="AV405" s="82"/>
      <c r="AW405" s="82" t="s">
        <v>128</v>
      </c>
      <c r="AX405" s="82" t="s">
        <v>128</v>
      </c>
      <c r="AY405" s="82"/>
      <c r="AZ405" s="82" t="s">
        <v>3047</v>
      </c>
      <c r="BA405" s="82" t="s">
        <v>5058</v>
      </c>
    </row>
    <row r="406" ht="14.25" customHeight="1">
      <c r="A406" s="82" t="s">
        <v>5044</v>
      </c>
      <c r="B406" s="82" t="s">
        <v>5955</v>
      </c>
      <c r="C406" s="82" t="s">
        <v>3317</v>
      </c>
      <c r="D406" s="82" t="s">
        <v>128</v>
      </c>
      <c r="E406" s="82" t="s">
        <v>5956</v>
      </c>
      <c r="F406" s="82" t="s">
        <v>3023</v>
      </c>
      <c r="G406" s="82" t="s">
        <v>5957</v>
      </c>
      <c r="H406" s="82" t="s">
        <v>3317</v>
      </c>
      <c r="I406" s="82" t="s">
        <v>4057</v>
      </c>
      <c r="J406" s="82" t="s">
        <v>3063</v>
      </c>
      <c r="K406" s="82" t="s">
        <v>4057</v>
      </c>
      <c r="L406" s="82" t="s">
        <v>3859</v>
      </c>
      <c r="M406" s="82"/>
      <c r="N406" s="82" t="s">
        <v>3860</v>
      </c>
      <c r="O406" s="82" t="s">
        <v>3338</v>
      </c>
      <c r="P406" s="82" t="s">
        <v>5187</v>
      </c>
      <c r="Q406" s="82" t="s">
        <v>3035</v>
      </c>
      <c r="R406" s="82" t="s">
        <v>4058</v>
      </c>
      <c r="S406" s="82" t="s">
        <v>4055</v>
      </c>
      <c r="T406" s="82" t="s">
        <v>3042</v>
      </c>
      <c r="U406" s="82" t="s">
        <v>4054</v>
      </c>
      <c r="V406" s="82" t="s">
        <v>5958</v>
      </c>
      <c r="W406" s="82"/>
      <c r="X406" s="82"/>
      <c r="Y406" s="82" t="s">
        <v>1267</v>
      </c>
      <c r="Z406" s="82" t="s">
        <v>3040</v>
      </c>
      <c r="AA406" s="82"/>
      <c r="AB406" s="82"/>
      <c r="AC406" s="82"/>
      <c r="AD406" s="82"/>
      <c r="AE406" s="82" t="s">
        <v>128</v>
      </c>
      <c r="AF406" s="82" t="s">
        <v>128</v>
      </c>
      <c r="AG406" s="82" t="s">
        <v>128</v>
      </c>
      <c r="AH406" s="82" t="s">
        <v>5937</v>
      </c>
      <c r="AI406" s="82"/>
      <c r="AJ406" s="82"/>
      <c r="AK406" s="82"/>
      <c r="AL406" s="82"/>
      <c r="AM406" s="82"/>
      <c r="AN406" s="82"/>
      <c r="AO406" s="82" t="s">
        <v>3338</v>
      </c>
      <c r="AP406" s="82" t="s">
        <v>5187</v>
      </c>
      <c r="AQ406" s="82"/>
      <c r="AR406" s="82"/>
      <c r="AS406" s="82" t="s">
        <v>3332</v>
      </c>
      <c r="AT406" s="82"/>
      <c r="AU406" s="82"/>
      <c r="AV406" s="82"/>
      <c r="AW406" s="82" t="s">
        <v>128</v>
      </c>
      <c r="AX406" s="82" t="s">
        <v>128</v>
      </c>
      <c r="AY406" s="82"/>
      <c r="AZ406" s="82" t="s">
        <v>3047</v>
      </c>
      <c r="BA406" s="82" t="s">
        <v>5058</v>
      </c>
    </row>
    <row r="407" ht="14.25" customHeight="1">
      <c r="A407" s="82" t="s">
        <v>5044</v>
      </c>
      <c r="B407" s="82" t="s">
        <v>5959</v>
      </c>
      <c r="C407" s="82" t="s">
        <v>3021</v>
      </c>
      <c r="D407" s="82" t="s">
        <v>128</v>
      </c>
      <c r="E407" s="82" t="s">
        <v>5960</v>
      </c>
      <c r="F407" s="82" t="s">
        <v>3023</v>
      </c>
      <c r="G407" s="82" t="s">
        <v>5961</v>
      </c>
      <c r="H407" s="82" t="s">
        <v>3021</v>
      </c>
      <c r="I407" s="82" t="s">
        <v>4552</v>
      </c>
      <c r="J407" s="82" t="s">
        <v>3063</v>
      </c>
      <c r="K407" s="82" t="s">
        <v>4552</v>
      </c>
      <c r="L407" s="82" t="s">
        <v>4134</v>
      </c>
      <c r="M407" s="82"/>
      <c r="N407" s="82" t="s">
        <v>4135</v>
      </c>
      <c r="O407" s="82" t="s">
        <v>3053</v>
      </c>
      <c r="P407" s="82" t="s">
        <v>5068</v>
      </c>
      <c r="Q407" s="82" t="s">
        <v>3035</v>
      </c>
      <c r="R407" s="82" t="s">
        <v>4553</v>
      </c>
      <c r="S407" s="82" t="s">
        <v>4550</v>
      </c>
      <c r="T407" s="82" t="s">
        <v>3042</v>
      </c>
      <c r="U407" s="82" t="s">
        <v>4549</v>
      </c>
      <c r="V407" s="82" t="s">
        <v>5962</v>
      </c>
      <c r="W407" s="82"/>
      <c r="X407" s="82"/>
      <c r="Y407" s="82" t="s">
        <v>5051</v>
      </c>
      <c r="Z407" s="82" t="s">
        <v>3040</v>
      </c>
      <c r="AA407" s="82"/>
      <c r="AB407" s="82" t="s">
        <v>3142</v>
      </c>
      <c r="AC407" s="82" t="s">
        <v>5079</v>
      </c>
      <c r="AD407" s="82"/>
      <c r="AE407" s="82" t="s">
        <v>128</v>
      </c>
      <c r="AF407" s="82" t="s">
        <v>128</v>
      </c>
      <c r="AG407" s="82" t="s">
        <v>128</v>
      </c>
      <c r="AH407" s="82" t="s">
        <v>5167</v>
      </c>
      <c r="AI407" s="82"/>
      <c r="AJ407" s="82"/>
      <c r="AK407" s="82"/>
      <c r="AL407" s="82"/>
      <c r="AM407" s="82"/>
      <c r="AN407" s="82"/>
      <c r="AO407" s="82" t="s">
        <v>3145</v>
      </c>
      <c r="AP407" s="82" t="s">
        <v>5081</v>
      </c>
      <c r="AQ407" s="82"/>
      <c r="AR407" s="82"/>
      <c r="AS407" s="82" t="s">
        <v>3044</v>
      </c>
      <c r="AT407" s="82"/>
      <c r="AU407" s="82"/>
      <c r="AV407" s="82"/>
      <c r="AW407" s="82" t="s">
        <v>128</v>
      </c>
      <c r="AX407" s="82" t="s">
        <v>128</v>
      </c>
      <c r="AY407" s="82"/>
      <c r="AZ407" s="82" t="s">
        <v>3047</v>
      </c>
      <c r="BA407" s="82" t="s">
        <v>5058</v>
      </c>
    </row>
    <row r="408" ht="14.25" customHeight="1">
      <c r="A408" s="82" t="s">
        <v>5044</v>
      </c>
      <c r="B408" s="82" t="s">
        <v>5963</v>
      </c>
      <c r="C408" s="82" t="s">
        <v>3021</v>
      </c>
      <c r="D408" s="82" t="s">
        <v>128</v>
      </c>
      <c r="E408" s="82" t="s">
        <v>5964</v>
      </c>
      <c r="F408" s="82" t="s">
        <v>3023</v>
      </c>
      <c r="G408" s="82" t="s">
        <v>5965</v>
      </c>
      <c r="H408" s="82" t="s">
        <v>3021</v>
      </c>
      <c r="I408" s="82" t="s">
        <v>4560</v>
      </c>
      <c r="J408" s="82" t="s">
        <v>3063</v>
      </c>
      <c r="K408" s="82" t="s">
        <v>4560</v>
      </c>
      <c r="L408" s="82" t="s">
        <v>4134</v>
      </c>
      <c r="M408" s="82"/>
      <c r="N408" s="82" t="s">
        <v>4135</v>
      </c>
      <c r="O408" s="82" t="s">
        <v>3053</v>
      </c>
      <c r="P408" s="82" t="s">
        <v>5068</v>
      </c>
      <c r="Q408" s="82" t="s">
        <v>3035</v>
      </c>
      <c r="R408" s="82" t="s">
        <v>4561</v>
      </c>
      <c r="S408" s="82" t="s">
        <v>4558</v>
      </c>
      <c r="T408" s="82" t="s">
        <v>3042</v>
      </c>
      <c r="U408" s="82" t="s">
        <v>4557</v>
      </c>
      <c r="V408" s="82" t="s">
        <v>5958</v>
      </c>
      <c r="W408" s="82"/>
      <c r="X408" s="82"/>
      <c r="Y408" s="82" t="s">
        <v>5051</v>
      </c>
      <c r="Z408" s="82" t="s">
        <v>3040</v>
      </c>
      <c r="AA408" s="82"/>
      <c r="AB408" s="82" t="s">
        <v>3142</v>
      </c>
      <c r="AC408" s="82" t="s">
        <v>5079</v>
      </c>
      <c r="AD408" s="82"/>
      <c r="AE408" s="82" t="s">
        <v>128</v>
      </c>
      <c r="AF408" s="82" t="s">
        <v>128</v>
      </c>
      <c r="AG408" s="82" t="s">
        <v>128</v>
      </c>
      <c r="AH408" s="82" t="s">
        <v>5167</v>
      </c>
      <c r="AI408" s="82"/>
      <c r="AJ408" s="82"/>
      <c r="AK408" s="82"/>
      <c r="AL408" s="82"/>
      <c r="AM408" s="82"/>
      <c r="AN408" s="82"/>
      <c r="AO408" s="82" t="s">
        <v>3145</v>
      </c>
      <c r="AP408" s="82" t="s">
        <v>5081</v>
      </c>
      <c r="AQ408" s="82"/>
      <c r="AR408" s="82"/>
      <c r="AS408" s="82" t="s">
        <v>3044</v>
      </c>
      <c r="AT408" s="82"/>
      <c r="AU408" s="82"/>
      <c r="AV408" s="82"/>
      <c r="AW408" s="82" t="s">
        <v>128</v>
      </c>
      <c r="AX408" s="82" t="s">
        <v>128</v>
      </c>
      <c r="AY408" s="82"/>
      <c r="AZ408" s="82" t="s">
        <v>3047</v>
      </c>
      <c r="BA408" s="82" t="s">
        <v>5058</v>
      </c>
    </row>
    <row r="409" ht="14.25" customHeight="1">
      <c r="A409" s="82" t="s">
        <v>5044</v>
      </c>
      <c r="B409" s="82" t="s">
        <v>5966</v>
      </c>
      <c r="C409" s="82" t="s">
        <v>3021</v>
      </c>
      <c r="D409" s="82" t="s">
        <v>128</v>
      </c>
      <c r="E409" s="82" t="s">
        <v>5967</v>
      </c>
      <c r="F409" s="82" t="s">
        <v>3023</v>
      </c>
      <c r="G409" s="82" t="s">
        <v>5968</v>
      </c>
      <c r="H409" s="82" t="s">
        <v>3021</v>
      </c>
      <c r="I409" s="82" t="s">
        <v>4568</v>
      </c>
      <c r="J409" s="82" t="s">
        <v>3063</v>
      </c>
      <c r="K409" s="82" t="s">
        <v>4568</v>
      </c>
      <c r="L409" s="82" t="s">
        <v>4134</v>
      </c>
      <c r="M409" s="82"/>
      <c r="N409" s="82" t="s">
        <v>4135</v>
      </c>
      <c r="O409" s="82" t="s">
        <v>3086</v>
      </c>
      <c r="P409" s="82" t="s">
        <v>5106</v>
      </c>
      <c r="Q409" s="82" t="s">
        <v>3035</v>
      </c>
      <c r="R409" s="82" t="s">
        <v>4569</v>
      </c>
      <c r="S409" s="82" t="s">
        <v>4566</v>
      </c>
      <c r="T409" s="82" t="s">
        <v>3042</v>
      </c>
      <c r="U409" s="82" t="s">
        <v>4565</v>
      </c>
      <c r="V409" s="82" t="s">
        <v>5969</v>
      </c>
      <c r="W409" s="82"/>
      <c r="X409" s="82"/>
      <c r="Y409" s="82" t="s">
        <v>5051</v>
      </c>
      <c r="Z409" s="82" t="s">
        <v>3040</v>
      </c>
      <c r="AA409" s="82"/>
      <c r="AB409" s="82" t="s">
        <v>4183</v>
      </c>
      <c r="AC409" s="82" t="s">
        <v>5139</v>
      </c>
      <c r="AD409" s="82"/>
      <c r="AE409" s="82" t="s">
        <v>128</v>
      </c>
      <c r="AF409" s="82" t="s">
        <v>128</v>
      </c>
      <c r="AG409" s="82" t="s">
        <v>128</v>
      </c>
      <c r="AH409" s="82" t="s">
        <v>5214</v>
      </c>
      <c r="AI409" s="82"/>
      <c r="AJ409" s="82"/>
      <c r="AK409" s="82"/>
      <c r="AL409" s="82"/>
      <c r="AM409" s="82"/>
      <c r="AN409" s="82"/>
      <c r="AO409" s="82" t="s">
        <v>4185</v>
      </c>
      <c r="AP409" s="82" t="s">
        <v>5141</v>
      </c>
      <c r="AQ409" s="82"/>
      <c r="AR409" s="82"/>
      <c r="AS409" s="82" t="s">
        <v>3044</v>
      </c>
      <c r="AT409" s="82"/>
      <c r="AU409" s="82"/>
      <c r="AV409" s="82"/>
      <c r="AW409" s="82" t="s">
        <v>128</v>
      </c>
      <c r="AX409" s="82" t="s">
        <v>128</v>
      </c>
      <c r="AY409" s="82"/>
      <c r="AZ409" s="82" t="s">
        <v>3047</v>
      </c>
      <c r="BA409" s="82" t="s">
        <v>5058</v>
      </c>
    </row>
    <row r="410" ht="14.25" customHeight="1">
      <c r="A410" s="82" t="s">
        <v>5044</v>
      </c>
      <c r="B410" s="82" t="s">
        <v>5970</v>
      </c>
      <c r="C410" s="82" t="s">
        <v>3021</v>
      </c>
      <c r="D410" s="82" t="s">
        <v>128</v>
      </c>
      <c r="E410" s="82" t="s">
        <v>5971</v>
      </c>
      <c r="F410" s="82" t="s">
        <v>3023</v>
      </c>
      <c r="G410" s="82" t="s">
        <v>5972</v>
      </c>
      <c r="H410" s="82" t="s">
        <v>3021</v>
      </c>
      <c r="I410" s="82" t="s">
        <v>5973</v>
      </c>
      <c r="J410" s="82" t="s">
        <v>3063</v>
      </c>
      <c r="K410" s="82" t="s">
        <v>5973</v>
      </c>
      <c r="L410" s="82" t="s">
        <v>4134</v>
      </c>
      <c r="M410" s="82"/>
      <c r="N410" s="82" t="s">
        <v>4135</v>
      </c>
      <c r="O410" s="82" t="s">
        <v>3053</v>
      </c>
      <c r="P410" s="82" t="s">
        <v>5068</v>
      </c>
      <c r="Q410" s="82" t="s">
        <v>3035</v>
      </c>
      <c r="R410" s="82" t="s">
        <v>4577</v>
      </c>
      <c r="S410" s="82" t="s">
        <v>4574</v>
      </c>
      <c r="T410" s="82" t="s">
        <v>3042</v>
      </c>
      <c r="U410" s="82" t="s">
        <v>4573</v>
      </c>
      <c r="V410" s="82" t="s">
        <v>5974</v>
      </c>
      <c r="W410" s="82"/>
      <c r="X410" s="82"/>
      <c r="Y410" s="82" t="s">
        <v>5051</v>
      </c>
      <c r="Z410" s="82" t="s">
        <v>3040</v>
      </c>
      <c r="AA410" s="82"/>
      <c r="AB410" s="82" t="s">
        <v>3142</v>
      </c>
      <c r="AC410" s="82" t="s">
        <v>5079</v>
      </c>
      <c r="AD410" s="82"/>
      <c r="AE410" s="82" t="s">
        <v>128</v>
      </c>
      <c r="AF410" s="82" t="s">
        <v>128</v>
      </c>
      <c r="AG410" s="82" t="s">
        <v>128</v>
      </c>
      <c r="AH410" s="82" t="s">
        <v>5167</v>
      </c>
      <c r="AI410" s="82"/>
      <c r="AJ410" s="82"/>
      <c r="AK410" s="82"/>
      <c r="AL410" s="82"/>
      <c r="AM410" s="82"/>
      <c r="AN410" s="82"/>
      <c r="AO410" s="82" t="s">
        <v>3145</v>
      </c>
      <c r="AP410" s="82" t="s">
        <v>5081</v>
      </c>
      <c r="AQ410" s="82"/>
      <c r="AR410" s="82"/>
      <c r="AS410" s="82" t="s">
        <v>3044</v>
      </c>
      <c r="AT410" s="82"/>
      <c r="AU410" s="82"/>
      <c r="AV410" s="82"/>
      <c r="AW410" s="82" t="s">
        <v>128</v>
      </c>
      <c r="AX410" s="82" t="s">
        <v>128</v>
      </c>
      <c r="AY410" s="82"/>
      <c r="AZ410" s="82" t="s">
        <v>3047</v>
      </c>
      <c r="BA410" s="82" t="s">
        <v>5058</v>
      </c>
    </row>
    <row r="411" ht="14.25" customHeight="1">
      <c r="A411" s="82" t="s">
        <v>5044</v>
      </c>
      <c r="B411" s="82" t="s">
        <v>5975</v>
      </c>
      <c r="C411" s="82" t="s">
        <v>3317</v>
      </c>
      <c r="D411" s="82" t="s">
        <v>128</v>
      </c>
      <c r="E411" s="82" t="s">
        <v>5976</v>
      </c>
      <c r="F411" s="82" t="s">
        <v>3023</v>
      </c>
      <c r="G411" s="82" t="s">
        <v>5977</v>
      </c>
      <c r="H411" s="82" t="s">
        <v>3317</v>
      </c>
      <c r="I411" s="82" t="s">
        <v>5978</v>
      </c>
      <c r="J411" s="82" t="s">
        <v>3063</v>
      </c>
      <c r="K411" s="82" t="s">
        <v>5978</v>
      </c>
      <c r="L411" s="82" t="s">
        <v>3859</v>
      </c>
      <c r="M411" s="82"/>
      <c r="N411" s="82" t="s">
        <v>3860</v>
      </c>
      <c r="O411" s="82" t="s">
        <v>3338</v>
      </c>
      <c r="P411" s="82" t="s">
        <v>5187</v>
      </c>
      <c r="Q411" s="82" t="s">
        <v>3035</v>
      </c>
      <c r="R411" s="82" t="s">
        <v>4066</v>
      </c>
      <c r="S411" s="82" t="s">
        <v>4063</v>
      </c>
      <c r="T411" s="82" t="s">
        <v>3042</v>
      </c>
      <c r="U411" s="82" t="s">
        <v>4062</v>
      </c>
      <c r="V411" s="82" t="s">
        <v>5979</v>
      </c>
      <c r="W411" s="82"/>
      <c r="X411" s="82"/>
      <c r="Y411" s="82" t="s">
        <v>1267</v>
      </c>
      <c r="Z411" s="82" t="s">
        <v>3040</v>
      </c>
      <c r="AA411" s="82"/>
      <c r="AB411" s="82"/>
      <c r="AC411" s="82"/>
      <c r="AD411" s="82"/>
      <c r="AE411" s="82" t="s">
        <v>128</v>
      </c>
      <c r="AF411" s="82" t="s">
        <v>128</v>
      </c>
      <c r="AG411" s="82" t="s">
        <v>128</v>
      </c>
      <c r="AH411" s="82" t="s">
        <v>5937</v>
      </c>
      <c r="AI411" s="82"/>
      <c r="AJ411" s="82"/>
      <c r="AK411" s="82"/>
      <c r="AL411" s="82"/>
      <c r="AM411" s="82"/>
      <c r="AN411" s="82"/>
      <c r="AO411" s="82" t="s">
        <v>3338</v>
      </c>
      <c r="AP411" s="82" t="s">
        <v>5187</v>
      </c>
      <c r="AQ411" s="82"/>
      <c r="AR411" s="82"/>
      <c r="AS411" s="82" t="s">
        <v>3332</v>
      </c>
      <c r="AT411" s="82"/>
      <c r="AU411" s="82"/>
      <c r="AV411" s="82"/>
      <c r="AW411" s="82" t="s">
        <v>128</v>
      </c>
      <c r="AX411" s="82" t="s">
        <v>128</v>
      </c>
      <c r="AY411" s="82"/>
      <c r="AZ411" s="82" t="s">
        <v>3047</v>
      </c>
      <c r="BA411" s="82" t="s">
        <v>5058</v>
      </c>
    </row>
    <row r="412" ht="14.25" customHeight="1">
      <c r="A412" s="82" t="s">
        <v>5044</v>
      </c>
      <c r="B412" s="82" t="s">
        <v>5980</v>
      </c>
      <c r="C412" s="82" t="s">
        <v>3317</v>
      </c>
      <c r="D412" s="82" t="s">
        <v>128</v>
      </c>
      <c r="E412" s="82" t="s">
        <v>5981</v>
      </c>
      <c r="F412" s="82" t="s">
        <v>3023</v>
      </c>
      <c r="G412" s="82" t="s">
        <v>5982</v>
      </c>
      <c r="H412" s="82" t="s">
        <v>3317</v>
      </c>
      <c r="I412" s="82" t="s">
        <v>5983</v>
      </c>
      <c r="J412" s="82" t="s">
        <v>3063</v>
      </c>
      <c r="K412" s="82" t="s">
        <v>5983</v>
      </c>
      <c r="L412" s="82" t="s">
        <v>3859</v>
      </c>
      <c r="M412" s="82"/>
      <c r="N412" s="82" t="s">
        <v>3860</v>
      </c>
      <c r="O412" s="82"/>
      <c r="P412" s="82"/>
      <c r="Q412" s="82" t="s">
        <v>3035</v>
      </c>
      <c r="R412" s="82" t="s">
        <v>4074</v>
      </c>
      <c r="S412" s="82" t="s">
        <v>4071</v>
      </c>
      <c r="T412" s="82" t="s">
        <v>3042</v>
      </c>
      <c r="U412" s="82" t="s">
        <v>4070</v>
      </c>
      <c r="V412" s="82" t="s">
        <v>5984</v>
      </c>
      <c r="W412" s="82"/>
      <c r="X412" s="82"/>
      <c r="Y412" s="82" t="s">
        <v>853</v>
      </c>
      <c r="Z412" s="82" t="s">
        <v>3040</v>
      </c>
      <c r="AA412" s="82"/>
      <c r="AB412" s="82"/>
      <c r="AC412" s="82"/>
      <c r="AD412" s="82"/>
      <c r="AE412" s="82" t="s">
        <v>128</v>
      </c>
      <c r="AF412" s="82" t="s">
        <v>128</v>
      </c>
      <c r="AG412" s="82" t="s">
        <v>128</v>
      </c>
      <c r="AH412" s="82" t="s">
        <v>5231</v>
      </c>
      <c r="AI412" s="82"/>
      <c r="AJ412" s="82"/>
      <c r="AK412" s="82"/>
      <c r="AL412" s="82"/>
      <c r="AM412" s="82"/>
      <c r="AN412" s="82"/>
      <c r="AO412" s="82" t="s">
        <v>3917</v>
      </c>
      <c r="AP412" s="82" t="s">
        <v>5179</v>
      </c>
      <c r="AQ412" s="82"/>
      <c r="AR412" s="82"/>
      <c r="AS412" s="82" t="s">
        <v>3332</v>
      </c>
      <c r="AT412" s="82" t="s">
        <v>3917</v>
      </c>
      <c r="AU412" s="82" t="s">
        <v>5179</v>
      </c>
      <c r="AV412" s="82"/>
      <c r="AW412" s="82" t="s">
        <v>128</v>
      </c>
      <c r="AX412" s="82" t="s">
        <v>128</v>
      </c>
      <c r="AY412" s="82"/>
      <c r="AZ412" s="82" t="s">
        <v>3047</v>
      </c>
      <c r="BA412" s="82" t="s">
        <v>5058</v>
      </c>
    </row>
    <row r="413" ht="14.25" customHeight="1">
      <c r="A413" s="82" t="s">
        <v>5044</v>
      </c>
      <c r="B413" s="82" t="s">
        <v>5985</v>
      </c>
      <c r="C413" s="82" t="s">
        <v>3624</v>
      </c>
      <c r="D413" s="82" t="s">
        <v>128</v>
      </c>
      <c r="E413" s="82" t="s">
        <v>5986</v>
      </c>
      <c r="F413" s="82" t="s">
        <v>3023</v>
      </c>
      <c r="G413" s="82" t="s">
        <v>5987</v>
      </c>
      <c r="H413" s="82" t="s">
        <v>3624</v>
      </c>
      <c r="I413" s="82" t="s">
        <v>3761</v>
      </c>
      <c r="J413" s="82" t="s">
        <v>3063</v>
      </c>
      <c r="K413" s="82" t="s">
        <v>3761</v>
      </c>
      <c r="L413" s="82" t="s">
        <v>3628</v>
      </c>
      <c r="M413" s="82"/>
      <c r="N413" s="82" t="s">
        <v>3629</v>
      </c>
      <c r="O413" s="82" t="s">
        <v>3670</v>
      </c>
      <c r="P413" s="82" t="s">
        <v>5119</v>
      </c>
      <c r="Q413" s="82" t="s">
        <v>3763</v>
      </c>
      <c r="R413" s="82" t="s">
        <v>3762</v>
      </c>
      <c r="S413" s="82" t="s">
        <v>3758</v>
      </c>
      <c r="T413" s="82" t="s">
        <v>3042</v>
      </c>
      <c r="U413" s="82" t="s">
        <v>3757</v>
      </c>
      <c r="V413" s="82" t="s">
        <v>5276</v>
      </c>
      <c r="W413" s="82"/>
      <c r="X413" s="82"/>
      <c r="Y413" s="82" t="s">
        <v>1267</v>
      </c>
      <c r="Z413" s="82" t="s">
        <v>3040</v>
      </c>
      <c r="AA413" s="82"/>
      <c r="AB413" s="82"/>
      <c r="AC413" s="82"/>
      <c r="AD413" s="82"/>
      <c r="AE413" s="82" t="s">
        <v>128</v>
      </c>
      <c r="AF413" s="82" t="s">
        <v>128</v>
      </c>
      <c r="AG413" s="82" t="s">
        <v>128</v>
      </c>
      <c r="AH413" s="82" t="s">
        <v>5988</v>
      </c>
      <c r="AI413" s="82"/>
      <c r="AJ413" s="82"/>
      <c r="AK413" s="82"/>
      <c r="AL413" s="82"/>
      <c r="AM413" s="82"/>
      <c r="AN413" s="82"/>
      <c r="AO413" s="82" t="s">
        <v>3670</v>
      </c>
      <c r="AP413" s="82" t="s">
        <v>5119</v>
      </c>
      <c r="AQ413" s="82"/>
      <c r="AR413" s="82"/>
      <c r="AS413" s="82" t="s">
        <v>3635</v>
      </c>
      <c r="AT413" s="82"/>
      <c r="AU413" s="82"/>
      <c r="AV413" s="82"/>
      <c r="AW413" s="82" t="s">
        <v>128</v>
      </c>
      <c r="AX413" s="82" t="s">
        <v>128</v>
      </c>
      <c r="AY413" s="82"/>
      <c r="AZ413" s="82" t="s">
        <v>3047</v>
      </c>
      <c r="BA413" s="82" t="s">
        <v>5058</v>
      </c>
    </row>
    <row r="414" ht="14.25" customHeight="1">
      <c r="A414" s="82" t="s">
        <v>5044</v>
      </c>
      <c r="B414" s="82" t="s">
        <v>5989</v>
      </c>
      <c r="C414" s="82" t="s">
        <v>3624</v>
      </c>
      <c r="D414" s="82" t="s">
        <v>128</v>
      </c>
      <c r="E414" s="82" t="s">
        <v>5990</v>
      </c>
      <c r="F414" s="82" t="s">
        <v>3023</v>
      </c>
      <c r="G414" s="82" t="s">
        <v>5991</v>
      </c>
      <c r="H414" s="82" t="s">
        <v>3624</v>
      </c>
      <c r="I414" s="82" t="s">
        <v>5992</v>
      </c>
      <c r="J414" s="82" t="s">
        <v>3063</v>
      </c>
      <c r="K414" s="82" t="s">
        <v>5992</v>
      </c>
      <c r="L414" s="82" t="s">
        <v>3628</v>
      </c>
      <c r="M414" s="82"/>
      <c r="N414" s="82" t="s">
        <v>3629</v>
      </c>
      <c r="O414" s="82" t="s">
        <v>3641</v>
      </c>
      <c r="P414" s="82" t="s">
        <v>5049</v>
      </c>
      <c r="Q414" s="82" t="s">
        <v>3035</v>
      </c>
      <c r="R414" s="82" t="s">
        <v>3773</v>
      </c>
      <c r="S414" s="82" t="s">
        <v>3770</v>
      </c>
      <c r="T414" s="82" t="s">
        <v>3042</v>
      </c>
      <c r="U414" s="82" t="s">
        <v>3769</v>
      </c>
      <c r="V414" s="82" t="s">
        <v>5993</v>
      </c>
      <c r="W414" s="82"/>
      <c r="X414" s="82"/>
      <c r="Y414" s="82" t="s">
        <v>1267</v>
      </c>
      <c r="Z414" s="82" t="s">
        <v>3040</v>
      </c>
      <c r="AA414" s="82"/>
      <c r="AB414" s="82"/>
      <c r="AC414" s="82"/>
      <c r="AD414" s="82"/>
      <c r="AE414" s="82" t="s">
        <v>128</v>
      </c>
      <c r="AF414" s="82" t="s">
        <v>128</v>
      </c>
      <c r="AG414" s="82" t="s">
        <v>128</v>
      </c>
      <c r="AH414" s="82" t="s">
        <v>5994</v>
      </c>
      <c r="AI414" s="82"/>
      <c r="AJ414" s="82"/>
      <c r="AK414" s="82"/>
      <c r="AL414" s="82"/>
      <c r="AM414" s="82"/>
      <c r="AN414" s="82"/>
      <c r="AO414" s="82" t="s">
        <v>3641</v>
      </c>
      <c r="AP414" s="82" t="s">
        <v>5049</v>
      </c>
      <c r="AQ414" s="82"/>
      <c r="AR414" s="82"/>
      <c r="AS414" s="82" t="s">
        <v>3635</v>
      </c>
      <c r="AT414" s="82"/>
      <c r="AU414" s="82"/>
      <c r="AV414" s="82"/>
      <c r="AW414" s="82" t="s">
        <v>128</v>
      </c>
      <c r="AX414" s="82" t="s">
        <v>128</v>
      </c>
      <c r="AY414" s="82"/>
      <c r="AZ414" s="82" t="s">
        <v>3047</v>
      </c>
      <c r="BA414" s="82" t="s">
        <v>5058</v>
      </c>
    </row>
    <row r="415" ht="14.25" customHeight="1">
      <c r="A415" s="82" t="s">
        <v>5044</v>
      </c>
      <c r="B415" s="82" t="s">
        <v>5995</v>
      </c>
      <c r="C415" s="82" t="s">
        <v>3624</v>
      </c>
      <c r="D415" s="82" t="s">
        <v>128</v>
      </c>
      <c r="E415" s="82" t="s">
        <v>5996</v>
      </c>
      <c r="F415" s="82" t="s">
        <v>3023</v>
      </c>
      <c r="G415" s="82" t="s">
        <v>5997</v>
      </c>
      <c r="H415" s="82" t="s">
        <v>3624</v>
      </c>
      <c r="I415" s="82" t="s">
        <v>3781</v>
      </c>
      <c r="J415" s="82" t="s">
        <v>3063</v>
      </c>
      <c r="K415" s="82" t="s">
        <v>3781</v>
      </c>
      <c r="L415" s="82" t="s">
        <v>3628</v>
      </c>
      <c r="M415" s="82"/>
      <c r="N415" s="82" t="s">
        <v>3629</v>
      </c>
      <c r="O415" s="82" t="s">
        <v>3641</v>
      </c>
      <c r="P415" s="82" t="s">
        <v>5049</v>
      </c>
      <c r="Q415" s="82" t="s">
        <v>3035</v>
      </c>
      <c r="R415" s="82" t="s">
        <v>3782</v>
      </c>
      <c r="S415" s="82" t="s">
        <v>3779</v>
      </c>
      <c r="T415" s="82" t="s">
        <v>3042</v>
      </c>
      <c r="U415" s="82" t="s">
        <v>3778</v>
      </c>
      <c r="V415" s="82" t="s">
        <v>5998</v>
      </c>
      <c r="W415" s="82"/>
      <c r="X415" s="82"/>
      <c r="Y415" s="82" t="s">
        <v>1267</v>
      </c>
      <c r="Z415" s="82" t="s">
        <v>3040</v>
      </c>
      <c r="AA415" s="82"/>
      <c r="AB415" s="82"/>
      <c r="AC415" s="82"/>
      <c r="AD415" s="82"/>
      <c r="AE415" s="82" t="s">
        <v>128</v>
      </c>
      <c r="AF415" s="82" t="s">
        <v>128</v>
      </c>
      <c r="AG415" s="82" t="s">
        <v>128</v>
      </c>
      <c r="AH415" s="82" t="s">
        <v>5994</v>
      </c>
      <c r="AI415" s="82"/>
      <c r="AJ415" s="82"/>
      <c r="AK415" s="82"/>
      <c r="AL415" s="82"/>
      <c r="AM415" s="82"/>
      <c r="AN415" s="82"/>
      <c r="AO415" s="82" t="s">
        <v>3641</v>
      </c>
      <c r="AP415" s="82" t="s">
        <v>5049</v>
      </c>
      <c r="AQ415" s="82"/>
      <c r="AR415" s="82"/>
      <c r="AS415" s="82" t="s">
        <v>3635</v>
      </c>
      <c r="AT415" s="82"/>
      <c r="AU415" s="82"/>
      <c r="AV415" s="82"/>
      <c r="AW415" s="82" t="s">
        <v>128</v>
      </c>
      <c r="AX415" s="82" t="s">
        <v>128</v>
      </c>
      <c r="AY415" s="82"/>
      <c r="AZ415" s="82" t="s">
        <v>3047</v>
      </c>
      <c r="BA415" s="82" t="s">
        <v>5058</v>
      </c>
    </row>
    <row r="416" ht="14.25" customHeight="1">
      <c r="A416" s="82" t="s">
        <v>5044</v>
      </c>
      <c r="B416" s="82" t="s">
        <v>5999</v>
      </c>
      <c r="C416" s="82" t="s">
        <v>3624</v>
      </c>
      <c r="D416" s="82" t="s">
        <v>128</v>
      </c>
      <c r="E416" s="82" t="s">
        <v>6000</v>
      </c>
      <c r="F416" s="82" t="s">
        <v>3023</v>
      </c>
      <c r="G416" s="82" t="s">
        <v>6001</v>
      </c>
      <c r="H416" s="82" t="s">
        <v>3624</v>
      </c>
      <c r="I416" s="82" t="s">
        <v>3781</v>
      </c>
      <c r="J416" s="82" t="s">
        <v>3063</v>
      </c>
      <c r="K416" s="82" t="s">
        <v>3781</v>
      </c>
      <c r="L416" s="82" t="s">
        <v>3628</v>
      </c>
      <c r="M416" s="82"/>
      <c r="N416" s="82" t="s">
        <v>3629</v>
      </c>
      <c r="O416" s="82" t="s">
        <v>3670</v>
      </c>
      <c r="P416" s="82" t="s">
        <v>5119</v>
      </c>
      <c r="Q416" s="82" t="s">
        <v>3035</v>
      </c>
      <c r="R416" s="82" t="s">
        <v>3782</v>
      </c>
      <c r="S416" s="82" t="s">
        <v>3779</v>
      </c>
      <c r="T416" s="82" t="s">
        <v>3042</v>
      </c>
      <c r="U416" s="82" t="s">
        <v>3778</v>
      </c>
      <c r="V416" s="82" t="s">
        <v>5998</v>
      </c>
      <c r="W416" s="82"/>
      <c r="X416" s="82"/>
      <c r="Y416" s="82" t="s">
        <v>1267</v>
      </c>
      <c r="Z416" s="82" t="s">
        <v>1894</v>
      </c>
      <c r="AA416" s="82"/>
      <c r="AB416" s="82"/>
      <c r="AC416" s="82"/>
      <c r="AD416" s="82"/>
      <c r="AE416" s="82" t="s">
        <v>128</v>
      </c>
      <c r="AF416" s="82" t="s">
        <v>128</v>
      </c>
      <c r="AG416" s="82" t="s">
        <v>128</v>
      </c>
      <c r="AH416" s="82" t="s">
        <v>5988</v>
      </c>
      <c r="AI416" s="82"/>
      <c r="AJ416" s="82"/>
      <c r="AK416" s="82"/>
      <c r="AL416" s="82"/>
      <c r="AM416" s="82"/>
      <c r="AN416" s="82"/>
      <c r="AO416" s="82" t="s">
        <v>3670</v>
      </c>
      <c r="AP416" s="82" t="s">
        <v>5119</v>
      </c>
      <c r="AQ416" s="82"/>
      <c r="AR416" s="82"/>
      <c r="AS416" s="82" t="s">
        <v>3635</v>
      </c>
      <c r="AT416" s="82"/>
      <c r="AU416" s="82"/>
      <c r="AV416" s="82"/>
      <c r="AW416" s="82" t="s">
        <v>128</v>
      </c>
      <c r="AX416" s="82" t="s">
        <v>128</v>
      </c>
      <c r="AY416" s="82"/>
      <c r="AZ416" s="82" t="s">
        <v>3047</v>
      </c>
      <c r="BA416" s="82" t="s">
        <v>5058</v>
      </c>
    </row>
    <row r="417" ht="14.25" customHeight="1">
      <c r="A417" s="82" t="s">
        <v>5044</v>
      </c>
      <c r="B417" s="82" t="s">
        <v>6002</v>
      </c>
      <c r="C417" s="82" t="s">
        <v>3021</v>
      </c>
      <c r="D417" s="82" t="s">
        <v>128</v>
      </c>
      <c r="E417" s="82" t="s">
        <v>6003</v>
      </c>
      <c r="F417" s="82" t="s">
        <v>3023</v>
      </c>
      <c r="G417" s="82" t="s">
        <v>6004</v>
      </c>
      <c r="H417" s="82" t="s">
        <v>3021</v>
      </c>
      <c r="I417" s="82" t="s">
        <v>6005</v>
      </c>
      <c r="J417" s="82" t="s">
        <v>3063</v>
      </c>
      <c r="K417" s="82" t="s">
        <v>6005</v>
      </c>
      <c r="L417" s="82" t="s">
        <v>4134</v>
      </c>
      <c r="M417" s="82"/>
      <c r="N417" s="82" t="s">
        <v>4135</v>
      </c>
      <c r="O417" s="82" t="s">
        <v>3053</v>
      </c>
      <c r="P417" s="82" t="s">
        <v>5068</v>
      </c>
      <c r="Q417" s="82" t="s">
        <v>3035</v>
      </c>
      <c r="R417" s="82" t="s">
        <v>4585</v>
      </c>
      <c r="S417" s="82" t="s">
        <v>4582</v>
      </c>
      <c r="T417" s="82" t="s">
        <v>3042</v>
      </c>
      <c r="U417" s="82" t="s">
        <v>4581</v>
      </c>
      <c r="V417" s="82" t="s">
        <v>6006</v>
      </c>
      <c r="W417" s="82"/>
      <c r="X417" s="82"/>
      <c r="Y417" s="82" t="s">
        <v>5051</v>
      </c>
      <c r="Z417" s="82" t="s">
        <v>3040</v>
      </c>
      <c r="AA417" s="82"/>
      <c r="AB417" s="82" t="s">
        <v>3142</v>
      </c>
      <c r="AC417" s="82" t="s">
        <v>5079</v>
      </c>
      <c r="AD417" s="82"/>
      <c r="AE417" s="82" t="s">
        <v>128</v>
      </c>
      <c r="AF417" s="82" t="s">
        <v>128</v>
      </c>
      <c r="AG417" s="82" t="s">
        <v>128</v>
      </c>
      <c r="AH417" s="82" t="s">
        <v>6007</v>
      </c>
      <c r="AI417" s="82"/>
      <c r="AJ417" s="82"/>
      <c r="AK417" s="82"/>
      <c r="AL417" s="82"/>
      <c r="AM417" s="82"/>
      <c r="AN417" s="82"/>
      <c r="AO417" s="82" t="s">
        <v>3145</v>
      </c>
      <c r="AP417" s="82" t="s">
        <v>5081</v>
      </c>
      <c r="AQ417" s="82"/>
      <c r="AR417" s="82"/>
      <c r="AS417" s="82" t="s">
        <v>3044</v>
      </c>
      <c r="AT417" s="82"/>
      <c r="AU417" s="82"/>
      <c r="AV417" s="82"/>
      <c r="AW417" s="82" t="s">
        <v>128</v>
      </c>
      <c r="AX417" s="82" t="s">
        <v>128</v>
      </c>
      <c r="AY417" s="82"/>
      <c r="AZ417" s="82" t="s">
        <v>3047</v>
      </c>
      <c r="BA417" s="82" t="s">
        <v>5058</v>
      </c>
    </row>
    <row r="418" ht="14.25" customHeight="1">
      <c r="A418" s="82" t="s">
        <v>5044</v>
      </c>
      <c r="B418" s="82" t="s">
        <v>6008</v>
      </c>
      <c r="C418" s="82" t="s">
        <v>3021</v>
      </c>
      <c r="D418" s="82" t="s">
        <v>128</v>
      </c>
      <c r="E418" s="82" t="s">
        <v>6009</v>
      </c>
      <c r="F418" s="82" t="s">
        <v>3023</v>
      </c>
      <c r="G418" s="82" t="s">
        <v>6010</v>
      </c>
      <c r="H418" s="82" t="s">
        <v>3021</v>
      </c>
      <c r="I418" s="82" t="s">
        <v>4893</v>
      </c>
      <c r="J418" s="82" t="s">
        <v>3063</v>
      </c>
      <c r="K418" s="82" t="s">
        <v>4893</v>
      </c>
      <c r="L418" s="82" t="s">
        <v>4784</v>
      </c>
      <c r="M418" s="82"/>
      <c r="N418" s="82" t="s">
        <v>4785</v>
      </c>
      <c r="O418" s="82" t="s">
        <v>3053</v>
      </c>
      <c r="P418" s="82" t="s">
        <v>5068</v>
      </c>
      <c r="Q418" s="82" t="s">
        <v>3035</v>
      </c>
      <c r="R418" s="82" t="s">
        <v>4894</v>
      </c>
      <c r="S418" s="82" t="s">
        <v>4891</v>
      </c>
      <c r="T418" s="82" t="s">
        <v>3042</v>
      </c>
      <c r="U418" s="82" t="s">
        <v>4890</v>
      </c>
      <c r="V418" s="82" t="s">
        <v>6011</v>
      </c>
      <c r="W418" s="82"/>
      <c r="X418" s="82"/>
      <c r="Y418" s="82" t="s">
        <v>5051</v>
      </c>
      <c r="Z418" s="82" t="s">
        <v>3040</v>
      </c>
      <c r="AA418" s="82"/>
      <c r="AB418" s="82" t="s">
        <v>3142</v>
      </c>
      <c r="AC418" s="82" t="s">
        <v>5079</v>
      </c>
      <c r="AD418" s="82"/>
      <c r="AE418" s="82" t="s">
        <v>128</v>
      </c>
      <c r="AF418" s="82" t="s">
        <v>128</v>
      </c>
      <c r="AG418" s="82" t="s">
        <v>128</v>
      </c>
      <c r="AH418" s="82" t="s">
        <v>6012</v>
      </c>
      <c r="AI418" s="82"/>
      <c r="AJ418" s="82"/>
      <c r="AK418" s="82"/>
      <c r="AL418" s="82"/>
      <c r="AM418" s="82"/>
      <c r="AN418" s="82"/>
      <c r="AO418" s="82" t="s">
        <v>3145</v>
      </c>
      <c r="AP418" s="82" t="s">
        <v>5081</v>
      </c>
      <c r="AQ418" s="82"/>
      <c r="AR418" s="82"/>
      <c r="AS418" s="82" t="s">
        <v>3044</v>
      </c>
      <c r="AT418" s="82" t="s">
        <v>3431</v>
      </c>
      <c r="AU418" s="82" t="s">
        <v>5095</v>
      </c>
      <c r="AV418" s="82"/>
      <c r="AW418" s="82" t="s">
        <v>128</v>
      </c>
      <c r="AX418" s="82" t="s">
        <v>128</v>
      </c>
      <c r="AY418" s="82"/>
      <c r="AZ418" s="82" t="s">
        <v>3047</v>
      </c>
      <c r="BA418" s="82" t="s">
        <v>5058</v>
      </c>
    </row>
    <row r="419" ht="14.25" customHeight="1">
      <c r="A419" s="82" t="s">
        <v>5044</v>
      </c>
      <c r="B419" s="82" t="s">
        <v>6013</v>
      </c>
      <c r="C419" s="82" t="s">
        <v>3021</v>
      </c>
      <c r="D419" s="82" t="s">
        <v>128</v>
      </c>
      <c r="E419" s="82" t="s">
        <v>6014</v>
      </c>
      <c r="F419" s="82" t="s">
        <v>3023</v>
      </c>
      <c r="G419" s="82" t="s">
        <v>6015</v>
      </c>
      <c r="H419" s="82" t="s">
        <v>3021</v>
      </c>
      <c r="I419" s="82" t="s">
        <v>4593</v>
      </c>
      <c r="J419" s="82" t="s">
        <v>3063</v>
      </c>
      <c r="K419" s="82" t="s">
        <v>4593</v>
      </c>
      <c r="L419" s="82" t="s">
        <v>4134</v>
      </c>
      <c r="M419" s="82"/>
      <c r="N419" s="82" t="s">
        <v>4135</v>
      </c>
      <c r="O419" s="82" t="s">
        <v>3053</v>
      </c>
      <c r="P419" s="82" t="s">
        <v>5068</v>
      </c>
      <c r="Q419" s="82" t="s">
        <v>3035</v>
      </c>
      <c r="R419" s="82" t="s">
        <v>4594</v>
      </c>
      <c r="S419" s="82" t="s">
        <v>4591</v>
      </c>
      <c r="T419" s="82" t="s">
        <v>3042</v>
      </c>
      <c r="U419" s="82" t="s">
        <v>4590</v>
      </c>
      <c r="V419" s="82" t="s">
        <v>6016</v>
      </c>
      <c r="W419" s="82"/>
      <c r="X419" s="82"/>
      <c r="Y419" s="82" t="s">
        <v>5051</v>
      </c>
      <c r="Z419" s="82" t="s">
        <v>3040</v>
      </c>
      <c r="AA419" s="82"/>
      <c r="AB419" s="82" t="s">
        <v>3142</v>
      </c>
      <c r="AC419" s="82" t="s">
        <v>5079</v>
      </c>
      <c r="AD419" s="82"/>
      <c r="AE419" s="82" t="s">
        <v>128</v>
      </c>
      <c r="AF419" s="82" t="s">
        <v>128</v>
      </c>
      <c r="AG419" s="82" t="s">
        <v>128</v>
      </c>
      <c r="AH419" s="82" t="s">
        <v>6007</v>
      </c>
      <c r="AI419" s="82"/>
      <c r="AJ419" s="82"/>
      <c r="AK419" s="82"/>
      <c r="AL419" s="82"/>
      <c r="AM419" s="82"/>
      <c r="AN419" s="82"/>
      <c r="AO419" s="82" t="s">
        <v>3145</v>
      </c>
      <c r="AP419" s="82" t="s">
        <v>5081</v>
      </c>
      <c r="AQ419" s="82"/>
      <c r="AR419" s="82"/>
      <c r="AS419" s="82" t="s">
        <v>3044</v>
      </c>
      <c r="AT419" s="82"/>
      <c r="AU419" s="82"/>
      <c r="AV419" s="82"/>
      <c r="AW419" s="82" t="s">
        <v>128</v>
      </c>
      <c r="AX419" s="82" t="s">
        <v>128</v>
      </c>
      <c r="AY419" s="82"/>
      <c r="AZ419" s="82" t="s">
        <v>3047</v>
      </c>
      <c r="BA419" s="82" t="s">
        <v>5058</v>
      </c>
    </row>
    <row r="420" ht="14.25" customHeight="1">
      <c r="A420" s="82" t="s">
        <v>5044</v>
      </c>
      <c r="B420" s="82" t="s">
        <v>6017</v>
      </c>
      <c r="C420" s="82" t="s">
        <v>3021</v>
      </c>
      <c r="D420" s="82" t="s">
        <v>128</v>
      </c>
      <c r="E420" s="82" t="s">
        <v>6018</v>
      </c>
      <c r="F420" s="82" t="s">
        <v>3023</v>
      </c>
      <c r="G420" s="82" t="s">
        <v>6019</v>
      </c>
      <c r="H420" s="82" t="s">
        <v>3021</v>
      </c>
      <c r="I420" s="82" t="s">
        <v>4602</v>
      </c>
      <c r="J420" s="82" t="s">
        <v>3063</v>
      </c>
      <c r="K420" s="82" t="s">
        <v>4602</v>
      </c>
      <c r="L420" s="82" t="s">
        <v>4134</v>
      </c>
      <c r="M420" s="82"/>
      <c r="N420" s="82" t="s">
        <v>4135</v>
      </c>
      <c r="O420" s="82" t="s">
        <v>3086</v>
      </c>
      <c r="P420" s="82" t="s">
        <v>5106</v>
      </c>
      <c r="Q420" s="82" t="s">
        <v>3035</v>
      </c>
      <c r="R420" s="82" t="s">
        <v>4603</v>
      </c>
      <c r="S420" s="82" t="s">
        <v>4600</v>
      </c>
      <c r="T420" s="82" t="s">
        <v>3042</v>
      </c>
      <c r="U420" s="82" t="s">
        <v>4599</v>
      </c>
      <c r="V420" s="82" t="s">
        <v>6020</v>
      </c>
      <c r="W420" s="82"/>
      <c r="X420" s="82"/>
      <c r="Y420" s="82" t="s">
        <v>5051</v>
      </c>
      <c r="Z420" s="82" t="s">
        <v>3040</v>
      </c>
      <c r="AA420" s="82"/>
      <c r="AB420" s="82" t="s">
        <v>4183</v>
      </c>
      <c r="AC420" s="82" t="s">
        <v>5139</v>
      </c>
      <c r="AD420" s="82"/>
      <c r="AE420" s="82" t="s">
        <v>128</v>
      </c>
      <c r="AF420" s="82" t="s">
        <v>128</v>
      </c>
      <c r="AG420" s="82" t="s">
        <v>128</v>
      </c>
      <c r="AH420" s="82" t="s">
        <v>5214</v>
      </c>
      <c r="AI420" s="82"/>
      <c r="AJ420" s="82"/>
      <c r="AK420" s="82"/>
      <c r="AL420" s="82"/>
      <c r="AM420" s="82"/>
      <c r="AN420" s="82"/>
      <c r="AO420" s="82" t="s">
        <v>4185</v>
      </c>
      <c r="AP420" s="82" t="s">
        <v>5141</v>
      </c>
      <c r="AQ420" s="82"/>
      <c r="AR420" s="82"/>
      <c r="AS420" s="82" t="s">
        <v>3044</v>
      </c>
      <c r="AT420" s="82"/>
      <c r="AU420" s="82"/>
      <c r="AV420" s="82"/>
      <c r="AW420" s="82" t="s">
        <v>128</v>
      </c>
      <c r="AX420" s="82" t="s">
        <v>128</v>
      </c>
      <c r="AY420" s="82"/>
      <c r="AZ420" s="82" t="s">
        <v>3047</v>
      </c>
      <c r="BA420" s="82" t="s">
        <v>5058</v>
      </c>
    </row>
    <row r="421" ht="14.25" customHeight="1">
      <c r="A421" s="82" t="s">
        <v>5044</v>
      </c>
      <c r="B421" s="82" t="s">
        <v>6021</v>
      </c>
      <c r="C421" s="82" t="s">
        <v>3021</v>
      </c>
      <c r="D421" s="82" t="s">
        <v>128</v>
      </c>
      <c r="E421" s="82" t="s">
        <v>6022</v>
      </c>
      <c r="F421" s="82" t="s">
        <v>3023</v>
      </c>
      <c r="G421" s="82" t="s">
        <v>6019</v>
      </c>
      <c r="H421" s="82" t="s">
        <v>3021</v>
      </c>
      <c r="I421" s="82" t="s">
        <v>4602</v>
      </c>
      <c r="J421" s="82" t="s">
        <v>3063</v>
      </c>
      <c r="K421" s="82" t="s">
        <v>4602</v>
      </c>
      <c r="L421" s="82" t="s">
        <v>4134</v>
      </c>
      <c r="M421" s="82"/>
      <c r="N421" s="82" t="s">
        <v>4135</v>
      </c>
      <c r="O421" s="82" t="s">
        <v>3053</v>
      </c>
      <c r="P421" s="82" t="s">
        <v>5068</v>
      </c>
      <c r="Q421" s="82" t="s">
        <v>3035</v>
      </c>
      <c r="R421" s="82" t="s">
        <v>4603</v>
      </c>
      <c r="S421" s="82" t="s">
        <v>4600</v>
      </c>
      <c r="T421" s="82" t="s">
        <v>3042</v>
      </c>
      <c r="U421" s="82" t="s">
        <v>4599</v>
      </c>
      <c r="V421" s="82" t="s">
        <v>6020</v>
      </c>
      <c r="W421" s="82"/>
      <c r="X421" s="82"/>
      <c r="Y421" s="82" t="s">
        <v>5051</v>
      </c>
      <c r="Z421" s="82" t="s">
        <v>1894</v>
      </c>
      <c r="AA421" s="82"/>
      <c r="AB421" s="82" t="s">
        <v>3142</v>
      </c>
      <c r="AC421" s="82" t="s">
        <v>5079</v>
      </c>
      <c r="AD421" s="82"/>
      <c r="AE421" s="82" t="s">
        <v>128</v>
      </c>
      <c r="AF421" s="82" t="s">
        <v>128</v>
      </c>
      <c r="AG421" s="82" t="s">
        <v>128</v>
      </c>
      <c r="AH421" s="82" t="s">
        <v>6007</v>
      </c>
      <c r="AI421" s="82"/>
      <c r="AJ421" s="82"/>
      <c r="AK421" s="82"/>
      <c r="AL421" s="82"/>
      <c r="AM421" s="82"/>
      <c r="AN421" s="82"/>
      <c r="AO421" s="82" t="s">
        <v>3145</v>
      </c>
      <c r="AP421" s="82" t="s">
        <v>5081</v>
      </c>
      <c r="AQ421" s="82"/>
      <c r="AR421" s="82"/>
      <c r="AS421" s="82" t="s">
        <v>3044</v>
      </c>
      <c r="AT421" s="82"/>
      <c r="AU421" s="82"/>
      <c r="AV421" s="82"/>
      <c r="AW421" s="82" t="s">
        <v>128</v>
      </c>
      <c r="AX421" s="82" t="s">
        <v>128</v>
      </c>
      <c r="AY421" s="82"/>
      <c r="AZ421" s="82" t="s">
        <v>3047</v>
      </c>
      <c r="BA421" s="82" t="s">
        <v>5058</v>
      </c>
    </row>
    <row r="422" ht="14.25" customHeight="1">
      <c r="A422" s="82" t="s">
        <v>5044</v>
      </c>
      <c r="B422" s="82" t="s">
        <v>6023</v>
      </c>
      <c r="C422" s="82" t="s">
        <v>3021</v>
      </c>
      <c r="D422" s="82" t="s">
        <v>128</v>
      </c>
      <c r="E422" s="82" t="s">
        <v>6024</v>
      </c>
      <c r="F422" s="82" t="s">
        <v>3023</v>
      </c>
      <c r="G422" s="82" t="s">
        <v>6025</v>
      </c>
      <c r="H422" s="82" t="s">
        <v>3021</v>
      </c>
      <c r="I422" s="82" t="s">
        <v>4613</v>
      </c>
      <c r="J422" s="82" t="s">
        <v>3063</v>
      </c>
      <c r="K422" s="82" t="s">
        <v>4613</v>
      </c>
      <c r="L422" s="82" t="s">
        <v>4134</v>
      </c>
      <c r="M422" s="82"/>
      <c r="N422" s="82" t="s">
        <v>4135</v>
      </c>
      <c r="O422" s="82" t="s">
        <v>3053</v>
      </c>
      <c r="P422" s="82" t="s">
        <v>5068</v>
      </c>
      <c r="Q422" s="82" t="s">
        <v>3035</v>
      </c>
      <c r="R422" s="82" t="s">
        <v>4614</v>
      </c>
      <c r="S422" s="82" t="s">
        <v>4611</v>
      </c>
      <c r="T422" s="82" t="s">
        <v>3042</v>
      </c>
      <c r="U422" s="82" t="s">
        <v>4610</v>
      </c>
      <c r="V422" s="82" t="s">
        <v>6026</v>
      </c>
      <c r="W422" s="82"/>
      <c r="X422" s="82"/>
      <c r="Y422" s="82" t="s">
        <v>5051</v>
      </c>
      <c r="Z422" s="82" t="s">
        <v>3040</v>
      </c>
      <c r="AA422" s="82"/>
      <c r="AB422" s="82" t="s">
        <v>4247</v>
      </c>
      <c r="AC422" s="82" t="s">
        <v>5267</v>
      </c>
      <c r="AD422" s="82"/>
      <c r="AE422" s="82" t="s">
        <v>129</v>
      </c>
      <c r="AF422" s="82" t="s">
        <v>128</v>
      </c>
      <c r="AG422" s="82" t="s">
        <v>128</v>
      </c>
      <c r="AH422" s="82" t="s">
        <v>6027</v>
      </c>
      <c r="AI422" s="82"/>
      <c r="AJ422" s="82"/>
      <c r="AK422" s="82"/>
      <c r="AL422" s="82"/>
      <c r="AM422" s="82"/>
      <c r="AN422" s="82"/>
      <c r="AO422" s="82" t="s">
        <v>3053</v>
      </c>
      <c r="AP422" s="82" t="s">
        <v>5068</v>
      </c>
      <c r="AQ422" s="82"/>
      <c r="AR422" s="82"/>
      <c r="AS422" s="82" t="s">
        <v>3044</v>
      </c>
      <c r="AT422" s="82"/>
      <c r="AU422" s="82"/>
      <c r="AV422" s="82"/>
      <c r="AW422" s="82" t="s">
        <v>128</v>
      </c>
      <c r="AX422" s="82" t="s">
        <v>128</v>
      </c>
      <c r="AY422" s="82"/>
      <c r="AZ422" s="82" t="s">
        <v>3047</v>
      </c>
      <c r="BA422" s="82" t="s">
        <v>5058</v>
      </c>
    </row>
    <row r="423" ht="14.25" customHeight="1">
      <c r="A423" s="82" t="s">
        <v>5044</v>
      </c>
      <c r="B423" s="82" t="s">
        <v>6028</v>
      </c>
      <c r="C423" s="82" t="s">
        <v>3021</v>
      </c>
      <c r="D423" s="82" t="s">
        <v>128</v>
      </c>
      <c r="E423" s="82" t="s">
        <v>6029</v>
      </c>
      <c r="F423" s="82" t="s">
        <v>3023</v>
      </c>
      <c r="G423" s="82" t="s">
        <v>6030</v>
      </c>
      <c r="H423" s="82" t="s">
        <v>3021</v>
      </c>
      <c r="I423" s="82" t="s">
        <v>4622</v>
      </c>
      <c r="J423" s="82" t="s">
        <v>3063</v>
      </c>
      <c r="K423" s="82" t="s">
        <v>4622</v>
      </c>
      <c r="L423" s="82" t="s">
        <v>4134</v>
      </c>
      <c r="M423" s="82"/>
      <c r="N423" s="82" t="s">
        <v>4135</v>
      </c>
      <c r="O423" s="82" t="s">
        <v>3053</v>
      </c>
      <c r="P423" s="82" t="s">
        <v>5068</v>
      </c>
      <c r="Q423" s="82" t="s">
        <v>3035</v>
      </c>
      <c r="R423" s="82" t="s">
        <v>4623</v>
      </c>
      <c r="S423" s="82" t="s">
        <v>4620</v>
      </c>
      <c r="T423" s="82" t="s">
        <v>3042</v>
      </c>
      <c r="U423" s="82" t="s">
        <v>4619</v>
      </c>
      <c r="V423" s="82" t="s">
        <v>6031</v>
      </c>
      <c r="W423" s="82"/>
      <c r="X423" s="82"/>
      <c r="Y423" s="82" t="s">
        <v>5051</v>
      </c>
      <c r="Z423" s="82" t="s">
        <v>3040</v>
      </c>
      <c r="AA423" s="82"/>
      <c r="AB423" s="82" t="s">
        <v>4247</v>
      </c>
      <c r="AC423" s="82" t="s">
        <v>5267</v>
      </c>
      <c r="AD423" s="82"/>
      <c r="AE423" s="82" t="s">
        <v>129</v>
      </c>
      <c r="AF423" s="82" t="s">
        <v>128</v>
      </c>
      <c r="AG423" s="82" t="s">
        <v>128</v>
      </c>
      <c r="AH423" s="82" t="s">
        <v>6027</v>
      </c>
      <c r="AI423" s="82"/>
      <c r="AJ423" s="82"/>
      <c r="AK423" s="82"/>
      <c r="AL423" s="82"/>
      <c r="AM423" s="82"/>
      <c r="AN423" s="82"/>
      <c r="AO423" s="82" t="s">
        <v>3053</v>
      </c>
      <c r="AP423" s="82" t="s">
        <v>5068</v>
      </c>
      <c r="AQ423" s="82"/>
      <c r="AR423" s="82"/>
      <c r="AS423" s="82" t="s">
        <v>3044</v>
      </c>
      <c r="AT423" s="82"/>
      <c r="AU423" s="82"/>
      <c r="AV423" s="82"/>
      <c r="AW423" s="82" t="s">
        <v>128</v>
      </c>
      <c r="AX423" s="82" t="s">
        <v>128</v>
      </c>
      <c r="AY423" s="82"/>
      <c r="AZ423" s="82" t="s">
        <v>3047</v>
      </c>
      <c r="BA423" s="82" t="s">
        <v>5058</v>
      </c>
    </row>
    <row r="424" ht="14.25" customHeight="1">
      <c r="A424" s="82" t="s">
        <v>5044</v>
      </c>
      <c r="B424" s="82" t="s">
        <v>6032</v>
      </c>
      <c r="C424" s="82" t="s">
        <v>3021</v>
      </c>
      <c r="D424" s="82" t="s">
        <v>128</v>
      </c>
      <c r="E424" s="82" t="s">
        <v>6033</v>
      </c>
      <c r="F424" s="82" t="s">
        <v>3023</v>
      </c>
      <c r="G424" s="82" t="s">
        <v>6034</v>
      </c>
      <c r="H424" s="82" t="s">
        <v>3021</v>
      </c>
      <c r="I424" s="82" t="s">
        <v>4630</v>
      </c>
      <c r="J424" s="82" t="s">
        <v>3063</v>
      </c>
      <c r="K424" s="82" t="s">
        <v>4630</v>
      </c>
      <c r="L424" s="82" t="s">
        <v>4134</v>
      </c>
      <c r="M424" s="82"/>
      <c r="N424" s="82" t="s">
        <v>4135</v>
      </c>
      <c r="O424" s="82" t="s">
        <v>3086</v>
      </c>
      <c r="P424" s="82" t="s">
        <v>5106</v>
      </c>
      <c r="Q424" s="82" t="s">
        <v>3035</v>
      </c>
      <c r="R424" s="82" t="s">
        <v>4631</v>
      </c>
      <c r="S424" s="82" t="s">
        <v>4628</v>
      </c>
      <c r="T424" s="82" t="s">
        <v>3042</v>
      </c>
      <c r="U424" s="82" t="s">
        <v>4627</v>
      </c>
      <c r="V424" s="82" t="s">
        <v>6035</v>
      </c>
      <c r="W424" s="82"/>
      <c r="X424" s="82"/>
      <c r="Y424" s="82" t="s">
        <v>5051</v>
      </c>
      <c r="Z424" s="82" t="s">
        <v>3040</v>
      </c>
      <c r="AA424" s="82"/>
      <c r="AB424" s="82" t="s">
        <v>4183</v>
      </c>
      <c r="AC424" s="82" t="s">
        <v>5139</v>
      </c>
      <c r="AD424" s="82"/>
      <c r="AE424" s="82" t="s">
        <v>128</v>
      </c>
      <c r="AF424" s="82" t="s">
        <v>128</v>
      </c>
      <c r="AG424" s="82" t="s">
        <v>128</v>
      </c>
      <c r="AH424" s="82" t="s">
        <v>5214</v>
      </c>
      <c r="AI424" s="82"/>
      <c r="AJ424" s="82"/>
      <c r="AK424" s="82"/>
      <c r="AL424" s="82"/>
      <c r="AM424" s="82"/>
      <c r="AN424" s="82"/>
      <c r="AO424" s="82" t="s">
        <v>4185</v>
      </c>
      <c r="AP424" s="82" t="s">
        <v>5141</v>
      </c>
      <c r="AQ424" s="82"/>
      <c r="AR424" s="82"/>
      <c r="AS424" s="82" t="s">
        <v>3044</v>
      </c>
      <c r="AT424" s="82"/>
      <c r="AU424" s="82"/>
      <c r="AV424" s="82"/>
      <c r="AW424" s="82" t="s">
        <v>128</v>
      </c>
      <c r="AX424" s="82" t="s">
        <v>128</v>
      </c>
      <c r="AY424" s="82"/>
      <c r="AZ424" s="82" t="s">
        <v>3047</v>
      </c>
      <c r="BA424" s="82" t="s">
        <v>5058</v>
      </c>
    </row>
    <row r="425" ht="14.25" customHeight="1">
      <c r="A425" s="82" t="s">
        <v>5044</v>
      </c>
      <c r="B425" s="82" t="s">
        <v>6036</v>
      </c>
      <c r="C425" s="82" t="s">
        <v>3021</v>
      </c>
      <c r="D425" s="82" t="s">
        <v>128</v>
      </c>
      <c r="E425" s="82" t="s">
        <v>6037</v>
      </c>
      <c r="F425" s="82" t="s">
        <v>3023</v>
      </c>
      <c r="G425" s="82" t="s">
        <v>6034</v>
      </c>
      <c r="H425" s="82" t="s">
        <v>3021</v>
      </c>
      <c r="I425" s="82" t="s">
        <v>4630</v>
      </c>
      <c r="J425" s="82" t="s">
        <v>3063</v>
      </c>
      <c r="K425" s="82" t="s">
        <v>4630</v>
      </c>
      <c r="L425" s="82" t="s">
        <v>4134</v>
      </c>
      <c r="M425" s="82"/>
      <c r="N425" s="82" t="s">
        <v>4135</v>
      </c>
      <c r="O425" s="82" t="s">
        <v>3053</v>
      </c>
      <c r="P425" s="82" t="s">
        <v>5068</v>
      </c>
      <c r="Q425" s="82" t="s">
        <v>3035</v>
      </c>
      <c r="R425" s="82" t="s">
        <v>4631</v>
      </c>
      <c r="S425" s="82" t="s">
        <v>4628</v>
      </c>
      <c r="T425" s="82" t="s">
        <v>3042</v>
      </c>
      <c r="U425" s="82" t="s">
        <v>4627</v>
      </c>
      <c r="V425" s="82" t="s">
        <v>6035</v>
      </c>
      <c r="W425" s="82"/>
      <c r="X425" s="82"/>
      <c r="Y425" s="82" t="s">
        <v>5051</v>
      </c>
      <c r="Z425" s="82" t="s">
        <v>1894</v>
      </c>
      <c r="AA425" s="82"/>
      <c r="AB425" s="82" t="s">
        <v>3142</v>
      </c>
      <c r="AC425" s="82" t="s">
        <v>5079</v>
      </c>
      <c r="AD425" s="82"/>
      <c r="AE425" s="82" t="s">
        <v>128</v>
      </c>
      <c r="AF425" s="82" t="s">
        <v>128</v>
      </c>
      <c r="AG425" s="82" t="s">
        <v>128</v>
      </c>
      <c r="AH425" s="82" t="s">
        <v>6007</v>
      </c>
      <c r="AI425" s="82"/>
      <c r="AJ425" s="82"/>
      <c r="AK425" s="82"/>
      <c r="AL425" s="82"/>
      <c r="AM425" s="82"/>
      <c r="AN425" s="82"/>
      <c r="AO425" s="82" t="s">
        <v>3145</v>
      </c>
      <c r="AP425" s="82" t="s">
        <v>5081</v>
      </c>
      <c r="AQ425" s="82"/>
      <c r="AR425" s="82"/>
      <c r="AS425" s="82" t="s">
        <v>3044</v>
      </c>
      <c r="AT425" s="82"/>
      <c r="AU425" s="82"/>
      <c r="AV425" s="82"/>
      <c r="AW425" s="82" t="s">
        <v>128</v>
      </c>
      <c r="AX425" s="82" t="s">
        <v>128</v>
      </c>
      <c r="AY425" s="82"/>
      <c r="AZ425" s="82" t="s">
        <v>3047</v>
      </c>
      <c r="BA425" s="82" t="s">
        <v>5058</v>
      </c>
    </row>
    <row r="426" ht="14.25" customHeight="1">
      <c r="A426" s="82" t="s">
        <v>5044</v>
      </c>
      <c r="B426" s="82" t="s">
        <v>6038</v>
      </c>
      <c r="C426" s="82" t="s">
        <v>3021</v>
      </c>
      <c r="D426" s="82" t="s">
        <v>128</v>
      </c>
      <c r="E426" s="82" t="s">
        <v>6039</v>
      </c>
      <c r="F426" s="82" t="s">
        <v>3023</v>
      </c>
      <c r="G426" s="82" t="s">
        <v>6040</v>
      </c>
      <c r="H426" s="82" t="s">
        <v>3021</v>
      </c>
      <c r="I426" s="82" t="s">
        <v>4638</v>
      </c>
      <c r="J426" s="82" t="s">
        <v>3063</v>
      </c>
      <c r="K426" s="82" t="s">
        <v>4638</v>
      </c>
      <c r="L426" s="82" t="s">
        <v>4134</v>
      </c>
      <c r="M426" s="82"/>
      <c r="N426" s="82" t="s">
        <v>4135</v>
      </c>
      <c r="O426" s="82" t="s">
        <v>3053</v>
      </c>
      <c r="P426" s="82" t="s">
        <v>5068</v>
      </c>
      <c r="Q426" s="82" t="s">
        <v>3035</v>
      </c>
      <c r="R426" s="82" t="s">
        <v>4639</v>
      </c>
      <c r="S426" s="82" t="s">
        <v>4636</v>
      </c>
      <c r="T426" s="82" t="s">
        <v>3042</v>
      </c>
      <c r="U426" s="82" t="s">
        <v>4635</v>
      </c>
      <c r="V426" s="82" t="s">
        <v>6041</v>
      </c>
      <c r="W426" s="82"/>
      <c r="X426" s="82"/>
      <c r="Y426" s="82" t="s">
        <v>5051</v>
      </c>
      <c r="Z426" s="82" t="s">
        <v>3040</v>
      </c>
      <c r="AA426" s="82"/>
      <c r="AB426" s="82" t="s">
        <v>3142</v>
      </c>
      <c r="AC426" s="82" t="s">
        <v>5079</v>
      </c>
      <c r="AD426" s="82"/>
      <c r="AE426" s="82" t="s">
        <v>128</v>
      </c>
      <c r="AF426" s="82" t="s">
        <v>128</v>
      </c>
      <c r="AG426" s="82" t="s">
        <v>128</v>
      </c>
      <c r="AH426" s="82" t="s">
        <v>6007</v>
      </c>
      <c r="AI426" s="82"/>
      <c r="AJ426" s="82"/>
      <c r="AK426" s="82"/>
      <c r="AL426" s="82"/>
      <c r="AM426" s="82"/>
      <c r="AN426" s="82"/>
      <c r="AO426" s="82" t="s">
        <v>3145</v>
      </c>
      <c r="AP426" s="82" t="s">
        <v>5081</v>
      </c>
      <c r="AQ426" s="82"/>
      <c r="AR426" s="82"/>
      <c r="AS426" s="82" t="s">
        <v>3044</v>
      </c>
      <c r="AT426" s="82"/>
      <c r="AU426" s="82"/>
      <c r="AV426" s="82"/>
      <c r="AW426" s="82" t="s">
        <v>128</v>
      </c>
      <c r="AX426" s="82" t="s">
        <v>128</v>
      </c>
      <c r="AY426" s="82"/>
      <c r="AZ426" s="82" t="s">
        <v>3047</v>
      </c>
      <c r="BA426" s="82" t="s">
        <v>5058</v>
      </c>
    </row>
    <row r="427" ht="14.25" customHeight="1">
      <c r="A427" s="82" t="s">
        <v>5044</v>
      </c>
      <c r="B427" s="82" t="s">
        <v>6042</v>
      </c>
      <c r="C427" s="82" t="s">
        <v>3021</v>
      </c>
      <c r="D427" s="82" t="s">
        <v>128</v>
      </c>
      <c r="E427" s="82" t="s">
        <v>6043</v>
      </c>
      <c r="F427" s="82" t="s">
        <v>3023</v>
      </c>
      <c r="G427" s="82" t="s">
        <v>6044</v>
      </c>
      <c r="H427" s="82" t="s">
        <v>3021</v>
      </c>
      <c r="I427" s="82" t="s">
        <v>4646</v>
      </c>
      <c r="J427" s="82" t="s">
        <v>3063</v>
      </c>
      <c r="K427" s="82" t="s">
        <v>4646</v>
      </c>
      <c r="L427" s="82" t="s">
        <v>4134</v>
      </c>
      <c r="M427" s="82"/>
      <c r="N427" s="82" t="s">
        <v>4135</v>
      </c>
      <c r="O427" s="82" t="s">
        <v>3053</v>
      </c>
      <c r="P427" s="82" t="s">
        <v>5068</v>
      </c>
      <c r="Q427" s="82" t="s">
        <v>3035</v>
      </c>
      <c r="R427" s="82" t="s">
        <v>4647</v>
      </c>
      <c r="S427" s="82" t="s">
        <v>4644</v>
      </c>
      <c r="T427" s="82" t="s">
        <v>3042</v>
      </c>
      <c r="U427" s="82" t="s">
        <v>4643</v>
      </c>
      <c r="V427" s="82" t="s">
        <v>6045</v>
      </c>
      <c r="W427" s="82"/>
      <c r="X427" s="82"/>
      <c r="Y427" s="82" t="s">
        <v>5051</v>
      </c>
      <c r="Z427" s="82" t="s">
        <v>3040</v>
      </c>
      <c r="AA427" s="82"/>
      <c r="AB427" s="82" t="s">
        <v>4247</v>
      </c>
      <c r="AC427" s="82" t="s">
        <v>5267</v>
      </c>
      <c r="AD427" s="82"/>
      <c r="AE427" s="82" t="s">
        <v>129</v>
      </c>
      <c r="AF427" s="82" t="s">
        <v>128</v>
      </c>
      <c r="AG427" s="82" t="s">
        <v>128</v>
      </c>
      <c r="AH427" s="82" t="s">
        <v>6027</v>
      </c>
      <c r="AI427" s="82"/>
      <c r="AJ427" s="82"/>
      <c r="AK427" s="82"/>
      <c r="AL427" s="82"/>
      <c r="AM427" s="82"/>
      <c r="AN427" s="82"/>
      <c r="AO427" s="82" t="s">
        <v>3053</v>
      </c>
      <c r="AP427" s="82" t="s">
        <v>5068</v>
      </c>
      <c r="AQ427" s="82"/>
      <c r="AR427" s="82"/>
      <c r="AS427" s="82" t="s">
        <v>3044</v>
      </c>
      <c r="AT427" s="82"/>
      <c r="AU427" s="82"/>
      <c r="AV427" s="82"/>
      <c r="AW427" s="82" t="s">
        <v>128</v>
      </c>
      <c r="AX427" s="82" t="s">
        <v>128</v>
      </c>
      <c r="AY427" s="82"/>
      <c r="AZ427" s="82" t="s">
        <v>3047</v>
      </c>
      <c r="BA427" s="82" t="s">
        <v>5058</v>
      </c>
    </row>
    <row r="428" ht="14.25" customHeight="1">
      <c r="A428" s="82" t="s">
        <v>5044</v>
      </c>
      <c r="B428" s="82" t="s">
        <v>6046</v>
      </c>
      <c r="C428" s="82" t="s">
        <v>3021</v>
      </c>
      <c r="D428" s="82" t="s">
        <v>128</v>
      </c>
      <c r="E428" s="82" t="s">
        <v>6047</v>
      </c>
      <c r="F428" s="82" t="s">
        <v>3023</v>
      </c>
      <c r="G428" s="82" t="s">
        <v>6048</v>
      </c>
      <c r="H428" s="82" t="s">
        <v>3021</v>
      </c>
      <c r="I428" s="82" t="s">
        <v>6049</v>
      </c>
      <c r="J428" s="82" t="s">
        <v>3063</v>
      </c>
      <c r="K428" s="82" t="s">
        <v>6049</v>
      </c>
      <c r="L428" s="82" t="s">
        <v>4134</v>
      </c>
      <c r="M428" s="82"/>
      <c r="N428" s="82" t="s">
        <v>4135</v>
      </c>
      <c r="O428" s="82" t="s">
        <v>3053</v>
      </c>
      <c r="P428" s="82" t="s">
        <v>5068</v>
      </c>
      <c r="Q428" s="82" t="s">
        <v>3035</v>
      </c>
      <c r="R428" s="82" t="s">
        <v>4656</v>
      </c>
      <c r="S428" s="82" t="s">
        <v>4653</v>
      </c>
      <c r="T428" s="82" t="s">
        <v>3042</v>
      </c>
      <c r="U428" s="82" t="s">
        <v>4652</v>
      </c>
      <c r="V428" s="82" t="s">
        <v>6050</v>
      </c>
      <c r="W428" s="82"/>
      <c r="X428" s="82"/>
      <c r="Y428" s="82" t="s">
        <v>5051</v>
      </c>
      <c r="Z428" s="82" t="s">
        <v>3040</v>
      </c>
      <c r="AA428" s="82"/>
      <c r="AB428" s="82" t="s">
        <v>3142</v>
      </c>
      <c r="AC428" s="82" t="s">
        <v>5079</v>
      </c>
      <c r="AD428" s="82"/>
      <c r="AE428" s="82" t="s">
        <v>128</v>
      </c>
      <c r="AF428" s="82" t="s">
        <v>128</v>
      </c>
      <c r="AG428" s="82" t="s">
        <v>128</v>
      </c>
      <c r="AH428" s="82" t="s">
        <v>6007</v>
      </c>
      <c r="AI428" s="82"/>
      <c r="AJ428" s="82"/>
      <c r="AK428" s="82"/>
      <c r="AL428" s="82"/>
      <c r="AM428" s="82"/>
      <c r="AN428" s="82"/>
      <c r="AO428" s="82" t="s">
        <v>3145</v>
      </c>
      <c r="AP428" s="82" t="s">
        <v>5081</v>
      </c>
      <c r="AQ428" s="82"/>
      <c r="AR428" s="82"/>
      <c r="AS428" s="82" t="s">
        <v>3044</v>
      </c>
      <c r="AT428" s="82"/>
      <c r="AU428" s="82"/>
      <c r="AV428" s="82"/>
      <c r="AW428" s="82" t="s">
        <v>128</v>
      </c>
      <c r="AX428" s="82" t="s">
        <v>128</v>
      </c>
      <c r="AY428" s="82"/>
      <c r="AZ428" s="82" t="s">
        <v>3047</v>
      </c>
      <c r="BA428" s="82" t="s">
        <v>5058</v>
      </c>
    </row>
    <row r="429" ht="14.25" customHeight="1">
      <c r="A429" s="82" t="s">
        <v>5044</v>
      </c>
      <c r="B429" s="82" t="s">
        <v>6051</v>
      </c>
      <c r="C429" s="82" t="s">
        <v>3021</v>
      </c>
      <c r="D429" s="82" t="s">
        <v>128</v>
      </c>
      <c r="E429" s="82" t="s">
        <v>6052</v>
      </c>
      <c r="F429" s="82" t="s">
        <v>3023</v>
      </c>
      <c r="G429" s="82" t="s">
        <v>6053</v>
      </c>
      <c r="H429" s="82" t="s">
        <v>3021</v>
      </c>
      <c r="I429" s="82" t="s">
        <v>4663</v>
      </c>
      <c r="J429" s="82" t="s">
        <v>3063</v>
      </c>
      <c r="K429" s="82" t="s">
        <v>4663</v>
      </c>
      <c r="L429" s="82" t="s">
        <v>4134</v>
      </c>
      <c r="M429" s="82"/>
      <c r="N429" s="82" t="s">
        <v>4135</v>
      </c>
      <c r="O429" s="82" t="s">
        <v>3053</v>
      </c>
      <c r="P429" s="82" t="s">
        <v>5068</v>
      </c>
      <c r="Q429" s="82" t="s">
        <v>3035</v>
      </c>
      <c r="R429" s="82" t="s">
        <v>4664</v>
      </c>
      <c r="S429" s="82" t="s">
        <v>4661</v>
      </c>
      <c r="T429" s="82" t="s">
        <v>3042</v>
      </c>
      <c r="U429" s="82" t="s">
        <v>4660</v>
      </c>
      <c r="V429" s="82" t="s">
        <v>6054</v>
      </c>
      <c r="W429" s="82"/>
      <c r="X429" s="82"/>
      <c r="Y429" s="82" t="s">
        <v>5051</v>
      </c>
      <c r="Z429" s="82" t="s">
        <v>3040</v>
      </c>
      <c r="AA429" s="82"/>
      <c r="AB429" s="82" t="s">
        <v>3142</v>
      </c>
      <c r="AC429" s="82" t="s">
        <v>5079</v>
      </c>
      <c r="AD429" s="82"/>
      <c r="AE429" s="82" t="s">
        <v>128</v>
      </c>
      <c r="AF429" s="82" t="s">
        <v>128</v>
      </c>
      <c r="AG429" s="82" t="s">
        <v>128</v>
      </c>
      <c r="AH429" s="82" t="s">
        <v>6007</v>
      </c>
      <c r="AI429" s="82"/>
      <c r="AJ429" s="82"/>
      <c r="AK429" s="82"/>
      <c r="AL429" s="82"/>
      <c r="AM429" s="82"/>
      <c r="AN429" s="82"/>
      <c r="AO429" s="82" t="s">
        <v>3145</v>
      </c>
      <c r="AP429" s="82" t="s">
        <v>5081</v>
      </c>
      <c r="AQ429" s="82"/>
      <c r="AR429" s="82"/>
      <c r="AS429" s="82" t="s">
        <v>3044</v>
      </c>
      <c r="AT429" s="82"/>
      <c r="AU429" s="82"/>
      <c r="AV429" s="82"/>
      <c r="AW429" s="82" t="s">
        <v>128</v>
      </c>
      <c r="AX429" s="82" t="s">
        <v>128</v>
      </c>
      <c r="AY429" s="82"/>
      <c r="AZ429" s="82" t="s">
        <v>3047</v>
      </c>
      <c r="BA429" s="82" t="s">
        <v>5058</v>
      </c>
    </row>
    <row r="430" ht="14.25" customHeight="1">
      <c r="A430" s="82" t="s">
        <v>5044</v>
      </c>
      <c r="B430" s="82" t="s">
        <v>6055</v>
      </c>
      <c r="C430" s="82" t="s">
        <v>3021</v>
      </c>
      <c r="D430" s="82" t="s">
        <v>128</v>
      </c>
      <c r="E430" s="82" t="s">
        <v>6056</v>
      </c>
      <c r="F430" s="82" t="s">
        <v>3023</v>
      </c>
      <c r="G430" s="82" t="s">
        <v>6053</v>
      </c>
      <c r="H430" s="82" t="s">
        <v>3021</v>
      </c>
      <c r="I430" s="82" t="s">
        <v>4663</v>
      </c>
      <c r="J430" s="82" t="s">
        <v>3063</v>
      </c>
      <c r="K430" s="82" t="s">
        <v>4663</v>
      </c>
      <c r="L430" s="82" t="s">
        <v>4134</v>
      </c>
      <c r="M430" s="82"/>
      <c r="N430" s="82" t="s">
        <v>4135</v>
      </c>
      <c r="O430" s="82" t="s">
        <v>3053</v>
      </c>
      <c r="P430" s="82" t="s">
        <v>5068</v>
      </c>
      <c r="Q430" s="82" t="s">
        <v>3035</v>
      </c>
      <c r="R430" s="82" t="s">
        <v>4664</v>
      </c>
      <c r="S430" s="82" t="s">
        <v>4661</v>
      </c>
      <c r="T430" s="82" t="s">
        <v>3042</v>
      </c>
      <c r="U430" s="82" t="s">
        <v>4660</v>
      </c>
      <c r="V430" s="82" t="s">
        <v>6054</v>
      </c>
      <c r="W430" s="82"/>
      <c r="X430" s="82"/>
      <c r="Y430" s="82" t="s">
        <v>5051</v>
      </c>
      <c r="Z430" s="82" t="s">
        <v>1894</v>
      </c>
      <c r="AA430" s="82"/>
      <c r="AB430" s="82" t="s">
        <v>4247</v>
      </c>
      <c r="AC430" s="82" t="s">
        <v>5267</v>
      </c>
      <c r="AD430" s="82"/>
      <c r="AE430" s="82" t="s">
        <v>129</v>
      </c>
      <c r="AF430" s="82" t="s">
        <v>128</v>
      </c>
      <c r="AG430" s="82" t="s">
        <v>128</v>
      </c>
      <c r="AH430" s="82" t="s">
        <v>6027</v>
      </c>
      <c r="AI430" s="82"/>
      <c r="AJ430" s="82"/>
      <c r="AK430" s="82"/>
      <c r="AL430" s="82"/>
      <c r="AM430" s="82"/>
      <c r="AN430" s="82"/>
      <c r="AO430" s="82" t="s">
        <v>3053</v>
      </c>
      <c r="AP430" s="82" t="s">
        <v>5068</v>
      </c>
      <c r="AQ430" s="82"/>
      <c r="AR430" s="82"/>
      <c r="AS430" s="82" t="s">
        <v>3044</v>
      </c>
      <c r="AT430" s="82"/>
      <c r="AU430" s="82"/>
      <c r="AV430" s="82"/>
      <c r="AW430" s="82" t="s">
        <v>128</v>
      </c>
      <c r="AX430" s="82" t="s">
        <v>128</v>
      </c>
      <c r="AY430" s="82"/>
      <c r="AZ430" s="82" t="s">
        <v>3047</v>
      </c>
      <c r="BA430" s="82" t="s">
        <v>5058</v>
      </c>
    </row>
    <row r="431" ht="14.25" customHeight="1">
      <c r="A431" s="82" t="s">
        <v>5044</v>
      </c>
      <c r="B431" s="82" t="s">
        <v>6057</v>
      </c>
      <c r="C431" s="82" t="s">
        <v>3021</v>
      </c>
      <c r="D431" s="82" t="s">
        <v>128</v>
      </c>
      <c r="E431" s="82" t="s">
        <v>6058</v>
      </c>
      <c r="F431" s="82" t="s">
        <v>3023</v>
      </c>
      <c r="G431" s="82" t="s">
        <v>6053</v>
      </c>
      <c r="H431" s="82" t="s">
        <v>3021</v>
      </c>
      <c r="I431" s="82" t="s">
        <v>4663</v>
      </c>
      <c r="J431" s="82" t="s">
        <v>3063</v>
      </c>
      <c r="K431" s="82" t="s">
        <v>4663</v>
      </c>
      <c r="L431" s="82" t="s">
        <v>4134</v>
      </c>
      <c r="M431" s="82"/>
      <c r="N431" s="82" t="s">
        <v>4135</v>
      </c>
      <c r="O431" s="82" t="s">
        <v>3086</v>
      </c>
      <c r="P431" s="82" t="s">
        <v>5106</v>
      </c>
      <c r="Q431" s="82" t="s">
        <v>3035</v>
      </c>
      <c r="R431" s="82" t="s">
        <v>4664</v>
      </c>
      <c r="S431" s="82" t="s">
        <v>4661</v>
      </c>
      <c r="T431" s="82" t="s">
        <v>3042</v>
      </c>
      <c r="U431" s="82" t="s">
        <v>4660</v>
      </c>
      <c r="V431" s="82" t="s">
        <v>6054</v>
      </c>
      <c r="W431" s="82"/>
      <c r="X431" s="82"/>
      <c r="Y431" s="82" t="s">
        <v>5051</v>
      </c>
      <c r="Z431" s="82" t="s">
        <v>171</v>
      </c>
      <c r="AA431" s="82"/>
      <c r="AB431" s="82" t="s">
        <v>4183</v>
      </c>
      <c r="AC431" s="82" t="s">
        <v>5139</v>
      </c>
      <c r="AD431" s="82"/>
      <c r="AE431" s="82" t="s">
        <v>128</v>
      </c>
      <c r="AF431" s="82" t="s">
        <v>128</v>
      </c>
      <c r="AG431" s="82" t="s">
        <v>128</v>
      </c>
      <c r="AH431" s="82" t="s">
        <v>5214</v>
      </c>
      <c r="AI431" s="82"/>
      <c r="AJ431" s="82"/>
      <c r="AK431" s="82"/>
      <c r="AL431" s="82"/>
      <c r="AM431" s="82"/>
      <c r="AN431" s="82"/>
      <c r="AO431" s="82" t="s">
        <v>4185</v>
      </c>
      <c r="AP431" s="82" t="s">
        <v>5141</v>
      </c>
      <c r="AQ431" s="82"/>
      <c r="AR431" s="82"/>
      <c r="AS431" s="82" t="s">
        <v>3044</v>
      </c>
      <c r="AT431" s="82"/>
      <c r="AU431" s="82"/>
      <c r="AV431" s="82"/>
      <c r="AW431" s="82" t="s">
        <v>128</v>
      </c>
      <c r="AX431" s="82" t="s">
        <v>128</v>
      </c>
      <c r="AY431" s="82"/>
      <c r="AZ431" s="82" t="s">
        <v>3047</v>
      </c>
      <c r="BA431" s="82" t="s">
        <v>5058</v>
      </c>
    </row>
    <row r="432" ht="14.25" customHeight="1">
      <c r="A432" s="82" t="s">
        <v>5044</v>
      </c>
      <c r="B432" s="82" t="s">
        <v>6059</v>
      </c>
      <c r="C432" s="82" t="s">
        <v>3624</v>
      </c>
      <c r="D432" s="82" t="s">
        <v>128</v>
      </c>
      <c r="E432" s="82" t="s">
        <v>6060</v>
      </c>
      <c r="F432" s="82" t="s">
        <v>3023</v>
      </c>
      <c r="G432" s="82" t="s">
        <v>6061</v>
      </c>
      <c r="H432" s="82" t="s">
        <v>3624</v>
      </c>
      <c r="I432" s="82" t="s">
        <v>3790</v>
      </c>
      <c r="J432" s="82" t="s">
        <v>3063</v>
      </c>
      <c r="K432" s="82" t="s">
        <v>3790</v>
      </c>
      <c r="L432" s="82" t="s">
        <v>3628</v>
      </c>
      <c r="M432" s="82"/>
      <c r="N432" s="82" t="s">
        <v>3629</v>
      </c>
      <c r="O432" s="82" t="s">
        <v>3670</v>
      </c>
      <c r="P432" s="82" t="s">
        <v>5119</v>
      </c>
      <c r="Q432" s="82" t="s">
        <v>3035</v>
      </c>
      <c r="R432" s="82" t="s">
        <v>3791</v>
      </c>
      <c r="S432" s="82" t="s">
        <v>3788</v>
      </c>
      <c r="T432" s="82" t="s">
        <v>3042</v>
      </c>
      <c r="U432" s="82" t="s">
        <v>3787</v>
      </c>
      <c r="V432" s="82" t="s">
        <v>6062</v>
      </c>
      <c r="W432" s="82"/>
      <c r="X432" s="82"/>
      <c r="Y432" s="82" t="s">
        <v>1267</v>
      </c>
      <c r="Z432" s="82" t="s">
        <v>3040</v>
      </c>
      <c r="AA432" s="82"/>
      <c r="AB432" s="82"/>
      <c r="AC432" s="82"/>
      <c r="AD432" s="82"/>
      <c r="AE432" s="82" t="s">
        <v>128</v>
      </c>
      <c r="AF432" s="82" t="s">
        <v>128</v>
      </c>
      <c r="AG432" s="82" t="s">
        <v>128</v>
      </c>
      <c r="AH432" s="82" t="s">
        <v>5988</v>
      </c>
      <c r="AI432" s="82"/>
      <c r="AJ432" s="82"/>
      <c r="AK432" s="82"/>
      <c r="AL432" s="82"/>
      <c r="AM432" s="82"/>
      <c r="AN432" s="82"/>
      <c r="AO432" s="82" t="s">
        <v>3670</v>
      </c>
      <c r="AP432" s="82" t="s">
        <v>5119</v>
      </c>
      <c r="AQ432" s="82"/>
      <c r="AR432" s="82"/>
      <c r="AS432" s="82" t="s">
        <v>3635</v>
      </c>
      <c r="AT432" s="82"/>
      <c r="AU432" s="82"/>
      <c r="AV432" s="82"/>
      <c r="AW432" s="82" t="s">
        <v>128</v>
      </c>
      <c r="AX432" s="82" t="s">
        <v>128</v>
      </c>
      <c r="AY432" s="82"/>
      <c r="AZ432" s="82" t="s">
        <v>3047</v>
      </c>
      <c r="BA432" s="82" t="s">
        <v>5058</v>
      </c>
    </row>
    <row r="433" ht="14.25" customHeight="1">
      <c r="A433" s="82" t="s">
        <v>5044</v>
      </c>
      <c r="B433" s="82" t="s">
        <v>6063</v>
      </c>
      <c r="C433" s="82" t="s">
        <v>3624</v>
      </c>
      <c r="D433" s="82" t="s">
        <v>128</v>
      </c>
      <c r="E433" s="82" t="s">
        <v>6064</v>
      </c>
      <c r="F433" s="82" t="s">
        <v>3023</v>
      </c>
      <c r="G433" s="82" t="s">
        <v>6061</v>
      </c>
      <c r="H433" s="82" t="s">
        <v>3624</v>
      </c>
      <c r="I433" s="82" t="s">
        <v>3790</v>
      </c>
      <c r="J433" s="82" t="s">
        <v>3063</v>
      </c>
      <c r="K433" s="82" t="s">
        <v>3790</v>
      </c>
      <c r="L433" s="82" t="s">
        <v>3628</v>
      </c>
      <c r="M433" s="82"/>
      <c r="N433" s="82" t="s">
        <v>3629</v>
      </c>
      <c r="O433" s="82" t="s">
        <v>3641</v>
      </c>
      <c r="P433" s="82" t="s">
        <v>5049</v>
      </c>
      <c r="Q433" s="82" t="s">
        <v>3035</v>
      </c>
      <c r="R433" s="82" t="s">
        <v>3791</v>
      </c>
      <c r="S433" s="82" t="s">
        <v>3788</v>
      </c>
      <c r="T433" s="82" t="s">
        <v>3042</v>
      </c>
      <c r="U433" s="82" t="s">
        <v>3787</v>
      </c>
      <c r="V433" s="82" t="s">
        <v>6062</v>
      </c>
      <c r="W433" s="82"/>
      <c r="X433" s="82"/>
      <c r="Y433" s="82" t="s">
        <v>1267</v>
      </c>
      <c r="Z433" s="82" t="s">
        <v>1894</v>
      </c>
      <c r="AA433" s="82"/>
      <c r="AB433" s="82"/>
      <c r="AC433" s="82"/>
      <c r="AD433" s="82"/>
      <c r="AE433" s="82" t="s">
        <v>128</v>
      </c>
      <c r="AF433" s="82" t="s">
        <v>128</v>
      </c>
      <c r="AG433" s="82" t="s">
        <v>128</v>
      </c>
      <c r="AH433" s="82" t="s">
        <v>5994</v>
      </c>
      <c r="AI433" s="82"/>
      <c r="AJ433" s="82"/>
      <c r="AK433" s="82"/>
      <c r="AL433" s="82"/>
      <c r="AM433" s="82"/>
      <c r="AN433" s="82"/>
      <c r="AO433" s="82" t="s">
        <v>3641</v>
      </c>
      <c r="AP433" s="82" t="s">
        <v>5049</v>
      </c>
      <c r="AQ433" s="82"/>
      <c r="AR433" s="82"/>
      <c r="AS433" s="82" t="s">
        <v>3635</v>
      </c>
      <c r="AT433" s="82"/>
      <c r="AU433" s="82"/>
      <c r="AV433" s="82"/>
      <c r="AW433" s="82" t="s">
        <v>128</v>
      </c>
      <c r="AX433" s="82" t="s">
        <v>128</v>
      </c>
      <c r="AY433" s="82"/>
      <c r="AZ433" s="82" t="s">
        <v>3047</v>
      </c>
      <c r="BA433" s="82" t="s">
        <v>5058</v>
      </c>
    </row>
    <row r="434" ht="14.25" customHeight="1">
      <c r="A434" s="82" t="s">
        <v>5044</v>
      </c>
      <c r="B434" s="82" t="s">
        <v>6065</v>
      </c>
      <c r="C434" s="82" t="s">
        <v>3021</v>
      </c>
      <c r="D434" s="82" t="s">
        <v>128</v>
      </c>
      <c r="E434" s="82" t="s">
        <v>6066</v>
      </c>
      <c r="F434" s="82" t="s">
        <v>3023</v>
      </c>
      <c r="G434" s="82" t="s">
        <v>6067</v>
      </c>
      <c r="H434" s="82" t="s">
        <v>3021</v>
      </c>
      <c r="I434" s="82" t="s">
        <v>3618</v>
      </c>
      <c r="J434" s="82" t="s">
        <v>3063</v>
      </c>
      <c r="K434" s="82" t="s">
        <v>3618</v>
      </c>
      <c r="L434" s="82" t="s">
        <v>3495</v>
      </c>
      <c r="M434" s="82"/>
      <c r="N434" s="82" t="s">
        <v>3496</v>
      </c>
      <c r="O434" s="82"/>
      <c r="P434" s="82"/>
      <c r="Q434" s="82" t="s">
        <v>3035</v>
      </c>
      <c r="R434" s="82" t="s">
        <v>3619</v>
      </c>
      <c r="S434" s="82" t="s">
        <v>3616</v>
      </c>
      <c r="T434" s="82" t="s">
        <v>3042</v>
      </c>
      <c r="U434" s="82" t="s">
        <v>3615</v>
      </c>
      <c r="V434" s="82" t="s">
        <v>6068</v>
      </c>
      <c r="W434" s="82"/>
      <c r="X434" s="82"/>
      <c r="Y434" s="82" t="s">
        <v>853</v>
      </c>
      <c r="Z434" s="82" t="s">
        <v>3040</v>
      </c>
      <c r="AA434" s="82"/>
      <c r="AB434" s="82"/>
      <c r="AC434" s="82"/>
      <c r="AD434" s="82"/>
      <c r="AE434" s="82" t="s">
        <v>128</v>
      </c>
      <c r="AF434" s="82" t="s">
        <v>128</v>
      </c>
      <c r="AG434" s="82" t="s">
        <v>128</v>
      </c>
      <c r="AH434" s="82" t="s">
        <v>5913</v>
      </c>
      <c r="AI434" s="82"/>
      <c r="AJ434" s="82"/>
      <c r="AK434" s="82"/>
      <c r="AL434" s="82"/>
      <c r="AM434" s="82"/>
      <c r="AN434" s="82"/>
      <c r="AO434" s="82" t="s">
        <v>3431</v>
      </c>
      <c r="AP434" s="82" t="s">
        <v>5095</v>
      </c>
      <c r="AQ434" s="82"/>
      <c r="AR434" s="82"/>
      <c r="AS434" s="82" t="s">
        <v>3044</v>
      </c>
      <c r="AT434" s="82" t="s">
        <v>3431</v>
      </c>
      <c r="AU434" s="82" t="s">
        <v>5095</v>
      </c>
      <c r="AV434" s="82"/>
      <c r="AW434" s="82" t="s">
        <v>128</v>
      </c>
      <c r="AX434" s="82" t="s">
        <v>128</v>
      </c>
      <c r="AY434" s="82"/>
      <c r="AZ434" s="82" t="s">
        <v>3047</v>
      </c>
      <c r="BA434" s="82" t="s">
        <v>5058</v>
      </c>
    </row>
    <row r="435" ht="14.25" customHeight="1">
      <c r="A435" s="82" t="s">
        <v>5044</v>
      </c>
      <c r="B435" s="82" t="s">
        <v>6069</v>
      </c>
      <c r="C435" s="82" t="s">
        <v>3317</v>
      </c>
      <c r="D435" s="82" t="s">
        <v>128</v>
      </c>
      <c r="E435" s="82" t="s">
        <v>6070</v>
      </c>
      <c r="F435" s="82" t="s">
        <v>3023</v>
      </c>
      <c r="G435" s="82" t="s">
        <v>6071</v>
      </c>
      <c r="H435" s="82" t="s">
        <v>3317</v>
      </c>
      <c r="I435" s="82" t="s">
        <v>4081</v>
      </c>
      <c r="J435" s="82" t="s">
        <v>3063</v>
      </c>
      <c r="K435" s="82" t="s">
        <v>4081</v>
      </c>
      <c r="L435" s="82" t="s">
        <v>3859</v>
      </c>
      <c r="M435" s="82"/>
      <c r="N435" s="82" t="s">
        <v>3860</v>
      </c>
      <c r="O435" s="82"/>
      <c r="P435" s="82"/>
      <c r="Q435" s="82" t="s">
        <v>3035</v>
      </c>
      <c r="R435" s="82" t="s">
        <v>4082</v>
      </c>
      <c r="S435" s="82" t="s">
        <v>4079</v>
      </c>
      <c r="T435" s="82" t="s">
        <v>3042</v>
      </c>
      <c r="U435" s="82" t="s">
        <v>4078</v>
      </c>
      <c r="V435" s="82" t="s">
        <v>6072</v>
      </c>
      <c r="W435" s="82"/>
      <c r="X435" s="82"/>
      <c r="Y435" s="82" t="s">
        <v>868</v>
      </c>
      <c r="Z435" s="82" t="s">
        <v>3040</v>
      </c>
      <c r="AA435" s="82"/>
      <c r="AB435" s="82" t="s">
        <v>3334</v>
      </c>
      <c r="AC435" s="82" t="s">
        <v>5188</v>
      </c>
      <c r="AD435" s="82"/>
      <c r="AE435" s="82" t="s">
        <v>128</v>
      </c>
      <c r="AF435" s="82" t="s">
        <v>128</v>
      </c>
      <c r="AG435" s="82" t="s">
        <v>128</v>
      </c>
      <c r="AH435" s="82" t="s">
        <v>5950</v>
      </c>
      <c r="AI435" s="82"/>
      <c r="AJ435" s="82"/>
      <c r="AK435" s="82"/>
      <c r="AL435" s="82"/>
      <c r="AM435" s="82"/>
      <c r="AN435" s="82"/>
      <c r="AO435" s="82" t="s">
        <v>3334</v>
      </c>
      <c r="AP435" s="82" t="s">
        <v>5188</v>
      </c>
      <c r="AQ435" s="82"/>
      <c r="AR435" s="82"/>
      <c r="AS435" s="82" t="s">
        <v>3332</v>
      </c>
      <c r="AT435" s="82"/>
      <c r="AU435" s="82"/>
      <c r="AV435" s="82"/>
      <c r="AW435" s="82" t="s">
        <v>128</v>
      </c>
      <c r="AX435" s="82" t="s">
        <v>128</v>
      </c>
      <c r="AY435" s="82"/>
      <c r="AZ435" s="82" t="s">
        <v>3047</v>
      </c>
      <c r="BA435" s="82" t="s">
        <v>5058</v>
      </c>
    </row>
    <row r="436" ht="14.25" customHeight="1">
      <c r="A436" s="82" t="s">
        <v>5044</v>
      </c>
      <c r="B436" s="82" t="s">
        <v>6073</v>
      </c>
      <c r="C436" s="82" t="s">
        <v>3317</v>
      </c>
      <c r="D436" s="82" t="s">
        <v>128</v>
      </c>
      <c r="E436" s="82" t="s">
        <v>6074</v>
      </c>
      <c r="F436" s="82" t="s">
        <v>3023</v>
      </c>
      <c r="G436" s="82" t="s">
        <v>6071</v>
      </c>
      <c r="H436" s="82" t="s">
        <v>3317</v>
      </c>
      <c r="I436" s="82" t="s">
        <v>4081</v>
      </c>
      <c r="J436" s="82" t="s">
        <v>3063</v>
      </c>
      <c r="K436" s="82" t="s">
        <v>4081</v>
      </c>
      <c r="L436" s="82" t="s">
        <v>3859</v>
      </c>
      <c r="M436" s="82"/>
      <c r="N436" s="82" t="s">
        <v>3860</v>
      </c>
      <c r="O436" s="82"/>
      <c r="P436" s="82"/>
      <c r="Q436" s="82" t="s">
        <v>3035</v>
      </c>
      <c r="R436" s="82" t="s">
        <v>4082</v>
      </c>
      <c r="S436" s="82" t="s">
        <v>4079</v>
      </c>
      <c r="T436" s="82" t="s">
        <v>3042</v>
      </c>
      <c r="U436" s="82" t="s">
        <v>4078</v>
      </c>
      <c r="V436" s="82" t="s">
        <v>6072</v>
      </c>
      <c r="W436" s="82"/>
      <c r="X436" s="82"/>
      <c r="Y436" s="82" t="s">
        <v>853</v>
      </c>
      <c r="Z436" s="82" t="s">
        <v>1894</v>
      </c>
      <c r="AA436" s="82"/>
      <c r="AB436" s="82"/>
      <c r="AC436" s="82"/>
      <c r="AD436" s="82"/>
      <c r="AE436" s="82" t="s">
        <v>128</v>
      </c>
      <c r="AF436" s="82" t="s">
        <v>128</v>
      </c>
      <c r="AG436" s="82" t="s">
        <v>128</v>
      </c>
      <c r="AH436" s="82" t="s">
        <v>5231</v>
      </c>
      <c r="AI436" s="82"/>
      <c r="AJ436" s="82"/>
      <c r="AK436" s="82"/>
      <c r="AL436" s="82"/>
      <c r="AM436" s="82"/>
      <c r="AN436" s="82"/>
      <c r="AO436" s="82" t="s">
        <v>3917</v>
      </c>
      <c r="AP436" s="82" t="s">
        <v>5179</v>
      </c>
      <c r="AQ436" s="82"/>
      <c r="AR436" s="82"/>
      <c r="AS436" s="82" t="s">
        <v>3332</v>
      </c>
      <c r="AT436" s="82" t="s">
        <v>3917</v>
      </c>
      <c r="AU436" s="82" t="s">
        <v>5179</v>
      </c>
      <c r="AV436" s="82"/>
      <c r="AW436" s="82" t="s">
        <v>128</v>
      </c>
      <c r="AX436" s="82" t="s">
        <v>128</v>
      </c>
      <c r="AY436" s="82"/>
      <c r="AZ436" s="82" t="s">
        <v>3047</v>
      </c>
      <c r="BA436" s="82" t="s">
        <v>5058</v>
      </c>
    </row>
    <row r="437" ht="14.25" customHeight="1">
      <c r="A437" s="82" t="s">
        <v>5044</v>
      </c>
      <c r="B437" s="82" t="s">
        <v>6075</v>
      </c>
      <c r="C437" s="82" t="s">
        <v>3021</v>
      </c>
      <c r="D437" s="82" t="s">
        <v>128</v>
      </c>
      <c r="E437" s="82" t="s">
        <v>6076</v>
      </c>
      <c r="F437" s="82" t="s">
        <v>3023</v>
      </c>
      <c r="G437" s="82" t="s">
        <v>6077</v>
      </c>
      <c r="H437" s="82" t="s">
        <v>3021</v>
      </c>
      <c r="I437" s="82" t="s">
        <v>4673</v>
      </c>
      <c r="J437" s="82" t="s">
        <v>3063</v>
      </c>
      <c r="K437" s="82" t="s">
        <v>4673</v>
      </c>
      <c r="L437" s="82" t="s">
        <v>4134</v>
      </c>
      <c r="M437" s="82"/>
      <c r="N437" s="82" t="s">
        <v>4135</v>
      </c>
      <c r="O437" s="82" t="s">
        <v>3053</v>
      </c>
      <c r="P437" s="82" t="s">
        <v>5068</v>
      </c>
      <c r="Q437" s="82" t="s">
        <v>3035</v>
      </c>
      <c r="R437" s="82" t="s">
        <v>4674</v>
      </c>
      <c r="S437" s="82" t="s">
        <v>4671</v>
      </c>
      <c r="T437" s="82" t="s">
        <v>3042</v>
      </c>
      <c r="U437" s="82" t="s">
        <v>4670</v>
      </c>
      <c r="V437" s="82" t="s">
        <v>6078</v>
      </c>
      <c r="W437" s="82"/>
      <c r="X437" s="82"/>
      <c r="Y437" s="82" t="s">
        <v>5051</v>
      </c>
      <c r="Z437" s="82" t="s">
        <v>3040</v>
      </c>
      <c r="AA437" s="82"/>
      <c r="AB437" s="82" t="s">
        <v>3142</v>
      </c>
      <c r="AC437" s="82" t="s">
        <v>5079</v>
      </c>
      <c r="AD437" s="82"/>
      <c r="AE437" s="82" t="s">
        <v>128</v>
      </c>
      <c r="AF437" s="82" t="s">
        <v>128</v>
      </c>
      <c r="AG437" s="82" t="s">
        <v>128</v>
      </c>
      <c r="AH437" s="82" t="s">
        <v>6007</v>
      </c>
      <c r="AI437" s="82"/>
      <c r="AJ437" s="82"/>
      <c r="AK437" s="82"/>
      <c r="AL437" s="82"/>
      <c r="AM437" s="82"/>
      <c r="AN437" s="82"/>
      <c r="AO437" s="82" t="s">
        <v>3145</v>
      </c>
      <c r="AP437" s="82" t="s">
        <v>5081</v>
      </c>
      <c r="AQ437" s="82"/>
      <c r="AR437" s="82"/>
      <c r="AS437" s="82" t="s">
        <v>3044</v>
      </c>
      <c r="AT437" s="82"/>
      <c r="AU437" s="82"/>
      <c r="AV437" s="82"/>
      <c r="AW437" s="82" t="s">
        <v>128</v>
      </c>
      <c r="AX437" s="82" t="s">
        <v>128</v>
      </c>
      <c r="AY437" s="82"/>
      <c r="AZ437" s="82" t="s">
        <v>3047</v>
      </c>
      <c r="BA437" s="82" t="s">
        <v>5058</v>
      </c>
    </row>
    <row r="438" ht="14.25" customHeight="1">
      <c r="A438" s="82" t="s">
        <v>5044</v>
      </c>
      <c r="B438" s="82" t="s">
        <v>6079</v>
      </c>
      <c r="C438" s="82" t="s">
        <v>3021</v>
      </c>
      <c r="D438" s="82" t="s">
        <v>128</v>
      </c>
      <c r="E438" s="82" t="s">
        <v>6080</v>
      </c>
      <c r="F438" s="82" t="s">
        <v>3023</v>
      </c>
      <c r="G438" s="82" t="s">
        <v>6081</v>
      </c>
      <c r="H438" s="82" t="s">
        <v>3021</v>
      </c>
      <c r="I438" s="82" t="s">
        <v>4673</v>
      </c>
      <c r="J438" s="82" t="s">
        <v>3063</v>
      </c>
      <c r="K438" s="82" t="s">
        <v>4673</v>
      </c>
      <c r="L438" s="82" t="s">
        <v>4134</v>
      </c>
      <c r="M438" s="82"/>
      <c r="N438" s="82" t="s">
        <v>4135</v>
      </c>
      <c r="O438" s="82" t="s">
        <v>3053</v>
      </c>
      <c r="P438" s="82" t="s">
        <v>5068</v>
      </c>
      <c r="Q438" s="82" t="s">
        <v>3035</v>
      </c>
      <c r="R438" s="82" t="s">
        <v>4674</v>
      </c>
      <c r="S438" s="82" t="s">
        <v>4671</v>
      </c>
      <c r="T438" s="82" t="s">
        <v>3042</v>
      </c>
      <c r="U438" s="82" t="s">
        <v>4670</v>
      </c>
      <c r="V438" s="82" t="s">
        <v>6078</v>
      </c>
      <c r="W438" s="82"/>
      <c r="X438" s="82"/>
      <c r="Y438" s="82" t="s">
        <v>5051</v>
      </c>
      <c r="Z438" s="82" t="s">
        <v>1894</v>
      </c>
      <c r="AA438" s="82"/>
      <c r="AB438" s="82" t="s">
        <v>4247</v>
      </c>
      <c r="AC438" s="82" t="s">
        <v>5267</v>
      </c>
      <c r="AD438" s="82"/>
      <c r="AE438" s="82" t="s">
        <v>129</v>
      </c>
      <c r="AF438" s="82" t="s">
        <v>128</v>
      </c>
      <c r="AG438" s="82" t="s">
        <v>128</v>
      </c>
      <c r="AH438" s="82" t="s">
        <v>6027</v>
      </c>
      <c r="AI438" s="82"/>
      <c r="AJ438" s="82"/>
      <c r="AK438" s="82"/>
      <c r="AL438" s="82"/>
      <c r="AM438" s="82"/>
      <c r="AN438" s="82"/>
      <c r="AO438" s="82" t="s">
        <v>3053</v>
      </c>
      <c r="AP438" s="82" t="s">
        <v>5068</v>
      </c>
      <c r="AQ438" s="82"/>
      <c r="AR438" s="82"/>
      <c r="AS438" s="82" t="s">
        <v>3044</v>
      </c>
      <c r="AT438" s="82"/>
      <c r="AU438" s="82"/>
      <c r="AV438" s="82"/>
      <c r="AW438" s="82" t="s">
        <v>128</v>
      </c>
      <c r="AX438" s="82" t="s">
        <v>128</v>
      </c>
      <c r="AY438" s="82"/>
      <c r="AZ438" s="82" t="s">
        <v>3047</v>
      </c>
      <c r="BA438" s="82" t="s">
        <v>5058</v>
      </c>
    </row>
    <row r="439" ht="14.25" customHeight="1">
      <c r="A439" s="82" t="s">
        <v>5044</v>
      </c>
      <c r="B439" s="82" t="s">
        <v>6082</v>
      </c>
      <c r="C439" s="82" t="s">
        <v>3021</v>
      </c>
      <c r="D439" s="82" t="s">
        <v>128</v>
      </c>
      <c r="E439" s="82" t="s">
        <v>6083</v>
      </c>
      <c r="F439" s="82" t="s">
        <v>3023</v>
      </c>
      <c r="G439" s="82" t="s">
        <v>6084</v>
      </c>
      <c r="H439" s="82" t="s">
        <v>3021</v>
      </c>
      <c r="I439" s="82" t="s">
        <v>4107</v>
      </c>
      <c r="J439" s="82" t="s">
        <v>3063</v>
      </c>
      <c r="K439" s="82" t="s">
        <v>4107</v>
      </c>
      <c r="L439" s="82" t="s">
        <v>4108</v>
      </c>
      <c r="M439" s="82"/>
      <c r="N439" s="82" t="s">
        <v>4109</v>
      </c>
      <c r="O439" s="82"/>
      <c r="P439" s="82"/>
      <c r="Q439" s="82" t="s">
        <v>3035</v>
      </c>
      <c r="R439" s="82" t="s">
        <v>4110</v>
      </c>
      <c r="S439" s="82" t="s">
        <v>4105</v>
      </c>
      <c r="T439" s="82" t="s">
        <v>3042</v>
      </c>
      <c r="U439" s="82" t="s">
        <v>4104</v>
      </c>
      <c r="V439" s="82" t="s">
        <v>6085</v>
      </c>
      <c r="W439" s="82"/>
      <c r="X439" s="82"/>
      <c r="Y439" s="82" t="s">
        <v>868</v>
      </c>
      <c r="Z439" s="82" t="s">
        <v>3040</v>
      </c>
      <c r="AA439" s="82"/>
      <c r="AB439" s="82" t="s">
        <v>3084</v>
      </c>
      <c r="AC439" s="82" t="s">
        <v>5071</v>
      </c>
      <c r="AD439" s="82"/>
      <c r="AE439" s="82" t="s">
        <v>128</v>
      </c>
      <c r="AF439" s="82" t="s">
        <v>128</v>
      </c>
      <c r="AG439" s="82" t="s">
        <v>128</v>
      </c>
      <c r="AH439" s="82" t="s">
        <v>5129</v>
      </c>
      <c r="AI439" s="82"/>
      <c r="AJ439" s="82"/>
      <c r="AK439" s="82"/>
      <c r="AL439" s="82"/>
      <c r="AM439" s="82"/>
      <c r="AN439" s="82"/>
      <c r="AO439" s="82" t="s">
        <v>3084</v>
      </c>
      <c r="AP439" s="82" t="s">
        <v>5071</v>
      </c>
      <c r="AQ439" s="82"/>
      <c r="AR439" s="82"/>
      <c r="AS439" s="82" t="s">
        <v>3044</v>
      </c>
      <c r="AT439" s="82" t="s">
        <v>3431</v>
      </c>
      <c r="AU439" s="82" t="s">
        <v>5095</v>
      </c>
      <c r="AV439" s="82"/>
      <c r="AW439" s="82" t="s">
        <v>128</v>
      </c>
      <c r="AX439" s="82" t="s">
        <v>128</v>
      </c>
      <c r="AY439" s="82"/>
      <c r="AZ439" s="82" t="s">
        <v>3047</v>
      </c>
      <c r="BA439" s="82" t="s">
        <v>5058</v>
      </c>
    </row>
    <row r="440" ht="14.25" customHeight="1">
      <c r="A440" s="82" t="s">
        <v>5044</v>
      </c>
      <c r="B440" s="82" t="s">
        <v>6086</v>
      </c>
      <c r="C440" s="82" t="s">
        <v>3317</v>
      </c>
      <c r="D440" s="82" t="s">
        <v>128</v>
      </c>
      <c r="E440" s="82" t="s">
        <v>6087</v>
      </c>
      <c r="F440" s="82" t="s">
        <v>3023</v>
      </c>
      <c r="G440" s="82" t="s">
        <v>6088</v>
      </c>
      <c r="H440" s="82" t="s">
        <v>3317</v>
      </c>
      <c r="I440" s="82" t="s">
        <v>4091</v>
      </c>
      <c r="J440" s="82" t="s">
        <v>3063</v>
      </c>
      <c r="K440" s="82" t="s">
        <v>4091</v>
      </c>
      <c r="L440" s="82" t="s">
        <v>3859</v>
      </c>
      <c r="M440" s="82"/>
      <c r="N440" s="82" t="s">
        <v>3860</v>
      </c>
      <c r="O440" s="82"/>
      <c r="P440" s="82"/>
      <c r="Q440" s="82" t="s">
        <v>3035</v>
      </c>
      <c r="R440" s="82" t="s">
        <v>4092</v>
      </c>
      <c r="S440" s="82" t="s">
        <v>4089</v>
      </c>
      <c r="T440" s="82" t="s">
        <v>3042</v>
      </c>
      <c r="U440" s="82" t="s">
        <v>4088</v>
      </c>
      <c r="V440" s="82" t="s">
        <v>6089</v>
      </c>
      <c r="W440" s="82"/>
      <c r="X440" s="82"/>
      <c r="Y440" s="82" t="s">
        <v>868</v>
      </c>
      <c r="Z440" s="82" t="s">
        <v>3040</v>
      </c>
      <c r="AA440" s="82"/>
      <c r="AB440" s="82" t="s">
        <v>3334</v>
      </c>
      <c r="AC440" s="82" t="s">
        <v>5188</v>
      </c>
      <c r="AD440" s="82"/>
      <c r="AE440" s="82" t="s">
        <v>128</v>
      </c>
      <c r="AF440" s="82" t="s">
        <v>128</v>
      </c>
      <c r="AG440" s="82" t="s">
        <v>128</v>
      </c>
      <c r="AH440" s="82" t="s">
        <v>5950</v>
      </c>
      <c r="AI440" s="82"/>
      <c r="AJ440" s="82"/>
      <c r="AK440" s="82"/>
      <c r="AL440" s="82"/>
      <c r="AM440" s="82"/>
      <c r="AN440" s="82"/>
      <c r="AO440" s="82" t="s">
        <v>3334</v>
      </c>
      <c r="AP440" s="82" t="s">
        <v>5188</v>
      </c>
      <c r="AQ440" s="82"/>
      <c r="AR440" s="82"/>
      <c r="AS440" s="82" t="s">
        <v>3332</v>
      </c>
      <c r="AT440" s="82"/>
      <c r="AU440" s="82"/>
      <c r="AV440" s="82"/>
      <c r="AW440" s="82" t="s">
        <v>128</v>
      </c>
      <c r="AX440" s="82" t="s">
        <v>128</v>
      </c>
      <c r="AY440" s="82"/>
      <c r="AZ440" s="82" t="s">
        <v>3047</v>
      </c>
      <c r="BA440" s="82" t="s">
        <v>5058</v>
      </c>
    </row>
    <row r="441" ht="14.25" customHeight="1">
      <c r="A441" s="87" t="s">
        <v>99</v>
      </c>
      <c r="B441" s="87" t="s">
        <v>165</v>
      </c>
      <c r="C441" s="87" t="s">
        <v>137</v>
      </c>
      <c r="D441" s="87" t="s">
        <v>160</v>
      </c>
      <c r="E441" s="87" t="s">
        <v>141</v>
      </c>
      <c r="F441" s="87" t="s">
        <v>169</v>
      </c>
      <c r="G441" s="87" t="s">
        <v>174</v>
      </c>
      <c r="H441" s="87" t="s">
        <v>177</v>
      </c>
      <c r="I441" s="87" t="s">
        <v>147</v>
      </c>
      <c r="J441" s="87" t="s">
        <v>150</v>
      </c>
      <c r="K441" s="87" t="s">
        <v>132</v>
      </c>
      <c r="L441" s="87" t="s">
        <v>272</v>
      </c>
      <c r="M441" s="87" t="s">
        <v>268</v>
      </c>
      <c r="N441" s="87" t="s">
        <v>262</v>
      </c>
      <c r="O441" s="87" t="s">
        <v>1273</v>
      </c>
      <c r="P441" s="87" t="s">
        <v>1268</v>
      </c>
      <c r="Q441" s="87" t="s">
        <v>1264</v>
      </c>
      <c r="R441" s="87" t="s">
        <v>1261</v>
      </c>
      <c r="S441" s="87" t="s">
        <v>258</v>
      </c>
      <c r="T441" s="87" t="s">
        <v>1014</v>
      </c>
      <c r="U441" s="87" t="s">
        <v>14</v>
      </c>
      <c r="V441" s="87" t="s">
        <v>310</v>
      </c>
      <c r="W441" s="87" t="s">
        <v>1250</v>
      </c>
      <c r="X441" s="87" t="s">
        <v>1246</v>
      </c>
      <c r="Y441" s="87" t="s">
        <v>1240</v>
      </c>
      <c r="Z441" s="87" t="s">
        <v>999</v>
      </c>
      <c r="AA441" s="87" t="s">
        <v>1234</v>
      </c>
      <c r="AB441" s="87" t="s">
        <v>1230</v>
      </c>
      <c r="AC441" s="87" t="s">
        <v>1225</v>
      </c>
      <c r="AD441" s="87" t="s">
        <v>248</v>
      </c>
      <c r="AE441" s="87" t="s">
        <v>1221</v>
      </c>
      <c r="AF441" s="87" t="s">
        <v>982</v>
      </c>
      <c r="AG441" s="87" t="s">
        <v>244</v>
      </c>
      <c r="AH441" s="87" t="s">
        <v>1212</v>
      </c>
      <c r="AI441" s="87" t="s">
        <v>231</v>
      </c>
      <c r="AJ441" s="87" t="s">
        <v>228</v>
      </c>
      <c r="AK441" s="87" t="s">
        <v>223</v>
      </c>
      <c r="AL441" s="87" t="s">
        <v>220</v>
      </c>
      <c r="AM441" s="87" t="s">
        <v>215</v>
      </c>
      <c r="AN441" s="87" t="s">
        <v>1203</v>
      </c>
      <c r="AO441" s="87" t="s">
        <v>209</v>
      </c>
      <c r="AP441" s="87" t="s">
        <v>203</v>
      </c>
      <c r="AQ441" s="87" t="s">
        <v>1196</v>
      </c>
      <c r="AR441" s="87" t="s">
        <v>1191</v>
      </c>
      <c r="AS441" s="87" t="s">
        <v>1187</v>
      </c>
      <c r="AT441" s="87" t="s">
        <v>1184</v>
      </c>
      <c r="AU441" s="87" t="s">
        <v>1179</v>
      </c>
      <c r="AV441" s="87" t="s">
        <v>192</v>
      </c>
      <c r="AW441" s="87" t="s">
        <v>1024</v>
      </c>
      <c r="AX441" s="87" t="s">
        <v>1018</v>
      </c>
      <c r="AY441" s="87" t="s">
        <v>1172</v>
      </c>
      <c r="AZ441" s="87" t="s">
        <v>1169</v>
      </c>
      <c r="BA441" s="87" t="s">
        <v>1166</v>
      </c>
    </row>
    <row r="442" ht="14.25" customHeight="1">
      <c r="A442" s="87" t="s">
        <v>5044</v>
      </c>
      <c r="B442" s="83" t="str">
        <f t="array" ref="B442">IFNA(XLOOKUP(TRUE,NOT(ISBLANK(B241:B440)),B241:B440),"")</f>
        <v>a2C3X000006JtPAUA0</v>
      </c>
      <c r="C442" s="83" t="str">
        <f t="array" ref="C442">IFNA(XLOOKUP(TRUE,NOT(ISBLANK(C241:C440)),C241:C440),"")</f>
        <v>0053X00000E3yNNQAZ</v>
      </c>
      <c r="D442" s="83" t="str">
        <f t="array" ref="D442">IFNA(XLOOKUP(TRUE,NOT(ISBLANK(D241:D440)),D241:D440),"")</f>
        <v>false</v>
      </c>
      <c r="E442" s="83" t="str">
        <f t="array" ref="E442">IFNA(XLOOKUP(TRUE,NOT(ISBLANK(E241:E440)),E241:E440),"")</f>
        <v>CD-0000000899</v>
      </c>
      <c r="F442" s="83" t="str">
        <f t="array" ref="F442">IFNA(XLOOKUP(TRUE,NOT(ISBLANK(F241:F440)),F241:F440),"")</f>
        <v>EUR</v>
      </c>
      <c r="G442" s="83" t="str">
        <f t="array" ref="G442">IFNA(XLOOKUP(TRUE,NOT(ISBLANK(G241:G440)),G241:G440),"")</f>
        <v>2021-12-24T10:59:49.000+0000</v>
      </c>
      <c r="H442" s="83" t="str">
        <f t="array" ref="H442">IFNA(XLOOKUP(TRUE,NOT(ISBLANK(H241:H440)),H241:H440),"")</f>
        <v>0053X00000E3yNNQAZ</v>
      </c>
      <c r="I442" s="83" t="str">
        <f t="array" ref="I442">IFNA(XLOOKUP(TRUE,NOT(ISBLANK(I241:I440)),I241:I440),"")</f>
        <v>2023-11-08T19:07:38.000+0000</v>
      </c>
      <c r="J442" s="83" t="str">
        <f t="array" ref="J442">IFNA(XLOOKUP(TRUE,NOT(ISBLANK(J241:J440)),J241:J440),"")</f>
        <v>0053X00000BBu6fQAD</v>
      </c>
      <c r="K442" s="83" t="str">
        <f t="array" ref="K442">IFNA(XLOOKUP(TRUE,NOT(ISBLANK(K241:K440)),K241:K440),"")</f>
        <v>2023-11-08T19:07:38.000+0000</v>
      </c>
      <c r="L442" s="83" t="str">
        <f t="array" ref="L442">IFNA(XLOOKUP(TRUE,NOT(ISBLANK(L241:L440)),L241:L440),"")</f>
        <v>Balsa Vujovic</v>
      </c>
      <c r="M442" s="83" t="str">
        <f t="array" ref="M442">IFNA(XLOOKUP(TRUE,NOT(ISBLANK(M241:M440)),M241:M440),"")</f>
        <v/>
      </c>
      <c r="N442" s="83" t="str">
        <f t="array" ref="N442">IFNA(XLOOKUP(TRUE,NOT(ISBLANK(N241:N440)),N241:N440),"")</f>
        <v>0013X00003gWlD7QAK</v>
      </c>
      <c r="O442" s="83" t="str">
        <f t="array" ref="O442">IFNA(XLOOKUP(TRUE,NOT(ISBLANK(O241:O440)),O241:O440),"")</f>
        <v>Ocrevus</v>
      </c>
      <c r="P442" s="83" t="str">
        <f t="array" ref="P442">IFNA(XLOOKUP(TRUE,NOT(ISBLANK(P241:P440)),P241:P440),"")</f>
        <v>a4J3X000000EksSUAS</v>
      </c>
      <c r="Q442" s="83" t="str">
        <f t="array" ref="Q442">IFNA(XLOOKUP(TRUE,NOT(ISBLANK(Q241:Q440)),Q241:Q440),"")</f>
        <v>Face To Face</v>
      </c>
      <c r="R442" s="83" t="str">
        <f t="array" ref="R442">IFNA(XLOOKUP(TRUE,NOT(ISBLANK(R241:R440)),R241:R440),"")</f>
        <v>2021-12-22T16:59:00.000+0000</v>
      </c>
      <c r="S442" s="83" t="str">
        <f t="array" ref="S442">IFNA(XLOOKUP(TRUE,NOT(ISBLANK(S241:S440)),S241:S440),"")</f>
        <v>C-00001174</v>
      </c>
      <c r="T442" s="83" t="str">
        <f t="array" ref="T442">IFNA(XLOOKUP(TRUE,NOT(ISBLANK(T241:T440)),T241:T440),"")</f>
        <v>Submitted</v>
      </c>
      <c r="U442" s="83" t="str">
        <f t="array" ref="U442">IFNA(XLOOKUP(TRUE,NOT(ISBLANK(U241:U440)),U241:U440),"")</f>
        <v>a2Q3X00000DM8biUAD</v>
      </c>
      <c r="V442" s="83" t="str">
        <f t="array" ref="V442">IFNA(XLOOKUP(TRUE,NOT(ISBLANK(V241:V440)),V241:V440),"")</f>
        <v>2021-12-22</v>
      </c>
      <c r="W442" s="83" t="str">
        <f t="array" ref="W442">IFNA(XLOOKUP(TRUE,NOT(ISBLANK(W241:W440)),W241:W440),"")</f>
        <v/>
      </c>
      <c r="X442" s="83" t="str">
        <f t="array" ref="X442">IFNA(XLOOKUP(TRUE,NOT(ISBLANK(X241:X440)),X241:X440),"")</f>
        <v/>
      </c>
      <c r="Y442" s="83" t="str">
        <f t="array" ref="Y442">IFNA(XLOOKUP(TRUE,NOT(ISBLANK(Y241:Y440)),Y241:Y440),"")</f>
        <v>Brand-Indication</v>
      </c>
      <c r="Z442" s="83" t="str">
        <f t="array" ref="Z442">IFNA(XLOOKUP(TRUE,NOT(ISBLANK(Z241:Z440)),Z241:Z440),"")</f>
        <v>1</v>
      </c>
      <c r="AA442" s="83" t="str">
        <f t="array" ref="AA442">IFNA(XLOOKUP(TRUE,NOT(ISBLANK(AA241:AA440)),AA241:AA440),"")</f>
        <v>OCE__CallDetail__c-32a0b7cf-6b8c-219d-4186-e69ba4a63a26</v>
      </c>
      <c r="AB442" s="83" t="str">
        <f t="array" ref="AB442">IFNA(XLOOKUP(TRUE,NOT(ISBLANK(AB241:AB440)),AB241:AB440),"")</f>
        <v>Primary Progressive Multiple Sclerosis</v>
      </c>
      <c r="AC442" s="83" t="str">
        <f t="array" ref="AC442">IFNA(XLOOKUP(TRUE,NOT(ISBLANK(AC241:AC440)),AC241:AC440),"")</f>
        <v>a4J3X000000EkomUAC</v>
      </c>
      <c r="AD442" s="83" t="str">
        <f t="array" ref="AD442">IFNA(XLOOKUP(TRUE,NOT(ISBLANK(AD241:AD440)),AD241:AD440),"")</f>
        <v/>
      </c>
      <c r="AE442" s="83" t="str">
        <f t="array" ref="AE442">IFNA(XLOOKUP(TRUE,NOT(ISBLANK(AE241:AE440)),AE241:AE440),"")</f>
        <v>false</v>
      </c>
      <c r="AF442" s="83" t="str">
        <f t="array" ref="AF442">IFNA(XLOOKUP(TRUE,NOT(ISBLANK(AF241:AF440)),AF241:AF440),"")</f>
        <v>false</v>
      </c>
      <c r="AG442" s="83" t="str">
        <f t="array" ref="AG442">IFNA(XLOOKUP(TRUE,NOT(ISBLANK(AG241:AG440)),AG241:AG440),"")</f>
        <v>false</v>
      </c>
      <c r="AH442" s="83" t="str">
        <f t="array" ref="AH442">IFNA(XLOOKUP(TRUE,NOT(ISBLANK(AH241:AH440)),AH241:AH440),"")</f>
        <v>[{"id":"a4J3X000000EkpMUAS","name":"Ocrevus-Primary Progressive Multiple Sclerosis","detailType":"Brand-Indication","regimenBrands":[],"parentProduct":"a4J3X000000EksSUAS","parentIndication":"a4J3X000000EkomUAC","parentTherapeuticArea":"a4J3X000000EkpdUAC"},{"id":"a4J3X000000EksSUAS","name":"Ocrevus","detailType":"Brand","regimenBrands":[]},{"id":"a4J3X000000EkomUAC","name":"Primary Progressive Multiple Sclerosis","detailType":"Indication"},{"id":"a4J3X000000EkpdUAC","name":"Neuroscience","detailType":"TherapeuticArea"}]</v>
      </c>
      <c r="AI442" s="83" t="str">
        <f t="array" ref="AI442">IFNA(XLOOKUP(TRUE,NOT(ISBLANK(AI241:AI440)),AI241:AI440),"")</f>
        <v>0053X00000E3yQCQAZ</v>
      </c>
      <c r="AJ442" s="83" t="str">
        <f t="array" ref="AJ442">IFNA(XLOOKUP(TRUE,NOT(ISBLANK(AJ241:AJ440)),AJ241:AJ440),"")</f>
        <v>2023-08-25T07:23:43.000+0000</v>
      </c>
      <c r="AK442" s="83" t="str">
        <f t="array" ref="AK442">IFNA(XLOOKUP(TRUE,NOT(ISBLANK(AK241:AK440)),AK241:AK440),"")</f>
        <v>0053X00000E3yQCQAZ</v>
      </c>
      <c r="AL442" s="83" t="str">
        <f t="array" ref="AL442">IFNA(XLOOKUP(TRUE,NOT(ISBLANK(AL241:AL440)),AL241:AL440),"")</f>
        <v>2023-08-25T07:30:38.000+0000</v>
      </c>
      <c r="AM442" s="83" t="str">
        <f t="array" ref="AM442">IFNA(XLOOKUP(TRUE,NOT(ISBLANK(AM241:AM440)),AM241:AM440),"")</f>
        <v>oce__calldetail__c-9BC7DFC3-0F25-46BA-B73F-9A7352DB2A1E</v>
      </c>
      <c r="AN442" s="83" t="str">
        <f t="array" ref="AN442">IFNA(XLOOKUP(TRUE,NOT(ISBLANK(AN241:AN440)),AN241:AN440),"")</f>
        <v/>
      </c>
      <c r="AO442" s="83" t="str">
        <f t="array" ref="AO442">IFNA(XLOOKUP(TRUE,NOT(ISBLANK(AO241:AO440)),AO241:AO440),"")</f>
        <v>Ocrevus-Primary Progressive Multiple Sclerosis</v>
      </c>
      <c r="AP442" s="83" t="str">
        <f t="array" ref="AP442">IFNA(XLOOKUP(TRUE,NOT(ISBLANK(AP241:AP440)),AP241:AP440),"")</f>
        <v>a4J3X000000EkpMUAS</v>
      </c>
      <c r="AQ442" s="83" t="str">
        <f t="array" ref="AQ442">IFNA(XLOOKUP(TRUE,NOT(ISBLANK(AQ241:AQ440)),AQ241:AQ440),"")</f>
        <v/>
      </c>
      <c r="AR442" s="83" t="str">
        <f t="array" ref="AR442">IFNA(XLOOKUP(TRUE,NOT(ISBLANK(AR241:AR440)),AR241:AR440),"")</f>
        <v/>
      </c>
      <c r="AS442" s="83" t="str">
        <f t="array" ref="AS442">IFNA(XLOOKUP(TRUE,NOT(ISBLANK(AS241:AS440)),AS241:AS440),"")</f>
        <v>ME_CORE_TERR_006</v>
      </c>
      <c r="AT442" s="83" t="str">
        <f t="array" ref="AT442">IFNA(XLOOKUP(TRUE,NOT(ISBLANK(AT241:AT440)),AT241:AT440),"")</f>
        <v>Neuroscience</v>
      </c>
      <c r="AU442" s="83" t="str">
        <f t="array" ref="AU442">IFNA(XLOOKUP(TRUE,NOT(ISBLANK(AU241:AU440)),AU241:AU440),"")</f>
        <v>a4J3X000000EkpdUAC</v>
      </c>
      <c r="AV442" s="83" t="str">
        <f t="array" ref="AV442">IFNA(XLOOKUP(TRUE,NOT(ISBLANK(AV241:AV440)),AV241:AV440),"")</f>
        <v/>
      </c>
      <c r="AW442" s="83" t="str">
        <f t="array" ref="AW442">IFNA(XLOOKUP(TRUE,NOT(ISBLANK(AW241:AW440)),AW241:AW440),"")</f>
        <v>false</v>
      </c>
      <c r="AX442" s="83" t="str">
        <f t="array" ref="AX442">IFNA(XLOOKUP(TRUE,NOT(ISBLANK(AX241:AX440)),AX241:AX440),"")</f>
        <v>true</v>
      </c>
      <c r="AY442" s="83" t="str">
        <f t="array" ref="AY442">IFNA(XLOOKUP(TRUE,NOT(ISBLANK(AY241:AY440)),AY241:AY440),"")</f>
        <v/>
      </c>
      <c r="AZ442" s="83" t="str">
        <f t="array" ref="AZ442">IFNA(XLOOKUP(TRUE,NOT(ISBLANK(AZ241:AZ440)),AZ241:AZ440),"")</f>
        <v>ME</v>
      </c>
      <c r="BA442" s="83" t="str">
        <f t="array" ref="BA442">IFNA(XLOOKUP(TRUE,NOT(ISBLANK(BA241:BA440)),BA241:BA440),"")</f>
        <v>Yes</v>
      </c>
    </row>
    <row r="443" ht="14.25" customHeight="1"/>
    <row r="444" ht="14.25" customHeight="1"/>
    <row r="445" ht="14.25" customHeight="1">
      <c r="A445" s="28" t="s">
        <v>34</v>
      </c>
    </row>
    <row r="446" ht="14.25" customHeight="1">
      <c r="A446" s="81" t="s">
        <v>6090</v>
      </c>
    </row>
    <row r="447" ht="14.25" customHeight="1">
      <c r="A447" s="82" t="s">
        <v>99</v>
      </c>
      <c r="B447" s="82" t="s">
        <v>165</v>
      </c>
      <c r="C447" s="82" t="s">
        <v>137</v>
      </c>
      <c r="D447" s="82" t="s">
        <v>160</v>
      </c>
      <c r="E447" s="82" t="s">
        <v>141</v>
      </c>
      <c r="F447" s="82" t="s">
        <v>169</v>
      </c>
      <c r="G447" s="82" t="s">
        <v>174</v>
      </c>
      <c r="H447" s="82" t="s">
        <v>177</v>
      </c>
      <c r="I447" s="82" t="s">
        <v>147</v>
      </c>
      <c r="J447" s="82" t="s">
        <v>150</v>
      </c>
      <c r="K447" s="82" t="s">
        <v>132</v>
      </c>
      <c r="L447" s="82" t="s">
        <v>155</v>
      </c>
      <c r="M447" s="82" t="s">
        <v>268</v>
      </c>
      <c r="N447" s="82" t="s">
        <v>262</v>
      </c>
      <c r="O447" s="82" t="s">
        <v>14</v>
      </c>
      <c r="P447" s="82" t="s">
        <v>943</v>
      </c>
      <c r="Q447" s="82" t="s">
        <v>231</v>
      </c>
      <c r="R447" s="82" t="s">
        <v>228</v>
      </c>
      <c r="S447" s="82" t="s">
        <v>223</v>
      </c>
      <c r="T447" s="82" t="s">
        <v>220</v>
      </c>
      <c r="U447" s="82" t="s">
        <v>215</v>
      </c>
      <c r="V447" s="82" t="s">
        <v>933</v>
      </c>
      <c r="W447" s="82" t="s">
        <v>927</v>
      </c>
      <c r="X447" s="82" t="s">
        <v>413</v>
      </c>
      <c r="Y447" s="82" t="s">
        <v>192</v>
      </c>
    </row>
    <row r="448" ht="14.25" customHeight="1">
      <c r="A448" s="82" t="s">
        <v>6091</v>
      </c>
      <c r="B448" s="82" t="s">
        <v>6092</v>
      </c>
      <c r="C448" s="82" t="s">
        <v>6093</v>
      </c>
      <c r="D448" s="82" t="s">
        <v>128</v>
      </c>
      <c r="E448" s="82" t="s">
        <v>6094</v>
      </c>
      <c r="F448" s="82" t="s">
        <v>6095</v>
      </c>
      <c r="G448" s="82" t="s">
        <v>6096</v>
      </c>
      <c r="H448" s="82" t="s">
        <v>6093</v>
      </c>
      <c r="I448" s="82" t="s">
        <v>6096</v>
      </c>
      <c r="J448" s="82" t="s">
        <v>6093</v>
      </c>
      <c r="K448" s="82" t="s">
        <v>6096</v>
      </c>
      <c r="L448" s="82"/>
      <c r="M448" s="82"/>
      <c r="N448" s="82" t="s">
        <v>6097</v>
      </c>
      <c r="O448" s="82" t="s">
        <v>6098</v>
      </c>
      <c r="P448" s="82"/>
      <c r="Q448" s="82" t="s">
        <v>6093</v>
      </c>
      <c r="R448" s="82" t="s">
        <v>6099</v>
      </c>
      <c r="S448" s="82" t="s">
        <v>6093</v>
      </c>
      <c r="T448" s="82" t="s">
        <v>6099</v>
      </c>
      <c r="U448" s="82" t="s">
        <v>6100</v>
      </c>
      <c r="V448" s="82"/>
      <c r="W448" s="82" t="s">
        <v>6101</v>
      </c>
      <c r="X448" s="82"/>
      <c r="Y448" s="82"/>
    </row>
    <row r="449" ht="14.25" customHeight="1">
      <c r="A449" s="82" t="s">
        <v>6091</v>
      </c>
      <c r="B449" s="82" t="s">
        <v>6102</v>
      </c>
      <c r="C449" s="82" t="s">
        <v>6103</v>
      </c>
      <c r="D449" s="82" t="s">
        <v>128</v>
      </c>
      <c r="E449" s="82" t="s">
        <v>6104</v>
      </c>
      <c r="F449" s="82" t="s">
        <v>6095</v>
      </c>
      <c r="G449" s="82" t="s">
        <v>6105</v>
      </c>
      <c r="H449" s="82" t="s">
        <v>6103</v>
      </c>
      <c r="I449" s="82" t="s">
        <v>6105</v>
      </c>
      <c r="J449" s="82" t="s">
        <v>6103</v>
      </c>
      <c r="K449" s="82" t="s">
        <v>6105</v>
      </c>
      <c r="L449" s="82"/>
      <c r="M449" s="82"/>
      <c r="N449" s="82" t="s">
        <v>6106</v>
      </c>
      <c r="O449" s="82" t="s">
        <v>6107</v>
      </c>
      <c r="P449" s="82"/>
      <c r="Q449" s="82" t="s">
        <v>6103</v>
      </c>
      <c r="R449" s="82" t="s">
        <v>6108</v>
      </c>
      <c r="S449" s="82" t="s">
        <v>6103</v>
      </c>
      <c r="T449" s="82" t="s">
        <v>6108</v>
      </c>
      <c r="U449" s="82" t="s">
        <v>6109</v>
      </c>
      <c r="V449" s="82"/>
      <c r="W449" s="82" t="s">
        <v>6101</v>
      </c>
      <c r="X449" s="82"/>
      <c r="Y449" s="82"/>
    </row>
    <row r="450" ht="14.25" customHeight="1">
      <c r="A450" s="82" t="s">
        <v>6091</v>
      </c>
      <c r="B450" s="82" t="s">
        <v>6110</v>
      </c>
      <c r="C450" s="82" t="s">
        <v>6103</v>
      </c>
      <c r="D450" s="82" t="s">
        <v>128</v>
      </c>
      <c r="E450" s="82" t="s">
        <v>6111</v>
      </c>
      <c r="F450" s="82" t="s">
        <v>6095</v>
      </c>
      <c r="G450" s="82" t="s">
        <v>6112</v>
      </c>
      <c r="H450" s="82" t="s">
        <v>6103</v>
      </c>
      <c r="I450" s="82" t="s">
        <v>6112</v>
      </c>
      <c r="J450" s="82" t="s">
        <v>6103</v>
      </c>
      <c r="K450" s="82" t="s">
        <v>6112</v>
      </c>
      <c r="L450" s="82"/>
      <c r="M450" s="82"/>
      <c r="N450" s="82" t="s">
        <v>6113</v>
      </c>
      <c r="O450" s="82" t="s">
        <v>6114</v>
      </c>
      <c r="P450" s="82"/>
      <c r="Q450" s="82" t="s">
        <v>6103</v>
      </c>
      <c r="R450" s="82" t="s">
        <v>6115</v>
      </c>
      <c r="S450" s="82" t="s">
        <v>6103</v>
      </c>
      <c r="T450" s="82" t="s">
        <v>6115</v>
      </c>
      <c r="U450" s="82" t="s">
        <v>6116</v>
      </c>
      <c r="V450" s="82"/>
      <c r="W450" s="82" t="s">
        <v>6101</v>
      </c>
      <c r="X450" s="82"/>
      <c r="Y450" s="82"/>
    </row>
    <row r="451" ht="14.25" customHeight="1">
      <c r="A451" s="82" t="s">
        <v>6091</v>
      </c>
      <c r="B451" s="82" t="s">
        <v>6117</v>
      </c>
      <c r="C451" s="82" t="s">
        <v>6103</v>
      </c>
      <c r="D451" s="82" t="s">
        <v>128</v>
      </c>
      <c r="E451" s="82" t="s">
        <v>6118</v>
      </c>
      <c r="F451" s="82" t="s">
        <v>6095</v>
      </c>
      <c r="G451" s="82" t="s">
        <v>6112</v>
      </c>
      <c r="H451" s="82" t="s">
        <v>6103</v>
      </c>
      <c r="I451" s="82" t="s">
        <v>6112</v>
      </c>
      <c r="J451" s="82" t="s">
        <v>6103</v>
      </c>
      <c r="K451" s="82" t="s">
        <v>6112</v>
      </c>
      <c r="L451" s="82"/>
      <c r="M451" s="82"/>
      <c r="N451" s="82" t="s">
        <v>6119</v>
      </c>
      <c r="O451" s="82" t="s">
        <v>6120</v>
      </c>
      <c r="P451" s="82"/>
      <c r="Q451" s="82" t="s">
        <v>6103</v>
      </c>
      <c r="R451" s="82" t="s">
        <v>6115</v>
      </c>
      <c r="S451" s="82" t="s">
        <v>6103</v>
      </c>
      <c r="T451" s="82" t="s">
        <v>6115</v>
      </c>
      <c r="U451" s="82" t="s">
        <v>6121</v>
      </c>
      <c r="V451" s="82"/>
      <c r="W451" s="82" t="s">
        <v>6101</v>
      </c>
      <c r="X451" s="82"/>
      <c r="Y451" s="82"/>
    </row>
    <row r="452" ht="14.25" customHeight="1">
      <c r="A452" s="82" t="s">
        <v>6091</v>
      </c>
      <c r="B452" s="82" t="s">
        <v>6122</v>
      </c>
      <c r="C452" s="82" t="s">
        <v>6103</v>
      </c>
      <c r="D452" s="82" t="s">
        <v>128</v>
      </c>
      <c r="E452" s="82" t="s">
        <v>6123</v>
      </c>
      <c r="F452" s="82" t="s">
        <v>6095</v>
      </c>
      <c r="G452" s="82" t="s">
        <v>6124</v>
      </c>
      <c r="H452" s="82" t="s">
        <v>6103</v>
      </c>
      <c r="I452" s="82" t="s">
        <v>6124</v>
      </c>
      <c r="J452" s="82" t="s">
        <v>6103</v>
      </c>
      <c r="K452" s="82" t="s">
        <v>6124</v>
      </c>
      <c r="L452" s="82"/>
      <c r="M452" s="82"/>
      <c r="N452" s="82" t="s">
        <v>6125</v>
      </c>
      <c r="O452" s="82" t="s">
        <v>6126</v>
      </c>
      <c r="P452" s="82"/>
      <c r="Q452" s="82" t="s">
        <v>6103</v>
      </c>
      <c r="R452" s="82" t="s">
        <v>6115</v>
      </c>
      <c r="S452" s="82" t="s">
        <v>6103</v>
      </c>
      <c r="T452" s="82" t="s">
        <v>6115</v>
      </c>
      <c r="U452" s="82" t="s">
        <v>6127</v>
      </c>
      <c r="V452" s="82"/>
      <c r="W452" s="82" t="s">
        <v>6101</v>
      </c>
      <c r="X452" s="82"/>
      <c r="Y452" s="82"/>
    </row>
    <row r="453" ht="14.25" customHeight="1">
      <c r="A453" s="82" t="s">
        <v>6091</v>
      </c>
      <c r="B453" s="82" t="s">
        <v>6128</v>
      </c>
      <c r="C453" s="82" t="s">
        <v>6103</v>
      </c>
      <c r="D453" s="82" t="s">
        <v>128</v>
      </c>
      <c r="E453" s="82" t="s">
        <v>6129</v>
      </c>
      <c r="F453" s="82" t="s">
        <v>6095</v>
      </c>
      <c r="G453" s="82" t="s">
        <v>6130</v>
      </c>
      <c r="H453" s="82" t="s">
        <v>6103</v>
      </c>
      <c r="I453" s="82" t="s">
        <v>6130</v>
      </c>
      <c r="J453" s="82" t="s">
        <v>6103</v>
      </c>
      <c r="K453" s="82" t="s">
        <v>6130</v>
      </c>
      <c r="L453" s="82"/>
      <c r="M453" s="82"/>
      <c r="N453" s="82" t="s">
        <v>6131</v>
      </c>
      <c r="O453" s="82" t="s">
        <v>6132</v>
      </c>
      <c r="P453" s="82"/>
      <c r="Q453" s="82" t="s">
        <v>6103</v>
      </c>
      <c r="R453" s="82" t="s">
        <v>6115</v>
      </c>
      <c r="S453" s="82" t="s">
        <v>6103</v>
      </c>
      <c r="T453" s="82" t="s">
        <v>6115</v>
      </c>
      <c r="U453" s="82" t="s">
        <v>6133</v>
      </c>
      <c r="V453" s="82"/>
      <c r="W453" s="82" t="s">
        <v>6101</v>
      </c>
      <c r="X453" s="82"/>
      <c r="Y453" s="82"/>
    </row>
    <row r="454" ht="14.25" customHeight="1">
      <c r="A454" s="82" t="s">
        <v>6091</v>
      </c>
      <c r="B454" s="82" t="s">
        <v>6134</v>
      </c>
      <c r="C454" s="82" t="s">
        <v>6103</v>
      </c>
      <c r="D454" s="82" t="s">
        <v>128</v>
      </c>
      <c r="E454" s="82" t="s">
        <v>6135</v>
      </c>
      <c r="F454" s="82" t="s">
        <v>6095</v>
      </c>
      <c r="G454" s="82" t="s">
        <v>6136</v>
      </c>
      <c r="H454" s="82" t="s">
        <v>6103</v>
      </c>
      <c r="I454" s="82" t="s">
        <v>6136</v>
      </c>
      <c r="J454" s="82" t="s">
        <v>6103</v>
      </c>
      <c r="K454" s="82" t="s">
        <v>6136</v>
      </c>
      <c r="L454" s="82"/>
      <c r="M454" s="82"/>
      <c r="N454" s="82" t="s">
        <v>6137</v>
      </c>
      <c r="O454" s="82" t="s">
        <v>6138</v>
      </c>
      <c r="P454" s="82"/>
      <c r="Q454" s="82" t="s">
        <v>6103</v>
      </c>
      <c r="R454" s="82" t="s">
        <v>6115</v>
      </c>
      <c r="S454" s="82" t="s">
        <v>6103</v>
      </c>
      <c r="T454" s="82" t="s">
        <v>6115</v>
      </c>
      <c r="U454" s="82" t="s">
        <v>6139</v>
      </c>
      <c r="V454" s="82"/>
      <c r="W454" s="82" t="s">
        <v>6101</v>
      </c>
      <c r="X454" s="82"/>
      <c r="Y454" s="82"/>
    </row>
    <row r="455" ht="14.25" customHeight="1">
      <c r="A455" s="82" t="s">
        <v>6091</v>
      </c>
      <c r="B455" s="82" t="s">
        <v>6140</v>
      </c>
      <c r="C455" s="82" t="s">
        <v>6103</v>
      </c>
      <c r="D455" s="82" t="s">
        <v>128</v>
      </c>
      <c r="E455" s="82" t="s">
        <v>6141</v>
      </c>
      <c r="F455" s="82" t="s">
        <v>6095</v>
      </c>
      <c r="G455" s="82" t="s">
        <v>6136</v>
      </c>
      <c r="H455" s="82" t="s">
        <v>6103</v>
      </c>
      <c r="I455" s="82" t="s">
        <v>6136</v>
      </c>
      <c r="J455" s="82" t="s">
        <v>6103</v>
      </c>
      <c r="K455" s="82" t="s">
        <v>6136</v>
      </c>
      <c r="L455" s="82"/>
      <c r="M455" s="82"/>
      <c r="N455" s="82" t="s">
        <v>6142</v>
      </c>
      <c r="O455" s="82" t="s">
        <v>6143</v>
      </c>
      <c r="P455" s="82"/>
      <c r="Q455" s="82" t="s">
        <v>6103</v>
      </c>
      <c r="R455" s="82" t="s">
        <v>6115</v>
      </c>
      <c r="S455" s="82" t="s">
        <v>6103</v>
      </c>
      <c r="T455" s="82" t="s">
        <v>6115</v>
      </c>
      <c r="U455" s="82" t="s">
        <v>6144</v>
      </c>
      <c r="V455" s="82"/>
      <c r="W455" s="82" t="s">
        <v>6101</v>
      </c>
      <c r="X455" s="82"/>
      <c r="Y455" s="82"/>
    </row>
    <row r="456" ht="14.25" customHeight="1">
      <c r="A456" s="82" t="s">
        <v>6091</v>
      </c>
      <c r="B456" s="82" t="s">
        <v>6145</v>
      </c>
      <c r="C456" s="82" t="s">
        <v>6103</v>
      </c>
      <c r="D456" s="82" t="s">
        <v>128</v>
      </c>
      <c r="E456" s="82" t="s">
        <v>6146</v>
      </c>
      <c r="F456" s="82" t="s">
        <v>6095</v>
      </c>
      <c r="G456" s="82" t="s">
        <v>6147</v>
      </c>
      <c r="H456" s="82" t="s">
        <v>6103</v>
      </c>
      <c r="I456" s="82" t="s">
        <v>6147</v>
      </c>
      <c r="J456" s="82" t="s">
        <v>6103</v>
      </c>
      <c r="K456" s="82" t="s">
        <v>6147</v>
      </c>
      <c r="L456" s="82"/>
      <c r="M456" s="82"/>
      <c r="N456" s="82" t="s">
        <v>6148</v>
      </c>
      <c r="O456" s="82" t="s">
        <v>6149</v>
      </c>
      <c r="P456" s="82"/>
      <c r="Q456" s="82" t="s">
        <v>6103</v>
      </c>
      <c r="R456" s="82" t="s">
        <v>6115</v>
      </c>
      <c r="S456" s="82" t="s">
        <v>6103</v>
      </c>
      <c r="T456" s="82" t="s">
        <v>6115</v>
      </c>
      <c r="U456" s="82" t="s">
        <v>6150</v>
      </c>
      <c r="V456" s="82"/>
      <c r="W456" s="82" t="s">
        <v>6101</v>
      </c>
      <c r="X456" s="82"/>
      <c r="Y456" s="82"/>
    </row>
    <row r="457" ht="14.25" customHeight="1">
      <c r="A457" s="82" t="s">
        <v>6091</v>
      </c>
      <c r="B457" s="82" t="s">
        <v>6151</v>
      </c>
      <c r="C457" s="82" t="s">
        <v>6103</v>
      </c>
      <c r="D457" s="82" t="s">
        <v>128</v>
      </c>
      <c r="E457" s="82" t="s">
        <v>6152</v>
      </c>
      <c r="F457" s="82" t="s">
        <v>6095</v>
      </c>
      <c r="G457" s="82" t="s">
        <v>6153</v>
      </c>
      <c r="H457" s="82" t="s">
        <v>6103</v>
      </c>
      <c r="I457" s="82" t="s">
        <v>6153</v>
      </c>
      <c r="J457" s="82" t="s">
        <v>6103</v>
      </c>
      <c r="K457" s="82" t="s">
        <v>6153</v>
      </c>
      <c r="L457" s="82"/>
      <c r="M457" s="82"/>
      <c r="N457" s="82" t="s">
        <v>6154</v>
      </c>
      <c r="O457" s="82" t="s">
        <v>6155</v>
      </c>
      <c r="P457" s="82"/>
      <c r="Q457" s="82" t="s">
        <v>6103</v>
      </c>
      <c r="R457" s="82" t="s">
        <v>6115</v>
      </c>
      <c r="S457" s="82" t="s">
        <v>6103</v>
      </c>
      <c r="T457" s="82" t="s">
        <v>6115</v>
      </c>
      <c r="U457" s="82" t="s">
        <v>6156</v>
      </c>
      <c r="V457" s="82"/>
      <c r="W457" s="82" t="s">
        <v>6101</v>
      </c>
      <c r="X457" s="82"/>
      <c r="Y457" s="82"/>
    </row>
    <row r="458" ht="14.25" customHeight="1">
      <c r="A458" s="82" t="s">
        <v>6091</v>
      </c>
      <c r="B458" s="82" t="s">
        <v>6157</v>
      </c>
      <c r="C458" s="82" t="s">
        <v>6103</v>
      </c>
      <c r="D458" s="82" t="s">
        <v>128</v>
      </c>
      <c r="E458" s="82" t="s">
        <v>6158</v>
      </c>
      <c r="F458" s="82" t="s">
        <v>6095</v>
      </c>
      <c r="G458" s="82" t="s">
        <v>6159</v>
      </c>
      <c r="H458" s="82" t="s">
        <v>6103</v>
      </c>
      <c r="I458" s="82" t="s">
        <v>6159</v>
      </c>
      <c r="J458" s="82" t="s">
        <v>6103</v>
      </c>
      <c r="K458" s="82" t="s">
        <v>6159</v>
      </c>
      <c r="L458" s="82"/>
      <c r="M458" s="82"/>
      <c r="N458" s="82" t="s">
        <v>6160</v>
      </c>
      <c r="O458" s="82" t="s">
        <v>6161</v>
      </c>
      <c r="P458" s="82"/>
      <c r="Q458" s="82" t="s">
        <v>6103</v>
      </c>
      <c r="R458" s="82" t="s">
        <v>6115</v>
      </c>
      <c r="S458" s="82" t="s">
        <v>6103</v>
      </c>
      <c r="T458" s="82" t="s">
        <v>6115</v>
      </c>
      <c r="U458" s="82" t="s">
        <v>6162</v>
      </c>
      <c r="V458" s="82"/>
      <c r="W458" s="82" t="s">
        <v>6101</v>
      </c>
      <c r="X458" s="82"/>
      <c r="Y458" s="82"/>
    </row>
    <row r="459" ht="14.25" customHeight="1">
      <c r="A459" s="82" t="s">
        <v>6091</v>
      </c>
      <c r="B459" s="82" t="s">
        <v>6163</v>
      </c>
      <c r="C459" s="82" t="s">
        <v>6103</v>
      </c>
      <c r="D459" s="82" t="s">
        <v>128</v>
      </c>
      <c r="E459" s="82" t="s">
        <v>6164</v>
      </c>
      <c r="F459" s="82" t="s">
        <v>6095</v>
      </c>
      <c r="G459" s="82" t="s">
        <v>6159</v>
      </c>
      <c r="H459" s="82" t="s">
        <v>6103</v>
      </c>
      <c r="I459" s="82" t="s">
        <v>6159</v>
      </c>
      <c r="J459" s="82" t="s">
        <v>6103</v>
      </c>
      <c r="K459" s="82" t="s">
        <v>6159</v>
      </c>
      <c r="L459" s="82"/>
      <c r="M459" s="82"/>
      <c r="N459" s="82" t="s">
        <v>6165</v>
      </c>
      <c r="O459" s="82" t="s">
        <v>6166</v>
      </c>
      <c r="P459" s="82"/>
      <c r="Q459" s="82" t="s">
        <v>6103</v>
      </c>
      <c r="R459" s="82" t="s">
        <v>6115</v>
      </c>
      <c r="S459" s="82" t="s">
        <v>6103</v>
      </c>
      <c r="T459" s="82" t="s">
        <v>6115</v>
      </c>
      <c r="U459" s="82" t="s">
        <v>6167</v>
      </c>
      <c r="V459" s="82"/>
      <c r="W459" s="82" t="s">
        <v>6101</v>
      </c>
      <c r="X459" s="82"/>
      <c r="Y459" s="82"/>
    </row>
    <row r="460" ht="14.25" customHeight="1">
      <c r="A460" s="82" t="s">
        <v>6091</v>
      </c>
      <c r="B460" s="82" t="s">
        <v>6168</v>
      </c>
      <c r="C460" s="82" t="s">
        <v>6169</v>
      </c>
      <c r="D460" s="82" t="s">
        <v>128</v>
      </c>
      <c r="E460" s="82" t="s">
        <v>6170</v>
      </c>
      <c r="F460" s="82" t="s">
        <v>6171</v>
      </c>
      <c r="G460" s="82" t="s">
        <v>6172</v>
      </c>
      <c r="H460" s="82" t="s">
        <v>3027</v>
      </c>
      <c r="I460" s="82" t="s">
        <v>6172</v>
      </c>
      <c r="J460" s="82" t="s">
        <v>3027</v>
      </c>
      <c r="K460" s="82" t="s">
        <v>6172</v>
      </c>
      <c r="L460" s="82"/>
      <c r="M460" s="82"/>
      <c r="N460" s="82" t="s">
        <v>6173</v>
      </c>
      <c r="O460" s="82" t="s">
        <v>6174</v>
      </c>
      <c r="P460" s="82"/>
      <c r="Q460" s="82" t="s">
        <v>6169</v>
      </c>
      <c r="R460" s="82" t="s">
        <v>6175</v>
      </c>
      <c r="S460" s="82" t="s">
        <v>6169</v>
      </c>
      <c r="T460" s="82" t="s">
        <v>6175</v>
      </c>
      <c r="U460" s="82" t="s">
        <v>6176</v>
      </c>
      <c r="V460" s="82"/>
      <c r="W460" s="82" t="s">
        <v>6177</v>
      </c>
      <c r="X460" s="82"/>
      <c r="Y460" s="82"/>
    </row>
    <row r="461" ht="14.25" customHeight="1">
      <c r="A461" s="82" t="s">
        <v>6091</v>
      </c>
      <c r="B461" s="82" t="s">
        <v>6178</v>
      </c>
      <c r="C461" s="82" t="s">
        <v>6179</v>
      </c>
      <c r="D461" s="82" t="s">
        <v>128</v>
      </c>
      <c r="E461" s="82" t="s">
        <v>6180</v>
      </c>
      <c r="F461" s="82" t="s">
        <v>6171</v>
      </c>
      <c r="G461" s="82" t="s">
        <v>6181</v>
      </c>
      <c r="H461" s="82" t="s">
        <v>3027</v>
      </c>
      <c r="I461" s="82" t="s">
        <v>6181</v>
      </c>
      <c r="J461" s="82" t="s">
        <v>3027</v>
      </c>
      <c r="K461" s="82" t="s">
        <v>6181</v>
      </c>
      <c r="L461" s="82"/>
      <c r="M461" s="82"/>
      <c r="N461" s="82" t="s">
        <v>6182</v>
      </c>
      <c r="O461" s="82" t="s">
        <v>6183</v>
      </c>
      <c r="P461" s="82"/>
      <c r="Q461" s="82" t="s">
        <v>6179</v>
      </c>
      <c r="R461" s="82" t="s">
        <v>6184</v>
      </c>
      <c r="S461" s="82" t="s">
        <v>6179</v>
      </c>
      <c r="T461" s="82" t="s">
        <v>6184</v>
      </c>
      <c r="U461" s="82" t="s">
        <v>6185</v>
      </c>
      <c r="V461" s="82"/>
      <c r="W461" s="82" t="s">
        <v>6186</v>
      </c>
      <c r="X461" s="82"/>
      <c r="Y461" s="82"/>
    </row>
    <row r="462" ht="14.25" customHeight="1">
      <c r="A462" s="82" t="s">
        <v>6091</v>
      </c>
      <c r="B462" s="82" t="s">
        <v>6187</v>
      </c>
      <c r="C462" s="82" t="s">
        <v>6179</v>
      </c>
      <c r="D462" s="82" t="s">
        <v>128</v>
      </c>
      <c r="E462" s="82" t="s">
        <v>6188</v>
      </c>
      <c r="F462" s="82" t="s">
        <v>6171</v>
      </c>
      <c r="G462" s="82" t="s">
        <v>6189</v>
      </c>
      <c r="H462" s="82" t="s">
        <v>3027</v>
      </c>
      <c r="I462" s="82" t="s">
        <v>6189</v>
      </c>
      <c r="J462" s="82" t="s">
        <v>3027</v>
      </c>
      <c r="K462" s="82" t="s">
        <v>6189</v>
      </c>
      <c r="L462" s="82"/>
      <c r="M462" s="82"/>
      <c r="N462" s="82" t="s">
        <v>6182</v>
      </c>
      <c r="O462" s="82" t="s">
        <v>6190</v>
      </c>
      <c r="P462" s="82"/>
      <c r="Q462" s="82" t="s">
        <v>6179</v>
      </c>
      <c r="R462" s="82" t="s">
        <v>6191</v>
      </c>
      <c r="S462" s="82" t="s">
        <v>6179</v>
      </c>
      <c r="T462" s="82" t="s">
        <v>6191</v>
      </c>
      <c r="U462" s="82" t="s">
        <v>6192</v>
      </c>
      <c r="V462" s="82"/>
      <c r="W462" s="82" t="s">
        <v>6193</v>
      </c>
      <c r="X462" s="82"/>
      <c r="Y462" s="82"/>
    </row>
    <row r="463" ht="14.25" customHeight="1">
      <c r="A463" s="82" t="s">
        <v>6091</v>
      </c>
      <c r="B463" s="82" t="s">
        <v>6194</v>
      </c>
      <c r="C463" s="82" t="s">
        <v>6179</v>
      </c>
      <c r="D463" s="82" t="s">
        <v>128</v>
      </c>
      <c r="E463" s="82" t="s">
        <v>6195</v>
      </c>
      <c r="F463" s="82" t="s">
        <v>6171</v>
      </c>
      <c r="G463" s="82" t="s">
        <v>6196</v>
      </c>
      <c r="H463" s="82" t="s">
        <v>3027</v>
      </c>
      <c r="I463" s="82" t="s">
        <v>6196</v>
      </c>
      <c r="J463" s="82" t="s">
        <v>3027</v>
      </c>
      <c r="K463" s="82" t="s">
        <v>6196</v>
      </c>
      <c r="L463" s="82"/>
      <c r="M463" s="82"/>
      <c r="N463" s="82" t="s">
        <v>6182</v>
      </c>
      <c r="O463" s="82" t="s">
        <v>6197</v>
      </c>
      <c r="P463" s="82"/>
      <c r="Q463" s="82" t="s">
        <v>6179</v>
      </c>
      <c r="R463" s="82" t="s">
        <v>6198</v>
      </c>
      <c r="S463" s="82" t="s">
        <v>6179</v>
      </c>
      <c r="T463" s="82" t="s">
        <v>6198</v>
      </c>
      <c r="U463" s="82" t="s">
        <v>6199</v>
      </c>
      <c r="V463" s="82"/>
      <c r="W463" s="82" t="s">
        <v>6193</v>
      </c>
      <c r="X463" s="82"/>
      <c r="Y463" s="82"/>
    </row>
    <row r="464" ht="14.25" customHeight="1">
      <c r="A464" s="82" t="s">
        <v>6091</v>
      </c>
      <c r="B464" s="82" t="s">
        <v>6200</v>
      </c>
      <c r="C464" s="82" t="s">
        <v>6201</v>
      </c>
      <c r="D464" s="82" t="s">
        <v>128</v>
      </c>
      <c r="E464" s="82" t="s">
        <v>6202</v>
      </c>
      <c r="F464" s="82" t="s">
        <v>6203</v>
      </c>
      <c r="G464" s="82" t="s">
        <v>6204</v>
      </c>
      <c r="H464" s="82" t="s">
        <v>6201</v>
      </c>
      <c r="I464" s="82" t="s">
        <v>6204</v>
      </c>
      <c r="J464" s="82" t="s">
        <v>6201</v>
      </c>
      <c r="K464" s="82" t="s">
        <v>6204</v>
      </c>
      <c r="L464" s="82"/>
      <c r="M464" s="82"/>
      <c r="N464" s="82" t="s">
        <v>6205</v>
      </c>
      <c r="O464" s="82" t="s">
        <v>6206</v>
      </c>
      <c r="P464" s="82"/>
      <c r="Q464" s="82" t="s">
        <v>6201</v>
      </c>
      <c r="R464" s="82" t="s">
        <v>6207</v>
      </c>
      <c r="S464" s="82" t="s">
        <v>6201</v>
      </c>
      <c r="T464" s="82" t="s">
        <v>6207</v>
      </c>
      <c r="U464" s="82" t="s">
        <v>6208</v>
      </c>
      <c r="V464" s="82"/>
      <c r="W464" s="82" t="s">
        <v>6209</v>
      </c>
      <c r="X464" s="82"/>
      <c r="Y464" s="82"/>
    </row>
    <row r="465" ht="14.25" customHeight="1">
      <c r="A465" s="82" t="s">
        <v>6091</v>
      </c>
      <c r="B465" s="82" t="s">
        <v>6210</v>
      </c>
      <c r="C465" s="82" t="s">
        <v>6211</v>
      </c>
      <c r="D465" s="82" t="s">
        <v>128</v>
      </c>
      <c r="E465" s="82" t="s">
        <v>6212</v>
      </c>
      <c r="F465" s="82" t="s">
        <v>6213</v>
      </c>
      <c r="G465" s="82" t="s">
        <v>6214</v>
      </c>
      <c r="H465" s="82" t="s">
        <v>6211</v>
      </c>
      <c r="I465" s="82" t="s">
        <v>6214</v>
      </c>
      <c r="J465" s="82" t="s">
        <v>6211</v>
      </c>
      <c r="K465" s="82" t="s">
        <v>6214</v>
      </c>
      <c r="L465" s="82"/>
      <c r="M465" s="82"/>
      <c r="N465" s="82" t="s">
        <v>6215</v>
      </c>
      <c r="O465" s="82" t="s">
        <v>6216</v>
      </c>
      <c r="P465" s="82"/>
      <c r="Q465" s="82" t="s">
        <v>6211</v>
      </c>
      <c r="R465" s="82" t="s">
        <v>6217</v>
      </c>
      <c r="S465" s="82" t="s">
        <v>6211</v>
      </c>
      <c r="T465" s="82" t="s">
        <v>6217</v>
      </c>
      <c r="U465" s="82" t="s">
        <v>6218</v>
      </c>
      <c r="V465" s="82"/>
      <c r="W465" s="82" t="s">
        <v>6219</v>
      </c>
      <c r="X465" s="82"/>
      <c r="Y465" s="82"/>
    </row>
    <row r="466" ht="14.25" customHeight="1">
      <c r="A466" s="82" t="s">
        <v>6091</v>
      </c>
      <c r="B466" s="82" t="s">
        <v>6220</v>
      </c>
      <c r="C466" s="82" t="s">
        <v>6211</v>
      </c>
      <c r="D466" s="82" t="s">
        <v>128</v>
      </c>
      <c r="E466" s="82" t="s">
        <v>6221</v>
      </c>
      <c r="F466" s="82" t="s">
        <v>6213</v>
      </c>
      <c r="G466" s="82" t="s">
        <v>6222</v>
      </c>
      <c r="H466" s="82" t="s">
        <v>6211</v>
      </c>
      <c r="I466" s="82" t="s">
        <v>6222</v>
      </c>
      <c r="J466" s="82" t="s">
        <v>6211</v>
      </c>
      <c r="K466" s="82" t="s">
        <v>6222</v>
      </c>
      <c r="L466" s="82"/>
      <c r="M466" s="82"/>
      <c r="N466" s="82" t="s">
        <v>6223</v>
      </c>
      <c r="O466" s="82" t="s">
        <v>6224</v>
      </c>
      <c r="P466" s="82"/>
      <c r="Q466" s="82" t="s">
        <v>6211</v>
      </c>
      <c r="R466" s="82" t="s">
        <v>6225</v>
      </c>
      <c r="S466" s="82" t="s">
        <v>6211</v>
      </c>
      <c r="T466" s="82" t="s">
        <v>6225</v>
      </c>
      <c r="U466" s="82" t="s">
        <v>6226</v>
      </c>
      <c r="V466" s="82"/>
      <c r="W466" s="82" t="s">
        <v>6219</v>
      </c>
      <c r="X466" s="82"/>
      <c r="Y466" s="82"/>
    </row>
    <row r="467" ht="14.25" customHeight="1">
      <c r="A467" s="82" t="s">
        <v>6091</v>
      </c>
      <c r="B467" s="82" t="s">
        <v>6227</v>
      </c>
      <c r="C467" s="82" t="s">
        <v>6228</v>
      </c>
      <c r="D467" s="82" t="s">
        <v>128</v>
      </c>
      <c r="E467" s="82" t="s">
        <v>6229</v>
      </c>
      <c r="F467" s="82" t="s">
        <v>6203</v>
      </c>
      <c r="G467" s="82" t="s">
        <v>6230</v>
      </c>
      <c r="H467" s="82" t="s">
        <v>6228</v>
      </c>
      <c r="I467" s="82" t="s">
        <v>6230</v>
      </c>
      <c r="J467" s="82" t="s">
        <v>6228</v>
      </c>
      <c r="K467" s="82" t="s">
        <v>6230</v>
      </c>
      <c r="L467" s="82"/>
      <c r="M467" s="82"/>
      <c r="N467" s="82" t="s">
        <v>6231</v>
      </c>
      <c r="O467" s="82" t="s">
        <v>6232</v>
      </c>
      <c r="P467" s="82"/>
      <c r="Q467" s="82" t="s">
        <v>6228</v>
      </c>
      <c r="R467" s="82" t="s">
        <v>6233</v>
      </c>
      <c r="S467" s="82" t="s">
        <v>6228</v>
      </c>
      <c r="T467" s="82" t="s">
        <v>6233</v>
      </c>
      <c r="U467" s="82" t="s">
        <v>6234</v>
      </c>
      <c r="V467" s="82"/>
      <c r="W467" s="82" t="s">
        <v>6235</v>
      </c>
      <c r="X467" s="82"/>
      <c r="Y467" s="82"/>
    </row>
    <row r="468" ht="14.25" customHeight="1">
      <c r="A468" s="82" t="s">
        <v>6091</v>
      </c>
      <c r="B468" s="82" t="s">
        <v>6236</v>
      </c>
      <c r="C468" s="82" t="s">
        <v>6228</v>
      </c>
      <c r="D468" s="82" t="s">
        <v>128</v>
      </c>
      <c r="E468" s="82" t="s">
        <v>6237</v>
      </c>
      <c r="F468" s="82" t="s">
        <v>6203</v>
      </c>
      <c r="G468" s="82" t="s">
        <v>6230</v>
      </c>
      <c r="H468" s="82" t="s">
        <v>6228</v>
      </c>
      <c r="I468" s="82" t="s">
        <v>6230</v>
      </c>
      <c r="J468" s="82" t="s">
        <v>6228</v>
      </c>
      <c r="K468" s="82" t="s">
        <v>6230</v>
      </c>
      <c r="L468" s="82"/>
      <c r="M468" s="82"/>
      <c r="N468" s="82" t="s">
        <v>6231</v>
      </c>
      <c r="O468" s="82" t="s">
        <v>6232</v>
      </c>
      <c r="P468" s="82"/>
      <c r="Q468" s="82" t="s">
        <v>6228</v>
      </c>
      <c r="R468" s="82" t="s">
        <v>6233</v>
      </c>
      <c r="S468" s="82" t="s">
        <v>6228</v>
      </c>
      <c r="T468" s="82" t="s">
        <v>6233</v>
      </c>
      <c r="U468" s="82" t="s">
        <v>6238</v>
      </c>
      <c r="V468" s="82"/>
      <c r="W468" s="82" t="s">
        <v>6239</v>
      </c>
      <c r="X468" s="82"/>
      <c r="Y468" s="82"/>
    </row>
    <row r="469" ht="14.25" customHeight="1">
      <c r="A469" s="82" t="s">
        <v>6091</v>
      </c>
      <c r="B469" s="82" t="s">
        <v>6240</v>
      </c>
      <c r="C469" s="82" t="s">
        <v>6201</v>
      </c>
      <c r="D469" s="82" t="s">
        <v>128</v>
      </c>
      <c r="E469" s="82" t="s">
        <v>6241</v>
      </c>
      <c r="F469" s="82" t="s">
        <v>3023</v>
      </c>
      <c r="G469" s="82" t="s">
        <v>6242</v>
      </c>
      <c r="H469" s="82" t="s">
        <v>3830</v>
      </c>
      <c r="I469" s="82" t="s">
        <v>6242</v>
      </c>
      <c r="J469" s="82" t="s">
        <v>3830</v>
      </c>
      <c r="K469" s="82" t="s">
        <v>6242</v>
      </c>
      <c r="L469" s="82"/>
      <c r="M469" s="82"/>
      <c r="N469" s="82" t="s">
        <v>6243</v>
      </c>
      <c r="O469" s="82" t="s">
        <v>6244</v>
      </c>
      <c r="P469" s="82"/>
      <c r="Q469" s="82" t="s">
        <v>6201</v>
      </c>
      <c r="R469" s="82" t="s">
        <v>6245</v>
      </c>
      <c r="S469" s="82" t="s">
        <v>6201</v>
      </c>
      <c r="T469" s="82" t="s">
        <v>6245</v>
      </c>
      <c r="U469" s="82" t="s">
        <v>6246</v>
      </c>
      <c r="V469" s="82"/>
      <c r="W469" s="82" t="s">
        <v>6247</v>
      </c>
      <c r="X469" s="82"/>
      <c r="Y469" s="82"/>
    </row>
    <row r="470" ht="14.25" customHeight="1">
      <c r="A470" s="82" t="s">
        <v>6091</v>
      </c>
      <c r="B470" s="82" t="s">
        <v>6248</v>
      </c>
      <c r="C470" s="82" t="s">
        <v>6201</v>
      </c>
      <c r="D470" s="82" t="s">
        <v>128</v>
      </c>
      <c r="E470" s="82" t="s">
        <v>6249</v>
      </c>
      <c r="F470" s="82" t="s">
        <v>3023</v>
      </c>
      <c r="G470" s="82" t="s">
        <v>6250</v>
      </c>
      <c r="H470" s="82" t="s">
        <v>3830</v>
      </c>
      <c r="I470" s="82" t="s">
        <v>6250</v>
      </c>
      <c r="J470" s="82" t="s">
        <v>3830</v>
      </c>
      <c r="K470" s="82" t="s">
        <v>6250</v>
      </c>
      <c r="L470" s="82"/>
      <c r="M470" s="82"/>
      <c r="N470" s="82" t="s">
        <v>6243</v>
      </c>
      <c r="O470" s="82" t="s">
        <v>6244</v>
      </c>
      <c r="P470" s="82"/>
      <c r="Q470" s="82" t="s">
        <v>6201</v>
      </c>
      <c r="R470" s="82" t="s">
        <v>6251</v>
      </c>
      <c r="S470" s="82" t="s">
        <v>6201</v>
      </c>
      <c r="T470" s="82" t="s">
        <v>6251</v>
      </c>
      <c r="U470" s="82" t="s">
        <v>6252</v>
      </c>
      <c r="V470" s="82"/>
      <c r="W470" s="82" t="s">
        <v>6253</v>
      </c>
      <c r="X470" s="82"/>
      <c r="Y470" s="82"/>
    </row>
    <row r="471" ht="14.25" customHeight="1">
      <c r="A471" s="82" t="s">
        <v>6091</v>
      </c>
      <c r="B471" s="82" t="s">
        <v>6254</v>
      </c>
      <c r="C471" s="82" t="s">
        <v>6228</v>
      </c>
      <c r="D471" s="82" t="s">
        <v>128</v>
      </c>
      <c r="E471" s="82" t="s">
        <v>6255</v>
      </c>
      <c r="F471" s="82" t="s">
        <v>6203</v>
      </c>
      <c r="G471" s="82" t="s">
        <v>6256</v>
      </c>
      <c r="H471" s="82" t="s">
        <v>6228</v>
      </c>
      <c r="I471" s="82" t="s">
        <v>6256</v>
      </c>
      <c r="J471" s="82" t="s">
        <v>6228</v>
      </c>
      <c r="K471" s="82" t="s">
        <v>6256</v>
      </c>
      <c r="L471" s="82"/>
      <c r="M471" s="82"/>
      <c r="N471" s="82" t="s">
        <v>6257</v>
      </c>
      <c r="O471" s="82" t="s">
        <v>6258</v>
      </c>
      <c r="P471" s="82"/>
      <c r="Q471" s="82" t="s">
        <v>6228</v>
      </c>
      <c r="R471" s="82" t="s">
        <v>6259</v>
      </c>
      <c r="S471" s="82" t="s">
        <v>6228</v>
      </c>
      <c r="T471" s="82" t="s">
        <v>6259</v>
      </c>
      <c r="U471" s="82" t="s">
        <v>6260</v>
      </c>
      <c r="V471" s="82"/>
      <c r="W471" s="82" t="s">
        <v>6239</v>
      </c>
      <c r="X471" s="82"/>
      <c r="Y471" s="82"/>
    </row>
    <row r="472" ht="14.25" customHeight="1">
      <c r="A472" s="82" t="s">
        <v>6091</v>
      </c>
      <c r="B472" s="82" t="s">
        <v>6261</v>
      </c>
      <c r="C472" s="82" t="s">
        <v>6228</v>
      </c>
      <c r="D472" s="82" t="s">
        <v>128</v>
      </c>
      <c r="E472" s="82" t="s">
        <v>6262</v>
      </c>
      <c r="F472" s="82" t="s">
        <v>3023</v>
      </c>
      <c r="G472" s="82" t="s">
        <v>6263</v>
      </c>
      <c r="H472" s="82" t="s">
        <v>3830</v>
      </c>
      <c r="I472" s="82" t="s">
        <v>6263</v>
      </c>
      <c r="J472" s="82" t="s">
        <v>3830</v>
      </c>
      <c r="K472" s="82" t="s">
        <v>6263</v>
      </c>
      <c r="L472" s="82"/>
      <c r="M472" s="82"/>
      <c r="N472" s="82" t="s">
        <v>6257</v>
      </c>
      <c r="O472" s="82" t="s">
        <v>6258</v>
      </c>
      <c r="P472" s="82"/>
      <c r="Q472" s="82" t="s">
        <v>6228</v>
      </c>
      <c r="R472" s="82" t="s">
        <v>6264</v>
      </c>
      <c r="S472" s="82" t="s">
        <v>6228</v>
      </c>
      <c r="T472" s="82" t="s">
        <v>6264</v>
      </c>
      <c r="U472" s="82" t="s">
        <v>6265</v>
      </c>
      <c r="V472" s="82"/>
      <c r="W472" s="82" t="s">
        <v>6239</v>
      </c>
      <c r="X472" s="82"/>
      <c r="Y472" s="82"/>
    </row>
    <row r="473" ht="14.25" customHeight="1">
      <c r="A473" s="82" t="s">
        <v>6091</v>
      </c>
      <c r="B473" s="82" t="s">
        <v>6266</v>
      </c>
      <c r="C473" s="82" t="s">
        <v>6228</v>
      </c>
      <c r="D473" s="82" t="s">
        <v>128</v>
      </c>
      <c r="E473" s="82" t="s">
        <v>6267</v>
      </c>
      <c r="F473" s="82" t="s">
        <v>6203</v>
      </c>
      <c r="G473" s="82" t="s">
        <v>6268</v>
      </c>
      <c r="H473" s="82" t="s">
        <v>6228</v>
      </c>
      <c r="I473" s="82" t="s">
        <v>6268</v>
      </c>
      <c r="J473" s="82" t="s">
        <v>6228</v>
      </c>
      <c r="K473" s="82" t="s">
        <v>6268</v>
      </c>
      <c r="L473" s="82"/>
      <c r="M473" s="82"/>
      <c r="N473" s="82" t="s">
        <v>6269</v>
      </c>
      <c r="O473" s="82" t="s">
        <v>6270</v>
      </c>
      <c r="P473" s="82"/>
      <c r="Q473" s="82" t="s">
        <v>6228</v>
      </c>
      <c r="R473" s="82" t="s">
        <v>6271</v>
      </c>
      <c r="S473" s="82" t="s">
        <v>6228</v>
      </c>
      <c r="T473" s="82" t="s">
        <v>6271</v>
      </c>
      <c r="U473" s="82" t="s">
        <v>6272</v>
      </c>
      <c r="V473" s="82"/>
      <c r="W473" s="82" t="s">
        <v>6239</v>
      </c>
      <c r="X473" s="82"/>
      <c r="Y473" s="82"/>
    </row>
    <row r="474" ht="14.25" customHeight="1">
      <c r="A474" s="82" t="s">
        <v>6091</v>
      </c>
      <c r="B474" s="82" t="s">
        <v>6273</v>
      </c>
      <c r="C474" s="82" t="s">
        <v>6228</v>
      </c>
      <c r="D474" s="82" t="s">
        <v>128</v>
      </c>
      <c r="E474" s="82" t="s">
        <v>6274</v>
      </c>
      <c r="F474" s="82" t="s">
        <v>6203</v>
      </c>
      <c r="G474" s="82" t="s">
        <v>6268</v>
      </c>
      <c r="H474" s="82" t="s">
        <v>6228</v>
      </c>
      <c r="I474" s="82" t="s">
        <v>6268</v>
      </c>
      <c r="J474" s="82" t="s">
        <v>6228</v>
      </c>
      <c r="K474" s="82" t="s">
        <v>6268</v>
      </c>
      <c r="L474" s="82"/>
      <c r="M474" s="82"/>
      <c r="N474" s="82" t="s">
        <v>6269</v>
      </c>
      <c r="O474" s="82" t="s">
        <v>6270</v>
      </c>
      <c r="P474" s="82"/>
      <c r="Q474" s="82" t="s">
        <v>6228</v>
      </c>
      <c r="R474" s="82" t="s">
        <v>6271</v>
      </c>
      <c r="S474" s="82" t="s">
        <v>6228</v>
      </c>
      <c r="T474" s="82" t="s">
        <v>6271</v>
      </c>
      <c r="U474" s="82" t="s">
        <v>6275</v>
      </c>
      <c r="V474" s="82"/>
      <c r="W474" s="82" t="s">
        <v>6235</v>
      </c>
      <c r="X474" s="82"/>
      <c r="Y474" s="82"/>
    </row>
    <row r="475" ht="14.25" customHeight="1">
      <c r="A475" s="82" t="s">
        <v>6091</v>
      </c>
      <c r="B475" s="82" t="s">
        <v>6276</v>
      </c>
      <c r="C475" s="82" t="s">
        <v>6228</v>
      </c>
      <c r="D475" s="82" t="s">
        <v>128</v>
      </c>
      <c r="E475" s="82" t="s">
        <v>6277</v>
      </c>
      <c r="F475" s="82" t="s">
        <v>6203</v>
      </c>
      <c r="G475" s="82" t="s">
        <v>6268</v>
      </c>
      <c r="H475" s="82" t="s">
        <v>6228</v>
      </c>
      <c r="I475" s="82" t="s">
        <v>6268</v>
      </c>
      <c r="J475" s="82" t="s">
        <v>6228</v>
      </c>
      <c r="K475" s="82" t="s">
        <v>6268</v>
      </c>
      <c r="L475" s="82"/>
      <c r="M475" s="82"/>
      <c r="N475" s="82" t="s">
        <v>6278</v>
      </c>
      <c r="O475" s="82" t="s">
        <v>6279</v>
      </c>
      <c r="P475" s="82"/>
      <c r="Q475" s="82" t="s">
        <v>6228</v>
      </c>
      <c r="R475" s="82" t="s">
        <v>6271</v>
      </c>
      <c r="S475" s="82" t="s">
        <v>6228</v>
      </c>
      <c r="T475" s="82" t="s">
        <v>6271</v>
      </c>
      <c r="U475" s="82" t="s">
        <v>6280</v>
      </c>
      <c r="V475" s="82"/>
      <c r="W475" s="82" t="s">
        <v>6239</v>
      </c>
      <c r="X475" s="82"/>
      <c r="Y475" s="82"/>
    </row>
    <row r="476" ht="14.25" customHeight="1">
      <c r="A476" s="82" t="s">
        <v>6091</v>
      </c>
      <c r="B476" s="82" t="s">
        <v>6281</v>
      </c>
      <c r="C476" s="82" t="s">
        <v>6228</v>
      </c>
      <c r="D476" s="82" t="s">
        <v>128</v>
      </c>
      <c r="E476" s="82" t="s">
        <v>6282</v>
      </c>
      <c r="F476" s="82" t="s">
        <v>6203</v>
      </c>
      <c r="G476" s="82" t="s">
        <v>6268</v>
      </c>
      <c r="H476" s="82" t="s">
        <v>6228</v>
      </c>
      <c r="I476" s="82" t="s">
        <v>6268</v>
      </c>
      <c r="J476" s="82" t="s">
        <v>6228</v>
      </c>
      <c r="K476" s="82" t="s">
        <v>6268</v>
      </c>
      <c r="L476" s="82"/>
      <c r="M476" s="82"/>
      <c r="N476" s="82" t="s">
        <v>6278</v>
      </c>
      <c r="O476" s="82" t="s">
        <v>6279</v>
      </c>
      <c r="P476" s="82"/>
      <c r="Q476" s="82" t="s">
        <v>6228</v>
      </c>
      <c r="R476" s="82" t="s">
        <v>6271</v>
      </c>
      <c r="S476" s="82" t="s">
        <v>6228</v>
      </c>
      <c r="T476" s="82" t="s">
        <v>6271</v>
      </c>
      <c r="U476" s="82" t="s">
        <v>6283</v>
      </c>
      <c r="V476" s="82"/>
      <c r="W476" s="82" t="s">
        <v>6235</v>
      </c>
      <c r="X476" s="82"/>
      <c r="Y476" s="82"/>
    </row>
    <row r="477" ht="14.25" customHeight="1">
      <c r="A477" s="82" t="s">
        <v>6091</v>
      </c>
      <c r="B477" s="82" t="s">
        <v>6284</v>
      </c>
      <c r="C477" s="82" t="s">
        <v>6228</v>
      </c>
      <c r="D477" s="82" t="s">
        <v>128</v>
      </c>
      <c r="E477" s="82" t="s">
        <v>6285</v>
      </c>
      <c r="F477" s="82" t="s">
        <v>6203</v>
      </c>
      <c r="G477" s="82" t="s">
        <v>6286</v>
      </c>
      <c r="H477" s="82" t="s">
        <v>6228</v>
      </c>
      <c r="I477" s="82" t="s">
        <v>6286</v>
      </c>
      <c r="J477" s="82" t="s">
        <v>6228</v>
      </c>
      <c r="K477" s="82" t="s">
        <v>6286</v>
      </c>
      <c r="L477" s="82"/>
      <c r="M477" s="82"/>
      <c r="N477" s="82" t="s">
        <v>6287</v>
      </c>
      <c r="O477" s="82" t="s">
        <v>6288</v>
      </c>
      <c r="P477" s="82"/>
      <c r="Q477" s="82" t="s">
        <v>6228</v>
      </c>
      <c r="R477" s="82" t="s">
        <v>6271</v>
      </c>
      <c r="S477" s="82" t="s">
        <v>6228</v>
      </c>
      <c r="T477" s="82" t="s">
        <v>6271</v>
      </c>
      <c r="U477" s="82" t="s">
        <v>6289</v>
      </c>
      <c r="V477" s="82"/>
      <c r="W477" s="82" t="s">
        <v>6239</v>
      </c>
      <c r="X477" s="82"/>
      <c r="Y477" s="82"/>
    </row>
    <row r="478" ht="14.25" customHeight="1">
      <c r="A478" s="82" t="s">
        <v>6091</v>
      </c>
      <c r="B478" s="82" t="s">
        <v>6290</v>
      </c>
      <c r="C478" s="82" t="s">
        <v>6228</v>
      </c>
      <c r="D478" s="82" t="s">
        <v>128</v>
      </c>
      <c r="E478" s="82" t="s">
        <v>6291</v>
      </c>
      <c r="F478" s="82" t="s">
        <v>6203</v>
      </c>
      <c r="G478" s="82" t="s">
        <v>6286</v>
      </c>
      <c r="H478" s="82" t="s">
        <v>6228</v>
      </c>
      <c r="I478" s="82" t="s">
        <v>6286</v>
      </c>
      <c r="J478" s="82" t="s">
        <v>6228</v>
      </c>
      <c r="K478" s="82" t="s">
        <v>6286</v>
      </c>
      <c r="L478" s="82"/>
      <c r="M478" s="82"/>
      <c r="N478" s="82" t="s">
        <v>6287</v>
      </c>
      <c r="O478" s="82" t="s">
        <v>6288</v>
      </c>
      <c r="P478" s="82"/>
      <c r="Q478" s="82" t="s">
        <v>6228</v>
      </c>
      <c r="R478" s="82" t="s">
        <v>6271</v>
      </c>
      <c r="S478" s="82" t="s">
        <v>6228</v>
      </c>
      <c r="T478" s="82" t="s">
        <v>6271</v>
      </c>
      <c r="U478" s="82" t="s">
        <v>6292</v>
      </c>
      <c r="V478" s="82"/>
      <c r="W478" s="82" t="s">
        <v>6235</v>
      </c>
      <c r="X478" s="82"/>
      <c r="Y478" s="82"/>
    </row>
    <row r="479" ht="14.25" customHeight="1">
      <c r="A479" s="82" t="s">
        <v>6091</v>
      </c>
      <c r="B479" s="82" t="s">
        <v>6293</v>
      </c>
      <c r="C479" s="82" t="s">
        <v>6228</v>
      </c>
      <c r="D479" s="82" t="s">
        <v>128</v>
      </c>
      <c r="E479" s="82" t="s">
        <v>6294</v>
      </c>
      <c r="F479" s="82" t="s">
        <v>6203</v>
      </c>
      <c r="G479" s="82" t="s">
        <v>6295</v>
      </c>
      <c r="H479" s="82" t="s">
        <v>6228</v>
      </c>
      <c r="I479" s="82" t="s">
        <v>6295</v>
      </c>
      <c r="J479" s="82" t="s">
        <v>6228</v>
      </c>
      <c r="K479" s="82" t="s">
        <v>6295</v>
      </c>
      <c r="L479" s="82"/>
      <c r="M479" s="82"/>
      <c r="N479" s="82" t="s">
        <v>6296</v>
      </c>
      <c r="O479" s="82" t="s">
        <v>6297</v>
      </c>
      <c r="P479" s="82"/>
      <c r="Q479" s="82" t="s">
        <v>6228</v>
      </c>
      <c r="R479" s="82" t="s">
        <v>6271</v>
      </c>
      <c r="S479" s="82" t="s">
        <v>6228</v>
      </c>
      <c r="T479" s="82" t="s">
        <v>6271</v>
      </c>
      <c r="U479" s="82" t="s">
        <v>6298</v>
      </c>
      <c r="V479" s="82"/>
      <c r="W479" s="82" t="s">
        <v>6239</v>
      </c>
      <c r="X479" s="82"/>
      <c r="Y479" s="82"/>
    </row>
    <row r="480" ht="14.25" customHeight="1">
      <c r="A480" s="82" t="s">
        <v>6091</v>
      </c>
      <c r="B480" s="82" t="s">
        <v>6299</v>
      </c>
      <c r="C480" s="82" t="s">
        <v>6228</v>
      </c>
      <c r="D480" s="82" t="s">
        <v>128</v>
      </c>
      <c r="E480" s="82" t="s">
        <v>6300</v>
      </c>
      <c r="F480" s="82" t="s">
        <v>6203</v>
      </c>
      <c r="G480" s="82" t="s">
        <v>6295</v>
      </c>
      <c r="H480" s="82" t="s">
        <v>6228</v>
      </c>
      <c r="I480" s="82" t="s">
        <v>6295</v>
      </c>
      <c r="J480" s="82" t="s">
        <v>6228</v>
      </c>
      <c r="K480" s="82" t="s">
        <v>6295</v>
      </c>
      <c r="L480" s="82"/>
      <c r="M480" s="82"/>
      <c r="N480" s="82" t="s">
        <v>6296</v>
      </c>
      <c r="O480" s="82" t="s">
        <v>6297</v>
      </c>
      <c r="P480" s="82"/>
      <c r="Q480" s="82" t="s">
        <v>6228</v>
      </c>
      <c r="R480" s="82" t="s">
        <v>6271</v>
      </c>
      <c r="S480" s="82" t="s">
        <v>6228</v>
      </c>
      <c r="T480" s="82" t="s">
        <v>6271</v>
      </c>
      <c r="U480" s="82" t="s">
        <v>6301</v>
      </c>
      <c r="V480" s="82"/>
      <c r="W480" s="82" t="s">
        <v>6235</v>
      </c>
      <c r="X480" s="82"/>
      <c r="Y480" s="82"/>
    </row>
    <row r="481" ht="14.25" customHeight="1">
      <c r="A481" s="82" t="s">
        <v>6091</v>
      </c>
      <c r="B481" s="82" t="s">
        <v>6302</v>
      </c>
      <c r="C481" s="82" t="s">
        <v>6228</v>
      </c>
      <c r="D481" s="82" t="s">
        <v>128</v>
      </c>
      <c r="E481" s="82" t="s">
        <v>6303</v>
      </c>
      <c r="F481" s="82" t="s">
        <v>6203</v>
      </c>
      <c r="G481" s="82" t="s">
        <v>6304</v>
      </c>
      <c r="H481" s="82" t="s">
        <v>6228</v>
      </c>
      <c r="I481" s="82" t="s">
        <v>6304</v>
      </c>
      <c r="J481" s="82" t="s">
        <v>6228</v>
      </c>
      <c r="K481" s="82" t="s">
        <v>6304</v>
      </c>
      <c r="L481" s="82"/>
      <c r="M481" s="82"/>
      <c r="N481" s="82" t="s">
        <v>6305</v>
      </c>
      <c r="O481" s="82" t="s">
        <v>6306</v>
      </c>
      <c r="P481" s="82"/>
      <c r="Q481" s="82" t="s">
        <v>6228</v>
      </c>
      <c r="R481" s="82" t="s">
        <v>6271</v>
      </c>
      <c r="S481" s="82" t="s">
        <v>6228</v>
      </c>
      <c r="T481" s="82" t="s">
        <v>6271</v>
      </c>
      <c r="U481" s="82" t="s">
        <v>6307</v>
      </c>
      <c r="V481" s="82"/>
      <c r="W481" s="82" t="s">
        <v>6239</v>
      </c>
      <c r="X481" s="82"/>
      <c r="Y481" s="82"/>
    </row>
    <row r="482" ht="14.25" customHeight="1">
      <c r="A482" s="82" t="s">
        <v>6091</v>
      </c>
      <c r="B482" s="82" t="s">
        <v>6308</v>
      </c>
      <c r="C482" s="82" t="s">
        <v>6228</v>
      </c>
      <c r="D482" s="82" t="s">
        <v>128</v>
      </c>
      <c r="E482" s="82" t="s">
        <v>6309</v>
      </c>
      <c r="F482" s="82" t="s">
        <v>6203</v>
      </c>
      <c r="G482" s="82" t="s">
        <v>6304</v>
      </c>
      <c r="H482" s="82" t="s">
        <v>6228</v>
      </c>
      <c r="I482" s="82" t="s">
        <v>6304</v>
      </c>
      <c r="J482" s="82" t="s">
        <v>6228</v>
      </c>
      <c r="K482" s="82" t="s">
        <v>6304</v>
      </c>
      <c r="L482" s="82"/>
      <c r="M482" s="82"/>
      <c r="N482" s="82" t="s">
        <v>6305</v>
      </c>
      <c r="O482" s="82" t="s">
        <v>6306</v>
      </c>
      <c r="P482" s="82"/>
      <c r="Q482" s="82" t="s">
        <v>6228</v>
      </c>
      <c r="R482" s="82" t="s">
        <v>6271</v>
      </c>
      <c r="S482" s="82" t="s">
        <v>6228</v>
      </c>
      <c r="T482" s="82" t="s">
        <v>6271</v>
      </c>
      <c r="U482" s="82" t="s">
        <v>6310</v>
      </c>
      <c r="V482" s="82"/>
      <c r="W482" s="82" t="s">
        <v>6235</v>
      </c>
      <c r="X482" s="82"/>
      <c r="Y482" s="82"/>
    </row>
    <row r="483" ht="14.25" customHeight="1">
      <c r="A483" s="82" t="s">
        <v>6091</v>
      </c>
      <c r="B483" s="82" t="s">
        <v>6311</v>
      </c>
      <c r="C483" s="82" t="s">
        <v>6228</v>
      </c>
      <c r="D483" s="82" t="s">
        <v>128</v>
      </c>
      <c r="E483" s="82" t="s">
        <v>6312</v>
      </c>
      <c r="F483" s="82" t="s">
        <v>6203</v>
      </c>
      <c r="G483" s="82" t="s">
        <v>6313</v>
      </c>
      <c r="H483" s="82" t="s">
        <v>6228</v>
      </c>
      <c r="I483" s="82" t="s">
        <v>6313</v>
      </c>
      <c r="J483" s="82" t="s">
        <v>6228</v>
      </c>
      <c r="K483" s="82" t="s">
        <v>6313</v>
      </c>
      <c r="L483" s="82"/>
      <c r="M483" s="82"/>
      <c r="N483" s="82" t="s">
        <v>6314</v>
      </c>
      <c r="O483" s="82" t="s">
        <v>6315</v>
      </c>
      <c r="P483" s="82"/>
      <c r="Q483" s="82" t="s">
        <v>6228</v>
      </c>
      <c r="R483" s="82" t="s">
        <v>6271</v>
      </c>
      <c r="S483" s="82" t="s">
        <v>6228</v>
      </c>
      <c r="T483" s="82" t="s">
        <v>6271</v>
      </c>
      <c r="U483" s="82" t="s">
        <v>6316</v>
      </c>
      <c r="V483" s="82"/>
      <c r="W483" s="82" t="s">
        <v>6239</v>
      </c>
      <c r="X483" s="82"/>
      <c r="Y483" s="82"/>
    </row>
    <row r="484" ht="14.25" customHeight="1">
      <c r="A484" s="82" t="s">
        <v>6091</v>
      </c>
      <c r="B484" s="82" t="s">
        <v>6317</v>
      </c>
      <c r="C484" s="82" t="s">
        <v>6228</v>
      </c>
      <c r="D484" s="82" t="s">
        <v>128</v>
      </c>
      <c r="E484" s="82" t="s">
        <v>6318</v>
      </c>
      <c r="F484" s="82" t="s">
        <v>6203</v>
      </c>
      <c r="G484" s="82" t="s">
        <v>6313</v>
      </c>
      <c r="H484" s="82" t="s">
        <v>6228</v>
      </c>
      <c r="I484" s="82" t="s">
        <v>6313</v>
      </c>
      <c r="J484" s="82" t="s">
        <v>6228</v>
      </c>
      <c r="K484" s="82" t="s">
        <v>6313</v>
      </c>
      <c r="L484" s="82"/>
      <c r="M484" s="82"/>
      <c r="N484" s="82" t="s">
        <v>6314</v>
      </c>
      <c r="O484" s="82" t="s">
        <v>6315</v>
      </c>
      <c r="P484" s="82"/>
      <c r="Q484" s="82" t="s">
        <v>6228</v>
      </c>
      <c r="R484" s="82" t="s">
        <v>6271</v>
      </c>
      <c r="S484" s="82" t="s">
        <v>6228</v>
      </c>
      <c r="T484" s="82" t="s">
        <v>6271</v>
      </c>
      <c r="U484" s="82" t="s">
        <v>6319</v>
      </c>
      <c r="V484" s="82"/>
      <c r="W484" s="82" t="s">
        <v>6235</v>
      </c>
      <c r="X484" s="82"/>
      <c r="Y484" s="82"/>
    </row>
    <row r="485" ht="14.25" customHeight="1">
      <c r="A485" s="82" t="s">
        <v>6091</v>
      </c>
      <c r="B485" s="82" t="s">
        <v>6320</v>
      </c>
      <c r="C485" s="82" t="s">
        <v>6228</v>
      </c>
      <c r="D485" s="82" t="s">
        <v>128</v>
      </c>
      <c r="E485" s="82" t="s">
        <v>6321</v>
      </c>
      <c r="F485" s="82" t="s">
        <v>6203</v>
      </c>
      <c r="G485" s="82" t="s">
        <v>6322</v>
      </c>
      <c r="H485" s="82" t="s">
        <v>6228</v>
      </c>
      <c r="I485" s="82" t="s">
        <v>6322</v>
      </c>
      <c r="J485" s="82" t="s">
        <v>6228</v>
      </c>
      <c r="K485" s="82" t="s">
        <v>6322</v>
      </c>
      <c r="L485" s="82"/>
      <c r="M485" s="82"/>
      <c r="N485" s="82" t="s">
        <v>6323</v>
      </c>
      <c r="O485" s="82" t="s">
        <v>6324</v>
      </c>
      <c r="P485" s="82"/>
      <c r="Q485" s="82" t="s">
        <v>6228</v>
      </c>
      <c r="R485" s="82" t="s">
        <v>6271</v>
      </c>
      <c r="S485" s="82" t="s">
        <v>6228</v>
      </c>
      <c r="T485" s="82" t="s">
        <v>6271</v>
      </c>
      <c r="U485" s="82" t="s">
        <v>6325</v>
      </c>
      <c r="V485" s="82"/>
      <c r="W485" s="82" t="s">
        <v>6239</v>
      </c>
      <c r="X485" s="82"/>
      <c r="Y485" s="82"/>
    </row>
    <row r="486" ht="14.25" customHeight="1">
      <c r="A486" s="82" t="s">
        <v>6091</v>
      </c>
      <c r="B486" s="82" t="s">
        <v>6326</v>
      </c>
      <c r="C486" s="82" t="s">
        <v>6228</v>
      </c>
      <c r="D486" s="82" t="s">
        <v>128</v>
      </c>
      <c r="E486" s="82" t="s">
        <v>6327</v>
      </c>
      <c r="F486" s="82" t="s">
        <v>6203</v>
      </c>
      <c r="G486" s="82" t="s">
        <v>6322</v>
      </c>
      <c r="H486" s="82" t="s">
        <v>6228</v>
      </c>
      <c r="I486" s="82" t="s">
        <v>6322</v>
      </c>
      <c r="J486" s="82" t="s">
        <v>6228</v>
      </c>
      <c r="K486" s="82" t="s">
        <v>6322</v>
      </c>
      <c r="L486" s="82"/>
      <c r="M486" s="82"/>
      <c r="N486" s="82" t="s">
        <v>6323</v>
      </c>
      <c r="O486" s="82" t="s">
        <v>6324</v>
      </c>
      <c r="P486" s="82"/>
      <c r="Q486" s="82" t="s">
        <v>6228</v>
      </c>
      <c r="R486" s="82" t="s">
        <v>6271</v>
      </c>
      <c r="S486" s="82" t="s">
        <v>6228</v>
      </c>
      <c r="T486" s="82" t="s">
        <v>6271</v>
      </c>
      <c r="U486" s="82" t="s">
        <v>6328</v>
      </c>
      <c r="V486" s="82"/>
      <c r="W486" s="82" t="s">
        <v>6235</v>
      </c>
      <c r="X486" s="82"/>
      <c r="Y486" s="82"/>
    </row>
    <row r="487" ht="14.25" customHeight="1">
      <c r="A487" s="82" t="s">
        <v>6091</v>
      </c>
      <c r="B487" s="82" t="s">
        <v>6329</v>
      </c>
      <c r="C487" s="82" t="s">
        <v>6228</v>
      </c>
      <c r="D487" s="82" t="s">
        <v>128</v>
      </c>
      <c r="E487" s="82" t="s">
        <v>6330</v>
      </c>
      <c r="F487" s="82" t="s">
        <v>6203</v>
      </c>
      <c r="G487" s="82" t="s">
        <v>6331</v>
      </c>
      <c r="H487" s="82" t="s">
        <v>6228</v>
      </c>
      <c r="I487" s="82" t="s">
        <v>6331</v>
      </c>
      <c r="J487" s="82" t="s">
        <v>6228</v>
      </c>
      <c r="K487" s="82" t="s">
        <v>6331</v>
      </c>
      <c r="L487" s="82"/>
      <c r="M487" s="82"/>
      <c r="N487" s="82" t="s">
        <v>6332</v>
      </c>
      <c r="O487" s="82" t="s">
        <v>6333</v>
      </c>
      <c r="P487" s="82"/>
      <c r="Q487" s="82" t="s">
        <v>6228</v>
      </c>
      <c r="R487" s="82" t="s">
        <v>6271</v>
      </c>
      <c r="S487" s="82" t="s">
        <v>6228</v>
      </c>
      <c r="T487" s="82" t="s">
        <v>6271</v>
      </c>
      <c r="U487" s="82" t="s">
        <v>6334</v>
      </c>
      <c r="V487" s="82"/>
      <c r="W487" s="82" t="s">
        <v>6239</v>
      </c>
      <c r="X487" s="82"/>
      <c r="Y487" s="82"/>
    </row>
    <row r="488" ht="14.25" customHeight="1">
      <c r="A488" s="82" t="s">
        <v>6091</v>
      </c>
      <c r="B488" s="82" t="s">
        <v>6335</v>
      </c>
      <c r="C488" s="82" t="s">
        <v>6228</v>
      </c>
      <c r="D488" s="82" t="s">
        <v>128</v>
      </c>
      <c r="E488" s="82" t="s">
        <v>6336</v>
      </c>
      <c r="F488" s="82" t="s">
        <v>6203</v>
      </c>
      <c r="G488" s="82" t="s">
        <v>6331</v>
      </c>
      <c r="H488" s="82" t="s">
        <v>6228</v>
      </c>
      <c r="I488" s="82" t="s">
        <v>6331</v>
      </c>
      <c r="J488" s="82" t="s">
        <v>6228</v>
      </c>
      <c r="K488" s="82" t="s">
        <v>6331</v>
      </c>
      <c r="L488" s="82"/>
      <c r="M488" s="82"/>
      <c r="N488" s="82" t="s">
        <v>6332</v>
      </c>
      <c r="O488" s="82" t="s">
        <v>6333</v>
      </c>
      <c r="P488" s="82"/>
      <c r="Q488" s="82" t="s">
        <v>6228</v>
      </c>
      <c r="R488" s="82" t="s">
        <v>6271</v>
      </c>
      <c r="S488" s="82" t="s">
        <v>6228</v>
      </c>
      <c r="T488" s="82" t="s">
        <v>6271</v>
      </c>
      <c r="U488" s="82" t="s">
        <v>6337</v>
      </c>
      <c r="V488" s="82"/>
      <c r="W488" s="82" t="s">
        <v>6235</v>
      </c>
      <c r="X488" s="82"/>
      <c r="Y488" s="82"/>
    </row>
    <row r="489" ht="14.25" customHeight="1">
      <c r="A489" s="82" t="s">
        <v>6091</v>
      </c>
      <c r="B489" s="82" t="s">
        <v>6338</v>
      </c>
      <c r="C489" s="82" t="s">
        <v>6228</v>
      </c>
      <c r="D489" s="82" t="s">
        <v>128</v>
      </c>
      <c r="E489" s="82" t="s">
        <v>6339</v>
      </c>
      <c r="F489" s="82" t="s">
        <v>6203</v>
      </c>
      <c r="G489" s="82" t="s">
        <v>6331</v>
      </c>
      <c r="H489" s="82" t="s">
        <v>6228</v>
      </c>
      <c r="I489" s="82" t="s">
        <v>6331</v>
      </c>
      <c r="J489" s="82" t="s">
        <v>6228</v>
      </c>
      <c r="K489" s="82" t="s">
        <v>6331</v>
      </c>
      <c r="L489" s="82"/>
      <c r="M489" s="82"/>
      <c r="N489" s="82" t="s">
        <v>6340</v>
      </c>
      <c r="O489" s="82" t="s">
        <v>6341</v>
      </c>
      <c r="P489" s="82"/>
      <c r="Q489" s="82" t="s">
        <v>6228</v>
      </c>
      <c r="R489" s="82" t="s">
        <v>6271</v>
      </c>
      <c r="S489" s="82" t="s">
        <v>6228</v>
      </c>
      <c r="T489" s="82" t="s">
        <v>6271</v>
      </c>
      <c r="U489" s="82" t="s">
        <v>6342</v>
      </c>
      <c r="V489" s="82"/>
      <c r="W489" s="82" t="s">
        <v>6239</v>
      </c>
      <c r="X489" s="82"/>
      <c r="Y489" s="82"/>
    </row>
    <row r="490" ht="14.25" customHeight="1">
      <c r="A490" s="82" t="s">
        <v>6091</v>
      </c>
      <c r="B490" s="82" t="s">
        <v>6343</v>
      </c>
      <c r="C490" s="82" t="s">
        <v>6228</v>
      </c>
      <c r="D490" s="82" t="s">
        <v>128</v>
      </c>
      <c r="E490" s="82" t="s">
        <v>6344</v>
      </c>
      <c r="F490" s="82" t="s">
        <v>6203</v>
      </c>
      <c r="G490" s="82" t="s">
        <v>6331</v>
      </c>
      <c r="H490" s="82" t="s">
        <v>6228</v>
      </c>
      <c r="I490" s="82" t="s">
        <v>6331</v>
      </c>
      <c r="J490" s="82" t="s">
        <v>6228</v>
      </c>
      <c r="K490" s="82" t="s">
        <v>6331</v>
      </c>
      <c r="L490" s="82"/>
      <c r="M490" s="82"/>
      <c r="N490" s="82" t="s">
        <v>6340</v>
      </c>
      <c r="O490" s="82" t="s">
        <v>6341</v>
      </c>
      <c r="P490" s="82"/>
      <c r="Q490" s="82" t="s">
        <v>6228</v>
      </c>
      <c r="R490" s="82" t="s">
        <v>6271</v>
      </c>
      <c r="S490" s="82" t="s">
        <v>6228</v>
      </c>
      <c r="T490" s="82" t="s">
        <v>6271</v>
      </c>
      <c r="U490" s="82" t="s">
        <v>6345</v>
      </c>
      <c r="V490" s="82"/>
      <c r="W490" s="82" t="s">
        <v>6235</v>
      </c>
      <c r="X490" s="82"/>
      <c r="Y490" s="82"/>
    </row>
    <row r="491" ht="14.25" customHeight="1">
      <c r="A491" s="82" t="s">
        <v>6091</v>
      </c>
      <c r="B491" s="82" t="s">
        <v>6346</v>
      </c>
      <c r="C491" s="82" t="s">
        <v>6228</v>
      </c>
      <c r="D491" s="82" t="s">
        <v>128</v>
      </c>
      <c r="E491" s="82" t="s">
        <v>6347</v>
      </c>
      <c r="F491" s="82" t="s">
        <v>6203</v>
      </c>
      <c r="G491" s="82" t="s">
        <v>6348</v>
      </c>
      <c r="H491" s="82" t="s">
        <v>6228</v>
      </c>
      <c r="I491" s="82" t="s">
        <v>6348</v>
      </c>
      <c r="J491" s="82" t="s">
        <v>6228</v>
      </c>
      <c r="K491" s="82" t="s">
        <v>6348</v>
      </c>
      <c r="L491" s="82"/>
      <c r="M491" s="82"/>
      <c r="N491" s="82" t="s">
        <v>6349</v>
      </c>
      <c r="O491" s="82" t="s">
        <v>6350</v>
      </c>
      <c r="P491" s="82"/>
      <c r="Q491" s="82" t="s">
        <v>6228</v>
      </c>
      <c r="R491" s="82" t="s">
        <v>6351</v>
      </c>
      <c r="S491" s="82" t="s">
        <v>6228</v>
      </c>
      <c r="T491" s="82" t="s">
        <v>6351</v>
      </c>
      <c r="U491" s="82" t="s">
        <v>6352</v>
      </c>
      <c r="V491" s="82"/>
      <c r="W491" s="82" t="s">
        <v>6239</v>
      </c>
      <c r="X491" s="82"/>
      <c r="Y491" s="82"/>
    </row>
    <row r="492" ht="14.25" customHeight="1">
      <c r="A492" s="82" t="s">
        <v>6091</v>
      </c>
      <c r="B492" s="82" t="s">
        <v>6353</v>
      </c>
      <c r="C492" s="82" t="s">
        <v>6228</v>
      </c>
      <c r="D492" s="82" t="s">
        <v>128</v>
      </c>
      <c r="E492" s="82" t="s">
        <v>6354</v>
      </c>
      <c r="F492" s="82" t="s">
        <v>6203</v>
      </c>
      <c r="G492" s="82" t="s">
        <v>6355</v>
      </c>
      <c r="H492" s="82" t="s">
        <v>6228</v>
      </c>
      <c r="I492" s="82" t="s">
        <v>6355</v>
      </c>
      <c r="J492" s="82" t="s">
        <v>6228</v>
      </c>
      <c r="K492" s="82" t="s">
        <v>6355</v>
      </c>
      <c r="L492" s="82"/>
      <c r="M492" s="82"/>
      <c r="N492" s="82" t="s">
        <v>6356</v>
      </c>
      <c r="O492" s="82" t="s">
        <v>6357</v>
      </c>
      <c r="P492" s="82"/>
      <c r="Q492" s="82" t="s">
        <v>6228</v>
      </c>
      <c r="R492" s="82" t="s">
        <v>6351</v>
      </c>
      <c r="S492" s="82" t="s">
        <v>6228</v>
      </c>
      <c r="T492" s="82" t="s">
        <v>6351</v>
      </c>
      <c r="U492" s="82" t="s">
        <v>6358</v>
      </c>
      <c r="V492" s="82"/>
      <c r="W492" s="82" t="s">
        <v>6239</v>
      </c>
      <c r="X492" s="82"/>
      <c r="Y492" s="82"/>
    </row>
    <row r="493" ht="14.25" customHeight="1">
      <c r="A493" s="82" t="s">
        <v>6091</v>
      </c>
      <c r="B493" s="82" t="s">
        <v>6359</v>
      </c>
      <c r="C493" s="82" t="s">
        <v>6228</v>
      </c>
      <c r="D493" s="82" t="s">
        <v>128</v>
      </c>
      <c r="E493" s="82" t="s">
        <v>6360</v>
      </c>
      <c r="F493" s="82" t="s">
        <v>6203</v>
      </c>
      <c r="G493" s="82" t="s">
        <v>6361</v>
      </c>
      <c r="H493" s="82" t="s">
        <v>6228</v>
      </c>
      <c r="I493" s="82" t="s">
        <v>6361</v>
      </c>
      <c r="J493" s="82" t="s">
        <v>6228</v>
      </c>
      <c r="K493" s="82" t="s">
        <v>6361</v>
      </c>
      <c r="L493" s="82"/>
      <c r="M493" s="82"/>
      <c r="N493" s="82" t="s">
        <v>6362</v>
      </c>
      <c r="O493" s="82" t="s">
        <v>6363</v>
      </c>
      <c r="P493" s="82"/>
      <c r="Q493" s="82" t="s">
        <v>6228</v>
      </c>
      <c r="R493" s="82" t="s">
        <v>6351</v>
      </c>
      <c r="S493" s="82" t="s">
        <v>6228</v>
      </c>
      <c r="T493" s="82" t="s">
        <v>6351</v>
      </c>
      <c r="U493" s="82" t="s">
        <v>6364</v>
      </c>
      <c r="V493" s="82"/>
      <c r="W493" s="82" t="s">
        <v>6239</v>
      </c>
      <c r="X493" s="82"/>
      <c r="Y493" s="82"/>
    </row>
    <row r="494" ht="14.25" customHeight="1">
      <c r="A494" s="82" t="s">
        <v>6091</v>
      </c>
      <c r="B494" s="82" t="s">
        <v>6365</v>
      </c>
      <c r="C494" s="82" t="s">
        <v>6228</v>
      </c>
      <c r="D494" s="82" t="s">
        <v>128</v>
      </c>
      <c r="E494" s="82" t="s">
        <v>6366</v>
      </c>
      <c r="F494" s="82" t="s">
        <v>6203</v>
      </c>
      <c r="G494" s="82" t="s">
        <v>6367</v>
      </c>
      <c r="H494" s="82" t="s">
        <v>6228</v>
      </c>
      <c r="I494" s="82" t="s">
        <v>6367</v>
      </c>
      <c r="J494" s="82" t="s">
        <v>6228</v>
      </c>
      <c r="K494" s="82" t="s">
        <v>6367</v>
      </c>
      <c r="L494" s="82"/>
      <c r="M494" s="82"/>
      <c r="N494" s="82" t="s">
        <v>6368</v>
      </c>
      <c r="O494" s="82" t="s">
        <v>6369</v>
      </c>
      <c r="P494" s="82"/>
      <c r="Q494" s="82" t="s">
        <v>6228</v>
      </c>
      <c r="R494" s="82" t="s">
        <v>6351</v>
      </c>
      <c r="S494" s="82" t="s">
        <v>6228</v>
      </c>
      <c r="T494" s="82" t="s">
        <v>6351</v>
      </c>
      <c r="U494" s="82" t="s">
        <v>6370</v>
      </c>
      <c r="V494" s="82"/>
      <c r="W494" s="82" t="s">
        <v>6239</v>
      </c>
      <c r="X494" s="82"/>
      <c r="Y494" s="82"/>
    </row>
    <row r="495" ht="14.25" customHeight="1">
      <c r="A495" s="82" t="s">
        <v>6091</v>
      </c>
      <c r="B495" s="82" t="s">
        <v>6371</v>
      </c>
      <c r="C495" s="82" t="s">
        <v>6372</v>
      </c>
      <c r="D495" s="82" t="s">
        <v>128</v>
      </c>
      <c r="E495" s="82" t="s">
        <v>6373</v>
      </c>
      <c r="F495" s="82" t="s">
        <v>6095</v>
      </c>
      <c r="G495" s="82" t="s">
        <v>6374</v>
      </c>
      <c r="H495" s="82" t="s">
        <v>6372</v>
      </c>
      <c r="I495" s="82" t="s">
        <v>6374</v>
      </c>
      <c r="J495" s="82" t="s">
        <v>6372</v>
      </c>
      <c r="K495" s="82" t="s">
        <v>6374</v>
      </c>
      <c r="L495" s="82"/>
      <c r="M495" s="82"/>
      <c r="N495" s="82" t="s">
        <v>6375</v>
      </c>
      <c r="O495" s="82" t="s">
        <v>6376</v>
      </c>
      <c r="P495" s="82"/>
      <c r="Q495" s="82" t="s">
        <v>6372</v>
      </c>
      <c r="R495" s="82" t="s">
        <v>6377</v>
      </c>
      <c r="S495" s="82" t="s">
        <v>6372</v>
      </c>
      <c r="T495" s="82" t="s">
        <v>6377</v>
      </c>
      <c r="U495" s="82" t="s">
        <v>6378</v>
      </c>
      <c r="V495" s="82"/>
      <c r="W495" s="82" t="s">
        <v>6101</v>
      </c>
      <c r="X495" s="82"/>
      <c r="Y495" s="82"/>
    </row>
    <row r="496" ht="14.25" customHeight="1">
      <c r="A496" s="82" t="s">
        <v>6091</v>
      </c>
      <c r="B496" s="82" t="s">
        <v>6379</v>
      </c>
      <c r="C496" s="82" t="s">
        <v>6372</v>
      </c>
      <c r="D496" s="82" t="s">
        <v>128</v>
      </c>
      <c r="E496" s="82" t="s">
        <v>6380</v>
      </c>
      <c r="F496" s="82" t="s">
        <v>6095</v>
      </c>
      <c r="G496" s="82" t="s">
        <v>6381</v>
      </c>
      <c r="H496" s="82" t="s">
        <v>6372</v>
      </c>
      <c r="I496" s="82" t="s">
        <v>6381</v>
      </c>
      <c r="J496" s="82" t="s">
        <v>6372</v>
      </c>
      <c r="K496" s="82" t="s">
        <v>6381</v>
      </c>
      <c r="L496" s="82"/>
      <c r="M496" s="82"/>
      <c r="N496" s="82" t="s">
        <v>6382</v>
      </c>
      <c r="O496" s="82" t="s">
        <v>6383</v>
      </c>
      <c r="P496" s="82"/>
      <c r="Q496" s="82" t="s">
        <v>6372</v>
      </c>
      <c r="R496" s="82" t="s">
        <v>6377</v>
      </c>
      <c r="S496" s="82" t="s">
        <v>6372</v>
      </c>
      <c r="T496" s="82" t="s">
        <v>6377</v>
      </c>
      <c r="U496" s="82" t="s">
        <v>6384</v>
      </c>
      <c r="V496" s="82"/>
      <c r="W496" s="82" t="s">
        <v>6101</v>
      </c>
      <c r="X496" s="82"/>
      <c r="Y496" s="82"/>
    </row>
    <row r="497" ht="14.25" customHeight="1">
      <c r="A497" s="82" t="s">
        <v>6091</v>
      </c>
      <c r="B497" s="82" t="s">
        <v>6385</v>
      </c>
      <c r="C497" s="82" t="s">
        <v>6372</v>
      </c>
      <c r="D497" s="82" t="s">
        <v>128</v>
      </c>
      <c r="E497" s="82" t="s">
        <v>6386</v>
      </c>
      <c r="F497" s="82" t="s">
        <v>6095</v>
      </c>
      <c r="G497" s="82" t="s">
        <v>6387</v>
      </c>
      <c r="H497" s="82" t="s">
        <v>6372</v>
      </c>
      <c r="I497" s="82" t="s">
        <v>6387</v>
      </c>
      <c r="J497" s="82" t="s">
        <v>6372</v>
      </c>
      <c r="K497" s="82" t="s">
        <v>6387</v>
      </c>
      <c r="L497" s="82"/>
      <c r="M497" s="82"/>
      <c r="N497" s="82" t="s">
        <v>6388</v>
      </c>
      <c r="O497" s="82" t="s">
        <v>6389</v>
      </c>
      <c r="P497" s="82"/>
      <c r="Q497" s="82" t="s">
        <v>6372</v>
      </c>
      <c r="R497" s="82" t="s">
        <v>6377</v>
      </c>
      <c r="S497" s="82" t="s">
        <v>6372</v>
      </c>
      <c r="T497" s="82" t="s">
        <v>6377</v>
      </c>
      <c r="U497" s="82" t="s">
        <v>6390</v>
      </c>
      <c r="V497" s="82"/>
      <c r="W497" s="82" t="s">
        <v>6101</v>
      </c>
      <c r="X497" s="82"/>
      <c r="Y497" s="82"/>
    </row>
    <row r="498" ht="14.25" customHeight="1">
      <c r="A498" s="82" t="s">
        <v>6091</v>
      </c>
      <c r="B498" s="82" t="s">
        <v>6391</v>
      </c>
      <c r="C498" s="82" t="s">
        <v>6372</v>
      </c>
      <c r="D498" s="82" t="s">
        <v>128</v>
      </c>
      <c r="E498" s="82" t="s">
        <v>6392</v>
      </c>
      <c r="F498" s="82" t="s">
        <v>6095</v>
      </c>
      <c r="G498" s="82" t="s">
        <v>6393</v>
      </c>
      <c r="H498" s="82" t="s">
        <v>6372</v>
      </c>
      <c r="I498" s="82" t="s">
        <v>6393</v>
      </c>
      <c r="J498" s="82" t="s">
        <v>6372</v>
      </c>
      <c r="K498" s="82" t="s">
        <v>6393</v>
      </c>
      <c r="L498" s="82"/>
      <c r="M498" s="82"/>
      <c r="N498" s="82" t="s">
        <v>6394</v>
      </c>
      <c r="O498" s="82" t="s">
        <v>6395</v>
      </c>
      <c r="P498" s="82"/>
      <c r="Q498" s="82" t="s">
        <v>6372</v>
      </c>
      <c r="R498" s="82" t="s">
        <v>6377</v>
      </c>
      <c r="S498" s="82" t="s">
        <v>6372</v>
      </c>
      <c r="T498" s="82" t="s">
        <v>6377</v>
      </c>
      <c r="U498" s="82" t="s">
        <v>6396</v>
      </c>
      <c r="V498" s="82"/>
      <c r="W498" s="82" t="s">
        <v>6101</v>
      </c>
      <c r="X498" s="82"/>
      <c r="Y498" s="82"/>
    </row>
    <row r="499" ht="14.25" customHeight="1">
      <c r="A499" s="82" t="s">
        <v>6091</v>
      </c>
      <c r="B499" s="82" t="s">
        <v>6397</v>
      </c>
      <c r="C499" s="82" t="s">
        <v>6372</v>
      </c>
      <c r="D499" s="82" t="s">
        <v>128</v>
      </c>
      <c r="E499" s="82" t="s">
        <v>6398</v>
      </c>
      <c r="F499" s="82" t="s">
        <v>6095</v>
      </c>
      <c r="G499" s="82" t="s">
        <v>6399</v>
      </c>
      <c r="H499" s="82" t="s">
        <v>6372</v>
      </c>
      <c r="I499" s="82" t="s">
        <v>6399</v>
      </c>
      <c r="J499" s="82" t="s">
        <v>6372</v>
      </c>
      <c r="K499" s="82" t="s">
        <v>6399</v>
      </c>
      <c r="L499" s="82"/>
      <c r="M499" s="82"/>
      <c r="N499" s="82" t="s">
        <v>6400</v>
      </c>
      <c r="O499" s="82" t="s">
        <v>6401</v>
      </c>
      <c r="P499" s="82"/>
      <c r="Q499" s="82" t="s">
        <v>6372</v>
      </c>
      <c r="R499" s="82" t="s">
        <v>6377</v>
      </c>
      <c r="S499" s="82" t="s">
        <v>6372</v>
      </c>
      <c r="T499" s="82" t="s">
        <v>6377</v>
      </c>
      <c r="U499" s="82" t="s">
        <v>6402</v>
      </c>
      <c r="V499" s="82"/>
      <c r="W499" s="82" t="s">
        <v>6101</v>
      </c>
      <c r="X499" s="82"/>
      <c r="Y499" s="82"/>
    </row>
    <row r="500" ht="14.25" customHeight="1">
      <c r="A500" s="82" t="s">
        <v>6091</v>
      </c>
      <c r="B500" s="82" t="s">
        <v>6403</v>
      </c>
      <c r="C500" s="82" t="s">
        <v>6372</v>
      </c>
      <c r="D500" s="82" t="s">
        <v>128</v>
      </c>
      <c r="E500" s="82" t="s">
        <v>6404</v>
      </c>
      <c r="F500" s="82" t="s">
        <v>6095</v>
      </c>
      <c r="G500" s="82" t="s">
        <v>6405</v>
      </c>
      <c r="H500" s="82" t="s">
        <v>6372</v>
      </c>
      <c r="I500" s="82" t="s">
        <v>6405</v>
      </c>
      <c r="J500" s="82" t="s">
        <v>6372</v>
      </c>
      <c r="K500" s="82" t="s">
        <v>6405</v>
      </c>
      <c r="L500" s="82"/>
      <c r="M500" s="82"/>
      <c r="N500" s="82" t="s">
        <v>6406</v>
      </c>
      <c r="O500" s="82" t="s">
        <v>6407</v>
      </c>
      <c r="P500" s="82"/>
      <c r="Q500" s="82" t="s">
        <v>6372</v>
      </c>
      <c r="R500" s="82" t="s">
        <v>6377</v>
      </c>
      <c r="S500" s="82" t="s">
        <v>6372</v>
      </c>
      <c r="T500" s="82" t="s">
        <v>6377</v>
      </c>
      <c r="U500" s="82" t="s">
        <v>6408</v>
      </c>
      <c r="V500" s="82"/>
      <c r="W500" s="82" t="s">
        <v>6101</v>
      </c>
      <c r="X500" s="82"/>
      <c r="Y500" s="82"/>
    </row>
    <row r="501" ht="14.25" customHeight="1">
      <c r="A501" s="82" t="s">
        <v>6091</v>
      </c>
      <c r="B501" s="82" t="s">
        <v>6409</v>
      </c>
      <c r="C501" s="82" t="s">
        <v>6372</v>
      </c>
      <c r="D501" s="82" t="s">
        <v>128</v>
      </c>
      <c r="E501" s="82" t="s">
        <v>6410</v>
      </c>
      <c r="F501" s="82" t="s">
        <v>6095</v>
      </c>
      <c r="G501" s="82" t="s">
        <v>6411</v>
      </c>
      <c r="H501" s="82" t="s">
        <v>6372</v>
      </c>
      <c r="I501" s="82" t="s">
        <v>6411</v>
      </c>
      <c r="J501" s="82" t="s">
        <v>6372</v>
      </c>
      <c r="K501" s="82" t="s">
        <v>6411</v>
      </c>
      <c r="L501" s="82"/>
      <c r="M501" s="82"/>
      <c r="N501" s="82" t="s">
        <v>6412</v>
      </c>
      <c r="O501" s="82" t="s">
        <v>6413</v>
      </c>
      <c r="P501" s="82"/>
      <c r="Q501" s="82" t="s">
        <v>6372</v>
      </c>
      <c r="R501" s="82" t="s">
        <v>6377</v>
      </c>
      <c r="S501" s="82" t="s">
        <v>6372</v>
      </c>
      <c r="T501" s="82" t="s">
        <v>6377</v>
      </c>
      <c r="U501" s="82" t="s">
        <v>6414</v>
      </c>
      <c r="V501" s="82"/>
      <c r="W501" s="82" t="s">
        <v>6101</v>
      </c>
      <c r="X501" s="82"/>
      <c r="Y501" s="82"/>
    </row>
    <row r="502" ht="14.25" customHeight="1">
      <c r="A502" s="82" t="s">
        <v>6091</v>
      </c>
      <c r="B502" s="82" t="s">
        <v>6415</v>
      </c>
      <c r="C502" s="82" t="s">
        <v>6372</v>
      </c>
      <c r="D502" s="82" t="s">
        <v>128</v>
      </c>
      <c r="E502" s="82" t="s">
        <v>6416</v>
      </c>
      <c r="F502" s="82" t="s">
        <v>6095</v>
      </c>
      <c r="G502" s="82" t="s">
        <v>6417</v>
      </c>
      <c r="H502" s="82" t="s">
        <v>6372</v>
      </c>
      <c r="I502" s="82" t="s">
        <v>6418</v>
      </c>
      <c r="J502" s="82" t="s">
        <v>6419</v>
      </c>
      <c r="K502" s="82" t="s">
        <v>6420</v>
      </c>
      <c r="L502" s="82"/>
      <c r="M502" s="82"/>
      <c r="N502" s="82" t="s">
        <v>6421</v>
      </c>
      <c r="O502" s="82" t="s">
        <v>6422</v>
      </c>
      <c r="P502" s="82"/>
      <c r="Q502" s="82" t="s">
        <v>6372</v>
      </c>
      <c r="R502" s="82" t="s">
        <v>6377</v>
      </c>
      <c r="S502" s="82" t="s">
        <v>6372</v>
      </c>
      <c r="T502" s="82" t="s">
        <v>6377</v>
      </c>
      <c r="U502" s="82" t="s">
        <v>6423</v>
      </c>
      <c r="V502" s="82"/>
      <c r="W502" s="82" t="s">
        <v>6101</v>
      </c>
      <c r="X502" s="82"/>
      <c r="Y502" s="82"/>
    </row>
    <row r="503" ht="14.25" customHeight="1">
      <c r="A503" s="82" t="s">
        <v>6091</v>
      </c>
      <c r="B503" s="82" t="s">
        <v>6424</v>
      </c>
      <c r="C503" s="82" t="s">
        <v>6372</v>
      </c>
      <c r="D503" s="82" t="s">
        <v>128</v>
      </c>
      <c r="E503" s="82" t="s">
        <v>6425</v>
      </c>
      <c r="F503" s="82" t="s">
        <v>6095</v>
      </c>
      <c r="G503" s="82" t="s">
        <v>6426</v>
      </c>
      <c r="H503" s="82" t="s">
        <v>6372</v>
      </c>
      <c r="I503" s="82" t="s">
        <v>6426</v>
      </c>
      <c r="J503" s="82" t="s">
        <v>6372</v>
      </c>
      <c r="K503" s="82" t="s">
        <v>6426</v>
      </c>
      <c r="L503" s="82"/>
      <c r="M503" s="82"/>
      <c r="N503" s="82" t="s">
        <v>6427</v>
      </c>
      <c r="O503" s="82" t="s">
        <v>6428</v>
      </c>
      <c r="P503" s="82"/>
      <c r="Q503" s="82" t="s">
        <v>6372</v>
      </c>
      <c r="R503" s="82" t="s">
        <v>6377</v>
      </c>
      <c r="S503" s="82" t="s">
        <v>6372</v>
      </c>
      <c r="T503" s="82" t="s">
        <v>6377</v>
      </c>
      <c r="U503" s="82" t="s">
        <v>6429</v>
      </c>
      <c r="V503" s="82"/>
      <c r="W503" s="82" t="s">
        <v>6101</v>
      </c>
      <c r="X503" s="82"/>
      <c r="Y503" s="82"/>
    </row>
    <row r="504" ht="14.25" customHeight="1">
      <c r="A504" s="82" t="s">
        <v>6091</v>
      </c>
      <c r="B504" s="82" t="s">
        <v>6430</v>
      </c>
      <c r="C504" s="82" t="s">
        <v>6372</v>
      </c>
      <c r="D504" s="82" t="s">
        <v>128</v>
      </c>
      <c r="E504" s="82" t="s">
        <v>6431</v>
      </c>
      <c r="F504" s="82" t="s">
        <v>6095</v>
      </c>
      <c r="G504" s="82" t="s">
        <v>6432</v>
      </c>
      <c r="H504" s="82" t="s">
        <v>6372</v>
      </c>
      <c r="I504" s="82" t="s">
        <v>6432</v>
      </c>
      <c r="J504" s="82" t="s">
        <v>6372</v>
      </c>
      <c r="K504" s="82" t="s">
        <v>6432</v>
      </c>
      <c r="L504" s="82"/>
      <c r="M504" s="82"/>
      <c r="N504" s="82" t="s">
        <v>6433</v>
      </c>
      <c r="O504" s="82" t="s">
        <v>6434</v>
      </c>
      <c r="P504" s="82"/>
      <c r="Q504" s="82" t="s">
        <v>6372</v>
      </c>
      <c r="R504" s="82" t="s">
        <v>6377</v>
      </c>
      <c r="S504" s="82" t="s">
        <v>6372</v>
      </c>
      <c r="T504" s="82" t="s">
        <v>6377</v>
      </c>
      <c r="U504" s="82" t="s">
        <v>6435</v>
      </c>
      <c r="V504" s="82"/>
      <c r="W504" s="82" t="s">
        <v>6101</v>
      </c>
      <c r="X504" s="82"/>
      <c r="Y504" s="82"/>
    </row>
    <row r="505" ht="14.25" customHeight="1">
      <c r="A505" s="82" t="s">
        <v>6091</v>
      </c>
      <c r="B505" s="82" t="s">
        <v>6436</v>
      </c>
      <c r="C505" s="82" t="s">
        <v>6372</v>
      </c>
      <c r="D505" s="82" t="s">
        <v>128</v>
      </c>
      <c r="E505" s="82" t="s">
        <v>6437</v>
      </c>
      <c r="F505" s="82" t="s">
        <v>6095</v>
      </c>
      <c r="G505" s="82" t="s">
        <v>6438</v>
      </c>
      <c r="H505" s="82" t="s">
        <v>6372</v>
      </c>
      <c r="I505" s="82" t="s">
        <v>6438</v>
      </c>
      <c r="J505" s="82" t="s">
        <v>6372</v>
      </c>
      <c r="K505" s="82" t="s">
        <v>6438</v>
      </c>
      <c r="L505" s="82"/>
      <c r="M505" s="82"/>
      <c r="N505" s="82" t="s">
        <v>6439</v>
      </c>
      <c r="O505" s="82" t="s">
        <v>6440</v>
      </c>
      <c r="P505" s="82"/>
      <c r="Q505" s="82" t="s">
        <v>6372</v>
      </c>
      <c r="R505" s="82" t="s">
        <v>6377</v>
      </c>
      <c r="S505" s="82" t="s">
        <v>6372</v>
      </c>
      <c r="T505" s="82" t="s">
        <v>6377</v>
      </c>
      <c r="U505" s="82" t="s">
        <v>6441</v>
      </c>
      <c r="V505" s="82"/>
      <c r="W505" s="82" t="s">
        <v>6101</v>
      </c>
      <c r="X505" s="82"/>
      <c r="Y505" s="82"/>
    </row>
    <row r="506" ht="14.25" customHeight="1">
      <c r="A506" s="82" t="s">
        <v>6091</v>
      </c>
      <c r="B506" s="82" t="s">
        <v>6442</v>
      </c>
      <c r="C506" s="82" t="s">
        <v>6228</v>
      </c>
      <c r="D506" s="82" t="s">
        <v>128</v>
      </c>
      <c r="E506" s="82" t="s">
        <v>6443</v>
      </c>
      <c r="F506" s="82" t="s">
        <v>6203</v>
      </c>
      <c r="G506" s="82" t="s">
        <v>6444</v>
      </c>
      <c r="H506" s="82" t="s">
        <v>6228</v>
      </c>
      <c r="I506" s="82" t="s">
        <v>6444</v>
      </c>
      <c r="J506" s="82" t="s">
        <v>6228</v>
      </c>
      <c r="K506" s="82" t="s">
        <v>6444</v>
      </c>
      <c r="L506" s="82"/>
      <c r="M506" s="82"/>
      <c r="N506" s="82" t="s">
        <v>6445</v>
      </c>
      <c r="O506" s="82" t="s">
        <v>6446</v>
      </c>
      <c r="P506" s="82"/>
      <c r="Q506" s="82" t="s">
        <v>6228</v>
      </c>
      <c r="R506" s="82" t="s">
        <v>6447</v>
      </c>
      <c r="S506" s="82" t="s">
        <v>6228</v>
      </c>
      <c r="T506" s="82" t="s">
        <v>6447</v>
      </c>
      <c r="U506" s="82" t="s">
        <v>6448</v>
      </c>
      <c r="V506" s="82"/>
      <c r="W506" s="82" t="s">
        <v>6239</v>
      </c>
      <c r="X506" s="82"/>
      <c r="Y506" s="82"/>
    </row>
    <row r="507" ht="14.25" customHeight="1">
      <c r="A507" s="82" t="s">
        <v>6091</v>
      </c>
      <c r="B507" s="82" t="s">
        <v>6449</v>
      </c>
      <c r="C507" s="82" t="s">
        <v>6228</v>
      </c>
      <c r="D507" s="82" t="s">
        <v>128</v>
      </c>
      <c r="E507" s="82" t="s">
        <v>6450</v>
      </c>
      <c r="F507" s="82" t="s">
        <v>3023</v>
      </c>
      <c r="G507" s="82" t="s">
        <v>6451</v>
      </c>
      <c r="H507" s="82" t="s">
        <v>3830</v>
      </c>
      <c r="I507" s="82" t="s">
        <v>6451</v>
      </c>
      <c r="J507" s="82" t="s">
        <v>3830</v>
      </c>
      <c r="K507" s="82" t="s">
        <v>6451</v>
      </c>
      <c r="L507" s="82"/>
      <c r="M507" s="82"/>
      <c r="N507" s="82" t="s">
        <v>6445</v>
      </c>
      <c r="O507" s="82" t="s">
        <v>6446</v>
      </c>
      <c r="P507" s="82"/>
      <c r="Q507" s="82" t="s">
        <v>6228</v>
      </c>
      <c r="R507" s="82" t="s">
        <v>6452</v>
      </c>
      <c r="S507" s="82" t="s">
        <v>6228</v>
      </c>
      <c r="T507" s="82" t="s">
        <v>6452</v>
      </c>
      <c r="U507" s="82" t="s">
        <v>6453</v>
      </c>
      <c r="V507" s="82"/>
      <c r="W507" s="82" t="s">
        <v>6239</v>
      </c>
      <c r="X507" s="82"/>
      <c r="Y507" s="82"/>
    </row>
    <row r="508" ht="14.25" customHeight="1">
      <c r="A508" s="82" t="s">
        <v>6091</v>
      </c>
      <c r="B508" s="82" t="s">
        <v>6454</v>
      </c>
      <c r="C508" s="82" t="s">
        <v>6228</v>
      </c>
      <c r="D508" s="82" t="s">
        <v>128</v>
      </c>
      <c r="E508" s="82" t="s">
        <v>6455</v>
      </c>
      <c r="F508" s="82" t="s">
        <v>3023</v>
      </c>
      <c r="G508" s="82" t="s">
        <v>6451</v>
      </c>
      <c r="H508" s="82" t="s">
        <v>3830</v>
      </c>
      <c r="I508" s="82" t="s">
        <v>6451</v>
      </c>
      <c r="J508" s="82" t="s">
        <v>3830</v>
      </c>
      <c r="K508" s="82" t="s">
        <v>6451</v>
      </c>
      <c r="L508" s="82"/>
      <c r="M508" s="82"/>
      <c r="N508" s="82" t="s">
        <v>6445</v>
      </c>
      <c r="O508" s="82" t="s">
        <v>6446</v>
      </c>
      <c r="P508" s="82"/>
      <c r="Q508" s="82" t="s">
        <v>6228</v>
      </c>
      <c r="R508" s="82" t="s">
        <v>6452</v>
      </c>
      <c r="S508" s="82" t="s">
        <v>6228</v>
      </c>
      <c r="T508" s="82" t="s">
        <v>6452</v>
      </c>
      <c r="U508" s="82" t="s">
        <v>6456</v>
      </c>
      <c r="V508" s="82"/>
      <c r="W508" s="82" t="s">
        <v>6235</v>
      </c>
      <c r="X508" s="82"/>
      <c r="Y508" s="82"/>
    </row>
    <row r="509" ht="14.25" customHeight="1">
      <c r="A509" s="82" t="s">
        <v>6091</v>
      </c>
      <c r="B509" s="82" t="s">
        <v>6457</v>
      </c>
      <c r="C509" s="82" t="s">
        <v>6093</v>
      </c>
      <c r="D509" s="82" t="s">
        <v>128</v>
      </c>
      <c r="E509" s="82" t="s">
        <v>6458</v>
      </c>
      <c r="F509" s="82" t="s">
        <v>6095</v>
      </c>
      <c r="G509" s="82" t="s">
        <v>6459</v>
      </c>
      <c r="H509" s="82" t="s">
        <v>6093</v>
      </c>
      <c r="I509" s="82" t="s">
        <v>6459</v>
      </c>
      <c r="J509" s="82" t="s">
        <v>6093</v>
      </c>
      <c r="K509" s="82" t="s">
        <v>6459</v>
      </c>
      <c r="L509" s="82"/>
      <c r="M509" s="82"/>
      <c r="N509" s="82" t="s">
        <v>6460</v>
      </c>
      <c r="O509" s="82" t="s">
        <v>6461</v>
      </c>
      <c r="P509" s="82"/>
      <c r="Q509" s="82" t="s">
        <v>6093</v>
      </c>
      <c r="R509" s="82" t="s">
        <v>6462</v>
      </c>
      <c r="S509" s="82" t="s">
        <v>6093</v>
      </c>
      <c r="T509" s="82" t="s">
        <v>6462</v>
      </c>
      <c r="U509" s="82" t="s">
        <v>6463</v>
      </c>
      <c r="V509" s="82"/>
      <c r="W509" s="82" t="s">
        <v>6101</v>
      </c>
      <c r="X509" s="82"/>
      <c r="Y509" s="82"/>
    </row>
    <row r="510" ht="14.25" customHeight="1">
      <c r="A510" s="82" t="s">
        <v>6091</v>
      </c>
      <c r="B510" s="82" t="s">
        <v>6464</v>
      </c>
      <c r="C510" s="82" t="s">
        <v>6103</v>
      </c>
      <c r="D510" s="82" t="s">
        <v>128</v>
      </c>
      <c r="E510" s="82" t="s">
        <v>6465</v>
      </c>
      <c r="F510" s="82" t="s">
        <v>6095</v>
      </c>
      <c r="G510" s="82" t="s">
        <v>6466</v>
      </c>
      <c r="H510" s="82" t="s">
        <v>6103</v>
      </c>
      <c r="I510" s="82" t="s">
        <v>6466</v>
      </c>
      <c r="J510" s="82" t="s">
        <v>6103</v>
      </c>
      <c r="K510" s="82" t="s">
        <v>6466</v>
      </c>
      <c r="L510" s="82"/>
      <c r="M510" s="82"/>
      <c r="N510" s="82" t="s">
        <v>6467</v>
      </c>
      <c r="O510" s="82" t="s">
        <v>6468</v>
      </c>
      <c r="P510" s="82"/>
      <c r="Q510" s="82" t="s">
        <v>6103</v>
      </c>
      <c r="R510" s="82" t="s">
        <v>6469</v>
      </c>
      <c r="S510" s="82" t="s">
        <v>6103</v>
      </c>
      <c r="T510" s="82" t="s">
        <v>6469</v>
      </c>
      <c r="U510" s="82" t="s">
        <v>6470</v>
      </c>
      <c r="V510" s="82"/>
      <c r="W510" s="82" t="s">
        <v>6101</v>
      </c>
      <c r="X510" s="82"/>
      <c r="Y510" s="82"/>
    </row>
    <row r="511" ht="14.25" customHeight="1">
      <c r="A511" s="82" t="s">
        <v>6091</v>
      </c>
      <c r="B511" s="82" t="s">
        <v>6471</v>
      </c>
      <c r="C511" s="82" t="s">
        <v>6372</v>
      </c>
      <c r="D511" s="82" t="s">
        <v>128</v>
      </c>
      <c r="E511" s="82" t="s">
        <v>6472</v>
      </c>
      <c r="F511" s="82" t="s">
        <v>6095</v>
      </c>
      <c r="G511" s="82" t="s">
        <v>6473</v>
      </c>
      <c r="H511" s="82" t="s">
        <v>6372</v>
      </c>
      <c r="I511" s="82" t="s">
        <v>6474</v>
      </c>
      <c r="J511" s="82" t="s">
        <v>6372</v>
      </c>
      <c r="K511" s="82" t="s">
        <v>6474</v>
      </c>
      <c r="L511" s="82"/>
      <c r="M511" s="82"/>
      <c r="N511" s="82" t="s">
        <v>6475</v>
      </c>
      <c r="O511" s="82" t="s">
        <v>6476</v>
      </c>
      <c r="P511" s="82"/>
      <c r="Q511" s="82" t="s">
        <v>6372</v>
      </c>
      <c r="R511" s="82" t="s">
        <v>6477</v>
      </c>
      <c r="S511" s="82" t="s">
        <v>6372</v>
      </c>
      <c r="T511" s="82" t="s">
        <v>6477</v>
      </c>
      <c r="U511" s="82" t="s">
        <v>6478</v>
      </c>
      <c r="V511" s="82"/>
      <c r="W511" s="82" t="s">
        <v>6101</v>
      </c>
      <c r="X511" s="82"/>
      <c r="Y511" s="82"/>
    </row>
    <row r="512" ht="14.25" customHeight="1">
      <c r="A512" s="82" t="s">
        <v>6091</v>
      </c>
      <c r="B512" s="82" t="s">
        <v>6479</v>
      </c>
      <c r="C512" s="82" t="s">
        <v>6103</v>
      </c>
      <c r="D512" s="82" t="s">
        <v>128</v>
      </c>
      <c r="E512" s="82" t="s">
        <v>6480</v>
      </c>
      <c r="F512" s="82" t="s">
        <v>3023</v>
      </c>
      <c r="G512" s="82" t="s">
        <v>6481</v>
      </c>
      <c r="H512" s="82" t="s">
        <v>3830</v>
      </c>
      <c r="I512" s="82" t="s">
        <v>6481</v>
      </c>
      <c r="J512" s="82" t="s">
        <v>3830</v>
      </c>
      <c r="K512" s="82" t="s">
        <v>6481</v>
      </c>
      <c r="L512" s="82"/>
      <c r="M512" s="82"/>
      <c r="N512" s="82" t="s">
        <v>6482</v>
      </c>
      <c r="O512" s="82" t="s">
        <v>6483</v>
      </c>
      <c r="P512" s="82"/>
      <c r="Q512" s="82" t="s">
        <v>6103</v>
      </c>
      <c r="R512" s="82" t="s">
        <v>6469</v>
      </c>
      <c r="S512" s="82" t="s">
        <v>6103</v>
      </c>
      <c r="T512" s="82" t="s">
        <v>6469</v>
      </c>
      <c r="U512" s="82" t="s">
        <v>6484</v>
      </c>
      <c r="V512" s="82"/>
      <c r="W512" s="82" t="s">
        <v>6101</v>
      </c>
      <c r="X512" s="82"/>
      <c r="Y512" s="82"/>
    </row>
    <row r="513" ht="14.25" customHeight="1">
      <c r="A513" s="82" t="s">
        <v>6091</v>
      </c>
      <c r="B513" s="82" t="s">
        <v>6485</v>
      </c>
      <c r="C513" s="82" t="s">
        <v>6103</v>
      </c>
      <c r="D513" s="82" t="s">
        <v>128</v>
      </c>
      <c r="E513" s="82" t="s">
        <v>6486</v>
      </c>
      <c r="F513" s="82" t="s">
        <v>3023</v>
      </c>
      <c r="G513" s="82" t="s">
        <v>6487</v>
      </c>
      <c r="H513" s="82" t="s">
        <v>3830</v>
      </c>
      <c r="I513" s="82" t="s">
        <v>6487</v>
      </c>
      <c r="J513" s="82" t="s">
        <v>3830</v>
      </c>
      <c r="K513" s="82" t="s">
        <v>6487</v>
      </c>
      <c r="L513" s="82"/>
      <c r="M513" s="82"/>
      <c r="N513" s="82" t="s">
        <v>6488</v>
      </c>
      <c r="O513" s="82" t="s">
        <v>6489</v>
      </c>
      <c r="P513" s="82"/>
      <c r="Q513" s="82" t="s">
        <v>6103</v>
      </c>
      <c r="R513" s="82" t="s">
        <v>6469</v>
      </c>
      <c r="S513" s="82" t="s">
        <v>6103</v>
      </c>
      <c r="T513" s="82" t="s">
        <v>6469</v>
      </c>
      <c r="U513" s="82" t="s">
        <v>6490</v>
      </c>
      <c r="V513" s="82"/>
      <c r="W513" s="82" t="s">
        <v>6101</v>
      </c>
      <c r="X513" s="82"/>
      <c r="Y513" s="82"/>
    </row>
    <row r="514" ht="14.25" customHeight="1">
      <c r="A514" s="82" t="s">
        <v>6091</v>
      </c>
      <c r="B514" s="82" t="s">
        <v>6491</v>
      </c>
      <c r="C514" s="82" t="s">
        <v>6103</v>
      </c>
      <c r="D514" s="82" t="s">
        <v>128</v>
      </c>
      <c r="E514" s="82" t="s">
        <v>6492</v>
      </c>
      <c r="F514" s="82" t="s">
        <v>3023</v>
      </c>
      <c r="G514" s="82" t="s">
        <v>6493</v>
      </c>
      <c r="H514" s="82" t="s">
        <v>3830</v>
      </c>
      <c r="I514" s="82" t="s">
        <v>6493</v>
      </c>
      <c r="J514" s="82" t="s">
        <v>3830</v>
      </c>
      <c r="K514" s="82" t="s">
        <v>6493</v>
      </c>
      <c r="L514" s="82"/>
      <c r="M514" s="82"/>
      <c r="N514" s="82" t="s">
        <v>6494</v>
      </c>
      <c r="O514" s="82" t="s">
        <v>6495</v>
      </c>
      <c r="P514" s="82"/>
      <c r="Q514" s="82" t="s">
        <v>6103</v>
      </c>
      <c r="R514" s="82" t="s">
        <v>6469</v>
      </c>
      <c r="S514" s="82" t="s">
        <v>6103</v>
      </c>
      <c r="T514" s="82" t="s">
        <v>6469</v>
      </c>
      <c r="U514" s="82" t="s">
        <v>6496</v>
      </c>
      <c r="V514" s="82"/>
      <c r="W514" s="82" t="s">
        <v>6101</v>
      </c>
      <c r="X514" s="82"/>
      <c r="Y514" s="82"/>
    </row>
    <row r="515" ht="14.25" customHeight="1">
      <c r="A515" s="82" t="s">
        <v>6091</v>
      </c>
      <c r="B515" s="82" t="s">
        <v>6497</v>
      </c>
      <c r="C515" s="82" t="s">
        <v>6103</v>
      </c>
      <c r="D515" s="82" t="s">
        <v>128</v>
      </c>
      <c r="E515" s="82" t="s">
        <v>6498</v>
      </c>
      <c r="F515" s="82" t="s">
        <v>3023</v>
      </c>
      <c r="G515" s="82" t="s">
        <v>6499</v>
      </c>
      <c r="H515" s="82" t="s">
        <v>3830</v>
      </c>
      <c r="I515" s="82" t="s">
        <v>6499</v>
      </c>
      <c r="J515" s="82" t="s">
        <v>3830</v>
      </c>
      <c r="K515" s="82" t="s">
        <v>6499</v>
      </c>
      <c r="L515" s="82"/>
      <c r="M515" s="82"/>
      <c r="N515" s="82" t="s">
        <v>6500</v>
      </c>
      <c r="O515" s="82" t="s">
        <v>6501</v>
      </c>
      <c r="P515" s="82"/>
      <c r="Q515" s="82" t="s">
        <v>6103</v>
      </c>
      <c r="R515" s="82" t="s">
        <v>6469</v>
      </c>
      <c r="S515" s="82" t="s">
        <v>6103</v>
      </c>
      <c r="T515" s="82" t="s">
        <v>6469</v>
      </c>
      <c r="U515" s="82" t="s">
        <v>6502</v>
      </c>
      <c r="V515" s="82"/>
      <c r="W515" s="82" t="s">
        <v>6101</v>
      </c>
      <c r="X515" s="82"/>
      <c r="Y515" s="82"/>
    </row>
    <row r="516" ht="14.25" customHeight="1">
      <c r="A516" s="82" t="s">
        <v>6091</v>
      </c>
      <c r="B516" s="82" t="s">
        <v>6503</v>
      </c>
      <c r="C516" s="82" t="s">
        <v>6103</v>
      </c>
      <c r="D516" s="82" t="s">
        <v>128</v>
      </c>
      <c r="E516" s="82" t="s">
        <v>6504</v>
      </c>
      <c r="F516" s="82" t="s">
        <v>3023</v>
      </c>
      <c r="G516" s="82" t="s">
        <v>6505</v>
      </c>
      <c r="H516" s="82" t="s">
        <v>3830</v>
      </c>
      <c r="I516" s="82" t="s">
        <v>6505</v>
      </c>
      <c r="J516" s="82" t="s">
        <v>3830</v>
      </c>
      <c r="K516" s="82" t="s">
        <v>6505</v>
      </c>
      <c r="L516" s="82"/>
      <c r="M516" s="82"/>
      <c r="N516" s="82" t="s">
        <v>6506</v>
      </c>
      <c r="O516" s="82" t="s">
        <v>6507</v>
      </c>
      <c r="P516" s="82"/>
      <c r="Q516" s="82" t="s">
        <v>6103</v>
      </c>
      <c r="R516" s="82" t="s">
        <v>6469</v>
      </c>
      <c r="S516" s="82" t="s">
        <v>6103</v>
      </c>
      <c r="T516" s="82" t="s">
        <v>6469</v>
      </c>
      <c r="U516" s="82" t="s">
        <v>6508</v>
      </c>
      <c r="V516" s="82"/>
      <c r="W516" s="82" t="s">
        <v>6101</v>
      </c>
      <c r="X516" s="82"/>
      <c r="Y516" s="82"/>
    </row>
    <row r="517" ht="14.25" customHeight="1">
      <c r="A517" s="82" t="s">
        <v>6091</v>
      </c>
      <c r="B517" s="82" t="s">
        <v>6509</v>
      </c>
      <c r="C517" s="82" t="s">
        <v>6103</v>
      </c>
      <c r="D517" s="82" t="s">
        <v>128</v>
      </c>
      <c r="E517" s="82" t="s">
        <v>6510</v>
      </c>
      <c r="F517" s="82" t="s">
        <v>3023</v>
      </c>
      <c r="G517" s="82" t="s">
        <v>6511</v>
      </c>
      <c r="H517" s="82" t="s">
        <v>3830</v>
      </c>
      <c r="I517" s="82" t="s">
        <v>6511</v>
      </c>
      <c r="J517" s="82" t="s">
        <v>3830</v>
      </c>
      <c r="K517" s="82" t="s">
        <v>6511</v>
      </c>
      <c r="L517" s="82"/>
      <c r="M517" s="82"/>
      <c r="N517" s="82" t="s">
        <v>6512</v>
      </c>
      <c r="O517" s="82" t="s">
        <v>6513</v>
      </c>
      <c r="P517" s="82"/>
      <c r="Q517" s="82" t="s">
        <v>6103</v>
      </c>
      <c r="R517" s="82" t="s">
        <v>6469</v>
      </c>
      <c r="S517" s="82" t="s">
        <v>6103</v>
      </c>
      <c r="T517" s="82" t="s">
        <v>6469</v>
      </c>
      <c r="U517" s="82" t="s">
        <v>6514</v>
      </c>
      <c r="V517" s="82"/>
      <c r="W517" s="82" t="s">
        <v>6101</v>
      </c>
      <c r="X517" s="82"/>
      <c r="Y517" s="82"/>
    </row>
    <row r="518" ht="14.25" customHeight="1">
      <c r="A518" s="82" t="s">
        <v>6091</v>
      </c>
      <c r="B518" s="82" t="s">
        <v>6515</v>
      </c>
      <c r="C518" s="82" t="s">
        <v>6103</v>
      </c>
      <c r="D518" s="82" t="s">
        <v>128</v>
      </c>
      <c r="E518" s="82" t="s">
        <v>6516</v>
      </c>
      <c r="F518" s="82" t="s">
        <v>3023</v>
      </c>
      <c r="G518" s="82" t="s">
        <v>6517</v>
      </c>
      <c r="H518" s="82" t="s">
        <v>3830</v>
      </c>
      <c r="I518" s="82" t="s">
        <v>6517</v>
      </c>
      <c r="J518" s="82" t="s">
        <v>3830</v>
      </c>
      <c r="K518" s="82" t="s">
        <v>6517</v>
      </c>
      <c r="L518" s="82"/>
      <c r="M518" s="82"/>
      <c r="N518" s="82" t="s">
        <v>6518</v>
      </c>
      <c r="O518" s="82" t="s">
        <v>6519</v>
      </c>
      <c r="P518" s="82"/>
      <c r="Q518" s="82" t="s">
        <v>6103</v>
      </c>
      <c r="R518" s="82" t="s">
        <v>6469</v>
      </c>
      <c r="S518" s="82" t="s">
        <v>6103</v>
      </c>
      <c r="T518" s="82" t="s">
        <v>6469</v>
      </c>
      <c r="U518" s="82" t="s">
        <v>6520</v>
      </c>
      <c r="V518" s="82"/>
      <c r="W518" s="82" t="s">
        <v>6101</v>
      </c>
      <c r="X518" s="82"/>
      <c r="Y518" s="82"/>
    </row>
    <row r="519" ht="14.25" customHeight="1">
      <c r="A519" s="82" t="s">
        <v>6091</v>
      </c>
      <c r="B519" s="82" t="s">
        <v>6521</v>
      </c>
      <c r="C519" s="82" t="s">
        <v>6103</v>
      </c>
      <c r="D519" s="82" t="s">
        <v>128</v>
      </c>
      <c r="E519" s="82" t="s">
        <v>6522</v>
      </c>
      <c r="F519" s="82" t="s">
        <v>3023</v>
      </c>
      <c r="G519" s="82" t="s">
        <v>6523</v>
      </c>
      <c r="H519" s="82" t="s">
        <v>3830</v>
      </c>
      <c r="I519" s="82" t="s">
        <v>6523</v>
      </c>
      <c r="J519" s="82" t="s">
        <v>3830</v>
      </c>
      <c r="K519" s="82" t="s">
        <v>6523</v>
      </c>
      <c r="L519" s="82"/>
      <c r="M519" s="82"/>
      <c r="N519" s="82" t="s">
        <v>6524</v>
      </c>
      <c r="O519" s="82" t="s">
        <v>6525</v>
      </c>
      <c r="P519" s="82"/>
      <c r="Q519" s="82" t="s">
        <v>6103</v>
      </c>
      <c r="R519" s="82" t="s">
        <v>6469</v>
      </c>
      <c r="S519" s="82" t="s">
        <v>6103</v>
      </c>
      <c r="T519" s="82" t="s">
        <v>6469</v>
      </c>
      <c r="U519" s="82" t="s">
        <v>6526</v>
      </c>
      <c r="V519" s="82"/>
      <c r="W519" s="82" t="s">
        <v>6101</v>
      </c>
      <c r="X519" s="82"/>
      <c r="Y519" s="82"/>
    </row>
    <row r="520" ht="14.25" customHeight="1">
      <c r="A520" s="82" t="s">
        <v>6091</v>
      </c>
      <c r="B520" s="82" t="s">
        <v>6527</v>
      </c>
      <c r="C520" s="82" t="s">
        <v>6103</v>
      </c>
      <c r="D520" s="82" t="s">
        <v>128</v>
      </c>
      <c r="E520" s="82" t="s">
        <v>6528</v>
      </c>
      <c r="F520" s="82" t="s">
        <v>3023</v>
      </c>
      <c r="G520" s="82" t="s">
        <v>6529</v>
      </c>
      <c r="H520" s="82" t="s">
        <v>3830</v>
      </c>
      <c r="I520" s="82" t="s">
        <v>6529</v>
      </c>
      <c r="J520" s="82" t="s">
        <v>3830</v>
      </c>
      <c r="K520" s="82" t="s">
        <v>6529</v>
      </c>
      <c r="L520" s="82"/>
      <c r="M520" s="82"/>
      <c r="N520" s="82" t="s">
        <v>6530</v>
      </c>
      <c r="O520" s="82" t="s">
        <v>6531</v>
      </c>
      <c r="P520" s="82"/>
      <c r="Q520" s="82" t="s">
        <v>6103</v>
      </c>
      <c r="R520" s="82" t="s">
        <v>6469</v>
      </c>
      <c r="S520" s="82" t="s">
        <v>6103</v>
      </c>
      <c r="T520" s="82" t="s">
        <v>6469</v>
      </c>
      <c r="U520" s="82" t="s">
        <v>6532</v>
      </c>
      <c r="V520" s="82"/>
      <c r="W520" s="82" t="s">
        <v>6101</v>
      </c>
      <c r="X520" s="82"/>
      <c r="Y520" s="82"/>
    </row>
    <row r="521" ht="14.25" customHeight="1">
      <c r="A521" s="82" t="s">
        <v>6091</v>
      </c>
      <c r="B521" s="82" t="s">
        <v>6533</v>
      </c>
      <c r="C521" s="82" t="s">
        <v>6103</v>
      </c>
      <c r="D521" s="82" t="s">
        <v>128</v>
      </c>
      <c r="E521" s="82" t="s">
        <v>6534</v>
      </c>
      <c r="F521" s="82" t="s">
        <v>3023</v>
      </c>
      <c r="G521" s="82" t="s">
        <v>6535</v>
      </c>
      <c r="H521" s="82" t="s">
        <v>3830</v>
      </c>
      <c r="I521" s="82" t="s">
        <v>6535</v>
      </c>
      <c r="J521" s="82" t="s">
        <v>3830</v>
      </c>
      <c r="K521" s="82" t="s">
        <v>6535</v>
      </c>
      <c r="L521" s="82"/>
      <c r="M521" s="82"/>
      <c r="N521" s="82" t="s">
        <v>6536</v>
      </c>
      <c r="O521" s="82" t="s">
        <v>6537</v>
      </c>
      <c r="P521" s="82"/>
      <c r="Q521" s="82" t="s">
        <v>6103</v>
      </c>
      <c r="R521" s="82" t="s">
        <v>6469</v>
      </c>
      <c r="S521" s="82" t="s">
        <v>6103</v>
      </c>
      <c r="T521" s="82" t="s">
        <v>6469</v>
      </c>
      <c r="U521" s="82" t="s">
        <v>6538</v>
      </c>
      <c r="V521" s="82"/>
      <c r="W521" s="82" t="s">
        <v>6101</v>
      </c>
      <c r="X521" s="82"/>
      <c r="Y521" s="82"/>
    </row>
    <row r="522" ht="14.25" customHeight="1">
      <c r="A522" s="82" t="s">
        <v>6091</v>
      </c>
      <c r="B522" s="82" t="s">
        <v>6539</v>
      </c>
      <c r="C522" s="82" t="s">
        <v>6103</v>
      </c>
      <c r="D522" s="82" t="s">
        <v>128</v>
      </c>
      <c r="E522" s="82" t="s">
        <v>6540</v>
      </c>
      <c r="F522" s="82" t="s">
        <v>3023</v>
      </c>
      <c r="G522" s="82" t="s">
        <v>6541</v>
      </c>
      <c r="H522" s="82" t="s">
        <v>3830</v>
      </c>
      <c r="I522" s="82" t="s">
        <v>6541</v>
      </c>
      <c r="J522" s="82" t="s">
        <v>3830</v>
      </c>
      <c r="K522" s="82" t="s">
        <v>6541</v>
      </c>
      <c r="L522" s="82"/>
      <c r="M522" s="82"/>
      <c r="N522" s="82" t="s">
        <v>6542</v>
      </c>
      <c r="O522" s="82" t="s">
        <v>6543</v>
      </c>
      <c r="P522" s="82"/>
      <c r="Q522" s="82" t="s">
        <v>6103</v>
      </c>
      <c r="R522" s="82" t="s">
        <v>6469</v>
      </c>
      <c r="S522" s="82" t="s">
        <v>6103</v>
      </c>
      <c r="T522" s="82" t="s">
        <v>6469</v>
      </c>
      <c r="U522" s="82" t="s">
        <v>6544</v>
      </c>
      <c r="V522" s="82"/>
      <c r="W522" s="82" t="s">
        <v>6101</v>
      </c>
      <c r="X522" s="82"/>
      <c r="Y522" s="82"/>
    </row>
    <row r="523" ht="14.25" customHeight="1">
      <c r="A523" s="82" t="s">
        <v>6091</v>
      </c>
      <c r="B523" s="82" t="s">
        <v>6545</v>
      </c>
      <c r="C523" s="82" t="s">
        <v>6103</v>
      </c>
      <c r="D523" s="82" t="s">
        <v>128</v>
      </c>
      <c r="E523" s="82" t="s">
        <v>6546</v>
      </c>
      <c r="F523" s="82" t="s">
        <v>3023</v>
      </c>
      <c r="G523" s="82" t="s">
        <v>6547</v>
      </c>
      <c r="H523" s="82" t="s">
        <v>3830</v>
      </c>
      <c r="I523" s="82" t="s">
        <v>6547</v>
      </c>
      <c r="J523" s="82" t="s">
        <v>3830</v>
      </c>
      <c r="K523" s="82" t="s">
        <v>6547</v>
      </c>
      <c r="L523" s="82"/>
      <c r="M523" s="82"/>
      <c r="N523" s="82" t="s">
        <v>6548</v>
      </c>
      <c r="O523" s="82" t="s">
        <v>6549</v>
      </c>
      <c r="P523" s="82"/>
      <c r="Q523" s="82" t="s">
        <v>6103</v>
      </c>
      <c r="R523" s="82" t="s">
        <v>6469</v>
      </c>
      <c r="S523" s="82" t="s">
        <v>6103</v>
      </c>
      <c r="T523" s="82" t="s">
        <v>6469</v>
      </c>
      <c r="U523" s="82" t="s">
        <v>6550</v>
      </c>
      <c r="V523" s="82"/>
      <c r="W523" s="82" t="s">
        <v>6101</v>
      </c>
      <c r="X523" s="82"/>
      <c r="Y523" s="82"/>
    </row>
    <row r="524" ht="14.25" customHeight="1">
      <c r="A524" s="82" t="s">
        <v>6091</v>
      </c>
      <c r="B524" s="82" t="s">
        <v>6551</v>
      </c>
      <c r="C524" s="82" t="s">
        <v>6103</v>
      </c>
      <c r="D524" s="82" t="s">
        <v>128</v>
      </c>
      <c r="E524" s="82" t="s">
        <v>6552</v>
      </c>
      <c r="F524" s="82" t="s">
        <v>3023</v>
      </c>
      <c r="G524" s="82" t="s">
        <v>6553</v>
      </c>
      <c r="H524" s="82" t="s">
        <v>3830</v>
      </c>
      <c r="I524" s="82" t="s">
        <v>6553</v>
      </c>
      <c r="J524" s="82" t="s">
        <v>3830</v>
      </c>
      <c r="K524" s="82" t="s">
        <v>6553</v>
      </c>
      <c r="L524" s="82"/>
      <c r="M524" s="82"/>
      <c r="N524" s="82" t="s">
        <v>6554</v>
      </c>
      <c r="O524" s="82" t="s">
        <v>6555</v>
      </c>
      <c r="P524" s="82"/>
      <c r="Q524" s="82" t="s">
        <v>6103</v>
      </c>
      <c r="R524" s="82" t="s">
        <v>6469</v>
      </c>
      <c r="S524" s="82" t="s">
        <v>6103</v>
      </c>
      <c r="T524" s="82" t="s">
        <v>6469</v>
      </c>
      <c r="U524" s="82" t="s">
        <v>6556</v>
      </c>
      <c r="V524" s="82"/>
      <c r="W524" s="82" t="s">
        <v>6101</v>
      </c>
      <c r="X524" s="82"/>
      <c r="Y524" s="82"/>
    </row>
    <row r="525" ht="14.25" customHeight="1">
      <c r="A525" s="82" t="s">
        <v>6091</v>
      </c>
      <c r="B525" s="82" t="s">
        <v>6557</v>
      </c>
      <c r="C525" s="82" t="s">
        <v>6093</v>
      </c>
      <c r="D525" s="82" t="s">
        <v>128</v>
      </c>
      <c r="E525" s="82" t="s">
        <v>6558</v>
      </c>
      <c r="F525" s="82" t="s">
        <v>6095</v>
      </c>
      <c r="G525" s="82" t="s">
        <v>6559</v>
      </c>
      <c r="H525" s="82" t="s">
        <v>6093</v>
      </c>
      <c r="I525" s="82" t="s">
        <v>6559</v>
      </c>
      <c r="J525" s="82" t="s">
        <v>6093</v>
      </c>
      <c r="K525" s="82" t="s">
        <v>6559</v>
      </c>
      <c r="L525" s="82"/>
      <c r="M525" s="82"/>
      <c r="N525" s="82" t="s">
        <v>6560</v>
      </c>
      <c r="O525" s="82" t="s">
        <v>6561</v>
      </c>
      <c r="P525" s="82"/>
      <c r="Q525" s="82" t="s">
        <v>6093</v>
      </c>
      <c r="R525" s="82" t="s">
        <v>6562</v>
      </c>
      <c r="S525" s="82" t="s">
        <v>6093</v>
      </c>
      <c r="T525" s="82" t="s">
        <v>6562</v>
      </c>
      <c r="U525" s="82" t="s">
        <v>6563</v>
      </c>
      <c r="V525" s="82"/>
      <c r="W525" s="82" t="s">
        <v>6101</v>
      </c>
      <c r="X525" s="82"/>
      <c r="Y525" s="82"/>
    </row>
    <row r="526" ht="14.25" customHeight="1">
      <c r="A526" s="82" t="s">
        <v>6091</v>
      </c>
      <c r="B526" s="82" t="s">
        <v>6564</v>
      </c>
      <c r="C526" s="82" t="s">
        <v>6565</v>
      </c>
      <c r="D526" s="82" t="s">
        <v>128</v>
      </c>
      <c r="E526" s="82" t="s">
        <v>6566</v>
      </c>
      <c r="F526" s="82" t="s">
        <v>6095</v>
      </c>
      <c r="G526" s="82" t="s">
        <v>6567</v>
      </c>
      <c r="H526" s="82" t="s">
        <v>6565</v>
      </c>
      <c r="I526" s="82" t="s">
        <v>6567</v>
      </c>
      <c r="J526" s="82" t="s">
        <v>6565</v>
      </c>
      <c r="K526" s="82" t="s">
        <v>6567</v>
      </c>
      <c r="L526" s="82"/>
      <c r="M526" s="82"/>
      <c r="N526" s="82" t="s">
        <v>6568</v>
      </c>
      <c r="O526" s="82" t="s">
        <v>6569</v>
      </c>
      <c r="P526" s="82"/>
      <c r="Q526" s="82" t="s">
        <v>6565</v>
      </c>
      <c r="R526" s="82" t="s">
        <v>6570</v>
      </c>
      <c r="S526" s="82" t="s">
        <v>6565</v>
      </c>
      <c r="T526" s="82" t="s">
        <v>6570</v>
      </c>
      <c r="U526" s="82" t="s">
        <v>6571</v>
      </c>
      <c r="V526" s="82"/>
      <c r="W526" s="82" t="s">
        <v>6101</v>
      </c>
      <c r="X526" s="82"/>
      <c r="Y526" s="82"/>
    </row>
    <row r="527" ht="14.25" customHeight="1">
      <c r="A527" s="82" t="s">
        <v>6091</v>
      </c>
      <c r="B527" s="82" t="s">
        <v>6572</v>
      </c>
      <c r="C527" s="82" t="s">
        <v>6565</v>
      </c>
      <c r="D527" s="82" t="s">
        <v>128</v>
      </c>
      <c r="E527" s="82" t="s">
        <v>6573</v>
      </c>
      <c r="F527" s="82" t="s">
        <v>6095</v>
      </c>
      <c r="G527" s="82" t="s">
        <v>6574</v>
      </c>
      <c r="H527" s="82" t="s">
        <v>6565</v>
      </c>
      <c r="I527" s="82" t="s">
        <v>6574</v>
      </c>
      <c r="J527" s="82" t="s">
        <v>6565</v>
      </c>
      <c r="K527" s="82" t="s">
        <v>6574</v>
      </c>
      <c r="L527" s="82"/>
      <c r="M527" s="82"/>
      <c r="N527" s="82" t="s">
        <v>6575</v>
      </c>
      <c r="O527" s="82" t="s">
        <v>6576</v>
      </c>
      <c r="P527" s="82"/>
      <c r="Q527" s="82" t="s">
        <v>6565</v>
      </c>
      <c r="R527" s="82" t="s">
        <v>6577</v>
      </c>
      <c r="S527" s="82" t="s">
        <v>6565</v>
      </c>
      <c r="T527" s="82" t="s">
        <v>6577</v>
      </c>
      <c r="U527" s="82" t="s">
        <v>6578</v>
      </c>
      <c r="V527" s="82"/>
      <c r="W527" s="82" t="s">
        <v>6101</v>
      </c>
      <c r="X527" s="82"/>
      <c r="Y527" s="82"/>
    </row>
    <row r="528" ht="14.25" customHeight="1">
      <c r="A528" s="82" t="s">
        <v>6091</v>
      </c>
      <c r="B528" s="82" t="s">
        <v>6579</v>
      </c>
      <c r="C528" s="82" t="s">
        <v>6372</v>
      </c>
      <c r="D528" s="82" t="s">
        <v>128</v>
      </c>
      <c r="E528" s="82" t="s">
        <v>6580</v>
      </c>
      <c r="F528" s="82" t="s">
        <v>6095</v>
      </c>
      <c r="G528" s="82" t="s">
        <v>6581</v>
      </c>
      <c r="H528" s="82" t="s">
        <v>6372</v>
      </c>
      <c r="I528" s="82" t="s">
        <v>6581</v>
      </c>
      <c r="J528" s="82" t="s">
        <v>6372</v>
      </c>
      <c r="K528" s="82" t="s">
        <v>6581</v>
      </c>
      <c r="L528" s="82"/>
      <c r="M528" s="82"/>
      <c r="N528" s="82" t="s">
        <v>6582</v>
      </c>
      <c r="O528" s="82" t="s">
        <v>6583</v>
      </c>
      <c r="P528" s="82"/>
      <c r="Q528" s="82" t="s">
        <v>6372</v>
      </c>
      <c r="R528" s="82" t="s">
        <v>6584</v>
      </c>
      <c r="S528" s="82" t="s">
        <v>6372</v>
      </c>
      <c r="T528" s="82" t="s">
        <v>6584</v>
      </c>
      <c r="U528" s="82" t="s">
        <v>6585</v>
      </c>
      <c r="V528" s="82"/>
      <c r="W528" s="82" t="s">
        <v>6101</v>
      </c>
      <c r="X528" s="82"/>
      <c r="Y528" s="82"/>
    </row>
    <row r="529" ht="14.25" customHeight="1">
      <c r="A529" s="82" t="s">
        <v>6091</v>
      </c>
      <c r="B529" s="82" t="s">
        <v>6586</v>
      </c>
      <c r="C529" s="82" t="s">
        <v>6372</v>
      </c>
      <c r="D529" s="82" t="s">
        <v>128</v>
      </c>
      <c r="E529" s="82" t="s">
        <v>6587</v>
      </c>
      <c r="F529" s="82" t="s">
        <v>6095</v>
      </c>
      <c r="G529" s="82" t="s">
        <v>6588</v>
      </c>
      <c r="H529" s="82" t="s">
        <v>6372</v>
      </c>
      <c r="I529" s="82" t="s">
        <v>6588</v>
      </c>
      <c r="J529" s="82" t="s">
        <v>6372</v>
      </c>
      <c r="K529" s="82" t="s">
        <v>6588</v>
      </c>
      <c r="L529" s="82"/>
      <c r="M529" s="82"/>
      <c r="N529" s="82" t="s">
        <v>6589</v>
      </c>
      <c r="O529" s="82" t="s">
        <v>6590</v>
      </c>
      <c r="P529" s="82"/>
      <c r="Q529" s="82" t="s">
        <v>6372</v>
      </c>
      <c r="R529" s="82" t="s">
        <v>6584</v>
      </c>
      <c r="S529" s="82" t="s">
        <v>6372</v>
      </c>
      <c r="T529" s="82" t="s">
        <v>6584</v>
      </c>
      <c r="U529" s="82" t="s">
        <v>6591</v>
      </c>
      <c r="V529" s="82"/>
      <c r="W529" s="82" t="s">
        <v>6101</v>
      </c>
      <c r="X529" s="82"/>
      <c r="Y529" s="82"/>
    </row>
    <row r="530" ht="14.25" customHeight="1">
      <c r="A530" s="82" t="s">
        <v>6091</v>
      </c>
      <c r="B530" s="82" t="s">
        <v>6592</v>
      </c>
      <c r="C530" s="82" t="s">
        <v>6372</v>
      </c>
      <c r="D530" s="82" t="s">
        <v>128</v>
      </c>
      <c r="E530" s="82" t="s">
        <v>6593</v>
      </c>
      <c r="F530" s="82" t="s">
        <v>6095</v>
      </c>
      <c r="G530" s="82" t="s">
        <v>6588</v>
      </c>
      <c r="H530" s="82" t="s">
        <v>6372</v>
      </c>
      <c r="I530" s="82" t="s">
        <v>6588</v>
      </c>
      <c r="J530" s="82" t="s">
        <v>6372</v>
      </c>
      <c r="K530" s="82" t="s">
        <v>6588</v>
      </c>
      <c r="L530" s="82"/>
      <c r="M530" s="82"/>
      <c r="N530" s="82" t="s">
        <v>6594</v>
      </c>
      <c r="O530" s="82" t="s">
        <v>6595</v>
      </c>
      <c r="P530" s="82"/>
      <c r="Q530" s="82" t="s">
        <v>6372</v>
      </c>
      <c r="R530" s="82" t="s">
        <v>6584</v>
      </c>
      <c r="S530" s="82" t="s">
        <v>6372</v>
      </c>
      <c r="T530" s="82" t="s">
        <v>6584</v>
      </c>
      <c r="U530" s="82" t="s">
        <v>6596</v>
      </c>
      <c r="V530" s="82"/>
      <c r="W530" s="82" t="s">
        <v>6101</v>
      </c>
      <c r="X530" s="82"/>
      <c r="Y530" s="82"/>
    </row>
    <row r="531" ht="14.25" customHeight="1">
      <c r="A531" s="82" t="s">
        <v>6091</v>
      </c>
      <c r="B531" s="82" t="s">
        <v>6597</v>
      </c>
      <c r="C531" s="82" t="s">
        <v>6372</v>
      </c>
      <c r="D531" s="82" t="s">
        <v>128</v>
      </c>
      <c r="E531" s="82" t="s">
        <v>6598</v>
      </c>
      <c r="F531" s="82" t="s">
        <v>6095</v>
      </c>
      <c r="G531" s="82" t="s">
        <v>6599</v>
      </c>
      <c r="H531" s="82" t="s">
        <v>6372</v>
      </c>
      <c r="I531" s="82" t="s">
        <v>6599</v>
      </c>
      <c r="J531" s="82" t="s">
        <v>6372</v>
      </c>
      <c r="K531" s="82" t="s">
        <v>6599</v>
      </c>
      <c r="L531" s="82"/>
      <c r="M531" s="82"/>
      <c r="N531" s="82" t="s">
        <v>6600</v>
      </c>
      <c r="O531" s="82" t="s">
        <v>6601</v>
      </c>
      <c r="P531" s="82"/>
      <c r="Q531" s="82" t="s">
        <v>6372</v>
      </c>
      <c r="R531" s="82" t="s">
        <v>6584</v>
      </c>
      <c r="S531" s="82" t="s">
        <v>6372</v>
      </c>
      <c r="T531" s="82" t="s">
        <v>6584</v>
      </c>
      <c r="U531" s="82" t="s">
        <v>6602</v>
      </c>
      <c r="V531" s="82"/>
      <c r="W531" s="82" t="s">
        <v>6101</v>
      </c>
      <c r="X531" s="82"/>
      <c r="Y531" s="82"/>
    </row>
    <row r="532" ht="14.25" customHeight="1">
      <c r="A532" s="82" t="s">
        <v>6091</v>
      </c>
      <c r="B532" s="82" t="s">
        <v>6603</v>
      </c>
      <c r="C532" s="82" t="s">
        <v>6372</v>
      </c>
      <c r="D532" s="82" t="s">
        <v>128</v>
      </c>
      <c r="E532" s="82" t="s">
        <v>6604</v>
      </c>
      <c r="F532" s="82" t="s">
        <v>6095</v>
      </c>
      <c r="G532" s="82" t="s">
        <v>6599</v>
      </c>
      <c r="H532" s="82" t="s">
        <v>6372</v>
      </c>
      <c r="I532" s="82" t="s">
        <v>6599</v>
      </c>
      <c r="J532" s="82" t="s">
        <v>6372</v>
      </c>
      <c r="K532" s="82" t="s">
        <v>6599</v>
      </c>
      <c r="L532" s="82"/>
      <c r="M532" s="82"/>
      <c r="N532" s="82" t="s">
        <v>6605</v>
      </c>
      <c r="O532" s="82" t="s">
        <v>6606</v>
      </c>
      <c r="P532" s="82"/>
      <c r="Q532" s="82" t="s">
        <v>6372</v>
      </c>
      <c r="R532" s="82" t="s">
        <v>6584</v>
      </c>
      <c r="S532" s="82" t="s">
        <v>6372</v>
      </c>
      <c r="T532" s="82" t="s">
        <v>6584</v>
      </c>
      <c r="U532" s="82" t="s">
        <v>6607</v>
      </c>
      <c r="V532" s="82"/>
      <c r="W532" s="82" t="s">
        <v>6101</v>
      </c>
      <c r="X532" s="82"/>
      <c r="Y532" s="82"/>
    </row>
    <row r="533" ht="14.25" customHeight="1">
      <c r="A533" s="82" t="s">
        <v>6091</v>
      </c>
      <c r="B533" s="82" t="s">
        <v>6608</v>
      </c>
      <c r="C533" s="82" t="s">
        <v>6372</v>
      </c>
      <c r="D533" s="82" t="s">
        <v>128</v>
      </c>
      <c r="E533" s="82" t="s">
        <v>6609</v>
      </c>
      <c r="F533" s="82" t="s">
        <v>6095</v>
      </c>
      <c r="G533" s="82" t="s">
        <v>6610</v>
      </c>
      <c r="H533" s="82" t="s">
        <v>6372</v>
      </c>
      <c r="I533" s="82" t="s">
        <v>6610</v>
      </c>
      <c r="J533" s="82" t="s">
        <v>6372</v>
      </c>
      <c r="K533" s="82" t="s">
        <v>6610</v>
      </c>
      <c r="L533" s="82"/>
      <c r="M533" s="82"/>
      <c r="N533" s="82" t="s">
        <v>6611</v>
      </c>
      <c r="O533" s="82" t="s">
        <v>6612</v>
      </c>
      <c r="P533" s="82"/>
      <c r="Q533" s="82" t="s">
        <v>6372</v>
      </c>
      <c r="R533" s="82" t="s">
        <v>6584</v>
      </c>
      <c r="S533" s="82" t="s">
        <v>6372</v>
      </c>
      <c r="T533" s="82" t="s">
        <v>6584</v>
      </c>
      <c r="U533" s="82" t="s">
        <v>6613</v>
      </c>
      <c r="V533" s="82"/>
      <c r="W533" s="82" t="s">
        <v>6101</v>
      </c>
      <c r="X533" s="82"/>
      <c r="Y533" s="82"/>
    </row>
    <row r="534" ht="14.25" customHeight="1">
      <c r="A534" s="82" t="s">
        <v>6091</v>
      </c>
      <c r="B534" s="82" t="s">
        <v>6614</v>
      </c>
      <c r="C534" s="82" t="s">
        <v>6615</v>
      </c>
      <c r="D534" s="82" t="s">
        <v>128</v>
      </c>
      <c r="E534" s="82" t="s">
        <v>6616</v>
      </c>
      <c r="F534" s="82" t="s">
        <v>6095</v>
      </c>
      <c r="G534" s="82" t="s">
        <v>6617</v>
      </c>
      <c r="H534" s="82" t="s">
        <v>6615</v>
      </c>
      <c r="I534" s="82" t="s">
        <v>6617</v>
      </c>
      <c r="J534" s="82" t="s">
        <v>6615</v>
      </c>
      <c r="K534" s="82" t="s">
        <v>6617</v>
      </c>
      <c r="L534" s="82"/>
      <c r="M534" s="82"/>
      <c r="N534" s="82" t="s">
        <v>6618</v>
      </c>
      <c r="O534" s="82" t="s">
        <v>6619</v>
      </c>
      <c r="P534" s="82"/>
      <c r="Q534" s="82" t="s">
        <v>6615</v>
      </c>
      <c r="R534" s="82" t="s">
        <v>6620</v>
      </c>
      <c r="S534" s="82" t="s">
        <v>6615</v>
      </c>
      <c r="T534" s="82" t="s">
        <v>6620</v>
      </c>
      <c r="U534" s="82" t="s">
        <v>6621</v>
      </c>
      <c r="V534" s="82"/>
      <c r="W534" s="82" t="s">
        <v>6101</v>
      </c>
      <c r="X534" s="82"/>
      <c r="Y534" s="82"/>
    </row>
    <row r="535" ht="14.25" customHeight="1">
      <c r="A535" s="82" t="s">
        <v>6091</v>
      </c>
      <c r="B535" s="82" t="s">
        <v>6622</v>
      </c>
      <c r="C535" s="82" t="s">
        <v>6623</v>
      </c>
      <c r="D535" s="82" t="s">
        <v>128</v>
      </c>
      <c r="E535" s="82" t="s">
        <v>6624</v>
      </c>
      <c r="F535" s="82" t="s">
        <v>6095</v>
      </c>
      <c r="G535" s="82" t="s">
        <v>6625</v>
      </c>
      <c r="H535" s="82" t="s">
        <v>6623</v>
      </c>
      <c r="I535" s="82" t="s">
        <v>6625</v>
      </c>
      <c r="J535" s="82" t="s">
        <v>6623</v>
      </c>
      <c r="K535" s="82" t="s">
        <v>6625</v>
      </c>
      <c r="L535" s="82"/>
      <c r="M535" s="82"/>
      <c r="N535" s="82" t="s">
        <v>6626</v>
      </c>
      <c r="O535" s="82" t="s">
        <v>6627</v>
      </c>
      <c r="P535" s="82"/>
      <c r="Q535" s="82" t="s">
        <v>6623</v>
      </c>
      <c r="R535" s="82" t="s">
        <v>6628</v>
      </c>
      <c r="S535" s="82" t="s">
        <v>6623</v>
      </c>
      <c r="T535" s="82" t="s">
        <v>6628</v>
      </c>
      <c r="U535" s="82" t="s">
        <v>6629</v>
      </c>
      <c r="V535" s="82"/>
      <c r="W535" s="82" t="s">
        <v>6101</v>
      </c>
      <c r="X535" s="82"/>
      <c r="Y535" s="82"/>
    </row>
    <row r="536" ht="14.25" customHeight="1">
      <c r="A536" s="82" t="s">
        <v>6091</v>
      </c>
      <c r="B536" s="82" t="s">
        <v>6630</v>
      </c>
      <c r="C536" s="82" t="s">
        <v>6615</v>
      </c>
      <c r="D536" s="82" t="s">
        <v>128</v>
      </c>
      <c r="E536" s="82" t="s">
        <v>6631</v>
      </c>
      <c r="F536" s="82" t="s">
        <v>6095</v>
      </c>
      <c r="G536" s="82" t="s">
        <v>6632</v>
      </c>
      <c r="H536" s="82" t="s">
        <v>6615</v>
      </c>
      <c r="I536" s="82" t="s">
        <v>6632</v>
      </c>
      <c r="J536" s="82" t="s">
        <v>6615</v>
      </c>
      <c r="K536" s="82" t="s">
        <v>6632</v>
      </c>
      <c r="L536" s="82"/>
      <c r="M536" s="82"/>
      <c r="N536" s="82" t="s">
        <v>6633</v>
      </c>
      <c r="O536" s="82" t="s">
        <v>6634</v>
      </c>
      <c r="P536" s="82"/>
      <c r="Q536" s="82" t="s">
        <v>6615</v>
      </c>
      <c r="R536" s="82" t="s">
        <v>6635</v>
      </c>
      <c r="S536" s="82" t="s">
        <v>6615</v>
      </c>
      <c r="T536" s="82" t="s">
        <v>6635</v>
      </c>
      <c r="U536" s="82" t="s">
        <v>6636</v>
      </c>
      <c r="V536" s="82"/>
      <c r="W536" s="82" t="s">
        <v>6101</v>
      </c>
      <c r="X536" s="82"/>
      <c r="Y536" s="82"/>
    </row>
    <row r="537" ht="14.25" customHeight="1">
      <c r="A537" s="82" t="s">
        <v>6091</v>
      </c>
      <c r="B537" s="82" t="s">
        <v>6637</v>
      </c>
      <c r="C537" s="82" t="s">
        <v>6638</v>
      </c>
      <c r="D537" s="82" t="s">
        <v>128</v>
      </c>
      <c r="E537" s="82" t="s">
        <v>6639</v>
      </c>
      <c r="F537" s="82" t="s">
        <v>6095</v>
      </c>
      <c r="G537" s="82" t="s">
        <v>6640</v>
      </c>
      <c r="H537" s="82" t="s">
        <v>6638</v>
      </c>
      <c r="I537" s="82" t="s">
        <v>6641</v>
      </c>
      <c r="J537" s="82" t="s">
        <v>6638</v>
      </c>
      <c r="K537" s="82" t="s">
        <v>6641</v>
      </c>
      <c r="L537" s="82"/>
      <c r="M537" s="82"/>
      <c r="N537" s="82" t="s">
        <v>6642</v>
      </c>
      <c r="O537" s="82" t="s">
        <v>6643</v>
      </c>
      <c r="P537" s="82"/>
      <c r="Q537" s="82" t="s">
        <v>6638</v>
      </c>
      <c r="R537" s="82" t="s">
        <v>6644</v>
      </c>
      <c r="S537" s="82" t="s">
        <v>6638</v>
      </c>
      <c r="T537" s="82" t="s">
        <v>6644</v>
      </c>
      <c r="U537" s="82" t="s">
        <v>6645</v>
      </c>
      <c r="V537" s="82"/>
      <c r="W537" s="82" t="s">
        <v>6101</v>
      </c>
      <c r="X537" s="82"/>
      <c r="Y537" s="82"/>
    </row>
    <row r="538" ht="14.25" customHeight="1">
      <c r="A538" s="82" t="s">
        <v>6091</v>
      </c>
      <c r="B538" s="82" t="s">
        <v>6646</v>
      </c>
      <c r="C538" s="82" t="s">
        <v>6647</v>
      </c>
      <c r="D538" s="82" t="s">
        <v>128</v>
      </c>
      <c r="E538" s="82" t="s">
        <v>6648</v>
      </c>
      <c r="F538" s="82" t="s">
        <v>6213</v>
      </c>
      <c r="G538" s="82" t="s">
        <v>6649</v>
      </c>
      <c r="H538" s="82" t="s">
        <v>6647</v>
      </c>
      <c r="I538" s="82" t="s">
        <v>6649</v>
      </c>
      <c r="J538" s="82" t="s">
        <v>6647</v>
      </c>
      <c r="K538" s="82" t="s">
        <v>6649</v>
      </c>
      <c r="L538" s="82"/>
      <c r="M538" s="82"/>
      <c r="N538" s="82" t="s">
        <v>6650</v>
      </c>
      <c r="O538" s="82" t="s">
        <v>6651</v>
      </c>
      <c r="P538" s="82"/>
      <c r="Q538" s="82" t="s">
        <v>6647</v>
      </c>
      <c r="R538" s="82" t="s">
        <v>6652</v>
      </c>
      <c r="S538" s="82" t="s">
        <v>6647</v>
      </c>
      <c r="T538" s="82" t="s">
        <v>6652</v>
      </c>
      <c r="U538" s="82" t="s">
        <v>6653</v>
      </c>
      <c r="V538" s="82"/>
      <c r="W538" s="82" t="s">
        <v>6654</v>
      </c>
      <c r="X538" s="82"/>
      <c r="Y538" s="82"/>
    </row>
    <row r="539" ht="14.25" customHeight="1">
      <c r="A539" s="82" t="s">
        <v>6091</v>
      </c>
      <c r="B539" s="82" t="s">
        <v>6655</v>
      </c>
      <c r="C539" s="82" t="s">
        <v>6647</v>
      </c>
      <c r="D539" s="82" t="s">
        <v>128</v>
      </c>
      <c r="E539" s="82" t="s">
        <v>6656</v>
      </c>
      <c r="F539" s="82" t="s">
        <v>6213</v>
      </c>
      <c r="G539" s="82" t="s">
        <v>6657</v>
      </c>
      <c r="H539" s="82" t="s">
        <v>6647</v>
      </c>
      <c r="I539" s="82" t="s">
        <v>6657</v>
      </c>
      <c r="J539" s="82" t="s">
        <v>6647</v>
      </c>
      <c r="K539" s="82" t="s">
        <v>6657</v>
      </c>
      <c r="L539" s="82"/>
      <c r="M539" s="82"/>
      <c r="N539" s="82" t="s">
        <v>6658</v>
      </c>
      <c r="O539" s="82" t="s">
        <v>6659</v>
      </c>
      <c r="P539" s="82"/>
      <c r="Q539" s="82" t="s">
        <v>6647</v>
      </c>
      <c r="R539" s="82" t="s">
        <v>6660</v>
      </c>
      <c r="S539" s="82" t="s">
        <v>6647</v>
      </c>
      <c r="T539" s="82" t="s">
        <v>6660</v>
      </c>
      <c r="U539" s="82" t="s">
        <v>6661</v>
      </c>
      <c r="V539" s="82"/>
      <c r="W539" s="82" t="s">
        <v>6654</v>
      </c>
      <c r="X539" s="82"/>
      <c r="Y539" s="82"/>
    </row>
    <row r="540" ht="14.25" customHeight="1">
      <c r="A540" s="82" t="s">
        <v>6091</v>
      </c>
      <c r="B540" s="82" t="s">
        <v>6662</v>
      </c>
      <c r="C540" s="82" t="s">
        <v>6647</v>
      </c>
      <c r="D540" s="82" t="s">
        <v>128</v>
      </c>
      <c r="E540" s="82" t="s">
        <v>6663</v>
      </c>
      <c r="F540" s="82" t="s">
        <v>6213</v>
      </c>
      <c r="G540" s="82" t="s">
        <v>6657</v>
      </c>
      <c r="H540" s="82" t="s">
        <v>6647</v>
      </c>
      <c r="I540" s="82" t="s">
        <v>6657</v>
      </c>
      <c r="J540" s="82" t="s">
        <v>6647</v>
      </c>
      <c r="K540" s="82" t="s">
        <v>6657</v>
      </c>
      <c r="L540" s="82"/>
      <c r="M540" s="82"/>
      <c r="N540" s="82" t="s">
        <v>6658</v>
      </c>
      <c r="O540" s="82" t="s">
        <v>6659</v>
      </c>
      <c r="P540" s="82"/>
      <c r="Q540" s="82" t="s">
        <v>6647</v>
      </c>
      <c r="R540" s="82" t="s">
        <v>6660</v>
      </c>
      <c r="S540" s="82" t="s">
        <v>6647</v>
      </c>
      <c r="T540" s="82" t="s">
        <v>6660</v>
      </c>
      <c r="U540" s="82" t="s">
        <v>6664</v>
      </c>
      <c r="V540" s="82"/>
      <c r="W540" s="82" t="s">
        <v>6665</v>
      </c>
      <c r="X540" s="82"/>
      <c r="Y540" s="82"/>
    </row>
    <row r="541" ht="14.25" customHeight="1">
      <c r="A541" s="82" t="s">
        <v>6091</v>
      </c>
      <c r="B541" s="82" t="s">
        <v>6666</v>
      </c>
      <c r="C541" s="82" t="s">
        <v>6647</v>
      </c>
      <c r="D541" s="82" t="s">
        <v>128</v>
      </c>
      <c r="E541" s="82" t="s">
        <v>6667</v>
      </c>
      <c r="F541" s="82" t="s">
        <v>6213</v>
      </c>
      <c r="G541" s="82" t="s">
        <v>6668</v>
      </c>
      <c r="H541" s="82" t="s">
        <v>6647</v>
      </c>
      <c r="I541" s="82" t="s">
        <v>6668</v>
      </c>
      <c r="J541" s="82" t="s">
        <v>6647</v>
      </c>
      <c r="K541" s="82" t="s">
        <v>6668</v>
      </c>
      <c r="L541" s="82"/>
      <c r="M541" s="82"/>
      <c r="N541" s="82" t="s">
        <v>6669</v>
      </c>
      <c r="O541" s="82" t="s">
        <v>6670</v>
      </c>
      <c r="P541" s="82"/>
      <c r="Q541" s="82" t="s">
        <v>6647</v>
      </c>
      <c r="R541" s="82" t="s">
        <v>6671</v>
      </c>
      <c r="S541" s="82" t="s">
        <v>6647</v>
      </c>
      <c r="T541" s="82" t="s">
        <v>6671</v>
      </c>
      <c r="U541" s="82" t="s">
        <v>6672</v>
      </c>
      <c r="V541" s="82"/>
      <c r="W541" s="82" t="s">
        <v>6654</v>
      </c>
      <c r="X541" s="82"/>
      <c r="Y541" s="82"/>
    </row>
    <row r="542" ht="14.25" customHeight="1">
      <c r="A542" s="82" t="s">
        <v>6091</v>
      </c>
      <c r="B542" s="82" t="s">
        <v>6673</v>
      </c>
      <c r="C542" s="82" t="s">
        <v>6647</v>
      </c>
      <c r="D542" s="82" t="s">
        <v>128</v>
      </c>
      <c r="E542" s="82" t="s">
        <v>6674</v>
      </c>
      <c r="F542" s="82" t="s">
        <v>6213</v>
      </c>
      <c r="G542" s="82" t="s">
        <v>6668</v>
      </c>
      <c r="H542" s="82" t="s">
        <v>6647</v>
      </c>
      <c r="I542" s="82" t="s">
        <v>6668</v>
      </c>
      <c r="J542" s="82" t="s">
        <v>6647</v>
      </c>
      <c r="K542" s="82" t="s">
        <v>6668</v>
      </c>
      <c r="L542" s="82"/>
      <c r="M542" s="82"/>
      <c r="N542" s="82" t="s">
        <v>6669</v>
      </c>
      <c r="O542" s="82" t="s">
        <v>6670</v>
      </c>
      <c r="P542" s="82"/>
      <c r="Q542" s="82" t="s">
        <v>6647</v>
      </c>
      <c r="R542" s="82" t="s">
        <v>6671</v>
      </c>
      <c r="S542" s="82" t="s">
        <v>6647</v>
      </c>
      <c r="T542" s="82" t="s">
        <v>6671</v>
      </c>
      <c r="U542" s="82" t="s">
        <v>6675</v>
      </c>
      <c r="V542" s="82"/>
      <c r="W542" s="82" t="s">
        <v>6665</v>
      </c>
      <c r="X542" s="82"/>
      <c r="Y542" s="82"/>
    </row>
    <row r="543" ht="14.25" customHeight="1">
      <c r="A543" s="82" t="s">
        <v>6091</v>
      </c>
      <c r="B543" s="82" t="s">
        <v>6676</v>
      </c>
      <c r="C543" s="82" t="s">
        <v>6647</v>
      </c>
      <c r="D543" s="82" t="s">
        <v>128</v>
      </c>
      <c r="E543" s="82" t="s">
        <v>6677</v>
      </c>
      <c r="F543" s="82" t="s">
        <v>6213</v>
      </c>
      <c r="G543" s="82" t="s">
        <v>6678</v>
      </c>
      <c r="H543" s="82" t="s">
        <v>6647</v>
      </c>
      <c r="I543" s="82" t="s">
        <v>6678</v>
      </c>
      <c r="J543" s="82" t="s">
        <v>6647</v>
      </c>
      <c r="K543" s="82" t="s">
        <v>6678</v>
      </c>
      <c r="L543" s="82"/>
      <c r="M543" s="82"/>
      <c r="N543" s="82" t="s">
        <v>6679</v>
      </c>
      <c r="O543" s="82" t="s">
        <v>6680</v>
      </c>
      <c r="P543" s="82"/>
      <c r="Q543" s="82" t="s">
        <v>6647</v>
      </c>
      <c r="R543" s="82" t="s">
        <v>6671</v>
      </c>
      <c r="S543" s="82" t="s">
        <v>6647</v>
      </c>
      <c r="T543" s="82" t="s">
        <v>6671</v>
      </c>
      <c r="U543" s="82" t="s">
        <v>6681</v>
      </c>
      <c r="V543" s="82"/>
      <c r="W543" s="82" t="s">
        <v>6654</v>
      </c>
      <c r="X543" s="82"/>
      <c r="Y543" s="82"/>
    </row>
    <row r="544" ht="14.25" customHeight="1">
      <c r="A544" s="82" t="s">
        <v>6091</v>
      </c>
      <c r="B544" s="82" t="s">
        <v>6682</v>
      </c>
      <c r="C544" s="82" t="s">
        <v>6638</v>
      </c>
      <c r="D544" s="82" t="s">
        <v>128</v>
      </c>
      <c r="E544" s="82" t="s">
        <v>6683</v>
      </c>
      <c r="F544" s="82" t="s">
        <v>6095</v>
      </c>
      <c r="G544" s="82" t="s">
        <v>6684</v>
      </c>
      <c r="H544" s="82" t="s">
        <v>6638</v>
      </c>
      <c r="I544" s="82" t="s">
        <v>6685</v>
      </c>
      <c r="J544" s="82" t="s">
        <v>6638</v>
      </c>
      <c r="K544" s="82" t="s">
        <v>6685</v>
      </c>
      <c r="L544" s="82"/>
      <c r="M544" s="82"/>
      <c r="N544" s="82" t="s">
        <v>6686</v>
      </c>
      <c r="O544" s="82" t="s">
        <v>6687</v>
      </c>
      <c r="P544" s="82"/>
      <c r="Q544" s="82" t="s">
        <v>6638</v>
      </c>
      <c r="R544" s="82" t="s">
        <v>6688</v>
      </c>
      <c r="S544" s="82" t="s">
        <v>6638</v>
      </c>
      <c r="T544" s="82" t="s">
        <v>6688</v>
      </c>
      <c r="U544" s="82" t="s">
        <v>6689</v>
      </c>
      <c r="V544" s="82"/>
      <c r="W544" s="82" t="s">
        <v>6101</v>
      </c>
      <c r="X544" s="82"/>
      <c r="Y544" s="82"/>
    </row>
    <row r="545" ht="14.25" customHeight="1">
      <c r="A545" s="82" t="s">
        <v>6091</v>
      </c>
      <c r="B545" s="82" t="s">
        <v>6690</v>
      </c>
      <c r="C545" s="82" t="s">
        <v>6638</v>
      </c>
      <c r="D545" s="82" t="s">
        <v>128</v>
      </c>
      <c r="E545" s="82" t="s">
        <v>6691</v>
      </c>
      <c r="F545" s="82" t="s">
        <v>6095</v>
      </c>
      <c r="G545" s="82" t="s">
        <v>6692</v>
      </c>
      <c r="H545" s="82" t="s">
        <v>6638</v>
      </c>
      <c r="I545" s="82" t="s">
        <v>6692</v>
      </c>
      <c r="J545" s="82" t="s">
        <v>6638</v>
      </c>
      <c r="K545" s="82" t="s">
        <v>6692</v>
      </c>
      <c r="L545" s="82"/>
      <c r="M545" s="82"/>
      <c r="N545" s="82" t="s">
        <v>6686</v>
      </c>
      <c r="O545" s="82" t="s">
        <v>6693</v>
      </c>
      <c r="P545" s="82"/>
      <c r="Q545" s="82" t="s">
        <v>6638</v>
      </c>
      <c r="R545" s="82" t="s">
        <v>6688</v>
      </c>
      <c r="S545" s="82" t="s">
        <v>6638</v>
      </c>
      <c r="T545" s="82" t="s">
        <v>6688</v>
      </c>
      <c r="U545" s="82"/>
      <c r="V545" s="82"/>
      <c r="W545" s="82" t="s">
        <v>6101</v>
      </c>
      <c r="X545" s="82"/>
      <c r="Y545" s="82"/>
    </row>
    <row r="546" ht="14.25" customHeight="1">
      <c r="A546" s="82" t="s">
        <v>6091</v>
      </c>
      <c r="B546" s="82" t="s">
        <v>6694</v>
      </c>
      <c r="C546" s="82" t="s">
        <v>6638</v>
      </c>
      <c r="D546" s="82" t="s">
        <v>128</v>
      </c>
      <c r="E546" s="82" t="s">
        <v>6695</v>
      </c>
      <c r="F546" s="82" t="s">
        <v>6095</v>
      </c>
      <c r="G546" s="82" t="s">
        <v>6692</v>
      </c>
      <c r="H546" s="82" t="s">
        <v>6638</v>
      </c>
      <c r="I546" s="82" t="s">
        <v>6692</v>
      </c>
      <c r="J546" s="82" t="s">
        <v>6638</v>
      </c>
      <c r="K546" s="82" t="s">
        <v>6692</v>
      </c>
      <c r="L546" s="82"/>
      <c r="M546" s="82"/>
      <c r="N546" s="82" t="s">
        <v>6686</v>
      </c>
      <c r="O546" s="82" t="s">
        <v>6696</v>
      </c>
      <c r="P546" s="82"/>
      <c r="Q546" s="82" t="s">
        <v>6638</v>
      </c>
      <c r="R546" s="82" t="s">
        <v>6688</v>
      </c>
      <c r="S546" s="82" t="s">
        <v>6638</v>
      </c>
      <c r="T546" s="82" t="s">
        <v>6688</v>
      </c>
      <c r="U546" s="82"/>
      <c r="V546" s="82"/>
      <c r="W546" s="82" t="s">
        <v>6101</v>
      </c>
      <c r="X546" s="82"/>
      <c r="Y546" s="82"/>
    </row>
    <row r="547" ht="14.25" customHeight="1">
      <c r="A547" s="82" t="s">
        <v>6091</v>
      </c>
      <c r="B547" s="82" t="s">
        <v>6697</v>
      </c>
      <c r="C547" s="82" t="s">
        <v>6638</v>
      </c>
      <c r="D547" s="82" t="s">
        <v>128</v>
      </c>
      <c r="E547" s="82" t="s">
        <v>6698</v>
      </c>
      <c r="F547" s="82" t="s">
        <v>6095</v>
      </c>
      <c r="G547" s="82" t="s">
        <v>6692</v>
      </c>
      <c r="H547" s="82" t="s">
        <v>6638</v>
      </c>
      <c r="I547" s="82" t="s">
        <v>6692</v>
      </c>
      <c r="J547" s="82" t="s">
        <v>6638</v>
      </c>
      <c r="K547" s="82" t="s">
        <v>6692</v>
      </c>
      <c r="L547" s="82"/>
      <c r="M547" s="82"/>
      <c r="N547" s="82" t="s">
        <v>6686</v>
      </c>
      <c r="O547" s="82" t="s">
        <v>6699</v>
      </c>
      <c r="P547" s="82"/>
      <c r="Q547" s="82" t="s">
        <v>6638</v>
      </c>
      <c r="R547" s="82" t="s">
        <v>6688</v>
      </c>
      <c r="S547" s="82" t="s">
        <v>6638</v>
      </c>
      <c r="T547" s="82" t="s">
        <v>6688</v>
      </c>
      <c r="U547" s="82"/>
      <c r="V547" s="82"/>
      <c r="W547" s="82" t="s">
        <v>6101</v>
      </c>
      <c r="X547" s="82"/>
      <c r="Y547" s="82"/>
    </row>
    <row r="548" ht="14.25" customHeight="1">
      <c r="A548" s="82" t="s">
        <v>6091</v>
      </c>
      <c r="B548" s="82" t="s">
        <v>6700</v>
      </c>
      <c r="C548" s="82" t="s">
        <v>6638</v>
      </c>
      <c r="D548" s="82" t="s">
        <v>128</v>
      </c>
      <c r="E548" s="82" t="s">
        <v>6701</v>
      </c>
      <c r="F548" s="82" t="s">
        <v>6095</v>
      </c>
      <c r="G548" s="82" t="s">
        <v>6692</v>
      </c>
      <c r="H548" s="82" t="s">
        <v>6638</v>
      </c>
      <c r="I548" s="82" t="s">
        <v>6692</v>
      </c>
      <c r="J548" s="82" t="s">
        <v>6638</v>
      </c>
      <c r="K548" s="82" t="s">
        <v>6692</v>
      </c>
      <c r="L548" s="82"/>
      <c r="M548" s="82"/>
      <c r="N548" s="82" t="s">
        <v>6686</v>
      </c>
      <c r="O548" s="82" t="s">
        <v>6702</v>
      </c>
      <c r="P548" s="82"/>
      <c r="Q548" s="82" t="s">
        <v>6638</v>
      </c>
      <c r="R548" s="82" t="s">
        <v>6688</v>
      </c>
      <c r="S548" s="82" t="s">
        <v>6638</v>
      </c>
      <c r="T548" s="82" t="s">
        <v>6688</v>
      </c>
      <c r="U548" s="82"/>
      <c r="V548" s="82"/>
      <c r="W548" s="82" t="s">
        <v>6101</v>
      </c>
      <c r="X548" s="82"/>
      <c r="Y548" s="82"/>
    </row>
    <row r="549" ht="14.25" customHeight="1">
      <c r="A549" s="82" t="s">
        <v>6091</v>
      </c>
      <c r="B549" s="82" t="s">
        <v>6703</v>
      </c>
      <c r="C549" s="82" t="s">
        <v>6638</v>
      </c>
      <c r="D549" s="82" t="s">
        <v>128</v>
      </c>
      <c r="E549" s="82" t="s">
        <v>6704</v>
      </c>
      <c r="F549" s="82" t="s">
        <v>6095</v>
      </c>
      <c r="G549" s="82" t="s">
        <v>6692</v>
      </c>
      <c r="H549" s="82" t="s">
        <v>6638</v>
      </c>
      <c r="I549" s="82" t="s">
        <v>6692</v>
      </c>
      <c r="J549" s="82" t="s">
        <v>6638</v>
      </c>
      <c r="K549" s="82" t="s">
        <v>6692</v>
      </c>
      <c r="L549" s="82"/>
      <c r="M549" s="82"/>
      <c r="N549" s="82" t="s">
        <v>6686</v>
      </c>
      <c r="O549" s="82" t="s">
        <v>6705</v>
      </c>
      <c r="P549" s="82"/>
      <c r="Q549" s="82" t="s">
        <v>6638</v>
      </c>
      <c r="R549" s="82" t="s">
        <v>6688</v>
      </c>
      <c r="S549" s="82" t="s">
        <v>6638</v>
      </c>
      <c r="T549" s="82" t="s">
        <v>6688</v>
      </c>
      <c r="U549" s="82"/>
      <c r="V549" s="82"/>
      <c r="W549" s="82" t="s">
        <v>6101</v>
      </c>
      <c r="X549" s="82"/>
      <c r="Y549" s="82"/>
    </row>
    <row r="550" ht="14.25" customHeight="1">
      <c r="A550" s="82" t="s">
        <v>6091</v>
      </c>
      <c r="B550" s="82" t="s">
        <v>6706</v>
      </c>
      <c r="C550" s="82" t="s">
        <v>6638</v>
      </c>
      <c r="D550" s="82" t="s">
        <v>128</v>
      </c>
      <c r="E550" s="82" t="s">
        <v>6707</v>
      </c>
      <c r="F550" s="82" t="s">
        <v>6095</v>
      </c>
      <c r="G550" s="82" t="s">
        <v>6692</v>
      </c>
      <c r="H550" s="82" t="s">
        <v>6638</v>
      </c>
      <c r="I550" s="82" t="s">
        <v>6692</v>
      </c>
      <c r="J550" s="82" t="s">
        <v>6638</v>
      </c>
      <c r="K550" s="82" t="s">
        <v>6692</v>
      </c>
      <c r="L550" s="82"/>
      <c r="M550" s="82"/>
      <c r="N550" s="82" t="s">
        <v>6686</v>
      </c>
      <c r="O550" s="82" t="s">
        <v>6708</v>
      </c>
      <c r="P550" s="82"/>
      <c r="Q550" s="82" t="s">
        <v>6638</v>
      </c>
      <c r="R550" s="82" t="s">
        <v>6688</v>
      </c>
      <c r="S550" s="82" t="s">
        <v>6638</v>
      </c>
      <c r="T550" s="82" t="s">
        <v>6688</v>
      </c>
      <c r="U550" s="82"/>
      <c r="V550" s="82"/>
      <c r="W550" s="82" t="s">
        <v>6101</v>
      </c>
      <c r="X550" s="82"/>
      <c r="Y550" s="82"/>
    </row>
    <row r="551" ht="14.25" customHeight="1">
      <c r="A551" s="82" t="s">
        <v>6091</v>
      </c>
      <c r="B551" s="82" t="s">
        <v>6709</v>
      </c>
      <c r="C551" s="82" t="s">
        <v>6638</v>
      </c>
      <c r="D551" s="82" t="s">
        <v>128</v>
      </c>
      <c r="E551" s="82" t="s">
        <v>6710</v>
      </c>
      <c r="F551" s="82" t="s">
        <v>6095</v>
      </c>
      <c r="G551" s="82" t="s">
        <v>6692</v>
      </c>
      <c r="H551" s="82" t="s">
        <v>6638</v>
      </c>
      <c r="I551" s="82" t="s">
        <v>6692</v>
      </c>
      <c r="J551" s="82" t="s">
        <v>6638</v>
      </c>
      <c r="K551" s="82" t="s">
        <v>6692</v>
      </c>
      <c r="L551" s="82"/>
      <c r="M551" s="82"/>
      <c r="N551" s="82" t="s">
        <v>6686</v>
      </c>
      <c r="O551" s="82" t="s">
        <v>6711</v>
      </c>
      <c r="P551" s="82"/>
      <c r="Q551" s="82" t="s">
        <v>6638</v>
      </c>
      <c r="R551" s="82" t="s">
        <v>6688</v>
      </c>
      <c r="S551" s="82" t="s">
        <v>6638</v>
      </c>
      <c r="T551" s="82" t="s">
        <v>6688</v>
      </c>
      <c r="U551" s="82"/>
      <c r="V551" s="82"/>
      <c r="W551" s="82" t="s">
        <v>6101</v>
      </c>
      <c r="X551" s="82"/>
      <c r="Y551" s="82"/>
    </row>
    <row r="552" ht="14.25" customHeight="1">
      <c r="A552" s="82" t="s">
        <v>6091</v>
      </c>
      <c r="B552" s="82" t="s">
        <v>6712</v>
      </c>
      <c r="C552" s="82" t="s">
        <v>6638</v>
      </c>
      <c r="D552" s="82" t="s">
        <v>128</v>
      </c>
      <c r="E552" s="82" t="s">
        <v>6713</v>
      </c>
      <c r="F552" s="82" t="s">
        <v>6095</v>
      </c>
      <c r="G552" s="82" t="s">
        <v>6714</v>
      </c>
      <c r="H552" s="82" t="s">
        <v>6638</v>
      </c>
      <c r="I552" s="82" t="s">
        <v>6714</v>
      </c>
      <c r="J552" s="82" t="s">
        <v>6638</v>
      </c>
      <c r="K552" s="82" t="s">
        <v>6714</v>
      </c>
      <c r="L552" s="82"/>
      <c r="M552" s="82"/>
      <c r="N552" s="82" t="s">
        <v>6715</v>
      </c>
      <c r="O552" s="82" t="s">
        <v>6716</v>
      </c>
      <c r="P552" s="82"/>
      <c r="Q552" s="82" t="s">
        <v>6638</v>
      </c>
      <c r="R552" s="82" t="s">
        <v>6717</v>
      </c>
      <c r="S552" s="82" t="s">
        <v>6638</v>
      </c>
      <c r="T552" s="82" t="s">
        <v>6717</v>
      </c>
      <c r="U552" s="82" t="s">
        <v>6718</v>
      </c>
      <c r="V552" s="82"/>
      <c r="W552" s="82" t="s">
        <v>6101</v>
      </c>
      <c r="X552" s="82"/>
      <c r="Y552" s="82"/>
    </row>
    <row r="553" ht="14.25" customHeight="1">
      <c r="A553" s="82" t="s">
        <v>6091</v>
      </c>
      <c r="B553" s="82" t="s">
        <v>6719</v>
      </c>
      <c r="C553" s="82" t="s">
        <v>6647</v>
      </c>
      <c r="D553" s="82" t="s">
        <v>128</v>
      </c>
      <c r="E553" s="82" t="s">
        <v>6720</v>
      </c>
      <c r="F553" s="82" t="s">
        <v>6213</v>
      </c>
      <c r="G553" s="82" t="s">
        <v>6721</v>
      </c>
      <c r="H553" s="82" t="s">
        <v>6647</v>
      </c>
      <c r="I553" s="82" t="s">
        <v>6721</v>
      </c>
      <c r="J553" s="82" t="s">
        <v>6647</v>
      </c>
      <c r="K553" s="82" t="s">
        <v>6721</v>
      </c>
      <c r="L553" s="82"/>
      <c r="M553" s="82"/>
      <c r="N553" s="82" t="s">
        <v>6679</v>
      </c>
      <c r="O553" s="82" t="s">
        <v>6680</v>
      </c>
      <c r="P553" s="82"/>
      <c r="Q553" s="82" t="s">
        <v>6647</v>
      </c>
      <c r="R553" s="82" t="s">
        <v>6671</v>
      </c>
      <c r="S553" s="82" t="s">
        <v>6647</v>
      </c>
      <c r="T553" s="82" t="s">
        <v>6671</v>
      </c>
      <c r="U553" s="82" t="s">
        <v>6722</v>
      </c>
      <c r="V553" s="82"/>
      <c r="W553" s="82" t="s">
        <v>6665</v>
      </c>
      <c r="X553" s="82"/>
      <c r="Y553" s="82"/>
    </row>
    <row r="554" ht="14.25" customHeight="1">
      <c r="A554" s="82" t="s">
        <v>6091</v>
      </c>
      <c r="B554" s="82" t="s">
        <v>6723</v>
      </c>
      <c r="C554" s="82" t="s">
        <v>6647</v>
      </c>
      <c r="D554" s="82" t="s">
        <v>128</v>
      </c>
      <c r="E554" s="82" t="s">
        <v>6724</v>
      </c>
      <c r="F554" s="82" t="s">
        <v>6213</v>
      </c>
      <c r="G554" s="82" t="s">
        <v>6725</v>
      </c>
      <c r="H554" s="82" t="s">
        <v>6647</v>
      </c>
      <c r="I554" s="82" t="s">
        <v>6725</v>
      </c>
      <c r="J554" s="82" t="s">
        <v>6647</v>
      </c>
      <c r="K554" s="82" t="s">
        <v>6725</v>
      </c>
      <c r="L554" s="82"/>
      <c r="M554" s="82"/>
      <c r="N554" s="82" t="s">
        <v>6726</v>
      </c>
      <c r="O554" s="82" t="s">
        <v>6727</v>
      </c>
      <c r="P554" s="82"/>
      <c r="Q554" s="82" t="s">
        <v>6647</v>
      </c>
      <c r="R554" s="82" t="s">
        <v>6671</v>
      </c>
      <c r="S554" s="82" t="s">
        <v>6647</v>
      </c>
      <c r="T554" s="82" t="s">
        <v>6671</v>
      </c>
      <c r="U554" s="82" t="s">
        <v>6728</v>
      </c>
      <c r="V554" s="82"/>
      <c r="W554" s="82" t="s">
        <v>6654</v>
      </c>
      <c r="X554" s="82"/>
      <c r="Y554" s="82"/>
    </row>
    <row r="555" ht="14.25" customHeight="1">
      <c r="A555" s="82" t="s">
        <v>6091</v>
      </c>
      <c r="B555" s="82" t="s">
        <v>6729</v>
      </c>
      <c r="C555" s="82" t="s">
        <v>6647</v>
      </c>
      <c r="D555" s="82" t="s">
        <v>128</v>
      </c>
      <c r="E555" s="82" t="s">
        <v>6730</v>
      </c>
      <c r="F555" s="82" t="s">
        <v>6213</v>
      </c>
      <c r="G555" s="82" t="s">
        <v>6731</v>
      </c>
      <c r="H555" s="82" t="s">
        <v>6647</v>
      </c>
      <c r="I555" s="82" t="s">
        <v>6731</v>
      </c>
      <c r="J555" s="82" t="s">
        <v>6647</v>
      </c>
      <c r="K555" s="82" t="s">
        <v>6731</v>
      </c>
      <c r="L555" s="82"/>
      <c r="M555" s="82"/>
      <c r="N555" s="82" t="s">
        <v>6726</v>
      </c>
      <c r="O555" s="82" t="s">
        <v>6727</v>
      </c>
      <c r="P555" s="82"/>
      <c r="Q555" s="82" t="s">
        <v>6647</v>
      </c>
      <c r="R555" s="82" t="s">
        <v>6671</v>
      </c>
      <c r="S555" s="82" t="s">
        <v>6647</v>
      </c>
      <c r="T555" s="82" t="s">
        <v>6671</v>
      </c>
      <c r="U555" s="82" t="s">
        <v>6732</v>
      </c>
      <c r="V555" s="82"/>
      <c r="W555" s="82" t="s">
        <v>6665</v>
      </c>
      <c r="X555" s="82"/>
      <c r="Y555" s="82"/>
    </row>
    <row r="556" ht="14.25" customHeight="1">
      <c r="A556" s="82" t="s">
        <v>6091</v>
      </c>
      <c r="B556" s="82" t="s">
        <v>6733</v>
      </c>
      <c r="C556" s="82" t="s">
        <v>6093</v>
      </c>
      <c r="D556" s="82" t="s">
        <v>128</v>
      </c>
      <c r="E556" s="82" t="s">
        <v>6734</v>
      </c>
      <c r="F556" s="82" t="s">
        <v>6095</v>
      </c>
      <c r="G556" s="82" t="s">
        <v>6735</v>
      </c>
      <c r="H556" s="82" t="s">
        <v>6093</v>
      </c>
      <c r="I556" s="82" t="s">
        <v>6735</v>
      </c>
      <c r="J556" s="82" t="s">
        <v>6093</v>
      </c>
      <c r="K556" s="82" t="s">
        <v>6735</v>
      </c>
      <c r="L556" s="82"/>
      <c r="M556" s="82"/>
      <c r="N556" s="82" t="s">
        <v>6736</v>
      </c>
      <c r="O556" s="82" t="s">
        <v>6737</v>
      </c>
      <c r="P556" s="82"/>
      <c r="Q556" s="82" t="s">
        <v>6093</v>
      </c>
      <c r="R556" s="82" t="s">
        <v>6738</v>
      </c>
      <c r="S556" s="82" t="s">
        <v>6093</v>
      </c>
      <c r="T556" s="82" t="s">
        <v>6738</v>
      </c>
      <c r="U556" s="82" t="s">
        <v>6739</v>
      </c>
      <c r="V556" s="82"/>
      <c r="W556" s="82" t="s">
        <v>6101</v>
      </c>
      <c r="X556" s="82"/>
      <c r="Y556" s="82"/>
    </row>
    <row r="557" ht="14.25" customHeight="1">
      <c r="A557" s="82" t="s">
        <v>6091</v>
      </c>
      <c r="B557" s="82" t="s">
        <v>6740</v>
      </c>
      <c r="C557" s="82" t="s">
        <v>6228</v>
      </c>
      <c r="D557" s="82" t="s">
        <v>128</v>
      </c>
      <c r="E557" s="82" t="s">
        <v>6741</v>
      </c>
      <c r="F557" s="82" t="s">
        <v>6203</v>
      </c>
      <c r="G557" s="82" t="s">
        <v>6742</v>
      </c>
      <c r="H557" s="82" t="s">
        <v>6228</v>
      </c>
      <c r="I557" s="82" t="s">
        <v>6742</v>
      </c>
      <c r="J557" s="82" t="s">
        <v>6228</v>
      </c>
      <c r="K557" s="82" t="s">
        <v>6742</v>
      </c>
      <c r="L557" s="82"/>
      <c r="M557" s="82"/>
      <c r="N557" s="82" t="s">
        <v>6743</v>
      </c>
      <c r="O557" s="82" t="s">
        <v>6744</v>
      </c>
      <c r="P557" s="82"/>
      <c r="Q557" s="82" t="s">
        <v>6228</v>
      </c>
      <c r="R557" s="82" t="s">
        <v>6745</v>
      </c>
      <c r="S557" s="82" t="s">
        <v>6228</v>
      </c>
      <c r="T557" s="82" t="s">
        <v>6745</v>
      </c>
      <c r="U557" s="82" t="s">
        <v>6746</v>
      </c>
      <c r="V557" s="82"/>
      <c r="W557" s="82" t="s">
        <v>6239</v>
      </c>
      <c r="X557" s="82"/>
      <c r="Y557" s="82"/>
    </row>
    <row r="558" ht="14.25" customHeight="1">
      <c r="A558" s="82" t="s">
        <v>6091</v>
      </c>
      <c r="B558" s="82" t="s">
        <v>6747</v>
      </c>
      <c r="C558" s="82" t="s">
        <v>6228</v>
      </c>
      <c r="D558" s="82" t="s">
        <v>128</v>
      </c>
      <c r="E558" s="82" t="s">
        <v>6748</v>
      </c>
      <c r="F558" s="82" t="s">
        <v>6203</v>
      </c>
      <c r="G558" s="82" t="s">
        <v>6742</v>
      </c>
      <c r="H558" s="82" t="s">
        <v>6228</v>
      </c>
      <c r="I558" s="82" t="s">
        <v>6742</v>
      </c>
      <c r="J558" s="82" t="s">
        <v>6228</v>
      </c>
      <c r="K558" s="82" t="s">
        <v>6742</v>
      </c>
      <c r="L558" s="82"/>
      <c r="M558" s="82"/>
      <c r="N558" s="82" t="s">
        <v>6743</v>
      </c>
      <c r="O558" s="82" t="s">
        <v>6744</v>
      </c>
      <c r="P558" s="82"/>
      <c r="Q558" s="82" t="s">
        <v>6228</v>
      </c>
      <c r="R558" s="82" t="s">
        <v>6745</v>
      </c>
      <c r="S558" s="82" t="s">
        <v>6228</v>
      </c>
      <c r="T558" s="82" t="s">
        <v>6745</v>
      </c>
      <c r="U558" s="82" t="s">
        <v>6749</v>
      </c>
      <c r="V558" s="82"/>
      <c r="W558" s="82" t="s">
        <v>6235</v>
      </c>
      <c r="X558" s="82"/>
      <c r="Y558" s="82"/>
    </row>
    <row r="559" ht="14.25" customHeight="1">
      <c r="A559" s="82" t="s">
        <v>6091</v>
      </c>
      <c r="B559" s="82" t="s">
        <v>6750</v>
      </c>
      <c r="C559" s="82" t="s">
        <v>6228</v>
      </c>
      <c r="D559" s="82" t="s">
        <v>128</v>
      </c>
      <c r="E559" s="82" t="s">
        <v>6751</v>
      </c>
      <c r="F559" s="82" t="s">
        <v>6203</v>
      </c>
      <c r="G559" s="82" t="s">
        <v>6752</v>
      </c>
      <c r="H559" s="82" t="s">
        <v>6228</v>
      </c>
      <c r="I559" s="82" t="s">
        <v>6752</v>
      </c>
      <c r="J559" s="82" t="s">
        <v>6228</v>
      </c>
      <c r="K559" s="82" t="s">
        <v>6752</v>
      </c>
      <c r="L559" s="82"/>
      <c r="M559" s="82"/>
      <c r="N559" s="82" t="s">
        <v>6753</v>
      </c>
      <c r="O559" s="82" t="s">
        <v>6754</v>
      </c>
      <c r="P559" s="82"/>
      <c r="Q559" s="82" t="s">
        <v>6228</v>
      </c>
      <c r="R559" s="82" t="s">
        <v>6745</v>
      </c>
      <c r="S559" s="82" t="s">
        <v>6228</v>
      </c>
      <c r="T559" s="82" t="s">
        <v>6745</v>
      </c>
      <c r="U559" s="82" t="s">
        <v>6755</v>
      </c>
      <c r="V559" s="82"/>
      <c r="W559" s="82" t="s">
        <v>6239</v>
      </c>
      <c r="X559" s="82"/>
      <c r="Y559" s="82"/>
    </row>
    <row r="560" ht="14.25" customHeight="1">
      <c r="A560" s="82" t="s">
        <v>6091</v>
      </c>
      <c r="B560" s="82" t="s">
        <v>6756</v>
      </c>
      <c r="C560" s="82" t="s">
        <v>6228</v>
      </c>
      <c r="D560" s="82" t="s">
        <v>128</v>
      </c>
      <c r="E560" s="82" t="s">
        <v>6757</v>
      </c>
      <c r="F560" s="82" t="s">
        <v>6203</v>
      </c>
      <c r="G560" s="82" t="s">
        <v>6752</v>
      </c>
      <c r="H560" s="82" t="s">
        <v>6228</v>
      </c>
      <c r="I560" s="82" t="s">
        <v>6752</v>
      </c>
      <c r="J560" s="82" t="s">
        <v>6228</v>
      </c>
      <c r="K560" s="82" t="s">
        <v>6752</v>
      </c>
      <c r="L560" s="82"/>
      <c r="M560" s="82"/>
      <c r="N560" s="82" t="s">
        <v>6753</v>
      </c>
      <c r="O560" s="82" t="s">
        <v>6754</v>
      </c>
      <c r="P560" s="82"/>
      <c r="Q560" s="82" t="s">
        <v>6228</v>
      </c>
      <c r="R560" s="82" t="s">
        <v>6745</v>
      </c>
      <c r="S560" s="82" t="s">
        <v>6228</v>
      </c>
      <c r="T560" s="82" t="s">
        <v>6745</v>
      </c>
      <c r="U560" s="82" t="s">
        <v>6758</v>
      </c>
      <c r="V560" s="82"/>
      <c r="W560" s="82" t="s">
        <v>6235</v>
      </c>
      <c r="X560" s="82"/>
      <c r="Y560" s="82"/>
    </row>
    <row r="561" ht="14.25" customHeight="1">
      <c r="A561" s="82" t="s">
        <v>6091</v>
      </c>
      <c r="B561" s="82" t="s">
        <v>6759</v>
      </c>
      <c r="C561" s="82" t="s">
        <v>6228</v>
      </c>
      <c r="D561" s="82" t="s">
        <v>128</v>
      </c>
      <c r="E561" s="82" t="s">
        <v>6760</v>
      </c>
      <c r="F561" s="82" t="s">
        <v>6203</v>
      </c>
      <c r="G561" s="82" t="s">
        <v>6752</v>
      </c>
      <c r="H561" s="82" t="s">
        <v>6228</v>
      </c>
      <c r="I561" s="82" t="s">
        <v>6752</v>
      </c>
      <c r="J561" s="82" t="s">
        <v>6228</v>
      </c>
      <c r="K561" s="82" t="s">
        <v>6752</v>
      </c>
      <c r="L561" s="82"/>
      <c r="M561" s="82"/>
      <c r="N561" s="82" t="s">
        <v>6761</v>
      </c>
      <c r="O561" s="82" t="s">
        <v>6762</v>
      </c>
      <c r="P561" s="82"/>
      <c r="Q561" s="82" t="s">
        <v>6228</v>
      </c>
      <c r="R561" s="82" t="s">
        <v>6745</v>
      </c>
      <c r="S561" s="82" t="s">
        <v>6228</v>
      </c>
      <c r="T561" s="82" t="s">
        <v>6745</v>
      </c>
      <c r="U561" s="82" t="s">
        <v>6763</v>
      </c>
      <c r="V561" s="82"/>
      <c r="W561" s="82" t="s">
        <v>6239</v>
      </c>
      <c r="X561" s="82"/>
      <c r="Y561" s="82"/>
    </row>
    <row r="562" ht="14.25" customHeight="1">
      <c r="A562" s="82" t="s">
        <v>6091</v>
      </c>
      <c r="B562" s="82" t="s">
        <v>6764</v>
      </c>
      <c r="C562" s="82" t="s">
        <v>6228</v>
      </c>
      <c r="D562" s="82" t="s">
        <v>128</v>
      </c>
      <c r="E562" s="82" t="s">
        <v>6765</v>
      </c>
      <c r="F562" s="82" t="s">
        <v>6203</v>
      </c>
      <c r="G562" s="82" t="s">
        <v>6752</v>
      </c>
      <c r="H562" s="82" t="s">
        <v>6228</v>
      </c>
      <c r="I562" s="82" t="s">
        <v>6752</v>
      </c>
      <c r="J562" s="82" t="s">
        <v>6228</v>
      </c>
      <c r="K562" s="82" t="s">
        <v>6752</v>
      </c>
      <c r="L562" s="82"/>
      <c r="M562" s="82"/>
      <c r="N562" s="82" t="s">
        <v>6761</v>
      </c>
      <c r="O562" s="82" t="s">
        <v>6762</v>
      </c>
      <c r="P562" s="82"/>
      <c r="Q562" s="82" t="s">
        <v>6228</v>
      </c>
      <c r="R562" s="82" t="s">
        <v>6745</v>
      </c>
      <c r="S562" s="82" t="s">
        <v>6228</v>
      </c>
      <c r="T562" s="82" t="s">
        <v>6745</v>
      </c>
      <c r="U562" s="82" t="s">
        <v>6766</v>
      </c>
      <c r="V562" s="82"/>
      <c r="W562" s="82" t="s">
        <v>6235</v>
      </c>
      <c r="X562" s="82"/>
      <c r="Y562" s="82"/>
    </row>
    <row r="563" ht="14.25" customHeight="1">
      <c r="A563" s="82" t="s">
        <v>6091</v>
      </c>
      <c r="B563" s="82" t="s">
        <v>6767</v>
      </c>
      <c r="C563" s="82" t="s">
        <v>6228</v>
      </c>
      <c r="D563" s="82" t="s">
        <v>128</v>
      </c>
      <c r="E563" s="82" t="s">
        <v>6768</v>
      </c>
      <c r="F563" s="82" t="s">
        <v>6203</v>
      </c>
      <c r="G563" s="82" t="s">
        <v>6769</v>
      </c>
      <c r="H563" s="82" t="s">
        <v>6228</v>
      </c>
      <c r="I563" s="82" t="s">
        <v>6769</v>
      </c>
      <c r="J563" s="82" t="s">
        <v>6228</v>
      </c>
      <c r="K563" s="82" t="s">
        <v>6769</v>
      </c>
      <c r="L563" s="82"/>
      <c r="M563" s="82"/>
      <c r="N563" s="82" t="s">
        <v>6770</v>
      </c>
      <c r="O563" s="82" t="s">
        <v>6771</v>
      </c>
      <c r="P563" s="82"/>
      <c r="Q563" s="82" t="s">
        <v>6228</v>
      </c>
      <c r="R563" s="82" t="s">
        <v>6745</v>
      </c>
      <c r="S563" s="82" t="s">
        <v>6228</v>
      </c>
      <c r="T563" s="82" t="s">
        <v>6745</v>
      </c>
      <c r="U563" s="82" t="s">
        <v>6772</v>
      </c>
      <c r="V563" s="82"/>
      <c r="W563" s="82" t="s">
        <v>6239</v>
      </c>
      <c r="X563" s="82"/>
      <c r="Y563" s="82"/>
    </row>
    <row r="564" ht="14.25" customHeight="1">
      <c r="A564" s="82" t="s">
        <v>6091</v>
      </c>
      <c r="B564" s="82" t="s">
        <v>6773</v>
      </c>
      <c r="C564" s="82" t="s">
        <v>6228</v>
      </c>
      <c r="D564" s="82" t="s">
        <v>128</v>
      </c>
      <c r="E564" s="82" t="s">
        <v>6774</v>
      </c>
      <c r="F564" s="82" t="s">
        <v>6203</v>
      </c>
      <c r="G564" s="82" t="s">
        <v>6769</v>
      </c>
      <c r="H564" s="82" t="s">
        <v>6228</v>
      </c>
      <c r="I564" s="82" t="s">
        <v>6769</v>
      </c>
      <c r="J564" s="82" t="s">
        <v>6228</v>
      </c>
      <c r="K564" s="82" t="s">
        <v>6769</v>
      </c>
      <c r="L564" s="82"/>
      <c r="M564" s="82"/>
      <c r="N564" s="82" t="s">
        <v>6770</v>
      </c>
      <c r="O564" s="82" t="s">
        <v>6771</v>
      </c>
      <c r="P564" s="82"/>
      <c r="Q564" s="82" t="s">
        <v>6228</v>
      </c>
      <c r="R564" s="82" t="s">
        <v>6745</v>
      </c>
      <c r="S564" s="82" t="s">
        <v>6228</v>
      </c>
      <c r="T564" s="82" t="s">
        <v>6745</v>
      </c>
      <c r="U564" s="82" t="s">
        <v>6775</v>
      </c>
      <c r="V564" s="82"/>
      <c r="W564" s="82" t="s">
        <v>6235</v>
      </c>
      <c r="X564" s="82"/>
      <c r="Y564" s="82"/>
    </row>
    <row r="565" ht="14.25" customHeight="1">
      <c r="A565" s="82" t="s">
        <v>6091</v>
      </c>
      <c r="B565" s="82" t="s">
        <v>6776</v>
      </c>
      <c r="C565" s="82" t="s">
        <v>6228</v>
      </c>
      <c r="D565" s="82" t="s">
        <v>128</v>
      </c>
      <c r="E565" s="82" t="s">
        <v>6777</v>
      </c>
      <c r="F565" s="82" t="s">
        <v>6203</v>
      </c>
      <c r="G565" s="82" t="s">
        <v>6778</v>
      </c>
      <c r="H565" s="82" t="s">
        <v>6228</v>
      </c>
      <c r="I565" s="82" t="s">
        <v>6778</v>
      </c>
      <c r="J565" s="82" t="s">
        <v>6228</v>
      </c>
      <c r="K565" s="82" t="s">
        <v>6778</v>
      </c>
      <c r="L565" s="82"/>
      <c r="M565" s="82"/>
      <c r="N565" s="82" t="s">
        <v>6779</v>
      </c>
      <c r="O565" s="82" t="s">
        <v>6780</v>
      </c>
      <c r="P565" s="82"/>
      <c r="Q565" s="82" t="s">
        <v>6228</v>
      </c>
      <c r="R565" s="82" t="s">
        <v>6745</v>
      </c>
      <c r="S565" s="82" t="s">
        <v>6228</v>
      </c>
      <c r="T565" s="82" t="s">
        <v>6745</v>
      </c>
      <c r="U565" s="82" t="s">
        <v>6781</v>
      </c>
      <c r="V565" s="82"/>
      <c r="W565" s="82" t="s">
        <v>6239</v>
      </c>
      <c r="X565" s="82"/>
      <c r="Y565" s="82"/>
    </row>
    <row r="566" ht="14.25" customHeight="1">
      <c r="A566" s="82" t="s">
        <v>6091</v>
      </c>
      <c r="B566" s="82" t="s">
        <v>6782</v>
      </c>
      <c r="C566" s="82" t="s">
        <v>6228</v>
      </c>
      <c r="D566" s="82" t="s">
        <v>128</v>
      </c>
      <c r="E566" s="82" t="s">
        <v>6783</v>
      </c>
      <c r="F566" s="82" t="s">
        <v>6203</v>
      </c>
      <c r="G566" s="82" t="s">
        <v>6778</v>
      </c>
      <c r="H566" s="82" t="s">
        <v>6228</v>
      </c>
      <c r="I566" s="82" t="s">
        <v>6778</v>
      </c>
      <c r="J566" s="82" t="s">
        <v>6228</v>
      </c>
      <c r="K566" s="82" t="s">
        <v>6778</v>
      </c>
      <c r="L566" s="82"/>
      <c r="M566" s="82"/>
      <c r="N566" s="82" t="s">
        <v>6779</v>
      </c>
      <c r="O566" s="82" t="s">
        <v>6780</v>
      </c>
      <c r="P566" s="82"/>
      <c r="Q566" s="82" t="s">
        <v>6228</v>
      </c>
      <c r="R566" s="82" t="s">
        <v>6745</v>
      </c>
      <c r="S566" s="82" t="s">
        <v>6228</v>
      </c>
      <c r="T566" s="82" t="s">
        <v>6745</v>
      </c>
      <c r="U566" s="82" t="s">
        <v>6784</v>
      </c>
      <c r="V566" s="82"/>
      <c r="W566" s="82" t="s">
        <v>6235</v>
      </c>
      <c r="X566" s="82"/>
      <c r="Y566" s="82"/>
    </row>
    <row r="567" ht="14.25" customHeight="1">
      <c r="A567" s="82" t="s">
        <v>6091</v>
      </c>
      <c r="B567" s="82" t="s">
        <v>6785</v>
      </c>
      <c r="C567" s="82" t="s">
        <v>6228</v>
      </c>
      <c r="D567" s="82" t="s">
        <v>128</v>
      </c>
      <c r="E567" s="82" t="s">
        <v>6786</v>
      </c>
      <c r="F567" s="82" t="s">
        <v>6203</v>
      </c>
      <c r="G567" s="82" t="s">
        <v>6787</v>
      </c>
      <c r="H567" s="82" t="s">
        <v>6228</v>
      </c>
      <c r="I567" s="82" t="s">
        <v>6787</v>
      </c>
      <c r="J567" s="82" t="s">
        <v>6228</v>
      </c>
      <c r="K567" s="82" t="s">
        <v>6787</v>
      </c>
      <c r="L567" s="82"/>
      <c r="M567" s="82"/>
      <c r="N567" s="82" t="s">
        <v>6788</v>
      </c>
      <c r="O567" s="82" t="s">
        <v>6789</v>
      </c>
      <c r="P567" s="82"/>
      <c r="Q567" s="82" t="s">
        <v>6228</v>
      </c>
      <c r="R567" s="82" t="s">
        <v>6745</v>
      </c>
      <c r="S567" s="82" t="s">
        <v>6228</v>
      </c>
      <c r="T567" s="82" t="s">
        <v>6745</v>
      </c>
      <c r="U567" s="82" t="s">
        <v>6790</v>
      </c>
      <c r="V567" s="82"/>
      <c r="W567" s="82" t="s">
        <v>6239</v>
      </c>
      <c r="X567" s="82"/>
      <c r="Y567" s="82"/>
    </row>
    <row r="568" ht="14.25" customHeight="1">
      <c r="A568" s="82" t="s">
        <v>6091</v>
      </c>
      <c r="B568" s="82" t="s">
        <v>6791</v>
      </c>
      <c r="C568" s="82" t="s">
        <v>6228</v>
      </c>
      <c r="D568" s="82" t="s">
        <v>128</v>
      </c>
      <c r="E568" s="82" t="s">
        <v>6792</v>
      </c>
      <c r="F568" s="82" t="s">
        <v>6203</v>
      </c>
      <c r="G568" s="82" t="s">
        <v>6787</v>
      </c>
      <c r="H568" s="82" t="s">
        <v>6228</v>
      </c>
      <c r="I568" s="82" t="s">
        <v>6787</v>
      </c>
      <c r="J568" s="82" t="s">
        <v>6228</v>
      </c>
      <c r="K568" s="82" t="s">
        <v>6787</v>
      </c>
      <c r="L568" s="82"/>
      <c r="M568" s="82"/>
      <c r="N568" s="82" t="s">
        <v>6788</v>
      </c>
      <c r="O568" s="82" t="s">
        <v>6789</v>
      </c>
      <c r="P568" s="82"/>
      <c r="Q568" s="82" t="s">
        <v>6228</v>
      </c>
      <c r="R568" s="82" t="s">
        <v>6745</v>
      </c>
      <c r="S568" s="82" t="s">
        <v>6228</v>
      </c>
      <c r="T568" s="82" t="s">
        <v>6745</v>
      </c>
      <c r="U568" s="82" t="s">
        <v>6793</v>
      </c>
      <c r="V568" s="82"/>
      <c r="W568" s="82" t="s">
        <v>6235</v>
      </c>
      <c r="X568" s="82"/>
      <c r="Y568" s="82"/>
    </row>
    <row r="569" ht="14.25" customHeight="1">
      <c r="A569" s="82" t="s">
        <v>6091</v>
      </c>
      <c r="B569" s="82" t="s">
        <v>6794</v>
      </c>
      <c r="C569" s="82" t="s">
        <v>6228</v>
      </c>
      <c r="D569" s="82" t="s">
        <v>128</v>
      </c>
      <c r="E569" s="82" t="s">
        <v>6795</v>
      </c>
      <c r="F569" s="82" t="s">
        <v>6203</v>
      </c>
      <c r="G569" s="82" t="s">
        <v>6787</v>
      </c>
      <c r="H569" s="82" t="s">
        <v>6228</v>
      </c>
      <c r="I569" s="82" t="s">
        <v>6787</v>
      </c>
      <c r="J569" s="82" t="s">
        <v>6228</v>
      </c>
      <c r="K569" s="82" t="s">
        <v>6787</v>
      </c>
      <c r="L569" s="82"/>
      <c r="M569" s="82"/>
      <c r="N569" s="82" t="s">
        <v>6796</v>
      </c>
      <c r="O569" s="82" t="s">
        <v>6797</v>
      </c>
      <c r="P569" s="82"/>
      <c r="Q569" s="82" t="s">
        <v>6228</v>
      </c>
      <c r="R569" s="82" t="s">
        <v>6745</v>
      </c>
      <c r="S569" s="82" t="s">
        <v>6228</v>
      </c>
      <c r="T569" s="82" t="s">
        <v>6745</v>
      </c>
      <c r="U569" s="82" t="s">
        <v>6798</v>
      </c>
      <c r="V569" s="82"/>
      <c r="W569" s="82" t="s">
        <v>6239</v>
      </c>
      <c r="X569" s="82"/>
      <c r="Y569" s="82"/>
    </row>
    <row r="570" ht="14.25" customHeight="1">
      <c r="A570" s="82" t="s">
        <v>6091</v>
      </c>
      <c r="B570" s="82" t="s">
        <v>6799</v>
      </c>
      <c r="C570" s="82" t="s">
        <v>6228</v>
      </c>
      <c r="D570" s="82" t="s">
        <v>128</v>
      </c>
      <c r="E570" s="82" t="s">
        <v>6800</v>
      </c>
      <c r="F570" s="82" t="s">
        <v>6203</v>
      </c>
      <c r="G570" s="82" t="s">
        <v>6801</v>
      </c>
      <c r="H570" s="82" t="s">
        <v>6228</v>
      </c>
      <c r="I570" s="82" t="s">
        <v>6801</v>
      </c>
      <c r="J570" s="82" t="s">
        <v>6228</v>
      </c>
      <c r="K570" s="82" t="s">
        <v>6801</v>
      </c>
      <c r="L570" s="82"/>
      <c r="M570" s="82"/>
      <c r="N570" s="82" t="s">
        <v>6796</v>
      </c>
      <c r="O570" s="82" t="s">
        <v>6797</v>
      </c>
      <c r="P570" s="82"/>
      <c r="Q570" s="82" t="s">
        <v>6228</v>
      </c>
      <c r="R570" s="82" t="s">
        <v>6745</v>
      </c>
      <c r="S570" s="82" t="s">
        <v>6228</v>
      </c>
      <c r="T570" s="82" t="s">
        <v>6745</v>
      </c>
      <c r="U570" s="82" t="s">
        <v>6802</v>
      </c>
      <c r="V570" s="82"/>
      <c r="W570" s="82" t="s">
        <v>6235</v>
      </c>
      <c r="X570" s="82"/>
      <c r="Y570" s="82"/>
    </row>
    <row r="571" ht="14.25" customHeight="1">
      <c r="A571" s="82" t="s">
        <v>6091</v>
      </c>
      <c r="B571" s="82" t="s">
        <v>6803</v>
      </c>
      <c r="C571" s="82" t="s">
        <v>6228</v>
      </c>
      <c r="D571" s="82" t="s">
        <v>128</v>
      </c>
      <c r="E571" s="82" t="s">
        <v>6804</v>
      </c>
      <c r="F571" s="82" t="s">
        <v>6203</v>
      </c>
      <c r="G571" s="82" t="s">
        <v>6805</v>
      </c>
      <c r="H571" s="82" t="s">
        <v>6228</v>
      </c>
      <c r="I571" s="82" t="s">
        <v>6805</v>
      </c>
      <c r="J571" s="82" t="s">
        <v>6228</v>
      </c>
      <c r="K571" s="82" t="s">
        <v>6805</v>
      </c>
      <c r="L571" s="82"/>
      <c r="M571" s="82"/>
      <c r="N571" s="82" t="s">
        <v>6806</v>
      </c>
      <c r="O571" s="82" t="s">
        <v>6807</v>
      </c>
      <c r="P571" s="82"/>
      <c r="Q571" s="82" t="s">
        <v>6228</v>
      </c>
      <c r="R571" s="82" t="s">
        <v>6745</v>
      </c>
      <c r="S571" s="82" t="s">
        <v>6228</v>
      </c>
      <c r="T571" s="82" t="s">
        <v>6745</v>
      </c>
      <c r="U571" s="82" t="s">
        <v>6808</v>
      </c>
      <c r="V571" s="82"/>
      <c r="W571" s="82" t="s">
        <v>6239</v>
      </c>
      <c r="X571" s="82"/>
      <c r="Y571" s="82"/>
    </row>
    <row r="572" ht="14.25" customHeight="1">
      <c r="A572" s="82" t="s">
        <v>6091</v>
      </c>
      <c r="B572" s="82" t="s">
        <v>6809</v>
      </c>
      <c r="C572" s="82" t="s">
        <v>6228</v>
      </c>
      <c r="D572" s="82" t="s">
        <v>128</v>
      </c>
      <c r="E572" s="82" t="s">
        <v>6810</v>
      </c>
      <c r="F572" s="82" t="s">
        <v>6203</v>
      </c>
      <c r="G572" s="82" t="s">
        <v>6805</v>
      </c>
      <c r="H572" s="82" t="s">
        <v>6228</v>
      </c>
      <c r="I572" s="82" t="s">
        <v>6805</v>
      </c>
      <c r="J572" s="82" t="s">
        <v>6228</v>
      </c>
      <c r="K572" s="82" t="s">
        <v>6805</v>
      </c>
      <c r="L572" s="82"/>
      <c r="M572" s="82"/>
      <c r="N572" s="82" t="s">
        <v>6806</v>
      </c>
      <c r="O572" s="82" t="s">
        <v>6807</v>
      </c>
      <c r="P572" s="82"/>
      <c r="Q572" s="82" t="s">
        <v>6228</v>
      </c>
      <c r="R572" s="82" t="s">
        <v>6745</v>
      </c>
      <c r="S572" s="82" t="s">
        <v>6228</v>
      </c>
      <c r="T572" s="82" t="s">
        <v>6745</v>
      </c>
      <c r="U572" s="82" t="s">
        <v>6811</v>
      </c>
      <c r="V572" s="82"/>
      <c r="W572" s="82" t="s">
        <v>6235</v>
      </c>
      <c r="X572" s="82"/>
      <c r="Y572" s="82"/>
    </row>
    <row r="573" ht="14.25" customHeight="1">
      <c r="A573" s="82" t="s">
        <v>6091</v>
      </c>
      <c r="B573" s="82" t="s">
        <v>6812</v>
      </c>
      <c r="C573" s="82" t="s">
        <v>6638</v>
      </c>
      <c r="D573" s="82" t="s">
        <v>128</v>
      </c>
      <c r="E573" s="82" t="s">
        <v>6813</v>
      </c>
      <c r="F573" s="82" t="s">
        <v>6095</v>
      </c>
      <c r="G573" s="82" t="s">
        <v>6814</v>
      </c>
      <c r="H573" s="82" t="s">
        <v>6638</v>
      </c>
      <c r="I573" s="82" t="s">
        <v>6814</v>
      </c>
      <c r="J573" s="82" t="s">
        <v>6638</v>
      </c>
      <c r="K573" s="82" t="s">
        <v>6814</v>
      </c>
      <c r="L573" s="82"/>
      <c r="M573" s="82"/>
      <c r="N573" s="82" t="s">
        <v>6815</v>
      </c>
      <c r="O573" s="82" t="s">
        <v>6816</v>
      </c>
      <c r="P573" s="82"/>
      <c r="Q573" s="82" t="s">
        <v>6638</v>
      </c>
      <c r="R573" s="82" t="s">
        <v>6817</v>
      </c>
      <c r="S573" s="82" t="s">
        <v>6638</v>
      </c>
      <c r="T573" s="82" t="s">
        <v>6817</v>
      </c>
      <c r="U573" s="82" t="s">
        <v>6818</v>
      </c>
      <c r="V573" s="82"/>
      <c r="W573" s="82" t="s">
        <v>6101</v>
      </c>
      <c r="X573" s="82"/>
      <c r="Y573" s="82"/>
    </row>
    <row r="574" ht="14.25" customHeight="1">
      <c r="A574" s="82" t="s">
        <v>6091</v>
      </c>
      <c r="B574" s="82" t="s">
        <v>6819</v>
      </c>
      <c r="C574" s="82" t="s">
        <v>6820</v>
      </c>
      <c r="D574" s="82" t="s">
        <v>128</v>
      </c>
      <c r="E574" s="82" t="s">
        <v>6821</v>
      </c>
      <c r="F574" s="82" t="s">
        <v>6095</v>
      </c>
      <c r="G574" s="82" t="s">
        <v>6822</v>
      </c>
      <c r="H574" s="82" t="s">
        <v>6820</v>
      </c>
      <c r="I574" s="82" t="s">
        <v>6822</v>
      </c>
      <c r="J574" s="82" t="s">
        <v>6820</v>
      </c>
      <c r="K574" s="82" t="s">
        <v>6822</v>
      </c>
      <c r="L574" s="82"/>
      <c r="M574" s="82"/>
      <c r="N574" s="82" t="s">
        <v>6823</v>
      </c>
      <c r="O574" s="82" t="s">
        <v>6824</v>
      </c>
      <c r="P574" s="82"/>
      <c r="Q574" s="82" t="s">
        <v>6820</v>
      </c>
      <c r="R574" s="82" t="s">
        <v>6825</v>
      </c>
      <c r="S574" s="82" t="s">
        <v>6820</v>
      </c>
      <c r="T574" s="82" t="s">
        <v>6825</v>
      </c>
      <c r="U574" s="82" t="s">
        <v>6826</v>
      </c>
      <c r="V574" s="82"/>
      <c r="W574" s="82" t="s">
        <v>6101</v>
      </c>
      <c r="X574" s="82"/>
      <c r="Y574" s="82"/>
    </row>
    <row r="575" ht="14.25" customHeight="1">
      <c r="A575" s="82" t="s">
        <v>6091</v>
      </c>
      <c r="B575" s="82" t="s">
        <v>6827</v>
      </c>
      <c r="C575" s="82" t="s">
        <v>6828</v>
      </c>
      <c r="D575" s="82" t="s">
        <v>128</v>
      </c>
      <c r="E575" s="82" t="s">
        <v>6829</v>
      </c>
      <c r="F575" s="82" t="s">
        <v>6095</v>
      </c>
      <c r="G575" s="82" t="s">
        <v>6830</v>
      </c>
      <c r="H575" s="82" t="s">
        <v>6828</v>
      </c>
      <c r="I575" s="82" t="s">
        <v>6830</v>
      </c>
      <c r="J575" s="82" t="s">
        <v>6828</v>
      </c>
      <c r="K575" s="82" t="s">
        <v>6830</v>
      </c>
      <c r="L575" s="82"/>
      <c r="M575" s="82"/>
      <c r="N575" s="82" t="s">
        <v>6831</v>
      </c>
      <c r="O575" s="82" t="s">
        <v>6832</v>
      </c>
      <c r="P575" s="82"/>
      <c r="Q575" s="82" t="s">
        <v>6828</v>
      </c>
      <c r="R575" s="82" t="s">
        <v>6833</v>
      </c>
      <c r="S575" s="82" t="s">
        <v>6828</v>
      </c>
      <c r="T575" s="82" t="s">
        <v>6833</v>
      </c>
      <c r="U575" s="82" t="s">
        <v>6834</v>
      </c>
      <c r="V575" s="82"/>
      <c r="W575" s="82" t="s">
        <v>6835</v>
      </c>
      <c r="X575" s="82"/>
      <c r="Y575" s="82"/>
    </row>
    <row r="576" ht="14.25" customHeight="1">
      <c r="A576" s="82" t="s">
        <v>6091</v>
      </c>
      <c r="B576" s="82" t="s">
        <v>6836</v>
      </c>
      <c r="C576" s="82" t="s">
        <v>6372</v>
      </c>
      <c r="D576" s="82" t="s">
        <v>128</v>
      </c>
      <c r="E576" s="82" t="s">
        <v>6837</v>
      </c>
      <c r="F576" s="82" t="s">
        <v>6095</v>
      </c>
      <c r="G576" s="82" t="s">
        <v>6838</v>
      </c>
      <c r="H576" s="82" t="s">
        <v>6372</v>
      </c>
      <c r="I576" s="82" t="s">
        <v>6838</v>
      </c>
      <c r="J576" s="82" t="s">
        <v>6372</v>
      </c>
      <c r="K576" s="82" t="s">
        <v>6838</v>
      </c>
      <c r="L576" s="82"/>
      <c r="M576" s="82"/>
      <c r="N576" s="82" t="s">
        <v>6839</v>
      </c>
      <c r="O576" s="82" t="s">
        <v>6840</v>
      </c>
      <c r="P576" s="82"/>
      <c r="Q576" s="82" t="s">
        <v>6372</v>
      </c>
      <c r="R576" s="82" t="s">
        <v>6841</v>
      </c>
      <c r="S576" s="82" t="s">
        <v>6372</v>
      </c>
      <c r="T576" s="82" t="s">
        <v>6841</v>
      </c>
      <c r="U576" s="82" t="s">
        <v>6842</v>
      </c>
      <c r="V576" s="82"/>
      <c r="W576" s="82" t="s">
        <v>6101</v>
      </c>
      <c r="X576" s="82"/>
      <c r="Y576" s="82"/>
    </row>
    <row r="577" ht="14.25" customHeight="1">
      <c r="A577" s="82" t="s">
        <v>6091</v>
      </c>
      <c r="B577" s="82" t="s">
        <v>6843</v>
      </c>
      <c r="C577" s="82" t="s">
        <v>6372</v>
      </c>
      <c r="D577" s="82" t="s">
        <v>128</v>
      </c>
      <c r="E577" s="82" t="s">
        <v>6844</v>
      </c>
      <c r="F577" s="82" t="s">
        <v>6095</v>
      </c>
      <c r="G577" s="82" t="s">
        <v>6845</v>
      </c>
      <c r="H577" s="82" t="s">
        <v>6372</v>
      </c>
      <c r="I577" s="82" t="s">
        <v>6845</v>
      </c>
      <c r="J577" s="82" t="s">
        <v>6372</v>
      </c>
      <c r="K577" s="82" t="s">
        <v>6845</v>
      </c>
      <c r="L577" s="82"/>
      <c r="M577" s="82"/>
      <c r="N577" s="82" t="s">
        <v>6846</v>
      </c>
      <c r="O577" s="82" t="s">
        <v>6847</v>
      </c>
      <c r="P577" s="82"/>
      <c r="Q577" s="82" t="s">
        <v>6372</v>
      </c>
      <c r="R577" s="82" t="s">
        <v>6848</v>
      </c>
      <c r="S577" s="82" t="s">
        <v>6372</v>
      </c>
      <c r="T577" s="82" t="s">
        <v>6848</v>
      </c>
      <c r="U577" s="82" t="s">
        <v>6849</v>
      </c>
      <c r="V577" s="82"/>
      <c r="W577" s="82" t="s">
        <v>6101</v>
      </c>
      <c r="X577" s="82"/>
      <c r="Y577" s="82"/>
    </row>
    <row r="578" ht="14.25" customHeight="1">
      <c r="A578" s="82" t="s">
        <v>6091</v>
      </c>
      <c r="B578" s="82" t="s">
        <v>6850</v>
      </c>
      <c r="C578" s="82" t="s">
        <v>6372</v>
      </c>
      <c r="D578" s="82" t="s">
        <v>128</v>
      </c>
      <c r="E578" s="82" t="s">
        <v>6851</v>
      </c>
      <c r="F578" s="82" t="s">
        <v>6095</v>
      </c>
      <c r="G578" s="82" t="s">
        <v>6852</v>
      </c>
      <c r="H578" s="82" t="s">
        <v>6372</v>
      </c>
      <c r="I578" s="82" t="s">
        <v>6852</v>
      </c>
      <c r="J578" s="82" t="s">
        <v>6372</v>
      </c>
      <c r="K578" s="82" t="s">
        <v>6852</v>
      </c>
      <c r="L578" s="82"/>
      <c r="M578" s="82"/>
      <c r="N578" s="82" t="s">
        <v>6853</v>
      </c>
      <c r="O578" s="82" t="s">
        <v>6854</v>
      </c>
      <c r="P578" s="82"/>
      <c r="Q578" s="82" t="s">
        <v>6372</v>
      </c>
      <c r="R578" s="82" t="s">
        <v>6848</v>
      </c>
      <c r="S578" s="82" t="s">
        <v>6372</v>
      </c>
      <c r="T578" s="82" t="s">
        <v>6848</v>
      </c>
      <c r="U578" s="82" t="s">
        <v>6855</v>
      </c>
      <c r="V578" s="82"/>
      <c r="W578" s="82" t="s">
        <v>6101</v>
      </c>
      <c r="X578" s="82"/>
      <c r="Y578" s="82"/>
    </row>
    <row r="579" ht="14.25" customHeight="1">
      <c r="A579" s="82" t="s">
        <v>6091</v>
      </c>
      <c r="B579" s="82" t="s">
        <v>6856</v>
      </c>
      <c r="C579" s="82" t="s">
        <v>6372</v>
      </c>
      <c r="D579" s="82" t="s">
        <v>128</v>
      </c>
      <c r="E579" s="82" t="s">
        <v>6857</v>
      </c>
      <c r="F579" s="82" t="s">
        <v>6095</v>
      </c>
      <c r="G579" s="82" t="s">
        <v>6858</v>
      </c>
      <c r="H579" s="82" t="s">
        <v>6372</v>
      </c>
      <c r="I579" s="82" t="s">
        <v>6858</v>
      </c>
      <c r="J579" s="82" t="s">
        <v>6372</v>
      </c>
      <c r="K579" s="82" t="s">
        <v>6858</v>
      </c>
      <c r="L579" s="82"/>
      <c r="M579" s="82"/>
      <c r="N579" s="82" t="s">
        <v>6859</v>
      </c>
      <c r="O579" s="82" t="s">
        <v>6860</v>
      </c>
      <c r="P579" s="82"/>
      <c r="Q579" s="82" t="s">
        <v>6372</v>
      </c>
      <c r="R579" s="82" t="s">
        <v>6848</v>
      </c>
      <c r="S579" s="82" t="s">
        <v>6372</v>
      </c>
      <c r="T579" s="82" t="s">
        <v>6848</v>
      </c>
      <c r="U579" s="82" t="s">
        <v>6861</v>
      </c>
      <c r="V579" s="82"/>
      <c r="W579" s="82" t="s">
        <v>6101</v>
      </c>
      <c r="X579" s="82"/>
      <c r="Y579" s="82"/>
    </row>
    <row r="580" ht="14.25" customHeight="1">
      <c r="A580" s="82" t="s">
        <v>6091</v>
      </c>
      <c r="B580" s="82" t="s">
        <v>6862</v>
      </c>
      <c r="C580" s="82" t="s">
        <v>6372</v>
      </c>
      <c r="D580" s="82" t="s">
        <v>128</v>
      </c>
      <c r="E580" s="82" t="s">
        <v>6863</v>
      </c>
      <c r="F580" s="82" t="s">
        <v>6095</v>
      </c>
      <c r="G580" s="82" t="s">
        <v>6864</v>
      </c>
      <c r="H580" s="82" t="s">
        <v>6372</v>
      </c>
      <c r="I580" s="82" t="s">
        <v>6864</v>
      </c>
      <c r="J580" s="82" t="s">
        <v>6372</v>
      </c>
      <c r="K580" s="82" t="s">
        <v>6864</v>
      </c>
      <c r="L580" s="82"/>
      <c r="M580" s="82"/>
      <c r="N580" s="82" t="s">
        <v>6865</v>
      </c>
      <c r="O580" s="82" t="s">
        <v>6866</v>
      </c>
      <c r="P580" s="82"/>
      <c r="Q580" s="82" t="s">
        <v>6372</v>
      </c>
      <c r="R580" s="82" t="s">
        <v>6848</v>
      </c>
      <c r="S580" s="82" t="s">
        <v>6372</v>
      </c>
      <c r="T580" s="82" t="s">
        <v>6848</v>
      </c>
      <c r="U580" s="82" t="s">
        <v>6867</v>
      </c>
      <c r="V580" s="82"/>
      <c r="W580" s="82" t="s">
        <v>6101</v>
      </c>
      <c r="X580" s="82"/>
      <c r="Y580" s="82"/>
    </row>
    <row r="581" ht="14.25" customHeight="1">
      <c r="A581" s="82" t="s">
        <v>6091</v>
      </c>
      <c r="B581" s="82" t="s">
        <v>6868</v>
      </c>
      <c r="C581" s="82" t="s">
        <v>6372</v>
      </c>
      <c r="D581" s="82" t="s">
        <v>128</v>
      </c>
      <c r="E581" s="82" t="s">
        <v>6869</v>
      </c>
      <c r="F581" s="82" t="s">
        <v>6095</v>
      </c>
      <c r="G581" s="82" t="s">
        <v>6870</v>
      </c>
      <c r="H581" s="82" t="s">
        <v>6372</v>
      </c>
      <c r="I581" s="82" t="s">
        <v>6870</v>
      </c>
      <c r="J581" s="82" t="s">
        <v>6372</v>
      </c>
      <c r="K581" s="82" t="s">
        <v>6870</v>
      </c>
      <c r="L581" s="82"/>
      <c r="M581" s="82"/>
      <c r="N581" s="82" t="s">
        <v>6427</v>
      </c>
      <c r="O581" s="82" t="s">
        <v>6871</v>
      </c>
      <c r="P581" s="82"/>
      <c r="Q581" s="82" t="s">
        <v>6372</v>
      </c>
      <c r="R581" s="82" t="s">
        <v>6848</v>
      </c>
      <c r="S581" s="82" t="s">
        <v>6372</v>
      </c>
      <c r="T581" s="82" t="s">
        <v>6848</v>
      </c>
      <c r="U581" s="82" t="s">
        <v>6872</v>
      </c>
      <c r="V581" s="82"/>
      <c r="W581" s="82" t="s">
        <v>6101</v>
      </c>
      <c r="X581" s="82"/>
      <c r="Y581" s="82"/>
    </row>
    <row r="582" ht="14.25" customHeight="1">
      <c r="A582" s="82" t="s">
        <v>6091</v>
      </c>
      <c r="B582" s="82" t="s">
        <v>6873</v>
      </c>
      <c r="C582" s="82" t="s">
        <v>6372</v>
      </c>
      <c r="D582" s="82" t="s">
        <v>128</v>
      </c>
      <c r="E582" s="82" t="s">
        <v>6874</v>
      </c>
      <c r="F582" s="82" t="s">
        <v>6095</v>
      </c>
      <c r="G582" s="82" t="s">
        <v>6875</v>
      </c>
      <c r="H582" s="82" t="s">
        <v>6372</v>
      </c>
      <c r="I582" s="82" t="s">
        <v>6875</v>
      </c>
      <c r="J582" s="82" t="s">
        <v>6372</v>
      </c>
      <c r="K582" s="82" t="s">
        <v>6875</v>
      </c>
      <c r="L582" s="82"/>
      <c r="M582" s="82"/>
      <c r="N582" s="82" t="s">
        <v>6421</v>
      </c>
      <c r="O582" s="82" t="s">
        <v>6876</v>
      </c>
      <c r="P582" s="82"/>
      <c r="Q582" s="82" t="s">
        <v>6372</v>
      </c>
      <c r="R582" s="82" t="s">
        <v>6848</v>
      </c>
      <c r="S582" s="82" t="s">
        <v>6372</v>
      </c>
      <c r="T582" s="82" t="s">
        <v>6848</v>
      </c>
      <c r="U582" s="82" t="s">
        <v>6877</v>
      </c>
      <c r="V582" s="82"/>
      <c r="W582" s="82" t="s">
        <v>6101</v>
      </c>
      <c r="X582" s="82"/>
      <c r="Y582" s="82"/>
    </row>
    <row r="583" ht="14.25" customHeight="1">
      <c r="A583" s="82" t="s">
        <v>6091</v>
      </c>
      <c r="B583" s="82" t="s">
        <v>6878</v>
      </c>
      <c r="C583" s="82" t="s">
        <v>6372</v>
      </c>
      <c r="D583" s="82" t="s">
        <v>128</v>
      </c>
      <c r="E583" s="82" t="s">
        <v>6879</v>
      </c>
      <c r="F583" s="82" t="s">
        <v>6095</v>
      </c>
      <c r="G583" s="82" t="s">
        <v>6880</v>
      </c>
      <c r="H583" s="82" t="s">
        <v>6372</v>
      </c>
      <c r="I583" s="82" t="s">
        <v>6880</v>
      </c>
      <c r="J583" s="82" t="s">
        <v>6372</v>
      </c>
      <c r="K583" s="82" t="s">
        <v>6880</v>
      </c>
      <c r="L583" s="82"/>
      <c r="M583" s="82"/>
      <c r="N583" s="82" t="s">
        <v>6881</v>
      </c>
      <c r="O583" s="82" t="s">
        <v>6882</v>
      </c>
      <c r="P583" s="82"/>
      <c r="Q583" s="82" t="s">
        <v>6372</v>
      </c>
      <c r="R583" s="82" t="s">
        <v>6848</v>
      </c>
      <c r="S583" s="82" t="s">
        <v>6372</v>
      </c>
      <c r="T583" s="82" t="s">
        <v>6848</v>
      </c>
      <c r="U583" s="82" t="s">
        <v>6883</v>
      </c>
      <c r="V583" s="82"/>
      <c r="W583" s="82" t="s">
        <v>6101</v>
      </c>
      <c r="X583" s="82"/>
      <c r="Y583" s="82"/>
    </row>
    <row r="584" ht="14.25" customHeight="1">
      <c r="A584" s="82" t="s">
        <v>6091</v>
      </c>
      <c r="B584" s="82" t="s">
        <v>6884</v>
      </c>
      <c r="C584" s="82" t="s">
        <v>6372</v>
      </c>
      <c r="D584" s="82" t="s">
        <v>128</v>
      </c>
      <c r="E584" s="82" t="s">
        <v>6885</v>
      </c>
      <c r="F584" s="82" t="s">
        <v>6095</v>
      </c>
      <c r="G584" s="82" t="s">
        <v>6886</v>
      </c>
      <c r="H584" s="82" t="s">
        <v>6372</v>
      </c>
      <c r="I584" s="82" t="s">
        <v>6886</v>
      </c>
      <c r="J584" s="82" t="s">
        <v>6372</v>
      </c>
      <c r="K584" s="82" t="s">
        <v>6886</v>
      </c>
      <c r="L584" s="82"/>
      <c r="M584" s="82"/>
      <c r="N584" s="82" t="s">
        <v>6887</v>
      </c>
      <c r="O584" s="82" t="s">
        <v>6888</v>
      </c>
      <c r="P584" s="82"/>
      <c r="Q584" s="82" t="s">
        <v>6372</v>
      </c>
      <c r="R584" s="82" t="s">
        <v>6848</v>
      </c>
      <c r="S584" s="82" t="s">
        <v>6372</v>
      </c>
      <c r="T584" s="82" t="s">
        <v>6848</v>
      </c>
      <c r="U584" s="82" t="s">
        <v>6889</v>
      </c>
      <c r="V584" s="82"/>
      <c r="W584" s="82" t="s">
        <v>6101</v>
      </c>
      <c r="X584" s="82"/>
      <c r="Y584" s="82"/>
    </row>
    <row r="585" ht="14.25" customHeight="1">
      <c r="A585" s="82" t="s">
        <v>6091</v>
      </c>
      <c r="B585" s="82" t="s">
        <v>6890</v>
      </c>
      <c r="C585" s="82" t="s">
        <v>6372</v>
      </c>
      <c r="D585" s="82" t="s">
        <v>128</v>
      </c>
      <c r="E585" s="82" t="s">
        <v>6891</v>
      </c>
      <c r="F585" s="82" t="s">
        <v>6095</v>
      </c>
      <c r="G585" s="82" t="s">
        <v>6892</v>
      </c>
      <c r="H585" s="82" t="s">
        <v>6372</v>
      </c>
      <c r="I585" s="82" t="s">
        <v>6892</v>
      </c>
      <c r="J585" s="82" t="s">
        <v>6372</v>
      </c>
      <c r="K585" s="82" t="s">
        <v>6892</v>
      </c>
      <c r="L585" s="82"/>
      <c r="M585" s="82"/>
      <c r="N585" s="82" t="s">
        <v>6893</v>
      </c>
      <c r="O585" s="82" t="s">
        <v>6894</v>
      </c>
      <c r="P585" s="82"/>
      <c r="Q585" s="82" t="s">
        <v>6372</v>
      </c>
      <c r="R585" s="82" t="s">
        <v>6848</v>
      </c>
      <c r="S585" s="82" t="s">
        <v>6372</v>
      </c>
      <c r="T585" s="82" t="s">
        <v>6848</v>
      </c>
      <c r="U585" s="82" t="s">
        <v>6895</v>
      </c>
      <c r="V585" s="82"/>
      <c r="W585" s="82" t="s">
        <v>6101</v>
      </c>
      <c r="X585" s="82"/>
      <c r="Y585" s="82"/>
    </row>
    <row r="586" ht="14.25" customHeight="1">
      <c r="A586" s="82" t="s">
        <v>6091</v>
      </c>
      <c r="B586" s="82" t="s">
        <v>6896</v>
      </c>
      <c r="C586" s="82" t="s">
        <v>6372</v>
      </c>
      <c r="D586" s="82" t="s">
        <v>128</v>
      </c>
      <c r="E586" s="82" t="s">
        <v>6897</v>
      </c>
      <c r="F586" s="82" t="s">
        <v>6095</v>
      </c>
      <c r="G586" s="82" t="s">
        <v>6898</v>
      </c>
      <c r="H586" s="82" t="s">
        <v>6372</v>
      </c>
      <c r="I586" s="82" t="s">
        <v>6898</v>
      </c>
      <c r="J586" s="82" t="s">
        <v>6372</v>
      </c>
      <c r="K586" s="82" t="s">
        <v>6898</v>
      </c>
      <c r="L586" s="82"/>
      <c r="M586" s="82"/>
      <c r="N586" s="82" t="s">
        <v>6439</v>
      </c>
      <c r="O586" s="82" t="s">
        <v>6899</v>
      </c>
      <c r="P586" s="82"/>
      <c r="Q586" s="82" t="s">
        <v>6372</v>
      </c>
      <c r="R586" s="82" t="s">
        <v>6848</v>
      </c>
      <c r="S586" s="82" t="s">
        <v>6372</v>
      </c>
      <c r="T586" s="82" t="s">
        <v>6848</v>
      </c>
      <c r="U586" s="82" t="s">
        <v>6900</v>
      </c>
      <c r="V586" s="82"/>
      <c r="W586" s="82" t="s">
        <v>6101</v>
      </c>
      <c r="X586" s="82"/>
      <c r="Y586" s="82"/>
    </row>
    <row r="587" ht="14.25" customHeight="1">
      <c r="A587" s="82" t="s">
        <v>6091</v>
      </c>
      <c r="B587" s="82" t="s">
        <v>6901</v>
      </c>
      <c r="C587" s="82" t="s">
        <v>6211</v>
      </c>
      <c r="D587" s="82" t="s">
        <v>128</v>
      </c>
      <c r="E587" s="82" t="s">
        <v>6902</v>
      </c>
      <c r="F587" s="82" t="s">
        <v>3023</v>
      </c>
      <c r="G587" s="82" t="s">
        <v>6903</v>
      </c>
      <c r="H587" s="82" t="s">
        <v>3830</v>
      </c>
      <c r="I587" s="82" t="s">
        <v>6903</v>
      </c>
      <c r="J587" s="82" t="s">
        <v>3830</v>
      </c>
      <c r="K587" s="82" t="s">
        <v>6903</v>
      </c>
      <c r="L587" s="82"/>
      <c r="M587" s="82"/>
      <c r="N587" s="82" t="s">
        <v>6904</v>
      </c>
      <c r="O587" s="82" t="s">
        <v>6905</v>
      </c>
      <c r="P587" s="82"/>
      <c r="Q587" s="82" t="s">
        <v>6211</v>
      </c>
      <c r="R587" s="82" t="s">
        <v>6906</v>
      </c>
      <c r="S587" s="82" t="s">
        <v>6211</v>
      </c>
      <c r="T587" s="82" t="s">
        <v>6906</v>
      </c>
      <c r="U587" s="82" t="s">
        <v>6907</v>
      </c>
      <c r="V587" s="82"/>
      <c r="W587" s="82" t="s">
        <v>6219</v>
      </c>
      <c r="X587" s="82"/>
      <c r="Y587" s="82"/>
    </row>
    <row r="588" ht="14.25" customHeight="1">
      <c r="A588" s="82" t="s">
        <v>6091</v>
      </c>
      <c r="B588" s="82" t="s">
        <v>6908</v>
      </c>
      <c r="C588" s="82" t="s">
        <v>6909</v>
      </c>
      <c r="D588" s="82" t="s">
        <v>128</v>
      </c>
      <c r="E588" s="82" t="s">
        <v>6910</v>
      </c>
      <c r="F588" s="82" t="s">
        <v>3023</v>
      </c>
      <c r="G588" s="82" t="s">
        <v>6911</v>
      </c>
      <c r="H588" s="82" t="s">
        <v>6909</v>
      </c>
      <c r="I588" s="82" t="s">
        <v>6911</v>
      </c>
      <c r="J588" s="82" t="s">
        <v>6909</v>
      </c>
      <c r="K588" s="82" t="s">
        <v>6911</v>
      </c>
      <c r="L588" s="82"/>
      <c r="M588" s="82"/>
      <c r="N588" s="82" t="s">
        <v>6912</v>
      </c>
      <c r="O588" s="82" t="s">
        <v>6913</v>
      </c>
      <c r="P588" s="82"/>
      <c r="Q588" s="82" t="s">
        <v>6909</v>
      </c>
      <c r="R588" s="82" t="s">
        <v>6914</v>
      </c>
      <c r="S588" s="82" t="s">
        <v>6909</v>
      </c>
      <c r="T588" s="82" t="s">
        <v>6914</v>
      </c>
      <c r="U588" s="82" t="s">
        <v>6915</v>
      </c>
      <c r="V588" s="82"/>
      <c r="W588" s="82" t="s">
        <v>6916</v>
      </c>
      <c r="X588" s="82"/>
      <c r="Y588" s="82"/>
    </row>
    <row r="589" ht="14.25" customHeight="1">
      <c r="A589" s="82" t="s">
        <v>6091</v>
      </c>
      <c r="B589" s="82" t="s">
        <v>6917</v>
      </c>
      <c r="C589" s="82" t="s">
        <v>6372</v>
      </c>
      <c r="D589" s="82" t="s">
        <v>128</v>
      </c>
      <c r="E589" s="82" t="s">
        <v>6918</v>
      </c>
      <c r="F589" s="82" t="s">
        <v>6095</v>
      </c>
      <c r="G589" s="82" t="s">
        <v>6919</v>
      </c>
      <c r="H589" s="82" t="s">
        <v>6372</v>
      </c>
      <c r="I589" s="82" t="s">
        <v>6919</v>
      </c>
      <c r="J589" s="82" t="s">
        <v>6372</v>
      </c>
      <c r="K589" s="82" t="s">
        <v>6919</v>
      </c>
      <c r="L589" s="82"/>
      <c r="M589" s="82"/>
      <c r="N589" s="82" t="s">
        <v>6853</v>
      </c>
      <c r="O589" s="82" t="s">
        <v>6920</v>
      </c>
      <c r="P589" s="82"/>
      <c r="Q589" s="82" t="s">
        <v>6372</v>
      </c>
      <c r="R589" s="82" t="s">
        <v>6921</v>
      </c>
      <c r="S589" s="82" t="s">
        <v>6372</v>
      </c>
      <c r="T589" s="82" t="s">
        <v>6921</v>
      </c>
      <c r="U589" s="82" t="s">
        <v>6922</v>
      </c>
      <c r="V589" s="82"/>
      <c r="W589" s="82" t="s">
        <v>6101</v>
      </c>
      <c r="X589" s="82"/>
      <c r="Y589" s="82"/>
    </row>
    <row r="590" ht="14.25" customHeight="1">
      <c r="A590" s="82" t="s">
        <v>6091</v>
      </c>
      <c r="B590" s="82" t="s">
        <v>6923</v>
      </c>
      <c r="C590" s="82" t="s">
        <v>6924</v>
      </c>
      <c r="D590" s="82" t="s">
        <v>128</v>
      </c>
      <c r="E590" s="82" t="s">
        <v>6925</v>
      </c>
      <c r="F590" s="82" t="s">
        <v>3023</v>
      </c>
      <c r="G590" s="82" t="s">
        <v>6926</v>
      </c>
      <c r="H590" s="82" t="s">
        <v>6924</v>
      </c>
      <c r="I590" s="82" t="s">
        <v>6926</v>
      </c>
      <c r="J590" s="82" t="s">
        <v>6924</v>
      </c>
      <c r="K590" s="82" t="s">
        <v>6926</v>
      </c>
      <c r="L590" s="82"/>
      <c r="M590" s="82"/>
      <c r="N590" s="82" t="s">
        <v>6927</v>
      </c>
      <c r="O590" s="82" t="s">
        <v>6928</v>
      </c>
      <c r="P590" s="82"/>
      <c r="Q590" s="82" t="s">
        <v>6924</v>
      </c>
      <c r="R590" s="82" t="s">
        <v>6929</v>
      </c>
      <c r="S590" s="82" t="s">
        <v>6924</v>
      </c>
      <c r="T590" s="82" t="s">
        <v>6929</v>
      </c>
      <c r="U590" s="82" t="s">
        <v>6930</v>
      </c>
      <c r="V590" s="82"/>
      <c r="W590" s="82" t="s">
        <v>6931</v>
      </c>
      <c r="X590" s="82"/>
      <c r="Y590" s="82"/>
    </row>
    <row r="591" ht="14.25" customHeight="1">
      <c r="A591" s="82" t="s">
        <v>6091</v>
      </c>
      <c r="B591" s="82" t="s">
        <v>6932</v>
      </c>
      <c r="C591" s="82" t="s">
        <v>6933</v>
      </c>
      <c r="D591" s="82" t="s">
        <v>128</v>
      </c>
      <c r="E591" s="82" t="s">
        <v>6934</v>
      </c>
      <c r="F591" s="82" t="s">
        <v>6095</v>
      </c>
      <c r="G591" s="82" t="s">
        <v>6935</v>
      </c>
      <c r="H591" s="82" t="s">
        <v>6933</v>
      </c>
      <c r="I591" s="82" t="s">
        <v>6935</v>
      </c>
      <c r="J591" s="82" t="s">
        <v>6933</v>
      </c>
      <c r="K591" s="82" t="s">
        <v>6935</v>
      </c>
      <c r="L591" s="82"/>
      <c r="M591" s="82"/>
      <c r="N591" s="82" t="s">
        <v>6936</v>
      </c>
      <c r="O591" s="82" t="s">
        <v>6937</v>
      </c>
      <c r="P591" s="82"/>
      <c r="Q591" s="82" t="s">
        <v>6933</v>
      </c>
      <c r="R591" s="82" t="s">
        <v>6938</v>
      </c>
      <c r="S591" s="82" t="s">
        <v>6933</v>
      </c>
      <c r="T591" s="82" t="s">
        <v>6938</v>
      </c>
      <c r="U591" s="82" t="s">
        <v>6939</v>
      </c>
      <c r="V591" s="82"/>
      <c r="W591" s="82" t="s">
        <v>6101</v>
      </c>
      <c r="X591" s="82"/>
      <c r="Y591" s="82"/>
    </row>
    <row r="592" ht="14.25" customHeight="1">
      <c r="A592" s="82" t="s">
        <v>6091</v>
      </c>
      <c r="B592" s="82" t="s">
        <v>6940</v>
      </c>
      <c r="C592" s="82" t="s">
        <v>6941</v>
      </c>
      <c r="D592" s="82" t="s">
        <v>128</v>
      </c>
      <c r="E592" s="82" t="s">
        <v>6942</v>
      </c>
      <c r="F592" s="82" t="s">
        <v>3023</v>
      </c>
      <c r="G592" s="82" t="s">
        <v>6943</v>
      </c>
      <c r="H592" s="82" t="s">
        <v>6941</v>
      </c>
      <c r="I592" s="82" t="s">
        <v>6943</v>
      </c>
      <c r="J592" s="82" t="s">
        <v>6941</v>
      </c>
      <c r="K592" s="82" t="s">
        <v>6943</v>
      </c>
      <c r="L592" s="82"/>
      <c r="M592" s="82"/>
      <c r="N592" s="82" t="s">
        <v>6944</v>
      </c>
      <c r="O592" s="82" t="s">
        <v>6945</v>
      </c>
      <c r="P592" s="82"/>
      <c r="Q592" s="82" t="s">
        <v>6941</v>
      </c>
      <c r="R592" s="82" t="s">
        <v>6946</v>
      </c>
      <c r="S592" s="82" t="s">
        <v>6941</v>
      </c>
      <c r="T592" s="82" t="s">
        <v>6946</v>
      </c>
      <c r="U592" s="82" t="s">
        <v>6947</v>
      </c>
      <c r="V592" s="82"/>
      <c r="W592" s="82" t="s">
        <v>6931</v>
      </c>
      <c r="X592" s="82"/>
      <c r="Y592" s="82"/>
    </row>
    <row r="593" ht="14.25" customHeight="1">
      <c r="A593" s="82" t="s">
        <v>6091</v>
      </c>
      <c r="B593" s="82" t="s">
        <v>6948</v>
      </c>
      <c r="C593" s="82" t="s">
        <v>6828</v>
      </c>
      <c r="D593" s="82" t="s">
        <v>128</v>
      </c>
      <c r="E593" s="82" t="s">
        <v>6949</v>
      </c>
      <c r="F593" s="82" t="s">
        <v>6095</v>
      </c>
      <c r="G593" s="82" t="s">
        <v>6950</v>
      </c>
      <c r="H593" s="82" t="s">
        <v>6828</v>
      </c>
      <c r="I593" s="82" t="s">
        <v>6951</v>
      </c>
      <c r="J593" s="82" t="s">
        <v>6828</v>
      </c>
      <c r="K593" s="82" t="s">
        <v>6951</v>
      </c>
      <c r="L593" s="82"/>
      <c r="M593" s="82"/>
      <c r="N593" s="82" t="s">
        <v>6952</v>
      </c>
      <c r="O593" s="82" t="s">
        <v>6953</v>
      </c>
      <c r="P593" s="82"/>
      <c r="Q593" s="82" t="s">
        <v>6828</v>
      </c>
      <c r="R593" s="82" t="s">
        <v>6954</v>
      </c>
      <c r="S593" s="82" t="s">
        <v>6828</v>
      </c>
      <c r="T593" s="82" t="s">
        <v>6954</v>
      </c>
      <c r="U593" s="82" t="s">
        <v>6955</v>
      </c>
      <c r="V593" s="82"/>
      <c r="W593" s="82" t="s">
        <v>6835</v>
      </c>
      <c r="X593" s="82"/>
      <c r="Y593" s="82"/>
    </row>
    <row r="594" ht="14.25" customHeight="1">
      <c r="A594" s="82" t="s">
        <v>6091</v>
      </c>
      <c r="B594" s="82" t="s">
        <v>6956</v>
      </c>
      <c r="C594" s="82" t="s">
        <v>6941</v>
      </c>
      <c r="D594" s="82" t="s">
        <v>128</v>
      </c>
      <c r="E594" s="82" t="s">
        <v>6957</v>
      </c>
      <c r="F594" s="82" t="s">
        <v>3023</v>
      </c>
      <c r="G594" s="82" t="s">
        <v>6958</v>
      </c>
      <c r="H594" s="82" t="s">
        <v>6941</v>
      </c>
      <c r="I594" s="82" t="s">
        <v>6958</v>
      </c>
      <c r="J594" s="82" t="s">
        <v>6941</v>
      </c>
      <c r="K594" s="82" t="s">
        <v>6958</v>
      </c>
      <c r="L594" s="82"/>
      <c r="M594" s="82"/>
      <c r="N594" s="82" t="s">
        <v>6959</v>
      </c>
      <c r="O594" s="82" t="s">
        <v>6960</v>
      </c>
      <c r="P594" s="82"/>
      <c r="Q594" s="82" t="s">
        <v>6941</v>
      </c>
      <c r="R594" s="82" t="s">
        <v>6961</v>
      </c>
      <c r="S594" s="82" t="s">
        <v>6941</v>
      </c>
      <c r="T594" s="82" t="s">
        <v>6961</v>
      </c>
      <c r="U594" s="82" t="s">
        <v>6962</v>
      </c>
      <c r="V594" s="82"/>
      <c r="W594" s="82" t="s">
        <v>6931</v>
      </c>
      <c r="X594" s="82"/>
      <c r="Y594" s="82"/>
    </row>
    <row r="595" ht="14.25" customHeight="1">
      <c r="A595" s="82" t="s">
        <v>6091</v>
      </c>
      <c r="B595" s="82" t="s">
        <v>6963</v>
      </c>
      <c r="C595" s="82" t="s">
        <v>6924</v>
      </c>
      <c r="D595" s="82" t="s">
        <v>128</v>
      </c>
      <c r="E595" s="82" t="s">
        <v>6964</v>
      </c>
      <c r="F595" s="82" t="s">
        <v>3023</v>
      </c>
      <c r="G595" s="82" t="s">
        <v>6965</v>
      </c>
      <c r="H595" s="82" t="s">
        <v>6924</v>
      </c>
      <c r="I595" s="82" t="s">
        <v>6965</v>
      </c>
      <c r="J595" s="82" t="s">
        <v>6924</v>
      </c>
      <c r="K595" s="82" t="s">
        <v>6965</v>
      </c>
      <c r="L595" s="82"/>
      <c r="M595" s="82"/>
      <c r="N595" s="82" t="s">
        <v>6966</v>
      </c>
      <c r="O595" s="82" t="s">
        <v>6967</v>
      </c>
      <c r="P595" s="82"/>
      <c r="Q595" s="82" t="s">
        <v>6924</v>
      </c>
      <c r="R595" s="82" t="s">
        <v>6968</v>
      </c>
      <c r="S595" s="82" t="s">
        <v>6924</v>
      </c>
      <c r="T595" s="82" t="s">
        <v>6968</v>
      </c>
      <c r="U595" s="82" t="s">
        <v>6969</v>
      </c>
      <c r="V595" s="82"/>
      <c r="W595" s="82" t="s">
        <v>6931</v>
      </c>
      <c r="X595" s="82"/>
      <c r="Y595" s="82"/>
    </row>
    <row r="596" ht="14.25" customHeight="1">
      <c r="A596" s="82" t="s">
        <v>6091</v>
      </c>
      <c r="B596" s="82" t="s">
        <v>6970</v>
      </c>
      <c r="C596" s="82" t="s">
        <v>6941</v>
      </c>
      <c r="D596" s="82" t="s">
        <v>128</v>
      </c>
      <c r="E596" s="82" t="s">
        <v>6971</v>
      </c>
      <c r="F596" s="82" t="s">
        <v>3023</v>
      </c>
      <c r="G596" s="82" t="s">
        <v>6972</v>
      </c>
      <c r="H596" s="82" t="s">
        <v>6941</v>
      </c>
      <c r="I596" s="82" t="s">
        <v>6972</v>
      </c>
      <c r="J596" s="82" t="s">
        <v>6941</v>
      </c>
      <c r="K596" s="82" t="s">
        <v>6972</v>
      </c>
      <c r="L596" s="82"/>
      <c r="M596" s="82"/>
      <c r="N596" s="82" t="s">
        <v>6973</v>
      </c>
      <c r="O596" s="82" t="s">
        <v>6974</v>
      </c>
      <c r="P596" s="82"/>
      <c r="Q596" s="82" t="s">
        <v>6941</v>
      </c>
      <c r="R596" s="82" t="s">
        <v>6975</v>
      </c>
      <c r="S596" s="82" t="s">
        <v>6941</v>
      </c>
      <c r="T596" s="82" t="s">
        <v>6975</v>
      </c>
      <c r="U596" s="82" t="s">
        <v>6976</v>
      </c>
      <c r="V596" s="82"/>
      <c r="W596" s="82" t="s">
        <v>6931</v>
      </c>
      <c r="X596" s="82"/>
      <c r="Y596" s="82"/>
    </row>
    <row r="597" ht="14.25" customHeight="1">
      <c r="A597" s="82" t="s">
        <v>6091</v>
      </c>
      <c r="B597" s="82" t="s">
        <v>6977</v>
      </c>
      <c r="C597" s="82" t="s">
        <v>6941</v>
      </c>
      <c r="D597" s="82" t="s">
        <v>128</v>
      </c>
      <c r="E597" s="82" t="s">
        <v>6978</v>
      </c>
      <c r="F597" s="82" t="s">
        <v>3023</v>
      </c>
      <c r="G597" s="82" t="s">
        <v>6979</v>
      </c>
      <c r="H597" s="82" t="s">
        <v>6941</v>
      </c>
      <c r="I597" s="82" t="s">
        <v>6979</v>
      </c>
      <c r="J597" s="82" t="s">
        <v>6941</v>
      </c>
      <c r="K597" s="82" t="s">
        <v>6979</v>
      </c>
      <c r="L597" s="82"/>
      <c r="M597" s="82"/>
      <c r="N597" s="82" t="s">
        <v>6980</v>
      </c>
      <c r="O597" s="82" t="s">
        <v>6981</v>
      </c>
      <c r="P597" s="82"/>
      <c r="Q597" s="82" t="s">
        <v>6941</v>
      </c>
      <c r="R597" s="82" t="s">
        <v>6982</v>
      </c>
      <c r="S597" s="82" t="s">
        <v>6941</v>
      </c>
      <c r="T597" s="82" t="s">
        <v>6982</v>
      </c>
      <c r="U597" s="82" t="s">
        <v>6983</v>
      </c>
      <c r="V597" s="82"/>
      <c r="W597" s="82" t="s">
        <v>6931</v>
      </c>
      <c r="X597" s="82"/>
      <c r="Y597" s="82"/>
    </row>
    <row r="598" ht="14.25" customHeight="1">
      <c r="A598" s="82" t="s">
        <v>6091</v>
      </c>
      <c r="B598" s="82" t="s">
        <v>6984</v>
      </c>
      <c r="C598" s="82" t="s">
        <v>6828</v>
      </c>
      <c r="D598" s="82" t="s">
        <v>128</v>
      </c>
      <c r="E598" s="82" t="s">
        <v>6985</v>
      </c>
      <c r="F598" s="82" t="s">
        <v>6095</v>
      </c>
      <c r="G598" s="82" t="s">
        <v>6986</v>
      </c>
      <c r="H598" s="82" t="s">
        <v>6828</v>
      </c>
      <c r="I598" s="82" t="s">
        <v>6986</v>
      </c>
      <c r="J598" s="82" t="s">
        <v>6828</v>
      </c>
      <c r="K598" s="82" t="s">
        <v>6986</v>
      </c>
      <c r="L598" s="82"/>
      <c r="M598" s="82"/>
      <c r="N598" s="82" t="s">
        <v>6987</v>
      </c>
      <c r="O598" s="82" t="s">
        <v>6988</v>
      </c>
      <c r="P598" s="82"/>
      <c r="Q598" s="82" t="s">
        <v>6828</v>
      </c>
      <c r="R598" s="82" t="s">
        <v>6989</v>
      </c>
      <c r="S598" s="82" t="s">
        <v>6828</v>
      </c>
      <c r="T598" s="82" t="s">
        <v>6989</v>
      </c>
      <c r="U598" s="82" t="s">
        <v>6990</v>
      </c>
      <c r="V598" s="82"/>
      <c r="W598" s="82" t="s">
        <v>6835</v>
      </c>
      <c r="X598" s="82"/>
      <c r="Y598" s="82"/>
    </row>
    <row r="599" ht="14.25" customHeight="1">
      <c r="A599" s="82" t="s">
        <v>6091</v>
      </c>
      <c r="B599" s="82" t="s">
        <v>6991</v>
      </c>
      <c r="C599" s="82" t="s">
        <v>6828</v>
      </c>
      <c r="D599" s="82" t="s">
        <v>128</v>
      </c>
      <c r="E599" s="82" t="s">
        <v>6992</v>
      </c>
      <c r="F599" s="82" t="s">
        <v>6095</v>
      </c>
      <c r="G599" s="82" t="s">
        <v>6993</v>
      </c>
      <c r="H599" s="82" t="s">
        <v>6828</v>
      </c>
      <c r="I599" s="82" t="s">
        <v>6993</v>
      </c>
      <c r="J599" s="82" t="s">
        <v>6828</v>
      </c>
      <c r="K599" s="82" t="s">
        <v>6993</v>
      </c>
      <c r="L599" s="82"/>
      <c r="M599" s="82"/>
      <c r="N599" s="82" t="s">
        <v>6994</v>
      </c>
      <c r="O599" s="82" t="s">
        <v>6995</v>
      </c>
      <c r="P599" s="82"/>
      <c r="Q599" s="82" t="s">
        <v>6828</v>
      </c>
      <c r="R599" s="82" t="s">
        <v>6989</v>
      </c>
      <c r="S599" s="82" t="s">
        <v>6828</v>
      </c>
      <c r="T599" s="82" t="s">
        <v>6989</v>
      </c>
      <c r="U599" s="82" t="s">
        <v>6996</v>
      </c>
      <c r="V599" s="82"/>
      <c r="W599" s="82" t="s">
        <v>6835</v>
      </c>
      <c r="X599" s="82"/>
      <c r="Y599" s="82"/>
    </row>
    <row r="600" ht="14.25" customHeight="1">
      <c r="A600" s="82" t="s">
        <v>6091</v>
      </c>
      <c r="B600" s="82" t="s">
        <v>6997</v>
      </c>
      <c r="C600" s="82" t="s">
        <v>6828</v>
      </c>
      <c r="D600" s="82" t="s">
        <v>128</v>
      </c>
      <c r="E600" s="82" t="s">
        <v>6998</v>
      </c>
      <c r="F600" s="82" t="s">
        <v>6095</v>
      </c>
      <c r="G600" s="82" t="s">
        <v>6999</v>
      </c>
      <c r="H600" s="82" t="s">
        <v>6828</v>
      </c>
      <c r="I600" s="82" t="s">
        <v>6999</v>
      </c>
      <c r="J600" s="82" t="s">
        <v>6828</v>
      </c>
      <c r="K600" s="82" t="s">
        <v>6999</v>
      </c>
      <c r="L600" s="82"/>
      <c r="M600" s="82"/>
      <c r="N600" s="82" t="s">
        <v>7000</v>
      </c>
      <c r="O600" s="82" t="s">
        <v>7001</v>
      </c>
      <c r="P600" s="82"/>
      <c r="Q600" s="82" t="s">
        <v>6828</v>
      </c>
      <c r="R600" s="82" t="s">
        <v>6989</v>
      </c>
      <c r="S600" s="82" t="s">
        <v>6828</v>
      </c>
      <c r="T600" s="82" t="s">
        <v>6989</v>
      </c>
      <c r="U600" s="82" t="s">
        <v>7002</v>
      </c>
      <c r="V600" s="82"/>
      <c r="W600" s="82" t="s">
        <v>6835</v>
      </c>
      <c r="X600" s="82"/>
      <c r="Y600" s="82"/>
    </row>
    <row r="601" ht="14.25" customHeight="1">
      <c r="A601" s="82" t="s">
        <v>6091</v>
      </c>
      <c r="B601" s="82" t="s">
        <v>7003</v>
      </c>
      <c r="C601" s="82" t="s">
        <v>6828</v>
      </c>
      <c r="D601" s="82" t="s">
        <v>128</v>
      </c>
      <c r="E601" s="82" t="s">
        <v>7004</v>
      </c>
      <c r="F601" s="82" t="s">
        <v>6095</v>
      </c>
      <c r="G601" s="82" t="s">
        <v>7005</v>
      </c>
      <c r="H601" s="82" t="s">
        <v>6828</v>
      </c>
      <c r="I601" s="82" t="s">
        <v>7005</v>
      </c>
      <c r="J601" s="82" t="s">
        <v>6828</v>
      </c>
      <c r="K601" s="82" t="s">
        <v>7005</v>
      </c>
      <c r="L601" s="82"/>
      <c r="M601" s="82"/>
      <c r="N601" s="82" t="s">
        <v>7006</v>
      </c>
      <c r="O601" s="82" t="s">
        <v>7007</v>
      </c>
      <c r="P601" s="82"/>
      <c r="Q601" s="82" t="s">
        <v>6828</v>
      </c>
      <c r="R601" s="82" t="s">
        <v>6989</v>
      </c>
      <c r="S601" s="82" t="s">
        <v>6828</v>
      </c>
      <c r="T601" s="82" t="s">
        <v>6989</v>
      </c>
      <c r="U601" s="82" t="s">
        <v>7008</v>
      </c>
      <c r="V601" s="82"/>
      <c r="W601" s="82" t="s">
        <v>6835</v>
      </c>
      <c r="X601" s="82"/>
      <c r="Y601" s="82"/>
    </row>
    <row r="602" ht="14.25" customHeight="1">
      <c r="A602" s="82" t="s">
        <v>6091</v>
      </c>
      <c r="B602" s="82" t="s">
        <v>7009</v>
      </c>
      <c r="C602" s="82" t="s">
        <v>6828</v>
      </c>
      <c r="D602" s="82" t="s">
        <v>128</v>
      </c>
      <c r="E602" s="82" t="s">
        <v>7010</v>
      </c>
      <c r="F602" s="82" t="s">
        <v>6095</v>
      </c>
      <c r="G602" s="82" t="s">
        <v>7011</v>
      </c>
      <c r="H602" s="82" t="s">
        <v>6828</v>
      </c>
      <c r="I602" s="82" t="s">
        <v>7011</v>
      </c>
      <c r="J602" s="82" t="s">
        <v>6828</v>
      </c>
      <c r="K602" s="82" t="s">
        <v>7011</v>
      </c>
      <c r="L602" s="82"/>
      <c r="M602" s="82"/>
      <c r="N602" s="82" t="s">
        <v>7012</v>
      </c>
      <c r="O602" s="82" t="s">
        <v>7013</v>
      </c>
      <c r="P602" s="82"/>
      <c r="Q602" s="82" t="s">
        <v>6828</v>
      </c>
      <c r="R602" s="82" t="s">
        <v>6989</v>
      </c>
      <c r="S602" s="82" t="s">
        <v>6828</v>
      </c>
      <c r="T602" s="82" t="s">
        <v>6989</v>
      </c>
      <c r="U602" s="82" t="s">
        <v>7014</v>
      </c>
      <c r="V602" s="82"/>
      <c r="W602" s="82" t="s">
        <v>6835</v>
      </c>
      <c r="X602" s="82"/>
      <c r="Y602" s="82"/>
    </row>
    <row r="603" ht="14.25" customHeight="1">
      <c r="A603" s="82" t="s">
        <v>6091</v>
      </c>
      <c r="B603" s="82" t="s">
        <v>7015</v>
      </c>
      <c r="C603" s="82" t="s">
        <v>6828</v>
      </c>
      <c r="D603" s="82" t="s">
        <v>128</v>
      </c>
      <c r="E603" s="82" t="s">
        <v>7016</v>
      </c>
      <c r="F603" s="82" t="s">
        <v>6095</v>
      </c>
      <c r="G603" s="82" t="s">
        <v>7017</v>
      </c>
      <c r="H603" s="82" t="s">
        <v>6828</v>
      </c>
      <c r="I603" s="82" t="s">
        <v>7017</v>
      </c>
      <c r="J603" s="82" t="s">
        <v>6828</v>
      </c>
      <c r="K603" s="82" t="s">
        <v>7017</v>
      </c>
      <c r="L603" s="82"/>
      <c r="M603" s="82"/>
      <c r="N603" s="82" t="s">
        <v>7018</v>
      </c>
      <c r="O603" s="82" t="s">
        <v>7019</v>
      </c>
      <c r="P603" s="82"/>
      <c r="Q603" s="82" t="s">
        <v>6828</v>
      </c>
      <c r="R603" s="82" t="s">
        <v>6989</v>
      </c>
      <c r="S603" s="82" t="s">
        <v>6828</v>
      </c>
      <c r="T603" s="82" t="s">
        <v>6989</v>
      </c>
      <c r="U603" s="82" t="s">
        <v>7020</v>
      </c>
      <c r="V603" s="82"/>
      <c r="W603" s="82" t="s">
        <v>6835</v>
      </c>
      <c r="X603" s="82"/>
      <c r="Y603" s="82"/>
    </row>
    <row r="604" ht="14.25" customHeight="1">
      <c r="A604" s="82" t="s">
        <v>6091</v>
      </c>
      <c r="B604" s="82" t="s">
        <v>7021</v>
      </c>
      <c r="C604" s="82" t="s">
        <v>6828</v>
      </c>
      <c r="D604" s="82" t="s">
        <v>128</v>
      </c>
      <c r="E604" s="82" t="s">
        <v>7022</v>
      </c>
      <c r="F604" s="82" t="s">
        <v>6095</v>
      </c>
      <c r="G604" s="82" t="s">
        <v>7023</v>
      </c>
      <c r="H604" s="82" t="s">
        <v>6828</v>
      </c>
      <c r="I604" s="82" t="s">
        <v>7023</v>
      </c>
      <c r="J604" s="82" t="s">
        <v>6828</v>
      </c>
      <c r="K604" s="82" t="s">
        <v>7023</v>
      </c>
      <c r="L604" s="82"/>
      <c r="M604" s="82"/>
      <c r="N604" s="82" t="s">
        <v>7024</v>
      </c>
      <c r="O604" s="82" t="s">
        <v>7025</v>
      </c>
      <c r="P604" s="82"/>
      <c r="Q604" s="82" t="s">
        <v>6828</v>
      </c>
      <c r="R604" s="82" t="s">
        <v>6989</v>
      </c>
      <c r="S604" s="82" t="s">
        <v>6828</v>
      </c>
      <c r="T604" s="82" t="s">
        <v>6989</v>
      </c>
      <c r="U604" s="82" t="s">
        <v>7026</v>
      </c>
      <c r="V604" s="82"/>
      <c r="W604" s="82" t="s">
        <v>6835</v>
      </c>
      <c r="X604" s="82"/>
      <c r="Y604" s="82"/>
    </row>
    <row r="605" ht="14.25" customHeight="1">
      <c r="A605" s="82" t="s">
        <v>6091</v>
      </c>
      <c r="B605" s="82" t="s">
        <v>7027</v>
      </c>
      <c r="C605" s="82" t="s">
        <v>6828</v>
      </c>
      <c r="D605" s="82" t="s">
        <v>128</v>
      </c>
      <c r="E605" s="82" t="s">
        <v>7028</v>
      </c>
      <c r="F605" s="82" t="s">
        <v>6095</v>
      </c>
      <c r="G605" s="82" t="s">
        <v>7029</v>
      </c>
      <c r="H605" s="82" t="s">
        <v>6828</v>
      </c>
      <c r="I605" s="82" t="s">
        <v>7029</v>
      </c>
      <c r="J605" s="82" t="s">
        <v>6828</v>
      </c>
      <c r="K605" s="82" t="s">
        <v>7029</v>
      </c>
      <c r="L605" s="82"/>
      <c r="M605" s="82"/>
      <c r="N605" s="82" t="s">
        <v>7030</v>
      </c>
      <c r="O605" s="82" t="s">
        <v>7031</v>
      </c>
      <c r="P605" s="82"/>
      <c r="Q605" s="82" t="s">
        <v>6828</v>
      </c>
      <c r="R605" s="82" t="s">
        <v>6989</v>
      </c>
      <c r="S605" s="82" t="s">
        <v>6828</v>
      </c>
      <c r="T605" s="82" t="s">
        <v>6989</v>
      </c>
      <c r="U605" s="82" t="s">
        <v>7032</v>
      </c>
      <c r="V605" s="82"/>
      <c r="W605" s="82" t="s">
        <v>6835</v>
      </c>
      <c r="X605" s="82"/>
      <c r="Y605" s="82"/>
    </row>
    <row r="606" ht="14.25" customHeight="1">
      <c r="A606" s="82" t="s">
        <v>6091</v>
      </c>
      <c r="B606" s="82" t="s">
        <v>7033</v>
      </c>
      <c r="C606" s="82" t="s">
        <v>6828</v>
      </c>
      <c r="D606" s="82" t="s">
        <v>128</v>
      </c>
      <c r="E606" s="82" t="s">
        <v>7034</v>
      </c>
      <c r="F606" s="82" t="s">
        <v>6095</v>
      </c>
      <c r="G606" s="82" t="s">
        <v>7029</v>
      </c>
      <c r="H606" s="82" t="s">
        <v>6828</v>
      </c>
      <c r="I606" s="82" t="s">
        <v>7029</v>
      </c>
      <c r="J606" s="82" t="s">
        <v>6828</v>
      </c>
      <c r="K606" s="82" t="s">
        <v>7029</v>
      </c>
      <c r="L606" s="82"/>
      <c r="M606" s="82"/>
      <c r="N606" s="82" t="s">
        <v>7035</v>
      </c>
      <c r="O606" s="82" t="s">
        <v>7036</v>
      </c>
      <c r="P606" s="82"/>
      <c r="Q606" s="82" t="s">
        <v>6828</v>
      </c>
      <c r="R606" s="82" t="s">
        <v>6989</v>
      </c>
      <c r="S606" s="82" t="s">
        <v>6828</v>
      </c>
      <c r="T606" s="82" t="s">
        <v>6989</v>
      </c>
      <c r="U606" s="82" t="s">
        <v>7037</v>
      </c>
      <c r="V606" s="82"/>
      <c r="W606" s="82" t="s">
        <v>6835</v>
      </c>
      <c r="X606" s="82"/>
      <c r="Y606" s="82"/>
    </row>
    <row r="607" ht="14.25" customHeight="1">
      <c r="A607" s="82" t="s">
        <v>6091</v>
      </c>
      <c r="B607" s="82" t="s">
        <v>7038</v>
      </c>
      <c r="C607" s="82" t="s">
        <v>6828</v>
      </c>
      <c r="D607" s="82" t="s">
        <v>128</v>
      </c>
      <c r="E607" s="82" t="s">
        <v>7039</v>
      </c>
      <c r="F607" s="82" t="s">
        <v>6095</v>
      </c>
      <c r="G607" s="82" t="s">
        <v>7040</v>
      </c>
      <c r="H607" s="82" t="s">
        <v>6828</v>
      </c>
      <c r="I607" s="82" t="s">
        <v>7040</v>
      </c>
      <c r="J607" s="82" t="s">
        <v>6828</v>
      </c>
      <c r="K607" s="82" t="s">
        <v>7040</v>
      </c>
      <c r="L607" s="82"/>
      <c r="M607" s="82"/>
      <c r="N607" s="82" t="s">
        <v>7041</v>
      </c>
      <c r="O607" s="82" t="s">
        <v>7042</v>
      </c>
      <c r="P607" s="82"/>
      <c r="Q607" s="82" t="s">
        <v>6828</v>
      </c>
      <c r="R607" s="82" t="s">
        <v>6989</v>
      </c>
      <c r="S607" s="82" t="s">
        <v>6828</v>
      </c>
      <c r="T607" s="82" t="s">
        <v>6989</v>
      </c>
      <c r="U607" s="82" t="s">
        <v>7043</v>
      </c>
      <c r="V607" s="82"/>
      <c r="W607" s="82" t="s">
        <v>6835</v>
      </c>
      <c r="X607" s="82"/>
      <c r="Y607" s="82"/>
    </row>
    <row r="608" ht="14.25" customHeight="1">
      <c r="A608" s="82" t="s">
        <v>6091</v>
      </c>
      <c r="B608" s="82" t="s">
        <v>7044</v>
      </c>
      <c r="C608" s="82" t="s">
        <v>6828</v>
      </c>
      <c r="D608" s="82" t="s">
        <v>128</v>
      </c>
      <c r="E608" s="82" t="s">
        <v>7045</v>
      </c>
      <c r="F608" s="82" t="s">
        <v>6095</v>
      </c>
      <c r="G608" s="82" t="s">
        <v>7046</v>
      </c>
      <c r="H608" s="82" t="s">
        <v>6828</v>
      </c>
      <c r="I608" s="82" t="s">
        <v>7046</v>
      </c>
      <c r="J608" s="82" t="s">
        <v>6828</v>
      </c>
      <c r="K608" s="82" t="s">
        <v>7046</v>
      </c>
      <c r="L608" s="82"/>
      <c r="M608" s="82"/>
      <c r="N608" s="82" t="s">
        <v>7047</v>
      </c>
      <c r="O608" s="82" t="s">
        <v>7048</v>
      </c>
      <c r="P608" s="82"/>
      <c r="Q608" s="82" t="s">
        <v>6828</v>
      </c>
      <c r="R608" s="82" t="s">
        <v>6989</v>
      </c>
      <c r="S608" s="82" t="s">
        <v>6828</v>
      </c>
      <c r="T608" s="82" t="s">
        <v>6989</v>
      </c>
      <c r="U608" s="82" t="s">
        <v>7049</v>
      </c>
      <c r="V608" s="82"/>
      <c r="W608" s="82" t="s">
        <v>6835</v>
      </c>
      <c r="X608" s="82"/>
      <c r="Y608" s="82"/>
    </row>
    <row r="609" ht="14.25" customHeight="1">
      <c r="A609" s="82" t="s">
        <v>6091</v>
      </c>
      <c r="B609" s="82" t="s">
        <v>7050</v>
      </c>
      <c r="C609" s="82" t="s">
        <v>6828</v>
      </c>
      <c r="D609" s="82" t="s">
        <v>128</v>
      </c>
      <c r="E609" s="82" t="s">
        <v>7051</v>
      </c>
      <c r="F609" s="82" t="s">
        <v>6095</v>
      </c>
      <c r="G609" s="82" t="s">
        <v>7052</v>
      </c>
      <c r="H609" s="82" t="s">
        <v>6828</v>
      </c>
      <c r="I609" s="82" t="s">
        <v>7052</v>
      </c>
      <c r="J609" s="82" t="s">
        <v>6828</v>
      </c>
      <c r="K609" s="82" t="s">
        <v>7052</v>
      </c>
      <c r="L609" s="82"/>
      <c r="M609" s="82"/>
      <c r="N609" s="82" t="s">
        <v>7053</v>
      </c>
      <c r="O609" s="82" t="s">
        <v>7054</v>
      </c>
      <c r="P609" s="82"/>
      <c r="Q609" s="82" t="s">
        <v>6828</v>
      </c>
      <c r="R609" s="82" t="s">
        <v>6989</v>
      </c>
      <c r="S609" s="82" t="s">
        <v>6828</v>
      </c>
      <c r="T609" s="82" t="s">
        <v>6989</v>
      </c>
      <c r="U609" s="82" t="s">
        <v>7055</v>
      </c>
      <c r="V609" s="82"/>
      <c r="W609" s="82" t="s">
        <v>6835</v>
      </c>
      <c r="X609" s="82"/>
      <c r="Y609" s="82"/>
    </row>
    <row r="610" ht="14.25" customHeight="1">
      <c r="A610" s="82" t="s">
        <v>6091</v>
      </c>
      <c r="B610" s="82" t="s">
        <v>7056</v>
      </c>
      <c r="C610" s="82" t="s">
        <v>6828</v>
      </c>
      <c r="D610" s="82" t="s">
        <v>128</v>
      </c>
      <c r="E610" s="82" t="s">
        <v>7057</v>
      </c>
      <c r="F610" s="82" t="s">
        <v>6095</v>
      </c>
      <c r="G610" s="82" t="s">
        <v>7058</v>
      </c>
      <c r="H610" s="82" t="s">
        <v>6828</v>
      </c>
      <c r="I610" s="82" t="s">
        <v>7058</v>
      </c>
      <c r="J610" s="82" t="s">
        <v>6828</v>
      </c>
      <c r="K610" s="82" t="s">
        <v>7058</v>
      </c>
      <c r="L610" s="82"/>
      <c r="M610" s="82"/>
      <c r="N610" s="82" t="s">
        <v>7059</v>
      </c>
      <c r="O610" s="82" t="s">
        <v>7060</v>
      </c>
      <c r="P610" s="82"/>
      <c r="Q610" s="82" t="s">
        <v>6828</v>
      </c>
      <c r="R610" s="82" t="s">
        <v>6989</v>
      </c>
      <c r="S610" s="82" t="s">
        <v>6828</v>
      </c>
      <c r="T610" s="82" t="s">
        <v>6989</v>
      </c>
      <c r="U610" s="82" t="s">
        <v>7061</v>
      </c>
      <c r="V610" s="82"/>
      <c r="W610" s="82" t="s">
        <v>6835</v>
      </c>
      <c r="X610" s="82"/>
      <c r="Y610" s="82"/>
    </row>
    <row r="611" ht="14.25" customHeight="1">
      <c r="A611" s="82" t="s">
        <v>6091</v>
      </c>
      <c r="B611" s="82" t="s">
        <v>7062</v>
      </c>
      <c r="C611" s="82" t="s">
        <v>6828</v>
      </c>
      <c r="D611" s="82" t="s">
        <v>128</v>
      </c>
      <c r="E611" s="82" t="s">
        <v>7063</v>
      </c>
      <c r="F611" s="82" t="s">
        <v>6095</v>
      </c>
      <c r="G611" s="82" t="s">
        <v>7064</v>
      </c>
      <c r="H611" s="82" t="s">
        <v>6828</v>
      </c>
      <c r="I611" s="82" t="s">
        <v>7064</v>
      </c>
      <c r="J611" s="82" t="s">
        <v>6828</v>
      </c>
      <c r="K611" s="82" t="s">
        <v>7064</v>
      </c>
      <c r="L611" s="82"/>
      <c r="M611" s="82"/>
      <c r="N611" s="82" t="s">
        <v>7065</v>
      </c>
      <c r="O611" s="82" t="s">
        <v>7066</v>
      </c>
      <c r="P611" s="82"/>
      <c r="Q611" s="82" t="s">
        <v>6828</v>
      </c>
      <c r="R611" s="82" t="s">
        <v>6989</v>
      </c>
      <c r="S611" s="82" t="s">
        <v>6828</v>
      </c>
      <c r="T611" s="82" t="s">
        <v>6989</v>
      </c>
      <c r="U611" s="82" t="s">
        <v>7067</v>
      </c>
      <c r="V611" s="82"/>
      <c r="W611" s="82" t="s">
        <v>6835</v>
      </c>
      <c r="X611" s="82"/>
      <c r="Y611" s="82"/>
    </row>
    <row r="612" ht="14.25" customHeight="1">
      <c r="A612" s="82" t="s">
        <v>6091</v>
      </c>
      <c r="B612" s="82" t="s">
        <v>7068</v>
      </c>
      <c r="C612" s="82" t="s">
        <v>6828</v>
      </c>
      <c r="D612" s="82" t="s">
        <v>128</v>
      </c>
      <c r="E612" s="82" t="s">
        <v>7069</v>
      </c>
      <c r="F612" s="82" t="s">
        <v>6095</v>
      </c>
      <c r="G612" s="82" t="s">
        <v>7070</v>
      </c>
      <c r="H612" s="82" t="s">
        <v>6828</v>
      </c>
      <c r="I612" s="82" t="s">
        <v>7070</v>
      </c>
      <c r="J612" s="82" t="s">
        <v>6828</v>
      </c>
      <c r="K612" s="82" t="s">
        <v>7070</v>
      </c>
      <c r="L612" s="82"/>
      <c r="M612" s="82"/>
      <c r="N612" s="82" t="s">
        <v>7071</v>
      </c>
      <c r="O612" s="82" t="s">
        <v>7072</v>
      </c>
      <c r="P612" s="82"/>
      <c r="Q612" s="82" t="s">
        <v>6828</v>
      </c>
      <c r="R612" s="82" t="s">
        <v>6989</v>
      </c>
      <c r="S612" s="82" t="s">
        <v>6828</v>
      </c>
      <c r="T612" s="82" t="s">
        <v>6989</v>
      </c>
      <c r="U612" s="82" t="s">
        <v>7073</v>
      </c>
      <c r="V612" s="82"/>
      <c r="W612" s="82" t="s">
        <v>6835</v>
      </c>
      <c r="X612" s="82"/>
      <c r="Y612" s="82"/>
    </row>
    <row r="613" ht="14.25" customHeight="1">
      <c r="A613" s="82" t="s">
        <v>6091</v>
      </c>
      <c r="B613" s="82" t="s">
        <v>7074</v>
      </c>
      <c r="C613" s="82" t="s">
        <v>6828</v>
      </c>
      <c r="D613" s="82" t="s">
        <v>128</v>
      </c>
      <c r="E613" s="82" t="s">
        <v>7075</v>
      </c>
      <c r="F613" s="82" t="s">
        <v>6095</v>
      </c>
      <c r="G613" s="82" t="s">
        <v>7076</v>
      </c>
      <c r="H613" s="82" t="s">
        <v>6828</v>
      </c>
      <c r="I613" s="82" t="s">
        <v>7076</v>
      </c>
      <c r="J613" s="82" t="s">
        <v>6828</v>
      </c>
      <c r="K613" s="82" t="s">
        <v>7076</v>
      </c>
      <c r="L613" s="82"/>
      <c r="M613" s="82"/>
      <c r="N613" s="82" t="s">
        <v>7077</v>
      </c>
      <c r="O613" s="82" t="s">
        <v>7078</v>
      </c>
      <c r="P613" s="82"/>
      <c r="Q613" s="82" t="s">
        <v>6828</v>
      </c>
      <c r="R613" s="82" t="s">
        <v>6989</v>
      </c>
      <c r="S613" s="82" t="s">
        <v>6828</v>
      </c>
      <c r="T613" s="82" t="s">
        <v>6989</v>
      </c>
      <c r="U613" s="82" t="s">
        <v>7079</v>
      </c>
      <c r="V613" s="82"/>
      <c r="W613" s="82" t="s">
        <v>6835</v>
      </c>
      <c r="X613" s="82"/>
      <c r="Y613" s="82"/>
    </row>
    <row r="614" ht="14.25" customHeight="1">
      <c r="A614" s="82" t="s">
        <v>6091</v>
      </c>
      <c r="B614" s="82" t="s">
        <v>7080</v>
      </c>
      <c r="C614" s="82" t="s">
        <v>6828</v>
      </c>
      <c r="D614" s="82" t="s">
        <v>128</v>
      </c>
      <c r="E614" s="82" t="s">
        <v>7081</v>
      </c>
      <c r="F614" s="82" t="s">
        <v>6095</v>
      </c>
      <c r="G614" s="82" t="s">
        <v>7082</v>
      </c>
      <c r="H614" s="82" t="s">
        <v>6828</v>
      </c>
      <c r="I614" s="82" t="s">
        <v>7082</v>
      </c>
      <c r="J614" s="82" t="s">
        <v>6828</v>
      </c>
      <c r="K614" s="82" t="s">
        <v>7082</v>
      </c>
      <c r="L614" s="82"/>
      <c r="M614" s="82"/>
      <c r="N614" s="82" t="s">
        <v>6952</v>
      </c>
      <c r="O614" s="82" t="s">
        <v>7083</v>
      </c>
      <c r="P614" s="82"/>
      <c r="Q614" s="82" t="s">
        <v>6828</v>
      </c>
      <c r="R614" s="82" t="s">
        <v>6954</v>
      </c>
      <c r="S614" s="82" t="s">
        <v>6828</v>
      </c>
      <c r="T614" s="82" t="s">
        <v>6954</v>
      </c>
      <c r="U614" s="82"/>
      <c r="V614" s="82"/>
      <c r="W614" s="82" t="s">
        <v>6835</v>
      </c>
      <c r="X614" s="82"/>
      <c r="Y614" s="82"/>
    </row>
    <row r="615" ht="14.25" customHeight="1">
      <c r="A615" s="82" t="s">
        <v>6091</v>
      </c>
      <c r="B615" s="82" t="s">
        <v>7084</v>
      </c>
      <c r="C615" s="82" t="s">
        <v>6828</v>
      </c>
      <c r="D615" s="82" t="s">
        <v>128</v>
      </c>
      <c r="E615" s="82" t="s">
        <v>7085</v>
      </c>
      <c r="F615" s="82" t="s">
        <v>6095</v>
      </c>
      <c r="G615" s="82" t="s">
        <v>7082</v>
      </c>
      <c r="H615" s="82" t="s">
        <v>6828</v>
      </c>
      <c r="I615" s="82" t="s">
        <v>7082</v>
      </c>
      <c r="J615" s="82" t="s">
        <v>6828</v>
      </c>
      <c r="K615" s="82" t="s">
        <v>7082</v>
      </c>
      <c r="L615" s="82"/>
      <c r="M615" s="82"/>
      <c r="N615" s="82" t="s">
        <v>6952</v>
      </c>
      <c r="O615" s="82" t="s">
        <v>7086</v>
      </c>
      <c r="P615" s="82"/>
      <c r="Q615" s="82" t="s">
        <v>6828</v>
      </c>
      <c r="R615" s="82" t="s">
        <v>6954</v>
      </c>
      <c r="S615" s="82" t="s">
        <v>6828</v>
      </c>
      <c r="T615" s="82" t="s">
        <v>6954</v>
      </c>
      <c r="U615" s="82"/>
      <c r="V615" s="82"/>
      <c r="W615" s="82" t="s">
        <v>6835</v>
      </c>
      <c r="X615" s="82"/>
      <c r="Y615" s="82"/>
    </row>
    <row r="616" ht="14.25" customHeight="1">
      <c r="A616" s="82" t="s">
        <v>6091</v>
      </c>
      <c r="B616" s="82" t="s">
        <v>7087</v>
      </c>
      <c r="C616" s="82" t="s">
        <v>6828</v>
      </c>
      <c r="D616" s="82" t="s">
        <v>128</v>
      </c>
      <c r="E616" s="82" t="s">
        <v>7088</v>
      </c>
      <c r="F616" s="82" t="s">
        <v>6095</v>
      </c>
      <c r="G616" s="82" t="s">
        <v>7082</v>
      </c>
      <c r="H616" s="82" t="s">
        <v>6828</v>
      </c>
      <c r="I616" s="82" t="s">
        <v>7082</v>
      </c>
      <c r="J616" s="82" t="s">
        <v>6828</v>
      </c>
      <c r="K616" s="82" t="s">
        <v>7082</v>
      </c>
      <c r="L616" s="82"/>
      <c r="M616" s="82"/>
      <c r="N616" s="82" t="s">
        <v>6952</v>
      </c>
      <c r="O616" s="82" t="s">
        <v>7089</v>
      </c>
      <c r="P616" s="82"/>
      <c r="Q616" s="82" t="s">
        <v>6828</v>
      </c>
      <c r="R616" s="82" t="s">
        <v>6954</v>
      </c>
      <c r="S616" s="82" t="s">
        <v>6828</v>
      </c>
      <c r="T616" s="82" t="s">
        <v>6954</v>
      </c>
      <c r="U616" s="82"/>
      <c r="V616" s="82"/>
      <c r="W616" s="82" t="s">
        <v>6835</v>
      </c>
      <c r="X616" s="82"/>
      <c r="Y616" s="82"/>
    </row>
    <row r="617" ht="14.25" customHeight="1">
      <c r="A617" s="82" t="s">
        <v>6091</v>
      </c>
      <c r="B617" s="82" t="s">
        <v>7090</v>
      </c>
      <c r="C617" s="82" t="s">
        <v>7091</v>
      </c>
      <c r="D617" s="82" t="s">
        <v>128</v>
      </c>
      <c r="E617" s="82" t="s">
        <v>7092</v>
      </c>
      <c r="F617" s="82" t="s">
        <v>3023</v>
      </c>
      <c r="G617" s="82" t="s">
        <v>7093</v>
      </c>
      <c r="H617" s="82" t="s">
        <v>7091</v>
      </c>
      <c r="I617" s="82" t="s">
        <v>7093</v>
      </c>
      <c r="J617" s="82" t="s">
        <v>7091</v>
      </c>
      <c r="K617" s="82" t="s">
        <v>7093</v>
      </c>
      <c r="L617" s="82"/>
      <c r="M617" s="82"/>
      <c r="N617" s="82" t="s">
        <v>7094</v>
      </c>
      <c r="O617" s="82" t="s">
        <v>7095</v>
      </c>
      <c r="P617" s="82"/>
      <c r="Q617" s="82" t="s">
        <v>7091</v>
      </c>
      <c r="R617" s="82" t="s">
        <v>7096</v>
      </c>
      <c r="S617" s="82" t="s">
        <v>7091</v>
      </c>
      <c r="T617" s="82" t="s">
        <v>7096</v>
      </c>
      <c r="U617" s="82" t="s">
        <v>7097</v>
      </c>
      <c r="V617" s="82"/>
      <c r="W617" s="82" t="s">
        <v>7098</v>
      </c>
      <c r="X617" s="82"/>
      <c r="Y617" s="82"/>
    </row>
    <row r="618" ht="14.25" customHeight="1">
      <c r="A618" s="82" t="s">
        <v>6091</v>
      </c>
      <c r="B618" s="82" t="s">
        <v>7099</v>
      </c>
      <c r="C618" s="82" t="s">
        <v>7100</v>
      </c>
      <c r="D618" s="82" t="s">
        <v>128</v>
      </c>
      <c r="E618" s="82" t="s">
        <v>7101</v>
      </c>
      <c r="F618" s="82" t="s">
        <v>3023</v>
      </c>
      <c r="G618" s="82" t="s">
        <v>7102</v>
      </c>
      <c r="H618" s="82" t="s">
        <v>7100</v>
      </c>
      <c r="I618" s="82" t="s">
        <v>7102</v>
      </c>
      <c r="J618" s="82" t="s">
        <v>7100</v>
      </c>
      <c r="K618" s="82" t="s">
        <v>7102</v>
      </c>
      <c r="L618" s="82"/>
      <c r="M618" s="82"/>
      <c r="N618" s="82" t="s">
        <v>7103</v>
      </c>
      <c r="O618" s="82" t="s">
        <v>7104</v>
      </c>
      <c r="P618" s="82"/>
      <c r="Q618" s="82" t="s">
        <v>7100</v>
      </c>
      <c r="R618" s="82" t="s">
        <v>7105</v>
      </c>
      <c r="S618" s="82" t="s">
        <v>7100</v>
      </c>
      <c r="T618" s="82" t="s">
        <v>7105</v>
      </c>
      <c r="U618" s="82" t="s">
        <v>7106</v>
      </c>
      <c r="V618" s="82"/>
      <c r="W618" s="82" t="s">
        <v>7098</v>
      </c>
      <c r="X618" s="82"/>
      <c r="Y618" s="82"/>
    </row>
    <row r="619" ht="14.25" customHeight="1">
      <c r="A619" s="82" t="s">
        <v>6091</v>
      </c>
      <c r="B619" s="82" t="s">
        <v>7107</v>
      </c>
      <c r="C619" s="82" t="s">
        <v>7100</v>
      </c>
      <c r="D619" s="82" t="s">
        <v>128</v>
      </c>
      <c r="E619" s="82" t="s">
        <v>7108</v>
      </c>
      <c r="F619" s="82" t="s">
        <v>3023</v>
      </c>
      <c r="G619" s="82" t="s">
        <v>7109</v>
      </c>
      <c r="H619" s="82" t="s">
        <v>7100</v>
      </c>
      <c r="I619" s="82" t="s">
        <v>7109</v>
      </c>
      <c r="J619" s="82" t="s">
        <v>7100</v>
      </c>
      <c r="K619" s="82" t="s">
        <v>7109</v>
      </c>
      <c r="L619" s="82"/>
      <c r="M619" s="82"/>
      <c r="N619" s="82" t="s">
        <v>7110</v>
      </c>
      <c r="O619" s="82" t="s">
        <v>7111</v>
      </c>
      <c r="P619" s="82"/>
      <c r="Q619" s="82" t="s">
        <v>7100</v>
      </c>
      <c r="R619" s="82" t="s">
        <v>7112</v>
      </c>
      <c r="S619" s="82" t="s">
        <v>7100</v>
      </c>
      <c r="T619" s="82" t="s">
        <v>7112</v>
      </c>
      <c r="U619" s="82" t="s">
        <v>7113</v>
      </c>
      <c r="V619" s="82"/>
      <c r="W619" s="82" t="s">
        <v>7098</v>
      </c>
      <c r="X619" s="82"/>
      <c r="Y619" s="82"/>
    </row>
    <row r="620" ht="14.25" customHeight="1">
      <c r="A620" s="82" t="s">
        <v>6091</v>
      </c>
      <c r="B620" s="82" t="s">
        <v>7114</v>
      </c>
      <c r="C620" s="82" t="s">
        <v>6941</v>
      </c>
      <c r="D620" s="82" t="s">
        <v>128</v>
      </c>
      <c r="E620" s="82" t="s">
        <v>7115</v>
      </c>
      <c r="F620" s="82" t="s">
        <v>3023</v>
      </c>
      <c r="G620" s="82" t="s">
        <v>7116</v>
      </c>
      <c r="H620" s="82" t="s">
        <v>6941</v>
      </c>
      <c r="I620" s="82" t="s">
        <v>7116</v>
      </c>
      <c r="J620" s="82" t="s">
        <v>6941</v>
      </c>
      <c r="K620" s="82" t="s">
        <v>7116</v>
      </c>
      <c r="L620" s="82"/>
      <c r="M620" s="82"/>
      <c r="N620" s="82" t="s">
        <v>7117</v>
      </c>
      <c r="O620" s="82" t="s">
        <v>7118</v>
      </c>
      <c r="P620" s="82"/>
      <c r="Q620" s="82" t="s">
        <v>6941</v>
      </c>
      <c r="R620" s="82" t="s">
        <v>7119</v>
      </c>
      <c r="S620" s="82" t="s">
        <v>6941</v>
      </c>
      <c r="T620" s="82" t="s">
        <v>7119</v>
      </c>
      <c r="U620" s="82" t="s">
        <v>7120</v>
      </c>
      <c r="V620" s="82"/>
      <c r="W620" s="82" t="s">
        <v>6931</v>
      </c>
      <c r="X620" s="82"/>
      <c r="Y620" s="82"/>
    </row>
    <row r="621" ht="14.25" customHeight="1">
      <c r="A621" s="82" t="s">
        <v>6091</v>
      </c>
      <c r="B621" s="82" t="s">
        <v>7121</v>
      </c>
      <c r="C621" s="82" t="s">
        <v>6941</v>
      </c>
      <c r="D621" s="82" t="s">
        <v>128</v>
      </c>
      <c r="E621" s="82" t="s">
        <v>7122</v>
      </c>
      <c r="F621" s="82" t="s">
        <v>3023</v>
      </c>
      <c r="G621" s="82" t="s">
        <v>7123</v>
      </c>
      <c r="H621" s="82" t="s">
        <v>6941</v>
      </c>
      <c r="I621" s="82" t="s">
        <v>7123</v>
      </c>
      <c r="J621" s="82" t="s">
        <v>6941</v>
      </c>
      <c r="K621" s="82" t="s">
        <v>7123</v>
      </c>
      <c r="L621" s="82"/>
      <c r="M621" s="82"/>
      <c r="N621" s="82" t="s">
        <v>6959</v>
      </c>
      <c r="O621" s="82" t="s">
        <v>7124</v>
      </c>
      <c r="P621" s="82"/>
      <c r="Q621" s="82" t="s">
        <v>6941</v>
      </c>
      <c r="R621" s="82" t="s">
        <v>7125</v>
      </c>
      <c r="S621" s="82" t="s">
        <v>6941</v>
      </c>
      <c r="T621" s="82" t="s">
        <v>7125</v>
      </c>
      <c r="U621" s="82" t="s">
        <v>7126</v>
      </c>
      <c r="V621" s="82"/>
      <c r="W621" s="82" t="s">
        <v>6931</v>
      </c>
      <c r="X621" s="82"/>
      <c r="Y621" s="82"/>
    </row>
    <row r="622" ht="14.25" customHeight="1">
      <c r="A622" s="82" t="s">
        <v>6091</v>
      </c>
      <c r="B622" s="82" t="s">
        <v>7127</v>
      </c>
      <c r="C622" s="82" t="s">
        <v>6941</v>
      </c>
      <c r="D622" s="82" t="s">
        <v>128</v>
      </c>
      <c r="E622" s="82" t="s">
        <v>7128</v>
      </c>
      <c r="F622" s="82" t="s">
        <v>3023</v>
      </c>
      <c r="G622" s="82" t="s">
        <v>7129</v>
      </c>
      <c r="H622" s="82" t="s">
        <v>6941</v>
      </c>
      <c r="I622" s="82" t="s">
        <v>7129</v>
      </c>
      <c r="J622" s="82" t="s">
        <v>6941</v>
      </c>
      <c r="K622" s="82" t="s">
        <v>7129</v>
      </c>
      <c r="L622" s="82"/>
      <c r="M622" s="82"/>
      <c r="N622" s="82" t="s">
        <v>7130</v>
      </c>
      <c r="O622" s="82" t="s">
        <v>7131</v>
      </c>
      <c r="P622" s="82"/>
      <c r="Q622" s="82" t="s">
        <v>6941</v>
      </c>
      <c r="R622" s="82" t="s">
        <v>7132</v>
      </c>
      <c r="S622" s="82" t="s">
        <v>6941</v>
      </c>
      <c r="T622" s="82" t="s">
        <v>7132</v>
      </c>
      <c r="U622" s="82" t="s">
        <v>7133</v>
      </c>
      <c r="V622" s="82"/>
      <c r="W622" s="82" t="s">
        <v>6931</v>
      </c>
      <c r="X622" s="82"/>
      <c r="Y622" s="82"/>
    </row>
    <row r="623" ht="14.25" customHeight="1">
      <c r="A623" s="82" t="s">
        <v>6091</v>
      </c>
      <c r="B623" s="82" t="s">
        <v>7134</v>
      </c>
      <c r="C623" s="82" t="s">
        <v>6941</v>
      </c>
      <c r="D623" s="82" t="s">
        <v>128</v>
      </c>
      <c r="E623" s="82" t="s">
        <v>7135</v>
      </c>
      <c r="F623" s="82" t="s">
        <v>3023</v>
      </c>
      <c r="G623" s="82" t="s">
        <v>7136</v>
      </c>
      <c r="H623" s="82" t="s">
        <v>6941</v>
      </c>
      <c r="I623" s="82" t="s">
        <v>7136</v>
      </c>
      <c r="J623" s="82" t="s">
        <v>6941</v>
      </c>
      <c r="K623" s="82" t="s">
        <v>7136</v>
      </c>
      <c r="L623" s="82"/>
      <c r="M623" s="82"/>
      <c r="N623" s="82" t="s">
        <v>7137</v>
      </c>
      <c r="O623" s="82" t="s">
        <v>7138</v>
      </c>
      <c r="P623" s="82"/>
      <c r="Q623" s="82" t="s">
        <v>6941</v>
      </c>
      <c r="R623" s="82" t="s">
        <v>7139</v>
      </c>
      <c r="S623" s="82" t="s">
        <v>6941</v>
      </c>
      <c r="T623" s="82" t="s">
        <v>7139</v>
      </c>
      <c r="U623" s="82" t="s">
        <v>7140</v>
      </c>
      <c r="V623" s="82"/>
      <c r="W623" s="82" t="s">
        <v>6931</v>
      </c>
      <c r="X623" s="82"/>
      <c r="Y623" s="82"/>
    </row>
    <row r="624" ht="14.25" customHeight="1">
      <c r="A624" s="82" t="s">
        <v>6091</v>
      </c>
      <c r="B624" s="82" t="s">
        <v>7141</v>
      </c>
      <c r="C624" s="82" t="s">
        <v>7100</v>
      </c>
      <c r="D624" s="82" t="s">
        <v>128</v>
      </c>
      <c r="E624" s="82" t="s">
        <v>7142</v>
      </c>
      <c r="F624" s="82" t="s">
        <v>3023</v>
      </c>
      <c r="G624" s="82" t="s">
        <v>7143</v>
      </c>
      <c r="H624" s="82" t="s">
        <v>7100</v>
      </c>
      <c r="I624" s="82" t="s">
        <v>7143</v>
      </c>
      <c r="J624" s="82" t="s">
        <v>7100</v>
      </c>
      <c r="K624" s="82" t="s">
        <v>7143</v>
      </c>
      <c r="L624" s="82"/>
      <c r="M624" s="82"/>
      <c r="N624" s="82" t="s">
        <v>7144</v>
      </c>
      <c r="O624" s="82" t="s">
        <v>7145</v>
      </c>
      <c r="P624" s="82"/>
      <c r="Q624" s="82" t="s">
        <v>7100</v>
      </c>
      <c r="R624" s="82" t="s">
        <v>7146</v>
      </c>
      <c r="S624" s="82" t="s">
        <v>7100</v>
      </c>
      <c r="T624" s="82" t="s">
        <v>7146</v>
      </c>
      <c r="U624" s="82" t="s">
        <v>7147</v>
      </c>
      <c r="V624" s="82"/>
      <c r="W624" s="82" t="s">
        <v>7098</v>
      </c>
      <c r="X624" s="82"/>
      <c r="Y624" s="82"/>
    </row>
    <row r="625" ht="14.25" customHeight="1">
      <c r="A625" s="82" t="s">
        <v>6091</v>
      </c>
      <c r="B625" s="82" t="s">
        <v>7148</v>
      </c>
      <c r="C625" s="82" t="s">
        <v>7100</v>
      </c>
      <c r="D625" s="82" t="s">
        <v>128</v>
      </c>
      <c r="E625" s="82" t="s">
        <v>7149</v>
      </c>
      <c r="F625" s="82" t="s">
        <v>3023</v>
      </c>
      <c r="G625" s="82" t="s">
        <v>7150</v>
      </c>
      <c r="H625" s="82" t="s">
        <v>7100</v>
      </c>
      <c r="I625" s="82" t="s">
        <v>7150</v>
      </c>
      <c r="J625" s="82" t="s">
        <v>7100</v>
      </c>
      <c r="K625" s="82" t="s">
        <v>7150</v>
      </c>
      <c r="L625" s="82"/>
      <c r="M625" s="82"/>
      <c r="N625" s="82" t="s">
        <v>7151</v>
      </c>
      <c r="O625" s="82" t="s">
        <v>7152</v>
      </c>
      <c r="P625" s="82"/>
      <c r="Q625" s="82" t="s">
        <v>7100</v>
      </c>
      <c r="R625" s="82" t="s">
        <v>7153</v>
      </c>
      <c r="S625" s="82" t="s">
        <v>7100</v>
      </c>
      <c r="T625" s="82" t="s">
        <v>7153</v>
      </c>
      <c r="U625" s="82" t="s">
        <v>7154</v>
      </c>
      <c r="V625" s="82"/>
      <c r="W625" s="82" t="s">
        <v>7098</v>
      </c>
      <c r="X625" s="82"/>
      <c r="Y625" s="82"/>
    </row>
    <row r="626" ht="14.25" customHeight="1">
      <c r="A626" s="82" t="s">
        <v>6091</v>
      </c>
      <c r="B626" s="82" t="s">
        <v>7155</v>
      </c>
      <c r="C626" s="82" t="s">
        <v>6941</v>
      </c>
      <c r="D626" s="82" t="s">
        <v>128</v>
      </c>
      <c r="E626" s="82" t="s">
        <v>7156</v>
      </c>
      <c r="F626" s="82" t="s">
        <v>3023</v>
      </c>
      <c r="G626" s="82" t="s">
        <v>7157</v>
      </c>
      <c r="H626" s="82" t="s">
        <v>6941</v>
      </c>
      <c r="I626" s="82" t="s">
        <v>7157</v>
      </c>
      <c r="J626" s="82" t="s">
        <v>6941</v>
      </c>
      <c r="K626" s="82" t="s">
        <v>7157</v>
      </c>
      <c r="L626" s="82"/>
      <c r="M626" s="82"/>
      <c r="N626" s="82" t="s">
        <v>7137</v>
      </c>
      <c r="O626" s="82" t="s">
        <v>7158</v>
      </c>
      <c r="P626" s="82"/>
      <c r="Q626" s="82" t="s">
        <v>6941</v>
      </c>
      <c r="R626" s="82" t="s">
        <v>7159</v>
      </c>
      <c r="S626" s="82" t="s">
        <v>6941</v>
      </c>
      <c r="T626" s="82" t="s">
        <v>7159</v>
      </c>
      <c r="U626" s="82" t="s">
        <v>7160</v>
      </c>
      <c r="V626" s="82"/>
      <c r="W626" s="82" t="s">
        <v>6931</v>
      </c>
      <c r="X626" s="82"/>
      <c r="Y626" s="82"/>
    </row>
    <row r="627" ht="14.25" customHeight="1">
      <c r="A627" s="82" t="s">
        <v>6091</v>
      </c>
      <c r="B627" s="82" t="s">
        <v>7161</v>
      </c>
      <c r="C627" s="82" t="s">
        <v>6924</v>
      </c>
      <c r="D627" s="82" t="s">
        <v>128</v>
      </c>
      <c r="E627" s="82" t="s">
        <v>7162</v>
      </c>
      <c r="F627" s="82" t="s">
        <v>3023</v>
      </c>
      <c r="G627" s="82" t="s">
        <v>7163</v>
      </c>
      <c r="H627" s="82" t="s">
        <v>6924</v>
      </c>
      <c r="I627" s="82" t="s">
        <v>7163</v>
      </c>
      <c r="J627" s="82" t="s">
        <v>6924</v>
      </c>
      <c r="K627" s="82" t="s">
        <v>7163</v>
      </c>
      <c r="L627" s="82"/>
      <c r="M627" s="82"/>
      <c r="N627" s="82" t="s">
        <v>7164</v>
      </c>
      <c r="O627" s="82" t="s">
        <v>7165</v>
      </c>
      <c r="P627" s="82"/>
      <c r="Q627" s="82" t="s">
        <v>6924</v>
      </c>
      <c r="R627" s="82" t="s">
        <v>7166</v>
      </c>
      <c r="S627" s="82" t="s">
        <v>6924</v>
      </c>
      <c r="T627" s="82" t="s">
        <v>7166</v>
      </c>
      <c r="U627" s="82" t="s">
        <v>7167</v>
      </c>
      <c r="V627" s="82"/>
      <c r="W627" s="82" t="s">
        <v>6931</v>
      </c>
      <c r="X627" s="82"/>
      <c r="Y627" s="82"/>
    </row>
    <row r="628" ht="14.25" customHeight="1">
      <c r="A628" s="82" t="s">
        <v>6091</v>
      </c>
      <c r="B628" s="82" t="s">
        <v>7168</v>
      </c>
      <c r="C628" s="82" t="s">
        <v>7100</v>
      </c>
      <c r="D628" s="82" t="s">
        <v>128</v>
      </c>
      <c r="E628" s="82" t="s">
        <v>7169</v>
      </c>
      <c r="F628" s="82" t="s">
        <v>3023</v>
      </c>
      <c r="G628" s="82" t="s">
        <v>7170</v>
      </c>
      <c r="H628" s="82" t="s">
        <v>7100</v>
      </c>
      <c r="I628" s="82" t="s">
        <v>7170</v>
      </c>
      <c r="J628" s="82" t="s">
        <v>7100</v>
      </c>
      <c r="K628" s="82" t="s">
        <v>7170</v>
      </c>
      <c r="L628" s="82"/>
      <c r="M628" s="82"/>
      <c r="N628" s="82" t="s">
        <v>7171</v>
      </c>
      <c r="O628" s="82" t="s">
        <v>7172</v>
      </c>
      <c r="P628" s="82"/>
      <c r="Q628" s="82" t="s">
        <v>7100</v>
      </c>
      <c r="R628" s="82" t="s">
        <v>7173</v>
      </c>
      <c r="S628" s="82" t="s">
        <v>7100</v>
      </c>
      <c r="T628" s="82" t="s">
        <v>7173</v>
      </c>
      <c r="U628" s="82" t="s">
        <v>7174</v>
      </c>
      <c r="V628" s="82"/>
      <c r="W628" s="82" t="s">
        <v>7098</v>
      </c>
      <c r="X628" s="82"/>
      <c r="Y628" s="82"/>
    </row>
    <row r="629" ht="14.25" customHeight="1">
      <c r="A629" s="82" t="s">
        <v>6091</v>
      </c>
      <c r="B629" s="82" t="s">
        <v>7175</v>
      </c>
      <c r="C629" s="82" t="s">
        <v>7100</v>
      </c>
      <c r="D629" s="82" t="s">
        <v>128</v>
      </c>
      <c r="E629" s="82" t="s">
        <v>7176</v>
      </c>
      <c r="F629" s="82" t="s">
        <v>3023</v>
      </c>
      <c r="G629" s="82" t="s">
        <v>7177</v>
      </c>
      <c r="H629" s="82" t="s">
        <v>7100</v>
      </c>
      <c r="I629" s="82" t="s">
        <v>7177</v>
      </c>
      <c r="J629" s="82" t="s">
        <v>7100</v>
      </c>
      <c r="K629" s="82" t="s">
        <v>7177</v>
      </c>
      <c r="L629" s="82"/>
      <c r="M629" s="82"/>
      <c r="N629" s="82" t="s">
        <v>7178</v>
      </c>
      <c r="O629" s="82" t="s">
        <v>7179</v>
      </c>
      <c r="P629" s="82"/>
      <c r="Q629" s="82" t="s">
        <v>7100</v>
      </c>
      <c r="R629" s="82" t="s">
        <v>7180</v>
      </c>
      <c r="S629" s="82" t="s">
        <v>7100</v>
      </c>
      <c r="T629" s="82" t="s">
        <v>7180</v>
      </c>
      <c r="U629" s="82" t="s">
        <v>7181</v>
      </c>
      <c r="V629" s="82"/>
      <c r="W629" s="82" t="s">
        <v>7098</v>
      </c>
      <c r="X629" s="82"/>
      <c r="Y629" s="82"/>
    </row>
    <row r="630" ht="14.25" customHeight="1">
      <c r="A630" s="82" t="s">
        <v>6091</v>
      </c>
      <c r="B630" s="82" t="s">
        <v>7182</v>
      </c>
      <c r="C630" s="82" t="s">
        <v>7100</v>
      </c>
      <c r="D630" s="82" t="s">
        <v>128</v>
      </c>
      <c r="E630" s="82" t="s">
        <v>7183</v>
      </c>
      <c r="F630" s="82" t="s">
        <v>3023</v>
      </c>
      <c r="G630" s="82" t="s">
        <v>7184</v>
      </c>
      <c r="H630" s="82" t="s">
        <v>7100</v>
      </c>
      <c r="I630" s="82" t="s">
        <v>7184</v>
      </c>
      <c r="J630" s="82" t="s">
        <v>7100</v>
      </c>
      <c r="K630" s="82" t="s">
        <v>7184</v>
      </c>
      <c r="L630" s="82"/>
      <c r="M630" s="82"/>
      <c r="N630" s="82" t="s">
        <v>7185</v>
      </c>
      <c r="O630" s="82" t="s">
        <v>7186</v>
      </c>
      <c r="P630" s="82"/>
      <c r="Q630" s="82" t="s">
        <v>7100</v>
      </c>
      <c r="R630" s="82" t="s">
        <v>7187</v>
      </c>
      <c r="S630" s="82" t="s">
        <v>7100</v>
      </c>
      <c r="T630" s="82" t="s">
        <v>7187</v>
      </c>
      <c r="U630" s="82" t="s">
        <v>7188</v>
      </c>
      <c r="V630" s="82"/>
      <c r="W630" s="82" t="s">
        <v>7098</v>
      </c>
      <c r="X630" s="82"/>
      <c r="Y630" s="82"/>
    </row>
    <row r="631" ht="14.25" customHeight="1">
      <c r="A631" s="82" t="s">
        <v>6091</v>
      </c>
      <c r="B631" s="82" t="s">
        <v>7189</v>
      </c>
      <c r="C631" s="82" t="s">
        <v>7100</v>
      </c>
      <c r="D631" s="82" t="s">
        <v>128</v>
      </c>
      <c r="E631" s="82" t="s">
        <v>7190</v>
      </c>
      <c r="F631" s="82" t="s">
        <v>3023</v>
      </c>
      <c r="G631" s="82" t="s">
        <v>7191</v>
      </c>
      <c r="H631" s="82" t="s">
        <v>7100</v>
      </c>
      <c r="I631" s="82" t="s">
        <v>7191</v>
      </c>
      <c r="J631" s="82" t="s">
        <v>7100</v>
      </c>
      <c r="K631" s="82" t="s">
        <v>7191</v>
      </c>
      <c r="L631" s="82"/>
      <c r="M631" s="82"/>
      <c r="N631" s="82" t="s">
        <v>7192</v>
      </c>
      <c r="O631" s="82" t="s">
        <v>7193</v>
      </c>
      <c r="P631" s="82"/>
      <c r="Q631" s="82" t="s">
        <v>7100</v>
      </c>
      <c r="R631" s="82" t="s">
        <v>7194</v>
      </c>
      <c r="S631" s="82" t="s">
        <v>7100</v>
      </c>
      <c r="T631" s="82" t="s">
        <v>7194</v>
      </c>
      <c r="U631" s="82" t="s">
        <v>7195</v>
      </c>
      <c r="V631" s="82"/>
      <c r="W631" s="82" t="s">
        <v>7098</v>
      </c>
      <c r="X631" s="82"/>
      <c r="Y631" s="82"/>
    </row>
    <row r="632" ht="14.25" customHeight="1">
      <c r="A632" s="82" t="s">
        <v>6091</v>
      </c>
      <c r="B632" s="82" t="s">
        <v>7196</v>
      </c>
      <c r="C632" s="82" t="s">
        <v>7100</v>
      </c>
      <c r="D632" s="82" t="s">
        <v>128</v>
      </c>
      <c r="E632" s="82" t="s">
        <v>7197</v>
      </c>
      <c r="F632" s="82" t="s">
        <v>3023</v>
      </c>
      <c r="G632" s="82" t="s">
        <v>7198</v>
      </c>
      <c r="H632" s="82" t="s">
        <v>7100</v>
      </c>
      <c r="I632" s="82" t="s">
        <v>7198</v>
      </c>
      <c r="J632" s="82" t="s">
        <v>7100</v>
      </c>
      <c r="K632" s="82" t="s">
        <v>7198</v>
      </c>
      <c r="L632" s="82"/>
      <c r="M632" s="82"/>
      <c r="N632" s="82" t="s">
        <v>7199</v>
      </c>
      <c r="O632" s="82" t="s">
        <v>7200</v>
      </c>
      <c r="P632" s="82"/>
      <c r="Q632" s="82" t="s">
        <v>7100</v>
      </c>
      <c r="R632" s="82" t="s">
        <v>7201</v>
      </c>
      <c r="S632" s="82" t="s">
        <v>7100</v>
      </c>
      <c r="T632" s="82" t="s">
        <v>7201</v>
      </c>
      <c r="U632" s="82" t="s">
        <v>7202</v>
      </c>
      <c r="V632" s="82"/>
      <c r="W632" s="82" t="s">
        <v>7098</v>
      </c>
      <c r="X632" s="82"/>
      <c r="Y632" s="82"/>
    </row>
    <row r="633" ht="14.25" customHeight="1">
      <c r="A633" s="82" t="s">
        <v>6091</v>
      </c>
      <c r="B633" s="82" t="s">
        <v>7203</v>
      </c>
      <c r="C633" s="82" t="s">
        <v>7100</v>
      </c>
      <c r="D633" s="82" t="s">
        <v>128</v>
      </c>
      <c r="E633" s="82" t="s">
        <v>7204</v>
      </c>
      <c r="F633" s="82" t="s">
        <v>3023</v>
      </c>
      <c r="G633" s="82" t="s">
        <v>7205</v>
      </c>
      <c r="H633" s="82" t="s">
        <v>7100</v>
      </c>
      <c r="I633" s="82" t="s">
        <v>7205</v>
      </c>
      <c r="J633" s="82" t="s">
        <v>7100</v>
      </c>
      <c r="K633" s="82" t="s">
        <v>7205</v>
      </c>
      <c r="L633" s="82"/>
      <c r="M633" s="82"/>
      <c r="N633" s="82" t="s">
        <v>7206</v>
      </c>
      <c r="O633" s="82" t="s">
        <v>7207</v>
      </c>
      <c r="P633" s="82"/>
      <c r="Q633" s="82" t="s">
        <v>7100</v>
      </c>
      <c r="R633" s="82" t="s">
        <v>7208</v>
      </c>
      <c r="S633" s="82" t="s">
        <v>7100</v>
      </c>
      <c r="T633" s="82" t="s">
        <v>7208</v>
      </c>
      <c r="U633" s="82" t="s">
        <v>7209</v>
      </c>
      <c r="V633" s="82"/>
      <c r="W633" s="82" t="s">
        <v>7098</v>
      </c>
      <c r="X633" s="82"/>
      <c r="Y633" s="82"/>
    </row>
    <row r="634" ht="14.25" customHeight="1">
      <c r="A634" s="82" t="s">
        <v>6091</v>
      </c>
      <c r="B634" s="82" t="s">
        <v>7210</v>
      </c>
      <c r="C634" s="82" t="s">
        <v>7100</v>
      </c>
      <c r="D634" s="82" t="s">
        <v>128</v>
      </c>
      <c r="E634" s="82" t="s">
        <v>7211</v>
      </c>
      <c r="F634" s="82" t="s">
        <v>3023</v>
      </c>
      <c r="G634" s="82" t="s">
        <v>7212</v>
      </c>
      <c r="H634" s="82" t="s">
        <v>7100</v>
      </c>
      <c r="I634" s="82" t="s">
        <v>7212</v>
      </c>
      <c r="J634" s="82" t="s">
        <v>7100</v>
      </c>
      <c r="K634" s="82" t="s">
        <v>7212</v>
      </c>
      <c r="L634" s="82"/>
      <c r="M634" s="82"/>
      <c r="N634" s="82" t="s">
        <v>7213</v>
      </c>
      <c r="O634" s="82" t="s">
        <v>7214</v>
      </c>
      <c r="P634" s="82"/>
      <c r="Q634" s="82" t="s">
        <v>7100</v>
      </c>
      <c r="R634" s="82" t="s">
        <v>7215</v>
      </c>
      <c r="S634" s="82" t="s">
        <v>7100</v>
      </c>
      <c r="T634" s="82" t="s">
        <v>7215</v>
      </c>
      <c r="U634" s="82" t="s">
        <v>7216</v>
      </c>
      <c r="V634" s="82"/>
      <c r="W634" s="82" t="s">
        <v>7098</v>
      </c>
      <c r="X634" s="82"/>
      <c r="Y634" s="82"/>
    </row>
    <row r="635" ht="14.25" customHeight="1">
      <c r="A635" s="82" t="s">
        <v>6091</v>
      </c>
      <c r="B635" s="82" t="s">
        <v>7217</v>
      </c>
      <c r="C635" s="82" t="s">
        <v>6372</v>
      </c>
      <c r="D635" s="82" t="s">
        <v>128</v>
      </c>
      <c r="E635" s="82" t="s">
        <v>7218</v>
      </c>
      <c r="F635" s="82" t="s">
        <v>6095</v>
      </c>
      <c r="G635" s="82" t="s">
        <v>7219</v>
      </c>
      <c r="H635" s="82" t="s">
        <v>6372</v>
      </c>
      <c r="I635" s="82" t="s">
        <v>7219</v>
      </c>
      <c r="J635" s="82" t="s">
        <v>6372</v>
      </c>
      <c r="K635" s="82" t="s">
        <v>7219</v>
      </c>
      <c r="L635" s="82"/>
      <c r="M635" s="82"/>
      <c r="N635" s="82" t="s">
        <v>6382</v>
      </c>
      <c r="O635" s="82" t="s">
        <v>7220</v>
      </c>
      <c r="P635" s="82"/>
      <c r="Q635" s="82" t="s">
        <v>6372</v>
      </c>
      <c r="R635" s="82" t="s">
        <v>7221</v>
      </c>
      <c r="S635" s="82" t="s">
        <v>6372</v>
      </c>
      <c r="T635" s="82" t="s">
        <v>7221</v>
      </c>
      <c r="U635" s="82" t="s">
        <v>7222</v>
      </c>
      <c r="V635" s="82"/>
      <c r="W635" s="82" t="s">
        <v>6101</v>
      </c>
      <c r="X635" s="82"/>
      <c r="Y635" s="82"/>
    </row>
    <row r="636" ht="14.25" customHeight="1">
      <c r="A636" s="82" t="s">
        <v>6091</v>
      </c>
      <c r="B636" s="82" t="s">
        <v>7223</v>
      </c>
      <c r="C636" s="82" t="s">
        <v>6372</v>
      </c>
      <c r="D636" s="82" t="s">
        <v>128</v>
      </c>
      <c r="E636" s="82" t="s">
        <v>7224</v>
      </c>
      <c r="F636" s="82" t="s">
        <v>6095</v>
      </c>
      <c r="G636" s="82" t="s">
        <v>7225</v>
      </c>
      <c r="H636" s="82" t="s">
        <v>6372</v>
      </c>
      <c r="I636" s="82" t="s">
        <v>7225</v>
      </c>
      <c r="J636" s="82" t="s">
        <v>6372</v>
      </c>
      <c r="K636" s="82" t="s">
        <v>7225</v>
      </c>
      <c r="L636" s="82"/>
      <c r="M636" s="82"/>
      <c r="N636" s="82" t="s">
        <v>6388</v>
      </c>
      <c r="O636" s="82" t="s">
        <v>7226</v>
      </c>
      <c r="P636" s="82"/>
      <c r="Q636" s="82" t="s">
        <v>6372</v>
      </c>
      <c r="R636" s="82" t="s">
        <v>7221</v>
      </c>
      <c r="S636" s="82" t="s">
        <v>6372</v>
      </c>
      <c r="T636" s="82" t="s">
        <v>7221</v>
      </c>
      <c r="U636" s="82" t="s">
        <v>7227</v>
      </c>
      <c r="V636" s="82"/>
      <c r="W636" s="82" t="s">
        <v>6101</v>
      </c>
      <c r="X636" s="82"/>
      <c r="Y636" s="82"/>
    </row>
    <row r="637" ht="14.25" customHeight="1">
      <c r="A637" s="82" t="s">
        <v>6091</v>
      </c>
      <c r="B637" s="82" t="s">
        <v>7228</v>
      </c>
      <c r="C637" s="82" t="s">
        <v>6372</v>
      </c>
      <c r="D637" s="82" t="s">
        <v>128</v>
      </c>
      <c r="E637" s="82" t="s">
        <v>7229</v>
      </c>
      <c r="F637" s="82" t="s">
        <v>6095</v>
      </c>
      <c r="G637" s="82" t="s">
        <v>7230</v>
      </c>
      <c r="H637" s="82" t="s">
        <v>6372</v>
      </c>
      <c r="I637" s="82" t="s">
        <v>7230</v>
      </c>
      <c r="J637" s="82" t="s">
        <v>6372</v>
      </c>
      <c r="K637" s="82" t="s">
        <v>7230</v>
      </c>
      <c r="L637" s="82"/>
      <c r="M637" s="82"/>
      <c r="N637" s="82" t="s">
        <v>7231</v>
      </c>
      <c r="O637" s="82" t="s">
        <v>7232</v>
      </c>
      <c r="P637" s="82"/>
      <c r="Q637" s="82" t="s">
        <v>6372</v>
      </c>
      <c r="R637" s="82" t="s">
        <v>7221</v>
      </c>
      <c r="S637" s="82" t="s">
        <v>6372</v>
      </c>
      <c r="T637" s="82" t="s">
        <v>7221</v>
      </c>
      <c r="U637" s="82" t="s">
        <v>7233</v>
      </c>
      <c r="V637" s="82"/>
      <c r="W637" s="82" t="s">
        <v>6101</v>
      </c>
      <c r="X637" s="82"/>
      <c r="Y637" s="82"/>
    </row>
    <row r="638" ht="14.25" customHeight="1">
      <c r="A638" s="82" t="s">
        <v>6091</v>
      </c>
      <c r="B638" s="82" t="s">
        <v>7234</v>
      </c>
      <c r="C638" s="82" t="s">
        <v>6372</v>
      </c>
      <c r="D638" s="82" t="s">
        <v>128</v>
      </c>
      <c r="E638" s="82" t="s">
        <v>7235</v>
      </c>
      <c r="F638" s="82" t="s">
        <v>6095</v>
      </c>
      <c r="G638" s="82" t="s">
        <v>7236</v>
      </c>
      <c r="H638" s="82" t="s">
        <v>6372</v>
      </c>
      <c r="I638" s="82" t="s">
        <v>7236</v>
      </c>
      <c r="J638" s="82" t="s">
        <v>6372</v>
      </c>
      <c r="K638" s="82" t="s">
        <v>7236</v>
      </c>
      <c r="L638" s="82"/>
      <c r="M638" s="82"/>
      <c r="N638" s="82" t="s">
        <v>6893</v>
      </c>
      <c r="O638" s="82" t="s">
        <v>7237</v>
      </c>
      <c r="P638" s="82"/>
      <c r="Q638" s="82" t="s">
        <v>6372</v>
      </c>
      <c r="R638" s="82" t="s">
        <v>7221</v>
      </c>
      <c r="S638" s="82" t="s">
        <v>6372</v>
      </c>
      <c r="T638" s="82" t="s">
        <v>7221</v>
      </c>
      <c r="U638" s="82" t="s">
        <v>7238</v>
      </c>
      <c r="V638" s="82"/>
      <c r="W638" s="82" t="s">
        <v>6101</v>
      </c>
      <c r="X638" s="82"/>
      <c r="Y638" s="82"/>
    </row>
    <row r="639" ht="14.25" customHeight="1">
      <c r="A639" s="82" t="s">
        <v>6091</v>
      </c>
      <c r="B639" s="82" t="s">
        <v>7239</v>
      </c>
      <c r="C639" s="82" t="s">
        <v>6372</v>
      </c>
      <c r="D639" s="82" t="s">
        <v>128</v>
      </c>
      <c r="E639" s="82" t="s">
        <v>7240</v>
      </c>
      <c r="F639" s="82" t="s">
        <v>6095</v>
      </c>
      <c r="G639" s="82" t="s">
        <v>7241</v>
      </c>
      <c r="H639" s="82" t="s">
        <v>6372</v>
      </c>
      <c r="I639" s="82" t="s">
        <v>7241</v>
      </c>
      <c r="J639" s="82" t="s">
        <v>6372</v>
      </c>
      <c r="K639" s="82" t="s">
        <v>7241</v>
      </c>
      <c r="L639" s="82"/>
      <c r="M639" s="82"/>
      <c r="N639" s="82" t="s">
        <v>7242</v>
      </c>
      <c r="O639" s="82" t="s">
        <v>7243</v>
      </c>
      <c r="P639" s="82"/>
      <c r="Q639" s="82" t="s">
        <v>6372</v>
      </c>
      <c r="R639" s="82" t="s">
        <v>7221</v>
      </c>
      <c r="S639" s="82" t="s">
        <v>6372</v>
      </c>
      <c r="T639" s="82" t="s">
        <v>7221</v>
      </c>
      <c r="U639" s="82" t="s">
        <v>7244</v>
      </c>
      <c r="V639" s="82"/>
      <c r="W639" s="82" t="s">
        <v>6101</v>
      </c>
      <c r="X639" s="82"/>
      <c r="Y639" s="82"/>
    </row>
    <row r="640" ht="14.25" customHeight="1">
      <c r="A640" s="82" t="s">
        <v>6091</v>
      </c>
      <c r="B640" s="82" t="s">
        <v>7245</v>
      </c>
      <c r="C640" s="82" t="s">
        <v>6372</v>
      </c>
      <c r="D640" s="82" t="s">
        <v>128</v>
      </c>
      <c r="E640" s="82" t="s">
        <v>7246</v>
      </c>
      <c r="F640" s="82" t="s">
        <v>6095</v>
      </c>
      <c r="G640" s="82" t="s">
        <v>7247</v>
      </c>
      <c r="H640" s="82" t="s">
        <v>6372</v>
      </c>
      <c r="I640" s="82" t="s">
        <v>7247</v>
      </c>
      <c r="J640" s="82" t="s">
        <v>6372</v>
      </c>
      <c r="K640" s="82" t="s">
        <v>7247</v>
      </c>
      <c r="L640" s="82"/>
      <c r="M640" s="82"/>
      <c r="N640" s="82" t="s">
        <v>7248</v>
      </c>
      <c r="O640" s="82" t="s">
        <v>7249</v>
      </c>
      <c r="P640" s="82"/>
      <c r="Q640" s="82" t="s">
        <v>6372</v>
      </c>
      <c r="R640" s="82" t="s">
        <v>7221</v>
      </c>
      <c r="S640" s="82" t="s">
        <v>6372</v>
      </c>
      <c r="T640" s="82" t="s">
        <v>7221</v>
      </c>
      <c r="U640" s="82" t="s">
        <v>7250</v>
      </c>
      <c r="V640" s="82"/>
      <c r="W640" s="82" t="s">
        <v>6101</v>
      </c>
      <c r="X640" s="82"/>
      <c r="Y640" s="82"/>
    </row>
    <row r="641" ht="14.25" customHeight="1">
      <c r="A641" s="82" t="s">
        <v>6091</v>
      </c>
      <c r="B641" s="82" t="s">
        <v>7251</v>
      </c>
      <c r="C641" s="82" t="s">
        <v>6372</v>
      </c>
      <c r="D641" s="82" t="s">
        <v>128</v>
      </c>
      <c r="E641" s="82" t="s">
        <v>7252</v>
      </c>
      <c r="F641" s="82" t="s">
        <v>6095</v>
      </c>
      <c r="G641" s="82" t="s">
        <v>7253</v>
      </c>
      <c r="H641" s="82" t="s">
        <v>6372</v>
      </c>
      <c r="I641" s="82" t="s">
        <v>7253</v>
      </c>
      <c r="J641" s="82" t="s">
        <v>6372</v>
      </c>
      <c r="K641" s="82" t="s">
        <v>7253</v>
      </c>
      <c r="L641" s="82"/>
      <c r="M641" s="82"/>
      <c r="N641" s="82" t="s">
        <v>6421</v>
      </c>
      <c r="O641" s="82" t="s">
        <v>7254</v>
      </c>
      <c r="P641" s="82"/>
      <c r="Q641" s="82" t="s">
        <v>6372</v>
      </c>
      <c r="R641" s="82" t="s">
        <v>7221</v>
      </c>
      <c r="S641" s="82" t="s">
        <v>6372</v>
      </c>
      <c r="T641" s="82" t="s">
        <v>7221</v>
      </c>
      <c r="U641" s="82" t="s">
        <v>7255</v>
      </c>
      <c r="V641" s="82"/>
      <c r="W641" s="82" t="s">
        <v>6101</v>
      </c>
      <c r="X641" s="82"/>
      <c r="Y641" s="82"/>
    </row>
    <row r="642" ht="14.25" customHeight="1">
      <c r="A642" s="82" t="s">
        <v>6091</v>
      </c>
      <c r="B642" s="82" t="s">
        <v>7256</v>
      </c>
      <c r="C642" s="82" t="s">
        <v>6372</v>
      </c>
      <c r="D642" s="82" t="s">
        <v>128</v>
      </c>
      <c r="E642" s="82" t="s">
        <v>7257</v>
      </c>
      <c r="F642" s="82" t="s">
        <v>6095</v>
      </c>
      <c r="G642" s="82" t="s">
        <v>7258</v>
      </c>
      <c r="H642" s="82" t="s">
        <v>6372</v>
      </c>
      <c r="I642" s="82" t="s">
        <v>7258</v>
      </c>
      <c r="J642" s="82" t="s">
        <v>6372</v>
      </c>
      <c r="K642" s="82" t="s">
        <v>7258</v>
      </c>
      <c r="L642" s="82"/>
      <c r="M642" s="82"/>
      <c r="N642" s="82" t="s">
        <v>7259</v>
      </c>
      <c r="O642" s="82" t="s">
        <v>7260</v>
      </c>
      <c r="P642" s="82"/>
      <c r="Q642" s="82" t="s">
        <v>6372</v>
      </c>
      <c r="R642" s="82" t="s">
        <v>7221</v>
      </c>
      <c r="S642" s="82" t="s">
        <v>6372</v>
      </c>
      <c r="T642" s="82" t="s">
        <v>7221</v>
      </c>
      <c r="U642" s="82" t="s">
        <v>7261</v>
      </c>
      <c r="V642" s="82"/>
      <c r="W642" s="82" t="s">
        <v>6101</v>
      </c>
      <c r="X642" s="82"/>
      <c r="Y642" s="82"/>
    </row>
    <row r="643" ht="14.25" customHeight="1">
      <c r="A643" s="82" t="s">
        <v>6091</v>
      </c>
      <c r="B643" s="82" t="s">
        <v>7262</v>
      </c>
      <c r="C643" s="82" t="s">
        <v>6372</v>
      </c>
      <c r="D643" s="82" t="s">
        <v>128</v>
      </c>
      <c r="E643" s="82" t="s">
        <v>7263</v>
      </c>
      <c r="F643" s="82" t="s">
        <v>6095</v>
      </c>
      <c r="G643" s="82" t="s">
        <v>7264</v>
      </c>
      <c r="H643" s="82" t="s">
        <v>6372</v>
      </c>
      <c r="I643" s="82" t="s">
        <v>7264</v>
      </c>
      <c r="J643" s="82" t="s">
        <v>6372</v>
      </c>
      <c r="K643" s="82" t="s">
        <v>7264</v>
      </c>
      <c r="L643" s="82"/>
      <c r="M643" s="82"/>
      <c r="N643" s="82" t="s">
        <v>7265</v>
      </c>
      <c r="O643" s="82" t="s">
        <v>7266</v>
      </c>
      <c r="P643" s="82"/>
      <c r="Q643" s="82" t="s">
        <v>6372</v>
      </c>
      <c r="R643" s="82" t="s">
        <v>7221</v>
      </c>
      <c r="S643" s="82" t="s">
        <v>6372</v>
      </c>
      <c r="T643" s="82" t="s">
        <v>7221</v>
      </c>
      <c r="U643" s="82" t="s">
        <v>7267</v>
      </c>
      <c r="V643" s="82"/>
      <c r="W643" s="82" t="s">
        <v>6101</v>
      </c>
      <c r="X643" s="82"/>
      <c r="Y643" s="82"/>
    </row>
    <row r="644" ht="14.25" customHeight="1">
      <c r="A644" s="82" t="s">
        <v>6091</v>
      </c>
      <c r="B644" s="82" t="s">
        <v>7268</v>
      </c>
      <c r="C644" s="82" t="s">
        <v>6372</v>
      </c>
      <c r="D644" s="82" t="s">
        <v>128</v>
      </c>
      <c r="E644" s="82" t="s">
        <v>7269</v>
      </c>
      <c r="F644" s="82" t="s">
        <v>6095</v>
      </c>
      <c r="G644" s="82" t="s">
        <v>7270</v>
      </c>
      <c r="H644" s="82" t="s">
        <v>6372</v>
      </c>
      <c r="I644" s="82" t="s">
        <v>7270</v>
      </c>
      <c r="J644" s="82" t="s">
        <v>6372</v>
      </c>
      <c r="K644" s="82" t="s">
        <v>7270</v>
      </c>
      <c r="L644" s="82"/>
      <c r="M644" s="82"/>
      <c r="N644" s="82" t="s">
        <v>7271</v>
      </c>
      <c r="O644" s="82" t="s">
        <v>7272</v>
      </c>
      <c r="P644" s="82"/>
      <c r="Q644" s="82" t="s">
        <v>6372</v>
      </c>
      <c r="R644" s="82" t="s">
        <v>7221</v>
      </c>
      <c r="S644" s="82" t="s">
        <v>6372</v>
      </c>
      <c r="T644" s="82" t="s">
        <v>7221</v>
      </c>
      <c r="U644" s="82" t="s">
        <v>7273</v>
      </c>
      <c r="V644" s="82"/>
      <c r="W644" s="82" t="s">
        <v>6101</v>
      </c>
      <c r="X644" s="82"/>
      <c r="Y644" s="82"/>
    </row>
    <row r="645" ht="14.25" customHeight="1">
      <c r="A645" s="82" t="s">
        <v>6091</v>
      </c>
      <c r="B645" s="82" t="s">
        <v>7274</v>
      </c>
      <c r="C645" s="82" t="s">
        <v>6372</v>
      </c>
      <c r="D645" s="82" t="s">
        <v>128</v>
      </c>
      <c r="E645" s="82" t="s">
        <v>7275</v>
      </c>
      <c r="F645" s="82" t="s">
        <v>6095</v>
      </c>
      <c r="G645" s="82" t="s">
        <v>7276</v>
      </c>
      <c r="H645" s="82" t="s">
        <v>6372</v>
      </c>
      <c r="I645" s="82" t="s">
        <v>7276</v>
      </c>
      <c r="J645" s="82" t="s">
        <v>6372</v>
      </c>
      <c r="K645" s="82" t="s">
        <v>7276</v>
      </c>
      <c r="L645" s="82"/>
      <c r="M645" s="82"/>
      <c r="N645" s="82" t="s">
        <v>7277</v>
      </c>
      <c r="O645" s="82" t="s">
        <v>7278</v>
      </c>
      <c r="P645" s="82"/>
      <c r="Q645" s="82" t="s">
        <v>6372</v>
      </c>
      <c r="R645" s="82" t="s">
        <v>7221</v>
      </c>
      <c r="S645" s="82" t="s">
        <v>6372</v>
      </c>
      <c r="T645" s="82" t="s">
        <v>7221</v>
      </c>
      <c r="U645" s="82" t="s">
        <v>7279</v>
      </c>
      <c r="V645" s="82"/>
      <c r="W645" s="82" t="s">
        <v>6101</v>
      </c>
      <c r="X645" s="82"/>
      <c r="Y645" s="82"/>
    </row>
    <row r="646" ht="14.25" customHeight="1">
      <c r="A646" s="82" t="s">
        <v>6091</v>
      </c>
      <c r="B646" s="82" t="s">
        <v>7280</v>
      </c>
      <c r="C646" s="82" t="s">
        <v>6103</v>
      </c>
      <c r="D646" s="82" t="s">
        <v>128</v>
      </c>
      <c r="E646" s="82" t="s">
        <v>7281</v>
      </c>
      <c r="F646" s="82" t="s">
        <v>6095</v>
      </c>
      <c r="G646" s="82" t="s">
        <v>7282</v>
      </c>
      <c r="H646" s="82" t="s">
        <v>6103</v>
      </c>
      <c r="I646" s="82" t="s">
        <v>7282</v>
      </c>
      <c r="J646" s="82" t="s">
        <v>6103</v>
      </c>
      <c r="K646" s="82" t="s">
        <v>7282</v>
      </c>
      <c r="L646" s="82"/>
      <c r="M646" s="82"/>
      <c r="N646" s="82" t="s">
        <v>7283</v>
      </c>
      <c r="O646" s="82" t="s">
        <v>7284</v>
      </c>
      <c r="P646" s="82"/>
      <c r="Q646" s="82" t="s">
        <v>6103</v>
      </c>
      <c r="R646" s="82" t="s">
        <v>7285</v>
      </c>
      <c r="S646" s="82" t="s">
        <v>6103</v>
      </c>
      <c r="T646" s="82" t="s">
        <v>7285</v>
      </c>
      <c r="U646" s="82" t="s">
        <v>7286</v>
      </c>
      <c r="V646" s="82"/>
      <c r="W646" s="82" t="s">
        <v>6101</v>
      </c>
      <c r="X646" s="82"/>
      <c r="Y646" s="82"/>
    </row>
    <row r="647" ht="14.25" customHeight="1">
      <c r="A647" s="82" t="s">
        <v>6091</v>
      </c>
      <c r="B647" s="82" t="s">
        <v>7287</v>
      </c>
      <c r="C647" s="82" t="s">
        <v>6615</v>
      </c>
      <c r="D647" s="82" t="s">
        <v>128</v>
      </c>
      <c r="E647" s="82" t="s">
        <v>7288</v>
      </c>
      <c r="F647" s="82" t="s">
        <v>6095</v>
      </c>
      <c r="G647" s="82" t="s">
        <v>7289</v>
      </c>
      <c r="H647" s="82" t="s">
        <v>6615</v>
      </c>
      <c r="I647" s="82" t="s">
        <v>7289</v>
      </c>
      <c r="J647" s="82" t="s">
        <v>6615</v>
      </c>
      <c r="K647" s="82" t="s">
        <v>7289</v>
      </c>
      <c r="L647" s="82"/>
      <c r="M647" s="82"/>
      <c r="N647" s="82" t="s">
        <v>7290</v>
      </c>
      <c r="O647" s="82" t="s">
        <v>7291</v>
      </c>
      <c r="P647" s="82"/>
      <c r="Q647" s="82" t="s">
        <v>6615</v>
      </c>
      <c r="R647" s="82" t="s">
        <v>7292</v>
      </c>
      <c r="S647" s="82" t="s">
        <v>6615</v>
      </c>
      <c r="T647" s="82" t="s">
        <v>7292</v>
      </c>
      <c r="U647" s="82" t="s">
        <v>7293</v>
      </c>
      <c r="V647" s="82"/>
      <c r="W647" s="82" t="s">
        <v>7294</v>
      </c>
      <c r="X647" s="82"/>
      <c r="Y647" s="82"/>
    </row>
    <row r="648" ht="14.25" customHeight="1">
      <c r="A648" s="87" t="s">
        <v>99</v>
      </c>
      <c r="B648" s="87" t="s">
        <v>165</v>
      </c>
      <c r="C648" s="87" t="s">
        <v>137</v>
      </c>
      <c r="D648" s="87" t="s">
        <v>160</v>
      </c>
      <c r="E648" s="87" t="s">
        <v>141</v>
      </c>
      <c r="F648" s="87" t="s">
        <v>169</v>
      </c>
      <c r="G648" s="87" t="s">
        <v>174</v>
      </c>
      <c r="H648" s="87" t="s">
        <v>177</v>
      </c>
      <c r="I648" s="87" t="s">
        <v>147</v>
      </c>
      <c r="J648" s="87" t="s">
        <v>150</v>
      </c>
      <c r="K648" s="87" t="s">
        <v>132</v>
      </c>
      <c r="L648" s="87" t="s">
        <v>155</v>
      </c>
      <c r="M648" s="87" t="s">
        <v>268</v>
      </c>
      <c r="N648" s="87" t="s">
        <v>262</v>
      </c>
      <c r="O648" s="87" t="s">
        <v>14</v>
      </c>
      <c r="P648" s="87" t="s">
        <v>943</v>
      </c>
      <c r="Q648" s="87" t="s">
        <v>231</v>
      </c>
      <c r="R648" s="87" t="s">
        <v>228</v>
      </c>
      <c r="S648" s="87" t="s">
        <v>223</v>
      </c>
      <c r="T648" s="87" t="s">
        <v>220</v>
      </c>
      <c r="U648" s="87" t="s">
        <v>215</v>
      </c>
      <c r="V648" s="87" t="s">
        <v>933</v>
      </c>
      <c r="W648" s="87" t="s">
        <v>927</v>
      </c>
      <c r="X648" s="87" t="s">
        <v>413</v>
      </c>
      <c r="Y648" s="87" t="s">
        <v>192</v>
      </c>
    </row>
    <row r="649" ht="14.25" customHeight="1">
      <c r="A649" s="87" t="s">
        <v>6091</v>
      </c>
      <c r="B649" s="83" t="str">
        <f t="array" ref="B649">IFNA(XLOOKUP(TRUE,NOT(ISBLANK(B448:B647)),B448:B647),"")</f>
        <v>a2M69000004fFIxEAM</v>
      </c>
      <c r="C649" s="83" t="str">
        <f t="array" ref="C649">IFNA(XLOOKUP(TRUE,NOT(ISBLANK(C448:C647)),C448:C647),"")</f>
        <v>0057U000001fcUaQAI</v>
      </c>
      <c r="D649" s="83" t="str">
        <f t="array" ref="D649">IFNA(XLOOKUP(TRUE,NOT(ISBLANK(D448:D647)),D448:D647),"")</f>
        <v>false</v>
      </c>
      <c r="E649" s="83" t="str">
        <f t="array" ref="E649">IFNA(XLOOKUP(TRUE,NOT(ISBLANK(E448:E647)),E448:E647),"")</f>
        <v>CP-0000000540</v>
      </c>
      <c r="F649" s="83" t="str">
        <f t="array" ref="F649">IFNA(XLOOKUP(TRUE,NOT(ISBLANK(F448:F647)),F448:F647),"")</f>
        <v>GBP</v>
      </c>
      <c r="G649" s="83" t="str">
        <f t="array" ref="G649">IFNA(XLOOKUP(TRUE,NOT(ISBLANK(G448:G647)),G448:G647),"")</f>
        <v>2023-05-19T13:54:12.000+0000</v>
      </c>
      <c r="H649" s="83" t="str">
        <f t="array" ref="H649">IFNA(XLOOKUP(TRUE,NOT(ISBLANK(H448:H647)),H448:H647),"")</f>
        <v>0057U000001fcUaQAI</v>
      </c>
      <c r="I649" s="83" t="str">
        <f t="array" ref="I649">IFNA(XLOOKUP(TRUE,NOT(ISBLANK(I448:I647)),I448:I647),"")</f>
        <v>2023-05-19T13:54:12.000+0000</v>
      </c>
      <c r="J649" s="83" t="str">
        <f t="array" ref="J649">IFNA(XLOOKUP(TRUE,NOT(ISBLANK(J448:J647)),J448:J647),"")</f>
        <v>0057U000001fcUaQAI</v>
      </c>
      <c r="K649" s="83" t="str">
        <f t="array" ref="K649">IFNA(XLOOKUP(TRUE,NOT(ISBLANK(K448:K647)),K448:K647),"")</f>
        <v>2023-05-19T13:54:12.000+0000</v>
      </c>
      <c r="L649" s="83" t="str">
        <f t="array" ref="L649">IFNA(XLOOKUP(TRUE,NOT(ISBLANK(L448:L647)),L448:L647),"")</f>
        <v/>
      </c>
      <c r="M649" s="83" t="str">
        <f t="array" ref="M649">IFNA(XLOOKUP(TRUE,NOT(ISBLANK(M448:M647)),M448:M647),"")</f>
        <v/>
      </c>
      <c r="N649" s="83" t="str">
        <f t="array" ref="N649">IFNA(XLOOKUP(TRUE,NOT(ISBLANK(N448:N647)),N448:N647),"")</f>
        <v>0017U000008eCCYQA2</v>
      </c>
      <c r="O649" s="83" t="str">
        <f t="array" ref="O649">IFNA(XLOOKUP(TRUE,NOT(ISBLANK(O448:O647)),O448:O647),"")</f>
        <v>a2Q69000009PaQjEAK</v>
      </c>
      <c r="P649" s="83" t="str">
        <f t="array" ref="P649">IFNA(XLOOKUP(TRUE,NOT(ISBLANK(P448:P647)),P448:P647),"")</f>
        <v/>
      </c>
      <c r="Q649" s="83" t="str">
        <f t="array" ref="Q649">IFNA(XLOOKUP(TRUE,NOT(ISBLANK(Q448:Q647)),Q448:Q647),"")</f>
        <v>0057U000001fcUaQAI</v>
      </c>
      <c r="R649" s="83" t="str">
        <f t="array" ref="R649">IFNA(XLOOKUP(TRUE,NOT(ISBLANK(R448:R647)),R448:R647),"")</f>
        <v>2023-05-19T13:52:59.000+0000</v>
      </c>
      <c r="S649" s="83" t="str">
        <f t="array" ref="S649">IFNA(XLOOKUP(TRUE,NOT(ISBLANK(S448:S647)),S448:S647),"")</f>
        <v>0057U000001fcUaQAI</v>
      </c>
      <c r="T649" s="83" t="str">
        <f t="array" ref="T649">IFNA(XLOOKUP(TRUE,NOT(ISBLANK(T448:T647)),T448:T647),"")</f>
        <v>2023-05-19T13:52:59.000+0000</v>
      </c>
      <c r="U649" s="83" t="str">
        <f t="array" ref="U649">IFNA(XLOOKUP(TRUE,NOT(ISBLANK(U448:U647)),U448:U647),"")</f>
        <v>oce__callpresentation__c-5FE9BF29-FC45-44F2-A7F9-EDB658A6999F</v>
      </c>
      <c r="V649" s="83" t="str">
        <f t="array" ref="V649">IFNA(XLOOKUP(TRUE,NOT(ISBLANK(V448:V647)),V448:V647),"")</f>
        <v/>
      </c>
      <c r="W649" s="83" t="str">
        <f t="array" ref="W649">IFNA(XLOOKUP(TRUE,NOT(ISBLANK(W448:W647)),W448:W647),"")</f>
        <v>a4969000000sjgQAAQ</v>
      </c>
      <c r="X649" s="83" t="str">
        <f t="array" ref="X649">IFNA(XLOOKUP(TRUE,NOT(ISBLANK(X448:X647)),X448:X647),"")</f>
        <v/>
      </c>
      <c r="Y649" s="83" t="str">
        <f t="array" ref="Y649">IFNA(XLOOKUP(TRUE,NOT(ISBLANK(Y448:Y647)),Y448:Y647),"")</f>
        <v/>
      </c>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88" t="s">
        <v>7295</v>
      </c>
    </row>
    <row r="2">
      <c r="A2" s="89" t="s">
        <v>99</v>
      </c>
      <c r="B2" s="89" t="s">
        <v>165</v>
      </c>
      <c r="C2" s="89" t="s">
        <v>137</v>
      </c>
      <c r="D2" s="89" t="s">
        <v>160</v>
      </c>
      <c r="E2" s="89" t="s">
        <v>141</v>
      </c>
      <c r="F2" s="89" t="s">
        <v>169</v>
      </c>
      <c r="G2" s="89" t="s">
        <v>174</v>
      </c>
      <c r="H2" s="89" t="s">
        <v>177</v>
      </c>
      <c r="I2" s="89" t="s">
        <v>147</v>
      </c>
      <c r="J2" s="89" t="s">
        <v>150</v>
      </c>
      <c r="K2" s="89" t="s">
        <v>132</v>
      </c>
      <c r="L2" s="89" t="s">
        <v>14</v>
      </c>
      <c r="M2" s="89" t="s">
        <v>231</v>
      </c>
      <c r="N2" s="89" t="s">
        <v>228</v>
      </c>
      <c r="O2" s="89" t="s">
        <v>223</v>
      </c>
      <c r="P2" s="89" t="s">
        <v>220</v>
      </c>
      <c r="Q2" s="89" t="s">
        <v>215</v>
      </c>
      <c r="R2" s="89" t="s">
        <v>350</v>
      </c>
      <c r="S2" s="89" t="s">
        <v>345</v>
      </c>
      <c r="T2" s="89" t="s">
        <v>342</v>
      </c>
      <c r="U2" s="89" t="s">
        <v>337</v>
      </c>
      <c r="V2" s="89" t="s">
        <v>334</v>
      </c>
    </row>
    <row r="3">
      <c r="A3" s="89" t="s">
        <v>7296</v>
      </c>
      <c r="B3" s="89" t="s">
        <v>7297</v>
      </c>
      <c r="C3" s="89" t="s">
        <v>7298</v>
      </c>
      <c r="D3" s="89" t="b">
        <v>0</v>
      </c>
      <c r="E3" s="89" t="s">
        <v>7299</v>
      </c>
      <c r="F3" s="89" t="s">
        <v>6213</v>
      </c>
      <c r="G3" s="89" t="s">
        <v>7300</v>
      </c>
      <c r="H3" s="89" t="s">
        <v>7298</v>
      </c>
      <c r="I3" s="89" t="s">
        <v>7301</v>
      </c>
      <c r="J3" s="89" t="s">
        <v>3063</v>
      </c>
      <c r="K3" s="89" t="s">
        <v>7301</v>
      </c>
      <c r="L3" s="89" t="s">
        <v>7302</v>
      </c>
      <c r="S3" s="89" t="s">
        <v>7303</v>
      </c>
      <c r="V3" s="89" t="s">
        <v>7304</v>
      </c>
    </row>
    <row r="4">
      <c r="A4" s="89" t="s">
        <v>7296</v>
      </c>
      <c r="B4" s="89" t="s">
        <v>7305</v>
      </c>
      <c r="C4" s="89" t="s">
        <v>7306</v>
      </c>
      <c r="D4" s="89" t="b">
        <v>0</v>
      </c>
      <c r="E4" s="89" t="s">
        <v>7307</v>
      </c>
      <c r="F4" s="89" t="s">
        <v>3023</v>
      </c>
      <c r="G4" s="89" t="s">
        <v>7308</v>
      </c>
      <c r="H4" s="89" t="s">
        <v>7306</v>
      </c>
      <c r="I4" s="89" t="s">
        <v>7309</v>
      </c>
      <c r="J4" s="89" t="s">
        <v>3063</v>
      </c>
      <c r="K4" s="89" t="s">
        <v>7309</v>
      </c>
      <c r="L4" s="89" t="s">
        <v>7310</v>
      </c>
      <c r="S4" s="89" t="s">
        <v>7311</v>
      </c>
      <c r="V4" s="89" t="s">
        <v>7312</v>
      </c>
    </row>
    <row r="7">
      <c r="A7" s="88" t="s">
        <v>7313</v>
      </c>
    </row>
    <row r="8">
      <c r="A8" s="89" t="s">
        <v>99</v>
      </c>
      <c r="B8" s="89" t="s">
        <v>165</v>
      </c>
      <c r="C8" s="89" t="s">
        <v>137</v>
      </c>
      <c r="D8" s="89" t="s">
        <v>160</v>
      </c>
      <c r="E8" s="89" t="s">
        <v>141</v>
      </c>
      <c r="F8" s="89" t="s">
        <v>169</v>
      </c>
      <c r="G8" s="89" t="s">
        <v>430</v>
      </c>
      <c r="H8" s="89" t="s">
        <v>174</v>
      </c>
      <c r="I8" s="89" t="s">
        <v>177</v>
      </c>
      <c r="J8" s="89" t="s">
        <v>147</v>
      </c>
      <c r="K8" s="89" t="s">
        <v>150</v>
      </c>
      <c r="L8" s="89" t="s">
        <v>132</v>
      </c>
      <c r="M8" s="89" t="s">
        <v>272</v>
      </c>
      <c r="N8" s="89" t="s">
        <v>268</v>
      </c>
      <c r="O8" s="89" t="s">
        <v>262</v>
      </c>
      <c r="P8" s="89" t="s">
        <v>904</v>
      </c>
      <c r="Q8" s="89" t="s">
        <v>900</v>
      </c>
      <c r="R8" s="89" t="s">
        <v>17</v>
      </c>
      <c r="S8" s="89" t="s">
        <v>258</v>
      </c>
      <c r="T8" s="89" t="s">
        <v>14</v>
      </c>
      <c r="U8" s="89" t="s">
        <v>891</v>
      </c>
      <c r="V8" s="89" t="s">
        <v>244</v>
      </c>
      <c r="W8" s="89" t="s">
        <v>301</v>
      </c>
      <c r="X8" s="89" t="s">
        <v>231</v>
      </c>
      <c r="Y8" s="89" t="s">
        <v>228</v>
      </c>
      <c r="Z8" s="89" t="s">
        <v>223</v>
      </c>
      <c r="AA8" s="89" t="s">
        <v>220</v>
      </c>
      <c r="AB8" s="89" t="s">
        <v>215</v>
      </c>
      <c r="AC8" s="89" t="s">
        <v>209</v>
      </c>
      <c r="AD8" s="89" t="s">
        <v>203</v>
      </c>
      <c r="AE8" s="89" t="s">
        <v>875</v>
      </c>
      <c r="AF8" s="89" t="s">
        <v>290</v>
      </c>
      <c r="AG8" s="89" t="s">
        <v>192</v>
      </c>
      <c r="AH8" s="89" t="s">
        <v>851</v>
      </c>
      <c r="AI8" s="89" t="s">
        <v>869</v>
      </c>
      <c r="AJ8" s="89" t="s">
        <v>865</v>
      </c>
      <c r="AK8" s="89" t="s">
        <v>859</v>
      </c>
      <c r="AL8" s="89" t="s">
        <v>856</v>
      </c>
      <c r="AM8" s="89" t="s">
        <v>854</v>
      </c>
      <c r="AN8" s="89" t="s">
        <v>845</v>
      </c>
      <c r="AO8" s="89" t="s">
        <v>841</v>
      </c>
      <c r="AP8" s="89" t="s">
        <v>847</v>
      </c>
      <c r="AQ8" s="89"/>
      <c r="AR8" s="89"/>
      <c r="AS8" s="89"/>
      <c r="AT8" s="89"/>
      <c r="AU8" s="89"/>
      <c r="AV8" s="89"/>
      <c r="AW8" s="89"/>
      <c r="AX8" s="89"/>
      <c r="AY8" s="89"/>
      <c r="AZ8" s="89"/>
      <c r="BA8" s="89"/>
      <c r="BB8" s="89"/>
      <c r="BC8" s="89"/>
    </row>
    <row r="9">
      <c r="A9" s="89" t="s">
        <v>7314</v>
      </c>
      <c r="B9" s="89" t="s">
        <v>7315</v>
      </c>
      <c r="C9" s="89" t="s">
        <v>6211</v>
      </c>
      <c r="D9" s="89" t="b">
        <v>0</v>
      </c>
      <c r="E9" s="89" t="s">
        <v>7316</v>
      </c>
      <c r="F9" s="89" t="s">
        <v>6213</v>
      </c>
      <c r="G9" s="89" t="s">
        <v>7317</v>
      </c>
      <c r="H9" s="89" t="s">
        <v>7318</v>
      </c>
      <c r="I9" s="89" t="s">
        <v>6211</v>
      </c>
      <c r="J9" s="89" t="s">
        <v>7319</v>
      </c>
      <c r="K9" s="89" t="s">
        <v>3063</v>
      </c>
      <c r="L9" s="89" t="s">
        <v>7319</v>
      </c>
      <c r="M9" s="89" t="s">
        <v>7320</v>
      </c>
      <c r="O9" s="89" t="s">
        <v>7321</v>
      </c>
      <c r="Q9" s="89" t="s">
        <v>7322</v>
      </c>
      <c r="R9" s="89" t="s">
        <v>7323</v>
      </c>
      <c r="S9" s="89" t="s">
        <v>7324</v>
      </c>
      <c r="T9" s="89" t="s">
        <v>7325</v>
      </c>
      <c r="V9" s="89" t="b">
        <v>0</v>
      </c>
      <c r="W9" s="89" t="s">
        <v>7326</v>
      </c>
      <c r="X9" s="89" t="s">
        <v>6211</v>
      </c>
      <c r="Y9" s="89" t="s">
        <v>7327</v>
      </c>
      <c r="Z9" s="89" t="s">
        <v>6211</v>
      </c>
      <c r="AA9" s="89" t="s">
        <v>7327</v>
      </c>
      <c r="AB9" s="89" t="s">
        <v>7328</v>
      </c>
      <c r="AC9" s="89" t="s">
        <v>7329</v>
      </c>
      <c r="AD9" s="89" t="s">
        <v>7330</v>
      </c>
      <c r="AF9" s="89" t="b">
        <v>0</v>
      </c>
      <c r="AH9" s="89" t="s">
        <v>7329</v>
      </c>
      <c r="AK9" s="89" t="s">
        <v>7331</v>
      </c>
      <c r="AL9" s="89" t="s">
        <v>7329</v>
      </c>
      <c r="AN9" s="89" t="s">
        <v>3055</v>
      </c>
    </row>
    <row r="10">
      <c r="A10" s="89" t="s">
        <v>7314</v>
      </c>
      <c r="B10" s="89" t="s">
        <v>7332</v>
      </c>
      <c r="C10" s="89" t="s">
        <v>7298</v>
      </c>
      <c r="D10" s="89" t="b">
        <v>0</v>
      </c>
      <c r="E10" s="89" t="s">
        <v>7333</v>
      </c>
      <c r="F10" s="89" t="s">
        <v>6213</v>
      </c>
      <c r="G10" s="89" t="s">
        <v>7317</v>
      </c>
      <c r="H10" s="89" t="s">
        <v>7334</v>
      </c>
      <c r="I10" s="89" t="s">
        <v>7298</v>
      </c>
      <c r="J10" s="89" t="s">
        <v>7335</v>
      </c>
      <c r="K10" s="89" t="s">
        <v>3063</v>
      </c>
      <c r="L10" s="89" t="s">
        <v>7335</v>
      </c>
      <c r="M10" s="89" t="s">
        <v>7336</v>
      </c>
      <c r="O10" s="89" t="s">
        <v>7337</v>
      </c>
      <c r="Q10" s="89" t="s">
        <v>7338</v>
      </c>
      <c r="R10" s="89" t="s">
        <v>7339</v>
      </c>
      <c r="S10" s="89" t="s">
        <v>7340</v>
      </c>
      <c r="T10" s="89" t="s">
        <v>7341</v>
      </c>
      <c r="U10" s="89" t="s">
        <v>7342</v>
      </c>
      <c r="V10" s="89" t="b">
        <v>0</v>
      </c>
      <c r="W10" s="89" t="s">
        <v>7343</v>
      </c>
      <c r="AC10" s="89" t="s">
        <v>3431</v>
      </c>
      <c r="AD10" s="89" t="s">
        <v>7344</v>
      </c>
      <c r="AF10" s="89" t="b">
        <v>0</v>
      </c>
      <c r="AH10" s="89" t="s">
        <v>3431</v>
      </c>
      <c r="AK10" s="89" t="s">
        <v>7345</v>
      </c>
      <c r="AM10" s="89" t="s">
        <v>3431</v>
      </c>
      <c r="AN10" s="89" t="s">
        <v>3055</v>
      </c>
    </row>
    <row r="14">
      <c r="A14" s="88" t="s">
        <v>7346</v>
      </c>
    </row>
    <row r="15">
      <c r="A15" s="89" t="s">
        <v>99</v>
      </c>
      <c r="B15" s="89" t="s">
        <v>165</v>
      </c>
      <c r="C15" s="89" t="s">
        <v>137</v>
      </c>
      <c r="D15" s="89" t="s">
        <v>160</v>
      </c>
      <c r="E15" s="89" t="s">
        <v>141</v>
      </c>
      <c r="F15" s="89" t="s">
        <v>169</v>
      </c>
      <c r="G15" s="89" t="s">
        <v>174</v>
      </c>
      <c r="H15" s="89" t="s">
        <v>177</v>
      </c>
      <c r="I15" s="89" t="s">
        <v>147</v>
      </c>
      <c r="J15" s="89" t="s">
        <v>150</v>
      </c>
      <c r="K15" s="89" t="s">
        <v>132</v>
      </c>
      <c r="L15" s="89" t="s">
        <v>272</v>
      </c>
      <c r="M15" s="89" t="s">
        <v>268</v>
      </c>
      <c r="N15" s="89" t="s">
        <v>262</v>
      </c>
      <c r="O15" s="89" t="s">
        <v>900</v>
      </c>
      <c r="P15" s="89" t="s">
        <v>17</v>
      </c>
      <c r="Q15" s="89" t="s">
        <v>258</v>
      </c>
      <c r="R15" s="89" t="s">
        <v>1014</v>
      </c>
      <c r="S15" s="89" t="s">
        <v>14</v>
      </c>
      <c r="T15" s="89" t="s">
        <v>1009</v>
      </c>
      <c r="U15" s="89" t="s">
        <v>1005</v>
      </c>
      <c r="V15" s="89" t="s">
        <v>310</v>
      </c>
      <c r="W15" s="89" t="s">
        <v>999</v>
      </c>
      <c r="X15" s="89" t="s">
        <v>995</v>
      </c>
      <c r="Y15" s="89" t="s">
        <v>991</v>
      </c>
      <c r="Z15" s="89" t="s">
        <v>248</v>
      </c>
      <c r="AA15" s="89" t="s">
        <v>986</v>
      </c>
      <c r="AB15" s="89" t="s">
        <v>982</v>
      </c>
      <c r="AC15" s="89" t="s">
        <v>244</v>
      </c>
      <c r="AD15" s="89" t="s">
        <v>231</v>
      </c>
      <c r="AE15" s="89" t="s">
        <v>228</v>
      </c>
      <c r="AF15" s="89" t="s">
        <v>223</v>
      </c>
      <c r="AG15" s="89" t="s">
        <v>220</v>
      </c>
      <c r="AH15" s="89" t="s">
        <v>215</v>
      </c>
      <c r="AI15" s="89" t="s">
        <v>1052</v>
      </c>
      <c r="AJ15" s="89" t="s">
        <v>1046</v>
      </c>
      <c r="AK15" s="89" t="s">
        <v>209</v>
      </c>
      <c r="AL15" s="89" t="s">
        <v>203</v>
      </c>
      <c r="AM15" s="89" t="s">
        <v>1038</v>
      </c>
      <c r="AN15" s="89" t="s">
        <v>1033</v>
      </c>
      <c r="AO15" s="89" t="s">
        <v>192</v>
      </c>
      <c r="AP15" s="89" t="s">
        <v>1024</v>
      </c>
      <c r="AQ15" s="89" t="s">
        <v>1018</v>
      </c>
      <c r="AR15" s="89" t="s">
        <v>975</v>
      </c>
      <c r="AS15" s="89" t="s">
        <v>969</v>
      </c>
      <c r="AT15" s="89" t="s">
        <v>965</v>
      </c>
      <c r="AU15" s="89"/>
      <c r="AV15" s="89"/>
      <c r="AW15" s="89"/>
      <c r="AX15" s="89"/>
      <c r="AY15" s="89"/>
      <c r="AZ15" s="89"/>
      <c r="BA15" s="89"/>
      <c r="BB15" s="89"/>
      <c r="BC15" s="89"/>
    </row>
    <row r="16">
      <c r="A16" s="89" t="s">
        <v>7347</v>
      </c>
      <c r="B16" s="89" t="s">
        <v>7348</v>
      </c>
      <c r="C16" s="89" t="s">
        <v>7349</v>
      </c>
      <c r="D16" s="89" t="b">
        <v>0</v>
      </c>
      <c r="E16" s="89" t="s">
        <v>7350</v>
      </c>
      <c r="F16" s="89" t="s">
        <v>3023</v>
      </c>
      <c r="G16" s="89" t="s">
        <v>7351</v>
      </c>
      <c r="H16" s="89" t="s">
        <v>7349</v>
      </c>
      <c r="I16" s="89" t="s">
        <v>7352</v>
      </c>
      <c r="J16" s="89" t="s">
        <v>7349</v>
      </c>
      <c r="K16" s="89" t="s">
        <v>7352</v>
      </c>
      <c r="L16" s="89" t="s">
        <v>7353</v>
      </c>
      <c r="N16" s="89" t="s">
        <v>7354</v>
      </c>
      <c r="O16" s="89" t="s">
        <v>7355</v>
      </c>
      <c r="P16" s="89" t="s">
        <v>7356</v>
      </c>
      <c r="Q16" s="89" t="s">
        <v>7357</v>
      </c>
      <c r="R16" s="89" t="s">
        <v>3042</v>
      </c>
      <c r="S16" s="89" t="s">
        <v>7358</v>
      </c>
      <c r="V16" s="90">
        <v>44503.0</v>
      </c>
      <c r="AA16" s="89" t="b">
        <v>0</v>
      </c>
      <c r="AB16" s="89" t="b">
        <v>0</v>
      </c>
      <c r="AC16" s="89" t="b">
        <v>0</v>
      </c>
      <c r="AI16" s="89" t="s">
        <v>7359</v>
      </c>
      <c r="AJ16" s="89" t="s">
        <v>7360</v>
      </c>
      <c r="AK16" s="89" t="s">
        <v>7329</v>
      </c>
      <c r="AL16" s="89" t="s">
        <v>7330</v>
      </c>
      <c r="AP16" s="89" t="b">
        <v>0</v>
      </c>
      <c r="AQ16" s="89" t="b">
        <v>1</v>
      </c>
      <c r="AR16" s="89" t="b">
        <v>1</v>
      </c>
      <c r="AT16" s="89" t="s">
        <v>874</v>
      </c>
      <c r="AU16" s="89"/>
      <c r="AV16" s="89"/>
      <c r="AW16" s="89"/>
      <c r="AX16" s="89"/>
      <c r="AY16" s="89"/>
      <c r="AZ16" s="89"/>
      <c r="BA16" s="89"/>
      <c r="BB16" s="89"/>
      <c r="BC16" s="89"/>
    </row>
    <row r="17">
      <c r="A17" s="89" t="s">
        <v>7347</v>
      </c>
      <c r="B17" s="89" t="s">
        <v>7361</v>
      </c>
      <c r="C17" s="89" t="s">
        <v>7349</v>
      </c>
      <c r="D17" s="89" t="b">
        <v>0</v>
      </c>
      <c r="E17" s="89" t="s">
        <v>7362</v>
      </c>
      <c r="F17" s="89" t="s">
        <v>3023</v>
      </c>
      <c r="G17" s="89" t="s">
        <v>7351</v>
      </c>
      <c r="H17" s="89" t="s">
        <v>7349</v>
      </c>
      <c r="I17" s="89" t="s">
        <v>7352</v>
      </c>
      <c r="J17" s="89" t="s">
        <v>7349</v>
      </c>
      <c r="K17" s="89" t="s">
        <v>7352</v>
      </c>
      <c r="L17" s="89" t="s">
        <v>7353</v>
      </c>
      <c r="N17" s="89" t="s">
        <v>7354</v>
      </c>
      <c r="O17" s="89" t="s">
        <v>7355</v>
      </c>
      <c r="P17" s="89" t="s">
        <v>7356</v>
      </c>
      <c r="Q17" s="89" t="s">
        <v>7357</v>
      </c>
      <c r="R17" s="89" t="s">
        <v>3042</v>
      </c>
      <c r="S17" s="89" t="s">
        <v>7358</v>
      </c>
      <c r="V17" s="90">
        <v>44503.0</v>
      </c>
      <c r="AA17" s="89" t="b">
        <v>0</v>
      </c>
      <c r="AB17" s="89" t="b">
        <v>0</v>
      </c>
      <c r="AC17" s="89" t="b">
        <v>0</v>
      </c>
      <c r="AI17" s="89" t="s">
        <v>7363</v>
      </c>
      <c r="AJ17" s="89" t="s">
        <v>7364</v>
      </c>
      <c r="AK17" s="89" t="s">
        <v>7329</v>
      </c>
      <c r="AL17" s="89" t="s">
        <v>7330</v>
      </c>
      <c r="AP17" s="89" t="b">
        <v>0</v>
      </c>
      <c r="AQ17" s="89" t="b">
        <v>1</v>
      </c>
      <c r="AR17" s="89" t="b">
        <v>1</v>
      </c>
      <c r="AS17" s="89">
        <v>3.0</v>
      </c>
      <c r="AT17" s="89" t="s">
        <v>7365</v>
      </c>
      <c r="AU17" s="89"/>
      <c r="AV17" s="89"/>
      <c r="AW17" s="89"/>
      <c r="AX17" s="89"/>
      <c r="AY17" s="89"/>
      <c r="AZ17" s="89"/>
      <c r="BA17" s="89"/>
      <c r="BB17" s="89"/>
      <c r="BC17" s="89"/>
    </row>
    <row r="21">
      <c r="A21" s="88" t="s">
        <v>7366</v>
      </c>
    </row>
    <row r="22">
      <c r="A22" s="89" t="s">
        <v>99</v>
      </c>
      <c r="B22" s="89" t="s">
        <v>165</v>
      </c>
      <c r="C22" s="89" t="s">
        <v>137</v>
      </c>
      <c r="D22" s="89" t="s">
        <v>160</v>
      </c>
      <c r="E22" s="89" t="s">
        <v>141</v>
      </c>
      <c r="F22" s="89" t="s">
        <v>169</v>
      </c>
      <c r="G22" s="89" t="s">
        <v>174</v>
      </c>
      <c r="H22" s="89" t="s">
        <v>177</v>
      </c>
      <c r="I22" s="89" t="s">
        <v>147</v>
      </c>
      <c r="J22" s="89" t="s">
        <v>150</v>
      </c>
      <c r="K22" s="89" t="s">
        <v>132</v>
      </c>
      <c r="L22" s="89" t="s">
        <v>155</v>
      </c>
      <c r="M22" s="89" t="s">
        <v>272</v>
      </c>
      <c r="N22" s="89" t="s">
        <v>268</v>
      </c>
      <c r="O22" s="89" t="s">
        <v>262</v>
      </c>
      <c r="P22" s="89" t="s">
        <v>824</v>
      </c>
      <c r="Q22" s="89" t="s">
        <v>686</v>
      </c>
      <c r="R22" s="89" t="s">
        <v>258</v>
      </c>
      <c r="S22" s="89" t="s">
        <v>14</v>
      </c>
      <c r="T22" s="89" t="s">
        <v>816</v>
      </c>
      <c r="U22" s="89" t="s">
        <v>310</v>
      </c>
      <c r="V22" s="89" t="s">
        <v>811</v>
      </c>
      <c r="W22" s="89" t="s">
        <v>807</v>
      </c>
      <c r="X22" s="89" t="s">
        <v>803</v>
      </c>
      <c r="Y22" s="89" t="s">
        <v>248</v>
      </c>
      <c r="Z22" s="89" t="s">
        <v>676</v>
      </c>
      <c r="AA22" s="89" t="s">
        <v>668</v>
      </c>
      <c r="AB22" s="89" t="s">
        <v>244</v>
      </c>
      <c r="AC22" s="89" t="s">
        <v>642</v>
      </c>
      <c r="AD22" s="89" t="s">
        <v>301</v>
      </c>
      <c r="AE22" s="89" t="s">
        <v>231</v>
      </c>
      <c r="AF22" s="89" t="s">
        <v>228</v>
      </c>
      <c r="AG22" s="89" t="s">
        <v>223</v>
      </c>
      <c r="AH22" s="89" t="s">
        <v>220</v>
      </c>
      <c r="AI22" s="89" t="s">
        <v>215</v>
      </c>
      <c r="AJ22" s="89" t="s">
        <v>209</v>
      </c>
      <c r="AK22" s="89" t="s">
        <v>203</v>
      </c>
      <c r="AL22" s="89" t="s">
        <v>785</v>
      </c>
      <c r="AM22" s="89" t="s">
        <v>198</v>
      </c>
      <c r="AN22" s="89" t="s">
        <v>615</v>
      </c>
      <c r="AO22" s="89" t="s">
        <v>610</v>
      </c>
      <c r="AP22" s="89" t="s">
        <v>774</v>
      </c>
      <c r="AQ22" s="89" t="s">
        <v>192</v>
      </c>
      <c r="AR22" s="89" t="s">
        <v>769</v>
      </c>
      <c r="AS22" s="89" t="s">
        <v>765</v>
      </c>
      <c r="AT22" s="89" t="s">
        <v>761</v>
      </c>
      <c r="AU22" s="89" t="s">
        <v>757</v>
      </c>
      <c r="AV22" s="89" t="s">
        <v>753</v>
      </c>
      <c r="AW22" s="89" t="s">
        <v>749</v>
      </c>
      <c r="AX22" s="89" t="s">
        <v>745</v>
      </c>
      <c r="AY22" s="89" t="s">
        <v>741</v>
      </c>
      <c r="AZ22" s="89" t="s">
        <v>737</v>
      </c>
      <c r="BA22" s="89" t="s">
        <v>731</v>
      </c>
      <c r="BB22" s="89" t="s">
        <v>727</v>
      </c>
      <c r="BC22" s="89" t="s">
        <v>186</v>
      </c>
    </row>
    <row r="23">
      <c r="A23" s="89" t="s">
        <v>7367</v>
      </c>
      <c r="B23" s="89" t="s">
        <v>7368</v>
      </c>
      <c r="C23" s="89" t="s">
        <v>7369</v>
      </c>
      <c r="D23" s="89" t="b">
        <v>0</v>
      </c>
      <c r="E23" s="89" t="s">
        <v>7370</v>
      </c>
      <c r="F23" s="89" t="s">
        <v>3023</v>
      </c>
      <c r="G23" s="89" t="s">
        <v>7371</v>
      </c>
      <c r="H23" s="89" t="s">
        <v>7369</v>
      </c>
      <c r="I23" s="89" t="s">
        <v>7371</v>
      </c>
      <c r="J23" s="89" t="s">
        <v>7369</v>
      </c>
      <c r="K23" s="89" t="s">
        <v>7372</v>
      </c>
      <c r="M23" s="89" t="s">
        <v>7373</v>
      </c>
      <c r="O23" s="89" t="s">
        <v>7374</v>
      </c>
      <c r="R23" s="89" t="s">
        <v>7375</v>
      </c>
      <c r="S23" s="89" t="s">
        <v>7376</v>
      </c>
      <c r="U23" s="90">
        <v>45218.0</v>
      </c>
      <c r="Z23" s="89" t="b">
        <v>1</v>
      </c>
      <c r="AA23" s="89" t="b">
        <v>0</v>
      </c>
      <c r="AB23" s="89" t="b">
        <v>0</v>
      </c>
      <c r="AE23" s="89" t="s">
        <v>7369</v>
      </c>
      <c r="AF23" s="89" t="s">
        <v>7377</v>
      </c>
      <c r="AG23" s="89" t="s">
        <v>7369</v>
      </c>
      <c r="AH23" s="89" t="s">
        <v>7377</v>
      </c>
      <c r="AI23" s="89" t="s">
        <v>7378</v>
      </c>
      <c r="AJ23" s="89" t="s">
        <v>7379</v>
      </c>
      <c r="AK23" s="89" t="s">
        <v>7380</v>
      </c>
      <c r="AM23" s="89">
        <v>4.0</v>
      </c>
      <c r="AN23" s="89" t="s">
        <v>7381</v>
      </c>
      <c r="AO23" s="89" t="s">
        <v>7382</v>
      </c>
      <c r="AR23" s="89" t="b">
        <v>1</v>
      </c>
      <c r="AU23" s="89" t="b">
        <v>0</v>
      </c>
      <c r="BB23" s="89" t="s">
        <v>7383</v>
      </c>
      <c r="BC23" s="89" t="s">
        <v>3042</v>
      </c>
    </row>
    <row r="24">
      <c r="A24" s="89" t="s">
        <v>7367</v>
      </c>
      <c r="B24" s="89" t="s">
        <v>7384</v>
      </c>
      <c r="C24" s="89" t="s">
        <v>7385</v>
      </c>
      <c r="D24" s="89" t="b">
        <v>0</v>
      </c>
      <c r="E24" s="89" t="s">
        <v>7386</v>
      </c>
      <c r="F24" s="89" t="s">
        <v>3023</v>
      </c>
      <c r="G24" s="89" t="s">
        <v>7387</v>
      </c>
      <c r="H24" s="89" t="s">
        <v>7385</v>
      </c>
      <c r="I24" s="89" t="s">
        <v>7387</v>
      </c>
      <c r="J24" s="89" t="s">
        <v>7385</v>
      </c>
      <c r="K24" s="89" t="s">
        <v>7372</v>
      </c>
      <c r="M24" s="89" t="s">
        <v>7388</v>
      </c>
      <c r="O24" s="89" t="s">
        <v>7389</v>
      </c>
      <c r="R24" s="89" t="s">
        <v>7390</v>
      </c>
      <c r="S24" s="89" t="s">
        <v>7391</v>
      </c>
      <c r="U24" s="90">
        <v>45218.0</v>
      </c>
      <c r="Z24" s="89" t="b">
        <v>1</v>
      </c>
      <c r="AA24" s="89" t="b">
        <v>0</v>
      </c>
      <c r="AB24" s="89" t="b">
        <v>0</v>
      </c>
      <c r="AE24" s="89" t="s">
        <v>7385</v>
      </c>
      <c r="AF24" s="89" t="s">
        <v>7392</v>
      </c>
      <c r="AG24" s="89" t="s">
        <v>7385</v>
      </c>
      <c r="AH24" s="89" t="s">
        <v>7392</v>
      </c>
      <c r="AI24" s="89" t="s">
        <v>7393</v>
      </c>
      <c r="AJ24" s="89" t="s">
        <v>7379</v>
      </c>
      <c r="AK24" s="89" t="s">
        <v>7380</v>
      </c>
      <c r="AM24" s="89">
        <v>2.0</v>
      </c>
      <c r="AN24" s="89" t="s">
        <v>7394</v>
      </c>
      <c r="AO24" s="89" t="s">
        <v>7395</v>
      </c>
      <c r="AR24" s="89" t="b">
        <v>1</v>
      </c>
      <c r="AU24" s="89" t="b">
        <v>0</v>
      </c>
      <c r="BB24" s="89" t="s">
        <v>7383</v>
      </c>
      <c r="BC24" s="89" t="s">
        <v>3042</v>
      </c>
    </row>
    <row r="28">
      <c r="A28" s="88" t="s">
        <v>7396</v>
      </c>
    </row>
    <row r="29">
      <c r="A29" s="89" t="s">
        <v>99</v>
      </c>
      <c r="B29" s="89" t="s">
        <v>165</v>
      </c>
      <c r="C29" s="89" t="s">
        <v>137</v>
      </c>
      <c r="D29" s="89" t="s">
        <v>160</v>
      </c>
      <c r="E29" s="89" t="s">
        <v>141</v>
      </c>
      <c r="F29" s="89" t="s">
        <v>169</v>
      </c>
      <c r="G29" s="89" t="s">
        <v>174</v>
      </c>
      <c r="H29" s="89" t="s">
        <v>177</v>
      </c>
      <c r="I29" s="89" t="s">
        <v>147</v>
      </c>
      <c r="J29" s="89" t="s">
        <v>150</v>
      </c>
      <c r="K29" s="89" t="s">
        <v>132</v>
      </c>
      <c r="L29" s="89" t="s">
        <v>155</v>
      </c>
      <c r="M29" s="89" t="s">
        <v>272</v>
      </c>
      <c r="N29" s="89" t="s">
        <v>268</v>
      </c>
      <c r="O29" s="89" t="s">
        <v>262</v>
      </c>
      <c r="P29" s="89" t="s">
        <v>258</v>
      </c>
      <c r="Q29" s="89" t="s">
        <v>14</v>
      </c>
      <c r="R29" s="89" t="s">
        <v>248</v>
      </c>
      <c r="S29" s="89" t="s">
        <v>244</v>
      </c>
      <c r="T29" s="89" t="s">
        <v>241</v>
      </c>
      <c r="U29" s="89" t="s">
        <v>236</v>
      </c>
      <c r="V29" s="89" t="s">
        <v>231</v>
      </c>
      <c r="W29" s="89" t="s">
        <v>228</v>
      </c>
      <c r="X29" s="89" t="s">
        <v>223</v>
      </c>
      <c r="Y29" s="89" t="s">
        <v>220</v>
      </c>
      <c r="Z29" s="89" t="s">
        <v>215</v>
      </c>
      <c r="AA29" s="89" t="s">
        <v>209</v>
      </c>
      <c r="AB29" s="89" t="s">
        <v>203</v>
      </c>
      <c r="AC29" s="89" t="s">
        <v>198</v>
      </c>
      <c r="AD29" s="89" t="s">
        <v>192</v>
      </c>
      <c r="AE29" s="89" t="s">
        <v>186</v>
      </c>
      <c r="AF29" s="89" t="s">
        <v>181</v>
      </c>
    </row>
    <row r="30">
      <c r="A30" s="89" t="s">
        <v>7397</v>
      </c>
      <c r="B30" s="89" t="s">
        <v>7398</v>
      </c>
      <c r="C30" s="89" t="s">
        <v>7399</v>
      </c>
      <c r="D30" s="89" t="b">
        <v>0</v>
      </c>
      <c r="E30" s="89" t="s">
        <v>7400</v>
      </c>
      <c r="F30" s="89" t="s">
        <v>3023</v>
      </c>
      <c r="G30" s="89" t="s">
        <v>7401</v>
      </c>
      <c r="H30" s="89" t="s">
        <v>7399</v>
      </c>
      <c r="I30" s="89" t="s">
        <v>7402</v>
      </c>
      <c r="J30" s="89" t="s">
        <v>7399</v>
      </c>
      <c r="K30" s="89" t="s">
        <v>7402</v>
      </c>
      <c r="M30" s="89" t="s">
        <v>7403</v>
      </c>
      <c r="O30" s="89" t="s">
        <v>7404</v>
      </c>
      <c r="P30" s="89" t="s">
        <v>7405</v>
      </c>
      <c r="Q30" s="89" t="s">
        <v>7406</v>
      </c>
      <c r="S30" s="89" t="b">
        <v>0</v>
      </c>
      <c r="T30" s="89" t="s">
        <v>7407</v>
      </c>
      <c r="U30" s="89" t="s">
        <v>7408</v>
      </c>
      <c r="AA30" s="89" t="s">
        <v>3641</v>
      </c>
      <c r="AB30" s="89" t="s">
        <v>7409</v>
      </c>
      <c r="AC30" s="89">
        <v>20.0</v>
      </c>
      <c r="AE30" s="89" t="s">
        <v>3042</v>
      </c>
    </row>
    <row r="31">
      <c r="A31" s="89" t="s">
        <v>7397</v>
      </c>
      <c r="B31" s="89" t="s">
        <v>7410</v>
      </c>
      <c r="C31" s="89" t="s">
        <v>7399</v>
      </c>
      <c r="D31" s="89" t="b">
        <v>0</v>
      </c>
      <c r="E31" s="89" t="s">
        <v>7411</v>
      </c>
      <c r="F31" s="89" t="s">
        <v>3023</v>
      </c>
      <c r="G31" s="89" t="s">
        <v>7401</v>
      </c>
      <c r="H31" s="89" t="s">
        <v>7399</v>
      </c>
      <c r="I31" s="89" t="s">
        <v>7402</v>
      </c>
      <c r="J31" s="89" t="s">
        <v>7399</v>
      </c>
      <c r="K31" s="89" t="s">
        <v>7402</v>
      </c>
      <c r="M31" s="89" t="s">
        <v>7403</v>
      </c>
      <c r="O31" s="89" t="s">
        <v>7404</v>
      </c>
      <c r="P31" s="89" t="s">
        <v>7405</v>
      </c>
      <c r="Q31" s="89" t="s">
        <v>7406</v>
      </c>
      <c r="S31" s="89" t="b">
        <v>0</v>
      </c>
      <c r="T31" s="89" t="s">
        <v>7412</v>
      </c>
      <c r="U31" s="89" t="s">
        <v>7413</v>
      </c>
      <c r="AA31" s="89" t="s">
        <v>3641</v>
      </c>
      <c r="AB31" s="89" t="s">
        <v>7409</v>
      </c>
      <c r="AC31" s="89">
        <v>20.0</v>
      </c>
      <c r="AE31" s="89" t="s">
        <v>3042</v>
      </c>
    </row>
    <row r="35">
      <c r="A35" s="88" t="s">
        <v>7414</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5.13"/>
    <col customWidth="1" min="2" max="2" width="42.38"/>
    <col customWidth="1" min="3" max="3" width="27.13"/>
    <col customWidth="1" min="4" max="5" width="8.63"/>
    <col customWidth="1" min="6" max="6" width="42.38"/>
    <col customWidth="1" min="7" max="7" width="50.13"/>
    <col customWidth="1" min="8" max="12" width="8.63"/>
    <col customWidth="1" min="13" max="13" width="35.5"/>
    <col customWidth="1" min="14" max="17" width="8.63"/>
    <col customWidth="1" min="18" max="18" width="33.88"/>
    <col customWidth="1" min="19" max="20" width="8.63"/>
    <col customWidth="1" min="21" max="21" width="22.75"/>
    <col customWidth="1" min="22" max="22" width="8.63"/>
    <col customWidth="1" min="23" max="23" width="25.0"/>
    <col customWidth="1" min="24" max="26" width="8.63"/>
  </cols>
  <sheetData>
    <row r="1" ht="14.25" customHeight="1">
      <c r="B1" s="28" t="s">
        <v>2362</v>
      </c>
      <c r="F1" s="28" t="s">
        <v>4898</v>
      </c>
      <c r="I1" s="28" t="s">
        <v>64</v>
      </c>
      <c r="N1" s="91" t="s">
        <v>7415</v>
      </c>
      <c r="S1" s="91" t="s">
        <v>67</v>
      </c>
      <c r="X1" s="91" t="s">
        <v>73</v>
      </c>
    </row>
    <row r="2" ht="14.25" customHeight="1">
      <c r="A2" s="28"/>
      <c r="B2" s="92" t="s">
        <v>99</v>
      </c>
      <c r="C2" s="92" t="s">
        <v>14</v>
      </c>
      <c r="D2" s="28"/>
      <c r="E2" s="28"/>
      <c r="F2" s="28" t="s">
        <v>99</v>
      </c>
      <c r="G2" s="92" t="s">
        <v>14</v>
      </c>
      <c r="H2" s="28"/>
      <c r="I2" s="28" t="s">
        <v>99</v>
      </c>
      <c r="J2" s="28" t="s">
        <v>5044</v>
      </c>
      <c r="K2" s="28"/>
      <c r="L2" s="28"/>
      <c r="M2" s="28"/>
      <c r="N2" s="89" t="s">
        <v>99</v>
      </c>
      <c r="O2" s="12" t="s">
        <v>27</v>
      </c>
      <c r="P2" s="89" t="s">
        <v>7296</v>
      </c>
      <c r="Q2" s="28"/>
      <c r="R2" s="28"/>
      <c r="S2" s="89" t="s">
        <v>99</v>
      </c>
      <c r="T2" s="12" t="s">
        <v>21</v>
      </c>
      <c r="U2" s="89" t="s">
        <v>7314</v>
      </c>
      <c r="V2" s="28"/>
      <c r="W2" s="28"/>
      <c r="X2" s="89" t="s">
        <v>99</v>
      </c>
      <c r="Y2" s="12" t="s">
        <v>24</v>
      </c>
      <c r="Z2" s="89" t="s">
        <v>7347</v>
      </c>
    </row>
    <row r="3" ht="14.25" customHeight="1">
      <c r="A3" s="93" t="str">
        <f t="shared" ref="A3:A217" si="1">C$2&amp;"."&amp;B3</f>
        <v>OCE__Call__c.Id</v>
      </c>
      <c r="B3" s="8" t="s">
        <v>165</v>
      </c>
      <c r="C3" s="8" t="s">
        <v>3020</v>
      </c>
      <c r="E3" s="93" t="str">
        <f t="shared" ref="E3:E217" si="2">G$2&amp;"."&amp;F3</f>
        <v>OCE__Call__c.Id</v>
      </c>
      <c r="F3" s="81" t="s">
        <v>165</v>
      </c>
      <c r="G3" s="81" t="s">
        <v>4900</v>
      </c>
      <c r="I3" s="81" t="s">
        <v>165</v>
      </c>
      <c r="J3" s="81" t="s">
        <v>5045</v>
      </c>
      <c r="M3" s="93" t="str">
        <f t="shared" ref="M3:M23" si="3">O$2&amp;"."&amp;N3</f>
        <v>OCE__CallEmployeeAttendee__c.Id</v>
      </c>
      <c r="N3" s="89" t="s">
        <v>165</v>
      </c>
      <c r="O3" s="89" t="s">
        <v>7297</v>
      </c>
      <c r="P3" s="89" t="s">
        <v>7305</v>
      </c>
      <c r="R3" s="93" t="str">
        <f t="shared" ref="R3:R43" si="4">T$2&amp;"."&amp;S3</f>
        <v>OCE__CallDiscussion__c.Id</v>
      </c>
      <c r="S3" s="89" t="s">
        <v>165</v>
      </c>
      <c r="T3" s="89" t="s">
        <v>7315</v>
      </c>
      <c r="U3" s="89" t="s">
        <v>7332</v>
      </c>
      <c r="W3" s="93" t="str">
        <f t="shared" ref="W3:W47" si="5">Y$2&amp;"."&amp;X3</f>
        <v>OCE__CallMessage__c.Id</v>
      </c>
      <c r="X3" s="89" t="s">
        <v>165</v>
      </c>
      <c r="Y3" s="89" t="s">
        <v>7348</v>
      </c>
      <c r="Z3" s="89" t="s">
        <v>7361</v>
      </c>
    </row>
    <row r="4" ht="14.25" customHeight="1">
      <c r="A4" s="81" t="str">
        <f t="shared" si="1"/>
        <v>OCE__Call__c.OwnerId</v>
      </c>
      <c r="B4" s="81" t="s">
        <v>137</v>
      </c>
      <c r="C4" s="81" t="s">
        <v>3021</v>
      </c>
      <c r="E4" s="81" t="str">
        <f t="shared" si="2"/>
        <v>OCE__Call__c.OwnerId</v>
      </c>
      <c r="F4" s="81" t="s">
        <v>137</v>
      </c>
      <c r="G4" s="81" t="s">
        <v>3021</v>
      </c>
      <c r="I4" s="81" t="s">
        <v>137</v>
      </c>
      <c r="J4" s="81" t="s">
        <v>3624</v>
      </c>
      <c r="M4" s="81" t="str">
        <f t="shared" si="3"/>
        <v>OCE__CallEmployeeAttendee__c.OwnerId</v>
      </c>
      <c r="N4" s="89" t="s">
        <v>137</v>
      </c>
      <c r="O4" s="89" t="s">
        <v>7298</v>
      </c>
      <c r="P4" s="89" t="s">
        <v>7306</v>
      </c>
      <c r="R4" s="81" t="str">
        <f t="shared" si="4"/>
        <v>OCE__CallDiscussion__c.OwnerId</v>
      </c>
      <c r="S4" s="89" t="s">
        <v>137</v>
      </c>
      <c r="T4" s="89" t="s">
        <v>6211</v>
      </c>
      <c r="U4" s="89" t="s">
        <v>7298</v>
      </c>
      <c r="W4" s="81" t="str">
        <f t="shared" si="5"/>
        <v>OCE__CallMessage__c.OwnerId</v>
      </c>
      <c r="X4" s="89" t="s">
        <v>137</v>
      </c>
      <c r="Y4" s="89" t="s">
        <v>7349</v>
      </c>
      <c r="Z4" s="89" t="s">
        <v>7349</v>
      </c>
    </row>
    <row r="5" ht="14.25" customHeight="1">
      <c r="A5" s="81" t="str">
        <f t="shared" si="1"/>
        <v>OCE__Call__c.IsDeleted</v>
      </c>
      <c r="B5" s="81" t="s">
        <v>160</v>
      </c>
      <c r="C5" s="81" t="s">
        <v>128</v>
      </c>
      <c r="E5" s="81" t="str">
        <f t="shared" si="2"/>
        <v>OCE__Call__c.IsDeleted</v>
      </c>
      <c r="F5" s="81" t="s">
        <v>160</v>
      </c>
      <c r="G5" s="81" t="b">
        <v>0</v>
      </c>
      <c r="I5" s="81" t="s">
        <v>160</v>
      </c>
      <c r="J5" s="81" t="s">
        <v>128</v>
      </c>
      <c r="M5" s="81" t="str">
        <f t="shared" si="3"/>
        <v>OCE__CallEmployeeAttendee__c.IsDeleted</v>
      </c>
      <c r="N5" s="89" t="s">
        <v>160</v>
      </c>
      <c r="O5" s="89" t="b">
        <v>0</v>
      </c>
      <c r="P5" s="89" t="b">
        <v>0</v>
      </c>
      <c r="R5" s="81" t="str">
        <f t="shared" si="4"/>
        <v>OCE__CallDiscussion__c.IsDeleted</v>
      </c>
      <c r="S5" s="89" t="s">
        <v>160</v>
      </c>
      <c r="T5" s="89" t="b">
        <v>0</v>
      </c>
      <c r="U5" s="89" t="b">
        <v>0</v>
      </c>
      <c r="W5" s="81" t="str">
        <f t="shared" si="5"/>
        <v>OCE__CallMessage__c.IsDeleted</v>
      </c>
      <c r="X5" s="89" t="s">
        <v>160</v>
      </c>
      <c r="Y5" s="89" t="b">
        <v>0</v>
      </c>
      <c r="Z5" s="89" t="b">
        <v>0</v>
      </c>
    </row>
    <row r="6" ht="14.25" customHeight="1">
      <c r="A6" s="93" t="str">
        <f t="shared" si="1"/>
        <v>OCE__Call__c.Name</v>
      </c>
      <c r="B6" s="81" t="s">
        <v>141</v>
      </c>
      <c r="C6" s="81" t="s">
        <v>3022</v>
      </c>
      <c r="E6" s="93" t="str">
        <f t="shared" si="2"/>
        <v>OCE__Call__c.Name</v>
      </c>
      <c r="F6" s="81" t="s">
        <v>141</v>
      </c>
      <c r="G6" s="81" t="s">
        <v>4901</v>
      </c>
      <c r="I6" s="81" t="s">
        <v>141</v>
      </c>
      <c r="J6" s="81" t="s">
        <v>5046</v>
      </c>
      <c r="M6" s="93" t="str">
        <f t="shared" si="3"/>
        <v>OCE__CallEmployeeAttendee__c.Name</v>
      </c>
      <c r="N6" s="89" t="s">
        <v>141</v>
      </c>
      <c r="O6" s="89" t="s">
        <v>7299</v>
      </c>
      <c r="P6" s="89" t="s">
        <v>7307</v>
      </c>
      <c r="R6" s="93" t="str">
        <f t="shared" si="4"/>
        <v>OCE__CallDiscussion__c.Name</v>
      </c>
      <c r="S6" s="89" t="s">
        <v>141</v>
      </c>
      <c r="T6" s="89" t="s">
        <v>7316</v>
      </c>
      <c r="U6" s="89" t="s">
        <v>7333</v>
      </c>
      <c r="W6" s="93" t="str">
        <f t="shared" si="5"/>
        <v>OCE__CallMessage__c.Name</v>
      </c>
      <c r="X6" s="89" t="s">
        <v>141</v>
      </c>
      <c r="Y6" s="89" t="s">
        <v>7350</v>
      </c>
      <c r="Z6" s="89" t="s">
        <v>7362</v>
      </c>
    </row>
    <row r="7" ht="14.25" customHeight="1">
      <c r="A7" s="81" t="str">
        <f t="shared" si="1"/>
        <v>OCE__Call__c.CurrencyIsoCode</v>
      </c>
      <c r="B7" s="81" t="s">
        <v>169</v>
      </c>
      <c r="C7" s="81" t="s">
        <v>3023</v>
      </c>
      <c r="E7" s="81" t="str">
        <f t="shared" si="2"/>
        <v>OCE__Call__c.CurrencyIsoCode</v>
      </c>
      <c r="F7" s="81" t="s">
        <v>169</v>
      </c>
      <c r="G7" s="81" t="s">
        <v>3023</v>
      </c>
      <c r="I7" s="81" t="s">
        <v>169</v>
      </c>
      <c r="J7" s="81" t="s">
        <v>3023</v>
      </c>
      <c r="M7" s="81" t="str">
        <f t="shared" si="3"/>
        <v>OCE__CallEmployeeAttendee__c.CurrencyIsoCode</v>
      </c>
      <c r="N7" s="89" t="s">
        <v>169</v>
      </c>
      <c r="O7" s="89" t="s">
        <v>6213</v>
      </c>
      <c r="P7" s="89" t="s">
        <v>3023</v>
      </c>
      <c r="R7" s="81" t="str">
        <f t="shared" si="4"/>
        <v>OCE__CallDiscussion__c.CurrencyIsoCode</v>
      </c>
      <c r="S7" s="89" t="s">
        <v>169</v>
      </c>
      <c r="T7" s="89" t="s">
        <v>6213</v>
      </c>
      <c r="U7" s="89" t="s">
        <v>6213</v>
      </c>
      <c r="W7" s="81" t="str">
        <f t="shared" si="5"/>
        <v>OCE__CallMessage__c.CurrencyIsoCode</v>
      </c>
      <c r="X7" s="89" t="s">
        <v>169</v>
      </c>
      <c r="Y7" s="89" t="s">
        <v>3023</v>
      </c>
      <c r="Z7" s="89" t="s">
        <v>3023</v>
      </c>
    </row>
    <row r="8" ht="14.25" customHeight="1">
      <c r="A8" s="81" t="str">
        <f t="shared" si="1"/>
        <v>OCE__Call__c.RecordTypeId</v>
      </c>
      <c r="B8" s="81" t="s">
        <v>430</v>
      </c>
      <c r="C8" s="81" t="s">
        <v>3024</v>
      </c>
      <c r="E8" s="81" t="str">
        <f t="shared" si="2"/>
        <v>OCE__Call__c.RecordTypeId</v>
      </c>
      <c r="F8" s="81" t="s">
        <v>430</v>
      </c>
      <c r="G8" s="81" t="s">
        <v>3024</v>
      </c>
      <c r="I8" s="81" t="s">
        <v>174</v>
      </c>
      <c r="J8" s="81" t="s">
        <v>5047</v>
      </c>
      <c r="M8" s="81" t="str">
        <f t="shared" si="3"/>
        <v>OCE__CallEmployeeAttendee__c.CreatedDate</v>
      </c>
      <c r="N8" s="89" t="s">
        <v>174</v>
      </c>
      <c r="O8" s="89" t="s">
        <v>7300</v>
      </c>
      <c r="P8" s="89" t="s">
        <v>7308</v>
      </c>
      <c r="R8" s="81" t="str">
        <f t="shared" si="4"/>
        <v>OCE__CallDiscussion__c.RecordTypeId</v>
      </c>
      <c r="S8" s="89" t="s">
        <v>430</v>
      </c>
      <c r="T8" s="89" t="s">
        <v>7317</v>
      </c>
      <c r="U8" s="89" t="s">
        <v>7317</v>
      </c>
      <c r="W8" s="81" t="str">
        <f t="shared" si="5"/>
        <v>OCE__CallMessage__c.CreatedDate</v>
      </c>
      <c r="X8" s="89" t="s">
        <v>174</v>
      </c>
      <c r="Y8" s="89" t="s">
        <v>7351</v>
      </c>
      <c r="Z8" s="89" t="s">
        <v>7351</v>
      </c>
    </row>
    <row r="9" ht="14.25" customHeight="1">
      <c r="A9" s="81" t="str">
        <f t="shared" si="1"/>
        <v>OCE__Call__c.CreatedDate</v>
      </c>
      <c r="B9" s="81" t="s">
        <v>174</v>
      </c>
      <c r="C9" s="81" t="s">
        <v>3025</v>
      </c>
      <c r="E9" s="81" t="str">
        <f t="shared" si="2"/>
        <v>OCE__Call__c.CreatedDate</v>
      </c>
      <c r="F9" s="81" t="s">
        <v>174</v>
      </c>
      <c r="G9" s="81" t="s">
        <v>3178</v>
      </c>
      <c r="I9" s="81" t="s">
        <v>177</v>
      </c>
      <c r="J9" s="81" t="s">
        <v>3624</v>
      </c>
      <c r="M9" s="81" t="str">
        <f t="shared" si="3"/>
        <v>OCE__CallEmployeeAttendee__c.CreatedById</v>
      </c>
      <c r="N9" s="89" t="s">
        <v>177</v>
      </c>
      <c r="O9" s="89" t="s">
        <v>7298</v>
      </c>
      <c r="P9" s="89" t="s">
        <v>7306</v>
      </c>
      <c r="R9" s="81" t="str">
        <f t="shared" si="4"/>
        <v>OCE__CallDiscussion__c.CreatedDate</v>
      </c>
      <c r="S9" s="89" t="s">
        <v>174</v>
      </c>
      <c r="T9" s="89" t="s">
        <v>7318</v>
      </c>
      <c r="U9" s="89" t="s">
        <v>7334</v>
      </c>
      <c r="W9" s="81" t="str">
        <f t="shared" si="5"/>
        <v>OCE__CallMessage__c.CreatedById</v>
      </c>
      <c r="X9" s="89" t="s">
        <v>177</v>
      </c>
      <c r="Y9" s="89" t="s">
        <v>7349</v>
      </c>
      <c r="Z9" s="89" t="s">
        <v>7349</v>
      </c>
    </row>
    <row r="10" ht="14.25" customHeight="1">
      <c r="A10" s="81" t="str">
        <f t="shared" si="1"/>
        <v>OCE__Call__c.CreatedById</v>
      </c>
      <c r="B10" s="81" t="s">
        <v>177</v>
      </c>
      <c r="C10" s="81" t="s">
        <v>3021</v>
      </c>
      <c r="E10" s="81" t="str">
        <f t="shared" si="2"/>
        <v>OCE__Call__c.CreatedById</v>
      </c>
      <c r="F10" s="81" t="s">
        <v>177</v>
      </c>
      <c r="G10" s="81" t="s">
        <v>3021</v>
      </c>
      <c r="I10" s="81" t="s">
        <v>147</v>
      </c>
      <c r="J10" s="81" t="s">
        <v>5048</v>
      </c>
      <c r="M10" s="81" t="str">
        <f t="shared" si="3"/>
        <v>OCE__CallEmployeeAttendee__c.LastModifiedDate</v>
      </c>
      <c r="N10" s="89" t="s">
        <v>147</v>
      </c>
      <c r="O10" s="89" t="s">
        <v>7301</v>
      </c>
      <c r="P10" s="89" t="s">
        <v>7309</v>
      </c>
      <c r="R10" s="81" t="str">
        <f t="shared" si="4"/>
        <v>OCE__CallDiscussion__c.CreatedById</v>
      </c>
      <c r="S10" s="89" t="s">
        <v>177</v>
      </c>
      <c r="T10" s="89" t="s">
        <v>6211</v>
      </c>
      <c r="U10" s="89" t="s">
        <v>7298</v>
      </c>
      <c r="W10" s="81" t="str">
        <f t="shared" si="5"/>
        <v>OCE__CallMessage__c.LastModifiedDate</v>
      </c>
      <c r="X10" s="89" t="s">
        <v>147</v>
      </c>
      <c r="Y10" s="89" t="s">
        <v>7352</v>
      </c>
      <c r="Z10" s="89" t="s">
        <v>7352</v>
      </c>
    </row>
    <row r="11" ht="14.25" customHeight="1">
      <c r="A11" s="81" t="str">
        <f t="shared" si="1"/>
        <v>OCE__Call__c.LastModifiedDate</v>
      </c>
      <c r="B11" s="81" t="s">
        <v>147</v>
      </c>
      <c r="C11" s="81" t="s">
        <v>3026</v>
      </c>
      <c r="E11" s="81" t="str">
        <f t="shared" si="2"/>
        <v>OCE__Call__c.LastModifiedDate</v>
      </c>
      <c r="F11" s="81" t="s">
        <v>147</v>
      </c>
      <c r="G11" s="81" t="s">
        <v>4902</v>
      </c>
      <c r="I11" s="81" t="s">
        <v>150</v>
      </c>
      <c r="J11" s="81" t="s">
        <v>3063</v>
      </c>
      <c r="M11" s="81" t="str">
        <f t="shared" si="3"/>
        <v>OCE__CallEmployeeAttendee__c.LastModifiedById</v>
      </c>
      <c r="N11" s="89" t="s">
        <v>150</v>
      </c>
      <c r="O11" s="89" t="s">
        <v>3063</v>
      </c>
      <c r="P11" s="89" t="s">
        <v>3063</v>
      </c>
      <c r="R11" s="81" t="str">
        <f t="shared" si="4"/>
        <v>OCE__CallDiscussion__c.LastModifiedDate</v>
      </c>
      <c r="S11" s="89" t="s">
        <v>147</v>
      </c>
      <c r="T11" s="89" t="s">
        <v>7319</v>
      </c>
      <c r="U11" s="89" t="s">
        <v>7335</v>
      </c>
      <c r="W11" s="81" t="str">
        <f t="shared" si="5"/>
        <v>OCE__CallMessage__c.LastModifiedById</v>
      </c>
      <c r="X11" s="89" t="s">
        <v>150</v>
      </c>
      <c r="Y11" s="89" t="s">
        <v>7349</v>
      </c>
      <c r="Z11" s="89" t="s">
        <v>7349</v>
      </c>
    </row>
    <row r="12" ht="14.25" customHeight="1">
      <c r="A12" s="81" t="str">
        <f t="shared" si="1"/>
        <v>OCE__Call__c.LastModifiedById</v>
      </c>
      <c r="B12" s="81" t="s">
        <v>150</v>
      </c>
      <c r="C12" s="81" t="s">
        <v>3027</v>
      </c>
      <c r="E12" s="81" t="str">
        <f t="shared" si="2"/>
        <v>OCE__Call__c.LastModifiedById</v>
      </c>
      <c r="F12" s="81" t="s">
        <v>150</v>
      </c>
      <c r="G12" s="81" t="s">
        <v>3063</v>
      </c>
      <c r="I12" s="81" t="s">
        <v>132</v>
      </c>
      <c r="J12" s="81" t="s">
        <v>5048</v>
      </c>
      <c r="M12" s="81" t="str">
        <f t="shared" si="3"/>
        <v>OCE__CallEmployeeAttendee__c.SystemModstamp</v>
      </c>
      <c r="N12" s="89" t="s">
        <v>132</v>
      </c>
      <c r="O12" s="89" t="s">
        <v>7301</v>
      </c>
      <c r="P12" s="89" t="s">
        <v>7309</v>
      </c>
      <c r="R12" s="81" t="str">
        <f t="shared" si="4"/>
        <v>OCE__CallDiscussion__c.LastModifiedById</v>
      </c>
      <c r="S12" s="89" t="s">
        <v>150</v>
      </c>
      <c r="T12" s="89" t="s">
        <v>3063</v>
      </c>
      <c r="U12" s="89" t="s">
        <v>3063</v>
      </c>
      <c r="W12" s="81" t="str">
        <f t="shared" si="5"/>
        <v>OCE__CallMessage__c.SystemModstamp</v>
      </c>
      <c r="X12" s="89" t="s">
        <v>132</v>
      </c>
      <c r="Y12" s="89" t="s">
        <v>7352</v>
      </c>
      <c r="Z12" s="89" t="s">
        <v>7352</v>
      </c>
    </row>
    <row r="13" ht="14.25" customHeight="1">
      <c r="A13" s="81" t="str">
        <f t="shared" si="1"/>
        <v>OCE__Call__c.SystemModstamp</v>
      </c>
      <c r="B13" s="81" t="s">
        <v>132</v>
      </c>
      <c r="C13" s="81" t="s">
        <v>3026</v>
      </c>
      <c r="E13" s="81" t="str">
        <f t="shared" si="2"/>
        <v>OCE__Call__c.SystemModstamp</v>
      </c>
      <c r="F13" s="81" t="s">
        <v>132</v>
      </c>
      <c r="G13" s="81" t="s">
        <v>4902</v>
      </c>
      <c r="I13" s="81" t="s">
        <v>272</v>
      </c>
      <c r="J13" s="81" t="s">
        <v>3628</v>
      </c>
      <c r="M13" s="81" t="str">
        <f t="shared" si="3"/>
        <v>OCE__CallEmployeeAttendee__c.OCE__Call__c</v>
      </c>
      <c r="N13" s="89" t="s">
        <v>14</v>
      </c>
      <c r="O13" s="89" t="s">
        <v>7302</v>
      </c>
      <c r="P13" s="89" t="s">
        <v>7310</v>
      </c>
      <c r="R13" s="81" t="str">
        <f t="shared" si="4"/>
        <v>OCE__CallDiscussion__c.SystemModstamp</v>
      </c>
      <c r="S13" s="89" t="s">
        <v>132</v>
      </c>
      <c r="T13" s="89" t="s">
        <v>7319</v>
      </c>
      <c r="U13" s="89" t="s">
        <v>7335</v>
      </c>
      <c r="W13" s="81" t="str">
        <f t="shared" si="5"/>
        <v>OCE__CallMessage__c.OCE__AccountRefData__c</v>
      </c>
      <c r="X13" s="89" t="s">
        <v>272</v>
      </c>
      <c r="Y13" s="89" t="s">
        <v>7353</v>
      </c>
      <c r="Z13" s="89" t="s">
        <v>7353</v>
      </c>
    </row>
    <row r="14" ht="14.25" customHeight="1">
      <c r="A14" s="81" t="str">
        <f t="shared" si="1"/>
        <v>OCE__Call__c.LastViewedDate</v>
      </c>
      <c r="B14" s="81" t="s">
        <v>1301</v>
      </c>
      <c r="C14" s="81" t="s">
        <v>7416</v>
      </c>
      <c r="E14" s="81" t="str">
        <f t="shared" si="2"/>
        <v>OCE__Call__c.LastViewedDate</v>
      </c>
      <c r="F14" s="81" t="s">
        <v>1301</v>
      </c>
      <c r="G14" s="81" t="s">
        <v>7416</v>
      </c>
      <c r="I14" s="81" t="s">
        <v>268</v>
      </c>
      <c r="J14" s="81" t="s">
        <v>7416</v>
      </c>
      <c r="M14" s="81" t="str">
        <f t="shared" si="3"/>
        <v>OCE__CallEmployeeAttendee__c.OCE__OfflineCreatedByID__c</v>
      </c>
      <c r="N14" s="89" t="s">
        <v>231</v>
      </c>
      <c r="R14" s="81" t="str">
        <f t="shared" si="4"/>
        <v>OCE__CallDiscussion__c.OCE__AccountRefData__c</v>
      </c>
      <c r="S14" s="89" t="s">
        <v>272</v>
      </c>
      <c r="T14" s="89" t="s">
        <v>7320</v>
      </c>
      <c r="U14" s="89" t="s">
        <v>7336</v>
      </c>
      <c r="W14" s="81" t="str">
        <f t="shared" si="5"/>
        <v>OCE__CallMessage__c.OCE__AccountTerritories__c</v>
      </c>
      <c r="X14" s="89" t="s">
        <v>268</v>
      </c>
    </row>
    <row r="15" ht="14.25" customHeight="1">
      <c r="A15" s="81" t="str">
        <f t="shared" si="1"/>
        <v>OCE__Call__c.LastReferencedDate</v>
      </c>
      <c r="B15" s="81" t="s">
        <v>1298</v>
      </c>
      <c r="C15" s="81" t="s">
        <v>7416</v>
      </c>
      <c r="E15" s="81" t="str">
        <f t="shared" si="2"/>
        <v>OCE__Call__c.LastReferencedDate</v>
      </c>
      <c r="F15" s="81" t="s">
        <v>1298</v>
      </c>
      <c r="G15" s="81" t="s">
        <v>7416</v>
      </c>
      <c r="I15" s="81" t="s">
        <v>262</v>
      </c>
      <c r="J15" s="81" t="s">
        <v>3629</v>
      </c>
      <c r="M15" s="81" t="str">
        <f t="shared" si="3"/>
        <v>OCE__CallEmployeeAttendee__c.OCE__OfflineCreatedDate__c</v>
      </c>
      <c r="N15" s="89" t="s">
        <v>228</v>
      </c>
      <c r="R15" s="81" t="str">
        <f t="shared" si="4"/>
        <v>OCE__CallDiscussion__c.OCE__AccountTerritories__c</v>
      </c>
      <c r="S15" s="89" t="s">
        <v>268</v>
      </c>
      <c r="W15" s="81" t="str">
        <f t="shared" si="5"/>
        <v>OCE__CallMessage__c.OCE__Account__c</v>
      </c>
      <c r="X15" s="89" t="s">
        <v>262</v>
      </c>
      <c r="Y15" s="89" t="s">
        <v>7354</v>
      </c>
      <c r="Z15" s="89" t="s">
        <v>7354</v>
      </c>
    </row>
    <row r="16" ht="14.25" customHeight="1">
      <c r="A16" s="81" t="str">
        <f t="shared" si="1"/>
        <v>OCE__Call__c.OCE__Accompaniedby__c</v>
      </c>
      <c r="B16" s="81" t="s">
        <v>1306</v>
      </c>
      <c r="C16" s="81" t="s">
        <v>7416</v>
      </c>
      <c r="E16" s="81" t="str">
        <f t="shared" si="2"/>
        <v>OCE__Call__c.OCE__Accompaniedby__c</v>
      </c>
      <c r="F16" s="81" t="s">
        <v>1306</v>
      </c>
      <c r="G16" s="81" t="s">
        <v>7416</v>
      </c>
      <c r="I16" s="81" t="s">
        <v>1273</v>
      </c>
      <c r="J16" s="81" t="s">
        <v>3641</v>
      </c>
      <c r="M16" s="81" t="str">
        <f t="shared" si="3"/>
        <v>OCE__CallEmployeeAttendee__c.OCE__OfflineLastModifiedByID__c</v>
      </c>
      <c r="N16" s="89" t="s">
        <v>223</v>
      </c>
      <c r="R16" s="81" t="str">
        <f t="shared" si="4"/>
        <v>OCE__CallDiscussion__c.OCE__Account__c</v>
      </c>
      <c r="S16" s="89" t="s">
        <v>262</v>
      </c>
      <c r="T16" s="89" t="s">
        <v>7321</v>
      </c>
      <c r="U16" s="89" t="s">
        <v>7337</v>
      </c>
      <c r="W16" s="81" t="str">
        <f t="shared" si="5"/>
        <v>OCE__CallMessage__c.OCE__CallDetailRefData__c</v>
      </c>
      <c r="X16" s="89" t="s">
        <v>900</v>
      </c>
      <c r="Y16" s="89" t="s">
        <v>7355</v>
      </c>
      <c r="Z16" s="89" t="s">
        <v>7355</v>
      </c>
    </row>
    <row r="17" ht="14.25" customHeight="1">
      <c r="A17" s="81" t="str">
        <f t="shared" si="1"/>
        <v>OCE__Call__c.OCE__AccountName__c</v>
      </c>
      <c r="B17" s="81" t="s">
        <v>1311</v>
      </c>
      <c r="C17" s="81" t="s">
        <v>3028</v>
      </c>
      <c r="E17" s="81" t="str">
        <f t="shared" si="2"/>
        <v>OCE__Call__c.OCE__AccountName__c</v>
      </c>
      <c r="F17" s="81" t="s">
        <v>1311</v>
      </c>
      <c r="G17" s="81" t="s">
        <v>4903</v>
      </c>
      <c r="I17" s="81" t="s">
        <v>1268</v>
      </c>
      <c r="J17" s="81" t="s">
        <v>5049</v>
      </c>
      <c r="M17" s="81" t="str">
        <f t="shared" si="3"/>
        <v>OCE__CallEmployeeAttendee__c.OCE__OfflineLastModifiedDate__c</v>
      </c>
      <c r="N17" s="89" t="s">
        <v>220</v>
      </c>
      <c r="R17" s="81" t="str">
        <f t="shared" si="4"/>
        <v>OCE__CallDiscussion__c.OCE__Amount__c</v>
      </c>
      <c r="S17" s="89" t="s">
        <v>904</v>
      </c>
      <c r="W17" s="81" t="str">
        <f t="shared" si="5"/>
        <v>OCE__CallMessage__c.OCE__CallDetail__c</v>
      </c>
      <c r="X17" s="89" t="s">
        <v>17</v>
      </c>
      <c r="Y17" s="89" t="s">
        <v>7356</v>
      </c>
      <c r="Z17" s="89" t="s">
        <v>7356</v>
      </c>
    </row>
    <row r="18" ht="14.25" customHeight="1">
      <c r="A18" s="81" t="str">
        <f t="shared" si="1"/>
        <v>OCE__Call__c.OCE__AccountRefData__c</v>
      </c>
      <c r="B18" s="81" t="s">
        <v>272</v>
      </c>
      <c r="C18" s="81" t="s">
        <v>3028</v>
      </c>
      <c r="E18" s="81" t="str">
        <f t="shared" si="2"/>
        <v>OCE__Call__c.OCE__AccountRefData__c</v>
      </c>
      <c r="F18" s="81" t="s">
        <v>272</v>
      </c>
      <c r="G18" s="81" t="s">
        <v>4903</v>
      </c>
      <c r="I18" s="81" t="s">
        <v>1264</v>
      </c>
      <c r="J18" s="81" t="s">
        <v>3035</v>
      </c>
      <c r="M18" s="81" t="str">
        <f t="shared" si="3"/>
        <v>OCE__CallEmployeeAttendee__c.OCE__OfflineUniqueId__c</v>
      </c>
      <c r="N18" s="89" t="s">
        <v>215</v>
      </c>
      <c r="R18" s="81" t="str">
        <f t="shared" si="4"/>
        <v>OCE__CallDiscussion__c.OCE__CallDetailRefData__c</v>
      </c>
      <c r="S18" s="89" t="s">
        <v>900</v>
      </c>
      <c r="T18" s="89" t="s">
        <v>7322</v>
      </c>
      <c r="U18" s="89" t="s">
        <v>7338</v>
      </c>
      <c r="W18" s="81" t="str">
        <f t="shared" si="5"/>
        <v>OCE__CallMessage__c.OCE__CallRefData__c</v>
      </c>
      <c r="X18" s="89" t="s">
        <v>258</v>
      </c>
      <c r="Y18" s="89" t="s">
        <v>7357</v>
      </c>
      <c r="Z18" s="89" t="s">
        <v>7357</v>
      </c>
    </row>
    <row r="19" ht="14.25" customHeight="1">
      <c r="A19" s="81" t="str">
        <f t="shared" si="1"/>
        <v>OCE__Call__c.OCE__AccountRestrictedProductsByTerritories__c</v>
      </c>
      <c r="B19" s="81" t="s">
        <v>1320</v>
      </c>
      <c r="C19" s="81" t="s">
        <v>3029</v>
      </c>
      <c r="E19" s="81" t="str">
        <f t="shared" si="2"/>
        <v>OCE__Call__c.OCE__AccountRestrictedProductsByTerritories__c</v>
      </c>
      <c r="F19" s="81" t="s">
        <v>1320</v>
      </c>
      <c r="G19" s="81" t="s">
        <v>4904</v>
      </c>
      <c r="I19" s="81" t="s">
        <v>1261</v>
      </c>
      <c r="J19" s="81" t="s">
        <v>3630</v>
      </c>
      <c r="M19" s="81" t="str">
        <f t="shared" si="3"/>
        <v>OCE__CallEmployeeAttendee__c.OCE__UniqueIntegrationId__c</v>
      </c>
      <c r="N19" s="89" t="s">
        <v>350</v>
      </c>
      <c r="R19" s="81" t="str">
        <f t="shared" si="4"/>
        <v>OCE__CallDiscussion__c.OCE__CallDetail__c</v>
      </c>
      <c r="S19" s="89" t="s">
        <v>17</v>
      </c>
      <c r="T19" s="89" t="s">
        <v>7323</v>
      </c>
      <c r="U19" s="89" t="s">
        <v>7339</v>
      </c>
      <c r="W19" s="81" t="str">
        <f t="shared" si="5"/>
        <v>OCE__CallMessage__c.OCE__CallStatus__c</v>
      </c>
      <c r="X19" s="89" t="s">
        <v>1014</v>
      </c>
      <c r="Y19" s="89" t="s">
        <v>3042</v>
      </c>
      <c r="Z19" s="89" t="s">
        <v>3042</v>
      </c>
    </row>
    <row r="20" ht="14.25" customHeight="1">
      <c r="A20" s="81" t="str">
        <f t="shared" si="1"/>
        <v>OCE__Call__c.OCE__AccountRestrictedProducts__c</v>
      </c>
      <c r="B20" s="81" t="s">
        <v>1316</v>
      </c>
      <c r="C20" s="81" t="s">
        <v>3029</v>
      </c>
      <c r="E20" s="81" t="str">
        <f t="shared" si="2"/>
        <v>OCE__Call__c.OCE__AccountRestrictedProducts__c</v>
      </c>
      <c r="F20" s="81" t="s">
        <v>1316</v>
      </c>
      <c r="G20" s="81" t="s">
        <v>4904</v>
      </c>
      <c r="I20" s="81" t="s">
        <v>258</v>
      </c>
      <c r="J20" s="81" t="s">
        <v>3625</v>
      </c>
      <c r="M20" s="81" t="str">
        <f t="shared" si="3"/>
        <v>OCE__CallEmployeeAttendee__c.OCE__User__c</v>
      </c>
      <c r="N20" s="89" t="s">
        <v>345</v>
      </c>
      <c r="O20" s="89" t="s">
        <v>7303</v>
      </c>
      <c r="P20" s="89" t="s">
        <v>7311</v>
      </c>
      <c r="R20" s="81" t="str">
        <f t="shared" si="4"/>
        <v>OCE__CallDiscussion__c.OCE__CallRefData__c</v>
      </c>
      <c r="S20" s="89" t="s">
        <v>258</v>
      </c>
      <c r="T20" s="89" t="s">
        <v>7324</v>
      </c>
      <c r="U20" s="89" t="s">
        <v>7340</v>
      </c>
      <c r="W20" s="81" t="str">
        <f t="shared" si="5"/>
        <v>OCE__CallMessage__c.OCE__Call__c</v>
      </c>
      <c r="X20" s="89" t="s">
        <v>14</v>
      </c>
      <c r="Y20" s="89" t="s">
        <v>7358</v>
      </c>
      <c r="Z20" s="89" t="s">
        <v>7358</v>
      </c>
    </row>
    <row r="21" ht="14.25" customHeight="1">
      <c r="A21" s="81" t="str">
        <f t="shared" si="1"/>
        <v>OCE__Call__c.OCE__AccountTerritories__c</v>
      </c>
      <c r="B21" s="81" t="s">
        <v>268</v>
      </c>
      <c r="C21" s="81" t="s">
        <v>7416</v>
      </c>
      <c r="E21" s="81" t="str">
        <f t="shared" si="2"/>
        <v>OCE__Call__c.OCE__AccountTerritories__c</v>
      </c>
      <c r="F21" s="81" t="s">
        <v>268</v>
      </c>
      <c r="G21" s="81" t="s">
        <v>7416</v>
      </c>
      <c r="I21" s="81" t="s">
        <v>1014</v>
      </c>
      <c r="J21" s="81" t="s">
        <v>3042</v>
      </c>
      <c r="M21" s="81" t="str">
        <f t="shared" si="3"/>
        <v>OCE__CallEmployeeAttendee__c.RCH_gCal_Attendee_Email__c</v>
      </c>
      <c r="N21" s="89" t="s">
        <v>342</v>
      </c>
      <c r="R21" s="81" t="str">
        <f t="shared" si="4"/>
        <v>OCE__CallDiscussion__c.OCE__Call__c</v>
      </c>
      <c r="S21" s="89" t="s">
        <v>14</v>
      </c>
      <c r="T21" s="89" t="s">
        <v>7325</v>
      </c>
      <c r="U21" s="89" t="s">
        <v>7341</v>
      </c>
      <c r="W21" s="81" t="str">
        <f t="shared" si="5"/>
        <v>OCE__CallMessage__c.OCE__Category__c</v>
      </c>
      <c r="X21" s="89" t="s">
        <v>1009</v>
      </c>
    </row>
    <row r="22" ht="14.25" customHeight="1">
      <c r="A22" s="81" t="str">
        <f t="shared" si="1"/>
        <v>OCE__Call__c.OCE__Account__c</v>
      </c>
      <c r="B22" s="81" t="s">
        <v>262</v>
      </c>
      <c r="C22" s="81" t="s">
        <v>3030</v>
      </c>
      <c r="E22" s="81" t="str">
        <f t="shared" si="2"/>
        <v>OCE__Call__c.OCE__Account__c</v>
      </c>
      <c r="F22" s="81" t="s">
        <v>262</v>
      </c>
      <c r="G22" s="81" t="s">
        <v>4905</v>
      </c>
      <c r="I22" s="81" t="s">
        <v>14</v>
      </c>
      <c r="J22" s="81" t="s">
        <v>3623</v>
      </c>
      <c r="M22" s="81" t="str">
        <f t="shared" si="3"/>
        <v>OCE__CallEmployeeAttendee__c.RCH_gCal_Attendee_External_Id__c</v>
      </c>
      <c r="N22" s="89" t="s">
        <v>337</v>
      </c>
      <c r="R22" s="81" t="str">
        <f t="shared" si="4"/>
        <v>OCE__CallDiscussion__c.OCE__FrontendLacId__c</v>
      </c>
      <c r="S22" s="89" t="s">
        <v>891</v>
      </c>
      <c r="U22" s="89" t="s">
        <v>7342</v>
      </c>
      <c r="W22" s="81" t="str">
        <f t="shared" si="5"/>
        <v>OCE__CallMessage__c.OCE__CustomReaction__c</v>
      </c>
      <c r="X22" s="89" t="s">
        <v>1005</v>
      </c>
    </row>
    <row r="23" ht="14.25" customHeight="1">
      <c r="A23" s="81" t="str">
        <f t="shared" si="1"/>
        <v>OCE__Call__c.OCE__AddressLine1__c</v>
      </c>
      <c r="B23" s="81" t="s">
        <v>1325</v>
      </c>
      <c r="C23" s="81" t="s">
        <v>3031</v>
      </c>
      <c r="E23" s="81" t="str">
        <f t="shared" si="2"/>
        <v>OCE__Call__c.OCE__AddressLine1__c</v>
      </c>
      <c r="F23" s="81" t="s">
        <v>1325</v>
      </c>
      <c r="G23" s="81" t="s">
        <v>3031</v>
      </c>
      <c r="I23" s="81" t="s">
        <v>310</v>
      </c>
      <c r="J23" s="81" t="s">
        <v>5050</v>
      </c>
      <c r="M23" s="81" t="str">
        <f t="shared" si="3"/>
        <v>OCE__CallEmployeeAttendee__c.RCH_gCal_OCE_Attendee_Email__c</v>
      </c>
      <c r="N23" s="89" t="s">
        <v>334</v>
      </c>
      <c r="O23" s="89" t="s">
        <v>7304</v>
      </c>
      <c r="P23" s="89" t="s">
        <v>7312</v>
      </c>
      <c r="R23" s="81" t="str">
        <f t="shared" si="4"/>
        <v>OCE__CallDiscussion__c.OCE__IsSignatureCaptured__c</v>
      </c>
      <c r="S23" s="89" t="s">
        <v>244</v>
      </c>
      <c r="T23" s="89" t="b">
        <v>0</v>
      </c>
      <c r="U23" s="89" t="b">
        <v>0</v>
      </c>
      <c r="W23" s="81" t="str">
        <f t="shared" si="5"/>
        <v>OCE__CallMessage__c.OCE__Date__c</v>
      </c>
      <c r="X23" s="89" t="s">
        <v>310</v>
      </c>
      <c r="Y23" s="90">
        <v>44503.0</v>
      </c>
      <c r="Z23" s="90">
        <v>44503.0</v>
      </c>
    </row>
    <row r="24" ht="14.25" customHeight="1">
      <c r="A24" s="81" t="str">
        <f t="shared" si="1"/>
        <v>OCE__Call__c.OCE__AddressLine2__c</v>
      </c>
      <c r="B24" s="81" t="s">
        <v>1329</v>
      </c>
      <c r="C24" s="81" t="s">
        <v>7416</v>
      </c>
      <c r="E24" s="81" t="str">
        <f t="shared" si="2"/>
        <v>OCE__Call__c.OCE__AddressLine2__c</v>
      </c>
      <c r="F24" s="81" t="s">
        <v>1329</v>
      </c>
      <c r="G24" s="81" t="s">
        <v>7416</v>
      </c>
      <c r="I24" s="81" t="s">
        <v>1250</v>
      </c>
      <c r="J24" s="81" t="s">
        <v>7416</v>
      </c>
      <c r="R24" s="81" t="str">
        <f t="shared" si="4"/>
        <v>OCE__CallDiscussion__c.OCE__Notes__c</v>
      </c>
      <c r="S24" s="89" t="s">
        <v>301</v>
      </c>
      <c r="T24" s="89" t="s">
        <v>7326</v>
      </c>
      <c r="U24" s="89" t="s">
        <v>7343</v>
      </c>
      <c r="W24" s="81" t="str">
        <f t="shared" si="5"/>
        <v>OCE__CallMessage__c.OCE__DisplayOrder__c</v>
      </c>
      <c r="X24" s="89" t="s">
        <v>999</v>
      </c>
    </row>
    <row r="25" ht="14.25" customHeight="1">
      <c r="A25" s="81" t="str">
        <f t="shared" si="1"/>
        <v>OCE__Call__c.OCE__AddressLine3__c</v>
      </c>
      <c r="B25" s="81" t="s">
        <v>1333</v>
      </c>
      <c r="C25" s="81" t="s">
        <v>7416</v>
      </c>
      <c r="E25" s="81" t="str">
        <f t="shared" si="2"/>
        <v>OCE__Call__c.OCE__AddressLine3__c</v>
      </c>
      <c r="F25" s="81" t="s">
        <v>1333</v>
      </c>
      <c r="G25" s="81" t="s">
        <v>7416</v>
      </c>
      <c r="I25" s="81" t="s">
        <v>1246</v>
      </c>
      <c r="J25" s="81" t="s">
        <v>7416</v>
      </c>
      <c r="R25" s="81" t="str">
        <f t="shared" si="4"/>
        <v>OCE__CallDiscussion__c.OCE__OfflineCreatedByID__c</v>
      </c>
      <c r="S25" s="89" t="s">
        <v>231</v>
      </c>
      <c r="T25" s="89" t="s">
        <v>6211</v>
      </c>
      <c r="W25" s="81" t="str">
        <f t="shared" si="5"/>
        <v>OCE__CallMessage__c.OCE__Duration__c</v>
      </c>
      <c r="X25" s="89" t="s">
        <v>995</v>
      </c>
    </row>
    <row r="26" ht="14.25" customHeight="1">
      <c r="A26" s="81" t="str">
        <f t="shared" si="1"/>
        <v>OCE__Call__c.OCE__AddressLine4__c</v>
      </c>
      <c r="B26" s="81" t="s">
        <v>1337</v>
      </c>
      <c r="C26" s="81" t="s">
        <v>7416</v>
      </c>
      <c r="E26" s="81" t="str">
        <f t="shared" si="2"/>
        <v>OCE__Call__c.OCE__AddressLine4__c</v>
      </c>
      <c r="F26" s="81" t="s">
        <v>1337</v>
      </c>
      <c r="G26" s="81" t="s">
        <v>7416</v>
      </c>
      <c r="I26" s="81" t="s">
        <v>1240</v>
      </c>
      <c r="J26" s="81" t="s">
        <v>5051</v>
      </c>
      <c r="R26" s="81" t="str">
        <f t="shared" si="4"/>
        <v>OCE__CallDiscussion__c.OCE__OfflineCreatedDate__c</v>
      </c>
      <c r="S26" s="89" t="s">
        <v>228</v>
      </c>
      <c r="T26" s="89" t="s">
        <v>7327</v>
      </c>
      <c r="W26" s="81" t="str">
        <f t="shared" si="5"/>
        <v>OCE__CallMessage__c.OCE__EndTime__c</v>
      </c>
      <c r="X26" s="89" t="s">
        <v>991</v>
      </c>
    </row>
    <row r="27" ht="14.25" customHeight="1">
      <c r="A27" s="81" t="str">
        <f t="shared" si="1"/>
        <v>OCE__Call__c.OCE__AttendeeStatus__c</v>
      </c>
      <c r="B27" s="81" t="s">
        <v>1341</v>
      </c>
      <c r="C27" s="81" t="s">
        <v>7416</v>
      </c>
      <c r="E27" s="81" t="str">
        <f t="shared" si="2"/>
        <v>OCE__Call__c.OCE__AttendeeStatus__c</v>
      </c>
      <c r="F27" s="81" t="s">
        <v>1341</v>
      </c>
      <c r="G27" s="81" t="s">
        <v>7416</v>
      </c>
      <c r="I27" s="81" t="s">
        <v>999</v>
      </c>
      <c r="J27" s="81" t="s">
        <v>3040</v>
      </c>
      <c r="R27" s="81" t="str">
        <f t="shared" si="4"/>
        <v>OCE__CallDiscussion__c.OCE__OfflineLastModifiedByID__c</v>
      </c>
      <c r="S27" s="89" t="s">
        <v>223</v>
      </c>
      <c r="T27" s="89" t="s">
        <v>6211</v>
      </c>
      <c r="W27" s="81" t="str">
        <f t="shared" si="5"/>
        <v>OCE__CallMessage__c.OCE__IntegrationId__c</v>
      </c>
      <c r="X27" s="89" t="s">
        <v>248</v>
      </c>
    </row>
    <row r="28" ht="14.25" customHeight="1">
      <c r="A28" s="81" t="str">
        <f t="shared" si="1"/>
        <v>OCE__Call__c.OCE__AudioConferenceID__c</v>
      </c>
      <c r="B28" s="81" t="s">
        <v>1345</v>
      </c>
      <c r="C28" s="81" t="s">
        <v>7416</v>
      </c>
      <c r="E28" s="81" t="str">
        <f t="shared" si="2"/>
        <v>OCE__Call__c.OCE__AudioConferenceID__c</v>
      </c>
      <c r="F28" s="81" t="s">
        <v>1345</v>
      </c>
      <c r="G28" s="81" t="s">
        <v>7416</v>
      </c>
      <c r="I28" s="81" t="s">
        <v>1234</v>
      </c>
      <c r="J28" s="81" t="s">
        <v>5052</v>
      </c>
      <c r="R28" s="81" t="str">
        <f t="shared" si="4"/>
        <v>OCE__CallDiscussion__c.OCE__OfflineLastModifiedDate__c</v>
      </c>
      <c r="S28" s="89" t="s">
        <v>220</v>
      </c>
      <c r="T28" s="89" t="s">
        <v>7327</v>
      </c>
      <c r="W28" s="81" t="str">
        <f t="shared" si="5"/>
        <v>OCE__CallMessage__c.OCE__IsCustomReactionConfigured__c</v>
      </c>
      <c r="X28" s="89" t="s">
        <v>986</v>
      </c>
      <c r="Y28" s="89" t="b">
        <v>0</v>
      </c>
      <c r="Z28" s="89" t="b">
        <v>0</v>
      </c>
    </row>
    <row r="29" ht="14.25" customHeight="1">
      <c r="A29" s="81" t="str">
        <f t="shared" si="1"/>
        <v>OCE__Call__c.OCE__CSPExpirationDate__c</v>
      </c>
      <c r="B29" s="81" t="s">
        <v>1408</v>
      </c>
      <c r="C29" s="81" t="s">
        <v>7416</v>
      </c>
      <c r="E29" s="81" t="str">
        <f t="shared" si="2"/>
        <v>OCE__Call__c.OCE__CSPExpirationDate__c</v>
      </c>
      <c r="F29" s="81" t="s">
        <v>1408</v>
      </c>
      <c r="G29" s="81" t="s">
        <v>7416</v>
      </c>
      <c r="I29" s="81" t="s">
        <v>1230</v>
      </c>
      <c r="J29" s="81" t="s">
        <v>3636</v>
      </c>
      <c r="R29" s="81" t="str">
        <f t="shared" si="4"/>
        <v>OCE__CallDiscussion__c.OCE__OfflineUniqueId__c</v>
      </c>
      <c r="S29" s="89" t="s">
        <v>215</v>
      </c>
      <c r="T29" s="89" t="s">
        <v>7328</v>
      </c>
      <c r="W29" s="81" t="str">
        <f t="shared" si="5"/>
        <v>OCE__CallMessage__c.OCE__IsRemoteCall__c</v>
      </c>
      <c r="X29" s="89" t="s">
        <v>982</v>
      </c>
      <c r="Y29" s="89" t="b">
        <v>0</v>
      </c>
      <c r="Z29" s="89" t="b">
        <v>0</v>
      </c>
    </row>
    <row r="30" ht="14.25" customHeight="1">
      <c r="A30" s="81" t="str">
        <f t="shared" si="1"/>
        <v>OCE__Call__c.OCE__CSPnumber__c</v>
      </c>
      <c r="B30" s="81" t="s">
        <v>1412</v>
      </c>
      <c r="C30" s="81" t="s">
        <v>7416</v>
      </c>
      <c r="E30" s="81" t="str">
        <f t="shared" si="2"/>
        <v>OCE__Call__c.OCE__CSPnumber__c</v>
      </c>
      <c r="F30" s="81" t="s">
        <v>1412</v>
      </c>
      <c r="G30" s="81" t="s">
        <v>7416</v>
      </c>
      <c r="I30" s="81" t="s">
        <v>1225</v>
      </c>
      <c r="J30" s="81" t="s">
        <v>5053</v>
      </c>
      <c r="R30" s="81" t="str">
        <f t="shared" si="4"/>
        <v>OCE__CallDiscussion__c.OCE__ProductRefData__c</v>
      </c>
      <c r="S30" s="89" t="s">
        <v>209</v>
      </c>
      <c r="T30" s="89" t="s">
        <v>7329</v>
      </c>
      <c r="U30" s="89" t="s">
        <v>3431</v>
      </c>
      <c r="W30" s="81" t="str">
        <f t="shared" si="5"/>
        <v>OCE__CallMessage__c.OCE__IsSignatureCaptured__c</v>
      </c>
      <c r="X30" s="89" t="s">
        <v>244</v>
      </c>
      <c r="Y30" s="89" t="b">
        <v>0</v>
      </c>
      <c r="Z30" s="89" t="b">
        <v>0</v>
      </c>
    </row>
    <row r="31" ht="14.25" customHeight="1">
      <c r="A31" s="81" t="str">
        <f t="shared" si="1"/>
        <v>OCE__Call__c.OCE__CallAddress__c</v>
      </c>
      <c r="B31" s="81" t="s">
        <v>1353</v>
      </c>
      <c r="C31" s="81" t="s">
        <v>3032</v>
      </c>
      <c r="E31" s="81" t="str">
        <f t="shared" si="2"/>
        <v>OCE__Call__c.OCE__CallAddress__c</v>
      </c>
      <c r="F31" s="81" t="s">
        <v>1353</v>
      </c>
      <c r="G31" s="81" t="s">
        <v>3032</v>
      </c>
      <c r="I31" s="81" t="s">
        <v>248</v>
      </c>
      <c r="J31" s="81" t="s">
        <v>7416</v>
      </c>
      <c r="R31" s="81" t="str">
        <f t="shared" si="4"/>
        <v>OCE__CallDiscussion__c.OCE__Product__c</v>
      </c>
      <c r="S31" s="89" t="s">
        <v>203</v>
      </c>
      <c r="T31" s="89" t="s">
        <v>7330</v>
      </c>
      <c r="U31" s="89" t="s">
        <v>7344</v>
      </c>
      <c r="W31" s="81" t="str">
        <f t="shared" si="5"/>
        <v>OCE__CallMessage__c.OCE__OfflineCreatedByID__c</v>
      </c>
      <c r="X31" s="89" t="s">
        <v>231</v>
      </c>
    </row>
    <row r="32" ht="14.25" customHeight="1">
      <c r="A32" s="81" t="str">
        <f t="shared" si="1"/>
        <v>OCE__Call__c.OCE__CallDateTime__c</v>
      </c>
      <c r="B32" s="81" t="s">
        <v>1261</v>
      </c>
      <c r="C32" s="81" t="s">
        <v>3033</v>
      </c>
      <c r="E32" s="81" t="str">
        <f t="shared" si="2"/>
        <v>OCE__Call__c.OCE__CallDateTime__c</v>
      </c>
      <c r="F32" s="81" t="s">
        <v>1261</v>
      </c>
      <c r="G32" s="81" t="s">
        <v>3168</v>
      </c>
      <c r="I32" s="81" t="s">
        <v>1221</v>
      </c>
      <c r="J32" s="81" t="s">
        <v>128</v>
      </c>
      <c r="R32" s="81" t="str">
        <f t="shared" si="4"/>
        <v>OCE__CallDiscussion__c.OCE__Topic__c</v>
      </c>
      <c r="S32" s="89" t="s">
        <v>875</v>
      </c>
      <c r="W32" s="81" t="str">
        <f t="shared" si="5"/>
        <v>OCE__CallMessage__c.OCE__OfflineCreatedDate__c</v>
      </c>
      <c r="X32" s="89" t="s">
        <v>228</v>
      </c>
    </row>
    <row r="33" ht="14.25" customHeight="1">
      <c r="A33" s="81" t="str">
        <f t="shared" si="1"/>
        <v>OCE__Call__c.OCE__CallPlanRefData__c</v>
      </c>
      <c r="B33" s="81" t="s">
        <v>1373</v>
      </c>
      <c r="C33" s="81" t="s">
        <v>7416</v>
      </c>
      <c r="E33" s="81" t="str">
        <f t="shared" si="2"/>
        <v>OCE__Call__c.OCE__CallPlanRefData__c</v>
      </c>
      <c r="F33" s="81" t="s">
        <v>1373</v>
      </c>
      <c r="G33" s="81" t="s">
        <v>7416</v>
      </c>
      <c r="I33" s="81" t="s">
        <v>982</v>
      </c>
      <c r="J33" s="81" t="s">
        <v>128</v>
      </c>
      <c r="R33" s="81" t="str">
        <f t="shared" si="4"/>
        <v>OCE__CallDiscussion__c.OCE__Type__c</v>
      </c>
      <c r="S33" s="89" t="s">
        <v>290</v>
      </c>
      <c r="T33" s="89" t="b">
        <v>0</v>
      </c>
      <c r="U33" s="89" t="b">
        <v>0</v>
      </c>
      <c r="W33" s="81" t="str">
        <f t="shared" si="5"/>
        <v>OCE__CallMessage__c.OCE__OfflineLastModifiedByID__c</v>
      </c>
      <c r="X33" s="89" t="s">
        <v>223</v>
      </c>
    </row>
    <row r="34" ht="14.25" customHeight="1">
      <c r="A34" s="81" t="str">
        <f t="shared" si="1"/>
        <v>OCE__Call__c.OCE__CallPlan__c</v>
      </c>
      <c r="B34" s="81" t="s">
        <v>54</v>
      </c>
      <c r="C34" s="81" t="s">
        <v>7416</v>
      </c>
      <c r="E34" s="81" t="str">
        <f t="shared" si="2"/>
        <v>OCE__Call__c.OCE__CallPlan__c</v>
      </c>
      <c r="F34" s="81" t="s">
        <v>54</v>
      </c>
      <c r="G34" s="81" t="s">
        <v>7416</v>
      </c>
      <c r="I34" s="81" t="s">
        <v>244</v>
      </c>
      <c r="J34" s="81" t="s">
        <v>128</v>
      </c>
      <c r="R34" s="81" t="str">
        <f t="shared" si="4"/>
        <v>OCE__CallDiscussion__c.OCE__UniqueIntegrationID__c</v>
      </c>
      <c r="S34" s="89" t="s">
        <v>192</v>
      </c>
      <c r="W34" s="81" t="str">
        <f t="shared" si="5"/>
        <v>OCE__CallMessage__c.OCE__OfflineLastModifiedDate__c</v>
      </c>
      <c r="X34" s="89" t="s">
        <v>220</v>
      </c>
    </row>
    <row r="35" ht="14.25" customHeight="1">
      <c r="A35" s="81" t="str">
        <f t="shared" si="1"/>
        <v>OCE__Call__c.OCE__CallShipToAddress__c</v>
      </c>
      <c r="B35" s="81" t="s">
        <v>1377</v>
      </c>
      <c r="C35" s="81" t="s">
        <v>7416</v>
      </c>
      <c r="E35" s="81" t="str">
        <f t="shared" si="2"/>
        <v>OCE__Call__c.OCE__CallShipToAddress__c</v>
      </c>
      <c r="F35" s="81" t="s">
        <v>1377</v>
      </c>
      <c r="G35" s="81" t="s">
        <v>7416</v>
      </c>
      <c r="I35" s="81" t="s">
        <v>1212</v>
      </c>
      <c r="J35" s="81" t="s">
        <v>5054</v>
      </c>
      <c r="R35" s="81" t="str">
        <f t="shared" si="4"/>
        <v>OCE__CallDiscussion__c.RCH_ProductNameRefData__c</v>
      </c>
      <c r="S35" s="89" t="s">
        <v>851</v>
      </c>
      <c r="T35" s="89" t="s">
        <v>7329</v>
      </c>
      <c r="U35" s="89" t="s">
        <v>3431</v>
      </c>
      <c r="W35" s="81" t="str">
        <f t="shared" si="5"/>
        <v>OCE__CallMessage__c.OCE__OfflineUniqueId__c</v>
      </c>
      <c r="X35" s="89" t="s">
        <v>215</v>
      </c>
    </row>
    <row r="36" ht="14.25" customHeight="1">
      <c r="A36" s="81" t="str">
        <f t="shared" si="1"/>
        <v>OCE__Call__c.OCE__CallType__c</v>
      </c>
      <c r="B36" s="81" t="s">
        <v>1381</v>
      </c>
      <c r="C36" s="81" t="s">
        <v>3034</v>
      </c>
      <c r="E36" s="81" t="str">
        <f t="shared" si="2"/>
        <v>OCE__Call__c.OCE__CallType__c</v>
      </c>
      <c r="F36" s="81" t="s">
        <v>1381</v>
      </c>
      <c r="G36" s="81" t="s">
        <v>7416</v>
      </c>
      <c r="I36" s="81" t="s">
        <v>231</v>
      </c>
      <c r="J36" s="81" t="s">
        <v>3317</v>
      </c>
      <c r="R36" s="81" t="str">
        <f t="shared" si="4"/>
        <v>OCE__CallDiscussion__c.RCH_Indication__c</v>
      </c>
      <c r="S36" s="89" t="s">
        <v>869</v>
      </c>
      <c r="W36" s="81" t="str">
        <f t="shared" si="5"/>
        <v>OCE__CallMessage__c.OCE__ProductMessageRefData__c</v>
      </c>
      <c r="X36" s="89" t="s">
        <v>1052</v>
      </c>
      <c r="Y36" s="89" t="s">
        <v>7359</v>
      </c>
      <c r="Z36" s="89" t="s">
        <v>7363</v>
      </c>
    </row>
    <row r="37" ht="14.25" customHeight="1">
      <c r="A37" s="81" t="str">
        <f t="shared" si="1"/>
        <v>OCE__Call__c.OCE__Channel__c</v>
      </c>
      <c r="B37" s="81" t="s">
        <v>1385</v>
      </c>
      <c r="C37" s="81" t="s">
        <v>3035</v>
      </c>
      <c r="E37" s="81" t="str">
        <f t="shared" si="2"/>
        <v>OCE__Call__c.OCE__Channel__c</v>
      </c>
      <c r="F37" s="81" t="s">
        <v>1385</v>
      </c>
      <c r="G37" s="81" t="s">
        <v>3035</v>
      </c>
      <c r="I37" s="81" t="s">
        <v>228</v>
      </c>
      <c r="J37" s="81" t="s">
        <v>3974</v>
      </c>
      <c r="R37" s="81" t="str">
        <f t="shared" si="4"/>
        <v>OCE__CallDiscussion__c.RCH_Next_Call_Objective_Picklist__c</v>
      </c>
      <c r="S37" s="89" t="s">
        <v>865</v>
      </c>
      <c r="W37" s="81" t="str">
        <f t="shared" si="5"/>
        <v>OCE__CallMessage__c.OCE__ProductMessage__c</v>
      </c>
      <c r="X37" s="89" t="s">
        <v>1046</v>
      </c>
      <c r="Y37" s="89" t="s">
        <v>7360</v>
      </c>
      <c r="Z37" s="89" t="s">
        <v>7364</v>
      </c>
    </row>
    <row r="38" ht="14.25" customHeight="1">
      <c r="A38" s="81" t="str">
        <f t="shared" si="1"/>
        <v>OCE__Call__c.OCE__ChildCallParams__c</v>
      </c>
      <c r="B38" s="81" t="s">
        <v>1389</v>
      </c>
      <c r="C38" s="81" t="s">
        <v>7416</v>
      </c>
      <c r="E38" s="81" t="str">
        <f t="shared" si="2"/>
        <v>OCE__Call__c.OCE__ChildCallParams__c</v>
      </c>
      <c r="F38" s="81" t="s">
        <v>1389</v>
      </c>
      <c r="G38" s="81" t="s">
        <v>3042</v>
      </c>
      <c r="I38" s="81" t="s">
        <v>223</v>
      </c>
      <c r="J38" s="81" t="s">
        <v>3317</v>
      </c>
      <c r="R38" s="81" t="str">
        <f t="shared" si="4"/>
        <v>OCE__CallDiscussion__c.RCH_ParentAccount__c</v>
      </c>
      <c r="S38" s="89" t="s">
        <v>859</v>
      </c>
      <c r="T38" s="89" t="s">
        <v>7331</v>
      </c>
      <c r="U38" s="89" t="s">
        <v>7345</v>
      </c>
      <c r="W38" s="81" t="str">
        <f t="shared" si="5"/>
        <v>OCE__CallMessage__c.OCE__ProductRefData__c</v>
      </c>
      <c r="X38" s="89" t="s">
        <v>209</v>
      </c>
      <c r="Y38" s="89" t="s">
        <v>7329</v>
      </c>
      <c r="Z38" s="89" t="s">
        <v>7329</v>
      </c>
    </row>
    <row r="39" ht="14.25" customHeight="1">
      <c r="A39" s="81" t="str">
        <f t="shared" si="1"/>
        <v>OCE__Call__c.OCE__City__c</v>
      </c>
      <c r="B39" s="81" t="s">
        <v>1393</v>
      </c>
      <c r="C39" s="81" t="s">
        <v>3036</v>
      </c>
      <c r="E39" s="81" t="str">
        <f t="shared" si="2"/>
        <v>OCE__Call__c.OCE__City__c</v>
      </c>
      <c r="F39" s="81" t="s">
        <v>1393</v>
      </c>
      <c r="G39" s="81" t="s">
        <v>3036</v>
      </c>
      <c r="I39" s="81" t="s">
        <v>220</v>
      </c>
      <c r="J39" s="81" t="s">
        <v>3975</v>
      </c>
      <c r="R39" s="81" t="str">
        <f t="shared" si="4"/>
        <v>OCE__CallDiscussion__c.RCH_Product__c</v>
      </c>
      <c r="S39" s="89" t="s">
        <v>856</v>
      </c>
      <c r="T39" s="89" t="s">
        <v>7329</v>
      </c>
      <c r="W39" s="81" t="str">
        <f t="shared" si="5"/>
        <v>OCE__CallMessage__c.OCE__Product__c</v>
      </c>
      <c r="X39" s="89" t="s">
        <v>203</v>
      </c>
      <c r="Y39" s="89" t="s">
        <v>7330</v>
      </c>
      <c r="Z39" s="89" t="s">
        <v>7330</v>
      </c>
    </row>
    <row r="40" ht="14.25" customHeight="1">
      <c r="A40" s="81" t="str">
        <f t="shared" si="1"/>
        <v>OCE__Call__c.OCE__DEAExpirationDate__c</v>
      </c>
      <c r="B40" s="81" t="s">
        <v>1417</v>
      </c>
      <c r="C40" s="81" t="s">
        <v>7416</v>
      </c>
      <c r="E40" s="81" t="str">
        <f t="shared" si="2"/>
        <v>OCE__Call__c.OCE__DEAExpirationDate__c</v>
      </c>
      <c r="F40" s="81" t="s">
        <v>1417</v>
      </c>
      <c r="G40" s="81" t="s">
        <v>7416</v>
      </c>
      <c r="I40" s="81" t="s">
        <v>215</v>
      </c>
      <c r="J40" s="81" t="s">
        <v>5692</v>
      </c>
      <c r="R40" s="81" t="str">
        <f t="shared" si="4"/>
        <v>OCE__CallDiscussion__c.RCH_TherapeuticArea__c</v>
      </c>
      <c r="S40" s="89" t="s">
        <v>854</v>
      </c>
      <c r="U40" s="89" t="s">
        <v>3431</v>
      </c>
      <c r="W40" s="81" t="str">
        <f t="shared" si="5"/>
        <v>OCE__CallMessage__c.OCE__Reaction__c</v>
      </c>
      <c r="X40" s="89" t="s">
        <v>1038</v>
      </c>
    </row>
    <row r="41" ht="14.25" customHeight="1">
      <c r="A41" s="81" t="str">
        <f t="shared" si="1"/>
        <v>OCE__Call__c.OCE__DEALicenseAddress__c</v>
      </c>
      <c r="B41" s="81" t="s">
        <v>1421</v>
      </c>
      <c r="C41" s="81" t="s">
        <v>128</v>
      </c>
      <c r="E41" s="81" t="str">
        <f t="shared" si="2"/>
        <v>OCE__Call__c.OCE__DEALicenseAddress__c</v>
      </c>
      <c r="F41" s="81" t="s">
        <v>1421</v>
      </c>
      <c r="G41" s="81" t="b">
        <v>0</v>
      </c>
      <c r="I41" s="81" t="s">
        <v>1203</v>
      </c>
      <c r="J41" s="81" t="s">
        <v>7416</v>
      </c>
      <c r="R41" s="81" t="str">
        <f t="shared" si="4"/>
        <v>OCE__CallDiscussion__c.RCH_AETrackerReocrdType__c</v>
      </c>
      <c r="S41" s="89" t="s">
        <v>845</v>
      </c>
      <c r="T41" s="89" t="s">
        <v>3055</v>
      </c>
      <c r="U41" s="89" t="s">
        <v>3055</v>
      </c>
      <c r="W41" s="81" t="str">
        <f t="shared" si="5"/>
        <v>OCE__CallMessage__c.OCE__StartTime__c</v>
      </c>
      <c r="X41" s="89" t="s">
        <v>1033</v>
      </c>
    </row>
    <row r="42" ht="14.25" customHeight="1">
      <c r="A42" s="81" t="str">
        <f t="shared" si="1"/>
        <v>OCE__Call__c.OCE__DEASchedule__c</v>
      </c>
      <c r="B42" s="81" t="s">
        <v>1429</v>
      </c>
      <c r="C42" s="81" t="s">
        <v>7416</v>
      </c>
      <c r="E42" s="81" t="str">
        <f t="shared" si="2"/>
        <v>OCE__Call__c.OCE__DEASchedule__c</v>
      </c>
      <c r="F42" s="81" t="s">
        <v>1429</v>
      </c>
      <c r="G42" s="81" t="s">
        <v>7416</v>
      </c>
      <c r="I42" s="81" t="s">
        <v>209</v>
      </c>
      <c r="J42" s="81" t="s">
        <v>3642</v>
      </c>
      <c r="R42" s="81" t="str">
        <f t="shared" si="4"/>
        <v>OCE__CallDiscussion__c.OCE__CallDiscussionGroupId__c</v>
      </c>
      <c r="S42" s="89" t="s">
        <v>841</v>
      </c>
      <c r="W42" s="81" t="str">
        <f t="shared" si="5"/>
        <v>OCE__CallMessage__c.OCE__UniqueIntegrationID__c</v>
      </c>
      <c r="X42" s="89" t="s">
        <v>192</v>
      </c>
    </row>
    <row r="43" ht="14.25" customHeight="1">
      <c r="A43" s="81" t="str">
        <f t="shared" si="1"/>
        <v>OCE__Call__c.OCE__DEAStatus__c</v>
      </c>
      <c r="B43" s="81" t="s">
        <v>1433</v>
      </c>
      <c r="C43" s="81" t="s">
        <v>7416</v>
      </c>
      <c r="E43" s="81" t="str">
        <f t="shared" si="2"/>
        <v>OCE__Call__c.OCE__DEAStatus__c</v>
      </c>
      <c r="F43" s="81" t="s">
        <v>1433</v>
      </c>
      <c r="G43" s="81" t="s">
        <v>7416</v>
      </c>
      <c r="I43" s="81" t="s">
        <v>203</v>
      </c>
      <c r="J43" s="81" t="s">
        <v>5055</v>
      </c>
      <c r="R43" s="81" t="str">
        <f t="shared" si="4"/>
        <v>OCE__CallDiscussion__c.RCH_Description__c</v>
      </c>
      <c r="S43" s="89" t="s">
        <v>847</v>
      </c>
      <c r="W43" s="81" t="str">
        <f t="shared" si="5"/>
        <v>OCE__CallMessage__c.OCE__isCLM__c</v>
      </c>
      <c r="X43" s="89" t="s">
        <v>1024</v>
      </c>
      <c r="Y43" s="89" t="b">
        <v>0</v>
      </c>
      <c r="Z43" s="89" t="b">
        <v>0</v>
      </c>
    </row>
    <row r="44" ht="14.25" customHeight="1">
      <c r="A44" s="81" t="str">
        <f t="shared" si="1"/>
        <v>OCE__Call__c.OCE__DEAnumber__c</v>
      </c>
      <c r="B44" s="81" t="s">
        <v>1425</v>
      </c>
      <c r="C44" s="81" t="s">
        <v>7416</v>
      </c>
      <c r="E44" s="81" t="str">
        <f t="shared" si="2"/>
        <v>OCE__Call__c.OCE__DEAnumber__c</v>
      </c>
      <c r="F44" s="81" t="s">
        <v>1425</v>
      </c>
      <c r="G44" s="81" t="s">
        <v>7416</v>
      </c>
      <c r="I44" s="81" t="s">
        <v>1196</v>
      </c>
      <c r="J44" s="81" t="s">
        <v>7416</v>
      </c>
      <c r="W44" s="81" t="str">
        <f t="shared" si="5"/>
        <v>OCE__CallMessage__c.OCE__isManual__c</v>
      </c>
      <c r="X44" s="89" t="s">
        <v>1018</v>
      </c>
      <c r="Y44" s="89" t="b">
        <v>1</v>
      </c>
      <c r="Z44" s="89" t="b">
        <v>1</v>
      </c>
    </row>
    <row r="45" ht="14.25" customHeight="1">
      <c r="A45" s="81" t="str">
        <f t="shared" si="1"/>
        <v>OCE__Call__c.OCE__Date__c</v>
      </c>
      <c r="B45" s="81" t="s">
        <v>310</v>
      </c>
      <c r="C45" s="81" t="s">
        <v>7416</v>
      </c>
      <c r="E45" s="81" t="str">
        <f t="shared" si="2"/>
        <v>OCE__Call__c.OCE__Date__c</v>
      </c>
      <c r="F45" s="81" t="s">
        <v>310</v>
      </c>
      <c r="G45" s="81" t="s">
        <v>7416</v>
      </c>
      <c r="I45" s="81" t="s">
        <v>1191</v>
      </c>
      <c r="J45" s="81" t="s">
        <v>7416</v>
      </c>
      <c r="W45" s="81" t="str">
        <f t="shared" si="5"/>
        <v>OCE__CallMessage__c.OCE__IsReactionSelectionHidden__c</v>
      </c>
      <c r="X45" s="89" t="s">
        <v>975</v>
      </c>
      <c r="Y45" s="89" t="b">
        <v>1</v>
      </c>
      <c r="Z45" s="89" t="b">
        <v>1</v>
      </c>
    </row>
    <row r="46" ht="14.25" customHeight="1">
      <c r="A46" s="81" t="str">
        <f t="shared" si="1"/>
        <v>OCE__Call__c.OCE__DisclaimerMessage__c</v>
      </c>
      <c r="B46" s="81" t="s">
        <v>1437</v>
      </c>
      <c r="C46" s="81" t="s">
        <v>7416</v>
      </c>
      <c r="E46" s="81" t="str">
        <f t="shared" si="2"/>
        <v>OCE__Call__c.OCE__DisclaimerMessage__c</v>
      </c>
      <c r="F46" s="81" t="s">
        <v>1437</v>
      </c>
      <c r="G46" s="81" t="s">
        <v>7416</v>
      </c>
      <c r="I46" s="81" t="s">
        <v>1187</v>
      </c>
      <c r="J46" s="81" t="s">
        <v>3635</v>
      </c>
      <c r="W46" s="81" t="str">
        <f t="shared" si="5"/>
        <v>OCE__CallMessage__c.OCE__MessageGroupOrder__c</v>
      </c>
      <c r="X46" s="89" t="s">
        <v>969</v>
      </c>
      <c r="Z46" s="89">
        <v>3.0</v>
      </c>
    </row>
    <row r="47" ht="14.25" customHeight="1">
      <c r="A47" s="81" t="str">
        <f t="shared" si="1"/>
        <v>OCE__Call__c.OCE__DurationPicklist__c</v>
      </c>
      <c r="B47" s="81" t="s">
        <v>1444</v>
      </c>
      <c r="C47" s="81" t="s">
        <v>3037</v>
      </c>
      <c r="E47" s="81" t="str">
        <f t="shared" si="2"/>
        <v>OCE__Call__c.OCE__DurationPicklist__c</v>
      </c>
      <c r="F47" s="81" t="s">
        <v>1444</v>
      </c>
      <c r="G47" s="81">
        <v>45.0</v>
      </c>
      <c r="I47" s="81" t="s">
        <v>1184</v>
      </c>
      <c r="J47" s="81" t="s">
        <v>5056</v>
      </c>
      <c r="W47" s="81" t="str">
        <f t="shared" si="5"/>
        <v>OCE__CallMessage__c.OCE__MessageGroup__c</v>
      </c>
      <c r="X47" s="89" t="s">
        <v>965</v>
      </c>
      <c r="Y47" s="89" t="s">
        <v>874</v>
      </c>
      <c r="Z47" s="89" t="s">
        <v>7365</v>
      </c>
    </row>
    <row r="48" ht="14.25" customHeight="1">
      <c r="A48" s="81" t="str">
        <f t="shared" si="1"/>
        <v>OCE__Call__c.OCE__Duration__c</v>
      </c>
      <c r="B48" s="81" t="s">
        <v>995</v>
      </c>
      <c r="C48" s="81" t="s">
        <v>7416</v>
      </c>
      <c r="E48" s="81" t="str">
        <f t="shared" si="2"/>
        <v>OCE__Call__c.OCE__Duration__c</v>
      </c>
      <c r="F48" s="81" t="s">
        <v>995</v>
      </c>
      <c r="G48" s="81" t="s">
        <v>7416</v>
      </c>
      <c r="I48" s="81" t="s">
        <v>1179</v>
      </c>
      <c r="J48" s="81" t="s">
        <v>5057</v>
      </c>
    </row>
    <row r="49" ht="14.25" customHeight="1">
      <c r="A49" s="81" t="str">
        <f t="shared" si="1"/>
        <v>OCE__Call__c.OCE__EndCallDateTime__c</v>
      </c>
      <c r="B49" s="81" t="s">
        <v>1447</v>
      </c>
      <c r="C49" s="81" t="s">
        <v>3038</v>
      </c>
      <c r="E49" s="81" t="str">
        <f t="shared" si="2"/>
        <v>OCE__Call__c.OCE__EndCallDateTime__c</v>
      </c>
      <c r="F49" s="81" t="s">
        <v>1447</v>
      </c>
      <c r="G49" s="81" t="s">
        <v>3171</v>
      </c>
      <c r="I49" s="81" t="s">
        <v>192</v>
      </c>
      <c r="J49" s="81" t="s">
        <v>7416</v>
      </c>
    </row>
    <row r="50" ht="14.25" customHeight="1">
      <c r="A50" s="81" t="str">
        <f t="shared" si="1"/>
        <v>OCE__Call__c.OCE__ExpenseAmount__c</v>
      </c>
      <c r="B50" s="81" t="s">
        <v>1451</v>
      </c>
      <c r="C50" s="81" t="s">
        <v>126</v>
      </c>
      <c r="E50" s="81" t="str">
        <f t="shared" si="2"/>
        <v>OCE__Call__c.OCE__ExpenseAmount__c</v>
      </c>
      <c r="F50" s="81" t="s">
        <v>1451</v>
      </c>
      <c r="G50" s="81">
        <v>0.0</v>
      </c>
      <c r="I50" s="81" t="s">
        <v>1024</v>
      </c>
      <c r="J50" s="81" t="s">
        <v>128</v>
      </c>
    </row>
    <row r="51" ht="14.25" customHeight="1">
      <c r="A51" s="81" t="str">
        <f t="shared" si="1"/>
        <v>OCE__Call__c.OCE__ExternalID__c</v>
      </c>
      <c r="B51" s="81" t="s">
        <v>1234</v>
      </c>
      <c r="C51" s="81" t="s">
        <v>7416</v>
      </c>
      <c r="E51" s="81" t="str">
        <f t="shared" si="2"/>
        <v>OCE__Call__c.OCE__ExternalID__c</v>
      </c>
      <c r="F51" s="81" t="s">
        <v>1234</v>
      </c>
      <c r="G51" s="81" t="s">
        <v>4906</v>
      </c>
      <c r="I51" s="81" t="s">
        <v>1018</v>
      </c>
      <c r="J51" s="81" t="s">
        <v>129</v>
      </c>
    </row>
    <row r="52" ht="14.25" customHeight="1">
      <c r="A52" s="81" t="str">
        <f t="shared" si="1"/>
        <v>OCE__Call__c.OCE__GeolocationCheckDateTimeOnSignature__c</v>
      </c>
      <c r="B52" s="81" t="s">
        <v>1458</v>
      </c>
      <c r="C52" s="81" t="s">
        <v>7416</v>
      </c>
      <c r="E52" s="81" t="str">
        <f t="shared" si="2"/>
        <v>OCE__Call__c.OCE__GeolocationCheckDateTimeOnSignature__c</v>
      </c>
      <c r="F52" s="81" t="s">
        <v>1458</v>
      </c>
      <c r="G52" s="81" t="s">
        <v>7416</v>
      </c>
      <c r="I52" s="81" t="s">
        <v>1172</v>
      </c>
      <c r="J52" s="81" t="s">
        <v>7416</v>
      </c>
    </row>
    <row r="53" ht="14.25" customHeight="1">
      <c r="A53" s="81" t="str">
        <f t="shared" si="1"/>
        <v>OCE__Call__c.OCE__GeolocationCheckDateTimeOnSubmit__c</v>
      </c>
      <c r="B53" s="81" t="s">
        <v>1462</v>
      </c>
      <c r="C53" s="81" t="s">
        <v>7416</v>
      </c>
      <c r="E53" s="81" t="str">
        <f t="shared" si="2"/>
        <v>OCE__Call__c.OCE__GeolocationCheckDateTimeOnSubmit__c</v>
      </c>
      <c r="F53" s="81" t="s">
        <v>1462</v>
      </c>
      <c r="G53" s="81" t="s">
        <v>7416</v>
      </c>
      <c r="I53" s="81" t="s">
        <v>1169</v>
      </c>
      <c r="J53" s="81" t="s">
        <v>3047</v>
      </c>
    </row>
    <row r="54" ht="14.25" customHeight="1">
      <c r="A54" s="81" t="str">
        <f t="shared" si="1"/>
        <v>OCE__Call__c.OCE__GeolocationMissingReasonOnSignature__c</v>
      </c>
      <c r="B54" s="81" t="s">
        <v>1466</v>
      </c>
      <c r="C54" s="81" t="s">
        <v>7416</v>
      </c>
      <c r="E54" s="81" t="str">
        <f t="shared" si="2"/>
        <v>OCE__Call__c.OCE__GeolocationMissingReasonOnSignature__c</v>
      </c>
      <c r="F54" s="81" t="s">
        <v>1466</v>
      </c>
      <c r="G54" s="81" t="s">
        <v>7416</v>
      </c>
      <c r="I54" s="81" t="s">
        <v>1166</v>
      </c>
      <c r="J54" s="81" t="s">
        <v>5058</v>
      </c>
    </row>
    <row r="55" ht="14.25" customHeight="1">
      <c r="A55" s="81" t="str">
        <f t="shared" si="1"/>
        <v>OCE__Call__c.OCE__GeolocationMissingReasonOnSubmit__c</v>
      </c>
      <c r="B55" s="81" t="s">
        <v>1470</v>
      </c>
      <c r="C55" s="81" t="s">
        <v>7416</v>
      </c>
      <c r="E55" s="81" t="str">
        <f t="shared" si="2"/>
        <v>OCE__Call__c.OCE__GeolocationMissingReasonOnSubmit__c</v>
      </c>
      <c r="F55" s="81" t="s">
        <v>1470</v>
      </c>
      <c r="G55" s="81" t="s">
        <v>7416</v>
      </c>
    </row>
    <row r="56" ht="14.25" customHeight="1">
      <c r="A56" s="81" t="str">
        <f t="shared" si="1"/>
        <v>OCE__Call__c.OCE__GeolocationOnSignature__Latitude__s</v>
      </c>
      <c r="B56" s="81" t="s">
        <v>3013</v>
      </c>
      <c r="C56" s="81" t="s">
        <v>7416</v>
      </c>
      <c r="E56" s="81" t="str">
        <f t="shared" si="2"/>
        <v>OCE__Call__c.OCE__GeolocationOnSignature__Latitude__s</v>
      </c>
      <c r="F56" s="81" t="s">
        <v>3013</v>
      </c>
      <c r="G56" s="81" t="s">
        <v>7416</v>
      </c>
    </row>
    <row r="57" ht="14.25" customHeight="1">
      <c r="A57" s="81" t="str">
        <f t="shared" si="1"/>
        <v>OCE__Call__c.OCE__GeolocationOnSignature__Longitude__s</v>
      </c>
      <c r="B57" s="81" t="s">
        <v>3014</v>
      </c>
      <c r="C57" s="81" t="s">
        <v>7416</v>
      </c>
      <c r="E57" s="81" t="str">
        <f t="shared" si="2"/>
        <v>OCE__Call__c.OCE__GeolocationOnSignature__Longitude__s</v>
      </c>
      <c r="F57" s="81" t="s">
        <v>3014</v>
      </c>
      <c r="G57" s="81" t="s">
        <v>7416</v>
      </c>
    </row>
    <row r="58" ht="14.25" customHeight="1">
      <c r="A58" s="81" t="str">
        <f t="shared" si="1"/>
        <v>OCE__Call__c.OCE__GeolocationOnSignature__c</v>
      </c>
      <c r="B58" s="81" t="s">
        <v>1474</v>
      </c>
      <c r="C58" s="81" t="s">
        <v>7416</v>
      </c>
      <c r="E58" s="81" t="str">
        <f t="shared" si="2"/>
        <v>OCE__Call__c.OCE__GeolocationOnSignature__c</v>
      </c>
      <c r="F58" s="81" t="s">
        <v>1474</v>
      </c>
      <c r="G58" s="81" t="s">
        <v>7416</v>
      </c>
    </row>
    <row r="59" ht="14.25" customHeight="1">
      <c r="A59" s="81" t="str">
        <f t="shared" si="1"/>
        <v>OCE__Call__c.OCE__GeolocationOnSubmit__Latitude__s</v>
      </c>
      <c r="B59" s="81" t="s">
        <v>3015</v>
      </c>
      <c r="C59" s="81" t="s">
        <v>7416</v>
      </c>
      <c r="E59" s="81" t="str">
        <f t="shared" si="2"/>
        <v>OCE__Call__c.OCE__GeolocationOnSubmit__Latitude__s</v>
      </c>
      <c r="F59" s="81" t="s">
        <v>3015</v>
      </c>
      <c r="G59" s="81" t="s">
        <v>7416</v>
      </c>
    </row>
    <row r="60" ht="14.25" customHeight="1">
      <c r="A60" s="81" t="str">
        <f t="shared" si="1"/>
        <v>OCE__Call__c.OCE__GeolocationOnSubmit__Longitude__s</v>
      </c>
      <c r="B60" s="81" t="s">
        <v>3016</v>
      </c>
      <c r="C60" s="81" t="s">
        <v>7416</v>
      </c>
      <c r="E60" s="81" t="str">
        <f t="shared" si="2"/>
        <v>OCE__Call__c.OCE__GeolocationOnSubmit__Longitude__s</v>
      </c>
      <c r="F60" s="81" t="s">
        <v>3016</v>
      </c>
      <c r="G60" s="81" t="s">
        <v>7416</v>
      </c>
    </row>
    <row r="61" ht="14.25" customHeight="1">
      <c r="A61" s="81" t="str">
        <f t="shared" si="1"/>
        <v>OCE__Call__c.OCE__GeolocationOnSubmit__c</v>
      </c>
      <c r="B61" s="81" t="s">
        <v>1480</v>
      </c>
      <c r="C61" s="81" t="s">
        <v>7416</v>
      </c>
      <c r="E61" s="81" t="str">
        <f t="shared" si="2"/>
        <v>OCE__Call__c.OCE__GeolocationOnSubmit__c</v>
      </c>
      <c r="F61" s="81" t="s">
        <v>1480</v>
      </c>
      <c r="G61" s="81" t="s">
        <v>7416</v>
      </c>
    </row>
    <row r="62" ht="14.25" customHeight="1">
      <c r="A62" s="81" t="str">
        <f t="shared" si="1"/>
        <v>OCE__Call__c.OCE__IntegrationID__c</v>
      </c>
      <c r="B62" s="81" t="s">
        <v>1113</v>
      </c>
      <c r="C62" s="81" t="s">
        <v>7416</v>
      </c>
      <c r="E62" s="81" t="str">
        <f t="shared" si="2"/>
        <v>OCE__Call__c.OCE__IntegrationID__c</v>
      </c>
      <c r="F62" s="81" t="s">
        <v>1113</v>
      </c>
      <c r="G62" s="81" t="s">
        <v>7416</v>
      </c>
    </row>
    <row r="63" ht="14.25" customHeight="1">
      <c r="A63" s="81" t="str">
        <f t="shared" si="1"/>
        <v>OCE__Call__c.OCE__InvitationBouncedMessage__c</v>
      </c>
      <c r="B63" s="81" t="s">
        <v>1489</v>
      </c>
      <c r="C63" s="81" t="s">
        <v>7416</v>
      </c>
      <c r="E63" s="81" t="str">
        <f t="shared" si="2"/>
        <v>OCE__Call__c.OCE__InvitationBouncedMessage__c</v>
      </c>
      <c r="F63" s="81" t="s">
        <v>1489</v>
      </c>
      <c r="G63" s="81" t="s">
        <v>7416</v>
      </c>
    </row>
    <row r="64" ht="14.25" customHeight="1">
      <c r="A64" s="81" t="str">
        <f t="shared" si="1"/>
        <v>OCE__Call__c.OCE__InvitationEmail__c</v>
      </c>
      <c r="B64" s="81" t="s">
        <v>1493</v>
      </c>
      <c r="C64" s="81" t="s">
        <v>7416</v>
      </c>
      <c r="E64" s="81" t="str">
        <f t="shared" si="2"/>
        <v>OCE__Call__c.OCE__InvitationEmail__c</v>
      </c>
      <c r="F64" s="81" t="s">
        <v>1493</v>
      </c>
      <c r="G64" s="81" t="s">
        <v>7416</v>
      </c>
    </row>
    <row r="65" ht="14.25" customHeight="1">
      <c r="A65" s="81" t="str">
        <f t="shared" si="1"/>
        <v>OCE__Call__c.OCE__InvitationStatus__c</v>
      </c>
      <c r="B65" s="81" t="s">
        <v>1497</v>
      </c>
      <c r="C65" s="81" t="s">
        <v>7416</v>
      </c>
      <c r="E65" s="81" t="str">
        <f t="shared" si="2"/>
        <v>OCE__Call__c.OCE__InvitationStatus__c</v>
      </c>
      <c r="F65" s="81" t="s">
        <v>1497</v>
      </c>
      <c r="G65" s="81" t="s">
        <v>7416</v>
      </c>
    </row>
    <row r="66" ht="14.25" customHeight="1">
      <c r="A66" s="81" t="str">
        <f t="shared" si="1"/>
        <v>OCE__Call__c.OCE__IsConfirmed__c</v>
      </c>
      <c r="B66" s="81" t="s">
        <v>1505</v>
      </c>
      <c r="C66" s="81" t="s">
        <v>128</v>
      </c>
      <c r="E66" s="81" t="str">
        <f t="shared" si="2"/>
        <v>OCE__Call__c.OCE__IsConfirmed__c</v>
      </c>
      <c r="F66" s="81" t="s">
        <v>1505</v>
      </c>
      <c r="G66" s="81" t="b">
        <v>0</v>
      </c>
    </row>
    <row r="67" ht="14.25" customHeight="1">
      <c r="A67" s="81" t="str">
        <f t="shared" si="1"/>
        <v>OCE__Call__c.OCE__IsDeletedOffline__c</v>
      </c>
      <c r="B67" s="81" t="s">
        <v>380</v>
      </c>
      <c r="C67" s="81" t="s">
        <v>128</v>
      </c>
      <c r="E67" s="81" t="str">
        <f t="shared" si="2"/>
        <v>OCE__Call__c.OCE__IsDeletedOffline__c</v>
      </c>
      <c r="F67" s="81" t="s">
        <v>380</v>
      </c>
      <c r="G67" s="81" t="b">
        <v>0</v>
      </c>
    </row>
    <row r="68" ht="14.25" customHeight="1">
      <c r="A68" s="81" t="str">
        <f t="shared" si="1"/>
        <v>OCE__Call__c.OCE__IsGroupCall__c</v>
      </c>
      <c r="B68" s="81" t="s">
        <v>1510</v>
      </c>
      <c r="C68" s="81" t="s">
        <v>128</v>
      </c>
      <c r="E68" s="81" t="str">
        <f t="shared" si="2"/>
        <v>OCE__Call__c.OCE__IsGroupCall__c</v>
      </c>
      <c r="F68" s="81" t="s">
        <v>1510</v>
      </c>
      <c r="G68" s="81" t="b">
        <v>0</v>
      </c>
    </row>
    <row r="69" ht="14.25" customHeight="1">
      <c r="A69" s="81" t="str">
        <f t="shared" si="1"/>
        <v>OCE__Call__c.OCE__IsSignatureCopyRequested__c</v>
      </c>
      <c r="B69" s="81" t="s">
        <v>1514</v>
      </c>
      <c r="C69" s="81" t="s">
        <v>128</v>
      </c>
      <c r="E69" s="81" t="str">
        <f t="shared" si="2"/>
        <v>OCE__Call__c.OCE__IsSignatureCopyRequested__c</v>
      </c>
      <c r="F69" s="81" t="s">
        <v>1514</v>
      </c>
      <c r="G69" s="81" t="b">
        <v>0</v>
      </c>
    </row>
    <row r="70" ht="14.25" customHeight="1">
      <c r="A70" s="81" t="str">
        <f t="shared" si="1"/>
        <v>OCE__Call__c.OCE__IssuesDiscussed__c</v>
      </c>
      <c r="B70" s="81" t="s">
        <v>1518</v>
      </c>
      <c r="C70" s="81" t="s">
        <v>7416</v>
      </c>
      <c r="E70" s="81" t="str">
        <f t="shared" si="2"/>
        <v>OCE__Call__c.OCE__IssuesDiscussed__c</v>
      </c>
      <c r="F70" s="81" t="s">
        <v>1518</v>
      </c>
      <c r="G70" s="81" t="s">
        <v>7416</v>
      </c>
    </row>
    <row r="71" ht="14.25" customHeight="1">
      <c r="A71" s="81" t="str">
        <f t="shared" si="1"/>
        <v>OCE__Call__c.OCE__LicenseExpirationDate__c</v>
      </c>
      <c r="B71" s="81" t="s">
        <v>753</v>
      </c>
      <c r="C71" s="81" t="s">
        <v>7416</v>
      </c>
      <c r="E71" s="81" t="str">
        <f t="shared" si="2"/>
        <v>OCE__Call__c.OCE__LicenseExpirationDate__c</v>
      </c>
      <c r="F71" s="81" t="s">
        <v>753</v>
      </c>
      <c r="G71" s="81" t="s">
        <v>7416</v>
      </c>
    </row>
    <row r="72" ht="14.25" customHeight="1">
      <c r="A72" s="81" t="str">
        <f t="shared" si="1"/>
        <v>OCE__Call__c.OCE__LicenseStatus__c</v>
      </c>
      <c r="B72" s="81" t="s">
        <v>1529</v>
      </c>
      <c r="C72" s="81" t="s">
        <v>7416</v>
      </c>
      <c r="E72" s="81" t="str">
        <f t="shared" si="2"/>
        <v>OCE__Call__c.OCE__LicenseStatus__c</v>
      </c>
      <c r="F72" s="81" t="s">
        <v>1529</v>
      </c>
      <c r="G72" s="81" t="s">
        <v>7416</v>
      </c>
    </row>
    <row r="73" ht="14.25" customHeight="1">
      <c r="A73" s="81" t="str">
        <f t="shared" si="1"/>
        <v>OCE__Call__c.OCE__Licensenumber__c</v>
      </c>
      <c r="B73" s="81" t="s">
        <v>1525</v>
      </c>
      <c r="C73" s="81" t="s">
        <v>7416</v>
      </c>
      <c r="E73" s="81" t="str">
        <f t="shared" si="2"/>
        <v>OCE__Call__c.OCE__Licensenumber__c</v>
      </c>
      <c r="F73" s="81" t="s">
        <v>1525</v>
      </c>
      <c r="G73" s="81" t="s">
        <v>7416</v>
      </c>
    </row>
    <row r="74" ht="14.25" customHeight="1">
      <c r="A74" s="81" t="str">
        <f t="shared" si="1"/>
        <v>OCE__Call__c.OCE__Location__c</v>
      </c>
      <c r="B74" s="81" t="s">
        <v>1533</v>
      </c>
      <c r="C74" s="81" t="s">
        <v>3039</v>
      </c>
      <c r="E74" s="81" t="str">
        <f t="shared" si="2"/>
        <v>OCE__Call__c.OCE__Location__c</v>
      </c>
      <c r="F74" s="81" t="s">
        <v>1533</v>
      </c>
      <c r="G74" s="81" t="s">
        <v>3172</v>
      </c>
    </row>
    <row r="75" ht="14.25" customHeight="1">
      <c r="A75" s="81" t="str">
        <f t="shared" si="1"/>
        <v>OCE__Call__c.OCE__ManagerComment__c</v>
      </c>
      <c r="B75" s="81" t="s">
        <v>1539</v>
      </c>
      <c r="C75" s="81" t="s">
        <v>7416</v>
      </c>
      <c r="E75" s="81" t="str">
        <f t="shared" si="2"/>
        <v>OCE__Call__c.OCE__ManagerComment__c</v>
      </c>
      <c r="F75" s="81" t="s">
        <v>1539</v>
      </c>
      <c r="G75" s="81" t="s">
        <v>7416</v>
      </c>
    </row>
    <row r="76" ht="14.25" customHeight="1">
      <c r="A76" s="81" t="str">
        <f t="shared" si="1"/>
        <v>OCE__Call__c.OCE__ManagerConfirmationDatetime__c</v>
      </c>
      <c r="B76" s="81" t="s">
        <v>1543</v>
      </c>
      <c r="C76" s="81" t="s">
        <v>7416</v>
      </c>
      <c r="E76" s="81" t="str">
        <f t="shared" si="2"/>
        <v>OCE__Call__c.OCE__ManagerConfirmationDatetime__c</v>
      </c>
      <c r="F76" s="81" t="s">
        <v>1543</v>
      </c>
      <c r="G76" s="81" t="s">
        <v>7416</v>
      </c>
    </row>
    <row r="77" ht="14.25" customHeight="1">
      <c r="A77" s="81" t="str">
        <f t="shared" si="1"/>
        <v>OCE__Call__c.OCE__ManagerConfirmationRequest__c</v>
      </c>
      <c r="B77" s="81" t="s">
        <v>1547</v>
      </c>
      <c r="C77" s="81" t="s">
        <v>128</v>
      </c>
      <c r="E77" s="81" t="str">
        <f t="shared" si="2"/>
        <v>OCE__Call__c.OCE__ManagerConfirmationRequest__c</v>
      </c>
      <c r="F77" s="81" t="s">
        <v>1547</v>
      </c>
      <c r="G77" s="81" t="b">
        <v>0</v>
      </c>
    </row>
    <row r="78" ht="14.25" customHeight="1">
      <c r="A78" s="81" t="str">
        <f t="shared" si="1"/>
        <v>OCE__Call__c.OCE__ManagerPresenceConfirmed__c</v>
      </c>
      <c r="B78" s="81" t="s">
        <v>1551</v>
      </c>
      <c r="C78" s="81" t="s">
        <v>128</v>
      </c>
      <c r="E78" s="81" t="str">
        <f t="shared" si="2"/>
        <v>OCE__Call__c.OCE__ManagerPresenceConfirmed__c</v>
      </c>
      <c r="F78" s="81" t="s">
        <v>1551</v>
      </c>
      <c r="G78" s="81" t="b">
        <v>0</v>
      </c>
    </row>
    <row r="79" ht="14.25" customHeight="1">
      <c r="A79" s="81" t="str">
        <f t="shared" si="1"/>
        <v>OCE__Call__c.OCE__ManagerPresenceStatus__c</v>
      </c>
      <c r="B79" s="81" t="s">
        <v>1555</v>
      </c>
      <c r="C79" s="81" t="s">
        <v>7416</v>
      </c>
      <c r="E79" s="81" t="str">
        <f t="shared" si="2"/>
        <v>OCE__Call__c.OCE__ManagerPresenceStatus__c</v>
      </c>
      <c r="F79" s="81" t="s">
        <v>1555</v>
      </c>
      <c r="G79" s="81" t="s">
        <v>7416</v>
      </c>
    </row>
    <row r="80" ht="14.25" customHeight="1">
      <c r="A80" s="81" t="str">
        <f t="shared" si="1"/>
        <v>OCE__Call__c.OCE__NextCallObjectivePicklist__c</v>
      </c>
      <c r="B80" s="81" t="s">
        <v>1564</v>
      </c>
      <c r="C80" s="81" t="s">
        <v>7416</v>
      </c>
      <c r="E80" s="81" t="str">
        <f t="shared" si="2"/>
        <v>OCE__Call__c.OCE__NextCallObjectivePicklist__c</v>
      </c>
      <c r="F80" s="81" t="s">
        <v>1564</v>
      </c>
      <c r="G80" s="81" t="s">
        <v>7416</v>
      </c>
    </row>
    <row r="81" ht="14.25" customHeight="1">
      <c r="A81" s="81" t="str">
        <f t="shared" si="1"/>
        <v>OCE__Call__c.OCE__NextCallObjective__c</v>
      </c>
      <c r="B81" s="81" t="s">
        <v>1561</v>
      </c>
      <c r="C81" s="81" t="s">
        <v>3329</v>
      </c>
      <c r="E81" s="81" t="str">
        <f t="shared" si="2"/>
        <v>OCE__Call__c.OCE__NextCallObjective__c</v>
      </c>
      <c r="F81" s="81" t="s">
        <v>1561</v>
      </c>
      <c r="G81" s="81" t="s">
        <v>7416</v>
      </c>
    </row>
    <row r="82" ht="14.25" customHeight="1">
      <c r="A82" s="81" t="str">
        <f t="shared" si="1"/>
        <v>OCE__Call__c.OCE__NumberOfCallDetails__c</v>
      </c>
      <c r="B82" s="81" t="s">
        <v>1573</v>
      </c>
      <c r="C82" s="81" t="s">
        <v>3040</v>
      </c>
      <c r="E82" s="81" t="str">
        <f t="shared" si="2"/>
        <v>OCE__Call__c.OCE__NumberOfCallDetails__c</v>
      </c>
      <c r="F82" s="81" t="s">
        <v>1573</v>
      </c>
      <c r="G82" s="81">
        <v>1.0</v>
      </c>
    </row>
    <row r="83" ht="14.25" customHeight="1">
      <c r="A83" s="81" t="str">
        <f t="shared" si="1"/>
        <v>OCE__Call__c.OCE__NumberOfCallSampleOrders__c</v>
      </c>
      <c r="B83" s="81" t="s">
        <v>1577</v>
      </c>
      <c r="C83" s="81" t="s">
        <v>126</v>
      </c>
      <c r="E83" s="81" t="str">
        <f t="shared" si="2"/>
        <v>OCE__Call__c.OCE__NumberOfCallSampleOrders__c</v>
      </c>
      <c r="F83" s="81" t="s">
        <v>1577</v>
      </c>
      <c r="G83" s="81">
        <v>0.0</v>
      </c>
    </row>
    <row r="84" ht="14.25" customHeight="1">
      <c r="A84" s="81" t="str">
        <f t="shared" si="1"/>
        <v>OCE__Call__c.OCE__NumberOfCallSamples__c</v>
      </c>
      <c r="B84" s="81" t="s">
        <v>1581</v>
      </c>
      <c r="C84" s="81" t="s">
        <v>126</v>
      </c>
      <c r="E84" s="81" t="str">
        <f t="shared" si="2"/>
        <v>OCE__Call__c.OCE__NumberOfCallSamples__c</v>
      </c>
      <c r="F84" s="81" t="s">
        <v>1581</v>
      </c>
      <c r="G84" s="81">
        <v>0.0</v>
      </c>
    </row>
    <row r="85" ht="14.25" customHeight="1">
      <c r="A85" s="81" t="str">
        <f t="shared" si="1"/>
        <v>OCE__Call__c.OCE__Objections__c</v>
      </c>
      <c r="B85" s="81" t="s">
        <v>1585</v>
      </c>
      <c r="C85" s="81" t="s">
        <v>7416</v>
      </c>
      <c r="E85" s="81" t="str">
        <f t="shared" si="2"/>
        <v>OCE__Call__c.OCE__Objections__c</v>
      </c>
      <c r="F85" s="81" t="s">
        <v>1585</v>
      </c>
      <c r="G85" s="81" t="s">
        <v>7416</v>
      </c>
    </row>
    <row r="86" ht="14.25" customHeight="1">
      <c r="A86" s="81" t="str">
        <f t="shared" si="1"/>
        <v>OCE__Call__c.OCE__OfflineCreatedByID__c</v>
      </c>
      <c r="B86" s="81" t="s">
        <v>231</v>
      </c>
      <c r="C86" s="81" t="s">
        <v>3317</v>
      </c>
      <c r="E86" s="81" t="str">
        <f t="shared" si="2"/>
        <v>OCE__Call__c.OCE__OfflineCreatedByID__c</v>
      </c>
      <c r="F86" s="81" t="s">
        <v>231</v>
      </c>
      <c r="G86" s="81" t="s">
        <v>7416</v>
      </c>
    </row>
    <row r="87" ht="14.25" customHeight="1">
      <c r="A87" s="81" t="str">
        <f t="shared" si="1"/>
        <v>OCE__Call__c.OCE__OfflineCreatedDate__c</v>
      </c>
      <c r="B87" s="81" t="s">
        <v>228</v>
      </c>
      <c r="C87" s="81" t="s">
        <v>3974</v>
      </c>
      <c r="E87" s="81" t="str">
        <f t="shared" si="2"/>
        <v>OCE__Call__c.OCE__OfflineCreatedDate__c</v>
      </c>
      <c r="F87" s="81" t="s">
        <v>228</v>
      </c>
      <c r="G87" s="81" t="s">
        <v>7416</v>
      </c>
    </row>
    <row r="88" ht="14.25" customHeight="1">
      <c r="A88" s="81" t="str">
        <f t="shared" si="1"/>
        <v>OCE__Call__c.OCE__OfflineLastModifiedByID__c</v>
      </c>
      <c r="B88" s="81" t="s">
        <v>223</v>
      </c>
      <c r="C88" s="81" t="s">
        <v>3317</v>
      </c>
      <c r="E88" s="81" t="str">
        <f t="shared" si="2"/>
        <v>OCE__Call__c.OCE__OfflineLastModifiedByID__c</v>
      </c>
      <c r="F88" s="81" t="s">
        <v>223</v>
      </c>
      <c r="G88" s="81" t="s">
        <v>7416</v>
      </c>
    </row>
    <row r="89" ht="14.25" customHeight="1">
      <c r="A89" s="81" t="str">
        <f t="shared" si="1"/>
        <v>OCE__Call__c.OCE__OfflineLastModifiedDate__c</v>
      </c>
      <c r="B89" s="81" t="s">
        <v>220</v>
      </c>
      <c r="C89" s="81" t="s">
        <v>3975</v>
      </c>
      <c r="E89" s="81" t="str">
        <f t="shared" si="2"/>
        <v>OCE__Call__c.OCE__OfflineLastModifiedDate__c</v>
      </c>
      <c r="F89" s="81" t="s">
        <v>220</v>
      </c>
      <c r="G89" s="81" t="s">
        <v>7416</v>
      </c>
    </row>
    <row r="90" ht="14.25" customHeight="1">
      <c r="A90" s="81" t="str">
        <f t="shared" si="1"/>
        <v>OCE__Call__c.OCE__OfflineUniqueId__c</v>
      </c>
      <c r="B90" s="81" t="s">
        <v>215</v>
      </c>
      <c r="C90" s="81" t="s">
        <v>3976</v>
      </c>
      <c r="E90" s="81" t="str">
        <f t="shared" si="2"/>
        <v>OCE__Call__c.OCE__OfflineUniqueId__c</v>
      </c>
      <c r="F90" s="81" t="s">
        <v>215</v>
      </c>
      <c r="G90" s="81" t="s">
        <v>7416</v>
      </c>
    </row>
    <row r="91" ht="14.25" customHeight="1">
      <c r="A91" s="81" t="str">
        <f t="shared" si="1"/>
        <v>OCE__Call__c.OCE__PDMATextInfo__c</v>
      </c>
      <c r="B91" s="81" t="s">
        <v>1603</v>
      </c>
      <c r="C91" s="81" t="s">
        <v>7416</v>
      </c>
      <c r="E91" s="81" t="str">
        <f t="shared" si="2"/>
        <v>OCE__Call__c.OCE__PDMATextInfo__c</v>
      </c>
      <c r="F91" s="81" t="s">
        <v>1603</v>
      </c>
      <c r="G91" s="81" t="s">
        <v>7416</v>
      </c>
    </row>
    <row r="92" ht="14.25" customHeight="1">
      <c r="A92" s="81" t="str">
        <f t="shared" si="1"/>
        <v>OCE__Call__c.OCE__ParentCallRefData__c</v>
      </c>
      <c r="B92" s="81" t="s">
        <v>1599</v>
      </c>
      <c r="C92" s="81" t="s">
        <v>7416</v>
      </c>
      <c r="E92" s="81" t="str">
        <f t="shared" si="2"/>
        <v>OCE__Call__c.OCE__ParentCallRefData__c</v>
      </c>
      <c r="F92" s="81" t="s">
        <v>1599</v>
      </c>
      <c r="G92" s="81" t="s">
        <v>3163</v>
      </c>
    </row>
    <row r="93" ht="14.25" customHeight="1">
      <c r="A93" s="81" t="str">
        <f t="shared" si="1"/>
        <v>OCE__Call__c.OCE__ParentCall__c</v>
      </c>
      <c r="B93" s="81" t="s">
        <v>1594</v>
      </c>
      <c r="C93" s="81" t="s">
        <v>7416</v>
      </c>
      <c r="E93" s="81" t="str">
        <f t="shared" si="2"/>
        <v>OCE__Call__c.OCE__ParentCall__c</v>
      </c>
      <c r="F93" s="81" t="s">
        <v>1594</v>
      </c>
      <c r="G93" s="81" t="s">
        <v>3162</v>
      </c>
    </row>
    <row r="94" ht="14.25" customHeight="1">
      <c r="A94" s="81" t="str">
        <f t="shared" si="1"/>
        <v>OCE__Call__c.OCE__PhysicalFormReason__c</v>
      </c>
      <c r="B94" s="81" t="s">
        <v>1611</v>
      </c>
      <c r="C94" s="81" t="s">
        <v>7416</v>
      </c>
      <c r="E94" s="81" t="str">
        <f t="shared" si="2"/>
        <v>OCE__Call__c.OCE__PhysicalFormReason__c</v>
      </c>
      <c r="F94" s="81" t="s">
        <v>1611</v>
      </c>
      <c r="G94" s="81" t="s">
        <v>7416</v>
      </c>
    </row>
    <row r="95" ht="14.25" customHeight="1">
      <c r="A95" s="81" t="str">
        <f t="shared" si="1"/>
        <v>OCE__Call__c.OCE__PhysicalForm__c</v>
      </c>
      <c r="B95" s="81" t="s">
        <v>1607</v>
      </c>
      <c r="C95" s="81" t="s">
        <v>7416</v>
      </c>
      <c r="E95" s="81" t="str">
        <f t="shared" si="2"/>
        <v>OCE__Call__c.OCE__PhysicalForm__c</v>
      </c>
      <c r="F95" s="81" t="s">
        <v>1607</v>
      </c>
      <c r="G95" s="81" t="s">
        <v>7416</v>
      </c>
    </row>
    <row r="96" ht="14.25" customHeight="1">
      <c r="A96" s="81" t="str">
        <f t="shared" si="1"/>
        <v>OCE__Call__c.OCE__PhysicianDEALicenseNo__c</v>
      </c>
      <c r="B96" s="81" t="s">
        <v>1618</v>
      </c>
      <c r="C96" s="81" t="s">
        <v>7416</v>
      </c>
      <c r="E96" s="81" t="str">
        <f t="shared" si="2"/>
        <v>OCE__Call__c.OCE__PhysicianDEALicenseNo__c</v>
      </c>
      <c r="F96" s="81" t="s">
        <v>1618</v>
      </c>
      <c r="G96" s="81" t="s">
        <v>7416</v>
      </c>
    </row>
    <row r="97" ht="14.25" customHeight="1">
      <c r="A97" s="81" t="str">
        <f t="shared" si="1"/>
        <v>OCE__Call__c.OCE__PhysicianDEALicense__c</v>
      </c>
      <c r="B97" s="81" t="s">
        <v>1615</v>
      </c>
      <c r="C97" s="81" t="s">
        <v>7416</v>
      </c>
      <c r="E97" s="81" t="str">
        <f t="shared" si="2"/>
        <v>OCE__Call__c.OCE__PhysicianDEALicense__c</v>
      </c>
      <c r="F97" s="81" t="s">
        <v>1615</v>
      </c>
      <c r="G97" s="81" t="s">
        <v>7416</v>
      </c>
    </row>
    <row r="98" ht="14.25" customHeight="1">
      <c r="A98" s="81" t="str">
        <f t="shared" si="1"/>
        <v>OCE__Call__c.OCE__PhysicianStateLicenseNo__c</v>
      </c>
      <c r="B98" s="81" t="s">
        <v>1625</v>
      </c>
      <c r="C98" s="81" t="s">
        <v>7416</v>
      </c>
      <c r="E98" s="81" t="str">
        <f t="shared" si="2"/>
        <v>OCE__Call__c.OCE__PhysicianStateLicenseNo__c</v>
      </c>
      <c r="F98" s="81" t="s">
        <v>1625</v>
      </c>
      <c r="G98" s="81" t="s">
        <v>7416</v>
      </c>
    </row>
    <row r="99" ht="14.25" customHeight="1">
      <c r="A99" s="81" t="str">
        <f t="shared" si="1"/>
        <v>OCE__Call__c.OCE__PhysicianStateLicense__c</v>
      </c>
      <c r="B99" s="81" t="s">
        <v>1622</v>
      </c>
      <c r="C99" s="81" t="s">
        <v>7416</v>
      </c>
      <c r="E99" s="81" t="str">
        <f t="shared" si="2"/>
        <v>OCE__Call__c.OCE__PhysicianStateLicense__c</v>
      </c>
      <c r="F99" s="81" t="s">
        <v>1622</v>
      </c>
      <c r="G99" s="81" t="s">
        <v>7416</v>
      </c>
    </row>
    <row r="100" ht="14.25" customHeight="1">
      <c r="A100" s="81" t="str">
        <f t="shared" si="1"/>
        <v>OCE__Call__c.OCE__PlannedDate__c</v>
      </c>
      <c r="B100" s="81" t="s">
        <v>1629</v>
      </c>
      <c r="C100" s="81" t="s">
        <v>7416</v>
      </c>
      <c r="E100" s="81" t="str">
        <f t="shared" si="2"/>
        <v>OCE__Call__c.OCE__PlannedDate__c</v>
      </c>
      <c r="F100" s="81" t="s">
        <v>1629</v>
      </c>
      <c r="G100" s="81" t="s">
        <v>7416</v>
      </c>
    </row>
    <row r="101" ht="14.25" customHeight="1">
      <c r="A101" s="81" t="str">
        <f t="shared" si="1"/>
        <v>OCE__Call__c.OCE__PreCallNotes__c</v>
      </c>
      <c r="B101" s="81" t="s">
        <v>1633</v>
      </c>
      <c r="C101" s="81" t="s">
        <v>3329</v>
      </c>
      <c r="E101" s="81" t="str">
        <f t="shared" si="2"/>
        <v>OCE__Call__c.OCE__PreCallNotes__c</v>
      </c>
      <c r="F101" s="81" t="s">
        <v>1633</v>
      </c>
      <c r="G101" s="81" t="s">
        <v>7416</v>
      </c>
    </row>
    <row r="102" ht="14.25" customHeight="1">
      <c r="A102" s="81" t="str">
        <f t="shared" si="1"/>
        <v>OCE__Call__c.OCE__ProfessionalDesignation__c</v>
      </c>
      <c r="B102" s="81" t="s">
        <v>1641</v>
      </c>
      <c r="C102" s="81" t="s">
        <v>7416</v>
      </c>
      <c r="E102" s="81" t="str">
        <f t="shared" si="2"/>
        <v>OCE__Call__c.OCE__ProfessionalDesignation__c</v>
      </c>
      <c r="F102" s="81" t="s">
        <v>1641</v>
      </c>
      <c r="G102" s="81" t="s">
        <v>7416</v>
      </c>
    </row>
    <row r="103" ht="14.25" customHeight="1">
      <c r="A103" s="81" t="str">
        <f t="shared" si="1"/>
        <v>OCE__Call__c.OCE__RemoteExternalID__c</v>
      </c>
      <c r="B103" s="81" t="s">
        <v>1649</v>
      </c>
      <c r="C103" s="81" t="s">
        <v>7416</v>
      </c>
      <c r="E103" s="81" t="str">
        <f t="shared" si="2"/>
        <v>OCE__Call__c.OCE__RemoteExternalID__c</v>
      </c>
      <c r="F103" s="81" t="s">
        <v>1649</v>
      </c>
      <c r="G103" s="81" t="s">
        <v>7416</v>
      </c>
    </row>
    <row r="104" ht="14.25" customHeight="1">
      <c r="A104" s="81" t="str">
        <f t="shared" si="1"/>
        <v>OCE__Call__c.OCE__RequestManagerPresence__c</v>
      </c>
      <c r="B104" s="81" t="s">
        <v>1653</v>
      </c>
      <c r="C104" s="81" t="s">
        <v>128</v>
      </c>
      <c r="E104" s="81" t="str">
        <f t="shared" si="2"/>
        <v>OCE__Call__c.OCE__RequestManagerPresence__c</v>
      </c>
      <c r="F104" s="81" t="s">
        <v>1653</v>
      </c>
      <c r="G104" s="81" t="b">
        <v>0</v>
      </c>
    </row>
    <row r="105" ht="14.25" customHeight="1">
      <c r="A105" s="81" t="str">
        <f t="shared" si="1"/>
        <v>OCE__Call__c.OCE__RestrictedProductsOverride__c</v>
      </c>
      <c r="B105" s="81" t="s">
        <v>1657</v>
      </c>
      <c r="C105" s="81" t="s">
        <v>3041</v>
      </c>
      <c r="E105" s="81" t="str">
        <f t="shared" si="2"/>
        <v>OCE__Call__c.OCE__RestrictedProductsOverride__c</v>
      </c>
      <c r="F105" s="81" t="s">
        <v>1657</v>
      </c>
      <c r="G105" s="81" t="s">
        <v>4907</v>
      </c>
    </row>
    <row r="106" ht="14.25" customHeight="1">
      <c r="A106" s="81" t="str">
        <f t="shared" si="1"/>
        <v>OCE__Call__c.OCE__RouteRefData__c</v>
      </c>
      <c r="B106" s="81" t="s">
        <v>1667</v>
      </c>
      <c r="C106" s="81" t="s">
        <v>7416</v>
      </c>
      <c r="E106" s="81" t="str">
        <f t="shared" si="2"/>
        <v>OCE__Call__c.OCE__RouteRefData__c</v>
      </c>
      <c r="F106" s="81" t="s">
        <v>1667</v>
      </c>
      <c r="G106" s="81" t="s">
        <v>7416</v>
      </c>
    </row>
    <row r="107" ht="14.25" customHeight="1">
      <c r="A107" s="81" t="str">
        <f t="shared" si="1"/>
        <v>OCE__Call__c.OCE__Route__c</v>
      </c>
      <c r="B107" s="81" t="s">
        <v>1661</v>
      </c>
      <c r="C107" s="81" t="s">
        <v>7416</v>
      </c>
      <c r="E107" s="81" t="str">
        <f t="shared" si="2"/>
        <v>OCE__Call__c.OCE__Route__c</v>
      </c>
      <c r="F107" s="81" t="s">
        <v>1661</v>
      </c>
      <c r="G107" s="81" t="s">
        <v>7416</v>
      </c>
    </row>
    <row r="108" ht="14.25" customHeight="1">
      <c r="A108" s="81" t="str">
        <f t="shared" si="1"/>
        <v>OCE__Call__c.OCE__SalesRepRefData__c</v>
      </c>
      <c r="B108" s="81" t="s">
        <v>1676</v>
      </c>
      <c r="C108" s="81" t="s">
        <v>7416</v>
      </c>
      <c r="E108" s="81" t="str">
        <f t="shared" si="2"/>
        <v>OCE__Call__c.OCE__SalesRepRefData__c</v>
      </c>
      <c r="F108" s="81" t="s">
        <v>1676</v>
      </c>
      <c r="G108" s="81" t="s">
        <v>7416</v>
      </c>
    </row>
    <row r="109" ht="14.25" customHeight="1">
      <c r="A109" s="81" t="str">
        <f t="shared" si="1"/>
        <v>OCE__Call__c.OCE__SalesRep__c</v>
      </c>
      <c r="B109" s="81" t="s">
        <v>1671</v>
      </c>
      <c r="C109" s="81" t="s">
        <v>7416</v>
      </c>
      <c r="E109" s="81" t="str">
        <f t="shared" si="2"/>
        <v>OCE__Call__c.OCE__SalesRep__c</v>
      </c>
      <c r="F109" s="81" t="s">
        <v>1671</v>
      </c>
      <c r="G109" s="81" t="s">
        <v>7416</v>
      </c>
    </row>
    <row r="110" ht="14.25" customHeight="1">
      <c r="A110" s="81" t="str">
        <f t="shared" si="1"/>
        <v>OCE__Call__c.OCE__Salutation__c</v>
      </c>
      <c r="B110" s="81" t="s">
        <v>1680</v>
      </c>
      <c r="C110" s="81" t="s">
        <v>7416</v>
      </c>
      <c r="E110" s="81" t="str">
        <f t="shared" si="2"/>
        <v>OCE__Call__c.OCE__Salutation__c</v>
      </c>
      <c r="F110" s="81" t="s">
        <v>1680</v>
      </c>
      <c r="G110" s="81" t="s">
        <v>7416</v>
      </c>
    </row>
    <row r="111" ht="14.25" customHeight="1">
      <c r="A111" s="81" t="str">
        <f t="shared" si="1"/>
        <v>OCE__Call__c.OCE__SessionKey__c</v>
      </c>
      <c r="B111" s="81" t="s">
        <v>1686</v>
      </c>
      <c r="C111" s="81" t="s">
        <v>7416</v>
      </c>
      <c r="E111" s="81" t="str">
        <f t="shared" si="2"/>
        <v>OCE__Call__c.OCE__SessionKey__c</v>
      </c>
      <c r="F111" s="81" t="s">
        <v>1686</v>
      </c>
      <c r="G111" s="81" t="s">
        <v>7416</v>
      </c>
    </row>
    <row r="112" ht="14.25" customHeight="1">
      <c r="A112" s="81" t="str">
        <f t="shared" si="1"/>
        <v>OCE__Call__c.OCE__ShipToAddressLine1__c</v>
      </c>
      <c r="B112" s="81" t="s">
        <v>1700</v>
      </c>
      <c r="C112" s="81" t="s">
        <v>7416</v>
      </c>
      <c r="E112" s="81" t="str">
        <f t="shared" si="2"/>
        <v>OCE__Call__c.OCE__ShipToAddressLine1__c</v>
      </c>
      <c r="F112" s="81" t="s">
        <v>1700</v>
      </c>
      <c r="G112" s="81" t="s">
        <v>7416</v>
      </c>
    </row>
    <row r="113" ht="14.25" customHeight="1">
      <c r="A113" s="81" t="str">
        <f t="shared" si="1"/>
        <v>OCE__Call__c.OCE__ShipToAddressLine2__c</v>
      </c>
      <c r="B113" s="81" t="s">
        <v>1704</v>
      </c>
      <c r="C113" s="81" t="s">
        <v>7416</v>
      </c>
      <c r="E113" s="81" t="str">
        <f t="shared" si="2"/>
        <v>OCE__Call__c.OCE__ShipToAddressLine2__c</v>
      </c>
      <c r="F113" s="81" t="s">
        <v>1704</v>
      </c>
      <c r="G113" s="81" t="s">
        <v>7416</v>
      </c>
    </row>
    <row r="114" ht="14.25" customHeight="1">
      <c r="A114" s="81" t="str">
        <f t="shared" si="1"/>
        <v>OCE__Call__c.OCE__ShipToCity__c</v>
      </c>
      <c r="B114" s="81" t="s">
        <v>1708</v>
      </c>
      <c r="C114" s="81" t="s">
        <v>7416</v>
      </c>
      <c r="E114" s="81" t="str">
        <f t="shared" si="2"/>
        <v>OCE__Call__c.OCE__ShipToCity__c</v>
      </c>
      <c r="F114" s="81" t="s">
        <v>1708</v>
      </c>
      <c r="G114" s="81" t="s">
        <v>7416</v>
      </c>
    </row>
    <row r="115" ht="14.25" customHeight="1">
      <c r="A115" s="81" t="str">
        <f t="shared" si="1"/>
        <v>OCE__Call__c.OCE__ShipToRefData__c</v>
      </c>
      <c r="B115" s="81" t="s">
        <v>1712</v>
      </c>
      <c r="C115" s="81" t="s">
        <v>7416</v>
      </c>
      <c r="E115" s="81" t="str">
        <f t="shared" si="2"/>
        <v>OCE__Call__c.OCE__ShipToRefData__c</v>
      </c>
      <c r="F115" s="81" t="s">
        <v>1712</v>
      </c>
      <c r="G115" s="81" t="s">
        <v>7416</v>
      </c>
    </row>
    <row r="116" ht="14.25" customHeight="1">
      <c r="A116" s="81" t="str">
        <f t="shared" si="1"/>
        <v>OCE__Call__c.OCE__ShipToState__c</v>
      </c>
      <c r="B116" s="81" t="s">
        <v>1715</v>
      </c>
      <c r="C116" s="81" t="s">
        <v>7416</v>
      </c>
      <c r="E116" s="81" t="str">
        <f t="shared" si="2"/>
        <v>OCE__Call__c.OCE__ShipToState__c</v>
      </c>
      <c r="F116" s="81" t="s">
        <v>1715</v>
      </c>
      <c r="G116" s="81" t="s">
        <v>7416</v>
      </c>
    </row>
    <row r="117" ht="14.25" customHeight="1">
      <c r="A117" s="81" t="str">
        <f t="shared" si="1"/>
        <v>OCE__Call__c.OCE__ShipToZip__c</v>
      </c>
      <c r="B117" s="81" t="s">
        <v>1719</v>
      </c>
      <c r="C117" s="81" t="s">
        <v>7416</v>
      </c>
      <c r="E117" s="81" t="str">
        <f t="shared" si="2"/>
        <v>OCE__Call__c.OCE__ShipToZip__c</v>
      </c>
      <c r="F117" s="81" t="s">
        <v>1719</v>
      </c>
      <c r="G117" s="81" t="s">
        <v>7416</v>
      </c>
    </row>
    <row r="118" ht="14.25" customHeight="1">
      <c r="A118" s="81" t="str">
        <f t="shared" si="1"/>
        <v>OCE__Call__c.OCE__ShipTo__c</v>
      </c>
      <c r="B118" s="81" t="s">
        <v>1695</v>
      </c>
      <c r="C118" s="81" t="s">
        <v>7416</v>
      </c>
      <c r="E118" s="81" t="str">
        <f t="shared" si="2"/>
        <v>OCE__Call__c.OCE__ShipTo__c</v>
      </c>
      <c r="F118" s="81" t="s">
        <v>1695</v>
      </c>
      <c r="G118" s="81" t="s">
        <v>7416</v>
      </c>
    </row>
    <row r="119" ht="14.25" customHeight="1">
      <c r="A119" s="81" t="str">
        <f t="shared" si="1"/>
        <v>OCE__Call__c.OCE__ShippingAddress__c</v>
      </c>
      <c r="B119" s="81" t="s">
        <v>1690</v>
      </c>
      <c r="C119" s="81" t="s">
        <v>7416</v>
      </c>
      <c r="E119" s="81" t="str">
        <f t="shared" si="2"/>
        <v>OCE__Call__c.OCE__ShippingAddress__c</v>
      </c>
      <c r="F119" s="81" t="s">
        <v>1690</v>
      </c>
      <c r="G119" s="81" t="s">
        <v>7416</v>
      </c>
    </row>
    <row r="120" ht="14.25" customHeight="1">
      <c r="A120" s="81" t="str">
        <f t="shared" si="1"/>
        <v>OCE__Call__c.OCE__SignatureDate__c</v>
      </c>
      <c r="B120" s="81" t="s">
        <v>1729</v>
      </c>
      <c r="C120" s="81" t="s">
        <v>7416</v>
      </c>
      <c r="E120" s="81" t="str">
        <f t="shared" si="2"/>
        <v>OCE__Call__c.OCE__SignatureDate__c</v>
      </c>
      <c r="F120" s="81" t="s">
        <v>1729</v>
      </c>
      <c r="G120" s="81" t="s">
        <v>7416</v>
      </c>
    </row>
    <row r="121" ht="14.25" customHeight="1">
      <c r="A121" s="81" t="str">
        <f t="shared" si="1"/>
        <v>OCE__Call__c.OCE__SignatureTimestamp__c</v>
      </c>
      <c r="B121" s="81" t="s">
        <v>1733</v>
      </c>
      <c r="C121" s="81" t="s">
        <v>7416</v>
      </c>
      <c r="E121" s="81" t="str">
        <f t="shared" si="2"/>
        <v>OCE__Call__c.OCE__SignatureTimestamp__c</v>
      </c>
      <c r="F121" s="81" t="s">
        <v>1733</v>
      </c>
      <c r="G121" s="81" t="s">
        <v>7416</v>
      </c>
    </row>
    <row r="122" ht="14.25" customHeight="1">
      <c r="A122" s="81" t="str">
        <f t="shared" si="1"/>
        <v>OCE__Call__c.OCE__Signature__c</v>
      </c>
      <c r="B122" s="81" t="s">
        <v>1725</v>
      </c>
      <c r="C122" s="81" t="s">
        <v>7416</v>
      </c>
      <c r="E122" s="81" t="str">
        <f t="shared" si="2"/>
        <v>OCE__Call__c.OCE__Signature__c</v>
      </c>
      <c r="F122" s="81" t="s">
        <v>1725</v>
      </c>
      <c r="G122" s="81" t="s">
        <v>7416</v>
      </c>
    </row>
    <row r="123" ht="14.25" customHeight="1">
      <c r="A123" s="81" t="str">
        <f t="shared" si="1"/>
        <v>OCE__Call__c.OCE__State__c</v>
      </c>
      <c r="B123" s="81" t="s">
        <v>1737</v>
      </c>
      <c r="C123" s="81" t="s">
        <v>3679</v>
      </c>
      <c r="E123" s="81" t="str">
        <f t="shared" si="2"/>
        <v>OCE__Call__c.OCE__State__c</v>
      </c>
      <c r="F123" s="81" t="s">
        <v>1737</v>
      </c>
      <c r="G123" s="81" t="s">
        <v>7416</v>
      </c>
    </row>
    <row r="124" ht="14.25" customHeight="1">
      <c r="A124" s="81" t="str">
        <f t="shared" si="1"/>
        <v>OCE__Call__c.OCE__Status__c</v>
      </c>
      <c r="B124" s="81" t="s">
        <v>481</v>
      </c>
      <c r="C124" s="81" t="s">
        <v>3042</v>
      </c>
      <c r="E124" s="81" t="str">
        <f t="shared" si="2"/>
        <v>OCE__Call__c.OCE__Status__c</v>
      </c>
      <c r="F124" s="81" t="s">
        <v>481</v>
      </c>
      <c r="G124" s="81" t="s">
        <v>3042</v>
      </c>
    </row>
    <row r="125" ht="14.25" customHeight="1">
      <c r="A125" s="81" t="str">
        <f t="shared" si="1"/>
        <v>OCE__Call__c.OCE__Subject__c</v>
      </c>
      <c r="B125" s="81" t="s">
        <v>1743</v>
      </c>
      <c r="C125" s="81" t="s">
        <v>7416</v>
      </c>
      <c r="E125" s="81" t="str">
        <f t="shared" si="2"/>
        <v>OCE__Call__c.OCE__Subject__c</v>
      </c>
      <c r="F125" s="81" t="s">
        <v>1743</v>
      </c>
      <c r="G125" s="81" t="s">
        <v>7416</v>
      </c>
    </row>
    <row r="126" ht="14.25" customHeight="1">
      <c r="A126" s="81" t="str">
        <f t="shared" si="1"/>
        <v>OCE__Call__c.OCE__SubmissionDate__c</v>
      </c>
      <c r="B126" s="81" t="s">
        <v>1747</v>
      </c>
      <c r="C126" s="81" t="s">
        <v>3043</v>
      </c>
      <c r="E126" s="81" t="str">
        <f t="shared" si="2"/>
        <v>OCE__Call__c.OCE__SubmissionDate__c</v>
      </c>
      <c r="F126" s="81" t="s">
        <v>1747</v>
      </c>
      <c r="G126" s="81" t="s">
        <v>3174</v>
      </c>
    </row>
    <row r="127" ht="14.25" customHeight="1">
      <c r="A127" s="81" t="str">
        <f t="shared" si="1"/>
        <v>OCE__Call__c.OCE__SubmissionDelayReasonPicklist__c</v>
      </c>
      <c r="B127" s="81" t="s">
        <v>1755</v>
      </c>
      <c r="C127" s="81" t="s">
        <v>7416</v>
      </c>
      <c r="E127" s="81" t="str">
        <f t="shared" si="2"/>
        <v>OCE__Call__c.OCE__SubmissionDelayReasonPicklist__c</v>
      </c>
      <c r="F127" s="81" t="s">
        <v>1755</v>
      </c>
      <c r="G127" s="81" t="s">
        <v>7416</v>
      </c>
    </row>
    <row r="128" ht="14.25" customHeight="1">
      <c r="A128" s="81" t="str">
        <f t="shared" si="1"/>
        <v>OCE__Call__c.OCE__SubmissionDelayReason__c</v>
      </c>
      <c r="B128" s="81" t="s">
        <v>1751</v>
      </c>
      <c r="C128" s="81" t="s">
        <v>7416</v>
      </c>
      <c r="E128" s="81" t="str">
        <f t="shared" si="2"/>
        <v>OCE__Call__c.OCE__SubmissionDelayReason__c</v>
      </c>
      <c r="F128" s="81" t="s">
        <v>1751</v>
      </c>
      <c r="G128" s="81" t="s">
        <v>7416</v>
      </c>
    </row>
    <row r="129" ht="14.25" customHeight="1">
      <c r="A129" s="81" t="str">
        <f t="shared" si="1"/>
        <v>OCE__Call__c.OCE__Territory__c</v>
      </c>
      <c r="B129" s="81" t="s">
        <v>1187</v>
      </c>
      <c r="C129" s="81" t="s">
        <v>3044</v>
      </c>
      <c r="E129" s="81" t="str">
        <f t="shared" si="2"/>
        <v>OCE__Call__c.OCE__Territory__c</v>
      </c>
      <c r="F129" s="81" t="s">
        <v>1187</v>
      </c>
      <c r="G129" s="81" t="s">
        <v>3044</v>
      </c>
    </row>
    <row r="130" ht="14.25" customHeight="1">
      <c r="A130" s="81" t="str">
        <f t="shared" si="1"/>
        <v>OCE__Call__c.OCE__TotalCallAttendeeCount__c</v>
      </c>
      <c r="B130" s="81" t="s">
        <v>1763</v>
      </c>
      <c r="C130" s="81" t="s">
        <v>7416</v>
      </c>
      <c r="E130" s="81" t="str">
        <f t="shared" si="2"/>
        <v>OCE__Call__c.OCE__TotalCallAttendeeCount__c</v>
      </c>
      <c r="F130" s="81" t="s">
        <v>1763</v>
      </c>
      <c r="G130" s="81" t="s">
        <v>7416</v>
      </c>
    </row>
    <row r="131" ht="14.25" customHeight="1">
      <c r="A131" s="81" t="str">
        <f t="shared" si="1"/>
        <v>OCE__Call__c.OCE__UniqueIntegrationID__c</v>
      </c>
      <c r="B131" s="81" t="s">
        <v>192</v>
      </c>
      <c r="C131" s="81" t="s">
        <v>7416</v>
      </c>
      <c r="E131" s="81" t="str">
        <f t="shared" si="2"/>
        <v>OCE__Call__c.OCE__UniqueIntegrationID__c</v>
      </c>
      <c r="F131" s="81" t="s">
        <v>192</v>
      </c>
      <c r="G131" s="81" t="s">
        <v>7416</v>
      </c>
    </row>
    <row r="132" ht="14.25" customHeight="1">
      <c r="A132" s="81" t="str">
        <f t="shared" si="1"/>
        <v>OCE__Call__c.OCE__UserAudioToken__c</v>
      </c>
      <c r="B132" s="81" t="s">
        <v>1768</v>
      </c>
      <c r="C132" s="81" t="s">
        <v>7416</v>
      </c>
      <c r="E132" s="81" t="str">
        <f t="shared" si="2"/>
        <v>OCE__Call__c.OCE__UserAudioToken__c</v>
      </c>
      <c r="F132" s="81" t="s">
        <v>1768</v>
      </c>
      <c r="G132" s="81" t="s">
        <v>7416</v>
      </c>
    </row>
    <row r="133" ht="14.25" customHeight="1">
      <c r="A133" s="81" t="str">
        <f t="shared" si="1"/>
        <v>OCE__Call__c.OCE__WithdrawnDate__c</v>
      </c>
      <c r="B133" s="81" t="s">
        <v>1772</v>
      </c>
      <c r="C133" s="81" t="s">
        <v>7416</v>
      </c>
      <c r="E133" s="81" t="str">
        <f t="shared" si="2"/>
        <v>OCE__Call__c.OCE__WithdrawnDate__c</v>
      </c>
      <c r="F133" s="81" t="s">
        <v>1772</v>
      </c>
      <c r="G133" s="81" t="s">
        <v>7416</v>
      </c>
    </row>
    <row r="134" ht="14.25" customHeight="1">
      <c r="A134" s="81" t="str">
        <f t="shared" si="1"/>
        <v>OCE__Call__c.OCE__Zip__c</v>
      </c>
      <c r="B134" s="81" t="s">
        <v>1776</v>
      </c>
      <c r="C134" s="81" t="s">
        <v>3045</v>
      </c>
      <c r="E134" s="81" t="str">
        <f t="shared" si="2"/>
        <v>OCE__Call__c.OCE__Zip__c</v>
      </c>
      <c r="F134" s="81" t="s">
        <v>1776</v>
      </c>
      <c r="G134" s="81">
        <v>81400.0</v>
      </c>
    </row>
    <row r="135" ht="14.25" customHeight="1">
      <c r="A135" s="81" t="str">
        <f t="shared" si="1"/>
        <v>OCE__Call__c.OCE__BookingStatus__c</v>
      </c>
      <c r="B135" s="81" t="s">
        <v>1349</v>
      </c>
      <c r="C135" s="81" t="s">
        <v>7416</v>
      </c>
      <c r="E135" s="81" t="str">
        <f t="shared" si="2"/>
        <v>OCE__Call__c.OCE__BookingStatus__c</v>
      </c>
      <c r="F135" s="81" t="s">
        <v>1349</v>
      </c>
      <c r="G135" s="81" t="s">
        <v>7416</v>
      </c>
    </row>
    <row r="136" ht="14.25" customHeight="1">
      <c r="A136" s="81" t="str">
        <f t="shared" si="1"/>
        <v>OCE__Call__c.OCE__RejectReason__c</v>
      </c>
      <c r="B136" s="81" t="s">
        <v>1645</v>
      </c>
      <c r="C136" s="81" t="s">
        <v>7416</v>
      </c>
      <c r="E136" s="81" t="str">
        <f t="shared" si="2"/>
        <v>OCE__Call__c.OCE__RejectReason__c</v>
      </c>
      <c r="F136" s="81" t="s">
        <v>1645</v>
      </c>
      <c r="G136" s="81" t="s">
        <v>7416</v>
      </c>
    </row>
    <row r="137" ht="14.25" customHeight="1">
      <c r="A137" s="81" t="str">
        <f t="shared" si="1"/>
        <v>OCE__Call__c.OCE__ComplianceStatements__c</v>
      </c>
      <c r="B137" s="81" t="s">
        <v>1401</v>
      </c>
      <c r="C137" s="81" t="s">
        <v>3046</v>
      </c>
      <c r="E137" s="81" t="str">
        <f t="shared" si="2"/>
        <v>OCE__Call__c.OCE__ComplianceStatements__c</v>
      </c>
      <c r="F137" s="81" t="s">
        <v>1401</v>
      </c>
      <c r="G137" s="81" t="s">
        <v>3046</v>
      </c>
    </row>
    <row r="138" ht="14.25" customHeight="1">
      <c r="A138" s="81" t="str">
        <f t="shared" si="1"/>
        <v>OCE__Call__c.OCE__HasAttachments__c</v>
      </c>
      <c r="B138" s="81" t="s">
        <v>1484</v>
      </c>
      <c r="C138" s="81" t="s">
        <v>128</v>
      </c>
      <c r="E138" s="81" t="str">
        <f t="shared" si="2"/>
        <v>OCE__Call__c.OCE__HasAttachments__c</v>
      </c>
      <c r="F138" s="81" t="s">
        <v>1484</v>
      </c>
      <c r="G138" s="81" t="b">
        <v>0</v>
      </c>
    </row>
    <row r="139" ht="14.25" customHeight="1">
      <c r="A139" s="81" t="str">
        <f t="shared" si="1"/>
        <v>OCE__Call__c.OCE__NextCallProductObjectives__c</v>
      </c>
      <c r="B139" s="81" t="s">
        <v>1567</v>
      </c>
      <c r="C139" s="81" t="s">
        <v>3069</v>
      </c>
      <c r="E139" s="81" t="str">
        <f t="shared" si="2"/>
        <v>OCE__Call__c.OCE__NextCallProductObjectives__c</v>
      </c>
      <c r="F139" s="81" t="s">
        <v>1567</v>
      </c>
      <c r="G139" s="81" t="s">
        <v>7416</v>
      </c>
    </row>
    <row r="140" ht="14.25" customHeight="1">
      <c r="A140" s="81" t="str">
        <f t="shared" si="1"/>
        <v>OCE__Call__c.OCE__PreCallProductNotes__c</v>
      </c>
      <c r="B140" s="81" t="s">
        <v>1637</v>
      </c>
      <c r="C140" s="81" t="s">
        <v>3069</v>
      </c>
      <c r="E140" s="81" t="str">
        <f t="shared" si="2"/>
        <v>OCE__Call__c.OCE__PreCallProductNotes__c</v>
      </c>
      <c r="F140" s="81" t="s">
        <v>1637</v>
      </c>
      <c r="G140" s="81" t="s">
        <v>7416</v>
      </c>
    </row>
    <row r="141" ht="14.25" customHeight="1">
      <c r="A141" s="81" t="str">
        <f t="shared" si="1"/>
        <v>OCE__Call__c.RCH_Is_Unlocked__c</v>
      </c>
      <c r="B141" s="81" t="s">
        <v>1920</v>
      </c>
      <c r="C141" s="81" t="s">
        <v>128</v>
      </c>
      <c r="E141" s="81" t="str">
        <f t="shared" si="2"/>
        <v>OCE__Call__c.RCH_Is_Unlocked__c</v>
      </c>
      <c r="F141" s="81" t="s">
        <v>1920</v>
      </c>
      <c r="G141" s="81" t="b">
        <v>0</v>
      </c>
    </row>
    <row r="142" ht="14.25" customHeight="1">
      <c r="A142" s="81" t="str">
        <f t="shared" si="1"/>
        <v>OCE__Call__c.OCE__Meeting__c</v>
      </c>
      <c r="B142" s="81" t="s">
        <v>943</v>
      </c>
      <c r="C142" s="81" t="s">
        <v>3314</v>
      </c>
      <c r="E142" s="81" t="str">
        <f t="shared" si="2"/>
        <v>OCE__Call__c.OCE__Meeting__c</v>
      </c>
      <c r="F142" s="81" t="s">
        <v>943</v>
      </c>
      <c r="G142" s="81" t="s">
        <v>7416</v>
      </c>
    </row>
    <row r="143" ht="14.25" customHeight="1">
      <c r="A143" s="81" t="str">
        <f t="shared" si="1"/>
        <v>OCE__Call__c.OCE__Country__c</v>
      </c>
      <c r="B143" s="81" t="s">
        <v>1404</v>
      </c>
      <c r="C143" s="81" t="s">
        <v>3047</v>
      </c>
      <c r="E143" s="81" t="str">
        <f t="shared" si="2"/>
        <v>OCE__Call__c.OCE__Country__c</v>
      </c>
      <c r="F143" s="81" t="s">
        <v>1404</v>
      </c>
      <c r="G143" s="81" t="s">
        <v>3047</v>
      </c>
    </row>
    <row r="144" ht="14.25" customHeight="1">
      <c r="A144" s="81" t="str">
        <f t="shared" si="1"/>
        <v>OCE__Call__c.OCE__IsAdHocCall__c</v>
      </c>
      <c r="B144" s="81" t="s">
        <v>1501</v>
      </c>
      <c r="C144" s="81" t="s">
        <v>128</v>
      </c>
      <c r="E144" s="81" t="str">
        <f t="shared" si="2"/>
        <v>OCE__Call__c.OCE__IsAdHocCall__c</v>
      </c>
      <c r="F144" s="81" t="s">
        <v>1501</v>
      </c>
      <c r="G144" s="81" t="b">
        <v>0</v>
      </c>
    </row>
    <row r="145" ht="14.25" customHeight="1">
      <c r="A145" s="81" t="str">
        <f t="shared" si="1"/>
        <v>OCE__Call__c.OCE__ToDo__c</v>
      </c>
      <c r="B145" s="81" t="s">
        <v>572</v>
      </c>
      <c r="C145" s="81" t="s">
        <v>7416</v>
      </c>
      <c r="E145" s="81" t="str">
        <f t="shared" si="2"/>
        <v>OCE__Call__c.OCE__ToDo__c</v>
      </c>
      <c r="F145" s="81" t="s">
        <v>572</v>
      </c>
      <c r="G145" s="81" t="s">
        <v>7416</v>
      </c>
    </row>
    <row r="146" ht="14.25" customHeight="1">
      <c r="A146" s="81" t="str">
        <f t="shared" si="1"/>
        <v>OCE__Call__c.External_Link__c</v>
      </c>
      <c r="B146" s="81" t="s">
        <v>1288</v>
      </c>
      <c r="C146" s="81" t="s">
        <v>7416</v>
      </c>
      <c r="E146" s="81" t="str">
        <f t="shared" si="2"/>
        <v>OCE__Call__c.External_Link__c</v>
      </c>
      <c r="F146" s="81" t="s">
        <v>1288</v>
      </c>
      <c r="G146" s="81" t="s">
        <v>7416</v>
      </c>
    </row>
    <row r="147" ht="14.25" customHeight="1">
      <c r="A147" s="81" t="str">
        <f t="shared" si="1"/>
        <v>OCE__Call__c.RCH_AE_Disclaimer__c</v>
      </c>
      <c r="B147" s="81" t="s">
        <v>1840</v>
      </c>
      <c r="C147" s="81" t="s">
        <v>128</v>
      </c>
      <c r="E147" s="81" t="str">
        <f t="shared" si="2"/>
        <v>OCE__Call__c.RCH_AE_Disclaimer__c</v>
      </c>
      <c r="F147" s="81" t="s">
        <v>1840</v>
      </c>
      <c r="G147" s="81" t="b">
        <v>0</v>
      </c>
    </row>
    <row r="148" ht="14.25" customHeight="1">
      <c r="A148" s="81" t="str">
        <f t="shared" si="1"/>
        <v>OCE__Call__c.RCH_Account_Country__c</v>
      </c>
      <c r="B148" s="81" t="s">
        <v>727</v>
      </c>
      <c r="C148" s="81" t="s">
        <v>3047</v>
      </c>
      <c r="E148" s="81" t="str">
        <f t="shared" si="2"/>
        <v>OCE__Call__c.RCH_Account_Country__c</v>
      </c>
      <c r="F148" s="81" t="s">
        <v>727</v>
      </c>
      <c r="G148" s="81" t="s">
        <v>3047</v>
      </c>
    </row>
    <row r="149" ht="14.25" customHeight="1">
      <c r="A149" s="81" t="str">
        <f t="shared" si="1"/>
        <v>OCE__Call__c.RCH_Account_Mdm_Id__c</v>
      </c>
      <c r="B149" s="81" t="s">
        <v>1811</v>
      </c>
      <c r="C149" s="81" t="s">
        <v>7416</v>
      </c>
      <c r="E149" s="81" t="str">
        <f t="shared" si="2"/>
        <v>OCE__Call__c.RCH_Account_Mdm_Id__c</v>
      </c>
      <c r="F149" s="81" t="s">
        <v>1811</v>
      </c>
      <c r="G149" s="81" t="s">
        <v>7416</v>
      </c>
    </row>
    <row r="150" ht="14.25" customHeight="1">
      <c r="A150" s="81" t="str">
        <f t="shared" si="1"/>
        <v>OCE__Call__c.RCH_Account_Name__c</v>
      </c>
      <c r="B150" s="81" t="s">
        <v>1814</v>
      </c>
      <c r="C150" s="81" t="s">
        <v>7416</v>
      </c>
      <c r="E150" s="81" t="str">
        <f t="shared" si="2"/>
        <v>OCE__Call__c.RCH_Account_Name__c</v>
      </c>
      <c r="F150" s="81" t="s">
        <v>1814</v>
      </c>
      <c r="G150" s="81" t="s">
        <v>7416</v>
      </c>
    </row>
    <row r="151" ht="14.25" customHeight="1">
      <c r="A151" s="81" t="str">
        <f t="shared" si="1"/>
        <v>OCE__Call__c.RCH_Activity_Type__c</v>
      </c>
      <c r="B151" s="81" t="s">
        <v>1826</v>
      </c>
      <c r="C151" s="81" t="s">
        <v>61</v>
      </c>
      <c r="E151" s="81" t="str">
        <f t="shared" si="2"/>
        <v>OCE__Call__c.RCH_Activity_Type__c</v>
      </c>
      <c r="F151" s="81" t="s">
        <v>1826</v>
      </c>
      <c r="G151" s="81" t="s">
        <v>61</v>
      </c>
    </row>
    <row r="152" ht="14.25" customHeight="1">
      <c r="A152" s="81" t="str">
        <f t="shared" si="1"/>
        <v>OCE__Call__c.RCH_Activity_owner_Role__c</v>
      </c>
      <c r="B152" s="81" t="s">
        <v>1822</v>
      </c>
      <c r="C152" s="81" t="s">
        <v>3048</v>
      </c>
      <c r="E152" s="81" t="str">
        <f t="shared" si="2"/>
        <v>OCE__Call__c.RCH_Activity_owner_Role__c</v>
      </c>
      <c r="F152" s="81" t="s">
        <v>1822</v>
      </c>
      <c r="G152" s="81" t="s">
        <v>3048</v>
      </c>
    </row>
    <row r="153" ht="14.25" customHeight="1">
      <c r="A153" s="81" t="str">
        <f t="shared" si="1"/>
        <v>OCE__Call__c.RCH_Adverse_Event_Number__c</v>
      </c>
      <c r="B153" s="81" t="s">
        <v>1837</v>
      </c>
      <c r="C153" s="81" t="s">
        <v>7416</v>
      </c>
      <c r="E153" s="81" t="str">
        <f t="shared" si="2"/>
        <v>OCE__Call__c.RCH_Adverse_Event_Number__c</v>
      </c>
      <c r="F153" s="81" t="s">
        <v>1837</v>
      </c>
      <c r="G153" s="81" t="s">
        <v>7416</v>
      </c>
    </row>
    <row r="154" ht="14.25" customHeight="1">
      <c r="A154" s="81" t="str">
        <f t="shared" si="1"/>
        <v>OCE__Call__c.RCH_Call_Date_Time_3_days__c</v>
      </c>
      <c r="B154" s="81" t="s">
        <v>1855</v>
      </c>
      <c r="C154" s="81" t="s">
        <v>129</v>
      </c>
      <c r="E154" s="81" t="str">
        <f t="shared" si="2"/>
        <v>OCE__Call__c.RCH_Call_Date_Time_3_days__c</v>
      </c>
      <c r="F154" s="81" t="s">
        <v>1855</v>
      </c>
      <c r="G154" s="81" t="b">
        <v>1</v>
      </c>
    </row>
    <row r="155" ht="14.25" customHeight="1">
      <c r="A155" s="81" t="str">
        <f t="shared" si="1"/>
        <v>OCE__Call__c.RCH_Call_Submitted_Entry_Delay_in_Days__c</v>
      </c>
      <c r="B155" s="81" t="s">
        <v>1859</v>
      </c>
      <c r="C155" s="81" t="s">
        <v>971</v>
      </c>
      <c r="E155" s="81" t="str">
        <f t="shared" si="2"/>
        <v>OCE__Call__c.RCH_Call_Submitted_Entry_Delay_in_Days__c</v>
      </c>
      <c r="F155" s="81" t="s">
        <v>1859</v>
      </c>
      <c r="G155" s="81">
        <v>17.0</v>
      </c>
    </row>
    <row r="156" ht="14.25" customHeight="1">
      <c r="A156" s="81" t="str">
        <f t="shared" si="1"/>
        <v>OCE__Call__c.RCH_Indication__c</v>
      </c>
      <c r="B156" s="81" t="s">
        <v>869</v>
      </c>
      <c r="C156" s="81" t="s">
        <v>3084</v>
      </c>
      <c r="E156" s="81" t="str">
        <f t="shared" si="2"/>
        <v>OCE__Call__c.RCH_Indication__c</v>
      </c>
      <c r="F156" s="81" t="s">
        <v>869</v>
      </c>
      <c r="G156" s="81" t="s">
        <v>3142</v>
      </c>
    </row>
    <row r="157" ht="14.25" customHeight="1">
      <c r="A157" s="81" t="str">
        <f t="shared" si="1"/>
        <v>OCE__Call__c.RCH_Interaction_Url__c</v>
      </c>
      <c r="B157" s="81" t="s">
        <v>1907</v>
      </c>
      <c r="C157" s="81" t="s">
        <v>3049</v>
      </c>
      <c r="E157" s="81" t="str">
        <f t="shared" si="2"/>
        <v>OCE__Call__c.RCH_Interaction_Url__c</v>
      </c>
      <c r="F157" s="81" t="s">
        <v>1907</v>
      </c>
      <c r="G157" s="81" t="s">
        <v>4908</v>
      </c>
    </row>
    <row r="158" ht="14.25" customHeight="1">
      <c r="A158" s="81" t="str">
        <f t="shared" si="1"/>
        <v>OCE__Call__c.RCH_Is_Person_Account__c</v>
      </c>
      <c r="B158" s="81" t="s">
        <v>1913</v>
      </c>
      <c r="C158" s="81" t="s">
        <v>3040</v>
      </c>
      <c r="E158" s="81" t="str">
        <f t="shared" si="2"/>
        <v>OCE__Call__c.RCH_Is_Person_Account__c</v>
      </c>
      <c r="F158" s="81" t="s">
        <v>1913</v>
      </c>
      <c r="G158" s="81">
        <v>1.0</v>
      </c>
    </row>
    <row r="159" ht="14.25" customHeight="1">
      <c r="A159" s="81" t="str">
        <f t="shared" si="1"/>
        <v>OCE__Call__c.RCH_Is_Signature_Sent__c</v>
      </c>
      <c r="B159" s="81" t="s">
        <v>1916</v>
      </c>
      <c r="C159" s="81" t="s">
        <v>128</v>
      </c>
      <c r="E159" s="81" t="str">
        <f t="shared" si="2"/>
        <v>OCE__Call__c.RCH_Is_Signature_Sent__c</v>
      </c>
      <c r="F159" s="81" t="s">
        <v>1916</v>
      </c>
      <c r="G159" s="81" t="b">
        <v>0</v>
      </c>
    </row>
    <row r="160" ht="14.25" customHeight="1">
      <c r="A160" s="81" t="str">
        <f t="shared" si="1"/>
        <v>OCE__Call__c.RCH_Is_Visible__c</v>
      </c>
      <c r="B160" s="81" t="s">
        <v>1924</v>
      </c>
      <c r="C160" s="81" t="s">
        <v>128</v>
      </c>
      <c r="E160" s="81" t="str">
        <f t="shared" si="2"/>
        <v>OCE__Call__c.RCH_Is_Visible__c</v>
      </c>
      <c r="F160" s="81" t="s">
        <v>1924</v>
      </c>
      <c r="G160" s="81" t="b">
        <v>0</v>
      </c>
    </row>
    <row r="161" ht="14.25" customHeight="1">
      <c r="A161" s="81" t="str">
        <f t="shared" si="1"/>
        <v>OCE__Call__c.RCH_NextInteractionProductObjective__c</v>
      </c>
      <c r="B161" s="81" t="s">
        <v>1931</v>
      </c>
      <c r="C161" s="81" t="s">
        <v>7416</v>
      </c>
      <c r="E161" s="81" t="str">
        <f t="shared" si="2"/>
        <v>OCE__Call__c.RCH_NextInteractionProductObjective__c</v>
      </c>
      <c r="F161" s="81" t="s">
        <v>1931</v>
      </c>
      <c r="G161" s="81" t="s">
        <v>7416</v>
      </c>
    </row>
    <row r="162" ht="14.25" customHeight="1">
      <c r="A162" s="81" t="str">
        <f t="shared" si="1"/>
        <v>OCE__Call__c.RCH_No_Of_Days__c</v>
      </c>
      <c r="B162" s="81" t="s">
        <v>1936</v>
      </c>
      <c r="C162" s="81" t="s">
        <v>1886</v>
      </c>
      <c r="E162" s="81" t="str">
        <f t="shared" si="2"/>
        <v>OCE__Call__c.RCH_No_Of_Days__c</v>
      </c>
      <c r="F162" s="81" t="s">
        <v>1936</v>
      </c>
      <c r="G162" s="81">
        <v>5.0</v>
      </c>
    </row>
    <row r="163" ht="14.25" customHeight="1">
      <c r="A163" s="81" t="str">
        <f t="shared" si="1"/>
        <v>OCE__Call__c.RCH_Non_Visit__c</v>
      </c>
      <c r="B163" s="81" t="s">
        <v>1940</v>
      </c>
      <c r="C163" s="81" t="s">
        <v>128</v>
      </c>
      <c r="E163" s="81" t="str">
        <f t="shared" si="2"/>
        <v>OCE__Call__c.RCH_Non_Visit__c</v>
      </c>
      <c r="F163" s="81" t="s">
        <v>1940</v>
      </c>
      <c r="G163" s="81" t="b">
        <v>0</v>
      </c>
    </row>
    <row r="164" ht="14.25" customHeight="1">
      <c r="A164" s="81" t="str">
        <f t="shared" si="1"/>
        <v>OCE__Call__c.RCH_Number_of_Attendees__c</v>
      </c>
      <c r="B164" s="81" t="s">
        <v>1947</v>
      </c>
      <c r="C164" s="81" t="s">
        <v>3040</v>
      </c>
      <c r="E164" s="81" t="str">
        <f t="shared" si="2"/>
        <v>OCE__Call__c.RCH_Number_of_Attendees__c</v>
      </c>
      <c r="F164" s="81" t="s">
        <v>1947</v>
      </c>
      <c r="G164" s="81">
        <v>4.0</v>
      </c>
    </row>
    <row r="165" ht="14.25" customHeight="1">
      <c r="A165" s="81" t="str">
        <f t="shared" si="1"/>
        <v>OCE__Call__c.RCH_Owner_Email__c</v>
      </c>
      <c r="B165" s="81" t="s">
        <v>1957</v>
      </c>
      <c r="C165" s="81" t="s">
        <v>3050</v>
      </c>
      <c r="E165" s="81" t="str">
        <f t="shared" si="2"/>
        <v>OCE__Call__c.RCH_Owner_Email__c</v>
      </c>
      <c r="F165" s="81" t="s">
        <v>1957</v>
      </c>
      <c r="G165" s="81" t="s">
        <v>3050</v>
      </c>
    </row>
    <row r="166" ht="14.25" customHeight="1">
      <c r="A166" s="81" t="str">
        <f t="shared" si="1"/>
        <v>OCE__Call__c.RCH_Owner_FederationIdentifier__c</v>
      </c>
      <c r="B166" s="81" t="s">
        <v>1960</v>
      </c>
      <c r="C166" s="81" t="s">
        <v>3051</v>
      </c>
      <c r="E166" s="81" t="str">
        <f t="shared" si="2"/>
        <v>OCE__Call__c.RCH_Owner_FederationIdentifier__c</v>
      </c>
      <c r="F166" s="81" t="s">
        <v>1960</v>
      </c>
      <c r="G166" s="81" t="s">
        <v>3051</v>
      </c>
    </row>
    <row r="167" ht="14.25" customHeight="1">
      <c r="A167" s="81" t="str">
        <f t="shared" si="1"/>
        <v>OCE__Call__c.RCH_Owner_Profile_Name__c</v>
      </c>
      <c r="B167" s="81" t="s">
        <v>1963</v>
      </c>
      <c r="C167" s="81" t="s">
        <v>3052</v>
      </c>
      <c r="E167" s="81" t="str">
        <f t="shared" si="2"/>
        <v>OCE__Call__c.RCH_Owner_Profile_Name__c</v>
      </c>
      <c r="F167" s="81" t="s">
        <v>1963</v>
      </c>
      <c r="G167" s="81" t="s">
        <v>3052</v>
      </c>
    </row>
    <row r="168" ht="14.25" customHeight="1">
      <c r="A168" s="81" t="str">
        <f t="shared" si="1"/>
        <v>OCE__Call__c.RCH_PC_Disclaimer__c</v>
      </c>
      <c r="B168" s="81" t="s">
        <v>1971</v>
      </c>
      <c r="C168" s="81" t="s">
        <v>128</v>
      </c>
      <c r="E168" s="81" t="str">
        <f t="shared" si="2"/>
        <v>OCE__Call__c.RCH_PC_Disclaimer__c</v>
      </c>
      <c r="F168" s="81" t="s">
        <v>1971</v>
      </c>
      <c r="G168" s="81" t="b">
        <v>0</v>
      </c>
    </row>
    <row r="169" ht="14.25" customHeight="1">
      <c r="A169" s="81" t="str">
        <f t="shared" si="1"/>
        <v>OCE__Call__c.RCH_PEER_Activity__c</v>
      </c>
      <c r="B169" s="81" t="s">
        <v>1974</v>
      </c>
      <c r="C169" s="81" t="s">
        <v>128</v>
      </c>
      <c r="E169" s="81" t="str">
        <f t="shared" si="2"/>
        <v>OCE__Call__c.RCH_PEER_Activity__c</v>
      </c>
      <c r="F169" s="81" t="s">
        <v>1974</v>
      </c>
      <c r="G169" s="81" t="b">
        <v>0</v>
      </c>
    </row>
    <row r="170" ht="14.25" customHeight="1">
      <c r="A170" s="81" t="str">
        <f t="shared" si="1"/>
        <v>OCE__Call__c.RCH_Product_Complaint_Number__c</v>
      </c>
      <c r="B170" s="81" t="s">
        <v>1987</v>
      </c>
      <c r="C170" s="81" t="s">
        <v>7416</v>
      </c>
      <c r="E170" s="81" t="str">
        <f t="shared" si="2"/>
        <v>OCE__Call__c.RCH_Product_Complaint_Number__c</v>
      </c>
      <c r="F170" s="81" t="s">
        <v>1987</v>
      </c>
      <c r="G170" s="81" t="s">
        <v>7416</v>
      </c>
    </row>
    <row r="171" ht="14.25" customHeight="1">
      <c r="A171" s="81" t="str">
        <f t="shared" si="1"/>
        <v>OCE__Call__c.RCH_Products__c</v>
      </c>
      <c r="B171" s="81" t="s">
        <v>1993</v>
      </c>
      <c r="C171" s="81" t="s">
        <v>3053</v>
      </c>
      <c r="E171" s="81" t="str">
        <f t="shared" si="2"/>
        <v>OCE__Call__c.RCH_Products__c</v>
      </c>
      <c r="F171" s="81" t="s">
        <v>1993</v>
      </c>
      <c r="G171" s="81" t="s">
        <v>3053</v>
      </c>
    </row>
    <row r="172" ht="14.25" customHeight="1">
      <c r="A172" s="81" t="str">
        <f t="shared" si="1"/>
        <v>OCE__Call__c.RCH_Profile__c</v>
      </c>
      <c r="B172" s="81" t="s">
        <v>1996</v>
      </c>
      <c r="C172" s="81" t="s">
        <v>3052</v>
      </c>
      <c r="E172" s="81" t="str">
        <f t="shared" si="2"/>
        <v>OCE__Call__c.RCH_Profile__c</v>
      </c>
      <c r="F172" s="81" t="s">
        <v>1996</v>
      </c>
      <c r="G172" s="81" t="s">
        <v>3052</v>
      </c>
    </row>
    <row r="173" ht="14.25" customHeight="1">
      <c r="A173" s="81" t="str">
        <f t="shared" si="1"/>
        <v>OCE__Call__c.RCH_Response_Type__c</v>
      </c>
      <c r="B173" s="81" t="s">
        <v>2002</v>
      </c>
      <c r="C173" s="81" t="s">
        <v>3054</v>
      </c>
      <c r="E173" s="81" t="str">
        <f t="shared" si="2"/>
        <v>OCE__Call__c.RCH_Response_Type__c</v>
      </c>
      <c r="F173" s="81" t="s">
        <v>2002</v>
      </c>
      <c r="G173" s="81" t="s">
        <v>3054</v>
      </c>
    </row>
    <row r="174" ht="14.25" customHeight="1">
      <c r="A174" s="81" t="str">
        <f t="shared" si="1"/>
        <v>OCE__Call__c.RCH_Sub_Channel__c</v>
      </c>
      <c r="B174" s="81" t="s">
        <v>2016</v>
      </c>
      <c r="C174" s="81" t="s">
        <v>3071</v>
      </c>
      <c r="E174" s="81" t="str">
        <f t="shared" si="2"/>
        <v>OCE__Call__c.RCH_Sub_Channel__c</v>
      </c>
      <c r="F174" s="81" t="s">
        <v>2016</v>
      </c>
      <c r="G174" s="81" t="s">
        <v>7416</v>
      </c>
    </row>
    <row r="175" ht="14.25" customHeight="1">
      <c r="A175" s="81" t="str">
        <f t="shared" si="1"/>
        <v>OCE__Call__c.RCH_TherapeuticArea__c</v>
      </c>
      <c r="B175" s="81" t="s">
        <v>854</v>
      </c>
      <c r="C175" s="81" t="s">
        <v>3430</v>
      </c>
      <c r="E175" s="81" t="str">
        <f t="shared" si="2"/>
        <v>OCE__Call__c.RCH_TherapeuticArea__c</v>
      </c>
      <c r="F175" s="81" t="s">
        <v>854</v>
      </c>
      <c r="G175" s="81" t="s">
        <v>3430</v>
      </c>
    </row>
    <row r="176" ht="14.25" customHeight="1">
      <c r="A176" s="81" t="str">
        <f t="shared" si="1"/>
        <v>OCE__Call__c.OCE1__AccountOneKeyID__c</v>
      </c>
      <c r="B176" s="81" t="s">
        <v>1780</v>
      </c>
      <c r="C176" s="81" t="s">
        <v>7416</v>
      </c>
      <c r="E176" s="81" t="str">
        <f t="shared" si="2"/>
        <v>OCE__Call__c.OCE1__AccountOneKeyID__c</v>
      </c>
      <c r="F176" s="81" t="s">
        <v>1780</v>
      </c>
      <c r="G176" s="81" t="s">
        <v>7416</v>
      </c>
    </row>
    <row r="177" ht="14.25" customHeight="1">
      <c r="A177" s="81" t="str">
        <f t="shared" si="1"/>
        <v>OCE__Call__c.RCH_gCal_Account_Name__c</v>
      </c>
      <c r="B177" s="81" t="s">
        <v>1878</v>
      </c>
      <c r="C177" s="81" t="s">
        <v>3028</v>
      </c>
      <c r="E177" s="81" t="str">
        <f t="shared" si="2"/>
        <v>OCE__Call__c.RCH_gCal_Account_Name__c</v>
      </c>
      <c r="F177" s="81" t="s">
        <v>1878</v>
      </c>
      <c r="G177" s="81" t="s">
        <v>4903</v>
      </c>
    </row>
    <row r="178" ht="14.25" customHeight="1">
      <c r="A178" s="81" t="str">
        <f t="shared" si="1"/>
        <v>OCE__Call__c.RCH_gCal_Channel_Value__c</v>
      </c>
      <c r="B178" s="81" t="s">
        <v>1881</v>
      </c>
      <c r="C178" s="81" t="s">
        <v>3035</v>
      </c>
      <c r="E178" s="81" t="str">
        <f t="shared" si="2"/>
        <v>OCE__Call__c.RCH_gCal_Channel_Value__c</v>
      </c>
      <c r="F178" s="81" t="s">
        <v>1881</v>
      </c>
      <c r="G178" s="81" t="s">
        <v>3035</v>
      </c>
    </row>
    <row r="179" ht="14.25" customHeight="1">
      <c r="A179" s="81" t="str">
        <f t="shared" si="1"/>
        <v>OCE__Call__c.RCH_gCal_Count_of_Employee_Attendess__c</v>
      </c>
      <c r="B179" s="81" t="s">
        <v>1884</v>
      </c>
      <c r="C179" s="81" t="s">
        <v>3040</v>
      </c>
      <c r="E179" s="81" t="str">
        <f t="shared" si="2"/>
        <v>OCE__Call__c.RCH_gCal_Count_of_Employee_Attendess__c</v>
      </c>
      <c r="F179" s="81" t="s">
        <v>1884</v>
      </c>
      <c r="G179" s="81">
        <v>1.0</v>
      </c>
    </row>
    <row r="180" ht="14.25" customHeight="1">
      <c r="A180" s="81" t="str">
        <f t="shared" si="1"/>
        <v>OCE__Call__c.RCH_gCal_External_Id__c</v>
      </c>
      <c r="B180" s="81" t="s">
        <v>1889</v>
      </c>
      <c r="C180" s="81" t="s">
        <v>7416</v>
      </c>
      <c r="E180" s="81" t="str">
        <f t="shared" si="2"/>
        <v>OCE__Call__c.RCH_gCal_External_Id__c</v>
      </c>
      <c r="F180" s="81" t="s">
        <v>1889</v>
      </c>
      <c r="G180" s="81" t="s">
        <v>7416</v>
      </c>
    </row>
    <row r="181" ht="14.25" customHeight="1">
      <c r="A181" s="81" t="str">
        <f t="shared" si="1"/>
        <v>OCE__Call__c.RCH_gCal_HCP_Attendee_Count__c</v>
      </c>
      <c r="B181" s="81" t="s">
        <v>1892</v>
      </c>
      <c r="C181" s="81" t="s">
        <v>3040</v>
      </c>
      <c r="E181" s="81" t="str">
        <f t="shared" si="2"/>
        <v>OCE__Call__c.RCH_gCal_HCP_Attendee_Count__c</v>
      </c>
      <c r="F181" s="81" t="s">
        <v>1892</v>
      </c>
      <c r="G181" s="81" t="s">
        <v>7416</v>
      </c>
    </row>
    <row r="182" ht="14.25" customHeight="1">
      <c r="A182" s="81" t="str">
        <f t="shared" si="1"/>
        <v>OCE__Call__c.RCH_AETrackerReocrdType__c</v>
      </c>
      <c r="B182" s="81" t="s">
        <v>845</v>
      </c>
      <c r="C182" s="81" t="s">
        <v>3055</v>
      </c>
      <c r="E182" s="81" t="str">
        <f t="shared" si="2"/>
        <v>OCE__Call__c.RCH_AETrackerReocrdType__c</v>
      </c>
      <c r="F182" s="81" t="s">
        <v>845</v>
      </c>
      <c r="G182" s="81" t="s">
        <v>3055</v>
      </c>
    </row>
    <row r="183" ht="14.25" customHeight="1">
      <c r="A183" s="81" t="str">
        <f t="shared" si="1"/>
        <v>OCE__Call__c.RCH_Activity_Type_Sub_Type__c</v>
      </c>
      <c r="B183" s="81" t="s">
        <v>1830</v>
      </c>
      <c r="C183" s="81" t="s">
        <v>7416</v>
      </c>
      <c r="E183" s="81" t="str">
        <f t="shared" si="2"/>
        <v>OCE__Call__c.RCH_Activity_Type_Sub_Type__c</v>
      </c>
      <c r="F183" s="81" t="s">
        <v>1830</v>
      </c>
      <c r="G183" s="81" t="s">
        <v>7416</v>
      </c>
    </row>
    <row r="184" ht="14.25" customHeight="1">
      <c r="A184" s="81" t="str">
        <f t="shared" si="1"/>
        <v>OCE__Call__c.RCH_Interaction_Nature__c</v>
      </c>
      <c r="B184" s="81" t="s">
        <v>1904</v>
      </c>
      <c r="C184" s="81" t="s">
        <v>7416</v>
      </c>
      <c r="E184" s="81" t="str">
        <f t="shared" si="2"/>
        <v>OCE__Call__c.RCH_Interaction_Nature__c</v>
      </c>
      <c r="F184" s="81" t="s">
        <v>1904</v>
      </c>
      <c r="G184" s="81" t="s">
        <v>7416</v>
      </c>
    </row>
    <row r="185" ht="14.25" customHeight="1">
      <c r="A185" s="81" t="str">
        <f t="shared" si="1"/>
        <v>OCE__Call__c.RCH_Response_Type_Promo__c</v>
      </c>
      <c r="B185" s="81" t="s">
        <v>2005</v>
      </c>
      <c r="C185" s="81" t="s">
        <v>3187</v>
      </c>
      <c r="E185" s="81" t="str">
        <f t="shared" si="2"/>
        <v>OCE__Call__c.RCH_Response_Type_Promo__c</v>
      </c>
      <c r="F185" s="81" t="s">
        <v>2005</v>
      </c>
      <c r="G185" s="81" t="s">
        <v>7416</v>
      </c>
    </row>
    <row r="186" ht="14.25" customHeight="1">
      <c r="A186" s="81" t="str">
        <f t="shared" si="1"/>
        <v>OCE__Call__c.OCE__CallDetailProducts__c</v>
      </c>
      <c r="B186" s="81" t="s">
        <v>1360</v>
      </c>
      <c r="C186" s="81" t="s">
        <v>3053</v>
      </c>
      <c r="E186" s="81" t="str">
        <f t="shared" si="2"/>
        <v>OCE__Call__c.OCE__CallDetailProducts__c</v>
      </c>
      <c r="F186" s="81" t="s">
        <v>1360</v>
      </c>
      <c r="G186" s="81" t="s">
        <v>3145</v>
      </c>
    </row>
    <row r="187" ht="14.25" customHeight="1">
      <c r="A187" s="81" t="str">
        <f t="shared" si="1"/>
        <v>OCE__Call__c.OCE__ComplianceAgreementStatus__c</v>
      </c>
      <c r="B187" s="81" t="s">
        <v>1397</v>
      </c>
      <c r="C187" s="81" t="s">
        <v>3072</v>
      </c>
      <c r="E187" s="81" t="str">
        <f t="shared" si="2"/>
        <v>OCE__Call__c.OCE__ComplianceAgreementStatus__c</v>
      </c>
      <c r="F187" s="81" t="s">
        <v>1397</v>
      </c>
      <c r="G187" s="81" t="s">
        <v>7416</v>
      </c>
    </row>
    <row r="188" ht="14.25" customHeight="1">
      <c r="A188" s="81" t="str">
        <f t="shared" si="1"/>
        <v>OCE__Call__c.OCE__CallInformation__c</v>
      </c>
      <c r="B188" s="81" t="s">
        <v>1364</v>
      </c>
      <c r="C188" s="81" t="s">
        <v>3053</v>
      </c>
      <c r="E188" s="81" t="str">
        <f t="shared" si="2"/>
        <v>OCE__Call__c.OCE__CallInformation__c</v>
      </c>
      <c r="F188" s="81" t="s">
        <v>1364</v>
      </c>
      <c r="G188" s="81" t="s">
        <v>3145</v>
      </c>
    </row>
    <row r="189" ht="14.25" customHeight="1">
      <c r="A189" s="81" t="str">
        <f t="shared" si="1"/>
        <v>OCE__Call__c.RCH_Is_Admin__c</v>
      </c>
      <c r="B189" s="81" t="s">
        <v>1910</v>
      </c>
      <c r="C189" s="81" t="s">
        <v>129</v>
      </c>
      <c r="E189" s="81" t="str">
        <f t="shared" si="2"/>
        <v>OCE__Call__c.RCH_Is_Admin__c</v>
      </c>
      <c r="F189" s="81" t="s">
        <v>1910</v>
      </c>
      <c r="G189" s="81" t="b">
        <v>1</v>
      </c>
    </row>
    <row r="190" ht="14.25" customHeight="1">
      <c r="A190" s="81" t="str">
        <f t="shared" si="1"/>
        <v>OCE__Call__c.HyperLink__c</v>
      </c>
      <c r="B190" s="81" t="s">
        <v>1291</v>
      </c>
      <c r="C190" s="81" t="s">
        <v>7416</v>
      </c>
      <c r="E190" s="81" t="str">
        <f t="shared" si="2"/>
        <v>OCE__Call__c.HyperLink__c</v>
      </c>
      <c r="F190" s="81" t="s">
        <v>1291</v>
      </c>
      <c r="G190" s="81" t="s">
        <v>7416</v>
      </c>
    </row>
    <row r="191" ht="14.25" customHeight="1">
      <c r="A191" s="81" t="str">
        <f t="shared" si="1"/>
        <v>OCE__Call__c.RCH_Attendees__c</v>
      </c>
      <c r="B191" s="81" t="s">
        <v>1848</v>
      </c>
      <c r="C191" s="81" t="s">
        <v>3177</v>
      </c>
      <c r="E191" s="81" t="str">
        <f t="shared" si="2"/>
        <v>OCE__Call__c.RCH_Attendees__c</v>
      </c>
      <c r="F191" s="81" t="s">
        <v>1848</v>
      </c>
      <c r="G191" s="81" t="s">
        <v>3177</v>
      </c>
    </row>
    <row r="192" ht="14.25" customHeight="1">
      <c r="A192" s="81" t="str">
        <f t="shared" si="1"/>
        <v>OCE__Call__c.RCH_ChildStateModified__c</v>
      </c>
      <c r="B192" s="81" t="s">
        <v>1863</v>
      </c>
      <c r="C192" s="81" t="s">
        <v>3178</v>
      </c>
      <c r="E192" s="81" t="str">
        <f t="shared" si="2"/>
        <v>OCE__Call__c.RCH_ChildStateModified__c</v>
      </c>
      <c r="F192" s="81" t="s">
        <v>1863</v>
      </c>
      <c r="G192" s="81" t="s">
        <v>4992</v>
      </c>
    </row>
    <row r="193" ht="14.25" customHeight="1">
      <c r="A193" s="81" t="str">
        <f t="shared" si="1"/>
        <v>OCE__Call__c.RCH_Colleagues__c</v>
      </c>
      <c r="B193" s="81" t="s">
        <v>1866</v>
      </c>
      <c r="C193" s="81" t="s">
        <v>3340</v>
      </c>
      <c r="E193" s="81" t="str">
        <f t="shared" si="2"/>
        <v>OCE__Call__c.RCH_Colleagues__c</v>
      </c>
      <c r="F193" s="81" t="s">
        <v>1866</v>
      </c>
      <c r="G193" s="81" t="s">
        <v>3599</v>
      </c>
    </row>
    <row r="194" ht="14.25" customHeight="1">
      <c r="A194" s="81" t="str">
        <f t="shared" si="1"/>
        <v>OCE__Call__c.RCH_gCal_Update_Interaction__c</v>
      </c>
      <c r="B194" s="81" t="s">
        <v>1897</v>
      </c>
      <c r="C194" s="81" t="s">
        <v>128</v>
      </c>
      <c r="E194" s="81" t="str">
        <f t="shared" si="2"/>
        <v>OCE__Call__c.RCH_gCal_Update_Interaction__c</v>
      </c>
      <c r="F194" s="81" t="s">
        <v>1897</v>
      </c>
      <c r="G194" s="81" t="b">
        <v>0</v>
      </c>
    </row>
    <row r="195" ht="14.25" customHeight="1">
      <c r="A195" s="81" t="str">
        <f t="shared" si="1"/>
        <v>OCE__Call__c.RCH_Owner_Country__c</v>
      </c>
      <c r="B195" s="81" t="s">
        <v>1953</v>
      </c>
      <c r="C195" s="81" t="s">
        <v>3047</v>
      </c>
      <c r="E195" s="81" t="str">
        <f t="shared" si="2"/>
        <v>OCE__Call__c.RCH_Owner_Country__c</v>
      </c>
      <c r="F195" s="81" t="s">
        <v>1953</v>
      </c>
      <c r="G195" s="81" t="s">
        <v>3047</v>
      </c>
    </row>
    <row r="196" ht="14.25" customHeight="1">
      <c r="A196" s="81" t="str">
        <f t="shared" si="1"/>
        <v>OCE__Call__c.OCE1__CountryCode__c</v>
      </c>
      <c r="B196" s="81" t="s">
        <v>1784</v>
      </c>
      <c r="C196" s="81" t="s">
        <v>3047</v>
      </c>
      <c r="E196" s="81" t="str">
        <f t="shared" si="2"/>
        <v>OCE__Call__c.OCE1__CountryCode__c</v>
      </c>
      <c r="F196" s="81" t="s">
        <v>1784</v>
      </c>
      <c r="G196" s="81" t="s">
        <v>3047</v>
      </c>
    </row>
    <row r="197" ht="14.25" customHeight="1">
      <c r="A197" s="81" t="str">
        <f t="shared" si="1"/>
        <v>OCE__Call__c.OCE1__IsIntegrationUserContext__c</v>
      </c>
      <c r="B197" s="81" t="s">
        <v>1788</v>
      </c>
      <c r="C197" s="81" t="s">
        <v>128</v>
      </c>
      <c r="E197" s="81" t="str">
        <f t="shared" si="2"/>
        <v>OCE__Call__c.OCE1__IsIntegrationUserContext__c</v>
      </c>
      <c r="F197" s="81" t="s">
        <v>1788</v>
      </c>
      <c r="G197" s="81" t="b">
        <v>0</v>
      </c>
    </row>
    <row r="198" ht="14.25" customHeight="1">
      <c r="A198" s="81" t="str">
        <f t="shared" si="1"/>
        <v>OCE__Call__c.OCE1__WorkplaceOneKeyID__c</v>
      </c>
      <c r="B198" s="81" t="s">
        <v>1805</v>
      </c>
      <c r="C198" s="81" t="s">
        <v>7416</v>
      </c>
      <c r="E198" s="81" t="str">
        <f t="shared" si="2"/>
        <v>OCE__Call__c.OCE1__WorkplaceOneKeyID__c</v>
      </c>
      <c r="F198" s="81" t="s">
        <v>1805</v>
      </c>
      <c r="G198" s="81" t="s">
        <v>7416</v>
      </c>
    </row>
    <row r="199" ht="14.25" customHeight="1">
      <c r="A199" s="81" t="str">
        <f t="shared" si="1"/>
        <v>OCE__Call__c.RCH_Owner_Timezone__c</v>
      </c>
      <c r="B199" s="81" t="s">
        <v>1966</v>
      </c>
      <c r="C199" s="81" t="s">
        <v>3056</v>
      </c>
      <c r="E199" s="81" t="str">
        <f t="shared" si="2"/>
        <v>OCE__Call__c.RCH_Owner_Timezone__c</v>
      </c>
      <c r="F199" s="81" t="s">
        <v>1966</v>
      </c>
      <c r="G199" s="81" t="s">
        <v>3056</v>
      </c>
    </row>
    <row r="200" ht="14.25" customHeight="1">
      <c r="A200" s="81" t="str">
        <f t="shared" si="1"/>
        <v>OCE__Call__c.RCH_Description__c</v>
      </c>
      <c r="B200" s="81" t="s">
        <v>847</v>
      </c>
      <c r="C200" s="81" t="s">
        <v>7416</v>
      </c>
      <c r="E200" s="81" t="str">
        <f t="shared" si="2"/>
        <v>OCE__Call__c.RCH_Description__c</v>
      </c>
      <c r="F200" s="81" t="s">
        <v>847</v>
      </c>
      <c r="G200" s="81" t="s">
        <v>7416</v>
      </c>
    </row>
    <row r="201" ht="14.25" customHeight="1">
      <c r="A201" s="81" t="str">
        <f t="shared" si="1"/>
        <v>OCE__Call__c.RCH_OwnerName__c</v>
      </c>
      <c r="B201" s="81" t="s">
        <v>1968</v>
      </c>
      <c r="C201" s="81" t="s">
        <v>3057</v>
      </c>
      <c r="E201" s="81" t="str">
        <f t="shared" si="2"/>
        <v>OCE__Call__c.RCH_OwnerName__c</v>
      </c>
      <c r="F201" s="81" t="s">
        <v>1968</v>
      </c>
      <c r="G201" s="81" t="s">
        <v>3057</v>
      </c>
    </row>
    <row r="202" ht="14.25" customHeight="1">
      <c r="A202" s="81" t="str">
        <f t="shared" si="1"/>
        <v>OCE__Call__c.RCH_Short_Description__c</v>
      </c>
      <c r="B202" s="81" t="s">
        <v>2012</v>
      </c>
      <c r="C202" s="81" t="s">
        <v>7416</v>
      </c>
      <c r="E202" s="81" t="str">
        <f t="shared" si="2"/>
        <v>OCE__Call__c.RCH_Short_Description__c</v>
      </c>
      <c r="F202" s="81" t="s">
        <v>2012</v>
      </c>
      <c r="G202" s="81" t="s">
        <v>7416</v>
      </c>
    </row>
    <row r="203" ht="14.25" customHeight="1">
      <c r="A203" s="81" t="str">
        <f t="shared" si="1"/>
        <v>OCE__Call__c.RCH_VisitReason__c</v>
      </c>
      <c r="B203" s="81" t="s">
        <v>2025</v>
      </c>
      <c r="C203" s="81" t="s">
        <v>7416</v>
      </c>
      <c r="E203" s="81" t="str">
        <f t="shared" si="2"/>
        <v>OCE__Call__c.RCH_VisitReason__c</v>
      </c>
      <c r="F203" s="81" t="s">
        <v>2025</v>
      </c>
      <c r="G203" s="81" t="s">
        <v>7416</v>
      </c>
    </row>
    <row r="204" ht="14.25" customHeight="1">
      <c r="A204" s="81" t="str">
        <f t="shared" si="1"/>
        <v>OCE__Call__c.RCH_EpiCX_Network_Attendees__c</v>
      </c>
      <c r="B204" s="81" t="s">
        <v>1874</v>
      </c>
      <c r="C204" s="81" t="s">
        <v>7416</v>
      </c>
      <c r="E204" s="81" t="str">
        <f t="shared" si="2"/>
        <v>OCE__Call__c.RCH_EpiCX_Network_Attendees__c</v>
      </c>
      <c r="F204" s="81" t="s">
        <v>1874</v>
      </c>
      <c r="G204" s="81" t="s">
        <v>7416</v>
      </c>
    </row>
    <row r="205" ht="14.25" customHeight="1">
      <c r="A205" s="81" t="str">
        <f t="shared" si="1"/>
        <v>OCE__Call__c.RCH_RecordTypeName__c</v>
      </c>
      <c r="B205" s="81" t="s">
        <v>1999</v>
      </c>
      <c r="C205" s="81" t="s">
        <v>3058</v>
      </c>
      <c r="E205" s="81" t="str">
        <f t="shared" si="2"/>
        <v>OCE__Call__c.RCH_RecordTypeName__c</v>
      </c>
      <c r="F205" s="81" t="s">
        <v>1999</v>
      </c>
      <c r="G205" s="81" t="s">
        <v>3058</v>
      </c>
    </row>
    <row r="206" ht="14.25" customHeight="1">
      <c r="A206" s="81" t="str">
        <f t="shared" si="1"/>
        <v>OCE__Call__c.RCH_Global_Sub_type__c</v>
      </c>
      <c r="B206" s="81" t="s">
        <v>1900</v>
      </c>
      <c r="C206" s="81" t="s">
        <v>7416</v>
      </c>
      <c r="E206" s="81" t="str">
        <f t="shared" si="2"/>
        <v>OCE__Call__c.RCH_Global_Sub_type__c</v>
      </c>
      <c r="F206" s="81" t="s">
        <v>1900</v>
      </c>
      <c r="G206" s="81" t="s">
        <v>7416</v>
      </c>
    </row>
    <row r="207" ht="14.25" customHeight="1">
      <c r="A207" s="81" t="str">
        <f t="shared" si="1"/>
        <v>OCE__Call__c.OCE1__LastModifiedBulkFormAndDate__c</v>
      </c>
      <c r="B207" s="81" t="s">
        <v>1792</v>
      </c>
      <c r="C207" s="81" t="s">
        <v>7416</v>
      </c>
      <c r="E207" s="81" t="str">
        <f t="shared" si="2"/>
        <v>OCE__Call__c.OCE1__LastModifiedBulkFormAndDate__c</v>
      </c>
      <c r="F207" s="81" t="s">
        <v>1792</v>
      </c>
      <c r="G207" s="81" t="s">
        <v>7416</v>
      </c>
    </row>
    <row r="208" ht="14.25" customHeight="1">
      <c r="A208" s="81" t="str">
        <f t="shared" si="1"/>
        <v>OCE__Call__c.EditDetailsFromCallCreate__c</v>
      </c>
      <c r="B208" s="81" t="s">
        <v>1284</v>
      </c>
      <c r="C208" s="81" t="s">
        <v>129</v>
      </c>
      <c r="E208" s="81" t="str">
        <f t="shared" si="2"/>
        <v>OCE__Call__c.EditDetailsFromCallCreate__c</v>
      </c>
      <c r="F208" s="81" t="s">
        <v>1284</v>
      </c>
      <c r="G208" s="81" t="b">
        <v>1</v>
      </c>
    </row>
    <row r="209" ht="14.25" customHeight="1">
      <c r="A209" s="81" t="str">
        <f t="shared" si="1"/>
        <v>OCE__Call__c.RCH_Call__c</v>
      </c>
      <c r="B209" s="81" t="s">
        <v>1851</v>
      </c>
      <c r="C209" s="81" t="s">
        <v>7416</v>
      </c>
      <c r="E209" s="81" t="str">
        <f t="shared" si="2"/>
        <v>OCE__Call__c.RCH_Call__c</v>
      </c>
      <c r="F209" s="81" t="s">
        <v>1851</v>
      </c>
      <c r="G209" s="81" t="s">
        <v>7416</v>
      </c>
    </row>
    <row r="210" ht="14.25" customHeight="1">
      <c r="A210" s="81" t="str">
        <f t="shared" si="1"/>
        <v>OCE__Call__c.RCH_Product_Messages__c</v>
      </c>
      <c r="B210" s="81" t="s">
        <v>1990</v>
      </c>
      <c r="C210" s="81" t="s">
        <v>7416</v>
      </c>
      <c r="E210" s="81" t="str">
        <f t="shared" si="2"/>
        <v>OCE__Call__c.RCH_Product_Messages__c</v>
      </c>
      <c r="F210" s="81" t="s">
        <v>1990</v>
      </c>
      <c r="G210" s="81" t="s">
        <v>7416</v>
      </c>
    </row>
    <row r="211" ht="14.25" customHeight="1">
      <c r="A211" s="81" t="str">
        <f t="shared" si="1"/>
        <v>OCE__Call__c.RCH_Sample_Products__c</v>
      </c>
      <c r="B211" s="81" t="s">
        <v>2009</v>
      </c>
      <c r="C211" s="81" t="s">
        <v>7416</v>
      </c>
      <c r="E211" s="81" t="str">
        <f t="shared" si="2"/>
        <v>OCE__Call__c.RCH_Sample_Products__c</v>
      </c>
      <c r="F211" s="81" t="s">
        <v>2009</v>
      </c>
      <c r="G211" s="81" t="s">
        <v>7416</v>
      </c>
    </row>
    <row r="212" ht="14.25" customHeight="1">
      <c r="A212" s="81" t="str">
        <f t="shared" si="1"/>
        <v>OCE__Call__c.RCH_Sub_type__c</v>
      </c>
      <c r="B212" s="81" t="s">
        <v>2020</v>
      </c>
      <c r="C212" s="81" t="s">
        <v>3161</v>
      </c>
      <c r="E212" s="81" t="str">
        <f t="shared" si="2"/>
        <v>OCE__Call__c.RCH_Sub_type__c</v>
      </c>
      <c r="F212" s="81" t="s">
        <v>2020</v>
      </c>
      <c r="G212" s="81" t="s">
        <v>3161</v>
      </c>
    </row>
    <row r="213" ht="14.25" customHeight="1">
      <c r="A213" s="81" t="str">
        <f t="shared" si="1"/>
        <v>OCE__Call__c.OCE1__NextCallObjectives__c</v>
      </c>
      <c r="B213" s="81" t="s">
        <v>1796</v>
      </c>
      <c r="C213" s="81" t="s">
        <v>7416</v>
      </c>
      <c r="E213" s="81" t="str">
        <f t="shared" si="2"/>
        <v>OCE__Call__c.OCE1__NextCallObjectives__c</v>
      </c>
      <c r="F213" s="81" t="s">
        <v>1796</v>
      </c>
      <c r="G213" s="81" t="s">
        <v>7416</v>
      </c>
    </row>
    <row r="214" ht="14.25" customHeight="1">
      <c r="A214" s="81" t="str">
        <f t="shared" si="1"/>
        <v>OCE__Call__c.OCE1__PrevCallObjectives__c</v>
      </c>
      <c r="B214" s="81" t="s">
        <v>1801</v>
      </c>
      <c r="C214" s="81" t="s">
        <v>7416</v>
      </c>
      <c r="E214" s="81" t="str">
        <f t="shared" si="2"/>
        <v>OCE__Call__c.OCE1__PrevCallObjectives__c</v>
      </c>
      <c r="F214" s="81" t="s">
        <v>1801</v>
      </c>
      <c r="G214" s="81" t="s">
        <v>7416</v>
      </c>
    </row>
    <row r="215" ht="14.25" customHeight="1">
      <c r="A215" s="81" t="str">
        <f t="shared" si="1"/>
        <v>OCE__Call__c.RCH_Linked_Call_Flag__c</v>
      </c>
      <c r="B215" s="81" t="s">
        <v>1927</v>
      </c>
      <c r="C215" s="81" t="s">
        <v>128</v>
      </c>
      <c r="E215" s="81" t="str">
        <f t="shared" si="2"/>
        <v>OCE__Call__c.RCH_Linked_Call_Flag__c</v>
      </c>
      <c r="F215" s="81" t="s">
        <v>1927</v>
      </c>
      <c r="G215" s="81" t="b">
        <v>0</v>
      </c>
    </row>
    <row r="216" ht="14.25" customHeight="1">
      <c r="A216" s="81" t="str">
        <f t="shared" si="1"/>
        <v>OCE__Call__c.RCH_Customer_to_be_surveyed__c</v>
      </c>
      <c r="B216" s="81" t="s">
        <v>3017</v>
      </c>
      <c r="C216" s="81" t="s">
        <v>7416</v>
      </c>
      <c r="E216" s="81" t="str">
        <f t="shared" si="2"/>
        <v>OCE__Call__c.RCH_Customer_to_be_surveyed__c</v>
      </c>
      <c r="F216" s="81" t="s">
        <v>3017</v>
      </c>
      <c r="G216" s="81" t="s">
        <v>7416</v>
      </c>
    </row>
    <row r="217" ht="14.25" customHeight="1">
      <c r="A217" s="81" t="str">
        <f t="shared" si="1"/>
        <v>OCE__Call__c.RCH_EmailTransaction__c</v>
      </c>
      <c r="B217" s="81" t="s">
        <v>3018</v>
      </c>
      <c r="C217" s="81" t="s">
        <v>7416</v>
      </c>
      <c r="E217" s="81" t="str">
        <f t="shared" si="2"/>
        <v>OCE__Call__c.RCH_EmailTransaction__c</v>
      </c>
      <c r="F217" s="81" t="s">
        <v>3018</v>
      </c>
      <c r="G217" s="81" t="s">
        <v>7416</v>
      </c>
    </row>
    <row r="218" ht="14.25" customHeight="1"/>
    <row r="219" ht="14.25" customHeight="1">
      <c r="B219" s="28" t="s">
        <v>99</v>
      </c>
      <c r="C219" s="28" t="s">
        <v>33</v>
      </c>
      <c r="F219" s="28" t="s">
        <v>99</v>
      </c>
      <c r="G219" s="28" t="s">
        <v>33</v>
      </c>
    </row>
    <row r="220" ht="14.25" customHeight="1">
      <c r="A220" s="93" t="str">
        <f t="shared" ref="A220:A243" si="6">C$219&amp;"."&amp;B220</f>
        <v>OCE__CallPresentation__c.Id</v>
      </c>
      <c r="B220" s="81" t="s">
        <v>165</v>
      </c>
      <c r="C220" s="81" t="s">
        <v>6092</v>
      </c>
      <c r="E220" s="93" t="str">
        <f t="shared" ref="E220:E243" si="7">G$219&amp;"."&amp;F220</f>
        <v>OCE__CallPresentation__c.Id</v>
      </c>
      <c r="F220" s="81" t="s">
        <v>165</v>
      </c>
      <c r="G220" s="81" t="s">
        <v>6092</v>
      </c>
    </row>
    <row r="221" ht="14.25" customHeight="1">
      <c r="A221" s="81" t="str">
        <f t="shared" si="6"/>
        <v>OCE__CallPresentation__c.OwnerId</v>
      </c>
      <c r="B221" s="81" t="s">
        <v>137</v>
      </c>
      <c r="C221" s="81" t="s">
        <v>6093</v>
      </c>
      <c r="E221" s="81" t="str">
        <f t="shared" si="7"/>
        <v>OCE__CallPresentation__c.OwnerId</v>
      </c>
      <c r="F221" s="81" t="s">
        <v>137</v>
      </c>
      <c r="G221" s="81" t="s">
        <v>6093</v>
      </c>
    </row>
    <row r="222" ht="14.25" customHeight="1">
      <c r="A222" s="81" t="str">
        <f t="shared" si="6"/>
        <v>OCE__CallPresentation__c.IsDeleted</v>
      </c>
      <c r="B222" s="81" t="s">
        <v>160</v>
      </c>
      <c r="C222" s="81" t="s">
        <v>128</v>
      </c>
      <c r="E222" s="81" t="str">
        <f t="shared" si="7"/>
        <v>OCE__CallPresentation__c.IsDeleted</v>
      </c>
      <c r="F222" s="81" t="s">
        <v>160</v>
      </c>
      <c r="G222" s="81" t="s">
        <v>128</v>
      </c>
    </row>
    <row r="223" ht="14.25" customHeight="1">
      <c r="A223" s="93" t="str">
        <f t="shared" si="6"/>
        <v>OCE__CallPresentation__c.Name</v>
      </c>
      <c r="B223" s="81" t="s">
        <v>141</v>
      </c>
      <c r="C223" s="81" t="s">
        <v>6094</v>
      </c>
      <c r="E223" s="93" t="str">
        <f t="shared" si="7"/>
        <v>OCE__CallPresentation__c.Name</v>
      </c>
      <c r="F223" s="81" t="s">
        <v>141</v>
      </c>
      <c r="G223" s="81" t="s">
        <v>6094</v>
      </c>
    </row>
    <row r="224" ht="14.25" customHeight="1">
      <c r="A224" s="81" t="str">
        <f t="shared" si="6"/>
        <v>OCE__CallPresentation__c.CurrencyIsoCode</v>
      </c>
      <c r="B224" s="81" t="s">
        <v>169</v>
      </c>
      <c r="C224" s="81" t="s">
        <v>6095</v>
      </c>
      <c r="E224" s="81" t="str">
        <f t="shared" si="7"/>
        <v>OCE__CallPresentation__c.CurrencyIsoCode</v>
      </c>
      <c r="F224" s="81" t="s">
        <v>169</v>
      </c>
      <c r="G224" s="81" t="s">
        <v>6095</v>
      </c>
    </row>
    <row r="225" ht="14.25" customHeight="1">
      <c r="A225" s="81" t="str">
        <f t="shared" si="6"/>
        <v>OCE__CallPresentation__c.CreatedDate</v>
      </c>
      <c r="B225" s="81" t="s">
        <v>174</v>
      </c>
      <c r="C225" s="81" t="s">
        <v>6096</v>
      </c>
      <c r="E225" s="81" t="str">
        <f t="shared" si="7"/>
        <v>OCE__CallPresentation__c.CreatedDate</v>
      </c>
      <c r="F225" s="81" t="s">
        <v>174</v>
      </c>
      <c r="G225" s="81" t="s">
        <v>6096</v>
      </c>
    </row>
    <row r="226" ht="14.25" customHeight="1">
      <c r="A226" s="81" t="str">
        <f t="shared" si="6"/>
        <v>OCE__CallPresentation__c.CreatedById</v>
      </c>
      <c r="B226" s="81" t="s">
        <v>177</v>
      </c>
      <c r="C226" s="81" t="s">
        <v>6093</v>
      </c>
      <c r="E226" s="81" t="str">
        <f t="shared" si="7"/>
        <v>OCE__CallPresentation__c.CreatedById</v>
      </c>
      <c r="F226" s="81" t="s">
        <v>177</v>
      </c>
      <c r="G226" s="81" t="s">
        <v>6093</v>
      </c>
    </row>
    <row r="227" ht="14.25" customHeight="1">
      <c r="A227" s="81" t="str">
        <f t="shared" si="6"/>
        <v>OCE__CallPresentation__c.LastModifiedDate</v>
      </c>
      <c r="B227" s="81" t="s">
        <v>147</v>
      </c>
      <c r="C227" s="81" t="s">
        <v>6096</v>
      </c>
      <c r="E227" s="81" t="str">
        <f t="shared" si="7"/>
        <v>OCE__CallPresentation__c.LastModifiedDate</v>
      </c>
      <c r="F227" s="81" t="s">
        <v>147</v>
      </c>
      <c r="G227" s="81" t="s">
        <v>6096</v>
      </c>
    </row>
    <row r="228" ht="14.25" customHeight="1">
      <c r="A228" s="81" t="str">
        <f t="shared" si="6"/>
        <v>OCE__CallPresentation__c.LastModifiedById</v>
      </c>
      <c r="B228" s="81" t="s">
        <v>150</v>
      </c>
      <c r="C228" s="81" t="s">
        <v>6093</v>
      </c>
      <c r="E228" s="81" t="str">
        <f t="shared" si="7"/>
        <v>OCE__CallPresentation__c.LastModifiedById</v>
      </c>
      <c r="F228" s="81" t="s">
        <v>150</v>
      </c>
      <c r="G228" s="81" t="s">
        <v>6093</v>
      </c>
    </row>
    <row r="229" ht="14.25" customHeight="1">
      <c r="A229" s="81" t="str">
        <f t="shared" si="6"/>
        <v>OCE__CallPresentation__c.SystemModstamp</v>
      </c>
      <c r="B229" s="81" t="s">
        <v>132</v>
      </c>
      <c r="C229" s="81" t="s">
        <v>6096</v>
      </c>
      <c r="E229" s="81" t="str">
        <f t="shared" si="7"/>
        <v>OCE__CallPresentation__c.SystemModstamp</v>
      </c>
      <c r="F229" s="81" t="s">
        <v>132</v>
      </c>
      <c r="G229" s="81" t="s">
        <v>6096</v>
      </c>
    </row>
    <row r="230" ht="14.25" customHeight="1">
      <c r="A230" s="81" t="str">
        <f t="shared" si="6"/>
        <v>OCE__CallPresentation__c.LastActivityDate</v>
      </c>
      <c r="B230" s="81" t="s">
        <v>155</v>
      </c>
      <c r="C230" s="81" t="s">
        <v>7416</v>
      </c>
      <c r="E230" s="81" t="str">
        <f t="shared" si="7"/>
        <v>OCE__CallPresentation__c.LastActivityDate</v>
      </c>
      <c r="F230" s="81" t="s">
        <v>155</v>
      </c>
      <c r="G230" s="81" t="s">
        <v>7416</v>
      </c>
    </row>
    <row r="231" ht="14.25" customHeight="1">
      <c r="A231" s="81" t="str">
        <f t="shared" si="6"/>
        <v>OCE__CallPresentation__c.OCE__AccountTerritories__c</v>
      </c>
      <c r="B231" s="81" t="s">
        <v>268</v>
      </c>
      <c r="C231" s="81" t="s">
        <v>7416</v>
      </c>
      <c r="E231" s="81" t="str">
        <f t="shared" si="7"/>
        <v>OCE__CallPresentation__c.OCE__AccountTerritories__c</v>
      </c>
      <c r="F231" s="81" t="s">
        <v>268</v>
      </c>
      <c r="G231" s="81" t="s">
        <v>7416</v>
      </c>
    </row>
    <row r="232" ht="14.25" customHeight="1">
      <c r="A232" s="81" t="str">
        <f t="shared" si="6"/>
        <v>OCE__CallPresentation__c.OCE__Account__c</v>
      </c>
      <c r="B232" s="81" t="s">
        <v>262</v>
      </c>
      <c r="C232" s="81" t="s">
        <v>6097</v>
      </c>
      <c r="E232" s="81" t="str">
        <f t="shared" si="7"/>
        <v>OCE__CallPresentation__c.OCE__Account__c</v>
      </c>
      <c r="F232" s="81" t="s">
        <v>262</v>
      </c>
      <c r="G232" s="81" t="s">
        <v>6097</v>
      </c>
    </row>
    <row r="233" ht="14.25" customHeight="1">
      <c r="A233" s="81" t="str">
        <f t="shared" si="6"/>
        <v>OCE__CallPresentation__c.OCE__Call__c</v>
      </c>
      <c r="B233" s="81" t="s">
        <v>14</v>
      </c>
      <c r="C233" s="81" t="s">
        <v>6098</v>
      </c>
      <c r="E233" s="81" t="str">
        <f t="shared" si="7"/>
        <v>OCE__CallPresentation__c.OCE__Call__c</v>
      </c>
      <c r="F233" s="81" t="s">
        <v>14</v>
      </c>
      <c r="G233" s="81" t="s">
        <v>6098</v>
      </c>
    </row>
    <row r="234" ht="14.25" customHeight="1">
      <c r="A234" s="81" t="str">
        <f t="shared" si="6"/>
        <v>OCE__CallPresentation__c.OCE__Meeting__c</v>
      </c>
      <c r="B234" s="81" t="s">
        <v>943</v>
      </c>
      <c r="C234" s="81" t="s">
        <v>7416</v>
      </c>
      <c r="E234" s="81" t="str">
        <f t="shared" si="7"/>
        <v>OCE__CallPresentation__c.OCE__Meeting__c</v>
      </c>
      <c r="F234" s="81" t="s">
        <v>943</v>
      </c>
      <c r="G234" s="81" t="s">
        <v>7416</v>
      </c>
    </row>
    <row r="235" ht="14.25" customHeight="1">
      <c r="A235" s="81" t="str">
        <f t="shared" si="6"/>
        <v>OCE__CallPresentation__c.OCE__OfflineCreatedByID__c</v>
      </c>
      <c r="B235" s="81" t="s">
        <v>231</v>
      </c>
      <c r="C235" s="81" t="s">
        <v>6093</v>
      </c>
      <c r="E235" s="81" t="str">
        <f t="shared" si="7"/>
        <v>OCE__CallPresentation__c.OCE__OfflineCreatedByID__c</v>
      </c>
      <c r="F235" s="81" t="s">
        <v>231</v>
      </c>
      <c r="G235" s="81" t="s">
        <v>6093</v>
      </c>
    </row>
    <row r="236" ht="14.25" customHeight="1">
      <c r="A236" s="81" t="str">
        <f t="shared" si="6"/>
        <v>OCE__CallPresentation__c.OCE__OfflineCreatedDate__c</v>
      </c>
      <c r="B236" s="81" t="s">
        <v>228</v>
      </c>
      <c r="C236" s="81" t="s">
        <v>6099</v>
      </c>
      <c r="E236" s="81" t="str">
        <f t="shared" si="7"/>
        <v>OCE__CallPresentation__c.OCE__OfflineCreatedDate__c</v>
      </c>
      <c r="F236" s="81" t="s">
        <v>228</v>
      </c>
      <c r="G236" s="81" t="s">
        <v>6099</v>
      </c>
    </row>
    <row r="237" ht="14.25" customHeight="1">
      <c r="A237" s="81" t="str">
        <f t="shared" si="6"/>
        <v>OCE__CallPresentation__c.OCE__OfflineLastModifiedByID__c</v>
      </c>
      <c r="B237" s="81" t="s">
        <v>223</v>
      </c>
      <c r="C237" s="81" t="s">
        <v>6093</v>
      </c>
      <c r="E237" s="81" t="str">
        <f t="shared" si="7"/>
        <v>OCE__CallPresentation__c.OCE__OfflineLastModifiedByID__c</v>
      </c>
      <c r="F237" s="81" t="s">
        <v>223</v>
      </c>
      <c r="G237" s="81" t="s">
        <v>6093</v>
      </c>
    </row>
    <row r="238" ht="14.25" customHeight="1">
      <c r="A238" s="81" t="str">
        <f t="shared" si="6"/>
        <v>OCE__CallPresentation__c.OCE__OfflineLastModifiedDate__c</v>
      </c>
      <c r="B238" s="81" t="s">
        <v>220</v>
      </c>
      <c r="C238" s="81" t="s">
        <v>6099</v>
      </c>
      <c r="E238" s="81" t="str">
        <f t="shared" si="7"/>
        <v>OCE__CallPresentation__c.OCE__OfflineLastModifiedDate__c</v>
      </c>
      <c r="F238" s="81" t="s">
        <v>220</v>
      </c>
      <c r="G238" s="81" t="s">
        <v>6099</v>
      </c>
    </row>
    <row r="239" ht="14.25" customHeight="1">
      <c r="A239" s="81" t="str">
        <f t="shared" si="6"/>
        <v>OCE__CallPresentation__c.OCE__OfflineUniqueId__c</v>
      </c>
      <c r="B239" s="81" t="s">
        <v>215</v>
      </c>
      <c r="C239" s="81" t="s">
        <v>6100</v>
      </c>
      <c r="E239" s="81" t="str">
        <f t="shared" si="7"/>
        <v>OCE__CallPresentation__c.OCE__OfflineUniqueId__c</v>
      </c>
      <c r="F239" s="81" t="s">
        <v>215</v>
      </c>
      <c r="G239" s="81" t="s">
        <v>6100</v>
      </c>
    </row>
    <row r="240" ht="14.25" customHeight="1">
      <c r="A240" s="81" t="str">
        <f t="shared" si="6"/>
        <v>OCE__CallPresentation__c.OCE__PresentationSurveyResponse__c</v>
      </c>
      <c r="B240" s="81" t="s">
        <v>933</v>
      </c>
      <c r="C240" s="81" t="s">
        <v>7416</v>
      </c>
      <c r="E240" s="81" t="str">
        <f t="shared" si="7"/>
        <v>OCE__CallPresentation__c.OCE__PresentationSurveyResponse__c</v>
      </c>
      <c r="F240" s="81" t="s">
        <v>933</v>
      </c>
      <c r="G240" s="81" t="s">
        <v>7416</v>
      </c>
    </row>
    <row r="241" ht="14.25" customHeight="1">
      <c r="A241" s="81" t="str">
        <f t="shared" si="6"/>
        <v>OCE__CallPresentation__c.OCE__Presentation__c</v>
      </c>
      <c r="B241" s="81" t="s">
        <v>927</v>
      </c>
      <c r="C241" s="81" t="s">
        <v>6101</v>
      </c>
      <c r="E241" s="81" t="str">
        <f t="shared" si="7"/>
        <v>OCE__CallPresentation__c.OCE__Presentation__c</v>
      </c>
      <c r="F241" s="81" t="s">
        <v>927</v>
      </c>
      <c r="G241" s="81" t="s">
        <v>6101</v>
      </c>
    </row>
    <row r="242" ht="14.25" customHeight="1">
      <c r="A242" s="81" t="str">
        <f t="shared" si="6"/>
        <v>OCE__CallPresentation__c.OCE__StoredSurveyData__c</v>
      </c>
      <c r="B242" s="81" t="s">
        <v>413</v>
      </c>
      <c r="C242" s="81" t="s">
        <v>7416</v>
      </c>
      <c r="E242" s="81" t="str">
        <f t="shared" si="7"/>
        <v>OCE__CallPresentation__c.OCE__StoredSurveyData__c</v>
      </c>
      <c r="F242" s="81" t="s">
        <v>413</v>
      </c>
      <c r="G242" s="81" t="s">
        <v>7416</v>
      </c>
    </row>
    <row r="243" ht="14.25" customHeight="1">
      <c r="A243" s="81" t="str">
        <f t="shared" si="6"/>
        <v>OCE__CallPresentation__c.OCE__UniqueIntegrationID__c</v>
      </c>
      <c r="B243" s="81" t="s">
        <v>192</v>
      </c>
      <c r="C243" s="81" t="s">
        <v>7416</v>
      </c>
      <c r="E243" s="81" t="str">
        <f t="shared" si="7"/>
        <v>OCE__CallPresentation__c.OCE__UniqueIntegrationID__c</v>
      </c>
      <c r="F243" s="81" t="s">
        <v>192</v>
      </c>
      <c r="G243" s="81" t="s">
        <v>7416</v>
      </c>
    </row>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3.13"/>
  </cols>
  <sheetData>
    <row r="1">
      <c r="A1" s="94" t="s">
        <v>10</v>
      </c>
      <c r="B1" s="95" t="s">
        <v>14</v>
      </c>
      <c r="C1" s="39"/>
      <c r="D1" s="39"/>
      <c r="E1" s="39"/>
      <c r="F1" s="40"/>
    </row>
    <row r="2" hidden="1">
      <c r="A2" s="94" t="s">
        <v>7417</v>
      </c>
      <c r="B2" s="94" t="s">
        <v>7418</v>
      </c>
      <c r="C2" s="94" t="s">
        <v>7419</v>
      </c>
      <c r="D2" s="94" t="s">
        <v>7420</v>
      </c>
      <c r="E2" s="94" t="s">
        <v>7421</v>
      </c>
      <c r="F2" s="94" t="s">
        <v>7422</v>
      </c>
    </row>
    <row r="3" hidden="1">
      <c r="A3" s="96" t="s">
        <v>165</v>
      </c>
      <c r="B3" s="96">
        <v>1386307.0</v>
      </c>
      <c r="C3" s="97"/>
      <c r="D3" s="96">
        <v>894511.0</v>
      </c>
      <c r="E3" s="97"/>
      <c r="F3" s="97"/>
    </row>
    <row r="4" hidden="1">
      <c r="A4" s="96" t="s">
        <v>137</v>
      </c>
      <c r="B4" s="96">
        <v>1386307.0</v>
      </c>
      <c r="C4" s="97"/>
      <c r="D4" s="96">
        <v>894511.0</v>
      </c>
      <c r="E4" s="97"/>
      <c r="F4" s="97"/>
    </row>
    <row r="5">
      <c r="A5" s="96" t="s">
        <v>160</v>
      </c>
      <c r="B5" s="96" t="e">
        <v>#N/A</v>
      </c>
      <c r="C5" s="97"/>
      <c r="D5" s="96" t="e">
        <v>#N/A</v>
      </c>
      <c r="E5" s="97"/>
      <c r="F5" s="97"/>
    </row>
    <row r="6" hidden="1">
      <c r="A6" s="96" t="s">
        <v>141</v>
      </c>
      <c r="B6" s="96">
        <v>1386307.0</v>
      </c>
      <c r="C6" s="97"/>
      <c r="D6" s="96">
        <v>894511.0</v>
      </c>
      <c r="E6" s="97"/>
      <c r="F6" s="97"/>
    </row>
    <row r="7" hidden="1">
      <c r="A7" s="96" t="s">
        <v>169</v>
      </c>
      <c r="B7" s="96">
        <v>1386307.0</v>
      </c>
      <c r="C7" s="97"/>
      <c r="D7" s="96">
        <v>894511.0</v>
      </c>
      <c r="E7" s="97"/>
      <c r="F7" s="97"/>
    </row>
    <row r="8" hidden="1">
      <c r="A8" s="96" t="s">
        <v>430</v>
      </c>
      <c r="B8" s="96">
        <v>1386307.0</v>
      </c>
      <c r="C8" s="97"/>
      <c r="D8" s="96">
        <v>894499.0</v>
      </c>
      <c r="E8" s="97"/>
      <c r="F8" s="97"/>
    </row>
    <row r="9" hidden="1">
      <c r="A9" s="96" t="s">
        <v>174</v>
      </c>
      <c r="B9" s="96">
        <v>1386307.0</v>
      </c>
      <c r="C9" s="97"/>
      <c r="D9" s="96">
        <v>894511.0</v>
      </c>
      <c r="E9" s="97"/>
      <c r="F9" s="97"/>
    </row>
    <row r="10" hidden="1">
      <c r="A10" s="96" t="s">
        <v>177</v>
      </c>
      <c r="B10" s="96">
        <v>1386307.0</v>
      </c>
      <c r="C10" s="97"/>
      <c r="D10" s="96">
        <v>894511.0</v>
      </c>
      <c r="E10" s="97"/>
      <c r="F10" s="97"/>
    </row>
    <row r="11" hidden="1">
      <c r="A11" s="96" t="s">
        <v>147</v>
      </c>
      <c r="B11" s="96">
        <v>1386307.0</v>
      </c>
      <c r="C11" s="97"/>
      <c r="D11" s="96">
        <v>894511.0</v>
      </c>
      <c r="E11" s="97"/>
      <c r="F11" s="97"/>
    </row>
    <row r="12" hidden="1">
      <c r="A12" s="96" t="s">
        <v>150</v>
      </c>
      <c r="B12" s="96">
        <v>1386307.0</v>
      </c>
      <c r="C12" s="97"/>
      <c r="D12" s="96">
        <v>894511.0</v>
      </c>
      <c r="E12" s="97"/>
      <c r="F12" s="97"/>
    </row>
    <row r="13" hidden="1">
      <c r="A13" s="96" t="s">
        <v>132</v>
      </c>
      <c r="B13" s="96">
        <v>1386307.0</v>
      </c>
      <c r="C13" s="97"/>
      <c r="D13" s="96">
        <v>894511.0</v>
      </c>
      <c r="E13" s="97"/>
      <c r="F13" s="97"/>
    </row>
    <row r="14" hidden="1">
      <c r="A14" s="96" t="s">
        <v>1301</v>
      </c>
      <c r="B14" s="96">
        <v>17.0</v>
      </c>
      <c r="C14" s="97"/>
      <c r="D14" s="96">
        <v>1.0</v>
      </c>
      <c r="E14" s="97"/>
      <c r="F14" s="97"/>
    </row>
    <row r="15" hidden="1">
      <c r="A15" s="96" t="s">
        <v>1298</v>
      </c>
      <c r="B15" s="96">
        <v>17.0</v>
      </c>
      <c r="C15" s="97"/>
      <c r="D15" s="96">
        <v>1.0</v>
      </c>
      <c r="E15" s="97"/>
      <c r="F15" s="97"/>
    </row>
    <row r="16" hidden="1">
      <c r="A16" s="96" t="s">
        <v>1306</v>
      </c>
      <c r="B16" s="96">
        <v>0.0</v>
      </c>
      <c r="C16" s="97"/>
      <c r="D16" s="96">
        <v>0.0</v>
      </c>
      <c r="E16" s="97"/>
      <c r="F16" s="97"/>
    </row>
    <row r="17" hidden="1">
      <c r="A17" s="96" t="s">
        <v>1311</v>
      </c>
      <c r="B17" s="96">
        <v>1367904.0</v>
      </c>
      <c r="C17" s="97"/>
      <c r="D17" s="96">
        <v>887787.0</v>
      </c>
      <c r="E17" s="97"/>
      <c r="F17" s="97"/>
    </row>
    <row r="18" hidden="1">
      <c r="A18" s="96" t="s">
        <v>268</v>
      </c>
      <c r="B18" s="96">
        <v>3365.0</v>
      </c>
      <c r="C18" s="97"/>
      <c r="D18" s="96">
        <v>267066.0</v>
      </c>
      <c r="E18" s="97"/>
      <c r="F18" s="97"/>
    </row>
    <row r="19" hidden="1">
      <c r="A19" s="96" t="s">
        <v>262</v>
      </c>
      <c r="B19" s="96">
        <v>1386015.0</v>
      </c>
      <c r="C19" s="97"/>
      <c r="D19" s="96">
        <v>894486.0</v>
      </c>
      <c r="E19" s="97"/>
      <c r="F19" s="97"/>
    </row>
    <row r="20" hidden="1">
      <c r="A20" s="96" t="s">
        <v>1325</v>
      </c>
      <c r="B20" s="96">
        <v>1279292.0</v>
      </c>
      <c r="C20" s="97"/>
      <c r="D20" s="96">
        <v>807797.0</v>
      </c>
      <c r="E20" s="97"/>
      <c r="F20" s="97"/>
    </row>
    <row r="21" hidden="1">
      <c r="A21" s="96" t="s">
        <v>1329</v>
      </c>
      <c r="B21" s="96">
        <v>113621.0</v>
      </c>
      <c r="C21" s="97"/>
      <c r="D21" s="96">
        <v>146677.0</v>
      </c>
      <c r="E21" s="97"/>
      <c r="F21" s="97"/>
    </row>
    <row r="22" hidden="1">
      <c r="A22" s="96" t="s">
        <v>1333</v>
      </c>
      <c r="B22" s="96">
        <v>2.0</v>
      </c>
      <c r="C22" s="97"/>
      <c r="D22" s="96">
        <v>386.0</v>
      </c>
      <c r="E22" s="97"/>
      <c r="F22" s="97"/>
    </row>
    <row r="23" hidden="1">
      <c r="A23" s="96" t="s">
        <v>1337</v>
      </c>
      <c r="B23" s="96">
        <v>1.0</v>
      </c>
      <c r="C23" s="97"/>
      <c r="D23" s="96">
        <v>4.0</v>
      </c>
      <c r="E23" s="97"/>
      <c r="F23" s="97"/>
    </row>
    <row r="24" hidden="1">
      <c r="A24" s="96" t="s">
        <v>1341</v>
      </c>
      <c r="B24" s="96">
        <v>0.0</v>
      </c>
      <c r="C24" s="97"/>
      <c r="D24" s="96">
        <v>0.0</v>
      </c>
      <c r="E24" s="97"/>
      <c r="F24" s="97"/>
    </row>
    <row r="25" hidden="1">
      <c r="A25" s="96" t="s">
        <v>1345</v>
      </c>
      <c r="B25" s="96">
        <v>0.0</v>
      </c>
      <c r="C25" s="97"/>
      <c r="D25" s="96">
        <v>0.0</v>
      </c>
      <c r="E25" s="97"/>
      <c r="F25" s="97"/>
    </row>
    <row r="26" hidden="1">
      <c r="A26" s="96" t="s">
        <v>1408</v>
      </c>
      <c r="B26" s="96">
        <v>0.0</v>
      </c>
      <c r="C26" s="97"/>
      <c r="D26" s="96">
        <v>0.0</v>
      </c>
      <c r="E26" s="97"/>
      <c r="F26" s="97"/>
    </row>
    <row r="27" hidden="1">
      <c r="A27" s="96" t="s">
        <v>1412</v>
      </c>
      <c r="B27" s="96">
        <v>0.0</v>
      </c>
      <c r="C27" s="97"/>
      <c r="D27" s="96">
        <v>0.0</v>
      </c>
      <c r="E27" s="97"/>
      <c r="F27" s="97"/>
    </row>
    <row r="28" hidden="1">
      <c r="A28" s="96" t="s">
        <v>1353</v>
      </c>
      <c r="B28" s="96">
        <v>1298654.0</v>
      </c>
      <c r="C28" s="97"/>
      <c r="D28" s="96">
        <v>814409.0</v>
      </c>
      <c r="E28" s="97"/>
      <c r="F28" s="97"/>
    </row>
    <row r="29" hidden="1">
      <c r="A29" s="96" t="s">
        <v>1261</v>
      </c>
      <c r="B29" s="96">
        <v>1386307.0</v>
      </c>
      <c r="C29" s="97"/>
      <c r="D29" s="96">
        <v>894511.0</v>
      </c>
      <c r="E29" s="97"/>
      <c r="F29" s="97"/>
    </row>
    <row r="30" hidden="1">
      <c r="A30" s="96" t="s">
        <v>54</v>
      </c>
      <c r="B30" s="96">
        <v>0.0</v>
      </c>
      <c r="C30" s="97"/>
      <c r="D30" s="96">
        <v>0.0</v>
      </c>
      <c r="E30" s="97"/>
      <c r="F30" s="97"/>
    </row>
    <row r="31" hidden="1">
      <c r="A31" s="96" t="s">
        <v>1377</v>
      </c>
      <c r="B31" s="96">
        <v>2503.0</v>
      </c>
      <c r="C31" s="97"/>
      <c r="D31" s="96">
        <v>112109.0</v>
      </c>
      <c r="E31" s="97"/>
      <c r="F31" s="97"/>
    </row>
    <row r="32" hidden="1">
      <c r="A32" s="96" t="s">
        <v>1381</v>
      </c>
      <c r="B32" s="96">
        <v>247165.0</v>
      </c>
      <c r="C32" s="97"/>
      <c r="D32" s="96">
        <v>260476.0</v>
      </c>
      <c r="E32" s="97"/>
      <c r="F32" s="97"/>
    </row>
    <row r="33" hidden="1">
      <c r="A33" s="96" t="s">
        <v>1385</v>
      </c>
      <c r="B33" s="96">
        <v>1326886.0</v>
      </c>
      <c r="C33" s="97"/>
      <c r="D33" s="96">
        <v>888434.0</v>
      </c>
      <c r="E33" s="97"/>
      <c r="F33" s="97"/>
    </row>
    <row r="34">
      <c r="A34" s="96" t="s">
        <v>1389</v>
      </c>
      <c r="B34" s="96" t="e">
        <v>#N/A</v>
      </c>
      <c r="C34" s="97"/>
      <c r="D34" s="96" t="e">
        <v>#N/A</v>
      </c>
      <c r="E34" s="97"/>
      <c r="F34" s="97"/>
    </row>
    <row r="35" hidden="1">
      <c r="A35" s="96" t="s">
        <v>1393</v>
      </c>
      <c r="B35" s="96">
        <v>1279290.0</v>
      </c>
      <c r="C35" s="97"/>
      <c r="D35" s="96">
        <v>807791.0</v>
      </c>
      <c r="E35" s="97"/>
      <c r="F35" s="97"/>
    </row>
    <row r="36" hidden="1">
      <c r="A36" s="96" t="s">
        <v>1417</v>
      </c>
      <c r="B36" s="96">
        <v>0.0</v>
      </c>
      <c r="C36" s="97"/>
      <c r="D36" s="96">
        <v>0.0</v>
      </c>
      <c r="E36" s="97"/>
      <c r="F36" s="97"/>
    </row>
    <row r="37">
      <c r="A37" s="96" t="s">
        <v>1421</v>
      </c>
      <c r="B37" s="96" t="e">
        <v>#N/A</v>
      </c>
      <c r="C37" s="97"/>
      <c r="D37" s="96" t="e">
        <v>#N/A</v>
      </c>
      <c r="E37" s="97"/>
      <c r="F37" s="97"/>
    </row>
    <row r="38" hidden="1">
      <c r="A38" s="96" t="s">
        <v>1429</v>
      </c>
      <c r="B38" s="96">
        <v>0.0</v>
      </c>
      <c r="C38" s="97"/>
      <c r="D38" s="96">
        <v>0.0</v>
      </c>
      <c r="E38" s="97"/>
      <c r="F38" s="97"/>
    </row>
    <row r="39" hidden="1">
      <c r="A39" s="96" t="s">
        <v>1433</v>
      </c>
      <c r="B39" s="96">
        <v>0.0</v>
      </c>
      <c r="C39" s="97"/>
      <c r="D39" s="96">
        <v>0.0</v>
      </c>
      <c r="E39" s="97"/>
      <c r="F39" s="97"/>
    </row>
    <row r="40" hidden="1">
      <c r="A40" s="96" t="s">
        <v>1425</v>
      </c>
      <c r="B40" s="96">
        <v>0.0</v>
      </c>
      <c r="C40" s="97"/>
      <c r="D40" s="96">
        <v>0.0</v>
      </c>
      <c r="E40" s="97"/>
      <c r="F40" s="97"/>
    </row>
    <row r="41" hidden="1">
      <c r="A41" s="96" t="s">
        <v>310</v>
      </c>
      <c r="B41" s="96">
        <v>868.0</v>
      </c>
      <c r="C41" s="97"/>
      <c r="D41" s="96">
        <v>177.0</v>
      </c>
      <c r="E41" s="97"/>
      <c r="F41" s="97"/>
    </row>
    <row r="42">
      <c r="A42" s="96" t="s">
        <v>1437</v>
      </c>
      <c r="B42" s="96" t="e">
        <v>#N/A</v>
      </c>
      <c r="C42" s="97"/>
      <c r="D42" s="96" t="e">
        <v>#N/A</v>
      </c>
      <c r="E42" s="97"/>
      <c r="F42" s="97"/>
    </row>
    <row r="43" hidden="1">
      <c r="A43" s="96" t="s">
        <v>1444</v>
      </c>
      <c r="B43" s="96">
        <v>1383722.0</v>
      </c>
      <c r="C43" s="97"/>
      <c r="D43" s="96">
        <v>893465.0</v>
      </c>
      <c r="E43" s="97"/>
      <c r="F43" s="97"/>
    </row>
    <row r="44" hidden="1">
      <c r="A44" s="96" t="s">
        <v>995</v>
      </c>
      <c r="B44" s="96">
        <v>2195.0</v>
      </c>
      <c r="C44" s="97"/>
      <c r="D44" s="96">
        <v>0.0</v>
      </c>
      <c r="E44" s="97"/>
      <c r="F44" s="97"/>
    </row>
    <row r="45" hidden="1">
      <c r="A45" s="96" t="s">
        <v>1447</v>
      </c>
      <c r="B45" s="96">
        <v>1386307.0</v>
      </c>
      <c r="C45" s="97"/>
      <c r="D45" s="96">
        <v>894511.0</v>
      </c>
      <c r="E45" s="97"/>
      <c r="F45" s="97"/>
    </row>
    <row r="46" hidden="1">
      <c r="A46" s="96" t="s">
        <v>1451</v>
      </c>
      <c r="B46" s="96">
        <v>267991.0</v>
      </c>
      <c r="C46" s="97"/>
      <c r="D46" s="96">
        <v>204594.0</v>
      </c>
      <c r="E46" s="97"/>
      <c r="F46" s="97"/>
    </row>
    <row r="47" hidden="1">
      <c r="A47" s="96" t="s">
        <v>1234</v>
      </c>
      <c r="B47" s="96">
        <v>22243.0</v>
      </c>
      <c r="C47" s="97"/>
      <c r="D47" s="96">
        <v>1928.0</v>
      </c>
      <c r="E47" s="97"/>
      <c r="F47" s="97"/>
    </row>
    <row r="48" hidden="1">
      <c r="A48" s="96" t="s">
        <v>1113</v>
      </c>
      <c r="B48" s="96">
        <v>0.0</v>
      </c>
      <c r="C48" s="97"/>
      <c r="D48" s="96">
        <v>0.0</v>
      </c>
      <c r="E48" s="97"/>
      <c r="F48" s="97"/>
    </row>
    <row r="49" hidden="1">
      <c r="A49" s="96" t="s">
        <v>1497</v>
      </c>
      <c r="B49" s="96">
        <v>0.0</v>
      </c>
      <c r="C49" s="97"/>
      <c r="D49" s="96">
        <v>0.0</v>
      </c>
      <c r="E49" s="97"/>
      <c r="F49" s="97"/>
    </row>
    <row r="50">
      <c r="A50" s="96" t="s">
        <v>1505</v>
      </c>
      <c r="B50" s="96" t="e">
        <v>#N/A</v>
      </c>
      <c r="C50" s="97"/>
      <c r="D50" s="96" t="e">
        <v>#N/A</v>
      </c>
      <c r="E50" s="97"/>
      <c r="F50" s="97"/>
    </row>
    <row r="51">
      <c r="A51" s="96" t="s">
        <v>380</v>
      </c>
      <c r="B51" s="96" t="e">
        <v>#N/A</v>
      </c>
      <c r="C51" s="97"/>
      <c r="D51" s="96" t="e">
        <v>#N/A</v>
      </c>
      <c r="E51" s="97"/>
      <c r="F51" s="97"/>
    </row>
    <row r="52">
      <c r="A52" s="96" t="s">
        <v>1510</v>
      </c>
      <c r="B52" s="96" t="e">
        <v>#N/A</v>
      </c>
      <c r="C52" s="97"/>
      <c r="D52" s="96" t="e">
        <v>#N/A</v>
      </c>
      <c r="E52" s="97"/>
      <c r="F52" s="97"/>
    </row>
    <row r="53">
      <c r="A53" s="96" t="s">
        <v>1514</v>
      </c>
      <c r="B53" s="96" t="e">
        <v>#N/A</v>
      </c>
      <c r="C53" s="97"/>
      <c r="D53" s="96" t="e">
        <v>#N/A</v>
      </c>
      <c r="E53" s="97"/>
      <c r="F53" s="97"/>
    </row>
    <row r="54">
      <c r="A54" s="96" t="s">
        <v>1518</v>
      </c>
      <c r="B54" s="96" t="e">
        <v>#N/A</v>
      </c>
      <c r="C54" s="97"/>
      <c r="D54" s="96" t="e">
        <v>#N/A</v>
      </c>
      <c r="E54" s="97"/>
      <c r="F54" s="97"/>
    </row>
    <row r="55" hidden="1">
      <c r="A55" s="96" t="s">
        <v>753</v>
      </c>
      <c r="B55" s="96">
        <v>0.0</v>
      </c>
      <c r="C55" s="97"/>
      <c r="D55" s="96">
        <v>0.0</v>
      </c>
      <c r="E55" s="97"/>
      <c r="F55" s="97"/>
    </row>
    <row r="56" hidden="1">
      <c r="A56" s="96" t="s">
        <v>1529</v>
      </c>
      <c r="B56" s="96">
        <v>0.0</v>
      </c>
      <c r="C56" s="97"/>
      <c r="D56" s="96">
        <v>0.0</v>
      </c>
      <c r="E56" s="97"/>
      <c r="F56" s="97"/>
    </row>
    <row r="57" hidden="1">
      <c r="A57" s="96" t="s">
        <v>1525</v>
      </c>
      <c r="B57" s="96">
        <v>0.0</v>
      </c>
      <c r="C57" s="97"/>
      <c r="D57" s="96">
        <v>0.0</v>
      </c>
      <c r="E57" s="97"/>
      <c r="F57" s="97"/>
    </row>
    <row r="58" hidden="1">
      <c r="A58" s="96" t="s">
        <v>1533</v>
      </c>
      <c r="B58" s="96">
        <v>1378115.0</v>
      </c>
      <c r="C58" s="97"/>
      <c r="D58" s="96">
        <v>883081.0</v>
      </c>
      <c r="E58" s="97"/>
      <c r="F58" s="97"/>
    </row>
    <row r="59">
      <c r="A59" s="96" t="s">
        <v>1539</v>
      </c>
      <c r="B59" s="96" t="e">
        <v>#N/A</v>
      </c>
      <c r="C59" s="97"/>
      <c r="D59" s="96" t="e">
        <v>#N/A</v>
      </c>
      <c r="E59" s="97"/>
      <c r="F59" s="97"/>
    </row>
    <row r="60" hidden="1">
      <c r="A60" s="96" t="s">
        <v>1543</v>
      </c>
      <c r="B60" s="96">
        <v>0.0</v>
      </c>
      <c r="C60" s="97"/>
      <c r="D60" s="96">
        <v>0.0</v>
      </c>
      <c r="E60" s="97"/>
      <c r="F60" s="97"/>
    </row>
    <row r="61">
      <c r="A61" s="96" t="s">
        <v>1547</v>
      </c>
      <c r="B61" s="96" t="e">
        <v>#N/A</v>
      </c>
      <c r="C61" s="97"/>
      <c r="D61" s="96" t="e">
        <v>#N/A</v>
      </c>
      <c r="E61" s="97"/>
      <c r="F61" s="97"/>
    </row>
    <row r="62">
      <c r="A62" s="96" t="s">
        <v>1551</v>
      </c>
      <c r="B62" s="96" t="e">
        <v>#N/A</v>
      </c>
      <c r="C62" s="97"/>
      <c r="D62" s="96" t="e">
        <v>#N/A</v>
      </c>
      <c r="E62" s="97"/>
      <c r="F62" s="97"/>
    </row>
    <row r="63" hidden="1">
      <c r="A63" s="96" t="s">
        <v>1555</v>
      </c>
      <c r="B63" s="96">
        <v>0.0</v>
      </c>
      <c r="C63" s="97"/>
      <c r="D63" s="96">
        <v>0.0</v>
      </c>
      <c r="E63" s="97"/>
      <c r="F63" s="97"/>
    </row>
    <row r="64" hidden="1">
      <c r="A64" s="96" t="s">
        <v>1564</v>
      </c>
      <c r="B64" s="96">
        <v>0.0</v>
      </c>
      <c r="C64" s="97"/>
      <c r="D64" s="96">
        <v>23045.0</v>
      </c>
      <c r="E64" s="97"/>
      <c r="F64" s="97"/>
    </row>
    <row r="65" hidden="1">
      <c r="A65" s="96" t="s">
        <v>1561</v>
      </c>
      <c r="B65" s="96">
        <v>49757.0</v>
      </c>
      <c r="C65" s="97"/>
      <c r="D65" s="96">
        <v>31228.0</v>
      </c>
      <c r="E65" s="97"/>
      <c r="F65" s="97"/>
    </row>
    <row r="66" hidden="1">
      <c r="A66" s="96" t="s">
        <v>1573</v>
      </c>
      <c r="B66" s="96">
        <v>1386307.0</v>
      </c>
      <c r="C66" s="97"/>
      <c r="D66" s="96">
        <v>894511.0</v>
      </c>
      <c r="E66" s="97"/>
      <c r="F66" s="97"/>
    </row>
    <row r="67" hidden="1">
      <c r="A67" s="96" t="s">
        <v>1577</v>
      </c>
      <c r="B67" s="96">
        <v>1386307.0</v>
      </c>
      <c r="C67" s="97"/>
      <c r="D67" s="96">
        <v>894511.0</v>
      </c>
      <c r="E67" s="97"/>
      <c r="F67" s="97"/>
    </row>
    <row r="68" hidden="1">
      <c r="A68" s="96" t="s">
        <v>1581</v>
      </c>
      <c r="B68" s="96">
        <v>1386307.0</v>
      </c>
      <c r="C68" s="97"/>
      <c r="D68" s="96">
        <v>894511.0</v>
      </c>
      <c r="E68" s="97"/>
      <c r="F68" s="97"/>
    </row>
    <row r="69">
      <c r="A69" s="96" t="s">
        <v>1585</v>
      </c>
      <c r="B69" s="96" t="e">
        <v>#N/A</v>
      </c>
      <c r="C69" s="97"/>
      <c r="D69" s="96" t="e">
        <v>#N/A</v>
      </c>
      <c r="E69" s="97"/>
      <c r="F69" s="97"/>
    </row>
    <row r="70" hidden="1">
      <c r="A70" s="96" t="s">
        <v>231</v>
      </c>
      <c r="B70" s="96">
        <v>768195.0</v>
      </c>
      <c r="C70" s="97"/>
      <c r="D70" s="96">
        <v>511140.0</v>
      </c>
      <c r="E70" s="97"/>
      <c r="F70" s="97"/>
    </row>
    <row r="71" hidden="1">
      <c r="A71" s="96" t="s">
        <v>228</v>
      </c>
      <c r="B71" s="96">
        <v>768195.0</v>
      </c>
      <c r="C71" s="97"/>
      <c r="D71" s="96">
        <v>511140.0</v>
      </c>
      <c r="E71" s="97"/>
      <c r="F71" s="97"/>
    </row>
    <row r="72" hidden="1">
      <c r="A72" s="96" t="s">
        <v>223</v>
      </c>
      <c r="B72" s="96">
        <v>801377.0</v>
      </c>
      <c r="C72" s="97"/>
      <c r="D72" s="96">
        <v>517157.0</v>
      </c>
      <c r="E72" s="97"/>
      <c r="F72" s="97"/>
    </row>
    <row r="73" hidden="1">
      <c r="A73" s="96" t="s">
        <v>220</v>
      </c>
      <c r="B73" s="96">
        <v>801377.0</v>
      </c>
      <c r="C73" s="97"/>
      <c r="D73" s="96">
        <v>517157.0</v>
      </c>
      <c r="E73" s="97"/>
      <c r="F73" s="97"/>
    </row>
    <row r="74" hidden="1">
      <c r="A74" s="96" t="s">
        <v>215</v>
      </c>
      <c r="B74" s="96">
        <v>768195.0</v>
      </c>
      <c r="C74" s="97"/>
      <c r="D74" s="96">
        <v>511140.0</v>
      </c>
      <c r="E74" s="97"/>
      <c r="F74" s="97"/>
    </row>
    <row r="75" hidden="1">
      <c r="A75" s="96" t="s">
        <v>1603</v>
      </c>
      <c r="B75" s="96">
        <v>0.0</v>
      </c>
      <c r="C75" s="97"/>
      <c r="D75" s="96">
        <v>0.0</v>
      </c>
      <c r="E75" s="97"/>
      <c r="F75" s="97"/>
    </row>
    <row r="76" hidden="1">
      <c r="A76" s="96" t="s">
        <v>1594</v>
      </c>
      <c r="B76" s="96">
        <v>194816.0</v>
      </c>
      <c r="C76" s="97"/>
      <c r="D76" s="96">
        <v>103552.0</v>
      </c>
      <c r="E76" s="97"/>
      <c r="F76" s="97"/>
    </row>
    <row r="77" hidden="1">
      <c r="A77" s="96" t="s">
        <v>1611</v>
      </c>
      <c r="B77" s="96">
        <v>0.0</v>
      </c>
      <c r="C77" s="97"/>
      <c r="D77" s="96">
        <v>0.0</v>
      </c>
      <c r="E77" s="97"/>
      <c r="F77" s="97"/>
    </row>
    <row r="78" hidden="1">
      <c r="A78" s="96" t="s">
        <v>1607</v>
      </c>
      <c r="B78" s="96">
        <v>65.0</v>
      </c>
      <c r="C78" s="97"/>
      <c r="D78" s="96">
        <v>0.0</v>
      </c>
      <c r="E78" s="97"/>
      <c r="F78" s="97"/>
    </row>
    <row r="79" hidden="1">
      <c r="A79" s="96" t="s">
        <v>1618</v>
      </c>
      <c r="B79" s="96">
        <v>0.0</v>
      </c>
      <c r="C79" s="97"/>
      <c r="D79" s="96">
        <v>0.0</v>
      </c>
      <c r="E79" s="97"/>
      <c r="F79" s="97"/>
    </row>
    <row r="80" hidden="1">
      <c r="A80" s="96" t="s">
        <v>1615</v>
      </c>
      <c r="B80" s="96">
        <v>0.0</v>
      </c>
      <c r="C80" s="97"/>
      <c r="D80" s="96">
        <v>0.0</v>
      </c>
      <c r="E80" s="97"/>
      <c r="F80" s="97"/>
    </row>
    <row r="81" hidden="1">
      <c r="A81" s="96" t="s">
        <v>1625</v>
      </c>
      <c r="B81" s="96">
        <v>0.0</v>
      </c>
      <c r="C81" s="97"/>
      <c r="D81" s="96">
        <v>0.0</v>
      </c>
      <c r="E81" s="97"/>
      <c r="F81" s="97"/>
    </row>
    <row r="82" hidden="1">
      <c r="A82" s="96" t="s">
        <v>1622</v>
      </c>
      <c r="B82" s="96">
        <v>0.0</v>
      </c>
      <c r="C82" s="97"/>
      <c r="D82" s="96">
        <v>0.0</v>
      </c>
      <c r="E82" s="97"/>
      <c r="F82" s="97"/>
    </row>
    <row r="83" hidden="1">
      <c r="A83" s="96" t="s">
        <v>1629</v>
      </c>
      <c r="B83" s="96">
        <v>609152.0</v>
      </c>
      <c r="C83" s="97"/>
      <c r="D83" s="96">
        <v>411698.0</v>
      </c>
      <c r="E83" s="97"/>
      <c r="F83" s="97"/>
    </row>
    <row r="84" hidden="1">
      <c r="A84" s="96" t="s">
        <v>1633</v>
      </c>
      <c r="B84" s="96">
        <v>38893.0</v>
      </c>
      <c r="C84" s="97"/>
      <c r="D84" s="96">
        <v>45800.0</v>
      </c>
      <c r="E84" s="97"/>
      <c r="F84" s="97"/>
    </row>
    <row r="85" hidden="1">
      <c r="A85" s="96" t="s">
        <v>1641</v>
      </c>
      <c r="B85" s="96">
        <v>272621.0</v>
      </c>
      <c r="C85" s="97"/>
      <c r="D85" s="96">
        <v>0.0</v>
      </c>
      <c r="E85" s="97"/>
      <c r="F85" s="97"/>
    </row>
    <row r="86" hidden="1">
      <c r="A86" s="96" t="s">
        <v>1649</v>
      </c>
      <c r="B86" s="96">
        <v>0.0</v>
      </c>
      <c r="C86" s="97"/>
      <c r="D86" s="96">
        <v>0.0</v>
      </c>
      <c r="E86" s="97"/>
      <c r="F86" s="97"/>
    </row>
    <row r="87">
      <c r="A87" s="96" t="s">
        <v>1653</v>
      </c>
      <c r="B87" s="96" t="e">
        <v>#N/A</v>
      </c>
      <c r="C87" s="97"/>
      <c r="D87" s="96" t="e">
        <v>#N/A</v>
      </c>
      <c r="E87" s="97"/>
      <c r="F87" s="97"/>
    </row>
    <row r="88" hidden="1">
      <c r="A88" s="96" t="s">
        <v>1661</v>
      </c>
      <c r="B88" s="96">
        <v>2825.0</v>
      </c>
      <c r="C88" s="97"/>
      <c r="D88" s="96">
        <v>87083.0</v>
      </c>
      <c r="E88" s="97"/>
      <c r="F88" s="97"/>
    </row>
    <row r="89" hidden="1">
      <c r="A89" s="96" t="s">
        <v>1671</v>
      </c>
      <c r="B89" s="96">
        <v>879.0</v>
      </c>
      <c r="C89" s="97"/>
      <c r="D89" s="96">
        <v>178.0</v>
      </c>
      <c r="E89" s="97"/>
      <c r="F89" s="97"/>
    </row>
    <row r="90" hidden="1">
      <c r="A90" s="96" t="s">
        <v>1680</v>
      </c>
      <c r="B90" s="96">
        <v>0.0</v>
      </c>
      <c r="C90" s="97"/>
      <c r="D90" s="96">
        <v>0.0</v>
      </c>
      <c r="E90" s="97"/>
      <c r="F90" s="97"/>
    </row>
    <row r="91" hidden="1">
      <c r="A91" s="96" t="s">
        <v>1686</v>
      </c>
      <c r="B91" s="96">
        <v>0.0</v>
      </c>
      <c r="C91" s="97"/>
      <c r="D91" s="96">
        <v>0.0</v>
      </c>
      <c r="E91" s="97"/>
      <c r="F91" s="97"/>
    </row>
    <row r="92" hidden="1">
      <c r="A92" s="96" t="s">
        <v>1700</v>
      </c>
      <c r="B92" s="96">
        <v>2454.0</v>
      </c>
      <c r="C92" s="97"/>
      <c r="D92" s="96">
        <v>112104.0</v>
      </c>
      <c r="E92" s="97"/>
      <c r="F92" s="97"/>
    </row>
    <row r="93" hidden="1">
      <c r="A93" s="96" t="s">
        <v>1704</v>
      </c>
      <c r="B93" s="96">
        <v>218.0</v>
      </c>
      <c r="C93" s="97"/>
      <c r="D93" s="96">
        <v>1051.0</v>
      </c>
      <c r="E93" s="97"/>
      <c r="F93" s="97"/>
    </row>
    <row r="94" hidden="1">
      <c r="A94" s="96" t="s">
        <v>1708</v>
      </c>
      <c r="B94" s="96">
        <v>2454.0</v>
      </c>
      <c r="C94" s="97"/>
      <c r="D94" s="96">
        <v>112104.0</v>
      </c>
      <c r="E94" s="97"/>
      <c r="F94" s="97"/>
    </row>
    <row r="95" hidden="1">
      <c r="A95" s="96" t="s">
        <v>1715</v>
      </c>
      <c r="B95" s="96">
        <v>718.0</v>
      </c>
      <c r="C95" s="97"/>
      <c r="D95" s="96">
        <v>108387.0</v>
      </c>
      <c r="E95" s="97"/>
      <c r="F95" s="97"/>
    </row>
    <row r="96" hidden="1">
      <c r="A96" s="96" t="s">
        <v>1719</v>
      </c>
      <c r="B96" s="96">
        <v>112104.0</v>
      </c>
      <c r="C96" s="97"/>
      <c r="D96" s="96">
        <v>112104.0</v>
      </c>
      <c r="E96" s="97"/>
      <c r="F96" s="97"/>
    </row>
    <row r="97" hidden="1">
      <c r="A97" s="96" t="s">
        <v>1695</v>
      </c>
      <c r="B97" s="96">
        <v>184.0</v>
      </c>
      <c r="C97" s="97"/>
      <c r="D97" s="96">
        <v>184.0</v>
      </c>
      <c r="E97" s="97"/>
      <c r="F97" s="97"/>
    </row>
    <row r="98" hidden="1">
      <c r="A98" s="96" t="s">
        <v>1690</v>
      </c>
      <c r="B98" s="96">
        <v>427.0</v>
      </c>
      <c r="C98" s="97"/>
      <c r="D98" s="96">
        <v>427.0</v>
      </c>
      <c r="E98" s="97"/>
      <c r="F98" s="97"/>
    </row>
    <row r="99" hidden="1">
      <c r="A99" s="96" t="s">
        <v>1729</v>
      </c>
      <c r="B99" s="96">
        <v>177.0</v>
      </c>
      <c r="C99" s="97"/>
      <c r="D99" s="96">
        <v>177.0</v>
      </c>
      <c r="E99" s="97"/>
      <c r="F99" s="97"/>
    </row>
    <row r="100" hidden="1">
      <c r="A100" s="96" t="s">
        <v>1733</v>
      </c>
      <c r="B100" s="96">
        <v>177.0</v>
      </c>
      <c r="C100" s="97"/>
      <c r="D100" s="96">
        <v>177.0</v>
      </c>
      <c r="E100" s="97"/>
      <c r="F100" s="97"/>
    </row>
    <row r="101">
      <c r="A101" s="96" t="s">
        <v>1725</v>
      </c>
      <c r="B101" s="96" t="e">
        <v>#N/A</v>
      </c>
      <c r="C101" s="97"/>
      <c r="D101" s="96" t="e">
        <v>#N/A</v>
      </c>
      <c r="E101" s="97"/>
      <c r="F101" s="97"/>
    </row>
    <row r="102" hidden="1">
      <c r="A102" s="96" t="s">
        <v>1737</v>
      </c>
      <c r="B102" s="96">
        <v>378305.0</v>
      </c>
      <c r="C102" s="97"/>
      <c r="D102" s="96">
        <v>378305.0</v>
      </c>
      <c r="E102" s="97"/>
      <c r="F102" s="97"/>
    </row>
    <row r="103" hidden="1">
      <c r="A103" s="96" t="s">
        <v>481</v>
      </c>
      <c r="B103" s="96">
        <v>894511.0</v>
      </c>
      <c r="C103" s="97"/>
      <c r="D103" s="96">
        <v>894511.0</v>
      </c>
      <c r="E103" s="97"/>
      <c r="F103" s="97"/>
    </row>
    <row r="104" hidden="1">
      <c r="A104" s="96" t="s">
        <v>1743</v>
      </c>
      <c r="B104" s="96">
        <v>0.0</v>
      </c>
      <c r="C104" s="97"/>
      <c r="D104" s="96">
        <v>0.0</v>
      </c>
      <c r="E104" s="97"/>
      <c r="F104" s="97"/>
    </row>
    <row r="105" hidden="1">
      <c r="A105" s="96" t="s">
        <v>1747</v>
      </c>
      <c r="B105" s="96">
        <v>887880.0</v>
      </c>
      <c r="C105" s="97"/>
      <c r="D105" s="96">
        <v>887880.0</v>
      </c>
      <c r="E105" s="97"/>
      <c r="F105" s="97"/>
    </row>
    <row r="106" hidden="1">
      <c r="A106" s="96" t="s">
        <v>1755</v>
      </c>
      <c r="B106" s="96">
        <v>146860.0</v>
      </c>
      <c r="C106" s="97"/>
      <c r="D106" s="96">
        <v>146860.0</v>
      </c>
      <c r="E106" s="97"/>
      <c r="F106" s="97"/>
    </row>
    <row r="107" hidden="1">
      <c r="A107" s="96" t="s">
        <v>1751</v>
      </c>
      <c r="B107" s="96">
        <v>0.0</v>
      </c>
      <c r="C107" s="97"/>
      <c r="D107" s="96">
        <v>0.0</v>
      </c>
      <c r="E107" s="97"/>
      <c r="F107" s="97"/>
    </row>
    <row r="108" hidden="1">
      <c r="A108" s="96" t="s">
        <v>1187</v>
      </c>
      <c r="B108" s="96">
        <v>893675.0</v>
      </c>
      <c r="C108" s="97"/>
      <c r="D108" s="96">
        <v>893675.0</v>
      </c>
      <c r="E108" s="97"/>
      <c r="F108" s="97"/>
    </row>
    <row r="109" hidden="1">
      <c r="A109" s="96" t="s">
        <v>1763</v>
      </c>
      <c r="B109" s="96">
        <v>0.0</v>
      </c>
      <c r="C109" s="97"/>
      <c r="D109" s="96">
        <v>0.0</v>
      </c>
      <c r="E109" s="97"/>
      <c r="F109" s="97"/>
    </row>
    <row r="110" hidden="1">
      <c r="A110" s="96" t="s">
        <v>192</v>
      </c>
      <c r="B110" s="96">
        <v>0.0</v>
      </c>
      <c r="C110" s="97"/>
      <c r="D110" s="96">
        <v>0.0</v>
      </c>
      <c r="E110" s="97"/>
      <c r="F110" s="97"/>
    </row>
    <row r="111">
      <c r="A111" s="96" t="s">
        <v>1768</v>
      </c>
      <c r="B111" s="96" t="e">
        <v>#N/A</v>
      </c>
      <c r="C111" s="97"/>
      <c r="D111" s="96" t="e">
        <v>#N/A</v>
      </c>
      <c r="E111" s="97"/>
      <c r="F111" s="97"/>
    </row>
    <row r="112" hidden="1">
      <c r="A112" s="96" t="s">
        <v>1772</v>
      </c>
      <c r="B112" s="96">
        <v>0.0</v>
      </c>
      <c r="C112" s="97"/>
      <c r="D112" s="96">
        <v>0.0</v>
      </c>
      <c r="E112" s="97"/>
      <c r="F112" s="97"/>
    </row>
    <row r="113" hidden="1">
      <c r="A113" s="96" t="s">
        <v>1776</v>
      </c>
      <c r="B113" s="96">
        <v>805304.0</v>
      </c>
      <c r="C113" s="97"/>
      <c r="D113" s="96">
        <v>805304.0</v>
      </c>
      <c r="E113" s="97"/>
      <c r="F113" s="97"/>
    </row>
    <row r="114" hidden="1">
      <c r="A114" s="96" t="s">
        <v>272</v>
      </c>
      <c r="B114" s="96">
        <v>839068.0</v>
      </c>
      <c r="C114" s="97"/>
      <c r="D114" s="96">
        <v>839068.0</v>
      </c>
      <c r="E114" s="97"/>
      <c r="F114" s="97"/>
    </row>
    <row r="115">
      <c r="A115" s="96" t="s">
        <v>1316</v>
      </c>
      <c r="B115" s="96" t="e">
        <v>#N/A</v>
      </c>
      <c r="C115" s="97"/>
      <c r="D115" s="96" t="e">
        <v>#N/A</v>
      </c>
      <c r="E115" s="97"/>
      <c r="F115" s="97"/>
    </row>
    <row r="116" hidden="1">
      <c r="A116" s="96" t="s">
        <v>1373</v>
      </c>
      <c r="B116" s="96">
        <v>0.0</v>
      </c>
      <c r="C116" s="97"/>
      <c r="D116" s="96">
        <v>0.0</v>
      </c>
      <c r="E116" s="97"/>
      <c r="F116" s="97"/>
    </row>
    <row r="117" hidden="1">
      <c r="A117" s="96" t="s">
        <v>1458</v>
      </c>
      <c r="B117" s="96">
        <v>0.0</v>
      </c>
      <c r="C117" s="97"/>
      <c r="D117" s="96">
        <v>0.0</v>
      </c>
      <c r="E117" s="97"/>
      <c r="F117" s="97"/>
    </row>
    <row r="118" hidden="1">
      <c r="A118" s="96" t="s">
        <v>1462</v>
      </c>
      <c r="B118" s="96">
        <v>0.0</v>
      </c>
      <c r="C118" s="97"/>
      <c r="D118" s="96">
        <v>0.0</v>
      </c>
      <c r="E118" s="97"/>
      <c r="F118" s="97"/>
    </row>
    <row r="119" hidden="1">
      <c r="A119" s="96" t="s">
        <v>1466</v>
      </c>
      <c r="B119" s="96">
        <v>0.0</v>
      </c>
      <c r="C119" s="97"/>
      <c r="D119" s="96">
        <v>0.0</v>
      </c>
      <c r="E119" s="97"/>
      <c r="F119" s="97"/>
    </row>
    <row r="120" hidden="1">
      <c r="A120" s="96" t="s">
        <v>1470</v>
      </c>
      <c r="B120" s="96">
        <v>0.0</v>
      </c>
      <c r="C120" s="97"/>
      <c r="D120" s="96">
        <v>0.0</v>
      </c>
      <c r="E120" s="97"/>
      <c r="F120" s="97"/>
    </row>
    <row r="121" hidden="1">
      <c r="A121" s="96" t="s">
        <v>3013</v>
      </c>
      <c r="B121" s="96">
        <v>0.0</v>
      </c>
      <c r="C121" s="97"/>
      <c r="D121" s="96">
        <v>0.0</v>
      </c>
      <c r="E121" s="97"/>
      <c r="F121" s="97"/>
    </row>
    <row r="122" hidden="1">
      <c r="A122" s="96" t="s">
        <v>3014</v>
      </c>
      <c r="B122" s="96">
        <v>0.0</v>
      </c>
      <c r="C122" s="97"/>
      <c r="D122" s="96">
        <v>0.0</v>
      </c>
      <c r="E122" s="97"/>
      <c r="F122" s="97"/>
    </row>
    <row r="123">
      <c r="A123" s="96" t="s">
        <v>1474</v>
      </c>
      <c r="B123" s="96" t="e">
        <v>#N/A</v>
      </c>
      <c r="C123" s="97"/>
      <c r="D123" s="96" t="e">
        <v>#N/A</v>
      </c>
      <c r="E123" s="97"/>
      <c r="F123" s="97"/>
    </row>
    <row r="124" hidden="1">
      <c r="A124" s="96" t="s">
        <v>3015</v>
      </c>
      <c r="B124" s="96">
        <v>0.0</v>
      </c>
      <c r="C124" s="97"/>
      <c r="D124" s="96">
        <v>0.0</v>
      </c>
      <c r="E124" s="97"/>
      <c r="F124" s="97"/>
    </row>
    <row r="125" hidden="1">
      <c r="A125" s="96" t="s">
        <v>3016</v>
      </c>
      <c r="B125" s="96">
        <v>0.0</v>
      </c>
      <c r="C125" s="97"/>
      <c r="D125" s="96">
        <v>0.0</v>
      </c>
      <c r="E125" s="97"/>
      <c r="F125" s="97"/>
    </row>
    <row r="126">
      <c r="A126" s="96" t="s">
        <v>1480</v>
      </c>
      <c r="B126" s="96" t="e">
        <v>#N/A</v>
      </c>
      <c r="C126" s="97"/>
      <c r="D126" s="96" t="e">
        <v>#N/A</v>
      </c>
      <c r="E126" s="97"/>
      <c r="F126" s="97"/>
    </row>
    <row r="127" hidden="1">
      <c r="A127" s="96" t="s">
        <v>1489</v>
      </c>
      <c r="B127" s="96">
        <v>0.0</v>
      </c>
      <c r="C127" s="97"/>
      <c r="D127" s="96">
        <v>0.0</v>
      </c>
      <c r="E127" s="97"/>
      <c r="F127" s="97"/>
    </row>
    <row r="128" hidden="1">
      <c r="A128" s="96" t="s">
        <v>1493</v>
      </c>
      <c r="B128" s="96">
        <v>0.0</v>
      </c>
      <c r="C128" s="97"/>
      <c r="D128" s="96">
        <v>0.0</v>
      </c>
      <c r="E128" s="97"/>
      <c r="F128" s="97"/>
    </row>
    <row r="129" hidden="1">
      <c r="A129" s="96" t="s">
        <v>1599</v>
      </c>
      <c r="B129" s="96">
        <v>89819.0</v>
      </c>
      <c r="C129" s="97"/>
      <c r="D129" s="96">
        <v>89819.0</v>
      </c>
      <c r="E129" s="97"/>
      <c r="F129" s="97"/>
    </row>
    <row r="130">
      <c r="A130" s="96" t="s">
        <v>1657</v>
      </c>
      <c r="B130" s="96" t="e">
        <v>#N/A</v>
      </c>
      <c r="C130" s="97"/>
      <c r="D130" s="96" t="e">
        <v>#N/A</v>
      </c>
      <c r="E130" s="97"/>
      <c r="F130" s="97"/>
    </row>
    <row r="131" hidden="1">
      <c r="A131" s="96" t="s">
        <v>1667</v>
      </c>
      <c r="B131" s="96">
        <v>98430.0</v>
      </c>
      <c r="C131" s="97"/>
      <c r="D131" s="96">
        <v>98430.0</v>
      </c>
      <c r="E131" s="97"/>
      <c r="F131" s="97"/>
    </row>
    <row r="132" hidden="1">
      <c r="A132" s="96" t="s">
        <v>1676</v>
      </c>
      <c r="B132" s="96">
        <v>176.0</v>
      </c>
      <c r="C132" s="97"/>
      <c r="D132" s="96">
        <v>176.0</v>
      </c>
      <c r="E132" s="97"/>
      <c r="F132" s="97"/>
    </row>
    <row r="133" hidden="1">
      <c r="A133" s="96" t="s">
        <v>1712</v>
      </c>
      <c r="B133" s="96">
        <v>180.0</v>
      </c>
      <c r="C133" s="97"/>
      <c r="D133" s="96">
        <v>180.0</v>
      </c>
      <c r="E133" s="97"/>
      <c r="F133" s="97"/>
    </row>
    <row r="134" hidden="1">
      <c r="A134" s="96" t="s">
        <v>1349</v>
      </c>
      <c r="B134" s="96">
        <v>36853.0</v>
      </c>
      <c r="C134" s="97"/>
      <c r="D134" s="96">
        <v>36853.0</v>
      </c>
      <c r="E134" s="97"/>
      <c r="F134" s="97"/>
    </row>
    <row r="135" hidden="1">
      <c r="A135" s="96" t="s">
        <v>1645</v>
      </c>
      <c r="B135" s="96">
        <v>8.0</v>
      </c>
      <c r="C135" s="97"/>
      <c r="D135" s="96">
        <v>8.0</v>
      </c>
      <c r="E135" s="97"/>
      <c r="F135" s="97"/>
    </row>
    <row r="136" hidden="1">
      <c r="A136" s="96" t="s">
        <v>727</v>
      </c>
      <c r="B136" s="96">
        <v>894486.0</v>
      </c>
      <c r="C136" s="97"/>
      <c r="D136" s="96">
        <v>894486.0</v>
      </c>
      <c r="E136" s="97"/>
      <c r="F136" s="97"/>
    </row>
    <row r="137" hidden="1">
      <c r="A137" s="96" t="s">
        <v>1826</v>
      </c>
      <c r="B137" s="96">
        <v>894511.0</v>
      </c>
      <c r="C137" s="97"/>
      <c r="D137" s="96">
        <v>894511.0</v>
      </c>
      <c r="E137" s="97"/>
      <c r="F137" s="97"/>
    </row>
    <row r="138" hidden="1">
      <c r="A138" s="96" t="s">
        <v>1822</v>
      </c>
      <c r="B138" s="96">
        <v>894511.0</v>
      </c>
      <c r="C138" s="97"/>
      <c r="D138" s="96">
        <v>894511.0</v>
      </c>
      <c r="E138" s="97"/>
      <c r="F138" s="97"/>
    </row>
    <row r="139">
      <c r="A139" s="96" t="s">
        <v>1855</v>
      </c>
      <c r="B139" s="96" t="e">
        <v>#N/A</v>
      </c>
      <c r="C139" s="97"/>
      <c r="D139" s="96" t="e">
        <v>#N/A</v>
      </c>
      <c r="E139" s="97"/>
      <c r="F139" s="97"/>
    </row>
    <row r="140" hidden="1">
      <c r="A140" s="96" t="s">
        <v>1859</v>
      </c>
      <c r="B140" s="96">
        <v>887880.0</v>
      </c>
      <c r="C140" s="97"/>
      <c r="D140" s="96">
        <v>887880.0</v>
      </c>
      <c r="E140" s="97"/>
      <c r="F140" s="97"/>
    </row>
    <row r="141">
      <c r="A141" s="96" t="s">
        <v>1916</v>
      </c>
      <c r="B141" s="96" t="e">
        <v>#N/A</v>
      </c>
      <c r="C141" s="97"/>
      <c r="D141" s="96" t="e">
        <v>#N/A</v>
      </c>
      <c r="E141" s="97"/>
      <c r="F141" s="97"/>
    </row>
    <row r="142">
      <c r="A142" s="96" t="s">
        <v>1920</v>
      </c>
      <c r="B142" s="96" t="e">
        <v>#N/A</v>
      </c>
      <c r="C142" s="97"/>
      <c r="D142" s="96" t="e">
        <v>#N/A</v>
      </c>
      <c r="E142" s="97"/>
      <c r="F142" s="97"/>
    </row>
    <row r="143" hidden="1">
      <c r="A143" s="96" t="s">
        <v>1936</v>
      </c>
      <c r="B143" s="96">
        <v>894511.0</v>
      </c>
      <c r="C143" s="97"/>
      <c r="D143" s="96">
        <v>894511.0</v>
      </c>
      <c r="E143" s="97"/>
      <c r="F143" s="97"/>
    </row>
    <row r="144">
      <c r="A144" s="96" t="s">
        <v>1940</v>
      </c>
      <c r="B144" s="96" t="e">
        <v>#N/A</v>
      </c>
      <c r="C144" s="97"/>
      <c r="D144" s="96" t="e">
        <v>#N/A</v>
      </c>
      <c r="E144" s="97"/>
      <c r="F144" s="97"/>
    </row>
    <row r="145" hidden="1">
      <c r="A145" s="96" t="s">
        <v>1947</v>
      </c>
      <c r="B145" s="96">
        <v>529385.0</v>
      </c>
      <c r="C145" s="97"/>
      <c r="D145" s="96">
        <v>529385.0</v>
      </c>
      <c r="E145" s="97"/>
      <c r="F145" s="97"/>
    </row>
    <row r="146">
      <c r="A146" s="96" t="s">
        <v>1974</v>
      </c>
      <c r="B146" s="96" t="e">
        <v>#N/A</v>
      </c>
      <c r="C146" s="97"/>
      <c r="D146" s="96" t="e">
        <v>#N/A</v>
      </c>
      <c r="E146" s="97"/>
      <c r="F146" s="97"/>
    </row>
    <row r="147" hidden="1">
      <c r="A147" s="96" t="s">
        <v>2002</v>
      </c>
      <c r="B147" s="96">
        <v>329344.0</v>
      </c>
      <c r="C147" s="97"/>
      <c r="D147" s="96">
        <v>329344.0</v>
      </c>
      <c r="E147" s="97"/>
      <c r="F147" s="97"/>
    </row>
    <row r="148">
      <c r="A148" s="96" t="s">
        <v>1401</v>
      </c>
      <c r="B148" s="96" t="e">
        <v>#N/A</v>
      </c>
      <c r="C148" s="97"/>
      <c r="D148" s="96" t="e">
        <v>#N/A</v>
      </c>
      <c r="E148" s="97"/>
      <c r="F148" s="97"/>
    </row>
    <row r="149" hidden="1">
      <c r="A149" s="96" t="s">
        <v>1996</v>
      </c>
      <c r="B149" s="96">
        <v>894511.0</v>
      </c>
      <c r="C149" s="97"/>
      <c r="D149" s="96">
        <v>894511.0</v>
      </c>
      <c r="E149" s="97"/>
      <c r="F149" s="97"/>
    </row>
    <row r="150">
      <c r="A150" s="96" t="s">
        <v>1320</v>
      </c>
      <c r="B150" s="96" t="e">
        <v>#N/A</v>
      </c>
      <c r="C150" s="97"/>
      <c r="D150" s="96" t="e">
        <v>#N/A</v>
      </c>
      <c r="E150" s="97"/>
      <c r="F150" s="97"/>
    </row>
    <row r="151" hidden="1">
      <c r="A151" s="96" t="s">
        <v>1288</v>
      </c>
      <c r="B151" s="96">
        <v>0.0</v>
      </c>
      <c r="C151" s="97"/>
      <c r="D151" s="96">
        <v>0.0</v>
      </c>
      <c r="E151" s="97"/>
      <c r="F151" s="97"/>
    </row>
    <row r="152" hidden="1">
      <c r="A152" s="96" t="s">
        <v>1291</v>
      </c>
      <c r="B152" s="96">
        <v>0.0</v>
      </c>
      <c r="C152" s="97"/>
      <c r="D152" s="96">
        <v>0.0</v>
      </c>
      <c r="E152" s="97"/>
      <c r="F152" s="97"/>
    </row>
    <row r="153" hidden="1">
      <c r="A153" s="96" t="s">
        <v>1913</v>
      </c>
      <c r="B153" s="96">
        <v>894511.0</v>
      </c>
      <c r="C153" s="97"/>
      <c r="D153" s="96">
        <v>894511.0</v>
      </c>
      <c r="E153" s="97"/>
      <c r="F153" s="97"/>
    </row>
    <row r="154">
      <c r="A154" s="96" t="s">
        <v>1924</v>
      </c>
      <c r="B154" s="96" t="e">
        <v>#N/A</v>
      </c>
      <c r="C154" s="97"/>
      <c r="D154" s="96" t="e">
        <v>#N/A</v>
      </c>
      <c r="E154" s="97"/>
      <c r="F154" s="97"/>
    </row>
    <row r="155">
      <c r="A155" s="96" t="s">
        <v>1484</v>
      </c>
      <c r="B155" s="96" t="e">
        <v>#N/A</v>
      </c>
      <c r="C155" s="97"/>
      <c r="D155" s="96" t="e">
        <v>#N/A</v>
      </c>
      <c r="E155" s="97"/>
      <c r="F155" s="97"/>
    </row>
    <row r="156">
      <c r="A156" s="96" t="s">
        <v>1567</v>
      </c>
      <c r="B156" s="96" t="e">
        <v>#N/A</v>
      </c>
      <c r="C156" s="97"/>
      <c r="D156" s="96" t="e">
        <v>#N/A</v>
      </c>
      <c r="E156" s="97"/>
      <c r="F156" s="97"/>
    </row>
    <row r="157">
      <c r="A157" s="96" t="s">
        <v>1637</v>
      </c>
      <c r="B157" s="96" t="e">
        <v>#N/A</v>
      </c>
      <c r="C157" s="97"/>
      <c r="D157" s="96" t="e">
        <v>#N/A</v>
      </c>
      <c r="E157" s="97"/>
      <c r="F157" s="97"/>
    </row>
    <row r="158" hidden="1">
      <c r="A158" s="96" t="s">
        <v>943</v>
      </c>
      <c r="B158" s="96">
        <v>928.0</v>
      </c>
      <c r="C158" s="97"/>
      <c r="D158" s="96">
        <v>928.0</v>
      </c>
      <c r="E158" s="97"/>
      <c r="F158" s="97"/>
    </row>
    <row r="159" hidden="1">
      <c r="A159" s="96" t="s">
        <v>1404</v>
      </c>
      <c r="B159" s="96">
        <v>648365.0</v>
      </c>
      <c r="C159" s="97"/>
      <c r="D159" s="96">
        <v>648365.0</v>
      </c>
      <c r="E159" s="97"/>
      <c r="F159" s="97"/>
    </row>
    <row r="160">
      <c r="A160" s="96" t="s">
        <v>1501</v>
      </c>
      <c r="B160" s="96" t="e">
        <v>#N/A</v>
      </c>
      <c r="C160" s="97"/>
      <c r="D160" s="96" t="e">
        <v>#N/A</v>
      </c>
      <c r="E160" s="97"/>
      <c r="F160" s="97"/>
    </row>
    <row r="161" hidden="1">
      <c r="A161" s="96" t="s">
        <v>572</v>
      </c>
      <c r="B161" s="96">
        <v>0.0</v>
      </c>
      <c r="C161" s="97"/>
      <c r="D161" s="96">
        <v>0.0</v>
      </c>
      <c r="E161" s="97"/>
      <c r="F161" s="97"/>
    </row>
    <row r="162">
      <c r="A162" s="96" t="s">
        <v>1840</v>
      </c>
      <c r="B162" s="96" t="e">
        <v>#N/A</v>
      </c>
      <c r="C162" s="97"/>
      <c r="D162" s="96" t="e">
        <v>#N/A</v>
      </c>
      <c r="E162" s="97"/>
      <c r="F162" s="97"/>
    </row>
    <row r="163" hidden="1">
      <c r="A163" s="96" t="s">
        <v>1811</v>
      </c>
      <c r="B163" s="96">
        <v>45669.0</v>
      </c>
      <c r="C163" s="97"/>
      <c r="D163" s="96">
        <v>45669.0</v>
      </c>
      <c r="E163" s="97"/>
      <c r="F163" s="97"/>
    </row>
    <row r="164" hidden="1">
      <c r="A164" s="96" t="s">
        <v>1814</v>
      </c>
      <c r="B164" s="96">
        <v>45712.0</v>
      </c>
      <c r="C164" s="97"/>
      <c r="D164" s="96">
        <v>45712.0</v>
      </c>
      <c r="E164" s="97"/>
      <c r="F164" s="97"/>
    </row>
    <row r="165" hidden="1">
      <c r="A165" s="96" t="s">
        <v>1837</v>
      </c>
      <c r="B165" s="96">
        <v>770.0</v>
      </c>
      <c r="C165" s="97"/>
      <c r="D165" s="96">
        <v>770.0</v>
      </c>
      <c r="E165" s="97"/>
      <c r="F165" s="97"/>
    </row>
    <row r="166">
      <c r="A166" s="96" t="s">
        <v>869</v>
      </c>
      <c r="B166" s="96" t="e">
        <v>#N/A</v>
      </c>
      <c r="C166" s="97"/>
      <c r="D166" s="96" t="e">
        <v>#N/A</v>
      </c>
      <c r="E166" s="97"/>
      <c r="F166" s="97"/>
    </row>
    <row r="167" hidden="1">
      <c r="A167" s="96" t="s">
        <v>1907</v>
      </c>
      <c r="B167" s="96">
        <v>894511.0</v>
      </c>
      <c r="C167" s="97"/>
      <c r="D167" s="96">
        <v>894511.0</v>
      </c>
      <c r="E167" s="97"/>
      <c r="F167" s="97"/>
    </row>
    <row r="168" hidden="1">
      <c r="A168" s="96" t="s">
        <v>1780</v>
      </c>
      <c r="B168" s="96">
        <v>0.0</v>
      </c>
      <c r="C168" s="97"/>
      <c r="D168" s="96">
        <v>0.0</v>
      </c>
      <c r="E168" s="97"/>
      <c r="F168" s="97"/>
    </row>
    <row r="169">
      <c r="A169" s="96" t="s">
        <v>1931</v>
      </c>
      <c r="B169" s="96" t="e">
        <v>#N/A</v>
      </c>
      <c r="C169" s="97"/>
      <c r="D169" s="96" t="e">
        <v>#N/A</v>
      </c>
      <c r="E169" s="97"/>
      <c r="F169" s="97"/>
    </row>
    <row r="170" hidden="1">
      <c r="A170" s="96" t="s">
        <v>1957</v>
      </c>
      <c r="B170" s="96">
        <v>894511.0</v>
      </c>
      <c r="C170" s="97"/>
      <c r="D170" s="96">
        <v>894511.0</v>
      </c>
      <c r="E170" s="97"/>
      <c r="F170" s="97"/>
    </row>
    <row r="171" hidden="1">
      <c r="A171" s="96" t="s">
        <v>1960</v>
      </c>
      <c r="B171" s="96">
        <v>726160.0</v>
      </c>
      <c r="C171" s="97"/>
      <c r="D171" s="96">
        <v>726160.0</v>
      </c>
      <c r="E171" s="97"/>
      <c r="F171" s="97"/>
    </row>
    <row r="172" hidden="1">
      <c r="A172" s="96" t="s">
        <v>1963</v>
      </c>
      <c r="B172" s="96">
        <v>894511.0</v>
      </c>
      <c r="C172" s="97"/>
      <c r="D172" s="96">
        <v>894511.0</v>
      </c>
      <c r="E172" s="97"/>
      <c r="F172" s="97"/>
    </row>
    <row r="173">
      <c r="A173" s="96" t="s">
        <v>1971</v>
      </c>
      <c r="B173" s="96" t="e">
        <v>#N/A</v>
      </c>
      <c r="C173" s="97"/>
      <c r="D173" s="96" t="e">
        <v>#N/A</v>
      </c>
      <c r="E173" s="97"/>
      <c r="F173" s="97"/>
    </row>
    <row r="174" hidden="1">
      <c r="A174" s="96" t="s">
        <v>1987</v>
      </c>
      <c r="B174" s="96">
        <v>41.0</v>
      </c>
      <c r="C174" s="97"/>
      <c r="D174" s="96">
        <v>41.0</v>
      </c>
      <c r="E174" s="97"/>
      <c r="F174" s="97"/>
    </row>
    <row r="175">
      <c r="A175" s="96" t="s">
        <v>1993</v>
      </c>
      <c r="B175" s="96" t="e">
        <v>#N/A</v>
      </c>
      <c r="C175" s="97"/>
      <c r="D175" s="96" t="e">
        <v>#N/A</v>
      </c>
      <c r="E175" s="97"/>
      <c r="F175" s="97"/>
    </row>
    <row r="176" hidden="1">
      <c r="A176" s="96" t="s">
        <v>2016</v>
      </c>
      <c r="B176" s="96">
        <v>273654.0</v>
      </c>
      <c r="C176" s="97"/>
      <c r="D176" s="96">
        <v>273654.0</v>
      </c>
      <c r="E176" s="97"/>
      <c r="F176" s="97"/>
    </row>
    <row r="177">
      <c r="A177" s="96" t="s">
        <v>854</v>
      </c>
      <c r="B177" s="96" t="e">
        <v>#N/A</v>
      </c>
      <c r="C177" s="97"/>
      <c r="D177" s="96" t="e">
        <v>#N/A</v>
      </c>
      <c r="E177" s="97"/>
      <c r="F177" s="97"/>
    </row>
    <row r="178" hidden="1">
      <c r="A178" s="96" t="s">
        <v>1878</v>
      </c>
      <c r="B178" s="96">
        <v>894511.0</v>
      </c>
      <c r="C178" s="97"/>
      <c r="D178" s="96">
        <v>894511.0</v>
      </c>
      <c r="E178" s="97"/>
      <c r="F178" s="97"/>
    </row>
    <row r="179" hidden="1">
      <c r="A179" s="96" t="s">
        <v>1881</v>
      </c>
      <c r="B179" s="96">
        <v>734260.0</v>
      </c>
      <c r="C179" s="97"/>
      <c r="D179" s="96">
        <v>734260.0</v>
      </c>
      <c r="E179" s="97"/>
      <c r="F179" s="97"/>
    </row>
    <row r="180" hidden="1">
      <c r="A180" s="96" t="s">
        <v>1889</v>
      </c>
      <c r="B180" s="96">
        <v>72264.0</v>
      </c>
      <c r="C180" s="97"/>
      <c r="D180" s="96">
        <v>72264.0</v>
      </c>
      <c r="E180" s="97"/>
      <c r="F180" s="97"/>
    </row>
    <row r="181" hidden="1">
      <c r="A181" s="96" t="s">
        <v>1884</v>
      </c>
      <c r="B181" s="96">
        <v>7151.0</v>
      </c>
      <c r="C181" s="97"/>
      <c r="D181" s="96">
        <v>7151.0</v>
      </c>
      <c r="E181" s="97"/>
      <c r="F181" s="97"/>
    </row>
    <row r="182" hidden="1">
      <c r="A182" s="96" t="s">
        <v>1892</v>
      </c>
      <c r="B182" s="96">
        <v>75344.0</v>
      </c>
      <c r="C182" s="97"/>
      <c r="D182" s="96">
        <v>75344.0</v>
      </c>
      <c r="E182" s="97"/>
      <c r="F182" s="97"/>
    </row>
    <row r="183" hidden="1">
      <c r="A183" s="96" t="s">
        <v>845</v>
      </c>
      <c r="B183" s="96">
        <v>894511.0</v>
      </c>
      <c r="C183" s="97"/>
      <c r="D183" s="96">
        <v>894511.0</v>
      </c>
      <c r="E183" s="97"/>
      <c r="F183" s="97"/>
    </row>
    <row r="184" hidden="1">
      <c r="A184" s="96" t="s">
        <v>1830</v>
      </c>
      <c r="B184" s="96">
        <v>0.0</v>
      </c>
      <c r="C184" s="97"/>
      <c r="D184" s="96">
        <v>0.0</v>
      </c>
      <c r="E184" s="97"/>
      <c r="F184" s="97"/>
    </row>
    <row r="185" hidden="1">
      <c r="A185" s="96" t="s">
        <v>1904</v>
      </c>
      <c r="B185" s="96">
        <v>0.0</v>
      </c>
      <c r="C185" s="97"/>
      <c r="D185" s="96">
        <v>0.0</v>
      </c>
      <c r="E185" s="97"/>
      <c r="F185" s="97"/>
    </row>
    <row r="186" hidden="1">
      <c r="A186" s="96" t="s">
        <v>1360</v>
      </c>
      <c r="B186" s="96">
        <v>615394.0</v>
      </c>
      <c r="C186" s="97"/>
      <c r="D186" s="96">
        <v>615394.0</v>
      </c>
      <c r="E186" s="97"/>
      <c r="F186" s="97"/>
    </row>
    <row r="187" hidden="1">
      <c r="A187" s="96" t="s">
        <v>1397</v>
      </c>
      <c r="B187" s="96">
        <v>524168.0</v>
      </c>
      <c r="C187" s="97"/>
      <c r="D187" s="96">
        <v>524168.0</v>
      </c>
      <c r="E187" s="97"/>
      <c r="F187" s="97"/>
    </row>
    <row r="188" hidden="1">
      <c r="A188" s="96" t="s">
        <v>1364</v>
      </c>
      <c r="B188" s="96">
        <v>615394.0</v>
      </c>
      <c r="C188" s="97"/>
      <c r="D188" s="96">
        <v>615394.0</v>
      </c>
      <c r="E188" s="97"/>
      <c r="F188" s="97"/>
    </row>
    <row r="189" hidden="1">
      <c r="A189" s="96" t="s">
        <v>1953</v>
      </c>
      <c r="B189" s="96">
        <v>894507.0</v>
      </c>
      <c r="C189" s="97"/>
      <c r="D189" s="96">
        <v>894507.0</v>
      </c>
      <c r="E189" s="97"/>
      <c r="F189" s="97"/>
    </row>
    <row r="190">
      <c r="A190" s="96" t="s">
        <v>1848</v>
      </c>
      <c r="B190" s="96" t="e">
        <v>#N/A</v>
      </c>
      <c r="C190" s="97"/>
      <c r="D190" s="96" t="e">
        <v>#N/A</v>
      </c>
      <c r="E190" s="97"/>
      <c r="F190" s="97"/>
    </row>
    <row r="191" hidden="1">
      <c r="A191" s="96" t="s">
        <v>1863</v>
      </c>
      <c r="B191" s="96">
        <v>66362.0</v>
      </c>
      <c r="C191" s="97"/>
      <c r="D191" s="96">
        <v>66362.0</v>
      </c>
      <c r="E191" s="97"/>
      <c r="F191" s="97"/>
    </row>
    <row r="192">
      <c r="A192" s="96" t="s">
        <v>1866</v>
      </c>
      <c r="B192" s="96" t="e">
        <v>#N/A</v>
      </c>
      <c r="C192" s="97"/>
      <c r="D192" s="96" t="e">
        <v>#N/A</v>
      </c>
      <c r="E192" s="97"/>
      <c r="F192" s="97"/>
    </row>
    <row r="193" hidden="1">
      <c r="A193" s="96" t="s">
        <v>2005</v>
      </c>
      <c r="B193" s="96">
        <v>34.0</v>
      </c>
      <c r="C193" s="97"/>
      <c r="D193" s="96">
        <v>34.0</v>
      </c>
      <c r="E193" s="97"/>
      <c r="F193" s="97"/>
    </row>
    <row r="194">
      <c r="A194" s="96" t="s">
        <v>1910</v>
      </c>
      <c r="B194" s="96" t="e">
        <v>#N/A</v>
      </c>
      <c r="C194" s="97"/>
      <c r="D194" s="96" t="e">
        <v>#N/A</v>
      </c>
      <c r="E194" s="97"/>
      <c r="F194" s="97"/>
    </row>
    <row r="195">
      <c r="A195" s="96" t="s">
        <v>1897</v>
      </c>
      <c r="B195" s="96" t="e">
        <v>#N/A</v>
      </c>
      <c r="C195" s="97"/>
      <c r="D195" s="96" t="e">
        <v>#N/A</v>
      </c>
      <c r="E195" s="97"/>
      <c r="F195" s="97"/>
    </row>
    <row r="196" hidden="1">
      <c r="A196" s="96" t="s">
        <v>1784</v>
      </c>
      <c r="B196" s="96">
        <v>894486.0</v>
      </c>
      <c r="C196" s="97"/>
      <c r="D196" s="96">
        <v>894486.0</v>
      </c>
      <c r="E196" s="97"/>
      <c r="F196" s="97"/>
    </row>
    <row r="197">
      <c r="A197" s="96" t="s">
        <v>1788</v>
      </c>
      <c r="B197" s="96" t="e">
        <v>#N/A</v>
      </c>
      <c r="C197" s="97"/>
      <c r="D197" s="96" t="e">
        <v>#N/A</v>
      </c>
      <c r="E197" s="97"/>
      <c r="F197" s="97"/>
    </row>
    <row r="198" hidden="1">
      <c r="A198" s="96" t="s">
        <v>1805</v>
      </c>
      <c r="B198" s="96">
        <v>0.0</v>
      </c>
      <c r="C198" s="97"/>
      <c r="D198" s="96">
        <v>0.0</v>
      </c>
      <c r="E198" s="97"/>
      <c r="F198" s="97"/>
    </row>
    <row r="199" hidden="1">
      <c r="A199" s="96" t="s">
        <v>1966</v>
      </c>
      <c r="B199" s="96">
        <v>894511.0</v>
      </c>
      <c r="C199" s="97"/>
      <c r="D199" s="96">
        <v>894511.0</v>
      </c>
      <c r="E199" s="97"/>
      <c r="F199" s="97"/>
    </row>
    <row r="200">
      <c r="A200" s="96" t="s">
        <v>847</v>
      </c>
      <c r="B200" s="96" t="e">
        <v>#N/A</v>
      </c>
      <c r="C200" s="97"/>
      <c r="D200" s="96" t="e">
        <v>#N/A</v>
      </c>
      <c r="E200" s="97"/>
      <c r="F200" s="97"/>
    </row>
    <row r="201" hidden="1">
      <c r="A201" s="96" t="s">
        <v>1968</v>
      </c>
      <c r="B201" s="96">
        <v>894511.0</v>
      </c>
      <c r="C201" s="97"/>
      <c r="D201" s="96">
        <v>894511.0</v>
      </c>
      <c r="E201" s="97"/>
      <c r="F201" s="97"/>
    </row>
    <row r="202" hidden="1">
      <c r="A202" s="96" t="s">
        <v>2012</v>
      </c>
      <c r="B202" s="96">
        <v>0.0</v>
      </c>
      <c r="C202" s="97"/>
      <c r="D202" s="96">
        <v>0.0</v>
      </c>
      <c r="E202" s="97"/>
      <c r="F202" s="97"/>
    </row>
    <row r="203" hidden="1">
      <c r="A203" s="96" t="s">
        <v>2025</v>
      </c>
      <c r="B203" s="96">
        <v>447.0</v>
      </c>
      <c r="C203" s="97"/>
      <c r="D203" s="96">
        <v>447.0</v>
      </c>
      <c r="E203" s="97"/>
      <c r="F203" s="97"/>
    </row>
    <row r="204">
      <c r="A204" s="96" t="s">
        <v>1874</v>
      </c>
      <c r="B204" s="96" t="e">
        <v>#N/A</v>
      </c>
      <c r="C204" s="97"/>
      <c r="D204" s="96" t="e">
        <v>#N/A</v>
      </c>
      <c r="E204" s="97"/>
      <c r="F204" s="97"/>
    </row>
    <row r="205" hidden="1">
      <c r="A205" s="96" t="s">
        <v>1999</v>
      </c>
      <c r="B205" s="96">
        <v>894499.0</v>
      </c>
      <c r="C205" s="97"/>
      <c r="D205" s="96">
        <v>894499.0</v>
      </c>
      <c r="E205" s="97"/>
      <c r="F205" s="97"/>
    </row>
    <row r="206">
      <c r="A206" s="96" t="s">
        <v>1900</v>
      </c>
      <c r="B206" s="96" t="e">
        <v>#N/A</v>
      </c>
      <c r="C206" s="97"/>
      <c r="D206" s="96" t="e">
        <v>#N/A</v>
      </c>
      <c r="E206" s="97"/>
      <c r="F206" s="97"/>
    </row>
    <row r="207">
      <c r="A207" s="96" t="s">
        <v>1284</v>
      </c>
      <c r="B207" s="96" t="e">
        <v>#N/A</v>
      </c>
      <c r="C207" s="97"/>
      <c r="D207" s="96" t="e">
        <v>#N/A</v>
      </c>
      <c r="E207" s="97"/>
      <c r="F207" s="97"/>
    </row>
    <row r="208" hidden="1">
      <c r="A208" s="96" t="s">
        <v>1851</v>
      </c>
      <c r="B208" s="96">
        <v>78.0</v>
      </c>
      <c r="C208" s="97"/>
      <c r="D208" s="96">
        <v>78.0</v>
      </c>
      <c r="E208" s="97"/>
      <c r="F208" s="97"/>
    </row>
    <row r="209">
      <c r="A209" s="96" t="s">
        <v>1990</v>
      </c>
      <c r="B209" s="96" t="e">
        <v>#N/A</v>
      </c>
      <c r="C209" s="97"/>
      <c r="D209" s="96" t="e">
        <v>#N/A</v>
      </c>
      <c r="E209" s="97"/>
      <c r="F209" s="97"/>
    </row>
    <row r="210">
      <c r="A210" s="96" t="s">
        <v>2009</v>
      </c>
      <c r="B210" s="96" t="e">
        <v>#N/A</v>
      </c>
      <c r="C210" s="97"/>
      <c r="D210" s="96" t="e">
        <v>#N/A</v>
      </c>
      <c r="E210" s="97"/>
      <c r="F210" s="97"/>
    </row>
    <row r="211" hidden="1">
      <c r="A211" s="96" t="s">
        <v>2020</v>
      </c>
      <c r="B211" s="96">
        <v>197022.0</v>
      </c>
      <c r="C211" s="97"/>
      <c r="D211" s="96">
        <v>197022.0</v>
      </c>
      <c r="E211" s="97"/>
      <c r="F211" s="97"/>
    </row>
    <row r="212" hidden="1">
      <c r="A212" s="96" t="s">
        <v>1792</v>
      </c>
      <c r="B212" s="96">
        <v>151175.0</v>
      </c>
      <c r="C212" s="97"/>
      <c r="D212" s="96">
        <v>151175.0</v>
      </c>
      <c r="E212" s="97"/>
      <c r="F212" s="97"/>
    </row>
    <row r="213">
      <c r="A213" s="96" t="s">
        <v>1796</v>
      </c>
      <c r="B213" s="96" t="e">
        <v>#N/A</v>
      </c>
      <c r="C213" s="97"/>
      <c r="D213" s="96" t="e">
        <v>#N/A</v>
      </c>
      <c r="E213" s="97"/>
      <c r="F213" s="97"/>
    </row>
    <row r="214">
      <c r="A214" s="96" t="s">
        <v>1801</v>
      </c>
      <c r="B214" s="96" t="e">
        <v>#N/A</v>
      </c>
      <c r="C214" s="97"/>
      <c r="D214" s="96" t="e">
        <v>#N/A</v>
      </c>
      <c r="E214" s="97"/>
      <c r="F214" s="97"/>
    </row>
    <row r="215">
      <c r="A215" s="96" t="s">
        <v>1927</v>
      </c>
      <c r="B215" s="96" t="e">
        <v>#N/A</v>
      </c>
      <c r="C215" s="97"/>
      <c r="D215" s="96" t="e">
        <v>#N/A</v>
      </c>
      <c r="E215" s="97"/>
      <c r="F215" s="97"/>
    </row>
    <row r="216" hidden="1">
      <c r="A216" s="96" t="s">
        <v>3017</v>
      </c>
      <c r="B216" s="96">
        <v>65.0</v>
      </c>
      <c r="C216" s="97"/>
      <c r="D216" s="96">
        <v>65.0</v>
      </c>
      <c r="E216" s="97"/>
      <c r="F216" s="97"/>
    </row>
    <row r="217" hidden="1">
      <c r="A217" s="96" t="s">
        <v>3018</v>
      </c>
      <c r="B217" s="96">
        <v>0.0</v>
      </c>
      <c r="C217" s="97"/>
      <c r="D217" s="96">
        <v>0.0</v>
      </c>
      <c r="E217" s="97"/>
      <c r="F217" s="97"/>
    </row>
  </sheetData>
  <autoFilter ref="$A$1:$F$217">
    <filterColumn colId="1">
      <filters>
        <filter val="#N/A"/>
      </filters>
    </filterColumn>
  </autoFilter>
  <mergeCells count="1">
    <mergeCell ref="B1:F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6.88"/>
  </cols>
  <sheetData>
    <row r="1">
      <c r="B1" s="91" t="s">
        <v>7423</v>
      </c>
      <c r="H1" s="91" t="s">
        <v>7424</v>
      </c>
    </row>
    <row r="2">
      <c r="B2" s="89" t="s">
        <v>99</v>
      </c>
      <c r="C2" s="12" t="s">
        <v>39</v>
      </c>
      <c r="D2" s="89" t="s">
        <v>7367</v>
      </c>
      <c r="G2" s="89" t="s">
        <v>99</v>
      </c>
      <c r="H2" s="12" t="s">
        <v>30</v>
      </c>
      <c r="I2" s="89" t="s">
        <v>7397</v>
      </c>
    </row>
    <row r="3">
      <c r="A3" s="93" t="str">
        <f t="shared" ref="A3:A56" si="1">C$2&amp;"."&amp;B3</f>
        <v>OCE__CallSampleOrder__c.Id</v>
      </c>
      <c r="B3" s="89" t="s">
        <v>165</v>
      </c>
      <c r="C3" s="89" t="s">
        <v>7368</v>
      </c>
      <c r="D3" s="89" t="s">
        <v>7384</v>
      </c>
      <c r="F3" s="93" t="str">
        <f t="shared" ref="F3:F33" si="2">H$2&amp;"."&amp;G3</f>
        <v>OCE__CallItem__c.Id</v>
      </c>
      <c r="G3" s="89" t="s">
        <v>165</v>
      </c>
      <c r="H3" s="89" t="s">
        <v>7398</v>
      </c>
      <c r="I3" s="89" t="s">
        <v>7410</v>
      </c>
    </row>
    <row r="4">
      <c r="A4" s="81" t="str">
        <f t="shared" si="1"/>
        <v>OCE__CallSampleOrder__c.OwnerId</v>
      </c>
      <c r="B4" s="89" t="s">
        <v>137</v>
      </c>
      <c r="C4" s="89" t="s">
        <v>7369</v>
      </c>
      <c r="D4" s="89" t="s">
        <v>7385</v>
      </c>
      <c r="F4" s="81" t="str">
        <f t="shared" si="2"/>
        <v>OCE__CallItem__c.OwnerId</v>
      </c>
      <c r="G4" s="89" t="s">
        <v>137</v>
      </c>
      <c r="H4" s="89" t="s">
        <v>7399</v>
      </c>
      <c r="I4" s="89" t="s">
        <v>7399</v>
      </c>
    </row>
    <row r="5">
      <c r="A5" s="81" t="str">
        <f t="shared" si="1"/>
        <v>OCE__CallSampleOrder__c.IsDeleted</v>
      </c>
      <c r="B5" s="89" t="s">
        <v>160</v>
      </c>
      <c r="C5" s="89" t="b">
        <v>0</v>
      </c>
      <c r="D5" s="89" t="b">
        <v>0</v>
      </c>
      <c r="F5" s="81" t="str">
        <f t="shared" si="2"/>
        <v>OCE__CallItem__c.IsDeleted</v>
      </c>
      <c r="G5" s="89" t="s">
        <v>160</v>
      </c>
      <c r="H5" s="89" t="b">
        <v>0</v>
      </c>
      <c r="I5" s="89" t="b">
        <v>0</v>
      </c>
    </row>
    <row r="6">
      <c r="A6" s="93" t="str">
        <f t="shared" si="1"/>
        <v>OCE__CallSampleOrder__c.Name</v>
      </c>
      <c r="B6" s="89" t="s">
        <v>141</v>
      </c>
      <c r="C6" s="89" t="s">
        <v>7370</v>
      </c>
      <c r="D6" s="89" t="s">
        <v>7386</v>
      </c>
      <c r="F6" s="93" t="str">
        <f t="shared" si="2"/>
        <v>OCE__CallItem__c.Name</v>
      </c>
      <c r="G6" s="89" t="s">
        <v>141</v>
      </c>
      <c r="H6" s="89" t="s">
        <v>7400</v>
      </c>
      <c r="I6" s="89" t="s">
        <v>7411</v>
      </c>
    </row>
    <row r="7">
      <c r="A7" s="81" t="str">
        <f t="shared" si="1"/>
        <v>OCE__CallSampleOrder__c.CurrencyIsoCode</v>
      </c>
      <c r="B7" s="89" t="s">
        <v>169</v>
      </c>
      <c r="C7" s="89" t="s">
        <v>3023</v>
      </c>
      <c r="D7" s="89" t="s">
        <v>3023</v>
      </c>
      <c r="F7" s="81" t="str">
        <f t="shared" si="2"/>
        <v>OCE__CallItem__c.CurrencyIsoCode</v>
      </c>
      <c r="G7" s="89" t="s">
        <v>169</v>
      </c>
      <c r="H7" s="89" t="s">
        <v>3023</v>
      </c>
      <c r="I7" s="89" t="s">
        <v>3023</v>
      </c>
    </row>
    <row r="8">
      <c r="A8" s="81" t="str">
        <f t="shared" si="1"/>
        <v>OCE__CallSampleOrder__c.CreatedDate</v>
      </c>
      <c r="B8" s="89" t="s">
        <v>174</v>
      </c>
      <c r="C8" s="89" t="s">
        <v>7371</v>
      </c>
      <c r="D8" s="89" t="s">
        <v>7387</v>
      </c>
      <c r="F8" s="81" t="str">
        <f t="shared" si="2"/>
        <v>OCE__CallItem__c.CreatedDate</v>
      </c>
      <c r="G8" s="89" t="s">
        <v>174</v>
      </c>
      <c r="H8" s="89" t="s">
        <v>7401</v>
      </c>
      <c r="I8" s="89" t="s">
        <v>7401</v>
      </c>
    </row>
    <row r="9">
      <c r="A9" s="81" t="str">
        <f t="shared" si="1"/>
        <v>OCE__CallSampleOrder__c.CreatedById</v>
      </c>
      <c r="B9" s="89" t="s">
        <v>177</v>
      </c>
      <c r="C9" s="89" t="s">
        <v>7369</v>
      </c>
      <c r="D9" s="89" t="s">
        <v>7385</v>
      </c>
      <c r="F9" s="81" t="str">
        <f t="shared" si="2"/>
        <v>OCE__CallItem__c.CreatedById</v>
      </c>
      <c r="G9" s="89" t="s">
        <v>177</v>
      </c>
      <c r="H9" s="89" t="s">
        <v>7399</v>
      </c>
      <c r="I9" s="89" t="s">
        <v>7399</v>
      </c>
    </row>
    <row r="10">
      <c r="A10" s="81" t="str">
        <f t="shared" si="1"/>
        <v>OCE__CallSampleOrder__c.LastModifiedDate</v>
      </c>
      <c r="B10" s="89" t="s">
        <v>147</v>
      </c>
      <c r="C10" s="89" t="s">
        <v>7371</v>
      </c>
      <c r="D10" s="89" t="s">
        <v>7387</v>
      </c>
      <c r="F10" s="81" t="str">
        <f t="shared" si="2"/>
        <v>OCE__CallItem__c.LastModifiedDate</v>
      </c>
      <c r="G10" s="89" t="s">
        <v>147</v>
      </c>
      <c r="H10" s="89" t="s">
        <v>7402</v>
      </c>
      <c r="I10" s="89" t="s">
        <v>7402</v>
      </c>
    </row>
    <row r="11">
      <c r="A11" s="81" t="str">
        <f t="shared" si="1"/>
        <v>OCE__CallSampleOrder__c.LastModifiedById</v>
      </c>
      <c r="B11" s="89" t="s">
        <v>150</v>
      </c>
      <c r="C11" s="89" t="s">
        <v>7369</v>
      </c>
      <c r="D11" s="89" t="s">
        <v>7385</v>
      </c>
      <c r="F11" s="81" t="str">
        <f t="shared" si="2"/>
        <v>OCE__CallItem__c.LastModifiedById</v>
      </c>
      <c r="G11" s="89" t="s">
        <v>150</v>
      </c>
      <c r="H11" s="89" t="s">
        <v>7399</v>
      </c>
      <c r="I11" s="89" t="s">
        <v>7399</v>
      </c>
    </row>
    <row r="12">
      <c r="A12" s="81" t="str">
        <f t="shared" si="1"/>
        <v>OCE__CallSampleOrder__c.SystemModstamp</v>
      </c>
      <c r="B12" s="89" t="s">
        <v>132</v>
      </c>
      <c r="C12" s="89" t="s">
        <v>7372</v>
      </c>
      <c r="D12" s="89" t="s">
        <v>7372</v>
      </c>
      <c r="F12" s="81" t="str">
        <f t="shared" si="2"/>
        <v>OCE__CallItem__c.SystemModstamp</v>
      </c>
      <c r="G12" s="89" t="s">
        <v>132</v>
      </c>
      <c r="H12" s="89" t="s">
        <v>7402</v>
      </c>
      <c r="I12" s="89" t="s">
        <v>7402</v>
      </c>
    </row>
    <row r="13">
      <c r="A13" s="81" t="str">
        <f t="shared" si="1"/>
        <v>OCE__CallSampleOrder__c.LastActivityDate</v>
      </c>
      <c r="B13" s="89" t="s">
        <v>155</v>
      </c>
      <c r="F13" s="81" t="str">
        <f t="shared" si="2"/>
        <v>OCE__CallItem__c.LastActivityDate</v>
      </c>
      <c r="G13" s="89" t="s">
        <v>155</v>
      </c>
    </row>
    <row r="14">
      <c r="A14" s="81" t="str">
        <f t="shared" si="1"/>
        <v>OCE__CallSampleOrder__c.OCE__AccountRefData__c</v>
      </c>
      <c r="B14" s="89" t="s">
        <v>272</v>
      </c>
      <c r="C14" s="89" t="s">
        <v>7373</v>
      </c>
      <c r="D14" s="89" t="s">
        <v>7388</v>
      </c>
      <c r="F14" s="81" t="str">
        <f t="shared" si="2"/>
        <v>OCE__CallItem__c.OCE__AccountRefData__c</v>
      </c>
      <c r="G14" s="89" t="s">
        <v>272</v>
      </c>
      <c r="H14" s="89" t="s">
        <v>7403</v>
      </c>
      <c r="I14" s="89" t="s">
        <v>7403</v>
      </c>
    </row>
    <row r="15">
      <c r="A15" s="81" t="str">
        <f t="shared" si="1"/>
        <v>OCE__CallSampleOrder__c.OCE__AccountTerritories__c</v>
      </c>
      <c r="B15" s="89" t="s">
        <v>268</v>
      </c>
      <c r="F15" s="81" t="str">
        <f t="shared" si="2"/>
        <v>OCE__CallItem__c.OCE__AccountTerritories__c</v>
      </c>
      <c r="G15" s="89" t="s">
        <v>268</v>
      </c>
    </row>
    <row r="16">
      <c r="A16" s="81" t="str">
        <f t="shared" si="1"/>
        <v>OCE__CallSampleOrder__c.OCE__Account__c</v>
      </c>
      <c r="B16" s="89" t="s">
        <v>262</v>
      </c>
      <c r="C16" s="89" t="s">
        <v>7374</v>
      </c>
      <c r="D16" s="89" t="s">
        <v>7389</v>
      </c>
      <c r="F16" s="81" t="str">
        <f t="shared" si="2"/>
        <v>OCE__CallItem__c.OCE__Account__c</v>
      </c>
      <c r="G16" s="89" t="s">
        <v>262</v>
      </c>
      <c r="H16" s="89" t="s">
        <v>7404</v>
      </c>
      <c r="I16" s="89" t="s">
        <v>7404</v>
      </c>
    </row>
    <row r="17">
      <c r="A17" s="81" t="str">
        <f t="shared" si="1"/>
        <v>OCE__CallSampleOrder__c.OCE__ActualDeliveryDate__c</v>
      </c>
      <c r="B17" s="89" t="s">
        <v>824</v>
      </c>
      <c r="F17" s="81" t="str">
        <f t="shared" si="2"/>
        <v>OCE__CallItem__c.OCE__CallRefData__c</v>
      </c>
      <c r="G17" s="89" t="s">
        <v>258</v>
      </c>
      <c r="H17" s="89" t="s">
        <v>7405</v>
      </c>
      <c r="I17" s="89" t="s">
        <v>7405</v>
      </c>
    </row>
    <row r="18">
      <c r="A18" s="81" t="str">
        <f t="shared" si="1"/>
        <v>OCE__CallSampleOrder__c.OCE__Breaches__c</v>
      </c>
      <c r="B18" s="89" t="s">
        <v>686</v>
      </c>
      <c r="F18" s="81" t="str">
        <f t="shared" si="2"/>
        <v>OCE__CallItem__c.OCE__Call__c</v>
      </c>
      <c r="G18" s="89" t="s">
        <v>14</v>
      </c>
      <c r="H18" s="89" t="s">
        <v>7406</v>
      </c>
      <c r="I18" s="89" t="s">
        <v>7406</v>
      </c>
    </row>
    <row r="19">
      <c r="A19" s="81" t="str">
        <f t="shared" si="1"/>
        <v>OCE__CallSampleOrder__c.OCE__CallRefData__c</v>
      </c>
      <c r="B19" s="89" t="s">
        <v>258</v>
      </c>
      <c r="C19" s="89" t="s">
        <v>7375</v>
      </c>
      <c r="D19" s="89" t="s">
        <v>7390</v>
      </c>
      <c r="F19" s="81" t="str">
        <f t="shared" si="2"/>
        <v>OCE__CallItem__c.OCE__IntegrationId__c</v>
      </c>
      <c r="G19" s="89" t="s">
        <v>248</v>
      </c>
    </row>
    <row r="20">
      <c r="A20" s="81" t="str">
        <f t="shared" si="1"/>
        <v>OCE__CallSampleOrder__c.OCE__Call__c</v>
      </c>
      <c r="B20" s="89" t="s">
        <v>14</v>
      </c>
      <c r="C20" s="89" t="s">
        <v>7376</v>
      </c>
      <c r="D20" s="89" t="s">
        <v>7391</v>
      </c>
      <c r="F20" s="81" t="str">
        <f t="shared" si="2"/>
        <v>OCE__CallItem__c.OCE__IsSignatureCaptured__c</v>
      </c>
      <c r="G20" s="89" t="s">
        <v>244</v>
      </c>
      <c r="H20" s="89" t="b">
        <v>0</v>
      </c>
      <c r="I20" s="89" t="b">
        <v>0</v>
      </c>
    </row>
    <row r="21">
      <c r="A21" s="81" t="str">
        <f t="shared" si="1"/>
        <v>OCE__CallSampleOrder__c.OCE__DateShipped__c</v>
      </c>
      <c r="B21" s="89" t="s">
        <v>816</v>
      </c>
      <c r="F21" s="81" t="str">
        <f t="shared" si="2"/>
        <v>OCE__CallItem__c.OCE__ItemRefData__c</v>
      </c>
      <c r="G21" s="89" t="s">
        <v>241</v>
      </c>
      <c r="H21" s="89" t="s">
        <v>7407</v>
      </c>
      <c r="I21" s="89" t="s">
        <v>7412</v>
      </c>
    </row>
    <row r="22">
      <c r="A22" s="81" t="str">
        <f t="shared" si="1"/>
        <v>OCE__CallSampleOrder__c.OCE__Date__c</v>
      </c>
      <c r="B22" s="89" t="s">
        <v>310</v>
      </c>
      <c r="C22" s="90">
        <v>45218.0</v>
      </c>
      <c r="D22" s="90">
        <v>45218.0</v>
      </c>
      <c r="F22" s="81" t="str">
        <f t="shared" si="2"/>
        <v>OCE__CallItem__c.OCE__Item__c</v>
      </c>
      <c r="G22" s="89" t="s">
        <v>236</v>
      </c>
      <c r="H22" s="89" t="s">
        <v>7408</v>
      </c>
      <c r="I22" s="89" t="s">
        <v>7413</v>
      </c>
    </row>
    <row r="23">
      <c r="A23" s="81" t="str">
        <f t="shared" si="1"/>
        <v>OCE__CallSampleOrder__c.OCE__DeliveryStatus__c</v>
      </c>
      <c r="B23" s="89" t="s">
        <v>811</v>
      </c>
      <c r="F23" s="81" t="str">
        <f t="shared" si="2"/>
        <v>OCE__CallItem__c.OCE__OfflineCreatedByID__c</v>
      </c>
      <c r="G23" s="89" t="s">
        <v>231</v>
      </c>
    </row>
    <row r="24">
      <c r="A24" s="81" t="str">
        <f t="shared" si="1"/>
        <v>OCE__CallSampleOrder__c.OCE__Distributor__c</v>
      </c>
      <c r="B24" s="89" t="s">
        <v>807</v>
      </c>
      <c r="F24" s="81" t="str">
        <f t="shared" si="2"/>
        <v>OCE__CallItem__c.OCE__OfflineCreatedDate__c</v>
      </c>
      <c r="G24" s="89" t="s">
        <v>228</v>
      </c>
    </row>
    <row r="25">
      <c r="A25" s="81" t="str">
        <f t="shared" si="1"/>
        <v>OCE__CallSampleOrder__c.OCE__ExpectedDeliveryDate__c</v>
      </c>
      <c r="B25" s="89" t="s">
        <v>803</v>
      </c>
      <c r="F25" s="81" t="str">
        <f t="shared" si="2"/>
        <v>OCE__CallItem__c.OCE__OfflineLastModifiedByID__c</v>
      </c>
      <c r="G25" s="89" t="s">
        <v>223</v>
      </c>
    </row>
    <row r="26">
      <c r="A26" s="81" t="str">
        <f t="shared" si="1"/>
        <v>OCE__CallSampleOrder__c.OCE__IntegrationId__c</v>
      </c>
      <c r="B26" s="89" t="s">
        <v>248</v>
      </c>
      <c r="F26" s="81" t="str">
        <f t="shared" si="2"/>
        <v>OCE__CallItem__c.OCE__OfflineLastModifiedDate__c</v>
      </c>
      <c r="G26" s="89" t="s">
        <v>220</v>
      </c>
    </row>
    <row r="27">
      <c r="A27" s="81" t="str">
        <f t="shared" si="1"/>
        <v>OCE__CallSampleOrder__c.OCE__IsAddedIntoSLTransaction__c</v>
      </c>
      <c r="B27" s="89" t="s">
        <v>676</v>
      </c>
      <c r="C27" s="89" t="b">
        <v>1</v>
      </c>
      <c r="D27" s="89" t="b">
        <v>1</v>
      </c>
      <c r="F27" s="81" t="str">
        <f t="shared" si="2"/>
        <v>OCE__CallItem__c.OCE__OfflineUniqueId__c</v>
      </c>
      <c r="G27" s="89" t="s">
        <v>215</v>
      </c>
    </row>
    <row r="28">
      <c r="A28" s="81" t="str">
        <f t="shared" si="1"/>
        <v>OCE__CallSampleOrder__c.OCE__IsCalculatedForLimit__c</v>
      </c>
      <c r="B28" s="89" t="s">
        <v>668</v>
      </c>
      <c r="C28" s="89" t="b">
        <v>0</v>
      </c>
      <c r="D28" s="89" t="b">
        <v>0</v>
      </c>
      <c r="F28" s="81" t="str">
        <f t="shared" si="2"/>
        <v>OCE__CallItem__c.OCE__ProductRefData__c</v>
      </c>
      <c r="G28" s="89" t="s">
        <v>209</v>
      </c>
      <c r="H28" s="89" t="s">
        <v>3641</v>
      </c>
      <c r="I28" s="89" t="s">
        <v>3641</v>
      </c>
    </row>
    <row r="29">
      <c r="A29" s="81" t="str">
        <f t="shared" si="1"/>
        <v>OCE__CallSampleOrder__c.OCE__IsSignatureCaptured__c</v>
      </c>
      <c r="B29" s="89" t="s">
        <v>244</v>
      </c>
      <c r="C29" s="89" t="b">
        <v>0</v>
      </c>
      <c r="D29" s="89" t="b">
        <v>0</v>
      </c>
      <c r="F29" s="81" t="str">
        <f t="shared" si="2"/>
        <v>OCE__CallItem__c.OCE__Product__c</v>
      </c>
      <c r="G29" s="89" t="s">
        <v>203</v>
      </c>
      <c r="H29" s="89" t="s">
        <v>7409</v>
      </c>
      <c r="I29" s="89" t="s">
        <v>7409</v>
      </c>
    </row>
    <row r="30">
      <c r="A30" s="81" t="str">
        <f t="shared" si="1"/>
        <v>OCE__CallSampleOrder__c.OCE__Manufacturer__c</v>
      </c>
      <c r="B30" s="89" t="s">
        <v>642</v>
      </c>
      <c r="F30" s="81" t="str">
        <f t="shared" si="2"/>
        <v>OCE__CallItem__c.OCE__Quantity__c</v>
      </c>
      <c r="G30" s="89" t="s">
        <v>198</v>
      </c>
      <c r="H30" s="89">
        <v>20.0</v>
      </c>
      <c r="I30" s="89">
        <v>20.0</v>
      </c>
    </row>
    <row r="31">
      <c r="A31" s="81" t="str">
        <f t="shared" si="1"/>
        <v>OCE__CallSampleOrder__c.OCE__Notes__c</v>
      </c>
      <c r="B31" s="89" t="s">
        <v>301</v>
      </c>
      <c r="F31" s="81" t="str">
        <f t="shared" si="2"/>
        <v>OCE__CallItem__c.OCE__UniqueIntegrationID__c</v>
      </c>
      <c r="G31" s="89" t="s">
        <v>192</v>
      </c>
    </row>
    <row r="32">
      <c r="A32" s="81" t="str">
        <f t="shared" si="1"/>
        <v>OCE__CallSampleOrder__c.OCE__OfflineCreatedByID__c</v>
      </c>
      <c r="B32" s="89" t="s">
        <v>231</v>
      </c>
      <c r="C32" s="89" t="s">
        <v>7369</v>
      </c>
      <c r="D32" s="89" t="s">
        <v>7385</v>
      </c>
      <c r="F32" s="81" t="str">
        <f t="shared" si="2"/>
        <v>OCE__CallItem__c.RCH_Call_Status__c</v>
      </c>
      <c r="G32" s="89" t="s">
        <v>186</v>
      </c>
      <c r="H32" s="89" t="s">
        <v>3042</v>
      </c>
      <c r="I32" s="89" t="s">
        <v>3042</v>
      </c>
    </row>
    <row r="33">
      <c r="A33" s="81" t="str">
        <f t="shared" si="1"/>
        <v>OCE__CallSampleOrder__c.OCE__OfflineCreatedDate__c</v>
      </c>
      <c r="B33" s="89" t="s">
        <v>228</v>
      </c>
      <c r="C33" s="89" t="s">
        <v>7377</v>
      </c>
      <c r="D33" s="89" t="s">
        <v>7392</v>
      </c>
      <c r="F33" s="81" t="str">
        <f t="shared" si="2"/>
        <v>OCE__CallItem__c.Value__c</v>
      </c>
      <c r="G33" s="89" t="s">
        <v>181</v>
      </c>
    </row>
    <row r="34">
      <c r="A34" s="81" t="str">
        <f t="shared" si="1"/>
        <v>OCE__CallSampleOrder__c.OCE__OfflineLastModifiedByID__c</v>
      </c>
      <c r="B34" s="89" t="s">
        <v>223</v>
      </c>
      <c r="C34" s="89" t="s">
        <v>7369</v>
      </c>
      <c r="D34" s="89" t="s">
        <v>7385</v>
      </c>
    </row>
    <row r="35">
      <c r="A35" s="81" t="str">
        <f t="shared" si="1"/>
        <v>OCE__CallSampleOrder__c.OCE__OfflineLastModifiedDate__c</v>
      </c>
      <c r="B35" s="89" t="s">
        <v>220</v>
      </c>
      <c r="C35" s="89" t="s">
        <v>7377</v>
      </c>
      <c r="D35" s="89" t="s">
        <v>7392</v>
      </c>
    </row>
    <row r="36">
      <c r="A36" s="81" t="str">
        <f t="shared" si="1"/>
        <v>OCE__CallSampleOrder__c.OCE__OfflineUniqueId__c</v>
      </c>
      <c r="B36" s="89" t="s">
        <v>215</v>
      </c>
      <c r="C36" s="89" t="s">
        <v>7378</v>
      </c>
      <c r="D36" s="89" t="s">
        <v>7393</v>
      </c>
    </row>
    <row r="37">
      <c r="A37" s="81" t="str">
        <f t="shared" si="1"/>
        <v>OCE__CallSampleOrder__c.OCE__ProductRefData__c</v>
      </c>
      <c r="B37" s="89" t="s">
        <v>209</v>
      </c>
      <c r="C37" s="89" t="s">
        <v>7379</v>
      </c>
      <c r="D37" s="89" t="s">
        <v>7379</v>
      </c>
    </row>
    <row r="38">
      <c r="A38" s="81" t="str">
        <f t="shared" si="1"/>
        <v>OCE__CallSampleOrder__c.OCE__Product__c</v>
      </c>
      <c r="B38" s="89" t="s">
        <v>203</v>
      </c>
      <c r="C38" s="89" t="s">
        <v>7380</v>
      </c>
      <c r="D38" s="89" t="s">
        <v>7380</v>
      </c>
    </row>
    <row r="39">
      <c r="A39" s="81" t="str">
        <f t="shared" si="1"/>
        <v>OCE__CallSampleOrder__c.OCE__QuantityShipped__c</v>
      </c>
      <c r="B39" s="89" t="s">
        <v>785</v>
      </c>
    </row>
    <row r="40">
      <c r="A40" s="81" t="str">
        <f t="shared" si="1"/>
        <v>OCE__CallSampleOrder__c.OCE__Quantity__c</v>
      </c>
      <c r="B40" s="89" t="s">
        <v>198</v>
      </c>
      <c r="C40" s="89">
        <v>4.0</v>
      </c>
      <c r="D40" s="89">
        <v>2.0</v>
      </c>
    </row>
    <row r="41">
      <c r="A41" s="81" t="str">
        <f t="shared" si="1"/>
        <v>OCE__CallSampleOrder__c.OCE__SampleRefData__c</v>
      </c>
      <c r="B41" s="89" t="s">
        <v>615</v>
      </c>
      <c r="C41" s="89" t="s">
        <v>7381</v>
      </c>
      <c r="D41" s="89" t="s">
        <v>7394</v>
      </c>
    </row>
    <row r="42">
      <c r="A42" s="81" t="str">
        <f t="shared" si="1"/>
        <v>OCE__CallSampleOrder__c.OCE__Sample__c</v>
      </c>
      <c r="B42" s="89" t="s">
        <v>610</v>
      </c>
      <c r="C42" s="89" t="s">
        <v>7382</v>
      </c>
      <c r="D42" s="89" t="s">
        <v>7395</v>
      </c>
    </row>
    <row r="43">
      <c r="A43" s="81" t="str">
        <f t="shared" si="1"/>
        <v>OCE__CallSampleOrder__c.OCE__TrackingNumber__c</v>
      </c>
      <c r="B43" s="89" t="s">
        <v>774</v>
      </c>
    </row>
    <row r="44">
      <c r="A44" s="81" t="str">
        <f t="shared" si="1"/>
        <v>OCE__CallSampleOrder__c.OCE__UniqueIntegrationID__c</v>
      </c>
      <c r="B44" s="89" t="s">
        <v>192</v>
      </c>
    </row>
    <row r="45">
      <c r="A45" s="81" t="str">
        <f t="shared" si="1"/>
        <v>OCE__CallSampleOrder__c.OCE__IsCalculatedForDtp__c</v>
      </c>
      <c r="B45" s="89" t="s">
        <v>769</v>
      </c>
      <c r="C45" s="89" t="b">
        <v>1</v>
      </c>
      <c r="D45" s="89" t="b">
        <v>1</v>
      </c>
    </row>
    <row r="46">
      <c r="A46" s="81" t="str">
        <f t="shared" si="1"/>
        <v>OCE__CallSampleOrder__c.OCE__DEA__c</v>
      </c>
      <c r="B46" s="89" t="s">
        <v>765</v>
      </c>
    </row>
    <row r="47">
      <c r="A47" s="81" t="str">
        <f t="shared" si="1"/>
        <v>OCE__CallSampleOrder__c.OCE__DeaExpirationDate__c</v>
      </c>
      <c r="B47" s="89" t="s">
        <v>761</v>
      </c>
    </row>
    <row r="48">
      <c r="A48" s="81" t="str">
        <f t="shared" si="1"/>
        <v>OCE__CallSampleOrder__c.OCE__IsTDDDLicenseExemption__c</v>
      </c>
      <c r="B48" s="89" t="s">
        <v>757</v>
      </c>
      <c r="C48" s="89" t="b">
        <v>0</v>
      </c>
      <c r="D48" s="89" t="b">
        <v>0</v>
      </c>
    </row>
    <row r="49">
      <c r="A49" s="81" t="str">
        <f t="shared" si="1"/>
        <v>OCE__CallSampleOrder__c.OCE__LicenseExpirationDate__c</v>
      </c>
      <c r="B49" s="89" t="s">
        <v>753</v>
      </c>
    </row>
    <row r="50">
      <c r="A50" s="81" t="str">
        <f t="shared" si="1"/>
        <v>OCE__CallSampleOrder__c.OCE__LicenseNumber__c</v>
      </c>
      <c r="B50" s="89" t="s">
        <v>749</v>
      </c>
    </row>
    <row r="51">
      <c r="A51" s="81" t="str">
        <f t="shared" si="1"/>
        <v>OCE__CallSampleOrder__c.OCE__TDDDCategory__c</v>
      </c>
      <c r="B51" s="89" t="s">
        <v>745</v>
      </c>
    </row>
    <row r="52">
      <c r="A52" s="81" t="str">
        <f t="shared" si="1"/>
        <v>OCE__CallSampleOrder__c.OCE__TDDDLicenseExpirationDate__c</v>
      </c>
      <c r="B52" s="89" t="s">
        <v>741</v>
      </c>
    </row>
    <row r="53">
      <c r="A53" s="81" t="str">
        <f t="shared" si="1"/>
        <v>OCE__CallSampleOrder__c.OCE__TDDDLicenseNumber__c</v>
      </c>
      <c r="B53" s="89" t="s">
        <v>737</v>
      </c>
    </row>
    <row r="54">
      <c r="A54" s="81" t="str">
        <f t="shared" si="1"/>
        <v>OCE__CallSampleOrder__c.OCE__LastShippedQuantity__c</v>
      </c>
      <c r="B54" s="89" t="s">
        <v>731</v>
      </c>
    </row>
    <row r="55">
      <c r="A55" s="81" t="str">
        <f t="shared" si="1"/>
        <v>OCE__CallSampleOrder__c.RCH_Account_Country__c</v>
      </c>
      <c r="B55" s="89" t="s">
        <v>727</v>
      </c>
      <c r="C55" s="89" t="s">
        <v>7383</v>
      </c>
      <c r="D55" s="89" t="s">
        <v>7383</v>
      </c>
    </row>
    <row r="56">
      <c r="A56" s="81" t="str">
        <f t="shared" si="1"/>
        <v>OCE__CallSampleOrder__c.RCH_Call_Status__c</v>
      </c>
      <c r="B56" s="89" t="s">
        <v>186</v>
      </c>
      <c r="C56" s="89" t="s">
        <v>3042</v>
      </c>
      <c r="D56" s="89" t="s">
        <v>3042</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36.38"/>
    <col customWidth="1" min="2" max="2" width="16.5"/>
    <col customWidth="1" min="3" max="3" width="17.13"/>
    <col customWidth="1" min="4" max="4" width="33.25"/>
    <col customWidth="1" min="5" max="5" width="30.0"/>
    <col customWidth="1" min="6" max="6" width="29.5"/>
    <col customWidth="1" min="7" max="8" width="11.0"/>
    <col customWidth="1" min="9" max="9" width="9.75"/>
    <col customWidth="1" min="10" max="10" width="10.88"/>
    <col customWidth="1" min="11" max="11" width="8.75"/>
    <col customWidth="1" min="12" max="12" width="14.38"/>
    <col customWidth="1" min="13" max="13" width="29.25"/>
    <col customWidth="1" min="14" max="14" width="12.38"/>
    <col customWidth="1" min="15" max="15" width="16.13"/>
    <col customWidth="1" min="16" max="16" width="23.75"/>
    <col customWidth="1" min="17" max="17" width="55.25"/>
    <col customWidth="1" min="18" max="18" width="61.5"/>
    <col customWidth="1" min="19" max="19" width="19.38"/>
    <col customWidth="1" min="20" max="20" width="19.5"/>
    <col customWidth="1" min="21" max="21" width="18.5"/>
    <col customWidth="1" min="22" max="22" width="31.25"/>
    <col customWidth="1" min="23" max="23" width="18.88"/>
    <col customWidth="1" min="24" max="24" width="14.13"/>
    <col customWidth="1" min="25" max="28" width="12.13"/>
    <col customWidth="1" min="29" max="29" width="23.75"/>
    <col customWidth="1" min="30" max="31" width="12.13"/>
    <col customWidth="1" min="32" max="32" width="35.63"/>
    <col customWidth="1" min="33" max="33" width="11.5"/>
    <col customWidth="1" min="34" max="34" width="12.38"/>
    <col customWidth="1" min="35" max="35" width="84.13"/>
    <col customWidth="1" min="36" max="36" width="12.88"/>
    <col customWidth="1" min="37" max="37" width="10.13"/>
    <col customWidth="1" min="38" max="38" width="25.0"/>
    <col customWidth="1" min="39" max="51" width="8.88"/>
  </cols>
  <sheetData>
    <row r="1" ht="14.25" customHeight="1">
      <c r="A1" s="98" t="s">
        <v>7425</v>
      </c>
      <c r="B1" s="99" t="s">
        <v>7426</v>
      </c>
      <c r="C1" s="39"/>
      <c r="D1" s="100" t="s">
        <v>7426</v>
      </c>
      <c r="E1" s="101"/>
      <c r="F1" s="101"/>
      <c r="G1" s="101"/>
      <c r="H1" s="101"/>
      <c r="I1" s="101"/>
      <c r="J1" s="101"/>
      <c r="K1" s="101"/>
      <c r="L1" s="99" t="s">
        <v>7427</v>
      </c>
      <c r="M1" s="39"/>
      <c r="N1" s="39"/>
      <c r="O1" s="40"/>
      <c r="P1" s="102"/>
      <c r="Q1" s="103"/>
      <c r="R1" s="102"/>
      <c r="S1" s="104"/>
      <c r="T1" s="103"/>
      <c r="U1" s="44"/>
      <c r="V1" s="105"/>
      <c r="W1" s="105"/>
      <c r="X1" s="105"/>
      <c r="Y1" s="105"/>
      <c r="Z1" s="105"/>
      <c r="AA1" s="105"/>
      <c r="AB1" s="105"/>
      <c r="AC1" s="105"/>
      <c r="AD1" s="105"/>
      <c r="AE1" s="106" t="s">
        <v>7427</v>
      </c>
      <c r="AF1" s="39"/>
      <c r="AG1" s="39"/>
      <c r="AH1" s="40"/>
      <c r="AI1" s="57"/>
      <c r="AJ1" s="44"/>
      <c r="AK1" s="107"/>
      <c r="AL1" s="107"/>
      <c r="AM1" s="107"/>
      <c r="AN1" s="107"/>
      <c r="AO1" s="107"/>
      <c r="AP1" s="107"/>
      <c r="AQ1" s="107"/>
      <c r="AR1" s="107"/>
      <c r="AS1" s="107"/>
      <c r="AT1" s="107"/>
      <c r="AU1" s="107"/>
      <c r="AV1" s="107"/>
      <c r="AW1" s="107"/>
      <c r="AX1" s="107"/>
      <c r="AY1" s="107"/>
    </row>
    <row r="2" ht="53.25" customHeight="1">
      <c r="A2" s="54" t="s">
        <v>7428</v>
      </c>
      <c r="B2" s="54" t="s">
        <v>104</v>
      </c>
      <c r="C2" s="108" t="s">
        <v>105</v>
      </c>
      <c r="D2" s="108" t="s">
        <v>117</v>
      </c>
      <c r="E2" s="109" t="s">
        <v>7429</v>
      </c>
      <c r="F2" s="109" t="s">
        <v>7430</v>
      </c>
      <c r="G2" s="110" t="s">
        <v>7431</v>
      </c>
      <c r="H2" s="110" t="s">
        <v>7432</v>
      </c>
      <c r="I2" s="110" t="s">
        <v>7433</v>
      </c>
      <c r="J2" s="110" t="s">
        <v>7434</v>
      </c>
      <c r="K2" s="110" t="s">
        <v>7435</v>
      </c>
      <c r="L2" s="54" t="s">
        <v>2073</v>
      </c>
      <c r="M2" s="54" t="s">
        <v>2074</v>
      </c>
      <c r="N2" s="52" t="s">
        <v>2076</v>
      </c>
      <c r="O2" s="53" t="s">
        <v>2077</v>
      </c>
      <c r="P2" s="110" t="s">
        <v>7436</v>
      </c>
      <c r="Q2" s="111" t="s">
        <v>7437</v>
      </c>
      <c r="R2" s="110" t="s">
        <v>2132</v>
      </c>
      <c r="S2" s="112" t="s">
        <v>7438</v>
      </c>
      <c r="T2" s="113" t="s">
        <v>7439</v>
      </c>
      <c r="U2" s="114" t="s">
        <v>7440</v>
      </c>
      <c r="V2" s="115" t="s">
        <v>7441</v>
      </c>
      <c r="W2" s="115" t="s">
        <v>7442</v>
      </c>
      <c r="X2" s="115" t="s">
        <v>7443</v>
      </c>
      <c r="Y2" s="116" t="s">
        <v>7444</v>
      </c>
      <c r="Z2" s="116" t="s">
        <v>7445</v>
      </c>
      <c r="AA2" s="117" t="s">
        <v>7446</v>
      </c>
      <c r="AB2" s="117" t="s">
        <v>7447</v>
      </c>
      <c r="AC2" s="62" t="s">
        <v>2132</v>
      </c>
      <c r="AD2" s="105"/>
      <c r="AE2" s="54" t="s">
        <v>2073</v>
      </c>
      <c r="AF2" s="54" t="s">
        <v>2074</v>
      </c>
      <c r="AG2" s="54" t="s">
        <v>7448</v>
      </c>
      <c r="AH2" s="54" t="s">
        <v>2076</v>
      </c>
      <c r="AI2" s="108" t="s">
        <v>2077</v>
      </c>
      <c r="AJ2" s="54" t="s">
        <v>2984</v>
      </c>
      <c r="AK2" s="118" t="s">
        <v>7449</v>
      </c>
      <c r="AL2" s="119" t="s">
        <v>7450</v>
      </c>
      <c r="AM2" s="107"/>
      <c r="AN2" s="107"/>
      <c r="AO2" s="107"/>
      <c r="AP2" s="107"/>
      <c r="AQ2" s="107"/>
      <c r="AR2" s="107"/>
      <c r="AS2" s="107"/>
      <c r="AT2" s="107"/>
      <c r="AU2" s="107"/>
      <c r="AV2" s="107"/>
      <c r="AW2" s="107"/>
      <c r="AX2" s="107"/>
      <c r="AY2" s="107"/>
    </row>
    <row r="3" ht="14.25" customHeight="1">
      <c r="A3" s="120" t="s">
        <v>27</v>
      </c>
      <c r="B3" s="120" t="s">
        <v>177</v>
      </c>
      <c r="C3" s="121" t="s">
        <v>151</v>
      </c>
      <c r="D3" s="121"/>
      <c r="E3" s="122" t="str">
        <f>IFNA(IF(LEN(VLOOKUP(A3&amp;"."&amp;B3,Sample_Data_Columns!M:O,3,FALSE))=0,"",VLOOKUP(A3&amp;"."&amp;B3,Sample_Data_Columns!M:O,3,FALSE)),"")</f>
        <v>0053X00000CbLI7QAN</v>
      </c>
      <c r="F3" s="122" t="str">
        <f>IFNA(IF(LEN(VLOOKUP(A3&amp;"."&amp;B3,Sample_Data_Columns!M:P,4,FALSE))=0,"",VLOOKUP(A3&amp;"."&amp;B3,Sample_Data_Columns!M:P,4,FALSE)),"")</f>
        <v>0053X00000E3yR5QAJ</v>
      </c>
      <c r="G3" s="122">
        <f>vlookup(A3&amp;"."&amp;B3,Field_Count!C:D,2,false)</f>
        <v>66437</v>
      </c>
      <c r="H3" s="122">
        <f>vlookup(A3&amp;"."&amp;B3,Field_Count!C:E,3,false)</f>
        <v>15443</v>
      </c>
      <c r="I3" s="122">
        <f>vlookup(A3&amp;"."&amp;B3,Field_Count!C:F,4,false)</f>
        <v>11397</v>
      </c>
      <c r="J3" s="122">
        <f>vlookup(A3&amp;"."&amp;B3,Field_Count!C:G,5,false)</f>
        <v>48729</v>
      </c>
      <c r="K3" s="122">
        <f>vlookup(A3&amp;"."&amp;B3,Field_Count!C:H,6,false)</f>
        <v>225</v>
      </c>
      <c r="L3" s="56" t="s">
        <v>60</v>
      </c>
      <c r="M3" s="56" t="s">
        <v>2196</v>
      </c>
      <c r="N3" s="62" t="str">
        <f>IFNA(IF(VLOOKUP(M3,AF:AI,4,FALSE)="","",VLOOKUP(M3,AF:AI,4,FALSE)),"")</f>
        <v/>
      </c>
      <c r="O3" s="57" t="str">
        <f>IFNA(IF(VLOOKUP(M3,AF:AI,4,FALSE)="","",VLOOKUP(M3,AF:AI,4,FALSE)),"")</f>
        <v/>
      </c>
      <c r="P3" s="123" t="s">
        <v>5058</v>
      </c>
      <c r="Q3" s="124" t="s">
        <v>7451</v>
      </c>
      <c r="R3" s="125" t="s">
        <v>7452</v>
      </c>
      <c r="S3" s="126" t="s">
        <v>2914</v>
      </c>
      <c r="T3" s="124" t="s">
        <v>5058</v>
      </c>
      <c r="U3" s="62" t="s">
        <v>7453</v>
      </c>
      <c r="V3" s="57" t="str">
        <f t="shared" ref="V3:V28" si="1">L3&amp;"."&amp;M3</f>
        <v>call2__v.created_by__v</v>
      </c>
      <c r="W3" s="57" t="str">
        <f>IFNA(VLOOKUP(L3&amp;"."&amp;M3,Vault_Required_Fields!C:D,2,false),"TBD")</f>
        <v>TBD</v>
      </c>
      <c r="X3" s="59" t="s">
        <v>5058</v>
      </c>
      <c r="Y3" s="59" t="s">
        <v>5058</v>
      </c>
      <c r="Z3" s="59" t="s">
        <v>5058</v>
      </c>
      <c r="AA3" s="59" t="s">
        <v>5058</v>
      </c>
      <c r="AB3" s="59" t="s">
        <v>5058</v>
      </c>
      <c r="AC3" s="60"/>
      <c r="AD3" s="127"/>
      <c r="AE3" s="56" t="s">
        <v>60</v>
      </c>
      <c r="AF3" s="60" t="s">
        <v>2078</v>
      </c>
      <c r="AG3" s="60" t="str">
        <f>VLOOKUP(AE3&amp;"."&amp;AF3,Vault_Required_Fields!C:D,2,false)</f>
        <v>Required</v>
      </c>
      <c r="AH3" s="60" t="s">
        <v>10</v>
      </c>
      <c r="AI3" s="57" t="s">
        <v>2079</v>
      </c>
      <c r="AJ3" s="60" t="str">
        <f t="shared" ref="AJ3:AJ228" si="2">IFNA(IF(VLOOKUP(AF3,L:L,1,FALSE)=AF3,"Yes","No"),"No")</f>
        <v>No</v>
      </c>
      <c r="AK3" s="128">
        <f>COUNTIF(AJ3:AJ229,"Yes")/COUNTA(AF3:AF229)</f>
        <v>0</v>
      </c>
      <c r="AL3" s="119" t="s">
        <v>7454</v>
      </c>
      <c r="AM3" s="107"/>
      <c r="AN3" s="107"/>
      <c r="AO3" s="107"/>
      <c r="AP3" s="107"/>
      <c r="AQ3" s="107"/>
      <c r="AR3" s="107"/>
      <c r="AS3" s="107"/>
      <c r="AT3" s="107"/>
      <c r="AU3" s="107"/>
      <c r="AV3" s="107"/>
      <c r="AW3" s="107"/>
      <c r="AX3" s="107"/>
      <c r="AY3" s="107"/>
    </row>
    <row r="4" ht="14.25" customHeight="1">
      <c r="A4" s="129" t="s">
        <v>27</v>
      </c>
      <c r="B4" s="120" t="s">
        <v>174</v>
      </c>
      <c r="C4" s="121" t="s">
        <v>133</v>
      </c>
      <c r="D4" s="121"/>
      <c r="E4" s="122" t="str">
        <f>IFNA(IF(LEN(VLOOKUP(A4&amp;"."&amp;B4,Sample_Data_Columns!M:O,3,FALSE))=0,"",VLOOKUP(A4&amp;"."&amp;B4,Sample_Data_Columns!M:O,3,FALSE)),"")</f>
        <v>2022-01-07T11:36:08.000+0000</v>
      </c>
      <c r="F4" s="122" t="str">
        <f>IFNA(IF(LEN(VLOOKUP(A4&amp;"."&amp;B4,Sample_Data_Columns!M:P,4,FALSE))=0,"",VLOOKUP(A4&amp;"."&amp;B4,Sample_Data_Columns!M:P,4,FALSE)),"")</f>
        <v>2022-01-11T14:29:34.000+0000</v>
      </c>
      <c r="G4" s="122">
        <f>vlookup(A4&amp;"."&amp;B4,Field_Count!C:D,2,false)</f>
        <v>66437</v>
      </c>
      <c r="H4" s="122">
        <f>vlookup(A4&amp;"."&amp;B4,Field_Count!C:E,3,false)</f>
        <v>15443</v>
      </c>
      <c r="I4" s="122">
        <f>vlookup(A4&amp;"."&amp;B4,Field_Count!C:F,4,false)</f>
        <v>11397</v>
      </c>
      <c r="J4" s="122">
        <f>vlookup(A4&amp;"."&amp;B4,Field_Count!C:G,5,false)</f>
        <v>48729</v>
      </c>
      <c r="K4" s="122">
        <f>vlookup(A4&amp;"."&amp;B4,Field_Count!C:H,6,false)</f>
        <v>225</v>
      </c>
      <c r="L4" s="56" t="s">
        <v>60</v>
      </c>
      <c r="M4" s="56" t="s">
        <v>2197</v>
      </c>
      <c r="N4" s="76" t="s">
        <v>2107</v>
      </c>
      <c r="O4" s="57" t="str">
        <f>IFNA(IF(VLOOKUP(M4,AF:AI,3,FALSE)="","",VLOOKUP(M4,AF:AI,3,FALSE)),"")</f>
        <v>DateTime</v>
      </c>
      <c r="P4" s="123" t="s">
        <v>5058</v>
      </c>
      <c r="Q4" s="124" t="s">
        <v>7455</v>
      </c>
      <c r="R4" s="123" t="s">
        <v>7456</v>
      </c>
      <c r="S4" s="126" t="s">
        <v>2914</v>
      </c>
      <c r="T4" s="124" t="s">
        <v>5058</v>
      </c>
      <c r="U4" s="62" t="s">
        <v>7453</v>
      </c>
      <c r="V4" s="57" t="str">
        <f t="shared" si="1"/>
        <v>call2__v.created_date__v</v>
      </c>
      <c r="W4" s="57" t="str">
        <f>IFNA(VLOOKUP(L4&amp;"."&amp;M4,Vault_Required_Fields!C:D,2,false),"TBD")</f>
        <v>TBD</v>
      </c>
      <c r="X4" s="59" t="s">
        <v>5058</v>
      </c>
      <c r="Y4" s="59" t="s">
        <v>5058</v>
      </c>
      <c r="Z4" s="59" t="s">
        <v>5058</v>
      </c>
      <c r="AA4" s="59" t="s">
        <v>5058</v>
      </c>
      <c r="AB4" s="59" t="s">
        <v>5058</v>
      </c>
      <c r="AC4" s="60"/>
      <c r="AD4" s="127"/>
      <c r="AE4" s="56" t="s">
        <v>60</v>
      </c>
      <c r="AF4" s="56" t="s">
        <v>2080</v>
      </c>
      <c r="AG4" s="60" t="str">
        <f>VLOOKUP(AE4&amp;"."&amp;AF4,Vault_Required_Fields!C:D,2,false)</f>
        <v>#N/A</v>
      </c>
      <c r="AH4" s="56" t="s">
        <v>170</v>
      </c>
      <c r="AI4" s="57"/>
      <c r="AJ4" s="60" t="str">
        <f t="shared" si="2"/>
        <v>No</v>
      </c>
      <c r="AK4" s="107"/>
      <c r="AL4" s="119" t="s">
        <v>7454</v>
      </c>
      <c r="AM4" s="107"/>
      <c r="AN4" s="107"/>
      <c r="AO4" s="107"/>
      <c r="AP4" s="107"/>
      <c r="AQ4" s="107"/>
      <c r="AR4" s="107"/>
      <c r="AS4" s="107"/>
      <c r="AT4" s="107"/>
      <c r="AU4" s="107"/>
      <c r="AV4" s="107"/>
      <c r="AW4" s="107"/>
      <c r="AX4" s="107"/>
      <c r="AY4" s="107"/>
    </row>
    <row r="5" ht="14.25" hidden="1" customHeight="1">
      <c r="A5" s="120" t="s">
        <v>27</v>
      </c>
      <c r="B5" s="120" t="s">
        <v>169</v>
      </c>
      <c r="C5" s="121" t="s">
        <v>170</v>
      </c>
      <c r="D5" s="121"/>
      <c r="E5" s="122" t="str">
        <f>IFNA(IF(LEN(VLOOKUP(A5&amp;"."&amp;B5,Sample_Data_Columns!M:O,3,FALSE))=0,"",VLOOKUP(A5&amp;"."&amp;B5,Sample_Data_Columns!M:O,3,FALSE)),"")</f>
        <v>CHF</v>
      </c>
      <c r="F5" s="122" t="str">
        <f>IFNA(IF(LEN(VLOOKUP(A5&amp;"."&amp;B5,Sample_Data_Columns!M:P,4,FALSE))=0,"",VLOOKUP(A5&amp;"."&amp;B5,Sample_Data_Columns!M:P,4,FALSE)),"")</f>
        <v>EUR</v>
      </c>
      <c r="G5" s="122">
        <f>vlookup(A5&amp;"."&amp;B5,Field_Count!C:D,2,false)</f>
        <v>66437</v>
      </c>
      <c r="H5" s="122">
        <f>vlookup(A5&amp;"."&amp;B5,Field_Count!C:E,3,false)</f>
        <v>15443</v>
      </c>
      <c r="I5" s="122">
        <f>vlookup(A5&amp;"."&amp;B5,Field_Count!C:F,4,false)</f>
        <v>11397</v>
      </c>
      <c r="J5" s="122">
        <f>vlookup(A5&amp;"."&amp;B5,Field_Count!C:G,5,false)</f>
        <v>48729</v>
      </c>
      <c r="K5" s="122">
        <f>vlookup(A5&amp;"."&amp;B5,Field_Count!C:H,6,false)</f>
        <v>225</v>
      </c>
      <c r="L5" s="56" t="s">
        <v>60</v>
      </c>
      <c r="M5" s="56" t="s">
        <v>2304</v>
      </c>
      <c r="N5" s="60" t="str">
        <f t="shared" ref="N5:N28" si="3">IFNA(IF(VLOOKUP(M5,AF:AI,3,FALSE)="","",VLOOKUP(M5,AF:AI,3,FALSE)),"")</f>
        <v>Object</v>
      </c>
      <c r="O5" s="57" t="str">
        <f t="shared" ref="O5:O28" si="4">IFNA(IF(VLOOKUP(M5,AF:AI,4,FALSE)="","",VLOOKUP(M5,AF:AI,4,FALSE)),"")</f>
        <v/>
      </c>
      <c r="P5" s="130" t="s">
        <v>7457</v>
      </c>
      <c r="Q5" s="131" t="s">
        <v>7458</v>
      </c>
      <c r="R5" s="130" t="s">
        <v>7459</v>
      </c>
      <c r="S5" s="132" t="s">
        <v>7460</v>
      </c>
      <c r="T5" s="131" t="s">
        <v>7457</v>
      </c>
      <c r="U5" s="60"/>
      <c r="V5" s="57" t="str">
        <f t="shared" si="1"/>
        <v>call2__v.local_currency__sys</v>
      </c>
      <c r="W5" s="57" t="str">
        <f>IFNA(VLOOKUP(L5&amp;"."&amp;M5,Vault_Required_Fields!C:D,2,false),"TBD")</f>
        <v>TBD</v>
      </c>
      <c r="X5" s="59" t="s">
        <v>7461</v>
      </c>
      <c r="Y5" s="57"/>
      <c r="Z5" s="57"/>
      <c r="AA5" s="59" t="s">
        <v>5058</v>
      </c>
      <c r="AB5" s="59" t="s">
        <v>7461</v>
      </c>
      <c r="AC5" s="60"/>
      <c r="AD5" s="127"/>
      <c r="AE5" s="56" t="s">
        <v>60</v>
      </c>
      <c r="AF5" s="56" t="s">
        <v>2082</v>
      </c>
      <c r="AG5" s="60" t="str">
        <f>VLOOKUP(AE5&amp;"."&amp;AF5,Vault_Required_Fields!C:D,2,false)</f>
        <v>#N/A</v>
      </c>
      <c r="AH5" s="56" t="s">
        <v>2084</v>
      </c>
      <c r="AI5" s="57"/>
      <c r="AJ5" s="60" t="str">
        <f t="shared" si="2"/>
        <v>No</v>
      </c>
      <c r="AK5" s="107"/>
      <c r="AL5" s="107"/>
      <c r="AM5" s="107"/>
      <c r="AN5" s="107"/>
      <c r="AO5" s="107"/>
      <c r="AP5" s="107"/>
      <c r="AQ5" s="107"/>
      <c r="AR5" s="107"/>
      <c r="AS5" s="107"/>
      <c r="AT5" s="107"/>
      <c r="AU5" s="107"/>
      <c r="AV5" s="107"/>
      <c r="AW5" s="107"/>
      <c r="AX5" s="107"/>
      <c r="AY5" s="107"/>
    </row>
    <row r="6" ht="14.25" customHeight="1">
      <c r="A6" s="120" t="s">
        <v>27</v>
      </c>
      <c r="B6" s="120" t="s">
        <v>165</v>
      </c>
      <c r="C6" s="121" t="s">
        <v>166</v>
      </c>
      <c r="D6" s="121"/>
      <c r="E6" s="122" t="str">
        <f>IFNA(IF(LEN(VLOOKUP(A6&amp;"."&amp;B6,Sample_Data_Columns!M:O,3,FALSE))=0,"",VLOOKUP(A6&amp;"."&amp;B6,Sample_Data_Columns!M:O,3,FALSE)),"")</f>
        <v>a2G3X0000013XueUAE</v>
      </c>
      <c r="F6" s="122" t="str">
        <f>IFNA(IF(LEN(VLOOKUP(A6&amp;"."&amp;B6,Sample_Data_Columns!M:P,4,FALSE))=0,"",VLOOKUP(A6&amp;"."&amp;B6,Sample_Data_Columns!M:P,4,FALSE)),"")</f>
        <v>a2G3X0000013Y65UAE</v>
      </c>
      <c r="G6" s="122">
        <f>vlookup(A6&amp;"."&amp;B6,Field_Count!C:D,2,false)</f>
        <v>66437</v>
      </c>
      <c r="H6" s="122">
        <f>vlookup(A6&amp;"."&amp;B6,Field_Count!C:E,3,false)</f>
        <v>15443</v>
      </c>
      <c r="I6" s="122">
        <f>vlookup(A6&amp;"."&amp;B6,Field_Count!C:F,4,false)</f>
        <v>11397</v>
      </c>
      <c r="J6" s="122">
        <f>vlookup(A6&amp;"."&amp;B6,Field_Count!C:G,5,false)</f>
        <v>48729</v>
      </c>
      <c r="K6" s="122">
        <f>vlookup(A6&amp;"."&amp;B6,Field_Count!C:H,6,false)</f>
        <v>225</v>
      </c>
      <c r="L6" s="56" t="s">
        <v>60</v>
      </c>
      <c r="M6" s="56" t="s">
        <v>2287</v>
      </c>
      <c r="N6" s="76" t="str">
        <f t="shared" si="3"/>
        <v>String</v>
      </c>
      <c r="O6" s="57" t="str">
        <f t="shared" si="4"/>
        <v/>
      </c>
      <c r="P6" s="130" t="s">
        <v>7461</v>
      </c>
      <c r="Q6" s="131" t="s">
        <v>7462</v>
      </c>
      <c r="R6" s="130" t="s">
        <v>7463</v>
      </c>
      <c r="S6" s="132" t="s">
        <v>2914</v>
      </c>
      <c r="T6" s="131" t="s">
        <v>5058</v>
      </c>
      <c r="U6" s="62" t="s">
        <v>7453</v>
      </c>
      <c r="V6" s="59" t="str">
        <f t="shared" si="1"/>
        <v>call2__v.legacy_crm_id__v</v>
      </c>
      <c r="W6" s="57" t="str">
        <f>IFNA(VLOOKUP(L6&amp;"."&amp;M6,Vault_Required_Fields!C:D,2,false),"TBD")</f>
        <v>Required</v>
      </c>
      <c r="X6" s="59" t="s">
        <v>5058</v>
      </c>
      <c r="Y6" s="59" t="s">
        <v>5058</v>
      </c>
      <c r="Z6" s="59" t="s">
        <v>5058</v>
      </c>
      <c r="AA6" s="59" t="s">
        <v>5058</v>
      </c>
      <c r="AB6" s="59" t="s">
        <v>5058</v>
      </c>
      <c r="AC6" s="60"/>
      <c r="AD6" s="127"/>
      <c r="AE6" s="56" t="s">
        <v>60</v>
      </c>
      <c r="AF6" s="56" t="s">
        <v>2085</v>
      </c>
      <c r="AG6" s="60" t="str">
        <f>VLOOKUP(AE6&amp;"."&amp;AF6,Vault_Required_Fields!C:D,2,false)</f>
        <v>#N/A</v>
      </c>
      <c r="AH6" s="56" t="s">
        <v>10</v>
      </c>
      <c r="AI6" s="57" t="s">
        <v>2087</v>
      </c>
      <c r="AJ6" s="60" t="str">
        <f t="shared" si="2"/>
        <v>No</v>
      </c>
      <c r="AK6" s="107"/>
      <c r="AL6" s="119" t="s">
        <v>7454</v>
      </c>
      <c r="AM6" s="107"/>
      <c r="AN6" s="107"/>
      <c r="AO6" s="107"/>
      <c r="AP6" s="107"/>
      <c r="AQ6" s="107"/>
      <c r="AR6" s="107"/>
      <c r="AS6" s="107"/>
      <c r="AT6" s="107"/>
      <c r="AU6" s="107"/>
      <c r="AV6" s="107"/>
      <c r="AW6" s="107"/>
      <c r="AX6" s="107"/>
      <c r="AY6" s="107"/>
    </row>
    <row r="7" ht="14.25" hidden="1" customHeight="1">
      <c r="A7" s="120" t="s">
        <v>27</v>
      </c>
      <c r="B7" s="120" t="s">
        <v>160</v>
      </c>
      <c r="C7" s="121" t="s">
        <v>161</v>
      </c>
      <c r="D7" s="121"/>
      <c r="E7" s="122" t="b">
        <f>IFNA(IF(LEN(VLOOKUP(A7&amp;"."&amp;B7,Sample_Data_Columns!M:O,3,FALSE))=0,"",VLOOKUP(A7&amp;"."&amp;B7,Sample_Data_Columns!M:O,3,FALSE)),"")</f>
        <v>0</v>
      </c>
      <c r="F7" s="122" t="b">
        <f>IFNA(IF(LEN(VLOOKUP(A7&amp;"."&amp;B7,Sample_Data_Columns!M:P,4,FALSE))=0,"",VLOOKUP(A7&amp;"."&amp;B7,Sample_Data_Columns!M:P,4,FALSE)),"")</f>
        <v>0</v>
      </c>
      <c r="G7" s="122" t="str">
        <f>vlookup(A7&amp;"."&amp;B7,Field_Count!C:D,2,false)</f>
        <v>#N/A</v>
      </c>
      <c r="H7" s="122" t="str">
        <f>vlookup(A7&amp;"."&amp;B7,Field_Count!C:E,3,false)</f>
        <v>#N/A</v>
      </c>
      <c r="I7" s="122" t="str">
        <f>vlookup(A7&amp;"."&amp;B7,Field_Count!C:F,4,false)</f>
        <v>#N/A</v>
      </c>
      <c r="J7" s="122" t="str">
        <f>vlookup(A7&amp;"."&amp;B7,Field_Count!C:G,5,false)</f>
        <v>#N/A</v>
      </c>
      <c r="K7" s="122" t="str">
        <f>vlookup(A7&amp;"."&amp;B7,Field_Count!C:H,6,false)</f>
        <v>#N/A</v>
      </c>
      <c r="L7" s="56" t="s">
        <v>60</v>
      </c>
      <c r="M7" s="69" t="s">
        <v>7464</v>
      </c>
      <c r="N7" s="74" t="str">
        <f t="shared" si="3"/>
        <v/>
      </c>
      <c r="O7" s="72" t="str">
        <f t="shared" si="4"/>
        <v/>
      </c>
      <c r="P7" s="59" t="s">
        <v>7457</v>
      </c>
      <c r="Q7" s="133" t="s">
        <v>7457</v>
      </c>
      <c r="R7" s="134" t="s">
        <v>7465</v>
      </c>
      <c r="S7" s="135" t="s">
        <v>7466</v>
      </c>
      <c r="T7" s="136" t="s">
        <v>7457</v>
      </c>
      <c r="U7" s="60"/>
      <c r="V7" s="57" t="str">
        <f t="shared" si="1"/>
        <v>call2__v.OutOfScope</v>
      </c>
      <c r="W7" s="57" t="str">
        <f>IFNA(VLOOKUP(L7&amp;"."&amp;M7,Vault_Required_Fields!C:D,2,false),"TBD")</f>
        <v>TBD</v>
      </c>
      <c r="X7" s="59" t="s">
        <v>7461</v>
      </c>
      <c r="Y7" s="57"/>
      <c r="Z7" s="57"/>
      <c r="AA7" s="59" t="s">
        <v>5058</v>
      </c>
      <c r="AB7" s="59" t="s">
        <v>7461</v>
      </c>
      <c r="AC7" s="60"/>
      <c r="AD7" s="127"/>
      <c r="AE7" s="56" t="s">
        <v>60</v>
      </c>
      <c r="AF7" s="56" t="s">
        <v>2088</v>
      </c>
      <c r="AG7" s="60" t="str">
        <f>VLOOKUP(AE7&amp;"."&amp;AF7,Vault_Required_Fields!C:D,2,false)</f>
        <v>#N/A</v>
      </c>
      <c r="AH7" s="56" t="s">
        <v>2090</v>
      </c>
      <c r="AI7" s="57" t="s">
        <v>2091</v>
      </c>
      <c r="AJ7" s="60" t="str">
        <f t="shared" si="2"/>
        <v>No</v>
      </c>
      <c r="AK7" s="107"/>
      <c r="AL7" s="107"/>
      <c r="AM7" s="107"/>
      <c r="AN7" s="107"/>
      <c r="AO7" s="107"/>
      <c r="AP7" s="107"/>
      <c r="AQ7" s="107"/>
      <c r="AR7" s="107"/>
      <c r="AS7" s="107"/>
      <c r="AT7" s="107"/>
      <c r="AU7" s="107"/>
      <c r="AV7" s="107"/>
      <c r="AW7" s="107"/>
      <c r="AX7" s="107"/>
      <c r="AY7" s="107"/>
    </row>
    <row r="8" ht="14.25" customHeight="1">
      <c r="A8" s="120" t="s">
        <v>27</v>
      </c>
      <c r="B8" s="120" t="s">
        <v>150</v>
      </c>
      <c r="C8" s="121" t="s">
        <v>151</v>
      </c>
      <c r="D8" s="121"/>
      <c r="E8" s="122" t="str">
        <f>IFNA(IF(LEN(VLOOKUP(A8&amp;"."&amp;B8,Sample_Data_Columns!M:O,3,FALSE))=0,"",VLOOKUP(A8&amp;"."&amp;B8,Sample_Data_Columns!M:O,3,FALSE)),"")</f>
        <v>0053X00000BBu6fQAD</v>
      </c>
      <c r="F8" s="122" t="str">
        <f>IFNA(IF(LEN(VLOOKUP(A8&amp;"."&amp;B8,Sample_Data_Columns!M:P,4,FALSE))=0,"",VLOOKUP(A8&amp;"."&amp;B8,Sample_Data_Columns!M:P,4,FALSE)),"")</f>
        <v>0053X00000BBu6fQAD</v>
      </c>
      <c r="G8" s="122">
        <f>vlookup(A8&amp;"."&amp;B8,Field_Count!C:D,2,false)</f>
        <v>66437</v>
      </c>
      <c r="H8" s="122">
        <f>vlookup(A8&amp;"."&amp;B8,Field_Count!C:E,3,false)</f>
        <v>15443</v>
      </c>
      <c r="I8" s="122">
        <f>vlookup(A8&amp;"."&amp;B8,Field_Count!C:F,4,false)</f>
        <v>11397</v>
      </c>
      <c r="J8" s="122">
        <f>vlookup(A8&amp;"."&amp;B8,Field_Count!C:G,5,false)</f>
        <v>48729</v>
      </c>
      <c r="K8" s="122">
        <f>vlookup(A8&amp;"."&amp;B8,Field_Count!C:H,6,false)</f>
        <v>225</v>
      </c>
      <c r="L8" s="56" t="s">
        <v>60</v>
      </c>
      <c r="M8" s="56" t="s">
        <v>2338</v>
      </c>
      <c r="N8" s="62" t="str">
        <f t="shared" si="3"/>
        <v>Object</v>
      </c>
      <c r="O8" s="57" t="str">
        <f t="shared" si="4"/>
        <v/>
      </c>
      <c r="P8" s="123" t="s">
        <v>5058</v>
      </c>
      <c r="Q8" s="124" t="s">
        <v>7451</v>
      </c>
      <c r="R8" s="125" t="s">
        <v>7452</v>
      </c>
      <c r="S8" s="126" t="s">
        <v>2914</v>
      </c>
      <c r="T8" s="124" t="s">
        <v>5058</v>
      </c>
      <c r="U8" s="62" t="s">
        <v>7453</v>
      </c>
      <c r="V8" s="57" t="str">
        <f t="shared" si="1"/>
        <v>call2__v.modified_by__v</v>
      </c>
      <c r="W8" s="57" t="str">
        <f>IFNA(VLOOKUP(L8&amp;"."&amp;M8,Vault_Required_Fields!C:D,2,false),"TBD")</f>
        <v>TBD</v>
      </c>
      <c r="X8" s="59" t="s">
        <v>5058</v>
      </c>
      <c r="Y8" s="59" t="s">
        <v>5058</v>
      </c>
      <c r="Z8" s="59" t="s">
        <v>5058</v>
      </c>
      <c r="AA8" s="59" t="s">
        <v>5058</v>
      </c>
      <c r="AB8" s="59" t="s">
        <v>5058</v>
      </c>
      <c r="AC8" s="60"/>
      <c r="AD8" s="127"/>
      <c r="AE8" s="56" t="s">
        <v>60</v>
      </c>
      <c r="AF8" s="56" t="s">
        <v>2092</v>
      </c>
      <c r="AG8" s="60" t="str">
        <f>VLOOKUP(AE8&amp;"."&amp;AF8,Vault_Required_Fields!C:D,2,false)</f>
        <v>#N/A</v>
      </c>
      <c r="AH8" s="56" t="s">
        <v>2090</v>
      </c>
      <c r="AI8" s="57" t="s">
        <v>2094</v>
      </c>
      <c r="AJ8" s="60" t="str">
        <f t="shared" si="2"/>
        <v>No</v>
      </c>
      <c r="AK8" s="107"/>
      <c r="AL8" s="119" t="s">
        <v>7454</v>
      </c>
      <c r="AM8" s="107"/>
      <c r="AN8" s="107"/>
      <c r="AO8" s="107"/>
      <c r="AP8" s="107"/>
      <c r="AQ8" s="107"/>
      <c r="AR8" s="107"/>
      <c r="AS8" s="107"/>
      <c r="AT8" s="107"/>
      <c r="AU8" s="107"/>
      <c r="AV8" s="107"/>
      <c r="AW8" s="107"/>
      <c r="AX8" s="107"/>
      <c r="AY8" s="107"/>
    </row>
    <row r="9" ht="14.25" customHeight="1">
      <c r="A9" s="120" t="s">
        <v>27</v>
      </c>
      <c r="B9" s="120" t="s">
        <v>147</v>
      </c>
      <c r="C9" s="121" t="s">
        <v>133</v>
      </c>
      <c r="D9" s="121"/>
      <c r="E9" s="122" t="str">
        <f>IFNA(IF(LEN(VLOOKUP(A9&amp;"."&amp;B9,Sample_Data_Columns!M:O,3,FALSE))=0,"",VLOOKUP(A9&amp;"."&amp;B9,Sample_Data_Columns!M:O,3,FALSE)),"")</f>
        <v>2022-01-07T11:36:16.000+0000</v>
      </c>
      <c r="F9" s="122" t="str">
        <f>IFNA(IF(LEN(VLOOKUP(A9&amp;"."&amp;B9,Sample_Data_Columns!M:P,4,FALSE))=0,"",VLOOKUP(A9&amp;"."&amp;B9,Sample_Data_Columns!M:P,4,FALSE)),"")</f>
        <v>2022-01-28T12:29:26.000+0000</v>
      </c>
      <c r="G9" s="122">
        <f>vlookup(A9&amp;"."&amp;B9,Field_Count!C:D,2,false)</f>
        <v>66437</v>
      </c>
      <c r="H9" s="122">
        <f>vlookup(A9&amp;"."&amp;B9,Field_Count!C:E,3,false)</f>
        <v>15443</v>
      </c>
      <c r="I9" s="122">
        <f>vlookup(A9&amp;"."&amp;B9,Field_Count!C:F,4,false)</f>
        <v>11397</v>
      </c>
      <c r="J9" s="122">
        <f>vlookup(A9&amp;"."&amp;B9,Field_Count!C:G,5,false)</f>
        <v>48729</v>
      </c>
      <c r="K9" s="122">
        <f>vlookup(A9&amp;"."&amp;B9,Field_Count!C:H,6,false)</f>
        <v>225</v>
      </c>
      <c r="L9" s="56" t="s">
        <v>60</v>
      </c>
      <c r="M9" s="56" t="s">
        <v>2339</v>
      </c>
      <c r="N9" s="76" t="str">
        <f t="shared" si="3"/>
        <v>DateTime</v>
      </c>
      <c r="O9" s="57" t="str">
        <f t="shared" si="4"/>
        <v/>
      </c>
      <c r="P9" s="123" t="s">
        <v>5058</v>
      </c>
      <c r="Q9" s="124" t="s">
        <v>7455</v>
      </c>
      <c r="R9" s="123" t="s">
        <v>7456</v>
      </c>
      <c r="S9" s="126" t="s">
        <v>2914</v>
      </c>
      <c r="T9" s="124" t="s">
        <v>5058</v>
      </c>
      <c r="U9" s="62" t="s">
        <v>7453</v>
      </c>
      <c r="V9" s="57" t="str">
        <f t="shared" si="1"/>
        <v>call2__v.modified_date__v</v>
      </c>
      <c r="W9" s="57" t="str">
        <f>IFNA(VLOOKUP(L9&amp;"."&amp;M9,Vault_Required_Fields!C:D,2,false),"TBD")</f>
        <v>TBD</v>
      </c>
      <c r="X9" s="59" t="s">
        <v>5058</v>
      </c>
      <c r="Y9" s="59" t="s">
        <v>5058</v>
      </c>
      <c r="Z9" s="59" t="s">
        <v>5058</v>
      </c>
      <c r="AA9" s="59" t="s">
        <v>5058</v>
      </c>
      <c r="AB9" s="59" t="s">
        <v>5058</v>
      </c>
      <c r="AC9" s="60"/>
      <c r="AD9" s="127"/>
      <c r="AE9" s="56" t="s">
        <v>60</v>
      </c>
      <c r="AF9" s="56" t="s">
        <v>2095</v>
      </c>
      <c r="AG9" s="60" t="str">
        <f>VLOOKUP(AE9&amp;"."&amp;AF9,Vault_Required_Fields!C:D,2,false)</f>
        <v>Required</v>
      </c>
      <c r="AH9" s="56" t="s">
        <v>2090</v>
      </c>
      <c r="AI9" s="57" t="s">
        <v>2096</v>
      </c>
      <c r="AJ9" s="60" t="str">
        <f t="shared" si="2"/>
        <v>No</v>
      </c>
      <c r="AK9" s="107"/>
      <c r="AL9" s="119" t="s">
        <v>7454</v>
      </c>
      <c r="AM9" s="107"/>
      <c r="AN9" s="107"/>
      <c r="AO9" s="107"/>
      <c r="AP9" s="107"/>
      <c r="AQ9" s="107"/>
      <c r="AR9" s="107"/>
      <c r="AS9" s="107"/>
      <c r="AT9" s="107"/>
      <c r="AU9" s="107"/>
      <c r="AV9" s="107"/>
      <c r="AW9" s="107"/>
      <c r="AX9" s="107"/>
      <c r="AY9" s="107"/>
    </row>
    <row r="10" ht="14.25" hidden="1" customHeight="1">
      <c r="A10" s="120" t="s">
        <v>27</v>
      </c>
      <c r="B10" s="120" t="s">
        <v>141</v>
      </c>
      <c r="C10" s="121" t="s">
        <v>142</v>
      </c>
      <c r="D10" s="121"/>
      <c r="E10" s="122" t="str">
        <f>IFNA(IF(LEN(VLOOKUP(A10&amp;"."&amp;B10,Sample_Data_Columns!M:O,3,FALSE))=0,"",VLOOKUP(A10&amp;"."&amp;B10,Sample_Data_Columns!M:O,3,FALSE)),"")</f>
        <v>CA-00146</v>
      </c>
      <c r="F10" s="122" t="str">
        <f>IFNA(IF(LEN(VLOOKUP(A10&amp;"."&amp;B10,Sample_Data_Columns!M:P,4,FALSE))=0,"",VLOOKUP(A10&amp;"."&amp;B10,Sample_Data_Columns!M:P,4,FALSE)),"")</f>
        <v>CA-00147</v>
      </c>
      <c r="G10" s="122">
        <f>vlookup(A10&amp;"."&amp;B10,Field_Count!C:D,2,false)</f>
        <v>66437</v>
      </c>
      <c r="H10" s="122">
        <f>vlookup(A10&amp;"."&amp;B10,Field_Count!C:E,3,false)</f>
        <v>15443</v>
      </c>
      <c r="I10" s="122">
        <f>vlookup(A10&amp;"."&amp;B10,Field_Count!C:F,4,false)</f>
        <v>11397</v>
      </c>
      <c r="J10" s="122">
        <f>vlookup(A10&amp;"."&amp;B10,Field_Count!C:G,5,false)</f>
        <v>48729</v>
      </c>
      <c r="K10" s="122">
        <f>vlookup(A10&amp;"."&amp;B10,Field_Count!C:H,6,false)</f>
        <v>225</v>
      </c>
      <c r="L10" s="56" t="s">
        <v>60</v>
      </c>
      <c r="M10" s="56" t="s">
        <v>2342</v>
      </c>
      <c r="N10" s="60" t="str">
        <f t="shared" si="3"/>
        <v>String</v>
      </c>
      <c r="O10" s="57" t="str">
        <f t="shared" si="4"/>
        <v/>
      </c>
      <c r="P10" s="137" t="s">
        <v>7457</v>
      </c>
      <c r="Q10" s="136" t="s">
        <v>7467</v>
      </c>
      <c r="R10" s="130" t="s">
        <v>7468</v>
      </c>
      <c r="S10" s="138" t="s">
        <v>7466</v>
      </c>
      <c r="T10" s="136" t="s">
        <v>7457</v>
      </c>
      <c r="U10" s="60"/>
      <c r="V10" s="59" t="str">
        <f t="shared" si="1"/>
        <v>call2__v.name__v</v>
      </c>
      <c r="W10" s="57" t="str">
        <f>IFNA(VLOOKUP(L10&amp;"."&amp;M10,Vault_Required_Fields!C:D,2,false),"TBD")</f>
        <v>TBD</v>
      </c>
      <c r="X10" s="59" t="s">
        <v>7461</v>
      </c>
      <c r="Y10" s="57"/>
      <c r="Z10" s="57"/>
      <c r="AA10" s="59" t="s">
        <v>5058</v>
      </c>
      <c r="AB10" s="59" t="s">
        <v>7461</v>
      </c>
      <c r="AC10" s="59" t="s">
        <v>7469</v>
      </c>
      <c r="AD10" s="127"/>
      <c r="AE10" s="56" t="s">
        <v>60</v>
      </c>
      <c r="AF10" s="60" t="s">
        <v>2097</v>
      </c>
      <c r="AG10" s="60" t="str">
        <f>VLOOKUP(AE10&amp;"."&amp;AF10,Vault_Required_Fields!C:D,2,false)</f>
        <v>#N/A</v>
      </c>
      <c r="AH10" s="56" t="s">
        <v>2084</v>
      </c>
      <c r="AI10" s="57" t="s">
        <v>2098</v>
      </c>
      <c r="AJ10" s="60" t="str">
        <f t="shared" si="2"/>
        <v>No</v>
      </c>
      <c r="AK10" s="107"/>
      <c r="AL10" s="107"/>
      <c r="AM10" s="107"/>
      <c r="AN10" s="107"/>
      <c r="AO10" s="107"/>
      <c r="AP10" s="107"/>
      <c r="AQ10" s="107"/>
      <c r="AR10" s="107"/>
      <c r="AS10" s="107"/>
      <c r="AT10" s="107"/>
      <c r="AU10" s="107"/>
      <c r="AV10" s="107"/>
      <c r="AW10" s="107"/>
      <c r="AX10" s="107"/>
      <c r="AY10" s="107"/>
    </row>
    <row r="11" ht="14.25" customHeight="1">
      <c r="A11" s="120" t="s">
        <v>27</v>
      </c>
      <c r="B11" s="120" t="s">
        <v>14</v>
      </c>
      <c r="C11" s="121" t="s">
        <v>253</v>
      </c>
      <c r="D11" s="121" t="s">
        <v>363</v>
      </c>
      <c r="E11" s="122" t="str">
        <f>IFNA(IF(LEN(VLOOKUP(A11&amp;"."&amp;B11,Sample_Data_Columns!M:O,3,FALSE))=0,"",VLOOKUP(A11&amp;"."&amp;B11,Sample_Data_Columns!M:O,3,FALSE)),"")</f>
        <v>a2Q3X00000DLvm2UAD</v>
      </c>
      <c r="F11" s="122" t="str">
        <f>IFNA(IF(LEN(VLOOKUP(A11&amp;"."&amp;B11,Sample_Data_Columns!M:P,4,FALSE))=0,"",VLOOKUP(A11&amp;"."&amp;B11,Sample_Data_Columns!M:P,4,FALSE)),"")</f>
        <v>a2Q3X00000Dg8lfUAB</v>
      </c>
      <c r="G11" s="122">
        <f>vlookup(A11&amp;"."&amp;B11,Field_Count!C:D,2,false)</f>
        <v>66437</v>
      </c>
      <c r="H11" s="122">
        <f>vlookup(A11&amp;"."&amp;B11,Field_Count!C:E,3,false)</f>
        <v>15443</v>
      </c>
      <c r="I11" s="122">
        <f>vlookup(A11&amp;"."&amp;B11,Field_Count!C:F,4,false)</f>
        <v>11397</v>
      </c>
      <c r="J11" s="122">
        <f>vlookup(A11&amp;"."&amp;B11,Field_Count!C:G,5,false)</f>
        <v>48727</v>
      </c>
      <c r="K11" s="122">
        <f>vlookup(A11&amp;"."&amp;B11,Field_Count!C:H,6,false)</f>
        <v>225</v>
      </c>
      <c r="L11" s="56" t="s">
        <v>60</v>
      </c>
      <c r="M11" s="56" t="s">
        <v>2361</v>
      </c>
      <c r="N11" s="62" t="str">
        <f t="shared" si="3"/>
        <v>Object</v>
      </c>
      <c r="O11" s="57" t="str">
        <f t="shared" si="4"/>
        <v>If this call record is part of a larger group call, this field is used to provide a link to that call.</v>
      </c>
      <c r="P11" s="130" t="s">
        <v>5058</v>
      </c>
      <c r="Q11" s="131" t="s">
        <v>7470</v>
      </c>
      <c r="R11" s="137" t="s">
        <v>7471</v>
      </c>
      <c r="S11" s="132" t="s">
        <v>7472</v>
      </c>
      <c r="T11" s="131" t="s">
        <v>5058</v>
      </c>
      <c r="U11" s="62" t="s">
        <v>7453</v>
      </c>
      <c r="V11" s="59" t="str">
        <f t="shared" si="1"/>
        <v>call2__v.parent_call__v</v>
      </c>
      <c r="W11" s="57" t="str">
        <f>IFNA(VLOOKUP(L11&amp;"."&amp;M11,Vault_Required_Fields!C:D,2,false),"TBD")</f>
        <v>Required</v>
      </c>
      <c r="X11" s="59" t="s">
        <v>5058</v>
      </c>
      <c r="Y11" s="59" t="s">
        <v>5058</v>
      </c>
      <c r="Z11" s="59" t="s">
        <v>5058</v>
      </c>
      <c r="AA11" s="59" t="s">
        <v>5058</v>
      </c>
      <c r="AB11" s="59" t="s">
        <v>5058</v>
      </c>
      <c r="AC11" s="60"/>
      <c r="AD11" s="127"/>
      <c r="AE11" s="56" t="s">
        <v>60</v>
      </c>
      <c r="AF11" s="60" t="s">
        <v>2099</v>
      </c>
      <c r="AG11" s="60" t="str">
        <f>VLOOKUP(AE11&amp;"."&amp;AF11,Vault_Required_Fields!C:D,2,false)</f>
        <v>#N/A</v>
      </c>
      <c r="AH11" s="56" t="s">
        <v>2084</v>
      </c>
      <c r="AI11" s="57" t="s">
        <v>2100</v>
      </c>
      <c r="AJ11" s="60" t="str">
        <f t="shared" si="2"/>
        <v>No</v>
      </c>
      <c r="AK11" s="107"/>
      <c r="AL11" s="119" t="s">
        <v>7454</v>
      </c>
      <c r="AM11" s="107"/>
      <c r="AN11" s="107"/>
      <c r="AO11" s="107"/>
      <c r="AP11" s="107"/>
      <c r="AQ11" s="107"/>
      <c r="AR11" s="107"/>
      <c r="AS11" s="107"/>
      <c r="AT11" s="107"/>
      <c r="AU11" s="107"/>
      <c r="AV11" s="107"/>
      <c r="AW11" s="107"/>
      <c r="AX11" s="107"/>
      <c r="AY11" s="107"/>
    </row>
    <row r="12" ht="14.25" hidden="1" customHeight="1">
      <c r="A12" s="120" t="s">
        <v>27</v>
      </c>
      <c r="B12" s="120" t="s">
        <v>231</v>
      </c>
      <c r="C12" s="121" t="s">
        <v>151</v>
      </c>
      <c r="D12" s="121" t="s">
        <v>361</v>
      </c>
      <c r="E12" s="120" t="str">
        <f>IFNA(IF(LEN(VLOOKUP(A12&amp;"."&amp;B12,Sample_Data_Columns!M:O,3,FALSE))=0,"",VLOOKUP(A12&amp;"."&amp;B12,Sample_Data_Columns!M:O,3,FALSE)),"")</f>
        <v/>
      </c>
      <c r="F12" s="120" t="str">
        <f>IFNA(IF(LEN(VLOOKUP(A12&amp;"."&amp;B12,Sample_Data_Columns!M:P,4,FALSE))=0,"",VLOOKUP(A12&amp;"."&amp;B12,Sample_Data_Columns!M:P,4,FALSE)),"")</f>
        <v/>
      </c>
      <c r="G12" s="122">
        <f>vlookup(A12&amp;"."&amp;B12,Field_Count!C:D,2,false)</f>
        <v>34769</v>
      </c>
      <c r="H12" s="122">
        <f>vlookup(A12&amp;"."&amp;B12,Field_Count!C:E,3,false)</f>
        <v>10518</v>
      </c>
      <c r="I12" s="122">
        <f>vlookup(A12&amp;"."&amp;B12,Field_Count!C:F,4,false)</f>
        <v>7043</v>
      </c>
      <c r="J12" s="122">
        <f>vlookup(A12&amp;"."&amp;B12,Field_Count!C:G,5,false)</f>
        <v>26394</v>
      </c>
      <c r="K12" s="122">
        <f>vlookup(A12&amp;"."&amp;B12,Field_Count!C:H,6,false)</f>
        <v>67</v>
      </c>
      <c r="L12" s="56" t="s">
        <v>60</v>
      </c>
      <c r="M12" s="69" t="s">
        <v>7464</v>
      </c>
      <c r="N12" s="74" t="str">
        <f t="shared" si="3"/>
        <v/>
      </c>
      <c r="O12" s="72" t="str">
        <f t="shared" si="4"/>
        <v/>
      </c>
      <c r="P12" s="130" t="s">
        <v>7457</v>
      </c>
      <c r="Q12" s="131" t="s">
        <v>7466</v>
      </c>
      <c r="R12" s="130" t="s">
        <v>7473</v>
      </c>
      <c r="S12" s="132" t="s">
        <v>7466</v>
      </c>
      <c r="T12" s="131" t="s">
        <v>7457</v>
      </c>
      <c r="U12" s="60"/>
      <c r="V12" s="57" t="str">
        <f t="shared" si="1"/>
        <v>call2__v.OutOfScope</v>
      </c>
      <c r="W12" s="57" t="str">
        <f>IFNA(VLOOKUP(L12&amp;"."&amp;M12,Vault_Required_Fields!C:D,2,false),"TBD")</f>
        <v>TBD</v>
      </c>
      <c r="X12" s="59" t="s">
        <v>7461</v>
      </c>
      <c r="Y12" s="57"/>
      <c r="Z12" s="57"/>
      <c r="AA12" s="59" t="s">
        <v>5058</v>
      </c>
      <c r="AB12" s="59" t="s">
        <v>7461</v>
      </c>
      <c r="AC12" s="60"/>
      <c r="AD12" s="127"/>
      <c r="AE12" s="56" t="s">
        <v>60</v>
      </c>
      <c r="AF12" s="56" t="s">
        <v>2101</v>
      </c>
      <c r="AG12" s="60" t="str">
        <f>VLOOKUP(AE12&amp;"."&amp;AF12,Vault_Required_Fields!C:D,2,false)</f>
        <v>#N/A</v>
      </c>
      <c r="AH12" s="56" t="s">
        <v>2090</v>
      </c>
      <c r="AI12" s="57" t="s">
        <v>7474</v>
      </c>
      <c r="AJ12" s="60" t="str">
        <f t="shared" si="2"/>
        <v>No</v>
      </c>
      <c r="AK12" s="107"/>
      <c r="AL12" s="107"/>
      <c r="AM12" s="107"/>
      <c r="AN12" s="107"/>
      <c r="AO12" s="107"/>
      <c r="AP12" s="107"/>
      <c r="AQ12" s="107"/>
      <c r="AR12" s="107"/>
      <c r="AS12" s="107"/>
      <c r="AT12" s="107"/>
      <c r="AU12" s="107"/>
      <c r="AV12" s="107"/>
      <c r="AW12" s="107"/>
      <c r="AX12" s="107"/>
      <c r="AY12" s="107"/>
    </row>
    <row r="13" ht="14.25" hidden="1" customHeight="1">
      <c r="A13" s="120" t="s">
        <v>27</v>
      </c>
      <c r="B13" s="120" t="s">
        <v>228</v>
      </c>
      <c r="C13" s="121" t="s">
        <v>133</v>
      </c>
      <c r="D13" s="121" t="s">
        <v>359</v>
      </c>
      <c r="E13" s="120" t="str">
        <f>IFNA(IF(LEN(VLOOKUP(A13&amp;"."&amp;B13,Sample_Data_Columns!M:O,3,FALSE))=0,"",VLOOKUP(A13&amp;"."&amp;B13,Sample_Data_Columns!M:O,3,FALSE)),"")</f>
        <v/>
      </c>
      <c r="F13" s="120" t="str">
        <f>IFNA(IF(LEN(VLOOKUP(A13&amp;"."&amp;B13,Sample_Data_Columns!M:P,4,FALSE))=0,"",VLOOKUP(A13&amp;"."&amp;B13,Sample_Data_Columns!M:P,4,FALSE)),"")</f>
        <v/>
      </c>
      <c r="G13" s="122">
        <f>vlookup(A13&amp;"."&amp;B13,Field_Count!C:D,2,false)</f>
        <v>34769</v>
      </c>
      <c r="H13" s="122">
        <f>vlookup(A13&amp;"."&amp;B13,Field_Count!C:E,3,false)</f>
        <v>10518</v>
      </c>
      <c r="I13" s="122">
        <f>vlookup(A13&amp;"."&amp;B13,Field_Count!C:F,4,false)</f>
        <v>7043</v>
      </c>
      <c r="J13" s="122">
        <f>vlookup(A13&amp;"."&amp;B13,Field_Count!C:G,5,false)</f>
        <v>26394</v>
      </c>
      <c r="K13" s="122">
        <f>vlookup(A13&amp;"."&amp;B13,Field_Count!C:H,6,false)</f>
        <v>67</v>
      </c>
      <c r="L13" s="56" t="s">
        <v>60</v>
      </c>
      <c r="M13" s="139" t="s">
        <v>2329</v>
      </c>
      <c r="N13" s="60" t="str">
        <f t="shared" si="3"/>
        <v>DateTime</v>
      </c>
      <c r="O13" s="57" t="str">
        <f t="shared" si="4"/>
        <v>Date and time the Call was created on the mobile device.</v>
      </c>
      <c r="P13" s="130" t="s">
        <v>7457</v>
      </c>
      <c r="Q13" s="131" t="s">
        <v>7466</v>
      </c>
      <c r="R13" s="130" t="s">
        <v>7475</v>
      </c>
      <c r="S13" s="132" t="s">
        <v>7466</v>
      </c>
      <c r="T13" s="131" t="s">
        <v>7457</v>
      </c>
      <c r="U13" s="60"/>
      <c r="V13" s="57" t="str">
        <f t="shared" si="1"/>
        <v>call2__v.mobile_created_datetime__v</v>
      </c>
      <c r="W13" s="57" t="str">
        <f>IFNA(VLOOKUP(L13&amp;"."&amp;M13,Vault_Required_Fields!C:D,2,false),"TBD")</f>
        <v>TBD</v>
      </c>
      <c r="X13" s="59" t="s">
        <v>7461</v>
      </c>
      <c r="Y13" s="57"/>
      <c r="Z13" s="57"/>
      <c r="AA13" s="59" t="s">
        <v>5058</v>
      </c>
      <c r="AB13" s="59" t="s">
        <v>7461</v>
      </c>
      <c r="AC13" s="60"/>
      <c r="AD13" s="127"/>
      <c r="AE13" s="56" t="s">
        <v>60</v>
      </c>
      <c r="AF13" s="56" t="s">
        <v>2103</v>
      </c>
      <c r="AG13" s="60" t="str">
        <f>VLOOKUP(AE13&amp;"."&amp;AF13,Vault_Required_Fields!C:D,2,false)</f>
        <v>#N/A</v>
      </c>
      <c r="AH13" s="56" t="s">
        <v>10</v>
      </c>
      <c r="AI13" s="57" t="s">
        <v>7476</v>
      </c>
      <c r="AJ13" s="60" t="str">
        <f t="shared" si="2"/>
        <v>No</v>
      </c>
      <c r="AK13" s="107"/>
      <c r="AL13" s="107"/>
      <c r="AM13" s="107"/>
      <c r="AN13" s="107"/>
      <c r="AO13" s="107"/>
      <c r="AP13" s="107"/>
      <c r="AQ13" s="107"/>
      <c r="AR13" s="107"/>
      <c r="AS13" s="107"/>
      <c r="AT13" s="107"/>
      <c r="AU13" s="107"/>
      <c r="AV13" s="107"/>
      <c r="AW13" s="107"/>
      <c r="AX13" s="107"/>
      <c r="AY13" s="107"/>
    </row>
    <row r="14" ht="14.25" hidden="1" customHeight="1">
      <c r="A14" s="120" t="s">
        <v>27</v>
      </c>
      <c r="B14" s="120" t="s">
        <v>223</v>
      </c>
      <c r="C14" s="121" t="s">
        <v>151</v>
      </c>
      <c r="D14" s="121" t="s">
        <v>357</v>
      </c>
      <c r="E14" s="120" t="str">
        <f>IFNA(IF(LEN(VLOOKUP(A14&amp;"."&amp;B14,Sample_Data_Columns!M:O,3,FALSE))=0,"",VLOOKUP(A14&amp;"."&amp;B14,Sample_Data_Columns!M:O,3,FALSE)),"")</f>
        <v/>
      </c>
      <c r="F14" s="120" t="str">
        <f>IFNA(IF(LEN(VLOOKUP(A14&amp;"."&amp;B14,Sample_Data_Columns!M:P,4,FALSE))=0,"",VLOOKUP(A14&amp;"."&amp;B14,Sample_Data_Columns!M:P,4,FALSE)),"")</f>
        <v/>
      </c>
      <c r="G14" s="122">
        <f>vlookup(A14&amp;"."&amp;B14,Field_Count!C:D,2,false)</f>
        <v>34987</v>
      </c>
      <c r="H14" s="122">
        <f>vlookup(A14&amp;"."&amp;B14,Field_Count!C:E,3,false)</f>
        <v>10550</v>
      </c>
      <c r="I14" s="122">
        <f>vlookup(A14&amp;"."&amp;B14,Field_Count!C:F,4,false)</f>
        <v>7102</v>
      </c>
      <c r="J14" s="122">
        <f>vlookup(A14&amp;"."&amp;B14,Field_Count!C:G,5,false)</f>
        <v>26477</v>
      </c>
      <c r="K14" s="122">
        <f>vlookup(A14&amp;"."&amp;B14,Field_Count!C:H,6,false)</f>
        <v>68</v>
      </c>
      <c r="L14" s="56" t="s">
        <v>60</v>
      </c>
      <c r="M14" s="69" t="s">
        <v>7464</v>
      </c>
      <c r="N14" s="74" t="str">
        <f t="shared" si="3"/>
        <v/>
      </c>
      <c r="O14" s="72" t="str">
        <f t="shared" si="4"/>
        <v/>
      </c>
      <c r="P14" s="130" t="s">
        <v>7457</v>
      </c>
      <c r="Q14" s="131" t="s">
        <v>7466</v>
      </c>
      <c r="R14" s="130" t="s">
        <v>7473</v>
      </c>
      <c r="S14" s="132" t="s">
        <v>7466</v>
      </c>
      <c r="T14" s="131" t="s">
        <v>7457</v>
      </c>
      <c r="U14" s="60"/>
      <c r="V14" s="57" t="str">
        <f t="shared" si="1"/>
        <v>call2__v.OutOfScope</v>
      </c>
      <c r="W14" s="57" t="str">
        <f>IFNA(VLOOKUP(L14&amp;"."&amp;M14,Vault_Required_Fields!C:D,2,false),"TBD")</f>
        <v>TBD</v>
      </c>
      <c r="X14" s="59" t="s">
        <v>7461</v>
      </c>
      <c r="Y14" s="57"/>
      <c r="Z14" s="57"/>
      <c r="AA14" s="59" t="s">
        <v>5058</v>
      </c>
      <c r="AB14" s="59" t="s">
        <v>7461</v>
      </c>
      <c r="AC14" s="60"/>
      <c r="AD14" s="127"/>
      <c r="AE14" s="56" t="s">
        <v>60</v>
      </c>
      <c r="AF14" s="56" t="s">
        <v>2105</v>
      </c>
      <c r="AG14" s="60" t="str">
        <f>VLOOKUP(AE14&amp;"."&amp;AF14,Vault_Required_Fields!C:D,2,false)</f>
        <v>#N/A</v>
      </c>
      <c r="AH14" s="56" t="s">
        <v>2107</v>
      </c>
      <c r="AI14" s="57" t="s">
        <v>7477</v>
      </c>
      <c r="AJ14" s="60" t="str">
        <f t="shared" si="2"/>
        <v>No</v>
      </c>
      <c r="AK14" s="107"/>
      <c r="AL14" s="107"/>
      <c r="AM14" s="107"/>
      <c r="AN14" s="107"/>
      <c r="AO14" s="107"/>
      <c r="AP14" s="107"/>
      <c r="AQ14" s="107"/>
      <c r="AR14" s="107"/>
      <c r="AS14" s="107"/>
      <c r="AT14" s="107"/>
      <c r="AU14" s="107"/>
      <c r="AV14" s="107"/>
      <c r="AW14" s="107"/>
      <c r="AX14" s="107"/>
      <c r="AY14" s="107"/>
    </row>
    <row r="15" ht="14.25" hidden="1" customHeight="1">
      <c r="A15" s="120" t="s">
        <v>27</v>
      </c>
      <c r="B15" s="120" t="s">
        <v>220</v>
      </c>
      <c r="C15" s="121" t="s">
        <v>133</v>
      </c>
      <c r="D15" s="121" t="s">
        <v>355</v>
      </c>
      <c r="E15" s="120" t="str">
        <f>IFNA(IF(LEN(VLOOKUP(A15&amp;"."&amp;B15,Sample_Data_Columns!M:O,3,FALSE))=0,"",VLOOKUP(A15&amp;"."&amp;B15,Sample_Data_Columns!M:O,3,FALSE)),"")</f>
        <v/>
      </c>
      <c r="F15" s="120" t="str">
        <f>IFNA(IF(LEN(VLOOKUP(A15&amp;"."&amp;B15,Sample_Data_Columns!M:P,4,FALSE))=0,"",VLOOKUP(A15&amp;"."&amp;B15,Sample_Data_Columns!M:P,4,FALSE)),"")</f>
        <v/>
      </c>
      <c r="G15" s="122">
        <f>vlookup(A15&amp;"."&amp;B15,Field_Count!C:D,2,false)</f>
        <v>34987</v>
      </c>
      <c r="H15" s="122">
        <f>vlookup(A15&amp;"."&amp;B15,Field_Count!C:E,3,false)</f>
        <v>10550</v>
      </c>
      <c r="I15" s="122">
        <f>vlookup(A15&amp;"."&amp;B15,Field_Count!C:F,4,false)</f>
        <v>7102</v>
      </c>
      <c r="J15" s="122">
        <f>vlookup(A15&amp;"."&amp;B15,Field_Count!C:G,5,false)</f>
        <v>26477</v>
      </c>
      <c r="K15" s="122">
        <f>vlookup(A15&amp;"."&amp;B15,Field_Count!C:H,6,false)</f>
        <v>68</v>
      </c>
      <c r="L15" s="56" t="s">
        <v>60</v>
      </c>
      <c r="M15" s="139" t="s">
        <v>2335</v>
      </c>
      <c r="N15" s="60" t="str">
        <f t="shared" si="3"/>
        <v>DateTime</v>
      </c>
      <c r="O15" s="57" t="str">
        <f t="shared" si="4"/>
        <v>Date and time the Call was last saved or submitted on the mobile device.</v>
      </c>
      <c r="P15" s="130" t="s">
        <v>7457</v>
      </c>
      <c r="Q15" s="131" t="s">
        <v>7466</v>
      </c>
      <c r="R15" s="130" t="s">
        <v>7475</v>
      </c>
      <c r="S15" s="132" t="s">
        <v>7466</v>
      </c>
      <c r="T15" s="131" t="s">
        <v>7457</v>
      </c>
      <c r="U15" s="60"/>
      <c r="V15" s="57" t="str">
        <f t="shared" si="1"/>
        <v>call2__v.mobile_last_modified_datetime__v</v>
      </c>
      <c r="W15" s="57" t="str">
        <f>IFNA(VLOOKUP(L15&amp;"."&amp;M15,Vault_Required_Fields!C:D,2,false),"TBD")</f>
        <v>TBD</v>
      </c>
      <c r="X15" s="59" t="s">
        <v>7461</v>
      </c>
      <c r="Y15" s="57"/>
      <c r="Z15" s="57"/>
      <c r="AA15" s="59" t="s">
        <v>5058</v>
      </c>
      <c r="AB15" s="59" t="s">
        <v>7461</v>
      </c>
      <c r="AC15" s="60"/>
      <c r="AD15" s="127"/>
      <c r="AE15" s="56" t="s">
        <v>60</v>
      </c>
      <c r="AF15" s="56" t="s">
        <v>2108</v>
      </c>
      <c r="AG15" s="60" t="str">
        <f>VLOOKUP(AE15&amp;"."&amp;AF15,Vault_Required_Fields!C:D,2,false)</f>
        <v>#N/A</v>
      </c>
      <c r="AH15" s="56" t="s">
        <v>2084</v>
      </c>
      <c r="AI15" s="57" t="s">
        <v>2110</v>
      </c>
      <c r="AJ15" s="60" t="str">
        <f t="shared" si="2"/>
        <v>No</v>
      </c>
      <c r="AK15" s="107"/>
      <c r="AL15" s="107"/>
      <c r="AM15" s="107"/>
      <c r="AN15" s="107"/>
      <c r="AO15" s="107"/>
      <c r="AP15" s="107"/>
      <c r="AQ15" s="107"/>
      <c r="AR15" s="107"/>
      <c r="AS15" s="107"/>
      <c r="AT15" s="107"/>
      <c r="AU15" s="107"/>
      <c r="AV15" s="107"/>
      <c r="AW15" s="107"/>
      <c r="AX15" s="107"/>
      <c r="AY15" s="107"/>
    </row>
    <row r="16" ht="14.25" customHeight="1">
      <c r="A16" s="120" t="s">
        <v>27</v>
      </c>
      <c r="B16" s="120" t="s">
        <v>215</v>
      </c>
      <c r="C16" s="121" t="s">
        <v>353</v>
      </c>
      <c r="D16" s="121" t="s">
        <v>217</v>
      </c>
      <c r="E16" s="120" t="str">
        <f>IFNA(IF(LEN(VLOOKUP(A16&amp;"."&amp;B16,Sample_Data_Columns!M:O,3,FALSE))=0,"",VLOOKUP(A16&amp;"."&amp;B16,Sample_Data_Columns!M:O,3,FALSE)),"")</f>
        <v/>
      </c>
      <c r="F16" s="120" t="str">
        <f>IFNA(IF(LEN(VLOOKUP(A16&amp;"."&amp;B16,Sample_Data_Columns!M:P,4,FALSE))=0,"",VLOOKUP(A16&amp;"."&amp;B16,Sample_Data_Columns!M:P,4,FALSE)),"")</f>
        <v/>
      </c>
      <c r="G16" s="122">
        <f>vlookup(A16&amp;"."&amp;B16,Field_Count!C:D,2,false)</f>
        <v>34680</v>
      </c>
      <c r="H16" s="122">
        <f>vlookup(A16&amp;"."&amp;B16,Field_Count!C:E,3,false)</f>
        <v>10508</v>
      </c>
      <c r="I16" s="122">
        <f>vlookup(A16&amp;"."&amp;B16,Field_Count!C:F,4,false)</f>
        <v>7033</v>
      </c>
      <c r="J16" s="122">
        <f>vlookup(A16&amp;"."&amp;B16,Field_Count!C:G,5,false)</f>
        <v>26353</v>
      </c>
      <c r="K16" s="122">
        <f>vlookup(A16&amp;"."&amp;B16,Field_Count!C:H,6,false)</f>
        <v>67</v>
      </c>
      <c r="L16" s="56" t="s">
        <v>60</v>
      </c>
      <c r="M16" s="139" t="s">
        <v>2332</v>
      </c>
      <c r="N16" s="76" t="str">
        <f t="shared" si="3"/>
        <v>String</v>
      </c>
      <c r="O16" s="57" t="str">
        <f t="shared" si="4"/>
        <v>System field used by mobile products to aid synchronization.</v>
      </c>
      <c r="P16" s="123" t="s">
        <v>5058</v>
      </c>
      <c r="Q16" s="124" t="s">
        <v>7455</v>
      </c>
      <c r="R16" s="59" t="s">
        <v>7478</v>
      </c>
      <c r="S16" s="126" t="s">
        <v>2914</v>
      </c>
      <c r="T16" s="124" t="s">
        <v>5058</v>
      </c>
      <c r="U16" s="62" t="s">
        <v>7479</v>
      </c>
      <c r="V16" s="57" t="str">
        <f t="shared" si="1"/>
        <v>call2__v.mobile_id__v</v>
      </c>
      <c r="W16" s="57" t="str">
        <f>IFNA(VLOOKUP(L16&amp;"."&amp;M16,Vault_Required_Fields!C:D,2,false),"TBD")</f>
        <v>TBD</v>
      </c>
      <c r="X16" s="59" t="s">
        <v>7461</v>
      </c>
      <c r="Y16" s="59" t="s">
        <v>5058</v>
      </c>
      <c r="Z16" s="59" t="s">
        <v>7461</v>
      </c>
      <c r="AA16" s="59" t="s">
        <v>5058</v>
      </c>
      <c r="AB16" s="59" t="s">
        <v>7461</v>
      </c>
      <c r="AC16" s="60"/>
      <c r="AD16" s="127"/>
      <c r="AE16" s="56" t="s">
        <v>60</v>
      </c>
      <c r="AF16" s="60" t="s">
        <v>2111</v>
      </c>
      <c r="AG16" s="60" t="str">
        <f>VLOOKUP(AE16&amp;"."&amp;AF16,Vault_Required_Fields!C:D,2,false)</f>
        <v>#N/A</v>
      </c>
      <c r="AH16" s="60" t="s">
        <v>2090</v>
      </c>
      <c r="AI16" s="57" t="s">
        <v>2113</v>
      </c>
      <c r="AJ16" s="60" t="str">
        <f t="shared" si="2"/>
        <v>No</v>
      </c>
      <c r="AK16" s="107"/>
      <c r="AL16" s="119" t="s">
        <v>7480</v>
      </c>
      <c r="AM16" s="107"/>
      <c r="AN16" s="107"/>
      <c r="AO16" s="107"/>
      <c r="AP16" s="107"/>
      <c r="AQ16" s="107"/>
      <c r="AR16" s="107"/>
      <c r="AS16" s="107"/>
      <c r="AT16" s="107"/>
      <c r="AU16" s="107"/>
      <c r="AV16" s="107"/>
      <c r="AW16" s="107"/>
      <c r="AX16" s="107"/>
      <c r="AY16" s="107"/>
    </row>
    <row r="17" ht="14.25" hidden="1" customHeight="1">
      <c r="A17" s="140" t="s">
        <v>27</v>
      </c>
      <c r="B17" s="141" t="s">
        <v>350</v>
      </c>
      <c r="C17" s="142" t="s">
        <v>351</v>
      </c>
      <c r="D17" s="142" t="s">
        <v>250</v>
      </c>
      <c r="E17" s="140" t="str">
        <f>IFNA(IF(LEN(VLOOKUP(A17&amp;"."&amp;B17,Sample_Data_Columns!M:O,3,FALSE))=0,"",VLOOKUP(A17&amp;"."&amp;B17,Sample_Data_Columns!M:O,3,FALSE)),"")</f>
        <v/>
      </c>
      <c r="F17" s="140" t="str">
        <f>IFNA(IF(LEN(VLOOKUP(A17&amp;"."&amp;B17,Sample_Data_Columns!M:P,4,FALSE))=0,"",VLOOKUP(A17&amp;"."&amp;B17,Sample_Data_Columns!M:P,4,FALSE)),"")</f>
        <v/>
      </c>
      <c r="G17" s="143">
        <f>vlookup(A17&amp;"."&amp;B17,Field_Count!C:D,2,false)</f>
        <v>0</v>
      </c>
      <c r="H17" s="143">
        <f>vlookup(A17&amp;"."&amp;B17,Field_Count!C:E,3,false)</f>
        <v>0</v>
      </c>
      <c r="I17" s="143">
        <f>vlookup(A17&amp;"."&amp;B17,Field_Count!C:F,4,false)</f>
        <v>0</v>
      </c>
      <c r="J17" s="143">
        <f>vlookup(A17&amp;"."&amp;B17,Field_Count!C:G,5,false)</f>
        <v>0</v>
      </c>
      <c r="K17" s="143">
        <f>vlookup(A17&amp;"."&amp;B17,Field_Count!C:H,6,false)</f>
        <v>0</v>
      </c>
      <c r="L17" s="144" t="s">
        <v>60</v>
      </c>
      <c r="M17" s="145" t="s">
        <v>7464</v>
      </c>
      <c r="N17" s="146" t="str">
        <f t="shared" si="3"/>
        <v/>
      </c>
      <c r="O17" s="143" t="str">
        <f t="shared" si="4"/>
        <v/>
      </c>
      <c r="P17" s="137" t="s">
        <v>7457</v>
      </c>
      <c r="Q17" s="131" t="s">
        <v>7466</v>
      </c>
      <c r="R17" s="130" t="s">
        <v>7458</v>
      </c>
      <c r="S17" s="132" t="s">
        <v>7466</v>
      </c>
      <c r="T17" s="131" t="s">
        <v>7457</v>
      </c>
      <c r="U17" s="60"/>
      <c r="V17" s="57" t="str">
        <f t="shared" si="1"/>
        <v>call2__v.OutOfScope</v>
      </c>
      <c r="W17" s="57" t="str">
        <f>IFNA(VLOOKUP(L17&amp;"."&amp;M17,Vault_Required_Fields!C:D,2,false),"TBD")</f>
        <v>TBD</v>
      </c>
      <c r="X17" s="59" t="s">
        <v>7461</v>
      </c>
      <c r="Y17" s="57"/>
      <c r="Z17" s="57"/>
      <c r="AA17" s="59" t="s">
        <v>5058</v>
      </c>
      <c r="AB17" s="59" t="s">
        <v>7461</v>
      </c>
      <c r="AC17" s="60"/>
      <c r="AD17" s="127"/>
      <c r="AE17" s="56" t="s">
        <v>60</v>
      </c>
      <c r="AF17" s="56" t="s">
        <v>2114</v>
      </c>
      <c r="AG17" s="60" t="str">
        <f>VLOOKUP(AE17&amp;"."&amp;AF17,Vault_Required_Fields!C:D,2,false)</f>
        <v>#N/A</v>
      </c>
      <c r="AH17" s="56" t="s">
        <v>2084</v>
      </c>
      <c r="AI17" s="57" t="s">
        <v>2116</v>
      </c>
      <c r="AJ17" s="60" t="str">
        <f t="shared" si="2"/>
        <v>No</v>
      </c>
      <c r="AK17" s="107"/>
      <c r="AL17" s="107"/>
      <c r="AM17" s="107"/>
      <c r="AN17" s="107"/>
      <c r="AO17" s="107"/>
      <c r="AP17" s="107"/>
      <c r="AQ17" s="107"/>
      <c r="AR17" s="107"/>
      <c r="AS17" s="107"/>
      <c r="AT17" s="107"/>
      <c r="AU17" s="107"/>
      <c r="AV17" s="107"/>
      <c r="AW17" s="107"/>
      <c r="AX17" s="107"/>
      <c r="AY17" s="107"/>
    </row>
    <row r="18" ht="60.75" customHeight="1">
      <c r="A18" s="120" t="s">
        <v>27</v>
      </c>
      <c r="B18" s="120" t="s">
        <v>345</v>
      </c>
      <c r="C18" s="121" t="s">
        <v>151</v>
      </c>
      <c r="D18" s="147" t="s">
        <v>347</v>
      </c>
      <c r="E18" s="122" t="str">
        <f>IFNA(IF(LEN(VLOOKUP(A18&amp;"."&amp;B18,Sample_Data_Columns!M:O,3,FALSE))=0,"",VLOOKUP(A18&amp;"."&amp;B18,Sample_Data_Columns!M:O,3,FALSE)),"")</f>
        <v>0053X00000CbLIaQAN</v>
      </c>
      <c r="F18" s="122" t="str">
        <f>IFNA(IF(LEN(VLOOKUP(A18&amp;"."&amp;B18,Sample_Data_Columns!M:P,4,FALSE))=0,"",VLOOKUP(A18&amp;"."&amp;B18,Sample_Data_Columns!M:P,4,FALSE)),"")</f>
        <v>0053X00000E3yQHQAZ</v>
      </c>
      <c r="G18" s="122">
        <f>vlookup(A18&amp;"."&amp;B18,Field_Count!C:D,2,false)</f>
        <v>66436</v>
      </c>
      <c r="H18" s="122">
        <f>vlookup(A18&amp;"."&amp;B18,Field_Count!C:E,3,false)</f>
        <v>15443</v>
      </c>
      <c r="I18" s="122">
        <f>vlookup(A18&amp;"."&amp;B18,Field_Count!C:F,4,false)</f>
        <v>11397</v>
      </c>
      <c r="J18" s="122">
        <f>vlookup(A18&amp;"."&amp;B18,Field_Count!C:G,5,false)</f>
        <v>48729</v>
      </c>
      <c r="K18" s="122">
        <f>vlookup(A18&amp;"."&amp;B18,Field_Count!C:H,6,false)</f>
        <v>225</v>
      </c>
      <c r="L18" s="56" t="s">
        <v>60</v>
      </c>
      <c r="M18" s="69" t="s">
        <v>2586</v>
      </c>
      <c r="N18" s="76" t="str">
        <f t="shared" si="3"/>
        <v>Object</v>
      </c>
      <c r="O18" s="57" t="str">
        <f t="shared" si="4"/>
        <v>Lookup to the user (if any) that the call is associated with. This does not mean the user who submitted the call, but means a user who has been added on the attendee list.</v>
      </c>
      <c r="P18" s="137" t="s">
        <v>5058</v>
      </c>
      <c r="Q18" s="136" t="s">
        <v>7481</v>
      </c>
      <c r="R18" s="137" t="s">
        <v>7482</v>
      </c>
      <c r="S18" s="132" t="s">
        <v>7472</v>
      </c>
      <c r="T18" s="136" t="s">
        <v>5058</v>
      </c>
      <c r="U18" s="62" t="s">
        <v>7453</v>
      </c>
      <c r="V18" s="57" t="str">
        <f t="shared" si="1"/>
        <v>call2__v.user__v</v>
      </c>
      <c r="W18" s="57" t="str">
        <f>IFNA(VLOOKUP(L18&amp;"."&amp;M18,Vault_Required_Fields!C:D,2,false),"TBD")</f>
        <v>Required</v>
      </c>
      <c r="X18" s="59" t="s">
        <v>5058</v>
      </c>
      <c r="Y18" s="59" t="s">
        <v>5058</v>
      </c>
      <c r="Z18" s="59" t="s">
        <v>5058</v>
      </c>
      <c r="AA18" s="59" t="s">
        <v>5058</v>
      </c>
      <c r="AB18" s="59" t="s">
        <v>5058</v>
      </c>
      <c r="AC18" s="60"/>
      <c r="AD18" s="127"/>
      <c r="AE18" s="56" t="s">
        <v>60</v>
      </c>
      <c r="AF18" s="56" t="s">
        <v>2117</v>
      </c>
      <c r="AG18" s="60" t="str">
        <f>VLOOKUP(AE18&amp;"."&amp;AF18,Vault_Required_Fields!C:D,2,false)</f>
        <v>#N/A</v>
      </c>
      <c r="AH18" s="56" t="s">
        <v>170</v>
      </c>
      <c r="AI18" s="57" t="s">
        <v>2119</v>
      </c>
      <c r="AJ18" s="60" t="str">
        <f t="shared" si="2"/>
        <v>No</v>
      </c>
      <c r="AK18" s="107"/>
      <c r="AL18" s="119" t="s">
        <v>7454</v>
      </c>
      <c r="AM18" s="107"/>
      <c r="AN18" s="107"/>
      <c r="AO18" s="107"/>
      <c r="AP18" s="107"/>
      <c r="AQ18" s="107"/>
      <c r="AR18" s="107"/>
      <c r="AS18" s="107"/>
      <c r="AT18" s="107"/>
      <c r="AU18" s="107"/>
      <c r="AV18" s="107"/>
      <c r="AW18" s="107"/>
      <c r="AX18" s="107"/>
      <c r="AY18" s="107"/>
    </row>
    <row r="19" ht="51.75" customHeight="1">
      <c r="A19" s="120" t="s">
        <v>27</v>
      </c>
      <c r="B19" s="120" t="s">
        <v>137</v>
      </c>
      <c r="C19" s="121" t="s">
        <v>138</v>
      </c>
      <c r="D19" s="121"/>
      <c r="E19" s="122" t="str">
        <f>IFNA(IF(LEN(VLOOKUP(A19&amp;"."&amp;B19,Sample_Data_Columns!M:O,3,FALSE))=0,"",VLOOKUP(A19&amp;"."&amp;B19,Sample_Data_Columns!M:O,3,FALSE)),"")</f>
        <v>0053X00000CbLI7QAN</v>
      </c>
      <c r="F19" s="122" t="str">
        <f>IFNA(IF(LEN(VLOOKUP(A19&amp;"."&amp;B19,Sample_Data_Columns!M:P,4,FALSE))=0,"",VLOOKUP(A19&amp;"."&amp;B19,Sample_Data_Columns!M:P,4,FALSE)),"")</f>
        <v>0053X00000E3yR5QAJ</v>
      </c>
      <c r="G19" s="122">
        <f>vlookup(A19&amp;"."&amp;B19,Field_Count!C:D,2,false)</f>
        <v>66437</v>
      </c>
      <c r="H19" s="122">
        <f>vlookup(A19&amp;"."&amp;B19,Field_Count!C:E,3,false)</f>
        <v>15443</v>
      </c>
      <c r="I19" s="122">
        <f>vlookup(A19&amp;"."&amp;B19,Field_Count!C:F,4,false)</f>
        <v>11397</v>
      </c>
      <c r="J19" s="122">
        <f>vlookup(A19&amp;"."&amp;B19,Field_Count!C:G,5,false)</f>
        <v>48729</v>
      </c>
      <c r="K19" s="122">
        <f>vlookup(A19&amp;"."&amp;B19,Field_Count!C:H,6,false)</f>
        <v>225</v>
      </c>
      <c r="L19" s="56" t="s">
        <v>60</v>
      </c>
      <c r="M19" s="56" t="s">
        <v>2355</v>
      </c>
      <c r="N19" s="76" t="str">
        <f t="shared" si="3"/>
        <v>Object</v>
      </c>
      <c r="O19" s="57" t="str">
        <f t="shared" si="4"/>
        <v/>
      </c>
      <c r="P19" s="130" t="s">
        <v>5058</v>
      </c>
      <c r="Q19" s="131" t="s">
        <v>7483</v>
      </c>
      <c r="R19" s="130" t="s">
        <v>7484</v>
      </c>
      <c r="S19" s="132" t="s">
        <v>7472</v>
      </c>
      <c r="T19" s="131" t="s">
        <v>5058</v>
      </c>
      <c r="U19" s="62" t="s">
        <v>7453</v>
      </c>
      <c r="V19" s="59" t="str">
        <f t="shared" si="1"/>
        <v>call2__v.ownerid__v</v>
      </c>
      <c r="W19" s="57" t="str">
        <f>IFNA(VLOOKUP(L19&amp;"."&amp;M19,Vault_Required_Fields!C:D,2,false),"TBD")</f>
        <v>Required</v>
      </c>
      <c r="X19" s="59" t="s">
        <v>5058</v>
      </c>
      <c r="Y19" s="59" t="s">
        <v>5058</v>
      </c>
      <c r="Z19" s="59" t="s">
        <v>5058</v>
      </c>
      <c r="AA19" s="59" t="s">
        <v>5058</v>
      </c>
      <c r="AB19" s="59" t="s">
        <v>5058</v>
      </c>
      <c r="AC19" s="60"/>
      <c r="AD19" s="127"/>
      <c r="AE19" s="56" t="s">
        <v>60</v>
      </c>
      <c r="AF19" s="60" t="s">
        <v>2120</v>
      </c>
      <c r="AG19" s="60" t="str">
        <f>VLOOKUP(AE19&amp;"."&amp;AF19,Vault_Required_Fields!C:D,2,false)</f>
        <v>#N/A</v>
      </c>
      <c r="AH19" s="60" t="s">
        <v>2122</v>
      </c>
      <c r="AI19" s="57" t="s">
        <v>2123</v>
      </c>
      <c r="AJ19" s="60" t="str">
        <f t="shared" si="2"/>
        <v>No</v>
      </c>
      <c r="AK19" s="107"/>
      <c r="AL19" s="119" t="s">
        <v>7454</v>
      </c>
      <c r="AM19" s="107"/>
      <c r="AN19" s="107"/>
      <c r="AO19" s="107"/>
      <c r="AP19" s="107"/>
      <c r="AQ19" s="107"/>
      <c r="AR19" s="107"/>
      <c r="AS19" s="107"/>
      <c r="AT19" s="107"/>
      <c r="AU19" s="107"/>
      <c r="AV19" s="107"/>
      <c r="AW19" s="107"/>
      <c r="AX19" s="107"/>
      <c r="AY19" s="107"/>
    </row>
    <row r="20" ht="14.25" hidden="1" customHeight="1">
      <c r="A20" s="140" t="s">
        <v>27</v>
      </c>
      <c r="B20" s="140" t="s">
        <v>342</v>
      </c>
      <c r="C20" s="142" t="s">
        <v>249</v>
      </c>
      <c r="D20" s="142"/>
      <c r="E20" s="140" t="str">
        <f>IFNA(IF(LEN(VLOOKUP(A20&amp;"."&amp;B20,Sample_Data_Columns!M:O,3,FALSE))=0,"",VLOOKUP(A20&amp;"."&amp;B20,Sample_Data_Columns!M:O,3,FALSE)),"")</f>
        <v/>
      </c>
      <c r="F20" s="140" t="str">
        <f>IFNA(IF(LEN(VLOOKUP(A20&amp;"."&amp;B20,Sample_Data_Columns!M:P,4,FALSE))=0,"",VLOOKUP(A20&amp;"."&amp;B20,Sample_Data_Columns!M:P,4,FALSE)),"")</f>
        <v/>
      </c>
      <c r="G20" s="143">
        <f>vlookup(A20&amp;"."&amp;B20,Field_Count!C:D,2,false)</f>
        <v>0</v>
      </c>
      <c r="H20" s="143">
        <f>vlookup(A20&amp;"."&amp;B20,Field_Count!C:E,3,false)</f>
        <v>0</v>
      </c>
      <c r="I20" s="143">
        <f>vlookup(A20&amp;"."&amp;B20,Field_Count!C:F,4,false)</f>
        <v>0</v>
      </c>
      <c r="J20" s="143">
        <f>vlookup(A20&amp;"."&amp;B20,Field_Count!C:G,5,false)</f>
        <v>0</v>
      </c>
      <c r="K20" s="143">
        <f>vlookup(A20&amp;"."&amp;B20,Field_Count!C:H,6,false)</f>
        <v>0</v>
      </c>
      <c r="L20" s="144" t="s">
        <v>60</v>
      </c>
      <c r="M20" s="145" t="s">
        <v>7464</v>
      </c>
      <c r="N20" s="146" t="str">
        <f t="shared" si="3"/>
        <v/>
      </c>
      <c r="O20" s="143" t="str">
        <f t="shared" si="4"/>
        <v/>
      </c>
      <c r="P20" s="148" t="s">
        <v>7457</v>
      </c>
      <c r="Q20" s="131" t="s">
        <v>7466</v>
      </c>
      <c r="R20" s="143" t="s">
        <v>7460</v>
      </c>
      <c r="S20" s="132" t="s">
        <v>7466</v>
      </c>
      <c r="T20" s="131" t="s">
        <v>7457</v>
      </c>
      <c r="U20" s="60"/>
      <c r="V20" s="57" t="str">
        <f t="shared" si="1"/>
        <v>call2__v.OutOfScope</v>
      </c>
      <c r="W20" s="57" t="str">
        <f>IFNA(VLOOKUP(L20&amp;"."&amp;M20,Vault_Required_Fields!C:D,2,false),"TBD")</f>
        <v>TBD</v>
      </c>
      <c r="X20" s="59" t="s">
        <v>7461</v>
      </c>
      <c r="Y20" s="57"/>
      <c r="Z20" s="57"/>
      <c r="AA20" s="59" t="s">
        <v>5058</v>
      </c>
      <c r="AB20" s="59" t="s">
        <v>7461</v>
      </c>
      <c r="AC20" s="60"/>
      <c r="AD20" s="127"/>
      <c r="AE20" s="56" t="s">
        <v>60</v>
      </c>
      <c r="AF20" s="60" t="s">
        <v>2124</v>
      </c>
      <c r="AG20" s="60" t="str">
        <f>VLOOKUP(AE20&amp;"."&amp;AF20,Vault_Required_Fields!C:D,2,false)</f>
        <v>Required</v>
      </c>
      <c r="AH20" s="60" t="s">
        <v>170</v>
      </c>
      <c r="AI20" s="57"/>
      <c r="AJ20" s="60" t="str">
        <f t="shared" si="2"/>
        <v>No</v>
      </c>
      <c r="AK20" s="107"/>
      <c r="AL20" s="107"/>
      <c r="AM20" s="107"/>
      <c r="AN20" s="107"/>
      <c r="AO20" s="107"/>
      <c r="AP20" s="107"/>
      <c r="AQ20" s="107"/>
      <c r="AR20" s="107"/>
      <c r="AS20" s="107"/>
      <c r="AT20" s="107"/>
      <c r="AU20" s="107"/>
      <c r="AV20" s="107"/>
      <c r="AW20" s="107"/>
      <c r="AX20" s="107"/>
      <c r="AY20" s="107"/>
    </row>
    <row r="21" ht="14.25" hidden="1" customHeight="1">
      <c r="A21" s="120" t="s">
        <v>27</v>
      </c>
      <c r="B21" s="120" t="s">
        <v>337</v>
      </c>
      <c r="C21" s="121" t="s">
        <v>338</v>
      </c>
      <c r="D21" s="121"/>
      <c r="E21" s="120" t="str">
        <f>IFNA(IF(LEN(VLOOKUP(A21&amp;"."&amp;B21,Sample_Data_Columns!M:O,3,FALSE))=0,"",VLOOKUP(A21&amp;"."&amp;B21,Sample_Data_Columns!M:O,3,FALSE)),"")</f>
        <v/>
      </c>
      <c r="F21" s="120" t="str">
        <f>IFNA(IF(LEN(VLOOKUP(A21&amp;"."&amp;B21,Sample_Data_Columns!M:P,4,FALSE))=0,"",VLOOKUP(A21&amp;"."&amp;B21,Sample_Data_Columns!M:P,4,FALSE)),"")</f>
        <v/>
      </c>
      <c r="G21" s="122">
        <f>vlookup(A21&amp;"."&amp;B21,Field_Count!C:D,2,false)</f>
        <v>1054</v>
      </c>
      <c r="H21" s="122">
        <f>vlookup(A21&amp;"."&amp;B21,Field_Count!C:E,3,false)</f>
        <v>325</v>
      </c>
      <c r="I21" s="122">
        <f>vlookup(A21&amp;"."&amp;B21,Field_Count!C:F,4,false)</f>
        <v>437</v>
      </c>
      <c r="J21" s="122">
        <f>vlookup(A21&amp;"."&amp;B21,Field_Count!C:G,5,false)</f>
        <v>28</v>
      </c>
      <c r="K21" s="122">
        <f>vlookup(A21&amp;"."&amp;B21,Field_Count!C:H,6,false)</f>
        <v>4</v>
      </c>
      <c r="L21" s="56" t="s">
        <v>60</v>
      </c>
      <c r="M21" s="69" t="s">
        <v>7464</v>
      </c>
      <c r="N21" s="71" t="str">
        <f t="shared" si="3"/>
        <v/>
      </c>
      <c r="O21" s="72" t="str">
        <f t="shared" si="4"/>
        <v/>
      </c>
      <c r="P21" s="149" t="s">
        <v>7485</v>
      </c>
      <c r="Q21" s="150" t="s">
        <v>7486</v>
      </c>
      <c r="R21" s="73" t="s">
        <v>7487</v>
      </c>
      <c r="S21" s="135" t="s">
        <v>7466</v>
      </c>
      <c r="T21" s="136" t="s">
        <v>7461</v>
      </c>
      <c r="U21" s="60"/>
      <c r="V21" s="57" t="str">
        <f t="shared" si="1"/>
        <v>call2__v.OutOfScope</v>
      </c>
      <c r="W21" s="57" t="str">
        <f>IFNA(VLOOKUP(L21&amp;"."&amp;M21,Vault_Required_Fields!C:D,2,false),"TBD")</f>
        <v>TBD</v>
      </c>
      <c r="X21" s="59" t="s">
        <v>7461</v>
      </c>
      <c r="Y21" s="57"/>
      <c r="Z21" s="57"/>
      <c r="AA21" s="59" t="s">
        <v>5058</v>
      </c>
      <c r="AB21" s="59" t="s">
        <v>7461</v>
      </c>
      <c r="AC21" s="60"/>
      <c r="AD21" s="127"/>
      <c r="AE21" s="56" t="s">
        <v>60</v>
      </c>
      <c r="AF21" s="60" t="s">
        <v>2126</v>
      </c>
      <c r="AG21" s="60" t="str">
        <f>VLOOKUP(AE21&amp;"."&amp;AF21,Vault_Required_Fields!C:D,2,false)</f>
        <v>Required</v>
      </c>
      <c r="AH21" s="60" t="s">
        <v>170</v>
      </c>
      <c r="AI21" s="57" t="s">
        <v>2127</v>
      </c>
      <c r="AJ21" s="60" t="str">
        <f t="shared" si="2"/>
        <v>No</v>
      </c>
      <c r="AK21" s="107"/>
      <c r="AL21" s="107"/>
      <c r="AM21" s="107"/>
      <c r="AN21" s="107"/>
      <c r="AO21" s="107"/>
      <c r="AP21" s="107"/>
      <c r="AQ21" s="107"/>
      <c r="AR21" s="107"/>
      <c r="AS21" s="107"/>
      <c r="AT21" s="107"/>
      <c r="AU21" s="107"/>
      <c r="AV21" s="107"/>
      <c r="AW21" s="107"/>
      <c r="AX21" s="107"/>
      <c r="AY21" s="107"/>
    </row>
    <row r="22" ht="14.25" hidden="1" customHeight="1">
      <c r="A22" s="120" t="s">
        <v>27</v>
      </c>
      <c r="B22" s="120" t="s">
        <v>334</v>
      </c>
      <c r="C22" s="121" t="s">
        <v>187</v>
      </c>
      <c r="D22" s="121"/>
      <c r="E22" s="122" t="str">
        <f>IFNA(IF(LEN(VLOOKUP(A22&amp;"."&amp;B22,Sample_Data_Columns!M:O,3,FALSE))=0,"",VLOOKUP(A22&amp;"."&amp;B22,Sample_Data_Columns!M:O,3,FALSE)),"")</f>
        <v>corinna.landig@roche.com.invalid</v>
      </c>
      <c r="F22" s="122" t="str">
        <f>IFNA(IF(LEN(VLOOKUP(A22&amp;"."&amp;B22,Sample_Data_Columns!M:P,4,FALSE))=0,"",VLOOKUP(A22&amp;"."&amp;B22,Sample_Data_Columns!M:P,4,FALSE)),"")</f>
        <v>jelena.popovic@roche.com.invalid</v>
      </c>
      <c r="G22" s="122">
        <f>vlookup(A22&amp;"."&amp;B22,Field_Count!C:D,2,false)</f>
        <v>66436</v>
      </c>
      <c r="H22" s="122">
        <f>vlookup(A22&amp;"."&amp;B22,Field_Count!C:E,3,false)</f>
        <v>15443</v>
      </c>
      <c r="I22" s="122">
        <f>vlookup(A22&amp;"."&amp;B22,Field_Count!C:F,4,false)</f>
        <v>11397</v>
      </c>
      <c r="J22" s="122">
        <f>vlookup(A22&amp;"."&amp;B22,Field_Count!C:G,5,false)</f>
        <v>48729</v>
      </c>
      <c r="K22" s="122">
        <f>vlookup(A22&amp;"."&amp;B22,Field_Count!C:H,6,false)</f>
        <v>225</v>
      </c>
      <c r="L22" s="56" t="s">
        <v>60</v>
      </c>
      <c r="M22" s="69" t="s">
        <v>7488</v>
      </c>
      <c r="N22" s="71" t="str">
        <f t="shared" si="3"/>
        <v/>
      </c>
      <c r="O22" s="72" t="str">
        <f t="shared" si="4"/>
        <v/>
      </c>
      <c r="P22" s="149" t="s">
        <v>7485</v>
      </c>
      <c r="Q22" s="150" t="s">
        <v>7486</v>
      </c>
      <c r="R22" s="151" t="s">
        <v>7489</v>
      </c>
      <c r="S22" s="135" t="s">
        <v>7466</v>
      </c>
      <c r="T22" s="136" t="s">
        <v>7461</v>
      </c>
      <c r="U22" s="60"/>
      <c r="V22" s="57" t="str">
        <f t="shared" si="1"/>
        <v>call2__v.gcal_attendee_email__c</v>
      </c>
      <c r="W22" s="57" t="str">
        <f>IFNA(VLOOKUP(L22&amp;"."&amp;M22,Vault_Required_Fields!C:D,2,false),"TBD")</f>
        <v>TBD</v>
      </c>
      <c r="X22" s="59" t="s">
        <v>7461</v>
      </c>
      <c r="Y22" s="57"/>
      <c r="Z22" s="57"/>
      <c r="AA22" s="59" t="s">
        <v>5058</v>
      </c>
      <c r="AB22" s="59" t="s">
        <v>7461</v>
      </c>
      <c r="AC22" s="60"/>
      <c r="AD22" s="127"/>
      <c r="AE22" s="56" t="s">
        <v>60</v>
      </c>
      <c r="AF22" s="56" t="s">
        <v>2128</v>
      </c>
      <c r="AG22" s="60" t="str">
        <f>VLOOKUP(AE22&amp;"."&amp;AF22,Vault_Required_Fields!C:D,2,false)</f>
        <v>#N/A</v>
      </c>
      <c r="AH22" s="56" t="s">
        <v>2084</v>
      </c>
      <c r="AI22" s="57" t="s">
        <v>2130</v>
      </c>
      <c r="AJ22" s="60" t="str">
        <f t="shared" si="2"/>
        <v>No</v>
      </c>
      <c r="AK22" s="107"/>
      <c r="AL22" s="107"/>
      <c r="AM22" s="107"/>
      <c r="AN22" s="107"/>
      <c r="AO22" s="107"/>
      <c r="AP22" s="107"/>
      <c r="AQ22" s="107"/>
      <c r="AR22" s="107"/>
      <c r="AS22" s="107"/>
      <c r="AT22" s="107"/>
      <c r="AU22" s="107"/>
      <c r="AV22" s="107"/>
      <c r="AW22" s="107"/>
      <c r="AX22" s="107"/>
      <c r="AY22" s="107"/>
    </row>
    <row r="23" ht="14.25" hidden="1" customHeight="1">
      <c r="A23" s="120" t="s">
        <v>27</v>
      </c>
      <c r="B23" s="120" t="s">
        <v>132</v>
      </c>
      <c r="C23" s="121" t="s">
        <v>133</v>
      </c>
      <c r="D23" s="121"/>
      <c r="E23" s="122" t="str">
        <f>IFNA(IF(LEN(VLOOKUP(A23&amp;"."&amp;B23,Sample_Data_Columns!M:O,3,FALSE))=0,"",VLOOKUP(A23&amp;"."&amp;B23,Sample_Data_Columns!M:O,3,FALSE)),"")</f>
        <v>2022-01-07T11:36:16.000+0000</v>
      </c>
      <c r="F23" s="122" t="str">
        <f>IFNA(IF(LEN(VLOOKUP(A23&amp;"."&amp;B23,Sample_Data_Columns!M:P,4,FALSE))=0,"",VLOOKUP(A23&amp;"."&amp;B23,Sample_Data_Columns!M:P,4,FALSE)),"")</f>
        <v>2022-01-28T12:29:26.000+0000</v>
      </c>
      <c r="G23" s="122">
        <f>vlookup(A23&amp;"."&amp;B23,Field_Count!C:D,2,false)</f>
        <v>66437</v>
      </c>
      <c r="H23" s="122">
        <f>vlookup(A23&amp;"."&amp;B23,Field_Count!C:E,3,false)</f>
        <v>15443</v>
      </c>
      <c r="I23" s="122">
        <f>vlookup(A23&amp;"."&amp;B23,Field_Count!C:F,4,false)</f>
        <v>11397</v>
      </c>
      <c r="J23" s="122">
        <f>vlookup(A23&amp;"."&amp;B23,Field_Count!C:G,5,false)</f>
        <v>48729</v>
      </c>
      <c r="K23" s="122">
        <f>vlookup(A23&amp;"."&amp;B23,Field_Count!C:H,6,false)</f>
        <v>225</v>
      </c>
      <c r="L23" s="56" t="s">
        <v>60</v>
      </c>
      <c r="M23" s="69" t="s">
        <v>7464</v>
      </c>
      <c r="N23" s="74" t="str">
        <f t="shared" si="3"/>
        <v/>
      </c>
      <c r="O23" s="72" t="str">
        <f t="shared" si="4"/>
        <v/>
      </c>
      <c r="P23" s="73" t="s">
        <v>7457</v>
      </c>
      <c r="Q23" s="131" t="s">
        <v>7466</v>
      </c>
      <c r="R23" s="73" t="s">
        <v>7490</v>
      </c>
      <c r="S23" s="132" t="s">
        <v>7466</v>
      </c>
      <c r="T23" s="131" t="s">
        <v>7457</v>
      </c>
      <c r="U23" s="60"/>
      <c r="V23" s="57" t="str">
        <f t="shared" si="1"/>
        <v>call2__v.OutOfScope</v>
      </c>
      <c r="W23" s="57" t="str">
        <f>IFNA(VLOOKUP(L23&amp;"."&amp;M23,Vault_Required_Fields!C:D,2,false),"TBD")</f>
        <v>TBD</v>
      </c>
      <c r="X23" s="59" t="s">
        <v>7461</v>
      </c>
      <c r="Y23" s="57"/>
      <c r="Z23" s="57"/>
      <c r="AA23" s="59" t="s">
        <v>5058</v>
      </c>
      <c r="AB23" s="59" t="s">
        <v>7461</v>
      </c>
      <c r="AC23" s="60"/>
      <c r="AD23" s="127"/>
      <c r="AE23" s="56" t="s">
        <v>60</v>
      </c>
      <c r="AF23" s="56" t="s">
        <v>2131</v>
      </c>
      <c r="AG23" s="60" t="str">
        <f>VLOOKUP(AE23&amp;"."&amp;AF23,Vault_Required_Fields!C:D,2,false)</f>
        <v>Optional</v>
      </c>
      <c r="AH23" s="56" t="s">
        <v>2090</v>
      </c>
      <c r="AI23" s="57" t="s">
        <v>2133</v>
      </c>
      <c r="AJ23" s="60" t="str">
        <f t="shared" si="2"/>
        <v>No</v>
      </c>
      <c r="AK23" s="107"/>
      <c r="AL23" s="107"/>
      <c r="AM23" s="107"/>
      <c r="AN23" s="107"/>
      <c r="AO23" s="107"/>
      <c r="AP23" s="107"/>
      <c r="AQ23" s="107"/>
      <c r="AR23" s="107"/>
      <c r="AS23" s="107"/>
      <c r="AT23" s="107"/>
      <c r="AU23" s="107"/>
      <c r="AV23" s="107"/>
      <c r="AW23" s="107"/>
      <c r="AX23" s="107"/>
      <c r="AY23" s="107"/>
    </row>
    <row r="24" ht="14.25" hidden="1" customHeight="1">
      <c r="A24" s="120" t="s">
        <v>27</v>
      </c>
      <c r="B24" s="120" t="s">
        <v>122</v>
      </c>
      <c r="C24" s="121" t="s">
        <v>123</v>
      </c>
      <c r="D24" s="121"/>
      <c r="E24" s="120" t="str">
        <f>IFNA(IF(LEN(VLOOKUP(A24&amp;"."&amp;B24,Sample_Data_Columns!M:O,3,FALSE))=0,"",VLOOKUP(A24&amp;"."&amp;B24,Sample_Data_Columns!M:O,3,FALSE)),"")</f>
        <v/>
      </c>
      <c r="F24" s="120" t="str">
        <f>IFNA(IF(LEN(VLOOKUP(A24&amp;"."&amp;B24,Sample_Data_Columns!M:P,4,FALSE))=0,"",VLOOKUP(A24&amp;"."&amp;B24,Sample_Data_Columns!M:P,4,FALSE)),"")</f>
        <v/>
      </c>
      <c r="G24" s="122" t="str">
        <f>vlookup(A24&amp;"."&amp;B24,Field_Count!C:D,2,false)</f>
        <v>#N/A</v>
      </c>
      <c r="H24" s="122" t="str">
        <f>vlookup(A24&amp;"."&amp;B24,Field_Count!C:E,3,false)</f>
        <v>#N/A</v>
      </c>
      <c r="I24" s="122" t="str">
        <f>vlookup(A24&amp;"."&amp;B24,Field_Count!C:F,4,false)</f>
        <v>#N/A</v>
      </c>
      <c r="J24" s="122" t="str">
        <f>vlookup(A24&amp;"."&amp;B24,Field_Count!C:G,5,false)</f>
        <v>#N/A</v>
      </c>
      <c r="K24" s="122" t="str">
        <f>vlookup(A24&amp;"."&amp;B24,Field_Count!C:H,6,false)</f>
        <v>#N/A</v>
      </c>
      <c r="L24" s="56" t="s">
        <v>60</v>
      </c>
      <c r="M24" s="69" t="s">
        <v>7464</v>
      </c>
      <c r="N24" s="74" t="str">
        <f t="shared" si="3"/>
        <v/>
      </c>
      <c r="O24" s="72" t="str">
        <f t="shared" si="4"/>
        <v/>
      </c>
      <c r="P24" s="149" t="s">
        <v>7457</v>
      </c>
      <c r="Q24" s="124" t="s">
        <v>7458</v>
      </c>
      <c r="R24" s="72" t="s">
        <v>7460</v>
      </c>
      <c r="S24" s="152" t="s">
        <v>7460</v>
      </c>
      <c r="T24" s="124" t="s">
        <v>7457</v>
      </c>
      <c r="U24" s="60"/>
      <c r="V24" s="57" t="str">
        <f t="shared" si="1"/>
        <v>call2__v.OutOfScope</v>
      </c>
      <c r="W24" s="57" t="str">
        <f>IFNA(VLOOKUP(L24&amp;"."&amp;M24,Vault_Required_Fields!C:D,2,false),"TBD")</f>
        <v>TBD</v>
      </c>
      <c r="X24" s="59" t="s">
        <v>7461</v>
      </c>
      <c r="Y24" s="57"/>
      <c r="Z24" s="57"/>
      <c r="AA24" s="59" t="s">
        <v>5058</v>
      </c>
      <c r="AB24" s="59" t="s">
        <v>7461</v>
      </c>
      <c r="AC24" s="60"/>
      <c r="AD24" s="127"/>
      <c r="AE24" s="56" t="s">
        <v>60</v>
      </c>
      <c r="AF24" s="60" t="s">
        <v>2134</v>
      </c>
      <c r="AG24" s="60" t="str">
        <f>VLOOKUP(AE24&amp;"."&amp;AF24,Vault_Required_Fields!C:D,2,false)</f>
        <v>Required</v>
      </c>
      <c r="AH24" s="60" t="s">
        <v>156</v>
      </c>
      <c r="AI24" s="57" t="s">
        <v>2135</v>
      </c>
      <c r="AJ24" s="60" t="str">
        <f t="shared" si="2"/>
        <v>No</v>
      </c>
      <c r="AK24" s="107"/>
      <c r="AL24" s="107"/>
      <c r="AM24" s="107"/>
      <c r="AN24" s="107"/>
      <c r="AO24" s="107"/>
      <c r="AP24" s="107"/>
      <c r="AQ24" s="107"/>
      <c r="AR24" s="107"/>
      <c r="AS24" s="107"/>
      <c r="AT24" s="107"/>
      <c r="AU24" s="107"/>
      <c r="AV24" s="107"/>
      <c r="AW24" s="107"/>
      <c r="AX24" s="107"/>
      <c r="AY24" s="107"/>
    </row>
    <row r="25" ht="14.25" hidden="1" customHeight="1">
      <c r="A25" s="153"/>
      <c r="B25" s="153"/>
      <c r="C25" s="154"/>
      <c r="D25" s="154"/>
      <c r="E25" s="154"/>
      <c r="F25" s="154"/>
      <c r="G25" s="154"/>
      <c r="H25" s="154"/>
      <c r="I25" s="154"/>
      <c r="J25" s="154"/>
      <c r="K25" s="154"/>
      <c r="L25" s="155"/>
      <c r="M25" s="155"/>
      <c r="N25" s="155" t="str">
        <f t="shared" si="3"/>
        <v/>
      </c>
      <c r="O25" s="156" t="str">
        <f t="shared" si="4"/>
        <v/>
      </c>
      <c r="P25" s="156"/>
      <c r="Q25" s="156"/>
      <c r="R25" s="156"/>
      <c r="S25" s="156"/>
      <c r="T25" s="156"/>
      <c r="U25" s="153"/>
      <c r="V25" s="157" t="str">
        <f t="shared" si="1"/>
        <v>.</v>
      </c>
      <c r="W25" s="157"/>
      <c r="X25" s="157"/>
      <c r="Y25" s="157"/>
      <c r="Z25" s="157"/>
      <c r="AA25" s="157"/>
      <c r="AB25" s="157"/>
      <c r="AC25" s="157"/>
      <c r="AD25" s="157"/>
      <c r="AE25" s="56" t="s">
        <v>60</v>
      </c>
      <c r="AF25" s="60" t="s">
        <v>2136</v>
      </c>
      <c r="AG25" s="60" t="str">
        <f>VLOOKUP(AE25&amp;"."&amp;AF25,Vault_Required_Fields!C:D,2,false)</f>
        <v>Required</v>
      </c>
      <c r="AH25" s="60" t="s">
        <v>2107</v>
      </c>
      <c r="AI25" s="57" t="s">
        <v>2138</v>
      </c>
      <c r="AJ25" s="60" t="str">
        <f t="shared" si="2"/>
        <v>No</v>
      </c>
      <c r="AK25" s="158"/>
      <c r="AL25" s="158"/>
      <c r="AM25" s="158"/>
      <c r="AN25" s="158"/>
      <c r="AO25" s="158"/>
      <c r="AP25" s="158"/>
      <c r="AQ25" s="158"/>
      <c r="AR25" s="158"/>
      <c r="AS25" s="158"/>
      <c r="AT25" s="158"/>
      <c r="AU25" s="158"/>
      <c r="AV25" s="158"/>
      <c r="AW25" s="158"/>
      <c r="AX25" s="158"/>
      <c r="AY25" s="158"/>
    </row>
    <row r="26" ht="14.25" hidden="1" customHeight="1">
      <c r="C26" s="159"/>
      <c r="D26" s="159"/>
      <c r="L26" s="56" t="s">
        <v>60</v>
      </c>
      <c r="M26" s="69" t="s">
        <v>2514</v>
      </c>
      <c r="N26" s="69" t="str">
        <f t="shared" si="3"/>
        <v>Component</v>
      </c>
      <c r="O26" s="72" t="str">
        <f t="shared" si="4"/>
        <v/>
      </c>
      <c r="P26" s="73" t="s">
        <v>7457</v>
      </c>
      <c r="Q26" s="133" t="s">
        <v>7457</v>
      </c>
      <c r="R26" s="73" t="s">
        <v>7491</v>
      </c>
      <c r="S26" s="160" t="s">
        <v>7466</v>
      </c>
      <c r="T26" s="117" t="s">
        <v>7457</v>
      </c>
      <c r="U26" s="62" t="s">
        <v>7461</v>
      </c>
      <c r="V26" s="57" t="str">
        <f t="shared" si="1"/>
        <v>call2__v.state__v</v>
      </c>
      <c r="W26" s="57" t="str">
        <f>IFNA(VLOOKUP(L26&amp;"."&amp;M26,Vault_Required_Fields!C:D,2,false),"TBD")</f>
        <v>TBD</v>
      </c>
      <c r="X26" s="59" t="s">
        <v>7461</v>
      </c>
      <c r="Y26" s="57"/>
      <c r="Z26" s="57"/>
      <c r="AA26" s="59" t="s">
        <v>5058</v>
      </c>
      <c r="AB26" s="59" t="s">
        <v>7461</v>
      </c>
      <c r="AC26" s="59" t="s">
        <v>7469</v>
      </c>
      <c r="AE26" s="56" t="s">
        <v>60</v>
      </c>
      <c r="AF26" s="56" t="s">
        <v>2139</v>
      </c>
      <c r="AG26" s="60" t="str">
        <f>VLOOKUP(AE26&amp;"."&amp;AF26,Vault_Required_Fields!C:D,2,false)</f>
        <v>#N/A</v>
      </c>
      <c r="AH26" s="56" t="s">
        <v>2084</v>
      </c>
      <c r="AI26" s="57"/>
      <c r="AJ26" s="60" t="str">
        <f t="shared" si="2"/>
        <v>No</v>
      </c>
      <c r="AM26" s="107"/>
      <c r="AN26" s="107"/>
      <c r="AO26" s="107"/>
      <c r="AP26" s="107"/>
      <c r="AQ26" s="107"/>
      <c r="AR26" s="107"/>
      <c r="AS26" s="107"/>
      <c r="AT26" s="107"/>
      <c r="AU26" s="107"/>
      <c r="AV26" s="107"/>
      <c r="AW26" s="107"/>
      <c r="AX26" s="107"/>
      <c r="AY26" s="107"/>
    </row>
    <row r="27" ht="14.25" hidden="1" customHeight="1">
      <c r="C27" s="159"/>
      <c r="D27" s="159"/>
      <c r="L27" s="56" t="s">
        <v>60</v>
      </c>
      <c r="M27" s="69" t="s">
        <v>2293</v>
      </c>
      <c r="N27" s="69" t="str">
        <f t="shared" si="3"/>
        <v>Component</v>
      </c>
      <c r="O27" s="72" t="str">
        <f t="shared" si="4"/>
        <v/>
      </c>
      <c r="P27" s="161" t="s">
        <v>7457</v>
      </c>
      <c r="Q27" s="133" t="s">
        <v>7457</v>
      </c>
      <c r="R27" s="73" t="s">
        <v>7491</v>
      </c>
      <c r="S27" s="160" t="s">
        <v>7466</v>
      </c>
      <c r="T27" s="117" t="s">
        <v>7457</v>
      </c>
      <c r="U27" s="62" t="s">
        <v>7461</v>
      </c>
      <c r="V27" s="57" t="str">
        <f t="shared" si="1"/>
        <v>call2__v.lifecycle__v</v>
      </c>
      <c r="W27" s="57" t="str">
        <f>IFNA(VLOOKUP(L27&amp;"."&amp;M27,Vault_Required_Fields!C:D,2,false),"TBD")</f>
        <v>TBD</v>
      </c>
      <c r="X27" s="59" t="s">
        <v>7461</v>
      </c>
      <c r="Y27" s="57"/>
      <c r="Z27" s="57"/>
      <c r="AA27" s="59" t="s">
        <v>5058</v>
      </c>
      <c r="AB27" s="59" t="s">
        <v>7461</v>
      </c>
      <c r="AC27" s="59" t="s">
        <v>7469</v>
      </c>
      <c r="AE27" s="56" t="s">
        <v>60</v>
      </c>
      <c r="AF27" s="60" t="s">
        <v>2141</v>
      </c>
      <c r="AG27" s="60" t="str">
        <f>VLOOKUP(AE27&amp;"."&amp;AF27,Vault_Required_Fields!C:D,2,false)</f>
        <v>#N/A</v>
      </c>
      <c r="AH27" s="60" t="s">
        <v>170</v>
      </c>
      <c r="AI27" s="57" t="s">
        <v>2143</v>
      </c>
      <c r="AJ27" s="60" t="str">
        <f t="shared" si="2"/>
        <v>No</v>
      </c>
      <c r="AL27" s="78"/>
      <c r="AM27" s="107"/>
      <c r="AN27" s="107"/>
    </row>
    <row r="28" ht="14.25" customHeight="1">
      <c r="C28" s="159"/>
      <c r="D28" s="159"/>
      <c r="L28" s="56" t="s">
        <v>60</v>
      </c>
      <c r="M28" s="69" t="s">
        <v>2537</v>
      </c>
      <c r="N28" s="69" t="str">
        <f t="shared" si="3"/>
        <v>Picklist</v>
      </c>
      <c r="O28" s="72" t="str">
        <f t="shared" si="4"/>
        <v/>
      </c>
      <c r="P28" s="161" t="s">
        <v>7492</v>
      </c>
      <c r="Q28" s="133"/>
      <c r="R28" s="161" t="s">
        <v>7492</v>
      </c>
      <c r="S28" s="160" t="s">
        <v>2914</v>
      </c>
      <c r="T28" s="117" t="s">
        <v>5058</v>
      </c>
      <c r="U28" s="62"/>
      <c r="V28" s="57" t="str">
        <f t="shared" si="1"/>
        <v>call2__v.status__v</v>
      </c>
      <c r="W28" s="57" t="str">
        <f>IFNA(VLOOKUP(L28&amp;"."&amp;M28,Vault_Required_Fields!C:D,2,false),"TBD")</f>
        <v>Veeva will populate</v>
      </c>
      <c r="X28" s="59" t="s">
        <v>5058</v>
      </c>
      <c r="Y28" s="59" t="s">
        <v>5058</v>
      </c>
      <c r="Z28" s="59" t="s">
        <v>5058</v>
      </c>
      <c r="AA28" s="59" t="s">
        <v>5058</v>
      </c>
      <c r="AB28" s="59" t="s">
        <v>5058</v>
      </c>
      <c r="AC28" s="161" t="s">
        <v>7492</v>
      </c>
      <c r="AE28" s="56" t="s">
        <v>60</v>
      </c>
      <c r="AF28" s="56" t="s">
        <v>2144</v>
      </c>
      <c r="AG28" s="60" t="str">
        <f>VLOOKUP(AE28&amp;"."&amp;AF28,Vault_Required_Fields!C:D,2,false)</f>
        <v>#N/A</v>
      </c>
      <c r="AH28" s="56" t="s">
        <v>2084</v>
      </c>
      <c r="AI28" s="57" t="s">
        <v>7493</v>
      </c>
      <c r="AJ28" s="60" t="str">
        <f t="shared" si="2"/>
        <v>No</v>
      </c>
      <c r="AL28" s="78"/>
      <c r="AM28" s="107"/>
      <c r="AN28" s="107"/>
    </row>
    <row r="29" ht="14.25" hidden="1" customHeight="1">
      <c r="C29" s="159"/>
      <c r="D29" s="159"/>
      <c r="S29" s="159"/>
      <c r="T29" s="159"/>
      <c r="AE29" s="56" t="s">
        <v>60</v>
      </c>
      <c r="AF29" s="56" t="s">
        <v>2146</v>
      </c>
      <c r="AG29" s="60" t="str">
        <f>VLOOKUP(AE29&amp;"."&amp;AF29,Vault_Required_Fields!C:D,2,false)</f>
        <v>#N/A</v>
      </c>
      <c r="AH29" s="56" t="s">
        <v>156</v>
      </c>
      <c r="AI29" s="57"/>
      <c r="AJ29" s="60" t="str">
        <f t="shared" si="2"/>
        <v>No</v>
      </c>
      <c r="AL29" s="78"/>
      <c r="AM29" s="107"/>
      <c r="AN29" s="107"/>
    </row>
    <row r="30" ht="14.25" hidden="1" customHeight="1">
      <c r="C30" s="159"/>
      <c r="D30" s="159"/>
      <c r="S30" s="159"/>
      <c r="T30" s="159"/>
      <c r="AE30" s="56" t="s">
        <v>60</v>
      </c>
      <c r="AF30" s="56" t="s">
        <v>2148</v>
      </c>
      <c r="AG30" s="60" t="str">
        <f>VLOOKUP(AE30&amp;"."&amp;AF30,Vault_Required_Fields!C:D,2,false)</f>
        <v>#N/A</v>
      </c>
      <c r="AH30" s="56" t="s">
        <v>2090</v>
      </c>
      <c r="AI30" s="57" t="s">
        <v>7494</v>
      </c>
      <c r="AJ30" s="60" t="str">
        <f t="shared" si="2"/>
        <v>No</v>
      </c>
      <c r="AL30" s="78"/>
      <c r="AM30" s="107"/>
      <c r="AN30" s="107"/>
    </row>
    <row r="31" ht="14.25" hidden="1" customHeight="1">
      <c r="C31" s="159"/>
      <c r="D31" s="159"/>
      <c r="S31" s="159"/>
      <c r="T31" s="159"/>
      <c r="AE31" s="56" t="s">
        <v>60</v>
      </c>
      <c r="AF31" s="56" t="s">
        <v>2150</v>
      </c>
      <c r="AG31" s="60" t="str">
        <f>VLOOKUP(AE31&amp;"."&amp;AF31,Vault_Required_Fields!C:D,2,false)</f>
        <v>#N/A</v>
      </c>
      <c r="AH31" s="56" t="s">
        <v>2122</v>
      </c>
      <c r="AI31" s="57" t="s">
        <v>7495</v>
      </c>
      <c r="AJ31" s="60" t="str">
        <f t="shared" si="2"/>
        <v>No</v>
      </c>
      <c r="AL31" s="78"/>
      <c r="AM31" s="107"/>
      <c r="AN31" s="107"/>
    </row>
    <row r="32" ht="14.25" hidden="1" customHeight="1">
      <c r="C32" s="159"/>
      <c r="D32" s="159"/>
      <c r="S32" s="159"/>
      <c r="T32" s="159"/>
      <c r="AE32" s="56" t="s">
        <v>60</v>
      </c>
      <c r="AF32" s="56" t="s">
        <v>2152</v>
      </c>
      <c r="AG32" s="60" t="str">
        <f>VLOOKUP(AE32&amp;"."&amp;AF32,Vault_Required_Fields!C:D,2,false)</f>
        <v>#N/A</v>
      </c>
      <c r="AH32" s="56" t="s">
        <v>170</v>
      </c>
      <c r="AI32" s="57" t="s">
        <v>7496</v>
      </c>
      <c r="AJ32" s="60" t="str">
        <f t="shared" si="2"/>
        <v>No</v>
      </c>
      <c r="AL32" s="78"/>
      <c r="AM32" s="107"/>
      <c r="AN32" s="107"/>
    </row>
    <row r="33" ht="14.25" hidden="1" customHeight="1">
      <c r="C33" s="159"/>
      <c r="D33" s="159"/>
      <c r="S33" s="159"/>
      <c r="T33" s="159"/>
      <c r="AE33" s="56" t="s">
        <v>60</v>
      </c>
      <c r="AF33" s="56" t="s">
        <v>2154</v>
      </c>
      <c r="AG33" s="60" t="str">
        <f>VLOOKUP(AE33&amp;"."&amp;AF33,Vault_Required_Fields!C:D,2,false)</f>
        <v>#N/A</v>
      </c>
      <c r="AH33" s="56" t="s">
        <v>2122</v>
      </c>
      <c r="AI33" s="57" t="s">
        <v>7497</v>
      </c>
      <c r="AJ33" s="60" t="str">
        <f t="shared" si="2"/>
        <v>No</v>
      </c>
      <c r="AL33" s="78"/>
      <c r="AM33" s="107"/>
      <c r="AN33" s="107"/>
    </row>
    <row r="34" ht="14.25" hidden="1" customHeight="1">
      <c r="C34" s="159"/>
      <c r="D34" s="159"/>
      <c r="S34" s="159"/>
      <c r="T34" s="159"/>
      <c r="AE34" s="56" t="s">
        <v>60</v>
      </c>
      <c r="AF34" s="56" t="s">
        <v>2156</v>
      </c>
      <c r="AG34" s="60" t="str">
        <f>VLOOKUP(AE34&amp;"."&amp;AF34,Vault_Required_Fields!C:D,2,false)</f>
        <v>#N/A</v>
      </c>
      <c r="AH34" s="56" t="s">
        <v>170</v>
      </c>
      <c r="AI34" s="57" t="s">
        <v>7498</v>
      </c>
      <c r="AJ34" s="60" t="str">
        <f t="shared" si="2"/>
        <v>No</v>
      </c>
      <c r="AL34" s="78"/>
      <c r="AM34" s="107"/>
      <c r="AN34" s="107"/>
    </row>
    <row r="35" ht="14.25" hidden="1" customHeight="1">
      <c r="C35" s="159"/>
      <c r="D35" s="159"/>
      <c r="S35" s="159"/>
      <c r="T35" s="159"/>
      <c r="AE35" s="56" t="s">
        <v>60</v>
      </c>
      <c r="AF35" s="56" t="s">
        <v>2158</v>
      </c>
      <c r="AG35" s="60" t="str">
        <f>VLOOKUP(AE35&amp;"."&amp;AF35,Vault_Required_Fields!C:D,2,false)</f>
        <v>#N/A</v>
      </c>
      <c r="AH35" s="56" t="s">
        <v>2122</v>
      </c>
      <c r="AI35" s="57" t="s">
        <v>7499</v>
      </c>
      <c r="AJ35" s="60" t="str">
        <f t="shared" si="2"/>
        <v>No</v>
      </c>
      <c r="AL35" s="78"/>
      <c r="AM35" s="107"/>
      <c r="AN35" s="107"/>
    </row>
    <row r="36" ht="14.25" hidden="1" customHeight="1">
      <c r="C36" s="159"/>
      <c r="D36" s="159"/>
      <c r="S36" s="159"/>
      <c r="T36" s="159"/>
      <c r="AE36" s="56" t="s">
        <v>60</v>
      </c>
      <c r="AF36" s="56" t="s">
        <v>2160</v>
      </c>
      <c r="AG36" s="60" t="str">
        <f>VLOOKUP(AE36&amp;"."&amp;AF36,Vault_Required_Fields!C:D,2,false)</f>
        <v>#N/A</v>
      </c>
      <c r="AH36" s="56" t="s">
        <v>10</v>
      </c>
      <c r="AI36" s="57" t="s">
        <v>7500</v>
      </c>
      <c r="AJ36" s="60" t="str">
        <f t="shared" si="2"/>
        <v>No</v>
      </c>
      <c r="AL36" s="78"/>
      <c r="AM36" s="107"/>
      <c r="AN36" s="107"/>
    </row>
    <row r="37" ht="14.25" hidden="1" customHeight="1">
      <c r="C37" s="159"/>
      <c r="D37" s="159"/>
      <c r="S37" s="159"/>
      <c r="T37" s="159"/>
      <c r="AE37" s="56" t="s">
        <v>60</v>
      </c>
      <c r="AF37" s="56" t="s">
        <v>2162</v>
      </c>
      <c r="AG37" s="60" t="str">
        <f>VLOOKUP(AE37&amp;"."&amp;AF37,Vault_Required_Fields!C:D,2,false)</f>
        <v>#N/A</v>
      </c>
      <c r="AH37" s="56" t="s">
        <v>2084</v>
      </c>
      <c r="AI37" s="57" t="s">
        <v>7501</v>
      </c>
      <c r="AJ37" s="60" t="str">
        <f t="shared" si="2"/>
        <v>No</v>
      </c>
      <c r="AL37" s="78"/>
      <c r="AM37" s="107"/>
      <c r="AN37" s="107"/>
    </row>
    <row r="38" ht="14.25" hidden="1" customHeight="1">
      <c r="C38" s="159"/>
      <c r="D38" s="159"/>
      <c r="S38" s="159"/>
      <c r="T38" s="159"/>
      <c r="AE38" s="56" t="s">
        <v>60</v>
      </c>
      <c r="AF38" s="56" t="s">
        <v>2164</v>
      </c>
      <c r="AG38" s="60" t="str">
        <f>VLOOKUP(AE38&amp;"."&amp;AF38,Vault_Required_Fields!C:D,2,false)</f>
        <v>#N/A</v>
      </c>
      <c r="AH38" s="56" t="s">
        <v>2084</v>
      </c>
      <c r="AI38" s="57" t="s">
        <v>2165</v>
      </c>
      <c r="AJ38" s="60" t="str">
        <f t="shared" si="2"/>
        <v>No</v>
      </c>
      <c r="AL38" s="78"/>
      <c r="AM38" s="107"/>
      <c r="AN38" s="107"/>
    </row>
    <row r="39" ht="14.25" hidden="1" customHeight="1">
      <c r="C39" s="159"/>
      <c r="D39" s="159"/>
      <c r="S39" s="159"/>
      <c r="T39" s="159"/>
      <c r="AE39" s="56" t="s">
        <v>60</v>
      </c>
      <c r="AF39" s="56" t="s">
        <v>2166</v>
      </c>
      <c r="AG39" s="60" t="str">
        <f>VLOOKUP(AE39&amp;"."&amp;AF39,Vault_Required_Fields!C:D,2,false)</f>
        <v>#N/A</v>
      </c>
      <c r="AH39" s="56" t="s">
        <v>2167</v>
      </c>
      <c r="AI39" s="57" t="s">
        <v>2168</v>
      </c>
      <c r="AJ39" s="60" t="str">
        <f t="shared" si="2"/>
        <v>No</v>
      </c>
      <c r="AL39" s="78"/>
      <c r="AM39" s="107"/>
      <c r="AN39" s="107"/>
    </row>
    <row r="40" ht="14.25" hidden="1" customHeight="1">
      <c r="C40" s="159"/>
      <c r="D40" s="159"/>
      <c r="S40" s="159"/>
      <c r="T40" s="159"/>
      <c r="AE40" s="56" t="s">
        <v>60</v>
      </c>
      <c r="AF40" s="56" t="s">
        <v>2169</v>
      </c>
      <c r="AG40" s="60" t="str">
        <f>VLOOKUP(AE40&amp;"."&amp;AF40,Vault_Required_Fields!C:D,2,false)</f>
        <v>#N/A</v>
      </c>
      <c r="AH40" s="56" t="s">
        <v>2122</v>
      </c>
      <c r="AI40" s="57"/>
      <c r="AJ40" s="60" t="str">
        <f t="shared" si="2"/>
        <v>No</v>
      </c>
      <c r="AL40" s="78"/>
      <c r="AM40" s="107"/>
      <c r="AN40" s="107"/>
    </row>
    <row r="41" ht="14.25" hidden="1" customHeight="1">
      <c r="C41" s="159"/>
      <c r="D41" s="159"/>
      <c r="S41" s="159"/>
      <c r="T41" s="159"/>
      <c r="AE41" s="56" t="s">
        <v>60</v>
      </c>
      <c r="AF41" s="56" t="s">
        <v>2171</v>
      </c>
      <c r="AG41" s="60" t="str">
        <f>VLOOKUP(AE41&amp;"."&amp;AF41,Vault_Required_Fields!C:D,2,false)</f>
        <v>#N/A</v>
      </c>
      <c r="AH41" s="56" t="s">
        <v>2122</v>
      </c>
      <c r="AI41" s="57"/>
      <c r="AJ41" s="60" t="str">
        <f t="shared" si="2"/>
        <v>No</v>
      </c>
      <c r="AL41" s="78"/>
      <c r="AM41" s="107"/>
      <c r="AN41" s="107"/>
    </row>
    <row r="42" ht="14.25" hidden="1" customHeight="1">
      <c r="C42" s="159"/>
      <c r="D42" s="159"/>
      <c r="S42" s="159"/>
      <c r="T42" s="159"/>
      <c r="AE42" s="56" t="s">
        <v>60</v>
      </c>
      <c r="AF42" s="56" t="s">
        <v>2173</v>
      </c>
      <c r="AG42" s="60" t="str">
        <f>VLOOKUP(AE42&amp;"."&amp;AF42,Vault_Required_Fields!C:D,2,false)</f>
        <v>#N/A</v>
      </c>
      <c r="AH42" s="56" t="s">
        <v>170</v>
      </c>
      <c r="AI42" s="57"/>
      <c r="AJ42" s="60" t="str">
        <f t="shared" si="2"/>
        <v>No</v>
      </c>
      <c r="AL42" s="78"/>
      <c r="AM42" s="107"/>
      <c r="AN42" s="107"/>
    </row>
    <row r="43" ht="14.25" hidden="1" customHeight="1">
      <c r="C43" s="159"/>
      <c r="D43" s="159"/>
      <c r="S43" s="159"/>
      <c r="T43" s="159"/>
      <c r="AE43" s="56" t="s">
        <v>60</v>
      </c>
      <c r="AF43" s="56" t="s">
        <v>2175</v>
      </c>
      <c r="AG43" s="60" t="str">
        <f>VLOOKUP(AE43&amp;"."&amp;AF43,Vault_Required_Fields!C:D,2,false)</f>
        <v>#N/A</v>
      </c>
      <c r="AH43" s="56" t="s">
        <v>10</v>
      </c>
      <c r="AI43" s="57" t="s">
        <v>7502</v>
      </c>
      <c r="AJ43" s="60" t="str">
        <f t="shared" si="2"/>
        <v>No</v>
      </c>
      <c r="AL43" s="78"/>
      <c r="AM43" s="107"/>
      <c r="AN43" s="107"/>
    </row>
    <row r="44" ht="14.25" hidden="1" customHeight="1">
      <c r="C44" s="159"/>
      <c r="D44" s="159"/>
      <c r="S44" s="159"/>
      <c r="T44" s="159"/>
      <c r="AE44" s="56" t="s">
        <v>60</v>
      </c>
      <c r="AF44" s="56" t="s">
        <v>2177</v>
      </c>
      <c r="AG44" s="60" t="str">
        <f>VLOOKUP(AE44&amp;"."&amp;AF44,Vault_Required_Fields!C:D,2,false)</f>
        <v>#N/A</v>
      </c>
      <c r="AH44" s="56" t="s">
        <v>2084</v>
      </c>
      <c r="AI44" s="57" t="s">
        <v>7503</v>
      </c>
      <c r="AJ44" s="60" t="str">
        <f t="shared" si="2"/>
        <v>No</v>
      </c>
      <c r="AL44" s="78"/>
      <c r="AM44" s="107"/>
      <c r="AN44" s="107"/>
    </row>
    <row r="45" ht="14.25" hidden="1" customHeight="1">
      <c r="C45" s="159"/>
      <c r="D45" s="159"/>
      <c r="S45" s="159"/>
      <c r="T45" s="159"/>
      <c r="AE45" s="56" t="s">
        <v>60</v>
      </c>
      <c r="AF45" s="56" t="s">
        <v>2179</v>
      </c>
      <c r="AG45" s="60" t="str">
        <f>VLOOKUP(AE45&amp;"."&amp;AF45,Vault_Required_Fields!C:D,2,false)</f>
        <v>#N/A</v>
      </c>
      <c r="AH45" s="56" t="s">
        <v>10</v>
      </c>
      <c r="AI45" s="57" t="s">
        <v>7504</v>
      </c>
      <c r="AJ45" s="60" t="str">
        <f t="shared" si="2"/>
        <v>No</v>
      </c>
      <c r="AL45" s="78"/>
      <c r="AM45" s="107"/>
      <c r="AN45" s="107"/>
    </row>
    <row r="46" ht="14.25" hidden="1" customHeight="1">
      <c r="C46" s="159"/>
      <c r="D46" s="159"/>
      <c r="S46" s="159"/>
      <c r="T46" s="159"/>
      <c r="AE46" s="56" t="s">
        <v>60</v>
      </c>
      <c r="AF46" s="56" t="s">
        <v>2180</v>
      </c>
      <c r="AG46" s="60" t="str">
        <f>VLOOKUP(AE46&amp;"."&amp;AF46,Vault_Required_Fields!C:D,2,false)</f>
        <v>#N/A</v>
      </c>
      <c r="AH46" s="56" t="s">
        <v>2084</v>
      </c>
      <c r="AI46" s="57" t="s">
        <v>7505</v>
      </c>
      <c r="AJ46" s="60" t="str">
        <f t="shared" si="2"/>
        <v>No</v>
      </c>
      <c r="AL46" s="78"/>
      <c r="AM46" s="107"/>
      <c r="AN46" s="107"/>
    </row>
    <row r="47" ht="14.25" hidden="1" customHeight="1">
      <c r="C47" s="159"/>
      <c r="D47" s="159"/>
      <c r="S47" s="159"/>
      <c r="T47" s="159"/>
      <c r="AE47" s="56" t="s">
        <v>60</v>
      </c>
      <c r="AF47" s="56" t="s">
        <v>2182</v>
      </c>
      <c r="AG47" s="60" t="str">
        <f>VLOOKUP(AE47&amp;"."&amp;AF47,Vault_Required_Fields!C:D,2,false)</f>
        <v>#N/A</v>
      </c>
      <c r="AH47" s="56" t="s">
        <v>2084</v>
      </c>
      <c r="AI47" s="57" t="s">
        <v>7506</v>
      </c>
      <c r="AJ47" s="60" t="str">
        <f t="shared" si="2"/>
        <v>No</v>
      </c>
      <c r="AL47" s="78"/>
      <c r="AM47" s="107"/>
      <c r="AN47" s="107"/>
    </row>
    <row r="48" ht="14.25" hidden="1" customHeight="1">
      <c r="C48" s="159"/>
      <c r="D48" s="159"/>
      <c r="S48" s="159"/>
      <c r="T48" s="159"/>
      <c r="AE48" s="56" t="s">
        <v>60</v>
      </c>
      <c r="AF48" s="56" t="s">
        <v>2184</v>
      </c>
      <c r="AG48" s="60" t="str">
        <f>VLOOKUP(AE48&amp;"."&amp;AF48,Vault_Required_Fields!C:D,2,false)</f>
        <v>#N/A</v>
      </c>
      <c r="AH48" s="56" t="s">
        <v>170</v>
      </c>
      <c r="AI48" s="57" t="s">
        <v>2186</v>
      </c>
      <c r="AJ48" s="60" t="str">
        <f t="shared" si="2"/>
        <v>No</v>
      </c>
      <c r="AL48" s="78"/>
      <c r="AM48" s="107"/>
      <c r="AN48" s="107"/>
    </row>
    <row r="49" ht="14.25" hidden="1" customHeight="1">
      <c r="C49" s="159"/>
      <c r="D49" s="159"/>
      <c r="S49" s="159"/>
      <c r="T49" s="159"/>
      <c r="AE49" s="56" t="s">
        <v>60</v>
      </c>
      <c r="AF49" s="56" t="s">
        <v>2187</v>
      </c>
      <c r="AG49" s="60" t="str">
        <f>VLOOKUP(AE49&amp;"."&amp;AF49,Vault_Required_Fields!C:D,2,false)</f>
        <v>#N/A</v>
      </c>
      <c r="AH49" s="56" t="s">
        <v>2084</v>
      </c>
      <c r="AI49" s="57"/>
      <c r="AJ49" s="60" t="str">
        <f t="shared" si="2"/>
        <v>No</v>
      </c>
      <c r="AL49" s="78"/>
      <c r="AM49" s="107"/>
      <c r="AN49" s="107"/>
    </row>
    <row r="50" ht="14.25" hidden="1" customHeight="1">
      <c r="C50" s="159"/>
      <c r="D50" s="159"/>
      <c r="S50" s="159"/>
      <c r="T50" s="159"/>
      <c r="AE50" s="56" t="s">
        <v>60</v>
      </c>
      <c r="AF50" s="56" t="s">
        <v>2189</v>
      </c>
      <c r="AG50" s="60" t="str">
        <f>VLOOKUP(AE50&amp;"."&amp;AF50,Vault_Required_Fields!C:D,2,false)</f>
        <v>#N/A</v>
      </c>
      <c r="AH50" s="56" t="s">
        <v>10</v>
      </c>
      <c r="AI50" s="57" t="s">
        <v>7507</v>
      </c>
      <c r="AJ50" s="60" t="str">
        <f t="shared" si="2"/>
        <v>No</v>
      </c>
      <c r="AL50" s="78"/>
      <c r="AM50" s="107"/>
      <c r="AN50" s="107"/>
    </row>
    <row r="51" ht="14.25" hidden="1" customHeight="1">
      <c r="C51" s="159"/>
      <c r="D51" s="159"/>
      <c r="S51" s="159"/>
      <c r="T51" s="159"/>
      <c r="AE51" s="56" t="s">
        <v>60</v>
      </c>
      <c r="AF51" s="56" t="s">
        <v>2191</v>
      </c>
      <c r="AG51" s="60" t="str">
        <f>VLOOKUP(AE51&amp;"."&amp;AF51,Vault_Required_Fields!C:D,2,false)</f>
        <v>#N/A</v>
      </c>
      <c r="AH51" s="56" t="s">
        <v>10</v>
      </c>
      <c r="AI51" s="57"/>
      <c r="AJ51" s="60" t="str">
        <f t="shared" si="2"/>
        <v>No</v>
      </c>
      <c r="AL51" s="78"/>
      <c r="AM51" s="107"/>
      <c r="AN51" s="107"/>
    </row>
    <row r="52" ht="14.25" hidden="1" customHeight="1">
      <c r="C52" s="159"/>
      <c r="D52" s="159"/>
      <c r="S52" s="159"/>
      <c r="T52" s="159"/>
      <c r="AE52" s="56" t="s">
        <v>60</v>
      </c>
      <c r="AF52" s="56" t="s">
        <v>2193</v>
      </c>
      <c r="AG52" s="60" t="str">
        <f>VLOOKUP(AE52&amp;"."&amp;AF52,Vault_Required_Fields!C:D,2,false)</f>
        <v>Required</v>
      </c>
      <c r="AH52" s="56" t="s">
        <v>10</v>
      </c>
      <c r="AI52" s="57"/>
      <c r="AJ52" s="60" t="str">
        <f t="shared" si="2"/>
        <v>No</v>
      </c>
      <c r="AL52" s="78"/>
      <c r="AM52" s="107"/>
      <c r="AN52" s="107"/>
    </row>
    <row r="53" ht="14.25" hidden="1" customHeight="1">
      <c r="C53" s="159"/>
      <c r="D53" s="159"/>
      <c r="S53" s="159"/>
      <c r="T53" s="159"/>
      <c r="AE53" s="56" t="s">
        <v>60</v>
      </c>
      <c r="AF53" s="56" t="s">
        <v>2194</v>
      </c>
      <c r="AG53" s="60" t="str">
        <f>VLOOKUP(AE53&amp;"."&amp;AF53,Vault_Required_Fields!C:D,2,false)</f>
        <v>#N/A</v>
      </c>
      <c r="AH53" s="56" t="s">
        <v>10</v>
      </c>
      <c r="AI53" s="57"/>
      <c r="AJ53" s="60" t="str">
        <f t="shared" si="2"/>
        <v>No</v>
      </c>
      <c r="AL53" s="78"/>
      <c r="AM53" s="107"/>
      <c r="AN53" s="107"/>
    </row>
    <row r="54" ht="14.25" hidden="1" customHeight="1">
      <c r="C54" s="159"/>
      <c r="D54" s="159"/>
      <c r="S54" s="159"/>
      <c r="T54" s="159"/>
      <c r="AE54" s="56" t="s">
        <v>60</v>
      </c>
      <c r="AF54" s="60" t="s">
        <v>2196</v>
      </c>
      <c r="AG54" s="60" t="str">
        <f>VLOOKUP(AE54&amp;"."&amp;AF54,Vault_Required_Fields!C:D,2,false)</f>
        <v>#N/A</v>
      </c>
      <c r="AH54" s="60" t="s">
        <v>10</v>
      </c>
      <c r="AI54" s="57"/>
      <c r="AJ54" s="60" t="str">
        <f t="shared" si="2"/>
        <v>No</v>
      </c>
      <c r="AL54" s="78"/>
      <c r="AM54" s="107"/>
      <c r="AN54" s="107"/>
    </row>
    <row r="55" ht="14.25" hidden="1" customHeight="1">
      <c r="C55" s="159"/>
      <c r="D55" s="159"/>
      <c r="S55" s="159"/>
      <c r="T55" s="159"/>
      <c r="AE55" s="56" t="s">
        <v>60</v>
      </c>
      <c r="AF55" s="60" t="s">
        <v>2197</v>
      </c>
      <c r="AG55" s="60" t="str">
        <f>VLOOKUP(AE55&amp;"."&amp;AF55,Vault_Required_Fields!C:D,2,false)</f>
        <v>#N/A</v>
      </c>
      <c r="AH55" s="60" t="s">
        <v>2107</v>
      </c>
      <c r="AI55" s="57"/>
      <c r="AJ55" s="60" t="str">
        <f t="shared" si="2"/>
        <v>No</v>
      </c>
      <c r="AL55" s="78"/>
      <c r="AM55" s="107"/>
      <c r="AN55" s="107"/>
    </row>
    <row r="56" ht="14.25" hidden="1" customHeight="1">
      <c r="C56" s="159"/>
      <c r="D56" s="159"/>
      <c r="S56" s="159"/>
      <c r="T56" s="159"/>
      <c r="AE56" s="56" t="s">
        <v>60</v>
      </c>
      <c r="AF56" s="56" t="s">
        <v>2198</v>
      </c>
      <c r="AG56" s="60" t="str">
        <f>VLOOKUP(AE56&amp;"."&amp;AF56,Vault_Required_Fields!C:D,2,false)</f>
        <v>#N/A</v>
      </c>
      <c r="AH56" s="56" t="s">
        <v>170</v>
      </c>
      <c r="AI56" s="57"/>
      <c r="AJ56" s="60" t="str">
        <f t="shared" si="2"/>
        <v>No</v>
      </c>
      <c r="AL56" s="78"/>
      <c r="AM56" s="107"/>
      <c r="AN56" s="107"/>
    </row>
    <row r="57" ht="14.25" hidden="1" customHeight="1">
      <c r="C57" s="159"/>
      <c r="D57" s="159"/>
      <c r="S57" s="159"/>
      <c r="T57" s="159"/>
      <c r="AE57" s="56" t="s">
        <v>60</v>
      </c>
      <c r="AF57" s="56" t="s">
        <v>2200</v>
      </c>
      <c r="AG57" s="60" t="str">
        <f>VLOOKUP(AE57&amp;"."&amp;AF57,Vault_Required_Fields!C:D,2,false)</f>
        <v>#N/A</v>
      </c>
      <c r="AH57" s="56" t="s">
        <v>2084</v>
      </c>
      <c r="AI57" s="57" t="s">
        <v>2201</v>
      </c>
      <c r="AJ57" s="60" t="str">
        <f t="shared" si="2"/>
        <v>No</v>
      </c>
      <c r="AL57" s="78"/>
      <c r="AM57" s="107"/>
      <c r="AN57" s="107"/>
    </row>
    <row r="58" ht="14.25" hidden="1" customHeight="1">
      <c r="C58" s="159"/>
      <c r="D58" s="159"/>
      <c r="S58" s="159"/>
      <c r="T58" s="159"/>
      <c r="AE58" s="56" t="s">
        <v>60</v>
      </c>
      <c r="AF58" s="56" t="s">
        <v>2202</v>
      </c>
      <c r="AG58" s="60" t="str">
        <f>VLOOKUP(AE58&amp;"."&amp;AF58,Vault_Required_Fields!C:D,2,false)</f>
        <v>#N/A</v>
      </c>
      <c r="AH58" s="56" t="s">
        <v>2084</v>
      </c>
      <c r="AI58" s="57" t="s">
        <v>2203</v>
      </c>
      <c r="AJ58" s="60" t="str">
        <f t="shared" si="2"/>
        <v>No</v>
      </c>
      <c r="AL58" s="78"/>
      <c r="AM58" s="107"/>
      <c r="AN58" s="107"/>
    </row>
    <row r="59" ht="14.25" hidden="1" customHeight="1">
      <c r="C59" s="159"/>
      <c r="D59" s="159"/>
      <c r="S59" s="159"/>
      <c r="T59" s="159"/>
      <c r="AE59" s="56" t="s">
        <v>60</v>
      </c>
      <c r="AF59" s="56" t="s">
        <v>2204</v>
      </c>
      <c r="AG59" s="60" t="str">
        <f>VLOOKUP(AE59&amp;"."&amp;AF59,Vault_Required_Fields!C:D,2,false)</f>
        <v>#N/A</v>
      </c>
      <c r="AH59" s="56" t="s">
        <v>10</v>
      </c>
      <c r="AI59" s="57" t="s">
        <v>2206</v>
      </c>
      <c r="AJ59" s="60" t="str">
        <f t="shared" si="2"/>
        <v>No</v>
      </c>
      <c r="AL59" s="78"/>
      <c r="AM59" s="107"/>
      <c r="AN59" s="107"/>
    </row>
    <row r="60" ht="14.25" hidden="1" customHeight="1">
      <c r="C60" s="159"/>
      <c r="D60" s="159"/>
      <c r="S60" s="159"/>
      <c r="T60" s="159"/>
      <c r="AE60" s="56" t="s">
        <v>60</v>
      </c>
      <c r="AF60" s="56" t="s">
        <v>2207</v>
      </c>
      <c r="AG60" s="60" t="str">
        <f>VLOOKUP(AE60&amp;"."&amp;AF60,Vault_Required_Fields!C:D,2,false)</f>
        <v>#N/A</v>
      </c>
      <c r="AH60" s="56" t="s">
        <v>2084</v>
      </c>
      <c r="AI60" s="57" t="s">
        <v>2209</v>
      </c>
      <c r="AJ60" s="60" t="str">
        <f t="shared" si="2"/>
        <v>No</v>
      </c>
      <c r="AL60" s="78"/>
      <c r="AM60" s="107"/>
      <c r="AN60" s="107"/>
    </row>
    <row r="61" ht="14.25" hidden="1" customHeight="1">
      <c r="C61" s="159"/>
      <c r="D61" s="159"/>
      <c r="S61" s="159"/>
      <c r="T61" s="159"/>
      <c r="AE61" s="56" t="s">
        <v>60</v>
      </c>
      <c r="AF61" s="56" t="s">
        <v>2210</v>
      </c>
      <c r="AG61" s="60" t="str">
        <f>VLOOKUP(AE61&amp;"."&amp;AF61,Vault_Required_Fields!C:D,2,false)</f>
        <v>#N/A</v>
      </c>
      <c r="AH61" s="56" t="s">
        <v>2084</v>
      </c>
      <c r="AI61" s="57" t="s">
        <v>2212</v>
      </c>
      <c r="AJ61" s="60" t="str">
        <f t="shared" si="2"/>
        <v>No</v>
      </c>
      <c r="AL61" s="78"/>
      <c r="AM61" s="107"/>
      <c r="AN61" s="107"/>
    </row>
    <row r="62" ht="14.25" hidden="1" customHeight="1">
      <c r="C62" s="159"/>
      <c r="D62" s="159"/>
      <c r="S62" s="159"/>
      <c r="T62" s="159"/>
      <c r="AE62" s="56" t="s">
        <v>60</v>
      </c>
      <c r="AF62" s="56" t="s">
        <v>2213</v>
      </c>
      <c r="AG62" s="60" t="str">
        <f>VLOOKUP(AE62&amp;"."&amp;AF62,Vault_Required_Fields!C:D,2,false)</f>
        <v>#N/A</v>
      </c>
      <c r="AH62" s="56" t="s">
        <v>2084</v>
      </c>
      <c r="AI62" s="57" t="s">
        <v>2215</v>
      </c>
      <c r="AJ62" s="60" t="str">
        <f t="shared" si="2"/>
        <v>No</v>
      </c>
      <c r="AL62" s="78"/>
      <c r="AM62" s="107"/>
      <c r="AN62" s="107"/>
    </row>
    <row r="63" ht="14.25" hidden="1" customHeight="1">
      <c r="C63" s="159"/>
      <c r="D63" s="159"/>
      <c r="S63" s="159"/>
      <c r="T63" s="159"/>
      <c r="AE63" s="56" t="s">
        <v>60</v>
      </c>
      <c r="AF63" s="56" t="s">
        <v>2216</v>
      </c>
      <c r="AG63" s="60" t="str">
        <f>VLOOKUP(AE63&amp;"."&amp;AF63,Vault_Required_Fields!C:D,2,false)</f>
        <v>#N/A</v>
      </c>
      <c r="AH63" s="56" t="s">
        <v>156</v>
      </c>
      <c r="AI63" s="57" t="s">
        <v>2217</v>
      </c>
      <c r="AJ63" s="60" t="str">
        <f t="shared" si="2"/>
        <v>No</v>
      </c>
      <c r="AL63" s="78"/>
      <c r="AM63" s="107"/>
      <c r="AN63" s="107"/>
    </row>
    <row r="64" ht="14.25" hidden="1" customHeight="1">
      <c r="C64" s="159"/>
      <c r="D64" s="159"/>
      <c r="S64" s="159"/>
      <c r="T64" s="159"/>
      <c r="AE64" s="56" t="s">
        <v>60</v>
      </c>
      <c r="AF64" s="56" t="s">
        <v>2218</v>
      </c>
      <c r="AG64" s="60" t="str">
        <f>VLOOKUP(AE64&amp;"."&amp;AF64,Vault_Required_Fields!C:D,2,false)</f>
        <v>#N/A</v>
      </c>
      <c r="AH64" s="56" t="s">
        <v>2084</v>
      </c>
      <c r="AI64" s="57" t="s">
        <v>2220</v>
      </c>
      <c r="AJ64" s="60" t="str">
        <f t="shared" si="2"/>
        <v>No</v>
      </c>
      <c r="AL64" s="78"/>
      <c r="AM64" s="107"/>
      <c r="AN64" s="107"/>
    </row>
    <row r="65" ht="14.25" hidden="1" customHeight="1">
      <c r="C65" s="159"/>
      <c r="D65" s="159"/>
      <c r="S65" s="159"/>
      <c r="T65" s="159"/>
      <c r="AE65" s="56" t="s">
        <v>60</v>
      </c>
      <c r="AF65" s="56" t="s">
        <v>2221</v>
      </c>
      <c r="AG65" s="60" t="str">
        <f>VLOOKUP(AE65&amp;"."&amp;AF65,Vault_Required_Fields!C:D,2,false)</f>
        <v>#N/A</v>
      </c>
      <c r="AH65" s="56" t="s">
        <v>2084</v>
      </c>
      <c r="AI65" s="57" t="s">
        <v>2223</v>
      </c>
      <c r="AJ65" s="60" t="str">
        <f t="shared" si="2"/>
        <v>No</v>
      </c>
      <c r="AL65" s="78"/>
      <c r="AM65" s="107"/>
      <c r="AN65" s="107"/>
    </row>
    <row r="66" ht="14.25" hidden="1" customHeight="1">
      <c r="C66" s="159"/>
      <c r="D66" s="159"/>
      <c r="S66" s="159"/>
      <c r="T66" s="159"/>
      <c r="AE66" s="56" t="s">
        <v>60</v>
      </c>
      <c r="AF66" s="56" t="s">
        <v>2224</v>
      </c>
      <c r="AG66" s="60" t="str">
        <f>VLOOKUP(AE66&amp;"."&amp;AF66,Vault_Required_Fields!C:D,2,false)</f>
        <v>#N/A</v>
      </c>
      <c r="AH66" s="56" t="s">
        <v>2084</v>
      </c>
      <c r="AI66" s="57" t="s">
        <v>2226</v>
      </c>
      <c r="AJ66" s="60" t="str">
        <f t="shared" si="2"/>
        <v>No</v>
      </c>
      <c r="AL66" s="78"/>
      <c r="AM66" s="107"/>
      <c r="AN66" s="107"/>
    </row>
    <row r="67" ht="14.25" hidden="1" customHeight="1">
      <c r="C67" s="159"/>
      <c r="D67" s="159"/>
      <c r="S67" s="159"/>
      <c r="T67" s="159"/>
      <c r="AE67" s="56" t="s">
        <v>60</v>
      </c>
      <c r="AF67" s="56" t="s">
        <v>2227</v>
      </c>
      <c r="AG67" s="60" t="str">
        <f>VLOOKUP(AE67&amp;"."&amp;AF67,Vault_Required_Fields!C:D,2,false)</f>
        <v>#N/A</v>
      </c>
      <c r="AH67" s="56" t="s">
        <v>2084</v>
      </c>
      <c r="AI67" s="57"/>
      <c r="AJ67" s="60" t="str">
        <f t="shared" si="2"/>
        <v>No</v>
      </c>
      <c r="AL67" s="78"/>
      <c r="AM67" s="107"/>
      <c r="AN67" s="107"/>
    </row>
    <row r="68" ht="14.25" hidden="1" customHeight="1">
      <c r="C68" s="159"/>
      <c r="D68" s="159"/>
      <c r="S68" s="159"/>
      <c r="T68" s="159"/>
      <c r="AE68" s="56" t="s">
        <v>60</v>
      </c>
      <c r="AF68" s="60" t="s">
        <v>2229</v>
      </c>
      <c r="AG68" s="60" t="str">
        <f>VLOOKUP(AE68&amp;"."&amp;AF68,Vault_Required_Fields!C:D,2,false)</f>
        <v>#N/A</v>
      </c>
      <c r="AH68" s="60" t="s">
        <v>2084</v>
      </c>
      <c r="AI68" s="57" t="s">
        <v>2231</v>
      </c>
      <c r="AJ68" s="60" t="str">
        <f t="shared" si="2"/>
        <v>No</v>
      </c>
      <c r="AL68" s="78"/>
      <c r="AM68" s="107"/>
      <c r="AN68" s="107"/>
    </row>
    <row r="69" ht="14.25" hidden="1" customHeight="1">
      <c r="C69" s="159"/>
      <c r="D69" s="159"/>
      <c r="S69" s="159"/>
      <c r="T69" s="159"/>
      <c r="AE69" s="56" t="s">
        <v>60</v>
      </c>
      <c r="AF69" s="56" t="s">
        <v>2232</v>
      </c>
      <c r="AG69" s="60" t="str">
        <f>VLOOKUP(AE69&amp;"."&amp;AF69,Vault_Required_Fields!C:D,2,false)</f>
        <v>#N/A</v>
      </c>
      <c r="AH69" s="56" t="s">
        <v>2084</v>
      </c>
      <c r="AI69" s="57" t="s">
        <v>2234</v>
      </c>
      <c r="AJ69" s="60" t="str">
        <f t="shared" si="2"/>
        <v>No</v>
      </c>
      <c r="AL69" s="78"/>
      <c r="AM69" s="107"/>
      <c r="AN69" s="107"/>
    </row>
    <row r="70" ht="14.25" hidden="1" customHeight="1">
      <c r="C70" s="159"/>
      <c r="D70" s="159"/>
      <c r="S70" s="159"/>
      <c r="T70" s="159"/>
      <c r="AE70" s="56" t="s">
        <v>60</v>
      </c>
      <c r="AF70" s="56" t="s">
        <v>2235</v>
      </c>
      <c r="AG70" s="60" t="str">
        <f>VLOOKUP(AE70&amp;"."&amp;AF70,Vault_Required_Fields!C:D,2,false)</f>
        <v>#N/A</v>
      </c>
      <c r="AH70" s="56" t="s">
        <v>2167</v>
      </c>
      <c r="AI70" s="57" t="s">
        <v>7508</v>
      </c>
      <c r="AJ70" s="60" t="str">
        <f t="shared" si="2"/>
        <v>No</v>
      </c>
      <c r="AL70" s="78"/>
      <c r="AM70" s="107"/>
      <c r="AN70" s="107"/>
    </row>
    <row r="71" ht="14.25" hidden="1" customHeight="1">
      <c r="C71" s="159"/>
      <c r="D71" s="159"/>
      <c r="S71" s="159"/>
      <c r="T71" s="159"/>
      <c r="AE71" s="56" t="s">
        <v>60</v>
      </c>
      <c r="AF71" s="56" t="s">
        <v>2237</v>
      </c>
      <c r="AG71" s="60" t="str">
        <f>VLOOKUP(AE71&amp;"."&amp;AF71,Vault_Required_Fields!C:D,2,false)</f>
        <v>#N/A</v>
      </c>
      <c r="AH71" s="56" t="s">
        <v>2090</v>
      </c>
      <c r="AI71" s="57" t="s">
        <v>2239</v>
      </c>
      <c r="AJ71" s="60" t="str">
        <f t="shared" si="2"/>
        <v>No</v>
      </c>
      <c r="AL71" s="78"/>
      <c r="AM71" s="107"/>
      <c r="AN71" s="107"/>
    </row>
    <row r="72" ht="14.25" hidden="1" customHeight="1">
      <c r="C72" s="159"/>
      <c r="D72" s="159"/>
      <c r="S72" s="159"/>
      <c r="T72" s="159"/>
      <c r="AE72" s="56" t="s">
        <v>60</v>
      </c>
      <c r="AF72" s="56" t="s">
        <v>2240</v>
      </c>
      <c r="AG72" s="60" t="str">
        <f>VLOOKUP(AE72&amp;"."&amp;AF72,Vault_Required_Fields!C:D,2,false)</f>
        <v>#N/A</v>
      </c>
      <c r="AH72" s="56" t="s">
        <v>10</v>
      </c>
      <c r="AI72" s="57" t="s">
        <v>2242</v>
      </c>
      <c r="AJ72" s="60" t="str">
        <f t="shared" si="2"/>
        <v>No</v>
      </c>
      <c r="AL72" s="78"/>
      <c r="AM72" s="107"/>
      <c r="AN72" s="107"/>
    </row>
    <row r="73" ht="14.25" hidden="1" customHeight="1">
      <c r="C73" s="159"/>
      <c r="D73" s="159"/>
      <c r="S73" s="159"/>
      <c r="T73" s="159"/>
      <c r="AE73" s="56" t="s">
        <v>60</v>
      </c>
      <c r="AF73" s="56" t="s">
        <v>2243</v>
      </c>
      <c r="AG73" s="60" t="str">
        <f>VLOOKUP(AE73&amp;"."&amp;AF73,Vault_Required_Fields!C:D,2,false)</f>
        <v>Optional</v>
      </c>
      <c r="AH73" s="56" t="s">
        <v>2122</v>
      </c>
      <c r="AI73" s="57" t="s">
        <v>2244</v>
      </c>
      <c r="AJ73" s="60" t="str">
        <f t="shared" si="2"/>
        <v>No</v>
      </c>
      <c r="AL73" s="78"/>
      <c r="AM73" s="107"/>
      <c r="AN73" s="107"/>
    </row>
    <row r="74" ht="14.25" hidden="1" customHeight="1">
      <c r="C74" s="159"/>
      <c r="D74" s="159"/>
      <c r="S74" s="159"/>
      <c r="T74" s="159"/>
      <c r="AE74" s="56" t="s">
        <v>60</v>
      </c>
      <c r="AF74" s="56" t="s">
        <v>2245</v>
      </c>
      <c r="AG74" s="60" t="str">
        <f>VLOOKUP(AE74&amp;"."&amp;AF74,Vault_Required_Fields!C:D,2,false)</f>
        <v>#N/A</v>
      </c>
      <c r="AH74" s="56" t="s">
        <v>10</v>
      </c>
      <c r="AI74" s="57" t="s">
        <v>7509</v>
      </c>
      <c r="AJ74" s="60" t="str">
        <f t="shared" si="2"/>
        <v>No</v>
      </c>
      <c r="AL74" s="78"/>
      <c r="AM74" s="107"/>
      <c r="AN74" s="107"/>
    </row>
    <row r="75" ht="14.25" hidden="1" customHeight="1">
      <c r="C75" s="159"/>
      <c r="D75" s="159"/>
      <c r="S75" s="159"/>
      <c r="T75" s="159"/>
      <c r="AE75" s="56" t="s">
        <v>60</v>
      </c>
      <c r="AF75" s="56" t="s">
        <v>2247</v>
      </c>
      <c r="AG75" s="60" t="str">
        <f>VLOOKUP(AE75&amp;"."&amp;AF75,Vault_Required_Fields!C:D,2,false)</f>
        <v>#N/A</v>
      </c>
      <c r="AH75" s="56" t="s">
        <v>2084</v>
      </c>
      <c r="AI75" s="57" t="s">
        <v>2249</v>
      </c>
      <c r="AJ75" s="60" t="str">
        <f t="shared" si="2"/>
        <v>No</v>
      </c>
      <c r="AL75" s="78"/>
      <c r="AM75" s="107"/>
      <c r="AN75" s="107"/>
    </row>
    <row r="76" ht="14.25" hidden="1" customHeight="1">
      <c r="C76" s="159"/>
      <c r="D76" s="159"/>
      <c r="S76" s="159"/>
      <c r="T76" s="159"/>
      <c r="AE76" s="56" t="s">
        <v>60</v>
      </c>
      <c r="AF76" s="56" t="s">
        <v>2250</v>
      </c>
      <c r="AG76" s="60" t="str">
        <f>VLOOKUP(AE76&amp;"."&amp;AF76,Vault_Required_Fields!C:D,2,false)</f>
        <v>#N/A</v>
      </c>
      <c r="AH76" s="56" t="s">
        <v>2084</v>
      </c>
      <c r="AI76" s="57" t="s">
        <v>2252</v>
      </c>
      <c r="AJ76" s="60" t="str">
        <f t="shared" si="2"/>
        <v>No</v>
      </c>
      <c r="AL76" s="78"/>
      <c r="AM76" s="107"/>
      <c r="AN76" s="107"/>
    </row>
    <row r="77" ht="14.25" hidden="1" customHeight="1">
      <c r="C77" s="159"/>
      <c r="D77" s="159"/>
      <c r="S77" s="159"/>
      <c r="T77" s="159"/>
      <c r="AE77" s="56" t="s">
        <v>60</v>
      </c>
      <c r="AF77" s="56" t="s">
        <v>2253</v>
      </c>
      <c r="AG77" s="60" t="str">
        <f>VLOOKUP(AE77&amp;"."&amp;AF77,Vault_Required_Fields!C:D,2,false)</f>
        <v>#N/A</v>
      </c>
      <c r="AH77" s="56" t="s">
        <v>10</v>
      </c>
      <c r="AI77" s="57" t="s">
        <v>2255</v>
      </c>
      <c r="AJ77" s="60" t="str">
        <f t="shared" si="2"/>
        <v>No</v>
      </c>
      <c r="AL77" s="78"/>
      <c r="AM77" s="107"/>
      <c r="AN77" s="107"/>
    </row>
    <row r="78" ht="14.25" hidden="1" customHeight="1">
      <c r="C78" s="159"/>
      <c r="D78" s="159"/>
      <c r="S78" s="159"/>
      <c r="T78" s="159"/>
      <c r="AE78" s="56" t="s">
        <v>60</v>
      </c>
      <c r="AF78" s="56" t="s">
        <v>2256</v>
      </c>
      <c r="AG78" s="60" t="str">
        <f>VLOOKUP(AE78&amp;"."&amp;AF78,Vault_Required_Fields!C:D,2,false)</f>
        <v>#N/A</v>
      </c>
      <c r="AH78" s="56" t="s">
        <v>2122</v>
      </c>
      <c r="AI78" s="57" t="s">
        <v>2257</v>
      </c>
      <c r="AJ78" s="60" t="str">
        <f t="shared" si="2"/>
        <v>No</v>
      </c>
      <c r="AL78" s="78"/>
      <c r="AM78" s="107"/>
      <c r="AN78" s="107"/>
    </row>
    <row r="79" ht="14.25" hidden="1" customHeight="1">
      <c r="C79" s="159"/>
      <c r="D79" s="159"/>
      <c r="S79" s="159"/>
      <c r="T79" s="159"/>
      <c r="AE79" s="56" t="s">
        <v>60</v>
      </c>
      <c r="AF79" s="56" t="s">
        <v>2258</v>
      </c>
      <c r="AG79" s="60" t="str">
        <f>VLOOKUP(AE79&amp;"."&amp;AF79,Vault_Required_Fields!C:D,2,false)</f>
        <v>#N/A</v>
      </c>
      <c r="AH79" s="56" t="s">
        <v>2122</v>
      </c>
      <c r="AI79" s="57"/>
      <c r="AJ79" s="60" t="str">
        <f t="shared" si="2"/>
        <v>No</v>
      </c>
      <c r="AL79" s="78"/>
      <c r="AM79" s="107"/>
      <c r="AN79" s="107"/>
    </row>
    <row r="80" ht="14.25" hidden="1" customHeight="1">
      <c r="C80" s="159"/>
      <c r="D80" s="159"/>
      <c r="S80" s="159"/>
      <c r="T80" s="159"/>
      <c r="AE80" s="56" t="s">
        <v>60</v>
      </c>
      <c r="AF80" s="56" t="s">
        <v>2260</v>
      </c>
      <c r="AG80" s="60" t="str">
        <f>VLOOKUP(AE80&amp;"."&amp;AF80,Vault_Required_Fields!C:D,2,false)</f>
        <v>#N/A</v>
      </c>
      <c r="AH80" s="56" t="s">
        <v>170</v>
      </c>
      <c r="AI80" s="57" t="s">
        <v>7510</v>
      </c>
      <c r="AJ80" s="60" t="str">
        <f t="shared" si="2"/>
        <v>No</v>
      </c>
      <c r="AL80" s="78"/>
      <c r="AM80" s="107"/>
      <c r="AN80" s="107"/>
    </row>
    <row r="81" ht="14.25" hidden="1" customHeight="1">
      <c r="C81" s="159"/>
      <c r="D81" s="159"/>
      <c r="S81" s="159"/>
      <c r="T81" s="159"/>
      <c r="AE81" s="56" t="s">
        <v>60</v>
      </c>
      <c r="AF81" s="56" t="s">
        <v>2262</v>
      </c>
      <c r="AG81" s="60" t="str">
        <f>VLOOKUP(AE81&amp;"."&amp;AF81,Vault_Required_Fields!C:D,2,false)</f>
        <v>#N/A</v>
      </c>
      <c r="AH81" s="56" t="s">
        <v>2084</v>
      </c>
      <c r="AI81" s="57" t="s">
        <v>2264</v>
      </c>
      <c r="AJ81" s="60" t="str">
        <f t="shared" si="2"/>
        <v>No</v>
      </c>
      <c r="AL81" s="78"/>
      <c r="AM81" s="107"/>
      <c r="AN81" s="107"/>
    </row>
    <row r="82" ht="14.25" hidden="1" customHeight="1">
      <c r="C82" s="159"/>
      <c r="D82" s="159"/>
      <c r="S82" s="159"/>
      <c r="T82" s="159"/>
      <c r="AE82" s="56" t="s">
        <v>60</v>
      </c>
      <c r="AF82" s="56" t="s">
        <v>2265</v>
      </c>
      <c r="AG82" s="60" t="str">
        <f>VLOOKUP(AE82&amp;"."&amp;AF82,Vault_Required_Fields!C:D,2,false)</f>
        <v>#N/A</v>
      </c>
      <c r="AH82" s="56" t="s">
        <v>2084</v>
      </c>
      <c r="AI82" s="57" t="s">
        <v>7511</v>
      </c>
      <c r="AJ82" s="60" t="str">
        <f t="shared" si="2"/>
        <v>No</v>
      </c>
      <c r="AL82" s="78"/>
      <c r="AM82" s="107"/>
      <c r="AN82" s="107"/>
    </row>
    <row r="83" ht="14.25" hidden="1" customHeight="1">
      <c r="C83" s="159"/>
      <c r="D83" s="159"/>
      <c r="S83" s="159"/>
      <c r="T83" s="159"/>
      <c r="AE83" s="56" t="s">
        <v>60</v>
      </c>
      <c r="AF83" s="56" t="s">
        <v>2267</v>
      </c>
      <c r="AG83" s="60" t="str">
        <f>VLOOKUP(AE83&amp;"."&amp;AF83,Vault_Required_Fields!C:D,2,false)</f>
        <v>#N/A</v>
      </c>
      <c r="AH83" s="56" t="s">
        <v>2084</v>
      </c>
      <c r="AI83" s="57" t="s">
        <v>2269</v>
      </c>
      <c r="AJ83" s="60" t="str">
        <f t="shared" si="2"/>
        <v>No</v>
      </c>
      <c r="AL83" s="78"/>
      <c r="AM83" s="107"/>
      <c r="AN83" s="107"/>
    </row>
    <row r="84" ht="14.25" hidden="1" customHeight="1">
      <c r="C84" s="159"/>
      <c r="D84" s="159"/>
      <c r="S84" s="159"/>
      <c r="T84" s="159"/>
      <c r="AE84" s="56" t="s">
        <v>60</v>
      </c>
      <c r="AF84" s="56" t="s">
        <v>2270</v>
      </c>
      <c r="AG84" s="60" t="str">
        <f>VLOOKUP(AE84&amp;"."&amp;AF84,Vault_Required_Fields!C:D,2,false)</f>
        <v>#N/A</v>
      </c>
      <c r="AH84" s="56" t="s">
        <v>2084</v>
      </c>
      <c r="AI84" s="57"/>
      <c r="AJ84" s="60" t="str">
        <f t="shared" si="2"/>
        <v>No</v>
      </c>
      <c r="AL84" s="78"/>
      <c r="AM84" s="107"/>
      <c r="AN84" s="107"/>
    </row>
    <row r="85" ht="14.25" hidden="1" customHeight="1">
      <c r="C85" s="159"/>
      <c r="D85" s="159"/>
      <c r="S85" s="159"/>
      <c r="T85" s="159"/>
      <c r="AE85" s="56" t="s">
        <v>60</v>
      </c>
      <c r="AF85" s="56" t="s">
        <v>127</v>
      </c>
      <c r="AG85" s="60" t="str">
        <f>VLOOKUP(AE85&amp;"."&amp;AF85,Vault_Required_Fields!C:D,2,false)</f>
        <v>#N/A</v>
      </c>
      <c r="AH85" s="56" t="s">
        <v>2272</v>
      </c>
      <c r="AI85" s="57"/>
      <c r="AJ85" s="60" t="str">
        <f t="shared" si="2"/>
        <v>No</v>
      </c>
      <c r="AL85" s="78"/>
      <c r="AM85" s="107"/>
      <c r="AN85" s="107"/>
    </row>
    <row r="86" ht="14.25" hidden="1" customHeight="1">
      <c r="C86" s="159"/>
      <c r="D86" s="159"/>
      <c r="S86" s="159"/>
      <c r="T86" s="159"/>
      <c r="AE86" s="56" t="s">
        <v>60</v>
      </c>
      <c r="AF86" s="56" t="s">
        <v>2273</v>
      </c>
      <c r="AG86" s="60" t="str">
        <f>VLOOKUP(AE86&amp;"."&amp;AF86,Vault_Required_Fields!C:D,2,false)</f>
        <v>#N/A</v>
      </c>
      <c r="AH86" s="56" t="s">
        <v>2167</v>
      </c>
      <c r="AI86" s="57" t="s">
        <v>2275</v>
      </c>
      <c r="AJ86" s="60" t="str">
        <f t="shared" si="2"/>
        <v>No</v>
      </c>
      <c r="AL86" s="78"/>
      <c r="AM86" s="107"/>
      <c r="AN86" s="107"/>
    </row>
    <row r="87" ht="14.25" hidden="1" customHeight="1">
      <c r="C87" s="159"/>
      <c r="D87" s="159"/>
      <c r="S87" s="159"/>
      <c r="T87" s="159"/>
      <c r="AE87" s="56" t="s">
        <v>60</v>
      </c>
      <c r="AF87" s="56" t="s">
        <v>2276</v>
      </c>
      <c r="AG87" s="60" t="str">
        <f>VLOOKUP(AE87&amp;"."&amp;AF87,Vault_Required_Fields!C:D,2,false)</f>
        <v>#N/A</v>
      </c>
      <c r="AH87" s="56" t="s">
        <v>2122</v>
      </c>
      <c r="AI87" s="57" t="s">
        <v>2278</v>
      </c>
      <c r="AJ87" s="60" t="str">
        <f t="shared" si="2"/>
        <v>No</v>
      </c>
      <c r="AL87" s="78"/>
      <c r="AM87" s="107"/>
      <c r="AN87" s="107"/>
    </row>
    <row r="88" ht="14.25" hidden="1" customHeight="1">
      <c r="C88" s="159"/>
      <c r="D88" s="159"/>
      <c r="S88" s="159"/>
      <c r="T88" s="159"/>
      <c r="AE88" s="56" t="s">
        <v>60</v>
      </c>
      <c r="AF88" s="56" t="s">
        <v>2279</v>
      </c>
      <c r="AG88" s="60" t="str">
        <f>VLOOKUP(AE88&amp;"."&amp;AF88,Vault_Required_Fields!C:D,2,false)</f>
        <v>#N/A</v>
      </c>
      <c r="AH88" s="56" t="s">
        <v>2167</v>
      </c>
      <c r="AI88" s="57" t="s">
        <v>2281</v>
      </c>
      <c r="AJ88" s="60" t="str">
        <f t="shared" si="2"/>
        <v>No</v>
      </c>
      <c r="AL88" s="78"/>
      <c r="AM88" s="107"/>
      <c r="AN88" s="107"/>
    </row>
    <row r="89" ht="14.25" hidden="1" customHeight="1">
      <c r="C89" s="159"/>
      <c r="D89" s="159"/>
      <c r="S89" s="159"/>
      <c r="T89" s="159"/>
      <c r="AE89" s="56" t="s">
        <v>60</v>
      </c>
      <c r="AF89" s="56" t="s">
        <v>2282</v>
      </c>
      <c r="AG89" s="60" t="str">
        <f>VLOOKUP(AE89&amp;"."&amp;AF89,Vault_Required_Fields!C:D,2,false)</f>
        <v>#N/A</v>
      </c>
      <c r="AH89" s="56" t="s">
        <v>170</v>
      </c>
      <c r="AI89" s="57" t="s">
        <v>2284</v>
      </c>
      <c r="AJ89" s="60" t="str">
        <f t="shared" si="2"/>
        <v>No</v>
      </c>
      <c r="AL89" s="78"/>
      <c r="AM89" s="107"/>
      <c r="AN89" s="107"/>
    </row>
    <row r="90" ht="14.25" hidden="1" customHeight="1">
      <c r="C90" s="159"/>
      <c r="D90" s="159"/>
      <c r="S90" s="159"/>
      <c r="T90" s="159"/>
      <c r="AE90" s="56" t="s">
        <v>60</v>
      </c>
      <c r="AF90" s="56" t="s">
        <v>2285</v>
      </c>
      <c r="AG90" s="60" t="str">
        <f>VLOOKUP(AE90&amp;"."&amp;AF90,Vault_Required_Fields!C:D,2,false)</f>
        <v>#N/A</v>
      </c>
      <c r="AH90" s="56" t="s">
        <v>170</v>
      </c>
      <c r="AI90" s="57"/>
      <c r="AJ90" s="60" t="str">
        <f t="shared" si="2"/>
        <v>No</v>
      </c>
      <c r="AL90" s="78"/>
      <c r="AM90" s="107"/>
      <c r="AN90" s="107"/>
    </row>
    <row r="91" ht="14.25" hidden="1" customHeight="1">
      <c r="C91" s="159"/>
      <c r="D91" s="159"/>
      <c r="S91" s="159"/>
      <c r="T91" s="159"/>
      <c r="AE91" s="56" t="s">
        <v>60</v>
      </c>
      <c r="AF91" s="56" t="s">
        <v>2287</v>
      </c>
      <c r="AG91" s="60" t="str">
        <f>VLOOKUP(AE91&amp;"."&amp;AF91,Vault_Required_Fields!C:D,2,false)</f>
        <v>Required</v>
      </c>
      <c r="AH91" s="56" t="s">
        <v>2084</v>
      </c>
      <c r="AI91" s="57"/>
      <c r="AJ91" s="60" t="str">
        <f t="shared" si="2"/>
        <v>No</v>
      </c>
      <c r="AL91" s="78"/>
      <c r="AM91" s="107"/>
      <c r="AN91" s="107"/>
    </row>
    <row r="92" ht="14.25" hidden="1" customHeight="1">
      <c r="C92" s="159"/>
      <c r="D92" s="159"/>
      <c r="S92" s="159"/>
      <c r="T92" s="159"/>
      <c r="AE92" s="56" t="s">
        <v>60</v>
      </c>
      <c r="AF92" s="56" t="s">
        <v>2289</v>
      </c>
      <c r="AG92" s="60" t="str">
        <f>VLOOKUP(AE92&amp;"."&amp;AF92,Vault_Required_Fields!C:D,2,false)</f>
        <v>#N/A</v>
      </c>
      <c r="AH92" s="56" t="s">
        <v>2084</v>
      </c>
      <c r="AI92" s="57" t="s">
        <v>2290</v>
      </c>
      <c r="AJ92" s="60" t="str">
        <f t="shared" si="2"/>
        <v>No</v>
      </c>
      <c r="AL92" s="78"/>
      <c r="AM92" s="107"/>
      <c r="AN92" s="107"/>
    </row>
    <row r="93" ht="14.25" hidden="1" customHeight="1">
      <c r="C93" s="159"/>
      <c r="D93" s="159"/>
      <c r="S93" s="159"/>
      <c r="T93" s="159"/>
      <c r="AE93" s="56" t="s">
        <v>60</v>
      </c>
      <c r="AF93" s="56" t="s">
        <v>2291</v>
      </c>
      <c r="AG93" s="60" t="str">
        <f>VLOOKUP(AE93&amp;"."&amp;AF93,Vault_Required_Fields!C:D,2,false)</f>
        <v>#N/A</v>
      </c>
      <c r="AH93" s="56" t="s">
        <v>156</v>
      </c>
      <c r="AI93" s="57"/>
      <c r="AJ93" s="60" t="str">
        <f t="shared" si="2"/>
        <v>No</v>
      </c>
      <c r="AL93" s="78"/>
      <c r="AM93" s="107"/>
      <c r="AN93" s="107"/>
    </row>
    <row r="94" ht="14.25" hidden="1" customHeight="1">
      <c r="C94" s="159"/>
      <c r="D94" s="159"/>
      <c r="S94" s="159"/>
      <c r="T94" s="159"/>
      <c r="AE94" s="56" t="s">
        <v>60</v>
      </c>
      <c r="AF94" s="56" t="s">
        <v>2292</v>
      </c>
      <c r="AG94" s="60" t="str">
        <f>VLOOKUP(AE94&amp;"."&amp;AF94,Vault_Required_Fields!C:D,2,false)</f>
        <v>#N/A</v>
      </c>
      <c r="AH94" s="56" t="s">
        <v>2084</v>
      </c>
      <c r="AI94" s="57"/>
      <c r="AJ94" s="60" t="str">
        <f t="shared" si="2"/>
        <v>No</v>
      </c>
      <c r="AL94" s="78"/>
      <c r="AM94" s="107"/>
      <c r="AN94" s="107"/>
    </row>
    <row r="95" ht="14.25" hidden="1" customHeight="1">
      <c r="C95" s="159"/>
      <c r="D95" s="159"/>
      <c r="S95" s="159"/>
      <c r="T95" s="159"/>
      <c r="AE95" s="162" t="s">
        <v>60</v>
      </c>
      <c r="AF95" s="162" t="s">
        <v>2293</v>
      </c>
      <c r="AG95" s="60" t="str">
        <f>VLOOKUP(AE95&amp;"."&amp;AF95,Vault_Required_Fields!C:D,2,false)</f>
        <v>#N/A</v>
      </c>
      <c r="AH95" s="56" t="s">
        <v>2295</v>
      </c>
      <c r="AI95" s="57"/>
      <c r="AJ95" s="60" t="str">
        <f t="shared" si="2"/>
        <v>No</v>
      </c>
      <c r="AL95" s="78"/>
      <c r="AM95" s="107"/>
      <c r="AN95" s="107"/>
    </row>
    <row r="96" ht="14.25" hidden="1" customHeight="1">
      <c r="C96" s="159"/>
      <c r="D96" s="159"/>
      <c r="S96" s="159"/>
      <c r="T96" s="159"/>
      <c r="AE96" s="56" t="s">
        <v>60</v>
      </c>
      <c r="AF96" s="56" t="s">
        <v>2296</v>
      </c>
      <c r="AG96" s="60" t="str">
        <f>VLOOKUP(AE96&amp;"."&amp;AF96,Vault_Required_Fields!C:D,2,false)</f>
        <v>#N/A</v>
      </c>
      <c r="AH96" s="56" t="s">
        <v>2084</v>
      </c>
      <c r="AI96" s="57"/>
      <c r="AJ96" s="60" t="str">
        <f t="shared" si="2"/>
        <v>No</v>
      </c>
      <c r="AL96" s="78"/>
      <c r="AM96" s="107"/>
      <c r="AN96" s="107"/>
    </row>
    <row r="97" ht="14.25" hidden="1" customHeight="1">
      <c r="C97" s="159"/>
      <c r="D97" s="159"/>
      <c r="S97" s="159"/>
      <c r="T97" s="159"/>
      <c r="AE97" s="56" t="s">
        <v>60</v>
      </c>
      <c r="AF97" s="56" t="s">
        <v>2298</v>
      </c>
      <c r="AG97" s="60" t="str">
        <f>VLOOKUP(AE97&amp;"."&amp;AF97,Vault_Required_Fields!C:D,2,false)</f>
        <v>#N/A</v>
      </c>
      <c r="AH97" s="56" t="s">
        <v>2084</v>
      </c>
      <c r="AI97" s="57"/>
      <c r="AJ97" s="60" t="str">
        <f t="shared" si="2"/>
        <v>No</v>
      </c>
      <c r="AL97" s="78"/>
      <c r="AM97" s="107"/>
      <c r="AN97" s="107"/>
    </row>
    <row r="98" ht="14.25" hidden="1" customHeight="1">
      <c r="C98" s="159"/>
      <c r="D98" s="159"/>
      <c r="S98" s="159"/>
      <c r="T98" s="159"/>
      <c r="AE98" s="56" t="s">
        <v>60</v>
      </c>
      <c r="AF98" s="56" t="s">
        <v>2300</v>
      </c>
      <c r="AG98" s="60" t="str">
        <f>VLOOKUP(AE98&amp;"."&amp;AF98,Vault_Required_Fields!C:D,2,false)</f>
        <v>#N/A</v>
      </c>
      <c r="AH98" s="56" t="s">
        <v>2084</v>
      </c>
      <c r="AI98" s="57"/>
      <c r="AJ98" s="60" t="str">
        <f t="shared" si="2"/>
        <v>No</v>
      </c>
      <c r="AL98" s="78"/>
      <c r="AM98" s="107"/>
      <c r="AN98" s="107"/>
    </row>
    <row r="99" ht="14.25" hidden="1" customHeight="1">
      <c r="C99" s="159"/>
      <c r="D99" s="159"/>
      <c r="S99" s="159"/>
      <c r="T99" s="159"/>
      <c r="AE99" s="56" t="s">
        <v>60</v>
      </c>
      <c r="AF99" s="56" t="s">
        <v>2302</v>
      </c>
      <c r="AG99" s="60" t="str">
        <f>VLOOKUP(AE99&amp;"."&amp;AF99,Vault_Required_Fields!C:D,2,false)</f>
        <v>#N/A</v>
      </c>
      <c r="AH99" s="56" t="s">
        <v>2084</v>
      </c>
      <c r="AI99" s="57"/>
      <c r="AJ99" s="60" t="str">
        <f t="shared" si="2"/>
        <v>No</v>
      </c>
      <c r="AL99" s="78"/>
      <c r="AM99" s="107"/>
      <c r="AN99" s="107"/>
    </row>
    <row r="100" ht="42.0" hidden="1" customHeight="1">
      <c r="C100" s="159"/>
      <c r="D100" s="159"/>
      <c r="S100" s="159"/>
      <c r="T100" s="159"/>
      <c r="AE100" s="56" t="s">
        <v>60</v>
      </c>
      <c r="AF100" s="56" t="s">
        <v>2304</v>
      </c>
      <c r="AG100" s="60" t="str">
        <f>VLOOKUP(AE100&amp;"."&amp;AF100,Vault_Required_Fields!C:D,2,false)</f>
        <v>#N/A</v>
      </c>
      <c r="AH100" s="56" t="s">
        <v>10</v>
      </c>
      <c r="AI100" s="57"/>
      <c r="AJ100" s="60" t="str">
        <f t="shared" si="2"/>
        <v>No</v>
      </c>
      <c r="AL100" s="78"/>
      <c r="AM100" s="107"/>
      <c r="AN100" s="107"/>
    </row>
    <row r="101" ht="14.25" hidden="1" customHeight="1">
      <c r="C101" s="159"/>
      <c r="D101" s="159"/>
      <c r="S101" s="159"/>
      <c r="T101" s="159"/>
      <c r="AE101" s="56" t="s">
        <v>60</v>
      </c>
      <c r="AF101" s="56" t="s">
        <v>2306</v>
      </c>
      <c r="AG101" s="60" t="str">
        <f>VLOOKUP(AE101&amp;"."&amp;AF101,Vault_Required_Fields!C:D,2,false)</f>
        <v>#N/A</v>
      </c>
      <c r="AH101" s="56" t="s">
        <v>2084</v>
      </c>
      <c r="AI101" s="57" t="s">
        <v>2307</v>
      </c>
      <c r="AJ101" s="60" t="str">
        <f t="shared" si="2"/>
        <v>No</v>
      </c>
      <c r="AL101" s="78"/>
      <c r="AM101" s="107"/>
      <c r="AN101" s="107"/>
    </row>
    <row r="102" ht="14.25" hidden="1" customHeight="1">
      <c r="C102" s="159"/>
      <c r="D102" s="159"/>
      <c r="S102" s="159"/>
      <c r="T102" s="159"/>
      <c r="AE102" s="56" t="s">
        <v>60</v>
      </c>
      <c r="AF102" s="56" t="s">
        <v>2308</v>
      </c>
      <c r="AG102" s="60" t="str">
        <f>VLOOKUP(AE102&amp;"."&amp;AF102,Vault_Required_Fields!C:D,2,false)</f>
        <v>#N/A</v>
      </c>
      <c r="AH102" s="56" t="s">
        <v>2084</v>
      </c>
      <c r="AI102" s="57" t="s">
        <v>2310</v>
      </c>
      <c r="AJ102" s="60" t="str">
        <f t="shared" si="2"/>
        <v>No</v>
      </c>
      <c r="AL102" s="78"/>
      <c r="AM102" s="107"/>
      <c r="AN102" s="107"/>
    </row>
    <row r="103" ht="14.25" hidden="1" customHeight="1">
      <c r="C103" s="159"/>
      <c r="D103" s="159"/>
      <c r="S103" s="159"/>
      <c r="T103" s="159"/>
      <c r="AE103" s="56" t="s">
        <v>60</v>
      </c>
      <c r="AF103" s="56" t="s">
        <v>2311</v>
      </c>
      <c r="AG103" s="60" t="str">
        <f>VLOOKUP(AE103&amp;"."&amp;AF103,Vault_Required_Fields!C:D,2,false)</f>
        <v>#N/A</v>
      </c>
      <c r="AH103" s="56" t="s">
        <v>10</v>
      </c>
      <c r="AI103" s="57" t="s">
        <v>2313</v>
      </c>
      <c r="AJ103" s="60" t="str">
        <f t="shared" si="2"/>
        <v>No</v>
      </c>
      <c r="AL103" s="78"/>
      <c r="AM103" s="107"/>
      <c r="AN103" s="107"/>
    </row>
    <row r="104" ht="14.25" hidden="1" customHeight="1">
      <c r="C104" s="159"/>
      <c r="D104" s="159"/>
      <c r="S104" s="159"/>
      <c r="T104" s="159"/>
      <c r="AE104" s="56" t="s">
        <v>60</v>
      </c>
      <c r="AF104" s="56" t="s">
        <v>2314</v>
      </c>
      <c r="AG104" s="60" t="str">
        <f>VLOOKUP(AE104&amp;"."&amp;AF104,Vault_Required_Fields!C:D,2,false)</f>
        <v>#N/A</v>
      </c>
      <c r="AH104" s="56" t="s">
        <v>170</v>
      </c>
      <c r="AI104" s="57" t="s">
        <v>2316</v>
      </c>
      <c r="AJ104" s="60" t="str">
        <f t="shared" si="2"/>
        <v>No</v>
      </c>
      <c r="AL104" s="78"/>
      <c r="AM104" s="107"/>
      <c r="AN104" s="107"/>
    </row>
    <row r="105" ht="14.25" hidden="1" customHeight="1">
      <c r="C105" s="159"/>
      <c r="D105" s="159"/>
      <c r="S105" s="159"/>
      <c r="T105" s="159"/>
      <c r="AE105" s="56" t="s">
        <v>60</v>
      </c>
      <c r="AF105" s="56" t="s">
        <v>2317</v>
      </c>
      <c r="AG105" s="60" t="str">
        <f>VLOOKUP(AE105&amp;"."&amp;AF105,Vault_Required_Fields!C:D,2,false)</f>
        <v>Optional</v>
      </c>
      <c r="AH105" s="56" t="s">
        <v>2084</v>
      </c>
      <c r="AI105" s="57" t="s">
        <v>2318</v>
      </c>
      <c r="AJ105" s="60" t="str">
        <f t="shared" si="2"/>
        <v>No</v>
      </c>
      <c r="AL105" s="78"/>
      <c r="AM105" s="107"/>
      <c r="AN105" s="107"/>
    </row>
    <row r="106" ht="14.25" hidden="1" customHeight="1">
      <c r="C106" s="159"/>
      <c r="D106" s="159"/>
      <c r="S106" s="159"/>
      <c r="T106" s="159"/>
      <c r="AE106" s="56" t="s">
        <v>60</v>
      </c>
      <c r="AF106" s="56" t="s">
        <v>2319</v>
      </c>
      <c r="AG106" s="60" t="str">
        <f>VLOOKUP(AE106&amp;"."&amp;AF106,Vault_Required_Fields!C:D,2,false)</f>
        <v>#N/A</v>
      </c>
      <c r="AH106" s="56" t="s">
        <v>2084</v>
      </c>
      <c r="AI106" s="57"/>
      <c r="AJ106" s="60" t="str">
        <f t="shared" si="2"/>
        <v>No</v>
      </c>
      <c r="AL106" s="78"/>
      <c r="AM106" s="107"/>
      <c r="AN106" s="107"/>
    </row>
    <row r="107" ht="14.25" hidden="1" customHeight="1">
      <c r="C107" s="159"/>
      <c r="D107" s="159"/>
      <c r="S107" s="159"/>
      <c r="T107" s="159"/>
      <c r="AE107" s="56" t="s">
        <v>60</v>
      </c>
      <c r="AF107" s="56" t="s">
        <v>2321</v>
      </c>
      <c r="AG107" s="60" t="str">
        <f>VLOOKUP(AE107&amp;"."&amp;AF107,Vault_Required_Fields!C:D,2,false)</f>
        <v>#N/A</v>
      </c>
      <c r="AH107" s="56" t="s">
        <v>10</v>
      </c>
      <c r="AI107" s="57" t="s">
        <v>2323</v>
      </c>
      <c r="AJ107" s="60" t="str">
        <f t="shared" si="2"/>
        <v>No</v>
      </c>
      <c r="AL107" s="78"/>
      <c r="AM107" s="107"/>
      <c r="AN107" s="107"/>
    </row>
    <row r="108" ht="14.25" hidden="1" customHeight="1">
      <c r="C108" s="159"/>
      <c r="D108" s="159"/>
      <c r="S108" s="159"/>
      <c r="T108" s="159"/>
      <c r="AE108" s="56" t="s">
        <v>60</v>
      </c>
      <c r="AF108" s="56" t="s">
        <v>2324</v>
      </c>
      <c r="AG108" s="60" t="str">
        <f>VLOOKUP(AE108&amp;"."&amp;AF108,Vault_Required_Fields!C:D,2,false)</f>
        <v>#N/A</v>
      </c>
      <c r="AH108" s="56" t="s">
        <v>10</v>
      </c>
      <c r="AI108" s="57"/>
      <c r="AJ108" s="60" t="str">
        <f t="shared" si="2"/>
        <v>No</v>
      </c>
      <c r="AL108" s="78"/>
      <c r="AM108" s="107"/>
      <c r="AN108" s="107"/>
    </row>
    <row r="109" ht="14.25" hidden="1" customHeight="1">
      <c r="C109" s="159"/>
      <c r="D109" s="159"/>
      <c r="S109" s="159"/>
      <c r="T109" s="159"/>
      <c r="AE109" s="56" t="s">
        <v>60</v>
      </c>
      <c r="AF109" s="60" t="s">
        <v>2326</v>
      </c>
      <c r="AG109" s="60" t="str">
        <f>VLOOKUP(AE109&amp;"."&amp;AF109,Vault_Required_Fields!C:D,2,false)</f>
        <v>#N/A</v>
      </c>
      <c r="AH109" s="56" t="s">
        <v>10</v>
      </c>
      <c r="AI109" s="57" t="s">
        <v>2328</v>
      </c>
      <c r="AJ109" s="60" t="str">
        <f t="shared" si="2"/>
        <v>No</v>
      </c>
      <c r="AL109" s="78"/>
      <c r="AM109" s="107"/>
      <c r="AN109" s="107"/>
    </row>
    <row r="110" ht="14.25" hidden="1" customHeight="1">
      <c r="C110" s="159"/>
      <c r="D110" s="159"/>
      <c r="S110" s="159"/>
      <c r="T110" s="159"/>
      <c r="AE110" s="56" t="s">
        <v>60</v>
      </c>
      <c r="AF110" s="56" t="s">
        <v>2329</v>
      </c>
      <c r="AG110" s="60" t="str">
        <f>VLOOKUP(AE110&amp;"."&amp;AF110,Vault_Required_Fields!C:D,2,false)</f>
        <v>#N/A</v>
      </c>
      <c r="AH110" s="56" t="s">
        <v>2107</v>
      </c>
      <c r="AI110" s="57" t="s">
        <v>2331</v>
      </c>
      <c r="AJ110" s="60" t="str">
        <f t="shared" si="2"/>
        <v>No</v>
      </c>
      <c r="AL110" s="78"/>
      <c r="AM110" s="107"/>
      <c r="AN110" s="107"/>
    </row>
    <row r="111" ht="14.25" hidden="1" customHeight="1">
      <c r="C111" s="159"/>
      <c r="D111" s="159"/>
      <c r="S111" s="159"/>
      <c r="T111" s="159"/>
      <c r="AE111" s="56" t="s">
        <v>60</v>
      </c>
      <c r="AF111" s="56" t="s">
        <v>2332</v>
      </c>
      <c r="AG111" s="60" t="str">
        <f>VLOOKUP(AE111&amp;"."&amp;AF111,Vault_Required_Fields!C:D,2,false)</f>
        <v>#N/A</v>
      </c>
      <c r="AH111" s="56" t="s">
        <v>2084</v>
      </c>
      <c r="AI111" s="57" t="s">
        <v>2334</v>
      </c>
      <c r="AJ111" s="60" t="str">
        <f t="shared" si="2"/>
        <v>No</v>
      </c>
      <c r="AL111" s="78"/>
      <c r="AM111" s="107"/>
      <c r="AN111" s="107"/>
    </row>
    <row r="112" ht="14.25" hidden="1" customHeight="1">
      <c r="C112" s="159"/>
      <c r="D112" s="159"/>
      <c r="S112" s="159"/>
      <c r="T112" s="159"/>
      <c r="AE112" s="56" t="s">
        <v>60</v>
      </c>
      <c r="AF112" s="56" t="s">
        <v>2335</v>
      </c>
      <c r="AG112" s="60" t="str">
        <f>VLOOKUP(AE112&amp;"."&amp;AF112,Vault_Required_Fields!C:D,2,false)</f>
        <v>#N/A</v>
      </c>
      <c r="AH112" s="56" t="s">
        <v>2107</v>
      </c>
      <c r="AI112" s="57" t="s">
        <v>2337</v>
      </c>
      <c r="AJ112" s="60" t="str">
        <f t="shared" si="2"/>
        <v>No</v>
      </c>
      <c r="AL112" s="78"/>
      <c r="AM112" s="107"/>
      <c r="AN112" s="107"/>
    </row>
    <row r="113" ht="14.25" hidden="1" customHeight="1">
      <c r="C113" s="159"/>
      <c r="D113" s="159"/>
      <c r="S113" s="159"/>
      <c r="T113" s="159"/>
      <c r="AE113" s="56" t="s">
        <v>60</v>
      </c>
      <c r="AF113" s="56" t="s">
        <v>2338</v>
      </c>
      <c r="AG113" s="60" t="str">
        <f>VLOOKUP(AE113&amp;"."&amp;AF113,Vault_Required_Fields!C:D,2,false)</f>
        <v>#N/A</v>
      </c>
      <c r="AH113" s="56" t="s">
        <v>10</v>
      </c>
      <c r="AI113" s="57"/>
      <c r="AJ113" s="60" t="str">
        <f t="shared" si="2"/>
        <v>No</v>
      </c>
      <c r="AL113" s="78"/>
      <c r="AM113" s="107"/>
      <c r="AN113" s="107"/>
    </row>
    <row r="114" ht="14.25" hidden="1" customHeight="1">
      <c r="C114" s="159"/>
      <c r="D114" s="159"/>
      <c r="S114" s="159"/>
      <c r="T114" s="159"/>
      <c r="AE114" s="56" t="s">
        <v>60</v>
      </c>
      <c r="AF114" s="56" t="s">
        <v>2339</v>
      </c>
      <c r="AG114" s="60" t="str">
        <f>VLOOKUP(AE114&amp;"."&amp;AF114,Vault_Required_Fields!C:D,2,false)</f>
        <v>#N/A</v>
      </c>
      <c r="AH114" s="56" t="s">
        <v>2107</v>
      </c>
      <c r="AI114" s="57"/>
      <c r="AJ114" s="60" t="str">
        <f t="shared" si="2"/>
        <v>No</v>
      </c>
      <c r="AL114" s="78"/>
      <c r="AM114" s="107"/>
      <c r="AN114" s="107"/>
    </row>
    <row r="115" ht="14.25" hidden="1" customHeight="1">
      <c r="C115" s="159"/>
      <c r="D115" s="159"/>
      <c r="S115" s="159"/>
      <c r="T115" s="159"/>
      <c r="AE115" s="56" t="s">
        <v>60</v>
      </c>
      <c r="AF115" s="56" t="s">
        <v>2340</v>
      </c>
      <c r="AG115" s="60" t="str">
        <f>VLOOKUP(AE115&amp;"."&amp;AF115,Vault_Required_Fields!C:D,2,false)</f>
        <v>#N/A</v>
      </c>
      <c r="AH115" s="56" t="s">
        <v>10</v>
      </c>
      <c r="AI115" s="57"/>
      <c r="AJ115" s="60" t="str">
        <f t="shared" si="2"/>
        <v>No</v>
      </c>
      <c r="AL115" s="78"/>
      <c r="AM115" s="107"/>
      <c r="AN115" s="107"/>
    </row>
    <row r="116" ht="14.25" hidden="1" customHeight="1">
      <c r="C116" s="159"/>
      <c r="D116" s="159"/>
      <c r="S116" s="159"/>
      <c r="T116" s="159"/>
      <c r="AE116" s="162" t="s">
        <v>60</v>
      </c>
      <c r="AF116" s="162" t="s">
        <v>2342</v>
      </c>
      <c r="AG116" s="60" t="str">
        <f>VLOOKUP(AE116&amp;"."&amp;AF116,Vault_Required_Fields!C:D,2,false)</f>
        <v>#N/A</v>
      </c>
      <c r="AH116" s="56" t="s">
        <v>2084</v>
      </c>
      <c r="AI116" s="57"/>
      <c r="AJ116" s="60" t="str">
        <f t="shared" si="2"/>
        <v>No</v>
      </c>
      <c r="AL116" s="78"/>
      <c r="AM116" s="107"/>
      <c r="AN116" s="107"/>
    </row>
    <row r="117" ht="14.25" hidden="1" customHeight="1">
      <c r="C117" s="159"/>
      <c r="D117" s="159"/>
      <c r="S117" s="159"/>
      <c r="T117" s="159"/>
      <c r="AE117" s="56" t="s">
        <v>60</v>
      </c>
      <c r="AF117" s="56" t="s">
        <v>2344</v>
      </c>
      <c r="AG117" s="60" t="str">
        <f>VLOOKUP(AE117&amp;"."&amp;AF117,Vault_Required_Fields!C:D,2,false)</f>
        <v>#N/A</v>
      </c>
      <c r="AH117" s="56" t="s">
        <v>2084</v>
      </c>
      <c r="AI117" s="57" t="s">
        <v>2346</v>
      </c>
      <c r="AJ117" s="60" t="str">
        <f t="shared" si="2"/>
        <v>No</v>
      </c>
      <c r="AL117" s="78"/>
      <c r="AM117" s="107"/>
      <c r="AN117" s="107"/>
    </row>
    <row r="118" ht="14.25" hidden="1" customHeight="1">
      <c r="C118" s="159"/>
      <c r="D118" s="159"/>
      <c r="S118" s="159"/>
      <c r="T118" s="159"/>
      <c r="AE118" s="56" t="s">
        <v>60</v>
      </c>
      <c r="AF118" s="56" t="s">
        <v>2347</v>
      </c>
      <c r="AG118" s="60" t="str">
        <f>VLOOKUP(AE118&amp;"."&amp;AF118,Vault_Required_Fields!C:D,2,false)</f>
        <v>#N/A</v>
      </c>
      <c r="AH118" s="56" t="s">
        <v>2167</v>
      </c>
      <c r="AI118" s="57" t="s">
        <v>2349</v>
      </c>
      <c r="AJ118" s="60" t="str">
        <f t="shared" si="2"/>
        <v>No</v>
      </c>
      <c r="AL118" s="78"/>
      <c r="AM118" s="107"/>
      <c r="AN118" s="107"/>
    </row>
    <row r="119" ht="14.25" hidden="1" customHeight="1">
      <c r="C119" s="159"/>
      <c r="D119" s="159"/>
      <c r="S119" s="159"/>
      <c r="T119" s="159"/>
      <c r="AE119" s="56" t="s">
        <v>60</v>
      </c>
      <c r="AF119" s="56" t="s">
        <v>2350</v>
      </c>
      <c r="AG119" s="60" t="str">
        <f>VLOOKUP(AE119&amp;"."&amp;AF119,Vault_Required_Fields!C:D,2,false)</f>
        <v>Required</v>
      </c>
      <c r="AH119" s="56" t="s">
        <v>10</v>
      </c>
      <c r="AI119" s="57"/>
      <c r="AJ119" s="60" t="str">
        <f t="shared" si="2"/>
        <v>No</v>
      </c>
      <c r="AL119" s="78"/>
      <c r="AM119" s="107"/>
      <c r="AN119" s="107"/>
    </row>
    <row r="120" ht="14.25" hidden="1" customHeight="1">
      <c r="C120" s="159"/>
      <c r="D120" s="159"/>
      <c r="S120" s="159"/>
      <c r="T120" s="159"/>
      <c r="AE120" s="56" t="s">
        <v>60</v>
      </c>
      <c r="AF120" s="56" t="s">
        <v>2352</v>
      </c>
      <c r="AG120" s="60" t="str">
        <f>VLOOKUP(AE120&amp;"."&amp;AF120,Vault_Required_Fields!C:D,2,false)</f>
        <v>Required</v>
      </c>
      <c r="AH120" s="56" t="s">
        <v>2167</v>
      </c>
      <c r="AI120" s="57" t="s">
        <v>2354</v>
      </c>
      <c r="AJ120" s="60" t="str">
        <f t="shared" si="2"/>
        <v>No</v>
      </c>
      <c r="AL120" s="78"/>
      <c r="AM120" s="107"/>
      <c r="AN120" s="107"/>
    </row>
    <row r="121" ht="14.25" hidden="1" customHeight="1">
      <c r="C121" s="159"/>
      <c r="D121" s="159"/>
      <c r="S121" s="159"/>
      <c r="T121" s="159"/>
      <c r="AE121" s="56" t="s">
        <v>60</v>
      </c>
      <c r="AF121" s="62" t="s">
        <v>2355</v>
      </c>
      <c r="AG121" s="60" t="str">
        <f>VLOOKUP(AE121&amp;"."&amp;AF121,Vault_Required_Fields!C:D,2,false)</f>
        <v>Required</v>
      </c>
      <c r="AH121" s="56" t="s">
        <v>10</v>
      </c>
      <c r="AI121" s="57"/>
      <c r="AJ121" s="60" t="str">
        <f t="shared" si="2"/>
        <v>No</v>
      </c>
      <c r="AL121" s="78"/>
      <c r="AM121" s="107"/>
      <c r="AN121" s="107"/>
    </row>
    <row r="122" ht="14.25" hidden="1" customHeight="1">
      <c r="C122" s="159"/>
      <c r="D122" s="159"/>
      <c r="S122" s="159"/>
      <c r="T122" s="159"/>
      <c r="AE122" s="56" t="s">
        <v>60</v>
      </c>
      <c r="AF122" s="56" t="s">
        <v>2356</v>
      </c>
      <c r="AG122" s="60" t="str">
        <f>VLOOKUP(AE122&amp;"."&amp;AF122,Vault_Required_Fields!C:D,2,false)</f>
        <v>#N/A</v>
      </c>
      <c r="AH122" s="56" t="s">
        <v>10</v>
      </c>
      <c r="AI122" s="57" t="s">
        <v>2358</v>
      </c>
      <c r="AJ122" s="60" t="str">
        <f t="shared" si="2"/>
        <v>No</v>
      </c>
      <c r="AL122" s="78"/>
      <c r="AM122" s="107"/>
      <c r="AN122" s="107"/>
    </row>
    <row r="123" ht="14.25" hidden="1" customHeight="1">
      <c r="C123" s="159"/>
      <c r="D123" s="159"/>
      <c r="S123" s="159"/>
      <c r="T123" s="159"/>
      <c r="AE123" s="56" t="s">
        <v>60</v>
      </c>
      <c r="AF123" s="56" t="s">
        <v>2359</v>
      </c>
      <c r="AG123" s="60" t="str">
        <f>VLOOKUP(AE123&amp;"."&amp;AF123,Vault_Required_Fields!C:D,2,false)</f>
        <v>#N/A</v>
      </c>
      <c r="AH123" s="56" t="s">
        <v>2084</v>
      </c>
      <c r="AI123" s="57"/>
      <c r="AJ123" s="60" t="str">
        <f t="shared" si="2"/>
        <v>No</v>
      </c>
      <c r="AL123" s="78"/>
      <c r="AM123" s="107"/>
      <c r="AN123" s="107"/>
    </row>
    <row r="124" ht="14.25" hidden="1" customHeight="1">
      <c r="C124" s="159"/>
      <c r="D124" s="159"/>
      <c r="S124" s="159"/>
      <c r="T124" s="159"/>
      <c r="AE124" s="56" t="s">
        <v>60</v>
      </c>
      <c r="AF124" s="60" t="s">
        <v>2361</v>
      </c>
      <c r="AG124" s="60" t="str">
        <f>VLOOKUP(AE124&amp;"."&amp;AF124,Vault_Required_Fields!C:D,2,false)</f>
        <v>Required</v>
      </c>
      <c r="AH124" s="56" t="s">
        <v>10</v>
      </c>
      <c r="AI124" s="57" t="s">
        <v>2363</v>
      </c>
      <c r="AJ124" s="60" t="str">
        <f t="shared" si="2"/>
        <v>No</v>
      </c>
      <c r="AL124" s="78"/>
      <c r="AM124" s="107"/>
      <c r="AN124" s="107"/>
    </row>
    <row r="125" ht="14.25" hidden="1" customHeight="1">
      <c r="C125" s="159"/>
      <c r="D125" s="159"/>
      <c r="S125" s="159"/>
      <c r="T125" s="159"/>
      <c r="AE125" s="56" t="s">
        <v>60</v>
      </c>
      <c r="AF125" s="56" t="s">
        <v>2364</v>
      </c>
      <c r="AG125" s="60" t="str">
        <f>VLOOKUP(AE125&amp;"."&amp;AF125,Vault_Required_Fields!C:D,2,false)</f>
        <v>#N/A</v>
      </c>
      <c r="AH125" s="56" t="s">
        <v>2084</v>
      </c>
      <c r="AI125" s="57"/>
      <c r="AJ125" s="60" t="str">
        <f t="shared" si="2"/>
        <v>No</v>
      </c>
      <c r="AL125" s="78"/>
      <c r="AM125" s="107"/>
      <c r="AN125" s="107"/>
    </row>
    <row r="126" ht="14.25" hidden="1" customHeight="1">
      <c r="C126" s="159"/>
      <c r="D126" s="159"/>
      <c r="S126" s="159"/>
      <c r="T126" s="159"/>
      <c r="AE126" s="56" t="s">
        <v>60</v>
      </c>
      <c r="AF126" s="56" t="s">
        <v>2366</v>
      </c>
      <c r="AG126" s="60" t="str">
        <f>VLOOKUP(AE126&amp;"."&amp;AF126,Vault_Required_Fields!C:D,2,false)</f>
        <v>#N/A</v>
      </c>
      <c r="AH126" s="56" t="s">
        <v>10</v>
      </c>
      <c r="AI126" s="57" t="s">
        <v>2368</v>
      </c>
      <c r="AJ126" s="60" t="str">
        <f t="shared" si="2"/>
        <v>No</v>
      </c>
      <c r="AL126" s="78"/>
      <c r="AM126" s="107"/>
      <c r="AN126" s="107"/>
    </row>
    <row r="127" ht="14.25" hidden="1" customHeight="1">
      <c r="C127" s="159"/>
      <c r="D127" s="159"/>
      <c r="S127" s="159"/>
      <c r="T127" s="159"/>
      <c r="AE127" s="56" t="s">
        <v>60</v>
      </c>
      <c r="AF127" s="56" t="s">
        <v>2369</v>
      </c>
      <c r="AG127" s="60" t="str">
        <f>VLOOKUP(AE127&amp;"."&amp;AF127,Vault_Required_Fields!C:D,2,false)</f>
        <v>#N/A</v>
      </c>
      <c r="AH127" s="56" t="s">
        <v>2084</v>
      </c>
      <c r="AI127" s="57" t="s">
        <v>2371</v>
      </c>
      <c r="AJ127" s="60" t="str">
        <f t="shared" si="2"/>
        <v>No</v>
      </c>
      <c r="AL127" s="78"/>
      <c r="AM127" s="107"/>
      <c r="AN127" s="107"/>
    </row>
    <row r="128" ht="14.25" hidden="1" customHeight="1">
      <c r="C128" s="159"/>
      <c r="D128" s="159"/>
      <c r="S128" s="159"/>
      <c r="T128" s="159"/>
      <c r="AE128" s="56" t="s">
        <v>60</v>
      </c>
      <c r="AF128" s="56" t="s">
        <v>2372</v>
      </c>
      <c r="AG128" s="60" t="str">
        <f>VLOOKUP(AE128&amp;"."&amp;AF128,Vault_Required_Fields!C:D,2,false)</f>
        <v>#N/A</v>
      </c>
      <c r="AH128" s="56" t="s">
        <v>2084</v>
      </c>
      <c r="AI128" s="57" t="s">
        <v>2374</v>
      </c>
      <c r="AJ128" s="60" t="str">
        <f t="shared" si="2"/>
        <v>No</v>
      </c>
      <c r="AL128" s="78"/>
      <c r="AM128" s="107"/>
      <c r="AN128" s="107"/>
    </row>
    <row r="129" ht="14.25" hidden="1" customHeight="1">
      <c r="C129" s="159"/>
      <c r="D129" s="159"/>
      <c r="S129" s="159"/>
      <c r="T129" s="159"/>
      <c r="AE129" s="56" t="s">
        <v>60</v>
      </c>
      <c r="AF129" s="56" t="s">
        <v>2375</v>
      </c>
      <c r="AG129" s="60" t="str">
        <f>VLOOKUP(AE129&amp;"."&amp;AF129,Vault_Required_Fields!C:D,2,false)</f>
        <v>#N/A</v>
      </c>
      <c r="AH129" s="56" t="s">
        <v>2084</v>
      </c>
      <c r="AI129" s="57"/>
      <c r="AJ129" s="60" t="str">
        <f t="shared" si="2"/>
        <v>No</v>
      </c>
      <c r="AL129" s="78"/>
      <c r="AM129" s="107"/>
      <c r="AN129" s="107"/>
    </row>
    <row r="130" ht="14.25" hidden="1" customHeight="1">
      <c r="C130" s="159"/>
      <c r="D130" s="159"/>
      <c r="S130" s="159"/>
      <c r="T130" s="159"/>
      <c r="AE130" s="56" t="s">
        <v>60</v>
      </c>
      <c r="AF130" s="56" t="s">
        <v>2377</v>
      </c>
      <c r="AG130" s="60" t="str">
        <f>VLOOKUP(AE130&amp;"."&amp;AF130,Vault_Required_Fields!C:D,2,false)</f>
        <v>#N/A</v>
      </c>
      <c r="AH130" s="56" t="s">
        <v>2090</v>
      </c>
      <c r="AI130" s="57" t="s">
        <v>2379</v>
      </c>
      <c r="AJ130" s="60" t="str">
        <f t="shared" si="2"/>
        <v>No</v>
      </c>
      <c r="AL130" s="78"/>
      <c r="AM130" s="107"/>
      <c r="AN130" s="107"/>
    </row>
    <row r="131" ht="14.25" hidden="1" customHeight="1">
      <c r="C131" s="159"/>
      <c r="D131" s="159"/>
      <c r="S131" s="159"/>
      <c r="T131" s="159"/>
      <c r="AE131" s="56" t="s">
        <v>60</v>
      </c>
      <c r="AF131" s="56" t="s">
        <v>2380</v>
      </c>
      <c r="AG131" s="60" t="str">
        <f>VLOOKUP(AE131&amp;"."&amp;AF131,Vault_Required_Fields!C:D,2,false)</f>
        <v>#N/A</v>
      </c>
      <c r="AH131" s="56" t="s">
        <v>10</v>
      </c>
      <c r="AI131" s="57"/>
      <c r="AJ131" s="60" t="str">
        <f t="shared" si="2"/>
        <v>No</v>
      </c>
      <c r="AL131" s="78"/>
      <c r="AM131" s="107"/>
      <c r="AN131" s="107"/>
    </row>
    <row r="132" ht="14.25" hidden="1" customHeight="1">
      <c r="C132" s="159"/>
      <c r="D132" s="159"/>
      <c r="S132" s="159"/>
      <c r="T132" s="159"/>
      <c r="AE132" s="56" t="s">
        <v>60</v>
      </c>
      <c r="AF132" s="56" t="s">
        <v>2382</v>
      </c>
      <c r="AG132" s="60" t="str">
        <f>VLOOKUP(AE132&amp;"."&amp;AF132,Vault_Required_Fields!C:D,2,false)</f>
        <v>#N/A</v>
      </c>
      <c r="AH132" s="56" t="s">
        <v>10</v>
      </c>
      <c r="AI132" s="57" t="s">
        <v>2384</v>
      </c>
      <c r="AJ132" s="60" t="str">
        <f t="shared" si="2"/>
        <v>No</v>
      </c>
      <c r="AL132" s="78"/>
      <c r="AM132" s="107"/>
      <c r="AN132" s="107"/>
    </row>
    <row r="133" ht="14.25" hidden="1" customHeight="1">
      <c r="C133" s="159"/>
      <c r="D133" s="159"/>
      <c r="S133" s="159"/>
      <c r="T133" s="159"/>
      <c r="AE133" s="56" t="s">
        <v>60</v>
      </c>
      <c r="AF133" s="56" t="s">
        <v>2385</v>
      </c>
      <c r="AG133" s="60" t="str">
        <f>VLOOKUP(AE133&amp;"."&amp;AF133,Vault_Required_Fields!C:D,2,false)</f>
        <v>#N/A</v>
      </c>
      <c r="AH133" s="56" t="s">
        <v>10</v>
      </c>
      <c r="AI133" s="57" t="s">
        <v>2387</v>
      </c>
      <c r="AJ133" s="60" t="str">
        <f t="shared" si="2"/>
        <v>No</v>
      </c>
      <c r="AL133" s="78"/>
      <c r="AM133" s="107"/>
      <c r="AN133" s="107"/>
    </row>
    <row r="134" ht="14.25" hidden="1" customHeight="1">
      <c r="C134" s="159"/>
      <c r="D134" s="159"/>
      <c r="S134" s="159"/>
      <c r="T134" s="159"/>
      <c r="AE134" s="56" t="s">
        <v>60</v>
      </c>
      <c r="AF134" s="56" t="s">
        <v>2388</v>
      </c>
      <c r="AG134" s="60" t="str">
        <f>VLOOKUP(AE134&amp;"."&amp;AF134,Vault_Required_Fields!C:D,2,false)</f>
        <v>#N/A</v>
      </c>
      <c r="AH134" s="56" t="s">
        <v>10</v>
      </c>
      <c r="AI134" s="57" t="s">
        <v>2390</v>
      </c>
      <c r="AJ134" s="60" t="str">
        <f t="shared" si="2"/>
        <v>No</v>
      </c>
      <c r="AL134" s="78"/>
      <c r="AM134" s="107"/>
      <c r="AN134" s="107"/>
    </row>
    <row r="135" ht="14.25" hidden="1" customHeight="1">
      <c r="C135" s="159"/>
      <c r="D135" s="159"/>
      <c r="S135" s="159"/>
      <c r="T135" s="159"/>
      <c r="AE135" s="56" t="s">
        <v>60</v>
      </c>
      <c r="AF135" s="56" t="s">
        <v>2391</v>
      </c>
      <c r="AG135" s="60" t="str">
        <f>VLOOKUP(AE135&amp;"."&amp;AF135,Vault_Required_Fields!C:D,2,false)</f>
        <v>#N/A</v>
      </c>
      <c r="AH135" s="56" t="s">
        <v>10</v>
      </c>
      <c r="AI135" s="57" t="s">
        <v>2393</v>
      </c>
      <c r="AJ135" s="60" t="str">
        <f t="shared" si="2"/>
        <v>No</v>
      </c>
      <c r="AL135" s="78"/>
      <c r="AM135" s="107"/>
      <c r="AN135" s="107"/>
    </row>
    <row r="136" ht="14.25" hidden="1" customHeight="1">
      <c r="C136" s="159"/>
      <c r="D136" s="159"/>
      <c r="S136" s="159"/>
      <c r="T136" s="159"/>
      <c r="AE136" s="56" t="s">
        <v>60</v>
      </c>
      <c r="AF136" s="56" t="s">
        <v>2394</v>
      </c>
      <c r="AG136" s="60" t="str">
        <f>VLOOKUP(AE136&amp;"."&amp;AF136,Vault_Required_Fields!C:D,2,false)</f>
        <v>#N/A</v>
      </c>
      <c r="AH136" s="56" t="s">
        <v>10</v>
      </c>
      <c r="AI136" s="57" t="s">
        <v>2396</v>
      </c>
      <c r="AJ136" s="60" t="str">
        <f t="shared" si="2"/>
        <v>No</v>
      </c>
      <c r="AL136" s="78"/>
      <c r="AM136" s="107"/>
      <c r="AN136" s="107"/>
    </row>
    <row r="137" ht="14.25" hidden="1" customHeight="1">
      <c r="C137" s="159"/>
      <c r="D137" s="159"/>
      <c r="S137" s="159"/>
      <c r="T137" s="159"/>
      <c r="AE137" s="56" t="s">
        <v>60</v>
      </c>
      <c r="AF137" s="56" t="s">
        <v>2397</v>
      </c>
      <c r="AG137" s="60" t="str">
        <f>VLOOKUP(AE137&amp;"."&amp;AF137,Vault_Required_Fields!C:D,2,false)</f>
        <v>#N/A</v>
      </c>
      <c r="AH137" s="56" t="s">
        <v>2122</v>
      </c>
      <c r="AI137" s="57" t="s">
        <v>2399</v>
      </c>
      <c r="AJ137" s="60" t="str">
        <f t="shared" si="2"/>
        <v>No</v>
      </c>
      <c r="AL137" s="78"/>
      <c r="AM137" s="107"/>
      <c r="AN137" s="107"/>
    </row>
    <row r="138" ht="14.25" hidden="1" customHeight="1">
      <c r="C138" s="159"/>
      <c r="D138" s="159"/>
      <c r="S138" s="159"/>
      <c r="T138" s="159"/>
      <c r="AE138" s="56" t="s">
        <v>60</v>
      </c>
      <c r="AF138" s="56" t="s">
        <v>2400</v>
      </c>
      <c r="AG138" s="60" t="str">
        <f>VLOOKUP(AE138&amp;"."&amp;AF138,Vault_Required_Fields!C:D,2,false)</f>
        <v>#N/A</v>
      </c>
      <c r="AH138" s="56" t="s">
        <v>2084</v>
      </c>
      <c r="AI138" s="57" t="s">
        <v>7512</v>
      </c>
      <c r="AJ138" s="60" t="str">
        <f t="shared" si="2"/>
        <v>No</v>
      </c>
      <c r="AL138" s="78"/>
      <c r="AM138" s="107"/>
      <c r="AN138" s="107"/>
    </row>
    <row r="139" ht="14.25" hidden="1" customHeight="1">
      <c r="C139" s="159"/>
      <c r="D139" s="159"/>
      <c r="S139" s="159"/>
      <c r="T139" s="159"/>
      <c r="AE139" s="56" t="s">
        <v>60</v>
      </c>
      <c r="AF139" s="56" t="s">
        <v>2402</v>
      </c>
      <c r="AG139" s="60" t="str">
        <f>VLOOKUP(AE139&amp;"."&amp;AF139,Vault_Required_Fields!C:D,2,false)</f>
        <v>#N/A</v>
      </c>
      <c r="AH139" s="56" t="s">
        <v>2084</v>
      </c>
      <c r="AI139" s="57" t="s">
        <v>7513</v>
      </c>
      <c r="AJ139" s="60" t="str">
        <f t="shared" si="2"/>
        <v>No</v>
      </c>
      <c r="AL139" s="78"/>
      <c r="AM139" s="107"/>
      <c r="AN139" s="107"/>
    </row>
    <row r="140" ht="14.25" hidden="1" customHeight="1">
      <c r="C140" s="159"/>
      <c r="D140" s="159"/>
      <c r="S140" s="159"/>
      <c r="T140" s="159"/>
      <c r="AE140" s="56" t="s">
        <v>60</v>
      </c>
      <c r="AF140" s="56" t="s">
        <v>2404</v>
      </c>
      <c r="AG140" s="60" t="str">
        <f>VLOOKUP(AE140&amp;"."&amp;AF140,Vault_Required_Fields!C:D,2,false)</f>
        <v>#N/A</v>
      </c>
      <c r="AH140" s="56" t="s">
        <v>2084</v>
      </c>
      <c r="AI140" s="57"/>
      <c r="AJ140" s="60" t="str">
        <f t="shared" si="2"/>
        <v>No</v>
      </c>
      <c r="AL140" s="78"/>
      <c r="AM140" s="107"/>
      <c r="AN140" s="107"/>
    </row>
    <row r="141" ht="14.25" hidden="1" customHeight="1">
      <c r="C141" s="159"/>
      <c r="D141" s="159"/>
      <c r="S141" s="159"/>
      <c r="T141" s="159"/>
      <c r="AE141" s="56" t="s">
        <v>60</v>
      </c>
      <c r="AF141" s="56" t="s">
        <v>2406</v>
      </c>
      <c r="AG141" s="60" t="str">
        <f>VLOOKUP(AE141&amp;"."&amp;AF141,Vault_Required_Fields!C:D,2,false)</f>
        <v>#N/A</v>
      </c>
      <c r="AH141" s="56" t="s">
        <v>2084</v>
      </c>
      <c r="AI141" s="57"/>
      <c r="AJ141" s="60" t="str">
        <f t="shared" si="2"/>
        <v>No</v>
      </c>
      <c r="AL141" s="78"/>
      <c r="AM141" s="107"/>
      <c r="AN141" s="107"/>
    </row>
    <row r="142" ht="14.25" hidden="1" customHeight="1">
      <c r="C142" s="159"/>
      <c r="D142" s="159"/>
      <c r="S142" s="159"/>
      <c r="T142" s="159"/>
      <c r="AE142" s="56" t="s">
        <v>60</v>
      </c>
      <c r="AF142" s="56" t="s">
        <v>2408</v>
      </c>
      <c r="AG142" s="60" t="str">
        <f>VLOOKUP(AE142&amp;"."&amp;AF142,Vault_Required_Fields!C:D,2,false)</f>
        <v>#N/A</v>
      </c>
      <c r="AH142" s="56" t="s">
        <v>2084</v>
      </c>
      <c r="AI142" s="57"/>
      <c r="AJ142" s="60" t="str">
        <f t="shared" si="2"/>
        <v>No</v>
      </c>
      <c r="AL142" s="78"/>
      <c r="AM142" s="107"/>
      <c r="AN142" s="107"/>
    </row>
    <row r="143" ht="14.25" hidden="1" customHeight="1">
      <c r="C143" s="159"/>
      <c r="D143" s="159"/>
      <c r="S143" s="159"/>
      <c r="T143" s="159"/>
      <c r="AE143" s="56" t="s">
        <v>60</v>
      </c>
      <c r="AF143" s="56" t="s">
        <v>2410</v>
      </c>
      <c r="AG143" s="60" t="str">
        <f>VLOOKUP(AE143&amp;"."&amp;AF143,Vault_Required_Fields!C:D,2,false)</f>
        <v>#N/A</v>
      </c>
      <c r="AH143" s="56" t="s">
        <v>10</v>
      </c>
      <c r="AI143" s="57"/>
      <c r="AJ143" s="60" t="str">
        <f t="shared" si="2"/>
        <v>No</v>
      </c>
      <c r="AL143" s="78"/>
      <c r="AM143" s="107"/>
      <c r="AN143" s="107"/>
    </row>
    <row r="144" ht="14.25" hidden="1" customHeight="1">
      <c r="C144" s="159"/>
      <c r="D144" s="159"/>
      <c r="S144" s="159"/>
      <c r="T144" s="159"/>
      <c r="AE144" s="56" t="s">
        <v>60</v>
      </c>
      <c r="AF144" s="56" t="s">
        <v>2412</v>
      </c>
      <c r="AG144" s="60" t="str">
        <f>VLOOKUP(AE144&amp;"."&amp;AF144,Vault_Required_Fields!C:D,2,false)</f>
        <v>#N/A</v>
      </c>
      <c r="AH144" s="56" t="s">
        <v>170</v>
      </c>
      <c r="AI144" s="57"/>
      <c r="AJ144" s="60" t="str">
        <f t="shared" si="2"/>
        <v>No</v>
      </c>
      <c r="AL144" s="78"/>
      <c r="AM144" s="107"/>
      <c r="AN144" s="107"/>
    </row>
    <row r="145" ht="14.25" hidden="1" customHeight="1">
      <c r="C145" s="159"/>
      <c r="D145" s="159"/>
      <c r="S145" s="159"/>
      <c r="T145" s="159"/>
      <c r="AE145" s="56" t="s">
        <v>60</v>
      </c>
      <c r="AF145" s="56" t="s">
        <v>2414</v>
      </c>
      <c r="AG145" s="60" t="str">
        <f>VLOOKUP(AE145&amp;"."&amp;AF145,Vault_Required_Fields!C:D,2,false)</f>
        <v>#N/A</v>
      </c>
      <c r="AH145" s="56" t="s">
        <v>2084</v>
      </c>
      <c r="AI145" s="57"/>
      <c r="AJ145" s="60" t="str">
        <f t="shared" si="2"/>
        <v>No</v>
      </c>
      <c r="AL145" s="78"/>
      <c r="AM145" s="107"/>
      <c r="AN145" s="107"/>
    </row>
    <row r="146" ht="14.25" hidden="1" customHeight="1">
      <c r="C146" s="159"/>
      <c r="D146" s="159"/>
      <c r="S146" s="159"/>
      <c r="T146" s="159"/>
      <c r="AE146" s="56" t="s">
        <v>60</v>
      </c>
      <c r="AF146" s="56" t="s">
        <v>2416</v>
      </c>
      <c r="AG146" s="60" t="str">
        <f>VLOOKUP(AE146&amp;"."&amp;AF146,Vault_Required_Fields!C:D,2,false)</f>
        <v>#N/A</v>
      </c>
      <c r="AH146" s="56" t="s">
        <v>2167</v>
      </c>
      <c r="AI146" s="57" t="s">
        <v>2418</v>
      </c>
      <c r="AJ146" s="60" t="str">
        <f t="shared" si="2"/>
        <v>No</v>
      </c>
      <c r="AL146" s="78"/>
      <c r="AM146" s="107"/>
      <c r="AN146" s="107"/>
    </row>
    <row r="147" ht="14.25" hidden="1" customHeight="1">
      <c r="C147" s="159"/>
      <c r="D147" s="159"/>
      <c r="S147" s="159"/>
      <c r="T147" s="159"/>
      <c r="AE147" s="56" t="s">
        <v>60</v>
      </c>
      <c r="AF147" s="56" t="s">
        <v>2419</v>
      </c>
      <c r="AG147" s="60" t="str">
        <f>VLOOKUP(AE147&amp;"."&amp;AF147,Vault_Required_Fields!C:D,2,false)</f>
        <v>#N/A</v>
      </c>
      <c r="AH147" s="56" t="s">
        <v>2084</v>
      </c>
      <c r="AI147" s="57" t="s">
        <v>2420</v>
      </c>
      <c r="AJ147" s="60" t="str">
        <f t="shared" si="2"/>
        <v>No</v>
      </c>
      <c r="AL147" s="78"/>
      <c r="AM147" s="107"/>
      <c r="AN147" s="107"/>
    </row>
    <row r="148" ht="14.25" hidden="1" customHeight="1">
      <c r="C148" s="159"/>
      <c r="D148" s="159"/>
      <c r="S148" s="159"/>
      <c r="T148" s="159"/>
      <c r="AE148" s="56" t="s">
        <v>60</v>
      </c>
      <c r="AF148" s="56" t="s">
        <v>2421</v>
      </c>
      <c r="AG148" s="60" t="str">
        <f>VLOOKUP(AE148&amp;"."&amp;AF148,Vault_Required_Fields!C:D,2,false)</f>
        <v>#N/A</v>
      </c>
      <c r="AH148" s="56" t="s">
        <v>2084</v>
      </c>
      <c r="AI148" s="57" t="s">
        <v>2423</v>
      </c>
      <c r="AJ148" s="60" t="str">
        <f t="shared" si="2"/>
        <v>No</v>
      </c>
      <c r="AL148" s="78"/>
      <c r="AM148" s="107"/>
      <c r="AN148" s="107"/>
    </row>
    <row r="149" ht="14.25" hidden="1" customHeight="1">
      <c r="C149" s="159"/>
      <c r="D149" s="159"/>
      <c r="S149" s="159"/>
      <c r="T149" s="159"/>
      <c r="AE149" s="56" t="s">
        <v>60</v>
      </c>
      <c r="AF149" s="56" t="s">
        <v>2424</v>
      </c>
      <c r="AG149" s="60" t="str">
        <f>VLOOKUP(AE149&amp;"."&amp;AF149,Vault_Required_Fields!C:D,2,false)</f>
        <v>#N/A</v>
      </c>
      <c r="AH149" s="56" t="s">
        <v>170</v>
      </c>
      <c r="AI149" s="57"/>
      <c r="AJ149" s="60" t="str">
        <f t="shared" si="2"/>
        <v>No</v>
      </c>
      <c r="AL149" s="78"/>
      <c r="AM149" s="107"/>
      <c r="AN149" s="107"/>
    </row>
    <row r="150" ht="14.25" hidden="1" customHeight="1">
      <c r="C150" s="159"/>
      <c r="D150" s="159"/>
      <c r="S150" s="159"/>
      <c r="T150" s="159"/>
      <c r="AE150" s="56" t="s">
        <v>60</v>
      </c>
      <c r="AF150" s="56" t="s">
        <v>2426</v>
      </c>
      <c r="AG150" s="60" t="str">
        <f>VLOOKUP(AE150&amp;"."&amp;AF150,Vault_Required_Fields!C:D,2,false)</f>
        <v>#N/A</v>
      </c>
      <c r="AH150" s="56" t="s">
        <v>2167</v>
      </c>
      <c r="AI150" s="57"/>
      <c r="AJ150" s="60" t="str">
        <f t="shared" si="2"/>
        <v>No</v>
      </c>
      <c r="AL150" s="78"/>
      <c r="AM150" s="107"/>
      <c r="AN150" s="107"/>
    </row>
    <row r="151" ht="14.25" hidden="1" customHeight="1">
      <c r="C151" s="159"/>
      <c r="D151" s="159"/>
      <c r="S151" s="159"/>
      <c r="T151" s="159"/>
      <c r="AE151" s="56" t="s">
        <v>60</v>
      </c>
      <c r="AF151" s="56" t="s">
        <v>2428</v>
      </c>
      <c r="AG151" s="60" t="str">
        <f>VLOOKUP(AE151&amp;"."&amp;AF151,Vault_Required_Fields!C:D,2,false)</f>
        <v>#N/A</v>
      </c>
      <c r="AH151" s="56" t="s">
        <v>2084</v>
      </c>
      <c r="AI151" s="57" t="s">
        <v>2430</v>
      </c>
      <c r="AJ151" s="60" t="str">
        <f t="shared" si="2"/>
        <v>No</v>
      </c>
      <c r="AL151" s="78"/>
      <c r="AM151" s="107"/>
      <c r="AN151" s="107"/>
    </row>
    <row r="152" ht="14.25" hidden="1" customHeight="1">
      <c r="C152" s="159"/>
      <c r="D152" s="159"/>
      <c r="S152" s="159"/>
      <c r="T152" s="159"/>
      <c r="AE152" s="56" t="s">
        <v>60</v>
      </c>
      <c r="AF152" s="60" t="s">
        <v>2431</v>
      </c>
      <c r="AG152" s="60" t="str">
        <f>VLOOKUP(AE152&amp;"."&amp;AF152,Vault_Required_Fields!C:D,2,false)</f>
        <v>#N/A</v>
      </c>
      <c r="AH152" s="60" t="s">
        <v>2084</v>
      </c>
      <c r="AI152" s="57" t="s">
        <v>2433</v>
      </c>
      <c r="AJ152" s="60" t="str">
        <f t="shared" si="2"/>
        <v>No</v>
      </c>
      <c r="AL152" s="78"/>
      <c r="AM152" s="107"/>
      <c r="AN152" s="107"/>
    </row>
    <row r="153" ht="14.25" hidden="1" customHeight="1">
      <c r="C153" s="159"/>
      <c r="D153" s="159"/>
      <c r="S153" s="159"/>
      <c r="T153" s="159"/>
      <c r="AE153" s="56" t="s">
        <v>60</v>
      </c>
      <c r="AF153" s="60" t="s">
        <v>2434</v>
      </c>
      <c r="AG153" s="60" t="str">
        <f>VLOOKUP(AE153&amp;"."&amp;AF153,Vault_Required_Fields!C:D,2,false)</f>
        <v>#N/A</v>
      </c>
      <c r="AH153" s="60" t="s">
        <v>2084</v>
      </c>
      <c r="AI153" s="57" t="s">
        <v>2436</v>
      </c>
      <c r="AJ153" s="60" t="str">
        <f t="shared" si="2"/>
        <v>No</v>
      </c>
      <c r="AL153" s="78"/>
      <c r="AM153" s="107"/>
      <c r="AN153" s="107"/>
    </row>
    <row r="154" ht="14.25" hidden="1" customHeight="1">
      <c r="C154" s="159"/>
      <c r="D154" s="159"/>
      <c r="S154" s="159"/>
      <c r="T154" s="159"/>
      <c r="AE154" s="56" t="s">
        <v>60</v>
      </c>
      <c r="AF154" s="56" t="s">
        <v>2437</v>
      </c>
      <c r="AG154" s="60" t="str">
        <f>VLOOKUP(AE154&amp;"."&amp;AF154,Vault_Required_Fields!C:D,2,false)</f>
        <v>#N/A</v>
      </c>
      <c r="AH154" s="56" t="s">
        <v>2084</v>
      </c>
      <c r="AI154" s="57"/>
      <c r="AJ154" s="60" t="str">
        <f t="shared" si="2"/>
        <v>No</v>
      </c>
      <c r="AL154" s="78"/>
      <c r="AM154" s="107"/>
      <c r="AN154" s="107"/>
    </row>
    <row r="155" ht="14.25" hidden="1" customHeight="1">
      <c r="C155" s="159"/>
      <c r="D155" s="159"/>
      <c r="S155" s="159"/>
      <c r="T155" s="159"/>
      <c r="AE155" s="56" t="s">
        <v>60</v>
      </c>
      <c r="AF155" s="56" t="s">
        <v>2439</v>
      </c>
      <c r="AG155" s="60" t="str">
        <f>VLOOKUP(AE155&amp;"."&amp;AF155,Vault_Required_Fields!C:D,2,false)</f>
        <v>#N/A</v>
      </c>
      <c r="AH155" s="56" t="s">
        <v>2084</v>
      </c>
      <c r="AI155" s="57"/>
      <c r="AJ155" s="60" t="str">
        <f t="shared" si="2"/>
        <v>No</v>
      </c>
      <c r="AL155" s="78"/>
      <c r="AM155" s="107"/>
      <c r="AN155" s="107"/>
    </row>
    <row r="156" ht="14.25" hidden="1" customHeight="1">
      <c r="C156" s="159"/>
      <c r="D156" s="159"/>
      <c r="S156" s="159"/>
      <c r="T156" s="159"/>
      <c r="AE156" s="56" t="s">
        <v>60</v>
      </c>
      <c r="AF156" s="56" t="s">
        <v>2441</v>
      </c>
      <c r="AG156" s="60" t="str">
        <f>VLOOKUP(AE156&amp;"."&amp;AF156,Vault_Required_Fields!C:D,2,false)</f>
        <v>#N/A</v>
      </c>
      <c r="AH156" s="56" t="s">
        <v>156</v>
      </c>
      <c r="AI156" s="57"/>
      <c r="AJ156" s="60" t="str">
        <f t="shared" si="2"/>
        <v>No</v>
      </c>
      <c r="AL156" s="78"/>
      <c r="AM156" s="107"/>
      <c r="AN156" s="107"/>
    </row>
    <row r="157" ht="14.25" hidden="1" customHeight="1">
      <c r="C157" s="159"/>
      <c r="D157" s="159"/>
      <c r="S157" s="159"/>
      <c r="T157" s="159"/>
      <c r="AE157" s="56" t="s">
        <v>60</v>
      </c>
      <c r="AF157" s="60" t="s">
        <v>2443</v>
      </c>
      <c r="AG157" s="60" t="str">
        <f>VLOOKUP(AE157&amp;"."&amp;AF157,Vault_Required_Fields!C:D,2,false)</f>
        <v>#N/A</v>
      </c>
      <c r="AH157" s="60" t="s">
        <v>2084</v>
      </c>
      <c r="AI157" s="57" t="s">
        <v>2445</v>
      </c>
      <c r="AJ157" s="60" t="str">
        <f t="shared" si="2"/>
        <v>No</v>
      </c>
      <c r="AL157" s="78"/>
      <c r="AM157" s="107"/>
      <c r="AN157" s="107"/>
    </row>
    <row r="158" ht="14.25" hidden="1" customHeight="1">
      <c r="C158" s="159"/>
      <c r="D158" s="159"/>
      <c r="S158" s="159"/>
      <c r="T158" s="159"/>
      <c r="AE158" s="56" t="s">
        <v>60</v>
      </c>
      <c r="AF158" s="56" t="s">
        <v>2446</v>
      </c>
      <c r="AG158" s="60" t="str">
        <f>VLOOKUP(AE158&amp;"."&amp;AF158,Vault_Required_Fields!C:D,2,false)</f>
        <v>#N/A</v>
      </c>
      <c r="AH158" s="56" t="s">
        <v>2084</v>
      </c>
      <c r="AI158" s="57" t="s">
        <v>2448</v>
      </c>
      <c r="AJ158" s="60" t="str">
        <f t="shared" si="2"/>
        <v>No</v>
      </c>
      <c r="AL158" s="78"/>
      <c r="AM158" s="107"/>
      <c r="AN158" s="107"/>
    </row>
    <row r="159" ht="14.25" hidden="1" customHeight="1">
      <c r="C159" s="159"/>
      <c r="D159" s="159"/>
      <c r="S159" s="159"/>
      <c r="T159" s="159"/>
      <c r="AE159" s="56" t="s">
        <v>60</v>
      </c>
      <c r="AF159" s="56" t="s">
        <v>2449</v>
      </c>
      <c r="AG159" s="60" t="str">
        <f>VLOOKUP(AE159&amp;"."&amp;AF159,Vault_Required_Fields!C:D,2,false)</f>
        <v>#N/A</v>
      </c>
      <c r="AH159" s="56" t="s">
        <v>2084</v>
      </c>
      <c r="AI159" s="57"/>
      <c r="AJ159" s="60" t="str">
        <f t="shared" si="2"/>
        <v>No</v>
      </c>
      <c r="AL159" s="78"/>
      <c r="AM159" s="107"/>
      <c r="AN159" s="107"/>
    </row>
    <row r="160" ht="14.25" hidden="1" customHeight="1">
      <c r="C160" s="159"/>
      <c r="D160" s="159"/>
      <c r="S160" s="159"/>
      <c r="T160" s="159"/>
      <c r="AE160" s="56" t="s">
        <v>60</v>
      </c>
      <c r="AF160" s="56" t="s">
        <v>2451</v>
      </c>
      <c r="AG160" s="60" t="str">
        <f>VLOOKUP(AE160&amp;"."&amp;AF160,Vault_Required_Fields!C:D,2,false)</f>
        <v>#N/A</v>
      </c>
      <c r="AH160" s="56" t="s">
        <v>156</v>
      </c>
      <c r="AI160" s="57"/>
      <c r="AJ160" s="60" t="str">
        <f t="shared" si="2"/>
        <v>No</v>
      </c>
      <c r="AL160" s="78"/>
      <c r="AM160" s="107"/>
      <c r="AN160" s="107"/>
    </row>
    <row r="161" ht="14.25" hidden="1" customHeight="1">
      <c r="C161" s="159"/>
      <c r="D161" s="159"/>
      <c r="S161" s="159"/>
      <c r="T161" s="159"/>
      <c r="AE161" s="56" t="s">
        <v>60</v>
      </c>
      <c r="AF161" s="56" t="s">
        <v>2453</v>
      </c>
      <c r="AG161" s="60" t="str">
        <f>VLOOKUP(AE161&amp;"."&amp;AF161,Vault_Required_Fields!C:D,2,false)</f>
        <v>#N/A</v>
      </c>
      <c r="AH161" s="56" t="s">
        <v>2084</v>
      </c>
      <c r="AI161" s="57" t="s">
        <v>2455</v>
      </c>
      <c r="AJ161" s="60" t="str">
        <f t="shared" si="2"/>
        <v>No</v>
      </c>
      <c r="AL161" s="78"/>
      <c r="AM161" s="107"/>
      <c r="AN161" s="107"/>
    </row>
    <row r="162" ht="14.25" hidden="1" customHeight="1">
      <c r="C162" s="159"/>
      <c r="D162" s="159"/>
      <c r="S162" s="159"/>
      <c r="T162" s="159"/>
      <c r="AE162" s="56" t="s">
        <v>60</v>
      </c>
      <c r="AF162" s="56" t="s">
        <v>2456</v>
      </c>
      <c r="AG162" s="60" t="str">
        <f>VLOOKUP(AE162&amp;"."&amp;AF162,Vault_Required_Fields!C:D,2,false)</f>
        <v>#N/A</v>
      </c>
      <c r="AH162" s="56" t="s">
        <v>156</v>
      </c>
      <c r="AI162" s="57" t="s">
        <v>2458</v>
      </c>
      <c r="AJ162" s="60" t="str">
        <f t="shared" si="2"/>
        <v>No</v>
      </c>
      <c r="AL162" s="78"/>
      <c r="AM162" s="107"/>
      <c r="AN162" s="107"/>
    </row>
    <row r="163" ht="14.25" hidden="1" customHeight="1">
      <c r="C163" s="159"/>
      <c r="D163" s="159"/>
      <c r="S163" s="159"/>
      <c r="T163" s="159"/>
      <c r="AE163" s="56" t="s">
        <v>60</v>
      </c>
      <c r="AF163" s="56" t="s">
        <v>2459</v>
      </c>
      <c r="AG163" s="60" t="str">
        <f>VLOOKUP(AE163&amp;"."&amp;AF163,Vault_Required_Fields!C:D,2,false)</f>
        <v>#N/A</v>
      </c>
      <c r="AH163" s="56" t="s">
        <v>2084</v>
      </c>
      <c r="AI163" s="57" t="s">
        <v>2461</v>
      </c>
      <c r="AJ163" s="60" t="str">
        <f t="shared" si="2"/>
        <v>No</v>
      </c>
      <c r="AL163" s="78"/>
      <c r="AM163" s="107"/>
      <c r="AN163" s="107"/>
    </row>
    <row r="164" ht="14.25" hidden="1" customHeight="1">
      <c r="C164" s="159"/>
      <c r="D164" s="159"/>
      <c r="S164" s="159"/>
      <c r="T164" s="159"/>
      <c r="AE164" s="56" t="s">
        <v>60</v>
      </c>
      <c r="AF164" s="56" t="s">
        <v>2462</v>
      </c>
      <c r="AG164" s="60" t="str">
        <f>VLOOKUP(AE164&amp;"."&amp;AF164,Vault_Required_Fields!C:D,2,false)</f>
        <v>#N/A</v>
      </c>
      <c r="AH164" s="56" t="s">
        <v>2084</v>
      </c>
      <c r="AI164" s="57"/>
      <c r="AJ164" s="60" t="str">
        <f t="shared" si="2"/>
        <v>No</v>
      </c>
      <c r="AL164" s="78"/>
      <c r="AM164" s="107"/>
      <c r="AN164" s="107"/>
    </row>
    <row r="165" ht="14.25" hidden="1" customHeight="1">
      <c r="C165" s="159"/>
      <c r="D165" s="159"/>
      <c r="S165" s="159"/>
      <c r="T165" s="159"/>
      <c r="AE165" s="56" t="s">
        <v>60</v>
      </c>
      <c r="AF165" s="56" t="s">
        <v>2464</v>
      </c>
      <c r="AG165" s="60" t="str">
        <f>VLOOKUP(AE165&amp;"."&amp;AF165,Vault_Required_Fields!C:D,2,false)</f>
        <v>#N/A</v>
      </c>
      <c r="AH165" s="56" t="s">
        <v>2084</v>
      </c>
      <c r="AI165" s="57"/>
      <c r="AJ165" s="60" t="str">
        <f t="shared" si="2"/>
        <v>No</v>
      </c>
      <c r="AL165" s="78"/>
      <c r="AM165" s="107"/>
      <c r="AN165" s="107"/>
    </row>
    <row r="166" ht="14.25" hidden="1" customHeight="1">
      <c r="C166" s="159"/>
      <c r="D166" s="159"/>
      <c r="S166" s="159"/>
      <c r="T166" s="159"/>
      <c r="AE166" s="56" t="s">
        <v>60</v>
      </c>
      <c r="AF166" s="56" t="s">
        <v>2466</v>
      </c>
      <c r="AG166" s="60" t="str">
        <f>VLOOKUP(AE166&amp;"."&amp;AF166,Vault_Required_Fields!C:D,2,false)</f>
        <v>#N/A</v>
      </c>
      <c r="AH166" s="56" t="s">
        <v>2084</v>
      </c>
      <c r="AI166" s="57" t="s">
        <v>2468</v>
      </c>
      <c r="AJ166" s="60" t="str">
        <f t="shared" si="2"/>
        <v>No</v>
      </c>
      <c r="AL166" s="78"/>
      <c r="AM166" s="107"/>
      <c r="AN166" s="107"/>
    </row>
    <row r="167" ht="14.25" hidden="1" customHeight="1">
      <c r="C167" s="159"/>
      <c r="D167" s="159"/>
      <c r="S167" s="159"/>
      <c r="T167" s="159"/>
      <c r="AE167" s="56" t="s">
        <v>60</v>
      </c>
      <c r="AF167" s="56" t="s">
        <v>2469</v>
      </c>
      <c r="AG167" s="60" t="str">
        <f>VLOOKUP(AE167&amp;"."&amp;AF167,Vault_Required_Fields!C:D,2,false)</f>
        <v>#N/A</v>
      </c>
      <c r="AH167" s="56" t="s">
        <v>2084</v>
      </c>
      <c r="AI167" s="57"/>
      <c r="AJ167" s="60" t="str">
        <f t="shared" si="2"/>
        <v>No</v>
      </c>
      <c r="AL167" s="78"/>
      <c r="AM167" s="107"/>
      <c r="AN167" s="107"/>
    </row>
    <row r="168" ht="14.25" hidden="1" customHeight="1">
      <c r="C168" s="159"/>
      <c r="D168" s="159"/>
      <c r="S168" s="159"/>
      <c r="T168" s="159"/>
      <c r="AE168" s="56" t="s">
        <v>60</v>
      </c>
      <c r="AF168" s="56" t="s">
        <v>2471</v>
      </c>
      <c r="AG168" s="60" t="str">
        <f>VLOOKUP(AE168&amp;"."&amp;AF168,Vault_Required_Fields!C:D,2,false)</f>
        <v>#N/A</v>
      </c>
      <c r="AH168" s="56" t="s">
        <v>156</v>
      </c>
      <c r="AI168" s="57"/>
      <c r="AJ168" s="60" t="str">
        <f t="shared" si="2"/>
        <v>No</v>
      </c>
      <c r="AL168" s="78"/>
      <c r="AM168" s="107"/>
      <c r="AN168" s="107"/>
    </row>
    <row r="169" ht="14.25" hidden="1" customHeight="1">
      <c r="C169" s="159"/>
      <c r="D169" s="159"/>
      <c r="S169" s="159"/>
      <c r="T169" s="159"/>
      <c r="AE169" s="56" t="s">
        <v>60</v>
      </c>
      <c r="AF169" s="60" t="s">
        <v>2473</v>
      </c>
      <c r="AG169" s="60" t="str">
        <f>VLOOKUP(AE169&amp;"."&amp;AF169,Vault_Required_Fields!C:D,2,false)</f>
        <v>#N/A</v>
      </c>
      <c r="AH169" s="56" t="s">
        <v>10</v>
      </c>
      <c r="AI169" s="57" t="s">
        <v>2474</v>
      </c>
      <c r="AJ169" s="60" t="str">
        <f t="shared" si="2"/>
        <v>No</v>
      </c>
      <c r="AL169" s="78"/>
      <c r="AM169" s="107"/>
      <c r="AN169" s="107"/>
    </row>
    <row r="170" ht="14.25" hidden="1" customHeight="1">
      <c r="C170" s="159"/>
      <c r="D170" s="159"/>
      <c r="S170" s="159"/>
      <c r="T170" s="159"/>
      <c r="AE170" s="56" t="s">
        <v>60</v>
      </c>
      <c r="AF170" s="56" t="s">
        <v>2475</v>
      </c>
      <c r="AG170" s="60" t="str">
        <f>VLOOKUP(AE170&amp;"."&amp;AF170,Vault_Required_Fields!C:D,2,false)</f>
        <v>#N/A</v>
      </c>
      <c r="AH170" s="56" t="s">
        <v>2084</v>
      </c>
      <c r="AI170" s="57" t="s">
        <v>2476</v>
      </c>
      <c r="AJ170" s="60" t="str">
        <f t="shared" si="2"/>
        <v>No</v>
      </c>
      <c r="AL170" s="78"/>
      <c r="AM170" s="107"/>
      <c r="AN170" s="107"/>
    </row>
    <row r="171" ht="14.25" hidden="1" customHeight="1">
      <c r="C171" s="159"/>
      <c r="D171" s="159"/>
      <c r="S171" s="159"/>
      <c r="T171" s="159"/>
      <c r="AE171" s="56" t="s">
        <v>60</v>
      </c>
      <c r="AF171" s="60" t="s">
        <v>2477</v>
      </c>
      <c r="AG171" s="60" t="str">
        <f>VLOOKUP(AE171&amp;"."&amp;AF171,Vault_Required_Fields!C:D,2,false)</f>
        <v>#N/A</v>
      </c>
      <c r="AH171" s="56" t="s">
        <v>10</v>
      </c>
      <c r="AI171" s="57"/>
      <c r="AJ171" s="60" t="str">
        <f t="shared" si="2"/>
        <v>No</v>
      </c>
      <c r="AL171" s="78"/>
      <c r="AM171" s="107"/>
      <c r="AN171" s="107"/>
    </row>
    <row r="172" ht="14.25" hidden="1" customHeight="1">
      <c r="C172" s="159"/>
      <c r="D172" s="159"/>
      <c r="S172" s="159"/>
      <c r="T172" s="159"/>
      <c r="AE172" s="56" t="s">
        <v>60</v>
      </c>
      <c r="AF172" s="56" t="s">
        <v>2479</v>
      </c>
      <c r="AG172" s="60" t="str">
        <f>VLOOKUP(AE172&amp;"."&amp;AF172,Vault_Required_Fields!C:D,2,false)</f>
        <v>#N/A</v>
      </c>
      <c r="AH172" s="56" t="s">
        <v>2084</v>
      </c>
      <c r="AI172" s="57" t="s">
        <v>2481</v>
      </c>
      <c r="AJ172" s="60" t="str">
        <f t="shared" si="2"/>
        <v>No</v>
      </c>
      <c r="AL172" s="78"/>
      <c r="AM172" s="107"/>
      <c r="AN172" s="107"/>
    </row>
    <row r="173" ht="14.25" hidden="1" customHeight="1">
      <c r="C173" s="159"/>
      <c r="D173" s="159"/>
      <c r="S173" s="159"/>
      <c r="T173" s="159"/>
      <c r="AE173" s="56" t="s">
        <v>60</v>
      </c>
      <c r="AF173" s="56" t="s">
        <v>2482</v>
      </c>
      <c r="AG173" s="60" t="str">
        <f>VLOOKUP(AE173&amp;"."&amp;AF173,Vault_Required_Fields!C:D,2,false)</f>
        <v>#N/A</v>
      </c>
      <c r="AH173" s="56" t="s">
        <v>2084</v>
      </c>
      <c r="AI173" s="57" t="s">
        <v>2484</v>
      </c>
      <c r="AJ173" s="60" t="str">
        <f t="shared" si="2"/>
        <v>No</v>
      </c>
      <c r="AL173" s="78"/>
      <c r="AM173" s="107"/>
      <c r="AN173" s="107"/>
    </row>
    <row r="174" ht="14.25" hidden="1" customHeight="1">
      <c r="C174" s="159"/>
      <c r="D174" s="159"/>
      <c r="S174" s="159"/>
      <c r="T174" s="159"/>
      <c r="AE174" s="56" t="s">
        <v>60</v>
      </c>
      <c r="AF174" s="56" t="s">
        <v>2485</v>
      </c>
      <c r="AG174" s="60" t="str">
        <f>VLOOKUP(AE174&amp;"."&amp;AF174,Vault_Required_Fields!C:D,2,false)</f>
        <v>#N/A</v>
      </c>
      <c r="AH174" s="56" t="s">
        <v>2090</v>
      </c>
      <c r="AI174" s="57" t="s">
        <v>2486</v>
      </c>
      <c r="AJ174" s="60" t="str">
        <f t="shared" si="2"/>
        <v>No</v>
      </c>
      <c r="AL174" s="78"/>
      <c r="AM174" s="107"/>
      <c r="AN174" s="107"/>
    </row>
    <row r="175" ht="14.25" hidden="1" customHeight="1">
      <c r="C175" s="159"/>
      <c r="D175" s="159"/>
      <c r="S175" s="159"/>
      <c r="T175" s="159"/>
      <c r="AE175" s="56" t="s">
        <v>60</v>
      </c>
      <c r="AF175" s="56" t="s">
        <v>2487</v>
      </c>
      <c r="AG175" s="60" t="str">
        <f>VLOOKUP(AE175&amp;"."&amp;AF175,Vault_Required_Fields!C:D,2,false)</f>
        <v>#N/A</v>
      </c>
      <c r="AH175" s="56" t="s">
        <v>2167</v>
      </c>
      <c r="AI175" s="57"/>
      <c r="AJ175" s="60" t="str">
        <f t="shared" si="2"/>
        <v>No</v>
      </c>
      <c r="AL175" s="78"/>
      <c r="AM175" s="107"/>
      <c r="AN175" s="107"/>
    </row>
    <row r="176" ht="14.25" hidden="1" customHeight="1">
      <c r="C176" s="159"/>
      <c r="D176" s="159"/>
      <c r="S176" s="159"/>
      <c r="T176" s="159"/>
      <c r="AE176" s="56" t="s">
        <v>60</v>
      </c>
      <c r="AF176" s="56" t="s">
        <v>2489</v>
      </c>
      <c r="AG176" s="60" t="str">
        <f>VLOOKUP(AE176&amp;"."&amp;AF176,Vault_Required_Fields!C:D,2,false)</f>
        <v>#N/A</v>
      </c>
      <c r="AH176" s="56" t="s">
        <v>2167</v>
      </c>
      <c r="AI176" s="57"/>
      <c r="AJ176" s="60" t="str">
        <f t="shared" si="2"/>
        <v>No</v>
      </c>
      <c r="AL176" s="78"/>
      <c r="AM176" s="107"/>
      <c r="AN176" s="107"/>
    </row>
    <row r="177" ht="14.25" hidden="1" customHeight="1">
      <c r="C177" s="159"/>
      <c r="D177" s="159"/>
      <c r="S177" s="159"/>
      <c r="T177" s="159"/>
      <c r="AE177" s="56" t="s">
        <v>60</v>
      </c>
      <c r="AF177" s="56" t="s">
        <v>2491</v>
      </c>
      <c r="AG177" s="60" t="str">
        <f>VLOOKUP(AE177&amp;"."&amp;AF177,Vault_Required_Fields!C:D,2,false)</f>
        <v>#N/A</v>
      </c>
      <c r="AH177" s="56" t="s">
        <v>2167</v>
      </c>
      <c r="AI177" s="57"/>
      <c r="AJ177" s="60" t="str">
        <f t="shared" si="2"/>
        <v>No</v>
      </c>
      <c r="AL177" s="78"/>
      <c r="AM177" s="107"/>
      <c r="AN177" s="107"/>
    </row>
    <row r="178" ht="14.25" hidden="1" customHeight="1">
      <c r="C178" s="159"/>
      <c r="D178" s="159"/>
      <c r="S178" s="159"/>
      <c r="T178" s="159"/>
      <c r="AE178" s="56" t="s">
        <v>60</v>
      </c>
      <c r="AF178" s="56" t="s">
        <v>2493</v>
      </c>
      <c r="AG178" s="60" t="str">
        <f>VLOOKUP(AE178&amp;"."&amp;AF178,Vault_Required_Fields!C:D,2,false)</f>
        <v>#N/A</v>
      </c>
      <c r="AH178" s="56" t="s">
        <v>2107</v>
      </c>
      <c r="AI178" s="57" t="s">
        <v>2494</v>
      </c>
      <c r="AJ178" s="60" t="str">
        <f t="shared" si="2"/>
        <v>No</v>
      </c>
      <c r="AL178" s="78"/>
      <c r="AM178" s="107"/>
      <c r="AN178" s="107"/>
    </row>
    <row r="179" ht="14.25" hidden="1" customHeight="1">
      <c r="C179" s="159"/>
      <c r="D179" s="159"/>
      <c r="S179" s="159"/>
      <c r="T179" s="159"/>
      <c r="AE179" s="56" t="s">
        <v>60</v>
      </c>
      <c r="AF179" s="56" t="s">
        <v>2495</v>
      </c>
      <c r="AG179" s="60" t="str">
        <f>VLOOKUP(AE179&amp;"."&amp;AF179,Vault_Required_Fields!C:D,2,false)</f>
        <v>#N/A</v>
      </c>
      <c r="AH179" s="56" t="s">
        <v>2122</v>
      </c>
      <c r="AI179" s="57" t="s">
        <v>2497</v>
      </c>
      <c r="AJ179" s="60" t="str">
        <f t="shared" si="2"/>
        <v>No</v>
      </c>
      <c r="AL179" s="78"/>
      <c r="AM179" s="107"/>
      <c r="AN179" s="107"/>
    </row>
    <row r="180" ht="14.25" hidden="1" customHeight="1">
      <c r="C180" s="159"/>
      <c r="D180" s="159"/>
      <c r="S180" s="159"/>
      <c r="T180" s="159"/>
      <c r="AE180" s="56" t="s">
        <v>60</v>
      </c>
      <c r="AF180" s="56" t="s">
        <v>2498</v>
      </c>
      <c r="AG180" s="60" t="str">
        <f>VLOOKUP(AE180&amp;"."&amp;AF180,Vault_Required_Fields!C:D,2,false)</f>
        <v>#N/A</v>
      </c>
      <c r="AH180" s="56" t="s">
        <v>2122</v>
      </c>
      <c r="AI180" s="57" t="s">
        <v>2500</v>
      </c>
      <c r="AJ180" s="60" t="str">
        <f t="shared" si="2"/>
        <v>No</v>
      </c>
      <c r="AL180" s="78"/>
      <c r="AM180" s="107"/>
      <c r="AN180" s="107"/>
    </row>
    <row r="181" ht="14.25" hidden="1" customHeight="1">
      <c r="C181" s="159"/>
      <c r="D181" s="159"/>
      <c r="S181" s="159"/>
      <c r="T181" s="159"/>
      <c r="AE181" s="56" t="s">
        <v>60</v>
      </c>
      <c r="AF181" s="56" t="s">
        <v>2501</v>
      </c>
      <c r="AG181" s="60" t="str">
        <f>VLOOKUP(AE181&amp;"."&amp;AF181,Vault_Required_Fields!C:D,2,false)</f>
        <v>#N/A</v>
      </c>
      <c r="AH181" s="56" t="s">
        <v>2084</v>
      </c>
      <c r="AI181" s="57"/>
      <c r="AJ181" s="60" t="str">
        <f t="shared" si="2"/>
        <v>No</v>
      </c>
      <c r="AL181" s="78"/>
      <c r="AM181" s="107"/>
      <c r="AN181" s="107"/>
    </row>
    <row r="182" ht="14.25" hidden="1" customHeight="1">
      <c r="C182" s="159"/>
      <c r="D182" s="159"/>
      <c r="S182" s="159"/>
      <c r="T182" s="159"/>
      <c r="AE182" s="56" t="s">
        <v>60</v>
      </c>
      <c r="AF182" s="56" t="s">
        <v>2503</v>
      </c>
      <c r="AG182" s="60" t="str">
        <f>VLOOKUP(AE182&amp;"."&amp;AF182,Vault_Required_Fields!C:D,2,false)</f>
        <v>#N/A</v>
      </c>
      <c r="AH182" s="56" t="s">
        <v>2084</v>
      </c>
      <c r="AI182" s="57"/>
      <c r="AJ182" s="60" t="str">
        <f t="shared" si="2"/>
        <v>No</v>
      </c>
      <c r="AL182" s="78"/>
      <c r="AM182" s="107"/>
      <c r="AN182" s="107"/>
    </row>
    <row r="183" ht="14.25" hidden="1" customHeight="1">
      <c r="C183" s="159"/>
      <c r="D183" s="159"/>
      <c r="S183" s="159"/>
      <c r="T183" s="159"/>
      <c r="AE183" s="56" t="s">
        <v>60</v>
      </c>
      <c r="AF183" s="56" t="s">
        <v>2505</v>
      </c>
      <c r="AG183" s="60" t="str">
        <f>VLOOKUP(AE183&amp;"."&amp;AF183,Vault_Required_Fields!C:D,2,false)</f>
        <v>#N/A</v>
      </c>
      <c r="AH183" s="56" t="s">
        <v>2084</v>
      </c>
      <c r="AI183" s="57" t="s">
        <v>2507</v>
      </c>
      <c r="AJ183" s="60" t="str">
        <f t="shared" si="2"/>
        <v>No</v>
      </c>
      <c r="AL183" s="78"/>
      <c r="AM183" s="107"/>
      <c r="AN183" s="107"/>
    </row>
    <row r="184" ht="14.25" hidden="1" customHeight="1">
      <c r="C184" s="159"/>
      <c r="D184" s="159"/>
      <c r="S184" s="159"/>
      <c r="T184" s="159"/>
      <c r="AE184" s="56" t="s">
        <v>60</v>
      </c>
      <c r="AF184" s="56" t="s">
        <v>2508</v>
      </c>
      <c r="AG184" s="60" t="str">
        <f>VLOOKUP(AE184&amp;"."&amp;AF184,Vault_Required_Fields!C:D,2,false)</f>
        <v>#N/A</v>
      </c>
      <c r="AH184" s="56" t="s">
        <v>2084</v>
      </c>
      <c r="AI184" s="57"/>
      <c r="AJ184" s="60" t="str">
        <f t="shared" si="2"/>
        <v>No</v>
      </c>
      <c r="AL184" s="78"/>
      <c r="AM184" s="107"/>
      <c r="AN184" s="107"/>
    </row>
    <row r="185" ht="14.25" hidden="1" customHeight="1">
      <c r="C185" s="159"/>
      <c r="D185" s="159"/>
      <c r="S185" s="159"/>
      <c r="T185" s="159"/>
      <c r="AE185" s="56" t="s">
        <v>60</v>
      </c>
      <c r="AF185" s="56" t="s">
        <v>2510</v>
      </c>
      <c r="AG185" s="60" t="str">
        <f>VLOOKUP(AE185&amp;"."&amp;AF185,Vault_Required_Fields!C:D,2,false)</f>
        <v>#N/A</v>
      </c>
      <c r="AH185" s="56" t="s">
        <v>2122</v>
      </c>
      <c r="AI185" s="57" t="s">
        <v>2511</v>
      </c>
      <c r="AJ185" s="60" t="str">
        <f t="shared" si="2"/>
        <v>No</v>
      </c>
      <c r="AL185" s="78"/>
      <c r="AM185" s="107"/>
      <c r="AN185" s="107"/>
    </row>
    <row r="186" ht="14.25" hidden="1" customHeight="1">
      <c r="C186" s="159"/>
      <c r="D186" s="159"/>
      <c r="S186" s="159"/>
      <c r="T186" s="159"/>
      <c r="AE186" s="56" t="s">
        <v>60</v>
      </c>
      <c r="AF186" s="56" t="s">
        <v>2512</v>
      </c>
      <c r="AG186" s="60" t="str">
        <f>VLOOKUP(AE186&amp;"."&amp;AF186,Vault_Required_Fields!C:D,2,false)</f>
        <v>#N/A</v>
      </c>
      <c r="AH186" s="56" t="s">
        <v>10</v>
      </c>
      <c r="AI186" s="57"/>
      <c r="AJ186" s="60" t="str">
        <f t="shared" si="2"/>
        <v>No</v>
      </c>
      <c r="AL186" s="78"/>
      <c r="AM186" s="107"/>
      <c r="AN186" s="107"/>
    </row>
    <row r="187" ht="14.25" hidden="1" customHeight="1">
      <c r="C187" s="159"/>
      <c r="D187" s="159"/>
      <c r="S187" s="159"/>
      <c r="T187" s="159"/>
      <c r="AE187" s="162" t="s">
        <v>60</v>
      </c>
      <c r="AF187" s="162" t="s">
        <v>2514</v>
      </c>
      <c r="AG187" s="60" t="str">
        <f>VLOOKUP(AE187&amp;"."&amp;AF187,Vault_Required_Fields!C:D,2,false)</f>
        <v>#N/A</v>
      </c>
      <c r="AH187" s="56" t="s">
        <v>2295</v>
      </c>
      <c r="AI187" s="57"/>
      <c r="AJ187" s="60" t="str">
        <f t="shared" si="2"/>
        <v>No</v>
      </c>
      <c r="AL187" s="78"/>
      <c r="AM187" s="107"/>
      <c r="AN187" s="107"/>
    </row>
    <row r="188" ht="14.25" hidden="1" customHeight="1">
      <c r="C188" s="159"/>
      <c r="D188" s="159"/>
      <c r="S188" s="159"/>
      <c r="T188" s="159"/>
      <c r="AE188" s="56" t="s">
        <v>60</v>
      </c>
      <c r="AF188" s="56" t="s">
        <v>2516</v>
      </c>
      <c r="AG188" s="60" t="str">
        <f>VLOOKUP(AE188&amp;"."&amp;AF188,Vault_Required_Fields!C:D,2,false)</f>
        <v>#N/A</v>
      </c>
      <c r="AH188" s="56" t="s">
        <v>2084</v>
      </c>
      <c r="AI188" s="57"/>
      <c r="AJ188" s="60" t="str">
        <f t="shared" si="2"/>
        <v>No</v>
      </c>
      <c r="AL188" s="78"/>
      <c r="AM188" s="107"/>
      <c r="AN188" s="107"/>
    </row>
    <row r="189" ht="14.25" hidden="1" customHeight="1">
      <c r="C189" s="159"/>
      <c r="D189" s="159"/>
      <c r="S189" s="159"/>
      <c r="T189" s="159"/>
      <c r="AE189" s="56" t="s">
        <v>60</v>
      </c>
      <c r="AF189" s="56" t="s">
        <v>2518</v>
      </c>
      <c r="AG189" s="60" t="str">
        <f>VLOOKUP(AE189&amp;"."&amp;AF189,Vault_Required_Fields!C:D,2,false)</f>
        <v>#N/A</v>
      </c>
      <c r="AH189" s="56" t="s">
        <v>2084</v>
      </c>
      <c r="AI189" s="57"/>
      <c r="AJ189" s="60" t="str">
        <f t="shared" si="2"/>
        <v>No</v>
      </c>
      <c r="AL189" s="78"/>
      <c r="AM189" s="107"/>
      <c r="AN189" s="107"/>
    </row>
    <row r="190" ht="14.25" hidden="1" customHeight="1">
      <c r="C190" s="159"/>
      <c r="D190" s="159"/>
      <c r="S190" s="159"/>
      <c r="T190" s="159"/>
      <c r="AE190" s="56" t="s">
        <v>60</v>
      </c>
      <c r="AF190" s="56" t="s">
        <v>2520</v>
      </c>
      <c r="AG190" s="60" t="str">
        <f>VLOOKUP(AE190&amp;"."&amp;AF190,Vault_Required_Fields!C:D,2,false)</f>
        <v>#N/A</v>
      </c>
      <c r="AH190" s="56" t="s">
        <v>2084</v>
      </c>
      <c r="AI190" s="57"/>
      <c r="AJ190" s="60" t="str">
        <f t="shared" si="2"/>
        <v>No</v>
      </c>
      <c r="AL190" s="78"/>
      <c r="AM190" s="107"/>
      <c r="AN190" s="107"/>
    </row>
    <row r="191" ht="14.25" hidden="1" customHeight="1">
      <c r="C191" s="159"/>
      <c r="D191" s="159"/>
      <c r="S191" s="159"/>
      <c r="T191" s="159"/>
      <c r="AE191" s="56" t="s">
        <v>60</v>
      </c>
      <c r="AF191" s="56" t="s">
        <v>2522</v>
      </c>
      <c r="AG191" s="60" t="str">
        <f>VLOOKUP(AE191&amp;"."&amp;AF191,Vault_Required_Fields!C:D,2,false)</f>
        <v>#N/A</v>
      </c>
      <c r="AH191" s="56" t="s">
        <v>2084</v>
      </c>
      <c r="AI191" s="57"/>
      <c r="AJ191" s="60" t="str">
        <f t="shared" si="2"/>
        <v>No</v>
      </c>
      <c r="AL191" s="78"/>
      <c r="AM191" s="107"/>
      <c r="AN191" s="107"/>
    </row>
    <row r="192" ht="14.25" hidden="1" customHeight="1">
      <c r="C192" s="159"/>
      <c r="D192" s="159"/>
      <c r="S192" s="159"/>
      <c r="T192" s="159"/>
      <c r="AE192" s="56" t="s">
        <v>60</v>
      </c>
      <c r="AF192" s="56" t="s">
        <v>2524</v>
      </c>
      <c r="AG192" s="60" t="str">
        <f>VLOOKUP(AE192&amp;"."&amp;AF192,Vault_Required_Fields!C:D,2,false)</f>
        <v>#N/A</v>
      </c>
      <c r="AH192" s="56" t="s">
        <v>2084</v>
      </c>
      <c r="AI192" s="57"/>
      <c r="AJ192" s="60" t="str">
        <f t="shared" si="2"/>
        <v>No</v>
      </c>
      <c r="AL192" s="78"/>
      <c r="AM192" s="107"/>
      <c r="AN192" s="107"/>
    </row>
    <row r="193" ht="14.25" hidden="1" customHeight="1">
      <c r="C193" s="159"/>
      <c r="D193" s="159"/>
      <c r="S193" s="159"/>
      <c r="T193" s="159"/>
      <c r="AE193" s="56" t="s">
        <v>60</v>
      </c>
      <c r="AF193" s="56" t="s">
        <v>2526</v>
      </c>
      <c r="AG193" s="60" t="str">
        <f>VLOOKUP(AE193&amp;"."&amp;AF193,Vault_Required_Fields!C:D,2,false)</f>
        <v>#N/A</v>
      </c>
      <c r="AH193" s="56" t="s">
        <v>156</v>
      </c>
      <c r="AI193" s="57"/>
      <c r="AJ193" s="60" t="str">
        <f t="shared" si="2"/>
        <v>No</v>
      </c>
      <c r="AL193" s="78"/>
      <c r="AM193" s="107"/>
      <c r="AN193" s="107"/>
    </row>
    <row r="194" ht="14.25" hidden="1" customHeight="1">
      <c r="C194" s="159"/>
      <c r="D194" s="159"/>
      <c r="S194" s="159"/>
      <c r="T194" s="159"/>
      <c r="AE194" s="56" t="s">
        <v>60</v>
      </c>
      <c r="AF194" s="56" t="s">
        <v>2528</v>
      </c>
      <c r="AG194" s="60" t="str">
        <f>VLOOKUP(AE194&amp;"."&amp;AF194,Vault_Required_Fields!C:D,2,false)</f>
        <v>#N/A</v>
      </c>
      <c r="AH194" s="56" t="s">
        <v>2084</v>
      </c>
      <c r="AI194" s="57"/>
      <c r="AJ194" s="60" t="str">
        <f t="shared" si="2"/>
        <v>No</v>
      </c>
      <c r="AL194" s="78"/>
      <c r="AM194" s="107"/>
      <c r="AN194" s="107"/>
    </row>
    <row r="195" ht="14.25" hidden="1" customHeight="1">
      <c r="C195" s="159"/>
      <c r="D195" s="159"/>
      <c r="S195" s="159"/>
      <c r="T195" s="159"/>
      <c r="AE195" s="56" t="s">
        <v>60</v>
      </c>
      <c r="AF195" s="56" t="s">
        <v>2530</v>
      </c>
      <c r="AG195" s="60" t="str">
        <f>VLOOKUP(AE195&amp;"."&amp;AF195,Vault_Required_Fields!C:D,2,false)</f>
        <v>#N/A</v>
      </c>
      <c r="AH195" s="56" t="s">
        <v>2084</v>
      </c>
      <c r="AI195" s="57"/>
      <c r="AJ195" s="60" t="str">
        <f t="shared" si="2"/>
        <v>No</v>
      </c>
      <c r="AL195" s="78"/>
      <c r="AM195" s="107"/>
      <c r="AN195" s="107"/>
    </row>
    <row r="196" ht="14.25" hidden="1" customHeight="1">
      <c r="C196" s="159"/>
      <c r="D196" s="159"/>
      <c r="S196" s="159"/>
      <c r="T196" s="159"/>
      <c r="AE196" s="56" t="s">
        <v>60</v>
      </c>
      <c r="AF196" s="56" t="s">
        <v>2532</v>
      </c>
      <c r="AG196" s="60" t="str">
        <f>VLOOKUP(AE196&amp;"."&amp;AF196,Vault_Required_Fields!C:D,2,false)</f>
        <v>#N/A</v>
      </c>
      <c r="AH196" s="56" t="s">
        <v>2084</v>
      </c>
      <c r="AI196" s="57"/>
      <c r="AJ196" s="60" t="str">
        <f t="shared" si="2"/>
        <v>No</v>
      </c>
      <c r="AL196" s="78"/>
      <c r="AM196" s="107"/>
      <c r="AN196" s="107"/>
    </row>
    <row r="197" ht="14.25" hidden="1" customHeight="1">
      <c r="C197" s="159"/>
      <c r="D197" s="159"/>
      <c r="S197" s="159"/>
      <c r="T197" s="159"/>
      <c r="AE197" s="56" t="s">
        <v>60</v>
      </c>
      <c r="AF197" s="56" t="s">
        <v>2534</v>
      </c>
      <c r="AG197" s="60" t="str">
        <f>VLOOKUP(AE197&amp;"."&amp;AF197,Vault_Required_Fields!C:D,2,false)</f>
        <v>#N/A</v>
      </c>
      <c r="AH197" s="56" t="s">
        <v>2084</v>
      </c>
      <c r="AI197" s="57"/>
      <c r="AJ197" s="60" t="str">
        <f t="shared" si="2"/>
        <v>No</v>
      </c>
      <c r="AL197" s="78"/>
      <c r="AM197" s="107"/>
      <c r="AN197" s="107"/>
    </row>
    <row r="198" ht="14.25" hidden="1" customHeight="1">
      <c r="C198" s="159"/>
      <c r="D198" s="159"/>
      <c r="S198" s="159"/>
      <c r="T198" s="159"/>
      <c r="AE198" s="56" t="s">
        <v>60</v>
      </c>
      <c r="AF198" s="56" t="s">
        <v>2535</v>
      </c>
      <c r="AG198" s="60" t="str">
        <f>VLOOKUP(AE198&amp;"."&amp;AF198,Vault_Required_Fields!C:D,2,false)</f>
        <v>#N/A</v>
      </c>
      <c r="AH198" s="56" t="s">
        <v>10</v>
      </c>
      <c r="AI198" s="57"/>
      <c r="AJ198" s="60" t="str">
        <f t="shared" si="2"/>
        <v>No</v>
      </c>
      <c r="AL198" s="78"/>
      <c r="AM198" s="107"/>
      <c r="AN198" s="107"/>
    </row>
    <row r="199" ht="14.25" hidden="1" customHeight="1">
      <c r="C199" s="159"/>
      <c r="D199" s="159"/>
      <c r="S199" s="159"/>
      <c r="T199" s="159"/>
      <c r="AE199" s="162" t="s">
        <v>60</v>
      </c>
      <c r="AF199" s="162" t="s">
        <v>2537</v>
      </c>
      <c r="AG199" s="60" t="str">
        <f>VLOOKUP(AE199&amp;"."&amp;AF199,Vault_Required_Fields!C:D,2,false)</f>
        <v>Veeva will populate</v>
      </c>
      <c r="AH199" s="56" t="s">
        <v>170</v>
      </c>
      <c r="AI199" s="57"/>
      <c r="AJ199" s="60" t="str">
        <f t="shared" si="2"/>
        <v>No</v>
      </c>
      <c r="AL199" s="78"/>
      <c r="AM199" s="107"/>
      <c r="AN199" s="107"/>
    </row>
    <row r="200" ht="14.25" hidden="1" customHeight="1">
      <c r="C200" s="159"/>
      <c r="D200" s="159"/>
      <c r="S200" s="159"/>
      <c r="T200" s="159"/>
      <c r="AE200" s="56" t="s">
        <v>60</v>
      </c>
      <c r="AF200" s="56" t="s">
        <v>2538</v>
      </c>
      <c r="AG200" s="60" t="str">
        <f>VLOOKUP(AE200&amp;"."&amp;AF200,Vault_Required_Fields!C:D,2,false)</f>
        <v>#N/A</v>
      </c>
      <c r="AH200" s="56" t="s">
        <v>2084</v>
      </c>
      <c r="AI200" s="57" t="s">
        <v>2539</v>
      </c>
      <c r="AJ200" s="60" t="str">
        <f t="shared" si="2"/>
        <v>No</v>
      </c>
      <c r="AL200" s="78"/>
      <c r="AM200" s="107"/>
      <c r="AN200" s="107"/>
    </row>
    <row r="201" ht="14.25" hidden="1" customHeight="1">
      <c r="C201" s="159"/>
      <c r="D201" s="159"/>
      <c r="S201" s="159"/>
      <c r="T201" s="159"/>
      <c r="AE201" s="56" t="s">
        <v>60</v>
      </c>
      <c r="AF201" s="56" t="s">
        <v>2540</v>
      </c>
      <c r="AG201" s="60" t="str">
        <f>VLOOKUP(AE201&amp;"."&amp;AF201,Vault_Required_Fields!C:D,2,false)</f>
        <v>#N/A</v>
      </c>
      <c r="AH201" s="56" t="s">
        <v>2122</v>
      </c>
      <c r="AI201" s="57"/>
      <c r="AJ201" s="60" t="str">
        <f t="shared" si="2"/>
        <v>No</v>
      </c>
      <c r="AL201" s="78"/>
      <c r="AM201" s="107"/>
      <c r="AN201" s="107"/>
    </row>
    <row r="202" ht="14.25" hidden="1" customHeight="1">
      <c r="C202" s="159"/>
      <c r="D202" s="159"/>
      <c r="S202" s="159"/>
      <c r="T202" s="159"/>
      <c r="AE202" s="56" t="s">
        <v>60</v>
      </c>
      <c r="AF202" s="56" t="s">
        <v>2542</v>
      </c>
      <c r="AG202" s="60" t="str">
        <f>VLOOKUP(AE202&amp;"."&amp;AF202,Vault_Required_Fields!C:D,2,false)</f>
        <v>#N/A</v>
      </c>
      <c r="AH202" s="56" t="s">
        <v>2122</v>
      </c>
      <c r="AI202" s="57"/>
      <c r="AJ202" s="60" t="str">
        <f t="shared" si="2"/>
        <v>No</v>
      </c>
      <c r="AL202" s="78"/>
      <c r="AM202" s="107"/>
      <c r="AN202" s="107"/>
    </row>
    <row r="203" ht="14.25" hidden="1" customHeight="1">
      <c r="C203" s="159"/>
      <c r="D203" s="159"/>
      <c r="S203" s="159"/>
      <c r="T203" s="159"/>
      <c r="AE203" s="56" t="s">
        <v>60</v>
      </c>
      <c r="AF203" s="56" t="s">
        <v>2544</v>
      </c>
      <c r="AG203" s="60" t="str">
        <f>VLOOKUP(AE203&amp;"."&amp;AF203,Vault_Required_Fields!C:D,2,false)</f>
        <v>#N/A</v>
      </c>
      <c r="AH203" s="56" t="s">
        <v>170</v>
      </c>
      <c r="AI203" s="57"/>
      <c r="AJ203" s="60" t="str">
        <f t="shared" si="2"/>
        <v>No</v>
      </c>
      <c r="AL203" s="78"/>
      <c r="AM203" s="107"/>
      <c r="AN203" s="107"/>
    </row>
    <row r="204" ht="14.25" hidden="1" customHeight="1">
      <c r="C204" s="159"/>
      <c r="D204" s="159"/>
      <c r="S204" s="159"/>
      <c r="T204" s="159"/>
      <c r="AE204" s="56" t="s">
        <v>60</v>
      </c>
      <c r="AF204" s="56" t="s">
        <v>2546</v>
      </c>
      <c r="AG204" s="60" t="str">
        <f>VLOOKUP(AE204&amp;"."&amp;AF204,Vault_Required_Fields!C:D,2,false)</f>
        <v>#N/A</v>
      </c>
      <c r="AH204" s="56" t="s">
        <v>2122</v>
      </c>
      <c r="AI204" s="57"/>
      <c r="AJ204" s="60" t="str">
        <f t="shared" si="2"/>
        <v>No</v>
      </c>
      <c r="AL204" s="78"/>
      <c r="AM204" s="107"/>
      <c r="AN204" s="107"/>
    </row>
    <row r="205" ht="14.25" hidden="1" customHeight="1">
      <c r="C205" s="159"/>
      <c r="D205" s="159"/>
      <c r="S205" s="159"/>
      <c r="T205" s="159"/>
      <c r="AE205" s="56" t="s">
        <v>60</v>
      </c>
      <c r="AF205" s="56" t="s">
        <v>2548</v>
      </c>
      <c r="AG205" s="60" t="str">
        <f>VLOOKUP(AE205&amp;"."&amp;AF205,Vault_Required_Fields!C:D,2,false)</f>
        <v>#N/A</v>
      </c>
      <c r="AH205" s="56" t="s">
        <v>2167</v>
      </c>
      <c r="AI205" s="57" t="s">
        <v>2550</v>
      </c>
      <c r="AJ205" s="60" t="str">
        <f t="shared" si="2"/>
        <v>No</v>
      </c>
      <c r="AL205" s="78"/>
      <c r="AM205" s="107"/>
      <c r="AN205" s="107"/>
    </row>
    <row r="206" ht="14.25" hidden="1" customHeight="1">
      <c r="C206" s="159"/>
      <c r="D206" s="159"/>
      <c r="S206" s="159"/>
      <c r="T206" s="159"/>
      <c r="AE206" s="56" t="s">
        <v>60</v>
      </c>
      <c r="AF206" s="56" t="s">
        <v>2551</v>
      </c>
      <c r="AG206" s="60" t="str">
        <f>VLOOKUP(AE206&amp;"."&amp;AF206,Vault_Required_Fields!C:D,2,false)</f>
        <v>#N/A</v>
      </c>
      <c r="AH206" s="56" t="s">
        <v>170</v>
      </c>
      <c r="AI206" s="57"/>
      <c r="AJ206" s="60" t="str">
        <f t="shared" si="2"/>
        <v>No</v>
      </c>
      <c r="AL206" s="78"/>
      <c r="AM206" s="107"/>
      <c r="AN206" s="107"/>
    </row>
    <row r="207" ht="14.25" hidden="1" customHeight="1">
      <c r="C207" s="159"/>
      <c r="D207" s="159"/>
      <c r="S207" s="159"/>
      <c r="T207" s="159"/>
      <c r="AE207" s="56" t="s">
        <v>60</v>
      </c>
      <c r="AF207" s="56" t="s">
        <v>2553</v>
      </c>
      <c r="AG207" s="60" t="str">
        <f>VLOOKUP(AE207&amp;"."&amp;AF207,Vault_Required_Fields!C:D,2,false)</f>
        <v>#N/A</v>
      </c>
      <c r="AH207" s="56" t="s">
        <v>156</v>
      </c>
      <c r="AI207" s="57"/>
      <c r="AJ207" s="60" t="str">
        <f t="shared" si="2"/>
        <v>No</v>
      </c>
      <c r="AL207" s="78"/>
      <c r="AM207" s="107"/>
      <c r="AN207" s="107"/>
    </row>
    <row r="208" ht="14.25" hidden="1" customHeight="1">
      <c r="C208" s="159"/>
      <c r="D208" s="159"/>
      <c r="S208" s="159"/>
      <c r="T208" s="159"/>
      <c r="AE208" s="56" t="s">
        <v>60</v>
      </c>
      <c r="AF208" s="56" t="s">
        <v>2555</v>
      </c>
      <c r="AG208" s="60" t="str">
        <f>VLOOKUP(AE208&amp;"."&amp;AF208,Vault_Required_Fields!C:D,2,false)</f>
        <v>#N/A</v>
      </c>
      <c r="AH208" s="56" t="s">
        <v>2107</v>
      </c>
      <c r="AI208" s="57"/>
      <c r="AJ208" s="60" t="str">
        <f t="shared" si="2"/>
        <v>No</v>
      </c>
      <c r="AL208" s="78"/>
      <c r="AM208" s="107"/>
      <c r="AN208" s="107"/>
    </row>
    <row r="209" ht="14.25" hidden="1" customHeight="1">
      <c r="C209" s="159"/>
      <c r="D209" s="159"/>
      <c r="S209" s="159"/>
      <c r="T209" s="159"/>
      <c r="AE209" s="56" t="s">
        <v>60</v>
      </c>
      <c r="AF209" s="56" t="s">
        <v>2557</v>
      </c>
      <c r="AG209" s="60" t="str">
        <f>VLOOKUP(AE209&amp;"."&amp;AF209,Vault_Required_Fields!C:D,2,false)</f>
        <v>#N/A</v>
      </c>
      <c r="AH209" s="56" t="s">
        <v>10</v>
      </c>
      <c r="AI209" s="57" t="s">
        <v>2559</v>
      </c>
      <c r="AJ209" s="60" t="str">
        <f t="shared" si="2"/>
        <v>No</v>
      </c>
      <c r="AL209" s="78"/>
      <c r="AM209" s="107"/>
      <c r="AN209" s="107"/>
    </row>
    <row r="210" ht="14.25" hidden="1" customHeight="1">
      <c r="C210" s="159"/>
      <c r="D210" s="159"/>
      <c r="S210" s="159"/>
      <c r="T210" s="159"/>
      <c r="AE210" s="56" t="s">
        <v>60</v>
      </c>
      <c r="AF210" s="56" t="s">
        <v>2560</v>
      </c>
      <c r="AG210" s="60" t="str">
        <f>VLOOKUP(AE210&amp;"."&amp;AF210,Vault_Required_Fields!C:D,2,false)</f>
        <v>#N/A</v>
      </c>
      <c r="AH210" s="56" t="s">
        <v>2090</v>
      </c>
      <c r="AI210" s="57" t="s">
        <v>2562</v>
      </c>
      <c r="AJ210" s="60" t="str">
        <f t="shared" si="2"/>
        <v>No</v>
      </c>
      <c r="AL210" s="78"/>
      <c r="AM210" s="107"/>
      <c r="AN210" s="107"/>
    </row>
    <row r="211" ht="14.25" hidden="1" customHeight="1">
      <c r="C211" s="159"/>
      <c r="D211" s="159"/>
      <c r="S211" s="159"/>
      <c r="T211" s="159"/>
      <c r="AE211" s="56" t="s">
        <v>60</v>
      </c>
      <c r="AF211" s="56" t="s">
        <v>2563</v>
      </c>
      <c r="AG211" s="60" t="str">
        <f>VLOOKUP(AE211&amp;"."&amp;AF211,Vault_Required_Fields!C:D,2,false)</f>
        <v>#N/A</v>
      </c>
      <c r="AH211" s="56" t="s">
        <v>2084</v>
      </c>
      <c r="AI211" s="57" t="s">
        <v>2565</v>
      </c>
      <c r="AJ211" s="60" t="str">
        <f t="shared" si="2"/>
        <v>No</v>
      </c>
      <c r="AL211" s="78"/>
      <c r="AM211" s="107"/>
      <c r="AN211" s="107"/>
    </row>
    <row r="212" ht="14.25" hidden="1" customHeight="1">
      <c r="C212" s="159"/>
      <c r="D212" s="159"/>
      <c r="S212" s="159"/>
      <c r="T212" s="159"/>
      <c r="AE212" s="56" t="s">
        <v>60</v>
      </c>
      <c r="AF212" s="56" t="s">
        <v>2566</v>
      </c>
      <c r="AG212" s="60" t="str">
        <f>VLOOKUP(AE212&amp;"."&amp;AF212,Vault_Required_Fields!C:D,2,false)</f>
        <v>#N/A</v>
      </c>
      <c r="AH212" s="56" t="s">
        <v>10</v>
      </c>
      <c r="AI212" s="57"/>
      <c r="AJ212" s="60" t="str">
        <f t="shared" si="2"/>
        <v>No</v>
      </c>
      <c r="AL212" s="78"/>
      <c r="AM212" s="107"/>
      <c r="AN212" s="107"/>
    </row>
    <row r="213" ht="14.25" hidden="1" customHeight="1">
      <c r="C213" s="159"/>
      <c r="D213" s="159"/>
      <c r="S213" s="159"/>
      <c r="T213" s="159"/>
      <c r="AE213" s="56" t="s">
        <v>60</v>
      </c>
      <c r="AF213" s="56" t="s">
        <v>2568</v>
      </c>
      <c r="AG213" s="60" t="str">
        <f>VLOOKUP(AE213&amp;"."&amp;AF213,Vault_Required_Fields!C:D,2,false)</f>
        <v>#N/A</v>
      </c>
      <c r="AH213" s="56" t="s">
        <v>2084</v>
      </c>
      <c r="AI213" s="57"/>
      <c r="AJ213" s="60" t="str">
        <f t="shared" si="2"/>
        <v>No</v>
      </c>
      <c r="AL213" s="78"/>
      <c r="AM213" s="107"/>
      <c r="AN213" s="107"/>
    </row>
    <row r="214" ht="14.25" hidden="1" customHeight="1">
      <c r="C214" s="159"/>
      <c r="D214" s="159"/>
      <c r="S214" s="159"/>
      <c r="T214" s="159"/>
      <c r="AE214" s="56" t="s">
        <v>60</v>
      </c>
      <c r="AF214" s="56" t="s">
        <v>2570</v>
      </c>
      <c r="AG214" s="60" t="str">
        <f>VLOOKUP(AE214&amp;"."&amp;AF214,Vault_Required_Fields!C:D,2,false)</f>
        <v>#N/A</v>
      </c>
      <c r="AH214" s="56" t="s">
        <v>2084</v>
      </c>
      <c r="AI214" s="57"/>
      <c r="AJ214" s="60" t="str">
        <f t="shared" si="2"/>
        <v>No</v>
      </c>
      <c r="AL214" s="78"/>
      <c r="AM214" s="107"/>
      <c r="AN214" s="107"/>
    </row>
    <row r="215" ht="14.25" hidden="1" customHeight="1">
      <c r="C215" s="159"/>
      <c r="D215" s="159"/>
      <c r="S215" s="159"/>
      <c r="T215" s="159"/>
      <c r="AE215" s="56" t="s">
        <v>60</v>
      </c>
      <c r="AF215" s="56" t="s">
        <v>2572</v>
      </c>
      <c r="AG215" s="60" t="str">
        <f>VLOOKUP(AE215&amp;"."&amp;AF215,Vault_Required_Fields!C:D,2,false)</f>
        <v>#N/A</v>
      </c>
      <c r="AH215" s="56" t="s">
        <v>2084</v>
      </c>
      <c r="AI215" s="57"/>
      <c r="AJ215" s="60" t="str">
        <f t="shared" si="2"/>
        <v>No</v>
      </c>
      <c r="AL215" s="78"/>
      <c r="AM215" s="107"/>
      <c r="AN215" s="107"/>
    </row>
    <row r="216" ht="14.25" hidden="1" customHeight="1">
      <c r="C216" s="159"/>
      <c r="D216" s="159"/>
      <c r="S216" s="159"/>
      <c r="T216" s="159"/>
      <c r="AE216" s="56" t="s">
        <v>60</v>
      </c>
      <c r="AF216" s="60" t="s">
        <v>2574</v>
      </c>
      <c r="AG216" s="60" t="str">
        <f>VLOOKUP(AE216&amp;"."&amp;AF216,Vault_Required_Fields!C:D,2,false)</f>
        <v>Required</v>
      </c>
      <c r="AH216" s="60" t="s">
        <v>2084</v>
      </c>
      <c r="AI216" s="57" t="s">
        <v>2575</v>
      </c>
      <c r="AJ216" s="60" t="str">
        <f t="shared" si="2"/>
        <v>No</v>
      </c>
      <c r="AL216" s="78"/>
      <c r="AM216" s="107"/>
      <c r="AN216" s="107"/>
    </row>
    <row r="217" ht="14.25" hidden="1" customHeight="1">
      <c r="C217" s="159"/>
      <c r="D217" s="159"/>
      <c r="S217" s="159"/>
      <c r="T217" s="159"/>
      <c r="AE217" s="56" t="s">
        <v>60</v>
      </c>
      <c r="AF217" s="56" t="s">
        <v>2576</v>
      </c>
      <c r="AG217" s="60" t="str">
        <f>VLOOKUP(AE217&amp;"."&amp;AF217,Vault_Required_Fields!C:D,2,false)</f>
        <v>#N/A</v>
      </c>
      <c r="AH217" s="56" t="s">
        <v>2122</v>
      </c>
      <c r="AI217" s="57" t="s">
        <v>2578</v>
      </c>
      <c r="AJ217" s="60" t="str">
        <f t="shared" si="2"/>
        <v>No</v>
      </c>
      <c r="AL217" s="78"/>
      <c r="AM217" s="107"/>
      <c r="AN217" s="107"/>
    </row>
    <row r="218" ht="14.25" hidden="1" customHeight="1">
      <c r="C218" s="159"/>
      <c r="D218" s="159"/>
      <c r="S218" s="159"/>
      <c r="T218" s="159"/>
      <c r="AE218" s="56" t="s">
        <v>60</v>
      </c>
      <c r="AF218" s="56" t="s">
        <v>2579</v>
      </c>
      <c r="AG218" s="60" t="str">
        <f>VLOOKUP(AE218&amp;"."&amp;AF218,Vault_Required_Fields!C:D,2,false)</f>
        <v>#N/A</v>
      </c>
      <c r="AH218" s="56" t="s">
        <v>2107</v>
      </c>
      <c r="AI218" s="57"/>
      <c r="AJ218" s="60" t="str">
        <f t="shared" si="2"/>
        <v>No</v>
      </c>
      <c r="AL218" s="78"/>
      <c r="AM218" s="107"/>
      <c r="AN218" s="107"/>
    </row>
    <row r="219" ht="14.25" hidden="1" customHeight="1">
      <c r="C219" s="159"/>
      <c r="D219" s="159"/>
      <c r="S219" s="159"/>
      <c r="T219" s="159"/>
      <c r="AE219" s="56" t="s">
        <v>60</v>
      </c>
      <c r="AF219" s="56" t="s">
        <v>2581</v>
      </c>
      <c r="AG219" s="60" t="str">
        <f>VLOOKUP(AE219&amp;"."&amp;AF219,Vault_Required_Fields!C:D,2,false)</f>
        <v>#N/A</v>
      </c>
      <c r="AH219" s="56" t="s">
        <v>2167</v>
      </c>
      <c r="AI219" s="57"/>
      <c r="AJ219" s="60" t="str">
        <f t="shared" si="2"/>
        <v>No</v>
      </c>
      <c r="AL219" s="78"/>
      <c r="AM219" s="107"/>
      <c r="AN219" s="107"/>
    </row>
    <row r="220" ht="14.25" hidden="1" customHeight="1">
      <c r="C220" s="159"/>
      <c r="D220" s="159"/>
      <c r="S220" s="159"/>
      <c r="T220" s="159"/>
      <c r="AE220" s="56" t="s">
        <v>60</v>
      </c>
      <c r="AF220" s="56" t="s">
        <v>2583</v>
      </c>
      <c r="AG220" s="60" t="str">
        <f>VLOOKUP(AE220&amp;"."&amp;AF220,Vault_Required_Fields!C:D,2,false)</f>
        <v>#N/A</v>
      </c>
      <c r="AH220" s="56" t="s">
        <v>2167</v>
      </c>
      <c r="AI220" s="57" t="s">
        <v>2585</v>
      </c>
      <c r="AJ220" s="60" t="str">
        <f t="shared" si="2"/>
        <v>No</v>
      </c>
      <c r="AL220" s="78"/>
      <c r="AM220" s="107"/>
      <c r="AN220" s="107"/>
    </row>
    <row r="221" ht="14.25" hidden="1" customHeight="1">
      <c r="C221" s="159"/>
      <c r="D221" s="159"/>
      <c r="S221" s="159"/>
      <c r="T221" s="159"/>
      <c r="AE221" s="56" t="s">
        <v>60</v>
      </c>
      <c r="AF221" s="56" t="s">
        <v>2586</v>
      </c>
      <c r="AG221" s="60" t="str">
        <f>VLOOKUP(AE221&amp;"."&amp;AF221,Vault_Required_Fields!C:D,2,false)</f>
        <v>Required</v>
      </c>
      <c r="AH221" s="56" t="s">
        <v>10</v>
      </c>
      <c r="AI221" s="57" t="s">
        <v>2588</v>
      </c>
      <c r="AJ221" s="60" t="str">
        <f t="shared" si="2"/>
        <v>No</v>
      </c>
      <c r="AL221" s="78"/>
      <c r="AM221" s="107"/>
      <c r="AN221" s="107"/>
    </row>
    <row r="222" ht="14.25" hidden="1" customHeight="1">
      <c r="C222" s="159"/>
      <c r="D222" s="159"/>
      <c r="S222" s="159"/>
      <c r="T222" s="159"/>
      <c r="AE222" s="56" t="s">
        <v>60</v>
      </c>
      <c r="AF222" s="56" t="s">
        <v>2589</v>
      </c>
      <c r="AG222" s="60" t="str">
        <f>VLOOKUP(AE222&amp;"."&amp;AF222,Vault_Required_Fields!C:D,2,false)</f>
        <v>#N/A</v>
      </c>
      <c r="AH222" s="56" t="s">
        <v>2084</v>
      </c>
      <c r="AI222" s="57"/>
      <c r="AJ222" s="60" t="str">
        <f t="shared" si="2"/>
        <v>No</v>
      </c>
      <c r="AL222" s="78"/>
      <c r="AM222" s="107"/>
      <c r="AN222" s="107"/>
    </row>
    <row r="223" ht="14.25" hidden="1" customHeight="1">
      <c r="C223" s="159"/>
      <c r="D223" s="159"/>
      <c r="S223" s="159"/>
      <c r="T223" s="159"/>
      <c r="AE223" s="56" t="s">
        <v>60</v>
      </c>
      <c r="AF223" s="56" t="s">
        <v>2591</v>
      </c>
      <c r="AG223" s="60" t="str">
        <f>VLOOKUP(AE223&amp;"."&amp;AF223,Vault_Required_Fields!C:D,2,false)</f>
        <v>#N/A</v>
      </c>
      <c r="AH223" s="56" t="s">
        <v>2084</v>
      </c>
      <c r="AI223" s="57"/>
      <c r="AJ223" s="60" t="str">
        <f t="shared" si="2"/>
        <v>No</v>
      </c>
      <c r="AL223" s="78"/>
      <c r="AM223" s="107"/>
      <c r="AN223" s="107"/>
    </row>
    <row r="224" ht="14.25" hidden="1" customHeight="1">
      <c r="C224" s="159"/>
      <c r="D224" s="159"/>
      <c r="S224" s="159"/>
      <c r="T224" s="159"/>
      <c r="AE224" s="56" t="s">
        <v>60</v>
      </c>
      <c r="AF224" s="56" t="s">
        <v>2593</v>
      </c>
      <c r="AG224" s="60" t="str">
        <f>VLOOKUP(AE224&amp;"."&amp;AF224,Vault_Required_Fields!C:D,2,false)</f>
        <v>#N/A</v>
      </c>
      <c r="AH224" s="56" t="s">
        <v>2167</v>
      </c>
      <c r="AI224" s="57"/>
      <c r="AJ224" s="60" t="str">
        <f t="shared" si="2"/>
        <v>No</v>
      </c>
      <c r="AL224" s="78"/>
      <c r="AM224" s="107"/>
      <c r="AN224" s="107"/>
    </row>
    <row r="225" ht="14.25" hidden="1" customHeight="1">
      <c r="C225" s="159"/>
      <c r="D225" s="159"/>
      <c r="S225" s="159"/>
      <c r="T225" s="159"/>
      <c r="AE225" s="56" t="s">
        <v>60</v>
      </c>
      <c r="AF225" s="56" t="s">
        <v>2595</v>
      </c>
      <c r="AG225" s="60" t="str">
        <f>VLOOKUP(AE225&amp;"."&amp;AF225,Vault_Required_Fields!C:D,2,false)</f>
        <v>#N/A</v>
      </c>
      <c r="AH225" s="56" t="s">
        <v>2084</v>
      </c>
      <c r="AI225" s="57"/>
      <c r="AJ225" s="60" t="str">
        <f t="shared" si="2"/>
        <v>No</v>
      </c>
      <c r="AL225" s="78"/>
      <c r="AM225" s="107"/>
      <c r="AN225" s="107"/>
    </row>
    <row r="226" ht="14.25" hidden="1" customHeight="1">
      <c r="C226" s="159"/>
      <c r="D226" s="159"/>
      <c r="S226" s="159"/>
      <c r="T226" s="159"/>
      <c r="AE226" s="56" t="s">
        <v>60</v>
      </c>
      <c r="AF226" s="56" t="s">
        <v>2597</v>
      </c>
      <c r="AG226" s="60" t="str">
        <f>VLOOKUP(AE226&amp;"."&amp;AF226,Vault_Required_Fields!C:D,2,false)</f>
        <v>#N/A</v>
      </c>
      <c r="AH226" s="56" t="s">
        <v>2084</v>
      </c>
      <c r="AI226" s="57" t="s">
        <v>2599</v>
      </c>
      <c r="AJ226" s="60" t="str">
        <f t="shared" si="2"/>
        <v>No</v>
      </c>
      <c r="AL226" s="78"/>
      <c r="AM226" s="107"/>
      <c r="AN226" s="107"/>
    </row>
    <row r="227" ht="14.25" hidden="1" customHeight="1">
      <c r="C227" s="159"/>
      <c r="D227" s="159"/>
      <c r="S227" s="159"/>
      <c r="T227" s="159"/>
      <c r="AE227" s="56" t="s">
        <v>60</v>
      </c>
      <c r="AF227" s="56" t="s">
        <v>2600</v>
      </c>
      <c r="AG227" s="60" t="str">
        <f>VLOOKUP(AE227&amp;"."&amp;AF227,Vault_Required_Fields!C:D,2,false)</f>
        <v>#N/A</v>
      </c>
      <c r="AH227" s="56" t="s">
        <v>2084</v>
      </c>
      <c r="AI227" s="57" t="s">
        <v>2601</v>
      </c>
      <c r="AJ227" s="60" t="str">
        <f t="shared" si="2"/>
        <v>No</v>
      </c>
      <c r="AL227" s="78"/>
      <c r="AM227" s="107"/>
      <c r="AN227" s="107"/>
    </row>
    <row r="228" ht="14.25" hidden="1" customHeight="1">
      <c r="C228" s="159"/>
      <c r="D228" s="159"/>
      <c r="S228" s="159"/>
      <c r="T228" s="159"/>
      <c r="AE228" s="56" t="s">
        <v>60</v>
      </c>
      <c r="AF228" s="56" t="s">
        <v>2602</v>
      </c>
      <c r="AG228" s="60" t="str">
        <f>VLOOKUP(AE228&amp;"."&amp;AF228,Vault_Required_Fields!C:D,2,false)</f>
        <v>#N/A</v>
      </c>
      <c r="AH228" s="56" t="s">
        <v>2167</v>
      </c>
      <c r="AI228" s="57" t="s">
        <v>2604</v>
      </c>
      <c r="AJ228" s="60" t="str">
        <f t="shared" si="2"/>
        <v>No</v>
      </c>
      <c r="AL228" s="78"/>
      <c r="AM228" s="107"/>
      <c r="AN228" s="107"/>
    </row>
    <row r="229" ht="14.25" customHeight="1">
      <c r="C229" s="159"/>
      <c r="D229" s="159"/>
      <c r="M229" s="56" t="s">
        <v>2117</v>
      </c>
      <c r="N229" s="60" t="str">
        <f>IFNA(VLOOKUP(M229,AG:AI,3,FALSE),"")</f>
        <v/>
      </c>
      <c r="O229" s="57" t="str">
        <f>IFNA(IF(VLOOKUP(M229,AG:AJ,4,FALSE)="","",VLOOKUP(M229,AG:AJ,4,FALSE)),"")</f>
        <v/>
      </c>
      <c r="P229" s="161" t="s">
        <v>5058</v>
      </c>
      <c r="Q229" s="136" t="s">
        <v>7514</v>
      </c>
      <c r="R229" s="137"/>
      <c r="S229" s="159"/>
      <c r="T229" s="159"/>
      <c r="AL229" s="78"/>
      <c r="AM229" s="107"/>
      <c r="AN229" s="107"/>
    </row>
    <row r="230" ht="14.25" customHeight="1">
      <c r="C230" s="159"/>
      <c r="D230" s="159"/>
      <c r="S230" s="159"/>
      <c r="T230" s="159"/>
      <c r="AL230" s="78"/>
      <c r="AM230" s="107"/>
      <c r="AN230" s="107"/>
    </row>
    <row r="231" ht="14.25" customHeight="1">
      <c r="C231" s="159"/>
      <c r="D231" s="159"/>
      <c r="S231" s="159"/>
      <c r="T231" s="159"/>
      <c r="AL231" s="78"/>
      <c r="AM231" s="107"/>
      <c r="AN231" s="107"/>
    </row>
    <row r="232" ht="14.25" customHeight="1">
      <c r="C232" s="159"/>
      <c r="D232" s="159"/>
      <c r="S232" s="159"/>
      <c r="T232" s="159"/>
      <c r="AL232" s="78"/>
      <c r="AM232" s="107"/>
      <c r="AN232" s="107"/>
    </row>
    <row r="233" ht="14.25" customHeight="1">
      <c r="C233" s="159"/>
      <c r="D233" s="159"/>
      <c r="S233" s="159"/>
      <c r="T233" s="159"/>
      <c r="AL233" s="78"/>
      <c r="AM233" s="107"/>
      <c r="AN233" s="107"/>
    </row>
    <row r="234" ht="14.25" customHeight="1">
      <c r="C234" s="159"/>
      <c r="D234" s="159"/>
      <c r="S234" s="159"/>
      <c r="T234" s="159"/>
      <c r="AL234" s="78"/>
      <c r="AM234" s="107"/>
      <c r="AN234" s="107"/>
    </row>
    <row r="235" ht="14.25" customHeight="1">
      <c r="C235" s="159"/>
      <c r="D235" s="159"/>
      <c r="S235" s="159"/>
      <c r="T235" s="159"/>
      <c r="AL235" s="78"/>
      <c r="AM235" s="107"/>
      <c r="AN235" s="107"/>
    </row>
    <row r="236" ht="14.25" customHeight="1">
      <c r="C236" s="159"/>
      <c r="D236" s="159"/>
      <c r="S236" s="159"/>
      <c r="T236" s="159"/>
      <c r="AL236" s="78"/>
      <c r="AM236" s="107"/>
      <c r="AN236" s="107"/>
    </row>
    <row r="237" ht="14.25" customHeight="1">
      <c r="C237" s="159"/>
      <c r="D237" s="159"/>
      <c r="S237" s="159"/>
      <c r="T237" s="159"/>
      <c r="AL237" s="78"/>
      <c r="AM237" s="107"/>
      <c r="AN237" s="107"/>
    </row>
    <row r="238" ht="14.25" customHeight="1">
      <c r="C238" s="159"/>
      <c r="D238" s="159"/>
      <c r="S238" s="159"/>
      <c r="T238" s="159"/>
      <c r="AL238" s="78"/>
      <c r="AM238" s="107"/>
      <c r="AN238" s="107"/>
    </row>
    <row r="239" ht="14.25" customHeight="1">
      <c r="C239" s="159"/>
      <c r="D239" s="159"/>
      <c r="S239" s="159"/>
      <c r="T239" s="159"/>
      <c r="AL239" s="78"/>
      <c r="AM239" s="107"/>
      <c r="AN239" s="107"/>
    </row>
    <row r="240" ht="14.25" customHeight="1">
      <c r="C240" s="159"/>
      <c r="D240" s="159"/>
      <c r="S240" s="159"/>
      <c r="T240" s="159"/>
      <c r="AL240" s="78"/>
      <c r="AM240" s="107"/>
      <c r="AN240" s="107"/>
    </row>
    <row r="241" ht="14.25" customHeight="1">
      <c r="C241" s="159"/>
      <c r="D241" s="159"/>
      <c r="S241" s="159"/>
      <c r="T241" s="159"/>
      <c r="AL241" s="78"/>
      <c r="AM241" s="107"/>
      <c r="AN241" s="107"/>
    </row>
    <row r="242" ht="14.25" customHeight="1">
      <c r="C242" s="159"/>
      <c r="D242" s="159"/>
      <c r="S242" s="159"/>
      <c r="T242" s="159"/>
      <c r="AL242" s="78"/>
      <c r="AM242" s="107"/>
      <c r="AN242" s="107"/>
    </row>
    <row r="243" ht="14.25" customHeight="1">
      <c r="C243" s="159"/>
      <c r="D243" s="159"/>
      <c r="S243" s="159"/>
      <c r="T243" s="159"/>
      <c r="AL243" s="78"/>
      <c r="AM243" s="107"/>
      <c r="AN243" s="107"/>
    </row>
    <row r="244" ht="14.25" customHeight="1">
      <c r="C244" s="159"/>
      <c r="D244" s="159"/>
      <c r="S244" s="159"/>
      <c r="T244" s="159"/>
      <c r="AL244" s="78"/>
      <c r="AM244" s="107"/>
      <c r="AN244" s="107"/>
    </row>
    <row r="245" ht="14.25" customHeight="1">
      <c r="C245" s="159"/>
      <c r="D245" s="159"/>
      <c r="S245" s="159"/>
      <c r="T245" s="159"/>
      <c r="AL245" s="78"/>
      <c r="AM245" s="107"/>
      <c r="AN245" s="107"/>
    </row>
    <row r="246" ht="14.25" customHeight="1">
      <c r="C246" s="159"/>
      <c r="D246" s="159"/>
      <c r="S246" s="159"/>
      <c r="T246" s="159"/>
      <c r="AL246" s="78"/>
      <c r="AM246" s="107"/>
      <c r="AN246" s="107"/>
    </row>
    <row r="247" ht="14.25" customHeight="1">
      <c r="C247" s="159"/>
      <c r="D247" s="159"/>
      <c r="S247" s="159"/>
      <c r="T247" s="159"/>
      <c r="AL247" s="78"/>
      <c r="AM247" s="107"/>
      <c r="AN247" s="107"/>
    </row>
    <row r="248" ht="14.25" customHeight="1">
      <c r="C248" s="159"/>
      <c r="D248" s="159"/>
      <c r="S248" s="159"/>
      <c r="T248" s="159"/>
      <c r="AL248" s="78"/>
      <c r="AM248" s="107"/>
      <c r="AN248" s="107"/>
    </row>
    <row r="249" ht="14.25" customHeight="1">
      <c r="C249" s="159"/>
      <c r="D249" s="159"/>
      <c r="S249" s="159"/>
      <c r="T249" s="159"/>
      <c r="AL249" s="78"/>
      <c r="AM249" s="107"/>
      <c r="AN249" s="107"/>
    </row>
    <row r="250" ht="14.25" customHeight="1">
      <c r="C250" s="159"/>
      <c r="D250" s="159"/>
      <c r="S250" s="159"/>
      <c r="T250" s="159"/>
      <c r="AL250" s="78"/>
      <c r="AM250" s="107"/>
      <c r="AN250" s="107"/>
    </row>
    <row r="251" ht="14.25" customHeight="1">
      <c r="C251" s="159"/>
      <c r="D251" s="159"/>
      <c r="S251" s="159"/>
      <c r="T251" s="159"/>
      <c r="AL251" s="78"/>
      <c r="AM251" s="107"/>
      <c r="AN251" s="107"/>
    </row>
    <row r="252" ht="14.25" customHeight="1">
      <c r="C252" s="159"/>
      <c r="D252" s="159"/>
      <c r="S252" s="159"/>
      <c r="T252" s="159"/>
      <c r="AL252" s="78"/>
      <c r="AM252" s="107"/>
      <c r="AN252" s="107"/>
    </row>
    <row r="253" ht="14.25" customHeight="1">
      <c r="C253" s="159"/>
      <c r="D253" s="159"/>
      <c r="S253" s="159"/>
      <c r="T253" s="159"/>
      <c r="AL253" s="78"/>
      <c r="AM253" s="107"/>
      <c r="AN253" s="107"/>
    </row>
    <row r="254" ht="14.25" customHeight="1">
      <c r="C254" s="159"/>
      <c r="D254" s="159"/>
      <c r="S254" s="159"/>
      <c r="T254" s="159"/>
      <c r="AL254" s="78"/>
      <c r="AM254" s="107"/>
      <c r="AN254" s="107"/>
    </row>
    <row r="255" ht="14.25" customHeight="1">
      <c r="C255" s="159"/>
      <c r="D255" s="159"/>
      <c r="S255" s="159"/>
      <c r="T255" s="159"/>
      <c r="AL255" s="78"/>
      <c r="AM255" s="107"/>
      <c r="AN255" s="107"/>
    </row>
    <row r="256" ht="14.25" customHeight="1">
      <c r="A256" s="44"/>
      <c r="B256" s="44"/>
      <c r="C256" s="78"/>
      <c r="D256" s="78"/>
      <c r="E256" s="78"/>
      <c r="F256" s="78"/>
      <c r="G256" s="78"/>
      <c r="H256" s="78"/>
      <c r="I256" s="78"/>
      <c r="J256" s="78"/>
      <c r="K256" s="78"/>
      <c r="L256" s="44"/>
      <c r="M256" s="44"/>
      <c r="N256" s="44"/>
      <c r="O256" s="78"/>
      <c r="P256" s="78"/>
      <c r="Q256" s="163"/>
      <c r="R256" s="78"/>
      <c r="S256" s="164"/>
      <c r="T256" s="163"/>
      <c r="U256" s="44"/>
      <c r="V256" s="44"/>
      <c r="W256" s="44"/>
      <c r="X256" s="44"/>
      <c r="Y256" s="44"/>
      <c r="Z256" s="44"/>
      <c r="AA256" s="44"/>
      <c r="AB256" s="44"/>
      <c r="AC256" s="44"/>
      <c r="AD256" s="44"/>
      <c r="AE256" s="44"/>
      <c r="AF256" s="44"/>
      <c r="AG256" s="44"/>
      <c r="AH256" s="44"/>
      <c r="AI256" s="78"/>
      <c r="AJ256" s="44"/>
      <c r="AK256" s="107"/>
      <c r="AL256" s="78"/>
      <c r="AM256" s="107"/>
      <c r="AN256" s="107"/>
    </row>
    <row r="257" ht="14.25" customHeight="1">
      <c r="A257" s="44"/>
      <c r="B257" s="44"/>
      <c r="C257" s="78"/>
      <c r="D257" s="78"/>
      <c r="E257" s="78"/>
      <c r="F257" s="78"/>
      <c r="G257" s="78"/>
      <c r="H257" s="78"/>
      <c r="I257" s="78"/>
      <c r="J257" s="78"/>
      <c r="K257" s="78"/>
      <c r="L257" s="44"/>
      <c r="M257" s="44"/>
      <c r="N257" s="44"/>
      <c r="O257" s="78"/>
      <c r="P257" s="78"/>
      <c r="Q257" s="163"/>
      <c r="R257" s="78"/>
      <c r="S257" s="164"/>
      <c r="T257" s="163"/>
      <c r="U257" s="44"/>
      <c r="V257" s="44"/>
      <c r="W257" s="44"/>
      <c r="X257" s="44"/>
      <c r="Y257" s="44"/>
      <c r="Z257" s="44"/>
      <c r="AA257" s="44"/>
      <c r="AB257" s="44"/>
      <c r="AC257" s="44"/>
      <c r="AD257" s="44"/>
      <c r="AE257" s="44"/>
      <c r="AF257" s="44"/>
      <c r="AG257" s="44"/>
      <c r="AH257" s="44"/>
      <c r="AI257" s="78"/>
      <c r="AJ257" s="44"/>
      <c r="AK257" s="107"/>
      <c r="AL257" s="107"/>
      <c r="AM257" s="107"/>
      <c r="AN257" s="107"/>
    </row>
    <row r="258" ht="14.25" customHeight="1">
      <c r="A258" s="44"/>
      <c r="B258" s="44"/>
      <c r="C258" s="78"/>
      <c r="D258" s="78"/>
      <c r="E258" s="78"/>
      <c r="F258" s="78"/>
      <c r="G258" s="78"/>
      <c r="H258" s="78"/>
      <c r="I258" s="78"/>
      <c r="J258" s="78"/>
      <c r="K258" s="78"/>
      <c r="L258" s="44"/>
      <c r="M258" s="44"/>
      <c r="N258" s="44"/>
      <c r="O258" s="78"/>
      <c r="P258" s="78"/>
      <c r="Q258" s="163"/>
      <c r="R258" s="78"/>
      <c r="S258" s="164"/>
      <c r="T258" s="163"/>
      <c r="U258" s="44"/>
      <c r="V258" s="44"/>
      <c r="W258" s="44"/>
      <c r="X258" s="44"/>
      <c r="Y258" s="44"/>
      <c r="Z258" s="44"/>
      <c r="AA258" s="44"/>
      <c r="AB258" s="44"/>
      <c r="AC258" s="44"/>
      <c r="AD258" s="44"/>
      <c r="AE258" s="44"/>
      <c r="AF258" s="44"/>
      <c r="AG258" s="44"/>
      <c r="AH258" s="44"/>
      <c r="AI258" s="78"/>
      <c r="AJ258" s="44"/>
      <c r="AK258" s="107"/>
      <c r="AL258" s="107"/>
      <c r="AM258" s="107"/>
      <c r="AN258" s="107"/>
    </row>
    <row r="259" ht="14.25" customHeight="1">
      <c r="A259" s="44"/>
      <c r="B259" s="44"/>
      <c r="C259" s="78"/>
      <c r="D259" s="78"/>
      <c r="E259" s="78"/>
      <c r="F259" s="78"/>
      <c r="G259" s="78"/>
      <c r="H259" s="78"/>
      <c r="I259" s="78"/>
      <c r="J259" s="78"/>
      <c r="K259" s="78"/>
      <c r="L259" s="44"/>
      <c r="M259" s="44"/>
      <c r="N259" s="44"/>
      <c r="O259" s="78"/>
      <c r="P259" s="78"/>
      <c r="Q259" s="163"/>
      <c r="R259" s="78"/>
      <c r="S259" s="164"/>
      <c r="T259" s="163"/>
      <c r="U259" s="44"/>
      <c r="V259" s="44"/>
      <c r="W259" s="44"/>
      <c r="X259" s="44"/>
      <c r="Y259" s="44"/>
      <c r="Z259" s="44"/>
      <c r="AA259" s="44"/>
      <c r="AB259" s="44"/>
      <c r="AC259" s="44"/>
      <c r="AD259" s="44"/>
      <c r="AE259" s="44"/>
      <c r="AF259" s="44"/>
      <c r="AG259" s="44"/>
      <c r="AH259" s="44"/>
      <c r="AI259" s="78"/>
      <c r="AJ259" s="44"/>
      <c r="AK259" s="107"/>
      <c r="AL259" s="107"/>
      <c r="AM259" s="107"/>
      <c r="AN259" s="107"/>
    </row>
    <row r="260" ht="14.25" customHeight="1">
      <c r="A260" s="44"/>
      <c r="B260" s="44"/>
      <c r="C260" s="78"/>
      <c r="D260" s="78"/>
      <c r="E260" s="78"/>
      <c r="F260" s="78"/>
      <c r="G260" s="78"/>
      <c r="H260" s="78"/>
      <c r="I260" s="78"/>
      <c r="J260" s="78"/>
      <c r="K260" s="78"/>
      <c r="L260" s="44"/>
      <c r="M260" s="44"/>
      <c r="N260" s="44"/>
      <c r="O260" s="78"/>
      <c r="P260" s="78"/>
      <c r="Q260" s="163"/>
      <c r="R260" s="78"/>
      <c r="S260" s="164"/>
      <c r="T260" s="163"/>
      <c r="U260" s="44"/>
      <c r="V260" s="44"/>
      <c r="W260" s="44"/>
      <c r="X260" s="44"/>
      <c r="Y260" s="44"/>
      <c r="Z260" s="44"/>
      <c r="AA260" s="44"/>
      <c r="AB260" s="44"/>
      <c r="AC260" s="44"/>
      <c r="AD260" s="44"/>
      <c r="AE260" s="44"/>
      <c r="AF260" s="44"/>
      <c r="AG260" s="44"/>
      <c r="AH260" s="44"/>
      <c r="AI260" s="78"/>
      <c r="AJ260" s="44"/>
      <c r="AK260" s="107"/>
      <c r="AL260" s="107"/>
      <c r="AM260" s="107"/>
      <c r="AN260" s="107"/>
    </row>
    <row r="261" ht="14.25" customHeight="1">
      <c r="A261" s="44"/>
      <c r="B261" s="44"/>
      <c r="C261" s="78"/>
      <c r="D261" s="78"/>
      <c r="E261" s="78"/>
      <c r="F261" s="78"/>
      <c r="G261" s="78"/>
      <c r="H261" s="78"/>
      <c r="I261" s="78"/>
      <c r="J261" s="78"/>
      <c r="K261" s="78"/>
      <c r="L261" s="44"/>
      <c r="M261" s="44"/>
      <c r="N261" s="44"/>
      <c r="O261" s="78"/>
      <c r="P261" s="78"/>
      <c r="Q261" s="163"/>
      <c r="R261" s="78"/>
      <c r="S261" s="164"/>
      <c r="T261" s="163"/>
      <c r="U261" s="44"/>
      <c r="V261" s="44"/>
      <c r="W261" s="44"/>
      <c r="X261" s="44"/>
      <c r="Y261" s="44"/>
      <c r="Z261" s="44"/>
      <c r="AA261" s="44"/>
      <c r="AB261" s="44"/>
      <c r="AC261" s="44"/>
      <c r="AD261" s="44"/>
      <c r="AE261" s="44"/>
      <c r="AF261" s="44"/>
      <c r="AG261" s="44"/>
      <c r="AH261" s="44"/>
      <c r="AI261" s="78"/>
      <c r="AJ261" s="44"/>
      <c r="AK261" s="107"/>
      <c r="AL261" s="107"/>
      <c r="AM261" s="107"/>
      <c r="AN261" s="107"/>
    </row>
    <row r="262" ht="14.25" customHeight="1">
      <c r="A262" s="44"/>
      <c r="B262" s="44"/>
      <c r="C262" s="78"/>
      <c r="D262" s="78"/>
      <c r="E262" s="78"/>
      <c r="F262" s="78"/>
      <c r="G262" s="78"/>
      <c r="H262" s="78"/>
      <c r="I262" s="78"/>
      <c r="J262" s="78"/>
      <c r="K262" s="78"/>
      <c r="L262" s="44"/>
      <c r="M262" s="44"/>
      <c r="N262" s="44"/>
      <c r="O262" s="78"/>
      <c r="P262" s="78"/>
      <c r="Q262" s="163"/>
      <c r="R262" s="78"/>
      <c r="S262" s="164"/>
      <c r="T262" s="163"/>
      <c r="U262" s="44"/>
      <c r="V262" s="44"/>
      <c r="W262" s="44"/>
      <c r="X262" s="44"/>
      <c r="Y262" s="44"/>
      <c r="Z262" s="44"/>
      <c r="AA262" s="44"/>
      <c r="AB262" s="44"/>
      <c r="AC262" s="44"/>
      <c r="AD262" s="44"/>
      <c r="AE262" s="44"/>
      <c r="AF262" s="44"/>
      <c r="AG262" s="44"/>
      <c r="AH262" s="44"/>
      <c r="AI262" s="78"/>
      <c r="AJ262" s="44"/>
      <c r="AK262" s="107"/>
      <c r="AL262" s="107"/>
      <c r="AM262" s="107"/>
      <c r="AN262" s="107"/>
    </row>
    <row r="263" ht="14.25" customHeight="1">
      <c r="A263" s="44"/>
      <c r="B263" s="44"/>
      <c r="C263" s="78"/>
      <c r="D263" s="78"/>
      <c r="E263" s="78"/>
      <c r="F263" s="78"/>
      <c r="G263" s="78"/>
      <c r="H263" s="78"/>
      <c r="I263" s="78"/>
      <c r="J263" s="78"/>
      <c r="K263" s="78"/>
      <c r="L263" s="44"/>
      <c r="M263" s="44"/>
      <c r="N263" s="44"/>
      <c r="O263" s="78"/>
      <c r="P263" s="78"/>
      <c r="Q263" s="163"/>
      <c r="R263" s="78"/>
      <c r="S263" s="164"/>
      <c r="T263" s="163"/>
      <c r="U263" s="44"/>
      <c r="V263" s="44"/>
      <c r="W263" s="44"/>
      <c r="X263" s="44"/>
      <c r="Y263" s="44"/>
      <c r="Z263" s="44"/>
      <c r="AA263" s="44"/>
      <c r="AB263" s="44"/>
      <c r="AC263" s="44"/>
      <c r="AD263" s="44"/>
      <c r="AE263" s="44"/>
      <c r="AF263" s="44"/>
      <c r="AG263" s="44"/>
      <c r="AH263" s="44"/>
      <c r="AI263" s="78"/>
      <c r="AJ263" s="44"/>
      <c r="AK263" s="107"/>
      <c r="AL263" s="107"/>
      <c r="AM263" s="107"/>
      <c r="AN263" s="107"/>
    </row>
    <row r="264" ht="14.25" customHeight="1">
      <c r="A264" s="44"/>
      <c r="B264" s="44"/>
      <c r="C264" s="78"/>
      <c r="D264" s="78"/>
      <c r="E264" s="78"/>
      <c r="F264" s="78"/>
      <c r="G264" s="78"/>
      <c r="H264" s="78"/>
      <c r="I264" s="78"/>
      <c r="J264" s="78"/>
      <c r="K264" s="78"/>
      <c r="L264" s="44"/>
      <c r="M264" s="44"/>
      <c r="N264" s="44"/>
      <c r="O264" s="78"/>
      <c r="P264" s="78"/>
      <c r="Q264" s="163"/>
      <c r="R264" s="78"/>
      <c r="S264" s="164"/>
      <c r="T264" s="163"/>
      <c r="U264" s="44"/>
      <c r="V264" s="44"/>
      <c r="W264" s="44"/>
      <c r="X264" s="44"/>
      <c r="Y264" s="44"/>
      <c r="Z264" s="44"/>
      <c r="AA264" s="44"/>
      <c r="AB264" s="44"/>
      <c r="AC264" s="44"/>
      <c r="AD264" s="44"/>
      <c r="AE264" s="44"/>
      <c r="AF264" s="44"/>
      <c r="AG264" s="44"/>
      <c r="AH264" s="44"/>
      <c r="AI264" s="78"/>
      <c r="AJ264" s="44"/>
      <c r="AK264" s="107"/>
      <c r="AL264" s="107"/>
      <c r="AM264" s="107"/>
      <c r="AN264" s="107"/>
    </row>
    <row r="265" ht="14.25" customHeight="1">
      <c r="A265" s="44"/>
      <c r="B265" s="44"/>
      <c r="C265" s="78"/>
      <c r="D265" s="78"/>
      <c r="E265" s="78"/>
      <c r="F265" s="78"/>
      <c r="G265" s="78"/>
      <c r="H265" s="78"/>
      <c r="I265" s="78"/>
      <c r="J265" s="78"/>
      <c r="K265" s="78"/>
      <c r="L265" s="44"/>
      <c r="M265" s="44"/>
      <c r="N265" s="44"/>
      <c r="O265" s="78"/>
      <c r="P265" s="78"/>
      <c r="Q265" s="163"/>
      <c r="R265" s="78"/>
      <c r="S265" s="164"/>
      <c r="T265" s="163"/>
      <c r="U265" s="44"/>
      <c r="V265" s="44"/>
      <c r="W265" s="44"/>
      <c r="X265" s="44"/>
      <c r="Y265" s="44"/>
      <c r="Z265" s="44"/>
      <c r="AA265" s="44"/>
      <c r="AB265" s="44"/>
      <c r="AC265" s="44"/>
      <c r="AD265" s="44"/>
      <c r="AE265" s="44"/>
      <c r="AF265" s="44"/>
      <c r="AG265" s="44"/>
      <c r="AH265" s="44"/>
      <c r="AI265" s="78"/>
      <c r="AJ265" s="44"/>
      <c r="AK265" s="107"/>
      <c r="AL265" s="107"/>
      <c r="AM265" s="107"/>
      <c r="AN265" s="107"/>
    </row>
    <row r="266" ht="14.25" customHeight="1">
      <c r="A266" s="44"/>
      <c r="B266" s="44"/>
      <c r="C266" s="78"/>
      <c r="D266" s="78"/>
      <c r="E266" s="78"/>
      <c r="F266" s="78"/>
      <c r="G266" s="78"/>
      <c r="H266" s="78"/>
      <c r="I266" s="78"/>
      <c r="J266" s="78"/>
      <c r="K266" s="78"/>
      <c r="L266" s="44"/>
      <c r="M266" s="44"/>
      <c r="N266" s="44"/>
      <c r="O266" s="78"/>
      <c r="P266" s="78"/>
      <c r="Q266" s="163"/>
      <c r="R266" s="78"/>
      <c r="S266" s="164"/>
      <c r="T266" s="163"/>
      <c r="U266" s="44"/>
      <c r="V266" s="44"/>
      <c r="W266" s="44"/>
      <c r="X266" s="44"/>
      <c r="Y266" s="44"/>
      <c r="Z266" s="44"/>
      <c r="AA266" s="44"/>
      <c r="AB266" s="44"/>
      <c r="AC266" s="44"/>
      <c r="AD266" s="44"/>
      <c r="AE266" s="44"/>
      <c r="AF266" s="44"/>
      <c r="AG266" s="44"/>
      <c r="AH266" s="44"/>
      <c r="AI266" s="78"/>
      <c r="AJ266" s="44"/>
      <c r="AK266" s="107"/>
      <c r="AL266" s="107"/>
      <c r="AM266" s="107"/>
      <c r="AN266" s="107"/>
    </row>
    <row r="267" ht="14.25" customHeight="1">
      <c r="A267" s="44"/>
      <c r="B267" s="44"/>
      <c r="C267" s="78"/>
      <c r="D267" s="78"/>
      <c r="E267" s="78"/>
      <c r="F267" s="78"/>
      <c r="G267" s="78"/>
      <c r="H267" s="78"/>
      <c r="I267" s="78"/>
      <c r="J267" s="78"/>
      <c r="K267" s="78"/>
      <c r="L267" s="44"/>
      <c r="M267" s="44"/>
      <c r="N267" s="44"/>
      <c r="O267" s="78"/>
      <c r="P267" s="78"/>
      <c r="Q267" s="163"/>
      <c r="R267" s="78"/>
      <c r="S267" s="164"/>
      <c r="T267" s="163"/>
      <c r="U267" s="44"/>
      <c r="V267" s="44"/>
      <c r="W267" s="44"/>
      <c r="X267" s="44"/>
      <c r="Y267" s="44"/>
      <c r="Z267" s="44"/>
      <c r="AA267" s="44"/>
      <c r="AB267" s="44"/>
      <c r="AC267" s="44"/>
      <c r="AD267" s="44"/>
      <c r="AE267" s="44"/>
      <c r="AF267" s="44"/>
      <c r="AG267" s="44"/>
      <c r="AH267" s="44"/>
      <c r="AI267" s="78"/>
      <c r="AJ267" s="44"/>
      <c r="AK267" s="107"/>
      <c r="AL267" s="107"/>
      <c r="AM267" s="107"/>
      <c r="AN267" s="107"/>
    </row>
    <row r="268" ht="14.25" customHeight="1">
      <c r="A268" s="44"/>
      <c r="B268" s="44"/>
      <c r="C268" s="78"/>
      <c r="D268" s="78"/>
      <c r="E268" s="78"/>
      <c r="F268" s="78"/>
      <c r="G268" s="78"/>
      <c r="H268" s="78"/>
      <c r="I268" s="78"/>
      <c r="J268" s="78"/>
      <c r="K268" s="78"/>
      <c r="L268" s="44"/>
      <c r="M268" s="44"/>
      <c r="N268" s="44"/>
      <c r="O268" s="78"/>
      <c r="P268" s="78"/>
      <c r="Q268" s="163"/>
      <c r="R268" s="78"/>
      <c r="S268" s="164"/>
      <c r="T268" s="163"/>
      <c r="U268" s="44"/>
      <c r="V268" s="44"/>
      <c r="W268" s="44"/>
      <c r="X268" s="44"/>
      <c r="Y268" s="44"/>
      <c r="Z268" s="44"/>
      <c r="AA268" s="44"/>
      <c r="AB268" s="44"/>
      <c r="AC268" s="44"/>
      <c r="AD268" s="44"/>
      <c r="AE268" s="44"/>
      <c r="AF268" s="44"/>
      <c r="AG268" s="44"/>
      <c r="AH268" s="44"/>
      <c r="AI268" s="78"/>
      <c r="AJ268" s="44"/>
      <c r="AK268" s="107"/>
      <c r="AL268" s="107"/>
      <c r="AM268" s="107"/>
      <c r="AN268" s="107"/>
    </row>
    <row r="269" ht="14.25" customHeight="1">
      <c r="A269" s="44"/>
      <c r="B269" s="44"/>
      <c r="C269" s="78"/>
      <c r="D269" s="78"/>
      <c r="E269" s="78"/>
      <c r="F269" s="78"/>
      <c r="G269" s="78"/>
      <c r="H269" s="78"/>
      <c r="I269" s="78"/>
      <c r="J269" s="78"/>
      <c r="K269" s="78"/>
      <c r="L269" s="44"/>
      <c r="M269" s="44"/>
      <c r="N269" s="44"/>
      <c r="O269" s="78"/>
      <c r="P269" s="78"/>
      <c r="Q269" s="163"/>
      <c r="R269" s="78"/>
      <c r="S269" s="164"/>
      <c r="T269" s="163"/>
      <c r="U269" s="44"/>
      <c r="V269" s="44"/>
      <c r="W269" s="44"/>
      <c r="X269" s="44"/>
      <c r="Y269" s="44"/>
      <c r="Z269" s="44"/>
      <c r="AA269" s="44"/>
      <c r="AB269" s="44"/>
      <c r="AC269" s="44"/>
      <c r="AD269" s="44"/>
      <c r="AE269" s="44"/>
      <c r="AF269" s="44"/>
      <c r="AG269" s="44"/>
      <c r="AH269" s="44"/>
      <c r="AI269" s="78"/>
      <c r="AJ269" s="44"/>
      <c r="AK269" s="107"/>
      <c r="AL269" s="107"/>
      <c r="AM269" s="107"/>
      <c r="AN269" s="107"/>
    </row>
    <row r="270" ht="14.25" customHeight="1">
      <c r="A270" s="44"/>
      <c r="B270" s="44"/>
      <c r="C270" s="78"/>
      <c r="D270" s="78"/>
      <c r="E270" s="78"/>
      <c r="F270" s="78"/>
      <c r="G270" s="78"/>
      <c r="H270" s="78"/>
      <c r="I270" s="78"/>
      <c r="J270" s="78"/>
      <c r="K270" s="78"/>
      <c r="L270" s="44"/>
      <c r="M270" s="44"/>
      <c r="N270" s="44"/>
      <c r="O270" s="78"/>
      <c r="P270" s="78"/>
      <c r="Q270" s="163"/>
      <c r="R270" s="78"/>
      <c r="S270" s="164"/>
      <c r="T270" s="163"/>
      <c r="U270" s="44"/>
      <c r="V270" s="44"/>
      <c r="W270" s="44"/>
      <c r="X270" s="44"/>
      <c r="Y270" s="44"/>
      <c r="Z270" s="44"/>
      <c r="AA270" s="44"/>
      <c r="AB270" s="44"/>
      <c r="AC270" s="44"/>
      <c r="AD270" s="44"/>
      <c r="AE270" s="44"/>
      <c r="AF270" s="44"/>
      <c r="AG270" s="44"/>
      <c r="AH270" s="44"/>
      <c r="AI270" s="78"/>
      <c r="AJ270" s="44"/>
      <c r="AK270" s="107"/>
      <c r="AL270" s="107"/>
      <c r="AM270" s="107"/>
      <c r="AN270" s="107"/>
    </row>
    <row r="271" ht="14.25" customHeight="1">
      <c r="A271" s="44"/>
      <c r="B271" s="44"/>
      <c r="C271" s="78"/>
      <c r="D271" s="78"/>
      <c r="E271" s="78"/>
      <c r="F271" s="78"/>
      <c r="G271" s="78"/>
      <c r="H271" s="78"/>
      <c r="I271" s="78"/>
      <c r="J271" s="78"/>
      <c r="K271" s="78"/>
      <c r="L271" s="44"/>
      <c r="M271" s="44"/>
      <c r="N271" s="44"/>
      <c r="O271" s="78"/>
      <c r="P271" s="78"/>
      <c r="Q271" s="163"/>
      <c r="R271" s="78"/>
      <c r="S271" s="164"/>
      <c r="T271" s="163"/>
      <c r="U271" s="44"/>
      <c r="V271" s="44"/>
      <c r="W271" s="44"/>
      <c r="X271" s="44"/>
      <c r="Y271" s="44"/>
      <c r="Z271" s="44"/>
      <c r="AA271" s="44"/>
      <c r="AB271" s="44"/>
      <c r="AC271" s="44"/>
      <c r="AD271" s="44"/>
      <c r="AE271" s="44"/>
      <c r="AF271" s="44"/>
      <c r="AG271" s="44"/>
      <c r="AH271" s="44"/>
      <c r="AI271" s="78"/>
      <c r="AJ271" s="44"/>
      <c r="AK271" s="107"/>
      <c r="AL271" s="107"/>
      <c r="AM271" s="107"/>
      <c r="AN271" s="107"/>
    </row>
    <row r="272" ht="14.25" customHeight="1">
      <c r="A272" s="44"/>
      <c r="B272" s="44"/>
      <c r="C272" s="78"/>
      <c r="D272" s="78"/>
      <c r="E272" s="78"/>
      <c r="F272" s="78"/>
      <c r="G272" s="78"/>
      <c r="H272" s="78"/>
      <c r="I272" s="78"/>
      <c r="J272" s="78"/>
      <c r="K272" s="78"/>
      <c r="L272" s="44"/>
      <c r="M272" s="44"/>
      <c r="N272" s="44"/>
      <c r="O272" s="78"/>
      <c r="P272" s="78"/>
      <c r="Q272" s="163"/>
      <c r="R272" s="78"/>
      <c r="S272" s="164"/>
      <c r="T272" s="163"/>
      <c r="U272" s="44"/>
      <c r="V272" s="44"/>
      <c r="W272" s="44"/>
      <c r="X272" s="44"/>
      <c r="Y272" s="44"/>
      <c r="Z272" s="44"/>
      <c r="AA272" s="44"/>
      <c r="AB272" s="44"/>
      <c r="AC272" s="44"/>
      <c r="AD272" s="44"/>
      <c r="AE272" s="44"/>
      <c r="AF272" s="44"/>
      <c r="AG272" s="44"/>
      <c r="AH272" s="44"/>
      <c r="AI272" s="78"/>
      <c r="AJ272" s="44"/>
      <c r="AK272" s="107"/>
      <c r="AL272" s="107"/>
      <c r="AM272" s="107"/>
      <c r="AN272" s="107"/>
    </row>
    <row r="273" ht="14.25" customHeight="1">
      <c r="A273" s="44"/>
      <c r="B273" s="44"/>
      <c r="C273" s="78"/>
      <c r="D273" s="78"/>
      <c r="E273" s="78"/>
      <c r="F273" s="78"/>
      <c r="G273" s="78"/>
      <c r="H273" s="78"/>
      <c r="I273" s="78"/>
      <c r="J273" s="78"/>
      <c r="K273" s="78"/>
      <c r="L273" s="44"/>
      <c r="M273" s="44"/>
      <c r="N273" s="44"/>
      <c r="O273" s="78"/>
      <c r="P273" s="78"/>
      <c r="Q273" s="163"/>
      <c r="R273" s="78"/>
      <c r="S273" s="164"/>
      <c r="T273" s="163"/>
      <c r="U273" s="44"/>
      <c r="V273" s="44"/>
      <c r="W273" s="44"/>
      <c r="X273" s="44"/>
      <c r="Y273" s="44"/>
      <c r="Z273" s="44"/>
      <c r="AA273" s="44"/>
      <c r="AB273" s="44"/>
      <c r="AC273" s="44"/>
      <c r="AD273" s="44"/>
      <c r="AE273" s="44"/>
      <c r="AF273" s="44"/>
      <c r="AG273" s="44"/>
      <c r="AH273" s="44"/>
      <c r="AI273" s="78"/>
      <c r="AJ273" s="44"/>
      <c r="AK273" s="107"/>
      <c r="AL273" s="107"/>
      <c r="AM273" s="107"/>
      <c r="AN273" s="107"/>
    </row>
    <row r="274" ht="14.25" customHeight="1">
      <c r="A274" s="44"/>
      <c r="B274" s="44"/>
      <c r="C274" s="78"/>
      <c r="D274" s="78"/>
      <c r="E274" s="78"/>
      <c r="F274" s="78"/>
      <c r="G274" s="78"/>
      <c r="H274" s="78"/>
      <c r="I274" s="78"/>
      <c r="J274" s="78"/>
      <c r="K274" s="78"/>
      <c r="L274" s="44"/>
      <c r="M274" s="44"/>
      <c r="N274" s="44"/>
      <c r="O274" s="78"/>
      <c r="P274" s="78"/>
      <c r="Q274" s="163"/>
      <c r="R274" s="78"/>
      <c r="S274" s="164"/>
      <c r="T274" s="163"/>
      <c r="U274" s="44"/>
      <c r="V274" s="44"/>
      <c r="W274" s="44"/>
      <c r="X274" s="44"/>
      <c r="Y274" s="44"/>
      <c r="Z274" s="44"/>
      <c r="AA274" s="44"/>
      <c r="AB274" s="44"/>
      <c r="AC274" s="44"/>
      <c r="AD274" s="44"/>
      <c r="AE274" s="44"/>
      <c r="AF274" s="44"/>
      <c r="AG274" s="44"/>
      <c r="AH274" s="44"/>
      <c r="AI274" s="78"/>
      <c r="AJ274" s="44"/>
      <c r="AK274" s="107"/>
      <c r="AL274" s="107"/>
      <c r="AM274" s="107"/>
      <c r="AN274" s="107"/>
    </row>
    <row r="275" ht="14.25" customHeight="1">
      <c r="A275" s="44"/>
      <c r="B275" s="44"/>
      <c r="C275" s="78"/>
      <c r="D275" s="78"/>
      <c r="E275" s="78"/>
      <c r="F275" s="78"/>
      <c r="G275" s="78"/>
      <c r="H275" s="78"/>
      <c r="I275" s="78"/>
      <c r="J275" s="78"/>
      <c r="K275" s="78"/>
      <c r="L275" s="44"/>
      <c r="M275" s="44"/>
      <c r="N275" s="44"/>
      <c r="O275" s="78"/>
      <c r="P275" s="78"/>
      <c r="Q275" s="163"/>
      <c r="R275" s="78"/>
      <c r="S275" s="164"/>
      <c r="T275" s="163"/>
      <c r="U275" s="44"/>
      <c r="V275" s="44"/>
      <c r="W275" s="44"/>
      <c r="X275" s="44"/>
      <c r="Y275" s="44"/>
      <c r="Z275" s="44"/>
      <c r="AA275" s="44"/>
      <c r="AB275" s="44"/>
      <c r="AC275" s="44"/>
      <c r="AD275" s="44"/>
      <c r="AE275" s="44"/>
      <c r="AF275" s="44"/>
      <c r="AG275" s="44"/>
      <c r="AH275" s="44"/>
      <c r="AI275" s="78"/>
      <c r="AJ275" s="44"/>
      <c r="AK275" s="107"/>
      <c r="AL275" s="107"/>
      <c r="AM275" s="107"/>
      <c r="AN275" s="107"/>
    </row>
    <row r="276" ht="14.25" customHeight="1">
      <c r="A276" s="44"/>
      <c r="B276" s="44"/>
      <c r="C276" s="78"/>
      <c r="D276" s="78"/>
      <c r="E276" s="78"/>
      <c r="F276" s="78"/>
      <c r="G276" s="78"/>
      <c r="H276" s="78"/>
      <c r="I276" s="78"/>
      <c r="J276" s="78"/>
      <c r="K276" s="78"/>
      <c r="L276" s="44"/>
      <c r="M276" s="44"/>
      <c r="N276" s="44"/>
      <c r="O276" s="78"/>
      <c r="P276" s="78"/>
      <c r="Q276" s="163"/>
      <c r="R276" s="78"/>
      <c r="S276" s="164"/>
      <c r="T276" s="163"/>
      <c r="U276" s="44"/>
      <c r="V276" s="44"/>
      <c r="W276" s="44"/>
      <c r="X276" s="44"/>
      <c r="Y276" s="44"/>
      <c r="Z276" s="44"/>
      <c r="AA276" s="44"/>
      <c r="AB276" s="44"/>
      <c r="AC276" s="44"/>
      <c r="AD276" s="44"/>
      <c r="AE276" s="44"/>
      <c r="AF276" s="44"/>
      <c r="AG276" s="44"/>
      <c r="AH276" s="44"/>
      <c r="AI276" s="78"/>
      <c r="AJ276" s="44"/>
      <c r="AK276" s="107"/>
      <c r="AL276" s="107"/>
      <c r="AM276" s="107"/>
      <c r="AN276" s="107"/>
    </row>
    <row r="277" ht="14.25" customHeight="1">
      <c r="A277" s="44"/>
      <c r="B277" s="44"/>
      <c r="C277" s="78"/>
      <c r="D277" s="78"/>
      <c r="E277" s="78"/>
      <c r="F277" s="78"/>
      <c r="G277" s="78"/>
      <c r="H277" s="78"/>
      <c r="I277" s="78"/>
      <c r="J277" s="78"/>
      <c r="K277" s="78"/>
      <c r="L277" s="44"/>
      <c r="M277" s="44"/>
      <c r="N277" s="44"/>
      <c r="O277" s="78"/>
      <c r="P277" s="78"/>
      <c r="Q277" s="163"/>
      <c r="R277" s="78"/>
      <c r="S277" s="164"/>
      <c r="T277" s="163"/>
      <c r="U277" s="44"/>
      <c r="V277" s="44"/>
      <c r="W277" s="44"/>
      <c r="X277" s="44"/>
      <c r="Y277" s="44"/>
      <c r="Z277" s="44"/>
      <c r="AA277" s="44"/>
      <c r="AB277" s="44"/>
      <c r="AC277" s="44"/>
      <c r="AD277" s="44"/>
      <c r="AE277" s="44"/>
      <c r="AF277" s="44"/>
      <c r="AG277" s="44"/>
      <c r="AH277" s="44"/>
      <c r="AI277" s="78"/>
      <c r="AJ277" s="44"/>
      <c r="AK277" s="107"/>
      <c r="AL277" s="107"/>
      <c r="AM277" s="107"/>
      <c r="AN277" s="107"/>
    </row>
    <row r="278" ht="14.25" customHeight="1">
      <c r="A278" s="44"/>
      <c r="B278" s="44"/>
      <c r="C278" s="78"/>
      <c r="D278" s="78"/>
      <c r="E278" s="78"/>
      <c r="F278" s="78"/>
      <c r="G278" s="78"/>
      <c r="H278" s="78"/>
      <c r="I278" s="78"/>
      <c r="J278" s="78"/>
      <c r="K278" s="78"/>
      <c r="L278" s="44"/>
      <c r="M278" s="44"/>
      <c r="N278" s="44"/>
      <c r="O278" s="78"/>
      <c r="P278" s="78"/>
      <c r="Q278" s="163"/>
      <c r="R278" s="78"/>
      <c r="S278" s="164"/>
      <c r="T278" s="163"/>
      <c r="U278" s="44"/>
      <c r="V278" s="44"/>
      <c r="W278" s="44"/>
      <c r="X278" s="44"/>
      <c r="Y278" s="44"/>
      <c r="Z278" s="44"/>
      <c r="AA278" s="44"/>
      <c r="AB278" s="44"/>
      <c r="AC278" s="44"/>
      <c r="AD278" s="44"/>
      <c r="AE278" s="44"/>
      <c r="AF278" s="44"/>
      <c r="AG278" s="44"/>
      <c r="AH278" s="44"/>
      <c r="AI278" s="78"/>
      <c r="AJ278" s="44"/>
      <c r="AK278" s="107"/>
      <c r="AL278" s="107"/>
      <c r="AM278" s="107"/>
      <c r="AN278" s="107"/>
    </row>
    <row r="279" ht="14.25" customHeight="1">
      <c r="A279" s="44"/>
      <c r="B279" s="44"/>
      <c r="C279" s="78"/>
      <c r="D279" s="78"/>
      <c r="E279" s="78"/>
      <c r="F279" s="78"/>
      <c r="G279" s="78"/>
      <c r="H279" s="78"/>
      <c r="I279" s="78"/>
      <c r="J279" s="78"/>
      <c r="K279" s="78"/>
      <c r="L279" s="44"/>
      <c r="M279" s="44"/>
      <c r="N279" s="44"/>
      <c r="O279" s="78"/>
      <c r="P279" s="78"/>
      <c r="Q279" s="163"/>
      <c r="R279" s="78"/>
      <c r="S279" s="164"/>
      <c r="T279" s="163"/>
      <c r="U279" s="44"/>
      <c r="V279" s="44"/>
      <c r="W279" s="44"/>
      <c r="X279" s="44"/>
      <c r="Y279" s="44"/>
      <c r="Z279" s="44"/>
      <c r="AA279" s="44"/>
      <c r="AB279" s="44"/>
      <c r="AC279" s="44"/>
      <c r="AD279" s="44"/>
      <c r="AE279" s="44"/>
      <c r="AF279" s="44"/>
      <c r="AG279" s="44"/>
      <c r="AH279" s="44"/>
      <c r="AI279" s="78"/>
      <c r="AJ279" s="44"/>
      <c r="AK279" s="107"/>
      <c r="AL279" s="107"/>
      <c r="AM279" s="107"/>
      <c r="AN279" s="107"/>
    </row>
    <row r="280" ht="14.25" customHeight="1">
      <c r="A280" s="44"/>
      <c r="B280" s="44"/>
      <c r="C280" s="78"/>
      <c r="D280" s="78"/>
      <c r="E280" s="78"/>
      <c r="F280" s="78"/>
      <c r="G280" s="78"/>
      <c r="H280" s="78"/>
      <c r="I280" s="78"/>
      <c r="J280" s="78"/>
      <c r="K280" s="78"/>
      <c r="L280" s="44"/>
      <c r="M280" s="44"/>
      <c r="N280" s="44"/>
      <c r="O280" s="78"/>
      <c r="P280" s="78"/>
      <c r="Q280" s="163"/>
      <c r="R280" s="78"/>
      <c r="S280" s="164"/>
      <c r="T280" s="163"/>
      <c r="U280" s="44"/>
      <c r="V280" s="44"/>
      <c r="W280" s="44"/>
      <c r="X280" s="44"/>
      <c r="Y280" s="44"/>
      <c r="Z280" s="44"/>
      <c r="AA280" s="44"/>
      <c r="AB280" s="44"/>
      <c r="AC280" s="44"/>
      <c r="AD280" s="44"/>
      <c r="AE280" s="44"/>
      <c r="AF280" s="44"/>
      <c r="AG280" s="44"/>
      <c r="AH280" s="44"/>
      <c r="AI280" s="78"/>
      <c r="AJ280" s="44"/>
      <c r="AK280" s="107"/>
      <c r="AL280" s="107"/>
      <c r="AM280" s="107"/>
      <c r="AN280" s="107"/>
    </row>
    <row r="281" ht="14.25" customHeight="1">
      <c r="A281" s="44"/>
      <c r="B281" s="44"/>
      <c r="C281" s="78"/>
      <c r="D281" s="78"/>
      <c r="E281" s="78"/>
      <c r="F281" s="78"/>
      <c r="G281" s="78"/>
      <c r="H281" s="78"/>
      <c r="I281" s="78"/>
      <c r="J281" s="78"/>
      <c r="K281" s="78"/>
      <c r="L281" s="44"/>
      <c r="M281" s="44"/>
      <c r="N281" s="44"/>
      <c r="O281" s="78"/>
      <c r="P281" s="78"/>
      <c r="Q281" s="163"/>
      <c r="R281" s="78"/>
      <c r="S281" s="164"/>
      <c r="T281" s="163"/>
      <c r="U281" s="44"/>
      <c r="V281" s="44"/>
      <c r="W281" s="44"/>
      <c r="X281" s="44"/>
      <c r="Y281" s="44"/>
      <c r="Z281" s="44"/>
      <c r="AA281" s="44"/>
      <c r="AB281" s="44"/>
      <c r="AC281" s="44"/>
      <c r="AD281" s="44"/>
      <c r="AE281" s="44"/>
      <c r="AF281" s="44"/>
      <c r="AG281" s="44"/>
      <c r="AH281" s="44"/>
      <c r="AI281" s="78"/>
      <c r="AJ281" s="44"/>
      <c r="AK281" s="107"/>
      <c r="AL281" s="107"/>
      <c r="AM281" s="107"/>
      <c r="AN281" s="107"/>
    </row>
    <row r="282" ht="14.25" customHeight="1">
      <c r="A282" s="44"/>
      <c r="B282" s="44"/>
      <c r="C282" s="78"/>
      <c r="D282" s="78"/>
      <c r="E282" s="78"/>
      <c r="F282" s="78"/>
      <c r="G282" s="78"/>
      <c r="H282" s="78"/>
      <c r="I282" s="78"/>
      <c r="J282" s="78"/>
      <c r="K282" s="78"/>
      <c r="L282" s="44"/>
      <c r="M282" s="44"/>
      <c r="N282" s="44"/>
      <c r="O282" s="78"/>
      <c r="P282" s="78"/>
      <c r="Q282" s="163"/>
      <c r="R282" s="78"/>
      <c r="S282" s="164"/>
      <c r="T282" s="163"/>
      <c r="U282" s="44"/>
      <c r="V282" s="44"/>
      <c r="W282" s="44"/>
      <c r="X282" s="44"/>
      <c r="Y282" s="44"/>
      <c r="Z282" s="44"/>
      <c r="AA282" s="44"/>
      <c r="AB282" s="44"/>
      <c r="AC282" s="44"/>
      <c r="AD282" s="44"/>
      <c r="AE282" s="44"/>
      <c r="AF282" s="44"/>
      <c r="AG282" s="44"/>
      <c r="AH282" s="44"/>
      <c r="AI282" s="78"/>
      <c r="AJ282" s="44"/>
      <c r="AK282" s="107"/>
      <c r="AL282" s="107"/>
      <c r="AM282" s="107"/>
      <c r="AN282" s="107"/>
    </row>
    <row r="283" ht="14.25" customHeight="1">
      <c r="A283" s="44"/>
      <c r="B283" s="44"/>
      <c r="C283" s="78"/>
      <c r="D283" s="78"/>
      <c r="E283" s="78"/>
      <c r="F283" s="78"/>
      <c r="G283" s="78"/>
      <c r="H283" s="78"/>
      <c r="I283" s="78"/>
      <c r="J283" s="78"/>
      <c r="K283" s="78"/>
      <c r="L283" s="44"/>
      <c r="M283" s="44"/>
      <c r="N283" s="44"/>
      <c r="O283" s="78"/>
      <c r="P283" s="78"/>
      <c r="Q283" s="163"/>
      <c r="R283" s="78"/>
      <c r="S283" s="164"/>
      <c r="T283" s="163"/>
      <c r="U283" s="44"/>
      <c r="V283" s="44"/>
      <c r="W283" s="44"/>
      <c r="X283" s="44"/>
      <c r="Y283" s="44"/>
      <c r="Z283" s="44"/>
      <c r="AA283" s="44"/>
      <c r="AB283" s="44"/>
      <c r="AC283" s="44"/>
      <c r="AD283" s="44"/>
      <c r="AE283" s="44"/>
      <c r="AF283" s="44"/>
      <c r="AG283" s="44"/>
      <c r="AH283" s="44"/>
      <c r="AI283" s="78"/>
      <c r="AJ283" s="44"/>
      <c r="AK283" s="107"/>
      <c r="AL283" s="107"/>
      <c r="AM283" s="107"/>
      <c r="AN283" s="107"/>
    </row>
    <row r="284" ht="14.25" customHeight="1">
      <c r="A284" s="44"/>
      <c r="B284" s="44"/>
      <c r="C284" s="78"/>
      <c r="D284" s="78"/>
      <c r="E284" s="78"/>
      <c r="F284" s="78"/>
      <c r="G284" s="78"/>
      <c r="H284" s="78"/>
      <c r="I284" s="78"/>
      <c r="J284" s="78"/>
      <c r="K284" s="78"/>
      <c r="L284" s="44"/>
      <c r="M284" s="44"/>
      <c r="N284" s="44"/>
      <c r="O284" s="78"/>
      <c r="P284" s="78"/>
      <c r="Q284" s="163"/>
      <c r="R284" s="78"/>
      <c r="S284" s="164"/>
      <c r="T284" s="163"/>
      <c r="U284" s="44"/>
      <c r="V284" s="44"/>
      <c r="W284" s="44"/>
      <c r="X284" s="44"/>
      <c r="Y284" s="44"/>
      <c r="Z284" s="44"/>
      <c r="AA284" s="44"/>
      <c r="AB284" s="44"/>
      <c r="AC284" s="44"/>
      <c r="AD284" s="44"/>
      <c r="AE284" s="44"/>
      <c r="AF284" s="44"/>
      <c r="AG284" s="44"/>
      <c r="AH284" s="44"/>
      <c r="AI284" s="78"/>
      <c r="AJ284" s="44"/>
      <c r="AK284" s="107"/>
      <c r="AL284" s="107"/>
      <c r="AM284" s="107"/>
      <c r="AN284" s="107"/>
    </row>
    <row r="285" ht="14.25" customHeight="1">
      <c r="A285" s="44"/>
      <c r="B285" s="44"/>
      <c r="C285" s="78"/>
      <c r="D285" s="78"/>
      <c r="E285" s="78"/>
      <c r="F285" s="78"/>
      <c r="G285" s="78"/>
      <c r="H285" s="78"/>
      <c r="I285" s="78"/>
      <c r="J285" s="78"/>
      <c r="K285" s="78"/>
      <c r="L285" s="44"/>
      <c r="M285" s="44"/>
      <c r="N285" s="44"/>
      <c r="O285" s="78"/>
      <c r="P285" s="78"/>
      <c r="Q285" s="163"/>
      <c r="R285" s="78"/>
      <c r="S285" s="164"/>
      <c r="T285" s="163"/>
      <c r="U285" s="44"/>
      <c r="V285" s="44"/>
      <c r="W285" s="44"/>
      <c r="X285" s="44"/>
      <c r="Y285" s="44"/>
      <c r="Z285" s="44"/>
      <c r="AA285" s="44"/>
      <c r="AB285" s="44"/>
      <c r="AC285" s="44"/>
      <c r="AD285" s="44"/>
      <c r="AE285" s="44"/>
      <c r="AF285" s="44"/>
      <c r="AG285" s="44"/>
      <c r="AH285" s="44"/>
      <c r="AI285" s="78"/>
      <c r="AJ285" s="44"/>
      <c r="AK285" s="107"/>
      <c r="AL285" s="107"/>
      <c r="AM285" s="107"/>
      <c r="AN285" s="107"/>
    </row>
    <row r="286" ht="14.25" customHeight="1">
      <c r="A286" s="44"/>
      <c r="B286" s="44"/>
      <c r="C286" s="78"/>
      <c r="D286" s="78"/>
      <c r="E286" s="78"/>
      <c r="F286" s="78"/>
      <c r="G286" s="78"/>
      <c r="H286" s="78"/>
      <c r="I286" s="78"/>
      <c r="J286" s="78"/>
      <c r="K286" s="78"/>
      <c r="L286" s="44"/>
      <c r="M286" s="44"/>
      <c r="N286" s="44"/>
      <c r="O286" s="78"/>
      <c r="P286" s="78"/>
      <c r="Q286" s="163"/>
      <c r="R286" s="78"/>
      <c r="S286" s="164"/>
      <c r="T286" s="163"/>
      <c r="U286" s="44"/>
      <c r="V286" s="44"/>
      <c r="W286" s="44"/>
      <c r="X286" s="44"/>
      <c r="Y286" s="44"/>
      <c r="Z286" s="44"/>
      <c r="AA286" s="44"/>
      <c r="AB286" s="44"/>
      <c r="AC286" s="44"/>
      <c r="AD286" s="44"/>
      <c r="AE286" s="44"/>
      <c r="AF286" s="44"/>
      <c r="AG286" s="44"/>
      <c r="AH286" s="44"/>
      <c r="AI286" s="78"/>
      <c r="AJ286" s="44"/>
      <c r="AK286" s="107"/>
      <c r="AL286" s="107"/>
      <c r="AM286" s="107"/>
      <c r="AN286" s="107"/>
    </row>
    <row r="287" ht="14.25" customHeight="1">
      <c r="A287" s="44"/>
      <c r="B287" s="44"/>
      <c r="C287" s="78"/>
      <c r="D287" s="78"/>
      <c r="E287" s="78"/>
      <c r="F287" s="78"/>
      <c r="G287" s="78"/>
      <c r="H287" s="78"/>
      <c r="I287" s="78"/>
      <c r="J287" s="78"/>
      <c r="K287" s="78"/>
      <c r="L287" s="44"/>
      <c r="M287" s="44"/>
      <c r="N287" s="44"/>
      <c r="O287" s="78"/>
      <c r="P287" s="78"/>
      <c r="Q287" s="163"/>
      <c r="R287" s="78"/>
      <c r="S287" s="164"/>
      <c r="T287" s="163"/>
      <c r="U287" s="44"/>
      <c r="V287" s="44"/>
      <c r="W287" s="44"/>
      <c r="X287" s="44"/>
      <c r="Y287" s="44"/>
      <c r="Z287" s="44"/>
      <c r="AA287" s="44"/>
      <c r="AB287" s="44"/>
      <c r="AC287" s="44"/>
      <c r="AD287" s="44"/>
      <c r="AE287" s="44"/>
      <c r="AF287" s="44"/>
      <c r="AG287" s="44"/>
      <c r="AH287" s="44"/>
      <c r="AI287" s="78"/>
      <c r="AJ287" s="44"/>
      <c r="AK287" s="107"/>
      <c r="AL287" s="107"/>
      <c r="AM287" s="107"/>
      <c r="AN287" s="107"/>
    </row>
    <row r="288" ht="14.25" customHeight="1">
      <c r="A288" s="44"/>
      <c r="B288" s="44"/>
      <c r="C288" s="78"/>
      <c r="D288" s="78"/>
      <c r="E288" s="78"/>
      <c r="F288" s="78"/>
      <c r="G288" s="78"/>
      <c r="H288" s="78"/>
      <c r="I288" s="78"/>
      <c r="J288" s="78"/>
      <c r="K288" s="78"/>
      <c r="L288" s="44"/>
      <c r="M288" s="44"/>
      <c r="N288" s="44"/>
      <c r="O288" s="78"/>
      <c r="P288" s="78"/>
      <c r="Q288" s="163"/>
      <c r="R288" s="78"/>
      <c r="S288" s="164"/>
      <c r="T288" s="163"/>
      <c r="U288" s="44"/>
      <c r="V288" s="44"/>
      <c r="W288" s="44"/>
      <c r="X288" s="44"/>
      <c r="Y288" s="44"/>
      <c r="Z288" s="44"/>
      <c r="AA288" s="44"/>
      <c r="AB288" s="44"/>
      <c r="AC288" s="44"/>
      <c r="AD288" s="44"/>
      <c r="AE288" s="44"/>
      <c r="AF288" s="44"/>
      <c r="AG288" s="44"/>
      <c r="AH288" s="44"/>
      <c r="AI288" s="78"/>
      <c r="AJ288" s="44"/>
      <c r="AK288" s="107"/>
      <c r="AL288" s="107"/>
      <c r="AM288" s="107"/>
      <c r="AN288" s="107"/>
    </row>
    <row r="289" ht="14.25" customHeight="1">
      <c r="A289" s="44"/>
      <c r="B289" s="44"/>
      <c r="C289" s="78"/>
      <c r="D289" s="78"/>
      <c r="E289" s="78"/>
      <c r="F289" s="78"/>
      <c r="G289" s="78"/>
      <c r="H289" s="78"/>
      <c r="I289" s="78"/>
      <c r="J289" s="78"/>
      <c r="K289" s="78"/>
      <c r="L289" s="44"/>
      <c r="M289" s="44"/>
      <c r="N289" s="44"/>
      <c r="O289" s="78"/>
      <c r="P289" s="78"/>
      <c r="Q289" s="163"/>
      <c r="R289" s="78"/>
      <c r="S289" s="164"/>
      <c r="T289" s="163"/>
      <c r="U289" s="44"/>
      <c r="V289" s="44"/>
      <c r="W289" s="44"/>
      <c r="X289" s="44"/>
      <c r="Y289" s="44"/>
      <c r="Z289" s="44"/>
      <c r="AA289" s="44"/>
      <c r="AB289" s="44"/>
      <c r="AC289" s="44"/>
      <c r="AD289" s="44"/>
      <c r="AE289" s="44"/>
      <c r="AF289" s="44"/>
      <c r="AG289" s="44"/>
      <c r="AH289" s="44"/>
      <c r="AI289" s="78"/>
      <c r="AJ289" s="44"/>
      <c r="AK289" s="107"/>
      <c r="AL289" s="107"/>
      <c r="AM289" s="107"/>
      <c r="AN289" s="107"/>
    </row>
    <row r="290" ht="14.25" customHeight="1">
      <c r="A290" s="44"/>
      <c r="B290" s="44"/>
      <c r="C290" s="78"/>
      <c r="D290" s="78"/>
      <c r="E290" s="78"/>
      <c r="F290" s="78"/>
      <c r="G290" s="78"/>
      <c r="H290" s="78"/>
      <c r="I290" s="78"/>
      <c r="J290" s="78"/>
      <c r="K290" s="78"/>
      <c r="L290" s="44"/>
      <c r="M290" s="44"/>
      <c r="N290" s="44"/>
      <c r="O290" s="78"/>
      <c r="P290" s="78"/>
      <c r="Q290" s="163"/>
      <c r="R290" s="78"/>
      <c r="S290" s="164"/>
      <c r="T290" s="163"/>
      <c r="U290" s="44"/>
      <c r="V290" s="44"/>
      <c r="W290" s="44"/>
      <c r="X290" s="44"/>
      <c r="Y290" s="44"/>
      <c r="Z290" s="44"/>
      <c r="AA290" s="44"/>
      <c r="AB290" s="44"/>
      <c r="AC290" s="44"/>
      <c r="AD290" s="44"/>
      <c r="AE290" s="44"/>
      <c r="AF290" s="44"/>
      <c r="AG290" s="44"/>
      <c r="AH290" s="44"/>
      <c r="AI290" s="78"/>
      <c r="AJ290" s="44"/>
      <c r="AK290" s="107"/>
      <c r="AL290" s="107"/>
      <c r="AM290" s="107"/>
      <c r="AN290" s="107"/>
    </row>
    <row r="291" ht="14.25" customHeight="1">
      <c r="A291" s="44"/>
      <c r="B291" s="44"/>
      <c r="C291" s="78"/>
      <c r="D291" s="78"/>
      <c r="E291" s="78"/>
      <c r="F291" s="78"/>
      <c r="G291" s="78"/>
      <c r="H291" s="78"/>
      <c r="I291" s="78"/>
      <c r="J291" s="78"/>
      <c r="K291" s="78"/>
      <c r="L291" s="44"/>
      <c r="M291" s="44"/>
      <c r="N291" s="44"/>
      <c r="O291" s="78"/>
      <c r="P291" s="78"/>
      <c r="Q291" s="163"/>
      <c r="R291" s="78"/>
      <c r="S291" s="164"/>
      <c r="T291" s="163"/>
      <c r="U291" s="44"/>
      <c r="V291" s="44"/>
      <c r="W291" s="44"/>
      <c r="X291" s="44"/>
      <c r="Y291" s="44"/>
      <c r="Z291" s="44"/>
      <c r="AA291" s="44"/>
      <c r="AB291" s="44"/>
      <c r="AC291" s="44"/>
      <c r="AD291" s="44"/>
      <c r="AE291" s="44"/>
      <c r="AF291" s="44"/>
      <c r="AG291" s="44"/>
      <c r="AH291" s="44"/>
      <c r="AI291" s="78"/>
      <c r="AJ291" s="44"/>
      <c r="AK291" s="107"/>
      <c r="AL291" s="107"/>
      <c r="AM291" s="107"/>
      <c r="AN291" s="107"/>
    </row>
    <row r="292" ht="14.25" customHeight="1">
      <c r="A292" s="44"/>
      <c r="B292" s="44"/>
      <c r="C292" s="78"/>
      <c r="D292" s="78"/>
      <c r="E292" s="78"/>
      <c r="F292" s="78"/>
      <c r="G292" s="78"/>
      <c r="H292" s="78"/>
      <c r="I292" s="78"/>
      <c r="J292" s="78"/>
      <c r="K292" s="78"/>
      <c r="L292" s="44"/>
      <c r="M292" s="44"/>
      <c r="N292" s="44"/>
      <c r="O292" s="78"/>
      <c r="P292" s="78"/>
      <c r="Q292" s="163"/>
      <c r="R292" s="78"/>
      <c r="S292" s="164"/>
      <c r="T292" s="163"/>
      <c r="U292" s="44"/>
      <c r="V292" s="44"/>
      <c r="W292" s="44"/>
      <c r="X292" s="44"/>
      <c r="Y292" s="44"/>
      <c r="Z292" s="44"/>
      <c r="AA292" s="44"/>
      <c r="AB292" s="44"/>
      <c r="AC292" s="44"/>
      <c r="AD292" s="44"/>
      <c r="AE292" s="44"/>
      <c r="AF292" s="44"/>
      <c r="AG292" s="44"/>
      <c r="AH292" s="44"/>
      <c r="AI292" s="78"/>
      <c r="AJ292" s="44"/>
      <c r="AK292" s="107"/>
      <c r="AL292" s="107"/>
      <c r="AM292" s="107"/>
      <c r="AN292" s="107"/>
    </row>
    <row r="293" ht="14.25" customHeight="1">
      <c r="A293" s="44"/>
      <c r="B293" s="44"/>
      <c r="C293" s="78"/>
      <c r="D293" s="78"/>
      <c r="E293" s="78"/>
      <c r="F293" s="78"/>
      <c r="G293" s="78"/>
      <c r="H293" s="78"/>
      <c r="I293" s="78"/>
      <c r="J293" s="78"/>
      <c r="K293" s="78"/>
      <c r="L293" s="44"/>
      <c r="M293" s="44"/>
      <c r="N293" s="44"/>
      <c r="O293" s="78"/>
      <c r="P293" s="78"/>
      <c r="Q293" s="163"/>
      <c r="R293" s="78"/>
      <c r="S293" s="164"/>
      <c r="T293" s="163"/>
      <c r="U293" s="44"/>
      <c r="V293" s="44"/>
      <c r="W293" s="44"/>
      <c r="X293" s="44"/>
      <c r="Y293" s="44"/>
      <c r="Z293" s="44"/>
      <c r="AA293" s="44"/>
      <c r="AB293" s="44"/>
      <c r="AC293" s="44"/>
      <c r="AD293" s="44"/>
      <c r="AE293" s="44"/>
      <c r="AF293" s="44"/>
      <c r="AG293" s="44"/>
      <c r="AH293" s="44"/>
      <c r="AI293" s="78"/>
      <c r="AJ293" s="44"/>
      <c r="AK293" s="107"/>
      <c r="AL293" s="107"/>
      <c r="AM293" s="107"/>
      <c r="AN293" s="107"/>
    </row>
    <row r="294" ht="14.25" customHeight="1">
      <c r="A294" s="44"/>
      <c r="B294" s="44"/>
      <c r="C294" s="78"/>
      <c r="D294" s="78"/>
      <c r="E294" s="78"/>
      <c r="F294" s="78"/>
      <c r="G294" s="78"/>
      <c r="H294" s="78"/>
      <c r="I294" s="78"/>
      <c r="J294" s="78"/>
      <c r="K294" s="78"/>
      <c r="L294" s="44"/>
      <c r="M294" s="44"/>
      <c r="N294" s="44"/>
      <c r="O294" s="78"/>
      <c r="P294" s="78"/>
      <c r="Q294" s="163"/>
      <c r="R294" s="78"/>
      <c r="S294" s="164"/>
      <c r="T294" s="163"/>
      <c r="U294" s="44"/>
      <c r="V294" s="44"/>
      <c r="W294" s="44"/>
      <c r="X294" s="44"/>
      <c r="Y294" s="44"/>
      <c r="Z294" s="44"/>
      <c r="AA294" s="44"/>
      <c r="AB294" s="44"/>
      <c r="AC294" s="44"/>
      <c r="AD294" s="44"/>
      <c r="AE294" s="44"/>
      <c r="AF294" s="44"/>
      <c r="AG294" s="44"/>
      <c r="AH294" s="44"/>
      <c r="AI294" s="78"/>
      <c r="AJ294" s="44"/>
      <c r="AK294" s="107"/>
      <c r="AL294" s="107"/>
      <c r="AM294" s="107"/>
      <c r="AN294" s="107"/>
    </row>
    <row r="295" ht="14.25" customHeight="1">
      <c r="A295" s="44"/>
      <c r="B295" s="44"/>
      <c r="C295" s="78"/>
      <c r="D295" s="78"/>
      <c r="E295" s="78"/>
      <c r="F295" s="78"/>
      <c r="G295" s="78"/>
      <c r="H295" s="78"/>
      <c r="I295" s="78"/>
      <c r="J295" s="78"/>
      <c r="K295" s="78"/>
      <c r="L295" s="44"/>
      <c r="M295" s="44"/>
      <c r="N295" s="44"/>
      <c r="O295" s="78"/>
      <c r="P295" s="78"/>
      <c r="Q295" s="163"/>
      <c r="R295" s="78"/>
      <c r="S295" s="164"/>
      <c r="T295" s="163"/>
      <c r="U295" s="44"/>
      <c r="V295" s="44"/>
      <c r="W295" s="44"/>
      <c r="X295" s="44"/>
      <c r="Y295" s="44"/>
      <c r="Z295" s="44"/>
      <c r="AA295" s="44"/>
      <c r="AB295" s="44"/>
      <c r="AC295" s="44"/>
      <c r="AD295" s="44"/>
      <c r="AE295" s="44"/>
      <c r="AF295" s="44"/>
      <c r="AG295" s="44"/>
      <c r="AH295" s="44"/>
      <c r="AI295" s="78"/>
      <c r="AJ295" s="44"/>
      <c r="AK295" s="107"/>
      <c r="AL295" s="107"/>
      <c r="AM295" s="107"/>
      <c r="AN295" s="107"/>
    </row>
    <row r="296" ht="14.25" customHeight="1">
      <c r="A296" s="44"/>
      <c r="B296" s="44"/>
      <c r="C296" s="78"/>
      <c r="D296" s="78"/>
      <c r="E296" s="78"/>
      <c r="F296" s="78"/>
      <c r="G296" s="78"/>
      <c r="H296" s="78"/>
      <c r="I296" s="78"/>
      <c r="J296" s="78"/>
      <c r="K296" s="78"/>
      <c r="L296" s="44"/>
      <c r="M296" s="44"/>
      <c r="N296" s="44"/>
      <c r="O296" s="78"/>
      <c r="P296" s="78"/>
      <c r="Q296" s="163"/>
      <c r="R296" s="78"/>
      <c r="S296" s="164"/>
      <c r="T296" s="163"/>
      <c r="U296" s="44"/>
      <c r="V296" s="44"/>
      <c r="W296" s="44"/>
      <c r="X296" s="44"/>
      <c r="Y296" s="44"/>
      <c r="Z296" s="44"/>
      <c r="AA296" s="44"/>
      <c r="AB296" s="44"/>
      <c r="AC296" s="44"/>
      <c r="AD296" s="44"/>
      <c r="AE296" s="44"/>
      <c r="AF296" s="44"/>
      <c r="AG296" s="44"/>
      <c r="AH296" s="44"/>
      <c r="AI296" s="78"/>
      <c r="AJ296" s="44"/>
      <c r="AK296" s="107"/>
      <c r="AL296" s="107"/>
      <c r="AM296" s="107"/>
      <c r="AN296" s="107"/>
    </row>
    <row r="297" ht="14.25" customHeight="1">
      <c r="A297" s="44"/>
      <c r="B297" s="44"/>
      <c r="C297" s="78"/>
      <c r="D297" s="78"/>
      <c r="E297" s="78"/>
      <c r="F297" s="78"/>
      <c r="G297" s="78"/>
      <c r="H297" s="78"/>
      <c r="I297" s="78"/>
      <c r="J297" s="78"/>
      <c r="K297" s="78"/>
      <c r="L297" s="44"/>
      <c r="M297" s="44"/>
      <c r="N297" s="44"/>
      <c r="O297" s="78"/>
      <c r="P297" s="78"/>
      <c r="Q297" s="163"/>
      <c r="R297" s="78"/>
      <c r="S297" s="164"/>
      <c r="T297" s="163"/>
      <c r="U297" s="44"/>
      <c r="V297" s="44"/>
      <c r="W297" s="44"/>
      <c r="X297" s="44"/>
      <c r="Y297" s="44"/>
      <c r="Z297" s="44"/>
      <c r="AA297" s="44"/>
      <c r="AB297" s="44"/>
      <c r="AC297" s="44"/>
      <c r="AD297" s="44"/>
      <c r="AE297" s="44"/>
      <c r="AF297" s="44"/>
      <c r="AG297" s="44"/>
      <c r="AH297" s="44"/>
      <c r="AI297" s="78"/>
      <c r="AJ297" s="44"/>
      <c r="AK297" s="107"/>
      <c r="AL297" s="107"/>
      <c r="AM297" s="107"/>
      <c r="AN297" s="107"/>
    </row>
    <row r="298" ht="14.25" customHeight="1">
      <c r="A298" s="44"/>
      <c r="B298" s="44"/>
      <c r="C298" s="78"/>
      <c r="D298" s="78"/>
      <c r="E298" s="78"/>
      <c r="F298" s="78"/>
      <c r="G298" s="78"/>
      <c r="H298" s="78"/>
      <c r="I298" s="78"/>
      <c r="J298" s="78"/>
      <c r="K298" s="78"/>
      <c r="L298" s="44"/>
      <c r="M298" s="44"/>
      <c r="N298" s="44"/>
      <c r="O298" s="78"/>
      <c r="P298" s="78"/>
      <c r="Q298" s="163"/>
      <c r="R298" s="78"/>
      <c r="S298" s="164"/>
      <c r="T298" s="163"/>
      <c r="U298" s="44"/>
      <c r="V298" s="44"/>
      <c r="W298" s="44"/>
      <c r="X298" s="44"/>
      <c r="Y298" s="44"/>
      <c r="Z298" s="44"/>
      <c r="AA298" s="44"/>
      <c r="AB298" s="44"/>
      <c r="AC298" s="44"/>
      <c r="AD298" s="44"/>
      <c r="AE298" s="44"/>
      <c r="AF298" s="44"/>
      <c r="AG298" s="44"/>
      <c r="AH298" s="44"/>
      <c r="AI298" s="78"/>
      <c r="AJ298" s="44"/>
      <c r="AK298" s="107"/>
      <c r="AL298" s="107"/>
      <c r="AM298" s="107"/>
      <c r="AN298" s="107"/>
    </row>
    <row r="299" ht="14.25" customHeight="1">
      <c r="A299" s="44"/>
      <c r="B299" s="44"/>
      <c r="C299" s="78"/>
      <c r="D299" s="78"/>
      <c r="E299" s="78"/>
      <c r="F299" s="78"/>
      <c r="G299" s="78"/>
      <c r="H299" s="78"/>
      <c r="I299" s="78"/>
      <c r="J299" s="78"/>
      <c r="K299" s="78"/>
      <c r="L299" s="44"/>
      <c r="M299" s="44"/>
      <c r="N299" s="44"/>
      <c r="O299" s="78"/>
      <c r="P299" s="78"/>
      <c r="Q299" s="163"/>
      <c r="R299" s="78"/>
      <c r="S299" s="164"/>
      <c r="T299" s="163"/>
      <c r="U299" s="44"/>
      <c r="V299" s="44"/>
      <c r="W299" s="44"/>
      <c r="X299" s="44"/>
      <c r="Y299" s="44"/>
      <c r="Z299" s="44"/>
      <c r="AA299" s="44"/>
      <c r="AB299" s="44"/>
      <c r="AC299" s="44"/>
      <c r="AD299" s="44"/>
      <c r="AE299" s="44"/>
      <c r="AF299" s="44"/>
      <c r="AG299" s="44"/>
      <c r="AH299" s="44"/>
      <c r="AI299" s="78"/>
      <c r="AJ299" s="44"/>
      <c r="AK299" s="107"/>
      <c r="AL299" s="107"/>
      <c r="AM299" s="107"/>
      <c r="AN299" s="107"/>
    </row>
    <row r="300" ht="14.25" customHeight="1">
      <c r="A300" s="44"/>
      <c r="B300" s="44"/>
      <c r="C300" s="78"/>
      <c r="D300" s="78"/>
      <c r="E300" s="78"/>
      <c r="F300" s="78"/>
      <c r="G300" s="78"/>
      <c r="H300" s="78"/>
      <c r="I300" s="78"/>
      <c r="J300" s="78"/>
      <c r="K300" s="78"/>
      <c r="L300" s="44"/>
      <c r="M300" s="44"/>
      <c r="N300" s="44"/>
      <c r="O300" s="78"/>
      <c r="P300" s="78"/>
      <c r="Q300" s="163"/>
      <c r="R300" s="78"/>
      <c r="S300" s="164"/>
      <c r="T300" s="163"/>
      <c r="U300" s="44"/>
      <c r="V300" s="44"/>
      <c r="W300" s="44"/>
      <c r="X300" s="44"/>
      <c r="Y300" s="44"/>
      <c r="Z300" s="44"/>
      <c r="AA300" s="44"/>
      <c r="AB300" s="44"/>
      <c r="AC300" s="44"/>
      <c r="AD300" s="44"/>
      <c r="AE300" s="44"/>
      <c r="AF300" s="44"/>
      <c r="AG300" s="44"/>
      <c r="AH300" s="44"/>
      <c r="AI300" s="78"/>
      <c r="AJ300" s="44"/>
      <c r="AK300" s="107"/>
      <c r="AL300" s="107"/>
      <c r="AM300" s="107"/>
      <c r="AN300" s="107"/>
    </row>
    <row r="301" ht="14.25" customHeight="1">
      <c r="A301" s="44"/>
      <c r="B301" s="44"/>
      <c r="C301" s="78"/>
      <c r="D301" s="78"/>
      <c r="E301" s="78"/>
      <c r="F301" s="78"/>
      <c r="G301" s="78"/>
      <c r="H301" s="78"/>
      <c r="I301" s="78"/>
      <c r="J301" s="78"/>
      <c r="K301" s="78"/>
      <c r="L301" s="44"/>
      <c r="M301" s="44"/>
      <c r="N301" s="44"/>
      <c r="O301" s="78"/>
      <c r="P301" s="78"/>
      <c r="Q301" s="163"/>
      <c r="R301" s="78"/>
      <c r="S301" s="164"/>
      <c r="T301" s="163"/>
      <c r="U301" s="44"/>
      <c r="V301" s="44"/>
      <c r="W301" s="44"/>
      <c r="X301" s="44"/>
      <c r="Y301" s="44"/>
      <c r="Z301" s="44"/>
      <c r="AA301" s="44"/>
      <c r="AB301" s="44"/>
      <c r="AC301" s="44"/>
      <c r="AD301" s="44"/>
      <c r="AE301" s="44"/>
      <c r="AF301" s="44"/>
      <c r="AG301" s="44"/>
      <c r="AH301" s="44"/>
      <c r="AI301" s="78"/>
      <c r="AJ301" s="44"/>
      <c r="AK301" s="107"/>
      <c r="AL301" s="107"/>
      <c r="AM301" s="107"/>
      <c r="AN301" s="107"/>
    </row>
    <row r="302" ht="14.25" customHeight="1">
      <c r="A302" s="44"/>
      <c r="B302" s="44"/>
      <c r="C302" s="78"/>
      <c r="D302" s="78"/>
      <c r="E302" s="78"/>
      <c r="F302" s="78"/>
      <c r="G302" s="78"/>
      <c r="H302" s="78"/>
      <c r="I302" s="78"/>
      <c r="J302" s="78"/>
      <c r="K302" s="78"/>
      <c r="L302" s="44"/>
      <c r="M302" s="44"/>
      <c r="N302" s="44"/>
      <c r="O302" s="78"/>
      <c r="P302" s="78"/>
      <c r="Q302" s="163"/>
      <c r="R302" s="78"/>
      <c r="S302" s="164"/>
      <c r="T302" s="163"/>
      <c r="U302" s="44"/>
      <c r="V302" s="44"/>
      <c r="W302" s="44"/>
      <c r="X302" s="44"/>
      <c r="Y302" s="44"/>
      <c r="Z302" s="44"/>
      <c r="AA302" s="44"/>
      <c r="AB302" s="44"/>
      <c r="AC302" s="44"/>
      <c r="AD302" s="44"/>
      <c r="AE302" s="44"/>
      <c r="AF302" s="44"/>
      <c r="AG302" s="44"/>
      <c r="AH302" s="44"/>
      <c r="AI302" s="78"/>
      <c r="AJ302" s="44"/>
      <c r="AK302" s="107"/>
      <c r="AL302" s="107"/>
      <c r="AM302" s="107"/>
      <c r="AN302" s="107"/>
    </row>
    <row r="303" ht="14.25" customHeight="1">
      <c r="A303" s="44"/>
      <c r="B303" s="44"/>
      <c r="C303" s="78"/>
      <c r="D303" s="78"/>
      <c r="E303" s="78"/>
      <c r="F303" s="78"/>
      <c r="G303" s="78"/>
      <c r="H303" s="78"/>
      <c r="I303" s="78"/>
      <c r="J303" s="78"/>
      <c r="K303" s="78"/>
      <c r="L303" s="44"/>
      <c r="M303" s="44"/>
      <c r="N303" s="44"/>
      <c r="O303" s="78"/>
      <c r="P303" s="78"/>
      <c r="Q303" s="163"/>
      <c r="R303" s="78"/>
      <c r="S303" s="164"/>
      <c r="T303" s="163"/>
      <c r="U303" s="44"/>
      <c r="V303" s="44"/>
      <c r="W303" s="44"/>
      <c r="X303" s="44"/>
      <c r="Y303" s="44"/>
      <c r="Z303" s="44"/>
      <c r="AA303" s="44"/>
      <c r="AB303" s="44"/>
      <c r="AC303" s="44"/>
      <c r="AD303" s="44"/>
      <c r="AE303" s="44"/>
      <c r="AF303" s="44"/>
      <c r="AG303" s="44"/>
      <c r="AH303" s="44"/>
      <c r="AI303" s="78"/>
      <c r="AJ303" s="44"/>
      <c r="AK303" s="107"/>
      <c r="AL303" s="107"/>
      <c r="AM303" s="107"/>
      <c r="AN303" s="107"/>
    </row>
    <row r="304" ht="14.25" customHeight="1">
      <c r="A304" s="44"/>
      <c r="B304" s="44"/>
      <c r="C304" s="78"/>
      <c r="D304" s="78"/>
      <c r="E304" s="78"/>
      <c r="F304" s="78"/>
      <c r="G304" s="78"/>
      <c r="H304" s="78"/>
      <c r="I304" s="78"/>
      <c r="J304" s="78"/>
      <c r="K304" s="78"/>
      <c r="L304" s="44"/>
      <c r="M304" s="44"/>
      <c r="N304" s="44"/>
      <c r="O304" s="78"/>
      <c r="P304" s="78"/>
      <c r="Q304" s="163"/>
      <c r="R304" s="78"/>
      <c r="S304" s="164"/>
      <c r="T304" s="163"/>
      <c r="U304" s="44"/>
      <c r="V304" s="44"/>
      <c r="W304" s="44"/>
      <c r="X304" s="44"/>
      <c r="Y304" s="44"/>
      <c r="Z304" s="44"/>
      <c r="AA304" s="44"/>
      <c r="AB304" s="44"/>
      <c r="AC304" s="44"/>
      <c r="AD304" s="44"/>
      <c r="AE304" s="44"/>
      <c r="AF304" s="44"/>
      <c r="AG304" s="44"/>
      <c r="AH304" s="44"/>
      <c r="AI304" s="78"/>
      <c r="AJ304" s="44"/>
      <c r="AK304" s="107"/>
      <c r="AL304" s="107"/>
      <c r="AM304" s="107"/>
      <c r="AN304" s="107"/>
    </row>
    <row r="305" ht="14.25" customHeight="1">
      <c r="A305" s="44"/>
      <c r="B305" s="44"/>
      <c r="C305" s="78"/>
      <c r="D305" s="78"/>
      <c r="E305" s="78"/>
      <c r="F305" s="78"/>
      <c r="G305" s="78"/>
      <c r="H305" s="78"/>
      <c r="I305" s="78"/>
      <c r="J305" s="78"/>
      <c r="K305" s="78"/>
      <c r="L305" s="44"/>
      <c r="M305" s="44"/>
      <c r="N305" s="44"/>
      <c r="O305" s="78"/>
      <c r="P305" s="78"/>
      <c r="Q305" s="163"/>
      <c r="R305" s="78"/>
      <c r="S305" s="164"/>
      <c r="T305" s="163"/>
      <c r="U305" s="44"/>
      <c r="V305" s="44"/>
      <c r="W305" s="44"/>
      <c r="X305" s="44"/>
      <c r="Y305" s="44"/>
      <c r="Z305" s="44"/>
      <c r="AA305" s="44"/>
      <c r="AB305" s="44"/>
      <c r="AC305" s="44"/>
      <c r="AD305" s="44"/>
      <c r="AE305" s="44"/>
      <c r="AF305" s="44"/>
      <c r="AG305" s="44"/>
      <c r="AH305" s="44"/>
      <c r="AI305" s="78"/>
      <c r="AJ305" s="44"/>
      <c r="AK305" s="107"/>
      <c r="AL305" s="107"/>
      <c r="AM305" s="107"/>
      <c r="AN305" s="107"/>
    </row>
    <row r="306" ht="14.25" customHeight="1">
      <c r="A306" s="44"/>
      <c r="B306" s="44"/>
      <c r="C306" s="78"/>
      <c r="D306" s="78"/>
      <c r="E306" s="78"/>
      <c r="F306" s="78"/>
      <c r="G306" s="78"/>
      <c r="H306" s="78"/>
      <c r="I306" s="78"/>
      <c r="J306" s="78"/>
      <c r="K306" s="78"/>
      <c r="L306" s="44"/>
      <c r="M306" s="44"/>
      <c r="N306" s="44"/>
      <c r="O306" s="78"/>
      <c r="P306" s="78"/>
      <c r="Q306" s="163"/>
      <c r="R306" s="78"/>
      <c r="S306" s="164"/>
      <c r="T306" s="163"/>
      <c r="U306" s="44"/>
      <c r="V306" s="44"/>
      <c r="W306" s="44"/>
      <c r="X306" s="44"/>
      <c r="Y306" s="44"/>
      <c r="Z306" s="44"/>
      <c r="AA306" s="44"/>
      <c r="AB306" s="44"/>
      <c r="AC306" s="44"/>
      <c r="AD306" s="44"/>
      <c r="AE306" s="44"/>
      <c r="AF306" s="44"/>
      <c r="AG306" s="44"/>
      <c r="AH306" s="44"/>
      <c r="AI306" s="78"/>
      <c r="AJ306" s="44"/>
      <c r="AK306" s="107"/>
      <c r="AL306" s="107"/>
      <c r="AM306" s="107"/>
      <c r="AN306" s="107"/>
    </row>
    <row r="307" ht="14.25" customHeight="1">
      <c r="A307" s="44"/>
      <c r="B307" s="44"/>
      <c r="C307" s="78"/>
      <c r="D307" s="78"/>
      <c r="E307" s="78"/>
      <c r="F307" s="78"/>
      <c r="G307" s="78"/>
      <c r="H307" s="78"/>
      <c r="I307" s="78"/>
      <c r="J307" s="78"/>
      <c r="K307" s="78"/>
      <c r="L307" s="44"/>
      <c r="M307" s="44"/>
      <c r="N307" s="44"/>
      <c r="O307" s="78"/>
      <c r="P307" s="78"/>
      <c r="Q307" s="163"/>
      <c r="R307" s="78"/>
      <c r="S307" s="164"/>
      <c r="T307" s="163"/>
      <c r="U307" s="44"/>
      <c r="V307" s="44"/>
      <c r="W307" s="44"/>
      <c r="X307" s="44"/>
      <c r="Y307" s="44"/>
      <c r="Z307" s="44"/>
      <c r="AA307" s="44"/>
      <c r="AB307" s="44"/>
      <c r="AC307" s="44"/>
      <c r="AD307" s="44"/>
      <c r="AE307" s="44"/>
      <c r="AF307" s="44"/>
      <c r="AG307" s="44"/>
      <c r="AH307" s="44"/>
      <c r="AI307" s="78"/>
      <c r="AJ307" s="44"/>
      <c r="AK307" s="107"/>
      <c r="AL307" s="107"/>
      <c r="AM307" s="107"/>
      <c r="AN307" s="107"/>
    </row>
    <row r="308" ht="14.25" customHeight="1">
      <c r="A308" s="44"/>
      <c r="B308" s="44"/>
      <c r="C308" s="78"/>
      <c r="D308" s="78"/>
      <c r="E308" s="78"/>
      <c r="F308" s="78"/>
      <c r="G308" s="78"/>
      <c r="H308" s="78"/>
      <c r="I308" s="78"/>
      <c r="J308" s="78"/>
      <c r="K308" s="78"/>
      <c r="L308" s="44"/>
      <c r="M308" s="44"/>
      <c r="N308" s="44"/>
      <c r="O308" s="78"/>
      <c r="P308" s="78"/>
      <c r="Q308" s="163"/>
      <c r="R308" s="78"/>
      <c r="S308" s="164"/>
      <c r="T308" s="163"/>
      <c r="U308" s="44"/>
      <c r="V308" s="44"/>
      <c r="W308" s="44"/>
      <c r="X308" s="44"/>
      <c r="Y308" s="44"/>
      <c r="Z308" s="44"/>
      <c r="AA308" s="44"/>
      <c r="AB308" s="44"/>
      <c r="AC308" s="44"/>
      <c r="AD308" s="44"/>
      <c r="AE308" s="44"/>
      <c r="AF308" s="44"/>
      <c r="AG308" s="44"/>
      <c r="AH308" s="44"/>
      <c r="AI308" s="78"/>
      <c r="AJ308" s="44"/>
      <c r="AK308" s="107"/>
      <c r="AL308" s="107"/>
      <c r="AM308" s="107"/>
      <c r="AN308" s="107"/>
    </row>
    <row r="309" ht="14.25" customHeight="1">
      <c r="A309" s="44"/>
      <c r="B309" s="44"/>
      <c r="C309" s="78"/>
      <c r="D309" s="78"/>
      <c r="E309" s="78"/>
      <c r="F309" s="78"/>
      <c r="G309" s="78"/>
      <c r="H309" s="78"/>
      <c r="I309" s="78"/>
      <c r="J309" s="78"/>
      <c r="K309" s="78"/>
      <c r="L309" s="44"/>
      <c r="M309" s="44"/>
      <c r="N309" s="44"/>
      <c r="O309" s="78"/>
      <c r="P309" s="78"/>
      <c r="Q309" s="163"/>
      <c r="R309" s="78"/>
      <c r="S309" s="164"/>
      <c r="T309" s="163"/>
      <c r="U309" s="44"/>
      <c r="V309" s="44"/>
      <c r="W309" s="44"/>
      <c r="X309" s="44"/>
      <c r="Y309" s="44"/>
      <c r="Z309" s="44"/>
      <c r="AA309" s="44"/>
      <c r="AB309" s="44"/>
      <c r="AC309" s="44"/>
      <c r="AD309" s="44"/>
      <c r="AE309" s="44"/>
      <c r="AF309" s="44"/>
      <c r="AG309" s="44"/>
      <c r="AH309" s="44"/>
      <c r="AI309" s="78"/>
      <c r="AJ309" s="44"/>
      <c r="AK309" s="107"/>
      <c r="AL309" s="107"/>
      <c r="AM309" s="107"/>
      <c r="AN309" s="107"/>
    </row>
    <row r="310" ht="14.25" customHeight="1">
      <c r="A310" s="44"/>
      <c r="B310" s="44"/>
      <c r="C310" s="78"/>
      <c r="D310" s="78"/>
      <c r="E310" s="78"/>
      <c r="F310" s="78"/>
      <c r="G310" s="78"/>
      <c r="H310" s="78"/>
      <c r="I310" s="78"/>
      <c r="J310" s="78"/>
      <c r="K310" s="78"/>
      <c r="L310" s="44"/>
      <c r="M310" s="44"/>
      <c r="N310" s="44"/>
      <c r="O310" s="78"/>
      <c r="P310" s="78"/>
      <c r="Q310" s="163"/>
      <c r="R310" s="78"/>
      <c r="S310" s="164"/>
      <c r="T310" s="163"/>
      <c r="U310" s="44"/>
      <c r="V310" s="44"/>
      <c r="W310" s="44"/>
      <c r="X310" s="44"/>
      <c r="Y310" s="44"/>
      <c r="Z310" s="44"/>
      <c r="AA310" s="44"/>
      <c r="AB310" s="44"/>
      <c r="AC310" s="44"/>
      <c r="AD310" s="44"/>
      <c r="AE310" s="44"/>
      <c r="AF310" s="44"/>
      <c r="AG310" s="44"/>
      <c r="AH310" s="44"/>
      <c r="AI310" s="78"/>
      <c r="AJ310" s="44"/>
      <c r="AK310" s="107"/>
      <c r="AL310" s="107"/>
      <c r="AM310" s="107"/>
      <c r="AN310" s="107"/>
    </row>
    <row r="311" ht="14.25" customHeight="1">
      <c r="A311" s="44"/>
      <c r="B311" s="44"/>
      <c r="C311" s="78"/>
      <c r="D311" s="78"/>
      <c r="E311" s="78"/>
      <c r="F311" s="78"/>
      <c r="G311" s="78"/>
      <c r="H311" s="78"/>
      <c r="I311" s="78"/>
      <c r="J311" s="78"/>
      <c r="K311" s="78"/>
      <c r="L311" s="44"/>
      <c r="M311" s="44"/>
      <c r="N311" s="44"/>
      <c r="O311" s="78"/>
      <c r="P311" s="78"/>
      <c r="Q311" s="163"/>
      <c r="R311" s="78"/>
      <c r="S311" s="164"/>
      <c r="T311" s="163"/>
      <c r="U311" s="44"/>
      <c r="V311" s="44"/>
      <c r="W311" s="44"/>
      <c r="X311" s="44"/>
      <c r="Y311" s="44"/>
      <c r="Z311" s="44"/>
      <c r="AA311" s="44"/>
      <c r="AB311" s="44"/>
      <c r="AC311" s="44"/>
      <c r="AD311" s="44"/>
      <c r="AE311" s="44"/>
      <c r="AF311" s="44"/>
      <c r="AG311" s="44"/>
      <c r="AH311" s="44"/>
      <c r="AI311" s="78"/>
      <c r="AJ311" s="44"/>
      <c r="AK311" s="107"/>
      <c r="AL311" s="107"/>
      <c r="AM311" s="107"/>
      <c r="AN311" s="107"/>
    </row>
    <row r="312" ht="14.25" customHeight="1">
      <c r="A312" s="44"/>
      <c r="B312" s="44"/>
      <c r="C312" s="78"/>
      <c r="D312" s="78"/>
      <c r="E312" s="78"/>
      <c r="F312" s="78"/>
      <c r="G312" s="78"/>
      <c r="H312" s="78"/>
      <c r="I312" s="78"/>
      <c r="J312" s="78"/>
      <c r="K312" s="78"/>
      <c r="L312" s="44"/>
      <c r="M312" s="44"/>
      <c r="N312" s="44"/>
      <c r="O312" s="78"/>
      <c r="P312" s="78"/>
      <c r="Q312" s="163"/>
      <c r="R312" s="78"/>
      <c r="S312" s="164"/>
      <c r="T312" s="163"/>
      <c r="U312" s="44"/>
      <c r="V312" s="44"/>
      <c r="W312" s="44"/>
      <c r="X312" s="44"/>
      <c r="Y312" s="44"/>
      <c r="Z312" s="44"/>
      <c r="AA312" s="44"/>
      <c r="AB312" s="44"/>
      <c r="AC312" s="44"/>
      <c r="AD312" s="44"/>
      <c r="AE312" s="44"/>
      <c r="AF312" s="44"/>
      <c r="AG312" s="44"/>
      <c r="AH312" s="44"/>
      <c r="AI312" s="78"/>
      <c r="AJ312" s="44"/>
      <c r="AK312" s="107"/>
      <c r="AL312" s="107"/>
      <c r="AM312" s="107"/>
      <c r="AN312" s="107"/>
    </row>
    <row r="313" ht="14.25" customHeight="1">
      <c r="A313" s="44"/>
      <c r="B313" s="44"/>
      <c r="C313" s="78"/>
      <c r="D313" s="78"/>
      <c r="E313" s="78"/>
      <c r="F313" s="78"/>
      <c r="G313" s="78"/>
      <c r="H313" s="78"/>
      <c r="I313" s="78"/>
      <c r="J313" s="78"/>
      <c r="K313" s="78"/>
      <c r="L313" s="44"/>
      <c r="M313" s="44"/>
      <c r="N313" s="44"/>
      <c r="O313" s="78"/>
      <c r="P313" s="78"/>
      <c r="Q313" s="163"/>
      <c r="R313" s="78"/>
      <c r="S313" s="164"/>
      <c r="T313" s="163"/>
      <c r="U313" s="44"/>
      <c r="V313" s="44"/>
      <c r="W313" s="44"/>
      <c r="X313" s="44"/>
      <c r="Y313" s="44"/>
      <c r="Z313" s="44"/>
      <c r="AA313" s="44"/>
      <c r="AB313" s="44"/>
      <c r="AC313" s="44"/>
      <c r="AD313" s="44"/>
      <c r="AE313" s="44"/>
      <c r="AF313" s="44"/>
      <c r="AG313" s="44"/>
      <c r="AH313" s="44"/>
      <c r="AI313" s="78"/>
      <c r="AJ313" s="44"/>
      <c r="AK313" s="107"/>
      <c r="AL313" s="107"/>
      <c r="AM313" s="107"/>
      <c r="AN313" s="107"/>
    </row>
    <row r="314" ht="14.25" customHeight="1">
      <c r="A314" s="44"/>
      <c r="B314" s="44"/>
      <c r="C314" s="78"/>
      <c r="D314" s="78"/>
      <c r="E314" s="78"/>
      <c r="F314" s="78"/>
      <c r="G314" s="78"/>
      <c r="H314" s="78"/>
      <c r="I314" s="78"/>
      <c r="J314" s="78"/>
      <c r="K314" s="78"/>
      <c r="L314" s="44"/>
      <c r="M314" s="44"/>
      <c r="N314" s="44"/>
      <c r="O314" s="78"/>
      <c r="P314" s="78"/>
      <c r="Q314" s="163"/>
      <c r="R314" s="78"/>
      <c r="S314" s="164"/>
      <c r="T314" s="163"/>
      <c r="U314" s="44"/>
      <c r="V314" s="44"/>
      <c r="W314" s="44"/>
      <c r="X314" s="44"/>
      <c r="Y314" s="44"/>
      <c r="Z314" s="44"/>
      <c r="AA314" s="44"/>
      <c r="AB314" s="44"/>
      <c r="AC314" s="44"/>
      <c r="AD314" s="44"/>
      <c r="AE314" s="44"/>
      <c r="AF314" s="44"/>
      <c r="AG314" s="44"/>
      <c r="AH314" s="44"/>
      <c r="AI314" s="78"/>
      <c r="AJ314" s="44"/>
      <c r="AK314" s="107"/>
      <c r="AL314" s="107"/>
      <c r="AM314" s="107"/>
      <c r="AN314" s="107"/>
    </row>
    <row r="315" ht="14.25" customHeight="1">
      <c r="A315" s="44"/>
      <c r="B315" s="44"/>
      <c r="C315" s="78"/>
      <c r="D315" s="78"/>
      <c r="E315" s="78"/>
      <c r="F315" s="78"/>
      <c r="G315" s="78"/>
      <c r="H315" s="78"/>
      <c r="I315" s="78"/>
      <c r="J315" s="78"/>
      <c r="K315" s="78"/>
      <c r="L315" s="44"/>
      <c r="M315" s="44"/>
      <c r="N315" s="44"/>
      <c r="O315" s="78"/>
      <c r="P315" s="78"/>
      <c r="Q315" s="163"/>
      <c r="R315" s="78"/>
      <c r="S315" s="164"/>
      <c r="T315" s="163"/>
      <c r="U315" s="44"/>
      <c r="V315" s="44"/>
      <c r="W315" s="44"/>
      <c r="X315" s="44"/>
      <c r="Y315" s="44"/>
      <c r="Z315" s="44"/>
      <c r="AA315" s="44"/>
      <c r="AB315" s="44"/>
      <c r="AC315" s="44"/>
      <c r="AD315" s="44"/>
      <c r="AE315" s="44"/>
      <c r="AF315" s="44"/>
      <c r="AG315" s="44"/>
      <c r="AH315" s="44"/>
      <c r="AI315" s="78"/>
      <c r="AJ315" s="44"/>
      <c r="AK315" s="107"/>
      <c r="AL315" s="107"/>
      <c r="AM315" s="107"/>
      <c r="AN315" s="107"/>
    </row>
    <row r="316" ht="14.25" customHeight="1">
      <c r="A316" s="44"/>
      <c r="B316" s="44"/>
      <c r="C316" s="78"/>
      <c r="D316" s="78"/>
      <c r="E316" s="78"/>
      <c r="F316" s="78"/>
      <c r="G316" s="78"/>
      <c r="H316" s="78"/>
      <c r="I316" s="78"/>
      <c r="J316" s="78"/>
      <c r="K316" s="78"/>
      <c r="L316" s="44"/>
      <c r="M316" s="44"/>
      <c r="N316" s="44"/>
      <c r="O316" s="78"/>
      <c r="P316" s="78"/>
      <c r="Q316" s="163"/>
      <c r="R316" s="78"/>
      <c r="S316" s="164"/>
      <c r="T316" s="163"/>
      <c r="U316" s="44"/>
      <c r="V316" s="44"/>
      <c r="W316" s="44"/>
      <c r="X316" s="44"/>
      <c r="Y316" s="44"/>
      <c r="Z316" s="44"/>
      <c r="AA316" s="44"/>
      <c r="AB316" s="44"/>
      <c r="AC316" s="44"/>
      <c r="AD316" s="44"/>
      <c r="AE316" s="44"/>
      <c r="AF316" s="44"/>
      <c r="AG316" s="44"/>
      <c r="AH316" s="44"/>
      <c r="AI316" s="78"/>
      <c r="AJ316" s="44"/>
      <c r="AK316" s="107"/>
      <c r="AL316" s="107"/>
      <c r="AM316" s="107"/>
      <c r="AN316" s="107"/>
    </row>
    <row r="317" ht="14.25" customHeight="1">
      <c r="A317" s="44"/>
      <c r="B317" s="44"/>
      <c r="C317" s="78"/>
      <c r="D317" s="78"/>
      <c r="E317" s="78"/>
      <c r="F317" s="78"/>
      <c r="G317" s="78"/>
      <c r="H317" s="78"/>
      <c r="I317" s="78"/>
      <c r="J317" s="78"/>
      <c r="K317" s="78"/>
      <c r="L317" s="44"/>
      <c r="M317" s="44"/>
      <c r="N317" s="44"/>
      <c r="O317" s="78"/>
      <c r="P317" s="78"/>
      <c r="Q317" s="163"/>
      <c r="R317" s="78"/>
      <c r="S317" s="164"/>
      <c r="T317" s="163"/>
      <c r="U317" s="44"/>
      <c r="V317" s="44"/>
      <c r="W317" s="44"/>
      <c r="X317" s="44"/>
      <c r="Y317" s="44"/>
      <c r="Z317" s="44"/>
      <c r="AA317" s="44"/>
      <c r="AB317" s="44"/>
      <c r="AC317" s="44"/>
      <c r="AD317" s="44"/>
      <c r="AE317" s="44"/>
      <c r="AF317" s="44"/>
      <c r="AG317" s="44"/>
      <c r="AH317" s="44"/>
      <c r="AI317" s="78"/>
      <c r="AJ317" s="44"/>
      <c r="AK317" s="107"/>
      <c r="AL317" s="107"/>
      <c r="AM317" s="107"/>
      <c r="AN317" s="107"/>
    </row>
    <row r="318" ht="14.25" customHeight="1">
      <c r="A318" s="44"/>
      <c r="B318" s="44"/>
      <c r="C318" s="78"/>
      <c r="D318" s="78"/>
      <c r="E318" s="78"/>
      <c r="F318" s="78"/>
      <c r="G318" s="78"/>
      <c r="H318" s="78"/>
      <c r="I318" s="78"/>
      <c r="J318" s="78"/>
      <c r="K318" s="78"/>
      <c r="L318" s="44"/>
      <c r="M318" s="44"/>
      <c r="N318" s="44"/>
      <c r="O318" s="78"/>
      <c r="P318" s="78"/>
      <c r="Q318" s="163"/>
      <c r="R318" s="78"/>
      <c r="S318" s="164"/>
      <c r="T318" s="163"/>
      <c r="U318" s="44"/>
      <c r="V318" s="44"/>
      <c r="W318" s="44"/>
      <c r="X318" s="44"/>
      <c r="Y318" s="44"/>
      <c r="Z318" s="44"/>
      <c r="AA318" s="44"/>
      <c r="AB318" s="44"/>
      <c r="AC318" s="44"/>
      <c r="AD318" s="44"/>
      <c r="AE318" s="44"/>
      <c r="AF318" s="44"/>
      <c r="AG318" s="44"/>
      <c r="AH318" s="44"/>
      <c r="AI318" s="78"/>
      <c r="AJ318" s="44"/>
      <c r="AK318" s="107"/>
      <c r="AL318" s="107"/>
      <c r="AM318" s="107"/>
      <c r="AN318" s="107"/>
    </row>
    <row r="319" ht="14.25" customHeight="1">
      <c r="A319" s="44"/>
      <c r="B319" s="44"/>
      <c r="C319" s="78"/>
      <c r="D319" s="78"/>
      <c r="E319" s="78"/>
      <c r="F319" s="78"/>
      <c r="G319" s="78"/>
      <c r="H319" s="78"/>
      <c r="I319" s="78"/>
      <c r="J319" s="78"/>
      <c r="K319" s="78"/>
      <c r="L319" s="44"/>
      <c r="M319" s="44"/>
      <c r="N319" s="44"/>
      <c r="O319" s="78"/>
      <c r="P319" s="78"/>
      <c r="Q319" s="163"/>
      <c r="R319" s="78"/>
      <c r="S319" s="164"/>
      <c r="T319" s="163"/>
      <c r="U319" s="44"/>
      <c r="V319" s="44"/>
      <c r="W319" s="44"/>
      <c r="X319" s="44"/>
      <c r="Y319" s="44"/>
      <c r="Z319" s="44"/>
      <c r="AA319" s="44"/>
      <c r="AB319" s="44"/>
      <c r="AC319" s="44"/>
      <c r="AD319" s="44"/>
      <c r="AE319" s="44"/>
      <c r="AF319" s="44"/>
      <c r="AG319" s="44"/>
      <c r="AH319" s="44"/>
      <c r="AI319" s="78"/>
      <c r="AJ319" s="44"/>
      <c r="AK319" s="107"/>
      <c r="AL319" s="107"/>
      <c r="AM319" s="107"/>
      <c r="AN319" s="107"/>
    </row>
    <row r="320" ht="14.25" customHeight="1">
      <c r="A320" s="44"/>
      <c r="B320" s="44"/>
      <c r="C320" s="78"/>
      <c r="D320" s="78"/>
      <c r="E320" s="78"/>
      <c r="F320" s="78"/>
      <c r="G320" s="78"/>
      <c r="H320" s="78"/>
      <c r="I320" s="78"/>
      <c r="J320" s="78"/>
      <c r="K320" s="78"/>
      <c r="L320" s="44"/>
      <c r="M320" s="44"/>
      <c r="N320" s="44"/>
      <c r="O320" s="78"/>
      <c r="P320" s="78"/>
      <c r="Q320" s="163"/>
      <c r="R320" s="78"/>
      <c r="S320" s="164"/>
      <c r="T320" s="163"/>
      <c r="U320" s="44"/>
      <c r="V320" s="44"/>
      <c r="W320" s="44"/>
      <c r="X320" s="44"/>
      <c r="Y320" s="44"/>
      <c r="Z320" s="44"/>
      <c r="AA320" s="44"/>
      <c r="AB320" s="44"/>
      <c r="AC320" s="44"/>
      <c r="AD320" s="44"/>
      <c r="AE320" s="44"/>
      <c r="AF320" s="44"/>
      <c r="AG320" s="44"/>
      <c r="AH320" s="44"/>
      <c r="AI320" s="78"/>
      <c r="AJ320" s="44"/>
      <c r="AK320" s="107"/>
      <c r="AL320" s="107"/>
      <c r="AM320" s="107"/>
      <c r="AN320" s="107"/>
    </row>
    <row r="321" ht="14.25" customHeight="1">
      <c r="A321" s="44"/>
      <c r="B321" s="44"/>
      <c r="C321" s="78"/>
      <c r="D321" s="78"/>
      <c r="E321" s="78"/>
      <c r="F321" s="78"/>
      <c r="G321" s="78"/>
      <c r="H321" s="78"/>
      <c r="I321" s="78"/>
      <c r="J321" s="78"/>
      <c r="K321" s="78"/>
      <c r="L321" s="44"/>
      <c r="M321" s="44"/>
      <c r="N321" s="44"/>
      <c r="O321" s="78"/>
      <c r="P321" s="78"/>
      <c r="Q321" s="163"/>
      <c r="R321" s="78"/>
      <c r="S321" s="164"/>
      <c r="T321" s="163"/>
      <c r="U321" s="44"/>
      <c r="V321" s="44"/>
      <c r="W321" s="44"/>
      <c r="X321" s="44"/>
      <c r="Y321" s="44"/>
      <c r="Z321" s="44"/>
      <c r="AA321" s="44"/>
      <c r="AB321" s="44"/>
      <c r="AC321" s="44"/>
      <c r="AD321" s="44"/>
      <c r="AE321" s="44"/>
      <c r="AF321" s="44"/>
      <c r="AG321" s="44"/>
      <c r="AH321" s="44"/>
      <c r="AI321" s="78"/>
      <c r="AJ321" s="44"/>
      <c r="AK321" s="107"/>
      <c r="AL321" s="107"/>
      <c r="AM321" s="107"/>
      <c r="AN321" s="107"/>
    </row>
    <row r="322" ht="14.25" customHeight="1">
      <c r="A322" s="44"/>
      <c r="B322" s="44"/>
      <c r="C322" s="78"/>
      <c r="D322" s="78"/>
      <c r="E322" s="78"/>
      <c r="F322" s="78"/>
      <c r="G322" s="78"/>
      <c r="H322" s="78"/>
      <c r="I322" s="78"/>
      <c r="J322" s="78"/>
      <c r="K322" s="78"/>
      <c r="L322" s="44"/>
      <c r="M322" s="44"/>
      <c r="N322" s="44"/>
      <c r="O322" s="78"/>
      <c r="P322" s="78"/>
      <c r="Q322" s="163"/>
      <c r="R322" s="78"/>
      <c r="S322" s="164"/>
      <c r="T322" s="163"/>
      <c r="U322" s="44"/>
      <c r="V322" s="44"/>
      <c r="W322" s="44"/>
      <c r="X322" s="44"/>
      <c r="Y322" s="44"/>
      <c r="Z322" s="44"/>
      <c r="AA322" s="44"/>
      <c r="AB322" s="44"/>
      <c r="AC322" s="44"/>
      <c r="AD322" s="44"/>
      <c r="AE322" s="44"/>
      <c r="AF322" s="44"/>
      <c r="AG322" s="44"/>
      <c r="AH322" s="44"/>
      <c r="AI322" s="78"/>
      <c r="AJ322" s="44"/>
      <c r="AK322" s="107"/>
      <c r="AL322" s="107"/>
      <c r="AM322" s="107"/>
      <c r="AN322" s="107"/>
    </row>
    <row r="323" ht="14.25" customHeight="1">
      <c r="A323" s="44"/>
      <c r="B323" s="44"/>
      <c r="C323" s="78"/>
      <c r="D323" s="78"/>
      <c r="E323" s="78"/>
      <c r="F323" s="78"/>
      <c r="G323" s="78"/>
      <c r="H323" s="78"/>
      <c r="I323" s="78"/>
      <c r="J323" s="78"/>
      <c r="K323" s="78"/>
      <c r="L323" s="44"/>
      <c r="M323" s="44"/>
      <c r="N323" s="44"/>
      <c r="O323" s="78"/>
      <c r="P323" s="78"/>
      <c r="Q323" s="163"/>
      <c r="R323" s="78"/>
      <c r="S323" s="164"/>
      <c r="T323" s="163"/>
      <c r="U323" s="44"/>
      <c r="V323" s="44"/>
      <c r="W323" s="44"/>
      <c r="X323" s="44"/>
      <c r="Y323" s="44"/>
      <c r="Z323" s="44"/>
      <c r="AA323" s="44"/>
      <c r="AB323" s="44"/>
      <c r="AC323" s="44"/>
      <c r="AD323" s="44"/>
      <c r="AE323" s="44"/>
      <c r="AF323" s="44"/>
      <c r="AG323" s="44"/>
      <c r="AH323" s="44"/>
      <c r="AI323" s="78"/>
      <c r="AJ323" s="44"/>
      <c r="AK323" s="107"/>
      <c r="AL323" s="107"/>
      <c r="AM323" s="107"/>
      <c r="AN323" s="107"/>
    </row>
    <row r="324" ht="14.25" customHeight="1">
      <c r="A324" s="44"/>
      <c r="B324" s="44"/>
      <c r="C324" s="78"/>
      <c r="D324" s="78"/>
      <c r="E324" s="78"/>
      <c r="F324" s="78"/>
      <c r="G324" s="78"/>
      <c r="H324" s="78"/>
      <c r="I324" s="78"/>
      <c r="J324" s="78"/>
      <c r="K324" s="78"/>
      <c r="L324" s="44"/>
      <c r="M324" s="44"/>
      <c r="N324" s="44"/>
      <c r="O324" s="78"/>
      <c r="P324" s="78"/>
      <c r="Q324" s="163"/>
      <c r="R324" s="78"/>
      <c r="S324" s="164"/>
      <c r="T324" s="163"/>
      <c r="U324" s="44"/>
      <c r="V324" s="44"/>
      <c r="W324" s="44"/>
      <c r="X324" s="44"/>
      <c r="Y324" s="44"/>
      <c r="Z324" s="44"/>
      <c r="AA324" s="44"/>
      <c r="AB324" s="44"/>
      <c r="AC324" s="44"/>
      <c r="AD324" s="44"/>
      <c r="AE324" s="44"/>
      <c r="AF324" s="44"/>
      <c r="AG324" s="44"/>
      <c r="AH324" s="44"/>
      <c r="AI324" s="78"/>
      <c r="AJ324" s="44"/>
      <c r="AK324" s="107"/>
      <c r="AL324" s="107"/>
      <c r="AM324" s="107"/>
      <c r="AN324" s="107"/>
    </row>
    <row r="325" ht="14.25" customHeight="1">
      <c r="A325" s="44"/>
      <c r="B325" s="44"/>
      <c r="C325" s="78"/>
      <c r="D325" s="78"/>
      <c r="E325" s="78"/>
      <c r="F325" s="78"/>
      <c r="G325" s="78"/>
      <c r="H325" s="78"/>
      <c r="I325" s="78"/>
      <c r="J325" s="78"/>
      <c r="K325" s="78"/>
      <c r="L325" s="44"/>
      <c r="M325" s="44"/>
      <c r="N325" s="44"/>
      <c r="O325" s="78"/>
      <c r="P325" s="78"/>
      <c r="Q325" s="163"/>
      <c r="R325" s="78"/>
      <c r="S325" s="164"/>
      <c r="T325" s="163"/>
      <c r="U325" s="44"/>
      <c r="V325" s="44"/>
      <c r="W325" s="44"/>
      <c r="X325" s="44"/>
      <c r="Y325" s="44"/>
      <c r="Z325" s="44"/>
      <c r="AA325" s="44"/>
      <c r="AB325" s="44"/>
      <c r="AC325" s="44"/>
      <c r="AD325" s="44"/>
      <c r="AE325" s="44"/>
      <c r="AF325" s="44"/>
      <c r="AG325" s="44"/>
      <c r="AH325" s="44"/>
      <c r="AI325" s="78"/>
      <c r="AJ325" s="44"/>
      <c r="AK325" s="107"/>
      <c r="AL325" s="107"/>
      <c r="AM325" s="107"/>
      <c r="AN325" s="107"/>
    </row>
    <row r="326" ht="14.25" customHeight="1">
      <c r="A326" s="44"/>
      <c r="B326" s="44"/>
      <c r="C326" s="78"/>
      <c r="D326" s="78"/>
      <c r="E326" s="78"/>
      <c r="F326" s="78"/>
      <c r="G326" s="78"/>
      <c r="H326" s="78"/>
      <c r="I326" s="78"/>
      <c r="J326" s="78"/>
      <c r="K326" s="78"/>
      <c r="L326" s="44"/>
      <c r="M326" s="44"/>
      <c r="N326" s="44"/>
      <c r="O326" s="78"/>
      <c r="P326" s="78"/>
      <c r="Q326" s="163"/>
      <c r="R326" s="78"/>
      <c r="S326" s="164"/>
      <c r="T326" s="163"/>
      <c r="U326" s="44"/>
      <c r="V326" s="44"/>
      <c r="W326" s="44"/>
      <c r="X326" s="44"/>
      <c r="Y326" s="44"/>
      <c r="Z326" s="44"/>
      <c r="AA326" s="44"/>
      <c r="AB326" s="44"/>
      <c r="AC326" s="44"/>
      <c r="AD326" s="44"/>
      <c r="AE326" s="44"/>
      <c r="AF326" s="44"/>
      <c r="AG326" s="44"/>
      <c r="AH326" s="44"/>
      <c r="AI326" s="78"/>
      <c r="AJ326" s="44"/>
      <c r="AK326" s="107"/>
      <c r="AL326" s="107"/>
      <c r="AM326" s="107"/>
      <c r="AN326" s="107"/>
    </row>
    <row r="327" ht="14.25" customHeight="1">
      <c r="A327" s="44"/>
      <c r="B327" s="44"/>
      <c r="C327" s="78"/>
      <c r="D327" s="78"/>
      <c r="E327" s="78"/>
      <c r="F327" s="78"/>
      <c r="G327" s="78"/>
      <c r="H327" s="78"/>
      <c r="I327" s="78"/>
      <c r="J327" s="78"/>
      <c r="K327" s="78"/>
      <c r="L327" s="44"/>
      <c r="M327" s="44"/>
      <c r="N327" s="44"/>
      <c r="O327" s="78"/>
      <c r="P327" s="78"/>
      <c r="Q327" s="163"/>
      <c r="R327" s="78"/>
      <c r="S327" s="164"/>
      <c r="T327" s="163"/>
      <c r="U327" s="44"/>
      <c r="V327" s="44"/>
      <c r="W327" s="44"/>
      <c r="X327" s="44"/>
      <c r="Y327" s="44"/>
      <c r="Z327" s="44"/>
      <c r="AA327" s="44"/>
      <c r="AB327" s="44"/>
      <c r="AC327" s="44"/>
      <c r="AD327" s="44"/>
      <c r="AE327" s="44"/>
      <c r="AF327" s="44"/>
      <c r="AG327" s="44"/>
      <c r="AH327" s="44"/>
      <c r="AI327" s="78"/>
      <c r="AJ327" s="44"/>
      <c r="AK327" s="107"/>
      <c r="AL327" s="107"/>
      <c r="AM327" s="107"/>
      <c r="AN327" s="107"/>
    </row>
    <row r="328" ht="14.25" customHeight="1">
      <c r="A328" s="44"/>
      <c r="B328" s="44"/>
      <c r="C328" s="78"/>
      <c r="D328" s="78"/>
      <c r="E328" s="78"/>
      <c r="F328" s="78"/>
      <c r="G328" s="78"/>
      <c r="H328" s="78"/>
      <c r="I328" s="78"/>
      <c r="J328" s="78"/>
      <c r="K328" s="78"/>
      <c r="L328" s="44"/>
      <c r="M328" s="44"/>
      <c r="N328" s="44"/>
      <c r="O328" s="78"/>
      <c r="P328" s="78"/>
      <c r="Q328" s="163"/>
      <c r="R328" s="78"/>
      <c r="S328" s="164"/>
      <c r="T328" s="163"/>
      <c r="U328" s="44"/>
      <c r="V328" s="44"/>
      <c r="W328" s="44"/>
      <c r="X328" s="44"/>
      <c r="Y328" s="44"/>
      <c r="Z328" s="44"/>
      <c r="AA328" s="44"/>
      <c r="AB328" s="44"/>
      <c r="AC328" s="44"/>
      <c r="AD328" s="44"/>
      <c r="AE328" s="44"/>
      <c r="AF328" s="44"/>
      <c r="AG328" s="44"/>
      <c r="AH328" s="44"/>
      <c r="AI328" s="78"/>
      <c r="AJ328" s="44"/>
      <c r="AK328" s="107"/>
      <c r="AL328" s="107"/>
      <c r="AM328" s="107"/>
      <c r="AN328" s="107"/>
    </row>
    <row r="329" ht="14.25" customHeight="1">
      <c r="A329" s="44"/>
      <c r="B329" s="44"/>
      <c r="C329" s="78"/>
      <c r="D329" s="78"/>
      <c r="E329" s="78"/>
      <c r="F329" s="78"/>
      <c r="G329" s="78"/>
      <c r="H329" s="78"/>
      <c r="I329" s="78"/>
      <c r="J329" s="78"/>
      <c r="K329" s="78"/>
      <c r="L329" s="44"/>
      <c r="M329" s="44"/>
      <c r="N329" s="44"/>
      <c r="O329" s="78"/>
      <c r="P329" s="78"/>
      <c r="Q329" s="163"/>
      <c r="R329" s="78"/>
      <c r="S329" s="164"/>
      <c r="T329" s="163"/>
      <c r="U329" s="44"/>
      <c r="V329" s="44"/>
      <c r="W329" s="44"/>
      <c r="X329" s="44"/>
      <c r="Y329" s="44"/>
      <c r="Z329" s="44"/>
      <c r="AA329" s="44"/>
      <c r="AB329" s="44"/>
      <c r="AC329" s="44"/>
      <c r="AD329" s="44"/>
      <c r="AE329" s="44"/>
      <c r="AF329" s="44"/>
      <c r="AG329" s="44"/>
      <c r="AH329" s="44"/>
      <c r="AI329" s="78"/>
      <c r="AJ329" s="44"/>
      <c r="AK329" s="107"/>
      <c r="AL329" s="107"/>
      <c r="AM329" s="107"/>
      <c r="AN329" s="107"/>
    </row>
    <row r="330" ht="14.25" customHeight="1">
      <c r="A330" s="44"/>
      <c r="B330" s="44"/>
      <c r="C330" s="78"/>
      <c r="D330" s="78"/>
      <c r="E330" s="78"/>
      <c r="F330" s="78"/>
      <c r="G330" s="78"/>
      <c r="H330" s="78"/>
      <c r="I330" s="78"/>
      <c r="J330" s="78"/>
      <c r="K330" s="78"/>
      <c r="L330" s="44"/>
      <c r="M330" s="44"/>
      <c r="N330" s="44"/>
      <c r="O330" s="78"/>
      <c r="P330" s="78"/>
      <c r="Q330" s="163"/>
      <c r="R330" s="78"/>
      <c r="S330" s="164"/>
      <c r="T330" s="163"/>
      <c r="U330" s="44"/>
      <c r="V330" s="44"/>
      <c r="W330" s="44"/>
      <c r="X330" s="44"/>
      <c r="Y330" s="44"/>
      <c r="Z330" s="44"/>
      <c r="AA330" s="44"/>
      <c r="AB330" s="44"/>
      <c r="AC330" s="44"/>
      <c r="AD330" s="44"/>
      <c r="AE330" s="44"/>
      <c r="AF330" s="44"/>
      <c r="AG330" s="44"/>
      <c r="AH330" s="44"/>
      <c r="AI330" s="78"/>
      <c r="AJ330" s="44"/>
      <c r="AK330" s="107"/>
      <c r="AL330" s="107"/>
      <c r="AM330" s="107"/>
      <c r="AN330" s="107"/>
    </row>
    <row r="331" ht="14.25" customHeight="1">
      <c r="A331" s="44"/>
      <c r="B331" s="44"/>
      <c r="C331" s="78"/>
      <c r="D331" s="78"/>
      <c r="E331" s="78"/>
      <c r="F331" s="78"/>
      <c r="G331" s="78"/>
      <c r="H331" s="78"/>
      <c r="I331" s="78"/>
      <c r="J331" s="78"/>
      <c r="K331" s="78"/>
      <c r="L331" s="44"/>
      <c r="M331" s="44"/>
      <c r="N331" s="44"/>
      <c r="O331" s="78"/>
      <c r="P331" s="78"/>
      <c r="Q331" s="163"/>
      <c r="R331" s="78"/>
      <c r="S331" s="164"/>
      <c r="T331" s="163"/>
      <c r="U331" s="44"/>
      <c r="V331" s="44"/>
      <c r="W331" s="44"/>
      <c r="X331" s="44"/>
      <c r="Y331" s="44"/>
      <c r="Z331" s="44"/>
      <c r="AA331" s="44"/>
      <c r="AB331" s="44"/>
      <c r="AC331" s="44"/>
      <c r="AD331" s="44"/>
      <c r="AE331" s="44"/>
      <c r="AF331" s="44"/>
      <c r="AG331" s="44"/>
      <c r="AH331" s="44"/>
      <c r="AI331" s="78"/>
      <c r="AJ331" s="44"/>
      <c r="AK331" s="107"/>
      <c r="AL331" s="107"/>
      <c r="AM331" s="107"/>
      <c r="AN331" s="107"/>
    </row>
    <row r="332" ht="14.25" customHeight="1">
      <c r="A332" s="44"/>
      <c r="B332" s="44"/>
      <c r="C332" s="78"/>
      <c r="D332" s="78"/>
      <c r="E332" s="78"/>
      <c r="F332" s="78"/>
      <c r="G332" s="78"/>
      <c r="H332" s="78"/>
      <c r="I332" s="78"/>
      <c r="J332" s="78"/>
      <c r="K332" s="78"/>
      <c r="L332" s="44"/>
      <c r="M332" s="44"/>
      <c r="N332" s="44"/>
      <c r="O332" s="78"/>
      <c r="P332" s="78"/>
      <c r="Q332" s="163"/>
      <c r="R332" s="78"/>
      <c r="S332" s="164"/>
      <c r="T332" s="163"/>
      <c r="U332" s="44"/>
      <c r="V332" s="44"/>
      <c r="W332" s="44"/>
      <c r="X332" s="44"/>
      <c r="Y332" s="44"/>
      <c r="Z332" s="44"/>
      <c r="AA332" s="44"/>
      <c r="AB332" s="44"/>
      <c r="AC332" s="44"/>
      <c r="AD332" s="44"/>
      <c r="AE332" s="44"/>
      <c r="AF332" s="44"/>
      <c r="AG332" s="44"/>
      <c r="AH332" s="44"/>
      <c r="AI332" s="78"/>
      <c r="AJ332" s="44"/>
      <c r="AK332" s="107"/>
      <c r="AL332" s="107"/>
      <c r="AM332" s="107"/>
      <c r="AN332" s="107"/>
    </row>
    <row r="333" ht="14.25" customHeight="1">
      <c r="A333" s="44"/>
      <c r="B333" s="44"/>
      <c r="C333" s="78"/>
      <c r="D333" s="78"/>
      <c r="E333" s="78"/>
      <c r="F333" s="78"/>
      <c r="G333" s="78"/>
      <c r="H333" s="78"/>
      <c r="I333" s="78"/>
      <c r="J333" s="78"/>
      <c r="K333" s="78"/>
      <c r="L333" s="44"/>
      <c r="M333" s="44"/>
      <c r="N333" s="44"/>
      <c r="O333" s="78"/>
      <c r="P333" s="78"/>
      <c r="Q333" s="163"/>
      <c r="R333" s="78"/>
      <c r="S333" s="164"/>
      <c r="T333" s="163"/>
      <c r="U333" s="44"/>
      <c r="V333" s="44"/>
      <c r="W333" s="44"/>
      <c r="X333" s="44"/>
      <c r="Y333" s="44"/>
      <c r="Z333" s="44"/>
      <c r="AA333" s="44"/>
      <c r="AB333" s="44"/>
      <c r="AC333" s="44"/>
      <c r="AD333" s="44"/>
      <c r="AE333" s="44"/>
      <c r="AF333" s="44"/>
      <c r="AG333" s="44"/>
      <c r="AH333" s="44"/>
      <c r="AI333" s="78"/>
      <c r="AJ333" s="44"/>
      <c r="AK333" s="107"/>
      <c r="AL333" s="107"/>
      <c r="AM333" s="107"/>
      <c r="AN333" s="107"/>
    </row>
    <row r="334" ht="14.25" customHeight="1">
      <c r="A334" s="44"/>
      <c r="B334" s="44"/>
      <c r="C334" s="78"/>
      <c r="D334" s="78"/>
      <c r="E334" s="78"/>
      <c r="F334" s="78"/>
      <c r="G334" s="78"/>
      <c r="H334" s="78"/>
      <c r="I334" s="78"/>
      <c r="J334" s="78"/>
      <c r="K334" s="78"/>
      <c r="L334" s="44"/>
      <c r="M334" s="44"/>
      <c r="N334" s="44"/>
      <c r="O334" s="78"/>
      <c r="P334" s="78"/>
      <c r="Q334" s="163"/>
      <c r="R334" s="78"/>
      <c r="S334" s="164"/>
      <c r="T334" s="163"/>
      <c r="U334" s="44"/>
      <c r="V334" s="44"/>
      <c r="W334" s="44"/>
      <c r="X334" s="44"/>
      <c r="Y334" s="44"/>
      <c r="Z334" s="44"/>
      <c r="AA334" s="44"/>
      <c r="AB334" s="44"/>
      <c r="AC334" s="44"/>
      <c r="AD334" s="44"/>
      <c r="AE334" s="44"/>
      <c r="AF334" s="44"/>
      <c r="AG334" s="44"/>
      <c r="AH334" s="44"/>
      <c r="AI334" s="78"/>
      <c r="AJ334" s="44"/>
      <c r="AK334" s="107"/>
      <c r="AL334" s="107"/>
      <c r="AM334" s="107"/>
      <c r="AN334" s="107"/>
    </row>
    <row r="335" ht="14.25" customHeight="1">
      <c r="A335" s="44"/>
      <c r="B335" s="44"/>
      <c r="C335" s="78"/>
      <c r="D335" s="78"/>
      <c r="E335" s="78"/>
      <c r="F335" s="78"/>
      <c r="G335" s="78"/>
      <c r="H335" s="78"/>
      <c r="I335" s="78"/>
      <c r="J335" s="78"/>
      <c r="K335" s="78"/>
      <c r="L335" s="44"/>
      <c r="M335" s="44"/>
      <c r="N335" s="44"/>
      <c r="O335" s="78"/>
      <c r="P335" s="78"/>
      <c r="Q335" s="163"/>
      <c r="R335" s="78"/>
      <c r="S335" s="164"/>
      <c r="T335" s="163"/>
      <c r="U335" s="44"/>
      <c r="V335" s="44"/>
      <c r="W335" s="44"/>
      <c r="X335" s="44"/>
      <c r="Y335" s="44"/>
      <c r="Z335" s="44"/>
      <c r="AA335" s="44"/>
      <c r="AB335" s="44"/>
      <c r="AC335" s="44"/>
      <c r="AD335" s="44"/>
      <c r="AE335" s="44"/>
      <c r="AF335" s="44"/>
      <c r="AG335" s="44"/>
      <c r="AH335" s="44"/>
      <c r="AI335" s="78"/>
      <c r="AJ335" s="44"/>
      <c r="AK335" s="107"/>
      <c r="AL335" s="107"/>
      <c r="AM335" s="107"/>
      <c r="AN335" s="107"/>
    </row>
    <row r="336" ht="14.25" customHeight="1">
      <c r="A336" s="44"/>
      <c r="B336" s="44"/>
      <c r="C336" s="78"/>
      <c r="D336" s="78"/>
      <c r="E336" s="78"/>
      <c r="F336" s="78"/>
      <c r="G336" s="78"/>
      <c r="H336" s="78"/>
      <c r="I336" s="78"/>
      <c r="J336" s="78"/>
      <c r="K336" s="78"/>
      <c r="L336" s="44"/>
      <c r="M336" s="44"/>
      <c r="N336" s="44"/>
      <c r="O336" s="78"/>
      <c r="P336" s="78"/>
      <c r="Q336" s="163"/>
      <c r="R336" s="78"/>
      <c r="S336" s="164"/>
      <c r="T336" s="163"/>
      <c r="U336" s="44"/>
      <c r="V336" s="44"/>
      <c r="W336" s="44"/>
      <c r="X336" s="44"/>
      <c r="Y336" s="44"/>
      <c r="Z336" s="44"/>
      <c r="AA336" s="44"/>
      <c r="AB336" s="44"/>
      <c r="AC336" s="44"/>
      <c r="AD336" s="44"/>
      <c r="AE336" s="44"/>
      <c r="AF336" s="44"/>
      <c r="AG336" s="44"/>
      <c r="AH336" s="44"/>
      <c r="AI336" s="78"/>
      <c r="AJ336" s="44"/>
      <c r="AK336" s="107"/>
      <c r="AL336" s="107"/>
      <c r="AM336" s="107"/>
      <c r="AN336" s="107"/>
    </row>
    <row r="337" ht="14.25" customHeight="1">
      <c r="A337" s="44"/>
      <c r="B337" s="44"/>
      <c r="C337" s="78"/>
      <c r="D337" s="78"/>
      <c r="E337" s="78"/>
      <c r="F337" s="78"/>
      <c r="G337" s="78"/>
      <c r="H337" s="78"/>
      <c r="I337" s="78"/>
      <c r="J337" s="78"/>
      <c r="K337" s="78"/>
      <c r="L337" s="44"/>
      <c r="M337" s="44"/>
      <c r="N337" s="44"/>
      <c r="O337" s="78"/>
      <c r="P337" s="78"/>
      <c r="Q337" s="163"/>
      <c r="R337" s="78"/>
      <c r="S337" s="164"/>
      <c r="T337" s="163"/>
      <c r="U337" s="44"/>
      <c r="V337" s="44"/>
      <c r="W337" s="44"/>
      <c r="X337" s="44"/>
      <c r="Y337" s="44"/>
      <c r="Z337" s="44"/>
      <c r="AA337" s="44"/>
      <c r="AB337" s="44"/>
      <c r="AC337" s="44"/>
      <c r="AD337" s="44"/>
      <c r="AE337" s="44"/>
      <c r="AF337" s="44"/>
      <c r="AG337" s="44"/>
      <c r="AH337" s="44"/>
      <c r="AI337" s="78"/>
      <c r="AJ337" s="44"/>
      <c r="AK337" s="107"/>
      <c r="AL337" s="107"/>
      <c r="AM337" s="107"/>
      <c r="AN337" s="107"/>
    </row>
    <row r="338" ht="14.25" customHeight="1">
      <c r="A338" s="44"/>
      <c r="B338" s="44"/>
      <c r="C338" s="78"/>
      <c r="D338" s="78"/>
      <c r="E338" s="78"/>
      <c r="F338" s="78"/>
      <c r="G338" s="78"/>
      <c r="H338" s="78"/>
      <c r="I338" s="78"/>
      <c r="J338" s="78"/>
      <c r="K338" s="78"/>
      <c r="L338" s="44"/>
      <c r="M338" s="44"/>
      <c r="N338" s="44"/>
      <c r="O338" s="78"/>
      <c r="P338" s="78"/>
      <c r="Q338" s="163"/>
      <c r="R338" s="78"/>
      <c r="S338" s="164"/>
      <c r="T338" s="163"/>
      <c r="U338" s="44"/>
      <c r="V338" s="44"/>
      <c r="W338" s="44"/>
      <c r="X338" s="44"/>
      <c r="Y338" s="44"/>
      <c r="Z338" s="44"/>
      <c r="AA338" s="44"/>
      <c r="AB338" s="44"/>
      <c r="AC338" s="44"/>
      <c r="AD338" s="44"/>
      <c r="AE338" s="44"/>
      <c r="AF338" s="44"/>
      <c r="AG338" s="44"/>
      <c r="AH338" s="44"/>
      <c r="AI338" s="78"/>
      <c r="AJ338" s="44"/>
      <c r="AK338" s="107"/>
      <c r="AL338" s="107"/>
      <c r="AM338" s="107"/>
      <c r="AN338" s="107"/>
    </row>
    <row r="339" ht="14.25" customHeight="1">
      <c r="A339" s="44"/>
      <c r="B339" s="44"/>
      <c r="C339" s="78"/>
      <c r="D339" s="78"/>
      <c r="E339" s="78"/>
      <c r="F339" s="78"/>
      <c r="G339" s="78"/>
      <c r="H339" s="78"/>
      <c r="I339" s="78"/>
      <c r="J339" s="78"/>
      <c r="K339" s="78"/>
      <c r="L339" s="44"/>
      <c r="M339" s="44"/>
      <c r="N339" s="44"/>
      <c r="O339" s="78"/>
      <c r="P339" s="78"/>
      <c r="Q339" s="163"/>
      <c r="R339" s="78"/>
      <c r="S339" s="164"/>
      <c r="T339" s="163"/>
      <c r="U339" s="44"/>
      <c r="V339" s="44"/>
      <c r="W339" s="44"/>
      <c r="X339" s="44"/>
      <c r="Y339" s="44"/>
      <c r="Z339" s="44"/>
      <c r="AA339" s="44"/>
      <c r="AB339" s="44"/>
      <c r="AC339" s="44"/>
      <c r="AD339" s="44"/>
      <c r="AE339" s="44"/>
      <c r="AF339" s="44"/>
      <c r="AG339" s="44"/>
      <c r="AH339" s="44"/>
      <c r="AI339" s="78"/>
      <c r="AJ339" s="44"/>
      <c r="AK339" s="107"/>
      <c r="AL339" s="107"/>
      <c r="AM339" s="107"/>
      <c r="AN339" s="107"/>
    </row>
    <row r="340" ht="14.25" customHeight="1">
      <c r="A340" s="44"/>
      <c r="B340" s="44"/>
      <c r="C340" s="78"/>
      <c r="D340" s="78"/>
      <c r="E340" s="78"/>
      <c r="F340" s="78"/>
      <c r="G340" s="78"/>
      <c r="H340" s="78"/>
      <c r="I340" s="78"/>
      <c r="J340" s="78"/>
      <c r="K340" s="78"/>
      <c r="L340" s="44"/>
      <c r="M340" s="44"/>
      <c r="N340" s="44"/>
      <c r="O340" s="78"/>
      <c r="P340" s="78"/>
      <c r="Q340" s="163"/>
      <c r="R340" s="78"/>
      <c r="S340" s="164"/>
      <c r="T340" s="163"/>
      <c r="U340" s="44"/>
      <c r="V340" s="44"/>
      <c r="W340" s="44"/>
      <c r="X340" s="44"/>
      <c r="Y340" s="44"/>
      <c r="Z340" s="44"/>
      <c r="AA340" s="44"/>
      <c r="AB340" s="44"/>
      <c r="AC340" s="44"/>
      <c r="AD340" s="44"/>
      <c r="AE340" s="44"/>
      <c r="AF340" s="44"/>
      <c r="AG340" s="44"/>
      <c r="AH340" s="44"/>
      <c r="AI340" s="78"/>
      <c r="AJ340" s="44"/>
      <c r="AK340" s="107"/>
      <c r="AL340" s="107"/>
      <c r="AM340" s="107"/>
      <c r="AN340" s="107"/>
    </row>
    <row r="341" ht="14.25" customHeight="1">
      <c r="A341" s="44"/>
      <c r="B341" s="44"/>
      <c r="C341" s="78"/>
      <c r="D341" s="78"/>
      <c r="E341" s="78"/>
      <c r="F341" s="78"/>
      <c r="G341" s="78"/>
      <c r="H341" s="78"/>
      <c r="I341" s="78"/>
      <c r="J341" s="78"/>
      <c r="K341" s="78"/>
      <c r="L341" s="44"/>
      <c r="M341" s="44"/>
      <c r="N341" s="44"/>
      <c r="O341" s="78"/>
      <c r="P341" s="78"/>
      <c r="Q341" s="163"/>
      <c r="R341" s="78"/>
      <c r="S341" s="164"/>
      <c r="T341" s="163"/>
      <c r="U341" s="44"/>
      <c r="V341" s="44"/>
      <c r="W341" s="44"/>
      <c r="X341" s="44"/>
      <c r="Y341" s="44"/>
      <c r="Z341" s="44"/>
      <c r="AA341" s="44"/>
      <c r="AB341" s="44"/>
      <c r="AC341" s="44"/>
      <c r="AD341" s="44"/>
      <c r="AE341" s="44"/>
      <c r="AF341" s="44"/>
      <c r="AG341" s="44"/>
      <c r="AH341" s="44"/>
      <c r="AI341" s="78"/>
      <c r="AJ341" s="44"/>
      <c r="AK341" s="107"/>
      <c r="AL341" s="107"/>
      <c r="AM341" s="107"/>
      <c r="AN341" s="107"/>
    </row>
    <row r="342" ht="14.25" customHeight="1">
      <c r="A342" s="44"/>
      <c r="B342" s="44"/>
      <c r="C342" s="78"/>
      <c r="D342" s="78"/>
      <c r="E342" s="78"/>
      <c r="F342" s="78"/>
      <c r="G342" s="78"/>
      <c r="H342" s="78"/>
      <c r="I342" s="78"/>
      <c r="J342" s="78"/>
      <c r="K342" s="78"/>
      <c r="L342" s="44"/>
      <c r="M342" s="44"/>
      <c r="N342" s="44"/>
      <c r="O342" s="78"/>
      <c r="P342" s="78"/>
      <c r="Q342" s="163"/>
      <c r="R342" s="78"/>
      <c r="S342" s="164"/>
      <c r="T342" s="163"/>
      <c r="U342" s="44"/>
      <c r="V342" s="44"/>
      <c r="W342" s="44"/>
      <c r="X342" s="44"/>
      <c r="Y342" s="44"/>
      <c r="Z342" s="44"/>
      <c r="AA342" s="44"/>
      <c r="AB342" s="44"/>
      <c r="AC342" s="44"/>
      <c r="AD342" s="44"/>
      <c r="AE342" s="44"/>
      <c r="AF342" s="44"/>
      <c r="AG342" s="44"/>
      <c r="AH342" s="44"/>
      <c r="AI342" s="78"/>
      <c r="AJ342" s="44"/>
      <c r="AK342" s="107"/>
      <c r="AL342" s="107"/>
      <c r="AM342" s="107"/>
      <c r="AN342" s="107"/>
    </row>
    <row r="343" ht="14.25" customHeight="1">
      <c r="A343" s="44"/>
      <c r="B343" s="44"/>
      <c r="C343" s="78"/>
      <c r="D343" s="78"/>
      <c r="E343" s="78"/>
      <c r="F343" s="78"/>
      <c r="G343" s="78"/>
      <c r="H343" s="78"/>
      <c r="I343" s="78"/>
      <c r="J343" s="78"/>
      <c r="K343" s="78"/>
      <c r="L343" s="44"/>
      <c r="M343" s="44"/>
      <c r="N343" s="44"/>
      <c r="O343" s="78"/>
      <c r="P343" s="78"/>
      <c r="Q343" s="163"/>
      <c r="R343" s="78"/>
      <c r="S343" s="164"/>
      <c r="T343" s="163"/>
      <c r="U343" s="44"/>
      <c r="V343" s="44"/>
      <c r="W343" s="44"/>
      <c r="X343" s="44"/>
      <c r="Y343" s="44"/>
      <c r="Z343" s="44"/>
      <c r="AA343" s="44"/>
      <c r="AB343" s="44"/>
      <c r="AC343" s="44"/>
      <c r="AD343" s="44"/>
      <c r="AE343" s="44"/>
      <c r="AF343" s="44"/>
      <c r="AG343" s="44"/>
      <c r="AH343" s="44"/>
      <c r="AI343" s="78"/>
      <c r="AJ343" s="44"/>
      <c r="AK343" s="107"/>
      <c r="AL343" s="107"/>
      <c r="AM343" s="107"/>
      <c r="AN343" s="107"/>
    </row>
    <row r="344" ht="14.25" customHeight="1">
      <c r="A344" s="44"/>
      <c r="B344" s="44"/>
      <c r="C344" s="78"/>
      <c r="D344" s="78"/>
      <c r="E344" s="78"/>
      <c r="F344" s="78"/>
      <c r="G344" s="78"/>
      <c r="H344" s="78"/>
      <c r="I344" s="78"/>
      <c r="J344" s="78"/>
      <c r="K344" s="78"/>
      <c r="L344" s="44"/>
      <c r="M344" s="44"/>
      <c r="N344" s="44"/>
      <c r="O344" s="78"/>
      <c r="P344" s="78"/>
      <c r="Q344" s="163"/>
      <c r="R344" s="78"/>
      <c r="S344" s="164"/>
      <c r="T344" s="163"/>
      <c r="U344" s="44"/>
      <c r="V344" s="44"/>
      <c r="W344" s="44"/>
      <c r="X344" s="44"/>
      <c r="Y344" s="44"/>
      <c r="Z344" s="44"/>
      <c r="AA344" s="44"/>
      <c r="AB344" s="44"/>
      <c r="AC344" s="44"/>
      <c r="AD344" s="44"/>
      <c r="AE344" s="44"/>
      <c r="AF344" s="44"/>
      <c r="AG344" s="44"/>
      <c r="AH344" s="44"/>
      <c r="AI344" s="78"/>
      <c r="AJ344" s="44"/>
      <c r="AK344" s="107"/>
      <c r="AL344" s="107"/>
      <c r="AM344" s="107"/>
      <c r="AN344" s="107"/>
    </row>
    <row r="345" ht="14.25" customHeight="1">
      <c r="A345" s="44"/>
      <c r="B345" s="44"/>
      <c r="C345" s="78"/>
      <c r="D345" s="78"/>
      <c r="E345" s="78"/>
      <c r="F345" s="78"/>
      <c r="G345" s="78"/>
      <c r="H345" s="78"/>
      <c r="I345" s="78"/>
      <c r="J345" s="78"/>
      <c r="K345" s="78"/>
      <c r="L345" s="44"/>
      <c r="M345" s="44"/>
      <c r="N345" s="44"/>
      <c r="O345" s="78"/>
      <c r="P345" s="78"/>
      <c r="Q345" s="163"/>
      <c r="R345" s="78"/>
      <c r="S345" s="164"/>
      <c r="T345" s="163"/>
      <c r="U345" s="44"/>
      <c r="V345" s="44"/>
      <c r="W345" s="44"/>
      <c r="X345" s="44"/>
      <c r="Y345" s="44"/>
      <c r="Z345" s="44"/>
      <c r="AA345" s="44"/>
      <c r="AB345" s="44"/>
      <c r="AC345" s="44"/>
      <c r="AD345" s="44"/>
      <c r="AE345" s="44"/>
      <c r="AF345" s="44"/>
      <c r="AG345" s="44"/>
      <c r="AH345" s="44"/>
      <c r="AI345" s="78"/>
      <c r="AJ345" s="44"/>
      <c r="AK345" s="107"/>
      <c r="AL345" s="107"/>
      <c r="AM345" s="107"/>
      <c r="AN345" s="107"/>
    </row>
    <row r="346" ht="14.25" customHeight="1">
      <c r="A346" s="44"/>
      <c r="B346" s="44"/>
      <c r="C346" s="78"/>
      <c r="D346" s="78"/>
      <c r="E346" s="78"/>
      <c r="F346" s="78"/>
      <c r="G346" s="78"/>
      <c r="H346" s="78"/>
      <c r="I346" s="78"/>
      <c r="J346" s="78"/>
      <c r="K346" s="78"/>
      <c r="L346" s="44"/>
      <c r="M346" s="44"/>
      <c r="N346" s="44"/>
      <c r="O346" s="78"/>
      <c r="P346" s="78"/>
      <c r="Q346" s="163"/>
      <c r="R346" s="78"/>
      <c r="S346" s="164"/>
      <c r="T346" s="163"/>
      <c r="U346" s="44"/>
      <c r="V346" s="44"/>
      <c r="W346" s="44"/>
      <c r="X346" s="44"/>
      <c r="Y346" s="44"/>
      <c r="Z346" s="44"/>
      <c r="AA346" s="44"/>
      <c r="AB346" s="44"/>
      <c r="AC346" s="44"/>
      <c r="AD346" s="44"/>
      <c r="AE346" s="44"/>
      <c r="AF346" s="44"/>
      <c r="AG346" s="44"/>
      <c r="AH346" s="44"/>
      <c r="AI346" s="78"/>
      <c r="AJ346" s="44"/>
      <c r="AK346" s="107"/>
      <c r="AL346" s="107"/>
      <c r="AM346" s="107"/>
      <c r="AN346" s="107"/>
    </row>
    <row r="347" ht="14.25" customHeight="1">
      <c r="A347" s="44"/>
      <c r="B347" s="44"/>
      <c r="C347" s="78"/>
      <c r="D347" s="78"/>
      <c r="E347" s="78"/>
      <c r="F347" s="78"/>
      <c r="G347" s="78"/>
      <c r="H347" s="78"/>
      <c r="I347" s="78"/>
      <c r="J347" s="78"/>
      <c r="K347" s="78"/>
      <c r="L347" s="44"/>
      <c r="M347" s="44"/>
      <c r="N347" s="44"/>
      <c r="O347" s="78"/>
      <c r="P347" s="78"/>
      <c r="Q347" s="163"/>
      <c r="R347" s="78"/>
      <c r="S347" s="164"/>
      <c r="T347" s="163"/>
      <c r="U347" s="44"/>
      <c r="V347" s="44"/>
      <c r="W347" s="44"/>
      <c r="X347" s="44"/>
      <c r="Y347" s="44"/>
      <c r="Z347" s="44"/>
      <c r="AA347" s="44"/>
      <c r="AB347" s="44"/>
      <c r="AC347" s="44"/>
      <c r="AD347" s="44"/>
      <c r="AE347" s="44"/>
      <c r="AF347" s="44"/>
      <c r="AG347" s="44"/>
      <c r="AH347" s="44"/>
      <c r="AI347" s="78"/>
      <c r="AJ347" s="44"/>
      <c r="AK347" s="107"/>
      <c r="AL347" s="107"/>
      <c r="AM347" s="107"/>
      <c r="AN347" s="107"/>
    </row>
    <row r="348" ht="14.25" customHeight="1">
      <c r="A348" s="44"/>
      <c r="B348" s="44"/>
      <c r="C348" s="78"/>
      <c r="D348" s="78"/>
      <c r="E348" s="78"/>
      <c r="F348" s="78"/>
      <c r="G348" s="78"/>
      <c r="H348" s="78"/>
      <c r="I348" s="78"/>
      <c r="J348" s="78"/>
      <c r="K348" s="78"/>
      <c r="L348" s="44"/>
      <c r="M348" s="44"/>
      <c r="N348" s="44"/>
      <c r="O348" s="78"/>
      <c r="P348" s="78"/>
      <c r="Q348" s="163"/>
      <c r="R348" s="78"/>
      <c r="S348" s="164"/>
      <c r="T348" s="163"/>
      <c r="U348" s="44"/>
      <c r="V348" s="44"/>
      <c r="W348" s="44"/>
      <c r="X348" s="44"/>
      <c r="Y348" s="44"/>
      <c r="Z348" s="44"/>
      <c r="AA348" s="44"/>
      <c r="AB348" s="44"/>
      <c r="AC348" s="44"/>
      <c r="AD348" s="44"/>
      <c r="AE348" s="44"/>
      <c r="AF348" s="44"/>
      <c r="AG348" s="44"/>
      <c r="AH348" s="44"/>
      <c r="AI348" s="78"/>
      <c r="AJ348" s="44"/>
      <c r="AK348" s="107"/>
      <c r="AL348" s="107"/>
      <c r="AM348" s="107"/>
      <c r="AN348" s="107"/>
    </row>
    <row r="349" ht="14.25" customHeight="1">
      <c r="A349" s="44"/>
      <c r="B349" s="44"/>
      <c r="C349" s="78"/>
      <c r="D349" s="78"/>
      <c r="E349" s="78"/>
      <c r="F349" s="78"/>
      <c r="G349" s="78"/>
      <c r="H349" s="78"/>
      <c r="I349" s="78"/>
      <c r="J349" s="78"/>
      <c r="K349" s="78"/>
      <c r="L349" s="44"/>
      <c r="M349" s="44"/>
      <c r="N349" s="44"/>
      <c r="O349" s="78"/>
      <c r="P349" s="78"/>
      <c r="Q349" s="163"/>
      <c r="R349" s="78"/>
      <c r="S349" s="164"/>
      <c r="T349" s="163"/>
      <c r="U349" s="44"/>
      <c r="V349" s="44"/>
      <c r="W349" s="44"/>
      <c r="X349" s="44"/>
      <c r="Y349" s="44"/>
      <c r="Z349" s="44"/>
      <c r="AA349" s="44"/>
      <c r="AB349" s="44"/>
      <c r="AC349" s="44"/>
      <c r="AD349" s="44"/>
      <c r="AE349" s="44"/>
      <c r="AF349" s="44"/>
      <c r="AG349" s="44"/>
      <c r="AH349" s="44"/>
      <c r="AI349" s="78"/>
      <c r="AJ349" s="44"/>
      <c r="AK349" s="107"/>
      <c r="AL349" s="107"/>
      <c r="AM349" s="107"/>
      <c r="AN349" s="107"/>
    </row>
    <row r="350" ht="14.25" customHeight="1">
      <c r="A350" s="44"/>
      <c r="B350" s="44"/>
      <c r="C350" s="78"/>
      <c r="D350" s="78"/>
      <c r="E350" s="78"/>
      <c r="F350" s="78"/>
      <c r="G350" s="78"/>
      <c r="H350" s="78"/>
      <c r="I350" s="78"/>
      <c r="J350" s="78"/>
      <c r="K350" s="78"/>
      <c r="L350" s="44"/>
      <c r="M350" s="44"/>
      <c r="N350" s="44"/>
      <c r="O350" s="78"/>
      <c r="P350" s="78"/>
      <c r="Q350" s="163"/>
      <c r="R350" s="78"/>
      <c r="S350" s="164"/>
      <c r="T350" s="163"/>
      <c r="U350" s="44"/>
      <c r="V350" s="44"/>
      <c r="W350" s="44"/>
      <c r="X350" s="44"/>
      <c r="Y350" s="44"/>
      <c r="Z350" s="44"/>
      <c r="AA350" s="44"/>
      <c r="AB350" s="44"/>
      <c r="AC350" s="44"/>
      <c r="AD350" s="44"/>
      <c r="AE350" s="44"/>
      <c r="AF350" s="44"/>
      <c r="AG350" s="44"/>
      <c r="AH350" s="44"/>
      <c r="AI350" s="78"/>
      <c r="AJ350" s="44"/>
      <c r="AK350" s="107"/>
      <c r="AL350" s="107"/>
      <c r="AM350" s="107"/>
      <c r="AN350" s="107"/>
    </row>
    <row r="351" ht="14.25" customHeight="1">
      <c r="A351" s="44"/>
      <c r="B351" s="44"/>
      <c r="C351" s="78"/>
      <c r="D351" s="78"/>
      <c r="E351" s="78"/>
      <c r="F351" s="78"/>
      <c r="G351" s="78"/>
      <c r="H351" s="78"/>
      <c r="I351" s="78"/>
      <c r="J351" s="78"/>
      <c r="K351" s="78"/>
      <c r="L351" s="44"/>
      <c r="M351" s="44"/>
      <c r="N351" s="44"/>
      <c r="O351" s="78"/>
      <c r="P351" s="78"/>
      <c r="Q351" s="163"/>
      <c r="R351" s="78"/>
      <c r="S351" s="164"/>
      <c r="T351" s="163"/>
      <c r="U351" s="44"/>
      <c r="V351" s="44"/>
      <c r="W351" s="44"/>
      <c r="X351" s="44"/>
      <c r="Y351" s="44"/>
      <c r="Z351" s="44"/>
      <c r="AA351" s="44"/>
      <c r="AB351" s="44"/>
      <c r="AC351" s="44"/>
      <c r="AD351" s="44"/>
      <c r="AE351" s="44"/>
      <c r="AF351" s="44"/>
      <c r="AG351" s="44"/>
      <c r="AH351" s="44"/>
      <c r="AI351" s="78"/>
      <c r="AJ351" s="44"/>
      <c r="AK351" s="107"/>
      <c r="AL351" s="107"/>
      <c r="AM351" s="107"/>
      <c r="AN351" s="107"/>
    </row>
    <row r="352" ht="14.25" customHeight="1">
      <c r="A352" s="44"/>
      <c r="B352" s="44"/>
      <c r="C352" s="78"/>
      <c r="D352" s="78"/>
      <c r="E352" s="78"/>
      <c r="F352" s="78"/>
      <c r="G352" s="78"/>
      <c r="H352" s="78"/>
      <c r="I352" s="78"/>
      <c r="J352" s="78"/>
      <c r="K352" s="78"/>
      <c r="L352" s="44"/>
      <c r="M352" s="44"/>
      <c r="N352" s="44"/>
      <c r="O352" s="78"/>
      <c r="P352" s="78"/>
      <c r="Q352" s="163"/>
      <c r="R352" s="78"/>
      <c r="S352" s="164"/>
      <c r="T352" s="163"/>
      <c r="U352" s="44"/>
      <c r="V352" s="44"/>
      <c r="W352" s="44"/>
      <c r="X352" s="44"/>
      <c r="Y352" s="44"/>
      <c r="Z352" s="44"/>
      <c r="AA352" s="44"/>
      <c r="AB352" s="44"/>
      <c r="AC352" s="44"/>
      <c r="AD352" s="44"/>
      <c r="AE352" s="44"/>
      <c r="AF352" s="44"/>
      <c r="AG352" s="44"/>
      <c r="AH352" s="44"/>
      <c r="AI352" s="78"/>
      <c r="AJ352" s="44"/>
      <c r="AK352" s="107"/>
      <c r="AL352" s="107"/>
      <c r="AM352" s="107"/>
      <c r="AN352" s="107"/>
    </row>
    <row r="353" ht="14.25" customHeight="1">
      <c r="A353" s="44"/>
      <c r="B353" s="44"/>
      <c r="C353" s="78"/>
      <c r="D353" s="78"/>
      <c r="E353" s="78"/>
      <c r="F353" s="78"/>
      <c r="G353" s="78"/>
      <c r="H353" s="78"/>
      <c r="I353" s="78"/>
      <c r="J353" s="78"/>
      <c r="K353" s="78"/>
      <c r="L353" s="44"/>
      <c r="M353" s="44"/>
      <c r="N353" s="44"/>
      <c r="O353" s="78"/>
      <c r="P353" s="78"/>
      <c r="Q353" s="163"/>
      <c r="R353" s="78"/>
      <c r="S353" s="164"/>
      <c r="T353" s="163"/>
      <c r="U353" s="44"/>
      <c r="V353" s="44"/>
      <c r="W353" s="44"/>
      <c r="X353" s="44"/>
      <c r="Y353" s="44"/>
      <c r="Z353" s="44"/>
      <c r="AA353" s="44"/>
      <c r="AB353" s="44"/>
      <c r="AC353" s="44"/>
      <c r="AD353" s="44"/>
      <c r="AE353" s="44"/>
      <c r="AF353" s="44"/>
      <c r="AG353" s="44"/>
      <c r="AH353" s="44"/>
      <c r="AI353" s="78"/>
      <c r="AJ353" s="44"/>
      <c r="AK353" s="107"/>
      <c r="AL353" s="107"/>
      <c r="AM353" s="107"/>
      <c r="AN353" s="107"/>
    </row>
    <row r="354" ht="14.25" customHeight="1">
      <c r="A354" s="44"/>
      <c r="B354" s="44"/>
      <c r="C354" s="78"/>
      <c r="D354" s="78"/>
      <c r="E354" s="78"/>
      <c r="F354" s="78"/>
      <c r="G354" s="78"/>
      <c r="H354" s="78"/>
      <c r="I354" s="78"/>
      <c r="J354" s="78"/>
      <c r="K354" s="78"/>
      <c r="L354" s="44"/>
      <c r="M354" s="44"/>
      <c r="N354" s="44"/>
      <c r="O354" s="78"/>
      <c r="P354" s="78"/>
      <c r="Q354" s="163"/>
      <c r="R354" s="78"/>
      <c r="S354" s="164"/>
      <c r="T354" s="163"/>
      <c r="U354" s="44"/>
      <c r="V354" s="44"/>
      <c r="W354" s="44"/>
      <c r="X354" s="44"/>
      <c r="Y354" s="44"/>
      <c r="Z354" s="44"/>
      <c r="AA354" s="44"/>
      <c r="AB354" s="44"/>
      <c r="AC354" s="44"/>
      <c r="AD354" s="44"/>
      <c r="AE354" s="44"/>
      <c r="AF354" s="44"/>
      <c r="AG354" s="44"/>
      <c r="AH354" s="44"/>
      <c r="AI354" s="78"/>
      <c r="AJ354" s="44"/>
      <c r="AK354" s="107"/>
      <c r="AL354" s="107"/>
      <c r="AM354" s="107"/>
      <c r="AN354" s="107"/>
    </row>
    <row r="355" ht="14.25" customHeight="1">
      <c r="A355" s="44"/>
      <c r="B355" s="44"/>
      <c r="C355" s="78"/>
      <c r="D355" s="78"/>
      <c r="E355" s="78"/>
      <c r="F355" s="78"/>
      <c r="G355" s="78"/>
      <c r="H355" s="78"/>
      <c r="I355" s="78"/>
      <c r="J355" s="78"/>
      <c r="K355" s="78"/>
      <c r="L355" s="44"/>
      <c r="M355" s="44"/>
      <c r="N355" s="44"/>
      <c r="O355" s="78"/>
      <c r="P355" s="78"/>
      <c r="Q355" s="163"/>
      <c r="R355" s="78"/>
      <c r="S355" s="164"/>
      <c r="T355" s="163"/>
      <c r="U355" s="44"/>
      <c r="V355" s="44"/>
      <c r="W355" s="44"/>
      <c r="X355" s="44"/>
      <c r="Y355" s="44"/>
      <c r="Z355" s="44"/>
      <c r="AA355" s="44"/>
      <c r="AB355" s="44"/>
      <c r="AC355" s="44"/>
      <c r="AD355" s="44"/>
      <c r="AE355" s="44"/>
      <c r="AF355" s="44"/>
      <c r="AG355" s="44"/>
      <c r="AH355" s="44"/>
      <c r="AI355" s="78"/>
      <c r="AJ355" s="44"/>
      <c r="AK355" s="107"/>
      <c r="AL355" s="107"/>
      <c r="AM355" s="107"/>
      <c r="AN355" s="107"/>
    </row>
    <row r="356" ht="14.25" customHeight="1">
      <c r="A356" s="44"/>
      <c r="B356" s="44"/>
      <c r="C356" s="78"/>
      <c r="D356" s="78"/>
      <c r="E356" s="78"/>
      <c r="F356" s="78"/>
      <c r="G356" s="78"/>
      <c r="H356" s="78"/>
      <c r="I356" s="78"/>
      <c r="J356" s="78"/>
      <c r="K356" s="78"/>
      <c r="L356" s="44"/>
      <c r="M356" s="44"/>
      <c r="N356" s="44"/>
      <c r="O356" s="78"/>
      <c r="P356" s="78"/>
      <c r="Q356" s="163"/>
      <c r="R356" s="78"/>
      <c r="S356" s="164"/>
      <c r="T356" s="163"/>
      <c r="U356" s="44"/>
      <c r="V356" s="44"/>
      <c r="W356" s="44"/>
      <c r="X356" s="44"/>
      <c r="Y356" s="44"/>
      <c r="Z356" s="44"/>
      <c r="AA356" s="44"/>
      <c r="AB356" s="44"/>
      <c r="AC356" s="44"/>
      <c r="AD356" s="44"/>
      <c r="AE356" s="44"/>
      <c r="AF356" s="44"/>
      <c r="AG356" s="44"/>
      <c r="AH356" s="44"/>
      <c r="AI356" s="78"/>
      <c r="AJ356" s="44"/>
      <c r="AK356" s="107"/>
      <c r="AL356" s="107"/>
      <c r="AM356" s="107"/>
      <c r="AN356" s="107"/>
    </row>
    <row r="357" ht="14.25" customHeight="1">
      <c r="A357" s="44"/>
      <c r="B357" s="44"/>
      <c r="C357" s="78"/>
      <c r="D357" s="78"/>
      <c r="E357" s="78"/>
      <c r="F357" s="78"/>
      <c r="G357" s="78"/>
      <c r="H357" s="78"/>
      <c r="I357" s="78"/>
      <c r="J357" s="78"/>
      <c r="K357" s="78"/>
      <c r="L357" s="44"/>
      <c r="M357" s="44"/>
      <c r="N357" s="44"/>
      <c r="O357" s="78"/>
      <c r="P357" s="78"/>
      <c r="Q357" s="163"/>
      <c r="R357" s="78"/>
      <c r="S357" s="164"/>
      <c r="T357" s="163"/>
      <c r="U357" s="44"/>
      <c r="V357" s="44"/>
      <c r="W357" s="44"/>
      <c r="X357" s="44"/>
      <c r="Y357" s="44"/>
      <c r="Z357" s="44"/>
      <c r="AA357" s="44"/>
      <c r="AB357" s="44"/>
      <c r="AC357" s="44"/>
      <c r="AD357" s="44"/>
      <c r="AE357" s="44"/>
      <c r="AF357" s="44"/>
      <c r="AG357" s="44"/>
      <c r="AH357" s="44"/>
      <c r="AI357" s="78"/>
      <c r="AJ357" s="44"/>
      <c r="AK357" s="107"/>
      <c r="AL357" s="107"/>
      <c r="AM357" s="107"/>
      <c r="AN357" s="107"/>
    </row>
    <row r="358" ht="14.25" customHeight="1">
      <c r="A358" s="44"/>
      <c r="B358" s="44"/>
      <c r="C358" s="78"/>
      <c r="D358" s="78"/>
      <c r="E358" s="78"/>
      <c r="F358" s="78"/>
      <c r="G358" s="78"/>
      <c r="H358" s="78"/>
      <c r="I358" s="78"/>
      <c r="J358" s="78"/>
      <c r="K358" s="78"/>
      <c r="L358" s="44"/>
      <c r="M358" s="44"/>
      <c r="N358" s="44"/>
      <c r="O358" s="78"/>
      <c r="P358" s="78"/>
      <c r="Q358" s="163"/>
      <c r="R358" s="78"/>
      <c r="S358" s="164"/>
      <c r="T358" s="163"/>
      <c r="U358" s="44"/>
      <c r="V358" s="44"/>
      <c r="W358" s="44"/>
      <c r="X358" s="44"/>
      <c r="Y358" s="44"/>
      <c r="Z358" s="44"/>
      <c r="AA358" s="44"/>
      <c r="AB358" s="44"/>
      <c r="AC358" s="44"/>
      <c r="AD358" s="44"/>
      <c r="AE358" s="44"/>
      <c r="AF358" s="44"/>
      <c r="AG358" s="44"/>
      <c r="AH358" s="44"/>
      <c r="AI358" s="78"/>
      <c r="AJ358" s="44"/>
      <c r="AK358" s="107"/>
      <c r="AL358" s="107"/>
      <c r="AM358" s="107"/>
      <c r="AN358" s="107"/>
    </row>
    <row r="359" ht="14.25" customHeight="1">
      <c r="A359" s="44"/>
      <c r="B359" s="44"/>
      <c r="C359" s="78"/>
      <c r="D359" s="78"/>
      <c r="E359" s="78"/>
      <c r="F359" s="78"/>
      <c r="G359" s="78"/>
      <c r="H359" s="78"/>
      <c r="I359" s="78"/>
      <c r="J359" s="78"/>
      <c r="K359" s="78"/>
      <c r="L359" s="44"/>
      <c r="M359" s="44"/>
      <c r="N359" s="44"/>
      <c r="O359" s="78"/>
      <c r="P359" s="78"/>
      <c r="Q359" s="163"/>
      <c r="R359" s="78"/>
      <c r="S359" s="164"/>
      <c r="T359" s="163"/>
      <c r="U359" s="44"/>
      <c r="V359" s="44"/>
      <c r="W359" s="44"/>
      <c r="X359" s="44"/>
      <c r="Y359" s="44"/>
      <c r="Z359" s="44"/>
      <c r="AA359" s="44"/>
      <c r="AB359" s="44"/>
      <c r="AC359" s="44"/>
      <c r="AD359" s="44"/>
      <c r="AE359" s="44"/>
      <c r="AF359" s="44"/>
      <c r="AG359" s="44"/>
      <c r="AH359" s="44"/>
      <c r="AI359" s="78"/>
      <c r="AJ359" s="44"/>
      <c r="AK359" s="107"/>
      <c r="AL359" s="107"/>
      <c r="AM359" s="107"/>
      <c r="AN359" s="107"/>
    </row>
    <row r="360" ht="14.25" customHeight="1">
      <c r="A360" s="44"/>
      <c r="B360" s="44"/>
      <c r="C360" s="78"/>
      <c r="D360" s="78"/>
      <c r="E360" s="78"/>
      <c r="F360" s="78"/>
      <c r="G360" s="78"/>
      <c r="H360" s="78"/>
      <c r="I360" s="78"/>
      <c r="J360" s="78"/>
      <c r="K360" s="78"/>
      <c r="L360" s="44"/>
      <c r="M360" s="44"/>
      <c r="N360" s="44"/>
      <c r="O360" s="78"/>
      <c r="P360" s="78"/>
      <c r="Q360" s="163"/>
      <c r="R360" s="78"/>
      <c r="S360" s="164"/>
      <c r="T360" s="163"/>
      <c r="U360" s="44"/>
      <c r="V360" s="44"/>
      <c r="W360" s="44"/>
      <c r="X360" s="44"/>
      <c r="Y360" s="44"/>
      <c r="Z360" s="44"/>
      <c r="AA360" s="44"/>
      <c r="AB360" s="44"/>
      <c r="AC360" s="44"/>
      <c r="AD360" s="44"/>
      <c r="AE360" s="44"/>
      <c r="AF360" s="44"/>
      <c r="AG360" s="44"/>
      <c r="AH360" s="44"/>
      <c r="AI360" s="78"/>
      <c r="AJ360" s="44"/>
      <c r="AK360" s="107"/>
      <c r="AL360" s="107"/>
      <c r="AM360" s="107"/>
      <c r="AN360" s="107"/>
    </row>
    <row r="361" ht="14.25" customHeight="1">
      <c r="A361" s="44"/>
      <c r="B361" s="44"/>
      <c r="C361" s="78"/>
      <c r="D361" s="78"/>
      <c r="E361" s="78"/>
      <c r="F361" s="78"/>
      <c r="G361" s="78"/>
      <c r="H361" s="78"/>
      <c r="I361" s="78"/>
      <c r="J361" s="78"/>
      <c r="K361" s="78"/>
      <c r="L361" s="44"/>
      <c r="M361" s="44"/>
      <c r="N361" s="44"/>
      <c r="O361" s="78"/>
      <c r="P361" s="78"/>
      <c r="Q361" s="163"/>
      <c r="R361" s="78"/>
      <c r="S361" s="164"/>
      <c r="T361" s="163"/>
      <c r="U361" s="44"/>
      <c r="V361" s="44"/>
      <c r="W361" s="44"/>
      <c r="X361" s="44"/>
      <c r="Y361" s="44"/>
      <c r="Z361" s="44"/>
      <c r="AA361" s="44"/>
      <c r="AB361" s="44"/>
      <c r="AC361" s="44"/>
      <c r="AD361" s="44"/>
      <c r="AE361" s="44"/>
      <c r="AF361" s="44"/>
      <c r="AG361" s="44"/>
      <c r="AH361" s="44"/>
      <c r="AI361" s="78"/>
      <c r="AJ361" s="44"/>
      <c r="AK361" s="107"/>
      <c r="AL361" s="107"/>
      <c r="AM361" s="107"/>
      <c r="AN361" s="107"/>
    </row>
    <row r="362" ht="14.25" customHeight="1">
      <c r="A362" s="44"/>
      <c r="B362" s="44"/>
      <c r="C362" s="78"/>
      <c r="D362" s="78"/>
      <c r="E362" s="78"/>
      <c r="F362" s="78"/>
      <c r="G362" s="78"/>
      <c r="H362" s="78"/>
      <c r="I362" s="78"/>
      <c r="J362" s="78"/>
      <c r="K362" s="78"/>
      <c r="L362" s="44"/>
      <c r="M362" s="44"/>
      <c r="N362" s="44"/>
      <c r="O362" s="78"/>
      <c r="P362" s="78"/>
      <c r="Q362" s="163"/>
      <c r="R362" s="78"/>
      <c r="S362" s="164"/>
      <c r="T362" s="163"/>
      <c r="U362" s="44"/>
      <c r="V362" s="44"/>
      <c r="W362" s="44"/>
      <c r="X362" s="44"/>
      <c r="Y362" s="44"/>
      <c r="Z362" s="44"/>
      <c r="AA362" s="44"/>
      <c r="AB362" s="44"/>
      <c r="AC362" s="44"/>
      <c r="AD362" s="44"/>
      <c r="AE362" s="44"/>
      <c r="AF362" s="44"/>
      <c r="AG362" s="44"/>
      <c r="AH362" s="44"/>
      <c r="AI362" s="78"/>
      <c r="AJ362" s="44"/>
      <c r="AK362" s="107"/>
      <c r="AL362" s="107"/>
      <c r="AM362" s="107"/>
      <c r="AN362" s="107"/>
    </row>
    <row r="363" ht="14.25" customHeight="1">
      <c r="A363" s="44"/>
      <c r="B363" s="44"/>
      <c r="C363" s="78"/>
      <c r="D363" s="78"/>
      <c r="E363" s="78"/>
      <c r="F363" s="78"/>
      <c r="G363" s="78"/>
      <c r="H363" s="78"/>
      <c r="I363" s="78"/>
      <c r="J363" s="78"/>
      <c r="K363" s="78"/>
      <c r="L363" s="44"/>
      <c r="M363" s="44"/>
      <c r="N363" s="44"/>
      <c r="O363" s="78"/>
      <c r="P363" s="78"/>
      <c r="Q363" s="163"/>
      <c r="R363" s="78"/>
      <c r="S363" s="164"/>
      <c r="T363" s="163"/>
      <c r="U363" s="44"/>
      <c r="V363" s="44"/>
      <c r="W363" s="44"/>
      <c r="X363" s="44"/>
      <c r="Y363" s="44"/>
      <c r="Z363" s="44"/>
      <c r="AA363" s="44"/>
      <c r="AB363" s="44"/>
      <c r="AC363" s="44"/>
      <c r="AD363" s="44"/>
      <c r="AE363" s="44"/>
      <c r="AF363" s="44"/>
      <c r="AG363" s="44"/>
      <c r="AH363" s="44"/>
      <c r="AI363" s="78"/>
      <c r="AJ363" s="44"/>
      <c r="AK363" s="107"/>
      <c r="AL363" s="107"/>
      <c r="AM363" s="107"/>
      <c r="AN363" s="107"/>
    </row>
    <row r="364" ht="14.25" customHeight="1">
      <c r="A364" s="44"/>
      <c r="B364" s="44"/>
      <c r="C364" s="78"/>
      <c r="D364" s="78"/>
      <c r="E364" s="78"/>
      <c r="F364" s="78"/>
      <c r="G364" s="78"/>
      <c r="H364" s="78"/>
      <c r="I364" s="78"/>
      <c r="J364" s="78"/>
      <c r="K364" s="78"/>
      <c r="L364" s="44"/>
      <c r="M364" s="44"/>
      <c r="N364" s="44"/>
      <c r="O364" s="78"/>
      <c r="P364" s="78"/>
      <c r="Q364" s="163"/>
      <c r="R364" s="78"/>
      <c r="S364" s="164"/>
      <c r="T364" s="163"/>
      <c r="U364" s="44"/>
      <c r="V364" s="44"/>
      <c r="W364" s="44"/>
      <c r="X364" s="44"/>
      <c r="Y364" s="44"/>
      <c r="Z364" s="44"/>
      <c r="AA364" s="44"/>
      <c r="AB364" s="44"/>
      <c r="AC364" s="44"/>
      <c r="AD364" s="44"/>
      <c r="AE364" s="44"/>
      <c r="AF364" s="44"/>
      <c r="AG364" s="44"/>
      <c r="AH364" s="44"/>
      <c r="AI364" s="78"/>
      <c r="AJ364" s="44"/>
      <c r="AK364" s="107"/>
      <c r="AL364" s="107"/>
      <c r="AM364" s="107"/>
      <c r="AN364" s="107"/>
    </row>
    <row r="365" ht="14.25" customHeight="1">
      <c r="A365" s="44"/>
      <c r="B365" s="44"/>
      <c r="C365" s="78"/>
      <c r="D365" s="78"/>
      <c r="E365" s="78"/>
      <c r="F365" s="78"/>
      <c r="G365" s="78"/>
      <c r="H365" s="78"/>
      <c r="I365" s="78"/>
      <c r="J365" s="78"/>
      <c r="K365" s="78"/>
      <c r="L365" s="44"/>
      <c r="M365" s="44"/>
      <c r="N365" s="44"/>
      <c r="O365" s="78"/>
      <c r="P365" s="78"/>
      <c r="Q365" s="163"/>
      <c r="R365" s="78"/>
      <c r="S365" s="164"/>
      <c r="T365" s="163"/>
      <c r="U365" s="44"/>
      <c r="V365" s="44"/>
      <c r="W365" s="44"/>
      <c r="X365" s="44"/>
      <c r="Y365" s="44"/>
      <c r="Z365" s="44"/>
      <c r="AA365" s="44"/>
      <c r="AB365" s="44"/>
      <c r="AC365" s="44"/>
      <c r="AD365" s="44"/>
      <c r="AE365" s="44"/>
      <c r="AF365" s="44"/>
      <c r="AG365" s="44"/>
      <c r="AH365" s="44"/>
      <c r="AI365" s="78"/>
      <c r="AJ365" s="44"/>
      <c r="AK365" s="107"/>
      <c r="AL365" s="107"/>
      <c r="AM365" s="107"/>
      <c r="AN365" s="107"/>
    </row>
    <row r="366" ht="14.25" customHeight="1">
      <c r="A366" s="44"/>
      <c r="B366" s="44"/>
      <c r="C366" s="78"/>
      <c r="D366" s="78"/>
      <c r="E366" s="78"/>
      <c r="F366" s="78"/>
      <c r="G366" s="78"/>
      <c r="H366" s="78"/>
      <c r="I366" s="78"/>
      <c r="J366" s="78"/>
      <c r="K366" s="78"/>
      <c r="L366" s="44"/>
      <c r="M366" s="44"/>
      <c r="N366" s="44"/>
      <c r="O366" s="78"/>
      <c r="P366" s="78"/>
      <c r="Q366" s="163"/>
      <c r="R366" s="78"/>
      <c r="S366" s="164"/>
      <c r="T366" s="163"/>
      <c r="U366" s="44"/>
      <c r="V366" s="44"/>
      <c r="W366" s="44"/>
      <c r="X366" s="44"/>
      <c r="Y366" s="44"/>
      <c r="Z366" s="44"/>
      <c r="AA366" s="44"/>
      <c r="AB366" s="44"/>
      <c r="AC366" s="44"/>
      <c r="AD366" s="44"/>
      <c r="AE366" s="44"/>
      <c r="AF366" s="44"/>
      <c r="AG366" s="44"/>
      <c r="AH366" s="44"/>
      <c r="AI366" s="78"/>
      <c r="AJ366" s="44"/>
      <c r="AK366" s="107"/>
      <c r="AL366" s="107"/>
      <c r="AM366" s="107"/>
      <c r="AN366" s="107"/>
    </row>
    <row r="367" ht="14.25" customHeight="1">
      <c r="A367" s="44"/>
      <c r="B367" s="44"/>
      <c r="C367" s="78"/>
      <c r="D367" s="78"/>
      <c r="E367" s="78"/>
      <c r="F367" s="78"/>
      <c r="G367" s="78"/>
      <c r="H367" s="78"/>
      <c r="I367" s="78"/>
      <c r="J367" s="78"/>
      <c r="K367" s="78"/>
      <c r="L367" s="44"/>
      <c r="M367" s="44"/>
      <c r="N367" s="44"/>
      <c r="O367" s="78"/>
      <c r="P367" s="78"/>
      <c r="Q367" s="163"/>
      <c r="R367" s="78"/>
      <c r="S367" s="164"/>
      <c r="T367" s="163"/>
      <c r="U367" s="44"/>
      <c r="V367" s="44"/>
      <c r="W367" s="44"/>
      <c r="X367" s="44"/>
      <c r="Y367" s="44"/>
      <c r="Z367" s="44"/>
      <c r="AA367" s="44"/>
      <c r="AB367" s="44"/>
      <c r="AC367" s="44"/>
      <c r="AD367" s="44"/>
      <c r="AE367" s="44"/>
      <c r="AF367" s="44"/>
      <c r="AG367" s="44"/>
      <c r="AH367" s="44"/>
      <c r="AI367" s="78"/>
      <c r="AJ367" s="44"/>
      <c r="AK367" s="107"/>
      <c r="AL367" s="107"/>
      <c r="AM367" s="107"/>
      <c r="AN367" s="107"/>
    </row>
    <row r="368" ht="14.25" customHeight="1">
      <c r="A368" s="44"/>
      <c r="B368" s="44"/>
      <c r="C368" s="78"/>
      <c r="D368" s="78"/>
      <c r="E368" s="78"/>
      <c r="F368" s="78"/>
      <c r="G368" s="78"/>
      <c r="H368" s="78"/>
      <c r="I368" s="78"/>
      <c r="J368" s="78"/>
      <c r="K368" s="78"/>
      <c r="L368" s="44"/>
      <c r="M368" s="44"/>
      <c r="N368" s="44"/>
      <c r="O368" s="78"/>
      <c r="P368" s="78"/>
      <c r="Q368" s="163"/>
      <c r="R368" s="78"/>
      <c r="S368" s="164"/>
      <c r="T368" s="163"/>
      <c r="U368" s="44"/>
      <c r="V368" s="44"/>
      <c r="W368" s="44"/>
      <c r="X368" s="44"/>
      <c r="Y368" s="44"/>
      <c r="Z368" s="44"/>
      <c r="AA368" s="44"/>
      <c r="AB368" s="44"/>
      <c r="AC368" s="44"/>
      <c r="AD368" s="44"/>
      <c r="AE368" s="44"/>
      <c r="AF368" s="44"/>
      <c r="AG368" s="44"/>
      <c r="AH368" s="44"/>
      <c r="AI368" s="78"/>
      <c r="AJ368" s="44"/>
      <c r="AK368" s="107"/>
      <c r="AL368" s="107"/>
      <c r="AM368" s="107"/>
      <c r="AN368" s="107"/>
    </row>
    <row r="369" ht="14.25" customHeight="1">
      <c r="A369" s="44"/>
      <c r="B369" s="44"/>
      <c r="C369" s="78"/>
      <c r="D369" s="78"/>
      <c r="E369" s="78"/>
      <c r="F369" s="78"/>
      <c r="G369" s="78"/>
      <c r="H369" s="78"/>
      <c r="I369" s="78"/>
      <c r="J369" s="78"/>
      <c r="K369" s="78"/>
      <c r="L369" s="44"/>
      <c r="M369" s="44"/>
      <c r="N369" s="44"/>
      <c r="O369" s="78"/>
      <c r="P369" s="78"/>
      <c r="Q369" s="163"/>
      <c r="R369" s="78"/>
      <c r="S369" s="164"/>
      <c r="T369" s="163"/>
      <c r="U369" s="44"/>
      <c r="V369" s="44"/>
      <c r="W369" s="44"/>
      <c r="X369" s="44"/>
      <c r="Y369" s="44"/>
      <c r="Z369" s="44"/>
      <c r="AA369" s="44"/>
      <c r="AB369" s="44"/>
      <c r="AC369" s="44"/>
      <c r="AD369" s="44"/>
      <c r="AE369" s="44"/>
      <c r="AF369" s="44"/>
      <c r="AG369" s="44"/>
      <c r="AH369" s="44"/>
      <c r="AI369" s="78"/>
      <c r="AJ369" s="44"/>
      <c r="AK369" s="107"/>
      <c r="AL369" s="107"/>
      <c r="AM369" s="107"/>
      <c r="AN369" s="107"/>
    </row>
    <row r="370" ht="14.25" customHeight="1">
      <c r="A370" s="44"/>
      <c r="B370" s="44"/>
      <c r="C370" s="78"/>
      <c r="D370" s="78"/>
      <c r="E370" s="78"/>
      <c r="F370" s="78"/>
      <c r="G370" s="78"/>
      <c r="H370" s="78"/>
      <c r="I370" s="78"/>
      <c r="J370" s="78"/>
      <c r="K370" s="78"/>
      <c r="L370" s="44"/>
      <c r="M370" s="44"/>
      <c r="N370" s="44"/>
      <c r="O370" s="78"/>
      <c r="P370" s="78"/>
      <c r="Q370" s="163"/>
      <c r="R370" s="78"/>
      <c r="S370" s="164"/>
      <c r="T370" s="163"/>
      <c r="U370" s="44"/>
      <c r="V370" s="44"/>
      <c r="W370" s="44"/>
      <c r="X370" s="44"/>
      <c r="Y370" s="44"/>
      <c r="Z370" s="44"/>
      <c r="AA370" s="44"/>
      <c r="AB370" s="44"/>
      <c r="AC370" s="44"/>
      <c r="AD370" s="44"/>
      <c r="AE370" s="44"/>
      <c r="AF370" s="44"/>
      <c r="AG370" s="44"/>
      <c r="AH370" s="44"/>
      <c r="AI370" s="78"/>
      <c r="AJ370" s="44"/>
      <c r="AK370" s="107"/>
      <c r="AL370" s="107"/>
      <c r="AM370" s="107"/>
      <c r="AN370" s="107"/>
    </row>
    <row r="371" ht="14.25" customHeight="1">
      <c r="A371" s="44"/>
      <c r="B371" s="44"/>
      <c r="C371" s="78"/>
      <c r="D371" s="78"/>
      <c r="E371" s="78"/>
      <c r="F371" s="78"/>
      <c r="G371" s="78"/>
      <c r="H371" s="78"/>
      <c r="I371" s="78"/>
      <c r="J371" s="78"/>
      <c r="K371" s="78"/>
      <c r="L371" s="44"/>
      <c r="M371" s="44"/>
      <c r="N371" s="44"/>
      <c r="O371" s="78"/>
      <c r="P371" s="78"/>
      <c r="Q371" s="163"/>
      <c r="R371" s="78"/>
      <c r="S371" s="164"/>
      <c r="T371" s="163"/>
      <c r="U371" s="44"/>
      <c r="V371" s="44"/>
      <c r="W371" s="44"/>
      <c r="X371" s="44"/>
      <c r="Y371" s="44"/>
      <c r="Z371" s="44"/>
      <c r="AA371" s="44"/>
      <c r="AB371" s="44"/>
      <c r="AC371" s="44"/>
      <c r="AD371" s="44"/>
      <c r="AE371" s="44"/>
      <c r="AF371" s="44"/>
      <c r="AG371" s="44"/>
      <c r="AH371" s="44"/>
      <c r="AI371" s="78"/>
      <c r="AJ371" s="44"/>
      <c r="AK371" s="107"/>
      <c r="AL371" s="107"/>
      <c r="AM371" s="107"/>
      <c r="AN371" s="107"/>
    </row>
    <row r="372" ht="14.25" customHeight="1">
      <c r="A372" s="44"/>
      <c r="B372" s="44"/>
      <c r="C372" s="78"/>
      <c r="D372" s="78"/>
      <c r="E372" s="78"/>
      <c r="F372" s="78"/>
      <c r="G372" s="78"/>
      <c r="H372" s="78"/>
      <c r="I372" s="78"/>
      <c r="J372" s="78"/>
      <c r="K372" s="78"/>
      <c r="L372" s="44"/>
      <c r="M372" s="44"/>
      <c r="N372" s="44"/>
      <c r="O372" s="78"/>
      <c r="P372" s="78"/>
      <c r="Q372" s="163"/>
      <c r="R372" s="78"/>
      <c r="S372" s="164"/>
      <c r="T372" s="163"/>
      <c r="U372" s="44"/>
      <c r="V372" s="44"/>
      <c r="W372" s="44"/>
      <c r="X372" s="44"/>
      <c r="Y372" s="44"/>
      <c r="Z372" s="44"/>
      <c r="AA372" s="44"/>
      <c r="AB372" s="44"/>
      <c r="AC372" s="44"/>
      <c r="AD372" s="44"/>
      <c r="AE372" s="44"/>
      <c r="AF372" s="44"/>
      <c r="AG372" s="44"/>
      <c r="AH372" s="44"/>
      <c r="AI372" s="78"/>
      <c r="AJ372" s="44"/>
      <c r="AK372" s="107"/>
      <c r="AL372" s="107"/>
      <c r="AM372" s="107"/>
      <c r="AN372" s="107"/>
    </row>
    <row r="373" ht="14.25" customHeight="1">
      <c r="A373" s="44"/>
      <c r="B373" s="44"/>
      <c r="C373" s="78"/>
      <c r="D373" s="78"/>
      <c r="E373" s="78"/>
      <c r="F373" s="78"/>
      <c r="G373" s="78"/>
      <c r="H373" s="78"/>
      <c r="I373" s="78"/>
      <c r="J373" s="78"/>
      <c r="K373" s="78"/>
      <c r="L373" s="44"/>
      <c r="M373" s="44"/>
      <c r="N373" s="44"/>
      <c r="O373" s="78"/>
      <c r="P373" s="78"/>
      <c r="Q373" s="163"/>
      <c r="R373" s="78"/>
      <c r="S373" s="164"/>
      <c r="T373" s="163"/>
      <c r="U373" s="44"/>
      <c r="V373" s="44"/>
      <c r="W373" s="44"/>
      <c r="X373" s="44"/>
      <c r="Y373" s="44"/>
      <c r="Z373" s="44"/>
      <c r="AA373" s="44"/>
      <c r="AB373" s="44"/>
      <c r="AC373" s="44"/>
      <c r="AD373" s="44"/>
      <c r="AE373" s="44"/>
      <c r="AF373" s="44"/>
      <c r="AG373" s="44"/>
      <c r="AH373" s="44"/>
      <c r="AI373" s="78"/>
      <c r="AJ373" s="44"/>
      <c r="AK373" s="107"/>
      <c r="AL373" s="107"/>
      <c r="AM373" s="107"/>
      <c r="AN373" s="107"/>
    </row>
    <row r="374" ht="14.25" customHeight="1">
      <c r="A374" s="44"/>
      <c r="B374" s="44"/>
      <c r="C374" s="78"/>
      <c r="D374" s="78"/>
      <c r="E374" s="78"/>
      <c r="F374" s="78"/>
      <c r="G374" s="78"/>
      <c r="H374" s="78"/>
      <c r="I374" s="78"/>
      <c r="J374" s="78"/>
      <c r="K374" s="78"/>
      <c r="L374" s="44"/>
      <c r="M374" s="44"/>
      <c r="N374" s="44"/>
      <c r="O374" s="78"/>
      <c r="P374" s="78"/>
      <c r="Q374" s="163"/>
      <c r="R374" s="78"/>
      <c r="S374" s="164"/>
      <c r="T374" s="163"/>
      <c r="U374" s="44"/>
      <c r="V374" s="44"/>
      <c r="W374" s="44"/>
      <c r="X374" s="44"/>
      <c r="Y374" s="44"/>
      <c r="Z374" s="44"/>
      <c r="AA374" s="44"/>
      <c r="AB374" s="44"/>
      <c r="AC374" s="44"/>
      <c r="AD374" s="44"/>
      <c r="AE374" s="44"/>
      <c r="AF374" s="44"/>
      <c r="AG374" s="44"/>
      <c r="AH374" s="44"/>
      <c r="AI374" s="78"/>
      <c r="AJ374" s="44"/>
      <c r="AK374" s="107"/>
      <c r="AL374" s="107"/>
      <c r="AM374" s="107"/>
      <c r="AN374" s="107"/>
    </row>
    <row r="375" ht="14.25" customHeight="1">
      <c r="A375" s="44"/>
      <c r="B375" s="44"/>
      <c r="C375" s="78"/>
      <c r="D375" s="78"/>
      <c r="E375" s="78"/>
      <c r="F375" s="78"/>
      <c r="G375" s="78"/>
      <c r="H375" s="78"/>
      <c r="I375" s="78"/>
      <c r="J375" s="78"/>
      <c r="K375" s="78"/>
      <c r="L375" s="44"/>
      <c r="M375" s="44"/>
      <c r="N375" s="44"/>
      <c r="O375" s="78"/>
      <c r="P375" s="78"/>
      <c r="Q375" s="163"/>
      <c r="R375" s="78"/>
      <c r="S375" s="164"/>
      <c r="T375" s="163"/>
      <c r="U375" s="44"/>
      <c r="V375" s="44"/>
      <c r="W375" s="44"/>
      <c r="X375" s="44"/>
      <c r="Y375" s="44"/>
      <c r="Z375" s="44"/>
      <c r="AA375" s="44"/>
      <c r="AB375" s="44"/>
      <c r="AC375" s="44"/>
      <c r="AD375" s="44"/>
      <c r="AE375" s="44"/>
      <c r="AF375" s="44"/>
      <c r="AG375" s="44"/>
      <c r="AH375" s="44"/>
      <c r="AI375" s="78"/>
      <c r="AJ375" s="44"/>
      <c r="AK375" s="107"/>
      <c r="AL375" s="107"/>
      <c r="AM375" s="107"/>
      <c r="AN375" s="107"/>
    </row>
    <row r="376" ht="14.25" customHeight="1">
      <c r="A376" s="44"/>
      <c r="B376" s="44"/>
      <c r="C376" s="78"/>
      <c r="D376" s="78"/>
      <c r="E376" s="78"/>
      <c r="F376" s="78"/>
      <c r="G376" s="78"/>
      <c r="H376" s="78"/>
      <c r="I376" s="78"/>
      <c r="J376" s="78"/>
      <c r="K376" s="78"/>
      <c r="L376" s="44"/>
      <c r="M376" s="44"/>
      <c r="N376" s="44"/>
      <c r="O376" s="78"/>
      <c r="P376" s="78"/>
      <c r="Q376" s="163"/>
      <c r="R376" s="78"/>
      <c r="S376" s="164"/>
      <c r="T376" s="163"/>
      <c r="U376" s="44"/>
      <c r="V376" s="44"/>
      <c r="W376" s="44"/>
      <c r="X376" s="44"/>
      <c r="Y376" s="44"/>
      <c r="Z376" s="44"/>
      <c r="AA376" s="44"/>
      <c r="AB376" s="44"/>
      <c r="AC376" s="44"/>
      <c r="AD376" s="44"/>
      <c r="AE376" s="44"/>
      <c r="AF376" s="44"/>
      <c r="AG376" s="44"/>
      <c r="AH376" s="44"/>
      <c r="AI376" s="78"/>
      <c r="AJ376" s="44"/>
      <c r="AK376" s="107"/>
      <c r="AL376" s="107"/>
      <c r="AM376" s="107"/>
      <c r="AN376" s="107"/>
    </row>
    <row r="377" ht="14.25" customHeight="1">
      <c r="A377" s="44"/>
      <c r="B377" s="44"/>
      <c r="C377" s="78"/>
      <c r="D377" s="78"/>
      <c r="E377" s="78"/>
      <c r="F377" s="78"/>
      <c r="G377" s="78"/>
      <c r="H377" s="78"/>
      <c r="I377" s="78"/>
      <c r="J377" s="78"/>
      <c r="K377" s="78"/>
      <c r="L377" s="44"/>
      <c r="M377" s="44"/>
      <c r="N377" s="44"/>
      <c r="O377" s="78"/>
      <c r="P377" s="78"/>
      <c r="Q377" s="163"/>
      <c r="R377" s="78"/>
      <c r="S377" s="164"/>
      <c r="T377" s="163"/>
      <c r="U377" s="44"/>
      <c r="V377" s="44"/>
      <c r="W377" s="44"/>
      <c r="X377" s="44"/>
      <c r="Y377" s="44"/>
      <c r="Z377" s="44"/>
      <c r="AA377" s="44"/>
      <c r="AB377" s="44"/>
      <c r="AC377" s="44"/>
      <c r="AD377" s="44"/>
      <c r="AE377" s="44"/>
      <c r="AF377" s="44"/>
      <c r="AG377" s="44"/>
      <c r="AH377" s="44"/>
      <c r="AI377" s="78"/>
      <c r="AJ377" s="44"/>
      <c r="AK377" s="107"/>
      <c r="AL377" s="107"/>
      <c r="AM377" s="107"/>
      <c r="AN377" s="107"/>
    </row>
    <row r="378" ht="14.25" customHeight="1">
      <c r="A378" s="44"/>
      <c r="B378" s="44"/>
      <c r="C378" s="78"/>
      <c r="D378" s="78"/>
      <c r="E378" s="78"/>
      <c r="F378" s="78"/>
      <c r="G378" s="78"/>
      <c r="H378" s="78"/>
      <c r="I378" s="78"/>
      <c r="J378" s="78"/>
      <c r="K378" s="78"/>
      <c r="L378" s="44"/>
      <c r="M378" s="44"/>
      <c r="N378" s="44"/>
      <c r="O378" s="78"/>
      <c r="P378" s="78"/>
      <c r="Q378" s="163"/>
      <c r="R378" s="78"/>
      <c r="S378" s="164"/>
      <c r="T378" s="163"/>
      <c r="U378" s="44"/>
      <c r="V378" s="44"/>
      <c r="W378" s="44"/>
      <c r="X378" s="44"/>
      <c r="Y378" s="44"/>
      <c r="Z378" s="44"/>
      <c r="AA378" s="44"/>
      <c r="AB378" s="44"/>
      <c r="AC378" s="44"/>
      <c r="AD378" s="44"/>
      <c r="AE378" s="44"/>
      <c r="AF378" s="44"/>
      <c r="AG378" s="44"/>
      <c r="AH378" s="44"/>
      <c r="AI378" s="78"/>
      <c r="AJ378" s="44"/>
      <c r="AK378" s="107"/>
      <c r="AL378" s="107"/>
      <c r="AM378" s="107"/>
      <c r="AN378" s="107"/>
    </row>
    <row r="379" ht="14.25" customHeight="1">
      <c r="A379" s="44"/>
      <c r="B379" s="44"/>
      <c r="C379" s="78"/>
      <c r="D379" s="78"/>
      <c r="E379" s="78"/>
      <c r="F379" s="78"/>
      <c r="G379" s="78"/>
      <c r="H379" s="78"/>
      <c r="I379" s="78"/>
      <c r="J379" s="78"/>
      <c r="K379" s="78"/>
      <c r="L379" s="44"/>
      <c r="M379" s="44"/>
      <c r="N379" s="44"/>
      <c r="O379" s="78"/>
      <c r="P379" s="78"/>
      <c r="Q379" s="163"/>
      <c r="R379" s="78"/>
      <c r="S379" s="164"/>
      <c r="T379" s="163"/>
      <c r="U379" s="44"/>
      <c r="V379" s="44"/>
      <c r="W379" s="44"/>
      <c r="X379" s="44"/>
      <c r="Y379" s="44"/>
      <c r="Z379" s="44"/>
      <c r="AA379" s="44"/>
      <c r="AB379" s="44"/>
      <c r="AC379" s="44"/>
      <c r="AD379" s="44"/>
      <c r="AE379" s="44"/>
      <c r="AF379" s="44"/>
      <c r="AG379" s="44"/>
      <c r="AH379" s="44"/>
      <c r="AI379" s="78"/>
      <c r="AJ379" s="44"/>
      <c r="AK379" s="107"/>
      <c r="AL379" s="107"/>
      <c r="AM379" s="107"/>
      <c r="AN379" s="107"/>
    </row>
    <row r="380" ht="14.25" customHeight="1">
      <c r="A380" s="44"/>
      <c r="B380" s="44"/>
      <c r="C380" s="78"/>
      <c r="D380" s="78"/>
      <c r="E380" s="78"/>
      <c r="F380" s="78"/>
      <c r="G380" s="78"/>
      <c r="H380" s="78"/>
      <c r="I380" s="78"/>
      <c r="J380" s="78"/>
      <c r="K380" s="78"/>
      <c r="L380" s="44"/>
      <c r="M380" s="44"/>
      <c r="N380" s="44"/>
      <c r="O380" s="78"/>
      <c r="P380" s="78"/>
      <c r="Q380" s="163"/>
      <c r="R380" s="78"/>
      <c r="S380" s="164"/>
      <c r="T380" s="163"/>
      <c r="U380" s="44"/>
      <c r="V380" s="44"/>
      <c r="W380" s="44"/>
      <c r="X380" s="44"/>
      <c r="Y380" s="44"/>
      <c r="Z380" s="44"/>
      <c r="AA380" s="44"/>
      <c r="AB380" s="44"/>
      <c r="AC380" s="44"/>
      <c r="AD380" s="44"/>
      <c r="AE380" s="44"/>
      <c r="AF380" s="44"/>
      <c r="AG380" s="44"/>
      <c r="AH380" s="44"/>
      <c r="AI380" s="78"/>
      <c r="AJ380" s="44"/>
      <c r="AK380" s="107"/>
      <c r="AL380" s="107"/>
      <c r="AM380" s="107"/>
      <c r="AN380" s="107"/>
    </row>
    <row r="381" ht="14.25" customHeight="1">
      <c r="A381" s="44"/>
      <c r="B381" s="44"/>
      <c r="C381" s="78"/>
      <c r="D381" s="78"/>
      <c r="E381" s="78"/>
      <c r="F381" s="78"/>
      <c r="G381" s="78"/>
      <c r="H381" s="78"/>
      <c r="I381" s="78"/>
      <c r="J381" s="78"/>
      <c r="K381" s="78"/>
      <c r="L381" s="44"/>
      <c r="M381" s="44"/>
      <c r="N381" s="44"/>
      <c r="O381" s="78"/>
      <c r="P381" s="78"/>
      <c r="Q381" s="163"/>
      <c r="R381" s="78"/>
      <c r="S381" s="164"/>
      <c r="T381" s="163"/>
      <c r="U381" s="44"/>
      <c r="V381" s="44"/>
      <c r="W381" s="44"/>
      <c r="X381" s="44"/>
      <c r="Y381" s="44"/>
      <c r="Z381" s="44"/>
      <c r="AA381" s="44"/>
      <c r="AB381" s="44"/>
      <c r="AC381" s="44"/>
      <c r="AD381" s="44"/>
      <c r="AE381" s="44"/>
      <c r="AF381" s="44"/>
      <c r="AG381" s="44"/>
      <c r="AH381" s="44"/>
      <c r="AI381" s="78"/>
      <c r="AJ381" s="44"/>
      <c r="AK381" s="107"/>
      <c r="AL381" s="107"/>
      <c r="AM381" s="107"/>
      <c r="AN381" s="107"/>
    </row>
    <row r="382" ht="14.25" customHeight="1">
      <c r="A382" s="44"/>
      <c r="B382" s="44"/>
      <c r="C382" s="78"/>
      <c r="D382" s="78"/>
      <c r="E382" s="78"/>
      <c r="F382" s="78"/>
      <c r="G382" s="78"/>
      <c r="H382" s="78"/>
      <c r="I382" s="78"/>
      <c r="J382" s="78"/>
      <c r="K382" s="78"/>
      <c r="L382" s="44"/>
      <c r="M382" s="44"/>
      <c r="N382" s="44"/>
      <c r="O382" s="78"/>
      <c r="P382" s="78"/>
      <c r="Q382" s="163"/>
      <c r="R382" s="78"/>
      <c r="S382" s="164"/>
      <c r="T382" s="163"/>
      <c r="U382" s="44"/>
      <c r="V382" s="44"/>
      <c r="W382" s="44"/>
      <c r="X382" s="44"/>
      <c r="Y382" s="44"/>
      <c r="Z382" s="44"/>
      <c r="AA382" s="44"/>
      <c r="AB382" s="44"/>
      <c r="AC382" s="44"/>
      <c r="AD382" s="44"/>
      <c r="AE382" s="44"/>
      <c r="AF382" s="44"/>
      <c r="AG382" s="44"/>
      <c r="AH382" s="44"/>
      <c r="AI382" s="78"/>
      <c r="AJ382" s="44"/>
      <c r="AK382" s="107"/>
      <c r="AL382" s="107"/>
      <c r="AM382" s="107"/>
      <c r="AN382" s="107"/>
    </row>
    <row r="383" ht="14.25" customHeight="1">
      <c r="A383" s="44"/>
      <c r="B383" s="44"/>
      <c r="C383" s="78"/>
      <c r="D383" s="78"/>
      <c r="E383" s="78"/>
      <c r="F383" s="78"/>
      <c r="G383" s="78"/>
      <c r="H383" s="78"/>
      <c r="I383" s="78"/>
      <c r="J383" s="78"/>
      <c r="K383" s="78"/>
      <c r="L383" s="44"/>
      <c r="M383" s="44"/>
      <c r="N383" s="44"/>
      <c r="O383" s="78"/>
      <c r="P383" s="78"/>
      <c r="Q383" s="163"/>
      <c r="R383" s="78"/>
      <c r="S383" s="164"/>
      <c r="T383" s="163"/>
      <c r="U383" s="44"/>
      <c r="V383" s="44"/>
      <c r="W383" s="44"/>
      <c r="X383" s="44"/>
      <c r="Y383" s="44"/>
      <c r="Z383" s="44"/>
      <c r="AA383" s="44"/>
      <c r="AB383" s="44"/>
      <c r="AC383" s="44"/>
      <c r="AD383" s="44"/>
      <c r="AE383" s="44"/>
      <c r="AF383" s="44"/>
      <c r="AG383" s="44"/>
      <c r="AH383" s="44"/>
      <c r="AI383" s="78"/>
      <c r="AJ383" s="44"/>
      <c r="AK383" s="107"/>
      <c r="AL383" s="107"/>
      <c r="AM383" s="107"/>
      <c r="AN383" s="107"/>
    </row>
    <row r="384" ht="14.25" customHeight="1">
      <c r="A384" s="44"/>
      <c r="B384" s="44"/>
      <c r="C384" s="78"/>
      <c r="D384" s="78"/>
      <c r="E384" s="78"/>
      <c r="F384" s="78"/>
      <c r="G384" s="78"/>
      <c r="H384" s="78"/>
      <c r="I384" s="78"/>
      <c r="J384" s="78"/>
      <c r="K384" s="78"/>
      <c r="L384" s="44"/>
      <c r="M384" s="44"/>
      <c r="N384" s="44"/>
      <c r="O384" s="78"/>
      <c r="P384" s="78"/>
      <c r="Q384" s="163"/>
      <c r="R384" s="78"/>
      <c r="S384" s="164"/>
      <c r="T384" s="163"/>
      <c r="U384" s="44"/>
      <c r="V384" s="44"/>
      <c r="W384" s="44"/>
      <c r="X384" s="44"/>
      <c r="Y384" s="44"/>
      <c r="Z384" s="44"/>
      <c r="AA384" s="44"/>
      <c r="AB384" s="44"/>
      <c r="AC384" s="44"/>
      <c r="AD384" s="44"/>
      <c r="AE384" s="44"/>
      <c r="AF384" s="44"/>
      <c r="AG384" s="44"/>
      <c r="AH384" s="44"/>
      <c r="AI384" s="78"/>
      <c r="AJ384" s="44"/>
      <c r="AK384" s="107"/>
      <c r="AL384" s="107"/>
      <c r="AM384" s="107"/>
      <c r="AN384" s="107"/>
    </row>
    <row r="385" ht="14.25" customHeight="1">
      <c r="A385" s="44"/>
      <c r="B385" s="44"/>
      <c r="C385" s="78"/>
      <c r="D385" s="78"/>
      <c r="E385" s="78"/>
      <c r="F385" s="78"/>
      <c r="G385" s="78"/>
      <c r="H385" s="78"/>
      <c r="I385" s="78"/>
      <c r="J385" s="78"/>
      <c r="K385" s="78"/>
      <c r="L385" s="44"/>
      <c r="M385" s="44"/>
      <c r="N385" s="44"/>
      <c r="O385" s="78"/>
      <c r="P385" s="78"/>
      <c r="Q385" s="163"/>
      <c r="R385" s="78"/>
      <c r="S385" s="164"/>
      <c r="T385" s="163"/>
      <c r="U385" s="44"/>
      <c r="V385" s="44"/>
      <c r="W385" s="44"/>
      <c r="X385" s="44"/>
      <c r="Y385" s="44"/>
      <c r="Z385" s="44"/>
      <c r="AA385" s="44"/>
      <c r="AB385" s="44"/>
      <c r="AC385" s="44"/>
      <c r="AD385" s="44"/>
      <c r="AE385" s="44"/>
      <c r="AF385" s="44"/>
      <c r="AG385" s="44"/>
      <c r="AH385" s="44"/>
      <c r="AI385" s="78"/>
      <c r="AJ385" s="44"/>
      <c r="AK385" s="107"/>
      <c r="AL385" s="107"/>
      <c r="AM385" s="107"/>
      <c r="AN385" s="107"/>
    </row>
    <row r="386" ht="14.25" customHeight="1">
      <c r="A386" s="44"/>
      <c r="B386" s="44"/>
      <c r="C386" s="78"/>
      <c r="D386" s="78"/>
      <c r="E386" s="78"/>
      <c r="F386" s="78"/>
      <c r="G386" s="78"/>
      <c r="H386" s="78"/>
      <c r="I386" s="78"/>
      <c r="J386" s="78"/>
      <c r="K386" s="78"/>
      <c r="L386" s="44"/>
      <c r="M386" s="44"/>
      <c r="N386" s="44"/>
      <c r="O386" s="78"/>
      <c r="P386" s="78"/>
      <c r="Q386" s="163"/>
      <c r="R386" s="78"/>
      <c r="S386" s="164"/>
      <c r="T386" s="163"/>
      <c r="U386" s="44"/>
      <c r="V386" s="44"/>
      <c r="W386" s="44"/>
      <c r="X386" s="44"/>
      <c r="Y386" s="44"/>
      <c r="Z386" s="44"/>
      <c r="AA386" s="44"/>
      <c r="AB386" s="44"/>
      <c r="AC386" s="44"/>
      <c r="AD386" s="44"/>
      <c r="AE386" s="44"/>
      <c r="AF386" s="44"/>
      <c r="AG386" s="44"/>
      <c r="AH386" s="44"/>
      <c r="AI386" s="78"/>
      <c r="AJ386" s="44"/>
      <c r="AK386" s="107"/>
      <c r="AL386" s="107"/>
      <c r="AM386" s="107"/>
      <c r="AN386" s="107"/>
    </row>
    <row r="387" ht="14.25" customHeight="1">
      <c r="A387" s="44"/>
      <c r="B387" s="44"/>
      <c r="C387" s="78"/>
      <c r="D387" s="78"/>
      <c r="E387" s="78"/>
      <c r="F387" s="78"/>
      <c r="G387" s="78"/>
      <c r="H387" s="78"/>
      <c r="I387" s="78"/>
      <c r="J387" s="78"/>
      <c r="K387" s="78"/>
      <c r="L387" s="44"/>
      <c r="M387" s="44"/>
      <c r="N387" s="44"/>
      <c r="O387" s="78"/>
      <c r="P387" s="78"/>
      <c r="Q387" s="163"/>
      <c r="R387" s="78"/>
      <c r="S387" s="164"/>
      <c r="T387" s="163"/>
      <c r="U387" s="44"/>
      <c r="V387" s="44"/>
      <c r="W387" s="44"/>
      <c r="X387" s="44"/>
      <c r="Y387" s="44"/>
      <c r="Z387" s="44"/>
      <c r="AA387" s="44"/>
      <c r="AB387" s="44"/>
      <c r="AC387" s="44"/>
      <c r="AD387" s="44"/>
      <c r="AE387" s="44"/>
      <c r="AF387" s="44"/>
      <c r="AG387" s="44"/>
      <c r="AH387" s="44"/>
      <c r="AI387" s="78"/>
      <c r="AJ387" s="44"/>
      <c r="AK387" s="107"/>
      <c r="AL387" s="107"/>
      <c r="AM387" s="107"/>
      <c r="AN387" s="107"/>
    </row>
    <row r="388" ht="14.25" customHeight="1">
      <c r="A388" s="44"/>
      <c r="B388" s="44"/>
      <c r="C388" s="78"/>
      <c r="D388" s="78"/>
      <c r="E388" s="78"/>
      <c r="F388" s="78"/>
      <c r="G388" s="78"/>
      <c r="H388" s="78"/>
      <c r="I388" s="78"/>
      <c r="J388" s="78"/>
      <c r="K388" s="78"/>
      <c r="L388" s="44"/>
      <c r="M388" s="44"/>
      <c r="N388" s="44"/>
      <c r="O388" s="78"/>
      <c r="P388" s="78"/>
      <c r="Q388" s="163"/>
      <c r="R388" s="78"/>
      <c r="S388" s="164"/>
      <c r="T388" s="163"/>
      <c r="U388" s="44"/>
      <c r="V388" s="44"/>
      <c r="W388" s="44"/>
      <c r="X388" s="44"/>
      <c r="Y388" s="44"/>
      <c r="Z388" s="44"/>
      <c r="AA388" s="44"/>
      <c r="AB388" s="44"/>
      <c r="AC388" s="44"/>
      <c r="AD388" s="44"/>
      <c r="AE388" s="44"/>
      <c r="AF388" s="44"/>
      <c r="AG388" s="44"/>
      <c r="AH388" s="44"/>
      <c r="AI388" s="78"/>
      <c r="AJ388" s="44"/>
      <c r="AK388" s="107"/>
      <c r="AL388" s="107"/>
      <c r="AM388" s="107"/>
      <c r="AN388" s="107"/>
    </row>
    <row r="389" ht="14.25" customHeight="1">
      <c r="A389" s="44"/>
      <c r="B389" s="44"/>
      <c r="C389" s="78"/>
      <c r="D389" s="78"/>
      <c r="E389" s="78"/>
      <c r="F389" s="78"/>
      <c r="G389" s="78"/>
      <c r="H389" s="78"/>
      <c r="I389" s="78"/>
      <c r="J389" s="78"/>
      <c r="K389" s="78"/>
      <c r="L389" s="44"/>
      <c r="M389" s="44"/>
      <c r="N389" s="44"/>
      <c r="O389" s="78"/>
      <c r="P389" s="78"/>
      <c r="Q389" s="163"/>
      <c r="R389" s="78"/>
      <c r="S389" s="164"/>
      <c r="T389" s="163"/>
      <c r="U389" s="44"/>
      <c r="V389" s="44"/>
      <c r="W389" s="44"/>
      <c r="X389" s="44"/>
      <c r="Y389" s="44"/>
      <c r="Z389" s="44"/>
      <c r="AA389" s="44"/>
      <c r="AB389" s="44"/>
      <c r="AC389" s="44"/>
      <c r="AD389" s="44"/>
      <c r="AE389" s="44"/>
      <c r="AF389" s="44"/>
      <c r="AG389" s="44"/>
      <c r="AH389" s="44"/>
      <c r="AI389" s="78"/>
      <c r="AJ389" s="44"/>
      <c r="AK389" s="107"/>
      <c r="AL389" s="107"/>
      <c r="AM389" s="107"/>
      <c r="AN389" s="107"/>
    </row>
    <row r="390" ht="14.25" customHeight="1">
      <c r="A390" s="44"/>
      <c r="B390" s="44"/>
      <c r="C390" s="78"/>
      <c r="D390" s="78"/>
      <c r="E390" s="78"/>
      <c r="F390" s="78"/>
      <c r="G390" s="78"/>
      <c r="H390" s="78"/>
      <c r="I390" s="78"/>
      <c r="J390" s="78"/>
      <c r="K390" s="78"/>
      <c r="L390" s="44"/>
      <c r="M390" s="44"/>
      <c r="N390" s="44"/>
      <c r="O390" s="78"/>
      <c r="P390" s="78"/>
      <c r="Q390" s="163"/>
      <c r="R390" s="78"/>
      <c r="S390" s="164"/>
      <c r="T390" s="163"/>
      <c r="U390" s="44"/>
      <c r="V390" s="44"/>
      <c r="W390" s="44"/>
      <c r="X390" s="44"/>
      <c r="Y390" s="44"/>
      <c r="Z390" s="44"/>
      <c r="AA390" s="44"/>
      <c r="AB390" s="44"/>
      <c r="AC390" s="44"/>
      <c r="AD390" s="44"/>
      <c r="AE390" s="44"/>
      <c r="AF390" s="44"/>
      <c r="AG390" s="44"/>
      <c r="AH390" s="44"/>
      <c r="AI390" s="78"/>
      <c r="AJ390" s="44"/>
      <c r="AK390" s="107"/>
      <c r="AL390" s="107"/>
      <c r="AM390" s="107"/>
      <c r="AN390" s="107"/>
    </row>
    <row r="391" ht="14.25" customHeight="1">
      <c r="A391" s="44"/>
      <c r="B391" s="44"/>
      <c r="C391" s="78"/>
      <c r="D391" s="78"/>
      <c r="E391" s="78"/>
      <c r="F391" s="78"/>
      <c r="G391" s="78"/>
      <c r="H391" s="78"/>
      <c r="I391" s="78"/>
      <c r="J391" s="78"/>
      <c r="K391" s="78"/>
      <c r="L391" s="44"/>
      <c r="M391" s="44"/>
      <c r="N391" s="44"/>
      <c r="O391" s="78"/>
      <c r="P391" s="78"/>
      <c r="Q391" s="163"/>
      <c r="R391" s="78"/>
      <c r="S391" s="164"/>
      <c r="T391" s="163"/>
      <c r="U391" s="44"/>
      <c r="V391" s="44"/>
      <c r="W391" s="44"/>
      <c r="X391" s="44"/>
      <c r="Y391" s="44"/>
      <c r="Z391" s="44"/>
      <c r="AA391" s="44"/>
      <c r="AB391" s="44"/>
      <c r="AC391" s="44"/>
      <c r="AD391" s="44"/>
      <c r="AE391" s="44"/>
      <c r="AF391" s="44"/>
      <c r="AG391" s="44"/>
      <c r="AH391" s="44"/>
      <c r="AI391" s="78"/>
      <c r="AJ391" s="44"/>
      <c r="AK391" s="107"/>
      <c r="AL391" s="107"/>
      <c r="AM391" s="107"/>
      <c r="AN391" s="107"/>
    </row>
    <row r="392" ht="14.25" customHeight="1">
      <c r="A392" s="44"/>
      <c r="B392" s="44"/>
      <c r="C392" s="78"/>
      <c r="D392" s="78"/>
      <c r="E392" s="78"/>
      <c r="F392" s="78"/>
      <c r="G392" s="78"/>
      <c r="H392" s="78"/>
      <c r="I392" s="78"/>
      <c r="J392" s="78"/>
      <c r="K392" s="78"/>
      <c r="L392" s="44"/>
      <c r="M392" s="44"/>
      <c r="N392" s="44"/>
      <c r="O392" s="78"/>
      <c r="P392" s="78"/>
      <c r="Q392" s="163"/>
      <c r="R392" s="78"/>
      <c r="S392" s="164"/>
      <c r="T392" s="163"/>
      <c r="U392" s="44"/>
      <c r="V392" s="44"/>
      <c r="W392" s="44"/>
      <c r="X392" s="44"/>
      <c r="Y392" s="44"/>
      <c r="Z392" s="44"/>
      <c r="AA392" s="44"/>
      <c r="AB392" s="44"/>
      <c r="AC392" s="44"/>
      <c r="AD392" s="44"/>
      <c r="AE392" s="44"/>
      <c r="AF392" s="44"/>
      <c r="AG392" s="44"/>
      <c r="AH392" s="44"/>
      <c r="AI392" s="78"/>
      <c r="AJ392" s="44"/>
      <c r="AK392" s="107"/>
      <c r="AL392" s="107"/>
      <c r="AM392" s="107"/>
      <c r="AN392" s="107"/>
    </row>
    <row r="393" ht="14.25" customHeight="1">
      <c r="A393" s="44"/>
      <c r="B393" s="44"/>
      <c r="C393" s="78"/>
      <c r="D393" s="78"/>
      <c r="E393" s="78"/>
      <c r="F393" s="78"/>
      <c r="G393" s="78"/>
      <c r="H393" s="78"/>
      <c r="I393" s="78"/>
      <c r="J393" s="78"/>
      <c r="K393" s="78"/>
      <c r="L393" s="44"/>
      <c r="M393" s="44"/>
      <c r="N393" s="44"/>
      <c r="O393" s="78"/>
      <c r="P393" s="78"/>
      <c r="Q393" s="163"/>
      <c r="R393" s="78"/>
      <c r="S393" s="164"/>
      <c r="T393" s="163"/>
      <c r="U393" s="44"/>
      <c r="V393" s="44"/>
      <c r="W393" s="44"/>
      <c r="X393" s="44"/>
      <c r="Y393" s="44"/>
      <c r="Z393" s="44"/>
      <c r="AA393" s="44"/>
      <c r="AB393" s="44"/>
      <c r="AC393" s="44"/>
      <c r="AD393" s="44"/>
      <c r="AE393" s="44"/>
      <c r="AF393" s="44"/>
      <c r="AG393" s="44"/>
      <c r="AH393" s="44"/>
      <c r="AI393" s="78"/>
      <c r="AJ393" s="44"/>
      <c r="AK393" s="107"/>
      <c r="AL393" s="107"/>
      <c r="AM393" s="107"/>
      <c r="AN393" s="107"/>
    </row>
    <row r="394" ht="14.25" customHeight="1">
      <c r="A394" s="44"/>
      <c r="B394" s="44"/>
      <c r="C394" s="78"/>
      <c r="D394" s="78"/>
      <c r="E394" s="78"/>
      <c r="F394" s="78"/>
      <c r="G394" s="78"/>
      <c r="H394" s="78"/>
      <c r="I394" s="78"/>
      <c r="J394" s="78"/>
      <c r="K394" s="78"/>
      <c r="L394" s="44"/>
      <c r="M394" s="44"/>
      <c r="N394" s="44"/>
      <c r="O394" s="78"/>
      <c r="P394" s="78"/>
      <c r="Q394" s="163"/>
      <c r="R394" s="78"/>
      <c r="S394" s="164"/>
      <c r="T394" s="163"/>
      <c r="U394" s="44"/>
      <c r="V394" s="44"/>
      <c r="W394" s="44"/>
      <c r="X394" s="44"/>
      <c r="Y394" s="44"/>
      <c r="Z394" s="44"/>
      <c r="AA394" s="44"/>
      <c r="AB394" s="44"/>
      <c r="AC394" s="44"/>
      <c r="AD394" s="44"/>
      <c r="AE394" s="44"/>
      <c r="AF394" s="44"/>
      <c r="AG394" s="44"/>
      <c r="AH394" s="44"/>
      <c r="AI394" s="78"/>
      <c r="AJ394" s="44"/>
      <c r="AK394" s="107"/>
      <c r="AL394" s="107"/>
      <c r="AM394" s="107"/>
      <c r="AN394" s="107"/>
    </row>
    <row r="395" ht="14.25" customHeight="1">
      <c r="A395" s="44"/>
      <c r="B395" s="44"/>
      <c r="C395" s="78"/>
      <c r="D395" s="78"/>
      <c r="E395" s="78"/>
      <c r="F395" s="78"/>
      <c r="G395" s="78"/>
      <c r="H395" s="78"/>
      <c r="I395" s="78"/>
      <c r="J395" s="78"/>
      <c r="K395" s="78"/>
      <c r="L395" s="44"/>
      <c r="M395" s="44"/>
      <c r="N395" s="44"/>
      <c r="O395" s="78"/>
      <c r="P395" s="78"/>
      <c r="Q395" s="163"/>
      <c r="R395" s="78"/>
      <c r="S395" s="164"/>
      <c r="T395" s="163"/>
      <c r="U395" s="44"/>
      <c r="V395" s="44"/>
      <c r="W395" s="44"/>
      <c r="X395" s="44"/>
      <c r="Y395" s="44"/>
      <c r="Z395" s="44"/>
      <c r="AA395" s="44"/>
      <c r="AB395" s="44"/>
      <c r="AC395" s="44"/>
      <c r="AD395" s="44"/>
      <c r="AE395" s="44"/>
      <c r="AF395" s="44"/>
      <c r="AG395" s="44"/>
      <c r="AH395" s="44"/>
      <c r="AI395" s="78"/>
      <c r="AJ395" s="44"/>
      <c r="AK395" s="107"/>
      <c r="AL395" s="107"/>
      <c r="AM395" s="107"/>
      <c r="AN395" s="107"/>
    </row>
    <row r="396" ht="14.25" customHeight="1">
      <c r="A396" s="44"/>
      <c r="B396" s="44"/>
      <c r="C396" s="78"/>
      <c r="D396" s="78"/>
      <c r="E396" s="78"/>
      <c r="F396" s="78"/>
      <c r="G396" s="78"/>
      <c r="H396" s="78"/>
      <c r="I396" s="78"/>
      <c r="J396" s="78"/>
      <c r="K396" s="78"/>
      <c r="L396" s="44"/>
      <c r="M396" s="44"/>
      <c r="N396" s="44"/>
      <c r="O396" s="78"/>
      <c r="P396" s="78"/>
      <c r="Q396" s="163"/>
      <c r="R396" s="78"/>
      <c r="S396" s="164"/>
      <c r="T396" s="163"/>
      <c r="U396" s="44"/>
      <c r="V396" s="44"/>
      <c r="W396" s="44"/>
      <c r="X396" s="44"/>
      <c r="Y396" s="44"/>
      <c r="Z396" s="44"/>
      <c r="AA396" s="44"/>
      <c r="AB396" s="44"/>
      <c r="AC396" s="44"/>
      <c r="AD396" s="44"/>
      <c r="AE396" s="44"/>
      <c r="AF396" s="44"/>
      <c r="AG396" s="44"/>
      <c r="AH396" s="44"/>
      <c r="AI396" s="78"/>
      <c r="AJ396" s="44"/>
      <c r="AK396" s="107"/>
      <c r="AL396" s="107"/>
      <c r="AM396" s="107"/>
      <c r="AN396" s="107"/>
    </row>
    <row r="397" ht="14.25" customHeight="1">
      <c r="A397" s="44"/>
      <c r="B397" s="44"/>
      <c r="C397" s="78"/>
      <c r="D397" s="78"/>
      <c r="E397" s="78"/>
      <c r="F397" s="78"/>
      <c r="G397" s="78"/>
      <c r="H397" s="78"/>
      <c r="I397" s="78"/>
      <c r="J397" s="78"/>
      <c r="K397" s="78"/>
      <c r="L397" s="44"/>
      <c r="M397" s="44"/>
      <c r="N397" s="44"/>
      <c r="O397" s="78"/>
      <c r="P397" s="78"/>
      <c r="Q397" s="163"/>
      <c r="R397" s="78"/>
      <c r="S397" s="164"/>
      <c r="T397" s="163"/>
      <c r="U397" s="44"/>
      <c r="V397" s="44"/>
      <c r="W397" s="44"/>
      <c r="X397" s="44"/>
      <c r="Y397" s="44"/>
      <c r="Z397" s="44"/>
      <c r="AA397" s="44"/>
      <c r="AB397" s="44"/>
      <c r="AC397" s="44"/>
      <c r="AD397" s="44"/>
      <c r="AE397" s="44"/>
      <c r="AF397" s="44"/>
      <c r="AG397" s="44"/>
      <c r="AH397" s="44"/>
      <c r="AI397" s="78"/>
      <c r="AJ397" s="44"/>
      <c r="AK397" s="107"/>
      <c r="AL397" s="107"/>
      <c r="AM397" s="107"/>
      <c r="AN397" s="107"/>
    </row>
    <row r="398" ht="14.25" customHeight="1">
      <c r="A398" s="44"/>
      <c r="B398" s="44"/>
      <c r="C398" s="78"/>
      <c r="D398" s="78"/>
      <c r="E398" s="78"/>
      <c r="F398" s="78"/>
      <c r="G398" s="78"/>
      <c r="H398" s="78"/>
      <c r="I398" s="78"/>
      <c r="J398" s="78"/>
      <c r="K398" s="78"/>
      <c r="L398" s="44"/>
      <c r="M398" s="44"/>
      <c r="N398" s="44"/>
      <c r="O398" s="78"/>
      <c r="P398" s="78"/>
      <c r="Q398" s="163"/>
      <c r="R398" s="78"/>
      <c r="S398" s="164"/>
      <c r="T398" s="163"/>
      <c r="U398" s="44"/>
      <c r="V398" s="44"/>
      <c r="W398" s="44"/>
      <c r="X398" s="44"/>
      <c r="Y398" s="44"/>
      <c r="Z398" s="44"/>
      <c r="AA398" s="44"/>
      <c r="AB398" s="44"/>
      <c r="AC398" s="44"/>
      <c r="AD398" s="44"/>
      <c r="AE398" s="44"/>
      <c r="AF398" s="44"/>
      <c r="AG398" s="44"/>
      <c r="AH398" s="44"/>
      <c r="AI398" s="78"/>
      <c r="AJ398" s="44"/>
      <c r="AK398" s="107"/>
      <c r="AL398" s="107"/>
      <c r="AM398" s="107"/>
      <c r="AN398" s="107"/>
    </row>
    <row r="399" ht="14.25" customHeight="1">
      <c r="A399" s="44"/>
      <c r="B399" s="44"/>
      <c r="C399" s="78"/>
      <c r="D399" s="78"/>
      <c r="E399" s="78"/>
      <c r="F399" s="78"/>
      <c r="G399" s="78"/>
      <c r="H399" s="78"/>
      <c r="I399" s="78"/>
      <c r="J399" s="78"/>
      <c r="K399" s="78"/>
      <c r="L399" s="44"/>
      <c r="M399" s="44"/>
      <c r="N399" s="44"/>
      <c r="O399" s="78"/>
      <c r="P399" s="78"/>
      <c r="Q399" s="163"/>
      <c r="R399" s="78"/>
      <c r="S399" s="164"/>
      <c r="T399" s="163"/>
      <c r="U399" s="44"/>
      <c r="V399" s="44"/>
      <c r="W399" s="44"/>
      <c r="X399" s="44"/>
      <c r="Y399" s="44"/>
      <c r="Z399" s="44"/>
      <c r="AA399" s="44"/>
      <c r="AB399" s="44"/>
      <c r="AC399" s="44"/>
      <c r="AD399" s="44"/>
      <c r="AE399" s="44"/>
      <c r="AF399" s="44"/>
      <c r="AG399" s="44"/>
      <c r="AH399" s="44"/>
      <c r="AI399" s="78"/>
      <c r="AJ399" s="44"/>
      <c r="AK399" s="107"/>
      <c r="AL399" s="107"/>
      <c r="AM399" s="107"/>
      <c r="AN399" s="107"/>
    </row>
    <row r="400" ht="14.25" customHeight="1">
      <c r="A400" s="44"/>
      <c r="B400" s="44"/>
      <c r="C400" s="78"/>
      <c r="D400" s="78"/>
      <c r="E400" s="78"/>
      <c r="F400" s="78"/>
      <c r="G400" s="78"/>
      <c r="H400" s="78"/>
      <c r="I400" s="78"/>
      <c r="J400" s="78"/>
      <c r="K400" s="78"/>
      <c r="L400" s="44"/>
      <c r="M400" s="44"/>
      <c r="N400" s="44"/>
      <c r="O400" s="78"/>
      <c r="P400" s="78"/>
      <c r="Q400" s="163"/>
      <c r="R400" s="78"/>
      <c r="S400" s="164"/>
      <c r="T400" s="163"/>
      <c r="U400" s="44"/>
      <c r="V400" s="44"/>
      <c r="W400" s="44"/>
      <c r="X400" s="44"/>
      <c r="Y400" s="44"/>
      <c r="Z400" s="44"/>
      <c r="AA400" s="44"/>
      <c r="AB400" s="44"/>
      <c r="AC400" s="44"/>
      <c r="AD400" s="44"/>
      <c r="AE400" s="44"/>
      <c r="AF400" s="44"/>
      <c r="AG400" s="44"/>
      <c r="AH400" s="44"/>
      <c r="AI400" s="78"/>
      <c r="AJ400" s="44"/>
      <c r="AK400" s="107"/>
      <c r="AL400" s="107"/>
      <c r="AM400" s="107"/>
      <c r="AN400" s="107"/>
    </row>
    <row r="401" ht="14.25" customHeight="1">
      <c r="A401" s="44"/>
      <c r="B401" s="44"/>
      <c r="C401" s="78"/>
      <c r="D401" s="78"/>
      <c r="E401" s="78"/>
      <c r="F401" s="78"/>
      <c r="G401" s="78"/>
      <c r="H401" s="78"/>
      <c r="I401" s="78"/>
      <c r="J401" s="78"/>
      <c r="K401" s="78"/>
      <c r="L401" s="44"/>
      <c r="M401" s="44"/>
      <c r="N401" s="44"/>
      <c r="O401" s="78"/>
      <c r="P401" s="78"/>
      <c r="Q401" s="163"/>
      <c r="R401" s="78"/>
      <c r="S401" s="164"/>
      <c r="T401" s="163"/>
      <c r="U401" s="44"/>
      <c r="V401" s="44"/>
      <c r="W401" s="44"/>
      <c r="X401" s="44"/>
      <c r="Y401" s="44"/>
      <c r="Z401" s="44"/>
      <c r="AA401" s="44"/>
      <c r="AB401" s="44"/>
      <c r="AC401" s="44"/>
      <c r="AD401" s="44"/>
      <c r="AE401" s="44"/>
      <c r="AF401" s="44"/>
      <c r="AG401" s="44"/>
      <c r="AH401" s="44"/>
      <c r="AI401" s="78"/>
      <c r="AJ401" s="44"/>
      <c r="AK401" s="107"/>
      <c r="AL401" s="107"/>
      <c r="AM401" s="107"/>
      <c r="AN401" s="107"/>
    </row>
    <row r="402" ht="14.25" customHeight="1">
      <c r="A402" s="44"/>
      <c r="B402" s="44"/>
      <c r="C402" s="78"/>
      <c r="D402" s="78"/>
      <c r="E402" s="78"/>
      <c r="F402" s="78"/>
      <c r="G402" s="78"/>
      <c r="H402" s="78"/>
      <c r="I402" s="78"/>
      <c r="J402" s="78"/>
      <c r="K402" s="78"/>
      <c r="L402" s="44"/>
      <c r="M402" s="44"/>
      <c r="N402" s="44"/>
      <c r="O402" s="78"/>
      <c r="P402" s="78"/>
      <c r="Q402" s="163"/>
      <c r="R402" s="78"/>
      <c r="S402" s="164"/>
      <c r="T402" s="163"/>
      <c r="U402" s="44"/>
      <c r="V402" s="44"/>
      <c r="W402" s="44"/>
      <c r="X402" s="44"/>
      <c r="Y402" s="44"/>
      <c r="Z402" s="44"/>
      <c r="AA402" s="44"/>
      <c r="AB402" s="44"/>
      <c r="AC402" s="44"/>
      <c r="AD402" s="44"/>
      <c r="AE402" s="44"/>
      <c r="AF402" s="44"/>
      <c r="AG402" s="44"/>
      <c r="AH402" s="44"/>
      <c r="AI402" s="78"/>
      <c r="AJ402" s="44"/>
      <c r="AK402" s="107"/>
      <c r="AL402" s="107"/>
      <c r="AM402" s="107"/>
      <c r="AN402" s="107"/>
    </row>
    <row r="403" ht="14.25" customHeight="1">
      <c r="A403" s="44"/>
      <c r="B403" s="44"/>
      <c r="C403" s="78"/>
      <c r="D403" s="78"/>
      <c r="E403" s="78"/>
      <c r="F403" s="78"/>
      <c r="G403" s="78"/>
      <c r="H403" s="78"/>
      <c r="I403" s="78"/>
      <c r="J403" s="78"/>
      <c r="K403" s="78"/>
      <c r="L403" s="44"/>
      <c r="M403" s="44"/>
      <c r="N403" s="44"/>
      <c r="O403" s="78"/>
      <c r="P403" s="78"/>
      <c r="Q403" s="163"/>
      <c r="R403" s="78"/>
      <c r="S403" s="164"/>
      <c r="T403" s="163"/>
      <c r="U403" s="44"/>
      <c r="V403" s="44"/>
      <c r="W403" s="44"/>
      <c r="X403" s="44"/>
      <c r="Y403" s="44"/>
      <c r="Z403" s="44"/>
      <c r="AA403" s="44"/>
      <c r="AB403" s="44"/>
      <c r="AC403" s="44"/>
      <c r="AD403" s="44"/>
      <c r="AE403" s="44"/>
      <c r="AF403" s="44"/>
      <c r="AG403" s="44"/>
      <c r="AH403" s="44"/>
      <c r="AI403" s="78"/>
      <c r="AJ403" s="44"/>
      <c r="AK403" s="107"/>
      <c r="AL403" s="107"/>
      <c r="AM403" s="107"/>
      <c r="AN403" s="107"/>
    </row>
    <row r="404" ht="14.25" customHeight="1">
      <c r="A404" s="44"/>
      <c r="B404" s="44"/>
      <c r="C404" s="78"/>
      <c r="D404" s="78"/>
      <c r="E404" s="78"/>
      <c r="F404" s="78"/>
      <c r="G404" s="78"/>
      <c r="H404" s="78"/>
      <c r="I404" s="78"/>
      <c r="J404" s="78"/>
      <c r="K404" s="78"/>
      <c r="L404" s="44"/>
      <c r="M404" s="44"/>
      <c r="N404" s="44"/>
      <c r="O404" s="78"/>
      <c r="P404" s="78"/>
      <c r="Q404" s="163"/>
      <c r="R404" s="78"/>
      <c r="S404" s="164"/>
      <c r="T404" s="163"/>
      <c r="U404" s="44"/>
      <c r="V404" s="44"/>
      <c r="W404" s="44"/>
      <c r="X404" s="44"/>
      <c r="Y404" s="44"/>
      <c r="Z404" s="44"/>
      <c r="AA404" s="44"/>
      <c r="AB404" s="44"/>
      <c r="AC404" s="44"/>
      <c r="AD404" s="44"/>
      <c r="AE404" s="44"/>
      <c r="AF404" s="44"/>
      <c r="AG404" s="44"/>
      <c r="AH404" s="44"/>
      <c r="AI404" s="78"/>
      <c r="AJ404" s="44"/>
      <c r="AK404" s="107"/>
      <c r="AL404" s="107"/>
      <c r="AM404" s="107"/>
      <c r="AN404" s="107"/>
    </row>
    <row r="405" ht="14.25" customHeight="1">
      <c r="A405" s="44"/>
      <c r="B405" s="44"/>
      <c r="C405" s="78"/>
      <c r="D405" s="78"/>
      <c r="E405" s="78"/>
      <c r="F405" s="78"/>
      <c r="G405" s="78"/>
      <c r="H405" s="78"/>
      <c r="I405" s="78"/>
      <c r="J405" s="78"/>
      <c r="K405" s="78"/>
      <c r="L405" s="44"/>
      <c r="M405" s="44"/>
      <c r="N405" s="44"/>
      <c r="O405" s="78"/>
      <c r="P405" s="78"/>
      <c r="Q405" s="163"/>
      <c r="R405" s="78"/>
      <c r="S405" s="164"/>
      <c r="T405" s="163"/>
      <c r="U405" s="44"/>
      <c r="V405" s="44"/>
      <c r="W405" s="44"/>
      <c r="X405" s="44"/>
      <c r="Y405" s="44"/>
      <c r="Z405" s="44"/>
      <c r="AA405" s="44"/>
      <c r="AB405" s="44"/>
      <c r="AC405" s="44"/>
      <c r="AD405" s="44"/>
      <c r="AE405" s="44"/>
      <c r="AF405" s="44"/>
      <c r="AG405" s="44"/>
      <c r="AH405" s="44"/>
      <c r="AI405" s="78"/>
      <c r="AJ405" s="44"/>
      <c r="AK405" s="107"/>
      <c r="AL405" s="107"/>
      <c r="AM405" s="107"/>
      <c r="AN405" s="107"/>
    </row>
    <row r="406" ht="14.25" customHeight="1">
      <c r="A406" s="44"/>
      <c r="B406" s="44"/>
      <c r="C406" s="78"/>
      <c r="D406" s="78"/>
      <c r="E406" s="78"/>
      <c r="F406" s="78"/>
      <c r="G406" s="78"/>
      <c r="H406" s="78"/>
      <c r="I406" s="78"/>
      <c r="J406" s="78"/>
      <c r="K406" s="78"/>
      <c r="L406" s="44"/>
      <c r="M406" s="44"/>
      <c r="N406" s="44"/>
      <c r="O406" s="78"/>
      <c r="P406" s="78"/>
      <c r="Q406" s="163"/>
      <c r="R406" s="78"/>
      <c r="S406" s="164"/>
      <c r="T406" s="163"/>
      <c r="U406" s="44"/>
      <c r="V406" s="44"/>
      <c r="W406" s="44"/>
      <c r="X406" s="44"/>
      <c r="Y406" s="44"/>
      <c r="Z406" s="44"/>
      <c r="AA406" s="44"/>
      <c r="AB406" s="44"/>
      <c r="AC406" s="44"/>
      <c r="AD406" s="44"/>
      <c r="AE406" s="44"/>
      <c r="AF406" s="44"/>
      <c r="AG406" s="44"/>
      <c r="AH406" s="44"/>
      <c r="AI406" s="78"/>
      <c r="AJ406" s="44"/>
      <c r="AK406" s="107"/>
      <c r="AL406" s="107"/>
      <c r="AM406" s="107"/>
      <c r="AN406" s="107"/>
    </row>
    <row r="407" ht="14.25" customHeight="1">
      <c r="A407" s="44"/>
      <c r="B407" s="44"/>
      <c r="C407" s="78"/>
      <c r="D407" s="78"/>
      <c r="E407" s="78"/>
      <c r="F407" s="78"/>
      <c r="G407" s="78"/>
      <c r="H407" s="78"/>
      <c r="I407" s="78"/>
      <c r="J407" s="78"/>
      <c r="K407" s="78"/>
      <c r="L407" s="44"/>
      <c r="M407" s="44"/>
      <c r="N407" s="44"/>
      <c r="O407" s="78"/>
      <c r="P407" s="78"/>
      <c r="Q407" s="163"/>
      <c r="R407" s="78"/>
      <c r="S407" s="164"/>
      <c r="T407" s="163"/>
      <c r="U407" s="44"/>
      <c r="V407" s="44"/>
      <c r="W407" s="44"/>
      <c r="X407" s="44"/>
      <c r="Y407" s="44"/>
      <c r="Z407" s="44"/>
      <c r="AA407" s="44"/>
      <c r="AB407" s="44"/>
      <c r="AC407" s="44"/>
      <c r="AD407" s="44"/>
      <c r="AE407" s="44"/>
      <c r="AF407" s="44"/>
      <c r="AG407" s="44"/>
      <c r="AH407" s="44"/>
      <c r="AI407" s="78"/>
      <c r="AJ407" s="44"/>
      <c r="AK407" s="107"/>
      <c r="AL407" s="107"/>
      <c r="AM407" s="107"/>
      <c r="AN407" s="107"/>
    </row>
    <row r="408" ht="14.25" customHeight="1">
      <c r="A408" s="44"/>
      <c r="B408" s="44"/>
      <c r="C408" s="78"/>
      <c r="D408" s="78"/>
      <c r="E408" s="78"/>
      <c r="F408" s="78"/>
      <c r="G408" s="78"/>
      <c r="H408" s="78"/>
      <c r="I408" s="78"/>
      <c r="J408" s="78"/>
      <c r="K408" s="78"/>
      <c r="L408" s="44"/>
      <c r="M408" s="44"/>
      <c r="N408" s="44"/>
      <c r="O408" s="78"/>
      <c r="P408" s="78"/>
      <c r="Q408" s="163"/>
      <c r="R408" s="78"/>
      <c r="S408" s="164"/>
      <c r="T408" s="163"/>
      <c r="U408" s="44"/>
      <c r="V408" s="44"/>
      <c r="W408" s="44"/>
      <c r="X408" s="44"/>
      <c r="Y408" s="44"/>
      <c r="Z408" s="44"/>
      <c r="AA408" s="44"/>
      <c r="AB408" s="44"/>
      <c r="AC408" s="44"/>
      <c r="AD408" s="44"/>
      <c r="AE408" s="44"/>
      <c r="AF408" s="44"/>
      <c r="AG408" s="44"/>
      <c r="AH408" s="44"/>
      <c r="AI408" s="78"/>
      <c r="AJ408" s="44"/>
      <c r="AK408" s="107"/>
      <c r="AL408" s="107"/>
      <c r="AM408" s="107"/>
      <c r="AN408" s="107"/>
    </row>
    <row r="409" ht="14.25" customHeight="1">
      <c r="A409" s="44"/>
      <c r="B409" s="44"/>
      <c r="C409" s="78"/>
      <c r="D409" s="78"/>
      <c r="E409" s="78"/>
      <c r="F409" s="78"/>
      <c r="G409" s="78"/>
      <c r="H409" s="78"/>
      <c r="I409" s="78"/>
      <c r="J409" s="78"/>
      <c r="K409" s="78"/>
      <c r="L409" s="44"/>
      <c r="M409" s="44"/>
      <c r="N409" s="44"/>
      <c r="O409" s="78"/>
      <c r="P409" s="78"/>
      <c r="Q409" s="163"/>
      <c r="R409" s="78"/>
      <c r="S409" s="164"/>
      <c r="T409" s="163"/>
      <c r="U409" s="44"/>
      <c r="V409" s="44"/>
      <c r="W409" s="44"/>
      <c r="X409" s="44"/>
      <c r="Y409" s="44"/>
      <c r="Z409" s="44"/>
      <c r="AA409" s="44"/>
      <c r="AB409" s="44"/>
      <c r="AC409" s="44"/>
      <c r="AD409" s="44"/>
      <c r="AE409" s="44"/>
      <c r="AF409" s="44"/>
      <c r="AG409" s="44"/>
      <c r="AH409" s="44"/>
      <c r="AI409" s="78"/>
      <c r="AJ409" s="44"/>
      <c r="AK409" s="107"/>
      <c r="AL409" s="107"/>
      <c r="AM409" s="107"/>
      <c r="AN409" s="107"/>
    </row>
    <row r="410" ht="14.25" customHeight="1">
      <c r="A410" s="44"/>
      <c r="B410" s="44"/>
      <c r="C410" s="78"/>
      <c r="D410" s="78"/>
      <c r="E410" s="78"/>
      <c r="F410" s="78"/>
      <c r="G410" s="78"/>
      <c r="H410" s="78"/>
      <c r="I410" s="78"/>
      <c r="J410" s="78"/>
      <c r="K410" s="78"/>
      <c r="L410" s="44"/>
      <c r="M410" s="44"/>
      <c r="N410" s="44"/>
      <c r="O410" s="78"/>
      <c r="P410" s="78"/>
      <c r="Q410" s="163"/>
      <c r="R410" s="78"/>
      <c r="S410" s="164"/>
      <c r="T410" s="163"/>
      <c r="U410" s="44"/>
      <c r="V410" s="44"/>
      <c r="W410" s="44"/>
      <c r="X410" s="44"/>
      <c r="Y410" s="44"/>
      <c r="Z410" s="44"/>
      <c r="AA410" s="44"/>
      <c r="AB410" s="44"/>
      <c r="AC410" s="44"/>
      <c r="AD410" s="44"/>
      <c r="AE410" s="44"/>
      <c r="AF410" s="44"/>
      <c r="AG410" s="44"/>
      <c r="AH410" s="44"/>
      <c r="AI410" s="78"/>
      <c r="AJ410" s="44"/>
      <c r="AK410" s="107"/>
      <c r="AL410" s="107"/>
      <c r="AM410" s="107"/>
      <c r="AN410" s="107"/>
    </row>
    <row r="411" ht="14.25" customHeight="1">
      <c r="A411" s="44"/>
      <c r="B411" s="44"/>
      <c r="C411" s="78"/>
      <c r="D411" s="78"/>
      <c r="E411" s="78"/>
      <c r="F411" s="78"/>
      <c r="G411" s="78"/>
      <c r="H411" s="78"/>
      <c r="I411" s="78"/>
      <c r="J411" s="78"/>
      <c r="K411" s="78"/>
      <c r="L411" s="44"/>
      <c r="M411" s="44"/>
      <c r="N411" s="44"/>
      <c r="O411" s="78"/>
      <c r="P411" s="78"/>
      <c r="Q411" s="163"/>
      <c r="R411" s="78"/>
      <c r="S411" s="164"/>
      <c r="T411" s="163"/>
      <c r="U411" s="44"/>
      <c r="V411" s="44"/>
      <c r="W411" s="44"/>
      <c r="X411" s="44"/>
      <c r="Y411" s="44"/>
      <c r="Z411" s="44"/>
      <c r="AA411" s="44"/>
      <c r="AB411" s="44"/>
      <c r="AC411" s="44"/>
      <c r="AD411" s="44"/>
      <c r="AE411" s="44"/>
      <c r="AF411" s="44"/>
      <c r="AG411" s="44"/>
      <c r="AH411" s="44"/>
      <c r="AI411" s="78"/>
      <c r="AJ411" s="44"/>
      <c r="AK411" s="107"/>
      <c r="AL411" s="107"/>
      <c r="AM411" s="107"/>
      <c r="AN411" s="107"/>
    </row>
    <row r="412" ht="14.25" customHeight="1">
      <c r="A412" s="44"/>
      <c r="B412" s="44"/>
      <c r="C412" s="78"/>
      <c r="D412" s="78"/>
      <c r="E412" s="78"/>
      <c r="F412" s="78"/>
      <c r="G412" s="78"/>
      <c r="H412" s="78"/>
      <c r="I412" s="78"/>
      <c r="J412" s="78"/>
      <c r="K412" s="78"/>
      <c r="L412" s="44"/>
      <c r="M412" s="44"/>
      <c r="N412" s="44"/>
      <c r="O412" s="78"/>
      <c r="P412" s="78"/>
      <c r="Q412" s="163"/>
      <c r="R412" s="78"/>
      <c r="S412" s="164"/>
      <c r="T412" s="163"/>
      <c r="U412" s="44"/>
      <c r="V412" s="44"/>
      <c r="W412" s="44"/>
      <c r="X412" s="44"/>
      <c r="Y412" s="44"/>
      <c r="Z412" s="44"/>
      <c r="AA412" s="44"/>
      <c r="AB412" s="44"/>
      <c r="AC412" s="44"/>
      <c r="AD412" s="44"/>
      <c r="AE412" s="44"/>
      <c r="AF412" s="44"/>
      <c r="AG412" s="44"/>
      <c r="AH412" s="44"/>
      <c r="AI412" s="78"/>
      <c r="AJ412" s="44"/>
      <c r="AK412" s="107"/>
      <c r="AL412" s="107"/>
      <c r="AM412" s="107"/>
      <c r="AN412" s="107"/>
    </row>
    <row r="413" ht="14.25" customHeight="1">
      <c r="A413" s="44"/>
      <c r="B413" s="44"/>
      <c r="C413" s="78"/>
      <c r="D413" s="78"/>
      <c r="E413" s="78"/>
      <c r="F413" s="78"/>
      <c r="G413" s="78"/>
      <c r="H413" s="78"/>
      <c r="I413" s="78"/>
      <c r="J413" s="78"/>
      <c r="K413" s="78"/>
      <c r="L413" s="44"/>
      <c r="M413" s="44"/>
      <c r="N413" s="44"/>
      <c r="O413" s="78"/>
      <c r="P413" s="78"/>
      <c r="Q413" s="163"/>
      <c r="R413" s="78"/>
      <c r="S413" s="164"/>
      <c r="T413" s="163"/>
      <c r="U413" s="44"/>
      <c r="V413" s="44"/>
      <c r="W413" s="44"/>
      <c r="X413" s="44"/>
      <c r="Y413" s="44"/>
      <c r="Z413" s="44"/>
      <c r="AA413" s="44"/>
      <c r="AB413" s="44"/>
      <c r="AC413" s="44"/>
      <c r="AD413" s="44"/>
      <c r="AE413" s="44"/>
      <c r="AF413" s="44"/>
      <c r="AG413" s="44"/>
      <c r="AH413" s="44"/>
      <c r="AI413" s="78"/>
      <c r="AJ413" s="44"/>
      <c r="AK413" s="107"/>
      <c r="AL413" s="107"/>
      <c r="AM413" s="107"/>
      <c r="AN413" s="107"/>
    </row>
    <row r="414" ht="14.25" customHeight="1">
      <c r="A414" s="44"/>
      <c r="B414" s="44"/>
      <c r="C414" s="78"/>
      <c r="D414" s="78"/>
      <c r="E414" s="78"/>
      <c r="F414" s="78"/>
      <c r="G414" s="78"/>
      <c r="H414" s="78"/>
      <c r="I414" s="78"/>
      <c r="J414" s="78"/>
      <c r="K414" s="78"/>
      <c r="L414" s="44"/>
      <c r="M414" s="44"/>
      <c r="N414" s="44"/>
      <c r="O414" s="78"/>
      <c r="P414" s="78"/>
      <c r="Q414" s="163"/>
      <c r="R414" s="78"/>
      <c r="S414" s="164"/>
      <c r="T414" s="163"/>
      <c r="U414" s="44"/>
      <c r="V414" s="44"/>
      <c r="W414" s="44"/>
      <c r="X414" s="44"/>
      <c r="Y414" s="44"/>
      <c r="Z414" s="44"/>
      <c r="AA414" s="44"/>
      <c r="AB414" s="44"/>
      <c r="AC414" s="44"/>
      <c r="AD414" s="44"/>
      <c r="AE414" s="44"/>
      <c r="AF414" s="44"/>
      <c r="AG414" s="44"/>
      <c r="AH414" s="44"/>
      <c r="AI414" s="78"/>
      <c r="AJ414" s="44"/>
      <c r="AK414" s="107"/>
      <c r="AL414" s="107"/>
      <c r="AM414" s="107"/>
      <c r="AN414" s="107"/>
    </row>
    <row r="415" ht="14.25" customHeight="1">
      <c r="A415" s="44"/>
      <c r="B415" s="44"/>
      <c r="C415" s="78"/>
      <c r="D415" s="78"/>
      <c r="E415" s="78"/>
      <c r="F415" s="78"/>
      <c r="G415" s="78"/>
      <c r="H415" s="78"/>
      <c r="I415" s="78"/>
      <c r="J415" s="78"/>
      <c r="K415" s="78"/>
      <c r="L415" s="44"/>
      <c r="M415" s="44"/>
      <c r="N415" s="44"/>
      <c r="O415" s="78"/>
      <c r="P415" s="78"/>
      <c r="Q415" s="163"/>
      <c r="R415" s="78"/>
      <c r="S415" s="164"/>
      <c r="T415" s="163"/>
      <c r="U415" s="44"/>
      <c r="V415" s="44"/>
      <c r="W415" s="44"/>
      <c r="X415" s="44"/>
      <c r="Y415" s="44"/>
      <c r="Z415" s="44"/>
      <c r="AA415" s="44"/>
      <c r="AB415" s="44"/>
      <c r="AC415" s="44"/>
      <c r="AD415" s="44"/>
      <c r="AE415" s="44"/>
      <c r="AF415" s="44"/>
      <c r="AG415" s="44"/>
      <c r="AH415" s="44"/>
      <c r="AI415" s="78"/>
      <c r="AJ415" s="44"/>
      <c r="AK415" s="107"/>
      <c r="AL415" s="107"/>
      <c r="AM415" s="107"/>
      <c r="AN415" s="107"/>
    </row>
    <row r="416" ht="14.25" customHeight="1">
      <c r="A416" s="44"/>
      <c r="B416" s="44"/>
      <c r="C416" s="78"/>
      <c r="D416" s="78"/>
      <c r="E416" s="78"/>
      <c r="F416" s="78"/>
      <c r="G416" s="78"/>
      <c r="H416" s="78"/>
      <c r="I416" s="78"/>
      <c r="J416" s="78"/>
      <c r="K416" s="78"/>
      <c r="L416" s="44"/>
      <c r="M416" s="44"/>
      <c r="N416" s="44"/>
      <c r="O416" s="78"/>
      <c r="P416" s="78"/>
      <c r="Q416" s="163"/>
      <c r="R416" s="78"/>
      <c r="S416" s="164"/>
      <c r="T416" s="163"/>
      <c r="U416" s="44"/>
      <c r="V416" s="44"/>
      <c r="W416" s="44"/>
      <c r="X416" s="44"/>
      <c r="Y416" s="44"/>
      <c r="Z416" s="44"/>
      <c r="AA416" s="44"/>
      <c r="AB416" s="44"/>
      <c r="AC416" s="44"/>
      <c r="AD416" s="44"/>
      <c r="AE416" s="44"/>
      <c r="AF416" s="44"/>
      <c r="AG416" s="44"/>
      <c r="AH416" s="44"/>
      <c r="AI416" s="78"/>
      <c r="AJ416" s="44"/>
      <c r="AK416" s="107"/>
      <c r="AL416" s="107"/>
      <c r="AM416" s="107"/>
      <c r="AN416" s="107"/>
    </row>
    <row r="417" ht="14.25" customHeight="1">
      <c r="A417" s="44"/>
      <c r="B417" s="44"/>
      <c r="C417" s="78"/>
      <c r="D417" s="78"/>
      <c r="E417" s="78"/>
      <c r="F417" s="78"/>
      <c r="G417" s="78"/>
      <c r="H417" s="78"/>
      <c r="I417" s="78"/>
      <c r="J417" s="78"/>
      <c r="K417" s="78"/>
      <c r="L417" s="44"/>
      <c r="M417" s="44"/>
      <c r="N417" s="44"/>
      <c r="O417" s="78"/>
      <c r="P417" s="78"/>
      <c r="Q417" s="163"/>
      <c r="R417" s="78"/>
      <c r="S417" s="164"/>
      <c r="T417" s="163"/>
      <c r="U417" s="44"/>
      <c r="V417" s="44"/>
      <c r="W417" s="44"/>
      <c r="X417" s="44"/>
      <c r="Y417" s="44"/>
      <c r="Z417" s="44"/>
      <c r="AA417" s="44"/>
      <c r="AB417" s="44"/>
      <c r="AC417" s="44"/>
      <c r="AD417" s="44"/>
      <c r="AE417" s="44"/>
      <c r="AF417" s="44"/>
      <c r="AG417" s="44"/>
      <c r="AH417" s="44"/>
      <c r="AI417" s="78"/>
      <c r="AJ417" s="44"/>
      <c r="AK417" s="107"/>
      <c r="AL417" s="107"/>
      <c r="AM417" s="107"/>
      <c r="AN417" s="107"/>
    </row>
    <row r="418" ht="14.25" customHeight="1">
      <c r="A418" s="44"/>
      <c r="B418" s="44"/>
      <c r="C418" s="78"/>
      <c r="D418" s="78"/>
      <c r="E418" s="78"/>
      <c r="F418" s="78"/>
      <c r="G418" s="78"/>
      <c r="H418" s="78"/>
      <c r="I418" s="78"/>
      <c r="J418" s="78"/>
      <c r="K418" s="78"/>
      <c r="L418" s="44"/>
      <c r="M418" s="44"/>
      <c r="N418" s="44"/>
      <c r="O418" s="78"/>
      <c r="P418" s="78"/>
      <c r="Q418" s="163"/>
      <c r="R418" s="78"/>
      <c r="S418" s="164"/>
      <c r="T418" s="163"/>
      <c r="U418" s="44"/>
      <c r="V418" s="44"/>
      <c r="W418" s="44"/>
      <c r="X418" s="44"/>
      <c r="Y418" s="44"/>
      <c r="Z418" s="44"/>
      <c r="AA418" s="44"/>
      <c r="AB418" s="44"/>
      <c r="AC418" s="44"/>
      <c r="AD418" s="44"/>
      <c r="AE418" s="44"/>
      <c r="AF418" s="44"/>
      <c r="AG418" s="44"/>
      <c r="AH418" s="44"/>
      <c r="AI418" s="78"/>
      <c r="AJ418" s="44"/>
      <c r="AK418" s="107"/>
      <c r="AL418" s="107"/>
      <c r="AM418" s="107"/>
      <c r="AN418" s="107"/>
    </row>
    <row r="419" ht="14.25" customHeight="1">
      <c r="A419" s="44"/>
      <c r="B419" s="44"/>
      <c r="C419" s="78"/>
      <c r="D419" s="78"/>
      <c r="E419" s="78"/>
      <c r="F419" s="78"/>
      <c r="G419" s="78"/>
      <c r="H419" s="78"/>
      <c r="I419" s="78"/>
      <c r="J419" s="78"/>
      <c r="K419" s="78"/>
      <c r="L419" s="44"/>
      <c r="M419" s="44"/>
      <c r="N419" s="44"/>
      <c r="O419" s="78"/>
      <c r="P419" s="78"/>
      <c r="Q419" s="163"/>
      <c r="R419" s="78"/>
      <c r="S419" s="164"/>
      <c r="T419" s="163"/>
      <c r="U419" s="44"/>
      <c r="V419" s="44"/>
      <c r="W419" s="44"/>
      <c r="X419" s="44"/>
      <c r="Y419" s="44"/>
      <c r="Z419" s="44"/>
      <c r="AA419" s="44"/>
      <c r="AB419" s="44"/>
      <c r="AC419" s="44"/>
      <c r="AD419" s="44"/>
      <c r="AE419" s="44"/>
      <c r="AF419" s="44"/>
      <c r="AG419" s="44"/>
      <c r="AH419" s="44"/>
      <c r="AI419" s="78"/>
      <c r="AJ419" s="44"/>
      <c r="AK419" s="107"/>
      <c r="AL419" s="107"/>
      <c r="AM419" s="107"/>
      <c r="AN419" s="107"/>
    </row>
    <row r="420" ht="14.25" customHeight="1">
      <c r="A420" s="44"/>
      <c r="B420" s="44"/>
      <c r="C420" s="78"/>
      <c r="D420" s="78"/>
      <c r="E420" s="78"/>
      <c r="F420" s="78"/>
      <c r="G420" s="78"/>
      <c r="H420" s="78"/>
      <c r="I420" s="78"/>
      <c r="J420" s="78"/>
      <c r="K420" s="78"/>
      <c r="L420" s="44"/>
      <c r="M420" s="44"/>
      <c r="N420" s="44"/>
      <c r="O420" s="78"/>
      <c r="P420" s="78"/>
      <c r="Q420" s="163"/>
      <c r="R420" s="78"/>
      <c r="S420" s="164"/>
      <c r="T420" s="163"/>
      <c r="U420" s="44"/>
      <c r="V420" s="44"/>
      <c r="W420" s="44"/>
      <c r="X420" s="44"/>
      <c r="Y420" s="44"/>
      <c r="Z420" s="44"/>
      <c r="AA420" s="44"/>
      <c r="AB420" s="44"/>
      <c r="AC420" s="44"/>
      <c r="AD420" s="44"/>
      <c r="AE420" s="44"/>
      <c r="AF420" s="44"/>
      <c r="AG420" s="44"/>
      <c r="AH420" s="44"/>
      <c r="AI420" s="78"/>
      <c r="AJ420" s="44"/>
      <c r="AK420" s="107"/>
      <c r="AL420" s="107"/>
      <c r="AM420" s="107"/>
      <c r="AN420" s="107"/>
    </row>
    <row r="421" ht="14.25" customHeight="1">
      <c r="A421" s="44"/>
      <c r="B421" s="44"/>
      <c r="C421" s="78"/>
      <c r="D421" s="78"/>
      <c r="E421" s="78"/>
      <c r="F421" s="78"/>
      <c r="G421" s="78"/>
      <c r="H421" s="78"/>
      <c r="I421" s="78"/>
      <c r="J421" s="78"/>
      <c r="K421" s="78"/>
      <c r="L421" s="44"/>
      <c r="M421" s="44"/>
      <c r="N421" s="44"/>
      <c r="O421" s="78"/>
      <c r="P421" s="78"/>
      <c r="Q421" s="163"/>
      <c r="R421" s="78"/>
      <c r="S421" s="164"/>
      <c r="T421" s="163"/>
      <c r="U421" s="44"/>
      <c r="V421" s="44"/>
      <c r="W421" s="44"/>
      <c r="X421" s="44"/>
      <c r="Y421" s="44"/>
      <c r="Z421" s="44"/>
      <c r="AA421" s="44"/>
      <c r="AB421" s="44"/>
      <c r="AC421" s="44"/>
      <c r="AD421" s="44"/>
      <c r="AE421" s="44"/>
      <c r="AF421" s="44"/>
      <c r="AG421" s="44"/>
      <c r="AH421" s="44"/>
      <c r="AI421" s="78"/>
      <c r="AJ421" s="44"/>
      <c r="AK421" s="107"/>
      <c r="AL421" s="107"/>
      <c r="AM421" s="107"/>
      <c r="AN421" s="107"/>
    </row>
    <row r="422" ht="14.25" customHeight="1">
      <c r="A422" s="44"/>
      <c r="B422" s="44"/>
      <c r="C422" s="78"/>
      <c r="D422" s="78"/>
      <c r="E422" s="78"/>
      <c r="F422" s="78"/>
      <c r="G422" s="78"/>
      <c r="H422" s="78"/>
      <c r="I422" s="78"/>
      <c r="J422" s="78"/>
      <c r="K422" s="78"/>
      <c r="L422" s="44"/>
      <c r="M422" s="44"/>
      <c r="N422" s="44"/>
      <c r="O422" s="78"/>
      <c r="P422" s="78"/>
      <c r="Q422" s="163"/>
      <c r="R422" s="78"/>
      <c r="S422" s="164"/>
      <c r="T422" s="163"/>
      <c r="U422" s="44"/>
      <c r="V422" s="44"/>
      <c r="W422" s="44"/>
      <c r="X422" s="44"/>
      <c r="Y422" s="44"/>
      <c r="Z422" s="44"/>
      <c r="AA422" s="44"/>
      <c r="AB422" s="44"/>
      <c r="AC422" s="44"/>
      <c r="AD422" s="44"/>
      <c r="AE422" s="44"/>
      <c r="AF422" s="44"/>
      <c r="AG422" s="44"/>
      <c r="AH422" s="44"/>
      <c r="AI422" s="78"/>
      <c r="AJ422" s="44"/>
      <c r="AK422" s="107"/>
      <c r="AL422" s="107"/>
      <c r="AM422" s="107"/>
      <c r="AN422" s="107"/>
    </row>
    <row r="423" ht="14.25" customHeight="1">
      <c r="A423" s="44"/>
      <c r="B423" s="44"/>
      <c r="C423" s="78"/>
      <c r="D423" s="78"/>
      <c r="E423" s="78"/>
      <c r="F423" s="78"/>
      <c r="G423" s="78"/>
      <c r="H423" s="78"/>
      <c r="I423" s="78"/>
      <c r="J423" s="78"/>
      <c r="K423" s="78"/>
      <c r="L423" s="44"/>
      <c r="M423" s="44"/>
      <c r="N423" s="44"/>
      <c r="O423" s="78"/>
      <c r="P423" s="78"/>
      <c r="Q423" s="163"/>
      <c r="R423" s="78"/>
      <c r="S423" s="164"/>
      <c r="T423" s="163"/>
      <c r="U423" s="44"/>
      <c r="V423" s="44"/>
      <c r="W423" s="44"/>
      <c r="X423" s="44"/>
      <c r="Y423" s="44"/>
      <c r="Z423" s="44"/>
      <c r="AA423" s="44"/>
      <c r="AB423" s="44"/>
      <c r="AC423" s="44"/>
      <c r="AD423" s="44"/>
      <c r="AE423" s="44"/>
      <c r="AF423" s="44"/>
      <c r="AG423" s="44"/>
      <c r="AH423" s="44"/>
      <c r="AI423" s="78"/>
      <c r="AJ423" s="44"/>
      <c r="AK423" s="107"/>
      <c r="AL423" s="107"/>
      <c r="AM423" s="107"/>
      <c r="AN423" s="107"/>
    </row>
    <row r="424" ht="14.25" customHeight="1">
      <c r="A424" s="44"/>
      <c r="B424" s="44"/>
      <c r="C424" s="78"/>
      <c r="D424" s="78"/>
      <c r="E424" s="78"/>
      <c r="F424" s="78"/>
      <c r="G424" s="78"/>
      <c r="H424" s="78"/>
      <c r="I424" s="78"/>
      <c r="J424" s="78"/>
      <c r="K424" s="78"/>
      <c r="L424" s="44"/>
      <c r="M424" s="44"/>
      <c r="N424" s="44"/>
      <c r="O424" s="78"/>
      <c r="P424" s="78"/>
      <c r="Q424" s="163"/>
      <c r="R424" s="78"/>
      <c r="S424" s="164"/>
      <c r="T424" s="163"/>
      <c r="U424" s="44"/>
      <c r="V424" s="44"/>
      <c r="W424" s="44"/>
      <c r="X424" s="44"/>
      <c r="Y424" s="44"/>
      <c r="Z424" s="44"/>
      <c r="AA424" s="44"/>
      <c r="AB424" s="44"/>
      <c r="AC424" s="44"/>
      <c r="AD424" s="44"/>
      <c r="AE424" s="44"/>
      <c r="AF424" s="44"/>
      <c r="AG424" s="44"/>
      <c r="AH424" s="44"/>
      <c r="AI424" s="78"/>
      <c r="AJ424" s="44"/>
      <c r="AK424" s="107"/>
      <c r="AL424" s="107"/>
      <c r="AM424" s="107"/>
      <c r="AN424" s="107"/>
    </row>
    <row r="425" ht="14.25" customHeight="1">
      <c r="A425" s="44"/>
      <c r="B425" s="44"/>
      <c r="C425" s="78"/>
      <c r="D425" s="78"/>
      <c r="E425" s="78"/>
      <c r="F425" s="78"/>
      <c r="G425" s="78"/>
      <c r="H425" s="78"/>
      <c r="I425" s="78"/>
      <c r="J425" s="78"/>
      <c r="K425" s="78"/>
      <c r="L425" s="44"/>
      <c r="M425" s="44"/>
      <c r="N425" s="44"/>
      <c r="O425" s="78"/>
      <c r="P425" s="78"/>
      <c r="Q425" s="163"/>
      <c r="R425" s="78"/>
      <c r="S425" s="164"/>
      <c r="T425" s="163"/>
      <c r="U425" s="44"/>
      <c r="V425" s="44"/>
      <c r="W425" s="44"/>
      <c r="X425" s="44"/>
      <c r="Y425" s="44"/>
      <c r="Z425" s="44"/>
      <c r="AA425" s="44"/>
      <c r="AB425" s="44"/>
      <c r="AC425" s="44"/>
      <c r="AD425" s="44"/>
      <c r="AE425" s="44"/>
      <c r="AF425" s="44"/>
      <c r="AG425" s="44"/>
      <c r="AH425" s="44"/>
      <c r="AI425" s="78"/>
      <c r="AJ425" s="44"/>
      <c r="AK425" s="107"/>
      <c r="AL425" s="107"/>
      <c r="AM425" s="107"/>
      <c r="AN425" s="107"/>
    </row>
    <row r="426" ht="14.25" customHeight="1">
      <c r="A426" s="44"/>
      <c r="B426" s="44"/>
      <c r="C426" s="78"/>
      <c r="D426" s="78"/>
      <c r="E426" s="78"/>
      <c r="F426" s="78"/>
      <c r="G426" s="78"/>
      <c r="H426" s="78"/>
      <c r="I426" s="78"/>
      <c r="J426" s="78"/>
      <c r="K426" s="78"/>
      <c r="L426" s="44"/>
      <c r="M426" s="44"/>
      <c r="N426" s="44"/>
      <c r="O426" s="78"/>
      <c r="P426" s="78"/>
      <c r="Q426" s="163"/>
      <c r="R426" s="78"/>
      <c r="S426" s="164"/>
      <c r="T426" s="163"/>
      <c r="U426" s="44"/>
      <c r="V426" s="44"/>
      <c r="W426" s="44"/>
      <c r="X426" s="44"/>
      <c r="Y426" s="44"/>
      <c r="Z426" s="44"/>
      <c r="AA426" s="44"/>
      <c r="AB426" s="44"/>
      <c r="AC426" s="44"/>
      <c r="AD426" s="44"/>
      <c r="AE426" s="44"/>
      <c r="AF426" s="44"/>
      <c r="AG426" s="44"/>
      <c r="AH426" s="44"/>
      <c r="AI426" s="78"/>
      <c r="AJ426" s="44"/>
      <c r="AK426" s="107"/>
      <c r="AL426" s="107"/>
      <c r="AM426" s="107"/>
      <c r="AN426" s="107"/>
    </row>
    <row r="427" ht="14.25" customHeight="1">
      <c r="A427" s="44"/>
      <c r="B427" s="44"/>
      <c r="C427" s="78"/>
      <c r="D427" s="78"/>
      <c r="E427" s="78"/>
      <c r="F427" s="78"/>
      <c r="G427" s="78"/>
      <c r="H427" s="78"/>
      <c r="I427" s="78"/>
      <c r="J427" s="78"/>
      <c r="K427" s="78"/>
      <c r="L427" s="44"/>
      <c r="M427" s="44"/>
      <c r="N427" s="44"/>
      <c r="O427" s="78"/>
      <c r="P427" s="78"/>
      <c r="Q427" s="163"/>
      <c r="R427" s="78"/>
      <c r="S427" s="164"/>
      <c r="T427" s="163"/>
      <c r="U427" s="44"/>
      <c r="V427" s="44"/>
      <c r="W427" s="44"/>
      <c r="X427" s="44"/>
      <c r="Y427" s="44"/>
      <c r="Z427" s="44"/>
      <c r="AA427" s="44"/>
      <c r="AB427" s="44"/>
      <c r="AC427" s="44"/>
      <c r="AD427" s="44"/>
      <c r="AE427" s="44"/>
      <c r="AF427" s="44"/>
      <c r="AG427" s="44"/>
      <c r="AH427" s="44"/>
      <c r="AI427" s="78"/>
      <c r="AJ427" s="44"/>
      <c r="AK427" s="107"/>
      <c r="AL427" s="107"/>
      <c r="AM427" s="107"/>
      <c r="AN427" s="107"/>
    </row>
    <row r="428" ht="14.25" customHeight="1">
      <c r="A428" s="44"/>
      <c r="B428" s="44"/>
      <c r="C428" s="78"/>
      <c r="D428" s="78"/>
      <c r="E428" s="78"/>
      <c r="F428" s="78"/>
      <c r="G428" s="78"/>
      <c r="H428" s="78"/>
      <c r="I428" s="78"/>
      <c r="J428" s="78"/>
      <c r="K428" s="78"/>
      <c r="L428" s="44"/>
      <c r="M428" s="44"/>
      <c r="N428" s="44"/>
      <c r="O428" s="78"/>
      <c r="P428" s="78"/>
      <c r="Q428" s="163"/>
      <c r="R428" s="78"/>
      <c r="S428" s="164"/>
      <c r="T428" s="163"/>
      <c r="U428" s="44"/>
      <c r="V428" s="44"/>
      <c r="W428" s="44"/>
      <c r="X428" s="44"/>
      <c r="Y428" s="44"/>
      <c r="Z428" s="44"/>
      <c r="AA428" s="44"/>
      <c r="AB428" s="44"/>
      <c r="AC428" s="44"/>
      <c r="AD428" s="44"/>
      <c r="AE428" s="44"/>
      <c r="AF428" s="44"/>
      <c r="AG428" s="44"/>
      <c r="AH428" s="44"/>
      <c r="AI428" s="78"/>
      <c r="AJ428" s="44"/>
      <c r="AK428" s="107"/>
      <c r="AL428" s="107"/>
      <c r="AM428" s="107"/>
      <c r="AN428" s="107"/>
    </row>
    <row r="429" ht="14.25" customHeight="1">
      <c r="A429" s="44"/>
      <c r="B429" s="44"/>
      <c r="C429" s="78"/>
      <c r="D429" s="78"/>
      <c r="E429" s="78"/>
      <c r="F429" s="78"/>
      <c r="G429" s="78"/>
      <c r="H429" s="78"/>
      <c r="I429" s="78"/>
      <c r="J429" s="78"/>
      <c r="K429" s="78"/>
      <c r="L429" s="44"/>
      <c r="M429" s="44"/>
      <c r="N429" s="44"/>
      <c r="O429" s="78"/>
      <c r="P429" s="78"/>
      <c r="Q429" s="163"/>
      <c r="R429" s="78"/>
      <c r="S429" s="164"/>
      <c r="T429" s="163"/>
      <c r="U429" s="44"/>
      <c r="V429" s="44"/>
      <c r="W429" s="44"/>
      <c r="X429" s="44"/>
      <c r="Y429" s="44"/>
      <c r="Z429" s="44"/>
      <c r="AA429" s="44"/>
      <c r="AB429" s="44"/>
      <c r="AC429" s="44"/>
      <c r="AD429" s="44"/>
      <c r="AE429" s="44"/>
      <c r="AF429" s="44"/>
      <c r="AG429" s="44"/>
      <c r="AH429" s="44"/>
      <c r="AI429" s="78"/>
      <c r="AJ429" s="44"/>
      <c r="AK429" s="107"/>
      <c r="AL429" s="107"/>
      <c r="AM429" s="107"/>
      <c r="AN429" s="107"/>
    </row>
    <row r="430" ht="14.25" customHeight="1">
      <c r="A430" s="44"/>
      <c r="B430" s="44"/>
      <c r="C430" s="78"/>
      <c r="D430" s="78"/>
      <c r="E430" s="78"/>
      <c r="F430" s="78"/>
      <c r="G430" s="78"/>
      <c r="H430" s="78"/>
      <c r="I430" s="78"/>
      <c r="J430" s="78"/>
      <c r="K430" s="78"/>
      <c r="L430" s="44"/>
      <c r="M430" s="44"/>
      <c r="N430" s="44"/>
      <c r="O430" s="78"/>
      <c r="P430" s="78"/>
      <c r="Q430" s="163"/>
      <c r="R430" s="78"/>
      <c r="S430" s="164"/>
      <c r="T430" s="163"/>
      <c r="U430" s="44"/>
      <c r="V430" s="44"/>
      <c r="W430" s="44"/>
      <c r="X430" s="44"/>
      <c r="Y430" s="44"/>
      <c r="Z430" s="44"/>
      <c r="AA430" s="44"/>
      <c r="AB430" s="44"/>
      <c r="AC430" s="44"/>
      <c r="AD430" s="44"/>
      <c r="AE430" s="44"/>
      <c r="AF430" s="44"/>
      <c r="AG430" s="44"/>
      <c r="AH430" s="44"/>
      <c r="AI430" s="78"/>
      <c r="AJ430" s="44"/>
      <c r="AK430" s="107"/>
      <c r="AL430" s="107"/>
      <c r="AM430" s="107"/>
      <c r="AN430" s="107"/>
    </row>
    <row r="431" ht="14.25" customHeight="1">
      <c r="A431" s="44"/>
      <c r="B431" s="44"/>
      <c r="C431" s="78"/>
      <c r="D431" s="78"/>
      <c r="E431" s="78"/>
      <c r="F431" s="78"/>
      <c r="G431" s="78"/>
      <c r="H431" s="78"/>
      <c r="I431" s="78"/>
      <c r="J431" s="78"/>
      <c r="K431" s="78"/>
      <c r="L431" s="44"/>
      <c r="M431" s="44"/>
      <c r="N431" s="44"/>
      <c r="O431" s="78"/>
      <c r="P431" s="78"/>
      <c r="Q431" s="163"/>
      <c r="R431" s="78"/>
      <c r="S431" s="164"/>
      <c r="T431" s="163"/>
      <c r="U431" s="44"/>
      <c r="V431" s="44"/>
      <c r="W431" s="44"/>
      <c r="X431" s="44"/>
      <c r="Y431" s="44"/>
      <c r="Z431" s="44"/>
      <c r="AA431" s="44"/>
      <c r="AB431" s="44"/>
      <c r="AC431" s="44"/>
      <c r="AD431" s="44"/>
      <c r="AE431" s="44"/>
      <c r="AF431" s="44"/>
      <c r="AG431" s="44"/>
      <c r="AH431" s="44"/>
      <c r="AI431" s="78"/>
      <c r="AJ431" s="44"/>
      <c r="AK431" s="107"/>
      <c r="AL431" s="107"/>
      <c r="AM431" s="107"/>
      <c r="AN431" s="107"/>
    </row>
    <row r="432" ht="14.25" customHeight="1">
      <c r="A432" s="44"/>
      <c r="B432" s="44"/>
      <c r="C432" s="78"/>
      <c r="D432" s="78"/>
      <c r="E432" s="78"/>
      <c r="F432" s="78"/>
      <c r="G432" s="78"/>
      <c r="H432" s="78"/>
      <c r="I432" s="78"/>
      <c r="J432" s="78"/>
      <c r="K432" s="78"/>
      <c r="L432" s="44"/>
      <c r="M432" s="44"/>
      <c r="N432" s="44"/>
      <c r="O432" s="78"/>
      <c r="P432" s="78"/>
      <c r="Q432" s="163"/>
      <c r="R432" s="78"/>
      <c r="S432" s="164"/>
      <c r="T432" s="163"/>
      <c r="U432" s="44"/>
      <c r="V432" s="44"/>
      <c r="W432" s="44"/>
      <c r="X432" s="44"/>
      <c r="Y432" s="44"/>
      <c r="Z432" s="44"/>
      <c r="AA432" s="44"/>
      <c r="AB432" s="44"/>
      <c r="AC432" s="44"/>
      <c r="AD432" s="44"/>
      <c r="AE432" s="44"/>
      <c r="AF432" s="44"/>
      <c r="AG432" s="44"/>
      <c r="AH432" s="44"/>
      <c r="AI432" s="78"/>
      <c r="AJ432" s="44"/>
      <c r="AK432" s="107"/>
      <c r="AL432" s="107"/>
      <c r="AM432" s="107"/>
      <c r="AN432" s="107"/>
    </row>
    <row r="433" ht="14.25" customHeight="1">
      <c r="A433" s="44"/>
      <c r="B433" s="44"/>
      <c r="C433" s="78"/>
      <c r="D433" s="78"/>
      <c r="E433" s="78"/>
      <c r="F433" s="78"/>
      <c r="G433" s="78"/>
      <c r="H433" s="78"/>
      <c r="I433" s="78"/>
      <c r="J433" s="78"/>
      <c r="K433" s="78"/>
      <c r="L433" s="44"/>
      <c r="M433" s="44"/>
      <c r="N433" s="44"/>
      <c r="O433" s="78"/>
      <c r="P433" s="78"/>
      <c r="Q433" s="163"/>
      <c r="R433" s="78"/>
      <c r="S433" s="164"/>
      <c r="T433" s="163"/>
      <c r="U433" s="44"/>
      <c r="V433" s="44"/>
      <c r="W433" s="44"/>
      <c r="X433" s="44"/>
      <c r="Y433" s="44"/>
      <c r="Z433" s="44"/>
      <c r="AA433" s="44"/>
      <c r="AB433" s="44"/>
      <c r="AC433" s="44"/>
      <c r="AD433" s="44"/>
      <c r="AE433" s="44"/>
      <c r="AF433" s="44"/>
      <c r="AG433" s="44"/>
      <c r="AH433" s="44"/>
      <c r="AI433" s="78"/>
      <c r="AJ433" s="44"/>
      <c r="AK433" s="107"/>
      <c r="AL433" s="107"/>
      <c r="AM433" s="107"/>
      <c r="AN433" s="107"/>
    </row>
    <row r="434" ht="14.25" customHeight="1">
      <c r="A434" s="44"/>
      <c r="B434" s="44"/>
      <c r="C434" s="78"/>
      <c r="D434" s="78"/>
      <c r="E434" s="78"/>
      <c r="F434" s="78"/>
      <c r="G434" s="78"/>
      <c r="H434" s="78"/>
      <c r="I434" s="78"/>
      <c r="J434" s="78"/>
      <c r="K434" s="78"/>
      <c r="L434" s="44"/>
      <c r="M434" s="44"/>
      <c r="N434" s="44"/>
      <c r="O434" s="78"/>
      <c r="P434" s="78"/>
      <c r="Q434" s="163"/>
      <c r="R434" s="78"/>
      <c r="S434" s="164"/>
      <c r="T434" s="163"/>
      <c r="U434" s="44"/>
      <c r="V434" s="44"/>
      <c r="W434" s="44"/>
      <c r="X434" s="44"/>
      <c r="Y434" s="44"/>
      <c r="Z434" s="44"/>
      <c r="AA434" s="44"/>
      <c r="AB434" s="44"/>
      <c r="AC434" s="44"/>
      <c r="AD434" s="44"/>
      <c r="AE434" s="44"/>
      <c r="AF434" s="44"/>
      <c r="AG434" s="44"/>
      <c r="AH434" s="44"/>
      <c r="AI434" s="78"/>
      <c r="AJ434" s="44"/>
      <c r="AK434" s="107"/>
      <c r="AL434" s="107"/>
      <c r="AM434" s="107"/>
      <c r="AN434" s="107"/>
    </row>
    <row r="435" ht="14.25" customHeight="1">
      <c r="A435" s="44"/>
      <c r="B435" s="44"/>
      <c r="C435" s="78"/>
      <c r="D435" s="78"/>
      <c r="E435" s="78"/>
      <c r="F435" s="78"/>
      <c r="G435" s="78"/>
      <c r="H435" s="78"/>
      <c r="I435" s="78"/>
      <c r="J435" s="78"/>
      <c r="K435" s="78"/>
      <c r="L435" s="44"/>
      <c r="M435" s="44"/>
      <c r="N435" s="44"/>
      <c r="O435" s="78"/>
      <c r="P435" s="78"/>
      <c r="Q435" s="163"/>
      <c r="R435" s="78"/>
      <c r="S435" s="164"/>
      <c r="T435" s="163"/>
      <c r="U435" s="44"/>
      <c r="V435" s="44"/>
      <c r="W435" s="44"/>
      <c r="X435" s="44"/>
      <c r="Y435" s="44"/>
      <c r="Z435" s="44"/>
      <c r="AA435" s="44"/>
      <c r="AB435" s="44"/>
      <c r="AC435" s="44"/>
      <c r="AD435" s="44"/>
      <c r="AE435" s="44"/>
      <c r="AF435" s="44"/>
      <c r="AG435" s="44"/>
      <c r="AH435" s="44"/>
      <c r="AI435" s="78"/>
      <c r="AJ435" s="44"/>
      <c r="AK435" s="107"/>
      <c r="AL435" s="107"/>
      <c r="AM435" s="107"/>
      <c r="AN435" s="107"/>
    </row>
    <row r="436" ht="14.25" customHeight="1">
      <c r="A436" s="44"/>
      <c r="B436" s="44"/>
      <c r="C436" s="78"/>
      <c r="D436" s="78"/>
      <c r="E436" s="78"/>
      <c r="F436" s="78"/>
      <c r="G436" s="78"/>
      <c r="H436" s="78"/>
      <c r="I436" s="78"/>
      <c r="J436" s="78"/>
      <c r="K436" s="78"/>
      <c r="L436" s="44"/>
      <c r="M436" s="44"/>
      <c r="N436" s="44"/>
      <c r="O436" s="78"/>
      <c r="P436" s="78"/>
      <c r="Q436" s="163"/>
      <c r="R436" s="78"/>
      <c r="S436" s="164"/>
      <c r="T436" s="163"/>
      <c r="U436" s="44"/>
      <c r="V436" s="44"/>
      <c r="W436" s="44"/>
      <c r="X436" s="44"/>
      <c r="Y436" s="44"/>
      <c r="Z436" s="44"/>
      <c r="AA436" s="44"/>
      <c r="AB436" s="44"/>
      <c r="AC436" s="44"/>
      <c r="AD436" s="44"/>
      <c r="AE436" s="44"/>
      <c r="AF436" s="44"/>
      <c r="AG436" s="44"/>
      <c r="AH436" s="44"/>
      <c r="AI436" s="78"/>
      <c r="AJ436" s="44"/>
      <c r="AK436" s="107"/>
      <c r="AL436" s="107"/>
      <c r="AM436" s="107"/>
      <c r="AN436" s="107"/>
    </row>
    <row r="437" ht="14.25" customHeight="1">
      <c r="A437" s="44"/>
      <c r="B437" s="44"/>
      <c r="C437" s="78"/>
      <c r="D437" s="78"/>
      <c r="E437" s="78"/>
      <c r="F437" s="78"/>
      <c r="G437" s="78"/>
      <c r="H437" s="78"/>
      <c r="I437" s="78"/>
      <c r="J437" s="78"/>
      <c r="K437" s="78"/>
      <c r="L437" s="44"/>
      <c r="M437" s="44"/>
      <c r="N437" s="44"/>
      <c r="O437" s="78"/>
      <c r="P437" s="78"/>
      <c r="Q437" s="163"/>
      <c r="R437" s="78"/>
      <c r="S437" s="164"/>
      <c r="T437" s="163"/>
      <c r="U437" s="44"/>
      <c r="V437" s="44"/>
      <c r="W437" s="44"/>
      <c r="X437" s="44"/>
      <c r="Y437" s="44"/>
      <c r="Z437" s="44"/>
      <c r="AA437" s="44"/>
      <c r="AB437" s="44"/>
      <c r="AC437" s="44"/>
      <c r="AD437" s="44"/>
      <c r="AE437" s="44"/>
      <c r="AF437" s="44"/>
      <c r="AG437" s="44"/>
      <c r="AH437" s="44"/>
      <c r="AI437" s="78"/>
      <c r="AJ437" s="44"/>
      <c r="AK437" s="107"/>
      <c r="AL437" s="107"/>
      <c r="AM437" s="107"/>
      <c r="AN437" s="107"/>
    </row>
    <row r="438" ht="14.25" customHeight="1">
      <c r="A438" s="44"/>
      <c r="B438" s="44"/>
      <c r="C438" s="78"/>
      <c r="D438" s="78"/>
      <c r="E438" s="78"/>
      <c r="F438" s="78"/>
      <c r="G438" s="78"/>
      <c r="H438" s="78"/>
      <c r="I438" s="78"/>
      <c r="J438" s="78"/>
      <c r="K438" s="78"/>
      <c r="L438" s="44"/>
      <c r="M438" s="44"/>
      <c r="N438" s="44"/>
      <c r="O438" s="78"/>
      <c r="P438" s="78"/>
      <c r="Q438" s="163"/>
      <c r="R438" s="78"/>
      <c r="S438" s="164"/>
      <c r="T438" s="163"/>
      <c r="U438" s="44"/>
      <c r="V438" s="44"/>
      <c r="W438" s="44"/>
      <c r="X438" s="44"/>
      <c r="Y438" s="44"/>
      <c r="Z438" s="44"/>
      <c r="AA438" s="44"/>
      <c r="AB438" s="44"/>
      <c r="AC438" s="44"/>
      <c r="AD438" s="44"/>
      <c r="AE438" s="44"/>
      <c r="AF438" s="44"/>
      <c r="AG438" s="44"/>
      <c r="AH438" s="44"/>
      <c r="AI438" s="78"/>
      <c r="AJ438" s="44"/>
      <c r="AK438" s="107"/>
      <c r="AL438" s="107"/>
      <c r="AM438" s="107"/>
      <c r="AN438" s="107"/>
    </row>
    <row r="439" ht="14.25" customHeight="1">
      <c r="A439" s="44"/>
      <c r="B439" s="44"/>
      <c r="C439" s="78"/>
      <c r="D439" s="78"/>
      <c r="E439" s="78"/>
      <c r="F439" s="78"/>
      <c r="G439" s="78"/>
      <c r="H439" s="78"/>
      <c r="I439" s="78"/>
      <c r="J439" s="78"/>
      <c r="K439" s="78"/>
      <c r="L439" s="44"/>
      <c r="M439" s="44"/>
      <c r="N439" s="44"/>
      <c r="O439" s="78"/>
      <c r="P439" s="78"/>
      <c r="Q439" s="163"/>
      <c r="R439" s="78"/>
      <c r="S439" s="164"/>
      <c r="T439" s="163"/>
      <c r="U439" s="44"/>
      <c r="V439" s="44"/>
      <c r="W439" s="44"/>
      <c r="X439" s="44"/>
      <c r="Y439" s="44"/>
      <c r="Z439" s="44"/>
      <c r="AA439" s="44"/>
      <c r="AB439" s="44"/>
      <c r="AC439" s="44"/>
      <c r="AD439" s="44"/>
      <c r="AE439" s="44"/>
      <c r="AF439" s="44"/>
      <c r="AG439" s="44"/>
      <c r="AH439" s="44"/>
      <c r="AI439" s="78"/>
      <c r="AJ439" s="44"/>
      <c r="AK439" s="107"/>
      <c r="AL439" s="107"/>
      <c r="AM439" s="107"/>
      <c r="AN439" s="107"/>
    </row>
    <row r="440" ht="14.25" customHeight="1">
      <c r="A440" s="44"/>
      <c r="B440" s="44"/>
      <c r="C440" s="78"/>
      <c r="D440" s="78"/>
      <c r="E440" s="78"/>
      <c r="F440" s="78"/>
      <c r="G440" s="78"/>
      <c r="H440" s="78"/>
      <c r="I440" s="78"/>
      <c r="J440" s="78"/>
      <c r="K440" s="78"/>
      <c r="L440" s="44"/>
      <c r="M440" s="44"/>
      <c r="N440" s="44"/>
      <c r="O440" s="78"/>
      <c r="P440" s="78"/>
      <c r="Q440" s="163"/>
      <c r="R440" s="78"/>
      <c r="S440" s="164"/>
      <c r="T440" s="163"/>
      <c r="U440" s="44"/>
      <c r="V440" s="44"/>
      <c r="W440" s="44"/>
      <c r="X440" s="44"/>
      <c r="Y440" s="44"/>
      <c r="Z440" s="44"/>
      <c r="AA440" s="44"/>
      <c r="AB440" s="44"/>
      <c r="AC440" s="44"/>
      <c r="AD440" s="44"/>
      <c r="AE440" s="44"/>
      <c r="AF440" s="44"/>
      <c r="AG440" s="44"/>
      <c r="AH440" s="44"/>
      <c r="AI440" s="78"/>
      <c r="AJ440" s="44"/>
      <c r="AK440" s="107"/>
      <c r="AL440" s="107"/>
      <c r="AM440" s="107"/>
      <c r="AN440" s="107"/>
    </row>
    <row r="441" ht="14.25" customHeight="1">
      <c r="A441" s="44"/>
      <c r="B441" s="44"/>
      <c r="C441" s="78"/>
      <c r="D441" s="78"/>
      <c r="E441" s="78"/>
      <c r="F441" s="78"/>
      <c r="G441" s="78"/>
      <c r="H441" s="78"/>
      <c r="I441" s="78"/>
      <c r="J441" s="78"/>
      <c r="K441" s="78"/>
      <c r="L441" s="44"/>
      <c r="M441" s="44"/>
      <c r="N441" s="44"/>
      <c r="O441" s="78"/>
      <c r="P441" s="78"/>
      <c r="Q441" s="163"/>
      <c r="R441" s="78"/>
      <c r="S441" s="164"/>
      <c r="T441" s="163"/>
      <c r="U441" s="44"/>
      <c r="V441" s="44"/>
      <c r="W441" s="44"/>
      <c r="X441" s="44"/>
      <c r="Y441" s="44"/>
      <c r="Z441" s="44"/>
      <c r="AA441" s="44"/>
      <c r="AB441" s="44"/>
      <c r="AC441" s="44"/>
      <c r="AD441" s="44"/>
      <c r="AE441" s="44"/>
      <c r="AF441" s="44"/>
      <c r="AG441" s="44"/>
      <c r="AH441" s="44"/>
      <c r="AI441" s="78"/>
      <c r="AJ441" s="44"/>
      <c r="AK441" s="107"/>
      <c r="AL441" s="107"/>
      <c r="AM441" s="107"/>
      <c r="AN441" s="107"/>
    </row>
    <row r="442" ht="14.25" customHeight="1">
      <c r="A442" s="44"/>
      <c r="B442" s="44"/>
      <c r="C442" s="78"/>
      <c r="D442" s="78"/>
      <c r="E442" s="78"/>
      <c r="F442" s="78"/>
      <c r="G442" s="78"/>
      <c r="H442" s="78"/>
      <c r="I442" s="78"/>
      <c r="J442" s="78"/>
      <c r="K442" s="78"/>
      <c r="L442" s="44"/>
      <c r="M442" s="44"/>
      <c r="N442" s="44"/>
      <c r="O442" s="78"/>
      <c r="P442" s="78"/>
      <c r="Q442" s="163"/>
      <c r="R442" s="78"/>
      <c r="S442" s="164"/>
      <c r="T442" s="163"/>
      <c r="U442" s="44"/>
      <c r="V442" s="44"/>
      <c r="W442" s="44"/>
      <c r="X442" s="44"/>
      <c r="Y442" s="44"/>
      <c r="Z442" s="44"/>
      <c r="AA442" s="44"/>
      <c r="AB442" s="44"/>
      <c r="AC442" s="44"/>
      <c r="AD442" s="44"/>
      <c r="AE442" s="44"/>
      <c r="AF442" s="44"/>
      <c r="AG442" s="44"/>
      <c r="AH442" s="44"/>
      <c r="AI442" s="78"/>
      <c r="AJ442" s="44"/>
      <c r="AK442" s="107"/>
      <c r="AL442" s="107"/>
      <c r="AM442" s="107"/>
      <c r="AN442" s="107"/>
    </row>
    <row r="443" ht="14.25" customHeight="1">
      <c r="A443" s="44"/>
      <c r="B443" s="44"/>
      <c r="C443" s="78"/>
      <c r="D443" s="78"/>
      <c r="E443" s="78"/>
      <c r="F443" s="78"/>
      <c r="G443" s="78"/>
      <c r="H443" s="78"/>
      <c r="I443" s="78"/>
      <c r="J443" s="78"/>
      <c r="K443" s="78"/>
      <c r="L443" s="44"/>
      <c r="M443" s="44"/>
      <c r="N443" s="44"/>
      <c r="O443" s="78"/>
      <c r="P443" s="78"/>
      <c r="Q443" s="163"/>
      <c r="R443" s="78"/>
      <c r="S443" s="164"/>
      <c r="T443" s="163"/>
      <c r="U443" s="44"/>
      <c r="V443" s="44"/>
      <c r="W443" s="44"/>
      <c r="X443" s="44"/>
      <c r="Y443" s="44"/>
      <c r="Z443" s="44"/>
      <c r="AA443" s="44"/>
      <c r="AB443" s="44"/>
      <c r="AC443" s="44"/>
      <c r="AD443" s="44"/>
      <c r="AE443" s="44"/>
      <c r="AF443" s="44"/>
      <c r="AG443" s="44"/>
      <c r="AH443" s="44"/>
      <c r="AI443" s="78"/>
      <c r="AJ443" s="44"/>
      <c r="AK443" s="107"/>
      <c r="AL443" s="107"/>
      <c r="AM443" s="107"/>
      <c r="AN443" s="107"/>
    </row>
    <row r="444" ht="14.25" customHeight="1">
      <c r="A444" s="44"/>
      <c r="B444" s="44"/>
      <c r="C444" s="78"/>
      <c r="D444" s="78"/>
      <c r="E444" s="78"/>
      <c r="F444" s="78"/>
      <c r="G444" s="78"/>
      <c r="H444" s="78"/>
      <c r="I444" s="78"/>
      <c r="J444" s="78"/>
      <c r="K444" s="78"/>
      <c r="L444" s="44"/>
      <c r="M444" s="44"/>
      <c r="N444" s="44"/>
      <c r="O444" s="78"/>
      <c r="P444" s="78"/>
      <c r="Q444" s="163"/>
      <c r="R444" s="78"/>
      <c r="S444" s="164"/>
      <c r="T444" s="163"/>
      <c r="U444" s="44"/>
      <c r="V444" s="44"/>
      <c r="W444" s="44"/>
      <c r="X444" s="44"/>
      <c r="Y444" s="44"/>
      <c r="Z444" s="44"/>
      <c r="AA444" s="44"/>
      <c r="AB444" s="44"/>
      <c r="AC444" s="44"/>
      <c r="AD444" s="44"/>
      <c r="AE444" s="44"/>
      <c r="AF444" s="44"/>
      <c r="AG444" s="44"/>
      <c r="AH444" s="44"/>
      <c r="AI444" s="78"/>
      <c r="AJ444" s="44"/>
      <c r="AK444" s="107"/>
      <c r="AL444" s="107"/>
      <c r="AM444" s="107"/>
      <c r="AN444" s="107"/>
    </row>
    <row r="445" ht="14.25" customHeight="1">
      <c r="A445" s="44"/>
      <c r="B445" s="44"/>
      <c r="C445" s="78"/>
      <c r="D445" s="78"/>
      <c r="E445" s="78"/>
      <c r="F445" s="78"/>
      <c r="G445" s="78"/>
      <c r="H445" s="78"/>
      <c r="I445" s="78"/>
      <c r="J445" s="78"/>
      <c r="K445" s="78"/>
      <c r="L445" s="44"/>
      <c r="M445" s="44"/>
      <c r="N445" s="44"/>
      <c r="O445" s="78"/>
      <c r="P445" s="78"/>
      <c r="Q445" s="163"/>
      <c r="R445" s="78"/>
      <c r="S445" s="164"/>
      <c r="T445" s="163"/>
      <c r="U445" s="44"/>
      <c r="V445" s="44"/>
      <c r="W445" s="44"/>
      <c r="X445" s="44"/>
      <c r="Y445" s="44"/>
      <c r="Z445" s="44"/>
      <c r="AA445" s="44"/>
      <c r="AB445" s="44"/>
      <c r="AC445" s="44"/>
      <c r="AD445" s="44"/>
      <c r="AE445" s="44"/>
      <c r="AF445" s="44"/>
      <c r="AG445" s="44"/>
      <c r="AH445" s="44"/>
      <c r="AI445" s="78"/>
      <c r="AJ445" s="44"/>
      <c r="AK445" s="107"/>
      <c r="AL445" s="107"/>
      <c r="AM445" s="107"/>
      <c r="AN445" s="107"/>
    </row>
    <row r="446" ht="14.25" customHeight="1">
      <c r="A446" s="44"/>
      <c r="B446" s="44"/>
      <c r="C446" s="78"/>
      <c r="D446" s="78"/>
      <c r="E446" s="78"/>
      <c r="F446" s="78"/>
      <c r="G446" s="78"/>
      <c r="H446" s="78"/>
      <c r="I446" s="78"/>
      <c r="J446" s="78"/>
      <c r="K446" s="78"/>
      <c r="L446" s="44"/>
      <c r="M446" s="44"/>
      <c r="N446" s="44"/>
      <c r="O446" s="78"/>
      <c r="P446" s="78"/>
      <c r="Q446" s="163"/>
      <c r="R446" s="78"/>
      <c r="S446" s="164"/>
      <c r="T446" s="163"/>
      <c r="U446" s="44"/>
      <c r="V446" s="44"/>
      <c r="W446" s="44"/>
      <c r="X446" s="44"/>
      <c r="Y446" s="44"/>
      <c r="Z446" s="44"/>
      <c r="AA446" s="44"/>
      <c r="AB446" s="44"/>
      <c r="AC446" s="44"/>
      <c r="AD446" s="44"/>
      <c r="AE446" s="44"/>
      <c r="AF446" s="44"/>
      <c r="AG446" s="44"/>
      <c r="AH446" s="44"/>
      <c r="AI446" s="78"/>
      <c r="AJ446" s="44"/>
      <c r="AK446" s="107"/>
      <c r="AL446" s="107"/>
      <c r="AM446" s="107"/>
      <c r="AN446" s="107"/>
    </row>
    <row r="447" ht="14.25" customHeight="1">
      <c r="A447" s="44"/>
      <c r="B447" s="44"/>
      <c r="C447" s="78"/>
      <c r="D447" s="78"/>
      <c r="E447" s="78"/>
      <c r="F447" s="78"/>
      <c r="G447" s="78"/>
      <c r="H447" s="78"/>
      <c r="I447" s="78"/>
      <c r="J447" s="78"/>
      <c r="K447" s="78"/>
      <c r="L447" s="44"/>
      <c r="M447" s="44"/>
      <c r="N447" s="44"/>
      <c r="O447" s="78"/>
      <c r="P447" s="78"/>
      <c r="Q447" s="163"/>
      <c r="R447" s="78"/>
      <c r="S447" s="164"/>
      <c r="T447" s="163"/>
      <c r="U447" s="44"/>
      <c r="V447" s="44"/>
      <c r="W447" s="44"/>
      <c r="X447" s="44"/>
      <c r="Y447" s="44"/>
      <c r="Z447" s="44"/>
      <c r="AA447" s="44"/>
      <c r="AB447" s="44"/>
      <c r="AC447" s="44"/>
      <c r="AD447" s="44"/>
      <c r="AE447" s="44"/>
      <c r="AF447" s="44"/>
      <c r="AG447" s="44"/>
      <c r="AH447" s="44"/>
      <c r="AI447" s="78"/>
      <c r="AJ447" s="44"/>
      <c r="AK447" s="107"/>
      <c r="AL447" s="107"/>
      <c r="AM447" s="107"/>
      <c r="AN447" s="107"/>
    </row>
    <row r="448" ht="14.25" customHeight="1">
      <c r="A448" s="44"/>
      <c r="B448" s="44"/>
      <c r="C448" s="78"/>
      <c r="D448" s="78"/>
      <c r="E448" s="78"/>
      <c r="F448" s="78"/>
      <c r="G448" s="78"/>
      <c r="H448" s="78"/>
      <c r="I448" s="78"/>
      <c r="J448" s="78"/>
      <c r="K448" s="78"/>
      <c r="L448" s="44"/>
      <c r="M448" s="44"/>
      <c r="N448" s="44"/>
      <c r="O448" s="78"/>
      <c r="P448" s="78"/>
      <c r="Q448" s="163"/>
      <c r="R448" s="78"/>
      <c r="S448" s="164"/>
      <c r="T448" s="163"/>
      <c r="U448" s="44"/>
      <c r="V448" s="44"/>
      <c r="W448" s="44"/>
      <c r="X448" s="44"/>
      <c r="Y448" s="44"/>
      <c r="Z448" s="44"/>
      <c r="AA448" s="44"/>
      <c r="AB448" s="44"/>
      <c r="AC448" s="44"/>
      <c r="AD448" s="44"/>
      <c r="AE448" s="44"/>
      <c r="AF448" s="44"/>
      <c r="AG448" s="44"/>
      <c r="AH448" s="44"/>
      <c r="AI448" s="78"/>
      <c r="AJ448" s="44"/>
      <c r="AK448" s="107"/>
      <c r="AL448" s="107"/>
      <c r="AM448" s="107"/>
      <c r="AN448" s="107"/>
    </row>
    <row r="449" ht="14.25" customHeight="1">
      <c r="A449" s="44"/>
      <c r="B449" s="44"/>
      <c r="C449" s="78"/>
      <c r="D449" s="78"/>
      <c r="E449" s="78"/>
      <c r="F449" s="78"/>
      <c r="G449" s="78"/>
      <c r="H449" s="78"/>
      <c r="I449" s="78"/>
      <c r="J449" s="78"/>
      <c r="K449" s="78"/>
      <c r="L449" s="44"/>
      <c r="M449" s="44"/>
      <c r="N449" s="44"/>
      <c r="O449" s="78"/>
      <c r="P449" s="78"/>
      <c r="Q449" s="163"/>
      <c r="R449" s="78"/>
      <c r="S449" s="164"/>
      <c r="T449" s="163"/>
      <c r="U449" s="44"/>
      <c r="V449" s="44"/>
      <c r="W449" s="44"/>
      <c r="X449" s="44"/>
      <c r="Y449" s="44"/>
      <c r="Z449" s="44"/>
      <c r="AA449" s="44"/>
      <c r="AB449" s="44"/>
      <c r="AC449" s="44"/>
      <c r="AD449" s="44"/>
      <c r="AE449" s="44"/>
      <c r="AF449" s="44"/>
      <c r="AG449" s="44"/>
      <c r="AH449" s="44"/>
      <c r="AI449" s="78"/>
      <c r="AJ449" s="44"/>
      <c r="AK449" s="107"/>
      <c r="AL449" s="107"/>
      <c r="AM449" s="107"/>
      <c r="AN449" s="107"/>
    </row>
    <row r="450" ht="14.25" customHeight="1">
      <c r="A450" s="44"/>
      <c r="B450" s="44"/>
      <c r="C450" s="78"/>
      <c r="D450" s="78"/>
      <c r="E450" s="78"/>
      <c r="F450" s="78"/>
      <c r="G450" s="78"/>
      <c r="H450" s="78"/>
      <c r="I450" s="78"/>
      <c r="J450" s="78"/>
      <c r="K450" s="78"/>
      <c r="L450" s="44"/>
      <c r="M450" s="44"/>
      <c r="N450" s="44"/>
      <c r="O450" s="78"/>
      <c r="P450" s="78"/>
      <c r="Q450" s="163"/>
      <c r="R450" s="78"/>
      <c r="S450" s="164"/>
      <c r="T450" s="163"/>
      <c r="U450" s="44"/>
      <c r="V450" s="44"/>
      <c r="W450" s="44"/>
      <c r="X450" s="44"/>
      <c r="Y450" s="44"/>
      <c r="Z450" s="44"/>
      <c r="AA450" s="44"/>
      <c r="AB450" s="44"/>
      <c r="AC450" s="44"/>
      <c r="AD450" s="44"/>
      <c r="AE450" s="44"/>
      <c r="AF450" s="44"/>
      <c r="AG450" s="44"/>
      <c r="AH450" s="44"/>
      <c r="AI450" s="78"/>
      <c r="AJ450" s="44"/>
      <c r="AK450" s="107"/>
      <c r="AL450" s="107"/>
      <c r="AM450" s="107"/>
      <c r="AN450" s="107"/>
    </row>
    <row r="451" ht="14.25" customHeight="1">
      <c r="A451" s="44"/>
      <c r="B451" s="44"/>
      <c r="C451" s="78"/>
      <c r="D451" s="78"/>
      <c r="E451" s="78"/>
      <c r="F451" s="78"/>
      <c r="G451" s="78"/>
      <c r="H451" s="78"/>
      <c r="I451" s="78"/>
      <c r="J451" s="78"/>
      <c r="K451" s="78"/>
      <c r="L451" s="44"/>
      <c r="M451" s="44"/>
      <c r="N451" s="44"/>
      <c r="O451" s="78"/>
      <c r="P451" s="78"/>
      <c r="Q451" s="163"/>
      <c r="R451" s="78"/>
      <c r="S451" s="164"/>
      <c r="T451" s="163"/>
      <c r="U451" s="44"/>
      <c r="V451" s="44"/>
      <c r="W451" s="44"/>
      <c r="X451" s="44"/>
      <c r="Y451" s="44"/>
      <c r="Z451" s="44"/>
      <c r="AA451" s="44"/>
      <c r="AB451" s="44"/>
      <c r="AC451" s="44"/>
      <c r="AD451" s="44"/>
      <c r="AE451" s="44"/>
      <c r="AF451" s="44"/>
      <c r="AG451" s="44"/>
      <c r="AH451" s="44"/>
      <c r="AI451" s="78"/>
      <c r="AJ451" s="44"/>
      <c r="AK451" s="107"/>
      <c r="AL451" s="107"/>
      <c r="AM451" s="107"/>
      <c r="AN451" s="107"/>
    </row>
    <row r="452" ht="14.25" customHeight="1">
      <c r="A452" s="44"/>
      <c r="B452" s="44"/>
      <c r="C452" s="78"/>
      <c r="D452" s="78"/>
      <c r="E452" s="78"/>
      <c r="F452" s="78"/>
      <c r="G452" s="78"/>
      <c r="H452" s="78"/>
      <c r="I452" s="78"/>
      <c r="J452" s="78"/>
      <c r="K452" s="78"/>
      <c r="L452" s="44"/>
      <c r="M452" s="44"/>
      <c r="N452" s="44"/>
      <c r="O452" s="78"/>
      <c r="P452" s="78"/>
      <c r="Q452" s="163"/>
      <c r="R452" s="78"/>
      <c r="S452" s="164"/>
      <c r="T452" s="163"/>
      <c r="U452" s="44"/>
      <c r="V452" s="44"/>
      <c r="W452" s="44"/>
      <c r="X452" s="44"/>
      <c r="Y452" s="44"/>
      <c r="Z452" s="44"/>
      <c r="AA452" s="44"/>
      <c r="AB452" s="44"/>
      <c r="AC452" s="44"/>
      <c r="AD452" s="44"/>
      <c r="AE452" s="44"/>
      <c r="AF452" s="44"/>
      <c r="AG452" s="44"/>
      <c r="AH452" s="44"/>
      <c r="AI452" s="78"/>
      <c r="AJ452" s="44"/>
      <c r="AK452" s="107"/>
      <c r="AL452" s="107"/>
      <c r="AM452" s="107"/>
      <c r="AN452" s="107"/>
    </row>
    <row r="453" ht="14.25" customHeight="1">
      <c r="A453" s="44"/>
      <c r="B453" s="44"/>
      <c r="C453" s="78"/>
      <c r="D453" s="78"/>
      <c r="E453" s="78"/>
      <c r="F453" s="78"/>
      <c r="G453" s="78"/>
      <c r="H453" s="78"/>
      <c r="I453" s="78"/>
      <c r="J453" s="78"/>
      <c r="K453" s="78"/>
      <c r="L453" s="44"/>
      <c r="M453" s="44"/>
      <c r="N453" s="44"/>
      <c r="O453" s="78"/>
      <c r="P453" s="78"/>
      <c r="Q453" s="163"/>
      <c r="R453" s="78"/>
      <c r="S453" s="164"/>
      <c r="T453" s="163"/>
      <c r="U453" s="44"/>
      <c r="V453" s="44"/>
      <c r="W453" s="44"/>
      <c r="X453" s="44"/>
      <c r="Y453" s="44"/>
      <c r="Z453" s="44"/>
      <c r="AA453" s="44"/>
      <c r="AB453" s="44"/>
      <c r="AC453" s="44"/>
      <c r="AD453" s="44"/>
      <c r="AE453" s="44"/>
      <c r="AF453" s="44"/>
      <c r="AG453" s="44"/>
      <c r="AH453" s="44"/>
      <c r="AI453" s="78"/>
      <c r="AJ453" s="44"/>
      <c r="AK453" s="107"/>
      <c r="AL453" s="107"/>
      <c r="AM453" s="107"/>
      <c r="AN453" s="107"/>
    </row>
    <row r="454" ht="14.25" customHeight="1">
      <c r="A454" s="44"/>
      <c r="B454" s="44"/>
      <c r="C454" s="78"/>
      <c r="D454" s="78"/>
      <c r="E454" s="78"/>
      <c r="F454" s="78"/>
      <c r="G454" s="78"/>
      <c r="H454" s="78"/>
      <c r="I454" s="78"/>
      <c r="J454" s="78"/>
      <c r="K454" s="78"/>
      <c r="L454" s="44"/>
      <c r="M454" s="44"/>
      <c r="N454" s="44"/>
      <c r="O454" s="78"/>
      <c r="P454" s="78"/>
      <c r="Q454" s="163"/>
      <c r="R454" s="78"/>
      <c r="S454" s="164"/>
      <c r="T454" s="163"/>
      <c r="U454" s="44"/>
      <c r="V454" s="44"/>
      <c r="W454" s="44"/>
      <c r="X454" s="44"/>
      <c r="Y454" s="44"/>
      <c r="Z454" s="44"/>
      <c r="AA454" s="44"/>
      <c r="AB454" s="44"/>
      <c r="AC454" s="44"/>
      <c r="AD454" s="44"/>
      <c r="AE454" s="44"/>
      <c r="AF454" s="44"/>
      <c r="AG454" s="44"/>
      <c r="AH454" s="44"/>
      <c r="AI454" s="78"/>
      <c r="AJ454" s="44"/>
      <c r="AK454" s="107"/>
      <c r="AL454" s="107"/>
      <c r="AM454" s="107"/>
      <c r="AN454" s="107"/>
    </row>
    <row r="455" ht="14.25" customHeight="1">
      <c r="A455" s="44"/>
      <c r="B455" s="44"/>
      <c r="C455" s="78"/>
      <c r="D455" s="78"/>
      <c r="E455" s="78"/>
      <c r="F455" s="78"/>
      <c r="G455" s="78"/>
      <c r="H455" s="78"/>
      <c r="I455" s="78"/>
      <c r="J455" s="78"/>
      <c r="K455" s="78"/>
      <c r="L455" s="44"/>
      <c r="M455" s="44"/>
      <c r="N455" s="44"/>
      <c r="O455" s="78"/>
      <c r="P455" s="78"/>
      <c r="Q455" s="163"/>
      <c r="R455" s="78"/>
      <c r="S455" s="164"/>
      <c r="T455" s="163"/>
      <c r="U455" s="44"/>
      <c r="V455" s="44"/>
      <c r="W455" s="44"/>
      <c r="X455" s="44"/>
      <c r="Y455" s="44"/>
      <c r="Z455" s="44"/>
      <c r="AA455" s="44"/>
      <c r="AB455" s="44"/>
      <c r="AC455" s="44"/>
      <c r="AD455" s="44"/>
      <c r="AE455" s="44"/>
      <c r="AF455" s="44"/>
      <c r="AG455" s="44"/>
      <c r="AH455" s="44"/>
      <c r="AI455" s="78"/>
      <c r="AJ455" s="44"/>
      <c r="AK455" s="107"/>
      <c r="AL455" s="107"/>
      <c r="AM455" s="107"/>
      <c r="AN455" s="107"/>
    </row>
    <row r="456" ht="14.25" customHeight="1">
      <c r="A456" s="44"/>
      <c r="B456" s="44"/>
      <c r="C456" s="78"/>
      <c r="D456" s="78"/>
      <c r="E456" s="78"/>
      <c r="F456" s="78"/>
      <c r="G456" s="78"/>
      <c r="H456" s="78"/>
      <c r="I456" s="78"/>
      <c r="J456" s="78"/>
      <c r="K456" s="78"/>
      <c r="L456" s="44"/>
      <c r="M456" s="44"/>
      <c r="N456" s="44"/>
      <c r="O456" s="78"/>
      <c r="P456" s="78"/>
      <c r="Q456" s="163"/>
      <c r="R456" s="78"/>
      <c r="S456" s="164"/>
      <c r="T456" s="163"/>
      <c r="U456" s="44"/>
      <c r="V456" s="44"/>
      <c r="W456" s="44"/>
      <c r="X456" s="44"/>
      <c r="Y456" s="44"/>
      <c r="Z456" s="44"/>
      <c r="AA456" s="44"/>
      <c r="AB456" s="44"/>
      <c r="AC456" s="44"/>
      <c r="AD456" s="44"/>
      <c r="AE456" s="44"/>
      <c r="AF456" s="44"/>
      <c r="AG456" s="44"/>
      <c r="AH456" s="44"/>
      <c r="AI456" s="78"/>
      <c r="AJ456" s="44"/>
      <c r="AK456" s="107"/>
      <c r="AL456" s="107"/>
      <c r="AM456" s="107"/>
      <c r="AN456" s="107"/>
    </row>
    <row r="457" ht="14.25" customHeight="1">
      <c r="A457" s="44"/>
      <c r="B457" s="44"/>
      <c r="C457" s="78"/>
      <c r="D457" s="78"/>
      <c r="E457" s="78"/>
      <c r="F457" s="78"/>
      <c r="G457" s="78"/>
      <c r="H457" s="78"/>
      <c r="I457" s="78"/>
      <c r="J457" s="78"/>
      <c r="K457" s="78"/>
      <c r="L457" s="44"/>
      <c r="M457" s="44"/>
      <c r="N457" s="44"/>
      <c r="O457" s="78"/>
      <c r="P457" s="78"/>
      <c r="Q457" s="163"/>
      <c r="R457" s="78"/>
      <c r="S457" s="164"/>
      <c r="T457" s="163"/>
      <c r="U457" s="44"/>
      <c r="V457" s="44"/>
      <c r="W457" s="44"/>
      <c r="X457" s="44"/>
      <c r="Y457" s="44"/>
      <c r="Z457" s="44"/>
      <c r="AA457" s="44"/>
      <c r="AB457" s="44"/>
      <c r="AC457" s="44"/>
      <c r="AD457" s="44"/>
      <c r="AE457" s="44"/>
      <c r="AF457" s="44"/>
      <c r="AG457" s="44"/>
      <c r="AH457" s="44"/>
      <c r="AI457" s="78"/>
      <c r="AJ457" s="44"/>
      <c r="AK457" s="107"/>
      <c r="AL457" s="107"/>
      <c r="AM457" s="107"/>
      <c r="AN457" s="107"/>
    </row>
    <row r="458" ht="14.25" customHeight="1">
      <c r="A458" s="44"/>
      <c r="B458" s="44"/>
      <c r="C458" s="78"/>
      <c r="D458" s="78"/>
      <c r="E458" s="78"/>
      <c r="F458" s="78"/>
      <c r="G458" s="78"/>
      <c r="H458" s="78"/>
      <c r="I458" s="78"/>
      <c r="J458" s="78"/>
      <c r="K458" s="78"/>
      <c r="L458" s="44"/>
      <c r="M458" s="44"/>
      <c r="N458" s="44"/>
      <c r="O458" s="78"/>
      <c r="P458" s="78"/>
      <c r="Q458" s="163"/>
      <c r="R458" s="78"/>
      <c r="S458" s="164"/>
      <c r="T458" s="163"/>
      <c r="U458" s="44"/>
      <c r="V458" s="44"/>
      <c r="W458" s="44"/>
      <c r="X458" s="44"/>
      <c r="Y458" s="44"/>
      <c r="Z458" s="44"/>
      <c r="AA458" s="44"/>
      <c r="AB458" s="44"/>
      <c r="AC458" s="44"/>
      <c r="AD458" s="44"/>
      <c r="AE458" s="44"/>
      <c r="AF458" s="44"/>
      <c r="AG458" s="44"/>
      <c r="AH458" s="44"/>
      <c r="AI458" s="78"/>
      <c r="AJ458" s="44"/>
      <c r="AK458" s="107"/>
      <c r="AL458" s="107"/>
      <c r="AM458" s="107"/>
      <c r="AN458" s="107"/>
    </row>
    <row r="459" ht="14.25" customHeight="1">
      <c r="A459" s="44"/>
      <c r="B459" s="44"/>
      <c r="C459" s="78"/>
      <c r="D459" s="78"/>
      <c r="E459" s="78"/>
      <c r="F459" s="78"/>
      <c r="G459" s="78"/>
      <c r="H459" s="78"/>
      <c r="I459" s="78"/>
      <c r="J459" s="78"/>
      <c r="K459" s="78"/>
      <c r="L459" s="44"/>
      <c r="M459" s="44"/>
      <c r="N459" s="44"/>
      <c r="O459" s="78"/>
      <c r="P459" s="78"/>
      <c r="Q459" s="163"/>
      <c r="R459" s="78"/>
      <c r="S459" s="164"/>
      <c r="T459" s="163"/>
      <c r="U459" s="44"/>
      <c r="V459" s="44"/>
      <c r="W459" s="44"/>
      <c r="X459" s="44"/>
      <c r="Y459" s="44"/>
      <c r="Z459" s="44"/>
      <c r="AA459" s="44"/>
      <c r="AB459" s="44"/>
      <c r="AC459" s="44"/>
      <c r="AD459" s="44"/>
      <c r="AE459" s="44"/>
      <c r="AF459" s="44"/>
      <c r="AG459" s="44"/>
      <c r="AH459" s="44"/>
      <c r="AI459" s="78"/>
      <c r="AJ459" s="44"/>
      <c r="AK459" s="107"/>
      <c r="AL459" s="107"/>
      <c r="AM459" s="107"/>
      <c r="AN459" s="107"/>
    </row>
    <row r="460" ht="14.25" customHeight="1">
      <c r="A460" s="44"/>
      <c r="B460" s="44"/>
      <c r="C460" s="78"/>
      <c r="D460" s="78"/>
      <c r="E460" s="78"/>
      <c r="F460" s="78"/>
      <c r="G460" s="78"/>
      <c r="H460" s="78"/>
      <c r="I460" s="78"/>
      <c r="J460" s="78"/>
      <c r="K460" s="78"/>
      <c r="L460" s="44"/>
      <c r="M460" s="44"/>
      <c r="N460" s="44"/>
      <c r="O460" s="78"/>
      <c r="P460" s="78"/>
      <c r="Q460" s="163"/>
      <c r="R460" s="78"/>
      <c r="S460" s="164"/>
      <c r="T460" s="163"/>
      <c r="U460" s="44"/>
      <c r="V460" s="44"/>
      <c r="W460" s="44"/>
      <c r="X460" s="44"/>
      <c r="Y460" s="44"/>
      <c r="Z460" s="44"/>
      <c r="AA460" s="44"/>
      <c r="AB460" s="44"/>
      <c r="AC460" s="44"/>
      <c r="AD460" s="44"/>
      <c r="AE460" s="44"/>
      <c r="AF460" s="44"/>
      <c r="AG460" s="44"/>
      <c r="AH460" s="44"/>
      <c r="AI460" s="78"/>
      <c r="AJ460" s="44"/>
      <c r="AK460" s="107"/>
      <c r="AL460" s="107"/>
      <c r="AM460" s="107"/>
      <c r="AN460" s="107"/>
    </row>
    <row r="461" ht="14.25" customHeight="1">
      <c r="A461" s="44"/>
      <c r="B461" s="44"/>
      <c r="C461" s="78"/>
      <c r="D461" s="78"/>
      <c r="E461" s="78"/>
      <c r="F461" s="78"/>
      <c r="G461" s="78"/>
      <c r="H461" s="78"/>
      <c r="I461" s="78"/>
      <c r="J461" s="78"/>
      <c r="K461" s="78"/>
      <c r="L461" s="44"/>
      <c r="M461" s="44"/>
      <c r="N461" s="44"/>
      <c r="O461" s="78"/>
      <c r="P461" s="78"/>
      <c r="Q461" s="163"/>
      <c r="R461" s="78"/>
      <c r="S461" s="164"/>
      <c r="T461" s="163"/>
      <c r="U461" s="44"/>
      <c r="V461" s="44"/>
      <c r="W461" s="44"/>
      <c r="X461" s="44"/>
      <c r="Y461" s="44"/>
      <c r="Z461" s="44"/>
      <c r="AA461" s="44"/>
      <c r="AB461" s="44"/>
      <c r="AC461" s="44"/>
      <c r="AD461" s="44"/>
      <c r="AE461" s="44"/>
      <c r="AF461" s="44"/>
      <c r="AG461" s="44"/>
      <c r="AH461" s="44"/>
      <c r="AI461" s="78"/>
      <c r="AJ461" s="44"/>
      <c r="AK461" s="107"/>
      <c r="AL461" s="107"/>
      <c r="AM461" s="107"/>
      <c r="AN461" s="107"/>
    </row>
    <row r="462" ht="14.25" customHeight="1">
      <c r="A462" s="44"/>
      <c r="B462" s="44"/>
      <c r="C462" s="78"/>
      <c r="D462" s="78"/>
      <c r="E462" s="78"/>
      <c r="F462" s="78"/>
      <c r="G462" s="78"/>
      <c r="H462" s="78"/>
      <c r="I462" s="78"/>
      <c r="J462" s="78"/>
      <c r="K462" s="78"/>
      <c r="L462" s="44"/>
      <c r="M462" s="44"/>
      <c r="N462" s="44"/>
      <c r="O462" s="78"/>
      <c r="P462" s="78"/>
      <c r="Q462" s="163"/>
      <c r="R462" s="78"/>
      <c r="S462" s="164"/>
      <c r="T462" s="163"/>
      <c r="U462" s="44"/>
      <c r="V462" s="44"/>
      <c r="W462" s="44"/>
      <c r="X462" s="44"/>
      <c r="Y462" s="44"/>
      <c r="Z462" s="44"/>
      <c r="AA462" s="44"/>
      <c r="AB462" s="44"/>
      <c r="AC462" s="44"/>
      <c r="AD462" s="44"/>
      <c r="AE462" s="44"/>
      <c r="AF462" s="44"/>
      <c r="AG462" s="44"/>
      <c r="AH462" s="44"/>
      <c r="AI462" s="78"/>
      <c r="AJ462" s="44"/>
      <c r="AK462" s="107"/>
      <c r="AL462" s="107"/>
      <c r="AM462" s="107"/>
      <c r="AN462" s="107"/>
    </row>
    <row r="463" ht="14.25" customHeight="1">
      <c r="A463" s="44"/>
      <c r="B463" s="44"/>
      <c r="C463" s="78"/>
      <c r="D463" s="78"/>
      <c r="E463" s="78"/>
      <c r="F463" s="78"/>
      <c r="G463" s="78"/>
      <c r="H463" s="78"/>
      <c r="I463" s="78"/>
      <c r="J463" s="78"/>
      <c r="K463" s="78"/>
      <c r="L463" s="44"/>
      <c r="M463" s="44"/>
      <c r="N463" s="44"/>
      <c r="O463" s="78"/>
      <c r="P463" s="78"/>
      <c r="Q463" s="163"/>
      <c r="R463" s="78"/>
      <c r="S463" s="164"/>
      <c r="T463" s="163"/>
      <c r="U463" s="44"/>
      <c r="V463" s="44"/>
      <c r="W463" s="44"/>
      <c r="X463" s="44"/>
      <c r="Y463" s="44"/>
      <c r="Z463" s="44"/>
      <c r="AA463" s="44"/>
      <c r="AB463" s="44"/>
      <c r="AC463" s="44"/>
      <c r="AD463" s="44"/>
      <c r="AE463" s="44"/>
      <c r="AF463" s="44"/>
      <c r="AG463" s="44"/>
      <c r="AH463" s="44"/>
      <c r="AI463" s="78"/>
      <c r="AJ463" s="44"/>
      <c r="AK463" s="107"/>
      <c r="AL463" s="107"/>
      <c r="AM463" s="107"/>
      <c r="AN463" s="107"/>
    </row>
    <row r="464" ht="14.25" customHeight="1">
      <c r="A464" s="44"/>
      <c r="B464" s="44"/>
      <c r="C464" s="78"/>
      <c r="D464" s="78"/>
      <c r="E464" s="78"/>
      <c r="F464" s="78"/>
      <c r="G464" s="78"/>
      <c r="H464" s="78"/>
      <c r="I464" s="78"/>
      <c r="J464" s="78"/>
      <c r="K464" s="78"/>
      <c r="L464" s="44"/>
      <c r="M464" s="44"/>
      <c r="N464" s="44"/>
      <c r="O464" s="78"/>
      <c r="P464" s="78"/>
      <c r="Q464" s="163"/>
      <c r="R464" s="78"/>
      <c r="S464" s="164"/>
      <c r="T464" s="163"/>
      <c r="U464" s="44"/>
      <c r="V464" s="44"/>
      <c r="W464" s="44"/>
      <c r="X464" s="44"/>
      <c r="Y464" s="44"/>
      <c r="Z464" s="44"/>
      <c r="AA464" s="44"/>
      <c r="AB464" s="44"/>
      <c r="AC464" s="44"/>
      <c r="AD464" s="44"/>
      <c r="AE464" s="44"/>
      <c r="AF464" s="44"/>
      <c r="AG464" s="44"/>
      <c r="AH464" s="44"/>
      <c r="AI464" s="78"/>
      <c r="AJ464" s="44"/>
      <c r="AK464" s="107"/>
      <c r="AL464" s="107"/>
      <c r="AM464" s="107"/>
      <c r="AN464" s="107"/>
    </row>
    <row r="465" ht="14.25" customHeight="1">
      <c r="A465" s="44"/>
      <c r="B465" s="44"/>
      <c r="C465" s="78"/>
      <c r="D465" s="78"/>
      <c r="E465" s="78"/>
      <c r="F465" s="78"/>
      <c r="G465" s="78"/>
      <c r="H465" s="78"/>
      <c r="I465" s="78"/>
      <c r="J465" s="78"/>
      <c r="K465" s="78"/>
      <c r="L465" s="44"/>
      <c r="M465" s="44"/>
      <c r="N465" s="44"/>
      <c r="O465" s="78"/>
      <c r="P465" s="78"/>
      <c r="Q465" s="163"/>
      <c r="R465" s="78"/>
      <c r="S465" s="164"/>
      <c r="T465" s="163"/>
      <c r="U465" s="44"/>
      <c r="V465" s="44"/>
      <c r="W465" s="44"/>
      <c r="X465" s="44"/>
      <c r="Y465" s="44"/>
      <c r="Z465" s="44"/>
      <c r="AA465" s="44"/>
      <c r="AB465" s="44"/>
      <c r="AC465" s="44"/>
      <c r="AD465" s="44"/>
      <c r="AE465" s="44"/>
      <c r="AF465" s="44"/>
      <c r="AG465" s="44"/>
      <c r="AH465" s="44"/>
      <c r="AI465" s="78"/>
      <c r="AJ465" s="44"/>
      <c r="AK465" s="107"/>
      <c r="AL465" s="107"/>
      <c r="AM465" s="107"/>
      <c r="AN465" s="107"/>
    </row>
    <row r="466" ht="14.25" customHeight="1">
      <c r="A466" s="44"/>
      <c r="B466" s="44"/>
      <c r="C466" s="78"/>
      <c r="D466" s="78"/>
      <c r="E466" s="78"/>
      <c r="F466" s="78"/>
      <c r="G466" s="78"/>
      <c r="H466" s="78"/>
      <c r="I466" s="78"/>
      <c r="J466" s="78"/>
      <c r="K466" s="78"/>
      <c r="L466" s="44"/>
      <c r="M466" s="44"/>
      <c r="N466" s="44"/>
      <c r="O466" s="78"/>
      <c r="P466" s="78"/>
      <c r="Q466" s="163"/>
      <c r="R466" s="78"/>
      <c r="S466" s="164"/>
      <c r="T466" s="163"/>
      <c r="U466" s="44"/>
      <c r="V466" s="44"/>
      <c r="W466" s="44"/>
      <c r="X466" s="44"/>
      <c r="Y466" s="44"/>
      <c r="Z466" s="44"/>
      <c r="AA466" s="44"/>
      <c r="AB466" s="44"/>
      <c r="AC466" s="44"/>
      <c r="AD466" s="44"/>
      <c r="AE466" s="44"/>
      <c r="AF466" s="44"/>
      <c r="AG466" s="44"/>
      <c r="AH466" s="44"/>
      <c r="AI466" s="78"/>
      <c r="AJ466" s="44"/>
      <c r="AK466" s="107"/>
      <c r="AL466" s="107"/>
      <c r="AM466" s="107"/>
      <c r="AN466" s="107"/>
    </row>
    <row r="467" ht="14.25" customHeight="1">
      <c r="A467" s="44"/>
      <c r="B467" s="44"/>
      <c r="C467" s="78"/>
      <c r="D467" s="78"/>
      <c r="E467" s="78"/>
      <c r="F467" s="78"/>
      <c r="G467" s="78"/>
      <c r="H467" s="78"/>
      <c r="I467" s="78"/>
      <c r="J467" s="78"/>
      <c r="K467" s="78"/>
      <c r="L467" s="44"/>
      <c r="M467" s="44"/>
      <c r="N467" s="44"/>
      <c r="O467" s="78"/>
      <c r="P467" s="78"/>
      <c r="Q467" s="163"/>
      <c r="R467" s="78"/>
      <c r="S467" s="164"/>
      <c r="T467" s="163"/>
      <c r="U467" s="44"/>
      <c r="V467" s="44"/>
      <c r="W467" s="44"/>
      <c r="X467" s="44"/>
      <c r="Y467" s="44"/>
      <c r="Z467" s="44"/>
      <c r="AA467" s="44"/>
      <c r="AB467" s="44"/>
      <c r="AC467" s="44"/>
      <c r="AD467" s="44"/>
      <c r="AE467" s="44"/>
      <c r="AF467" s="44"/>
      <c r="AG467" s="44"/>
      <c r="AH467" s="44"/>
      <c r="AI467" s="78"/>
      <c r="AJ467" s="44"/>
      <c r="AK467" s="107"/>
      <c r="AL467" s="107"/>
      <c r="AM467" s="107"/>
      <c r="AN467" s="107"/>
    </row>
    <row r="468" ht="14.25" customHeight="1">
      <c r="A468" s="44"/>
      <c r="B468" s="44"/>
      <c r="C468" s="78"/>
      <c r="D468" s="78"/>
      <c r="E468" s="78"/>
      <c r="F468" s="78"/>
      <c r="G468" s="78"/>
      <c r="H468" s="78"/>
      <c r="I468" s="78"/>
      <c r="J468" s="78"/>
      <c r="K468" s="78"/>
      <c r="L468" s="44"/>
      <c r="M468" s="44"/>
      <c r="N468" s="44"/>
      <c r="O468" s="78"/>
      <c r="P468" s="78"/>
      <c r="Q468" s="163"/>
      <c r="R468" s="78"/>
      <c r="S468" s="164"/>
      <c r="T468" s="163"/>
      <c r="U468" s="44"/>
      <c r="V468" s="44"/>
      <c r="W468" s="44"/>
      <c r="X468" s="44"/>
      <c r="Y468" s="44"/>
      <c r="Z468" s="44"/>
      <c r="AA468" s="44"/>
      <c r="AB468" s="44"/>
      <c r="AC468" s="44"/>
      <c r="AD468" s="44"/>
      <c r="AE468" s="44"/>
      <c r="AF468" s="44"/>
      <c r="AG468" s="44"/>
      <c r="AH468" s="44"/>
      <c r="AI468" s="78"/>
      <c r="AJ468" s="44"/>
      <c r="AK468" s="107"/>
      <c r="AL468" s="107"/>
      <c r="AM468" s="107"/>
      <c r="AN468" s="107"/>
    </row>
    <row r="469" ht="14.25" customHeight="1">
      <c r="A469" s="44"/>
      <c r="B469" s="44"/>
      <c r="C469" s="78"/>
      <c r="D469" s="78"/>
      <c r="E469" s="78"/>
      <c r="F469" s="78"/>
      <c r="G469" s="78"/>
      <c r="H469" s="78"/>
      <c r="I469" s="78"/>
      <c r="J469" s="78"/>
      <c r="K469" s="78"/>
      <c r="L469" s="44"/>
      <c r="M469" s="44"/>
      <c r="N469" s="44"/>
      <c r="O469" s="78"/>
      <c r="P469" s="78"/>
      <c r="Q469" s="163"/>
      <c r="R469" s="78"/>
      <c r="S469" s="164"/>
      <c r="T469" s="163"/>
      <c r="U469" s="44"/>
      <c r="V469" s="44"/>
      <c r="W469" s="44"/>
      <c r="X469" s="44"/>
      <c r="Y469" s="44"/>
      <c r="Z469" s="44"/>
      <c r="AA469" s="44"/>
      <c r="AB469" s="44"/>
      <c r="AC469" s="44"/>
      <c r="AD469" s="44"/>
      <c r="AE469" s="44"/>
      <c r="AF469" s="44"/>
      <c r="AG469" s="44"/>
      <c r="AH469" s="44"/>
      <c r="AI469" s="78"/>
      <c r="AJ469" s="44"/>
      <c r="AK469" s="107"/>
      <c r="AL469" s="107"/>
      <c r="AM469" s="107"/>
      <c r="AN469" s="107"/>
    </row>
    <row r="470" ht="14.25" customHeight="1">
      <c r="A470" s="44"/>
      <c r="B470" s="44"/>
      <c r="C470" s="78"/>
      <c r="D470" s="78"/>
      <c r="E470" s="78"/>
      <c r="F470" s="78"/>
      <c r="G470" s="78"/>
      <c r="H470" s="78"/>
      <c r="I470" s="78"/>
      <c r="J470" s="78"/>
      <c r="K470" s="78"/>
      <c r="L470" s="44"/>
      <c r="M470" s="44"/>
      <c r="N470" s="44"/>
      <c r="O470" s="78"/>
      <c r="P470" s="78"/>
      <c r="Q470" s="163"/>
      <c r="R470" s="78"/>
      <c r="S470" s="164"/>
      <c r="T470" s="163"/>
      <c r="U470" s="44"/>
      <c r="V470" s="44"/>
      <c r="W470" s="44"/>
      <c r="X470" s="44"/>
      <c r="Y470" s="44"/>
      <c r="Z470" s="44"/>
      <c r="AA470" s="44"/>
      <c r="AB470" s="44"/>
      <c r="AC470" s="44"/>
      <c r="AD470" s="44"/>
      <c r="AE470" s="44"/>
      <c r="AF470" s="44"/>
      <c r="AG470" s="44"/>
      <c r="AH470" s="44"/>
      <c r="AI470" s="78"/>
      <c r="AJ470" s="44"/>
      <c r="AK470" s="107"/>
      <c r="AL470" s="107"/>
      <c r="AM470" s="107"/>
      <c r="AN470" s="107"/>
    </row>
    <row r="471" ht="14.25" customHeight="1">
      <c r="A471" s="44"/>
      <c r="B471" s="44"/>
      <c r="C471" s="78"/>
      <c r="D471" s="78"/>
      <c r="E471" s="78"/>
      <c r="F471" s="78"/>
      <c r="G471" s="78"/>
      <c r="H471" s="78"/>
      <c r="I471" s="78"/>
      <c r="J471" s="78"/>
      <c r="K471" s="78"/>
      <c r="L471" s="44"/>
      <c r="M471" s="44"/>
      <c r="N471" s="44"/>
      <c r="O471" s="78"/>
      <c r="P471" s="78"/>
      <c r="Q471" s="163"/>
      <c r="R471" s="78"/>
      <c r="S471" s="164"/>
      <c r="T471" s="163"/>
      <c r="U471" s="44"/>
      <c r="V471" s="44"/>
      <c r="W471" s="44"/>
      <c r="X471" s="44"/>
      <c r="Y471" s="44"/>
      <c r="Z471" s="44"/>
      <c r="AA471" s="44"/>
      <c r="AB471" s="44"/>
      <c r="AC471" s="44"/>
      <c r="AD471" s="44"/>
      <c r="AE471" s="44"/>
      <c r="AF471" s="44"/>
      <c r="AG471" s="44"/>
      <c r="AH471" s="44"/>
      <c r="AI471" s="78"/>
      <c r="AJ471" s="44"/>
      <c r="AK471" s="107"/>
      <c r="AL471" s="107"/>
      <c r="AM471" s="107"/>
      <c r="AN471" s="107"/>
    </row>
    <row r="472" ht="14.25" customHeight="1">
      <c r="A472" s="44"/>
      <c r="B472" s="44"/>
      <c r="C472" s="78"/>
      <c r="D472" s="78"/>
      <c r="E472" s="78"/>
      <c r="F472" s="78"/>
      <c r="G472" s="78"/>
      <c r="H472" s="78"/>
      <c r="I472" s="78"/>
      <c r="J472" s="78"/>
      <c r="K472" s="78"/>
      <c r="L472" s="44"/>
      <c r="M472" s="44"/>
      <c r="N472" s="44"/>
      <c r="O472" s="78"/>
      <c r="P472" s="78"/>
      <c r="Q472" s="163"/>
      <c r="R472" s="78"/>
      <c r="S472" s="164"/>
      <c r="T472" s="163"/>
      <c r="U472" s="44"/>
      <c r="V472" s="44"/>
      <c r="W472" s="44"/>
      <c r="X472" s="44"/>
      <c r="Y472" s="44"/>
      <c r="Z472" s="44"/>
      <c r="AA472" s="44"/>
      <c r="AB472" s="44"/>
      <c r="AC472" s="44"/>
      <c r="AD472" s="44"/>
      <c r="AE472" s="44"/>
      <c r="AF472" s="44"/>
      <c r="AG472" s="44"/>
      <c r="AH472" s="44"/>
      <c r="AI472" s="78"/>
      <c r="AJ472" s="44"/>
      <c r="AK472" s="107"/>
      <c r="AL472" s="107"/>
      <c r="AM472" s="107"/>
      <c r="AN472" s="107"/>
    </row>
    <row r="473" ht="14.25" customHeight="1">
      <c r="A473" s="44"/>
      <c r="B473" s="44"/>
      <c r="C473" s="78"/>
      <c r="D473" s="78"/>
      <c r="E473" s="78"/>
      <c r="F473" s="78"/>
      <c r="G473" s="78"/>
      <c r="H473" s="78"/>
      <c r="I473" s="78"/>
      <c r="J473" s="78"/>
      <c r="K473" s="78"/>
      <c r="L473" s="44"/>
      <c r="M473" s="44"/>
      <c r="N473" s="44"/>
      <c r="O473" s="78"/>
      <c r="P473" s="78"/>
      <c r="Q473" s="163"/>
      <c r="R473" s="78"/>
      <c r="S473" s="164"/>
      <c r="T473" s="163"/>
      <c r="U473" s="44"/>
      <c r="V473" s="44"/>
      <c r="W473" s="44"/>
      <c r="X473" s="44"/>
      <c r="Y473" s="44"/>
      <c r="Z473" s="44"/>
      <c r="AA473" s="44"/>
      <c r="AB473" s="44"/>
      <c r="AC473" s="44"/>
      <c r="AD473" s="44"/>
      <c r="AE473" s="44"/>
      <c r="AF473" s="44"/>
      <c r="AG473" s="44"/>
      <c r="AH473" s="44"/>
      <c r="AI473" s="78"/>
      <c r="AJ473" s="44"/>
      <c r="AK473" s="107"/>
      <c r="AL473" s="107"/>
      <c r="AM473" s="107"/>
      <c r="AN473" s="107"/>
    </row>
    <row r="474" ht="14.25" customHeight="1">
      <c r="A474" s="44"/>
      <c r="B474" s="44"/>
      <c r="C474" s="78"/>
      <c r="D474" s="78"/>
      <c r="E474" s="78"/>
      <c r="F474" s="78"/>
      <c r="G474" s="78"/>
      <c r="H474" s="78"/>
      <c r="I474" s="78"/>
      <c r="J474" s="78"/>
      <c r="K474" s="78"/>
      <c r="L474" s="44"/>
      <c r="M474" s="44"/>
      <c r="N474" s="44"/>
      <c r="O474" s="78"/>
      <c r="P474" s="78"/>
      <c r="Q474" s="163"/>
      <c r="R474" s="78"/>
      <c r="S474" s="164"/>
      <c r="T474" s="163"/>
      <c r="U474" s="44"/>
      <c r="V474" s="44"/>
      <c r="W474" s="44"/>
      <c r="X474" s="44"/>
      <c r="Y474" s="44"/>
      <c r="Z474" s="44"/>
      <c r="AA474" s="44"/>
      <c r="AB474" s="44"/>
      <c r="AC474" s="44"/>
      <c r="AD474" s="44"/>
      <c r="AE474" s="44"/>
      <c r="AF474" s="44"/>
      <c r="AG474" s="44"/>
      <c r="AH474" s="44"/>
      <c r="AI474" s="78"/>
      <c r="AJ474" s="44"/>
      <c r="AK474" s="107"/>
      <c r="AL474" s="107"/>
      <c r="AM474" s="107"/>
      <c r="AN474" s="107"/>
    </row>
    <row r="475" ht="14.25" customHeight="1">
      <c r="A475" s="44"/>
      <c r="B475" s="44"/>
      <c r="C475" s="78"/>
      <c r="D475" s="78"/>
      <c r="E475" s="78"/>
      <c r="F475" s="78"/>
      <c r="G475" s="78"/>
      <c r="H475" s="78"/>
      <c r="I475" s="78"/>
      <c r="J475" s="78"/>
      <c r="K475" s="78"/>
      <c r="L475" s="44"/>
      <c r="M475" s="44"/>
      <c r="N475" s="44"/>
      <c r="O475" s="78"/>
      <c r="P475" s="78"/>
      <c r="Q475" s="163"/>
      <c r="R475" s="78"/>
      <c r="S475" s="164"/>
      <c r="T475" s="163"/>
      <c r="U475" s="44"/>
      <c r="V475" s="44"/>
      <c r="W475" s="44"/>
      <c r="X475" s="44"/>
      <c r="Y475" s="44"/>
      <c r="Z475" s="44"/>
      <c r="AA475" s="44"/>
      <c r="AB475" s="44"/>
      <c r="AC475" s="44"/>
      <c r="AD475" s="44"/>
      <c r="AE475" s="44"/>
      <c r="AF475" s="44"/>
      <c r="AG475" s="44"/>
      <c r="AH475" s="44"/>
      <c r="AI475" s="78"/>
      <c r="AJ475" s="44"/>
      <c r="AK475" s="107"/>
      <c r="AL475" s="107"/>
      <c r="AM475" s="107"/>
      <c r="AN475" s="107"/>
    </row>
    <row r="476" ht="14.25" customHeight="1">
      <c r="A476" s="44"/>
      <c r="B476" s="44"/>
      <c r="C476" s="78"/>
      <c r="D476" s="78"/>
      <c r="E476" s="78"/>
      <c r="F476" s="78"/>
      <c r="G476" s="78"/>
      <c r="H476" s="78"/>
      <c r="I476" s="78"/>
      <c r="J476" s="78"/>
      <c r="K476" s="78"/>
      <c r="L476" s="44"/>
      <c r="M476" s="44"/>
      <c r="N476" s="44"/>
      <c r="O476" s="78"/>
      <c r="P476" s="78"/>
      <c r="Q476" s="163"/>
      <c r="R476" s="78"/>
      <c r="S476" s="164"/>
      <c r="T476" s="163"/>
      <c r="U476" s="44"/>
      <c r="V476" s="44"/>
      <c r="W476" s="44"/>
      <c r="X476" s="44"/>
      <c r="Y476" s="44"/>
      <c r="Z476" s="44"/>
      <c r="AA476" s="44"/>
      <c r="AB476" s="44"/>
      <c r="AC476" s="44"/>
      <c r="AD476" s="44"/>
      <c r="AE476" s="44"/>
      <c r="AF476" s="44"/>
      <c r="AG476" s="44"/>
      <c r="AH476" s="44"/>
      <c r="AI476" s="78"/>
      <c r="AJ476" s="44"/>
      <c r="AK476" s="107"/>
      <c r="AL476" s="107"/>
      <c r="AM476" s="107"/>
      <c r="AN476" s="107"/>
    </row>
    <row r="477" ht="14.25" customHeight="1">
      <c r="A477" s="44"/>
      <c r="B477" s="44"/>
      <c r="C477" s="78"/>
      <c r="D477" s="78"/>
      <c r="E477" s="78"/>
      <c r="F477" s="78"/>
      <c r="G477" s="78"/>
      <c r="H477" s="78"/>
      <c r="I477" s="78"/>
      <c r="J477" s="78"/>
      <c r="K477" s="78"/>
      <c r="L477" s="44"/>
      <c r="M477" s="44"/>
      <c r="N477" s="44"/>
      <c r="O477" s="78"/>
      <c r="P477" s="78"/>
      <c r="Q477" s="163"/>
      <c r="R477" s="78"/>
      <c r="S477" s="164"/>
      <c r="T477" s="163"/>
      <c r="U477" s="44"/>
      <c r="V477" s="44"/>
      <c r="W477" s="44"/>
      <c r="X477" s="44"/>
      <c r="Y477" s="44"/>
      <c r="Z477" s="44"/>
      <c r="AA477" s="44"/>
      <c r="AB477" s="44"/>
      <c r="AC477" s="44"/>
      <c r="AD477" s="44"/>
      <c r="AE477" s="44"/>
      <c r="AF477" s="44"/>
      <c r="AG477" s="44"/>
      <c r="AH477" s="44"/>
      <c r="AI477" s="78"/>
      <c r="AJ477" s="44"/>
      <c r="AK477" s="107"/>
      <c r="AL477" s="107"/>
      <c r="AM477" s="107"/>
      <c r="AN477" s="107"/>
    </row>
    <row r="478" ht="14.25" customHeight="1">
      <c r="A478" s="44"/>
      <c r="B478" s="44"/>
      <c r="C478" s="78"/>
      <c r="D478" s="78"/>
      <c r="E478" s="78"/>
      <c r="F478" s="78"/>
      <c r="G478" s="78"/>
      <c r="H478" s="78"/>
      <c r="I478" s="78"/>
      <c r="J478" s="78"/>
      <c r="K478" s="78"/>
      <c r="L478" s="44"/>
      <c r="M478" s="44"/>
      <c r="N478" s="44"/>
      <c r="O478" s="78"/>
      <c r="P478" s="78"/>
      <c r="Q478" s="163"/>
      <c r="R478" s="78"/>
      <c r="S478" s="164"/>
      <c r="T478" s="163"/>
      <c r="U478" s="44"/>
      <c r="V478" s="44"/>
      <c r="W478" s="44"/>
      <c r="X478" s="44"/>
      <c r="Y478" s="44"/>
      <c r="Z478" s="44"/>
      <c r="AA478" s="44"/>
      <c r="AB478" s="44"/>
      <c r="AC478" s="44"/>
      <c r="AD478" s="44"/>
      <c r="AE478" s="44"/>
      <c r="AF478" s="44"/>
      <c r="AG478" s="44"/>
      <c r="AH478" s="44"/>
      <c r="AI478" s="78"/>
      <c r="AJ478" s="44"/>
      <c r="AK478" s="107"/>
      <c r="AL478" s="107"/>
      <c r="AM478" s="107"/>
      <c r="AN478" s="107"/>
    </row>
    <row r="479" ht="14.25" customHeight="1">
      <c r="A479" s="44"/>
      <c r="B479" s="44"/>
      <c r="C479" s="78"/>
      <c r="D479" s="78"/>
      <c r="E479" s="78"/>
      <c r="F479" s="78"/>
      <c r="G479" s="78"/>
      <c r="H479" s="78"/>
      <c r="I479" s="78"/>
      <c r="J479" s="78"/>
      <c r="K479" s="78"/>
      <c r="L479" s="44"/>
      <c r="M479" s="44"/>
      <c r="N479" s="44"/>
      <c r="O479" s="78"/>
      <c r="P479" s="78"/>
      <c r="Q479" s="163"/>
      <c r="R479" s="78"/>
      <c r="S479" s="164"/>
      <c r="T479" s="163"/>
      <c r="U479" s="44"/>
      <c r="V479" s="44"/>
      <c r="W479" s="44"/>
      <c r="X479" s="44"/>
      <c r="Y479" s="44"/>
      <c r="Z479" s="44"/>
      <c r="AA479" s="44"/>
      <c r="AB479" s="44"/>
      <c r="AC479" s="44"/>
      <c r="AD479" s="44"/>
      <c r="AE479" s="44"/>
      <c r="AF479" s="44"/>
      <c r="AG479" s="44"/>
      <c r="AH479" s="44"/>
      <c r="AI479" s="78"/>
      <c r="AJ479" s="44"/>
      <c r="AK479" s="107"/>
      <c r="AL479" s="107"/>
      <c r="AM479" s="107"/>
      <c r="AN479" s="107"/>
    </row>
    <row r="480" ht="14.25" customHeight="1">
      <c r="A480" s="44"/>
      <c r="B480" s="44"/>
      <c r="C480" s="78"/>
      <c r="D480" s="78"/>
      <c r="E480" s="78"/>
      <c r="F480" s="78"/>
      <c r="G480" s="78"/>
      <c r="H480" s="78"/>
      <c r="I480" s="78"/>
      <c r="J480" s="78"/>
      <c r="K480" s="78"/>
      <c r="L480" s="44"/>
      <c r="M480" s="44"/>
      <c r="N480" s="44"/>
      <c r="O480" s="78"/>
      <c r="P480" s="78"/>
      <c r="Q480" s="163"/>
      <c r="R480" s="78"/>
      <c r="S480" s="164"/>
      <c r="T480" s="163"/>
      <c r="U480" s="44"/>
      <c r="V480" s="44"/>
      <c r="W480" s="44"/>
      <c r="X480" s="44"/>
      <c r="Y480" s="44"/>
      <c r="Z480" s="44"/>
      <c r="AA480" s="44"/>
      <c r="AB480" s="44"/>
      <c r="AC480" s="44"/>
      <c r="AD480" s="44"/>
      <c r="AE480" s="44"/>
      <c r="AF480" s="44"/>
      <c r="AG480" s="44"/>
      <c r="AH480" s="44"/>
      <c r="AI480" s="78"/>
      <c r="AJ480" s="44"/>
      <c r="AK480" s="107"/>
      <c r="AL480" s="107"/>
      <c r="AM480" s="107"/>
      <c r="AN480" s="107"/>
    </row>
    <row r="481" ht="14.25" customHeight="1">
      <c r="A481" s="44"/>
      <c r="B481" s="44"/>
      <c r="C481" s="78"/>
      <c r="D481" s="78"/>
      <c r="E481" s="78"/>
      <c r="F481" s="78"/>
      <c r="G481" s="78"/>
      <c r="H481" s="78"/>
      <c r="I481" s="78"/>
      <c r="J481" s="78"/>
      <c r="K481" s="78"/>
      <c r="L481" s="44"/>
      <c r="M481" s="44"/>
      <c r="N481" s="44"/>
      <c r="O481" s="78"/>
      <c r="P481" s="78"/>
      <c r="Q481" s="163"/>
      <c r="R481" s="78"/>
      <c r="S481" s="164"/>
      <c r="T481" s="163"/>
      <c r="U481" s="44"/>
      <c r="V481" s="44"/>
      <c r="W481" s="44"/>
      <c r="X481" s="44"/>
      <c r="Y481" s="44"/>
      <c r="Z481" s="44"/>
      <c r="AA481" s="44"/>
      <c r="AB481" s="44"/>
      <c r="AC481" s="44"/>
      <c r="AD481" s="44"/>
      <c r="AE481" s="44"/>
      <c r="AF481" s="44"/>
      <c r="AG481" s="44"/>
      <c r="AH481" s="44"/>
      <c r="AI481" s="78"/>
      <c r="AJ481" s="44"/>
      <c r="AK481" s="107"/>
      <c r="AL481" s="107"/>
      <c r="AM481" s="107"/>
      <c r="AN481" s="107"/>
    </row>
    <row r="482" ht="14.25" customHeight="1">
      <c r="A482" s="44"/>
      <c r="B482" s="44"/>
      <c r="C482" s="78"/>
      <c r="D482" s="78"/>
      <c r="E482" s="78"/>
      <c r="F482" s="78"/>
      <c r="G482" s="78"/>
      <c r="H482" s="78"/>
      <c r="I482" s="78"/>
      <c r="J482" s="78"/>
      <c r="K482" s="78"/>
      <c r="L482" s="44"/>
      <c r="M482" s="44"/>
      <c r="N482" s="44"/>
      <c r="O482" s="78"/>
      <c r="P482" s="78"/>
      <c r="Q482" s="163"/>
      <c r="R482" s="78"/>
      <c r="S482" s="164"/>
      <c r="T482" s="163"/>
      <c r="U482" s="44"/>
      <c r="V482" s="44"/>
      <c r="W482" s="44"/>
      <c r="X482" s="44"/>
      <c r="Y482" s="44"/>
      <c r="Z482" s="44"/>
      <c r="AA482" s="44"/>
      <c r="AB482" s="44"/>
      <c r="AC482" s="44"/>
      <c r="AD482" s="44"/>
      <c r="AE482" s="44"/>
      <c r="AF482" s="44"/>
      <c r="AG482" s="44"/>
      <c r="AH482" s="44"/>
      <c r="AI482" s="78"/>
      <c r="AJ482" s="44"/>
      <c r="AK482" s="107"/>
      <c r="AL482" s="107"/>
      <c r="AM482" s="107"/>
      <c r="AN482" s="107"/>
    </row>
    <row r="483" ht="14.25" customHeight="1">
      <c r="A483" s="44"/>
      <c r="B483" s="44"/>
      <c r="C483" s="78"/>
      <c r="D483" s="78"/>
      <c r="E483" s="78"/>
      <c r="F483" s="78"/>
      <c r="G483" s="78"/>
      <c r="H483" s="78"/>
      <c r="I483" s="78"/>
      <c r="J483" s="78"/>
      <c r="K483" s="78"/>
      <c r="L483" s="44"/>
      <c r="M483" s="44"/>
      <c r="N483" s="44"/>
      <c r="O483" s="78"/>
      <c r="P483" s="78"/>
      <c r="Q483" s="163"/>
      <c r="R483" s="78"/>
      <c r="S483" s="164"/>
      <c r="T483" s="163"/>
      <c r="U483" s="44"/>
      <c r="V483" s="44"/>
      <c r="W483" s="44"/>
      <c r="X483" s="44"/>
      <c r="Y483" s="44"/>
      <c r="Z483" s="44"/>
      <c r="AA483" s="44"/>
      <c r="AB483" s="44"/>
      <c r="AC483" s="44"/>
      <c r="AD483" s="44"/>
      <c r="AE483" s="44"/>
      <c r="AF483" s="44"/>
      <c r="AG483" s="44"/>
      <c r="AH483" s="44"/>
      <c r="AI483" s="78"/>
      <c r="AJ483" s="44"/>
      <c r="AK483" s="107"/>
      <c r="AL483" s="107"/>
      <c r="AM483" s="107"/>
      <c r="AN483" s="107"/>
    </row>
    <row r="484" ht="14.25" customHeight="1">
      <c r="A484" s="44"/>
      <c r="B484" s="44"/>
      <c r="C484" s="78"/>
      <c r="D484" s="78"/>
      <c r="E484" s="78"/>
      <c r="F484" s="78"/>
      <c r="G484" s="78"/>
      <c r="H484" s="78"/>
      <c r="I484" s="78"/>
      <c r="J484" s="78"/>
      <c r="K484" s="78"/>
      <c r="L484" s="44"/>
      <c r="M484" s="44"/>
      <c r="N484" s="44"/>
      <c r="O484" s="78"/>
      <c r="P484" s="78"/>
      <c r="Q484" s="163"/>
      <c r="R484" s="78"/>
      <c r="S484" s="164"/>
      <c r="T484" s="163"/>
      <c r="U484" s="44"/>
      <c r="V484" s="44"/>
      <c r="W484" s="44"/>
      <c r="X484" s="44"/>
      <c r="Y484" s="44"/>
      <c r="Z484" s="44"/>
      <c r="AA484" s="44"/>
      <c r="AB484" s="44"/>
      <c r="AC484" s="44"/>
      <c r="AD484" s="44"/>
      <c r="AE484" s="44"/>
      <c r="AF484" s="44"/>
      <c r="AG484" s="44"/>
      <c r="AH484" s="44"/>
      <c r="AI484" s="78"/>
      <c r="AJ484" s="44"/>
      <c r="AK484" s="107"/>
      <c r="AL484" s="107"/>
      <c r="AM484" s="107"/>
      <c r="AN484" s="107"/>
    </row>
    <row r="485" ht="14.25" customHeight="1">
      <c r="A485" s="44"/>
      <c r="B485" s="44"/>
      <c r="C485" s="78"/>
      <c r="D485" s="78"/>
      <c r="E485" s="78"/>
      <c r="F485" s="78"/>
      <c r="G485" s="78"/>
      <c r="H485" s="78"/>
      <c r="I485" s="78"/>
      <c r="J485" s="78"/>
      <c r="K485" s="78"/>
      <c r="L485" s="44"/>
      <c r="M485" s="44"/>
      <c r="N485" s="44"/>
      <c r="O485" s="78"/>
      <c r="P485" s="78"/>
      <c r="Q485" s="163"/>
      <c r="R485" s="78"/>
      <c r="S485" s="164"/>
      <c r="T485" s="163"/>
      <c r="U485" s="44"/>
      <c r="V485" s="44"/>
      <c r="W485" s="44"/>
      <c r="X485" s="44"/>
      <c r="Y485" s="44"/>
      <c r="Z485" s="44"/>
      <c r="AA485" s="44"/>
      <c r="AB485" s="44"/>
      <c r="AC485" s="44"/>
      <c r="AD485" s="44"/>
      <c r="AE485" s="44"/>
      <c r="AF485" s="44"/>
      <c r="AG485" s="44"/>
      <c r="AH485" s="44"/>
      <c r="AI485" s="78"/>
      <c r="AJ485" s="44"/>
      <c r="AK485" s="107"/>
      <c r="AL485" s="107"/>
      <c r="AM485" s="107"/>
      <c r="AN485" s="107"/>
    </row>
    <row r="486" ht="14.25" customHeight="1">
      <c r="A486" s="44"/>
      <c r="B486" s="44"/>
      <c r="C486" s="78"/>
      <c r="D486" s="78"/>
      <c r="E486" s="78"/>
      <c r="F486" s="78"/>
      <c r="G486" s="78"/>
      <c r="H486" s="78"/>
      <c r="I486" s="78"/>
      <c r="J486" s="78"/>
      <c r="K486" s="78"/>
      <c r="L486" s="44"/>
      <c r="M486" s="44"/>
      <c r="N486" s="44"/>
      <c r="O486" s="78"/>
      <c r="P486" s="78"/>
      <c r="Q486" s="163"/>
      <c r="R486" s="78"/>
      <c r="S486" s="164"/>
      <c r="T486" s="163"/>
      <c r="U486" s="44"/>
      <c r="V486" s="44"/>
      <c r="W486" s="44"/>
      <c r="X486" s="44"/>
      <c r="Y486" s="44"/>
      <c r="Z486" s="44"/>
      <c r="AA486" s="44"/>
      <c r="AB486" s="44"/>
      <c r="AC486" s="44"/>
      <c r="AD486" s="44"/>
      <c r="AE486" s="44"/>
      <c r="AF486" s="44"/>
      <c r="AG486" s="44"/>
      <c r="AH486" s="44"/>
      <c r="AI486" s="78"/>
      <c r="AJ486" s="44"/>
      <c r="AK486" s="107"/>
      <c r="AL486" s="107"/>
      <c r="AM486" s="107"/>
      <c r="AN486" s="107"/>
    </row>
    <row r="487" ht="14.25" customHeight="1">
      <c r="A487" s="44"/>
      <c r="B487" s="44"/>
      <c r="C487" s="78"/>
      <c r="D487" s="78"/>
      <c r="E487" s="78"/>
      <c r="F487" s="78"/>
      <c r="G487" s="78"/>
      <c r="H487" s="78"/>
      <c r="I487" s="78"/>
      <c r="J487" s="78"/>
      <c r="K487" s="78"/>
      <c r="L487" s="44"/>
      <c r="M487" s="44"/>
      <c r="N487" s="44"/>
      <c r="O487" s="78"/>
      <c r="P487" s="78"/>
      <c r="Q487" s="163"/>
      <c r="R487" s="78"/>
      <c r="S487" s="164"/>
      <c r="T487" s="163"/>
      <c r="U487" s="44"/>
      <c r="V487" s="44"/>
      <c r="W487" s="44"/>
      <c r="X487" s="44"/>
      <c r="Y487" s="44"/>
      <c r="Z487" s="44"/>
      <c r="AA487" s="44"/>
      <c r="AB487" s="44"/>
      <c r="AC487" s="44"/>
      <c r="AD487" s="44"/>
      <c r="AE487" s="44"/>
      <c r="AF487" s="44"/>
      <c r="AG487" s="44"/>
      <c r="AH487" s="44"/>
      <c r="AI487" s="78"/>
      <c r="AJ487" s="44"/>
      <c r="AK487" s="107"/>
      <c r="AL487" s="107"/>
      <c r="AM487" s="107"/>
      <c r="AN487" s="107"/>
    </row>
    <row r="488" ht="14.25" customHeight="1">
      <c r="A488" s="44"/>
      <c r="B488" s="44"/>
      <c r="C488" s="78"/>
      <c r="D488" s="78"/>
      <c r="E488" s="78"/>
      <c r="F488" s="78"/>
      <c r="G488" s="78"/>
      <c r="H488" s="78"/>
      <c r="I488" s="78"/>
      <c r="J488" s="78"/>
      <c r="K488" s="78"/>
      <c r="L488" s="44"/>
      <c r="M488" s="44"/>
      <c r="N488" s="44"/>
      <c r="O488" s="78"/>
      <c r="P488" s="78"/>
      <c r="Q488" s="163"/>
      <c r="R488" s="78"/>
      <c r="S488" s="164"/>
      <c r="T488" s="163"/>
      <c r="U488" s="44"/>
      <c r="V488" s="44"/>
      <c r="W488" s="44"/>
      <c r="X488" s="44"/>
      <c r="Y488" s="44"/>
      <c r="Z488" s="44"/>
      <c r="AA488" s="44"/>
      <c r="AB488" s="44"/>
      <c r="AC488" s="44"/>
      <c r="AD488" s="44"/>
      <c r="AE488" s="44"/>
      <c r="AF488" s="44"/>
      <c r="AG488" s="44"/>
      <c r="AH488" s="44"/>
      <c r="AI488" s="78"/>
      <c r="AJ488" s="44"/>
      <c r="AK488" s="107"/>
      <c r="AL488" s="107"/>
      <c r="AM488" s="107"/>
      <c r="AN488" s="107"/>
    </row>
    <row r="489" ht="14.25" customHeight="1">
      <c r="A489" s="44"/>
      <c r="B489" s="44"/>
      <c r="C489" s="78"/>
      <c r="D489" s="78"/>
      <c r="E489" s="78"/>
      <c r="F489" s="78"/>
      <c r="G489" s="78"/>
      <c r="H489" s="78"/>
      <c r="I489" s="78"/>
      <c r="J489" s="78"/>
      <c r="K489" s="78"/>
      <c r="L489" s="44"/>
      <c r="M489" s="44"/>
      <c r="N489" s="44"/>
      <c r="O489" s="78"/>
      <c r="P489" s="78"/>
      <c r="Q489" s="163"/>
      <c r="R489" s="78"/>
      <c r="S489" s="164"/>
      <c r="T489" s="163"/>
      <c r="U489" s="44"/>
      <c r="V489" s="44"/>
      <c r="W489" s="44"/>
      <c r="X489" s="44"/>
      <c r="Y489" s="44"/>
      <c r="Z489" s="44"/>
      <c r="AA489" s="44"/>
      <c r="AB489" s="44"/>
      <c r="AC489" s="44"/>
      <c r="AD489" s="44"/>
      <c r="AE489" s="44"/>
      <c r="AF489" s="44"/>
      <c r="AG489" s="44"/>
      <c r="AH489" s="44"/>
      <c r="AI489" s="78"/>
      <c r="AJ489" s="44"/>
      <c r="AK489" s="107"/>
      <c r="AL489" s="107"/>
      <c r="AM489" s="107"/>
      <c r="AN489" s="107"/>
    </row>
    <row r="490" ht="14.25" customHeight="1">
      <c r="A490" s="44"/>
      <c r="B490" s="44"/>
      <c r="C490" s="78"/>
      <c r="D490" s="78"/>
      <c r="E490" s="78"/>
      <c r="F490" s="78"/>
      <c r="G490" s="78"/>
      <c r="H490" s="78"/>
      <c r="I490" s="78"/>
      <c r="J490" s="78"/>
      <c r="K490" s="78"/>
      <c r="L490" s="44"/>
      <c r="M490" s="44"/>
      <c r="N490" s="44"/>
      <c r="O490" s="78"/>
      <c r="P490" s="78"/>
      <c r="Q490" s="163"/>
      <c r="R490" s="78"/>
      <c r="S490" s="164"/>
      <c r="T490" s="163"/>
      <c r="U490" s="44"/>
      <c r="V490" s="44"/>
      <c r="W490" s="44"/>
      <c r="X490" s="44"/>
      <c r="Y490" s="44"/>
      <c r="Z490" s="44"/>
      <c r="AA490" s="44"/>
      <c r="AB490" s="44"/>
      <c r="AC490" s="44"/>
      <c r="AD490" s="44"/>
      <c r="AE490" s="44"/>
      <c r="AF490" s="44"/>
      <c r="AG490" s="44"/>
      <c r="AH490" s="44"/>
      <c r="AI490" s="78"/>
      <c r="AJ490" s="44"/>
      <c r="AK490" s="107"/>
      <c r="AL490" s="107"/>
      <c r="AM490" s="107"/>
      <c r="AN490" s="107"/>
    </row>
    <row r="491" ht="14.25" customHeight="1">
      <c r="A491" s="44"/>
      <c r="B491" s="44"/>
      <c r="C491" s="78"/>
      <c r="D491" s="78"/>
      <c r="E491" s="78"/>
      <c r="F491" s="78"/>
      <c r="G491" s="78"/>
      <c r="H491" s="78"/>
      <c r="I491" s="78"/>
      <c r="J491" s="78"/>
      <c r="K491" s="78"/>
      <c r="L491" s="44"/>
      <c r="M491" s="44"/>
      <c r="N491" s="44"/>
      <c r="O491" s="78"/>
      <c r="P491" s="78"/>
      <c r="Q491" s="163"/>
      <c r="R491" s="78"/>
      <c r="S491" s="164"/>
      <c r="T491" s="163"/>
      <c r="U491" s="44"/>
      <c r="V491" s="44"/>
      <c r="W491" s="44"/>
      <c r="X491" s="44"/>
      <c r="Y491" s="44"/>
      <c r="Z491" s="44"/>
      <c r="AA491" s="44"/>
      <c r="AB491" s="44"/>
      <c r="AC491" s="44"/>
      <c r="AD491" s="44"/>
      <c r="AE491" s="44"/>
      <c r="AF491" s="44"/>
      <c r="AG491" s="44"/>
      <c r="AH491" s="44"/>
      <c r="AI491" s="78"/>
      <c r="AJ491" s="44"/>
      <c r="AK491" s="107"/>
      <c r="AL491" s="107"/>
      <c r="AM491" s="107"/>
      <c r="AN491" s="107"/>
    </row>
    <row r="492" ht="14.25" customHeight="1">
      <c r="A492" s="44"/>
      <c r="B492" s="44"/>
      <c r="C492" s="78"/>
      <c r="D492" s="78"/>
      <c r="E492" s="78"/>
      <c r="F492" s="78"/>
      <c r="G492" s="78"/>
      <c r="H492" s="78"/>
      <c r="I492" s="78"/>
      <c r="J492" s="78"/>
      <c r="K492" s="78"/>
      <c r="L492" s="44"/>
      <c r="M492" s="44"/>
      <c r="N492" s="44"/>
      <c r="O492" s="78"/>
      <c r="P492" s="78"/>
      <c r="Q492" s="163"/>
      <c r="R492" s="78"/>
      <c r="S492" s="164"/>
      <c r="T492" s="163"/>
      <c r="U492" s="44"/>
      <c r="V492" s="44"/>
      <c r="W492" s="44"/>
      <c r="X492" s="44"/>
      <c r="Y492" s="44"/>
      <c r="Z492" s="44"/>
      <c r="AA492" s="44"/>
      <c r="AB492" s="44"/>
      <c r="AC492" s="44"/>
      <c r="AD492" s="44"/>
      <c r="AE492" s="44"/>
      <c r="AF492" s="44"/>
      <c r="AG492" s="44"/>
      <c r="AH492" s="44"/>
      <c r="AI492" s="78"/>
      <c r="AJ492" s="44"/>
      <c r="AK492" s="107"/>
      <c r="AL492" s="107"/>
      <c r="AM492" s="107"/>
      <c r="AN492" s="107"/>
    </row>
    <row r="493" ht="14.25" customHeight="1">
      <c r="A493" s="44"/>
      <c r="B493" s="44"/>
      <c r="C493" s="78"/>
      <c r="D493" s="78"/>
      <c r="E493" s="78"/>
      <c r="F493" s="78"/>
      <c r="G493" s="78"/>
      <c r="H493" s="78"/>
      <c r="I493" s="78"/>
      <c r="J493" s="78"/>
      <c r="K493" s="78"/>
      <c r="L493" s="44"/>
      <c r="M493" s="44"/>
      <c r="N493" s="44"/>
      <c r="O493" s="78"/>
      <c r="P493" s="78"/>
      <c r="Q493" s="163"/>
      <c r="R493" s="78"/>
      <c r="S493" s="164"/>
      <c r="T493" s="163"/>
      <c r="U493" s="44"/>
      <c r="V493" s="44"/>
      <c r="W493" s="44"/>
      <c r="X493" s="44"/>
      <c r="Y493" s="44"/>
      <c r="Z493" s="44"/>
      <c r="AA493" s="44"/>
      <c r="AB493" s="44"/>
      <c r="AC493" s="44"/>
      <c r="AD493" s="44"/>
      <c r="AE493" s="44"/>
      <c r="AF493" s="44"/>
      <c r="AG493" s="44"/>
      <c r="AH493" s="44"/>
      <c r="AI493" s="78"/>
      <c r="AJ493" s="44"/>
      <c r="AK493" s="107"/>
      <c r="AL493" s="107"/>
      <c r="AM493" s="107"/>
      <c r="AN493" s="107"/>
    </row>
    <row r="494" ht="14.25" customHeight="1">
      <c r="A494" s="44"/>
      <c r="B494" s="44"/>
      <c r="C494" s="78"/>
      <c r="D494" s="78"/>
      <c r="E494" s="78"/>
      <c r="F494" s="78"/>
      <c r="G494" s="78"/>
      <c r="H494" s="78"/>
      <c r="I494" s="78"/>
      <c r="J494" s="78"/>
      <c r="K494" s="78"/>
      <c r="L494" s="44"/>
      <c r="M494" s="44"/>
      <c r="N494" s="44"/>
      <c r="O494" s="78"/>
      <c r="P494" s="78"/>
      <c r="Q494" s="163"/>
      <c r="R494" s="78"/>
      <c r="S494" s="164"/>
      <c r="T494" s="163"/>
      <c r="U494" s="44"/>
      <c r="V494" s="44"/>
      <c r="W494" s="44"/>
      <c r="X494" s="44"/>
      <c r="Y494" s="44"/>
      <c r="Z494" s="44"/>
      <c r="AA494" s="44"/>
      <c r="AB494" s="44"/>
      <c r="AC494" s="44"/>
      <c r="AD494" s="44"/>
      <c r="AE494" s="44"/>
      <c r="AF494" s="44"/>
      <c r="AG494" s="44"/>
      <c r="AH494" s="44"/>
      <c r="AI494" s="78"/>
      <c r="AJ494" s="44"/>
      <c r="AK494" s="107"/>
      <c r="AL494" s="107"/>
      <c r="AM494" s="107"/>
      <c r="AN494" s="107"/>
    </row>
    <row r="495" ht="14.25" customHeight="1">
      <c r="A495" s="44"/>
      <c r="B495" s="44"/>
      <c r="C495" s="78"/>
      <c r="D495" s="78"/>
      <c r="E495" s="78"/>
      <c r="F495" s="78"/>
      <c r="G495" s="78"/>
      <c r="H495" s="78"/>
      <c r="I495" s="78"/>
      <c r="J495" s="78"/>
      <c r="K495" s="78"/>
      <c r="L495" s="44"/>
      <c r="M495" s="44"/>
      <c r="N495" s="44"/>
      <c r="O495" s="78"/>
      <c r="P495" s="78"/>
      <c r="Q495" s="163"/>
      <c r="R495" s="78"/>
      <c r="S495" s="164"/>
      <c r="T495" s="163"/>
      <c r="U495" s="44"/>
      <c r="V495" s="44"/>
      <c r="W495" s="44"/>
      <c r="X495" s="44"/>
      <c r="Y495" s="44"/>
      <c r="Z495" s="44"/>
      <c r="AA495" s="44"/>
      <c r="AB495" s="44"/>
      <c r="AC495" s="44"/>
      <c r="AD495" s="44"/>
      <c r="AE495" s="44"/>
      <c r="AF495" s="44"/>
      <c r="AG495" s="44"/>
      <c r="AH495" s="44"/>
      <c r="AI495" s="78"/>
      <c r="AJ495" s="44"/>
      <c r="AK495" s="107"/>
      <c r="AL495" s="107"/>
      <c r="AM495" s="107"/>
      <c r="AN495" s="107"/>
    </row>
    <row r="496" ht="14.25" customHeight="1">
      <c r="A496" s="44"/>
      <c r="B496" s="44"/>
      <c r="C496" s="78"/>
      <c r="D496" s="78"/>
      <c r="E496" s="78"/>
      <c r="F496" s="78"/>
      <c r="G496" s="78"/>
      <c r="H496" s="78"/>
      <c r="I496" s="78"/>
      <c r="J496" s="78"/>
      <c r="K496" s="78"/>
      <c r="L496" s="44"/>
      <c r="M496" s="44"/>
      <c r="N496" s="44"/>
      <c r="O496" s="78"/>
      <c r="P496" s="78"/>
      <c r="Q496" s="163"/>
      <c r="R496" s="78"/>
      <c r="S496" s="164"/>
      <c r="T496" s="163"/>
      <c r="U496" s="44"/>
      <c r="V496" s="44"/>
      <c r="W496" s="44"/>
      <c r="X496" s="44"/>
      <c r="Y496" s="44"/>
      <c r="Z496" s="44"/>
      <c r="AA496" s="44"/>
      <c r="AB496" s="44"/>
      <c r="AC496" s="44"/>
      <c r="AD496" s="44"/>
      <c r="AE496" s="44"/>
      <c r="AF496" s="44"/>
      <c r="AG496" s="44"/>
      <c r="AH496" s="44"/>
      <c r="AI496" s="78"/>
      <c r="AJ496" s="44"/>
      <c r="AK496" s="107"/>
      <c r="AL496" s="107"/>
      <c r="AM496" s="107"/>
      <c r="AN496" s="107"/>
    </row>
    <row r="497" ht="14.25" customHeight="1">
      <c r="A497" s="44"/>
      <c r="B497" s="44"/>
      <c r="C497" s="78"/>
      <c r="D497" s="78"/>
      <c r="E497" s="78"/>
      <c r="F497" s="78"/>
      <c r="G497" s="78"/>
      <c r="H497" s="78"/>
      <c r="I497" s="78"/>
      <c r="J497" s="78"/>
      <c r="K497" s="78"/>
      <c r="L497" s="44"/>
      <c r="M497" s="44"/>
      <c r="N497" s="44"/>
      <c r="O497" s="78"/>
      <c r="P497" s="78"/>
      <c r="Q497" s="163"/>
      <c r="R497" s="78"/>
      <c r="S497" s="164"/>
      <c r="T497" s="163"/>
      <c r="U497" s="44"/>
      <c r="V497" s="44"/>
      <c r="W497" s="44"/>
      <c r="X497" s="44"/>
      <c r="Y497" s="44"/>
      <c r="Z497" s="44"/>
      <c r="AA497" s="44"/>
      <c r="AB497" s="44"/>
      <c r="AC497" s="44"/>
      <c r="AD497" s="44"/>
      <c r="AE497" s="44"/>
      <c r="AF497" s="44"/>
      <c r="AG497" s="44"/>
      <c r="AH497" s="44"/>
      <c r="AI497" s="78"/>
      <c r="AJ497" s="44"/>
      <c r="AK497" s="107"/>
      <c r="AL497" s="107"/>
      <c r="AM497" s="107"/>
      <c r="AN497" s="107"/>
    </row>
    <row r="498" ht="14.25" customHeight="1">
      <c r="A498" s="44"/>
      <c r="B498" s="44"/>
      <c r="C498" s="78"/>
      <c r="D498" s="78"/>
      <c r="E498" s="78"/>
      <c r="F498" s="78"/>
      <c r="G498" s="78"/>
      <c r="H498" s="78"/>
      <c r="I498" s="78"/>
      <c r="J498" s="78"/>
      <c r="K498" s="78"/>
      <c r="L498" s="44"/>
      <c r="M498" s="44"/>
      <c r="N498" s="44"/>
      <c r="O498" s="78"/>
      <c r="P498" s="78"/>
      <c r="Q498" s="163"/>
      <c r="R498" s="78"/>
      <c r="S498" s="164"/>
      <c r="T498" s="163"/>
      <c r="U498" s="44"/>
      <c r="V498" s="44"/>
      <c r="W498" s="44"/>
      <c r="X498" s="44"/>
      <c r="Y498" s="44"/>
      <c r="Z498" s="44"/>
      <c r="AA498" s="44"/>
      <c r="AB498" s="44"/>
      <c r="AC498" s="44"/>
      <c r="AD498" s="44"/>
      <c r="AE498" s="44"/>
      <c r="AF498" s="44"/>
      <c r="AG498" s="44"/>
      <c r="AH498" s="44"/>
      <c r="AI498" s="78"/>
      <c r="AJ498" s="44"/>
      <c r="AK498" s="107"/>
      <c r="AL498" s="107"/>
      <c r="AM498" s="107"/>
      <c r="AN498" s="107"/>
    </row>
    <row r="499" ht="14.25" customHeight="1">
      <c r="A499" s="44"/>
      <c r="B499" s="44"/>
      <c r="C499" s="78"/>
      <c r="D499" s="78"/>
      <c r="E499" s="78"/>
      <c r="F499" s="78"/>
      <c r="G499" s="78"/>
      <c r="H499" s="78"/>
      <c r="I499" s="78"/>
      <c r="J499" s="78"/>
      <c r="K499" s="78"/>
      <c r="L499" s="44"/>
      <c r="M499" s="44"/>
      <c r="N499" s="44"/>
      <c r="O499" s="78"/>
      <c r="P499" s="78"/>
      <c r="Q499" s="163"/>
      <c r="R499" s="78"/>
      <c r="S499" s="164"/>
      <c r="T499" s="163"/>
      <c r="U499" s="44"/>
      <c r="V499" s="44"/>
      <c r="W499" s="44"/>
      <c r="X499" s="44"/>
      <c r="Y499" s="44"/>
      <c r="Z499" s="44"/>
      <c r="AA499" s="44"/>
      <c r="AB499" s="44"/>
      <c r="AC499" s="44"/>
      <c r="AD499" s="44"/>
      <c r="AE499" s="44"/>
      <c r="AF499" s="44"/>
      <c r="AG499" s="44"/>
      <c r="AH499" s="44"/>
      <c r="AI499" s="78"/>
      <c r="AJ499" s="44"/>
      <c r="AK499" s="107"/>
      <c r="AL499" s="107"/>
      <c r="AM499" s="107"/>
      <c r="AN499" s="107"/>
    </row>
    <row r="500" ht="14.25" customHeight="1">
      <c r="A500" s="44"/>
      <c r="B500" s="44"/>
      <c r="C500" s="78"/>
      <c r="D500" s="78"/>
      <c r="E500" s="78"/>
      <c r="F500" s="78"/>
      <c r="G500" s="78"/>
      <c r="H500" s="78"/>
      <c r="I500" s="78"/>
      <c r="J500" s="78"/>
      <c r="K500" s="78"/>
      <c r="L500" s="44"/>
      <c r="M500" s="44"/>
      <c r="N500" s="44"/>
      <c r="O500" s="78"/>
      <c r="P500" s="78"/>
      <c r="Q500" s="163"/>
      <c r="R500" s="78"/>
      <c r="S500" s="164"/>
      <c r="T500" s="163"/>
      <c r="U500" s="44"/>
      <c r="V500" s="44"/>
      <c r="W500" s="44"/>
      <c r="X500" s="44"/>
      <c r="Y500" s="44"/>
      <c r="Z500" s="44"/>
      <c r="AA500" s="44"/>
      <c r="AB500" s="44"/>
      <c r="AC500" s="44"/>
      <c r="AD500" s="44"/>
      <c r="AE500" s="44"/>
      <c r="AF500" s="44"/>
      <c r="AG500" s="44"/>
      <c r="AH500" s="44"/>
      <c r="AI500" s="78"/>
      <c r="AJ500" s="44"/>
      <c r="AK500" s="107"/>
      <c r="AL500" s="107"/>
      <c r="AM500" s="107"/>
      <c r="AN500" s="107"/>
    </row>
    <row r="501" ht="14.25" customHeight="1">
      <c r="A501" s="44"/>
      <c r="B501" s="44"/>
      <c r="C501" s="78"/>
      <c r="D501" s="78"/>
      <c r="E501" s="78"/>
      <c r="F501" s="78"/>
      <c r="G501" s="78"/>
      <c r="H501" s="78"/>
      <c r="I501" s="78"/>
      <c r="J501" s="78"/>
      <c r="K501" s="78"/>
      <c r="L501" s="44"/>
      <c r="M501" s="44"/>
      <c r="N501" s="44"/>
      <c r="O501" s="78"/>
      <c r="P501" s="78"/>
      <c r="Q501" s="163"/>
      <c r="R501" s="78"/>
      <c r="S501" s="164"/>
      <c r="T501" s="163"/>
      <c r="U501" s="44"/>
      <c r="V501" s="44"/>
      <c r="W501" s="44"/>
      <c r="X501" s="44"/>
      <c r="Y501" s="44"/>
      <c r="Z501" s="44"/>
      <c r="AA501" s="44"/>
      <c r="AB501" s="44"/>
      <c r="AC501" s="44"/>
      <c r="AD501" s="44"/>
      <c r="AE501" s="44"/>
      <c r="AF501" s="44"/>
      <c r="AG501" s="44"/>
      <c r="AH501" s="44"/>
      <c r="AI501" s="78"/>
      <c r="AJ501" s="44"/>
      <c r="AK501" s="107"/>
      <c r="AL501" s="107"/>
      <c r="AM501" s="107"/>
      <c r="AN501" s="107"/>
    </row>
    <row r="502" ht="14.25" customHeight="1">
      <c r="A502" s="44"/>
      <c r="B502" s="44"/>
      <c r="C502" s="78"/>
      <c r="D502" s="78"/>
      <c r="E502" s="78"/>
      <c r="F502" s="78"/>
      <c r="G502" s="78"/>
      <c r="H502" s="78"/>
      <c r="I502" s="78"/>
      <c r="J502" s="78"/>
      <c r="K502" s="78"/>
      <c r="L502" s="44"/>
      <c r="M502" s="44"/>
      <c r="N502" s="44"/>
      <c r="O502" s="78"/>
      <c r="P502" s="78"/>
      <c r="Q502" s="163"/>
      <c r="R502" s="78"/>
      <c r="S502" s="164"/>
      <c r="T502" s="163"/>
      <c r="U502" s="44"/>
      <c r="V502" s="44"/>
      <c r="W502" s="44"/>
      <c r="X502" s="44"/>
      <c r="Y502" s="44"/>
      <c r="Z502" s="44"/>
      <c r="AA502" s="44"/>
      <c r="AB502" s="44"/>
      <c r="AC502" s="44"/>
      <c r="AD502" s="44"/>
      <c r="AE502" s="44"/>
      <c r="AF502" s="44"/>
      <c r="AG502" s="44"/>
      <c r="AH502" s="44"/>
      <c r="AI502" s="78"/>
      <c r="AJ502" s="44"/>
      <c r="AK502" s="107"/>
      <c r="AL502" s="107"/>
      <c r="AM502" s="107"/>
      <c r="AN502" s="107"/>
    </row>
    <row r="503" ht="14.25" customHeight="1">
      <c r="A503" s="44"/>
      <c r="B503" s="44"/>
      <c r="C503" s="78"/>
      <c r="D503" s="78"/>
      <c r="E503" s="78"/>
      <c r="F503" s="78"/>
      <c r="G503" s="78"/>
      <c r="H503" s="78"/>
      <c r="I503" s="78"/>
      <c r="J503" s="78"/>
      <c r="K503" s="78"/>
      <c r="L503" s="44"/>
      <c r="M503" s="44"/>
      <c r="N503" s="44"/>
      <c r="O503" s="78"/>
      <c r="P503" s="78"/>
      <c r="Q503" s="163"/>
      <c r="R503" s="78"/>
      <c r="S503" s="164"/>
      <c r="T503" s="163"/>
      <c r="U503" s="44"/>
      <c r="V503" s="44"/>
      <c r="W503" s="44"/>
      <c r="X503" s="44"/>
      <c r="Y503" s="44"/>
      <c r="Z503" s="44"/>
      <c r="AA503" s="44"/>
      <c r="AB503" s="44"/>
      <c r="AC503" s="44"/>
      <c r="AD503" s="44"/>
      <c r="AE503" s="44"/>
      <c r="AF503" s="44"/>
      <c r="AG503" s="44"/>
      <c r="AH503" s="44"/>
      <c r="AI503" s="78"/>
      <c r="AJ503" s="44"/>
      <c r="AK503" s="107"/>
      <c r="AL503" s="107"/>
      <c r="AM503" s="107"/>
      <c r="AN503" s="107"/>
    </row>
    <row r="504" ht="14.25" customHeight="1">
      <c r="A504" s="44"/>
      <c r="B504" s="44"/>
      <c r="C504" s="78"/>
      <c r="D504" s="78"/>
      <c r="E504" s="78"/>
      <c r="F504" s="78"/>
      <c r="G504" s="78"/>
      <c r="H504" s="78"/>
      <c r="I504" s="78"/>
      <c r="J504" s="78"/>
      <c r="K504" s="78"/>
      <c r="L504" s="44"/>
      <c r="M504" s="44"/>
      <c r="N504" s="44"/>
      <c r="O504" s="78"/>
      <c r="P504" s="78"/>
      <c r="Q504" s="163"/>
      <c r="R504" s="78"/>
      <c r="S504" s="164"/>
      <c r="T504" s="163"/>
      <c r="U504" s="44"/>
      <c r="V504" s="44"/>
      <c r="W504" s="44"/>
      <c r="X504" s="44"/>
      <c r="Y504" s="44"/>
      <c r="Z504" s="44"/>
      <c r="AA504" s="44"/>
      <c r="AB504" s="44"/>
      <c r="AC504" s="44"/>
      <c r="AD504" s="44"/>
      <c r="AE504" s="44"/>
      <c r="AF504" s="44"/>
      <c r="AG504" s="44"/>
      <c r="AH504" s="44"/>
      <c r="AI504" s="78"/>
      <c r="AJ504" s="44"/>
      <c r="AK504" s="107"/>
      <c r="AL504" s="107"/>
      <c r="AM504" s="107"/>
      <c r="AN504" s="107"/>
    </row>
    <row r="505" ht="14.25" customHeight="1">
      <c r="A505" s="44"/>
      <c r="B505" s="44"/>
      <c r="C505" s="78"/>
      <c r="D505" s="78"/>
      <c r="E505" s="78"/>
      <c r="F505" s="78"/>
      <c r="G505" s="78"/>
      <c r="H505" s="78"/>
      <c r="I505" s="78"/>
      <c r="J505" s="78"/>
      <c r="K505" s="78"/>
      <c r="L505" s="44"/>
      <c r="M505" s="44"/>
      <c r="N505" s="44"/>
      <c r="O505" s="78"/>
      <c r="P505" s="78"/>
      <c r="Q505" s="163"/>
      <c r="R505" s="78"/>
      <c r="S505" s="164"/>
      <c r="T505" s="163"/>
      <c r="U505" s="44"/>
      <c r="V505" s="44"/>
      <c r="W505" s="44"/>
      <c r="X505" s="44"/>
      <c r="Y505" s="44"/>
      <c r="Z505" s="44"/>
      <c r="AA505" s="44"/>
      <c r="AB505" s="44"/>
      <c r="AC505" s="44"/>
      <c r="AD505" s="44"/>
      <c r="AE505" s="44"/>
      <c r="AF505" s="44"/>
      <c r="AG505" s="44"/>
      <c r="AH505" s="44"/>
      <c r="AI505" s="78"/>
      <c r="AJ505" s="44"/>
      <c r="AK505" s="107"/>
      <c r="AL505" s="107"/>
      <c r="AM505" s="107"/>
      <c r="AN505" s="107"/>
    </row>
    <row r="506" ht="14.25" customHeight="1">
      <c r="A506" s="44"/>
      <c r="B506" s="44"/>
      <c r="C506" s="78"/>
      <c r="D506" s="78"/>
      <c r="E506" s="78"/>
      <c r="F506" s="78"/>
      <c r="G506" s="78"/>
      <c r="H506" s="78"/>
      <c r="I506" s="78"/>
      <c r="J506" s="78"/>
      <c r="K506" s="78"/>
      <c r="L506" s="44"/>
      <c r="M506" s="44"/>
      <c r="N506" s="44"/>
      <c r="O506" s="78"/>
      <c r="P506" s="78"/>
      <c r="Q506" s="163"/>
      <c r="R506" s="78"/>
      <c r="S506" s="164"/>
      <c r="T506" s="163"/>
      <c r="U506" s="44"/>
      <c r="V506" s="44"/>
      <c r="W506" s="44"/>
      <c r="X506" s="44"/>
      <c r="Y506" s="44"/>
      <c r="Z506" s="44"/>
      <c r="AA506" s="44"/>
      <c r="AB506" s="44"/>
      <c r="AC506" s="44"/>
      <c r="AD506" s="44"/>
      <c r="AE506" s="44"/>
      <c r="AF506" s="44"/>
      <c r="AG506" s="44"/>
      <c r="AH506" s="44"/>
      <c r="AI506" s="78"/>
      <c r="AJ506" s="44"/>
      <c r="AK506" s="107"/>
      <c r="AL506" s="107"/>
      <c r="AM506" s="107"/>
      <c r="AN506" s="107"/>
    </row>
    <row r="507" ht="14.25" customHeight="1">
      <c r="A507" s="44"/>
      <c r="B507" s="44"/>
      <c r="C507" s="78"/>
      <c r="D507" s="78"/>
      <c r="E507" s="78"/>
      <c r="F507" s="78"/>
      <c r="G507" s="78"/>
      <c r="H507" s="78"/>
      <c r="I507" s="78"/>
      <c r="J507" s="78"/>
      <c r="K507" s="78"/>
      <c r="L507" s="44"/>
      <c r="M507" s="44"/>
      <c r="N507" s="44"/>
      <c r="O507" s="78"/>
      <c r="P507" s="78"/>
      <c r="Q507" s="163"/>
      <c r="R507" s="78"/>
      <c r="S507" s="164"/>
      <c r="T507" s="163"/>
      <c r="U507" s="44"/>
      <c r="V507" s="44"/>
      <c r="W507" s="44"/>
      <c r="X507" s="44"/>
      <c r="Y507" s="44"/>
      <c r="Z507" s="44"/>
      <c r="AA507" s="44"/>
      <c r="AB507" s="44"/>
      <c r="AC507" s="44"/>
      <c r="AD507" s="44"/>
      <c r="AE507" s="44"/>
      <c r="AF507" s="44"/>
      <c r="AG507" s="44"/>
      <c r="AH507" s="44"/>
      <c r="AI507" s="78"/>
      <c r="AJ507" s="44"/>
      <c r="AK507" s="107"/>
      <c r="AL507" s="107"/>
      <c r="AM507" s="107"/>
      <c r="AN507" s="107"/>
    </row>
    <row r="508" ht="14.25" customHeight="1">
      <c r="A508" s="44"/>
      <c r="B508" s="44"/>
      <c r="C508" s="78"/>
      <c r="D508" s="78"/>
      <c r="E508" s="78"/>
      <c r="F508" s="78"/>
      <c r="G508" s="78"/>
      <c r="H508" s="78"/>
      <c r="I508" s="78"/>
      <c r="J508" s="78"/>
      <c r="K508" s="78"/>
      <c r="L508" s="44"/>
      <c r="M508" s="44"/>
      <c r="N508" s="44"/>
      <c r="O508" s="78"/>
      <c r="P508" s="78"/>
      <c r="Q508" s="163"/>
      <c r="R508" s="78"/>
      <c r="S508" s="164"/>
      <c r="T508" s="163"/>
      <c r="U508" s="44"/>
      <c r="V508" s="44"/>
      <c r="W508" s="44"/>
      <c r="X508" s="44"/>
      <c r="Y508" s="44"/>
      <c r="Z508" s="44"/>
      <c r="AA508" s="44"/>
      <c r="AB508" s="44"/>
      <c r="AC508" s="44"/>
      <c r="AD508" s="44"/>
      <c r="AE508" s="44"/>
      <c r="AF508" s="44"/>
      <c r="AG508" s="44"/>
      <c r="AH508" s="44"/>
      <c r="AI508" s="78"/>
      <c r="AJ508" s="44"/>
      <c r="AK508" s="107"/>
      <c r="AL508" s="107"/>
      <c r="AM508" s="107"/>
      <c r="AN508" s="107"/>
    </row>
    <row r="509" ht="14.25" customHeight="1">
      <c r="A509" s="44"/>
      <c r="B509" s="44"/>
      <c r="C509" s="78"/>
      <c r="D509" s="78"/>
      <c r="E509" s="78"/>
      <c r="F509" s="78"/>
      <c r="G509" s="78"/>
      <c r="H509" s="78"/>
      <c r="I509" s="78"/>
      <c r="J509" s="78"/>
      <c r="K509" s="78"/>
      <c r="L509" s="44"/>
      <c r="M509" s="44"/>
      <c r="N509" s="44"/>
      <c r="O509" s="78"/>
      <c r="P509" s="78"/>
      <c r="Q509" s="163"/>
      <c r="R509" s="78"/>
      <c r="S509" s="164"/>
      <c r="T509" s="163"/>
      <c r="U509" s="44"/>
      <c r="V509" s="44"/>
      <c r="W509" s="44"/>
      <c r="X509" s="44"/>
      <c r="Y509" s="44"/>
      <c r="Z509" s="44"/>
      <c r="AA509" s="44"/>
      <c r="AB509" s="44"/>
      <c r="AC509" s="44"/>
      <c r="AD509" s="44"/>
      <c r="AE509" s="44"/>
      <c r="AF509" s="44"/>
      <c r="AG509" s="44"/>
      <c r="AH509" s="44"/>
      <c r="AI509" s="78"/>
      <c r="AJ509" s="44"/>
      <c r="AK509" s="107"/>
      <c r="AL509" s="107"/>
      <c r="AM509" s="107"/>
      <c r="AN509" s="107"/>
    </row>
    <row r="510" ht="14.25" customHeight="1">
      <c r="A510" s="44"/>
      <c r="B510" s="44"/>
      <c r="C510" s="78"/>
      <c r="D510" s="78"/>
      <c r="E510" s="78"/>
      <c r="F510" s="78"/>
      <c r="G510" s="78"/>
      <c r="H510" s="78"/>
      <c r="I510" s="78"/>
      <c r="J510" s="78"/>
      <c r="K510" s="78"/>
      <c r="L510" s="44"/>
      <c r="M510" s="44"/>
      <c r="N510" s="44"/>
      <c r="O510" s="78"/>
      <c r="P510" s="78"/>
      <c r="Q510" s="163"/>
      <c r="R510" s="78"/>
      <c r="S510" s="164"/>
      <c r="T510" s="163"/>
      <c r="U510" s="44"/>
      <c r="V510" s="44"/>
      <c r="W510" s="44"/>
      <c r="X510" s="44"/>
      <c r="Y510" s="44"/>
      <c r="Z510" s="44"/>
      <c r="AA510" s="44"/>
      <c r="AB510" s="44"/>
      <c r="AC510" s="44"/>
      <c r="AD510" s="44"/>
      <c r="AE510" s="44"/>
      <c r="AF510" s="44"/>
      <c r="AG510" s="44"/>
      <c r="AH510" s="44"/>
      <c r="AI510" s="78"/>
      <c r="AJ510" s="44"/>
      <c r="AK510" s="107"/>
      <c r="AL510" s="107"/>
      <c r="AM510" s="107"/>
      <c r="AN510" s="107"/>
    </row>
    <row r="511" ht="14.25" customHeight="1">
      <c r="A511" s="44"/>
      <c r="B511" s="44"/>
      <c r="C511" s="78"/>
      <c r="D511" s="78"/>
      <c r="E511" s="78"/>
      <c r="F511" s="78"/>
      <c r="G511" s="78"/>
      <c r="H511" s="78"/>
      <c r="I511" s="78"/>
      <c r="J511" s="78"/>
      <c r="K511" s="78"/>
      <c r="L511" s="44"/>
      <c r="M511" s="44"/>
      <c r="N511" s="44"/>
      <c r="O511" s="78"/>
      <c r="P511" s="78"/>
      <c r="Q511" s="163"/>
      <c r="R511" s="78"/>
      <c r="S511" s="164"/>
      <c r="T511" s="163"/>
      <c r="U511" s="44"/>
      <c r="V511" s="44"/>
      <c r="W511" s="44"/>
      <c r="X511" s="44"/>
      <c r="Y511" s="44"/>
      <c r="Z511" s="44"/>
      <c r="AA511" s="44"/>
      <c r="AB511" s="44"/>
      <c r="AC511" s="44"/>
      <c r="AD511" s="44"/>
      <c r="AE511" s="44"/>
      <c r="AF511" s="44"/>
      <c r="AG511" s="44"/>
      <c r="AH511" s="44"/>
      <c r="AI511" s="78"/>
      <c r="AJ511" s="44"/>
      <c r="AK511" s="107"/>
      <c r="AL511" s="107"/>
      <c r="AM511" s="107"/>
      <c r="AN511" s="107"/>
    </row>
    <row r="512" ht="14.25" customHeight="1">
      <c r="A512" s="44"/>
      <c r="B512" s="44"/>
      <c r="C512" s="78"/>
      <c r="D512" s="78"/>
      <c r="E512" s="78"/>
      <c r="F512" s="78"/>
      <c r="G512" s="78"/>
      <c r="H512" s="78"/>
      <c r="I512" s="78"/>
      <c r="J512" s="78"/>
      <c r="K512" s="78"/>
      <c r="L512" s="44"/>
      <c r="M512" s="44"/>
      <c r="N512" s="44"/>
      <c r="O512" s="78"/>
      <c r="P512" s="78"/>
      <c r="Q512" s="163"/>
      <c r="R512" s="78"/>
      <c r="S512" s="164"/>
      <c r="T512" s="163"/>
      <c r="U512" s="44"/>
      <c r="V512" s="44"/>
      <c r="W512" s="44"/>
      <c r="X512" s="44"/>
      <c r="Y512" s="44"/>
      <c r="Z512" s="44"/>
      <c r="AA512" s="44"/>
      <c r="AB512" s="44"/>
      <c r="AC512" s="44"/>
      <c r="AD512" s="44"/>
      <c r="AE512" s="44"/>
      <c r="AF512" s="44"/>
      <c r="AG512" s="44"/>
      <c r="AH512" s="44"/>
      <c r="AI512" s="78"/>
      <c r="AJ512" s="44"/>
      <c r="AK512" s="107"/>
      <c r="AL512" s="107"/>
      <c r="AM512" s="107"/>
      <c r="AN512" s="107"/>
    </row>
    <row r="513" ht="14.25" customHeight="1">
      <c r="A513" s="44"/>
      <c r="B513" s="44"/>
      <c r="C513" s="78"/>
      <c r="D513" s="78"/>
      <c r="E513" s="78"/>
      <c r="F513" s="78"/>
      <c r="G513" s="78"/>
      <c r="H513" s="78"/>
      <c r="I513" s="78"/>
      <c r="J513" s="78"/>
      <c r="K513" s="78"/>
      <c r="L513" s="44"/>
      <c r="M513" s="44"/>
      <c r="N513" s="44"/>
      <c r="O513" s="78"/>
      <c r="P513" s="78"/>
      <c r="Q513" s="163"/>
      <c r="R513" s="78"/>
      <c r="S513" s="164"/>
      <c r="T513" s="163"/>
      <c r="U513" s="44"/>
      <c r="V513" s="44"/>
      <c r="W513" s="44"/>
      <c r="X513" s="44"/>
      <c r="Y513" s="44"/>
      <c r="Z513" s="44"/>
      <c r="AA513" s="44"/>
      <c r="AB513" s="44"/>
      <c r="AC513" s="44"/>
      <c r="AD513" s="44"/>
      <c r="AE513" s="44"/>
      <c r="AF513" s="44"/>
      <c r="AG513" s="44"/>
      <c r="AH513" s="44"/>
      <c r="AI513" s="78"/>
      <c r="AJ513" s="44"/>
      <c r="AK513" s="107"/>
      <c r="AL513" s="107"/>
      <c r="AM513" s="107"/>
      <c r="AN513" s="107"/>
    </row>
    <row r="514" ht="14.25" customHeight="1">
      <c r="A514" s="44"/>
      <c r="B514" s="44"/>
      <c r="C514" s="78"/>
      <c r="D514" s="78"/>
      <c r="E514" s="78"/>
      <c r="F514" s="78"/>
      <c r="G514" s="78"/>
      <c r="H514" s="78"/>
      <c r="I514" s="78"/>
      <c r="J514" s="78"/>
      <c r="K514" s="78"/>
      <c r="L514" s="44"/>
      <c r="M514" s="44"/>
      <c r="N514" s="44"/>
      <c r="O514" s="78"/>
      <c r="P514" s="78"/>
      <c r="Q514" s="163"/>
      <c r="R514" s="78"/>
      <c r="S514" s="164"/>
      <c r="T514" s="163"/>
      <c r="U514" s="44"/>
      <c r="V514" s="44"/>
      <c r="W514" s="44"/>
      <c r="X514" s="44"/>
      <c r="Y514" s="44"/>
      <c r="Z514" s="44"/>
      <c r="AA514" s="44"/>
      <c r="AB514" s="44"/>
      <c r="AC514" s="44"/>
      <c r="AD514" s="44"/>
      <c r="AE514" s="44"/>
      <c r="AF514" s="44"/>
      <c r="AG514" s="44"/>
      <c r="AH514" s="44"/>
      <c r="AI514" s="78"/>
      <c r="AJ514" s="44"/>
      <c r="AK514" s="107"/>
      <c r="AL514" s="107"/>
      <c r="AM514" s="107"/>
      <c r="AN514" s="107"/>
    </row>
    <row r="515" ht="14.25" customHeight="1">
      <c r="A515" s="44"/>
      <c r="B515" s="44"/>
      <c r="C515" s="78"/>
      <c r="D515" s="78"/>
      <c r="E515" s="78"/>
      <c r="F515" s="78"/>
      <c r="G515" s="78"/>
      <c r="H515" s="78"/>
      <c r="I515" s="78"/>
      <c r="J515" s="78"/>
      <c r="K515" s="78"/>
      <c r="L515" s="44"/>
      <c r="M515" s="44"/>
      <c r="N515" s="44"/>
      <c r="O515" s="78"/>
      <c r="P515" s="78"/>
      <c r="Q515" s="163"/>
      <c r="R515" s="78"/>
      <c r="S515" s="164"/>
      <c r="T515" s="163"/>
      <c r="U515" s="44"/>
      <c r="V515" s="44"/>
      <c r="W515" s="44"/>
      <c r="X515" s="44"/>
      <c r="Y515" s="44"/>
      <c r="Z515" s="44"/>
      <c r="AA515" s="44"/>
      <c r="AB515" s="44"/>
      <c r="AC515" s="44"/>
      <c r="AD515" s="44"/>
      <c r="AE515" s="44"/>
      <c r="AF515" s="44"/>
      <c r="AG515" s="44"/>
      <c r="AH515" s="44"/>
      <c r="AI515" s="78"/>
      <c r="AJ515" s="44"/>
      <c r="AK515" s="107"/>
      <c r="AL515" s="107"/>
      <c r="AM515" s="107"/>
      <c r="AN515" s="107"/>
    </row>
    <row r="516" ht="14.25" customHeight="1">
      <c r="A516" s="44"/>
      <c r="B516" s="44"/>
      <c r="C516" s="78"/>
      <c r="D516" s="78"/>
      <c r="E516" s="78"/>
      <c r="F516" s="78"/>
      <c r="G516" s="78"/>
      <c r="H516" s="78"/>
      <c r="I516" s="78"/>
      <c r="J516" s="78"/>
      <c r="K516" s="78"/>
      <c r="L516" s="44"/>
      <c r="M516" s="44"/>
      <c r="N516" s="44"/>
      <c r="O516" s="78"/>
      <c r="P516" s="78"/>
      <c r="Q516" s="163"/>
      <c r="R516" s="78"/>
      <c r="S516" s="164"/>
      <c r="T516" s="163"/>
      <c r="U516" s="44"/>
      <c r="V516" s="44"/>
      <c r="W516" s="44"/>
      <c r="X516" s="44"/>
      <c r="Y516" s="44"/>
      <c r="Z516" s="44"/>
      <c r="AA516" s="44"/>
      <c r="AB516" s="44"/>
      <c r="AC516" s="44"/>
      <c r="AD516" s="44"/>
      <c r="AE516" s="44"/>
      <c r="AF516" s="44"/>
      <c r="AG516" s="44"/>
      <c r="AH516" s="44"/>
      <c r="AI516" s="78"/>
      <c r="AJ516" s="44"/>
      <c r="AK516" s="107"/>
      <c r="AL516" s="107"/>
      <c r="AM516" s="107"/>
      <c r="AN516" s="107"/>
    </row>
    <row r="517" ht="14.25" customHeight="1">
      <c r="A517" s="44"/>
      <c r="B517" s="44"/>
      <c r="C517" s="78"/>
      <c r="D517" s="78"/>
      <c r="E517" s="78"/>
      <c r="F517" s="78"/>
      <c r="G517" s="78"/>
      <c r="H517" s="78"/>
      <c r="I517" s="78"/>
      <c r="J517" s="78"/>
      <c r="K517" s="78"/>
      <c r="L517" s="44"/>
      <c r="M517" s="44"/>
      <c r="N517" s="44"/>
      <c r="O517" s="78"/>
      <c r="P517" s="78"/>
      <c r="Q517" s="163"/>
      <c r="R517" s="78"/>
      <c r="S517" s="164"/>
      <c r="T517" s="163"/>
      <c r="U517" s="44"/>
      <c r="V517" s="44"/>
      <c r="W517" s="44"/>
      <c r="X517" s="44"/>
      <c r="Y517" s="44"/>
      <c r="Z517" s="44"/>
      <c r="AA517" s="44"/>
      <c r="AB517" s="44"/>
      <c r="AC517" s="44"/>
      <c r="AD517" s="44"/>
      <c r="AE517" s="44"/>
      <c r="AF517" s="44"/>
      <c r="AG517" s="44"/>
      <c r="AH517" s="44"/>
      <c r="AI517" s="78"/>
      <c r="AJ517" s="44"/>
      <c r="AK517" s="107"/>
      <c r="AL517" s="107"/>
      <c r="AM517" s="107"/>
      <c r="AN517" s="107"/>
    </row>
    <row r="518" ht="14.25" customHeight="1">
      <c r="A518" s="44"/>
      <c r="B518" s="44"/>
      <c r="C518" s="78"/>
      <c r="D518" s="78"/>
      <c r="E518" s="78"/>
      <c r="F518" s="78"/>
      <c r="G518" s="78"/>
      <c r="H518" s="78"/>
      <c r="I518" s="78"/>
      <c r="J518" s="78"/>
      <c r="K518" s="78"/>
      <c r="L518" s="44"/>
      <c r="M518" s="44"/>
      <c r="N518" s="44"/>
      <c r="O518" s="78"/>
      <c r="P518" s="78"/>
      <c r="Q518" s="163"/>
      <c r="R518" s="78"/>
      <c r="S518" s="164"/>
      <c r="T518" s="163"/>
      <c r="U518" s="44"/>
      <c r="V518" s="44"/>
      <c r="W518" s="44"/>
      <c r="X518" s="44"/>
      <c r="Y518" s="44"/>
      <c r="Z518" s="44"/>
      <c r="AA518" s="44"/>
      <c r="AB518" s="44"/>
      <c r="AC518" s="44"/>
      <c r="AD518" s="44"/>
      <c r="AE518" s="44"/>
      <c r="AF518" s="44"/>
      <c r="AG518" s="44"/>
      <c r="AH518" s="44"/>
      <c r="AI518" s="78"/>
      <c r="AJ518" s="44"/>
      <c r="AK518" s="107"/>
      <c r="AL518" s="107"/>
      <c r="AM518" s="107"/>
      <c r="AN518" s="107"/>
    </row>
    <row r="519" ht="14.25" customHeight="1">
      <c r="A519" s="44"/>
      <c r="B519" s="44"/>
      <c r="C519" s="78"/>
      <c r="D519" s="78"/>
      <c r="E519" s="78"/>
      <c r="F519" s="78"/>
      <c r="G519" s="78"/>
      <c r="H519" s="78"/>
      <c r="I519" s="78"/>
      <c r="J519" s="78"/>
      <c r="K519" s="78"/>
      <c r="L519" s="44"/>
      <c r="M519" s="44"/>
      <c r="N519" s="44"/>
      <c r="O519" s="78"/>
      <c r="P519" s="78"/>
      <c r="Q519" s="163"/>
      <c r="R519" s="78"/>
      <c r="S519" s="164"/>
      <c r="T519" s="163"/>
      <c r="U519" s="44"/>
      <c r="V519" s="44"/>
      <c r="W519" s="44"/>
      <c r="X519" s="44"/>
      <c r="Y519" s="44"/>
      <c r="Z519" s="44"/>
      <c r="AA519" s="44"/>
      <c r="AB519" s="44"/>
      <c r="AC519" s="44"/>
      <c r="AD519" s="44"/>
      <c r="AE519" s="44"/>
      <c r="AF519" s="44"/>
      <c r="AG519" s="44"/>
      <c r="AH519" s="44"/>
      <c r="AI519" s="78"/>
      <c r="AJ519" s="44"/>
      <c r="AK519" s="107"/>
      <c r="AL519" s="107"/>
      <c r="AM519" s="107"/>
      <c r="AN519" s="107"/>
    </row>
    <row r="520" ht="14.25" customHeight="1">
      <c r="A520" s="44"/>
      <c r="B520" s="44"/>
      <c r="C520" s="78"/>
      <c r="D520" s="78"/>
      <c r="E520" s="78"/>
      <c r="F520" s="78"/>
      <c r="G520" s="78"/>
      <c r="H520" s="78"/>
      <c r="I520" s="78"/>
      <c r="J520" s="78"/>
      <c r="K520" s="78"/>
      <c r="L520" s="44"/>
      <c r="M520" s="44"/>
      <c r="N520" s="44"/>
      <c r="O520" s="78"/>
      <c r="P520" s="78"/>
      <c r="Q520" s="163"/>
      <c r="R520" s="78"/>
      <c r="S520" s="164"/>
      <c r="T520" s="163"/>
      <c r="U520" s="44"/>
      <c r="V520" s="44"/>
      <c r="W520" s="44"/>
      <c r="X520" s="44"/>
      <c r="Y520" s="44"/>
      <c r="Z520" s="44"/>
      <c r="AA520" s="44"/>
      <c r="AB520" s="44"/>
      <c r="AC520" s="44"/>
      <c r="AD520" s="44"/>
      <c r="AE520" s="44"/>
      <c r="AF520" s="44"/>
      <c r="AG520" s="44"/>
      <c r="AH520" s="44"/>
      <c r="AI520" s="78"/>
      <c r="AJ520" s="44"/>
      <c r="AK520" s="107"/>
      <c r="AL520" s="107"/>
      <c r="AM520" s="107"/>
      <c r="AN520" s="107"/>
    </row>
    <row r="521" ht="14.25" customHeight="1">
      <c r="A521" s="44"/>
      <c r="B521" s="44"/>
      <c r="C521" s="78"/>
      <c r="D521" s="78"/>
      <c r="E521" s="78"/>
      <c r="F521" s="78"/>
      <c r="G521" s="78"/>
      <c r="H521" s="78"/>
      <c r="I521" s="78"/>
      <c r="J521" s="78"/>
      <c r="K521" s="78"/>
      <c r="L521" s="44"/>
      <c r="M521" s="44"/>
      <c r="N521" s="44"/>
      <c r="O521" s="78"/>
      <c r="P521" s="78"/>
      <c r="Q521" s="163"/>
      <c r="R521" s="78"/>
      <c r="S521" s="164"/>
      <c r="T521" s="163"/>
      <c r="U521" s="44"/>
      <c r="V521" s="44"/>
      <c r="W521" s="44"/>
      <c r="X521" s="44"/>
      <c r="Y521" s="44"/>
      <c r="Z521" s="44"/>
      <c r="AA521" s="44"/>
      <c r="AB521" s="44"/>
      <c r="AC521" s="44"/>
      <c r="AD521" s="44"/>
      <c r="AE521" s="44"/>
      <c r="AF521" s="44"/>
      <c r="AG521" s="44"/>
      <c r="AH521" s="44"/>
      <c r="AI521" s="78"/>
      <c r="AJ521" s="44"/>
      <c r="AK521" s="107"/>
      <c r="AL521" s="107"/>
      <c r="AM521" s="107"/>
      <c r="AN521" s="107"/>
    </row>
    <row r="522" ht="14.25" customHeight="1">
      <c r="A522" s="44"/>
      <c r="B522" s="44"/>
      <c r="C522" s="78"/>
      <c r="D522" s="78"/>
      <c r="E522" s="78"/>
      <c r="F522" s="78"/>
      <c r="G522" s="78"/>
      <c r="H522" s="78"/>
      <c r="I522" s="78"/>
      <c r="J522" s="78"/>
      <c r="K522" s="78"/>
      <c r="L522" s="44"/>
      <c r="M522" s="44"/>
      <c r="N522" s="44"/>
      <c r="O522" s="78"/>
      <c r="P522" s="78"/>
      <c r="Q522" s="163"/>
      <c r="R522" s="78"/>
      <c r="S522" s="164"/>
      <c r="T522" s="163"/>
      <c r="U522" s="44"/>
      <c r="V522" s="44"/>
      <c r="W522" s="44"/>
      <c r="X522" s="44"/>
      <c r="Y522" s="44"/>
      <c r="Z522" s="44"/>
      <c r="AA522" s="44"/>
      <c r="AB522" s="44"/>
      <c r="AC522" s="44"/>
      <c r="AD522" s="44"/>
      <c r="AE522" s="44"/>
      <c r="AF522" s="44"/>
      <c r="AG522" s="44"/>
      <c r="AH522" s="44"/>
      <c r="AI522" s="78"/>
      <c r="AJ522" s="44"/>
      <c r="AK522" s="107"/>
      <c r="AL522" s="107"/>
      <c r="AM522" s="107"/>
      <c r="AN522" s="107"/>
    </row>
    <row r="523" ht="14.25" customHeight="1">
      <c r="A523" s="44"/>
      <c r="B523" s="44"/>
      <c r="C523" s="78"/>
      <c r="D523" s="78"/>
      <c r="E523" s="78"/>
      <c r="F523" s="78"/>
      <c r="G523" s="78"/>
      <c r="H523" s="78"/>
      <c r="I523" s="78"/>
      <c r="J523" s="78"/>
      <c r="K523" s="78"/>
      <c r="L523" s="44"/>
      <c r="M523" s="44"/>
      <c r="N523" s="44"/>
      <c r="O523" s="78"/>
      <c r="P523" s="78"/>
      <c r="Q523" s="163"/>
      <c r="R523" s="78"/>
      <c r="S523" s="164"/>
      <c r="T523" s="163"/>
      <c r="U523" s="44"/>
      <c r="V523" s="44"/>
      <c r="W523" s="44"/>
      <c r="X523" s="44"/>
      <c r="Y523" s="44"/>
      <c r="Z523" s="44"/>
      <c r="AA523" s="44"/>
      <c r="AB523" s="44"/>
      <c r="AC523" s="44"/>
      <c r="AD523" s="44"/>
      <c r="AE523" s="44"/>
      <c r="AF523" s="44"/>
      <c r="AG523" s="44"/>
      <c r="AH523" s="44"/>
      <c r="AI523" s="78"/>
      <c r="AJ523" s="44"/>
      <c r="AK523" s="107"/>
      <c r="AL523" s="107"/>
      <c r="AM523" s="107"/>
      <c r="AN523" s="107"/>
    </row>
    <row r="524" ht="14.25" customHeight="1">
      <c r="A524" s="44"/>
      <c r="B524" s="44"/>
      <c r="C524" s="78"/>
      <c r="D524" s="78"/>
      <c r="E524" s="78"/>
      <c r="F524" s="78"/>
      <c r="G524" s="78"/>
      <c r="H524" s="78"/>
      <c r="I524" s="78"/>
      <c r="J524" s="78"/>
      <c r="K524" s="78"/>
      <c r="L524" s="44"/>
      <c r="M524" s="44"/>
      <c r="N524" s="44"/>
      <c r="O524" s="78"/>
      <c r="P524" s="78"/>
      <c r="Q524" s="163"/>
      <c r="R524" s="78"/>
      <c r="S524" s="164"/>
      <c r="T524" s="163"/>
      <c r="U524" s="44"/>
      <c r="V524" s="44"/>
      <c r="W524" s="44"/>
      <c r="X524" s="44"/>
      <c r="Y524" s="44"/>
      <c r="Z524" s="44"/>
      <c r="AA524" s="44"/>
      <c r="AB524" s="44"/>
      <c r="AC524" s="44"/>
      <c r="AD524" s="44"/>
      <c r="AE524" s="44"/>
      <c r="AF524" s="44"/>
      <c r="AG524" s="44"/>
      <c r="AH524" s="44"/>
      <c r="AI524" s="78"/>
      <c r="AJ524" s="44"/>
      <c r="AK524" s="107"/>
      <c r="AL524" s="107"/>
      <c r="AM524" s="107"/>
      <c r="AN524" s="107"/>
    </row>
    <row r="525" ht="14.25" customHeight="1">
      <c r="A525" s="44"/>
      <c r="B525" s="44"/>
      <c r="C525" s="78"/>
      <c r="D525" s="78"/>
      <c r="E525" s="78"/>
      <c r="F525" s="78"/>
      <c r="G525" s="78"/>
      <c r="H525" s="78"/>
      <c r="I525" s="78"/>
      <c r="J525" s="78"/>
      <c r="K525" s="78"/>
      <c r="L525" s="44"/>
      <c r="M525" s="44"/>
      <c r="N525" s="44"/>
      <c r="O525" s="78"/>
      <c r="P525" s="78"/>
      <c r="Q525" s="163"/>
      <c r="R525" s="78"/>
      <c r="S525" s="164"/>
      <c r="T525" s="163"/>
      <c r="U525" s="44"/>
      <c r="V525" s="44"/>
      <c r="W525" s="44"/>
      <c r="X525" s="44"/>
      <c r="Y525" s="44"/>
      <c r="Z525" s="44"/>
      <c r="AA525" s="44"/>
      <c r="AB525" s="44"/>
      <c r="AC525" s="44"/>
      <c r="AD525" s="44"/>
      <c r="AE525" s="44"/>
      <c r="AF525" s="44"/>
      <c r="AG525" s="44"/>
      <c r="AH525" s="44"/>
      <c r="AI525" s="78"/>
      <c r="AJ525" s="44"/>
      <c r="AK525" s="107"/>
      <c r="AL525" s="107"/>
      <c r="AM525" s="107"/>
      <c r="AN525" s="107"/>
    </row>
    <row r="526" ht="14.25" customHeight="1">
      <c r="A526" s="44"/>
      <c r="B526" s="44"/>
      <c r="C526" s="78"/>
      <c r="D526" s="78"/>
      <c r="E526" s="78"/>
      <c r="F526" s="78"/>
      <c r="G526" s="78"/>
      <c r="H526" s="78"/>
      <c r="I526" s="78"/>
      <c r="J526" s="78"/>
      <c r="K526" s="78"/>
      <c r="L526" s="44"/>
      <c r="M526" s="44"/>
      <c r="N526" s="44"/>
      <c r="O526" s="78"/>
      <c r="P526" s="78"/>
      <c r="Q526" s="163"/>
      <c r="R526" s="78"/>
      <c r="S526" s="164"/>
      <c r="T526" s="163"/>
      <c r="U526" s="44"/>
      <c r="V526" s="44"/>
      <c r="W526" s="44"/>
      <c r="X526" s="44"/>
      <c r="Y526" s="44"/>
      <c r="Z526" s="44"/>
      <c r="AA526" s="44"/>
      <c r="AB526" s="44"/>
      <c r="AC526" s="44"/>
      <c r="AD526" s="44"/>
      <c r="AE526" s="44"/>
      <c r="AF526" s="44"/>
      <c r="AG526" s="44"/>
      <c r="AH526" s="44"/>
      <c r="AI526" s="78"/>
      <c r="AJ526" s="44"/>
      <c r="AK526" s="107"/>
      <c r="AL526" s="107"/>
      <c r="AM526" s="107"/>
      <c r="AN526" s="107"/>
    </row>
    <row r="527" ht="14.25" customHeight="1">
      <c r="A527" s="44"/>
      <c r="B527" s="44"/>
      <c r="C527" s="78"/>
      <c r="D527" s="78"/>
      <c r="E527" s="78"/>
      <c r="F527" s="78"/>
      <c r="G527" s="78"/>
      <c r="H527" s="78"/>
      <c r="I527" s="78"/>
      <c r="J527" s="78"/>
      <c r="K527" s="78"/>
      <c r="L527" s="44"/>
      <c r="M527" s="44"/>
      <c r="N527" s="44"/>
      <c r="O527" s="78"/>
      <c r="P527" s="78"/>
      <c r="Q527" s="163"/>
      <c r="R527" s="78"/>
      <c r="S527" s="164"/>
      <c r="T527" s="163"/>
      <c r="U527" s="44"/>
      <c r="V527" s="44"/>
      <c r="W527" s="44"/>
      <c r="X527" s="44"/>
      <c r="Y527" s="44"/>
      <c r="Z527" s="44"/>
      <c r="AA527" s="44"/>
      <c r="AB527" s="44"/>
      <c r="AC527" s="44"/>
      <c r="AD527" s="44"/>
      <c r="AE527" s="44"/>
      <c r="AF527" s="44"/>
      <c r="AG527" s="44"/>
      <c r="AH527" s="44"/>
      <c r="AI527" s="78"/>
      <c r="AJ527" s="44"/>
      <c r="AK527" s="107"/>
      <c r="AL527" s="107"/>
      <c r="AM527" s="107"/>
      <c r="AN527" s="107"/>
    </row>
    <row r="528" ht="14.25" customHeight="1">
      <c r="A528" s="44"/>
      <c r="B528" s="44"/>
      <c r="C528" s="78"/>
      <c r="D528" s="78"/>
      <c r="E528" s="78"/>
      <c r="F528" s="78"/>
      <c r="G528" s="78"/>
      <c r="H528" s="78"/>
      <c r="I528" s="78"/>
      <c r="J528" s="78"/>
      <c r="K528" s="78"/>
      <c r="L528" s="44"/>
      <c r="M528" s="44"/>
      <c r="N528" s="44"/>
      <c r="O528" s="78"/>
      <c r="P528" s="78"/>
      <c r="Q528" s="163"/>
      <c r="R528" s="78"/>
      <c r="S528" s="164"/>
      <c r="T528" s="163"/>
      <c r="U528" s="44"/>
      <c r="V528" s="44"/>
      <c r="W528" s="44"/>
      <c r="X528" s="44"/>
      <c r="Y528" s="44"/>
      <c r="Z528" s="44"/>
      <c r="AA528" s="44"/>
      <c r="AB528" s="44"/>
      <c r="AC528" s="44"/>
      <c r="AD528" s="44"/>
      <c r="AE528" s="44"/>
      <c r="AF528" s="44"/>
      <c r="AG528" s="44"/>
      <c r="AH528" s="44"/>
      <c r="AI528" s="78"/>
      <c r="AJ528" s="44"/>
      <c r="AK528" s="107"/>
      <c r="AL528" s="107"/>
      <c r="AM528" s="107"/>
      <c r="AN528" s="107"/>
    </row>
    <row r="529" ht="14.25" customHeight="1">
      <c r="A529" s="44"/>
      <c r="B529" s="44"/>
      <c r="C529" s="78"/>
      <c r="D529" s="78"/>
      <c r="E529" s="78"/>
      <c r="F529" s="78"/>
      <c r="G529" s="78"/>
      <c r="H529" s="78"/>
      <c r="I529" s="78"/>
      <c r="J529" s="78"/>
      <c r="K529" s="78"/>
      <c r="L529" s="44"/>
      <c r="M529" s="44"/>
      <c r="N529" s="44"/>
      <c r="O529" s="78"/>
      <c r="P529" s="78"/>
      <c r="Q529" s="163"/>
      <c r="R529" s="78"/>
      <c r="S529" s="164"/>
      <c r="T529" s="163"/>
      <c r="U529" s="44"/>
      <c r="V529" s="44"/>
      <c r="W529" s="44"/>
      <c r="X529" s="44"/>
      <c r="Y529" s="44"/>
      <c r="Z529" s="44"/>
      <c r="AA529" s="44"/>
      <c r="AB529" s="44"/>
      <c r="AC529" s="44"/>
      <c r="AD529" s="44"/>
      <c r="AE529" s="44"/>
      <c r="AF529" s="44"/>
      <c r="AG529" s="44"/>
      <c r="AH529" s="44"/>
      <c r="AI529" s="78"/>
      <c r="AJ529" s="44"/>
      <c r="AK529" s="107"/>
      <c r="AL529" s="107"/>
      <c r="AM529" s="107"/>
      <c r="AN529" s="107"/>
    </row>
    <row r="530" ht="14.25" customHeight="1">
      <c r="A530" s="44"/>
      <c r="B530" s="44"/>
      <c r="C530" s="78"/>
      <c r="D530" s="78"/>
      <c r="E530" s="78"/>
      <c r="F530" s="78"/>
      <c r="G530" s="78"/>
      <c r="H530" s="78"/>
      <c r="I530" s="78"/>
      <c r="J530" s="78"/>
      <c r="K530" s="78"/>
      <c r="L530" s="44"/>
      <c r="M530" s="44"/>
      <c r="N530" s="44"/>
      <c r="O530" s="78"/>
      <c r="P530" s="78"/>
      <c r="Q530" s="163"/>
      <c r="R530" s="78"/>
      <c r="S530" s="164"/>
      <c r="T530" s="163"/>
      <c r="U530" s="44"/>
      <c r="V530" s="44"/>
      <c r="W530" s="44"/>
      <c r="X530" s="44"/>
      <c r="Y530" s="44"/>
      <c r="Z530" s="44"/>
      <c r="AA530" s="44"/>
      <c r="AB530" s="44"/>
      <c r="AC530" s="44"/>
      <c r="AD530" s="44"/>
      <c r="AE530" s="44"/>
      <c r="AF530" s="44"/>
      <c r="AG530" s="44"/>
      <c r="AH530" s="44"/>
      <c r="AI530" s="78"/>
      <c r="AJ530" s="44"/>
      <c r="AK530" s="107"/>
      <c r="AL530" s="107"/>
      <c r="AM530" s="107"/>
      <c r="AN530" s="107"/>
    </row>
    <row r="531" ht="14.25" customHeight="1">
      <c r="A531" s="44"/>
      <c r="B531" s="44"/>
      <c r="C531" s="78"/>
      <c r="D531" s="78"/>
      <c r="E531" s="78"/>
      <c r="F531" s="78"/>
      <c r="G531" s="78"/>
      <c r="H531" s="78"/>
      <c r="I531" s="78"/>
      <c r="J531" s="78"/>
      <c r="K531" s="78"/>
      <c r="L531" s="44"/>
      <c r="M531" s="44"/>
      <c r="N531" s="44"/>
      <c r="O531" s="78"/>
      <c r="P531" s="78"/>
      <c r="Q531" s="163"/>
      <c r="R531" s="78"/>
      <c r="S531" s="164"/>
      <c r="T531" s="163"/>
      <c r="U531" s="44"/>
      <c r="V531" s="44"/>
      <c r="W531" s="44"/>
      <c r="X531" s="44"/>
      <c r="Y531" s="44"/>
      <c r="Z531" s="44"/>
      <c r="AA531" s="44"/>
      <c r="AB531" s="44"/>
      <c r="AC531" s="44"/>
      <c r="AD531" s="44"/>
      <c r="AE531" s="44"/>
      <c r="AF531" s="44"/>
      <c r="AG531" s="44"/>
      <c r="AH531" s="44"/>
      <c r="AI531" s="78"/>
      <c r="AJ531" s="44"/>
      <c r="AK531" s="107"/>
      <c r="AL531" s="107"/>
      <c r="AM531" s="107"/>
      <c r="AN531" s="107"/>
    </row>
    <row r="532" ht="14.25" customHeight="1">
      <c r="A532" s="44"/>
      <c r="B532" s="44"/>
      <c r="C532" s="78"/>
      <c r="D532" s="78"/>
      <c r="E532" s="78"/>
      <c r="F532" s="78"/>
      <c r="G532" s="78"/>
      <c r="H532" s="78"/>
      <c r="I532" s="78"/>
      <c r="J532" s="78"/>
      <c r="K532" s="78"/>
      <c r="L532" s="44"/>
      <c r="M532" s="44"/>
      <c r="N532" s="44"/>
      <c r="O532" s="78"/>
      <c r="P532" s="78"/>
      <c r="Q532" s="163"/>
      <c r="R532" s="78"/>
      <c r="S532" s="164"/>
      <c r="T532" s="163"/>
      <c r="U532" s="44"/>
      <c r="V532" s="44"/>
      <c r="W532" s="44"/>
      <c r="X532" s="44"/>
      <c r="Y532" s="44"/>
      <c r="Z532" s="44"/>
      <c r="AA532" s="44"/>
      <c r="AB532" s="44"/>
      <c r="AC532" s="44"/>
      <c r="AD532" s="44"/>
      <c r="AE532" s="44"/>
      <c r="AF532" s="44"/>
      <c r="AG532" s="44"/>
      <c r="AH532" s="44"/>
      <c r="AI532" s="78"/>
      <c r="AJ532" s="44"/>
      <c r="AK532" s="107"/>
      <c r="AL532" s="107"/>
      <c r="AM532" s="107"/>
      <c r="AN532" s="107"/>
    </row>
    <row r="533" ht="14.25" customHeight="1">
      <c r="A533" s="44"/>
      <c r="B533" s="44"/>
      <c r="C533" s="78"/>
      <c r="D533" s="78"/>
      <c r="E533" s="78"/>
      <c r="F533" s="78"/>
      <c r="G533" s="78"/>
      <c r="H533" s="78"/>
      <c r="I533" s="78"/>
      <c r="J533" s="78"/>
      <c r="K533" s="78"/>
      <c r="L533" s="44"/>
      <c r="M533" s="44"/>
      <c r="N533" s="44"/>
      <c r="O533" s="78"/>
      <c r="P533" s="78"/>
      <c r="Q533" s="163"/>
      <c r="R533" s="78"/>
      <c r="S533" s="164"/>
      <c r="T533" s="163"/>
      <c r="U533" s="44"/>
      <c r="V533" s="44"/>
      <c r="W533" s="44"/>
      <c r="X533" s="44"/>
      <c r="Y533" s="44"/>
      <c r="Z533" s="44"/>
      <c r="AA533" s="44"/>
      <c r="AB533" s="44"/>
      <c r="AC533" s="44"/>
      <c r="AD533" s="44"/>
      <c r="AE533" s="44"/>
      <c r="AF533" s="44"/>
      <c r="AG533" s="44"/>
      <c r="AH533" s="44"/>
      <c r="AI533" s="78"/>
      <c r="AJ533" s="44"/>
      <c r="AK533" s="107"/>
      <c r="AL533" s="107"/>
      <c r="AM533" s="107"/>
      <c r="AN533" s="107"/>
    </row>
    <row r="534" ht="14.25" customHeight="1">
      <c r="A534" s="44"/>
      <c r="B534" s="44"/>
      <c r="C534" s="78"/>
      <c r="D534" s="78"/>
      <c r="E534" s="78"/>
      <c r="F534" s="78"/>
      <c r="G534" s="78"/>
      <c r="H534" s="78"/>
      <c r="I534" s="78"/>
      <c r="J534" s="78"/>
      <c r="K534" s="78"/>
      <c r="L534" s="44"/>
      <c r="M534" s="44"/>
      <c r="N534" s="44"/>
      <c r="O534" s="78"/>
      <c r="P534" s="78"/>
      <c r="Q534" s="163"/>
      <c r="R534" s="78"/>
      <c r="S534" s="164"/>
      <c r="T534" s="163"/>
      <c r="U534" s="44"/>
      <c r="V534" s="44"/>
      <c r="W534" s="44"/>
      <c r="X534" s="44"/>
      <c r="Y534" s="44"/>
      <c r="Z534" s="44"/>
      <c r="AA534" s="44"/>
      <c r="AB534" s="44"/>
      <c r="AC534" s="44"/>
      <c r="AD534" s="44"/>
      <c r="AE534" s="44"/>
      <c r="AF534" s="44"/>
      <c r="AG534" s="44"/>
      <c r="AH534" s="44"/>
      <c r="AI534" s="78"/>
      <c r="AJ534" s="44"/>
      <c r="AK534" s="107"/>
      <c r="AL534" s="107"/>
      <c r="AM534" s="107"/>
      <c r="AN534" s="107"/>
    </row>
    <row r="535" ht="14.25" customHeight="1">
      <c r="A535" s="44"/>
      <c r="B535" s="44"/>
      <c r="C535" s="78"/>
      <c r="D535" s="78"/>
      <c r="E535" s="78"/>
      <c r="F535" s="78"/>
      <c r="G535" s="78"/>
      <c r="H535" s="78"/>
      <c r="I535" s="78"/>
      <c r="J535" s="78"/>
      <c r="K535" s="78"/>
      <c r="L535" s="44"/>
      <c r="M535" s="44"/>
      <c r="N535" s="44"/>
      <c r="O535" s="78"/>
      <c r="P535" s="78"/>
      <c r="Q535" s="163"/>
      <c r="R535" s="78"/>
      <c r="S535" s="164"/>
      <c r="T535" s="163"/>
      <c r="U535" s="44"/>
      <c r="V535" s="44"/>
      <c r="W535" s="44"/>
      <c r="X535" s="44"/>
      <c r="Y535" s="44"/>
      <c r="Z535" s="44"/>
      <c r="AA535" s="44"/>
      <c r="AB535" s="44"/>
      <c r="AC535" s="44"/>
      <c r="AD535" s="44"/>
      <c r="AE535" s="44"/>
      <c r="AF535" s="44"/>
      <c r="AG535" s="44"/>
      <c r="AH535" s="44"/>
      <c r="AI535" s="78"/>
      <c r="AJ535" s="44"/>
      <c r="AK535" s="107"/>
      <c r="AL535" s="107"/>
      <c r="AM535" s="107"/>
      <c r="AN535" s="107"/>
    </row>
    <row r="536" ht="14.25" customHeight="1">
      <c r="A536" s="44"/>
      <c r="B536" s="44"/>
      <c r="C536" s="78"/>
      <c r="D536" s="78"/>
      <c r="E536" s="78"/>
      <c r="F536" s="78"/>
      <c r="G536" s="78"/>
      <c r="H536" s="78"/>
      <c r="I536" s="78"/>
      <c r="J536" s="78"/>
      <c r="K536" s="78"/>
      <c r="L536" s="44"/>
      <c r="M536" s="44"/>
      <c r="N536" s="44"/>
      <c r="O536" s="78"/>
      <c r="P536" s="78"/>
      <c r="Q536" s="163"/>
      <c r="R536" s="78"/>
      <c r="S536" s="164"/>
      <c r="T536" s="163"/>
      <c r="U536" s="44"/>
      <c r="V536" s="44"/>
      <c r="W536" s="44"/>
      <c r="X536" s="44"/>
      <c r="Y536" s="44"/>
      <c r="Z536" s="44"/>
      <c r="AA536" s="44"/>
      <c r="AB536" s="44"/>
      <c r="AC536" s="44"/>
      <c r="AD536" s="44"/>
      <c r="AE536" s="44"/>
      <c r="AF536" s="44"/>
      <c r="AG536" s="44"/>
      <c r="AH536" s="44"/>
      <c r="AI536" s="78"/>
      <c r="AJ536" s="44"/>
      <c r="AK536" s="107"/>
      <c r="AL536" s="107"/>
      <c r="AM536" s="107"/>
      <c r="AN536" s="107"/>
    </row>
    <row r="537" ht="14.25" customHeight="1">
      <c r="A537" s="44"/>
      <c r="B537" s="44"/>
      <c r="C537" s="78"/>
      <c r="D537" s="78"/>
      <c r="E537" s="78"/>
      <c r="F537" s="78"/>
      <c r="G537" s="78"/>
      <c r="H537" s="78"/>
      <c r="I537" s="78"/>
      <c r="J537" s="78"/>
      <c r="K537" s="78"/>
      <c r="L537" s="44"/>
      <c r="M537" s="44"/>
      <c r="N537" s="44"/>
      <c r="O537" s="78"/>
      <c r="P537" s="78"/>
      <c r="Q537" s="163"/>
      <c r="R537" s="78"/>
      <c r="S537" s="164"/>
      <c r="T537" s="163"/>
      <c r="U537" s="44"/>
      <c r="V537" s="44"/>
      <c r="W537" s="44"/>
      <c r="X537" s="44"/>
      <c r="Y537" s="44"/>
      <c r="Z537" s="44"/>
      <c r="AA537" s="44"/>
      <c r="AB537" s="44"/>
      <c r="AC537" s="44"/>
      <c r="AD537" s="44"/>
      <c r="AE537" s="44"/>
      <c r="AF537" s="44"/>
      <c r="AG537" s="44"/>
      <c r="AH537" s="44"/>
      <c r="AI537" s="78"/>
      <c r="AJ537" s="44"/>
      <c r="AK537" s="107"/>
      <c r="AL537" s="107"/>
      <c r="AM537" s="107"/>
      <c r="AN537" s="107"/>
    </row>
    <row r="538" ht="14.25" customHeight="1">
      <c r="A538" s="44"/>
      <c r="B538" s="44"/>
      <c r="C538" s="78"/>
      <c r="D538" s="78"/>
      <c r="E538" s="78"/>
      <c r="F538" s="78"/>
      <c r="G538" s="78"/>
      <c r="H538" s="78"/>
      <c r="I538" s="78"/>
      <c r="J538" s="78"/>
      <c r="K538" s="78"/>
      <c r="L538" s="44"/>
      <c r="M538" s="44"/>
      <c r="N538" s="44"/>
      <c r="O538" s="78"/>
      <c r="P538" s="78"/>
      <c r="Q538" s="163"/>
      <c r="R538" s="78"/>
      <c r="S538" s="164"/>
      <c r="T538" s="163"/>
      <c r="U538" s="44"/>
      <c r="V538" s="44"/>
      <c r="W538" s="44"/>
      <c r="X538" s="44"/>
      <c r="Y538" s="44"/>
      <c r="Z538" s="44"/>
      <c r="AA538" s="44"/>
      <c r="AB538" s="44"/>
      <c r="AC538" s="44"/>
      <c r="AD538" s="44"/>
      <c r="AE538" s="44"/>
      <c r="AF538" s="44"/>
      <c r="AG538" s="44"/>
      <c r="AH538" s="44"/>
      <c r="AI538" s="78"/>
      <c r="AJ538" s="44"/>
      <c r="AK538" s="107"/>
      <c r="AL538" s="107"/>
      <c r="AM538" s="107"/>
      <c r="AN538" s="107"/>
    </row>
    <row r="539" ht="14.25" customHeight="1">
      <c r="A539" s="44"/>
      <c r="B539" s="44"/>
      <c r="C539" s="78"/>
      <c r="D539" s="78"/>
      <c r="E539" s="78"/>
      <c r="F539" s="78"/>
      <c r="G539" s="78"/>
      <c r="H539" s="78"/>
      <c r="I539" s="78"/>
      <c r="J539" s="78"/>
      <c r="K539" s="78"/>
      <c r="L539" s="44"/>
      <c r="M539" s="44"/>
      <c r="N539" s="44"/>
      <c r="O539" s="78"/>
      <c r="P539" s="78"/>
      <c r="Q539" s="163"/>
      <c r="R539" s="78"/>
      <c r="S539" s="164"/>
      <c r="T539" s="163"/>
      <c r="U539" s="44"/>
      <c r="V539" s="44"/>
      <c r="W539" s="44"/>
      <c r="X539" s="44"/>
      <c r="Y539" s="44"/>
      <c r="Z539" s="44"/>
      <c r="AA539" s="44"/>
      <c r="AB539" s="44"/>
      <c r="AC539" s="44"/>
      <c r="AD539" s="44"/>
      <c r="AE539" s="44"/>
      <c r="AF539" s="44"/>
      <c r="AG539" s="44"/>
      <c r="AH539" s="44"/>
      <c r="AI539" s="78"/>
      <c r="AJ539" s="44"/>
      <c r="AK539" s="107"/>
      <c r="AL539" s="107"/>
      <c r="AM539" s="107"/>
      <c r="AN539" s="107"/>
    </row>
    <row r="540" ht="14.25" customHeight="1">
      <c r="A540" s="44"/>
      <c r="B540" s="44"/>
      <c r="C540" s="78"/>
      <c r="D540" s="78"/>
      <c r="E540" s="78"/>
      <c r="F540" s="78"/>
      <c r="G540" s="78"/>
      <c r="H540" s="78"/>
      <c r="I540" s="78"/>
      <c r="J540" s="78"/>
      <c r="K540" s="78"/>
      <c r="L540" s="44"/>
      <c r="M540" s="44"/>
      <c r="N540" s="44"/>
      <c r="O540" s="78"/>
      <c r="P540" s="78"/>
      <c r="Q540" s="163"/>
      <c r="R540" s="78"/>
      <c r="S540" s="164"/>
      <c r="T540" s="163"/>
      <c r="U540" s="44"/>
      <c r="V540" s="44"/>
      <c r="W540" s="44"/>
      <c r="X540" s="44"/>
      <c r="Y540" s="44"/>
      <c r="Z540" s="44"/>
      <c r="AA540" s="44"/>
      <c r="AB540" s="44"/>
      <c r="AC540" s="44"/>
      <c r="AD540" s="44"/>
      <c r="AE540" s="44"/>
      <c r="AF540" s="44"/>
      <c r="AG540" s="44"/>
      <c r="AH540" s="44"/>
      <c r="AI540" s="78"/>
      <c r="AJ540" s="44"/>
      <c r="AK540" s="107"/>
      <c r="AL540" s="107"/>
      <c r="AM540" s="107"/>
      <c r="AN540" s="107"/>
    </row>
    <row r="541" ht="14.25" customHeight="1">
      <c r="A541" s="44"/>
      <c r="B541" s="44"/>
      <c r="C541" s="78"/>
      <c r="D541" s="78"/>
      <c r="E541" s="78"/>
      <c r="F541" s="78"/>
      <c r="G541" s="78"/>
      <c r="H541" s="78"/>
      <c r="I541" s="78"/>
      <c r="J541" s="78"/>
      <c r="K541" s="78"/>
      <c r="L541" s="44"/>
      <c r="M541" s="44"/>
      <c r="N541" s="44"/>
      <c r="O541" s="78"/>
      <c r="P541" s="78"/>
      <c r="Q541" s="163"/>
      <c r="R541" s="78"/>
      <c r="S541" s="164"/>
      <c r="T541" s="163"/>
      <c r="U541" s="44"/>
      <c r="V541" s="44"/>
      <c r="W541" s="44"/>
      <c r="X541" s="44"/>
      <c r="Y541" s="44"/>
      <c r="Z541" s="44"/>
      <c r="AA541" s="44"/>
      <c r="AB541" s="44"/>
      <c r="AC541" s="44"/>
      <c r="AD541" s="44"/>
      <c r="AE541" s="44"/>
      <c r="AF541" s="44"/>
      <c r="AG541" s="44"/>
      <c r="AH541" s="44"/>
      <c r="AI541" s="78"/>
      <c r="AJ541" s="44"/>
      <c r="AK541" s="107"/>
      <c r="AL541" s="107"/>
      <c r="AM541" s="107"/>
      <c r="AN541" s="107"/>
    </row>
    <row r="542" ht="14.25" customHeight="1">
      <c r="A542" s="44"/>
      <c r="B542" s="44"/>
      <c r="C542" s="78"/>
      <c r="D542" s="78"/>
      <c r="E542" s="78"/>
      <c r="F542" s="78"/>
      <c r="G542" s="78"/>
      <c r="H542" s="78"/>
      <c r="I542" s="78"/>
      <c r="J542" s="78"/>
      <c r="K542" s="78"/>
      <c r="L542" s="44"/>
      <c r="M542" s="44"/>
      <c r="N542" s="44"/>
      <c r="O542" s="78"/>
      <c r="P542" s="78"/>
      <c r="Q542" s="163"/>
      <c r="R542" s="78"/>
      <c r="S542" s="164"/>
      <c r="T542" s="163"/>
      <c r="U542" s="44"/>
      <c r="V542" s="44"/>
      <c r="W542" s="44"/>
      <c r="X542" s="44"/>
      <c r="Y542" s="44"/>
      <c r="Z542" s="44"/>
      <c r="AA542" s="44"/>
      <c r="AB542" s="44"/>
      <c r="AC542" s="44"/>
      <c r="AD542" s="44"/>
      <c r="AE542" s="44"/>
      <c r="AF542" s="44"/>
      <c r="AG542" s="44"/>
      <c r="AH542" s="44"/>
      <c r="AI542" s="78"/>
      <c r="AJ542" s="44"/>
      <c r="AK542" s="107"/>
      <c r="AL542" s="107"/>
      <c r="AM542" s="107"/>
      <c r="AN542" s="107"/>
    </row>
    <row r="543" ht="14.25" customHeight="1">
      <c r="A543" s="44"/>
      <c r="B543" s="44"/>
      <c r="C543" s="78"/>
      <c r="D543" s="78"/>
      <c r="E543" s="78"/>
      <c r="F543" s="78"/>
      <c r="G543" s="78"/>
      <c r="H543" s="78"/>
      <c r="I543" s="78"/>
      <c r="J543" s="78"/>
      <c r="K543" s="78"/>
      <c r="L543" s="44"/>
      <c r="M543" s="44"/>
      <c r="N543" s="44"/>
      <c r="O543" s="78"/>
      <c r="P543" s="78"/>
      <c r="Q543" s="163"/>
      <c r="R543" s="78"/>
      <c r="S543" s="164"/>
      <c r="T543" s="163"/>
      <c r="U543" s="44"/>
      <c r="V543" s="44"/>
      <c r="W543" s="44"/>
      <c r="X543" s="44"/>
      <c r="Y543" s="44"/>
      <c r="Z543" s="44"/>
      <c r="AA543" s="44"/>
      <c r="AB543" s="44"/>
      <c r="AC543" s="44"/>
      <c r="AD543" s="44"/>
      <c r="AE543" s="44"/>
      <c r="AF543" s="44"/>
      <c r="AG543" s="44"/>
      <c r="AH543" s="44"/>
      <c r="AI543" s="78"/>
      <c r="AJ543" s="44"/>
      <c r="AK543" s="107"/>
      <c r="AL543" s="107"/>
      <c r="AM543" s="107"/>
      <c r="AN543" s="107"/>
    </row>
    <row r="544" ht="14.25" customHeight="1">
      <c r="A544" s="44"/>
      <c r="B544" s="44"/>
      <c r="C544" s="78"/>
      <c r="D544" s="78"/>
      <c r="E544" s="78"/>
      <c r="F544" s="78"/>
      <c r="G544" s="78"/>
      <c r="H544" s="78"/>
      <c r="I544" s="78"/>
      <c r="J544" s="78"/>
      <c r="K544" s="78"/>
      <c r="L544" s="44"/>
      <c r="M544" s="44"/>
      <c r="N544" s="44"/>
      <c r="O544" s="78"/>
      <c r="P544" s="78"/>
      <c r="Q544" s="163"/>
      <c r="R544" s="78"/>
      <c r="S544" s="164"/>
      <c r="T544" s="163"/>
      <c r="U544" s="44"/>
      <c r="V544" s="44"/>
      <c r="W544" s="44"/>
      <c r="X544" s="44"/>
      <c r="Y544" s="44"/>
      <c r="Z544" s="44"/>
      <c r="AA544" s="44"/>
      <c r="AB544" s="44"/>
      <c r="AC544" s="44"/>
      <c r="AD544" s="44"/>
      <c r="AE544" s="44"/>
      <c r="AF544" s="44"/>
      <c r="AG544" s="44"/>
      <c r="AH544" s="44"/>
      <c r="AI544" s="78"/>
      <c r="AJ544" s="44"/>
      <c r="AK544" s="107"/>
      <c r="AL544" s="107"/>
      <c r="AM544" s="107"/>
      <c r="AN544" s="107"/>
    </row>
    <row r="545" ht="14.25" customHeight="1">
      <c r="A545" s="44"/>
      <c r="B545" s="44"/>
      <c r="C545" s="78"/>
      <c r="D545" s="78"/>
      <c r="E545" s="78"/>
      <c r="F545" s="78"/>
      <c r="G545" s="78"/>
      <c r="H545" s="78"/>
      <c r="I545" s="78"/>
      <c r="J545" s="78"/>
      <c r="K545" s="78"/>
      <c r="L545" s="44"/>
      <c r="M545" s="44"/>
      <c r="N545" s="44"/>
      <c r="O545" s="78"/>
      <c r="P545" s="78"/>
      <c r="Q545" s="163"/>
      <c r="R545" s="78"/>
      <c r="S545" s="164"/>
      <c r="T545" s="163"/>
      <c r="U545" s="44"/>
      <c r="V545" s="44"/>
      <c r="W545" s="44"/>
      <c r="X545" s="44"/>
      <c r="Y545" s="44"/>
      <c r="Z545" s="44"/>
      <c r="AA545" s="44"/>
      <c r="AB545" s="44"/>
      <c r="AC545" s="44"/>
      <c r="AD545" s="44"/>
      <c r="AE545" s="44"/>
      <c r="AF545" s="44"/>
      <c r="AG545" s="44"/>
      <c r="AH545" s="44"/>
      <c r="AI545" s="78"/>
      <c r="AJ545" s="44"/>
      <c r="AK545" s="107"/>
      <c r="AL545" s="107"/>
      <c r="AM545" s="107"/>
      <c r="AN545" s="107"/>
    </row>
    <row r="546" ht="14.25" customHeight="1">
      <c r="A546" s="44"/>
      <c r="B546" s="44"/>
      <c r="C546" s="78"/>
      <c r="D546" s="78"/>
      <c r="E546" s="78"/>
      <c r="F546" s="78"/>
      <c r="G546" s="78"/>
      <c r="H546" s="78"/>
      <c r="I546" s="78"/>
      <c r="J546" s="78"/>
      <c r="K546" s="78"/>
      <c r="L546" s="44"/>
      <c r="M546" s="44"/>
      <c r="N546" s="44"/>
      <c r="O546" s="78"/>
      <c r="P546" s="78"/>
      <c r="Q546" s="163"/>
      <c r="R546" s="78"/>
      <c r="S546" s="164"/>
      <c r="T546" s="163"/>
      <c r="U546" s="44"/>
      <c r="V546" s="44"/>
      <c r="W546" s="44"/>
      <c r="X546" s="44"/>
      <c r="Y546" s="44"/>
      <c r="Z546" s="44"/>
      <c r="AA546" s="44"/>
      <c r="AB546" s="44"/>
      <c r="AC546" s="44"/>
      <c r="AD546" s="44"/>
      <c r="AE546" s="44"/>
      <c r="AF546" s="44"/>
      <c r="AG546" s="44"/>
      <c r="AH546" s="44"/>
      <c r="AI546" s="78"/>
      <c r="AJ546" s="44"/>
      <c r="AK546" s="107"/>
      <c r="AL546" s="107"/>
      <c r="AM546" s="107"/>
      <c r="AN546" s="107"/>
    </row>
    <row r="547" ht="14.25" customHeight="1">
      <c r="A547" s="44"/>
      <c r="B547" s="44"/>
      <c r="C547" s="78"/>
      <c r="D547" s="78"/>
      <c r="E547" s="78"/>
      <c r="F547" s="78"/>
      <c r="G547" s="78"/>
      <c r="H547" s="78"/>
      <c r="I547" s="78"/>
      <c r="J547" s="78"/>
      <c r="K547" s="78"/>
      <c r="L547" s="44"/>
      <c r="M547" s="44"/>
      <c r="N547" s="44"/>
      <c r="O547" s="78"/>
      <c r="P547" s="78"/>
      <c r="Q547" s="163"/>
      <c r="R547" s="78"/>
      <c r="S547" s="164"/>
      <c r="T547" s="163"/>
      <c r="U547" s="44"/>
      <c r="V547" s="44"/>
      <c r="W547" s="44"/>
      <c r="X547" s="44"/>
      <c r="Y547" s="44"/>
      <c r="Z547" s="44"/>
      <c r="AA547" s="44"/>
      <c r="AB547" s="44"/>
      <c r="AC547" s="44"/>
      <c r="AD547" s="44"/>
      <c r="AE547" s="44"/>
      <c r="AF547" s="44"/>
      <c r="AG547" s="44"/>
      <c r="AH547" s="44"/>
      <c r="AI547" s="78"/>
      <c r="AJ547" s="44"/>
      <c r="AK547" s="107"/>
      <c r="AL547" s="107"/>
      <c r="AM547" s="107"/>
      <c r="AN547" s="107"/>
    </row>
    <row r="548" ht="14.25" customHeight="1">
      <c r="A548" s="44"/>
      <c r="B548" s="44"/>
      <c r="C548" s="78"/>
      <c r="D548" s="78"/>
      <c r="E548" s="78"/>
      <c r="F548" s="78"/>
      <c r="G548" s="78"/>
      <c r="H548" s="78"/>
      <c r="I548" s="78"/>
      <c r="J548" s="78"/>
      <c r="K548" s="78"/>
      <c r="L548" s="44"/>
      <c r="M548" s="44"/>
      <c r="N548" s="44"/>
      <c r="O548" s="78"/>
      <c r="P548" s="78"/>
      <c r="Q548" s="163"/>
      <c r="R548" s="78"/>
      <c r="S548" s="164"/>
      <c r="T548" s="163"/>
      <c r="U548" s="44"/>
      <c r="V548" s="44"/>
      <c r="W548" s="44"/>
      <c r="X548" s="44"/>
      <c r="Y548" s="44"/>
      <c r="Z548" s="44"/>
      <c r="AA548" s="44"/>
      <c r="AB548" s="44"/>
      <c r="AC548" s="44"/>
      <c r="AD548" s="44"/>
      <c r="AE548" s="44"/>
      <c r="AF548" s="44"/>
      <c r="AG548" s="44"/>
      <c r="AH548" s="44"/>
      <c r="AI548" s="78"/>
      <c r="AJ548" s="44"/>
      <c r="AK548" s="107"/>
      <c r="AL548" s="107"/>
      <c r="AM548" s="107"/>
      <c r="AN548" s="107"/>
    </row>
    <row r="549" ht="14.25" customHeight="1">
      <c r="A549" s="44"/>
      <c r="B549" s="44"/>
      <c r="C549" s="78"/>
      <c r="D549" s="78"/>
      <c r="E549" s="78"/>
      <c r="F549" s="78"/>
      <c r="G549" s="78"/>
      <c r="H549" s="78"/>
      <c r="I549" s="78"/>
      <c r="J549" s="78"/>
      <c r="K549" s="78"/>
      <c r="L549" s="44"/>
      <c r="M549" s="44"/>
      <c r="N549" s="44"/>
      <c r="O549" s="78"/>
      <c r="P549" s="78"/>
      <c r="Q549" s="163"/>
      <c r="R549" s="78"/>
      <c r="S549" s="164"/>
      <c r="T549" s="163"/>
      <c r="U549" s="44"/>
      <c r="V549" s="44"/>
      <c r="W549" s="44"/>
      <c r="X549" s="44"/>
      <c r="Y549" s="44"/>
      <c r="Z549" s="44"/>
      <c r="AA549" s="44"/>
      <c r="AB549" s="44"/>
      <c r="AC549" s="44"/>
      <c r="AD549" s="44"/>
      <c r="AE549" s="44"/>
      <c r="AF549" s="44"/>
      <c r="AG549" s="44"/>
      <c r="AH549" s="44"/>
      <c r="AI549" s="78"/>
      <c r="AJ549" s="44"/>
      <c r="AK549" s="107"/>
      <c r="AL549" s="107"/>
      <c r="AM549" s="107"/>
      <c r="AN549" s="107"/>
    </row>
    <row r="550" ht="14.25" customHeight="1">
      <c r="A550" s="44"/>
      <c r="B550" s="44"/>
      <c r="C550" s="78"/>
      <c r="D550" s="78"/>
      <c r="E550" s="78"/>
      <c r="F550" s="78"/>
      <c r="G550" s="78"/>
      <c r="H550" s="78"/>
      <c r="I550" s="78"/>
      <c r="J550" s="78"/>
      <c r="K550" s="78"/>
      <c r="L550" s="44"/>
      <c r="M550" s="44"/>
      <c r="N550" s="44"/>
      <c r="O550" s="78"/>
      <c r="P550" s="78"/>
      <c r="Q550" s="163"/>
      <c r="R550" s="78"/>
      <c r="S550" s="164"/>
      <c r="T550" s="163"/>
      <c r="U550" s="44"/>
      <c r="V550" s="44"/>
      <c r="W550" s="44"/>
      <c r="X550" s="44"/>
      <c r="Y550" s="44"/>
      <c r="Z550" s="44"/>
      <c r="AA550" s="44"/>
      <c r="AB550" s="44"/>
      <c r="AC550" s="44"/>
      <c r="AD550" s="44"/>
      <c r="AE550" s="44"/>
      <c r="AF550" s="44"/>
      <c r="AG550" s="44"/>
      <c r="AH550" s="44"/>
      <c r="AI550" s="78"/>
      <c r="AJ550" s="44"/>
      <c r="AK550" s="107"/>
      <c r="AL550" s="107"/>
      <c r="AM550" s="107"/>
      <c r="AN550" s="107"/>
    </row>
    <row r="551" ht="14.25" customHeight="1">
      <c r="A551" s="44"/>
      <c r="B551" s="44"/>
      <c r="C551" s="78"/>
      <c r="D551" s="78"/>
      <c r="E551" s="78"/>
      <c r="F551" s="78"/>
      <c r="G551" s="78"/>
      <c r="H551" s="78"/>
      <c r="I551" s="78"/>
      <c r="J551" s="78"/>
      <c r="K551" s="78"/>
      <c r="L551" s="44"/>
      <c r="M551" s="44"/>
      <c r="N551" s="44"/>
      <c r="O551" s="78"/>
      <c r="P551" s="78"/>
      <c r="Q551" s="163"/>
      <c r="R551" s="78"/>
      <c r="S551" s="164"/>
      <c r="T551" s="163"/>
      <c r="U551" s="44"/>
      <c r="V551" s="44"/>
      <c r="W551" s="44"/>
      <c r="X551" s="44"/>
      <c r="Y551" s="44"/>
      <c r="Z551" s="44"/>
      <c r="AA551" s="44"/>
      <c r="AB551" s="44"/>
      <c r="AC551" s="44"/>
      <c r="AD551" s="44"/>
      <c r="AE551" s="44"/>
      <c r="AF551" s="44"/>
      <c r="AG551" s="44"/>
      <c r="AH551" s="44"/>
      <c r="AI551" s="78"/>
      <c r="AJ551" s="44"/>
      <c r="AK551" s="107"/>
      <c r="AL551" s="107"/>
      <c r="AM551" s="107"/>
      <c r="AN551" s="107"/>
    </row>
    <row r="552" ht="14.25" customHeight="1">
      <c r="A552" s="44"/>
      <c r="B552" s="44"/>
      <c r="C552" s="78"/>
      <c r="D552" s="78"/>
      <c r="E552" s="78"/>
      <c r="F552" s="78"/>
      <c r="G552" s="78"/>
      <c r="H552" s="78"/>
      <c r="I552" s="78"/>
      <c r="J552" s="78"/>
      <c r="K552" s="78"/>
      <c r="L552" s="44"/>
      <c r="M552" s="44"/>
      <c r="N552" s="44"/>
      <c r="O552" s="78"/>
      <c r="P552" s="78"/>
      <c r="Q552" s="163"/>
      <c r="R552" s="78"/>
      <c r="S552" s="164"/>
      <c r="T552" s="163"/>
      <c r="U552" s="44"/>
      <c r="V552" s="44"/>
      <c r="W552" s="44"/>
      <c r="X552" s="44"/>
      <c r="Y552" s="44"/>
      <c r="Z552" s="44"/>
      <c r="AA552" s="44"/>
      <c r="AB552" s="44"/>
      <c r="AC552" s="44"/>
      <c r="AD552" s="44"/>
      <c r="AE552" s="44"/>
      <c r="AF552" s="44"/>
      <c r="AG552" s="44"/>
      <c r="AH552" s="44"/>
      <c r="AI552" s="78"/>
      <c r="AJ552" s="44"/>
      <c r="AK552" s="107"/>
      <c r="AL552" s="107"/>
      <c r="AM552" s="107"/>
      <c r="AN552" s="107"/>
    </row>
    <row r="553" ht="14.25" customHeight="1">
      <c r="A553" s="44"/>
      <c r="B553" s="44"/>
      <c r="C553" s="78"/>
      <c r="D553" s="78"/>
      <c r="E553" s="78"/>
      <c r="F553" s="78"/>
      <c r="G553" s="78"/>
      <c r="H553" s="78"/>
      <c r="I553" s="78"/>
      <c r="J553" s="78"/>
      <c r="K553" s="78"/>
      <c r="L553" s="44"/>
      <c r="M553" s="44"/>
      <c r="N553" s="44"/>
      <c r="O553" s="78"/>
      <c r="P553" s="78"/>
      <c r="Q553" s="163"/>
      <c r="R553" s="78"/>
      <c r="S553" s="164"/>
      <c r="T553" s="163"/>
      <c r="U553" s="44"/>
      <c r="V553" s="44"/>
      <c r="W553" s="44"/>
      <c r="X553" s="44"/>
      <c r="Y553" s="44"/>
      <c r="Z553" s="44"/>
      <c r="AA553" s="44"/>
      <c r="AB553" s="44"/>
      <c r="AC553" s="44"/>
      <c r="AD553" s="44"/>
      <c r="AE553" s="44"/>
      <c r="AF553" s="44"/>
      <c r="AG553" s="44"/>
      <c r="AH553" s="44"/>
      <c r="AI553" s="78"/>
      <c r="AJ553" s="44"/>
      <c r="AK553" s="107"/>
      <c r="AL553" s="107"/>
      <c r="AM553" s="107"/>
      <c r="AN553" s="107"/>
    </row>
    <row r="554" ht="14.25" customHeight="1">
      <c r="A554" s="44"/>
      <c r="B554" s="44"/>
      <c r="C554" s="78"/>
      <c r="D554" s="78"/>
      <c r="E554" s="78"/>
      <c r="F554" s="78"/>
      <c r="G554" s="78"/>
      <c r="H554" s="78"/>
      <c r="I554" s="78"/>
      <c r="J554" s="78"/>
      <c r="K554" s="78"/>
      <c r="L554" s="44"/>
      <c r="M554" s="44"/>
      <c r="N554" s="44"/>
      <c r="O554" s="78"/>
      <c r="P554" s="78"/>
      <c r="Q554" s="163"/>
      <c r="R554" s="78"/>
      <c r="S554" s="164"/>
      <c r="T554" s="163"/>
      <c r="U554" s="44"/>
      <c r="V554" s="44"/>
      <c r="W554" s="44"/>
      <c r="X554" s="44"/>
      <c r="Y554" s="44"/>
      <c r="Z554" s="44"/>
      <c r="AA554" s="44"/>
      <c r="AB554" s="44"/>
      <c r="AC554" s="44"/>
      <c r="AD554" s="44"/>
      <c r="AE554" s="44"/>
      <c r="AF554" s="44"/>
      <c r="AG554" s="44"/>
      <c r="AH554" s="44"/>
      <c r="AI554" s="78"/>
      <c r="AJ554" s="44"/>
      <c r="AK554" s="107"/>
      <c r="AL554" s="107"/>
      <c r="AM554" s="107"/>
      <c r="AN554" s="107"/>
    </row>
    <row r="555" ht="14.25" customHeight="1">
      <c r="A555" s="44"/>
      <c r="B555" s="44"/>
      <c r="C555" s="78"/>
      <c r="D555" s="78"/>
      <c r="E555" s="78"/>
      <c r="F555" s="78"/>
      <c r="G555" s="78"/>
      <c r="H555" s="78"/>
      <c r="I555" s="78"/>
      <c r="J555" s="78"/>
      <c r="K555" s="78"/>
      <c r="L555" s="44"/>
      <c r="M555" s="44"/>
      <c r="N555" s="44"/>
      <c r="O555" s="78"/>
      <c r="P555" s="78"/>
      <c r="Q555" s="163"/>
      <c r="R555" s="78"/>
      <c r="S555" s="164"/>
      <c r="T555" s="163"/>
      <c r="U555" s="44"/>
      <c r="V555" s="44"/>
      <c r="W555" s="44"/>
      <c r="X555" s="44"/>
      <c r="Y555" s="44"/>
      <c r="Z555" s="44"/>
      <c r="AA555" s="44"/>
      <c r="AB555" s="44"/>
      <c r="AC555" s="44"/>
      <c r="AD555" s="44"/>
      <c r="AE555" s="44"/>
      <c r="AF555" s="44"/>
      <c r="AG555" s="44"/>
      <c r="AH555" s="44"/>
      <c r="AI555" s="78"/>
      <c r="AJ555" s="44"/>
      <c r="AK555" s="107"/>
      <c r="AL555" s="107"/>
      <c r="AM555" s="107"/>
      <c r="AN555" s="107"/>
    </row>
    <row r="556" ht="14.25" customHeight="1">
      <c r="A556" s="44"/>
      <c r="B556" s="44"/>
      <c r="C556" s="78"/>
      <c r="D556" s="78"/>
      <c r="E556" s="78"/>
      <c r="F556" s="78"/>
      <c r="G556" s="78"/>
      <c r="H556" s="78"/>
      <c r="I556" s="78"/>
      <c r="J556" s="78"/>
      <c r="K556" s="78"/>
      <c r="L556" s="44"/>
      <c r="M556" s="44"/>
      <c r="N556" s="44"/>
      <c r="O556" s="78"/>
      <c r="P556" s="78"/>
      <c r="Q556" s="163"/>
      <c r="R556" s="78"/>
      <c r="S556" s="164"/>
      <c r="T556" s="163"/>
      <c r="U556" s="44"/>
      <c r="V556" s="44"/>
      <c r="W556" s="44"/>
      <c r="X556" s="44"/>
      <c r="Y556" s="44"/>
      <c r="Z556" s="44"/>
      <c r="AA556" s="44"/>
      <c r="AB556" s="44"/>
      <c r="AC556" s="44"/>
      <c r="AD556" s="44"/>
      <c r="AE556" s="44"/>
      <c r="AF556" s="44"/>
      <c r="AG556" s="44"/>
      <c r="AH556" s="44"/>
      <c r="AI556" s="78"/>
      <c r="AJ556" s="44"/>
      <c r="AK556" s="107"/>
      <c r="AL556" s="107"/>
      <c r="AM556" s="107"/>
      <c r="AN556" s="107"/>
    </row>
    <row r="557" ht="14.25" customHeight="1">
      <c r="A557" s="44"/>
      <c r="B557" s="44"/>
      <c r="C557" s="78"/>
      <c r="D557" s="78"/>
      <c r="E557" s="78"/>
      <c r="F557" s="78"/>
      <c r="G557" s="78"/>
      <c r="H557" s="78"/>
      <c r="I557" s="78"/>
      <c r="J557" s="78"/>
      <c r="K557" s="78"/>
      <c r="L557" s="44"/>
      <c r="M557" s="44"/>
      <c r="N557" s="44"/>
      <c r="O557" s="78"/>
      <c r="P557" s="78"/>
      <c r="Q557" s="163"/>
      <c r="R557" s="78"/>
      <c r="S557" s="164"/>
      <c r="T557" s="163"/>
      <c r="U557" s="44"/>
      <c r="V557" s="44"/>
      <c r="W557" s="44"/>
      <c r="X557" s="44"/>
      <c r="Y557" s="44"/>
      <c r="Z557" s="44"/>
      <c r="AA557" s="44"/>
      <c r="AB557" s="44"/>
      <c r="AC557" s="44"/>
      <c r="AD557" s="44"/>
      <c r="AE557" s="44"/>
      <c r="AF557" s="44"/>
      <c r="AG557" s="44"/>
      <c r="AH557" s="44"/>
      <c r="AI557" s="78"/>
      <c r="AJ557" s="44"/>
      <c r="AK557" s="107"/>
      <c r="AL557" s="107"/>
      <c r="AM557" s="107"/>
      <c r="AN557" s="107"/>
    </row>
    <row r="558" ht="14.25" customHeight="1">
      <c r="A558" s="44"/>
      <c r="B558" s="44"/>
      <c r="C558" s="78"/>
      <c r="D558" s="78"/>
      <c r="E558" s="78"/>
      <c r="F558" s="78"/>
      <c r="G558" s="78"/>
      <c r="H558" s="78"/>
      <c r="I558" s="78"/>
      <c r="J558" s="78"/>
      <c r="K558" s="78"/>
      <c r="L558" s="44"/>
      <c r="M558" s="44"/>
      <c r="N558" s="44"/>
      <c r="O558" s="78"/>
      <c r="P558" s="78"/>
      <c r="Q558" s="163"/>
      <c r="R558" s="78"/>
      <c r="S558" s="164"/>
      <c r="T558" s="163"/>
      <c r="U558" s="44"/>
      <c r="V558" s="44"/>
      <c r="W558" s="44"/>
      <c r="X558" s="44"/>
      <c r="Y558" s="44"/>
      <c r="Z558" s="44"/>
      <c r="AA558" s="44"/>
      <c r="AB558" s="44"/>
      <c r="AC558" s="44"/>
      <c r="AD558" s="44"/>
      <c r="AE558" s="44"/>
      <c r="AF558" s="44"/>
      <c r="AG558" s="44"/>
      <c r="AH558" s="44"/>
      <c r="AI558" s="78"/>
      <c r="AJ558" s="44"/>
      <c r="AK558" s="107"/>
      <c r="AL558" s="107"/>
      <c r="AM558" s="107"/>
      <c r="AN558" s="107"/>
    </row>
    <row r="559" ht="14.25" customHeight="1">
      <c r="A559" s="44"/>
      <c r="B559" s="44"/>
      <c r="C559" s="78"/>
      <c r="D559" s="78"/>
      <c r="E559" s="78"/>
      <c r="F559" s="78"/>
      <c r="G559" s="78"/>
      <c r="H559" s="78"/>
      <c r="I559" s="78"/>
      <c r="J559" s="78"/>
      <c r="K559" s="78"/>
      <c r="L559" s="44"/>
      <c r="M559" s="44"/>
      <c r="N559" s="44"/>
      <c r="O559" s="78"/>
      <c r="P559" s="78"/>
      <c r="Q559" s="163"/>
      <c r="R559" s="78"/>
      <c r="S559" s="164"/>
      <c r="T559" s="163"/>
      <c r="U559" s="44"/>
      <c r="V559" s="44"/>
      <c r="W559" s="44"/>
      <c r="X559" s="44"/>
      <c r="Y559" s="44"/>
      <c r="Z559" s="44"/>
      <c r="AA559" s="44"/>
      <c r="AB559" s="44"/>
      <c r="AC559" s="44"/>
      <c r="AD559" s="44"/>
      <c r="AE559" s="44"/>
      <c r="AF559" s="44"/>
      <c r="AG559" s="44"/>
      <c r="AH559" s="44"/>
      <c r="AI559" s="78"/>
      <c r="AJ559" s="44"/>
      <c r="AK559" s="107"/>
      <c r="AL559" s="107"/>
      <c r="AM559" s="107"/>
      <c r="AN559" s="107"/>
    </row>
    <row r="560" ht="14.25" customHeight="1">
      <c r="A560" s="44"/>
      <c r="B560" s="44"/>
      <c r="C560" s="78"/>
      <c r="D560" s="78"/>
      <c r="E560" s="78"/>
      <c r="F560" s="78"/>
      <c r="G560" s="78"/>
      <c r="H560" s="78"/>
      <c r="I560" s="78"/>
      <c r="J560" s="78"/>
      <c r="K560" s="78"/>
      <c r="L560" s="44"/>
      <c r="M560" s="44"/>
      <c r="N560" s="44"/>
      <c r="O560" s="78"/>
      <c r="P560" s="78"/>
      <c r="Q560" s="163"/>
      <c r="R560" s="78"/>
      <c r="S560" s="164"/>
      <c r="T560" s="163"/>
      <c r="U560" s="44"/>
      <c r="V560" s="44"/>
      <c r="W560" s="44"/>
      <c r="X560" s="44"/>
      <c r="Y560" s="44"/>
      <c r="Z560" s="44"/>
      <c r="AA560" s="44"/>
      <c r="AB560" s="44"/>
      <c r="AC560" s="44"/>
      <c r="AD560" s="44"/>
      <c r="AE560" s="44"/>
      <c r="AF560" s="44"/>
      <c r="AG560" s="44"/>
      <c r="AH560" s="44"/>
      <c r="AI560" s="78"/>
      <c r="AJ560" s="44"/>
      <c r="AK560" s="107"/>
      <c r="AL560" s="107"/>
      <c r="AM560" s="107"/>
      <c r="AN560" s="107"/>
    </row>
    <row r="561" ht="14.25" customHeight="1">
      <c r="A561" s="44"/>
      <c r="B561" s="44"/>
      <c r="C561" s="78"/>
      <c r="D561" s="78"/>
      <c r="E561" s="78"/>
      <c r="F561" s="78"/>
      <c r="G561" s="78"/>
      <c r="H561" s="78"/>
      <c r="I561" s="78"/>
      <c r="J561" s="78"/>
      <c r="K561" s="78"/>
      <c r="L561" s="44"/>
      <c r="M561" s="44"/>
      <c r="N561" s="44"/>
      <c r="O561" s="78"/>
      <c r="P561" s="78"/>
      <c r="Q561" s="163"/>
      <c r="R561" s="78"/>
      <c r="S561" s="164"/>
      <c r="T561" s="163"/>
      <c r="U561" s="44"/>
      <c r="V561" s="44"/>
      <c r="W561" s="44"/>
      <c r="X561" s="44"/>
      <c r="Y561" s="44"/>
      <c r="Z561" s="44"/>
      <c r="AA561" s="44"/>
      <c r="AB561" s="44"/>
      <c r="AC561" s="44"/>
      <c r="AD561" s="44"/>
      <c r="AE561" s="44"/>
      <c r="AF561" s="44"/>
      <c r="AG561" s="44"/>
      <c r="AH561" s="44"/>
      <c r="AI561" s="78"/>
      <c r="AJ561" s="44"/>
      <c r="AK561" s="107"/>
      <c r="AL561" s="107"/>
      <c r="AM561" s="107"/>
      <c r="AN561" s="107"/>
    </row>
    <row r="562" ht="14.25" customHeight="1">
      <c r="A562" s="44"/>
      <c r="B562" s="44"/>
      <c r="C562" s="78"/>
      <c r="D562" s="78"/>
      <c r="E562" s="78"/>
      <c r="F562" s="78"/>
      <c r="G562" s="78"/>
      <c r="H562" s="78"/>
      <c r="I562" s="78"/>
      <c r="J562" s="78"/>
      <c r="K562" s="78"/>
      <c r="L562" s="44"/>
      <c r="M562" s="44"/>
      <c r="N562" s="44"/>
      <c r="O562" s="78"/>
      <c r="P562" s="78"/>
      <c r="Q562" s="163"/>
      <c r="R562" s="78"/>
      <c r="S562" s="164"/>
      <c r="T562" s="163"/>
      <c r="U562" s="44"/>
      <c r="V562" s="44"/>
      <c r="W562" s="44"/>
      <c r="X562" s="44"/>
      <c r="Y562" s="44"/>
      <c r="Z562" s="44"/>
      <c r="AA562" s="44"/>
      <c r="AB562" s="44"/>
      <c r="AC562" s="44"/>
      <c r="AD562" s="44"/>
      <c r="AE562" s="44"/>
      <c r="AF562" s="44"/>
      <c r="AG562" s="44"/>
      <c r="AH562" s="44"/>
      <c r="AI562" s="78"/>
      <c r="AJ562" s="44"/>
      <c r="AK562" s="107"/>
      <c r="AL562" s="107"/>
      <c r="AM562" s="107"/>
      <c r="AN562" s="107"/>
    </row>
    <row r="563" ht="14.25" customHeight="1">
      <c r="A563" s="44"/>
      <c r="B563" s="44"/>
      <c r="C563" s="78"/>
      <c r="D563" s="78"/>
      <c r="E563" s="78"/>
      <c r="F563" s="78"/>
      <c r="G563" s="78"/>
      <c r="H563" s="78"/>
      <c r="I563" s="78"/>
      <c r="J563" s="78"/>
      <c r="K563" s="78"/>
      <c r="L563" s="44"/>
      <c r="M563" s="44"/>
      <c r="N563" s="44"/>
      <c r="O563" s="78"/>
      <c r="P563" s="78"/>
      <c r="Q563" s="163"/>
      <c r="R563" s="78"/>
      <c r="S563" s="164"/>
      <c r="T563" s="163"/>
      <c r="U563" s="44"/>
      <c r="V563" s="44"/>
      <c r="W563" s="44"/>
      <c r="X563" s="44"/>
      <c r="Y563" s="44"/>
      <c r="Z563" s="44"/>
      <c r="AA563" s="44"/>
      <c r="AB563" s="44"/>
      <c r="AC563" s="44"/>
      <c r="AD563" s="44"/>
      <c r="AE563" s="44"/>
      <c r="AF563" s="44"/>
      <c r="AG563" s="44"/>
      <c r="AH563" s="44"/>
      <c r="AI563" s="78"/>
      <c r="AJ563" s="44"/>
      <c r="AK563" s="107"/>
      <c r="AL563" s="107"/>
      <c r="AM563" s="107"/>
      <c r="AN563" s="107"/>
    </row>
    <row r="564" ht="14.25" customHeight="1">
      <c r="A564" s="44"/>
      <c r="B564" s="44"/>
      <c r="C564" s="78"/>
      <c r="D564" s="78"/>
      <c r="E564" s="78"/>
      <c r="F564" s="78"/>
      <c r="G564" s="78"/>
      <c r="H564" s="78"/>
      <c r="I564" s="78"/>
      <c r="J564" s="78"/>
      <c r="K564" s="78"/>
      <c r="L564" s="44"/>
      <c r="M564" s="44"/>
      <c r="N564" s="44"/>
      <c r="O564" s="78"/>
      <c r="P564" s="78"/>
      <c r="Q564" s="163"/>
      <c r="R564" s="78"/>
      <c r="S564" s="164"/>
      <c r="T564" s="163"/>
      <c r="U564" s="44"/>
      <c r="V564" s="44"/>
      <c r="W564" s="44"/>
      <c r="X564" s="44"/>
      <c r="Y564" s="44"/>
      <c r="Z564" s="44"/>
      <c r="AA564" s="44"/>
      <c r="AB564" s="44"/>
      <c r="AC564" s="44"/>
      <c r="AD564" s="44"/>
      <c r="AE564" s="44"/>
      <c r="AF564" s="44"/>
      <c r="AG564" s="44"/>
      <c r="AH564" s="44"/>
      <c r="AI564" s="78"/>
      <c r="AJ564" s="44"/>
      <c r="AK564" s="107"/>
      <c r="AL564" s="107"/>
      <c r="AM564" s="107"/>
      <c r="AN564" s="107"/>
    </row>
    <row r="565" ht="14.25" customHeight="1">
      <c r="A565" s="44"/>
      <c r="B565" s="44"/>
      <c r="C565" s="78"/>
      <c r="D565" s="78"/>
      <c r="E565" s="78"/>
      <c r="F565" s="78"/>
      <c r="G565" s="78"/>
      <c r="H565" s="78"/>
      <c r="I565" s="78"/>
      <c r="J565" s="78"/>
      <c r="K565" s="78"/>
      <c r="L565" s="44"/>
      <c r="M565" s="44"/>
      <c r="N565" s="44"/>
      <c r="O565" s="78"/>
      <c r="P565" s="78"/>
      <c r="Q565" s="163"/>
      <c r="R565" s="78"/>
      <c r="S565" s="164"/>
      <c r="T565" s="163"/>
      <c r="U565" s="44"/>
      <c r="V565" s="44"/>
      <c r="W565" s="44"/>
      <c r="X565" s="44"/>
      <c r="Y565" s="44"/>
      <c r="Z565" s="44"/>
      <c r="AA565" s="44"/>
      <c r="AB565" s="44"/>
      <c r="AC565" s="44"/>
      <c r="AD565" s="44"/>
      <c r="AE565" s="44"/>
      <c r="AF565" s="44"/>
      <c r="AG565" s="44"/>
      <c r="AH565" s="44"/>
      <c r="AI565" s="78"/>
      <c r="AJ565" s="44"/>
      <c r="AK565" s="107"/>
      <c r="AL565" s="107"/>
      <c r="AM565" s="107"/>
      <c r="AN565" s="107"/>
    </row>
    <row r="566" ht="14.25" customHeight="1">
      <c r="A566" s="44"/>
      <c r="B566" s="44"/>
      <c r="C566" s="78"/>
      <c r="D566" s="78"/>
      <c r="E566" s="78"/>
      <c r="F566" s="78"/>
      <c r="G566" s="78"/>
      <c r="H566" s="78"/>
      <c r="I566" s="78"/>
      <c r="J566" s="78"/>
      <c r="K566" s="78"/>
      <c r="L566" s="44"/>
      <c r="M566" s="44"/>
      <c r="N566" s="44"/>
      <c r="O566" s="78"/>
      <c r="P566" s="78"/>
      <c r="Q566" s="163"/>
      <c r="R566" s="78"/>
      <c r="S566" s="164"/>
      <c r="T566" s="163"/>
      <c r="U566" s="44"/>
      <c r="V566" s="44"/>
      <c r="W566" s="44"/>
      <c r="X566" s="44"/>
      <c r="Y566" s="44"/>
      <c r="Z566" s="44"/>
      <c r="AA566" s="44"/>
      <c r="AB566" s="44"/>
      <c r="AC566" s="44"/>
      <c r="AD566" s="44"/>
      <c r="AE566" s="44"/>
      <c r="AF566" s="44"/>
      <c r="AG566" s="44"/>
      <c r="AH566" s="44"/>
      <c r="AI566" s="78"/>
      <c r="AJ566" s="44"/>
      <c r="AK566" s="107"/>
      <c r="AL566" s="107"/>
      <c r="AM566" s="107"/>
      <c r="AN566" s="107"/>
    </row>
    <row r="567" ht="14.25" customHeight="1">
      <c r="A567" s="44"/>
      <c r="B567" s="44"/>
      <c r="C567" s="78"/>
      <c r="D567" s="78"/>
      <c r="E567" s="78"/>
      <c r="F567" s="78"/>
      <c r="G567" s="78"/>
      <c r="H567" s="78"/>
      <c r="I567" s="78"/>
      <c r="J567" s="78"/>
      <c r="K567" s="78"/>
      <c r="L567" s="44"/>
      <c r="M567" s="44"/>
      <c r="N567" s="44"/>
      <c r="O567" s="78"/>
      <c r="P567" s="78"/>
      <c r="Q567" s="163"/>
      <c r="R567" s="78"/>
      <c r="S567" s="164"/>
      <c r="T567" s="163"/>
      <c r="U567" s="44"/>
      <c r="V567" s="44"/>
      <c r="W567" s="44"/>
      <c r="X567" s="44"/>
      <c r="Y567" s="44"/>
      <c r="Z567" s="44"/>
      <c r="AA567" s="44"/>
      <c r="AB567" s="44"/>
      <c r="AC567" s="44"/>
      <c r="AD567" s="44"/>
      <c r="AE567" s="44"/>
      <c r="AF567" s="44"/>
      <c r="AG567" s="44"/>
      <c r="AH567" s="44"/>
      <c r="AI567" s="78"/>
      <c r="AJ567" s="44"/>
      <c r="AK567" s="107"/>
      <c r="AL567" s="107"/>
      <c r="AM567" s="107"/>
      <c r="AN567" s="107"/>
    </row>
    <row r="568" ht="14.25" customHeight="1">
      <c r="A568" s="44"/>
      <c r="B568" s="44"/>
      <c r="C568" s="78"/>
      <c r="D568" s="78"/>
      <c r="E568" s="78"/>
      <c r="F568" s="78"/>
      <c r="G568" s="78"/>
      <c r="H568" s="78"/>
      <c r="I568" s="78"/>
      <c r="J568" s="78"/>
      <c r="K568" s="78"/>
      <c r="L568" s="44"/>
      <c r="M568" s="44"/>
      <c r="N568" s="44"/>
      <c r="O568" s="78"/>
      <c r="P568" s="78"/>
      <c r="Q568" s="163"/>
      <c r="R568" s="78"/>
      <c r="S568" s="164"/>
      <c r="T568" s="163"/>
      <c r="U568" s="44"/>
      <c r="V568" s="44"/>
      <c r="W568" s="44"/>
      <c r="X568" s="44"/>
      <c r="Y568" s="44"/>
      <c r="Z568" s="44"/>
      <c r="AA568" s="44"/>
      <c r="AB568" s="44"/>
      <c r="AC568" s="44"/>
      <c r="AD568" s="44"/>
      <c r="AE568" s="44"/>
      <c r="AF568" s="44"/>
      <c r="AG568" s="44"/>
      <c r="AH568" s="44"/>
      <c r="AI568" s="78"/>
      <c r="AJ568" s="44"/>
      <c r="AK568" s="107"/>
      <c r="AL568" s="107"/>
      <c r="AM568" s="107"/>
      <c r="AN568" s="107"/>
    </row>
    <row r="569" ht="14.25" customHeight="1">
      <c r="A569" s="44"/>
      <c r="B569" s="44"/>
      <c r="C569" s="78"/>
      <c r="D569" s="78"/>
      <c r="E569" s="78"/>
      <c r="F569" s="78"/>
      <c r="G569" s="78"/>
      <c r="H569" s="78"/>
      <c r="I569" s="78"/>
      <c r="J569" s="78"/>
      <c r="K569" s="78"/>
      <c r="L569" s="44"/>
      <c r="M569" s="44"/>
      <c r="N569" s="44"/>
      <c r="O569" s="78"/>
      <c r="P569" s="78"/>
      <c r="Q569" s="163"/>
      <c r="R569" s="78"/>
      <c r="S569" s="164"/>
      <c r="T569" s="163"/>
      <c r="U569" s="44"/>
      <c r="V569" s="44"/>
      <c r="W569" s="44"/>
      <c r="X569" s="44"/>
      <c r="Y569" s="44"/>
      <c r="Z569" s="44"/>
      <c r="AA569" s="44"/>
      <c r="AB569" s="44"/>
      <c r="AC569" s="44"/>
      <c r="AD569" s="44"/>
      <c r="AE569" s="44"/>
      <c r="AF569" s="44"/>
      <c r="AG569" s="44"/>
      <c r="AH569" s="44"/>
      <c r="AI569" s="78"/>
      <c r="AJ569" s="44"/>
      <c r="AK569" s="107"/>
      <c r="AL569" s="107"/>
      <c r="AM569" s="107"/>
      <c r="AN569" s="107"/>
    </row>
    <row r="570" ht="14.25" customHeight="1">
      <c r="A570" s="44"/>
      <c r="B570" s="44"/>
      <c r="C570" s="78"/>
      <c r="D570" s="78"/>
      <c r="E570" s="78"/>
      <c r="F570" s="78"/>
      <c r="G570" s="78"/>
      <c r="H570" s="78"/>
      <c r="I570" s="78"/>
      <c r="J570" s="78"/>
      <c r="K570" s="78"/>
      <c r="L570" s="44"/>
      <c r="M570" s="44"/>
      <c r="N570" s="44"/>
      <c r="O570" s="78"/>
      <c r="P570" s="78"/>
      <c r="Q570" s="163"/>
      <c r="R570" s="78"/>
      <c r="S570" s="164"/>
      <c r="T570" s="163"/>
      <c r="U570" s="44"/>
      <c r="V570" s="44"/>
      <c r="W570" s="44"/>
      <c r="X570" s="44"/>
      <c r="Y570" s="44"/>
      <c r="Z570" s="44"/>
      <c r="AA570" s="44"/>
      <c r="AB570" s="44"/>
      <c r="AC570" s="44"/>
      <c r="AD570" s="44"/>
      <c r="AE570" s="44"/>
      <c r="AF570" s="44"/>
      <c r="AG570" s="44"/>
      <c r="AH570" s="44"/>
      <c r="AI570" s="78"/>
      <c r="AJ570" s="44"/>
      <c r="AK570" s="107"/>
      <c r="AL570" s="107"/>
      <c r="AM570" s="107"/>
      <c r="AN570" s="107"/>
    </row>
    <row r="571" ht="14.25" customHeight="1">
      <c r="A571" s="44"/>
      <c r="B571" s="44"/>
      <c r="C571" s="78"/>
      <c r="D571" s="78"/>
      <c r="E571" s="78"/>
      <c r="F571" s="78"/>
      <c r="G571" s="78"/>
      <c r="H571" s="78"/>
      <c r="I571" s="78"/>
      <c r="J571" s="78"/>
      <c r="K571" s="78"/>
      <c r="L571" s="44"/>
      <c r="M571" s="44"/>
      <c r="N571" s="44"/>
      <c r="O571" s="78"/>
      <c r="P571" s="78"/>
      <c r="Q571" s="163"/>
      <c r="R571" s="78"/>
      <c r="S571" s="164"/>
      <c r="T571" s="163"/>
      <c r="U571" s="44"/>
      <c r="V571" s="44"/>
      <c r="W571" s="44"/>
      <c r="X571" s="44"/>
      <c r="Y571" s="44"/>
      <c r="Z571" s="44"/>
      <c r="AA571" s="44"/>
      <c r="AB571" s="44"/>
      <c r="AC571" s="44"/>
      <c r="AD571" s="44"/>
      <c r="AE571" s="44"/>
      <c r="AF571" s="44"/>
      <c r="AG571" s="44"/>
      <c r="AH571" s="44"/>
      <c r="AI571" s="78"/>
      <c r="AJ571" s="44"/>
      <c r="AK571" s="107"/>
      <c r="AL571" s="107"/>
      <c r="AM571" s="107"/>
      <c r="AN571" s="107"/>
    </row>
    <row r="572" ht="14.25" customHeight="1">
      <c r="A572" s="44"/>
      <c r="B572" s="44"/>
      <c r="C572" s="78"/>
      <c r="D572" s="78"/>
      <c r="E572" s="78"/>
      <c r="F572" s="78"/>
      <c r="G572" s="78"/>
      <c r="H572" s="78"/>
      <c r="I572" s="78"/>
      <c r="J572" s="78"/>
      <c r="K572" s="78"/>
      <c r="L572" s="44"/>
      <c r="M572" s="44"/>
      <c r="N572" s="44"/>
      <c r="O572" s="78"/>
      <c r="P572" s="78"/>
      <c r="Q572" s="163"/>
      <c r="R572" s="78"/>
      <c r="S572" s="164"/>
      <c r="T572" s="163"/>
      <c r="U572" s="44"/>
      <c r="V572" s="44"/>
      <c r="W572" s="44"/>
      <c r="X572" s="44"/>
      <c r="Y572" s="44"/>
      <c r="Z572" s="44"/>
      <c r="AA572" s="44"/>
      <c r="AB572" s="44"/>
      <c r="AC572" s="44"/>
      <c r="AD572" s="44"/>
      <c r="AE572" s="44"/>
      <c r="AF572" s="44"/>
      <c r="AG572" s="44"/>
      <c r="AH572" s="44"/>
      <c r="AI572" s="78"/>
      <c r="AJ572" s="44"/>
      <c r="AK572" s="107"/>
      <c r="AL572" s="107"/>
      <c r="AM572" s="107"/>
      <c r="AN572" s="107"/>
    </row>
    <row r="573" ht="14.25" customHeight="1">
      <c r="A573" s="44"/>
      <c r="B573" s="44"/>
      <c r="C573" s="78"/>
      <c r="D573" s="78"/>
      <c r="E573" s="78"/>
      <c r="F573" s="78"/>
      <c r="G573" s="78"/>
      <c r="H573" s="78"/>
      <c r="I573" s="78"/>
      <c r="J573" s="78"/>
      <c r="K573" s="78"/>
      <c r="L573" s="44"/>
      <c r="M573" s="44"/>
      <c r="N573" s="44"/>
      <c r="O573" s="78"/>
      <c r="P573" s="78"/>
      <c r="Q573" s="163"/>
      <c r="R573" s="78"/>
      <c r="S573" s="164"/>
      <c r="T573" s="163"/>
      <c r="U573" s="44"/>
      <c r="V573" s="44"/>
      <c r="W573" s="44"/>
      <c r="X573" s="44"/>
      <c r="Y573" s="44"/>
      <c r="Z573" s="44"/>
      <c r="AA573" s="44"/>
      <c r="AB573" s="44"/>
      <c r="AC573" s="44"/>
      <c r="AD573" s="44"/>
      <c r="AE573" s="44"/>
      <c r="AF573" s="44"/>
      <c r="AG573" s="44"/>
      <c r="AH573" s="44"/>
      <c r="AI573" s="78"/>
      <c r="AJ573" s="44"/>
      <c r="AK573" s="107"/>
      <c r="AL573" s="107"/>
      <c r="AM573" s="107"/>
      <c r="AN573" s="107"/>
    </row>
    <row r="574" ht="14.25" customHeight="1">
      <c r="A574" s="44"/>
      <c r="B574" s="44"/>
      <c r="C574" s="78"/>
      <c r="D574" s="78"/>
      <c r="E574" s="78"/>
      <c r="F574" s="78"/>
      <c r="G574" s="78"/>
      <c r="H574" s="78"/>
      <c r="I574" s="78"/>
      <c r="J574" s="78"/>
      <c r="K574" s="78"/>
      <c r="L574" s="44"/>
      <c r="M574" s="44"/>
      <c r="N574" s="44"/>
      <c r="O574" s="78"/>
      <c r="P574" s="78"/>
      <c r="Q574" s="163"/>
      <c r="R574" s="78"/>
      <c r="S574" s="164"/>
      <c r="T574" s="163"/>
      <c r="U574" s="44"/>
      <c r="V574" s="44"/>
      <c r="W574" s="44"/>
      <c r="X574" s="44"/>
      <c r="Y574" s="44"/>
      <c r="Z574" s="44"/>
      <c r="AA574" s="44"/>
      <c r="AB574" s="44"/>
      <c r="AC574" s="44"/>
      <c r="AD574" s="44"/>
      <c r="AE574" s="44"/>
      <c r="AF574" s="44"/>
      <c r="AG574" s="44"/>
      <c r="AH574" s="44"/>
      <c r="AI574" s="78"/>
      <c r="AJ574" s="44"/>
      <c r="AK574" s="107"/>
      <c r="AL574" s="107"/>
      <c r="AM574" s="107"/>
      <c r="AN574" s="107"/>
    </row>
    <row r="575" ht="14.25" customHeight="1">
      <c r="A575" s="44"/>
      <c r="B575" s="44"/>
      <c r="C575" s="78"/>
      <c r="D575" s="78"/>
      <c r="E575" s="78"/>
      <c r="F575" s="78"/>
      <c r="G575" s="78"/>
      <c r="H575" s="78"/>
      <c r="I575" s="78"/>
      <c r="J575" s="78"/>
      <c r="K575" s="78"/>
      <c r="L575" s="44"/>
      <c r="M575" s="44"/>
      <c r="N575" s="44"/>
      <c r="O575" s="78"/>
      <c r="P575" s="78"/>
      <c r="Q575" s="163"/>
      <c r="R575" s="78"/>
      <c r="S575" s="164"/>
      <c r="T575" s="163"/>
      <c r="U575" s="44"/>
      <c r="V575" s="44"/>
      <c r="W575" s="44"/>
      <c r="X575" s="44"/>
      <c r="Y575" s="44"/>
      <c r="Z575" s="44"/>
      <c r="AA575" s="44"/>
      <c r="AB575" s="44"/>
      <c r="AC575" s="44"/>
      <c r="AD575" s="44"/>
      <c r="AE575" s="44"/>
      <c r="AF575" s="44"/>
      <c r="AG575" s="44"/>
      <c r="AH575" s="44"/>
      <c r="AI575" s="78"/>
      <c r="AJ575" s="44"/>
      <c r="AK575" s="107"/>
      <c r="AL575" s="107"/>
      <c r="AM575" s="107"/>
      <c r="AN575" s="107"/>
    </row>
    <row r="576" ht="14.25" customHeight="1">
      <c r="A576" s="44"/>
      <c r="B576" s="44"/>
      <c r="C576" s="78"/>
      <c r="D576" s="78"/>
      <c r="E576" s="78"/>
      <c r="F576" s="78"/>
      <c r="G576" s="78"/>
      <c r="H576" s="78"/>
      <c r="I576" s="78"/>
      <c r="J576" s="78"/>
      <c r="K576" s="78"/>
      <c r="L576" s="44"/>
      <c r="M576" s="44"/>
      <c r="N576" s="44"/>
      <c r="O576" s="78"/>
      <c r="P576" s="78"/>
      <c r="Q576" s="163"/>
      <c r="R576" s="78"/>
      <c r="S576" s="164"/>
      <c r="T576" s="163"/>
      <c r="U576" s="44"/>
      <c r="V576" s="44"/>
      <c r="W576" s="44"/>
      <c r="X576" s="44"/>
      <c r="Y576" s="44"/>
      <c r="Z576" s="44"/>
      <c r="AA576" s="44"/>
      <c r="AB576" s="44"/>
      <c r="AC576" s="44"/>
      <c r="AD576" s="44"/>
      <c r="AE576" s="44"/>
      <c r="AF576" s="44"/>
      <c r="AG576" s="44"/>
      <c r="AH576" s="44"/>
      <c r="AI576" s="78"/>
      <c r="AJ576" s="44"/>
      <c r="AK576" s="107"/>
      <c r="AL576" s="107"/>
      <c r="AM576" s="107"/>
      <c r="AN576" s="107"/>
    </row>
    <row r="577" ht="14.25" customHeight="1">
      <c r="A577" s="44"/>
      <c r="B577" s="44"/>
      <c r="C577" s="78"/>
      <c r="D577" s="78"/>
      <c r="E577" s="78"/>
      <c r="F577" s="78"/>
      <c r="G577" s="78"/>
      <c r="H577" s="78"/>
      <c r="I577" s="78"/>
      <c r="J577" s="78"/>
      <c r="K577" s="78"/>
      <c r="L577" s="44"/>
      <c r="M577" s="44"/>
      <c r="N577" s="44"/>
      <c r="O577" s="78"/>
      <c r="P577" s="78"/>
      <c r="Q577" s="163"/>
      <c r="R577" s="78"/>
      <c r="S577" s="164"/>
      <c r="T577" s="163"/>
      <c r="U577" s="44"/>
      <c r="V577" s="44"/>
      <c r="W577" s="44"/>
      <c r="X577" s="44"/>
      <c r="Y577" s="44"/>
      <c r="Z577" s="44"/>
      <c r="AA577" s="44"/>
      <c r="AB577" s="44"/>
      <c r="AC577" s="44"/>
      <c r="AD577" s="44"/>
      <c r="AE577" s="44"/>
      <c r="AF577" s="44"/>
      <c r="AG577" s="44"/>
      <c r="AH577" s="44"/>
      <c r="AI577" s="78"/>
      <c r="AJ577" s="44"/>
      <c r="AK577" s="107"/>
      <c r="AL577" s="107"/>
      <c r="AM577" s="107"/>
      <c r="AN577" s="107"/>
    </row>
    <row r="578" ht="14.25" customHeight="1">
      <c r="A578" s="44"/>
      <c r="B578" s="44"/>
      <c r="C578" s="78"/>
      <c r="D578" s="78"/>
      <c r="E578" s="78"/>
      <c r="F578" s="78"/>
      <c r="G578" s="78"/>
      <c r="H578" s="78"/>
      <c r="I578" s="78"/>
      <c r="J578" s="78"/>
      <c r="K578" s="78"/>
      <c r="L578" s="44"/>
      <c r="M578" s="44"/>
      <c r="N578" s="44"/>
      <c r="O578" s="78"/>
      <c r="P578" s="78"/>
      <c r="Q578" s="163"/>
      <c r="R578" s="78"/>
      <c r="S578" s="164"/>
      <c r="T578" s="163"/>
      <c r="U578" s="44"/>
      <c r="V578" s="44"/>
      <c r="W578" s="44"/>
      <c r="X578" s="44"/>
      <c r="Y578" s="44"/>
      <c r="Z578" s="44"/>
      <c r="AA578" s="44"/>
      <c r="AB578" s="44"/>
      <c r="AC578" s="44"/>
      <c r="AD578" s="44"/>
      <c r="AE578" s="44"/>
      <c r="AF578" s="44"/>
      <c r="AG578" s="44"/>
      <c r="AH578" s="44"/>
      <c r="AI578" s="78"/>
      <c r="AJ578" s="44"/>
      <c r="AK578" s="107"/>
      <c r="AL578" s="107"/>
      <c r="AM578" s="107"/>
      <c r="AN578" s="107"/>
    </row>
    <row r="579" ht="14.25" customHeight="1">
      <c r="A579" s="44"/>
      <c r="B579" s="44"/>
      <c r="C579" s="78"/>
      <c r="D579" s="78"/>
      <c r="E579" s="78"/>
      <c r="F579" s="78"/>
      <c r="G579" s="78"/>
      <c r="H579" s="78"/>
      <c r="I579" s="78"/>
      <c r="J579" s="78"/>
      <c r="K579" s="78"/>
      <c r="L579" s="44"/>
      <c r="M579" s="44"/>
      <c r="N579" s="44"/>
      <c r="O579" s="78"/>
      <c r="P579" s="78"/>
      <c r="Q579" s="163"/>
      <c r="R579" s="78"/>
      <c r="S579" s="164"/>
      <c r="T579" s="163"/>
      <c r="U579" s="44"/>
      <c r="V579" s="44"/>
      <c r="W579" s="44"/>
      <c r="X579" s="44"/>
      <c r="Y579" s="44"/>
      <c r="Z579" s="44"/>
      <c r="AA579" s="44"/>
      <c r="AB579" s="44"/>
      <c r="AC579" s="44"/>
      <c r="AD579" s="44"/>
      <c r="AE579" s="44"/>
      <c r="AF579" s="44"/>
      <c r="AG579" s="44"/>
      <c r="AH579" s="44"/>
      <c r="AI579" s="78"/>
      <c r="AJ579" s="44"/>
      <c r="AK579" s="107"/>
      <c r="AL579" s="107"/>
      <c r="AM579" s="107"/>
      <c r="AN579" s="107"/>
    </row>
    <row r="580" ht="14.25" customHeight="1">
      <c r="A580" s="44"/>
      <c r="B580" s="44"/>
      <c r="C580" s="78"/>
      <c r="D580" s="78"/>
      <c r="E580" s="78"/>
      <c r="F580" s="78"/>
      <c r="G580" s="78"/>
      <c r="H580" s="78"/>
      <c r="I580" s="78"/>
      <c r="J580" s="78"/>
      <c r="K580" s="78"/>
      <c r="L580" s="44"/>
      <c r="M580" s="44"/>
      <c r="N580" s="44"/>
      <c r="O580" s="78"/>
      <c r="P580" s="78"/>
      <c r="Q580" s="163"/>
      <c r="R580" s="78"/>
      <c r="S580" s="164"/>
      <c r="T580" s="163"/>
      <c r="U580" s="44"/>
      <c r="V580" s="44"/>
      <c r="W580" s="44"/>
      <c r="X580" s="44"/>
      <c r="Y580" s="44"/>
      <c r="Z580" s="44"/>
      <c r="AA580" s="44"/>
      <c r="AB580" s="44"/>
      <c r="AC580" s="44"/>
      <c r="AD580" s="44"/>
      <c r="AE580" s="44"/>
      <c r="AF580" s="44"/>
      <c r="AG580" s="44"/>
      <c r="AH580" s="44"/>
      <c r="AI580" s="78"/>
      <c r="AJ580" s="44"/>
      <c r="AK580" s="107"/>
      <c r="AL580" s="107"/>
      <c r="AM580" s="107"/>
      <c r="AN580" s="107"/>
    </row>
    <row r="581" ht="14.25" customHeight="1">
      <c r="A581" s="44"/>
      <c r="B581" s="44"/>
      <c r="C581" s="78"/>
      <c r="D581" s="78"/>
      <c r="E581" s="78"/>
      <c r="F581" s="78"/>
      <c r="G581" s="78"/>
      <c r="H581" s="78"/>
      <c r="I581" s="78"/>
      <c r="J581" s="78"/>
      <c r="K581" s="78"/>
      <c r="L581" s="44"/>
      <c r="M581" s="44"/>
      <c r="N581" s="44"/>
      <c r="O581" s="78"/>
      <c r="P581" s="78"/>
      <c r="Q581" s="163"/>
      <c r="R581" s="78"/>
      <c r="S581" s="164"/>
      <c r="T581" s="163"/>
      <c r="U581" s="44"/>
      <c r="V581" s="44"/>
      <c r="W581" s="44"/>
      <c r="X581" s="44"/>
      <c r="Y581" s="44"/>
      <c r="Z581" s="44"/>
      <c r="AA581" s="44"/>
      <c r="AB581" s="44"/>
      <c r="AC581" s="44"/>
      <c r="AD581" s="44"/>
      <c r="AE581" s="44"/>
      <c r="AF581" s="44"/>
      <c r="AG581" s="44"/>
      <c r="AH581" s="44"/>
      <c r="AI581" s="78"/>
      <c r="AJ581" s="44"/>
      <c r="AK581" s="107"/>
      <c r="AL581" s="107"/>
      <c r="AM581" s="107"/>
      <c r="AN581" s="107"/>
    </row>
    <row r="582" ht="14.25" customHeight="1">
      <c r="A582" s="44"/>
      <c r="B582" s="44"/>
      <c r="C582" s="78"/>
      <c r="D582" s="78"/>
      <c r="E582" s="78"/>
      <c r="F582" s="78"/>
      <c r="G582" s="78"/>
      <c r="H582" s="78"/>
      <c r="I582" s="78"/>
      <c r="J582" s="78"/>
      <c r="K582" s="78"/>
      <c r="L582" s="44"/>
      <c r="M582" s="44"/>
      <c r="N582" s="44"/>
      <c r="O582" s="78"/>
      <c r="P582" s="78"/>
      <c r="Q582" s="163"/>
      <c r="R582" s="78"/>
      <c r="S582" s="164"/>
      <c r="T582" s="163"/>
      <c r="U582" s="44"/>
      <c r="V582" s="44"/>
      <c r="W582" s="44"/>
      <c r="X582" s="44"/>
      <c r="Y582" s="44"/>
      <c r="Z582" s="44"/>
      <c r="AA582" s="44"/>
      <c r="AB582" s="44"/>
      <c r="AC582" s="44"/>
      <c r="AD582" s="44"/>
      <c r="AE582" s="44"/>
      <c r="AF582" s="44"/>
      <c r="AG582" s="44"/>
      <c r="AH582" s="44"/>
      <c r="AI582" s="78"/>
      <c r="AJ582" s="44"/>
      <c r="AK582" s="107"/>
      <c r="AL582" s="107"/>
      <c r="AM582" s="107"/>
      <c r="AN582" s="107"/>
    </row>
    <row r="583" ht="14.25" customHeight="1">
      <c r="A583" s="44"/>
      <c r="B583" s="44"/>
      <c r="C583" s="78"/>
      <c r="D583" s="78"/>
      <c r="E583" s="78"/>
      <c r="F583" s="78"/>
      <c r="G583" s="78"/>
      <c r="H583" s="78"/>
      <c r="I583" s="78"/>
      <c r="J583" s="78"/>
      <c r="K583" s="78"/>
      <c r="L583" s="44"/>
      <c r="M583" s="44"/>
      <c r="N583" s="44"/>
      <c r="O583" s="78"/>
      <c r="P583" s="78"/>
      <c r="Q583" s="163"/>
      <c r="R583" s="78"/>
      <c r="S583" s="164"/>
      <c r="T583" s="163"/>
      <c r="U583" s="44"/>
      <c r="V583" s="44"/>
      <c r="W583" s="44"/>
      <c r="X583" s="44"/>
      <c r="Y583" s="44"/>
      <c r="Z583" s="44"/>
      <c r="AA583" s="44"/>
      <c r="AB583" s="44"/>
      <c r="AC583" s="44"/>
      <c r="AD583" s="44"/>
      <c r="AE583" s="44"/>
      <c r="AF583" s="44"/>
      <c r="AG583" s="44"/>
      <c r="AH583" s="44"/>
      <c r="AI583" s="78"/>
      <c r="AJ583" s="44"/>
      <c r="AK583" s="107"/>
      <c r="AL583" s="107"/>
      <c r="AM583" s="107"/>
      <c r="AN583" s="107"/>
    </row>
    <row r="584" ht="14.25" customHeight="1">
      <c r="A584" s="44"/>
      <c r="B584" s="44"/>
      <c r="C584" s="78"/>
      <c r="D584" s="78"/>
      <c r="E584" s="78"/>
      <c r="F584" s="78"/>
      <c r="G584" s="78"/>
      <c r="H584" s="78"/>
      <c r="I584" s="78"/>
      <c r="J584" s="78"/>
      <c r="K584" s="78"/>
      <c r="L584" s="44"/>
      <c r="M584" s="44"/>
      <c r="N584" s="44"/>
      <c r="O584" s="78"/>
      <c r="P584" s="78"/>
      <c r="Q584" s="163"/>
      <c r="R584" s="78"/>
      <c r="S584" s="164"/>
      <c r="T584" s="163"/>
      <c r="U584" s="44"/>
      <c r="V584" s="44"/>
      <c r="W584" s="44"/>
      <c r="X584" s="44"/>
      <c r="Y584" s="44"/>
      <c r="Z584" s="44"/>
      <c r="AA584" s="44"/>
      <c r="AB584" s="44"/>
      <c r="AC584" s="44"/>
      <c r="AD584" s="44"/>
      <c r="AE584" s="44"/>
      <c r="AF584" s="44"/>
      <c r="AG584" s="44"/>
      <c r="AH584" s="44"/>
      <c r="AI584" s="78"/>
      <c r="AJ584" s="44"/>
      <c r="AK584" s="107"/>
      <c r="AL584" s="107"/>
      <c r="AM584" s="107"/>
      <c r="AN584" s="107"/>
    </row>
    <row r="585" ht="14.25" customHeight="1">
      <c r="A585" s="44"/>
      <c r="B585" s="44"/>
      <c r="C585" s="78"/>
      <c r="D585" s="78"/>
      <c r="E585" s="78"/>
      <c r="F585" s="78"/>
      <c r="G585" s="78"/>
      <c r="H585" s="78"/>
      <c r="I585" s="78"/>
      <c r="J585" s="78"/>
      <c r="K585" s="78"/>
      <c r="L585" s="44"/>
      <c r="M585" s="44"/>
      <c r="N585" s="44"/>
      <c r="O585" s="78"/>
      <c r="P585" s="78"/>
      <c r="Q585" s="163"/>
      <c r="R585" s="78"/>
      <c r="S585" s="164"/>
      <c r="T585" s="163"/>
      <c r="U585" s="44"/>
      <c r="V585" s="44"/>
      <c r="W585" s="44"/>
      <c r="X585" s="44"/>
      <c r="Y585" s="44"/>
      <c r="Z585" s="44"/>
      <c r="AA585" s="44"/>
      <c r="AB585" s="44"/>
      <c r="AC585" s="44"/>
      <c r="AD585" s="44"/>
      <c r="AE585" s="44"/>
      <c r="AF585" s="44"/>
      <c r="AG585" s="44"/>
      <c r="AH585" s="44"/>
      <c r="AI585" s="78"/>
      <c r="AJ585" s="44"/>
      <c r="AK585" s="107"/>
      <c r="AL585" s="107"/>
      <c r="AM585" s="107"/>
      <c r="AN585" s="107"/>
    </row>
    <row r="586" ht="14.25" customHeight="1">
      <c r="A586" s="44"/>
      <c r="B586" s="44"/>
      <c r="C586" s="78"/>
      <c r="D586" s="78"/>
      <c r="E586" s="78"/>
      <c r="F586" s="78"/>
      <c r="G586" s="78"/>
      <c r="H586" s="78"/>
      <c r="I586" s="78"/>
      <c r="J586" s="78"/>
      <c r="K586" s="78"/>
      <c r="L586" s="44"/>
      <c r="M586" s="44"/>
      <c r="N586" s="44"/>
      <c r="O586" s="78"/>
      <c r="P586" s="78"/>
      <c r="Q586" s="163"/>
      <c r="R586" s="78"/>
      <c r="S586" s="164"/>
      <c r="T586" s="163"/>
      <c r="U586" s="44"/>
      <c r="V586" s="44"/>
      <c r="W586" s="44"/>
      <c r="X586" s="44"/>
      <c r="Y586" s="44"/>
      <c r="Z586" s="44"/>
      <c r="AA586" s="44"/>
      <c r="AB586" s="44"/>
      <c r="AC586" s="44"/>
      <c r="AD586" s="44"/>
      <c r="AE586" s="44"/>
      <c r="AF586" s="44"/>
      <c r="AG586" s="44"/>
      <c r="AH586" s="44"/>
      <c r="AI586" s="78"/>
      <c r="AJ586" s="44"/>
      <c r="AK586" s="107"/>
      <c r="AL586" s="107"/>
      <c r="AM586" s="107"/>
      <c r="AN586" s="107"/>
    </row>
    <row r="587" ht="14.25" customHeight="1">
      <c r="A587" s="44"/>
      <c r="B587" s="44"/>
      <c r="C587" s="78"/>
      <c r="D587" s="78"/>
      <c r="E587" s="78"/>
      <c r="F587" s="78"/>
      <c r="G587" s="78"/>
      <c r="H587" s="78"/>
      <c r="I587" s="78"/>
      <c r="J587" s="78"/>
      <c r="K587" s="78"/>
      <c r="L587" s="44"/>
      <c r="M587" s="44"/>
      <c r="N587" s="44"/>
      <c r="O587" s="78"/>
      <c r="P587" s="78"/>
      <c r="Q587" s="163"/>
      <c r="R587" s="78"/>
      <c r="S587" s="164"/>
      <c r="T587" s="163"/>
      <c r="U587" s="44"/>
      <c r="V587" s="44"/>
      <c r="W587" s="44"/>
      <c r="X587" s="44"/>
      <c r="Y587" s="44"/>
      <c r="Z587" s="44"/>
      <c r="AA587" s="44"/>
      <c r="AB587" s="44"/>
      <c r="AC587" s="44"/>
      <c r="AD587" s="44"/>
      <c r="AE587" s="44"/>
      <c r="AF587" s="44"/>
      <c r="AG587" s="44"/>
      <c r="AH587" s="44"/>
      <c r="AI587" s="78"/>
      <c r="AJ587" s="44"/>
      <c r="AK587" s="107"/>
      <c r="AL587" s="107"/>
      <c r="AM587" s="107"/>
      <c r="AN587" s="107"/>
    </row>
    <row r="588" ht="14.25" customHeight="1">
      <c r="A588" s="44"/>
      <c r="B588" s="44"/>
      <c r="C588" s="78"/>
      <c r="D588" s="78"/>
      <c r="E588" s="78"/>
      <c r="F588" s="78"/>
      <c r="G588" s="78"/>
      <c r="H588" s="78"/>
      <c r="I588" s="78"/>
      <c r="J588" s="78"/>
      <c r="K588" s="78"/>
      <c r="L588" s="44"/>
      <c r="M588" s="44"/>
      <c r="N588" s="44"/>
      <c r="O588" s="78"/>
      <c r="P588" s="78"/>
      <c r="Q588" s="163"/>
      <c r="R588" s="78"/>
      <c r="S588" s="164"/>
      <c r="T588" s="163"/>
      <c r="U588" s="44"/>
      <c r="V588" s="44"/>
      <c r="W588" s="44"/>
      <c r="X588" s="44"/>
      <c r="Y588" s="44"/>
      <c r="Z588" s="44"/>
      <c r="AA588" s="44"/>
      <c r="AB588" s="44"/>
      <c r="AC588" s="44"/>
      <c r="AD588" s="44"/>
      <c r="AE588" s="44"/>
      <c r="AF588" s="44"/>
      <c r="AG588" s="44"/>
      <c r="AH588" s="44"/>
      <c r="AI588" s="78"/>
      <c r="AJ588" s="44"/>
      <c r="AK588" s="107"/>
      <c r="AL588" s="107"/>
      <c r="AM588" s="107"/>
      <c r="AN588" s="107"/>
    </row>
    <row r="589" ht="14.25" customHeight="1">
      <c r="A589" s="44"/>
      <c r="B589" s="44"/>
      <c r="C589" s="78"/>
      <c r="D589" s="78"/>
      <c r="E589" s="78"/>
      <c r="F589" s="78"/>
      <c r="G589" s="78"/>
      <c r="H589" s="78"/>
      <c r="I589" s="78"/>
      <c r="J589" s="78"/>
      <c r="K589" s="78"/>
      <c r="L589" s="44"/>
      <c r="M589" s="44"/>
      <c r="N589" s="44"/>
      <c r="O589" s="78"/>
      <c r="P589" s="78"/>
      <c r="Q589" s="163"/>
      <c r="R589" s="78"/>
      <c r="S589" s="164"/>
      <c r="T589" s="163"/>
      <c r="U589" s="44"/>
      <c r="V589" s="44"/>
      <c r="W589" s="44"/>
      <c r="X589" s="44"/>
      <c r="Y589" s="44"/>
      <c r="Z589" s="44"/>
      <c r="AA589" s="44"/>
      <c r="AB589" s="44"/>
      <c r="AC589" s="44"/>
      <c r="AD589" s="44"/>
      <c r="AE589" s="44"/>
      <c r="AF589" s="44"/>
      <c r="AG589" s="44"/>
      <c r="AH589" s="44"/>
      <c r="AI589" s="78"/>
      <c r="AJ589" s="44"/>
      <c r="AK589" s="107"/>
      <c r="AL589" s="107"/>
      <c r="AM589" s="107"/>
      <c r="AN589" s="107"/>
    </row>
    <row r="590" ht="14.25" customHeight="1">
      <c r="A590" s="44"/>
      <c r="B590" s="44"/>
      <c r="C590" s="78"/>
      <c r="D590" s="78"/>
      <c r="E590" s="78"/>
      <c r="F590" s="78"/>
      <c r="G590" s="78"/>
      <c r="H590" s="78"/>
      <c r="I590" s="78"/>
      <c r="J590" s="78"/>
      <c r="K590" s="78"/>
      <c r="L590" s="44"/>
      <c r="M590" s="44"/>
      <c r="N590" s="44"/>
      <c r="O590" s="78"/>
      <c r="P590" s="78"/>
      <c r="Q590" s="163"/>
      <c r="R590" s="78"/>
      <c r="S590" s="164"/>
      <c r="T590" s="163"/>
      <c r="U590" s="44"/>
      <c r="V590" s="44"/>
      <c r="W590" s="44"/>
      <c r="X590" s="44"/>
      <c r="Y590" s="44"/>
      <c r="Z590" s="44"/>
      <c r="AA590" s="44"/>
      <c r="AB590" s="44"/>
      <c r="AC590" s="44"/>
      <c r="AD590" s="44"/>
      <c r="AE590" s="44"/>
      <c r="AF590" s="44"/>
      <c r="AG590" s="44"/>
      <c r="AH590" s="44"/>
      <c r="AI590" s="78"/>
      <c r="AJ590" s="44"/>
      <c r="AK590" s="107"/>
      <c r="AL590" s="107"/>
      <c r="AM590" s="107"/>
      <c r="AN590" s="107"/>
    </row>
    <row r="591" ht="14.25" customHeight="1">
      <c r="A591" s="44"/>
      <c r="B591" s="44"/>
      <c r="C591" s="78"/>
      <c r="D591" s="78"/>
      <c r="E591" s="78"/>
      <c r="F591" s="78"/>
      <c r="G591" s="78"/>
      <c r="H591" s="78"/>
      <c r="I591" s="78"/>
      <c r="J591" s="78"/>
      <c r="K591" s="78"/>
      <c r="L591" s="44"/>
      <c r="M591" s="44"/>
      <c r="N591" s="44"/>
      <c r="O591" s="78"/>
      <c r="P591" s="78"/>
      <c r="Q591" s="163"/>
      <c r="R591" s="78"/>
      <c r="S591" s="164"/>
      <c r="T591" s="163"/>
      <c r="U591" s="44"/>
      <c r="V591" s="44"/>
      <c r="W591" s="44"/>
      <c r="X591" s="44"/>
      <c r="Y591" s="44"/>
      <c r="Z591" s="44"/>
      <c r="AA591" s="44"/>
      <c r="AB591" s="44"/>
      <c r="AC591" s="44"/>
      <c r="AD591" s="44"/>
      <c r="AE591" s="44"/>
      <c r="AF591" s="44"/>
      <c r="AG591" s="44"/>
      <c r="AH591" s="44"/>
      <c r="AI591" s="78"/>
      <c r="AJ591" s="44"/>
      <c r="AK591" s="107"/>
      <c r="AL591" s="107"/>
      <c r="AM591" s="107"/>
      <c r="AN591" s="107"/>
    </row>
    <row r="592" ht="14.25" customHeight="1">
      <c r="A592" s="44"/>
      <c r="B592" s="44"/>
      <c r="C592" s="78"/>
      <c r="D592" s="78"/>
      <c r="E592" s="78"/>
      <c r="F592" s="78"/>
      <c r="G592" s="78"/>
      <c r="H592" s="78"/>
      <c r="I592" s="78"/>
      <c r="J592" s="78"/>
      <c r="K592" s="78"/>
      <c r="L592" s="44"/>
      <c r="M592" s="44"/>
      <c r="N592" s="44"/>
      <c r="O592" s="78"/>
      <c r="P592" s="78"/>
      <c r="Q592" s="163"/>
      <c r="R592" s="78"/>
      <c r="S592" s="164"/>
      <c r="T592" s="163"/>
      <c r="U592" s="44"/>
      <c r="V592" s="44"/>
      <c r="W592" s="44"/>
      <c r="X592" s="44"/>
      <c r="Y592" s="44"/>
      <c r="Z592" s="44"/>
      <c r="AA592" s="44"/>
      <c r="AB592" s="44"/>
      <c r="AC592" s="44"/>
      <c r="AD592" s="44"/>
      <c r="AE592" s="44"/>
      <c r="AF592" s="44"/>
      <c r="AG592" s="44"/>
      <c r="AH592" s="44"/>
      <c r="AI592" s="78"/>
      <c r="AJ592" s="44"/>
      <c r="AK592" s="107"/>
      <c r="AL592" s="107"/>
      <c r="AM592" s="107"/>
      <c r="AN592" s="107"/>
    </row>
    <row r="593" ht="14.25" customHeight="1">
      <c r="A593" s="44"/>
      <c r="B593" s="44"/>
      <c r="C593" s="78"/>
      <c r="D593" s="78"/>
      <c r="E593" s="78"/>
      <c r="F593" s="78"/>
      <c r="G593" s="78"/>
      <c r="H593" s="78"/>
      <c r="I593" s="78"/>
      <c r="J593" s="78"/>
      <c r="K593" s="78"/>
      <c r="L593" s="44"/>
      <c r="M593" s="44"/>
      <c r="N593" s="44"/>
      <c r="O593" s="78"/>
      <c r="P593" s="78"/>
      <c r="Q593" s="163"/>
      <c r="R593" s="78"/>
      <c r="S593" s="164"/>
      <c r="T593" s="163"/>
      <c r="U593" s="44"/>
      <c r="V593" s="44"/>
      <c r="W593" s="44"/>
      <c r="X593" s="44"/>
      <c r="Y593" s="44"/>
      <c r="Z593" s="44"/>
      <c r="AA593" s="44"/>
      <c r="AB593" s="44"/>
      <c r="AC593" s="44"/>
      <c r="AD593" s="44"/>
      <c r="AE593" s="44"/>
      <c r="AF593" s="44"/>
      <c r="AG593" s="44"/>
      <c r="AH593" s="44"/>
      <c r="AI593" s="78"/>
      <c r="AJ593" s="44"/>
      <c r="AK593" s="107"/>
      <c r="AL593" s="107"/>
      <c r="AM593" s="107"/>
      <c r="AN593" s="107"/>
    </row>
    <row r="594" ht="14.25" customHeight="1">
      <c r="A594" s="44"/>
      <c r="B594" s="44"/>
      <c r="C594" s="78"/>
      <c r="D594" s="78"/>
      <c r="E594" s="78"/>
      <c r="F594" s="78"/>
      <c r="G594" s="78"/>
      <c r="H594" s="78"/>
      <c r="I594" s="78"/>
      <c r="J594" s="78"/>
      <c r="K594" s="78"/>
      <c r="L594" s="44"/>
      <c r="M594" s="44"/>
      <c r="N594" s="44"/>
      <c r="O594" s="78"/>
      <c r="P594" s="78"/>
      <c r="Q594" s="163"/>
      <c r="R594" s="78"/>
      <c r="S594" s="164"/>
      <c r="T594" s="163"/>
      <c r="U594" s="44"/>
      <c r="V594" s="44"/>
      <c r="W594" s="44"/>
      <c r="X594" s="44"/>
      <c r="Y594" s="44"/>
      <c r="Z594" s="44"/>
      <c r="AA594" s="44"/>
      <c r="AB594" s="44"/>
      <c r="AC594" s="44"/>
      <c r="AD594" s="44"/>
      <c r="AE594" s="44"/>
      <c r="AF594" s="44"/>
      <c r="AG594" s="44"/>
      <c r="AH594" s="44"/>
      <c r="AI594" s="78"/>
      <c r="AJ594" s="44"/>
      <c r="AK594" s="107"/>
      <c r="AL594" s="107"/>
      <c r="AM594" s="107"/>
      <c r="AN594" s="107"/>
    </row>
    <row r="595" ht="14.25" customHeight="1">
      <c r="A595" s="44"/>
      <c r="B595" s="44"/>
      <c r="C595" s="78"/>
      <c r="D595" s="78"/>
      <c r="E595" s="78"/>
      <c r="F595" s="78"/>
      <c r="G595" s="78"/>
      <c r="H595" s="78"/>
      <c r="I595" s="78"/>
      <c r="J595" s="78"/>
      <c r="K595" s="78"/>
      <c r="L595" s="44"/>
      <c r="M595" s="44"/>
      <c r="N595" s="44"/>
      <c r="O595" s="78"/>
      <c r="P595" s="78"/>
      <c r="Q595" s="163"/>
      <c r="R595" s="78"/>
      <c r="S595" s="164"/>
      <c r="T595" s="163"/>
      <c r="U595" s="44"/>
      <c r="V595" s="44"/>
      <c r="W595" s="44"/>
      <c r="X595" s="44"/>
      <c r="Y595" s="44"/>
      <c r="Z595" s="44"/>
      <c r="AA595" s="44"/>
      <c r="AB595" s="44"/>
      <c r="AC595" s="44"/>
      <c r="AD595" s="44"/>
      <c r="AE595" s="44"/>
      <c r="AF595" s="44"/>
      <c r="AG595" s="44"/>
      <c r="AH595" s="44"/>
      <c r="AI595" s="78"/>
      <c r="AJ595" s="44"/>
      <c r="AK595" s="107"/>
      <c r="AL595" s="107"/>
      <c r="AM595" s="107"/>
      <c r="AN595" s="107"/>
    </row>
    <row r="596" ht="14.25" customHeight="1">
      <c r="A596" s="44"/>
      <c r="B596" s="44"/>
      <c r="C596" s="78"/>
      <c r="D596" s="78"/>
      <c r="E596" s="78"/>
      <c r="F596" s="78"/>
      <c r="G596" s="78"/>
      <c r="H596" s="78"/>
      <c r="I596" s="78"/>
      <c r="J596" s="78"/>
      <c r="K596" s="78"/>
      <c r="L596" s="44"/>
      <c r="M596" s="44"/>
      <c r="N596" s="44"/>
      <c r="O596" s="78"/>
      <c r="P596" s="78"/>
      <c r="Q596" s="163"/>
      <c r="R596" s="78"/>
      <c r="S596" s="164"/>
      <c r="T596" s="163"/>
      <c r="U596" s="44"/>
      <c r="V596" s="44"/>
      <c r="W596" s="44"/>
      <c r="X596" s="44"/>
      <c r="Y596" s="44"/>
      <c r="Z596" s="44"/>
      <c r="AA596" s="44"/>
      <c r="AB596" s="44"/>
      <c r="AC596" s="44"/>
      <c r="AD596" s="44"/>
      <c r="AE596" s="44"/>
      <c r="AF596" s="44"/>
      <c r="AG596" s="44"/>
      <c r="AH596" s="44"/>
      <c r="AI596" s="78"/>
      <c r="AJ596" s="44"/>
      <c r="AK596" s="107"/>
      <c r="AL596" s="107"/>
      <c r="AM596" s="107"/>
      <c r="AN596" s="107"/>
    </row>
    <row r="597" ht="14.25" customHeight="1">
      <c r="A597" s="44"/>
      <c r="B597" s="44"/>
      <c r="C597" s="78"/>
      <c r="D597" s="78"/>
      <c r="E597" s="78"/>
      <c r="F597" s="78"/>
      <c r="G597" s="78"/>
      <c r="H597" s="78"/>
      <c r="I597" s="78"/>
      <c r="J597" s="78"/>
      <c r="K597" s="78"/>
      <c r="L597" s="44"/>
      <c r="M597" s="44"/>
      <c r="N597" s="44"/>
      <c r="O597" s="78"/>
      <c r="P597" s="78"/>
      <c r="Q597" s="163"/>
      <c r="R597" s="78"/>
      <c r="S597" s="164"/>
      <c r="T597" s="163"/>
      <c r="U597" s="44"/>
      <c r="V597" s="44"/>
      <c r="W597" s="44"/>
      <c r="X597" s="44"/>
      <c r="Y597" s="44"/>
      <c r="Z597" s="44"/>
      <c r="AA597" s="44"/>
      <c r="AB597" s="44"/>
      <c r="AC597" s="44"/>
      <c r="AD597" s="44"/>
      <c r="AE597" s="44"/>
      <c r="AF597" s="44"/>
      <c r="AG597" s="44"/>
      <c r="AH597" s="44"/>
      <c r="AI597" s="78"/>
      <c r="AJ597" s="44"/>
      <c r="AK597" s="107"/>
      <c r="AL597" s="107"/>
      <c r="AM597" s="107"/>
      <c r="AN597" s="107"/>
    </row>
    <row r="598" ht="14.25" customHeight="1">
      <c r="A598" s="44"/>
      <c r="B598" s="44"/>
      <c r="C598" s="78"/>
      <c r="D598" s="78"/>
      <c r="E598" s="78"/>
      <c r="F598" s="78"/>
      <c r="G598" s="78"/>
      <c r="H598" s="78"/>
      <c r="I598" s="78"/>
      <c r="J598" s="78"/>
      <c r="K598" s="78"/>
      <c r="L598" s="44"/>
      <c r="M598" s="44"/>
      <c r="N598" s="44"/>
      <c r="O598" s="78"/>
      <c r="P598" s="78"/>
      <c r="Q598" s="163"/>
      <c r="R598" s="78"/>
      <c r="S598" s="164"/>
      <c r="T598" s="163"/>
      <c r="U598" s="44"/>
      <c r="V598" s="44"/>
      <c r="W598" s="44"/>
      <c r="X598" s="44"/>
      <c r="Y598" s="44"/>
      <c r="Z598" s="44"/>
      <c r="AA598" s="44"/>
      <c r="AB598" s="44"/>
      <c r="AC598" s="44"/>
      <c r="AD598" s="44"/>
      <c r="AE598" s="44"/>
      <c r="AF598" s="44"/>
      <c r="AG598" s="44"/>
      <c r="AH598" s="44"/>
      <c r="AI598" s="78"/>
      <c r="AJ598" s="44"/>
      <c r="AK598" s="107"/>
      <c r="AL598" s="107"/>
      <c r="AM598" s="107"/>
      <c r="AN598" s="107"/>
    </row>
    <row r="599" ht="14.25" customHeight="1">
      <c r="A599" s="44"/>
      <c r="B599" s="44"/>
      <c r="C599" s="78"/>
      <c r="D599" s="78"/>
      <c r="E599" s="78"/>
      <c r="F599" s="78"/>
      <c r="G599" s="78"/>
      <c r="H599" s="78"/>
      <c r="I599" s="78"/>
      <c r="J599" s="78"/>
      <c r="K599" s="78"/>
      <c r="L599" s="44"/>
      <c r="M599" s="44"/>
      <c r="N599" s="44"/>
      <c r="O599" s="78"/>
      <c r="P599" s="78"/>
      <c r="Q599" s="163"/>
      <c r="R599" s="78"/>
      <c r="S599" s="164"/>
      <c r="T599" s="163"/>
      <c r="U599" s="44"/>
      <c r="V599" s="44"/>
      <c r="W599" s="44"/>
      <c r="X599" s="44"/>
      <c r="Y599" s="44"/>
      <c r="Z599" s="44"/>
      <c r="AA599" s="44"/>
      <c r="AB599" s="44"/>
      <c r="AC599" s="44"/>
      <c r="AD599" s="44"/>
      <c r="AE599" s="44"/>
      <c r="AF599" s="44"/>
      <c r="AG599" s="44"/>
      <c r="AH599" s="44"/>
      <c r="AI599" s="78"/>
      <c r="AJ599" s="44"/>
      <c r="AK599" s="107"/>
      <c r="AL599" s="107"/>
      <c r="AM599" s="107"/>
      <c r="AN599" s="107"/>
    </row>
    <row r="600" ht="14.25" customHeight="1">
      <c r="A600" s="44"/>
      <c r="B600" s="44"/>
      <c r="C600" s="78"/>
      <c r="D600" s="78"/>
      <c r="E600" s="78"/>
      <c r="F600" s="78"/>
      <c r="G600" s="78"/>
      <c r="H600" s="78"/>
      <c r="I600" s="78"/>
      <c r="J600" s="78"/>
      <c r="K600" s="78"/>
      <c r="L600" s="44"/>
      <c r="M600" s="44"/>
      <c r="N600" s="44"/>
      <c r="O600" s="78"/>
      <c r="P600" s="78"/>
      <c r="Q600" s="163"/>
      <c r="R600" s="78"/>
      <c r="S600" s="164"/>
      <c r="T600" s="163"/>
      <c r="U600" s="44"/>
      <c r="V600" s="44"/>
      <c r="W600" s="44"/>
      <c r="X600" s="44"/>
      <c r="Y600" s="44"/>
      <c r="Z600" s="44"/>
      <c r="AA600" s="44"/>
      <c r="AB600" s="44"/>
      <c r="AC600" s="44"/>
      <c r="AD600" s="44"/>
      <c r="AE600" s="44"/>
      <c r="AF600" s="44"/>
      <c r="AG600" s="44"/>
      <c r="AH600" s="44"/>
      <c r="AI600" s="78"/>
      <c r="AJ600" s="44"/>
      <c r="AK600" s="107"/>
      <c r="AL600" s="107"/>
      <c r="AM600" s="107"/>
      <c r="AN600" s="107"/>
    </row>
    <row r="601" ht="14.25" customHeight="1">
      <c r="A601" s="44"/>
      <c r="B601" s="44"/>
      <c r="C601" s="78"/>
      <c r="D601" s="78"/>
      <c r="E601" s="78"/>
      <c r="F601" s="78"/>
      <c r="G601" s="78"/>
      <c r="H601" s="78"/>
      <c r="I601" s="78"/>
      <c r="J601" s="78"/>
      <c r="K601" s="78"/>
      <c r="L601" s="44"/>
      <c r="M601" s="44"/>
      <c r="N601" s="44"/>
      <c r="O601" s="78"/>
      <c r="P601" s="78"/>
      <c r="Q601" s="163"/>
      <c r="R601" s="78"/>
      <c r="S601" s="164"/>
      <c r="T601" s="163"/>
      <c r="U601" s="44"/>
      <c r="V601" s="44"/>
      <c r="W601" s="44"/>
      <c r="X601" s="44"/>
      <c r="Y601" s="44"/>
      <c r="Z601" s="44"/>
      <c r="AA601" s="44"/>
      <c r="AB601" s="44"/>
      <c r="AC601" s="44"/>
      <c r="AD601" s="44"/>
      <c r="AE601" s="44"/>
      <c r="AF601" s="44"/>
      <c r="AG601" s="44"/>
      <c r="AH601" s="44"/>
      <c r="AI601" s="78"/>
      <c r="AJ601" s="44"/>
      <c r="AK601" s="107"/>
      <c r="AL601" s="107"/>
      <c r="AM601" s="107"/>
      <c r="AN601" s="107"/>
    </row>
    <row r="602" ht="14.25" customHeight="1">
      <c r="A602" s="44"/>
      <c r="B602" s="44"/>
      <c r="C602" s="78"/>
      <c r="D602" s="78"/>
      <c r="E602" s="78"/>
      <c r="F602" s="78"/>
      <c r="G602" s="78"/>
      <c r="H602" s="78"/>
      <c r="I602" s="78"/>
      <c r="J602" s="78"/>
      <c r="K602" s="78"/>
      <c r="L602" s="44"/>
      <c r="M602" s="44"/>
      <c r="N602" s="44"/>
      <c r="O602" s="78"/>
      <c r="P602" s="78"/>
      <c r="Q602" s="163"/>
      <c r="R602" s="78"/>
      <c r="S602" s="164"/>
      <c r="T602" s="163"/>
      <c r="U602" s="44"/>
      <c r="V602" s="44"/>
      <c r="W602" s="44"/>
      <c r="X602" s="44"/>
      <c r="Y602" s="44"/>
      <c r="Z602" s="44"/>
      <c r="AA602" s="44"/>
      <c r="AB602" s="44"/>
      <c r="AC602" s="44"/>
      <c r="AD602" s="44"/>
      <c r="AE602" s="44"/>
      <c r="AF602" s="44"/>
      <c r="AG602" s="44"/>
      <c r="AH602" s="44"/>
      <c r="AI602" s="78"/>
      <c r="AJ602" s="44"/>
      <c r="AK602" s="107"/>
      <c r="AL602" s="107"/>
      <c r="AM602" s="107"/>
      <c r="AN602" s="107"/>
    </row>
    <row r="603" ht="14.25" customHeight="1">
      <c r="A603" s="44"/>
      <c r="B603" s="44"/>
      <c r="C603" s="78"/>
      <c r="D603" s="78"/>
      <c r="E603" s="78"/>
      <c r="F603" s="78"/>
      <c r="G603" s="78"/>
      <c r="H603" s="78"/>
      <c r="I603" s="78"/>
      <c r="J603" s="78"/>
      <c r="K603" s="78"/>
      <c r="L603" s="44"/>
      <c r="M603" s="44"/>
      <c r="N603" s="44"/>
      <c r="O603" s="78"/>
      <c r="P603" s="78"/>
      <c r="Q603" s="163"/>
      <c r="R603" s="78"/>
      <c r="S603" s="164"/>
      <c r="T603" s="163"/>
      <c r="U603" s="44"/>
      <c r="V603" s="44"/>
      <c r="W603" s="44"/>
      <c r="X603" s="44"/>
      <c r="Y603" s="44"/>
      <c r="Z603" s="44"/>
      <c r="AA603" s="44"/>
      <c r="AB603" s="44"/>
      <c r="AC603" s="44"/>
      <c r="AD603" s="44"/>
      <c r="AE603" s="44"/>
      <c r="AF603" s="44"/>
      <c r="AG603" s="44"/>
      <c r="AH603" s="44"/>
      <c r="AI603" s="78"/>
      <c r="AJ603" s="44"/>
      <c r="AK603" s="107"/>
      <c r="AL603" s="107"/>
      <c r="AM603" s="107"/>
      <c r="AN603" s="107"/>
    </row>
    <row r="604" ht="14.25" customHeight="1">
      <c r="A604" s="44"/>
      <c r="B604" s="44"/>
      <c r="C604" s="78"/>
      <c r="D604" s="78"/>
      <c r="E604" s="78"/>
      <c r="F604" s="78"/>
      <c r="G604" s="78"/>
      <c r="H604" s="78"/>
      <c r="I604" s="78"/>
      <c r="J604" s="78"/>
      <c r="K604" s="78"/>
      <c r="L604" s="44"/>
      <c r="M604" s="44"/>
      <c r="N604" s="44"/>
      <c r="O604" s="78"/>
      <c r="P604" s="78"/>
      <c r="Q604" s="163"/>
      <c r="R604" s="78"/>
      <c r="S604" s="164"/>
      <c r="T604" s="163"/>
      <c r="U604" s="44"/>
      <c r="V604" s="44"/>
      <c r="W604" s="44"/>
      <c r="X604" s="44"/>
      <c r="Y604" s="44"/>
      <c r="Z604" s="44"/>
      <c r="AA604" s="44"/>
      <c r="AB604" s="44"/>
      <c r="AC604" s="44"/>
      <c r="AD604" s="44"/>
      <c r="AE604" s="44"/>
      <c r="AF604" s="44"/>
      <c r="AG604" s="44"/>
      <c r="AH604" s="44"/>
      <c r="AI604" s="78"/>
      <c r="AJ604" s="44"/>
      <c r="AK604" s="107"/>
      <c r="AL604" s="107"/>
      <c r="AM604" s="107"/>
      <c r="AN604" s="107"/>
    </row>
    <row r="605" ht="14.25" customHeight="1">
      <c r="A605" s="44"/>
      <c r="B605" s="44"/>
      <c r="C605" s="78"/>
      <c r="D605" s="78"/>
      <c r="E605" s="78"/>
      <c r="F605" s="78"/>
      <c r="G605" s="78"/>
      <c r="H605" s="78"/>
      <c r="I605" s="78"/>
      <c r="J605" s="78"/>
      <c r="K605" s="78"/>
      <c r="L605" s="44"/>
      <c r="M605" s="44"/>
      <c r="N605" s="44"/>
      <c r="O605" s="78"/>
      <c r="P605" s="78"/>
      <c r="Q605" s="163"/>
      <c r="R605" s="78"/>
      <c r="S605" s="164"/>
      <c r="T605" s="163"/>
      <c r="U605" s="44"/>
      <c r="V605" s="44"/>
      <c r="W605" s="44"/>
      <c r="X605" s="44"/>
      <c r="Y605" s="44"/>
      <c r="Z605" s="44"/>
      <c r="AA605" s="44"/>
      <c r="AB605" s="44"/>
      <c r="AC605" s="44"/>
      <c r="AD605" s="44"/>
      <c r="AE605" s="44"/>
      <c r="AF605" s="44"/>
      <c r="AG605" s="44"/>
      <c r="AH605" s="44"/>
      <c r="AI605" s="78"/>
      <c r="AJ605" s="44"/>
      <c r="AK605" s="107"/>
      <c r="AL605" s="107"/>
      <c r="AM605" s="107"/>
      <c r="AN605" s="107"/>
    </row>
    <row r="606" ht="14.25" customHeight="1">
      <c r="A606" s="44"/>
      <c r="B606" s="44"/>
      <c r="C606" s="78"/>
      <c r="D606" s="78"/>
      <c r="E606" s="78"/>
      <c r="F606" s="78"/>
      <c r="G606" s="78"/>
      <c r="H606" s="78"/>
      <c r="I606" s="78"/>
      <c r="J606" s="78"/>
      <c r="K606" s="78"/>
      <c r="L606" s="44"/>
      <c r="M606" s="44"/>
      <c r="N606" s="44"/>
      <c r="O606" s="78"/>
      <c r="P606" s="78"/>
      <c r="Q606" s="163"/>
      <c r="R606" s="78"/>
      <c r="S606" s="164"/>
      <c r="T606" s="163"/>
      <c r="U606" s="44"/>
      <c r="V606" s="44"/>
      <c r="W606" s="44"/>
      <c r="X606" s="44"/>
      <c r="Y606" s="44"/>
      <c r="Z606" s="44"/>
      <c r="AA606" s="44"/>
      <c r="AB606" s="44"/>
      <c r="AC606" s="44"/>
      <c r="AD606" s="44"/>
      <c r="AE606" s="44"/>
      <c r="AF606" s="44"/>
      <c r="AG606" s="44"/>
      <c r="AH606" s="44"/>
      <c r="AI606" s="78"/>
      <c r="AJ606" s="44"/>
      <c r="AK606" s="107"/>
      <c r="AL606" s="107"/>
      <c r="AM606" s="107"/>
      <c r="AN606" s="107"/>
    </row>
    <row r="607" ht="14.25" customHeight="1">
      <c r="A607" s="44"/>
      <c r="B607" s="44"/>
      <c r="C607" s="78"/>
      <c r="D607" s="78"/>
      <c r="E607" s="78"/>
      <c r="F607" s="78"/>
      <c r="G607" s="78"/>
      <c r="H607" s="78"/>
      <c r="I607" s="78"/>
      <c r="J607" s="78"/>
      <c r="K607" s="78"/>
      <c r="L607" s="44"/>
      <c r="M607" s="44"/>
      <c r="N607" s="44"/>
      <c r="O607" s="78"/>
      <c r="P607" s="78"/>
      <c r="Q607" s="163"/>
      <c r="R607" s="78"/>
      <c r="S607" s="164"/>
      <c r="T607" s="163"/>
      <c r="U607" s="44"/>
      <c r="V607" s="44"/>
      <c r="W607" s="44"/>
      <c r="X607" s="44"/>
      <c r="Y607" s="44"/>
      <c r="Z607" s="44"/>
      <c r="AA607" s="44"/>
      <c r="AB607" s="44"/>
      <c r="AC607" s="44"/>
      <c r="AD607" s="44"/>
      <c r="AE607" s="44"/>
      <c r="AF607" s="44"/>
      <c r="AG607" s="44"/>
      <c r="AH607" s="44"/>
      <c r="AI607" s="78"/>
      <c r="AJ607" s="44"/>
      <c r="AK607" s="107"/>
      <c r="AL607" s="107"/>
      <c r="AM607" s="107"/>
      <c r="AN607" s="107"/>
    </row>
    <row r="608" ht="14.25" customHeight="1">
      <c r="A608" s="44"/>
      <c r="B608" s="44"/>
      <c r="C608" s="78"/>
      <c r="D608" s="78"/>
      <c r="E608" s="78"/>
      <c r="F608" s="78"/>
      <c r="G608" s="78"/>
      <c r="H608" s="78"/>
      <c r="I608" s="78"/>
      <c r="J608" s="78"/>
      <c r="K608" s="78"/>
      <c r="L608" s="44"/>
      <c r="M608" s="44"/>
      <c r="N608" s="44"/>
      <c r="O608" s="78"/>
      <c r="P608" s="78"/>
      <c r="Q608" s="163"/>
      <c r="R608" s="78"/>
      <c r="S608" s="164"/>
      <c r="T608" s="163"/>
      <c r="U608" s="44"/>
      <c r="V608" s="44"/>
      <c r="W608" s="44"/>
      <c r="X608" s="44"/>
      <c r="Y608" s="44"/>
      <c r="Z608" s="44"/>
      <c r="AA608" s="44"/>
      <c r="AB608" s="44"/>
      <c r="AC608" s="44"/>
      <c r="AD608" s="44"/>
      <c r="AE608" s="44"/>
      <c r="AF608" s="44"/>
      <c r="AG608" s="44"/>
      <c r="AH608" s="44"/>
      <c r="AI608" s="78"/>
      <c r="AJ608" s="44"/>
      <c r="AK608" s="107"/>
      <c r="AL608" s="107"/>
      <c r="AM608" s="107"/>
      <c r="AN608" s="107"/>
    </row>
    <row r="609" ht="14.25" customHeight="1">
      <c r="A609" s="44"/>
      <c r="B609" s="44"/>
      <c r="C609" s="78"/>
      <c r="D609" s="78"/>
      <c r="E609" s="78"/>
      <c r="F609" s="78"/>
      <c r="G609" s="78"/>
      <c r="H609" s="78"/>
      <c r="I609" s="78"/>
      <c r="J609" s="78"/>
      <c r="K609" s="78"/>
      <c r="L609" s="44"/>
      <c r="M609" s="44"/>
      <c r="N609" s="44"/>
      <c r="O609" s="78"/>
      <c r="P609" s="78"/>
      <c r="Q609" s="163"/>
      <c r="R609" s="78"/>
      <c r="S609" s="164"/>
      <c r="T609" s="163"/>
      <c r="U609" s="44"/>
      <c r="V609" s="44"/>
      <c r="W609" s="44"/>
      <c r="X609" s="44"/>
      <c r="Y609" s="44"/>
      <c r="Z609" s="44"/>
      <c r="AA609" s="44"/>
      <c r="AB609" s="44"/>
      <c r="AC609" s="44"/>
      <c r="AD609" s="44"/>
      <c r="AE609" s="44"/>
      <c r="AF609" s="44"/>
      <c r="AG609" s="44"/>
      <c r="AH609" s="44"/>
      <c r="AI609" s="78"/>
      <c r="AJ609" s="44"/>
      <c r="AK609" s="107"/>
      <c r="AL609" s="107"/>
      <c r="AM609" s="107"/>
      <c r="AN609" s="107"/>
    </row>
    <row r="610" ht="14.25" customHeight="1">
      <c r="A610" s="44"/>
      <c r="B610" s="44"/>
      <c r="C610" s="78"/>
      <c r="D610" s="78"/>
      <c r="E610" s="78"/>
      <c r="F610" s="78"/>
      <c r="G610" s="78"/>
      <c r="H610" s="78"/>
      <c r="I610" s="78"/>
      <c r="J610" s="78"/>
      <c r="K610" s="78"/>
      <c r="L610" s="44"/>
      <c r="M610" s="44"/>
      <c r="N610" s="44"/>
      <c r="O610" s="78"/>
      <c r="P610" s="78"/>
      <c r="Q610" s="163"/>
      <c r="R610" s="78"/>
      <c r="S610" s="164"/>
      <c r="T610" s="163"/>
      <c r="U610" s="44"/>
      <c r="V610" s="44"/>
      <c r="W610" s="44"/>
      <c r="X610" s="44"/>
      <c r="Y610" s="44"/>
      <c r="Z610" s="44"/>
      <c r="AA610" s="44"/>
      <c r="AB610" s="44"/>
      <c r="AC610" s="44"/>
      <c r="AD610" s="44"/>
      <c r="AE610" s="44"/>
      <c r="AF610" s="44"/>
      <c r="AG610" s="44"/>
      <c r="AH610" s="44"/>
      <c r="AI610" s="78"/>
      <c r="AJ610" s="44"/>
      <c r="AK610" s="107"/>
      <c r="AL610" s="107"/>
      <c r="AM610" s="107"/>
      <c r="AN610" s="107"/>
    </row>
    <row r="611" ht="14.25" customHeight="1">
      <c r="A611" s="44"/>
      <c r="B611" s="44"/>
      <c r="C611" s="78"/>
      <c r="D611" s="78"/>
      <c r="E611" s="78"/>
      <c r="F611" s="78"/>
      <c r="G611" s="78"/>
      <c r="H611" s="78"/>
      <c r="I611" s="78"/>
      <c r="J611" s="78"/>
      <c r="K611" s="78"/>
      <c r="L611" s="44"/>
      <c r="M611" s="44"/>
      <c r="N611" s="44"/>
      <c r="O611" s="78"/>
      <c r="P611" s="78"/>
      <c r="Q611" s="163"/>
      <c r="R611" s="78"/>
      <c r="S611" s="164"/>
      <c r="T611" s="163"/>
      <c r="U611" s="44"/>
      <c r="V611" s="44"/>
      <c r="W611" s="44"/>
      <c r="X611" s="44"/>
      <c r="Y611" s="44"/>
      <c r="Z611" s="44"/>
      <c r="AA611" s="44"/>
      <c r="AB611" s="44"/>
      <c r="AC611" s="44"/>
      <c r="AD611" s="44"/>
      <c r="AE611" s="44"/>
      <c r="AF611" s="44"/>
      <c r="AG611" s="44"/>
      <c r="AH611" s="44"/>
      <c r="AI611" s="78"/>
      <c r="AJ611" s="44"/>
      <c r="AK611" s="107"/>
      <c r="AL611" s="107"/>
      <c r="AM611" s="107"/>
      <c r="AN611" s="107"/>
    </row>
    <row r="612" ht="14.25" customHeight="1">
      <c r="A612" s="44"/>
      <c r="B612" s="44"/>
      <c r="C612" s="78"/>
      <c r="D612" s="78"/>
      <c r="E612" s="78"/>
      <c r="F612" s="78"/>
      <c r="G612" s="78"/>
      <c r="H612" s="78"/>
      <c r="I612" s="78"/>
      <c r="J612" s="78"/>
      <c r="K612" s="78"/>
      <c r="L612" s="44"/>
      <c r="M612" s="44"/>
      <c r="N612" s="44"/>
      <c r="O612" s="78"/>
      <c r="P612" s="78"/>
      <c r="Q612" s="163"/>
      <c r="R612" s="78"/>
      <c r="S612" s="164"/>
      <c r="T612" s="163"/>
      <c r="U612" s="44"/>
      <c r="V612" s="44"/>
      <c r="W612" s="44"/>
      <c r="X612" s="44"/>
      <c r="Y612" s="44"/>
      <c r="Z612" s="44"/>
      <c r="AA612" s="44"/>
      <c r="AB612" s="44"/>
      <c r="AC612" s="44"/>
      <c r="AD612" s="44"/>
      <c r="AE612" s="44"/>
      <c r="AF612" s="44"/>
      <c r="AG612" s="44"/>
      <c r="AH612" s="44"/>
      <c r="AI612" s="78"/>
      <c r="AJ612" s="44"/>
      <c r="AK612" s="107"/>
      <c r="AL612" s="107"/>
      <c r="AM612" s="107"/>
      <c r="AN612" s="107"/>
    </row>
    <row r="613" ht="14.25" customHeight="1">
      <c r="A613" s="44"/>
      <c r="B613" s="44"/>
      <c r="C613" s="78"/>
      <c r="D613" s="78"/>
      <c r="E613" s="78"/>
      <c r="F613" s="78"/>
      <c r="G613" s="78"/>
      <c r="H613" s="78"/>
      <c r="I613" s="78"/>
      <c r="J613" s="78"/>
      <c r="K613" s="78"/>
      <c r="L613" s="44"/>
      <c r="M613" s="44"/>
      <c r="N613" s="44"/>
      <c r="O613" s="78"/>
      <c r="P613" s="78"/>
      <c r="Q613" s="163"/>
      <c r="R613" s="78"/>
      <c r="S613" s="164"/>
      <c r="T613" s="163"/>
      <c r="U613" s="44"/>
      <c r="V613" s="44"/>
      <c r="W613" s="44"/>
      <c r="X613" s="44"/>
      <c r="Y613" s="44"/>
      <c r="Z613" s="44"/>
      <c r="AA613" s="44"/>
      <c r="AB613" s="44"/>
      <c r="AC613" s="44"/>
      <c r="AD613" s="44"/>
      <c r="AE613" s="44"/>
      <c r="AF613" s="44"/>
      <c r="AG613" s="44"/>
      <c r="AH613" s="44"/>
      <c r="AI613" s="78"/>
      <c r="AJ613" s="44"/>
      <c r="AK613" s="107"/>
      <c r="AL613" s="107"/>
      <c r="AM613" s="107"/>
      <c r="AN613" s="107"/>
    </row>
    <row r="614" ht="14.25" customHeight="1">
      <c r="A614" s="44"/>
      <c r="B614" s="44"/>
      <c r="C614" s="78"/>
      <c r="D614" s="78"/>
      <c r="E614" s="78"/>
      <c r="F614" s="78"/>
      <c r="G614" s="78"/>
      <c r="H614" s="78"/>
      <c r="I614" s="78"/>
      <c r="J614" s="78"/>
      <c r="K614" s="78"/>
      <c r="L614" s="44"/>
      <c r="M614" s="44"/>
      <c r="N614" s="44"/>
      <c r="O614" s="78"/>
      <c r="P614" s="78"/>
      <c r="Q614" s="163"/>
      <c r="R614" s="78"/>
      <c r="S614" s="164"/>
      <c r="T614" s="163"/>
      <c r="U614" s="44"/>
      <c r="V614" s="44"/>
      <c r="W614" s="44"/>
      <c r="X614" s="44"/>
      <c r="Y614" s="44"/>
      <c r="Z614" s="44"/>
      <c r="AA614" s="44"/>
      <c r="AB614" s="44"/>
      <c r="AC614" s="44"/>
      <c r="AD614" s="44"/>
      <c r="AE614" s="44"/>
      <c r="AF614" s="44"/>
      <c r="AG614" s="44"/>
      <c r="AH614" s="44"/>
      <c r="AI614" s="78"/>
      <c r="AJ614" s="44"/>
      <c r="AK614" s="107"/>
      <c r="AL614" s="107"/>
      <c r="AM614" s="107"/>
      <c r="AN614" s="107"/>
    </row>
    <row r="615" ht="14.25" customHeight="1">
      <c r="A615" s="44"/>
      <c r="B615" s="44"/>
      <c r="C615" s="78"/>
      <c r="D615" s="78"/>
      <c r="E615" s="78"/>
      <c r="F615" s="78"/>
      <c r="G615" s="78"/>
      <c r="H615" s="78"/>
      <c r="I615" s="78"/>
      <c r="J615" s="78"/>
      <c r="K615" s="78"/>
      <c r="L615" s="44"/>
      <c r="M615" s="44"/>
      <c r="N615" s="44"/>
      <c r="O615" s="78"/>
      <c r="P615" s="78"/>
      <c r="Q615" s="163"/>
      <c r="R615" s="78"/>
      <c r="S615" s="164"/>
      <c r="T615" s="163"/>
      <c r="U615" s="44"/>
      <c r="V615" s="44"/>
      <c r="W615" s="44"/>
      <c r="X615" s="44"/>
      <c r="Y615" s="44"/>
      <c r="Z615" s="44"/>
      <c r="AA615" s="44"/>
      <c r="AB615" s="44"/>
      <c r="AC615" s="44"/>
      <c r="AD615" s="44"/>
      <c r="AE615" s="44"/>
      <c r="AF615" s="44"/>
      <c r="AG615" s="44"/>
      <c r="AH615" s="44"/>
      <c r="AI615" s="78"/>
      <c r="AJ615" s="44"/>
      <c r="AK615" s="107"/>
      <c r="AL615" s="107"/>
      <c r="AM615" s="107"/>
      <c r="AN615" s="107"/>
    </row>
    <row r="616" ht="14.25" customHeight="1">
      <c r="A616" s="44"/>
      <c r="B616" s="44"/>
      <c r="C616" s="78"/>
      <c r="D616" s="78"/>
      <c r="E616" s="78"/>
      <c r="F616" s="78"/>
      <c r="G616" s="78"/>
      <c r="H616" s="78"/>
      <c r="I616" s="78"/>
      <c r="J616" s="78"/>
      <c r="K616" s="78"/>
      <c r="L616" s="44"/>
      <c r="M616" s="44"/>
      <c r="N616" s="44"/>
      <c r="O616" s="78"/>
      <c r="P616" s="78"/>
      <c r="Q616" s="163"/>
      <c r="R616" s="78"/>
      <c r="S616" s="164"/>
      <c r="T616" s="163"/>
      <c r="U616" s="44"/>
      <c r="V616" s="44"/>
      <c r="W616" s="44"/>
      <c r="X616" s="44"/>
      <c r="Y616" s="44"/>
      <c r="Z616" s="44"/>
      <c r="AA616" s="44"/>
      <c r="AB616" s="44"/>
      <c r="AC616" s="44"/>
      <c r="AD616" s="44"/>
      <c r="AE616" s="44"/>
      <c r="AF616" s="44"/>
      <c r="AG616" s="44"/>
      <c r="AH616" s="44"/>
      <c r="AI616" s="78"/>
      <c r="AJ616" s="44"/>
      <c r="AK616" s="107"/>
      <c r="AL616" s="107"/>
      <c r="AM616" s="107"/>
      <c r="AN616" s="107"/>
    </row>
    <row r="617" ht="14.25" customHeight="1">
      <c r="A617" s="44"/>
      <c r="B617" s="44"/>
      <c r="C617" s="78"/>
      <c r="D617" s="78"/>
      <c r="E617" s="78"/>
      <c r="F617" s="78"/>
      <c r="G617" s="78"/>
      <c r="H617" s="78"/>
      <c r="I617" s="78"/>
      <c r="J617" s="78"/>
      <c r="K617" s="78"/>
      <c r="L617" s="44"/>
      <c r="M617" s="44"/>
      <c r="N617" s="44"/>
      <c r="O617" s="78"/>
      <c r="P617" s="78"/>
      <c r="Q617" s="163"/>
      <c r="R617" s="78"/>
      <c r="S617" s="164"/>
      <c r="T617" s="163"/>
      <c r="U617" s="44"/>
      <c r="V617" s="44"/>
      <c r="W617" s="44"/>
      <c r="X617" s="44"/>
      <c r="Y617" s="44"/>
      <c r="Z617" s="44"/>
      <c r="AA617" s="44"/>
      <c r="AB617" s="44"/>
      <c r="AC617" s="44"/>
      <c r="AD617" s="44"/>
      <c r="AE617" s="44"/>
      <c r="AF617" s="44"/>
      <c r="AG617" s="44"/>
      <c r="AH617" s="44"/>
      <c r="AI617" s="78"/>
      <c r="AJ617" s="44"/>
      <c r="AK617" s="107"/>
      <c r="AL617" s="107"/>
      <c r="AM617" s="107"/>
      <c r="AN617" s="107"/>
    </row>
    <row r="618" ht="14.25" customHeight="1">
      <c r="A618" s="44"/>
      <c r="B618" s="44"/>
      <c r="C618" s="78"/>
      <c r="D618" s="78"/>
      <c r="E618" s="78"/>
      <c r="F618" s="78"/>
      <c r="G618" s="78"/>
      <c r="H618" s="78"/>
      <c r="I618" s="78"/>
      <c r="J618" s="78"/>
      <c r="K618" s="78"/>
      <c r="L618" s="44"/>
      <c r="M618" s="44"/>
      <c r="N618" s="44"/>
      <c r="O618" s="78"/>
      <c r="P618" s="78"/>
      <c r="Q618" s="163"/>
      <c r="R618" s="78"/>
      <c r="S618" s="164"/>
      <c r="T618" s="163"/>
      <c r="U618" s="44"/>
      <c r="V618" s="44"/>
      <c r="W618" s="44"/>
      <c r="X618" s="44"/>
      <c r="Y618" s="44"/>
      <c r="Z618" s="44"/>
      <c r="AA618" s="44"/>
      <c r="AB618" s="44"/>
      <c r="AC618" s="44"/>
      <c r="AD618" s="44"/>
      <c r="AE618" s="44"/>
      <c r="AF618" s="44"/>
      <c r="AG618" s="44"/>
      <c r="AH618" s="44"/>
      <c r="AI618" s="78"/>
      <c r="AJ618" s="44"/>
      <c r="AK618" s="107"/>
      <c r="AL618" s="107"/>
      <c r="AM618" s="107"/>
      <c r="AN618" s="107"/>
    </row>
    <row r="619" ht="14.25" customHeight="1">
      <c r="A619" s="44"/>
      <c r="B619" s="44"/>
      <c r="C619" s="78"/>
      <c r="D619" s="78"/>
      <c r="E619" s="78"/>
      <c r="F619" s="78"/>
      <c r="G619" s="78"/>
      <c r="H619" s="78"/>
      <c r="I619" s="78"/>
      <c r="J619" s="78"/>
      <c r="K619" s="78"/>
      <c r="L619" s="44"/>
      <c r="M619" s="44"/>
      <c r="N619" s="44"/>
      <c r="O619" s="78"/>
      <c r="P619" s="78"/>
      <c r="Q619" s="163"/>
      <c r="R619" s="78"/>
      <c r="S619" s="164"/>
      <c r="T619" s="163"/>
      <c r="U619" s="44"/>
      <c r="V619" s="44"/>
      <c r="W619" s="44"/>
      <c r="X619" s="44"/>
      <c r="Y619" s="44"/>
      <c r="Z619" s="44"/>
      <c r="AA619" s="44"/>
      <c r="AB619" s="44"/>
      <c r="AC619" s="44"/>
      <c r="AD619" s="44"/>
      <c r="AE619" s="44"/>
      <c r="AF619" s="44"/>
      <c r="AG619" s="44"/>
      <c r="AH619" s="44"/>
      <c r="AI619" s="78"/>
      <c r="AJ619" s="44"/>
      <c r="AK619" s="107"/>
      <c r="AL619" s="107"/>
      <c r="AM619" s="107"/>
      <c r="AN619" s="107"/>
    </row>
    <row r="620" ht="14.25" customHeight="1">
      <c r="A620" s="44"/>
      <c r="B620" s="44"/>
      <c r="C620" s="78"/>
      <c r="D620" s="78"/>
      <c r="E620" s="78"/>
      <c r="F620" s="78"/>
      <c r="G620" s="78"/>
      <c r="H620" s="78"/>
      <c r="I620" s="78"/>
      <c r="J620" s="78"/>
      <c r="K620" s="78"/>
      <c r="L620" s="44"/>
      <c r="M620" s="44"/>
      <c r="N620" s="44"/>
      <c r="O620" s="78"/>
      <c r="P620" s="78"/>
      <c r="Q620" s="163"/>
      <c r="R620" s="78"/>
      <c r="S620" s="164"/>
      <c r="T620" s="163"/>
      <c r="U620" s="44"/>
      <c r="V620" s="44"/>
      <c r="W620" s="44"/>
      <c r="X620" s="44"/>
      <c r="Y620" s="44"/>
      <c r="Z620" s="44"/>
      <c r="AA620" s="44"/>
      <c r="AB620" s="44"/>
      <c r="AC620" s="44"/>
      <c r="AD620" s="44"/>
      <c r="AE620" s="44"/>
      <c r="AF620" s="44"/>
      <c r="AG620" s="44"/>
      <c r="AH620" s="44"/>
      <c r="AI620" s="78"/>
      <c r="AJ620" s="44"/>
      <c r="AK620" s="107"/>
      <c r="AL620" s="107"/>
      <c r="AM620" s="107"/>
      <c r="AN620" s="107"/>
    </row>
    <row r="621" ht="14.25" customHeight="1">
      <c r="A621" s="44"/>
      <c r="B621" s="44"/>
      <c r="C621" s="78"/>
      <c r="D621" s="78"/>
      <c r="E621" s="78"/>
      <c r="F621" s="78"/>
      <c r="G621" s="78"/>
      <c r="H621" s="78"/>
      <c r="I621" s="78"/>
      <c r="J621" s="78"/>
      <c r="K621" s="78"/>
      <c r="L621" s="44"/>
      <c r="M621" s="44"/>
      <c r="N621" s="44"/>
      <c r="O621" s="78"/>
      <c r="P621" s="78"/>
      <c r="Q621" s="163"/>
      <c r="R621" s="78"/>
      <c r="S621" s="164"/>
      <c r="T621" s="163"/>
      <c r="U621" s="44"/>
      <c r="V621" s="44"/>
      <c r="W621" s="44"/>
      <c r="X621" s="44"/>
      <c r="Y621" s="44"/>
      <c r="Z621" s="44"/>
      <c r="AA621" s="44"/>
      <c r="AB621" s="44"/>
      <c r="AC621" s="44"/>
      <c r="AD621" s="44"/>
      <c r="AE621" s="44"/>
      <c r="AF621" s="44"/>
      <c r="AG621" s="44"/>
      <c r="AH621" s="44"/>
      <c r="AI621" s="78"/>
      <c r="AJ621" s="44"/>
      <c r="AK621" s="107"/>
      <c r="AL621" s="107"/>
      <c r="AM621" s="107"/>
      <c r="AN621" s="107"/>
    </row>
    <row r="622" ht="14.25" customHeight="1">
      <c r="A622" s="44"/>
      <c r="B622" s="44"/>
      <c r="C622" s="78"/>
      <c r="D622" s="78"/>
      <c r="E622" s="78"/>
      <c r="F622" s="78"/>
      <c r="G622" s="78"/>
      <c r="H622" s="78"/>
      <c r="I622" s="78"/>
      <c r="J622" s="78"/>
      <c r="K622" s="78"/>
      <c r="L622" s="44"/>
      <c r="M622" s="44"/>
      <c r="N622" s="44"/>
      <c r="O622" s="78"/>
      <c r="P622" s="78"/>
      <c r="Q622" s="163"/>
      <c r="R622" s="78"/>
      <c r="S622" s="164"/>
      <c r="T622" s="163"/>
      <c r="U622" s="44"/>
      <c r="V622" s="44"/>
      <c r="W622" s="44"/>
      <c r="X622" s="44"/>
      <c r="Y622" s="44"/>
      <c r="Z622" s="44"/>
      <c r="AA622" s="44"/>
      <c r="AB622" s="44"/>
      <c r="AC622" s="44"/>
      <c r="AD622" s="44"/>
      <c r="AE622" s="44"/>
      <c r="AF622" s="44"/>
      <c r="AG622" s="44"/>
      <c r="AH622" s="44"/>
      <c r="AI622" s="78"/>
      <c r="AJ622" s="44"/>
      <c r="AK622" s="107"/>
      <c r="AL622" s="107"/>
      <c r="AM622" s="107"/>
      <c r="AN622" s="107"/>
    </row>
    <row r="623" ht="14.25" customHeight="1">
      <c r="A623" s="44"/>
      <c r="B623" s="44"/>
      <c r="C623" s="78"/>
      <c r="D623" s="78"/>
      <c r="E623" s="78"/>
      <c r="F623" s="78"/>
      <c r="G623" s="78"/>
      <c r="H623" s="78"/>
      <c r="I623" s="78"/>
      <c r="J623" s="78"/>
      <c r="K623" s="78"/>
      <c r="L623" s="44"/>
      <c r="M623" s="44"/>
      <c r="N623" s="44"/>
      <c r="O623" s="78"/>
      <c r="P623" s="78"/>
      <c r="Q623" s="163"/>
      <c r="R623" s="78"/>
      <c r="S623" s="164"/>
      <c r="T623" s="163"/>
      <c r="U623" s="44"/>
      <c r="V623" s="44"/>
      <c r="W623" s="44"/>
      <c r="X623" s="44"/>
      <c r="Y623" s="44"/>
      <c r="Z623" s="44"/>
      <c r="AA623" s="44"/>
      <c r="AB623" s="44"/>
      <c r="AC623" s="44"/>
      <c r="AD623" s="44"/>
      <c r="AE623" s="44"/>
      <c r="AF623" s="44"/>
      <c r="AG623" s="44"/>
      <c r="AH623" s="44"/>
      <c r="AI623" s="78"/>
      <c r="AJ623" s="44"/>
      <c r="AK623" s="107"/>
      <c r="AL623" s="107"/>
      <c r="AM623" s="107"/>
      <c r="AN623" s="107"/>
    </row>
    <row r="624" ht="14.25" customHeight="1">
      <c r="A624" s="44"/>
      <c r="B624" s="44"/>
      <c r="C624" s="78"/>
      <c r="D624" s="78"/>
      <c r="E624" s="78"/>
      <c r="F624" s="78"/>
      <c r="G624" s="78"/>
      <c r="H624" s="78"/>
      <c r="I624" s="78"/>
      <c r="J624" s="78"/>
      <c r="K624" s="78"/>
      <c r="L624" s="44"/>
      <c r="M624" s="44"/>
      <c r="N624" s="44"/>
      <c r="O624" s="78"/>
      <c r="P624" s="78"/>
      <c r="Q624" s="163"/>
      <c r="R624" s="78"/>
      <c r="S624" s="164"/>
      <c r="T624" s="163"/>
      <c r="U624" s="44"/>
      <c r="V624" s="44"/>
      <c r="W624" s="44"/>
      <c r="X624" s="44"/>
      <c r="Y624" s="44"/>
      <c r="Z624" s="44"/>
      <c r="AA624" s="44"/>
      <c r="AB624" s="44"/>
      <c r="AC624" s="44"/>
      <c r="AD624" s="44"/>
      <c r="AE624" s="44"/>
      <c r="AF624" s="44"/>
      <c r="AG624" s="44"/>
      <c r="AH624" s="44"/>
      <c r="AI624" s="78"/>
      <c r="AJ624" s="44"/>
      <c r="AK624" s="107"/>
      <c r="AL624" s="107"/>
      <c r="AM624" s="107"/>
      <c r="AN624" s="107"/>
    </row>
    <row r="625" ht="14.25" customHeight="1">
      <c r="A625" s="44"/>
      <c r="B625" s="44"/>
      <c r="C625" s="78"/>
      <c r="D625" s="78"/>
      <c r="E625" s="78"/>
      <c r="F625" s="78"/>
      <c r="G625" s="78"/>
      <c r="H625" s="78"/>
      <c r="I625" s="78"/>
      <c r="J625" s="78"/>
      <c r="K625" s="78"/>
      <c r="L625" s="44"/>
      <c r="M625" s="44"/>
      <c r="N625" s="44"/>
      <c r="O625" s="78"/>
      <c r="P625" s="78"/>
      <c r="Q625" s="163"/>
      <c r="R625" s="78"/>
      <c r="S625" s="164"/>
      <c r="T625" s="163"/>
      <c r="U625" s="44"/>
      <c r="V625" s="44"/>
      <c r="W625" s="44"/>
      <c r="X625" s="44"/>
      <c r="Y625" s="44"/>
      <c r="Z625" s="44"/>
      <c r="AA625" s="44"/>
      <c r="AB625" s="44"/>
      <c r="AC625" s="44"/>
      <c r="AD625" s="44"/>
      <c r="AE625" s="44"/>
      <c r="AF625" s="44"/>
      <c r="AG625" s="44"/>
      <c r="AH625" s="44"/>
      <c r="AI625" s="78"/>
      <c r="AJ625" s="44"/>
      <c r="AK625" s="107"/>
      <c r="AL625" s="107"/>
      <c r="AM625" s="107"/>
      <c r="AN625" s="107"/>
    </row>
    <row r="626" ht="14.25" customHeight="1">
      <c r="A626" s="44"/>
      <c r="B626" s="44"/>
      <c r="C626" s="78"/>
      <c r="D626" s="78"/>
      <c r="E626" s="78"/>
      <c r="F626" s="78"/>
      <c r="G626" s="78"/>
      <c r="H626" s="78"/>
      <c r="I626" s="78"/>
      <c r="J626" s="78"/>
      <c r="K626" s="78"/>
      <c r="L626" s="44"/>
      <c r="M626" s="44"/>
      <c r="N626" s="44"/>
      <c r="O626" s="78"/>
      <c r="P626" s="78"/>
      <c r="Q626" s="163"/>
      <c r="R626" s="78"/>
      <c r="S626" s="164"/>
      <c r="T626" s="163"/>
      <c r="U626" s="44"/>
      <c r="V626" s="44"/>
      <c r="W626" s="44"/>
      <c r="X626" s="44"/>
      <c r="Y626" s="44"/>
      <c r="Z626" s="44"/>
      <c r="AA626" s="44"/>
      <c r="AB626" s="44"/>
      <c r="AC626" s="44"/>
      <c r="AD626" s="44"/>
      <c r="AE626" s="44"/>
      <c r="AF626" s="44"/>
      <c r="AG626" s="44"/>
      <c r="AH626" s="44"/>
      <c r="AI626" s="78"/>
      <c r="AJ626" s="44"/>
      <c r="AK626" s="107"/>
      <c r="AL626" s="107"/>
      <c r="AM626" s="107"/>
      <c r="AN626" s="107"/>
    </row>
    <row r="627" ht="14.25" customHeight="1">
      <c r="A627" s="44"/>
      <c r="B627" s="44"/>
      <c r="C627" s="78"/>
      <c r="D627" s="78"/>
      <c r="E627" s="78"/>
      <c r="F627" s="78"/>
      <c r="G627" s="78"/>
      <c r="H627" s="78"/>
      <c r="I627" s="78"/>
      <c r="J627" s="78"/>
      <c r="K627" s="78"/>
      <c r="L627" s="44"/>
      <c r="M627" s="44"/>
      <c r="N627" s="44"/>
      <c r="O627" s="78"/>
      <c r="P627" s="78"/>
      <c r="Q627" s="163"/>
      <c r="R627" s="78"/>
      <c r="S627" s="164"/>
      <c r="T627" s="163"/>
      <c r="U627" s="44"/>
      <c r="V627" s="44"/>
      <c r="W627" s="44"/>
      <c r="X627" s="44"/>
      <c r="Y627" s="44"/>
      <c r="Z627" s="44"/>
      <c r="AA627" s="44"/>
      <c r="AB627" s="44"/>
      <c r="AC627" s="44"/>
      <c r="AD627" s="44"/>
      <c r="AE627" s="44"/>
      <c r="AF627" s="44"/>
      <c r="AG627" s="44"/>
      <c r="AH627" s="44"/>
      <c r="AI627" s="78"/>
      <c r="AJ627" s="44"/>
      <c r="AK627" s="107"/>
      <c r="AL627" s="107"/>
      <c r="AM627" s="107"/>
      <c r="AN627" s="107"/>
    </row>
    <row r="628" ht="14.25" customHeight="1">
      <c r="A628" s="44"/>
      <c r="B628" s="44"/>
      <c r="C628" s="78"/>
      <c r="D628" s="78"/>
      <c r="E628" s="78"/>
      <c r="F628" s="78"/>
      <c r="G628" s="78"/>
      <c r="H628" s="78"/>
      <c r="I628" s="78"/>
      <c r="J628" s="78"/>
      <c r="K628" s="78"/>
      <c r="L628" s="44"/>
      <c r="M628" s="44"/>
      <c r="N628" s="44"/>
      <c r="O628" s="78"/>
      <c r="P628" s="78"/>
      <c r="Q628" s="163"/>
      <c r="R628" s="78"/>
      <c r="S628" s="164"/>
      <c r="T628" s="163"/>
      <c r="U628" s="44"/>
      <c r="V628" s="44"/>
      <c r="W628" s="44"/>
      <c r="X628" s="44"/>
      <c r="Y628" s="44"/>
      <c r="Z628" s="44"/>
      <c r="AA628" s="44"/>
      <c r="AB628" s="44"/>
      <c r="AC628" s="44"/>
      <c r="AD628" s="44"/>
      <c r="AE628" s="44"/>
      <c r="AF628" s="44"/>
      <c r="AG628" s="44"/>
      <c r="AH628" s="44"/>
      <c r="AI628" s="78"/>
      <c r="AJ628" s="44"/>
      <c r="AK628" s="107"/>
      <c r="AL628" s="107"/>
      <c r="AM628" s="107"/>
      <c r="AN628" s="107"/>
    </row>
    <row r="629" ht="14.25" customHeight="1">
      <c r="A629" s="44"/>
      <c r="B629" s="44"/>
      <c r="C629" s="78"/>
      <c r="D629" s="78"/>
      <c r="E629" s="78"/>
      <c r="F629" s="78"/>
      <c r="G629" s="78"/>
      <c r="H629" s="78"/>
      <c r="I629" s="78"/>
      <c r="J629" s="78"/>
      <c r="K629" s="78"/>
      <c r="L629" s="44"/>
      <c r="M629" s="44"/>
      <c r="N629" s="44"/>
      <c r="O629" s="78"/>
      <c r="P629" s="78"/>
      <c r="Q629" s="163"/>
      <c r="R629" s="78"/>
      <c r="S629" s="164"/>
      <c r="T629" s="163"/>
      <c r="U629" s="44"/>
      <c r="V629" s="44"/>
      <c r="W629" s="44"/>
      <c r="X629" s="44"/>
      <c r="Y629" s="44"/>
      <c r="Z629" s="44"/>
      <c r="AA629" s="44"/>
      <c r="AB629" s="44"/>
      <c r="AC629" s="44"/>
      <c r="AD629" s="44"/>
      <c r="AE629" s="44"/>
      <c r="AF629" s="44"/>
      <c r="AG629" s="44"/>
      <c r="AH629" s="44"/>
      <c r="AI629" s="78"/>
      <c r="AJ629" s="44"/>
      <c r="AK629" s="107"/>
      <c r="AL629" s="107"/>
      <c r="AM629" s="107"/>
      <c r="AN629" s="107"/>
    </row>
    <row r="630" ht="14.25" customHeight="1">
      <c r="A630" s="44"/>
      <c r="B630" s="44"/>
      <c r="C630" s="78"/>
      <c r="D630" s="78"/>
      <c r="E630" s="78"/>
      <c r="F630" s="78"/>
      <c r="G630" s="78"/>
      <c r="H630" s="78"/>
      <c r="I630" s="78"/>
      <c r="J630" s="78"/>
      <c r="K630" s="78"/>
      <c r="L630" s="44"/>
      <c r="M630" s="44"/>
      <c r="N630" s="44"/>
      <c r="O630" s="78"/>
      <c r="P630" s="78"/>
      <c r="Q630" s="163"/>
      <c r="R630" s="78"/>
      <c r="S630" s="164"/>
      <c r="T630" s="163"/>
      <c r="U630" s="44"/>
      <c r="V630" s="44"/>
      <c r="W630" s="44"/>
      <c r="X630" s="44"/>
      <c r="Y630" s="44"/>
      <c r="Z630" s="44"/>
      <c r="AA630" s="44"/>
      <c r="AB630" s="44"/>
      <c r="AC630" s="44"/>
      <c r="AD630" s="44"/>
      <c r="AE630" s="44"/>
      <c r="AF630" s="44"/>
      <c r="AG630" s="44"/>
      <c r="AH630" s="44"/>
      <c r="AI630" s="78"/>
      <c r="AJ630" s="44"/>
      <c r="AK630" s="107"/>
      <c r="AL630" s="107"/>
      <c r="AM630" s="107"/>
      <c r="AN630" s="107"/>
    </row>
    <row r="631" ht="14.25" customHeight="1">
      <c r="A631" s="44"/>
      <c r="B631" s="44"/>
      <c r="C631" s="78"/>
      <c r="D631" s="78"/>
      <c r="E631" s="78"/>
      <c r="F631" s="78"/>
      <c r="G631" s="78"/>
      <c r="H631" s="78"/>
      <c r="I631" s="78"/>
      <c r="J631" s="78"/>
      <c r="K631" s="78"/>
      <c r="L631" s="44"/>
      <c r="M631" s="44"/>
      <c r="N631" s="44"/>
      <c r="O631" s="78"/>
      <c r="P631" s="78"/>
      <c r="Q631" s="163"/>
      <c r="R631" s="78"/>
      <c r="S631" s="164"/>
      <c r="T631" s="163"/>
      <c r="U631" s="44"/>
      <c r="V631" s="44"/>
      <c r="W631" s="44"/>
      <c r="X631" s="44"/>
      <c r="Y631" s="44"/>
      <c r="Z631" s="44"/>
      <c r="AA631" s="44"/>
      <c r="AB631" s="44"/>
      <c r="AC631" s="44"/>
      <c r="AD631" s="44"/>
      <c r="AE631" s="44"/>
      <c r="AF631" s="44"/>
      <c r="AG631" s="44"/>
      <c r="AH631" s="44"/>
      <c r="AI631" s="78"/>
      <c r="AJ631" s="44"/>
      <c r="AK631" s="107"/>
      <c r="AL631" s="107"/>
      <c r="AM631" s="107"/>
      <c r="AN631" s="107"/>
    </row>
    <row r="632" ht="14.25" customHeight="1">
      <c r="A632" s="44"/>
      <c r="B632" s="44"/>
      <c r="C632" s="78"/>
      <c r="D632" s="78"/>
      <c r="E632" s="78"/>
      <c r="F632" s="78"/>
      <c r="G632" s="78"/>
      <c r="H632" s="78"/>
      <c r="I632" s="78"/>
      <c r="J632" s="78"/>
      <c r="K632" s="78"/>
      <c r="L632" s="44"/>
      <c r="M632" s="44"/>
      <c r="N632" s="44"/>
      <c r="O632" s="78"/>
      <c r="P632" s="78"/>
      <c r="Q632" s="163"/>
      <c r="R632" s="78"/>
      <c r="S632" s="164"/>
      <c r="T632" s="163"/>
      <c r="U632" s="44"/>
      <c r="V632" s="44"/>
      <c r="W632" s="44"/>
      <c r="X632" s="44"/>
      <c r="Y632" s="44"/>
      <c r="Z632" s="44"/>
      <c r="AA632" s="44"/>
      <c r="AB632" s="44"/>
      <c r="AC632" s="44"/>
      <c r="AD632" s="44"/>
      <c r="AE632" s="44"/>
      <c r="AF632" s="44"/>
      <c r="AG632" s="44"/>
      <c r="AH632" s="44"/>
      <c r="AI632" s="78"/>
      <c r="AJ632" s="44"/>
      <c r="AK632" s="107"/>
      <c r="AL632" s="107"/>
      <c r="AM632" s="107"/>
      <c r="AN632" s="107"/>
    </row>
    <row r="633" ht="14.25" customHeight="1">
      <c r="A633" s="44"/>
      <c r="B633" s="44"/>
      <c r="C633" s="78"/>
      <c r="D633" s="78"/>
      <c r="E633" s="78"/>
      <c r="F633" s="78"/>
      <c r="G633" s="78"/>
      <c r="H633" s="78"/>
      <c r="I633" s="78"/>
      <c r="J633" s="78"/>
      <c r="K633" s="78"/>
      <c r="L633" s="44"/>
      <c r="M633" s="44"/>
      <c r="N633" s="44"/>
      <c r="O633" s="78"/>
      <c r="P633" s="78"/>
      <c r="Q633" s="163"/>
      <c r="R633" s="78"/>
      <c r="S633" s="164"/>
      <c r="T633" s="163"/>
      <c r="U633" s="44"/>
      <c r="V633" s="44"/>
      <c r="W633" s="44"/>
      <c r="X633" s="44"/>
      <c r="Y633" s="44"/>
      <c r="Z633" s="44"/>
      <c r="AA633" s="44"/>
      <c r="AB633" s="44"/>
      <c r="AC633" s="44"/>
      <c r="AD633" s="44"/>
      <c r="AE633" s="44"/>
      <c r="AF633" s="44"/>
      <c r="AG633" s="44"/>
      <c r="AH633" s="44"/>
      <c r="AI633" s="78"/>
      <c r="AJ633" s="44"/>
      <c r="AK633" s="107"/>
      <c r="AL633" s="107"/>
      <c r="AM633" s="107"/>
      <c r="AN633" s="107"/>
    </row>
    <row r="634" ht="14.25" customHeight="1">
      <c r="A634" s="44"/>
      <c r="B634" s="44"/>
      <c r="C634" s="78"/>
      <c r="D634" s="78"/>
      <c r="E634" s="78"/>
      <c r="F634" s="78"/>
      <c r="G634" s="78"/>
      <c r="H634" s="78"/>
      <c r="I634" s="78"/>
      <c r="J634" s="78"/>
      <c r="K634" s="78"/>
      <c r="L634" s="44"/>
      <c r="M634" s="44"/>
      <c r="N634" s="44"/>
      <c r="O634" s="78"/>
      <c r="P634" s="78"/>
      <c r="Q634" s="163"/>
      <c r="R634" s="78"/>
      <c r="S634" s="164"/>
      <c r="T634" s="163"/>
      <c r="U634" s="44"/>
      <c r="V634" s="44"/>
      <c r="W634" s="44"/>
      <c r="X634" s="44"/>
      <c r="Y634" s="44"/>
      <c r="Z634" s="44"/>
      <c r="AA634" s="44"/>
      <c r="AB634" s="44"/>
      <c r="AC634" s="44"/>
      <c r="AD634" s="44"/>
      <c r="AE634" s="44"/>
      <c r="AF634" s="44"/>
      <c r="AG634" s="44"/>
      <c r="AH634" s="44"/>
      <c r="AI634" s="78"/>
      <c r="AJ634" s="44"/>
      <c r="AK634" s="107"/>
      <c r="AL634" s="107"/>
      <c r="AM634" s="107"/>
      <c r="AN634" s="107"/>
    </row>
    <row r="635" ht="14.25" customHeight="1">
      <c r="A635" s="44"/>
      <c r="B635" s="44"/>
      <c r="C635" s="78"/>
      <c r="D635" s="78"/>
      <c r="E635" s="78"/>
      <c r="F635" s="78"/>
      <c r="G635" s="78"/>
      <c r="H635" s="78"/>
      <c r="I635" s="78"/>
      <c r="J635" s="78"/>
      <c r="K635" s="78"/>
      <c r="L635" s="44"/>
      <c r="M635" s="44"/>
      <c r="N635" s="44"/>
      <c r="O635" s="78"/>
      <c r="P635" s="78"/>
      <c r="Q635" s="163"/>
      <c r="R635" s="78"/>
      <c r="S635" s="164"/>
      <c r="T635" s="163"/>
      <c r="U635" s="44"/>
      <c r="V635" s="44"/>
      <c r="W635" s="44"/>
      <c r="X635" s="44"/>
      <c r="Y635" s="44"/>
      <c r="Z635" s="44"/>
      <c r="AA635" s="44"/>
      <c r="AB635" s="44"/>
      <c r="AC635" s="44"/>
      <c r="AD635" s="44"/>
      <c r="AE635" s="44"/>
      <c r="AF635" s="44"/>
      <c r="AG635" s="44"/>
      <c r="AH635" s="44"/>
      <c r="AI635" s="78"/>
      <c r="AJ635" s="44"/>
      <c r="AK635" s="107"/>
      <c r="AL635" s="107"/>
      <c r="AM635" s="107"/>
      <c r="AN635" s="107"/>
    </row>
    <row r="636" ht="14.25" customHeight="1">
      <c r="A636" s="44"/>
      <c r="B636" s="44"/>
      <c r="C636" s="78"/>
      <c r="D636" s="78"/>
      <c r="E636" s="78"/>
      <c r="F636" s="78"/>
      <c r="G636" s="78"/>
      <c r="H636" s="78"/>
      <c r="I636" s="78"/>
      <c r="J636" s="78"/>
      <c r="K636" s="78"/>
      <c r="L636" s="44"/>
      <c r="M636" s="44"/>
      <c r="N636" s="44"/>
      <c r="O636" s="78"/>
      <c r="P636" s="78"/>
      <c r="Q636" s="163"/>
      <c r="R636" s="78"/>
      <c r="S636" s="164"/>
      <c r="T636" s="163"/>
      <c r="U636" s="44"/>
      <c r="V636" s="44"/>
      <c r="W636" s="44"/>
      <c r="X636" s="44"/>
      <c r="Y636" s="44"/>
      <c r="Z636" s="44"/>
      <c r="AA636" s="44"/>
      <c r="AB636" s="44"/>
      <c r="AC636" s="44"/>
      <c r="AD636" s="44"/>
      <c r="AE636" s="44"/>
      <c r="AF636" s="44"/>
      <c r="AG636" s="44"/>
      <c r="AH636" s="44"/>
      <c r="AI636" s="78"/>
      <c r="AJ636" s="44"/>
      <c r="AK636" s="107"/>
      <c r="AL636" s="107"/>
      <c r="AM636" s="107"/>
      <c r="AN636" s="107"/>
    </row>
    <row r="637" ht="14.25" customHeight="1">
      <c r="A637" s="44"/>
      <c r="B637" s="44"/>
      <c r="C637" s="78"/>
      <c r="D637" s="78"/>
      <c r="E637" s="78"/>
      <c r="F637" s="78"/>
      <c r="G637" s="78"/>
      <c r="H637" s="78"/>
      <c r="I637" s="78"/>
      <c r="J637" s="78"/>
      <c r="K637" s="78"/>
      <c r="L637" s="44"/>
      <c r="M637" s="44"/>
      <c r="N637" s="44"/>
      <c r="O637" s="78"/>
      <c r="P637" s="78"/>
      <c r="Q637" s="163"/>
      <c r="R637" s="78"/>
      <c r="S637" s="164"/>
      <c r="T637" s="163"/>
      <c r="U637" s="44"/>
      <c r="V637" s="44"/>
      <c r="W637" s="44"/>
      <c r="X637" s="44"/>
      <c r="Y637" s="44"/>
      <c r="Z637" s="44"/>
      <c r="AA637" s="44"/>
      <c r="AB637" s="44"/>
      <c r="AC637" s="44"/>
      <c r="AD637" s="44"/>
      <c r="AE637" s="44"/>
      <c r="AF637" s="44"/>
      <c r="AG637" s="44"/>
      <c r="AH637" s="44"/>
      <c r="AI637" s="78"/>
      <c r="AJ637" s="44"/>
      <c r="AK637" s="107"/>
      <c r="AL637" s="107"/>
      <c r="AM637" s="107"/>
      <c r="AN637" s="107"/>
    </row>
    <row r="638" ht="14.25" customHeight="1">
      <c r="A638" s="44"/>
      <c r="B638" s="44"/>
      <c r="C638" s="78"/>
      <c r="D638" s="78"/>
      <c r="E638" s="78"/>
      <c r="F638" s="78"/>
      <c r="G638" s="78"/>
      <c r="H638" s="78"/>
      <c r="I638" s="78"/>
      <c r="J638" s="78"/>
      <c r="K638" s="78"/>
      <c r="L638" s="44"/>
      <c r="M638" s="44"/>
      <c r="N638" s="44"/>
      <c r="O638" s="78"/>
      <c r="P638" s="78"/>
      <c r="Q638" s="163"/>
      <c r="R638" s="78"/>
      <c r="S638" s="164"/>
      <c r="T638" s="163"/>
      <c r="U638" s="44"/>
      <c r="V638" s="44"/>
      <c r="W638" s="44"/>
      <c r="X638" s="44"/>
      <c r="Y638" s="44"/>
      <c r="Z638" s="44"/>
      <c r="AA638" s="44"/>
      <c r="AB638" s="44"/>
      <c r="AC638" s="44"/>
      <c r="AD638" s="44"/>
      <c r="AE638" s="44"/>
      <c r="AF638" s="44"/>
      <c r="AG638" s="44"/>
      <c r="AH638" s="44"/>
      <c r="AI638" s="78"/>
      <c r="AJ638" s="44"/>
      <c r="AK638" s="107"/>
      <c r="AL638" s="107"/>
      <c r="AM638" s="107"/>
      <c r="AN638" s="107"/>
    </row>
    <row r="639" ht="14.25" customHeight="1">
      <c r="A639" s="44"/>
      <c r="B639" s="44"/>
      <c r="C639" s="78"/>
      <c r="D639" s="78"/>
      <c r="E639" s="78"/>
      <c r="F639" s="78"/>
      <c r="G639" s="78"/>
      <c r="H639" s="78"/>
      <c r="I639" s="78"/>
      <c r="J639" s="78"/>
      <c r="K639" s="78"/>
      <c r="L639" s="44"/>
      <c r="M639" s="44"/>
      <c r="N639" s="44"/>
      <c r="O639" s="78"/>
      <c r="P639" s="78"/>
      <c r="Q639" s="163"/>
      <c r="R639" s="78"/>
      <c r="S639" s="164"/>
      <c r="T639" s="163"/>
      <c r="U639" s="44"/>
      <c r="V639" s="44"/>
      <c r="W639" s="44"/>
      <c r="X639" s="44"/>
      <c r="Y639" s="44"/>
      <c r="Z639" s="44"/>
      <c r="AA639" s="44"/>
      <c r="AB639" s="44"/>
      <c r="AC639" s="44"/>
      <c r="AD639" s="44"/>
      <c r="AE639" s="44"/>
      <c r="AF639" s="44"/>
      <c r="AG639" s="44"/>
      <c r="AH639" s="44"/>
      <c r="AI639" s="78"/>
      <c r="AJ639" s="44"/>
      <c r="AK639" s="107"/>
      <c r="AL639" s="107"/>
      <c r="AM639" s="107"/>
      <c r="AN639" s="107"/>
    </row>
    <row r="640" ht="14.25" customHeight="1">
      <c r="A640" s="44"/>
      <c r="B640" s="44"/>
      <c r="C640" s="78"/>
      <c r="D640" s="78"/>
      <c r="E640" s="78"/>
      <c r="F640" s="78"/>
      <c r="G640" s="78"/>
      <c r="H640" s="78"/>
      <c r="I640" s="78"/>
      <c r="J640" s="78"/>
      <c r="K640" s="78"/>
      <c r="L640" s="44"/>
      <c r="M640" s="44"/>
      <c r="N640" s="44"/>
      <c r="O640" s="78"/>
      <c r="P640" s="78"/>
      <c r="Q640" s="163"/>
      <c r="R640" s="78"/>
      <c r="S640" s="164"/>
      <c r="T640" s="163"/>
      <c r="U640" s="44"/>
      <c r="V640" s="44"/>
      <c r="W640" s="44"/>
      <c r="X640" s="44"/>
      <c r="Y640" s="44"/>
      <c r="Z640" s="44"/>
      <c r="AA640" s="44"/>
      <c r="AB640" s="44"/>
      <c r="AC640" s="44"/>
      <c r="AD640" s="44"/>
      <c r="AE640" s="44"/>
      <c r="AF640" s="44"/>
      <c r="AG640" s="44"/>
      <c r="AH640" s="44"/>
      <c r="AI640" s="78"/>
      <c r="AJ640" s="44"/>
      <c r="AK640" s="107"/>
      <c r="AL640" s="107"/>
      <c r="AM640" s="107"/>
      <c r="AN640" s="107"/>
    </row>
    <row r="641" ht="14.25" customHeight="1">
      <c r="A641" s="44"/>
      <c r="B641" s="44"/>
      <c r="C641" s="78"/>
      <c r="D641" s="78"/>
      <c r="E641" s="78"/>
      <c r="F641" s="78"/>
      <c r="G641" s="78"/>
      <c r="H641" s="78"/>
      <c r="I641" s="78"/>
      <c r="J641" s="78"/>
      <c r="K641" s="78"/>
      <c r="L641" s="44"/>
      <c r="M641" s="44"/>
      <c r="N641" s="44"/>
      <c r="O641" s="78"/>
      <c r="P641" s="78"/>
      <c r="Q641" s="163"/>
      <c r="R641" s="78"/>
      <c r="S641" s="164"/>
      <c r="T641" s="163"/>
      <c r="U641" s="44"/>
      <c r="V641" s="44"/>
      <c r="W641" s="44"/>
      <c r="X641" s="44"/>
      <c r="Y641" s="44"/>
      <c r="Z641" s="44"/>
      <c r="AA641" s="44"/>
      <c r="AB641" s="44"/>
      <c r="AC641" s="44"/>
      <c r="AD641" s="44"/>
      <c r="AE641" s="44"/>
      <c r="AF641" s="44"/>
      <c r="AG641" s="44"/>
      <c r="AH641" s="44"/>
      <c r="AI641" s="78"/>
      <c r="AJ641" s="44"/>
      <c r="AK641" s="107"/>
      <c r="AL641" s="107"/>
      <c r="AM641" s="107"/>
      <c r="AN641" s="107"/>
    </row>
    <row r="642" ht="14.25" customHeight="1">
      <c r="A642" s="44"/>
      <c r="B642" s="44"/>
      <c r="C642" s="78"/>
      <c r="D642" s="78"/>
      <c r="E642" s="78"/>
      <c r="F642" s="78"/>
      <c r="G642" s="78"/>
      <c r="H642" s="78"/>
      <c r="I642" s="78"/>
      <c r="J642" s="78"/>
      <c r="K642" s="78"/>
      <c r="L642" s="44"/>
      <c r="M642" s="44"/>
      <c r="N642" s="44"/>
      <c r="O642" s="78"/>
      <c r="P642" s="78"/>
      <c r="Q642" s="163"/>
      <c r="R642" s="78"/>
      <c r="S642" s="164"/>
      <c r="T642" s="163"/>
      <c r="U642" s="44"/>
      <c r="V642" s="44"/>
      <c r="W642" s="44"/>
      <c r="X642" s="44"/>
      <c r="Y642" s="44"/>
      <c r="Z642" s="44"/>
      <c r="AA642" s="44"/>
      <c r="AB642" s="44"/>
      <c r="AC642" s="44"/>
      <c r="AD642" s="44"/>
      <c r="AE642" s="44"/>
      <c r="AF642" s="44"/>
      <c r="AG642" s="44"/>
      <c r="AH642" s="44"/>
      <c r="AI642" s="78"/>
      <c r="AJ642" s="44"/>
      <c r="AK642" s="107"/>
      <c r="AL642" s="107"/>
      <c r="AM642" s="107"/>
      <c r="AN642" s="107"/>
    </row>
    <row r="643" ht="14.25" customHeight="1">
      <c r="A643" s="44"/>
      <c r="B643" s="44"/>
      <c r="C643" s="78"/>
      <c r="D643" s="78"/>
      <c r="E643" s="78"/>
      <c r="F643" s="78"/>
      <c r="G643" s="78"/>
      <c r="H643" s="78"/>
      <c r="I643" s="78"/>
      <c r="J643" s="78"/>
      <c r="K643" s="78"/>
      <c r="L643" s="44"/>
      <c r="M643" s="44"/>
      <c r="N643" s="44"/>
      <c r="O643" s="78"/>
      <c r="P643" s="78"/>
      <c r="Q643" s="163"/>
      <c r="R643" s="78"/>
      <c r="S643" s="164"/>
      <c r="T643" s="163"/>
      <c r="U643" s="44"/>
      <c r="V643" s="44"/>
      <c r="W643" s="44"/>
      <c r="X643" s="44"/>
      <c r="Y643" s="44"/>
      <c r="Z643" s="44"/>
      <c r="AA643" s="44"/>
      <c r="AB643" s="44"/>
      <c r="AC643" s="44"/>
      <c r="AD643" s="44"/>
      <c r="AE643" s="44"/>
      <c r="AF643" s="44"/>
      <c r="AG643" s="44"/>
      <c r="AH643" s="44"/>
      <c r="AI643" s="78"/>
      <c r="AJ643" s="44"/>
      <c r="AK643" s="107"/>
      <c r="AL643" s="107"/>
      <c r="AM643" s="107"/>
      <c r="AN643" s="107"/>
    </row>
    <row r="644" ht="14.25" customHeight="1">
      <c r="A644" s="44"/>
      <c r="B644" s="44"/>
      <c r="C644" s="78"/>
      <c r="D644" s="78"/>
      <c r="E644" s="78"/>
      <c r="F644" s="78"/>
      <c r="G644" s="78"/>
      <c r="H644" s="78"/>
      <c r="I644" s="78"/>
      <c r="J644" s="78"/>
      <c r="K644" s="78"/>
      <c r="L644" s="44"/>
      <c r="M644" s="44"/>
      <c r="N644" s="44"/>
      <c r="O644" s="78"/>
      <c r="P644" s="78"/>
      <c r="Q644" s="163"/>
      <c r="R644" s="78"/>
      <c r="S644" s="164"/>
      <c r="T644" s="163"/>
      <c r="U644" s="44"/>
      <c r="V644" s="44"/>
      <c r="W644" s="44"/>
      <c r="X644" s="44"/>
      <c r="Y644" s="44"/>
      <c r="Z644" s="44"/>
      <c r="AA644" s="44"/>
      <c r="AB644" s="44"/>
      <c r="AC644" s="44"/>
      <c r="AD644" s="44"/>
      <c r="AE644" s="44"/>
      <c r="AF644" s="44"/>
      <c r="AG644" s="44"/>
      <c r="AH644" s="44"/>
      <c r="AI644" s="78"/>
      <c r="AJ644" s="44"/>
      <c r="AK644" s="107"/>
      <c r="AL644" s="107"/>
      <c r="AM644" s="107"/>
      <c r="AN644" s="107"/>
    </row>
    <row r="645" ht="14.25" customHeight="1">
      <c r="A645" s="44"/>
      <c r="B645" s="44"/>
      <c r="C645" s="78"/>
      <c r="D645" s="78"/>
      <c r="E645" s="78"/>
      <c r="F645" s="78"/>
      <c r="G645" s="78"/>
      <c r="H645" s="78"/>
      <c r="I645" s="78"/>
      <c r="J645" s="78"/>
      <c r="K645" s="78"/>
      <c r="L645" s="44"/>
      <c r="M645" s="44"/>
      <c r="N645" s="44"/>
      <c r="O645" s="78"/>
      <c r="P645" s="78"/>
      <c r="Q645" s="163"/>
      <c r="R645" s="78"/>
      <c r="S645" s="164"/>
      <c r="T645" s="163"/>
      <c r="U645" s="44"/>
      <c r="V645" s="44"/>
      <c r="W645" s="44"/>
      <c r="X645" s="44"/>
      <c r="Y645" s="44"/>
      <c r="Z645" s="44"/>
      <c r="AA645" s="44"/>
      <c r="AB645" s="44"/>
      <c r="AC645" s="44"/>
      <c r="AD645" s="44"/>
      <c r="AE645" s="44"/>
      <c r="AF645" s="44"/>
      <c r="AG645" s="44"/>
      <c r="AH645" s="44"/>
      <c r="AI645" s="78"/>
      <c r="AJ645" s="44"/>
      <c r="AK645" s="107"/>
      <c r="AL645" s="107"/>
      <c r="AM645" s="107"/>
      <c r="AN645" s="107"/>
    </row>
    <row r="646" ht="14.25" customHeight="1">
      <c r="A646" s="44"/>
      <c r="B646" s="44"/>
      <c r="C646" s="78"/>
      <c r="D646" s="78"/>
      <c r="E646" s="78"/>
      <c r="F646" s="78"/>
      <c r="G646" s="78"/>
      <c r="H646" s="78"/>
      <c r="I646" s="78"/>
      <c r="J646" s="78"/>
      <c r="K646" s="78"/>
      <c r="L646" s="44"/>
      <c r="M646" s="44"/>
      <c r="N646" s="44"/>
      <c r="O646" s="78"/>
      <c r="P646" s="78"/>
      <c r="Q646" s="163"/>
      <c r="R646" s="78"/>
      <c r="S646" s="164"/>
      <c r="T646" s="163"/>
      <c r="U646" s="44"/>
      <c r="V646" s="44"/>
      <c r="W646" s="44"/>
      <c r="X646" s="44"/>
      <c r="Y646" s="44"/>
      <c r="Z646" s="44"/>
      <c r="AA646" s="44"/>
      <c r="AB646" s="44"/>
      <c r="AC646" s="44"/>
      <c r="AD646" s="44"/>
      <c r="AE646" s="44"/>
      <c r="AF646" s="44"/>
      <c r="AG646" s="44"/>
      <c r="AH646" s="44"/>
      <c r="AI646" s="78"/>
      <c r="AJ646" s="44"/>
      <c r="AK646" s="107"/>
      <c r="AL646" s="107"/>
      <c r="AM646" s="107"/>
      <c r="AN646" s="107"/>
    </row>
    <row r="647" ht="14.25" customHeight="1">
      <c r="A647" s="44"/>
      <c r="B647" s="44"/>
      <c r="C647" s="78"/>
      <c r="D647" s="78"/>
      <c r="E647" s="78"/>
      <c r="F647" s="78"/>
      <c r="G647" s="78"/>
      <c r="H647" s="78"/>
      <c r="I647" s="78"/>
      <c r="J647" s="78"/>
      <c r="K647" s="78"/>
      <c r="L647" s="44"/>
      <c r="M647" s="44"/>
      <c r="N647" s="44"/>
      <c r="O647" s="78"/>
      <c r="P647" s="78"/>
      <c r="Q647" s="163"/>
      <c r="R647" s="78"/>
      <c r="S647" s="164"/>
      <c r="T647" s="163"/>
      <c r="U647" s="44"/>
      <c r="V647" s="44"/>
      <c r="W647" s="44"/>
      <c r="X647" s="44"/>
      <c r="Y647" s="44"/>
      <c r="Z647" s="44"/>
      <c r="AA647" s="44"/>
      <c r="AB647" s="44"/>
      <c r="AC647" s="44"/>
      <c r="AD647" s="44"/>
      <c r="AE647" s="44"/>
      <c r="AF647" s="44"/>
      <c r="AG647" s="44"/>
      <c r="AH647" s="44"/>
      <c r="AI647" s="78"/>
      <c r="AJ647" s="44"/>
      <c r="AK647" s="107"/>
      <c r="AL647" s="107"/>
      <c r="AM647" s="107"/>
      <c r="AN647" s="107"/>
    </row>
    <row r="648" ht="14.25" customHeight="1">
      <c r="A648" s="44"/>
      <c r="B648" s="44"/>
      <c r="C648" s="78"/>
      <c r="D648" s="78"/>
      <c r="E648" s="78"/>
      <c r="F648" s="78"/>
      <c r="G648" s="78"/>
      <c r="H648" s="78"/>
      <c r="I648" s="78"/>
      <c r="J648" s="78"/>
      <c r="K648" s="78"/>
      <c r="L648" s="44"/>
      <c r="M648" s="44"/>
      <c r="N648" s="44"/>
      <c r="O648" s="78"/>
      <c r="P648" s="78"/>
      <c r="Q648" s="163"/>
      <c r="R648" s="78"/>
      <c r="S648" s="164"/>
      <c r="T648" s="163"/>
      <c r="U648" s="44"/>
      <c r="V648" s="44"/>
      <c r="W648" s="44"/>
      <c r="X648" s="44"/>
      <c r="Y648" s="44"/>
      <c r="Z648" s="44"/>
      <c r="AA648" s="44"/>
      <c r="AB648" s="44"/>
      <c r="AC648" s="44"/>
      <c r="AD648" s="44"/>
      <c r="AE648" s="44"/>
      <c r="AF648" s="44"/>
      <c r="AG648" s="44"/>
      <c r="AH648" s="44"/>
      <c r="AI648" s="78"/>
      <c r="AJ648" s="44"/>
      <c r="AK648" s="107"/>
      <c r="AL648" s="107"/>
      <c r="AM648" s="107"/>
      <c r="AN648" s="107"/>
    </row>
    <row r="649" ht="14.25" customHeight="1">
      <c r="A649" s="44"/>
      <c r="B649" s="44"/>
      <c r="C649" s="78"/>
      <c r="D649" s="78"/>
      <c r="E649" s="78"/>
      <c r="F649" s="78"/>
      <c r="G649" s="78"/>
      <c r="H649" s="78"/>
      <c r="I649" s="78"/>
      <c r="J649" s="78"/>
      <c r="K649" s="78"/>
      <c r="L649" s="44"/>
      <c r="M649" s="44"/>
      <c r="N649" s="44"/>
      <c r="O649" s="78"/>
      <c r="P649" s="78"/>
      <c r="Q649" s="163"/>
      <c r="R649" s="78"/>
      <c r="S649" s="164"/>
      <c r="T649" s="163"/>
      <c r="U649" s="44"/>
      <c r="V649" s="44"/>
      <c r="W649" s="44"/>
      <c r="X649" s="44"/>
      <c r="Y649" s="44"/>
      <c r="Z649" s="44"/>
      <c r="AA649" s="44"/>
      <c r="AB649" s="44"/>
      <c r="AC649" s="44"/>
      <c r="AD649" s="44"/>
      <c r="AE649" s="44"/>
      <c r="AF649" s="44"/>
      <c r="AG649" s="44"/>
      <c r="AH649" s="44"/>
      <c r="AI649" s="78"/>
      <c r="AJ649" s="44"/>
      <c r="AK649" s="107"/>
      <c r="AL649" s="107"/>
      <c r="AM649" s="107"/>
      <c r="AN649" s="107"/>
    </row>
    <row r="650" ht="14.25" customHeight="1">
      <c r="A650" s="44"/>
      <c r="B650" s="44"/>
      <c r="C650" s="78"/>
      <c r="D650" s="78"/>
      <c r="E650" s="78"/>
      <c r="F650" s="78"/>
      <c r="G650" s="78"/>
      <c r="H650" s="78"/>
      <c r="I650" s="78"/>
      <c r="J650" s="78"/>
      <c r="K650" s="78"/>
      <c r="L650" s="44"/>
      <c r="M650" s="44"/>
      <c r="N650" s="44"/>
      <c r="O650" s="78"/>
      <c r="P650" s="78"/>
      <c r="Q650" s="163"/>
      <c r="R650" s="78"/>
      <c r="S650" s="164"/>
      <c r="T650" s="163"/>
      <c r="U650" s="44"/>
      <c r="V650" s="44"/>
      <c r="W650" s="44"/>
      <c r="X650" s="44"/>
      <c r="Y650" s="44"/>
      <c r="Z650" s="44"/>
      <c r="AA650" s="44"/>
      <c r="AB650" s="44"/>
      <c r="AC650" s="44"/>
      <c r="AD650" s="44"/>
      <c r="AE650" s="44"/>
      <c r="AF650" s="44"/>
      <c r="AG650" s="44"/>
      <c r="AH650" s="44"/>
      <c r="AI650" s="78"/>
      <c r="AJ650" s="44"/>
      <c r="AK650" s="107"/>
      <c r="AL650" s="107"/>
      <c r="AM650" s="107"/>
      <c r="AN650" s="107"/>
    </row>
    <row r="651" ht="14.25" customHeight="1">
      <c r="A651" s="44"/>
      <c r="B651" s="44"/>
      <c r="C651" s="78"/>
      <c r="D651" s="78"/>
      <c r="E651" s="78"/>
      <c r="F651" s="78"/>
      <c r="G651" s="78"/>
      <c r="H651" s="78"/>
      <c r="I651" s="78"/>
      <c r="J651" s="78"/>
      <c r="K651" s="78"/>
      <c r="L651" s="44"/>
      <c r="M651" s="44"/>
      <c r="N651" s="44"/>
      <c r="O651" s="78"/>
      <c r="P651" s="78"/>
      <c r="Q651" s="163"/>
      <c r="R651" s="78"/>
      <c r="S651" s="164"/>
      <c r="T651" s="163"/>
      <c r="U651" s="44"/>
      <c r="V651" s="44"/>
      <c r="W651" s="44"/>
      <c r="X651" s="44"/>
      <c r="Y651" s="44"/>
      <c r="Z651" s="44"/>
      <c r="AA651" s="44"/>
      <c r="AB651" s="44"/>
      <c r="AC651" s="44"/>
      <c r="AD651" s="44"/>
      <c r="AE651" s="44"/>
      <c r="AF651" s="44"/>
      <c r="AG651" s="44"/>
      <c r="AH651" s="44"/>
      <c r="AI651" s="78"/>
      <c r="AJ651" s="44"/>
      <c r="AK651" s="107"/>
      <c r="AL651" s="107"/>
      <c r="AM651" s="107"/>
      <c r="AN651" s="107"/>
    </row>
    <row r="652" ht="14.25" customHeight="1">
      <c r="A652" s="44"/>
      <c r="B652" s="44"/>
      <c r="C652" s="78"/>
      <c r="D652" s="78"/>
      <c r="E652" s="78"/>
      <c r="F652" s="78"/>
      <c r="G652" s="78"/>
      <c r="H652" s="78"/>
      <c r="I652" s="78"/>
      <c r="J652" s="78"/>
      <c r="K652" s="78"/>
      <c r="L652" s="44"/>
      <c r="M652" s="44"/>
      <c r="N652" s="44"/>
      <c r="O652" s="78"/>
      <c r="P652" s="78"/>
      <c r="Q652" s="163"/>
      <c r="R652" s="78"/>
      <c r="S652" s="164"/>
      <c r="T652" s="163"/>
      <c r="U652" s="44"/>
      <c r="V652" s="44"/>
      <c r="W652" s="44"/>
      <c r="X652" s="44"/>
      <c r="Y652" s="44"/>
      <c r="Z652" s="44"/>
      <c r="AA652" s="44"/>
      <c r="AB652" s="44"/>
      <c r="AC652" s="44"/>
      <c r="AD652" s="44"/>
      <c r="AE652" s="44"/>
      <c r="AF652" s="44"/>
      <c r="AG652" s="44"/>
      <c r="AH652" s="44"/>
      <c r="AI652" s="78"/>
      <c r="AJ652" s="44"/>
      <c r="AK652" s="107"/>
      <c r="AL652" s="107"/>
      <c r="AM652" s="107"/>
      <c r="AN652" s="107"/>
    </row>
    <row r="653" ht="14.25" customHeight="1">
      <c r="A653" s="44"/>
      <c r="B653" s="44"/>
      <c r="C653" s="78"/>
      <c r="D653" s="78"/>
      <c r="E653" s="78"/>
      <c r="F653" s="78"/>
      <c r="G653" s="78"/>
      <c r="H653" s="78"/>
      <c r="I653" s="78"/>
      <c r="J653" s="78"/>
      <c r="K653" s="78"/>
      <c r="L653" s="44"/>
      <c r="M653" s="44"/>
      <c r="N653" s="44"/>
      <c r="O653" s="78"/>
      <c r="P653" s="78"/>
      <c r="Q653" s="163"/>
      <c r="R653" s="78"/>
      <c r="S653" s="164"/>
      <c r="T653" s="163"/>
      <c r="U653" s="44"/>
      <c r="V653" s="44"/>
      <c r="W653" s="44"/>
      <c r="X653" s="44"/>
      <c r="Y653" s="44"/>
      <c r="Z653" s="44"/>
      <c r="AA653" s="44"/>
      <c r="AB653" s="44"/>
      <c r="AC653" s="44"/>
      <c r="AD653" s="44"/>
      <c r="AE653" s="44"/>
      <c r="AF653" s="44"/>
      <c r="AG653" s="44"/>
      <c r="AH653" s="44"/>
      <c r="AI653" s="78"/>
      <c r="AJ653" s="44"/>
      <c r="AK653" s="107"/>
      <c r="AL653" s="107"/>
      <c r="AM653" s="107"/>
      <c r="AN653" s="107"/>
    </row>
    <row r="654" ht="14.25" customHeight="1">
      <c r="A654" s="44"/>
      <c r="B654" s="44"/>
      <c r="C654" s="78"/>
      <c r="D654" s="78"/>
      <c r="E654" s="78"/>
      <c r="F654" s="78"/>
      <c r="G654" s="78"/>
      <c r="H654" s="78"/>
      <c r="I654" s="78"/>
      <c r="J654" s="78"/>
      <c r="K654" s="78"/>
      <c r="L654" s="44"/>
      <c r="M654" s="44"/>
      <c r="N654" s="44"/>
      <c r="O654" s="78"/>
      <c r="P654" s="78"/>
      <c r="Q654" s="163"/>
      <c r="R654" s="78"/>
      <c r="S654" s="164"/>
      <c r="T654" s="163"/>
      <c r="U654" s="44"/>
      <c r="V654" s="44"/>
      <c r="W654" s="44"/>
      <c r="X654" s="44"/>
      <c r="Y654" s="44"/>
      <c r="Z654" s="44"/>
      <c r="AA654" s="44"/>
      <c r="AB654" s="44"/>
      <c r="AC654" s="44"/>
      <c r="AD654" s="44"/>
      <c r="AE654" s="44"/>
      <c r="AF654" s="44"/>
      <c r="AG654" s="44"/>
      <c r="AH654" s="44"/>
      <c r="AI654" s="78"/>
      <c r="AJ654" s="44"/>
      <c r="AK654" s="107"/>
      <c r="AL654" s="107"/>
      <c r="AM654" s="107"/>
      <c r="AN654" s="107"/>
    </row>
    <row r="655" ht="14.25" customHeight="1">
      <c r="A655" s="44"/>
      <c r="B655" s="44"/>
      <c r="C655" s="78"/>
      <c r="D655" s="78"/>
      <c r="E655" s="78"/>
      <c r="F655" s="78"/>
      <c r="G655" s="78"/>
      <c r="H655" s="78"/>
      <c r="I655" s="78"/>
      <c r="J655" s="78"/>
      <c r="K655" s="78"/>
      <c r="L655" s="44"/>
      <c r="M655" s="44"/>
      <c r="N655" s="44"/>
      <c r="O655" s="78"/>
      <c r="P655" s="78"/>
      <c r="Q655" s="163"/>
      <c r="R655" s="78"/>
      <c r="S655" s="164"/>
      <c r="T655" s="163"/>
      <c r="U655" s="44"/>
      <c r="V655" s="44"/>
      <c r="W655" s="44"/>
      <c r="X655" s="44"/>
      <c r="Y655" s="44"/>
      <c r="Z655" s="44"/>
      <c r="AA655" s="44"/>
      <c r="AB655" s="44"/>
      <c r="AC655" s="44"/>
      <c r="AD655" s="44"/>
      <c r="AE655" s="44"/>
      <c r="AF655" s="44"/>
      <c r="AG655" s="44"/>
      <c r="AH655" s="44"/>
      <c r="AI655" s="78"/>
      <c r="AJ655" s="44"/>
      <c r="AK655" s="107"/>
      <c r="AL655" s="107"/>
      <c r="AM655" s="107"/>
      <c r="AN655" s="107"/>
    </row>
    <row r="656" ht="14.25" customHeight="1">
      <c r="A656" s="44"/>
      <c r="B656" s="44"/>
      <c r="C656" s="78"/>
      <c r="D656" s="78"/>
      <c r="E656" s="78"/>
      <c r="F656" s="78"/>
      <c r="G656" s="78"/>
      <c r="H656" s="78"/>
      <c r="I656" s="78"/>
      <c r="J656" s="78"/>
      <c r="K656" s="78"/>
      <c r="L656" s="44"/>
      <c r="M656" s="44"/>
      <c r="N656" s="44"/>
      <c r="O656" s="78"/>
      <c r="P656" s="78"/>
      <c r="Q656" s="163"/>
      <c r="R656" s="78"/>
      <c r="S656" s="164"/>
      <c r="T656" s="163"/>
      <c r="U656" s="44"/>
      <c r="V656" s="44"/>
      <c r="W656" s="44"/>
      <c r="X656" s="44"/>
      <c r="Y656" s="44"/>
      <c r="Z656" s="44"/>
      <c r="AA656" s="44"/>
      <c r="AB656" s="44"/>
      <c r="AC656" s="44"/>
      <c r="AD656" s="44"/>
      <c r="AE656" s="44"/>
      <c r="AF656" s="44"/>
      <c r="AG656" s="44"/>
      <c r="AH656" s="44"/>
      <c r="AI656" s="78"/>
      <c r="AJ656" s="44"/>
      <c r="AK656" s="107"/>
      <c r="AL656" s="107"/>
      <c r="AM656" s="107"/>
      <c r="AN656" s="107"/>
    </row>
    <row r="657" ht="14.25" customHeight="1">
      <c r="A657" s="44"/>
      <c r="B657" s="44"/>
      <c r="C657" s="78"/>
      <c r="D657" s="78"/>
      <c r="E657" s="78"/>
      <c r="F657" s="78"/>
      <c r="G657" s="78"/>
      <c r="H657" s="78"/>
      <c r="I657" s="78"/>
      <c r="J657" s="78"/>
      <c r="K657" s="78"/>
      <c r="L657" s="44"/>
      <c r="M657" s="44"/>
      <c r="N657" s="44"/>
      <c r="O657" s="78"/>
      <c r="P657" s="78"/>
      <c r="Q657" s="163"/>
      <c r="R657" s="78"/>
      <c r="S657" s="164"/>
      <c r="T657" s="163"/>
      <c r="U657" s="44"/>
      <c r="V657" s="44"/>
      <c r="W657" s="44"/>
      <c r="X657" s="44"/>
      <c r="Y657" s="44"/>
      <c r="Z657" s="44"/>
      <c r="AA657" s="44"/>
      <c r="AB657" s="44"/>
      <c r="AC657" s="44"/>
      <c r="AD657" s="44"/>
      <c r="AE657" s="44"/>
      <c r="AF657" s="44"/>
      <c r="AG657" s="44"/>
      <c r="AH657" s="44"/>
      <c r="AI657" s="78"/>
      <c r="AJ657" s="44"/>
      <c r="AK657" s="107"/>
      <c r="AL657" s="107"/>
      <c r="AM657" s="107"/>
      <c r="AN657" s="107"/>
    </row>
    <row r="658" ht="14.25" customHeight="1">
      <c r="A658" s="44"/>
      <c r="B658" s="44"/>
      <c r="C658" s="78"/>
      <c r="D658" s="78"/>
      <c r="E658" s="78"/>
      <c r="F658" s="78"/>
      <c r="G658" s="78"/>
      <c r="H658" s="78"/>
      <c r="I658" s="78"/>
      <c r="J658" s="78"/>
      <c r="K658" s="78"/>
      <c r="L658" s="44"/>
      <c r="M658" s="44"/>
      <c r="N658" s="44"/>
      <c r="O658" s="78"/>
      <c r="P658" s="78"/>
      <c r="Q658" s="163"/>
      <c r="R658" s="78"/>
      <c r="S658" s="164"/>
      <c r="T658" s="163"/>
      <c r="U658" s="44"/>
      <c r="V658" s="44"/>
      <c r="W658" s="44"/>
      <c r="X658" s="44"/>
      <c r="Y658" s="44"/>
      <c r="Z658" s="44"/>
      <c r="AA658" s="44"/>
      <c r="AB658" s="44"/>
      <c r="AC658" s="44"/>
      <c r="AD658" s="44"/>
      <c r="AE658" s="44"/>
      <c r="AF658" s="44"/>
      <c r="AG658" s="44"/>
      <c r="AH658" s="44"/>
      <c r="AI658" s="78"/>
      <c r="AJ658" s="44"/>
      <c r="AK658" s="107"/>
      <c r="AL658" s="107"/>
      <c r="AM658" s="107"/>
      <c r="AN658" s="107"/>
    </row>
    <row r="659" ht="14.25" customHeight="1">
      <c r="A659" s="44"/>
      <c r="B659" s="44"/>
      <c r="C659" s="78"/>
      <c r="D659" s="78"/>
      <c r="E659" s="78"/>
      <c r="F659" s="78"/>
      <c r="G659" s="78"/>
      <c r="H659" s="78"/>
      <c r="I659" s="78"/>
      <c r="J659" s="78"/>
      <c r="K659" s="78"/>
      <c r="L659" s="44"/>
      <c r="M659" s="44"/>
      <c r="N659" s="44"/>
      <c r="O659" s="78"/>
      <c r="P659" s="78"/>
      <c r="Q659" s="163"/>
      <c r="R659" s="78"/>
      <c r="S659" s="164"/>
      <c r="T659" s="163"/>
      <c r="U659" s="44"/>
      <c r="V659" s="44"/>
      <c r="W659" s="44"/>
      <c r="X659" s="44"/>
      <c r="Y659" s="44"/>
      <c r="Z659" s="44"/>
      <c r="AA659" s="44"/>
      <c r="AB659" s="44"/>
      <c r="AC659" s="44"/>
      <c r="AD659" s="44"/>
      <c r="AE659" s="44"/>
      <c r="AF659" s="44"/>
      <c r="AG659" s="44"/>
      <c r="AH659" s="44"/>
      <c r="AI659" s="78"/>
      <c r="AJ659" s="44"/>
      <c r="AK659" s="107"/>
      <c r="AL659" s="107"/>
      <c r="AM659" s="107"/>
      <c r="AN659" s="107"/>
    </row>
    <row r="660" ht="14.25" customHeight="1">
      <c r="A660" s="44"/>
      <c r="B660" s="44"/>
      <c r="C660" s="78"/>
      <c r="D660" s="78"/>
      <c r="E660" s="78"/>
      <c r="F660" s="78"/>
      <c r="G660" s="78"/>
      <c r="H660" s="78"/>
      <c r="I660" s="78"/>
      <c r="J660" s="78"/>
      <c r="K660" s="78"/>
      <c r="L660" s="44"/>
      <c r="M660" s="44"/>
      <c r="N660" s="44"/>
      <c r="O660" s="78"/>
      <c r="P660" s="78"/>
      <c r="Q660" s="163"/>
      <c r="R660" s="78"/>
      <c r="S660" s="164"/>
      <c r="T660" s="163"/>
      <c r="U660" s="44"/>
      <c r="V660" s="44"/>
      <c r="W660" s="44"/>
      <c r="X660" s="44"/>
      <c r="Y660" s="44"/>
      <c r="Z660" s="44"/>
      <c r="AA660" s="44"/>
      <c r="AB660" s="44"/>
      <c r="AC660" s="44"/>
      <c r="AD660" s="44"/>
      <c r="AE660" s="44"/>
      <c r="AF660" s="44"/>
      <c r="AG660" s="44"/>
      <c r="AH660" s="44"/>
      <c r="AI660" s="78"/>
      <c r="AJ660" s="44"/>
      <c r="AK660" s="107"/>
      <c r="AL660" s="107"/>
      <c r="AM660" s="107"/>
      <c r="AN660" s="107"/>
    </row>
    <row r="661" ht="14.25" customHeight="1">
      <c r="A661" s="44"/>
      <c r="B661" s="44"/>
      <c r="C661" s="78"/>
      <c r="D661" s="78"/>
      <c r="E661" s="78"/>
      <c r="F661" s="78"/>
      <c r="G661" s="78"/>
      <c r="H661" s="78"/>
      <c r="I661" s="78"/>
      <c r="J661" s="78"/>
      <c r="K661" s="78"/>
      <c r="L661" s="44"/>
      <c r="M661" s="44"/>
      <c r="N661" s="44"/>
      <c r="O661" s="78"/>
      <c r="P661" s="78"/>
      <c r="Q661" s="163"/>
      <c r="R661" s="78"/>
      <c r="S661" s="164"/>
      <c r="T661" s="163"/>
      <c r="U661" s="44"/>
      <c r="V661" s="44"/>
      <c r="W661" s="44"/>
      <c r="X661" s="44"/>
      <c r="Y661" s="44"/>
      <c r="Z661" s="44"/>
      <c r="AA661" s="44"/>
      <c r="AB661" s="44"/>
      <c r="AC661" s="44"/>
      <c r="AD661" s="44"/>
      <c r="AE661" s="44"/>
      <c r="AF661" s="44"/>
      <c r="AG661" s="44"/>
      <c r="AH661" s="44"/>
      <c r="AI661" s="78"/>
      <c r="AJ661" s="44"/>
      <c r="AK661" s="107"/>
      <c r="AL661" s="107"/>
      <c r="AM661" s="107"/>
      <c r="AN661" s="107"/>
    </row>
    <row r="662" ht="14.25" customHeight="1">
      <c r="A662" s="44"/>
      <c r="B662" s="44"/>
      <c r="C662" s="78"/>
      <c r="D662" s="78"/>
      <c r="E662" s="78"/>
      <c r="F662" s="78"/>
      <c r="G662" s="78"/>
      <c r="H662" s="78"/>
      <c r="I662" s="78"/>
      <c r="J662" s="78"/>
      <c r="K662" s="78"/>
      <c r="L662" s="44"/>
      <c r="M662" s="44"/>
      <c r="N662" s="44"/>
      <c r="O662" s="78"/>
      <c r="P662" s="78"/>
      <c r="Q662" s="163"/>
      <c r="R662" s="78"/>
      <c r="S662" s="164"/>
      <c r="T662" s="163"/>
      <c r="U662" s="44"/>
      <c r="V662" s="44"/>
      <c r="W662" s="44"/>
      <c r="X662" s="44"/>
      <c r="Y662" s="44"/>
      <c r="Z662" s="44"/>
      <c r="AA662" s="44"/>
      <c r="AB662" s="44"/>
      <c r="AC662" s="44"/>
      <c r="AD662" s="44"/>
      <c r="AE662" s="44"/>
      <c r="AF662" s="44"/>
      <c r="AG662" s="44"/>
      <c r="AH662" s="44"/>
      <c r="AI662" s="78"/>
      <c r="AJ662" s="44"/>
      <c r="AK662" s="107"/>
      <c r="AL662" s="107"/>
      <c r="AM662" s="107"/>
      <c r="AN662" s="107"/>
    </row>
    <row r="663" ht="14.25" customHeight="1">
      <c r="A663" s="44"/>
      <c r="B663" s="44"/>
      <c r="C663" s="78"/>
      <c r="D663" s="78"/>
      <c r="E663" s="78"/>
      <c r="F663" s="78"/>
      <c r="G663" s="78"/>
      <c r="H663" s="78"/>
      <c r="I663" s="78"/>
      <c r="J663" s="78"/>
      <c r="K663" s="78"/>
      <c r="L663" s="44"/>
      <c r="M663" s="44"/>
      <c r="N663" s="44"/>
      <c r="O663" s="78"/>
      <c r="P663" s="78"/>
      <c r="Q663" s="163"/>
      <c r="R663" s="78"/>
      <c r="S663" s="164"/>
      <c r="T663" s="163"/>
      <c r="U663" s="44"/>
      <c r="V663" s="44"/>
      <c r="W663" s="44"/>
      <c r="X663" s="44"/>
      <c r="Y663" s="44"/>
      <c r="Z663" s="44"/>
      <c r="AA663" s="44"/>
      <c r="AB663" s="44"/>
      <c r="AC663" s="44"/>
      <c r="AD663" s="44"/>
      <c r="AE663" s="44"/>
      <c r="AF663" s="44"/>
      <c r="AG663" s="44"/>
      <c r="AH663" s="44"/>
      <c r="AI663" s="78"/>
      <c r="AJ663" s="44"/>
      <c r="AK663" s="107"/>
      <c r="AL663" s="107"/>
      <c r="AM663" s="107"/>
      <c r="AN663" s="107"/>
    </row>
    <row r="664" ht="14.25" customHeight="1">
      <c r="A664" s="44"/>
      <c r="B664" s="44"/>
      <c r="C664" s="78"/>
      <c r="D664" s="78"/>
      <c r="E664" s="78"/>
      <c r="F664" s="78"/>
      <c r="G664" s="78"/>
      <c r="H664" s="78"/>
      <c r="I664" s="78"/>
      <c r="J664" s="78"/>
      <c r="K664" s="78"/>
      <c r="L664" s="44"/>
      <c r="M664" s="44"/>
      <c r="N664" s="44"/>
      <c r="O664" s="78"/>
      <c r="P664" s="78"/>
      <c r="Q664" s="163"/>
      <c r="R664" s="78"/>
      <c r="S664" s="164"/>
      <c r="T664" s="163"/>
      <c r="U664" s="44"/>
      <c r="V664" s="44"/>
      <c r="W664" s="44"/>
      <c r="X664" s="44"/>
      <c r="Y664" s="44"/>
      <c r="Z664" s="44"/>
      <c r="AA664" s="44"/>
      <c r="AB664" s="44"/>
      <c r="AC664" s="44"/>
      <c r="AD664" s="44"/>
      <c r="AE664" s="44"/>
      <c r="AF664" s="44"/>
      <c r="AG664" s="44"/>
      <c r="AH664" s="44"/>
      <c r="AI664" s="78"/>
      <c r="AJ664" s="44"/>
      <c r="AK664" s="107"/>
      <c r="AL664" s="107"/>
      <c r="AM664" s="107"/>
      <c r="AN664" s="107"/>
    </row>
    <row r="665" ht="14.25" customHeight="1">
      <c r="A665" s="44"/>
      <c r="B665" s="44"/>
      <c r="C665" s="78"/>
      <c r="D665" s="78"/>
      <c r="E665" s="78"/>
      <c r="F665" s="78"/>
      <c r="G665" s="78"/>
      <c r="H665" s="78"/>
      <c r="I665" s="78"/>
      <c r="J665" s="78"/>
      <c r="K665" s="78"/>
      <c r="L665" s="44"/>
      <c r="M665" s="44"/>
      <c r="N665" s="44"/>
      <c r="O665" s="78"/>
      <c r="P665" s="78"/>
      <c r="Q665" s="163"/>
      <c r="R665" s="78"/>
      <c r="S665" s="164"/>
      <c r="T665" s="163"/>
      <c r="U665" s="44"/>
      <c r="V665" s="44"/>
      <c r="W665" s="44"/>
      <c r="X665" s="44"/>
      <c r="Y665" s="44"/>
      <c r="Z665" s="44"/>
      <c r="AA665" s="44"/>
      <c r="AB665" s="44"/>
      <c r="AC665" s="44"/>
      <c r="AD665" s="44"/>
      <c r="AE665" s="44"/>
      <c r="AF665" s="44"/>
      <c r="AG665" s="44"/>
      <c r="AH665" s="44"/>
      <c r="AI665" s="78"/>
      <c r="AJ665" s="44"/>
      <c r="AK665" s="107"/>
      <c r="AL665" s="107"/>
      <c r="AM665" s="107"/>
      <c r="AN665" s="107"/>
    </row>
    <row r="666" ht="14.25" customHeight="1">
      <c r="A666" s="44"/>
      <c r="B666" s="44"/>
      <c r="C666" s="78"/>
      <c r="D666" s="78"/>
      <c r="E666" s="78"/>
      <c r="F666" s="78"/>
      <c r="G666" s="78"/>
      <c r="H666" s="78"/>
      <c r="I666" s="78"/>
      <c r="J666" s="78"/>
      <c r="K666" s="78"/>
      <c r="L666" s="44"/>
      <c r="M666" s="44"/>
      <c r="N666" s="44"/>
      <c r="O666" s="78"/>
      <c r="P666" s="78"/>
      <c r="Q666" s="163"/>
      <c r="R666" s="78"/>
      <c r="S666" s="164"/>
      <c r="T666" s="163"/>
      <c r="U666" s="44"/>
      <c r="V666" s="44"/>
      <c r="W666" s="44"/>
      <c r="X666" s="44"/>
      <c r="Y666" s="44"/>
      <c r="Z666" s="44"/>
      <c r="AA666" s="44"/>
      <c r="AB666" s="44"/>
      <c r="AC666" s="44"/>
      <c r="AD666" s="44"/>
      <c r="AE666" s="44"/>
      <c r="AF666" s="44"/>
      <c r="AG666" s="44"/>
      <c r="AH666" s="44"/>
      <c r="AI666" s="78"/>
      <c r="AJ666" s="44"/>
      <c r="AK666" s="107"/>
      <c r="AL666" s="107"/>
      <c r="AM666" s="107"/>
      <c r="AN666" s="107"/>
    </row>
    <row r="667" ht="14.25" customHeight="1">
      <c r="A667" s="44"/>
      <c r="B667" s="44"/>
      <c r="C667" s="78"/>
      <c r="D667" s="78"/>
      <c r="E667" s="78"/>
      <c r="F667" s="78"/>
      <c r="G667" s="78"/>
      <c r="H667" s="78"/>
      <c r="I667" s="78"/>
      <c r="J667" s="78"/>
      <c r="K667" s="78"/>
      <c r="L667" s="44"/>
      <c r="M667" s="44"/>
      <c r="N667" s="44"/>
      <c r="O667" s="78"/>
      <c r="P667" s="78"/>
      <c r="Q667" s="163"/>
      <c r="R667" s="78"/>
      <c r="S667" s="164"/>
      <c r="T667" s="163"/>
      <c r="U667" s="44"/>
      <c r="V667" s="44"/>
      <c r="W667" s="44"/>
      <c r="X667" s="44"/>
      <c r="Y667" s="44"/>
      <c r="Z667" s="44"/>
      <c r="AA667" s="44"/>
      <c r="AB667" s="44"/>
      <c r="AC667" s="44"/>
      <c r="AD667" s="44"/>
      <c r="AE667" s="44"/>
      <c r="AF667" s="44"/>
      <c r="AG667" s="44"/>
      <c r="AH667" s="44"/>
      <c r="AI667" s="78"/>
      <c r="AJ667" s="44"/>
      <c r="AK667" s="107"/>
      <c r="AL667" s="107"/>
      <c r="AM667" s="107"/>
      <c r="AN667" s="107"/>
    </row>
    <row r="668" ht="14.25" customHeight="1">
      <c r="A668" s="44"/>
      <c r="B668" s="44"/>
      <c r="C668" s="78"/>
      <c r="D668" s="78"/>
      <c r="E668" s="78"/>
      <c r="F668" s="78"/>
      <c r="G668" s="78"/>
      <c r="H668" s="78"/>
      <c r="I668" s="78"/>
      <c r="J668" s="78"/>
      <c r="K668" s="78"/>
      <c r="L668" s="44"/>
      <c r="M668" s="44"/>
      <c r="N668" s="44"/>
      <c r="O668" s="78"/>
      <c r="P668" s="78"/>
      <c r="Q668" s="163"/>
      <c r="R668" s="78"/>
      <c r="S668" s="164"/>
      <c r="T668" s="163"/>
      <c r="U668" s="44"/>
      <c r="V668" s="44"/>
      <c r="W668" s="44"/>
      <c r="X668" s="44"/>
      <c r="Y668" s="44"/>
      <c r="Z668" s="44"/>
      <c r="AA668" s="44"/>
      <c r="AB668" s="44"/>
      <c r="AC668" s="44"/>
      <c r="AD668" s="44"/>
      <c r="AE668" s="44"/>
      <c r="AF668" s="44"/>
      <c r="AG668" s="44"/>
      <c r="AH668" s="44"/>
      <c r="AI668" s="78"/>
      <c r="AJ668" s="44"/>
      <c r="AK668" s="107"/>
      <c r="AL668" s="107"/>
      <c r="AM668" s="107"/>
      <c r="AN668" s="107"/>
    </row>
    <row r="669" ht="14.25" customHeight="1">
      <c r="A669" s="44"/>
      <c r="B669" s="44"/>
      <c r="C669" s="78"/>
      <c r="D669" s="78"/>
      <c r="E669" s="78"/>
      <c r="F669" s="78"/>
      <c r="G669" s="78"/>
      <c r="H669" s="78"/>
      <c r="I669" s="78"/>
      <c r="J669" s="78"/>
      <c r="K669" s="78"/>
      <c r="L669" s="44"/>
      <c r="M669" s="44"/>
      <c r="N669" s="44"/>
      <c r="O669" s="78"/>
      <c r="P669" s="78"/>
      <c r="Q669" s="163"/>
      <c r="R669" s="78"/>
      <c r="S669" s="164"/>
      <c r="T669" s="163"/>
      <c r="U669" s="44"/>
      <c r="V669" s="44"/>
      <c r="W669" s="44"/>
      <c r="X669" s="44"/>
      <c r="Y669" s="44"/>
      <c r="Z669" s="44"/>
      <c r="AA669" s="44"/>
      <c r="AB669" s="44"/>
      <c r="AC669" s="44"/>
      <c r="AD669" s="44"/>
      <c r="AE669" s="44"/>
      <c r="AF669" s="44"/>
      <c r="AG669" s="44"/>
      <c r="AH669" s="44"/>
      <c r="AI669" s="78"/>
      <c r="AJ669" s="44"/>
      <c r="AK669" s="107"/>
      <c r="AL669" s="107"/>
      <c r="AM669" s="107"/>
      <c r="AN669" s="107"/>
    </row>
    <row r="670" ht="14.25" customHeight="1">
      <c r="A670" s="44"/>
      <c r="B670" s="44"/>
      <c r="C670" s="78"/>
      <c r="D670" s="78"/>
      <c r="E670" s="78"/>
      <c r="F670" s="78"/>
      <c r="G670" s="78"/>
      <c r="H670" s="78"/>
      <c r="I670" s="78"/>
      <c r="J670" s="78"/>
      <c r="K670" s="78"/>
      <c r="L670" s="44"/>
      <c r="M670" s="44"/>
      <c r="N670" s="44"/>
      <c r="O670" s="78"/>
      <c r="P670" s="78"/>
      <c r="Q670" s="163"/>
      <c r="R670" s="78"/>
      <c r="S670" s="164"/>
      <c r="T670" s="163"/>
      <c r="U670" s="44"/>
      <c r="V670" s="44"/>
      <c r="W670" s="44"/>
      <c r="X670" s="44"/>
      <c r="Y670" s="44"/>
      <c r="Z670" s="44"/>
      <c r="AA670" s="44"/>
      <c r="AB670" s="44"/>
      <c r="AC670" s="44"/>
      <c r="AD670" s="44"/>
      <c r="AE670" s="44"/>
      <c r="AF670" s="44"/>
      <c r="AG670" s="44"/>
      <c r="AH670" s="44"/>
      <c r="AI670" s="78"/>
      <c r="AJ670" s="44"/>
      <c r="AK670" s="107"/>
      <c r="AL670" s="107"/>
      <c r="AM670" s="107"/>
      <c r="AN670" s="107"/>
    </row>
    <row r="671" ht="14.25" customHeight="1">
      <c r="A671" s="44"/>
      <c r="B671" s="44"/>
      <c r="C671" s="78"/>
      <c r="D671" s="78"/>
      <c r="E671" s="78"/>
      <c r="F671" s="78"/>
      <c r="G671" s="78"/>
      <c r="H671" s="78"/>
      <c r="I671" s="78"/>
      <c r="J671" s="78"/>
      <c r="K671" s="78"/>
      <c r="L671" s="44"/>
      <c r="M671" s="44"/>
      <c r="N671" s="44"/>
      <c r="O671" s="78"/>
      <c r="P671" s="78"/>
      <c r="Q671" s="163"/>
      <c r="R671" s="78"/>
      <c r="S671" s="164"/>
      <c r="T671" s="163"/>
      <c r="U671" s="44"/>
      <c r="V671" s="44"/>
      <c r="W671" s="44"/>
      <c r="X671" s="44"/>
      <c r="Y671" s="44"/>
      <c r="Z671" s="44"/>
      <c r="AA671" s="44"/>
      <c r="AB671" s="44"/>
      <c r="AC671" s="44"/>
      <c r="AD671" s="44"/>
      <c r="AE671" s="44"/>
      <c r="AF671" s="44"/>
      <c r="AG671" s="44"/>
      <c r="AH671" s="44"/>
      <c r="AI671" s="78"/>
      <c r="AJ671" s="44"/>
      <c r="AK671" s="107"/>
      <c r="AL671" s="107"/>
      <c r="AM671" s="107"/>
      <c r="AN671" s="107"/>
    </row>
    <row r="672" ht="14.25" customHeight="1">
      <c r="A672" s="44"/>
      <c r="B672" s="44"/>
      <c r="C672" s="78"/>
      <c r="D672" s="78"/>
      <c r="E672" s="78"/>
      <c r="F672" s="78"/>
      <c r="G672" s="78"/>
      <c r="H672" s="78"/>
      <c r="I672" s="78"/>
      <c r="J672" s="78"/>
      <c r="K672" s="78"/>
      <c r="L672" s="44"/>
      <c r="M672" s="44"/>
      <c r="N672" s="44"/>
      <c r="O672" s="78"/>
      <c r="P672" s="78"/>
      <c r="Q672" s="163"/>
      <c r="R672" s="78"/>
      <c r="S672" s="164"/>
      <c r="T672" s="163"/>
      <c r="U672" s="44"/>
      <c r="V672" s="44"/>
      <c r="W672" s="44"/>
      <c r="X672" s="44"/>
      <c r="Y672" s="44"/>
      <c r="Z672" s="44"/>
      <c r="AA672" s="44"/>
      <c r="AB672" s="44"/>
      <c r="AC672" s="44"/>
      <c r="AD672" s="44"/>
      <c r="AE672" s="44"/>
      <c r="AF672" s="44"/>
      <c r="AG672" s="44"/>
      <c r="AH672" s="44"/>
      <c r="AI672" s="78"/>
      <c r="AJ672" s="44"/>
      <c r="AK672" s="107"/>
      <c r="AL672" s="107"/>
      <c r="AM672" s="107"/>
      <c r="AN672" s="107"/>
    </row>
    <row r="673" ht="14.25" customHeight="1">
      <c r="A673" s="44"/>
      <c r="B673" s="44"/>
      <c r="C673" s="78"/>
      <c r="D673" s="78"/>
      <c r="E673" s="78"/>
      <c r="F673" s="78"/>
      <c r="G673" s="78"/>
      <c r="H673" s="78"/>
      <c r="I673" s="78"/>
      <c r="J673" s="78"/>
      <c r="K673" s="78"/>
      <c r="L673" s="44"/>
      <c r="M673" s="44"/>
      <c r="N673" s="44"/>
      <c r="O673" s="78"/>
      <c r="P673" s="78"/>
      <c r="Q673" s="163"/>
      <c r="R673" s="78"/>
      <c r="S673" s="164"/>
      <c r="T673" s="163"/>
      <c r="U673" s="44"/>
      <c r="V673" s="44"/>
      <c r="W673" s="44"/>
      <c r="X673" s="44"/>
      <c r="Y673" s="44"/>
      <c r="Z673" s="44"/>
      <c r="AA673" s="44"/>
      <c r="AB673" s="44"/>
      <c r="AC673" s="44"/>
      <c r="AD673" s="44"/>
      <c r="AE673" s="44"/>
      <c r="AF673" s="44"/>
      <c r="AG673" s="44"/>
      <c r="AH673" s="44"/>
      <c r="AI673" s="78"/>
      <c r="AJ673" s="44"/>
      <c r="AK673" s="107"/>
      <c r="AL673" s="107"/>
      <c r="AM673" s="107"/>
      <c r="AN673" s="107"/>
    </row>
    <row r="674" ht="14.25" customHeight="1">
      <c r="A674" s="44"/>
      <c r="B674" s="44"/>
      <c r="C674" s="78"/>
      <c r="D674" s="78"/>
      <c r="E674" s="78"/>
      <c r="F674" s="78"/>
      <c r="G674" s="78"/>
      <c r="H674" s="78"/>
      <c r="I674" s="78"/>
      <c r="J674" s="78"/>
      <c r="K674" s="78"/>
      <c r="L674" s="44"/>
      <c r="M674" s="44"/>
      <c r="N674" s="44"/>
      <c r="O674" s="78"/>
      <c r="P674" s="78"/>
      <c r="Q674" s="163"/>
      <c r="R674" s="78"/>
      <c r="S674" s="164"/>
      <c r="T674" s="163"/>
      <c r="U674" s="44"/>
      <c r="V674" s="44"/>
      <c r="W674" s="44"/>
      <c r="X674" s="44"/>
      <c r="Y674" s="44"/>
      <c r="Z674" s="44"/>
      <c r="AA674" s="44"/>
      <c r="AB674" s="44"/>
      <c r="AC674" s="44"/>
      <c r="AD674" s="44"/>
      <c r="AE674" s="44"/>
      <c r="AF674" s="44"/>
      <c r="AG674" s="44"/>
      <c r="AH674" s="44"/>
      <c r="AI674" s="78"/>
      <c r="AJ674" s="44"/>
      <c r="AK674" s="107"/>
      <c r="AL674" s="107"/>
      <c r="AM674" s="107"/>
      <c r="AN674" s="107"/>
    </row>
    <row r="675" ht="14.25" customHeight="1">
      <c r="A675" s="44"/>
      <c r="B675" s="44"/>
      <c r="C675" s="78"/>
      <c r="D675" s="78"/>
      <c r="E675" s="78"/>
      <c r="F675" s="78"/>
      <c r="G675" s="78"/>
      <c r="H675" s="78"/>
      <c r="I675" s="78"/>
      <c r="J675" s="78"/>
      <c r="K675" s="78"/>
      <c r="L675" s="44"/>
      <c r="M675" s="44"/>
      <c r="N675" s="44"/>
      <c r="O675" s="78"/>
      <c r="P675" s="78"/>
      <c r="Q675" s="163"/>
      <c r="R675" s="78"/>
      <c r="S675" s="164"/>
      <c r="T675" s="163"/>
      <c r="U675" s="44"/>
      <c r="V675" s="44"/>
      <c r="W675" s="44"/>
      <c r="X675" s="44"/>
      <c r="Y675" s="44"/>
      <c r="Z675" s="44"/>
      <c r="AA675" s="44"/>
      <c r="AB675" s="44"/>
      <c r="AC675" s="44"/>
      <c r="AD675" s="44"/>
      <c r="AE675" s="44"/>
      <c r="AF675" s="44"/>
      <c r="AG675" s="44"/>
      <c r="AH675" s="44"/>
      <c r="AI675" s="78"/>
      <c r="AJ675" s="44"/>
      <c r="AK675" s="107"/>
      <c r="AL675" s="107"/>
      <c r="AM675" s="107"/>
      <c r="AN675" s="107"/>
    </row>
    <row r="676" ht="14.25" customHeight="1">
      <c r="A676" s="44"/>
      <c r="B676" s="44"/>
      <c r="C676" s="78"/>
      <c r="D676" s="78"/>
      <c r="E676" s="78"/>
      <c r="F676" s="78"/>
      <c r="G676" s="78"/>
      <c r="H676" s="78"/>
      <c r="I676" s="78"/>
      <c r="J676" s="78"/>
      <c r="K676" s="78"/>
      <c r="L676" s="44"/>
      <c r="M676" s="44"/>
      <c r="N676" s="44"/>
      <c r="O676" s="78"/>
      <c r="P676" s="78"/>
      <c r="Q676" s="163"/>
      <c r="R676" s="78"/>
      <c r="S676" s="164"/>
      <c r="T676" s="163"/>
      <c r="U676" s="44"/>
      <c r="V676" s="44"/>
      <c r="W676" s="44"/>
      <c r="X676" s="44"/>
      <c r="Y676" s="44"/>
      <c r="Z676" s="44"/>
      <c r="AA676" s="44"/>
      <c r="AB676" s="44"/>
      <c r="AC676" s="44"/>
      <c r="AD676" s="44"/>
      <c r="AE676" s="44"/>
      <c r="AF676" s="44"/>
      <c r="AG676" s="44"/>
      <c r="AH676" s="44"/>
      <c r="AI676" s="78"/>
      <c r="AJ676" s="44"/>
      <c r="AK676" s="107"/>
      <c r="AL676" s="107"/>
      <c r="AM676" s="107"/>
      <c r="AN676" s="107"/>
    </row>
    <row r="677" ht="14.25" customHeight="1">
      <c r="A677" s="44"/>
      <c r="B677" s="44"/>
      <c r="C677" s="78"/>
      <c r="D677" s="78"/>
      <c r="E677" s="78"/>
      <c r="F677" s="78"/>
      <c r="G677" s="78"/>
      <c r="H677" s="78"/>
      <c r="I677" s="78"/>
      <c r="J677" s="78"/>
      <c r="K677" s="78"/>
      <c r="L677" s="44"/>
      <c r="M677" s="44"/>
      <c r="N677" s="44"/>
      <c r="O677" s="78"/>
      <c r="P677" s="78"/>
      <c r="Q677" s="163"/>
      <c r="R677" s="78"/>
      <c r="S677" s="164"/>
      <c r="T677" s="163"/>
      <c r="U677" s="44"/>
      <c r="V677" s="44"/>
      <c r="W677" s="44"/>
      <c r="X677" s="44"/>
      <c r="Y677" s="44"/>
      <c r="Z677" s="44"/>
      <c r="AA677" s="44"/>
      <c r="AB677" s="44"/>
      <c r="AC677" s="44"/>
      <c r="AD677" s="44"/>
      <c r="AE677" s="44"/>
      <c r="AF677" s="44"/>
      <c r="AG677" s="44"/>
      <c r="AH677" s="44"/>
      <c r="AI677" s="78"/>
      <c r="AJ677" s="44"/>
      <c r="AK677" s="107"/>
      <c r="AL677" s="107"/>
      <c r="AM677" s="107"/>
      <c r="AN677" s="107"/>
    </row>
    <row r="678" ht="14.25" customHeight="1">
      <c r="A678" s="44"/>
      <c r="B678" s="44"/>
      <c r="C678" s="78"/>
      <c r="D678" s="78"/>
      <c r="E678" s="78"/>
      <c r="F678" s="78"/>
      <c r="G678" s="78"/>
      <c r="H678" s="78"/>
      <c r="I678" s="78"/>
      <c r="J678" s="78"/>
      <c r="K678" s="78"/>
      <c r="L678" s="44"/>
      <c r="M678" s="44"/>
      <c r="N678" s="44"/>
      <c r="O678" s="78"/>
      <c r="P678" s="78"/>
      <c r="Q678" s="163"/>
      <c r="R678" s="78"/>
      <c r="S678" s="164"/>
      <c r="T678" s="163"/>
      <c r="U678" s="44"/>
      <c r="V678" s="44"/>
      <c r="W678" s="44"/>
      <c r="X678" s="44"/>
      <c r="Y678" s="44"/>
      <c r="Z678" s="44"/>
      <c r="AA678" s="44"/>
      <c r="AB678" s="44"/>
      <c r="AC678" s="44"/>
      <c r="AD678" s="44"/>
      <c r="AE678" s="44"/>
      <c r="AF678" s="44"/>
      <c r="AG678" s="44"/>
      <c r="AH678" s="44"/>
      <c r="AI678" s="78"/>
      <c r="AJ678" s="44"/>
      <c r="AK678" s="107"/>
      <c r="AL678" s="107"/>
      <c r="AM678" s="107"/>
      <c r="AN678" s="107"/>
    </row>
    <row r="679" ht="14.25" customHeight="1">
      <c r="A679" s="44"/>
      <c r="B679" s="44"/>
      <c r="C679" s="78"/>
      <c r="D679" s="78"/>
      <c r="E679" s="78"/>
      <c r="F679" s="78"/>
      <c r="G679" s="78"/>
      <c r="H679" s="78"/>
      <c r="I679" s="78"/>
      <c r="J679" s="78"/>
      <c r="K679" s="78"/>
      <c r="L679" s="44"/>
      <c r="M679" s="44"/>
      <c r="N679" s="44"/>
      <c r="O679" s="78"/>
      <c r="P679" s="78"/>
      <c r="Q679" s="163"/>
      <c r="R679" s="78"/>
      <c r="S679" s="164"/>
      <c r="T679" s="163"/>
      <c r="U679" s="44"/>
      <c r="V679" s="44"/>
      <c r="W679" s="44"/>
      <c r="X679" s="44"/>
      <c r="Y679" s="44"/>
      <c r="Z679" s="44"/>
      <c r="AA679" s="44"/>
      <c r="AB679" s="44"/>
      <c r="AC679" s="44"/>
      <c r="AD679" s="44"/>
      <c r="AE679" s="44"/>
      <c r="AF679" s="44"/>
      <c r="AG679" s="44"/>
      <c r="AH679" s="44"/>
      <c r="AI679" s="78"/>
      <c r="AJ679" s="44"/>
      <c r="AK679" s="107"/>
      <c r="AL679" s="107"/>
      <c r="AM679" s="107"/>
      <c r="AN679" s="107"/>
    </row>
    <row r="680" ht="14.25" customHeight="1">
      <c r="A680" s="44"/>
      <c r="B680" s="44"/>
      <c r="C680" s="78"/>
      <c r="D680" s="78"/>
      <c r="E680" s="78"/>
      <c r="F680" s="78"/>
      <c r="G680" s="78"/>
      <c r="H680" s="78"/>
      <c r="I680" s="78"/>
      <c r="J680" s="78"/>
      <c r="K680" s="78"/>
      <c r="L680" s="44"/>
      <c r="M680" s="44"/>
      <c r="N680" s="44"/>
      <c r="O680" s="78"/>
      <c r="P680" s="78"/>
      <c r="Q680" s="163"/>
      <c r="R680" s="78"/>
      <c r="S680" s="164"/>
      <c r="T680" s="163"/>
      <c r="U680" s="44"/>
      <c r="V680" s="44"/>
      <c r="W680" s="44"/>
      <c r="X680" s="44"/>
      <c r="Y680" s="44"/>
      <c r="Z680" s="44"/>
      <c r="AA680" s="44"/>
      <c r="AB680" s="44"/>
      <c r="AC680" s="44"/>
      <c r="AD680" s="44"/>
      <c r="AE680" s="44"/>
      <c r="AF680" s="44"/>
      <c r="AG680" s="44"/>
      <c r="AH680" s="44"/>
      <c r="AI680" s="78"/>
      <c r="AJ680" s="44"/>
      <c r="AK680" s="107"/>
      <c r="AL680" s="107"/>
      <c r="AM680" s="107"/>
      <c r="AN680" s="107"/>
    </row>
    <row r="681" ht="14.25" customHeight="1">
      <c r="A681" s="44"/>
      <c r="B681" s="44"/>
      <c r="C681" s="78"/>
      <c r="D681" s="78"/>
      <c r="E681" s="78"/>
      <c r="F681" s="78"/>
      <c r="G681" s="78"/>
      <c r="H681" s="78"/>
      <c r="I681" s="78"/>
      <c r="J681" s="78"/>
      <c r="K681" s="78"/>
      <c r="L681" s="44"/>
      <c r="M681" s="44"/>
      <c r="N681" s="44"/>
      <c r="O681" s="78"/>
      <c r="P681" s="78"/>
      <c r="Q681" s="163"/>
      <c r="R681" s="78"/>
      <c r="S681" s="164"/>
      <c r="T681" s="163"/>
      <c r="U681" s="44"/>
      <c r="V681" s="44"/>
      <c r="W681" s="44"/>
      <c r="X681" s="44"/>
      <c r="Y681" s="44"/>
      <c r="Z681" s="44"/>
      <c r="AA681" s="44"/>
      <c r="AB681" s="44"/>
      <c r="AC681" s="44"/>
      <c r="AD681" s="44"/>
      <c r="AE681" s="44"/>
      <c r="AF681" s="44"/>
      <c r="AG681" s="44"/>
      <c r="AH681" s="44"/>
      <c r="AI681" s="78"/>
      <c r="AJ681" s="44"/>
      <c r="AK681" s="107"/>
      <c r="AL681" s="107"/>
      <c r="AM681" s="107"/>
      <c r="AN681" s="107"/>
    </row>
    <row r="682" ht="14.25" customHeight="1">
      <c r="A682" s="44"/>
      <c r="B682" s="44"/>
      <c r="C682" s="78"/>
      <c r="D682" s="78"/>
      <c r="E682" s="78"/>
      <c r="F682" s="78"/>
      <c r="G682" s="78"/>
      <c r="H682" s="78"/>
      <c r="I682" s="78"/>
      <c r="J682" s="78"/>
      <c r="K682" s="78"/>
      <c r="L682" s="44"/>
      <c r="M682" s="44"/>
      <c r="N682" s="44"/>
      <c r="O682" s="78"/>
      <c r="P682" s="78"/>
      <c r="Q682" s="163"/>
      <c r="R682" s="78"/>
      <c r="S682" s="164"/>
      <c r="T682" s="163"/>
      <c r="U682" s="44"/>
      <c r="V682" s="44"/>
      <c r="W682" s="44"/>
      <c r="X682" s="44"/>
      <c r="Y682" s="44"/>
      <c r="Z682" s="44"/>
      <c r="AA682" s="44"/>
      <c r="AB682" s="44"/>
      <c r="AC682" s="44"/>
      <c r="AD682" s="44"/>
      <c r="AE682" s="44"/>
      <c r="AF682" s="44"/>
      <c r="AG682" s="44"/>
      <c r="AH682" s="44"/>
      <c r="AI682" s="78"/>
      <c r="AJ682" s="44"/>
      <c r="AK682" s="107"/>
      <c r="AL682" s="107"/>
      <c r="AM682" s="107"/>
      <c r="AN682" s="107"/>
    </row>
    <row r="683" ht="14.25" customHeight="1">
      <c r="A683" s="44"/>
      <c r="B683" s="44"/>
      <c r="C683" s="78"/>
      <c r="D683" s="78"/>
      <c r="E683" s="78"/>
      <c r="F683" s="78"/>
      <c r="G683" s="78"/>
      <c r="H683" s="78"/>
      <c r="I683" s="78"/>
      <c r="J683" s="78"/>
      <c r="K683" s="78"/>
      <c r="L683" s="44"/>
      <c r="M683" s="44"/>
      <c r="N683" s="44"/>
      <c r="O683" s="78"/>
      <c r="P683" s="78"/>
      <c r="Q683" s="163"/>
      <c r="R683" s="78"/>
      <c r="S683" s="164"/>
      <c r="T683" s="163"/>
      <c r="U683" s="44"/>
      <c r="V683" s="44"/>
      <c r="W683" s="44"/>
      <c r="X683" s="44"/>
      <c r="Y683" s="44"/>
      <c r="Z683" s="44"/>
      <c r="AA683" s="44"/>
      <c r="AB683" s="44"/>
      <c r="AC683" s="44"/>
      <c r="AD683" s="44"/>
      <c r="AE683" s="44"/>
      <c r="AF683" s="44"/>
      <c r="AG683" s="44"/>
      <c r="AH683" s="44"/>
      <c r="AI683" s="78"/>
      <c r="AJ683" s="44"/>
      <c r="AK683" s="107"/>
      <c r="AL683" s="107"/>
      <c r="AM683" s="107"/>
      <c r="AN683" s="107"/>
    </row>
    <row r="684" ht="14.25" customHeight="1">
      <c r="A684" s="44"/>
      <c r="B684" s="44"/>
      <c r="C684" s="78"/>
      <c r="D684" s="78"/>
      <c r="E684" s="78"/>
      <c r="F684" s="78"/>
      <c r="G684" s="78"/>
      <c r="H684" s="78"/>
      <c r="I684" s="78"/>
      <c r="J684" s="78"/>
      <c r="K684" s="78"/>
      <c r="L684" s="44"/>
      <c r="M684" s="44"/>
      <c r="N684" s="44"/>
      <c r="O684" s="78"/>
      <c r="P684" s="78"/>
      <c r="Q684" s="163"/>
      <c r="R684" s="78"/>
      <c r="S684" s="164"/>
      <c r="T684" s="163"/>
      <c r="U684" s="44"/>
      <c r="V684" s="44"/>
      <c r="W684" s="44"/>
      <c r="X684" s="44"/>
      <c r="Y684" s="44"/>
      <c r="Z684" s="44"/>
      <c r="AA684" s="44"/>
      <c r="AB684" s="44"/>
      <c r="AC684" s="44"/>
      <c r="AD684" s="44"/>
      <c r="AE684" s="44"/>
      <c r="AF684" s="44"/>
      <c r="AG684" s="44"/>
      <c r="AH684" s="44"/>
      <c r="AI684" s="78"/>
      <c r="AJ684" s="44"/>
      <c r="AK684" s="107"/>
      <c r="AL684" s="107"/>
      <c r="AM684" s="107"/>
      <c r="AN684" s="107"/>
    </row>
    <row r="685" ht="14.25" customHeight="1">
      <c r="A685" s="44"/>
      <c r="B685" s="44"/>
      <c r="C685" s="78"/>
      <c r="D685" s="78"/>
      <c r="E685" s="78"/>
      <c r="F685" s="78"/>
      <c r="G685" s="78"/>
      <c r="H685" s="78"/>
      <c r="I685" s="78"/>
      <c r="J685" s="78"/>
      <c r="K685" s="78"/>
      <c r="L685" s="44"/>
      <c r="M685" s="44"/>
      <c r="N685" s="44"/>
      <c r="O685" s="78"/>
      <c r="P685" s="78"/>
      <c r="Q685" s="163"/>
      <c r="R685" s="78"/>
      <c r="S685" s="164"/>
      <c r="T685" s="163"/>
      <c r="U685" s="44"/>
      <c r="V685" s="44"/>
      <c r="W685" s="44"/>
      <c r="X685" s="44"/>
      <c r="Y685" s="44"/>
      <c r="Z685" s="44"/>
      <c r="AA685" s="44"/>
      <c r="AB685" s="44"/>
      <c r="AC685" s="44"/>
      <c r="AD685" s="44"/>
      <c r="AE685" s="44"/>
      <c r="AF685" s="44"/>
      <c r="AG685" s="44"/>
      <c r="AH685" s="44"/>
      <c r="AI685" s="78"/>
      <c r="AJ685" s="44"/>
      <c r="AK685" s="107"/>
      <c r="AL685" s="107"/>
      <c r="AM685" s="107"/>
      <c r="AN685" s="107"/>
    </row>
    <row r="686" ht="14.25" customHeight="1">
      <c r="A686" s="44"/>
      <c r="B686" s="44"/>
      <c r="C686" s="78"/>
      <c r="D686" s="78"/>
      <c r="E686" s="78"/>
      <c r="F686" s="78"/>
      <c r="G686" s="78"/>
      <c r="H686" s="78"/>
      <c r="I686" s="78"/>
      <c r="J686" s="78"/>
      <c r="K686" s="78"/>
      <c r="L686" s="44"/>
      <c r="M686" s="44"/>
      <c r="N686" s="44"/>
      <c r="O686" s="78"/>
      <c r="P686" s="78"/>
      <c r="Q686" s="163"/>
      <c r="R686" s="78"/>
      <c r="S686" s="164"/>
      <c r="T686" s="163"/>
      <c r="U686" s="44"/>
      <c r="V686" s="44"/>
      <c r="W686" s="44"/>
      <c r="X686" s="44"/>
      <c r="Y686" s="44"/>
      <c r="Z686" s="44"/>
      <c r="AA686" s="44"/>
      <c r="AB686" s="44"/>
      <c r="AC686" s="44"/>
      <c r="AD686" s="44"/>
      <c r="AE686" s="44"/>
      <c r="AF686" s="44"/>
      <c r="AG686" s="44"/>
      <c r="AH686" s="44"/>
      <c r="AI686" s="78"/>
      <c r="AJ686" s="44"/>
      <c r="AK686" s="107"/>
      <c r="AL686" s="107"/>
      <c r="AM686" s="107"/>
      <c r="AN686" s="107"/>
    </row>
    <row r="687" ht="14.25" customHeight="1">
      <c r="A687" s="44"/>
      <c r="B687" s="44"/>
      <c r="C687" s="78"/>
      <c r="D687" s="78"/>
      <c r="E687" s="78"/>
      <c r="F687" s="78"/>
      <c r="G687" s="78"/>
      <c r="H687" s="78"/>
      <c r="I687" s="78"/>
      <c r="J687" s="78"/>
      <c r="K687" s="78"/>
      <c r="L687" s="44"/>
      <c r="M687" s="44"/>
      <c r="N687" s="44"/>
      <c r="O687" s="78"/>
      <c r="P687" s="78"/>
      <c r="Q687" s="163"/>
      <c r="R687" s="78"/>
      <c r="S687" s="164"/>
      <c r="T687" s="163"/>
      <c r="U687" s="44"/>
      <c r="V687" s="44"/>
      <c r="W687" s="44"/>
      <c r="X687" s="44"/>
      <c r="Y687" s="44"/>
      <c r="Z687" s="44"/>
      <c r="AA687" s="44"/>
      <c r="AB687" s="44"/>
      <c r="AC687" s="44"/>
      <c r="AD687" s="44"/>
      <c r="AE687" s="44"/>
      <c r="AF687" s="44"/>
      <c r="AG687" s="44"/>
      <c r="AH687" s="44"/>
      <c r="AI687" s="78"/>
      <c r="AJ687" s="44"/>
      <c r="AK687" s="107"/>
      <c r="AL687" s="107"/>
      <c r="AM687" s="107"/>
      <c r="AN687" s="107"/>
    </row>
    <row r="688" ht="14.25" customHeight="1">
      <c r="A688" s="44"/>
      <c r="B688" s="44"/>
      <c r="C688" s="78"/>
      <c r="D688" s="78"/>
      <c r="E688" s="78"/>
      <c r="F688" s="78"/>
      <c r="G688" s="78"/>
      <c r="H688" s="78"/>
      <c r="I688" s="78"/>
      <c r="J688" s="78"/>
      <c r="K688" s="78"/>
      <c r="L688" s="44"/>
      <c r="M688" s="44"/>
      <c r="N688" s="44"/>
      <c r="O688" s="78"/>
      <c r="P688" s="78"/>
      <c r="Q688" s="163"/>
      <c r="R688" s="78"/>
      <c r="S688" s="164"/>
      <c r="T688" s="163"/>
      <c r="U688" s="44"/>
      <c r="V688" s="44"/>
      <c r="W688" s="44"/>
      <c r="X688" s="44"/>
      <c r="Y688" s="44"/>
      <c r="Z688" s="44"/>
      <c r="AA688" s="44"/>
      <c r="AB688" s="44"/>
      <c r="AC688" s="44"/>
      <c r="AD688" s="44"/>
      <c r="AE688" s="44"/>
      <c r="AF688" s="44"/>
      <c r="AG688" s="44"/>
      <c r="AH688" s="44"/>
      <c r="AI688" s="78"/>
      <c r="AJ688" s="44"/>
      <c r="AK688" s="107"/>
      <c r="AL688" s="107"/>
      <c r="AM688" s="107"/>
      <c r="AN688" s="107"/>
    </row>
    <row r="689" ht="14.25" customHeight="1">
      <c r="A689" s="44"/>
      <c r="B689" s="44"/>
      <c r="C689" s="78"/>
      <c r="D689" s="78"/>
      <c r="E689" s="78"/>
      <c r="F689" s="78"/>
      <c r="G689" s="78"/>
      <c r="H689" s="78"/>
      <c r="I689" s="78"/>
      <c r="J689" s="78"/>
      <c r="K689" s="78"/>
      <c r="L689" s="44"/>
      <c r="M689" s="44"/>
      <c r="N689" s="44"/>
      <c r="O689" s="78"/>
      <c r="P689" s="78"/>
      <c r="Q689" s="163"/>
      <c r="R689" s="78"/>
      <c r="S689" s="164"/>
      <c r="T689" s="163"/>
      <c r="U689" s="44"/>
      <c r="V689" s="44"/>
      <c r="W689" s="44"/>
      <c r="X689" s="44"/>
      <c r="Y689" s="44"/>
      <c r="Z689" s="44"/>
      <c r="AA689" s="44"/>
      <c r="AB689" s="44"/>
      <c r="AC689" s="44"/>
      <c r="AD689" s="44"/>
      <c r="AE689" s="44"/>
      <c r="AF689" s="44"/>
      <c r="AG689" s="44"/>
      <c r="AH689" s="44"/>
      <c r="AI689" s="78"/>
      <c r="AJ689" s="44"/>
      <c r="AK689" s="107"/>
      <c r="AL689" s="107"/>
      <c r="AM689" s="107"/>
      <c r="AN689" s="107"/>
    </row>
    <row r="690" ht="14.25" customHeight="1">
      <c r="A690" s="44"/>
      <c r="B690" s="44"/>
      <c r="C690" s="78"/>
      <c r="D690" s="78"/>
      <c r="E690" s="78"/>
      <c r="F690" s="78"/>
      <c r="G690" s="78"/>
      <c r="H690" s="78"/>
      <c r="I690" s="78"/>
      <c r="J690" s="78"/>
      <c r="K690" s="78"/>
      <c r="L690" s="44"/>
      <c r="M690" s="44"/>
      <c r="N690" s="44"/>
      <c r="O690" s="78"/>
      <c r="P690" s="78"/>
      <c r="Q690" s="163"/>
      <c r="R690" s="78"/>
      <c r="S690" s="164"/>
      <c r="T690" s="163"/>
      <c r="U690" s="44"/>
      <c r="V690" s="44"/>
      <c r="W690" s="44"/>
      <c r="X690" s="44"/>
      <c r="Y690" s="44"/>
      <c r="Z690" s="44"/>
      <c r="AA690" s="44"/>
      <c r="AB690" s="44"/>
      <c r="AC690" s="44"/>
      <c r="AD690" s="44"/>
      <c r="AE690" s="44"/>
      <c r="AF690" s="44"/>
      <c r="AG690" s="44"/>
      <c r="AH690" s="44"/>
      <c r="AI690" s="78"/>
      <c r="AJ690" s="44"/>
      <c r="AK690" s="107"/>
      <c r="AL690" s="107"/>
      <c r="AM690" s="107"/>
      <c r="AN690" s="107"/>
    </row>
    <row r="691" ht="14.25" customHeight="1">
      <c r="A691" s="44"/>
      <c r="B691" s="44"/>
      <c r="C691" s="78"/>
      <c r="D691" s="78"/>
      <c r="E691" s="78"/>
      <c r="F691" s="78"/>
      <c r="G691" s="78"/>
      <c r="H691" s="78"/>
      <c r="I691" s="78"/>
      <c r="J691" s="78"/>
      <c r="K691" s="78"/>
      <c r="L691" s="44"/>
      <c r="M691" s="44"/>
      <c r="N691" s="44"/>
      <c r="O691" s="78"/>
      <c r="P691" s="78"/>
      <c r="Q691" s="163"/>
      <c r="R691" s="78"/>
      <c r="S691" s="164"/>
      <c r="T691" s="163"/>
      <c r="U691" s="44"/>
      <c r="V691" s="44"/>
      <c r="W691" s="44"/>
      <c r="X691" s="44"/>
      <c r="Y691" s="44"/>
      <c r="Z691" s="44"/>
      <c r="AA691" s="44"/>
      <c r="AB691" s="44"/>
      <c r="AC691" s="44"/>
      <c r="AD691" s="44"/>
      <c r="AE691" s="44"/>
      <c r="AF691" s="44"/>
      <c r="AG691" s="44"/>
      <c r="AH691" s="44"/>
      <c r="AI691" s="78"/>
      <c r="AJ691" s="44"/>
      <c r="AK691" s="107"/>
      <c r="AL691" s="107"/>
      <c r="AM691" s="107"/>
      <c r="AN691" s="107"/>
    </row>
    <row r="692" ht="14.25" customHeight="1">
      <c r="A692" s="44"/>
      <c r="B692" s="44"/>
      <c r="C692" s="78"/>
      <c r="D692" s="78"/>
      <c r="E692" s="78"/>
      <c r="F692" s="78"/>
      <c r="G692" s="78"/>
      <c r="H692" s="78"/>
      <c r="I692" s="78"/>
      <c r="J692" s="78"/>
      <c r="K692" s="78"/>
      <c r="L692" s="44"/>
      <c r="M692" s="44"/>
      <c r="N692" s="44"/>
      <c r="O692" s="78"/>
      <c r="P692" s="78"/>
      <c r="Q692" s="163"/>
      <c r="R692" s="78"/>
      <c r="S692" s="164"/>
      <c r="T692" s="163"/>
      <c r="U692" s="44"/>
      <c r="V692" s="44"/>
      <c r="W692" s="44"/>
      <c r="X692" s="44"/>
      <c r="Y692" s="44"/>
      <c r="Z692" s="44"/>
      <c r="AA692" s="44"/>
      <c r="AB692" s="44"/>
      <c r="AC692" s="44"/>
      <c r="AD692" s="44"/>
      <c r="AE692" s="44"/>
      <c r="AF692" s="44"/>
      <c r="AG692" s="44"/>
      <c r="AH692" s="44"/>
      <c r="AI692" s="78"/>
      <c r="AJ692" s="44"/>
      <c r="AK692" s="107"/>
      <c r="AL692" s="107"/>
      <c r="AM692" s="107"/>
      <c r="AN692" s="107"/>
    </row>
    <row r="693" ht="14.25" customHeight="1">
      <c r="A693" s="44"/>
      <c r="B693" s="44"/>
      <c r="C693" s="78"/>
      <c r="D693" s="78"/>
      <c r="E693" s="78"/>
      <c r="F693" s="78"/>
      <c r="G693" s="78"/>
      <c r="H693" s="78"/>
      <c r="I693" s="78"/>
      <c r="J693" s="78"/>
      <c r="K693" s="78"/>
      <c r="L693" s="44"/>
      <c r="M693" s="44"/>
      <c r="N693" s="44"/>
      <c r="O693" s="78"/>
      <c r="P693" s="78"/>
      <c r="Q693" s="163"/>
      <c r="R693" s="78"/>
      <c r="S693" s="164"/>
      <c r="T693" s="163"/>
      <c r="U693" s="44"/>
      <c r="V693" s="44"/>
      <c r="W693" s="44"/>
      <c r="X693" s="44"/>
      <c r="Y693" s="44"/>
      <c r="Z693" s="44"/>
      <c r="AA693" s="44"/>
      <c r="AB693" s="44"/>
      <c r="AC693" s="44"/>
      <c r="AD693" s="44"/>
      <c r="AE693" s="44"/>
      <c r="AF693" s="44"/>
      <c r="AG693" s="44"/>
      <c r="AH693" s="44"/>
      <c r="AI693" s="78"/>
      <c r="AJ693" s="44"/>
      <c r="AK693" s="107"/>
      <c r="AL693" s="107"/>
      <c r="AM693" s="107"/>
      <c r="AN693" s="107"/>
    </row>
    <row r="694" ht="14.25" customHeight="1">
      <c r="A694" s="44"/>
      <c r="B694" s="44"/>
      <c r="C694" s="78"/>
      <c r="D694" s="78"/>
      <c r="E694" s="78"/>
      <c r="F694" s="78"/>
      <c r="G694" s="78"/>
      <c r="H694" s="78"/>
      <c r="I694" s="78"/>
      <c r="J694" s="78"/>
      <c r="K694" s="78"/>
      <c r="L694" s="44"/>
      <c r="M694" s="44"/>
      <c r="N694" s="44"/>
      <c r="O694" s="78"/>
      <c r="P694" s="78"/>
      <c r="Q694" s="163"/>
      <c r="R694" s="78"/>
      <c r="S694" s="164"/>
      <c r="T694" s="163"/>
      <c r="U694" s="44"/>
      <c r="V694" s="44"/>
      <c r="W694" s="44"/>
      <c r="X694" s="44"/>
      <c r="Y694" s="44"/>
      <c r="Z694" s="44"/>
      <c r="AA694" s="44"/>
      <c r="AB694" s="44"/>
      <c r="AC694" s="44"/>
      <c r="AD694" s="44"/>
      <c r="AE694" s="44"/>
      <c r="AF694" s="44"/>
      <c r="AG694" s="44"/>
      <c r="AH694" s="44"/>
      <c r="AI694" s="78"/>
      <c r="AJ694" s="44"/>
      <c r="AK694" s="107"/>
      <c r="AL694" s="107"/>
      <c r="AM694" s="107"/>
      <c r="AN694" s="107"/>
    </row>
    <row r="695" ht="14.25" customHeight="1">
      <c r="A695" s="44"/>
      <c r="B695" s="44"/>
      <c r="C695" s="78"/>
      <c r="D695" s="78"/>
      <c r="E695" s="78"/>
      <c r="F695" s="78"/>
      <c r="G695" s="78"/>
      <c r="H695" s="78"/>
      <c r="I695" s="78"/>
      <c r="J695" s="78"/>
      <c r="K695" s="78"/>
      <c r="L695" s="44"/>
      <c r="M695" s="44"/>
      <c r="N695" s="44"/>
      <c r="O695" s="78"/>
      <c r="P695" s="78"/>
      <c r="Q695" s="163"/>
      <c r="R695" s="78"/>
      <c r="S695" s="164"/>
      <c r="T695" s="163"/>
      <c r="U695" s="44"/>
      <c r="V695" s="44"/>
      <c r="W695" s="44"/>
      <c r="X695" s="44"/>
      <c r="Y695" s="44"/>
      <c r="Z695" s="44"/>
      <c r="AA695" s="44"/>
      <c r="AB695" s="44"/>
      <c r="AC695" s="44"/>
      <c r="AD695" s="44"/>
      <c r="AE695" s="44"/>
      <c r="AF695" s="44"/>
      <c r="AG695" s="44"/>
      <c r="AH695" s="44"/>
      <c r="AI695" s="78"/>
      <c r="AJ695" s="44"/>
      <c r="AK695" s="107"/>
      <c r="AL695" s="107"/>
      <c r="AM695" s="107"/>
      <c r="AN695" s="107"/>
    </row>
    <row r="696" ht="14.25" customHeight="1">
      <c r="A696" s="44"/>
      <c r="B696" s="44"/>
      <c r="C696" s="78"/>
      <c r="D696" s="78"/>
      <c r="E696" s="78"/>
      <c r="F696" s="78"/>
      <c r="G696" s="78"/>
      <c r="H696" s="78"/>
      <c r="I696" s="78"/>
      <c r="J696" s="78"/>
      <c r="K696" s="78"/>
      <c r="L696" s="44"/>
      <c r="M696" s="44"/>
      <c r="N696" s="44"/>
      <c r="O696" s="78"/>
      <c r="P696" s="78"/>
      <c r="Q696" s="163"/>
      <c r="R696" s="78"/>
      <c r="S696" s="164"/>
      <c r="T696" s="163"/>
      <c r="U696" s="44"/>
      <c r="V696" s="44"/>
      <c r="W696" s="44"/>
      <c r="X696" s="44"/>
      <c r="Y696" s="44"/>
      <c r="Z696" s="44"/>
      <c r="AA696" s="44"/>
      <c r="AB696" s="44"/>
      <c r="AC696" s="44"/>
      <c r="AD696" s="44"/>
      <c r="AE696" s="44"/>
      <c r="AF696" s="44"/>
      <c r="AG696" s="44"/>
      <c r="AH696" s="44"/>
      <c r="AI696" s="78"/>
      <c r="AJ696" s="44"/>
      <c r="AK696" s="107"/>
      <c r="AL696" s="107"/>
      <c r="AM696" s="107"/>
      <c r="AN696" s="107"/>
    </row>
    <row r="697" ht="14.25" customHeight="1">
      <c r="A697" s="44"/>
      <c r="B697" s="44"/>
      <c r="C697" s="78"/>
      <c r="D697" s="78"/>
      <c r="E697" s="78"/>
      <c r="F697" s="78"/>
      <c r="G697" s="78"/>
      <c r="H697" s="78"/>
      <c r="I697" s="78"/>
      <c r="J697" s="78"/>
      <c r="K697" s="78"/>
      <c r="L697" s="44"/>
      <c r="M697" s="44"/>
      <c r="N697" s="44"/>
      <c r="O697" s="78"/>
      <c r="P697" s="78"/>
      <c r="Q697" s="163"/>
      <c r="R697" s="78"/>
      <c r="S697" s="164"/>
      <c r="T697" s="163"/>
      <c r="U697" s="44"/>
      <c r="V697" s="44"/>
      <c r="W697" s="44"/>
      <c r="X697" s="44"/>
      <c r="Y697" s="44"/>
      <c r="Z697" s="44"/>
      <c r="AA697" s="44"/>
      <c r="AB697" s="44"/>
      <c r="AC697" s="44"/>
      <c r="AD697" s="44"/>
      <c r="AE697" s="44"/>
      <c r="AF697" s="44"/>
      <c r="AG697" s="44"/>
      <c r="AH697" s="44"/>
      <c r="AI697" s="78"/>
      <c r="AJ697" s="44"/>
      <c r="AK697" s="107"/>
      <c r="AL697" s="107"/>
      <c r="AM697" s="107"/>
      <c r="AN697" s="107"/>
    </row>
    <row r="698" ht="14.25" customHeight="1">
      <c r="A698" s="44"/>
      <c r="B698" s="44"/>
      <c r="C698" s="78"/>
      <c r="D698" s="78"/>
      <c r="E698" s="78"/>
      <c r="F698" s="78"/>
      <c r="G698" s="78"/>
      <c r="H698" s="78"/>
      <c r="I698" s="78"/>
      <c r="J698" s="78"/>
      <c r="K698" s="78"/>
      <c r="L698" s="44"/>
      <c r="M698" s="44"/>
      <c r="N698" s="44"/>
      <c r="O698" s="78"/>
      <c r="P698" s="78"/>
      <c r="Q698" s="163"/>
      <c r="R698" s="78"/>
      <c r="S698" s="164"/>
      <c r="T698" s="163"/>
      <c r="U698" s="44"/>
      <c r="V698" s="44"/>
      <c r="W698" s="44"/>
      <c r="X698" s="44"/>
      <c r="Y698" s="44"/>
      <c r="Z698" s="44"/>
      <c r="AA698" s="44"/>
      <c r="AB698" s="44"/>
      <c r="AC698" s="44"/>
      <c r="AD698" s="44"/>
      <c r="AE698" s="44"/>
      <c r="AF698" s="44"/>
      <c r="AG698" s="44"/>
      <c r="AH698" s="44"/>
      <c r="AI698" s="78"/>
      <c r="AJ698" s="44"/>
      <c r="AK698" s="107"/>
      <c r="AL698" s="107"/>
      <c r="AM698" s="107"/>
      <c r="AN698" s="107"/>
    </row>
    <row r="699" ht="14.25" customHeight="1">
      <c r="A699" s="44"/>
      <c r="B699" s="44"/>
      <c r="C699" s="78"/>
      <c r="D699" s="78"/>
      <c r="E699" s="78"/>
      <c r="F699" s="78"/>
      <c r="G699" s="78"/>
      <c r="H699" s="78"/>
      <c r="I699" s="78"/>
      <c r="J699" s="78"/>
      <c r="K699" s="78"/>
      <c r="L699" s="44"/>
      <c r="M699" s="44"/>
      <c r="N699" s="44"/>
      <c r="O699" s="78"/>
      <c r="P699" s="78"/>
      <c r="Q699" s="163"/>
      <c r="R699" s="78"/>
      <c r="S699" s="164"/>
      <c r="T699" s="163"/>
      <c r="U699" s="44"/>
      <c r="V699" s="44"/>
      <c r="W699" s="44"/>
      <c r="X699" s="44"/>
      <c r="Y699" s="44"/>
      <c r="Z699" s="44"/>
      <c r="AA699" s="44"/>
      <c r="AB699" s="44"/>
      <c r="AC699" s="44"/>
      <c r="AD699" s="44"/>
      <c r="AE699" s="44"/>
      <c r="AF699" s="44"/>
      <c r="AG699" s="44"/>
      <c r="AH699" s="44"/>
      <c r="AI699" s="78"/>
      <c r="AJ699" s="44"/>
      <c r="AK699" s="107"/>
      <c r="AL699" s="107"/>
      <c r="AM699" s="107"/>
      <c r="AN699" s="107"/>
    </row>
    <row r="700" ht="14.25" customHeight="1">
      <c r="A700" s="44"/>
      <c r="B700" s="44"/>
      <c r="C700" s="78"/>
      <c r="D700" s="78"/>
      <c r="E700" s="78"/>
      <c r="F700" s="78"/>
      <c r="G700" s="78"/>
      <c r="H700" s="78"/>
      <c r="I700" s="78"/>
      <c r="J700" s="78"/>
      <c r="K700" s="78"/>
      <c r="L700" s="44"/>
      <c r="M700" s="44"/>
      <c r="N700" s="44"/>
      <c r="O700" s="78"/>
      <c r="P700" s="78"/>
      <c r="Q700" s="163"/>
      <c r="R700" s="78"/>
      <c r="S700" s="164"/>
      <c r="T700" s="163"/>
      <c r="U700" s="44"/>
      <c r="V700" s="44"/>
      <c r="W700" s="44"/>
      <c r="X700" s="44"/>
      <c r="Y700" s="44"/>
      <c r="Z700" s="44"/>
      <c r="AA700" s="44"/>
      <c r="AB700" s="44"/>
      <c r="AC700" s="44"/>
      <c r="AD700" s="44"/>
      <c r="AE700" s="44"/>
      <c r="AF700" s="44"/>
      <c r="AG700" s="44"/>
      <c r="AH700" s="44"/>
      <c r="AI700" s="78"/>
      <c r="AJ700" s="44"/>
      <c r="AK700" s="107"/>
      <c r="AL700" s="107"/>
      <c r="AM700" s="107"/>
      <c r="AN700" s="107"/>
    </row>
    <row r="701" ht="14.25" customHeight="1">
      <c r="A701" s="44"/>
      <c r="B701" s="44"/>
      <c r="C701" s="78"/>
      <c r="D701" s="78"/>
      <c r="E701" s="78"/>
      <c r="F701" s="78"/>
      <c r="G701" s="78"/>
      <c r="H701" s="78"/>
      <c r="I701" s="78"/>
      <c r="J701" s="78"/>
      <c r="K701" s="78"/>
      <c r="L701" s="44"/>
      <c r="M701" s="44"/>
      <c r="N701" s="44"/>
      <c r="O701" s="78"/>
      <c r="P701" s="78"/>
      <c r="Q701" s="163"/>
      <c r="R701" s="78"/>
      <c r="S701" s="164"/>
      <c r="T701" s="163"/>
      <c r="U701" s="44"/>
      <c r="V701" s="44"/>
      <c r="W701" s="44"/>
      <c r="X701" s="44"/>
      <c r="Y701" s="44"/>
      <c r="Z701" s="44"/>
      <c r="AA701" s="44"/>
      <c r="AB701" s="44"/>
      <c r="AC701" s="44"/>
      <c r="AD701" s="44"/>
      <c r="AE701" s="44"/>
      <c r="AF701" s="44"/>
      <c r="AG701" s="44"/>
      <c r="AH701" s="44"/>
      <c r="AI701" s="78"/>
      <c r="AJ701" s="44"/>
      <c r="AK701" s="107"/>
      <c r="AL701" s="107"/>
      <c r="AM701" s="107"/>
      <c r="AN701" s="107"/>
    </row>
    <row r="702" ht="14.25" customHeight="1">
      <c r="A702" s="44"/>
      <c r="B702" s="44"/>
      <c r="C702" s="78"/>
      <c r="D702" s="78"/>
      <c r="E702" s="78"/>
      <c r="F702" s="78"/>
      <c r="G702" s="78"/>
      <c r="H702" s="78"/>
      <c r="I702" s="78"/>
      <c r="J702" s="78"/>
      <c r="K702" s="78"/>
      <c r="L702" s="44"/>
      <c r="M702" s="44"/>
      <c r="N702" s="44"/>
      <c r="O702" s="78"/>
      <c r="P702" s="78"/>
      <c r="Q702" s="163"/>
      <c r="R702" s="78"/>
      <c r="S702" s="164"/>
      <c r="T702" s="163"/>
      <c r="U702" s="44"/>
      <c r="V702" s="44"/>
      <c r="W702" s="44"/>
      <c r="X702" s="44"/>
      <c r="Y702" s="44"/>
      <c r="Z702" s="44"/>
      <c r="AA702" s="44"/>
      <c r="AB702" s="44"/>
      <c r="AC702" s="44"/>
      <c r="AD702" s="44"/>
      <c r="AE702" s="44"/>
      <c r="AF702" s="44"/>
      <c r="AG702" s="44"/>
      <c r="AH702" s="44"/>
      <c r="AI702" s="78"/>
      <c r="AJ702" s="44"/>
      <c r="AK702" s="107"/>
      <c r="AL702" s="107"/>
      <c r="AM702" s="107"/>
      <c r="AN702" s="107"/>
    </row>
    <row r="703" ht="14.25" customHeight="1">
      <c r="A703" s="44"/>
      <c r="B703" s="44"/>
      <c r="C703" s="78"/>
      <c r="D703" s="78"/>
      <c r="E703" s="78"/>
      <c r="F703" s="78"/>
      <c r="G703" s="78"/>
      <c r="H703" s="78"/>
      <c r="I703" s="78"/>
      <c r="J703" s="78"/>
      <c r="K703" s="78"/>
      <c r="L703" s="44"/>
      <c r="M703" s="44"/>
      <c r="N703" s="44"/>
      <c r="O703" s="78"/>
      <c r="P703" s="78"/>
      <c r="Q703" s="163"/>
      <c r="R703" s="78"/>
      <c r="S703" s="164"/>
      <c r="T703" s="163"/>
      <c r="U703" s="44"/>
      <c r="V703" s="44"/>
      <c r="W703" s="44"/>
      <c r="X703" s="44"/>
      <c r="Y703" s="44"/>
      <c r="Z703" s="44"/>
      <c r="AA703" s="44"/>
      <c r="AB703" s="44"/>
      <c r="AC703" s="44"/>
      <c r="AD703" s="44"/>
      <c r="AE703" s="44"/>
      <c r="AF703" s="44"/>
      <c r="AG703" s="44"/>
      <c r="AH703" s="44"/>
      <c r="AI703" s="78"/>
      <c r="AJ703" s="44"/>
      <c r="AK703" s="107"/>
      <c r="AL703" s="107"/>
      <c r="AM703" s="107"/>
      <c r="AN703" s="107"/>
    </row>
    <row r="704" ht="14.25" customHeight="1">
      <c r="A704" s="44"/>
      <c r="B704" s="44"/>
      <c r="C704" s="78"/>
      <c r="D704" s="78"/>
      <c r="E704" s="78"/>
      <c r="F704" s="78"/>
      <c r="G704" s="78"/>
      <c r="H704" s="78"/>
      <c r="I704" s="78"/>
      <c r="J704" s="78"/>
      <c r="K704" s="78"/>
      <c r="L704" s="44"/>
      <c r="M704" s="44"/>
      <c r="N704" s="44"/>
      <c r="O704" s="78"/>
      <c r="P704" s="78"/>
      <c r="Q704" s="163"/>
      <c r="R704" s="78"/>
      <c r="S704" s="164"/>
      <c r="T704" s="163"/>
      <c r="U704" s="44"/>
      <c r="V704" s="44"/>
      <c r="W704" s="44"/>
      <c r="X704" s="44"/>
      <c r="Y704" s="44"/>
      <c r="Z704" s="44"/>
      <c r="AA704" s="44"/>
      <c r="AB704" s="44"/>
      <c r="AC704" s="44"/>
      <c r="AD704" s="44"/>
      <c r="AE704" s="44"/>
      <c r="AF704" s="44"/>
      <c r="AG704" s="44"/>
      <c r="AH704" s="44"/>
      <c r="AI704" s="78"/>
      <c r="AJ704" s="44"/>
      <c r="AK704" s="107"/>
      <c r="AL704" s="107"/>
      <c r="AM704" s="107"/>
      <c r="AN704" s="107"/>
    </row>
    <row r="705" ht="14.25" customHeight="1">
      <c r="A705" s="44"/>
      <c r="B705" s="44"/>
      <c r="C705" s="78"/>
      <c r="D705" s="78"/>
      <c r="E705" s="78"/>
      <c r="F705" s="78"/>
      <c r="G705" s="78"/>
      <c r="H705" s="78"/>
      <c r="I705" s="78"/>
      <c r="J705" s="78"/>
      <c r="K705" s="78"/>
      <c r="L705" s="44"/>
      <c r="M705" s="44"/>
      <c r="N705" s="44"/>
      <c r="O705" s="78"/>
      <c r="P705" s="78"/>
      <c r="Q705" s="163"/>
      <c r="R705" s="78"/>
      <c r="S705" s="164"/>
      <c r="T705" s="163"/>
      <c r="U705" s="44"/>
      <c r="V705" s="44"/>
      <c r="W705" s="44"/>
      <c r="X705" s="44"/>
      <c r="Y705" s="44"/>
      <c r="Z705" s="44"/>
      <c r="AA705" s="44"/>
      <c r="AB705" s="44"/>
      <c r="AC705" s="44"/>
      <c r="AD705" s="44"/>
      <c r="AE705" s="44"/>
      <c r="AF705" s="44"/>
      <c r="AG705" s="44"/>
      <c r="AH705" s="44"/>
      <c r="AI705" s="78"/>
      <c r="AJ705" s="44"/>
      <c r="AK705" s="107"/>
      <c r="AL705" s="107"/>
      <c r="AM705" s="107"/>
      <c r="AN705" s="107"/>
    </row>
    <row r="706" ht="14.25" customHeight="1">
      <c r="A706" s="44"/>
      <c r="B706" s="44"/>
      <c r="C706" s="78"/>
      <c r="D706" s="78"/>
      <c r="E706" s="78"/>
      <c r="F706" s="78"/>
      <c r="G706" s="78"/>
      <c r="H706" s="78"/>
      <c r="I706" s="78"/>
      <c r="J706" s="78"/>
      <c r="K706" s="78"/>
      <c r="L706" s="44"/>
      <c r="M706" s="44"/>
      <c r="N706" s="44"/>
      <c r="O706" s="78"/>
      <c r="P706" s="78"/>
      <c r="Q706" s="163"/>
      <c r="R706" s="78"/>
      <c r="S706" s="164"/>
      <c r="T706" s="163"/>
      <c r="U706" s="44"/>
      <c r="V706" s="44"/>
      <c r="W706" s="44"/>
      <c r="X706" s="44"/>
      <c r="Y706" s="44"/>
      <c r="Z706" s="44"/>
      <c r="AA706" s="44"/>
      <c r="AB706" s="44"/>
      <c r="AC706" s="44"/>
      <c r="AD706" s="44"/>
      <c r="AE706" s="44"/>
      <c r="AF706" s="44"/>
      <c r="AG706" s="44"/>
      <c r="AH706" s="44"/>
      <c r="AI706" s="78"/>
      <c r="AJ706" s="44"/>
      <c r="AK706" s="107"/>
      <c r="AL706" s="107"/>
      <c r="AM706" s="107"/>
      <c r="AN706" s="107"/>
    </row>
    <row r="707" ht="14.25" customHeight="1">
      <c r="A707" s="44"/>
      <c r="B707" s="44"/>
      <c r="C707" s="78"/>
      <c r="D707" s="78"/>
      <c r="E707" s="78"/>
      <c r="F707" s="78"/>
      <c r="G707" s="78"/>
      <c r="H707" s="78"/>
      <c r="I707" s="78"/>
      <c r="J707" s="78"/>
      <c r="K707" s="78"/>
      <c r="L707" s="44"/>
      <c r="M707" s="44"/>
      <c r="N707" s="44"/>
      <c r="O707" s="78"/>
      <c r="P707" s="78"/>
      <c r="Q707" s="163"/>
      <c r="R707" s="78"/>
      <c r="S707" s="164"/>
      <c r="T707" s="163"/>
      <c r="U707" s="44"/>
      <c r="V707" s="44"/>
      <c r="W707" s="44"/>
      <c r="X707" s="44"/>
      <c r="Y707" s="44"/>
      <c r="Z707" s="44"/>
      <c r="AA707" s="44"/>
      <c r="AB707" s="44"/>
      <c r="AC707" s="44"/>
      <c r="AD707" s="44"/>
      <c r="AE707" s="44"/>
      <c r="AF707" s="44"/>
      <c r="AG707" s="44"/>
      <c r="AH707" s="44"/>
      <c r="AI707" s="78"/>
      <c r="AJ707" s="44"/>
      <c r="AK707" s="107"/>
      <c r="AL707" s="107"/>
      <c r="AM707" s="107"/>
      <c r="AN707" s="107"/>
    </row>
    <row r="708" ht="14.25" customHeight="1">
      <c r="A708" s="44"/>
      <c r="B708" s="44"/>
      <c r="C708" s="78"/>
      <c r="D708" s="78"/>
      <c r="E708" s="78"/>
      <c r="F708" s="78"/>
      <c r="G708" s="78"/>
      <c r="H708" s="78"/>
      <c r="I708" s="78"/>
      <c r="J708" s="78"/>
      <c r="K708" s="78"/>
      <c r="L708" s="44"/>
      <c r="M708" s="44"/>
      <c r="N708" s="44"/>
      <c r="O708" s="78"/>
      <c r="P708" s="78"/>
      <c r="Q708" s="163"/>
      <c r="R708" s="78"/>
      <c r="S708" s="164"/>
      <c r="T708" s="163"/>
      <c r="U708" s="44"/>
      <c r="V708" s="44"/>
      <c r="W708" s="44"/>
      <c r="X708" s="44"/>
      <c r="Y708" s="44"/>
      <c r="Z708" s="44"/>
      <c r="AA708" s="44"/>
      <c r="AB708" s="44"/>
      <c r="AC708" s="44"/>
      <c r="AD708" s="44"/>
      <c r="AE708" s="44"/>
      <c r="AF708" s="44"/>
      <c r="AG708" s="44"/>
      <c r="AH708" s="44"/>
      <c r="AI708" s="78"/>
      <c r="AJ708" s="44"/>
      <c r="AK708" s="107"/>
      <c r="AL708" s="107"/>
      <c r="AM708" s="107"/>
      <c r="AN708" s="107"/>
    </row>
    <row r="709" ht="14.25" customHeight="1">
      <c r="A709" s="44"/>
      <c r="B709" s="44"/>
      <c r="C709" s="78"/>
      <c r="D709" s="78"/>
      <c r="E709" s="78"/>
      <c r="F709" s="78"/>
      <c r="G709" s="78"/>
      <c r="H709" s="78"/>
      <c r="I709" s="78"/>
      <c r="J709" s="78"/>
      <c r="K709" s="78"/>
      <c r="L709" s="44"/>
      <c r="M709" s="44"/>
      <c r="N709" s="44"/>
      <c r="O709" s="78"/>
      <c r="P709" s="78"/>
      <c r="Q709" s="163"/>
      <c r="R709" s="78"/>
      <c r="S709" s="164"/>
      <c r="T709" s="163"/>
      <c r="U709" s="44"/>
      <c r="V709" s="44"/>
      <c r="W709" s="44"/>
      <c r="X709" s="44"/>
      <c r="Y709" s="44"/>
      <c r="Z709" s="44"/>
      <c r="AA709" s="44"/>
      <c r="AB709" s="44"/>
      <c r="AC709" s="44"/>
      <c r="AD709" s="44"/>
      <c r="AE709" s="44"/>
      <c r="AF709" s="44"/>
      <c r="AG709" s="44"/>
      <c r="AH709" s="44"/>
      <c r="AI709" s="78"/>
      <c r="AJ709" s="44"/>
      <c r="AK709" s="107"/>
      <c r="AL709" s="107"/>
      <c r="AM709" s="107"/>
      <c r="AN709" s="107"/>
    </row>
    <row r="710" ht="14.25" customHeight="1">
      <c r="A710" s="44"/>
      <c r="B710" s="44"/>
      <c r="C710" s="78"/>
      <c r="D710" s="78"/>
      <c r="E710" s="78"/>
      <c r="F710" s="78"/>
      <c r="G710" s="78"/>
      <c r="H710" s="78"/>
      <c r="I710" s="78"/>
      <c r="J710" s="78"/>
      <c r="K710" s="78"/>
      <c r="L710" s="44"/>
      <c r="M710" s="44"/>
      <c r="N710" s="44"/>
      <c r="O710" s="78"/>
      <c r="P710" s="78"/>
      <c r="Q710" s="163"/>
      <c r="R710" s="78"/>
      <c r="S710" s="164"/>
      <c r="T710" s="163"/>
      <c r="U710" s="44"/>
      <c r="V710" s="44"/>
      <c r="W710" s="44"/>
      <c r="X710" s="44"/>
      <c r="Y710" s="44"/>
      <c r="Z710" s="44"/>
      <c r="AA710" s="44"/>
      <c r="AB710" s="44"/>
      <c r="AC710" s="44"/>
      <c r="AD710" s="44"/>
      <c r="AE710" s="44"/>
      <c r="AF710" s="44"/>
      <c r="AG710" s="44"/>
      <c r="AH710" s="44"/>
      <c r="AI710" s="78"/>
      <c r="AJ710" s="44"/>
      <c r="AK710" s="107"/>
      <c r="AL710" s="107"/>
      <c r="AM710" s="107"/>
      <c r="AN710" s="107"/>
    </row>
    <row r="711" ht="14.25" customHeight="1">
      <c r="A711" s="44"/>
      <c r="B711" s="44"/>
      <c r="C711" s="78"/>
      <c r="D711" s="78"/>
      <c r="E711" s="78"/>
      <c r="F711" s="78"/>
      <c r="G711" s="78"/>
      <c r="H711" s="78"/>
      <c r="I711" s="78"/>
      <c r="J711" s="78"/>
      <c r="K711" s="78"/>
      <c r="L711" s="44"/>
      <c r="M711" s="44"/>
      <c r="N711" s="44"/>
      <c r="O711" s="78"/>
      <c r="P711" s="78"/>
      <c r="Q711" s="163"/>
      <c r="R711" s="78"/>
      <c r="S711" s="164"/>
      <c r="T711" s="163"/>
      <c r="U711" s="44"/>
      <c r="V711" s="44"/>
      <c r="W711" s="44"/>
      <c r="X711" s="44"/>
      <c r="Y711" s="44"/>
      <c r="Z711" s="44"/>
      <c r="AA711" s="44"/>
      <c r="AB711" s="44"/>
      <c r="AC711" s="44"/>
      <c r="AD711" s="44"/>
      <c r="AE711" s="44"/>
      <c r="AF711" s="44"/>
      <c r="AG711" s="44"/>
      <c r="AH711" s="44"/>
      <c r="AI711" s="78"/>
      <c r="AJ711" s="44"/>
      <c r="AK711" s="107"/>
      <c r="AL711" s="107"/>
      <c r="AM711" s="107"/>
      <c r="AN711" s="107"/>
    </row>
    <row r="712" ht="14.25" customHeight="1">
      <c r="A712" s="44"/>
      <c r="B712" s="44"/>
      <c r="C712" s="78"/>
      <c r="D712" s="78"/>
      <c r="E712" s="78"/>
      <c r="F712" s="78"/>
      <c r="G712" s="78"/>
      <c r="H712" s="78"/>
      <c r="I712" s="78"/>
      <c r="J712" s="78"/>
      <c r="K712" s="78"/>
      <c r="L712" s="44"/>
      <c r="M712" s="44"/>
      <c r="N712" s="44"/>
      <c r="O712" s="78"/>
      <c r="P712" s="78"/>
      <c r="Q712" s="163"/>
      <c r="R712" s="78"/>
      <c r="S712" s="164"/>
      <c r="T712" s="163"/>
      <c r="U712" s="44"/>
      <c r="V712" s="44"/>
      <c r="W712" s="44"/>
      <c r="X712" s="44"/>
      <c r="Y712" s="44"/>
      <c r="Z712" s="44"/>
      <c r="AA712" s="44"/>
      <c r="AB712" s="44"/>
      <c r="AC712" s="44"/>
      <c r="AD712" s="44"/>
      <c r="AE712" s="44"/>
      <c r="AF712" s="44"/>
      <c r="AG712" s="44"/>
      <c r="AH712" s="44"/>
      <c r="AI712" s="78"/>
      <c r="AJ712" s="44"/>
      <c r="AK712" s="107"/>
      <c r="AL712" s="107"/>
      <c r="AM712" s="107"/>
      <c r="AN712" s="107"/>
    </row>
    <row r="713" ht="14.25" customHeight="1">
      <c r="A713" s="44"/>
      <c r="B713" s="44"/>
      <c r="C713" s="78"/>
      <c r="D713" s="78"/>
      <c r="E713" s="78"/>
      <c r="F713" s="78"/>
      <c r="G713" s="78"/>
      <c r="H713" s="78"/>
      <c r="I713" s="78"/>
      <c r="J713" s="78"/>
      <c r="K713" s="78"/>
      <c r="L713" s="44"/>
      <c r="M713" s="44"/>
      <c r="N713" s="44"/>
      <c r="O713" s="78"/>
      <c r="P713" s="78"/>
      <c r="Q713" s="163"/>
      <c r="R713" s="78"/>
      <c r="S713" s="164"/>
      <c r="T713" s="163"/>
      <c r="U713" s="44"/>
      <c r="V713" s="44"/>
      <c r="W713" s="44"/>
      <c r="X713" s="44"/>
      <c r="Y713" s="44"/>
      <c r="Z713" s="44"/>
      <c r="AA713" s="44"/>
      <c r="AB713" s="44"/>
      <c r="AC713" s="44"/>
      <c r="AD713" s="44"/>
      <c r="AE713" s="44"/>
      <c r="AF713" s="44"/>
      <c r="AG713" s="44"/>
      <c r="AH713" s="44"/>
      <c r="AI713" s="78"/>
      <c r="AJ713" s="44"/>
      <c r="AK713" s="107"/>
      <c r="AL713" s="107"/>
      <c r="AM713" s="107"/>
      <c r="AN713" s="107"/>
    </row>
    <row r="714" ht="14.25" customHeight="1">
      <c r="A714" s="44"/>
      <c r="B714" s="44"/>
      <c r="C714" s="78"/>
      <c r="D714" s="78"/>
      <c r="E714" s="78"/>
      <c r="F714" s="78"/>
      <c r="G714" s="78"/>
      <c r="H714" s="78"/>
      <c r="I714" s="78"/>
      <c r="J714" s="78"/>
      <c r="K714" s="78"/>
      <c r="L714" s="44"/>
      <c r="M714" s="44"/>
      <c r="N714" s="44"/>
      <c r="O714" s="78"/>
      <c r="P714" s="78"/>
      <c r="Q714" s="163"/>
      <c r="R714" s="78"/>
      <c r="S714" s="164"/>
      <c r="T714" s="163"/>
      <c r="U714" s="44"/>
      <c r="V714" s="44"/>
      <c r="W714" s="44"/>
      <c r="X714" s="44"/>
      <c r="Y714" s="44"/>
      <c r="Z714" s="44"/>
      <c r="AA714" s="44"/>
      <c r="AB714" s="44"/>
      <c r="AC714" s="44"/>
      <c r="AD714" s="44"/>
      <c r="AE714" s="44"/>
      <c r="AF714" s="44"/>
      <c r="AG714" s="44"/>
      <c r="AH714" s="44"/>
      <c r="AI714" s="78"/>
      <c r="AJ714" s="44"/>
      <c r="AK714" s="107"/>
      <c r="AL714" s="107"/>
      <c r="AM714" s="107"/>
      <c r="AN714" s="107"/>
    </row>
    <row r="715" ht="14.25" customHeight="1">
      <c r="A715" s="44"/>
      <c r="B715" s="44"/>
      <c r="C715" s="78"/>
      <c r="D715" s="78"/>
      <c r="E715" s="78"/>
      <c r="F715" s="78"/>
      <c r="G715" s="78"/>
      <c r="H715" s="78"/>
      <c r="I715" s="78"/>
      <c r="J715" s="78"/>
      <c r="K715" s="78"/>
      <c r="L715" s="44"/>
      <c r="M715" s="44"/>
      <c r="N715" s="44"/>
      <c r="O715" s="78"/>
      <c r="P715" s="78"/>
      <c r="Q715" s="163"/>
      <c r="R715" s="78"/>
      <c r="S715" s="164"/>
      <c r="T715" s="163"/>
      <c r="U715" s="44"/>
      <c r="V715" s="44"/>
      <c r="W715" s="44"/>
      <c r="X715" s="44"/>
      <c r="Y715" s="44"/>
      <c r="Z715" s="44"/>
      <c r="AA715" s="44"/>
      <c r="AB715" s="44"/>
      <c r="AC715" s="44"/>
      <c r="AD715" s="44"/>
      <c r="AE715" s="44"/>
      <c r="AF715" s="44"/>
      <c r="AG715" s="44"/>
      <c r="AH715" s="44"/>
      <c r="AI715" s="78"/>
      <c r="AJ715" s="44"/>
      <c r="AK715" s="107"/>
      <c r="AL715" s="107"/>
      <c r="AM715" s="107"/>
      <c r="AN715" s="107"/>
    </row>
    <row r="716" ht="14.25" customHeight="1">
      <c r="A716" s="44"/>
      <c r="B716" s="44"/>
      <c r="C716" s="78"/>
      <c r="D716" s="78"/>
      <c r="E716" s="78"/>
      <c r="F716" s="78"/>
      <c r="G716" s="78"/>
      <c r="H716" s="78"/>
      <c r="I716" s="78"/>
      <c r="J716" s="78"/>
      <c r="K716" s="78"/>
      <c r="L716" s="44"/>
      <c r="M716" s="44"/>
      <c r="N716" s="44"/>
      <c r="O716" s="78"/>
      <c r="P716" s="78"/>
      <c r="Q716" s="163"/>
      <c r="R716" s="78"/>
      <c r="S716" s="164"/>
      <c r="T716" s="163"/>
      <c r="U716" s="44"/>
      <c r="V716" s="44"/>
      <c r="W716" s="44"/>
      <c r="X716" s="44"/>
      <c r="Y716" s="44"/>
      <c r="Z716" s="44"/>
      <c r="AA716" s="44"/>
      <c r="AB716" s="44"/>
      <c r="AC716" s="44"/>
      <c r="AD716" s="44"/>
      <c r="AE716" s="44"/>
      <c r="AF716" s="44"/>
      <c r="AG716" s="44"/>
      <c r="AH716" s="44"/>
      <c r="AI716" s="78"/>
      <c r="AJ716" s="44"/>
      <c r="AK716" s="107"/>
      <c r="AL716" s="107"/>
      <c r="AM716" s="107"/>
      <c r="AN716" s="107"/>
    </row>
    <row r="717" ht="14.25" customHeight="1">
      <c r="A717" s="44"/>
      <c r="B717" s="44"/>
      <c r="C717" s="78"/>
      <c r="D717" s="78"/>
      <c r="E717" s="78"/>
      <c r="F717" s="78"/>
      <c r="G717" s="78"/>
      <c r="H717" s="78"/>
      <c r="I717" s="78"/>
      <c r="J717" s="78"/>
      <c r="K717" s="78"/>
      <c r="L717" s="44"/>
      <c r="M717" s="44"/>
      <c r="N717" s="44"/>
      <c r="O717" s="78"/>
      <c r="P717" s="78"/>
      <c r="Q717" s="163"/>
      <c r="R717" s="78"/>
      <c r="S717" s="164"/>
      <c r="T717" s="163"/>
      <c r="U717" s="44"/>
      <c r="V717" s="44"/>
      <c r="W717" s="44"/>
      <c r="X717" s="44"/>
      <c r="Y717" s="44"/>
      <c r="Z717" s="44"/>
      <c r="AA717" s="44"/>
      <c r="AB717" s="44"/>
      <c r="AC717" s="44"/>
      <c r="AD717" s="44"/>
      <c r="AE717" s="44"/>
      <c r="AF717" s="44"/>
      <c r="AG717" s="44"/>
      <c r="AH717" s="44"/>
      <c r="AI717" s="78"/>
      <c r="AJ717" s="44"/>
      <c r="AK717" s="107"/>
      <c r="AL717" s="107"/>
      <c r="AM717" s="107"/>
      <c r="AN717" s="107"/>
    </row>
    <row r="718" ht="14.25" customHeight="1">
      <c r="A718" s="44"/>
      <c r="B718" s="44"/>
      <c r="C718" s="78"/>
      <c r="D718" s="78"/>
      <c r="E718" s="78"/>
      <c r="F718" s="78"/>
      <c r="G718" s="78"/>
      <c r="H718" s="78"/>
      <c r="I718" s="78"/>
      <c r="J718" s="78"/>
      <c r="K718" s="78"/>
      <c r="L718" s="44"/>
      <c r="M718" s="44"/>
      <c r="N718" s="44"/>
      <c r="O718" s="78"/>
      <c r="P718" s="78"/>
      <c r="Q718" s="163"/>
      <c r="R718" s="78"/>
      <c r="S718" s="164"/>
      <c r="T718" s="163"/>
      <c r="U718" s="44"/>
      <c r="V718" s="44"/>
      <c r="W718" s="44"/>
      <c r="X718" s="44"/>
      <c r="Y718" s="44"/>
      <c r="Z718" s="44"/>
      <c r="AA718" s="44"/>
      <c r="AB718" s="44"/>
      <c r="AC718" s="44"/>
      <c r="AD718" s="44"/>
      <c r="AE718" s="44"/>
      <c r="AF718" s="44"/>
      <c r="AG718" s="44"/>
      <c r="AH718" s="44"/>
      <c r="AI718" s="78"/>
      <c r="AJ718" s="44"/>
      <c r="AK718" s="107"/>
      <c r="AL718" s="107"/>
      <c r="AM718" s="107"/>
      <c r="AN718" s="107"/>
    </row>
    <row r="719" ht="14.25" customHeight="1">
      <c r="A719" s="44"/>
      <c r="B719" s="44"/>
      <c r="C719" s="78"/>
      <c r="D719" s="78"/>
      <c r="E719" s="78"/>
      <c r="F719" s="78"/>
      <c r="G719" s="78"/>
      <c r="H719" s="78"/>
      <c r="I719" s="78"/>
      <c r="J719" s="78"/>
      <c r="K719" s="78"/>
      <c r="L719" s="44"/>
      <c r="M719" s="44"/>
      <c r="N719" s="44"/>
      <c r="O719" s="78"/>
      <c r="P719" s="78"/>
      <c r="Q719" s="163"/>
      <c r="R719" s="78"/>
      <c r="S719" s="164"/>
      <c r="T719" s="163"/>
      <c r="U719" s="44"/>
      <c r="V719" s="44"/>
      <c r="W719" s="44"/>
      <c r="X719" s="44"/>
      <c r="Y719" s="44"/>
      <c r="Z719" s="44"/>
      <c r="AA719" s="44"/>
      <c r="AB719" s="44"/>
      <c r="AC719" s="44"/>
      <c r="AD719" s="44"/>
      <c r="AE719" s="44"/>
      <c r="AF719" s="44"/>
      <c r="AG719" s="44"/>
      <c r="AH719" s="44"/>
      <c r="AI719" s="78"/>
      <c r="AJ719" s="44"/>
      <c r="AK719" s="107"/>
      <c r="AL719" s="107"/>
      <c r="AM719" s="107"/>
      <c r="AN719" s="107"/>
    </row>
    <row r="720" ht="14.25" customHeight="1">
      <c r="A720" s="44"/>
      <c r="B720" s="44"/>
      <c r="C720" s="78"/>
      <c r="D720" s="78"/>
      <c r="E720" s="78"/>
      <c r="F720" s="78"/>
      <c r="G720" s="78"/>
      <c r="H720" s="78"/>
      <c r="I720" s="78"/>
      <c r="J720" s="78"/>
      <c r="K720" s="78"/>
      <c r="L720" s="44"/>
      <c r="M720" s="44"/>
      <c r="N720" s="44"/>
      <c r="O720" s="78"/>
      <c r="P720" s="78"/>
      <c r="Q720" s="163"/>
      <c r="R720" s="78"/>
      <c r="S720" s="164"/>
      <c r="T720" s="163"/>
      <c r="U720" s="44"/>
      <c r="V720" s="44"/>
      <c r="W720" s="44"/>
      <c r="X720" s="44"/>
      <c r="Y720" s="44"/>
      <c r="Z720" s="44"/>
      <c r="AA720" s="44"/>
      <c r="AB720" s="44"/>
      <c r="AC720" s="44"/>
      <c r="AD720" s="44"/>
      <c r="AE720" s="44"/>
      <c r="AF720" s="44"/>
      <c r="AG720" s="44"/>
      <c r="AH720" s="44"/>
      <c r="AI720" s="78"/>
      <c r="AJ720" s="44"/>
      <c r="AK720" s="107"/>
      <c r="AL720" s="107"/>
      <c r="AM720" s="107"/>
      <c r="AN720" s="107"/>
    </row>
    <row r="721" ht="14.25" customHeight="1">
      <c r="A721" s="44"/>
      <c r="B721" s="44"/>
      <c r="C721" s="78"/>
      <c r="D721" s="78"/>
      <c r="E721" s="78"/>
      <c r="F721" s="78"/>
      <c r="G721" s="78"/>
      <c r="H721" s="78"/>
      <c r="I721" s="78"/>
      <c r="J721" s="78"/>
      <c r="K721" s="78"/>
      <c r="L721" s="44"/>
      <c r="M721" s="44"/>
      <c r="N721" s="44"/>
      <c r="O721" s="78"/>
      <c r="P721" s="78"/>
      <c r="Q721" s="163"/>
      <c r="R721" s="78"/>
      <c r="S721" s="164"/>
      <c r="T721" s="163"/>
      <c r="U721" s="44"/>
      <c r="V721" s="44"/>
      <c r="W721" s="44"/>
      <c r="X721" s="44"/>
      <c r="Y721" s="44"/>
      <c r="Z721" s="44"/>
      <c r="AA721" s="44"/>
      <c r="AB721" s="44"/>
      <c r="AC721" s="44"/>
      <c r="AD721" s="44"/>
      <c r="AE721" s="44"/>
      <c r="AF721" s="44"/>
      <c r="AG721" s="44"/>
      <c r="AH721" s="44"/>
      <c r="AI721" s="78"/>
      <c r="AJ721" s="44"/>
      <c r="AK721" s="107"/>
      <c r="AL721" s="107"/>
      <c r="AM721" s="107"/>
      <c r="AN721" s="107"/>
    </row>
    <row r="722" ht="14.25" customHeight="1">
      <c r="A722" s="44"/>
      <c r="B722" s="44"/>
      <c r="C722" s="78"/>
      <c r="D722" s="78"/>
      <c r="E722" s="78"/>
      <c r="F722" s="78"/>
      <c r="G722" s="78"/>
      <c r="H722" s="78"/>
      <c r="I722" s="78"/>
      <c r="J722" s="78"/>
      <c r="K722" s="78"/>
      <c r="L722" s="44"/>
      <c r="M722" s="44"/>
      <c r="N722" s="44"/>
      <c r="O722" s="78"/>
      <c r="P722" s="78"/>
      <c r="Q722" s="163"/>
      <c r="R722" s="78"/>
      <c r="S722" s="164"/>
      <c r="T722" s="163"/>
      <c r="U722" s="44"/>
      <c r="V722" s="44"/>
      <c r="W722" s="44"/>
      <c r="X722" s="44"/>
      <c r="Y722" s="44"/>
      <c r="Z722" s="44"/>
      <c r="AA722" s="44"/>
      <c r="AB722" s="44"/>
      <c r="AC722" s="44"/>
      <c r="AD722" s="44"/>
      <c r="AE722" s="44"/>
      <c r="AF722" s="44"/>
      <c r="AG722" s="44"/>
      <c r="AH722" s="44"/>
      <c r="AI722" s="78"/>
      <c r="AJ722" s="44"/>
      <c r="AK722" s="107"/>
      <c r="AL722" s="107"/>
      <c r="AM722" s="107"/>
      <c r="AN722" s="107"/>
    </row>
    <row r="723" ht="14.25" customHeight="1">
      <c r="A723" s="44"/>
      <c r="B723" s="44"/>
      <c r="C723" s="78"/>
      <c r="D723" s="78"/>
      <c r="E723" s="78"/>
      <c r="F723" s="78"/>
      <c r="G723" s="78"/>
      <c r="H723" s="78"/>
      <c r="I723" s="78"/>
      <c r="J723" s="78"/>
      <c r="K723" s="78"/>
      <c r="L723" s="44"/>
      <c r="M723" s="44"/>
      <c r="N723" s="44"/>
      <c r="O723" s="78"/>
      <c r="P723" s="78"/>
      <c r="Q723" s="163"/>
      <c r="R723" s="78"/>
      <c r="S723" s="164"/>
      <c r="T723" s="163"/>
      <c r="U723" s="44"/>
      <c r="V723" s="44"/>
      <c r="W723" s="44"/>
      <c r="X723" s="44"/>
      <c r="Y723" s="44"/>
      <c r="Z723" s="44"/>
      <c r="AA723" s="44"/>
      <c r="AB723" s="44"/>
      <c r="AC723" s="44"/>
      <c r="AD723" s="44"/>
      <c r="AE723" s="44"/>
      <c r="AF723" s="44"/>
      <c r="AG723" s="44"/>
      <c r="AH723" s="44"/>
      <c r="AI723" s="78"/>
      <c r="AJ723" s="44"/>
      <c r="AK723" s="107"/>
      <c r="AL723" s="107"/>
      <c r="AM723" s="107"/>
      <c r="AN723" s="107"/>
    </row>
    <row r="724" ht="14.25" customHeight="1">
      <c r="A724" s="44"/>
      <c r="B724" s="44"/>
      <c r="C724" s="78"/>
      <c r="D724" s="78"/>
      <c r="E724" s="78"/>
      <c r="F724" s="78"/>
      <c r="G724" s="78"/>
      <c r="H724" s="78"/>
      <c r="I724" s="78"/>
      <c r="J724" s="78"/>
      <c r="K724" s="78"/>
      <c r="L724" s="44"/>
      <c r="M724" s="44"/>
      <c r="N724" s="44"/>
      <c r="O724" s="78"/>
      <c r="P724" s="78"/>
      <c r="Q724" s="163"/>
      <c r="R724" s="78"/>
      <c r="S724" s="164"/>
      <c r="T724" s="163"/>
      <c r="U724" s="44"/>
      <c r="V724" s="44"/>
      <c r="W724" s="44"/>
      <c r="X724" s="44"/>
      <c r="Y724" s="44"/>
      <c r="Z724" s="44"/>
      <c r="AA724" s="44"/>
      <c r="AB724" s="44"/>
      <c r="AC724" s="44"/>
      <c r="AD724" s="44"/>
      <c r="AE724" s="44"/>
      <c r="AF724" s="44"/>
      <c r="AG724" s="44"/>
      <c r="AH724" s="44"/>
      <c r="AI724" s="78"/>
      <c r="AJ724" s="44"/>
      <c r="AK724" s="107"/>
      <c r="AL724" s="107"/>
      <c r="AM724" s="107"/>
      <c r="AN724" s="107"/>
    </row>
    <row r="725" ht="14.25" customHeight="1">
      <c r="A725" s="44"/>
      <c r="B725" s="44"/>
      <c r="C725" s="78"/>
      <c r="D725" s="78"/>
      <c r="E725" s="78"/>
      <c r="F725" s="78"/>
      <c r="G725" s="78"/>
      <c r="H725" s="78"/>
      <c r="I725" s="78"/>
      <c r="J725" s="78"/>
      <c r="K725" s="78"/>
      <c r="L725" s="44"/>
      <c r="M725" s="44"/>
      <c r="N725" s="44"/>
      <c r="O725" s="78"/>
      <c r="P725" s="78"/>
      <c r="Q725" s="163"/>
      <c r="R725" s="78"/>
      <c r="S725" s="164"/>
      <c r="T725" s="163"/>
      <c r="U725" s="44"/>
      <c r="V725" s="44"/>
      <c r="W725" s="44"/>
      <c r="X725" s="44"/>
      <c r="Y725" s="44"/>
      <c r="Z725" s="44"/>
      <c r="AA725" s="44"/>
      <c r="AB725" s="44"/>
      <c r="AC725" s="44"/>
      <c r="AD725" s="44"/>
      <c r="AE725" s="44"/>
      <c r="AF725" s="44"/>
      <c r="AG725" s="44"/>
      <c r="AH725" s="44"/>
      <c r="AI725" s="78"/>
      <c r="AJ725" s="44"/>
      <c r="AK725" s="107"/>
      <c r="AL725" s="107"/>
      <c r="AM725" s="107"/>
      <c r="AN725" s="107"/>
    </row>
    <row r="726" ht="14.25" customHeight="1">
      <c r="A726" s="44"/>
      <c r="B726" s="44"/>
      <c r="C726" s="78"/>
      <c r="D726" s="78"/>
      <c r="E726" s="78"/>
      <c r="F726" s="78"/>
      <c r="G726" s="78"/>
      <c r="H726" s="78"/>
      <c r="I726" s="78"/>
      <c r="J726" s="78"/>
      <c r="K726" s="78"/>
      <c r="L726" s="44"/>
      <c r="M726" s="44"/>
      <c r="N726" s="44"/>
      <c r="O726" s="78"/>
      <c r="P726" s="78"/>
      <c r="Q726" s="163"/>
      <c r="R726" s="78"/>
      <c r="S726" s="164"/>
      <c r="T726" s="163"/>
      <c r="U726" s="44"/>
      <c r="V726" s="44"/>
      <c r="W726" s="44"/>
      <c r="X726" s="44"/>
      <c r="Y726" s="44"/>
      <c r="Z726" s="44"/>
      <c r="AA726" s="44"/>
      <c r="AB726" s="44"/>
      <c r="AC726" s="44"/>
      <c r="AD726" s="44"/>
      <c r="AE726" s="44"/>
      <c r="AF726" s="44"/>
      <c r="AG726" s="44"/>
      <c r="AH726" s="44"/>
      <c r="AI726" s="78"/>
      <c r="AJ726" s="44"/>
      <c r="AK726" s="107"/>
      <c r="AL726" s="107"/>
      <c r="AM726" s="107"/>
      <c r="AN726" s="107"/>
    </row>
    <row r="727" ht="14.25" customHeight="1">
      <c r="A727" s="44"/>
      <c r="B727" s="44"/>
      <c r="C727" s="78"/>
      <c r="D727" s="78"/>
      <c r="E727" s="78"/>
      <c r="F727" s="78"/>
      <c r="G727" s="78"/>
      <c r="H727" s="78"/>
      <c r="I727" s="78"/>
      <c r="J727" s="78"/>
      <c r="K727" s="78"/>
      <c r="L727" s="44"/>
      <c r="M727" s="44"/>
      <c r="N727" s="44"/>
      <c r="O727" s="78"/>
      <c r="P727" s="78"/>
      <c r="Q727" s="163"/>
      <c r="R727" s="78"/>
      <c r="S727" s="164"/>
      <c r="T727" s="163"/>
      <c r="U727" s="44"/>
      <c r="V727" s="44"/>
      <c r="W727" s="44"/>
      <c r="X727" s="44"/>
      <c r="Y727" s="44"/>
      <c r="Z727" s="44"/>
      <c r="AA727" s="44"/>
      <c r="AB727" s="44"/>
      <c r="AC727" s="44"/>
      <c r="AD727" s="44"/>
      <c r="AE727" s="44"/>
      <c r="AF727" s="44"/>
      <c r="AG727" s="44"/>
      <c r="AH727" s="44"/>
      <c r="AI727" s="78"/>
      <c r="AJ727" s="44"/>
      <c r="AK727" s="107"/>
      <c r="AL727" s="107"/>
      <c r="AM727" s="107"/>
      <c r="AN727" s="107"/>
    </row>
    <row r="728" ht="14.25" customHeight="1">
      <c r="A728" s="44"/>
      <c r="B728" s="44"/>
      <c r="C728" s="78"/>
      <c r="D728" s="78"/>
      <c r="E728" s="78"/>
      <c r="F728" s="78"/>
      <c r="G728" s="78"/>
      <c r="H728" s="78"/>
      <c r="I728" s="78"/>
      <c r="J728" s="78"/>
      <c r="K728" s="78"/>
      <c r="L728" s="44"/>
      <c r="M728" s="44"/>
      <c r="N728" s="44"/>
      <c r="O728" s="78"/>
      <c r="P728" s="78"/>
      <c r="Q728" s="163"/>
      <c r="R728" s="78"/>
      <c r="S728" s="164"/>
      <c r="T728" s="163"/>
      <c r="U728" s="44"/>
      <c r="V728" s="44"/>
      <c r="W728" s="44"/>
      <c r="X728" s="44"/>
      <c r="Y728" s="44"/>
      <c r="Z728" s="44"/>
      <c r="AA728" s="44"/>
      <c r="AB728" s="44"/>
      <c r="AC728" s="44"/>
      <c r="AD728" s="44"/>
      <c r="AE728" s="44"/>
      <c r="AF728" s="44"/>
      <c r="AG728" s="44"/>
      <c r="AH728" s="44"/>
      <c r="AI728" s="78"/>
      <c r="AJ728" s="44"/>
      <c r="AK728" s="107"/>
      <c r="AL728" s="107"/>
      <c r="AM728" s="107"/>
      <c r="AN728" s="107"/>
    </row>
    <row r="729" ht="14.25" customHeight="1">
      <c r="A729" s="44"/>
      <c r="B729" s="44"/>
      <c r="C729" s="78"/>
      <c r="D729" s="78"/>
      <c r="E729" s="78"/>
      <c r="F729" s="78"/>
      <c r="G729" s="78"/>
      <c r="H729" s="78"/>
      <c r="I729" s="78"/>
      <c r="J729" s="78"/>
      <c r="K729" s="78"/>
      <c r="L729" s="44"/>
      <c r="M729" s="44"/>
      <c r="N729" s="44"/>
      <c r="O729" s="78"/>
      <c r="P729" s="78"/>
      <c r="Q729" s="163"/>
      <c r="R729" s="78"/>
      <c r="S729" s="164"/>
      <c r="T729" s="163"/>
      <c r="U729" s="44"/>
      <c r="V729" s="44"/>
      <c r="W729" s="44"/>
      <c r="X729" s="44"/>
      <c r="Y729" s="44"/>
      <c r="Z729" s="44"/>
      <c r="AA729" s="44"/>
      <c r="AB729" s="44"/>
      <c r="AC729" s="44"/>
      <c r="AD729" s="44"/>
      <c r="AE729" s="44"/>
      <c r="AF729" s="44"/>
      <c r="AG729" s="44"/>
      <c r="AH729" s="44"/>
      <c r="AI729" s="78"/>
      <c r="AJ729" s="44"/>
      <c r="AK729" s="107"/>
      <c r="AL729" s="107"/>
      <c r="AM729" s="107"/>
      <c r="AN729" s="107"/>
    </row>
    <row r="730" ht="14.25" customHeight="1">
      <c r="A730" s="44"/>
      <c r="B730" s="44"/>
      <c r="C730" s="78"/>
      <c r="D730" s="78"/>
      <c r="E730" s="78"/>
      <c r="F730" s="78"/>
      <c r="G730" s="78"/>
      <c r="H730" s="78"/>
      <c r="I730" s="78"/>
      <c r="J730" s="78"/>
      <c r="K730" s="78"/>
      <c r="L730" s="44"/>
      <c r="M730" s="44"/>
      <c r="N730" s="44"/>
      <c r="O730" s="78"/>
      <c r="P730" s="78"/>
      <c r="Q730" s="163"/>
      <c r="R730" s="78"/>
      <c r="S730" s="164"/>
      <c r="T730" s="163"/>
      <c r="U730" s="44"/>
      <c r="V730" s="44"/>
      <c r="W730" s="44"/>
      <c r="X730" s="44"/>
      <c r="Y730" s="44"/>
      <c r="Z730" s="44"/>
      <c r="AA730" s="44"/>
      <c r="AB730" s="44"/>
      <c r="AC730" s="44"/>
      <c r="AD730" s="44"/>
      <c r="AE730" s="44"/>
      <c r="AF730" s="44"/>
      <c r="AG730" s="44"/>
      <c r="AH730" s="44"/>
      <c r="AI730" s="78"/>
      <c r="AJ730" s="44"/>
      <c r="AK730" s="107"/>
      <c r="AL730" s="107"/>
      <c r="AM730" s="107"/>
      <c r="AN730" s="107"/>
    </row>
    <row r="731" ht="14.25" customHeight="1">
      <c r="A731" s="44"/>
      <c r="B731" s="44"/>
      <c r="C731" s="78"/>
      <c r="D731" s="78"/>
      <c r="E731" s="78"/>
      <c r="F731" s="78"/>
      <c r="G731" s="78"/>
      <c r="H731" s="78"/>
      <c r="I731" s="78"/>
      <c r="J731" s="78"/>
      <c r="K731" s="78"/>
      <c r="L731" s="44"/>
      <c r="M731" s="44"/>
      <c r="N731" s="44"/>
      <c r="O731" s="78"/>
      <c r="P731" s="78"/>
      <c r="Q731" s="163"/>
      <c r="R731" s="78"/>
      <c r="S731" s="164"/>
      <c r="T731" s="163"/>
      <c r="U731" s="44"/>
      <c r="V731" s="44"/>
      <c r="W731" s="44"/>
      <c r="X731" s="44"/>
      <c r="Y731" s="44"/>
      <c r="Z731" s="44"/>
      <c r="AA731" s="44"/>
      <c r="AB731" s="44"/>
      <c r="AC731" s="44"/>
      <c r="AD731" s="44"/>
      <c r="AE731" s="44"/>
      <c r="AF731" s="44"/>
      <c r="AG731" s="44"/>
      <c r="AH731" s="44"/>
      <c r="AI731" s="78"/>
      <c r="AJ731" s="44"/>
      <c r="AK731" s="107"/>
      <c r="AL731" s="107"/>
      <c r="AM731" s="107"/>
      <c r="AN731" s="107"/>
    </row>
    <row r="732" ht="14.25" customHeight="1">
      <c r="A732" s="44"/>
      <c r="B732" s="44"/>
      <c r="C732" s="78"/>
      <c r="D732" s="78"/>
      <c r="E732" s="78"/>
      <c r="F732" s="78"/>
      <c r="G732" s="78"/>
      <c r="H732" s="78"/>
      <c r="I732" s="78"/>
      <c r="J732" s="78"/>
      <c r="K732" s="78"/>
      <c r="L732" s="44"/>
      <c r="M732" s="44"/>
      <c r="N732" s="44"/>
      <c r="O732" s="78"/>
      <c r="P732" s="78"/>
      <c r="Q732" s="163"/>
      <c r="R732" s="78"/>
      <c r="S732" s="164"/>
      <c r="T732" s="163"/>
      <c r="U732" s="44"/>
      <c r="V732" s="44"/>
      <c r="W732" s="44"/>
      <c r="X732" s="44"/>
      <c r="Y732" s="44"/>
      <c r="Z732" s="44"/>
      <c r="AA732" s="44"/>
      <c r="AB732" s="44"/>
      <c r="AC732" s="44"/>
      <c r="AD732" s="44"/>
      <c r="AE732" s="44"/>
      <c r="AF732" s="44"/>
      <c r="AG732" s="44"/>
      <c r="AH732" s="44"/>
      <c r="AI732" s="78"/>
      <c r="AJ732" s="44"/>
      <c r="AK732" s="107"/>
      <c r="AL732" s="107"/>
      <c r="AM732" s="107"/>
      <c r="AN732" s="107"/>
    </row>
    <row r="733" ht="14.25" customHeight="1">
      <c r="A733" s="44"/>
      <c r="B733" s="44"/>
      <c r="C733" s="78"/>
      <c r="D733" s="78"/>
      <c r="E733" s="78"/>
      <c r="F733" s="78"/>
      <c r="G733" s="78"/>
      <c r="H733" s="78"/>
      <c r="I733" s="78"/>
      <c r="J733" s="78"/>
      <c r="K733" s="78"/>
      <c r="L733" s="44"/>
      <c r="M733" s="44"/>
      <c r="N733" s="44"/>
      <c r="O733" s="78"/>
      <c r="P733" s="78"/>
      <c r="Q733" s="163"/>
      <c r="R733" s="78"/>
      <c r="S733" s="164"/>
      <c r="T733" s="163"/>
      <c r="U733" s="44"/>
      <c r="V733" s="44"/>
      <c r="W733" s="44"/>
      <c r="X733" s="44"/>
      <c r="Y733" s="44"/>
      <c r="Z733" s="44"/>
      <c r="AA733" s="44"/>
      <c r="AB733" s="44"/>
      <c r="AC733" s="44"/>
      <c r="AD733" s="44"/>
      <c r="AE733" s="44"/>
      <c r="AF733" s="44"/>
      <c r="AG733" s="44"/>
      <c r="AH733" s="44"/>
      <c r="AI733" s="78"/>
      <c r="AJ733" s="44"/>
      <c r="AK733" s="107"/>
      <c r="AL733" s="107"/>
      <c r="AM733" s="107"/>
      <c r="AN733" s="107"/>
    </row>
    <row r="734" ht="14.25" customHeight="1">
      <c r="A734" s="44"/>
      <c r="B734" s="44"/>
      <c r="C734" s="78"/>
      <c r="D734" s="78"/>
      <c r="E734" s="78"/>
      <c r="F734" s="78"/>
      <c r="G734" s="78"/>
      <c r="H734" s="78"/>
      <c r="I734" s="78"/>
      <c r="J734" s="78"/>
      <c r="K734" s="78"/>
      <c r="L734" s="44"/>
      <c r="M734" s="44"/>
      <c r="N734" s="44"/>
      <c r="O734" s="78"/>
      <c r="P734" s="78"/>
      <c r="Q734" s="163"/>
      <c r="R734" s="78"/>
      <c r="S734" s="164"/>
      <c r="T734" s="163"/>
      <c r="U734" s="44"/>
      <c r="V734" s="44"/>
      <c r="W734" s="44"/>
      <c r="X734" s="44"/>
      <c r="Y734" s="44"/>
      <c r="Z734" s="44"/>
      <c r="AA734" s="44"/>
      <c r="AB734" s="44"/>
      <c r="AC734" s="44"/>
      <c r="AD734" s="44"/>
      <c r="AE734" s="44"/>
      <c r="AF734" s="44"/>
      <c r="AG734" s="44"/>
      <c r="AH734" s="44"/>
      <c r="AI734" s="78"/>
      <c r="AJ734" s="44"/>
      <c r="AK734" s="107"/>
      <c r="AL734" s="107"/>
      <c r="AM734" s="107"/>
      <c r="AN734" s="107"/>
    </row>
    <row r="735" ht="14.25" customHeight="1">
      <c r="A735" s="44"/>
      <c r="B735" s="44"/>
      <c r="C735" s="78"/>
      <c r="D735" s="78"/>
      <c r="E735" s="78"/>
      <c r="F735" s="78"/>
      <c r="G735" s="78"/>
      <c r="H735" s="78"/>
      <c r="I735" s="78"/>
      <c r="J735" s="78"/>
      <c r="K735" s="78"/>
      <c r="L735" s="44"/>
      <c r="M735" s="44"/>
      <c r="N735" s="44"/>
      <c r="O735" s="78"/>
      <c r="P735" s="78"/>
      <c r="Q735" s="163"/>
      <c r="R735" s="78"/>
      <c r="S735" s="164"/>
      <c r="T735" s="163"/>
      <c r="U735" s="44"/>
      <c r="V735" s="44"/>
      <c r="W735" s="44"/>
      <c r="X735" s="44"/>
      <c r="Y735" s="44"/>
      <c r="Z735" s="44"/>
      <c r="AA735" s="44"/>
      <c r="AB735" s="44"/>
      <c r="AC735" s="44"/>
      <c r="AD735" s="44"/>
      <c r="AE735" s="44"/>
      <c r="AF735" s="44"/>
      <c r="AG735" s="44"/>
      <c r="AH735" s="44"/>
      <c r="AI735" s="78"/>
      <c r="AJ735" s="44"/>
      <c r="AK735" s="107"/>
      <c r="AL735" s="107"/>
      <c r="AM735" s="107"/>
      <c r="AN735" s="107"/>
    </row>
    <row r="736" ht="14.25" customHeight="1">
      <c r="A736" s="44"/>
      <c r="B736" s="44"/>
      <c r="C736" s="78"/>
      <c r="D736" s="78"/>
      <c r="E736" s="78"/>
      <c r="F736" s="78"/>
      <c r="G736" s="78"/>
      <c r="H736" s="78"/>
      <c r="I736" s="78"/>
      <c r="J736" s="78"/>
      <c r="K736" s="78"/>
      <c r="L736" s="44"/>
      <c r="M736" s="44"/>
      <c r="N736" s="44"/>
      <c r="O736" s="78"/>
      <c r="P736" s="78"/>
      <c r="Q736" s="163"/>
      <c r="R736" s="78"/>
      <c r="S736" s="164"/>
      <c r="T736" s="163"/>
      <c r="U736" s="44"/>
      <c r="V736" s="44"/>
      <c r="W736" s="44"/>
      <c r="X736" s="44"/>
      <c r="Y736" s="44"/>
      <c r="Z736" s="44"/>
      <c r="AA736" s="44"/>
      <c r="AB736" s="44"/>
      <c r="AC736" s="44"/>
      <c r="AD736" s="44"/>
      <c r="AE736" s="44"/>
      <c r="AF736" s="44"/>
      <c r="AG736" s="44"/>
      <c r="AH736" s="44"/>
      <c r="AI736" s="78"/>
      <c r="AJ736" s="44"/>
      <c r="AK736" s="107"/>
      <c r="AL736" s="107"/>
      <c r="AM736" s="107"/>
      <c r="AN736" s="107"/>
    </row>
    <row r="737" ht="14.25" customHeight="1">
      <c r="A737" s="44"/>
      <c r="B737" s="44"/>
      <c r="C737" s="78"/>
      <c r="D737" s="78"/>
      <c r="E737" s="78"/>
      <c r="F737" s="78"/>
      <c r="G737" s="78"/>
      <c r="H737" s="78"/>
      <c r="I737" s="78"/>
      <c r="J737" s="78"/>
      <c r="K737" s="78"/>
      <c r="L737" s="44"/>
      <c r="M737" s="44"/>
      <c r="N737" s="44"/>
      <c r="O737" s="78"/>
      <c r="P737" s="78"/>
      <c r="Q737" s="163"/>
      <c r="R737" s="78"/>
      <c r="S737" s="164"/>
      <c r="T737" s="163"/>
      <c r="U737" s="44"/>
      <c r="V737" s="44"/>
      <c r="W737" s="44"/>
      <c r="X737" s="44"/>
      <c r="Y737" s="44"/>
      <c r="Z737" s="44"/>
      <c r="AA737" s="44"/>
      <c r="AB737" s="44"/>
      <c r="AC737" s="44"/>
      <c r="AD737" s="44"/>
      <c r="AE737" s="44"/>
      <c r="AF737" s="44"/>
      <c r="AG737" s="44"/>
      <c r="AH737" s="44"/>
      <c r="AI737" s="78"/>
      <c r="AJ737" s="44"/>
      <c r="AK737" s="107"/>
      <c r="AL737" s="107"/>
      <c r="AM737" s="107"/>
      <c r="AN737" s="107"/>
    </row>
    <row r="738" ht="14.25" customHeight="1">
      <c r="A738" s="44"/>
      <c r="B738" s="44"/>
      <c r="C738" s="78"/>
      <c r="D738" s="78"/>
      <c r="E738" s="78"/>
      <c r="F738" s="78"/>
      <c r="G738" s="78"/>
      <c r="H738" s="78"/>
      <c r="I738" s="78"/>
      <c r="J738" s="78"/>
      <c r="K738" s="78"/>
      <c r="L738" s="44"/>
      <c r="M738" s="44"/>
      <c r="N738" s="44"/>
      <c r="O738" s="78"/>
      <c r="P738" s="78"/>
      <c r="Q738" s="163"/>
      <c r="R738" s="78"/>
      <c r="S738" s="164"/>
      <c r="T738" s="163"/>
      <c r="U738" s="44"/>
      <c r="V738" s="44"/>
      <c r="W738" s="44"/>
      <c r="X738" s="44"/>
      <c r="Y738" s="44"/>
      <c r="Z738" s="44"/>
      <c r="AA738" s="44"/>
      <c r="AB738" s="44"/>
      <c r="AC738" s="44"/>
      <c r="AD738" s="44"/>
      <c r="AE738" s="44"/>
      <c r="AF738" s="44"/>
      <c r="AG738" s="44"/>
      <c r="AH738" s="44"/>
      <c r="AI738" s="78"/>
      <c r="AJ738" s="44"/>
      <c r="AK738" s="107"/>
      <c r="AL738" s="107"/>
      <c r="AM738" s="107"/>
      <c r="AN738" s="107"/>
    </row>
    <row r="739" ht="14.25" customHeight="1">
      <c r="A739" s="44"/>
      <c r="B739" s="44"/>
      <c r="C739" s="78"/>
      <c r="D739" s="78"/>
      <c r="E739" s="78"/>
      <c r="F739" s="78"/>
      <c r="G739" s="78"/>
      <c r="H739" s="78"/>
      <c r="I739" s="78"/>
      <c r="J739" s="78"/>
      <c r="K739" s="78"/>
      <c r="L739" s="44"/>
      <c r="M739" s="44"/>
      <c r="N739" s="44"/>
      <c r="O739" s="78"/>
      <c r="P739" s="78"/>
      <c r="Q739" s="163"/>
      <c r="R739" s="78"/>
      <c r="S739" s="164"/>
      <c r="T739" s="163"/>
      <c r="U739" s="44"/>
      <c r="V739" s="44"/>
      <c r="W739" s="44"/>
      <c r="X739" s="44"/>
      <c r="Y739" s="44"/>
      <c r="Z739" s="44"/>
      <c r="AA739" s="44"/>
      <c r="AB739" s="44"/>
      <c r="AC739" s="44"/>
      <c r="AD739" s="44"/>
      <c r="AE739" s="44"/>
      <c r="AF739" s="44"/>
      <c r="AG739" s="44"/>
      <c r="AH739" s="44"/>
      <c r="AI739" s="78"/>
      <c r="AJ739" s="44"/>
      <c r="AK739" s="107"/>
      <c r="AL739" s="107"/>
      <c r="AM739" s="107"/>
      <c r="AN739" s="107"/>
    </row>
    <row r="740" ht="14.25" customHeight="1">
      <c r="A740" s="44"/>
      <c r="B740" s="44"/>
      <c r="C740" s="78"/>
      <c r="D740" s="78"/>
      <c r="E740" s="78"/>
      <c r="F740" s="78"/>
      <c r="G740" s="78"/>
      <c r="H740" s="78"/>
      <c r="I740" s="78"/>
      <c r="J740" s="78"/>
      <c r="K740" s="78"/>
      <c r="L740" s="44"/>
      <c r="M740" s="44"/>
      <c r="N740" s="44"/>
      <c r="O740" s="78"/>
      <c r="P740" s="78"/>
      <c r="Q740" s="163"/>
      <c r="R740" s="78"/>
      <c r="S740" s="164"/>
      <c r="T740" s="163"/>
      <c r="U740" s="44"/>
      <c r="V740" s="44"/>
      <c r="W740" s="44"/>
      <c r="X740" s="44"/>
      <c r="Y740" s="44"/>
      <c r="Z740" s="44"/>
      <c r="AA740" s="44"/>
      <c r="AB740" s="44"/>
      <c r="AC740" s="44"/>
      <c r="AD740" s="44"/>
      <c r="AE740" s="44"/>
      <c r="AF740" s="44"/>
      <c r="AG740" s="44"/>
      <c r="AH740" s="44"/>
      <c r="AI740" s="78"/>
      <c r="AJ740" s="44"/>
      <c r="AK740" s="107"/>
      <c r="AL740" s="107"/>
      <c r="AM740" s="107"/>
      <c r="AN740" s="107"/>
    </row>
    <row r="741" ht="14.25" customHeight="1">
      <c r="A741" s="44"/>
      <c r="B741" s="44"/>
      <c r="C741" s="78"/>
      <c r="D741" s="78"/>
      <c r="E741" s="78"/>
      <c r="F741" s="78"/>
      <c r="G741" s="78"/>
      <c r="H741" s="78"/>
      <c r="I741" s="78"/>
      <c r="J741" s="78"/>
      <c r="K741" s="78"/>
      <c r="L741" s="44"/>
      <c r="M741" s="44"/>
      <c r="N741" s="44"/>
      <c r="O741" s="78"/>
      <c r="P741" s="78"/>
      <c r="Q741" s="163"/>
      <c r="R741" s="78"/>
      <c r="S741" s="164"/>
      <c r="T741" s="163"/>
      <c r="U741" s="44"/>
      <c r="V741" s="44"/>
      <c r="W741" s="44"/>
      <c r="X741" s="44"/>
      <c r="Y741" s="44"/>
      <c r="Z741" s="44"/>
      <c r="AA741" s="44"/>
      <c r="AB741" s="44"/>
      <c r="AC741" s="44"/>
      <c r="AD741" s="44"/>
      <c r="AE741" s="44"/>
      <c r="AF741" s="44"/>
      <c r="AG741" s="44"/>
      <c r="AH741" s="44"/>
      <c r="AI741" s="78"/>
      <c r="AJ741" s="44"/>
      <c r="AK741" s="107"/>
      <c r="AL741" s="107"/>
      <c r="AM741" s="107"/>
      <c r="AN741" s="107"/>
    </row>
    <row r="742" ht="14.25" customHeight="1">
      <c r="A742" s="44"/>
      <c r="B742" s="44"/>
      <c r="C742" s="78"/>
      <c r="D742" s="78"/>
      <c r="E742" s="78"/>
      <c r="F742" s="78"/>
      <c r="G742" s="78"/>
      <c r="H742" s="78"/>
      <c r="I742" s="78"/>
      <c r="J742" s="78"/>
      <c r="K742" s="78"/>
      <c r="L742" s="44"/>
      <c r="M742" s="44"/>
      <c r="N742" s="44"/>
      <c r="O742" s="78"/>
      <c r="P742" s="78"/>
      <c r="Q742" s="163"/>
      <c r="R742" s="78"/>
      <c r="S742" s="164"/>
      <c r="T742" s="163"/>
      <c r="U742" s="44"/>
      <c r="V742" s="44"/>
      <c r="W742" s="44"/>
      <c r="X742" s="44"/>
      <c r="Y742" s="44"/>
      <c r="Z742" s="44"/>
      <c r="AA742" s="44"/>
      <c r="AB742" s="44"/>
      <c r="AC742" s="44"/>
      <c r="AD742" s="44"/>
      <c r="AE742" s="44"/>
      <c r="AF742" s="44"/>
      <c r="AG742" s="44"/>
      <c r="AH742" s="44"/>
      <c r="AI742" s="78"/>
      <c r="AJ742" s="44"/>
      <c r="AK742" s="107"/>
      <c r="AL742" s="107"/>
      <c r="AM742" s="107"/>
      <c r="AN742" s="107"/>
    </row>
    <row r="743" ht="14.25" customHeight="1">
      <c r="A743" s="44"/>
      <c r="B743" s="44"/>
      <c r="C743" s="78"/>
      <c r="D743" s="78"/>
      <c r="E743" s="78"/>
      <c r="F743" s="78"/>
      <c r="G743" s="78"/>
      <c r="H743" s="78"/>
      <c r="I743" s="78"/>
      <c r="J743" s="78"/>
      <c r="K743" s="78"/>
      <c r="L743" s="44"/>
      <c r="M743" s="44"/>
      <c r="N743" s="44"/>
      <c r="O743" s="78"/>
      <c r="P743" s="78"/>
      <c r="Q743" s="163"/>
      <c r="R743" s="78"/>
      <c r="S743" s="164"/>
      <c r="T743" s="163"/>
      <c r="U743" s="44"/>
      <c r="V743" s="44"/>
      <c r="W743" s="44"/>
      <c r="X743" s="44"/>
      <c r="Y743" s="44"/>
      <c r="Z743" s="44"/>
      <c r="AA743" s="44"/>
      <c r="AB743" s="44"/>
      <c r="AC743" s="44"/>
      <c r="AD743" s="44"/>
      <c r="AE743" s="44"/>
      <c r="AF743" s="44"/>
      <c r="AG743" s="44"/>
      <c r="AH743" s="44"/>
      <c r="AI743" s="78"/>
      <c r="AJ743" s="44"/>
      <c r="AK743" s="107"/>
      <c r="AL743" s="107"/>
      <c r="AM743" s="107"/>
      <c r="AN743" s="107"/>
    </row>
    <row r="744" ht="14.25" customHeight="1">
      <c r="A744" s="44"/>
      <c r="B744" s="44"/>
      <c r="C744" s="78"/>
      <c r="D744" s="78"/>
      <c r="E744" s="78"/>
      <c r="F744" s="78"/>
      <c r="G744" s="78"/>
      <c r="H744" s="78"/>
      <c r="I744" s="78"/>
      <c r="J744" s="78"/>
      <c r="K744" s="78"/>
      <c r="L744" s="44"/>
      <c r="M744" s="44"/>
      <c r="N744" s="44"/>
      <c r="O744" s="78"/>
      <c r="P744" s="78"/>
      <c r="Q744" s="163"/>
      <c r="R744" s="78"/>
      <c r="S744" s="164"/>
      <c r="T744" s="163"/>
      <c r="U744" s="44"/>
      <c r="V744" s="44"/>
      <c r="W744" s="44"/>
      <c r="X744" s="44"/>
      <c r="Y744" s="44"/>
      <c r="Z744" s="44"/>
      <c r="AA744" s="44"/>
      <c r="AB744" s="44"/>
      <c r="AC744" s="44"/>
      <c r="AD744" s="44"/>
      <c r="AE744" s="44"/>
      <c r="AF744" s="44"/>
      <c r="AG744" s="44"/>
      <c r="AH744" s="44"/>
      <c r="AI744" s="78"/>
      <c r="AJ744" s="44"/>
      <c r="AK744" s="107"/>
      <c r="AL744" s="107"/>
      <c r="AM744" s="107"/>
      <c r="AN744" s="107"/>
    </row>
    <row r="745" ht="14.25" customHeight="1">
      <c r="A745" s="44"/>
      <c r="B745" s="44"/>
      <c r="C745" s="78"/>
      <c r="D745" s="78"/>
      <c r="E745" s="78"/>
      <c r="F745" s="78"/>
      <c r="G745" s="78"/>
      <c r="H745" s="78"/>
      <c r="I745" s="78"/>
      <c r="J745" s="78"/>
      <c r="K745" s="78"/>
      <c r="L745" s="44"/>
      <c r="M745" s="44"/>
      <c r="N745" s="44"/>
      <c r="O745" s="78"/>
      <c r="P745" s="78"/>
      <c r="Q745" s="163"/>
      <c r="R745" s="78"/>
      <c r="S745" s="164"/>
      <c r="T745" s="163"/>
      <c r="U745" s="44"/>
      <c r="V745" s="44"/>
      <c r="W745" s="44"/>
      <c r="X745" s="44"/>
      <c r="Y745" s="44"/>
      <c r="Z745" s="44"/>
      <c r="AA745" s="44"/>
      <c r="AB745" s="44"/>
      <c r="AC745" s="44"/>
      <c r="AD745" s="44"/>
      <c r="AE745" s="44"/>
      <c r="AF745" s="44"/>
      <c r="AG745" s="44"/>
      <c r="AH745" s="44"/>
      <c r="AI745" s="78"/>
      <c r="AJ745" s="44"/>
      <c r="AK745" s="107"/>
      <c r="AL745" s="107"/>
      <c r="AM745" s="107"/>
      <c r="AN745" s="107"/>
    </row>
    <row r="746" ht="14.25" customHeight="1">
      <c r="A746" s="44"/>
      <c r="B746" s="44"/>
      <c r="C746" s="78"/>
      <c r="D746" s="78"/>
      <c r="E746" s="78"/>
      <c r="F746" s="78"/>
      <c r="G746" s="78"/>
      <c r="H746" s="78"/>
      <c r="I746" s="78"/>
      <c r="J746" s="78"/>
      <c r="K746" s="78"/>
      <c r="L746" s="44"/>
      <c r="M746" s="44"/>
      <c r="N746" s="44"/>
      <c r="O746" s="78"/>
      <c r="P746" s="78"/>
      <c r="Q746" s="163"/>
      <c r="R746" s="78"/>
      <c r="S746" s="164"/>
      <c r="T746" s="163"/>
      <c r="U746" s="44"/>
      <c r="V746" s="44"/>
      <c r="W746" s="44"/>
      <c r="X746" s="44"/>
      <c r="Y746" s="44"/>
      <c r="Z746" s="44"/>
      <c r="AA746" s="44"/>
      <c r="AB746" s="44"/>
      <c r="AC746" s="44"/>
      <c r="AD746" s="44"/>
      <c r="AE746" s="44"/>
      <c r="AF746" s="44"/>
      <c r="AG746" s="44"/>
      <c r="AH746" s="44"/>
      <c r="AI746" s="78"/>
      <c r="AJ746" s="44"/>
      <c r="AK746" s="107"/>
      <c r="AL746" s="107"/>
      <c r="AM746" s="107"/>
      <c r="AN746" s="107"/>
    </row>
    <row r="747" ht="14.25" customHeight="1">
      <c r="A747" s="44"/>
      <c r="B747" s="44"/>
      <c r="C747" s="78"/>
      <c r="D747" s="78"/>
      <c r="E747" s="78"/>
      <c r="F747" s="78"/>
      <c r="G747" s="78"/>
      <c r="H747" s="78"/>
      <c r="I747" s="78"/>
      <c r="J747" s="78"/>
      <c r="K747" s="78"/>
      <c r="L747" s="44"/>
      <c r="M747" s="44"/>
      <c r="N747" s="44"/>
      <c r="O747" s="78"/>
      <c r="P747" s="78"/>
      <c r="Q747" s="163"/>
      <c r="R747" s="78"/>
      <c r="S747" s="164"/>
      <c r="T747" s="163"/>
      <c r="U747" s="44"/>
      <c r="V747" s="44"/>
      <c r="W747" s="44"/>
      <c r="X747" s="44"/>
      <c r="Y747" s="44"/>
      <c r="Z747" s="44"/>
      <c r="AA747" s="44"/>
      <c r="AB747" s="44"/>
      <c r="AC747" s="44"/>
      <c r="AD747" s="44"/>
      <c r="AE747" s="44"/>
      <c r="AF747" s="44"/>
      <c r="AG747" s="44"/>
      <c r="AH747" s="44"/>
      <c r="AI747" s="78"/>
      <c r="AJ747" s="44"/>
      <c r="AK747" s="107"/>
      <c r="AL747" s="107"/>
      <c r="AM747" s="107"/>
      <c r="AN747" s="107"/>
    </row>
    <row r="748" ht="14.25" customHeight="1">
      <c r="A748" s="44"/>
      <c r="B748" s="44"/>
      <c r="C748" s="78"/>
      <c r="D748" s="78"/>
      <c r="E748" s="78"/>
      <c r="F748" s="78"/>
      <c r="G748" s="78"/>
      <c r="H748" s="78"/>
      <c r="I748" s="78"/>
      <c r="J748" s="78"/>
      <c r="K748" s="78"/>
      <c r="L748" s="44"/>
      <c r="M748" s="44"/>
      <c r="N748" s="44"/>
      <c r="O748" s="78"/>
      <c r="P748" s="78"/>
      <c r="Q748" s="163"/>
      <c r="R748" s="78"/>
      <c r="S748" s="164"/>
      <c r="T748" s="163"/>
      <c r="U748" s="44"/>
      <c r="V748" s="44"/>
      <c r="W748" s="44"/>
      <c r="X748" s="44"/>
      <c r="Y748" s="44"/>
      <c r="Z748" s="44"/>
      <c r="AA748" s="44"/>
      <c r="AB748" s="44"/>
      <c r="AC748" s="44"/>
      <c r="AD748" s="44"/>
      <c r="AE748" s="44"/>
      <c r="AF748" s="44"/>
      <c r="AG748" s="44"/>
      <c r="AH748" s="44"/>
      <c r="AI748" s="78"/>
      <c r="AJ748" s="44"/>
      <c r="AK748" s="107"/>
      <c r="AL748" s="107"/>
      <c r="AM748" s="107"/>
      <c r="AN748" s="107"/>
    </row>
    <row r="749" ht="14.25" customHeight="1">
      <c r="A749" s="44"/>
      <c r="B749" s="44"/>
      <c r="C749" s="78"/>
      <c r="D749" s="78"/>
      <c r="E749" s="78"/>
      <c r="F749" s="78"/>
      <c r="G749" s="78"/>
      <c r="H749" s="78"/>
      <c r="I749" s="78"/>
      <c r="J749" s="78"/>
      <c r="K749" s="78"/>
      <c r="L749" s="44"/>
      <c r="M749" s="44"/>
      <c r="N749" s="44"/>
      <c r="O749" s="78"/>
      <c r="P749" s="78"/>
      <c r="Q749" s="163"/>
      <c r="R749" s="78"/>
      <c r="S749" s="164"/>
      <c r="T749" s="163"/>
      <c r="U749" s="44"/>
      <c r="V749" s="44"/>
      <c r="W749" s="44"/>
      <c r="X749" s="44"/>
      <c r="Y749" s="44"/>
      <c r="Z749" s="44"/>
      <c r="AA749" s="44"/>
      <c r="AB749" s="44"/>
      <c r="AC749" s="44"/>
      <c r="AD749" s="44"/>
      <c r="AE749" s="44"/>
      <c r="AF749" s="44"/>
      <c r="AG749" s="44"/>
      <c r="AH749" s="44"/>
      <c r="AI749" s="78"/>
      <c r="AJ749" s="44"/>
      <c r="AK749" s="107"/>
      <c r="AL749" s="107"/>
      <c r="AM749" s="107"/>
      <c r="AN749" s="107"/>
    </row>
    <row r="750" ht="14.25" customHeight="1">
      <c r="A750" s="44"/>
      <c r="B750" s="44"/>
      <c r="C750" s="78"/>
      <c r="D750" s="78"/>
      <c r="E750" s="78"/>
      <c r="F750" s="78"/>
      <c r="G750" s="78"/>
      <c r="H750" s="78"/>
      <c r="I750" s="78"/>
      <c r="J750" s="78"/>
      <c r="K750" s="78"/>
      <c r="L750" s="44"/>
      <c r="M750" s="44"/>
      <c r="N750" s="44"/>
      <c r="O750" s="78"/>
      <c r="P750" s="78"/>
      <c r="Q750" s="163"/>
      <c r="R750" s="78"/>
      <c r="S750" s="164"/>
      <c r="T750" s="163"/>
      <c r="U750" s="44"/>
      <c r="V750" s="44"/>
      <c r="W750" s="44"/>
      <c r="X750" s="44"/>
      <c r="Y750" s="44"/>
      <c r="Z750" s="44"/>
      <c r="AA750" s="44"/>
      <c r="AB750" s="44"/>
      <c r="AC750" s="44"/>
      <c r="AD750" s="44"/>
      <c r="AE750" s="44"/>
      <c r="AF750" s="44"/>
      <c r="AG750" s="44"/>
      <c r="AH750" s="44"/>
      <c r="AI750" s="78"/>
      <c r="AJ750" s="44"/>
      <c r="AK750" s="107"/>
      <c r="AL750" s="107"/>
      <c r="AM750" s="107"/>
      <c r="AN750" s="107"/>
    </row>
    <row r="751" ht="14.25" customHeight="1">
      <c r="A751" s="44"/>
      <c r="B751" s="44"/>
      <c r="C751" s="78"/>
      <c r="D751" s="78"/>
      <c r="E751" s="78"/>
      <c r="F751" s="78"/>
      <c r="G751" s="78"/>
      <c r="H751" s="78"/>
      <c r="I751" s="78"/>
      <c r="J751" s="78"/>
      <c r="K751" s="78"/>
      <c r="L751" s="44"/>
      <c r="M751" s="44"/>
      <c r="N751" s="44"/>
      <c r="O751" s="78"/>
      <c r="P751" s="78"/>
      <c r="Q751" s="163"/>
      <c r="R751" s="78"/>
      <c r="S751" s="164"/>
      <c r="T751" s="163"/>
      <c r="U751" s="44"/>
      <c r="V751" s="44"/>
      <c r="W751" s="44"/>
      <c r="X751" s="44"/>
      <c r="Y751" s="44"/>
      <c r="Z751" s="44"/>
      <c r="AA751" s="44"/>
      <c r="AB751" s="44"/>
      <c r="AC751" s="44"/>
      <c r="AD751" s="44"/>
      <c r="AE751" s="44"/>
      <c r="AF751" s="44"/>
      <c r="AG751" s="44"/>
      <c r="AH751" s="44"/>
      <c r="AI751" s="78"/>
      <c r="AJ751" s="44"/>
      <c r="AK751" s="107"/>
      <c r="AL751" s="107"/>
      <c r="AM751" s="107"/>
      <c r="AN751" s="107"/>
    </row>
    <row r="752" ht="14.25" customHeight="1">
      <c r="A752" s="44"/>
      <c r="B752" s="44"/>
      <c r="C752" s="78"/>
      <c r="D752" s="78"/>
      <c r="E752" s="78"/>
      <c r="F752" s="78"/>
      <c r="G752" s="78"/>
      <c r="H752" s="78"/>
      <c r="I752" s="78"/>
      <c r="J752" s="78"/>
      <c r="K752" s="78"/>
      <c r="L752" s="44"/>
      <c r="M752" s="44"/>
      <c r="N752" s="44"/>
      <c r="O752" s="78"/>
      <c r="P752" s="78"/>
      <c r="Q752" s="163"/>
      <c r="R752" s="78"/>
      <c r="S752" s="164"/>
      <c r="T752" s="163"/>
      <c r="U752" s="44"/>
      <c r="V752" s="44"/>
      <c r="W752" s="44"/>
      <c r="X752" s="44"/>
      <c r="Y752" s="44"/>
      <c r="Z752" s="44"/>
      <c r="AA752" s="44"/>
      <c r="AB752" s="44"/>
      <c r="AC752" s="44"/>
      <c r="AD752" s="44"/>
      <c r="AE752" s="44"/>
      <c r="AF752" s="44"/>
      <c r="AG752" s="44"/>
      <c r="AH752" s="44"/>
      <c r="AI752" s="78"/>
      <c r="AJ752" s="44"/>
      <c r="AK752" s="107"/>
      <c r="AL752" s="107"/>
      <c r="AM752" s="107"/>
      <c r="AN752" s="107"/>
    </row>
    <row r="753" ht="14.25" customHeight="1">
      <c r="A753" s="44"/>
      <c r="B753" s="44"/>
      <c r="C753" s="78"/>
      <c r="D753" s="78"/>
      <c r="E753" s="78"/>
      <c r="F753" s="78"/>
      <c r="G753" s="78"/>
      <c r="H753" s="78"/>
      <c r="I753" s="78"/>
      <c r="J753" s="78"/>
      <c r="K753" s="78"/>
      <c r="L753" s="44"/>
      <c r="M753" s="44"/>
      <c r="N753" s="44"/>
      <c r="O753" s="78"/>
      <c r="P753" s="78"/>
      <c r="Q753" s="163"/>
      <c r="R753" s="78"/>
      <c r="S753" s="164"/>
      <c r="T753" s="163"/>
      <c r="U753" s="44"/>
      <c r="V753" s="44"/>
      <c r="W753" s="44"/>
      <c r="X753" s="44"/>
      <c r="Y753" s="44"/>
      <c r="Z753" s="44"/>
      <c r="AA753" s="44"/>
      <c r="AB753" s="44"/>
      <c r="AC753" s="44"/>
      <c r="AD753" s="44"/>
      <c r="AE753" s="44"/>
      <c r="AF753" s="44"/>
      <c r="AG753" s="44"/>
      <c r="AH753" s="44"/>
      <c r="AI753" s="78"/>
      <c r="AJ753" s="44"/>
      <c r="AK753" s="107"/>
      <c r="AL753" s="107"/>
      <c r="AM753" s="107"/>
      <c r="AN753" s="107"/>
    </row>
    <row r="754" ht="14.25" customHeight="1">
      <c r="A754" s="44"/>
      <c r="B754" s="44"/>
      <c r="C754" s="78"/>
      <c r="D754" s="78"/>
      <c r="E754" s="78"/>
      <c r="F754" s="78"/>
      <c r="G754" s="78"/>
      <c r="H754" s="78"/>
      <c r="I754" s="78"/>
      <c r="J754" s="78"/>
      <c r="K754" s="78"/>
      <c r="L754" s="44"/>
      <c r="M754" s="44"/>
      <c r="N754" s="44"/>
      <c r="O754" s="78"/>
      <c r="P754" s="78"/>
      <c r="Q754" s="163"/>
      <c r="R754" s="78"/>
      <c r="S754" s="164"/>
      <c r="T754" s="163"/>
      <c r="U754" s="44"/>
      <c r="V754" s="44"/>
      <c r="W754" s="44"/>
      <c r="X754" s="44"/>
      <c r="Y754" s="44"/>
      <c r="Z754" s="44"/>
      <c r="AA754" s="44"/>
      <c r="AB754" s="44"/>
      <c r="AC754" s="44"/>
      <c r="AD754" s="44"/>
      <c r="AE754" s="44"/>
      <c r="AF754" s="44"/>
      <c r="AG754" s="44"/>
      <c r="AH754" s="44"/>
      <c r="AI754" s="78"/>
      <c r="AJ754" s="44"/>
      <c r="AK754" s="107"/>
      <c r="AL754" s="107"/>
      <c r="AM754" s="107"/>
      <c r="AN754" s="107"/>
    </row>
    <row r="755" ht="14.25" customHeight="1">
      <c r="A755" s="44"/>
      <c r="B755" s="44"/>
      <c r="C755" s="78"/>
      <c r="D755" s="78"/>
      <c r="E755" s="78"/>
      <c r="F755" s="78"/>
      <c r="G755" s="78"/>
      <c r="H755" s="78"/>
      <c r="I755" s="78"/>
      <c r="J755" s="78"/>
      <c r="K755" s="78"/>
      <c r="L755" s="44"/>
      <c r="M755" s="44"/>
      <c r="N755" s="44"/>
      <c r="O755" s="78"/>
      <c r="P755" s="78"/>
      <c r="Q755" s="163"/>
      <c r="R755" s="78"/>
      <c r="S755" s="164"/>
      <c r="T755" s="163"/>
      <c r="U755" s="44"/>
      <c r="V755" s="44"/>
      <c r="W755" s="44"/>
      <c r="X755" s="44"/>
      <c r="Y755" s="44"/>
      <c r="Z755" s="44"/>
      <c r="AA755" s="44"/>
      <c r="AB755" s="44"/>
      <c r="AC755" s="44"/>
      <c r="AD755" s="44"/>
      <c r="AE755" s="44"/>
      <c r="AF755" s="44"/>
      <c r="AG755" s="44"/>
      <c r="AH755" s="44"/>
      <c r="AI755" s="78"/>
      <c r="AJ755" s="44"/>
      <c r="AK755" s="107"/>
      <c r="AL755" s="107"/>
      <c r="AM755" s="107"/>
      <c r="AN755" s="107"/>
    </row>
    <row r="756" ht="14.25" customHeight="1">
      <c r="A756" s="44"/>
      <c r="B756" s="44"/>
      <c r="C756" s="78"/>
      <c r="D756" s="78"/>
      <c r="E756" s="78"/>
      <c r="F756" s="78"/>
      <c r="G756" s="78"/>
      <c r="H756" s="78"/>
      <c r="I756" s="78"/>
      <c r="J756" s="78"/>
      <c r="K756" s="78"/>
      <c r="L756" s="44"/>
      <c r="M756" s="44"/>
      <c r="N756" s="44"/>
      <c r="O756" s="78"/>
      <c r="P756" s="78"/>
      <c r="Q756" s="163"/>
      <c r="R756" s="78"/>
      <c r="S756" s="164"/>
      <c r="T756" s="163"/>
      <c r="U756" s="44"/>
      <c r="V756" s="44"/>
      <c r="W756" s="44"/>
      <c r="X756" s="44"/>
      <c r="Y756" s="44"/>
      <c r="Z756" s="44"/>
      <c r="AA756" s="44"/>
      <c r="AB756" s="44"/>
      <c r="AC756" s="44"/>
      <c r="AD756" s="44"/>
      <c r="AE756" s="44"/>
      <c r="AF756" s="44"/>
      <c r="AG756" s="44"/>
      <c r="AH756" s="44"/>
      <c r="AI756" s="78"/>
      <c r="AJ756" s="44"/>
      <c r="AK756" s="107"/>
      <c r="AL756" s="107"/>
      <c r="AM756" s="107"/>
      <c r="AN756" s="107"/>
    </row>
    <row r="757" ht="14.25" customHeight="1">
      <c r="A757" s="44"/>
      <c r="B757" s="44"/>
      <c r="C757" s="78"/>
      <c r="D757" s="78"/>
      <c r="E757" s="78"/>
      <c r="F757" s="78"/>
      <c r="G757" s="78"/>
      <c r="H757" s="78"/>
      <c r="I757" s="78"/>
      <c r="J757" s="78"/>
      <c r="K757" s="78"/>
      <c r="L757" s="44"/>
      <c r="M757" s="44"/>
      <c r="N757" s="44"/>
      <c r="O757" s="78"/>
      <c r="P757" s="78"/>
      <c r="Q757" s="163"/>
      <c r="R757" s="78"/>
      <c r="S757" s="164"/>
      <c r="T757" s="163"/>
      <c r="U757" s="44"/>
      <c r="V757" s="44"/>
      <c r="W757" s="44"/>
      <c r="X757" s="44"/>
      <c r="Y757" s="44"/>
      <c r="Z757" s="44"/>
      <c r="AA757" s="44"/>
      <c r="AB757" s="44"/>
      <c r="AC757" s="44"/>
      <c r="AD757" s="44"/>
      <c r="AE757" s="44"/>
      <c r="AF757" s="44"/>
      <c r="AG757" s="44"/>
      <c r="AH757" s="44"/>
      <c r="AI757" s="78"/>
      <c r="AJ757" s="44"/>
      <c r="AK757" s="107"/>
      <c r="AL757" s="107"/>
      <c r="AM757" s="107"/>
      <c r="AN757" s="107"/>
    </row>
    <row r="758" ht="14.25" customHeight="1">
      <c r="A758" s="44"/>
      <c r="B758" s="44"/>
      <c r="C758" s="78"/>
      <c r="D758" s="78"/>
      <c r="E758" s="78"/>
      <c r="F758" s="78"/>
      <c r="G758" s="78"/>
      <c r="H758" s="78"/>
      <c r="I758" s="78"/>
      <c r="J758" s="78"/>
      <c r="K758" s="78"/>
      <c r="L758" s="44"/>
      <c r="M758" s="44"/>
      <c r="N758" s="44"/>
      <c r="O758" s="78"/>
      <c r="P758" s="78"/>
      <c r="Q758" s="163"/>
      <c r="R758" s="78"/>
      <c r="S758" s="164"/>
      <c r="T758" s="163"/>
      <c r="U758" s="44"/>
      <c r="V758" s="44"/>
      <c r="W758" s="44"/>
      <c r="X758" s="44"/>
      <c r="Y758" s="44"/>
      <c r="Z758" s="44"/>
      <c r="AA758" s="44"/>
      <c r="AB758" s="44"/>
      <c r="AC758" s="44"/>
      <c r="AD758" s="44"/>
      <c r="AE758" s="44"/>
      <c r="AF758" s="44"/>
      <c r="AG758" s="44"/>
      <c r="AH758" s="44"/>
      <c r="AI758" s="78"/>
      <c r="AJ758" s="44"/>
      <c r="AK758" s="107"/>
      <c r="AL758" s="107"/>
      <c r="AM758" s="107"/>
      <c r="AN758" s="107"/>
    </row>
    <row r="759" ht="14.25" customHeight="1">
      <c r="A759" s="44"/>
      <c r="B759" s="44"/>
      <c r="C759" s="78"/>
      <c r="D759" s="78"/>
      <c r="E759" s="78"/>
      <c r="F759" s="78"/>
      <c r="G759" s="78"/>
      <c r="H759" s="78"/>
      <c r="I759" s="78"/>
      <c r="J759" s="78"/>
      <c r="K759" s="78"/>
      <c r="L759" s="44"/>
      <c r="M759" s="44"/>
      <c r="N759" s="44"/>
      <c r="O759" s="78"/>
      <c r="P759" s="78"/>
      <c r="Q759" s="163"/>
      <c r="R759" s="78"/>
      <c r="S759" s="164"/>
      <c r="T759" s="163"/>
      <c r="U759" s="44"/>
      <c r="V759" s="44"/>
      <c r="W759" s="44"/>
      <c r="X759" s="44"/>
      <c r="Y759" s="44"/>
      <c r="Z759" s="44"/>
      <c r="AA759" s="44"/>
      <c r="AB759" s="44"/>
      <c r="AC759" s="44"/>
      <c r="AD759" s="44"/>
      <c r="AE759" s="44"/>
      <c r="AF759" s="44"/>
      <c r="AG759" s="44"/>
      <c r="AH759" s="44"/>
      <c r="AI759" s="78"/>
      <c r="AJ759" s="44"/>
      <c r="AK759" s="107"/>
      <c r="AL759" s="107"/>
      <c r="AM759" s="107"/>
      <c r="AN759" s="107"/>
    </row>
    <row r="760" ht="14.25" customHeight="1">
      <c r="A760" s="44"/>
      <c r="B760" s="44"/>
      <c r="C760" s="78"/>
      <c r="D760" s="78"/>
      <c r="E760" s="78"/>
      <c r="F760" s="78"/>
      <c r="G760" s="78"/>
      <c r="H760" s="78"/>
      <c r="I760" s="78"/>
      <c r="J760" s="78"/>
      <c r="K760" s="78"/>
      <c r="L760" s="44"/>
      <c r="M760" s="44"/>
      <c r="N760" s="44"/>
      <c r="O760" s="78"/>
      <c r="P760" s="78"/>
      <c r="Q760" s="163"/>
      <c r="R760" s="78"/>
      <c r="S760" s="164"/>
      <c r="T760" s="163"/>
      <c r="U760" s="44"/>
      <c r="V760" s="44"/>
      <c r="W760" s="44"/>
      <c r="X760" s="44"/>
      <c r="Y760" s="44"/>
      <c r="Z760" s="44"/>
      <c r="AA760" s="44"/>
      <c r="AB760" s="44"/>
      <c r="AC760" s="44"/>
      <c r="AD760" s="44"/>
      <c r="AE760" s="44"/>
      <c r="AF760" s="44"/>
      <c r="AG760" s="44"/>
      <c r="AH760" s="44"/>
      <c r="AI760" s="78"/>
      <c r="AJ760" s="44"/>
      <c r="AK760" s="107"/>
      <c r="AL760" s="107"/>
      <c r="AM760" s="107"/>
      <c r="AN760" s="107"/>
    </row>
    <row r="761" ht="14.25" customHeight="1">
      <c r="A761" s="44"/>
      <c r="B761" s="44"/>
      <c r="C761" s="78"/>
      <c r="D761" s="78"/>
      <c r="E761" s="78"/>
      <c r="F761" s="78"/>
      <c r="G761" s="78"/>
      <c r="H761" s="78"/>
      <c r="I761" s="78"/>
      <c r="J761" s="78"/>
      <c r="K761" s="78"/>
      <c r="L761" s="44"/>
      <c r="M761" s="44"/>
      <c r="N761" s="44"/>
      <c r="O761" s="78"/>
      <c r="P761" s="78"/>
      <c r="Q761" s="163"/>
      <c r="R761" s="78"/>
      <c r="S761" s="164"/>
      <c r="T761" s="163"/>
      <c r="U761" s="44"/>
      <c r="V761" s="44"/>
      <c r="W761" s="44"/>
      <c r="X761" s="44"/>
      <c r="Y761" s="44"/>
      <c r="Z761" s="44"/>
      <c r="AA761" s="44"/>
      <c r="AB761" s="44"/>
      <c r="AC761" s="44"/>
      <c r="AD761" s="44"/>
      <c r="AE761" s="44"/>
      <c r="AF761" s="44"/>
      <c r="AG761" s="44"/>
      <c r="AH761" s="44"/>
      <c r="AI761" s="78"/>
      <c r="AJ761" s="44"/>
      <c r="AK761" s="107"/>
      <c r="AL761" s="107"/>
      <c r="AM761" s="107"/>
      <c r="AN761" s="107"/>
    </row>
    <row r="762" ht="14.25" customHeight="1">
      <c r="A762" s="44"/>
      <c r="B762" s="44"/>
      <c r="C762" s="78"/>
      <c r="D762" s="78"/>
      <c r="E762" s="78"/>
      <c r="F762" s="78"/>
      <c r="G762" s="78"/>
      <c r="H762" s="78"/>
      <c r="I762" s="78"/>
      <c r="J762" s="78"/>
      <c r="K762" s="78"/>
      <c r="L762" s="44"/>
      <c r="M762" s="44"/>
      <c r="N762" s="44"/>
      <c r="O762" s="78"/>
      <c r="P762" s="78"/>
      <c r="Q762" s="163"/>
      <c r="R762" s="78"/>
      <c r="S762" s="164"/>
      <c r="T762" s="163"/>
      <c r="U762" s="44"/>
      <c r="V762" s="44"/>
      <c r="W762" s="44"/>
      <c r="X762" s="44"/>
      <c r="Y762" s="44"/>
      <c r="Z762" s="44"/>
      <c r="AA762" s="44"/>
      <c r="AB762" s="44"/>
      <c r="AC762" s="44"/>
      <c r="AD762" s="44"/>
      <c r="AE762" s="44"/>
      <c r="AF762" s="44"/>
      <c r="AG762" s="44"/>
      <c r="AH762" s="44"/>
      <c r="AI762" s="78"/>
      <c r="AJ762" s="44"/>
      <c r="AK762" s="107"/>
      <c r="AL762" s="107"/>
      <c r="AM762" s="107"/>
      <c r="AN762" s="107"/>
    </row>
    <row r="763" ht="14.25" customHeight="1">
      <c r="A763" s="44"/>
      <c r="B763" s="44"/>
      <c r="C763" s="78"/>
      <c r="D763" s="78"/>
      <c r="E763" s="78"/>
      <c r="F763" s="78"/>
      <c r="G763" s="78"/>
      <c r="H763" s="78"/>
      <c r="I763" s="78"/>
      <c r="J763" s="78"/>
      <c r="K763" s="78"/>
      <c r="L763" s="44"/>
      <c r="M763" s="44"/>
      <c r="N763" s="44"/>
      <c r="O763" s="78"/>
      <c r="P763" s="78"/>
      <c r="Q763" s="163"/>
      <c r="R763" s="78"/>
      <c r="S763" s="164"/>
      <c r="T763" s="163"/>
      <c r="U763" s="44"/>
      <c r="V763" s="44"/>
      <c r="W763" s="44"/>
      <c r="X763" s="44"/>
      <c r="Y763" s="44"/>
      <c r="Z763" s="44"/>
      <c r="AA763" s="44"/>
      <c r="AB763" s="44"/>
      <c r="AC763" s="44"/>
      <c r="AD763" s="44"/>
      <c r="AE763" s="44"/>
      <c r="AF763" s="44"/>
      <c r="AG763" s="44"/>
      <c r="AH763" s="44"/>
      <c r="AI763" s="78"/>
      <c r="AJ763" s="44"/>
      <c r="AK763" s="107"/>
      <c r="AL763" s="107"/>
      <c r="AM763" s="107"/>
      <c r="AN763" s="107"/>
    </row>
    <row r="764" ht="14.25" customHeight="1">
      <c r="A764" s="44"/>
      <c r="B764" s="44"/>
      <c r="C764" s="78"/>
      <c r="D764" s="78"/>
      <c r="E764" s="78"/>
      <c r="F764" s="78"/>
      <c r="G764" s="78"/>
      <c r="H764" s="78"/>
      <c r="I764" s="78"/>
      <c r="J764" s="78"/>
      <c r="K764" s="78"/>
      <c r="L764" s="44"/>
      <c r="M764" s="44"/>
      <c r="N764" s="44"/>
      <c r="O764" s="78"/>
      <c r="P764" s="78"/>
      <c r="Q764" s="163"/>
      <c r="R764" s="78"/>
      <c r="S764" s="164"/>
      <c r="T764" s="163"/>
      <c r="U764" s="44"/>
      <c r="V764" s="44"/>
      <c r="W764" s="44"/>
      <c r="X764" s="44"/>
      <c r="Y764" s="44"/>
      <c r="Z764" s="44"/>
      <c r="AA764" s="44"/>
      <c r="AB764" s="44"/>
      <c r="AC764" s="44"/>
      <c r="AD764" s="44"/>
      <c r="AE764" s="44"/>
      <c r="AF764" s="44"/>
      <c r="AG764" s="44"/>
      <c r="AH764" s="44"/>
      <c r="AI764" s="78"/>
      <c r="AJ764" s="44"/>
      <c r="AK764" s="107"/>
      <c r="AL764" s="107"/>
      <c r="AM764" s="107"/>
      <c r="AN764" s="107"/>
    </row>
    <row r="765" ht="14.25" customHeight="1">
      <c r="A765" s="44"/>
      <c r="B765" s="44"/>
      <c r="C765" s="78"/>
      <c r="D765" s="78"/>
      <c r="E765" s="78"/>
      <c r="F765" s="78"/>
      <c r="G765" s="78"/>
      <c r="H765" s="78"/>
      <c r="I765" s="78"/>
      <c r="J765" s="78"/>
      <c r="K765" s="78"/>
      <c r="L765" s="44"/>
      <c r="M765" s="44"/>
      <c r="N765" s="44"/>
      <c r="O765" s="78"/>
      <c r="P765" s="78"/>
      <c r="Q765" s="163"/>
      <c r="R765" s="78"/>
      <c r="S765" s="164"/>
      <c r="T765" s="163"/>
      <c r="U765" s="44"/>
      <c r="V765" s="44"/>
      <c r="W765" s="44"/>
      <c r="X765" s="44"/>
      <c r="Y765" s="44"/>
      <c r="Z765" s="44"/>
      <c r="AA765" s="44"/>
      <c r="AB765" s="44"/>
      <c r="AC765" s="44"/>
      <c r="AD765" s="44"/>
      <c r="AE765" s="44"/>
      <c r="AF765" s="44"/>
      <c r="AG765" s="44"/>
      <c r="AH765" s="44"/>
      <c r="AI765" s="78"/>
      <c r="AJ765" s="44"/>
      <c r="AK765" s="107"/>
      <c r="AL765" s="107"/>
      <c r="AM765" s="107"/>
      <c r="AN765" s="107"/>
    </row>
    <row r="766" ht="14.25" customHeight="1">
      <c r="A766" s="44"/>
      <c r="B766" s="44"/>
      <c r="C766" s="78"/>
      <c r="D766" s="78"/>
      <c r="E766" s="78"/>
      <c r="F766" s="78"/>
      <c r="G766" s="78"/>
      <c r="H766" s="78"/>
      <c r="I766" s="78"/>
      <c r="J766" s="78"/>
      <c r="K766" s="78"/>
      <c r="L766" s="44"/>
      <c r="M766" s="44"/>
      <c r="N766" s="44"/>
      <c r="O766" s="78"/>
      <c r="P766" s="78"/>
      <c r="Q766" s="163"/>
      <c r="R766" s="78"/>
      <c r="S766" s="164"/>
      <c r="T766" s="163"/>
      <c r="U766" s="44"/>
      <c r="V766" s="44"/>
      <c r="W766" s="44"/>
      <c r="X766" s="44"/>
      <c r="Y766" s="44"/>
      <c r="Z766" s="44"/>
      <c r="AA766" s="44"/>
      <c r="AB766" s="44"/>
      <c r="AC766" s="44"/>
      <c r="AD766" s="44"/>
      <c r="AE766" s="44"/>
      <c r="AF766" s="44"/>
      <c r="AG766" s="44"/>
      <c r="AH766" s="44"/>
      <c r="AI766" s="78"/>
      <c r="AJ766" s="44"/>
      <c r="AK766" s="107"/>
      <c r="AL766" s="107"/>
      <c r="AM766" s="107"/>
      <c r="AN766" s="107"/>
    </row>
    <row r="767" ht="14.25" customHeight="1">
      <c r="A767" s="44"/>
      <c r="B767" s="44"/>
      <c r="C767" s="78"/>
      <c r="D767" s="78"/>
      <c r="E767" s="78"/>
      <c r="F767" s="78"/>
      <c r="G767" s="78"/>
      <c r="H767" s="78"/>
      <c r="I767" s="78"/>
      <c r="J767" s="78"/>
      <c r="K767" s="78"/>
      <c r="L767" s="44"/>
      <c r="M767" s="44"/>
      <c r="N767" s="44"/>
      <c r="O767" s="78"/>
      <c r="P767" s="78"/>
      <c r="Q767" s="163"/>
      <c r="R767" s="78"/>
      <c r="S767" s="164"/>
      <c r="T767" s="163"/>
      <c r="U767" s="44"/>
      <c r="V767" s="44"/>
      <c r="W767" s="44"/>
      <c r="X767" s="44"/>
      <c r="Y767" s="44"/>
      <c r="Z767" s="44"/>
      <c r="AA767" s="44"/>
      <c r="AB767" s="44"/>
      <c r="AC767" s="44"/>
      <c r="AD767" s="44"/>
      <c r="AE767" s="44"/>
      <c r="AF767" s="44"/>
      <c r="AG767" s="44"/>
      <c r="AH767" s="44"/>
      <c r="AI767" s="78"/>
      <c r="AJ767" s="44"/>
      <c r="AK767" s="107"/>
      <c r="AL767" s="107"/>
      <c r="AM767" s="107"/>
      <c r="AN767" s="107"/>
    </row>
    <row r="768" ht="14.25" customHeight="1">
      <c r="A768" s="44"/>
      <c r="B768" s="44"/>
      <c r="C768" s="78"/>
      <c r="D768" s="78"/>
      <c r="E768" s="78"/>
      <c r="F768" s="78"/>
      <c r="G768" s="78"/>
      <c r="H768" s="78"/>
      <c r="I768" s="78"/>
      <c r="J768" s="78"/>
      <c r="K768" s="78"/>
      <c r="L768" s="44"/>
      <c r="M768" s="44"/>
      <c r="N768" s="44"/>
      <c r="O768" s="78"/>
      <c r="P768" s="78"/>
      <c r="Q768" s="163"/>
      <c r="R768" s="78"/>
      <c r="S768" s="164"/>
      <c r="T768" s="163"/>
      <c r="U768" s="44"/>
      <c r="V768" s="44"/>
      <c r="W768" s="44"/>
      <c r="X768" s="44"/>
      <c r="Y768" s="44"/>
      <c r="Z768" s="44"/>
      <c r="AA768" s="44"/>
      <c r="AB768" s="44"/>
      <c r="AC768" s="44"/>
      <c r="AD768" s="44"/>
      <c r="AE768" s="44"/>
      <c r="AF768" s="44"/>
      <c r="AG768" s="44"/>
      <c r="AH768" s="44"/>
      <c r="AI768" s="78"/>
      <c r="AJ768" s="44"/>
      <c r="AK768" s="107"/>
      <c r="AL768" s="107"/>
      <c r="AM768" s="107"/>
      <c r="AN768" s="107"/>
    </row>
    <row r="769" ht="14.25" customHeight="1">
      <c r="A769" s="44"/>
      <c r="B769" s="44"/>
      <c r="C769" s="78"/>
      <c r="D769" s="78"/>
      <c r="E769" s="78"/>
      <c r="F769" s="78"/>
      <c r="G769" s="78"/>
      <c r="H769" s="78"/>
      <c r="I769" s="78"/>
      <c r="J769" s="78"/>
      <c r="K769" s="78"/>
      <c r="L769" s="44"/>
      <c r="M769" s="44"/>
      <c r="N769" s="44"/>
      <c r="O769" s="78"/>
      <c r="P769" s="78"/>
      <c r="Q769" s="163"/>
      <c r="R769" s="78"/>
      <c r="S769" s="164"/>
      <c r="T769" s="163"/>
      <c r="U769" s="44"/>
      <c r="V769" s="44"/>
      <c r="W769" s="44"/>
      <c r="X769" s="44"/>
      <c r="Y769" s="44"/>
      <c r="Z769" s="44"/>
      <c r="AA769" s="44"/>
      <c r="AB769" s="44"/>
      <c r="AC769" s="44"/>
      <c r="AD769" s="44"/>
      <c r="AE769" s="44"/>
      <c r="AF769" s="44"/>
      <c r="AG769" s="44"/>
      <c r="AH769" s="44"/>
      <c r="AI769" s="78"/>
      <c r="AJ769" s="44"/>
      <c r="AK769" s="107"/>
      <c r="AL769" s="107"/>
      <c r="AM769" s="107"/>
      <c r="AN769" s="107"/>
    </row>
    <row r="770" ht="14.25" customHeight="1">
      <c r="A770" s="44"/>
      <c r="B770" s="44"/>
      <c r="C770" s="78"/>
      <c r="D770" s="78"/>
      <c r="E770" s="78"/>
      <c r="F770" s="78"/>
      <c r="G770" s="78"/>
      <c r="H770" s="78"/>
      <c r="I770" s="78"/>
      <c r="J770" s="78"/>
      <c r="K770" s="78"/>
      <c r="L770" s="44"/>
      <c r="M770" s="44"/>
      <c r="N770" s="44"/>
      <c r="O770" s="78"/>
      <c r="P770" s="78"/>
      <c r="Q770" s="163"/>
      <c r="R770" s="78"/>
      <c r="S770" s="164"/>
      <c r="T770" s="163"/>
      <c r="U770" s="44"/>
      <c r="V770" s="44"/>
      <c r="W770" s="44"/>
      <c r="X770" s="44"/>
      <c r="Y770" s="44"/>
      <c r="Z770" s="44"/>
      <c r="AA770" s="44"/>
      <c r="AB770" s="44"/>
      <c r="AC770" s="44"/>
      <c r="AD770" s="44"/>
      <c r="AE770" s="44"/>
      <c r="AF770" s="44"/>
      <c r="AG770" s="44"/>
      <c r="AH770" s="44"/>
      <c r="AI770" s="78"/>
      <c r="AJ770" s="44"/>
      <c r="AK770" s="107"/>
      <c r="AL770" s="107"/>
      <c r="AM770" s="107"/>
      <c r="AN770" s="107"/>
    </row>
    <row r="771" ht="14.25" customHeight="1">
      <c r="A771" s="44"/>
      <c r="B771" s="44"/>
      <c r="C771" s="78"/>
      <c r="D771" s="78"/>
      <c r="E771" s="78"/>
      <c r="F771" s="78"/>
      <c r="G771" s="78"/>
      <c r="H771" s="78"/>
      <c r="I771" s="78"/>
      <c r="J771" s="78"/>
      <c r="K771" s="78"/>
      <c r="L771" s="44"/>
      <c r="M771" s="44"/>
      <c r="N771" s="44"/>
      <c r="O771" s="78"/>
      <c r="P771" s="78"/>
      <c r="Q771" s="163"/>
      <c r="R771" s="78"/>
      <c r="S771" s="164"/>
      <c r="T771" s="163"/>
      <c r="U771" s="44"/>
      <c r="V771" s="44"/>
      <c r="W771" s="44"/>
      <c r="X771" s="44"/>
      <c r="Y771" s="44"/>
      <c r="Z771" s="44"/>
      <c r="AA771" s="44"/>
      <c r="AB771" s="44"/>
      <c r="AC771" s="44"/>
      <c r="AD771" s="44"/>
      <c r="AE771" s="44"/>
      <c r="AF771" s="44"/>
      <c r="AG771" s="44"/>
      <c r="AH771" s="44"/>
      <c r="AI771" s="78"/>
      <c r="AJ771" s="44"/>
      <c r="AK771" s="107"/>
      <c r="AL771" s="107"/>
      <c r="AM771" s="107"/>
      <c r="AN771" s="107"/>
    </row>
    <row r="772" ht="14.25" customHeight="1">
      <c r="A772" s="44"/>
      <c r="B772" s="44"/>
      <c r="C772" s="78"/>
      <c r="D772" s="78"/>
      <c r="E772" s="78"/>
      <c r="F772" s="78"/>
      <c r="G772" s="78"/>
      <c r="H772" s="78"/>
      <c r="I772" s="78"/>
      <c r="J772" s="78"/>
      <c r="K772" s="78"/>
      <c r="L772" s="44"/>
      <c r="M772" s="44"/>
      <c r="N772" s="44"/>
      <c r="O772" s="78"/>
      <c r="P772" s="78"/>
      <c r="Q772" s="163"/>
      <c r="R772" s="78"/>
      <c r="S772" s="164"/>
      <c r="T772" s="163"/>
      <c r="U772" s="44"/>
      <c r="V772" s="44"/>
      <c r="W772" s="44"/>
      <c r="X772" s="44"/>
      <c r="Y772" s="44"/>
      <c r="Z772" s="44"/>
      <c r="AA772" s="44"/>
      <c r="AB772" s="44"/>
      <c r="AC772" s="44"/>
      <c r="AD772" s="44"/>
      <c r="AE772" s="44"/>
      <c r="AF772" s="44"/>
      <c r="AG772" s="44"/>
      <c r="AH772" s="44"/>
      <c r="AI772" s="78"/>
      <c r="AJ772" s="44"/>
      <c r="AK772" s="107"/>
      <c r="AL772" s="107"/>
      <c r="AM772" s="107"/>
      <c r="AN772" s="107"/>
    </row>
    <row r="773" ht="14.25" customHeight="1">
      <c r="A773" s="44"/>
      <c r="B773" s="44"/>
      <c r="C773" s="78"/>
      <c r="D773" s="78"/>
      <c r="E773" s="78"/>
      <c r="F773" s="78"/>
      <c r="G773" s="78"/>
      <c r="H773" s="78"/>
      <c r="I773" s="78"/>
      <c r="J773" s="78"/>
      <c r="K773" s="78"/>
      <c r="L773" s="44"/>
      <c r="M773" s="44"/>
      <c r="N773" s="44"/>
      <c r="O773" s="78"/>
      <c r="P773" s="78"/>
      <c r="Q773" s="163"/>
      <c r="R773" s="78"/>
      <c r="S773" s="164"/>
      <c r="T773" s="163"/>
      <c r="U773" s="44"/>
      <c r="V773" s="44"/>
      <c r="W773" s="44"/>
      <c r="X773" s="44"/>
      <c r="Y773" s="44"/>
      <c r="Z773" s="44"/>
      <c r="AA773" s="44"/>
      <c r="AB773" s="44"/>
      <c r="AC773" s="44"/>
      <c r="AD773" s="44"/>
      <c r="AE773" s="44"/>
      <c r="AF773" s="44"/>
      <c r="AG773" s="44"/>
      <c r="AH773" s="44"/>
      <c r="AI773" s="78"/>
      <c r="AJ773" s="44"/>
      <c r="AK773" s="107"/>
      <c r="AL773" s="107"/>
      <c r="AM773" s="107"/>
      <c r="AN773" s="107"/>
    </row>
    <row r="774" ht="14.25" customHeight="1">
      <c r="A774" s="44"/>
      <c r="B774" s="44"/>
      <c r="C774" s="78"/>
      <c r="D774" s="78"/>
      <c r="E774" s="78"/>
      <c r="F774" s="78"/>
      <c r="G774" s="78"/>
      <c r="H774" s="78"/>
      <c r="I774" s="78"/>
      <c r="J774" s="78"/>
      <c r="K774" s="78"/>
      <c r="L774" s="44"/>
      <c r="M774" s="44"/>
      <c r="N774" s="44"/>
      <c r="O774" s="78"/>
      <c r="P774" s="78"/>
      <c r="Q774" s="163"/>
      <c r="R774" s="78"/>
      <c r="S774" s="164"/>
      <c r="T774" s="163"/>
      <c r="U774" s="44"/>
      <c r="V774" s="44"/>
      <c r="W774" s="44"/>
      <c r="X774" s="44"/>
      <c r="Y774" s="44"/>
      <c r="Z774" s="44"/>
      <c r="AA774" s="44"/>
      <c r="AB774" s="44"/>
      <c r="AC774" s="44"/>
      <c r="AD774" s="44"/>
      <c r="AE774" s="44"/>
      <c r="AF774" s="44"/>
      <c r="AG774" s="44"/>
      <c r="AH774" s="44"/>
      <c r="AI774" s="78"/>
      <c r="AJ774" s="44"/>
      <c r="AK774" s="107"/>
      <c r="AL774" s="107"/>
      <c r="AM774" s="107"/>
      <c r="AN774" s="107"/>
    </row>
    <row r="775" ht="14.25" customHeight="1">
      <c r="A775" s="44"/>
      <c r="B775" s="44"/>
      <c r="C775" s="78"/>
      <c r="D775" s="78"/>
      <c r="E775" s="78"/>
      <c r="F775" s="78"/>
      <c r="G775" s="78"/>
      <c r="H775" s="78"/>
      <c r="I775" s="78"/>
      <c r="J775" s="78"/>
      <c r="K775" s="78"/>
      <c r="L775" s="44"/>
      <c r="M775" s="44"/>
      <c r="N775" s="44"/>
      <c r="O775" s="78"/>
      <c r="P775" s="78"/>
      <c r="Q775" s="163"/>
      <c r="R775" s="78"/>
      <c r="S775" s="164"/>
      <c r="T775" s="163"/>
      <c r="U775" s="44"/>
      <c r="V775" s="44"/>
      <c r="W775" s="44"/>
      <c r="X775" s="44"/>
      <c r="Y775" s="44"/>
      <c r="Z775" s="44"/>
      <c r="AA775" s="44"/>
      <c r="AB775" s="44"/>
      <c r="AC775" s="44"/>
      <c r="AD775" s="44"/>
      <c r="AE775" s="44"/>
      <c r="AF775" s="44"/>
      <c r="AG775" s="44"/>
      <c r="AH775" s="44"/>
      <c r="AI775" s="78"/>
      <c r="AJ775" s="44"/>
      <c r="AK775" s="107"/>
      <c r="AL775" s="107"/>
      <c r="AM775" s="107"/>
      <c r="AN775" s="107"/>
    </row>
    <row r="776" ht="14.25" customHeight="1">
      <c r="A776" s="44"/>
      <c r="B776" s="44"/>
      <c r="C776" s="78"/>
      <c r="D776" s="78"/>
      <c r="E776" s="78"/>
      <c r="F776" s="78"/>
      <c r="G776" s="78"/>
      <c r="H776" s="78"/>
      <c r="I776" s="78"/>
      <c r="J776" s="78"/>
      <c r="K776" s="78"/>
      <c r="L776" s="44"/>
      <c r="M776" s="44"/>
      <c r="N776" s="44"/>
      <c r="O776" s="78"/>
      <c r="P776" s="78"/>
      <c r="Q776" s="163"/>
      <c r="R776" s="78"/>
      <c r="S776" s="164"/>
      <c r="T776" s="163"/>
      <c r="U776" s="44"/>
      <c r="V776" s="44"/>
      <c r="W776" s="44"/>
      <c r="X776" s="44"/>
      <c r="Y776" s="44"/>
      <c r="Z776" s="44"/>
      <c r="AA776" s="44"/>
      <c r="AB776" s="44"/>
      <c r="AC776" s="44"/>
      <c r="AD776" s="44"/>
      <c r="AE776" s="44"/>
      <c r="AF776" s="44"/>
      <c r="AG776" s="44"/>
      <c r="AH776" s="44"/>
      <c r="AI776" s="78"/>
      <c r="AJ776" s="44"/>
      <c r="AK776" s="107"/>
      <c r="AL776" s="107"/>
      <c r="AM776" s="107"/>
      <c r="AN776" s="107"/>
    </row>
    <row r="777" ht="14.25" customHeight="1">
      <c r="A777" s="44"/>
      <c r="B777" s="44"/>
      <c r="C777" s="78"/>
      <c r="D777" s="78"/>
      <c r="E777" s="78"/>
      <c r="F777" s="78"/>
      <c r="G777" s="78"/>
      <c r="H777" s="78"/>
      <c r="I777" s="78"/>
      <c r="J777" s="78"/>
      <c r="K777" s="78"/>
      <c r="L777" s="44"/>
      <c r="M777" s="44"/>
      <c r="N777" s="44"/>
      <c r="O777" s="78"/>
      <c r="P777" s="78"/>
      <c r="Q777" s="163"/>
      <c r="R777" s="78"/>
      <c r="S777" s="164"/>
      <c r="T777" s="163"/>
      <c r="U777" s="44"/>
      <c r="V777" s="44"/>
      <c r="W777" s="44"/>
      <c r="X777" s="44"/>
      <c r="Y777" s="44"/>
      <c r="Z777" s="44"/>
      <c r="AA777" s="44"/>
      <c r="AB777" s="44"/>
      <c r="AC777" s="44"/>
      <c r="AD777" s="44"/>
      <c r="AE777" s="44"/>
      <c r="AF777" s="44"/>
      <c r="AG777" s="44"/>
      <c r="AH777" s="44"/>
      <c r="AI777" s="78"/>
      <c r="AJ777" s="44"/>
      <c r="AK777" s="107"/>
      <c r="AL777" s="107"/>
      <c r="AM777" s="107"/>
      <c r="AN777" s="107"/>
    </row>
    <row r="778" ht="14.25" customHeight="1">
      <c r="A778" s="44"/>
      <c r="B778" s="44"/>
      <c r="C778" s="78"/>
      <c r="D778" s="78"/>
      <c r="E778" s="78"/>
      <c r="F778" s="78"/>
      <c r="G778" s="78"/>
      <c r="H778" s="78"/>
      <c r="I778" s="78"/>
      <c r="J778" s="78"/>
      <c r="K778" s="78"/>
      <c r="L778" s="44"/>
      <c r="M778" s="44"/>
      <c r="N778" s="44"/>
      <c r="O778" s="78"/>
      <c r="P778" s="78"/>
      <c r="Q778" s="163"/>
      <c r="R778" s="78"/>
      <c r="S778" s="164"/>
      <c r="T778" s="163"/>
      <c r="U778" s="44"/>
      <c r="V778" s="44"/>
      <c r="W778" s="44"/>
      <c r="X778" s="44"/>
      <c r="Y778" s="44"/>
      <c r="Z778" s="44"/>
      <c r="AA778" s="44"/>
      <c r="AB778" s="44"/>
      <c r="AC778" s="44"/>
      <c r="AD778" s="44"/>
      <c r="AE778" s="44"/>
      <c r="AF778" s="44"/>
      <c r="AG778" s="44"/>
      <c r="AH778" s="44"/>
      <c r="AI778" s="78"/>
      <c r="AJ778" s="44"/>
      <c r="AK778" s="107"/>
      <c r="AL778" s="107"/>
      <c r="AM778" s="107"/>
      <c r="AN778" s="107"/>
    </row>
    <row r="779" ht="14.25" customHeight="1">
      <c r="A779" s="44"/>
      <c r="B779" s="44"/>
      <c r="C779" s="78"/>
      <c r="D779" s="78"/>
      <c r="E779" s="78"/>
      <c r="F779" s="78"/>
      <c r="G779" s="78"/>
      <c r="H779" s="78"/>
      <c r="I779" s="78"/>
      <c r="J779" s="78"/>
      <c r="K779" s="78"/>
      <c r="L779" s="44"/>
      <c r="M779" s="44"/>
      <c r="N779" s="44"/>
      <c r="O779" s="78"/>
      <c r="P779" s="78"/>
      <c r="Q779" s="163"/>
      <c r="R779" s="78"/>
      <c r="S779" s="164"/>
      <c r="T779" s="163"/>
      <c r="U779" s="44"/>
      <c r="V779" s="44"/>
      <c r="W779" s="44"/>
      <c r="X779" s="44"/>
      <c r="Y779" s="44"/>
      <c r="Z779" s="44"/>
      <c r="AA779" s="44"/>
      <c r="AB779" s="44"/>
      <c r="AC779" s="44"/>
      <c r="AD779" s="44"/>
      <c r="AE779" s="44"/>
      <c r="AF779" s="44"/>
      <c r="AG779" s="44"/>
      <c r="AH779" s="44"/>
      <c r="AI779" s="78"/>
      <c r="AJ779" s="44"/>
      <c r="AK779" s="107"/>
      <c r="AL779" s="107"/>
      <c r="AM779" s="107"/>
      <c r="AN779" s="107"/>
    </row>
    <row r="780" ht="14.25" customHeight="1">
      <c r="A780" s="44"/>
      <c r="B780" s="44"/>
      <c r="C780" s="78"/>
      <c r="D780" s="78"/>
      <c r="E780" s="78"/>
      <c r="F780" s="78"/>
      <c r="G780" s="78"/>
      <c r="H780" s="78"/>
      <c r="I780" s="78"/>
      <c r="J780" s="78"/>
      <c r="K780" s="78"/>
      <c r="L780" s="44"/>
      <c r="M780" s="44"/>
      <c r="N780" s="44"/>
      <c r="O780" s="78"/>
      <c r="P780" s="78"/>
      <c r="Q780" s="163"/>
      <c r="R780" s="78"/>
      <c r="S780" s="164"/>
      <c r="T780" s="163"/>
      <c r="U780" s="44"/>
      <c r="V780" s="44"/>
      <c r="W780" s="44"/>
      <c r="X780" s="44"/>
      <c r="Y780" s="44"/>
      <c r="Z780" s="44"/>
      <c r="AA780" s="44"/>
      <c r="AB780" s="44"/>
      <c r="AC780" s="44"/>
      <c r="AD780" s="44"/>
      <c r="AE780" s="44"/>
      <c r="AF780" s="44"/>
      <c r="AG780" s="44"/>
      <c r="AH780" s="44"/>
      <c r="AI780" s="78"/>
      <c r="AJ780" s="44"/>
      <c r="AK780" s="107"/>
      <c r="AL780" s="107"/>
      <c r="AM780" s="107"/>
      <c r="AN780" s="107"/>
    </row>
    <row r="781" ht="14.25" customHeight="1">
      <c r="A781" s="44"/>
      <c r="B781" s="44"/>
      <c r="C781" s="78"/>
      <c r="D781" s="78"/>
      <c r="E781" s="78"/>
      <c r="F781" s="78"/>
      <c r="G781" s="78"/>
      <c r="H781" s="78"/>
      <c r="I781" s="78"/>
      <c r="J781" s="78"/>
      <c r="K781" s="78"/>
      <c r="L781" s="44"/>
      <c r="M781" s="44"/>
      <c r="N781" s="44"/>
      <c r="O781" s="78"/>
      <c r="P781" s="78"/>
      <c r="Q781" s="163"/>
      <c r="R781" s="78"/>
      <c r="S781" s="164"/>
      <c r="T781" s="163"/>
      <c r="U781" s="44"/>
      <c r="V781" s="44"/>
      <c r="W781" s="44"/>
      <c r="X781" s="44"/>
      <c r="Y781" s="44"/>
      <c r="Z781" s="44"/>
      <c r="AA781" s="44"/>
      <c r="AB781" s="44"/>
      <c r="AC781" s="44"/>
      <c r="AD781" s="44"/>
      <c r="AE781" s="44"/>
      <c r="AF781" s="44"/>
      <c r="AG781" s="44"/>
      <c r="AH781" s="44"/>
      <c r="AI781" s="78"/>
      <c r="AJ781" s="44"/>
      <c r="AK781" s="107"/>
      <c r="AL781" s="107"/>
      <c r="AM781" s="107"/>
      <c r="AN781" s="107"/>
    </row>
    <row r="782" ht="14.25" customHeight="1">
      <c r="A782" s="44"/>
      <c r="B782" s="44"/>
      <c r="C782" s="78"/>
      <c r="D782" s="78"/>
      <c r="E782" s="78"/>
      <c r="F782" s="78"/>
      <c r="G782" s="78"/>
      <c r="H782" s="78"/>
      <c r="I782" s="78"/>
      <c r="J782" s="78"/>
      <c r="K782" s="78"/>
      <c r="L782" s="44"/>
      <c r="M782" s="44"/>
      <c r="N782" s="44"/>
      <c r="O782" s="78"/>
      <c r="P782" s="78"/>
      <c r="Q782" s="163"/>
      <c r="R782" s="78"/>
      <c r="S782" s="164"/>
      <c r="T782" s="163"/>
      <c r="U782" s="44"/>
      <c r="V782" s="44"/>
      <c r="W782" s="44"/>
      <c r="X782" s="44"/>
      <c r="Y782" s="44"/>
      <c r="Z782" s="44"/>
      <c r="AA782" s="44"/>
      <c r="AB782" s="44"/>
      <c r="AC782" s="44"/>
      <c r="AD782" s="44"/>
      <c r="AE782" s="44"/>
      <c r="AF782" s="44"/>
      <c r="AG782" s="44"/>
      <c r="AH782" s="44"/>
      <c r="AI782" s="78"/>
      <c r="AJ782" s="44"/>
      <c r="AK782" s="107"/>
      <c r="AL782" s="107"/>
      <c r="AM782" s="107"/>
      <c r="AN782" s="107"/>
    </row>
    <row r="783" ht="14.25" customHeight="1">
      <c r="A783" s="44"/>
      <c r="B783" s="44"/>
      <c r="C783" s="78"/>
      <c r="D783" s="78"/>
      <c r="E783" s="78"/>
      <c r="F783" s="78"/>
      <c r="G783" s="78"/>
      <c r="H783" s="78"/>
      <c r="I783" s="78"/>
      <c r="J783" s="78"/>
      <c r="K783" s="78"/>
      <c r="L783" s="44"/>
      <c r="M783" s="44"/>
      <c r="N783" s="44"/>
      <c r="O783" s="78"/>
      <c r="P783" s="78"/>
      <c r="Q783" s="163"/>
      <c r="R783" s="78"/>
      <c r="S783" s="164"/>
      <c r="T783" s="163"/>
      <c r="U783" s="44"/>
      <c r="V783" s="44"/>
      <c r="W783" s="44"/>
      <c r="X783" s="44"/>
      <c r="Y783" s="44"/>
      <c r="Z783" s="44"/>
      <c r="AA783" s="44"/>
      <c r="AB783" s="44"/>
      <c r="AC783" s="44"/>
      <c r="AD783" s="44"/>
      <c r="AE783" s="44"/>
      <c r="AF783" s="44"/>
      <c r="AG783" s="44"/>
      <c r="AH783" s="44"/>
      <c r="AI783" s="78"/>
      <c r="AJ783" s="44"/>
      <c r="AK783" s="107"/>
      <c r="AL783" s="107"/>
      <c r="AM783" s="107"/>
      <c r="AN783" s="107"/>
    </row>
    <row r="784" ht="14.25" customHeight="1">
      <c r="A784" s="44"/>
      <c r="B784" s="44"/>
      <c r="C784" s="78"/>
      <c r="D784" s="78"/>
      <c r="E784" s="78"/>
      <c r="F784" s="78"/>
      <c r="G784" s="78"/>
      <c r="H784" s="78"/>
      <c r="I784" s="78"/>
      <c r="J784" s="78"/>
      <c r="K784" s="78"/>
      <c r="L784" s="44"/>
      <c r="M784" s="44"/>
      <c r="N784" s="44"/>
      <c r="O784" s="78"/>
      <c r="P784" s="78"/>
      <c r="Q784" s="163"/>
      <c r="R784" s="78"/>
      <c r="S784" s="164"/>
      <c r="T784" s="163"/>
      <c r="U784" s="44"/>
      <c r="V784" s="44"/>
      <c r="W784" s="44"/>
      <c r="X784" s="44"/>
      <c r="Y784" s="44"/>
      <c r="Z784" s="44"/>
      <c r="AA784" s="44"/>
      <c r="AB784" s="44"/>
      <c r="AC784" s="44"/>
      <c r="AD784" s="44"/>
      <c r="AE784" s="44"/>
      <c r="AF784" s="44"/>
      <c r="AG784" s="44"/>
      <c r="AH784" s="44"/>
      <c r="AI784" s="78"/>
      <c r="AJ784" s="44"/>
      <c r="AK784" s="107"/>
      <c r="AL784" s="107"/>
      <c r="AM784" s="107"/>
      <c r="AN784" s="107"/>
    </row>
    <row r="785" ht="14.25" customHeight="1">
      <c r="A785" s="44"/>
      <c r="B785" s="44"/>
      <c r="C785" s="78"/>
      <c r="D785" s="78"/>
      <c r="E785" s="78"/>
      <c r="F785" s="78"/>
      <c r="G785" s="78"/>
      <c r="H785" s="78"/>
      <c r="I785" s="78"/>
      <c r="J785" s="78"/>
      <c r="K785" s="78"/>
      <c r="L785" s="44"/>
      <c r="M785" s="44"/>
      <c r="N785" s="44"/>
      <c r="O785" s="78"/>
      <c r="P785" s="78"/>
      <c r="Q785" s="163"/>
      <c r="R785" s="78"/>
      <c r="S785" s="164"/>
      <c r="T785" s="163"/>
      <c r="U785" s="44"/>
      <c r="V785" s="44"/>
      <c r="W785" s="44"/>
      <c r="X785" s="44"/>
      <c r="Y785" s="44"/>
      <c r="Z785" s="44"/>
      <c r="AA785" s="44"/>
      <c r="AB785" s="44"/>
      <c r="AC785" s="44"/>
      <c r="AD785" s="44"/>
      <c r="AE785" s="44"/>
      <c r="AF785" s="44"/>
      <c r="AG785" s="44"/>
      <c r="AH785" s="44"/>
      <c r="AI785" s="78"/>
      <c r="AJ785" s="44"/>
      <c r="AK785" s="107"/>
      <c r="AL785" s="107"/>
      <c r="AM785" s="107"/>
      <c r="AN785" s="107"/>
    </row>
    <row r="786" ht="14.25" customHeight="1">
      <c r="A786" s="44"/>
      <c r="B786" s="44"/>
      <c r="C786" s="78"/>
      <c r="D786" s="78"/>
      <c r="E786" s="78"/>
      <c r="F786" s="78"/>
      <c r="G786" s="78"/>
      <c r="H786" s="78"/>
      <c r="I786" s="78"/>
      <c r="J786" s="78"/>
      <c r="K786" s="78"/>
      <c r="L786" s="44"/>
      <c r="M786" s="44"/>
      <c r="N786" s="44"/>
      <c r="O786" s="78"/>
      <c r="P786" s="78"/>
      <c r="Q786" s="163"/>
      <c r="R786" s="78"/>
      <c r="S786" s="164"/>
      <c r="T786" s="163"/>
      <c r="U786" s="44"/>
      <c r="V786" s="44"/>
      <c r="W786" s="44"/>
      <c r="X786" s="44"/>
      <c r="Y786" s="44"/>
      <c r="Z786" s="44"/>
      <c r="AA786" s="44"/>
      <c r="AB786" s="44"/>
      <c r="AC786" s="44"/>
      <c r="AD786" s="44"/>
      <c r="AE786" s="44"/>
      <c r="AF786" s="44"/>
      <c r="AG786" s="44"/>
      <c r="AH786" s="44"/>
      <c r="AI786" s="78"/>
      <c r="AJ786" s="44"/>
      <c r="AK786" s="107"/>
      <c r="AL786" s="107"/>
      <c r="AM786" s="107"/>
      <c r="AN786" s="107"/>
    </row>
    <row r="787" ht="14.25" customHeight="1">
      <c r="A787" s="44"/>
      <c r="B787" s="44"/>
      <c r="C787" s="78"/>
      <c r="D787" s="78"/>
      <c r="E787" s="78"/>
      <c r="F787" s="78"/>
      <c r="G787" s="78"/>
      <c r="H787" s="78"/>
      <c r="I787" s="78"/>
      <c r="J787" s="78"/>
      <c r="K787" s="78"/>
      <c r="L787" s="44"/>
      <c r="M787" s="44"/>
      <c r="N787" s="44"/>
      <c r="O787" s="78"/>
      <c r="P787" s="78"/>
      <c r="Q787" s="163"/>
      <c r="R787" s="78"/>
      <c r="S787" s="164"/>
      <c r="T787" s="163"/>
      <c r="U787" s="44"/>
      <c r="V787" s="44"/>
      <c r="W787" s="44"/>
      <c r="X787" s="44"/>
      <c r="Y787" s="44"/>
      <c r="Z787" s="44"/>
      <c r="AA787" s="44"/>
      <c r="AB787" s="44"/>
      <c r="AC787" s="44"/>
      <c r="AD787" s="44"/>
      <c r="AE787" s="44"/>
      <c r="AF787" s="44"/>
      <c r="AG787" s="44"/>
      <c r="AH787" s="44"/>
      <c r="AI787" s="78"/>
      <c r="AJ787" s="44"/>
      <c r="AK787" s="107"/>
      <c r="AL787" s="107"/>
      <c r="AM787" s="107"/>
      <c r="AN787" s="107"/>
    </row>
    <row r="788" ht="14.25" customHeight="1">
      <c r="A788" s="44"/>
      <c r="B788" s="44"/>
      <c r="C788" s="78"/>
      <c r="D788" s="78"/>
      <c r="E788" s="78"/>
      <c r="F788" s="78"/>
      <c r="G788" s="78"/>
      <c r="H788" s="78"/>
      <c r="I788" s="78"/>
      <c r="J788" s="78"/>
      <c r="K788" s="78"/>
      <c r="L788" s="44"/>
      <c r="M788" s="44"/>
      <c r="N788" s="44"/>
      <c r="O788" s="78"/>
      <c r="P788" s="78"/>
      <c r="Q788" s="163"/>
      <c r="R788" s="78"/>
      <c r="S788" s="164"/>
      <c r="T788" s="163"/>
      <c r="U788" s="44"/>
      <c r="V788" s="44"/>
      <c r="W788" s="44"/>
      <c r="X788" s="44"/>
      <c r="Y788" s="44"/>
      <c r="Z788" s="44"/>
      <c r="AA788" s="44"/>
      <c r="AB788" s="44"/>
      <c r="AC788" s="44"/>
      <c r="AD788" s="44"/>
      <c r="AE788" s="44"/>
      <c r="AF788" s="44"/>
      <c r="AG788" s="44"/>
      <c r="AH788" s="44"/>
      <c r="AI788" s="78"/>
      <c r="AJ788" s="44"/>
      <c r="AK788" s="107"/>
      <c r="AL788" s="107"/>
      <c r="AM788" s="107"/>
      <c r="AN788" s="107"/>
    </row>
    <row r="789" ht="14.25" customHeight="1">
      <c r="A789" s="44"/>
      <c r="B789" s="44"/>
      <c r="C789" s="78"/>
      <c r="D789" s="78"/>
      <c r="E789" s="78"/>
      <c r="F789" s="78"/>
      <c r="G789" s="78"/>
      <c r="H789" s="78"/>
      <c r="I789" s="78"/>
      <c r="J789" s="78"/>
      <c r="K789" s="78"/>
      <c r="L789" s="44"/>
      <c r="M789" s="44"/>
      <c r="N789" s="44"/>
      <c r="O789" s="78"/>
      <c r="P789" s="78"/>
      <c r="Q789" s="163"/>
      <c r="R789" s="78"/>
      <c r="S789" s="164"/>
      <c r="T789" s="163"/>
      <c r="U789" s="44"/>
      <c r="V789" s="44"/>
      <c r="W789" s="44"/>
      <c r="X789" s="44"/>
      <c r="Y789" s="44"/>
      <c r="Z789" s="44"/>
      <c r="AA789" s="44"/>
      <c r="AB789" s="44"/>
      <c r="AC789" s="44"/>
      <c r="AD789" s="44"/>
      <c r="AE789" s="44"/>
      <c r="AF789" s="44"/>
      <c r="AG789" s="44"/>
      <c r="AH789" s="44"/>
      <c r="AI789" s="78"/>
      <c r="AJ789" s="44"/>
      <c r="AK789" s="107"/>
      <c r="AL789" s="107"/>
      <c r="AM789" s="107"/>
      <c r="AN789" s="107"/>
    </row>
    <row r="790" ht="14.25" customHeight="1">
      <c r="A790" s="44"/>
      <c r="B790" s="44"/>
      <c r="C790" s="78"/>
      <c r="D790" s="78"/>
      <c r="E790" s="78"/>
      <c r="F790" s="78"/>
      <c r="G790" s="78"/>
      <c r="H790" s="78"/>
      <c r="I790" s="78"/>
      <c r="J790" s="78"/>
      <c r="K790" s="78"/>
      <c r="L790" s="44"/>
      <c r="M790" s="44"/>
      <c r="N790" s="44"/>
      <c r="O790" s="78"/>
      <c r="P790" s="78"/>
      <c r="Q790" s="163"/>
      <c r="R790" s="78"/>
      <c r="S790" s="164"/>
      <c r="T790" s="163"/>
      <c r="U790" s="44"/>
      <c r="V790" s="44"/>
      <c r="W790" s="44"/>
      <c r="X790" s="44"/>
      <c r="Y790" s="44"/>
      <c r="Z790" s="44"/>
      <c r="AA790" s="44"/>
      <c r="AB790" s="44"/>
      <c r="AC790" s="44"/>
      <c r="AD790" s="44"/>
      <c r="AE790" s="44"/>
      <c r="AF790" s="44"/>
      <c r="AG790" s="44"/>
      <c r="AH790" s="44"/>
      <c r="AI790" s="78"/>
      <c r="AJ790" s="44"/>
      <c r="AK790" s="107"/>
      <c r="AL790" s="107"/>
      <c r="AM790" s="107"/>
      <c r="AN790" s="107"/>
    </row>
    <row r="791" ht="14.25" customHeight="1">
      <c r="A791" s="44"/>
      <c r="B791" s="44"/>
      <c r="C791" s="78"/>
      <c r="D791" s="78"/>
      <c r="E791" s="78"/>
      <c r="F791" s="78"/>
      <c r="G791" s="78"/>
      <c r="H791" s="78"/>
      <c r="I791" s="78"/>
      <c r="J791" s="78"/>
      <c r="K791" s="78"/>
      <c r="L791" s="44"/>
      <c r="M791" s="44"/>
      <c r="N791" s="44"/>
      <c r="O791" s="78"/>
      <c r="P791" s="78"/>
      <c r="Q791" s="163"/>
      <c r="R791" s="78"/>
      <c r="S791" s="164"/>
      <c r="T791" s="163"/>
      <c r="U791" s="44"/>
      <c r="V791" s="44"/>
      <c r="W791" s="44"/>
      <c r="X791" s="44"/>
      <c r="Y791" s="44"/>
      <c r="Z791" s="44"/>
      <c r="AA791" s="44"/>
      <c r="AB791" s="44"/>
      <c r="AC791" s="44"/>
      <c r="AD791" s="44"/>
      <c r="AE791" s="44"/>
      <c r="AF791" s="44"/>
      <c r="AG791" s="44"/>
      <c r="AH791" s="44"/>
      <c r="AI791" s="78"/>
      <c r="AJ791" s="44"/>
      <c r="AK791" s="107"/>
      <c r="AL791" s="107"/>
      <c r="AM791" s="107"/>
      <c r="AN791" s="107"/>
    </row>
    <row r="792" ht="14.25" customHeight="1">
      <c r="A792" s="44"/>
      <c r="B792" s="44"/>
      <c r="C792" s="78"/>
      <c r="D792" s="78"/>
      <c r="E792" s="78"/>
      <c r="F792" s="78"/>
      <c r="G792" s="78"/>
      <c r="H792" s="78"/>
      <c r="I792" s="78"/>
      <c r="J792" s="78"/>
      <c r="K792" s="78"/>
      <c r="L792" s="44"/>
      <c r="M792" s="44"/>
      <c r="N792" s="44"/>
      <c r="O792" s="78"/>
      <c r="P792" s="78"/>
      <c r="Q792" s="163"/>
      <c r="R792" s="78"/>
      <c r="S792" s="164"/>
      <c r="T792" s="163"/>
      <c r="U792" s="44"/>
      <c r="V792" s="44"/>
      <c r="W792" s="44"/>
      <c r="X792" s="44"/>
      <c r="Y792" s="44"/>
      <c r="Z792" s="44"/>
      <c r="AA792" s="44"/>
      <c r="AB792" s="44"/>
      <c r="AC792" s="44"/>
      <c r="AD792" s="44"/>
      <c r="AE792" s="44"/>
      <c r="AF792" s="44"/>
      <c r="AG792" s="44"/>
      <c r="AH792" s="44"/>
      <c r="AI792" s="78"/>
      <c r="AJ792" s="44"/>
      <c r="AK792" s="107"/>
      <c r="AL792" s="107"/>
      <c r="AM792" s="107"/>
      <c r="AN792" s="107"/>
    </row>
    <row r="793" ht="14.25" customHeight="1">
      <c r="A793" s="44"/>
      <c r="B793" s="44"/>
      <c r="C793" s="78"/>
      <c r="D793" s="78"/>
      <c r="E793" s="78"/>
      <c r="F793" s="78"/>
      <c r="G793" s="78"/>
      <c r="H793" s="78"/>
      <c r="I793" s="78"/>
      <c r="J793" s="78"/>
      <c r="K793" s="78"/>
      <c r="L793" s="44"/>
      <c r="M793" s="44"/>
      <c r="N793" s="44"/>
      <c r="O793" s="78"/>
      <c r="P793" s="78"/>
      <c r="Q793" s="163"/>
      <c r="R793" s="78"/>
      <c r="S793" s="164"/>
      <c r="T793" s="163"/>
      <c r="U793" s="44"/>
      <c r="V793" s="44"/>
      <c r="W793" s="44"/>
      <c r="X793" s="44"/>
      <c r="Y793" s="44"/>
      <c r="Z793" s="44"/>
      <c r="AA793" s="44"/>
      <c r="AB793" s="44"/>
      <c r="AC793" s="44"/>
      <c r="AD793" s="44"/>
      <c r="AE793" s="44"/>
      <c r="AF793" s="44"/>
      <c r="AG793" s="44"/>
      <c r="AH793" s="44"/>
      <c r="AI793" s="78"/>
      <c r="AJ793" s="44"/>
      <c r="AK793" s="107"/>
      <c r="AL793" s="107"/>
      <c r="AM793" s="107"/>
      <c r="AN793" s="107"/>
    </row>
    <row r="794" ht="14.25" customHeight="1">
      <c r="A794" s="44"/>
      <c r="B794" s="44"/>
      <c r="C794" s="78"/>
      <c r="D794" s="78"/>
      <c r="E794" s="78"/>
      <c r="F794" s="78"/>
      <c r="G794" s="78"/>
      <c r="H794" s="78"/>
      <c r="I794" s="78"/>
      <c r="J794" s="78"/>
      <c r="K794" s="78"/>
      <c r="L794" s="44"/>
      <c r="M794" s="44"/>
      <c r="N794" s="44"/>
      <c r="O794" s="78"/>
      <c r="P794" s="78"/>
      <c r="Q794" s="163"/>
      <c r="R794" s="78"/>
      <c r="S794" s="164"/>
      <c r="T794" s="163"/>
      <c r="U794" s="44"/>
      <c r="V794" s="44"/>
      <c r="W794" s="44"/>
      <c r="X794" s="44"/>
      <c r="Y794" s="44"/>
      <c r="Z794" s="44"/>
      <c r="AA794" s="44"/>
      <c r="AB794" s="44"/>
      <c r="AC794" s="44"/>
      <c r="AD794" s="44"/>
      <c r="AE794" s="44"/>
      <c r="AF794" s="44"/>
      <c r="AG794" s="44"/>
      <c r="AH794" s="44"/>
      <c r="AI794" s="78"/>
      <c r="AJ794" s="44"/>
      <c r="AK794" s="107"/>
      <c r="AL794" s="107"/>
      <c r="AM794" s="107"/>
      <c r="AN794" s="107"/>
    </row>
    <row r="795" ht="14.25" customHeight="1">
      <c r="A795" s="44"/>
      <c r="B795" s="44"/>
      <c r="C795" s="78"/>
      <c r="D795" s="78"/>
      <c r="E795" s="78"/>
      <c r="F795" s="78"/>
      <c r="G795" s="78"/>
      <c r="H795" s="78"/>
      <c r="I795" s="78"/>
      <c r="J795" s="78"/>
      <c r="K795" s="78"/>
      <c r="L795" s="44"/>
      <c r="M795" s="44"/>
      <c r="N795" s="44"/>
      <c r="O795" s="78"/>
      <c r="P795" s="78"/>
      <c r="Q795" s="163"/>
      <c r="R795" s="78"/>
      <c r="S795" s="164"/>
      <c r="T795" s="163"/>
      <c r="U795" s="44"/>
      <c r="V795" s="44"/>
      <c r="W795" s="44"/>
      <c r="X795" s="44"/>
      <c r="Y795" s="44"/>
      <c r="Z795" s="44"/>
      <c r="AA795" s="44"/>
      <c r="AB795" s="44"/>
      <c r="AC795" s="44"/>
      <c r="AD795" s="44"/>
      <c r="AE795" s="44"/>
      <c r="AF795" s="44"/>
      <c r="AG795" s="44"/>
      <c r="AH795" s="44"/>
      <c r="AI795" s="78"/>
      <c r="AJ795" s="44"/>
      <c r="AK795" s="107"/>
      <c r="AL795" s="107"/>
      <c r="AM795" s="107"/>
      <c r="AN795" s="107"/>
    </row>
    <row r="796" ht="14.25" customHeight="1">
      <c r="A796" s="44"/>
      <c r="B796" s="44"/>
      <c r="C796" s="78"/>
      <c r="D796" s="78"/>
      <c r="E796" s="78"/>
      <c r="F796" s="78"/>
      <c r="G796" s="78"/>
      <c r="H796" s="78"/>
      <c r="I796" s="78"/>
      <c r="J796" s="78"/>
      <c r="K796" s="78"/>
      <c r="L796" s="44"/>
      <c r="M796" s="44"/>
      <c r="N796" s="44"/>
      <c r="O796" s="78"/>
      <c r="P796" s="78"/>
      <c r="Q796" s="163"/>
      <c r="R796" s="78"/>
      <c r="S796" s="164"/>
      <c r="T796" s="163"/>
      <c r="U796" s="44"/>
      <c r="V796" s="44"/>
      <c r="W796" s="44"/>
      <c r="X796" s="44"/>
      <c r="Y796" s="44"/>
      <c r="Z796" s="44"/>
      <c r="AA796" s="44"/>
      <c r="AB796" s="44"/>
      <c r="AC796" s="44"/>
      <c r="AD796" s="44"/>
      <c r="AE796" s="44"/>
      <c r="AF796" s="44"/>
      <c r="AG796" s="44"/>
      <c r="AH796" s="44"/>
      <c r="AI796" s="78"/>
      <c r="AJ796" s="44"/>
      <c r="AK796" s="107"/>
      <c r="AL796" s="107"/>
      <c r="AM796" s="107"/>
      <c r="AN796" s="107"/>
    </row>
    <row r="797" ht="14.25" customHeight="1">
      <c r="A797" s="44"/>
      <c r="B797" s="44"/>
      <c r="C797" s="78"/>
      <c r="D797" s="78"/>
      <c r="E797" s="78"/>
      <c r="F797" s="78"/>
      <c r="G797" s="78"/>
      <c r="H797" s="78"/>
      <c r="I797" s="78"/>
      <c r="J797" s="78"/>
      <c r="K797" s="78"/>
      <c r="L797" s="44"/>
      <c r="M797" s="44"/>
      <c r="N797" s="44"/>
      <c r="O797" s="78"/>
      <c r="P797" s="78"/>
      <c r="Q797" s="163"/>
      <c r="R797" s="78"/>
      <c r="S797" s="164"/>
      <c r="T797" s="163"/>
      <c r="U797" s="44"/>
      <c r="V797" s="44"/>
      <c r="W797" s="44"/>
      <c r="X797" s="44"/>
      <c r="Y797" s="44"/>
      <c r="Z797" s="44"/>
      <c r="AA797" s="44"/>
      <c r="AB797" s="44"/>
      <c r="AC797" s="44"/>
      <c r="AD797" s="44"/>
      <c r="AE797" s="44"/>
      <c r="AF797" s="44"/>
      <c r="AG797" s="44"/>
      <c r="AH797" s="44"/>
      <c r="AI797" s="78"/>
      <c r="AJ797" s="44"/>
      <c r="AK797" s="107"/>
      <c r="AL797" s="107"/>
      <c r="AM797" s="107"/>
      <c r="AN797" s="107"/>
    </row>
    <row r="798" ht="14.25" customHeight="1">
      <c r="A798" s="44"/>
      <c r="B798" s="44"/>
      <c r="C798" s="78"/>
      <c r="D798" s="78"/>
      <c r="E798" s="78"/>
      <c r="F798" s="78"/>
      <c r="G798" s="78"/>
      <c r="H798" s="78"/>
      <c r="I798" s="78"/>
      <c r="J798" s="78"/>
      <c r="K798" s="78"/>
      <c r="L798" s="44"/>
      <c r="M798" s="44"/>
      <c r="N798" s="44"/>
      <c r="O798" s="78"/>
      <c r="P798" s="78"/>
      <c r="Q798" s="163"/>
      <c r="R798" s="78"/>
      <c r="S798" s="164"/>
      <c r="T798" s="163"/>
      <c r="U798" s="44"/>
      <c r="V798" s="44"/>
      <c r="W798" s="44"/>
      <c r="X798" s="44"/>
      <c r="Y798" s="44"/>
      <c r="Z798" s="44"/>
      <c r="AA798" s="44"/>
      <c r="AB798" s="44"/>
      <c r="AC798" s="44"/>
      <c r="AD798" s="44"/>
      <c r="AE798" s="44"/>
      <c r="AF798" s="44"/>
      <c r="AG798" s="44"/>
      <c r="AH798" s="44"/>
      <c r="AI798" s="78"/>
      <c r="AJ798" s="44"/>
      <c r="AK798" s="107"/>
      <c r="AL798" s="107"/>
      <c r="AM798" s="107"/>
      <c r="AN798" s="107"/>
    </row>
    <row r="799" ht="14.25" customHeight="1">
      <c r="A799" s="44"/>
      <c r="B799" s="44"/>
      <c r="C799" s="78"/>
      <c r="D799" s="78"/>
      <c r="E799" s="78"/>
      <c r="F799" s="78"/>
      <c r="G799" s="78"/>
      <c r="H799" s="78"/>
      <c r="I799" s="78"/>
      <c r="J799" s="78"/>
      <c r="K799" s="78"/>
      <c r="L799" s="44"/>
      <c r="M799" s="44"/>
      <c r="N799" s="44"/>
      <c r="O799" s="78"/>
      <c r="P799" s="78"/>
      <c r="Q799" s="163"/>
      <c r="R799" s="78"/>
      <c r="S799" s="164"/>
      <c r="T799" s="163"/>
      <c r="U799" s="44"/>
      <c r="V799" s="44"/>
      <c r="W799" s="44"/>
      <c r="X799" s="44"/>
      <c r="Y799" s="44"/>
      <c r="Z799" s="44"/>
      <c r="AA799" s="44"/>
      <c r="AB799" s="44"/>
      <c r="AC799" s="44"/>
      <c r="AD799" s="44"/>
      <c r="AE799" s="44"/>
      <c r="AF799" s="44"/>
      <c r="AG799" s="44"/>
      <c r="AH799" s="44"/>
      <c r="AI799" s="78"/>
      <c r="AJ799" s="44"/>
      <c r="AK799" s="107"/>
      <c r="AL799" s="107"/>
      <c r="AM799" s="107"/>
      <c r="AN799" s="107"/>
    </row>
    <row r="800" ht="14.25" customHeight="1">
      <c r="A800" s="44"/>
      <c r="B800" s="44"/>
      <c r="C800" s="78"/>
      <c r="D800" s="78"/>
      <c r="E800" s="78"/>
      <c r="F800" s="78"/>
      <c r="G800" s="78"/>
      <c r="H800" s="78"/>
      <c r="I800" s="78"/>
      <c r="J800" s="78"/>
      <c r="K800" s="78"/>
      <c r="L800" s="44"/>
      <c r="M800" s="44"/>
      <c r="N800" s="44"/>
      <c r="O800" s="78"/>
      <c r="P800" s="78"/>
      <c r="Q800" s="163"/>
      <c r="R800" s="78"/>
      <c r="S800" s="164"/>
      <c r="T800" s="163"/>
      <c r="U800" s="44"/>
      <c r="V800" s="44"/>
      <c r="W800" s="44"/>
      <c r="X800" s="44"/>
      <c r="Y800" s="44"/>
      <c r="Z800" s="44"/>
      <c r="AA800" s="44"/>
      <c r="AB800" s="44"/>
      <c r="AC800" s="44"/>
      <c r="AD800" s="44"/>
      <c r="AE800" s="44"/>
      <c r="AF800" s="44"/>
      <c r="AG800" s="44"/>
      <c r="AH800" s="44"/>
      <c r="AI800" s="78"/>
      <c r="AJ800" s="44"/>
      <c r="AK800" s="107"/>
      <c r="AL800" s="107"/>
      <c r="AM800" s="107"/>
      <c r="AN800" s="107"/>
    </row>
    <row r="801" ht="14.25" customHeight="1">
      <c r="A801" s="44"/>
      <c r="B801" s="44"/>
      <c r="C801" s="78"/>
      <c r="D801" s="78"/>
      <c r="E801" s="78"/>
      <c r="F801" s="78"/>
      <c r="G801" s="78"/>
      <c r="H801" s="78"/>
      <c r="I801" s="78"/>
      <c r="J801" s="78"/>
      <c r="K801" s="78"/>
      <c r="L801" s="44"/>
      <c r="M801" s="44"/>
      <c r="N801" s="44"/>
      <c r="O801" s="78"/>
      <c r="P801" s="78"/>
      <c r="Q801" s="163"/>
      <c r="R801" s="78"/>
      <c r="S801" s="164"/>
      <c r="T801" s="163"/>
      <c r="U801" s="44"/>
      <c r="V801" s="44"/>
      <c r="W801" s="44"/>
      <c r="X801" s="44"/>
      <c r="Y801" s="44"/>
      <c r="Z801" s="44"/>
      <c r="AA801" s="44"/>
      <c r="AB801" s="44"/>
      <c r="AC801" s="44"/>
      <c r="AD801" s="44"/>
      <c r="AE801" s="44"/>
      <c r="AF801" s="44"/>
      <c r="AG801" s="44"/>
      <c r="AH801" s="44"/>
      <c r="AI801" s="78"/>
      <c r="AJ801" s="44"/>
      <c r="AK801" s="107"/>
      <c r="AL801" s="107"/>
      <c r="AM801" s="107"/>
      <c r="AN801" s="107"/>
    </row>
    <row r="802" ht="14.25" customHeight="1">
      <c r="A802" s="44"/>
      <c r="B802" s="44"/>
      <c r="C802" s="78"/>
      <c r="D802" s="78"/>
      <c r="E802" s="78"/>
      <c r="F802" s="78"/>
      <c r="G802" s="78"/>
      <c r="H802" s="78"/>
      <c r="I802" s="78"/>
      <c r="J802" s="78"/>
      <c r="K802" s="78"/>
      <c r="L802" s="44"/>
      <c r="M802" s="44"/>
      <c r="N802" s="44"/>
      <c r="O802" s="78"/>
      <c r="P802" s="78"/>
      <c r="Q802" s="163"/>
      <c r="R802" s="78"/>
      <c r="S802" s="164"/>
      <c r="T802" s="163"/>
      <c r="U802" s="44"/>
      <c r="V802" s="44"/>
      <c r="W802" s="44"/>
      <c r="X802" s="44"/>
      <c r="Y802" s="44"/>
      <c r="Z802" s="44"/>
      <c r="AA802" s="44"/>
      <c r="AB802" s="44"/>
      <c r="AC802" s="44"/>
      <c r="AD802" s="44"/>
      <c r="AE802" s="44"/>
      <c r="AF802" s="44"/>
      <c r="AG802" s="44"/>
      <c r="AH802" s="44"/>
      <c r="AI802" s="78"/>
      <c r="AJ802" s="44"/>
      <c r="AK802" s="107"/>
      <c r="AL802" s="107"/>
      <c r="AM802" s="107"/>
      <c r="AN802" s="107"/>
    </row>
    <row r="803" ht="14.25" customHeight="1">
      <c r="A803" s="44"/>
      <c r="B803" s="44"/>
      <c r="C803" s="78"/>
      <c r="D803" s="78"/>
      <c r="E803" s="78"/>
      <c r="F803" s="78"/>
      <c r="G803" s="78"/>
      <c r="H803" s="78"/>
      <c r="I803" s="78"/>
      <c r="J803" s="78"/>
      <c r="K803" s="78"/>
      <c r="L803" s="44"/>
      <c r="M803" s="44"/>
      <c r="N803" s="44"/>
      <c r="O803" s="78"/>
      <c r="P803" s="78"/>
      <c r="Q803" s="163"/>
      <c r="R803" s="78"/>
      <c r="S803" s="164"/>
      <c r="T803" s="163"/>
      <c r="U803" s="44"/>
      <c r="V803" s="44"/>
      <c r="W803" s="44"/>
      <c r="X803" s="44"/>
      <c r="Y803" s="44"/>
      <c r="Z803" s="44"/>
      <c r="AA803" s="44"/>
      <c r="AB803" s="44"/>
      <c r="AC803" s="44"/>
      <c r="AD803" s="44"/>
      <c r="AE803" s="44"/>
      <c r="AF803" s="44"/>
      <c r="AG803" s="44"/>
      <c r="AH803" s="44"/>
      <c r="AI803" s="78"/>
      <c r="AJ803" s="44"/>
      <c r="AK803" s="107"/>
      <c r="AL803" s="107"/>
      <c r="AM803" s="107"/>
      <c r="AN803" s="107"/>
    </row>
    <row r="804" ht="14.25" customHeight="1">
      <c r="A804" s="44"/>
      <c r="B804" s="44"/>
      <c r="C804" s="78"/>
      <c r="D804" s="78"/>
      <c r="E804" s="78"/>
      <c r="F804" s="78"/>
      <c r="G804" s="78"/>
      <c r="H804" s="78"/>
      <c r="I804" s="78"/>
      <c r="J804" s="78"/>
      <c r="K804" s="78"/>
      <c r="L804" s="44"/>
      <c r="M804" s="44"/>
      <c r="N804" s="44"/>
      <c r="O804" s="78"/>
      <c r="P804" s="78"/>
      <c r="Q804" s="163"/>
      <c r="R804" s="78"/>
      <c r="S804" s="164"/>
      <c r="T804" s="163"/>
      <c r="U804" s="44"/>
      <c r="V804" s="44"/>
      <c r="W804" s="44"/>
      <c r="X804" s="44"/>
      <c r="Y804" s="44"/>
      <c r="Z804" s="44"/>
      <c r="AA804" s="44"/>
      <c r="AB804" s="44"/>
      <c r="AC804" s="44"/>
      <c r="AD804" s="44"/>
      <c r="AE804" s="44"/>
      <c r="AF804" s="44"/>
      <c r="AG804" s="44"/>
      <c r="AH804" s="44"/>
      <c r="AI804" s="78"/>
      <c r="AJ804" s="44"/>
      <c r="AK804" s="107"/>
      <c r="AL804" s="107"/>
      <c r="AM804" s="107"/>
      <c r="AN804" s="107"/>
    </row>
    <row r="805" ht="14.25" customHeight="1">
      <c r="A805" s="44"/>
      <c r="B805" s="44"/>
      <c r="C805" s="78"/>
      <c r="D805" s="78"/>
      <c r="E805" s="78"/>
      <c r="F805" s="78"/>
      <c r="G805" s="78"/>
      <c r="H805" s="78"/>
      <c r="I805" s="78"/>
      <c r="J805" s="78"/>
      <c r="K805" s="78"/>
      <c r="L805" s="44"/>
      <c r="M805" s="44"/>
      <c r="N805" s="44"/>
      <c r="O805" s="78"/>
      <c r="P805" s="78"/>
      <c r="Q805" s="163"/>
      <c r="R805" s="78"/>
      <c r="S805" s="164"/>
      <c r="T805" s="163"/>
      <c r="U805" s="44"/>
      <c r="V805" s="44"/>
      <c r="W805" s="44"/>
      <c r="X805" s="44"/>
      <c r="Y805" s="44"/>
      <c r="Z805" s="44"/>
      <c r="AA805" s="44"/>
      <c r="AB805" s="44"/>
      <c r="AC805" s="44"/>
      <c r="AD805" s="44"/>
      <c r="AE805" s="44"/>
      <c r="AF805" s="44"/>
      <c r="AG805" s="44"/>
      <c r="AH805" s="44"/>
      <c r="AI805" s="78"/>
      <c r="AJ805" s="44"/>
      <c r="AK805" s="107"/>
      <c r="AL805" s="107"/>
      <c r="AM805" s="107"/>
      <c r="AN805" s="107"/>
    </row>
    <row r="806" ht="14.25" customHeight="1">
      <c r="A806" s="44"/>
      <c r="B806" s="44"/>
      <c r="C806" s="78"/>
      <c r="D806" s="78"/>
      <c r="E806" s="78"/>
      <c r="F806" s="78"/>
      <c r="G806" s="78"/>
      <c r="H806" s="78"/>
      <c r="I806" s="78"/>
      <c r="J806" s="78"/>
      <c r="K806" s="78"/>
      <c r="L806" s="44"/>
      <c r="M806" s="44"/>
      <c r="N806" s="44"/>
      <c r="O806" s="78"/>
      <c r="P806" s="78"/>
      <c r="Q806" s="163"/>
      <c r="R806" s="78"/>
      <c r="S806" s="164"/>
      <c r="T806" s="163"/>
      <c r="U806" s="44"/>
      <c r="V806" s="44"/>
      <c r="W806" s="44"/>
      <c r="X806" s="44"/>
      <c r="Y806" s="44"/>
      <c r="Z806" s="44"/>
      <c r="AA806" s="44"/>
      <c r="AB806" s="44"/>
      <c r="AC806" s="44"/>
      <c r="AD806" s="44"/>
      <c r="AE806" s="44"/>
      <c r="AF806" s="44"/>
      <c r="AG806" s="44"/>
      <c r="AH806" s="44"/>
      <c r="AI806" s="78"/>
      <c r="AJ806" s="44"/>
      <c r="AK806" s="107"/>
      <c r="AL806" s="107"/>
      <c r="AM806" s="107"/>
      <c r="AN806" s="107"/>
    </row>
    <row r="807" ht="14.25" customHeight="1">
      <c r="A807" s="44"/>
      <c r="B807" s="44"/>
      <c r="C807" s="78"/>
      <c r="D807" s="78"/>
      <c r="E807" s="78"/>
      <c r="F807" s="78"/>
      <c r="G807" s="78"/>
      <c r="H807" s="78"/>
      <c r="I807" s="78"/>
      <c r="J807" s="78"/>
      <c r="K807" s="78"/>
      <c r="L807" s="44"/>
      <c r="M807" s="44"/>
      <c r="N807" s="44"/>
      <c r="O807" s="78"/>
      <c r="P807" s="78"/>
      <c r="Q807" s="163"/>
      <c r="R807" s="78"/>
      <c r="S807" s="164"/>
      <c r="T807" s="163"/>
      <c r="U807" s="44"/>
      <c r="V807" s="44"/>
      <c r="W807" s="44"/>
      <c r="X807" s="44"/>
      <c r="Y807" s="44"/>
      <c r="Z807" s="44"/>
      <c r="AA807" s="44"/>
      <c r="AB807" s="44"/>
      <c r="AC807" s="44"/>
      <c r="AD807" s="44"/>
      <c r="AE807" s="44"/>
      <c r="AF807" s="44"/>
      <c r="AG807" s="44"/>
      <c r="AH807" s="44"/>
      <c r="AI807" s="78"/>
      <c r="AJ807" s="44"/>
      <c r="AK807" s="107"/>
      <c r="AL807" s="107"/>
      <c r="AM807" s="107"/>
      <c r="AN807" s="107"/>
    </row>
    <row r="808" ht="14.25" customHeight="1">
      <c r="A808" s="44"/>
      <c r="B808" s="44"/>
      <c r="C808" s="78"/>
      <c r="D808" s="78"/>
      <c r="E808" s="78"/>
      <c r="F808" s="78"/>
      <c r="G808" s="78"/>
      <c r="H808" s="78"/>
      <c r="I808" s="78"/>
      <c r="J808" s="78"/>
      <c r="K808" s="78"/>
      <c r="L808" s="44"/>
      <c r="M808" s="44"/>
      <c r="N808" s="44"/>
      <c r="O808" s="78"/>
      <c r="P808" s="78"/>
      <c r="Q808" s="163"/>
      <c r="R808" s="78"/>
      <c r="S808" s="164"/>
      <c r="T808" s="163"/>
      <c r="U808" s="44"/>
      <c r="V808" s="44"/>
      <c r="W808" s="44"/>
      <c r="X808" s="44"/>
      <c r="Y808" s="44"/>
      <c r="Z808" s="44"/>
      <c r="AA808" s="44"/>
      <c r="AB808" s="44"/>
      <c r="AC808" s="44"/>
      <c r="AD808" s="44"/>
      <c r="AE808" s="44"/>
      <c r="AF808" s="44"/>
      <c r="AG808" s="44"/>
      <c r="AH808" s="44"/>
      <c r="AI808" s="78"/>
      <c r="AJ808" s="44"/>
      <c r="AK808" s="107"/>
      <c r="AL808" s="107"/>
      <c r="AM808" s="107"/>
      <c r="AN808" s="107"/>
    </row>
    <row r="809" ht="14.25" customHeight="1">
      <c r="A809" s="44"/>
      <c r="B809" s="44"/>
      <c r="C809" s="78"/>
      <c r="D809" s="78"/>
      <c r="E809" s="78"/>
      <c r="F809" s="78"/>
      <c r="G809" s="78"/>
      <c r="H809" s="78"/>
      <c r="I809" s="78"/>
      <c r="J809" s="78"/>
      <c r="K809" s="78"/>
      <c r="L809" s="44"/>
      <c r="M809" s="44"/>
      <c r="N809" s="44"/>
      <c r="O809" s="78"/>
      <c r="P809" s="78"/>
      <c r="Q809" s="163"/>
      <c r="R809" s="78"/>
      <c r="S809" s="164"/>
      <c r="T809" s="163"/>
      <c r="U809" s="44"/>
      <c r="V809" s="44"/>
      <c r="W809" s="44"/>
      <c r="X809" s="44"/>
      <c r="Y809" s="44"/>
      <c r="Z809" s="44"/>
      <c r="AA809" s="44"/>
      <c r="AB809" s="44"/>
      <c r="AC809" s="44"/>
      <c r="AD809" s="44"/>
      <c r="AE809" s="44"/>
      <c r="AF809" s="44"/>
      <c r="AG809" s="44"/>
      <c r="AH809" s="44"/>
      <c r="AI809" s="78"/>
      <c r="AJ809" s="44"/>
      <c r="AK809" s="107"/>
      <c r="AL809" s="107"/>
      <c r="AM809" s="107"/>
      <c r="AN809" s="107"/>
    </row>
    <row r="810" ht="14.25" customHeight="1">
      <c r="A810" s="44"/>
      <c r="B810" s="44"/>
      <c r="C810" s="78"/>
      <c r="D810" s="78"/>
      <c r="E810" s="78"/>
      <c r="F810" s="78"/>
      <c r="G810" s="78"/>
      <c r="H810" s="78"/>
      <c r="I810" s="78"/>
      <c r="J810" s="78"/>
      <c r="K810" s="78"/>
      <c r="L810" s="44"/>
      <c r="M810" s="44"/>
      <c r="N810" s="44"/>
      <c r="O810" s="78"/>
      <c r="P810" s="78"/>
      <c r="Q810" s="163"/>
      <c r="R810" s="78"/>
      <c r="S810" s="164"/>
      <c r="T810" s="163"/>
      <c r="U810" s="44"/>
      <c r="V810" s="44"/>
      <c r="W810" s="44"/>
      <c r="X810" s="44"/>
      <c r="Y810" s="44"/>
      <c r="Z810" s="44"/>
      <c r="AA810" s="44"/>
      <c r="AB810" s="44"/>
      <c r="AC810" s="44"/>
      <c r="AD810" s="44"/>
      <c r="AE810" s="44"/>
      <c r="AF810" s="44"/>
      <c r="AG810" s="44"/>
      <c r="AH810" s="44"/>
      <c r="AI810" s="78"/>
      <c r="AJ810" s="44"/>
      <c r="AK810" s="107"/>
      <c r="AL810" s="107"/>
      <c r="AM810" s="107"/>
      <c r="AN810" s="107"/>
    </row>
    <row r="811" ht="14.25" customHeight="1">
      <c r="A811" s="44"/>
      <c r="B811" s="44"/>
      <c r="C811" s="78"/>
      <c r="D811" s="78"/>
      <c r="E811" s="78"/>
      <c r="F811" s="78"/>
      <c r="G811" s="78"/>
      <c r="H811" s="78"/>
      <c r="I811" s="78"/>
      <c r="J811" s="78"/>
      <c r="K811" s="78"/>
      <c r="L811" s="44"/>
      <c r="M811" s="44"/>
      <c r="N811" s="44"/>
      <c r="O811" s="78"/>
      <c r="P811" s="78"/>
      <c r="Q811" s="163"/>
      <c r="R811" s="78"/>
      <c r="S811" s="164"/>
      <c r="T811" s="163"/>
      <c r="U811" s="44"/>
      <c r="V811" s="44"/>
      <c r="W811" s="44"/>
      <c r="X811" s="44"/>
      <c r="Y811" s="44"/>
      <c r="Z811" s="44"/>
      <c r="AA811" s="44"/>
      <c r="AB811" s="44"/>
      <c r="AC811" s="44"/>
      <c r="AD811" s="44"/>
      <c r="AE811" s="44"/>
      <c r="AF811" s="44"/>
      <c r="AG811" s="44"/>
      <c r="AH811" s="44"/>
      <c r="AI811" s="78"/>
      <c r="AJ811" s="44"/>
      <c r="AK811" s="107"/>
      <c r="AL811" s="107"/>
      <c r="AM811" s="107"/>
      <c r="AN811" s="107"/>
    </row>
    <row r="812" ht="14.25" customHeight="1">
      <c r="A812" s="44"/>
      <c r="B812" s="44"/>
      <c r="C812" s="78"/>
      <c r="D812" s="78"/>
      <c r="E812" s="78"/>
      <c r="F812" s="78"/>
      <c r="G812" s="78"/>
      <c r="H812" s="78"/>
      <c r="I812" s="78"/>
      <c r="J812" s="78"/>
      <c r="K812" s="78"/>
      <c r="L812" s="44"/>
      <c r="M812" s="44"/>
      <c r="N812" s="44"/>
      <c r="O812" s="78"/>
      <c r="P812" s="78"/>
      <c r="Q812" s="163"/>
      <c r="R812" s="78"/>
      <c r="S812" s="164"/>
      <c r="T812" s="163"/>
      <c r="U812" s="44"/>
      <c r="V812" s="44"/>
      <c r="W812" s="44"/>
      <c r="X812" s="44"/>
      <c r="Y812" s="44"/>
      <c r="Z812" s="44"/>
      <c r="AA812" s="44"/>
      <c r="AB812" s="44"/>
      <c r="AC812" s="44"/>
      <c r="AD812" s="44"/>
      <c r="AE812" s="44"/>
      <c r="AF812" s="44"/>
      <c r="AG812" s="44"/>
      <c r="AH812" s="44"/>
      <c r="AI812" s="78"/>
      <c r="AJ812" s="44"/>
      <c r="AK812" s="107"/>
      <c r="AL812" s="107"/>
      <c r="AM812" s="107"/>
      <c r="AN812" s="107"/>
    </row>
    <row r="813" ht="14.25" customHeight="1">
      <c r="A813" s="44"/>
      <c r="B813" s="44"/>
      <c r="C813" s="78"/>
      <c r="D813" s="78"/>
      <c r="E813" s="78"/>
      <c r="F813" s="78"/>
      <c r="G813" s="78"/>
      <c r="H813" s="78"/>
      <c r="I813" s="78"/>
      <c r="J813" s="78"/>
      <c r="K813" s="78"/>
      <c r="L813" s="44"/>
      <c r="M813" s="44"/>
      <c r="N813" s="44"/>
      <c r="O813" s="78"/>
      <c r="P813" s="78"/>
      <c r="Q813" s="163"/>
      <c r="R813" s="78"/>
      <c r="S813" s="164"/>
      <c r="T813" s="163"/>
      <c r="U813" s="44"/>
      <c r="V813" s="44"/>
      <c r="W813" s="44"/>
      <c r="X813" s="44"/>
      <c r="Y813" s="44"/>
      <c r="Z813" s="44"/>
      <c r="AA813" s="44"/>
      <c r="AB813" s="44"/>
      <c r="AC813" s="44"/>
      <c r="AD813" s="44"/>
      <c r="AE813" s="44"/>
      <c r="AF813" s="44"/>
      <c r="AG813" s="44"/>
      <c r="AH813" s="44"/>
      <c r="AI813" s="78"/>
      <c r="AJ813" s="44"/>
      <c r="AK813" s="107"/>
      <c r="AL813" s="107"/>
      <c r="AM813" s="107"/>
      <c r="AN813" s="107"/>
    </row>
    <row r="814" ht="14.25" customHeight="1">
      <c r="A814" s="44"/>
      <c r="B814" s="44"/>
      <c r="C814" s="78"/>
      <c r="D814" s="78"/>
      <c r="E814" s="78"/>
      <c r="F814" s="78"/>
      <c r="G814" s="78"/>
      <c r="H814" s="78"/>
      <c r="I814" s="78"/>
      <c r="J814" s="78"/>
      <c r="K814" s="78"/>
      <c r="L814" s="44"/>
      <c r="M814" s="44"/>
      <c r="N814" s="44"/>
      <c r="O814" s="78"/>
      <c r="P814" s="78"/>
      <c r="Q814" s="163"/>
      <c r="R814" s="78"/>
      <c r="S814" s="164"/>
      <c r="T814" s="163"/>
      <c r="U814" s="44"/>
      <c r="V814" s="44"/>
      <c r="W814" s="44"/>
      <c r="X814" s="44"/>
      <c r="Y814" s="44"/>
      <c r="Z814" s="44"/>
      <c r="AA814" s="44"/>
      <c r="AB814" s="44"/>
      <c r="AC814" s="44"/>
      <c r="AD814" s="44"/>
      <c r="AE814" s="44"/>
      <c r="AF814" s="44"/>
      <c r="AG814" s="44"/>
      <c r="AH814" s="44"/>
      <c r="AI814" s="78"/>
      <c r="AJ814" s="44"/>
      <c r="AK814" s="107"/>
      <c r="AL814" s="107"/>
      <c r="AM814" s="107"/>
      <c r="AN814" s="107"/>
    </row>
    <row r="815" ht="14.25" customHeight="1">
      <c r="A815" s="44"/>
      <c r="B815" s="44"/>
      <c r="C815" s="78"/>
      <c r="D815" s="78"/>
      <c r="E815" s="78"/>
      <c r="F815" s="78"/>
      <c r="G815" s="78"/>
      <c r="H815" s="78"/>
      <c r="I815" s="78"/>
      <c r="J815" s="78"/>
      <c r="K815" s="78"/>
      <c r="L815" s="44"/>
      <c r="M815" s="44"/>
      <c r="N815" s="44"/>
      <c r="O815" s="78"/>
      <c r="P815" s="78"/>
      <c r="Q815" s="163"/>
      <c r="R815" s="78"/>
      <c r="S815" s="164"/>
      <c r="T815" s="163"/>
      <c r="U815" s="44"/>
      <c r="V815" s="44"/>
      <c r="W815" s="44"/>
      <c r="X815" s="44"/>
      <c r="Y815" s="44"/>
      <c r="Z815" s="44"/>
      <c r="AA815" s="44"/>
      <c r="AB815" s="44"/>
      <c r="AC815" s="44"/>
      <c r="AD815" s="44"/>
      <c r="AE815" s="44"/>
      <c r="AF815" s="44"/>
      <c r="AG815" s="44"/>
      <c r="AH815" s="44"/>
      <c r="AI815" s="78"/>
      <c r="AJ815" s="44"/>
      <c r="AK815" s="107"/>
      <c r="AL815" s="107"/>
      <c r="AM815" s="107"/>
      <c r="AN815" s="107"/>
    </row>
    <row r="816" ht="14.25" customHeight="1">
      <c r="A816" s="44"/>
      <c r="B816" s="44"/>
      <c r="C816" s="78"/>
      <c r="D816" s="78"/>
      <c r="E816" s="78"/>
      <c r="F816" s="78"/>
      <c r="G816" s="78"/>
      <c r="H816" s="78"/>
      <c r="I816" s="78"/>
      <c r="J816" s="78"/>
      <c r="K816" s="78"/>
      <c r="L816" s="44"/>
      <c r="M816" s="44"/>
      <c r="N816" s="44"/>
      <c r="O816" s="78"/>
      <c r="P816" s="78"/>
      <c r="Q816" s="163"/>
      <c r="R816" s="78"/>
      <c r="S816" s="164"/>
      <c r="T816" s="163"/>
      <c r="U816" s="44"/>
      <c r="V816" s="44"/>
      <c r="W816" s="44"/>
      <c r="X816" s="44"/>
      <c r="Y816" s="44"/>
      <c r="Z816" s="44"/>
      <c r="AA816" s="44"/>
      <c r="AB816" s="44"/>
      <c r="AC816" s="44"/>
      <c r="AD816" s="44"/>
      <c r="AE816" s="44"/>
      <c r="AF816" s="44"/>
      <c r="AG816" s="44"/>
      <c r="AH816" s="44"/>
      <c r="AI816" s="78"/>
      <c r="AJ816" s="44"/>
      <c r="AK816" s="107"/>
      <c r="AL816" s="107"/>
      <c r="AM816" s="107"/>
      <c r="AN816" s="107"/>
    </row>
    <row r="817" ht="14.25" customHeight="1">
      <c r="A817" s="44"/>
      <c r="B817" s="44"/>
      <c r="C817" s="78"/>
      <c r="D817" s="78"/>
      <c r="E817" s="78"/>
      <c r="F817" s="78"/>
      <c r="G817" s="78"/>
      <c r="H817" s="78"/>
      <c r="I817" s="78"/>
      <c r="J817" s="78"/>
      <c r="K817" s="78"/>
      <c r="L817" s="44"/>
      <c r="M817" s="44"/>
      <c r="N817" s="44"/>
      <c r="O817" s="78"/>
      <c r="P817" s="78"/>
      <c r="Q817" s="163"/>
      <c r="R817" s="78"/>
      <c r="S817" s="164"/>
      <c r="T817" s="163"/>
      <c r="U817" s="44"/>
      <c r="V817" s="44"/>
      <c r="W817" s="44"/>
      <c r="X817" s="44"/>
      <c r="Y817" s="44"/>
      <c r="Z817" s="44"/>
      <c r="AA817" s="44"/>
      <c r="AB817" s="44"/>
      <c r="AC817" s="44"/>
      <c r="AD817" s="44"/>
      <c r="AE817" s="44"/>
      <c r="AF817" s="44"/>
      <c r="AG817" s="44"/>
      <c r="AH817" s="44"/>
      <c r="AI817" s="78"/>
      <c r="AJ817" s="44"/>
      <c r="AK817" s="107"/>
      <c r="AL817" s="107"/>
      <c r="AM817" s="107"/>
      <c r="AN817" s="107"/>
    </row>
    <row r="818" ht="14.25" customHeight="1">
      <c r="A818" s="44"/>
      <c r="B818" s="44"/>
      <c r="C818" s="78"/>
      <c r="D818" s="78"/>
      <c r="E818" s="78"/>
      <c r="F818" s="78"/>
      <c r="G818" s="78"/>
      <c r="H818" s="78"/>
      <c r="I818" s="78"/>
      <c r="J818" s="78"/>
      <c r="K818" s="78"/>
      <c r="L818" s="44"/>
      <c r="M818" s="44"/>
      <c r="N818" s="44"/>
      <c r="O818" s="78"/>
      <c r="P818" s="78"/>
      <c r="Q818" s="163"/>
      <c r="R818" s="78"/>
      <c r="S818" s="164"/>
      <c r="T818" s="163"/>
      <c r="U818" s="44"/>
      <c r="V818" s="44"/>
      <c r="W818" s="44"/>
      <c r="X818" s="44"/>
      <c r="Y818" s="44"/>
      <c r="Z818" s="44"/>
      <c r="AA818" s="44"/>
      <c r="AB818" s="44"/>
      <c r="AC818" s="44"/>
      <c r="AD818" s="44"/>
      <c r="AE818" s="44"/>
      <c r="AF818" s="44"/>
      <c r="AG818" s="44"/>
      <c r="AH818" s="44"/>
      <c r="AI818" s="78"/>
      <c r="AJ818" s="44"/>
      <c r="AK818" s="107"/>
      <c r="AL818" s="107"/>
      <c r="AM818" s="107"/>
      <c r="AN818" s="107"/>
    </row>
    <row r="819" ht="14.25" customHeight="1">
      <c r="A819" s="44"/>
      <c r="B819" s="44"/>
      <c r="C819" s="78"/>
      <c r="D819" s="78"/>
      <c r="E819" s="78"/>
      <c r="F819" s="78"/>
      <c r="G819" s="78"/>
      <c r="H819" s="78"/>
      <c r="I819" s="78"/>
      <c r="J819" s="78"/>
      <c r="K819" s="78"/>
      <c r="L819" s="44"/>
      <c r="M819" s="44"/>
      <c r="N819" s="44"/>
      <c r="O819" s="78"/>
      <c r="P819" s="78"/>
      <c r="Q819" s="163"/>
      <c r="R819" s="78"/>
      <c r="S819" s="164"/>
      <c r="T819" s="163"/>
      <c r="U819" s="44"/>
      <c r="V819" s="44"/>
      <c r="W819" s="44"/>
      <c r="X819" s="44"/>
      <c r="Y819" s="44"/>
      <c r="Z819" s="44"/>
      <c r="AA819" s="44"/>
      <c r="AB819" s="44"/>
      <c r="AC819" s="44"/>
      <c r="AD819" s="44"/>
      <c r="AE819" s="44"/>
      <c r="AF819" s="44"/>
      <c r="AG819" s="44"/>
      <c r="AH819" s="44"/>
      <c r="AI819" s="78"/>
      <c r="AJ819" s="44"/>
      <c r="AK819" s="107"/>
      <c r="AL819" s="107"/>
      <c r="AM819" s="107"/>
      <c r="AN819" s="107"/>
    </row>
    <row r="820" ht="14.25" customHeight="1">
      <c r="A820" s="44"/>
      <c r="B820" s="44"/>
      <c r="C820" s="78"/>
      <c r="D820" s="78"/>
      <c r="E820" s="78"/>
      <c r="F820" s="78"/>
      <c r="G820" s="78"/>
      <c r="H820" s="78"/>
      <c r="I820" s="78"/>
      <c r="J820" s="78"/>
      <c r="K820" s="78"/>
      <c r="L820" s="44"/>
      <c r="M820" s="44"/>
      <c r="N820" s="44"/>
      <c r="O820" s="78"/>
      <c r="P820" s="78"/>
      <c r="Q820" s="163"/>
      <c r="R820" s="78"/>
      <c r="S820" s="164"/>
      <c r="T820" s="163"/>
      <c r="U820" s="44"/>
      <c r="V820" s="44"/>
      <c r="W820" s="44"/>
      <c r="X820" s="44"/>
      <c r="Y820" s="44"/>
      <c r="Z820" s="44"/>
      <c r="AA820" s="44"/>
      <c r="AB820" s="44"/>
      <c r="AC820" s="44"/>
      <c r="AD820" s="44"/>
      <c r="AE820" s="44"/>
      <c r="AF820" s="44"/>
      <c r="AG820" s="44"/>
      <c r="AH820" s="44"/>
      <c r="AI820" s="78"/>
      <c r="AJ820" s="44"/>
      <c r="AK820" s="107"/>
      <c r="AL820" s="107"/>
      <c r="AM820" s="107"/>
      <c r="AN820" s="107"/>
    </row>
    <row r="821" ht="14.25" customHeight="1">
      <c r="A821" s="44"/>
      <c r="B821" s="44"/>
      <c r="C821" s="78"/>
      <c r="D821" s="78"/>
      <c r="E821" s="78"/>
      <c r="F821" s="78"/>
      <c r="G821" s="78"/>
      <c r="H821" s="78"/>
      <c r="I821" s="78"/>
      <c r="J821" s="78"/>
      <c r="K821" s="78"/>
      <c r="L821" s="44"/>
      <c r="M821" s="44"/>
      <c r="N821" s="44"/>
      <c r="O821" s="78"/>
      <c r="P821" s="78"/>
      <c r="Q821" s="163"/>
      <c r="R821" s="78"/>
      <c r="S821" s="164"/>
      <c r="T821" s="163"/>
      <c r="U821" s="44"/>
      <c r="V821" s="44"/>
      <c r="W821" s="44"/>
      <c r="X821" s="44"/>
      <c r="Y821" s="44"/>
      <c r="Z821" s="44"/>
      <c r="AA821" s="44"/>
      <c r="AB821" s="44"/>
      <c r="AC821" s="44"/>
      <c r="AD821" s="44"/>
      <c r="AE821" s="44"/>
      <c r="AF821" s="44"/>
      <c r="AG821" s="44"/>
      <c r="AH821" s="44"/>
      <c r="AI821" s="78"/>
      <c r="AJ821" s="44"/>
      <c r="AK821" s="107"/>
      <c r="AL821" s="107"/>
      <c r="AM821" s="107"/>
      <c r="AN821" s="107"/>
    </row>
    <row r="822" ht="14.25" customHeight="1">
      <c r="A822" s="44"/>
      <c r="B822" s="44"/>
      <c r="C822" s="78"/>
      <c r="D822" s="78"/>
      <c r="E822" s="78"/>
      <c r="F822" s="78"/>
      <c r="G822" s="78"/>
      <c r="H822" s="78"/>
      <c r="I822" s="78"/>
      <c r="J822" s="78"/>
      <c r="K822" s="78"/>
      <c r="L822" s="44"/>
      <c r="M822" s="44"/>
      <c r="N822" s="44"/>
      <c r="O822" s="78"/>
      <c r="P822" s="78"/>
      <c r="Q822" s="163"/>
      <c r="R822" s="78"/>
      <c r="S822" s="164"/>
      <c r="T822" s="163"/>
      <c r="U822" s="44"/>
      <c r="V822" s="44"/>
      <c r="W822" s="44"/>
      <c r="X822" s="44"/>
      <c r="Y822" s="44"/>
      <c r="Z822" s="44"/>
      <c r="AA822" s="44"/>
      <c r="AB822" s="44"/>
      <c r="AC822" s="44"/>
      <c r="AD822" s="44"/>
      <c r="AE822" s="44"/>
      <c r="AF822" s="44"/>
      <c r="AG822" s="44"/>
      <c r="AH822" s="44"/>
      <c r="AI822" s="78"/>
      <c r="AJ822" s="44"/>
      <c r="AK822" s="107"/>
      <c r="AL822" s="107"/>
      <c r="AM822" s="107"/>
      <c r="AN822" s="107"/>
    </row>
    <row r="823" ht="14.25" customHeight="1">
      <c r="A823" s="44"/>
      <c r="B823" s="44"/>
      <c r="C823" s="78"/>
      <c r="D823" s="78"/>
      <c r="E823" s="78"/>
      <c r="F823" s="78"/>
      <c r="G823" s="78"/>
      <c r="H823" s="78"/>
      <c r="I823" s="78"/>
      <c r="J823" s="78"/>
      <c r="K823" s="78"/>
      <c r="L823" s="44"/>
      <c r="M823" s="44"/>
      <c r="N823" s="44"/>
      <c r="O823" s="78"/>
      <c r="P823" s="78"/>
      <c r="Q823" s="163"/>
      <c r="R823" s="78"/>
      <c r="S823" s="164"/>
      <c r="T823" s="163"/>
      <c r="U823" s="44"/>
      <c r="V823" s="44"/>
      <c r="W823" s="44"/>
      <c r="X823" s="44"/>
      <c r="Y823" s="44"/>
      <c r="Z823" s="44"/>
      <c r="AA823" s="44"/>
      <c r="AB823" s="44"/>
      <c r="AC823" s="44"/>
      <c r="AD823" s="44"/>
      <c r="AE823" s="44"/>
      <c r="AF823" s="44"/>
      <c r="AG823" s="44"/>
      <c r="AH823" s="44"/>
      <c r="AI823" s="78"/>
      <c r="AJ823" s="44"/>
      <c r="AK823" s="107"/>
      <c r="AL823" s="107"/>
      <c r="AM823" s="107"/>
      <c r="AN823" s="107"/>
    </row>
    <row r="824" ht="14.25" customHeight="1">
      <c r="A824" s="44"/>
      <c r="B824" s="44"/>
      <c r="C824" s="78"/>
      <c r="D824" s="78"/>
      <c r="E824" s="78"/>
      <c r="F824" s="78"/>
      <c r="G824" s="78"/>
      <c r="H824" s="78"/>
      <c r="I824" s="78"/>
      <c r="J824" s="78"/>
      <c r="K824" s="78"/>
      <c r="L824" s="44"/>
      <c r="M824" s="44"/>
      <c r="N824" s="44"/>
      <c r="O824" s="78"/>
      <c r="P824" s="78"/>
      <c r="Q824" s="163"/>
      <c r="R824" s="78"/>
      <c r="S824" s="164"/>
      <c r="T824" s="163"/>
      <c r="U824" s="44"/>
      <c r="V824" s="44"/>
      <c r="W824" s="44"/>
      <c r="X824" s="44"/>
      <c r="Y824" s="44"/>
      <c r="Z824" s="44"/>
      <c r="AA824" s="44"/>
      <c r="AB824" s="44"/>
      <c r="AC824" s="44"/>
      <c r="AD824" s="44"/>
      <c r="AE824" s="44"/>
      <c r="AF824" s="44"/>
      <c r="AG824" s="44"/>
      <c r="AH824" s="44"/>
      <c r="AI824" s="78"/>
      <c r="AJ824" s="44"/>
      <c r="AK824" s="107"/>
      <c r="AL824" s="107"/>
      <c r="AM824" s="107"/>
      <c r="AN824" s="107"/>
    </row>
    <row r="825" ht="14.25" customHeight="1">
      <c r="A825" s="44"/>
      <c r="B825" s="44"/>
      <c r="C825" s="78"/>
      <c r="D825" s="78"/>
      <c r="E825" s="78"/>
      <c r="F825" s="78"/>
      <c r="G825" s="78"/>
      <c r="H825" s="78"/>
      <c r="I825" s="78"/>
      <c r="J825" s="78"/>
      <c r="K825" s="78"/>
      <c r="L825" s="44"/>
      <c r="M825" s="44"/>
      <c r="N825" s="44"/>
      <c r="O825" s="78"/>
      <c r="P825" s="78"/>
      <c r="Q825" s="163"/>
      <c r="R825" s="78"/>
      <c r="S825" s="164"/>
      <c r="T825" s="163"/>
      <c r="U825" s="44"/>
      <c r="V825" s="44"/>
      <c r="W825" s="44"/>
      <c r="X825" s="44"/>
      <c r="Y825" s="44"/>
      <c r="Z825" s="44"/>
      <c r="AA825" s="44"/>
      <c r="AB825" s="44"/>
      <c r="AC825" s="44"/>
      <c r="AD825" s="44"/>
      <c r="AE825" s="44"/>
      <c r="AF825" s="44"/>
      <c r="AG825" s="44"/>
      <c r="AH825" s="44"/>
      <c r="AI825" s="78"/>
      <c r="AJ825" s="44"/>
      <c r="AK825" s="107"/>
      <c r="AL825" s="107"/>
      <c r="AM825" s="107"/>
      <c r="AN825" s="107"/>
    </row>
    <row r="826" ht="14.25" customHeight="1">
      <c r="A826" s="44"/>
      <c r="B826" s="44"/>
      <c r="C826" s="78"/>
      <c r="D826" s="78"/>
      <c r="E826" s="78"/>
      <c r="F826" s="78"/>
      <c r="G826" s="78"/>
      <c r="H826" s="78"/>
      <c r="I826" s="78"/>
      <c r="J826" s="78"/>
      <c r="K826" s="78"/>
      <c r="L826" s="44"/>
      <c r="M826" s="44"/>
      <c r="N826" s="44"/>
      <c r="O826" s="78"/>
      <c r="P826" s="78"/>
      <c r="Q826" s="163"/>
      <c r="R826" s="78"/>
      <c r="S826" s="164"/>
      <c r="T826" s="163"/>
      <c r="U826" s="44"/>
      <c r="V826" s="44"/>
      <c r="W826" s="44"/>
      <c r="X826" s="44"/>
      <c r="Y826" s="44"/>
      <c r="Z826" s="44"/>
      <c r="AA826" s="44"/>
      <c r="AB826" s="44"/>
      <c r="AC826" s="44"/>
      <c r="AD826" s="44"/>
      <c r="AE826" s="44"/>
      <c r="AF826" s="44"/>
      <c r="AG826" s="44"/>
      <c r="AH826" s="44"/>
      <c r="AI826" s="78"/>
      <c r="AJ826" s="44"/>
      <c r="AK826" s="107"/>
      <c r="AL826" s="107"/>
      <c r="AM826" s="107"/>
      <c r="AN826" s="107"/>
    </row>
    <row r="827" ht="14.25" customHeight="1">
      <c r="A827" s="44"/>
      <c r="B827" s="44"/>
      <c r="C827" s="78"/>
      <c r="D827" s="78"/>
      <c r="E827" s="78"/>
      <c r="F827" s="78"/>
      <c r="G827" s="78"/>
      <c r="H827" s="78"/>
      <c r="I827" s="78"/>
      <c r="J827" s="78"/>
      <c r="K827" s="78"/>
      <c r="L827" s="44"/>
      <c r="M827" s="44"/>
      <c r="N827" s="44"/>
      <c r="O827" s="78"/>
      <c r="P827" s="78"/>
      <c r="Q827" s="163"/>
      <c r="R827" s="78"/>
      <c r="S827" s="164"/>
      <c r="T827" s="163"/>
      <c r="U827" s="44"/>
      <c r="V827" s="44"/>
      <c r="W827" s="44"/>
      <c r="X827" s="44"/>
      <c r="Y827" s="44"/>
      <c r="Z827" s="44"/>
      <c r="AA827" s="44"/>
      <c r="AB827" s="44"/>
      <c r="AC827" s="44"/>
      <c r="AD827" s="44"/>
      <c r="AE827" s="44"/>
      <c r="AF827" s="44"/>
      <c r="AG827" s="44"/>
      <c r="AH827" s="44"/>
      <c r="AI827" s="78"/>
      <c r="AJ827" s="44"/>
      <c r="AK827" s="107"/>
      <c r="AL827" s="107"/>
      <c r="AM827" s="107"/>
      <c r="AN827" s="107"/>
    </row>
    <row r="828" ht="14.25" customHeight="1">
      <c r="A828" s="44"/>
      <c r="B828" s="44"/>
      <c r="C828" s="78"/>
      <c r="D828" s="78"/>
      <c r="E828" s="78"/>
      <c r="F828" s="78"/>
      <c r="G828" s="78"/>
      <c r="H828" s="78"/>
      <c r="I828" s="78"/>
      <c r="J828" s="78"/>
      <c r="K828" s="78"/>
      <c r="L828" s="44"/>
      <c r="M828" s="44"/>
      <c r="N828" s="44"/>
      <c r="O828" s="78"/>
      <c r="P828" s="78"/>
      <c r="Q828" s="163"/>
      <c r="R828" s="78"/>
      <c r="S828" s="164"/>
      <c r="T828" s="163"/>
      <c r="U828" s="44"/>
      <c r="V828" s="44"/>
      <c r="W828" s="44"/>
      <c r="X828" s="44"/>
      <c r="Y828" s="44"/>
      <c r="Z828" s="44"/>
      <c r="AA828" s="44"/>
      <c r="AB828" s="44"/>
      <c r="AC828" s="44"/>
      <c r="AD828" s="44"/>
      <c r="AE828" s="44"/>
      <c r="AF828" s="44"/>
      <c r="AG828" s="44"/>
      <c r="AH828" s="44"/>
      <c r="AI828" s="78"/>
      <c r="AJ828" s="44"/>
      <c r="AK828" s="107"/>
      <c r="AL828" s="107"/>
      <c r="AM828" s="107"/>
      <c r="AN828" s="107"/>
    </row>
    <row r="829" ht="14.25" customHeight="1">
      <c r="A829" s="44"/>
      <c r="B829" s="44"/>
      <c r="C829" s="78"/>
      <c r="D829" s="78"/>
      <c r="E829" s="78"/>
      <c r="F829" s="78"/>
      <c r="G829" s="78"/>
      <c r="H829" s="78"/>
      <c r="I829" s="78"/>
      <c r="J829" s="78"/>
      <c r="K829" s="78"/>
      <c r="L829" s="44"/>
      <c r="M829" s="44"/>
      <c r="N829" s="44"/>
      <c r="O829" s="78"/>
      <c r="P829" s="78"/>
      <c r="Q829" s="163"/>
      <c r="R829" s="78"/>
      <c r="S829" s="164"/>
      <c r="T829" s="163"/>
      <c r="U829" s="44"/>
      <c r="V829" s="44"/>
      <c r="W829" s="44"/>
      <c r="X829" s="44"/>
      <c r="Y829" s="44"/>
      <c r="Z829" s="44"/>
      <c r="AA829" s="44"/>
      <c r="AB829" s="44"/>
      <c r="AC829" s="44"/>
      <c r="AD829" s="44"/>
      <c r="AE829" s="44"/>
      <c r="AF829" s="44"/>
      <c r="AG829" s="44"/>
      <c r="AH829" s="44"/>
      <c r="AI829" s="78"/>
      <c r="AJ829" s="44"/>
      <c r="AK829" s="107"/>
      <c r="AL829" s="107"/>
      <c r="AM829" s="107"/>
      <c r="AN829" s="107"/>
    </row>
    <row r="830" ht="14.25" customHeight="1">
      <c r="A830" s="44"/>
      <c r="B830" s="44"/>
      <c r="C830" s="78"/>
      <c r="D830" s="78"/>
      <c r="E830" s="78"/>
      <c r="F830" s="78"/>
      <c r="G830" s="78"/>
      <c r="H830" s="78"/>
      <c r="I830" s="78"/>
      <c r="J830" s="78"/>
      <c r="K830" s="78"/>
      <c r="L830" s="44"/>
      <c r="M830" s="44"/>
      <c r="N830" s="44"/>
      <c r="O830" s="78"/>
      <c r="P830" s="78"/>
      <c r="Q830" s="163"/>
      <c r="R830" s="78"/>
      <c r="S830" s="164"/>
      <c r="T830" s="163"/>
      <c r="U830" s="44"/>
      <c r="V830" s="44"/>
      <c r="W830" s="44"/>
      <c r="X830" s="44"/>
      <c r="Y830" s="44"/>
      <c r="Z830" s="44"/>
      <c r="AA830" s="44"/>
      <c r="AB830" s="44"/>
      <c r="AC830" s="44"/>
      <c r="AD830" s="44"/>
      <c r="AE830" s="44"/>
      <c r="AF830" s="44"/>
      <c r="AG830" s="44"/>
      <c r="AH830" s="44"/>
      <c r="AI830" s="78"/>
      <c r="AJ830" s="44"/>
      <c r="AK830" s="107"/>
      <c r="AL830" s="107"/>
      <c r="AM830" s="107"/>
      <c r="AN830" s="107"/>
    </row>
    <row r="831" ht="14.25" customHeight="1">
      <c r="A831" s="44"/>
      <c r="B831" s="44"/>
      <c r="C831" s="78"/>
      <c r="D831" s="78"/>
      <c r="E831" s="78"/>
      <c r="F831" s="78"/>
      <c r="G831" s="78"/>
      <c r="H831" s="78"/>
      <c r="I831" s="78"/>
      <c r="J831" s="78"/>
      <c r="K831" s="78"/>
      <c r="L831" s="44"/>
      <c r="M831" s="44"/>
      <c r="N831" s="44"/>
      <c r="O831" s="78"/>
      <c r="P831" s="78"/>
      <c r="Q831" s="163"/>
      <c r="R831" s="78"/>
      <c r="S831" s="164"/>
      <c r="T831" s="163"/>
      <c r="U831" s="44"/>
      <c r="V831" s="44"/>
      <c r="W831" s="44"/>
      <c r="X831" s="44"/>
      <c r="Y831" s="44"/>
      <c r="Z831" s="44"/>
      <c r="AA831" s="44"/>
      <c r="AB831" s="44"/>
      <c r="AC831" s="44"/>
      <c r="AD831" s="44"/>
      <c r="AE831" s="44"/>
      <c r="AF831" s="44"/>
      <c r="AG831" s="44"/>
      <c r="AH831" s="44"/>
      <c r="AI831" s="78"/>
      <c r="AJ831" s="44"/>
      <c r="AK831" s="107"/>
      <c r="AL831" s="107"/>
      <c r="AM831" s="107"/>
      <c r="AN831" s="107"/>
    </row>
    <row r="832" ht="14.25" customHeight="1">
      <c r="A832" s="44"/>
      <c r="B832" s="44"/>
      <c r="C832" s="78"/>
      <c r="D832" s="78"/>
      <c r="E832" s="78"/>
      <c r="F832" s="78"/>
      <c r="G832" s="78"/>
      <c r="H832" s="78"/>
      <c r="I832" s="78"/>
      <c r="J832" s="78"/>
      <c r="K832" s="78"/>
      <c r="L832" s="44"/>
      <c r="M832" s="44"/>
      <c r="N832" s="44"/>
      <c r="O832" s="78"/>
      <c r="P832" s="78"/>
      <c r="Q832" s="163"/>
      <c r="R832" s="78"/>
      <c r="S832" s="164"/>
      <c r="T832" s="163"/>
      <c r="U832" s="44"/>
      <c r="V832" s="44"/>
      <c r="W832" s="44"/>
      <c r="X832" s="44"/>
      <c r="Y832" s="44"/>
      <c r="Z832" s="44"/>
      <c r="AA832" s="44"/>
      <c r="AB832" s="44"/>
      <c r="AC832" s="44"/>
      <c r="AD832" s="44"/>
      <c r="AE832" s="44"/>
      <c r="AF832" s="44"/>
      <c r="AG832" s="44"/>
      <c r="AH832" s="44"/>
      <c r="AI832" s="78"/>
      <c r="AJ832" s="44"/>
      <c r="AK832" s="107"/>
      <c r="AL832" s="107"/>
      <c r="AM832" s="107"/>
      <c r="AN832" s="107"/>
    </row>
    <row r="833" ht="14.25" customHeight="1">
      <c r="A833" s="44"/>
      <c r="B833" s="44"/>
      <c r="C833" s="78"/>
      <c r="D833" s="78"/>
      <c r="E833" s="78"/>
      <c r="F833" s="78"/>
      <c r="G833" s="78"/>
      <c r="H833" s="78"/>
      <c r="I833" s="78"/>
      <c r="J833" s="78"/>
      <c r="K833" s="78"/>
      <c r="L833" s="44"/>
      <c r="M833" s="44"/>
      <c r="N833" s="44"/>
      <c r="O833" s="78"/>
      <c r="P833" s="78"/>
      <c r="Q833" s="163"/>
      <c r="R833" s="78"/>
      <c r="S833" s="164"/>
      <c r="T833" s="163"/>
      <c r="U833" s="44"/>
      <c r="V833" s="44"/>
      <c r="W833" s="44"/>
      <c r="X833" s="44"/>
      <c r="Y833" s="44"/>
      <c r="Z833" s="44"/>
      <c r="AA833" s="44"/>
      <c r="AB833" s="44"/>
      <c r="AC833" s="44"/>
      <c r="AD833" s="44"/>
      <c r="AE833" s="44"/>
      <c r="AF833" s="44"/>
      <c r="AG833" s="44"/>
      <c r="AH833" s="44"/>
      <c r="AI833" s="78"/>
      <c r="AJ833" s="44"/>
      <c r="AK833" s="107"/>
      <c r="AL833" s="107"/>
      <c r="AM833" s="107"/>
      <c r="AN833" s="107"/>
    </row>
    <row r="834" ht="14.25" customHeight="1">
      <c r="A834" s="44"/>
      <c r="B834" s="44"/>
      <c r="C834" s="78"/>
      <c r="D834" s="78"/>
      <c r="E834" s="78"/>
      <c r="F834" s="78"/>
      <c r="G834" s="78"/>
      <c r="H834" s="78"/>
      <c r="I834" s="78"/>
      <c r="J834" s="78"/>
      <c r="K834" s="78"/>
      <c r="L834" s="44"/>
      <c r="M834" s="44"/>
      <c r="N834" s="44"/>
      <c r="O834" s="78"/>
      <c r="P834" s="78"/>
      <c r="Q834" s="163"/>
      <c r="R834" s="78"/>
      <c r="S834" s="164"/>
      <c r="T834" s="163"/>
      <c r="U834" s="44"/>
      <c r="V834" s="44"/>
      <c r="W834" s="44"/>
      <c r="X834" s="44"/>
      <c r="Y834" s="44"/>
      <c r="Z834" s="44"/>
      <c r="AA834" s="44"/>
      <c r="AB834" s="44"/>
      <c r="AC834" s="44"/>
      <c r="AD834" s="44"/>
      <c r="AE834" s="44"/>
      <c r="AF834" s="44"/>
      <c r="AG834" s="44"/>
      <c r="AH834" s="44"/>
      <c r="AI834" s="78"/>
      <c r="AJ834" s="44"/>
      <c r="AK834" s="107"/>
      <c r="AL834" s="107"/>
      <c r="AM834" s="107"/>
      <c r="AN834" s="107"/>
    </row>
    <row r="835" ht="14.25" customHeight="1">
      <c r="A835" s="44"/>
      <c r="B835" s="44"/>
      <c r="C835" s="78"/>
      <c r="D835" s="78"/>
      <c r="E835" s="78"/>
      <c r="F835" s="78"/>
      <c r="G835" s="78"/>
      <c r="H835" s="78"/>
      <c r="I835" s="78"/>
      <c r="J835" s="78"/>
      <c r="K835" s="78"/>
      <c r="L835" s="44"/>
      <c r="M835" s="44"/>
      <c r="N835" s="44"/>
      <c r="O835" s="78"/>
      <c r="P835" s="78"/>
      <c r="Q835" s="163"/>
      <c r="R835" s="78"/>
      <c r="S835" s="164"/>
      <c r="T835" s="163"/>
      <c r="U835" s="44"/>
      <c r="V835" s="44"/>
      <c r="W835" s="44"/>
      <c r="X835" s="44"/>
      <c r="Y835" s="44"/>
      <c r="Z835" s="44"/>
      <c r="AA835" s="44"/>
      <c r="AB835" s="44"/>
      <c r="AC835" s="44"/>
      <c r="AD835" s="44"/>
      <c r="AE835" s="44"/>
      <c r="AF835" s="44"/>
      <c r="AG835" s="44"/>
      <c r="AH835" s="44"/>
      <c r="AI835" s="78"/>
      <c r="AJ835" s="44"/>
      <c r="AK835" s="107"/>
      <c r="AL835" s="107"/>
      <c r="AM835" s="107"/>
      <c r="AN835" s="107"/>
    </row>
    <row r="836" ht="14.25" customHeight="1">
      <c r="A836" s="44"/>
      <c r="B836" s="44"/>
      <c r="C836" s="78"/>
      <c r="D836" s="78"/>
      <c r="E836" s="78"/>
      <c r="F836" s="78"/>
      <c r="G836" s="78"/>
      <c r="H836" s="78"/>
      <c r="I836" s="78"/>
      <c r="J836" s="78"/>
      <c r="K836" s="78"/>
      <c r="L836" s="44"/>
      <c r="M836" s="44"/>
      <c r="N836" s="44"/>
      <c r="O836" s="78"/>
      <c r="P836" s="78"/>
      <c r="Q836" s="163"/>
      <c r="R836" s="78"/>
      <c r="S836" s="164"/>
      <c r="T836" s="163"/>
      <c r="U836" s="44"/>
      <c r="V836" s="44"/>
      <c r="W836" s="44"/>
      <c r="X836" s="44"/>
      <c r="Y836" s="44"/>
      <c r="Z836" s="44"/>
      <c r="AA836" s="44"/>
      <c r="AB836" s="44"/>
      <c r="AC836" s="44"/>
      <c r="AD836" s="44"/>
      <c r="AE836" s="44"/>
      <c r="AF836" s="44"/>
      <c r="AG836" s="44"/>
      <c r="AH836" s="44"/>
      <c r="AI836" s="78"/>
      <c r="AJ836" s="44"/>
      <c r="AK836" s="107"/>
      <c r="AL836" s="107"/>
      <c r="AM836" s="107"/>
      <c r="AN836" s="107"/>
    </row>
    <row r="837" ht="14.25" customHeight="1">
      <c r="A837" s="44"/>
      <c r="B837" s="44"/>
      <c r="C837" s="78"/>
      <c r="D837" s="78"/>
      <c r="E837" s="78"/>
      <c r="F837" s="78"/>
      <c r="G837" s="78"/>
      <c r="H837" s="78"/>
      <c r="I837" s="78"/>
      <c r="J837" s="78"/>
      <c r="K837" s="78"/>
      <c r="L837" s="44"/>
      <c r="M837" s="44"/>
      <c r="N837" s="44"/>
      <c r="O837" s="78"/>
      <c r="P837" s="78"/>
      <c r="Q837" s="163"/>
      <c r="R837" s="78"/>
      <c r="S837" s="164"/>
      <c r="T837" s="163"/>
      <c r="U837" s="44"/>
      <c r="V837" s="44"/>
      <c r="W837" s="44"/>
      <c r="X837" s="44"/>
      <c r="Y837" s="44"/>
      <c r="Z837" s="44"/>
      <c r="AA837" s="44"/>
      <c r="AB837" s="44"/>
      <c r="AC837" s="44"/>
      <c r="AD837" s="44"/>
      <c r="AE837" s="44"/>
      <c r="AF837" s="44"/>
      <c r="AG837" s="44"/>
      <c r="AH837" s="44"/>
      <c r="AI837" s="78"/>
      <c r="AJ837" s="44"/>
      <c r="AK837" s="107"/>
      <c r="AL837" s="107"/>
      <c r="AM837" s="107"/>
      <c r="AN837" s="107"/>
    </row>
    <row r="838" ht="14.25" customHeight="1">
      <c r="A838" s="44"/>
      <c r="B838" s="44"/>
      <c r="C838" s="78"/>
      <c r="D838" s="78"/>
      <c r="E838" s="78"/>
      <c r="F838" s="78"/>
      <c r="G838" s="78"/>
      <c r="H838" s="78"/>
      <c r="I838" s="78"/>
      <c r="J838" s="78"/>
      <c r="K838" s="78"/>
      <c r="L838" s="44"/>
      <c r="M838" s="44"/>
      <c r="N838" s="44"/>
      <c r="O838" s="78"/>
      <c r="P838" s="78"/>
      <c r="Q838" s="163"/>
      <c r="R838" s="78"/>
      <c r="S838" s="164"/>
      <c r="T838" s="163"/>
      <c r="U838" s="44"/>
      <c r="V838" s="44"/>
      <c r="W838" s="44"/>
      <c r="X838" s="44"/>
      <c r="Y838" s="44"/>
      <c r="Z838" s="44"/>
      <c r="AA838" s="44"/>
      <c r="AB838" s="44"/>
      <c r="AC838" s="44"/>
      <c r="AD838" s="44"/>
      <c r="AE838" s="44"/>
      <c r="AF838" s="44"/>
      <c r="AG838" s="44"/>
      <c r="AH838" s="44"/>
      <c r="AI838" s="78"/>
      <c r="AJ838" s="44"/>
      <c r="AK838" s="107"/>
      <c r="AL838" s="107"/>
      <c r="AM838" s="107"/>
      <c r="AN838" s="107"/>
    </row>
    <row r="839" ht="14.25" customHeight="1">
      <c r="A839" s="44"/>
      <c r="B839" s="44"/>
      <c r="C839" s="78"/>
      <c r="D839" s="78"/>
      <c r="E839" s="78"/>
      <c r="F839" s="78"/>
      <c r="G839" s="78"/>
      <c r="H839" s="78"/>
      <c r="I839" s="78"/>
      <c r="J839" s="78"/>
      <c r="K839" s="78"/>
      <c r="L839" s="44"/>
      <c r="M839" s="44"/>
      <c r="N839" s="44"/>
      <c r="O839" s="78"/>
      <c r="P839" s="78"/>
      <c r="Q839" s="163"/>
      <c r="R839" s="78"/>
      <c r="S839" s="164"/>
      <c r="T839" s="163"/>
      <c r="U839" s="44"/>
      <c r="V839" s="44"/>
      <c r="W839" s="44"/>
      <c r="X839" s="44"/>
      <c r="Y839" s="44"/>
      <c r="Z839" s="44"/>
      <c r="AA839" s="44"/>
      <c r="AB839" s="44"/>
      <c r="AC839" s="44"/>
      <c r="AD839" s="44"/>
      <c r="AE839" s="44"/>
      <c r="AF839" s="44"/>
      <c r="AG839" s="44"/>
      <c r="AH839" s="44"/>
      <c r="AI839" s="78"/>
      <c r="AJ839" s="44"/>
      <c r="AK839" s="107"/>
      <c r="AL839" s="107"/>
      <c r="AM839" s="107"/>
      <c r="AN839" s="107"/>
    </row>
    <row r="840" ht="14.25" customHeight="1">
      <c r="A840" s="44"/>
      <c r="B840" s="44"/>
      <c r="C840" s="78"/>
      <c r="D840" s="78"/>
      <c r="E840" s="78"/>
      <c r="F840" s="78"/>
      <c r="G840" s="78"/>
      <c r="H840" s="78"/>
      <c r="I840" s="78"/>
      <c r="J840" s="78"/>
      <c r="K840" s="78"/>
      <c r="L840" s="44"/>
      <c r="M840" s="44"/>
      <c r="N840" s="44"/>
      <c r="O840" s="78"/>
      <c r="P840" s="78"/>
      <c r="Q840" s="163"/>
      <c r="R840" s="78"/>
      <c r="S840" s="164"/>
      <c r="T840" s="163"/>
      <c r="U840" s="44"/>
      <c r="V840" s="44"/>
      <c r="W840" s="44"/>
      <c r="X840" s="44"/>
      <c r="Y840" s="44"/>
      <c r="Z840" s="44"/>
      <c r="AA840" s="44"/>
      <c r="AB840" s="44"/>
      <c r="AC840" s="44"/>
      <c r="AD840" s="44"/>
      <c r="AE840" s="44"/>
      <c r="AF840" s="44"/>
      <c r="AG840" s="44"/>
      <c r="AH840" s="44"/>
      <c r="AI840" s="78"/>
      <c r="AJ840" s="44"/>
      <c r="AK840" s="107"/>
      <c r="AL840" s="107"/>
      <c r="AM840" s="107"/>
      <c r="AN840" s="107"/>
    </row>
    <row r="841" ht="14.25" customHeight="1">
      <c r="A841" s="44"/>
      <c r="B841" s="44"/>
      <c r="C841" s="78"/>
      <c r="D841" s="78"/>
      <c r="E841" s="78"/>
      <c r="F841" s="78"/>
      <c r="G841" s="78"/>
      <c r="H841" s="78"/>
      <c r="I841" s="78"/>
      <c r="J841" s="78"/>
      <c r="K841" s="78"/>
      <c r="L841" s="44"/>
      <c r="M841" s="44"/>
      <c r="N841" s="44"/>
      <c r="O841" s="78"/>
      <c r="P841" s="78"/>
      <c r="Q841" s="163"/>
      <c r="R841" s="78"/>
      <c r="S841" s="164"/>
      <c r="T841" s="163"/>
      <c r="U841" s="44"/>
      <c r="V841" s="44"/>
      <c r="W841" s="44"/>
      <c r="X841" s="44"/>
      <c r="Y841" s="44"/>
      <c r="Z841" s="44"/>
      <c r="AA841" s="44"/>
      <c r="AB841" s="44"/>
      <c r="AC841" s="44"/>
      <c r="AD841" s="44"/>
      <c r="AE841" s="44"/>
      <c r="AF841" s="44"/>
      <c r="AG841" s="44"/>
      <c r="AH841" s="44"/>
      <c r="AI841" s="78"/>
      <c r="AJ841" s="44"/>
      <c r="AK841" s="107"/>
      <c r="AL841" s="107"/>
      <c r="AM841" s="107"/>
      <c r="AN841" s="107"/>
    </row>
    <row r="842" ht="14.25" customHeight="1">
      <c r="A842" s="44"/>
      <c r="B842" s="44"/>
      <c r="C842" s="78"/>
      <c r="D842" s="78"/>
      <c r="E842" s="78"/>
      <c r="F842" s="78"/>
      <c r="G842" s="78"/>
      <c r="H842" s="78"/>
      <c r="I842" s="78"/>
      <c r="J842" s="78"/>
      <c r="K842" s="78"/>
      <c r="L842" s="44"/>
      <c r="M842" s="44"/>
      <c r="N842" s="44"/>
      <c r="O842" s="78"/>
      <c r="P842" s="78"/>
      <c r="Q842" s="163"/>
      <c r="R842" s="78"/>
      <c r="S842" s="164"/>
      <c r="T842" s="163"/>
      <c r="U842" s="44"/>
      <c r="V842" s="44"/>
      <c r="W842" s="44"/>
      <c r="X842" s="44"/>
      <c r="Y842" s="44"/>
      <c r="Z842" s="44"/>
      <c r="AA842" s="44"/>
      <c r="AB842" s="44"/>
      <c r="AC842" s="44"/>
      <c r="AD842" s="44"/>
      <c r="AE842" s="44"/>
      <c r="AF842" s="44"/>
      <c r="AG842" s="44"/>
      <c r="AH842" s="44"/>
      <c r="AI842" s="78"/>
      <c r="AJ842" s="44"/>
      <c r="AK842" s="107"/>
      <c r="AL842" s="107"/>
      <c r="AM842" s="107"/>
      <c r="AN842" s="107"/>
    </row>
    <row r="843" ht="14.25" customHeight="1">
      <c r="A843" s="44"/>
      <c r="B843" s="44"/>
      <c r="C843" s="78"/>
      <c r="D843" s="78"/>
      <c r="E843" s="78"/>
      <c r="F843" s="78"/>
      <c r="G843" s="78"/>
      <c r="H843" s="78"/>
      <c r="I843" s="78"/>
      <c r="J843" s="78"/>
      <c r="K843" s="78"/>
      <c r="L843" s="44"/>
      <c r="M843" s="44"/>
      <c r="N843" s="44"/>
      <c r="O843" s="78"/>
      <c r="P843" s="78"/>
      <c r="Q843" s="163"/>
      <c r="R843" s="78"/>
      <c r="S843" s="164"/>
      <c r="T843" s="163"/>
      <c r="U843" s="44"/>
      <c r="V843" s="44"/>
      <c r="W843" s="44"/>
      <c r="X843" s="44"/>
      <c r="Y843" s="44"/>
      <c r="Z843" s="44"/>
      <c r="AA843" s="44"/>
      <c r="AB843" s="44"/>
      <c r="AC843" s="44"/>
      <c r="AD843" s="44"/>
      <c r="AE843" s="44"/>
      <c r="AF843" s="44"/>
      <c r="AG843" s="44"/>
      <c r="AH843" s="44"/>
      <c r="AI843" s="78"/>
      <c r="AJ843" s="44"/>
      <c r="AK843" s="107"/>
      <c r="AL843" s="107"/>
      <c r="AM843" s="107"/>
      <c r="AN843" s="107"/>
    </row>
    <row r="844" ht="14.25" customHeight="1">
      <c r="A844" s="44"/>
      <c r="B844" s="44"/>
      <c r="C844" s="78"/>
      <c r="D844" s="78"/>
      <c r="E844" s="78"/>
      <c r="F844" s="78"/>
      <c r="G844" s="78"/>
      <c r="H844" s="78"/>
      <c r="I844" s="78"/>
      <c r="J844" s="78"/>
      <c r="K844" s="78"/>
      <c r="L844" s="44"/>
      <c r="M844" s="44"/>
      <c r="N844" s="44"/>
      <c r="O844" s="78"/>
      <c r="P844" s="78"/>
      <c r="Q844" s="163"/>
      <c r="R844" s="78"/>
      <c r="S844" s="164"/>
      <c r="T844" s="163"/>
      <c r="U844" s="44"/>
      <c r="V844" s="44"/>
      <c r="W844" s="44"/>
      <c r="X844" s="44"/>
      <c r="Y844" s="44"/>
      <c r="Z844" s="44"/>
      <c r="AA844" s="44"/>
      <c r="AB844" s="44"/>
      <c r="AC844" s="44"/>
      <c r="AD844" s="44"/>
      <c r="AE844" s="44"/>
      <c r="AF844" s="44"/>
      <c r="AG844" s="44"/>
      <c r="AH844" s="44"/>
      <c r="AI844" s="78"/>
      <c r="AJ844" s="44"/>
      <c r="AK844" s="107"/>
      <c r="AL844" s="107"/>
      <c r="AM844" s="107"/>
      <c r="AN844" s="107"/>
    </row>
    <row r="845" ht="14.25" customHeight="1">
      <c r="A845" s="44"/>
      <c r="B845" s="44"/>
      <c r="C845" s="78"/>
      <c r="D845" s="78"/>
      <c r="E845" s="78"/>
      <c r="F845" s="78"/>
      <c r="G845" s="78"/>
      <c r="H845" s="78"/>
      <c r="I845" s="78"/>
      <c r="J845" s="78"/>
      <c r="K845" s="78"/>
      <c r="L845" s="44"/>
      <c r="M845" s="44"/>
      <c r="N845" s="44"/>
      <c r="O845" s="78"/>
      <c r="P845" s="78"/>
      <c r="Q845" s="163"/>
      <c r="R845" s="78"/>
      <c r="S845" s="164"/>
      <c r="T845" s="163"/>
      <c r="U845" s="44"/>
      <c r="V845" s="44"/>
      <c r="W845" s="44"/>
      <c r="X845" s="44"/>
      <c r="Y845" s="44"/>
      <c r="Z845" s="44"/>
      <c r="AA845" s="44"/>
      <c r="AB845" s="44"/>
      <c r="AC845" s="44"/>
      <c r="AD845" s="44"/>
      <c r="AE845" s="44"/>
      <c r="AF845" s="44"/>
      <c r="AG845" s="44"/>
      <c r="AH845" s="44"/>
      <c r="AI845" s="78"/>
      <c r="AJ845" s="44"/>
      <c r="AK845" s="107"/>
      <c r="AL845" s="107"/>
      <c r="AM845" s="107"/>
      <c r="AN845" s="107"/>
    </row>
    <row r="846" ht="14.25" customHeight="1">
      <c r="A846" s="44"/>
      <c r="B846" s="44"/>
      <c r="C846" s="78"/>
      <c r="D846" s="78"/>
      <c r="E846" s="78"/>
      <c r="F846" s="78"/>
      <c r="G846" s="78"/>
      <c r="H846" s="78"/>
      <c r="I846" s="78"/>
      <c r="J846" s="78"/>
      <c r="K846" s="78"/>
      <c r="L846" s="44"/>
      <c r="M846" s="44"/>
      <c r="N846" s="44"/>
      <c r="O846" s="78"/>
      <c r="P846" s="78"/>
      <c r="Q846" s="163"/>
      <c r="R846" s="78"/>
      <c r="S846" s="164"/>
      <c r="T846" s="163"/>
      <c r="U846" s="44"/>
      <c r="V846" s="44"/>
      <c r="W846" s="44"/>
      <c r="X846" s="44"/>
      <c r="Y846" s="44"/>
      <c r="Z846" s="44"/>
      <c r="AA846" s="44"/>
      <c r="AB846" s="44"/>
      <c r="AC846" s="44"/>
      <c r="AD846" s="44"/>
      <c r="AE846" s="44"/>
      <c r="AF846" s="44"/>
      <c r="AG846" s="44"/>
      <c r="AH846" s="44"/>
      <c r="AI846" s="78"/>
      <c r="AJ846" s="44"/>
      <c r="AK846" s="107"/>
      <c r="AL846" s="107"/>
      <c r="AM846" s="107"/>
      <c r="AN846" s="107"/>
    </row>
    <row r="847" ht="14.25" customHeight="1">
      <c r="A847" s="44"/>
      <c r="B847" s="44"/>
      <c r="C847" s="78"/>
      <c r="D847" s="78"/>
      <c r="E847" s="78"/>
      <c r="F847" s="78"/>
      <c r="G847" s="78"/>
      <c r="H847" s="78"/>
      <c r="I847" s="78"/>
      <c r="J847" s="78"/>
      <c r="K847" s="78"/>
      <c r="L847" s="44"/>
      <c r="M847" s="44"/>
      <c r="N847" s="44"/>
      <c r="O847" s="78"/>
      <c r="P847" s="78"/>
      <c r="Q847" s="163"/>
      <c r="R847" s="78"/>
      <c r="S847" s="164"/>
      <c r="T847" s="163"/>
      <c r="U847" s="44"/>
      <c r="V847" s="44"/>
      <c r="W847" s="44"/>
      <c r="X847" s="44"/>
      <c r="Y847" s="44"/>
      <c r="Z847" s="44"/>
      <c r="AA847" s="44"/>
      <c r="AB847" s="44"/>
      <c r="AC847" s="44"/>
      <c r="AD847" s="44"/>
      <c r="AE847" s="44"/>
      <c r="AF847" s="44"/>
      <c r="AG847" s="44"/>
      <c r="AH847" s="44"/>
      <c r="AI847" s="78"/>
      <c r="AJ847" s="44"/>
      <c r="AK847" s="107"/>
      <c r="AL847" s="107"/>
      <c r="AM847" s="107"/>
      <c r="AN847" s="107"/>
    </row>
    <row r="848" ht="14.25" customHeight="1">
      <c r="A848" s="44"/>
      <c r="B848" s="44"/>
      <c r="C848" s="78"/>
      <c r="D848" s="78"/>
      <c r="E848" s="78"/>
      <c r="F848" s="78"/>
      <c r="G848" s="78"/>
      <c r="H848" s="78"/>
      <c r="I848" s="78"/>
      <c r="J848" s="78"/>
      <c r="K848" s="78"/>
      <c r="L848" s="44"/>
      <c r="M848" s="44"/>
      <c r="N848" s="44"/>
      <c r="O848" s="78"/>
      <c r="P848" s="78"/>
      <c r="Q848" s="163"/>
      <c r="R848" s="78"/>
      <c r="S848" s="164"/>
      <c r="T848" s="163"/>
      <c r="U848" s="44"/>
      <c r="V848" s="44"/>
      <c r="W848" s="44"/>
      <c r="X848" s="44"/>
      <c r="Y848" s="44"/>
      <c r="Z848" s="44"/>
      <c r="AA848" s="44"/>
      <c r="AB848" s="44"/>
      <c r="AC848" s="44"/>
      <c r="AD848" s="44"/>
      <c r="AE848" s="44"/>
      <c r="AF848" s="44"/>
      <c r="AG848" s="44"/>
      <c r="AH848" s="44"/>
      <c r="AI848" s="78"/>
      <c r="AJ848" s="44"/>
      <c r="AK848" s="107"/>
      <c r="AL848" s="107"/>
      <c r="AM848" s="107"/>
      <c r="AN848" s="107"/>
    </row>
    <row r="849" ht="14.25" customHeight="1">
      <c r="A849" s="44"/>
      <c r="B849" s="44"/>
      <c r="C849" s="78"/>
      <c r="D849" s="78"/>
      <c r="E849" s="78"/>
      <c r="F849" s="78"/>
      <c r="G849" s="78"/>
      <c r="H849" s="78"/>
      <c r="I849" s="78"/>
      <c r="J849" s="78"/>
      <c r="K849" s="78"/>
      <c r="L849" s="44"/>
      <c r="M849" s="44"/>
      <c r="N849" s="44"/>
      <c r="O849" s="78"/>
      <c r="P849" s="78"/>
      <c r="Q849" s="163"/>
      <c r="R849" s="78"/>
      <c r="S849" s="164"/>
      <c r="T849" s="163"/>
      <c r="U849" s="44"/>
      <c r="V849" s="44"/>
      <c r="W849" s="44"/>
      <c r="X849" s="44"/>
      <c r="Y849" s="44"/>
      <c r="Z849" s="44"/>
      <c r="AA849" s="44"/>
      <c r="AB849" s="44"/>
      <c r="AC849" s="44"/>
      <c r="AD849" s="44"/>
      <c r="AE849" s="44"/>
      <c r="AF849" s="44"/>
      <c r="AG849" s="44"/>
      <c r="AH849" s="44"/>
      <c r="AI849" s="78"/>
      <c r="AJ849" s="44"/>
      <c r="AK849" s="107"/>
      <c r="AL849" s="107"/>
      <c r="AM849" s="107"/>
      <c r="AN849" s="107"/>
    </row>
    <row r="850" ht="14.25" customHeight="1">
      <c r="A850" s="44"/>
      <c r="B850" s="44"/>
      <c r="C850" s="78"/>
      <c r="D850" s="78"/>
      <c r="E850" s="78"/>
      <c r="F850" s="78"/>
      <c r="G850" s="78"/>
      <c r="H850" s="78"/>
      <c r="I850" s="78"/>
      <c r="J850" s="78"/>
      <c r="K850" s="78"/>
      <c r="L850" s="44"/>
      <c r="M850" s="44"/>
      <c r="N850" s="44"/>
      <c r="O850" s="78"/>
      <c r="P850" s="78"/>
      <c r="Q850" s="163"/>
      <c r="R850" s="78"/>
      <c r="S850" s="164"/>
      <c r="T850" s="163"/>
      <c r="U850" s="44"/>
      <c r="V850" s="44"/>
      <c r="W850" s="44"/>
      <c r="X850" s="44"/>
      <c r="Y850" s="44"/>
      <c r="Z850" s="44"/>
      <c r="AA850" s="44"/>
      <c r="AB850" s="44"/>
      <c r="AC850" s="44"/>
      <c r="AD850" s="44"/>
      <c r="AE850" s="44"/>
      <c r="AF850" s="44"/>
      <c r="AG850" s="44"/>
      <c r="AH850" s="44"/>
      <c r="AI850" s="78"/>
      <c r="AJ850" s="44"/>
      <c r="AK850" s="107"/>
      <c r="AL850" s="107"/>
      <c r="AM850" s="107"/>
      <c r="AN850" s="107"/>
    </row>
    <row r="851" ht="14.25" customHeight="1">
      <c r="A851" s="44"/>
      <c r="B851" s="44"/>
      <c r="C851" s="78"/>
      <c r="D851" s="78"/>
      <c r="E851" s="78"/>
      <c r="F851" s="78"/>
      <c r="G851" s="78"/>
      <c r="H851" s="78"/>
      <c r="I851" s="78"/>
      <c r="J851" s="78"/>
      <c r="K851" s="78"/>
      <c r="L851" s="44"/>
      <c r="M851" s="44"/>
      <c r="N851" s="44"/>
      <c r="O851" s="78"/>
      <c r="P851" s="78"/>
      <c r="Q851" s="163"/>
      <c r="R851" s="78"/>
      <c r="S851" s="164"/>
      <c r="T851" s="163"/>
      <c r="U851" s="44"/>
      <c r="V851" s="44"/>
      <c r="W851" s="44"/>
      <c r="X851" s="44"/>
      <c r="Y851" s="44"/>
      <c r="Z851" s="44"/>
      <c r="AA851" s="44"/>
      <c r="AB851" s="44"/>
      <c r="AC851" s="44"/>
      <c r="AD851" s="44"/>
      <c r="AE851" s="44"/>
      <c r="AF851" s="44"/>
      <c r="AG851" s="44"/>
      <c r="AH851" s="44"/>
      <c r="AI851" s="78"/>
      <c r="AJ851" s="44"/>
      <c r="AK851" s="107"/>
      <c r="AL851" s="107"/>
      <c r="AM851" s="107"/>
      <c r="AN851" s="107"/>
    </row>
    <row r="852" ht="14.25" customHeight="1">
      <c r="A852" s="44"/>
      <c r="B852" s="44"/>
      <c r="C852" s="78"/>
      <c r="D852" s="78"/>
      <c r="E852" s="78"/>
      <c r="F852" s="78"/>
      <c r="G852" s="78"/>
      <c r="H852" s="78"/>
      <c r="I852" s="78"/>
      <c r="J852" s="78"/>
      <c r="K852" s="78"/>
      <c r="L852" s="44"/>
      <c r="M852" s="44"/>
      <c r="N852" s="44"/>
      <c r="O852" s="78"/>
      <c r="P852" s="78"/>
      <c r="Q852" s="163"/>
      <c r="R852" s="78"/>
      <c r="S852" s="164"/>
      <c r="T852" s="163"/>
      <c r="U852" s="44"/>
      <c r="V852" s="44"/>
      <c r="W852" s="44"/>
      <c r="X852" s="44"/>
      <c r="Y852" s="44"/>
      <c r="Z852" s="44"/>
      <c r="AA852" s="44"/>
      <c r="AB852" s="44"/>
      <c r="AC852" s="44"/>
      <c r="AD852" s="44"/>
      <c r="AE852" s="44"/>
      <c r="AF852" s="44"/>
      <c r="AG852" s="44"/>
      <c r="AH852" s="44"/>
      <c r="AI852" s="78"/>
      <c r="AJ852" s="44"/>
      <c r="AK852" s="107"/>
      <c r="AL852" s="107"/>
      <c r="AM852" s="107"/>
      <c r="AN852" s="107"/>
    </row>
    <row r="853" ht="14.25" customHeight="1">
      <c r="A853" s="44"/>
      <c r="B853" s="44"/>
      <c r="C853" s="78"/>
      <c r="D853" s="78"/>
      <c r="E853" s="78"/>
      <c r="F853" s="78"/>
      <c r="G853" s="78"/>
      <c r="H853" s="78"/>
      <c r="I853" s="78"/>
      <c r="J853" s="78"/>
      <c r="K853" s="78"/>
      <c r="L853" s="44"/>
      <c r="M853" s="44"/>
      <c r="N853" s="44"/>
      <c r="O853" s="78"/>
      <c r="P853" s="78"/>
      <c r="Q853" s="163"/>
      <c r="R853" s="78"/>
      <c r="S853" s="164"/>
      <c r="T853" s="163"/>
      <c r="U853" s="44"/>
      <c r="V853" s="44"/>
      <c r="W853" s="44"/>
      <c r="X853" s="44"/>
      <c r="Y853" s="44"/>
      <c r="Z853" s="44"/>
      <c r="AA853" s="44"/>
      <c r="AB853" s="44"/>
      <c r="AC853" s="44"/>
      <c r="AD853" s="44"/>
      <c r="AE853" s="44"/>
      <c r="AF853" s="44"/>
      <c r="AG853" s="44"/>
      <c r="AH853" s="44"/>
      <c r="AI853" s="78"/>
      <c r="AJ853" s="44"/>
      <c r="AK853" s="107"/>
      <c r="AL853" s="107"/>
      <c r="AM853" s="107"/>
      <c r="AN853" s="107"/>
    </row>
    <row r="854" ht="14.25" customHeight="1">
      <c r="A854" s="44"/>
      <c r="B854" s="44"/>
      <c r="C854" s="78"/>
      <c r="D854" s="78"/>
      <c r="E854" s="78"/>
      <c r="F854" s="78"/>
      <c r="G854" s="78"/>
      <c r="H854" s="78"/>
      <c r="I854" s="78"/>
      <c r="J854" s="78"/>
      <c r="K854" s="78"/>
      <c r="L854" s="44"/>
      <c r="M854" s="44"/>
      <c r="N854" s="44"/>
      <c r="O854" s="78"/>
      <c r="P854" s="78"/>
      <c r="Q854" s="163"/>
      <c r="R854" s="78"/>
      <c r="S854" s="164"/>
      <c r="T854" s="163"/>
      <c r="U854" s="44"/>
      <c r="V854" s="44"/>
      <c r="W854" s="44"/>
      <c r="X854" s="44"/>
      <c r="Y854" s="44"/>
      <c r="Z854" s="44"/>
      <c r="AA854" s="44"/>
      <c r="AB854" s="44"/>
      <c r="AC854" s="44"/>
      <c r="AD854" s="44"/>
      <c r="AE854" s="44"/>
      <c r="AF854" s="44"/>
      <c r="AG854" s="44"/>
      <c r="AH854" s="44"/>
      <c r="AI854" s="78"/>
      <c r="AJ854" s="44"/>
      <c r="AK854" s="107"/>
      <c r="AL854" s="107"/>
      <c r="AM854" s="107"/>
      <c r="AN854" s="107"/>
    </row>
    <row r="855" ht="14.25" customHeight="1">
      <c r="A855" s="44"/>
      <c r="B855" s="44"/>
      <c r="C855" s="78"/>
      <c r="D855" s="78"/>
      <c r="E855" s="78"/>
      <c r="F855" s="78"/>
      <c r="G855" s="78"/>
      <c r="H855" s="78"/>
      <c r="I855" s="78"/>
      <c r="J855" s="78"/>
      <c r="K855" s="78"/>
      <c r="L855" s="44"/>
      <c r="M855" s="44"/>
      <c r="N855" s="44"/>
      <c r="O855" s="78"/>
      <c r="P855" s="78"/>
      <c r="Q855" s="163"/>
      <c r="R855" s="78"/>
      <c r="S855" s="164"/>
      <c r="T855" s="163"/>
      <c r="U855" s="44"/>
      <c r="V855" s="44"/>
      <c r="W855" s="44"/>
      <c r="X855" s="44"/>
      <c r="Y855" s="44"/>
      <c r="Z855" s="44"/>
      <c r="AA855" s="44"/>
      <c r="AB855" s="44"/>
      <c r="AC855" s="44"/>
      <c r="AD855" s="44"/>
      <c r="AE855" s="44"/>
      <c r="AF855" s="44"/>
      <c r="AG855" s="44"/>
      <c r="AH855" s="44"/>
      <c r="AI855" s="78"/>
      <c r="AJ855" s="44"/>
      <c r="AK855" s="107"/>
      <c r="AL855" s="107"/>
      <c r="AM855" s="107"/>
      <c r="AN855" s="107"/>
    </row>
    <row r="856" ht="14.25" customHeight="1">
      <c r="A856" s="44"/>
      <c r="B856" s="44"/>
      <c r="C856" s="78"/>
      <c r="D856" s="78"/>
      <c r="E856" s="78"/>
      <c r="F856" s="78"/>
      <c r="G856" s="78"/>
      <c r="H856" s="78"/>
      <c r="I856" s="78"/>
      <c r="J856" s="78"/>
      <c r="K856" s="78"/>
      <c r="L856" s="44"/>
      <c r="M856" s="44"/>
      <c r="N856" s="44"/>
      <c r="O856" s="78"/>
      <c r="P856" s="78"/>
      <c r="Q856" s="163"/>
      <c r="R856" s="78"/>
      <c r="S856" s="164"/>
      <c r="T856" s="163"/>
      <c r="U856" s="44"/>
      <c r="V856" s="44"/>
      <c r="W856" s="44"/>
      <c r="X856" s="44"/>
      <c r="Y856" s="44"/>
      <c r="Z856" s="44"/>
      <c r="AA856" s="44"/>
      <c r="AB856" s="44"/>
      <c r="AC856" s="44"/>
      <c r="AD856" s="44"/>
      <c r="AE856" s="44"/>
      <c r="AF856" s="44"/>
      <c r="AG856" s="44"/>
      <c r="AH856" s="44"/>
      <c r="AI856" s="78"/>
      <c r="AJ856" s="44"/>
      <c r="AK856" s="107"/>
      <c r="AL856" s="107"/>
      <c r="AM856" s="107"/>
      <c r="AN856" s="107"/>
    </row>
    <row r="857" ht="14.25" customHeight="1">
      <c r="A857" s="44"/>
      <c r="B857" s="44"/>
      <c r="C857" s="78"/>
      <c r="D857" s="78"/>
      <c r="E857" s="78"/>
      <c r="F857" s="78"/>
      <c r="G857" s="78"/>
      <c r="H857" s="78"/>
      <c r="I857" s="78"/>
      <c r="J857" s="78"/>
      <c r="K857" s="78"/>
      <c r="L857" s="44"/>
      <c r="M857" s="44"/>
      <c r="N857" s="44"/>
      <c r="O857" s="78"/>
      <c r="P857" s="78"/>
      <c r="Q857" s="163"/>
      <c r="R857" s="78"/>
      <c r="S857" s="164"/>
      <c r="T857" s="163"/>
      <c r="U857" s="44"/>
      <c r="V857" s="44"/>
      <c r="W857" s="44"/>
      <c r="X857" s="44"/>
      <c r="Y857" s="44"/>
      <c r="Z857" s="44"/>
      <c r="AA857" s="44"/>
      <c r="AB857" s="44"/>
      <c r="AC857" s="44"/>
      <c r="AD857" s="44"/>
      <c r="AE857" s="44"/>
      <c r="AF857" s="44"/>
      <c r="AG857" s="44"/>
      <c r="AH857" s="44"/>
      <c r="AI857" s="78"/>
      <c r="AJ857" s="44"/>
      <c r="AK857" s="107"/>
      <c r="AL857" s="107"/>
      <c r="AM857" s="107"/>
      <c r="AN857" s="107"/>
    </row>
    <row r="858" ht="14.25" customHeight="1">
      <c r="A858" s="44"/>
      <c r="B858" s="44"/>
      <c r="C858" s="78"/>
      <c r="D858" s="78"/>
      <c r="E858" s="78"/>
      <c r="F858" s="78"/>
      <c r="G858" s="78"/>
      <c r="H858" s="78"/>
      <c r="I858" s="78"/>
      <c r="J858" s="78"/>
      <c r="K858" s="78"/>
      <c r="L858" s="44"/>
      <c r="M858" s="44"/>
      <c r="N858" s="44"/>
      <c r="O858" s="78"/>
      <c r="P858" s="78"/>
      <c r="Q858" s="163"/>
      <c r="R858" s="78"/>
      <c r="S858" s="164"/>
      <c r="T858" s="163"/>
      <c r="U858" s="44"/>
      <c r="V858" s="44"/>
      <c r="W858" s="44"/>
      <c r="X858" s="44"/>
      <c r="Y858" s="44"/>
      <c r="Z858" s="44"/>
      <c r="AA858" s="44"/>
      <c r="AB858" s="44"/>
      <c r="AC858" s="44"/>
      <c r="AD858" s="44"/>
      <c r="AE858" s="44"/>
      <c r="AF858" s="44"/>
      <c r="AG858" s="44"/>
      <c r="AH858" s="44"/>
      <c r="AI858" s="78"/>
      <c r="AJ858" s="44"/>
      <c r="AK858" s="107"/>
      <c r="AL858" s="107"/>
      <c r="AM858" s="107"/>
      <c r="AN858" s="107"/>
    </row>
    <row r="859" ht="14.25" customHeight="1">
      <c r="A859" s="44"/>
      <c r="B859" s="44"/>
      <c r="C859" s="78"/>
      <c r="D859" s="78"/>
      <c r="E859" s="78"/>
      <c r="F859" s="78"/>
      <c r="G859" s="78"/>
      <c r="H859" s="78"/>
      <c r="I859" s="78"/>
      <c r="J859" s="78"/>
      <c r="K859" s="78"/>
      <c r="L859" s="44"/>
      <c r="M859" s="44"/>
      <c r="N859" s="44"/>
      <c r="O859" s="78"/>
      <c r="P859" s="78"/>
      <c r="Q859" s="163"/>
      <c r="R859" s="78"/>
      <c r="S859" s="164"/>
      <c r="T859" s="163"/>
      <c r="U859" s="44"/>
      <c r="V859" s="44"/>
      <c r="W859" s="44"/>
      <c r="X859" s="44"/>
      <c r="Y859" s="44"/>
      <c r="Z859" s="44"/>
      <c r="AA859" s="44"/>
      <c r="AB859" s="44"/>
      <c r="AC859" s="44"/>
      <c r="AD859" s="44"/>
      <c r="AE859" s="44"/>
      <c r="AF859" s="44"/>
      <c r="AG859" s="44"/>
      <c r="AH859" s="44"/>
      <c r="AI859" s="78"/>
      <c r="AJ859" s="44"/>
      <c r="AK859" s="107"/>
      <c r="AL859" s="107"/>
      <c r="AM859" s="107"/>
      <c r="AN859" s="107"/>
    </row>
    <row r="860" ht="14.25" customHeight="1">
      <c r="A860" s="44"/>
      <c r="B860" s="44"/>
      <c r="C860" s="78"/>
      <c r="D860" s="78"/>
      <c r="E860" s="78"/>
      <c r="F860" s="78"/>
      <c r="G860" s="78"/>
      <c r="H860" s="78"/>
      <c r="I860" s="78"/>
      <c r="J860" s="78"/>
      <c r="K860" s="78"/>
      <c r="L860" s="44"/>
      <c r="M860" s="44"/>
      <c r="N860" s="44"/>
      <c r="O860" s="78"/>
      <c r="P860" s="78"/>
      <c r="Q860" s="163"/>
      <c r="R860" s="78"/>
      <c r="S860" s="164"/>
      <c r="T860" s="163"/>
      <c r="U860" s="44"/>
      <c r="V860" s="44"/>
      <c r="W860" s="44"/>
      <c r="X860" s="44"/>
      <c r="Y860" s="44"/>
      <c r="Z860" s="44"/>
      <c r="AA860" s="44"/>
      <c r="AB860" s="44"/>
      <c r="AC860" s="44"/>
      <c r="AD860" s="44"/>
      <c r="AE860" s="44"/>
      <c r="AF860" s="44"/>
      <c r="AG860" s="44"/>
      <c r="AH860" s="44"/>
      <c r="AI860" s="78"/>
      <c r="AJ860" s="44"/>
      <c r="AK860" s="107"/>
      <c r="AL860" s="107"/>
      <c r="AM860" s="107"/>
      <c r="AN860" s="107"/>
    </row>
    <row r="861" ht="14.25" customHeight="1">
      <c r="A861" s="44"/>
      <c r="B861" s="44"/>
      <c r="C861" s="78"/>
      <c r="D861" s="78"/>
      <c r="E861" s="78"/>
      <c r="F861" s="78"/>
      <c r="G861" s="78"/>
      <c r="H861" s="78"/>
      <c r="I861" s="78"/>
      <c r="J861" s="78"/>
      <c r="K861" s="78"/>
      <c r="L861" s="44"/>
      <c r="M861" s="44"/>
      <c r="N861" s="44"/>
      <c r="O861" s="78"/>
      <c r="P861" s="78"/>
      <c r="Q861" s="163"/>
      <c r="R861" s="78"/>
      <c r="S861" s="164"/>
      <c r="T861" s="163"/>
      <c r="U861" s="44"/>
      <c r="V861" s="44"/>
      <c r="W861" s="44"/>
      <c r="X861" s="44"/>
      <c r="Y861" s="44"/>
      <c r="Z861" s="44"/>
      <c r="AA861" s="44"/>
      <c r="AB861" s="44"/>
      <c r="AC861" s="44"/>
      <c r="AD861" s="44"/>
      <c r="AE861" s="44"/>
      <c r="AF861" s="44"/>
      <c r="AG861" s="44"/>
      <c r="AH861" s="44"/>
      <c r="AI861" s="78"/>
      <c r="AJ861" s="44"/>
      <c r="AK861" s="107"/>
      <c r="AL861" s="107"/>
      <c r="AM861" s="107"/>
      <c r="AN861" s="107"/>
    </row>
    <row r="862" ht="14.25" customHeight="1">
      <c r="A862" s="44"/>
      <c r="B862" s="44"/>
      <c r="C862" s="78"/>
      <c r="D862" s="78"/>
      <c r="E862" s="78"/>
      <c r="F862" s="78"/>
      <c r="G862" s="78"/>
      <c r="H862" s="78"/>
      <c r="I862" s="78"/>
      <c r="J862" s="78"/>
      <c r="K862" s="78"/>
      <c r="L862" s="44"/>
      <c r="M862" s="44"/>
      <c r="N862" s="44"/>
      <c r="O862" s="78"/>
      <c r="P862" s="78"/>
      <c r="Q862" s="163"/>
      <c r="R862" s="78"/>
      <c r="S862" s="164"/>
      <c r="T862" s="163"/>
      <c r="U862" s="44"/>
      <c r="V862" s="44"/>
      <c r="W862" s="44"/>
      <c r="X862" s="44"/>
      <c r="Y862" s="44"/>
      <c r="Z862" s="44"/>
      <c r="AA862" s="44"/>
      <c r="AB862" s="44"/>
      <c r="AC862" s="44"/>
      <c r="AD862" s="44"/>
      <c r="AE862" s="44"/>
      <c r="AF862" s="44"/>
      <c r="AG862" s="44"/>
      <c r="AH862" s="44"/>
      <c r="AI862" s="78"/>
      <c r="AJ862" s="44"/>
      <c r="AK862" s="107"/>
      <c r="AL862" s="107"/>
      <c r="AM862" s="107"/>
      <c r="AN862" s="107"/>
    </row>
    <row r="863" ht="14.25" customHeight="1">
      <c r="A863" s="44"/>
      <c r="B863" s="44"/>
      <c r="C863" s="78"/>
      <c r="D863" s="78"/>
      <c r="E863" s="78"/>
      <c r="F863" s="78"/>
      <c r="G863" s="78"/>
      <c r="H863" s="78"/>
      <c r="I863" s="78"/>
      <c r="J863" s="78"/>
      <c r="K863" s="78"/>
      <c r="L863" s="44"/>
      <c r="M863" s="44"/>
      <c r="N863" s="44"/>
      <c r="O863" s="78"/>
      <c r="P863" s="78"/>
      <c r="Q863" s="163"/>
      <c r="R863" s="78"/>
      <c r="S863" s="164"/>
      <c r="T863" s="163"/>
      <c r="U863" s="44"/>
      <c r="V863" s="44"/>
      <c r="W863" s="44"/>
      <c r="X863" s="44"/>
      <c r="Y863" s="44"/>
      <c r="Z863" s="44"/>
      <c r="AA863" s="44"/>
      <c r="AB863" s="44"/>
      <c r="AC863" s="44"/>
      <c r="AD863" s="44"/>
      <c r="AE863" s="44"/>
      <c r="AF863" s="44"/>
      <c r="AG863" s="44"/>
      <c r="AH863" s="44"/>
      <c r="AI863" s="78"/>
      <c r="AJ863" s="44"/>
      <c r="AK863" s="107"/>
      <c r="AL863" s="107"/>
      <c r="AM863" s="107"/>
      <c r="AN863" s="107"/>
    </row>
    <row r="864" ht="14.25" customHeight="1">
      <c r="A864" s="44"/>
      <c r="B864" s="44"/>
      <c r="C864" s="78"/>
      <c r="D864" s="78"/>
      <c r="E864" s="78"/>
      <c r="F864" s="78"/>
      <c r="G864" s="78"/>
      <c r="H864" s="78"/>
      <c r="I864" s="78"/>
      <c r="J864" s="78"/>
      <c r="K864" s="78"/>
      <c r="L864" s="44"/>
      <c r="M864" s="44"/>
      <c r="N864" s="44"/>
      <c r="O864" s="78"/>
      <c r="P864" s="78"/>
      <c r="Q864" s="163"/>
      <c r="R864" s="78"/>
      <c r="S864" s="164"/>
      <c r="T864" s="163"/>
      <c r="U864" s="44"/>
      <c r="V864" s="44"/>
      <c r="W864" s="44"/>
      <c r="X864" s="44"/>
      <c r="Y864" s="44"/>
      <c r="Z864" s="44"/>
      <c r="AA864" s="44"/>
      <c r="AB864" s="44"/>
      <c r="AC864" s="44"/>
      <c r="AD864" s="44"/>
      <c r="AE864" s="44"/>
      <c r="AF864" s="44"/>
      <c r="AG864" s="44"/>
      <c r="AH864" s="44"/>
      <c r="AI864" s="78"/>
      <c r="AJ864" s="44"/>
      <c r="AK864" s="107"/>
      <c r="AL864" s="107"/>
      <c r="AM864" s="107"/>
      <c r="AN864" s="107"/>
    </row>
    <row r="865" ht="14.25" customHeight="1">
      <c r="A865" s="44"/>
      <c r="B865" s="44"/>
      <c r="C865" s="78"/>
      <c r="D865" s="78"/>
      <c r="E865" s="78"/>
      <c r="F865" s="78"/>
      <c r="G865" s="78"/>
      <c r="H865" s="78"/>
      <c r="I865" s="78"/>
      <c r="J865" s="78"/>
      <c r="K865" s="78"/>
      <c r="L865" s="44"/>
      <c r="M865" s="44"/>
      <c r="N865" s="44"/>
      <c r="O865" s="78"/>
      <c r="P865" s="78"/>
      <c r="Q865" s="163"/>
      <c r="R865" s="78"/>
      <c r="S865" s="164"/>
      <c r="T865" s="163"/>
      <c r="U865" s="44"/>
      <c r="V865" s="44"/>
      <c r="W865" s="44"/>
      <c r="X865" s="44"/>
      <c r="Y865" s="44"/>
      <c r="Z865" s="44"/>
      <c r="AA865" s="44"/>
      <c r="AB865" s="44"/>
      <c r="AC865" s="44"/>
      <c r="AD865" s="44"/>
      <c r="AE865" s="44"/>
      <c r="AF865" s="44"/>
      <c r="AG865" s="44"/>
      <c r="AH865" s="44"/>
      <c r="AI865" s="78"/>
      <c r="AJ865" s="44"/>
      <c r="AK865" s="107"/>
      <c r="AL865" s="107"/>
      <c r="AM865" s="107"/>
      <c r="AN865" s="107"/>
    </row>
    <row r="866" ht="14.25" customHeight="1">
      <c r="A866" s="44"/>
      <c r="B866" s="44"/>
      <c r="C866" s="78"/>
      <c r="D866" s="78"/>
      <c r="E866" s="78"/>
      <c r="F866" s="78"/>
      <c r="G866" s="78"/>
      <c r="H866" s="78"/>
      <c r="I866" s="78"/>
      <c r="J866" s="78"/>
      <c r="K866" s="78"/>
      <c r="L866" s="44"/>
      <c r="M866" s="44"/>
      <c r="N866" s="44"/>
      <c r="O866" s="78"/>
      <c r="P866" s="78"/>
      <c r="Q866" s="163"/>
      <c r="R866" s="78"/>
      <c r="S866" s="164"/>
      <c r="T866" s="163"/>
      <c r="U866" s="44"/>
      <c r="V866" s="44"/>
      <c r="W866" s="44"/>
      <c r="X866" s="44"/>
      <c r="Y866" s="44"/>
      <c r="Z866" s="44"/>
      <c r="AA866" s="44"/>
      <c r="AB866" s="44"/>
      <c r="AC866" s="44"/>
      <c r="AD866" s="44"/>
      <c r="AE866" s="44"/>
      <c r="AF866" s="44"/>
      <c r="AG866" s="44"/>
      <c r="AH866" s="44"/>
      <c r="AI866" s="78"/>
      <c r="AJ866" s="44"/>
      <c r="AK866" s="107"/>
      <c r="AL866" s="107"/>
      <c r="AM866" s="107"/>
      <c r="AN866" s="107"/>
    </row>
    <row r="867" ht="14.25" customHeight="1">
      <c r="A867" s="44"/>
      <c r="B867" s="44"/>
      <c r="C867" s="78"/>
      <c r="D867" s="78"/>
      <c r="E867" s="78"/>
      <c r="F867" s="78"/>
      <c r="G867" s="78"/>
      <c r="H867" s="78"/>
      <c r="I867" s="78"/>
      <c r="J867" s="78"/>
      <c r="K867" s="78"/>
      <c r="L867" s="44"/>
      <c r="M867" s="44"/>
      <c r="N867" s="44"/>
      <c r="O867" s="78"/>
      <c r="P867" s="78"/>
      <c r="Q867" s="163"/>
      <c r="R867" s="78"/>
      <c r="S867" s="164"/>
      <c r="T867" s="163"/>
      <c r="U867" s="44"/>
      <c r="V867" s="44"/>
      <c r="W867" s="44"/>
      <c r="X867" s="44"/>
      <c r="Y867" s="44"/>
      <c r="Z867" s="44"/>
      <c r="AA867" s="44"/>
      <c r="AB867" s="44"/>
      <c r="AC867" s="44"/>
      <c r="AD867" s="44"/>
      <c r="AE867" s="44"/>
      <c r="AF867" s="44"/>
      <c r="AG867" s="44"/>
      <c r="AH867" s="44"/>
      <c r="AI867" s="78"/>
      <c r="AJ867" s="44"/>
      <c r="AK867" s="107"/>
      <c r="AL867" s="107"/>
      <c r="AM867" s="107"/>
      <c r="AN867" s="107"/>
    </row>
    <row r="868" ht="14.25" customHeight="1">
      <c r="A868" s="44"/>
      <c r="B868" s="44"/>
      <c r="C868" s="78"/>
      <c r="D868" s="78"/>
      <c r="E868" s="78"/>
      <c r="F868" s="78"/>
      <c r="G868" s="78"/>
      <c r="H868" s="78"/>
      <c r="I868" s="78"/>
      <c r="J868" s="78"/>
      <c r="K868" s="78"/>
      <c r="L868" s="44"/>
      <c r="M868" s="44"/>
      <c r="N868" s="44"/>
      <c r="O868" s="78"/>
      <c r="P868" s="78"/>
      <c r="Q868" s="163"/>
      <c r="R868" s="78"/>
      <c r="S868" s="164"/>
      <c r="T868" s="163"/>
      <c r="U868" s="44"/>
      <c r="V868" s="44"/>
      <c r="W868" s="44"/>
      <c r="X868" s="44"/>
      <c r="Y868" s="44"/>
      <c r="Z868" s="44"/>
      <c r="AA868" s="44"/>
      <c r="AB868" s="44"/>
      <c r="AC868" s="44"/>
      <c r="AD868" s="44"/>
      <c r="AE868" s="44"/>
      <c r="AF868" s="44"/>
      <c r="AG868" s="44"/>
      <c r="AH868" s="44"/>
      <c r="AI868" s="78"/>
      <c r="AJ868" s="44"/>
      <c r="AK868" s="107"/>
      <c r="AL868" s="107"/>
      <c r="AM868" s="107"/>
      <c r="AN868" s="107"/>
    </row>
    <row r="869" ht="14.25" customHeight="1">
      <c r="A869" s="44"/>
      <c r="B869" s="44"/>
      <c r="C869" s="78"/>
      <c r="D869" s="78"/>
      <c r="E869" s="78"/>
      <c r="F869" s="78"/>
      <c r="G869" s="78"/>
      <c r="H869" s="78"/>
      <c r="I869" s="78"/>
      <c r="J869" s="78"/>
      <c r="K869" s="78"/>
      <c r="L869" s="44"/>
      <c r="M869" s="44"/>
      <c r="N869" s="44"/>
      <c r="O869" s="78"/>
      <c r="P869" s="78"/>
      <c r="Q869" s="163"/>
      <c r="R869" s="78"/>
      <c r="S869" s="164"/>
      <c r="T869" s="163"/>
      <c r="U869" s="44"/>
      <c r="V869" s="44"/>
      <c r="W869" s="44"/>
      <c r="X869" s="44"/>
      <c r="Y869" s="44"/>
      <c r="Z869" s="44"/>
      <c r="AA869" s="44"/>
      <c r="AB869" s="44"/>
      <c r="AC869" s="44"/>
      <c r="AD869" s="44"/>
      <c r="AE869" s="44"/>
      <c r="AF869" s="44"/>
      <c r="AG869" s="44"/>
      <c r="AH869" s="44"/>
      <c r="AI869" s="78"/>
      <c r="AJ869" s="44"/>
      <c r="AK869" s="107"/>
      <c r="AL869" s="107"/>
      <c r="AM869" s="107"/>
      <c r="AN869" s="107"/>
    </row>
    <row r="870" ht="14.25" customHeight="1">
      <c r="A870" s="44"/>
      <c r="B870" s="44"/>
      <c r="C870" s="78"/>
      <c r="D870" s="78"/>
      <c r="E870" s="78"/>
      <c r="F870" s="78"/>
      <c r="G870" s="78"/>
      <c r="H870" s="78"/>
      <c r="I870" s="78"/>
      <c r="J870" s="78"/>
      <c r="K870" s="78"/>
      <c r="L870" s="44"/>
      <c r="M870" s="44"/>
      <c r="N870" s="44"/>
      <c r="O870" s="78"/>
      <c r="P870" s="78"/>
      <c r="Q870" s="163"/>
      <c r="R870" s="78"/>
      <c r="S870" s="164"/>
      <c r="T870" s="163"/>
      <c r="U870" s="44"/>
      <c r="V870" s="44"/>
      <c r="W870" s="44"/>
      <c r="X870" s="44"/>
      <c r="Y870" s="44"/>
      <c r="Z870" s="44"/>
      <c r="AA870" s="44"/>
      <c r="AB870" s="44"/>
      <c r="AC870" s="44"/>
      <c r="AD870" s="44"/>
      <c r="AE870" s="44"/>
      <c r="AF870" s="44"/>
      <c r="AG870" s="44"/>
      <c r="AH870" s="44"/>
      <c r="AI870" s="78"/>
      <c r="AJ870" s="44"/>
      <c r="AK870" s="107"/>
      <c r="AL870" s="107"/>
      <c r="AM870" s="107"/>
      <c r="AN870" s="107"/>
    </row>
    <row r="871" ht="14.25" customHeight="1">
      <c r="A871" s="44"/>
      <c r="B871" s="44"/>
      <c r="C871" s="78"/>
      <c r="D871" s="78"/>
      <c r="E871" s="78"/>
      <c r="F871" s="78"/>
      <c r="G871" s="78"/>
      <c r="H871" s="78"/>
      <c r="I871" s="78"/>
      <c r="J871" s="78"/>
      <c r="K871" s="78"/>
      <c r="L871" s="44"/>
      <c r="M871" s="44"/>
      <c r="N871" s="44"/>
      <c r="O871" s="78"/>
      <c r="P871" s="78"/>
      <c r="Q871" s="163"/>
      <c r="R871" s="78"/>
      <c r="S871" s="164"/>
      <c r="T871" s="163"/>
      <c r="U871" s="44"/>
      <c r="V871" s="44"/>
      <c r="W871" s="44"/>
      <c r="X871" s="44"/>
      <c r="Y871" s="44"/>
      <c r="Z871" s="44"/>
      <c r="AA871" s="44"/>
      <c r="AB871" s="44"/>
      <c r="AC871" s="44"/>
      <c r="AD871" s="44"/>
      <c r="AE871" s="44"/>
      <c r="AF871" s="44"/>
      <c r="AG871" s="44"/>
      <c r="AH871" s="44"/>
      <c r="AI871" s="78"/>
      <c r="AJ871" s="44"/>
      <c r="AK871" s="107"/>
      <c r="AL871" s="107"/>
      <c r="AM871" s="107"/>
      <c r="AN871" s="107"/>
    </row>
    <row r="872" ht="14.25" customHeight="1">
      <c r="A872" s="44"/>
      <c r="B872" s="44"/>
      <c r="C872" s="78"/>
      <c r="D872" s="78"/>
      <c r="E872" s="78"/>
      <c r="F872" s="78"/>
      <c r="G872" s="78"/>
      <c r="H872" s="78"/>
      <c r="I872" s="78"/>
      <c r="J872" s="78"/>
      <c r="K872" s="78"/>
      <c r="L872" s="44"/>
      <c r="M872" s="44"/>
      <c r="N872" s="44"/>
      <c r="O872" s="78"/>
      <c r="P872" s="78"/>
      <c r="Q872" s="163"/>
      <c r="R872" s="78"/>
      <c r="S872" s="164"/>
      <c r="T872" s="163"/>
      <c r="U872" s="44"/>
      <c r="V872" s="44"/>
      <c r="W872" s="44"/>
      <c r="X872" s="44"/>
      <c r="Y872" s="44"/>
      <c r="Z872" s="44"/>
      <c r="AA872" s="44"/>
      <c r="AB872" s="44"/>
      <c r="AC872" s="44"/>
      <c r="AD872" s="44"/>
      <c r="AE872" s="44"/>
      <c r="AF872" s="44"/>
      <c r="AG872" s="44"/>
      <c r="AH872" s="44"/>
      <c r="AI872" s="78"/>
      <c r="AJ872" s="44"/>
      <c r="AK872" s="107"/>
      <c r="AL872" s="107"/>
      <c r="AM872" s="107"/>
      <c r="AN872" s="107"/>
    </row>
    <row r="873" ht="14.25" customHeight="1">
      <c r="A873" s="44"/>
      <c r="B873" s="44"/>
      <c r="C873" s="78"/>
      <c r="D873" s="78"/>
      <c r="E873" s="78"/>
      <c r="F873" s="78"/>
      <c r="G873" s="78"/>
      <c r="H873" s="78"/>
      <c r="I873" s="78"/>
      <c r="J873" s="78"/>
      <c r="K873" s="78"/>
      <c r="L873" s="44"/>
      <c r="M873" s="44"/>
      <c r="N873" s="44"/>
      <c r="O873" s="78"/>
      <c r="P873" s="78"/>
      <c r="Q873" s="163"/>
      <c r="R873" s="78"/>
      <c r="S873" s="164"/>
      <c r="T873" s="163"/>
      <c r="U873" s="44"/>
      <c r="V873" s="44"/>
      <c r="W873" s="44"/>
      <c r="X873" s="44"/>
      <c r="Y873" s="44"/>
      <c r="Z873" s="44"/>
      <c r="AA873" s="44"/>
      <c r="AB873" s="44"/>
      <c r="AC873" s="44"/>
      <c r="AD873" s="44"/>
      <c r="AE873" s="44"/>
      <c r="AF873" s="44"/>
      <c r="AG873" s="44"/>
      <c r="AH873" s="44"/>
      <c r="AI873" s="78"/>
      <c r="AJ873" s="44"/>
      <c r="AK873" s="107"/>
      <c r="AL873" s="107"/>
      <c r="AM873" s="107"/>
      <c r="AN873" s="107"/>
    </row>
    <row r="874" ht="14.25" customHeight="1">
      <c r="A874" s="44"/>
      <c r="B874" s="44"/>
      <c r="C874" s="78"/>
      <c r="D874" s="78"/>
      <c r="E874" s="78"/>
      <c r="F874" s="78"/>
      <c r="G874" s="78"/>
      <c r="H874" s="78"/>
      <c r="I874" s="78"/>
      <c r="J874" s="78"/>
      <c r="K874" s="78"/>
      <c r="L874" s="44"/>
      <c r="M874" s="44"/>
      <c r="N874" s="44"/>
      <c r="O874" s="78"/>
      <c r="P874" s="78"/>
      <c r="Q874" s="163"/>
      <c r="R874" s="78"/>
      <c r="S874" s="164"/>
      <c r="T874" s="163"/>
      <c r="U874" s="44"/>
      <c r="V874" s="44"/>
      <c r="W874" s="44"/>
      <c r="X874" s="44"/>
      <c r="Y874" s="44"/>
      <c r="Z874" s="44"/>
      <c r="AA874" s="44"/>
      <c r="AB874" s="44"/>
      <c r="AC874" s="44"/>
      <c r="AD874" s="44"/>
      <c r="AE874" s="44"/>
      <c r="AF874" s="44"/>
      <c r="AG874" s="44"/>
      <c r="AH874" s="44"/>
      <c r="AI874" s="78"/>
      <c r="AJ874" s="44"/>
      <c r="AK874" s="107"/>
      <c r="AL874" s="107"/>
      <c r="AM874" s="107"/>
      <c r="AN874" s="107"/>
    </row>
    <row r="875" ht="14.25" customHeight="1">
      <c r="A875" s="44"/>
      <c r="B875" s="44"/>
      <c r="C875" s="78"/>
      <c r="D875" s="78"/>
      <c r="E875" s="78"/>
      <c r="F875" s="78"/>
      <c r="G875" s="78"/>
      <c r="H875" s="78"/>
      <c r="I875" s="78"/>
      <c r="J875" s="78"/>
      <c r="K875" s="78"/>
      <c r="L875" s="44"/>
      <c r="M875" s="44"/>
      <c r="N875" s="44"/>
      <c r="O875" s="78"/>
      <c r="P875" s="78"/>
      <c r="Q875" s="163"/>
      <c r="R875" s="78"/>
      <c r="S875" s="164"/>
      <c r="T875" s="163"/>
      <c r="U875" s="44"/>
      <c r="V875" s="44"/>
      <c r="W875" s="44"/>
      <c r="X875" s="44"/>
      <c r="Y875" s="44"/>
      <c r="Z875" s="44"/>
      <c r="AA875" s="44"/>
      <c r="AB875" s="44"/>
      <c r="AC875" s="44"/>
      <c r="AD875" s="44"/>
      <c r="AE875" s="44"/>
      <c r="AF875" s="44"/>
      <c r="AG875" s="44"/>
      <c r="AH875" s="44"/>
      <c r="AI875" s="78"/>
      <c r="AJ875" s="44"/>
      <c r="AK875" s="107"/>
      <c r="AL875" s="107"/>
      <c r="AM875" s="107"/>
      <c r="AN875" s="107"/>
    </row>
    <row r="876" ht="14.25" customHeight="1">
      <c r="A876" s="44"/>
      <c r="B876" s="44"/>
      <c r="C876" s="78"/>
      <c r="D876" s="78"/>
      <c r="E876" s="78"/>
      <c r="F876" s="78"/>
      <c r="G876" s="78"/>
      <c r="H876" s="78"/>
      <c r="I876" s="78"/>
      <c r="J876" s="78"/>
      <c r="K876" s="78"/>
      <c r="L876" s="44"/>
      <c r="M876" s="44"/>
      <c r="N876" s="44"/>
      <c r="O876" s="78"/>
      <c r="P876" s="78"/>
      <c r="Q876" s="163"/>
      <c r="R876" s="78"/>
      <c r="S876" s="164"/>
      <c r="T876" s="163"/>
      <c r="U876" s="44"/>
      <c r="V876" s="44"/>
      <c r="W876" s="44"/>
      <c r="X876" s="44"/>
      <c r="Y876" s="44"/>
      <c r="Z876" s="44"/>
      <c r="AA876" s="44"/>
      <c r="AB876" s="44"/>
      <c r="AC876" s="44"/>
      <c r="AD876" s="44"/>
      <c r="AE876" s="44"/>
      <c r="AF876" s="44"/>
      <c r="AG876" s="44"/>
      <c r="AH876" s="44"/>
      <c r="AI876" s="78"/>
      <c r="AJ876" s="44"/>
      <c r="AK876" s="107"/>
      <c r="AL876" s="107"/>
      <c r="AM876" s="107"/>
      <c r="AN876" s="107"/>
    </row>
    <row r="877" ht="14.25" customHeight="1">
      <c r="A877" s="44"/>
      <c r="B877" s="44"/>
      <c r="C877" s="78"/>
      <c r="D877" s="78"/>
      <c r="E877" s="78"/>
      <c r="F877" s="78"/>
      <c r="G877" s="78"/>
      <c r="H877" s="78"/>
      <c r="I877" s="78"/>
      <c r="J877" s="78"/>
      <c r="K877" s="78"/>
      <c r="L877" s="44"/>
      <c r="M877" s="44"/>
      <c r="N877" s="44"/>
      <c r="O877" s="78"/>
      <c r="P877" s="78"/>
      <c r="Q877" s="163"/>
      <c r="R877" s="78"/>
      <c r="S877" s="164"/>
      <c r="T877" s="163"/>
      <c r="U877" s="44"/>
      <c r="V877" s="44"/>
      <c r="W877" s="44"/>
      <c r="X877" s="44"/>
      <c r="Y877" s="44"/>
      <c r="Z877" s="44"/>
      <c r="AA877" s="44"/>
      <c r="AB877" s="44"/>
      <c r="AC877" s="44"/>
      <c r="AD877" s="44"/>
      <c r="AE877" s="44"/>
      <c r="AF877" s="44"/>
      <c r="AG877" s="44"/>
      <c r="AH877" s="44"/>
      <c r="AI877" s="78"/>
      <c r="AJ877" s="44"/>
      <c r="AK877" s="107"/>
      <c r="AL877" s="107"/>
      <c r="AM877" s="107"/>
      <c r="AN877" s="107"/>
    </row>
    <row r="878" ht="14.25" customHeight="1">
      <c r="A878" s="44"/>
      <c r="B878" s="44"/>
      <c r="C878" s="78"/>
      <c r="D878" s="78"/>
      <c r="E878" s="78"/>
      <c r="F878" s="78"/>
      <c r="G878" s="78"/>
      <c r="H878" s="78"/>
      <c r="I878" s="78"/>
      <c r="J878" s="78"/>
      <c r="K878" s="78"/>
      <c r="L878" s="44"/>
      <c r="M878" s="44"/>
      <c r="N878" s="44"/>
      <c r="O878" s="78"/>
      <c r="P878" s="78"/>
      <c r="Q878" s="163"/>
      <c r="R878" s="78"/>
      <c r="S878" s="164"/>
      <c r="T878" s="163"/>
      <c r="U878" s="44"/>
      <c r="V878" s="44"/>
      <c r="W878" s="44"/>
      <c r="X878" s="44"/>
      <c r="Y878" s="44"/>
      <c r="Z878" s="44"/>
      <c r="AA878" s="44"/>
      <c r="AB878" s="44"/>
      <c r="AC878" s="44"/>
      <c r="AD878" s="44"/>
      <c r="AE878" s="44"/>
      <c r="AF878" s="44"/>
      <c r="AG878" s="44"/>
      <c r="AH878" s="44"/>
      <c r="AI878" s="78"/>
      <c r="AJ878" s="44"/>
      <c r="AK878" s="107"/>
      <c r="AL878" s="107"/>
      <c r="AM878" s="107"/>
      <c r="AN878" s="107"/>
    </row>
    <row r="879" ht="14.25" customHeight="1">
      <c r="A879" s="44"/>
      <c r="B879" s="44"/>
      <c r="C879" s="78"/>
      <c r="D879" s="78"/>
      <c r="E879" s="78"/>
      <c r="F879" s="78"/>
      <c r="G879" s="78"/>
      <c r="H879" s="78"/>
      <c r="I879" s="78"/>
      <c r="J879" s="78"/>
      <c r="K879" s="78"/>
      <c r="L879" s="44"/>
      <c r="M879" s="44"/>
      <c r="N879" s="44"/>
      <c r="O879" s="78"/>
      <c r="P879" s="78"/>
      <c r="Q879" s="163"/>
      <c r="R879" s="78"/>
      <c r="S879" s="164"/>
      <c r="T879" s="163"/>
      <c r="U879" s="44"/>
      <c r="V879" s="44"/>
      <c r="W879" s="44"/>
      <c r="X879" s="44"/>
      <c r="Y879" s="44"/>
      <c r="Z879" s="44"/>
      <c r="AA879" s="44"/>
      <c r="AB879" s="44"/>
      <c r="AC879" s="44"/>
      <c r="AD879" s="44"/>
      <c r="AE879" s="44"/>
      <c r="AF879" s="44"/>
      <c r="AG879" s="44"/>
      <c r="AH879" s="44"/>
      <c r="AI879" s="78"/>
      <c r="AJ879" s="44"/>
      <c r="AK879" s="107"/>
      <c r="AL879" s="107"/>
      <c r="AM879" s="107"/>
      <c r="AN879" s="107"/>
    </row>
    <row r="880" ht="14.25" customHeight="1">
      <c r="A880" s="44"/>
      <c r="B880" s="44"/>
      <c r="C880" s="78"/>
      <c r="D880" s="78"/>
      <c r="E880" s="78"/>
      <c r="F880" s="78"/>
      <c r="G880" s="78"/>
      <c r="H880" s="78"/>
      <c r="I880" s="78"/>
      <c r="J880" s="78"/>
      <c r="K880" s="78"/>
      <c r="L880" s="44"/>
      <c r="M880" s="44"/>
      <c r="N880" s="44"/>
      <c r="O880" s="78"/>
      <c r="P880" s="78"/>
      <c r="Q880" s="163"/>
      <c r="R880" s="78"/>
      <c r="S880" s="164"/>
      <c r="T880" s="163"/>
      <c r="U880" s="44"/>
      <c r="V880" s="44"/>
      <c r="W880" s="44"/>
      <c r="X880" s="44"/>
      <c r="Y880" s="44"/>
      <c r="Z880" s="44"/>
      <c r="AA880" s="44"/>
      <c r="AB880" s="44"/>
      <c r="AC880" s="44"/>
      <c r="AD880" s="44"/>
      <c r="AE880" s="44"/>
      <c r="AF880" s="44"/>
      <c r="AG880" s="44"/>
      <c r="AH880" s="44"/>
      <c r="AI880" s="78"/>
      <c r="AJ880" s="44"/>
      <c r="AK880" s="107"/>
      <c r="AL880" s="107"/>
      <c r="AM880" s="107"/>
      <c r="AN880" s="107"/>
    </row>
    <row r="881" ht="14.25" customHeight="1">
      <c r="A881" s="44"/>
      <c r="B881" s="44"/>
      <c r="C881" s="78"/>
      <c r="D881" s="78"/>
      <c r="E881" s="78"/>
      <c r="F881" s="78"/>
      <c r="G881" s="78"/>
      <c r="H881" s="78"/>
      <c r="I881" s="78"/>
      <c r="J881" s="78"/>
      <c r="K881" s="78"/>
      <c r="L881" s="44"/>
      <c r="M881" s="44"/>
      <c r="N881" s="44"/>
      <c r="O881" s="78"/>
      <c r="P881" s="78"/>
      <c r="Q881" s="163"/>
      <c r="R881" s="78"/>
      <c r="S881" s="164"/>
      <c r="T881" s="163"/>
      <c r="U881" s="44"/>
      <c r="V881" s="44"/>
      <c r="W881" s="44"/>
      <c r="X881" s="44"/>
      <c r="Y881" s="44"/>
      <c r="Z881" s="44"/>
      <c r="AA881" s="44"/>
      <c r="AB881" s="44"/>
      <c r="AC881" s="44"/>
      <c r="AD881" s="44"/>
      <c r="AE881" s="44"/>
      <c r="AF881" s="44"/>
      <c r="AG881" s="44"/>
      <c r="AH881" s="44"/>
      <c r="AI881" s="78"/>
      <c r="AJ881" s="44"/>
      <c r="AK881" s="107"/>
      <c r="AL881" s="107"/>
      <c r="AM881" s="107"/>
      <c r="AN881" s="107"/>
    </row>
    <row r="882" ht="14.25" customHeight="1">
      <c r="A882" s="44"/>
      <c r="B882" s="44"/>
      <c r="C882" s="78"/>
      <c r="D882" s="78"/>
      <c r="E882" s="78"/>
      <c r="F882" s="78"/>
      <c r="G882" s="78"/>
      <c r="H882" s="78"/>
      <c r="I882" s="78"/>
      <c r="J882" s="78"/>
      <c r="K882" s="78"/>
      <c r="L882" s="44"/>
      <c r="M882" s="44"/>
      <c r="N882" s="44"/>
      <c r="O882" s="78"/>
      <c r="P882" s="78"/>
      <c r="Q882" s="163"/>
      <c r="R882" s="78"/>
      <c r="S882" s="164"/>
      <c r="T882" s="163"/>
      <c r="U882" s="44"/>
      <c r="V882" s="44"/>
      <c r="W882" s="44"/>
      <c r="X882" s="44"/>
      <c r="Y882" s="44"/>
      <c r="Z882" s="44"/>
      <c r="AA882" s="44"/>
      <c r="AB882" s="44"/>
      <c r="AC882" s="44"/>
      <c r="AD882" s="44"/>
      <c r="AE882" s="44"/>
      <c r="AF882" s="44"/>
      <c r="AG882" s="44"/>
      <c r="AH882" s="44"/>
      <c r="AI882" s="78"/>
      <c r="AJ882" s="44"/>
      <c r="AK882" s="107"/>
      <c r="AL882" s="107"/>
      <c r="AM882" s="107"/>
      <c r="AN882" s="107"/>
    </row>
    <row r="883" ht="14.25" customHeight="1">
      <c r="A883" s="44"/>
      <c r="B883" s="44"/>
      <c r="C883" s="78"/>
      <c r="D883" s="78"/>
      <c r="E883" s="78"/>
      <c r="F883" s="78"/>
      <c r="G883" s="78"/>
      <c r="H883" s="78"/>
      <c r="I883" s="78"/>
      <c r="J883" s="78"/>
      <c r="K883" s="78"/>
      <c r="L883" s="44"/>
      <c r="M883" s="44"/>
      <c r="N883" s="44"/>
      <c r="O883" s="78"/>
      <c r="P883" s="78"/>
      <c r="Q883" s="163"/>
      <c r="R883" s="78"/>
      <c r="S883" s="164"/>
      <c r="T883" s="163"/>
      <c r="U883" s="44"/>
      <c r="V883" s="44"/>
      <c r="W883" s="44"/>
      <c r="X883" s="44"/>
      <c r="Y883" s="44"/>
      <c r="Z883" s="44"/>
      <c r="AA883" s="44"/>
      <c r="AB883" s="44"/>
      <c r="AC883" s="44"/>
      <c r="AD883" s="44"/>
      <c r="AE883" s="44"/>
      <c r="AF883" s="44"/>
      <c r="AG883" s="44"/>
      <c r="AH883" s="44"/>
      <c r="AI883" s="78"/>
      <c r="AJ883" s="44"/>
      <c r="AK883" s="107"/>
      <c r="AL883" s="107"/>
      <c r="AM883" s="107"/>
      <c r="AN883" s="107"/>
    </row>
    <row r="884" ht="14.25" customHeight="1">
      <c r="A884" s="44"/>
      <c r="B884" s="44"/>
      <c r="C884" s="78"/>
      <c r="D884" s="78"/>
      <c r="E884" s="78"/>
      <c r="F884" s="78"/>
      <c r="G884" s="78"/>
      <c r="H884" s="78"/>
      <c r="I884" s="78"/>
      <c r="J884" s="78"/>
      <c r="K884" s="78"/>
      <c r="L884" s="44"/>
      <c r="M884" s="44"/>
      <c r="N884" s="44"/>
      <c r="O884" s="78"/>
      <c r="P884" s="78"/>
      <c r="Q884" s="163"/>
      <c r="R884" s="78"/>
      <c r="S884" s="164"/>
      <c r="T884" s="163"/>
      <c r="U884" s="44"/>
      <c r="V884" s="44"/>
      <c r="W884" s="44"/>
      <c r="X884" s="44"/>
      <c r="Y884" s="44"/>
      <c r="Z884" s="44"/>
      <c r="AA884" s="44"/>
      <c r="AB884" s="44"/>
      <c r="AC884" s="44"/>
      <c r="AD884" s="44"/>
      <c r="AE884" s="44"/>
      <c r="AF884" s="44"/>
      <c r="AG884" s="44"/>
      <c r="AH884" s="44"/>
      <c r="AI884" s="78"/>
      <c r="AJ884" s="44"/>
      <c r="AK884" s="107"/>
      <c r="AL884" s="107"/>
      <c r="AM884" s="107"/>
      <c r="AN884" s="107"/>
    </row>
    <row r="885" ht="14.25" customHeight="1">
      <c r="A885" s="44"/>
      <c r="B885" s="44"/>
      <c r="C885" s="78"/>
      <c r="D885" s="78"/>
      <c r="E885" s="78"/>
      <c r="F885" s="78"/>
      <c r="G885" s="78"/>
      <c r="H885" s="78"/>
      <c r="I885" s="78"/>
      <c r="J885" s="78"/>
      <c r="K885" s="78"/>
      <c r="L885" s="44"/>
      <c r="M885" s="44"/>
      <c r="N885" s="44"/>
      <c r="O885" s="78"/>
      <c r="P885" s="78"/>
      <c r="Q885" s="163"/>
      <c r="R885" s="78"/>
      <c r="S885" s="164"/>
      <c r="T885" s="163"/>
      <c r="U885" s="44"/>
      <c r="V885" s="44"/>
      <c r="W885" s="44"/>
      <c r="X885" s="44"/>
      <c r="Y885" s="44"/>
      <c r="Z885" s="44"/>
      <c r="AA885" s="44"/>
      <c r="AB885" s="44"/>
      <c r="AC885" s="44"/>
      <c r="AD885" s="44"/>
      <c r="AE885" s="44"/>
      <c r="AF885" s="44"/>
      <c r="AG885" s="44"/>
      <c r="AH885" s="44"/>
      <c r="AI885" s="78"/>
      <c r="AJ885" s="44"/>
      <c r="AK885" s="107"/>
      <c r="AL885" s="107"/>
      <c r="AM885" s="107"/>
      <c r="AN885" s="107"/>
    </row>
    <row r="886" ht="14.25" customHeight="1">
      <c r="A886" s="44"/>
      <c r="B886" s="44"/>
      <c r="C886" s="78"/>
      <c r="D886" s="78"/>
      <c r="E886" s="78"/>
      <c r="F886" s="78"/>
      <c r="G886" s="78"/>
      <c r="H886" s="78"/>
      <c r="I886" s="78"/>
      <c r="J886" s="78"/>
      <c r="K886" s="78"/>
      <c r="L886" s="44"/>
      <c r="M886" s="44"/>
      <c r="N886" s="44"/>
      <c r="O886" s="78"/>
      <c r="P886" s="78"/>
      <c r="Q886" s="163"/>
      <c r="R886" s="78"/>
      <c r="S886" s="164"/>
      <c r="T886" s="163"/>
      <c r="U886" s="44"/>
      <c r="V886" s="44"/>
      <c r="W886" s="44"/>
      <c r="X886" s="44"/>
      <c r="Y886" s="44"/>
      <c r="Z886" s="44"/>
      <c r="AA886" s="44"/>
      <c r="AB886" s="44"/>
      <c r="AC886" s="44"/>
      <c r="AD886" s="44"/>
      <c r="AE886" s="44"/>
      <c r="AF886" s="44"/>
      <c r="AG886" s="44"/>
      <c r="AH886" s="44"/>
      <c r="AI886" s="78"/>
      <c r="AJ886" s="44"/>
      <c r="AK886" s="107"/>
      <c r="AL886" s="107"/>
      <c r="AM886" s="107"/>
      <c r="AN886" s="107"/>
    </row>
    <row r="887" ht="14.25" customHeight="1">
      <c r="A887" s="44"/>
      <c r="B887" s="44"/>
      <c r="C887" s="78"/>
      <c r="D887" s="78"/>
      <c r="E887" s="78"/>
      <c r="F887" s="78"/>
      <c r="G887" s="78"/>
      <c r="H887" s="78"/>
      <c r="I887" s="78"/>
      <c r="J887" s="78"/>
      <c r="K887" s="78"/>
      <c r="L887" s="44"/>
      <c r="M887" s="44"/>
      <c r="N887" s="44"/>
      <c r="O887" s="78"/>
      <c r="P887" s="78"/>
      <c r="Q887" s="163"/>
      <c r="R887" s="78"/>
      <c r="S887" s="164"/>
      <c r="T887" s="163"/>
      <c r="U887" s="44"/>
      <c r="V887" s="44"/>
      <c r="W887" s="44"/>
      <c r="X887" s="44"/>
      <c r="Y887" s="44"/>
      <c r="Z887" s="44"/>
      <c r="AA887" s="44"/>
      <c r="AB887" s="44"/>
      <c r="AC887" s="44"/>
      <c r="AD887" s="44"/>
      <c r="AE887" s="44"/>
      <c r="AF887" s="44"/>
      <c r="AG887" s="44"/>
      <c r="AH887" s="44"/>
      <c r="AI887" s="78"/>
      <c r="AJ887" s="44"/>
      <c r="AK887" s="107"/>
      <c r="AL887" s="107"/>
      <c r="AM887" s="107"/>
      <c r="AN887" s="107"/>
    </row>
    <row r="888" ht="14.25" customHeight="1">
      <c r="A888" s="44"/>
      <c r="B888" s="44"/>
      <c r="C888" s="78"/>
      <c r="D888" s="78"/>
      <c r="E888" s="78"/>
      <c r="F888" s="78"/>
      <c r="G888" s="78"/>
      <c r="H888" s="78"/>
      <c r="I888" s="78"/>
      <c r="J888" s="78"/>
      <c r="K888" s="78"/>
      <c r="L888" s="44"/>
      <c r="M888" s="44"/>
      <c r="N888" s="44"/>
      <c r="O888" s="78"/>
      <c r="P888" s="78"/>
      <c r="Q888" s="163"/>
      <c r="R888" s="78"/>
      <c r="S888" s="164"/>
      <c r="T888" s="163"/>
      <c r="U888" s="44"/>
      <c r="V888" s="44"/>
      <c r="W888" s="44"/>
      <c r="X888" s="44"/>
      <c r="Y888" s="44"/>
      <c r="Z888" s="44"/>
      <c r="AA888" s="44"/>
      <c r="AB888" s="44"/>
      <c r="AC888" s="44"/>
      <c r="AD888" s="44"/>
      <c r="AE888" s="44"/>
      <c r="AF888" s="44"/>
      <c r="AG888" s="44"/>
      <c r="AH888" s="44"/>
      <c r="AI888" s="78"/>
      <c r="AJ888" s="44"/>
      <c r="AK888" s="107"/>
      <c r="AL888" s="107"/>
      <c r="AM888" s="107"/>
      <c r="AN888" s="107"/>
    </row>
    <row r="889" ht="14.25" customHeight="1">
      <c r="A889" s="44"/>
      <c r="B889" s="44"/>
      <c r="C889" s="78"/>
      <c r="D889" s="78"/>
      <c r="E889" s="78"/>
      <c r="F889" s="78"/>
      <c r="G889" s="78"/>
      <c r="H889" s="78"/>
      <c r="I889" s="78"/>
      <c r="J889" s="78"/>
      <c r="K889" s="78"/>
      <c r="L889" s="44"/>
      <c r="M889" s="44"/>
      <c r="N889" s="44"/>
      <c r="O889" s="78"/>
      <c r="P889" s="78"/>
      <c r="Q889" s="163"/>
      <c r="R889" s="78"/>
      <c r="S889" s="164"/>
      <c r="T889" s="163"/>
      <c r="U889" s="44"/>
      <c r="V889" s="44"/>
      <c r="W889" s="44"/>
      <c r="X889" s="44"/>
      <c r="Y889" s="44"/>
      <c r="Z889" s="44"/>
      <c r="AA889" s="44"/>
      <c r="AB889" s="44"/>
      <c r="AC889" s="44"/>
      <c r="AD889" s="44"/>
      <c r="AE889" s="44"/>
      <c r="AF889" s="44"/>
      <c r="AG889" s="44"/>
      <c r="AH889" s="44"/>
      <c r="AI889" s="78"/>
      <c r="AJ889" s="44"/>
      <c r="AK889" s="107"/>
      <c r="AL889" s="107"/>
      <c r="AM889" s="107"/>
      <c r="AN889" s="107"/>
    </row>
    <row r="890" ht="14.25" customHeight="1">
      <c r="A890" s="44"/>
      <c r="B890" s="44"/>
      <c r="C890" s="78"/>
      <c r="D890" s="78"/>
      <c r="E890" s="78"/>
      <c r="F890" s="78"/>
      <c r="G890" s="78"/>
      <c r="H890" s="78"/>
      <c r="I890" s="78"/>
      <c r="J890" s="78"/>
      <c r="K890" s="78"/>
      <c r="L890" s="44"/>
      <c r="M890" s="44"/>
      <c r="N890" s="44"/>
      <c r="O890" s="78"/>
      <c r="P890" s="78"/>
      <c r="Q890" s="163"/>
      <c r="R890" s="78"/>
      <c r="S890" s="164"/>
      <c r="T890" s="163"/>
      <c r="U890" s="44"/>
      <c r="V890" s="44"/>
      <c r="W890" s="44"/>
      <c r="X890" s="44"/>
      <c r="Y890" s="44"/>
      <c r="Z890" s="44"/>
      <c r="AA890" s="44"/>
      <c r="AB890" s="44"/>
      <c r="AC890" s="44"/>
      <c r="AD890" s="44"/>
      <c r="AE890" s="44"/>
      <c r="AF890" s="44"/>
      <c r="AG890" s="44"/>
      <c r="AH890" s="44"/>
      <c r="AI890" s="78"/>
      <c r="AJ890" s="44"/>
      <c r="AK890" s="107"/>
      <c r="AL890" s="107"/>
      <c r="AM890" s="107"/>
      <c r="AN890" s="107"/>
    </row>
    <row r="891" ht="14.25" customHeight="1">
      <c r="A891" s="44"/>
      <c r="B891" s="44"/>
      <c r="C891" s="78"/>
      <c r="D891" s="78"/>
      <c r="E891" s="78"/>
      <c r="F891" s="78"/>
      <c r="G891" s="78"/>
      <c r="H891" s="78"/>
      <c r="I891" s="78"/>
      <c r="J891" s="78"/>
      <c r="K891" s="78"/>
      <c r="L891" s="44"/>
      <c r="M891" s="44"/>
      <c r="N891" s="44"/>
      <c r="O891" s="78"/>
      <c r="P891" s="78"/>
      <c r="Q891" s="163"/>
      <c r="R891" s="78"/>
      <c r="S891" s="164"/>
      <c r="T891" s="163"/>
      <c r="U891" s="44"/>
      <c r="V891" s="44"/>
      <c r="W891" s="44"/>
      <c r="X891" s="44"/>
      <c r="Y891" s="44"/>
      <c r="Z891" s="44"/>
      <c r="AA891" s="44"/>
      <c r="AB891" s="44"/>
      <c r="AC891" s="44"/>
      <c r="AD891" s="44"/>
      <c r="AE891" s="44"/>
      <c r="AF891" s="44"/>
      <c r="AG891" s="44"/>
      <c r="AH891" s="44"/>
      <c r="AI891" s="78"/>
      <c r="AJ891" s="44"/>
      <c r="AK891" s="107"/>
      <c r="AL891" s="107"/>
      <c r="AM891" s="107"/>
      <c r="AN891" s="107"/>
    </row>
    <row r="892" ht="14.25" customHeight="1">
      <c r="A892" s="44"/>
      <c r="B892" s="44"/>
      <c r="C892" s="78"/>
      <c r="D892" s="78"/>
      <c r="E892" s="78"/>
      <c r="F892" s="78"/>
      <c r="G892" s="78"/>
      <c r="H892" s="78"/>
      <c r="I892" s="78"/>
      <c r="J892" s="78"/>
      <c r="K892" s="78"/>
      <c r="L892" s="44"/>
      <c r="M892" s="44"/>
      <c r="N892" s="44"/>
      <c r="O892" s="78"/>
      <c r="P892" s="78"/>
      <c r="Q892" s="163"/>
      <c r="R892" s="78"/>
      <c r="S892" s="164"/>
      <c r="T892" s="163"/>
      <c r="U892" s="44"/>
      <c r="V892" s="44"/>
      <c r="W892" s="44"/>
      <c r="X892" s="44"/>
      <c r="Y892" s="44"/>
      <c r="Z892" s="44"/>
      <c r="AA892" s="44"/>
      <c r="AB892" s="44"/>
      <c r="AC892" s="44"/>
      <c r="AD892" s="44"/>
      <c r="AE892" s="44"/>
      <c r="AF892" s="44"/>
      <c r="AG892" s="44"/>
      <c r="AH892" s="44"/>
      <c r="AI892" s="78"/>
      <c r="AJ892" s="44"/>
      <c r="AK892" s="107"/>
      <c r="AL892" s="107"/>
      <c r="AM892" s="107"/>
      <c r="AN892" s="107"/>
    </row>
    <row r="893" ht="14.25" customHeight="1">
      <c r="A893" s="44"/>
      <c r="B893" s="44"/>
      <c r="C893" s="78"/>
      <c r="D893" s="78"/>
      <c r="E893" s="78"/>
      <c r="F893" s="78"/>
      <c r="G893" s="78"/>
      <c r="H893" s="78"/>
      <c r="I893" s="78"/>
      <c r="J893" s="78"/>
      <c r="K893" s="78"/>
      <c r="L893" s="44"/>
      <c r="M893" s="44"/>
      <c r="N893" s="44"/>
      <c r="O893" s="78"/>
      <c r="P893" s="78"/>
      <c r="Q893" s="163"/>
      <c r="R893" s="78"/>
      <c r="S893" s="164"/>
      <c r="T893" s="163"/>
      <c r="U893" s="44"/>
      <c r="V893" s="44"/>
      <c r="W893" s="44"/>
      <c r="X893" s="44"/>
      <c r="Y893" s="44"/>
      <c r="Z893" s="44"/>
      <c r="AA893" s="44"/>
      <c r="AB893" s="44"/>
      <c r="AC893" s="44"/>
      <c r="AD893" s="44"/>
      <c r="AE893" s="44"/>
      <c r="AF893" s="44"/>
      <c r="AG893" s="44"/>
      <c r="AH893" s="44"/>
      <c r="AI893" s="78"/>
      <c r="AJ893" s="44"/>
      <c r="AK893" s="107"/>
      <c r="AL893" s="107"/>
      <c r="AM893" s="107"/>
      <c r="AN893" s="107"/>
    </row>
    <row r="894" ht="14.25" customHeight="1">
      <c r="A894" s="44"/>
      <c r="B894" s="44"/>
      <c r="C894" s="78"/>
      <c r="D894" s="78"/>
      <c r="E894" s="78"/>
      <c r="F894" s="78"/>
      <c r="G894" s="78"/>
      <c r="H894" s="78"/>
      <c r="I894" s="78"/>
      <c r="J894" s="78"/>
      <c r="K894" s="78"/>
      <c r="L894" s="44"/>
      <c r="M894" s="44"/>
      <c r="N894" s="44"/>
      <c r="O894" s="78"/>
      <c r="P894" s="78"/>
      <c r="Q894" s="163"/>
      <c r="R894" s="78"/>
      <c r="S894" s="164"/>
      <c r="T894" s="163"/>
      <c r="U894" s="44"/>
      <c r="V894" s="44"/>
      <c r="W894" s="44"/>
      <c r="X894" s="44"/>
      <c r="Y894" s="44"/>
      <c r="Z894" s="44"/>
      <c r="AA894" s="44"/>
      <c r="AB894" s="44"/>
      <c r="AC894" s="44"/>
      <c r="AD894" s="44"/>
      <c r="AE894" s="44"/>
      <c r="AF894" s="44"/>
      <c r="AG894" s="44"/>
      <c r="AH894" s="44"/>
      <c r="AI894" s="78"/>
      <c r="AJ894" s="44"/>
      <c r="AK894" s="107"/>
      <c r="AL894" s="107"/>
      <c r="AM894" s="107"/>
      <c r="AN894" s="107"/>
    </row>
    <row r="895" ht="14.25" customHeight="1">
      <c r="A895" s="44"/>
      <c r="B895" s="44"/>
      <c r="C895" s="78"/>
      <c r="D895" s="78"/>
      <c r="E895" s="78"/>
      <c r="F895" s="78"/>
      <c r="G895" s="78"/>
      <c r="H895" s="78"/>
      <c r="I895" s="78"/>
      <c r="J895" s="78"/>
      <c r="K895" s="78"/>
      <c r="L895" s="44"/>
      <c r="M895" s="44"/>
      <c r="N895" s="44"/>
      <c r="O895" s="78"/>
      <c r="P895" s="78"/>
      <c r="Q895" s="163"/>
      <c r="R895" s="78"/>
      <c r="S895" s="164"/>
      <c r="T895" s="163"/>
      <c r="U895" s="44"/>
      <c r="V895" s="44"/>
      <c r="W895" s="44"/>
      <c r="X895" s="44"/>
      <c r="Y895" s="44"/>
      <c r="Z895" s="44"/>
      <c r="AA895" s="44"/>
      <c r="AB895" s="44"/>
      <c r="AC895" s="44"/>
      <c r="AD895" s="44"/>
      <c r="AE895" s="44"/>
      <c r="AF895" s="44"/>
      <c r="AG895" s="44"/>
      <c r="AH895" s="44"/>
      <c r="AI895" s="78"/>
      <c r="AJ895" s="44"/>
      <c r="AK895" s="107"/>
      <c r="AL895" s="107"/>
      <c r="AM895" s="107"/>
      <c r="AN895" s="107"/>
    </row>
    <row r="896" ht="14.25" customHeight="1">
      <c r="A896" s="44"/>
      <c r="B896" s="44"/>
      <c r="C896" s="78"/>
      <c r="D896" s="78"/>
      <c r="E896" s="78"/>
      <c r="F896" s="78"/>
      <c r="G896" s="78"/>
      <c r="H896" s="78"/>
      <c r="I896" s="78"/>
      <c r="J896" s="78"/>
      <c r="K896" s="78"/>
      <c r="L896" s="44"/>
      <c r="M896" s="44"/>
      <c r="N896" s="44"/>
      <c r="O896" s="78"/>
      <c r="P896" s="78"/>
      <c r="Q896" s="163"/>
      <c r="R896" s="78"/>
      <c r="S896" s="164"/>
      <c r="T896" s="163"/>
      <c r="U896" s="44"/>
      <c r="V896" s="44"/>
      <c r="W896" s="44"/>
      <c r="X896" s="44"/>
      <c r="Y896" s="44"/>
      <c r="Z896" s="44"/>
      <c r="AA896" s="44"/>
      <c r="AB896" s="44"/>
      <c r="AC896" s="44"/>
      <c r="AD896" s="44"/>
      <c r="AE896" s="44"/>
      <c r="AF896" s="44"/>
      <c r="AG896" s="44"/>
      <c r="AH896" s="44"/>
      <c r="AI896" s="78"/>
      <c r="AJ896" s="44"/>
      <c r="AK896" s="107"/>
      <c r="AL896" s="107"/>
      <c r="AM896" s="107"/>
      <c r="AN896" s="107"/>
    </row>
    <row r="897" ht="14.25" customHeight="1">
      <c r="A897" s="44"/>
      <c r="B897" s="44"/>
      <c r="C897" s="78"/>
      <c r="D897" s="78"/>
      <c r="E897" s="78"/>
      <c r="F897" s="78"/>
      <c r="G897" s="78"/>
      <c r="H897" s="78"/>
      <c r="I897" s="78"/>
      <c r="J897" s="78"/>
      <c r="K897" s="78"/>
      <c r="L897" s="44"/>
      <c r="M897" s="44"/>
      <c r="N897" s="44"/>
      <c r="O897" s="78"/>
      <c r="P897" s="78"/>
      <c r="Q897" s="163"/>
      <c r="R897" s="78"/>
      <c r="S897" s="164"/>
      <c r="T897" s="163"/>
      <c r="U897" s="44"/>
      <c r="V897" s="44"/>
      <c r="W897" s="44"/>
      <c r="X897" s="44"/>
      <c r="Y897" s="44"/>
      <c r="Z897" s="44"/>
      <c r="AA897" s="44"/>
      <c r="AB897" s="44"/>
      <c r="AC897" s="44"/>
      <c r="AD897" s="44"/>
      <c r="AE897" s="44"/>
      <c r="AF897" s="44"/>
      <c r="AG897" s="44"/>
      <c r="AH897" s="44"/>
      <c r="AI897" s="78"/>
      <c r="AJ897" s="44"/>
      <c r="AK897" s="107"/>
      <c r="AL897" s="107"/>
      <c r="AM897" s="107"/>
      <c r="AN897" s="107"/>
    </row>
    <row r="898" ht="14.25" customHeight="1">
      <c r="A898" s="44"/>
      <c r="B898" s="44"/>
      <c r="C898" s="78"/>
      <c r="D898" s="78"/>
      <c r="E898" s="78"/>
      <c r="F898" s="78"/>
      <c r="G898" s="78"/>
      <c r="H898" s="78"/>
      <c r="I898" s="78"/>
      <c r="J898" s="78"/>
      <c r="K898" s="78"/>
      <c r="L898" s="44"/>
      <c r="M898" s="44"/>
      <c r="N898" s="44"/>
      <c r="O898" s="78"/>
      <c r="P898" s="78"/>
      <c r="Q898" s="163"/>
      <c r="R898" s="78"/>
      <c r="S898" s="164"/>
      <c r="T898" s="163"/>
      <c r="U898" s="44"/>
      <c r="V898" s="44"/>
      <c r="W898" s="44"/>
      <c r="X898" s="44"/>
      <c r="Y898" s="44"/>
      <c r="Z898" s="44"/>
      <c r="AA898" s="44"/>
      <c r="AB898" s="44"/>
      <c r="AC898" s="44"/>
      <c r="AD898" s="44"/>
      <c r="AE898" s="44"/>
      <c r="AF898" s="44"/>
      <c r="AG898" s="44"/>
      <c r="AH898" s="44"/>
      <c r="AI898" s="78"/>
      <c r="AJ898" s="44"/>
      <c r="AK898" s="107"/>
      <c r="AL898" s="107"/>
      <c r="AM898" s="107"/>
      <c r="AN898" s="107"/>
    </row>
    <row r="899" ht="14.25" customHeight="1">
      <c r="A899" s="44"/>
      <c r="B899" s="44"/>
      <c r="C899" s="78"/>
      <c r="D899" s="78"/>
      <c r="E899" s="78"/>
      <c r="F899" s="78"/>
      <c r="G899" s="78"/>
      <c r="H899" s="78"/>
      <c r="I899" s="78"/>
      <c r="J899" s="78"/>
      <c r="K899" s="78"/>
      <c r="L899" s="44"/>
      <c r="M899" s="44"/>
      <c r="N899" s="44"/>
      <c r="O899" s="78"/>
      <c r="P899" s="78"/>
      <c r="Q899" s="163"/>
      <c r="R899" s="78"/>
      <c r="S899" s="164"/>
      <c r="T899" s="163"/>
      <c r="U899" s="44"/>
      <c r="V899" s="44"/>
      <c r="W899" s="44"/>
      <c r="X899" s="44"/>
      <c r="Y899" s="44"/>
      <c r="Z899" s="44"/>
      <c r="AA899" s="44"/>
      <c r="AB899" s="44"/>
      <c r="AC899" s="44"/>
      <c r="AD899" s="44"/>
      <c r="AE899" s="44"/>
      <c r="AF899" s="44"/>
      <c r="AG899" s="44"/>
      <c r="AH899" s="44"/>
      <c r="AI899" s="78"/>
      <c r="AJ899" s="44"/>
      <c r="AK899" s="107"/>
      <c r="AL899" s="107"/>
      <c r="AM899" s="107"/>
      <c r="AN899" s="107"/>
    </row>
    <row r="900" ht="14.25" customHeight="1">
      <c r="A900" s="44"/>
      <c r="B900" s="44"/>
      <c r="C900" s="78"/>
      <c r="D900" s="78"/>
      <c r="E900" s="78"/>
      <c r="F900" s="78"/>
      <c r="G900" s="78"/>
      <c r="H900" s="78"/>
      <c r="I900" s="78"/>
      <c r="J900" s="78"/>
      <c r="K900" s="78"/>
      <c r="L900" s="44"/>
      <c r="M900" s="44"/>
      <c r="N900" s="44"/>
      <c r="O900" s="78"/>
      <c r="P900" s="78"/>
      <c r="Q900" s="163"/>
      <c r="R900" s="78"/>
      <c r="S900" s="164"/>
      <c r="T900" s="163"/>
      <c r="U900" s="44"/>
      <c r="V900" s="44"/>
      <c r="W900" s="44"/>
      <c r="X900" s="44"/>
      <c r="Y900" s="44"/>
      <c r="Z900" s="44"/>
      <c r="AA900" s="44"/>
      <c r="AB900" s="44"/>
      <c r="AC900" s="44"/>
      <c r="AD900" s="44"/>
      <c r="AE900" s="44"/>
      <c r="AF900" s="44"/>
      <c r="AG900" s="44"/>
      <c r="AH900" s="44"/>
      <c r="AI900" s="78"/>
      <c r="AJ900" s="44"/>
      <c r="AK900" s="107"/>
      <c r="AL900" s="107"/>
      <c r="AM900" s="107"/>
      <c r="AN900" s="107"/>
    </row>
    <row r="901" ht="14.25" customHeight="1">
      <c r="A901" s="44"/>
      <c r="B901" s="44"/>
      <c r="C901" s="78"/>
      <c r="D901" s="78"/>
      <c r="E901" s="78"/>
      <c r="F901" s="78"/>
      <c r="G901" s="78"/>
      <c r="H901" s="78"/>
      <c r="I901" s="78"/>
      <c r="J901" s="78"/>
      <c r="K901" s="78"/>
      <c r="L901" s="44"/>
      <c r="M901" s="44"/>
      <c r="N901" s="44"/>
      <c r="O901" s="78"/>
      <c r="P901" s="78"/>
      <c r="Q901" s="163"/>
      <c r="R901" s="78"/>
      <c r="S901" s="164"/>
      <c r="T901" s="163"/>
      <c r="U901" s="44"/>
      <c r="V901" s="44"/>
      <c r="W901" s="44"/>
      <c r="X901" s="44"/>
      <c r="Y901" s="44"/>
      <c r="Z901" s="44"/>
      <c r="AA901" s="44"/>
      <c r="AB901" s="44"/>
      <c r="AC901" s="44"/>
      <c r="AD901" s="44"/>
      <c r="AE901" s="44"/>
      <c r="AF901" s="44"/>
      <c r="AG901" s="44"/>
      <c r="AH901" s="44"/>
      <c r="AI901" s="78"/>
      <c r="AJ901" s="44"/>
      <c r="AK901" s="107"/>
      <c r="AL901" s="107"/>
      <c r="AM901" s="107"/>
      <c r="AN901" s="107"/>
    </row>
    <row r="902" ht="14.25" customHeight="1">
      <c r="A902" s="44"/>
      <c r="B902" s="44"/>
      <c r="C902" s="78"/>
      <c r="D902" s="78"/>
      <c r="E902" s="78"/>
      <c r="F902" s="78"/>
      <c r="G902" s="78"/>
      <c r="H902" s="78"/>
      <c r="I902" s="78"/>
      <c r="J902" s="78"/>
      <c r="K902" s="78"/>
      <c r="L902" s="44"/>
      <c r="M902" s="44"/>
      <c r="N902" s="44"/>
      <c r="O902" s="78"/>
      <c r="P902" s="78"/>
      <c r="Q902" s="163"/>
      <c r="R902" s="78"/>
      <c r="S902" s="164"/>
      <c r="T902" s="163"/>
      <c r="U902" s="44"/>
      <c r="V902" s="44"/>
      <c r="W902" s="44"/>
      <c r="X902" s="44"/>
      <c r="Y902" s="44"/>
      <c r="Z902" s="44"/>
      <c r="AA902" s="44"/>
      <c r="AB902" s="44"/>
      <c r="AC902" s="44"/>
      <c r="AD902" s="44"/>
      <c r="AE902" s="44"/>
      <c r="AF902" s="44"/>
      <c r="AG902" s="44"/>
      <c r="AH902" s="44"/>
      <c r="AI902" s="78"/>
      <c r="AJ902" s="44"/>
      <c r="AK902" s="107"/>
      <c r="AL902" s="107"/>
      <c r="AM902" s="107"/>
      <c r="AN902" s="107"/>
    </row>
    <row r="903" ht="14.25" customHeight="1">
      <c r="A903" s="44"/>
      <c r="B903" s="44"/>
      <c r="C903" s="78"/>
      <c r="D903" s="78"/>
      <c r="E903" s="78"/>
      <c r="F903" s="78"/>
      <c r="G903" s="78"/>
      <c r="H903" s="78"/>
      <c r="I903" s="78"/>
      <c r="J903" s="78"/>
      <c r="K903" s="78"/>
      <c r="L903" s="44"/>
      <c r="M903" s="44"/>
      <c r="N903" s="44"/>
      <c r="O903" s="78"/>
      <c r="P903" s="78"/>
      <c r="Q903" s="163"/>
      <c r="R903" s="78"/>
      <c r="S903" s="164"/>
      <c r="T903" s="163"/>
      <c r="U903" s="44"/>
      <c r="V903" s="44"/>
      <c r="W903" s="44"/>
      <c r="X903" s="44"/>
      <c r="Y903" s="44"/>
      <c r="Z903" s="44"/>
      <c r="AA903" s="44"/>
      <c r="AB903" s="44"/>
      <c r="AC903" s="44"/>
      <c r="AD903" s="44"/>
      <c r="AE903" s="44"/>
      <c r="AF903" s="44"/>
      <c r="AG903" s="44"/>
      <c r="AH903" s="44"/>
      <c r="AI903" s="78"/>
      <c r="AJ903" s="44"/>
      <c r="AK903" s="107"/>
      <c r="AL903" s="107"/>
      <c r="AM903" s="107"/>
      <c r="AN903" s="107"/>
    </row>
    <row r="904" ht="14.25" customHeight="1">
      <c r="A904" s="44"/>
      <c r="B904" s="44"/>
      <c r="C904" s="78"/>
      <c r="D904" s="78"/>
      <c r="E904" s="78"/>
      <c r="F904" s="78"/>
      <c r="G904" s="78"/>
      <c r="H904" s="78"/>
      <c r="I904" s="78"/>
      <c r="J904" s="78"/>
      <c r="K904" s="78"/>
      <c r="L904" s="44"/>
      <c r="M904" s="44"/>
      <c r="N904" s="44"/>
      <c r="O904" s="78"/>
      <c r="P904" s="78"/>
      <c r="Q904" s="163"/>
      <c r="R904" s="78"/>
      <c r="S904" s="164"/>
      <c r="T904" s="163"/>
      <c r="U904" s="44"/>
      <c r="V904" s="44"/>
      <c r="W904" s="44"/>
      <c r="X904" s="44"/>
      <c r="Y904" s="44"/>
      <c r="Z904" s="44"/>
      <c r="AA904" s="44"/>
      <c r="AB904" s="44"/>
      <c r="AC904" s="44"/>
      <c r="AD904" s="44"/>
      <c r="AE904" s="44"/>
      <c r="AF904" s="44"/>
      <c r="AG904" s="44"/>
      <c r="AH904" s="44"/>
      <c r="AI904" s="78"/>
      <c r="AJ904" s="44"/>
      <c r="AK904" s="107"/>
      <c r="AL904" s="107"/>
      <c r="AM904" s="107"/>
      <c r="AN904" s="107"/>
    </row>
    <row r="905" ht="14.25" customHeight="1">
      <c r="A905" s="44"/>
      <c r="B905" s="44"/>
      <c r="C905" s="78"/>
      <c r="D905" s="78"/>
      <c r="E905" s="78"/>
      <c r="F905" s="78"/>
      <c r="G905" s="78"/>
      <c r="H905" s="78"/>
      <c r="I905" s="78"/>
      <c r="J905" s="78"/>
      <c r="K905" s="78"/>
      <c r="L905" s="44"/>
      <c r="M905" s="44"/>
      <c r="N905" s="44"/>
      <c r="O905" s="78"/>
      <c r="P905" s="78"/>
      <c r="Q905" s="163"/>
      <c r="R905" s="78"/>
      <c r="S905" s="164"/>
      <c r="T905" s="163"/>
      <c r="U905" s="44"/>
      <c r="V905" s="44"/>
      <c r="W905" s="44"/>
      <c r="X905" s="44"/>
      <c r="Y905" s="44"/>
      <c r="Z905" s="44"/>
      <c r="AA905" s="44"/>
      <c r="AB905" s="44"/>
      <c r="AC905" s="44"/>
      <c r="AD905" s="44"/>
      <c r="AE905" s="44"/>
      <c r="AF905" s="44"/>
      <c r="AG905" s="44"/>
      <c r="AH905" s="44"/>
      <c r="AI905" s="78"/>
      <c r="AJ905" s="44"/>
      <c r="AK905" s="107"/>
      <c r="AL905" s="107"/>
      <c r="AM905" s="107"/>
      <c r="AN905" s="107"/>
    </row>
    <row r="906" ht="14.25" customHeight="1">
      <c r="A906" s="44"/>
      <c r="B906" s="44"/>
      <c r="C906" s="78"/>
      <c r="D906" s="78"/>
      <c r="E906" s="78"/>
      <c r="F906" s="78"/>
      <c r="G906" s="78"/>
      <c r="H906" s="78"/>
      <c r="I906" s="78"/>
      <c r="J906" s="78"/>
      <c r="K906" s="78"/>
      <c r="L906" s="44"/>
      <c r="M906" s="44"/>
      <c r="N906" s="44"/>
      <c r="O906" s="78"/>
      <c r="P906" s="78"/>
      <c r="Q906" s="163"/>
      <c r="R906" s="78"/>
      <c r="S906" s="164"/>
      <c r="T906" s="163"/>
      <c r="U906" s="44"/>
      <c r="V906" s="44"/>
      <c r="W906" s="44"/>
      <c r="X906" s="44"/>
      <c r="Y906" s="44"/>
      <c r="Z906" s="44"/>
      <c r="AA906" s="44"/>
      <c r="AB906" s="44"/>
      <c r="AC906" s="44"/>
      <c r="AD906" s="44"/>
      <c r="AE906" s="44"/>
      <c r="AF906" s="44"/>
      <c r="AG906" s="44"/>
      <c r="AH906" s="44"/>
      <c r="AI906" s="78"/>
      <c r="AJ906" s="44"/>
      <c r="AK906" s="107"/>
      <c r="AL906" s="107"/>
      <c r="AM906" s="107"/>
      <c r="AN906" s="107"/>
    </row>
    <row r="907" ht="14.25" customHeight="1">
      <c r="A907" s="44"/>
      <c r="B907" s="44"/>
      <c r="C907" s="78"/>
      <c r="D907" s="78"/>
      <c r="E907" s="78"/>
      <c r="F907" s="78"/>
      <c r="G907" s="78"/>
      <c r="H907" s="78"/>
      <c r="I907" s="78"/>
      <c r="J907" s="78"/>
      <c r="K907" s="78"/>
      <c r="L907" s="44"/>
      <c r="M907" s="44"/>
      <c r="N907" s="44"/>
      <c r="O907" s="78"/>
      <c r="P907" s="78"/>
      <c r="Q907" s="163"/>
      <c r="R907" s="78"/>
      <c r="S907" s="164"/>
      <c r="T907" s="163"/>
      <c r="U907" s="44"/>
      <c r="V907" s="44"/>
      <c r="W907" s="44"/>
      <c r="X907" s="44"/>
      <c r="Y907" s="44"/>
      <c r="Z907" s="44"/>
      <c r="AA907" s="44"/>
      <c r="AB907" s="44"/>
      <c r="AC907" s="44"/>
      <c r="AD907" s="44"/>
      <c r="AE907" s="44"/>
      <c r="AF907" s="44"/>
      <c r="AG907" s="44"/>
      <c r="AH907" s="44"/>
      <c r="AI907" s="78"/>
      <c r="AJ907" s="44"/>
      <c r="AK907" s="107"/>
      <c r="AL907" s="107"/>
      <c r="AM907" s="107"/>
      <c r="AN907" s="107"/>
    </row>
    <row r="908" ht="14.25" customHeight="1">
      <c r="A908" s="44"/>
      <c r="B908" s="44"/>
      <c r="C908" s="78"/>
      <c r="D908" s="78"/>
      <c r="E908" s="78"/>
      <c r="F908" s="78"/>
      <c r="G908" s="78"/>
      <c r="H908" s="78"/>
      <c r="I908" s="78"/>
      <c r="J908" s="78"/>
      <c r="K908" s="78"/>
      <c r="L908" s="44"/>
      <c r="M908" s="44"/>
      <c r="N908" s="44"/>
      <c r="O908" s="78"/>
      <c r="P908" s="78"/>
      <c r="Q908" s="163"/>
      <c r="R908" s="78"/>
      <c r="S908" s="164"/>
      <c r="T908" s="163"/>
      <c r="U908" s="44"/>
      <c r="V908" s="44"/>
      <c r="W908" s="44"/>
      <c r="X908" s="44"/>
      <c r="Y908" s="44"/>
      <c r="Z908" s="44"/>
      <c r="AA908" s="44"/>
      <c r="AB908" s="44"/>
      <c r="AC908" s="44"/>
      <c r="AD908" s="44"/>
      <c r="AE908" s="44"/>
      <c r="AF908" s="44"/>
      <c r="AG908" s="44"/>
      <c r="AH908" s="44"/>
      <c r="AI908" s="78"/>
      <c r="AJ908" s="44"/>
      <c r="AK908" s="107"/>
      <c r="AL908" s="107"/>
      <c r="AM908" s="107"/>
      <c r="AN908" s="107"/>
    </row>
    <row r="909" ht="14.25" customHeight="1">
      <c r="A909" s="44"/>
      <c r="B909" s="44"/>
      <c r="C909" s="78"/>
      <c r="D909" s="78"/>
      <c r="E909" s="78"/>
      <c r="F909" s="78"/>
      <c r="G909" s="78"/>
      <c r="H909" s="78"/>
      <c r="I909" s="78"/>
      <c r="J909" s="78"/>
      <c r="K909" s="78"/>
      <c r="L909" s="44"/>
      <c r="M909" s="44"/>
      <c r="N909" s="44"/>
      <c r="O909" s="78"/>
      <c r="P909" s="78"/>
      <c r="Q909" s="163"/>
      <c r="R909" s="78"/>
      <c r="S909" s="164"/>
      <c r="T909" s="163"/>
      <c r="U909" s="44"/>
      <c r="V909" s="44"/>
      <c r="W909" s="44"/>
      <c r="X909" s="44"/>
      <c r="Y909" s="44"/>
      <c r="Z909" s="44"/>
      <c r="AA909" s="44"/>
      <c r="AB909" s="44"/>
      <c r="AC909" s="44"/>
      <c r="AD909" s="44"/>
      <c r="AE909" s="44"/>
      <c r="AF909" s="44"/>
      <c r="AG909" s="44"/>
      <c r="AH909" s="44"/>
      <c r="AI909" s="78"/>
      <c r="AJ909" s="44"/>
      <c r="AK909" s="107"/>
      <c r="AL909" s="107"/>
      <c r="AM909" s="107"/>
      <c r="AN909" s="107"/>
    </row>
    <row r="910" ht="14.25" customHeight="1">
      <c r="A910" s="44"/>
      <c r="B910" s="44"/>
      <c r="C910" s="78"/>
      <c r="D910" s="78"/>
      <c r="E910" s="78"/>
      <c r="F910" s="78"/>
      <c r="G910" s="78"/>
      <c r="H910" s="78"/>
      <c r="I910" s="78"/>
      <c r="J910" s="78"/>
      <c r="K910" s="78"/>
      <c r="L910" s="44"/>
      <c r="M910" s="44"/>
      <c r="N910" s="44"/>
      <c r="O910" s="78"/>
      <c r="P910" s="78"/>
      <c r="Q910" s="163"/>
      <c r="R910" s="78"/>
      <c r="S910" s="164"/>
      <c r="T910" s="163"/>
      <c r="U910" s="44"/>
      <c r="V910" s="44"/>
      <c r="W910" s="44"/>
      <c r="X910" s="44"/>
      <c r="Y910" s="44"/>
      <c r="Z910" s="44"/>
      <c r="AA910" s="44"/>
      <c r="AB910" s="44"/>
      <c r="AC910" s="44"/>
      <c r="AD910" s="44"/>
      <c r="AE910" s="44"/>
      <c r="AF910" s="44"/>
      <c r="AG910" s="44"/>
      <c r="AH910" s="44"/>
      <c r="AI910" s="78"/>
      <c r="AJ910" s="44"/>
      <c r="AK910" s="107"/>
      <c r="AL910" s="107"/>
      <c r="AM910" s="107"/>
      <c r="AN910" s="107"/>
    </row>
    <row r="911" ht="14.25" customHeight="1">
      <c r="A911" s="44"/>
      <c r="B911" s="44"/>
      <c r="C911" s="78"/>
      <c r="D911" s="78"/>
      <c r="E911" s="78"/>
      <c r="F911" s="78"/>
      <c r="G911" s="78"/>
      <c r="H911" s="78"/>
      <c r="I911" s="78"/>
      <c r="J911" s="78"/>
      <c r="K911" s="78"/>
      <c r="L911" s="44"/>
      <c r="M911" s="44"/>
      <c r="N911" s="44"/>
      <c r="O911" s="78"/>
      <c r="P911" s="78"/>
      <c r="Q911" s="163"/>
      <c r="R911" s="78"/>
      <c r="S911" s="164"/>
      <c r="T911" s="163"/>
      <c r="U911" s="44"/>
      <c r="V911" s="44"/>
      <c r="W911" s="44"/>
      <c r="X911" s="44"/>
      <c r="Y911" s="44"/>
      <c r="Z911" s="44"/>
      <c r="AA911" s="44"/>
      <c r="AB911" s="44"/>
      <c r="AC911" s="44"/>
      <c r="AD911" s="44"/>
      <c r="AE911" s="44"/>
      <c r="AF911" s="44"/>
      <c r="AG911" s="44"/>
      <c r="AH911" s="44"/>
      <c r="AI911" s="78"/>
      <c r="AJ911" s="44"/>
      <c r="AK911" s="107"/>
      <c r="AL911" s="107"/>
      <c r="AM911" s="107"/>
      <c r="AN911" s="107"/>
    </row>
    <row r="912" ht="14.25" customHeight="1">
      <c r="A912" s="44"/>
      <c r="B912" s="44"/>
      <c r="C912" s="78"/>
      <c r="D912" s="78"/>
      <c r="E912" s="78"/>
      <c r="F912" s="78"/>
      <c r="G912" s="78"/>
      <c r="H912" s="78"/>
      <c r="I912" s="78"/>
      <c r="J912" s="78"/>
      <c r="K912" s="78"/>
      <c r="L912" s="44"/>
      <c r="M912" s="44"/>
      <c r="N912" s="44"/>
      <c r="O912" s="78"/>
      <c r="P912" s="78"/>
      <c r="Q912" s="163"/>
      <c r="R912" s="78"/>
      <c r="S912" s="164"/>
      <c r="T912" s="163"/>
      <c r="U912" s="44"/>
      <c r="V912" s="44"/>
      <c r="W912" s="44"/>
      <c r="X912" s="44"/>
      <c r="Y912" s="44"/>
      <c r="Z912" s="44"/>
      <c r="AA912" s="44"/>
      <c r="AB912" s="44"/>
      <c r="AC912" s="44"/>
      <c r="AD912" s="44"/>
      <c r="AE912" s="44"/>
      <c r="AF912" s="44"/>
      <c r="AG912" s="44"/>
      <c r="AH912" s="44"/>
      <c r="AI912" s="78"/>
      <c r="AJ912" s="44"/>
      <c r="AK912" s="107"/>
      <c r="AL912" s="107"/>
      <c r="AM912" s="107"/>
      <c r="AN912" s="107"/>
    </row>
    <row r="913" ht="14.25" customHeight="1">
      <c r="A913" s="44"/>
      <c r="B913" s="44"/>
      <c r="C913" s="78"/>
      <c r="D913" s="78"/>
      <c r="E913" s="78"/>
      <c r="F913" s="78"/>
      <c r="G913" s="78"/>
      <c r="H913" s="78"/>
      <c r="I913" s="78"/>
      <c r="J913" s="78"/>
      <c r="K913" s="78"/>
      <c r="L913" s="44"/>
      <c r="M913" s="44"/>
      <c r="N913" s="44"/>
      <c r="O913" s="78"/>
      <c r="P913" s="78"/>
      <c r="Q913" s="163"/>
      <c r="R913" s="78"/>
      <c r="S913" s="164"/>
      <c r="T913" s="163"/>
      <c r="U913" s="44"/>
      <c r="V913" s="44"/>
      <c r="W913" s="44"/>
      <c r="X913" s="44"/>
      <c r="Y913" s="44"/>
      <c r="Z913" s="44"/>
      <c r="AA913" s="44"/>
      <c r="AB913" s="44"/>
      <c r="AC913" s="44"/>
      <c r="AD913" s="44"/>
      <c r="AE913" s="44"/>
      <c r="AF913" s="44"/>
      <c r="AG913" s="44"/>
      <c r="AH913" s="44"/>
      <c r="AI913" s="78"/>
      <c r="AJ913" s="44"/>
      <c r="AK913" s="107"/>
      <c r="AL913" s="107"/>
      <c r="AM913" s="107"/>
      <c r="AN913" s="107"/>
    </row>
    <row r="914" ht="14.25" customHeight="1">
      <c r="A914" s="44"/>
      <c r="B914" s="44"/>
      <c r="C914" s="78"/>
      <c r="D914" s="78"/>
      <c r="E914" s="78"/>
      <c r="F914" s="78"/>
      <c r="G914" s="78"/>
      <c r="H914" s="78"/>
      <c r="I914" s="78"/>
      <c r="J914" s="78"/>
      <c r="K914" s="78"/>
      <c r="L914" s="44"/>
      <c r="M914" s="44"/>
      <c r="N914" s="44"/>
      <c r="O914" s="78"/>
      <c r="P914" s="78"/>
      <c r="Q914" s="163"/>
      <c r="R914" s="78"/>
      <c r="S914" s="164"/>
      <c r="T914" s="163"/>
      <c r="U914" s="44"/>
      <c r="V914" s="44"/>
      <c r="W914" s="44"/>
      <c r="X914" s="44"/>
      <c r="Y914" s="44"/>
      <c r="Z914" s="44"/>
      <c r="AA914" s="44"/>
      <c r="AB914" s="44"/>
      <c r="AC914" s="44"/>
      <c r="AD914" s="44"/>
      <c r="AE914" s="44"/>
      <c r="AF914" s="44"/>
      <c r="AG914" s="44"/>
      <c r="AH914" s="44"/>
      <c r="AI914" s="78"/>
      <c r="AJ914" s="44"/>
      <c r="AK914" s="107"/>
      <c r="AL914" s="107"/>
      <c r="AM914" s="107"/>
      <c r="AN914" s="107"/>
    </row>
    <row r="915" ht="14.25" customHeight="1">
      <c r="A915" s="44"/>
      <c r="B915" s="44"/>
      <c r="C915" s="78"/>
      <c r="D915" s="78"/>
      <c r="E915" s="78"/>
      <c r="F915" s="78"/>
      <c r="G915" s="78"/>
      <c r="H915" s="78"/>
      <c r="I915" s="78"/>
      <c r="J915" s="78"/>
      <c r="K915" s="78"/>
      <c r="L915" s="44"/>
      <c r="M915" s="44"/>
      <c r="N915" s="44"/>
      <c r="O915" s="78"/>
      <c r="P915" s="78"/>
      <c r="Q915" s="163"/>
      <c r="R915" s="78"/>
      <c r="S915" s="164"/>
      <c r="T915" s="163"/>
      <c r="U915" s="44"/>
      <c r="V915" s="44"/>
      <c r="W915" s="44"/>
      <c r="X915" s="44"/>
      <c r="Y915" s="44"/>
      <c r="Z915" s="44"/>
      <c r="AA915" s="44"/>
      <c r="AB915" s="44"/>
      <c r="AC915" s="44"/>
      <c r="AD915" s="44"/>
      <c r="AE915" s="44"/>
      <c r="AF915" s="44"/>
      <c r="AG915" s="44"/>
      <c r="AH915" s="44"/>
      <c r="AI915" s="78"/>
      <c r="AJ915" s="44"/>
      <c r="AK915" s="107"/>
      <c r="AL915" s="107"/>
      <c r="AM915" s="107"/>
      <c r="AN915" s="107"/>
    </row>
    <row r="916" ht="14.25" customHeight="1">
      <c r="A916" s="44"/>
      <c r="B916" s="44"/>
      <c r="C916" s="78"/>
      <c r="D916" s="78"/>
      <c r="E916" s="78"/>
      <c r="F916" s="78"/>
      <c r="G916" s="78"/>
      <c r="H916" s="78"/>
      <c r="I916" s="78"/>
      <c r="J916" s="78"/>
      <c r="K916" s="78"/>
      <c r="L916" s="44"/>
      <c r="M916" s="44"/>
      <c r="N916" s="44"/>
      <c r="O916" s="78"/>
      <c r="P916" s="78"/>
      <c r="Q916" s="163"/>
      <c r="R916" s="78"/>
      <c r="S916" s="164"/>
      <c r="T916" s="163"/>
      <c r="U916" s="44"/>
      <c r="V916" s="44"/>
      <c r="W916" s="44"/>
      <c r="X916" s="44"/>
      <c r="Y916" s="44"/>
      <c r="Z916" s="44"/>
      <c r="AA916" s="44"/>
      <c r="AB916" s="44"/>
      <c r="AC916" s="44"/>
      <c r="AD916" s="44"/>
      <c r="AE916" s="44"/>
      <c r="AF916" s="44"/>
      <c r="AG916" s="44"/>
      <c r="AH916" s="44"/>
      <c r="AI916" s="78"/>
      <c r="AJ916" s="44"/>
      <c r="AK916" s="107"/>
      <c r="AL916" s="107"/>
      <c r="AM916" s="107"/>
      <c r="AN916" s="107"/>
    </row>
    <row r="917" ht="14.25" customHeight="1">
      <c r="A917" s="44"/>
      <c r="B917" s="44"/>
      <c r="C917" s="78"/>
      <c r="D917" s="78"/>
      <c r="E917" s="78"/>
      <c r="F917" s="78"/>
      <c r="G917" s="78"/>
      <c r="H917" s="78"/>
      <c r="I917" s="78"/>
      <c r="J917" s="78"/>
      <c r="K917" s="78"/>
      <c r="L917" s="44"/>
      <c r="M917" s="44"/>
      <c r="N917" s="44"/>
      <c r="O917" s="78"/>
      <c r="P917" s="78"/>
      <c r="Q917" s="163"/>
      <c r="R917" s="78"/>
      <c r="S917" s="164"/>
      <c r="T917" s="163"/>
      <c r="U917" s="44"/>
      <c r="V917" s="44"/>
      <c r="W917" s="44"/>
      <c r="X917" s="44"/>
      <c r="Y917" s="44"/>
      <c r="Z917" s="44"/>
      <c r="AA917" s="44"/>
      <c r="AB917" s="44"/>
      <c r="AC917" s="44"/>
      <c r="AD917" s="44"/>
      <c r="AE917" s="44"/>
      <c r="AF917" s="44"/>
      <c r="AG917" s="44"/>
      <c r="AH917" s="44"/>
      <c r="AI917" s="78"/>
      <c r="AJ917" s="44"/>
      <c r="AK917" s="107"/>
      <c r="AL917" s="107"/>
      <c r="AM917" s="107"/>
      <c r="AN917" s="107"/>
    </row>
    <row r="918" ht="14.25" customHeight="1">
      <c r="A918" s="44"/>
      <c r="B918" s="44"/>
      <c r="C918" s="78"/>
      <c r="D918" s="78"/>
      <c r="E918" s="78"/>
      <c r="F918" s="78"/>
      <c r="G918" s="78"/>
      <c r="H918" s="78"/>
      <c r="I918" s="78"/>
      <c r="J918" s="78"/>
      <c r="K918" s="78"/>
      <c r="L918" s="44"/>
      <c r="M918" s="44"/>
      <c r="N918" s="44"/>
      <c r="O918" s="78"/>
      <c r="P918" s="78"/>
      <c r="Q918" s="163"/>
      <c r="R918" s="78"/>
      <c r="S918" s="164"/>
      <c r="T918" s="163"/>
      <c r="U918" s="44"/>
      <c r="V918" s="44"/>
      <c r="W918" s="44"/>
      <c r="X918" s="44"/>
      <c r="Y918" s="44"/>
      <c r="Z918" s="44"/>
      <c r="AA918" s="44"/>
      <c r="AB918" s="44"/>
      <c r="AC918" s="44"/>
      <c r="AD918" s="44"/>
      <c r="AE918" s="44"/>
      <c r="AF918" s="44"/>
      <c r="AG918" s="44"/>
      <c r="AH918" s="44"/>
      <c r="AI918" s="78"/>
      <c r="AJ918" s="44"/>
      <c r="AK918" s="107"/>
      <c r="AL918" s="107"/>
      <c r="AM918" s="107"/>
      <c r="AN918" s="107"/>
    </row>
    <row r="919" ht="14.25" customHeight="1">
      <c r="A919" s="44"/>
      <c r="B919" s="44"/>
      <c r="C919" s="78"/>
      <c r="D919" s="78"/>
      <c r="E919" s="78"/>
      <c r="F919" s="78"/>
      <c r="G919" s="78"/>
      <c r="H919" s="78"/>
      <c r="I919" s="78"/>
      <c r="J919" s="78"/>
      <c r="K919" s="78"/>
      <c r="L919" s="44"/>
      <c r="M919" s="44"/>
      <c r="N919" s="44"/>
      <c r="O919" s="78"/>
      <c r="P919" s="78"/>
      <c r="Q919" s="163"/>
      <c r="R919" s="78"/>
      <c r="S919" s="164"/>
      <c r="T919" s="163"/>
      <c r="U919" s="44"/>
      <c r="V919" s="44"/>
      <c r="W919" s="44"/>
      <c r="X919" s="44"/>
      <c r="Y919" s="44"/>
      <c r="Z919" s="44"/>
      <c r="AA919" s="44"/>
      <c r="AB919" s="44"/>
      <c r="AC919" s="44"/>
      <c r="AD919" s="44"/>
      <c r="AE919" s="44"/>
      <c r="AF919" s="44"/>
      <c r="AG919" s="44"/>
      <c r="AH919" s="44"/>
      <c r="AI919" s="78"/>
      <c r="AJ919" s="44"/>
      <c r="AK919" s="107"/>
      <c r="AL919" s="107"/>
      <c r="AM919" s="107"/>
      <c r="AN919" s="107"/>
    </row>
    <row r="920" ht="14.25" customHeight="1">
      <c r="A920" s="44"/>
      <c r="B920" s="44"/>
      <c r="C920" s="78"/>
      <c r="D920" s="78"/>
      <c r="E920" s="78"/>
      <c r="F920" s="78"/>
      <c r="G920" s="78"/>
      <c r="H920" s="78"/>
      <c r="I920" s="78"/>
      <c r="J920" s="78"/>
      <c r="K920" s="78"/>
      <c r="L920" s="44"/>
      <c r="M920" s="44"/>
      <c r="N920" s="44"/>
      <c r="O920" s="78"/>
      <c r="P920" s="78"/>
      <c r="Q920" s="163"/>
      <c r="R920" s="78"/>
      <c r="S920" s="164"/>
      <c r="T920" s="163"/>
      <c r="U920" s="44"/>
      <c r="V920" s="44"/>
      <c r="W920" s="44"/>
      <c r="X920" s="44"/>
      <c r="Y920" s="44"/>
      <c r="Z920" s="44"/>
      <c r="AA920" s="44"/>
      <c r="AB920" s="44"/>
      <c r="AC920" s="44"/>
      <c r="AD920" s="44"/>
      <c r="AE920" s="44"/>
      <c r="AF920" s="44"/>
      <c r="AG920" s="44"/>
      <c r="AH920" s="44"/>
      <c r="AI920" s="78"/>
      <c r="AJ920" s="44"/>
      <c r="AK920" s="107"/>
      <c r="AL920" s="107"/>
      <c r="AM920" s="107"/>
      <c r="AN920" s="107"/>
    </row>
    <row r="921" ht="14.25" customHeight="1">
      <c r="A921" s="44"/>
      <c r="B921" s="44"/>
      <c r="C921" s="78"/>
      <c r="D921" s="78"/>
      <c r="E921" s="78"/>
      <c r="F921" s="78"/>
      <c r="G921" s="78"/>
      <c r="H921" s="78"/>
      <c r="I921" s="78"/>
      <c r="J921" s="78"/>
      <c r="K921" s="78"/>
      <c r="L921" s="44"/>
      <c r="M921" s="44"/>
      <c r="N921" s="44"/>
      <c r="O921" s="78"/>
      <c r="P921" s="78"/>
      <c r="Q921" s="163"/>
      <c r="R921" s="78"/>
      <c r="S921" s="164"/>
      <c r="T921" s="163"/>
      <c r="U921" s="44"/>
      <c r="V921" s="44"/>
      <c r="W921" s="44"/>
      <c r="X921" s="44"/>
      <c r="Y921" s="44"/>
      <c r="Z921" s="44"/>
      <c r="AA921" s="44"/>
      <c r="AB921" s="44"/>
      <c r="AC921" s="44"/>
      <c r="AD921" s="44"/>
      <c r="AE921" s="44"/>
      <c r="AF921" s="44"/>
      <c r="AG921" s="44"/>
      <c r="AH921" s="44"/>
      <c r="AI921" s="78"/>
      <c r="AJ921" s="44"/>
      <c r="AK921" s="107"/>
      <c r="AL921" s="107"/>
      <c r="AM921" s="107"/>
      <c r="AN921" s="107"/>
    </row>
    <row r="922" ht="14.25" customHeight="1">
      <c r="A922" s="44"/>
      <c r="B922" s="44"/>
      <c r="C922" s="78"/>
      <c r="D922" s="78"/>
      <c r="E922" s="78"/>
      <c r="F922" s="78"/>
      <c r="G922" s="78"/>
      <c r="H922" s="78"/>
      <c r="I922" s="78"/>
      <c r="J922" s="78"/>
      <c r="K922" s="78"/>
      <c r="L922" s="44"/>
      <c r="M922" s="44"/>
      <c r="N922" s="44"/>
      <c r="O922" s="78"/>
      <c r="P922" s="78"/>
      <c r="Q922" s="163"/>
      <c r="R922" s="78"/>
      <c r="S922" s="164"/>
      <c r="T922" s="163"/>
      <c r="U922" s="44"/>
      <c r="V922" s="44"/>
      <c r="W922" s="44"/>
      <c r="X922" s="44"/>
      <c r="Y922" s="44"/>
      <c r="Z922" s="44"/>
      <c r="AA922" s="44"/>
      <c r="AB922" s="44"/>
      <c r="AC922" s="44"/>
      <c r="AD922" s="44"/>
      <c r="AE922" s="44"/>
      <c r="AF922" s="44"/>
      <c r="AG922" s="44"/>
      <c r="AH922" s="44"/>
      <c r="AI922" s="78"/>
      <c r="AJ922" s="44"/>
      <c r="AK922" s="107"/>
      <c r="AL922" s="107"/>
      <c r="AM922" s="107"/>
      <c r="AN922" s="107"/>
    </row>
    <row r="923" ht="14.25" customHeight="1">
      <c r="A923" s="44"/>
      <c r="B923" s="44"/>
      <c r="C923" s="78"/>
      <c r="D923" s="78"/>
      <c r="E923" s="78"/>
      <c r="F923" s="78"/>
      <c r="G923" s="78"/>
      <c r="H923" s="78"/>
      <c r="I923" s="78"/>
      <c r="J923" s="78"/>
      <c r="K923" s="78"/>
      <c r="L923" s="44"/>
      <c r="M923" s="44"/>
      <c r="N923" s="44"/>
      <c r="O923" s="78"/>
      <c r="P923" s="78"/>
      <c r="Q923" s="163"/>
      <c r="R923" s="78"/>
      <c r="S923" s="164"/>
      <c r="T923" s="163"/>
      <c r="U923" s="44"/>
      <c r="V923" s="44"/>
      <c r="W923" s="44"/>
      <c r="X923" s="44"/>
      <c r="Y923" s="44"/>
      <c r="Z923" s="44"/>
      <c r="AA923" s="44"/>
      <c r="AB923" s="44"/>
      <c r="AC923" s="44"/>
      <c r="AD923" s="44"/>
      <c r="AE923" s="44"/>
      <c r="AF923" s="44"/>
      <c r="AG923" s="44"/>
      <c r="AH923" s="44"/>
      <c r="AI923" s="78"/>
      <c r="AJ923" s="44"/>
      <c r="AK923" s="107"/>
      <c r="AL923" s="107"/>
      <c r="AM923" s="107"/>
      <c r="AN923" s="107"/>
    </row>
    <row r="924" ht="14.25" customHeight="1">
      <c r="A924" s="44"/>
      <c r="B924" s="44"/>
      <c r="C924" s="78"/>
      <c r="D924" s="78"/>
      <c r="E924" s="78"/>
      <c r="F924" s="78"/>
      <c r="G924" s="78"/>
      <c r="H924" s="78"/>
      <c r="I924" s="78"/>
      <c r="J924" s="78"/>
      <c r="K924" s="78"/>
      <c r="L924" s="44"/>
      <c r="M924" s="44"/>
      <c r="N924" s="44"/>
      <c r="O924" s="78"/>
      <c r="P924" s="78"/>
      <c r="Q924" s="163"/>
      <c r="R924" s="78"/>
      <c r="S924" s="164"/>
      <c r="T924" s="163"/>
      <c r="U924" s="44"/>
      <c r="V924" s="44"/>
      <c r="W924" s="44"/>
      <c r="X924" s="44"/>
      <c r="Y924" s="44"/>
      <c r="Z924" s="44"/>
      <c r="AA924" s="44"/>
      <c r="AB924" s="44"/>
      <c r="AC924" s="44"/>
      <c r="AD924" s="44"/>
      <c r="AE924" s="44"/>
      <c r="AF924" s="44"/>
      <c r="AG924" s="44"/>
      <c r="AH924" s="44"/>
      <c r="AI924" s="78"/>
      <c r="AJ924" s="44"/>
      <c r="AK924" s="107"/>
      <c r="AL924" s="107"/>
      <c r="AM924" s="107"/>
      <c r="AN924" s="107"/>
    </row>
    <row r="925" ht="14.25" customHeight="1">
      <c r="A925" s="44"/>
      <c r="B925" s="44"/>
      <c r="C925" s="78"/>
      <c r="D925" s="78"/>
      <c r="E925" s="78"/>
      <c r="F925" s="78"/>
      <c r="G925" s="78"/>
      <c r="H925" s="78"/>
      <c r="I925" s="78"/>
      <c r="J925" s="78"/>
      <c r="K925" s="78"/>
      <c r="L925" s="44"/>
      <c r="M925" s="44"/>
      <c r="N925" s="44"/>
      <c r="O925" s="78"/>
      <c r="P925" s="78"/>
      <c r="Q925" s="163"/>
      <c r="R925" s="78"/>
      <c r="S925" s="164"/>
      <c r="T925" s="163"/>
      <c r="U925" s="44"/>
      <c r="V925" s="44"/>
      <c r="W925" s="44"/>
      <c r="X925" s="44"/>
      <c r="Y925" s="44"/>
      <c r="Z925" s="44"/>
      <c r="AA925" s="44"/>
      <c r="AB925" s="44"/>
      <c r="AC925" s="44"/>
      <c r="AD925" s="44"/>
      <c r="AE925" s="44"/>
      <c r="AF925" s="44"/>
      <c r="AG925" s="44"/>
      <c r="AH925" s="44"/>
      <c r="AI925" s="78"/>
      <c r="AJ925" s="44"/>
      <c r="AK925" s="107"/>
      <c r="AL925" s="107"/>
      <c r="AM925" s="107"/>
      <c r="AN925" s="107"/>
    </row>
    <row r="926" ht="14.25" customHeight="1">
      <c r="A926" s="44"/>
      <c r="B926" s="44"/>
      <c r="C926" s="78"/>
      <c r="D926" s="78"/>
      <c r="E926" s="78"/>
      <c r="F926" s="78"/>
      <c r="G926" s="78"/>
      <c r="H926" s="78"/>
      <c r="I926" s="78"/>
      <c r="J926" s="78"/>
      <c r="K926" s="78"/>
      <c r="L926" s="44"/>
      <c r="M926" s="44"/>
      <c r="N926" s="44"/>
      <c r="O926" s="78"/>
      <c r="P926" s="78"/>
      <c r="Q926" s="163"/>
      <c r="R926" s="78"/>
      <c r="S926" s="164"/>
      <c r="T926" s="163"/>
      <c r="U926" s="44"/>
      <c r="V926" s="44"/>
      <c r="W926" s="44"/>
      <c r="X926" s="44"/>
      <c r="Y926" s="44"/>
      <c r="Z926" s="44"/>
      <c r="AA926" s="44"/>
      <c r="AB926" s="44"/>
      <c r="AC926" s="44"/>
      <c r="AD926" s="44"/>
      <c r="AE926" s="44"/>
      <c r="AF926" s="44"/>
      <c r="AG926" s="44"/>
      <c r="AH926" s="44"/>
      <c r="AI926" s="78"/>
      <c r="AJ926" s="44"/>
      <c r="AK926" s="107"/>
      <c r="AL926" s="107"/>
      <c r="AM926" s="107"/>
      <c r="AN926" s="107"/>
    </row>
    <row r="927" ht="14.25" customHeight="1">
      <c r="A927" s="44"/>
      <c r="B927" s="44"/>
      <c r="C927" s="78"/>
      <c r="D927" s="78"/>
      <c r="E927" s="78"/>
      <c r="F927" s="78"/>
      <c r="G927" s="78"/>
      <c r="H927" s="78"/>
      <c r="I927" s="78"/>
      <c r="J927" s="78"/>
      <c r="K927" s="78"/>
      <c r="L927" s="44"/>
      <c r="M927" s="44"/>
      <c r="N927" s="44"/>
      <c r="O927" s="78"/>
      <c r="P927" s="78"/>
      <c r="Q927" s="163"/>
      <c r="R927" s="78"/>
      <c r="S927" s="164"/>
      <c r="T927" s="163"/>
      <c r="U927" s="44"/>
      <c r="V927" s="44"/>
      <c r="W927" s="44"/>
      <c r="X927" s="44"/>
      <c r="Y927" s="44"/>
      <c r="Z927" s="44"/>
      <c r="AA927" s="44"/>
      <c r="AB927" s="44"/>
      <c r="AC927" s="44"/>
      <c r="AD927" s="44"/>
      <c r="AE927" s="44"/>
      <c r="AF927" s="44"/>
      <c r="AG927" s="44"/>
      <c r="AH927" s="44"/>
      <c r="AI927" s="78"/>
      <c r="AJ927" s="44"/>
      <c r="AK927" s="107"/>
      <c r="AL927" s="107"/>
      <c r="AM927" s="107"/>
      <c r="AN927" s="107"/>
    </row>
    <row r="928" ht="14.25" customHeight="1">
      <c r="A928" s="44"/>
      <c r="B928" s="44"/>
      <c r="C928" s="78"/>
      <c r="D928" s="78"/>
      <c r="E928" s="78"/>
      <c r="F928" s="78"/>
      <c r="G928" s="78"/>
      <c r="H928" s="78"/>
      <c r="I928" s="78"/>
      <c r="J928" s="78"/>
      <c r="K928" s="78"/>
      <c r="L928" s="44"/>
      <c r="M928" s="44"/>
      <c r="N928" s="44"/>
      <c r="O928" s="78"/>
      <c r="P928" s="78"/>
      <c r="Q928" s="163"/>
      <c r="R928" s="78"/>
      <c r="S928" s="164"/>
      <c r="T928" s="163"/>
      <c r="U928" s="44"/>
      <c r="V928" s="44"/>
      <c r="W928" s="44"/>
      <c r="X928" s="44"/>
      <c r="Y928" s="44"/>
      <c r="Z928" s="44"/>
      <c r="AA928" s="44"/>
      <c r="AB928" s="44"/>
      <c r="AC928" s="44"/>
      <c r="AD928" s="44"/>
      <c r="AE928" s="44"/>
      <c r="AF928" s="44"/>
      <c r="AG928" s="44"/>
      <c r="AH928" s="44"/>
      <c r="AI928" s="78"/>
      <c r="AJ928" s="44"/>
      <c r="AK928" s="107"/>
      <c r="AL928" s="107"/>
      <c r="AM928" s="107"/>
      <c r="AN928" s="107"/>
    </row>
    <row r="929" ht="14.25" customHeight="1">
      <c r="A929" s="44"/>
      <c r="B929" s="44"/>
      <c r="C929" s="78"/>
      <c r="D929" s="78"/>
      <c r="E929" s="78"/>
      <c r="F929" s="78"/>
      <c r="G929" s="78"/>
      <c r="H929" s="78"/>
      <c r="I929" s="78"/>
      <c r="J929" s="78"/>
      <c r="K929" s="78"/>
      <c r="L929" s="44"/>
      <c r="M929" s="44"/>
      <c r="N929" s="44"/>
      <c r="O929" s="78"/>
      <c r="P929" s="78"/>
      <c r="Q929" s="163"/>
      <c r="R929" s="78"/>
      <c r="S929" s="164"/>
      <c r="T929" s="163"/>
      <c r="U929" s="44"/>
      <c r="V929" s="44"/>
      <c r="W929" s="44"/>
      <c r="X929" s="44"/>
      <c r="Y929" s="44"/>
      <c r="Z929" s="44"/>
      <c r="AA929" s="44"/>
      <c r="AB929" s="44"/>
      <c r="AC929" s="44"/>
      <c r="AD929" s="44"/>
      <c r="AE929" s="44"/>
      <c r="AF929" s="44"/>
      <c r="AG929" s="44"/>
      <c r="AH929" s="44"/>
      <c r="AI929" s="78"/>
      <c r="AJ929" s="44"/>
      <c r="AK929" s="107"/>
      <c r="AL929" s="107"/>
      <c r="AM929" s="107"/>
      <c r="AN929" s="107"/>
    </row>
    <row r="930" ht="14.25" customHeight="1">
      <c r="A930" s="44"/>
      <c r="B930" s="44"/>
      <c r="C930" s="78"/>
      <c r="D930" s="78"/>
      <c r="E930" s="78"/>
      <c r="F930" s="78"/>
      <c r="G930" s="78"/>
      <c r="H930" s="78"/>
      <c r="I930" s="78"/>
      <c r="J930" s="78"/>
      <c r="K930" s="78"/>
      <c r="L930" s="44"/>
      <c r="M930" s="44"/>
      <c r="N930" s="44"/>
      <c r="O930" s="78"/>
      <c r="P930" s="78"/>
      <c r="Q930" s="163"/>
      <c r="R930" s="78"/>
      <c r="S930" s="164"/>
      <c r="T930" s="163"/>
      <c r="U930" s="44"/>
      <c r="V930" s="44"/>
      <c r="W930" s="44"/>
      <c r="X930" s="44"/>
      <c r="Y930" s="44"/>
      <c r="Z930" s="44"/>
      <c r="AA930" s="44"/>
      <c r="AB930" s="44"/>
      <c r="AC930" s="44"/>
      <c r="AD930" s="44"/>
      <c r="AE930" s="44"/>
      <c r="AF930" s="44"/>
      <c r="AG930" s="44"/>
      <c r="AH930" s="44"/>
      <c r="AI930" s="78"/>
      <c r="AJ930" s="44"/>
      <c r="AK930" s="107"/>
      <c r="AL930" s="107"/>
      <c r="AM930" s="107"/>
      <c r="AN930" s="107"/>
    </row>
    <row r="931" ht="14.25" customHeight="1">
      <c r="A931" s="44"/>
      <c r="B931" s="44"/>
      <c r="C931" s="78"/>
      <c r="D931" s="78"/>
      <c r="E931" s="78"/>
      <c r="F931" s="78"/>
      <c r="G931" s="78"/>
      <c r="H931" s="78"/>
      <c r="I931" s="78"/>
      <c r="J931" s="78"/>
      <c r="K931" s="78"/>
      <c r="L931" s="44"/>
      <c r="M931" s="44"/>
      <c r="N931" s="44"/>
      <c r="O931" s="78"/>
      <c r="P931" s="78"/>
      <c r="Q931" s="163"/>
      <c r="R931" s="78"/>
      <c r="S931" s="164"/>
      <c r="T931" s="163"/>
      <c r="U931" s="44"/>
      <c r="V931" s="44"/>
      <c r="W931" s="44"/>
      <c r="X931" s="44"/>
      <c r="Y931" s="44"/>
      <c r="Z931" s="44"/>
      <c r="AA931" s="44"/>
      <c r="AB931" s="44"/>
      <c r="AC931" s="44"/>
      <c r="AD931" s="44"/>
      <c r="AE931" s="44"/>
      <c r="AF931" s="44"/>
      <c r="AG931" s="44"/>
      <c r="AH931" s="44"/>
      <c r="AI931" s="78"/>
      <c r="AJ931" s="44"/>
      <c r="AK931" s="107"/>
      <c r="AL931" s="107"/>
      <c r="AM931" s="107"/>
      <c r="AN931" s="107"/>
    </row>
    <row r="932" ht="14.25" customHeight="1">
      <c r="A932" s="44"/>
      <c r="B932" s="44"/>
      <c r="C932" s="78"/>
      <c r="D932" s="78"/>
      <c r="E932" s="78"/>
      <c r="F932" s="78"/>
      <c r="G932" s="78"/>
      <c r="H932" s="78"/>
      <c r="I932" s="78"/>
      <c r="J932" s="78"/>
      <c r="K932" s="78"/>
      <c r="L932" s="44"/>
      <c r="M932" s="44"/>
      <c r="N932" s="44"/>
      <c r="O932" s="78"/>
      <c r="P932" s="78"/>
      <c r="Q932" s="163"/>
      <c r="R932" s="78"/>
      <c r="S932" s="164"/>
      <c r="T932" s="163"/>
      <c r="U932" s="44"/>
      <c r="V932" s="44"/>
      <c r="W932" s="44"/>
      <c r="X932" s="44"/>
      <c r="Y932" s="44"/>
      <c r="Z932" s="44"/>
      <c r="AA932" s="44"/>
      <c r="AB932" s="44"/>
      <c r="AC932" s="44"/>
      <c r="AD932" s="44"/>
      <c r="AE932" s="44"/>
      <c r="AF932" s="44"/>
      <c r="AG932" s="44"/>
      <c r="AH932" s="44"/>
      <c r="AI932" s="78"/>
      <c r="AJ932" s="44"/>
      <c r="AK932" s="107"/>
      <c r="AL932" s="107"/>
      <c r="AM932" s="107"/>
      <c r="AN932" s="107"/>
    </row>
    <row r="933" ht="14.25" customHeight="1">
      <c r="A933" s="44"/>
      <c r="B933" s="44"/>
      <c r="C933" s="78"/>
      <c r="D933" s="78"/>
      <c r="E933" s="78"/>
      <c r="F933" s="78"/>
      <c r="G933" s="78"/>
      <c r="H933" s="78"/>
      <c r="I933" s="78"/>
      <c r="J933" s="78"/>
      <c r="K933" s="78"/>
      <c r="L933" s="44"/>
      <c r="M933" s="44"/>
      <c r="N933" s="44"/>
      <c r="O933" s="78"/>
      <c r="P933" s="78"/>
      <c r="Q933" s="163"/>
      <c r="R933" s="78"/>
      <c r="S933" s="164"/>
      <c r="T933" s="163"/>
      <c r="U933" s="44"/>
      <c r="V933" s="44"/>
      <c r="W933" s="44"/>
      <c r="X933" s="44"/>
      <c r="Y933" s="44"/>
      <c r="Z933" s="44"/>
      <c r="AA933" s="44"/>
      <c r="AB933" s="44"/>
      <c r="AC933" s="44"/>
      <c r="AD933" s="44"/>
      <c r="AE933" s="44"/>
      <c r="AF933" s="44"/>
      <c r="AG933" s="44"/>
      <c r="AH933" s="44"/>
      <c r="AI933" s="78"/>
      <c r="AJ933" s="44"/>
      <c r="AK933" s="107"/>
      <c r="AL933" s="107"/>
      <c r="AM933" s="107"/>
      <c r="AN933" s="107"/>
    </row>
    <row r="934" ht="14.25" customHeight="1">
      <c r="A934" s="44"/>
      <c r="B934" s="44"/>
      <c r="C934" s="78"/>
      <c r="D934" s="78"/>
      <c r="E934" s="78"/>
      <c r="F934" s="78"/>
      <c r="G934" s="78"/>
      <c r="H934" s="78"/>
      <c r="I934" s="78"/>
      <c r="J934" s="78"/>
      <c r="K934" s="78"/>
      <c r="L934" s="44"/>
      <c r="M934" s="44"/>
      <c r="N934" s="44"/>
      <c r="O934" s="78"/>
      <c r="P934" s="78"/>
      <c r="Q934" s="163"/>
      <c r="R934" s="78"/>
      <c r="S934" s="164"/>
      <c r="T934" s="163"/>
      <c r="U934" s="44"/>
      <c r="V934" s="44"/>
      <c r="W934" s="44"/>
      <c r="X934" s="44"/>
      <c r="Y934" s="44"/>
      <c r="Z934" s="44"/>
      <c r="AA934" s="44"/>
      <c r="AB934" s="44"/>
      <c r="AC934" s="44"/>
      <c r="AD934" s="44"/>
      <c r="AE934" s="44"/>
      <c r="AF934" s="44"/>
      <c r="AG934" s="44"/>
      <c r="AH934" s="44"/>
      <c r="AI934" s="78"/>
      <c r="AJ934" s="44"/>
      <c r="AK934" s="107"/>
      <c r="AL934" s="107"/>
      <c r="AM934" s="107"/>
      <c r="AN934" s="107"/>
    </row>
    <row r="935" ht="14.25" customHeight="1">
      <c r="A935" s="44"/>
      <c r="B935" s="44"/>
      <c r="C935" s="78"/>
      <c r="D935" s="78"/>
      <c r="E935" s="78"/>
      <c r="F935" s="78"/>
      <c r="G935" s="78"/>
      <c r="H935" s="78"/>
      <c r="I935" s="78"/>
      <c r="J935" s="78"/>
      <c r="K935" s="78"/>
      <c r="L935" s="44"/>
      <c r="M935" s="44"/>
      <c r="N935" s="44"/>
      <c r="O935" s="78"/>
      <c r="P935" s="78"/>
      <c r="Q935" s="163"/>
      <c r="R935" s="78"/>
      <c r="S935" s="164"/>
      <c r="T935" s="163"/>
      <c r="U935" s="44"/>
      <c r="V935" s="44"/>
      <c r="W935" s="44"/>
      <c r="X935" s="44"/>
      <c r="Y935" s="44"/>
      <c r="Z935" s="44"/>
      <c r="AA935" s="44"/>
      <c r="AB935" s="44"/>
      <c r="AC935" s="44"/>
      <c r="AD935" s="44"/>
      <c r="AE935" s="44"/>
      <c r="AF935" s="44"/>
      <c r="AG935" s="44"/>
      <c r="AH935" s="44"/>
      <c r="AI935" s="78"/>
      <c r="AJ935" s="44"/>
      <c r="AK935" s="107"/>
      <c r="AL935" s="107"/>
      <c r="AM935" s="107"/>
      <c r="AN935" s="107"/>
    </row>
    <row r="936" ht="14.25" customHeight="1">
      <c r="A936" s="44"/>
      <c r="B936" s="44"/>
      <c r="C936" s="78"/>
      <c r="D936" s="78"/>
      <c r="E936" s="78"/>
      <c r="F936" s="78"/>
      <c r="G936" s="78"/>
      <c r="H936" s="78"/>
      <c r="I936" s="78"/>
      <c r="J936" s="78"/>
      <c r="K936" s="78"/>
      <c r="L936" s="44"/>
      <c r="M936" s="44"/>
      <c r="N936" s="44"/>
      <c r="O936" s="78"/>
      <c r="P936" s="78"/>
      <c r="Q936" s="163"/>
      <c r="R936" s="78"/>
      <c r="S936" s="164"/>
      <c r="T936" s="163"/>
      <c r="U936" s="44"/>
      <c r="V936" s="44"/>
      <c r="W936" s="44"/>
      <c r="X936" s="44"/>
      <c r="Y936" s="44"/>
      <c r="Z936" s="44"/>
      <c r="AA936" s="44"/>
      <c r="AB936" s="44"/>
      <c r="AC936" s="44"/>
      <c r="AD936" s="44"/>
      <c r="AE936" s="44"/>
      <c r="AF936" s="44"/>
      <c r="AG936" s="44"/>
      <c r="AH936" s="44"/>
      <c r="AI936" s="78"/>
      <c r="AJ936" s="44"/>
      <c r="AK936" s="107"/>
      <c r="AL936" s="107"/>
      <c r="AM936" s="107"/>
      <c r="AN936" s="107"/>
    </row>
    <row r="937" ht="14.25" customHeight="1">
      <c r="A937" s="44"/>
      <c r="B937" s="44"/>
      <c r="C937" s="78"/>
      <c r="D937" s="78"/>
      <c r="E937" s="78"/>
      <c r="F937" s="78"/>
      <c r="G937" s="78"/>
      <c r="H937" s="78"/>
      <c r="I937" s="78"/>
      <c r="J937" s="78"/>
      <c r="K937" s="78"/>
      <c r="L937" s="44"/>
      <c r="M937" s="44"/>
      <c r="N937" s="44"/>
      <c r="O937" s="78"/>
      <c r="P937" s="78"/>
      <c r="Q937" s="163"/>
      <c r="R937" s="78"/>
      <c r="S937" s="164"/>
      <c r="T937" s="163"/>
      <c r="U937" s="44"/>
      <c r="V937" s="44"/>
      <c r="W937" s="44"/>
      <c r="X937" s="44"/>
      <c r="Y937" s="44"/>
      <c r="Z937" s="44"/>
      <c r="AA937" s="44"/>
      <c r="AB937" s="44"/>
      <c r="AC937" s="44"/>
      <c r="AD937" s="44"/>
      <c r="AE937" s="44"/>
      <c r="AF937" s="44"/>
      <c r="AG937" s="44"/>
      <c r="AH937" s="44"/>
      <c r="AI937" s="78"/>
      <c r="AJ937" s="44"/>
      <c r="AK937" s="107"/>
      <c r="AL937" s="107"/>
      <c r="AM937" s="107"/>
      <c r="AN937" s="107"/>
    </row>
    <row r="938" ht="14.25" customHeight="1">
      <c r="A938" s="44"/>
      <c r="B938" s="44"/>
      <c r="C938" s="78"/>
      <c r="D938" s="78"/>
      <c r="E938" s="78"/>
      <c r="F938" s="78"/>
      <c r="G938" s="78"/>
      <c r="H938" s="78"/>
      <c r="I938" s="78"/>
      <c r="J938" s="78"/>
      <c r="K938" s="78"/>
      <c r="L938" s="44"/>
      <c r="M938" s="44"/>
      <c r="N938" s="44"/>
      <c r="O938" s="78"/>
      <c r="P938" s="78"/>
      <c r="Q938" s="163"/>
      <c r="R938" s="78"/>
      <c r="S938" s="164"/>
      <c r="T938" s="163"/>
      <c r="U938" s="44"/>
      <c r="V938" s="44"/>
      <c r="W938" s="44"/>
      <c r="X938" s="44"/>
      <c r="Y938" s="44"/>
      <c r="Z938" s="44"/>
      <c r="AA938" s="44"/>
      <c r="AB938" s="44"/>
      <c r="AC938" s="44"/>
      <c r="AD938" s="44"/>
      <c r="AE938" s="44"/>
      <c r="AF938" s="44"/>
      <c r="AG938" s="44"/>
      <c r="AH938" s="44"/>
      <c r="AI938" s="78"/>
      <c r="AJ938" s="44"/>
      <c r="AK938" s="107"/>
      <c r="AL938" s="107"/>
      <c r="AM938" s="107"/>
      <c r="AN938" s="107"/>
    </row>
    <row r="939" ht="14.25" customHeight="1">
      <c r="A939" s="44"/>
      <c r="B939" s="44"/>
      <c r="C939" s="78"/>
      <c r="D939" s="78"/>
      <c r="E939" s="78"/>
      <c r="F939" s="78"/>
      <c r="G939" s="78"/>
      <c r="H939" s="78"/>
      <c r="I939" s="78"/>
      <c r="J939" s="78"/>
      <c r="K939" s="78"/>
      <c r="L939" s="44"/>
      <c r="M939" s="44"/>
      <c r="N939" s="44"/>
      <c r="O939" s="78"/>
      <c r="P939" s="78"/>
      <c r="Q939" s="163"/>
      <c r="R939" s="78"/>
      <c r="S939" s="164"/>
      <c r="T939" s="163"/>
      <c r="U939" s="44"/>
      <c r="V939" s="44"/>
      <c r="W939" s="44"/>
      <c r="X939" s="44"/>
      <c r="Y939" s="44"/>
      <c r="Z939" s="44"/>
      <c r="AA939" s="44"/>
      <c r="AB939" s="44"/>
      <c r="AC939" s="44"/>
      <c r="AD939" s="44"/>
      <c r="AE939" s="44"/>
      <c r="AF939" s="44"/>
      <c r="AG939" s="44"/>
      <c r="AH939" s="44"/>
      <c r="AI939" s="78"/>
      <c r="AJ939" s="44"/>
      <c r="AK939" s="107"/>
      <c r="AL939" s="107"/>
      <c r="AM939" s="107"/>
      <c r="AN939" s="107"/>
    </row>
    <row r="940" ht="14.25" customHeight="1">
      <c r="A940" s="44"/>
      <c r="B940" s="44"/>
      <c r="C940" s="78"/>
      <c r="D940" s="78"/>
      <c r="E940" s="78"/>
      <c r="F940" s="78"/>
      <c r="G940" s="78"/>
      <c r="H940" s="78"/>
      <c r="I940" s="78"/>
      <c r="J940" s="78"/>
      <c r="K940" s="78"/>
      <c r="L940" s="44"/>
      <c r="M940" s="44"/>
      <c r="N940" s="44"/>
      <c r="O940" s="78"/>
      <c r="P940" s="78"/>
      <c r="Q940" s="163"/>
      <c r="R940" s="78"/>
      <c r="S940" s="164"/>
      <c r="T940" s="163"/>
      <c r="U940" s="44"/>
      <c r="V940" s="44"/>
      <c r="W940" s="44"/>
      <c r="X940" s="44"/>
      <c r="Y940" s="44"/>
      <c r="Z940" s="44"/>
      <c r="AA940" s="44"/>
      <c r="AB940" s="44"/>
      <c r="AC940" s="44"/>
      <c r="AD940" s="44"/>
      <c r="AE940" s="44"/>
      <c r="AF940" s="44"/>
      <c r="AG940" s="44"/>
      <c r="AH940" s="44"/>
      <c r="AI940" s="78"/>
      <c r="AJ940" s="44"/>
      <c r="AK940" s="107"/>
      <c r="AL940" s="107"/>
      <c r="AM940" s="107"/>
      <c r="AN940" s="107"/>
    </row>
    <row r="941" ht="14.25" customHeight="1">
      <c r="A941" s="44"/>
      <c r="B941" s="44"/>
      <c r="C941" s="78"/>
      <c r="D941" s="78"/>
      <c r="E941" s="78"/>
      <c r="F941" s="78"/>
      <c r="G941" s="78"/>
      <c r="H941" s="78"/>
      <c r="I941" s="78"/>
      <c r="J941" s="78"/>
      <c r="K941" s="78"/>
      <c r="L941" s="44"/>
      <c r="M941" s="44"/>
      <c r="N941" s="44"/>
      <c r="O941" s="78"/>
      <c r="P941" s="78"/>
      <c r="Q941" s="163"/>
      <c r="R941" s="78"/>
      <c r="S941" s="164"/>
      <c r="T941" s="163"/>
      <c r="U941" s="44"/>
      <c r="V941" s="44"/>
      <c r="W941" s="44"/>
      <c r="X941" s="44"/>
      <c r="Y941" s="44"/>
      <c r="Z941" s="44"/>
      <c r="AA941" s="44"/>
      <c r="AB941" s="44"/>
      <c r="AC941" s="44"/>
      <c r="AD941" s="44"/>
      <c r="AE941" s="44"/>
      <c r="AF941" s="44"/>
      <c r="AG941" s="44"/>
      <c r="AH941" s="44"/>
      <c r="AI941" s="78"/>
      <c r="AJ941" s="44"/>
      <c r="AK941" s="107"/>
      <c r="AL941" s="107"/>
      <c r="AM941" s="107"/>
      <c r="AN941" s="107"/>
    </row>
    <row r="942" ht="14.25" customHeight="1">
      <c r="A942" s="44"/>
      <c r="B942" s="44"/>
      <c r="C942" s="78"/>
      <c r="D942" s="78"/>
      <c r="E942" s="78"/>
      <c r="F942" s="78"/>
      <c r="G942" s="78"/>
      <c r="H942" s="78"/>
      <c r="I942" s="78"/>
      <c r="J942" s="78"/>
      <c r="K942" s="78"/>
      <c r="L942" s="44"/>
      <c r="M942" s="44"/>
      <c r="N942" s="44"/>
      <c r="O942" s="78"/>
      <c r="P942" s="78"/>
      <c r="Q942" s="163"/>
      <c r="R942" s="78"/>
      <c r="S942" s="164"/>
      <c r="T942" s="163"/>
      <c r="U942" s="44"/>
      <c r="V942" s="44"/>
      <c r="W942" s="44"/>
      <c r="X942" s="44"/>
      <c r="Y942" s="44"/>
      <c r="Z942" s="44"/>
      <c r="AA942" s="44"/>
      <c r="AB942" s="44"/>
      <c r="AC942" s="44"/>
      <c r="AD942" s="44"/>
      <c r="AE942" s="44"/>
      <c r="AF942" s="44"/>
      <c r="AG942" s="44"/>
      <c r="AH942" s="44"/>
      <c r="AI942" s="78"/>
      <c r="AJ942" s="44"/>
      <c r="AK942" s="107"/>
      <c r="AL942" s="107"/>
      <c r="AM942" s="107"/>
      <c r="AN942" s="107"/>
    </row>
    <row r="943" ht="14.25" customHeight="1">
      <c r="A943" s="44"/>
      <c r="B943" s="44"/>
      <c r="C943" s="78"/>
      <c r="D943" s="78"/>
      <c r="E943" s="78"/>
      <c r="F943" s="78"/>
      <c r="G943" s="78"/>
      <c r="H943" s="78"/>
      <c r="I943" s="78"/>
      <c r="J943" s="78"/>
      <c r="K943" s="78"/>
      <c r="L943" s="44"/>
      <c r="M943" s="44"/>
      <c r="N943" s="44"/>
      <c r="O943" s="78"/>
      <c r="P943" s="78"/>
      <c r="Q943" s="163"/>
      <c r="R943" s="78"/>
      <c r="S943" s="164"/>
      <c r="T943" s="163"/>
      <c r="U943" s="44"/>
      <c r="V943" s="44"/>
      <c r="W943" s="44"/>
      <c r="X943" s="44"/>
      <c r="Y943" s="44"/>
      <c r="Z943" s="44"/>
      <c r="AA943" s="44"/>
      <c r="AB943" s="44"/>
      <c r="AC943" s="44"/>
      <c r="AD943" s="44"/>
      <c r="AE943" s="44"/>
      <c r="AF943" s="44"/>
      <c r="AG943" s="44"/>
      <c r="AH943" s="44"/>
      <c r="AI943" s="78"/>
      <c r="AJ943" s="44"/>
      <c r="AK943" s="107"/>
      <c r="AL943" s="107"/>
      <c r="AM943" s="107"/>
      <c r="AN943" s="107"/>
    </row>
    <row r="944" ht="14.25" customHeight="1">
      <c r="A944" s="44"/>
      <c r="B944" s="44"/>
      <c r="C944" s="78"/>
      <c r="D944" s="78"/>
      <c r="E944" s="78"/>
      <c r="F944" s="78"/>
      <c r="G944" s="78"/>
      <c r="H944" s="78"/>
      <c r="I944" s="78"/>
      <c r="J944" s="78"/>
      <c r="K944" s="78"/>
      <c r="L944" s="44"/>
      <c r="M944" s="44"/>
      <c r="N944" s="44"/>
      <c r="O944" s="78"/>
      <c r="P944" s="78"/>
      <c r="Q944" s="163"/>
      <c r="R944" s="78"/>
      <c r="S944" s="164"/>
      <c r="T944" s="163"/>
      <c r="U944" s="44"/>
      <c r="V944" s="44"/>
      <c r="W944" s="44"/>
      <c r="X944" s="44"/>
      <c r="Y944" s="44"/>
      <c r="Z944" s="44"/>
      <c r="AA944" s="44"/>
      <c r="AB944" s="44"/>
      <c r="AC944" s="44"/>
      <c r="AD944" s="44"/>
      <c r="AE944" s="44"/>
      <c r="AF944" s="44"/>
      <c r="AG944" s="44"/>
      <c r="AH944" s="44"/>
      <c r="AI944" s="78"/>
      <c r="AJ944" s="44"/>
      <c r="AK944" s="107"/>
      <c r="AL944" s="107"/>
      <c r="AM944" s="107"/>
      <c r="AN944" s="107"/>
    </row>
    <row r="945" ht="14.25" customHeight="1">
      <c r="A945" s="44"/>
      <c r="B945" s="44"/>
      <c r="C945" s="78"/>
      <c r="D945" s="78"/>
      <c r="E945" s="78"/>
      <c r="F945" s="78"/>
      <c r="G945" s="78"/>
      <c r="H945" s="78"/>
      <c r="I945" s="78"/>
      <c r="J945" s="78"/>
      <c r="K945" s="78"/>
      <c r="L945" s="44"/>
      <c r="M945" s="44"/>
      <c r="N945" s="44"/>
      <c r="O945" s="78"/>
      <c r="P945" s="78"/>
      <c r="Q945" s="163"/>
      <c r="R945" s="78"/>
      <c r="S945" s="164"/>
      <c r="T945" s="163"/>
      <c r="U945" s="44"/>
      <c r="V945" s="44"/>
      <c r="W945" s="44"/>
      <c r="X945" s="44"/>
      <c r="Y945" s="44"/>
      <c r="Z945" s="44"/>
      <c r="AA945" s="44"/>
      <c r="AB945" s="44"/>
      <c r="AC945" s="44"/>
      <c r="AD945" s="44"/>
      <c r="AE945" s="44"/>
      <c r="AF945" s="44"/>
      <c r="AG945" s="44"/>
      <c r="AH945" s="44"/>
      <c r="AI945" s="78"/>
      <c r="AJ945" s="44"/>
      <c r="AK945" s="107"/>
      <c r="AL945" s="107"/>
      <c r="AM945" s="107"/>
      <c r="AN945" s="107"/>
    </row>
    <row r="946" ht="14.25" customHeight="1">
      <c r="A946" s="44"/>
      <c r="B946" s="44"/>
      <c r="C946" s="78"/>
      <c r="D946" s="78"/>
      <c r="E946" s="78"/>
      <c r="F946" s="78"/>
      <c r="G946" s="78"/>
      <c r="H946" s="78"/>
      <c r="I946" s="78"/>
      <c r="J946" s="78"/>
      <c r="K946" s="78"/>
      <c r="L946" s="44"/>
      <c r="M946" s="44"/>
      <c r="N946" s="44"/>
      <c r="O946" s="78"/>
      <c r="P946" s="78"/>
      <c r="Q946" s="163"/>
      <c r="R946" s="78"/>
      <c r="S946" s="164"/>
      <c r="T946" s="163"/>
      <c r="U946" s="44"/>
      <c r="V946" s="44"/>
      <c r="W946" s="44"/>
      <c r="X946" s="44"/>
      <c r="Y946" s="44"/>
      <c r="Z946" s="44"/>
      <c r="AA946" s="44"/>
      <c r="AB946" s="44"/>
      <c r="AC946" s="44"/>
      <c r="AD946" s="44"/>
      <c r="AE946" s="44"/>
      <c r="AF946" s="44"/>
      <c r="AG946" s="44"/>
      <c r="AH946" s="44"/>
      <c r="AI946" s="78"/>
      <c r="AJ946" s="44"/>
      <c r="AK946" s="107"/>
      <c r="AL946" s="107"/>
      <c r="AM946" s="107"/>
      <c r="AN946" s="107"/>
    </row>
    <row r="947" ht="14.25" customHeight="1">
      <c r="A947" s="44"/>
      <c r="B947" s="44"/>
      <c r="C947" s="78"/>
      <c r="D947" s="78"/>
      <c r="E947" s="78"/>
      <c r="F947" s="78"/>
      <c r="G947" s="78"/>
      <c r="H947" s="78"/>
      <c r="I947" s="78"/>
      <c r="J947" s="78"/>
      <c r="K947" s="78"/>
      <c r="L947" s="44"/>
      <c r="M947" s="44"/>
      <c r="N947" s="44"/>
      <c r="O947" s="78"/>
      <c r="P947" s="78"/>
      <c r="Q947" s="163"/>
      <c r="R947" s="78"/>
      <c r="S947" s="164"/>
      <c r="T947" s="163"/>
      <c r="U947" s="44"/>
      <c r="V947" s="44"/>
      <c r="W947" s="44"/>
      <c r="X947" s="44"/>
      <c r="Y947" s="44"/>
      <c r="Z947" s="44"/>
      <c r="AA947" s="44"/>
      <c r="AB947" s="44"/>
      <c r="AC947" s="44"/>
      <c r="AD947" s="44"/>
      <c r="AE947" s="44"/>
      <c r="AF947" s="44"/>
      <c r="AG947" s="44"/>
      <c r="AH947" s="44"/>
      <c r="AI947" s="78"/>
      <c r="AJ947" s="44"/>
      <c r="AK947" s="107"/>
      <c r="AL947" s="107"/>
      <c r="AM947" s="107"/>
      <c r="AN947" s="107"/>
    </row>
    <row r="948" ht="14.25" customHeight="1">
      <c r="A948" s="44"/>
      <c r="B948" s="44"/>
      <c r="C948" s="78"/>
      <c r="D948" s="78"/>
      <c r="E948" s="78"/>
      <c r="F948" s="78"/>
      <c r="G948" s="78"/>
      <c r="H948" s="78"/>
      <c r="I948" s="78"/>
      <c r="J948" s="78"/>
      <c r="K948" s="78"/>
      <c r="L948" s="44"/>
      <c r="M948" s="44"/>
      <c r="N948" s="44"/>
      <c r="O948" s="78"/>
      <c r="P948" s="78"/>
      <c r="Q948" s="163"/>
      <c r="R948" s="78"/>
      <c r="S948" s="164"/>
      <c r="T948" s="163"/>
      <c r="U948" s="44"/>
      <c r="V948" s="44"/>
      <c r="W948" s="44"/>
      <c r="X948" s="44"/>
      <c r="Y948" s="44"/>
      <c r="Z948" s="44"/>
      <c r="AA948" s="44"/>
      <c r="AB948" s="44"/>
      <c r="AC948" s="44"/>
      <c r="AD948" s="44"/>
      <c r="AE948" s="44"/>
      <c r="AF948" s="44"/>
      <c r="AG948" s="44"/>
      <c r="AH948" s="44"/>
      <c r="AI948" s="78"/>
      <c r="AJ948" s="44"/>
      <c r="AK948" s="107"/>
      <c r="AL948" s="107"/>
      <c r="AM948" s="107"/>
      <c r="AN948" s="107"/>
    </row>
    <row r="949" ht="14.25" customHeight="1">
      <c r="A949" s="44"/>
      <c r="B949" s="44"/>
      <c r="C949" s="78"/>
      <c r="D949" s="78"/>
      <c r="E949" s="78"/>
      <c r="F949" s="78"/>
      <c r="G949" s="78"/>
      <c r="H949" s="78"/>
      <c r="I949" s="78"/>
      <c r="J949" s="78"/>
      <c r="K949" s="78"/>
      <c r="L949" s="44"/>
      <c r="M949" s="44"/>
      <c r="N949" s="44"/>
      <c r="O949" s="78"/>
      <c r="P949" s="78"/>
      <c r="Q949" s="163"/>
      <c r="R949" s="78"/>
      <c r="S949" s="164"/>
      <c r="T949" s="163"/>
      <c r="U949" s="44"/>
      <c r="V949" s="44"/>
      <c r="W949" s="44"/>
      <c r="X949" s="44"/>
      <c r="Y949" s="44"/>
      <c r="Z949" s="44"/>
      <c r="AA949" s="44"/>
      <c r="AB949" s="44"/>
      <c r="AC949" s="44"/>
      <c r="AD949" s="44"/>
      <c r="AE949" s="44"/>
      <c r="AF949" s="44"/>
      <c r="AG949" s="44"/>
      <c r="AH949" s="44"/>
      <c r="AI949" s="78"/>
      <c r="AJ949" s="44"/>
      <c r="AK949" s="107"/>
      <c r="AL949" s="107"/>
      <c r="AM949" s="107"/>
      <c r="AN949" s="107"/>
    </row>
    <row r="950" ht="14.25" customHeight="1">
      <c r="A950" s="44"/>
      <c r="B950" s="44"/>
      <c r="C950" s="78"/>
      <c r="D950" s="78"/>
      <c r="E950" s="78"/>
      <c r="F950" s="78"/>
      <c r="G950" s="78"/>
      <c r="H950" s="78"/>
      <c r="I950" s="78"/>
      <c r="J950" s="78"/>
      <c r="K950" s="78"/>
      <c r="L950" s="44"/>
      <c r="M950" s="44"/>
      <c r="N950" s="44"/>
      <c r="O950" s="78"/>
      <c r="P950" s="78"/>
      <c r="Q950" s="163"/>
      <c r="R950" s="78"/>
      <c r="S950" s="164"/>
      <c r="T950" s="163"/>
      <c r="U950" s="44"/>
      <c r="V950" s="44"/>
      <c r="W950" s="44"/>
      <c r="X950" s="44"/>
      <c r="Y950" s="44"/>
      <c r="Z950" s="44"/>
      <c r="AA950" s="44"/>
      <c r="AB950" s="44"/>
      <c r="AC950" s="44"/>
      <c r="AD950" s="44"/>
      <c r="AE950" s="44"/>
      <c r="AF950" s="44"/>
      <c r="AG950" s="44"/>
      <c r="AH950" s="44"/>
      <c r="AI950" s="78"/>
      <c r="AJ950" s="44"/>
      <c r="AK950" s="107"/>
      <c r="AL950" s="107"/>
      <c r="AM950" s="107"/>
      <c r="AN950" s="107"/>
    </row>
    <row r="951" ht="14.25" customHeight="1">
      <c r="A951" s="44"/>
      <c r="B951" s="44"/>
      <c r="C951" s="78"/>
      <c r="D951" s="78"/>
      <c r="E951" s="78"/>
      <c r="F951" s="78"/>
      <c r="G951" s="78"/>
      <c r="H951" s="78"/>
      <c r="I951" s="78"/>
      <c r="J951" s="78"/>
      <c r="K951" s="78"/>
      <c r="L951" s="44"/>
      <c r="M951" s="44"/>
      <c r="N951" s="44"/>
      <c r="O951" s="78"/>
      <c r="P951" s="78"/>
      <c r="Q951" s="163"/>
      <c r="R951" s="78"/>
      <c r="S951" s="164"/>
      <c r="T951" s="163"/>
      <c r="U951" s="44"/>
      <c r="V951" s="44"/>
      <c r="W951" s="44"/>
      <c r="X951" s="44"/>
      <c r="Y951" s="44"/>
      <c r="Z951" s="44"/>
      <c r="AA951" s="44"/>
      <c r="AB951" s="44"/>
      <c r="AC951" s="44"/>
      <c r="AD951" s="44"/>
      <c r="AE951" s="44"/>
      <c r="AF951" s="44"/>
      <c r="AG951" s="44"/>
      <c r="AH951" s="44"/>
      <c r="AI951" s="78"/>
      <c r="AJ951" s="44"/>
      <c r="AK951" s="107"/>
      <c r="AL951" s="107"/>
      <c r="AM951" s="107"/>
      <c r="AN951" s="107"/>
    </row>
    <row r="952" ht="14.25" customHeight="1">
      <c r="A952" s="44"/>
      <c r="B952" s="44"/>
      <c r="C952" s="78"/>
      <c r="D952" s="78"/>
      <c r="E952" s="78"/>
      <c r="F952" s="78"/>
      <c r="G952" s="78"/>
      <c r="H952" s="78"/>
      <c r="I952" s="78"/>
      <c r="J952" s="78"/>
      <c r="K952" s="78"/>
      <c r="L952" s="44"/>
      <c r="M952" s="44"/>
      <c r="N952" s="44"/>
      <c r="O952" s="78"/>
      <c r="P952" s="78"/>
      <c r="Q952" s="163"/>
      <c r="R952" s="78"/>
      <c r="S952" s="164"/>
      <c r="T952" s="163"/>
      <c r="U952" s="44"/>
      <c r="V952" s="44"/>
      <c r="W952" s="44"/>
      <c r="X952" s="44"/>
      <c r="Y952" s="44"/>
      <c r="Z952" s="44"/>
      <c r="AA952" s="44"/>
      <c r="AB952" s="44"/>
      <c r="AC952" s="44"/>
      <c r="AD952" s="44"/>
      <c r="AE952" s="44"/>
      <c r="AF952" s="44"/>
      <c r="AG952" s="44"/>
      <c r="AH952" s="44"/>
      <c r="AI952" s="78"/>
      <c r="AJ952" s="44"/>
      <c r="AK952" s="107"/>
      <c r="AL952" s="107"/>
      <c r="AM952" s="107"/>
      <c r="AN952" s="107"/>
    </row>
    <row r="953" ht="14.25" customHeight="1">
      <c r="A953" s="44"/>
      <c r="B953" s="44"/>
      <c r="C953" s="78"/>
      <c r="D953" s="78"/>
      <c r="E953" s="78"/>
      <c r="F953" s="78"/>
      <c r="G953" s="78"/>
      <c r="H953" s="78"/>
      <c r="I953" s="78"/>
      <c r="J953" s="78"/>
      <c r="K953" s="78"/>
      <c r="L953" s="44"/>
      <c r="M953" s="44"/>
      <c r="N953" s="44"/>
      <c r="O953" s="78"/>
      <c r="P953" s="78"/>
      <c r="Q953" s="163"/>
      <c r="R953" s="78"/>
      <c r="S953" s="164"/>
      <c r="T953" s="163"/>
      <c r="U953" s="44"/>
      <c r="V953" s="44"/>
      <c r="W953" s="44"/>
      <c r="X953" s="44"/>
      <c r="Y953" s="44"/>
      <c r="Z953" s="44"/>
      <c r="AA953" s="44"/>
      <c r="AB953" s="44"/>
      <c r="AC953" s="44"/>
      <c r="AD953" s="44"/>
      <c r="AE953" s="44"/>
      <c r="AF953" s="44"/>
      <c r="AG953" s="44"/>
      <c r="AH953" s="44"/>
      <c r="AI953" s="78"/>
      <c r="AJ953" s="44"/>
      <c r="AK953" s="107"/>
      <c r="AL953" s="107"/>
      <c r="AM953" s="107"/>
      <c r="AN953" s="107"/>
    </row>
    <row r="954" ht="14.25" customHeight="1">
      <c r="A954" s="44"/>
      <c r="B954" s="44"/>
      <c r="C954" s="78"/>
      <c r="D954" s="78"/>
      <c r="E954" s="78"/>
      <c r="F954" s="78"/>
      <c r="G954" s="78"/>
      <c r="H954" s="78"/>
      <c r="I954" s="78"/>
      <c r="J954" s="78"/>
      <c r="K954" s="78"/>
      <c r="L954" s="44"/>
      <c r="M954" s="44"/>
      <c r="N954" s="44"/>
      <c r="O954" s="78"/>
      <c r="P954" s="78"/>
      <c r="Q954" s="163"/>
      <c r="R954" s="78"/>
      <c r="S954" s="164"/>
      <c r="T954" s="163"/>
      <c r="U954" s="44"/>
      <c r="V954" s="44"/>
      <c r="W954" s="44"/>
      <c r="X954" s="44"/>
      <c r="Y954" s="44"/>
      <c r="Z954" s="44"/>
      <c r="AA954" s="44"/>
      <c r="AB954" s="44"/>
      <c r="AC954" s="44"/>
      <c r="AD954" s="44"/>
      <c r="AE954" s="44"/>
      <c r="AF954" s="44"/>
      <c r="AG954" s="44"/>
      <c r="AH954" s="44"/>
      <c r="AI954" s="78"/>
      <c r="AJ954" s="44"/>
      <c r="AK954" s="107"/>
      <c r="AL954" s="107"/>
      <c r="AM954" s="107"/>
      <c r="AN954" s="107"/>
    </row>
    <row r="955" ht="14.25" customHeight="1">
      <c r="A955" s="44"/>
      <c r="B955" s="44"/>
      <c r="C955" s="78"/>
      <c r="D955" s="78"/>
      <c r="E955" s="78"/>
      <c r="F955" s="78"/>
      <c r="G955" s="78"/>
      <c r="H955" s="78"/>
      <c r="I955" s="78"/>
      <c r="J955" s="78"/>
      <c r="K955" s="78"/>
      <c r="L955" s="44"/>
      <c r="M955" s="44"/>
      <c r="N955" s="44"/>
      <c r="O955" s="78"/>
      <c r="P955" s="78"/>
      <c r="Q955" s="163"/>
      <c r="R955" s="78"/>
      <c r="S955" s="164"/>
      <c r="T955" s="163"/>
      <c r="U955" s="44"/>
      <c r="V955" s="44"/>
      <c r="W955" s="44"/>
      <c r="X955" s="44"/>
      <c r="Y955" s="44"/>
      <c r="Z955" s="44"/>
      <c r="AA955" s="44"/>
      <c r="AB955" s="44"/>
      <c r="AC955" s="44"/>
      <c r="AD955" s="44"/>
      <c r="AE955" s="44"/>
      <c r="AF955" s="44"/>
      <c r="AG955" s="44"/>
      <c r="AH955" s="44"/>
      <c r="AI955" s="78"/>
      <c r="AJ955" s="44"/>
      <c r="AK955" s="107"/>
      <c r="AL955" s="107"/>
      <c r="AM955" s="107"/>
      <c r="AN955" s="107"/>
    </row>
    <row r="956" ht="14.25" customHeight="1">
      <c r="A956" s="44"/>
      <c r="B956" s="44"/>
      <c r="C956" s="78"/>
      <c r="D956" s="78"/>
      <c r="E956" s="78"/>
      <c r="F956" s="78"/>
      <c r="G956" s="78"/>
      <c r="H956" s="78"/>
      <c r="I956" s="78"/>
      <c r="J956" s="78"/>
      <c r="K956" s="78"/>
      <c r="L956" s="44"/>
      <c r="M956" s="44"/>
      <c r="N956" s="44"/>
      <c r="O956" s="78"/>
      <c r="P956" s="78"/>
      <c r="Q956" s="163"/>
      <c r="R956" s="78"/>
      <c r="S956" s="164"/>
      <c r="T956" s="163"/>
      <c r="U956" s="44"/>
      <c r="V956" s="44"/>
      <c r="W956" s="44"/>
      <c r="X956" s="44"/>
      <c r="Y956" s="44"/>
      <c r="Z956" s="44"/>
      <c r="AA956" s="44"/>
      <c r="AB956" s="44"/>
      <c r="AC956" s="44"/>
      <c r="AD956" s="44"/>
      <c r="AE956" s="44"/>
      <c r="AF956" s="44"/>
      <c r="AG956" s="44"/>
      <c r="AH956" s="44"/>
      <c r="AI956" s="78"/>
      <c r="AJ956" s="44"/>
      <c r="AK956" s="107"/>
      <c r="AL956" s="107"/>
      <c r="AM956" s="107"/>
      <c r="AN956" s="107"/>
    </row>
    <row r="957" ht="14.25" customHeight="1">
      <c r="A957" s="44"/>
      <c r="B957" s="44"/>
      <c r="C957" s="78"/>
      <c r="D957" s="78"/>
      <c r="E957" s="78"/>
      <c r="F957" s="78"/>
      <c r="G957" s="78"/>
      <c r="H957" s="78"/>
      <c r="I957" s="78"/>
      <c r="J957" s="78"/>
      <c r="K957" s="78"/>
      <c r="L957" s="44"/>
      <c r="M957" s="44"/>
      <c r="N957" s="44"/>
      <c r="O957" s="78"/>
      <c r="P957" s="78"/>
      <c r="Q957" s="163"/>
      <c r="R957" s="78"/>
      <c r="S957" s="164"/>
      <c r="T957" s="163"/>
      <c r="U957" s="44"/>
      <c r="V957" s="44"/>
      <c r="W957" s="44"/>
      <c r="X957" s="44"/>
      <c r="Y957" s="44"/>
      <c r="Z957" s="44"/>
      <c r="AA957" s="44"/>
      <c r="AB957" s="44"/>
      <c r="AC957" s="44"/>
      <c r="AD957" s="44"/>
      <c r="AE957" s="44"/>
      <c r="AF957" s="44"/>
      <c r="AG957" s="44"/>
      <c r="AH957" s="44"/>
      <c r="AI957" s="78"/>
      <c r="AJ957" s="44"/>
      <c r="AK957" s="107"/>
      <c r="AL957" s="107"/>
      <c r="AM957" s="107"/>
      <c r="AN957" s="107"/>
    </row>
    <row r="958" ht="14.25" customHeight="1">
      <c r="A958" s="44"/>
      <c r="B958" s="44"/>
      <c r="C958" s="78"/>
      <c r="D958" s="78"/>
      <c r="E958" s="78"/>
      <c r="F958" s="78"/>
      <c r="G958" s="78"/>
      <c r="H958" s="78"/>
      <c r="I958" s="78"/>
      <c r="J958" s="78"/>
      <c r="K958" s="78"/>
      <c r="L958" s="44"/>
      <c r="M958" s="44"/>
      <c r="N958" s="44"/>
      <c r="O958" s="78"/>
      <c r="P958" s="78"/>
      <c r="Q958" s="163"/>
      <c r="R958" s="78"/>
      <c r="S958" s="164"/>
      <c r="T958" s="163"/>
      <c r="U958" s="44"/>
      <c r="V958" s="44"/>
      <c r="W958" s="44"/>
      <c r="X958" s="44"/>
      <c r="Y958" s="44"/>
      <c r="Z958" s="44"/>
      <c r="AA958" s="44"/>
      <c r="AB958" s="44"/>
      <c r="AC958" s="44"/>
      <c r="AD958" s="44"/>
      <c r="AE958" s="44"/>
      <c r="AF958" s="44"/>
      <c r="AG958" s="44"/>
      <c r="AH958" s="44"/>
      <c r="AI958" s="78"/>
      <c r="AJ958" s="44"/>
      <c r="AK958" s="107"/>
      <c r="AL958" s="107"/>
      <c r="AM958" s="107"/>
      <c r="AN958" s="107"/>
    </row>
    <row r="959" ht="14.25" customHeight="1">
      <c r="A959" s="44"/>
      <c r="B959" s="44"/>
      <c r="C959" s="78"/>
      <c r="D959" s="78"/>
      <c r="E959" s="78"/>
      <c r="F959" s="78"/>
      <c r="G959" s="78"/>
      <c r="H959" s="78"/>
      <c r="I959" s="78"/>
      <c r="J959" s="78"/>
      <c r="K959" s="78"/>
      <c r="L959" s="44"/>
      <c r="M959" s="44"/>
      <c r="N959" s="44"/>
      <c r="O959" s="78"/>
      <c r="P959" s="78"/>
      <c r="Q959" s="163"/>
      <c r="R959" s="78"/>
      <c r="S959" s="164"/>
      <c r="T959" s="163"/>
      <c r="U959" s="44"/>
      <c r="V959" s="44"/>
      <c r="W959" s="44"/>
      <c r="X959" s="44"/>
      <c r="Y959" s="44"/>
      <c r="Z959" s="44"/>
      <c r="AA959" s="44"/>
      <c r="AB959" s="44"/>
      <c r="AC959" s="44"/>
      <c r="AD959" s="44"/>
      <c r="AE959" s="44"/>
      <c r="AF959" s="44"/>
      <c r="AG959" s="44"/>
      <c r="AH959" s="44"/>
      <c r="AI959" s="78"/>
      <c r="AJ959" s="44"/>
      <c r="AK959" s="107"/>
      <c r="AL959" s="107"/>
      <c r="AM959" s="107"/>
      <c r="AN959" s="107"/>
    </row>
    <row r="960" ht="14.25" customHeight="1">
      <c r="A960" s="44"/>
      <c r="B960" s="44"/>
      <c r="C960" s="78"/>
      <c r="D960" s="78"/>
      <c r="E960" s="78"/>
      <c r="F960" s="78"/>
      <c r="G960" s="78"/>
      <c r="H960" s="78"/>
      <c r="I960" s="78"/>
      <c r="J960" s="78"/>
      <c r="K960" s="78"/>
      <c r="L960" s="44"/>
      <c r="M960" s="44"/>
      <c r="N960" s="44"/>
      <c r="O960" s="78"/>
      <c r="P960" s="78"/>
      <c r="Q960" s="163"/>
      <c r="R960" s="78"/>
      <c r="S960" s="164"/>
      <c r="T960" s="163"/>
      <c r="U960" s="44"/>
      <c r="V960" s="44"/>
      <c r="W960" s="44"/>
      <c r="X960" s="44"/>
      <c r="Y960" s="44"/>
      <c r="Z960" s="44"/>
      <c r="AA960" s="44"/>
      <c r="AB960" s="44"/>
      <c r="AC960" s="44"/>
      <c r="AD960" s="44"/>
      <c r="AE960" s="44"/>
      <c r="AF960" s="44"/>
      <c r="AG960" s="44"/>
      <c r="AH960" s="44"/>
      <c r="AI960" s="78"/>
      <c r="AJ960" s="44"/>
      <c r="AK960" s="107"/>
      <c r="AL960" s="107"/>
      <c r="AM960" s="107"/>
      <c r="AN960" s="107"/>
    </row>
    <row r="961" ht="14.25" customHeight="1">
      <c r="A961" s="44"/>
      <c r="B961" s="44"/>
      <c r="C961" s="78"/>
      <c r="D961" s="78"/>
      <c r="E961" s="78"/>
      <c r="F961" s="78"/>
      <c r="G961" s="78"/>
      <c r="H961" s="78"/>
      <c r="I961" s="78"/>
      <c r="J961" s="78"/>
      <c r="K961" s="78"/>
      <c r="L961" s="44"/>
      <c r="M961" s="44"/>
      <c r="N961" s="44"/>
      <c r="O961" s="78"/>
      <c r="P961" s="78"/>
      <c r="Q961" s="163"/>
      <c r="R961" s="78"/>
      <c r="S961" s="164"/>
      <c r="T961" s="163"/>
      <c r="U961" s="44"/>
      <c r="V961" s="44"/>
      <c r="W961" s="44"/>
      <c r="X961" s="44"/>
      <c r="Y961" s="44"/>
      <c r="Z961" s="44"/>
      <c r="AA961" s="44"/>
      <c r="AB961" s="44"/>
      <c r="AC961" s="44"/>
      <c r="AD961" s="44"/>
      <c r="AE961" s="44"/>
      <c r="AF961" s="44"/>
      <c r="AG961" s="44"/>
      <c r="AH961" s="44"/>
      <c r="AI961" s="78"/>
      <c r="AJ961" s="44"/>
      <c r="AK961" s="107"/>
      <c r="AL961" s="107"/>
      <c r="AM961" s="107"/>
      <c r="AN961" s="107"/>
    </row>
    <row r="962" ht="14.25" customHeight="1">
      <c r="A962" s="44"/>
      <c r="B962" s="44"/>
      <c r="C962" s="78"/>
      <c r="D962" s="78"/>
      <c r="E962" s="78"/>
      <c r="F962" s="78"/>
      <c r="G962" s="78"/>
      <c r="H962" s="78"/>
      <c r="I962" s="78"/>
      <c r="J962" s="78"/>
      <c r="K962" s="78"/>
      <c r="L962" s="44"/>
      <c r="M962" s="44"/>
      <c r="N962" s="44"/>
      <c r="O962" s="78"/>
      <c r="P962" s="78"/>
      <c r="Q962" s="163"/>
      <c r="R962" s="78"/>
      <c r="S962" s="164"/>
      <c r="T962" s="163"/>
      <c r="U962" s="44"/>
      <c r="V962" s="44"/>
      <c r="W962" s="44"/>
      <c r="X962" s="44"/>
      <c r="Y962" s="44"/>
      <c r="Z962" s="44"/>
      <c r="AA962" s="44"/>
      <c r="AB962" s="44"/>
      <c r="AC962" s="44"/>
      <c r="AD962" s="44"/>
      <c r="AE962" s="44"/>
      <c r="AF962" s="44"/>
      <c r="AG962" s="44"/>
      <c r="AH962" s="44"/>
      <c r="AI962" s="78"/>
      <c r="AJ962" s="44"/>
      <c r="AK962" s="107"/>
      <c r="AL962" s="107"/>
      <c r="AM962" s="107"/>
      <c r="AN962" s="107"/>
    </row>
    <row r="963" ht="14.25" customHeight="1">
      <c r="A963" s="44"/>
      <c r="B963" s="44"/>
      <c r="C963" s="78"/>
      <c r="D963" s="78"/>
      <c r="E963" s="78"/>
      <c r="F963" s="78"/>
      <c r="G963" s="78"/>
      <c r="H963" s="78"/>
      <c r="I963" s="78"/>
      <c r="J963" s="78"/>
      <c r="K963" s="78"/>
      <c r="L963" s="44"/>
      <c r="M963" s="44"/>
      <c r="N963" s="44"/>
      <c r="O963" s="78"/>
      <c r="P963" s="78"/>
      <c r="Q963" s="163"/>
      <c r="R963" s="78"/>
      <c r="S963" s="164"/>
      <c r="T963" s="163"/>
      <c r="U963" s="44"/>
      <c r="V963" s="44"/>
      <c r="W963" s="44"/>
      <c r="X963" s="44"/>
      <c r="Y963" s="44"/>
      <c r="Z963" s="44"/>
      <c r="AA963" s="44"/>
      <c r="AB963" s="44"/>
      <c r="AC963" s="44"/>
      <c r="AD963" s="44"/>
      <c r="AE963" s="44"/>
      <c r="AF963" s="44"/>
      <c r="AG963" s="44"/>
      <c r="AH963" s="44"/>
      <c r="AI963" s="78"/>
      <c r="AJ963" s="44"/>
      <c r="AK963" s="107"/>
      <c r="AL963" s="107"/>
      <c r="AM963" s="107"/>
      <c r="AN963" s="107"/>
    </row>
    <row r="964" ht="14.25" customHeight="1">
      <c r="A964" s="44"/>
      <c r="B964" s="44"/>
      <c r="C964" s="78"/>
      <c r="D964" s="78"/>
      <c r="E964" s="78"/>
      <c r="F964" s="78"/>
      <c r="G964" s="78"/>
      <c r="H964" s="78"/>
      <c r="I964" s="78"/>
      <c r="J964" s="78"/>
      <c r="K964" s="78"/>
      <c r="L964" s="44"/>
      <c r="M964" s="44"/>
      <c r="N964" s="44"/>
      <c r="O964" s="78"/>
      <c r="P964" s="78"/>
      <c r="Q964" s="163"/>
      <c r="R964" s="78"/>
      <c r="S964" s="164"/>
      <c r="T964" s="163"/>
      <c r="U964" s="44"/>
      <c r="V964" s="44"/>
      <c r="W964" s="44"/>
      <c r="X964" s="44"/>
      <c r="Y964" s="44"/>
      <c r="Z964" s="44"/>
      <c r="AA964" s="44"/>
      <c r="AB964" s="44"/>
      <c r="AC964" s="44"/>
      <c r="AD964" s="44"/>
      <c r="AE964" s="44"/>
      <c r="AF964" s="44"/>
      <c r="AG964" s="44"/>
      <c r="AH964" s="44"/>
      <c r="AI964" s="78"/>
      <c r="AJ964" s="44"/>
      <c r="AK964" s="107"/>
      <c r="AL964" s="107"/>
      <c r="AM964" s="107"/>
      <c r="AN964" s="107"/>
    </row>
    <row r="965" ht="14.25" customHeight="1">
      <c r="A965" s="44"/>
      <c r="B965" s="44"/>
      <c r="C965" s="78"/>
      <c r="D965" s="78"/>
      <c r="E965" s="78"/>
      <c r="F965" s="78"/>
      <c r="G965" s="78"/>
      <c r="H965" s="78"/>
      <c r="I965" s="78"/>
      <c r="J965" s="78"/>
      <c r="K965" s="78"/>
      <c r="L965" s="44"/>
      <c r="M965" s="44"/>
      <c r="N965" s="44"/>
      <c r="O965" s="78"/>
      <c r="P965" s="78"/>
      <c r="Q965" s="163"/>
      <c r="R965" s="78"/>
      <c r="S965" s="164"/>
      <c r="T965" s="163"/>
      <c r="U965" s="44"/>
      <c r="V965" s="44"/>
      <c r="W965" s="44"/>
      <c r="X965" s="44"/>
      <c r="Y965" s="44"/>
      <c r="Z965" s="44"/>
      <c r="AA965" s="44"/>
      <c r="AB965" s="44"/>
      <c r="AC965" s="44"/>
      <c r="AD965" s="44"/>
      <c r="AE965" s="44"/>
      <c r="AF965" s="44"/>
      <c r="AG965" s="44"/>
      <c r="AH965" s="44"/>
      <c r="AI965" s="78"/>
      <c r="AJ965" s="44"/>
      <c r="AK965" s="107"/>
      <c r="AL965" s="107"/>
      <c r="AM965" s="107"/>
      <c r="AN965" s="107"/>
    </row>
    <row r="966" ht="14.25" customHeight="1">
      <c r="A966" s="44"/>
      <c r="B966" s="44"/>
      <c r="C966" s="78"/>
      <c r="D966" s="78"/>
      <c r="E966" s="78"/>
      <c r="F966" s="78"/>
      <c r="G966" s="78"/>
      <c r="H966" s="78"/>
      <c r="I966" s="78"/>
      <c r="J966" s="78"/>
      <c r="K966" s="78"/>
      <c r="L966" s="44"/>
      <c r="M966" s="44"/>
      <c r="N966" s="44"/>
      <c r="O966" s="78"/>
      <c r="P966" s="78"/>
      <c r="Q966" s="163"/>
      <c r="R966" s="78"/>
      <c r="S966" s="164"/>
      <c r="T966" s="163"/>
      <c r="U966" s="44"/>
      <c r="V966" s="44"/>
      <c r="W966" s="44"/>
      <c r="X966" s="44"/>
      <c r="Y966" s="44"/>
      <c r="Z966" s="44"/>
      <c r="AA966" s="44"/>
      <c r="AB966" s="44"/>
      <c r="AC966" s="44"/>
      <c r="AD966" s="44"/>
      <c r="AE966" s="44"/>
      <c r="AF966" s="44"/>
      <c r="AG966" s="44"/>
      <c r="AH966" s="44"/>
      <c r="AI966" s="78"/>
      <c r="AJ966" s="44"/>
      <c r="AK966" s="107"/>
      <c r="AL966" s="107"/>
      <c r="AM966" s="107"/>
      <c r="AN966" s="107"/>
    </row>
    <row r="967" ht="14.25" customHeight="1">
      <c r="A967" s="44"/>
      <c r="B967" s="44"/>
      <c r="C967" s="78"/>
      <c r="D967" s="78"/>
      <c r="E967" s="78"/>
      <c r="F967" s="78"/>
      <c r="G967" s="78"/>
      <c r="H967" s="78"/>
      <c r="I967" s="78"/>
      <c r="J967" s="78"/>
      <c r="K967" s="78"/>
      <c r="L967" s="44"/>
      <c r="M967" s="44"/>
      <c r="N967" s="44"/>
      <c r="O967" s="78"/>
      <c r="P967" s="78"/>
      <c r="Q967" s="163"/>
      <c r="R967" s="78"/>
      <c r="S967" s="164"/>
      <c r="T967" s="163"/>
      <c r="U967" s="44"/>
      <c r="V967" s="44"/>
      <c r="W967" s="44"/>
      <c r="X967" s="44"/>
      <c r="Y967" s="44"/>
      <c r="Z967" s="44"/>
      <c r="AA967" s="44"/>
      <c r="AB967" s="44"/>
      <c r="AC967" s="44"/>
      <c r="AD967" s="44"/>
      <c r="AE967" s="44"/>
      <c r="AF967" s="44"/>
      <c r="AG967" s="44"/>
      <c r="AH967" s="44"/>
      <c r="AI967" s="78"/>
      <c r="AJ967" s="44"/>
      <c r="AK967" s="107"/>
      <c r="AL967" s="107"/>
      <c r="AM967" s="107"/>
      <c r="AN967" s="107"/>
    </row>
    <row r="968" ht="14.25" customHeight="1">
      <c r="A968" s="44"/>
      <c r="B968" s="44"/>
      <c r="C968" s="78"/>
      <c r="D968" s="78"/>
      <c r="E968" s="78"/>
      <c r="F968" s="78"/>
      <c r="G968" s="78"/>
      <c r="H968" s="78"/>
      <c r="I968" s="78"/>
      <c r="J968" s="78"/>
      <c r="K968" s="78"/>
      <c r="L968" s="44"/>
      <c r="M968" s="44"/>
      <c r="N968" s="44"/>
      <c r="O968" s="78"/>
      <c r="P968" s="78"/>
      <c r="Q968" s="163"/>
      <c r="R968" s="78"/>
      <c r="S968" s="164"/>
      <c r="T968" s="163"/>
      <c r="U968" s="44"/>
      <c r="V968" s="44"/>
      <c r="W968" s="44"/>
      <c r="X968" s="44"/>
      <c r="Y968" s="44"/>
      <c r="Z968" s="44"/>
      <c r="AA968" s="44"/>
      <c r="AB968" s="44"/>
      <c r="AC968" s="44"/>
      <c r="AD968" s="44"/>
      <c r="AE968" s="44"/>
      <c r="AF968" s="44"/>
      <c r="AG968" s="44"/>
      <c r="AH968" s="44"/>
      <c r="AI968" s="78"/>
      <c r="AJ968" s="44"/>
      <c r="AK968" s="107"/>
      <c r="AL968" s="107"/>
      <c r="AM968" s="107"/>
      <c r="AN968" s="107"/>
    </row>
    <row r="969" ht="14.25" customHeight="1">
      <c r="A969" s="44"/>
      <c r="B969" s="44"/>
      <c r="C969" s="78"/>
      <c r="D969" s="78"/>
      <c r="E969" s="78"/>
      <c r="F969" s="78"/>
      <c r="G969" s="78"/>
      <c r="H969" s="78"/>
      <c r="I969" s="78"/>
      <c r="J969" s="78"/>
      <c r="K969" s="78"/>
      <c r="L969" s="44"/>
      <c r="M969" s="44"/>
      <c r="N969" s="44"/>
      <c r="O969" s="78"/>
      <c r="P969" s="78"/>
      <c r="Q969" s="163"/>
      <c r="R969" s="78"/>
      <c r="S969" s="164"/>
      <c r="T969" s="163"/>
      <c r="U969" s="44"/>
      <c r="V969" s="44"/>
      <c r="W969" s="44"/>
      <c r="X969" s="44"/>
      <c r="Y969" s="44"/>
      <c r="Z969" s="44"/>
      <c r="AA969" s="44"/>
      <c r="AB969" s="44"/>
      <c r="AC969" s="44"/>
      <c r="AD969" s="44"/>
      <c r="AE969" s="44"/>
      <c r="AF969" s="44"/>
      <c r="AG969" s="44"/>
      <c r="AH969" s="44"/>
      <c r="AI969" s="78"/>
      <c r="AJ969" s="44"/>
      <c r="AK969" s="107"/>
      <c r="AL969" s="107"/>
      <c r="AM969" s="107"/>
      <c r="AN969" s="107"/>
    </row>
    <row r="970" ht="14.25" customHeight="1">
      <c r="A970" s="44"/>
      <c r="B970" s="44"/>
      <c r="C970" s="78"/>
      <c r="D970" s="78"/>
      <c r="E970" s="78"/>
      <c r="F970" s="78"/>
      <c r="G970" s="78"/>
      <c r="H970" s="78"/>
      <c r="I970" s="78"/>
      <c r="J970" s="78"/>
      <c r="K970" s="78"/>
      <c r="L970" s="44"/>
      <c r="M970" s="44"/>
      <c r="N970" s="44"/>
      <c r="O970" s="78"/>
      <c r="P970" s="78"/>
      <c r="Q970" s="163"/>
      <c r="R970" s="78"/>
      <c r="S970" s="164"/>
      <c r="T970" s="163"/>
      <c r="U970" s="44"/>
      <c r="V970" s="44"/>
      <c r="W970" s="44"/>
      <c r="X970" s="44"/>
      <c r="Y970" s="44"/>
      <c r="Z970" s="44"/>
      <c r="AA970" s="44"/>
      <c r="AB970" s="44"/>
      <c r="AC970" s="44"/>
      <c r="AD970" s="44"/>
      <c r="AE970" s="44"/>
      <c r="AF970" s="44"/>
      <c r="AG970" s="44"/>
      <c r="AH970" s="44"/>
      <c r="AI970" s="78"/>
      <c r="AJ970" s="44"/>
      <c r="AK970" s="107"/>
      <c r="AL970" s="107"/>
      <c r="AM970" s="107"/>
      <c r="AN970" s="107"/>
    </row>
    <row r="971" ht="14.25" customHeight="1">
      <c r="A971" s="44"/>
      <c r="B971" s="44"/>
      <c r="C971" s="78"/>
      <c r="D971" s="78"/>
      <c r="E971" s="78"/>
      <c r="F971" s="78"/>
      <c r="G971" s="78"/>
      <c r="H971" s="78"/>
      <c r="I971" s="78"/>
      <c r="J971" s="78"/>
      <c r="K971" s="78"/>
      <c r="L971" s="44"/>
      <c r="M971" s="44"/>
      <c r="N971" s="44"/>
      <c r="O971" s="78"/>
      <c r="P971" s="78"/>
      <c r="Q971" s="163"/>
      <c r="R971" s="78"/>
      <c r="S971" s="164"/>
      <c r="T971" s="163"/>
      <c r="U971" s="44"/>
      <c r="V971" s="44"/>
      <c r="W971" s="44"/>
      <c r="X971" s="44"/>
      <c r="Y971" s="44"/>
      <c r="Z971" s="44"/>
      <c r="AA971" s="44"/>
      <c r="AB971" s="44"/>
      <c r="AC971" s="44"/>
      <c r="AD971" s="44"/>
      <c r="AE971" s="44"/>
      <c r="AF971" s="44"/>
      <c r="AG971" s="44"/>
      <c r="AH971" s="44"/>
      <c r="AI971" s="78"/>
      <c r="AJ971" s="44"/>
      <c r="AK971" s="107"/>
      <c r="AL971" s="107"/>
      <c r="AM971" s="107"/>
      <c r="AN971" s="107"/>
    </row>
    <row r="972" ht="14.25" customHeight="1">
      <c r="A972" s="44"/>
      <c r="B972" s="44"/>
      <c r="C972" s="78"/>
      <c r="D972" s="78"/>
      <c r="E972" s="78"/>
      <c r="F972" s="78"/>
      <c r="G972" s="78"/>
      <c r="H972" s="78"/>
      <c r="I972" s="78"/>
      <c r="J972" s="78"/>
      <c r="K972" s="78"/>
      <c r="L972" s="44"/>
      <c r="M972" s="44"/>
      <c r="N972" s="44"/>
      <c r="O972" s="78"/>
      <c r="P972" s="78"/>
      <c r="Q972" s="163"/>
      <c r="R972" s="78"/>
      <c r="S972" s="164"/>
      <c r="T972" s="163"/>
      <c r="U972" s="44"/>
      <c r="V972" s="44"/>
      <c r="W972" s="44"/>
      <c r="X972" s="44"/>
      <c r="Y972" s="44"/>
      <c r="Z972" s="44"/>
      <c r="AA972" s="44"/>
      <c r="AB972" s="44"/>
      <c r="AC972" s="44"/>
      <c r="AD972" s="44"/>
      <c r="AE972" s="44"/>
      <c r="AF972" s="44"/>
      <c r="AG972" s="44"/>
      <c r="AH972" s="44"/>
      <c r="AI972" s="78"/>
      <c r="AJ972" s="44"/>
      <c r="AK972" s="107"/>
      <c r="AL972" s="107"/>
      <c r="AM972" s="107"/>
      <c r="AN972" s="107"/>
    </row>
    <row r="973" ht="14.25" customHeight="1">
      <c r="A973" s="44"/>
      <c r="B973" s="44"/>
      <c r="C973" s="78"/>
      <c r="D973" s="78"/>
      <c r="E973" s="78"/>
      <c r="F973" s="78"/>
      <c r="G973" s="78"/>
      <c r="H973" s="78"/>
      <c r="I973" s="78"/>
      <c r="J973" s="78"/>
      <c r="K973" s="78"/>
      <c r="L973" s="44"/>
      <c r="M973" s="44"/>
      <c r="N973" s="44"/>
      <c r="O973" s="78"/>
      <c r="P973" s="78"/>
      <c r="Q973" s="163"/>
      <c r="R973" s="78"/>
      <c r="S973" s="164"/>
      <c r="T973" s="163"/>
      <c r="U973" s="44"/>
      <c r="V973" s="44"/>
      <c r="W973" s="44"/>
      <c r="X973" s="44"/>
      <c r="Y973" s="44"/>
      <c r="Z973" s="44"/>
      <c r="AA973" s="44"/>
      <c r="AB973" s="44"/>
      <c r="AC973" s="44"/>
      <c r="AD973" s="44"/>
      <c r="AE973" s="44"/>
      <c r="AF973" s="44"/>
      <c r="AG973" s="44"/>
      <c r="AH973" s="44"/>
      <c r="AI973" s="78"/>
      <c r="AJ973" s="44"/>
      <c r="AK973" s="107"/>
      <c r="AL973" s="107"/>
      <c r="AM973" s="107"/>
      <c r="AN973" s="107"/>
    </row>
    <row r="974" ht="14.25" customHeight="1">
      <c r="A974" s="44"/>
      <c r="B974" s="44"/>
      <c r="C974" s="78"/>
      <c r="D974" s="78"/>
      <c r="E974" s="78"/>
      <c r="F974" s="78"/>
      <c r="G974" s="78"/>
      <c r="H974" s="78"/>
      <c r="I974" s="78"/>
      <c r="J974" s="78"/>
      <c r="K974" s="78"/>
      <c r="L974" s="44"/>
      <c r="M974" s="44"/>
      <c r="N974" s="44"/>
      <c r="O974" s="78"/>
      <c r="P974" s="78"/>
      <c r="Q974" s="163"/>
      <c r="R974" s="78"/>
      <c r="S974" s="164"/>
      <c r="T974" s="163"/>
      <c r="U974" s="44"/>
      <c r="V974" s="44"/>
      <c r="W974" s="44"/>
      <c r="X974" s="44"/>
      <c r="Y974" s="44"/>
      <c r="Z974" s="44"/>
      <c r="AA974" s="44"/>
      <c r="AB974" s="44"/>
      <c r="AC974" s="44"/>
      <c r="AD974" s="44"/>
      <c r="AE974" s="44"/>
      <c r="AF974" s="44"/>
      <c r="AG974" s="44"/>
      <c r="AH974" s="44"/>
      <c r="AI974" s="78"/>
      <c r="AJ974" s="44"/>
      <c r="AK974" s="107"/>
      <c r="AL974" s="107"/>
      <c r="AM974" s="107"/>
      <c r="AN974" s="107"/>
    </row>
    <row r="975" ht="14.25" customHeight="1">
      <c r="A975" s="44"/>
      <c r="B975" s="44"/>
      <c r="C975" s="78"/>
      <c r="D975" s="78"/>
      <c r="E975" s="78"/>
      <c r="F975" s="78"/>
      <c r="G975" s="78"/>
      <c r="H975" s="78"/>
      <c r="I975" s="78"/>
      <c r="J975" s="78"/>
      <c r="K975" s="78"/>
      <c r="L975" s="44"/>
      <c r="M975" s="44"/>
      <c r="N975" s="44"/>
      <c r="O975" s="78"/>
      <c r="P975" s="78"/>
      <c r="Q975" s="163"/>
      <c r="R975" s="78"/>
      <c r="S975" s="164"/>
      <c r="T975" s="163"/>
      <c r="U975" s="44"/>
      <c r="V975" s="44"/>
      <c r="W975" s="44"/>
      <c r="X975" s="44"/>
      <c r="Y975" s="44"/>
      <c r="Z975" s="44"/>
      <c r="AA975" s="44"/>
      <c r="AB975" s="44"/>
      <c r="AC975" s="44"/>
      <c r="AD975" s="44"/>
      <c r="AE975" s="44"/>
      <c r="AF975" s="44"/>
      <c r="AG975" s="44"/>
      <c r="AH975" s="44"/>
      <c r="AI975" s="78"/>
      <c r="AJ975" s="44"/>
      <c r="AK975" s="107"/>
      <c r="AL975" s="107"/>
      <c r="AM975" s="107"/>
      <c r="AN975" s="107"/>
    </row>
    <row r="976" ht="14.25" customHeight="1">
      <c r="A976" s="44"/>
      <c r="B976" s="44"/>
      <c r="C976" s="78"/>
      <c r="D976" s="78"/>
      <c r="E976" s="78"/>
      <c r="F976" s="78"/>
      <c r="G976" s="78"/>
      <c r="H976" s="78"/>
      <c r="I976" s="78"/>
      <c r="J976" s="78"/>
      <c r="K976" s="78"/>
      <c r="L976" s="44"/>
      <c r="M976" s="44"/>
      <c r="N976" s="44"/>
      <c r="O976" s="78"/>
      <c r="P976" s="78"/>
      <c r="Q976" s="163"/>
      <c r="R976" s="78"/>
      <c r="S976" s="164"/>
      <c r="T976" s="163"/>
      <c r="U976" s="44"/>
      <c r="V976" s="44"/>
      <c r="W976" s="44"/>
      <c r="X976" s="44"/>
      <c r="Y976" s="44"/>
      <c r="Z976" s="44"/>
      <c r="AA976" s="44"/>
      <c r="AB976" s="44"/>
      <c r="AC976" s="44"/>
      <c r="AD976" s="44"/>
      <c r="AE976" s="44"/>
      <c r="AF976" s="44"/>
      <c r="AG976" s="44"/>
      <c r="AH976" s="44"/>
      <c r="AI976" s="78"/>
      <c r="AJ976" s="44"/>
      <c r="AK976" s="107"/>
      <c r="AL976" s="107"/>
      <c r="AM976" s="107"/>
      <c r="AN976" s="107"/>
    </row>
    <row r="977" ht="14.25" customHeight="1">
      <c r="A977" s="44"/>
      <c r="B977" s="44"/>
      <c r="C977" s="78"/>
      <c r="D977" s="78"/>
      <c r="E977" s="78"/>
      <c r="F977" s="78"/>
      <c r="G977" s="78"/>
      <c r="H977" s="78"/>
      <c r="I977" s="78"/>
      <c r="J977" s="78"/>
      <c r="K977" s="78"/>
      <c r="L977" s="44"/>
      <c r="M977" s="44"/>
      <c r="N977" s="44"/>
      <c r="O977" s="78"/>
      <c r="P977" s="78"/>
      <c r="Q977" s="163"/>
      <c r="R977" s="78"/>
      <c r="S977" s="164"/>
      <c r="T977" s="163"/>
      <c r="U977" s="44"/>
      <c r="V977" s="44"/>
      <c r="W977" s="44"/>
      <c r="X977" s="44"/>
      <c r="Y977" s="44"/>
      <c r="Z977" s="44"/>
      <c r="AA977" s="44"/>
      <c r="AB977" s="44"/>
      <c r="AC977" s="44"/>
      <c r="AD977" s="44"/>
      <c r="AE977" s="44"/>
      <c r="AF977" s="44"/>
      <c r="AG977" s="44"/>
      <c r="AH977" s="44"/>
      <c r="AI977" s="78"/>
      <c r="AJ977" s="44"/>
      <c r="AK977" s="107"/>
      <c r="AL977" s="107"/>
      <c r="AM977" s="107"/>
      <c r="AN977" s="107"/>
    </row>
    <row r="978" ht="14.25" customHeight="1">
      <c r="A978" s="44"/>
      <c r="B978" s="44"/>
      <c r="C978" s="78"/>
      <c r="D978" s="78"/>
      <c r="E978" s="78"/>
      <c r="F978" s="78"/>
      <c r="G978" s="78"/>
      <c r="H978" s="78"/>
      <c r="I978" s="78"/>
      <c r="J978" s="78"/>
      <c r="K978" s="78"/>
      <c r="L978" s="44"/>
      <c r="M978" s="44"/>
      <c r="N978" s="44"/>
      <c r="O978" s="78"/>
      <c r="P978" s="78"/>
      <c r="Q978" s="163"/>
      <c r="R978" s="78"/>
      <c r="S978" s="164"/>
      <c r="T978" s="163"/>
      <c r="U978" s="44"/>
      <c r="V978" s="44"/>
      <c r="W978" s="44"/>
      <c r="X978" s="44"/>
      <c r="Y978" s="44"/>
      <c r="Z978" s="44"/>
      <c r="AA978" s="44"/>
      <c r="AB978" s="44"/>
      <c r="AC978" s="44"/>
      <c r="AD978" s="44"/>
      <c r="AE978" s="44"/>
      <c r="AF978" s="44"/>
      <c r="AG978" s="44"/>
      <c r="AH978" s="44"/>
      <c r="AI978" s="78"/>
      <c r="AJ978" s="44"/>
      <c r="AK978" s="107"/>
      <c r="AL978" s="107"/>
      <c r="AM978" s="107"/>
      <c r="AN978" s="107"/>
    </row>
    <row r="979" ht="14.25" customHeight="1">
      <c r="A979" s="44"/>
      <c r="B979" s="44"/>
      <c r="C979" s="78"/>
      <c r="D979" s="78"/>
      <c r="E979" s="78"/>
      <c r="F979" s="78"/>
      <c r="G979" s="78"/>
      <c r="H979" s="78"/>
      <c r="I979" s="78"/>
      <c r="J979" s="78"/>
      <c r="K979" s="78"/>
      <c r="L979" s="44"/>
      <c r="M979" s="44"/>
      <c r="N979" s="44"/>
      <c r="O979" s="78"/>
      <c r="P979" s="78"/>
      <c r="Q979" s="163"/>
      <c r="R979" s="78"/>
      <c r="S979" s="164"/>
      <c r="T979" s="163"/>
      <c r="U979" s="44"/>
      <c r="V979" s="44"/>
      <c r="W979" s="44"/>
      <c r="X979" s="44"/>
      <c r="Y979" s="44"/>
      <c r="Z979" s="44"/>
      <c r="AA979" s="44"/>
      <c r="AB979" s="44"/>
      <c r="AC979" s="44"/>
      <c r="AD979" s="44"/>
      <c r="AE979" s="44"/>
      <c r="AF979" s="44"/>
      <c r="AG979" s="44"/>
      <c r="AH979" s="44"/>
      <c r="AI979" s="78"/>
      <c r="AJ979" s="44"/>
      <c r="AK979" s="107"/>
      <c r="AL979" s="107"/>
      <c r="AM979" s="107"/>
      <c r="AN979" s="107"/>
    </row>
    <row r="980" ht="14.25" customHeight="1">
      <c r="A980" s="44"/>
      <c r="B980" s="44"/>
      <c r="C980" s="78"/>
      <c r="D980" s="78"/>
      <c r="E980" s="78"/>
      <c r="F980" s="78"/>
      <c r="G980" s="78"/>
      <c r="H980" s="78"/>
      <c r="I980" s="78"/>
      <c r="J980" s="78"/>
      <c r="K980" s="78"/>
      <c r="L980" s="44"/>
      <c r="M980" s="44"/>
      <c r="N980" s="44"/>
      <c r="O980" s="78"/>
      <c r="P980" s="78"/>
      <c r="Q980" s="163"/>
      <c r="R980" s="78"/>
      <c r="S980" s="164"/>
      <c r="T980" s="163"/>
      <c r="U980" s="44"/>
      <c r="V980" s="44"/>
      <c r="W980" s="44"/>
      <c r="X980" s="44"/>
      <c r="Y980" s="44"/>
      <c r="Z980" s="44"/>
      <c r="AA980" s="44"/>
      <c r="AB980" s="44"/>
      <c r="AC980" s="44"/>
      <c r="AD980" s="44"/>
      <c r="AE980" s="44"/>
      <c r="AF980" s="44"/>
      <c r="AG980" s="44"/>
      <c r="AH980" s="44"/>
      <c r="AI980" s="78"/>
      <c r="AJ980" s="44"/>
      <c r="AK980" s="107"/>
      <c r="AL980" s="107"/>
      <c r="AM980" s="107"/>
      <c r="AN980" s="107"/>
    </row>
    <row r="981" ht="14.25" customHeight="1">
      <c r="A981" s="44"/>
      <c r="B981" s="44"/>
      <c r="C981" s="78"/>
      <c r="D981" s="78"/>
      <c r="E981" s="78"/>
      <c r="F981" s="78"/>
      <c r="G981" s="78"/>
      <c r="H981" s="78"/>
      <c r="I981" s="78"/>
      <c r="J981" s="78"/>
      <c r="K981" s="78"/>
      <c r="L981" s="44"/>
      <c r="M981" s="44"/>
      <c r="N981" s="44"/>
      <c r="O981" s="78"/>
      <c r="P981" s="78"/>
      <c r="Q981" s="163"/>
      <c r="R981" s="78"/>
      <c r="S981" s="164"/>
      <c r="T981" s="163"/>
      <c r="U981" s="44"/>
      <c r="V981" s="44"/>
      <c r="W981" s="44"/>
      <c r="X981" s="44"/>
      <c r="Y981" s="44"/>
      <c r="Z981" s="44"/>
      <c r="AA981" s="44"/>
      <c r="AB981" s="44"/>
      <c r="AC981" s="44"/>
      <c r="AD981" s="44"/>
      <c r="AE981" s="44"/>
      <c r="AF981" s="44"/>
      <c r="AG981" s="44"/>
      <c r="AH981" s="44"/>
      <c r="AI981" s="78"/>
      <c r="AJ981" s="44"/>
      <c r="AK981" s="107"/>
      <c r="AL981" s="107"/>
      <c r="AM981" s="107"/>
      <c r="AN981" s="107"/>
    </row>
    <row r="982" ht="14.25" customHeight="1">
      <c r="A982" s="44"/>
      <c r="B982" s="44"/>
      <c r="C982" s="78"/>
      <c r="D982" s="78"/>
      <c r="E982" s="78"/>
      <c r="F982" s="78"/>
      <c r="G982" s="78"/>
      <c r="H982" s="78"/>
      <c r="I982" s="78"/>
      <c r="J982" s="78"/>
      <c r="K982" s="78"/>
      <c r="L982" s="44"/>
      <c r="M982" s="44"/>
      <c r="N982" s="44"/>
      <c r="O982" s="78"/>
      <c r="P982" s="78"/>
      <c r="Q982" s="163"/>
      <c r="R982" s="78"/>
      <c r="S982" s="164"/>
      <c r="T982" s="163"/>
      <c r="U982" s="44"/>
      <c r="V982" s="44"/>
      <c r="W982" s="44"/>
      <c r="X982" s="44"/>
      <c r="Y982" s="44"/>
      <c r="Z982" s="44"/>
      <c r="AA982" s="44"/>
      <c r="AB982" s="44"/>
      <c r="AC982" s="44"/>
      <c r="AD982" s="44"/>
      <c r="AE982" s="44"/>
      <c r="AF982" s="44"/>
      <c r="AG982" s="44"/>
      <c r="AH982" s="44"/>
      <c r="AI982" s="78"/>
      <c r="AJ982" s="44"/>
      <c r="AK982" s="107"/>
      <c r="AL982" s="107"/>
      <c r="AM982" s="107"/>
      <c r="AN982" s="107"/>
    </row>
    <row r="983" ht="14.25" customHeight="1">
      <c r="A983" s="44"/>
      <c r="B983" s="44"/>
      <c r="C983" s="78"/>
      <c r="D983" s="78"/>
      <c r="E983" s="78"/>
      <c r="F983" s="78"/>
      <c r="G983" s="78"/>
      <c r="H983" s="78"/>
      <c r="I983" s="78"/>
      <c r="J983" s="78"/>
      <c r="K983" s="78"/>
      <c r="L983" s="44"/>
      <c r="M983" s="44"/>
      <c r="N983" s="44"/>
      <c r="O983" s="78"/>
      <c r="P983" s="78"/>
      <c r="Q983" s="163"/>
      <c r="R983" s="78"/>
      <c r="S983" s="164"/>
      <c r="T983" s="163"/>
      <c r="U983" s="44"/>
      <c r="V983" s="44"/>
      <c r="W983" s="44"/>
      <c r="X983" s="44"/>
      <c r="Y983" s="44"/>
      <c r="Z983" s="44"/>
      <c r="AA983" s="44"/>
      <c r="AB983" s="44"/>
      <c r="AC983" s="44"/>
      <c r="AD983" s="44"/>
      <c r="AE983" s="44"/>
      <c r="AF983" s="44"/>
      <c r="AG983" s="44"/>
      <c r="AH983" s="44"/>
      <c r="AI983" s="78"/>
      <c r="AJ983" s="44"/>
      <c r="AK983" s="107"/>
      <c r="AL983" s="107"/>
      <c r="AM983" s="107"/>
      <c r="AN983" s="107"/>
    </row>
    <row r="984" ht="14.25" customHeight="1">
      <c r="A984" s="44"/>
      <c r="B984" s="44"/>
      <c r="C984" s="78"/>
      <c r="D984" s="78"/>
      <c r="E984" s="78"/>
      <c r="F984" s="78"/>
      <c r="G984" s="78"/>
      <c r="H984" s="78"/>
      <c r="I984" s="78"/>
      <c r="J984" s="78"/>
      <c r="K984" s="78"/>
      <c r="L984" s="44"/>
      <c r="M984" s="44"/>
      <c r="N984" s="44"/>
      <c r="O984" s="78"/>
      <c r="P984" s="78"/>
      <c r="Q984" s="163"/>
      <c r="R984" s="78"/>
      <c r="S984" s="164"/>
      <c r="T984" s="163"/>
      <c r="U984" s="44"/>
      <c r="V984" s="44"/>
      <c r="W984" s="44"/>
      <c r="X984" s="44"/>
      <c r="Y984" s="44"/>
      <c r="Z984" s="44"/>
      <c r="AA984" s="44"/>
      <c r="AB984" s="44"/>
      <c r="AC984" s="44"/>
      <c r="AD984" s="44"/>
      <c r="AE984" s="44"/>
      <c r="AF984" s="44"/>
      <c r="AG984" s="44"/>
      <c r="AH984" s="44"/>
      <c r="AI984" s="78"/>
      <c r="AJ984" s="44"/>
      <c r="AK984" s="107"/>
      <c r="AL984" s="107"/>
      <c r="AM984" s="107"/>
      <c r="AN984" s="107"/>
    </row>
    <row r="985" ht="14.25" customHeight="1">
      <c r="A985" s="44"/>
      <c r="B985" s="44"/>
      <c r="C985" s="78"/>
      <c r="D985" s="78"/>
      <c r="E985" s="78"/>
      <c r="F985" s="78"/>
      <c r="G985" s="78"/>
      <c r="H985" s="78"/>
      <c r="I985" s="78"/>
      <c r="J985" s="78"/>
      <c r="K985" s="78"/>
      <c r="L985" s="44"/>
      <c r="M985" s="44"/>
      <c r="N985" s="44"/>
      <c r="O985" s="78"/>
      <c r="P985" s="78"/>
      <c r="Q985" s="163"/>
      <c r="R985" s="78"/>
      <c r="S985" s="164"/>
      <c r="T985" s="163"/>
      <c r="U985" s="44"/>
      <c r="V985" s="44"/>
      <c r="W985" s="44"/>
      <c r="X985" s="44"/>
      <c r="Y985" s="44"/>
      <c r="Z985" s="44"/>
      <c r="AA985" s="44"/>
      <c r="AB985" s="44"/>
      <c r="AC985" s="44"/>
      <c r="AD985" s="44"/>
      <c r="AE985" s="44"/>
      <c r="AF985" s="44"/>
      <c r="AG985" s="44"/>
      <c r="AH985" s="44"/>
      <c r="AI985" s="78"/>
      <c r="AJ985" s="44"/>
      <c r="AK985" s="107"/>
      <c r="AL985" s="107"/>
      <c r="AM985" s="107"/>
      <c r="AN985" s="107"/>
    </row>
    <row r="986" ht="14.25" customHeight="1">
      <c r="A986" s="44"/>
      <c r="B986" s="44"/>
      <c r="C986" s="78"/>
      <c r="D986" s="78"/>
      <c r="E986" s="78"/>
      <c r="F986" s="78"/>
      <c r="G986" s="78"/>
      <c r="H986" s="78"/>
      <c r="I986" s="78"/>
      <c r="J986" s="78"/>
      <c r="K986" s="78"/>
      <c r="L986" s="44"/>
      <c r="M986" s="44"/>
      <c r="N986" s="44"/>
      <c r="O986" s="78"/>
      <c r="P986" s="78"/>
      <c r="Q986" s="163"/>
      <c r="R986" s="78"/>
      <c r="S986" s="164"/>
      <c r="T986" s="163"/>
      <c r="U986" s="44"/>
      <c r="V986" s="44"/>
      <c r="W986" s="44"/>
      <c r="X986" s="44"/>
      <c r="Y986" s="44"/>
      <c r="Z986" s="44"/>
      <c r="AA986" s="44"/>
      <c r="AB986" s="44"/>
      <c r="AC986" s="44"/>
      <c r="AD986" s="44"/>
      <c r="AE986" s="44"/>
      <c r="AF986" s="44"/>
      <c r="AG986" s="44"/>
      <c r="AH986" s="44"/>
      <c r="AI986" s="78"/>
      <c r="AJ986" s="44"/>
      <c r="AK986" s="107"/>
      <c r="AL986" s="107"/>
      <c r="AM986" s="107"/>
      <c r="AN986" s="107"/>
    </row>
    <row r="987" ht="14.25" customHeight="1">
      <c r="A987" s="44"/>
      <c r="B987" s="44"/>
      <c r="C987" s="78"/>
      <c r="D987" s="78"/>
      <c r="E987" s="78"/>
      <c r="F987" s="78"/>
      <c r="G987" s="78"/>
      <c r="H987" s="78"/>
      <c r="I987" s="78"/>
      <c r="J987" s="78"/>
      <c r="K987" s="78"/>
      <c r="L987" s="44"/>
      <c r="M987" s="44"/>
      <c r="N987" s="44"/>
      <c r="O987" s="78"/>
      <c r="P987" s="78"/>
      <c r="Q987" s="163"/>
      <c r="R987" s="78"/>
      <c r="S987" s="164"/>
      <c r="T987" s="163"/>
      <c r="U987" s="44"/>
      <c r="V987" s="44"/>
      <c r="W987" s="44"/>
      <c r="X987" s="44"/>
      <c r="Y987" s="44"/>
      <c r="Z987" s="44"/>
      <c r="AA987" s="44"/>
      <c r="AB987" s="44"/>
      <c r="AC987" s="44"/>
      <c r="AD987" s="44"/>
      <c r="AE987" s="44"/>
      <c r="AF987" s="44"/>
      <c r="AG987" s="44"/>
      <c r="AH987" s="44"/>
      <c r="AI987" s="78"/>
      <c r="AJ987" s="44"/>
      <c r="AK987" s="107"/>
      <c r="AL987" s="107"/>
      <c r="AM987" s="107"/>
      <c r="AN987" s="107"/>
    </row>
    <row r="988" ht="14.25" customHeight="1">
      <c r="A988" s="44"/>
      <c r="B988" s="44"/>
      <c r="C988" s="78"/>
      <c r="D988" s="78"/>
      <c r="E988" s="78"/>
      <c r="F988" s="78"/>
      <c r="G988" s="78"/>
      <c r="H988" s="78"/>
      <c r="I988" s="78"/>
      <c r="J988" s="78"/>
      <c r="K988" s="78"/>
      <c r="L988" s="44"/>
      <c r="M988" s="44"/>
      <c r="N988" s="44"/>
      <c r="O988" s="78"/>
      <c r="P988" s="78"/>
      <c r="Q988" s="163"/>
      <c r="R988" s="78"/>
      <c r="S988" s="164"/>
      <c r="T988" s="163"/>
      <c r="U988" s="44"/>
      <c r="V988" s="44"/>
      <c r="W988" s="44"/>
      <c r="X988" s="44"/>
      <c r="Y988" s="44"/>
      <c r="Z988" s="44"/>
      <c r="AA988" s="44"/>
      <c r="AB988" s="44"/>
      <c r="AC988" s="44"/>
      <c r="AD988" s="44"/>
      <c r="AE988" s="44"/>
      <c r="AF988" s="44"/>
      <c r="AG988" s="44"/>
      <c r="AH988" s="44"/>
      <c r="AI988" s="78"/>
      <c r="AJ988" s="44"/>
      <c r="AK988" s="107"/>
      <c r="AL988" s="107"/>
      <c r="AM988" s="107"/>
      <c r="AN988" s="107"/>
    </row>
    <row r="989" ht="14.25" customHeight="1">
      <c r="A989" s="44"/>
      <c r="B989" s="44"/>
      <c r="C989" s="78"/>
      <c r="D989" s="78"/>
      <c r="E989" s="78"/>
      <c r="F989" s="78"/>
      <c r="G989" s="78"/>
      <c r="H989" s="78"/>
      <c r="I989" s="78"/>
      <c r="J989" s="78"/>
      <c r="K989" s="78"/>
      <c r="L989" s="44"/>
      <c r="M989" s="44"/>
      <c r="N989" s="44"/>
      <c r="O989" s="78"/>
      <c r="P989" s="78"/>
      <c r="Q989" s="163"/>
      <c r="R989" s="78"/>
      <c r="S989" s="164"/>
      <c r="T989" s="163"/>
      <c r="U989" s="44"/>
      <c r="V989" s="44"/>
      <c r="W989" s="44"/>
      <c r="X989" s="44"/>
      <c r="Y989" s="44"/>
      <c r="Z989" s="44"/>
      <c r="AA989" s="44"/>
      <c r="AB989" s="44"/>
      <c r="AC989" s="44"/>
      <c r="AD989" s="44"/>
      <c r="AE989" s="44"/>
      <c r="AF989" s="44"/>
      <c r="AG989" s="44"/>
      <c r="AH989" s="44"/>
      <c r="AI989" s="78"/>
      <c r="AJ989" s="44"/>
      <c r="AK989" s="107"/>
      <c r="AL989" s="107"/>
      <c r="AM989" s="107"/>
      <c r="AN989" s="107"/>
      <c r="AO989" s="107"/>
      <c r="AP989" s="107"/>
      <c r="AQ989" s="107"/>
      <c r="AR989" s="107"/>
      <c r="AS989" s="107"/>
      <c r="AT989" s="107"/>
      <c r="AU989" s="107"/>
      <c r="AV989" s="107"/>
      <c r="AW989" s="107"/>
      <c r="AX989" s="107"/>
      <c r="AY989" s="107"/>
    </row>
    <row r="990" ht="14.25" customHeight="1">
      <c r="A990" s="44"/>
      <c r="B990" s="44"/>
      <c r="C990" s="78"/>
      <c r="D990" s="78"/>
      <c r="E990" s="78"/>
      <c r="F990" s="78"/>
      <c r="G990" s="78"/>
      <c r="H990" s="78"/>
      <c r="I990" s="78"/>
      <c r="J990" s="78"/>
      <c r="K990" s="78"/>
      <c r="L990" s="44"/>
      <c r="M990" s="44"/>
      <c r="N990" s="44"/>
      <c r="O990" s="78"/>
      <c r="P990" s="78"/>
      <c r="Q990" s="163"/>
      <c r="R990" s="78"/>
      <c r="S990" s="164"/>
      <c r="T990" s="163"/>
      <c r="U990" s="44"/>
      <c r="V990" s="44"/>
      <c r="W990" s="44"/>
      <c r="X990" s="44"/>
      <c r="Y990" s="44"/>
      <c r="Z990" s="44"/>
      <c r="AA990" s="44"/>
      <c r="AB990" s="44"/>
      <c r="AC990" s="44"/>
      <c r="AD990" s="44"/>
      <c r="AE990" s="44"/>
      <c r="AF990" s="44"/>
      <c r="AG990" s="44"/>
      <c r="AH990" s="44"/>
      <c r="AI990" s="78"/>
      <c r="AJ990" s="44"/>
      <c r="AK990" s="107"/>
      <c r="AL990" s="107"/>
      <c r="AM990" s="107"/>
      <c r="AN990" s="107"/>
      <c r="AO990" s="107"/>
      <c r="AP990" s="107"/>
      <c r="AQ990" s="107"/>
      <c r="AR990" s="107"/>
      <c r="AS990" s="107"/>
      <c r="AT990" s="107"/>
      <c r="AU990" s="107"/>
      <c r="AV990" s="107"/>
      <c r="AW990" s="107"/>
      <c r="AX990" s="107"/>
      <c r="AY990" s="107"/>
    </row>
    <row r="991" ht="14.25" customHeight="1">
      <c r="A991" s="44"/>
      <c r="B991" s="44"/>
      <c r="C991" s="78"/>
      <c r="D991" s="78"/>
      <c r="E991" s="78"/>
      <c r="F991" s="78"/>
      <c r="G991" s="78"/>
      <c r="H991" s="78"/>
      <c r="I991" s="78"/>
      <c r="J991" s="78"/>
      <c r="K991" s="78"/>
      <c r="L991" s="44"/>
      <c r="M991" s="44"/>
      <c r="N991" s="44"/>
      <c r="O991" s="78"/>
      <c r="P991" s="78"/>
      <c r="Q991" s="163"/>
      <c r="R991" s="78"/>
      <c r="S991" s="164"/>
      <c r="T991" s="163"/>
      <c r="U991" s="44"/>
      <c r="V991" s="44"/>
      <c r="W991" s="44"/>
      <c r="X991" s="44"/>
      <c r="Y991" s="44"/>
      <c r="Z991" s="44"/>
      <c r="AA991" s="44"/>
      <c r="AB991" s="44"/>
      <c r="AC991" s="44"/>
      <c r="AD991" s="44"/>
      <c r="AE991" s="44"/>
      <c r="AF991" s="44"/>
      <c r="AG991" s="44"/>
      <c r="AH991" s="44"/>
      <c r="AI991" s="78"/>
      <c r="AJ991" s="44"/>
      <c r="AK991" s="107"/>
      <c r="AL991" s="107"/>
      <c r="AM991" s="107"/>
      <c r="AN991" s="107"/>
      <c r="AO991" s="107"/>
      <c r="AP991" s="107"/>
      <c r="AQ991" s="107"/>
      <c r="AR991" s="107"/>
      <c r="AS991" s="107"/>
      <c r="AT991" s="107"/>
      <c r="AU991" s="107"/>
      <c r="AV991" s="107"/>
      <c r="AW991" s="107"/>
      <c r="AX991" s="107"/>
      <c r="AY991" s="107"/>
    </row>
    <row r="992" ht="14.25" customHeight="1">
      <c r="A992" s="44"/>
      <c r="B992" s="44"/>
      <c r="C992" s="78"/>
      <c r="D992" s="78"/>
      <c r="E992" s="78"/>
      <c r="F992" s="78"/>
      <c r="G992" s="78"/>
      <c r="H992" s="78"/>
      <c r="I992" s="78"/>
      <c r="J992" s="78"/>
      <c r="K992" s="78"/>
      <c r="L992" s="44"/>
      <c r="M992" s="44"/>
      <c r="N992" s="44"/>
      <c r="O992" s="78"/>
      <c r="P992" s="78"/>
      <c r="Q992" s="163"/>
      <c r="R992" s="78"/>
      <c r="S992" s="164"/>
      <c r="T992" s="163"/>
      <c r="U992" s="44"/>
      <c r="V992" s="44"/>
      <c r="W992" s="44"/>
      <c r="X992" s="44"/>
      <c r="Y992" s="44"/>
      <c r="Z992" s="44"/>
      <c r="AA992" s="44"/>
      <c r="AB992" s="44"/>
      <c r="AC992" s="44"/>
      <c r="AD992" s="44"/>
      <c r="AE992" s="44"/>
      <c r="AF992" s="44"/>
      <c r="AG992" s="44"/>
      <c r="AH992" s="44"/>
      <c r="AI992" s="78"/>
      <c r="AJ992" s="44"/>
      <c r="AK992" s="107"/>
      <c r="AL992" s="107"/>
      <c r="AM992" s="107"/>
      <c r="AN992" s="107"/>
      <c r="AO992" s="107"/>
      <c r="AP992" s="107"/>
      <c r="AQ992" s="107"/>
      <c r="AR992" s="107"/>
      <c r="AS992" s="107"/>
      <c r="AT992" s="107"/>
      <c r="AU992" s="107"/>
      <c r="AV992" s="107"/>
      <c r="AW992" s="107"/>
      <c r="AX992" s="107"/>
      <c r="AY992" s="107"/>
    </row>
    <row r="993" ht="14.25" customHeight="1">
      <c r="A993" s="44"/>
      <c r="B993" s="44"/>
      <c r="C993" s="78"/>
      <c r="D993" s="78"/>
      <c r="E993" s="78"/>
      <c r="F993" s="78"/>
      <c r="G993" s="78"/>
      <c r="H993" s="78"/>
      <c r="I993" s="78"/>
      <c r="J993" s="78"/>
      <c r="K993" s="78"/>
      <c r="L993" s="44"/>
      <c r="M993" s="44"/>
      <c r="N993" s="44"/>
      <c r="O993" s="78"/>
      <c r="P993" s="78"/>
      <c r="Q993" s="163"/>
      <c r="R993" s="78"/>
      <c r="S993" s="164"/>
      <c r="T993" s="163"/>
      <c r="U993" s="44"/>
      <c r="V993" s="44"/>
      <c r="W993" s="44"/>
      <c r="X993" s="44"/>
      <c r="Y993" s="44"/>
      <c r="Z993" s="44"/>
      <c r="AA993" s="44"/>
      <c r="AB993" s="44"/>
      <c r="AC993" s="44"/>
      <c r="AD993" s="44"/>
      <c r="AE993" s="44"/>
      <c r="AF993" s="44"/>
      <c r="AG993" s="44"/>
      <c r="AH993" s="44"/>
      <c r="AI993" s="78"/>
      <c r="AJ993" s="44"/>
      <c r="AK993" s="107"/>
      <c r="AL993" s="107"/>
      <c r="AM993" s="107"/>
      <c r="AN993" s="107"/>
      <c r="AO993" s="107"/>
      <c r="AP993" s="107"/>
      <c r="AQ993" s="107"/>
      <c r="AR993" s="107"/>
      <c r="AS993" s="107"/>
      <c r="AT993" s="107"/>
      <c r="AU993" s="107"/>
      <c r="AV993" s="107"/>
      <c r="AW993" s="107"/>
      <c r="AX993" s="107"/>
      <c r="AY993" s="107"/>
    </row>
    <row r="994" ht="14.25" customHeight="1">
      <c r="A994" s="44"/>
      <c r="B994" s="44"/>
      <c r="C994" s="78"/>
      <c r="D994" s="78"/>
      <c r="E994" s="78"/>
      <c r="F994" s="78"/>
      <c r="G994" s="78"/>
      <c r="H994" s="78"/>
      <c r="I994" s="78"/>
      <c r="J994" s="78"/>
      <c r="K994" s="78"/>
      <c r="L994" s="44"/>
      <c r="M994" s="44"/>
      <c r="N994" s="44"/>
      <c r="O994" s="78"/>
      <c r="P994" s="78"/>
      <c r="Q994" s="163"/>
      <c r="R994" s="78"/>
      <c r="S994" s="164"/>
      <c r="T994" s="163"/>
      <c r="U994" s="44"/>
      <c r="V994" s="44"/>
      <c r="W994" s="44"/>
      <c r="X994" s="44"/>
      <c r="Y994" s="44"/>
      <c r="Z994" s="44"/>
      <c r="AA994" s="44"/>
      <c r="AB994" s="44"/>
      <c r="AC994" s="44"/>
      <c r="AD994" s="44"/>
      <c r="AE994" s="44"/>
      <c r="AF994" s="44"/>
      <c r="AG994" s="44"/>
      <c r="AH994" s="44"/>
      <c r="AI994" s="78"/>
      <c r="AJ994" s="44"/>
      <c r="AK994" s="107"/>
      <c r="AL994" s="107"/>
      <c r="AM994" s="107"/>
      <c r="AN994" s="107"/>
      <c r="AO994" s="107"/>
      <c r="AP994" s="107"/>
      <c r="AQ994" s="107"/>
      <c r="AR994" s="107"/>
      <c r="AS994" s="107"/>
      <c r="AT994" s="107"/>
      <c r="AU994" s="107"/>
      <c r="AV994" s="107"/>
      <c r="AW994" s="107"/>
      <c r="AX994" s="107"/>
      <c r="AY994" s="107"/>
    </row>
    <row r="995" ht="14.25" customHeight="1">
      <c r="A995" s="44"/>
      <c r="B995" s="44"/>
      <c r="C995" s="78"/>
      <c r="D995" s="78"/>
      <c r="E995" s="78"/>
      <c r="F995" s="78"/>
      <c r="G995" s="78"/>
      <c r="H995" s="78"/>
      <c r="I995" s="78"/>
      <c r="J995" s="78"/>
      <c r="K995" s="78"/>
      <c r="L995" s="44"/>
      <c r="M995" s="44"/>
      <c r="N995" s="44"/>
      <c r="O995" s="78"/>
      <c r="P995" s="78"/>
      <c r="Q995" s="163"/>
      <c r="R995" s="78"/>
      <c r="S995" s="164"/>
      <c r="T995" s="163"/>
      <c r="U995" s="44"/>
      <c r="V995" s="44"/>
      <c r="W995" s="44"/>
      <c r="X995" s="44"/>
      <c r="Y995" s="44"/>
      <c r="Z995" s="44"/>
      <c r="AA995" s="44"/>
      <c r="AB995" s="44"/>
      <c r="AC995" s="44"/>
      <c r="AD995" s="44"/>
      <c r="AE995" s="44"/>
      <c r="AF995" s="44"/>
      <c r="AG995" s="44"/>
      <c r="AH995" s="44"/>
      <c r="AI995" s="78"/>
      <c r="AJ995" s="44"/>
      <c r="AK995" s="107"/>
      <c r="AL995" s="107"/>
      <c r="AM995" s="107"/>
      <c r="AN995" s="107"/>
      <c r="AO995" s="107"/>
      <c r="AP995" s="107"/>
      <c r="AQ995" s="107"/>
      <c r="AR995" s="107"/>
      <c r="AS995" s="107"/>
      <c r="AT995" s="107"/>
      <c r="AU995" s="107"/>
      <c r="AV995" s="107"/>
      <c r="AW995" s="107"/>
      <c r="AX995" s="107"/>
      <c r="AY995" s="107"/>
    </row>
    <row r="996" ht="14.25" customHeight="1">
      <c r="A996" s="44"/>
      <c r="B996" s="44"/>
      <c r="C996" s="78"/>
      <c r="D996" s="78"/>
      <c r="E996" s="78"/>
      <c r="F996" s="78"/>
      <c r="G996" s="78"/>
      <c r="H996" s="78"/>
      <c r="I996" s="78"/>
      <c r="J996" s="78"/>
      <c r="K996" s="78"/>
      <c r="L996" s="44"/>
      <c r="M996" s="44"/>
      <c r="N996" s="44"/>
      <c r="O996" s="78"/>
      <c r="P996" s="78"/>
      <c r="Q996" s="163"/>
      <c r="R996" s="78"/>
      <c r="S996" s="164"/>
      <c r="T996" s="163"/>
      <c r="U996" s="44"/>
      <c r="V996" s="44"/>
      <c r="W996" s="44"/>
      <c r="X996" s="44"/>
      <c r="Y996" s="44"/>
      <c r="Z996" s="44"/>
      <c r="AA996" s="44"/>
      <c r="AB996" s="44"/>
      <c r="AC996" s="44"/>
      <c r="AD996" s="44"/>
      <c r="AE996" s="44"/>
      <c r="AF996" s="44"/>
      <c r="AG996" s="44"/>
      <c r="AH996" s="44"/>
      <c r="AI996" s="78"/>
      <c r="AJ996" s="44"/>
      <c r="AK996" s="107"/>
      <c r="AL996" s="107"/>
      <c r="AM996" s="107"/>
      <c r="AN996" s="107"/>
      <c r="AO996" s="107"/>
      <c r="AP996" s="107"/>
      <c r="AQ996" s="107"/>
      <c r="AR996" s="107"/>
      <c r="AS996" s="107"/>
      <c r="AT996" s="107"/>
      <c r="AU996" s="107"/>
      <c r="AV996" s="107"/>
      <c r="AW996" s="107"/>
      <c r="AX996" s="107"/>
      <c r="AY996" s="107"/>
    </row>
    <row r="997" ht="14.25" customHeight="1">
      <c r="A997" s="44"/>
      <c r="B997" s="44"/>
      <c r="C997" s="78"/>
      <c r="D997" s="78"/>
      <c r="E997" s="78"/>
      <c r="F997" s="78"/>
      <c r="G997" s="78"/>
      <c r="H997" s="78"/>
      <c r="I997" s="78"/>
      <c r="J997" s="78"/>
      <c r="K997" s="78"/>
      <c r="L997" s="44"/>
      <c r="M997" s="44"/>
      <c r="N997" s="44"/>
      <c r="O997" s="78"/>
      <c r="P997" s="78"/>
      <c r="Q997" s="163"/>
      <c r="R997" s="78"/>
      <c r="S997" s="164"/>
      <c r="T997" s="163"/>
      <c r="U997" s="44"/>
      <c r="V997" s="44"/>
      <c r="W997" s="44"/>
      <c r="X997" s="44"/>
      <c r="Y997" s="44"/>
      <c r="Z997" s="44"/>
      <c r="AA997" s="44"/>
      <c r="AB997" s="44"/>
      <c r="AC997" s="44"/>
      <c r="AD997" s="44"/>
      <c r="AE997" s="44"/>
      <c r="AF997" s="44"/>
      <c r="AG997" s="44"/>
      <c r="AH997" s="44"/>
      <c r="AI997" s="78"/>
      <c r="AJ997" s="44"/>
      <c r="AK997" s="107"/>
      <c r="AL997" s="107"/>
      <c r="AM997" s="107"/>
      <c r="AN997" s="107"/>
      <c r="AO997" s="107"/>
      <c r="AP997" s="107"/>
      <c r="AQ997" s="107"/>
      <c r="AR997" s="107"/>
      <c r="AS997" s="107"/>
      <c r="AT997" s="107"/>
      <c r="AU997" s="107"/>
      <c r="AV997" s="107"/>
      <c r="AW997" s="107"/>
      <c r="AX997" s="107"/>
      <c r="AY997" s="107"/>
    </row>
    <row r="998" ht="14.25" customHeight="1">
      <c r="A998" s="44"/>
      <c r="B998" s="44"/>
      <c r="C998" s="78"/>
      <c r="D998" s="78"/>
      <c r="E998" s="78"/>
      <c r="F998" s="78"/>
      <c r="G998" s="78"/>
      <c r="H998" s="78"/>
      <c r="I998" s="78"/>
      <c r="J998" s="78"/>
      <c r="K998" s="78"/>
      <c r="L998" s="44"/>
      <c r="M998" s="44"/>
      <c r="N998" s="44"/>
      <c r="O998" s="78"/>
      <c r="P998" s="78"/>
      <c r="Q998" s="163"/>
      <c r="R998" s="78"/>
      <c r="S998" s="164"/>
      <c r="T998" s="163"/>
      <c r="U998" s="44"/>
      <c r="V998" s="44"/>
      <c r="W998" s="44"/>
      <c r="X998" s="44"/>
      <c r="Y998" s="44"/>
      <c r="Z998" s="44"/>
      <c r="AA998" s="44"/>
      <c r="AB998" s="44"/>
      <c r="AC998" s="44"/>
      <c r="AD998" s="44"/>
      <c r="AE998" s="44"/>
      <c r="AF998" s="44"/>
      <c r="AG998" s="44"/>
      <c r="AH998" s="44"/>
      <c r="AI998" s="78"/>
      <c r="AJ998" s="44"/>
      <c r="AK998" s="107"/>
      <c r="AL998" s="107"/>
      <c r="AM998" s="107"/>
      <c r="AN998" s="107"/>
      <c r="AO998" s="107"/>
      <c r="AP998" s="107"/>
      <c r="AQ998" s="107"/>
      <c r="AR998" s="107"/>
      <c r="AS998" s="107"/>
      <c r="AT998" s="107"/>
      <c r="AU998" s="107"/>
      <c r="AV998" s="107"/>
      <c r="AW998" s="107"/>
      <c r="AX998" s="107"/>
      <c r="AY998" s="107"/>
    </row>
    <row r="999" ht="14.25" customHeight="1">
      <c r="A999" s="44"/>
      <c r="B999" s="44"/>
      <c r="C999" s="78"/>
      <c r="D999" s="78"/>
      <c r="E999" s="78"/>
      <c r="F999" s="78"/>
      <c r="G999" s="78"/>
      <c r="H999" s="78"/>
      <c r="I999" s="78"/>
      <c r="J999" s="78"/>
      <c r="K999" s="78"/>
      <c r="L999" s="44"/>
      <c r="M999" s="44"/>
      <c r="N999" s="44"/>
      <c r="O999" s="78"/>
      <c r="P999" s="78"/>
      <c r="Q999" s="163"/>
      <c r="R999" s="78"/>
      <c r="S999" s="164"/>
      <c r="T999" s="163"/>
      <c r="U999" s="44"/>
      <c r="V999" s="44"/>
      <c r="W999" s="44"/>
      <c r="X999" s="44"/>
      <c r="Y999" s="44"/>
      <c r="Z999" s="44"/>
      <c r="AA999" s="44"/>
      <c r="AB999" s="44"/>
      <c r="AC999" s="44"/>
      <c r="AD999" s="44"/>
      <c r="AE999" s="44"/>
      <c r="AF999" s="44"/>
      <c r="AG999" s="44"/>
      <c r="AH999" s="44"/>
      <c r="AI999" s="78"/>
      <c r="AJ999" s="44"/>
      <c r="AK999" s="107"/>
      <c r="AL999" s="107"/>
      <c r="AM999" s="107"/>
      <c r="AN999" s="107"/>
      <c r="AO999" s="107"/>
      <c r="AP999" s="107"/>
      <c r="AQ999" s="107"/>
      <c r="AR999" s="107"/>
      <c r="AS999" s="107"/>
      <c r="AT999" s="107"/>
      <c r="AU999" s="107"/>
      <c r="AV999" s="107"/>
      <c r="AW999" s="107"/>
      <c r="AX999" s="107"/>
      <c r="AY999" s="107"/>
    </row>
    <row r="1000" ht="14.25" customHeight="1">
      <c r="A1000" s="44"/>
      <c r="B1000" s="44"/>
      <c r="C1000" s="78"/>
      <c r="D1000" s="78"/>
      <c r="E1000" s="78"/>
      <c r="F1000" s="78"/>
      <c r="G1000" s="78"/>
      <c r="H1000" s="78"/>
      <c r="I1000" s="78"/>
      <c r="J1000" s="78"/>
      <c r="K1000" s="78"/>
      <c r="L1000" s="44"/>
      <c r="M1000" s="44"/>
      <c r="N1000" s="44"/>
      <c r="O1000" s="78"/>
      <c r="P1000" s="78"/>
      <c r="Q1000" s="163"/>
      <c r="R1000" s="78"/>
      <c r="S1000" s="164"/>
      <c r="T1000" s="163"/>
      <c r="U1000" s="44"/>
      <c r="V1000" s="44"/>
      <c r="W1000" s="44"/>
      <c r="X1000" s="44"/>
      <c r="Y1000" s="44"/>
      <c r="Z1000" s="44"/>
      <c r="AA1000" s="44"/>
      <c r="AB1000" s="44"/>
      <c r="AC1000" s="44"/>
      <c r="AD1000" s="44"/>
      <c r="AE1000" s="44"/>
      <c r="AF1000" s="44"/>
      <c r="AG1000" s="44"/>
      <c r="AH1000" s="44"/>
      <c r="AI1000" s="78"/>
      <c r="AJ1000" s="44"/>
      <c r="AK1000" s="107"/>
      <c r="AL1000" s="107"/>
      <c r="AM1000" s="107"/>
      <c r="AN1000" s="107"/>
      <c r="AO1000" s="107"/>
      <c r="AP1000" s="107"/>
      <c r="AQ1000" s="107"/>
      <c r="AR1000" s="107"/>
      <c r="AS1000" s="107"/>
      <c r="AT1000" s="107"/>
      <c r="AU1000" s="107"/>
      <c r="AV1000" s="107"/>
      <c r="AW1000" s="107"/>
      <c r="AX1000" s="107"/>
      <c r="AY1000" s="107"/>
    </row>
    <row r="1001" ht="14.25" customHeight="1">
      <c r="A1001" s="44"/>
      <c r="B1001" s="44"/>
      <c r="C1001" s="78"/>
      <c r="D1001" s="78"/>
      <c r="E1001" s="78"/>
      <c r="F1001" s="78"/>
      <c r="G1001" s="78"/>
      <c r="H1001" s="78"/>
      <c r="I1001" s="78"/>
      <c r="J1001" s="78"/>
      <c r="K1001" s="78"/>
      <c r="L1001" s="44"/>
      <c r="M1001" s="44"/>
      <c r="N1001" s="44"/>
      <c r="O1001" s="78"/>
      <c r="P1001" s="78"/>
      <c r="Q1001" s="163"/>
      <c r="R1001" s="78"/>
      <c r="S1001" s="164"/>
      <c r="T1001" s="163"/>
      <c r="U1001" s="44"/>
      <c r="V1001" s="44"/>
      <c r="W1001" s="44"/>
      <c r="X1001" s="44"/>
      <c r="Y1001" s="44"/>
      <c r="Z1001" s="44"/>
      <c r="AA1001" s="44"/>
      <c r="AB1001" s="44"/>
      <c r="AC1001" s="44"/>
      <c r="AD1001" s="44"/>
      <c r="AE1001" s="44"/>
      <c r="AF1001" s="44"/>
      <c r="AG1001" s="44"/>
      <c r="AH1001" s="44"/>
      <c r="AI1001" s="78"/>
      <c r="AJ1001" s="44"/>
      <c r="AK1001" s="107"/>
      <c r="AL1001" s="107"/>
      <c r="AM1001" s="107"/>
      <c r="AN1001" s="107"/>
      <c r="AO1001" s="107"/>
      <c r="AP1001" s="107"/>
      <c r="AQ1001" s="107"/>
      <c r="AR1001" s="107"/>
      <c r="AS1001" s="107"/>
      <c r="AT1001" s="107"/>
      <c r="AU1001" s="107"/>
      <c r="AV1001" s="107"/>
      <c r="AW1001" s="107"/>
      <c r="AX1001" s="107"/>
      <c r="AY1001" s="107"/>
    </row>
  </sheetData>
  <autoFilter ref="$A$2:$AY$229">
    <filterColumn colId="18">
      <filters>
        <filter val="Completed with transformation required"/>
        <filter val="Completed"/>
      </filters>
    </filterColumn>
  </autoFilter>
  <mergeCells count="3">
    <mergeCell ref="B1:C1"/>
    <mergeCell ref="L1:O1"/>
    <mergeCell ref="AE1:AH1"/>
  </mergeCells>
  <conditionalFormatting sqref="M2:M28 N26:N28 M229:N229 M256:M1001">
    <cfRule type="cellIs" dxfId="0" priority="1" operator="notEqual">
      <formula>""</formula>
    </cfRule>
  </conditionalFormatting>
  <conditionalFormatting sqref="AD3:AD25 AE3:AJ228 V25:W25 Y25:AC25">
    <cfRule type="cellIs" dxfId="0" priority="2" operator="equal">
      <formula>"Yes"</formula>
    </cfRule>
  </conditionalFormatting>
  <dataValidations>
    <dataValidation type="list" allowBlank="1" sqref="X3:AB24 X26:AB28">
      <formula1>"Yes,No"</formula1>
    </dataValidation>
  </dataValidations>
  <hyperlinks>
    <hyperlink display="Mapping Objects" location="'Mapping Objects'!A1" ref="A1"/>
  </hyperlinks>
  <printOptions/>
  <pageMargins bottom="0.75" footer="0.0" header="0.0" left="0.7" right="0.7" top="0.75"/>
  <pageSetup orientation="landscape"/>
  <drawing r:id="rId4"/>
  <legacy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9.13"/>
    <col customWidth="1" min="2" max="2" width="21.75"/>
  </cols>
  <sheetData>
    <row r="1">
      <c r="A1" s="89"/>
      <c r="B1" s="89"/>
      <c r="C1" s="89"/>
      <c r="F1" s="89"/>
      <c r="G1" s="89"/>
      <c r="H1" s="89"/>
      <c r="I1" s="89"/>
      <c r="J1" s="89"/>
      <c r="K1" s="89"/>
      <c r="L1" s="89"/>
      <c r="M1" s="89"/>
      <c r="Q1" s="89"/>
      <c r="R1" s="89"/>
      <c r="Z1" s="89"/>
    </row>
    <row r="2" hidden="1">
      <c r="A2" s="89" t="s">
        <v>14</v>
      </c>
      <c r="B2" s="89" t="s">
        <v>177</v>
      </c>
      <c r="C2" s="89" t="s">
        <v>151</v>
      </c>
      <c r="E2" s="89" t="s">
        <v>3021</v>
      </c>
      <c r="G2" s="89">
        <v>1386307.0</v>
      </c>
      <c r="H2" s="89">
        <v>417836.0</v>
      </c>
      <c r="I2" s="89">
        <v>894511.0</v>
      </c>
      <c r="J2" s="89">
        <v>932360.0</v>
      </c>
      <c r="K2" s="89">
        <v>4314.0</v>
      </c>
      <c r="M2" s="89" t="s">
        <v>60</v>
      </c>
      <c r="N2" s="89" t="s">
        <v>2196</v>
      </c>
      <c r="O2" s="89" t="s">
        <v>10</v>
      </c>
      <c r="Q2" s="89" t="s">
        <v>5058</v>
      </c>
      <c r="R2" s="89" t="s">
        <v>7515</v>
      </c>
      <c r="S2" s="89" t="s">
        <v>7516</v>
      </c>
      <c r="T2" s="89" t="s">
        <v>2914</v>
      </c>
      <c r="U2" s="89" t="s">
        <v>5058</v>
      </c>
      <c r="V2" s="89" t="s">
        <v>7453</v>
      </c>
      <c r="W2" s="89" t="s">
        <v>7517</v>
      </c>
      <c r="X2" s="89" t="s">
        <v>7518</v>
      </c>
      <c r="Y2" s="89" t="s">
        <v>7485</v>
      </c>
      <c r="Z2" s="89" t="s">
        <v>5058</v>
      </c>
    </row>
    <row r="3" hidden="1">
      <c r="A3" s="89" t="s">
        <v>14</v>
      </c>
      <c r="B3" s="89" t="s">
        <v>150</v>
      </c>
      <c r="C3" s="89" t="s">
        <v>151</v>
      </c>
      <c r="E3" s="89" t="s">
        <v>3027</v>
      </c>
      <c r="G3" s="89">
        <v>1386307.0</v>
      </c>
      <c r="H3" s="89">
        <v>417836.0</v>
      </c>
      <c r="I3" s="89">
        <v>894511.0</v>
      </c>
      <c r="J3" s="89">
        <v>932360.0</v>
      </c>
      <c r="K3" s="89">
        <v>4314.0</v>
      </c>
      <c r="M3" s="89" t="s">
        <v>60</v>
      </c>
      <c r="N3" s="89" t="s">
        <v>2338</v>
      </c>
      <c r="O3" s="89" t="s">
        <v>10</v>
      </c>
      <c r="Q3" s="89" t="s">
        <v>5058</v>
      </c>
      <c r="R3" s="89" t="s">
        <v>7515</v>
      </c>
      <c r="S3" s="89" t="s">
        <v>7516</v>
      </c>
      <c r="T3" s="89" t="s">
        <v>2914</v>
      </c>
      <c r="U3" s="89" t="s">
        <v>5058</v>
      </c>
      <c r="V3" s="89" t="s">
        <v>7453</v>
      </c>
      <c r="W3" s="89" t="s">
        <v>7517</v>
      </c>
      <c r="X3" s="89" t="s">
        <v>7519</v>
      </c>
      <c r="Y3" s="89" t="s">
        <v>7485</v>
      </c>
      <c r="Z3" s="89" t="s">
        <v>5058</v>
      </c>
    </row>
    <row r="4" hidden="1">
      <c r="A4" s="89" t="s">
        <v>14</v>
      </c>
      <c r="B4" s="89" t="s">
        <v>231</v>
      </c>
      <c r="C4" s="89" t="s">
        <v>151</v>
      </c>
      <c r="D4" s="89" t="s">
        <v>361</v>
      </c>
      <c r="E4" s="89" t="s">
        <v>3317</v>
      </c>
      <c r="G4" s="89">
        <v>768195.0</v>
      </c>
      <c r="H4" s="89">
        <v>325717.0</v>
      </c>
      <c r="I4" s="89">
        <v>511140.0</v>
      </c>
      <c r="J4" s="89">
        <v>544092.0</v>
      </c>
      <c r="K4" s="89">
        <v>260.0</v>
      </c>
      <c r="M4" s="89" t="s">
        <v>60</v>
      </c>
      <c r="N4" s="89" t="s">
        <v>7464</v>
      </c>
      <c r="Q4" s="89" t="s">
        <v>7457</v>
      </c>
      <c r="R4" s="89" t="s">
        <v>7466</v>
      </c>
      <c r="S4" s="89" t="s">
        <v>7520</v>
      </c>
      <c r="T4" s="89" t="s">
        <v>7466</v>
      </c>
      <c r="U4" s="89" t="s">
        <v>7457</v>
      </c>
      <c r="W4" s="89" t="s">
        <v>7517</v>
      </c>
      <c r="X4" s="89" t="s">
        <v>7521</v>
      </c>
      <c r="Y4" s="89" t="s">
        <v>7485</v>
      </c>
    </row>
    <row r="5" hidden="1">
      <c r="A5" s="89" t="s">
        <v>14</v>
      </c>
      <c r="B5" s="89" t="s">
        <v>223</v>
      </c>
      <c r="C5" s="89" t="s">
        <v>151</v>
      </c>
      <c r="D5" s="89" t="s">
        <v>357</v>
      </c>
      <c r="E5" s="89" t="s">
        <v>3317</v>
      </c>
      <c r="G5" s="89">
        <v>801377.0</v>
      </c>
      <c r="H5" s="89">
        <v>334055.0</v>
      </c>
      <c r="I5" s="89">
        <v>517157.0</v>
      </c>
      <c r="J5" s="89">
        <v>562359.0</v>
      </c>
      <c r="K5" s="89">
        <v>281.0</v>
      </c>
      <c r="M5" s="89" t="s">
        <v>60</v>
      </c>
      <c r="N5" s="89" t="s">
        <v>7464</v>
      </c>
      <c r="Q5" s="89" t="s">
        <v>7457</v>
      </c>
      <c r="R5" s="89" t="s">
        <v>7466</v>
      </c>
      <c r="S5" s="89" t="s">
        <v>7520</v>
      </c>
      <c r="T5" s="89" t="s">
        <v>7466</v>
      </c>
      <c r="U5" s="89" t="s">
        <v>7457</v>
      </c>
      <c r="W5" s="89" t="s">
        <v>7517</v>
      </c>
      <c r="X5" s="89" t="s">
        <v>7521</v>
      </c>
      <c r="Y5" s="89" t="s">
        <v>7485</v>
      </c>
    </row>
    <row r="6">
      <c r="A6" s="89" t="s">
        <v>14</v>
      </c>
      <c r="B6" s="89" t="s">
        <v>1671</v>
      </c>
      <c r="C6" s="89" t="s">
        <v>151</v>
      </c>
      <c r="D6" s="89" t="s">
        <v>1673</v>
      </c>
      <c r="G6" s="89">
        <v>879.0</v>
      </c>
      <c r="H6" s="89">
        <v>106.0</v>
      </c>
      <c r="I6" s="89">
        <v>178.0</v>
      </c>
      <c r="J6" s="89">
        <v>6.0</v>
      </c>
      <c r="K6" s="89">
        <v>0.0</v>
      </c>
      <c r="M6" s="89" t="s">
        <v>60</v>
      </c>
      <c r="N6" s="89" t="s">
        <v>7464</v>
      </c>
      <c r="Q6" s="89" t="s">
        <v>7485</v>
      </c>
      <c r="R6" s="89" t="s">
        <v>7486</v>
      </c>
      <c r="S6" s="89" t="s">
        <v>7522</v>
      </c>
      <c r="T6" s="89" t="s">
        <v>7523</v>
      </c>
      <c r="U6" s="89" t="s">
        <v>7461</v>
      </c>
      <c r="W6" s="89" t="s">
        <v>7517</v>
      </c>
      <c r="X6" s="89" t="s">
        <v>7521</v>
      </c>
      <c r="Y6" s="89" t="s">
        <v>7485</v>
      </c>
    </row>
    <row r="7" hidden="1">
      <c r="A7" s="89" t="s">
        <v>14</v>
      </c>
      <c r="B7" s="89" t="s">
        <v>137</v>
      </c>
      <c r="C7" s="89" t="s">
        <v>138</v>
      </c>
      <c r="E7" s="89" t="s">
        <v>3021</v>
      </c>
      <c r="G7" s="89">
        <v>1386307.0</v>
      </c>
      <c r="H7" s="89">
        <v>417836.0</v>
      </c>
      <c r="I7" s="89">
        <v>894511.0</v>
      </c>
      <c r="J7" s="89">
        <v>932360.0</v>
      </c>
      <c r="K7" s="89">
        <v>4314.0</v>
      </c>
      <c r="M7" s="89" t="s">
        <v>60</v>
      </c>
      <c r="N7" s="89" t="s">
        <v>2355</v>
      </c>
      <c r="O7" s="89" t="s">
        <v>10</v>
      </c>
      <c r="Q7" s="89" t="s">
        <v>5058</v>
      </c>
      <c r="R7" s="89" t="s">
        <v>7524</v>
      </c>
      <c r="S7" s="89" t="s">
        <v>7484</v>
      </c>
      <c r="T7" s="89" t="s">
        <v>7472</v>
      </c>
      <c r="U7" s="89" t="s">
        <v>5058</v>
      </c>
      <c r="V7" s="89" t="s">
        <v>7453</v>
      </c>
      <c r="W7" s="89" t="s">
        <v>7517</v>
      </c>
      <c r="X7" s="89" t="s">
        <v>7525</v>
      </c>
      <c r="Y7" s="89" t="s">
        <v>7448</v>
      </c>
      <c r="Z7" s="89" t="s">
        <v>5058</v>
      </c>
    </row>
    <row r="8" hidden="1">
      <c r="A8" s="89" t="s">
        <v>48</v>
      </c>
      <c r="B8" s="89" t="s">
        <v>177</v>
      </c>
      <c r="C8" s="89" t="s">
        <v>151</v>
      </c>
      <c r="E8" s="89" t="s">
        <v>7526</v>
      </c>
      <c r="F8" s="89">
        <v>39.0</v>
      </c>
      <c r="G8" s="89">
        <v>34.0</v>
      </c>
      <c r="H8" s="89">
        <v>819.0</v>
      </c>
      <c r="I8" s="89">
        <v>9332.0</v>
      </c>
      <c r="J8" s="89">
        <v>8.0</v>
      </c>
      <c r="K8" s="89" t="s">
        <v>96</v>
      </c>
      <c r="L8" s="89" t="s">
        <v>2196</v>
      </c>
      <c r="M8" s="89" t="s">
        <v>10</v>
      </c>
      <c r="O8" s="89" t="s">
        <v>5058</v>
      </c>
      <c r="P8" s="89" t="s">
        <v>7451</v>
      </c>
      <c r="Q8" s="89" t="s">
        <v>7516</v>
      </c>
      <c r="R8" s="89" t="s">
        <v>7472</v>
      </c>
      <c r="S8" s="89" t="s">
        <v>5058</v>
      </c>
      <c r="T8" s="89" t="s">
        <v>7527</v>
      </c>
      <c r="U8" s="89" t="s">
        <v>7448</v>
      </c>
      <c r="V8" s="89" t="s">
        <v>5058</v>
      </c>
      <c r="Y8" s="89" t="s">
        <v>5058</v>
      </c>
      <c r="Z8" s="89" t="s">
        <v>5058</v>
      </c>
    </row>
    <row r="9" hidden="1">
      <c r="A9" s="89" t="s">
        <v>48</v>
      </c>
      <c r="B9" s="89" t="s">
        <v>150</v>
      </c>
      <c r="C9" s="89" t="s">
        <v>151</v>
      </c>
      <c r="E9" s="89" t="s">
        <v>7526</v>
      </c>
      <c r="F9" s="89">
        <v>39.0</v>
      </c>
      <c r="G9" s="89">
        <v>34.0</v>
      </c>
      <c r="H9" s="89">
        <v>819.0</v>
      </c>
      <c r="I9" s="89">
        <v>9332.0</v>
      </c>
      <c r="J9" s="89">
        <v>8.0</v>
      </c>
      <c r="K9" s="89" t="s">
        <v>96</v>
      </c>
      <c r="L9" s="89" t="s">
        <v>2338</v>
      </c>
      <c r="M9" s="89" t="s">
        <v>10</v>
      </c>
      <c r="O9" s="89" t="s">
        <v>5058</v>
      </c>
      <c r="P9" s="89" t="s">
        <v>7451</v>
      </c>
      <c r="Q9" s="89" t="s">
        <v>7516</v>
      </c>
      <c r="R9" s="89" t="s">
        <v>7472</v>
      </c>
      <c r="S9" s="89" t="s">
        <v>5058</v>
      </c>
      <c r="T9" s="89" t="s">
        <v>7528</v>
      </c>
      <c r="U9" s="89" t="s">
        <v>7448</v>
      </c>
      <c r="V9" s="89" t="s">
        <v>5058</v>
      </c>
      <c r="Y9" s="89" t="s">
        <v>5058</v>
      </c>
      <c r="Z9" s="89" t="s">
        <v>5058</v>
      </c>
    </row>
    <row r="10" hidden="1">
      <c r="A10" s="89" t="s">
        <v>48</v>
      </c>
      <c r="B10" s="89" t="s">
        <v>231</v>
      </c>
      <c r="C10" s="89" t="s">
        <v>151</v>
      </c>
      <c r="D10" s="89" t="s">
        <v>361</v>
      </c>
      <c r="F10" s="89">
        <v>6.0</v>
      </c>
      <c r="G10" s="89">
        <v>5.0</v>
      </c>
      <c r="H10" s="89">
        <v>583.0</v>
      </c>
      <c r="I10" s="89">
        <v>4281.0</v>
      </c>
      <c r="J10" s="89">
        <v>6.0</v>
      </c>
      <c r="K10" s="89" t="s">
        <v>96</v>
      </c>
      <c r="L10" s="89" t="s">
        <v>7464</v>
      </c>
      <c r="O10" s="89" t="s">
        <v>7457</v>
      </c>
      <c r="P10" s="89" t="s">
        <v>7466</v>
      </c>
      <c r="Q10" s="89" t="s">
        <v>7529</v>
      </c>
      <c r="R10" s="89" t="s">
        <v>7466</v>
      </c>
      <c r="S10" s="89" t="s">
        <v>7457</v>
      </c>
      <c r="T10" s="89" t="s">
        <v>7530</v>
      </c>
      <c r="V10" s="89" t="s">
        <v>7461</v>
      </c>
    </row>
    <row r="11" hidden="1">
      <c r="A11" s="89" t="s">
        <v>48</v>
      </c>
      <c r="B11" s="89" t="s">
        <v>223</v>
      </c>
      <c r="C11" s="89" t="s">
        <v>151</v>
      </c>
      <c r="D11" s="89" t="s">
        <v>357</v>
      </c>
      <c r="F11" s="89">
        <v>6.0</v>
      </c>
      <c r="G11" s="89">
        <v>5.0</v>
      </c>
      <c r="H11" s="89">
        <v>583.0</v>
      </c>
      <c r="I11" s="89">
        <v>4285.0</v>
      </c>
      <c r="J11" s="89">
        <v>6.0</v>
      </c>
      <c r="K11" s="89" t="s">
        <v>96</v>
      </c>
      <c r="L11" s="89" t="s">
        <v>7464</v>
      </c>
      <c r="O11" s="89" t="s">
        <v>7457</v>
      </c>
      <c r="P11" s="89" t="s">
        <v>7466</v>
      </c>
      <c r="Q11" s="89" t="s">
        <v>7529</v>
      </c>
      <c r="R11" s="89" t="s">
        <v>7466</v>
      </c>
      <c r="S11" s="89" t="s">
        <v>7457</v>
      </c>
      <c r="T11" s="89" t="s">
        <v>7530</v>
      </c>
      <c r="V11" s="89" t="s">
        <v>7461</v>
      </c>
    </row>
    <row r="12" hidden="1">
      <c r="A12" s="89" t="s">
        <v>48</v>
      </c>
      <c r="B12" s="89" t="s">
        <v>137</v>
      </c>
      <c r="C12" s="89" t="s">
        <v>138</v>
      </c>
      <c r="E12" s="89" t="s">
        <v>7526</v>
      </c>
      <c r="F12" s="89">
        <v>39.0</v>
      </c>
      <c r="G12" s="89">
        <v>34.0</v>
      </c>
      <c r="H12" s="89">
        <v>819.0</v>
      </c>
      <c r="I12" s="89">
        <v>9332.0</v>
      </c>
      <c r="J12" s="89">
        <v>8.0</v>
      </c>
      <c r="K12" s="89" t="s">
        <v>96</v>
      </c>
      <c r="L12" s="89" t="s">
        <v>2355</v>
      </c>
      <c r="O12" s="89" t="s">
        <v>5058</v>
      </c>
      <c r="P12" s="89" t="s">
        <v>7515</v>
      </c>
      <c r="Q12" s="89" t="s">
        <v>7515</v>
      </c>
      <c r="R12" s="89" t="s">
        <v>7472</v>
      </c>
      <c r="S12" s="89" t="s">
        <v>5058</v>
      </c>
      <c r="T12" s="89" t="s">
        <v>7531</v>
      </c>
      <c r="U12" s="89" t="s">
        <v>7448</v>
      </c>
      <c r="V12" s="89" t="s">
        <v>5058</v>
      </c>
      <c r="Y12" s="89" t="s">
        <v>5058</v>
      </c>
      <c r="Z12" s="89" t="s">
        <v>5058</v>
      </c>
    </row>
    <row r="13" hidden="1">
      <c r="A13" s="89" t="s">
        <v>17</v>
      </c>
      <c r="B13" s="89" t="s">
        <v>177</v>
      </c>
      <c r="C13" s="89" t="s">
        <v>151</v>
      </c>
      <c r="E13" s="89" t="s">
        <v>3624</v>
      </c>
      <c r="F13" s="89">
        <v>2287782.0</v>
      </c>
      <c r="G13" s="89">
        <v>645005.0</v>
      </c>
      <c r="H13" s="89">
        <v>994336.0</v>
      </c>
      <c r="I13" s="89">
        <v>1150587.0</v>
      </c>
      <c r="J13" s="89">
        <v>6771.0</v>
      </c>
      <c r="K13" s="89" t="s">
        <v>63</v>
      </c>
      <c r="L13" s="89" t="s">
        <v>2196</v>
      </c>
      <c r="M13" s="89" t="s">
        <v>10</v>
      </c>
      <c r="P13" s="89" t="s">
        <v>2914</v>
      </c>
      <c r="Q13" s="89" t="s">
        <v>7532</v>
      </c>
      <c r="R13" s="89" t="s">
        <v>7453</v>
      </c>
      <c r="S13" s="89" t="s">
        <v>7533</v>
      </c>
      <c r="T13" s="89" t="s">
        <v>7485</v>
      </c>
      <c r="U13" s="89" t="s">
        <v>5058</v>
      </c>
      <c r="X13" s="89" t="s">
        <v>5058</v>
      </c>
      <c r="Y13" s="89" t="s">
        <v>5058</v>
      </c>
    </row>
    <row r="14" hidden="1">
      <c r="A14" s="89" t="s">
        <v>17</v>
      </c>
      <c r="B14" s="89" t="s">
        <v>150</v>
      </c>
      <c r="C14" s="89" t="s">
        <v>151</v>
      </c>
      <c r="E14" s="89" t="s">
        <v>3063</v>
      </c>
      <c r="F14" s="89">
        <v>2287782.0</v>
      </c>
      <c r="G14" s="89">
        <v>645005.0</v>
      </c>
      <c r="H14" s="89">
        <v>994336.0</v>
      </c>
      <c r="I14" s="89">
        <v>1150587.0</v>
      </c>
      <c r="J14" s="89">
        <v>6771.0</v>
      </c>
      <c r="K14" s="89" t="s">
        <v>63</v>
      </c>
      <c r="L14" s="89" t="s">
        <v>2338</v>
      </c>
      <c r="M14" s="89" t="s">
        <v>10</v>
      </c>
      <c r="P14" s="89" t="s">
        <v>2914</v>
      </c>
      <c r="Q14" s="89" t="s">
        <v>7532</v>
      </c>
      <c r="R14" s="89" t="s">
        <v>7453</v>
      </c>
      <c r="S14" s="89" t="s">
        <v>7534</v>
      </c>
      <c r="T14" s="89" t="s">
        <v>7485</v>
      </c>
      <c r="U14" s="89" t="s">
        <v>5058</v>
      </c>
      <c r="X14" s="89" t="s">
        <v>5058</v>
      </c>
      <c r="Y14" s="89" t="s">
        <v>5058</v>
      </c>
    </row>
    <row r="15" hidden="1">
      <c r="A15" s="89" t="s">
        <v>17</v>
      </c>
      <c r="B15" s="89" t="s">
        <v>231</v>
      </c>
      <c r="C15" s="89" t="s">
        <v>151</v>
      </c>
      <c r="D15" s="89" t="s">
        <v>361</v>
      </c>
      <c r="E15" s="89" t="s">
        <v>3317</v>
      </c>
      <c r="F15" s="89">
        <v>1426204.0</v>
      </c>
      <c r="G15" s="89">
        <v>524013.0</v>
      </c>
      <c r="H15" s="89">
        <v>700981.0</v>
      </c>
      <c r="I15" s="89">
        <v>754946.0</v>
      </c>
      <c r="J15" s="89">
        <v>378.0</v>
      </c>
      <c r="K15" s="89" t="s">
        <v>63</v>
      </c>
      <c r="O15" s="89" t="s">
        <v>7489</v>
      </c>
      <c r="P15" s="89" t="s">
        <v>7466</v>
      </c>
      <c r="S15" s="89" t="s">
        <v>7535</v>
      </c>
      <c r="U15" s="89" t="s">
        <v>7461</v>
      </c>
      <c r="X15" s="89" t="s">
        <v>5058</v>
      </c>
      <c r="Y15" s="89" t="s">
        <v>7461</v>
      </c>
    </row>
    <row r="16" hidden="1">
      <c r="A16" s="89" t="s">
        <v>17</v>
      </c>
      <c r="B16" s="89" t="s">
        <v>223</v>
      </c>
      <c r="C16" s="89" t="s">
        <v>151</v>
      </c>
      <c r="D16" s="89" t="s">
        <v>357</v>
      </c>
      <c r="E16" s="89" t="s">
        <v>3317</v>
      </c>
      <c r="F16" s="89">
        <v>1430439.0</v>
      </c>
      <c r="G16" s="89">
        <v>525013.0</v>
      </c>
      <c r="H16" s="89">
        <v>701701.0</v>
      </c>
      <c r="I16" s="89">
        <v>755995.0</v>
      </c>
      <c r="J16" s="89">
        <v>399.0</v>
      </c>
      <c r="K16" s="89" t="s">
        <v>63</v>
      </c>
      <c r="O16" s="89" t="s">
        <v>7489</v>
      </c>
      <c r="P16" s="89" t="s">
        <v>7466</v>
      </c>
      <c r="S16" s="89" t="s">
        <v>7535</v>
      </c>
      <c r="U16" s="89" t="s">
        <v>7461</v>
      </c>
      <c r="X16" s="89" t="s">
        <v>5058</v>
      </c>
      <c r="Y16" s="89" t="s">
        <v>7461</v>
      </c>
    </row>
    <row r="17" hidden="1">
      <c r="A17" s="89" t="s">
        <v>17</v>
      </c>
      <c r="B17" s="89" t="s">
        <v>137</v>
      </c>
      <c r="C17" s="89" t="s">
        <v>138</v>
      </c>
      <c r="E17" s="89" t="s">
        <v>3624</v>
      </c>
      <c r="F17" s="89">
        <v>2287782.0</v>
      </c>
      <c r="G17" s="89">
        <v>645005.0</v>
      </c>
      <c r="H17" s="89">
        <v>994336.0</v>
      </c>
      <c r="I17" s="89">
        <v>1150587.0</v>
      </c>
      <c r="J17" s="89">
        <v>6771.0</v>
      </c>
      <c r="K17" s="89" t="s">
        <v>63</v>
      </c>
      <c r="L17" s="89" t="s">
        <v>7536</v>
      </c>
      <c r="O17" s="89" t="s">
        <v>7489</v>
      </c>
      <c r="P17" s="89" t="s">
        <v>7523</v>
      </c>
      <c r="S17" s="89" t="s">
        <v>7537</v>
      </c>
    </row>
    <row r="18" hidden="1">
      <c r="A18" s="89" t="s">
        <v>21</v>
      </c>
      <c r="B18" s="89" t="s">
        <v>177</v>
      </c>
      <c r="C18" s="89" t="s">
        <v>151</v>
      </c>
      <c r="E18" s="89" t="s">
        <v>6211</v>
      </c>
      <c r="F18" s="89">
        <v>301067.0</v>
      </c>
      <c r="G18" s="89">
        <v>72592.0</v>
      </c>
      <c r="H18" s="89">
        <v>192000.0</v>
      </c>
      <c r="I18" s="89">
        <v>576842.0</v>
      </c>
      <c r="J18" s="89">
        <v>3480.0</v>
      </c>
      <c r="K18" s="89" t="s">
        <v>66</v>
      </c>
      <c r="L18" s="89" t="s">
        <v>2196</v>
      </c>
      <c r="M18" s="89" t="s">
        <v>10</v>
      </c>
      <c r="O18" s="89" t="s">
        <v>7538</v>
      </c>
      <c r="R18" s="89" t="s">
        <v>2914</v>
      </c>
      <c r="S18" s="89" t="s">
        <v>7453</v>
      </c>
      <c r="T18" s="89" t="s">
        <v>7539</v>
      </c>
      <c r="U18" s="89" t="b">
        <v>0</v>
      </c>
      <c r="V18" s="89" t="s">
        <v>5058</v>
      </c>
      <c r="Y18" s="89" t="s">
        <v>5058</v>
      </c>
      <c r="Z18" s="89" t="s">
        <v>5058</v>
      </c>
    </row>
    <row r="19" hidden="1">
      <c r="A19" s="89" t="s">
        <v>21</v>
      </c>
      <c r="B19" s="89" t="s">
        <v>150</v>
      </c>
      <c r="C19" s="89" t="s">
        <v>151</v>
      </c>
      <c r="E19" s="89" t="s">
        <v>3063</v>
      </c>
      <c r="F19" s="89">
        <v>301067.0</v>
      </c>
      <c r="G19" s="89">
        <v>72592.0</v>
      </c>
      <c r="H19" s="89">
        <v>192000.0</v>
      </c>
      <c r="I19" s="89">
        <v>576842.0</v>
      </c>
      <c r="J19" s="89">
        <v>3480.0</v>
      </c>
      <c r="K19" s="89" t="s">
        <v>66</v>
      </c>
      <c r="L19" s="89" t="s">
        <v>2338</v>
      </c>
      <c r="M19" s="89" t="s">
        <v>10</v>
      </c>
      <c r="O19" s="89" t="s">
        <v>7532</v>
      </c>
      <c r="R19" s="89" t="s">
        <v>2914</v>
      </c>
      <c r="S19" s="89" t="s">
        <v>7453</v>
      </c>
      <c r="T19" s="89" t="s">
        <v>7540</v>
      </c>
      <c r="U19" s="89" t="b">
        <v>0</v>
      </c>
      <c r="V19" s="89" t="s">
        <v>5058</v>
      </c>
      <c r="Y19" s="89" t="s">
        <v>5058</v>
      </c>
      <c r="Z19" s="89" t="s">
        <v>5058</v>
      </c>
    </row>
    <row r="20" hidden="1">
      <c r="A20" s="89" t="s">
        <v>21</v>
      </c>
      <c r="B20" s="89" t="s">
        <v>231</v>
      </c>
      <c r="C20" s="89" t="s">
        <v>151</v>
      </c>
      <c r="D20" s="89" t="s">
        <v>361</v>
      </c>
      <c r="E20" s="89" t="s">
        <v>6211</v>
      </c>
      <c r="F20" s="89">
        <v>63957.0</v>
      </c>
      <c r="G20" s="89">
        <v>41473.0</v>
      </c>
      <c r="H20" s="89">
        <v>81507.0</v>
      </c>
      <c r="I20" s="89">
        <v>286389.0</v>
      </c>
      <c r="J20" s="89">
        <v>172.0</v>
      </c>
      <c r="K20" s="89" t="s">
        <v>66</v>
      </c>
      <c r="Q20" s="89" t="s">
        <v>7489</v>
      </c>
      <c r="R20" s="89" t="s">
        <v>7466</v>
      </c>
      <c r="T20" s="89" t="s">
        <v>7541</v>
      </c>
      <c r="U20" s="89" t="s">
        <v>7485</v>
      </c>
      <c r="V20" s="89" t="s">
        <v>7461</v>
      </c>
      <c r="Y20" s="89" t="s">
        <v>5058</v>
      </c>
      <c r="Z20" s="89" t="s">
        <v>7461</v>
      </c>
    </row>
    <row r="21" hidden="1">
      <c r="A21" s="89" t="s">
        <v>21</v>
      </c>
      <c r="B21" s="89" t="s">
        <v>223</v>
      </c>
      <c r="C21" s="89" t="s">
        <v>151</v>
      </c>
      <c r="D21" s="89" t="s">
        <v>357</v>
      </c>
      <c r="E21" s="89" t="s">
        <v>6211</v>
      </c>
      <c r="F21" s="89">
        <v>65029.0</v>
      </c>
      <c r="G21" s="89">
        <v>41616.0</v>
      </c>
      <c r="H21" s="89">
        <v>81791.0</v>
      </c>
      <c r="I21" s="89">
        <v>287648.0</v>
      </c>
      <c r="J21" s="89">
        <v>177.0</v>
      </c>
      <c r="K21" s="89" t="s">
        <v>66</v>
      </c>
      <c r="Q21" s="89" t="s">
        <v>7489</v>
      </c>
      <c r="R21" s="89" t="s">
        <v>7466</v>
      </c>
      <c r="T21" s="89" t="s">
        <v>7541</v>
      </c>
      <c r="U21" s="89" t="s">
        <v>7485</v>
      </c>
      <c r="V21" s="89" t="s">
        <v>7461</v>
      </c>
      <c r="Y21" s="89" t="s">
        <v>5058</v>
      </c>
      <c r="Z21" s="89" t="s">
        <v>7461</v>
      </c>
    </row>
    <row r="22" hidden="1">
      <c r="A22" s="89" t="s">
        <v>21</v>
      </c>
      <c r="B22" s="89" t="s">
        <v>137</v>
      </c>
      <c r="C22" s="89" t="s">
        <v>138</v>
      </c>
      <c r="E22" s="89" t="s">
        <v>6211</v>
      </c>
      <c r="F22" s="89">
        <v>301067.0</v>
      </c>
      <c r="G22" s="89">
        <v>72592.0</v>
      </c>
      <c r="H22" s="89">
        <v>192000.0</v>
      </c>
      <c r="I22" s="89">
        <v>576842.0</v>
      </c>
      <c r="J22" s="89">
        <v>3480.0</v>
      </c>
      <c r="K22" s="89" t="s">
        <v>66</v>
      </c>
      <c r="P22" s="89" t="s">
        <v>7489</v>
      </c>
      <c r="Q22" s="89" t="s">
        <v>7523</v>
      </c>
      <c r="S22" s="89" t="s">
        <v>7541</v>
      </c>
      <c r="T22" s="89" t="s">
        <v>7485</v>
      </c>
    </row>
    <row r="23" hidden="1">
      <c r="A23" s="89" t="s">
        <v>27</v>
      </c>
      <c r="B23" s="89" t="s">
        <v>177</v>
      </c>
      <c r="C23" s="89" t="s">
        <v>151</v>
      </c>
      <c r="E23" s="89" t="s">
        <v>7298</v>
      </c>
      <c r="G23" s="89">
        <v>66437.0</v>
      </c>
      <c r="H23" s="89">
        <v>15443.0</v>
      </c>
      <c r="I23" s="89">
        <v>11397.0</v>
      </c>
      <c r="J23" s="89">
        <v>48729.0</v>
      </c>
      <c r="K23" s="89">
        <v>225.0</v>
      </c>
      <c r="L23" s="89" t="s">
        <v>60</v>
      </c>
      <c r="M23" s="89" t="s">
        <v>2196</v>
      </c>
      <c r="P23" s="89" t="s">
        <v>5058</v>
      </c>
      <c r="Q23" s="89" t="s">
        <v>7451</v>
      </c>
      <c r="R23" s="89" t="s">
        <v>7516</v>
      </c>
      <c r="S23" s="89" t="s">
        <v>2914</v>
      </c>
      <c r="T23" s="89" t="s">
        <v>5058</v>
      </c>
      <c r="U23" s="89" t="s">
        <v>7453</v>
      </c>
      <c r="V23" s="89" t="s">
        <v>7518</v>
      </c>
      <c r="W23" s="89" t="s">
        <v>7485</v>
      </c>
      <c r="X23" s="89" t="s">
        <v>5058</v>
      </c>
    </row>
    <row r="24" hidden="1">
      <c r="A24" s="89" t="s">
        <v>27</v>
      </c>
      <c r="B24" s="89" t="s">
        <v>150</v>
      </c>
      <c r="C24" s="89" t="s">
        <v>151</v>
      </c>
      <c r="E24" s="89" t="s">
        <v>3063</v>
      </c>
      <c r="G24" s="89">
        <v>66437.0</v>
      </c>
      <c r="H24" s="89">
        <v>15443.0</v>
      </c>
      <c r="I24" s="89">
        <v>11397.0</v>
      </c>
      <c r="J24" s="89">
        <v>48729.0</v>
      </c>
      <c r="K24" s="89">
        <v>225.0</v>
      </c>
      <c r="L24" s="89" t="s">
        <v>60</v>
      </c>
      <c r="M24" s="89" t="s">
        <v>2338</v>
      </c>
      <c r="N24" s="89" t="s">
        <v>10</v>
      </c>
      <c r="P24" s="89" t="s">
        <v>5058</v>
      </c>
      <c r="Q24" s="89" t="s">
        <v>7451</v>
      </c>
      <c r="R24" s="89" t="s">
        <v>7516</v>
      </c>
      <c r="S24" s="89" t="s">
        <v>2914</v>
      </c>
      <c r="T24" s="89" t="s">
        <v>5058</v>
      </c>
      <c r="U24" s="89" t="s">
        <v>7453</v>
      </c>
      <c r="V24" s="89" t="s">
        <v>7519</v>
      </c>
      <c r="W24" s="89" t="s">
        <v>7485</v>
      </c>
      <c r="X24" s="89" t="s">
        <v>5058</v>
      </c>
    </row>
    <row r="25" hidden="1">
      <c r="A25" s="89" t="s">
        <v>27</v>
      </c>
      <c r="B25" s="89" t="s">
        <v>231</v>
      </c>
      <c r="C25" s="89" t="s">
        <v>151</v>
      </c>
      <c r="D25" s="89" t="s">
        <v>361</v>
      </c>
      <c r="G25" s="89">
        <v>34769.0</v>
      </c>
      <c r="H25" s="89">
        <v>10518.0</v>
      </c>
      <c r="I25" s="89">
        <v>7043.0</v>
      </c>
      <c r="J25" s="89">
        <v>26394.0</v>
      </c>
      <c r="K25" s="89">
        <v>67.0</v>
      </c>
      <c r="L25" s="89" t="s">
        <v>60</v>
      </c>
      <c r="M25" s="89" t="s">
        <v>7464</v>
      </c>
      <c r="P25" s="89" t="s">
        <v>7457</v>
      </c>
      <c r="Q25" s="89" t="s">
        <v>7466</v>
      </c>
      <c r="R25" s="89" t="s">
        <v>7520</v>
      </c>
      <c r="S25" s="89" t="s">
        <v>7466</v>
      </c>
      <c r="T25" s="89" t="s">
        <v>7457</v>
      </c>
      <c r="V25" s="89" t="s">
        <v>7521</v>
      </c>
      <c r="W25" s="89" t="s">
        <v>7485</v>
      </c>
      <c r="X25" s="89" t="s">
        <v>7461</v>
      </c>
    </row>
    <row r="26" hidden="1">
      <c r="A26" s="89" t="s">
        <v>27</v>
      </c>
      <c r="B26" s="89" t="s">
        <v>223</v>
      </c>
      <c r="C26" s="89" t="s">
        <v>151</v>
      </c>
      <c r="D26" s="89" t="s">
        <v>357</v>
      </c>
      <c r="G26" s="89">
        <v>34987.0</v>
      </c>
      <c r="H26" s="89">
        <v>10550.0</v>
      </c>
      <c r="I26" s="89">
        <v>7102.0</v>
      </c>
      <c r="J26" s="89">
        <v>26477.0</v>
      </c>
      <c r="K26" s="89">
        <v>68.0</v>
      </c>
      <c r="L26" s="89" t="s">
        <v>60</v>
      </c>
      <c r="M26" s="89" t="s">
        <v>7464</v>
      </c>
      <c r="P26" s="89" t="s">
        <v>7457</v>
      </c>
      <c r="Q26" s="89" t="s">
        <v>7466</v>
      </c>
      <c r="R26" s="89" t="s">
        <v>7520</v>
      </c>
      <c r="S26" s="89" t="s">
        <v>7466</v>
      </c>
      <c r="T26" s="89" t="s">
        <v>7457</v>
      </c>
      <c r="V26" s="89" t="s">
        <v>7521</v>
      </c>
      <c r="W26" s="89" t="s">
        <v>7485</v>
      </c>
      <c r="X26" s="89" t="s">
        <v>7461</v>
      </c>
    </row>
    <row r="27">
      <c r="A27" s="89" t="s">
        <v>27</v>
      </c>
      <c r="B27" s="89" t="s">
        <v>345</v>
      </c>
      <c r="C27" s="89" t="s">
        <v>151</v>
      </c>
      <c r="D27" s="89" t="s">
        <v>347</v>
      </c>
      <c r="E27" s="89" t="s">
        <v>7303</v>
      </c>
      <c r="G27" s="89">
        <v>66436.0</v>
      </c>
      <c r="H27" s="89">
        <v>15443.0</v>
      </c>
      <c r="I27" s="89">
        <v>11397.0</v>
      </c>
      <c r="J27" s="89">
        <v>48729.0</v>
      </c>
      <c r="K27" s="89">
        <v>225.0</v>
      </c>
      <c r="L27" s="89" t="s">
        <v>60</v>
      </c>
      <c r="M27" s="89" t="s">
        <v>2586</v>
      </c>
      <c r="N27" s="89" t="s">
        <v>10</v>
      </c>
      <c r="O27" s="89" t="s">
        <v>2588</v>
      </c>
      <c r="P27" s="89" t="s">
        <v>5058</v>
      </c>
      <c r="Q27" s="89" t="s">
        <v>7481</v>
      </c>
      <c r="R27" s="89" t="s">
        <v>7542</v>
      </c>
      <c r="S27" s="89" t="s">
        <v>7472</v>
      </c>
      <c r="T27" s="89" t="s">
        <v>5058</v>
      </c>
      <c r="U27" s="89" t="s">
        <v>7453</v>
      </c>
      <c r="V27" s="89" t="s">
        <v>7543</v>
      </c>
      <c r="W27" s="89" t="s">
        <v>7448</v>
      </c>
      <c r="X27" s="89" t="s">
        <v>5058</v>
      </c>
      <c r="Z27" s="89" t="s">
        <v>5058</v>
      </c>
    </row>
    <row r="28" hidden="1">
      <c r="A28" s="89" t="s">
        <v>27</v>
      </c>
      <c r="B28" s="89" t="s">
        <v>137</v>
      </c>
      <c r="C28" s="89" t="s">
        <v>138</v>
      </c>
      <c r="E28" s="89" t="s">
        <v>7298</v>
      </c>
      <c r="G28" s="89">
        <v>66437.0</v>
      </c>
      <c r="H28" s="89">
        <v>15443.0</v>
      </c>
      <c r="I28" s="89">
        <v>11397.0</v>
      </c>
      <c r="J28" s="89">
        <v>48729.0</v>
      </c>
      <c r="K28" s="89">
        <v>225.0</v>
      </c>
      <c r="L28" s="89" t="s">
        <v>60</v>
      </c>
      <c r="M28" s="89" t="s">
        <v>2355</v>
      </c>
      <c r="N28" s="89" t="s">
        <v>10</v>
      </c>
      <c r="P28" s="89" t="s">
        <v>5058</v>
      </c>
      <c r="Q28" s="89" t="s">
        <v>7483</v>
      </c>
      <c r="R28" s="89" t="s">
        <v>7484</v>
      </c>
      <c r="S28" s="89" t="s">
        <v>7472</v>
      </c>
      <c r="T28" s="89" t="s">
        <v>5058</v>
      </c>
      <c r="U28" s="89" t="s">
        <v>7453</v>
      </c>
      <c r="V28" s="89" t="s">
        <v>7525</v>
      </c>
      <c r="W28" s="89" t="s">
        <v>7448</v>
      </c>
      <c r="X28" s="89" t="s">
        <v>5058</v>
      </c>
      <c r="Z28" s="89" t="s">
        <v>5058</v>
      </c>
    </row>
    <row r="29" hidden="1">
      <c r="A29" s="89" t="s">
        <v>57</v>
      </c>
      <c r="B29" s="89" t="s">
        <v>177</v>
      </c>
      <c r="C29" s="89" t="s">
        <v>151</v>
      </c>
      <c r="E29" s="89" t="s">
        <v>7544</v>
      </c>
      <c r="K29" s="89" t="s">
        <v>7466</v>
      </c>
      <c r="L29" s="89" t="s">
        <v>7545</v>
      </c>
      <c r="M29" s="89" t="s">
        <v>7546</v>
      </c>
      <c r="N29" s="89" t="s">
        <v>7485</v>
      </c>
      <c r="R29" s="89" t="s">
        <v>5058</v>
      </c>
      <c r="S29" s="89" t="s">
        <v>7461</v>
      </c>
      <c r="V29" s="89" t="s">
        <v>69</v>
      </c>
      <c r="W29" s="89" t="s">
        <v>2078</v>
      </c>
      <c r="X29" s="89" t="s">
        <v>10</v>
      </c>
      <c r="Y29" s="89" t="s">
        <v>2655</v>
      </c>
      <c r="Z29" s="89" t="s">
        <v>5058</v>
      </c>
    </row>
    <row r="30" hidden="1">
      <c r="A30" s="89" t="s">
        <v>57</v>
      </c>
      <c r="B30" s="89" t="s">
        <v>150</v>
      </c>
      <c r="C30" s="89" t="s">
        <v>151</v>
      </c>
      <c r="E30" s="89" t="s">
        <v>7544</v>
      </c>
      <c r="K30" s="89" t="s">
        <v>7466</v>
      </c>
      <c r="L30" s="89" t="s">
        <v>7545</v>
      </c>
      <c r="M30" s="89" t="s">
        <v>7547</v>
      </c>
      <c r="N30" s="89" t="s">
        <v>7485</v>
      </c>
      <c r="R30" s="89" t="s">
        <v>5058</v>
      </c>
      <c r="S30" s="89" t="s">
        <v>7461</v>
      </c>
      <c r="V30" s="89" t="s">
        <v>69</v>
      </c>
      <c r="W30" s="89" t="s">
        <v>2196</v>
      </c>
      <c r="X30" s="89" t="s">
        <v>10</v>
      </c>
      <c r="Z30" s="89" t="s">
        <v>5058</v>
      </c>
    </row>
    <row r="31" hidden="1">
      <c r="A31" s="89" t="s">
        <v>57</v>
      </c>
      <c r="B31" s="89" t="s">
        <v>231</v>
      </c>
      <c r="C31" s="89" t="s">
        <v>151</v>
      </c>
      <c r="D31" s="89" t="s">
        <v>233</v>
      </c>
      <c r="E31" s="89" t="s">
        <v>7544</v>
      </c>
      <c r="K31" s="89" t="s">
        <v>7466</v>
      </c>
      <c r="L31" s="89" t="s">
        <v>7545</v>
      </c>
      <c r="M31" s="89" t="s">
        <v>7548</v>
      </c>
      <c r="N31" s="89" t="s">
        <v>7485</v>
      </c>
      <c r="R31" s="89" t="s">
        <v>5058</v>
      </c>
      <c r="S31" s="89" t="s">
        <v>7461</v>
      </c>
      <c r="V31" s="89" t="s">
        <v>69</v>
      </c>
      <c r="W31" s="89" t="s">
        <v>2339</v>
      </c>
      <c r="X31" s="89" t="s">
        <v>2107</v>
      </c>
      <c r="Z31" s="89" t="s">
        <v>5058</v>
      </c>
    </row>
    <row r="32" hidden="1">
      <c r="A32" s="89" t="s">
        <v>57</v>
      </c>
      <c r="B32" s="89" t="s">
        <v>223</v>
      </c>
      <c r="C32" s="89" t="s">
        <v>151</v>
      </c>
      <c r="D32" s="89" t="s">
        <v>225</v>
      </c>
      <c r="E32" s="89" t="s">
        <v>7544</v>
      </c>
      <c r="K32" s="89" t="s">
        <v>7466</v>
      </c>
      <c r="L32" s="89" t="s">
        <v>7545</v>
      </c>
      <c r="M32" s="89" t="s">
        <v>7548</v>
      </c>
      <c r="N32" s="89" t="s">
        <v>7485</v>
      </c>
      <c r="R32" s="89" t="s">
        <v>5058</v>
      </c>
      <c r="S32" s="89" t="s">
        <v>7461</v>
      </c>
      <c r="V32" s="89" t="s">
        <v>69</v>
      </c>
      <c r="W32" s="89" t="s">
        <v>2666</v>
      </c>
      <c r="X32" s="89" t="s">
        <v>2084</v>
      </c>
      <c r="Y32" s="89" t="s">
        <v>2668</v>
      </c>
      <c r="Z32" s="89" t="s">
        <v>5058</v>
      </c>
    </row>
    <row r="33" hidden="1">
      <c r="A33" s="89" t="s">
        <v>57</v>
      </c>
      <c r="B33" s="89" t="s">
        <v>137</v>
      </c>
      <c r="C33" s="89" t="s">
        <v>138</v>
      </c>
      <c r="E33" s="89" t="s">
        <v>7544</v>
      </c>
      <c r="K33" s="89" t="s">
        <v>7466</v>
      </c>
      <c r="L33" s="89" t="s">
        <v>7545</v>
      </c>
      <c r="M33" s="89" t="s">
        <v>7549</v>
      </c>
      <c r="N33" s="89" t="s">
        <v>7485</v>
      </c>
      <c r="R33" s="89" t="s">
        <v>5058</v>
      </c>
      <c r="S33" s="89" t="s">
        <v>7461</v>
      </c>
    </row>
    <row r="34" hidden="1">
      <c r="A34" s="89" t="s">
        <v>30</v>
      </c>
      <c r="B34" s="89" t="s">
        <v>177</v>
      </c>
      <c r="C34" s="89" t="s">
        <v>151</v>
      </c>
      <c r="E34" s="89" t="s">
        <v>7399</v>
      </c>
      <c r="F34" s="89">
        <v>7249.0</v>
      </c>
      <c r="G34" s="89">
        <v>0.0</v>
      </c>
      <c r="H34" s="89">
        <v>2480.0</v>
      </c>
      <c r="I34" s="89">
        <v>0.0</v>
      </c>
      <c r="J34" s="89">
        <v>0.0</v>
      </c>
      <c r="K34" s="89" t="s">
        <v>75</v>
      </c>
      <c r="L34" s="89" t="s">
        <v>2196</v>
      </c>
      <c r="M34" s="89" t="s">
        <v>10</v>
      </c>
      <c r="O34" s="89" t="s">
        <v>5058</v>
      </c>
      <c r="P34" s="89" t="s">
        <v>7451</v>
      </c>
      <c r="Q34" s="89" t="s">
        <v>7516</v>
      </c>
      <c r="R34" s="89" t="s">
        <v>2914</v>
      </c>
      <c r="S34" s="89" t="s">
        <v>5058</v>
      </c>
      <c r="T34" s="89" t="s">
        <v>7550</v>
      </c>
      <c r="U34" s="89" t="s">
        <v>7485</v>
      </c>
      <c r="V34" s="89" t="s">
        <v>5058</v>
      </c>
      <c r="X34" s="89" t="s">
        <v>5058</v>
      </c>
      <c r="Y34" s="89" t="s">
        <v>5058</v>
      </c>
    </row>
    <row r="35" hidden="1">
      <c r="A35" s="89" t="s">
        <v>30</v>
      </c>
      <c r="B35" s="89" t="s">
        <v>150</v>
      </c>
      <c r="C35" s="89" t="s">
        <v>151</v>
      </c>
      <c r="E35" s="89" t="s">
        <v>7399</v>
      </c>
      <c r="F35" s="89">
        <v>7249.0</v>
      </c>
      <c r="G35" s="89">
        <v>0.0</v>
      </c>
      <c r="H35" s="89">
        <v>2480.0</v>
      </c>
      <c r="I35" s="89">
        <v>0.0</v>
      </c>
      <c r="J35" s="89">
        <v>0.0</v>
      </c>
      <c r="K35" s="89" t="s">
        <v>75</v>
      </c>
      <c r="L35" s="89" t="s">
        <v>2338</v>
      </c>
      <c r="M35" s="89" t="s">
        <v>10</v>
      </c>
      <c r="O35" s="89" t="s">
        <v>5058</v>
      </c>
      <c r="P35" s="89" t="s">
        <v>7451</v>
      </c>
      <c r="Q35" s="89" t="s">
        <v>7516</v>
      </c>
      <c r="R35" s="89" t="s">
        <v>2914</v>
      </c>
      <c r="S35" s="89" t="s">
        <v>5058</v>
      </c>
      <c r="T35" s="89" t="s">
        <v>7551</v>
      </c>
      <c r="U35" s="89" t="s">
        <v>7485</v>
      </c>
      <c r="V35" s="89" t="s">
        <v>5058</v>
      </c>
      <c r="X35" s="89" t="s">
        <v>5058</v>
      </c>
      <c r="Y35" s="89" t="s">
        <v>5058</v>
      </c>
    </row>
    <row r="36" hidden="1">
      <c r="A36" s="89" t="s">
        <v>30</v>
      </c>
      <c r="B36" s="89" t="s">
        <v>231</v>
      </c>
      <c r="C36" s="89" t="s">
        <v>151</v>
      </c>
      <c r="D36" s="89" t="s">
        <v>233</v>
      </c>
      <c r="F36" s="89">
        <v>2945.0</v>
      </c>
      <c r="G36" s="89">
        <v>0.0</v>
      </c>
      <c r="H36" s="89">
        <v>2360.0</v>
      </c>
      <c r="I36" s="89">
        <v>0.0</v>
      </c>
      <c r="J36" s="89">
        <v>0.0</v>
      </c>
      <c r="K36" s="89" t="s">
        <v>75</v>
      </c>
      <c r="L36" s="89" t="s">
        <v>7552</v>
      </c>
      <c r="O36" s="89" t="s">
        <v>7457</v>
      </c>
      <c r="P36" s="89" t="s">
        <v>7466</v>
      </c>
      <c r="Q36" s="89" t="s">
        <v>7520</v>
      </c>
      <c r="R36" s="89" t="s">
        <v>7466</v>
      </c>
      <c r="S36" s="89" t="s">
        <v>7457</v>
      </c>
      <c r="T36" s="89" t="s">
        <v>7553</v>
      </c>
      <c r="U36" s="89" t="s">
        <v>7485</v>
      </c>
      <c r="V36" s="89" t="s">
        <v>7461</v>
      </c>
      <c r="X36" s="89" t="s">
        <v>5058</v>
      </c>
      <c r="Y36" s="89" t="s">
        <v>7461</v>
      </c>
    </row>
    <row r="37" hidden="1">
      <c r="A37" s="89" t="s">
        <v>30</v>
      </c>
      <c r="B37" s="89" t="s">
        <v>223</v>
      </c>
      <c r="C37" s="89" t="s">
        <v>151</v>
      </c>
      <c r="D37" s="89" t="s">
        <v>225</v>
      </c>
      <c r="F37" s="89">
        <v>3005.0</v>
      </c>
      <c r="G37" s="89">
        <v>0.0</v>
      </c>
      <c r="H37" s="89">
        <v>2360.0</v>
      </c>
      <c r="I37" s="89">
        <v>0.0</v>
      </c>
      <c r="J37" s="89">
        <v>0.0</v>
      </c>
      <c r="K37" s="89" t="s">
        <v>75</v>
      </c>
      <c r="L37" s="89" t="s">
        <v>7554</v>
      </c>
      <c r="O37" s="89" t="s">
        <v>7457</v>
      </c>
      <c r="P37" s="89" t="s">
        <v>7466</v>
      </c>
      <c r="Q37" s="89" t="s">
        <v>7520</v>
      </c>
      <c r="R37" s="89" t="s">
        <v>7466</v>
      </c>
      <c r="S37" s="89" t="s">
        <v>7457</v>
      </c>
      <c r="T37" s="89" t="s">
        <v>7555</v>
      </c>
      <c r="U37" s="89" t="s">
        <v>7485</v>
      </c>
      <c r="V37" s="89" t="s">
        <v>7461</v>
      </c>
      <c r="X37" s="89" t="s">
        <v>5058</v>
      </c>
      <c r="Y37" s="89" t="s">
        <v>7461</v>
      </c>
    </row>
    <row r="38" hidden="1">
      <c r="A38" s="89" t="s">
        <v>30</v>
      </c>
      <c r="B38" s="89" t="s">
        <v>137</v>
      </c>
      <c r="C38" s="89" t="s">
        <v>138</v>
      </c>
      <c r="E38" s="89" t="s">
        <v>7399</v>
      </c>
      <c r="F38" s="89">
        <v>7249.0</v>
      </c>
      <c r="G38" s="89">
        <v>0.0</v>
      </c>
      <c r="H38" s="89">
        <v>2480.0</v>
      </c>
      <c r="I38" s="89">
        <v>0.0</v>
      </c>
      <c r="J38" s="89">
        <v>0.0</v>
      </c>
      <c r="K38" s="89" t="s">
        <v>75</v>
      </c>
      <c r="L38" s="89" t="s">
        <v>7556</v>
      </c>
      <c r="O38" s="89" t="s">
        <v>7485</v>
      </c>
      <c r="P38" s="89" t="s">
        <v>7486</v>
      </c>
      <c r="Q38" s="89" t="s">
        <v>7557</v>
      </c>
      <c r="R38" s="89" t="s">
        <v>7523</v>
      </c>
      <c r="S38" s="89" t="s">
        <v>7461</v>
      </c>
      <c r="T38" s="89" t="s">
        <v>7558</v>
      </c>
      <c r="U38" s="89" t="s">
        <v>7485</v>
      </c>
    </row>
    <row r="39" hidden="1">
      <c r="A39" s="89" t="s">
        <v>24</v>
      </c>
      <c r="B39" s="89" t="s">
        <v>177</v>
      </c>
      <c r="C39" s="89" t="s">
        <v>151</v>
      </c>
      <c r="E39" s="89" t="s">
        <v>7349</v>
      </c>
      <c r="F39" s="89">
        <v>252263.0</v>
      </c>
      <c r="G39" s="89">
        <v>50549.0</v>
      </c>
      <c r="H39" s="89">
        <v>317845.0</v>
      </c>
      <c r="I39" s="89">
        <v>37.0</v>
      </c>
      <c r="J39" s="89">
        <v>10.0</v>
      </c>
      <c r="K39" s="89" t="s">
        <v>72</v>
      </c>
      <c r="L39" s="89" t="s">
        <v>2196</v>
      </c>
      <c r="N39" s="89" t="s">
        <v>10</v>
      </c>
      <c r="P39" s="89" t="s">
        <v>2914</v>
      </c>
      <c r="Q39" s="89" t="s">
        <v>7559</v>
      </c>
      <c r="R39" s="89" t="s">
        <v>7532</v>
      </c>
      <c r="S39" s="89" t="s">
        <v>7453</v>
      </c>
      <c r="T39" s="89" t="s">
        <v>7560</v>
      </c>
      <c r="U39" s="89" t="s">
        <v>7561</v>
      </c>
      <c r="V39" s="89" t="s">
        <v>5058</v>
      </c>
      <c r="Y39" s="89" t="s">
        <v>5058</v>
      </c>
      <c r="Z39" s="89" t="s">
        <v>5058</v>
      </c>
    </row>
    <row r="40" hidden="1">
      <c r="A40" s="89" t="s">
        <v>24</v>
      </c>
      <c r="B40" s="89" t="s">
        <v>150</v>
      </c>
      <c r="C40" s="89" t="s">
        <v>151</v>
      </c>
      <c r="E40" s="89" t="s">
        <v>7349</v>
      </c>
      <c r="F40" s="89">
        <v>252263.0</v>
      </c>
      <c r="G40" s="89">
        <v>50549.0</v>
      </c>
      <c r="H40" s="89">
        <v>317845.0</v>
      </c>
      <c r="I40" s="89">
        <v>37.0</v>
      </c>
      <c r="J40" s="89">
        <v>10.0</v>
      </c>
      <c r="K40" s="89" t="s">
        <v>72</v>
      </c>
      <c r="L40" s="89" t="s">
        <v>2338</v>
      </c>
      <c r="N40" s="89" t="s">
        <v>10</v>
      </c>
      <c r="P40" s="89" t="s">
        <v>2914</v>
      </c>
      <c r="Q40" s="89" t="s">
        <v>7562</v>
      </c>
      <c r="R40" s="89" t="s">
        <v>7532</v>
      </c>
      <c r="S40" s="89" t="s">
        <v>7453</v>
      </c>
      <c r="T40" s="89" t="s">
        <v>7563</v>
      </c>
      <c r="U40" s="89" t="s">
        <v>7485</v>
      </c>
      <c r="V40" s="89" t="s">
        <v>5058</v>
      </c>
      <c r="Y40" s="89" t="s">
        <v>5058</v>
      </c>
      <c r="Z40" s="89" t="s">
        <v>5058</v>
      </c>
    </row>
    <row r="41" hidden="1">
      <c r="A41" s="89" t="s">
        <v>24</v>
      </c>
      <c r="B41" s="89" t="s">
        <v>231</v>
      </c>
      <c r="C41" s="89" t="s">
        <v>151</v>
      </c>
      <c r="D41" s="89" t="s">
        <v>361</v>
      </c>
      <c r="F41" s="89">
        <v>131591.0</v>
      </c>
      <c r="G41" s="89">
        <v>33811.0</v>
      </c>
      <c r="H41" s="89">
        <v>301675.0</v>
      </c>
      <c r="I41" s="89">
        <v>20.0</v>
      </c>
      <c r="J41" s="89">
        <v>4.0</v>
      </c>
      <c r="K41" s="89" t="s">
        <v>72</v>
      </c>
      <c r="O41" s="89" t="s">
        <v>7489</v>
      </c>
      <c r="P41" s="89" t="s">
        <v>7466</v>
      </c>
      <c r="T41" s="89" t="s">
        <v>7564</v>
      </c>
      <c r="U41" s="89" t="s">
        <v>7485</v>
      </c>
      <c r="Y41" s="89" t="s">
        <v>5058</v>
      </c>
      <c r="Z41" s="89" t="s">
        <v>7461</v>
      </c>
    </row>
    <row r="42" hidden="1">
      <c r="A42" s="89" t="s">
        <v>24</v>
      </c>
      <c r="B42" s="89" t="s">
        <v>223</v>
      </c>
      <c r="C42" s="89" t="s">
        <v>151</v>
      </c>
      <c r="D42" s="89" t="s">
        <v>357</v>
      </c>
      <c r="F42" s="89">
        <v>131921.0</v>
      </c>
      <c r="G42" s="89">
        <v>33959.0</v>
      </c>
      <c r="H42" s="89">
        <v>301782.0</v>
      </c>
      <c r="I42" s="89">
        <v>20.0</v>
      </c>
      <c r="J42" s="89">
        <v>5.0</v>
      </c>
      <c r="K42" s="89" t="s">
        <v>72</v>
      </c>
      <c r="O42" s="89" t="s">
        <v>7489</v>
      </c>
      <c r="P42" s="89" t="s">
        <v>7466</v>
      </c>
      <c r="T42" s="89" t="s">
        <v>7564</v>
      </c>
      <c r="U42" s="89" t="s">
        <v>7485</v>
      </c>
      <c r="Y42" s="89" t="s">
        <v>5058</v>
      </c>
      <c r="Z42" s="89" t="s">
        <v>7461</v>
      </c>
    </row>
    <row r="43" hidden="1">
      <c r="A43" s="89" t="s">
        <v>24</v>
      </c>
      <c r="B43" s="89" t="s">
        <v>137</v>
      </c>
      <c r="C43" s="89" t="s">
        <v>138</v>
      </c>
      <c r="E43" s="89" t="s">
        <v>7349</v>
      </c>
      <c r="F43" s="89">
        <v>252263.0</v>
      </c>
      <c r="G43" s="89">
        <v>50549.0</v>
      </c>
      <c r="H43" s="89">
        <v>317845.0</v>
      </c>
      <c r="I43" s="89">
        <v>37.0</v>
      </c>
      <c r="J43" s="89">
        <v>10.0</v>
      </c>
      <c r="K43" s="89" t="s">
        <v>72</v>
      </c>
      <c r="M43" s="89" t="s">
        <v>7485</v>
      </c>
      <c r="O43" s="89" t="s">
        <v>7489</v>
      </c>
      <c r="P43" s="89" t="s">
        <v>7523</v>
      </c>
      <c r="T43" s="89" t="s">
        <v>7564</v>
      </c>
      <c r="U43" s="89" t="s">
        <v>7485</v>
      </c>
    </row>
    <row r="44" hidden="1">
      <c r="A44" s="89" t="s">
        <v>33</v>
      </c>
      <c r="B44" s="89" t="s">
        <v>150</v>
      </c>
      <c r="C44" s="89" t="s">
        <v>151</v>
      </c>
      <c r="E44" s="89" t="s">
        <v>6093</v>
      </c>
      <c r="G44" s="89">
        <v>1386307.0</v>
      </c>
      <c r="I44" s="89">
        <v>894511.0</v>
      </c>
      <c r="K44" s="89" t="e">
        <v>#N/A</v>
      </c>
      <c r="M44" s="89" t="s">
        <v>60</v>
      </c>
      <c r="N44" s="89" t="s">
        <v>7464</v>
      </c>
      <c r="Q44" s="89" t="s">
        <v>7457</v>
      </c>
      <c r="R44" s="89" t="s">
        <v>7565</v>
      </c>
      <c r="Z44" s="89" t="s">
        <v>2993</v>
      </c>
    </row>
    <row r="45" hidden="1">
      <c r="A45" s="89" t="s">
        <v>33</v>
      </c>
      <c r="B45" s="89" t="s">
        <v>177</v>
      </c>
      <c r="C45" s="89" t="s">
        <v>151</v>
      </c>
      <c r="E45" s="89" t="s">
        <v>6093</v>
      </c>
      <c r="G45" s="89">
        <v>1386307.0</v>
      </c>
      <c r="I45" s="89">
        <v>894511.0</v>
      </c>
      <c r="K45" s="89" t="e">
        <v>#N/A</v>
      </c>
      <c r="M45" s="89" t="s">
        <v>60</v>
      </c>
      <c r="N45" s="89" t="s">
        <v>7464</v>
      </c>
      <c r="Q45" s="89" t="s">
        <v>7457</v>
      </c>
      <c r="R45" s="89" t="s">
        <v>7565</v>
      </c>
      <c r="Z45" s="89" t="s">
        <v>2993</v>
      </c>
    </row>
    <row r="46" hidden="1">
      <c r="A46" s="89" t="s">
        <v>33</v>
      </c>
      <c r="B46" s="89" t="s">
        <v>223</v>
      </c>
      <c r="C46" s="89" t="s">
        <v>151</v>
      </c>
      <c r="D46" s="89" t="s">
        <v>357</v>
      </c>
      <c r="E46" s="89" t="s">
        <v>6093</v>
      </c>
      <c r="G46" s="89">
        <v>801377.0</v>
      </c>
      <c r="I46" s="89">
        <v>517157.0</v>
      </c>
      <c r="K46" s="89" t="e">
        <v>#N/A</v>
      </c>
      <c r="M46" s="89" t="s">
        <v>60</v>
      </c>
      <c r="N46" s="89" t="s">
        <v>7464</v>
      </c>
      <c r="Q46" s="89" t="s">
        <v>7457</v>
      </c>
      <c r="R46" s="89" t="s">
        <v>7565</v>
      </c>
      <c r="Z46" s="89" t="s">
        <v>2993</v>
      </c>
    </row>
    <row r="47" hidden="1">
      <c r="A47" s="89" t="s">
        <v>33</v>
      </c>
      <c r="B47" s="89" t="s">
        <v>231</v>
      </c>
      <c r="C47" s="89" t="s">
        <v>151</v>
      </c>
      <c r="D47" s="89" t="s">
        <v>361</v>
      </c>
      <c r="E47" s="89" t="s">
        <v>6093</v>
      </c>
      <c r="G47" s="89">
        <v>768195.0</v>
      </c>
      <c r="I47" s="89">
        <v>511140.0</v>
      </c>
      <c r="K47" s="89" t="e">
        <v>#N/A</v>
      </c>
      <c r="M47" s="89" t="s">
        <v>60</v>
      </c>
      <c r="N47" s="89" t="s">
        <v>7464</v>
      </c>
      <c r="Q47" s="89" t="s">
        <v>7457</v>
      </c>
      <c r="R47" s="89" t="s">
        <v>7565</v>
      </c>
      <c r="Z47" s="89" t="s">
        <v>2993</v>
      </c>
    </row>
    <row r="48" hidden="1">
      <c r="A48" s="89" t="s">
        <v>33</v>
      </c>
      <c r="B48" s="89" t="s">
        <v>137</v>
      </c>
      <c r="C48" s="89" t="s">
        <v>138</v>
      </c>
      <c r="E48" s="89" t="s">
        <v>6093</v>
      </c>
      <c r="G48" s="89">
        <v>1386307.0</v>
      </c>
      <c r="I48" s="89">
        <v>894511.0</v>
      </c>
      <c r="K48" s="89" t="e">
        <v>#N/A</v>
      </c>
      <c r="M48" s="89" t="s">
        <v>60</v>
      </c>
      <c r="N48" s="89" t="s">
        <v>7464</v>
      </c>
      <c r="Q48" s="89" t="s">
        <v>7457</v>
      </c>
      <c r="R48" s="89" t="s">
        <v>7565</v>
      </c>
      <c r="Z48" s="89" t="s">
        <v>2993</v>
      </c>
    </row>
    <row r="49" hidden="1">
      <c r="A49" s="89" t="s">
        <v>51</v>
      </c>
      <c r="B49" s="89" t="s">
        <v>177</v>
      </c>
      <c r="C49" s="89" t="s">
        <v>151</v>
      </c>
      <c r="E49" s="89" t="s">
        <v>7544</v>
      </c>
      <c r="K49" s="89" t="s">
        <v>7466</v>
      </c>
      <c r="L49" s="89" t="s">
        <v>7545</v>
      </c>
      <c r="M49" s="89" t="s">
        <v>7550</v>
      </c>
      <c r="N49" s="89" t="s">
        <v>7485</v>
      </c>
      <c r="O49" s="89" t="s">
        <v>7461</v>
      </c>
      <c r="Q49" s="89" t="s">
        <v>7461</v>
      </c>
      <c r="R49" s="89" t="s">
        <v>5058</v>
      </c>
      <c r="S49" s="89" t="s">
        <v>7461</v>
      </c>
      <c r="V49" s="89" t="s">
        <v>75</v>
      </c>
      <c r="W49" s="89" t="s">
        <v>2078</v>
      </c>
      <c r="X49" s="89" t="s">
        <v>10</v>
      </c>
      <c r="Y49" s="89" t="s">
        <v>2727</v>
      </c>
      <c r="Z49" s="89" t="s">
        <v>5058</v>
      </c>
    </row>
    <row r="50" hidden="1">
      <c r="A50" s="89" t="s">
        <v>51</v>
      </c>
      <c r="B50" s="89" t="s">
        <v>150</v>
      </c>
      <c r="C50" s="89" t="s">
        <v>151</v>
      </c>
      <c r="E50" s="89" t="s">
        <v>7544</v>
      </c>
      <c r="K50" s="89" t="s">
        <v>7466</v>
      </c>
      <c r="L50" s="89" t="s">
        <v>7545</v>
      </c>
      <c r="M50" s="89" t="s">
        <v>7551</v>
      </c>
      <c r="N50" s="89" t="s">
        <v>7485</v>
      </c>
      <c r="O50" s="89" t="s">
        <v>7461</v>
      </c>
      <c r="Q50" s="89" t="s">
        <v>7461</v>
      </c>
      <c r="R50" s="89" t="s">
        <v>5058</v>
      </c>
      <c r="S50" s="89" t="s">
        <v>7461</v>
      </c>
      <c r="V50" s="89" t="s">
        <v>75</v>
      </c>
      <c r="W50" s="89" t="s">
        <v>60</v>
      </c>
      <c r="X50" s="89" t="s">
        <v>10</v>
      </c>
      <c r="Y50" s="89" t="s">
        <v>2734</v>
      </c>
      <c r="Z50" s="89" t="s">
        <v>5058</v>
      </c>
    </row>
    <row r="51" hidden="1">
      <c r="A51" s="89" t="s">
        <v>51</v>
      </c>
      <c r="B51" s="89" t="s">
        <v>231</v>
      </c>
      <c r="C51" s="89" t="s">
        <v>151</v>
      </c>
      <c r="D51" s="89" t="s">
        <v>233</v>
      </c>
      <c r="E51" s="89" t="s">
        <v>7544</v>
      </c>
      <c r="K51" s="89" t="s">
        <v>7466</v>
      </c>
      <c r="L51" s="89" t="s">
        <v>7545</v>
      </c>
      <c r="M51" s="89" t="s">
        <v>7566</v>
      </c>
      <c r="N51" s="89" t="s">
        <v>7485</v>
      </c>
      <c r="O51" s="89" t="s">
        <v>7461</v>
      </c>
      <c r="Q51" s="89" t="s">
        <v>7461</v>
      </c>
      <c r="R51" s="89" t="s">
        <v>5058</v>
      </c>
      <c r="S51" s="89" t="s">
        <v>7461</v>
      </c>
      <c r="V51" s="89" t="s">
        <v>75</v>
      </c>
      <c r="W51" s="89" t="s">
        <v>2342</v>
      </c>
      <c r="X51" s="89" t="s">
        <v>2084</v>
      </c>
      <c r="Z51" s="89" t="s">
        <v>5058</v>
      </c>
    </row>
    <row r="52" hidden="1">
      <c r="A52" s="89" t="s">
        <v>51</v>
      </c>
      <c r="B52" s="89" t="s">
        <v>223</v>
      </c>
      <c r="C52" s="89" t="s">
        <v>151</v>
      </c>
      <c r="D52" s="89" t="s">
        <v>225</v>
      </c>
      <c r="E52" s="89" t="s">
        <v>7544</v>
      </c>
      <c r="K52" s="89" t="s">
        <v>7466</v>
      </c>
      <c r="L52" s="89" t="s">
        <v>7545</v>
      </c>
      <c r="M52" s="89" t="s">
        <v>7566</v>
      </c>
      <c r="N52" s="89" t="s">
        <v>7485</v>
      </c>
      <c r="O52" s="89" t="s">
        <v>7461</v>
      </c>
      <c r="Q52" s="89" t="s">
        <v>7461</v>
      </c>
      <c r="R52" s="89" t="s">
        <v>5058</v>
      </c>
      <c r="S52" s="89" t="s">
        <v>7461</v>
      </c>
      <c r="V52" s="89" t="s">
        <v>75</v>
      </c>
      <c r="W52" s="89" t="s">
        <v>2617</v>
      </c>
      <c r="X52" s="89" t="s">
        <v>10</v>
      </c>
      <c r="Y52" s="89" t="s">
        <v>2755</v>
      </c>
      <c r="Z52" s="89" t="s">
        <v>5058</v>
      </c>
    </row>
    <row r="53" hidden="1">
      <c r="A53" s="89" t="s">
        <v>51</v>
      </c>
      <c r="B53" s="89" t="s">
        <v>137</v>
      </c>
      <c r="C53" s="89" t="s">
        <v>138</v>
      </c>
      <c r="E53" s="89" t="s">
        <v>7544</v>
      </c>
      <c r="K53" s="89" t="s">
        <v>7466</v>
      </c>
      <c r="L53" s="89" t="s">
        <v>7545</v>
      </c>
      <c r="M53" s="89" t="s">
        <v>7566</v>
      </c>
      <c r="N53" s="89" t="s">
        <v>7485</v>
      </c>
      <c r="O53" s="89" t="s">
        <v>7461</v>
      </c>
      <c r="Q53" s="89" t="s">
        <v>7461</v>
      </c>
      <c r="R53" s="89" t="s">
        <v>5058</v>
      </c>
      <c r="S53" s="89" t="s">
        <v>7461</v>
      </c>
    </row>
    <row r="54" hidden="1">
      <c r="A54" s="89" t="s">
        <v>39</v>
      </c>
      <c r="B54" s="89" t="s">
        <v>177</v>
      </c>
      <c r="C54" s="89" t="s">
        <v>151</v>
      </c>
      <c r="E54" s="89" t="s">
        <v>7369</v>
      </c>
      <c r="F54" s="89">
        <v>2522.0</v>
      </c>
      <c r="G54" s="89">
        <v>10.0</v>
      </c>
      <c r="H54" s="89">
        <v>205.0</v>
      </c>
      <c r="I54" s="89">
        <v>41.0</v>
      </c>
      <c r="J54" s="89">
        <v>0.0</v>
      </c>
      <c r="K54" s="89" t="s">
        <v>75</v>
      </c>
      <c r="L54" s="89" t="s">
        <v>2196</v>
      </c>
      <c r="M54" s="89" t="s">
        <v>10</v>
      </c>
      <c r="P54" s="89" t="s">
        <v>7567</v>
      </c>
      <c r="Q54" s="89" t="s">
        <v>2914</v>
      </c>
      <c r="T54" s="89" t="s">
        <v>7550</v>
      </c>
      <c r="U54" s="89" t="s">
        <v>7485</v>
      </c>
      <c r="V54" s="89" t="s">
        <v>5058</v>
      </c>
      <c r="Y54" s="89" t="s">
        <v>5058</v>
      </c>
      <c r="Z54" s="89" t="s">
        <v>5058</v>
      </c>
    </row>
    <row r="55" hidden="1">
      <c r="A55" s="89" t="s">
        <v>39</v>
      </c>
      <c r="B55" s="89" t="s">
        <v>150</v>
      </c>
      <c r="C55" s="89" t="s">
        <v>151</v>
      </c>
      <c r="E55" s="89" t="s">
        <v>7369</v>
      </c>
      <c r="F55" s="89">
        <v>2522.0</v>
      </c>
      <c r="G55" s="89">
        <v>10.0</v>
      </c>
      <c r="H55" s="89">
        <v>205.0</v>
      </c>
      <c r="I55" s="89">
        <v>41.0</v>
      </c>
      <c r="J55" s="89">
        <v>0.0</v>
      </c>
      <c r="K55" s="89" t="s">
        <v>75</v>
      </c>
      <c r="L55" s="89" t="s">
        <v>2338</v>
      </c>
      <c r="M55" s="89" t="s">
        <v>10</v>
      </c>
      <c r="P55" s="89" t="s">
        <v>7567</v>
      </c>
      <c r="Q55" s="89" t="s">
        <v>2914</v>
      </c>
      <c r="T55" s="89" t="s">
        <v>7551</v>
      </c>
      <c r="U55" s="89" t="s">
        <v>7485</v>
      </c>
      <c r="V55" s="89" t="s">
        <v>5058</v>
      </c>
      <c r="Y55" s="89" t="s">
        <v>5058</v>
      </c>
      <c r="Z55" s="89" t="s">
        <v>5058</v>
      </c>
    </row>
    <row r="56" hidden="1">
      <c r="A56" s="89" t="s">
        <v>39</v>
      </c>
      <c r="B56" s="89" t="s">
        <v>231</v>
      </c>
      <c r="C56" s="89" t="s">
        <v>151</v>
      </c>
      <c r="D56" s="89" t="s">
        <v>233</v>
      </c>
      <c r="E56" s="89" t="s">
        <v>7369</v>
      </c>
      <c r="F56" s="89">
        <v>1069.0</v>
      </c>
      <c r="G56" s="89">
        <v>3.0</v>
      </c>
      <c r="H56" s="89">
        <v>199.0</v>
      </c>
      <c r="I56" s="89">
        <v>5.0</v>
      </c>
      <c r="J56" s="89">
        <v>0.0</v>
      </c>
      <c r="K56" s="89" t="s">
        <v>75</v>
      </c>
      <c r="L56" s="89" t="s">
        <v>7552</v>
      </c>
      <c r="O56" s="89" t="s">
        <v>7489</v>
      </c>
      <c r="P56" s="89" t="s">
        <v>7568</v>
      </c>
      <c r="Q56" s="89" t="s">
        <v>7466</v>
      </c>
      <c r="T56" s="89" t="s">
        <v>7553</v>
      </c>
      <c r="U56" s="89" t="s">
        <v>7485</v>
      </c>
      <c r="V56" s="89" t="s">
        <v>7461</v>
      </c>
      <c r="Y56" s="89" t="s">
        <v>5058</v>
      </c>
      <c r="Z56" s="89" t="s">
        <v>7461</v>
      </c>
    </row>
    <row r="57" hidden="1">
      <c r="A57" s="89" t="s">
        <v>39</v>
      </c>
      <c r="B57" s="89" t="s">
        <v>223</v>
      </c>
      <c r="C57" s="89" t="s">
        <v>151</v>
      </c>
      <c r="D57" s="89" t="s">
        <v>225</v>
      </c>
      <c r="E57" s="89" t="s">
        <v>7369</v>
      </c>
      <c r="F57" s="89">
        <v>1073.0</v>
      </c>
      <c r="G57" s="89">
        <v>3.0</v>
      </c>
      <c r="H57" s="89">
        <v>199.0</v>
      </c>
      <c r="I57" s="89">
        <v>5.0</v>
      </c>
      <c r="J57" s="89">
        <v>0.0</v>
      </c>
      <c r="K57" s="89" t="s">
        <v>75</v>
      </c>
      <c r="L57" s="89" t="s">
        <v>7554</v>
      </c>
      <c r="O57" s="89" t="s">
        <v>7489</v>
      </c>
      <c r="P57" s="89" t="s">
        <v>7568</v>
      </c>
      <c r="Q57" s="89" t="s">
        <v>7466</v>
      </c>
      <c r="T57" s="89" t="s">
        <v>7555</v>
      </c>
      <c r="U57" s="89" t="s">
        <v>7485</v>
      </c>
      <c r="V57" s="89" t="s">
        <v>7461</v>
      </c>
      <c r="Y57" s="89" t="s">
        <v>5058</v>
      </c>
      <c r="Z57" s="89" t="s">
        <v>7461</v>
      </c>
    </row>
    <row r="58" hidden="1">
      <c r="A58" s="89" t="s">
        <v>39</v>
      </c>
      <c r="B58" s="89" t="s">
        <v>137</v>
      </c>
      <c r="C58" s="89" t="s">
        <v>138</v>
      </c>
      <c r="E58" s="89" t="s">
        <v>7369</v>
      </c>
      <c r="F58" s="89">
        <v>2522.0</v>
      </c>
      <c r="G58" s="89">
        <v>10.0</v>
      </c>
      <c r="H58" s="89">
        <v>205.0</v>
      </c>
      <c r="I58" s="89">
        <v>41.0</v>
      </c>
      <c r="J58" s="89">
        <v>0.0</v>
      </c>
      <c r="K58" s="89" t="s">
        <v>75</v>
      </c>
      <c r="M58" s="89" t="s">
        <v>7485</v>
      </c>
      <c r="O58" s="89" t="s">
        <v>7489</v>
      </c>
      <c r="Q58" s="89" t="s">
        <v>7523</v>
      </c>
      <c r="T58" s="89" t="s">
        <v>7569</v>
      </c>
      <c r="U58" s="89" t="s">
        <v>7485</v>
      </c>
    </row>
    <row r="59" hidden="1">
      <c r="A59" s="89" t="s">
        <v>42</v>
      </c>
      <c r="B59" s="89" t="s">
        <v>177</v>
      </c>
      <c r="C59" s="89" t="s">
        <v>151</v>
      </c>
      <c r="F59" s="89">
        <v>350.0</v>
      </c>
      <c r="G59" s="89">
        <v>13.0</v>
      </c>
      <c r="H59" s="89">
        <v>12.0</v>
      </c>
      <c r="I59" s="89">
        <v>19.0</v>
      </c>
      <c r="J59" s="89">
        <v>211.0</v>
      </c>
      <c r="K59" s="89" t="s">
        <v>3000</v>
      </c>
      <c r="L59" s="89" t="s">
        <v>2196</v>
      </c>
      <c r="M59" s="89" t="s">
        <v>10</v>
      </c>
      <c r="Q59" s="89" t="s">
        <v>7570</v>
      </c>
      <c r="R59" s="89" t="s">
        <v>7485</v>
      </c>
      <c r="Z59" s="89" t="s">
        <v>3000</v>
      </c>
    </row>
    <row r="60" hidden="1">
      <c r="A60" s="89" t="s">
        <v>42</v>
      </c>
      <c r="B60" s="89" t="s">
        <v>150</v>
      </c>
      <c r="C60" s="89" t="s">
        <v>151</v>
      </c>
      <c r="F60" s="89">
        <v>350.0</v>
      </c>
      <c r="G60" s="89">
        <v>13.0</v>
      </c>
      <c r="H60" s="89">
        <v>12.0</v>
      </c>
      <c r="I60" s="89">
        <v>19.0</v>
      </c>
      <c r="J60" s="89">
        <v>211.0</v>
      </c>
      <c r="K60" s="89" t="s">
        <v>3000</v>
      </c>
      <c r="L60" s="89" t="s">
        <v>2338</v>
      </c>
      <c r="M60" s="89" t="s">
        <v>10</v>
      </c>
      <c r="Q60" s="89" t="s">
        <v>7571</v>
      </c>
      <c r="R60" s="89" t="s">
        <v>7485</v>
      </c>
      <c r="Z60" s="89" t="s">
        <v>3000</v>
      </c>
    </row>
    <row r="61" hidden="1">
      <c r="A61" s="89" t="s">
        <v>42</v>
      </c>
      <c r="B61" s="89" t="s">
        <v>231</v>
      </c>
      <c r="C61" s="89" t="s">
        <v>151</v>
      </c>
      <c r="D61" s="89" t="s">
        <v>233</v>
      </c>
      <c r="F61" s="89">
        <v>20.0</v>
      </c>
      <c r="G61" s="89">
        <v>3.0</v>
      </c>
      <c r="H61" s="89">
        <v>3.0</v>
      </c>
      <c r="I61" s="89">
        <v>3.0</v>
      </c>
      <c r="J61" s="89">
        <v>3.0</v>
      </c>
      <c r="K61" s="89" t="s">
        <v>3000</v>
      </c>
      <c r="L61" s="89" t="s">
        <v>7464</v>
      </c>
      <c r="O61" s="89" t="s">
        <v>7572</v>
      </c>
      <c r="P61" s="89" t="s">
        <v>2993</v>
      </c>
      <c r="Q61" s="89" t="s">
        <v>7573</v>
      </c>
      <c r="R61" s="89" t="s">
        <v>7485</v>
      </c>
      <c r="Z61" s="89" t="s">
        <v>3000</v>
      </c>
    </row>
    <row r="62" hidden="1">
      <c r="A62" s="89" t="s">
        <v>42</v>
      </c>
      <c r="B62" s="89" t="s">
        <v>223</v>
      </c>
      <c r="C62" s="89" t="s">
        <v>151</v>
      </c>
      <c r="D62" s="89" t="s">
        <v>225</v>
      </c>
      <c r="F62" s="89">
        <v>20.0</v>
      </c>
      <c r="G62" s="89">
        <v>3.0</v>
      </c>
      <c r="H62" s="89">
        <v>3.0</v>
      </c>
      <c r="I62" s="89">
        <v>3.0</v>
      </c>
      <c r="J62" s="89">
        <v>3.0</v>
      </c>
      <c r="K62" s="89" t="s">
        <v>3000</v>
      </c>
      <c r="L62" s="89" t="s">
        <v>7464</v>
      </c>
      <c r="O62" s="89" t="s">
        <v>7572</v>
      </c>
      <c r="P62" s="89" t="s">
        <v>2993</v>
      </c>
      <c r="Q62" s="89" t="s">
        <v>7573</v>
      </c>
      <c r="R62" s="89" t="s">
        <v>7485</v>
      </c>
      <c r="Z62" s="89" t="s">
        <v>3000</v>
      </c>
    </row>
    <row r="63" hidden="1">
      <c r="A63" s="89" t="s">
        <v>42</v>
      </c>
      <c r="B63" s="89" t="s">
        <v>137</v>
      </c>
      <c r="C63" s="89" t="s">
        <v>138</v>
      </c>
      <c r="F63" s="89">
        <v>350.0</v>
      </c>
      <c r="G63" s="89">
        <v>13.0</v>
      </c>
      <c r="H63" s="89">
        <v>12.0</v>
      </c>
      <c r="I63" s="89">
        <v>19.0</v>
      </c>
      <c r="J63" s="89">
        <v>211.0</v>
      </c>
      <c r="K63" s="89" t="s">
        <v>3000</v>
      </c>
      <c r="L63" s="89" t="s">
        <v>2355</v>
      </c>
      <c r="M63" s="89" t="s">
        <v>10</v>
      </c>
      <c r="Q63" s="89" t="s">
        <v>7574</v>
      </c>
      <c r="R63" s="89" t="s">
        <v>7485</v>
      </c>
      <c r="Z63" s="89" t="s">
        <v>3000</v>
      </c>
    </row>
    <row r="64" hidden="1">
      <c r="A64" s="89" t="s">
        <v>45</v>
      </c>
      <c r="B64" s="89" t="s">
        <v>177</v>
      </c>
      <c r="C64" s="89" t="s">
        <v>151</v>
      </c>
      <c r="F64" s="89">
        <v>38.0</v>
      </c>
      <c r="G64" s="89">
        <v>50.0</v>
      </c>
      <c r="H64" s="89">
        <v>112.0</v>
      </c>
      <c r="I64" s="89">
        <v>7462.0</v>
      </c>
      <c r="J64" s="89">
        <v>0.0</v>
      </c>
      <c r="K64" s="89" t="s">
        <v>2990</v>
      </c>
      <c r="L64" s="89" t="s">
        <v>2196</v>
      </c>
      <c r="M64" s="89" t="s">
        <v>10</v>
      </c>
      <c r="Q64" s="89" t="s">
        <v>7575</v>
      </c>
      <c r="R64" s="89" t="s">
        <v>7485</v>
      </c>
      <c r="Z64" s="89" t="s">
        <v>2990</v>
      </c>
    </row>
    <row r="65" hidden="1">
      <c r="A65" s="89" t="s">
        <v>45</v>
      </c>
      <c r="B65" s="89" t="s">
        <v>150</v>
      </c>
      <c r="C65" s="89" t="s">
        <v>151</v>
      </c>
      <c r="F65" s="89">
        <v>38.0</v>
      </c>
      <c r="G65" s="89">
        <v>50.0</v>
      </c>
      <c r="H65" s="89">
        <v>112.0</v>
      </c>
      <c r="I65" s="89">
        <v>7462.0</v>
      </c>
      <c r="J65" s="89">
        <v>0.0</v>
      </c>
      <c r="K65" s="89" t="s">
        <v>2990</v>
      </c>
      <c r="L65" s="89" t="s">
        <v>2338</v>
      </c>
      <c r="M65" s="89" t="s">
        <v>10</v>
      </c>
      <c r="Q65" s="89" t="s">
        <v>7576</v>
      </c>
      <c r="R65" s="89" t="s">
        <v>7485</v>
      </c>
      <c r="Z65" s="89" t="s">
        <v>2990</v>
      </c>
    </row>
    <row r="66" hidden="1">
      <c r="A66" s="89" t="s">
        <v>45</v>
      </c>
      <c r="B66" s="89" t="s">
        <v>231</v>
      </c>
      <c r="C66" s="89" t="s">
        <v>151</v>
      </c>
      <c r="D66" s="89" t="s">
        <v>361</v>
      </c>
      <c r="F66" s="89">
        <v>13.0</v>
      </c>
      <c r="G66" s="89">
        <v>33.0</v>
      </c>
      <c r="H66" s="89">
        <v>6.0</v>
      </c>
      <c r="I66" s="89">
        <v>3128.0</v>
      </c>
      <c r="J66" s="89">
        <v>0.0</v>
      </c>
      <c r="K66" s="89" t="s">
        <v>2990</v>
      </c>
      <c r="L66" s="89" t="s">
        <v>7464</v>
      </c>
      <c r="O66" s="89" t="s">
        <v>7572</v>
      </c>
      <c r="Q66" s="89" t="s">
        <v>7577</v>
      </c>
      <c r="R66" s="89" t="s">
        <v>7485</v>
      </c>
      <c r="Z66" s="89" t="s">
        <v>2990</v>
      </c>
    </row>
    <row r="67" hidden="1">
      <c r="A67" s="89" t="s">
        <v>45</v>
      </c>
      <c r="B67" s="89" t="s">
        <v>223</v>
      </c>
      <c r="C67" s="89" t="s">
        <v>151</v>
      </c>
      <c r="D67" s="89" t="s">
        <v>357</v>
      </c>
      <c r="F67" s="89">
        <v>14.0</v>
      </c>
      <c r="G67" s="89">
        <v>33.0</v>
      </c>
      <c r="H67" s="89">
        <v>6.0</v>
      </c>
      <c r="I67" s="89">
        <v>3129.0</v>
      </c>
      <c r="J67" s="89">
        <v>0.0</v>
      </c>
      <c r="K67" s="89" t="s">
        <v>2990</v>
      </c>
      <c r="L67" s="89" t="s">
        <v>7464</v>
      </c>
      <c r="O67" s="89" t="s">
        <v>7572</v>
      </c>
      <c r="Q67" s="89" t="s">
        <v>7577</v>
      </c>
      <c r="R67" s="89" t="s">
        <v>7485</v>
      </c>
      <c r="Z67" s="89" t="s">
        <v>2990</v>
      </c>
    </row>
    <row r="68" hidden="1">
      <c r="A68" s="89" t="s">
        <v>45</v>
      </c>
      <c r="B68" s="89" t="s">
        <v>137</v>
      </c>
      <c r="C68" s="89" t="s">
        <v>138</v>
      </c>
      <c r="F68" s="89">
        <v>38.0</v>
      </c>
      <c r="G68" s="89">
        <v>50.0</v>
      </c>
      <c r="H68" s="89">
        <v>112.0</v>
      </c>
      <c r="I68" s="89">
        <v>7462.0</v>
      </c>
      <c r="J68" s="89">
        <v>0.0</v>
      </c>
      <c r="K68" s="89" t="s">
        <v>2990</v>
      </c>
      <c r="L68" s="89" t="s">
        <v>2355</v>
      </c>
      <c r="M68" s="89" t="s">
        <v>10</v>
      </c>
      <c r="Q68" s="89" t="s">
        <v>7578</v>
      </c>
      <c r="R68" s="89" t="s">
        <v>7485</v>
      </c>
      <c r="Z68" s="89" t="s">
        <v>2990</v>
      </c>
    </row>
    <row r="69" hidden="1">
      <c r="A69" s="89" t="s">
        <v>572</v>
      </c>
      <c r="B69" s="89" t="s">
        <v>177</v>
      </c>
      <c r="C69" s="89" t="s">
        <v>151</v>
      </c>
      <c r="F69" s="89">
        <v>16601.0</v>
      </c>
      <c r="G69" s="89">
        <v>10133.0</v>
      </c>
      <c r="H69" s="89">
        <v>6080.0</v>
      </c>
      <c r="I69" s="89">
        <v>83749.0</v>
      </c>
      <c r="J69" s="89">
        <v>3585.0</v>
      </c>
      <c r="K69" s="89" t="s">
        <v>2990</v>
      </c>
      <c r="L69" s="89" t="s">
        <v>7464</v>
      </c>
      <c r="O69" s="89" t="s">
        <v>7579</v>
      </c>
      <c r="Q69" s="89" t="s">
        <v>7577</v>
      </c>
      <c r="R69" s="89" t="s">
        <v>7485</v>
      </c>
    </row>
    <row r="70" hidden="1">
      <c r="A70" s="89" t="s">
        <v>572</v>
      </c>
      <c r="B70" s="89" t="s">
        <v>150</v>
      </c>
      <c r="C70" s="89" t="s">
        <v>151</v>
      </c>
      <c r="F70" s="89">
        <v>16601.0</v>
      </c>
      <c r="G70" s="89">
        <v>10133.0</v>
      </c>
      <c r="H70" s="89">
        <v>6080.0</v>
      </c>
      <c r="I70" s="89">
        <v>83749.0</v>
      </c>
      <c r="J70" s="89">
        <v>3585.0</v>
      </c>
      <c r="K70" s="89" t="s">
        <v>2990</v>
      </c>
      <c r="L70" s="89" t="s">
        <v>7464</v>
      </c>
      <c r="O70" s="89" t="s">
        <v>7579</v>
      </c>
      <c r="Q70" s="89" t="s">
        <v>7577</v>
      </c>
      <c r="R70" s="89" t="s">
        <v>7485</v>
      </c>
    </row>
    <row r="71">
      <c r="A71" s="89" t="s">
        <v>572</v>
      </c>
      <c r="B71" s="89" t="s">
        <v>7580</v>
      </c>
      <c r="C71" s="89" t="s">
        <v>151</v>
      </c>
      <c r="D71" s="89" t="s">
        <v>7581</v>
      </c>
      <c r="F71" s="89">
        <v>13088.0</v>
      </c>
      <c r="G71" s="89">
        <v>6533.0</v>
      </c>
      <c r="H71" s="89">
        <v>2568.0</v>
      </c>
      <c r="I71" s="89">
        <v>81189.0</v>
      </c>
      <c r="J71" s="89">
        <v>6.0</v>
      </c>
      <c r="K71" s="89" t="s">
        <v>2990</v>
      </c>
      <c r="L71" s="89" t="s">
        <v>7582</v>
      </c>
      <c r="M71" s="89" t="s">
        <v>10</v>
      </c>
      <c r="N71" s="89" t="s">
        <v>7583</v>
      </c>
      <c r="Q71" s="89" t="s">
        <v>7584</v>
      </c>
      <c r="R71" s="89" t="s">
        <v>7485</v>
      </c>
    </row>
    <row r="72" hidden="1">
      <c r="A72" s="89" t="s">
        <v>572</v>
      </c>
      <c r="B72" s="89" t="s">
        <v>7585</v>
      </c>
      <c r="C72" s="89" t="s">
        <v>151</v>
      </c>
      <c r="D72" s="89" t="s">
        <v>7586</v>
      </c>
      <c r="F72" s="89">
        <v>603.0</v>
      </c>
      <c r="G72" s="89">
        <v>203.0</v>
      </c>
      <c r="H72" s="89">
        <v>429.0</v>
      </c>
      <c r="I72" s="89">
        <v>4094.0</v>
      </c>
      <c r="J72" s="89">
        <v>0.0</v>
      </c>
      <c r="K72" s="89" t="s">
        <v>2990</v>
      </c>
      <c r="L72" s="89" t="s">
        <v>7464</v>
      </c>
      <c r="O72" s="89" t="s">
        <v>7572</v>
      </c>
      <c r="Q72" s="89" t="s">
        <v>7577</v>
      </c>
      <c r="R72" s="89" t="s">
        <v>7485</v>
      </c>
    </row>
    <row r="73" hidden="1">
      <c r="A73" s="89" t="s">
        <v>572</v>
      </c>
      <c r="B73" s="89" t="s">
        <v>7587</v>
      </c>
      <c r="C73" s="89" t="s">
        <v>151</v>
      </c>
      <c r="D73" s="89" t="s">
        <v>7588</v>
      </c>
      <c r="F73" s="89">
        <v>791.0</v>
      </c>
      <c r="G73" s="89">
        <v>213.0</v>
      </c>
      <c r="H73" s="89">
        <v>461.0</v>
      </c>
      <c r="I73" s="89">
        <v>6122.0</v>
      </c>
      <c r="J73" s="89">
        <v>0.0</v>
      </c>
      <c r="K73" s="89" t="s">
        <v>2990</v>
      </c>
      <c r="L73" s="89" t="s">
        <v>7464</v>
      </c>
      <c r="O73" s="89" t="s">
        <v>7572</v>
      </c>
      <c r="Q73" s="89" t="s">
        <v>7577</v>
      </c>
      <c r="R73" s="89" t="s">
        <v>7485</v>
      </c>
    </row>
    <row r="74">
      <c r="A74" s="89" t="s">
        <v>572</v>
      </c>
      <c r="B74" s="89" t="s">
        <v>345</v>
      </c>
      <c r="C74" s="89" t="s">
        <v>151</v>
      </c>
      <c r="D74" s="89" t="s">
        <v>7589</v>
      </c>
      <c r="F74" s="89">
        <v>0.0</v>
      </c>
      <c r="G74" s="89">
        <v>0.0</v>
      </c>
      <c r="H74" s="89">
        <v>0.0</v>
      </c>
      <c r="I74" s="89">
        <v>669.0</v>
      </c>
      <c r="J74" s="89">
        <v>0.0</v>
      </c>
      <c r="Q74" s="89" t="s">
        <v>7590</v>
      </c>
      <c r="R74" s="89" t="s">
        <v>7485</v>
      </c>
    </row>
    <row r="75">
      <c r="A75" s="89" t="s">
        <v>572</v>
      </c>
      <c r="B75" s="89" t="s">
        <v>7591</v>
      </c>
      <c r="C75" s="89" t="s">
        <v>151</v>
      </c>
      <c r="D75" s="89" t="s">
        <v>7592</v>
      </c>
      <c r="F75" s="89">
        <v>0.0</v>
      </c>
      <c r="G75" s="89">
        <v>0.0</v>
      </c>
      <c r="H75" s="89">
        <v>0.0</v>
      </c>
      <c r="I75" s="89">
        <v>0.0</v>
      </c>
      <c r="J75" s="89">
        <v>0.0</v>
      </c>
      <c r="K75" s="89" t="s">
        <v>2990</v>
      </c>
      <c r="L75" s="89" t="s">
        <v>7464</v>
      </c>
      <c r="O75" s="89" t="s">
        <v>7460</v>
      </c>
      <c r="Q75" s="89" t="s">
        <v>7577</v>
      </c>
      <c r="R75" s="89" t="s">
        <v>7485</v>
      </c>
    </row>
    <row r="76" hidden="1">
      <c r="A76" s="89" t="s">
        <v>572</v>
      </c>
      <c r="B76" s="89" t="s">
        <v>137</v>
      </c>
      <c r="C76" s="89" t="s">
        <v>138</v>
      </c>
      <c r="F76" s="89">
        <v>16601.0</v>
      </c>
      <c r="G76" s="89">
        <v>10133.0</v>
      </c>
      <c r="H76" s="89">
        <v>6080.0</v>
      </c>
      <c r="I76" s="89">
        <v>83749.0</v>
      </c>
      <c r="J76" s="89">
        <v>3585.0</v>
      </c>
      <c r="K76" s="89" t="s">
        <v>2990</v>
      </c>
      <c r="L76" s="89" t="s">
        <v>7464</v>
      </c>
      <c r="O76" s="89" t="s">
        <v>7579</v>
      </c>
      <c r="Q76" s="89" t="s">
        <v>7577</v>
      </c>
      <c r="R76" s="89" t="s">
        <v>7485</v>
      </c>
    </row>
  </sheetData>
  <autoFilter ref="$A$1:$CH$76">
    <filterColumn colId="1">
      <filters>
        <filter val="OCE__InterviewedBy__c"/>
        <filter val="OCE__SalesRep__c"/>
        <filter val="OCE__OfflineLastModifiedById__c"/>
        <filter val="OCE__AssignedTo__c"/>
        <filter val="OCE__OfflineCreatedById__c"/>
        <filter val="OCE__User__c"/>
      </filters>
    </filterColumn>
    <sortState ref="A1:CH76">
      <sortCondition ref="A1:A76"/>
    </sortState>
  </autoFil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22.5"/>
    <col customWidth="1" min="2" max="2" width="25.13"/>
    <col customWidth="1" min="3" max="3" width="29.88"/>
    <col customWidth="1" min="4" max="4" width="56.5"/>
    <col customWidth="1" min="5" max="5" width="23.63"/>
    <col customWidth="1" min="6" max="10" width="13.63"/>
    <col customWidth="1" min="11" max="11" width="14.38"/>
    <col customWidth="1" min="12" max="12" width="35.63"/>
    <col customWidth="1" min="13" max="13" width="12.0"/>
    <col customWidth="1" min="14" max="14" width="22.38"/>
    <col customWidth="1" min="15" max="15" width="43.38"/>
    <col customWidth="1" min="16" max="16" width="22.63"/>
    <col customWidth="1" min="17" max="17" width="42.38"/>
    <col customWidth="1" min="18" max="18" width="17.63"/>
    <col customWidth="1" min="19" max="19" width="32.25"/>
    <col customWidth="1" min="20" max="20" width="17.88"/>
    <col customWidth="1" min="21" max="21" width="14.38"/>
    <col customWidth="1" min="22" max="23" width="12.25"/>
    <col customWidth="1" min="24" max="25" width="14.38"/>
    <col customWidth="1" min="26" max="26" width="20.13"/>
    <col customWidth="1" min="27" max="28" width="14.38"/>
    <col customWidth="1" min="29" max="29" width="35.63"/>
    <col customWidth="1" min="30" max="31" width="10.63"/>
    <col customWidth="1" min="32" max="32" width="46.5"/>
    <col customWidth="1" min="33" max="33" width="15.13"/>
    <col customWidth="1" min="34" max="34" width="10.13"/>
    <col customWidth="1" min="35" max="35" width="47.5"/>
    <col customWidth="1" min="36" max="43" width="8.63"/>
  </cols>
  <sheetData>
    <row r="1" ht="14.25" customHeight="1">
      <c r="A1" s="98" t="s">
        <v>7425</v>
      </c>
      <c r="B1" s="99" t="s">
        <v>7426</v>
      </c>
      <c r="C1" s="39"/>
      <c r="D1" s="99" t="s">
        <v>7426</v>
      </c>
      <c r="E1" s="101"/>
      <c r="F1" s="101"/>
      <c r="G1" s="101"/>
      <c r="H1" s="101"/>
      <c r="I1" s="101"/>
      <c r="J1" s="101"/>
      <c r="K1" s="99" t="s">
        <v>7427</v>
      </c>
      <c r="L1" s="39"/>
      <c r="M1" s="39"/>
      <c r="N1" s="40"/>
      <c r="O1" s="102"/>
      <c r="P1" s="57"/>
      <c r="Q1" s="44"/>
      <c r="R1" s="44"/>
      <c r="S1" s="105"/>
      <c r="T1" s="105"/>
      <c r="U1" s="105"/>
      <c r="V1" s="105"/>
      <c r="W1" s="105"/>
      <c r="X1" s="105"/>
      <c r="Y1" s="105"/>
      <c r="Z1" s="102"/>
      <c r="AA1" s="105"/>
      <c r="AB1" s="106" t="s">
        <v>7427</v>
      </c>
      <c r="AC1" s="39"/>
      <c r="AD1" s="39"/>
      <c r="AE1" s="40"/>
      <c r="AF1" s="165"/>
      <c r="AG1" s="44"/>
      <c r="AH1" s="118" t="s">
        <v>7449</v>
      </c>
      <c r="AI1" s="79"/>
      <c r="AJ1" s="79"/>
      <c r="AK1" s="79"/>
      <c r="AL1" s="79"/>
      <c r="AM1" s="79"/>
      <c r="AN1" s="79"/>
      <c r="AO1" s="79"/>
      <c r="AP1" s="79"/>
      <c r="AQ1" s="79"/>
    </row>
    <row r="2" ht="14.25" customHeight="1">
      <c r="A2" s="54" t="s">
        <v>7428</v>
      </c>
      <c r="B2" s="54" t="s">
        <v>104</v>
      </c>
      <c r="C2" s="54" t="s">
        <v>105</v>
      </c>
      <c r="D2" s="108" t="s">
        <v>117</v>
      </c>
      <c r="E2" s="53" t="s">
        <v>7593</v>
      </c>
      <c r="F2" s="110" t="s">
        <v>7431</v>
      </c>
      <c r="G2" s="110" t="s">
        <v>7432</v>
      </c>
      <c r="H2" s="110" t="s">
        <v>7433</v>
      </c>
      <c r="I2" s="110" t="s">
        <v>7434</v>
      </c>
      <c r="J2" s="110" t="s">
        <v>7435</v>
      </c>
      <c r="K2" s="54" t="s">
        <v>2073</v>
      </c>
      <c r="L2" s="54" t="s">
        <v>2074</v>
      </c>
      <c r="M2" s="52" t="s">
        <v>2076</v>
      </c>
      <c r="N2" s="53" t="s">
        <v>2077</v>
      </c>
      <c r="O2" s="108" t="s">
        <v>2132</v>
      </c>
      <c r="P2" s="166" t="s">
        <v>7594</v>
      </c>
      <c r="Q2" s="167" t="s">
        <v>7437</v>
      </c>
      <c r="R2" s="168" t="s">
        <v>7595</v>
      </c>
      <c r="S2" s="117" t="s">
        <v>7441</v>
      </c>
      <c r="T2" s="115" t="s">
        <v>7442</v>
      </c>
      <c r="U2" s="115" t="s">
        <v>7443</v>
      </c>
      <c r="V2" s="116" t="s">
        <v>7444</v>
      </c>
      <c r="W2" s="116" t="s">
        <v>7445</v>
      </c>
      <c r="X2" s="117" t="s">
        <v>7446</v>
      </c>
      <c r="Y2" s="117" t="s">
        <v>7447</v>
      </c>
      <c r="Z2" s="59" t="s">
        <v>2132</v>
      </c>
      <c r="AA2" s="105"/>
      <c r="AB2" s="54" t="s">
        <v>2073</v>
      </c>
      <c r="AC2" s="54" t="s">
        <v>2074</v>
      </c>
      <c r="AD2" s="54" t="s">
        <v>7448</v>
      </c>
      <c r="AE2" s="54" t="s">
        <v>2076</v>
      </c>
      <c r="AF2" s="108" t="s">
        <v>2077</v>
      </c>
      <c r="AG2" s="54" t="s">
        <v>2984</v>
      </c>
      <c r="AH2" s="128">
        <f>COUNTIF(AG3:AG21,"Yes")/COUNTA(AC3:AC21)</f>
        <v>0.6315789474</v>
      </c>
      <c r="AI2" s="119" t="s">
        <v>7450</v>
      </c>
      <c r="AJ2" s="79"/>
      <c r="AK2" s="79"/>
      <c r="AL2" s="79"/>
      <c r="AM2" s="79"/>
      <c r="AN2" s="79"/>
      <c r="AO2" s="79"/>
      <c r="AP2" s="79"/>
      <c r="AQ2" s="79"/>
    </row>
    <row r="3" ht="14.25" customHeight="1">
      <c r="A3" s="129" t="s">
        <v>17</v>
      </c>
      <c r="B3" s="120" t="s">
        <v>177</v>
      </c>
      <c r="C3" s="120" t="s">
        <v>151</v>
      </c>
      <c r="D3" s="120"/>
      <c r="E3" s="122" t="str">
        <f>IFNA(IF(LEN(VLOOKUP(B3,Sample_Data_Columns!I:J,2,FALSE))=0,"",VLOOKUP(B3,Sample_Data_Columns!I:J,2,FALSE)),"")</f>
        <v>0053X00000E3yNNQAZ</v>
      </c>
      <c r="F3" s="122">
        <f>vlookup(A3&amp;"."&amp;B3,Field_Count!C:D,2,false)</f>
        <v>2287782</v>
      </c>
      <c r="G3" s="122">
        <f>vlookup(A3&amp;"."&amp;B3,Field_Count!C:E,3,false)</f>
        <v>645005</v>
      </c>
      <c r="H3" s="122">
        <f>vlookup(A3&amp;"."&amp;B3,Field_Count!C:F,4,false)</f>
        <v>994336</v>
      </c>
      <c r="I3" s="122">
        <f>vlookup(A3&amp;"."&amp;B3,Field_Count!C:G,5,false)</f>
        <v>1150587</v>
      </c>
      <c r="J3" s="122">
        <f>vlookup(A3&amp;"."&amp;B3,Field_Count!C:H,6,false)</f>
        <v>6771</v>
      </c>
      <c r="K3" s="69" t="s">
        <v>63</v>
      </c>
      <c r="L3" s="69" t="s">
        <v>2196</v>
      </c>
      <c r="M3" s="60" t="str">
        <f t="shared" ref="M3:M13" si="1">IFNA(VLOOKUP(L3,AC:AE,3,FALSE),"")</f>
        <v>Object</v>
      </c>
      <c r="N3" s="57" t="str">
        <f t="shared" ref="N3:N13" si="2">IFNA(IF(VLOOKUP(L3,AC:AF,4,FALSE)="","",VLOOKUP(L3,AC:AF,4,FALSE)),"")</f>
        <v/>
      </c>
      <c r="O3" s="130"/>
      <c r="P3" s="59" t="s">
        <v>2914</v>
      </c>
      <c r="Q3" s="57" t="s">
        <v>7532</v>
      </c>
      <c r="R3" s="62" t="s">
        <v>7453</v>
      </c>
      <c r="S3" s="57" t="str">
        <f t="shared" ref="S3:S56" si="3">K3&amp;"."&amp;L3</f>
        <v>call2_detail__v.created_by__v</v>
      </c>
      <c r="T3" s="57" t="str">
        <f>IFNA(VLOOKUP(K3&amp;"."&amp;L3,Vault_Required_Fields!C:D,2,false),"TBD")</f>
        <v>TBD</v>
      </c>
      <c r="U3" s="59" t="s">
        <v>5058</v>
      </c>
      <c r="V3" s="59" t="s">
        <v>5058</v>
      </c>
      <c r="W3" s="59" t="s">
        <v>5058</v>
      </c>
      <c r="X3" s="59" t="s">
        <v>5058</v>
      </c>
      <c r="Y3" s="59" t="s">
        <v>5058</v>
      </c>
      <c r="Z3" s="57"/>
      <c r="AA3" s="127"/>
      <c r="AB3" s="56" t="s">
        <v>63</v>
      </c>
      <c r="AC3" s="60" t="s">
        <v>2619</v>
      </c>
      <c r="AD3" s="60" t="str">
        <f>VLOOKUP(AB3&amp;"."&amp;AC3,Vault_Required_Fields!C:D,2,false)</f>
        <v>#N/A</v>
      </c>
      <c r="AE3" s="60" t="s">
        <v>170</v>
      </c>
      <c r="AF3" s="57" t="s">
        <v>2620</v>
      </c>
      <c r="AG3" s="60" t="str">
        <f t="shared" ref="AG3:AG21" si="4">IFNA(IF(VLOOKUP(AC3,L:L,1,FALSE)=AC3,"Yes","No"),"No")</f>
        <v>No</v>
      </c>
      <c r="AH3" s="79"/>
      <c r="AI3" s="119" t="s">
        <v>7454</v>
      </c>
      <c r="AJ3" s="79"/>
      <c r="AK3" s="79"/>
      <c r="AL3" s="79"/>
      <c r="AM3" s="79"/>
      <c r="AN3" s="79"/>
      <c r="AO3" s="79"/>
      <c r="AP3" s="79"/>
      <c r="AQ3" s="79"/>
    </row>
    <row r="4" ht="14.25" customHeight="1">
      <c r="A4" s="120" t="s">
        <v>17</v>
      </c>
      <c r="B4" s="120" t="s">
        <v>174</v>
      </c>
      <c r="C4" s="120" t="s">
        <v>133</v>
      </c>
      <c r="D4" s="120"/>
      <c r="E4" s="169" t="str">
        <f>IFNA(IF(LEN(VLOOKUP(B4,Sample_Data_Columns!I:J,2,FALSE))=0,"",VLOOKUP(B4,Sample_Data_Columns!I:J,2,FALSE)),"")</f>
        <v>2021-12-24T10:59:49.000+0000</v>
      </c>
      <c r="F4" s="122">
        <f>vlookup(A4&amp;"."&amp;B4,Field_Count!C:D,2,false)</f>
        <v>2287782</v>
      </c>
      <c r="G4" s="122">
        <f>vlookup(A4&amp;"."&amp;B4,Field_Count!C:E,3,false)</f>
        <v>645005</v>
      </c>
      <c r="H4" s="122">
        <f>vlookup(A4&amp;"."&amp;B4,Field_Count!C:F,4,false)</f>
        <v>994336</v>
      </c>
      <c r="I4" s="122">
        <f>vlookup(A4&amp;"."&amp;B4,Field_Count!C:G,5,false)</f>
        <v>1150587</v>
      </c>
      <c r="J4" s="122">
        <f>vlookup(A4&amp;"."&amp;B4,Field_Count!C:H,6,false)</f>
        <v>6771</v>
      </c>
      <c r="K4" s="56" t="s">
        <v>63</v>
      </c>
      <c r="L4" s="56" t="s">
        <v>2197</v>
      </c>
      <c r="M4" s="60" t="str">
        <f t="shared" si="1"/>
        <v>DateTime</v>
      </c>
      <c r="N4" s="57" t="str">
        <f t="shared" si="2"/>
        <v/>
      </c>
      <c r="O4" s="130"/>
      <c r="P4" s="59" t="s">
        <v>2914</v>
      </c>
      <c r="Q4" s="170">
        <v>0.04236111111111111</v>
      </c>
      <c r="R4" s="62" t="s">
        <v>7453</v>
      </c>
      <c r="S4" s="57" t="str">
        <f t="shared" si="3"/>
        <v>call2_detail__v.created_date__v</v>
      </c>
      <c r="T4" s="57" t="str">
        <f>IFNA(VLOOKUP(K4&amp;"."&amp;L4,Vault_Required_Fields!C:D,2,false),"TBD")</f>
        <v>TBD</v>
      </c>
      <c r="U4" s="59" t="s">
        <v>5058</v>
      </c>
      <c r="V4" s="59" t="s">
        <v>5058</v>
      </c>
      <c r="W4" s="59" t="s">
        <v>5058</v>
      </c>
      <c r="X4" s="59" t="s">
        <v>5058</v>
      </c>
      <c r="Y4" s="59" t="s">
        <v>5058</v>
      </c>
      <c r="Z4" s="57"/>
      <c r="AA4" s="127"/>
      <c r="AB4" s="56" t="s">
        <v>63</v>
      </c>
      <c r="AC4" s="60" t="s">
        <v>2617</v>
      </c>
      <c r="AD4" s="60" t="str">
        <f>VLOOKUP(AB4&amp;"."&amp;AC4,Vault_Required_Fields!C:D,2,false)</f>
        <v>Required</v>
      </c>
      <c r="AE4" s="60" t="s">
        <v>10</v>
      </c>
      <c r="AF4" s="57" t="s">
        <v>2618</v>
      </c>
      <c r="AG4" s="60" t="str">
        <f t="shared" si="4"/>
        <v>Yes</v>
      </c>
      <c r="AH4" s="79"/>
      <c r="AI4" s="119" t="s">
        <v>7454</v>
      </c>
      <c r="AJ4" s="79"/>
      <c r="AK4" s="79"/>
      <c r="AL4" s="79"/>
      <c r="AM4" s="79"/>
      <c r="AN4" s="79"/>
      <c r="AO4" s="79"/>
      <c r="AP4" s="79"/>
      <c r="AQ4" s="79"/>
    </row>
    <row r="5" ht="14.25" customHeight="1">
      <c r="A5" s="120" t="s">
        <v>17</v>
      </c>
      <c r="B5" s="120" t="s">
        <v>169</v>
      </c>
      <c r="C5" s="120" t="s">
        <v>170</v>
      </c>
      <c r="D5" s="120"/>
      <c r="E5" s="169" t="str">
        <f>IFNA(IF(LEN(VLOOKUP(B5,Sample_Data_Columns!I:J,2,FALSE))=0,"",VLOOKUP(B5,Sample_Data_Columns!I:J,2,FALSE)),"")</f>
        <v>EUR</v>
      </c>
      <c r="F5" s="122">
        <f>vlookup(A5&amp;"."&amp;B5,Field_Count!C:D,2,false)</f>
        <v>2287782</v>
      </c>
      <c r="G5" s="122">
        <f>vlookup(A5&amp;"."&amp;B5,Field_Count!C:E,3,false)</f>
        <v>645005</v>
      </c>
      <c r="H5" s="122">
        <f>vlookup(A5&amp;"."&amp;B5,Field_Count!C:F,4,false)</f>
        <v>994336</v>
      </c>
      <c r="I5" s="122">
        <f>vlookup(A5&amp;"."&amp;B5,Field_Count!C:G,5,false)</f>
        <v>1150587</v>
      </c>
      <c r="J5" s="122">
        <f>vlookup(A5&amp;"."&amp;B5,Field_Count!C:H,6,false)</f>
        <v>6771</v>
      </c>
      <c r="K5" s="56" t="s">
        <v>63</v>
      </c>
      <c r="L5" s="69" t="s">
        <v>7464</v>
      </c>
      <c r="M5" s="74" t="str">
        <f t="shared" si="1"/>
        <v/>
      </c>
      <c r="N5" s="72" t="str">
        <f t="shared" si="2"/>
        <v/>
      </c>
      <c r="O5" s="151" t="s">
        <v>7572</v>
      </c>
      <c r="P5" s="59" t="s">
        <v>7466</v>
      </c>
      <c r="Q5" s="60"/>
      <c r="R5" s="60"/>
      <c r="S5" s="57" t="str">
        <f t="shared" si="3"/>
        <v>call2_detail__v.OutOfScope</v>
      </c>
      <c r="T5" s="57" t="str">
        <f>IFNA(VLOOKUP(K5&amp;"."&amp;L5,Vault_Required_Fields!C:D,2,false),"")</f>
        <v/>
      </c>
      <c r="U5" s="59" t="s">
        <v>7461</v>
      </c>
      <c r="V5" s="57"/>
      <c r="W5" s="57"/>
      <c r="X5" s="59" t="s">
        <v>5058</v>
      </c>
      <c r="Y5" s="59" t="s">
        <v>7461</v>
      </c>
      <c r="Z5" s="57"/>
      <c r="AA5" s="127"/>
      <c r="AB5" s="56" t="s">
        <v>63</v>
      </c>
      <c r="AC5" s="60" t="s">
        <v>2276</v>
      </c>
      <c r="AD5" s="56" t="str">
        <f>VLOOKUP(AB5&amp;"."&amp;AC5,Vault_Required_Fields!C:D,2,false)</f>
        <v>#N/A</v>
      </c>
      <c r="AE5" s="56" t="s">
        <v>2122</v>
      </c>
      <c r="AF5" s="57" t="s">
        <v>2613</v>
      </c>
      <c r="AG5" s="60" t="str">
        <f t="shared" si="4"/>
        <v>No</v>
      </c>
      <c r="AH5" s="79"/>
      <c r="AI5" s="79"/>
      <c r="AJ5" s="79"/>
      <c r="AK5" s="79"/>
      <c r="AL5" s="79"/>
      <c r="AM5" s="79"/>
      <c r="AN5" s="79"/>
      <c r="AO5" s="79"/>
      <c r="AP5" s="79"/>
      <c r="AQ5" s="79"/>
    </row>
    <row r="6" ht="14.25" customHeight="1">
      <c r="A6" s="120" t="s">
        <v>17</v>
      </c>
      <c r="B6" s="120" t="s">
        <v>165</v>
      </c>
      <c r="C6" s="120" t="s">
        <v>166</v>
      </c>
      <c r="D6" s="120"/>
      <c r="E6" s="169" t="str">
        <f>IFNA(IF(LEN(VLOOKUP(B6,Sample_Data_Columns!I:J,2,FALSE))=0,"",VLOOKUP(B6,Sample_Data_Columns!I:J,2,FALSE)),"")</f>
        <v>a2C3X000006JtPAUA0</v>
      </c>
      <c r="F6" s="122">
        <f>vlookup(A6&amp;"."&amp;B6,Field_Count!C:D,2,false)</f>
        <v>2287782</v>
      </c>
      <c r="G6" s="122">
        <f>vlookup(A6&amp;"."&amp;B6,Field_Count!C:E,3,false)</f>
        <v>645005</v>
      </c>
      <c r="H6" s="122">
        <f>vlookup(A6&amp;"."&amp;B6,Field_Count!C:F,4,false)</f>
        <v>994336</v>
      </c>
      <c r="I6" s="122">
        <f>vlookup(A6&amp;"."&amp;B6,Field_Count!C:G,5,false)</f>
        <v>1150587</v>
      </c>
      <c r="J6" s="122">
        <f>vlookup(A6&amp;"."&amp;B6,Field_Count!C:H,6,false)</f>
        <v>6771</v>
      </c>
      <c r="K6" s="56" t="s">
        <v>63</v>
      </c>
      <c r="L6" s="56" t="s">
        <v>2287</v>
      </c>
      <c r="M6" s="60" t="str">
        <f t="shared" si="1"/>
        <v>String</v>
      </c>
      <c r="N6" s="57" t="str">
        <f t="shared" si="2"/>
        <v/>
      </c>
      <c r="O6" s="130" t="s">
        <v>7463</v>
      </c>
      <c r="P6" s="59" t="s">
        <v>2914</v>
      </c>
      <c r="Q6" s="170">
        <v>0.04236111111111111</v>
      </c>
      <c r="R6" s="62" t="s">
        <v>7453</v>
      </c>
      <c r="S6" s="59" t="str">
        <f t="shared" si="3"/>
        <v>call2_detail__v.legacy_crm_id__v</v>
      </c>
      <c r="T6" s="59" t="str">
        <f>IFNA(VLOOKUP(K6&amp;"."&amp;L6,Vault_Required_Fields!C:D,2,false),"TBD")</f>
        <v>TBD</v>
      </c>
      <c r="U6" s="59" t="s">
        <v>5058</v>
      </c>
      <c r="V6" s="59" t="s">
        <v>5058</v>
      </c>
      <c r="W6" s="59" t="s">
        <v>5058</v>
      </c>
      <c r="X6" s="59" t="s">
        <v>5058</v>
      </c>
      <c r="Y6" s="59" t="s">
        <v>5058</v>
      </c>
      <c r="Z6" s="57"/>
      <c r="AA6" s="127"/>
      <c r="AB6" s="56" t="s">
        <v>63</v>
      </c>
      <c r="AC6" s="56" t="s">
        <v>2197</v>
      </c>
      <c r="AD6" s="56" t="str">
        <f>VLOOKUP(AB6&amp;"."&amp;AC6,Vault_Required_Fields!C:D,2,false)</f>
        <v>#N/A</v>
      </c>
      <c r="AE6" s="56" t="s">
        <v>2107</v>
      </c>
      <c r="AF6" s="57"/>
      <c r="AG6" s="60" t="str">
        <f t="shared" si="4"/>
        <v>Yes</v>
      </c>
      <c r="AH6" s="119"/>
      <c r="AI6" s="119" t="s">
        <v>7454</v>
      </c>
      <c r="AJ6" s="79"/>
      <c r="AK6" s="79"/>
      <c r="AL6" s="79"/>
      <c r="AM6" s="79"/>
      <c r="AN6" s="79"/>
      <c r="AO6" s="79"/>
      <c r="AP6" s="79"/>
      <c r="AQ6" s="79"/>
    </row>
    <row r="7" ht="14.25" customHeight="1">
      <c r="A7" s="120" t="s">
        <v>17</v>
      </c>
      <c r="B7" s="120" t="s">
        <v>160</v>
      </c>
      <c r="C7" s="120" t="s">
        <v>161</v>
      </c>
      <c r="D7" s="120"/>
      <c r="E7" s="169" t="str">
        <f>IFNA(IF(LEN(VLOOKUP(B7,Sample_Data_Columns!I:J,2,FALSE))=0,"",VLOOKUP(B7,Sample_Data_Columns!I:J,2,FALSE)),"")</f>
        <v>false</v>
      </c>
      <c r="F7" s="122" t="str">
        <f>vlookup(A7&amp;"."&amp;B7,Field_Count!C:D,2,false)</f>
        <v>#N/A</v>
      </c>
      <c r="G7" s="122" t="str">
        <f>vlookup(A7&amp;"."&amp;B7,Field_Count!C:E,3,false)</f>
        <v>#N/A</v>
      </c>
      <c r="H7" s="122" t="str">
        <f>vlookup(A7&amp;"."&amp;B7,Field_Count!C:F,4,false)</f>
        <v>#N/A</v>
      </c>
      <c r="I7" s="122" t="str">
        <f>vlookup(A7&amp;"."&amp;B7,Field_Count!C:G,5,false)</f>
        <v>#N/A</v>
      </c>
      <c r="J7" s="122" t="str">
        <f>vlookup(A7&amp;"."&amp;B7,Field_Count!C:H,6,false)</f>
        <v>#N/A</v>
      </c>
      <c r="K7" s="56" t="s">
        <v>63</v>
      </c>
      <c r="L7" s="69" t="s">
        <v>7464</v>
      </c>
      <c r="M7" s="74" t="str">
        <f t="shared" si="1"/>
        <v/>
      </c>
      <c r="N7" s="72" t="str">
        <f t="shared" si="2"/>
        <v/>
      </c>
      <c r="O7" s="151" t="s">
        <v>7572</v>
      </c>
      <c r="P7" s="59" t="s">
        <v>7466</v>
      </c>
      <c r="Q7" s="60"/>
      <c r="R7" s="60"/>
      <c r="S7" s="57" t="str">
        <f t="shared" si="3"/>
        <v>call2_detail__v.OutOfScope</v>
      </c>
      <c r="T7" s="57" t="str">
        <f>IFNA(VLOOKUP(K7&amp;"."&amp;L7,Vault_Required_Fields!C:D,2,false),"")</f>
        <v/>
      </c>
      <c r="U7" s="59" t="s">
        <v>7461</v>
      </c>
      <c r="V7" s="57"/>
      <c r="W7" s="57"/>
      <c r="X7" s="59" t="s">
        <v>5058</v>
      </c>
      <c r="Y7" s="59" t="s">
        <v>7461</v>
      </c>
      <c r="Z7" s="57"/>
      <c r="AA7" s="127"/>
      <c r="AB7" s="56" t="s">
        <v>63</v>
      </c>
      <c r="AC7" s="56" t="s">
        <v>2611</v>
      </c>
      <c r="AD7" s="56" t="str">
        <f>VLOOKUP(AB7&amp;"."&amp;AC7,Vault_Required_Fields!C:D,2,false)</f>
        <v>#N/A</v>
      </c>
      <c r="AE7" s="56" t="s">
        <v>2084</v>
      </c>
      <c r="AF7" s="57"/>
      <c r="AG7" s="60" t="str">
        <f t="shared" si="4"/>
        <v>No</v>
      </c>
      <c r="AH7" s="79"/>
      <c r="AI7" s="79"/>
      <c r="AJ7" s="79"/>
      <c r="AK7" s="79"/>
      <c r="AL7" s="79"/>
      <c r="AM7" s="79"/>
      <c r="AN7" s="79"/>
      <c r="AO7" s="79"/>
      <c r="AP7" s="79"/>
      <c r="AQ7" s="79"/>
    </row>
    <row r="8" ht="14.25" customHeight="1">
      <c r="A8" s="120" t="s">
        <v>17</v>
      </c>
      <c r="B8" s="120" t="s">
        <v>150</v>
      </c>
      <c r="C8" s="120" t="s">
        <v>151</v>
      </c>
      <c r="D8" s="120"/>
      <c r="E8" s="169" t="str">
        <f>IFNA(IF(LEN(VLOOKUP(B8,Sample_Data_Columns!I:J,2,FALSE))=0,"",VLOOKUP(B8,Sample_Data_Columns!I:J,2,FALSE)),"")</f>
        <v>0053X00000BBu6fQAD</v>
      </c>
      <c r="F8" s="122">
        <f>vlookup(A8&amp;"."&amp;B8,Field_Count!C:D,2,false)</f>
        <v>2287782</v>
      </c>
      <c r="G8" s="122">
        <f>vlookup(A8&amp;"."&amp;B8,Field_Count!C:E,3,false)</f>
        <v>645005</v>
      </c>
      <c r="H8" s="122">
        <f>vlookup(A8&amp;"."&amp;B8,Field_Count!C:F,4,false)</f>
        <v>994336</v>
      </c>
      <c r="I8" s="122">
        <f>vlookup(A8&amp;"."&amp;B8,Field_Count!C:G,5,false)</f>
        <v>1150587</v>
      </c>
      <c r="J8" s="122">
        <f>vlookup(A8&amp;"."&amp;B8,Field_Count!C:H,6,false)</f>
        <v>6771</v>
      </c>
      <c r="K8" s="56" t="s">
        <v>63</v>
      </c>
      <c r="L8" s="56" t="s">
        <v>2338</v>
      </c>
      <c r="M8" s="60" t="str">
        <f t="shared" si="1"/>
        <v>Object</v>
      </c>
      <c r="N8" s="57" t="str">
        <f t="shared" si="2"/>
        <v/>
      </c>
      <c r="O8" s="130"/>
      <c r="P8" s="59" t="s">
        <v>2914</v>
      </c>
      <c r="Q8" s="57" t="s">
        <v>7532</v>
      </c>
      <c r="R8" s="62" t="s">
        <v>7453</v>
      </c>
      <c r="S8" s="57" t="str">
        <f t="shared" si="3"/>
        <v>call2_detail__v.modified_by__v</v>
      </c>
      <c r="T8" s="57" t="str">
        <f>IFNA(VLOOKUP(K8&amp;"."&amp;L8,Vault_Required_Fields!C:D,2,false),"TBD")</f>
        <v>TBD</v>
      </c>
      <c r="U8" s="59" t="s">
        <v>5058</v>
      </c>
      <c r="V8" s="59" t="s">
        <v>5058</v>
      </c>
      <c r="W8" s="59" t="s">
        <v>5058</v>
      </c>
      <c r="X8" s="59" t="s">
        <v>5058</v>
      </c>
      <c r="Y8" s="59" t="s">
        <v>5058</v>
      </c>
      <c r="Z8" s="57"/>
      <c r="AA8" s="127"/>
      <c r="AB8" s="56" t="s">
        <v>63</v>
      </c>
      <c r="AC8" s="56" t="s">
        <v>2296</v>
      </c>
      <c r="AD8" s="56" t="str">
        <f>VLOOKUP(AB8&amp;"."&amp;AC8,Vault_Required_Fields!C:D,2,false)</f>
        <v>#N/A</v>
      </c>
      <c r="AE8" s="56" t="s">
        <v>2084</v>
      </c>
      <c r="AF8" s="57"/>
      <c r="AG8" s="60" t="str">
        <f t="shared" si="4"/>
        <v>No</v>
      </c>
      <c r="AH8" s="79"/>
      <c r="AI8" s="119" t="s">
        <v>7454</v>
      </c>
      <c r="AJ8" s="79"/>
      <c r="AK8" s="79"/>
      <c r="AL8" s="79"/>
      <c r="AM8" s="79"/>
      <c r="AN8" s="79"/>
      <c r="AO8" s="79"/>
      <c r="AP8" s="79"/>
      <c r="AQ8" s="79"/>
    </row>
    <row r="9" ht="14.25" customHeight="1">
      <c r="A9" s="120" t="s">
        <v>17</v>
      </c>
      <c r="B9" s="120" t="s">
        <v>147</v>
      </c>
      <c r="C9" s="120" t="s">
        <v>133</v>
      </c>
      <c r="D9" s="120"/>
      <c r="E9" s="169" t="str">
        <f>IFNA(IF(LEN(VLOOKUP(B9,Sample_Data_Columns!I:J,2,FALSE))=0,"",VLOOKUP(B9,Sample_Data_Columns!I:J,2,FALSE)),"")</f>
        <v>2023-11-08T19:07:38.000+0000</v>
      </c>
      <c r="F9" s="122">
        <f>vlookup(A9&amp;"."&amp;B9,Field_Count!C:D,2,false)</f>
        <v>2287782</v>
      </c>
      <c r="G9" s="122">
        <f>vlookup(A9&amp;"."&amp;B9,Field_Count!C:E,3,false)</f>
        <v>645005</v>
      </c>
      <c r="H9" s="122">
        <f>vlookup(A9&amp;"."&amp;B9,Field_Count!C:F,4,false)</f>
        <v>994336</v>
      </c>
      <c r="I9" s="122">
        <f>vlookup(A9&amp;"."&amp;B9,Field_Count!C:G,5,false)</f>
        <v>1150587</v>
      </c>
      <c r="J9" s="122">
        <f>vlookup(A9&amp;"."&amp;B9,Field_Count!C:H,6,false)</f>
        <v>6771</v>
      </c>
      <c r="K9" s="56" t="s">
        <v>63</v>
      </c>
      <c r="L9" s="56" t="s">
        <v>2339</v>
      </c>
      <c r="M9" s="60" t="str">
        <f t="shared" si="1"/>
        <v>DateTime</v>
      </c>
      <c r="N9" s="57" t="str">
        <f t="shared" si="2"/>
        <v/>
      </c>
      <c r="O9" s="130"/>
      <c r="P9" s="59" t="s">
        <v>2914</v>
      </c>
      <c r="Q9" s="170">
        <v>0.04236111111111111</v>
      </c>
      <c r="R9" s="62" t="s">
        <v>7453</v>
      </c>
      <c r="S9" s="57" t="str">
        <f t="shared" si="3"/>
        <v>call2_detail__v.modified_date__v</v>
      </c>
      <c r="T9" s="57" t="str">
        <f>IFNA(VLOOKUP(K9&amp;"."&amp;L9,Vault_Required_Fields!C:D,2,false),"TBD")</f>
        <v>TBD</v>
      </c>
      <c r="U9" s="59" t="s">
        <v>5058</v>
      </c>
      <c r="V9" s="59" t="s">
        <v>5058</v>
      </c>
      <c r="W9" s="59" t="s">
        <v>5058</v>
      </c>
      <c r="X9" s="59" t="s">
        <v>5058</v>
      </c>
      <c r="Y9" s="59" t="s">
        <v>5058</v>
      </c>
      <c r="Z9" s="57"/>
      <c r="AA9" s="127"/>
      <c r="AB9" s="162" t="s">
        <v>63</v>
      </c>
      <c r="AC9" s="162" t="s">
        <v>60</v>
      </c>
      <c r="AD9" s="162" t="str">
        <f>VLOOKUP(AB9&amp;"."&amp;AC9,Vault_Required_Fields!C:D,2,false)</f>
        <v>Required</v>
      </c>
      <c r="AE9" s="56" t="s">
        <v>10</v>
      </c>
      <c r="AF9" s="57" t="s">
        <v>2605</v>
      </c>
      <c r="AG9" s="60" t="str">
        <f t="shared" si="4"/>
        <v>Yes</v>
      </c>
      <c r="AH9" s="79"/>
      <c r="AI9" s="119" t="s">
        <v>7454</v>
      </c>
      <c r="AJ9" s="79"/>
      <c r="AK9" s="79"/>
      <c r="AL9" s="79"/>
      <c r="AM9" s="79"/>
      <c r="AN9" s="79"/>
      <c r="AO9" s="79"/>
      <c r="AP9" s="79"/>
      <c r="AQ9" s="79"/>
    </row>
    <row r="10" ht="14.25" customHeight="1">
      <c r="A10" s="120" t="s">
        <v>17</v>
      </c>
      <c r="B10" s="120" t="s">
        <v>141</v>
      </c>
      <c r="C10" s="120" t="s">
        <v>142</v>
      </c>
      <c r="D10" s="120"/>
      <c r="E10" s="169" t="str">
        <f>IFNA(IF(LEN(VLOOKUP(B10,Sample_Data_Columns!I:J,2,FALSE))=0,"",VLOOKUP(B10,Sample_Data_Columns!I:J,2,FALSE)),"")</f>
        <v>CD-0000000899</v>
      </c>
      <c r="F10" s="122">
        <f>vlookup(A10&amp;"."&amp;B10,Field_Count!C:D,2,false)</f>
        <v>2287782</v>
      </c>
      <c r="G10" s="122">
        <f>vlookup(A10&amp;"."&amp;B10,Field_Count!C:E,3,false)</f>
        <v>645005</v>
      </c>
      <c r="H10" s="122">
        <f>vlookup(A10&amp;"."&amp;B10,Field_Count!C:F,4,false)</f>
        <v>994336</v>
      </c>
      <c r="I10" s="122">
        <f>vlookup(A10&amp;"."&amp;B10,Field_Count!C:G,5,false)</f>
        <v>1150587</v>
      </c>
      <c r="J10" s="122">
        <f>vlookup(A10&amp;"."&amp;B10,Field_Count!C:H,6,false)</f>
        <v>6771</v>
      </c>
      <c r="K10" s="56" t="s">
        <v>63</v>
      </c>
      <c r="L10" s="56" t="s">
        <v>2342</v>
      </c>
      <c r="M10" s="60" t="str">
        <f t="shared" si="1"/>
        <v>String</v>
      </c>
      <c r="N10" s="57" t="str">
        <f t="shared" si="2"/>
        <v/>
      </c>
      <c r="O10" s="137" t="s">
        <v>7596</v>
      </c>
      <c r="P10" s="59" t="s">
        <v>7466</v>
      </c>
      <c r="Q10" s="60"/>
      <c r="R10" s="60"/>
      <c r="S10" s="59" t="str">
        <f t="shared" si="3"/>
        <v>call2_detail__v.name__v</v>
      </c>
      <c r="T10" s="59" t="str">
        <f>IFNA(VLOOKUP(K10&amp;"."&amp;L10,Vault_Required_Fields!C:D,2,false),"")</f>
        <v/>
      </c>
      <c r="U10" s="59" t="s">
        <v>7461</v>
      </c>
      <c r="V10" s="57"/>
      <c r="W10" s="57"/>
      <c r="X10" s="59" t="s">
        <v>5058</v>
      </c>
      <c r="Y10" s="59" t="s">
        <v>7461</v>
      </c>
      <c r="Z10" s="59" t="s">
        <v>7469</v>
      </c>
      <c r="AA10" s="127"/>
      <c r="AB10" s="162" t="s">
        <v>63</v>
      </c>
      <c r="AC10" s="162" t="s">
        <v>2537</v>
      </c>
      <c r="AD10" s="162" t="str">
        <f>VLOOKUP(AB10&amp;"."&amp;AC10,Vault_Required_Fields!C:D,2,false)</f>
        <v>Veeva will populate</v>
      </c>
      <c r="AE10" s="56" t="s">
        <v>170</v>
      </c>
      <c r="AF10" s="57"/>
      <c r="AG10" s="60" t="str">
        <f t="shared" si="4"/>
        <v>Yes</v>
      </c>
      <c r="AH10" s="79"/>
      <c r="AI10" s="79"/>
      <c r="AJ10" s="79"/>
      <c r="AK10" s="79"/>
      <c r="AL10" s="79"/>
      <c r="AM10" s="79"/>
      <c r="AN10" s="79"/>
      <c r="AO10" s="79"/>
      <c r="AP10" s="79"/>
      <c r="AQ10" s="79"/>
    </row>
    <row r="11" ht="14.25" customHeight="1">
      <c r="A11" s="120" t="s">
        <v>17</v>
      </c>
      <c r="B11" s="120" t="s">
        <v>262</v>
      </c>
      <c r="C11" s="120" t="s">
        <v>263</v>
      </c>
      <c r="D11" s="120" t="s">
        <v>1276</v>
      </c>
      <c r="E11" s="169" t="str">
        <f>IFNA(IF(LEN(VLOOKUP(B11,Sample_Data_Columns!I:J,2,FALSE))=0,"",VLOOKUP(B11,Sample_Data_Columns!I:J,2,FALSE)),"")</f>
        <v>0013X00003gWlD7QAK</v>
      </c>
      <c r="F11" s="122">
        <f>vlookup(A11&amp;"."&amp;B11,Field_Count!C:D,2,false)</f>
        <v>2287637</v>
      </c>
      <c r="G11" s="122">
        <f>vlookup(A11&amp;"."&amp;B11,Field_Count!C:E,3,false)</f>
        <v>644954</v>
      </c>
      <c r="H11" s="122">
        <f>vlookup(A11&amp;"."&amp;B11,Field_Count!C:F,4,false)</f>
        <v>994278</v>
      </c>
      <c r="I11" s="122">
        <f>vlookup(A11&amp;"."&amp;B11,Field_Count!C:G,5,false)</f>
        <v>1150382</v>
      </c>
      <c r="J11" s="122">
        <f>vlookup(A11&amp;"."&amp;B11,Field_Count!C:H,6,false)</f>
        <v>6771</v>
      </c>
      <c r="K11" s="56" t="s">
        <v>63</v>
      </c>
      <c r="L11" s="69" t="s">
        <v>7464</v>
      </c>
      <c r="M11" s="74" t="str">
        <f t="shared" si="1"/>
        <v/>
      </c>
      <c r="N11" s="72" t="str">
        <f t="shared" si="2"/>
        <v/>
      </c>
      <c r="O11" s="151" t="s">
        <v>7597</v>
      </c>
      <c r="P11" s="59" t="s">
        <v>7466</v>
      </c>
      <c r="Q11" s="60"/>
      <c r="R11" s="60"/>
      <c r="S11" s="57" t="str">
        <f t="shared" si="3"/>
        <v>call2_detail__v.OutOfScope</v>
      </c>
      <c r="T11" s="57" t="str">
        <f>IFNA(VLOOKUP(K11&amp;"."&amp;L11,Vault_Required_Fields!C:D,2,false),"")</f>
        <v/>
      </c>
      <c r="U11" s="59" t="s">
        <v>7461</v>
      </c>
      <c r="V11" s="57"/>
      <c r="W11" s="57"/>
      <c r="X11" s="57"/>
      <c r="Y11" s="57"/>
      <c r="Z11" s="57"/>
      <c r="AA11" s="127"/>
      <c r="AB11" s="56" t="s">
        <v>63</v>
      </c>
      <c r="AC11" s="56" t="s">
        <v>127</v>
      </c>
      <c r="AD11" s="56" t="str">
        <f>VLOOKUP(AB11&amp;"."&amp;AC11,Vault_Required_Fields!C:D,2,false)</f>
        <v>#N/A</v>
      </c>
      <c r="AE11" s="56" t="s">
        <v>2272</v>
      </c>
      <c r="AF11" s="57"/>
      <c r="AG11" s="60" t="str">
        <f t="shared" si="4"/>
        <v>No</v>
      </c>
      <c r="AH11" s="79"/>
      <c r="AI11" s="79"/>
      <c r="AJ11" s="79"/>
      <c r="AK11" s="79"/>
      <c r="AL11" s="79"/>
      <c r="AM11" s="79"/>
      <c r="AN11" s="79"/>
      <c r="AO11" s="79"/>
      <c r="AP11" s="79"/>
      <c r="AQ11" s="79"/>
    </row>
    <row r="12" ht="14.25" customHeight="1">
      <c r="A12" s="120" t="s">
        <v>17</v>
      </c>
      <c r="B12" s="120" t="s">
        <v>272</v>
      </c>
      <c r="C12" s="120" t="s">
        <v>210</v>
      </c>
      <c r="D12" s="120" t="s">
        <v>273</v>
      </c>
      <c r="E12" s="169" t="str">
        <f>IFNA(IF(LEN(VLOOKUP(B12,Sample_Data_Columns!I:J,2,FALSE))=0,"",VLOOKUP(B12,Sample_Data_Columns!I:J,2,FALSE)),"")</f>
        <v>Balsa Vujovic</v>
      </c>
      <c r="F12" s="122">
        <f>vlookup(A12&amp;"."&amp;B12,Field_Count!C:D,2,false)</f>
        <v>2092792</v>
      </c>
      <c r="G12" s="122">
        <f>vlookup(A12&amp;"."&amp;B12,Field_Count!C:E,3,false)</f>
        <v>626624</v>
      </c>
      <c r="H12" s="122">
        <f>vlookup(A12&amp;"."&amp;B12,Field_Count!C:F,4,false)</f>
        <v>941646</v>
      </c>
      <c r="I12" s="122">
        <f>vlookup(A12&amp;"."&amp;B12,Field_Count!C:G,5,false)</f>
        <v>1108977</v>
      </c>
      <c r="J12" s="122">
        <f>vlookup(A12&amp;"."&amp;B12,Field_Count!C:H,6,false)</f>
        <v>6708</v>
      </c>
      <c r="K12" s="56" t="s">
        <v>63</v>
      </c>
      <c r="L12" s="69" t="s">
        <v>7464</v>
      </c>
      <c r="M12" s="74" t="str">
        <f t="shared" si="1"/>
        <v/>
      </c>
      <c r="N12" s="72" t="str">
        <f t="shared" si="2"/>
        <v/>
      </c>
      <c r="O12" s="151" t="s">
        <v>7597</v>
      </c>
      <c r="P12" s="59" t="s">
        <v>7466</v>
      </c>
      <c r="Q12" s="60"/>
      <c r="R12" s="60"/>
      <c r="S12" s="57" t="str">
        <f t="shared" si="3"/>
        <v>call2_detail__v.OutOfScope</v>
      </c>
      <c r="T12" s="57" t="str">
        <f>IFNA(VLOOKUP(K12&amp;"."&amp;L12,Vault_Required_Fields!C:D,2,false),"")</f>
        <v/>
      </c>
      <c r="U12" s="59" t="s">
        <v>7461</v>
      </c>
      <c r="V12" s="57"/>
      <c r="W12" s="57"/>
      <c r="X12" s="57"/>
      <c r="Y12" s="57"/>
      <c r="Z12" s="57"/>
      <c r="AA12" s="127"/>
      <c r="AB12" s="56" t="s">
        <v>63</v>
      </c>
      <c r="AC12" s="56" t="s">
        <v>2339</v>
      </c>
      <c r="AD12" s="56" t="str">
        <f>VLOOKUP(AB12&amp;"."&amp;AC12,Vault_Required_Fields!C:D,2,false)</f>
        <v>#N/A</v>
      </c>
      <c r="AE12" s="56" t="s">
        <v>2107</v>
      </c>
      <c r="AF12" s="57"/>
      <c r="AG12" s="60" t="str">
        <f t="shared" si="4"/>
        <v>Yes</v>
      </c>
      <c r="AH12" s="79"/>
      <c r="AI12" s="79"/>
      <c r="AJ12" s="79"/>
      <c r="AK12" s="79"/>
      <c r="AL12" s="79"/>
      <c r="AM12" s="79"/>
      <c r="AN12" s="79"/>
      <c r="AO12" s="79"/>
      <c r="AP12" s="79"/>
      <c r="AQ12" s="79"/>
    </row>
    <row r="13" ht="14.25" customHeight="1">
      <c r="A13" s="171" t="s">
        <v>17</v>
      </c>
      <c r="B13" s="171" t="s">
        <v>268</v>
      </c>
      <c r="C13" s="171" t="s">
        <v>210</v>
      </c>
      <c r="D13" s="171" t="s">
        <v>269</v>
      </c>
      <c r="E13" s="171" t="str">
        <f>IFNA(IF(LEN(VLOOKUP(B13,Sample_Data_Columns!I:J,2,FALSE))=0,"",VLOOKUP(B13,Sample_Data_Columns!I:J,2,FALSE)),"")</f>
        <v/>
      </c>
      <c r="F13" s="67">
        <f>vlookup(A13&amp;"."&amp;B13,Field_Count!C:D,2,false)</f>
        <v>0</v>
      </c>
      <c r="G13" s="67">
        <f>vlookup(A13&amp;"."&amp;B13,Field_Count!C:E,3,false)</f>
        <v>0</v>
      </c>
      <c r="H13" s="67">
        <f>vlookup(A13&amp;"."&amp;B13,Field_Count!C:F,4,false)</f>
        <v>0</v>
      </c>
      <c r="I13" s="67">
        <f>vlookup(A13&amp;"."&amp;B13,Field_Count!C:G,5,false)</f>
        <v>0</v>
      </c>
      <c r="J13" s="67">
        <f>vlookup(A13&amp;"."&amp;B13,Field_Count!C:H,6,false)</f>
        <v>0</v>
      </c>
      <c r="K13" s="64" t="s">
        <v>63</v>
      </c>
      <c r="L13" s="172" t="s">
        <v>7464</v>
      </c>
      <c r="M13" s="63" t="str">
        <f t="shared" si="1"/>
        <v/>
      </c>
      <c r="N13" s="67" t="str">
        <f t="shared" si="2"/>
        <v/>
      </c>
      <c r="O13" s="173" t="s">
        <v>7597</v>
      </c>
      <c r="P13" s="65" t="s">
        <v>7466</v>
      </c>
      <c r="Q13" s="63"/>
      <c r="R13" s="63"/>
      <c r="S13" s="67" t="str">
        <f t="shared" si="3"/>
        <v>call2_detail__v.OutOfScope</v>
      </c>
      <c r="T13" s="67" t="str">
        <f>IFNA(VLOOKUP(K13&amp;"."&amp;L13,Vault_Required_Fields!C:D,2,false),"")</f>
        <v/>
      </c>
      <c r="U13" s="59" t="s">
        <v>7461</v>
      </c>
      <c r="V13" s="67"/>
      <c r="W13" s="67"/>
      <c r="X13" s="59" t="s">
        <v>5058</v>
      </c>
      <c r="Y13" s="59" t="s">
        <v>7461</v>
      </c>
      <c r="Z13" s="67"/>
      <c r="AA13" s="127"/>
      <c r="AB13" s="64" t="s">
        <v>63</v>
      </c>
      <c r="AC13" s="64" t="s">
        <v>2332</v>
      </c>
      <c r="AD13" s="64" t="str">
        <f>VLOOKUP(AB13&amp;"."&amp;AC13,Vault_Required_Fields!C:D,2,false)</f>
        <v>#N/A</v>
      </c>
      <c r="AE13" s="64" t="s">
        <v>2084</v>
      </c>
      <c r="AF13" s="67" t="s">
        <v>2614</v>
      </c>
      <c r="AG13" s="63" t="str">
        <f t="shared" si="4"/>
        <v>Yes</v>
      </c>
      <c r="AH13" s="79"/>
      <c r="AI13" s="79"/>
      <c r="AJ13" s="79"/>
      <c r="AK13" s="79"/>
      <c r="AL13" s="79"/>
      <c r="AM13" s="79"/>
      <c r="AN13" s="79"/>
      <c r="AO13" s="79"/>
      <c r="AP13" s="79"/>
      <c r="AQ13" s="79"/>
    </row>
    <row r="14" ht="14.25" customHeight="1">
      <c r="A14" s="120" t="s">
        <v>17</v>
      </c>
      <c r="B14" s="174" t="s">
        <v>1268</v>
      </c>
      <c r="C14" s="120" t="s">
        <v>204</v>
      </c>
      <c r="D14" s="120" t="s">
        <v>1270</v>
      </c>
      <c r="E14" s="169" t="str">
        <f>IFNA(IF(LEN(VLOOKUP(B14,Sample_Data_Columns!I:J,2,FALSE))=0,"",VLOOKUP(B14,Sample_Data_Columns!I:J,2,FALSE)),"")</f>
        <v>a4J3X000000EksSUAS</v>
      </c>
      <c r="F14" s="122">
        <f>vlookup(A14&amp;"."&amp;B14,Field_Count!C:D,2,false)</f>
        <v>1800880</v>
      </c>
      <c r="G14" s="122">
        <f>vlookup(A14&amp;"."&amp;B14,Field_Count!C:E,3,false)</f>
        <v>479215</v>
      </c>
      <c r="H14" s="122">
        <f>vlookup(A14&amp;"."&amp;B14,Field_Count!C:F,4,false)</f>
        <v>823285</v>
      </c>
      <c r="I14" s="122">
        <f>vlookup(A14&amp;"."&amp;B14,Field_Count!C:G,5,false)</f>
        <v>892630</v>
      </c>
      <c r="J14" s="122">
        <f>vlookup(A14&amp;"."&amp;B14,Field_Count!C:H,6,false)</f>
        <v>3884</v>
      </c>
      <c r="K14" s="56" t="s">
        <v>63</v>
      </c>
      <c r="L14" s="69"/>
      <c r="M14" s="56" t="str">
        <f>IFNA(VLOOKUP(L49,AC:AE,3,FALSE),"")</f>
        <v>Object</v>
      </c>
      <c r="N14" s="57" t="str">
        <f>IFNA(IF(VLOOKUP(L49,AC:AF,4,FALSE)="","",VLOOKUP(L49,AC:AF,4,FALSE)),"")</f>
        <v>Lookup to Product Catalog records of type Detail Group.</v>
      </c>
      <c r="O14" s="59" t="s">
        <v>7598</v>
      </c>
      <c r="P14" s="175" t="s">
        <v>7599</v>
      </c>
      <c r="Q14" s="57"/>
      <c r="R14" s="62" t="s">
        <v>7453</v>
      </c>
      <c r="S14" s="57" t="str">
        <f t="shared" si="3"/>
        <v>call2_detail__v.</v>
      </c>
      <c r="T14" s="57" t="str">
        <f>IFNA(VLOOKUP(K14&amp;"."&amp;L49,Vault_Required_Fields!C:D,2,false),"TBD")</f>
        <v>TBD</v>
      </c>
      <c r="U14" s="57"/>
      <c r="V14" s="57"/>
      <c r="W14" s="57"/>
      <c r="X14" s="57"/>
      <c r="Y14" s="57"/>
      <c r="Z14" s="59" t="s">
        <v>7600</v>
      </c>
      <c r="AA14" s="127"/>
      <c r="AB14" s="56" t="s">
        <v>63</v>
      </c>
      <c r="AC14" s="56" t="s">
        <v>2338</v>
      </c>
      <c r="AD14" s="56" t="str">
        <f>VLOOKUP(AB14&amp;"."&amp;AC14,Vault_Required_Fields!C:D,2,false)</f>
        <v>#N/A</v>
      </c>
      <c r="AE14" s="56" t="s">
        <v>10</v>
      </c>
      <c r="AF14" s="57"/>
      <c r="AG14" s="60" t="str">
        <f t="shared" si="4"/>
        <v>Yes</v>
      </c>
      <c r="AH14" s="79"/>
      <c r="AI14" s="119" t="s">
        <v>7454</v>
      </c>
      <c r="AJ14" s="79"/>
      <c r="AK14" s="79"/>
      <c r="AL14" s="79"/>
      <c r="AM14" s="79"/>
      <c r="AN14" s="79"/>
      <c r="AO14" s="79"/>
      <c r="AP14" s="79"/>
      <c r="AQ14" s="79"/>
    </row>
    <row r="15" ht="14.25" customHeight="1">
      <c r="A15" s="120" t="s">
        <v>17</v>
      </c>
      <c r="B15" s="120" t="s">
        <v>1273</v>
      </c>
      <c r="C15" s="120" t="s">
        <v>210</v>
      </c>
      <c r="D15" s="120" t="s">
        <v>1274</v>
      </c>
      <c r="E15" s="169" t="str">
        <f>IFNA(IF(LEN(VLOOKUP(B15,Sample_Data_Columns!I:J,2,FALSE))=0,"",VLOOKUP(B15,Sample_Data_Columns!I:J,2,FALSE)),"")</f>
        <v>Ocrevus</v>
      </c>
      <c r="F15" s="122">
        <f>vlookup(A15&amp;"."&amp;B15,Field_Count!C:D,2,false)</f>
        <v>1798314</v>
      </c>
      <c r="G15" s="122">
        <f>vlookup(A15&amp;"."&amp;B15,Field_Count!C:E,3,false)</f>
        <v>478707</v>
      </c>
      <c r="H15" s="122">
        <f>vlookup(A15&amp;"."&amp;B15,Field_Count!C:F,4,false)</f>
        <v>820458</v>
      </c>
      <c r="I15" s="122">
        <f>vlookup(A15&amp;"."&amp;B15,Field_Count!C:G,5,false)</f>
        <v>891616</v>
      </c>
      <c r="J15" s="122">
        <f>vlookup(A15&amp;"."&amp;B15,Field_Count!C:H,6,false)</f>
        <v>3856</v>
      </c>
      <c r="K15" s="56" t="s">
        <v>63</v>
      </c>
      <c r="L15" s="69"/>
      <c r="M15" s="74" t="str">
        <f t="shared" ref="M15:M48" si="5">IFNA(VLOOKUP(L15,AC:AE,3,FALSE),"")</f>
        <v/>
      </c>
      <c r="N15" s="72" t="str">
        <f t="shared" ref="N15:N48" si="6">IFNA(IF(VLOOKUP(L15,AC:AF,4,FALSE)="","",VLOOKUP(L15,AC:AF,4,FALSE)),"")</f>
        <v/>
      </c>
      <c r="O15" s="151" t="s">
        <v>7489</v>
      </c>
      <c r="P15" s="59" t="s">
        <v>7466</v>
      </c>
      <c r="Q15" s="60"/>
      <c r="R15" s="60"/>
      <c r="S15" s="57" t="str">
        <f t="shared" si="3"/>
        <v>call2_detail__v.</v>
      </c>
      <c r="T15" s="57" t="str">
        <f>IFNA(VLOOKUP(K15&amp;"."&amp;L15,Vault_Required_Fields!C:D,2,false),"")</f>
        <v/>
      </c>
      <c r="U15" s="59" t="s">
        <v>7461</v>
      </c>
      <c r="V15" s="57"/>
      <c r="W15" s="57"/>
      <c r="X15" s="57"/>
      <c r="Y15" s="57"/>
      <c r="Z15" s="57"/>
      <c r="AA15" s="127"/>
      <c r="AB15" s="56" t="s">
        <v>63</v>
      </c>
      <c r="AC15" s="56" t="s">
        <v>2196</v>
      </c>
      <c r="AD15" s="56" t="str">
        <f>VLOOKUP(AB15&amp;"."&amp;AC15,Vault_Required_Fields!C:D,2,false)</f>
        <v>#N/A</v>
      </c>
      <c r="AE15" s="56" t="s">
        <v>10</v>
      </c>
      <c r="AF15" s="57"/>
      <c r="AG15" s="60" t="str">
        <f t="shared" si="4"/>
        <v>Yes</v>
      </c>
      <c r="AH15" s="79"/>
      <c r="AI15" s="79"/>
      <c r="AJ15" s="79"/>
      <c r="AK15" s="79"/>
      <c r="AL15" s="79"/>
      <c r="AM15" s="79"/>
      <c r="AN15" s="79"/>
      <c r="AO15" s="79"/>
      <c r="AP15" s="79"/>
      <c r="AQ15" s="79"/>
    </row>
    <row r="16" ht="14.25" customHeight="1">
      <c r="A16" s="120" t="s">
        <v>17</v>
      </c>
      <c r="B16" s="120" t="s">
        <v>14</v>
      </c>
      <c r="C16" s="120" t="s">
        <v>253</v>
      </c>
      <c r="D16" s="120" t="s">
        <v>1255</v>
      </c>
      <c r="E16" s="169" t="str">
        <f>IFNA(IF(LEN(VLOOKUP(B16,Sample_Data_Columns!I:J,2,FALSE))=0,"",VLOOKUP(B16,Sample_Data_Columns!I:J,2,FALSE)),"")</f>
        <v>a2Q3X00000DM8biUAD</v>
      </c>
      <c r="F16" s="122">
        <f>vlookup(A16&amp;"."&amp;B16,Field_Count!C:D,2,false)</f>
        <v>2287782</v>
      </c>
      <c r="G16" s="122">
        <f>vlookup(A16&amp;"."&amp;B16,Field_Count!C:E,3,false)</f>
        <v>645005</v>
      </c>
      <c r="H16" s="122">
        <f>vlookup(A16&amp;"."&amp;B16,Field_Count!C:F,4,false)</f>
        <v>994336</v>
      </c>
      <c r="I16" s="122">
        <f>vlookup(A16&amp;"."&amp;B16,Field_Count!C:G,5,false)</f>
        <v>1150587</v>
      </c>
      <c r="J16" s="122">
        <f>vlookup(A16&amp;"."&amp;B16,Field_Count!C:H,6,false)</f>
        <v>6771</v>
      </c>
      <c r="K16" s="56" t="s">
        <v>63</v>
      </c>
      <c r="L16" s="56" t="s">
        <v>60</v>
      </c>
      <c r="M16" s="60" t="str">
        <f t="shared" si="5"/>
        <v>Object</v>
      </c>
      <c r="N16" s="57" t="str">
        <f t="shared" si="6"/>
        <v>Lookup to Call2. All call details need to refer to a call.</v>
      </c>
      <c r="O16" s="130"/>
      <c r="P16" s="59" t="s">
        <v>2914</v>
      </c>
      <c r="Q16" s="57" t="s">
        <v>7601</v>
      </c>
      <c r="R16" s="62" t="s">
        <v>7453</v>
      </c>
      <c r="S16" s="59" t="str">
        <f t="shared" si="3"/>
        <v>call2_detail__v.call2__v</v>
      </c>
      <c r="T16" s="59" t="str">
        <f>IFNA(VLOOKUP(K16&amp;"."&amp;L16,Vault_Required_Fields!C:D,2,false),"TBD")</f>
        <v>Required</v>
      </c>
      <c r="U16" s="59" t="s">
        <v>5058</v>
      </c>
      <c r="V16" s="59" t="s">
        <v>5058</v>
      </c>
      <c r="W16" s="59" t="s">
        <v>5058</v>
      </c>
      <c r="X16" s="59" t="s">
        <v>5058</v>
      </c>
      <c r="Y16" s="59" t="s">
        <v>5058</v>
      </c>
      <c r="Z16" s="57"/>
      <c r="AA16" s="127"/>
      <c r="AB16" s="56" t="s">
        <v>63</v>
      </c>
      <c r="AC16" s="56" t="s">
        <v>2609</v>
      </c>
      <c r="AD16" s="56" t="str">
        <f>VLOOKUP(AB16&amp;"."&amp;AC16,Vault_Required_Fields!C:D,2,false)</f>
        <v>Optional</v>
      </c>
      <c r="AE16" s="56" t="s">
        <v>2122</v>
      </c>
      <c r="AF16" s="57" t="s">
        <v>2610</v>
      </c>
      <c r="AG16" s="60" t="str">
        <f t="shared" si="4"/>
        <v>Yes</v>
      </c>
      <c r="AH16" s="79"/>
      <c r="AI16" s="119" t="s">
        <v>7454</v>
      </c>
      <c r="AJ16" s="79"/>
      <c r="AK16" s="79"/>
      <c r="AL16" s="79"/>
      <c r="AM16" s="79"/>
      <c r="AN16" s="79"/>
      <c r="AO16" s="79"/>
      <c r="AP16" s="79"/>
      <c r="AQ16" s="79"/>
    </row>
    <row r="17" ht="14.25" customHeight="1">
      <c r="A17" s="120" t="s">
        <v>17</v>
      </c>
      <c r="B17" s="120" t="s">
        <v>1264</v>
      </c>
      <c r="C17" s="120" t="s">
        <v>187</v>
      </c>
      <c r="D17" s="120" t="s">
        <v>1265</v>
      </c>
      <c r="E17" s="169" t="str">
        <f>IFNA(IF(LEN(VLOOKUP(B17,Sample_Data_Columns!I:J,2,FALSE))=0,"",VLOOKUP(B17,Sample_Data_Columns!I:J,2,FALSE)),"")</f>
        <v>Face To Face</v>
      </c>
      <c r="F17" s="122">
        <f>vlookup(A17&amp;"."&amp;B17,Field_Count!C:D,2,false)</f>
        <v>2202138</v>
      </c>
      <c r="G17" s="122">
        <f>vlookup(A17&amp;"."&amp;B17,Field_Count!C:E,3,false)</f>
        <v>636735</v>
      </c>
      <c r="H17" s="122">
        <f>vlookup(A17&amp;"."&amp;B17,Field_Count!C:F,4,false)</f>
        <v>987038</v>
      </c>
      <c r="I17" s="122">
        <f>vlookup(A17&amp;"."&amp;B17,Field_Count!C:G,5,false)</f>
        <v>1107160</v>
      </c>
      <c r="J17" s="122">
        <f>vlookup(A17&amp;"."&amp;B17,Field_Count!C:H,6,false)</f>
        <v>5396</v>
      </c>
      <c r="K17" s="56" t="s">
        <v>63</v>
      </c>
      <c r="L17" s="69"/>
      <c r="M17" s="74" t="str">
        <f t="shared" si="5"/>
        <v/>
      </c>
      <c r="N17" s="72" t="str">
        <f t="shared" si="6"/>
        <v/>
      </c>
      <c r="O17" s="151" t="s">
        <v>7489</v>
      </c>
      <c r="P17" s="59" t="s">
        <v>7466</v>
      </c>
      <c r="Q17" s="60"/>
      <c r="R17" s="60"/>
      <c r="S17" s="57" t="str">
        <f t="shared" si="3"/>
        <v>call2_detail__v.</v>
      </c>
      <c r="T17" s="57" t="str">
        <f>IFNA(VLOOKUP(K17&amp;"."&amp;L17,Vault_Required_Fields!C:D,2,false),"")</f>
        <v/>
      </c>
      <c r="U17" s="59" t="s">
        <v>7461</v>
      </c>
      <c r="V17" s="57"/>
      <c r="W17" s="57"/>
      <c r="X17" s="57"/>
      <c r="Y17" s="57"/>
      <c r="Z17" s="57"/>
      <c r="AA17" s="127"/>
      <c r="AB17" s="56" t="s">
        <v>63</v>
      </c>
      <c r="AC17" s="56" t="s">
        <v>2287</v>
      </c>
      <c r="AD17" s="56" t="str">
        <f>VLOOKUP(AB17&amp;"."&amp;AC17,Vault_Required_Fields!C:D,2,false)</f>
        <v>#N/A</v>
      </c>
      <c r="AE17" s="56" t="s">
        <v>2084</v>
      </c>
      <c r="AF17" s="57"/>
      <c r="AG17" s="60" t="str">
        <f t="shared" si="4"/>
        <v>Yes</v>
      </c>
      <c r="AH17" s="79"/>
      <c r="AI17" s="79"/>
      <c r="AJ17" s="79"/>
      <c r="AK17" s="79"/>
      <c r="AL17" s="79"/>
      <c r="AM17" s="79"/>
      <c r="AN17" s="79"/>
      <c r="AO17" s="79"/>
      <c r="AP17" s="79"/>
      <c r="AQ17" s="79"/>
    </row>
    <row r="18" ht="14.25" customHeight="1">
      <c r="A18" s="120" t="s">
        <v>17</v>
      </c>
      <c r="B18" s="120" t="s">
        <v>1261</v>
      </c>
      <c r="C18" s="120" t="s">
        <v>446</v>
      </c>
      <c r="D18" s="120" t="s">
        <v>1262</v>
      </c>
      <c r="E18" s="169" t="str">
        <f>IFNA(IF(LEN(VLOOKUP(B18,Sample_Data_Columns!I:J,2,FALSE))=0,"",VLOOKUP(B18,Sample_Data_Columns!I:J,2,FALSE)),"")</f>
        <v>2021-12-22T16:59:00.000+0000</v>
      </c>
      <c r="F18" s="122">
        <f>vlookup(A18&amp;"."&amp;B18,Field_Count!C:D,2,false)</f>
        <v>2287782</v>
      </c>
      <c r="G18" s="122">
        <f>vlookup(A18&amp;"."&amp;B18,Field_Count!C:E,3,false)</f>
        <v>645005</v>
      </c>
      <c r="H18" s="122">
        <f>vlookup(A18&amp;"."&amp;B18,Field_Count!C:F,4,false)</f>
        <v>994336</v>
      </c>
      <c r="I18" s="122">
        <f>vlookup(A18&amp;"."&amp;B18,Field_Count!C:G,5,false)</f>
        <v>1150587</v>
      </c>
      <c r="J18" s="122">
        <f>vlookup(A18&amp;"."&amp;B18,Field_Count!C:H,6,false)</f>
        <v>6771</v>
      </c>
      <c r="K18" s="56" t="s">
        <v>63</v>
      </c>
      <c r="L18" s="69"/>
      <c r="M18" s="74" t="str">
        <f t="shared" si="5"/>
        <v/>
      </c>
      <c r="N18" s="72" t="str">
        <f t="shared" si="6"/>
        <v/>
      </c>
      <c r="O18" s="151" t="s">
        <v>7489</v>
      </c>
      <c r="P18" s="59" t="s">
        <v>7466</v>
      </c>
      <c r="Q18" s="60"/>
      <c r="R18" s="60"/>
      <c r="S18" s="57" t="str">
        <f t="shared" si="3"/>
        <v>call2_detail__v.</v>
      </c>
      <c r="T18" s="57" t="str">
        <f>IFNA(VLOOKUP(K18&amp;"."&amp;L18,Vault_Required_Fields!C:D,2,false),"")</f>
        <v/>
      </c>
      <c r="U18" s="59" t="s">
        <v>7461</v>
      </c>
      <c r="V18" s="57"/>
      <c r="W18" s="57"/>
      <c r="X18" s="57"/>
      <c r="Y18" s="57"/>
      <c r="Z18" s="57"/>
      <c r="AA18" s="127"/>
      <c r="AB18" s="56" t="s">
        <v>63</v>
      </c>
      <c r="AC18" s="56" t="s">
        <v>2270</v>
      </c>
      <c r="AD18" s="56" t="str">
        <f>VLOOKUP(AB18&amp;"."&amp;AC18,Vault_Required_Fields!C:D,2,false)</f>
        <v>#N/A</v>
      </c>
      <c r="AE18" s="56" t="s">
        <v>2084</v>
      </c>
      <c r="AF18" s="57"/>
      <c r="AG18" s="60" t="str">
        <f t="shared" si="4"/>
        <v>No</v>
      </c>
      <c r="AH18" s="79"/>
      <c r="AI18" s="79"/>
      <c r="AJ18" s="79"/>
      <c r="AK18" s="79"/>
      <c r="AL18" s="79"/>
      <c r="AM18" s="79"/>
      <c r="AN18" s="79"/>
      <c r="AO18" s="79"/>
      <c r="AP18" s="79"/>
      <c r="AQ18" s="79"/>
    </row>
    <row r="19" ht="14.25" customHeight="1">
      <c r="A19" s="120" t="s">
        <v>17</v>
      </c>
      <c r="B19" s="120" t="s">
        <v>258</v>
      </c>
      <c r="C19" s="120" t="s">
        <v>210</v>
      </c>
      <c r="D19" s="120" t="s">
        <v>259</v>
      </c>
      <c r="E19" s="169" t="str">
        <f>IFNA(IF(LEN(VLOOKUP(B19,Sample_Data_Columns!I:J,2,FALSE))=0,"",VLOOKUP(B19,Sample_Data_Columns!I:J,2,FALSE)),"")</f>
        <v>C-00001174</v>
      </c>
      <c r="F19" s="122">
        <f>vlookup(A19&amp;"."&amp;B19,Field_Count!C:D,2,false)</f>
        <v>2093046</v>
      </c>
      <c r="G19" s="122">
        <f>vlookup(A19&amp;"."&amp;B19,Field_Count!C:E,3,false)</f>
        <v>626694</v>
      </c>
      <c r="H19" s="122">
        <f>vlookup(A19&amp;"."&amp;B19,Field_Count!C:F,4,false)</f>
        <v>941715</v>
      </c>
      <c r="I19" s="122">
        <f>vlookup(A19&amp;"."&amp;B19,Field_Count!C:G,5,false)</f>
        <v>1109172</v>
      </c>
      <c r="J19" s="122">
        <f>vlookup(A19&amp;"."&amp;B19,Field_Count!C:H,6,false)</f>
        <v>6708</v>
      </c>
      <c r="K19" s="56" t="s">
        <v>63</v>
      </c>
      <c r="L19" s="69"/>
      <c r="M19" s="74" t="str">
        <f t="shared" si="5"/>
        <v/>
      </c>
      <c r="N19" s="72" t="str">
        <f t="shared" si="6"/>
        <v/>
      </c>
      <c r="O19" s="151" t="s">
        <v>7489</v>
      </c>
      <c r="P19" s="59" t="s">
        <v>7466</v>
      </c>
      <c r="Q19" s="60"/>
      <c r="R19" s="60"/>
      <c r="S19" s="57" t="str">
        <f t="shared" si="3"/>
        <v>call2_detail__v.</v>
      </c>
      <c r="T19" s="57" t="str">
        <f>IFNA(VLOOKUP(K19&amp;"."&amp;L19,Vault_Required_Fields!C:D,2,false),"")</f>
        <v/>
      </c>
      <c r="U19" s="59" t="s">
        <v>7461</v>
      </c>
      <c r="V19" s="57"/>
      <c r="W19" s="57"/>
      <c r="X19" s="57"/>
      <c r="Y19" s="57"/>
      <c r="Z19" s="57"/>
      <c r="AA19" s="127"/>
      <c r="AB19" s="162" t="s">
        <v>63</v>
      </c>
      <c r="AC19" s="162" t="s">
        <v>2342</v>
      </c>
      <c r="AD19" s="162" t="str">
        <f>VLOOKUP(AB19&amp;"."&amp;AC19,Vault_Required_Fields!C:D,2,false)</f>
        <v>#N/A</v>
      </c>
      <c r="AE19" s="56" t="s">
        <v>2084</v>
      </c>
      <c r="AF19" s="57"/>
      <c r="AG19" s="60" t="str">
        <f t="shared" si="4"/>
        <v>Yes</v>
      </c>
      <c r="AH19" s="79"/>
      <c r="AI19" s="79"/>
      <c r="AJ19" s="79"/>
      <c r="AK19" s="79"/>
      <c r="AL19" s="79"/>
      <c r="AM19" s="79"/>
      <c r="AN19" s="79"/>
      <c r="AO19" s="79"/>
      <c r="AP19" s="79"/>
      <c r="AQ19" s="79"/>
    </row>
    <row r="20" ht="20.25" customHeight="1">
      <c r="A20" s="120" t="s">
        <v>17</v>
      </c>
      <c r="B20" s="120" t="s">
        <v>1014</v>
      </c>
      <c r="C20" s="120" t="s">
        <v>187</v>
      </c>
      <c r="D20" s="120" t="s">
        <v>1257</v>
      </c>
      <c r="E20" s="169" t="str">
        <f>IFNA(IF(LEN(VLOOKUP(B20,Sample_Data_Columns!I:J,2,FALSE))=0,"",VLOOKUP(B20,Sample_Data_Columns!I:J,2,FALSE)),"")</f>
        <v>Submitted</v>
      </c>
      <c r="F20" s="122">
        <f>vlookup(A20&amp;"."&amp;B20,Field_Count!C:D,2,false)</f>
        <v>2287782</v>
      </c>
      <c r="G20" s="122">
        <f>vlookup(A20&amp;"."&amp;B20,Field_Count!C:E,3,false)</f>
        <v>645005</v>
      </c>
      <c r="H20" s="122">
        <f>vlookup(A20&amp;"."&amp;B20,Field_Count!C:F,4,false)</f>
        <v>994336</v>
      </c>
      <c r="I20" s="122">
        <f>vlookup(A20&amp;"."&amp;B20,Field_Count!C:G,5,false)</f>
        <v>1150587</v>
      </c>
      <c r="J20" s="122">
        <f>vlookup(A20&amp;"."&amp;B20,Field_Count!C:H,6,false)</f>
        <v>6771</v>
      </c>
      <c r="K20" s="56" t="s">
        <v>63</v>
      </c>
      <c r="L20" s="56"/>
      <c r="M20" s="60" t="str">
        <f t="shared" si="5"/>
        <v/>
      </c>
      <c r="N20" s="57" t="str">
        <f t="shared" si="6"/>
        <v/>
      </c>
      <c r="O20" s="137"/>
      <c r="P20" s="59" t="s">
        <v>7523</v>
      </c>
      <c r="Q20" s="62" t="s">
        <v>7485</v>
      </c>
      <c r="R20" s="60"/>
      <c r="S20" s="59" t="str">
        <f t="shared" si="3"/>
        <v>call2_detail__v.</v>
      </c>
      <c r="T20" s="59" t="str">
        <f>IFNA(VLOOKUP(K20&amp;"."&amp;L20,Vault_Required_Fields!C:D,2,false),"TBD")</f>
        <v>TBD</v>
      </c>
      <c r="U20" s="57"/>
      <c r="V20" s="57"/>
      <c r="W20" s="57"/>
      <c r="X20" s="57"/>
      <c r="Y20" s="57"/>
      <c r="Z20" s="59"/>
      <c r="AA20" s="127"/>
      <c r="AB20" s="56" t="s">
        <v>63</v>
      </c>
      <c r="AC20" s="56" t="s">
        <v>2352</v>
      </c>
      <c r="AD20" s="56" t="str">
        <f>VLOOKUP(AB20&amp;"."&amp;AC20,Vault_Required_Fields!C:D,2,false)</f>
        <v>#N/A</v>
      </c>
      <c r="AE20" s="56" t="s">
        <v>2167</v>
      </c>
      <c r="AF20" s="57" t="s">
        <v>2616</v>
      </c>
      <c r="AG20" s="60" t="str">
        <f t="shared" si="4"/>
        <v>No</v>
      </c>
      <c r="AH20" s="79"/>
      <c r="AI20" s="79"/>
      <c r="AJ20" s="79"/>
      <c r="AK20" s="79"/>
      <c r="AL20" s="79"/>
      <c r="AM20" s="79"/>
      <c r="AN20" s="79"/>
      <c r="AO20" s="79"/>
      <c r="AP20" s="79"/>
      <c r="AQ20" s="79"/>
    </row>
    <row r="21" ht="14.25" customHeight="1">
      <c r="A21" s="120" t="s">
        <v>17</v>
      </c>
      <c r="B21" s="120" t="s">
        <v>310</v>
      </c>
      <c r="C21" s="120" t="s">
        <v>311</v>
      </c>
      <c r="D21" s="120" t="s">
        <v>1253</v>
      </c>
      <c r="E21" s="169" t="str">
        <f>IFNA(IF(LEN(VLOOKUP(B21,Sample_Data_Columns!I:J,2,FALSE))=0,"",VLOOKUP(B21,Sample_Data_Columns!I:J,2,FALSE)),"")</f>
        <v>2021-12-22</v>
      </c>
      <c r="F21" s="122">
        <f>vlookup(A21&amp;"."&amp;B21,Field_Count!C:D,2,false)</f>
        <v>2287782</v>
      </c>
      <c r="G21" s="122">
        <f>vlookup(A21&amp;"."&amp;B21,Field_Count!C:E,3,false)</f>
        <v>645005</v>
      </c>
      <c r="H21" s="122">
        <f>vlookup(A21&amp;"."&amp;B21,Field_Count!C:F,4,false)</f>
        <v>994336</v>
      </c>
      <c r="I21" s="122">
        <f>vlookup(A21&amp;"."&amp;B21,Field_Count!C:G,5,false)</f>
        <v>1150587</v>
      </c>
      <c r="J21" s="122">
        <f>vlookup(A21&amp;"."&amp;B21,Field_Count!C:H,6,false)</f>
        <v>6771</v>
      </c>
      <c r="K21" s="56" t="s">
        <v>63</v>
      </c>
      <c r="L21" s="69"/>
      <c r="M21" s="74" t="str">
        <f t="shared" si="5"/>
        <v/>
      </c>
      <c r="N21" s="72" t="str">
        <f t="shared" si="6"/>
        <v/>
      </c>
      <c r="O21" s="151" t="s">
        <v>7489</v>
      </c>
      <c r="P21" s="59" t="s">
        <v>7466</v>
      </c>
      <c r="Q21" s="60"/>
      <c r="R21" s="60"/>
      <c r="S21" s="57" t="str">
        <f t="shared" si="3"/>
        <v>call2_detail__v.</v>
      </c>
      <c r="T21" s="57" t="str">
        <f>IFNA(VLOOKUP(K21&amp;"."&amp;L21,Vault_Required_Fields!C:D,2,false),"")</f>
        <v/>
      </c>
      <c r="U21" s="59" t="s">
        <v>7461</v>
      </c>
      <c r="V21" s="57"/>
      <c r="W21" s="57"/>
      <c r="X21" s="57"/>
      <c r="Y21" s="57"/>
      <c r="Z21" s="57"/>
      <c r="AA21" s="127"/>
      <c r="AB21" s="56" t="s">
        <v>63</v>
      </c>
      <c r="AC21" s="56" t="s">
        <v>2606</v>
      </c>
      <c r="AD21" s="56" t="str">
        <f>VLOOKUP(AB21&amp;"."&amp;AC21,Vault_Required_Fields!C:D,2,false)</f>
        <v>#N/A</v>
      </c>
      <c r="AE21" s="56" t="s">
        <v>10</v>
      </c>
      <c r="AF21" s="57" t="s">
        <v>2608</v>
      </c>
      <c r="AG21" s="60" t="str">
        <f t="shared" si="4"/>
        <v>Yes</v>
      </c>
      <c r="AH21" s="79"/>
      <c r="AI21" s="79"/>
      <c r="AJ21" s="79"/>
      <c r="AK21" s="79"/>
      <c r="AL21" s="79"/>
      <c r="AM21" s="79"/>
      <c r="AN21" s="79"/>
      <c r="AO21" s="79"/>
      <c r="AP21" s="79"/>
      <c r="AQ21" s="79"/>
    </row>
    <row r="22" ht="14.25" customHeight="1">
      <c r="A22" s="120" t="s">
        <v>17</v>
      </c>
      <c r="B22" s="129" t="s">
        <v>1250</v>
      </c>
      <c r="C22" s="120" t="s">
        <v>199</v>
      </c>
      <c r="D22" s="120" t="s">
        <v>1251</v>
      </c>
      <c r="E22" s="120" t="str">
        <f>IFNA(IF(LEN(VLOOKUP(B22,Sample_Data_Columns!I:J,2,FALSE))=0,"",VLOOKUP(B22,Sample_Data_Columns!I:J,2,FALSE)),"")</f>
        <v/>
      </c>
      <c r="F22" s="122">
        <f>vlookup(A22&amp;"."&amp;B22,Field_Count!C:D,2,false)</f>
        <v>992</v>
      </c>
      <c r="G22" s="122">
        <f>vlookup(A22&amp;"."&amp;B22,Field_Count!C:E,3,false)</f>
        <v>1278</v>
      </c>
      <c r="H22" s="122">
        <f>vlookup(A22&amp;"."&amp;B22,Field_Count!C:F,4,false)</f>
        <v>219</v>
      </c>
      <c r="I22" s="122">
        <f>vlookup(A22&amp;"."&amp;B22,Field_Count!C:G,5,false)</f>
        <v>642</v>
      </c>
      <c r="J22" s="122">
        <f>vlookup(A22&amp;"."&amp;B22,Field_Count!C:H,6,false)</f>
        <v>0</v>
      </c>
      <c r="K22" s="56" t="s">
        <v>63</v>
      </c>
      <c r="L22" s="56" t="s">
        <v>2609</v>
      </c>
      <c r="M22" s="60" t="str">
        <f t="shared" si="5"/>
        <v>Number</v>
      </c>
      <c r="N22" s="57" t="str">
        <f t="shared" si="6"/>
        <v>A whole number representing the order in which the detail was delivered.</v>
      </c>
      <c r="O22" s="130"/>
      <c r="P22" s="59" t="s">
        <v>2914</v>
      </c>
      <c r="Q22" s="170">
        <v>0.04236111111111111</v>
      </c>
      <c r="R22" s="62" t="s">
        <v>7602</v>
      </c>
      <c r="S22" s="57" t="str">
        <f t="shared" si="3"/>
        <v>call2_detail__v.detail_priority__v</v>
      </c>
      <c r="T22" s="57" t="str">
        <f>IFNA(VLOOKUP(K22&amp;"."&amp;L22,Vault_Required_Fields!C:D,2,false),"TBD")</f>
        <v>Optional</v>
      </c>
      <c r="U22" s="59" t="s">
        <v>5058</v>
      </c>
      <c r="V22" s="59" t="s">
        <v>5058</v>
      </c>
      <c r="W22" s="59" t="s">
        <v>5058</v>
      </c>
      <c r="X22" s="59" t="s">
        <v>5058</v>
      </c>
      <c r="Y22" s="59" t="s">
        <v>5058</v>
      </c>
      <c r="Z22" s="57"/>
      <c r="AA22" s="127"/>
      <c r="AB22" s="60"/>
      <c r="AC22" s="60"/>
      <c r="AD22" s="60"/>
      <c r="AE22" s="60"/>
      <c r="AF22" s="57"/>
      <c r="AG22" s="60"/>
      <c r="AH22" s="79"/>
      <c r="AI22" s="119" t="s">
        <v>7603</v>
      </c>
      <c r="AJ22" s="79"/>
      <c r="AK22" s="79"/>
      <c r="AL22" s="79"/>
      <c r="AM22" s="79"/>
      <c r="AN22" s="79"/>
      <c r="AO22" s="79"/>
      <c r="AP22" s="79"/>
      <c r="AQ22" s="79"/>
    </row>
    <row r="23" ht="14.25" customHeight="1">
      <c r="A23" s="120" t="s">
        <v>17</v>
      </c>
      <c r="B23" s="120" t="s">
        <v>1246</v>
      </c>
      <c r="C23" s="120" t="s">
        <v>170</v>
      </c>
      <c r="D23" s="120" t="s">
        <v>1247</v>
      </c>
      <c r="E23" s="120" t="str">
        <f>IFNA(IF(LEN(VLOOKUP(B23,Sample_Data_Columns!I:J,2,FALSE))=0,"",VLOOKUP(B23,Sample_Data_Columns!I:J,2,FALSE)),"")</f>
        <v/>
      </c>
      <c r="F23" s="122">
        <f>vlookup(A23&amp;"."&amp;B23,Field_Count!C:D,2,false)</f>
        <v>7</v>
      </c>
      <c r="G23" s="122">
        <f>vlookup(A23&amp;"."&amp;B23,Field_Count!C:E,3,false)</f>
        <v>3</v>
      </c>
      <c r="H23" s="122">
        <f>vlookup(A23&amp;"."&amp;B23,Field_Count!C:F,4,false)</f>
        <v>5</v>
      </c>
      <c r="I23" s="122">
        <f>vlookup(A23&amp;"."&amp;B23,Field_Count!C:G,5,false)</f>
        <v>10</v>
      </c>
      <c r="J23" s="122">
        <f>vlookup(A23&amp;"."&amp;B23,Field_Count!C:H,6,false)</f>
        <v>0</v>
      </c>
      <c r="K23" s="56" t="s">
        <v>63</v>
      </c>
      <c r="L23" s="69"/>
      <c r="M23" s="71" t="str">
        <f t="shared" si="5"/>
        <v/>
      </c>
      <c r="N23" s="72" t="str">
        <f t="shared" si="6"/>
        <v/>
      </c>
      <c r="O23" s="151" t="s">
        <v>7489</v>
      </c>
      <c r="P23" s="59" t="s">
        <v>7523</v>
      </c>
      <c r="Q23" s="60"/>
      <c r="R23" s="60"/>
      <c r="S23" s="57" t="str">
        <f t="shared" si="3"/>
        <v>call2_detail__v.</v>
      </c>
      <c r="T23" s="57" t="str">
        <f>IFNA(VLOOKUP(K23&amp;"."&amp;L23,Vault_Required_Fields!C:D,2,false),"")</f>
        <v/>
      </c>
      <c r="U23" s="57"/>
      <c r="V23" s="57"/>
      <c r="W23" s="57"/>
      <c r="X23" s="57"/>
      <c r="Y23" s="57"/>
      <c r="Z23" s="57"/>
      <c r="AA23" s="127"/>
      <c r="AB23" s="60"/>
      <c r="AC23" s="60"/>
      <c r="AD23" s="60"/>
      <c r="AE23" s="60"/>
      <c r="AF23" s="57"/>
      <c r="AG23" s="60"/>
      <c r="AH23" s="79"/>
      <c r="AI23" s="79"/>
      <c r="AJ23" s="79"/>
      <c r="AK23" s="79"/>
      <c r="AL23" s="79"/>
      <c r="AM23" s="79"/>
      <c r="AN23" s="79"/>
      <c r="AO23" s="79"/>
      <c r="AP23" s="79"/>
      <c r="AQ23" s="79"/>
    </row>
    <row r="24" ht="14.25" customHeight="1">
      <c r="A24" s="120" t="s">
        <v>17</v>
      </c>
      <c r="B24" s="176" t="s">
        <v>1240</v>
      </c>
      <c r="C24" s="120" t="s">
        <v>1241</v>
      </c>
      <c r="D24" s="120" t="s">
        <v>1243</v>
      </c>
      <c r="E24" s="169" t="str">
        <f>IFNA(IF(LEN(VLOOKUP(B24,Sample_Data_Columns!I:J,2,FALSE))=0,"",VLOOKUP(B24,Sample_Data_Columns!I:J,2,FALSE)),"")</f>
        <v>Brand-Indication</v>
      </c>
      <c r="F24" s="122">
        <f>vlookup(A24&amp;"."&amp;B24,Field_Count!C:D,2,false)</f>
        <v>1113342</v>
      </c>
      <c r="G24" s="122">
        <f>vlookup(A24&amp;"."&amp;B24,Field_Count!C:E,3,false)</f>
        <v>221301</v>
      </c>
      <c r="H24" s="122">
        <f>vlookup(A24&amp;"."&amp;B24,Field_Count!C:F,4,false)</f>
        <v>628245</v>
      </c>
      <c r="I24" s="122">
        <f>vlookup(A24&amp;"."&amp;B24,Field_Count!C:G,5,false)</f>
        <v>737464</v>
      </c>
      <c r="J24" s="122">
        <f>vlookup(A24&amp;"."&amp;B24,Field_Count!C:H,6,false)</f>
        <v>6423</v>
      </c>
      <c r="K24" s="56" t="s">
        <v>63</v>
      </c>
      <c r="L24" s="56"/>
      <c r="M24" s="60" t="str">
        <f t="shared" si="5"/>
        <v/>
      </c>
      <c r="N24" s="57" t="str">
        <f t="shared" si="6"/>
        <v/>
      </c>
      <c r="O24" s="151" t="s">
        <v>7489</v>
      </c>
      <c r="P24" s="59" t="s">
        <v>7523</v>
      </c>
      <c r="Q24" s="123" t="s">
        <v>7604</v>
      </c>
      <c r="R24" s="62" t="s">
        <v>7453</v>
      </c>
      <c r="S24" s="57" t="str">
        <f t="shared" si="3"/>
        <v>call2_detail__v.</v>
      </c>
      <c r="T24" s="57" t="str">
        <f>IFNA(VLOOKUP(K24&amp;"."&amp;L24,Vault_Required_Fields!C:D,2,false),"TBD")</f>
        <v>TBD</v>
      </c>
      <c r="U24" s="57"/>
      <c r="V24" s="57"/>
      <c r="W24" s="57"/>
      <c r="X24" s="57"/>
      <c r="Y24" s="57"/>
      <c r="Z24" s="59" t="s">
        <v>7605</v>
      </c>
      <c r="AA24" s="127"/>
      <c r="AB24" s="60"/>
      <c r="AC24" s="60"/>
      <c r="AD24" s="60"/>
      <c r="AE24" s="60"/>
      <c r="AF24" s="57"/>
      <c r="AG24" s="60"/>
      <c r="AH24" s="79"/>
      <c r="AI24" s="119" t="s">
        <v>7454</v>
      </c>
      <c r="AJ24" s="79"/>
      <c r="AK24" s="79"/>
      <c r="AL24" s="79"/>
      <c r="AM24" s="79"/>
      <c r="AN24" s="79"/>
      <c r="AO24" s="79"/>
      <c r="AP24" s="79"/>
      <c r="AQ24" s="79"/>
    </row>
    <row r="25" ht="14.25" customHeight="1">
      <c r="A25" s="120" t="s">
        <v>17</v>
      </c>
      <c r="B25" s="120" t="s">
        <v>999</v>
      </c>
      <c r="C25" s="120" t="s">
        <v>199</v>
      </c>
      <c r="D25" s="120" t="s">
        <v>1237</v>
      </c>
      <c r="E25" s="169" t="str">
        <f>IFNA(IF(LEN(VLOOKUP(B25,Sample_Data_Columns!I:J,2,FALSE))=0,"",VLOOKUP(B25,Sample_Data_Columns!I:J,2,FALSE)),"")</f>
        <v>1</v>
      </c>
      <c r="F25" s="122">
        <f>vlookup(A25&amp;"."&amp;B25,Field_Count!C:D,2,false)</f>
        <v>2287781</v>
      </c>
      <c r="G25" s="122">
        <f>vlookup(A25&amp;"."&amp;B25,Field_Count!C:E,3,false)</f>
        <v>645005</v>
      </c>
      <c r="H25" s="122">
        <f>vlookup(A25&amp;"."&amp;B25,Field_Count!C:F,4,false)</f>
        <v>994336</v>
      </c>
      <c r="I25" s="122">
        <f>vlookup(A25&amp;"."&amp;B25,Field_Count!C:G,5,false)</f>
        <v>1150587</v>
      </c>
      <c r="J25" s="122">
        <f>vlookup(A25&amp;"."&amp;B25,Field_Count!C:H,6,false)</f>
        <v>6771</v>
      </c>
      <c r="K25" s="56" t="s">
        <v>63</v>
      </c>
      <c r="L25" s="139"/>
      <c r="M25" s="71" t="str">
        <f t="shared" si="5"/>
        <v/>
      </c>
      <c r="N25" s="72" t="str">
        <f t="shared" si="6"/>
        <v/>
      </c>
      <c r="O25" s="151" t="s">
        <v>7489</v>
      </c>
      <c r="P25" s="59" t="s">
        <v>7523</v>
      </c>
      <c r="Q25" s="60"/>
      <c r="R25" s="60"/>
      <c r="S25" s="57" t="str">
        <f t="shared" si="3"/>
        <v>call2_detail__v.</v>
      </c>
      <c r="T25" s="57" t="str">
        <f>IFNA(VLOOKUP(K25&amp;"."&amp;L25,Vault_Required_Fields!C:D,2,false),"")</f>
        <v/>
      </c>
      <c r="U25" s="57"/>
      <c r="V25" s="57"/>
      <c r="W25" s="57"/>
      <c r="X25" s="57"/>
      <c r="Y25" s="57"/>
      <c r="Z25" s="57"/>
      <c r="AA25" s="127"/>
      <c r="AB25" s="60"/>
      <c r="AC25" s="60"/>
      <c r="AD25" s="60"/>
      <c r="AE25" s="60"/>
      <c r="AF25" s="57"/>
      <c r="AG25" s="60"/>
      <c r="AH25" s="79"/>
      <c r="AI25" s="79"/>
      <c r="AJ25" s="79"/>
      <c r="AK25" s="79"/>
      <c r="AL25" s="79"/>
      <c r="AM25" s="79"/>
      <c r="AN25" s="79"/>
      <c r="AO25" s="79"/>
      <c r="AP25" s="79"/>
      <c r="AQ25" s="79"/>
    </row>
    <row r="26" ht="14.25" customHeight="1">
      <c r="A26" s="120" t="s">
        <v>17</v>
      </c>
      <c r="B26" s="120" t="s">
        <v>1234</v>
      </c>
      <c r="C26" s="120" t="s">
        <v>351</v>
      </c>
      <c r="D26" s="120" t="s">
        <v>1235</v>
      </c>
      <c r="E26" s="169" t="str">
        <f>IFNA(IF(LEN(VLOOKUP(B26,Sample_Data_Columns!I:J,2,FALSE))=0,"",VLOOKUP(B26,Sample_Data_Columns!I:J,2,FALSE)),"")</f>
        <v>OCE__CallDetail__c-32a0b7cf-6b8c-219d-4186-e69ba4a63a26</v>
      </c>
      <c r="F26" s="122">
        <f>vlookup(A26&amp;"."&amp;B26,Field_Count!C:D,2,false)</f>
        <v>122403</v>
      </c>
      <c r="G26" s="122">
        <f>vlookup(A26&amp;"."&amp;B26,Field_Count!C:E,3,false)</f>
        <v>8630</v>
      </c>
      <c r="H26" s="122">
        <f>vlookup(A26&amp;"."&amp;B26,Field_Count!C:F,4,false)</f>
        <v>18115</v>
      </c>
      <c r="I26" s="122">
        <f>vlookup(A26&amp;"."&amp;B26,Field_Count!C:G,5,false)</f>
        <v>43394</v>
      </c>
      <c r="J26" s="122">
        <f>vlookup(A26&amp;"."&amp;B26,Field_Count!C:H,6,false)</f>
        <v>2</v>
      </c>
      <c r="K26" s="56" t="s">
        <v>63</v>
      </c>
      <c r="L26" s="139"/>
      <c r="M26" s="71" t="str">
        <f t="shared" si="5"/>
        <v/>
      </c>
      <c r="N26" s="72" t="str">
        <f t="shared" si="6"/>
        <v/>
      </c>
      <c r="O26" s="151" t="s">
        <v>7489</v>
      </c>
      <c r="P26" s="59" t="s">
        <v>7523</v>
      </c>
      <c r="Q26" s="60"/>
      <c r="R26" s="60"/>
      <c r="S26" s="57" t="str">
        <f t="shared" si="3"/>
        <v>call2_detail__v.</v>
      </c>
      <c r="T26" s="57" t="str">
        <f>IFNA(VLOOKUP(K26&amp;"."&amp;L26,Vault_Required_Fields!C:D,2,false),"")</f>
        <v/>
      </c>
      <c r="U26" s="57"/>
      <c r="V26" s="57"/>
      <c r="W26" s="57"/>
      <c r="X26" s="57"/>
      <c r="Y26" s="57"/>
      <c r="Z26" s="57"/>
      <c r="AA26" s="127"/>
      <c r="AB26" s="60"/>
      <c r="AC26" s="60"/>
      <c r="AD26" s="60"/>
      <c r="AE26" s="60"/>
      <c r="AF26" s="57"/>
      <c r="AG26" s="60"/>
      <c r="AH26" s="79"/>
      <c r="AI26" s="79"/>
      <c r="AJ26" s="79"/>
      <c r="AK26" s="79"/>
      <c r="AL26" s="79"/>
      <c r="AM26" s="79"/>
      <c r="AN26" s="79"/>
      <c r="AO26" s="79"/>
      <c r="AP26" s="79"/>
      <c r="AQ26" s="79"/>
    </row>
    <row r="27" ht="14.25" customHeight="1">
      <c r="A27" s="120" t="s">
        <v>17</v>
      </c>
      <c r="B27" s="176" t="s">
        <v>1225</v>
      </c>
      <c r="C27" s="120" t="s">
        <v>204</v>
      </c>
      <c r="D27" s="120" t="s">
        <v>1227</v>
      </c>
      <c r="E27" s="169" t="str">
        <f>IFNA(IF(LEN(VLOOKUP(B27,Sample_Data_Columns!I:J,2,FALSE))=0,"",VLOOKUP(B27,Sample_Data_Columns!I:J,2,FALSE)),"")</f>
        <v>a4J3X000000EkomUAC</v>
      </c>
      <c r="F27" s="122">
        <f>vlookup(A27&amp;"."&amp;B27,Field_Count!C:D,2,false)</f>
        <v>1642362</v>
      </c>
      <c r="G27" s="122">
        <f>vlookup(A27&amp;"."&amp;B27,Field_Count!C:E,3,false)</f>
        <v>286728</v>
      </c>
      <c r="H27" s="122">
        <f>vlookup(A27&amp;"."&amp;B27,Field_Count!C:F,4,false)</f>
        <v>669828</v>
      </c>
      <c r="I27" s="122">
        <f>vlookup(A27&amp;"."&amp;B27,Field_Count!C:G,5,false)</f>
        <v>721611</v>
      </c>
      <c r="J27" s="122">
        <f>vlookup(A27&amp;"."&amp;B27,Field_Count!C:H,6,false)</f>
        <v>4784</v>
      </c>
      <c r="K27" s="56" t="s">
        <v>63</v>
      </c>
      <c r="L27" s="139"/>
      <c r="M27" s="71" t="str">
        <f t="shared" si="5"/>
        <v/>
      </c>
      <c r="N27" s="72" t="str">
        <f t="shared" si="6"/>
        <v/>
      </c>
      <c r="O27" s="59" t="s">
        <v>7598</v>
      </c>
      <c r="P27" s="175" t="s">
        <v>7599</v>
      </c>
      <c r="Q27" s="60"/>
      <c r="R27" s="60"/>
      <c r="S27" s="57" t="str">
        <f t="shared" si="3"/>
        <v>call2_detail__v.</v>
      </c>
      <c r="T27" s="57" t="str">
        <f>IFNA(VLOOKUP(K27&amp;"."&amp;L27,Vault_Required_Fields!C:D,2,false),"")</f>
        <v/>
      </c>
      <c r="U27" s="57"/>
      <c r="V27" s="57"/>
      <c r="W27" s="57"/>
      <c r="X27" s="57"/>
      <c r="Y27" s="57"/>
      <c r="Z27" s="57"/>
      <c r="AA27" s="127"/>
      <c r="AB27" s="60"/>
      <c r="AC27" s="60"/>
      <c r="AD27" s="60"/>
      <c r="AE27" s="60"/>
      <c r="AF27" s="57"/>
      <c r="AG27" s="60"/>
      <c r="AH27" s="79"/>
      <c r="AI27" s="79"/>
      <c r="AJ27" s="79"/>
      <c r="AK27" s="79"/>
      <c r="AL27" s="79"/>
      <c r="AM27" s="79"/>
      <c r="AN27" s="79"/>
      <c r="AO27" s="79"/>
      <c r="AP27" s="79"/>
      <c r="AQ27" s="79"/>
    </row>
    <row r="28" ht="14.25" customHeight="1">
      <c r="A28" s="120" t="s">
        <v>17</v>
      </c>
      <c r="B28" s="120" t="s">
        <v>1230</v>
      </c>
      <c r="C28" s="120" t="s">
        <v>210</v>
      </c>
      <c r="D28" s="120" t="s">
        <v>1231</v>
      </c>
      <c r="E28" s="169" t="str">
        <f>IFNA(IF(LEN(VLOOKUP(B28,Sample_Data_Columns!I:J,2,FALSE))=0,"",VLOOKUP(B28,Sample_Data_Columns!I:J,2,FALSE)),"")</f>
        <v>Primary Progressive Multiple Sclerosis</v>
      </c>
      <c r="F28" s="122">
        <f>vlookup(A28&amp;"."&amp;B28,Field_Count!C:D,2,false)</f>
        <v>1640501</v>
      </c>
      <c r="G28" s="122">
        <f>vlookup(A28&amp;"."&amp;B28,Field_Count!C:E,3,false)</f>
        <v>286419</v>
      </c>
      <c r="H28" s="122">
        <f>vlookup(A28&amp;"."&amp;B28,Field_Count!C:F,4,false)</f>
        <v>668541</v>
      </c>
      <c r="I28" s="122">
        <f>vlookup(A28&amp;"."&amp;B28,Field_Count!C:G,5,false)</f>
        <v>720849</v>
      </c>
      <c r="J28" s="122">
        <f>vlookup(A28&amp;"."&amp;B28,Field_Count!C:H,6,false)</f>
        <v>4743</v>
      </c>
      <c r="K28" s="56" t="s">
        <v>63</v>
      </c>
      <c r="L28" s="139"/>
      <c r="M28" s="71" t="str">
        <f t="shared" si="5"/>
        <v/>
      </c>
      <c r="N28" s="72" t="str">
        <f t="shared" si="6"/>
        <v/>
      </c>
      <c r="O28" s="151" t="s">
        <v>7489</v>
      </c>
      <c r="P28" s="59" t="s">
        <v>7523</v>
      </c>
      <c r="Q28" s="60"/>
      <c r="R28" s="60"/>
      <c r="S28" s="57" t="str">
        <f t="shared" si="3"/>
        <v>call2_detail__v.</v>
      </c>
      <c r="T28" s="57" t="str">
        <f>IFNA(VLOOKUP(K28&amp;"."&amp;L28,Vault_Required_Fields!C:D,2,false),"")</f>
        <v/>
      </c>
      <c r="U28" s="57"/>
      <c r="V28" s="57"/>
      <c r="W28" s="57"/>
      <c r="X28" s="57"/>
      <c r="Y28" s="57"/>
      <c r="Z28" s="57"/>
      <c r="AA28" s="127"/>
      <c r="AB28" s="60"/>
      <c r="AC28" s="60"/>
      <c r="AD28" s="60"/>
      <c r="AE28" s="60"/>
      <c r="AF28" s="57"/>
      <c r="AG28" s="60"/>
      <c r="AH28" s="79"/>
      <c r="AI28" s="79"/>
      <c r="AJ28" s="79"/>
      <c r="AK28" s="79"/>
      <c r="AL28" s="79"/>
      <c r="AM28" s="79"/>
      <c r="AN28" s="79"/>
      <c r="AO28" s="79"/>
      <c r="AP28" s="79"/>
      <c r="AQ28" s="79"/>
    </row>
    <row r="29" ht="14.25" customHeight="1">
      <c r="A29" s="120" t="s">
        <v>17</v>
      </c>
      <c r="B29" s="120" t="s">
        <v>248</v>
      </c>
      <c r="C29" s="120" t="s">
        <v>353</v>
      </c>
      <c r="D29" s="120" t="s">
        <v>250</v>
      </c>
      <c r="E29" s="120" t="str">
        <f>IFNA(IF(LEN(VLOOKUP(B29,Sample_Data_Columns!I:J,2,FALSE))=0,"",VLOOKUP(B29,Sample_Data_Columns!I:J,2,FALSE)),"")</f>
        <v/>
      </c>
      <c r="F29" s="122">
        <f>vlookup(A29&amp;"."&amp;B29,Field_Count!C:D,2,false)</f>
        <v>0</v>
      </c>
      <c r="G29" s="122">
        <f>vlookup(A29&amp;"."&amp;B29,Field_Count!C:E,3,false)</f>
        <v>0</v>
      </c>
      <c r="H29" s="122">
        <f>vlookup(A29&amp;"."&amp;B29,Field_Count!C:F,4,false)</f>
        <v>0</v>
      </c>
      <c r="I29" s="122">
        <f>vlookup(A29&amp;"."&amp;B29,Field_Count!C:G,5,false)</f>
        <v>6</v>
      </c>
      <c r="J29" s="122">
        <f>vlookup(A29&amp;"."&amp;B29,Field_Count!C:H,6,false)</f>
        <v>0</v>
      </c>
      <c r="K29" s="56" t="s">
        <v>63</v>
      </c>
      <c r="L29" s="139"/>
      <c r="M29" s="71" t="str">
        <f t="shared" si="5"/>
        <v/>
      </c>
      <c r="N29" s="72" t="str">
        <f t="shared" si="6"/>
        <v/>
      </c>
      <c r="O29" s="151" t="s">
        <v>7489</v>
      </c>
      <c r="P29" s="59" t="s">
        <v>7523</v>
      </c>
      <c r="Q29" s="60"/>
      <c r="R29" s="60"/>
      <c r="S29" s="57" t="str">
        <f t="shared" si="3"/>
        <v>call2_detail__v.</v>
      </c>
      <c r="T29" s="57" t="str">
        <f>IFNA(VLOOKUP(K29&amp;"."&amp;L29,Vault_Required_Fields!C:D,2,false),"")</f>
        <v/>
      </c>
      <c r="U29" s="57"/>
      <c r="V29" s="57"/>
      <c r="W29" s="57"/>
      <c r="X29" s="57"/>
      <c r="Y29" s="57"/>
      <c r="Z29" s="57"/>
      <c r="AA29" s="127"/>
      <c r="AB29" s="60"/>
      <c r="AC29" s="60"/>
      <c r="AD29" s="60"/>
      <c r="AE29" s="60"/>
      <c r="AF29" s="57"/>
      <c r="AG29" s="60"/>
      <c r="AH29" s="79"/>
      <c r="AI29" s="79"/>
      <c r="AJ29" s="79"/>
      <c r="AK29" s="79"/>
      <c r="AL29" s="79"/>
      <c r="AM29" s="79"/>
      <c r="AN29" s="79"/>
      <c r="AO29" s="79"/>
      <c r="AP29" s="79"/>
      <c r="AQ29" s="79"/>
    </row>
    <row r="30" ht="14.25" customHeight="1">
      <c r="A30" s="120" t="s">
        <v>17</v>
      </c>
      <c r="B30" s="120" t="s">
        <v>1024</v>
      </c>
      <c r="C30" s="120" t="s">
        <v>161</v>
      </c>
      <c r="D30" s="120" t="s">
        <v>1025</v>
      </c>
      <c r="E30" s="169" t="str">
        <f>IFNA(IF(LEN(VLOOKUP(B30,Sample_Data_Columns!I:J,2,FALSE))=0,"",VLOOKUP(B30,Sample_Data_Columns!I:J,2,FALSE)),"")</f>
        <v>false</v>
      </c>
      <c r="F30" s="122" t="str">
        <f>vlookup(A30&amp;"."&amp;B30,Field_Count!C:D,2,false)</f>
        <v>#N/A</v>
      </c>
      <c r="G30" s="122" t="str">
        <f>vlookup(A30&amp;"."&amp;B30,Field_Count!C:E,3,false)</f>
        <v>#N/A</v>
      </c>
      <c r="H30" s="122" t="str">
        <f>vlookup(A30&amp;"."&amp;B30,Field_Count!C:F,4,false)</f>
        <v>#N/A</v>
      </c>
      <c r="I30" s="122" t="str">
        <f>vlookup(A30&amp;"."&amp;B30,Field_Count!C:G,5,false)</f>
        <v>#N/A</v>
      </c>
      <c r="J30" s="122" t="str">
        <f>vlookup(A30&amp;"."&amp;B30,Field_Count!C:H,6,false)</f>
        <v>#N/A</v>
      </c>
      <c r="K30" s="56" t="s">
        <v>63</v>
      </c>
      <c r="L30" s="139"/>
      <c r="M30" s="71" t="str">
        <f t="shared" si="5"/>
        <v/>
      </c>
      <c r="N30" s="72" t="str">
        <f t="shared" si="6"/>
        <v/>
      </c>
      <c r="O30" s="151" t="s">
        <v>7489</v>
      </c>
      <c r="P30" s="59" t="s">
        <v>7523</v>
      </c>
      <c r="Q30" s="60"/>
      <c r="R30" s="60"/>
      <c r="S30" s="57" t="str">
        <f t="shared" si="3"/>
        <v>call2_detail__v.</v>
      </c>
      <c r="T30" s="57" t="str">
        <f>IFNA(VLOOKUP(K30&amp;"."&amp;L30,Vault_Required_Fields!C:D,2,false),"")</f>
        <v/>
      </c>
      <c r="U30" s="57"/>
      <c r="V30" s="57"/>
      <c r="W30" s="57"/>
      <c r="X30" s="57"/>
      <c r="Y30" s="57"/>
      <c r="Z30" s="57"/>
      <c r="AA30" s="127"/>
      <c r="AB30" s="60"/>
      <c r="AC30" s="60"/>
      <c r="AD30" s="60"/>
      <c r="AE30" s="60"/>
      <c r="AF30" s="57"/>
      <c r="AG30" s="60"/>
      <c r="AH30" s="79"/>
      <c r="AI30" s="79"/>
      <c r="AJ30" s="79"/>
      <c r="AK30" s="79"/>
      <c r="AL30" s="79"/>
      <c r="AM30" s="79"/>
      <c r="AN30" s="79"/>
      <c r="AO30" s="79"/>
      <c r="AP30" s="79"/>
      <c r="AQ30" s="79"/>
    </row>
    <row r="31" ht="14.25" customHeight="1">
      <c r="A31" s="120" t="s">
        <v>17</v>
      </c>
      <c r="B31" s="120" t="s">
        <v>1018</v>
      </c>
      <c r="C31" s="120" t="s">
        <v>161</v>
      </c>
      <c r="D31" s="120" t="s">
        <v>1019</v>
      </c>
      <c r="E31" s="169" t="str">
        <f>IFNA(IF(LEN(VLOOKUP(B31,Sample_Data_Columns!I:J,2,FALSE))=0,"",VLOOKUP(B31,Sample_Data_Columns!I:J,2,FALSE)),"")</f>
        <v>true</v>
      </c>
      <c r="F31" s="122" t="str">
        <f>vlookup(A31&amp;"."&amp;B31,Field_Count!C:D,2,false)</f>
        <v>#N/A</v>
      </c>
      <c r="G31" s="122" t="str">
        <f>vlookup(A31&amp;"."&amp;B31,Field_Count!C:E,3,false)</f>
        <v>#N/A</v>
      </c>
      <c r="H31" s="122" t="str">
        <f>vlookup(A31&amp;"."&amp;B31,Field_Count!C:F,4,false)</f>
        <v>#N/A</v>
      </c>
      <c r="I31" s="122" t="str">
        <f>vlookup(A31&amp;"."&amp;B31,Field_Count!C:G,5,false)</f>
        <v>#N/A</v>
      </c>
      <c r="J31" s="122" t="str">
        <f>vlookup(A31&amp;"."&amp;B31,Field_Count!C:H,6,false)</f>
        <v>#N/A</v>
      </c>
      <c r="K31" s="56" t="s">
        <v>63</v>
      </c>
      <c r="L31" s="139"/>
      <c r="M31" s="71" t="str">
        <f t="shared" si="5"/>
        <v/>
      </c>
      <c r="N31" s="72" t="str">
        <f t="shared" si="6"/>
        <v/>
      </c>
      <c r="O31" s="151" t="s">
        <v>7489</v>
      </c>
      <c r="P31" s="59" t="s">
        <v>7523</v>
      </c>
      <c r="Q31" s="60"/>
      <c r="R31" s="60"/>
      <c r="S31" s="57" t="str">
        <f t="shared" si="3"/>
        <v>call2_detail__v.</v>
      </c>
      <c r="T31" s="57" t="str">
        <f>IFNA(VLOOKUP(K31&amp;"."&amp;L31,Vault_Required_Fields!C:D,2,false),"")</f>
        <v/>
      </c>
      <c r="U31" s="57"/>
      <c r="V31" s="57"/>
      <c r="W31" s="57"/>
      <c r="X31" s="57"/>
      <c r="Y31" s="57"/>
      <c r="Z31" s="57"/>
      <c r="AA31" s="127"/>
      <c r="AB31" s="60"/>
      <c r="AC31" s="60"/>
      <c r="AD31" s="60"/>
      <c r="AE31" s="60"/>
      <c r="AF31" s="57"/>
      <c r="AG31" s="60"/>
      <c r="AH31" s="79"/>
      <c r="AI31" s="79"/>
      <c r="AJ31" s="79"/>
      <c r="AK31" s="79"/>
      <c r="AL31" s="79"/>
      <c r="AM31" s="79"/>
      <c r="AN31" s="79"/>
      <c r="AO31" s="79"/>
      <c r="AP31" s="79"/>
      <c r="AQ31" s="79"/>
    </row>
    <row r="32" ht="14.25" customHeight="1">
      <c r="A32" s="120" t="s">
        <v>17</v>
      </c>
      <c r="B32" s="120" t="s">
        <v>1221</v>
      </c>
      <c r="C32" s="120" t="s">
        <v>161</v>
      </c>
      <c r="D32" s="120" t="s">
        <v>1222</v>
      </c>
      <c r="E32" s="169" t="str">
        <f>IFNA(IF(LEN(VLOOKUP(B32,Sample_Data_Columns!I:J,2,FALSE))=0,"",VLOOKUP(B32,Sample_Data_Columns!I:J,2,FALSE)),"")</f>
        <v>false</v>
      </c>
      <c r="F32" s="122" t="str">
        <f>vlookup(A32&amp;"."&amp;B32,Field_Count!C:D,2,false)</f>
        <v>#N/A</v>
      </c>
      <c r="G32" s="122" t="str">
        <f>vlookup(A32&amp;"."&amp;B32,Field_Count!C:E,3,false)</f>
        <v>#N/A</v>
      </c>
      <c r="H32" s="122" t="str">
        <f>vlookup(A32&amp;"."&amp;B32,Field_Count!C:F,4,false)</f>
        <v>#N/A</v>
      </c>
      <c r="I32" s="122" t="str">
        <f>vlookup(A32&amp;"."&amp;B32,Field_Count!C:G,5,false)</f>
        <v>#N/A</v>
      </c>
      <c r="J32" s="122" t="str">
        <f>vlookup(A32&amp;"."&amp;B32,Field_Count!C:H,6,false)</f>
        <v>#N/A</v>
      </c>
      <c r="K32" s="56" t="s">
        <v>63</v>
      </c>
      <c r="L32" s="139"/>
      <c r="M32" s="71" t="str">
        <f t="shared" si="5"/>
        <v/>
      </c>
      <c r="N32" s="72" t="str">
        <f t="shared" si="6"/>
        <v/>
      </c>
      <c r="O32" s="151" t="s">
        <v>7489</v>
      </c>
      <c r="P32" s="59" t="s">
        <v>7523</v>
      </c>
      <c r="Q32" s="60"/>
      <c r="R32" s="60"/>
      <c r="S32" s="57" t="str">
        <f t="shared" si="3"/>
        <v>call2_detail__v.</v>
      </c>
      <c r="T32" s="57" t="str">
        <f>IFNA(VLOOKUP(K32&amp;"."&amp;L32,Vault_Required_Fields!C:D,2,false),"")</f>
        <v/>
      </c>
      <c r="U32" s="57"/>
      <c r="V32" s="57"/>
      <c r="W32" s="57"/>
      <c r="X32" s="57"/>
      <c r="Y32" s="57"/>
      <c r="Z32" s="57"/>
      <c r="AA32" s="127"/>
      <c r="AB32" s="56"/>
      <c r="AC32" s="56"/>
      <c r="AD32" s="56"/>
      <c r="AE32" s="56"/>
      <c r="AF32" s="57"/>
      <c r="AG32" s="60"/>
      <c r="AH32" s="79"/>
      <c r="AI32" s="79"/>
      <c r="AJ32" s="79"/>
      <c r="AK32" s="79"/>
      <c r="AL32" s="79"/>
      <c r="AM32" s="79"/>
      <c r="AN32" s="79"/>
      <c r="AO32" s="79"/>
      <c r="AP32" s="79"/>
      <c r="AQ32" s="79"/>
    </row>
    <row r="33" ht="14.25" customHeight="1">
      <c r="A33" s="120" t="s">
        <v>17</v>
      </c>
      <c r="B33" s="120" t="s">
        <v>982</v>
      </c>
      <c r="C33" s="120" t="s">
        <v>161</v>
      </c>
      <c r="D33" s="120" t="s">
        <v>1218</v>
      </c>
      <c r="E33" s="169" t="str">
        <f>IFNA(IF(LEN(VLOOKUP(B33,Sample_Data_Columns!I:J,2,FALSE))=0,"",VLOOKUP(B33,Sample_Data_Columns!I:J,2,FALSE)),"")</f>
        <v>false</v>
      </c>
      <c r="F33" s="122" t="str">
        <f>vlookup(A33&amp;"."&amp;B33,Field_Count!C:D,2,false)</f>
        <v>#N/A</v>
      </c>
      <c r="G33" s="122" t="str">
        <f>vlookup(A33&amp;"."&amp;B33,Field_Count!C:E,3,false)</f>
        <v>#N/A</v>
      </c>
      <c r="H33" s="122" t="str">
        <f>vlookup(A33&amp;"."&amp;B33,Field_Count!C:F,4,false)</f>
        <v>#N/A</v>
      </c>
      <c r="I33" s="122" t="str">
        <f>vlookup(A33&amp;"."&amp;B33,Field_Count!C:G,5,false)</f>
        <v>#N/A</v>
      </c>
      <c r="J33" s="122" t="str">
        <f>vlookup(A33&amp;"."&amp;B33,Field_Count!C:H,6,false)</f>
        <v>#N/A</v>
      </c>
      <c r="K33" s="56" t="s">
        <v>63</v>
      </c>
      <c r="L33" s="139"/>
      <c r="M33" s="71" t="str">
        <f t="shared" si="5"/>
        <v/>
      </c>
      <c r="N33" s="72" t="str">
        <f t="shared" si="6"/>
        <v/>
      </c>
      <c r="O33" s="151" t="s">
        <v>7489</v>
      </c>
      <c r="P33" s="59" t="s">
        <v>7523</v>
      </c>
      <c r="Q33" s="60"/>
      <c r="R33" s="60"/>
      <c r="S33" s="57" t="str">
        <f t="shared" si="3"/>
        <v>call2_detail__v.</v>
      </c>
      <c r="T33" s="57" t="str">
        <f>IFNA(VLOOKUP(K33&amp;"."&amp;L33,Vault_Required_Fields!C:D,2,false),"")</f>
        <v/>
      </c>
      <c r="U33" s="57"/>
      <c r="V33" s="57"/>
      <c r="W33" s="57"/>
      <c r="X33" s="57"/>
      <c r="Y33" s="57"/>
      <c r="Z33" s="57"/>
      <c r="AA33" s="127"/>
      <c r="AB33" s="56"/>
      <c r="AC33" s="56"/>
      <c r="AD33" s="56"/>
      <c r="AE33" s="56"/>
      <c r="AF33" s="57"/>
      <c r="AG33" s="60"/>
      <c r="AH33" s="79"/>
      <c r="AI33" s="79"/>
      <c r="AJ33" s="79"/>
      <c r="AK33" s="79"/>
      <c r="AL33" s="79"/>
      <c r="AM33" s="79"/>
      <c r="AN33" s="79"/>
      <c r="AO33" s="79"/>
      <c r="AP33" s="79"/>
      <c r="AQ33" s="79"/>
    </row>
    <row r="34" ht="14.25" customHeight="1">
      <c r="A34" s="120" t="s">
        <v>17</v>
      </c>
      <c r="B34" s="120" t="s">
        <v>244</v>
      </c>
      <c r="C34" s="120" t="s">
        <v>161</v>
      </c>
      <c r="D34" s="120" t="s">
        <v>245</v>
      </c>
      <c r="E34" s="169" t="str">
        <f>IFNA(IF(LEN(VLOOKUP(B34,Sample_Data_Columns!I:J,2,FALSE))=0,"",VLOOKUP(B34,Sample_Data_Columns!I:J,2,FALSE)),"")</f>
        <v>false</v>
      </c>
      <c r="F34" s="122" t="str">
        <f>vlookup(A34&amp;"."&amp;B34,Field_Count!C:D,2,false)</f>
        <v>#N/A</v>
      </c>
      <c r="G34" s="122" t="str">
        <f>vlookup(A34&amp;"."&amp;B34,Field_Count!C:E,3,false)</f>
        <v>#N/A</v>
      </c>
      <c r="H34" s="122" t="str">
        <f>vlookup(A34&amp;"."&amp;B34,Field_Count!C:F,4,false)</f>
        <v>#N/A</v>
      </c>
      <c r="I34" s="122" t="str">
        <f>vlookup(A34&amp;"."&amp;B34,Field_Count!C:G,5,false)</f>
        <v>#N/A</v>
      </c>
      <c r="J34" s="122" t="str">
        <f>vlookup(A34&amp;"."&amp;B34,Field_Count!C:H,6,false)</f>
        <v>#N/A</v>
      </c>
      <c r="K34" s="56" t="s">
        <v>63</v>
      </c>
      <c r="L34" s="139"/>
      <c r="M34" s="71" t="str">
        <f t="shared" si="5"/>
        <v/>
      </c>
      <c r="N34" s="72" t="str">
        <f t="shared" si="6"/>
        <v/>
      </c>
      <c r="O34" s="151" t="s">
        <v>7489</v>
      </c>
      <c r="P34" s="59" t="s">
        <v>7523</v>
      </c>
      <c r="Q34" s="60"/>
      <c r="R34" s="60"/>
      <c r="S34" s="57" t="str">
        <f t="shared" si="3"/>
        <v>call2_detail__v.</v>
      </c>
      <c r="T34" s="57" t="str">
        <f>IFNA(VLOOKUP(K34&amp;"."&amp;L34,Vault_Required_Fields!C:D,2,false),"")</f>
        <v/>
      </c>
      <c r="U34" s="57"/>
      <c r="V34" s="57"/>
      <c r="W34" s="57"/>
      <c r="X34" s="57"/>
      <c r="Y34" s="57"/>
      <c r="Z34" s="57"/>
      <c r="AA34" s="127"/>
      <c r="AB34" s="56"/>
      <c r="AC34" s="56"/>
      <c r="AD34" s="56"/>
      <c r="AE34" s="56"/>
      <c r="AF34" s="57"/>
      <c r="AG34" s="60"/>
      <c r="AH34" s="79"/>
      <c r="AI34" s="79"/>
      <c r="AJ34" s="79"/>
      <c r="AK34" s="79"/>
      <c r="AL34" s="79"/>
      <c r="AM34" s="79"/>
      <c r="AN34" s="79"/>
      <c r="AO34" s="79"/>
      <c r="AP34" s="79"/>
      <c r="AQ34" s="79"/>
    </row>
    <row r="35" ht="14.25" customHeight="1">
      <c r="A35" s="120" t="s">
        <v>17</v>
      </c>
      <c r="B35" s="120" t="s">
        <v>1172</v>
      </c>
      <c r="C35" s="120" t="s">
        <v>407</v>
      </c>
      <c r="D35" s="120" t="s">
        <v>1173</v>
      </c>
      <c r="E35" s="120" t="str">
        <f>IFNA(IF(LEN(VLOOKUP(B35,Sample_Data_Columns!I:J,2,FALSE))=0,"",VLOOKUP(B35,Sample_Data_Columns!I:J,2,FALSE)),"")</f>
        <v/>
      </c>
      <c r="F35" s="122" t="str">
        <f>vlookup(A35&amp;"."&amp;B35,Field_Count!C:D,2,false)</f>
        <v>#N/A</v>
      </c>
      <c r="G35" s="122" t="str">
        <f>vlookup(A35&amp;"."&amp;B35,Field_Count!C:E,3,false)</f>
        <v>#N/A</v>
      </c>
      <c r="H35" s="122" t="str">
        <f>vlookup(A35&amp;"."&amp;B35,Field_Count!C:F,4,false)</f>
        <v>#N/A</v>
      </c>
      <c r="I35" s="122" t="str">
        <f>vlookup(A35&amp;"."&amp;B35,Field_Count!C:G,5,false)</f>
        <v>#N/A</v>
      </c>
      <c r="J35" s="122" t="str">
        <f>vlookup(A35&amp;"."&amp;B35,Field_Count!C:H,6,false)</f>
        <v>#N/A</v>
      </c>
      <c r="K35" s="56" t="s">
        <v>63</v>
      </c>
      <c r="L35" s="139"/>
      <c r="M35" s="71" t="str">
        <f t="shared" si="5"/>
        <v/>
      </c>
      <c r="N35" s="72" t="str">
        <f t="shared" si="6"/>
        <v/>
      </c>
      <c r="O35" s="151" t="s">
        <v>7489</v>
      </c>
      <c r="P35" s="59" t="s">
        <v>7523</v>
      </c>
      <c r="Q35" s="60"/>
      <c r="R35" s="60"/>
      <c r="S35" s="57" t="str">
        <f t="shared" si="3"/>
        <v>call2_detail__v.</v>
      </c>
      <c r="T35" s="57" t="str">
        <f>IFNA(VLOOKUP(K35&amp;"."&amp;L35,Vault_Required_Fields!C:D,2,false),"")</f>
        <v/>
      </c>
      <c r="U35" s="57"/>
      <c r="V35" s="57"/>
      <c r="W35" s="57"/>
      <c r="X35" s="57"/>
      <c r="Y35" s="57"/>
      <c r="Z35" s="57"/>
      <c r="AA35" s="127"/>
      <c r="AB35" s="56"/>
      <c r="AC35" s="56"/>
      <c r="AD35" s="56"/>
      <c r="AE35" s="56"/>
      <c r="AF35" s="57"/>
      <c r="AG35" s="60"/>
      <c r="AH35" s="79"/>
      <c r="AI35" s="79"/>
      <c r="AJ35" s="79"/>
      <c r="AK35" s="79"/>
      <c r="AL35" s="79"/>
      <c r="AM35" s="79"/>
      <c r="AN35" s="79"/>
      <c r="AO35" s="79"/>
      <c r="AP35" s="79"/>
      <c r="AQ35" s="79"/>
    </row>
    <row r="36" ht="14.25" customHeight="1">
      <c r="A36" s="120" t="s">
        <v>17</v>
      </c>
      <c r="B36" s="120" t="s">
        <v>1212</v>
      </c>
      <c r="C36" s="120" t="s">
        <v>1213</v>
      </c>
      <c r="D36" s="120" t="s">
        <v>1215</v>
      </c>
      <c r="E36" s="169" t="str">
        <f>IFNA(IF(LEN(VLOOKUP(B36,Sample_Data_Columns!I:J,2,FALSE))=0,"",VLOOKUP(B36,Sample_Data_Columns!I:J,2,FALSE)),"")</f>
        <v>[{"id":"a4J3X000000EkpMUAS","name":"Ocrevus-Primary Progressive Multiple Sclerosis","detailType":"Brand-Indication","regimenBrands":[],"parentProduct":"a4J3X000000EksSUAS","parentIndication":"a4J3X000000EkomUAC","parentTherapeuticArea":"a4J3X000000EkpdUAC"},{"id":"a4J3X000000EksSUAS","name":"Ocrevus","detailType":"Brand","regimenBrands":[]},{"id":"a4J3X000000EkomUAC","name":"Primary Progressive Multiple Sclerosis","detailType":"Indication"},{"id":"a4J3X000000EkpdUAC","name":"Neuroscience","detailType":"TherapeuticArea"}]</v>
      </c>
      <c r="F36" s="122" t="str">
        <f>vlookup(A36&amp;"."&amp;B36,Field_Count!C:D,2,false)</f>
        <v>#N/A</v>
      </c>
      <c r="G36" s="122" t="str">
        <f>vlookup(A36&amp;"."&amp;B36,Field_Count!C:E,3,false)</f>
        <v>#N/A</v>
      </c>
      <c r="H36" s="122" t="str">
        <f>vlookup(A36&amp;"."&amp;B36,Field_Count!C:F,4,false)</f>
        <v>#N/A</v>
      </c>
      <c r="I36" s="122" t="str">
        <f>vlookup(A36&amp;"."&amp;B36,Field_Count!C:G,5,false)</f>
        <v>#N/A</v>
      </c>
      <c r="J36" s="122" t="str">
        <f>vlookup(A36&amp;"."&amp;B36,Field_Count!C:H,6,false)</f>
        <v>#N/A</v>
      </c>
      <c r="K36" s="56" t="s">
        <v>63</v>
      </c>
      <c r="L36" s="139"/>
      <c r="M36" s="71" t="str">
        <f t="shared" si="5"/>
        <v/>
      </c>
      <c r="N36" s="72" t="str">
        <f t="shared" si="6"/>
        <v/>
      </c>
      <c r="O36" s="151" t="s">
        <v>7489</v>
      </c>
      <c r="P36" s="59" t="s">
        <v>7523</v>
      </c>
      <c r="Q36" s="60"/>
      <c r="R36" s="60"/>
      <c r="S36" s="57" t="str">
        <f t="shared" si="3"/>
        <v>call2_detail__v.</v>
      </c>
      <c r="T36" s="57" t="str">
        <f>IFNA(VLOOKUP(K36&amp;"."&amp;L36,Vault_Required_Fields!C:D,2,false),"")</f>
        <v/>
      </c>
      <c r="U36" s="57"/>
      <c r="V36" s="57"/>
      <c r="W36" s="57"/>
      <c r="X36" s="57"/>
      <c r="Y36" s="57"/>
      <c r="Z36" s="57"/>
      <c r="AA36" s="127"/>
      <c r="AB36" s="60"/>
      <c r="AC36" s="60"/>
      <c r="AD36" s="60"/>
      <c r="AE36" s="60"/>
      <c r="AF36" s="57"/>
      <c r="AG36" s="60"/>
      <c r="AH36" s="79"/>
      <c r="AI36" s="79"/>
      <c r="AJ36" s="79"/>
      <c r="AK36" s="79"/>
      <c r="AL36" s="79"/>
      <c r="AM36" s="79"/>
      <c r="AN36" s="79"/>
      <c r="AO36" s="79"/>
      <c r="AP36" s="79"/>
      <c r="AQ36" s="79"/>
    </row>
    <row r="37" ht="14.25" customHeight="1">
      <c r="A37" s="120" t="s">
        <v>17</v>
      </c>
      <c r="B37" s="120" t="s">
        <v>231</v>
      </c>
      <c r="C37" s="120" t="s">
        <v>151</v>
      </c>
      <c r="D37" s="120" t="s">
        <v>361</v>
      </c>
      <c r="E37" s="169" t="str">
        <f>IFNA(IF(LEN(VLOOKUP(B37,Sample_Data_Columns!I:J,2,FALSE))=0,"",VLOOKUP(B37,Sample_Data_Columns!I:J,2,FALSE)),"")</f>
        <v>0053X00000E3yQCQAZ</v>
      </c>
      <c r="F37" s="122">
        <f>vlookup(A37&amp;"."&amp;B37,Field_Count!C:D,2,false)</f>
        <v>1426204</v>
      </c>
      <c r="G37" s="122">
        <f>vlookup(A37&amp;"."&amp;B37,Field_Count!C:E,3,false)</f>
        <v>524013</v>
      </c>
      <c r="H37" s="122">
        <f>vlookup(A37&amp;"."&amp;B37,Field_Count!C:F,4,false)</f>
        <v>700981</v>
      </c>
      <c r="I37" s="122">
        <f>vlookup(A37&amp;"."&amp;B37,Field_Count!C:G,5,false)</f>
        <v>754946</v>
      </c>
      <c r="J37" s="122">
        <f>vlookup(A37&amp;"."&amp;B37,Field_Count!C:H,6,false)</f>
        <v>378</v>
      </c>
      <c r="K37" s="56" t="s">
        <v>63</v>
      </c>
      <c r="L37" s="139"/>
      <c r="M37" s="74" t="str">
        <f t="shared" si="5"/>
        <v/>
      </c>
      <c r="N37" s="72" t="str">
        <f t="shared" si="6"/>
        <v/>
      </c>
      <c r="O37" s="151" t="s">
        <v>7489</v>
      </c>
      <c r="P37" s="59" t="s">
        <v>7466</v>
      </c>
      <c r="Q37" s="60"/>
      <c r="R37" s="60"/>
      <c r="S37" s="57" t="str">
        <f t="shared" si="3"/>
        <v>call2_detail__v.</v>
      </c>
      <c r="T37" s="57" t="str">
        <f>IFNA(VLOOKUP(K37&amp;"."&amp;L37,Vault_Required_Fields!C:D,2,false),"")</f>
        <v/>
      </c>
      <c r="U37" s="59" t="s">
        <v>7461</v>
      </c>
      <c r="V37" s="57"/>
      <c r="W37" s="57"/>
      <c r="X37" s="59" t="s">
        <v>5058</v>
      </c>
      <c r="Y37" s="59" t="s">
        <v>7461</v>
      </c>
      <c r="Z37" s="57"/>
      <c r="AA37" s="127"/>
      <c r="AB37" s="60"/>
      <c r="AC37" s="60"/>
      <c r="AD37" s="60"/>
      <c r="AE37" s="60"/>
      <c r="AF37" s="57"/>
      <c r="AG37" s="60"/>
      <c r="AH37" s="79"/>
      <c r="AI37" s="79"/>
      <c r="AJ37" s="79"/>
      <c r="AK37" s="79"/>
      <c r="AL37" s="79"/>
      <c r="AM37" s="79"/>
      <c r="AN37" s="79"/>
      <c r="AO37" s="79"/>
      <c r="AP37" s="79"/>
      <c r="AQ37" s="79"/>
    </row>
    <row r="38" ht="14.25" customHeight="1">
      <c r="A38" s="120" t="s">
        <v>17</v>
      </c>
      <c r="B38" s="120" t="s">
        <v>228</v>
      </c>
      <c r="C38" s="120" t="s">
        <v>133</v>
      </c>
      <c r="D38" s="120" t="s">
        <v>359</v>
      </c>
      <c r="E38" s="169" t="str">
        <f>IFNA(IF(LEN(VLOOKUP(B38,Sample_Data_Columns!I:J,2,FALSE))=0,"",VLOOKUP(B38,Sample_Data_Columns!I:J,2,FALSE)),"")</f>
        <v>2023-08-25T07:23:43.000+0000</v>
      </c>
      <c r="F38" s="122">
        <f>vlookup(A38&amp;"."&amp;B38,Field_Count!C:D,2,false)</f>
        <v>1426204</v>
      </c>
      <c r="G38" s="122">
        <f>vlookup(A38&amp;"."&amp;B38,Field_Count!C:E,3,false)</f>
        <v>524013</v>
      </c>
      <c r="H38" s="122">
        <f>vlookup(A38&amp;"."&amp;B38,Field_Count!C:F,4,false)</f>
        <v>700981</v>
      </c>
      <c r="I38" s="122">
        <f>vlookup(A38&amp;"."&amp;B38,Field_Count!C:G,5,false)</f>
        <v>754946</v>
      </c>
      <c r="J38" s="122">
        <f>vlookup(A38&amp;"."&amp;B38,Field_Count!C:H,6,false)</f>
        <v>378</v>
      </c>
      <c r="K38" s="56" t="s">
        <v>63</v>
      </c>
      <c r="L38" s="139"/>
      <c r="M38" s="74" t="str">
        <f t="shared" si="5"/>
        <v/>
      </c>
      <c r="N38" s="72" t="str">
        <f t="shared" si="6"/>
        <v/>
      </c>
      <c r="O38" s="151" t="s">
        <v>7489</v>
      </c>
      <c r="P38" s="59" t="s">
        <v>7466</v>
      </c>
      <c r="Q38" s="60"/>
      <c r="R38" s="60"/>
      <c r="S38" s="57" t="str">
        <f t="shared" si="3"/>
        <v>call2_detail__v.</v>
      </c>
      <c r="T38" s="57" t="str">
        <f>IFNA(VLOOKUP(K38&amp;"."&amp;L38,Vault_Required_Fields!C:D,2,false),"")</f>
        <v/>
      </c>
      <c r="U38" s="59" t="s">
        <v>7461</v>
      </c>
      <c r="V38" s="57"/>
      <c r="W38" s="57"/>
      <c r="X38" s="59" t="s">
        <v>5058</v>
      </c>
      <c r="Y38" s="59" t="s">
        <v>7461</v>
      </c>
      <c r="Z38" s="57"/>
      <c r="AA38" s="127"/>
      <c r="AB38" s="60"/>
      <c r="AC38" s="60"/>
      <c r="AD38" s="60"/>
      <c r="AE38" s="60"/>
      <c r="AF38" s="57"/>
      <c r="AG38" s="60"/>
      <c r="AH38" s="79"/>
      <c r="AI38" s="79"/>
      <c r="AJ38" s="79"/>
      <c r="AK38" s="79"/>
      <c r="AL38" s="79"/>
      <c r="AM38" s="79"/>
      <c r="AN38" s="79"/>
      <c r="AO38" s="79"/>
      <c r="AP38" s="79"/>
      <c r="AQ38" s="79"/>
    </row>
    <row r="39" ht="14.25" customHeight="1">
      <c r="A39" s="120" t="s">
        <v>17</v>
      </c>
      <c r="B39" s="120" t="s">
        <v>223</v>
      </c>
      <c r="C39" s="120" t="s">
        <v>151</v>
      </c>
      <c r="D39" s="120" t="s">
        <v>357</v>
      </c>
      <c r="E39" s="169" t="str">
        <f>IFNA(IF(LEN(VLOOKUP(B39,Sample_Data_Columns!I:J,2,FALSE))=0,"",VLOOKUP(B39,Sample_Data_Columns!I:J,2,FALSE)),"")</f>
        <v>0053X00000E3yQCQAZ</v>
      </c>
      <c r="F39" s="122">
        <f>vlookup(A39&amp;"."&amp;B39,Field_Count!C:D,2,false)</f>
        <v>1430439</v>
      </c>
      <c r="G39" s="122">
        <f>vlookup(A39&amp;"."&amp;B39,Field_Count!C:E,3,false)</f>
        <v>525013</v>
      </c>
      <c r="H39" s="122">
        <f>vlookup(A39&amp;"."&amp;B39,Field_Count!C:F,4,false)</f>
        <v>701701</v>
      </c>
      <c r="I39" s="122">
        <f>vlookup(A39&amp;"."&amp;B39,Field_Count!C:G,5,false)</f>
        <v>755995</v>
      </c>
      <c r="J39" s="122">
        <f>vlookup(A39&amp;"."&amp;B39,Field_Count!C:H,6,false)</f>
        <v>399</v>
      </c>
      <c r="K39" s="56" t="s">
        <v>63</v>
      </c>
      <c r="L39" s="139"/>
      <c r="M39" s="74" t="str">
        <f t="shared" si="5"/>
        <v/>
      </c>
      <c r="N39" s="72" t="str">
        <f t="shared" si="6"/>
        <v/>
      </c>
      <c r="O39" s="151" t="s">
        <v>7489</v>
      </c>
      <c r="P39" s="59" t="s">
        <v>7466</v>
      </c>
      <c r="Q39" s="60"/>
      <c r="R39" s="60"/>
      <c r="S39" s="57" t="str">
        <f t="shared" si="3"/>
        <v>call2_detail__v.</v>
      </c>
      <c r="T39" s="57" t="str">
        <f>IFNA(VLOOKUP(K39&amp;"."&amp;L39,Vault_Required_Fields!C:D,2,false),"")</f>
        <v/>
      </c>
      <c r="U39" s="59" t="s">
        <v>7461</v>
      </c>
      <c r="V39" s="57"/>
      <c r="W39" s="57"/>
      <c r="X39" s="59" t="s">
        <v>5058</v>
      </c>
      <c r="Y39" s="59" t="s">
        <v>7461</v>
      </c>
      <c r="Z39" s="57"/>
      <c r="AA39" s="127"/>
      <c r="AB39" s="60"/>
      <c r="AC39" s="60"/>
      <c r="AD39" s="60"/>
      <c r="AE39" s="60"/>
      <c r="AF39" s="57"/>
      <c r="AG39" s="60"/>
      <c r="AH39" s="79"/>
      <c r="AI39" s="79"/>
      <c r="AJ39" s="79"/>
      <c r="AK39" s="79"/>
      <c r="AL39" s="79"/>
      <c r="AM39" s="79"/>
      <c r="AN39" s="79"/>
      <c r="AO39" s="79"/>
      <c r="AP39" s="79"/>
      <c r="AQ39" s="79"/>
    </row>
    <row r="40" ht="14.25" customHeight="1">
      <c r="A40" s="120" t="s">
        <v>17</v>
      </c>
      <c r="B40" s="120" t="s">
        <v>220</v>
      </c>
      <c r="C40" s="120" t="s">
        <v>133</v>
      </c>
      <c r="D40" s="120" t="s">
        <v>355</v>
      </c>
      <c r="E40" s="169" t="str">
        <f>IFNA(IF(LEN(VLOOKUP(B40,Sample_Data_Columns!I:J,2,FALSE))=0,"",VLOOKUP(B40,Sample_Data_Columns!I:J,2,FALSE)),"")</f>
        <v>2023-08-25T07:30:38.000+0000</v>
      </c>
      <c r="F40" s="122">
        <f>vlookup(A40&amp;"."&amp;B40,Field_Count!C:D,2,false)</f>
        <v>1430439</v>
      </c>
      <c r="G40" s="122">
        <f>vlookup(A40&amp;"."&amp;B40,Field_Count!C:E,3,false)</f>
        <v>525013</v>
      </c>
      <c r="H40" s="122">
        <f>vlookup(A40&amp;"."&amp;B40,Field_Count!C:F,4,false)</f>
        <v>701701</v>
      </c>
      <c r="I40" s="122">
        <f>vlookup(A40&amp;"."&amp;B40,Field_Count!C:G,5,false)</f>
        <v>755995</v>
      </c>
      <c r="J40" s="122">
        <f>vlookup(A40&amp;"."&amp;B40,Field_Count!C:H,6,false)</f>
        <v>399</v>
      </c>
      <c r="K40" s="56" t="s">
        <v>63</v>
      </c>
      <c r="L40" s="139"/>
      <c r="M40" s="74" t="str">
        <f t="shared" si="5"/>
        <v/>
      </c>
      <c r="N40" s="72" t="str">
        <f t="shared" si="6"/>
        <v/>
      </c>
      <c r="O40" s="151" t="s">
        <v>7489</v>
      </c>
      <c r="P40" s="59" t="s">
        <v>7466</v>
      </c>
      <c r="Q40" s="60"/>
      <c r="R40" s="60"/>
      <c r="S40" s="57" t="str">
        <f t="shared" si="3"/>
        <v>call2_detail__v.</v>
      </c>
      <c r="T40" s="57" t="str">
        <f>IFNA(VLOOKUP(K40&amp;"."&amp;L40,Vault_Required_Fields!C:D,2,false),"")</f>
        <v/>
      </c>
      <c r="U40" s="59" t="s">
        <v>7461</v>
      </c>
      <c r="V40" s="57"/>
      <c r="W40" s="57"/>
      <c r="X40" s="59" t="s">
        <v>5058</v>
      </c>
      <c r="Y40" s="59" t="s">
        <v>7461</v>
      </c>
      <c r="Z40" s="57"/>
      <c r="AA40" s="127"/>
      <c r="AB40" s="60"/>
      <c r="AC40" s="60"/>
      <c r="AD40" s="60"/>
      <c r="AE40" s="60"/>
      <c r="AF40" s="57"/>
      <c r="AG40" s="60"/>
      <c r="AH40" s="79"/>
      <c r="AI40" s="79"/>
      <c r="AJ40" s="79"/>
      <c r="AK40" s="79"/>
      <c r="AL40" s="79"/>
      <c r="AM40" s="79"/>
      <c r="AN40" s="79"/>
      <c r="AO40" s="79"/>
      <c r="AP40" s="79"/>
      <c r="AQ40" s="79"/>
    </row>
    <row r="41" ht="14.25" customHeight="1">
      <c r="A41" s="120" t="s">
        <v>17</v>
      </c>
      <c r="B41" s="176" t="s">
        <v>215</v>
      </c>
      <c r="C41" s="120" t="s">
        <v>216</v>
      </c>
      <c r="D41" s="120" t="s">
        <v>217</v>
      </c>
      <c r="E41" s="169" t="str">
        <f>IFNA(IF(LEN(VLOOKUP(B41,Sample_Data_Columns!I:J,2,FALSE))=0,"",VLOOKUP(B41,Sample_Data_Columns!I:J,2,FALSE)),"")</f>
        <v>oce__calldetail__c-9BC7DFC3-0F25-46BA-B73F-9A7352DB2A1E</v>
      </c>
      <c r="F41" s="122">
        <f>vlookup(A41&amp;"."&amp;B41,Field_Count!C:D,2,false)</f>
        <v>1425890</v>
      </c>
      <c r="G41" s="122">
        <f>vlookup(A41&amp;"."&amp;B41,Field_Count!C:E,3,false)</f>
        <v>524003</v>
      </c>
      <c r="H41" s="122">
        <f>vlookup(A41&amp;"."&amp;B41,Field_Count!C:F,4,false)</f>
        <v>700947</v>
      </c>
      <c r="I41" s="122">
        <f>vlookup(A41&amp;"."&amp;B41,Field_Count!C:G,5,false)</f>
        <v>754856</v>
      </c>
      <c r="J41" s="122">
        <f>vlookup(A41&amp;"."&amp;B41,Field_Count!C:H,6,false)</f>
        <v>378</v>
      </c>
      <c r="K41" s="56" t="s">
        <v>63</v>
      </c>
      <c r="L41" s="56" t="s">
        <v>2332</v>
      </c>
      <c r="M41" s="74" t="str">
        <f t="shared" si="5"/>
        <v>String</v>
      </c>
      <c r="N41" s="72" t="str">
        <f t="shared" si="6"/>
        <v>System field used by mobile products.</v>
      </c>
      <c r="O41" s="151"/>
      <c r="P41" s="59" t="s">
        <v>7523</v>
      </c>
      <c r="Q41" s="177">
        <v>0.04236111111111111</v>
      </c>
      <c r="R41" s="62" t="s">
        <v>7453</v>
      </c>
      <c r="S41" s="57" t="str">
        <f t="shared" si="3"/>
        <v>call2_detail__v.mobile_id__v</v>
      </c>
      <c r="T41" s="57" t="str">
        <f>IFNA(VLOOKUP(K41&amp;"."&amp;L41,Vault_Required_Fields!C:D,2,false),"")</f>
        <v/>
      </c>
      <c r="U41" s="59" t="s">
        <v>7461</v>
      </c>
      <c r="V41" s="57"/>
      <c r="W41" s="57"/>
      <c r="X41" s="59" t="s">
        <v>5058</v>
      </c>
      <c r="Y41" s="59" t="s">
        <v>7461</v>
      </c>
      <c r="Z41" s="57"/>
      <c r="AA41" s="127"/>
      <c r="AB41" s="60"/>
      <c r="AC41" s="60"/>
      <c r="AD41" s="60"/>
      <c r="AE41" s="60"/>
      <c r="AF41" s="57"/>
      <c r="AG41" s="60"/>
      <c r="AH41" s="79"/>
      <c r="AI41" s="119" t="s">
        <v>7454</v>
      </c>
      <c r="AJ41" s="79"/>
      <c r="AK41" s="79"/>
      <c r="AL41" s="79"/>
      <c r="AM41" s="79"/>
      <c r="AN41" s="79"/>
      <c r="AO41" s="79"/>
      <c r="AP41" s="79"/>
      <c r="AQ41" s="79"/>
    </row>
    <row r="42" ht="14.25" customHeight="1">
      <c r="A42" s="120" t="s">
        <v>17</v>
      </c>
      <c r="B42" s="120" t="s">
        <v>1203</v>
      </c>
      <c r="C42" s="120" t="s">
        <v>199</v>
      </c>
      <c r="D42" s="120" t="s">
        <v>1204</v>
      </c>
      <c r="E42" s="120" t="str">
        <f>IFNA(IF(LEN(VLOOKUP(B42,Sample_Data_Columns!I:J,2,FALSE))=0,"",VLOOKUP(B42,Sample_Data_Columns!I:J,2,FALSE)),"")</f>
        <v/>
      </c>
      <c r="F42" s="122">
        <f>vlookup(A42&amp;"."&amp;B42,Field_Count!C:D,2,false)</f>
        <v>0</v>
      </c>
      <c r="G42" s="122">
        <f>vlookup(A42&amp;"."&amp;B42,Field_Count!C:E,3,false)</f>
        <v>0</v>
      </c>
      <c r="H42" s="122">
        <f>vlookup(A42&amp;"."&amp;B42,Field_Count!C:F,4,false)</f>
        <v>0</v>
      </c>
      <c r="I42" s="122">
        <f>vlookup(A42&amp;"."&amp;B42,Field_Count!C:G,5,false)</f>
        <v>2</v>
      </c>
      <c r="J42" s="122">
        <f>vlookup(A42&amp;"."&amp;B42,Field_Count!C:H,6,false)</f>
        <v>0</v>
      </c>
      <c r="K42" s="56" t="s">
        <v>63</v>
      </c>
      <c r="L42" s="139"/>
      <c r="M42" s="74" t="str">
        <f t="shared" si="5"/>
        <v/>
      </c>
      <c r="N42" s="72" t="str">
        <f t="shared" si="6"/>
        <v/>
      </c>
      <c r="O42" s="151" t="s">
        <v>7606</v>
      </c>
      <c r="P42" s="59" t="s">
        <v>7466</v>
      </c>
      <c r="Q42" s="60"/>
      <c r="R42" s="60"/>
      <c r="S42" s="57" t="str">
        <f t="shared" si="3"/>
        <v>call2_detail__v.</v>
      </c>
      <c r="T42" s="57" t="str">
        <f>IFNA(VLOOKUP(K42&amp;"."&amp;L42,Vault_Required_Fields!C:D,2,false),"")</f>
        <v/>
      </c>
      <c r="U42" s="59" t="s">
        <v>7461</v>
      </c>
      <c r="V42" s="57"/>
      <c r="W42" s="57"/>
      <c r="X42" s="57"/>
      <c r="Y42" s="57"/>
      <c r="Z42" s="57"/>
      <c r="AA42" s="127"/>
      <c r="AB42" s="60"/>
      <c r="AC42" s="60"/>
      <c r="AD42" s="60"/>
      <c r="AE42" s="60"/>
      <c r="AF42" s="57"/>
      <c r="AG42" s="60"/>
      <c r="AH42" s="79"/>
      <c r="AI42" s="79"/>
      <c r="AJ42" s="79"/>
      <c r="AK42" s="79"/>
      <c r="AL42" s="79"/>
      <c r="AM42" s="79"/>
      <c r="AN42" s="79"/>
      <c r="AO42" s="79"/>
      <c r="AP42" s="79"/>
      <c r="AQ42" s="79"/>
    </row>
    <row r="43" ht="14.25" customHeight="1">
      <c r="A43" s="120" t="s">
        <v>17</v>
      </c>
      <c r="B43" s="176" t="s">
        <v>203</v>
      </c>
      <c r="C43" s="120" t="s">
        <v>204</v>
      </c>
      <c r="D43" s="120" t="s">
        <v>1199</v>
      </c>
      <c r="E43" s="169" t="str">
        <f>IFNA(IF(LEN(VLOOKUP(B43,Sample_Data_Columns!I:J,2,FALSE))=0,"",VLOOKUP(B43,Sample_Data_Columns!I:J,2,FALSE)),"")</f>
        <v>a4J3X000000EkpMUAS</v>
      </c>
      <c r="F43" s="122">
        <f>vlookup(A43&amp;"."&amp;B43,Field_Count!C:D,2,false)</f>
        <v>2285324</v>
      </c>
      <c r="G43" s="122">
        <f>vlookup(A43&amp;"."&amp;B43,Field_Count!C:E,3,false)</f>
        <v>643358</v>
      </c>
      <c r="H43" s="122">
        <f>vlookup(A43&amp;"."&amp;B43,Field_Count!C:F,4,false)</f>
        <v>992082</v>
      </c>
      <c r="I43" s="122">
        <f>vlookup(A43&amp;"."&amp;B43,Field_Count!C:G,5,false)</f>
        <v>1146929</v>
      </c>
      <c r="J43" s="122">
        <f>vlookup(A43&amp;"."&amp;B43,Field_Count!C:H,6,false)</f>
        <v>6771</v>
      </c>
      <c r="K43" s="56" t="s">
        <v>63</v>
      </c>
      <c r="L43" s="56" t="s">
        <v>2617</v>
      </c>
      <c r="M43" s="60" t="str">
        <f t="shared" si="5"/>
        <v>Object</v>
      </c>
      <c r="N43" s="57" t="str">
        <f t="shared" si="6"/>
        <v>Lookup to the product detailed in the Product Catalog.</v>
      </c>
      <c r="O43" s="59" t="s">
        <v>7598</v>
      </c>
      <c r="P43" s="175" t="s">
        <v>2914</v>
      </c>
      <c r="Q43" s="57" t="s">
        <v>7607</v>
      </c>
      <c r="R43" s="62" t="s">
        <v>7453</v>
      </c>
      <c r="S43" s="59" t="str">
        <f t="shared" si="3"/>
        <v>call2_detail__v.product__v</v>
      </c>
      <c r="T43" s="59" t="str">
        <f>IFNA(VLOOKUP(K43&amp;"."&amp;L43,Vault_Required_Fields!C:D,2,false),"TBD")</f>
        <v>Required</v>
      </c>
      <c r="U43" s="59" t="s">
        <v>5058</v>
      </c>
      <c r="V43" s="59" t="s">
        <v>5058</v>
      </c>
      <c r="W43" s="59" t="s">
        <v>5058</v>
      </c>
      <c r="X43" s="59" t="s">
        <v>5058</v>
      </c>
      <c r="Y43" s="59" t="s">
        <v>5058</v>
      </c>
      <c r="Z43" s="59" t="s">
        <v>7600</v>
      </c>
      <c r="AA43" s="127"/>
      <c r="AB43" s="60"/>
      <c r="AC43" s="60"/>
      <c r="AD43" s="60"/>
      <c r="AE43" s="60"/>
      <c r="AF43" s="57"/>
      <c r="AG43" s="60"/>
      <c r="AH43" s="79"/>
      <c r="AI43" s="119" t="s">
        <v>7454</v>
      </c>
      <c r="AJ43" s="79"/>
      <c r="AK43" s="79"/>
      <c r="AL43" s="79"/>
      <c r="AM43" s="79"/>
      <c r="AN43" s="79"/>
      <c r="AO43" s="79"/>
      <c r="AP43" s="79"/>
      <c r="AQ43" s="79"/>
    </row>
    <row r="44" ht="14.25" customHeight="1">
      <c r="A44" s="120" t="s">
        <v>17</v>
      </c>
      <c r="B44" s="120" t="s">
        <v>7608</v>
      </c>
      <c r="C44" s="120" t="s">
        <v>210</v>
      </c>
      <c r="D44" s="129" t="s">
        <v>7609</v>
      </c>
      <c r="E44" s="169" t="s">
        <v>3642</v>
      </c>
      <c r="F44" s="122">
        <f>vlookup(A44&amp;"."&amp;B44,Field_Count!C:D,2,false)</f>
        <v>2287720</v>
      </c>
      <c r="G44" s="122">
        <f>vlookup(A44&amp;"."&amp;B44,Field_Count!C:E,3,false)</f>
        <v>644969</v>
      </c>
      <c r="H44" s="122">
        <f>vlookup(A44&amp;"."&amp;B44,Field_Count!C:F,4,false)</f>
        <v>763231</v>
      </c>
      <c r="I44" s="122">
        <f>vlookup(A44&amp;"."&amp;B44,Field_Count!C:G,5,false)</f>
        <v>1150363</v>
      </c>
      <c r="J44" s="122">
        <f>vlookup(A44&amp;"."&amp;B44,Field_Count!C:H,6,false)</f>
        <v>6771</v>
      </c>
      <c r="K44" s="56" t="s">
        <v>63</v>
      </c>
      <c r="L44" s="139"/>
      <c r="M44" s="74" t="str">
        <f t="shared" si="5"/>
        <v/>
      </c>
      <c r="N44" s="72" t="str">
        <f t="shared" si="6"/>
        <v/>
      </c>
      <c r="O44" s="151"/>
      <c r="P44" s="59" t="s">
        <v>7466</v>
      </c>
      <c r="Q44" s="60"/>
      <c r="R44" s="60"/>
      <c r="S44" s="57" t="str">
        <f t="shared" si="3"/>
        <v>call2_detail__v.</v>
      </c>
      <c r="T44" s="57" t="str">
        <f>IFNA(VLOOKUP(K44&amp;"."&amp;L44,Vault_Required_Fields!C:D,2,false),"")</f>
        <v/>
      </c>
      <c r="U44" s="59" t="s">
        <v>7461</v>
      </c>
      <c r="V44" s="57"/>
      <c r="W44" s="57"/>
      <c r="X44" s="57"/>
      <c r="Y44" s="57"/>
      <c r="Z44" s="57"/>
      <c r="AA44" s="127"/>
      <c r="AB44" s="60"/>
      <c r="AC44" s="60"/>
      <c r="AD44" s="60"/>
      <c r="AE44" s="60"/>
      <c r="AF44" s="57"/>
      <c r="AG44" s="60"/>
      <c r="AH44" s="79"/>
      <c r="AI44" s="79"/>
      <c r="AJ44" s="79"/>
      <c r="AK44" s="79"/>
      <c r="AL44" s="79"/>
      <c r="AM44" s="79"/>
      <c r="AN44" s="79"/>
      <c r="AO44" s="79"/>
      <c r="AP44" s="79"/>
      <c r="AQ44" s="79"/>
    </row>
    <row r="45" ht="14.25" customHeight="1">
      <c r="A45" s="120" t="s">
        <v>17</v>
      </c>
      <c r="B45" s="120" t="s">
        <v>209</v>
      </c>
      <c r="C45" s="120" t="s">
        <v>210</v>
      </c>
      <c r="D45" s="120" t="s">
        <v>212</v>
      </c>
      <c r="E45" s="169" t="str">
        <f>IFNA(IF(LEN(VLOOKUP(B45,Sample_Data_Columns!I:J,2,FALSE))=0,"",VLOOKUP(B45,Sample_Data_Columns!I:J,2,FALSE)),"")</f>
        <v>Ocrevus-Primary Progressive Multiple Sclerosis</v>
      </c>
      <c r="F45" s="122">
        <f>vlookup(A45&amp;"."&amp;B45,Field_Count!C:D,2,false)</f>
        <v>2090336</v>
      </c>
      <c r="G45" s="122">
        <f>vlookup(A45&amp;"."&amp;B45,Field_Count!C:E,3,false)</f>
        <v>625078</v>
      </c>
      <c r="H45" s="122">
        <f>vlookup(A45&amp;"."&amp;B45,Field_Count!C:F,4,false)</f>
        <v>939712</v>
      </c>
      <c r="I45" s="122">
        <f>vlookup(A45&amp;"."&amp;B45,Field_Count!C:G,5,false)</f>
        <v>1105761</v>
      </c>
      <c r="J45" s="122">
        <f>vlookup(A45&amp;"."&amp;B45,Field_Count!C:H,6,false)</f>
        <v>6708</v>
      </c>
      <c r="K45" s="56" t="s">
        <v>63</v>
      </c>
      <c r="L45" s="139"/>
      <c r="M45" s="74" t="str">
        <f t="shared" si="5"/>
        <v/>
      </c>
      <c r="N45" s="72" t="str">
        <f t="shared" si="6"/>
        <v/>
      </c>
      <c r="O45" s="151" t="s">
        <v>7489</v>
      </c>
      <c r="P45" s="59" t="s">
        <v>7466</v>
      </c>
      <c r="Q45" s="60"/>
      <c r="R45" s="60"/>
      <c r="S45" s="57" t="str">
        <f t="shared" si="3"/>
        <v>call2_detail__v.</v>
      </c>
      <c r="T45" s="57" t="str">
        <f>IFNA(VLOOKUP(K45&amp;"."&amp;L45,Vault_Required_Fields!C:D,2,false),"")</f>
        <v/>
      </c>
      <c r="U45" s="59" t="s">
        <v>7461</v>
      </c>
      <c r="V45" s="57"/>
      <c r="W45" s="57"/>
      <c r="X45" s="57"/>
      <c r="Y45" s="57"/>
      <c r="Z45" s="57"/>
      <c r="AA45" s="127"/>
      <c r="AB45" s="60"/>
      <c r="AC45" s="60"/>
      <c r="AD45" s="60"/>
      <c r="AE45" s="60"/>
      <c r="AF45" s="57"/>
      <c r="AG45" s="60"/>
      <c r="AH45" s="79"/>
      <c r="AI45" s="79"/>
      <c r="AJ45" s="79"/>
      <c r="AK45" s="79"/>
      <c r="AL45" s="79"/>
      <c r="AM45" s="79"/>
      <c r="AN45" s="79"/>
      <c r="AO45" s="79"/>
      <c r="AP45" s="79"/>
      <c r="AQ45" s="79"/>
    </row>
    <row r="46" ht="14.25" customHeight="1">
      <c r="A46" s="120" t="s">
        <v>17</v>
      </c>
      <c r="B46" s="176" t="s">
        <v>1191</v>
      </c>
      <c r="C46" s="120" t="s">
        <v>204</v>
      </c>
      <c r="D46" s="120" t="s">
        <v>1193</v>
      </c>
      <c r="E46" s="120" t="str">
        <f>IFNA(IF(LEN(VLOOKUP(B46,Sample_Data_Columns!I:J,2,FALSE))=0,"",VLOOKUP(B46,Sample_Data_Columns!I:J,2,FALSE)),"")</f>
        <v/>
      </c>
      <c r="F46" s="122">
        <f>vlookup(A46&amp;"."&amp;B46,Field_Count!C:D,2,false)</f>
        <v>1</v>
      </c>
      <c r="G46" s="122">
        <f>vlookup(A46&amp;"."&amp;B46,Field_Count!C:E,3,false)</f>
        <v>0</v>
      </c>
      <c r="H46" s="122">
        <f>vlookup(A46&amp;"."&amp;B46,Field_Count!C:F,4,false)</f>
        <v>1064</v>
      </c>
      <c r="I46" s="122">
        <f>vlookup(A46&amp;"."&amp;B46,Field_Count!C:G,5,false)</f>
        <v>1</v>
      </c>
      <c r="J46" s="122">
        <f>vlookup(A46&amp;"."&amp;B46,Field_Count!C:H,6,false)</f>
        <v>0</v>
      </c>
      <c r="K46" s="56" t="s">
        <v>63</v>
      </c>
      <c r="L46" s="139"/>
      <c r="M46" s="71" t="str">
        <f t="shared" si="5"/>
        <v/>
      </c>
      <c r="N46" s="72" t="str">
        <f t="shared" si="6"/>
        <v/>
      </c>
      <c r="O46" s="59" t="s">
        <v>7598</v>
      </c>
      <c r="P46" s="175" t="s">
        <v>7599</v>
      </c>
      <c r="Q46" s="60"/>
      <c r="R46" s="60"/>
      <c r="S46" s="57" t="str">
        <f t="shared" si="3"/>
        <v>call2_detail__v.</v>
      </c>
      <c r="T46" s="57" t="str">
        <f>IFNA(VLOOKUP(K46&amp;"."&amp;L46,Vault_Required_Fields!C:D,2,false),"")</f>
        <v/>
      </c>
      <c r="U46" s="57"/>
      <c r="V46" s="57"/>
      <c r="W46" s="57"/>
      <c r="X46" s="57"/>
      <c r="Y46" s="57"/>
      <c r="Z46" s="57"/>
      <c r="AA46" s="127"/>
      <c r="AB46" s="56"/>
      <c r="AC46" s="56"/>
      <c r="AD46" s="56"/>
      <c r="AE46" s="56"/>
      <c r="AF46" s="57"/>
      <c r="AG46" s="60"/>
      <c r="AH46" s="79"/>
      <c r="AI46" s="79"/>
      <c r="AJ46" s="79"/>
      <c r="AK46" s="79"/>
      <c r="AL46" s="79"/>
      <c r="AM46" s="79"/>
      <c r="AN46" s="79"/>
      <c r="AO46" s="79"/>
      <c r="AP46" s="79"/>
      <c r="AQ46" s="79"/>
    </row>
    <row r="47" ht="14.25" customHeight="1">
      <c r="A47" s="120" t="s">
        <v>17</v>
      </c>
      <c r="B47" s="120" t="s">
        <v>1196</v>
      </c>
      <c r="C47" s="120" t="s">
        <v>210</v>
      </c>
      <c r="D47" s="120" t="s">
        <v>1197</v>
      </c>
      <c r="E47" s="120" t="str">
        <f>IFNA(IF(LEN(VLOOKUP(B47,Sample_Data_Columns!I:J,2,FALSE))=0,"",VLOOKUP(B47,Sample_Data_Columns!I:J,2,FALSE)),"")</f>
        <v/>
      </c>
      <c r="F47" s="122">
        <f>vlookup(A47&amp;"."&amp;B47,Field_Count!C:D,2,false)</f>
        <v>219</v>
      </c>
      <c r="G47" s="122">
        <f>vlookup(A47&amp;"."&amp;B47,Field_Count!C:E,3,false)</f>
        <v>40</v>
      </c>
      <c r="H47" s="122">
        <f>vlookup(A47&amp;"."&amp;B47,Field_Count!C:F,4,false)</f>
        <v>1623</v>
      </c>
      <c r="I47" s="122">
        <f>vlookup(A47&amp;"."&amp;B47,Field_Count!C:G,5,false)</f>
        <v>631</v>
      </c>
      <c r="J47" s="122">
        <f>vlookup(A47&amp;"."&amp;B47,Field_Count!C:H,6,false)</f>
        <v>0</v>
      </c>
      <c r="K47" s="56" t="s">
        <v>63</v>
      </c>
      <c r="L47" s="139"/>
      <c r="M47" s="74" t="str">
        <f t="shared" si="5"/>
        <v/>
      </c>
      <c r="N47" s="72" t="str">
        <f t="shared" si="6"/>
        <v/>
      </c>
      <c r="O47" s="151" t="s">
        <v>7489</v>
      </c>
      <c r="P47" s="59" t="s">
        <v>7466</v>
      </c>
      <c r="Q47" s="60"/>
      <c r="R47" s="60"/>
      <c r="S47" s="57" t="str">
        <f t="shared" si="3"/>
        <v>call2_detail__v.</v>
      </c>
      <c r="T47" s="57" t="str">
        <f>IFNA(VLOOKUP(K47&amp;"."&amp;L47,Vault_Required_Fields!C:D,2,false),"")</f>
        <v/>
      </c>
      <c r="U47" s="59" t="s">
        <v>7461</v>
      </c>
      <c r="V47" s="57"/>
      <c r="W47" s="57"/>
      <c r="X47" s="57"/>
      <c r="Y47" s="57"/>
      <c r="Z47" s="57"/>
      <c r="AA47" s="127"/>
      <c r="AB47" s="56"/>
      <c r="AC47" s="56"/>
      <c r="AD47" s="56"/>
      <c r="AE47" s="56"/>
      <c r="AF47" s="57"/>
      <c r="AG47" s="60"/>
      <c r="AH47" s="79"/>
      <c r="AI47" s="79"/>
      <c r="AJ47" s="79"/>
      <c r="AK47" s="79"/>
      <c r="AL47" s="79"/>
      <c r="AM47" s="79"/>
      <c r="AN47" s="79"/>
      <c r="AO47" s="79"/>
      <c r="AP47" s="79"/>
      <c r="AQ47" s="79"/>
    </row>
    <row r="48" ht="14.25" customHeight="1">
      <c r="A48" s="120" t="s">
        <v>17</v>
      </c>
      <c r="B48" s="120" t="s">
        <v>1187</v>
      </c>
      <c r="C48" s="120" t="s">
        <v>187</v>
      </c>
      <c r="D48" s="120" t="s">
        <v>1188</v>
      </c>
      <c r="E48" s="169" t="str">
        <f>IFNA(IF(LEN(VLOOKUP(B48,Sample_Data_Columns!I:J,2,FALSE))=0,"",VLOOKUP(B48,Sample_Data_Columns!I:J,2,FALSE)),"")</f>
        <v>ME_CORE_TERR_006</v>
      </c>
      <c r="F48" s="122">
        <f>vlookup(A48&amp;"."&amp;B48,Field_Count!C:D,2,false)</f>
        <v>2287715</v>
      </c>
      <c r="G48" s="122">
        <f>vlookup(A48&amp;"."&amp;B48,Field_Count!C:E,3,false)</f>
        <v>644981</v>
      </c>
      <c r="H48" s="122">
        <f>vlookup(A48&amp;"."&amp;B48,Field_Count!C:F,4,false)</f>
        <v>993508</v>
      </c>
      <c r="I48" s="122">
        <f>vlookup(A48&amp;"."&amp;B48,Field_Count!C:G,5,false)</f>
        <v>1150497</v>
      </c>
      <c r="J48" s="122">
        <f>vlookup(A48&amp;"."&amp;B48,Field_Count!C:H,6,false)</f>
        <v>6764</v>
      </c>
      <c r="K48" s="56" t="s">
        <v>63</v>
      </c>
      <c r="L48" s="139"/>
      <c r="M48" s="74" t="str">
        <f t="shared" si="5"/>
        <v/>
      </c>
      <c r="N48" s="72" t="str">
        <f t="shared" si="6"/>
        <v/>
      </c>
      <c r="O48" s="151" t="s">
        <v>7489</v>
      </c>
      <c r="P48" s="59" t="s">
        <v>7466</v>
      </c>
      <c r="Q48" s="60"/>
      <c r="R48" s="60"/>
      <c r="S48" s="57" t="str">
        <f t="shared" si="3"/>
        <v>call2_detail__v.</v>
      </c>
      <c r="T48" s="57" t="str">
        <f>IFNA(VLOOKUP(K48&amp;"."&amp;L48,Vault_Required_Fields!C:D,2,false),"")</f>
        <v/>
      </c>
      <c r="U48" s="59" t="s">
        <v>7461</v>
      </c>
      <c r="V48" s="57"/>
      <c r="W48" s="57"/>
      <c r="X48" s="57"/>
      <c r="Y48" s="57"/>
      <c r="Z48" s="57"/>
      <c r="AA48" s="127"/>
      <c r="AB48" s="60"/>
      <c r="AC48" s="60"/>
      <c r="AD48" s="60"/>
      <c r="AE48" s="60"/>
      <c r="AF48" s="57"/>
      <c r="AG48" s="60"/>
      <c r="AH48" s="79"/>
      <c r="AI48" s="79"/>
      <c r="AJ48" s="79"/>
      <c r="AK48" s="79"/>
      <c r="AL48" s="79"/>
      <c r="AM48" s="79"/>
      <c r="AN48" s="79"/>
      <c r="AO48" s="79"/>
      <c r="AP48" s="79"/>
      <c r="AQ48" s="79"/>
    </row>
    <row r="49" ht="14.25" customHeight="1">
      <c r="A49" s="120" t="s">
        <v>17</v>
      </c>
      <c r="B49" s="176" t="s">
        <v>1179</v>
      </c>
      <c r="C49" s="120" t="s">
        <v>204</v>
      </c>
      <c r="D49" s="120" t="s">
        <v>1181</v>
      </c>
      <c r="E49" s="169" t="str">
        <f>IFNA(IF(LEN(VLOOKUP(B49,Sample_Data_Columns!I:J,2,FALSE))=0,"",VLOOKUP(B49,Sample_Data_Columns!I:J,2,FALSE)),"")</f>
        <v>a4J3X000000EkpdUAC</v>
      </c>
      <c r="F49" s="122">
        <f>vlookup(A49&amp;"."&amp;B49,Field_Count!C:D,2,false)</f>
        <v>215619</v>
      </c>
      <c r="G49" s="122">
        <f>vlookup(A49&amp;"."&amp;B49,Field_Count!C:E,3,false)</f>
        <v>85851</v>
      </c>
      <c r="H49" s="122">
        <f>vlookup(A49&amp;"."&amp;B49,Field_Count!C:F,4,false)</f>
        <v>243222</v>
      </c>
      <c r="I49" s="122">
        <f>vlookup(A49&amp;"."&amp;B49,Field_Count!C:G,5,false)</f>
        <v>456880</v>
      </c>
      <c r="J49" s="122">
        <f>vlookup(A49&amp;"."&amp;B49,Field_Count!C:H,6,false)</f>
        <v>2296</v>
      </c>
      <c r="K49" s="56" t="s">
        <v>63</v>
      </c>
      <c r="L49" s="69" t="s">
        <v>2606</v>
      </c>
      <c r="M49" s="56" t="str">
        <f>IFNA(VLOOKUP(L84,AC:AE,3,FALSE),"")</f>
        <v/>
      </c>
      <c r="N49" s="57" t="str">
        <f>IFNA(IF(VLOOKUP(L84,AC:AF,4,FALSE)="","",VLOOKUP(L84,AC:AF,4,FALSE)),"")</f>
        <v/>
      </c>
      <c r="O49" s="59" t="s">
        <v>7598</v>
      </c>
      <c r="P49" s="175" t="s">
        <v>7599</v>
      </c>
      <c r="Q49" s="57" t="s">
        <v>7607</v>
      </c>
      <c r="R49" s="62" t="s">
        <v>7453</v>
      </c>
      <c r="S49" s="57" t="str">
        <f t="shared" si="3"/>
        <v>call2_detail__v.detail_group__v</v>
      </c>
      <c r="T49" s="57" t="str">
        <f>IFNA(VLOOKUP(K49&amp;"."&amp;L84,Vault_Required_Fields!C:D,2,false),"TBD")</f>
        <v>TBD</v>
      </c>
      <c r="U49" s="57"/>
      <c r="V49" s="57"/>
      <c r="W49" s="57"/>
      <c r="X49" s="57"/>
      <c r="Y49" s="57"/>
      <c r="Z49" s="59" t="s">
        <v>7600</v>
      </c>
      <c r="AA49" s="127"/>
      <c r="AB49" s="60"/>
      <c r="AC49" s="60"/>
      <c r="AD49" s="60"/>
      <c r="AE49" s="60"/>
      <c r="AF49" s="57"/>
      <c r="AG49" s="60"/>
      <c r="AH49" s="79"/>
      <c r="AI49" s="79"/>
      <c r="AJ49" s="79"/>
      <c r="AK49" s="79"/>
      <c r="AL49" s="79"/>
      <c r="AM49" s="79"/>
      <c r="AN49" s="79"/>
      <c r="AO49" s="79"/>
      <c r="AP49" s="79"/>
      <c r="AQ49" s="79"/>
    </row>
    <row r="50" ht="14.25" customHeight="1">
      <c r="A50" s="120" t="s">
        <v>17</v>
      </c>
      <c r="B50" s="120" t="s">
        <v>1184</v>
      </c>
      <c r="C50" s="120" t="s">
        <v>210</v>
      </c>
      <c r="D50" s="120" t="s">
        <v>1185</v>
      </c>
      <c r="E50" s="169" t="str">
        <f>IFNA(IF(LEN(VLOOKUP(B50,Sample_Data_Columns!I:J,2,FALSE))=0,"",VLOOKUP(B50,Sample_Data_Columns!I:J,2,FALSE)),"")</f>
        <v>Neuroscience</v>
      </c>
      <c r="F50" s="122">
        <f>vlookup(A50&amp;"."&amp;B50,Field_Count!C:D,2,false)</f>
        <v>215318</v>
      </c>
      <c r="G50" s="122">
        <f>vlookup(A50&amp;"."&amp;B50,Field_Count!C:E,3,false)</f>
        <v>85736</v>
      </c>
      <c r="H50" s="122">
        <f>vlookup(A50&amp;"."&amp;B50,Field_Count!C:F,4,false)</f>
        <v>241571</v>
      </c>
      <c r="I50" s="122">
        <f>vlookup(A50&amp;"."&amp;B50,Field_Count!C:G,5,false)</f>
        <v>456499</v>
      </c>
      <c r="J50" s="122">
        <f>vlookup(A50&amp;"."&amp;B50,Field_Count!C:H,6,false)</f>
        <v>2272</v>
      </c>
      <c r="K50" s="56" t="s">
        <v>63</v>
      </c>
      <c r="L50" s="139"/>
      <c r="M50" s="74" t="str">
        <f t="shared" ref="M50:M56" si="7">IFNA(VLOOKUP(L50,AC:AE,3,FALSE),"")</f>
        <v/>
      </c>
      <c r="N50" s="72" t="str">
        <f t="shared" ref="N50:N56" si="8">IFNA(IF(VLOOKUP(L50,AC:AF,4,FALSE)="","",VLOOKUP(L50,AC:AF,4,FALSE)),"")</f>
        <v/>
      </c>
      <c r="O50" s="151" t="s">
        <v>7489</v>
      </c>
      <c r="P50" s="59" t="s">
        <v>7466</v>
      </c>
      <c r="Q50" s="60"/>
      <c r="R50" s="60"/>
      <c r="S50" s="57" t="str">
        <f t="shared" si="3"/>
        <v>call2_detail__v.</v>
      </c>
      <c r="T50" s="57" t="str">
        <f>IFNA(VLOOKUP(K50&amp;"."&amp;L50,Vault_Required_Fields!C:D,2,false),"")</f>
        <v/>
      </c>
      <c r="U50" s="59" t="s">
        <v>7461</v>
      </c>
      <c r="V50" s="57"/>
      <c r="W50" s="57"/>
      <c r="X50" s="57"/>
      <c r="Y50" s="57"/>
      <c r="Z50" s="57"/>
      <c r="AA50" s="127"/>
      <c r="AB50" s="60"/>
      <c r="AC50" s="60"/>
      <c r="AD50" s="60"/>
      <c r="AE50" s="60"/>
      <c r="AF50" s="57"/>
      <c r="AG50" s="60"/>
      <c r="AH50" s="79"/>
      <c r="AI50" s="79"/>
      <c r="AJ50" s="79"/>
      <c r="AK50" s="79"/>
      <c r="AL50" s="79"/>
      <c r="AM50" s="79"/>
      <c r="AN50" s="79"/>
      <c r="AO50" s="79"/>
      <c r="AP50" s="79"/>
      <c r="AQ50" s="79"/>
    </row>
    <row r="51" ht="14.25" customHeight="1">
      <c r="A51" s="171" t="s">
        <v>17</v>
      </c>
      <c r="B51" s="171" t="s">
        <v>192</v>
      </c>
      <c r="C51" s="171" t="s">
        <v>193</v>
      </c>
      <c r="D51" s="171" t="s">
        <v>195</v>
      </c>
      <c r="E51" s="171" t="str">
        <f>IFNA(IF(LEN(VLOOKUP(B51,Sample_Data_Columns!I:J,2,FALSE))=0,"",VLOOKUP(B51,Sample_Data_Columns!I:J,2,FALSE)),"")</f>
        <v/>
      </c>
      <c r="F51" s="67">
        <f>vlookup(A51&amp;"."&amp;B51,Field_Count!C:D,2,false)</f>
        <v>0</v>
      </c>
      <c r="G51" s="67">
        <f>vlookup(A51&amp;"."&amp;B51,Field_Count!C:E,3,false)</f>
        <v>0</v>
      </c>
      <c r="H51" s="67">
        <f>vlookup(A51&amp;"."&amp;B51,Field_Count!C:F,4,false)</f>
        <v>0</v>
      </c>
      <c r="I51" s="67">
        <f>vlookup(A51&amp;"."&amp;B51,Field_Count!C:G,5,false)</f>
        <v>0</v>
      </c>
      <c r="J51" s="67">
        <f>vlookup(A51&amp;"."&amp;B51,Field_Count!C:H,6,false)</f>
        <v>0</v>
      </c>
      <c r="K51" s="64" t="s">
        <v>63</v>
      </c>
      <c r="L51" s="178"/>
      <c r="M51" s="63" t="str">
        <f t="shared" si="7"/>
        <v/>
      </c>
      <c r="N51" s="67" t="str">
        <f t="shared" si="8"/>
        <v/>
      </c>
      <c r="O51" s="173" t="s">
        <v>7489</v>
      </c>
      <c r="P51" s="59" t="s">
        <v>7466</v>
      </c>
      <c r="Q51" s="63"/>
      <c r="R51" s="63"/>
      <c r="S51" s="67" t="str">
        <f t="shared" si="3"/>
        <v>call2_detail__v.</v>
      </c>
      <c r="T51" s="67" t="str">
        <f>IFNA(VLOOKUP(K51&amp;"."&amp;L51,Vault_Required_Fields!C:D,2,false),"")</f>
        <v/>
      </c>
      <c r="U51" s="59" t="s">
        <v>7461</v>
      </c>
      <c r="V51" s="67"/>
      <c r="W51" s="67"/>
      <c r="X51" s="59" t="s">
        <v>5058</v>
      </c>
      <c r="Y51" s="59" t="s">
        <v>7461</v>
      </c>
      <c r="Z51" s="67"/>
      <c r="AA51" s="127"/>
      <c r="AB51" s="63"/>
      <c r="AC51" s="63"/>
      <c r="AD51" s="63"/>
      <c r="AE51" s="63"/>
      <c r="AF51" s="67"/>
      <c r="AG51" s="63"/>
      <c r="AH51" s="79"/>
      <c r="AI51" s="79"/>
      <c r="AJ51" s="79"/>
      <c r="AK51" s="79"/>
      <c r="AL51" s="79"/>
      <c r="AM51" s="79"/>
      <c r="AN51" s="79"/>
      <c r="AO51" s="79"/>
      <c r="AP51" s="79"/>
      <c r="AQ51" s="79"/>
    </row>
    <row r="52" ht="14.25" customHeight="1">
      <c r="A52" s="120" t="s">
        <v>17</v>
      </c>
      <c r="B52" s="120" t="s">
        <v>137</v>
      </c>
      <c r="C52" s="120" t="s">
        <v>138</v>
      </c>
      <c r="D52" s="120"/>
      <c r="E52" s="169" t="str">
        <f>IFNA(IF(LEN(VLOOKUP(B52,Sample_Data_Columns!I:J,2,FALSE))=0,"",VLOOKUP(B52,Sample_Data_Columns!I:J,2,FALSE)),"")</f>
        <v>0053X00000E3yNNQAZ</v>
      </c>
      <c r="F52" s="122">
        <f>vlookup(A52&amp;"."&amp;B52,Field_Count!C:D,2,false)</f>
        <v>2287782</v>
      </c>
      <c r="G52" s="122">
        <f>vlookup(A52&amp;"."&amp;B52,Field_Count!C:E,3,false)</f>
        <v>645005</v>
      </c>
      <c r="H52" s="122">
        <f>vlookup(A52&amp;"."&amp;B52,Field_Count!C:F,4,false)</f>
        <v>994336</v>
      </c>
      <c r="I52" s="122">
        <f>vlookup(A52&amp;"."&amp;B52,Field_Count!C:G,5,false)</f>
        <v>1150587</v>
      </c>
      <c r="J52" s="122">
        <f>vlookup(A52&amp;"."&amp;B52,Field_Count!C:H,6,false)</f>
        <v>6771</v>
      </c>
      <c r="K52" s="56" t="s">
        <v>63</v>
      </c>
      <c r="L52" s="139" t="s">
        <v>7536</v>
      </c>
      <c r="M52" s="71" t="str">
        <f t="shared" si="7"/>
        <v/>
      </c>
      <c r="N52" s="72" t="str">
        <f t="shared" si="8"/>
        <v/>
      </c>
      <c r="O52" s="151" t="s">
        <v>7489</v>
      </c>
      <c r="P52" s="59" t="s">
        <v>7523</v>
      </c>
      <c r="Q52" s="60"/>
      <c r="R52" s="60"/>
      <c r="S52" s="57" t="str">
        <f t="shared" si="3"/>
        <v>call2_detail__v.ownerid__c</v>
      </c>
      <c r="T52" s="57" t="str">
        <f>IFNA(VLOOKUP(K52&amp;"."&amp;L52,Vault_Required_Fields!C:D,2,false),"")</f>
        <v/>
      </c>
      <c r="U52" s="57"/>
      <c r="V52" s="57"/>
      <c r="W52" s="57"/>
      <c r="X52" s="57"/>
      <c r="Y52" s="57"/>
      <c r="Z52" s="57"/>
      <c r="AA52" s="127"/>
      <c r="AB52" s="44"/>
      <c r="AC52" s="44"/>
      <c r="AD52" s="44"/>
      <c r="AE52" s="44"/>
      <c r="AF52" s="78"/>
      <c r="AG52" s="44"/>
      <c r="AH52" s="79"/>
      <c r="AI52" s="79"/>
      <c r="AJ52" s="79"/>
      <c r="AK52" s="79"/>
      <c r="AL52" s="79"/>
      <c r="AM52" s="79"/>
      <c r="AN52" s="79"/>
      <c r="AO52" s="79"/>
      <c r="AP52" s="79"/>
      <c r="AQ52" s="79"/>
    </row>
    <row r="53" ht="14.25" customHeight="1">
      <c r="A53" s="120" t="s">
        <v>17</v>
      </c>
      <c r="B53" s="120" t="s">
        <v>1169</v>
      </c>
      <c r="C53" s="120" t="s">
        <v>187</v>
      </c>
      <c r="D53" s="120"/>
      <c r="E53" s="169" t="str">
        <f>IFNA(IF(LEN(VLOOKUP(B53,Sample_Data_Columns!I:J,2,FALSE))=0,"",VLOOKUP(B53,Sample_Data_Columns!I:J,2,FALSE)),"")</f>
        <v>ME</v>
      </c>
      <c r="F53" s="122">
        <f>vlookup(A53&amp;"."&amp;B53,Field_Count!C:D,2,false)</f>
        <v>2287637</v>
      </c>
      <c r="G53" s="122">
        <f>vlookup(A53&amp;"."&amp;B53,Field_Count!C:E,3,false)</f>
        <v>644954</v>
      </c>
      <c r="H53" s="122">
        <f>vlookup(A53&amp;"."&amp;B53,Field_Count!C:F,4,false)</f>
        <v>994278</v>
      </c>
      <c r="I53" s="122">
        <f>vlookup(A53&amp;"."&amp;B53,Field_Count!C:G,5,false)</f>
        <v>1150381</v>
      </c>
      <c r="J53" s="122">
        <f>vlookup(A53&amp;"."&amp;B53,Field_Count!C:H,6,false)</f>
        <v>6771</v>
      </c>
      <c r="K53" s="56" t="s">
        <v>63</v>
      </c>
      <c r="L53" s="69" t="s">
        <v>7610</v>
      </c>
      <c r="M53" s="71" t="str">
        <f t="shared" si="7"/>
        <v/>
      </c>
      <c r="N53" s="72" t="str">
        <f t="shared" si="8"/>
        <v/>
      </c>
      <c r="O53" s="151" t="s">
        <v>7489</v>
      </c>
      <c r="P53" s="59" t="s">
        <v>7523</v>
      </c>
      <c r="Q53" s="60"/>
      <c r="R53" s="60"/>
      <c r="S53" s="57" t="str">
        <f t="shared" si="3"/>
        <v>call2_detail__v.country__c</v>
      </c>
      <c r="T53" s="57" t="str">
        <f>IFNA(VLOOKUP(K53&amp;"."&amp;L53,Vault_Required_Fields!C:D,2,false),"")</f>
        <v/>
      </c>
      <c r="U53" s="57"/>
      <c r="V53" s="57"/>
      <c r="W53" s="57"/>
      <c r="X53" s="57"/>
      <c r="Y53" s="57"/>
      <c r="Z53" s="57"/>
      <c r="AA53" s="127"/>
      <c r="AB53" s="44"/>
      <c r="AC53" s="44"/>
      <c r="AD53" s="44"/>
      <c r="AE53" s="44"/>
      <c r="AF53" s="78"/>
      <c r="AG53" s="44"/>
      <c r="AH53" s="79"/>
      <c r="AI53" s="79"/>
      <c r="AJ53" s="79"/>
      <c r="AK53" s="79"/>
      <c r="AL53" s="79"/>
      <c r="AM53" s="79"/>
      <c r="AN53" s="79"/>
      <c r="AO53" s="79"/>
      <c r="AP53" s="79"/>
      <c r="AQ53" s="79"/>
    </row>
    <row r="54" ht="14.25" customHeight="1">
      <c r="A54" s="120" t="s">
        <v>17</v>
      </c>
      <c r="B54" s="120" t="s">
        <v>1166</v>
      </c>
      <c r="C54" s="120" t="s">
        <v>187</v>
      </c>
      <c r="D54" s="120"/>
      <c r="E54" s="169" t="str">
        <f>IFNA(IF(LEN(VLOOKUP(B54,Sample_Data_Columns!I:J,2,FALSE))=0,"",VLOOKUP(B54,Sample_Data_Columns!I:J,2,FALSE)),"")</f>
        <v>Yes</v>
      </c>
      <c r="F54" s="122">
        <f>vlookup(A54&amp;"."&amp;B54,Field_Count!C:D,2,false)</f>
        <v>2287782</v>
      </c>
      <c r="G54" s="122">
        <f>vlookup(A54&amp;"."&amp;B54,Field_Count!C:E,3,false)</f>
        <v>645005</v>
      </c>
      <c r="H54" s="122">
        <f>vlookup(A54&amp;"."&amp;B54,Field_Count!C:F,4,false)</f>
        <v>994336</v>
      </c>
      <c r="I54" s="122">
        <f>vlookup(A54&amp;"."&amp;B54,Field_Count!C:G,5,false)</f>
        <v>1150587</v>
      </c>
      <c r="J54" s="122">
        <f>vlookup(A54&amp;"."&amp;B54,Field_Count!C:H,6,false)</f>
        <v>6771</v>
      </c>
      <c r="K54" s="56" t="s">
        <v>63</v>
      </c>
      <c r="L54" s="69" t="s">
        <v>7611</v>
      </c>
      <c r="M54" s="71" t="str">
        <f t="shared" si="7"/>
        <v/>
      </c>
      <c r="N54" s="72" t="str">
        <f t="shared" si="8"/>
        <v/>
      </c>
      <c r="O54" s="151" t="s">
        <v>7489</v>
      </c>
      <c r="P54" s="59" t="s">
        <v>7523</v>
      </c>
      <c r="Q54" s="60"/>
      <c r="R54" s="60"/>
      <c r="S54" s="57" t="str">
        <f t="shared" si="3"/>
        <v>call2_detail__v.is_activity_plan_calculation_channel__c</v>
      </c>
      <c r="T54" s="57" t="str">
        <f>IFNA(VLOOKUP(K54&amp;"."&amp;L54,Vault_Required_Fields!C:D,2,false),"")</f>
        <v/>
      </c>
      <c r="U54" s="59" t="s">
        <v>7461</v>
      </c>
      <c r="V54" s="57"/>
      <c r="W54" s="57"/>
      <c r="X54" s="59" t="s">
        <v>5058</v>
      </c>
      <c r="Y54" s="59" t="s">
        <v>7461</v>
      </c>
      <c r="Z54" s="57"/>
      <c r="AA54" s="127"/>
      <c r="AB54" s="44"/>
      <c r="AC54" s="44"/>
      <c r="AD54" s="44"/>
      <c r="AE54" s="44"/>
      <c r="AF54" s="78"/>
      <c r="AG54" s="44"/>
      <c r="AH54" s="79"/>
      <c r="AI54" s="79"/>
      <c r="AJ54" s="79"/>
      <c r="AK54" s="79"/>
      <c r="AL54" s="79"/>
      <c r="AM54" s="79"/>
      <c r="AN54" s="79"/>
      <c r="AO54" s="79"/>
      <c r="AP54" s="79"/>
      <c r="AQ54" s="79"/>
    </row>
    <row r="55" ht="14.25" customHeight="1">
      <c r="A55" s="120" t="s">
        <v>17</v>
      </c>
      <c r="B55" s="120" t="s">
        <v>132</v>
      </c>
      <c r="C55" s="120" t="s">
        <v>133</v>
      </c>
      <c r="D55" s="120"/>
      <c r="E55" s="169" t="str">
        <f>IFNA(IF(LEN(VLOOKUP(B55,Sample_Data_Columns!I:J,2,FALSE))=0,"",VLOOKUP(B55,Sample_Data_Columns!I:J,2,FALSE)),"")</f>
        <v>2023-11-08T19:07:38.000+0000</v>
      </c>
      <c r="F55" s="122">
        <f>vlookup(A55&amp;"."&amp;B55,Field_Count!C:D,2,false)</f>
        <v>2287782</v>
      </c>
      <c r="G55" s="122">
        <f>vlookup(A55&amp;"."&amp;B55,Field_Count!C:E,3,false)</f>
        <v>645005</v>
      </c>
      <c r="H55" s="122">
        <f>vlookup(A55&amp;"."&amp;B55,Field_Count!C:F,4,false)</f>
        <v>994336</v>
      </c>
      <c r="I55" s="122">
        <f>vlookup(A55&amp;"."&amp;B55,Field_Count!C:G,5,false)</f>
        <v>1150587</v>
      </c>
      <c r="J55" s="122">
        <f>vlookup(A55&amp;"."&amp;B55,Field_Count!C:H,6,false)</f>
        <v>6771</v>
      </c>
      <c r="K55" s="56" t="s">
        <v>63</v>
      </c>
      <c r="L55" s="69" t="s">
        <v>7464</v>
      </c>
      <c r="M55" s="74" t="str">
        <f t="shared" si="7"/>
        <v/>
      </c>
      <c r="N55" s="72" t="str">
        <f t="shared" si="8"/>
        <v/>
      </c>
      <c r="O55" s="151" t="s">
        <v>7572</v>
      </c>
      <c r="P55" s="59" t="s">
        <v>7466</v>
      </c>
      <c r="Q55" s="57"/>
      <c r="R55" s="60"/>
      <c r="S55" s="57" t="str">
        <f t="shared" si="3"/>
        <v>call2_detail__v.OutOfScope</v>
      </c>
      <c r="T55" s="57" t="str">
        <f>IFNA(VLOOKUP(K55&amp;"."&amp;L55,Vault_Required_Fields!C:D,2,false),"")</f>
        <v/>
      </c>
      <c r="U55" s="59" t="s">
        <v>7461</v>
      </c>
      <c r="V55" s="57"/>
      <c r="W55" s="57"/>
      <c r="X55" s="59" t="s">
        <v>5058</v>
      </c>
      <c r="Y55" s="59" t="s">
        <v>7461</v>
      </c>
      <c r="Z55" s="57"/>
      <c r="AA55" s="127"/>
      <c r="AB55" s="44"/>
      <c r="AC55" s="44"/>
      <c r="AD55" s="44"/>
      <c r="AE55" s="44"/>
      <c r="AF55" s="78"/>
      <c r="AG55" s="44"/>
      <c r="AH55" s="79"/>
      <c r="AI55" s="79"/>
      <c r="AJ55" s="79"/>
      <c r="AK55" s="79"/>
      <c r="AL55" s="79"/>
      <c r="AM55" s="79"/>
      <c r="AN55" s="79"/>
      <c r="AO55" s="79"/>
      <c r="AP55" s="79"/>
      <c r="AQ55" s="79"/>
    </row>
    <row r="56" ht="14.25" customHeight="1">
      <c r="A56" s="179" t="s">
        <v>17</v>
      </c>
      <c r="B56" s="179" t="s">
        <v>122</v>
      </c>
      <c r="C56" s="179" t="s">
        <v>123</v>
      </c>
      <c r="D56" s="179"/>
      <c r="E56" s="179" t="str">
        <f>IFNA(IF(LEN(VLOOKUP(B56,Sample_Data_Columns!I:J,2,FALSE))=0,"",VLOOKUP(B56,Sample_Data_Columns!I:J,2,FALSE)),"")</f>
        <v/>
      </c>
      <c r="F56" s="180" t="str">
        <f>vlookup(A56&amp;"."&amp;B56,Field_Count!C:D,2,false)</f>
        <v>#N/A</v>
      </c>
      <c r="G56" s="180" t="str">
        <f>vlookup(A56&amp;"."&amp;B56,Field_Count!C:E,3,false)</f>
        <v>#N/A</v>
      </c>
      <c r="H56" s="180" t="str">
        <f>vlookup(A56&amp;"."&amp;B56,Field_Count!C:F,4,false)</f>
        <v>#N/A</v>
      </c>
      <c r="I56" s="180" t="str">
        <f>vlookup(A56&amp;"."&amp;B56,Field_Count!C:G,5,false)</f>
        <v>#N/A</v>
      </c>
      <c r="J56" s="180" t="str">
        <f>vlookup(A56&amp;"."&amp;B56,Field_Count!C:H,6,false)</f>
        <v>#N/A</v>
      </c>
      <c r="K56" s="181" t="s">
        <v>63</v>
      </c>
      <c r="L56" s="182" t="s">
        <v>7464</v>
      </c>
      <c r="M56" s="183" t="str">
        <f t="shared" si="7"/>
        <v/>
      </c>
      <c r="N56" s="180" t="str">
        <f t="shared" si="8"/>
        <v/>
      </c>
      <c r="O56" s="180" t="s">
        <v>7460</v>
      </c>
      <c r="P56" s="184" t="s">
        <v>7466</v>
      </c>
      <c r="Q56" s="60"/>
      <c r="R56" s="60"/>
      <c r="S56" s="57" t="str">
        <f t="shared" si="3"/>
        <v>call2_detail__v.OutOfScope</v>
      </c>
      <c r="T56" s="57" t="str">
        <f>IFNA(VLOOKUP(K56&amp;"."&amp;L56,Vault_Required_Fields!C:D,2,false),"")</f>
        <v/>
      </c>
      <c r="U56" s="59" t="s">
        <v>7461</v>
      </c>
      <c r="V56" s="57"/>
      <c r="W56" s="57"/>
      <c r="X56" s="59" t="s">
        <v>5058</v>
      </c>
      <c r="Y56" s="59" t="s">
        <v>7461</v>
      </c>
      <c r="Z56" s="57"/>
      <c r="AA56" s="127"/>
      <c r="AB56" s="44"/>
      <c r="AC56" s="44"/>
      <c r="AD56" s="44"/>
      <c r="AE56" s="44"/>
      <c r="AF56" s="78"/>
      <c r="AG56" s="44"/>
      <c r="AH56" s="79"/>
      <c r="AI56" s="79"/>
      <c r="AJ56" s="79"/>
      <c r="AK56" s="79"/>
      <c r="AL56" s="79"/>
      <c r="AM56" s="79"/>
      <c r="AN56" s="79"/>
      <c r="AO56" s="79"/>
      <c r="AP56" s="79"/>
      <c r="AQ56" s="79"/>
    </row>
    <row r="57" ht="14.25" customHeight="1">
      <c r="A57" s="153"/>
      <c r="B57" s="153"/>
      <c r="C57" s="153"/>
      <c r="D57" s="154"/>
      <c r="E57" s="154"/>
      <c r="F57" s="154"/>
      <c r="G57" s="154"/>
      <c r="H57" s="154"/>
      <c r="I57" s="154"/>
      <c r="J57" s="154"/>
      <c r="K57" s="155"/>
      <c r="L57" s="155"/>
      <c r="M57" s="155"/>
      <c r="N57" s="156"/>
      <c r="O57" s="156"/>
      <c r="P57" s="156"/>
      <c r="Q57" s="153"/>
      <c r="R57" s="153"/>
      <c r="S57" s="153"/>
      <c r="T57" s="153"/>
      <c r="U57" s="153"/>
      <c r="V57" s="153"/>
      <c r="W57" s="153"/>
      <c r="X57" s="153"/>
      <c r="Y57" s="153"/>
      <c r="Z57" s="154"/>
      <c r="AA57" s="157"/>
      <c r="AB57" s="157"/>
      <c r="AC57" s="157"/>
      <c r="AD57" s="157"/>
      <c r="AE57" s="157"/>
      <c r="AF57" s="154"/>
      <c r="AG57" s="153"/>
      <c r="AH57" s="185"/>
      <c r="AI57" s="185"/>
      <c r="AJ57" s="185"/>
      <c r="AK57" s="185"/>
      <c r="AL57" s="185"/>
      <c r="AM57" s="185"/>
      <c r="AN57" s="185"/>
      <c r="AO57" s="185"/>
      <c r="AP57" s="185"/>
      <c r="AQ57" s="185"/>
    </row>
    <row r="58" ht="14.25" customHeight="1">
      <c r="A58" s="44"/>
      <c r="B58" s="44"/>
      <c r="C58" s="44"/>
      <c r="D58" s="78"/>
      <c r="E58" s="78"/>
      <c r="F58" s="78"/>
      <c r="G58" s="78"/>
      <c r="H58" s="78"/>
      <c r="I58" s="78"/>
      <c r="J58" s="78"/>
      <c r="K58" s="56" t="s">
        <v>63</v>
      </c>
      <c r="L58" s="69" t="s">
        <v>2537</v>
      </c>
      <c r="M58" s="60" t="str">
        <f>IFNA(VLOOKUP(L58,AC:AE,3,FALSE),"")</f>
        <v>Picklist</v>
      </c>
      <c r="N58" s="57" t="str">
        <f>IFNA(IF(VLOOKUP(L58,AC:AF,4,FALSE)="","",VLOOKUP(L58,AC:AF,4,FALSE)),"")</f>
        <v/>
      </c>
      <c r="O58" s="186" t="s">
        <v>7492</v>
      </c>
      <c r="P58" s="59"/>
      <c r="Q58" s="60"/>
      <c r="R58" s="62" t="s">
        <v>7612</v>
      </c>
      <c r="S58" s="59" t="str">
        <f>K58&amp;"."&amp;L58</f>
        <v>call2_detail__v.status__v</v>
      </c>
      <c r="T58" s="59" t="str">
        <f>IFNA(VLOOKUP(K58&amp;"."&amp;L58,Vault_Required_Fields!C:D,2,false),"")</f>
        <v>Veeva will populate</v>
      </c>
      <c r="U58" s="59" t="s">
        <v>5058</v>
      </c>
      <c r="V58" s="59" t="s">
        <v>5058</v>
      </c>
      <c r="W58" s="59" t="s">
        <v>5058</v>
      </c>
      <c r="X58" s="59" t="s">
        <v>5058</v>
      </c>
      <c r="Y58" s="59" t="s">
        <v>5058</v>
      </c>
      <c r="Z58" s="186" t="s">
        <v>7492</v>
      </c>
      <c r="AA58" s="127"/>
      <c r="AB58" s="127"/>
      <c r="AC58" s="127"/>
      <c r="AD58" s="127"/>
      <c r="AE58" s="127"/>
      <c r="AF58" s="78"/>
      <c r="AG58" s="78"/>
      <c r="AH58" s="78"/>
      <c r="AI58" s="187" t="s">
        <v>7480</v>
      </c>
      <c r="AJ58" s="78"/>
      <c r="AK58" s="78"/>
      <c r="AL58" s="78"/>
      <c r="AM58" s="78"/>
      <c r="AN58" s="78"/>
      <c r="AO58" s="78"/>
      <c r="AP58" s="79"/>
      <c r="AQ58" s="79"/>
    </row>
    <row r="59" ht="14.25" customHeight="1">
      <c r="A59" s="44"/>
      <c r="B59" s="44"/>
      <c r="C59" s="44"/>
      <c r="D59" s="78"/>
      <c r="E59" s="78"/>
      <c r="F59" s="78"/>
      <c r="G59" s="78"/>
      <c r="H59" s="78"/>
      <c r="I59" s="78"/>
      <c r="J59" s="78"/>
      <c r="K59" s="79"/>
      <c r="L59" s="79"/>
      <c r="M59" s="79"/>
      <c r="N59" s="79"/>
      <c r="O59" s="79"/>
      <c r="P59" s="79"/>
      <c r="Q59" s="44"/>
      <c r="R59" s="44"/>
      <c r="S59" s="127"/>
      <c r="T59" s="127"/>
      <c r="U59" s="127"/>
      <c r="V59" s="127"/>
      <c r="W59" s="127"/>
      <c r="X59" s="127"/>
      <c r="Y59" s="127"/>
      <c r="Z59" s="188"/>
      <c r="AA59" s="127"/>
      <c r="AB59" s="127"/>
      <c r="AC59" s="127"/>
      <c r="AD59" s="127"/>
      <c r="AE59" s="127"/>
      <c r="AF59" s="78"/>
      <c r="AG59" s="78"/>
      <c r="AH59" s="78"/>
      <c r="AI59" s="78"/>
      <c r="AJ59" s="78"/>
      <c r="AK59" s="78"/>
      <c r="AL59" s="78"/>
      <c r="AM59" s="78"/>
      <c r="AN59" s="78"/>
      <c r="AO59" s="78"/>
      <c r="AP59" s="79"/>
      <c r="AQ59" s="79"/>
    </row>
  </sheetData>
  <autoFilter ref="$A$2:$AQ$56"/>
  <customSheetViews>
    <customSheetView guid="{140FC25B-6223-4C64-913F-F350C938F763}" filter="1" showAutoFilter="1">
      <autoFilter ref="$A$2:$AQ$54"/>
    </customSheetView>
    <customSheetView guid="{30C9633C-4F10-43A9-B491-4D98B4B80AE5}" filter="1" showAutoFilter="1">
      <autoFilter ref="$A$1:$Q$54"/>
    </customSheetView>
    <customSheetView guid="{3C92DB52-DC43-4A42-AC6E-2041BE68A4B2}" filter="1" showAutoFilter="1">
      <autoFilter ref="$A$1:$AQ$54"/>
    </customSheetView>
  </customSheetViews>
  <mergeCells count="3">
    <mergeCell ref="B1:C1"/>
    <mergeCell ref="K1:N1"/>
    <mergeCell ref="AB1:AE1"/>
  </mergeCells>
  <conditionalFormatting sqref="K3:K56 L14:N14 S14:T14 L49:N49 S49:T49 K58">
    <cfRule type="cellIs" dxfId="0" priority="1" operator="equal">
      <formula>"Yes"</formula>
    </cfRule>
  </conditionalFormatting>
  <conditionalFormatting sqref="L2:L58 AI58:AI59">
    <cfRule type="cellIs" dxfId="0" priority="2" operator="notEqual">
      <formula>""</formula>
    </cfRule>
  </conditionalFormatting>
  <conditionalFormatting sqref="AA3:AA59 AB3:AG21 AB32:AG35 L41 AB46:AG47 S57:T59 U57:Z57 AB57:AG59 AH58:AO59 U59:Z59">
    <cfRule type="cellIs" dxfId="0" priority="3" operator="equal">
      <formula>"Yes"</formula>
    </cfRule>
  </conditionalFormatting>
  <dataValidations>
    <dataValidation type="list" allowBlank="1" sqref="U3:Y56 U58:Y58">
      <formula1>"Yes,No"</formula1>
    </dataValidation>
  </dataValidations>
  <hyperlinks>
    <hyperlink display="Mapping Objects" location="'Mapping Objects'!A1" ref="A1"/>
  </hyperlinks>
  <printOptions/>
  <pageMargins bottom="0.75" footer="0.0" header="0.0" left="0.7" right="0.7" top="0.75"/>
  <pageSetup orientation="landscape"/>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23.38"/>
    <col customWidth="1" min="2" max="2" width="50.25"/>
    <col customWidth="1" min="3" max="3" width="19.75"/>
    <col customWidth="1" min="4" max="4" width="56.0"/>
    <col customWidth="1" min="5" max="6" width="41.13"/>
    <col customWidth="1" min="7" max="11" width="13.63"/>
    <col customWidth="1" min="12" max="12" width="19.38"/>
    <col customWidth="1" min="13" max="13" width="21.0"/>
    <col customWidth="1" min="14" max="14" width="33.5"/>
    <col customWidth="1" min="15" max="15" width="21.0"/>
    <col customWidth="1" min="16" max="16" width="36.63"/>
    <col customWidth="1" min="17" max="17" width="17.63"/>
    <col customWidth="1" min="18" max="18" width="70.63"/>
    <col customWidth="1" min="19" max="19" width="72.75"/>
    <col customWidth="1" min="20" max="20" width="27.38"/>
    <col customWidth="1" min="21" max="21" width="20.75"/>
    <col customWidth="1" min="22" max="22" width="19.75"/>
    <col customWidth="1" min="23" max="23" width="13.5"/>
    <col customWidth="1" min="24" max="24" width="35.38"/>
    <col customWidth="1" min="25" max="25" width="17.75"/>
    <col customWidth="1" min="26" max="26" width="14.13"/>
    <col customWidth="1" min="27" max="29" width="12.0"/>
    <col customWidth="1" min="30" max="30" width="11.75"/>
    <col customWidth="1" min="31" max="31" width="40.25"/>
    <col customWidth="1" min="32" max="32" width="35.0"/>
    <col customWidth="1" min="33" max="33" width="12.13"/>
    <col customWidth="1" min="34" max="34" width="34.25"/>
    <col customWidth="1" min="35" max="35" width="11.63"/>
    <col customWidth="1" min="36" max="36" width="12.38"/>
    <col customWidth="1" min="37" max="37" width="84.13"/>
    <col customWidth="1" min="38" max="38" width="19.13"/>
    <col customWidth="1" min="39" max="39" width="13.38"/>
    <col customWidth="1" min="40" max="40" width="42.0"/>
  </cols>
  <sheetData>
    <row r="1" ht="14.25" customHeight="1">
      <c r="A1" s="98" t="s">
        <v>7425</v>
      </c>
      <c r="B1" s="189" t="s">
        <v>7426</v>
      </c>
      <c r="C1" s="39"/>
      <c r="D1" s="189" t="s">
        <v>7426</v>
      </c>
      <c r="E1" s="190"/>
      <c r="F1" s="190"/>
      <c r="G1" s="191"/>
      <c r="H1" s="191"/>
      <c r="I1" s="191"/>
      <c r="J1" s="191"/>
      <c r="K1" s="191"/>
      <c r="L1" s="192"/>
      <c r="M1" s="193" t="s">
        <v>7427</v>
      </c>
      <c r="N1" s="39"/>
      <c r="O1" s="39"/>
      <c r="P1" s="40"/>
      <c r="Q1" s="194"/>
      <c r="R1" s="103"/>
      <c r="S1" s="102"/>
      <c r="T1" s="159"/>
      <c r="U1" s="195"/>
      <c r="V1" s="44"/>
      <c r="W1" s="196"/>
      <c r="X1" s="187"/>
      <c r="Y1" s="78"/>
      <c r="Z1" s="78"/>
      <c r="AA1" s="78"/>
      <c r="AB1" s="78"/>
      <c r="AC1" s="78"/>
      <c r="AD1" s="78"/>
      <c r="AE1" s="78"/>
      <c r="AF1" s="44"/>
      <c r="AG1" s="106" t="s">
        <v>7427</v>
      </c>
      <c r="AH1" s="39"/>
      <c r="AI1" s="39"/>
      <c r="AJ1" s="40"/>
      <c r="AK1" s="57"/>
      <c r="AL1" s="44"/>
      <c r="AM1" s="79"/>
      <c r="AN1" s="79"/>
      <c r="AO1" s="79"/>
      <c r="AP1" s="79"/>
      <c r="AQ1" s="79"/>
      <c r="AR1" s="79"/>
      <c r="AS1" s="79"/>
      <c r="AT1" s="79"/>
      <c r="AU1" s="79"/>
      <c r="AV1" s="79"/>
      <c r="AW1" s="79"/>
      <c r="AX1" s="79"/>
      <c r="AY1" s="79"/>
      <c r="AZ1" s="79"/>
      <c r="BA1" s="79"/>
      <c r="BB1" s="79"/>
    </row>
    <row r="2" ht="14.25" customHeight="1">
      <c r="A2" s="54" t="s">
        <v>7428</v>
      </c>
      <c r="B2" s="54" t="s">
        <v>104</v>
      </c>
      <c r="C2" s="108" t="s">
        <v>105</v>
      </c>
      <c r="D2" s="108" t="s">
        <v>117</v>
      </c>
      <c r="E2" s="53" t="s">
        <v>7613</v>
      </c>
      <c r="F2" s="53" t="s">
        <v>7614</v>
      </c>
      <c r="G2" s="110" t="s">
        <v>7431</v>
      </c>
      <c r="H2" s="110" t="s">
        <v>7432</v>
      </c>
      <c r="I2" s="110" t="s">
        <v>7433</v>
      </c>
      <c r="J2" s="110" t="s">
        <v>7434</v>
      </c>
      <c r="K2" s="110" t="s">
        <v>7435</v>
      </c>
      <c r="L2" s="197" t="s">
        <v>7615</v>
      </c>
      <c r="M2" s="54" t="s">
        <v>2073</v>
      </c>
      <c r="N2" s="54" t="s">
        <v>2074</v>
      </c>
      <c r="O2" s="52" t="s">
        <v>2076</v>
      </c>
      <c r="P2" s="53" t="s">
        <v>2077</v>
      </c>
      <c r="Q2" s="186" t="s">
        <v>7616</v>
      </c>
      <c r="R2" s="111" t="s">
        <v>7437</v>
      </c>
      <c r="S2" s="108" t="s">
        <v>2132</v>
      </c>
      <c r="T2" s="198" t="s">
        <v>7594</v>
      </c>
      <c r="U2" s="117" t="s">
        <v>7617</v>
      </c>
      <c r="V2" s="168" t="s">
        <v>7595</v>
      </c>
      <c r="W2" s="117" t="s">
        <v>7618</v>
      </c>
      <c r="X2" s="115" t="s">
        <v>7441</v>
      </c>
      <c r="Y2" s="115" t="s">
        <v>7442</v>
      </c>
      <c r="Z2" s="115" t="s">
        <v>7443</v>
      </c>
      <c r="AA2" s="116" t="s">
        <v>7444</v>
      </c>
      <c r="AB2" s="116" t="s">
        <v>7445</v>
      </c>
      <c r="AC2" s="117" t="s">
        <v>7446</v>
      </c>
      <c r="AD2" s="117" t="s">
        <v>7447</v>
      </c>
      <c r="AE2" s="59" t="s">
        <v>2132</v>
      </c>
      <c r="AF2" s="44"/>
      <c r="AG2" s="54" t="s">
        <v>2073</v>
      </c>
      <c r="AH2" s="54" t="s">
        <v>2074</v>
      </c>
      <c r="AI2" s="54" t="s">
        <v>7448</v>
      </c>
      <c r="AJ2" s="54" t="s">
        <v>2076</v>
      </c>
      <c r="AK2" s="108" t="s">
        <v>2077</v>
      </c>
      <c r="AL2" s="54" t="s">
        <v>7619</v>
      </c>
      <c r="AM2" s="118" t="s">
        <v>7449</v>
      </c>
      <c r="AN2" s="119" t="s">
        <v>7450</v>
      </c>
      <c r="AO2" s="79"/>
      <c r="AP2" s="79"/>
      <c r="AQ2" s="79"/>
      <c r="AR2" s="79"/>
      <c r="AS2" s="79"/>
      <c r="AT2" s="79"/>
      <c r="AU2" s="79"/>
      <c r="AV2" s="79"/>
      <c r="AW2" s="79"/>
      <c r="AX2" s="79"/>
      <c r="AY2" s="79"/>
      <c r="AZ2" s="79"/>
      <c r="BA2" s="79"/>
      <c r="BB2" s="79"/>
    </row>
    <row r="3" ht="14.25" customHeight="1">
      <c r="A3" s="56" t="s">
        <v>14</v>
      </c>
      <c r="B3" s="56" t="s">
        <v>177</v>
      </c>
      <c r="C3" s="130" t="s">
        <v>151</v>
      </c>
      <c r="D3" s="130"/>
      <c r="E3" s="122" t="str">
        <f>IFNA(IF(LEN(VLOOKUP(A3&amp;"."&amp;B3,Sample_Data_Columns!A:C,3,FALSE))=0,"",VLOOKUP(A3&amp;"."&amp;B3,Sample_Data_Columns!A:C,3,FALSE)),"")</f>
        <v>0057U000001eKP1QAM</v>
      </c>
      <c r="F3" s="122" t="str">
        <f>IFNA(IF(LEN(VLOOKUP(A3&amp;"."&amp;B3,Sample_Data_Columns!E:G,3,FALSE))=0,"",VLOOKUP(A3&amp;"."&amp;B3,Sample_Data_Columns!E:G,3,FALSE)),"")</f>
        <v>0057U000001eKP1QAM</v>
      </c>
      <c r="G3" s="122">
        <f>vlookup(A3&amp;"."&amp;B3,Field_Count!C:D,2,false)</f>
        <v>1386307</v>
      </c>
      <c r="H3" s="139">
        <f>vlookup(A3&amp;"."&amp;B3,Field_Count!C:E,3,false)</f>
        <v>417836</v>
      </c>
      <c r="I3" s="122">
        <f>vlookup(A3&amp;"."&amp;B3,Field_Count!C:F,4,false)</f>
        <v>894511</v>
      </c>
      <c r="J3" s="139">
        <f>vlookup(A3&amp;"."&amp;B3,Field_Count!C:G,5,false)</f>
        <v>932360</v>
      </c>
      <c r="K3" s="139">
        <f>vlookup(A3&amp;"."&amp;B3,Field_Count!C:H,6,false)</f>
        <v>4314</v>
      </c>
      <c r="L3" s="56"/>
      <c r="M3" s="56" t="s">
        <v>60</v>
      </c>
      <c r="N3" s="56" t="s">
        <v>2196</v>
      </c>
      <c r="O3" s="60" t="str">
        <f t="shared" ref="O3:O229" si="1">IFNA(VLOOKUP(N3,AH:AJ,3,FALSE),"")</f>
        <v>Object</v>
      </c>
      <c r="P3" s="57" t="str">
        <f t="shared" ref="P3:P229" si="2">IFNA(IF(VLOOKUP(N3,AH:AK,4,FALSE)="","",VLOOKUP(N3,AH:AK,4,FALSE)),"")</f>
        <v/>
      </c>
      <c r="Q3" s="161" t="s">
        <v>5058</v>
      </c>
      <c r="R3" s="199" t="s">
        <v>7515</v>
      </c>
      <c r="S3" s="147" t="s">
        <v>7452</v>
      </c>
      <c r="T3" s="200" t="s">
        <v>7472</v>
      </c>
      <c r="U3" s="117" t="s">
        <v>5058</v>
      </c>
      <c r="V3" s="62" t="s">
        <v>7453</v>
      </c>
      <c r="W3" s="201" t="s">
        <v>7517</v>
      </c>
      <c r="X3" s="57" t="str">
        <f t="shared" ref="X3:X233" si="3">M3&amp;"."&amp;N3</f>
        <v>call2__v.created_by__v</v>
      </c>
      <c r="Y3" s="57" t="str">
        <f>IFNA(VLOOKUP(M3&amp;"."&amp;N3,Vault_Required_Fields!C:D,2,false),"TBD")</f>
        <v>TBD</v>
      </c>
      <c r="Z3" s="59" t="s">
        <v>5058</v>
      </c>
      <c r="AA3" s="59" t="s">
        <v>5058</v>
      </c>
      <c r="AB3" s="59" t="s">
        <v>5058</v>
      </c>
      <c r="AC3" s="59" t="s">
        <v>5058</v>
      </c>
      <c r="AD3" s="59" t="s">
        <v>5058</v>
      </c>
      <c r="AE3" s="57"/>
      <c r="AF3" s="44"/>
      <c r="AG3" s="56" t="s">
        <v>60</v>
      </c>
      <c r="AH3" s="60" t="s">
        <v>2078</v>
      </c>
      <c r="AI3" s="60" t="str">
        <f>VLOOKUP(AG3&amp;"."&amp;AH3,Vault_Required_Fields!C:D,2,false)</f>
        <v>Required</v>
      </c>
      <c r="AJ3" s="60" t="s">
        <v>10</v>
      </c>
      <c r="AK3" s="57" t="s">
        <v>2079</v>
      </c>
      <c r="AL3" s="60" t="str">
        <f t="shared" ref="AL3:AL228" si="4">IFNA(IF(VLOOKUP(AH3,N:N,1,FALSE)=AH3,"Yes","No"),"No")</f>
        <v>Yes</v>
      </c>
      <c r="AM3" s="128">
        <f>COUNTIF(AL3:AL228,"Yes")/COUNTA(AH3:AH228)</f>
        <v>0.3185840708</v>
      </c>
      <c r="AN3" s="79"/>
      <c r="AO3" s="79"/>
      <c r="AP3" s="79"/>
      <c r="AQ3" s="79"/>
      <c r="AR3" s="79"/>
      <c r="AS3" s="79"/>
      <c r="AT3" s="79"/>
      <c r="AU3" s="79"/>
      <c r="AV3" s="79"/>
      <c r="AW3" s="79"/>
      <c r="AX3" s="79"/>
      <c r="AY3" s="79"/>
      <c r="AZ3" s="79"/>
      <c r="BA3" s="79"/>
      <c r="BB3" s="79"/>
    </row>
    <row r="4" ht="14.25" customHeight="1">
      <c r="A4" s="56" t="s">
        <v>14</v>
      </c>
      <c r="B4" s="56" t="s">
        <v>174</v>
      </c>
      <c r="C4" s="130" t="s">
        <v>133</v>
      </c>
      <c r="D4" s="130"/>
      <c r="E4" s="122" t="str">
        <f>IFNA(IF(LEN(VLOOKUP(A4&amp;"."&amp;B4,Sample_Data_Columns!A:C,3,FALSE))=0,"",VLOOKUP(A4&amp;"."&amp;B4,Sample_Data_Columns!A:C,3,FALSE)),"")</f>
        <v>2023-11-03T14:49:37.000+0000</v>
      </c>
      <c r="F4" s="122" t="str">
        <f>IFNA(IF(LEN(VLOOKUP(A4&amp;"."&amp;B4,Sample_Data_Columns!E:G,3,FALSE))=0,"",VLOOKUP(A4&amp;"."&amp;B4,Sample_Data_Columns!E:G,3,FALSE)),"")</f>
        <v>2023-11-03T13:49:03.000+0000</v>
      </c>
      <c r="G4" s="122">
        <f>vlookup(A4&amp;"."&amp;B4,Field_Count!C:D,2,false)</f>
        <v>1386307</v>
      </c>
      <c r="H4" s="139">
        <f>vlookup(A4&amp;"."&amp;B4,Field_Count!C:E,3,false)</f>
        <v>417836</v>
      </c>
      <c r="I4" s="122">
        <f>vlookup(A4&amp;"."&amp;B4,Field_Count!C:F,4,false)</f>
        <v>894511</v>
      </c>
      <c r="J4" s="139">
        <f>vlookup(A4&amp;"."&amp;B4,Field_Count!C:G,5,false)</f>
        <v>932360</v>
      </c>
      <c r="K4" s="139">
        <f>vlookup(A4&amp;"."&amp;B4,Field_Count!C:H,6,false)</f>
        <v>4314</v>
      </c>
      <c r="L4" s="56"/>
      <c r="M4" s="56" t="s">
        <v>60</v>
      </c>
      <c r="N4" s="69" t="s">
        <v>2197</v>
      </c>
      <c r="O4" s="60" t="str">
        <f t="shared" si="1"/>
        <v>DateTime</v>
      </c>
      <c r="P4" s="57" t="str">
        <f t="shared" si="2"/>
        <v/>
      </c>
      <c r="Q4" s="161" t="s">
        <v>7461</v>
      </c>
      <c r="R4" s="124" t="s">
        <v>7455</v>
      </c>
      <c r="S4" s="59" t="s">
        <v>7456</v>
      </c>
      <c r="T4" s="200" t="s">
        <v>2914</v>
      </c>
      <c r="U4" s="117" t="s">
        <v>5058</v>
      </c>
      <c r="V4" s="62" t="s">
        <v>7453</v>
      </c>
      <c r="W4" s="201" t="s">
        <v>7517</v>
      </c>
      <c r="X4" s="57" t="str">
        <f t="shared" si="3"/>
        <v>call2__v.created_date__v</v>
      </c>
      <c r="Y4" s="57" t="str">
        <f>IFNA(VLOOKUP(M4&amp;"."&amp;N4,Vault_Required_Fields!C:D,2,false),"TBD")</f>
        <v>TBD</v>
      </c>
      <c r="Z4" s="59" t="s">
        <v>5058</v>
      </c>
      <c r="AA4" s="59" t="s">
        <v>5058</v>
      </c>
      <c r="AB4" s="59" t="s">
        <v>5058</v>
      </c>
      <c r="AC4" s="59" t="s">
        <v>5058</v>
      </c>
      <c r="AD4" s="59" t="s">
        <v>5058</v>
      </c>
      <c r="AE4" s="57"/>
      <c r="AF4" s="44"/>
      <c r="AG4" s="56" t="s">
        <v>60</v>
      </c>
      <c r="AH4" s="56" t="s">
        <v>2080</v>
      </c>
      <c r="AI4" s="56" t="str">
        <f>VLOOKUP(AG4&amp;"."&amp;AH4,Vault_Required_Fields!C:D,2,false)</f>
        <v>#N/A</v>
      </c>
      <c r="AJ4" s="56" t="s">
        <v>170</v>
      </c>
      <c r="AK4" s="57"/>
      <c r="AL4" s="60" t="str">
        <f t="shared" si="4"/>
        <v>No</v>
      </c>
      <c r="AM4" s="79"/>
      <c r="AN4" s="79"/>
      <c r="AO4" s="79"/>
      <c r="AP4" s="79"/>
      <c r="AQ4" s="79"/>
      <c r="AR4" s="79"/>
      <c r="AS4" s="79"/>
      <c r="AT4" s="79"/>
      <c r="AU4" s="79"/>
      <c r="AV4" s="79"/>
      <c r="AW4" s="79"/>
      <c r="AX4" s="79"/>
      <c r="AY4" s="79"/>
      <c r="AZ4" s="79"/>
      <c r="BA4" s="79"/>
      <c r="BB4" s="79"/>
    </row>
    <row r="5" ht="14.25" customHeight="1">
      <c r="A5" s="56" t="s">
        <v>14</v>
      </c>
      <c r="B5" s="56" t="s">
        <v>169</v>
      </c>
      <c r="C5" s="130" t="s">
        <v>170</v>
      </c>
      <c r="D5" s="130"/>
      <c r="E5" s="122" t="str">
        <f>IFNA(IF(LEN(VLOOKUP(A5&amp;"."&amp;B5,Sample_Data_Columns!A:C,3,FALSE))=0,"",VLOOKUP(A5&amp;"."&amp;B5,Sample_Data_Columns!A:C,3,FALSE)),"")</f>
        <v>EUR</v>
      </c>
      <c r="F5" s="122" t="str">
        <f>IFNA(IF(LEN(VLOOKUP(A5&amp;"."&amp;B5,Sample_Data_Columns!E:G,3,FALSE))=0,"",VLOOKUP(A5&amp;"."&amp;B5,Sample_Data_Columns!E:G,3,FALSE)),"")</f>
        <v>EUR</v>
      </c>
      <c r="G5" s="122">
        <f>vlookup(A5&amp;"."&amp;B5,Field_Count!C:D,2,false)</f>
        <v>1386307</v>
      </c>
      <c r="H5" s="139">
        <f>vlookup(A5&amp;"."&amp;B5,Field_Count!C:E,3,false)</f>
        <v>417836</v>
      </c>
      <c r="I5" s="122">
        <f>vlookup(A5&amp;"."&amp;B5,Field_Count!C:F,4,false)</f>
        <v>894511</v>
      </c>
      <c r="J5" s="139">
        <f>vlookup(A5&amp;"."&amp;B5,Field_Count!C:G,5,false)</f>
        <v>932360</v>
      </c>
      <c r="K5" s="139">
        <f>vlookup(A5&amp;"."&amp;B5,Field_Count!C:H,6,false)</f>
        <v>4314</v>
      </c>
      <c r="L5" s="56"/>
      <c r="M5" s="56" t="s">
        <v>60</v>
      </c>
      <c r="N5" s="56" t="s">
        <v>2304</v>
      </c>
      <c r="O5" s="60" t="str">
        <f t="shared" si="1"/>
        <v>Object</v>
      </c>
      <c r="P5" s="57" t="str">
        <f t="shared" si="2"/>
        <v/>
      </c>
      <c r="Q5" s="161" t="s">
        <v>7457</v>
      </c>
      <c r="R5" s="133" t="s">
        <v>7458</v>
      </c>
      <c r="S5" s="59" t="s">
        <v>7459</v>
      </c>
      <c r="T5" s="200" t="s">
        <v>7460</v>
      </c>
      <c r="U5" s="117" t="s">
        <v>7457</v>
      </c>
      <c r="V5" s="62"/>
      <c r="W5" s="201" t="s">
        <v>7517</v>
      </c>
      <c r="X5" s="57" t="str">
        <f t="shared" si="3"/>
        <v>call2__v.local_currency__sys</v>
      </c>
      <c r="Y5" s="57" t="str">
        <f>IFNA(VLOOKUP(M5&amp;"."&amp;N5,Vault_Required_Fields!C:D,2,false),"TBD")</f>
        <v>TBD</v>
      </c>
      <c r="Z5" s="57"/>
      <c r="AA5" s="57"/>
      <c r="AB5" s="57"/>
      <c r="AC5" s="59" t="s">
        <v>5058</v>
      </c>
      <c r="AD5" s="59" t="s">
        <v>7461</v>
      </c>
      <c r="AE5" s="57"/>
      <c r="AF5" s="44"/>
      <c r="AG5" s="56" t="s">
        <v>60</v>
      </c>
      <c r="AH5" s="56" t="s">
        <v>2082</v>
      </c>
      <c r="AI5" s="56" t="str">
        <f>VLOOKUP(AG5&amp;"."&amp;AH5,Vault_Required_Fields!C:D,2,false)</f>
        <v>#N/A</v>
      </c>
      <c r="AJ5" s="56" t="s">
        <v>2084</v>
      </c>
      <c r="AK5" s="57"/>
      <c r="AL5" s="60" t="str">
        <f t="shared" si="4"/>
        <v>No</v>
      </c>
      <c r="AM5" s="79"/>
      <c r="AN5" s="79"/>
      <c r="AO5" s="79"/>
      <c r="AP5" s="79"/>
      <c r="AQ5" s="79"/>
      <c r="AR5" s="79"/>
      <c r="AS5" s="79"/>
      <c r="AT5" s="79"/>
      <c r="AU5" s="79"/>
      <c r="AV5" s="79"/>
      <c r="AW5" s="79"/>
      <c r="AX5" s="79"/>
      <c r="AY5" s="79"/>
      <c r="AZ5" s="79"/>
      <c r="BA5" s="79"/>
      <c r="BB5" s="79"/>
    </row>
    <row r="6" ht="14.25" customHeight="1">
      <c r="A6" s="56" t="s">
        <v>14</v>
      </c>
      <c r="B6" s="56" t="s">
        <v>1284</v>
      </c>
      <c r="C6" s="130" t="s">
        <v>1285</v>
      </c>
      <c r="D6" s="130"/>
      <c r="E6" s="122" t="str">
        <f>IFNA(IF(LEN(VLOOKUP(A6&amp;"."&amp;B6,Sample_Data_Columns!A:C,3,FALSE))=0,"",VLOOKUP(A6&amp;"."&amp;B6,Sample_Data_Columns!A:C,3,FALSE)),"")</f>
        <v>true</v>
      </c>
      <c r="F6" s="122" t="b">
        <f>IFNA(IF(LEN(VLOOKUP(A6&amp;"."&amp;B6,Sample_Data_Columns!E:G,3,FALSE))=0,"",VLOOKUP(A6&amp;"."&amp;B6,Sample_Data_Columns!E:G,3,FALSE)),"")</f>
        <v>1</v>
      </c>
      <c r="G6" s="122" t="str">
        <f>vlookup(A6&amp;"."&amp;B6,Field_Count!C:D,2,false)</f>
        <v>#N/A</v>
      </c>
      <c r="H6" s="139" t="str">
        <f>vlookup(A6&amp;"."&amp;B6,Field_Count!C:E,3,false)</f>
        <v>#N/A</v>
      </c>
      <c r="I6" s="122" t="str">
        <f>vlookup(A6&amp;"."&amp;B6,Field_Count!C:F,4,false)</f>
        <v>#N/A</v>
      </c>
      <c r="J6" s="139" t="str">
        <f>vlookup(A6&amp;"."&amp;B6,Field_Count!C:G,5,false)</f>
        <v>#N/A</v>
      </c>
      <c r="K6" s="139" t="str">
        <f>vlookup(A6&amp;"."&amp;B6,Field_Count!C:H,6,false)</f>
        <v>#N/A</v>
      </c>
      <c r="L6" s="56"/>
      <c r="M6" s="56" t="s">
        <v>60</v>
      </c>
      <c r="N6" s="69" t="s">
        <v>7464</v>
      </c>
      <c r="O6" s="69" t="str">
        <f t="shared" si="1"/>
        <v/>
      </c>
      <c r="P6" s="72" t="str">
        <f t="shared" si="2"/>
        <v/>
      </c>
      <c r="Q6" s="161" t="s">
        <v>7457</v>
      </c>
      <c r="R6" s="133" t="s">
        <v>7466</v>
      </c>
      <c r="S6" s="73" t="s">
        <v>7620</v>
      </c>
      <c r="T6" s="200" t="s">
        <v>7466</v>
      </c>
      <c r="U6" s="117" t="s">
        <v>7457</v>
      </c>
      <c r="V6" s="60"/>
      <c r="W6" s="201" t="s">
        <v>7517</v>
      </c>
      <c r="X6" s="57" t="str">
        <f t="shared" si="3"/>
        <v>call2__v.OutOfScope</v>
      </c>
      <c r="Y6" s="57" t="str">
        <f>IFNA(VLOOKUP(M6&amp;"."&amp;N6,Vault_Required_Fields!C:D,2,false),"TBD")</f>
        <v>TBD</v>
      </c>
      <c r="Z6" s="57"/>
      <c r="AA6" s="57"/>
      <c r="AB6" s="57"/>
      <c r="AC6" s="59" t="s">
        <v>5058</v>
      </c>
      <c r="AD6" s="59" t="s">
        <v>7461</v>
      </c>
      <c r="AE6" s="59" t="s">
        <v>7621</v>
      </c>
      <c r="AF6" s="44"/>
      <c r="AG6" s="56" t="s">
        <v>60</v>
      </c>
      <c r="AH6" s="56" t="s">
        <v>2085</v>
      </c>
      <c r="AI6" s="56" t="str">
        <f>VLOOKUP(AG6&amp;"."&amp;AH6,Vault_Required_Fields!C:D,2,false)</f>
        <v>#N/A</v>
      </c>
      <c r="AJ6" s="56" t="s">
        <v>10</v>
      </c>
      <c r="AK6" s="57" t="s">
        <v>2087</v>
      </c>
      <c r="AL6" s="60" t="str">
        <f t="shared" si="4"/>
        <v>No</v>
      </c>
      <c r="AM6" s="79"/>
      <c r="AN6" s="79"/>
      <c r="AO6" s="79"/>
      <c r="AP6" s="79"/>
      <c r="AQ6" s="79"/>
      <c r="AR6" s="79"/>
      <c r="AS6" s="79"/>
      <c r="AT6" s="79"/>
      <c r="AU6" s="79"/>
      <c r="AV6" s="79"/>
      <c r="AW6" s="79"/>
      <c r="AX6" s="79"/>
      <c r="AY6" s="79"/>
      <c r="AZ6" s="79"/>
      <c r="BA6" s="79"/>
      <c r="BB6" s="79"/>
    </row>
    <row r="7" ht="14.25" customHeight="1">
      <c r="A7" s="64" t="s">
        <v>14</v>
      </c>
      <c r="B7" s="64" t="s">
        <v>1288</v>
      </c>
      <c r="C7" s="202" t="s">
        <v>210</v>
      </c>
      <c r="D7" s="202"/>
      <c r="E7" s="67" t="str">
        <f>IFNA(IF(LEN(VLOOKUP(A7&amp;"."&amp;B7,Sample_Data_Columns!A:C,3,FALSE))=0,"",VLOOKUP(A7&amp;"."&amp;B7,Sample_Data_Columns!A:C,3,FALSE)),"")</f>
        <v/>
      </c>
      <c r="F7" s="67" t="str">
        <f>IFNA(IF(LEN(VLOOKUP(A7&amp;"."&amp;B7,Sample_Data_Columns!E:G,3,FALSE))=0,"",VLOOKUP(A7&amp;"."&amp;B7,Sample_Data_Columns!E:G,3,FALSE)),"")</f>
        <v/>
      </c>
      <c r="G7" s="64">
        <f>vlookup(A7&amp;"."&amp;B7,Field_Count!C:D,2,false)</f>
        <v>0</v>
      </c>
      <c r="H7" s="178">
        <f>vlookup(A7&amp;"."&amp;B7,Field_Count!C:E,3,false)</f>
        <v>0</v>
      </c>
      <c r="I7" s="64">
        <f>vlookup(A7&amp;"."&amp;B7,Field_Count!C:F,4,false)</f>
        <v>0</v>
      </c>
      <c r="J7" s="178">
        <f>vlookup(A7&amp;"."&amp;B7,Field_Count!C:G,5,false)</f>
        <v>0</v>
      </c>
      <c r="K7" s="178">
        <f>vlookup(A7&amp;"."&amp;B7,Field_Count!C:H,6,false)</f>
        <v>0</v>
      </c>
      <c r="L7" s="64"/>
      <c r="M7" s="64" t="s">
        <v>60</v>
      </c>
      <c r="N7" s="172" t="s">
        <v>7464</v>
      </c>
      <c r="O7" s="69" t="str">
        <f t="shared" si="1"/>
        <v/>
      </c>
      <c r="P7" s="67" t="str">
        <f t="shared" si="2"/>
        <v/>
      </c>
      <c r="Q7" s="161" t="s">
        <v>7457</v>
      </c>
      <c r="R7" s="133" t="s">
        <v>7458</v>
      </c>
      <c r="S7" s="65" t="s">
        <v>7460</v>
      </c>
      <c r="T7" s="203" t="s">
        <v>7460</v>
      </c>
      <c r="U7" s="117" t="s">
        <v>7457</v>
      </c>
      <c r="V7" s="60"/>
      <c r="W7" s="201" t="s">
        <v>7517</v>
      </c>
      <c r="X7" s="57" t="str">
        <f t="shared" si="3"/>
        <v>call2__v.OutOfScope</v>
      </c>
      <c r="Y7" s="57" t="str">
        <f>IFNA(VLOOKUP(M7&amp;"."&amp;N7,Vault_Required_Fields!C:D,2,false),"TBD")</f>
        <v>TBD</v>
      </c>
      <c r="Z7" s="57"/>
      <c r="AA7" s="57"/>
      <c r="AB7" s="57"/>
      <c r="AC7" s="59" t="s">
        <v>5058</v>
      </c>
      <c r="AD7" s="59" t="s">
        <v>7461</v>
      </c>
      <c r="AE7" s="57"/>
      <c r="AF7" s="44"/>
      <c r="AG7" s="56" t="s">
        <v>60</v>
      </c>
      <c r="AH7" s="56" t="s">
        <v>2088</v>
      </c>
      <c r="AI7" s="56" t="str">
        <f>VLOOKUP(AG7&amp;"."&amp;AH7,Vault_Required_Fields!C:D,2,false)</f>
        <v>#N/A</v>
      </c>
      <c r="AJ7" s="56" t="s">
        <v>2090</v>
      </c>
      <c r="AK7" s="57" t="s">
        <v>2091</v>
      </c>
      <c r="AL7" s="60" t="str">
        <f t="shared" si="4"/>
        <v>No</v>
      </c>
      <c r="AM7" s="79"/>
      <c r="AN7" s="79"/>
      <c r="AO7" s="79"/>
      <c r="AP7" s="79"/>
      <c r="AQ7" s="79"/>
      <c r="AR7" s="79"/>
      <c r="AS7" s="79"/>
      <c r="AT7" s="79"/>
      <c r="AU7" s="79"/>
      <c r="AV7" s="79"/>
      <c r="AW7" s="79"/>
      <c r="AX7" s="79"/>
      <c r="AY7" s="79"/>
      <c r="AZ7" s="79"/>
      <c r="BA7" s="79"/>
      <c r="BB7" s="79"/>
    </row>
    <row r="8" ht="14.25" customHeight="1">
      <c r="A8" s="64" t="s">
        <v>14</v>
      </c>
      <c r="B8" s="64" t="s">
        <v>1291</v>
      </c>
      <c r="C8" s="202" t="s">
        <v>210</v>
      </c>
      <c r="D8" s="202"/>
      <c r="E8" s="67" t="str">
        <f>IFNA(IF(LEN(VLOOKUP(A8&amp;"."&amp;B8,Sample_Data_Columns!A:C,3,FALSE))=0,"",VLOOKUP(A8&amp;"."&amp;B8,Sample_Data_Columns!A:C,3,FALSE)),"")</f>
        <v/>
      </c>
      <c r="F8" s="67" t="str">
        <f>IFNA(IF(LEN(VLOOKUP(A8&amp;"."&amp;B8,Sample_Data_Columns!E:G,3,FALSE))=0,"",VLOOKUP(A8&amp;"."&amp;B8,Sample_Data_Columns!E:G,3,FALSE)),"")</f>
        <v/>
      </c>
      <c r="G8" s="64">
        <f>vlookup(A8&amp;"."&amp;B8,Field_Count!C:D,2,false)</f>
        <v>0</v>
      </c>
      <c r="H8" s="178">
        <f>vlookup(A8&amp;"."&amp;B8,Field_Count!C:E,3,false)</f>
        <v>0</v>
      </c>
      <c r="I8" s="64">
        <f>vlookup(A8&amp;"."&amp;B8,Field_Count!C:F,4,false)</f>
        <v>0</v>
      </c>
      <c r="J8" s="178">
        <f>vlookup(A8&amp;"."&amp;B8,Field_Count!C:G,5,false)</f>
        <v>0</v>
      </c>
      <c r="K8" s="178">
        <f>vlookup(A8&amp;"."&amp;B8,Field_Count!C:H,6,false)</f>
        <v>0</v>
      </c>
      <c r="L8" s="64"/>
      <c r="M8" s="64" t="s">
        <v>60</v>
      </c>
      <c r="N8" s="172" t="s">
        <v>7464</v>
      </c>
      <c r="O8" s="69" t="str">
        <f t="shared" si="1"/>
        <v/>
      </c>
      <c r="P8" s="67" t="str">
        <f t="shared" si="2"/>
        <v/>
      </c>
      <c r="Q8" s="161" t="s">
        <v>7457</v>
      </c>
      <c r="R8" s="133" t="s">
        <v>7458</v>
      </c>
      <c r="S8" s="67" t="s">
        <v>7460</v>
      </c>
      <c r="T8" s="203" t="s">
        <v>7460</v>
      </c>
      <c r="U8" s="117" t="s">
        <v>7457</v>
      </c>
      <c r="V8" s="60"/>
      <c r="W8" s="201" t="s">
        <v>7517</v>
      </c>
      <c r="X8" s="57" t="str">
        <f t="shared" si="3"/>
        <v>call2__v.OutOfScope</v>
      </c>
      <c r="Y8" s="57" t="str">
        <f>IFNA(VLOOKUP(M8&amp;"."&amp;N8,Vault_Required_Fields!C:D,2,false),"TBD")</f>
        <v>TBD</v>
      </c>
      <c r="Z8" s="57"/>
      <c r="AA8" s="57"/>
      <c r="AB8" s="57"/>
      <c r="AC8" s="59" t="s">
        <v>5058</v>
      </c>
      <c r="AD8" s="59" t="s">
        <v>7461</v>
      </c>
      <c r="AE8" s="57"/>
      <c r="AF8" s="44"/>
      <c r="AG8" s="56" t="s">
        <v>60</v>
      </c>
      <c r="AH8" s="56" t="s">
        <v>2092</v>
      </c>
      <c r="AI8" s="56" t="str">
        <f>VLOOKUP(AG8&amp;"."&amp;AH8,Vault_Required_Fields!C:D,2,false)</f>
        <v>#N/A</v>
      </c>
      <c r="AJ8" s="56" t="s">
        <v>2090</v>
      </c>
      <c r="AK8" s="57" t="s">
        <v>2094</v>
      </c>
      <c r="AL8" s="60" t="str">
        <f t="shared" si="4"/>
        <v>No</v>
      </c>
      <c r="AM8" s="79"/>
      <c r="AN8" s="79"/>
      <c r="AO8" s="79"/>
      <c r="AP8" s="79"/>
      <c r="AQ8" s="79"/>
      <c r="AR8" s="79"/>
      <c r="AS8" s="79"/>
      <c r="AT8" s="79"/>
      <c r="AU8" s="79"/>
      <c r="AV8" s="79"/>
      <c r="AW8" s="79"/>
      <c r="AX8" s="79"/>
      <c r="AY8" s="79"/>
      <c r="AZ8" s="79"/>
      <c r="BA8" s="79"/>
      <c r="BB8" s="79"/>
    </row>
    <row r="9" ht="14.25" customHeight="1">
      <c r="A9" s="56" t="s">
        <v>14</v>
      </c>
      <c r="B9" s="56" t="s">
        <v>165</v>
      </c>
      <c r="C9" s="130" t="s">
        <v>166</v>
      </c>
      <c r="D9" s="130"/>
      <c r="E9" s="122" t="str">
        <f>IFNA(IF(LEN(VLOOKUP(A9&amp;"."&amp;B9,Sample_Data_Columns!A:C,3,FALSE))=0,"",VLOOKUP(A9&amp;"."&amp;B9,Sample_Data_Columns!A:C,3,FALSE)),"")</f>
        <v>a2Q6900000992d0EAA</v>
      </c>
      <c r="F9" s="122" t="str">
        <f>IFNA(IF(LEN(VLOOKUP(A9&amp;"."&amp;B9,Sample_Data_Columns!E:G,3,FALSE))=0,"",VLOOKUP(A9&amp;"."&amp;B9,Sample_Data_Columns!E:G,3,FALSE)),"")</f>
        <v>a2Q6900000992fJEAQ</v>
      </c>
      <c r="G9" s="122">
        <f>vlookup(A9&amp;"."&amp;B9,Field_Count!C:D,2,false)</f>
        <v>1386307</v>
      </c>
      <c r="H9" s="139">
        <f>vlookup(A9&amp;"."&amp;B9,Field_Count!C:E,3,false)</f>
        <v>417836</v>
      </c>
      <c r="I9" s="122">
        <f>vlookup(A9&amp;"."&amp;B9,Field_Count!C:F,4,false)</f>
        <v>894511</v>
      </c>
      <c r="J9" s="139">
        <f>vlookup(A9&amp;"."&amp;B9,Field_Count!C:G,5,false)</f>
        <v>932360</v>
      </c>
      <c r="K9" s="139">
        <f>vlookup(A9&amp;"."&amp;B9,Field_Count!C:H,6,false)</f>
        <v>4314</v>
      </c>
      <c r="L9" s="56"/>
      <c r="M9" s="56" t="s">
        <v>60</v>
      </c>
      <c r="N9" s="69" t="s">
        <v>2287</v>
      </c>
      <c r="O9" s="60" t="str">
        <f t="shared" si="1"/>
        <v>String</v>
      </c>
      <c r="P9" s="57" t="str">
        <f t="shared" si="2"/>
        <v/>
      </c>
      <c r="Q9" s="161" t="s">
        <v>7461</v>
      </c>
      <c r="R9" s="204" t="s">
        <v>7462</v>
      </c>
      <c r="S9" s="130" t="s">
        <v>7463</v>
      </c>
      <c r="T9" s="200" t="s">
        <v>2914</v>
      </c>
      <c r="U9" s="117" t="s">
        <v>5058</v>
      </c>
      <c r="V9" s="62" t="s">
        <v>7453</v>
      </c>
      <c r="W9" s="201" t="s">
        <v>7517</v>
      </c>
      <c r="X9" s="59" t="str">
        <f t="shared" si="3"/>
        <v>call2__v.legacy_crm_id__v</v>
      </c>
      <c r="Y9" s="59" t="str">
        <f>IFNA(VLOOKUP(M9&amp;"."&amp;N9,Vault_Required_Fields!C:D,2,false),"TBD")</f>
        <v>Required</v>
      </c>
      <c r="Z9" s="59" t="s">
        <v>5058</v>
      </c>
      <c r="AA9" s="59" t="s">
        <v>5058</v>
      </c>
      <c r="AB9" s="59" t="s">
        <v>5058</v>
      </c>
      <c r="AC9" s="59" t="s">
        <v>5058</v>
      </c>
      <c r="AD9" s="59" t="s">
        <v>5058</v>
      </c>
      <c r="AE9" s="57"/>
      <c r="AF9" s="44"/>
      <c r="AG9" s="56" t="s">
        <v>60</v>
      </c>
      <c r="AH9" s="56" t="s">
        <v>2095</v>
      </c>
      <c r="AI9" s="56" t="str">
        <f>VLOOKUP(AG9&amp;"."&amp;AH9,Vault_Required_Fields!C:D,2,false)</f>
        <v>Required</v>
      </c>
      <c r="AJ9" s="56" t="s">
        <v>2090</v>
      </c>
      <c r="AK9" s="57" t="s">
        <v>2096</v>
      </c>
      <c r="AL9" s="60" t="str">
        <f t="shared" si="4"/>
        <v>Yes</v>
      </c>
      <c r="AM9" s="79"/>
      <c r="AN9" s="79"/>
      <c r="AO9" s="79"/>
      <c r="AP9" s="79"/>
      <c r="AQ9" s="79"/>
      <c r="AR9" s="79"/>
      <c r="AS9" s="79"/>
      <c r="AT9" s="79"/>
      <c r="AU9" s="79"/>
      <c r="AV9" s="79"/>
      <c r="AW9" s="79"/>
      <c r="AX9" s="79"/>
      <c r="AY9" s="79"/>
      <c r="AZ9" s="79"/>
      <c r="BA9" s="79"/>
      <c r="BB9" s="79"/>
    </row>
    <row r="10" ht="14.25" customHeight="1">
      <c r="A10" s="56" t="s">
        <v>14</v>
      </c>
      <c r="B10" s="56" t="s">
        <v>160</v>
      </c>
      <c r="C10" s="130" t="s">
        <v>161</v>
      </c>
      <c r="D10" s="130"/>
      <c r="E10" s="122" t="str">
        <f>IFNA(IF(LEN(VLOOKUP(A10&amp;"."&amp;B10,Sample_Data_Columns!A:C,3,FALSE))=0,"",VLOOKUP(A10&amp;"."&amp;B10,Sample_Data_Columns!A:C,3,FALSE)),"")</f>
        <v>false</v>
      </c>
      <c r="F10" s="122" t="b">
        <f>IFNA(IF(LEN(VLOOKUP(A10&amp;"."&amp;B10,Sample_Data_Columns!E:G,3,FALSE))=0,"",VLOOKUP(A10&amp;"."&amp;B10,Sample_Data_Columns!E:G,3,FALSE)),"")</f>
        <v>0</v>
      </c>
      <c r="G10" s="122" t="str">
        <f>vlookup(A10&amp;"."&amp;B10,Field_Count!C:D,2,false)</f>
        <v>#N/A</v>
      </c>
      <c r="H10" s="139" t="str">
        <f>vlookup(A10&amp;"."&amp;B10,Field_Count!C:E,3,false)</f>
        <v>#N/A</v>
      </c>
      <c r="I10" s="122" t="str">
        <f>vlookup(A10&amp;"."&amp;B10,Field_Count!C:F,4,false)</f>
        <v>#N/A</v>
      </c>
      <c r="J10" s="139" t="str">
        <f>vlookup(A10&amp;"."&amp;B10,Field_Count!C:G,5,false)</f>
        <v>#N/A</v>
      </c>
      <c r="K10" s="139" t="str">
        <f>vlookup(A10&amp;"."&amp;B10,Field_Count!C:H,6,false)</f>
        <v>#N/A</v>
      </c>
      <c r="L10" s="56"/>
      <c r="M10" s="56" t="s">
        <v>60</v>
      </c>
      <c r="N10" s="69" t="s">
        <v>7464</v>
      </c>
      <c r="O10" s="69" t="str">
        <f t="shared" si="1"/>
        <v/>
      </c>
      <c r="P10" s="72" t="str">
        <f t="shared" si="2"/>
        <v/>
      </c>
      <c r="Q10" s="161" t="s">
        <v>7457</v>
      </c>
      <c r="R10" s="133" t="s">
        <v>7457</v>
      </c>
      <c r="S10" s="73" t="s">
        <v>7622</v>
      </c>
      <c r="T10" s="200" t="s">
        <v>7466</v>
      </c>
      <c r="U10" s="117" t="s">
        <v>7461</v>
      </c>
      <c r="V10" s="60"/>
      <c r="W10" s="201" t="s">
        <v>7517</v>
      </c>
      <c r="X10" s="57" t="str">
        <f t="shared" si="3"/>
        <v>call2__v.OutOfScope</v>
      </c>
      <c r="Y10" s="57" t="str">
        <f>IFNA(VLOOKUP(M10&amp;"."&amp;N10,Vault_Required_Fields!C:D,2,false),"TBD")</f>
        <v>TBD</v>
      </c>
      <c r="Z10" s="57"/>
      <c r="AA10" s="57"/>
      <c r="AB10" s="57"/>
      <c r="AC10" s="59" t="s">
        <v>5058</v>
      </c>
      <c r="AD10" s="59" t="s">
        <v>7461</v>
      </c>
      <c r="AE10" s="57"/>
      <c r="AF10" s="44"/>
      <c r="AG10" s="56" t="s">
        <v>60</v>
      </c>
      <c r="AH10" s="60" t="s">
        <v>2097</v>
      </c>
      <c r="AI10" s="56" t="str">
        <f>VLOOKUP(AG10&amp;"."&amp;AH10,Vault_Required_Fields!C:D,2,false)</f>
        <v>#N/A</v>
      </c>
      <c r="AJ10" s="56" t="s">
        <v>2084</v>
      </c>
      <c r="AK10" s="57" t="s">
        <v>2098</v>
      </c>
      <c r="AL10" s="60" t="str">
        <f t="shared" si="4"/>
        <v>Yes</v>
      </c>
      <c r="AM10" s="79"/>
      <c r="AN10" s="79"/>
      <c r="AO10" s="79"/>
      <c r="AP10" s="79"/>
      <c r="AQ10" s="79"/>
      <c r="AR10" s="79"/>
      <c r="AS10" s="79"/>
      <c r="AT10" s="79"/>
      <c r="AU10" s="79"/>
      <c r="AV10" s="79"/>
      <c r="AW10" s="79"/>
      <c r="AX10" s="79"/>
      <c r="AY10" s="79"/>
      <c r="AZ10" s="79"/>
      <c r="BA10" s="79"/>
      <c r="BB10" s="79"/>
    </row>
    <row r="11" ht="14.25" customHeight="1">
      <c r="A11" s="56" t="s">
        <v>14</v>
      </c>
      <c r="B11" s="56" t="s">
        <v>150</v>
      </c>
      <c r="C11" s="130" t="s">
        <v>151</v>
      </c>
      <c r="D11" s="130"/>
      <c r="E11" s="122" t="str">
        <f>IFNA(IF(LEN(VLOOKUP(A11&amp;"."&amp;B11,Sample_Data_Columns!A:C,3,FALSE))=0,"",VLOOKUP(A11&amp;"."&amp;B11,Sample_Data_Columns!A:C,3,FALSE)),"")</f>
        <v>0057U000001Yt7KQAS</v>
      </c>
      <c r="F11" s="122" t="str">
        <f>IFNA(IF(LEN(VLOOKUP(A11&amp;"."&amp;B11,Sample_Data_Columns!E:G,3,FALSE))=0,"",VLOOKUP(A11&amp;"."&amp;B11,Sample_Data_Columns!E:G,3,FALSE)),"")</f>
        <v>0053X00000BBu6fQAD</v>
      </c>
      <c r="G11" s="122">
        <f>vlookup(A11&amp;"."&amp;B11,Field_Count!C:D,2,false)</f>
        <v>1386307</v>
      </c>
      <c r="H11" s="139">
        <f>vlookup(A11&amp;"."&amp;B11,Field_Count!C:E,3,false)</f>
        <v>417836</v>
      </c>
      <c r="I11" s="122">
        <f>vlookup(A11&amp;"."&amp;B11,Field_Count!C:F,4,false)</f>
        <v>894511</v>
      </c>
      <c r="J11" s="139">
        <f>vlookup(A11&amp;"."&amp;B11,Field_Count!C:G,5,false)</f>
        <v>932360</v>
      </c>
      <c r="K11" s="139">
        <f>vlookup(A11&amp;"."&amp;B11,Field_Count!C:H,6,false)</f>
        <v>4314</v>
      </c>
      <c r="L11" s="56"/>
      <c r="M11" s="56" t="s">
        <v>60</v>
      </c>
      <c r="N11" s="56" t="s">
        <v>2338</v>
      </c>
      <c r="O11" s="60" t="str">
        <f t="shared" si="1"/>
        <v>Object</v>
      </c>
      <c r="P11" s="57" t="str">
        <f t="shared" si="2"/>
        <v/>
      </c>
      <c r="Q11" s="161" t="s">
        <v>5058</v>
      </c>
      <c r="R11" s="205" t="s">
        <v>7623</v>
      </c>
      <c r="S11" s="147" t="s">
        <v>7452</v>
      </c>
      <c r="T11" s="200" t="s">
        <v>7472</v>
      </c>
      <c r="U11" s="117" t="s">
        <v>5058</v>
      </c>
      <c r="V11" s="62" t="s">
        <v>7453</v>
      </c>
      <c r="W11" s="201" t="s">
        <v>7517</v>
      </c>
      <c r="X11" s="57" t="str">
        <f t="shared" si="3"/>
        <v>call2__v.modified_by__v</v>
      </c>
      <c r="Y11" s="57" t="str">
        <f>IFNA(VLOOKUP(M11&amp;"."&amp;N11,Vault_Required_Fields!C:D,2,false),"TBD")</f>
        <v>TBD</v>
      </c>
      <c r="Z11" s="59" t="s">
        <v>5058</v>
      </c>
      <c r="AA11" s="59" t="s">
        <v>5058</v>
      </c>
      <c r="AB11" s="59" t="s">
        <v>5058</v>
      </c>
      <c r="AC11" s="59" t="s">
        <v>5058</v>
      </c>
      <c r="AD11" s="59" t="s">
        <v>5058</v>
      </c>
      <c r="AE11" s="57"/>
      <c r="AF11" s="44"/>
      <c r="AG11" s="56" t="s">
        <v>60</v>
      </c>
      <c r="AH11" s="60" t="s">
        <v>2099</v>
      </c>
      <c r="AI11" s="56" t="str">
        <f>VLOOKUP(AG11&amp;"."&amp;AH11,Vault_Required_Fields!C:D,2,false)</f>
        <v>#N/A</v>
      </c>
      <c r="AJ11" s="56" t="s">
        <v>2084</v>
      </c>
      <c r="AK11" s="57" t="s">
        <v>2100</v>
      </c>
      <c r="AL11" s="60" t="str">
        <f t="shared" si="4"/>
        <v>Yes</v>
      </c>
      <c r="AM11" s="79"/>
      <c r="AN11" s="79"/>
      <c r="AO11" s="79"/>
      <c r="AP11" s="79"/>
      <c r="AQ11" s="79"/>
      <c r="AR11" s="79"/>
      <c r="AS11" s="79"/>
      <c r="AT11" s="79"/>
      <c r="AU11" s="79"/>
      <c r="AV11" s="79"/>
      <c r="AW11" s="79"/>
      <c r="AX11" s="79"/>
      <c r="AY11" s="79"/>
      <c r="AZ11" s="79"/>
      <c r="BA11" s="79"/>
      <c r="BB11" s="79"/>
    </row>
    <row r="12" ht="14.25" customHeight="1">
      <c r="A12" s="56" t="s">
        <v>14</v>
      </c>
      <c r="B12" s="56" t="s">
        <v>147</v>
      </c>
      <c r="C12" s="130" t="s">
        <v>133</v>
      </c>
      <c r="D12" s="130"/>
      <c r="E12" s="122" t="str">
        <f>IFNA(IF(LEN(VLOOKUP(A12&amp;"."&amp;B12,Sample_Data_Columns!A:C,3,FALSE))=0,"",VLOOKUP(A12&amp;"."&amp;B12,Sample_Data_Columns!A:C,3,FALSE)),"")</f>
        <v>2024-06-19T12:56:19.000+0000</v>
      </c>
      <c r="F12" s="122" t="str">
        <f>IFNA(IF(LEN(VLOOKUP(A12&amp;"."&amp;B12,Sample_Data_Columns!E:G,3,FALSE))=0,"",VLOOKUP(A12&amp;"."&amp;B12,Sample_Data_Columns!E:G,3,FALSE)),"")</f>
        <v>2023-11-17T03:35:33.000+0000</v>
      </c>
      <c r="G12" s="122">
        <f>vlookup(A12&amp;"."&amp;B12,Field_Count!C:D,2,false)</f>
        <v>1386307</v>
      </c>
      <c r="H12" s="139">
        <f>vlookup(A12&amp;"."&amp;B12,Field_Count!C:E,3,false)</f>
        <v>417836</v>
      </c>
      <c r="I12" s="122">
        <f>vlookup(A12&amp;"."&amp;B12,Field_Count!C:F,4,false)</f>
        <v>894511</v>
      </c>
      <c r="J12" s="139">
        <f>vlookup(A12&amp;"."&amp;B12,Field_Count!C:G,5,false)</f>
        <v>932360</v>
      </c>
      <c r="K12" s="139">
        <f>vlookup(A12&amp;"."&amp;B12,Field_Count!C:H,6,false)</f>
        <v>4314</v>
      </c>
      <c r="L12" s="56"/>
      <c r="M12" s="56" t="s">
        <v>60</v>
      </c>
      <c r="N12" s="56" t="s">
        <v>2339</v>
      </c>
      <c r="O12" s="60" t="str">
        <f t="shared" si="1"/>
        <v>DateTime</v>
      </c>
      <c r="P12" s="57" t="str">
        <f t="shared" si="2"/>
        <v/>
      </c>
      <c r="Q12" s="161" t="s">
        <v>7461</v>
      </c>
      <c r="R12" s="133" t="s">
        <v>7455</v>
      </c>
      <c r="S12" s="59" t="s">
        <v>7456</v>
      </c>
      <c r="T12" s="200" t="s">
        <v>2914</v>
      </c>
      <c r="U12" s="117" t="s">
        <v>5058</v>
      </c>
      <c r="V12" s="62" t="s">
        <v>7453</v>
      </c>
      <c r="W12" s="201" t="s">
        <v>7517</v>
      </c>
      <c r="X12" s="57" t="str">
        <f t="shared" si="3"/>
        <v>call2__v.modified_date__v</v>
      </c>
      <c r="Y12" s="57" t="str">
        <f>IFNA(VLOOKUP(M12&amp;"."&amp;N12,Vault_Required_Fields!C:D,2,false),"TBD")</f>
        <v>TBD</v>
      </c>
      <c r="Z12" s="59" t="s">
        <v>5058</v>
      </c>
      <c r="AA12" s="59" t="s">
        <v>5058</v>
      </c>
      <c r="AB12" s="59" t="s">
        <v>5058</v>
      </c>
      <c r="AC12" s="59" t="s">
        <v>5058</v>
      </c>
      <c r="AD12" s="59" t="s">
        <v>5058</v>
      </c>
      <c r="AE12" s="57"/>
      <c r="AF12" s="44"/>
      <c r="AG12" s="56" t="s">
        <v>60</v>
      </c>
      <c r="AH12" s="56" t="s">
        <v>2101</v>
      </c>
      <c r="AI12" s="56" t="str">
        <f>VLOOKUP(AG12&amp;"."&amp;AH12,Vault_Required_Fields!C:D,2,false)</f>
        <v>#N/A</v>
      </c>
      <c r="AJ12" s="56" t="s">
        <v>2090</v>
      </c>
      <c r="AK12" s="57" t="s">
        <v>7474</v>
      </c>
      <c r="AL12" s="60" t="str">
        <f t="shared" si="4"/>
        <v>Yes</v>
      </c>
      <c r="AM12" s="79"/>
      <c r="AN12" s="79"/>
      <c r="AO12" s="79"/>
      <c r="AP12" s="79"/>
      <c r="AQ12" s="79"/>
      <c r="AR12" s="79"/>
      <c r="AS12" s="79"/>
      <c r="AT12" s="79"/>
      <c r="AU12" s="79"/>
      <c r="AV12" s="79"/>
      <c r="AW12" s="79"/>
      <c r="AX12" s="79"/>
      <c r="AY12" s="79"/>
      <c r="AZ12" s="79"/>
      <c r="BA12" s="79"/>
      <c r="BB12" s="79"/>
    </row>
    <row r="13" ht="14.25" customHeight="1">
      <c r="A13" s="56" t="s">
        <v>14</v>
      </c>
      <c r="B13" s="69" t="s">
        <v>1298</v>
      </c>
      <c r="C13" s="130" t="s">
        <v>133</v>
      </c>
      <c r="D13" s="130"/>
      <c r="E13" s="57" t="str">
        <f>IFNA(IF(LEN(VLOOKUP(A13&amp;"."&amp;B13,Sample_Data_Columns!A:C,3,FALSE))=0,"",VLOOKUP(A13&amp;"."&amp;B13,Sample_Data_Columns!A:C,3,FALSE)),"")</f>
        <v/>
      </c>
      <c r="F13" s="57" t="str">
        <f>IFNA(IF(LEN(VLOOKUP(A13&amp;"."&amp;B13,Sample_Data_Columns!E:G,3,FALSE))=0,"",VLOOKUP(A13&amp;"."&amp;B13,Sample_Data_Columns!E:G,3,FALSE)),"")</f>
        <v/>
      </c>
      <c r="G13" s="122">
        <f>vlookup(A13&amp;"."&amp;B13,Field_Count!C:D,2,false)</f>
        <v>17</v>
      </c>
      <c r="H13" s="139">
        <f>vlookup(A13&amp;"."&amp;B13,Field_Count!C:E,3,false)</f>
        <v>0</v>
      </c>
      <c r="I13" s="122">
        <f>vlookup(A13&amp;"."&amp;B13,Field_Count!C:F,4,false)</f>
        <v>1</v>
      </c>
      <c r="J13" s="139">
        <f>vlookup(A13&amp;"."&amp;B13,Field_Count!C:G,5,false)</f>
        <v>0</v>
      </c>
      <c r="K13" s="139">
        <f>vlookup(A13&amp;"."&amp;B13,Field_Count!C:H,6,false)</f>
        <v>0</v>
      </c>
      <c r="L13" s="56"/>
      <c r="M13" s="56" t="s">
        <v>60</v>
      </c>
      <c r="N13" s="69" t="s">
        <v>7464</v>
      </c>
      <c r="O13" s="69" t="str">
        <f t="shared" si="1"/>
        <v/>
      </c>
      <c r="P13" s="72" t="str">
        <f t="shared" si="2"/>
        <v/>
      </c>
      <c r="Q13" s="161" t="s">
        <v>7485</v>
      </c>
      <c r="R13" s="124" t="s">
        <v>7485</v>
      </c>
      <c r="S13" s="73" t="s">
        <v>7624</v>
      </c>
      <c r="T13" s="206" t="s">
        <v>7625</v>
      </c>
      <c r="U13" s="117" t="s">
        <v>7461</v>
      </c>
      <c r="V13" s="60"/>
      <c r="W13" s="201" t="s">
        <v>7517</v>
      </c>
      <c r="X13" s="57" t="str">
        <f t="shared" si="3"/>
        <v>call2__v.OutOfScope</v>
      </c>
      <c r="Y13" s="57" t="str">
        <f>IFNA(VLOOKUP(M13&amp;"."&amp;N13,Vault_Required_Fields!C:D,2,false),"TBD")</f>
        <v>TBD</v>
      </c>
      <c r="Z13" s="57"/>
      <c r="AA13" s="57"/>
      <c r="AB13" s="57"/>
      <c r="AC13" s="59" t="s">
        <v>5058</v>
      </c>
      <c r="AD13" s="59" t="s">
        <v>7461</v>
      </c>
      <c r="AE13" s="57"/>
      <c r="AF13" s="44"/>
      <c r="AG13" s="56" t="s">
        <v>60</v>
      </c>
      <c r="AH13" s="56" t="s">
        <v>2103</v>
      </c>
      <c r="AI13" s="56" t="str">
        <f>VLOOKUP(AG13&amp;"."&amp;AH13,Vault_Required_Fields!C:D,2,false)</f>
        <v>#N/A</v>
      </c>
      <c r="AJ13" s="56" t="s">
        <v>10</v>
      </c>
      <c r="AK13" s="57" t="s">
        <v>7476</v>
      </c>
      <c r="AL13" s="60" t="str">
        <f t="shared" si="4"/>
        <v>No</v>
      </c>
      <c r="AM13" s="79"/>
      <c r="AN13" s="79"/>
      <c r="AO13" s="79"/>
      <c r="AP13" s="79"/>
      <c r="AQ13" s="79"/>
      <c r="AR13" s="79"/>
      <c r="AS13" s="79"/>
      <c r="AT13" s="79"/>
      <c r="AU13" s="79"/>
      <c r="AV13" s="79"/>
      <c r="AW13" s="79"/>
      <c r="AX13" s="79"/>
      <c r="AY13" s="79"/>
      <c r="AZ13" s="79"/>
      <c r="BA13" s="79"/>
      <c r="BB13" s="79"/>
    </row>
    <row r="14" ht="14.25" customHeight="1">
      <c r="A14" s="56" t="s">
        <v>14</v>
      </c>
      <c r="B14" s="56" t="s">
        <v>1301</v>
      </c>
      <c r="C14" s="130" t="s">
        <v>133</v>
      </c>
      <c r="D14" s="130"/>
      <c r="E14" s="57" t="str">
        <f>IFNA(IF(LEN(VLOOKUP(A14&amp;"."&amp;B14,Sample_Data_Columns!A:C,3,FALSE))=0,"",VLOOKUP(A14&amp;"."&amp;B14,Sample_Data_Columns!A:C,3,FALSE)),"")</f>
        <v/>
      </c>
      <c r="F14" s="57" t="str">
        <f>IFNA(IF(LEN(VLOOKUP(A14&amp;"."&amp;B14,Sample_Data_Columns!E:G,3,FALSE))=0,"",VLOOKUP(A14&amp;"."&amp;B14,Sample_Data_Columns!E:G,3,FALSE)),"")</f>
        <v/>
      </c>
      <c r="G14" s="122">
        <f>vlookup(A14&amp;"."&amp;B14,Field_Count!C:D,2,false)</f>
        <v>17</v>
      </c>
      <c r="H14" s="139">
        <f>vlookup(A14&amp;"."&amp;B14,Field_Count!C:E,3,false)</f>
        <v>0</v>
      </c>
      <c r="I14" s="122">
        <f>vlookup(A14&amp;"."&amp;B14,Field_Count!C:F,4,false)</f>
        <v>1</v>
      </c>
      <c r="J14" s="139">
        <f>vlookup(A14&amp;"."&amp;B14,Field_Count!C:G,5,false)</f>
        <v>0</v>
      </c>
      <c r="K14" s="139">
        <f>vlookup(A14&amp;"."&amp;B14,Field_Count!C:H,6,false)</f>
        <v>0</v>
      </c>
      <c r="L14" s="56"/>
      <c r="M14" s="56" t="s">
        <v>60</v>
      </c>
      <c r="N14" s="69" t="s">
        <v>7464</v>
      </c>
      <c r="O14" s="69" t="str">
        <f t="shared" si="1"/>
        <v/>
      </c>
      <c r="P14" s="72" t="str">
        <f t="shared" si="2"/>
        <v/>
      </c>
      <c r="Q14" s="161" t="s">
        <v>7485</v>
      </c>
      <c r="R14" s="124" t="s">
        <v>7485</v>
      </c>
      <c r="S14" s="73" t="s">
        <v>7624</v>
      </c>
      <c r="T14" s="206" t="s">
        <v>7625</v>
      </c>
      <c r="U14" s="117" t="s">
        <v>7461</v>
      </c>
      <c r="V14" s="60"/>
      <c r="W14" s="201" t="s">
        <v>7517</v>
      </c>
      <c r="X14" s="57" t="str">
        <f t="shared" si="3"/>
        <v>call2__v.OutOfScope</v>
      </c>
      <c r="Y14" s="57" t="str">
        <f>IFNA(VLOOKUP(M14&amp;"."&amp;N14,Vault_Required_Fields!C:D,2,false),"TBD")</f>
        <v>TBD</v>
      </c>
      <c r="Z14" s="57"/>
      <c r="AA14" s="57"/>
      <c r="AB14" s="57"/>
      <c r="AC14" s="59" t="s">
        <v>5058</v>
      </c>
      <c r="AD14" s="59" t="s">
        <v>7461</v>
      </c>
      <c r="AE14" s="57"/>
      <c r="AF14" s="44"/>
      <c r="AG14" s="56" t="s">
        <v>60</v>
      </c>
      <c r="AH14" s="56" t="s">
        <v>2105</v>
      </c>
      <c r="AI14" s="56" t="str">
        <f>VLOOKUP(AG14&amp;"."&amp;AH14,Vault_Required_Fields!C:D,2,false)</f>
        <v>#N/A</v>
      </c>
      <c r="AJ14" s="56" t="s">
        <v>2107</v>
      </c>
      <c r="AK14" s="57" t="s">
        <v>7477</v>
      </c>
      <c r="AL14" s="60" t="str">
        <f t="shared" si="4"/>
        <v>No</v>
      </c>
      <c r="AM14" s="79"/>
      <c r="AN14" s="79"/>
      <c r="AO14" s="79"/>
      <c r="AP14" s="79"/>
      <c r="AQ14" s="79"/>
      <c r="AR14" s="79"/>
      <c r="AS14" s="79"/>
      <c r="AT14" s="79"/>
      <c r="AU14" s="79"/>
      <c r="AV14" s="79"/>
      <c r="AW14" s="79"/>
      <c r="AX14" s="79"/>
      <c r="AY14" s="79"/>
      <c r="AZ14" s="79"/>
      <c r="BA14" s="79"/>
      <c r="BB14" s="79"/>
    </row>
    <row r="15" ht="14.25" customHeight="1">
      <c r="A15" s="56" t="s">
        <v>14</v>
      </c>
      <c r="B15" s="56" t="s">
        <v>141</v>
      </c>
      <c r="C15" s="130" t="s">
        <v>142</v>
      </c>
      <c r="D15" s="130"/>
      <c r="E15" s="122" t="str">
        <f>IFNA(IF(LEN(VLOOKUP(A15&amp;"."&amp;B15,Sample_Data_Columns!A:C,3,FALSE))=0,"",VLOOKUP(A15&amp;"."&amp;B15,Sample_Data_Columns!A:C,3,FALSE)),"")</f>
        <v>C-00312851</v>
      </c>
      <c r="F15" s="122" t="str">
        <f>IFNA(IF(LEN(VLOOKUP(A15&amp;"."&amp;B15,Sample_Data_Columns!E:G,3,FALSE))=0,"",VLOOKUP(A15&amp;"."&amp;B15,Sample_Data_Columns!E:G,3,FALSE)),"")</f>
        <v>C-00312413</v>
      </c>
      <c r="G15" s="122">
        <f>vlookup(A15&amp;"."&amp;B15,Field_Count!C:D,2,false)</f>
        <v>1386307</v>
      </c>
      <c r="H15" s="139">
        <f>vlookup(A15&amp;"."&amp;B15,Field_Count!C:E,3,false)</f>
        <v>417836</v>
      </c>
      <c r="I15" s="122">
        <f>vlookup(A15&amp;"."&amp;B15,Field_Count!C:F,4,false)</f>
        <v>894511</v>
      </c>
      <c r="J15" s="139">
        <f>vlookup(A15&amp;"."&amp;B15,Field_Count!C:G,5,false)</f>
        <v>932360</v>
      </c>
      <c r="K15" s="139">
        <f>vlookup(A15&amp;"."&amp;B15,Field_Count!C:H,6,false)</f>
        <v>4314</v>
      </c>
      <c r="L15" s="56"/>
      <c r="M15" s="56" t="s">
        <v>60</v>
      </c>
      <c r="N15" s="56" t="s">
        <v>2342</v>
      </c>
      <c r="O15" s="60" t="str">
        <f t="shared" si="1"/>
        <v>String</v>
      </c>
      <c r="P15" s="57" t="str">
        <f t="shared" si="2"/>
        <v/>
      </c>
      <c r="Q15" s="161" t="s">
        <v>7457</v>
      </c>
      <c r="R15" s="136" t="s">
        <v>7467</v>
      </c>
      <c r="S15" s="59" t="s">
        <v>7626</v>
      </c>
      <c r="T15" s="206" t="s">
        <v>7625</v>
      </c>
      <c r="U15" s="117" t="s">
        <v>7457</v>
      </c>
      <c r="V15" s="60"/>
      <c r="W15" s="201" t="s">
        <v>7517</v>
      </c>
      <c r="X15" s="59" t="str">
        <f t="shared" si="3"/>
        <v>call2__v.name__v</v>
      </c>
      <c r="Y15" s="59" t="str">
        <f>IFNA(VLOOKUP(M15&amp;"."&amp;N15,Vault_Required_Fields!C:D,2,false),"TBD")</f>
        <v>TBD</v>
      </c>
      <c r="Z15" s="59" t="s">
        <v>7461</v>
      </c>
      <c r="AA15" s="57"/>
      <c r="AB15" s="57"/>
      <c r="AC15" s="59" t="s">
        <v>5058</v>
      </c>
      <c r="AD15" s="59" t="s">
        <v>7461</v>
      </c>
      <c r="AE15" s="59" t="s">
        <v>7469</v>
      </c>
      <c r="AF15" s="44"/>
      <c r="AG15" s="56" t="s">
        <v>60</v>
      </c>
      <c r="AH15" s="56" t="s">
        <v>2108</v>
      </c>
      <c r="AI15" s="56" t="str">
        <f>VLOOKUP(AG15&amp;"."&amp;AH15,Vault_Required_Fields!C:D,2,false)</f>
        <v>#N/A</v>
      </c>
      <c r="AJ15" s="56" t="s">
        <v>2084</v>
      </c>
      <c r="AK15" s="57" t="s">
        <v>2110</v>
      </c>
      <c r="AL15" s="60" t="str">
        <f t="shared" si="4"/>
        <v>No</v>
      </c>
      <c r="AM15" s="79"/>
      <c r="AN15" s="79"/>
      <c r="AO15" s="79"/>
      <c r="AP15" s="79"/>
      <c r="AQ15" s="79"/>
      <c r="AR15" s="79"/>
      <c r="AS15" s="79"/>
      <c r="AT15" s="79"/>
      <c r="AU15" s="79"/>
      <c r="AV15" s="79"/>
      <c r="AW15" s="79"/>
      <c r="AX15" s="79"/>
      <c r="AY15" s="79"/>
      <c r="AZ15" s="79"/>
      <c r="BA15" s="79"/>
      <c r="BB15" s="79"/>
    </row>
    <row r="16" ht="14.25" customHeight="1">
      <c r="A16" s="64" t="s">
        <v>14</v>
      </c>
      <c r="B16" s="64" t="s">
        <v>1306</v>
      </c>
      <c r="C16" s="202" t="s">
        <v>170</v>
      </c>
      <c r="D16" s="202" t="s">
        <v>1307</v>
      </c>
      <c r="E16" s="67" t="str">
        <f>IFNA(IF(LEN(VLOOKUP(A16&amp;"."&amp;B16,Sample_Data_Columns!A:C,3,FALSE))=0,"",VLOOKUP(A16&amp;"."&amp;B16,Sample_Data_Columns!A:C,3,FALSE)),"")</f>
        <v/>
      </c>
      <c r="F16" s="67" t="str">
        <f>IFNA(IF(LEN(VLOOKUP(A16&amp;"."&amp;B16,Sample_Data_Columns!E:G,3,FALSE))=0,"",VLOOKUP(A16&amp;"."&amp;B16,Sample_Data_Columns!E:G,3,FALSE)),"")</f>
        <v/>
      </c>
      <c r="G16" s="64">
        <f>vlookup(A16&amp;"."&amp;B16,Field_Count!C:D,2,false)</f>
        <v>0</v>
      </c>
      <c r="H16" s="178">
        <f>vlookup(A16&amp;"."&amp;B16,Field_Count!C:E,3,false)</f>
        <v>0</v>
      </c>
      <c r="I16" s="64">
        <f>vlookup(A16&amp;"."&amp;B16,Field_Count!C:F,4,false)</f>
        <v>0</v>
      </c>
      <c r="J16" s="178">
        <f>vlookup(A16&amp;"."&amp;B16,Field_Count!C:G,5,false)</f>
        <v>0</v>
      </c>
      <c r="K16" s="178">
        <f>vlookup(A16&amp;"."&amp;B16,Field_Count!C:H,6,false)</f>
        <v>0</v>
      </c>
      <c r="L16" s="64"/>
      <c r="M16" s="64" t="s">
        <v>60</v>
      </c>
      <c r="N16" s="172" t="s">
        <v>7464</v>
      </c>
      <c r="O16" s="69" t="str">
        <f t="shared" si="1"/>
        <v/>
      </c>
      <c r="P16" s="67" t="str">
        <f t="shared" si="2"/>
        <v/>
      </c>
      <c r="Q16" s="161" t="s">
        <v>7457</v>
      </c>
      <c r="R16" s="133" t="s">
        <v>7458</v>
      </c>
      <c r="S16" s="67" t="s">
        <v>7460</v>
      </c>
      <c r="T16" s="203" t="s">
        <v>7460</v>
      </c>
      <c r="U16" s="117" t="s">
        <v>7457</v>
      </c>
      <c r="V16" s="60"/>
      <c r="W16" s="201" t="s">
        <v>7517</v>
      </c>
      <c r="X16" s="57" t="str">
        <f t="shared" si="3"/>
        <v>call2__v.OutOfScope</v>
      </c>
      <c r="Y16" s="57" t="str">
        <f>IFNA(VLOOKUP(M16&amp;"."&amp;N16,Vault_Required_Fields!C:D,2,false),"TBD")</f>
        <v>TBD</v>
      </c>
      <c r="Z16" s="57"/>
      <c r="AA16" s="57"/>
      <c r="AB16" s="57"/>
      <c r="AC16" s="59" t="s">
        <v>5058</v>
      </c>
      <c r="AD16" s="59" t="s">
        <v>7461</v>
      </c>
      <c r="AE16" s="57"/>
      <c r="AF16" s="44"/>
      <c r="AG16" s="56" t="s">
        <v>60</v>
      </c>
      <c r="AH16" s="60" t="s">
        <v>2111</v>
      </c>
      <c r="AI16" s="60" t="str">
        <f>VLOOKUP(AG16&amp;"."&amp;AH16,Vault_Required_Fields!C:D,2,false)</f>
        <v>#N/A</v>
      </c>
      <c r="AJ16" s="60" t="s">
        <v>2090</v>
      </c>
      <c r="AK16" s="57" t="s">
        <v>2113</v>
      </c>
      <c r="AL16" s="60" t="str">
        <f t="shared" si="4"/>
        <v>Yes</v>
      </c>
      <c r="AM16" s="79"/>
      <c r="AN16" s="79"/>
      <c r="AO16" s="79"/>
      <c r="AP16" s="79"/>
      <c r="AQ16" s="79"/>
      <c r="AR16" s="79"/>
      <c r="AS16" s="79"/>
      <c r="AT16" s="79"/>
      <c r="AU16" s="79"/>
      <c r="AV16" s="79"/>
      <c r="AW16" s="79"/>
      <c r="AX16" s="79"/>
      <c r="AY16" s="79"/>
      <c r="AZ16" s="79"/>
      <c r="BA16" s="79"/>
      <c r="BB16" s="79"/>
    </row>
    <row r="17" ht="14.25" customHeight="1">
      <c r="A17" s="56" t="s">
        <v>14</v>
      </c>
      <c r="B17" s="69" t="s">
        <v>262</v>
      </c>
      <c r="C17" s="130" t="s">
        <v>263</v>
      </c>
      <c r="D17" s="130" t="s">
        <v>318</v>
      </c>
      <c r="E17" s="122" t="str">
        <f>IFNA(IF(LEN(VLOOKUP(A17&amp;"."&amp;B17,Sample_Data_Columns!A:C,3,FALSE))=0,"",VLOOKUP(A17&amp;"."&amp;B17,Sample_Data_Columns!A:C,3,FALSE)),"")</f>
        <v>0013X00003gWlCxQAK</v>
      </c>
      <c r="F17" s="122" t="str">
        <f>IFNA(IF(LEN(VLOOKUP(A17&amp;"."&amp;B17,Sample_Data_Columns!E:G,3,FALSE))=0,"",VLOOKUP(A17&amp;"."&amp;B17,Sample_Data_Columns!E:G,3,FALSE)),"")</f>
        <v>0017U00000GufzIQAR</v>
      </c>
      <c r="G17" s="122">
        <f>vlookup(A17&amp;"."&amp;B17,Field_Count!C:D,2,false)</f>
        <v>1386015</v>
      </c>
      <c r="H17" s="139">
        <f>vlookup(A17&amp;"."&amp;B17,Field_Count!C:E,3,false)</f>
        <v>417709</v>
      </c>
      <c r="I17" s="122">
        <f>vlookup(A17&amp;"."&amp;B17,Field_Count!C:F,4,false)</f>
        <v>894486</v>
      </c>
      <c r="J17" s="139">
        <f>vlookup(A17&amp;"."&amp;B17,Field_Count!C:G,5,false)</f>
        <v>932331</v>
      </c>
      <c r="K17" s="139">
        <f>vlookup(A17&amp;"."&amp;B17,Field_Count!C:H,6,false)</f>
        <v>4314</v>
      </c>
      <c r="L17" s="56"/>
      <c r="M17" s="56" t="s">
        <v>60</v>
      </c>
      <c r="N17" s="56" t="s">
        <v>2078</v>
      </c>
      <c r="O17" s="60" t="str">
        <f t="shared" si="1"/>
        <v>Object</v>
      </c>
      <c r="P17" s="57" t="str">
        <f t="shared" si="2"/>
        <v>Lookup to the account that the call is associated with.</v>
      </c>
      <c r="Q17" s="161" t="s">
        <v>5058</v>
      </c>
      <c r="R17" s="205" t="s">
        <v>7627</v>
      </c>
      <c r="S17" s="207" t="s">
        <v>7628</v>
      </c>
      <c r="T17" s="200" t="s">
        <v>7472</v>
      </c>
      <c r="U17" s="117" t="s">
        <v>5058</v>
      </c>
      <c r="V17" s="62" t="s">
        <v>7453</v>
      </c>
      <c r="W17" s="201" t="s">
        <v>7517</v>
      </c>
      <c r="X17" s="59" t="str">
        <f t="shared" si="3"/>
        <v>call2__v.account__v</v>
      </c>
      <c r="Y17" s="59" t="str">
        <f>IFNA(VLOOKUP(M17&amp;"."&amp;N17,Vault_Required_Fields!C:D,2,false),"TBD")</f>
        <v>Required</v>
      </c>
      <c r="Z17" s="59" t="s">
        <v>5058</v>
      </c>
      <c r="AA17" s="59" t="s">
        <v>5058</v>
      </c>
      <c r="AB17" s="59" t="s">
        <v>5058</v>
      </c>
      <c r="AC17" s="59" t="s">
        <v>5058</v>
      </c>
      <c r="AD17" s="59" t="s">
        <v>5058</v>
      </c>
      <c r="AE17" s="57"/>
      <c r="AF17" s="44"/>
      <c r="AG17" s="56" t="s">
        <v>60</v>
      </c>
      <c r="AH17" s="56" t="s">
        <v>2114</v>
      </c>
      <c r="AI17" s="56" t="str">
        <f>VLOOKUP(AG17&amp;"."&amp;AH17,Vault_Required_Fields!C:D,2,false)</f>
        <v>#N/A</v>
      </c>
      <c r="AJ17" s="56" t="s">
        <v>2084</v>
      </c>
      <c r="AK17" s="57" t="s">
        <v>2116</v>
      </c>
      <c r="AL17" s="60" t="str">
        <f t="shared" si="4"/>
        <v>No</v>
      </c>
      <c r="AM17" s="79"/>
      <c r="AN17" s="79"/>
      <c r="AO17" s="79"/>
      <c r="AP17" s="79"/>
      <c r="AQ17" s="79"/>
      <c r="AR17" s="79"/>
      <c r="AS17" s="79"/>
      <c r="AT17" s="79"/>
      <c r="AU17" s="79"/>
      <c r="AV17" s="79"/>
      <c r="AW17" s="79"/>
      <c r="AX17" s="79"/>
      <c r="AY17" s="79"/>
      <c r="AZ17" s="79"/>
      <c r="BA17" s="79"/>
      <c r="BB17" s="79"/>
    </row>
    <row r="18" ht="14.25" customHeight="1">
      <c r="A18" s="56" t="s">
        <v>14</v>
      </c>
      <c r="B18" s="56" t="s">
        <v>1311</v>
      </c>
      <c r="C18" s="130" t="s">
        <v>210</v>
      </c>
      <c r="D18" s="130" t="s">
        <v>1312</v>
      </c>
      <c r="E18" s="122" t="str">
        <f>IFNA(IF(LEN(VLOOKUP(A18&amp;"."&amp;B18,Sample_Data_Columns!A:C,3,FALSE))=0,"",VLOOKUP(A18&amp;"."&amp;B18,Sample_Data_Columns!A:C,3,FALSE)),"")</f>
        <v>Milica Neric</v>
      </c>
      <c r="F18" s="122" t="str">
        <f>IFNA(IF(LEN(VLOOKUP(A18&amp;"."&amp;B18,Sample_Data_Columns!E:G,3,FALSE))=0,"",VLOOKUP(A18&amp;"."&amp;B18,Sample_Data_Columns!E:G,3,FALSE)),"")</f>
        <v>Rade Kovac</v>
      </c>
      <c r="G18" s="122">
        <f>vlookup(A18&amp;"."&amp;B18,Field_Count!C:D,2,false)</f>
        <v>1367904</v>
      </c>
      <c r="H18" s="139">
        <f>vlookup(A18&amp;"."&amp;B18,Field_Count!C:E,3,false)</f>
        <v>416339</v>
      </c>
      <c r="I18" s="122">
        <f>vlookup(A18&amp;"."&amp;B18,Field_Count!C:F,4,false)</f>
        <v>887787</v>
      </c>
      <c r="J18" s="139">
        <f>vlookup(A18&amp;"."&amp;B18,Field_Count!C:G,5,false)</f>
        <v>930547</v>
      </c>
      <c r="K18" s="139">
        <f>vlookup(A18&amp;"."&amp;B18,Field_Count!C:H,6,false)</f>
        <v>4208</v>
      </c>
      <c r="L18" s="56"/>
      <c r="M18" s="56" t="s">
        <v>60</v>
      </c>
      <c r="N18" s="69" t="s">
        <v>7556</v>
      </c>
      <c r="O18" s="71" t="str">
        <f t="shared" si="1"/>
        <v/>
      </c>
      <c r="P18" s="72" t="str">
        <f t="shared" si="2"/>
        <v/>
      </c>
      <c r="Q18" s="161" t="s">
        <v>7485</v>
      </c>
      <c r="R18" s="136" t="s">
        <v>7486</v>
      </c>
      <c r="S18" s="151" t="s">
        <v>7489</v>
      </c>
      <c r="T18" s="206" t="s">
        <v>7523</v>
      </c>
      <c r="U18" s="117" t="s">
        <v>7461</v>
      </c>
      <c r="V18" s="60"/>
      <c r="W18" s="201" t="s">
        <v>7517</v>
      </c>
      <c r="X18" s="57" t="str">
        <f t="shared" si="3"/>
        <v>call2__v.New_Custom_Field</v>
      </c>
      <c r="Y18" s="57" t="str">
        <f>IFNA(VLOOKUP(M18&amp;"."&amp;N18,Vault_Required_Fields!C:D,2,false),"TBD")</f>
        <v>TBD</v>
      </c>
      <c r="Z18" s="57"/>
      <c r="AA18" s="57"/>
      <c r="AB18" s="57"/>
      <c r="AC18" s="57"/>
      <c r="AD18" s="57"/>
      <c r="AE18" s="57"/>
      <c r="AF18" s="44"/>
      <c r="AG18" s="56" t="s">
        <v>60</v>
      </c>
      <c r="AH18" s="56" t="s">
        <v>2117</v>
      </c>
      <c r="AI18" s="56" t="str">
        <f>VLOOKUP(AG18&amp;"."&amp;AH18,Vault_Required_Fields!C:D,2,false)</f>
        <v>#N/A</v>
      </c>
      <c r="AJ18" s="56" t="s">
        <v>170</v>
      </c>
      <c r="AK18" s="57" t="s">
        <v>2119</v>
      </c>
      <c r="AL18" s="60" t="str">
        <f t="shared" si="4"/>
        <v>Yes</v>
      </c>
      <c r="AM18" s="79"/>
      <c r="AN18" s="79"/>
      <c r="AO18" s="79"/>
      <c r="AP18" s="79"/>
      <c r="AQ18" s="79"/>
      <c r="AR18" s="79"/>
      <c r="AS18" s="79"/>
      <c r="AT18" s="79"/>
      <c r="AU18" s="79"/>
      <c r="AV18" s="79"/>
      <c r="AW18" s="79"/>
      <c r="AX18" s="79"/>
      <c r="AY18" s="79"/>
      <c r="AZ18" s="79"/>
      <c r="BA18" s="79"/>
      <c r="BB18" s="79"/>
    </row>
    <row r="19" ht="51.75" customHeight="1">
      <c r="A19" s="56" t="s">
        <v>14</v>
      </c>
      <c r="B19" s="56" t="s">
        <v>272</v>
      </c>
      <c r="C19" s="130" t="s">
        <v>210</v>
      </c>
      <c r="D19" s="130" t="s">
        <v>273</v>
      </c>
      <c r="E19" s="122" t="str">
        <f>IFNA(IF(LEN(VLOOKUP(A19&amp;"."&amp;B19,Sample_Data_Columns!A:C,3,FALSE))=0,"",VLOOKUP(A19&amp;"."&amp;B19,Sample_Data_Columns!A:C,3,FALSE)),"")</f>
        <v>Milica Neric</v>
      </c>
      <c r="F19" s="122" t="str">
        <f>IFNA(IF(LEN(VLOOKUP(A19&amp;"."&amp;B19,Sample_Data_Columns!E:G,3,FALSE))=0,"",VLOOKUP(A19&amp;"."&amp;B19,Sample_Data_Columns!E:G,3,FALSE)),"")</f>
        <v>Rade Kovac</v>
      </c>
      <c r="G19" s="122">
        <f>vlookup(A19&amp;"."&amp;B19,Field_Count!C:D,2,false)</f>
        <v>839068</v>
      </c>
      <c r="H19" s="139">
        <f>vlookup(A19&amp;"."&amp;B19,Field_Count!C:E,3,false)</f>
        <v>403975</v>
      </c>
      <c r="I19" s="122">
        <f>vlookup(A19&amp;"."&amp;B19,Field_Count!C:F,4,false)</f>
        <v>839068</v>
      </c>
      <c r="J19" s="139">
        <f>vlookup(A19&amp;"."&amp;B19,Field_Count!C:G,5,false)</f>
        <v>894401</v>
      </c>
      <c r="K19" s="139">
        <f>vlookup(A19&amp;"."&amp;B19,Field_Count!C:H,6,false)</f>
        <v>4208</v>
      </c>
      <c r="L19" s="56"/>
      <c r="M19" s="56" t="s">
        <v>60</v>
      </c>
      <c r="N19" s="69" t="s">
        <v>7556</v>
      </c>
      <c r="O19" s="71" t="str">
        <f t="shared" si="1"/>
        <v/>
      </c>
      <c r="P19" s="72" t="str">
        <f t="shared" si="2"/>
        <v/>
      </c>
      <c r="Q19" s="161" t="s">
        <v>7485</v>
      </c>
      <c r="R19" s="136" t="s">
        <v>7486</v>
      </c>
      <c r="S19" s="151" t="s">
        <v>7489</v>
      </c>
      <c r="T19" s="206" t="s">
        <v>7523</v>
      </c>
      <c r="U19" s="117" t="s">
        <v>7461</v>
      </c>
      <c r="V19" s="60"/>
      <c r="W19" s="201" t="s">
        <v>7517</v>
      </c>
      <c r="X19" s="57" t="str">
        <f t="shared" si="3"/>
        <v>call2__v.New_Custom_Field</v>
      </c>
      <c r="Y19" s="57" t="str">
        <f>IFNA(VLOOKUP(M19&amp;"."&amp;N19,Vault_Required_Fields!C:D,2,false),"TBD")</f>
        <v>TBD</v>
      </c>
      <c r="Z19" s="57"/>
      <c r="AA19" s="57"/>
      <c r="AB19" s="57"/>
      <c r="AC19" s="57"/>
      <c r="AD19" s="57"/>
      <c r="AE19" s="57"/>
      <c r="AF19" s="44"/>
      <c r="AG19" s="56" t="s">
        <v>60</v>
      </c>
      <c r="AH19" s="60" t="s">
        <v>2120</v>
      </c>
      <c r="AI19" s="60" t="str">
        <f>VLOOKUP(AG19&amp;"."&amp;AH19,Vault_Required_Fields!C:D,2,false)</f>
        <v>#N/A</v>
      </c>
      <c r="AJ19" s="60" t="s">
        <v>2122</v>
      </c>
      <c r="AK19" s="57" t="s">
        <v>2123</v>
      </c>
      <c r="AL19" s="60" t="str">
        <f t="shared" si="4"/>
        <v>Yes</v>
      </c>
      <c r="AM19" s="79"/>
      <c r="AN19" s="79"/>
      <c r="AO19" s="79"/>
      <c r="AP19" s="79"/>
      <c r="AQ19" s="79"/>
      <c r="AR19" s="79"/>
      <c r="AS19" s="79"/>
      <c r="AT19" s="79"/>
      <c r="AU19" s="79"/>
      <c r="AV19" s="79"/>
      <c r="AW19" s="79"/>
      <c r="AX19" s="79"/>
      <c r="AY19" s="79"/>
      <c r="AZ19" s="79"/>
      <c r="BA19" s="79"/>
      <c r="BB19" s="79"/>
    </row>
    <row r="20" ht="14.25" customHeight="1">
      <c r="A20" s="56" t="s">
        <v>14</v>
      </c>
      <c r="B20" s="56" t="s">
        <v>1316</v>
      </c>
      <c r="C20" s="130" t="s">
        <v>407</v>
      </c>
      <c r="D20" s="130" t="s">
        <v>1317</v>
      </c>
      <c r="E20" s="122" t="str">
        <f>IFNA(IF(LEN(VLOOKUP(A20&amp;"."&amp;B20,Sample_Data_Columns!A:C,3,FALSE))=0,"",VLOOKUP(A20&amp;"."&amp;B20,Sample_Data_Columns!A:C,3,FALSE)),"")</f>
        <v>[]</v>
      </c>
      <c r="F20" s="122" t="str">
        <f>IFNA(IF(LEN(VLOOKUP(A20&amp;"."&amp;B20,Sample_Data_Columns!E:G,3,FALSE))=0,"",VLOOKUP(A20&amp;"."&amp;B20,Sample_Data_Columns!E:G,3,FALSE)),"")</f>
        <v>[{"restrictedProducts":null,"accId":"0017U00000GufzIQAR"}]</v>
      </c>
      <c r="G20" s="122" t="str">
        <f>vlookup(A20&amp;"."&amp;B20,Field_Count!C:D,2,false)</f>
        <v>#N/A</v>
      </c>
      <c r="H20" s="139" t="str">
        <f>vlookup(A20&amp;"."&amp;B20,Field_Count!C:E,3,false)</f>
        <v>#N/A</v>
      </c>
      <c r="I20" s="122" t="str">
        <f>vlookup(A20&amp;"."&amp;B20,Field_Count!C:F,4,false)</f>
        <v>#N/A</v>
      </c>
      <c r="J20" s="139" t="str">
        <f>vlookup(A20&amp;"."&amp;B20,Field_Count!C:G,5,false)</f>
        <v>#N/A</v>
      </c>
      <c r="K20" s="139" t="str">
        <f>vlookup(A20&amp;"."&amp;B20,Field_Count!C:H,6,false)</f>
        <v>#N/A</v>
      </c>
      <c r="L20" s="56"/>
      <c r="M20" s="56" t="s">
        <v>60</v>
      </c>
      <c r="N20" s="56" t="s">
        <v>2101</v>
      </c>
      <c r="O20" s="60" t="str">
        <f t="shared" si="1"/>
        <v>LongText</v>
      </c>
      <c r="P20" s="57" t="str">
        <f t="shared" si="2"/>
        <v>When populated, only listed products will be detail-able when a rep views this call. The format is a double semi-colon delimited list of Product Names. These will be textual Product Catalog records of type = Detail. For example, Cholecap;;Labrinone.</v>
      </c>
      <c r="Q20" s="161" t="s">
        <v>7457</v>
      </c>
      <c r="R20" s="136" t="s">
        <v>7629</v>
      </c>
      <c r="S20" s="137" t="s">
        <v>7630</v>
      </c>
      <c r="T20" s="206" t="s">
        <v>7466</v>
      </c>
      <c r="U20" s="117" t="s">
        <v>7457</v>
      </c>
      <c r="V20" s="60"/>
      <c r="W20" s="201" t="s">
        <v>7517</v>
      </c>
      <c r="X20" s="57" t="str">
        <f t="shared" si="3"/>
        <v>call2__v.allowed_products__v</v>
      </c>
      <c r="Y20" s="57" t="str">
        <f>IFNA(VLOOKUP(M20&amp;"."&amp;N20,Vault_Required_Fields!C:D,2,false),"TBD")</f>
        <v>TBD</v>
      </c>
      <c r="Z20" s="57"/>
      <c r="AA20" s="57"/>
      <c r="AB20" s="57"/>
      <c r="AC20" s="59" t="s">
        <v>5058</v>
      </c>
      <c r="AD20" s="59" t="s">
        <v>7461</v>
      </c>
      <c r="AE20" s="57"/>
      <c r="AF20" s="44"/>
      <c r="AG20" s="56" t="s">
        <v>60</v>
      </c>
      <c r="AH20" s="60" t="s">
        <v>2124</v>
      </c>
      <c r="AI20" s="60" t="str">
        <f>VLOOKUP(AG20&amp;"."&amp;AH20,Vault_Required_Fields!C:D,2,false)</f>
        <v>Required</v>
      </c>
      <c r="AJ20" s="60" t="s">
        <v>170</v>
      </c>
      <c r="AK20" s="57"/>
      <c r="AL20" s="60" t="str">
        <f t="shared" si="4"/>
        <v>Yes</v>
      </c>
      <c r="AM20" s="79"/>
      <c r="AN20" s="79"/>
      <c r="AO20" s="79"/>
      <c r="AP20" s="79"/>
      <c r="AQ20" s="79"/>
      <c r="AR20" s="79"/>
      <c r="AS20" s="79"/>
      <c r="AT20" s="79"/>
      <c r="AU20" s="79"/>
      <c r="AV20" s="79"/>
      <c r="AW20" s="79"/>
      <c r="AX20" s="79"/>
      <c r="AY20" s="79"/>
      <c r="AZ20" s="79"/>
      <c r="BA20" s="79"/>
      <c r="BB20" s="79"/>
    </row>
    <row r="21" ht="145.5" customHeight="1">
      <c r="A21" s="56" t="s">
        <v>14</v>
      </c>
      <c r="B21" s="69" t="s">
        <v>1320</v>
      </c>
      <c r="C21" s="130" t="s">
        <v>407</v>
      </c>
      <c r="D21" s="130" t="s">
        <v>1321</v>
      </c>
      <c r="E21" s="122" t="str">
        <f>IFNA(IF(LEN(VLOOKUP(A21&amp;"."&amp;B21,Sample_Data_Columns!A:C,3,FALSE))=0,"",VLOOKUP(A21&amp;"."&amp;B21,Sample_Data_Columns!A:C,3,FALSE)),"")</f>
        <v>[]</v>
      </c>
      <c r="F21" s="122" t="str">
        <f>IFNA(IF(LEN(VLOOKUP(A21&amp;"."&amp;B21,Sample_Data_Columns!E:G,3,FALSE))=0,"",VLOOKUP(A21&amp;"."&amp;B21,Sample_Data_Columns!E:G,3,FALSE)),"")</f>
        <v>[{"restrictedProducts":null,"accId":"0017U00000GufzIQAR"}]</v>
      </c>
      <c r="G21" s="122" t="str">
        <f>vlookup(A21&amp;"."&amp;B21,Field_Count!C:D,2,false)</f>
        <v>#N/A</v>
      </c>
      <c r="H21" s="139" t="str">
        <f>vlookup(A21&amp;"."&amp;B21,Field_Count!C:E,3,false)</f>
        <v>#N/A</v>
      </c>
      <c r="I21" s="122" t="str">
        <f>vlookup(A21&amp;"."&amp;B21,Field_Count!C:F,4,false)</f>
        <v>#N/A</v>
      </c>
      <c r="J21" s="139" t="str">
        <f>vlookup(A21&amp;"."&amp;B21,Field_Count!C:G,5,false)</f>
        <v>#N/A</v>
      </c>
      <c r="K21" s="139" t="str">
        <f>vlookup(A21&amp;"."&amp;B21,Field_Count!C:H,6,false)</f>
        <v>#N/A</v>
      </c>
      <c r="L21" s="56"/>
      <c r="M21" s="56" t="s">
        <v>60</v>
      </c>
      <c r="N21" s="69" t="s">
        <v>7556</v>
      </c>
      <c r="O21" s="71" t="str">
        <f t="shared" si="1"/>
        <v/>
      </c>
      <c r="P21" s="72" t="str">
        <f t="shared" si="2"/>
        <v/>
      </c>
      <c r="Q21" s="161" t="s">
        <v>7485</v>
      </c>
      <c r="R21" s="136" t="s">
        <v>7486</v>
      </c>
      <c r="S21" s="151" t="s">
        <v>7489</v>
      </c>
      <c r="T21" s="206" t="s">
        <v>7523</v>
      </c>
      <c r="U21" s="117" t="s">
        <v>7461</v>
      </c>
      <c r="V21" s="60"/>
      <c r="W21" s="201" t="s">
        <v>7517</v>
      </c>
      <c r="X21" s="57" t="str">
        <f t="shared" si="3"/>
        <v>call2__v.New_Custom_Field</v>
      </c>
      <c r="Y21" s="57" t="str">
        <f>IFNA(VLOOKUP(M21&amp;"."&amp;N21,Vault_Required_Fields!C:D,2,false),"TBD")</f>
        <v>TBD</v>
      </c>
      <c r="Z21" s="57"/>
      <c r="AA21" s="57"/>
      <c r="AB21" s="57"/>
      <c r="AC21" s="57"/>
      <c r="AD21" s="57"/>
      <c r="AE21" s="57"/>
      <c r="AF21" s="44"/>
      <c r="AG21" s="56" t="s">
        <v>60</v>
      </c>
      <c r="AH21" s="60" t="s">
        <v>2126</v>
      </c>
      <c r="AI21" s="60" t="str">
        <f>VLOOKUP(AG21&amp;"."&amp;AH21,Vault_Required_Fields!C:D,2,false)</f>
        <v>Required</v>
      </c>
      <c r="AJ21" s="60" t="s">
        <v>170</v>
      </c>
      <c r="AK21" s="57" t="s">
        <v>2127</v>
      </c>
      <c r="AL21" s="60" t="str">
        <f t="shared" si="4"/>
        <v>Yes</v>
      </c>
      <c r="AM21" s="79"/>
      <c r="AN21" s="79"/>
      <c r="AO21" s="79"/>
      <c r="AP21" s="79"/>
      <c r="AQ21" s="79"/>
      <c r="AR21" s="79"/>
      <c r="AS21" s="79"/>
      <c r="AT21" s="79"/>
      <c r="AU21" s="79"/>
      <c r="AV21" s="79"/>
      <c r="AW21" s="79"/>
      <c r="AX21" s="79"/>
      <c r="AY21" s="79"/>
      <c r="AZ21" s="79"/>
      <c r="BA21" s="79"/>
      <c r="BB21" s="79"/>
    </row>
    <row r="22" ht="14.25" customHeight="1">
      <c r="A22" s="56" t="s">
        <v>14</v>
      </c>
      <c r="B22" s="56" t="s">
        <v>268</v>
      </c>
      <c r="C22" s="130" t="s">
        <v>210</v>
      </c>
      <c r="D22" s="130" t="s">
        <v>269</v>
      </c>
      <c r="E22" s="57" t="str">
        <f>IFNA(IF(LEN(VLOOKUP(A22&amp;"."&amp;B22,Sample_Data_Columns!A:C,3,FALSE))=0,"",VLOOKUP(A22&amp;"."&amp;B22,Sample_Data_Columns!A:C,3,FALSE)),"")</f>
        <v/>
      </c>
      <c r="F22" s="57" t="str">
        <f>IFNA(IF(LEN(VLOOKUP(A22&amp;"."&amp;B22,Sample_Data_Columns!E:G,3,FALSE))=0,"",VLOOKUP(A22&amp;"."&amp;B22,Sample_Data_Columns!E:G,3,FALSE)),"")</f>
        <v/>
      </c>
      <c r="G22" s="122">
        <f>vlookup(A22&amp;"."&amp;B22,Field_Count!C:D,2,false)</f>
        <v>3365</v>
      </c>
      <c r="H22" s="139">
        <f>vlookup(A22&amp;"."&amp;B22,Field_Count!C:E,3,false)</f>
        <v>0</v>
      </c>
      <c r="I22" s="122">
        <f>vlookup(A22&amp;"."&amp;B22,Field_Count!C:F,4,false)</f>
        <v>267066</v>
      </c>
      <c r="J22" s="139">
        <f>vlookup(A22&amp;"."&amp;B22,Field_Count!C:G,5,false)</f>
        <v>7</v>
      </c>
      <c r="K22" s="139">
        <f>vlookup(A22&amp;"."&amp;B22,Field_Count!C:H,6,false)</f>
        <v>0</v>
      </c>
      <c r="L22" s="56"/>
      <c r="M22" s="56" t="s">
        <v>60</v>
      </c>
      <c r="N22" s="69" t="s">
        <v>7464</v>
      </c>
      <c r="O22" s="71" t="str">
        <f t="shared" si="1"/>
        <v/>
      </c>
      <c r="P22" s="72" t="str">
        <f t="shared" si="2"/>
        <v/>
      </c>
      <c r="Q22" s="161" t="s">
        <v>7485</v>
      </c>
      <c r="R22" s="136" t="s">
        <v>7486</v>
      </c>
      <c r="S22" s="208" t="s">
        <v>7631</v>
      </c>
      <c r="T22" s="206" t="s">
        <v>7632</v>
      </c>
      <c r="U22" s="117" t="s">
        <v>7461</v>
      </c>
      <c r="V22" s="60"/>
      <c r="W22" s="201" t="s">
        <v>7517</v>
      </c>
      <c r="X22" s="57" t="str">
        <f t="shared" si="3"/>
        <v>call2__v.OutOfScope</v>
      </c>
      <c r="Y22" s="57" t="str">
        <f>IFNA(VLOOKUP(M22&amp;"."&amp;N22,Vault_Required_Fields!C:D,2,false),"TBD")</f>
        <v>TBD</v>
      </c>
      <c r="Z22" s="57"/>
      <c r="AA22" s="57"/>
      <c r="AB22" s="57"/>
      <c r="AC22" s="59" t="s">
        <v>5058</v>
      </c>
      <c r="AD22" s="59" t="s">
        <v>7461</v>
      </c>
      <c r="AE22" s="57"/>
      <c r="AF22" s="44"/>
      <c r="AG22" s="56" t="s">
        <v>60</v>
      </c>
      <c r="AH22" s="56" t="s">
        <v>2128</v>
      </c>
      <c r="AI22" s="56" t="str">
        <f>VLOOKUP(AG22&amp;"."&amp;AH22,Vault_Required_Fields!C:D,2,false)</f>
        <v>#N/A</v>
      </c>
      <c r="AJ22" s="56" t="s">
        <v>2084</v>
      </c>
      <c r="AK22" s="57" t="s">
        <v>2130</v>
      </c>
      <c r="AL22" s="60" t="str">
        <f t="shared" si="4"/>
        <v>No</v>
      </c>
      <c r="AM22" s="79"/>
      <c r="AN22" s="79"/>
      <c r="AO22" s="79"/>
      <c r="AP22" s="79"/>
      <c r="AQ22" s="79"/>
      <c r="AR22" s="79"/>
      <c r="AS22" s="79"/>
      <c r="AT22" s="79"/>
      <c r="AU22" s="79"/>
      <c r="AV22" s="79"/>
      <c r="AW22" s="79"/>
      <c r="AX22" s="79"/>
      <c r="AY22" s="79"/>
      <c r="AZ22" s="79"/>
      <c r="BA22" s="79"/>
      <c r="BB22" s="79"/>
    </row>
    <row r="23" ht="14.25" customHeight="1">
      <c r="A23" s="209" t="s">
        <v>14</v>
      </c>
      <c r="B23" s="210" t="s">
        <v>1325</v>
      </c>
      <c r="C23" s="211" t="s">
        <v>249</v>
      </c>
      <c r="D23" s="211" t="s">
        <v>1326</v>
      </c>
      <c r="E23" s="122" t="str">
        <f>IFNA(IF(LEN(VLOOKUP(A23&amp;"."&amp;B23,Sample_Data_Columns!A:C,3,FALSE))=0,"",VLOOKUP(A23&amp;"."&amp;B23,Sample_Data_Columns!A:C,3,FALSE)),"")</f>
        <v>Brezovik Bb</v>
      </c>
      <c r="F23" s="122" t="str">
        <f>IFNA(IF(LEN(VLOOKUP(A23&amp;"."&amp;B23,Sample_Data_Columns!E:G,3,FALSE))=0,"",VLOOKUP(A23&amp;"."&amp;B23,Sample_Data_Columns!E:G,3,FALSE)),"")</f>
        <v>Brezovik Bb</v>
      </c>
      <c r="G23" s="122">
        <f>vlookup(A23&amp;"."&amp;B23,Field_Count!C:D,2,false)</f>
        <v>1279292</v>
      </c>
      <c r="H23" s="139">
        <f>vlookup(A23&amp;"."&amp;B23,Field_Count!C:E,3,false)</f>
        <v>405444</v>
      </c>
      <c r="I23" s="122">
        <f>vlookup(A23&amp;"."&amp;B23,Field_Count!C:F,4,false)</f>
        <v>807797</v>
      </c>
      <c r="J23" s="139">
        <f>vlookup(A23&amp;"."&amp;B23,Field_Count!C:G,5,false)</f>
        <v>829563</v>
      </c>
      <c r="K23" s="139">
        <f>vlookup(A23&amp;"."&amp;B23,Field_Count!C:H,6,false)</f>
        <v>3943</v>
      </c>
      <c r="L23" s="56"/>
      <c r="M23" s="56" t="s">
        <v>60</v>
      </c>
      <c r="N23" s="56" t="s">
        <v>2097</v>
      </c>
      <c r="O23" s="60" t="str">
        <f t="shared" si="1"/>
        <v>String</v>
      </c>
      <c r="P23" s="57" t="str">
        <f t="shared" si="2"/>
        <v>Address Line 1 of the Call Address. This field should not be displayed on the Page Layout.</v>
      </c>
      <c r="Q23" s="161" t="s">
        <v>7461</v>
      </c>
      <c r="R23" s="204" t="s">
        <v>7462</v>
      </c>
      <c r="S23" s="137" t="s">
        <v>7633</v>
      </c>
      <c r="T23" s="200" t="s">
        <v>7466</v>
      </c>
      <c r="U23" s="117" t="s">
        <v>5058</v>
      </c>
      <c r="V23" s="62" t="s">
        <v>7453</v>
      </c>
      <c r="W23" s="201" t="s">
        <v>7517</v>
      </c>
      <c r="X23" s="57" t="str">
        <f t="shared" si="3"/>
        <v>call2__v.address_line_1__v</v>
      </c>
      <c r="Y23" s="57" t="str">
        <f>IFNA(VLOOKUP(M23&amp;"."&amp;N23,Vault_Required_Fields!C:D,2,false),"TBD")</f>
        <v>TBD</v>
      </c>
      <c r="Z23" s="57"/>
      <c r="AA23" s="57"/>
      <c r="AB23" s="57"/>
      <c r="AC23" s="59" t="s">
        <v>5058</v>
      </c>
      <c r="AD23" s="59" t="s">
        <v>7461</v>
      </c>
      <c r="AE23" s="59" t="s">
        <v>7634</v>
      </c>
      <c r="AF23" s="44"/>
      <c r="AG23" s="56" t="s">
        <v>60</v>
      </c>
      <c r="AH23" s="56" t="s">
        <v>2131</v>
      </c>
      <c r="AI23" s="56" t="str">
        <f>VLOOKUP(AG23&amp;"."&amp;AH23,Vault_Required_Fields!C:D,2,false)</f>
        <v>Optional</v>
      </c>
      <c r="AJ23" s="56" t="s">
        <v>2090</v>
      </c>
      <c r="AK23" s="57" t="s">
        <v>2133</v>
      </c>
      <c r="AL23" s="60" t="str">
        <f t="shared" si="4"/>
        <v>No</v>
      </c>
      <c r="AM23" s="79"/>
      <c r="AN23" s="79"/>
      <c r="AO23" s="79"/>
      <c r="AP23" s="79"/>
      <c r="AQ23" s="79"/>
      <c r="AR23" s="79"/>
      <c r="AS23" s="79"/>
      <c r="AT23" s="79"/>
      <c r="AU23" s="79"/>
      <c r="AV23" s="79"/>
      <c r="AW23" s="79"/>
      <c r="AX23" s="79"/>
      <c r="AY23" s="79"/>
      <c r="AZ23" s="79"/>
      <c r="BA23" s="79"/>
      <c r="BB23" s="79"/>
    </row>
    <row r="24" ht="14.25" customHeight="1">
      <c r="A24" s="51"/>
      <c r="B24" s="51"/>
      <c r="C24" s="51"/>
      <c r="D24" s="51"/>
      <c r="E24" s="212" t="str">
        <f>IFNA(IF(LEN(VLOOKUP(A24&amp;"."&amp;B24,Sample_Data_Columns!A:C,3,FALSE))=0,"",VLOOKUP(A24&amp;"."&amp;B24,Sample_Data_Columns!A:C,3,FALSE)),"")</f>
        <v/>
      </c>
      <c r="F24" s="212" t="str">
        <f>IFNA(IF(LEN(VLOOKUP(A24&amp;"."&amp;B24,Sample_Data_Columns!E:G,3,FALSE))=0,"",VLOOKUP(A24&amp;"."&amp;B24,Sample_Data_Columns!E:G,3,FALSE)),"")</f>
        <v/>
      </c>
      <c r="G24" s="122" t="str">
        <f>vlookup(A24&amp;"."&amp;B24,Field_Count!C:D,2,false)</f>
        <v>#N/A</v>
      </c>
      <c r="H24" s="139" t="str">
        <f>vlookup(A24&amp;"."&amp;B24,Field_Count!C:E,3,false)</f>
        <v>#N/A</v>
      </c>
      <c r="I24" s="122" t="str">
        <f>vlookup(A24&amp;"."&amp;B24,Field_Count!C:F,4,false)</f>
        <v>#N/A</v>
      </c>
      <c r="J24" s="139" t="str">
        <f>vlookup(A24&amp;"."&amp;B24,Field_Count!C:G,5,false)</f>
        <v>#N/A</v>
      </c>
      <c r="K24" s="139" t="str">
        <f>vlookup(A24&amp;"."&amp;B24,Field_Count!C:H,6,false)</f>
        <v>#N/A</v>
      </c>
      <c r="L24" s="56"/>
      <c r="M24" s="56" t="s">
        <v>60</v>
      </c>
      <c r="N24" s="56" t="s">
        <v>2207</v>
      </c>
      <c r="O24" s="60" t="str">
        <f t="shared" si="1"/>
        <v>String</v>
      </c>
      <c r="P24" s="57" t="str">
        <f t="shared" si="2"/>
        <v>Address Line 1 of the DEA Address.</v>
      </c>
      <c r="Q24" s="161" t="s">
        <v>7457</v>
      </c>
      <c r="R24" s="133" t="s">
        <v>7635</v>
      </c>
      <c r="S24" s="59" t="s">
        <v>7636</v>
      </c>
      <c r="T24" s="200" t="s">
        <v>7460</v>
      </c>
      <c r="U24" s="117" t="s">
        <v>7457</v>
      </c>
      <c r="V24" s="60"/>
      <c r="W24" s="201" t="s">
        <v>7517</v>
      </c>
      <c r="X24" s="57" t="str">
        <f t="shared" si="3"/>
        <v>call2__v.dea_address_line_1__v</v>
      </c>
      <c r="Y24" s="57" t="str">
        <f>IFNA(VLOOKUP(M24&amp;"."&amp;N24,Vault_Required_Fields!C:D,2,false),"TBD")</f>
        <v>TBD</v>
      </c>
      <c r="Z24" s="57"/>
      <c r="AA24" s="57"/>
      <c r="AB24" s="57"/>
      <c r="AC24" s="59" t="s">
        <v>5058</v>
      </c>
      <c r="AD24" s="59" t="s">
        <v>7461</v>
      </c>
      <c r="AE24" s="59" t="s">
        <v>7634</v>
      </c>
      <c r="AF24" s="44"/>
      <c r="AG24" s="56" t="s">
        <v>60</v>
      </c>
      <c r="AH24" s="60" t="s">
        <v>2134</v>
      </c>
      <c r="AI24" s="60" t="str">
        <f>VLOOKUP(AG24&amp;"."&amp;AH24,Vault_Required_Fields!C:D,2,false)</f>
        <v>Required</v>
      </c>
      <c r="AJ24" s="60" t="s">
        <v>156</v>
      </c>
      <c r="AK24" s="57" t="s">
        <v>2135</v>
      </c>
      <c r="AL24" s="60" t="str">
        <f t="shared" si="4"/>
        <v>Yes</v>
      </c>
      <c r="AM24" s="79"/>
      <c r="AN24" s="79"/>
      <c r="AO24" s="79"/>
      <c r="AP24" s="79"/>
      <c r="AQ24" s="79"/>
      <c r="AR24" s="79"/>
      <c r="AS24" s="79"/>
      <c r="AT24" s="79"/>
      <c r="AU24" s="79"/>
      <c r="AV24" s="79"/>
      <c r="AW24" s="79"/>
      <c r="AX24" s="79"/>
      <c r="AY24" s="79"/>
      <c r="AZ24" s="79"/>
      <c r="BA24" s="79"/>
      <c r="BB24" s="79"/>
    </row>
    <row r="25" ht="14.25" customHeight="1">
      <c r="A25" s="209" t="s">
        <v>14</v>
      </c>
      <c r="B25" s="209" t="s">
        <v>1329</v>
      </c>
      <c r="C25" s="211" t="s">
        <v>249</v>
      </c>
      <c r="D25" s="211" t="s">
        <v>1330</v>
      </c>
      <c r="E25" s="57" t="str">
        <f>IFNA(IF(LEN(VLOOKUP(A25&amp;"."&amp;B25,Sample_Data_Columns!A:C,3,FALSE))=0,"",VLOOKUP(A25&amp;"."&amp;B25,Sample_Data_Columns!A:C,3,FALSE)),"")</f>
        <v/>
      </c>
      <c r="F25" s="57" t="str">
        <f>IFNA(IF(LEN(VLOOKUP(A25&amp;"."&amp;B25,Sample_Data_Columns!E:G,3,FALSE))=0,"",VLOOKUP(A25&amp;"."&amp;B25,Sample_Data_Columns!E:G,3,FALSE)),"")</f>
        <v/>
      </c>
      <c r="G25" s="122">
        <f>vlookup(A25&amp;"."&amp;B25,Field_Count!C:D,2,false)</f>
        <v>113621</v>
      </c>
      <c r="H25" s="139">
        <f>vlookup(A25&amp;"."&amp;B25,Field_Count!C:E,3,false)</f>
        <v>96205</v>
      </c>
      <c r="I25" s="122">
        <f>vlookup(A25&amp;"."&amp;B25,Field_Count!C:F,4,false)</f>
        <v>146677</v>
      </c>
      <c r="J25" s="139">
        <f>vlookup(A25&amp;"."&amp;B25,Field_Count!C:G,5,false)</f>
        <v>534951</v>
      </c>
      <c r="K25" s="139">
        <f>vlookup(A25&amp;"."&amp;B25,Field_Count!C:H,6,false)</f>
        <v>1157</v>
      </c>
      <c r="L25" s="56"/>
      <c r="M25" s="56" t="s">
        <v>60</v>
      </c>
      <c r="N25" s="56" t="s">
        <v>2099</v>
      </c>
      <c r="O25" s="60" t="str">
        <f t="shared" si="1"/>
        <v>String</v>
      </c>
      <c r="P25" s="57" t="str">
        <f t="shared" si="2"/>
        <v>Address Line 2 of the Call Address.  This field should not be displayed on the Page Layout.</v>
      </c>
      <c r="Q25" s="161" t="s">
        <v>7461</v>
      </c>
      <c r="R25" s="204" t="s">
        <v>7462</v>
      </c>
      <c r="S25" s="137" t="s">
        <v>7633</v>
      </c>
      <c r="T25" s="200" t="s">
        <v>7466</v>
      </c>
      <c r="U25" s="117" t="s">
        <v>5058</v>
      </c>
      <c r="V25" s="62" t="s">
        <v>7453</v>
      </c>
      <c r="W25" s="201" t="s">
        <v>7517</v>
      </c>
      <c r="X25" s="57" t="str">
        <f t="shared" si="3"/>
        <v>call2__v.address_line_2__v</v>
      </c>
      <c r="Y25" s="57" t="str">
        <f>IFNA(VLOOKUP(M25&amp;"."&amp;N25,Vault_Required_Fields!C:D,2,false),"TBD")</f>
        <v>TBD</v>
      </c>
      <c r="Z25" s="57"/>
      <c r="AA25" s="57"/>
      <c r="AB25" s="57"/>
      <c r="AC25" s="59" t="s">
        <v>5058</v>
      </c>
      <c r="AD25" s="59" t="s">
        <v>7461</v>
      </c>
      <c r="AE25" s="59" t="s">
        <v>7634</v>
      </c>
      <c r="AF25" s="44"/>
      <c r="AG25" s="56" t="s">
        <v>60</v>
      </c>
      <c r="AH25" s="60" t="s">
        <v>2136</v>
      </c>
      <c r="AI25" s="60" t="str">
        <f>VLOOKUP(AG25&amp;"."&amp;AH25,Vault_Required_Fields!C:D,2,false)</f>
        <v>Required</v>
      </c>
      <c r="AJ25" s="60" t="s">
        <v>2107</v>
      </c>
      <c r="AK25" s="57" t="s">
        <v>2138</v>
      </c>
      <c r="AL25" s="60" t="str">
        <f t="shared" si="4"/>
        <v>Yes</v>
      </c>
      <c r="AM25" s="79"/>
      <c r="AN25" s="79"/>
      <c r="AO25" s="79"/>
      <c r="AP25" s="79"/>
      <c r="AQ25" s="79"/>
      <c r="AR25" s="79"/>
      <c r="AS25" s="79"/>
      <c r="AT25" s="79"/>
      <c r="AU25" s="79"/>
      <c r="AV25" s="79"/>
      <c r="AW25" s="79"/>
      <c r="AX25" s="79"/>
      <c r="AY25" s="79"/>
      <c r="AZ25" s="79"/>
      <c r="BA25" s="79"/>
      <c r="BB25" s="79"/>
    </row>
    <row r="26" ht="14.25" customHeight="1">
      <c r="A26" s="51"/>
      <c r="B26" s="51"/>
      <c r="C26" s="51"/>
      <c r="D26" s="51"/>
      <c r="E26" s="57" t="str">
        <f>IFNA(IF(LEN(VLOOKUP(A26&amp;"."&amp;B26,Sample_Data_Columns!A:C,3,FALSE))=0,"",VLOOKUP(A26&amp;"."&amp;B26,Sample_Data_Columns!A:C,3,FALSE)),"")</f>
        <v/>
      </c>
      <c r="F26" s="57" t="str">
        <f>IFNA(IF(LEN(VLOOKUP(A26&amp;"."&amp;B26,Sample_Data_Columns!E:G,3,FALSE))=0,"",VLOOKUP(A26&amp;"."&amp;B26,Sample_Data_Columns!E:G,3,FALSE)),"")</f>
        <v/>
      </c>
      <c r="G26" s="122" t="str">
        <f>vlookup(A26&amp;"."&amp;B26,Field_Count!C:D,2,false)</f>
        <v>#N/A</v>
      </c>
      <c r="H26" s="139" t="str">
        <f>vlookup(A26&amp;"."&amp;B26,Field_Count!C:E,3,false)</f>
        <v>#N/A</v>
      </c>
      <c r="I26" s="122" t="str">
        <f>vlookup(A26&amp;"."&amp;B26,Field_Count!C:F,4,false)</f>
        <v>#N/A</v>
      </c>
      <c r="J26" s="139" t="str">
        <f>vlookup(A26&amp;"."&amp;B26,Field_Count!C:G,5,false)</f>
        <v>#N/A</v>
      </c>
      <c r="K26" s="139" t="str">
        <f>vlookup(A26&amp;"."&amp;B26,Field_Count!C:H,6,false)</f>
        <v>#N/A</v>
      </c>
      <c r="L26" s="56"/>
      <c r="M26" s="56" t="s">
        <v>60</v>
      </c>
      <c r="N26" s="56" t="s">
        <v>2210</v>
      </c>
      <c r="O26" s="60" t="str">
        <f t="shared" si="1"/>
        <v>String</v>
      </c>
      <c r="P26" s="57" t="str">
        <f t="shared" si="2"/>
        <v>Address Line 2 of the DEA Address.</v>
      </c>
      <c r="Q26" s="161" t="s">
        <v>7457</v>
      </c>
      <c r="R26" s="133" t="s">
        <v>7635</v>
      </c>
      <c r="S26" s="59" t="s">
        <v>7637</v>
      </c>
      <c r="T26" s="200" t="s">
        <v>7460</v>
      </c>
      <c r="U26" s="117" t="s">
        <v>7457</v>
      </c>
      <c r="V26" s="60"/>
      <c r="W26" s="201" t="s">
        <v>7517</v>
      </c>
      <c r="X26" s="57" t="str">
        <f t="shared" si="3"/>
        <v>call2__v.dea_address_line_2__v</v>
      </c>
      <c r="Y26" s="57" t="str">
        <f>IFNA(VLOOKUP(M26&amp;"."&amp;N26,Vault_Required_Fields!C:D,2,false),"TBD")</f>
        <v>TBD</v>
      </c>
      <c r="Z26" s="57"/>
      <c r="AA26" s="57"/>
      <c r="AB26" s="57"/>
      <c r="AC26" s="59" t="s">
        <v>5058</v>
      </c>
      <c r="AD26" s="59" t="s">
        <v>7461</v>
      </c>
      <c r="AE26" s="59" t="s">
        <v>7634</v>
      </c>
      <c r="AF26" s="44"/>
      <c r="AG26" s="56" t="s">
        <v>60</v>
      </c>
      <c r="AH26" s="56" t="s">
        <v>2139</v>
      </c>
      <c r="AI26" s="56" t="str">
        <f>VLOOKUP(AG26&amp;"."&amp;AH26,Vault_Required_Fields!C:D,2,false)</f>
        <v>#N/A</v>
      </c>
      <c r="AJ26" s="56" t="s">
        <v>2084</v>
      </c>
      <c r="AK26" s="57"/>
      <c r="AL26" s="60" t="str">
        <f t="shared" si="4"/>
        <v>No</v>
      </c>
      <c r="AM26" s="79"/>
      <c r="AN26" s="79"/>
      <c r="AO26" s="79"/>
      <c r="AP26" s="79"/>
      <c r="AQ26" s="79"/>
      <c r="AR26" s="79"/>
      <c r="AS26" s="79"/>
      <c r="AT26" s="79"/>
      <c r="AU26" s="79"/>
      <c r="AV26" s="79"/>
      <c r="AW26" s="79"/>
      <c r="AX26" s="79"/>
      <c r="AY26" s="79"/>
      <c r="AZ26" s="79"/>
      <c r="BA26" s="79"/>
      <c r="BB26" s="79"/>
    </row>
    <row r="27" ht="14.25" customHeight="1">
      <c r="A27" s="56" t="s">
        <v>14</v>
      </c>
      <c r="B27" s="56" t="s">
        <v>1333</v>
      </c>
      <c r="C27" s="130" t="s">
        <v>249</v>
      </c>
      <c r="D27" s="130" t="s">
        <v>1334</v>
      </c>
      <c r="E27" s="57" t="str">
        <f>IFNA(IF(LEN(VLOOKUP(A27&amp;"."&amp;B27,Sample_Data_Columns!A:C,3,FALSE))=0,"",VLOOKUP(A27&amp;"."&amp;B27,Sample_Data_Columns!A:C,3,FALSE)),"")</f>
        <v/>
      </c>
      <c r="F27" s="57" t="str">
        <f>IFNA(IF(LEN(VLOOKUP(A27&amp;"."&amp;B27,Sample_Data_Columns!E:G,3,FALSE))=0,"",VLOOKUP(A27&amp;"."&amp;B27,Sample_Data_Columns!E:G,3,FALSE)),"")</f>
        <v/>
      </c>
      <c r="G27" s="122">
        <f>vlookup(A27&amp;"."&amp;B27,Field_Count!C:D,2,false)</f>
        <v>2</v>
      </c>
      <c r="H27" s="139">
        <f>vlookup(A27&amp;"."&amp;B27,Field_Count!C:E,3,false)</f>
        <v>0</v>
      </c>
      <c r="I27" s="122">
        <f>vlookup(A27&amp;"."&amp;B27,Field_Count!C:F,4,false)</f>
        <v>386</v>
      </c>
      <c r="J27" s="139">
        <f>vlookup(A27&amp;"."&amp;B27,Field_Count!C:G,5,false)</f>
        <v>0</v>
      </c>
      <c r="K27" s="139">
        <f>vlookup(A27&amp;"."&amp;B27,Field_Count!C:H,6,false)</f>
        <v>0</v>
      </c>
      <c r="L27" s="56"/>
      <c r="M27" s="56" t="s">
        <v>60</v>
      </c>
      <c r="N27" s="69" t="s">
        <v>7464</v>
      </c>
      <c r="O27" s="71" t="str">
        <f t="shared" si="1"/>
        <v/>
      </c>
      <c r="P27" s="72" t="str">
        <f t="shared" si="2"/>
        <v/>
      </c>
      <c r="Q27" s="161" t="s">
        <v>7638</v>
      </c>
      <c r="R27" s="136" t="s">
        <v>7466</v>
      </c>
      <c r="S27" s="73" t="s">
        <v>7639</v>
      </c>
      <c r="T27" s="206" t="s">
        <v>7466</v>
      </c>
      <c r="U27" s="117" t="s">
        <v>7461</v>
      </c>
      <c r="V27" s="60"/>
      <c r="W27" s="201" t="s">
        <v>7517</v>
      </c>
      <c r="X27" s="57" t="str">
        <f t="shared" si="3"/>
        <v>call2__v.OutOfScope</v>
      </c>
      <c r="Y27" s="57" t="str">
        <f>IFNA(VLOOKUP(M27&amp;"."&amp;N27,Vault_Required_Fields!C:D,2,false),"TBD")</f>
        <v>TBD</v>
      </c>
      <c r="Z27" s="59" t="s">
        <v>7461</v>
      </c>
      <c r="AA27" s="57"/>
      <c r="AB27" s="57"/>
      <c r="AC27" s="59" t="s">
        <v>5058</v>
      </c>
      <c r="AD27" s="59" t="s">
        <v>7461</v>
      </c>
      <c r="AE27" s="57"/>
      <c r="AF27" s="44"/>
      <c r="AG27" s="56" t="s">
        <v>60</v>
      </c>
      <c r="AH27" s="60" t="s">
        <v>2141</v>
      </c>
      <c r="AI27" s="60" t="str">
        <f>VLOOKUP(AG27&amp;"."&amp;AH27,Vault_Required_Fields!C:D,2,false)</f>
        <v>#N/A</v>
      </c>
      <c r="AJ27" s="60" t="s">
        <v>170</v>
      </c>
      <c r="AK27" s="57" t="s">
        <v>2143</v>
      </c>
      <c r="AL27" s="60" t="str">
        <f t="shared" si="4"/>
        <v>Yes</v>
      </c>
      <c r="AM27" s="79"/>
      <c r="AN27" s="79"/>
      <c r="AO27" s="79"/>
      <c r="AP27" s="79"/>
      <c r="AQ27" s="79"/>
      <c r="AR27" s="79"/>
      <c r="AS27" s="79"/>
      <c r="AT27" s="79"/>
      <c r="AU27" s="79"/>
      <c r="AV27" s="79"/>
      <c r="AW27" s="79"/>
      <c r="AX27" s="79"/>
      <c r="AY27" s="79"/>
      <c r="AZ27" s="79"/>
      <c r="BA27" s="79"/>
      <c r="BB27" s="79"/>
    </row>
    <row r="28" ht="14.25" customHeight="1">
      <c r="A28" s="56" t="s">
        <v>14</v>
      </c>
      <c r="B28" s="56" t="s">
        <v>1337</v>
      </c>
      <c r="C28" s="130" t="s">
        <v>249</v>
      </c>
      <c r="D28" s="130" t="s">
        <v>1338</v>
      </c>
      <c r="E28" s="57" t="str">
        <f>IFNA(IF(LEN(VLOOKUP(A28&amp;"."&amp;B28,Sample_Data_Columns!A:C,3,FALSE))=0,"",VLOOKUP(A28&amp;"."&amp;B28,Sample_Data_Columns!A:C,3,FALSE)),"")</f>
        <v/>
      </c>
      <c r="F28" s="57" t="str">
        <f>IFNA(IF(LEN(VLOOKUP(A28&amp;"."&amp;B28,Sample_Data_Columns!E:G,3,FALSE))=0,"",VLOOKUP(A28&amp;"."&amp;B28,Sample_Data_Columns!E:G,3,FALSE)),"")</f>
        <v/>
      </c>
      <c r="G28" s="122">
        <f>vlookup(A28&amp;"."&amp;B28,Field_Count!C:D,2,false)</f>
        <v>1</v>
      </c>
      <c r="H28" s="139">
        <f>vlookup(A28&amp;"."&amp;B28,Field_Count!C:E,3,false)</f>
        <v>0</v>
      </c>
      <c r="I28" s="122">
        <f>vlookup(A28&amp;"."&amp;B28,Field_Count!C:F,4,false)</f>
        <v>4</v>
      </c>
      <c r="J28" s="139">
        <f>vlookup(A28&amp;"."&amp;B28,Field_Count!C:G,5,false)</f>
        <v>0</v>
      </c>
      <c r="K28" s="139">
        <f>vlookup(A28&amp;"."&amp;B28,Field_Count!C:H,6,false)</f>
        <v>0</v>
      </c>
      <c r="L28" s="56"/>
      <c r="M28" s="56" t="s">
        <v>60</v>
      </c>
      <c r="N28" s="69" t="s">
        <v>7464</v>
      </c>
      <c r="O28" s="71" t="str">
        <f t="shared" si="1"/>
        <v/>
      </c>
      <c r="P28" s="72" t="str">
        <f t="shared" si="2"/>
        <v/>
      </c>
      <c r="Q28" s="161" t="s">
        <v>7457</v>
      </c>
      <c r="R28" s="136" t="s">
        <v>7466</v>
      </c>
      <c r="S28" s="73" t="s">
        <v>7639</v>
      </c>
      <c r="T28" s="206" t="s">
        <v>7466</v>
      </c>
      <c r="U28" s="117" t="s">
        <v>7461</v>
      </c>
      <c r="V28" s="60"/>
      <c r="W28" s="201" t="s">
        <v>7517</v>
      </c>
      <c r="X28" s="57" t="str">
        <f t="shared" si="3"/>
        <v>call2__v.OutOfScope</v>
      </c>
      <c r="Y28" s="57" t="str">
        <f>IFNA(VLOOKUP(M28&amp;"."&amp;N28,Vault_Required_Fields!C:D,2,false),"TBD")</f>
        <v>TBD</v>
      </c>
      <c r="Z28" s="59" t="s">
        <v>7461</v>
      </c>
      <c r="AA28" s="57"/>
      <c r="AB28" s="57"/>
      <c r="AC28" s="59" t="s">
        <v>5058</v>
      </c>
      <c r="AD28" s="59" t="s">
        <v>7461</v>
      </c>
      <c r="AE28" s="57"/>
      <c r="AF28" s="44"/>
      <c r="AG28" s="56" t="s">
        <v>60</v>
      </c>
      <c r="AH28" s="56" t="s">
        <v>2144</v>
      </c>
      <c r="AI28" s="56" t="str">
        <f>VLOOKUP(AG28&amp;"."&amp;AH28,Vault_Required_Fields!C:D,2,false)</f>
        <v>#N/A</v>
      </c>
      <c r="AJ28" s="56" t="s">
        <v>2084</v>
      </c>
      <c r="AK28" s="57" t="s">
        <v>7493</v>
      </c>
      <c r="AL28" s="60" t="str">
        <f t="shared" si="4"/>
        <v>Yes</v>
      </c>
      <c r="AM28" s="79"/>
      <c r="AN28" s="79"/>
      <c r="AO28" s="79"/>
      <c r="AP28" s="79"/>
      <c r="AQ28" s="79"/>
      <c r="AR28" s="79"/>
      <c r="AS28" s="79"/>
      <c r="AT28" s="79"/>
      <c r="AU28" s="79"/>
      <c r="AV28" s="79"/>
      <c r="AW28" s="79"/>
      <c r="AX28" s="79"/>
      <c r="AY28" s="79"/>
      <c r="AZ28" s="79"/>
      <c r="BA28" s="79"/>
      <c r="BB28" s="79"/>
    </row>
    <row r="29" ht="14.25" customHeight="1">
      <c r="A29" s="64" t="s">
        <v>14</v>
      </c>
      <c r="B29" s="64" t="s">
        <v>1341</v>
      </c>
      <c r="C29" s="202" t="s">
        <v>170</v>
      </c>
      <c r="D29" s="202" t="s">
        <v>1342</v>
      </c>
      <c r="E29" s="67" t="str">
        <f>IFNA(IF(LEN(VLOOKUP(A29&amp;"."&amp;B29,Sample_Data_Columns!A:C,3,FALSE))=0,"",VLOOKUP(A29&amp;"."&amp;B29,Sample_Data_Columns!A:C,3,FALSE)),"")</f>
        <v/>
      </c>
      <c r="F29" s="67" t="str">
        <f>IFNA(IF(LEN(VLOOKUP(A29&amp;"."&amp;B29,Sample_Data_Columns!E:G,3,FALSE))=0,"",VLOOKUP(A29&amp;"."&amp;B29,Sample_Data_Columns!E:G,3,FALSE)),"")</f>
        <v/>
      </c>
      <c r="G29" s="64">
        <f>vlookup(A29&amp;"."&amp;B29,Field_Count!C:D,2,false)</f>
        <v>0</v>
      </c>
      <c r="H29" s="178">
        <f>vlookup(A29&amp;"."&amp;B29,Field_Count!C:E,3,false)</f>
        <v>0</v>
      </c>
      <c r="I29" s="64">
        <f>vlookup(A29&amp;"."&amp;B29,Field_Count!C:F,4,false)</f>
        <v>0</v>
      </c>
      <c r="J29" s="178">
        <f>vlookup(A29&amp;"."&amp;B29,Field_Count!C:G,5,false)</f>
        <v>0</v>
      </c>
      <c r="K29" s="178">
        <f>vlookup(A29&amp;"."&amp;B29,Field_Count!C:H,6,false)</f>
        <v>0</v>
      </c>
      <c r="L29" s="64"/>
      <c r="M29" s="64" t="s">
        <v>60</v>
      </c>
      <c r="N29" s="172" t="s">
        <v>7464</v>
      </c>
      <c r="O29" s="69" t="str">
        <f t="shared" si="1"/>
        <v/>
      </c>
      <c r="P29" s="67" t="str">
        <f t="shared" si="2"/>
        <v/>
      </c>
      <c r="Q29" s="161" t="s">
        <v>7457</v>
      </c>
      <c r="R29" s="133" t="s">
        <v>7458</v>
      </c>
      <c r="S29" s="67" t="s">
        <v>7460</v>
      </c>
      <c r="T29" s="203" t="s">
        <v>7460</v>
      </c>
      <c r="U29" s="117" t="s">
        <v>7457</v>
      </c>
      <c r="V29" s="60"/>
      <c r="W29" s="201" t="s">
        <v>7517</v>
      </c>
      <c r="X29" s="57" t="str">
        <f t="shared" si="3"/>
        <v>call2__v.OutOfScope</v>
      </c>
      <c r="Y29" s="57" t="str">
        <f>IFNA(VLOOKUP(M29&amp;"."&amp;N29,Vault_Required_Fields!C:D,2,false),"TBD")</f>
        <v>TBD</v>
      </c>
      <c r="Z29" s="57"/>
      <c r="AA29" s="57"/>
      <c r="AB29" s="57"/>
      <c r="AC29" s="59" t="s">
        <v>5058</v>
      </c>
      <c r="AD29" s="59" t="s">
        <v>7461</v>
      </c>
      <c r="AE29" s="57"/>
      <c r="AF29" s="44"/>
      <c r="AG29" s="56" t="s">
        <v>60</v>
      </c>
      <c r="AH29" s="56" t="s">
        <v>2146</v>
      </c>
      <c r="AI29" s="56" t="str">
        <f>VLOOKUP(AG29&amp;"."&amp;AH29,Vault_Required_Fields!C:D,2,false)</f>
        <v>#N/A</v>
      </c>
      <c r="AJ29" s="56" t="s">
        <v>156</v>
      </c>
      <c r="AK29" s="57"/>
      <c r="AL29" s="60" t="str">
        <f t="shared" si="4"/>
        <v>No</v>
      </c>
      <c r="AM29" s="79"/>
      <c r="AN29" s="79"/>
      <c r="AO29" s="79"/>
      <c r="AP29" s="79"/>
      <c r="AQ29" s="79"/>
      <c r="AR29" s="79"/>
      <c r="AS29" s="79"/>
      <c r="AT29" s="79"/>
      <c r="AU29" s="79"/>
      <c r="AV29" s="79"/>
      <c r="AW29" s="79"/>
      <c r="AX29" s="79"/>
      <c r="AY29" s="79"/>
      <c r="AZ29" s="79"/>
      <c r="BA29" s="79"/>
      <c r="BB29" s="79"/>
    </row>
    <row r="30" ht="14.25" customHeight="1">
      <c r="A30" s="64" t="s">
        <v>14</v>
      </c>
      <c r="B30" s="64" t="s">
        <v>1345</v>
      </c>
      <c r="C30" s="202" t="s">
        <v>249</v>
      </c>
      <c r="D30" s="202" t="s">
        <v>1346</v>
      </c>
      <c r="E30" s="67" t="str">
        <f>IFNA(IF(LEN(VLOOKUP(A30&amp;"."&amp;B30,Sample_Data_Columns!A:C,3,FALSE))=0,"",VLOOKUP(A30&amp;"."&amp;B30,Sample_Data_Columns!A:C,3,FALSE)),"")</f>
        <v/>
      </c>
      <c r="F30" s="67" t="str">
        <f>IFNA(IF(LEN(VLOOKUP(A30&amp;"."&amp;B30,Sample_Data_Columns!E:G,3,FALSE))=0,"",VLOOKUP(A30&amp;"."&amp;B30,Sample_Data_Columns!E:G,3,FALSE)),"")</f>
        <v/>
      </c>
      <c r="G30" s="64">
        <f>vlookup(A30&amp;"."&amp;B30,Field_Count!C:D,2,false)</f>
        <v>0</v>
      </c>
      <c r="H30" s="178">
        <f>vlookup(A30&amp;"."&amp;B30,Field_Count!C:E,3,false)</f>
        <v>0</v>
      </c>
      <c r="I30" s="64">
        <f>vlookup(A30&amp;"."&amp;B30,Field_Count!C:F,4,false)</f>
        <v>0</v>
      </c>
      <c r="J30" s="178">
        <f>vlookup(A30&amp;"."&amp;B30,Field_Count!C:G,5,false)</f>
        <v>0</v>
      </c>
      <c r="K30" s="178">
        <f>vlookup(A30&amp;"."&amp;B30,Field_Count!C:H,6,false)</f>
        <v>0</v>
      </c>
      <c r="L30" s="64"/>
      <c r="M30" s="64" t="s">
        <v>60</v>
      </c>
      <c r="N30" s="172" t="s">
        <v>7464</v>
      </c>
      <c r="O30" s="69" t="str">
        <f t="shared" si="1"/>
        <v/>
      </c>
      <c r="P30" s="67" t="str">
        <f t="shared" si="2"/>
        <v/>
      </c>
      <c r="Q30" s="161" t="s">
        <v>7457</v>
      </c>
      <c r="R30" s="133" t="s">
        <v>7458</v>
      </c>
      <c r="S30" s="67" t="s">
        <v>7460</v>
      </c>
      <c r="T30" s="203" t="s">
        <v>7460</v>
      </c>
      <c r="U30" s="117" t="s">
        <v>7457</v>
      </c>
      <c r="V30" s="60"/>
      <c r="W30" s="201" t="s">
        <v>7517</v>
      </c>
      <c r="X30" s="57" t="str">
        <f t="shared" si="3"/>
        <v>call2__v.OutOfScope</v>
      </c>
      <c r="Y30" s="57" t="str">
        <f>IFNA(VLOOKUP(M30&amp;"."&amp;N30,Vault_Required_Fields!C:D,2,false),"TBD")</f>
        <v>TBD</v>
      </c>
      <c r="Z30" s="57"/>
      <c r="AA30" s="57"/>
      <c r="AB30" s="57"/>
      <c r="AC30" s="59" t="s">
        <v>5058</v>
      </c>
      <c r="AD30" s="59" t="s">
        <v>7461</v>
      </c>
      <c r="AE30" s="57"/>
      <c r="AF30" s="44"/>
      <c r="AG30" s="56" t="s">
        <v>60</v>
      </c>
      <c r="AH30" s="56" t="s">
        <v>2148</v>
      </c>
      <c r="AI30" s="56" t="str">
        <f>VLOOKUP(AG30&amp;"."&amp;AH30,Vault_Required_Fields!C:D,2,false)</f>
        <v>#N/A</v>
      </c>
      <c r="AJ30" s="56" t="s">
        <v>2090</v>
      </c>
      <c r="AK30" s="57" t="s">
        <v>7494</v>
      </c>
      <c r="AL30" s="60" t="str">
        <f t="shared" si="4"/>
        <v>No</v>
      </c>
      <c r="AM30" s="79"/>
      <c r="AN30" s="79"/>
      <c r="AO30" s="79"/>
      <c r="AP30" s="79"/>
      <c r="AQ30" s="79"/>
      <c r="AR30" s="79"/>
      <c r="AS30" s="79"/>
      <c r="AT30" s="79"/>
      <c r="AU30" s="79"/>
      <c r="AV30" s="79"/>
      <c r="AW30" s="79"/>
      <c r="AX30" s="79"/>
      <c r="AY30" s="79"/>
      <c r="AZ30" s="79"/>
      <c r="BA30" s="79"/>
      <c r="BB30" s="79"/>
    </row>
    <row r="31" ht="14.25" customHeight="1">
      <c r="A31" s="56" t="s">
        <v>14</v>
      </c>
      <c r="B31" s="56" t="s">
        <v>1349</v>
      </c>
      <c r="C31" s="130" t="s">
        <v>170</v>
      </c>
      <c r="D31" s="130" t="s">
        <v>1350</v>
      </c>
      <c r="E31" s="57" t="str">
        <f>IFNA(IF(LEN(VLOOKUP(A31&amp;"."&amp;B31,Sample_Data_Columns!A:C,3,FALSE))=0,"",VLOOKUP(A31&amp;"."&amp;B31,Sample_Data_Columns!A:C,3,FALSE)),"")</f>
        <v/>
      </c>
      <c r="F31" s="57" t="str">
        <f>IFNA(IF(LEN(VLOOKUP(A31&amp;"."&amp;B31,Sample_Data_Columns!E:G,3,FALSE))=0,"",VLOOKUP(A31&amp;"."&amp;B31,Sample_Data_Columns!E:G,3,FALSE)),"")</f>
        <v/>
      </c>
      <c r="G31" s="122">
        <f>vlookup(A31&amp;"."&amp;B31,Field_Count!C:D,2,false)</f>
        <v>36853</v>
      </c>
      <c r="H31" s="139">
        <f>vlookup(A31&amp;"."&amp;B31,Field_Count!C:E,3,false)</f>
        <v>7</v>
      </c>
      <c r="I31" s="122">
        <f>vlookup(A31&amp;"."&amp;B31,Field_Count!C:F,4,false)</f>
        <v>36853</v>
      </c>
      <c r="J31" s="139">
        <f>vlookup(A31&amp;"."&amp;B31,Field_Count!C:G,5,false)</f>
        <v>2</v>
      </c>
      <c r="K31" s="139">
        <f>vlookup(A31&amp;"."&amp;B31,Field_Count!C:H,6,false)</f>
        <v>0</v>
      </c>
      <c r="L31" s="56"/>
      <c r="M31" s="56" t="s">
        <v>60</v>
      </c>
      <c r="N31" s="69" t="s">
        <v>7464</v>
      </c>
      <c r="O31" s="71" t="str">
        <f t="shared" si="1"/>
        <v/>
      </c>
      <c r="P31" s="72" t="str">
        <f t="shared" si="2"/>
        <v/>
      </c>
      <c r="Q31" s="161" t="s">
        <v>7485</v>
      </c>
      <c r="R31" s="136" t="s">
        <v>7486</v>
      </c>
      <c r="S31" s="73" t="s">
        <v>7639</v>
      </c>
      <c r="T31" s="206" t="s">
        <v>7523</v>
      </c>
      <c r="U31" s="117" t="s">
        <v>7461</v>
      </c>
      <c r="V31" s="60"/>
      <c r="W31" s="201" t="s">
        <v>7517</v>
      </c>
      <c r="X31" s="57" t="str">
        <f t="shared" si="3"/>
        <v>call2__v.OutOfScope</v>
      </c>
      <c r="Y31" s="57" t="str">
        <f>IFNA(VLOOKUP(M31&amp;"."&amp;N31,Vault_Required_Fields!C:D,2,false),"TBD")</f>
        <v>TBD</v>
      </c>
      <c r="Z31" s="57"/>
      <c r="AA31" s="57"/>
      <c r="AB31" s="57"/>
      <c r="AC31" s="57"/>
      <c r="AD31" s="57"/>
      <c r="AE31" s="57"/>
      <c r="AF31" s="44"/>
      <c r="AG31" s="56" t="s">
        <v>60</v>
      </c>
      <c r="AH31" s="56" t="s">
        <v>2150</v>
      </c>
      <c r="AI31" s="56" t="str">
        <f>VLOOKUP(AG31&amp;"."&amp;AH31,Vault_Required_Fields!C:D,2,false)</f>
        <v>#N/A</v>
      </c>
      <c r="AJ31" s="56" t="s">
        <v>2122</v>
      </c>
      <c r="AK31" s="57" t="s">
        <v>7495</v>
      </c>
      <c r="AL31" s="60" t="str">
        <f t="shared" si="4"/>
        <v>No</v>
      </c>
      <c r="AM31" s="79"/>
      <c r="AN31" s="79"/>
      <c r="AO31" s="79"/>
      <c r="AP31" s="79"/>
      <c r="AQ31" s="79"/>
      <c r="AR31" s="79"/>
      <c r="AS31" s="79"/>
      <c r="AT31" s="79"/>
      <c r="AU31" s="79"/>
      <c r="AV31" s="79"/>
      <c r="AW31" s="79"/>
      <c r="AX31" s="79"/>
      <c r="AY31" s="79"/>
      <c r="AZ31" s="79"/>
      <c r="BA31" s="79"/>
      <c r="BB31" s="79"/>
    </row>
    <row r="32" ht="14.25" customHeight="1">
      <c r="A32" s="56" t="s">
        <v>14</v>
      </c>
      <c r="B32" s="56" t="s">
        <v>1353</v>
      </c>
      <c r="C32" s="130" t="s">
        <v>187</v>
      </c>
      <c r="D32" s="130" t="s">
        <v>1354</v>
      </c>
      <c r="E32" s="122" t="str">
        <f>IFNA(IF(LEN(VLOOKUP(A32&amp;"."&amp;B32,Sample_Data_Columns!A:C,3,FALSE))=0,"",VLOOKUP(A32&amp;"."&amp;B32,Sample_Data_Columns!A:C,3,FALSE)),"")</f>
        <v>Brezovik Bb, Nikšić, ME, 81400</v>
      </c>
      <c r="F32" s="122" t="str">
        <f>IFNA(IF(LEN(VLOOKUP(A32&amp;"."&amp;B32,Sample_Data_Columns!E:G,3,FALSE))=0,"",VLOOKUP(A32&amp;"."&amp;B32,Sample_Data_Columns!E:G,3,FALSE)),"")</f>
        <v>Brezovik Bb, Nikšić, ME, 81400</v>
      </c>
      <c r="G32" s="122">
        <f>vlookup(A32&amp;"."&amp;B32,Field_Count!C:D,2,false)</f>
        <v>1298654</v>
      </c>
      <c r="H32" s="139">
        <f>vlookup(A32&amp;"."&amp;B32,Field_Count!C:E,3,false)</f>
        <v>406751</v>
      </c>
      <c r="I32" s="122">
        <f>vlookup(A32&amp;"."&amp;B32,Field_Count!C:F,4,false)</f>
        <v>814409</v>
      </c>
      <c r="J32" s="139">
        <f>vlookup(A32&amp;"."&amp;B32,Field_Count!C:G,5,false)</f>
        <v>831145</v>
      </c>
      <c r="K32" s="139">
        <f>vlookup(A32&amp;"."&amp;B32,Field_Count!C:H,6,false)</f>
        <v>4047</v>
      </c>
      <c r="L32" s="56"/>
      <c r="M32" s="56" t="s">
        <v>60</v>
      </c>
      <c r="N32" s="69" t="s">
        <v>2095</v>
      </c>
      <c r="O32" s="60" t="str">
        <f t="shared" si="1"/>
        <v>LongText</v>
      </c>
      <c r="P32" s="57" t="str">
        <f t="shared" si="2"/>
        <v>A field used to denormalize the address information associated with a call. This aids in data loading and displaying information on related lists.</v>
      </c>
      <c r="Q32" s="161" t="s">
        <v>5058</v>
      </c>
      <c r="R32" s="204" t="s">
        <v>7640</v>
      </c>
      <c r="S32" s="123" t="s">
        <v>7641</v>
      </c>
      <c r="T32" s="200" t="s">
        <v>7472</v>
      </c>
      <c r="U32" s="117" t="s">
        <v>5058</v>
      </c>
      <c r="V32" s="62" t="s">
        <v>7453</v>
      </c>
      <c r="W32" s="201" t="s">
        <v>7517</v>
      </c>
      <c r="X32" s="57" t="str">
        <f t="shared" si="3"/>
        <v>call2__v.address__v</v>
      </c>
      <c r="Y32" s="57" t="str">
        <f>IFNA(VLOOKUP(M32&amp;"."&amp;N32,Vault_Required_Fields!C:D,2,false),"TBD")</f>
        <v>Required</v>
      </c>
      <c r="Z32" s="59" t="s">
        <v>5058</v>
      </c>
      <c r="AA32" s="59" t="s">
        <v>5058</v>
      </c>
      <c r="AB32" s="59" t="s">
        <v>5058</v>
      </c>
      <c r="AC32" s="59" t="s">
        <v>5058</v>
      </c>
      <c r="AD32" s="59" t="s">
        <v>5058</v>
      </c>
      <c r="AE32" s="57"/>
      <c r="AF32" s="44"/>
      <c r="AG32" s="56" t="s">
        <v>60</v>
      </c>
      <c r="AH32" s="56" t="s">
        <v>2152</v>
      </c>
      <c r="AI32" s="56" t="str">
        <f>VLOOKUP(AG32&amp;"."&amp;AH32,Vault_Required_Fields!C:D,2,false)</f>
        <v>#N/A</v>
      </c>
      <c r="AJ32" s="56" t="s">
        <v>170</v>
      </c>
      <c r="AK32" s="57" t="s">
        <v>7496</v>
      </c>
      <c r="AL32" s="60" t="str">
        <f t="shared" si="4"/>
        <v>No</v>
      </c>
      <c r="AM32" s="79"/>
      <c r="AN32" s="79"/>
      <c r="AO32" s="79"/>
      <c r="AP32" s="79"/>
      <c r="AQ32" s="79"/>
      <c r="AR32" s="79"/>
      <c r="AS32" s="79"/>
      <c r="AT32" s="79"/>
      <c r="AU32" s="79"/>
      <c r="AV32" s="79"/>
      <c r="AW32" s="79"/>
      <c r="AX32" s="79"/>
      <c r="AY32" s="79"/>
      <c r="AZ32" s="79"/>
      <c r="BA32" s="79"/>
      <c r="BB32" s="79"/>
    </row>
    <row r="33" ht="14.25" customHeight="1">
      <c r="A33" s="56" t="s">
        <v>14</v>
      </c>
      <c r="B33" s="213" t="s">
        <v>1261</v>
      </c>
      <c r="C33" s="130" t="s">
        <v>133</v>
      </c>
      <c r="D33" s="130" t="s">
        <v>1357</v>
      </c>
      <c r="E33" s="122" t="str">
        <f>IFNA(IF(LEN(VLOOKUP(A33&amp;"."&amp;B33,Sample_Data_Columns!A:C,3,FALSE))=0,"",VLOOKUP(A33&amp;"."&amp;B33,Sample_Data_Columns!A:C,3,FALSE)),"")</f>
        <v>2023-10-26T12:30:00.000+0000</v>
      </c>
      <c r="F33" s="122" t="str">
        <f>IFNA(IF(LEN(VLOOKUP(A33&amp;"."&amp;B33,Sample_Data_Columns!E:G,3,FALSE))=0,"",VLOOKUP(A33&amp;"."&amp;B33,Sample_Data_Columns!E:G,3,FALSE)),"")</f>
        <v>2023-10-17T10:00:00.000+0000</v>
      </c>
      <c r="G33" s="122">
        <f>vlookup(A33&amp;"."&amp;B33,Field_Count!C:D,2,false)</f>
        <v>1386307</v>
      </c>
      <c r="H33" s="139">
        <f>vlookup(A33&amp;"."&amp;B33,Field_Count!C:E,3,false)</f>
        <v>417836</v>
      </c>
      <c r="I33" s="122">
        <f>vlookup(A33&amp;"."&amp;B33,Field_Count!C:F,4,false)</f>
        <v>894511</v>
      </c>
      <c r="J33" s="139">
        <f>vlookup(A33&amp;"."&amp;B33,Field_Count!C:G,5,false)</f>
        <v>932359</v>
      </c>
      <c r="K33" s="139">
        <f>vlookup(A33&amp;"."&amp;B33,Field_Count!C:H,6,false)</f>
        <v>4314</v>
      </c>
      <c r="L33" s="56"/>
      <c r="M33" s="56" t="s">
        <v>60</v>
      </c>
      <c r="N33" s="69" t="s">
        <v>2136</v>
      </c>
      <c r="O33" s="60" t="str">
        <f t="shared" si="1"/>
        <v>DateTime</v>
      </c>
      <c r="P33" s="57" t="str">
        <f t="shared" si="2"/>
        <v>The time when the rep specified for the call unless the call was signed, in which case this is the signature time.  This field is optional for users who which to plan their calls down to a specific hour or minute.  If a datetime is specified, a correspond</v>
      </c>
      <c r="Q33" s="161" t="s">
        <v>5058</v>
      </c>
      <c r="R33" s="133" t="s">
        <v>7642</v>
      </c>
      <c r="S33" s="137" t="s">
        <v>7633</v>
      </c>
      <c r="T33" s="200" t="s">
        <v>7472</v>
      </c>
      <c r="U33" s="117" t="s">
        <v>5058</v>
      </c>
      <c r="V33" s="62" t="s">
        <v>7453</v>
      </c>
      <c r="W33" s="201" t="s">
        <v>7517</v>
      </c>
      <c r="X33" s="59" t="str">
        <f t="shared" si="3"/>
        <v>call2__v.call_datetime__v</v>
      </c>
      <c r="Y33" s="59" t="str">
        <f>IFNA(VLOOKUP(M33&amp;"."&amp;N33,Vault_Required_Fields!C:D,2,false),"TBD")</f>
        <v>Required</v>
      </c>
      <c r="Z33" s="59" t="s">
        <v>5058</v>
      </c>
      <c r="AA33" s="59" t="s">
        <v>5058</v>
      </c>
      <c r="AB33" s="59" t="s">
        <v>5058</v>
      </c>
      <c r="AC33" s="59" t="s">
        <v>5058</v>
      </c>
      <c r="AD33" s="59" t="s">
        <v>5058</v>
      </c>
      <c r="AE33" s="57"/>
      <c r="AF33" s="44"/>
      <c r="AG33" s="56" t="s">
        <v>60</v>
      </c>
      <c r="AH33" s="56" t="s">
        <v>2154</v>
      </c>
      <c r="AI33" s="56" t="str">
        <f>VLOOKUP(AG33&amp;"."&amp;AH33,Vault_Required_Fields!C:D,2,false)</f>
        <v>#N/A</v>
      </c>
      <c r="AJ33" s="56" t="s">
        <v>2122</v>
      </c>
      <c r="AK33" s="57" t="s">
        <v>7497</v>
      </c>
      <c r="AL33" s="60" t="str">
        <f t="shared" si="4"/>
        <v>No</v>
      </c>
      <c r="AM33" s="79"/>
      <c r="AN33" s="79"/>
      <c r="AO33" s="79"/>
      <c r="AP33" s="79"/>
      <c r="AQ33" s="79"/>
      <c r="AR33" s="79"/>
      <c r="AS33" s="79"/>
      <c r="AT33" s="79"/>
      <c r="AU33" s="79"/>
      <c r="AV33" s="79"/>
      <c r="AW33" s="79"/>
      <c r="AX33" s="79"/>
      <c r="AY33" s="79"/>
      <c r="AZ33" s="79"/>
      <c r="BA33" s="79"/>
      <c r="BB33" s="79"/>
    </row>
    <row r="34" ht="14.25" customHeight="1">
      <c r="A34" s="56" t="s">
        <v>14</v>
      </c>
      <c r="B34" s="213" t="s">
        <v>1261</v>
      </c>
      <c r="C34" s="137" t="s">
        <v>133</v>
      </c>
      <c r="D34" s="130" t="s">
        <v>1357</v>
      </c>
      <c r="E34" s="122" t="str">
        <f>IFNA(IF(LEN(VLOOKUP(A34&amp;"."&amp;B34,Sample_Data_Columns!A:C,3,FALSE))=0,"",VLOOKUP(A34&amp;"."&amp;B34,Sample_Data_Columns!A:C,3,FALSE)),"")</f>
        <v>2023-10-26T12:30:00.000+0000</v>
      </c>
      <c r="F34" s="122" t="str">
        <f>IFNA(IF(LEN(VLOOKUP(A34&amp;"."&amp;B34,Sample_Data_Columns!E:G,3,FALSE))=0,"",VLOOKUP(A34&amp;"."&amp;B34,Sample_Data_Columns!E:G,3,FALSE)),"")</f>
        <v>2023-10-17T10:00:00.000+0000</v>
      </c>
      <c r="G34" s="122">
        <f>vlookup(A34&amp;"."&amp;B34,Field_Count!C:D,2,false)</f>
        <v>1386307</v>
      </c>
      <c r="H34" s="139">
        <f>vlookup(A34&amp;"."&amp;B34,Field_Count!C:E,3,false)</f>
        <v>417836</v>
      </c>
      <c r="I34" s="122">
        <f>vlookup(A34&amp;"."&amp;B34,Field_Count!C:F,4,false)</f>
        <v>894511</v>
      </c>
      <c r="J34" s="139">
        <f>vlookup(A34&amp;"."&amp;B34,Field_Count!C:G,5,false)</f>
        <v>932359</v>
      </c>
      <c r="K34" s="139">
        <f>vlookup(A34&amp;"."&amp;B34,Field_Count!C:H,6,false)</f>
        <v>4314</v>
      </c>
      <c r="L34" s="56"/>
      <c r="M34" s="56" t="s">
        <v>60</v>
      </c>
      <c r="N34" s="69" t="s">
        <v>2134</v>
      </c>
      <c r="O34" s="60" t="str">
        <f t="shared" si="1"/>
        <v>Date</v>
      </c>
      <c r="P34" s="57" t="str">
        <f t="shared" si="2"/>
        <v>The date of the call when it was first saved or submitted. This field is set via a trigger to the current date if neither the date or datetime field is supplied.</v>
      </c>
      <c r="Q34" s="161" t="s">
        <v>5058</v>
      </c>
      <c r="R34" s="133" t="s">
        <v>7643</v>
      </c>
      <c r="S34" s="137" t="s">
        <v>7633</v>
      </c>
      <c r="T34" s="200" t="s">
        <v>7472</v>
      </c>
      <c r="U34" s="117" t="s">
        <v>5058</v>
      </c>
      <c r="V34" s="62" t="s">
        <v>7453</v>
      </c>
      <c r="W34" s="201" t="s">
        <v>7517</v>
      </c>
      <c r="X34" s="59" t="str">
        <f t="shared" si="3"/>
        <v>call2__v.call_date__v</v>
      </c>
      <c r="Y34" s="59" t="str">
        <f>IFNA(VLOOKUP(M34&amp;"."&amp;N34,Vault_Required_Fields!C:D,2,false),"TBD")</f>
        <v>Required</v>
      </c>
      <c r="Z34" s="59" t="s">
        <v>5058</v>
      </c>
      <c r="AA34" s="59" t="s">
        <v>5058</v>
      </c>
      <c r="AB34" s="59" t="s">
        <v>5058</v>
      </c>
      <c r="AC34" s="59" t="s">
        <v>5058</v>
      </c>
      <c r="AD34" s="59" t="s">
        <v>5058</v>
      </c>
      <c r="AE34" s="57"/>
      <c r="AF34" s="44"/>
      <c r="AG34" s="56" t="s">
        <v>60</v>
      </c>
      <c r="AH34" s="56" t="s">
        <v>2156</v>
      </c>
      <c r="AI34" s="56" t="str">
        <f>VLOOKUP(AG34&amp;"."&amp;AH34,Vault_Required_Fields!C:D,2,false)</f>
        <v>#N/A</v>
      </c>
      <c r="AJ34" s="56" t="s">
        <v>170</v>
      </c>
      <c r="AK34" s="57" t="s">
        <v>7498</v>
      </c>
      <c r="AL34" s="60" t="str">
        <f t="shared" si="4"/>
        <v>No</v>
      </c>
      <c r="AM34" s="79"/>
      <c r="AN34" s="79"/>
      <c r="AO34" s="79"/>
      <c r="AP34" s="79"/>
      <c r="AQ34" s="79"/>
      <c r="AR34" s="79"/>
      <c r="AS34" s="79"/>
      <c r="AT34" s="79"/>
      <c r="AU34" s="79"/>
      <c r="AV34" s="79"/>
      <c r="AW34" s="79"/>
      <c r="AX34" s="79"/>
      <c r="AY34" s="79"/>
      <c r="AZ34" s="79"/>
      <c r="BA34" s="79"/>
      <c r="BB34" s="79"/>
    </row>
    <row r="35" ht="14.25" customHeight="1">
      <c r="A35" s="56" t="s">
        <v>14</v>
      </c>
      <c r="B35" s="69" t="s">
        <v>1360</v>
      </c>
      <c r="C35" s="130" t="s">
        <v>718</v>
      </c>
      <c r="D35" s="130" t="s">
        <v>1361</v>
      </c>
      <c r="E35" s="122" t="str">
        <f>IFNA(IF(LEN(VLOOKUP(A35&amp;"."&amp;B35,Sample_Data_Columns!A:C,3,FALSE))=0,"",VLOOKUP(A35&amp;"."&amp;B35,Sample_Data_Columns!A:C,3,FALSE)),"")</f>
        <v>Tecentriq</v>
      </c>
      <c r="F35" s="122" t="str">
        <f>IFNA(IF(LEN(VLOOKUP(A35&amp;"."&amp;B35,Sample_Data_Columns!E:G,3,FALSE))=0,"",VLOOKUP(A35&amp;"."&amp;B35,Sample_Data_Columns!E:G,3,FALSE)),"")</f>
        <v>Tecentriq-Non-Small Cell Lung Cancer</v>
      </c>
      <c r="G35" s="122">
        <f>vlookup(A35&amp;"."&amp;B35,Field_Count!C:D,2,false)</f>
        <v>615394</v>
      </c>
      <c r="H35" s="139">
        <f>vlookup(A35&amp;"."&amp;B35,Field_Count!C:E,3,false)</f>
        <v>402978</v>
      </c>
      <c r="I35" s="122">
        <f>vlookup(A35&amp;"."&amp;B35,Field_Count!C:F,4,false)</f>
        <v>615394</v>
      </c>
      <c r="J35" s="139">
        <f>vlookup(A35&amp;"."&amp;B35,Field_Count!C:G,5,false)</f>
        <v>850894</v>
      </c>
      <c r="K35" s="139">
        <f>vlookup(A35&amp;"."&amp;B35,Field_Count!C:H,6,false)</f>
        <v>4035</v>
      </c>
      <c r="L35" s="56"/>
      <c r="M35" s="56" t="s">
        <v>60</v>
      </c>
      <c r="N35" s="69" t="s">
        <v>2229</v>
      </c>
      <c r="O35" s="60" t="str">
        <f t="shared" si="1"/>
        <v>String</v>
      </c>
      <c r="P35" s="57" t="str">
        <f t="shared" si="2"/>
        <v>A helper field to display the list of detailed products for a call. Product names should be delimited by double-spaces and order in priority from left to right. This field does not control processing and is included to make related lists and reports more</v>
      </c>
      <c r="Q35" s="161" t="s">
        <v>5058</v>
      </c>
      <c r="R35" s="136" t="s">
        <v>7644</v>
      </c>
      <c r="S35" s="123" t="s">
        <v>7645</v>
      </c>
      <c r="T35" s="200" t="s">
        <v>7472</v>
      </c>
      <c r="U35" s="117" t="s">
        <v>5058</v>
      </c>
      <c r="V35" s="62" t="s">
        <v>7453</v>
      </c>
      <c r="W35" s="201">
        <v>46085.0</v>
      </c>
      <c r="X35" s="57" t="str">
        <f t="shared" si="3"/>
        <v>call2__v.detailed_products__v</v>
      </c>
      <c r="Y35" s="57" t="str">
        <f>IFNA(VLOOKUP(M35&amp;"."&amp;N35,Vault_Required_Fields!C:D,2,false),"TBD")</f>
        <v>TBD</v>
      </c>
      <c r="Z35" s="59" t="s">
        <v>5058</v>
      </c>
      <c r="AA35" s="59" t="s">
        <v>5058</v>
      </c>
      <c r="AB35" s="59" t="s">
        <v>5058</v>
      </c>
      <c r="AC35" s="59" t="s">
        <v>5058</v>
      </c>
      <c r="AD35" s="59" t="s">
        <v>7461</v>
      </c>
      <c r="AE35" s="59" t="s">
        <v>7646</v>
      </c>
      <c r="AF35" s="44"/>
      <c r="AG35" s="56" t="s">
        <v>60</v>
      </c>
      <c r="AH35" s="56" t="s">
        <v>2158</v>
      </c>
      <c r="AI35" s="56" t="str">
        <f>VLOOKUP(AG35&amp;"."&amp;AH35,Vault_Required_Fields!C:D,2,false)</f>
        <v>#N/A</v>
      </c>
      <c r="AJ35" s="56" t="s">
        <v>2122</v>
      </c>
      <c r="AK35" s="57" t="s">
        <v>7499</v>
      </c>
      <c r="AL35" s="60" t="str">
        <f t="shared" si="4"/>
        <v>No</v>
      </c>
      <c r="AM35" s="79"/>
      <c r="AN35" s="79"/>
      <c r="AO35" s="79"/>
      <c r="AP35" s="79"/>
      <c r="AQ35" s="79"/>
      <c r="AR35" s="79"/>
      <c r="AS35" s="79"/>
      <c r="AT35" s="79"/>
      <c r="AU35" s="79"/>
      <c r="AV35" s="79"/>
      <c r="AW35" s="79"/>
      <c r="AX35" s="79"/>
      <c r="AY35" s="79"/>
      <c r="AZ35" s="79"/>
      <c r="BA35" s="79"/>
      <c r="BB35" s="79"/>
    </row>
    <row r="36" ht="14.25" customHeight="1">
      <c r="A36" s="56" t="s">
        <v>14</v>
      </c>
      <c r="B36" s="69" t="s">
        <v>1364</v>
      </c>
      <c r="C36" s="130" t="s">
        <v>187</v>
      </c>
      <c r="D36" s="130" t="s">
        <v>1365</v>
      </c>
      <c r="E36" s="122" t="str">
        <f>IFNA(IF(LEN(VLOOKUP(A36&amp;"."&amp;B36,Sample_Data_Columns!A:C,3,FALSE))=0,"",VLOOKUP(A36&amp;"."&amp;B36,Sample_Data_Columns!A:C,3,FALSE)),"")</f>
        <v>Tecentriq</v>
      </c>
      <c r="F36" s="122" t="str">
        <f>IFNA(IF(LEN(VLOOKUP(A36&amp;"."&amp;B36,Sample_Data_Columns!E:G,3,FALSE))=0,"",VLOOKUP(A36&amp;"."&amp;B36,Sample_Data_Columns!E:G,3,FALSE)),"")</f>
        <v>Tecentriq-Non-Small Cell Lung Cancer</v>
      </c>
      <c r="G36" s="122">
        <f>vlookup(A36&amp;"."&amp;B36,Field_Count!C:D,2,false)</f>
        <v>615394</v>
      </c>
      <c r="H36" s="139">
        <f>vlookup(A36&amp;"."&amp;B36,Field_Count!C:E,3,false)</f>
        <v>402978</v>
      </c>
      <c r="I36" s="122">
        <f>vlookup(A36&amp;"."&amp;B36,Field_Count!C:F,4,false)</f>
        <v>615394</v>
      </c>
      <c r="J36" s="139">
        <f>vlookup(A36&amp;"."&amp;B36,Field_Count!C:G,5,false)</f>
        <v>850894</v>
      </c>
      <c r="K36" s="139">
        <f>vlookup(A36&amp;"."&amp;B36,Field_Count!C:H,6,false)</f>
        <v>4035</v>
      </c>
      <c r="L36" s="56"/>
      <c r="M36" s="56" t="s">
        <v>60</v>
      </c>
      <c r="N36" s="69" t="s">
        <v>7464</v>
      </c>
      <c r="O36" s="71" t="str">
        <f t="shared" si="1"/>
        <v/>
      </c>
      <c r="P36" s="72" t="str">
        <f t="shared" si="2"/>
        <v/>
      </c>
      <c r="Q36" s="161" t="s">
        <v>7485</v>
      </c>
      <c r="R36" s="136" t="s">
        <v>7486</v>
      </c>
      <c r="S36" s="73" t="s">
        <v>7639</v>
      </c>
      <c r="T36" s="200" t="s">
        <v>7523</v>
      </c>
      <c r="U36" s="117" t="s">
        <v>7461</v>
      </c>
      <c r="V36" s="60"/>
      <c r="W36" s="201" t="s">
        <v>7517</v>
      </c>
      <c r="X36" s="57" t="str">
        <f t="shared" si="3"/>
        <v>call2__v.OutOfScope</v>
      </c>
      <c r="Y36" s="57" t="str">
        <f>IFNA(VLOOKUP(M36&amp;"."&amp;N36,Vault_Required_Fields!C:D,2,false),"TBD")</f>
        <v>TBD</v>
      </c>
      <c r="Z36" s="57"/>
      <c r="AA36" s="57"/>
      <c r="AB36" s="57"/>
      <c r="AC36" s="57"/>
      <c r="AD36" s="57"/>
      <c r="AE36" s="57"/>
      <c r="AF36" s="44"/>
      <c r="AG36" s="56" t="s">
        <v>60</v>
      </c>
      <c r="AH36" s="56" t="s">
        <v>2160</v>
      </c>
      <c r="AI36" s="56" t="str">
        <f>VLOOKUP(AG36&amp;"."&amp;AH36,Vault_Required_Fields!C:D,2,false)</f>
        <v>#N/A</v>
      </c>
      <c r="AJ36" s="56" t="s">
        <v>10</v>
      </c>
      <c r="AK36" s="57" t="s">
        <v>7500</v>
      </c>
      <c r="AL36" s="60" t="str">
        <f t="shared" si="4"/>
        <v>No</v>
      </c>
      <c r="AM36" s="79"/>
      <c r="AN36" s="79"/>
      <c r="AO36" s="79"/>
      <c r="AP36" s="79"/>
      <c r="AQ36" s="79"/>
      <c r="AR36" s="79"/>
      <c r="AS36" s="79"/>
      <c r="AT36" s="79"/>
      <c r="AU36" s="79"/>
      <c r="AV36" s="79"/>
      <c r="AW36" s="79"/>
      <c r="AX36" s="79"/>
      <c r="AY36" s="79"/>
      <c r="AZ36" s="79"/>
      <c r="BA36" s="79"/>
      <c r="BB36" s="79"/>
    </row>
    <row r="37" ht="14.25" customHeight="1">
      <c r="A37" s="64" t="s">
        <v>14</v>
      </c>
      <c r="B37" s="64" t="s">
        <v>54</v>
      </c>
      <c r="C37" s="202" t="s">
        <v>1368</v>
      </c>
      <c r="D37" s="202" t="s">
        <v>1370</v>
      </c>
      <c r="E37" s="67" t="str">
        <f>IFNA(IF(LEN(VLOOKUP(A37&amp;"."&amp;B37,Sample_Data_Columns!A:C,3,FALSE))=0,"",VLOOKUP(A37&amp;"."&amp;B37,Sample_Data_Columns!A:C,3,FALSE)),"")</f>
        <v/>
      </c>
      <c r="F37" s="67" t="str">
        <f>IFNA(IF(LEN(VLOOKUP(A37&amp;"."&amp;B37,Sample_Data_Columns!E:G,3,FALSE))=0,"",VLOOKUP(A37&amp;"."&amp;B37,Sample_Data_Columns!E:G,3,FALSE)),"")</f>
        <v/>
      </c>
      <c r="G37" s="64">
        <f>vlookup(A37&amp;"."&amp;B37,Field_Count!C:D,2,false)</f>
        <v>0</v>
      </c>
      <c r="H37" s="178">
        <f>vlookup(A37&amp;"."&amp;B37,Field_Count!C:E,3,false)</f>
        <v>0</v>
      </c>
      <c r="I37" s="64">
        <f>vlookup(A37&amp;"."&amp;B37,Field_Count!C:F,4,false)</f>
        <v>0</v>
      </c>
      <c r="J37" s="178">
        <f>vlookup(A37&amp;"."&amp;B37,Field_Count!C:G,5,false)</f>
        <v>0</v>
      </c>
      <c r="K37" s="178">
        <f>vlookup(A37&amp;"."&amp;B37,Field_Count!C:H,6,false)</f>
        <v>0</v>
      </c>
      <c r="L37" s="64"/>
      <c r="M37" s="64" t="s">
        <v>60</v>
      </c>
      <c r="N37" s="172" t="s">
        <v>7464</v>
      </c>
      <c r="O37" s="69" t="str">
        <f t="shared" si="1"/>
        <v/>
      </c>
      <c r="P37" s="67" t="str">
        <f t="shared" si="2"/>
        <v/>
      </c>
      <c r="Q37" s="161" t="s">
        <v>7457</v>
      </c>
      <c r="R37" s="133" t="s">
        <v>7458</v>
      </c>
      <c r="S37" s="67" t="s">
        <v>7460</v>
      </c>
      <c r="T37" s="203" t="s">
        <v>7460</v>
      </c>
      <c r="U37" s="117" t="s">
        <v>7457</v>
      </c>
      <c r="V37" s="60"/>
      <c r="W37" s="201" t="s">
        <v>7517</v>
      </c>
      <c r="X37" s="57" t="str">
        <f t="shared" si="3"/>
        <v>call2__v.OutOfScope</v>
      </c>
      <c r="Y37" s="57" t="str">
        <f>IFNA(VLOOKUP(M37&amp;"."&amp;N37,Vault_Required_Fields!C:D,2,false),"TBD")</f>
        <v>TBD</v>
      </c>
      <c r="Z37" s="57"/>
      <c r="AA37" s="57"/>
      <c r="AB37" s="57"/>
      <c r="AC37" s="59" t="s">
        <v>5058</v>
      </c>
      <c r="AD37" s="59" t="s">
        <v>7461</v>
      </c>
      <c r="AE37" s="57"/>
      <c r="AF37" s="44"/>
      <c r="AG37" s="56" t="s">
        <v>60</v>
      </c>
      <c r="AH37" s="56" t="s">
        <v>2162</v>
      </c>
      <c r="AI37" s="56" t="str">
        <f>VLOOKUP(AG37&amp;"."&amp;AH37,Vault_Required_Fields!C:D,2,false)</f>
        <v>#N/A</v>
      </c>
      <c r="AJ37" s="56" t="s">
        <v>2084</v>
      </c>
      <c r="AK37" s="57" t="s">
        <v>7501</v>
      </c>
      <c r="AL37" s="60" t="str">
        <f t="shared" si="4"/>
        <v>No</v>
      </c>
      <c r="AM37" s="79"/>
      <c r="AN37" s="79"/>
      <c r="AO37" s="79"/>
      <c r="AP37" s="79"/>
      <c r="AQ37" s="79"/>
      <c r="AR37" s="79"/>
      <c r="AS37" s="79"/>
      <c r="AT37" s="79"/>
      <c r="AU37" s="79"/>
      <c r="AV37" s="79"/>
      <c r="AW37" s="79"/>
      <c r="AX37" s="79"/>
      <c r="AY37" s="79"/>
      <c r="AZ37" s="79"/>
      <c r="BA37" s="79"/>
      <c r="BB37" s="79"/>
    </row>
    <row r="38" ht="14.25" customHeight="1">
      <c r="A38" s="64" t="s">
        <v>14</v>
      </c>
      <c r="B38" s="64" t="s">
        <v>1373</v>
      </c>
      <c r="C38" s="202" t="s">
        <v>210</v>
      </c>
      <c r="D38" s="202" t="s">
        <v>1374</v>
      </c>
      <c r="E38" s="67" t="str">
        <f>IFNA(IF(LEN(VLOOKUP(A38&amp;"."&amp;B38,Sample_Data_Columns!A:C,3,FALSE))=0,"",VLOOKUP(A38&amp;"."&amp;B38,Sample_Data_Columns!A:C,3,FALSE)),"")</f>
        <v/>
      </c>
      <c r="F38" s="67" t="str">
        <f>IFNA(IF(LEN(VLOOKUP(A38&amp;"."&amp;B38,Sample_Data_Columns!E:G,3,FALSE))=0,"",VLOOKUP(A38&amp;"."&amp;B38,Sample_Data_Columns!E:G,3,FALSE)),"")</f>
        <v/>
      </c>
      <c r="G38" s="64">
        <f>vlookup(A38&amp;"."&amp;B38,Field_Count!C:D,2,false)</f>
        <v>0</v>
      </c>
      <c r="H38" s="178">
        <f>vlookup(A38&amp;"."&amp;B38,Field_Count!C:E,3,false)</f>
        <v>0</v>
      </c>
      <c r="I38" s="64">
        <f>vlookup(A38&amp;"."&amp;B38,Field_Count!C:F,4,false)</f>
        <v>0</v>
      </c>
      <c r="J38" s="178">
        <f>vlookup(A38&amp;"."&amp;B38,Field_Count!C:G,5,false)</f>
        <v>0</v>
      </c>
      <c r="K38" s="178">
        <f>vlookup(A38&amp;"."&amp;B38,Field_Count!C:H,6,false)</f>
        <v>0</v>
      </c>
      <c r="L38" s="64"/>
      <c r="M38" s="64" t="s">
        <v>60</v>
      </c>
      <c r="N38" s="172" t="s">
        <v>7464</v>
      </c>
      <c r="O38" s="69" t="str">
        <f t="shared" si="1"/>
        <v/>
      </c>
      <c r="P38" s="67" t="str">
        <f t="shared" si="2"/>
        <v/>
      </c>
      <c r="Q38" s="161" t="s">
        <v>7457</v>
      </c>
      <c r="R38" s="133" t="s">
        <v>7458</v>
      </c>
      <c r="S38" s="67" t="s">
        <v>7460</v>
      </c>
      <c r="T38" s="203" t="s">
        <v>7460</v>
      </c>
      <c r="U38" s="117" t="s">
        <v>7457</v>
      </c>
      <c r="V38" s="60"/>
      <c r="W38" s="201" t="s">
        <v>7517</v>
      </c>
      <c r="X38" s="57" t="str">
        <f t="shared" si="3"/>
        <v>call2__v.OutOfScope</v>
      </c>
      <c r="Y38" s="57" t="str">
        <f>IFNA(VLOOKUP(M38&amp;"."&amp;N38,Vault_Required_Fields!C:D,2,false),"TBD")</f>
        <v>TBD</v>
      </c>
      <c r="Z38" s="57"/>
      <c r="AA38" s="57"/>
      <c r="AB38" s="57"/>
      <c r="AC38" s="59" t="s">
        <v>5058</v>
      </c>
      <c r="AD38" s="59" t="s">
        <v>7461</v>
      </c>
      <c r="AE38" s="57"/>
      <c r="AF38" s="44"/>
      <c r="AG38" s="56" t="s">
        <v>60</v>
      </c>
      <c r="AH38" s="56" t="s">
        <v>2164</v>
      </c>
      <c r="AI38" s="56" t="str">
        <f>VLOOKUP(AG38&amp;"."&amp;AH38,Vault_Required_Fields!C:D,2,false)</f>
        <v>#N/A</v>
      </c>
      <c r="AJ38" s="56" t="s">
        <v>2084</v>
      </c>
      <c r="AK38" s="57" t="s">
        <v>2165</v>
      </c>
      <c r="AL38" s="60" t="str">
        <f t="shared" si="4"/>
        <v>Yes</v>
      </c>
      <c r="AM38" s="79"/>
      <c r="AN38" s="79"/>
      <c r="AO38" s="79"/>
      <c r="AP38" s="79"/>
      <c r="AQ38" s="79"/>
      <c r="AR38" s="79"/>
      <c r="AS38" s="79"/>
      <c r="AT38" s="79"/>
      <c r="AU38" s="79"/>
      <c r="AV38" s="79"/>
      <c r="AW38" s="79"/>
      <c r="AX38" s="79"/>
      <c r="AY38" s="79"/>
      <c r="AZ38" s="79"/>
      <c r="BA38" s="79"/>
      <c r="BB38" s="79"/>
    </row>
    <row r="39" ht="14.25" customHeight="1">
      <c r="A39" s="56" t="s">
        <v>14</v>
      </c>
      <c r="B39" s="56" t="s">
        <v>1377</v>
      </c>
      <c r="C39" s="130" t="s">
        <v>187</v>
      </c>
      <c r="D39" s="130" t="s">
        <v>1378</v>
      </c>
      <c r="E39" s="57" t="str">
        <f>IFNA(IF(LEN(VLOOKUP(A39&amp;"."&amp;B39,Sample_Data_Columns!A:C,3,FALSE))=0,"",VLOOKUP(A39&amp;"."&amp;B39,Sample_Data_Columns!A:C,3,FALSE)),"")</f>
        <v/>
      </c>
      <c r="F39" s="57" t="str">
        <f>IFNA(IF(LEN(VLOOKUP(A39&amp;"."&amp;B39,Sample_Data_Columns!E:G,3,FALSE))=0,"",VLOOKUP(A39&amp;"."&amp;B39,Sample_Data_Columns!E:G,3,FALSE)),"")</f>
        <v/>
      </c>
      <c r="G39" s="122">
        <f>vlookup(A39&amp;"."&amp;B39,Field_Count!C:D,2,false)</f>
        <v>2503</v>
      </c>
      <c r="H39" s="139">
        <f>vlookup(A39&amp;"."&amp;B39,Field_Count!C:E,3,false)</f>
        <v>10</v>
      </c>
      <c r="I39" s="122">
        <f>vlookup(A39&amp;"."&amp;B39,Field_Count!C:F,4,false)</f>
        <v>112109</v>
      </c>
      <c r="J39" s="139">
        <f>vlookup(A39&amp;"."&amp;B39,Field_Count!C:G,5,false)</f>
        <v>3720</v>
      </c>
      <c r="K39" s="139">
        <f>vlookup(A39&amp;"."&amp;B39,Field_Count!C:H,6,false)</f>
        <v>0</v>
      </c>
      <c r="L39" s="56"/>
      <c r="M39" s="56" t="s">
        <v>60</v>
      </c>
      <c r="N39" s="69" t="s">
        <v>7464</v>
      </c>
      <c r="O39" s="71" t="str">
        <f t="shared" si="1"/>
        <v/>
      </c>
      <c r="P39" s="72" t="str">
        <f t="shared" si="2"/>
        <v/>
      </c>
      <c r="Q39" s="161" t="s">
        <v>7485</v>
      </c>
      <c r="R39" s="136" t="s">
        <v>7486</v>
      </c>
      <c r="S39" s="73" t="s">
        <v>7647</v>
      </c>
      <c r="T39" s="200" t="s">
        <v>7523</v>
      </c>
      <c r="U39" s="117" t="s">
        <v>7461</v>
      </c>
      <c r="V39" s="60"/>
      <c r="W39" s="201" t="s">
        <v>7517</v>
      </c>
      <c r="X39" s="57" t="str">
        <f t="shared" si="3"/>
        <v>call2__v.OutOfScope</v>
      </c>
      <c r="Y39" s="57" t="str">
        <f>IFNA(VLOOKUP(M39&amp;"."&amp;N39,Vault_Required_Fields!C:D,2,false),"TBD")</f>
        <v>TBD</v>
      </c>
      <c r="Z39" s="57"/>
      <c r="AA39" s="57"/>
      <c r="AB39" s="57"/>
      <c r="AC39" s="57"/>
      <c r="AD39" s="57"/>
      <c r="AE39" s="57"/>
      <c r="AF39" s="44"/>
      <c r="AG39" s="56" t="s">
        <v>60</v>
      </c>
      <c r="AH39" s="56" t="s">
        <v>2166</v>
      </c>
      <c r="AI39" s="56" t="str">
        <f>VLOOKUP(AG39&amp;"."&amp;AH39,Vault_Required_Fields!C:D,2,false)</f>
        <v>#N/A</v>
      </c>
      <c r="AJ39" s="56" t="s">
        <v>2167</v>
      </c>
      <c r="AK39" s="57" t="s">
        <v>2168</v>
      </c>
      <c r="AL39" s="60" t="str">
        <f t="shared" si="4"/>
        <v>No</v>
      </c>
      <c r="AM39" s="79"/>
      <c r="AN39" s="79"/>
      <c r="AO39" s="79"/>
      <c r="AP39" s="79"/>
      <c r="AQ39" s="79"/>
      <c r="AR39" s="79"/>
      <c r="AS39" s="79"/>
      <c r="AT39" s="79"/>
      <c r="AU39" s="79"/>
      <c r="AV39" s="79"/>
      <c r="AW39" s="79"/>
      <c r="AX39" s="79"/>
      <c r="AY39" s="79"/>
      <c r="AZ39" s="79"/>
      <c r="BA39" s="79"/>
      <c r="BB39" s="79"/>
    </row>
    <row r="40" ht="14.25" customHeight="1">
      <c r="A40" s="56" t="s">
        <v>14</v>
      </c>
      <c r="B40" s="69" t="s">
        <v>1381</v>
      </c>
      <c r="C40" s="130" t="s">
        <v>170</v>
      </c>
      <c r="D40" s="130" t="s">
        <v>1382</v>
      </c>
      <c r="E40" s="122" t="str">
        <f>IFNA(IF(LEN(VLOOKUP(A40&amp;"."&amp;B40,Sample_Data_Columns!A:C,3,FALSE))=0,"",VLOOKUP(A40&amp;"."&amp;B40,Sample_Data_Columns!A:C,3,FALSE)),"")</f>
        <v>Detail Only</v>
      </c>
      <c r="F40" s="57" t="str">
        <f>IFNA(IF(LEN(VLOOKUP(A40&amp;"."&amp;B40,Sample_Data_Columns!E:G,3,FALSE))=0,"",VLOOKUP(A40&amp;"."&amp;B40,Sample_Data_Columns!E:G,3,FALSE)),"")</f>
        <v/>
      </c>
      <c r="G40" s="122">
        <f>vlookup(A40&amp;"."&amp;B40,Field_Count!C:D,2,false)</f>
        <v>247165</v>
      </c>
      <c r="H40" s="139">
        <f>vlookup(A40&amp;"."&amp;B40,Field_Count!C:E,3,false)</f>
        <v>79302</v>
      </c>
      <c r="I40" s="122">
        <f>vlookup(A40&amp;"."&amp;B40,Field_Count!C:F,4,false)</f>
        <v>260476</v>
      </c>
      <c r="J40" s="139">
        <f>vlookup(A40&amp;"."&amp;B40,Field_Count!C:G,5,false)</f>
        <v>292071</v>
      </c>
      <c r="K40" s="139">
        <f>vlookup(A40&amp;"."&amp;B40,Field_Count!C:H,6,false)</f>
        <v>15</v>
      </c>
      <c r="L40" s="56"/>
      <c r="M40" s="56" t="s">
        <v>60</v>
      </c>
      <c r="N40" s="56" t="s">
        <v>2141</v>
      </c>
      <c r="O40" s="60" t="str">
        <f t="shared" si="1"/>
        <v>Picklist</v>
      </c>
      <c r="P40" s="57" t="str">
        <f t="shared" si="2"/>
        <v>Type of call which is system maintained based on the type and contents of the call. This field is used for reporting purposes. Valid values are:  Detail Only, Detail with Sample, Group Detail, Group Detail with Sample, Sample Only. These values should not</v>
      </c>
      <c r="Q40" s="161" t="s">
        <v>5058</v>
      </c>
      <c r="R40" s="205" t="s">
        <v>7648</v>
      </c>
      <c r="S40" s="147" t="s">
        <v>7649</v>
      </c>
      <c r="T40" s="200" t="s">
        <v>7599</v>
      </c>
      <c r="U40" s="117" t="s">
        <v>5058</v>
      </c>
      <c r="V40" s="62" t="s">
        <v>7453</v>
      </c>
      <c r="W40" s="201" t="s">
        <v>7517</v>
      </c>
      <c r="X40" s="59" t="str">
        <f t="shared" si="3"/>
        <v>call2__v.call_type__v</v>
      </c>
      <c r="Y40" s="59" t="str">
        <f>IFNA(VLOOKUP(M40&amp;"."&amp;N40,Vault_Required_Fields!C:D,2,false),"TBD")</f>
        <v>TBD</v>
      </c>
      <c r="Z40" s="59" t="s">
        <v>5058</v>
      </c>
      <c r="AA40" s="57"/>
      <c r="AB40" s="57"/>
      <c r="AC40" s="59" t="s">
        <v>5058</v>
      </c>
      <c r="AD40" s="59" t="s">
        <v>5058</v>
      </c>
      <c r="AE40" s="59" t="s">
        <v>7650</v>
      </c>
      <c r="AF40" s="44"/>
      <c r="AG40" s="56" t="s">
        <v>60</v>
      </c>
      <c r="AH40" s="56" t="s">
        <v>2169</v>
      </c>
      <c r="AI40" s="56" t="str">
        <f>VLOOKUP(AG40&amp;"."&amp;AH40,Vault_Required_Fields!C:D,2,false)</f>
        <v>#N/A</v>
      </c>
      <c r="AJ40" s="56" t="s">
        <v>2122</v>
      </c>
      <c r="AK40" s="57"/>
      <c r="AL40" s="60" t="str">
        <f t="shared" si="4"/>
        <v>No</v>
      </c>
      <c r="AM40" s="79"/>
      <c r="AN40" s="79"/>
      <c r="AO40" s="79"/>
      <c r="AP40" s="79"/>
      <c r="AQ40" s="79"/>
      <c r="AR40" s="79"/>
      <c r="AS40" s="79"/>
      <c r="AT40" s="79"/>
      <c r="AU40" s="79"/>
      <c r="AV40" s="79"/>
      <c r="AW40" s="79"/>
      <c r="AX40" s="79"/>
      <c r="AY40" s="79"/>
      <c r="AZ40" s="79"/>
      <c r="BA40" s="79"/>
      <c r="BB40" s="79"/>
    </row>
    <row r="41" ht="156.75" customHeight="1">
      <c r="A41" s="56" t="s">
        <v>14</v>
      </c>
      <c r="B41" s="69" t="s">
        <v>1385</v>
      </c>
      <c r="C41" s="130" t="s">
        <v>170</v>
      </c>
      <c r="D41" s="130" t="s">
        <v>1386</v>
      </c>
      <c r="E41" s="122" t="str">
        <f>IFNA(IF(LEN(VLOOKUP(A41&amp;"."&amp;B41,Sample_Data_Columns!A:C,3,FALSE))=0,"",VLOOKUP(A41&amp;"."&amp;B41,Sample_Data_Columns!A:C,3,FALSE)),"")</f>
        <v>Face To Face</v>
      </c>
      <c r="F41" s="122" t="str">
        <f>IFNA(IF(LEN(VLOOKUP(A41&amp;"."&amp;B41,Sample_Data_Columns!E:G,3,FALSE))=0,"",VLOOKUP(A41&amp;"."&amp;B41,Sample_Data_Columns!E:G,3,FALSE)),"")</f>
        <v>Face To Face</v>
      </c>
      <c r="G41" s="122">
        <f>vlookup(A41&amp;"."&amp;B41,Field_Count!C:D,2,false)</f>
        <v>1326886</v>
      </c>
      <c r="H41" s="139">
        <f>vlookup(A41&amp;"."&amp;B41,Field_Count!C:E,3,false)</f>
        <v>411003</v>
      </c>
      <c r="I41" s="122">
        <f>vlookup(A41&amp;"."&amp;B41,Field_Count!C:F,4,false)</f>
        <v>888434</v>
      </c>
      <c r="J41" s="139">
        <f>vlookup(A41&amp;"."&amp;B41,Field_Count!C:G,5,false)</f>
        <v>892872</v>
      </c>
      <c r="K41" s="139">
        <f>vlookup(A41&amp;"."&amp;B41,Field_Count!C:H,6,false)</f>
        <v>3458</v>
      </c>
      <c r="L41" s="56"/>
      <c r="M41" s="56" t="s">
        <v>60</v>
      </c>
      <c r="N41" s="56" t="s">
        <v>2126</v>
      </c>
      <c r="O41" s="60" t="str">
        <f t="shared" si="1"/>
        <v>Picklist</v>
      </c>
      <c r="P41" s="57" t="str">
        <f t="shared" si="2"/>
        <v>Specifies the channel of communication for this interaction.</v>
      </c>
      <c r="Q41" s="161" t="s">
        <v>5058</v>
      </c>
      <c r="R41" s="205" t="s">
        <v>7651</v>
      </c>
      <c r="S41" s="147" t="s">
        <v>7652</v>
      </c>
      <c r="T41" s="200" t="s">
        <v>7599</v>
      </c>
      <c r="U41" s="117" t="s">
        <v>5058</v>
      </c>
      <c r="V41" s="62" t="s">
        <v>7453</v>
      </c>
      <c r="W41" s="201" t="s">
        <v>7517</v>
      </c>
      <c r="X41" s="59" t="str">
        <f t="shared" si="3"/>
        <v>call2__v.call_channel__v</v>
      </c>
      <c r="Y41" s="59" t="str">
        <f>IFNA(VLOOKUP(M41&amp;"."&amp;N41,Vault_Required_Fields!C:D,2,false),"TBD")</f>
        <v>Required</v>
      </c>
      <c r="Z41" s="59" t="s">
        <v>5058</v>
      </c>
      <c r="AA41" s="57"/>
      <c r="AB41" s="59" t="s">
        <v>5058</v>
      </c>
      <c r="AC41" s="59" t="s">
        <v>5058</v>
      </c>
      <c r="AD41" s="59" t="s">
        <v>5058</v>
      </c>
      <c r="AE41" s="59" t="s">
        <v>7650</v>
      </c>
      <c r="AF41" s="44"/>
      <c r="AG41" s="56" t="s">
        <v>60</v>
      </c>
      <c r="AH41" s="56" t="s">
        <v>2171</v>
      </c>
      <c r="AI41" s="56" t="str">
        <f>VLOOKUP(AG41&amp;"."&amp;AH41,Vault_Required_Fields!C:D,2,false)</f>
        <v>#N/A</v>
      </c>
      <c r="AJ41" s="56" t="s">
        <v>2122</v>
      </c>
      <c r="AK41" s="57"/>
      <c r="AL41" s="60" t="str">
        <f t="shared" si="4"/>
        <v>No</v>
      </c>
      <c r="AM41" s="79"/>
      <c r="AN41" s="79"/>
      <c r="AO41" s="79"/>
      <c r="AP41" s="79"/>
      <c r="AQ41" s="79"/>
      <c r="AR41" s="79"/>
      <c r="AS41" s="79"/>
      <c r="AT41" s="79"/>
      <c r="AU41" s="79"/>
      <c r="AV41" s="79"/>
      <c r="AW41" s="79"/>
      <c r="AX41" s="79"/>
      <c r="AY41" s="79"/>
      <c r="AZ41" s="79"/>
      <c r="BA41" s="79"/>
      <c r="BB41" s="79"/>
    </row>
    <row r="42" ht="14.25" customHeight="1">
      <c r="A42" s="56" t="s">
        <v>14</v>
      </c>
      <c r="B42" s="56" t="s">
        <v>1389</v>
      </c>
      <c r="C42" s="130" t="s">
        <v>601</v>
      </c>
      <c r="D42" s="130" t="s">
        <v>1390</v>
      </c>
      <c r="E42" s="57" t="str">
        <f>IFNA(IF(LEN(VLOOKUP(A42&amp;"."&amp;B42,Sample_Data_Columns!A:C,3,FALSE))=0,"",VLOOKUP(A42&amp;"."&amp;B42,Sample_Data_Columns!A:C,3,FALSE)),"")</f>
        <v/>
      </c>
      <c r="F42" s="122" t="str">
        <f>IFNA(IF(LEN(VLOOKUP(A42&amp;"."&amp;B42,Sample_Data_Columns!E:G,3,FALSE))=0,"",VLOOKUP(A42&amp;"."&amp;B42,Sample_Data_Columns!E:G,3,FALSE)),"")</f>
        <v>Submitted</v>
      </c>
      <c r="G42" s="122" t="str">
        <f>vlookup(A42&amp;"."&amp;B42,Field_Count!C:D,2,false)</f>
        <v>#N/A</v>
      </c>
      <c r="H42" s="139" t="str">
        <f>vlookup(A42&amp;"."&amp;B42,Field_Count!C:E,3,false)</f>
        <v>#N/A</v>
      </c>
      <c r="I42" s="122" t="str">
        <f>vlookup(A42&amp;"."&amp;B42,Field_Count!C:F,4,false)</f>
        <v>#N/A</v>
      </c>
      <c r="J42" s="139" t="str">
        <f>vlookup(A42&amp;"."&amp;B42,Field_Count!C:G,5,false)</f>
        <v>#N/A</v>
      </c>
      <c r="K42" s="139" t="str">
        <f>vlookup(A42&amp;"."&amp;B42,Field_Count!C:H,6,false)</f>
        <v>#N/A</v>
      </c>
      <c r="L42" s="56"/>
      <c r="M42" s="56" t="s">
        <v>60</v>
      </c>
      <c r="N42" s="69" t="s">
        <v>7464</v>
      </c>
      <c r="O42" s="71" t="str">
        <f t="shared" si="1"/>
        <v/>
      </c>
      <c r="P42" s="72" t="str">
        <f t="shared" si="2"/>
        <v/>
      </c>
      <c r="Q42" s="161" t="s">
        <v>7485</v>
      </c>
      <c r="R42" s="136" t="s">
        <v>7486</v>
      </c>
      <c r="S42" s="73" t="s">
        <v>7639</v>
      </c>
      <c r="T42" s="200" t="s">
        <v>7523</v>
      </c>
      <c r="U42" s="117" t="s">
        <v>7461</v>
      </c>
      <c r="V42" s="60"/>
      <c r="W42" s="201" t="s">
        <v>7517</v>
      </c>
      <c r="X42" s="57" t="str">
        <f t="shared" si="3"/>
        <v>call2__v.OutOfScope</v>
      </c>
      <c r="Y42" s="57" t="str">
        <f>IFNA(VLOOKUP(M42&amp;"."&amp;N42,Vault_Required_Fields!C:D,2,false),"TBD")</f>
        <v>TBD</v>
      </c>
      <c r="Z42" s="57"/>
      <c r="AA42" s="57"/>
      <c r="AB42" s="57"/>
      <c r="AC42" s="57"/>
      <c r="AD42" s="57"/>
      <c r="AE42" s="57"/>
      <c r="AF42" s="44"/>
      <c r="AG42" s="56" t="s">
        <v>60</v>
      </c>
      <c r="AH42" s="56" t="s">
        <v>2173</v>
      </c>
      <c r="AI42" s="56" t="str">
        <f>VLOOKUP(AG42&amp;"."&amp;AH42,Vault_Required_Fields!C:D,2,false)</f>
        <v>#N/A</v>
      </c>
      <c r="AJ42" s="56" t="s">
        <v>170</v>
      </c>
      <c r="AK42" s="57"/>
      <c r="AL42" s="60" t="str">
        <f t="shared" si="4"/>
        <v>No</v>
      </c>
      <c r="AM42" s="79"/>
      <c r="AN42" s="79"/>
      <c r="AO42" s="79"/>
      <c r="AP42" s="79"/>
      <c r="AQ42" s="79"/>
      <c r="AR42" s="79"/>
      <c r="AS42" s="79"/>
      <c r="AT42" s="79"/>
      <c r="AU42" s="79"/>
      <c r="AV42" s="79"/>
      <c r="AW42" s="79"/>
      <c r="AX42" s="79"/>
      <c r="AY42" s="79"/>
      <c r="AZ42" s="79"/>
      <c r="BA42" s="79"/>
      <c r="BB42" s="79"/>
    </row>
    <row r="43" ht="14.25" customHeight="1">
      <c r="A43" s="209" t="s">
        <v>14</v>
      </c>
      <c r="B43" s="209" t="s">
        <v>1393</v>
      </c>
      <c r="C43" s="211" t="s">
        <v>249</v>
      </c>
      <c r="D43" s="209" t="s">
        <v>1394</v>
      </c>
      <c r="E43" s="122" t="str">
        <f>IFNA(IF(LEN(VLOOKUP(A43&amp;"."&amp;B43,Sample_Data_Columns!A:C,3,FALSE))=0,"",VLOOKUP(A43&amp;"."&amp;B43,Sample_Data_Columns!A:C,3,FALSE)),"")</f>
        <v>Nikšić</v>
      </c>
      <c r="F43" s="122" t="str">
        <f>IFNA(IF(LEN(VLOOKUP(A43&amp;"."&amp;B43,Sample_Data_Columns!E:G,3,FALSE))=0,"",VLOOKUP(A43&amp;"."&amp;B43,Sample_Data_Columns!E:G,3,FALSE)),"")</f>
        <v>Nikšić</v>
      </c>
      <c r="G43" s="122">
        <f>vlookup(A43&amp;"."&amp;B43,Field_Count!C:D,2,false)</f>
        <v>1279290</v>
      </c>
      <c r="H43" s="139">
        <f>vlookup(A43&amp;"."&amp;B43,Field_Count!C:E,3,false)</f>
        <v>405439</v>
      </c>
      <c r="I43" s="122">
        <f>vlookup(A43&amp;"."&amp;B43,Field_Count!C:F,4,false)</f>
        <v>807791</v>
      </c>
      <c r="J43" s="139">
        <f>vlookup(A43&amp;"."&amp;B43,Field_Count!C:G,5,false)</f>
        <v>829454</v>
      </c>
      <c r="K43" s="139">
        <f>vlookup(A43&amp;"."&amp;B43,Field_Count!C:H,6,false)</f>
        <v>3943</v>
      </c>
      <c r="L43" s="56"/>
      <c r="M43" s="56" t="s">
        <v>60</v>
      </c>
      <c r="N43" s="56" t="s">
        <v>2164</v>
      </c>
      <c r="O43" s="60" t="str">
        <f t="shared" si="1"/>
        <v>String</v>
      </c>
      <c r="P43" s="57" t="str">
        <f t="shared" si="2"/>
        <v>City of the Call Address.  This field should not be displayed on the Page Layout.</v>
      </c>
      <c r="Q43" s="161" t="s">
        <v>7461</v>
      </c>
      <c r="R43" s="204" t="s">
        <v>7462</v>
      </c>
      <c r="S43" s="137" t="s">
        <v>7633</v>
      </c>
      <c r="T43" s="200" t="s">
        <v>2914</v>
      </c>
      <c r="U43" s="117" t="s">
        <v>5058</v>
      </c>
      <c r="V43" s="62" t="s">
        <v>7453</v>
      </c>
      <c r="W43" s="201" t="s">
        <v>7517</v>
      </c>
      <c r="X43" s="57" t="str">
        <f t="shared" si="3"/>
        <v>call2__v.city__v</v>
      </c>
      <c r="Y43" s="57" t="str">
        <f>IFNA(VLOOKUP(M43&amp;"."&amp;N43,Vault_Required_Fields!C:D,2,false),"TBD")</f>
        <v>TBD</v>
      </c>
      <c r="Z43" s="59" t="s">
        <v>5058</v>
      </c>
      <c r="AA43" s="59" t="s">
        <v>5058</v>
      </c>
      <c r="AB43" s="59" t="s">
        <v>5058</v>
      </c>
      <c r="AC43" s="59" t="s">
        <v>5058</v>
      </c>
      <c r="AD43" s="59" t="s">
        <v>7461</v>
      </c>
      <c r="AE43" s="57"/>
      <c r="AF43" s="44"/>
      <c r="AG43" s="56" t="s">
        <v>60</v>
      </c>
      <c r="AH43" s="56" t="s">
        <v>2175</v>
      </c>
      <c r="AI43" s="56" t="str">
        <f>VLOOKUP(AG43&amp;"."&amp;AH43,Vault_Required_Fields!C:D,2,false)</f>
        <v>#N/A</v>
      </c>
      <c r="AJ43" s="56" t="s">
        <v>10</v>
      </c>
      <c r="AK43" s="57" t="s">
        <v>7502</v>
      </c>
      <c r="AL43" s="60" t="str">
        <f t="shared" si="4"/>
        <v>No</v>
      </c>
      <c r="AM43" s="79"/>
      <c r="AN43" s="79"/>
      <c r="AO43" s="79"/>
      <c r="AP43" s="79"/>
      <c r="AQ43" s="79"/>
      <c r="AR43" s="79"/>
      <c r="AS43" s="79"/>
      <c r="AT43" s="79"/>
      <c r="AU43" s="79"/>
      <c r="AV43" s="79"/>
      <c r="AW43" s="79"/>
      <c r="AX43" s="79"/>
      <c r="AY43" s="79"/>
      <c r="AZ43" s="79"/>
      <c r="BA43" s="79"/>
      <c r="BB43" s="79"/>
    </row>
    <row r="44" ht="14.25" customHeight="1">
      <c r="A44" s="51"/>
      <c r="B44" s="51"/>
      <c r="C44" s="51"/>
      <c r="D44" s="51"/>
      <c r="E44" s="212" t="str">
        <f>IFNA(IF(LEN(VLOOKUP(A44&amp;"."&amp;B44,Sample_Data_Columns!A:C,3,FALSE))=0,"",VLOOKUP(A44&amp;"."&amp;B44,Sample_Data_Columns!A:C,3,FALSE)),"")</f>
        <v/>
      </c>
      <c r="F44" s="212" t="str">
        <f>IFNA(IF(LEN(VLOOKUP(A44&amp;"."&amp;B44,Sample_Data_Columns!E:G,3,FALSE))=0,"",VLOOKUP(A44&amp;"."&amp;B44,Sample_Data_Columns!E:G,3,FALSE)),"")</f>
        <v/>
      </c>
      <c r="G44" s="122" t="str">
        <f>vlookup(A44&amp;"."&amp;B44,Field_Count!C:D,2,false)</f>
        <v>#N/A</v>
      </c>
      <c r="H44" s="139" t="str">
        <f>vlookup(A44&amp;"."&amp;B44,Field_Count!C:E,3,false)</f>
        <v>#N/A</v>
      </c>
      <c r="I44" s="122" t="str">
        <f>vlookup(A44&amp;"."&amp;B44,Field_Count!C:F,4,false)</f>
        <v>#N/A</v>
      </c>
      <c r="J44" s="139" t="str">
        <f>vlookup(A44&amp;"."&amp;B44,Field_Count!C:G,5,false)</f>
        <v>#N/A</v>
      </c>
      <c r="K44" s="139" t="str">
        <f>vlookup(A44&amp;"."&amp;B44,Field_Count!C:H,6,false)</f>
        <v>#N/A</v>
      </c>
      <c r="L44" s="56"/>
      <c r="M44" s="56" t="s">
        <v>60</v>
      </c>
      <c r="N44" s="56" t="s">
        <v>2213</v>
      </c>
      <c r="O44" s="60" t="str">
        <f t="shared" si="1"/>
        <v>String</v>
      </c>
      <c r="P44" s="57" t="str">
        <f t="shared" si="2"/>
        <v>City of the DEA Address.</v>
      </c>
      <c r="Q44" s="161" t="s">
        <v>7457</v>
      </c>
      <c r="R44" s="133" t="s">
        <v>7635</v>
      </c>
      <c r="S44" s="59" t="s">
        <v>7653</v>
      </c>
      <c r="T44" s="200" t="s">
        <v>7460</v>
      </c>
      <c r="U44" s="117" t="s">
        <v>7457</v>
      </c>
      <c r="V44" s="60"/>
      <c r="W44" s="201" t="s">
        <v>7517</v>
      </c>
      <c r="X44" s="57" t="str">
        <f t="shared" si="3"/>
        <v>call2__v.dea_city__v</v>
      </c>
      <c r="Y44" s="57" t="str">
        <f>IFNA(VLOOKUP(M44&amp;"."&amp;N44,Vault_Required_Fields!C:D,2,false),"TBD")</f>
        <v>TBD</v>
      </c>
      <c r="Z44" s="57"/>
      <c r="AA44" s="57"/>
      <c r="AB44" s="57"/>
      <c r="AC44" s="59" t="s">
        <v>5058</v>
      </c>
      <c r="AD44" s="59" t="s">
        <v>7461</v>
      </c>
      <c r="AE44" s="57"/>
      <c r="AF44" s="44"/>
      <c r="AG44" s="56" t="s">
        <v>60</v>
      </c>
      <c r="AH44" s="56" t="s">
        <v>2177</v>
      </c>
      <c r="AI44" s="56" t="str">
        <f>VLOOKUP(AG44&amp;"."&amp;AH44,Vault_Required_Fields!C:D,2,false)</f>
        <v>#N/A</v>
      </c>
      <c r="AJ44" s="56" t="s">
        <v>2084</v>
      </c>
      <c r="AK44" s="57" t="s">
        <v>7503</v>
      </c>
      <c r="AL44" s="60" t="str">
        <f t="shared" si="4"/>
        <v>No</v>
      </c>
      <c r="AM44" s="79"/>
      <c r="AN44" s="79"/>
      <c r="AO44" s="79"/>
      <c r="AP44" s="79"/>
      <c r="AQ44" s="79"/>
      <c r="AR44" s="79"/>
      <c r="AS44" s="79"/>
      <c r="AT44" s="79"/>
      <c r="AU44" s="79"/>
      <c r="AV44" s="79"/>
      <c r="AW44" s="79"/>
      <c r="AX44" s="79"/>
      <c r="AY44" s="79"/>
      <c r="AZ44" s="79"/>
      <c r="BA44" s="79"/>
      <c r="BB44" s="79"/>
    </row>
    <row r="45" ht="14.25" customHeight="1">
      <c r="A45" s="56" t="s">
        <v>14</v>
      </c>
      <c r="B45" s="56" t="s">
        <v>1397</v>
      </c>
      <c r="C45" s="130" t="s">
        <v>170</v>
      </c>
      <c r="D45" s="130" t="s">
        <v>1398</v>
      </c>
      <c r="E45" s="122" t="str">
        <f>IFNA(IF(LEN(VLOOKUP(A45&amp;"."&amp;B45,Sample_Data_Columns!A:C,3,FALSE))=0,"",VLOOKUP(A45&amp;"."&amp;B45,Sample_Data_Columns!A:C,3,FALSE)),"")</f>
        <v>Not Required</v>
      </c>
      <c r="F45" s="57" t="str">
        <f>IFNA(IF(LEN(VLOOKUP(A45&amp;"."&amp;B45,Sample_Data_Columns!E:G,3,FALSE))=0,"",VLOOKUP(A45&amp;"."&amp;B45,Sample_Data_Columns!E:G,3,FALSE)),"")</f>
        <v/>
      </c>
      <c r="G45" s="122">
        <f>vlookup(A45&amp;"."&amp;B45,Field_Count!C:D,2,false)</f>
        <v>524168</v>
      </c>
      <c r="H45" s="139">
        <f>vlookup(A45&amp;"."&amp;B45,Field_Count!C:E,3,false)</f>
        <v>306635</v>
      </c>
      <c r="I45" s="122">
        <f>vlookup(A45&amp;"."&amp;B45,Field_Count!C:F,4,false)</f>
        <v>524168</v>
      </c>
      <c r="J45" s="139">
        <f>vlookup(A45&amp;"."&amp;B45,Field_Count!C:G,5,false)</f>
        <v>485842</v>
      </c>
      <c r="K45" s="139">
        <f>vlookup(A45&amp;"."&amp;B45,Field_Count!C:H,6,false)</f>
        <v>3917</v>
      </c>
      <c r="L45" s="56"/>
      <c r="M45" s="56" t="s">
        <v>60</v>
      </c>
      <c r="N45" s="69" t="s">
        <v>7556</v>
      </c>
      <c r="O45" s="71" t="str">
        <f t="shared" si="1"/>
        <v/>
      </c>
      <c r="P45" s="72" t="str">
        <f t="shared" si="2"/>
        <v/>
      </c>
      <c r="Q45" s="161" t="s">
        <v>7485</v>
      </c>
      <c r="R45" s="136" t="s">
        <v>7486</v>
      </c>
      <c r="S45" s="151" t="s">
        <v>7489</v>
      </c>
      <c r="T45" s="200" t="s">
        <v>7523</v>
      </c>
      <c r="U45" s="117" t="s">
        <v>7461</v>
      </c>
      <c r="V45" s="60"/>
      <c r="W45" s="201" t="s">
        <v>7517</v>
      </c>
      <c r="X45" s="57" t="str">
        <f t="shared" si="3"/>
        <v>call2__v.New_Custom_Field</v>
      </c>
      <c r="Y45" s="57" t="str">
        <f>IFNA(VLOOKUP(M45&amp;"."&amp;N45,Vault_Required_Fields!C:D,2,false),"TBD")</f>
        <v>TBD</v>
      </c>
      <c r="Z45" s="57"/>
      <c r="AA45" s="57"/>
      <c r="AB45" s="57"/>
      <c r="AC45" s="57"/>
      <c r="AD45" s="57"/>
      <c r="AE45" s="57"/>
      <c r="AF45" s="44"/>
      <c r="AG45" s="56" t="s">
        <v>60</v>
      </c>
      <c r="AH45" s="56" t="s">
        <v>2179</v>
      </c>
      <c r="AI45" s="56" t="str">
        <f>VLOOKUP(AG45&amp;"."&amp;AH45,Vault_Required_Fields!C:D,2,false)</f>
        <v>#N/A</v>
      </c>
      <c r="AJ45" s="56" t="s">
        <v>10</v>
      </c>
      <c r="AK45" s="57" t="s">
        <v>7504</v>
      </c>
      <c r="AL45" s="60" t="str">
        <f t="shared" si="4"/>
        <v>No</v>
      </c>
      <c r="AM45" s="79"/>
      <c r="AN45" s="79"/>
      <c r="AO45" s="79"/>
      <c r="AP45" s="79"/>
      <c r="AQ45" s="79"/>
      <c r="AR45" s="79"/>
      <c r="AS45" s="79"/>
      <c r="AT45" s="79"/>
      <c r="AU45" s="79"/>
      <c r="AV45" s="79"/>
      <c r="AW45" s="79"/>
      <c r="AX45" s="79"/>
      <c r="AY45" s="79"/>
      <c r="AZ45" s="79"/>
      <c r="BA45" s="79"/>
      <c r="BB45" s="79"/>
    </row>
    <row r="46" ht="14.25" customHeight="1">
      <c r="A46" s="56" t="s">
        <v>14</v>
      </c>
      <c r="B46" s="56" t="s">
        <v>1401</v>
      </c>
      <c r="C46" s="130" t="s">
        <v>1213</v>
      </c>
      <c r="D46" s="137" t="s">
        <v>1402</v>
      </c>
      <c r="E46" s="122" t="str">
        <f>IFNA(IF(LEN(VLOOKUP(A46&amp;"."&amp;B46,Sample_Data_Columns!A:C,3,FALSE))=0,"",VLOOKUP(A46&amp;"."&amp;B46,Sample_Data_Columns!A:C,3,FALSE)),"")</f>
        <v>[{"statementId":"a663X00000094MjQAI","statementType":"Note","statementLabel":"Documenting an Adverse event (AE), Special Situation (SS), Product complaints (PC) in CRM does not constitute a AE/SS/PC reporting to Drug Safety.","statementLabelText":"Documenting an Adverse event (AE), Special Situation (SS), Product complaints (PC) in CRM does not constitute a AE/SS/PC reporting to Drug Safety.","sortOrder":1},{"statementId":"a663X00000094MeQAI","statementType":"Note","statementLabel":"The information (in free text fields) must have been obtained legitimately and must be unambiguous, precise and clear. Only write facts, do not speculate","statementLabelText":"The information (in free text fields) must have been obtained legitimately and must be unambiguous, precise and clear. Only write facts, do not speculate","sortOrder":2}]</v>
      </c>
      <c r="F46" s="122" t="str">
        <f>IFNA(IF(LEN(VLOOKUP(A46&amp;"."&amp;B46,Sample_Data_Columns!E:G,3,FALSE))=0,"",VLOOKUP(A46&amp;"."&amp;B46,Sample_Data_Columns!E:G,3,FALSE)),"")</f>
        <v>[{"statementId":"a663X00000094MjQAI","statementType":"Note","statementLabel":"Documenting an Adverse event (AE), Special Situation (SS), Product complaints (PC) in CRM does not constitute a AE/SS/PC reporting to Drug Safety.","statementLabelText":"Documenting an Adverse event (AE), Special Situation (SS), Product complaints (PC) in CRM does not constitute a AE/SS/PC reporting to Drug Safety.","sortOrder":1},{"statementId":"a663X00000094MeQAI","statementType":"Note","statementLabel":"The information (in free text fields) must have been obtained legitimately and must be unambiguous, precise and clear. Only write facts, do not speculate","statementLabelText":"The information (in free text fields) must have been obtained legitimately and must be unambiguous, precise and clear. Only write facts, do not speculate","sortOrder":2}]</v>
      </c>
      <c r="G46" s="122" t="str">
        <f>vlookup(A46&amp;"."&amp;B46,Field_Count!C:D,2,false)</f>
        <v>#N/A</v>
      </c>
      <c r="H46" s="139" t="str">
        <f>vlookup(A46&amp;"."&amp;B46,Field_Count!C:E,3,false)</f>
        <v>#N/A</v>
      </c>
      <c r="I46" s="122" t="str">
        <f>vlookup(A46&amp;"."&amp;B46,Field_Count!C:F,4,false)</f>
        <v>#N/A</v>
      </c>
      <c r="J46" s="139" t="str">
        <f>vlookup(A46&amp;"."&amp;B46,Field_Count!C:G,5,false)</f>
        <v>#N/A</v>
      </c>
      <c r="K46" s="139" t="str">
        <f>vlookup(A46&amp;"."&amp;B46,Field_Count!C:H,6,false)</f>
        <v>#N/A</v>
      </c>
      <c r="L46" s="56"/>
      <c r="M46" s="56" t="s">
        <v>60</v>
      </c>
      <c r="N46" s="69" t="s">
        <v>7654</v>
      </c>
      <c r="O46" s="71" t="str">
        <f t="shared" si="1"/>
        <v/>
      </c>
      <c r="P46" s="72" t="str">
        <f t="shared" si="2"/>
        <v/>
      </c>
      <c r="Q46" s="161" t="s">
        <v>7485</v>
      </c>
      <c r="R46" s="136" t="s">
        <v>7486</v>
      </c>
      <c r="S46" s="151" t="s">
        <v>7489</v>
      </c>
      <c r="T46" s="200" t="s">
        <v>7523</v>
      </c>
      <c r="U46" s="117" t="s">
        <v>7461</v>
      </c>
      <c r="V46" s="60"/>
      <c r="W46" s="201" t="s">
        <v>7517</v>
      </c>
      <c r="X46" s="57" t="str">
        <f t="shared" si="3"/>
        <v>call2__v.compliance_statements__c</v>
      </c>
      <c r="Y46" s="57" t="str">
        <f>IFNA(VLOOKUP(M46&amp;"."&amp;N46,Vault_Required_Fields!C:D,2,false),"TBD")</f>
        <v>TBD</v>
      </c>
      <c r="Z46" s="57"/>
      <c r="AA46" s="57"/>
      <c r="AB46" s="57"/>
      <c r="AC46" s="57"/>
      <c r="AD46" s="57"/>
      <c r="AE46" s="57"/>
      <c r="AF46" s="44"/>
      <c r="AG46" s="56" t="s">
        <v>60</v>
      </c>
      <c r="AH46" s="56" t="s">
        <v>2180</v>
      </c>
      <c r="AI46" s="56" t="str">
        <f>VLOOKUP(AG46&amp;"."&amp;AH46,Vault_Required_Fields!C:D,2,false)</f>
        <v>#N/A</v>
      </c>
      <c r="AJ46" s="56" t="s">
        <v>2084</v>
      </c>
      <c r="AK46" s="57" t="s">
        <v>7505</v>
      </c>
      <c r="AL46" s="60" t="str">
        <f t="shared" si="4"/>
        <v>No</v>
      </c>
      <c r="AM46" s="79"/>
      <c r="AN46" s="79"/>
      <c r="AO46" s="79"/>
      <c r="AP46" s="79"/>
      <c r="AQ46" s="79"/>
      <c r="AR46" s="79"/>
      <c r="AS46" s="79"/>
      <c r="AT46" s="79"/>
      <c r="AU46" s="79"/>
      <c r="AV46" s="79"/>
      <c r="AW46" s="79"/>
      <c r="AX46" s="79"/>
      <c r="AY46" s="79"/>
      <c r="AZ46" s="79"/>
      <c r="BA46" s="79"/>
      <c r="BB46" s="79"/>
    </row>
    <row r="47" ht="14.25" customHeight="1">
      <c r="A47" s="56" t="s">
        <v>14</v>
      </c>
      <c r="B47" s="56" t="s">
        <v>1404</v>
      </c>
      <c r="C47" s="130" t="s">
        <v>1241</v>
      </c>
      <c r="D47" s="130" t="s">
        <v>1405</v>
      </c>
      <c r="E47" s="122" t="str">
        <f>IFNA(IF(LEN(VLOOKUP(A47&amp;"."&amp;B47,Sample_Data_Columns!A:C,3,FALSE))=0,"",VLOOKUP(A47&amp;"."&amp;B47,Sample_Data_Columns!A:C,3,FALSE)),"")</f>
        <v>ME</v>
      </c>
      <c r="F47" s="122" t="str">
        <f>IFNA(IF(LEN(VLOOKUP(A47&amp;"."&amp;B47,Sample_Data_Columns!E:G,3,FALSE))=0,"",VLOOKUP(A47&amp;"."&amp;B47,Sample_Data_Columns!E:G,3,FALSE)),"")</f>
        <v>ME</v>
      </c>
      <c r="G47" s="122">
        <f>vlookup(A47&amp;"."&amp;B47,Field_Count!C:D,2,false)</f>
        <v>648365</v>
      </c>
      <c r="H47" s="139">
        <f>vlookup(A47&amp;"."&amp;B47,Field_Count!C:E,3,false)</f>
        <v>405308</v>
      </c>
      <c r="I47" s="122">
        <f>vlookup(A47&amp;"."&amp;B47,Field_Count!C:F,4,false)</f>
        <v>648365</v>
      </c>
      <c r="J47" s="139">
        <f>vlookup(A47&amp;"."&amp;B47,Field_Count!C:G,5,false)</f>
        <v>824432</v>
      </c>
      <c r="K47" s="139">
        <f>vlookup(A47&amp;"."&amp;B47,Field_Count!C:H,6,false)</f>
        <v>3943</v>
      </c>
      <c r="L47" s="56"/>
      <c r="M47" s="56" t="s">
        <v>60</v>
      </c>
      <c r="N47" s="69" t="s">
        <v>7464</v>
      </c>
      <c r="O47" s="71" t="str">
        <f t="shared" si="1"/>
        <v/>
      </c>
      <c r="P47" s="72" t="str">
        <f t="shared" si="2"/>
        <v/>
      </c>
      <c r="Q47" s="161" t="s">
        <v>7485</v>
      </c>
      <c r="R47" s="136" t="s">
        <v>7486</v>
      </c>
      <c r="S47" s="214" t="s">
        <v>7655</v>
      </c>
      <c r="T47" s="200" t="s">
        <v>7523</v>
      </c>
      <c r="U47" s="117" t="s">
        <v>7461</v>
      </c>
      <c r="V47" s="60"/>
      <c r="W47" s="201" t="s">
        <v>7517</v>
      </c>
      <c r="X47" s="57" t="str">
        <f t="shared" si="3"/>
        <v>call2__v.OutOfScope</v>
      </c>
      <c r="Y47" s="57" t="str">
        <f>IFNA(VLOOKUP(M47&amp;"."&amp;N47,Vault_Required_Fields!C:D,2,false),"TBD")</f>
        <v>TBD</v>
      </c>
      <c r="Z47" s="57"/>
      <c r="AA47" s="57"/>
      <c r="AB47" s="57"/>
      <c r="AC47" s="57"/>
      <c r="AD47" s="57"/>
      <c r="AE47" s="57"/>
      <c r="AF47" s="44"/>
      <c r="AG47" s="56" t="s">
        <v>60</v>
      </c>
      <c r="AH47" s="56" t="s">
        <v>2182</v>
      </c>
      <c r="AI47" s="56" t="str">
        <f>VLOOKUP(AG47&amp;"."&amp;AH47,Vault_Required_Fields!C:D,2,false)</f>
        <v>#N/A</v>
      </c>
      <c r="AJ47" s="56" t="s">
        <v>2084</v>
      </c>
      <c r="AK47" s="57" t="s">
        <v>7506</v>
      </c>
      <c r="AL47" s="60" t="str">
        <f t="shared" si="4"/>
        <v>No</v>
      </c>
      <c r="AM47" s="79"/>
      <c r="AN47" s="79"/>
      <c r="AO47" s="79"/>
      <c r="AP47" s="79"/>
      <c r="AQ47" s="79"/>
      <c r="AR47" s="79"/>
      <c r="AS47" s="79"/>
      <c r="AT47" s="79"/>
      <c r="AU47" s="79"/>
      <c r="AV47" s="79"/>
      <c r="AW47" s="79"/>
      <c r="AX47" s="79"/>
      <c r="AY47" s="79"/>
      <c r="AZ47" s="79"/>
      <c r="BA47" s="79"/>
      <c r="BB47" s="79"/>
    </row>
    <row r="48" ht="14.25" customHeight="1">
      <c r="A48" s="64" t="s">
        <v>14</v>
      </c>
      <c r="B48" s="172" t="s">
        <v>1408</v>
      </c>
      <c r="C48" s="202" t="s">
        <v>156</v>
      </c>
      <c r="D48" s="202" t="s">
        <v>1409</v>
      </c>
      <c r="E48" s="67" t="str">
        <f>IFNA(IF(LEN(VLOOKUP(A48&amp;"."&amp;B48,Sample_Data_Columns!A:C,3,FALSE))=0,"",VLOOKUP(A48&amp;"."&amp;B48,Sample_Data_Columns!A:C,3,FALSE)),"")</f>
        <v/>
      </c>
      <c r="F48" s="67" t="str">
        <f>IFNA(IF(LEN(VLOOKUP(A48&amp;"."&amp;B48,Sample_Data_Columns!E:G,3,FALSE))=0,"",VLOOKUP(A48&amp;"."&amp;B48,Sample_Data_Columns!E:G,3,FALSE)),"")</f>
        <v/>
      </c>
      <c r="G48" s="64">
        <f>vlookup(A48&amp;"."&amp;B48,Field_Count!C:D,2,false)</f>
        <v>0</v>
      </c>
      <c r="H48" s="178">
        <f>vlookup(A48&amp;"."&amp;B48,Field_Count!C:E,3,false)</f>
        <v>0</v>
      </c>
      <c r="I48" s="64">
        <f>vlookup(A48&amp;"."&amp;B48,Field_Count!C:F,4,false)</f>
        <v>0</v>
      </c>
      <c r="J48" s="178">
        <f>vlookup(A48&amp;"."&amp;B48,Field_Count!C:G,5,false)</f>
        <v>0</v>
      </c>
      <c r="K48" s="178">
        <f>vlookup(A48&amp;"."&amp;B48,Field_Count!C:H,6,false)</f>
        <v>0</v>
      </c>
      <c r="L48" s="64"/>
      <c r="M48" s="64" t="s">
        <v>60</v>
      </c>
      <c r="N48" s="172" t="s">
        <v>7464</v>
      </c>
      <c r="O48" s="69" t="str">
        <f t="shared" si="1"/>
        <v/>
      </c>
      <c r="P48" s="67" t="str">
        <f t="shared" si="2"/>
        <v/>
      </c>
      <c r="Q48" s="161" t="s">
        <v>7457</v>
      </c>
      <c r="R48" s="133" t="s">
        <v>7458</v>
      </c>
      <c r="S48" s="68" t="s">
        <v>7656</v>
      </c>
      <c r="T48" s="203" t="s">
        <v>7460</v>
      </c>
      <c r="U48" s="117" t="s">
        <v>7457</v>
      </c>
      <c r="V48" s="60"/>
      <c r="W48" s="201" t="s">
        <v>7517</v>
      </c>
      <c r="X48" s="57" t="str">
        <f t="shared" si="3"/>
        <v>call2__v.OutOfScope</v>
      </c>
      <c r="Y48" s="57" t="str">
        <f>IFNA(VLOOKUP(M48&amp;"."&amp;N48,Vault_Required_Fields!C:D,2,false),"TBD")</f>
        <v>TBD</v>
      </c>
      <c r="Z48" s="57"/>
      <c r="AA48" s="57"/>
      <c r="AB48" s="57"/>
      <c r="AC48" s="59" t="s">
        <v>5058</v>
      </c>
      <c r="AD48" s="59" t="s">
        <v>7461</v>
      </c>
      <c r="AE48" s="57"/>
      <c r="AF48" s="44"/>
      <c r="AG48" s="56" t="s">
        <v>60</v>
      </c>
      <c r="AH48" s="56" t="s">
        <v>2184</v>
      </c>
      <c r="AI48" s="56" t="str">
        <f>VLOOKUP(AG48&amp;"."&amp;AH48,Vault_Required_Fields!C:D,2,false)</f>
        <v>#N/A</v>
      </c>
      <c r="AJ48" s="56" t="s">
        <v>170</v>
      </c>
      <c r="AK48" s="57" t="s">
        <v>2186</v>
      </c>
      <c r="AL48" s="60" t="str">
        <f t="shared" si="4"/>
        <v>No</v>
      </c>
      <c r="AM48" s="79"/>
      <c r="AN48" s="79"/>
      <c r="AO48" s="79"/>
      <c r="AP48" s="79"/>
      <c r="AQ48" s="79"/>
      <c r="AR48" s="79"/>
      <c r="AS48" s="79"/>
      <c r="AT48" s="79"/>
      <c r="AU48" s="79"/>
      <c r="AV48" s="79"/>
      <c r="AW48" s="79"/>
      <c r="AX48" s="79"/>
      <c r="AY48" s="79"/>
      <c r="AZ48" s="79"/>
      <c r="BA48" s="79"/>
      <c r="BB48" s="79"/>
    </row>
    <row r="49" ht="14.25" customHeight="1">
      <c r="A49" s="64" t="s">
        <v>14</v>
      </c>
      <c r="B49" s="64" t="s">
        <v>1412</v>
      </c>
      <c r="C49" s="202" t="s">
        <v>249</v>
      </c>
      <c r="D49" s="202" t="s">
        <v>1413</v>
      </c>
      <c r="E49" s="67" t="str">
        <f>IFNA(IF(LEN(VLOOKUP(A49&amp;"."&amp;B49,Sample_Data_Columns!A:C,3,FALSE))=0,"",VLOOKUP(A49&amp;"."&amp;B49,Sample_Data_Columns!A:C,3,FALSE)),"")</f>
        <v/>
      </c>
      <c r="F49" s="67" t="str">
        <f>IFNA(IF(LEN(VLOOKUP(A49&amp;"."&amp;B49,Sample_Data_Columns!E:G,3,FALSE))=0,"",VLOOKUP(A49&amp;"."&amp;B49,Sample_Data_Columns!E:G,3,FALSE)),"")</f>
        <v/>
      </c>
      <c r="G49" s="64">
        <f>vlookup(A49&amp;"."&amp;B49,Field_Count!C:D,2,false)</f>
        <v>0</v>
      </c>
      <c r="H49" s="178">
        <f>vlookup(A49&amp;"."&amp;B49,Field_Count!C:E,3,false)</f>
        <v>0</v>
      </c>
      <c r="I49" s="64">
        <f>vlookup(A49&amp;"."&amp;B49,Field_Count!C:F,4,false)</f>
        <v>0</v>
      </c>
      <c r="J49" s="178">
        <f>vlookup(A49&amp;"."&amp;B49,Field_Count!C:G,5,false)</f>
        <v>0</v>
      </c>
      <c r="K49" s="178">
        <f>vlookup(A49&amp;"."&amp;B49,Field_Count!C:H,6,false)</f>
        <v>0</v>
      </c>
      <c r="L49" s="64"/>
      <c r="M49" s="64" t="s">
        <v>60</v>
      </c>
      <c r="N49" s="64" t="s">
        <v>2144</v>
      </c>
      <c r="O49" s="63" t="str">
        <f t="shared" si="1"/>
        <v>String</v>
      </c>
      <c r="P49" s="67" t="str">
        <f t="shared" si="2"/>
        <v>The CDS registration number for the corresponding state of the call address.</v>
      </c>
      <c r="Q49" s="161" t="s">
        <v>7457</v>
      </c>
      <c r="R49" s="133" t="s">
        <v>7458</v>
      </c>
      <c r="S49" s="68" t="s">
        <v>7656</v>
      </c>
      <c r="T49" s="203" t="s">
        <v>7460</v>
      </c>
      <c r="U49" s="117" t="s">
        <v>7457</v>
      </c>
      <c r="V49" s="60"/>
      <c r="W49" s="201" t="s">
        <v>7517</v>
      </c>
      <c r="X49" s="57" t="str">
        <f t="shared" si="3"/>
        <v>call2__v.cds__v</v>
      </c>
      <c r="Y49" s="57" t="str">
        <f>IFNA(VLOOKUP(M49&amp;"."&amp;N49,Vault_Required_Fields!C:D,2,false),"TBD")</f>
        <v>TBD</v>
      </c>
      <c r="Z49" s="57"/>
      <c r="AA49" s="57"/>
      <c r="AB49" s="57"/>
      <c r="AC49" s="59" t="s">
        <v>5058</v>
      </c>
      <c r="AD49" s="59" t="s">
        <v>7461</v>
      </c>
      <c r="AE49" s="57"/>
      <c r="AF49" s="44"/>
      <c r="AG49" s="56" t="s">
        <v>60</v>
      </c>
      <c r="AH49" s="56" t="s">
        <v>2187</v>
      </c>
      <c r="AI49" s="56" t="str">
        <f>VLOOKUP(AG49&amp;"."&amp;AH49,Vault_Required_Fields!C:D,2,false)</f>
        <v>#N/A</v>
      </c>
      <c r="AJ49" s="56" t="s">
        <v>2084</v>
      </c>
      <c r="AK49" s="57"/>
      <c r="AL49" s="60" t="str">
        <f t="shared" si="4"/>
        <v>No</v>
      </c>
      <c r="AM49" s="79"/>
      <c r="AN49" s="79"/>
      <c r="AO49" s="79"/>
      <c r="AP49" s="79"/>
      <c r="AQ49" s="79"/>
      <c r="AR49" s="79"/>
      <c r="AS49" s="79"/>
      <c r="AT49" s="79"/>
      <c r="AU49" s="79"/>
      <c r="AV49" s="79"/>
      <c r="AW49" s="79"/>
      <c r="AX49" s="79"/>
      <c r="AY49" s="79"/>
      <c r="AZ49" s="79"/>
      <c r="BA49" s="79"/>
      <c r="BB49" s="79"/>
    </row>
    <row r="50" ht="14.25" customHeight="1">
      <c r="A50" s="56" t="s">
        <v>14</v>
      </c>
      <c r="B50" s="215" t="s">
        <v>310</v>
      </c>
      <c r="C50" s="130" t="s">
        <v>133</v>
      </c>
      <c r="D50" s="130" t="s">
        <v>1415</v>
      </c>
      <c r="E50" s="57" t="str">
        <f>IFNA(IF(LEN(VLOOKUP(A50&amp;"."&amp;B50,Sample_Data_Columns!A:C,3,FALSE))=0,"",VLOOKUP(A50&amp;"."&amp;B50,Sample_Data_Columns!A:C,3,FALSE)),"")</f>
        <v/>
      </c>
      <c r="F50" s="57" t="str">
        <f>IFNA(IF(LEN(VLOOKUP(A50&amp;"."&amp;B50,Sample_Data_Columns!E:G,3,FALSE))=0,"",VLOOKUP(A50&amp;"."&amp;B50,Sample_Data_Columns!E:G,3,FALSE)),"")</f>
        <v/>
      </c>
      <c r="G50" s="122">
        <f>vlookup(A50&amp;"."&amp;B50,Field_Count!C:D,2,false)</f>
        <v>868</v>
      </c>
      <c r="H50" s="139">
        <f>vlookup(A50&amp;"."&amp;B50,Field_Count!C:E,3,false)</f>
        <v>0</v>
      </c>
      <c r="I50" s="122">
        <f>vlookup(A50&amp;"."&amp;B50,Field_Count!C:F,4,false)</f>
        <v>177</v>
      </c>
      <c r="J50" s="139">
        <f>vlookup(A50&amp;"."&amp;B50,Field_Count!C:G,5,false)</f>
        <v>0</v>
      </c>
      <c r="K50" s="139">
        <f>vlookup(A50&amp;"."&amp;B50,Field_Count!C:H,6,false)</f>
        <v>0</v>
      </c>
      <c r="L50" s="56"/>
      <c r="M50" s="56" t="s">
        <v>60</v>
      </c>
      <c r="N50" s="69" t="s">
        <v>2134</v>
      </c>
      <c r="O50" s="60" t="str">
        <f t="shared" si="1"/>
        <v>Date</v>
      </c>
      <c r="P50" s="57" t="str">
        <f t="shared" si="2"/>
        <v>The date of the call when it was first saved or submitted. This field is set via a trigger to the current date if neither the date or datetime field is supplied.</v>
      </c>
      <c r="Q50" s="161" t="s">
        <v>7457</v>
      </c>
      <c r="R50" s="133" t="s">
        <v>7657</v>
      </c>
      <c r="S50" s="59" t="s">
        <v>7658</v>
      </c>
      <c r="T50" s="200" t="s">
        <v>7466</v>
      </c>
      <c r="U50" s="117" t="s">
        <v>7457</v>
      </c>
      <c r="V50" s="62" t="s">
        <v>7602</v>
      </c>
      <c r="W50" s="201" t="s">
        <v>7517</v>
      </c>
      <c r="X50" s="57" t="str">
        <f t="shared" si="3"/>
        <v>call2__v.call_date__v</v>
      </c>
      <c r="Y50" s="57" t="str">
        <f>IFNA(VLOOKUP(M50&amp;"."&amp;N50,Vault_Required_Fields!C:D,2,false),"TBD")</f>
        <v>Required</v>
      </c>
      <c r="Z50" s="59" t="s">
        <v>5058</v>
      </c>
      <c r="AA50" s="57"/>
      <c r="AB50" s="59" t="s">
        <v>5058</v>
      </c>
      <c r="AC50" s="59" t="s">
        <v>5058</v>
      </c>
      <c r="AD50" s="59" t="s">
        <v>5058</v>
      </c>
      <c r="AE50" s="57"/>
      <c r="AF50" s="44"/>
      <c r="AG50" s="56" t="s">
        <v>60</v>
      </c>
      <c r="AH50" s="56" t="s">
        <v>2189</v>
      </c>
      <c r="AI50" s="56" t="str">
        <f>VLOOKUP(AG50&amp;"."&amp;AH50,Vault_Required_Fields!C:D,2,false)</f>
        <v>#N/A</v>
      </c>
      <c r="AJ50" s="56" t="s">
        <v>10</v>
      </c>
      <c r="AK50" s="57" t="s">
        <v>7507</v>
      </c>
      <c r="AL50" s="60" t="str">
        <f t="shared" si="4"/>
        <v>No</v>
      </c>
      <c r="AM50" s="79"/>
      <c r="AN50" s="79"/>
      <c r="AO50" s="79"/>
      <c r="AP50" s="79"/>
      <c r="AQ50" s="79"/>
      <c r="AR50" s="79"/>
      <c r="AS50" s="79"/>
      <c r="AT50" s="79"/>
      <c r="AU50" s="79"/>
      <c r="AV50" s="79"/>
      <c r="AW50" s="79"/>
      <c r="AX50" s="79"/>
      <c r="AY50" s="79"/>
      <c r="AZ50" s="79"/>
      <c r="BA50" s="79"/>
      <c r="BB50" s="79"/>
    </row>
    <row r="51" ht="14.25" customHeight="1">
      <c r="A51" s="64" t="s">
        <v>14</v>
      </c>
      <c r="B51" s="64" t="s">
        <v>1417</v>
      </c>
      <c r="C51" s="202" t="s">
        <v>156</v>
      </c>
      <c r="D51" s="202" t="s">
        <v>1418</v>
      </c>
      <c r="E51" s="67" t="str">
        <f>IFNA(IF(LEN(VLOOKUP(A51&amp;"."&amp;B51,Sample_Data_Columns!A:C,3,FALSE))=0,"",VLOOKUP(A51&amp;"."&amp;B51,Sample_Data_Columns!A:C,3,FALSE)),"")</f>
        <v/>
      </c>
      <c r="F51" s="67" t="str">
        <f>IFNA(IF(LEN(VLOOKUP(A51&amp;"."&amp;B51,Sample_Data_Columns!E:G,3,FALSE))=0,"",VLOOKUP(A51&amp;"."&amp;B51,Sample_Data_Columns!E:G,3,FALSE)),"")</f>
        <v/>
      </c>
      <c r="G51" s="64">
        <f>vlookup(A51&amp;"."&amp;B51,Field_Count!C:D,2,false)</f>
        <v>0</v>
      </c>
      <c r="H51" s="178">
        <f>vlookup(A51&amp;"."&amp;B51,Field_Count!C:E,3,false)</f>
        <v>0</v>
      </c>
      <c r="I51" s="64">
        <f>vlookup(A51&amp;"."&amp;B51,Field_Count!C:F,4,false)</f>
        <v>0</v>
      </c>
      <c r="J51" s="178">
        <f>vlookup(A51&amp;"."&amp;B51,Field_Count!C:G,5,false)</f>
        <v>0</v>
      </c>
      <c r="K51" s="178">
        <f>vlookup(A51&amp;"."&amp;B51,Field_Count!C:H,6,false)</f>
        <v>0</v>
      </c>
      <c r="L51" s="64"/>
      <c r="M51" s="64" t="s">
        <v>60</v>
      </c>
      <c r="N51" s="64" t="s">
        <v>2216</v>
      </c>
      <c r="O51" s="63" t="str">
        <f t="shared" si="1"/>
        <v>Date</v>
      </c>
      <c r="P51" s="67" t="str">
        <f t="shared" si="2"/>
        <v>DEA Expiration Date of the Physician's DEA License that received the controlled substance.</v>
      </c>
      <c r="Q51" s="161" t="s">
        <v>7457</v>
      </c>
      <c r="R51" s="133" t="s">
        <v>7458</v>
      </c>
      <c r="S51" s="68" t="s">
        <v>7656</v>
      </c>
      <c r="T51" s="203" t="s">
        <v>7460</v>
      </c>
      <c r="U51" s="117" t="s">
        <v>7457</v>
      </c>
      <c r="V51" s="60"/>
      <c r="W51" s="201" t="s">
        <v>7517</v>
      </c>
      <c r="X51" s="57" t="str">
        <f t="shared" si="3"/>
        <v>call2__v.dea_expiration_date__v</v>
      </c>
      <c r="Y51" s="57" t="str">
        <f>IFNA(VLOOKUP(M51&amp;"."&amp;N51,Vault_Required_Fields!C:D,2,false),"TBD")</f>
        <v>TBD</v>
      </c>
      <c r="Z51" s="57"/>
      <c r="AA51" s="57"/>
      <c r="AB51" s="57"/>
      <c r="AC51" s="59" t="s">
        <v>5058</v>
      </c>
      <c r="AD51" s="59" t="s">
        <v>7461</v>
      </c>
      <c r="AE51" s="57"/>
      <c r="AF51" s="44"/>
      <c r="AG51" s="56" t="s">
        <v>60</v>
      </c>
      <c r="AH51" s="56" t="s">
        <v>2191</v>
      </c>
      <c r="AI51" s="56" t="str">
        <f>VLOOKUP(AG51&amp;"."&amp;AH51,Vault_Required_Fields!C:D,2,false)</f>
        <v>#N/A</v>
      </c>
      <c r="AJ51" s="56" t="s">
        <v>10</v>
      </c>
      <c r="AK51" s="57"/>
      <c r="AL51" s="60" t="str">
        <f t="shared" si="4"/>
        <v>No</v>
      </c>
      <c r="AM51" s="79"/>
      <c r="AN51" s="79"/>
      <c r="AO51" s="79"/>
      <c r="AP51" s="79"/>
      <c r="AQ51" s="79"/>
      <c r="AR51" s="79"/>
      <c r="AS51" s="79"/>
      <c r="AT51" s="79"/>
      <c r="AU51" s="79"/>
      <c r="AV51" s="79"/>
      <c r="AW51" s="79"/>
      <c r="AX51" s="79"/>
      <c r="AY51" s="79"/>
      <c r="AZ51" s="79"/>
      <c r="BA51" s="79"/>
      <c r="BB51" s="79"/>
    </row>
    <row r="52" ht="14.25" customHeight="1">
      <c r="A52" s="56" t="s">
        <v>14</v>
      </c>
      <c r="B52" s="56" t="s">
        <v>1421</v>
      </c>
      <c r="C52" s="130" t="s">
        <v>161</v>
      </c>
      <c r="D52" s="130" t="s">
        <v>1422</v>
      </c>
      <c r="E52" s="122" t="str">
        <f>IFNA(IF(LEN(VLOOKUP(A52&amp;"."&amp;B52,Sample_Data_Columns!A:C,3,FALSE))=0,"",VLOOKUP(A52&amp;"."&amp;B52,Sample_Data_Columns!A:C,3,FALSE)),"")</f>
        <v>false</v>
      </c>
      <c r="F52" s="122" t="b">
        <f>IFNA(IF(LEN(VLOOKUP(A52&amp;"."&amp;B52,Sample_Data_Columns!E:G,3,FALSE))=0,"",VLOOKUP(A52&amp;"."&amp;B52,Sample_Data_Columns!E:G,3,FALSE)),"")</f>
        <v>0</v>
      </c>
      <c r="G52" s="122" t="str">
        <f>vlookup(A52&amp;"."&amp;B52,Field_Count!C:D,2,false)</f>
        <v>#N/A</v>
      </c>
      <c r="H52" s="139" t="str">
        <f>vlookup(A52&amp;"."&amp;B52,Field_Count!C:E,3,false)</f>
        <v>#N/A</v>
      </c>
      <c r="I52" s="122" t="str">
        <f>vlookup(A52&amp;"."&amp;B52,Field_Count!C:F,4,false)</f>
        <v>#N/A</v>
      </c>
      <c r="J52" s="139" t="str">
        <f>vlookup(A52&amp;"."&amp;B52,Field_Count!C:G,5,false)</f>
        <v>#N/A</v>
      </c>
      <c r="K52" s="139" t="str">
        <f>vlookup(A52&amp;"."&amp;B52,Field_Count!C:H,6,false)</f>
        <v>#N/A</v>
      </c>
      <c r="L52" s="56"/>
      <c r="M52" s="56" t="s">
        <v>60</v>
      </c>
      <c r="N52" s="130" t="s">
        <v>2204</v>
      </c>
      <c r="O52" s="60" t="str">
        <f t="shared" si="1"/>
        <v>Object</v>
      </c>
      <c r="P52" s="57" t="str">
        <f t="shared" si="2"/>
        <v>The DEA Address is a reference field to the Address record where the Controlled Substance has been sampled or shipped.  This reference value will be removed if the Address record is deleted.</v>
      </c>
      <c r="Q52" s="161" t="s">
        <v>7457</v>
      </c>
      <c r="R52" s="133" t="s">
        <v>7458</v>
      </c>
      <c r="S52" s="59" t="s">
        <v>7659</v>
      </c>
      <c r="T52" s="200" t="s">
        <v>7460</v>
      </c>
      <c r="U52" s="117" t="s">
        <v>7457</v>
      </c>
      <c r="V52" s="60"/>
      <c r="W52" s="201" t="s">
        <v>7517</v>
      </c>
      <c r="X52" s="57" t="str">
        <f t="shared" si="3"/>
        <v>call2__v.dea_address__v</v>
      </c>
      <c r="Y52" s="57" t="str">
        <f>IFNA(VLOOKUP(M52&amp;"."&amp;N52,Vault_Required_Fields!C:D,2,false),"TBD")</f>
        <v>TBD</v>
      </c>
      <c r="Z52" s="57"/>
      <c r="AA52" s="57"/>
      <c r="AB52" s="57"/>
      <c r="AC52" s="59" t="s">
        <v>5058</v>
      </c>
      <c r="AD52" s="59" t="s">
        <v>7461</v>
      </c>
      <c r="AE52" s="59" t="s">
        <v>7660</v>
      </c>
      <c r="AF52" s="44"/>
      <c r="AG52" s="56" t="s">
        <v>60</v>
      </c>
      <c r="AH52" s="56" t="s">
        <v>2193</v>
      </c>
      <c r="AI52" s="56" t="str">
        <f>VLOOKUP(AG52&amp;"."&amp;AH52,Vault_Required_Fields!C:D,2,false)</f>
        <v>Required</v>
      </c>
      <c r="AJ52" s="56" t="s">
        <v>10</v>
      </c>
      <c r="AK52" s="57"/>
      <c r="AL52" s="60" t="str">
        <f t="shared" si="4"/>
        <v>Yes</v>
      </c>
      <c r="AM52" s="79"/>
      <c r="AN52" s="79"/>
      <c r="AO52" s="79"/>
      <c r="AP52" s="79"/>
      <c r="AQ52" s="79"/>
      <c r="AR52" s="79"/>
      <c r="AS52" s="79"/>
      <c r="AT52" s="79"/>
      <c r="AU52" s="79"/>
      <c r="AV52" s="79"/>
      <c r="AW52" s="79"/>
      <c r="AX52" s="79"/>
      <c r="AY52" s="79"/>
      <c r="AZ52" s="79"/>
      <c r="BA52" s="79"/>
      <c r="BB52" s="79"/>
    </row>
    <row r="53" ht="14.25" customHeight="1">
      <c r="A53" s="64" t="s">
        <v>14</v>
      </c>
      <c r="B53" s="172" t="s">
        <v>1425</v>
      </c>
      <c r="C53" s="202" t="s">
        <v>249</v>
      </c>
      <c r="D53" s="202" t="s">
        <v>1426</v>
      </c>
      <c r="E53" s="67" t="str">
        <f>IFNA(IF(LEN(VLOOKUP(A53&amp;"."&amp;B53,Sample_Data_Columns!A:C,3,FALSE))=0,"",VLOOKUP(A53&amp;"."&amp;B53,Sample_Data_Columns!A:C,3,FALSE)),"")</f>
        <v/>
      </c>
      <c r="F53" s="67" t="str">
        <f>IFNA(IF(LEN(VLOOKUP(A53&amp;"."&amp;B53,Sample_Data_Columns!E:G,3,FALSE))=0,"",VLOOKUP(A53&amp;"."&amp;B53,Sample_Data_Columns!E:G,3,FALSE)),"")</f>
        <v/>
      </c>
      <c r="G53" s="64">
        <f>vlookup(A53&amp;"."&amp;B53,Field_Count!C:D,2,false)</f>
        <v>0</v>
      </c>
      <c r="H53" s="178">
        <f>vlookup(A53&amp;"."&amp;B53,Field_Count!C:E,3,false)</f>
        <v>0</v>
      </c>
      <c r="I53" s="64">
        <f>vlookup(A53&amp;"."&amp;B53,Field_Count!C:F,4,false)</f>
        <v>0</v>
      </c>
      <c r="J53" s="178">
        <f>vlookup(A53&amp;"."&amp;B53,Field_Count!C:G,5,false)</f>
        <v>0</v>
      </c>
      <c r="K53" s="178">
        <f>vlookup(A53&amp;"."&amp;B53,Field_Count!C:H,6,false)</f>
        <v>0</v>
      </c>
      <c r="L53" s="64"/>
      <c r="M53" s="64" t="s">
        <v>60</v>
      </c>
      <c r="N53" s="64" t="s">
        <v>2202</v>
      </c>
      <c r="O53" s="63" t="str">
        <f t="shared" si="1"/>
        <v>String</v>
      </c>
      <c r="P53" s="67" t="str">
        <f t="shared" si="2"/>
        <v>The DEA # is the DEA License # of the Physician that received the Samples.</v>
      </c>
      <c r="Q53" s="161" t="s">
        <v>7457</v>
      </c>
      <c r="R53" s="133" t="s">
        <v>7458</v>
      </c>
      <c r="S53" s="68" t="s">
        <v>7656</v>
      </c>
      <c r="T53" s="203" t="s">
        <v>7460</v>
      </c>
      <c r="U53" s="117" t="s">
        <v>7457</v>
      </c>
      <c r="V53" s="60"/>
      <c r="W53" s="201" t="s">
        <v>7517</v>
      </c>
      <c r="X53" s="57" t="str">
        <f t="shared" si="3"/>
        <v>call2__v.dea__v</v>
      </c>
      <c r="Y53" s="57" t="str">
        <f>IFNA(VLOOKUP(M53&amp;"."&amp;N53,Vault_Required_Fields!C:D,2,false),"TBD")</f>
        <v>TBD</v>
      </c>
      <c r="Z53" s="57"/>
      <c r="AA53" s="57"/>
      <c r="AB53" s="57"/>
      <c r="AC53" s="59" t="s">
        <v>5058</v>
      </c>
      <c r="AD53" s="59" t="s">
        <v>7461</v>
      </c>
      <c r="AE53" s="57"/>
      <c r="AF53" s="44"/>
      <c r="AG53" s="56" t="s">
        <v>60</v>
      </c>
      <c r="AH53" s="56" t="s">
        <v>2194</v>
      </c>
      <c r="AI53" s="56" t="str">
        <f>VLOOKUP(AG53&amp;"."&amp;AH53,Vault_Required_Fields!C:D,2,false)</f>
        <v>#N/A</v>
      </c>
      <c r="AJ53" s="56" t="s">
        <v>10</v>
      </c>
      <c r="AK53" s="57"/>
      <c r="AL53" s="60" t="str">
        <f t="shared" si="4"/>
        <v>Yes</v>
      </c>
      <c r="AM53" s="79"/>
      <c r="AN53" s="79"/>
      <c r="AO53" s="79"/>
      <c r="AP53" s="79"/>
      <c r="AQ53" s="79"/>
      <c r="AR53" s="79"/>
      <c r="AS53" s="79"/>
      <c r="AT53" s="79"/>
      <c r="AU53" s="79"/>
      <c r="AV53" s="79"/>
      <c r="AW53" s="79"/>
      <c r="AX53" s="79"/>
      <c r="AY53" s="79"/>
      <c r="AZ53" s="79"/>
      <c r="BA53" s="79"/>
      <c r="BB53" s="79"/>
    </row>
    <row r="54" ht="14.25" customHeight="1">
      <c r="A54" s="64" t="s">
        <v>14</v>
      </c>
      <c r="B54" s="64" t="s">
        <v>1429</v>
      </c>
      <c r="C54" s="202" t="s">
        <v>249</v>
      </c>
      <c r="D54" s="202" t="s">
        <v>1430</v>
      </c>
      <c r="E54" s="67" t="str">
        <f>IFNA(IF(LEN(VLOOKUP(A54&amp;"."&amp;B54,Sample_Data_Columns!A:C,3,FALSE))=0,"",VLOOKUP(A54&amp;"."&amp;B54,Sample_Data_Columns!A:C,3,FALSE)),"")</f>
        <v/>
      </c>
      <c r="F54" s="67" t="str">
        <f>IFNA(IF(LEN(VLOOKUP(A54&amp;"."&amp;B54,Sample_Data_Columns!E:G,3,FALSE))=0,"",VLOOKUP(A54&amp;"."&amp;B54,Sample_Data_Columns!E:G,3,FALSE)),"")</f>
        <v/>
      </c>
      <c r="G54" s="64">
        <f>vlookup(A54&amp;"."&amp;B54,Field_Count!C:D,2,false)</f>
        <v>0</v>
      </c>
      <c r="H54" s="178">
        <f>vlookup(A54&amp;"."&amp;B54,Field_Count!C:E,3,false)</f>
        <v>0</v>
      </c>
      <c r="I54" s="64">
        <f>vlookup(A54&amp;"."&amp;B54,Field_Count!C:F,4,false)</f>
        <v>0</v>
      </c>
      <c r="J54" s="178">
        <f>vlookup(A54&amp;"."&amp;B54,Field_Count!C:G,5,false)</f>
        <v>0</v>
      </c>
      <c r="K54" s="178">
        <f>vlookup(A54&amp;"."&amp;B54,Field_Count!C:H,6,false)</f>
        <v>0</v>
      </c>
      <c r="L54" s="64"/>
      <c r="M54" s="64" t="s">
        <v>60</v>
      </c>
      <c r="N54" s="172" t="s">
        <v>7464</v>
      </c>
      <c r="O54" s="69" t="str">
        <f t="shared" si="1"/>
        <v/>
      </c>
      <c r="P54" s="67" t="str">
        <f t="shared" si="2"/>
        <v/>
      </c>
      <c r="Q54" s="161" t="s">
        <v>7457</v>
      </c>
      <c r="R54" s="133" t="s">
        <v>7458</v>
      </c>
      <c r="S54" s="67" t="s">
        <v>7460</v>
      </c>
      <c r="T54" s="203" t="s">
        <v>7460</v>
      </c>
      <c r="U54" s="117" t="s">
        <v>7457</v>
      </c>
      <c r="V54" s="60"/>
      <c r="W54" s="201" t="s">
        <v>7517</v>
      </c>
      <c r="X54" s="57" t="str">
        <f t="shared" si="3"/>
        <v>call2__v.OutOfScope</v>
      </c>
      <c r="Y54" s="57" t="str">
        <f>IFNA(VLOOKUP(M54&amp;"."&amp;N54,Vault_Required_Fields!C:D,2,false),"TBD")</f>
        <v>TBD</v>
      </c>
      <c r="Z54" s="57"/>
      <c r="AA54" s="57"/>
      <c r="AB54" s="57"/>
      <c r="AC54" s="59" t="s">
        <v>5058</v>
      </c>
      <c r="AD54" s="59" t="s">
        <v>7461</v>
      </c>
      <c r="AE54" s="57"/>
      <c r="AF54" s="44"/>
      <c r="AG54" s="56" t="s">
        <v>60</v>
      </c>
      <c r="AH54" s="60" t="s">
        <v>2196</v>
      </c>
      <c r="AI54" s="60" t="str">
        <f>VLOOKUP(AG54&amp;"."&amp;AH54,Vault_Required_Fields!C:D,2,false)</f>
        <v>#N/A</v>
      </c>
      <c r="AJ54" s="60" t="s">
        <v>10</v>
      </c>
      <c r="AK54" s="57"/>
      <c r="AL54" s="60" t="str">
        <f t="shared" si="4"/>
        <v>Yes</v>
      </c>
      <c r="AM54" s="79"/>
      <c r="AN54" s="79"/>
      <c r="AO54" s="79"/>
      <c r="AP54" s="79"/>
      <c r="AQ54" s="79"/>
      <c r="AR54" s="79"/>
      <c r="AS54" s="79"/>
      <c r="AT54" s="79"/>
      <c r="AU54" s="79"/>
      <c r="AV54" s="79"/>
      <c r="AW54" s="79"/>
      <c r="AX54" s="79"/>
      <c r="AY54" s="79"/>
      <c r="AZ54" s="79"/>
      <c r="BA54" s="79"/>
      <c r="BB54" s="79"/>
    </row>
    <row r="55" ht="14.25" customHeight="1">
      <c r="A55" s="64" t="s">
        <v>14</v>
      </c>
      <c r="B55" s="64" t="s">
        <v>1433</v>
      </c>
      <c r="C55" s="202" t="s">
        <v>170</v>
      </c>
      <c r="D55" s="202" t="s">
        <v>1434</v>
      </c>
      <c r="E55" s="67" t="str">
        <f>IFNA(IF(LEN(VLOOKUP(A55&amp;"."&amp;B55,Sample_Data_Columns!A:C,3,FALSE))=0,"",VLOOKUP(A55&amp;"."&amp;B55,Sample_Data_Columns!A:C,3,FALSE)),"")</f>
        <v/>
      </c>
      <c r="F55" s="67" t="str">
        <f>IFNA(IF(LEN(VLOOKUP(A55&amp;"."&amp;B55,Sample_Data_Columns!E:G,3,FALSE))=0,"",VLOOKUP(A55&amp;"."&amp;B55,Sample_Data_Columns!E:G,3,FALSE)),"")</f>
        <v/>
      </c>
      <c r="G55" s="64">
        <f>vlookup(A55&amp;"."&amp;B55,Field_Count!C:D,2,false)</f>
        <v>0</v>
      </c>
      <c r="H55" s="178">
        <f>vlookup(A55&amp;"."&amp;B55,Field_Count!C:E,3,false)</f>
        <v>0</v>
      </c>
      <c r="I55" s="64">
        <f>vlookup(A55&amp;"."&amp;B55,Field_Count!C:F,4,false)</f>
        <v>0</v>
      </c>
      <c r="J55" s="178">
        <f>vlookup(A55&amp;"."&amp;B55,Field_Count!C:G,5,false)</f>
        <v>0</v>
      </c>
      <c r="K55" s="178">
        <f>vlookup(A55&amp;"."&amp;B55,Field_Count!C:H,6,false)</f>
        <v>0</v>
      </c>
      <c r="L55" s="64"/>
      <c r="M55" s="64" t="s">
        <v>60</v>
      </c>
      <c r="N55" s="172" t="s">
        <v>7464</v>
      </c>
      <c r="O55" s="69" t="str">
        <f t="shared" si="1"/>
        <v/>
      </c>
      <c r="P55" s="67" t="str">
        <f t="shared" si="2"/>
        <v/>
      </c>
      <c r="Q55" s="161" t="s">
        <v>7457</v>
      </c>
      <c r="R55" s="133" t="s">
        <v>7458</v>
      </c>
      <c r="S55" s="67" t="s">
        <v>7460</v>
      </c>
      <c r="T55" s="203" t="s">
        <v>7460</v>
      </c>
      <c r="U55" s="117" t="s">
        <v>7457</v>
      </c>
      <c r="V55" s="60"/>
      <c r="W55" s="201" t="s">
        <v>7517</v>
      </c>
      <c r="X55" s="57" t="str">
        <f t="shared" si="3"/>
        <v>call2__v.OutOfScope</v>
      </c>
      <c r="Y55" s="57" t="str">
        <f>IFNA(VLOOKUP(M55&amp;"."&amp;N55,Vault_Required_Fields!C:D,2,false),"TBD")</f>
        <v>TBD</v>
      </c>
      <c r="Z55" s="57"/>
      <c r="AA55" s="57"/>
      <c r="AB55" s="57"/>
      <c r="AC55" s="59" t="s">
        <v>5058</v>
      </c>
      <c r="AD55" s="59" t="s">
        <v>7461</v>
      </c>
      <c r="AE55" s="57"/>
      <c r="AF55" s="44"/>
      <c r="AG55" s="56" t="s">
        <v>60</v>
      </c>
      <c r="AH55" s="60" t="s">
        <v>2197</v>
      </c>
      <c r="AI55" s="60" t="str">
        <f>VLOOKUP(AG55&amp;"."&amp;AH55,Vault_Required_Fields!C:D,2,false)</f>
        <v>#N/A</v>
      </c>
      <c r="AJ55" s="60" t="s">
        <v>2107</v>
      </c>
      <c r="AK55" s="57"/>
      <c r="AL55" s="60" t="str">
        <f t="shared" si="4"/>
        <v>Yes</v>
      </c>
      <c r="AM55" s="79"/>
      <c r="AN55" s="79"/>
      <c r="AO55" s="79"/>
      <c r="AP55" s="79"/>
      <c r="AQ55" s="79"/>
      <c r="AR55" s="79"/>
      <c r="AS55" s="79"/>
      <c r="AT55" s="79"/>
      <c r="AU55" s="79"/>
      <c r="AV55" s="79"/>
      <c r="AW55" s="79"/>
      <c r="AX55" s="79"/>
      <c r="AY55" s="79"/>
      <c r="AZ55" s="79"/>
      <c r="BA55" s="79"/>
      <c r="BB55" s="79"/>
    </row>
    <row r="56" ht="14.25" customHeight="1">
      <c r="A56" s="56" t="s">
        <v>14</v>
      </c>
      <c r="B56" s="56" t="s">
        <v>1437</v>
      </c>
      <c r="C56" s="130" t="s">
        <v>1213</v>
      </c>
      <c r="D56" s="130" t="s">
        <v>1438</v>
      </c>
      <c r="E56" s="57" t="str">
        <f>IFNA(IF(LEN(VLOOKUP(A56&amp;"."&amp;B56,Sample_Data_Columns!A:C,3,FALSE))=0,"",VLOOKUP(A56&amp;"."&amp;B56,Sample_Data_Columns!A:C,3,FALSE)),"")</f>
        <v/>
      </c>
      <c r="F56" s="57" t="str">
        <f>IFNA(IF(LEN(VLOOKUP(A56&amp;"."&amp;B56,Sample_Data_Columns!E:G,3,FALSE))=0,"",VLOOKUP(A56&amp;"."&amp;B56,Sample_Data_Columns!E:G,3,FALSE)),"")</f>
        <v/>
      </c>
      <c r="G56" s="122" t="str">
        <f>vlookup(A56&amp;"."&amp;B56,Field_Count!C:D,2,false)</f>
        <v>#N/A</v>
      </c>
      <c r="H56" s="139" t="str">
        <f>vlookup(A56&amp;"."&amp;B56,Field_Count!C:E,3,false)</f>
        <v>#N/A</v>
      </c>
      <c r="I56" s="122" t="str">
        <f>vlookup(A56&amp;"."&amp;B56,Field_Count!C:F,4,false)</f>
        <v>#N/A</v>
      </c>
      <c r="J56" s="139" t="str">
        <f>vlookup(A56&amp;"."&amp;B56,Field_Count!C:G,5,false)</f>
        <v>#N/A</v>
      </c>
      <c r="K56" s="139" t="str">
        <f>vlookup(A56&amp;"."&amp;B56,Field_Count!C:H,6,false)</f>
        <v>#N/A</v>
      </c>
      <c r="L56" s="56"/>
      <c r="M56" s="56" t="s">
        <v>60</v>
      </c>
      <c r="N56" s="56" t="s">
        <v>2237</v>
      </c>
      <c r="O56" s="60" t="str">
        <f t="shared" si="1"/>
        <v>LongText</v>
      </c>
      <c r="P56" s="57" t="str">
        <f t="shared" si="2"/>
        <v>Used to record sample disclaimer used if a disbursement was made. This value is copied in to the sample transaction object via a trigger. It is maintained on call header for synchronization purposes.</v>
      </c>
      <c r="Q56" s="161" t="s">
        <v>5058</v>
      </c>
      <c r="R56" s="204" t="s">
        <v>7640</v>
      </c>
      <c r="S56" s="137" t="s">
        <v>7661</v>
      </c>
      <c r="T56" s="200" t="s">
        <v>7472</v>
      </c>
      <c r="U56" s="117" t="s">
        <v>5058</v>
      </c>
      <c r="V56" s="62" t="s">
        <v>7453</v>
      </c>
      <c r="W56" s="201" t="s">
        <v>7517</v>
      </c>
      <c r="X56" s="57" t="str">
        <f t="shared" si="3"/>
        <v>call2__v.disclaimer__v</v>
      </c>
      <c r="Y56" s="57" t="str">
        <f>IFNA(VLOOKUP(M56&amp;"."&amp;N56,Vault_Required_Fields!C:D,2,false),"TBD")</f>
        <v>TBD</v>
      </c>
      <c r="Z56" s="59" t="s">
        <v>5058</v>
      </c>
      <c r="AA56" s="59" t="s">
        <v>5058</v>
      </c>
      <c r="AB56" s="59" t="s">
        <v>5058</v>
      </c>
      <c r="AC56" s="59" t="s">
        <v>5058</v>
      </c>
      <c r="AD56" s="59" t="s">
        <v>7461</v>
      </c>
      <c r="AE56" s="59" t="s">
        <v>7662</v>
      </c>
      <c r="AF56" s="44"/>
      <c r="AG56" s="56" t="s">
        <v>60</v>
      </c>
      <c r="AH56" s="56" t="s">
        <v>2198</v>
      </c>
      <c r="AI56" s="56" t="str">
        <f>VLOOKUP(AG56&amp;"."&amp;AH56,Vault_Required_Fields!C:D,2,false)</f>
        <v>#N/A</v>
      </c>
      <c r="AJ56" s="56" t="s">
        <v>170</v>
      </c>
      <c r="AK56" s="57"/>
      <c r="AL56" s="60" t="str">
        <f t="shared" si="4"/>
        <v>No</v>
      </c>
      <c r="AM56" s="79"/>
      <c r="AN56" s="79"/>
      <c r="AO56" s="79"/>
      <c r="AP56" s="79"/>
      <c r="AQ56" s="79"/>
      <c r="AR56" s="79"/>
      <c r="AS56" s="79"/>
      <c r="AT56" s="79"/>
      <c r="AU56" s="79"/>
      <c r="AV56" s="79"/>
      <c r="AW56" s="79"/>
      <c r="AX56" s="79"/>
      <c r="AY56" s="79"/>
      <c r="AZ56" s="79"/>
      <c r="BA56" s="79"/>
      <c r="BB56" s="79"/>
    </row>
    <row r="57" ht="81.75" customHeight="1">
      <c r="A57" s="216" t="s">
        <v>14</v>
      </c>
      <c r="B57" s="216" t="s">
        <v>995</v>
      </c>
      <c r="C57" s="217" t="s">
        <v>1440</v>
      </c>
      <c r="D57" s="217" t="s">
        <v>1442</v>
      </c>
      <c r="E57" s="156" t="str">
        <f>IFNA(IF(LEN(VLOOKUP(A57&amp;"."&amp;B57,Sample_Data_Columns!A:C,3,FALSE))=0,"",VLOOKUP(A57&amp;"."&amp;B57,Sample_Data_Columns!A:C,3,FALSE)),"")</f>
        <v/>
      </c>
      <c r="F57" s="156" t="str">
        <f>IFNA(IF(LEN(VLOOKUP(A57&amp;"."&amp;B57,Sample_Data_Columns!E:G,3,FALSE))=0,"",VLOOKUP(A57&amp;"."&amp;B57,Sample_Data_Columns!E:G,3,FALSE)),"")</f>
        <v/>
      </c>
      <c r="G57" s="156">
        <f>vlookup(A57&amp;"."&amp;B57,Field_Count!C:D,2,false)</f>
        <v>2195</v>
      </c>
      <c r="H57" s="218">
        <f>vlookup(A57&amp;"."&amp;B57,Field_Count!C:E,3,false)</f>
        <v>0</v>
      </c>
      <c r="I57" s="156">
        <f>vlookup(A57&amp;"."&amp;B57,Field_Count!C:F,4,false)</f>
        <v>0</v>
      </c>
      <c r="J57" s="218">
        <f>vlookup(A57&amp;"."&amp;B57,Field_Count!C:G,5,false)</f>
        <v>0</v>
      </c>
      <c r="K57" s="218">
        <f>vlookup(A57&amp;"."&amp;B57,Field_Count!C:H,6,false)</f>
        <v>0</v>
      </c>
      <c r="L57" s="216"/>
      <c r="M57" s="216" t="s">
        <v>60</v>
      </c>
      <c r="N57" s="215" t="s">
        <v>7464</v>
      </c>
      <c r="O57" s="155" t="str">
        <f t="shared" si="1"/>
        <v/>
      </c>
      <c r="P57" s="156" t="str">
        <f t="shared" si="2"/>
        <v/>
      </c>
      <c r="Q57" s="219" t="s">
        <v>7457</v>
      </c>
      <c r="R57" s="219"/>
      <c r="S57" s="220" t="s">
        <v>7663</v>
      </c>
      <c r="T57" s="220" t="s">
        <v>7466</v>
      </c>
      <c r="U57" s="220" t="s">
        <v>7461</v>
      </c>
      <c r="V57" s="221"/>
      <c r="W57" s="222" t="s">
        <v>7517</v>
      </c>
      <c r="X57" s="223" t="str">
        <f t="shared" si="3"/>
        <v>call2__v.OutOfScope</v>
      </c>
      <c r="Y57" s="223" t="str">
        <f>IFNA(VLOOKUP(M57&amp;"."&amp;N57,Vault_Required_Fields!C:D,2,false),"TBD")</f>
        <v>TBD</v>
      </c>
      <c r="Z57" s="223" t="s">
        <v>7461</v>
      </c>
      <c r="AA57" s="156"/>
      <c r="AB57" s="156"/>
      <c r="AC57" s="223" t="s">
        <v>5058</v>
      </c>
      <c r="AD57" s="223" t="s">
        <v>7461</v>
      </c>
      <c r="AE57" s="156"/>
      <c r="AF57" s="153"/>
      <c r="AG57" s="216" t="s">
        <v>60</v>
      </c>
      <c r="AH57" s="216" t="s">
        <v>2200</v>
      </c>
      <c r="AI57" s="216" t="str">
        <f>VLOOKUP(AG57&amp;"."&amp;AH57,Vault_Required_Fields!C:D,2,false)</f>
        <v>#N/A</v>
      </c>
      <c r="AJ57" s="216" t="s">
        <v>2084</v>
      </c>
      <c r="AK57" s="156" t="s">
        <v>2201</v>
      </c>
      <c r="AL57" s="155" t="str">
        <f t="shared" si="4"/>
        <v>No</v>
      </c>
      <c r="AM57" s="224" t="s">
        <v>7664</v>
      </c>
      <c r="AN57" s="185"/>
      <c r="AO57" s="185"/>
      <c r="AP57" s="185"/>
      <c r="AQ57" s="185"/>
      <c r="AR57" s="185"/>
      <c r="AS57" s="185"/>
      <c r="AT57" s="185"/>
      <c r="AU57" s="185"/>
      <c r="AV57" s="185"/>
      <c r="AW57" s="185"/>
      <c r="AX57" s="185"/>
      <c r="AY57" s="185"/>
      <c r="AZ57" s="185"/>
      <c r="BA57" s="185"/>
      <c r="BB57" s="185"/>
    </row>
    <row r="58" ht="14.25" customHeight="1">
      <c r="A58" s="213" t="s">
        <v>14</v>
      </c>
      <c r="B58" s="213" t="s">
        <v>1444</v>
      </c>
      <c r="C58" s="225" t="s">
        <v>170</v>
      </c>
      <c r="D58" s="225" t="s">
        <v>1442</v>
      </c>
      <c r="E58" s="226" t="str">
        <f>IFNA(IF(LEN(VLOOKUP(A58&amp;"."&amp;B58,Sample_Data_Columns!A:C,3,FALSE))=0,"",VLOOKUP(A58&amp;"."&amp;B58,Sample_Data_Columns!A:C,3,FALSE)),"")</f>
        <v>90</v>
      </c>
      <c r="F58" s="226">
        <f>IFNA(IF(LEN(VLOOKUP(A58&amp;"."&amp;B58,Sample_Data_Columns!E:G,3,FALSE))=0,"",VLOOKUP(A58&amp;"."&amp;B58,Sample_Data_Columns!E:G,3,FALSE)),"")</f>
        <v>45</v>
      </c>
      <c r="G58" s="226">
        <f>vlookup(A58&amp;"."&amp;B58,Field_Count!C:D,2,false)</f>
        <v>1383722</v>
      </c>
      <c r="H58" s="227">
        <f>vlookup(A58&amp;"."&amp;B58,Field_Count!C:E,3,false)</f>
        <v>415867</v>
      </c>
      <c r="I58" s="226">
        <f>vlookup(A58&amp;"."&amp;B58,Field_Count!C:F,4,false)</f>
        <v>893465</v>
      </c>
      <c r="J58" s="227">
        <f>vlookup(A58&amp;"."&amp;B58,Field_Count!C:G,5,false)</f>
        <v>932030</v>
      </c>
      <c r="K58" s="227">
        <f>vlookup(A58&amp;"."&amp;B58,Field_Count!C:H,6,false)</f>
        <v>4208</v>
      </c>
      <c r="L58" s="213"/>
      <c r="M58" s="213" t="s">
        <v>60</v>
      </c>
      <c r="N58" s="228" t="s">
        <v>2243</v>
      </c>
      <c r="O58" s="229" t="str">
        <f t="shared" si="1"/>
        <v>Number</v>
      </c>
      <c r="P58" s="226" t="str">
        <f t="shared" si="2"/>
        <v>Duration of the call in minutes.</v>
      </c>
      <c r="Q58" s="230" t="s">
        <v>7461</v>
      </c>
      <c r="R58" s="230" t="s">
        <v>7462</v>
      </c>
      <c r="S58" s="231" t="s">
        <v>7665</v>
      </c>
      <c r="T58" s="232" t="s">
        <v>2914</v>
      </c>
      <c r="U58" s="232" t="s">
        <v>5058</v>
      </c>
      <c r="V58" s="229" t="s">
        <v>7602</v>
      </c>
      <c r="W58" s="233" t="s">
        <v>7517</v>
      </c>
      <c r="X58" s="226" t="str">
        <f t="shared" si="3"/>
        <v>call2__v.duration__v</v>
      </c>
      <c r="Y58" s="226" t="str">
        <f>IFNA(VLOOKUP(M58&amp;"."&amp;N58,Vault_Required_Fields!C:D,2,false),"TBD")</f>
        <v>Optional</v>
      </c>
      <c r="Z58" s="234" t="s">
        <v>5058</v>
      </c>
      <c r="AA58" s="59" t="s">
        <v>5058</v>
      </c>
      <c r="AB58" s="59" t="s">
        <v>5058</v>
      </c>
      <c r="AC58" s="234" t="s">
        <v>5058</v>
      </c>
      <c r="AD58" s="234" t="s">
        <v>5058</v>
      </c>
      <c r="AE58" s="234" t="s">
        <v>7666</v>
      </c>
      <c r="AF58" s="235"/>
      <c r="AG58" s="213" t="s">
        <v>60</v>
      </c>
      <c r="AH58" s="213" t="s">
        <v>2202</v>
      </c>
      <c r="AI58" s="213" t="str">
        <f>VLOOKUP(AG58&amp;"."&amp;AH58,Vault_Required_Fields!C:D,2,false)</f>
        <v>#N/A</v>
      </c>
      <c r="AJ58" s="213" t="s">
        <v>2084</v>
      </c>
      <c r="AK58" s="226" t="s">
        <v>2203</v>
      </c>
      <c r="AL58" s="236" t="str">
        <f t="shared" si="4"/>
        <v>Yes</v>
      </c>
      <c r="AM58" s="237"/>
      <c r="AN58" s="237"/>
      <c r="AO58" s="237"/>
      <c r="AP58" s="237"/>
      <c r="AQ58" s="237"/>
      <c r="AR58" s="237"/>
      <c r="AS58" s="237"/>
      <c r="AT58" s="237"/>
      <c r="AU58" s="237"/>
      <c r="AV58" s="237"/>
      <c r="AW58" s="237"/>
      <c r="AX58" s="237"/>
      <c r="AY58" s="237"/>
      <c r="AZ58" s="237"/>
      <c r="BA58" s="237"/>
      <c r="BB58" s="237"/>
    </row>
    <row r="59" ht="14.25" customHeight="1">
      <c r="A59" s="56" t="s">
        <v>14</v>
      </c>
      <c r="B59" s="56" t="s">
        <v>1447</v>
      </c>
      <c r="C59" s="130" t="s">
        <v>446</v>
      </c>
      <c r="D59" s="130" t="s">
        <v>1448</v>
      </c>
      <c r="E59" s="122" t="str">
        <f>IFNA(IF(LEN(VLOOKUP(A59&amp;"."&amp;B59,Sample_Data_Columns!A:C,3,FALSE))=0,"",VLOOKUP(A59&amp;"."&amp;B59,Sample_Data_Columns!A:C,3,FALSE)),"")</f>
        <v>2023-10-26T14:00:00.000+0000</v>
      </c>
      <c r="F59" s="122" t="str">
        <f>IFNA(IF(LEN(VLOOKUP(A59&amp;"."&amp;B59,Sample_Data_Columns!E:G,3,FALSE))=0,"",VLOOKUP(A59&amp;"."&amp;B59,Sample_Data_Columns!E:G,3,FALSE)),"")</f>
        <v>2023-10-17T10:45:00.000+0000</v>
      </c>
      <c r="G59" s="122">
        <f>vlookup(A59&amp;"."&amp;B59,Field_Count!C:D,2,false)</f>
        <v>1386307</v>
      </c>
      <c r="H59" s="139">
        <f>vlookup(A59&amp;"."&amp;B59,Field_Count!C:E,3,false)</f>
        <v>417836</v>
      </c>
      <c r="I59" s="122">
        <f>vlookup(A59&amp;"."&amp;B59,Field_Count!C:F,4,false)</f>
        <v>894511</v>
      </c>
      <c r="J59" s="139">
        <f>vlookup(A59&amp;"."&amp;B59,Field_Count!C:G,5,false)</f>
        <v>932359</v>
      </c>
      <c r="K59" s="139">
        <f>vlookup(A59&amp;"."&amp;B59,Field_Count!C:H,6,false)</f>
        <v>4314</v>
      </c>
      <c r="L59" s="56"/>
      <c r="M59" s="56" t="s">
        <v>60</v>
      </c>
      <c r="N59" s="69"/>
      <c r="O59" s="71" t="str">
        <f t="shared" si="1"/>
        <v/>
      </c>
      <c r="P59" s="72" t="str">
        <f t="shared" si="2"/>
        <v/>
      </c>
      <c r="Q59" s="161" t="s">
        <v>7485</v>
      </c>
      <c r="R59" s="136" t="s">
        <v>7486</v>
      </c>
      <c r="S59" s="151" t="s">
        <v>7489</v>
      </c>
      <c r="T59" s="200" t="s">
        <v>7523</v>
      </c>
      <c r="U59" s="117" t="s">
        <v>7461</v>
      </c>
      <c r="V59" s="60"/>
      <c r="W59" s="201" t="s">
        <v>7517</v>
      </c>
      <c r="X59" s="57" t="str">
        <f t="shared" si="3"/>
        <v>call2__v.</v>
      </c>
      <c r="Y59" s="57" t="str">
        <f>IFNA(VLOOKUP(M59&amp;"."&amp;N59,Vault_Required_Fields!C:D,2,false),"TBD")</f>
        <v>TBD</v>
      </c>
      <c r="Z59" s="57"/>
      <c r="AA59" s="57"/>
      <c r="AB59" s="57"/>
      <c r="AC59" s="57"/>
      <c r="AD59" s="57"/>
      <c r="AE59" s="57"/>
      <c r="AF59" s="44"/>
      <c r="AG59" s="56" t="s">
        <v>60</v>
      </c>
      <c r="AH59" s="56" t="s">
        <v>2204</v>
      </c>
      <c r="AI59" s="56" t="str">
        <f>VLOOKUP(AG59&amp;"."&amp;AH59,Vault_Required_Fields!C:D,2,false)</f>
        <v>#N/A</v>
      </c>
      <c r="AJ59" s="56" t="s">
        <v>10</v>
      </c>
      <c r="AK59" s="57" t="s">
        <v>2206</v>
      </c>
      <c r="AL59" s="60" t="str">
        <f t="shared" si="4"/>
        <v>Yes</v>
      </c>
      <c r="AM59" s="79"/>
      <c r="AN59" s="79"/>
      <c r="AO59" s="79"/>
      <c r="AP59" s="79"/>
      <c r="AQ59" s="79"/>
      <c r="AR59" s="79"/>
      <c r="AS59" s="79"/>
      <c r="AT59" s="79"/>
      <c r="AU59" s="79"/>
      <c r="AV59" s="79"/>
      <c r="AW59" s="79"/>
      <c r="AX59" s="79"/>
      <c r="AY59" s="79"/>
      <c r="AZ59" s="79"/>
      <c r="BA59" s="79"/>
      <c r="BB59" s="79"/>
    </row>
    <row r="60">
      <c r="A60" s="56" t="s">
        <v>14</v>
      </c>
      <c r="B60" s="69" t="s">
        <v>1451</v>
      </c>
      <c r="C60" s="130" t="s">
        <v>1452</v>
      </c>
      <c r="D60" s="130" t="s">
        <v>1453</v>
      </c>
      <c r="E60" s="122" t="str">
        <f>IFNA(IF(LEN(VLOOKUP(A60&amp;"."&amp;B60,Sample_Data_Columns!A:C,3,FALSE))=0,"",VLOOKUP(A60&amp;"."&amp;B60,Sample_Data_Columns!A:C,3,FALSE)),"")</f>
        <v>0</v>
      </c>
      <c r="F60" s="122">
        <f>IFNA(IF(LEN(VLOOKUP(A60&amp;"."&amp;B60,Sample_Data_Columns!E:G,3,FALSE))=0,"",VLOOKUP(A60&amp;"."&amp;B60,Sample_Data_Columns!E:G,3,FALSE)),"")</f>
        <v>0</v>
      </c>
      <c r="G60" s="122">
        <f>vlookup(A60&amp;"."&amp;B60,Field_Count!C:D,2,false)</f>
        <v>267991</v>
      </c>
      <c r="H60" s="139">
        <f>vlookup(A60&amp;"."&amp;B60,Field_Count!C:E,3,false)</f>
        <v>57033</v>
      </c>
      <c r="I60" s="122">
        <f>vlookup(A60&amp;"."&amp;B60,Field_Count!C:F,4,false)</f>
        <v>204594</v>
      </c>
      <c r="J60" s="139">
        <f>vlookup(A60&amp;"."&amp;B60,Field_Count!C:G,5,false)</f>
        <v>215905</v>
      </c>
      <c r="K60" s="139">
        <f>vlookup(A60&amp;"."&amp;B60,Field_Count!C:H,6,false)</f>
        <v>3</v>
      </c>
      <c r="L60" s="56"/>
      <c r="M60" s="56" t="s">
        <v>60</v>
      </c>
      <c r="N60" s="56" t="s">
        <v>2256</v>
      </c>
      <c r="O60" s="60" t="str">
        <f t="shared" si="1"/>
        <v>Number</v>
      </c>
      <c r="P60" s="57" t="str">
        <f t="shared" si="2"/>
        <v>Holds the number of amount of the expense on this call</v>
      </c>
      <c r="Q60" s="161" t="s">
        <v>7461</v>
      </c>
      <c r="R60" s="204" t="s">
        <v>7462</v>
      </c>
      <c r="S60" s="137" t="s">
        <v>7633</v>
      </c>
      <c r="T60" s="200" t="s">
        <v>2914</v>
      </c>
      <c r="U60" s="117" t="s">
        <v>5058</v>
      </c>
      <c r="V60" s="62" t="s">
        <v>7453</v>
      </c>
      <c r="W60" s="201" t="s">
        <v>7517</v>
      </c>
      <c r="X60" s="57" t="str">
        <f t="shared" si="3"/>
        <v>call2__v.expense_amount__v</v>
      </c>
      <c r="Y60" s="57" t="str">
        <f>IFNA(VLOOKUP(M60&amp;"."&amp;N60,Vault_Required_Fields!C:D,2,false),"TBD")</f>
        <v>TBD</v>
      </c>
      <c r="Z60" s="59" t="s">
        <v>5058</v>
      </c>
      <c r="AA60" s="59" t="s">
        <v>5058</v>
      </c>
      <c r="AB60" s="59" t="s">
        <v>5058</v>
      </c>
      <c r="AC60" s="59" t="s">
        <v>5058</v>
      </c>
      <c r="AD60" s="59" t="s">
        <v>7461</v>
      </c>
      <c r="AE60" s="59" t="s">
        <v>7667</v>
      </c>
      <c r="AF60" s="44"/>
      <c r="AG60" s="56" t="s">
        <v>60</v>
      </c>
      <c r="AH60" s="56" t="s">
        <v>2207</v>
      </c>
      <c r="AI60" s="56" t="str">
        <f>VLOOKUP(AG60&amp;"."&amp;AH60,Vault_Required_Fields!C:D,2,false)</f>
        <v>#N/A</v>
      </c>
      <c r="AJ60" s="56" t="s">
        <v>2084</v>
      </c>
      <c r="AK60" s="57" t="s">
        <v>2209</v>
      </c>
      <c r="AL60" s="60" t="str">
        <f t="shared" si="4"/>
        <v>Yes</v>
      </c>
      <c r="AM60" s="79"/>
      <c r="AN60" s="79"/>
      <c r="AO60" s="79"/>
      <c r="AP60" s="79"/>
      <c r="AQ60" s="79"/>
      <c r="AR60" s="79"/>
      <c r="AS60" s="79"/>
      <c r="AT60" s="79"/>
      <c r="AU60" s="79"/>
      <c r="AV60" s="79"/>
      <c r="AW60" s="79"/>
      <c r="AX60" s="79"/>
      <c r="AY60" s="79"/>
      <c r="AZ60" s="79"/>
      <c r="BA60" s="79"/>
      <c r="BB60" s="79"/>
    </row>
    <row r="61" ht="14.25" customHeight="1">
      <c r="A61" s="56" t="s">
        <v>14</v>
      </c>
      <c r="B61" s="56" t="s">
        <v>1234</v>
      </c>
      <c r="C61" s="130" t="s">
        <v>351</v>
      </c>
      <c r="D61" s="130" t="s">
        <v>1455</v>
      </c>
      <c r="E61" s="57" t="str">
        <f>IFNA(IF(LEN(VLOOKUP(A61&amp;"."&amp;B61,Sample_Data_Columns!A:C,3,FALSE))=0,"",VLOOKUP(A61&amp;"."&amp;B61,Sample_Data_Columns!A:C,3,FALSE)),"")</f>
        <v/>
      </c>
      <c r="F61" s="122" t="str">
        <f>IFNA(IF(LEN(VLOOKUP(A61&amp;"."&amp;B61,Sample_Data_Columns!E:G,3,FALSE))=0,"",VLOOKUP(A61&amp;"."&amp;B61,Sample_Data_Columns!E:G,3,FALSE)),"")</f>
        <v>attendeecall2023-11-03 13:49:020</v>
      </c>
      <c r="G61" s="122">
        <f>vlookup(A61&amp;"."&amp;B61,Field_Count!C:D,2,false)</f>
        <v>22243</v>
      </c>
      <c r="H61" s="139">
        <f>vlookup(A61&amp;"."&amp;B61,Field_Count!C:E,3,false)</f>
        <v>368</v>
      </c>
      <c r="I61" s="122">
        <f>vlookup(A61&amp;"."&amp;B61,Field_Count!C:F,4,false)</f>
        <v>1928</v>
      </c>
      <c r="J61" s="139">
        <f>vlookup(A61&amp;"."&amp;B61,Field_Count!C:G,5,false)</f>
        <v>11689</v>
      </c>
      <c r="K61" s="139">
        <f>vlookup(A61&amp;"."&amp;B61,Field_Count!C:H,6,false)</f>
        <v>0</v>
      </c>
      <c r="L61" s="56"/>
      <c r="M61" s="56" t="s">
        <v>60</v>
      </c>
      <c r="N61" s="69" t="s">
        <v>7464</v>
      </c>
      <c r="O61" s="71" t="str">
        <f t="shared" si="1"/>
        <v/>
      </c>
      <c r="P61" s="72" t="str">
        <f t="shared" si="2"/>
        <v/>
      </c>
      <c r="Q61" s="161" t="s">
        <v>7485</v>
      </c>
      <c r="R61" s="136" t="s">
        <v>7486</v>
      </c>
      <c r="S61" s="214" t="s">
        <v>7668</v>
      </c>
      <c r="T61" s="200" t="s">
        <v>7523</v>
      </c>
      <c r="U61" s="117" t="s">
        <v>7461</v>
      </c>
      <c r="V61" s="60"/>
      <c r="W61" s="201" t="s">
        <v>7517</v>
      </c>
      <c r="X61" s="57" t="str">
        <f t="shared" si="3"/>
        <v>call2__v.OutOfScope</v>
      </c>
      <c r="Y61" s="57" t="str">
        <f>IFNA(VLOOKUP(M61&amp;"."&amp;N61,Vault_Required_Fields!C:D,2,false),"TBD")</f>
        <v>TBD</v>
      </c>
      <c r="Z61" s="57"/>
      <c r="AA61" s="57"/>
      <c r="AB61" s="57"/>
      <c r="AC61" s="57"/>
      <c r="AD61" s="57"/>
      <c r="AE61" s="57"/>
      <c r="AF61" s="44"/>
      <c r="AG61" s="56" t="s">
        <v>60</v>
      </c>
      <c r="AH61" s="56" t="s">
        <v>2210</v>
      </c>
      <c r="AI61" s="56" t="str">
        <f>VLOOKUP(AG61&amp;"."&amp;AH61,Vault_Required_Fields!C:D,2,false)</f>
        <v>#N/A</v>
      </c>
      <c r="AJ61" s="56" t="s">
        <v>2084</v>
      </c>
      <c r="AK61" s="57" t="s">
        <v>2212</v>
      </c>
      <c r="AL61" s="60" t="str">
        <f t="shared" si="4"/>
        <v>Yes</v>
      </c>
      <c r="AM61" s="79"/>
      <c r="AN61" s="79"/>
      <c r="AO61" s="79"/>
      <c r="AP61" s="79"/>
      <c r="AQ61" s="79"/>
      <c r="AR61" s="79"/>
      <c r="AS61" s="79"/>
      <c r="AT61" s="79"/>
      <c r="AU61" s="79"/>
      <c r="AV61" s="79"/>
      <c r="AW61" s="79"/>
      <c r="AX61" s="79"/>
      <c r="AY61" s="79"/>
      <c r="AZ61" s="79"/>
      <c r="BA61" s="79"/>
      <c r="BB61" s="79"/>
    </row>
    <row r="62" ht="14.25" customHeight="1">
      <c r="A62" s="64" t="s">
        <v>14</v>
      </c>
      <c r="B62" s="64" t="s">
        <v>1458</v>
      </c>
      <c r="C62" s="202" t="s">
        <v>133</v>
      </c>
      <c r="D62" s="202" t="s">
        <v>1459</v>
      </c>
      <c r="E62" s="67" t="str">
        <f>IFNA(IF(LEN(VLOOKUP(A62&amp;"."&amp;B62,Sample_Data_Columns!A:C,3,FALSE))=0,"",VLOOKUP(A62&amp;"."&amp;B62,Sample_Data_Columns!A:C,3,FALSE)),"")</f>
        <v/>
      </c>
      <c r="F62" s="67" t="str">
        <f>IFNA(IF(LEN(VLOOKUP(A62&amp;"."&amp;B62,Sample_Data_Columns!E:G,3,FALSE))=0,"",VLOOKUP(A62&amp;"."&amp;B62,Sample_Data_Columns!E:G,3,FALSE)),"")</f>
        <v/>
      </c>
      <c r="G62" s="64">
        <f>vlookup(A62&amp;"."&amp;B62,Field_Count!C:D,2,false)</f>
        <v>0</v>
      </c>
      <c r="H62" s="178">
        <f>vlookup(A62&amp;"."&amp;B62,Field_Count!C:E,3,false)</f>
        <v>0</v>
      </c>
      <c r="I62" s="64">
        <f>vlookup(A62&amp;"."&amp;B62,Field_Count!C:F,4,false)</f>
        <v>0</v>
      </c>
      <c r="J62" s="178">
        <f>vlookup(A62&amp;"."&amp;B62,Field_Count!C:G,5,false)</f>
        <v>0</v>
      </c>
      <c r="K62" s="178">
        <f>vlookup(A62&amp;"."&amp;B62,Field_Count!C:H,6,false)</f>
        <v>0</v>
      </c>
      <c r="L62" s="64"/>
      <c r="M62" s="64" t="s">
        <v>60</v>
      </c>
      <c r="N62" s="172" t="s">
        <v>7464</v>
      </c>
      <c r="O62" s="69" t="str">
        <f t="shared" si="1"/>
        <v/>
      </c>
      <c r="P62" s="67" t="str">
        <f t="shared" si="2"/>
        <v/>
      </c>
      <c r="Q62" s="161" t="s">
        <v>7457</v>
      </c>
      <c r="R62" s="133" t="s">
        <v>7458</v>
      </c>
      <c r="S62" s="67" t="s">
        <v>7460</v>
      </c>
      <c r="T62" s="203" t="s">
        <v>7460</v>
      </c>
      <c r="U62" s="117" t="s">
        <v>7457</v>
      </c>
      <c r="V62" s="60"/>
      <c r="W62" s="201" t="s">
        <v>7517</v>
      </c>
      <c r="X62" s="57" t="str">
        <f t="shared" si="3"/>
        <v>call2__v.OutOfScope</v>
      </c>
      <c r="Y62" s="57" t="str">
        <f>IFNA(VLOOKUP(M62&amp;"."&amp;N62,Vault_Required_Fields!C:D,2,false),"TBD")</f>
        <v>TBD</v>
      </c>
      <c r="Z62" s="57"/>
      <c r="AA62" s="57"/>
      <c r="AB62" s="57"/>
      <c r="AC62" s="59" t="s">
        <v>5058</v>
      </c>
      <c r="AD62" s="59" t="s">
        <v>7461</v>
      </c>
      <c r="AE62" s="57"/>
      <c r="AF62" s="44"/>
      <c r="AG62" s="56" t="s">
        <v>60</v>
      </c>
      <c r="AH62" s="56" t="s">
        <v>2213</v>
      </c>
      <c r="AI62" s="56" t="str">
        <f>VLOOKUP(AG62&amp;"."&amp;AH62,Vault_Required_Fields!C:D,2,false)</f>
        <v>#N/A</v>
      </c>
      <c r="AJ62" s="56" t="s">
        <v>2084</v>
      </c>
      <c r="AK62" s="57" t="s">
        <v>2215</v>
      </c>
      <c r="AL62" s="60" t="str">
        <f t="shared" si="4"/>
        <v>Yes</v>
      </c>
      <c r="AM62" s="79"/>
      <c r="AN62" s="79"/>
      <c r="AO62" s="79"/>
      <c r="AP62" s="79"/>
      <c r="AQ62" s="79"/>
      <c r="AR62" s="79"/>
      <c r="AS62" s="79"/>
      <c r="AT62" s="79"/>
      <c r="AU62" s="79"/>
      <c r="AV62" s="79"/>
      <c r="AW62" s="79"/>
      <c r="AX62" s="79"/>
      <c r="AY62" s="79"/>
      <c r="AZ62" s="79"/>
      <c r="BA62" s="79"/>
      <c r="BB62" s="79"/>
    </row>
    <row r="63" ht="14.25" customHeight="1">
      <c r="A63" s="64" t="s">
        <v>14</v>
      </c>
      <c r="B63" s="64" t="s">
        <v>1462</v>
      </c>
      <c r="C63" s="202" t="s">
        <v>133</v>
      </c>
      <c r="D63" s="202" t="s">
        <v>1463</v>
      </c>
      <c r="E63" s="67" t="str">
        <f>IFNA(IF(LEN(VLOOKUP(A63&amp;"."&amp;B63,Sample_Data_Columns!A:C,3,FALSE))=0,"",VLOOKUP(A63&amp;"."&amp;B63,Sample_Data_Columns!A:C,3,FALSE)),"")</f>
        <v/>
      </c>
      <c r="F63" s="67" t="str">
        <f>IFNA(IF(LEN(VLOOKUP(A63&amp;"."&amp;B63,Sample_Data_Columns!E:G,3,FALSE))=0,"",VLOOKUP(A63&amp;"."&amp;B63,Sample_Data_Columns!E:G,3,FALSE)),"")</f>
        <v/>
      </c>
      <c r="G63" s="64">
        <f>vlookup(A63&amp;"."&amp;B63,Field_Count!C:D,2,false)</f>
        <v>0</v>
      </c>
      <c r="H63" s="178">
        <f>vlookup(A63&amp;"."&amp;B63,Field_Count!C:E,3,false)</f>
        <v>0</v>
      </c>
      <c r="I63" s="64">
        <f>vlookup(A63&amp;"."&amp;B63,Field_Count!C:F,4,false)</f>
        <v>0</v>
      </c>
      <c r="J63" s="178">
        <f>vlookup(A63&amp;"."&amp;B63,Field_Count!C:G,5,false)</f>
        <v>0</v>
      </c>
      <c r="K63" s="178">
        <f>vlookup(A63&amp;"."&amp;B63,Field_Count!C:H,6,false)</f>
        <v>0</v>
      </c>
      <c r="L63" s="64"/>
      <c r="M63" s="64" t="s">
        <v>60</v>
      </c>
      <c r="N63" s="64" t="s">
        <v>2546</v>
      </c>
      <c r="O63" s="63" t="str">
        <f t="shared" si="1"/>
        <v>Number</v>
      </c>
      <c r="P63" s="67" t="str">
        <f t="shared" si="2"/>
        <v/>
      </c>
      <c r="Q63" s="161" t="s">
        <v>7457</v>
      </c>
      <c r="R63" s="133" t="s">
        <v>7458</v>
      </c>
      <c r="S63" s="68" t="s">
        <v>7656</v>
      </c>
      <c r="T63" s="203" t="s">
        <v>7460</v>
      </c>
      <c r="U63" s="117" t="s">
        <v>7457</v>
      </c>
      <c r="V63" s="60"/>
      <c r="W63" s="201" t="s">
        <v>7517</v>
      </c>
      <c r="X63" s="57" t="str">
        <f t="shared" si="3"/>
        <v>call2__v.submit_timestamp__v</v>
      </c>
      <c r="Y63" s="57" t="str">
        <f>IFNA(VLOOKUP(M63&amp;"."&amp;N63,Vault_Required_Fields!C:D,2,false),"TBD")</f>
        <v>TBD</v>
      </c>
      <c r="Z63" s="57"/>
      <c r="AA63" s="57"/>
      <c r="AB63" s="57"/>
      <c r="AC63" s="59" t="s">
        <v>5058</v>
      </c>
      <c r="AD63" s="59" t="s">
        <v>7461</v>
      </c>
      <c r="AE63" s="57"/>
      <c r="AF63" s="44"/>
      <c r="AG63" s="56" t="s">
        <v>60</v>
      </c>
      <c r="AH63" s="56" t="s">
        <v>2216</v>
      </c>
      <c r="AI63" s="56" t="str">
        <f>VLOOKUP(AG63&amp;"."&amp;AH63,Vault_Required_Fields!C:D,2,false)</f>
        <v>#N/A</v>
      </c>
      <c r="AJ63" s="56" t="s">
        <v>156</v>
      </c>
      <c r="AK63" s="57" t="s">
        <v>2217</v>
      </c>
      <c r="AL63" s="60" t="str">
        <f t="shared" si="4"/>
        <v>Yes</v>
      </c>
      <c r="AM63" s="79"/>
      <c r="AN63" s="79"/>
      <c r="AO63" s="79"/>
      <c r="AP63" s="79"/>
      <c r="AQ63" s="79"/>
      <c r="AR63" s="79"/>
      <c r="AS63" s="79"/>
      <c r="AT63" s="79"/>
      <c r="AU63" s="79"/>
      <c r="AV63" s="79"/>
      <c r="AW63" s="79"/>
      <c r="AX63" s="79"/>
      <c r="AY63" s="79"/>
      <c r="AZ63" s="79"/>
      <c r="BA63" s="79"/>
      <c r="BB63" s="79"/>
    </row>
    <row r="64" ht="14.25" customHeight="1">
      <c r="A64" s="64" t="s">
        <v>14</v>
      </c>
      <c r="B64" s="64" t="s">
        <v>1466</v>
      </c>
      <c r="C64" s="202" t="s">
        <v>170</v>
      </c>
      <c r="D64" s="202" t="s">
        <v>1467</v>
      </c>
      <c r="E64" s="67" t="str">
        <f>IFNA(IF(LEN(VLOOKUP(A64&amp;"."&amp;B64,Sample_Data_Columns!A:C,3,FALSE))=0,"",VLOOKUP(A64&amp;"."&amp;B64,Sample_Data_Columns!A:C,3,FALSE)),"")</f>
        <v/>
      </c>
      <c r="F64" s="67" t="str">
        <f>IFNA(IF(LEN(VLOOKUP(A64&amp;"."&amp;B64,Sample_Data_Columns!E:G,3,FALSE))=0,"",VLOOKUP(A64&amp;"."&amp;B64,Sample_Data_Columns!E:G,3,FALSE)),"")</f>
        <v/>
      </c>
      <c r="G64" s="64">
        <f>vlookup(A64&amp;"."&amp;B64,Field_Count!C:D,2,false)</f>
        <v>0</v>
      </c>
      <c r="H64" s="178">
        <f>vlookup(A64&amp;"."&amp;B64,Field_Count!C:E,3,false)</f>
        <v>0</v>
      </c>
      <c r="I64" s="64">
        <f>vlookup(A64&amp;"."&amp;B64,Field_Count!C:F,4,false)</f>
        <v>0</v>
      </c>
      <c r="J64" s="178">
        <f>vlookup(A64&amp;"."&amp;B64,Field_Count!C:G,5,false)</f>
        <v>0</v>
      </c>
      <c r="K64" s="178">
        <f>vlookup(A64&amp;"."&amp;B64,Field_Count!C:H,6,false)</f>
        <v>0</v>
      </c>
      <c r="L64" s="64"/>
      <c r="M64" s="64" t="s">
        <v>60</v>
      </c>
      <c r="N64" s="172" t="s">
        <v>7464</v>
      </c>
      <c r="O64" s="69" t="str">
        <f t="shared" si="1"/>
        <v/>
      </c>
      <c r="P64" s="67" t="str">
        <f t="shared" si="2"/>
        <v/>
      </c>
      <c r="Q64" s="161" t="s">
        <v>7457</v>
      </c>
      <c r="R64" s="133" t="s">
        <v>7458</v>
      </c>
      <c r="S64" s="67" t="s">
        <v>7460</v>
      </c>
      <c r="T64" s="203" t="s">
        <v>7460</v>
      </c>
      <c r="U64" s="117" t="s">
        <v>7457</v>
      </c>
      <c r="V64" s="60"/>
      <c r="W64" s="201" t="s">
        <v>7517</v>
      </c>
      <c r="X64" s="57" t="str">
        <f t="shared" si="3"/>
        <v>call2__v.OutOfScope</v>
      </c>
      <c r="Y64" s="57" t="str">
        <f>IFNA(VLOOKUP(M64&amp;"."&amp;N64,Vault_Required_Fields!C:D,2,false),"TBD")</f>
        <v>TBD</v>
      </c>
      <c r="Z64" s="57"/>
      <c r="AA64" s="57"/>
      <c r="AB64" s="57"/>
      <c r="AC64" s="59" t="s">
        <v>5058</v>
      </c>
      <c r="AD64" s="59" t="s">
        <v>7461</v>
      </c>
      <c r="AE64" s="57"/>
      <c r="AF64" s="44"/>
      <c r="AG64" s="56" t="s">
        <v>60</v>
      </c>
      <c r="AH64" s="56" t="s">
        <v>2218</v>
      </c>
      <c r="AI64" s="56" t="str">
        <f>VLOOKUP(AG64&amp;"."&amp;AH64,Vault_Required_Fields!C:D,2,false)</f>
        <v>#N/A</v>
      </c>
      <c r="AJ64" s="56" t="s">
        <v>2084</v>
      </c>
      <c r="AK64" s="57" t="s">
        <v>2220</v>
      </c>
      <c r="AL64" s="60" t="str">
        <f t="shared" si="4"/>
        <v>Yes</v>
      </c>
      <c r="AM64" s="79"/>
      <c r="AN64" s="79"/>
      <c r="AO64" s="79"/>
      <c r="AP64" s="79"/>
      <c r="AQ64" s="79"/>
      <c r="AR64" s="79"/>
      <c r="AS64" s="79"/>
      <c r="AT64" s="79"/>
      <c r="AU64" s="79"/>
      <c r="AV64" s="79"/>
      <c r="AW64" s="79"/>
      <c r="AX64" s="79"/>
      <c r="AY64" s="79"/>
      <c r="AZ64" s="79"/>
      <c r="BA64" s="79"/>
      <c r="BB64" s="79"/>
    </row>
    <row r="65" ht="14.25" customHeight="1">
      <c r="A65" s="64" t="s">
        <v>14</v>
      </c>
      <c r="B65" s="64" t="s">
        <v>1470</v>
      </c>
      <c r="C65" s="202" t="s">
        <v>170</v>
      </c>
      <c r="D65" s="202" t="s">
        <v>1471</v>
      </c>
      <c r="E65" s="67" t="str">
        <f>IFNA(IF(LEN(VLOOKUP(A65&amp;"."&amp;B65,Sample_Data_Columns!A:C,3,FALSE))=0,"",VLOOKUP(A65&amp;"."&amp;B65,Sample_Data_Columns!A:C,3,FALSE)),"")</f>
        <v/>
      </c>
      <c r="F65" s="67" t="str">
        <f>IFNA(IF(LEN(VLOOKUP(A65&amp;"."&amp;B65,Sample_Data_Columns!E:G,3,FALSE))=0,"",VLOOKUP(A65&amp;"."&amp;B65,Sample_Data_Columns!E:G,3,FALSE)),"")</f>
        <v/>
      </c>
      <c r="G65" s="64">
        <f>vlookup(A65&amp;"."&amp;B65,Field_Count!C:D,2,false)</f>
        <v>0</v>
      </c>
      <c r="H65" s="178">
        <f>vlookup(A65&amp;"."&amp;B65,Field_Count!C:E,3,false)</f>
        <v>0</v>
      </c>
      <c r="I65" s="64">
        <f>vlookup(A65&amp;"."&amp;B65,Field_Count!C:F,4,false)</f>
        <v>0</v>
      </c>
      <c r="J65" s="178">
        <f>vlookup(A65&amp;"."&amp;B65,Field_Count!C:G,5,false)</f>
        <v>0</v>
      </c>
      <c r="K65" s="178">
        <f>vlookup(A65&amp;"."&amp;B65,Field_Count!C:H,6,false)</f>
        <v>0</v>
      </c>
      <c r="L65" s="64"/>
      <c r="M65" s="64" t="s">
        <v>60</v>
      </c>
      <c r="N65" s="172" t="s">
        <v>7464</v>
      </c>
      <c r="O65" s="69" t="str">
        <f t="shared" si="1"/>
        <v/>
      </c>
      <c r="P65" s="67" t="str">
        <f t="shared" si="2"/>
        <v/>
      </c>
      <c r="Q65" s="161" t="s">
        <v>7457</v>
      </c>
      <c r="R65" s="133" t="s">
        <v>7458</v>
      </c>
      <c r="S65" s="67" t="s">
        <v>7460</v>
      </c>
      <c r="T65" s="203" t="s">
        <v>7460</v>
      </c>
      <c r="U65" s="117" t="s">
        <v>7457</v>
      </c>
      <c r="V65" s="60"/>
      <c r="W65" s="201" t="s">
        <v>7517</v>
      </c>
      <c r="X65" s="57" t="str">
        <f t="shared" si="3"/>
        <v>call2__v.OutOfScope</v>
      </c>
      <c r="Y65" s="57" t="str">
        <f>IFNA(VLOOKUP(M65&amp;"."&amp;N65,Vault_Required_Fields!C:D,2,false),"TBD")</f>
        <v>TBD</v>
      </c>
      <c r="Z65" s="57"/>
      <c r="AA65" s="57"/>
      <c r="AB65" s="57"/>
      <c r="AC65" s="59" t="s">
        <v>5058</v>
      </c>
      <c r="AD65" s="59" t="s">
        <v>7461</v>
      </c>
      <c r="AE65" s="57"/>
      <c r="AF65" s="44"/>
      <c r="AG65" s="56" t="s">
        <v>60</v>
      </c>
      <c r="AH65" s="56" t="s">
        <v>2221</v>
      </c>
      <c r="AI65" s="56" t="str">
        <f>VLOOKUP(AG65&amp;"."&amp;AH65,Vault_Required_Fields!C:D,2,false)</f>
        <v>#N/A</v>
      </c>
      <c r="AJ65" s="56" t="s">
        <v>2084</v>
      </c>
      <c r="AK65" s="57" t="s">
        <v>2223</v>
      </c>
      <c r="AL65" s="60" t="str">
        <f t="shared" si="4"/>
        <v>No</v>
      </c>
      <c r="AM65" s="79"/>
      <c r="AN65" s="79"/>
      <c r="AO65" s="79"/>
      <c r="AP65" s="79"/>
      <c r="AQ65" s="79"/>
      <c r="AR65" s="79"/>
      <c r="AS65" s="79"/>
      <c r="AT65" s="79"/>
      <c r="AU65" s="79"/>
      <c r="AV65" s="79"/>
      <c r="AW65" s="79"/>
      <c r="AX65" s="79"/>
      <c r="AY65" s="79"/>
      <c r="AZ65" s="79"/>
      <c r="BA65" s="79"/>
      <c r="BB65" s="79"/>
    </row>
    <row r="66" ht="14.25" customHeight="1">
      <c r="A66" s="56" t="s">
        <v>14</v>
      </c>
      <c r="B66" s="56" t="s">
        <v>1474</v>
      </c>
      <c r="C66" s="130" t="s">
        <v>1475</v>
      </c>
      <c r="D66" s="130" t="s">
        <v>1477</v>
      </c>
      <c r="E66" s="57" t="str">
        <f>IFNA(IF(LEN(VLOOKUP(A66&amp;"."&amp;B66,Sample_Data_Columns!A:C,3,FALSE))=0,"",VLOOKUP(A66&amp;"."&amp;B66,Sample_Data_Columns!A:C,3,FALSE)),"")</f>
        <v/>
      </c>
      <c r="F66" s="57" t="str">
        <f>IFNA(IF(LEN(VLOOKUP(A66&amp;"."&amp;B66,Sample_Data_Columns!E:G,3,FALSE))=0,"",VLOOKUP(A66&amp;"."&amp;B66,Sample_Data_Columns!E:G,3,FALSE)),"")</f>
        <v/>
      </c>
      <c r="G66" s="122" t="str">
        <f>vlookup(A66&amp;"."&amp;B66,Field_Count!C:D,2,false)</f>
        <v>#N/A</v>
      </c>
      <c r="H66" s="139" t="str">
        <f>vlookup(A66&amp;"."&amp;B66,Field_Count!C:E,3,false)</f>
        <v>#N/A</v>
      </c>
      <c r="I66" s="122" t="str">
        <f>vlookup(A66&amp;"."&amp;B66,Field_Count!C:F,4,false)</f>
        <v>#N/A</v>
      </c>
      <c r="J66" s="139" t="str">
        <f>vlookup(A66&amp;"."&amp;B66,Field_Count!C:G,5,false)</f>
        <v>#N/A</v>
      </c>
      <c r="K66" s="139" t="str">
        <f>vlookup(A66&amp;"."&amp;B66,Field_Count!C:H,6,false)</f>
        <v>#N/A</v>
      </c>
      <c r="L66" s="56"/>
      <c r="M66" s="56" t="s">
        <v>60</v>
      </c>
      <c r="N66" s="69" t="s">
        <v>7464</v>
      </c>
      <c r="O66" s="69" t="str">
        <f t="shared" si="1"/>
        <v/>
      </c>
      <c r="P66" s="72" t="str">
        <f t="shared" si="2"/>
        <v/>
      </c>
      <c r="Q66" s="161" t="s">
        <v>7457</v>
      </c>
      <c r="R66" s="124" t="s">
        <v>7485</v>
      </c>
      <c r="S66" s="73" t="s">
        <v>7460</v>
      </c>
      <c r="T66" s="200" t="s">
        <v>7460</v>
      </c>
      <c r="U66" s="117" t="s">
        <v>7457</v>
      </c>
      <c r="V66" s="60"/>
      <c r="W66" s="201" t="s">
        <v>7517</v>
      </c>
      <c r="X66" s="57" t="str">
        <f t="shared" si="3"/>
        <v>call2__v.OutOfScope</v>
      </c>
      <c r="Y66" s="57" t="str">
        <f>IFNA(VLOOKUP(M66&amp;"."&amp;N66,Vault_Required_Fields!C:D,2,false),"TBD")</f>
        <v>TBD</v>
      </c>
      <c r="Z66" s="57"/>
      <c r="AA66" s="57"/>
      <c r="AB66" s="57"/>
      <c r="AC66" s="59" t="s">
        <v>5058</v>
      </c>
      <c r="AD66" s="59" t="s">
        <v>7461</v>
      </c>
      <c r="AE66" s="57"/>
      <c r="AF66" s="44"/>
      <c r="AG66" s="56" t="s">
        <v>60</v>
      </c>
      <c r="AH66" s="56" t="s">
        <v>2224</v>
      </c>
      <c r="AI66" s="56" t="str">
        <f>VLOOKUP(AG66&amp;"."&amp;AH66,Vault_Required_Fields!C:D,2,false)</f>
        <v>#N/A</v>
      </c>
      <c r="AJ66" s="56" t="s">
        <v>2084</v>
      </c>
      <c r="AK66" s="57" t="s">
        <v>2226</v>
      </c>
      <c r="AL66" s="60" t="str">
        <f t="shared" si="4"/>
        <v>Yes</v>
      </c>
      <c r="AM66" s="79"/>
      <c r="AN66" s="79"/>
      <c r="AO66" s="79"/>
      <c r="AP66" s="79"/>
      <c r="AQ66" s="79"/>
      <c r="AR66" s="79"/>
      <c r="AS66" s="79"/>
      <c r="AT66" s="79"/>
      <c r="AU66" s="79"/>
      <c r="AV66" s="79"/>
      <c r="AW66" s="79"/>
      <c r="AX66" s="79"/>
      <c r="AY66" s="79"/>
      <c r="AZ66" s="79"/>
      <c r="BA66" s="79"/>
      <c r="BB66" s="79"/>
    </row>
    <row r="67" ht="14.25" customHeight="1">
      <c r="A67" s="209" t="s">
        <v>14</v>
      </c>
      <c r="B67" s="209" t="s">
        <v>1480</v>
      </c>
      <c r="C67" s="211" t="s">
        <v>1475</v>
      </c>
      <c r="D67" s="209" t="s">
        <v>1481</v>
      </c>
      <c r="E67" s="57" t="str">
        <f>IFNA(IF(LEN(VLOOKUP(A67&amp;"."&amp;B67,Sample_Data_Columns!A:C,3,FALSE))=0,"",VLOOKUP(A67&amp;"."&amp;B67,Sample_Data_Columns!A:C,3,FALSE)),"")</f>
        <v/>
      </c>
      <c r="F67" s="57" t="str">
        <f>IFNA(IF(LEN(VLOOKUP(A67&amp;"."&amp;B67,Sample_Data_Columns!E:G,3,FALSE))=0,"",VLOOKUP(A67&amp;"."&amp;B67,Sample_Data_Columns!E:G,3,FALSE)),"")</f>
        <v/>
      </c>
      <c r="G67" s="122" t="str">
        <f>vlookup(A67&amp;"."&amp;B67,Field_Count!C:D,2,false)</f>
        <v>#N/A</v>
      </c>
      <c r="H67" s="139" t="str">
        <f>vlookup(A67&amp;"."&amp;B67,Field_Count!C:E,3,false)</f>
        <v>#N/A</v>
      </c>
      <c r="I67" s="122" t="str">
        <f>vlookup(A67&amp;"."&amp;B67,Field_Count!C:F,4,false)</f>
        <v>#N/A</v>
      </c>
      <c r="J67" s="139" t="str">
        <f>vlookup(A67&amp;"."&amp;B67,Field_Count!C:G,5,false)</f>
        <v>#N/A</v>
      </c>
      <c r="K67" s="139" t="str">
        <f>vlookup(A67&amp;"."&amp;B67,Field_Count!C:H,6,false)</f>
        <v>#N/A</v>
      </c>
      <c r="L67" s="56"/>
      <c r="M67" s="56" t="s">
        <v>60</v>
      </c>
      <c r="N67" s="69" t="s">
        <v>2540</v>
      </c>
      <c r="O67" s="60" t="str">
        <f t="shared" si="1"/>
        <v>Number</v>
      </c>
      <c r="P67" s="57" t="str">
        <f t="shared" si="2"/>
        <v/>
      </c>
      <c r="Q67" s="161" t="s">
        <v>7457</v>
      </c>
      <c r="R67" s="124" t="s">
        <v>7485</v>
      </c>
      <c r="S67" s="73" t="s">
        <v>7460</v>
      </c>
      <c r="T67" s="200" t="s">
        <v>7460</v>
      </c>
      <c r="U67" s="117" t="s">
        <v>7457</v>
      </c>
      <c r="V67" s="60"/>
      <c r="W67" s="201" t="s">
        <v>7517</v>
      </c>
      <c r="X67" s="57" t="str">
        <f t="shared" si="3"/>
        <v>call2__v.submit_location_latitude__v</v>
      </c>
      <c r="Y67" s="57" t="str">
        <f>IFNA(VLOOKUP(M67&amp;"."&amp;N67,Vault_Required_Fields!C:D,2,false),"TBD")</f>
        <v>TBD</v>
      </c>
      <c r="Z67" s="57"/>
      <c r="AA67" s="57"/>
      <c r="AB67" s="57"/>
      <c r="AC67" s="59" t="s">
        <v>5058</v>
      </c>
      <c r="AD67" s="59" t="s">
        <v>7461</v>
      </c>
      <c r="AE67" s="57"/>
      <c r="AF67" s="44"/>
      <c r="AG67" s="56" t="s">
        <v>60</v>
      </c>
      <c r="AH67" s="56" t="s">
        <v>2227</v>
      </c>
      <c r="AI67" s="56" t="str">
        <f>VLOOKUP(AG67&amp;"."&amp;AH67,Vault_Required_Fields!C:D,2,false)</f>
        <v>#N/A</v>
      </c>
      <c r="AJ67" s="56" t="s">
        <v>2084</v>
      </c>
      <c r="AK67" s="57"/>
      <c r="AL67" s="60" t="str">
        <f t="shared" si="4"/>
        <v>No</v>
      </c>
      <c r="AM67" s="79"/>
      <c r="AN67" s="79"/>
      <c r="AO67" s="79"/>
      <c r="AP67" s="79"/>
      <c r="AQ67" s="79"/>
      <c r="AR67" s="79"/>
      <c r="AS67" s="79"/>
      <c r="AT67" s="79"/>
      <c r="AU67" s="79"/>
      <c r="AV67" s="79"/>
      <c r="AW67" s="79"/>
      <c r="AX67" s="79"/>
      <c r="AY67" s="79"/>
      <c r="AZ67" s="79"/>
      <c r="BA67" s="79"/>
      <c r="BB67" s="79"/>
    </row>
    <row r="68" ht="14.25" customHeight="1">
      <c r="A68" s="51"/>
      <c r="B68" s="51"/>
      <c r="C68" s="51"/>
      <c r="D68" s="51"/>
      <c r="E68" s="57" t="str">
        <f>IFNA(IF(LEN(VLOOKUP(A68&amp;"."&amp;B68,Sample_Data_Columns!A:C,3,FALSE))=0,"",VLOOKUP(A68&amp;"."&amp;B68,Sample_Data_Columns!A:C,3,FALSE)),"")</f>
        <v/>
      </c>
      <c r="F68" s="57" t="str">
        <f>IFNA(IF(LEN(VLOOKUP(A68&amp;"."&amp;B68,Sample_Data_Columns!E:G,3,FALSE))=0,"",VLOOKUP(A68&amp;"."&amp;B68,Sample_Data_Columns!E:G,3,FALSE)),"")</f>
        <v/>
      </c>
      <c r="G68" s="122" t="str">
        <f>vlookup(A68&amp;"."&amp;B68,Field_Count!C:D,2,false)</f>
        <v>#N/A</v>
      </c>
      <c r="H68" s="139" t="str">
        <f>vlookup(A68&amp;"."&amp;B68,Field_Count!C:E,3,false)</f>
        <v>#N/A</v>
      </c>
      <c r="I68" s="122" t="str">
        <f>vlookup(A68&amp;"."&amp;B68,Field_Count!C:F,4,false)</f>
        <v>#N/A</v>
      </c>
      <c r="J68" s="139" t="str">
        <f>vlookup(A68&amp;"."&amp;B68,Field_Count!C:G,5,false)</f>
        <v>#N/A</v>
      </c>
      <c r="K68" s="139" t="str">
        <f>vlookup(A68&amp;"."&amp;B68,Field_Count!C:H,6,false)</f>
        <v>#N/A</v>
      </c>
      <c r="L68" s="56"/>
      <c r="M68" s="56" t="s">
        <v>60</v>
      </c>
      <c r="N68" s="56" t="s">
        <v>2542</v>
      </c>
      <c r="O68" s="60" t="str">
        <f t="shared" si="1"/>
        <v>Number</v>
      </c>
      <c r="P68" s="57" t="str">
        <f t="shared" si="2"/>
        <v/>
      </c>
      <c r="Q68" s="161" t="s">
        <v>7457</v>
      </c>
      <c r="R68" s="124" t="s">
        <v>7485</v>
      </c>
      <c r="S68" s="73" t="s">
        <v>7460</v>
      </c>
      <c r="T68" s="200" t="s">
        <v>7460</v>
      </c>
      <c r="U68" s="117" t="s">
        <v>7457</v>
      </c>
      <c r="V68" s="60"/>
      <c r="W68" s="201" t="s">
        <v>7517</v>
      </c>
      <c r="X68" s="57" t="str">
        <f t="shared" si="3"/>
        <v>call2__v.submit_location_longitude__v</v>
      </c>
      <c r="Y68" s="57" t="str">
        <f>IFNA(VLOOKUP(M68&amp;"."&amp;N68,Vault_Required_Fields!C:D,2,false),"TBD")</f>
        <v>TBD</v>
      </c>
      <c r="Z68" s="57"/>
      <c r="AA68" s="57"/>
      <c r="AB68" s="57"/>
      <c r="AC68" s="59" t="s">
        <v>5058</v>
      </c>
      <c r="AD68" s="59" t="s">
        <v>7461</v>
      </c>
      <c r="AE68" s="57"/>
      <c r="AF68" s="44"/>
      <c r="AG68" s="56" t="s">
        <v>60</v>
      </c>
      <c r="AH68" s="60" t="s">
        <v>2229</v>
      </c>
      <c r="AI68" s="60" t="str">
        <f>VLOOKUP(AG68&amp;"."&amp;AH68,Vault_Required_Fields!C:D,2,false)</f>
        <v>#N/A</v>
      </c>
      <c r="AJ68" s="60" t="s">
        <v>2084</v>
      </c>
      <c r="AK68" s="57" t="s">
        <v>2231</v>
      </c>
      <c r="AL68" s="60" t="str">
        <f t="shared" si="4"/>
        <v>Yes</v>
      </c>
      <c r="AM68" s="79"/>
      <c r="AN68" s="79"/>
      <c r="AO68" s="79"/>
      <c r="AP68" s="79"/>
      <c r="AQ68" s="79"/>
      <c r="AR68" s="79"/>
      <c r="AS68" s="79"/>
      <c r="AT68" s="79"/>
      <c r="AU68" s="79"/>
      <c r="AV68" s="79"/>
      <c r="AW68" s="79"/>
      <c r="AX68" s="79"/>
      <c r="AY68" s="79"/>
      <c r="AZ68" s="79"/>
      <c r="BA68" s="79"/>
      <c r="BB68" s="79"/>
    </row>
    <row r="69" ht="14.25" customHeight="1">
      <c r="A69" s="56" t="s">
        <v>14</v>
      </c>
      <c r="B69" s="56" t="s">
        <v>1484</v>
      </c>
      <c r="C69" s="130" t="s">
        <v>161</v>
      </c>
      <c r="D69" s="130" t="s">
        <v>1485</v>
      </c>
      <c r="E69" s="122" t="str">
        <f>IFNA(IF(LEN(VLOOKUP(A69&amp;"."&amp;B69,Sample_Data_Columns!A:C,3,FALSE))=0,"",VLOOKUP(A69&amp;"."&amp;B69,Sample_Data_Columns!A:C,3,FALSE)),"")</f>
        <v>false</v>
      </c>
      <c r="F69" s="122" t="b">
        <f>IFNA(IF(LEN(VLOOKUP(A69&amp;"."&amp;B69,Sample_Data_Columns!E:G,3,FALSE))=0,"",VLOOKUP(A69&amp;"."&amp;B69,Sample_Data_Columns!E:G,3,FALSE)),"")</f>
        <v>0</v>
      </c>
      <c r="G69" s="122" t="str">
        <f>vlookup(A69&amp;"."&amp;B69,Field_Count!C:D,2,false)</f>
        <v>#N/A</v>
      </c>
      <c r="H69" s="139" t="str">
        <f>vlookup(A69&amp;"."&amp;B69,Field_Count!C:E,3,false)</f>
        <v>#N/A</v>
      </c>
      <c r="I69" s="122" t="str">
        <f>vlookup(A69&amp;"."&amp;B69,Field_Count!C:F,4,false)</f>
        <v>#N/A</v>
      </c>
      <c r="J69" s="139" t="str">
        <f>vlookup(A69&amp;"."&amp;B69,Field_Count!C:G,5,false)</f>
        <v>#N/A</v>
      </c>
      <c r="K69" s="139" t="str">
        <f>vlookup(A69&amp;"."&amp;B69,Field_Count!C:H,6,false)</f>
        <v>#N/A</v>
      </c>
      <c r="L69" s="56"/>
      <c r="M69" s="56" t="s">
        <v>60</v>
      </c>
      <c r="N69" s="69" t="s">
        <v>7669</v>
      </c>
      <c r="O69" s="71" t="str">
        <f t="shared" si="1"/>
        <v/>
      </c>
      <c r="P69" s="72" t="str">
        <f t="shared" si="2"/>
        <v/>
      </c>
      <c r="Q69" s="161" t="s">
        <v>7485</v>
      </c>
      <c r="R69" s="136" t="s">
        <v>7486</v>
      </c>
      <c r="S69" s="151" t="s">
        <v>7489</v>
      </c>
      <c r="T69" s="200" t="s">
        <v>7523</v>
      </c>
      <c r="U69" s="117" t="s">
        <v>7461</v>
      </c>
      <c r="V69" s="60"/>
      <c r="W69" s="201" t="s">
        <v>7517</v>
      </c>
      <c r="X69" s="57" t="str">
        <f t="shared" si="3"/>
        <v>call2__v.has_attachment__c</v>
      </c>
      <c r="Y69" s="57" t="str">
        <f>IFNA(VLOOKUP(M69&amp;"."&amp;N69,Vault_Required_Fields!C:D,2,false),"TBD")</f>
        <v>TBD</v>
      </c>
      <c r="Z69" s="57"/>
      <c r="AA69" s="57"/>
      <c r="AB69" s="57"/>
      <c r="AC69" s="57"/>
      <c r="AD69" s="57"/>
      <c r="AE69" s="57"/>
      <c r="AF69" s="44"/>
      <c r="AG69" s="56" t="s">
        <v>60</v>
      </c>
      <c r="AH69" s="56" t="s">
        <v>2232</v>
      </c>
      <c r="AI69" s="56" t="str">
        <f>VLOOKUP(AG69&amp;"."&amp;AH69,Vault_Required_Fields!C:D,2,false)</f>
        <v>#N/A</v>
      </c>
      <c r="AJ69" s="56" t="s">
        <v>2084</v>
      </c>
      <c r="AK69" s="57" t="s">
        <v>2234</v>
      </c>
      <c r="AL69" s="60" t="str">
        <f t="shared" si="4"/>
        <v>Yes</v>
      </c>
      <c r="AM69" s="79"/>
      <c r="AN69" s="79"/>
      <c r="AO69" s="79"/>
      <c r="AP69" s="79"/>
      <c r="AQ69" s="79"/>
      <c r="AR69" s="79"/>
      <c r="AS69" s="79"/>
      <c r="AT69" s="79"/>
      <c r="AU69" s="79"/>
      <c r="AV69" s="79"/>
      <c r="AW69" s="79"/>
      <c r="AX69" s="79"/>
      <c r="AY69" s="79"/>
      <c r="AZ69" s="79"/>
      <c r="BA69" s="79"/>
      <c r="BB69" s="79"/>
    </row>
    <row r="70" ht="14.25" customHeight="1">
      <c r="A70" s="64" t="s">
        <v>14</v>
      </c>
      <c r="B70" s="64" t="s">
        <v>1113</v>
      </c>
      <c r="C70" s="202" t="s">
        <v>353</v>
      </c>
      <c r="D70" s="202" t="s">
        <v>250</v>
      </c>
      <c r="E70" s="67" t="str">
        <f>IFNA(IF(LEN(VLOOKUP(A70&amp;"."&amp;B70,Sample_Data_Columns!A:C,3,FALSE))=0,"",VLOOKUP(A70&amp;"."&amp;B70,Sample_Data_Columns!A:C,3,FALSE)),"")</f>
        <v/>
      </c>
      <c r="F70" s="67" t="str">
        <f>IFNA(IF(LEN(VLOOKUP(A70&amp;"."&amp;B70,Sample_Data_Columns!E:G,3,FALSE))=0,"",VLOOKUP(A70&amp;"."&amp;B70,Sample_Data_Columns!E:G,3,FALSE)),"")</f>
        <v/>
      </c>
      <c r="G70" s="64">
        <f>vlookup(A70&amp;"."&amp;B70,Field_Count!C:D,2,false)</f>
        <v>0</v>
      </c>
      <c r="H70" s="178">
        <f>vlookup(A70&amp;"."&amp;B70,Field_Count!C:E,3,false)</f>
        <v>0</v>
      </c>
      <c r="I70" s="64">
        <f>vlookup(A70&amp;"."&amp;B70,Field_Count!C:F,4,false)</f>
        <v>0</v>
      </c>
      <c r="J70" s="178">
        <f>vlookup(A70&amp;"."&amp;B70,Field_Count!C:G,5,false)</f>
        <v>0</v>
      </c>
      <c r="K70" s="178">
        <f>vlookup(A70&amp;"."&amp;B70,Field_Count!C:H,6,false)</f>
        <v>0</v>
      </c>
      <c r="L70" s="64"/>
      <c r="M70" s="64" t="s">
        <v>60</v>
      </c>
      <c r="N70" s="172" t="s">
        <v>7464</v>
      </c>
      <c r="O70" s="69" t="str">
        <f t="shared" si="1"/>
        <v/>
      </c>
      <c r="P70" s="67" t="str">
        <f t="shared" si="2"/>
        <v/>
      </c>
      <c r="Q70" s="161" t="s">
        <v>7457</v>
      </c>
      <c r="R70" s="133" t="s">
        <v>7458</v>
      </c>
      <c r="S70" s="67" t="s">
        <v>7460</v>
      </c>
      <c r="T70" s="203" t="s">
        <v>7460</v>
      </c>
      <c r="U70" s="117" t="s">
        <v>7457</v>
      </c>
      <c r="V70" s="60"/>
      <c r="W70" s="201" t="s">
        <v>7517</v>
      </c>
      <c r="X70" s="57" t="str">
        <f t="shared" si="3"/>
        <v>call2__v.OutOfScope</v>
      </c>
      <c r="Y70" s="57" t="str">
        <f>IFNA(VLOOKUP(M70&amp;"."&amp;N70,Vault_Required_Fields!C:D,2,false),"TBD")</f>
        <v>TBD</v>
      </c>
      <c r="Z70" s="57"/>
      <c r="AA70" s="57"/>
      <c r="AB70" s="57"/>
      <c r="AC70" s="59" t="s">
        <v>5058</v>
      </c>
      <c r="AD70" s="59" t="s">
        <v>7461</v>
      </c>
      <c r="AE70" s="57"/>
      <c r="AF70" s="44"/>
      <c r="AG70" s="56" t="s">
        <v>60</v>
      </c>
      <c r="AH70" s="56" t="s">
        <v>2235</v>
      </c>
      <c r="AI70" s="56" t="str">
        <f>VLOOKUP(AG70&amp;"."&amp;AH70,Vault_Required_Fields!C:D,2,false)</f>
        <v>#N/A</v>
      </c>
      <c r="AJ70" s="56" t="s">
        <v>2167</v>
      </c>
      <c r="AK70" s="57" t="s">
        <v>7508</v>
      </c>
      <c r="AL70" s="60" t="str">
        <f t="shared" si="4"/>
        <v>No</v>
      </c>
      <c r="AM70" s="79"/>
      <c r="AN70" s="79"/>
      <c r="AO70" s="79"/>
      <c r="AP70" s="79"/>
      <c r="AQ70" s="79"/>
      <c r="AR70" s="79"/>
      <c r="AS70" s="79"/>
      <c r="AT70" s="79"/>
      <c r="AU70" s="79"/>
      <c r="AV70" s="79"/>
      <c r="AW70" s="79"/>
      <c r="AX70" s="79"/>
      <c r="AY70" s="79"/>
      <c r="AZ70" s="79"/>
      <c r="BA70" s="79"/>
      <c r="BB70" s="79"/>
    </row>
    <row r="71" ht="14.25" customHeight="1">
      <c r="A71" s="64" t="s">
        <v>14</v>
      </c>
      <c r="B71" s="64" t="s">
        <v>1489</v>
      </c>
      <c r="C71" s="202" t="s">
        <v>210</v>
      </c>
      <c r="D71" s="202" t="s">
        <v>1490</v>
      </c>
      <c r="E71" s="67" t="str">
        <f>IFNA(IF(LEN(VLOOKUP(A71&amp;"."&amp;B71,Sample_Data_Columns!A:C,3,FALSE))=0,"",VLOOKUP(A71&amp;"."&amp;B71,Sample_Data_Columns!A:C,3,FALSE)),"")</f>
        <v/>
      </c>
      <c r="F71" s="67" t="str">
        <f>IFNA(IF(LEN(VLOOKUP(A71&amp;"."&amp;B71,Sample_Data_Columns!E:G,3,FALSE))=0,"",VLOOKUP(A71&amp;"."&amp;B71,Sample_Data_Columns!E:G,3,FALSE)),"")</f>
        <v/>
      </c>
      <c r="G71" s="64">
        <f>vlookup(A71&amp;"."&amp;B71,Field_Count!C:D,2,false)</f>
        <v>0</v>
      </c>
      <c r="H71" s="178">
        <f>vlookup(A71&amp;"."&amp;B71,Field_Count!C:E,3,false)</f>
        <v>0</v>
      </c>
      <c r="I71" s="64">
        <f>vlookup(A71&amp;"."&amp;B71,Field_Count!C:F,4,false)</f>
        <v>0</v>
      </c>
      <c r="J71" s="178">
        <f>vlookup(A71&amp;"."&amp;B71,Field_Count!C:G,5,false)</f>
        <v>0</v>
      </c>
      <c r="K71" s="178">
        <f>vlookup(A71&amp;"."&amp;B71,Field_Count!C:H,6,false)</f>
        <v>0</v>
      </c>
      <c r="L71" s="64"/>
      <c r="M71" s="64" t="s">
        <v>60</v>
      </c>
      <c r="N71" s="172" t="s">
        <v>7464</v>
      </c>
      <c r="O71" s="69" t="str">
        <f t="shared" si="1"/>
        <v/>
      </c>
      <c r="P71" s="67" t="str">
        <f t="shared" si="2"/>
        <v/>
      </c>
      <c r="Q71" s="161" t="s">
        <v>7457</v>
      </c>
      <c r="R71" s="133" t="s">
        <v>7458</v>
      </c>
      <c r="S71" s="67" t="s">
        <v>7460</v>
      </c>
      <c r="T71" s="203" t="s">
        <v>7460</v>
      </c>
      <c r="U71" s="117" t="s">
        <v>7457</v>
      </c>
      <c r="V71" s="60"/>
      <c r="W71" s="201" t="s">
        <v>7517</v>
      </c>
      <c r="X71" s="57" t="str">
        <f t="shared" si="3"/>
        <v>call2__v.OutOfScope</v>
      </c>
      <c r="Y71" s="57" t="str">
        <f>IFNA(VLOOKUP(M71&amp;"."&amp;N71,Vault_Required_Fields!C:D,2,false),"TBD")</f>
        <v>TBD</v>
      </c>
      <c r="Z71" s="57"/>
      <c r="AA71" s="57"/>
      <c r="AB71" s="57"/>
      <c r="AC71" s="59" t="s">
        <v>5058</v>
      </c>
      <c r="AD71" s="59" t="s">
        <v>7461</v>
      </c>
      <c r="AE71" s="57"/>
      <c r="AF71" s="44"/>
      <c r="AG71" s="56" t="s">
        <v>60</v>
      </c>
      <c r="AH71" s="56" t="s">
        <v>2237</v>
      </c>
      <c r="AI71" s="56" t="str">
        <f>VLOOKUP(AG71&amp;"."&amp;AH71,Vault_Required_Fields!C:D,2,false)</f>
        <v>#N/A</v>
      </c>
      <c r="AJ71" s="56" t="s">
        <v>2090</v>
      </c>
      <c r="AK71" s="57" t="s">
        <v>2239</v>
      </c>
      <c r="AL71" s="60" t="str">
        <f t="shared" si="4"/>
        <v>Yes</v>
      </c>
      <c r="AM71" s="79"/>
      <c r="AN71" s="79"/>
      <c r="AO71" s="79"/>
      <c r="AP71" s="79"/>
      <c r="AQ71" s="79"/>
      <c r="AR71" s="79"/>
      <c r="AS71" s="79"/>
      <c r="AT71" s="79"/>
      <c r="AU71" s="79"/>
      <c r="AV71" s="79"/>
      <c r="AW71" s="79"/>
      <c r="AX71" s="79"/>
      <c r="AY71" s="79"/>
      <c r="AZ71" s="79"/>
      <c r="BA71" s="79"/>
      <c r="BB71" s="79"/>
    </row>
    <row r="72" ht="46.5" customHeight="1">
      <c r="A72" s="64" t="s">
        <v>14</v>
      </c>
      <c r="B72" s="64" t="s">
        <v>1493</v>
      </c>
      <c r="C72" s="202" t="s">
        <v>210</v>
      </c>
      <c r="D72" s="202" t="s">
        <v>1494</v>
      </c>
      <c r="E72" s="67" t="str">
        <f>IFNA(IF(LEN(VLOOKUP(A72&amp;"."&amp;B72,Sample_Data_Columns!A:C,3,FALSE))=0,"",VLOOKUP(A72&amp;"."&amp;B72,Sample_Data_Columns!A:C,3,FALSE)),"")</f>
        <v/>
      </c>
      <c r="F72" s="67" t="str">
        <f>IFNA(IF(LEN(VLOOKUP(A72&amp;"."&amp;B72,Sample_Data_Columns!E:G,3,FALSE))=0,"",VLOOKUP(A72&amp;"."&amp;B72,Sample_Data_Columns!E:G,3,FALSE)),"")</f>
        <v/>
      </c>
      <c r="G72" s="64">
        <f>vlookup(A72&amp;"."&amp;B72,Field_Count!C:D,2,false)</f>
        <v>0</v>
      </c>
      <c r="H72" s="178">
        <f>vlookup(A72&amp;"."&amp;B72,Field_Count!C:E,3,false)</f>
        <v>0</v>
      </c>
      <c r="I72" s="64">
        <f>vlookup(A72&amp;"."&amp;B72,Field_Count!C:F,4,false)</f>
        <v>0</v>
      </c>
      <c r="J72" s="178">
        <f>vlookup(A72&amp;"."&amp;B72,Field_Count!C:G,5,false)</f>
        <v>0</v>
      </c>
      <c r="K72" s="178">
        <f>vlookup(A72&amp;"."&amp;B72,Field_Count!C:H,6,false)</f>
        <v>0</v>
      </c>
      <c r="L72" s="64"/>
      <c r="M72" s="64" t="s">
        <v>60</v>
      </c>
      <c r="N72" s="172" t="s">
        <v>7464</v>
      </c>
      <c r="O72" s="69" t="str">
        <f t="shared" si="1"/>
        <v/>
      </c>
      <c r="P72" s="67" t="str">
        <f t="shared" si="2"/>
        <v/>
      </c>
      <c r="Q72" s="161" t="s">
        <v>7457</v>
      </c>
      <c r="R72" s="133" t="s">
        <v>7458</v>
      </c>
      <c r="S72" s="67" t="s">
        <v>7460</v>
      </c>
      <c r="T72" s="203" t="s">
        <v>7460</v>
      </c>
      <c r="U72" s="117" t="s">
        <v>7457</v>
      </c>
      <c r="V72" s="60"/>
      <c r="W72" s="201" t="s">
        <v>7517</v>
      </c>
      <c r="X72" s="57" t="str">
        <f t="shared" si="3"/>
        <v>call2__v.OutOfScope</v>
      </c>
      <c r="Y72" s="57" t="str">
        <f>IFNA(VLOOKUP(M72&amp;"."&amp;N72,Vault_Required_Fields!C:D,2,false),"TBD")</f>
        <v>TBD</v>
      </c>
      <c r="Z72" s="57"/>
      <c r="AA72" s="57"/>
      <c r="AB72" s="57"/>
      <c r="AC72" s="59" t="s">
        <v>5058</v>
      </c>
      <c r="AD72" s="59" t="s">
        <v>7461</v>
      </c>
      <c r="AE72" s="57"/>
      <c r="AF72" s="44"/>
      <c r="AG72" s="56" t="s">
        <v>60</v>
      </c>
      <c r="AH72" s="56" t="s">
        <v>2240</v>
      </c>
      <c r="AI72" s="56" t="str">
        <f>VLOOKUP(AG72&amp;"."&amp;AH72,Vault_Required_Fields!C:D,2,false)</f>
        <v>#N/A</v>
      </c>
      <c r="AJ72" s="56" t="s">
        <v>10</v>
      </c>
      <c r="AK72" s="57" t="s">
        <v>2242</v>
      </c>
      <c r="AL72" s="60" t="str">
        <f t="shared" si="4"/>
        <v>No</v>
      </c>
      <c r="AM72" s="79"/>
      <c r="AN72" s="79"/>
      <c r="AO72" s="79"/>
      <c r="AP72" s="79"/>
      <c r="AQ72" s="79"/>
      <c r="AR72" s="79"/>
      <c r="AS72" s="79"/>
      <c r="AT72" s="79"/>
      <c r="AU72" s="79"/>
      <c r="AV72" s="79"/>
      <c r="AW72" s="79"/>
      <c r="AX72" s="79"/>
      <c r="AY72" s="79"/>
      <c r="AZ72" s="79"/>
      <c r="BA72" s="79"/>
      <c r="BB72" s="79"/>
    </row>
    <row r="73" ht="14.25" customHeight="1">
      <c r="A73" s="64" t="s">
        <v>14</v>
      </c>
      <c r="B73" s="64" t="s">
        <v>1497</v>
      </c>
      <c r="C73" s="202" t="s">
        <v>170</v>
      </c>
      <c r="D73" s="202" t="s">
        <v>1498</v>
      </c>
      <c r="E73" s="67" t="str">
        <f>IFNA(IF(LEN(VLOOKUP(A73&amp;"."&amp;B73,Sample_Data_Columns!A:C,3,FALSE))=0,"",VLOOKUP(A73&amp;"."&amp;B73,Sample_Data_Columns!A:C,3,FALSE)),"")</f>
        <v/>
      </c>
      <c r="F73" s="67" t="str">
        <f>IFNA(IF(LEN(VLOOKUP(A73&amp;"."&amp;B73,Sample_Data_Columns!E:G,3,FALSE))=0,"",VLOOKUP(A73&amp;"."&amp;B73,Sample_Data_Columns!E:G,3,FALSE)),"")</f>
        <v/>
      </c>
      <c r="G73" s="64">
        <f>vlookup(A73&amp;"."&amp;B73,Field_Count!C:D,2,false)</f>
        <v>0</v>
      </c>
      <c r="H73" s="178">
        <f>vlookup(A73&amp;"."&amp;B73,Field_Count!C:E,3,false)</f>
        <v>0</v>
      </c>
      <c r="I73" s="64">
        <f>vlookup(A73&amp;"."&amp;B73,Field_Count!C:F,4,false)</f>
        <v>0</v>
      </c>
      <c r="J73" s="178">
        <f>vlookup(A73&amp;"."&amp;B73,Field_Count!C:G,5,false)</f>
        <v>0</v>
      </c>
      <c r="K73" s="178">
        <f>vlookup(A73&amp;"."&amp;B73,Field_Count!C:H,6,false)</f>
        <v>0</v>
      </c>
      <c r="L73" s="64"/>
      <c r="M73" s="64" t="s">
        <v>60</v>
      </c>
      <c r="N73" s="172" t="s">
        <v>7464</v>
      </c>
      <c r="O73" s="69" t="str">
        <f t="shared" si="1"/>
        <v/>
      </c>
      <c r="P73" s="67" t="str">
        <f t="shared" si="2"/>
        <v/>
      </c>
      <c r="Q73" s="161" t="s">
        <v>7457</v>
      </c>
      <c r="R73" s="133" t="s">
        <v>7458</v>
      </c>
      <c r="S73" s="67" t="s">
        <v>7460</v>
      </c>
      <c r="T73" s="203" t="s">
        <v>7460</v>
      </c>
      <c r="U73" s="117" t="s">
        <v>7457</v>
      </c>
      <c r="V73" s="60"/>
      <c r="W73" s="201" t="s">
        <v>7517</v>
      </c>
      <c r="X73" s="57" t="str">
        <f t="shared" si="3"/>
        <v>call2__v.OutOfScope</v>
      </c>
      <c r="Y73" s="57" t="str">
        <f>IFNA(VLOOKUP(M73&amp;"."&amp;N73,Vault_Required_Fields!C:D,2,false),"TBD")</f>
        <v>TBD</v>
      </c>
      <c r="Z73" s="57"/>
      <c r="AA73" s="57"/>
      <c r="AB73" s="57"/>
      <c r="AC73" s="59" t="s">
        <v>5058</v>
      </c>
      <c r="AD73" s="59" t="s">
        <v>7461</v>
      </c>
      <c r="AE73" s="57"/>
      <c r="AF73" s="44"/>
      <c r="AG73" s="56" t="s">
        <v>60</v>
      </c>
      <c r="AH73" s="56" t="s">
        <v>2243</v>
      </c>
      <c r="AI73" s="56" t="str">
        <f>VLOOKUP(AG73&amp;"."&amp;AH73,Vault_Required_Fields!C:D,2,false)</f>
        <v>Optional</v>
      </c>
      <c r="AJ73" s="56" t="s">
        <v>2122</v>
      </c>
      <c r="AK73" s="57" t="s">
        <v>2244</v>
      </c>
      <c r="AL73" s="60" t="str">
        <f t="shared" si="4"/>
        <v>Yes</v>
      </c>
      <c r="AM73" s="79"/>
      <c r="AN73" s="79"/>
      <c r="AO73" s="79"/>
      <c r="AP73" s="79"/>
      <c r="AQ73" s="79"/>
      <c r="AR73" s="79"/>
      <c r="AS73" s="79"/>
      <c r="AT73" s="79"/>
      <c r="AU73" s="79"/>
      <c r="AV73" s="79"/>
      <c r="AW73" s="79"/>
      <c r="AX73" s="79"/>
      <c r="AY73" s="79"/>
      <c r="AZ73" s="79"/>
      <c r="BA73" s="79"/>
      <c r="BB73" s="79"/>
    </row>
    <row r="74" ht="14.25" customHeight="1">
      <c r="A74" s="56" t="s">
        <v>14</v>
      </c>
      <c r="B74" s="56" t="s">
        <v>1501</v>
      </c>
      <c r="C74" s="130" t="s">
        <v>161</v>
      </c>
      <c r="D74" s="130" t="s">
        <v>1502</v>
      </c>
      <c r="E74" s="122" t="str">
        <f>IFNA(IF(LEN(VLOOKUP(A74&amp;"."&amp;B74,Sample_Data_Columns!A:C,3,FALSE))=0,"",VLOOKUP(A74&amp;"."&amp;B74,Sample_Data_Columns!A:C,3,FALSE)),"")</f>
        <v>false</v>
      </c>
      <c r="F74" s="122" t="b">
        <f>IFNA(IF(LEN(VLOOKUP(A74&amp;"."&amp;B74,Sample_Data_Columns!E:G,3,FALSE))=0,"",VLOOKUP(A74&amp;"."&amp;B74,Sample_Data_Columns!E:G,3,FALSE)),"")</f>
        <v>0</v>
      </c>
      <c r="G74" s="122" t="str">
        <f>vlookup(A74&amp;"."&amp;B74,Field_Count!C:D,2,false)</f>
        <v>#N/A</v>
      </c>
      <c r="H74" s="139" t="str">
        <f>vlookup(A74&amp;"."&amp;B74,Field_Count!C:E,3,false)</f>
        <v>#N/A</v>
      </c>
      <c r="I74" s="122" t="str">
        <f>vlookup(A74&amp;"."&amp;B74,Field_Count!C:F,4,false)</f>
        <v>#N/A</v>
      </c>
      <c r="J74" s="139" t="str">
        <f>vlookup(A74&amp;"."&amp;B74,Field_Count!C:G,5,false)</f>
        <v>#N/A</v>
      </c>
      <c r="K74" s="139" t="str">
        <f>vlookup(A74&amp;"."&amp;B74,Field_Count!C:H,6,false)</f>
        <v>#N/A</v>
      </c>
      <c r="L74" s="56"/>
      <c r="M74" s="56" t="s">
        <v>60</v>
      </c>
      <c r="N74" s="69" t="s">
        <v>7464</v>
      </c>
      <c r="O74" s="69" t="str">
        <f t="shared" si="1"/>
        <v/>
      </c>
      <c r="P74" s="72" t="str">
        <f t="shared" si="2"/>
        <v/>
      </c>
      <c r="Q74" s="161" t="s">
        <v>7457</v>
      </c>
      <c r="R74" s="133" t="s">
        <v>7458</v>
      </c>
      <c r="S74" s="151" t="s">
        <v>7670</v>
      </c>
      <c r="T74" s="200" t="s">
        <v>7460</v>
      </c>
      <c r="U74" s="117" t="s">
        <v>7457</v>
      </c>
      <c r="V74" s="60"/>
      <c r="W74" s="201" t="s">
        <v>7517</v>
      </c>
      <c r="X74" s="57" t="str">
        <f t="shared" si="3"/>
        <v>call2__v.OutOfScope</v>
      </c>
      <c r="Y74" s="57" t="str">
        <f>IFNA(VLOOKUP(M74&amp;"."&amp;N74,Vault_Required_Fields!C:D,2,false),"TBD")</f>
        <v>TBD</v>
      </c>
      <c r="Z74" s="57"/>
      <c r="AA74" s="57"/>
      <c r="AB74" s="57"/>
      <c r="AC74" s="59" t="s">
        <v>5058</v>
      </c>
      <c r="AD74" s="59" t="s">
        <v>7461</v>
      </c>
      <c r="AE74" s="57"/>
      <c r="AF74" s="44"/>
      <c r="AG74" s="56" t="s">
        <v>60</v>
      </c>
      <c r="AH74" s="56" t="s">
        <v>2245</v>
      </c>
      <c r="AI74" s="56" t="str">
        <f>VLOOKUP(AG74&amp;"."&amp;AH74,Vault_Required_Fields!C:D,2,false)</f>
        <v>#N/A</v>
      </c>
      <c r="AJ74" s="56" t="s">
        <v>10</v>
      </c>
      <c r="AK74" s="57" t="s">
        <v>7509</v>
      </c>
      <c r="AL74" s="60" t="str">
        <f t="shared" si="4"/>
        <v>No</v>
      </c>
      <c r="AM74" s="79"/>
      <c r="AN74" s="79"/>
      <c r="AO74" s="79"/>
      <c r="AP74" s="79"/>
      <c r="AQ74" s="79"/>
      <c r="AR74" s="79"/>
      <c r="AS74" s="79"/>
      <c r="AT74" s="79"/>
      <c r="AU74" s="79"/>
      <c r="AV74" s="79"/>
      <c r="AW74" s="79"/>
      <c r="AX74" s="79"/>
      <c r="AY74" s="79"/>
      <c r="AZ74" s="79"/>
      <c r="BA74" s="79"/>
      <c r="BB74" s="79"/>
    </row>
    <row r="75" ht="14.25" customHeight="1">
      <c r="A75" s="56" t="s">
        <v>14</v>
      </c>
      <c r="B75" s="56" t="s">
        <v>1505</v>
      </c>
      <c r="C75" s="130" t="s">
        <v>161</v>
      </c>
      <c r="D75" s="130" t="s">
        <v>1506</v>
      </c>
      <c r="E75" s="122" t="str">
        <f>IFNA(IF(LEN(VLOOKUP(A75&amp;"."&amp;B75,Sample_Data_Columns!A:C,3,FALSE))=0,"",VLOOKUP(A75&amp;"."&amp;B75,Sample_Data_Columns!A:C,3,FALSE)),"")</f>
        <v>false</v>
      </c>
      <c r="F75" s="122" t="b">
        <f>IFNA(IF(LEN(VLOOKUP(A75&amp;"."&amp;B75,Sample_Data_Columns!E:G,3,FALSE))=0,"",VLOOKUP(A75&amp;"."&amp;B75,Sample_Data_Columns!E:G,3,FALSE)),"")</f>
        <v>0</v>
      </c>
      <c r="G75" s="122" t="str">
        <f>vlookup(A75&amp;"."&amp;B75,Field_Count!C:D,2,false)</f>
        <v>#N/A</v>
      </c>
      <c r="H75" s="139" t="str">
        <f>vlookup(A75&amp;"."&amp;B75,Field_Count!C:E,3,false)</f>
        <v>#N/A</v>
      </c>
      <c r="I75" s="122" t="str">
        <f>vlookup(A75&amp;"."&amp;B75,Field_Count!C:F,4,false)</f>
        <v>#N/A</v>
      </c>
      <c r="J75" s="139" t="str">
        <f>vlookup(A75&amp;"."&amp;B75,Field_Count!C:G,5,false)</f>
        <v>#N/A</v>
      </c>
      <c r="K75" s="139" t="str">
        <f>vlookup(A75&amp;"."&amp;B75,Field_Count!C:H,6,false)</f>
        <v>#N/A</v>
      </c>
      <c r="L75" s="56"/>
      <c r="M75" s="56" t="s">
        <v>60</v>
      </c>
      <c r="N75" s="69" t="s">
        <v>7671</v>
      </c>
      <c r="O75" s="71" t="str">
        <f t="shared" si="1"/>
        <v/>
      </c>
      <c r="P75" s="72" t="str">
        <f t="shared" si="2"/>
        <v/>
      </c>
      <c r="Q75" s="161" t="s">
        <v>7485</v>
      </c>
      <c r="R75" s="136" t="s">
        <v>7486</v>
      </c>
      <c r="S75" s="151" t="s">
        <v>7489</v>
      </c>
      <c r="T75" s="200" t="s">
        <v>7523</v>
      </c>
      <c r="U75" s="117" t="s">
        <v>7461</v>
      </c>
      <c r="V75" s="60"/>
      <c r="W75" s="201" t="s">
        <v>7517</v>
      </c>
      <c r="X75" s="57" t="str">
        <f t="shared" si="3"/>
        <v>call2__v.is_confirmed__v</v>
      </c>
      <c r="Y75" s="57" t="str">
        <f>IFNA(VLOOKUP(M75&amp;"."&amp;N75,Vault_Required_Fields!C:D,2,false),"TBD")</f>
        <v>TBD</v>
      </c>
      <c r="Z75" s="57"/>
      <c r="AA75" s="57"/>
      <c r="AB75" s="57"/>
      <c r="AC75" s="57"/>
      <c r="AD75" s="57"/>
      <c r="AE75" s="57"/>
      <c r="AF75" s="44"/>
      <c r="AG75" s="56" t="s">
        <v>60</v>
      </c>
      <c r="AH75" s="56" t="s">
        <v>2247</v>
      </c>
      <c r="AI75" s="56" t="str">
        <f>VLOOKUP(AG75&amp;"."&amp;AH75,Vault_Required_Fields!C:D,2,false)</f>
        <v>#N/A</v>
      </c>
      <c r="AJ75" s="56" t="s">
        <v>2084</v>
      </c>
      <c r="AK75" s="57" t="s">
        <v>2249</v>
      </c>
      <c r="AL75" s="60" t="str">
        <f t="shared" si="4"/>
        <v>No</v>
      </c>
      <c r="AM75" s="79"/>
      <c r="AN75" s="79"/>
      <c r="AO75" s="79"/>
      <c r="AP75" s="79"/>
      <c r="AQ75" s="79"/>
      <c r="AR75" s="79"/>
      <c r="AS75" s="79"/>
      <c r="AT75" s="79"/>
      <c r="AU75" s="79"/>
      <c r="AV75" s="79"/>
      <c r="AW75" s="79"/>
      <c r="AX75" s="79"/>
      <c r="AY75" s="79"/>
      <c r="AZ75" s="79"/>
      <c r="BA75" s="79"/>
      <c r="BB75" s="79"/>
    </row>
    <row r="76" ht="14.25" customHeight="1">
      <c r="A76" s="56" t="s">
        <v>14</v>
      </c>
      <c r="B76" s="56" t="s">
        <v>380</v>
      </c>
      <c r="C76" s="130" t="s">
        <v>161</v>
      </c>
      <c r="D76" s="130" t="s">
        <v>381</v>
      </c>
      <c r="E76" s="122" t="str">
        <f>IFNA(IF(LEN(VLOOKUP(A76&amp;"."&amp;B76,Sample_Data_Columns!A:C,3,FALSE))=0,"",VLOOKUP(A76&amp;"."&amp;B76,Sample_Data_Columns!A:C,3,FALSE)),"")</f>
        <v>false</v>
      </c>
      <c r="F76" s="122" t="b">
        <f>IFNA(IF(LEN(VLOOKUP(A76&amp;"."&amp;B76,Sample_Data_Columns!E:G,3,FALSE))=0,"",VLOOKUP(A76&amp;"."&amp;B76,Sample_Data_Columns!E:G,3,FALSE)),"")</f>
        <v>0</v>
      </c>
      <c r="G76" s="122" t="str">
        <f>vlookup(A76&amp;"."&amp;B76,Field_Count!C:D,2,false)</f>
        <v>#N/A</v>
      </c>
      <c r="H76" s="139" t="str">
        <f>vlookup(A76&amp;"."&amp;B76,Field_Count!C:E,3,false)</f>
        <v>#N/A</v>
      </c>
      <c r="I76" s="122" t="str">
        <f>vlookup(A76&amp;"."&amp;B76,Field_Count!C:F,4,false)</f>
        <v>#N/A</v>
      </c>
      <c r="J76" s="139" t="str">
        <f>vlookup(A76&amp;"."&amp;B76,Field_Count!C:G,5,false)</f>
        <v>#N/A</v>
      </c>
      <c r="K76" s="139" t="str">
        <f>vlookup(A76&amp;"."&amp;B76,Field_Count!C:H,6,false)</f>
        <v>#N/A</v>
      </c>
      <c r="L76" s="56"/>
      <c r="M76" s="56" t="s">
        <v>60</v>
      </c>
      <c r="N76" s="69" t="s">
        <v>7464</v>
      </c>
      <c r="O76" s="69" t="str">
        <f t="shared" si="1"/>
        <v/>
      </c>
      <c r="P76" s="72" t="str">
        <f t="shared" si="2"/>
        <v/>
      </c>
      <c r="Q76" s="161" t="s">
        <v>7457</v>
      </c>
      <c r="R76" s="133" t="s">
        <v>7458</v>
      </c>
      <c r="S76" s="151" t="s">
        <v>7670</v>
      </c>
      <c r="T76" s="200" t="s">
        <v>7460</v>
      </c>
      <c r="U76" s="117" t="s">
        <v>7457</v>
      </c>
      <c r="V76" s="60"/>
      <c r="W76" s="201" t="s">
        <v>7517</v>
      </c>
      <c r="X76" s="57" t="str">
        <f t="shared" si="3"/>
        <v>call2__v.OutOfScope</v>
      </c>
      <c r="Y76" s="57" t="str">
        <f>IFNA(VLOOKUP(M76&amp;"."&amp;N76,Vault_Required_Fields!C:D,2,false),"TBD")</f>
        <v>TBD</v>
      </c>
      <c r="Z76" s="57"/>
      <c r="AA76" s="57"/>
      <c r="AB76" s="57"/>
      <c r="AC76" s="59" t="s">
        <v>5058</v>
      </c>
      <c r="AD76" s="59" t="s">
        <v>7461</v>
      </c>
      <c r="AE76" s="57"/>
      <c r="AF76" s="44"/>
      <c r="AG76" s="56" t="s">
        <v>60</v>
      </c>
      <c r="AH76" s="56" t="s">
        <v>2250</v>
      </c>
      <c r="AI76" s="56" t="str">
        <f>VLOOKUP(AG76&amp;"."&amp;AH76,Vault_Required_Fields!C:D,2,false)</f>
        <v>#N/A</v>
      </c>
      <c r="AJ76" s="56" t="s">
        <v>2084</v>
      </c>
      <c r="AK76" s="57" t="s">
        <v>2252</v>
      </c>
      <c r="AL76" s="60" t="str">
        <f t="shared" si="4"/>
        <v>No</v>
      </c>
      <c r="AM76" s="79"/>
      <c r="AN76" s="79"/>
      <c r="AO76" s="79"/>
      <c r="AP76" s="79"/>
      <c r="AQ76" s="79"/>
      <c r="AR76" s="79"/>
      <c r="AS76" s="79"/>
      <c r="AT76" s="79"/>
      <c r="AU76" s="79"/>
      <c r="AV76" s="79"/>
      <c r="AW76" s="79"/>
      <c r="AX76" s="79"/>
      <c r="AY76" s="79"/>
      <c r="AZ76" s="79"/>
      <c r="BA76" s="79"/>
      <c r="BB76" s="79"/>
    </row>
    <row r="77" ht="14.25" customHeight="1">
      <c r="A77" s="56" t="s">
        <v>14</v>
      </c>
      <c r="B77" s="56" t="s">
        <v>1510</v>
      </c>
      <c r="C77" s="130" t="s">
        <v>161</v>
      </c>
      <c r="D77" s="130" t="s">
        <v>1511</v>
      </c>
      <c r="E77" s="122" t="str">
        <f>IFNA(IF(LEN(VLOOKUP(A77&amp;"."&amp;B77,Sample_Data_Columns!A:C,3,FALSE))=0,"",VLOOKUP(A77&amp;"."&amp;B77,Sample_Data_Columns!A:C,3,FALSE)),"")</f>
        <v>false</v>
      </c>
      <c r="F77" s="122" t="b">
        <f>IFNA(IF(LEN(VLOOKUP(A77&amp;"."&amp;B77,Sample_Data_Columns!E:G,3,FALSE))=0,"",VLOOKUP(A77&amp;"."&amp;B77,Sample_Data_Columns!E:G,3,FALSE)),"")</f>
        <v>0</v>
      </c>
      <c r="G77" s="122" t="str">
        <f>vlookup(A77&amp;"."&amp;B77,Field_Count!C:D,2,false)</f>
        <v>#N/A</v>
      </c>
      <c r="H77" s="139" t="str">
        <f>vlookup(A77&amp;"."&amp;B77,Field_Count!C:E,3,false)</f>
        <v>#N/A</v>
      </c>
      <c r="I77" s="122" t="str">
        <f>vlookup(A77&amp;"."&amp;B77,Field_Count!C:F,4,false)</f>
        <v>#N/A</v>
      </c>
      <c r="J77" s="139" t="str">
        <f>vlookup(A77&amp;"."&amp;B77,Field_Count!C:G,5,false)</f>
        <v>#N/A</v>
      </c>
      <c r="K77" s="139" t="str">
        <f>vlookup(A77&amp;"."&amp;B77,Field_Count!C:H,6,false)</f>
        <v>#N/A</v>
      </c>
      <c r="L77" s="56"/>
      <c r="M77" s="56" t="s">
        <v>60</v>
      </c>
      <c r="N77" s="69" t="s">
        <v>7672</v>
      </c>
      <c r="O77" s="71" t="str">
        <f t="shared" si="1"/>
        <v/>
      </c>
      <c r="P77" s="72" t="str">
        <f t="shared" si="2"/>
        <v/>
      </c>
      <c r="Q77" s="161" t="s">
        <v>7485</v>
      </c>
      <c r="R77" s="136" t="s">
        <v>7486</v>
      </c>
      <c r="S77" s="151" t="s">
        <v>7489</v>
      </c>
      <c r="T77" s="200" t="s">
        <v>7523</v>
      </c>
      <c r="U77" s="117" t="s">
        <v>7461</v>
      </c>
      <c r="V77" s="60"/>
      <c r="W77" s="201" t="s">
        <v>7517</v>
      </c>
      <c r="X77" s="57" t="str">
        <f t="shared" si="3"/>
        <v>call2__v.is_group_call__c</v>
      </c>
      <c r="Y77" s="57" t="str">
        <f>IFNA(VLOOKUP(M77&amp;"."&amp;N77,Vault_Required_Fields!C:D,2,false),"TBD")</f>
        <v>TBD</v>
      </c>
      <c r="Z77" s="57"/>
      <c r="AA77" s="57"/>
      <c r="AB77" s="57"/>
      <c r="AC77" s="57"/>
      <c r="AD77" s="57"/>
      <c r="AE77" s="57"/>
      <c r="AF77" s="44"/>
      <c r="AG77" s="56" t="s">
        <v>60</v>
      </c>
      <c r="AH77" s="56" t="s">
        <v>2253</v>
      </c>
      <c r="AI77" s="56" t="str">
        <f>VLOOKUP(AG77&amp;"."&amp;AH77,Vault_Required_Fields!C:D,2,false)</f>
        <v>#N/A</v>
      </c>
      <c r="AJ77" s="56" t="s">
        <v>10</v>
      </c>
      <c r="AK77" s="57" t="s">
        <v>2255</v>
      </c>
      <c r="AL77" s="60" t="str">
        <f t="shared" si="4"/>
        <v>No</v>
      </c>
      <c r="AM77" s="79"/>
      <c r="AN77" s="79"/>
      <c r="AO77" s="79"/>
      <c r="AP77" s="79"/>
      <c r="AQ77" s="79"/>
      <c r="AR77" s="79"/>
      <c r="AS77" s="79"/>
      <c r="AT77" s="79"/>
      <c r="AU77" s="79"/>
      <c r="AV77" s="79"/>
      <c r="AW77" s="79"/>
      <c r="AX77" s="79"/>
      <c r="AY77" s="79"/>
      <c r="AZ77" s="79"/>
      <c r="BA77" s="79"/>
      <c r="BB77" s="79"/>
    </row>
    <row r="78" ht="14.25" customHeight="1">
      <c r="A78" s="56" t="s">
        <v>14</v>
      </c>
      <c r="B78" s="56" t="s">
        <v>1514</v>
      </c>
      <c r="C78" s="130" t="s">
        <v>161</v>
      </c>
      <c r="D78" s="130" t="s">
        <v>1515</v>
      </c>
      <c r="E78" s="122" t="str">
        <f>IFNA(IF(LEN(VLOOKUP(A78&amp;"."&amp;B78,Sample_Data_Columns!A:C,3,FALSE))=0,"",VLOOKUP(A78&amp;"."&amp;B78,Sample_Data_Columns!A:C,3,FALSE)),"")</f>
        <v>false</v>
      </c>
      <c r="F78" s="122" t="b">
        <f>IFNA(IF(LEN(VLOOKUP(A78&amp;"."&amp;B78,Sample_Data_Columns!E:G,3,FALSE))=0,"",VLOOKUP(A78&amp;"."&amp;B78,Sample_Data_Columns!E:G,3,FALSE)),"")</f>
        <v>0</v>
      </c>
      <c r="G78" s="122" t="str">
        <f>vlookup(A78&amp;"."&amp;B78,Field_Count!C:D,2,false)</f>
        <v>#N/A</v>
      </c>
      <c r="H78" s="139" t="str">
        <f>vlookup(A78&amp;"."&amp;B78,Field_Count!C:E,3,false)</f>
        <v>#N/A</v>
      </c>
      <c r="I78" s="122" t="str">
        <f>vlookup(A78&amp;"."&amp;B78,Field_Count!C:F,4,false)</f>
        <v>#N/A</v>
      </c>
      <c r="J78" s="139" t="str">
        <f>vlookup(A78&amp;"."&amp;B78,Field_Count!C:G,5,false)</f>
        <v>#N/A</v>
      </c>
      <c r="K78" s="139" t="str">
        <f>vlookup(A78&amp;"."&amp;B78,Field_Count!C:H,6,false)</f>
        <v>#N/A</v>
      </c>
      <c r="L78" s="56"/>
      <c r="M78" s="56" t="s">
        <v>60</v>
      </c>
      <c r="N78" s="69" t="s">
        <v>7673</v>
      </c>
      <c r="O78" s="71" t="str">
        <f t="shared" si="1"/>
        <v/>
      </c>
      <c r="P78" s="72" t="str">
        <f t="shared" si="2"/>
        <v/>
      </c>
      <c r="Q78" s="161" t="s">
        <v>7485</v>
      </c>
      <c r="R78" s="136" t="s">
        <v>7486</v>
      </c>
      <c r="S78" s="151" t="s">
        <v>7489</v>
      </c>
      <c r="T78" s="200" t="s">
        <v>7523</v>
      </c>
      <c r="U78" s="117" t="s">
        <v>7461</v>
      </c>
      <c r="V78" s="60"/>
      <c r="W78" s="201" t="s">
        <v>7517</v>
      </c>
      <c r="X78" s="57" t="str">
        <f t="shared" si="3"/>
        <v>call2__v.is_signature_copy_requested__c</v>
      </c>
      <c r="Y78" s="57" t="str">
        <f>IFNA(VLOOKUP(M78&amp;"."&amp;N78,Vault_Required_Fields!C:D,2,false),"TBD")</f>
        <v>TBD</v>
      </c>
      <c r="Z78" s="57"/>
      <c r="AA78" s="57"/>
      <c r="AB78" s="57"/>
      <c r="AC78" s="57"/>
      <c r="AD78" s="57"/>
      <c r="AE78" s="57"/>
      <c r="AF78" s="44"/>
      <c r="AG78" s="56" t="s">
        <v>60</v>
      </c>
      <c r="AH78" s="56" t="s">
        <v>2256</v>
      </c>
      <c r="AI78" s="56" t="str">
        <f>VLOOKUP(AG78&amp;"."&amp;AH78,Vault_Required_Fields!C:D,2,false)</f>
        <v>#N/A</v>
      </c>
      <c r="AJ78" s="56" t="s">
        <v>2122</v>
      </c>
      <c r="AK78" s="57" t="s">
        <v>2257</v>
      </c>
      <c r="AL78" s="60" t="str">
        <f t="shared" si="4"/>
        <v>Yes</v>
      </c>
      <c r="AM78" s="79"/>
      <c r="AN78" s="79"/>
      <c r="AO78" s="79"/>
      <c r="AP78" s="79"/>
      <c r="AQ78" s="79"/>
      <c r="AR78" s="79"/>
      <c r="AS78" s="79"/>
      <c r="AT78" s="79"/>
      <c r="AU78" s="79"/>
      <c r="AV78" s="79"/>
      <c r="AW78" s="79"/>
      <c r="AX78" s="79"/>
      <c r="AY78" s="79"/>
      <c r="AZ78" s="79"/>
      <c r="BA78" s="79"/>
      <c r="BB78" s="79"/>
    </row>
    <row r="79" ht="14.25" customHeight="1">
      <c r="A79" s="56" t="s">
        <v>14</v>
      </c>
      <c r="B79" s="56" t="s">
        <v>1518</v>
      </c>
      <c r="C79" s="130" t="s">
        <v>1519</v>
      </c>
      <c r="D79" s="130" t="s">
        <v>1521</v>
      </c>
      <c r="E79" s="57" t="str">
        <f>IFNA(IF(LEN(VLOOKUP(A79&amp;"."&amp;B79,Sample_Data_Columns!A:C,3,FALSE))=0,"",VLOOKUP(A79&amp;"."&amp;B79,Sample_Data_Columns!A:C,3,FALSE)),"")</f>
        <v/>
      </c>
      <c r="F79" s="57" t="str">
        <f>IFNA(IF(LEN(VLOOKUP(A79&amp;"."&amp;B79,Sample_Data_Columns!E:G,3,FALSE))=0,"",VLOOKUP(A79&amp;"."&amp;B79,Sample_Data_Columns!E:G,3,FALSE)),"")</f>
        <v/>
      </c>
      <c r="G79" s="122" t="str">
        <f>vlookup(A79&amp;"."&amp;B79,Field_Count!C:D,2,false)</f>
        <v>#N/A</v>
      </c>
      <c r="H79" s="139" t="str">
        <f>vlookup(A79&amp;"."&amp;B79,Field_Count!C:E,3,false)</f>
        <v>#N/A</v>
      </c>
      <c r="I79" s="122" t="str">
        <f>vlookup(A79&amp;"."&amp;B79,Field_Count!C:F,4,false)</f>
        <v>#N/A</v>
      </c>
      <c r="J79" s="139" t="str">
        <f>vlookup(A79&amp;"."&amp;B79,Field_Count!C:G,5,false)</f>
        <v>#N/A</v>
      </c>
      <c r="K79" s="139" t="str">
        <f>vlookup(A79&amp;"."&amp;B79,Field_Count!C:H,6,false)</f>
        <v>#N/A</v>
      </c>
      <c r="L79" s="56"/>
      <c r="M79" s="56" t="s">
        <v>60</v>
      </c>
      <c r="N79" s="69" t="s">
        <v>7464</v>
      </c>
      <c r="O79" s="69" t="str">
        <f t="shared" si="1"/>
        <v/>
      </c>
      <c r="P79" s="72" t="str">
        <f t="shared" si="2"/>
        <v/>
      </c>
      <c r="Q79" s="161" t="s">
        <v>7457</v>
      </c>
      <c r="R79" s="124" t="s">
        <v>7485</v>
      </c>
      <c r="S79" s="73" t="s">
        <v>7460</v>
      </c>
      <c r="T79" s="200" t="s">
        <v>7460</v>
      </c>
      <c r="U79" s="117" t="s">
        <v>7457</v>
      </c>
      <c r="V79" s="60"/>
      <c r="W79" s="201" t="s">
        <v>7517</v>
      </c>
      <c r="X79" s="57" t="str">
        <f t="shared" si="3"/>
        <v>call2__v.OutOfScope</v>
      </c>
      <c r="Y79" s="57" t="str">
        <f>IFNA(VLOOKUP(M79&amp;"."&amp;N79,Vault_Required_Fields!C:D,2,false),"TBD")</f>
        <v>TBD</v>
      </c>
      <c r="Z79" s="57"/>
      <c r="AA79" s="57"/>
      <c r="AB79" s="57"/>
      <c r="AC79" s="59" t="s">
        <v>5058</v>
      </c>
      <c r="AD79" s="59" t="s">
        <v>7461</v>
      </c>
      <c r="AE79" s="57"/>
      <c r="AF79" s="44"/>
      <c r="AG79" s="56" t="s">
        <v>60</v>
      </c>
      <c r="AH79" s="56" t="s">
        <v>2258</v>
      </c>
      <c r="AI79" s="56" t="str">
        <f>VLOOKUP(AG79&amp;"."&amp;AH79,Vault_Required_Fields!C:D,2,false)</f>
        <v>#N/A</v>
      </c>
      <c r="AJ79" s="56" t="s">
        <v>2122</v>
      </c>
      <c r="AK79" s="57"/>
      <c r="AL79" s="60" t="str">
        <f t="shared" si="4"/>
        <v>No</v>
      </c>
      <c r="AM79" s="79"/>
      <c r="AN79" s="79"/>
      <c r="AO79" s="79"/>
      <c r="AP79" s="79"/>
      <c r="AQ79" s="79"/>
      <c r="AR79" s="79"/>
      <c r="AS79" s="79"/>
      <c r="AT79" s="79"/>
      <c r="AU79" s="79"/>
      <c r="AV79" s="79"/>
      <c r="AW79" s="79"/>
      <c r="AX79" s="79"/>
      <c r="AY79" s="79"/>
      <c r="AZ79" s="79"/>
      <c r="BA79" s="79"/>
      <c r="BB79" s="79"/>
    </row>
    <row r="80" ht="43.5" customHeight="1">
      <c r="A80" s="56" t="s">
        <v>14</v>
      </c>
      <c r="B80" s="56" t="s">
        <v>753</v>
      </c>
      <c r="C80" s="130" t="s">
        <v>156</v>
      </c>
      <c r="D80" s="130" t="s">
        <v>1523</v>
      </c>
      <c r="E80" s="57" t="str">
        <f>IFNA(IF(LEN(VLOOKUP(A80&amp;"."&amp;B80,Sample_Data_Columns!A:C,3,FALSE))=0,"",VLOOKUP(A80&amp;"."&amp;B80,Sample_Data_Columns!A:C,3,FALSE)),"")</f>
        <v/>
      </c>
      <c r="F80" s="57" t="str">
        <f>IFNA(IF(LEN(VLOOKUP(A80&amp;"."&amp;B80,Sample_Data_Columns!E:G,3,FALSE))=0,"",VLOOKUP(A80&amp;"."&amp;B80,Sample_Data_Columns!E:G,3,FALSE)),"")</f>
        <v/>
      </c>
      <c r="G80" s="56">
        <f>vlookup(A80&amp;"."&amp;B80,Field_Count!C:D,2,false)</f>
        <v>0</v>
      </c>
      <c r="H80" s="139">
        <f>vlookup(A80&amp;"."&amp;B80,Field_Count!C:E,3,false)</f>
        <v>3</v>
      </c>
      <c r="I80" s="56">
        <f>vlookup(A80&amp;"."&amp;B80,Field_Count!C:F,4,false)</f>
        <v>0</v>
      </c>
      <c r="J80" s="139">
        <f>vlookup(A80&amp;"."&amp;B80,Field_Count!C:G,5,false)</f>
        <v>0</v>
      </c>
      <c r="K80" s="139">
        <f>vlookup(A80&amp;"."&amp;B80,Field_Count!C:H,6,false)</f>
        <v>0</v>
      </c>
      <c r="L80" s="56"/>
      <c r="M80" s="56" t="s">
        <v>60</v>
      </c>
      <c r="N80" s="56" t="s">
        <v>2291</v>
      </c>
      <c r="O80" s="60" t="str">
        <f t="shared" si="1"/>
        <v>Date</v>
      </c>
      <c r="P80" s="57" t="str">
        <f t="shared" si="2"/>
        <v/>
      </c>
      <c r="Q80" s="161" t="s">
        <v>7461</v>
      </c>
      <c r="R80" s="204" t="s">
        <v>7462</v>
      </c>
      <c r="S80" s="130" t="s">
        <v>7674</v>
      </c>
      <c r="T80" s="200" t="s">
        <v>2914</v>
      </c>
      <c r="U80" s="117" t="s">
        <v>5058</v>
      </c>
      <c r="V80" s="62" t="s">
        <v>7453</v>
      </c>
      <c r="W80" s="201" t="s">
        <v>7517</v>
      </c>
      <c r="X80" s="57" t="str">
        <f t="shared" si="3"/>
        <v>call2__v.license_expiration_date__v</v>
      </c>
      <c r="Y80" s="57" t="str">
        <f>IFNA(VLOOKUP(M80&amp;"."&amp;N80,Vault_Required_Fields!C:D,2,false),"TBD")</f>
        <v>TBD</v>
      </c>
      <c r="Z80" s="59" t="s">
        <v>5058</v>
      </c>
      <c r="AA80" s="59" t="s">
        <v>5058</v>
      </c>
      <c r="AB80" s="59" t="s">
        <v>5058</v>
      </c>
      <c r="AC80" s="59" t="s">
        <v>5058</v>
      </c>
      <c r="AD80" s="59" t="s">
        <v>7461</v>
      </c>
      <c r="AE80" s="57"/>
      <c r="AF80" s="44"/>
      <c r="AG80" s="56" t="s">
        <v>60</v>
      </c>
      <c r="AH80" s="56" t="s">
        <v>2260</v>
      </c>
      <c r="AI80" s="56" t="str">
        <f>VLOOKUP(AG80&amp;"."&amp;AH80,Vault_Required_Fields!C:D,2,false)</f>
        <v>#N/A</v>
      </c>
      <c r="AJ80" s="56" t="s">
        <v>170</v>
      </c>
      <c r="AK80" s="57" t="s">
        <v>7510</v>
      </c>
      <c r="AL80" s="60" t="str">
        <f t="shared" si="4"/>
        <v>No</v>
      </c>
      <c r="AM80" s="79"/>
      <c r="AN80" s="79"/>
      <c r="AO80" s="79"/>
      <c r="AP80" s="79"/>
      <c r="AQ80" s="79"/>
      <c r="AR80" s="79"/>
      <c r="AS80" s="79"/>
      <c r="AT80" s="79"/>
      <c r="AU80" s="79"/>
      <c r="AV80" s="79"/>
      <c r="AW80" s="79"/>
      <c r="AX80" s="79"/>
      <c r="AY80" s="79"/>
      <c r="AZ80" s="79"/>
      <c r="BA80" s="79"/>
      <c r="BB80" s="79"/>
    </row>
    <row r="81" ht="14.25" customHeight="1">
      <c r="A81" s="56" t="s">
        <v>14</v>
      </c>
      <c r="B81" s="56" t="s">
        <v>1525</v>
      </c>
      <c r="C81" s="130" t="s">
        <v>249</v>
      </c>
      <c r="D81" s="130" t="s">
        <v>1526</v>
      </c>
      <c r="E81" s="57" t="str">
        <f>IFNA(IF(LEN(VLOOKUP(A81&amp;"."&amp;B81,Sample_Data_Columns!A:C,3,FALSE))=0,"",VLOOKUP(A81&amp;"."&amp;B81,Sample_Data_Columns!A:C,3,FALSE)),"")</f>
        <v/>
      </c>
      <c r="F81" s="57" t="str">
        <f>IFNA(IF(LEN(VLOOKUP(A81&amp;"."&amp;B81,Sample_Data_Columns!E:G,3,FALSE))=0,"",VLOOKUP(A81&amp;"."&amp;B81,Sample_Data_Columns!E:G,3,FALSE)),"")</f>
        <v/>
      </c>
      <c r="G81" s="56">
        <f>vlookup(A81&amp;"."&amp;B81,Field_Count!C:D,2,false)</f>
        <v>0</v>
      </c>
      <c r="H81" s="139">
        <f>vlookup(A81&amp;"."&amp;B81,Field_Count!C:E,3,false)</f>
        <v>3</v>
      </c>
      <c r="I81" s="56">
        <f>vlookup(A81&amp;"."&amp;B81,Field_Count!C:F,4,false)</f>
        <v>0</v>
      </c>
      <c r="J81" s="139">
        <f>vlookup(A81&amp;"."&amp;B81,Field_Count!C:G,5,false)</f>
        <v>0</v>
      </c>
      <c r="K81" s="139">
        <f>vlookup(A81&amp;"."&amp;B81,Field_Count!C:H,6,false)</f>
        <v>0</v>
      </c>
      <c r="L81" s="56"/>
      <c r="M81" s="56" t="s">
        <v>60</v>
      </c>
      <c r="N81" s="69" t="s">
        <v>2289</v>
      </c>
      <c r="O81" s="60" t="str">
        <f t="shared" si="1"/>
        <v>String</v>
      </c>
      <c r="P81" s="57" t="str">
        <f t="shared" si="2"/>
        <v>State License Number for the corresponding State of the Address.</v>
      </c>
      <c r="Q81" s="161" t="s">
        <v>5058</v>
      </c>
      <c r="R81" s="204" t="s">
        <v>7640</v>
      </c>
      <c r="S81" s="137" t="s">
        <v>7675</v>
      </c>
      <c r="T81" s="200" t="s">
        <v>7472</v>
      </c>
      <c r="U81" s="117" t="s">
        <v>5058</v>
      </c>
      <c r="V81" s="62" t="s">
        <v>7453</v>
      </c>
      <c r="W81" s="201" t="s">
        <v>7517</v>
      </c>
      <c r="X81" s="57" t="str">
        <f t="shared" si="3"/>
        <v>call2__v.license__v</v>
      </c>
      <c r="Y81" s="57" t="str">
        <f>IFNA(VLOOKUP(M81&amp;"."&amp;N81,Vault_Required_Fields!C:D,2,false),"TBD")</f>
        <v>TBD</v>
      </c>
      <c r="Z81" s="59" t="s">
        <v>5058</v>
      </c>
      <c r="AA81" s="59" t="s">
        <v>5058</v>
      </c>
      <c r="AB81" s="59" t="s">
        <v>5058</v>
      </c>
      <c r="AC81" s="59" t="s">
        <v>5058</v>
      </c>
      <c r="AD81" s="59" t="s">
        <v>7461</v>
      </c>
      <c r="AE81" s="57"/>
      <c r="AF81" s="44"/>
      <c r="AG81" s="56" t="s">
        <v>60</v>
      </c>
      <c r="AH81" s="56" t="s">
        <v>2262</v>
      </c>
      <c r="AI81" s="56" t="str">
        <f>VLOOKUP(AG81&amp;"."&amp;AH81,Vault_Required_Fields!C:D,2,false)</f>
        <v>#N/A</v>
      </c>
      <c r="AJ81" s="56" t="s">
        <v>2084</v>
      </c>
      <c r="AK81" s="57" t="s">
        <v>2264</v>
      </c>
      <c r="AL81" s="60" t="str">
        <f t="shared" si="4"/>
        <v>No</v>
      </c>
      <c r="AM81" s="79"/>
      <c r="AN81" s="79"/>
      <c r="AO81" s="79"/>
      <c r="AP81" s="79"/>
      <c r="AQ81" s="79"/>
      <c r="AR81" s="79"/>
      <c r="AS81" s="79"/>
      <c r="AT81" s="79"/>
      <c r="AU81" s="79"/>
      <c r="AV81" s="79"/>
      <c r="AW81" s="79"/>
      <c r="AX81" s="79"/>
      <c r="AY81" s="79"/>
      <c r="AZ81" s="79"/>
      <c r="BA81" s="79"/>
      <c r="BB81" s="79"/>
    </row>
    <row r="82" ht="14.25" customHeight="1">
      <c r="A82" s="56" t="s">
        <v>14</v>
      </c>
      <c r="B82" s="69" t="s">
        <v>1529</v>
      </c>
      <c r="C82" s="130" t="s">
        <v>170</v>
      </c>
      <c r="D82" s="130" t="s">
        <v>1530</v>
      </c>
      <c r="E82" s="57" t="str">
        <f>IFNA(IF(LEN(VLOOKUP(A82&amp;"."&amp;B82,Sample_Data_Columns!A:C,3,FALSE))=0,"",VLOOKUP(A82&amp;"."&amp;B82,Sample_Data_Columns!A:C,3,FALSE)),"")</f>
        <v/>
      </c>
      <c r="F82" s="57" t="str">
        <f>IFNA(IF(LEN(VLOOKUP(A82&amp;"."&amp;B82,Sample_Data_Columns!E:G,3,FALSE))=0,"",VLOOKUP(A82&amp;"."&amp;B82,Sample_Data_Columns!E:G,3,FALSE)),"")</f>
        <v/>
      </c>
      <c r="G82" s="56">
        <f>vlookup(A82&amp;"."&amp;B82,Field_Count!C:D,2,false)</f>
        <v>0</v>
      </c>
      <c r="H82" s="139">
        <f>vlookup(A82&amp;"."&amp;B82,Field_Count!C:E,3,false)</f>
        <v>3</v>
      </c>
      <c r="I82" s="56">
        <f>vlookup(A82&amp;"."&amp;B82,Field_Count!C:F,4,false)</f>
        <v>0</v>
      </c>
      <c r="J82" s="139">
        <f>vlookup(A82&amp;"."&amp;B82,Field_Count!C:G,5,false)</f>
        <v>0</v>
      </c>
      <c r="K82" s="139">
        <f>vlookup(A82&amp;"."&amp;B82,Field_Count!C:H,6,false)</f>
        <v>0</v>
      </c>
      <c r="L82" s="56"/>
      <c r="M82" s="56" t="s">
        <v>60</v>
      </c>
      <c r="N82" s="56" t="s">
        <v>2292</v>
      </c>
      <c r="O82" s="60" t="str">
        <f t="shared" si="1"/>
        <v>String</v>
      </c>
      <c r="P82" s="57" t="str">
        <f t="shared" si="2"/>
        <v/>
      </c>
      <c r="Q82" s="161" t="s">
        <v>7461</v>
      </c>
      <c r="R82" s="204" t="s">
        <v>7462</v>
      </c>
      <c r="S82" s="130" t="s">
        <v>7674</v>
      </c>
      <c r="T82" s="200" t="s">
        <v>2914</v>
      </c>
      <c r="U82" s="117" t="s">
        <v>5058</v>
      </c>
      <c r="V82" s="62" t="s">
        <v>7453</v>
      </c>
      <c r="W82" s="201" t="s">
        <v>7517</v>
      </c>
      <c r="X82" s="57" t="str">
        <f t="shared" si="3"/>
        <v>call2__v.license_status__v</v>
      </c>
      <c r="Y82" s="57" t="str">
        <f>IFNA(VLOOKUP(M82&amp;"."&amp;N82,Vault_Required_Fields!C:D,2,false),"TBD")</f>
        <v>TBD</v>
      </c>
      <c r="Z82" s="59" t="s">
        <v>5058</v>
      </c>
      <c r="AA82" s="59" t="s">
        <v>5058</v>
      </c>
      <c r="AB82" s="59" t="s">
        <v>5058</v>
      </c>
      <c r="AC82" s="59" t="s">
        <v>5058</v>
      </c>
      <c r="AD82" s="59" t="s">
        <v>7461</v>
      </c>
      <c r="AE82" s="57"/>
      <c r="AF82" s="44"/>
      <c r="AG82" s="56" t="s">
        <v>60</v>
      </c>
      <c r="AH82" s="56" t="s">
        <v>2265</v>
      </c>
      <c r="AI82" s="56" t="str">
        <f>VLOOKUP(AG82&amp;"."&amp;AH82,Vault_Required_Fields!C:D,2,false)</f>
        <v>#N/A</v>
      </c>
      <c r="AJ82" s="56" t="s">
        <v>2084</v>
      </c>
      <c r="AK82" s="57" t="s">
        <v>7511</v>
      </c>
      <c r="AL82" s="60" t="str">
        <f t="shared" si="4"/>
        <v>No</v>
      </c>
      <c r="AM82" s="79"/>
      <c r="AN82" s="79"/>
      <c r="AO82" s="79"/>
      <c r="AP82" s="79"/>
      <c r="AQ82" s="79"/>
      <c r="AR82" s="79"/>
      <c r="AS82" s="79"/>
      <c r="AT82" s="79"/>
      <c r="AU82" s="79"/>
      <c r="AV82" s="79"/>
      <c r="AW82" s="79"/>
      <c r="AX82" s="79"/>
      <c r="AY82" s="79"/>
      <c r="AZ82" s="79"/>
      <c r="BA82" s="79"/>
      <c r="BB82" s="79"/>
    </row>
    <row r="83" ht="14.25" customHeight="1">
      <c r="A83" s="56" t="s">
        <v>14</v>
      </c>
      <c r="B83" s="56" t="s">
        <v>1533</v>
      </c>
      <c r="C83" s="130" t="s">
        <v>1534</v>
      </c>
      <c r="D83" s="130" t="s">
        <v>1536</v>
      </c>
      <c r="E83" s="122" t="str">
        <f>IFNA(IF(LEN(VLOOKUP(A83&amp;"."&amp;B83,Sample_Data_Columns!A:C,3,FALSE))=0,"",VLOOKUP(A83&amp;"."&amp;B83,Sample_Data_Columns!A:C,3,FALSE)),"")</f>
        <v>a1J3X00000DYpE5UAL</v>
      </c>
      <c r="F83" s="122" t="str">
        <f>IFNA(IF(LEN(VLOOKUP(A83&amp;"."&amp;B83,Sample_Data_Columns!E:G,3,FALSE))=0,"",VLOOKUP(A83&amp;"."&amp;B83,Sample_Data_Columns!E:G,3,FALSE)),"")</f>
        <v>a1J3X00000DYpE7UAL</v>
      </c>
      <c r="G83" s="122">
        <f>vlookup(A83&amp;"."&amp;B83,Field_Count!C:D,2,false)</f>
        <v>1378115</v>
      </c>
      <c r="H83" s="139">
        <f>vlookup(A83&amp;"."&amp;B83,Field_Count!C:E,3,false)</f>
        <v>414643</v>
      </c>
      <c r="I83" s="122">
        <f>vlookup(A83&amp;"."&amp;B83,Field_Count!C:F,4,false)</f>
        <v>883081</v>
      </c>
      <c r="J83" s="139">
        <f>vlookup(A83&amp;"."&amp;B83,Field_Count!C:G,5,false)</f>
        <v>920470</v>
      </c>
      <c r="K83" s="139">
        <f>vlookup(A83&amp;"."&amp;B83,Field_Count!C:H,6,false)</f>
        <v>4287</v>
      </c>
      <c r="L83" s="56"/>
      <c r="M83" s="56" t="s">
        <v>60</v>
      </c>
      <c r="N83" s="69" t="s">
        <v>2356</v>
      </c>
      <c r="O83" s="60" t="str">
        <f t="shared" si="1"/>
        <v>Object</v>
      </c>
      <c r="P83" s="57" t="str">
        <f t="shared" si="2"/>
        <v>Lookup to address associated with this call. When data loading historical data, this field is not required and it will generally be easier to use the Address text field on call.</v>
      </c>
      <c r="Q83" s="161" t="s">
        <v>7457</v>
      </c>
      <c r="R83" s="59" t="s">
        <v>7457</v>
      </c>
      <c r="S83" s="59" t="s">
        <v>7676</v>
      </c>
      <c r="T83" s="200" t="s">
        <v>7466</v>
      </c>
      <c r="U83" s="117" t="s">
        <v>7457</v>
      </c>
      <c r="V83" s="60"/>
      <c r="W83" s="201" t="s">
        <v>7517</v>
      </c>
      <c r="X83" s="57" t="str">
        <f t="shared" si="3"/>
        <v>call2__v.parent_address__v</v>
      </c>
      <c r="Y83" s="57" t="str">
        <f>IFNA(VLOOKUP(M83&amp;"."&amp;N83,Vault_Required_Fields!C:D,2,false),"TBD")</f>
        <v>TBD</v>
      </c>
      <c r="Z83" s="57"/>
      <c r="AA83" s="57"/>
      <c r="AB83" s="57"/>
      <c r="AC83" s="59" t="s">
        <v>5058</v>
      </c>
      <c r="AD83" s="59" t="s">
        <v>7461</v>
      </c>
      <c r="AE83" s="57"/>
      <c r="AF83" s="44"/>
      <c r="AG83" s="56" t="s">
        <v>60</v>
      </c>
      <c r="AH83" s="56" t="s">
        <v>2267</v>
      </c>
      <c r="AI83" s="56" t="str">
        <f>VLOOKUP(AG83&amp;"."&amp;AH83,Vault_Required_Fields!C:D,2,false)</f>
        <v>#N/A</v>
      </c>
      <c r="AJ83" s="56" t="s">
        <v>2084</v>
      </c>
      <c r="AK83" s="57" t="s">
        <v>2269</v>
      </c>
      <c r="AL83" s="60" t="str">
        <f t="shared" si="4"/>
        <v>No</v>
      </c>
      <c r="AM83" s="79"/>
      <c r="AN83" s="79"/>
      <c r="AO83" s="79"/>
      <c r="AP83" s="79"/>
      <c r="AQ83" s="79"/>
      <c r="AR83" s="79"/>
      <c r="AS83" s="79"/>
      <c r="AT83" s="79"/>
      <c r="AU83" s="79"/>
      <c r="AV83" s="79"/>
      <c r="AW83" s="79"/>
      <c r="AX83" s="79"/>
      <c r="AY83" s="79"/>
      <c r="AZ83" s="79"/>
      <c r="BA83" s="79"/>
      <c r="BB83" s="79"/>
    </row>
    <row r="84" ht="14.25" customHeight="1">
      <c r="A84" s="238" t="s">
        <v>14</v>
      </c>
      <c r="B84" s="239" t="s">
        <v>7677</v>
      </c>
      <c r="C84" s="240" t="s">
        <v>263</v>
      </c>
      <c r="D84" s="240" t="s">
        <v>7678</v>
      </c>
      <c r="E84" s="156" t="str">
        <f>IFNA(IF(LEN(VLOOKUP(A84&amp;"."&amp;B84,Sample_Data_Columns!A:C,3,FALSE))=0,"",VLOOKUP(A84&amp;"."&amp;B84,Sample_Data_Columns!A:C,3,FALSE)),"")</f>
        <v/>
      </c>
      <c r="F84" s="156" t="str">
        <f>IFNA(IF(LEN(VLOOKUP(A84&amp;"."&amp;B84,Sample_Data_Columns!E:G,3,FALSE))=0,"",VLOOKUP(A84&amp;"."&amp;B84,Sample_Data_Columns!E:G,3,FALSE)),"")</f>
        <v/>
      </c>
      <c r="G84" s="156" t="str">
        <f>vlookup(A84&amp;"."&amp;B84,Field_Count!C:D,2,false)</f>
        <v>#N/A</v>
      </c>
      <c r="H84" s="218" t="str">
        <f>vlookup(A84&amp;"."&amp;B84,Field_Count!C:E,3,false)</f>
        <v>#N/A</v>
      </c>
      <c r="I84" s="156" t="str">
        <f>vlookup(A84&amp;"."&amp;B84,Field_Count!C:F,4,false)</f>
        <v>#N/A</v>
      </c>
      <c r="J84" s="218" t="str">
        <f>vlookup(A84&amp;"."&amp;B84,Field_Count!C:G,5,false)</f>
        <v>#N/A</v>
      </c>
      <c r="K84" s="218" t="str">
        <f>vlookup(A84&amp;"."&amp;B84,Field_Count!C:H,6,false)</f>
        <v>#N/A</v>
      </c>
      <c r="L84" s="216"/>
      <c r="M84" s="216" t="s">
        <v>60</v>
      </c>
      <c r="N84" s="215" t="s">
        <v>2380</v>
      </c>
      <c r="O84" s="155" t="str">
        <f t="shared" si="1"/>
        <v>Object</v>
      </c>
      <c r="P84" s="156" t="str">
        <f t="shared" si="2"/>
        <v/>
      </c>
      <c r="Q84" s="219" t="s">
        <v>5058</v>
      </c>
      <c r="R84" s="223" t="s">
        <v>7679</v>
      </c>
      <c r="S84" s="223" t="s">
        <v>7680</v>
      </c>
      <c r="T84" s="220" t="s">
        <v>7472</v>
      </c>
      <c r="U84" s="220" t="s">
        <v>5058</v>
      </c>
      <c r="V84" s="221" t="s">
        <v>7681</v>
      </c>
      <c r="W84" s="222" t="s">
        <v>7517</v>
      </c>
      <c r="X84" s="156" t="str">
        <f t="shared" si="3"/>
        <v>call2__v.primary_parent__v</v>
      </c>
      <c r="Y84" s="156" t="str">
        <f>IFNA(VLOOKUP(M84&amp;"."&amp;N84,Vault_Required_Fields!C:D,2,false),"TBD")</f>
        <v>TBD</v>
      </c>
      <c r="Z84" s="223" t="s">
        <v>5058</v>
      </c>
      <c r="AA84" s="223" t="s">
        <v>5058</v>
      </c>
      <c r="AB84" s="223" t="s">
        <v>5058</v>
      </c>
      <c r="AC84" s="156"/>
      <c r="AD84" s="156"/>
      <c r="AE84" s="223" t="s">
        <v>7682</v>
      </c>
      <c r="AF84" s="153"/>
      <c r="AG84" s="216" t="s">
        <v>60</v>
      </c>
      <c r="AH84" s="216" t="s">
        <v>2270</v>
      </c>
      <c r="AI84" s="216" t="str">
        <f>VLOOKUP(AG84&amp;"."&amp;AH84,Vault_Required_Fields!C:D,2,false)</f>
        <v>#N/A</v>
      </c>
      <c r="AJ84" s="216" t="s">
        <v>2084</v>
      </c>
      <c r="AK84" s="156"/>
      <c r="AL84" s="155" t="str">
        <f t="shared" si="4"/>
        <v>No</v>
      </c>
      <c r="AM84" s="185"/>
      <c r="AN84" s="185"/>
      <c r="AO84" s="185"/>
      <c r="AP84" s="185"/>
      <c r="AQ84" s="185"/>
      <c r="AR84" s="185"/>
      <c r="AS84" s="185"/>
      <c r="AT84" s="185"/>
      <c r="AU84" s="185"/>
      <c r="AV84" s="185"/>
      <c r="AW84" s="185"/>
      <c r="AX84" s="185"/>
      <c r="AY84" s="185"/>
      <c r="AZ84" s="185"/>
      <c r="BA84" s="185"/>
      <c r="BB84" s="185"/>
    </row>
    <row r="85" ht="14.25" customHeight="1">
      <c r="A85" s="56" t="s">
        <v>14</v>
      </c>
      <c r="B85" s="56" t="s">
        <v>1539</v>
      </c>
      <c r="C85" s="130" t="s">
        <v>848</v>
      </c>
      <c r="D85" s="130" t="s">
        <v>1540</v>
      </c>
      <c r="E85" s="57" t="str">
        <f>IFNA(IF(LEN(VLOOKUP(A85&amp;"."&amp;B85,Sample_Data_Columns!A:C,3,FALSE))=0,"",VLOOKUP(A85&amp;"."&amp;B85,Sample_Data_Columns!A:C,3,FALSE)),"")</f>
        <v/>
      </c>
      <c r="F85" s="57" t="str">
        <f>IFNA(IF(LEN(VLOOKUP(A85&amp;"."&amp;B85,Sample_Data_Columns!E:G,3,FALSE))=0,"",VLOOKUP(A85&amp;"."&amp;B85,Sample_Data_Columns!E:G,3,FALSE)),"")</f>
        <v/>
      </c>
      <c r="G85" s="122" t="str">
        <f>vlookup(A85&amp;"."&amp;B85,Field_Count!C:D,2,false)</f>
        <v>#N/A</v>
      </c>
      <c r="H85" s="139" t="str">
        <f>vlookup(A85&amp;"."&amp;B85,Field_Count!C:E,3,false)</f>
        <v>#N/A</v>
      </c>
      <c r="I85" s="122" t="str">
        <f>vlookup(A85&amp;"."&amp;B85,Field_Count!C:F,4,false)</f>
        <v>#N/A</v>
      </c>
      <c r="J85" s="139" t="str">
        <f>vlookup(A85&amp;"."&amp;B85,Field_Count!C:G,5,false)</f>
        <v>#N/A</v>
      </c>
      <c r="K85" s="139" t="str">
        <f>vlookup(A85&amp;"."&amp;B85,Field_Count!C:H,6,false)</f>
        <v>#N/A</v>
      </c>
      <c r="L85" s="56"/>
      <c r="M85" s="56" t="s">
        <v>60</v>
      </c>
      <c r="N85" s="69" t="s">
        <v>7464</v>
      </c>
      <c r="O85" s="69" t="str">
        <f t="shared" si="1"/>
        <v/>
      </c>
      <c r="P85" s="72" t="str">
        <f t="shared" si="2"/>
        <v/>
      </c>
      <c r="Q85" s="161" t="s">
        <v>7457</v>
      </c>
      <c r="R85" s="124" t="s">
        <v>7485</v>
      </c>
      <c r="S85" s="149" t="s">
        <v>7460</v>
      </c>
      <c r="T85" s="200" t="s">
        <v>7460</v>
      </c>
      <c r="U85" s="117" t="s">
        <v>7457</v>
      </c>
      <c r="V85" s="60"/>
      <c r="W85" s="201" t="s">
        <v>7517</v>
      </c>
      <c r="X85" s="57" t="str">
        <f t="shared" si="3"/>
        <v>call2__v.OutOfScope</v>
      </c>
      <c r="Y85" s="57" t="str">
        <f>IFNA(VLOOKUP(M85&amp;"."&amp;N85,Vault_Required_Fields!C:D,2,false),"TBD")</f>
        <v>TBD</v>
      </c>
      <c r="Z85" s="57"/>
      <c r="AA85" s="57"/>
      <c r="AB85" s="57"/>
      <c r="AC85" s="59" t="s">
        <v>5058</v>
      </c>
      <c r="AD85" s="59" t="s">
        <v>7461</v>
      </c>
      <c r="AE85" s="57"/>
      <c r="AF85" s="44"/>
      <c r="AG85" s="56" t="s">
        <v>60</v>
      </c>
      <c r="AH85" s="56" t="s">
        <v>127</v>
      </c>
      <c r="AI85" s="56" t="str">
        <f>VLOOKUP(AG85&amp;"."&amp;AH85,Vault_Required_Fields!C:D,2,false)</f>
        <v>#N/A</v>
      </c>
      <c r="AJ85" s="56" t="s">
        <v>2272</v>
      </c>
      <c r="AK85" s="57"/>
      <c r="AL85" s="60" t="str">
        <f t="shared" si="4"/>
        <v>No</v>
      </c>
      <c r="AM85" s="79"/>
      <c r="AN85" s="79"/>
      <c r="AO85" s="79"/>
      <c r="AP85" s="79"/>
      <c r="AQ85" s="79"/>
      <c r="AR85" s="79"/>
      <c r="AS85" s="79"/>
      <c r="AT85" s="79"/>
      <c r="AU85" s="79"/>
      <c r="AV85" s="79"/>
      <c r="AW85" s="79"/>
      <c r="AX85" s="79"/>
      <c r="AY85" s="79"/>
      <c r="AZ85" s="79"/>
      <c r="BA85" s="79"/>
      <c r="BB85" s="79"/>
    </row>
    <row r="86" ht="14.25" customHeight="1">
      <c r="A86" s="64" t="s">
        <v>14</v>
      </c>
      <c r="B86" s="64" t="s">
        <v>1543</v>
      </c>
      <c r="C86" s="202" t="s">
        <v>133</v>
      </c>
      <c r="D86" s="202" t="s">
        <v>1544</v>
      </c>
      <c r="E86" s="67" t="str">
        <f>IFNA(IF(LEN(VLOOKUP(A86&amp;"."&amp;B86,Sample_Data_Columns!A:C,3,FALSE))=0,"",VLOOKUP(A86&amp;"."&amp;B86,Sample_Data_Columns!A:C,3,FALSE)),"")</f>
        <v/>
      </c>
      <c r="F86" s="67" t="str">
        <f>IFNA(IF(LEN(VLOOKUP(A86&amp;"."&amp;B86,Sample_Data_Columns!E:G,3,FALSE))=0,"",VLOOKUP(A86&amp;"."&amp;B86,Sample_Data_Columns!E:G,3,FALSE)),"")</f>
        <v/>
      </c>
      <c r="G86" s="64">
        <f>vlookup(A86&amp;"."&amp;B86,Field_Count!C:D,2,false)</f>
        <v>0</v>
      </c>
      <c r="H86" s="178">
        <f>vlookup(A86&amp;"."&amp;B86,Field_Count!C:E,3,false)</f>
        <v>0</v>
      </c>
      <c r="I86" s="64">
        <f>vlookup(A86&amp;"."&amp;B86,Field_Count!C:F,4,false)</f>
        <v>0</v>
      </c>
      <c r="J86" s="178">
        <f>vlookup(A86&amp;"."&amp;B86,Field_Count!C:G,5,false)</f>
        <v>0</v>
      </c>
      <c r="K86" s="178">
        <f>vlookup(A86&amp;"."&amp;B86,Field_Count!C:H,6,false)</f>
        <v>0</v>
      </c>
      <c r="L86" s="64"/>
      <c r="M86" s="64" t="s">
        <v>60</v>
      </c>
      <c r="N86" s="172" t="s">
        <v>7464</v>
      </c>
      <c r="O86" s="69" t="str">
        <f t="shared" si="1"/>
        <v/>
      </c>
      <c r="P86" s="67" t="str">
        <f t="shared" si="2"/>
        <v/>
      </c>
      <c r="Q86" s="161" t="s">
        <v>7457</v>
      </c>
      <c r="R86" s="133" t="s">
        <v>7458</v>
      </c>
      <c r="S86" s="67" t="s">
        <v>7460</v>
      </c>
      <c r="T86" s="203" t="s">
        <v>7460</v>
      </c>
      <c r="U86" s="117" t="s">
        <v>7457</v>
      </c>
      <c r="V86" s="60"/>
      <c r="W86" s="201" t="s">
        <v>7517</v>
      </c>
      <c r="X86" s="57" t="str">
        <f t="shared" si="3"/>
        <v>call2__v.OutOfScope</v>
      </c>
      <c r="Y86" s="57" t="str">
        <f>IFNA(VLOOKUP(M86&amp;"."&amp;N86,Vault_Required_Fields!C:D,2,false),"TBD")</f>
        <v>TBD</v>
      </c>
      <c r="Z86" s="57"/>
      <c r="AA86" s="57"/>
      <c r="AB86" s="57"/>
      <c r="AC86" s="59" t="s">
        <v>5058</v>
      </c>
      <c r="AD86" s="59" t="s">
        <v>7461</v>
      </c>
      <c r="AE86" s="57"/>
      <c r="AF86" s="44"/>
      <c r="AG86" s="56" t="s">
        <v>60</v>
      </c>
      <c r="AH86" s="56" t="s">
        <v>2273</v>
      </c>
      <c r="AI86" s="56" t="str">
        <f>VLOOKUP(AG86&amp;"."&amp;AH86,Vault_Required_Fields!C:D,2,false)</f>
        <v>#N/A</v>
      </c>
      <c r="AJ86" s="56" t="s">
        <v>2167</v>
      </c>
      <c r="AK86" s="57" t="s">
        <v>2275</v>
      </c>
      <c r="AL86" s="60" t="str">
        <f t="shared" si="4"/>
        <v>No</v>
      </c>
      <c r="AM86" s="79"/>
      <c r="AN86" s="79"/>
      <c r="AO86" s="79"/>
      <c r="AP86" s="79"/>
      <c r="AQ86" s="79"/>
      <c r="AR86" s="79"/>
      <c r="AS86" s="79"/>
      <c r="AT86" s="79"/>
      <c r="AU86" s="79"/>
      <c r="AV86" s="79"/>
      <c r="AW86" s="79"/>
      <c r="AX86" s="79"/>
      <c r="AY86" s="79"/>
      <c r="AZ86" s="79"/>
      <c r="BA86" s="79"/>
      <c r="BB86" s="79"/>
    </row>
    <row r="87" ht="14.25" customHeight="1">
      <c r="A87" s="56" t="s">
        <v>14</v>
      </c>
      <c r="B87" s="56" t="s">
        <v>1547</v>
      </c>
      <c r="C87" s="130" t="s">
        <v>161</v>
      </c>
      <c r="D87" s="130" t="s">
        <v>1548</v>
      </c>
      <c r="E87" s="122" t="str">
        <f>IFNA(IF(LEN(VLOOKUP(A87&amp;"."&amp;B87,Sample_Data_Columns!A:C,3,FALSE))=0,"",VLOOKUP(A87&amp;"."&amp;B87,Sample_Data_Columns!A:C,3,FALSE)),"")</f>
        <v>false</v>
      </c>
      <c r="F87" s="122" t="b">
        <f>IFNA(IF(LEN(VLOOKUP(A87&amp;"."&amp;B87,Sample_Data_Columns!E:G,3,FALSE))=0,"",VLOOKUP(A87&amp;"."&amp;B87,Sample_Data_Columns!E:G,3,FALSE)),"")</f>
        <v>0</v>
      </c>
      <c r="G87" s="122" t="str">
        <f>vlookup(A87&amp;"."&amp;B87,Field_Count!C:D,2,false)</f>
        <v>#N/A</v>
      </c>
      <c r="H87" s="139" t="str">
        <f>vlookup(A87&amp;"."&amp;B87,Field_Count!C:E,3,false)</f>
        <v>#N/A</v>
      </c>
      <c r="I87" s="122" t="str">
        <f>vlookup(A87&amp;"."&amp;B87,Field_Count!C:F,4,false)</f>
        <v>#N/A</v>
      </c>
      <c r="J87" s="139" t="str">
        <f>vlookup(A87&amp;"."&amp;B87,Field_Count!C:G,5,false)</f>
        <v>#N/A</v>
      </c>
      <c r="K87" s="139" t="str">
        <f>vlookup(A87&amp;"."&amp;B87,Field_Count!C:H,6,false)</f>
        <v>#N/A</v>
      </c>
      <c r="L87" s="56"/>
      <c r="M87" s="56" t="s">
        <v>60</v>
      </c>
      <c r="N87" s="69" t="s">
        <v>7464</v>
      </c>
      <c r="O87" s="69" t="str">
        <f t="shared" si="1"/>
        <v/>
      </c>
      <c r="P87" s="72" t="str">
        <f t="shared" si="2"/>
        <v/>
      </c>
      <c r="Q87" s="161" t="s">
        <v>7457</v>
      </c>
      <c r="R87" s="133" t="s">
        <v>7458</v>
      </c>
      <c r="S87" s="151" t="s">
        <v>7670</v>
      </c>
      <c r="T87" s="200" t="s">
        <v>7460</v>
      </c>
      <c r="U87" s="117" t="s">
        <v>7457</v>
      </c>
      <c r="V87" s="60"/>
      <c r="W87" s="201" t="s">
        <v>7517</v>
      </c>
      <c r="X87" s="57" t="str">
        <f t="shared" si="3"/>
        <v>call2__v.OutOfScope</v>
      </c>
      <c r="Y87" s="57" t="str">
        <f>IFNA(VLOOKUP(M87&amp;"."&amp;N87,Vault_Required_Fields!C:D,2,false),"TBD")</f>
        <v>TBD</v>
      </c>
      <c r="Z87" s="57"/>
      <c r="AA87" s="57"/>
      <c r="AB87" s="57"/>
      <c r="AC87" s="59" t="s">
        <v>5058</v>
      </c>
      <c r="AD87" s="59" t="s">
        <v>7461</v>
      </c>
      <c r="AE87" s="57"/>
      <c r="AF87" s="44"/>
      <c r="AG87" s="56" t="s">
        <v>60</v>
      </c>
      <c r="AH87" s="56" t="s">
        <v>2276</v>
      </c>
      <c r="AI87" s="56" t="str">
        <f>VLOOKUP(AG87&amp;"."&amp;AH87,Vault_Required_Fields!C:D,2,false)</f>
        <v>#N/A</v>
      </c>
      <c r="AJ87" s="56" t="s">
        <v>2122</v>
      </c>
      <c r="AK87" s="57" t="s">
        <v>2278</v>
      </c>
      <c r="AL87" s="60" t="str">
        <f t="shared" si="4"/>
        <v>No</v>
      </c>
      <c r="AM87" s="79"/>
      <c r="AN87" s="79"/>
      <c r="AO87" s="79"/>
      <c r="AP87" s="79"/>
      <c r="AQ87" s="79"/>
      <c r="AR87" s="79"/>
      <c r="AS87" s="79"/>
      <c r="AT87" s="79"/>
      <c r="AU87" s="79"/>
      <c r="AV87" s="79"/>
      <c r="AW87" s="79"/>
      <c r="AX87" s="79"/>
      <c r="AY87" s="79"/>
      <c r="AZ87" s="79"/>
      <c r="BA87" s="79"/>
      <c r="BB87" s="79"/>
    </row>
    <row r="88" ht="14.25" customHeight="1">
      <c r="A88" s="56" t="s">
        <v>14</v>
      </c>
      <c r="B88" s="56" t="s">
        <v>1551</v>
      </c>
      <c r="C88" s="130" t="s">
        <v>161</v>
      </c>
      <c r="D88" s="130" t="s">
        <v>1552</v>
      </c>
      <c r="E88" s="122" t="str">
        <f>IFNA(IF(LEN(VLOOKUP(A88&amp;"."&amp;B88,Sample_Data_Columns!A:C,3,FALSE))=0,"",VLOOKUP(A88&amp;"."&amp;B88,Sample_Data_Columns!A:C,3,FALSE)),"")</f>
        <v>false</v>
      </c>
      <c r="F88" s="122" t="b">
        <f>IFNA(IF(LEN(VLOOKUP(A88&amp;"."&amp;B88,Sample_Data_Columns!E:G,3,FALSE))=0,"",VLOOKUP(A88&amp;"."&amp;B88,Sample_Data_Columns!E:G,3,FALSE)),"")</f>
        <v>0</v>
      </c>
      <c r="G88" s="122" t="str">
        <f>vlookup(A88&amp;"."&amp;B88,Field_Count!C:D,2,false)</f>
        <v>#N/A</v>
      </c>
      <c r="H88" s="139" t="str">
        <f>vlookup(A88&amp;"."&amp;B88,Field_Count!C:E,3,false)</f>
        <v>#N/A</v>
      </c>
      <c r="I88" s="122" t="str">
        <f>vlookup(A88&amp;"."&amp;B88,Field_Count!C:F,4,false)</f>
        <v>#N/A</v>
      </c>
      <c r="J88" s="139" t="str">
        <f>vlookup(A88&amp;"."&amp;B88,Field_Count!C:G,5,false)</f>
        <v>#N/A</v>
      </c>
      <c r="K88" s="139" t="str">
        <f>vlookup(A88&amp;"."&amp;B88,Field_Count!C:H,6,false)</f>
        <v>#N/A</v>
      </c>
      <c r="L88" s="56"/>
      <c r="M88" s="56" t="s">
        <v>60</v>
      </c>
      <c r="N88" s="69" t="s">
        <v>7464</v>
      </c>
      <c r="O88" s="69" t="str">
        <f t="shared" si="1"/>
        <v/>
      </c>
      <c r="P88" s="72" t="str">
        <f t="shared" si="2"/>
        <v/>
      </c>
      <c r="Q88" s="161" t="s">
        <v>7457</v>
      </c>
      <c r="R88" s="133" t="s">
        <v>7458</v>
      </c>
      <c r="S88" s="151" t="s">
        <v>7670</v>
      </c>
      <c r="T88" s="200" t="s">
        <v>7460</v>
      </c>
      <c r="U88" s="117" t="s">
        <v>7457</v>
      </c>
      <c r="V88" s="60"/>
      <c r="W88" s="201" t="s">
        <v>7517</v>
      </c>
      <c r="X88" s="57" t="str">
        <f t="shared" si="3"/>
        <v>call2__v.OutOfScope</v>
      </c>
      <c r="Y88" s="57" t="str">
        <f>IFNA(VLOOKUP(M88&amp;"."&amp;N88,Vault_Required_Fields!C:D,2,false),"TBD")</f>
        <v>TBD</v>
      </c>
      <c r="Z88" s="57"/>
      <c r="AA88" s="57"/>
      <c r="AB88" s="57"/>
      <c r="AC88" s="59" t="s">
        <v>5058</v>
      </c>
      <c r="AD88" s="59" t="s">
        <v>7461</v>
      </c>
      <c r="AE88" s="57"/>
      <c r="AF88" s="44"/>
      <c r="AG88" s="56" t="s">
        <v>60</v>
      </c>
      <c r="AH88" s="56" t="s">
        <v>2279</v>
      </c>
      <c r="AI88" s="56" t="str">
        <f>VLOOKUP(AG88&amp;"."&amp;AH88,Vault_Required_Fields!C:D,2,false)</f>
        <v>#N/A</v>
      </c>
      <c r="AJ88" s="56" t="s">
        <v>2167</v>
      </c>
      <c r="AK88" s="57" t="s">
        <v>2281</v>
      </c>
      <c r="AL88" s="60" t="str">
        <f t="shared" si="4"/>
        <v>Yes</v>
      </c>
      <c r="AM88" s="79"/>
      <c r="AN88" s="79"/>
      <c r="AO88" s="79"/>
      <c r="AP88" s="79"/>
      <c r="AQ88" s="79"/>
      <c r="AR88" s="79"/>
      <c r="AS88" s="79"/>
      <c r="AT88" s="79"/>
      <c r="AU88" s="79"/>
      <c r="AV88" s="79"/>
      <c r="AW88" s="79"/>
      <c r="AX88" s="79"/>
      <c r="AY88" s="79"/>
      <c r="AZ88" s="79"/>
      <c r="BA88" s="79"/>
      <c r="BB88" s="79"/>
    </row>
    <row r="89" ht="14.25" customHeight="1">
      <c r="A89" s="64" t="s">
        <v>14</v>
      </c>
      <c r="B89" s="64" t="s">
        <v>1555</v>
      </c>
      <c r="C89" s="202" t="s">
        <v>170</v>
      </c>
      <c r="D89" s="202" t="s">
        <v>1556</v>
      </c>
      <c r="E89" s="67" t="str">
        <f>IFNA(IF(LEN(VLOOKUP(A89&amp;"."&amp;B89,Sample_Data_Columns!A:C,3,FALSE))=0,"",VLOOKUP(A89&amp;"."&amp;B89,Sample_Data_Columns!A:C,3,FALSE)),"")</f>
        <v/>
      </c>
      <c r="F89" s="67" t="str">
        <f>IFNA(IF(LEN(VLOOKUP(A89&amp;"."&amp;B89,Sample_Data_Columns!E:G,3,FALSE))=0,"",VLOOKUP(A89&amp;"."&amp;B89,Sample_Data_Columns!E:G,3,FALSE)),"")</f>
        <v/>
      </c>
      <c r="G89" s="64">
        <f>vlookup(A89&amp;"."&amp;B89,Field_Count!C:D,2,false)</f>
        <v>0</v>
      </c>
      <c r="H89" s="178">
        <f>vlookup(A89&amp;"."&amp;B89,Field_Count!C:E,3,false)</f>
        <v>0</v>
      </c>
      <c r="I89" s="64">
        <f>vlookup(A89&amp;"."&amp;B89,Field_Count!C:F,4,false)</f>
        <v>0</v>
      </c>
      <c r="J89" s="178">
        <f>vlookup(A89&amp;"."&amp;B89,Field_Count!C:G,5,false)</f>
        <v>0</v>
      </c>
      <c r="K89" s="178">
        <f>vlookup(A89&amp;"."&amp;B89,Field_Count!C:H,6,false)</f>
        <v>0</v>
      </c>
      <c r="L89" s="64"/>
      <c r="M89" s="64" t="s">
        <v>60</v>
      </c>
      <c r="N89" s="172" t="s">
        <v>7464</v>
      </c>
      <c r="O89" s="69" t="str">
        <f t="shared" si="1"/>
        <v/>
      </c>
      <c r="P89" s="67" t="str">
        <f t="shared" si="2"/>
        <v/>
      </c>
      <c r="Q89" s="161" t="s">
        <v>7457</v>
      </c>
      <c r="R89" s="133" t="s">
        <v>7458</v>
      </c>
      <c r="S89" s="67" t="s">
        <v>7460</v>
      </c>
      <c r="T89" s="203" t="s">
        <v>7460</v>
      </c>
      <c r="U89" s="117" t="s">
        <v>7457</v>
      </c>
      <c r="V89" s="60"/>
      <c r="W89" s="201" t="s">
        <v>7517</v>
      </c>
      <c r="X89" s="57" t="str">
        <f t="shared" si="3"/>
        <v>call2__v.OutOfScope</v>
      </c>
      <c r="Y89" s="57" t="str">
        <f>IFNA(VLOOKUP(M89&amp;"."&amp;N89,Vault_Required_Fields!C:D,2,false),"TBD")</f>
        <v>TBD</v>
      </c>
      <c r="Z89" s="57"/>
      <c r="AA89" s="57"/>
      <c r="AB89" s="57"/>
      <c r="AC89" s="59" t="s">
        <v>5058</v>
      </c>
      <c r="AD89" s="59" t="s">
        <v>7461</v>
      </c>
      <c r="AE89" s="57"/>
      <c r="AF89" s="44"/>
      <c r="AG89" s="56" t="s">
        <v>60</v>
      </c>
      <c r="AH89" s="56" t="s">
        <v>2282</v>
      </c>
      <c r="AI89" s="56" t="str">
        <f>VLOOKUP(AG89&amp;"."&amp;AH89,Vault_Required_Fields!C:D,2,false)</f>
        <v>#N/A</v>
      </c>
      <c r="AJ89" s="56" t="s">
        <v>170</v>
      </c>
      <c r="AK89" s="57" t="s">
        <v>2284</v>
      </c>
      <c r="AL89" s="60" t="str">
        <f t="shared" si="4"/>
        <v>No</v>
      </c>
      <c r="AM89" s="79"/>
      <c r="AN89" s="79"/>
      <c r="AO89" s="79"/>
      <c r="AP89" s="79"/>
      <c r="AQ89" s="79"/>
      <c r="AR89" s="79"/>
      <c r="AS89" s="79"/>
      <c r="AT89" s="79"/>
      <c r="AU89" s="79"/>
      <c r="AV89" s="79"/>
      <c r="AW89" s="79"/>
      <c r="AX89" s="79"/>
      <c r="AY89" s="79"/>
      <c r="AZ89" s="79"/>
      <c r="BA89" s="79"/>
      <c r="BB89" s="79"/>
    </row>
    <row r="90" ht="14.25" customHeight="1">
      <c r="A90" s="56" t="s">
        <v>14</v>
      </c>
      <c r="B90" s="69" t="s">
        <v>943</v>
      </c>
      <c r="C90" s="130" t="s">
        <v>944</v>
      </c>
      <c r="D90" s="130" t="s">
        <v>1558</v>
      </c>
      <c r="E90" s="122" t="str">
        <f>IFNA(IF(LEN(VLOOKUP(A90&amp;"."&amp;B90,Sample_Data_Columns!A:C,3,FALSE))=0,"",VLOOKUP(A90&amp;"."&amp;B90,Sample_Data_Columns!A:C,3,FALSE)),"")</f>
        <v>a3cSe000000iCOrIAM</v>
      </c>
      <c r="F90" s="57" t="str">
        <f>IFNA(IF(LEN(VLOOKUP(A90&amp;"."&amp;B90,Sample_Data_Columns!E:G,3,FALSE))=0,"",VLOOKUP(A90&amp;"."&amp;B90,Sample_Data_Columns!E:G,3,FALSE)),"")</f>
        <v/>
      </c>
      <c r="G90" s="122">
        <f>vlookup(A90&amp;"."&amp;B90,Field_Count!C:D,2,false)</f>
        <v>928</v>
      </c>
      <c r="H90" s="139">
        <f>vlookup(A90&amp;"."&amp;B90,Field_Count!C:E,3,false)</f>
        <v>1637</v>
      </c>
      <c r="I90" s="122">
        <f>vlookup(A90&amp;"."&amp;B90,Field_Count!C:F,4,false)</f>
        <v>928</v>
      </c>
      <c r="J90" s="139">
        <f>vlookup(A90&amp;"."&amp;B90,Field_Count!C:G,5,false)</f>
        <v>3426</v>
      </c>
      <c r="K90" s="139">
        <f>vlookup(A90&amp;"."&amp;B90,Field_Count!C:H,6,false)</f>
        <v>303</v>
      </c>
      <c r="L90" s="56"/>
      <c r="M90" s="56" t="s">
        <v>60</v>
      </c>
      <c r="N90" s="69" t="s">
        <v>2321</v>
      </c>
      <c r="O90" s="60" t="str">
        <f t="shared" si="1"/>
        <v>Object</v>
      </c>
      <c r="P90" s="57" t="str">
        <f t="shared" si="2"/>
        <v>The Medical Event associated to the Call.</v>
      </c>
      <c r="Q90" s="161" t="s">
        <v>5058</v>
      </c>
      <c r="R90" s="133" t="s">
        <v>7683</v>
      </c>
      <c r="S90" s="59" t="s">
        <v>7436</v>
      </c>
      <c r="T90" s="200" t="s">
        <v>7472</v>
      </c>
      <c r="U90" s="117" t="s">
        <v>5058</v>
      </c>
      <c r="V90" s="62" t="s">
        <v>7684</v>
      </c>
      <c r="W90" s="201" t="s">
        <v>7517</v>
      </c>
      <c r="X90" s="57" t="str">
        <f t="shared" si="3"/>
        <v>call2__v.medical_event__v</v>
      </c>
      <c r="Y90" s="57" t="str">
        <f>IFNA(VLOOKUP(M90&amp;"."&amp;N90,Vault_Required_Fields!C:D,2,false),"TBD")</f>
        <v>TBD</v>
      </c>
      <c r="Z90" s="59" t="s">
        <v>5058</v>
      </c>
      <c r="AA90" s="59" t="s">
        <v>5058</v>
      </c>
      <c r="AB90" s="59" t="s">
        <v>5058</v>
      </c>
      <c r="AC90" s="59" t="s">
        <v>5058</v>
      </c>
      <c r="AD90" s="59" t="s">
        <v>5058</v>
      </c>
      <c r="AE90" s="57"/>
      <c r="AF90" s="44"/>
      <c r="AG90" s="56" t="s">
        <v>60</v>
      </c>
      <c r="AH90" s="56" t="s">
        <v>2285</v>
      </c>
      <c r="AI90" s="56" t="str">
        <f>VLOOKUP(AG90&amp;"."&amp;AH90,Vault_Required_Fields!C:D,2,false)</f>
        <v>#N/A</v>
      </c>
      <c r="AJ90" s="56" t="s">
        <v>170</v>
      </c>
      <c r="AK90" s="57"/>
      <c r="AL90" s="60" t="str">
        <f t="shared" si="4"/>
        <v>No</v>
      </c>
      <c r="AM90" s="79"/>
      <c r="AN90" s="119" t="s">
        <v>7664</v>
      </c>
      <c r="AO90" s="79"/>
      <c r="AP90" s="79"/>
      <c r="AQ90" s="79"/>
      <c r="AR90" s="79"/>
      <c r="AS90" s="79"/>
      <c r="AT90" s="79"/>
      <c r="AU90" s="79"/>
      <c r="AV90" s="79"/>
      <c r="AW90" s="79"/>
      <c r="AX90" s="79"/>
      <c r="AY90" s="79"/>
      <c r="AZ90" s="79"/>
      <c r="BA90" s="79"/>
      <c r="BB90" s="79"/>
    </row>
    <row r="91" ht="14.25" customHeight="1">
      <c r="A91" s="56" t="s">
        <v>14</v>
      </c>
      <c r="B91" s="56" t="s">
        <v>1561</v>
      </c>
      <c r="C91" s="130" t="s">
        <v>718</v>
      </c>
      <c r="D91" s="130" t="s">
        <v>1562</v>
      </c>
      <c r="E91" s="122" t="str">
        <f>IFNA(IF(LEN(VLOOKUP(A91&amp;"."&amp;B91,Sample_Data_Columns!A:C,3,FALSE))=0,"",VLOOKUP(A91&amp;"."&amp;B91,Sample_Data_Columns!A:C,3,FALSE)),"")</f>
        <v>Gathering insights about number of newly diagnosed DLBCL in MNE</v>
      </c>
      <c r="F91" s="57" t="str">
        <f>IFNA(IF(LEN(VLOOKUP(A91&amp;"."&amp;B91,Sample_Data_Columns!E:G,3,FALSE))=0,"",VLOOKUP(A91&amp;"."&amp;B91,Sample_Data_Columns!E:G,3,FALSE)),"")</f>
        <v/>
      </c>
      <c r="G91" s="122">
        <f>vlookup(A91&amp;"."&amp;B91,Field_Count!C:D,2,false)</f>
        <v>49757</v>
      </c>
      <c r="H91" s="139">
        <f>vlookup(A91&amp;"."&amp;B91,Field_Count!C:E,3,false)</f>
        <v>16997</v>
      </c>
      <c r="I91" s="122">
        <f>vlookup(A91&amp;"."&amp;B91,Field_Count!C:F,4,false)</f>
        <v>31228</v>
      </c>
      <c r="J91" s="139">
        <f>vlookup(A91&amp;"."&amp;B91,Field_Count!C:G,5,false)</f>
        <v>331008</v>
      </c>
      <c r="K91" s="139">
        <f>vlookup(A91&amp;"."&amp;B91,Field_Count!C:H,6,false)</f>
        <v>380</v>
      </c>
      <c r="L91" s="56"/>
      <c r="M91" s="56" t="s">
        <v>60</v>
      </c>
      <c r="N91" s="69" t="s">
        <v>2344</v>
      </c>
      <c r="O91" s="60" t="str">
        <f t="shared" si="1"/>
        <v>String</v>
      </c>
      <c r="P91" s="57" t="str">
        <f t="shared" si="2"/>
        <v>Free text area to store next call notes.  In call scheduling, Pre call notes are populated from the next-call notes of the last call that the user did on this account.  So, Next-Call notes become the pre-call notes for the next call by a same user on the</v>
      </c>
      <c r="Q91" s="161" t="s">
        <v>7461</v>
      </c>
      <c r="R91" s="133" t="s">
        <v>7462</v>
      </c>
      <c r="S91" s="234" t="s">
        <v>7633</v>
      </c>
      <c r="T91" s="200" t="s">
        <v>2914</v>
      </c>
      <c r="U91" s="117" t="s">
        <v>5058</v>
      </c>
      <c r="V91" s="62" t="s">
        <v>7453</v>
      </c>
      <c r="W91" s="201" t="s">
        <v>7517</v>
      </c>
      <c r="X91" s="57" t="str">
        <f t="shared" si="3"/>
        <v>call2__v.next_call_notes__v</v>
      </c>
      <c r="Y91" s="57" t="str">
        <f>IFNA(VLOOKUP(M91&amp;"."&amp;N91,Vault_Required_Fields!C:D,2,false),"TBD")</f>
        <v>TBD</v>
      </c>
      <c r="Z91" s="59" t="s">
        <v>5058</v>
      </c>
      <c r="AA91" s="59" t="s">
        <v>5058</v>
      </c>
      <c r="AB91" s="59" t="s">
        <v>5058</v>
      </c>
      <c r="AC91" s="59" t="s">
        <v>5058</v>
      </c>
      <c r="AD91" s="59" t="s">
        <v>5058</v>
      </c>
      <c r="AE91" s="59" t="s">
        <v>7685</v>
      </c>
      <c r="AF91" s="44"/>
      <c r="AG91" s="56" t="s">
        <v>60</v>
      </c>
      <c r="AH91" s="56" t="s">
        <v>2287</v>
      </c>
      <c r="AI91" s="56" t="str">
        <f>VLOOKUP(AG91&amp;"."&amp;AH91,Vault_Required_Fields!C:D,2,false)</f>
        <v>Required</v>
      </c>
      <c r="AJ91" s="56" t="s">
        <v>2084</v>
      </c>
      <c r="AK91" s="57"/>
      <c r="AL91" s="60" t="str">
        <f t="shared" si="4"/>
        <v>Yes</v>
      </c>
      <c r="AM91" s="79"/>
      <c r="AN91" s="79"/>
      <c r="AO91" s="79"/>
      <c r="AP91" s="79"/>
      <c r="AQ91" s="79"/>
      <c r="AR91" s="79"/>
      <c r="AS91" s="79"/>
      <c r="AT91" s="79"/>
      <c r="AU91" s="79"/>
      <c r="AV91" s="79"/>
      <c r="AW91" s="79"/>
      <c r="AX91" s="79"/>
      <c r="AY91" s="79"/>
      <c r="AZ91" s="79"/>
      <c r="BA91" s="79"/>
      <c r="BB91" s="79"/>
    </row>
    <row r="92" ht="14.25" customHeight="1">
      <c r="A92" s="56" t="s">
        <v>14</v>
      </c>
      <c r="B92" s="56" t="s">
        <v>1564</v>
      </c>
      <c r="C92" s="130" t="s">
        <v>170</v>
      </c>
      <c r="D92" s="130" t="s">
        <v>1562</v>
      </c>
      <c r="E92" s="57" t="str">
        <f>IFNA(IF(LEN(VLOOKUP(A92&amp;"."&amp;B92,Sample_Data_Columns!A:C,3,FALSE))=0,"",VLOOKUP(A92&amp;"."&amp;B92,Sample_Data_Columns!A:C,3,FALSE)),"")</f>
        <v/>
      </c>
      <c r="F92" s="57" t="str">
        <f>IFNA(IF(LEN(VLOOKUP(A92&amp;"."&amp;B92,Sample_Data_Columns!E:G,3,FALSE))=0,"",VLOOKUP(A92&amp;"."&amp;B92,Sample_Data_Columns!E:G,3,FALSE)),"")</f>
        <v/>
      </c>
      <c r="G92" s="56">
        <f>vlookup(A92&amp;"."&amp;B92,Field_Count!C:D,2,false)</f>
        <v>0</v>
      </c>
      <c r="H92" s="139">
        <f>vlookup(A92&amp;"."&amp;B92,Field_Count!C:E,3,false)</f>
        <v>0</v>
      </c>
      <c r="I92" s="122">
        <f>vlookup(A92&amp;"."&amp;B92,Field_Count!C:F,4,false)</f>
        <v>23045</v>
      </c>
      <c r="J92" s="139">
        <f>vlookup(A92&amp;"."&amp;B92,Field_Count!C:G,5,false)</f>
        <v>0</v>
      </c>
      <c r="K92" s="139">
        <f>vlookup(A92&amp;"."&amp;B92,Field_Count!C:H,6,false)</f>
        <v>0</v>
      </c>
      <c r="L92" s="56"/>
      <c r="M92" s="56" t="s">
        <v>60</v>
      </c>
      <c r="N92" s="69" t="s">
        <v>7464</v>
      </c>
      <c r="O92" s="71" t="str">
        <f t="shared" si="1"/>
        <v/>
      </c>
      <c r="P92" s="72" t="str">
        <f t="shared" si="2"/>
        <v/>
      </c>
      <c r="Q92" s="161" t="s">
        <v>7485</v>
      </c>
      <c r="R92" s="136" t="s">
        <v>7486</v>
      </c>
      <c r="S92" s="208" t="s">
        <v>7631</v>
      </c>
      <c r="T92" s="200" t="s">
        <v>7523</v>
      </c>
      <c r="U92" s="117" t="s">
        <v>7461</v>
      </c>
      <c r="V92" s="60"/>
      <c r="W92" s="201" t="s">
        <v>7517</v>
      </c>
      <c r="X92" s="57" t="str">
        <f t="shared" si="3"/>
        <v>call2__v.OutOfScope</v>
      </c>
      <c r="Y92" s="57" t="str">
        <f>IFNA(VLOOKUP(M92&amp;"."&amp;N92,Vault_Required_Fields!C:D,2,false),"TBD")</f>
        <v>TBD</v>
      </c>
      <c r="Z92" s="57"/>
      <c r="AA92" s="57"/>
      <c r="AB92" s="57"/>
      <c r="AC92" s="57"/>
      <c r="AD92" s="57"/>
      <c r="AE92" s="57"/>
      <c r="AF92" s="44"/>
      <c r="AG92" s="56" t="s">
        <v>60</v>
      </c>
      <c r="AH92" s="56" t="s">
        <v>2289</v>
      </c>
      <c r="AI92" s="56" t="str">
        <f>VLOOKUP(AG92&amp;"."&amp;AH92,Vault_Required_Fields!C:D,2,false)</f>
        <v>#N/A</v>
      </c>
      <c r="AJ92" s="56" t="s">
        <v>2084</v>
      </c>
      <c r="AK92" s="57" t="s">
        <v>2290</v>
      </c>
      <c r="AL92" s="60" t="str">
        <f t="shared" si="4"/>
        <v>Yes</v>
      </c>
      <c r="AM92" s="79"/>
      <c r="AN92" s="79"/>
      <c r="AO92" s="79"/>
      <c r="AP92" s="79"/>
      <c r="AQ92" s="79"/>
      <c r="AR92" s="79"/>
      <c r="AS92" s="79"/>
      <c r="AT92" s="79"/>
      <c r="AU92" s="79"/>
      <c r="AV92" s="79"/>
      <c r="AW92" s="79"/>
      <c r="AX92" s="79"/>
      <c r="AY92" s="79"/>
      <c r="AZ92" s="79"/>
      <c r="BA92" s="79"/>
      <c r="BB92" s="79"/>
    </row>
    <row r="93" ht="14.25" customHeight="1">
      <c r="A93" s="56" t="s">
        <v>14</v>
      </c>
      <c r="B93" s="56" t="s">
        <v>1567</v>
      </c>
      <c r="C93" s="130" t="s">
        <v>1568</v>
      </c>
      <c r="D93" s="130" t="s">
        <v>1570</v>
      </c>
      <c r="E93" s="122" t="str">
        <f>IFNA(IF(LEN(VLOOKUP(A93&amp;"."&amp;B93,Sample_Data_Columns!A:C,3,FALSE))=0,"",VLOOKUP(A93&amp;"."&amp;B93,Sample_Data_Columns!A:C,3,FALSE)),"")</f>
        <v>[ ]</v>
      </c>
      <c r="F93" s="57" t="str">
        <f>IFNA(IF(LEN(VLOOKUP(A93&amp;"."&amp;B93,Sample_Data_Columns!E:G,3,FALSE))=0,"",VLOOKUP(A93&amp;"."&amp;B93,Sample_Data_Columns!E:G,3,FALSE)),"")</f>
        <v/>
      </c>
      <c r="G93" s="122" t="str">
        <f>vlookup(A93&amp;"."&amp;B93,Field_Count!C:D,2,false)</f>
        <v>#N/A</v>
      </c>
      <c r="H93" s="139" t="str">
        <f>vlookup(A93&amp;"."&amp;B93,Field_Count!C:E,3,false)</f>
        <v>#N/A</v>
      </c>
      <c r="I93" s="122" t="str">
        <f>vlookup(A93&amp;"."&amp;B93,Field_Count!C:F,4,false)</f>
        <v>#N/A</v>
      </c>
      <c r="J93" s="139" t="str">
        <f>vlookup(A93&amp;"."&amp;B93,Field_Count!C:G,5,false)</f>
        <v>#N/A</v>
      </c>
      <c r="K93" s="139" t="str">
        <f>vlookup(A93&amp;"."&amp;B93,Field_Count!C:H,6,false)</f>
        <v>#N/A</v>
      </c>
      <c r="L93" s="56"/>
      <c r="M93" s="56" t="s">
        <v>60</v>
      </c>
      <c r="N93" s="69" t="s">
        <v>7686</v>
      </c>
      <c r="O93" s="71" t="str">
        <f t="shared" si="1"/>
        <v/>
      </c>
      <c r="P93" s="57" t="str">
        <f t="shared" si="2"/>
        <v/>
      </c>
      <c r="Q93" s="161" t="s">
        <v>7485</v>
      </c>
      <c r="R93" s="136" t="s">
        <v>7486</v>
      </c>
      <c r="S93" s="151" t="s">
        <v>7489</v>
      </c>
      <c r="T93" s="200" t="s">
        <v>7523</v>
      </c>
      <c r="U93" s="117" t="s">
        <v>7461</v>
      </c>
      <c r="V93" s="60"/>
      <c r="W93" s="201" t="s">
        <v>7517</v>
      </c>
      <c r="X93" s="57" t="str">
        <f t="shared" si="3"/>
        <v>call2__v.next_call_product_objectives__c</v>
      </c>
      <c r="Y93" s="57" t="str">
        <f>IFNA(VLOOKUP(M93&amp;"."&amp;N93,Vault_Required_Fields!C:D,2,false),"TBD")</f>
        <v>TBD</v>
      </c>
      <c r="Z93" s="57"/>
      <c r="AA93" s="57"/>
      <c r="AB93" s="57"/>
      <c r="AC93" s="57"/>
      <c r="AD93" s="57"/>
      <c r="AE93" s="57"/>
      <c r="AF93" s="44"/>
      <c r="AG93" s="56" t="s">
        <v>60</v>
      </c>
      <c r="AH93" s="56" t="s">
        <v>2291</v>
      </c>
      <c r="AI93" s="56" t="str">
        <f>VLOOKUP(AG93&amp;"."&amp;AH93,Vault_Required_Fields!C:D,2,false)</f>
        <v>#N/A</v>
      </c>
      <c r="AJ93" s="56" t="s">
        <v>156</v>
      </c>
      <c r="AK93" s="57"/>
      <c r="AL93" s="60" t="str">
        <f t="shared" si="4"/>
        <v>Yes</v>
      </c>
      <c r="AM93" s="79"/>
      <c r="AN93" s="79"/>
      <c r="AO93" s="79"/>
      <c r="AP93" s="79"/>
      <c r="AQ93" s="79"/>
      <c r="AR93" s="79"/>
      <c r="AS93" s="79"/>
      <c r="AT93" s="79"/>
      <c r="AU93" s="79"/>
      <c r="AV93" s="79"/>
      <c r="AW93" s="79"/>
      <c r="AX93" s="79"/>
      <c r="AY93" s="79"/>
      <c r="AZ93" s="79"/>
      <c r="BA93" s="79"/>
      <c r="BB93" s="79"/>
    </row>
    <row r="94" ht="14.25" customHeight="1">
      <c r="A94" s="56" t="s">
        <v>14</v>
      </c>
      <c r="B94" s="56" t="s">
        <v>1573</v>
      </c>
      <c r="C94" s="130" t="s">
        <v>199</v>
      </c>
      <c r="D94" s="130" t="s">
        <v>1574</v>
      </c>
      <c r="E94" s="122" t="str">
        <f>IFNA(IF(LEN(VLOOKUP(A94&amp;"."&amp;B94,Sample_Data_Columns!A:C,3,FALSE))=0,"",VLOOKUP(A94&amp;"."&amp;B94,Sample_Data_Columns!A:C,3,FALSE)),"")</f>
        <v>1</v>
      </c>
      <c r="F94" s="122">
        <f>IFNA(IF(LEN(VLOOKUP(A94&amp;"."&amp;B94,Sample_Data_Columns!E:G,3,FALSE))=0,"",VLOOKUP(A94&amp;"."&amp;B94,Sample_Data_Columns!E:G,3,FALSE)),"")</f>
        <v>1</v>
      </c>
      <c r="G94" s="122">
        <f>vlookup(A94&amp;"."&amp;B94,Field_Count!C:D,2,false)</f>
        <v>1386307</v>
      </c>
      <c r="H94" s="139">
        <f>vlookup(A94&amp;"."&amp;B94,Field_Count!C:E,3,false)</f>
        <v>417836</v>
      </c>
      <c r="I94" s="122">
        <f>vlookup(A94&amp;"."&amp;B94,Field_Count!C:F,4,false)</f>
        <v>894511</v>
      </c>
      <c r="J94" s="139">
        <f>vlookup(A94&amp;"."&amp;B94,Field_Count!C:G,5,false)</f>
        <v>932360</v>
      </c>
      <c r="K94" s="139">
        <f>vlookup(A94&amp;"."&amp;B94,Field_Count!C:H,6,false)</f>
        <v>4314</v>
      </c>
      <c r="L94" s="56"/>
      <c r="M94" s="56" t="s">
        <v>60</v>
      </c>
      <c r="N94" s="69" t="s">
        <v>7464</v>
      </c>
      <c r="O94" s="71" t="str">
        <f t="shared" si="1"/>
        <v/>
      </c>
      <c r="P94" s="72" t="str">
        <f t="shared" si="2"/>
        <v/>
      </c>
      <c r="Q94" s="161" t="s">
        <v>7485</v>
      </c>
      <c r="R94" s="136" t="s">
        <v>7486</v>
      </c>
      <c r="S94" s="214" t="s">
        <v>7687</v>
      </c>
      <c r="T94" s="200" t="s">
        <v>7523</v>
      </c>
      <c r="U94" s="117" t="s">
        <v>7461</v>
      </c>
      <c r="V94" s="60"/>
      <c r="W94" s="201" t="s">
        <v>7517</v>
      </c>
      <c r="X94" s="57" t="str">
        <f t="shared" si="3"/>
        <v>call2__v.OutOfScope</v>
      </c>
      <c r="Y94" s="57" t="str">
        <f>IFNA(VLOOKUP(M94&amp;"."&amp;N94,Vault_Required_Fields!C:D,2,false),"TBD")</f>
        <v>TBD</v>
      </c>
      <c r="Z94" s="57"/>
      <c r="AA94" s="57"/>
      <c r="AB94" s="57"/>
      <c r="AC94" s="57"/>
      <c r="AD94" s="57"/>
      <c r="AE94" s="57"/>
      <c r="AF94" s="44"/>
      <c r="AG94" s="56" t="s">
        <v>60</v>
      </c>
      <c r="AH94" s="56" t="s">
        <v>2292</v>
      </c>
      <c r="AI94" s="56" t="str">
        <f>VLOOKUP(AG94&amp;"."&amp;AH94,Vault_Required_Fields!C:D,2,false)</f>
        <v>#N/A</v>
      </c>
      <c r="AJ94" s="56" t="s">
        <v>2084</v>
      </c>
      <c r="AK94" s="57"/>
      <c r="AL94" s="60" t="str">
        <f t="shared" si="4"/>
        <v>Yes</v>
      </c>
      <c r="AM94" s="79"/>
      <c r="AN94" s="79"/>
      <c r="AO94" s="79"/>
      <c r="AP94" s="79"/>
      <c r="AQ94" s="79"/>
      <c r="AR94" s="79"/>
      <c r="AS94" s="79"/>
      <c r="AT94" s="79"/>
      <c r="AU94" s="79"/>
      <c r="AV94" s="79"/>
      <c r="AW94" s="79"/>
      <c r="AX94" s="79"/>
      <c r="AY94" s="79"/>
      <c r="AZ94" s="79"/>
      <c r="BA94" s="79"/>
      <c r="BB94" s="79"/>
    </row>
    <row r="95" ht="14.25" customHeight="1">
      <c r="A95" s="56" t="s">
        <v>14</v>
      </c>
      <c r="B95" s="56" t="s">
        <v>1577</v>
      </c>
      <c r="C95" s="130" t="s">
        <v>199</v>
      </c>
      <c r="D95" s="137" t="s">
        <v>1312</v>
      </c>
      <c r="E95" s="122" t="str">
        <f>IFNA(IF(LEN(VLOOKUP(A95&amp;"."&amp;B95,Sample_Data_Columns!A:C,3,FALSE))=0,"",VLOOKUP(A95&amp;"."&amp;B95,Sample_Data_Columns!A:C,3,FALSE)),"")</f>
        <v>0</v>
      </c>
      <c r="F95" s="122">
        <f>IFNA(IF(LEN(VLOOKUP(A95&amp;"."&amp;B95,Sample_Data_Columns!E:G,3,FALSE))=0,"",VLOOKUP(A95&amp;"."&amp;B95,Sample_Data_Columns!E:G,3,FALSE)),"")</f>
        <v>0</v>
      </c>
      <c r="G95" s="122">
        <f>vlookup(A95&amp;"."&amp;B95,Field_Count!C:D,2,false)</f>
        <v>1386307</v>
      </c>
      <c r="H95" s="139">
        <f>vlookup(A95&amp;"."&amp;B95,Field_Count!C:E,3,false)</f>
        <v>417836</v>
      </c>
      <c r="I95" s="122">
        <f>vlookup(A95&amp;"."&amp;B95,Field_Count!C:F,4,false)</f>
        <v>894511</v>
      </c>
      <c r="J95" s="139">
        <f>vlookup(A95&amp;"."&amp;B95,Field_Count!C:G,5,false)</f>
        <v>932360</v>
      </c>
      <c r="K95" s="139">
        <f>vlookup(A95&amp;"."&amp;B95,Field_Count!C:H,6,false)</f>
        <v>4314</v>
      </c>
      <c r="L95" s="56"/>
      <c r="M95" s="56" t="s">
        <v>60</v>
      </c>
      <c r="N95" s="69" t="s">
        <v>7464</v>
      </c>
      <c r="O95" s="71" t="str">
        <f t="shared" si="1"/>
        <v/>
      </c>
      <c r="P95" s="72" t="str">
        <f t="shared" si="2"/>
        <v/>
      </c>
      <c r="Q95" s="161" t="s">
        <v>7485</v>
      </c>
      <c r="R95" s="136" t="s">
        <v>7486</v>
      </c>
      <c r="S95" s="214" t="s">
        <v>7687</v>
      </c>
      <c r="T95" s="200" t="s">
        <v>7523</v>
      </c>
      <c r="U95" s="117" t="s">
        <v>7461</v>
      </c>
      <c r="V95" s="60"/>
      <c r="W95" s="201" t="s">
        <v>7517</v>
      </c>
      <c r="X95" s="57" t="str">
        <f t="shared" si="3"/>
        <v>call2__v.OutOfScope</v>
      </c>
      <c r="Y95" s="57" t="str">
        <f>IFNA(VLOOKUP(M95&amp;"."&amp;N95,Vault_Required_Fields!C:D,2,false),"TBD")</f>
        <v>TBD</v>
      </c>
      <c r="Z95" s="57"/>
      <c r="AA95" s="57"/>
      <c r="AB95" s="57"/>
      <c r="AC95" s="57"/>
      <c r="AD95" s="57"/>
      <c r="AE95" s="57"/>
      <c r="AF95" s="44"/>
      <c r="AG95" s="162" t="s">
        <v>60</v>
      </c>
      <c r="AH95" s="162" t="s">
        <v>2293</v>
      </c>
      <c r="AI95" s="162" t="str">
        <f>VLOOKUP(AG95&amp;"."&amp;AH95,Vault_Required_Fields!C:D,2,false)</f>
        <v>#N/A</v>
      </c>
      <c r="AJ95" s="56" t="s">
        <v>2295</v>
      </c>
      <c r="AK95" s="57"/>
      <c r="AL95" s="60" t="str">
        <f t="shared" si="4"/>
        <v>Yes</v>
      </c>
      <c r="AM95" s="79"/>
      <c r="AN95" s="79"/>
      <c r="AO95" s="79"/>
      <c r="AP95" s="79"/>
      <c r="AQ95" s="79"/>
      <c r="AR95" s="79"/>
      <c r="AS95" s="79"/>
      <c r="AT95" s="79"/>
      <c r="AU95" s="79"/>
      <c r="AV95" s="79"/>
      <c r="AW95" s="79"/>
      <c r="AX95" s="79"/>
      <c r="AY95" s="79"/>
      <c r="AZ95" s="79"/>
      <c r="BA95" s="79"/>
      <c r="BB95" s="79"/>
    </row>
    <row r="96" ht="14.25" customHeight="1">
      <c r="A96" s="56" t="s">
        <v>14</v>
      </c>
      <c r="B96" s="56" t="s">
        <v>1581</v>
      </c>
      <c r="C96" s="130" t="s">
        <v>199</v>
      </c>
      <c r="D96" s="130" t="s">
        <v>1582</v>
      </c>
      <c r="E96" s="122" t="str">
        <f>IFNA(IF(LEN(VLOOKUP(A96&amp;"."&amp;B96,Sample_Data_Columns!A:C,3,FALSE))=0,"",VLOOKUP(A96&amp;"."&amp;B96,Sample_Data_Columns!A:C,3,FALSE)),"")</f>
        <v>0</v>
      </c>
      <c r="F96" s="122">
        <f>IFNA(IF(LEN(VLOOKUP(A96&amp;"."&amp;B96,Sample_Data_Columns!E:G,3,FALSE))=0,"",VLOOKUP(A96&amp;"."&amp;B96,Sample_Data_Columns!E:G,3,FALSE)),"")</f>
        <v>0</v>
      </c>
      <c r="G96" s="122">
        <f>vlookup(A96&amp;"."&amp;B96,Field_Count!C:D,2,false)</f>
        <v>1386307</v>
      </c>
      <c r="H96" s="139">
        <f>vlookup(A96&amp;"."&amp;B96,Field_Count!C:E,3,false)</f>
        <v>417836</v>
      </c>
      <c r="I96" s="122">
        <f>vlookup(A96&amp;"."&amp;B96,Field_Count!C:F,4,false)</f>
        <v>894511</v>
      </c>
      <c r="J96" s="139">
        <f>vlookup(A96&amp;"."&amp;B96,Field_Count!C:G,5,false)</f>
        <v>932360</v>
      </c>
      <c r="K96" s="139">
        <f>vlookup(A96&amp;"."&amp;B96,Field_Count!C:H,6,false)</f>
        <v>4314</v>
      </c>
      <c r="L96" s="56"/>
      <c r="M96" s="56" t="s">
        <v>60</v>
      </c>
      <c r="N96" s="56" t="s">
        <v>2279</v>
      </c>
      <c r="O96" s="69" t="str">
        <f t="shared" si="1"/>
        <v>Boolean</v>
      </c>
      <c r="P96" s="57" t="str">
        <f t="shared" si="2"/>
        <v>Checked if this call header designates the account that received samples for the call.</v>
      </c>
      <c r="Q96" s="161" t="s">
        <v>7457</v>
      </c>
      <c r="R96" s="133" t="s">
        <v>7688</v>
      </c>
      <c r="S96" s="59" t="s">
        <v>7689</v>
      </c>
      <c r="T96" s="200" t="s">
        <v>7460</v>
      </c>
      <c r="U96" s="117" t="s">
        <v>7457</v>
      </c>
      <c r="V96" s="60"/>
      <c r="W96" s="201" t="s">
        <v>7517</v>
      </c>
      <c r="X96" s="57" t="str">
        <f t="shared" si="3"/>
        <v>call2__v.is_sampled_call__v</v>
      </c>
      <c r="Y96" s="57" t="str">
        <f>IFNA(VLOOKUP(M96&amp;"."&amp;N96,Vault_Required_Fields!C:D,2,false),"TBD")</f>
        <v>TBD</v>
      </c>
      <c r="Z96" s="57"/>
      <c r="AA96" s="57"/>
      <c r="AB96" s="57"/>
      <c r="AC96" s="59" t="s">
        <v>5058</v>
      </c>
      <c r="AD96" s="59" t="s">
        <v>7461</v>
      </c>
      <c r="AE96" s="57"/>
      <c r="AF96" s="44"/>
      <c r="AG96" s="56" t="s">
        <v>60</v>
      </c>
      <c r="AH96" s="56" t="s">
        <v>2296</v>
      </c>
      <c r="AI96" s="56" t="str">
        <f>VLOOKUP(AG96&amp;"."&amp;AH96,Vault_Required_Fields!C:D,2,false)</f>
        <v>#N/A</v>
      </c>
      <c r="AJ96" s="56" t="s">
        <v>2084</v>
      </c>
      <c r="AK96" s="57"/>
      <c r="AL96" s="60" t="str">
        <f t="shared" si="4"/>
        <v>No</v>
      </c>
      <c r="AM96" s="79"/>
      <c r="AN96" s="79"/>
      <c r="AO96" s="79"/>
      <c r="AP96" s="79"/>
      <c r="AQ96" s="79"/>
      <c r="AR96" s="79"/>
      <c r="AS96" s="79"/>
      <c r="AT96" s="79"/>
      <c r="AU96" s="79"/>
      <c r="AV96" s="79"/>
      <c r="AW96" s="79"/>
      <c r="AX96" s="79"/>
      <c r="AY96" s="79"/>
      <c r="AZ96" s="79"/>
      <c r="BA96" s="79"/>
      <c r="BB96" s="79"/>
    </row>
    <row r="97" ht="14.25" customHeight="1">
      <c r="A97" s="56" t="s">
        <v>14</v>
      </c>
      <c r="B97" s="56" t="s">
        <v>1585</v>
      </c>
      <c r="C97" s="130" t="s">
        <v>1519</v>
      </c>
      <c r="D97" s="130" t="s">
        <v>1586</v>
      </c>
      <c r="E97" s="57" t="str">
        <f>IFNA(IF(LEN(VLOOKUP(A97&amp;"."&amp;B97,Sample_Data_Columns!A:C,3,FALSE))=0,"",VLOOKUP(A97&amp;"."&amp;B97,Sample_Data_Columns!A:C,3,FALSE)),"")</f>
        <v/>
      </c>
      <c r="F97" s="57" t="str">
        <f>IFNA(IF(LEN(VLOOKUP(A97&amp;"."&amp;B97,Sample_Data_Columns!E:G,3,FALSE))=0,"",VLOOKUP(A97&amp;"."&amp;B97,Sample_Data_Columns!E:G,3,FALSE)),"")</f>
        <v/>
      </c>
      <c r="G97" s="122" t="str">
        <f>vlookup(A97&amp;"."&amp;B97,Field_Count!C:D,2,false)</f>
        <v>#N/A</v>
      </c>
      <c r="H97" s="139" t="str">
        <f>vlookup(A97&amp;"."&amp;B97,Field_Count!C:E,3,false)</f>
        <v>#N/A</v>
      </c>
      <c r="I97" s="122" t="str">
        <f>vlookup(A97&amp;"."&amp;B97,Field_Count!C:F,4,false)</f>
        <v>#N/A</v>
      </c>
      <c r="J97" s="139" t="str">
        <f>vlookup(A97&amp;"."&amp;B97,Field_Count!C:G,5,false)</f>
        <v>#N/A</v>
      </c>
      <c r="K97" s="139" t="str">
        <f>vlookup(A97&amp;"."&amp;B97,Field_Count!C:H,6,false)</f>
        <v>#N/A</v>
      </c>
      <c r="L97" s="56"/>
      <c r="M97" s="56" t="s">
        <v>60</v>
      </c>
      <c r="N97" s="69" t="s">
        <v>7464</v>
      </c>
      <c r="O97" s="69" t="str">
        <f t="shared" si="1"/>
        <v/>
      </c>
      <c r="P97" s="72" t="str">
        <f t="shared" si="2"/>
        <v/>
      </c>
      <c r="Q97" s="161" t="s">
        <v>7457</v>
      </c>
      <c r="R97" s="124" t="s">
        <v>7485</v>
      </c>
      <c r="S97" s="149" t="s">
        <v>7460</v>
      </c>
      <c r="T97" s="200" t="s">
        <v>7460</v>
      </c>
      <c r="U97" s="117" t="s">
        <v>7457</v>
      </c>
      <c r="V97" s="60"/>
      <c r="W97" s="201" t="s">
        <v>7517</v>
      </c>
      <c r="X97" s="57" t="str">
        <f t="shared" si="3"/>
        <v>call2__v.OutOfScope</v>
      </c>
      <c r="Y97" s="57" t="str">
        <f>IFNA(VLOOKUP(M97&amp;"."&amp;N97,Vault_Required_Fields!C:D,2,false),"TBD")</f>
        <v>TBD</v>
      </c>
      <c r="Z97" s="57"/>
      <c r="AA97" s="57"/>
      <c r="AB97" s="57"/>
      <c r="AC97" s="59" t="s">
        <v>5058</v>
      </c>
      <c r="AD97" s="59" t="s">
        <v>7461</v>
      </c>
      <c r="AE97" s="57"/>
      <c r="AF97" s="44"/>
      <c r="AG97" s="56" t="s">
        <v>60</v>
      </c>
      <c r="AH97" s="56" t="s">
        <v>2298</v>
      </c>
      <c r="AI97" s="56" t="str">
        <f>VLOOKUP(AG97&amp;"."&amp;AH97,Vault_Required_Fields!C:D,2,false)</f>
        <v>#N/A</v>
      </c>
      <c r="AJ97" s="56" t="s">
        <v>2084</v>
      </c>
      <c r="AK97" s="57"/>
      <c r="AL97" s="60" t="str">
        <f t="shared" si="4"/>
        <v>No</v>
      </c>
      <c r="AM97" s="79"/>
      <c r="AN97" s="79"/>
      <c r="AO97" s="79"/>
      <c r="AP97" s="79"/>
      <c r="AQ97" s="79"/>
      <c r="AR97" s="79"/>
      <c r="AS97" s="79"/>
      <c r="AT97" s="79"/>
      <c r="AU97" s="79"/>
      <c r="AV97" s="79"/>
      <c r="AW97" s="79"/>
      <c r="AX97" s="79"/>
      <c r="AY97" s="79"/>
      <c r="AZ97" s="79"/>
      <c r="BA97" s="79"/>
      <c r="BB97" s="79"/>
    </row>
    <row r="98" ht="14.25" customHeight="1">
      <c r="A98" s="56" t="s">
        <v>14</v>
      </c>
      <c r="B98" s="56" t="s">
        <v>231</v>
      </c>
      <c r="C98" s="130" t="s">
        <v>151</v>
      </c>
      <c r="D98" s="130" t="s">
        <v>361</v>
      </c>
      <c r="E98" s="122" t="str">
        <f>IFNA(IF(LEN(VLOOKUP(A98&amp;"."&amp;B98,Sample_Data_Columns!A:C,3,FALSE))=0,"",VLOOKUP(A98&amp;"."&amp;B98,Sample_Data_Columns!A:C,3,FALSE)),"")</f>
        <v>0053X00000E3yQCQAZ</v>
      </c>
      <c r="F98" s="57" t="str">
        <f>IFNA(IF(LEN(VLOOKUP(A98&amp;"."&amp;B98,Sample_Data_Columns!E:G,3,FALSE))=0,"",VLOOKUP(A98&amp;"."&amp;B98,Sample_Data_Columns!E:G,3,FALSE)),"")</f>
        <v/>
      </c>
      <c r="G98" s="122">
        <f>vlookup(A98&amp;"."&amp;B98,Field_Count!C:D,2,false)</f>
        <v>768195</v>
      </c>
      <c r="H98" s="139">
        <f>vlookup(A98&amp;"."&amp;B98,Field_Count!C:E,3,false)</f>
        <v>325717</v>
      </c>
      <c r="I98" s="122">
        <f>vlookup(A98&amp;"."&amp;B98,Field_Count!C:F,4,false)</f>
        <v>511140</v>
      </c>
      <c r="J98" s="139">
        <f>vlookup(A98&amp;"."&amp;B98,Field_Count!C:G,5,false)</f>
        <v>544092</v>
      </c>
      <c r="K98" s="139">
        <f>vlookup(A98&amp;"."&amp;B98,Field_Count!C:H,6,false)</f>
        <v>260</v>
      </c>
      <c r="L98" s="56"/>
      <c r="M98" s="56" t="s">
        <v>60</v>
      </c>
      <c r="N98" s="69" t="s">
        <v>7464</v>
      </c>
      <c r="O98" s="69" t="str">
        <f t="shared" si="1"/>
        <v/>
      </c>
      <c r="P98" s="72" t="str">
        <f t="shared" si="2"/>
        <v/>
      </c>
      <c r="Q98" s="161" t="s">
        <v>7457</v>
      </c>
      <c r="R98" s="133" t="s">
        <v>7466</v>
      </c>
      <c r="S98" s="214" t="s">
        <v>7473</v>
      </c>
      <c r="T98" s="206" t="s">
        <v>7466</v>
      </c>
      <c r="U98" s="117" t="s">
        <v>7457</v>
      </c>
      <c r="V98" s="60"/>
      <c r="W98" s="201" t="s">
        <v>7517</v>
      </c>
      <c r="X98" s="57" t="str">
        <f t="shared" si="3"/>
        <v>call2__v.OutOfScope</v>
      </c>
      <c r="Y98" s="57" t="str">
        <f>IFNA(VLOOKUP(M98&amp;"."&amp;N98,Vault_Required_Fields!C:D,2,false),"TBD")</f>
        <v>TBD</v>
      </c>
      <c r="Z98" s="57"/>
      <c r="AA98" s="57"/>
      <c r="AB98" s="57"/>
      <c r="AC98" s="59" t="s">
        <v>5058</v>
      </c>
      <c r="AD98" s="59" t="s">
        <v>7461</v>
      </c>
      <c r="AE98" s="57"/>
      <c r="AF98" s="44"/>
      <c r="AG98" s="56" t="s">
        <v>60</v>
      </c>
      <c r="AH98" s="56" t="s">
        <v>2300</v>
      </c>
      <c r="AI98" s="56" t="str">
        <f>VLOOKUP(AG98&amp;"."&amp;AH98,Vault_Required_Fields!C:D,2,false)</f>
        <v>#N/A</v>
      </c>
      <c r="AJ98" s="56" t="s">
        <v>2084</v>
      </c>
      <c r="AK98" s="57"/>
      <c r="AL98" s="60" t="str">
        <f t="shared" si="4"/>
        <v>No</v>
      </c>
      <c r="AM98" s="79"/>
      <c r="AN98" s="79"/>
      <c r="AO98" s="79"/>
      <c r="AP98" s="79"/>
      <c r="AQ98" s="79"/>
      <c r="AR98" s="79"/>
      <c r="AS98" s="79"/>
      <c r="AT98" s="79"/>
      <c r="AU98" s="79"/>
      <c r="AV98" s="79"/>
      <c r="AW98" s="79"/>
      <c r="AX98" s="79"/>
      <c r="AY98" s="79"/>
      <c r="AZ98" s="79"/>
      <c r="BA98" s="79"/>
      <c r="BB98" s="79"/>
    </row>
    <row r="99" ht="14.25" customHeight="1">
      <c r="A99" s="56" t="s">
        <v>14</v>
      </c>
      <c r="B99" s="56" t="s">
        <v>228</v>
      </c>
      <c r="C99" s="130" t="s">
        <v>133</v>
      </c>
      <c r="D99" s="130" t="s">
        <v>359</v>
      </c>
      <c r="E99" s="122" t="str">
        <f>IFNA(IF(LEN(VLOOKUP(A99&amp;"."&amp;B99,Sample_Data_Columns!A:C,3,FALSE))=0,"",VLOOKUP(A99&amp;"."&amp;B99,Sample_Data_Columns!A:C,3,FALSE)),"")</f>
        <v>2023-08-25T07:23:43.000+0000</v>
      </c>
      <c r="F99" s="57" t="str">
        <f>IFNA(IF(LEN(VLOOKUP(A99&amp;"."&amp;B99,Sample_Data_Columns!E:G,3,FALSE))=0,"",VLOOKUP(A99&amp;"."&amp;B99,Sample_Data_Columns!E:G,3,FALSE)),"")</f>
        <v/>
      </c>
      <c r="G99" s="122">
        <f>vlookup(A99&amp;"."&amp;B99,Field_Count!C:D,2,false)</f>
        <v>768195</v>
      </c>
      <c r="H99" s="139">
        <f>vlookup(A99&amp;"."&amp;B99,Field_Count!C:E,3,false)</f>
        <v>325717</v>
      </c>
      <c r="I99" s="122">
        <f>vlookup(A99&amp;"."&amp;B99,Field_Count!C:F,4,false)</f>
        <v>511140</v>
      </c>
      <c r="J99" s="139">
        <f>vlookup(A99&amp;"."&amp;B99,Field_Count!C:G,5,false)</f>
        <v>544092</v>
      </c>
      <c r="K99" s="139">
        <f>vlookup(A99&amp;"."&amp;B99,Field_Count!C:H,6,false)</f>
        <v>260</v>
      </c>
      <c r="L99" s="56"/>
      <c r="M99" s="56" t="s">
        <v>60</v>
      </c>
      <c r="N99" s="139" t="s">
        <v>2329</v>
      </c>
      <c r="O99" s="60" t="str">
        <f t="shared" si="1"/>
        <v>DateTime</v>
      </c>
      <c r="P99" s="57" t="str">
        <f t="shared" si="2"/>
        <v>Date and time the Call was created on the mobile device.</v>
      </c>
      <c r="Q99" s="161" t="s">
        <v>7457</v>
      </c>
      <c r="R99" s="133" t="s">
        <v>7466</v>
      </c>
      <c r="S99" s="59" t="s">
        <v>7475</v>
      </c>
      <c r="T99" s="206" t="s">
        <v>7466</v>
      </c>
      <c r="U99" s="117" t="s">
        <v>7457</v>
      </c>
      <c r="V99" s="60"/>
      <c r="W99" s="201" t="s">
        <v>7517</v>
      </c>
      <c r="X99" s="57" t="str">
        <f t="shared" si="3"/>
        <v>call2__v.mobile_created_datetime__v</v>
      </c>
      <c r="Y99" s="57" t="str">
        <f>IFNA(VLOOKUP(M99&amp;"."&amp;N99,Vault_Required_Fields!C:D,2,false),"TBD")</f>
        <v>TBD</v>
      </c>
      <c r="Z99" s="57"/>
      <c r="AA99" s="57"/>
      <c r="AB99" s="57"/>
      <c r="AC99" s="59" t="s">
        <v>5058</v>
      </c>
      <c r="AD99" s="59" t="s">
        <v>7461</v>
      </c>
      <c r="AE99" s="57"/>
      <c r="AF99" s="44"/>
      <c r="AG99" s="56" t="s">
        <v>60</v>
      </c>
      <c r="AH99" s="56" t="s">
        <v>2302</v>
      </c>
      <c r="AI99" s="56" t="str">
        <f>VLOOKUP(AG99&amp;"."&amp;AH99,Vault_Required_Fields!C:D,2,false)</f>
        <v>#N/A</v>
      </c>
      <c r="AJ99" s="56" t="s">
        <v>2084</v>
      </c>
      <c r="AK99" s="57"/>
      <c r="AL99" s="60" t="str">
        <f t="shared" si="4"/>
        <v>No</v>
      </c>
      <c r="AM99" s="79"/>
      <c r="AN99" s="79"/>
      <c r="AO99" s="79"/>
      <c r="AP99" s="79"/>
      <c r="AQ99" s="79"/>
      <c r="AR99" s="79"/>
      <c r="AS99" s="79"/>
      <c r="AT99" s="79"/>
      <c r="AU99" s="79"/>
      <c r="AV99" s="79"/>
      <c r="AW99" s="79"/>
      <c r="AX99" s="79"/>
      <c r="AY99" s="79"/>
      <c r="AZ99" s="79"/>
      <c r="BA99" s="79"/>
      <c r="BB99" s="79"/>
    </row>
    <row r="100" ht="42.0" customHeight="1">
      <c r="A100" s="56" t="s">
        <v>14</v>
      </c>
      <c r="B100" s="56" t="s">
        <v>223</v>
      </c>
      <c r="C100" s="130" t="s">
        <v>151</v>
      </c>
      <c r="D100" s="130" t="s">
        <v>357</v>
      </c>
      <c r="E100" s="122" t="str">
        <f>IFNA(IF(LEN(VLOOKUP(A100&amp;"."&amp;B100,Sample_Data_Columns!A:C,3,FALSE))=0,"",VLOOKUP(A100&amp;"."&amp;B100,Sample_Data_Columns!A:C,3,FALSE)),"")</f>
        <v>0053X00000E3yQCQAZ</v>
      </c>
      <c r="F100" s="57" t="str">
        <f>IFNA(IF(LEN(VLOOKUP(A100&amp;"."&amp;B100,Sample_Data_Columns!E:G,3,FALSE))=0,"",VLOOKUP(A100&amp;"."&amp;B100,Sample_Data_Columns!E:G,3,FALSE)),"")</f>
        <v/>
      </c>
      <c r="G100" s="122">
        <f>vlookup(A100&amp;"."&amp;B100,Field_Count!C:D,2,false)</f>
        <v>801377</v>
      </c>
      <c r="H100" s="139">
        <f>vlookup(A100&amp;"."&amp;B100,Field_Count!C:E,3,false)</f>
        <v>334055</v>
      </c>
      <c r="I100" s="122">
        <f>vlookup(A100&amp;"."&amp;B100,Field_Count!C:F,4,false)</f>
        <v>517157</v>
      </c>
      <c r="J100" s="139">
        <f>vlookup(A100&amp;"."&amp;B100,Field_Count!C:G,5,false)</f>
        <v>562359</v>
      </c>
      <c r="K100" s="139">
        <f>vlookup(A100&amp;"."&amp;B100,Field_Count!C:H,6,false)</f>
        <v>281</v>
      </c>
      <c r="L100" s="56"/>
      <c r="M100" s="56" t="s">
        <v>60</v>
      </c>
      <c r="N100" s="69" t="s">
        <v>7464</v>
      </c>
      <c r="O100" s="69" t="str">
        <f t="shared" si="1"/>
        <v/>
      </c>
      <c r="P100" s="72" t="str">
        <f t="shared" si="2"/>
        <v/>
      </c>
      <c r="Q100" s="161" t="s">
        <v>7457</v>
      </c>
      <c r="R100" s="133" t="s">
        <v>7466</v>
      </c>
      <c r="S100" s="214" t="s">
        <v>7473</v>
      </c>
      <c r="T100" s="206" t="s">
        <v>7466</v>
      </c>
      <c r="U100" s="117" t="s">
        <v>7457</v>
      </c>
      <c r="V100" s="60"/>
      <c r="W100" s="201" t="s">
        <v>7517</v>
      </c>
      <c r="X100" s="57" t="str">
        <f t="shared" si="3"/>
        <v>call2__v.OutOfScope</v>
      </c>
      <c r="Y100" s="57" t="str">
        <f>IFNA(VLOOKUP(M100&amp;"."&amp;N100,Vault_Required_Fields!C:D,2,false),"TBD")</f>
        <v>TBD</v>
      </c>
      <c r="Z100" s="57"/>
      <c r="AA100" s="57"/>
      <c r="AB100" s="57"/>
      <c r="AC100" s="59" t="s">
        <v>5058</v>
      </c>
      <c r="AD100" s="59" t="s">
        <v>7461</v>
      </c>
      <c r="AE100" s="57"/>
      <c r="AF100" s="44"/>
      <c r="AG100" s="56" t="s">
        <v>60</v>
      </c>
      <c r="AH100" s="56" t="s">
        <v>2304</v>
      </c>
      <c r="AI100" s="56" t="str">
        <f>VLOOKUP(AG100&amp;"."&amp;AH100,Vault_Required_Fields!C:D,2,false)</f>
        <v>#N/A</v>
      </c>
      <c r="AJ100" s="56" t="s">
        <v>10</v>
      </c>
      <c r="AK100" s="57"/>
      <c r="AL100" s="60" t="str">
        <f t="shared" si="4"/>
        <v>Yes</v>
      </c>
      <c r="AM100" s="79"/>
      <c r="AN100" s="79"/>
      <c r="AO100" s="79"/>
      <c r="AP100" s="79"/>
      <c r="AQ100" s="79"/>
      <c r="AR100" s="79"/>
      <c r="AS100" s="79"/>
      <c r="AT100" s="79"/>
      <c r="AU100" s="79"/>
      <c r="AV100" s="79"/>
      <c r="AW100" s="79"/>
      <c r="AX100" s="79"/>
      <c r="AY100" s="79"/>
      <c r="AZ100" s="79"/>
      <c r="BA100" s="79"/>
      <c r="BB100" s="79"/>
    </row>
    <row r="101" ht="14.25" customHeight="1">
      <c r="A101" s="56" t="s">
        <v>14</v>
      </c>
      <c r="B101" s="56" t="s">
        <v>220</v>
      </c>
      <c r="C101" s="130" t="s">
        <v>133</v>
      </c>
      <c r="D101" s="130" t="s">
        <v>355</v>
      </c>
      <c r="E101" s="122" t="str">
        <f>IFNA(IF(LEN(VLOOKUP(A101&amp;"."&amp;B101,Sample_Data_Columns!A:C,3,FALSE))=0,"",VLOOKUP(A101&amp;"."&amp;B101,Sample_Data_Columns!A:C,3,FALSE)),"")</f>
        <v>2023-08-25T07:30:38.000+0000</v>
      </c>
      <c r="F101" s="57" t="str">
        <f>IFNA(IF(LEN(VLOOKUP(A101&amp;"."&amp;B101,Sample_Data_Columns!E:G,3,FALSE))=0,"",VLOOKUP(A101&amp;"."&amp;B101,Sample_Data_Columns!E:G,3,FALSE)),"")</f>
        <v/>
      </c>
      <c r="G101" s="122">
        <f>vlookup(A101&amp;"."&amp;B101,Field_Count!C:D,2,false)</f>
        <v>801377</v>
      </c>
      <c r="H101" s="139">
        <f>vlookup(A101&amp;"."&amp;B101,Field_Count!C:E,3,false)</f>
        <v>334055</v>
      </c>
      <c r="I101" s="122">
        <f>vlookup(A101&amp;"."&amp;B101,Field_Count!C:F,4,false)</f>
        <v>517157</v>
      </c>
      <c r="J101" s="139">
        <f>vlookup(A101&amp;"."&amp;B101,Field_Count!C:G,5,false)</f>
        <v>562359</v>
      </c>
      <c r="K101" s="139">
        <f>vlookup(A101&amp;"."&amp;B101,Field_Count!C:H,6,false)</f>
        <v>281</v>
      </c>
      <c r="L101" s="56"/>
      <c r="M101" s="56" t="s">
        <v>60</v>
      </c>
      <c r="N101" s="139" t="s">
        <v>2335</v>
      </c>
      <c r="O101" s="60" t="str">
        <f t="shared" si="1"/>
        <v>DateTime</v>
      </c>
      <c r="P101" s="57" t="str">
        <f t="shared" si="2"/>
        <v>Date and time the Call was last saved or submitted on the mobile device.</v>
      </c>
      <c r="Q101" s="161" t="s">
        <v>7457</v>
      </c>
      <c r="R101" s="133" t="s">
        <v>7466</v>
      </c>
      <c r="S101" s="59" t="s">
        <v>7475</v>
      </c>
      <c r="T101" s="206" t="s">
        <v>7466</v>
      </c>
      <c r="U101" s="117" t="s">
        <v>7457</v>
      </c>
      <c r="V101" s="60"/>
      <c r="W101" s="201" t="s">
        <v>7517</v>
      </c>
      <c r="X101" s="57" t="str">
        <f t="shared" si="3"/>
        <v>call2__v.mobile_last_modified_datetime__v</v>
      </c>
      <c r="Y101" s="57" t="str">
        <f>IFNA(VLOOKUP(M101&amp;"."&amp;N101,Vault_Required_Fields!C:D,2,false),"TBD")</f>
        <v>TBD</v>
      </c>
      <c r="Z101" s="57"/>
      <c r="AA101" s="57"/>
      <c r="AB101" s="57"/>
      <c r="AC101" s="59" t="s">
        <v>5058</v>
      </c>
      <c r="AD101" s="59" t="s">
        <v>7461</v>
      </c>
      <c r="AE101" s="57"/>
      <c r="AF101" s="44"/>
      <c r="AG101" s="56" t="s">
        <v>60</v>
      </c>
      <c r="AH101" s="56" t="s">
        <v>2306</v>
      </c>
      <c r="AI101" s="56" t="str">
        <f>VLOOKUP(AG101&amp;"."&amp;AH101,Vault_Required_Fields!C:D,2,false)</f>
        <v>#N/A</v>
      </c>
      <c r="AJ101" s="56" t="s">
        <v>2084</v>
      </c>
      <c r="AK101" s="57" t="s">
        <v>2307</v>
      </c>
      <c r="AL101" s="60" t="str">
        <f t="shared" si="4"/>
        <v>No</v>
      </c>
      <c r="AM101" s="79"/>
      <c r="AN101" s="79"/>
      <c r="AO101" s="79"/>
      <c r="AP101" s="79"/>
      <c r="AQ101" s="79"/>
      <c r="AR101" s="79"/>
      <c r="AS101" s="79"/>
      <c r="AT101" s="79"/>
      <c r="AU101" s="79"/>
      <c r="AV101" s="79"/>
      <c r="AW101" s="79"/>
      <c r="AX101" s="79"/>
      <c r="AY101" s="79"/>
      <c r="AZ101" s="79"/>
      <c r="BA101" s="79"/>
      <c r="BB101" s="79"/>
    </row>
    <row r="102" ht="14.25" customHeight="1">
      <c r="A102" s="56" t="s">
        <v>14</v>
      </c>
      <c r="B102" s="56" t="s">
        <v>215</v>
      </c>
      <c r="C102" s="130" t="s">
        <v>216</v>
      </c>
      <c r="D102" s="130" t="s">
        <v>217</v>
      </c>
      <c r="E102" s="122" t="str">
        <f>IFNA(IF(LEN(VLOOKUP(A102&amp;"."&amp;B102,Sample_Data_Columns!A:C,3,FALSE))=0,"",VLOOKUP(A102&amp;"."&amp;B102,Sample_Data_Columns!A:C,3,FALSE)),"")</f>
        <v>oce__call__c-A8DF5E66-E0DF-4A14-80CA-B2FA9D3D865D</v>
      </c>
      <c r="F102" s="57" t="str">
        <f>IFNA(IF(LEN(VLOOKUP(A102&amp;"."&amp;B102,Sample_Data_Columns!E:G,3,FALSE))=0,"",VLOOKUP(A102&amp;"."&amp;B102,Sample_Data_Columns!E:G,3,FALSE)),"")</f>
        <v/>
      </c>
      <c r="G102" s="122">
        <f>vlookup(A102&amp;"."&amp;B102,Field_Count!C:D,2,false)</f>
        <v>768195</v>
      </c>
      <c r="H102" s="139">
        <f>vlookup(A102&amp;"."&amp;B102,Field_Count!C:E,3,false)</f>
        <v>325717</v>
      </c>
      <c r="I102" s="122">
        <f>vlookup(A102&amp;"."&amp;B102,Field_Count!C:F,4,false)</f>
        <v>511140</v>
      </c>
      <c r="J102" s="139">
        <f>vlookup(A102&amp;"."&amp;B102,Field_Count!C:G,5,false)</f>
        <v>544092</v>
      </c>
      <c r="K102" s="139">
        <f>vlookup(A102&amp;"."&amp;B102,Field_Count!C:H,6,false)</f>
        <v>260</v>
      </c>
      <c r="L102" s="56"/>
      <c r="M102" s="56" t="s">
        <v>60</v>
      </c>
      <c r="N102" s="69" t="s">
        <v>2332</v>
      </c>
      <c r="O102" s="60" t="str">
        <f t="shared" si="1"/>
        <v>String</v>
      </c>
      <c r="P102" s="57" t="str">
        <f t="shared" si="2"/>
        <v>System field used by mobile products to aid synchronization.</v>
      </c>
      <c r="Q102" s="230" t="s">
        <v>7461</v>
      </c>
      <c r="R102" s="133" t="s">
        <v>7455</v>
      </c>
      <c r="S102" s="59" t="s">
        <v>7478</v>
      </c>
      <c r="T102" s="200" t="s">
        <v>2914</v>
      </c>
      <c r="U102" s="117" t="s">
        <v>5058</v>
      </c>
      <c r="V102" s="62" t="s">
        <v>7602</v>
      </c>
      <c r="W102" s="201" t="s">
        <v>7517</v>
      </c>
      <c r="X102" s="57" t="str">
        <f t="shared" si="3"/>
        <v>call2__v.mobile_id__v</v>
      </c>
      <c r="Y102" s="57" t="str">
        <f>IFNA(VLOOKUP(M102&amp;"."&amp;N102,Vault_Required_Fields!C:D,2,false),"TBD")</f>
        <v>TBD</v>
      </c>
      <c r="Z102" s="59" t="s">
        <v>5058</v>
      </c>
      <c r="AA102" s="59" t="s">
        <v>5058</v>
      </c>
      <c r="AB102" s="59" t="s">
        <v>7461</v>
      </c>
      <c r="AC102" s="59" t="s">
        <v>5058</v>
      </c>
      <c r="AD102" s="59" t="s">
        <v>7461</v>
      </c>
      <c r="AE102" s="57"/>
      <c r="AF102" s="44"/>
      <c r="AG102" s="56" t="s">
        <v>60</v>
      </c>
      <c r="AH102" s="56" t="s">
        <v>2308</v>
      </c>
      <c r="AI102" s="56" t="str">
        <f>VLOOKUP(AG102&amp;"."&amp;AH102,Vault_Required_Fields!C:D,2,false)</f>
        <v>#N/A</v>
      </c>
      <c r="AJ102" s="56" t="s">
        <v>2084</v>
      </c>
      <c r="AK102" s="57" t="s">
        <v>2310</v>
      </c>
      <c r="AL102" s="60" t="str">
        <f t="shared" si="4"/>
        <v>No</v>
      </c>
      <c r="AM102" s="79"/>
      <c r="AN102" s="119" t="s">
        <v>7664</v>
      </c>
      <c r="AO102" s="79"/>
      <c r="AP102" s="79"/>
      <c r="AQ102" s="79"/>
      <c r="AR102" s="79"/>
      <c r="AS102" s="79"/>
      <c r="AT102" s="79"/>
      <c r="AU102" s="79"/>
      <c r="AV102" s="79"/>
      <c r="AW102" s="79"/>
      <c r="AX102" s="79"/>
      <c r="AY102" s="79"/>
      <c r="AZ102" s="79"/>
      <c r="BA102" s="79"/>
      <c r="BB102" s="79"/>
    </row>
    <row r="103" ht="14.25" customHeight="1">
      <c r="A103" s="56" t="s">
        <v>14</v>
      </c>
      <c r="B103" s="69" t="s">
        <v>1594</v>
      </c>
      <c r="C103" s="130" t="s">
        <v>253</v>
      </c>
      <c r="D103" s="130" t="s">
        <v>1596</v>
      </c>
      <c r="E103" s="57" t="str">
        <f>IFNA(IF(LEN(VLOOKUP(A103&amp;"."&amp;B103,Sample_Data_Columns!A:C,3,FALSE))=0,"",VLOOKUP(A103&amp;"."&amp;B103,Sample_Data_Columns!A:C,3,FALSE)),"")</f>
        <v/>
      </c>
      <c r="F103" s="122" t="str">
        <f>IFNA(IF(LEN(VLOOKUP(A103&amp;"."&amp;B103,Sample_Data_Columns!E:G,3,FALSE))=0,"",VLOOKUP(A103&amp;"."&amp;B103,Sample_Data_Columns!E:G,3,FALSE)),"")</f>
        <v>a2Q6900000992fIEAQ</v>
      </c>
      <c r="G103" s="122">
        <f>vlookup(A103&amp;"."&amp;B103,Field_Count!C:D,2,false)</f>
        <v>194816</v>
      </c>
      <c r="H103" s="139">
        <f>vlookup(A103&amp;"."&amp;B103,Field_Count!C:E,3,false)</f>
        <v>30670</v>
      </c>
      <c r="I103" s="122">
        <f>vlookup(A103&amp;"."&amp;B103,Field_Count!C:F,4,false)</f>
        <v>103552</v>
      </c>
      <c r="J103" s="139">
        <f>vlookup(A103&amp;"."&amp;B103,Field_Count!C:G,5,false)</f>
        <v>182729</v>
      </c>
      <c r="K103" s="139">
        <f>vlookup(A103&amp;"."&amp;B103,Field_Count!C:H,6,false)</f>
        <v>378</v>
      </c>
      <c r="L103" s="56"/>
      <c r="M103" s="56" t="s">
        <v>60</v>
      </c>
      <c r="N103" s="69" t="s">
        <v>2361</v>
      </c>
      <c r="O103" s="60" t="str">
        <f t="shared" si="1"/>
        <v>Object</v>
      </c>
      <c r="P103" s="57" t="str">
        <f t="shared" si="2"/>
        <v>If this call record is part of a larger group call, this field is used to provide a link to that call.</v>
      </c>
      <c r="Q103" s="161" t="s">
        <v>5058</v>
      </c>
      <c r="R103" s="205" t="s">
        <v>7690</v>
      </c>
      <c r="S103" s="241" t="s">
        <v>7691</v>
      </c>
      <c r="T103" s="200" t="s">
        <v>7472</v>
      </c>
      <c r="U103" s="117" t="s">
        <v>5058</v>
      </c>
      <c r="V103" s="62" t="s">
        <v>7453</v>
      </c>
      <c r="W103" s="201" t="s">
        <v>7517</v>
      </c>
      <c r="X103" s="59" t="str">
        <f t="shared" si="3"/>
        <v>call2__v.parent_call__v</v>
      </c>
      <c r="Y103" s="59" t="str">
        <f>IFNA(VLOOKUP(M103&amp;"."&amp;N103,Vault_Required_Fields!C:D,2,false),"TBD")</f>
        <v>Required</v>
      </c>
      <c r="Z103" s="59" t="s">
        <v>5058</v>
      </c>
      <c r="AA103" s="59" t="s">
        <v>5058</v>
      </c>
      <c r="AB103" s="59" t="s">
        <v>5058</v>
      </c>
      <c r="AC103" s="59" t="s">
        <v>5058</v>
      </c>
      <c r="AD103" s="59" t="s">
        <v>5058</v>
      </c>
      <c r="AE103" s="57"/>
      <c r="AF103" s="44"/>
      <c r="AG103" s="56" t="s">
        <v>60</v>
      </c>
      <c r="AH103" s="56" t="s">
        <v>2311</v>
      </c>
      <c r="AI103" s="56" t="str">
        <f>VLOOKUP(AG103&amp;"."&amp;AH103,Vault_Required_Fields!C:D,2,false)</f>
        <v>#N/A</v>
      </c>
      <c r="AJ103" s="56" t="s">
        <v>10</v>
      </c>
      <c r="AK103" s="57" t="s">
        <v>2313</v>
      </c>
      <c r="AL103" s="60" t="str">
        <f t="shared" si="4"/>
        <v>No</v>
      </c>
      <c r="AM103" s="79"/>
      <c r="AN103" s="79"/>
      <c r="AO103" s="79"/>
      <c r="AP103" s="79"/>
      <c r="AQ103" s="79"/>
      <c r="AR103" s="79"/>
      <c r="AS103" s="79"/>
      <c r="AT103" s="79"/>
      <c r="AU103" s="79"/>
      <c r="AV103" s="79"/>
      <c r="AW103" s="79"/>
      <c r="AX103" s="79"/>
      <c r="AY103" s="79"/>
      <c r="AZ103" s="79"/>
      <c r="BA103" s="79"/>
      <c r="BB103" s="79"/>
    </row>
    <row r="104" ht="14.25" customHeight="1">
      <c r="A104" s="56" t="s">
        <v>14</v>
      </c>
      <c r="B104" s="56" t="s">
        <v>1599</v>
      </c>
      <c r="C104" s="130" t="s">
        <v>210</v>
      </c>
      <c r="D104" s="130" t="s">
        <v>1600</v>
      </c>
      <c r="E104" s="57" t="str">
        <f>IFNA(IF(LEN(VLOOKUP(A104&amp;"."&amp;B104,Sample_Data_Columns!A:C,3,FALSE))=0,"",VLOOKUP(A104&amp;"."&amp;B104,Sample_Data_Columns!A:C,3,FALSE)),"")</f>
        <v/>
      </c>
      <c r="F104" s="122" t="str">
        <f>IFNA(IF(LEN(VLOOKUP(A104&amp;"."&amp;B104,Sample_Data_Columns!E:G,3,FALSE))=0,"",VLOOKUP(A104&amp;"."&amp;B104,Sample_Data_Columns!E:G,3,FALSE)),"")</f>
        <v>C-00312412</v>
      </c>
      <c r="G104" s="122">
        <f>vlookup(A104&amp;"."&amp;B104,Field_Count!C:D,2,false)</f>
        <v>89819</v>
      </c>
      <c r="H104" s="139">
        <f>vlookup(A104&amp;"."&amp;B104,Field_Count!C:E,3,false)</f>
        <v>29684</v>
      </c>
      <c r="I104" s="122">
        <f>vlookup(A104&amp;"."&amp;B104,Field_Count!C:F,4,false)</f>
        <v>89819</v>
      </c>
      <c r="J104" s="139">
        <f>vlookup(A104&amp;"."&amp;B104,Field_Count!C:G,5,false)</f>
        <v>165866</v>
      </c>
      <c r="K104" s="139">
        <f>vlookup(A104&amp;"."&amp;B104,Field_Count!C:H,6,false)</f>
        <v>359</v>
      </c>
      <c r="L104" s="56"/>
      <c r="M104" s="56" t="s">
        <v>60</v>
      </c>
      <c r="N104" s="69" t="s">
        <v>7464</v>
      </c>
      <c r="O104" s="71" t="str">
        <f t="shared" si="1"/>
        <v/>
      </c>
      <c r="P104" s="72" t="str">
        <f t="shared" si="2"/>
        <v/>
      </c>
      <c r="Q104" s="161" t="s">
        <v>7485</v>
      </c>
      <c r="R104" s="136" t="s">
        <v>7486</v>
      </c>
      <c r="S104" s="214" t="s">
        <v>7692</v>
      </c>
      <c r="T104" s="200" t="s">
        <v>7523</v>
      </c>
      <c r="U104" s="117" t="s">
        <v>7461</v>
      </c>
      <c r="V104" s="60"/>
      <c r="W104" s="201" t="s">
        <v>7517</v>
      </c>
      <c r="X104" s="57" t="str">
        <f t="shared" si="3"/>
        <v>call2__v.OutOfScope</v>
      </c>
      <c r="Y104" s="57" t="str">
        <f>IFNA(VLOOKUP(M104&amp;"."&amp;N104,Vault_Required_Fields!C:D,2,false),"TBD")</f>
        <v>TBD</v>
      </c>
      <c r="Z104" s="57"/>
      <c r="AA104" s="57"/>
      <c r="AB104" s="57"/>
      <c r="AC104" s="57"/>
      <c r="AD104" s="57"/>
      <c r="AE104" s="57"/>
      <c r="AF104" s="44"/>
      <c r="AG104" s="56" t="s">
        <v>60</v>
      </c>
      <c r="AH104" s="56" t="s">
        <v>2314</v>
      </c>
      <c r="AI104" s="56" t="str">
        <f>VLOOKUP(AG104&amp;"."&amp;AH104,Vault_Required_Fields!C:D,2,false)</f>
        <v>#N/A</v>
      </c>
      <c r="AJ104" s="56" t="s">
        <v>170</v>
      </c>
      <c r="AK104" s="57" t="s">
        <v>2316</v>
      </c>
      <c r="AL104" s="60" t="str">
        <f t="shared" si="4"/>
        <v>No</v>
      </c>
      <c r="AM104" s="79"/>
      <c r="AN104" s="79"/>
      <c r="AO104" s="79"/>
      <c r="AP104" s="79"/>
      <c r="AQ104" s="79"/>
      <c r="AR104" s="79"/>
      <c r="AS104" s="79"/>
      <c r="AT104" s="79"/>
      <c r="AU104" s="79"/>
      <c r="AV104" s="79"/>
      <c r="AW104" s="79"/>
      <c r="AX104" s="79"/>
      <c r="AY104" s="79"/>
      <c r="AZ104" s="79"/>
      <c r="BA104" s="79"/>
      <c r="BB104" s="79"/>
    </row>
    <row r="105" ht="14.25" customHeight="1">
      <c r="A105" s="64" t="s">
        <v>14</v>
      </c>
      <c r="B105" s="64" t="s">
        <v>1603</v>
      </c>
      <c r="C105" s="202" t="s">
        <v>210</v>
      </c>
      <c r="D105" s="202" t="s">
        <v>1604</v>
      </c>
      <c r="E105" s="67" t="str">
        <f>IFNA(IF(LEN(VLOOKUP(A105&amp;"."&amp;B105,Sample_Data_Columns!A:C,3,FALSE))=0,"",VLOOKUP(A105&amp;"."&amp;B105,Sample_Data_Columns!A:C,3,FALSE)),"")</f>
        <v/>
      </c>
      <c r="F105" s="67" t="str">
        <f>IFNA(IF(LEN(VLOOKUP(A105&amp;"."&amp;B105,Sample_Data_Columns!E:G,3,FALSE))=0,"",VLOOKUP(A105&amp;"."&amp;B105,Sample_Data_Columns!E:G,3,FALSE)),"")</f>
        <v/>
      </c>
      <c r="G105" s="64">
        <f>vlookup(A105&amp;"."&amp;B105,Field_Count!C:D,2,false)</f>
        <v>0</v>
      </c>
      <c r="H105" s="178">
        <f>vlookup(A105&amp;"."&amp;B105,Field_Count!C:E,3,false)</f>
        <v>0</v>
      </c>
      <c r="I105" s="64">
        <f>vlookup(A105&amp;"."&amp;B105,Field_Count!C:F,4,false)</f>
        <v>0</v>
      </c>
      <c r="J105" s="178">
        <f>vlookup(A105&amp;"."&amp;B105,Field_Count!C:G,5,false)</f>
        <v>0</v>
      </c>
      <c r="K105" s="178">
        <f>vlookup(A105&amp;"."&amp;B105,Field_Count!C:H,6,false)</f>
        <v>0</v>
      </c>
      <c r="L105" s="64"/>
      <c r="M105" s="64" t="s">
        <v>60</v>
      </c>
      <c r="N105" s="64" t="s">
        <v>2232</v>
      </c>
      <c r="O105" s="63" t="str">
        <f t="shared" si="1"/>
        <v>String</v>
      </c>
      <c r="P105" s="67" t="str">
        <f t="shared" si="2"/>
        <v>Used to record sample disbursement information (if any). This contains all PDMA required fields (name, address, etc.) in text format. This value is copied in to the sample transaction object via a trigger. It is maintained on call header for synchronizati</v>
      </c>
      <c r="Q105" s="161" t="s">
        <v>7457</v>
      </c>
      <c r="R105" s="133" t="s">
        <v>7458</v>
      </c>
      <c r="S105" s="202" t="s">
        <v>7674</v>
      </c>
      <c r="T105" s="203" t="s">
        <v>7460</v>
      </c>
      <c r="U105" s="117" t="s">
        <v>7457</v>
      </c>
      <c r="V105" s="60"/>
      <c r="W105" s="201" t="s">
        <v>7517</v>
      </c>
      <c r="X105" s="57" t="str">
        <f t="shared" si="3"/>
        <v>call2__v.disbursed_to__v</v>
      </c>
      <c r="Y105" s="57" t="str">
        <f>IFNA(VLOOKUP(M105&amp;"."&amp;N105,Vault_Required_Fields!C:D,2,false),"TBD")</f>
        <v>TBD</v>
      </c>
      <c r="Z105" s="57"/>
      <c r="AA105" s="57"/>
      <c r="AB105" s="57"/>
      <c r="AC105" s="59" t="s">
        <v>5058</v>
      </c>
      <c r="AD105" s="59" t="s">
        <v>7461</v>
      </c>
      <c r="AE105" s="57"/>
      <c r="AF105" s="44"/>
      <c r="AG105" s="56" t="s">
        <v>60</v>
      </c>
      <c r="AH105" s="56" t="s">
        <v>2317</v>
      </c>
      <c r="AI105" s="56" t="str">
        <f>VLOOKUP(AG105&amp;"."&amp;AH105,Vault_Required_Fields!C:D,2,false)</f>
        <v>Optional</v>
      </c>
      <c r="AJ105" s="56" t="s">
        <v>2084</v>
      </c>
      <c r="AK105" s="57" t="s">
        <v>2318</v>
      </c>
      <c r="AL105" s="60" t="str">
        <f t="shared" si="4"/>
        <v>No</v>
      </c>
      <c r="AM105" s="79"/>
      <c r="AN105" s="79"/>
      <c r="AO105" s="79"/>
      <c r="AP105" s="79"/>
      <c r="AQ105" s="79"/>
      <c r="AR105" s="79"/>
      <c r="AS105" s="79"/>
      <c r="AT105" s="79"/>
      <c r="AU105" s="79"/>
      <c r="AV105" s="79"/>
      <c r="AW105" s="79"/>
      <c r="AX105" s="79"/>
      <c r="AY105" s="79"/>
      <c r="AZ105" s="79"/>
      <c r="BA105" s="79"/>
      <c r="BB105" s="79"/>
    </row>
    <row r="106" ht="14.25" customHeight="1">
      <c r="A106" s="56" t="s">
        <v>14</v>
      </c>
      <c r="B106" s="56" t="s">
        <v>1607</v>
      </c>
      <c r="C106" s="130" t="s">
        <v>249</v>
      </c>
      <c r="D106" s="130" t="s">
        <v>1608</v>
      </c>
      <c r="E106" s="57" t="str">
        <f>IFNA(IF(LEN(VLOOKUP(A106&amp;"."&amp;B106,Sample_Data_Columns!A:C,3,FALSE))=0,"",VLOOKUP(A106&amp;"."&amp;B106,Sample_Data_Columns!A:C,3,FALSE)),"")</f>
        <v/>
      </c>
      <c r="F106" s="57" t="str">
        <f>IFNA(IF(LEN(VLOOKUP(A106&amp;"."&amp;B106,Sample_Data_Columns!E:G,3,FALSE))=0,"",VLOOKUP(A106&amp;"."&amp;B106,Sample_Data_Columns!E:G,3,FALSE)),"")</f>
        <v/>
      </c>
      <c r="G106" s="122">
        <f>vlookup(A106&amp;"."&amp;B106,Field_Count!C:D,2,false)</f>
        <v>65</v>
      </c>
      <c r="H106" s="139">
        <f>vlookup(A106&amp;"."&amp;B106,Field_Count!C:E,3,false)</f>
        <v>0</v>
      </c>
      <c r="I106" s="212">
        <f>vlookup(A106&amp;"."&amp;B106,Field_Count!C:F,4,false)</f>
        <v>0</v>
      </c>
      <c r="J106" s="139">
        <f>vlookup(A106&amp;"."&amp;B106,Field_Count!C:G,5,false)</f>
        <v>0</v>
      </c>
      <c r="K106" s="139">
        <f>vlookup(A106&amp;"."&amp;B106,Field_Count!C:H,6,false)</f>
        <v>0</v>
      </c>
      <c r="L106" s="56"/>
      <c r="M106" s="56" t="s">
        <v>60</v>
      </c>
      <c r="N106" s="69" t="s">
        <v>7464</v>
      </c>
      <c r="O106" s="71" t="str">
        <f t="shared" si="1"/>
        <v/>
      </c>
      <c r="P106" s="72" t="str">
        <f t="shared" si="2"/>
        <v/>
      </c>
      <c r="Q106" s="161" t="s">
        <v>7485</v>
      </c>
      <c r="R106" s="136" t="s">
        <v>7486</v>
      </c>
      <c r="S106" s="208" t="s">
        <v>7631</v>
      </c>
      <c r="T106" s="200" t="s">
        <v>7523</v>
      </c>
      <c r="U106" s="117" t="s">
        <v>7461</v>
      </c>
      <c r="V106" s="60"/>
      <c r="W106" s="201" t="s">
        <v>7517</v>
      </c>
      <c r="X106" s="57" t="str">
        <f t="shared" si="3"/>
        <v>call2__v.OutOfScope</v>
      </c>
      <c r="Y106" s="57" t="str">
        <f>IFNA(VLOOKUP(M106&amp;"."&amp;N106,Vault_Required_Fields!C:D,2,false),"TBD")</f>
        <v>TBD</v>
      </c>
      <c r="Z106" s="57"/>
      <c r="AA106" s="57"/>
      <c r="AB106" s="57"/>
      <c r="AC106" s="57"/>
      <c r="AD106" s="57"/>
      <c r="AE106" s="57"/>
      <c r="AF106" s="44"/>
      <c r="AG106" s="56" t="s">
        <v>60</v>
      </c>
      <c r="AH106" s="56" t="s">
        <v>2319</v>
      </c>
      <c r="AI106" s="56" t="str">
        <f>VLOOKUP(AG106&amp;"."&amp;AH106,Vault_Required_Fields!C:D,2,false)</f>
        <v>#N/A</v>
      </c>
      <c r="AJ106" s="56" t="s">
        <v>2084</v>
      </c>
      <c r="AK106" s="57"/>
      <c r="AL106" s="60" t="str">
        <f t="shared" si="4"/>
        <v>No</v>
      </c>
      <c r="AM106" s="79"/>
      <c r="AN106" s="79"/>
      <c r="AO106" s="79"/>
      <c r="AP106" s="79"/>
      <c r="AQ106" s="79"/>
      <c r="AR106" s="79"/>
      <c r="AS106" s="79"/>
      <c r="AT106" s="79"/>
      <c r="AU106" s="79"/>
      <c r="AV106" s="79"/>
      <c r="AW106" s="79"/>
      <c r="AX106" s="79"/>
      <c r="AY106" s="79"/>
      <c r="AZ106" s="79"/>
      <c r="BA106" s="79"/>
      <c r="BB106" s="79"/>
    </row>
    <row r="107" ht="14.25" customHeight="1">
      <c r="A107" s="64" t="s">
        <v>14</v>
      </c>
      <c r="B107" s="64" t="s">
        <v>1611</v>
      </c>
      <c r="C107" s="202" t="s">
        <v>210</v>
      </c>
      <c r="D107" s="202" t="s">
        <v>1612</v>
      </c>
      <c r="E107" s="67" t="str">
        <f>IFNA(IF(LEN(VLOOKUP(A107&amp;"."&amp;B107,Sample_Data_Columns!A:C,3,FALSE))=0,"",VLOOKUP(A107&amp;"."&amp;B107,Sample_Data_Columns!A:C,3,FALSE)),"")</f>
        <v/>
      </c>
      <c r="F107" s="67" t="str">
        <f>IFNA(IF(LEN(VLOOKUP(A107&amp;"."&amp;B107,Sample_Data_Columns!E:G,3,FALSE))=0,"",VLOOKUP(A107&amp;"."&amp;B107,Sample_Data_Columns!E:G,3,FALSE)),"")</f>
        <v/>
      </c>
      <c r="G107" s="64">
        <f>vlookup(A107&amp;"."&amp;B107,Field_Count!C:D,2,false)</f>
        <v>0</v>
      </c>
      <c r="H107" s="178">
        <f>vlookup(A107&amp;"."&amp;B107,Field_Count!C:E,3,false)</f>
        <v>0</v>
      </c>
      <c r="I107" s="64">
        <f>vlookup(A107&amp;"."&amp;B107,Field_Count!C:F,4,false)</f>
        <v>0</v>
      </c>
      <c r="J107" s="178">
        <f>vlookup(A107&amp;"."&amp;B107,Field_Count!C:G,5,false)</f>
        <v>0</v>
      </c>
      <c r="K107" s="178">
        <f>vlookup(A107&amp;"."&amp;B107,Field_Count!C:H,6,false)</f>
        <v>0</v>
      </c>
      <c r="L107" s="64"/>
      <c r="M107" s="64" t="s">
        <v>60</v>
      </c>
      <c r="N107" s="172" t="s">
        <v>7464</v>
      </c>
      <c r="O107" s="69" t="str">
        <f t="shared" si="1"/>
        <v/>
      </c>
      <c r="P107" s="67" t="str">
        <f t="shared" si="2"/>
        <v/>
      </c>
      <c r="Q107" s="161" t="s">
        <v>7457</v>
      </c>
      <c r="R107" s="133" t="s">
        <v>7458</v>
      </c>
      <c r="S107" s="67" t="s">
        <v>7460</v>
      </c>
      <c r="T107" s="203" t="s">
        <v>7460</v>
      </c>
      <c r="U107" s="117" t="s">
        <v>7457</v>
      </c>
      <c r="V107" s="60"/>
      <c r="W107" s="201" t="s">
        <v>7517</v>
      </c>
      <c r="X107" s="57" t="str">
        <f t="shared" si="3"/>
        <v>call2__v.OutOfScope</v>
      </c>
      <c r="Y107" s="57" t="str">
        <f>IFNA(VLOOKUP(M107&amp;"."&amp;N107,Vault_Required_Fields!C:D,2,false),"TBD")</f>
        <v>TBD</v>
      </c>
      <c r="Z107" s="57"/>
      <c r="AA107" s="57"/>
      <c r="AB107" s="57"/>
      <c r="AC107" s="59" t="s">
        <v>5058</v>
      </c>
      <c r="AD107" s="59" t="s">
        <v>7461</v>
      </c>
      <c r="AE107" s="57"/>
      <c r="AF107" s="44"/>
      <c r="AG107" s="56" t="s">
        <v>60</v>
      </c>
      <c r="AH107" s="56" t="s">
        <v>2321</v>
      </c>
      <c r="AI107" s="56" t="str">
        <f>VLOOKUP(AG107&amp;"."&amp;AH107,Vault_Required_Fields!C:D,2,false)</f>
        <v>#N/A</v>
      </c>
      <c r="AJ107" s="56" t="s">
        <v>10</v>
      </c>
      <c r="AK107" s="57" t="s">
        <v>2323</v>
      </c>
      <c r="AL107" s="60" t="str">
        <f t="shared" si="4"/>
        <v>Yes</v>
      </c>
      <c r="AM107" s="79"/>
      <c r="AN107" s="79"/>
      <c r="AO107" s="79"/>
      <c r="AP107" s="79"/>
      <c r="AQ107" s="79"/>
      <c r="AR107" s="79"/>
      <c r="AS107" s="79"/>
      <c r="AT107" s="79"/>
      <c r="AU107" s="79"/>
      <c r="AV107" s="79"/>
      <c r="AW107" s="79"/>
      <c r="AX107" s="79"/>
      <c r="AY107" s="79"/>
      <c r="AZ107" s="79"/>
      <c r="BA107" s="79"/>
      <c r="BB107" s="79"/>
    </row>
    <row r="108" ht="14.25" customHeight="1">
      <c r="A108" s="64" t="s">
        <v>14</v>
      </c>
      <c r="B108" s="64" t="s">
        <v>1615</v>
      </c>
      <c r="C108" s="202" t="s">
        <v>187</v>
      </c>
      <c r="D108" s="202" t="s">
        <v>1616</v>
      </c>
      <c r="E108" s="67" t="str">
        <f>IFNA(IF(LEN(VLOOKUP(A108&amp;"."&amp;B108,Sample_Data_Columns!A:C,3,FALSE))=0,"",VLOOKUP(A108&amp;"."&amp;B108,Sample_Data_Columns!A:C,3,FALSE)),"")</f>
        <v/>
      </c>
      <c r="F108" s="67" t="str">
        <f>IFNA(IF(LEN(VLOOKUP(A108&amp;"."&amp;B108,Sample_Data_Columns!E:G,3,FALSE))=0,"",VLOOKUP(A108&amp;"."&amp;B108,Sample_Data_Columns!E:G,3,FALSE)),"")</f>
        <v/>
      </c>
      <c r="G108" s="64">
        <f>vlookup(A108&amp;"."&amp;B108,Field_Count!C:D,2,false)</f>
        <v>0</v>
      </c>
      <c r="H108" s="178">
        <f>vlookup(A108&amp;"."&amp;B108,Field_Count!C:E,3,false)</f>
        <v>0</v>
      </c>
      <c r="I108" s="64">
        <f>vlookup(A108&amp;"."&amp;B108,Field_Count!C:F,4,false)</f>
        <v>0</v>
      </c>
      <c r="J108" s="178">
        <f>vlookup(A108&amp;"."&amp;B108,Field_Count!C:G,5,false)</f>
        <v>0</v>
      </c>
      <c r="K108" s="178">
        <f>vlookup(A108&amp;"."&amp;B108,Field_Count!C:H,6,false)</f>
        <v>0</v>
      </c>
      <c r="L108" s="64"/>
      <c r="M108" s="64" t="s">
        <v>60</v>
      </c>
      <c r="N108" s="172" t="s">
        <v>7464</v>
      </c>
      <c r="O108" s="69" t="str">
        <f t="shared" si="1"/>
        <v/>
      </c>
      <c r="P108" s="67" t="str">
        <f t="shared" si="2"/>
        <v/>
      </c>
      <c r="Q108" s="161" t="s">
        <v>7457</v>
      </c>
      <c r="R108" s="133" t="s">
        <v>7458</v>
      </c>
      <c r="S108" s="67" t="s">
        <v>7460</v>
      </c>
      <c r="T108" s="203" t="s">
        <v>7460</v>
      </c>
      <c r="U108" s="117" t="s">
        <v>7457</v>
      </c>
      <c r="V108" s="60"/>
      <c r="W108" s="201" t="s">
        <v>7517</v>
      </c>
      <c r="X108" s="57" t="str">
        <f t="shared" si="3"/>
        <v>call2__v.OutOfScope</v>
      </c>
      <c r="Y108" s="57" t="str">
        <f>IFNA(VLOOKUP(M108&amp;"."&amp;N108,Vault_Required_Fields!C:D,2,false),"TBD")</f>
        <v>TBD</v>
      </c>
      <c r="Z108" s="57"/>
      <c r="AA108" s="57"/>
      <c r="AB108" s="57"/>
      <c r="AC108" s="59" t="s">
        <v>5058</v>
      </c>
      <c r="AD108" s="59" t="s">
        <v>7461</v>
      </c>
      <c r="AE108" s="57"/>
      <c r="AF108" s="44"/>
      <c r="AG108" s="56" t="s">
        <v>60</v>
      </c>
      <c r="AH108" s="56" t="s">
        <v>2324</v>
      </c>
      <c r="AI108" s="56" t="str">
        <f>VLOOKUP(AG108&amp;"."&amp;AH108,Vault_Required_Fields!C:D,2,false)</f>
        <v>#N/A</v>
      </c>
      <c r="AJ108" s="56" t="s">
        <v>10</v>
      </c>
      <c r="AK108" s="57"/>
      <c r="AL108" s="60" t="str">
        <f t="shared" si="4"/>
        <v>No</v>
      </c>
      <c r="AM108" s="79"/>
      <c r="AN108" s="79"/>
      <c r="AO108" s="79"/>
      <c r="AP108" s="79"/>
      <c r="AQ108" s="79"/>
      <c r="AR108" s="79"/>
      <c r="AS108" s="79"/>
      <c r="AT108" s="79"/>
      <c r="AU108" s="79"/>
      <c r="AV108" s="79"/>
      <c r="AW108" s="79"/>
      <c r="AX108" s="79"/>
      <c r="AY108" s="79"/>
      <c r="AZ108" s="79"/>
      <c r="BA108" s="79"/>
      <c r="BB108" s="79"/>
    </row>
    <row r="109" ht="14.25" customHeight="1">
      <c r="A109" s="64" t="s">
        <v>14</v>
      </c>
      <c r="B109" s="64" t="s">
        <v>1618</v>
      </c>
      <c r="C109" s="202" t="s">
        <v>210</v>
      </c>
      <c r="D109" s="202" t="s">
        <v>1619</v>
      </c>
      <c r="E109" s="67" t="str">
        <f>IFNA(IF(LEN(VLOOKUP(A109&amp;"."&amp;B109,Sample_Data_Columns!A:C,3,FALSE))=0,"",VLOOKUP(A109&amp;"."&amp;B109,Sample_Data_Columns!A:C,3,FALSE)),"")</f>
        <v/>
      </c>
      <c r="F109" s="67" t="str">
        <f>IFNA(IF(LEN(VLOOKUP(A109&amp;"."&amp;B109,Sample_Data_Columns!E:G,3,FALSE))=0,"",VLOOKUP(A109&amp;"."&amp;B109,Sample_Data_Columns!E:G,3,FALSE)),"")</f>
        <v/>
      </c>
      <c r="G109" s="64">
        <f>vlookup(A109&amp;"."&amp;B109,Field_Count!C:D,2,false)</f>
        <v>0</v>
      </c>
      <c r="H109" s="178">
        <f>vlookup(A109&amp;"."&amp;B109,Field_Count!C:E,3,false)</f>
        <v>0</v>
      </c>
      <c r="I109" s="64">
        <f>vlookup(A109&amp;"."&amp;B109,Field_Count!C:F,4,false)</f>
        <v>0</v>
      </c>
      <c r="J109" s="178">
        <f>vlookup(A109&amp;"."&amp;B109,Field_Count!C:G,5,false)</f>
        <v>0</v>
      </c>
      <c r="K109" s="178">
        <f>vlookup(A109&amp;"."&amp;B109,Field_Count!C:H,6,false)</f>
        <v>0</v>
      </c>
      <c r="L109" s="64"/>
      <c r="M109" s="64" t="s">
        <v>60</v>
      </c>
      <c r="N109" s="172" t="s">
        <v>7464</v>
      </c>
      <c r="O109" s="69" t="str">
        <f t="shared" si="1"/>
        <v/>
      </c>
      <c r="P109" s="67" t="str">
        <f t="shared" si="2"/>
        <v/>
      </c>
      <c r="Q109" s="161" t="s">
        <v>7457</v>
      </c>
      <c r="R109" s="133" t="s">
        <v>7458</v>
      </c>
      <c r="S109" s="67" t="s">
        <v>7460</v>
      </c>
      <c r="T109" s="203" t="s">
        <v>7460</v>
      </c>
      <c r="U109" s="117" t="s">
        <v>7457</v>
      </c>
      <c r="V109" s="60"/>
      <c r="W109" s="201" t="s">
        <v>7517</v>
      </c>
      <c r="X109" s="57" t="str">
        <f t="shared" si="3"/>
        <v>call2__v.OutOfScope</v>
      </c>
      <c r="Y109" s="57" t="str">
        <f>IFNA(VLOOKUP(M109&amp;"."&amp;N109,Vault_Required_Fields!C:D,2,false),"TBD")</f>
        <v>TBD</v>
      </c>
      <c r="Z109" s="57"/>
      <c r="AA109" s="57"/>
      <c r="AB109" s="57"/>
      <c r="AC109" s="59" t="s">
        <v>5058</v>
      </c>
      <c r="AD109" s="59" t="s">
        <v>7461</v>
      </c>
      <c r="AE109" s="57"/>
      <c r="AF109" s="44"/>
      <c r="AG109" s="56" t="s">
        <v>60</v>
      </c>
      <c r="AH109" s="60" t="s">
        <v>2326</v>
      </c>
      <c r="AI109" s="56" t="str">
        <f>VLOOKUP(AG109&amp;"."&amp;AH109,Vault_Required_Fields!C:D,2,false)</f>
        <v>#N/A</v>
      </c>
      <c r="AJ109" s="56" t="s">
        <v>10</v>
      </c>
      <c r="AK109" s="57" t="s">
        <v>2328</v>
      </c>
      <c r="AL109" s="60" t="str">
        <f t="shared" si="4"/>
        <v>No</v>
      </c>
      <c r="AM109" s="79"/>
      <c r="AN109" s="79"/>
      <c r="AO109" s="79"/>
      <c r="AP109" s="79"/>
      <c r="AQ109" s="79"/>
      <c r="AR109" s="79"/>
      <c r="AS109" s="79"/>
      <c r="AT109" s="79"/>
      <c r="AU109" s="79"/>
      <c r="AV109" s="79"/>
      <c r="AW109" s="79"/>
      <c r="AX109" s="79"/>
      <c r="AY109" s="79"/>
      <c r="AZ109" s="79"/>
      <c r="BA109" s="79"/>
      <c r="BB109" s="79"/>
    </row>
    <row r="110" ht="14.25" customHeight="1">
      <c r="A110" s="56" t="s">
        <v>14</v>
      </c>
      <c r="B110" s="56" t="s">
        <v>1622</v>
      </c>
      <c r="C110" s="130" t="s">
        <v>187</v>
      </c>
      <c r="D110" s="130" t="s">
        <v>1623</v>
      </c>
      <c r="E110" s="57" t="str">
        <f>IFNA(IF(LEN(VLOOKUP(A110&amp;"."&amp;B110,Sample_Data_Columns!A:C,3,FALSE))=0,"",VLOOKUP(A110&amp;"."&amp;B110,Sample_Data_Columns!A:C,3,FALSE)),"")</f>
        <v/>
      </c>
      <c r="F110" s="57" t="str">
        <f>IFNA(IF(LEN(VLOOKUP(A110&amp;"."&amp;B110,Sample_Data_Columns!E:G,3,FALSE))=0,"",VLOOKUP(A110&amp;"."&amp;B110,Sample_Data_Columns!E:G,3,FALSE)),"")</f>
        <v/>
      </c>
      <c r="G110" s="56">
        <f>vlookup(A110&amp;"."&amp;B110,Field_Count!C:D,2,false)</f>
        <v>0</v>
      </c>
      <c r="H110" s="139">
        <f>vlookup(A110&amp;"."&amp;B110,Field_Count!C:E,3,false)</f>
        <v>24</v>
      </c>
      <c r="I110" s="56">
        <f>vlookup(A110&amp;"."&amp;B110,Field_Count!C:F,4,false)</f>
        <v>0</v>
      </c>
      <c r="J110" s="139">
        <f>vlookup(A110&amp;"."&amp;B110,Field_Count!C:G,5,false)</f>
        <v>0</v>
      </c>
      <c r="K110" s="139">
        <f>vlookup(A110&amp;"."&amp;B110,Field_Count!C:H,6,false)</f>
        <v>0</v>
      </c>
      <c r="L110" s="56"/>
      <c r="M110" s="56" t="s">
        <v>60</v>
      </c>
      <c r="N110" s="69" t="s">
        <v>7464</v>
      </c>
      <c r="O110" s="71" t="str">
        <f t="shared" si="1"/>
        <v/>
      </c>
      <c r="P110" s="72" t="str">
        <f t="shared" si="2"/>
        <v/>
      </c>
      <c r="Q110" s="161" t="s">
        <v>7485</v>
      </c>
      <c r="R110" s="136" t="s">
        <v>7486</v>
      </c>
      <c r="S110" s="208" t="s">
        <v>7631</v>
      </c>
      <c r="T110" s="200" t="s">
        <v>7523</v>
      </c>
      <c r="U110" s="117" t="s">
        <v>7461</v>
      </c>
      <c r="V110" s="60"/>
      <c r="W110" s="201" t="s">
        <v>7517</v>
      </c>
      <c r="X110" s="57" t="str">
        <f t="shared" si="3"/>
        <v>call2__v.OutOfScope</v>
      </c>
      <c r="Y110" s="57" t="str">
        <f>IFNA(VLOOKUP(M110&amp;"."&amp;N110,Vault_Required_Fields!C:D,2,false),"TBD")</f>
        <v>TBD</v>
      </c>
      <c r="Z110" s="57"/>
      <c r="AA110" s="57"/>
      <c r="AB110" s="57"/>
      <c r="AC110" s="57"/>
      <c r="AD110" s="57"/>
      <c r="AE110" s="57"/>
      <c r="AF110" s="44"/>
      <c r="AG110" s="56" t="s">
        <v>60</v>
      </c>
      <c r="AH110" s="56" t="s">
        <v>2329</v>
      </c>
      <c r="AI110" s="56" t="str">
        <f>VLOOKUP(AG110&amp;"."&amp;AH110,Vault_Required_Fields!C:D,2,false)</f>
        <v>#N/A</v>
      </c>
      <c r="AJ110" s="56" t="s">
        <v>2107</v>
      </c>
      <c r="AK110" s="57" t="s">
        <v>2331</v>
      </c>
      <c r="AL110" s="60" t="str">
        <f t="shared" si="4"/>
        <v>Yes</v>
      </c>
      <c r="AM110" s="79"/>
      <c r="AN110" s="79"/>
      <c r="AO110" s="79"/>
      <c r="AP110" s="79"/>
      <c r="AQ110" s="79"/>
      <c r="AR110" s="79"/>
      <c r="AS110" s="79"/>
      <c r="AT110" s="79"/>
      <c r="AU110" s="79"/>
      <c r="AV110" s="79"/>
      <c r="AW110" s="79"/>
      <c r="AX110" s="79"/>
      <c r="AY110" s="79"/>
      <c r="AZ110" s="79"/>
      <c r="BA110" s="79"/>
      <c r="BB110" s="79"/>
    </row>
    <row r="111" ht="14.25" customHeight="1">
      <c r="A111" s="64" t="s">
        <v>14</v>
      </c>
      <c r="B111" s="64" t="s">
        <v>1625</v>
      </c>
      <c r="C111" s="202" t="s">
        <v>210</v>
      </c>
      <c r="D111" s="202" t="s">
        <v>1626</v>
      </c>
      <c r="E111" s="67" t="str">
        <f>IFNA(IF(LEN(VLOOKUP(A111&amp;"."&amp;B111,Sample_Data_Columns!A:C,3,FALSE))=0,"",VLOOKUP(A111&amp;"."&amp;B111,Sample_Data_Columns!A:C,3,FALSE)),"")</f>
        <v/>
      </c>
      <c r="F111" s="67" t="str">
        <f>IFNA(IF(LEN(VLOOKUP(A111&amp;"."&amp;B111,Sample_Data_Columns!E:G,3,FALSE))=0,"",VLOOKUP(A111&amp;"."&amp;B111,Sample_Data_Columns!E:G,3,FALSE)),"")</f>
        <v/>
      </c>
      <c r="G111" s="64">
        <f>vlookup(A111&amp;"."&amp;B111,Field_Count!C:D,2,false)</f>
        <v>0</v>
      </c>
      <c r="H111" s="178">
        <f>vlookup(A111&amp;"."&amp;B111,Field_Count!C:E,3,false)</f>
        <v>0</v>
      </c>
      <c r="I111" s="64">
        <f>vlookup(A111&amp;"."&amp;B111,Field_Count!C:F,4,false)</f>
        <v>0</v>
      </c>
      <c r="J111" s="178">
        <f>vlookup(A111&amp;"."&amp;B111,Field_Count!C:G,5,false)</f>
        <v>0</v>
      </c>
      <c r="K111" s="178">
        <f>vlookup(A111&amp;"."&amp;B111,Field_Count!C:H,6,false)</f>
        <v>0</v>
      </c>
      <c r="L111" s="64"/>
      <c r="M111" s="64" t="s">
        <v>60</v>
      </c>
      <c r="N111" s="64" t="s">
        <v>2289</v>
      </c>
      <c r="O111" s="63" t="str">
        <f t="shared" si="1"/>
        <v>String</v>
      </c>
      <c r="P111" s="67" t="str">
        <f t="shared" si="2"/>
        <v>State License Number for the corresponding State of the Address.</v>
      </c>
      <c r="Q111" s="161" t="s">
        <v>7457</v>
      </c>
      <c r="R111" s="133" t="s">
        <v>7458</v>
      </c>
      <c r="S111" s="68" t="s">
        <v>7656</v>
      </c>
      <c r="T111" s="203" t="s">
        <v>7460</v>
      </c>
      <c r="U111" s="117" t="s">
        <v>7457</v>
      </c>
      <c r="V111" s="60"/>
      <c r="W111" s="201" t="s">
        <v>7517</v>
      </c>
      <c r="X111" s="57" t="str">
        <f t="shared" si="3"/>
        <v>call2__v.license__v</v>
      </c>
      <c r="Y111" s="57" t="str">
        <f>IFNA(VLOOKUP(M111&amp;"."&amp;N111,Vault_Required_Fields!C:D,2,false),"TBD")</f>
        <v>TBD</v>
      </c>
      <c r="Z111" s="57"/>
      <c r="AA111" s="57"/>
      <c r="AB111" s="57"/>
      <c r="AC111" s="59" t="s">
        <v>5058</v>
      </c>
      <c r="AD111" s="59" t="s">
        <v>7461</v>
      </c>
      <c r="AE111" s="57"/>
      <c r="AF111" s="44"/>
      <c r="AG111" s="56" t="s">
        <v>60</v>
      </c>
      <c r="AH111" s="56" t="s">
        <v>2332</v>
      </c>
      <c r="AI111" s="56" t="str">
        <f>VLOOKUP(AG111&amp;"."&amp;AH111,Vault_Required_Fields!C:D,2,false)</f>
        <v>#N/A</v>
      </c>
      <c r="AJ111" s="56" t="s">
        <v>2084</v>
      </c>
      <c r="AK111" s="57" t="s">
        <v>2334</v>
      </c>
      <c r="AL111" s="60" t="str">
        <f t="shared" si="4"/>
        <v>Yes</v>
      </c>
      <c r="AM111" s="79"/>
      <c r="AN111" s="79"/>
      <c r="AO111" s="79"/>
      <c r="AP111" s="79"/>
      <c r="AQ111" s="79"/>
      <c r="AR111" s="79"/>
      <c r="AS111" s="79"/>
      <c r="AT111" s="79"/>
      <c r="AU111" s="79"/>
      <c r="AV111" s="79"/>
      <c r="AW111" s="79"/>
      <c r="AX111" s="79"/>
      <c r="AY111" s="79"/>
      <c r="AZ111" s="79"/>
      <c r="BA111" s="79"/>
      <c r="BB111" s="79"/>
    </row>
    <row r="112" ht="14.25" customHeight="1">
      <c r="A112" s="56" t="s">
        <v>14</v>
      </c>
      <c r="B112" s="56" t="s">
        <v>1629</v>
      </c>
      <c r="C112" s="130" t="s">
        <v>133</v>
      </c>
      <c r="D112" s="130" t="s">
        <v>1630</v>
      </c>
      <c r="E112" s="57" t="str">
        <f>IFNA(IF(LEN(VLOOKUP(A112&amp;"."&amp;B112,Sample_Data_Columns!A:C,3,FALSE))=0,"",VLOOKUP(A112&amp;"."&amp;B112,Sample_Data_Columns!A:C,3,FALSE)),"")</f>
        <v/>
      </c>
      <c r="F112" s="57" t="str">
        <f>IFNA(IF(LEN(VLOOKUP(A112&amp;"."&amp;B112,Sample_Data_Columns!E:G,3,FALSE))=0,"",VLOOKUP(A112&amp;"."&amp;B112,Sample_Data_Columns!E:G,3,FALSE)),"")</f>
        <v/>
      </c>
      <c r="G112" s="122">
        <f>vlookup(A112&amp;"."&amp;B112,Field_Count!C:D,2,false)</f>
        <v>609152</v>
      </c>
      <c r="H112" s="139">
        <f>vlookup(A112&amp;"."&amp;B112,Field_Count!C:E,3,false)</f>
        <v>142589</v>
      </c>
      <c r="I112" s="122">
        <f>vlookup(A112&amp;"."&amp;B112,Field_Count!C:F,4,false)</f>
        <v>411698</v>
      </c>
      <c r="J112" s="139">
        <f>vlookup(A112&amp;"."&amp;B112,Field_Count!C:G,5,false)</f>
        <v>236150</v>
      </c>
      <c r="K112" s="139">
        <f>vlookup(A112&amp;"."&amp;B112,Field_Count!C:H,6,false)</f>
        <v>38</v>
      </c>
      <c r="L112" s="56"/>
      <c r="M112" s="56" t="s">
        <v>60</v>
      </c>
      <c r="N112" s="69" t="s">
        <v>7464</v>
      </c>
      <c r="O112" s="71" t="str">
        <f t="shared" si="1"/>
        <v/>
      </c>
      <c r="P112" s="72" t="str">
        <f t="shared" si="2"/>
        <v/>
      </c>
      <c r="Q112" s="161" t="s">
        <v>7485</v>
      </c>
      <c r="R112" s="136" t="s">
        <v>7486</v>
      </c>
      <c r="S112" s="208" t="s">
        <v>7631</v>
      </c>
      <c r="T112" s="200" t="s">
        <v>7523</v>
      </c>
      <c r="U112" s="117" t="s">
        <v>7461</v>
      </c>
      <c r="V112" s="60"/>
      <c r="W112" s="201" t="s">
        <v>7517</v>
      </c>
      <c r="X112" s="57" t="str">
        <f t="shared" si="3"/>
        <v>call2__v.OutOfScope</v>
      </c>
      <c r="Y112" s="57" t="str">
        <f>IFNA(VLOOKUP(M112&amp;"."&amp;N112,Vault_Required_Fields!C:D,2,false),"TBD")</f>
        <v>TBD</v>
      </c>
      <c r="Z112" s="57"/>
      <c r="AA112" s="57"/>
      <c r="AB112" s="57"/>
      <c r="AC112" s="57"/>
      <c r="AD112" s="57"/>
      <c r="AE112" s="57"/>
      <c r="AF112" s="44"/>
      <c r="AG112" s="56" t="s">
        <v>60</v>
      </c>
      <c r="AH112" s="56" t="s">
        <v>2335</v>
      </c>
      <c r="AI112" s="56" t="str">
        <f>VLOOKUP(AG112&amp;"."&amp;AH112,Vault_Required_Fields!C:D,2,false)</f>
        <v>#N/A</v>
      </c>
      <c r="AJ112" s="56" t="s">
        <v>2107</v>
      </c>
      <c r="AK112" s="57" t="s">
        <v>2337</v>
      </c>
      <c r="AL112" s="60" t="str">
        <f t="shared" si="4"/>
        <v>Yes</v>
      </c>
      <c r="AM112" s="79"/>
      <c r="AN112" s="79"/>
      <c r="AO112" s="79"/>
      <c r="AP112" s="79"/>
      <c r="AQ112" s="79"/>
      <c r="AR112" s="79"/>
      <c r="AS112" s="79"/>
      <c r="AT112" s="79"/>
      <c r="AU112" s="79"/>
      <c r="AV112" s="79"/>
      <c r="AW112" s="79"/>
      <c r="AX112" s="79"/>
      <c r="AY112" s="79"/>
      <c r="AZ112" s="79"/>
      <c r="BA112" s="79"/>
      <c r="BB112" s="79"/>
    </row>
    <row r="113" ht="14.25" customHeight="1">
      <c r="A113" s="56" t="s">
        <v>14</v>
      </c>
      <c r="B113" s="56" t="s">
        <v>1633</v>
      </c>
      <c r="C113" s="130" t="s">
        <v>718</v>
      </c>
      <c r="D113" s="130" t="s">
        <v>1634</v>
      </c>
      <c r="E113" s="122" t="str">
        <f>IFNA(IF(LEN(VLOOKUP(A113&amp;"."&amp;B113,Sample_Data_Columns!A:C,3,FALSE))=0,"",VLOOKUP(A113&amp;"."&amp;B113,Sample_Data_Columns!A:C,3,FALSE)),"")</f>
        <v>Gathering insights about number of newly diagnosed DLBCL in MNE</v>
      </c>
      <c r="F113" s="57" t="str">
        <f>IFNA(IF(LEN(VLOOKUP(A113&amp;"."&amp;B113,Sample_Data_Columns!E:G,3,FALSE))=0,"",VLOOKUP(A113&amp;"."&amp;B113,Sample_Data_Columns!E:G,3,FALSE)),"")</f>
        <v/>
      </c>
      <c r="G113" s="122">
        <f>vlookup(A113&amp;"."&amp;B113,Field_Count!C:D,2,false)</f>
        <v>38893</v>
      </c>
      <c r="H113" s="139">
        <f>vlookup(A113&amp;"."&amp;B113,Field_Count!C:E,3,false)</f>
        <v>14115</v>
      </c>
      <c r="I113" s="122">
        <f>vlookup(A113&amp;"."&amp;B113,Field_Count!C:F,4,false)</f>
        <v>45800</v>
      </c>
      <c r="J113" s="139">
        <f>vlookup(A113&amp;"."&amp;B113,Field_Count!C:G,5,false)</f>
        <v>290085</v>
      </c>
      <c r="K113" s="139">
        <f>vlookup(A113&amp;"."&amp;B113,Field_Count!C:H,6,false)</f>
        <v>173</v>
      </c>
      <c r="L113" s="56"/>
      <c r="M113" s="56" t="s">
        <v>60</v>
      </c>
      <c r="N113" s="56" t="s">
        <v>2372</v>
      </c>
      <c r="O113" s="60" t="str">
        <f t="shared" si="1"/>
        <v>String</v>
      </c>
      <c r="P113" s="57" t="str">
        <f t="shared" si="2"/>
        <v>Free text area to store pre-call notes.  Pre call notes are populated from the next-call notes of that last call that the user did on this account.  So, Next-Call notes become the pre-call notes for the next call by a same user on the same account.</v>
      </c>
      <c r="Q113" s="161" t="s">
        <v>7461</v>
      </c>
      <c r="R113" s="204" t="s">
        <v>7462</v>
      </c>
      <c r="S113" s="137" t="s">
        <v>7633</v>
      </c>
      <c r="T113" s="200" t="s">
        <v>2914</v>
      </c>
      <c r="U113" s="117" t="s">
        <v>5058</v>
      </c>
      <c r="V113" s="62" t="s">
        <v>7453</v>
      </c>
      <c r="W113" s="201" t="s">
        <v>7517</v>
      </c>
      <c r="X113" s="57" t="str">
        <f t="shared" si="3"/>
        <v>call2__v.pre_call_notes__v</v>
      </c>
      <c r="Y113" s="57" t="str">
        <f>IFNA(VLOOKUP(M113&amp;"."&amp;N113,Vault_Required_Fields!C:D,2,false),"TBD")</f>
        <v>TBD</v>
      </c>
      <c r="Z113" s="59" t="s">
        <v>5058</v>
      </c>
      <c r="AA113" s="59" t="s">
        <v>5058</v>
      </c>
      <c r="AB113" s="59" t="s">
        <v>5058</v>
      </c>
      <c r="AC113" s="59" t="s">
        <v>5058</v>
      </c>
      <c r="AD113" s="59" t="s">
        <v>5058</v>
      </c>
      <c r="AE113" s="59" t="s">
        <v>7685</v>
      </c>
      <c r="AF113" s="44"/>
      <c r="AG113" s="56" t="s">
        <v>60</v>
      </c>
      <c r="AH113" s="56" t="s">
        <v>2338</v>
      </c>
      <c r="AI113" s="56" t="str">
        <f>VLOOKUP(AG113&amp;"."&amp;AH113,Vault_Required_Fields!C:D,2,false)</f>
        <v>#N/A</v>
      </c>
      <c r="AJ113" s="56" t="s">
        <v>10</v>
      </c>
      <c r="AK113" s="57"/>
      <c r="AL113" s="60" t="str">
        <f t="shared" si="4"/>
        <v>Yes</v>
      </c>
      <c r="AM113" s="79"/>
      <c r="AN113" s="79"/>
      <c r="AO113" s="79"/>
      <c r="AP113" s="79"/>
      <c r="AQ113" s="79"/>
      <c r="AR113" s="79"/>
      <c r="AS113" s="79"/>
      <c r="AT113" s="79"/>
      <c r="AU113" s="79"/>
      <c r="AV113" s="79"/>
      <c r="AW113" s="79"/>
      <c r="AX113" s="79"/>
      <c r="AY113" s="79"/>
      <c r="AZ113" s="79"/>
      <c r="BA113" s="79"/>
      <c r="BB113" s="79"/>
    </row>
    <row r="114" ht="14.25" customHeight="1">
      <c r="A114" s="56" t="s">
        <v>14</v>
      </c>
      <c r="B114" s="56" t="s">
        <v>1637</v>
      </c>
      <c r="C114" s="130" t="s">
        <v>1568</v>
      </c>
      <c r="D114" s="130" t="s">
        <v>1638</v>
      </c>
      <c r="E114" s="122" t="str">
        <f>IFNA(IF(LEN(VLOOKUP(A114&amp;"."&amp;B114,Sample_Data_Columns!A:C,3,FALSE))=0,"",VLOOKUP(A114&amp;"."&amp;B114,Sample_Data_Columns!A:C,3,FALSE)),"")</f>
        <v>[ ]</v>
      </c>
      <c r="F114" s="57" t="str">
        <f>IFNA(IF(LEN(VLOOKUP(A114&amp;"."&amp;B114,Sample_Data_Columns!E:G,3,FALSE))=0,"",VLOOKUP(A114&amp;"."&amp;B114,Sample_Data_Columns!E:G,3,FALSE)),"")</f>
        <v/>
      </c>
      <c r="G114" s="122" t="str">
        <f>vlookup(A114&amp;"."&amp;B114,Field_Count!C:D,2,false)</f>
        <v>#N/A</v>
      </c>
      <c r="H114" s="139" t="str">
        <f>vlookup(A114&amp;"."&amp;B114,Field_Count!C:E,3,false)</f>
        <v>#N/A</v>
      </c>
      <c r="I114" s="122" t="str">
        <f>vlookup(A114&amp;"."&amp;B114,Field_Count!C:F,4,false)</f>
        <v>#N/A</v>
      </c>
      <c r="J114" s="139" t="str">
        <f>vlookup(A114&amp;"."&amp;B114,Field_Count!C:G,5,false)</f>
        <v>#N/A</v>
      </c>
      <c r="K114" s="139" t="str">
        <f>vlookup(A114&amp;"."&amp;B114,Field_Count!C:H,6,false)</f>
        <v>#N/A</v>
      </c>
      <c r="L114" s="56"/>
      <c r="M114" s="56" t="s">
        <v>60</v>
      </c>
      <c r="N114" s="69" t="s">
        <v>7693</v>
      </c>
      <c r="O114" s="71" t="str">
        <f t="shared" si="1"/>
        <v/>
      </c>
      <c r="P114" s="72" t="str">
        <f t="shared" si="2"/>
        <v/>
      </c>
      <c r="Q114" s="161" t="s">
        <v>7485</v>
      </c>
      <c r="R114" s="136" t="s">
        <v>7486</v>
      </c>
      <c r="S114" s="151" t="s">
        <v>7489</v>
      </c>
      <c r="T114" s="200" t="s">
        <v>7523</v>
      </c>
      <c r="U114" s="117" t="s">
        <v>7461</v>
      </c>
      <c r="V114" s="60"/>
      <c r="W114" s="201" t="s">
        <v>7517</v>
      </c>
      <c r="X114" s="57" t="str">
        <f t="shared" si="3"/>
        <v>call2__v.pre_call_product_notes__c</v>
      </c>
      <c r="Y114" s="57" t="str">
        <f>IFNA(VLOOKUP(M114&amp;"."&amp;N114,Vault_Required_Fields!C:D,2,false),"TBD")</f>
        <v>TBD</v>
      </c>
      <c r="Z114" s="57"/>
      <c r="AA114" s="57"/>
      <c r="AB114" s="57"/>
      <c r="AC114" s="57"/>
      <c r="AD114" s="57"/>
      <c r="AE114" s="57"/>
      <c r="AF114" s="44"/>
      <c r="AG114" s="56" t="s">
        <v>60</v>
      </c>
      <c r="AH114" s="56" t="s">
        <v>2339</v>
      </c>
      <c r="AI114" s="56" t="str">
        <f>VLOOKUP(AG114&amp;"."&amp;AH114,Vault_Required_Fields!C:D,2,false)</f>
        <v>#N/A</v>
      </c>
      <c r="AJ114" s="56" t="s">
        <v>2107</v>
      </c>
      <c r="AK114" s="57"/>
      <c r="AL114" s="60" t="str">
        <f t="shared" si="4"/>
        <v>Yes</v>
      </c>
      <c r="AM114" s="79"/>
      <c r="AN114" s="79"/>
      <c r="AO114" s="79"/>
      <c r="AP114" s="79"/>
      <c r="AQ114" s="79"/>
      <c r="AR114" s="79"/>
      <c r="AS114" s="79"/>
      <c r="AT114" s="79"/>
      <c r="AU114" s="79"/>
      <c r="AV114" s="79"/>
      <c r="AW114" s="79"/>
      <c r="AX114" s="79"/>
      <c r="AY114" s="79"/>
      <c r="AZ114" s="79"/>
      <c r="BA114" s="79"/>
      <c r="BB114" s="79"/>
    </row>
    <row r="115" ht="14.25" customHeight="1">
      <c r="A115" s="56" t="s">
        <v>14</v>
      </c>
      <c r="B115" s="56" t="s">
        <v>1641</v>
      </c>
      <c r="C115" s="130" t="s">
        <v>249</v>
      </c>
      <c r="D115" s="130" t="s">
        <v>1642</v>
      </c>
      <c r="E115" s="57" t="str">
        <f>IFNA(IF(LEN(VLOOKUP(A115&amp;"."&amp;B115,Sample_Data_Columns!A:C,3,FALSE))=0,"",VLOOKUP(A115&amp;"."&amp;B115,Sample_Data_Columns!A:C,3,FALSE)),"")</f>
        <v/>
      </c>
      <c r="F115" s="57" t="str">
        <f>IFNA(IF(LEN(VLOOKUP(A115&amp;"."&amp;B115,Sample_Data_Columns!E:G,3,FALSE))=0,"",VLOOKUP(A115&amp;"."&amp;B115,Sample_Data_Columns!E:G,3,FALSE)),"")</f>
        <v/>
      </c>
      <c r="G115" s="122">
        <f>vlookup(A115&amp;"."&amp;B115,Field_Count!C:D,2,false)</f>
        <v>272621</v>
      </c>
      <c r="H115" s="139">
        <f>vlookup(A115&amp;"."&amp;B115,Field_Count!C:E,3,false)</f>
        <v>16830</v>
      </c>
      <c r="I115" s="212">
        <f>vlookup(A115&amp;"."&amp;B115,Field_Count!C:F,4,false)</f>
        <v>0</v>
      </c>
      <c r="J115" s="139">
        <f>vlookup(A115&amp;"."&amp;B115,Field_Count!C:G,5,false)</f>
        <v>113</v>
      </c>
      <c r="K115" s="139">
        <f>vlookup(A115&amp;"."&amp;B115,Field_Count!C:H,6,false)</f>
        <v>1460</v>
      </c>
      <c r="L115" s="56"/>
      <c r="M115" s="56" t="s">
        <v>60</v>
      </c>
      <c r="N115" s="69" t="s">
        <v>7464</v>
      </c>
      <c r="O115" s="71" t="str">
        <f t="shared" si="1"/>
        <v/>
      </c>
      <c r="P115" s="72" t="str">
        <f t="shared" si="2"/>
        <v/>
      </c>
      <c r="Q115" s="161" t="s">
        <v>7485</v>
      </c>
      <c r="R115" s="136" t="s">
        <v>7486</v>
      </c>
      <c r="S115" s="208" t="s">
        <v>7631</v>
      </c>
      <c r="T115" s="200" t="s">
        <v>7523</v>
      </c>
      <c r="U115" s="117" t="s">
        <v>7461</v>
      </c>
      <c r="V115" s="60"/>
      <c r="W115" s="201" t="s">
        <v>7517</v>
      </c>
      <c r="X115" s="57" t="str">
        <f t="shared" si="3"/>
        <v>call2__v.OutOfScope</v>
      </c>
      <c r="Y115" s="57" t="str">
        <f>IFNA(VLOOKUP(M115&amp;"."&amp;N115,Vault_Required_Fields!C:D,2,false),"TBD")</f>
        <v>TBD</v>
      </c>
      <c r="Z115" s="57"/>
      <c r="AA115" s="57"/>
      <c r="AB115" s="57"/>
      <c r="AC115" s="57"/>
      <c r="AD115" s="57"/>
      <c r="AE115" s="57"/>
      <c r="AF115" s="44"/>
      <c r="AG115" s="56" t="s">
        <v>60</v>
      </c>
      <c r="AH115" s="56" t="s">
        <v>2340</v>
      </c>
      <c r="AI115" s="56" t="str">
        <f>VLOOKUP(AG115&amp;"."&amp;AH115,Vault_Required_Fields!C:D,2,false)</f>
        <v>#N/A</v>
      </c>
      <c r="AJ115" s="56" t="s">
        <v>10</v>
      </c>
      <c r="AK115" s="57"/>
      <c r="AL115" s="60" t="str">
        <f t="shared" si="4"/>
        <v>No</v>
      </c>
      <c r="AM115" s="79"/>
      <c r="AN115" s="79"/>
      <c r="AO115" s="79"/>
      <c r="AP115" s="79"/>
      <c r="AQ115" s="79"/>
      <c r="AR115" s="79"/>
      <c r="AS115" s="79"/>
      <c r="AT115" s="79"/>
      <c r="AU115" s="79"/>
      <c r="AV115" s="79"/>
      <c r="AW115" s="79"/>
      <c r="AX115" s="79"/>
      <c r="AY115" s="79"/>
      <c r="AZ115" s="79"/>
      <c r="BA115" s="79"/>
      <c r="BB115" s="79"/>
    </row>
    <row r="116" ht="14.25" customHeight="1">
      <c r="A116" s="56" t="s">
        <v>14</v>
      </c>
      <c r="B116" s="56" t="s">
        <v>1645</v>
      </c>
      <c r="C116" s="130" t="s">
        <v>170</v>
      </c>
      <c r="D116" s="130" t="s">
        <v>1646</v>
      </c>
      <c r="E116" s="57" t="str">
        <f>IFNA(IF(LEN(VLOOKUP(A116&amp;"."&amp;B116,Sample_Data_Columns!A:C,3,FALSE))=0,"",VLOOKUP(A116&amp;"."&amp;B116,Sample_Data_Columns!A:C,3,FALSE)),"")</f>
        <v/>
      </c>
      <c r="F116" s="57" t="str">
        <f>IFNA(IF(LEN(VLOOKUP(A116&amp;"."&amp;B116,Sample_Data_Columns!E:G,3,FALSE))=0,"",VLOOKUP(A116&amp;"."&amp;B116,Sample_Data_Columns!E:G,3,FALSE)),"")</f>
        <v/>
      </c>
      <c r="G116" s="122">
        <f>vlookup(A116&amp;"."&amp;B116,Field_Count!C:D,2,false)</f>
        <v>8</v>
      </c>
      <c r="H116" s="139">
        <f>vlookup(A116&amp;"."&amp;B116,Field_Count!C:E,3,false)</f>
        <v>0</v>
      </c>
      <c r="I116" s="122">
        <f>vlookup(A116&amp;"."&amp;B116,Field_Count!C:F,4,false)</f>
        <v>8</v>
      </c>
      <c r="J116" s="139">
        <f>vlookup(A116&amp;"."&amp;B116,Field_Count!C:G,5,false)</f>
        <v>0</v>
      </c>
      <c r="K116" s="139">
        <f>vlookup(A116&amp;"."&amp;B116,Field_Count!C:H,6,false)</f>
        <v>9</v>
      </c>
      <c r="L116" s="56"/>
      <c r="M116" s="56" t="s">
        <v>60</v>
      </c>
      <c r="N116" s="69" t="s">
        <v>7464</v>
      </c>
      <c r="O116" s="71" t="str">
        <f t="shared" si="1"/>
        <v/>
      </c>
      <c r="P116" s="72" t="str">
        <f t="shared" si="2"/>
        <v/>
      </c>
      <c r="Q116" s="161" t="s">
        <v>7485</v>
      </c>
      <c r="R116" s="136" t="s">
        <v>7486</v>
      </c>
      <c r="S116" s="208" t="s">
        <v>7631</v>
      </c>
      <c r="T116" s="200" t="s">
        <v>7523</v>
      </c>
      <c r="U116" s="117" t="s">
        <v>7461</v>
      </c>
      <c r="V116" s="60"/>
      <c r="W116" s="201" t="s">
        <v>7517</v>
      </c>
      <c r="X116" s="57" t="str">
        <f t="shared" si="3"/>
        <v>call2__v.OutOfScope</v>
      </c>
      <c r="Y116" s="57" t="str">
        <f>IFNA(VLOOKUP(M116&amp;"."&amp;N116,Vault_Required_Fields!C:D,2,false),"TBD")</f>
        <v>TBD</v>
      </c>
      <c r="Z116" s="57"/>
      <c r="AA116" s="57"/>
      <c r="AB116" s="57"/>
      <c r="AC116" s="57"/>
      <c r="AD116" s="57"/>
      <c r="AE116" s="57"/>
      <c r="AF116" s="44"/>
      <c r="AG116" s="162" t="s">
        <v>60</v>
      </c>
      <c r="AH116" s="162" t="s">
        <v>2342</v>
      </c>
      <c r="AI116" s="162" t="str">
        <f>VLOOKUP(AG116&amp;"."&amp;AH116,Vault_Required_Fields!C:D,2,false)</f>
        <v>#N/A</v>
      </c>
      <c r="AJ116" s="56" t="s">
        <v>2084</v>
      </c>
      <c r="AK116" s="57"/>
      <c r="AL116" s="60" t="str">
        <f t="shared" si="4"/>
        <v>Yes</v>
      </c>
      <c r="AM116" s="79"/>
      <c r="AN116" s="79"/>
      <c r="AO116" s="79"/>
      <c r="AP116" s="79"/>
      <c r="AQ116" s="79"/>
      <c r="AR116" s="79"/>
      <c r="AS116" s="79"/>
      <c r="AT116" s="79"/>
      <c r="AU116" s="79"/>
      <c r="AV116" s="79"/>
      <c r="AW116" s="79"/>
      <c r="AX116" s="79"/>
      <c r="AY116" s="79"/>
      <c r="AZ116" s="79"/>
      <c r="BA116" s="79"/>
      <c r="BB116" s="79"/>
    </row>
    <row r="117" ht="14.25" customHeight="1">
      <c r="A117" s="64" t="s">
        <v>14</v>
      </c>
      <c r="B117" s="64" t="s">
        <v>1649</v>
      </c>
      <c r="C117" s="202" t="s">
        <v>210</v>
      </c>
      <c r="D117" s="202" t="s">
        <v>1650</v>
      </c>
      <c r="E117" s="67" t="str">
        <f>IFNA(IF(LEN(VLOOKUP(A117&amp;"."&amp;B117,Sample_Data_Columns!A:C,3,FALSE))=0,"",VLOOKUP(A117&amp;"."&amp;B117,Sample_Data_Columns!A:C,3,FALSE)),"")</f>
        <v/>
      </c>
      <c r="F117" s="67" t="str">
        <f>IFNA(IF(LEN(VLOOKUP(A117&amp;"."&amp;B117,Sample_Data_Columns!E:G,3,FALSE))=0,"",VLOOKUP(A117&amp;"."&amp;B117,Sample_Data_Columns!E:G,3,FALSE)),"")</f>
        <v/>
      </c>
      <c r="G117" s="64">
        <f>vlookup(A117&amp;"."&amp;B117,Field_Count!C:D,2,false)</f>
        <v>0</v>
      </c>
      <c r="H117" s="178">
        <f>vlookup(A117&amp;"."&amp;B117,Field_Count!C:E,3,false)</f>
        <v>0</v>
      </c>
      <c r="I117" s="64">
        <f>vlookup(A117&amp;"."&amp;B117,Field_Count!C:F,4,false)</f>
        <v>0</v>
      </c>
      <c r="J117" s="178">
        <f>vlookup(A117&amp;"."&amp;B117,Field_Count!C:G,5,false)</f>
        <v>0</v>
      </c>
      <c r="K117" s="178">
        <f>vlookup(A117&amp;"."&amp;B117,Field_Count!C:H,6,false)</f>
        <v>0</v>
      </c>
      <c r="L117" s="64"/>
      <c r="M117" s="64" t="s">
        <v>60</v>
      </c>
      <c r="N117" s="172" t="s">
        <v>7464</v>
      </c>
      <c r="O117" s="69" t="str">
        <f t="shared" si="1"/>
        <v/>
      </c>
      <c r="P117" s="67" t="str">
        <f t="shared" si="2"/>
        <v/>
      </c>
      <c r="Q117" s="161" t="s">
        <v>7457</v>
      </c>
      <c r="R117" s="133" t="s">
        <v>7458</v>
      </c>
      <c r="S117" s="67" t="s">
        <v>7460</v>
      </c>
      <c r="T117" s="203" t="s">
        <v>7460</v>
      </c>
      <c r="U117" s="117" t="s">
        <v>7457</v>
      </c>
      <c r="V117" s="60"/>
      <c r="W117" s="201" t="s">
        <v>7517</v>
      </c>
      <c r="X117" s="57" t="str">
        <f t="shared" si="3"/>
        <v>call2__v.OutOfScope</v>
      </c>
      <c r="Y117" s="57" t="str">
        <f>IFNA(VLOOKUP(M117&amp;"."&amp;N117,Vault_Required_Fields!C:D,2,false),"TBD")</f>
        <v>TBD</v>
      </c>
      <c r="Z117" s="57"/>
      <c r="AA117" s="57"/>
      <c r="AB117" s="57"/>
      <c r="AC117" s="59" t="s">
        <v>5058</v>
      </c>
      <c r="AD117" s="59" t="s">
        <v>7461</v>
      </c>
      <c r="AE117" s="57"/>
      <c r="AF117" s="44"/>
      <c r="AG117" s="56" t="s">
        <v>60</v>
      </c>
      <c r="AH117" s="56" t="s">
        <v>2344</v>
      </c>
      <c r="AI117" s="56" t="str">
        <f>VLOOKUP(AG117&amp;"."&amp;AH117,Vault_Required_Fields!C:D,2,false)</f>
        <v>#N/A</v>
      </c>
      <c r="AJ117" s="56" t="s">
        <v>2084</v>
      </c>
      <c r="AK117" s="57" t="s">
        <v>2346</v>
      </c>
      <c r="AL117" s="60" t="str">
        <f t="shared" si="4"/>
        <v>Yes</v>
      </c>
      <c r="AM117" s="79"/>
      <c r="AN117" s="79"/>
      <c r="AO117" s="79"/>
      <c r="AP117" s="79"/>
      <c r="AQ117" s="79"/>
      <c r="AR117" s="79"/>
      <c r="AS117" s="79"/>
      <c r="AT117" s="79"/>
      <c r="AU117" s="79"/>
      <c r="AV117" s="79"/>
      <c r="AW117" s="79"/>
      <c r="AX117" s="79"/>
      <c r="AY117" s="79"/>
      <c r="AZ117" s="79"/>
      <c r="BA117" s="79"/>
      <c r="BB117" s="79"/>
    </row>
    <row r="118" ht="14.25" customHeight="1">
      <c r="A118" s="56" t="s">
        <v>14</v>
      </c>
      <c r="B118" s="56" t="s">
        <v>1653</v>
      </c>
      <c r="C118" s="130" t="s">
        <v>161</v>
      </c>
      <c r="D118" s="130" t="s">
        <v>1654</v>
      </c>
      <c r="E118" s="122" t="str">
        <f>IFNA(IF(LEN(VLOOKUP(A118&amp;"."&amp;B118,Sample_Data_Columns!A:C,3,FALSE))=0,"",VLOOKUP(A118&amp;"."&amp;B118,Sample_Data_Columns!A:C,3,FALSE)),"")</f>
        <v>false</v>
      </c>
      <c r="F118" s="122" t="b">
        <f>IFNA(IF(LEN(VLOOKUP(A118&amp;"."&amp;B118,Sample_Data_Columns!E:G,3,FALSE))=0,"",VLOOKUP(A118&amp;"."&amp;B118,Sample_Data_Columns!E:G,3,FALSE)),"")</f>
        <v>0</v>
      </c>
      <c r="G118" s="122" t="str">
        <f>vlookup(A118&amp;"."&amp;B118,Field_Count!C:D,2,false)</f>
        <v>#N/A</v>
      </c>
      <c r="H118" s="139" t="str">
        <f>vlookup(A118&amp;"."&amp;B118,Field_Count!C:E,3,false)</f>
        <v>#N/A</v>
      </c>
      <c r="I118" s="122" t="str">
        <f>vlookup(A118&amp;"."&amp;B118,Field_Count!C:F,4,false)</f>
        <v>#N/A</v>
      </c>
      <c r="J118" s="139" t="str">
        <f>vlookup(A118&amp;"."&amp;B118,Field_Count!C:G,5,false)</f>
        <v>#N/A</v>
      </c>
      <c r="K118" s="139" t="str">
        <f>vlookup(A118&amp;"."&amp;B118,Field_Count!C:H,6,false)</f>
        <v>#N/A</v>
      </c>
      <c r="L118" s="56"/>
      <c r="M118" s="56" t="s">
        <v>60</v>
      </c>
      <c r="N118" s="69" t="s">
        <v>7464</v>
      </c>
      <c r="O118" s="69" t="str">
        <f t="shared" si="1"/>
        <v/>
      </c>
      <c r="P118" s="72" t="str">
        <f t="shared" si="2"/>
        <v/>
      </c>
      <c r="Q118" s="161" t="s">
        <v>7457</v>
      </c>
      <c r="R118" s="133" t="s">
        <v>7458</v>
      </c>
      <c r="S118" s="151" t="s">
        <v>7694</v>
      </c>
      <c r="T118" s="200" t="s">
        <v>7460</v>
      </c>
      <c r="U118" s="117" t="s">
        <v>7457</v>
      </c>
      <c r="V118" s="60"/>
      <c r="W118" s="201" t="s">
        <v>7517</v>
      </c>
      <c r="X118" s="57" t="str">
        <f t="shared" si="3"/>
        <v>call2__v.OutOfScope</v>
      </c>
      <c r="Y118" s="57" t="str">
        <f>IFNA(VLOOKUP(M118&amp;"."&amp;N118,Vault_Required_Fields!C:D,2,false),"TBD")</f>
        <v>TBD</v>
      </c>
      <c r="Z118" s="57"/>
      <c r="AA118" s="57"/>
      <c r="AB118" s="57"/>
      <c r="AC118" s="59" t="s">
        <v>5058</v>
      </c>
      <c r="AD118" s="59" t="s">
        <v>7461</v>
      </c>
      <c r="AE118" s="57"/>
      <c r="AF118" s="44"/>
      <c r="AG118" s="56" t="s">
        <v>60</v>
      </c>
      <c r="AH118" s="56" t="s">
        <v>2347</v>
      </c>
      <c r="AI118" s="56" t="str">
        <f>VLOOKUP(AG118&amp;"."&amp;AH118,Vault_Required_Fields!C:D,2,false)</f>
        <v>#N/A</v>
      </c>
      <c r="AJ118" s="56" t="s">
        <v>2167</v>
      </c>
      <c r="AK118" s="57" t="s">
        <v>2349</v>
      </c>
      <c r="AL118" s="60" t="str">
        <f t="shared" si="4"/>
        <v>No</v>
      </c>
      <c r="AM118" s="79"/>
      <c r="AN118" s="79"/>
      <c r="AO118" s="79"/>
      <c r="AP118" s="79"/>
      <c r="AQ118" s="79"/>
      <c r="AR118" s="79"/>
      <c r="AS118" s="79"/>
      <c r="AT118" s="79"/>
      <c r="AU118" s="79"/>
      <c r="AV118" s="79"/>
      <c r="AW118" s="79"/>
      <c r="AX118" s="79"/>
      <c r="AY118" s="79"/>
      <c r="AZ118" s="79"/>
      <c r="BA118" s="79"/>
      <c r="BB118" s="79"/>
    </row>
    <row r="119" ht="14.25" customHeight="1">
      <c r="A119" s="56" t="s">
        <v>14</v>
      </c>
      <c r="B119" s="56" t="s">
        <v>1657</v>
      </c>
      <c r="C119" s="130" t="s">
        <v>407</v>
      </c>
      <c r="D119" s="130" t="s">
        <v>1658</v>
      </c>
      <c r="E119" s="122" t="str">
        <f>IFNA(IF(LEN(VLOOKUP(A119&amp;"."&amp;B119,Sample_Data_Columns!A:C,3,FALSE))=0,"",VLOOKUP(A119&amp;"."&amp;B119,Sample_Data_Columns!A:C,3,FALSE)),"")</f>
        <v>[{"isAllowAccount":false,"accId":"0013X00003gWlCxQAK"}]</v>
      </c>
      <c r="F119" s="122" t="str">
        <f>IFNA(IF(LEN(VLOOKUP(A119&amp;"."&amp;B119,Sample_Data_Columns!E:G,3,FALSE))=0,"",VLOOKUP(A119&amp;"."&amp;B119,Sample_Data_Columns!E:G,3,FALSE)),"")</f>
        <v>[{"isAllowAccount":false,"accId":"0017U00000GufzIQAR"}]</v>
      </c>
      <c r="G119" s="122" t="str">
        <f>vlookup(A119&amp;"."&amp;B119,Field_Count!C:D,2,false)</f>
        <v>#N/A</v>
      </c>
      <c r="H119" s="139" t="str">
        <f>vlookup(A119&amp;"."&amp;B119,Field_Count!C:E,3,false)</f>
        <v>#N/A</v>
      </c>
      <c r="I119" s="122" t="str">
        <f>vlookup(A119&amp;"."&amp;B119,Field_Count!C:F,4,false)</f>
        <v>#N/A</v>
      </c>
      <c r="J119" s="139" t="str">
        <f>vlookup(A119&amp;"."&amp;B119,Field_Count!C:G,5,false)</f>
        <v>#N/A</v>
      </c>
      <c r="K119" s="139" t="str">
        <f>vlookup(A119&amp;"."&amp;B119,Field_Count!C:H,6,false)</f>
        <v>#N/A</v>
      </c>
      <c r="L119" s="56"/>
      <c r="M119" s="56" t="s">
        <v>60</v>
      </c>
      <c r="N119" s="69" t="s">
        <v>7695</v>
      </c>
      <c r="O119" s="71" t="str">
        <f t="shared" si="1"/>
        <v/>
      </c>
      <c r="P119" s="72" t="str">
        <f t="shared" si="2"/>
        <v/>
      </c>
      <c r="Q119" s="161" t="s">
        <v>7485</v>
      </c>
      <c r="R119" s="136" t="s">
        <v>7486</v>
      </c>
      <c r="S119" s="151" t="s">
        <v>7489</v>
      </c>
      <c r="T119" s="200" t="s">
        <v>7523</v>
      </c>
      <c r="U119" s="117" t="s">
        <v>7461</v>
      </c>
      <c r="V119" s="60"/>
      <c r="W119" s="201" t="s">
        <v>7517</v>
      </c>
      <c r="X119" s="57" t="str">
        <f t="shared" si="3"/>
        <v>call2__v.restricted_products_override__c</v>
      </c>
      <c r="Y119" s="57" t="str">
        <f>IFNA(VLOOKUP(M119&amp;"."&amp;N119,Vault_Required_Fields!C:D,2,false),"TBD")</f>
        <v>TBD</v>
      </c>
      <c r="Z119" s="57"/>
      <c r="AA119" s="57"/>
      <c r="AB119" s="57"/>
      <c r="AC119" s="57"/>
      <c r="AD119" s="57"/>
      <c r="AE119" s="57"/>
      <c r="AF119" s="44"/>
      <c r="AG119" s="56" t="s">
        <v>60</v>
      </c>
      <c r="AH119" s="56" t="s">
        <v>2350</v>
      </c>
      <c r="AI119" s="56" t="str">
        <f>VLOOKUP(AG119&amp;"."&amp;AH119,Vault_Required_Fields!C:D,2,false)</f>
        <v>Required</v>
      </c>
      <c r="AJ119" s="56" t="s">
        <v>10</v>
      </c>
      <c r="AK119" s="57"/>
      <c r="AL119" s="60" t="str">
        <f t="shared" si="4"/>
        <v>Yes</v>
      </c>
      <c r="AM119" s="79"/>
      <c r="AN119" s="79"/>
      <c r="AO119" s="79"/>
      <c r="AP119" s="79"/>
      <c r="AQ119" s="79"/>
      <c r="AR119" s="79"/>
      <c r="AS119" s="79"/>
      <c r="AT119" s="79"/>
      <c r="AU119" s="79"/>
      <c r="AV119" s="79"/>
      <c r="AW119" s="79"/>
      <c r="AX119" s="79"/>
      <c r="AY119" s="79"/>
      <c r="AZ119" s="79"/>
      <c r="BA119" s="79"/>
      <c r="BB119" s="79"/>
    </row>
    <row r="120" ht="14.25" customHeight="1">
      <c r="A120" s="56" t="s">
        <v>14</v>
      </c>
      <c r="B120" s="56" t="s">
        <v>1661</v>
      </c>
      <c r="C120" s="130" t="s">
        <v>1662</v>
      </c>
      <c r="D120" s="130" t="s">
        <v>1664</v>
      </c>
      <c r="E120" s="57" t="str">
        <f>IFNA(IF(LEN(VLOOKUP(A120&amp;"."&amp;B120,Sample_Data_Columns!A:C,3,FALSE))=0,"",VLOOKUP(A120&amp;"."&amp;B120,Sample_Data_Columns!A:C,3,FALSE)),"")</f>
        <v/>
      </c>
      <c r="F120" s="57" t="str">
        <f>IFNA(IF(LEN(VLOOKUP(A120&amp;"."&amp;B120,Sample_Data_Columns!E:G,3,FALSE))=0,"",VLOOKUP(A120&amp;"."&amp;B120,Sample_Data_Columns!E:G,3,FALSE)),"")</f>
        <v/>
      </c>
      <c r="G120" s="122">
        <f>vlookup(A120&amp;"."&amp;B120,Field_Count!C:D,2,false)</f>
        <v>2825</v>
      </c>
      <c r="H120" s="139">
        <f>vlookup(A120&amp;"."&amp;B120,Field_Count!C:E,3,false)</f>
        <v>22</v>
      </c>
      <c r="I120" s="122">
        <f>vlookup(A120&amp;"."&amp;B120,Field_Count!C:F,4,false)</f>
        <v>87083</v>
      </c>
      <c r="J120" s="139">
        <f>vlookup(A120&amp;"."&amp;B120,Field_Count!C:G,5,false)</f>
        <v>441</v>
      </c>
      <c r="K120" s="139">
        <f>vlookup(A120&amp;"."&amp;B120,Field_Count!C:H,6,false)</f>
        <v>0</v>
      </c>
      <c r="L120" s="56"/>
      <c r="M120" s="56" t="s">
        <v>60</v>
      </c>
      <c r="N120" s="69" t="s">
        <v>7464</v>
      </c>
      <c r="O120" s="71" t="str">
        <f t="shared" si="1"/>
        <v/>
      </c>
      <c r="P120" s="72" t="str">
        <f t="shared" si="2"/>
        <v/>
      </c>
      <c r="Q120" s="161" t="s">
        <v>7485</v>
      </c>
      <c r="R120" s="136" t="s">
        <v>7486</v>
      </c>
      <c r="S120" s="208" t="s">
        <v>7631</v>
      </c>
      <c r="T120" s="200" t="s">
        <v>7523</v>
      </c>
      <c r="U120" s="117" t="s">
        <v>7461</v>
      </c>
      <c r="V120" s="60"/>
      <c r="W120" s="201" t="s">
        <v>7517</v>
      </c>
      <c r="X120" s="57" t="str">
        <f t="shared" si="3"/>
        <v>call2__v.OutOfScope</v>
      </c>
      <c r="Y120" s="57" t="str">
        <f>IFNA(VLOOKUP(M120&amp;"."&amp;N120,Vault_Required_Fields!C:D,2,false),"TBD")</f>
        <v>TBD</v>
      </c>
      <c r="Z120" s="57"/>
      <c r="AA120" s="57"/>
      <c r="AB120" s="57"/>
      <c r="AC120" s="57"/>
      <c r="AD120" s="57"/>
      <c r="AE120" s="57"/>
      <c r="AF120" s="44"/>
      <c r="AG120" s="56" t="s">
        <v>60</v>
      </c>
      <c r="AH120" s="56" t="s">
        <v>2352</v>
      </c>
      <c r="AI120" s="56" t="str">
        <f>VLOOKUP(AG120&amp;"."&amp;AH120,Vault_Required_Fields!C:D,2,false)</f>
        <v>Required</v>
      </c>
      <c r="AJ120" s="56" t="s">
        <v>2167</v>
      </c>
      <c r="AK120" s="57" t="s">
        <v>2354</v>
      </c>
      <c r="AL120" s="60" t="str">
        <f t="shared" si="4"/>
        <v>No</v>
      </c>
      <c r="AM120" s="79"/>
      <c r="AN120" s="79"/>
      <c r="AO120" s="79"/>
      <c r="AP120" s="79"/>
      <c r="AQ120" s="79"/>
      <c r="AR120" s="79"/>
      <c r="AS120" s="79"/>
      <c r="AT120" s="79"/>
      <c r="AU120" s="79"/>
      <c r="AV120" s="79"/>
      <c r="AW120" s="79"/>
      <c r="AX120" s="79"/>
      <c r="AY120" s="79"/>
      <c r="AZ120" s="79"/>
      <c r="BA120" s="79"/>
      <c r="BB120" s="79"/>
    </row>
    <row r="121" ht="14.25" customHeight="1">
      <c r="A121" s="56" t="s">
        <v>14</v>
      </c>
      <c r="B121" s="56" t="s">
        <v>1667</v>
      </c>
      <c r="C121" s="130" t="s">
        <v>210</v>
      </c>
      <c r="D121" s="130" t="s">
        <v>1668</v>
      </c>
      <c r="E121" s="57" t="str">
        <f>IFNA(IF(LEN(VLOOKUP(A121&amp;"."&amp;B121,Sample_Data_Columns!A:C,3,FALSE))=0,"",VLOOKUP(A121&amp;"."&amp;B121,Sample_Data_Columns!A:C,3,FALSE)),"")</f>
        <v/>
      </c>
      <c r="F121" s="57" t="str">
        <f>IFNA(IF(LEN(VLOOKUP(A121&amp;"."&amp;B121,Sample_Data_Columns!E:G,3,FALSE))=0,"",VLOOKUP(A121&amp;"."&amp;B121,Sample_Data_Columns!E:G,3,FALSE)),"")</f>
        <v/>
      </c>
      <c r="G121" s="122">
        <f>vlookup(A121&amp;"."&amp;B121,Field_Count!C:D,2,false)</f>
        <v>98430</v>
      </c>
      <c r="H121" s="139">
        <f>vlookup(A121&amp;"."&amp;B121,Field_Count!C:E,3,false)</f>
        <v>36</v>
      </c>
      <c r="I121" s="122">
        <f>vlookup(A121&amp;"."&amp;B121,Field_Count!C:F,4,false)</f>
        <v>98430</v>
      </c>
      <c r="J121" s="139">
        <f>vlookup(A121&amp;"."&amp;B121,Field_Count!C:G,5,false)</f>
        <v>436</v>
      </c>
      <c r="K121" s="139">
        <f>vlookup(A121&amp;"."&amp;B121,Field_Count!C:H,6,false)</f>
        <v>0</v>
      </c>
      <c r="L121" s="56"/>
      <c r="M121" s="56" t="s">
        <v>60</v>
      </c>
      <c r="N121" s="69" t="s">
        <v>7464</v>
      </c>
      <c r="O121" s="71" t="str">
        <f t="shared" si="1"/>
        <v/>
      </c>
      <c r="P121" s="72" t="str">
        <f t="shared" si="2"/>
        <v/>
      </c>
      <c r="Q121" s="161" t="s">
        <v>7485</v>
      </c>
      <c r="R121" s="136" t="s">
        <v>7486</v>
      </c>
      <c r="S121" s="208" t="s">
        <v>7631</v>
      </c>
      <c r="T121" s="200" t="s">
        <v>7523</v>
      </c>
      <c r="U121" s="117" t="s">
        <v>7461</v>
      </c>
      <c r="V121" s="60"/>
      <c r="W121" s="201" t="s">
        <v>7517</v>
      </c>
      <c r="X121" s="57" t="str">
        <f t="shared" si="3"/>
        <v>call2__v.OutOfScope</v>
      </c>
      <c r="Y121" s="57" t="str">
        <f>IFNA(VLOOKUP(M121&amp;"."&amp;N121,Vault_Required_Fields!C:D,2,false),"TBD")</f>
        <v>TBD</v>
      </c>
      <c r="Z121" s="57"/>
      <c r="AA121" s="57"/>
      <c r="AB121" s="57"/>
      <c r="AC121" s="57"/>
      <c r="AD121" s="57"/>
      <c r="AE121" s="57"/>
      <c r="AF121" s="44"/>
      <c r="AG121" s="56" t="s">
        <v>60</v>
      </c>
      <c r="AH121" s="62" t="s">
        <v>2355</v>
      </c>
      <c r="AI121" s="56" t="str">
        <f>VLOOKUP(AG121&amp;"."&amp;AH121,Vault_Required_Fields!C:D,2,false)</f>
        <v>Required</v>
      </c>
      <c r="AJ121" s="56" t="s">
        <v>10</v>
      </c>
      <c r="AK121" s="57"/>
      <c r="AL121" s="60" t="str">
        <f t="shared" si="4"/>
        <v>Yes</v>
      </c>
      <c r="AM121" s="79"/>
      <c r="AN121" s="79"/>
      <c r="AO121" s="79"/>
      <c r="AP121" s="79"/>
      <c r="AQ121" s="79"/>
      <c r="AR121" s="79"/>
      <c r="AS121" s="79"/>
      <c r="AT121" s="79"/>
      <c r="AU121" s="79"/>
      <c r="AV121" s="79"/>
      <c r="AW121" s="79"/>
      <c r="AX121" s="79"/>
      <c r="AY121" s="79"/>
      <c r="AZ121" s="79"/>
      <c r="BA121" s="79"/>
      <c r="BB121" s="79"/>
    </row>
    <row r="122" ht="14.25" customHeight="1">
      <c r="A122" s="56" t="s">
        <v>14</v>
      </c>
      <c r="B122" s="56" t="s">
        <v>1671</v>
      </c>
      <c r="C122" s="130" t="s">
        <v>151</v>
      </c>
      <c r="D122" s="130" t="s">
        <v>1673</v>
      </c>
      <c r="E122" s="57" t="str">
        <f>IFNA(IF(LEN(VLOOKUP(A122&amp;"."&amp;B122,Sample_Data_Columns!A:C,3,FALSE))=0,"",VLOOKUP(A122&amp;"."&amp;B122,Sample_Data_Columns!A:C,3,FALSE)),"")</f>
        <v/>
      </c>
      <c r="F122" s="57" t="str">
        <f>IFNA(IF(LEN(VLOOKUP(A122&amp;"."&amp;B122,Sample_Data_Columns!E:G,3,FALSE))=0,"",VLOOKUP(A122&amp;"."&amp;B122,Sample_Data_Columns!E:G,3,FALSE)),"")</f>
        <v/>
      </c>
      <c r="G122" s="122">
        <f>vlookup(A122&amp;"."&amp;B122,Field_Count!C:D,2,false)</f>
        <v>879</v>
      </c>
      <c r="H122" s="139">
        <f>vlookup(A122&amp;"."&amp;B122,Field_Count!C:E,3,false)</f>
        <v>106</v>
      </c>
      <c r="I122" s="122">
        <f>vlookup(A122&amp;"."&amp;B122,Field_Count!C:F,4,false)</f>
        <v>178</v>
      </c>
      <c r="J122" s="139">
        <f>vlookup(A122&amp;"."&amp;B122,Field_Count!C:G,5,false)</f>
        <v>6</v>
      </c>
      <c r="K122" s="139">
        <f>vlookup(A122&amp;"."&amp;B122,Field_Count!C:H,6,false)</f>
        <v>0</v>
      </c>
      <c r="L122" s="56"/>
      <c r="M122" s="56" t="s">
        <v>60</v>
      </c>
      <c r="N122" s="69" t="s">
        <v>7464</v>
      </c>
      <c r="O122" s="71" t="str">
        <f t="shared" si="1"/>
        <v/>
      </c>
      <c r="P122" s="72" t="str">
        <f t="shared" si="2"/>
        <v/>
      </c>
      <c r="Q122" s="161" t="s">
        <v>7485</v>
      </c>
      <c r="R122" s="136" t="s">
        <v>7486</v>
      </c>
      <c r="S122" s="208" t="s">
        <v>7631</v>
      </c>
      <c r="T122" s="200" t="s">
        <v>7523</v>
      </c>
      <c r="U122" s="117" t="s">
        <v>7461</v>
      </c>
      <c r="V122" s="60"/>
      <c r="W122" s="201" t="s">
        <v>7517</v>
      </c>
      <c r="X122" s="57" t="str">
        <f t="shared" si="3"/>
        <v>call2__v.OutOfScope</v>
      </c>
      <c r="Y122" s="57" t="str">
        <f>IFNA(VLOOKUP(M122&amp;"."&amp;N122,Vault_Required_Fields!C:D,2,false),"TBD")</f>
        <v>TBD</v>
      </c>
      <c r="Z122" s="57"/>
      <c r="AA122" s="57"/>
      <c r="AB122" s="57"/>
      <c r="AC122" s="57"/>
      <c r="AD122" s="57"/>
      <c r="AE122" s="57"/>
      <c r="AF122" s="44"/>
      <c r="AG122" s="56" t="s">
        <v>60</v>
      </c>
      <c r="AH122" s="56" t="s">
        <v>2356</v>
      </c>
      <c r="AI122" s="56" t="str">
        <f>VLOOKUP(AG122&amp;"."&amp;AH122,Vault_Required_Fields!C:D,2,false)</f>
        <v>#N/A</v>
      </c>
      <c r="AJ122" s="56" t="s">
        <v>10</v>
      </c>
      <c r="AK122" s="57" t="s">
        <v>2358</v>
      </c>
      <c r="AL122" s="60" t="str">
        <f t="shared" si="4"/>
        <v>Yes</v>
      </c>
      <c r="AM122" s="79"/>
      <c r="AN122" s="79"/>
      <c r="AO122" s="79"/>
      <c r="AP122" s="79"/>
      <c r="AQ122" s="79"/>
      <c r="AR122" s="79"/>
      <c r="AS122" s="79"/>
      <c r="AT122" s="79"/>
      <c r="AU122" s="79"/>
      <c r="AV122" s="79"/>
      <c r="AW122" s="79"/>
      <c r="AX122" s="79"/>
      <c r="AY122" s="79"/>
      <c r="AZ122" s="79"/>
      <c r="BA122" s="79"/>
      <c r="BB122" s="79"/>
    </row>
    <row r="123" ht="14.25" customHeight="1">
      <c r="A123" s="56" t="s">
        <v>14</v>
      </c>
      <c r="B123" s="56" t="s">
        <v>1676</v>
      </c>
      <c r="C123" s="130" t="s">
        <v>210</v>
      </c>
      <c r="D123" s="130" t="s">
        <v>1677</v>
      </c>
      <c r="E123" s="57" t="str">
        <f>IFNA(IF(LEN(VLOOKUP(A123&amp;"."&amp;B123,Sample_Data_Columns!A:C,3,FALSE))=0,"",VLOOKUP(A123&amp;"."&amp;B123,Sample_Data_Columns!A:C,3,FALSE)),"")</f>
        <v/>
      </c>
      <c r="F123" s="57" t="str">
        <f>IFNA(IF(LEN(VLOOKUP(A123&amp;"."&amp;B123,Sample_Data_Columns!E:G,3,FALSE))=0,"",VLOOKUP(A123&amp;"."&amp;B123,Sample_Data_Columns!E:G,3,FALSE)),"")</f>
        <v/>
      </c>
      <c r="G123" s="122">
        <f>vlookup(A123&amp;"."&amp;B123,Field_Count!C:D,2,false)</f>
        <v>176</v>
      </c>
      <c r="H123" s="139">
        <f>vlookup(A123&amp;"."&amp;B123,Field_Count!C:E,3,false)</f>
        <v>109</v>
      </c>
      <c r="I123" s="122">
        <f>vlookup(A123&amp;"."&amp;B123,Field_Count!C:F,4,false)</f>
        <v>176</v>
      </c>
      <c r="J123" s="139">
        <f>vlookup(A123&amp;"."&amp;B123,Field_Count!C:G,5,false)</f>
        <v>6</v>
      </c>
      <c r="K123" s="139">
        <f>vlookup(A123&amp;"."&amp;B123,Field_Count!C:H,6,false)</f>
        <v>0</v>
      </c>
      <c r="L123" s="56"/>
      <c r="M123" s="56" t="s">
        <v>60</v>
      </c>
      <c r="N123" s="69" t="s">
        <v>7464</v>
      </c>
      <c r="O123" s="71" t="str">
        <f t="shared" si="1"/>
        <v/>
      </c>
      <c r="P123" s="72" t="str">
        <f t="shared" si="2"/>
        <v/>
      </c>
      <c r="Q123" s="161" t="s">
        <v>7485</v>
      </c>
      <c r="R123" s="136" t="s">
        <v>7486</v>
      </c>
      <c r="S123" s="208" t="s">
        <v>7631</v>
      </c>
      <c r="T123" s="200" t="s">
        <v>7523</v>
      </c>
      <c r="U123" s="117" t="s">
        <v>7461</v>
      </c>
      <c r="V123" s="60"/>
      <c r="W123" s="201" t="s">
        <v>7517</v>
      </c>
      <c r="X123" s="57" t="str">
        <f t="shared" si="3"/>
        <v>call2__v.OutOfScope</v>
      </c>
      <c r="Y123" s="57" t="str">
        <f>IFNA(VLOOKUP(M123&amp;"."&amp;N123,Vault_Required_Fields!C:D,2,false),"TBD")</f>
        <v>TBD</v>
      </c>
      <c r="Z123" s="57"/>
      <c r="AA123" s="57"/>
      <c r="AB123" s="57"/>
      <c r="AC123" s="57"/>
      <c r="AD123" s="57"/>
      <c r="AE123" s="57"/>
      <c r="AF123" s="44"/>
      <c r="AG123" s="56" t="s">
        <v>60</v>
      </c>
      <c r="AH123" s="56" t="s">
        <v>2359</v>
      </c>
      <c r="AI123" s="56" t="str">
        <f>VLOOKUP(AG123&amp;"."&amp;AH123,Vault_Required_Fields!C:D,2,false)</f>
        <v>#N/A</v>
      </c>
      <c r="AJ123" s="56" t="s">
        <v>2084</v>
      </c>
      <c r="AK123" s="57"/>
      <c r="AL123" s="60" t="str">
        <f t="shared" si="4"/>
        <v>No</v>
      </c>
      <c r="AM123" s="79"/>
      <c r="AN123" s="79"/>
      <c r="AO123" s="79"/>
      <c r="AP123" s="79"/>
      <c r="AQ123" s="79"/>
      <c r="AR123" s="79"/>
      <c r="AS123" s="79"/>
      <c r="AT123" s="79"/>
      <c r="AU123" s="79"/>
      <c r="AV123" s="79"/>
      <c r="AW123" s="79"/>
      <c r="AX123" s="79"/>
      <c r="AY123" s="79"/>
      <c r="AZ123" s="79"/>
      <c r="BA123" s="79"/>
      <c r="BB123" s="79"/>
    </row>
    <row r="124" ht="14.25" customHeight="1">
      <c r="A124" s="64" t="s">
        <v>14</v>
      </c>
      <c r="B124" s="64" t="s">
        <v>1680</v>
      </c>
      <c r="C124" s="202" t="s">
        <v>1681</v>
      </c>
      <c r="D124" s="202" t="s">
        <v>1683</v>
      </c>
      <c r="E124" s="67" t="str">
        <f>IFNA(IF(LEN(VLOOKUP(A124&amp;"."&amp;B124,Sample_Data_Columns!A:C,3,FALSE))=0,"",VLOOKUP(A124&amp;"."&amp;B124,Sample_Data_Columns!A:C,3,FALSE)),"")</f>
        <v/>
      </c>
      <c r="F124" s="67" t="str">
        <f>IFNA(IF(LEN(VLOOKUP(A124&amp;"."&amp;B124,Sample_Data_Columns!E:G,3,FALSE))=0,"",VLOOKUP(A124&amp;"."&amp;B124,Sample_Data_Columns!E:G,3,FALSE)),"")</f>
        <v/>
      </c>
      <c r="G124" s="64">
        <f>vlookup(A124&amp;"."&amp;B124,Field_Count!C:D,2,false)</f>
        <v>0</v>
      </c>
      <c r="H124" s="178">
        <f>vlookup(A124&amp;"."&amp;B124,Field_Count!C:E,3,false)</f>
        <v>0</v>
      </c>
      <c r="I124" s="64">
        <f>vlookup(A124&amp;"."&amp;B124,Field_Count!C:F,4,false)</f>
        <v>0</v>
      </c>
      <c r="J124" s="178">
        <f>vlookup(A124&amp;"."&amp;B124,Field_Count!C:G,5,false)</f>
        <v>0</v>
      </c>
      <c r="K124" s="178">
        <f>vlookup(A124&amp;"."&amp;B124,Field_Count!C:H,6,false)</f>
        <v>0</v>
      </c>
      <c r="L124" s="64"/>
      <c r="M124" s="64" t="s">
        <v>60</v>
      </c>
      <c r="N124" s="64" t="s">
        <v>2419</v>
      </c>
      <c r="O124" s="63" t="str">
        <f t="shared" si="1"/>
        <v>String</v>
      </c>
      <c r="P124" s="67" t="str">
        <f t="shared" si="2"/>
        <v>The salutation of the Account signing for a sample</v>
      </c>
      <c r="Q124" s="161" t="s">
        <v>7457</v>
      </c>
      <c r="R124" s="133" t="s">
        <v>7458</v>
      </c>
      <c r="S124" s="68" t="s">
        <v>7656</v>
      </c>
      <c r="T124" s="203" t="s">
        <v>7460</v>
      </c>
      <c r="U124" s="117" t="s">
        <v>7457</v>
      </c>
      <c r="V124" s="60"/>
      <c r="W124" s="201" t="s">
        <v>7517</v>
      </c>
      <c r="X124" s="57" t="str">
        <f t="shared" si="3"/>
        <v>call2__v.salutation__v</v>
      </c>
      <c r="Y124" s="57" t="str">
        <f>IFNA(VLOOKUP(M124&amp;"."&amp;N124,Vault_Required_Fields!C:D,2,false),"TBD")</f>
        <v>TBD</v>
      </c>
      <c r="Z124" s="57"/>
      <c r="AA124" s="57"/>
      <c r="AB124" s="57"/>
      <c r="AC124" s="59" t="s">
        <v>5058</v>
      </c>
      <c r="AD124" s="59" t="s">
        <v>7461</v>
      </c>
      <c r="AE124" s="57"/>
      <c r="AF124" s="44"/>
      <c r="AG124" s="56" t="s">
        <v>60</v>
      </c>
      <c r="AH124" s="60" t="s">
        <v>2361</v>
      </c>
      <c r="AI124" s="56" t="str">
        <f>VLOOKUP(AG124&amp;"."&amp;AH124,Vault_Required_Fields!C:D,2,false)</f>
        <v>Required</v>
      </c>
      <c r="AJ124" s="56" t="s">
        <v>10</v>
      </c>
      <c r="AK124" s="57" t="s">
        <v>2363</v>
      </c>
      <c r="AL124" s="60" t="str">
        <f t="shared" si="4"/>
        <v>Yes</v>
      </c>
      <c r="AM124" s="79"/>
      <c r="AN124" s="79"/>
      <c r="AO124" s="79"/>
      <c r="AP124" s="79"/>
      <c r="AQ124" s="79"/>
      <c r="AR124" s="79"/>
      <c r="AS124" s="79"/>
      <c r="AT124" s="79"/>
      <c r="AU124" s="79"/>
      <c r="AV124" s="79"/>
      <c r="AW124" s="79"/>
      <c r="AX124" s="79"/>
      <c r="AY124" s="79"/>
      <c r="AZ124" s="79"/>
      <c r="BA124" s="79"/>
      <c r="BB124" s="79"/>
    </row>
    <row r="125" ht="14.25" customHeight="1">
      <c r="A125" s="64" t="s">
        <v>14</v>
      </c>
      <c r="B125" s="64" t="s">
        <v>1686</v>
      </c>
      <c r="C125" s="202" t="s">
        <v>210</v>
      </c>
      <c r="D125" s="202" t="s">
        <v>1687</v>
      </c>
      <c r="E125" s="67" t="str">
        <f>IFNA(IF(LEN(VLOOKUP(A125&amp;"."&amp;B125,Sample_Data_Columns!A:C,3,FALSE))=0,"",VLOOKUP(A125&amp;"."&amp;B125,Sample_Data_Columns!A:C,3,FALSE)),"")</f>
        <v/>
      </c>
      <c r="F125" s="67" t="str">
        <f>IFNA(IF(LEN(VLOOKUP(A125&amp;"."&amp;B125,Sample_Data_Columns!E:G,3,FALSE))=0,"",VLOOKUP(A125&amp;"."&amp;B125,Sample_Data_Columns!E:G,3,FALSE)),"")</f>
        <v/>
      </c>
      <c r="G125" s="64">
        <f>vlookup(A125&amp;"."&amp;B125,Field_Count!C:D,2,false)</f>
        <v>0</v>
      </c>
      <c r="H125" s="178">
        <f>vlookup(A125&amp;"."&amp;B125,Field_Count!C:E,3,false)</f>
        <v>0</v>
      </c>
      <c r="I125" s="64">
        <f>vlookup(A125&amp;"."&amp;B125,Field_Count!C:F,4,false)</f>
        <v>0</v>
      </c>
      <c r="J125" s="178">
        <f>vlookup(A125&amp;"."&amp;B125,Field_Count!C:G,5,false)</f>
        <v>0</v>
      </c>
      <c r="K125" s="178">
        <f>vlookup(A125&amp;"."&amp;B125,Field_Count!C:H,6,false)</f>
        <v>0</v>
      </c>
      <c r="L125" s="64"/>
      <c r="M125" s="64" t="s">
        <v>60</v>
      </c>
      <c r="N125" s="172" t="s">
        <v>7464</v>
      </c>
      <c r="O125" s="69" t="str">
        <f t="shared" si="1"/>
        <v/>
      </c>
      <c r="P125" s="67" t="str">
        <f t="shared" si="2"/>
        <v/>
      </c>
      <c r="Q125" s="161" t="s">
        <v>7457</v>
      </c>
      <c r="R125" s="133" t="s">
        <v>7458</v>
      </c>
      <c r="S125" s="67" t="s">
        <v>7460</v>
      </c>
      <c r="T125" s="203" t="s">
        <v>7460</v>
      </c>
      <c r="U125" s="117" t="s">
        <v>7457</v>
      </c>
      <c r="V125" s="60"/>
      <c r="W125" s="201" t="s">
        <v>7517</v>
      </c>
      <c r="X125" s="57" t="str">
        <f t="shared" si="3"/>
        <v>call2__v.OutOfScope</v>
      </c>
      <c r="Y125" s="57" t="str">
        <f>IFNA(VLOOKUP(M125&amp;"."&amp;N125,Vault_Required_Fields!C:D,2,false),"TBD")</f>
        <v>TBD</v>
      </c>
      <c r="Z125" s="57"/>
      <c r="AA125" s="57"/>
      <c r="AB125" s="57"/>
      <c r="AC125" s="59" t="s">
        <v>5058</v>
      </c>
      <c r="AD125" s="59" t="s">
        <v>7461</v>
      </c>
      <c r="AE125" s="57"/>
      <c r="AF125" s="44"/>
      <c r="AG125" s="56" t="s">
        <v>60</v>
      </c>
      <c r="AH125" s="56" t="s">
        <v>2364</v>
      </c>
      <c r="AI125" s="56" t="str">
        <f>VLOOKUP(AG125&amp;"."&amp;AH125,Vault_Required_Fields!C:D,2,false)</f>
        <v>#N/A</v>
      </c>
      <c r="AJ125" s="56" t="s">
        <v>2084</v>
      </c>
      <c r="AK125" s="57"/>
      <c r="AL125" s="60" t="str">
        <f t="shared" si="4"/>
        <v>No</v>
      </c>
      <c r="AM125" s="79"/>
      <c r="AN125" s="79"/>
      <c r="AO125" s="79"/>
      <c r="AP125" s="79"/>
      <c r="AQ125" s="79"/>
      <c r="AR125" s="79"/>
      <c r="AS125" s="79"/>
      <c r="AT125" s="79"/>
      <c r="AU125" s="79"/>
      <c r="AV125" s="79"/>
      <c r="AW125" s="79"/>
      <c r="AX125" s="79"/>
      <c r="AY125" s="79"/>
      <c r="AZ125" s="79"/>
      <c r="BA125" s="79"/>
      <c r="BB125" s="79"/>
    </row>
    <row r="126" ht="14.25" customHeight="1">
      <c r="A126" s="56" t="s">
        <v>14</v>
      </c>
      <c r="B126" s="56" t="s">
        <v>1690</v>
      </c>
      <c r="C126" s="137" t="s">
        <v>1534</v>
      </c>
      <c r="D126" s="130" t="s">
        <v>1692</v>
      </c>
      <c r="E126" s="57" t="str">
        <f>IFNA(IF(LEN(VLOOKUP(A126&amp;"."&amp;B126,Sample_Data_Columns!A:C,3,FALSE))=0,"",VLOOKUP(A126&amp;"."&amp;B126,Sample_Data_Columns!A:C,3,FALSE)),"")</f>
        <v/>
      </c>
      <c r="F126" s="57" t="str">
        <f>IFNA(IF(LEN(VLOOKUP(A126&amp;"."&amp;B126,Sample_Data_Columns!E:G,3,FALSE))=0,"",VLOOKUP(A126&amp;"."&amp;B126,Sample_Data_Columns!E:G,3,FALSE)),"")</f>
        <v/>
      </c>
      <c r="G126" s="122">
        <f>vlookup(A126&amp;"."&amp;B126,Field_Count!C:D,2,false)</f>
        <v>427</v>
      </c>
      <c r="H126" s="139">
        <f>vlookup(A126&amp;"."&amp;B126,Field_Count!C:E,3,false)</f>
        <v>10</v>
      </c>
      <c r="I126" s="122">
        <f>vlookup(A126&amp;"."&amp;B126,Field_Count!C:F,4,false)</f>
        <v>427</v>
      </c>
      <c r="J126" s="139">
        <f>vlookup(A126&amp;"."&amp;B126,Field_Count!C:G,5,false)</f>
        <v>31</v>
      </c>
      <c r="K126" s="139">
        <f>vlookup(A126&amp;"."&amp;B126,Field_Count!C:H,6,false)</f>
        <v>0</v>
      </c>
      <c r="L126" s="56"/>
      <c r="M126" s="56" t="s">
        <v>60</v>
      </c>
      <c r="N126" s="56" t="s">
        <v>2473</v>
      </c>
      <c r="O126" s="60" t="str">
        <f t="shared" si="1"/>
        <v>Object</v>
      </c>
      <c r="P126" s="57" t="str">
        <f t="shared" si="2"/>
        <v>The Ship to Address Lookup field corresponds to the selected Address record where BRC Samples will be shipped.  This field should not be added to a Page Layout.</v>
      </c>
      <c r="Q126" s="161" t="s">
        <v>5058</v>
      </c>
      <c r="R126" s="205" t="s">
        <v>7696</v>
      </c>
      <c r="S126" s="121" t="s">
        <v>7484</v>
      </c>
      <c r="T126" s="200" t="s">
        <v>7472</v>
      </c>
      <c r="U126" s="117" t="s">
        <v>5058</v>
      </c>
      <c r="V126" s="62" t="s">
        <v>7453</v>
      </c>
      <c r="W126" s="201" t="s">
        <v>7517</v>
      </c>
      <c r="X126" s="57" t="str">
        <f t="shared" si="3"/>
        <v>call2__v.ship_to_address__v</v>
      </c>
      <c r="Y126" s="57" t="str">
        <f>IFNA(VLOOKUP(M126&amp;"."&amp;N126,Vault_Required_Fields!C:D,2,false),"TBD")</f>
        <v>TBD</v>
      </c>
      <c r="Z126" s="59" t="s">
        <v>5058</v>
      </c>
      <c r="AA126" s="59" t="s">
        <v>5058</v>
      </c>
      <c r="AB126" s="59" t="s">
        <v>5058</v>
      </c>
      <c r="AC126" s="59" t="s">
        <v>5058</v>
      </c>
      <c r="AD126" s="59" t="s">
        <v>5058</v>
      </c>
      <c r="AE126" s="59" t="s">
        <v>7697</v>
      </c>
      <c r="AF126" s="44"/>
      <c r="AG126" s="56" t="s">
        <v>60</v>
      </c>
      <c r="AH126" s="56" t="s">
        <v>2366</v>
      </c>
      <c r="AI126" s="56" t="str">
        <f>VLOOKUP(AG126&amp;"."&amp;AH126,Vault_Required_Fields!C:D,2,false)</f>
        <v>#N/A</v>
      </c>
      <c r="AJ126" s="56" t="s">
        <v>10</v>
      </c>
      <c r="AK126" s="57" t="s">
        <v>2368</v>
      </c>
      <c r="AL126" s="60" t="str">
        <f t="shared" si="4"/>
        <v>No</v>
      </c>
      <c r="AM126" s="79"/>
      <c r="AN126" s="79"/>
      <c r="AO126" s="79"/>
      <c r="AP126" s="79"/>
      <c r="AQ126" s="79"/>
      <c r="AR126" s="79"/>
      <c r="AS126" s="79"/>
      <c r="AT126" s="79"/>
      <c r="AU126" s="79"/>
      <c r="AV126" s="79"/>
      <c r="AW126" s="79"/>
      <c r="AX126" s="79"/>
      <c r="AY126" s="79"/>
      <c r="AZ126" s="79"/>
      <c r="BA126" s="79"/>
      <c r="BB126" s="79"/>
    </row>
    <row r="127" ht="14.25" customHeight="1">
      <c r="A127" s="56" t="s">
        <v>14</v>
      </c>
      <c r="B127" s="56" t="s">
        <v>1695</v>
      </c>
      <c r="C127" s="130" t="s">
        <v>263</v>
      </c>
      <c r="D127" s="130" t="s">
        <v>1697</v>
      </c>
      <c r="E127" s="57" t="str">
        <f>IFNA(IF(LEN(VLOOKUP(A127&amp;"."&amp;B127,Sample_Data_Columns!A:C,3,FALSE))=0,"",VLOOKUP(A127&amp;"."&amp;B127,Sample_Data_Columns!A:C,3,FALSE)),"")</f>
        <v/>
      </c>
      <c r="F127" s="57" t="str">
        <f>IFNA(IF(LEN(VLOOKUP(A127&amp;"."&amp;B127,Sample_Data_Columns!E:G,3,FALSE))=0,"",VLOOKUP(A127&amp;"."&amp;B127,Sample_Data_Columns!E:G,3,FALSE)),"")</f>
        <v/>
      </c>
      <c r="G127" s="122">
        <f>vlookup(A127&amp;"."&amp;B127,Field_Count!C:D,2,false)</f>
        <v>184</v>
      </c>
      <c r="H127" s="139">
        <f>vlookup(A127&amp;"."&amp;B127,Field_Count!C:E,3,false)</f>
        <v>10</v>
      </c>
      <c r="I127" s="122">
        <f>vlookup(A127&amp;"."&amp;B127,Field_Count!C:F,4,false)</f>
        <v>184</v>
      </c>
      <c r="J127" s="139">
        <f>vlookup(A127&amp;"."&amp;B127,Field_Count!C:G,5,false)</f>
        <v>31</v>
      </c>
      <c r="K127" s="139">
        <f>vlookup(A127&amp;"."&amp;B127,Field_Count!C:H,6,false)</f>
        <v>0</v>
      </c>
      <c r="L127" s="56"/>
      <c r="M127" s="56" t="s">
        <v>60</v>
      </c>
      <c r="N127" s="56" t="s">
        <v>2477</v>
      </c>
      <c r="O127" s="60" t="str">
        <f t="shared" si="1"/>
        <v>Object</v>
      </c>
      <c r="P127" s="57" t="str">
        <f t="shared" si="2"/>
        <v/>
      </c>
      <c r="Q127" s="161" t="s">
        <v>5058</v>
      </c>
      <c r="R127" s="199" t="s">
        <v>7698</v>
      </c>
      <c r="S127" s="121" t="s">
        <v>7484</v>
      </c>
      <c r="T127" s="200" t="s">
        <v>7472</v>
      </c>
      <c r="U127" s="117" t="s">
        <v>5058</v>
      </c>
      <c r="V127" s="62" t="s">
        <v>7453</v>
      </c>
      <c r="W127" s="201" t="s">
        <v>7517</v>
      </c>
      <c r="X127" s="57" t="str">
        <f t="shared" si="3"/>
        <v>call2__v.ship_to_location__v</v>
      </c>
      <c r="Y127" s="57" t="str">
        <f>IFNA(VLOOKUP(M127&amp;"."&amp;N127,Vault_Required_Fields!C:D,2,false),"TBD")</f>
        <v>TBD</v>
      </c>
      <c r="Z127" s="59" t="s">
        <v>5058</v>
      </c>
      <c r="AA127" s="59" t="s">
        <v>5058</v>
      </c>
      <c r="AB127" s="59" t="s">
        <v>5058</v>
      </c>
      <c r="AC127" s="59" t="s">
        <v>5058</v>
      </c>
      <c r="AD127" s="59" t="s">
        <v>5058</v>
      </c>
      <c r="AE127" s="59" t="s">
        <v>7697</v>
      </c>
      <c r="AF127" s="44"/>
      <c r="AG127" s="56" t="s">
        <v>60</v>
      </c>
      <c r="AH127" s="56" t="s">
        <v>2369</v>
      </c>
      <c r="AI127" s="56" t="str">
        <f>VLOOKUP(AG127&amp;"."&amp;AH127,Vault_Required_Fields!C:D,2,false)</f>
        <v>#N/A</v>
      </c>
      <c r="AJ127" s="56" t="s">
        <v>2084</v>
      </c>
      <c r="AK127" s="57" t="s">
        <v>2371</v>
      </c>
      <c r="AL127" s="60" t="str">
        <f t="shared" si="4"/>
        <v>No</v>
      </c>
      <c r="AM127" s="79"/>
      <c r="AN127" s="79"/>
      <c r="AO127" s="79"/>
      <c r="AP127" s="79"/>
      <c r="AQ127" s="79"/>
      <c r="AR127" s="79"/>
      <c r="AS127" s="79"/>
      <c r="AT127" s="79"/>
      <c r="AU127" s="79"/>
      <c r="AV127" s="79"/>
      <c r="AW127" s="79"/>
      <c r="AX127" s="79"/>
      <c r="AY127" s="79"/>
      <c r="AZ127" s="79"/>
      <c r="BA127" s="79"/>
      <c r="BB127" s="79"/>
    </row>
    <row r="128" ht="14.25" customHeight="1">
      <c r="A128" s="56" t="s">
        <v>14</v>
      </c>
      <c r="B128" s="56" t="s">
        <v>1700</v>
      </c>
      <c r="C128" s="130" t="s">
        <v>249</v>
      </c>
      <c r="D128" s="130" t="s">
        <v>1701</v>
      </c>
      <c r="E128" s="57" t="str">
        <f>IFNA(IF(LEN(VLOOKUP(A128&amp;"."&amp;B128,Sample_Data_Columns!A:C,3,FALSE))=0,"",VLOOKUP(A128&amp;"."&amp;B128,Sample_Data_Columns!A:C,3,FALSE)),"")</f>
        <v/>
      </c>
      <c r="F128" s="57" t="str">
        <f>IFNA(IF(LEN(VLOOKUP(A128&amp;"."&amp;B128,Sample_Data_Columns!E:G,3,FALSE))=0,"",VLOOKUP(A128&amp;"."&amp;B128,Sample_Data_Columns!E:G,3,FALSE)),"")</f>
        <v/>
      </c>
      <c r="G128" s="122">
        <f>vlookup(A128&amp;"."&amp;B128,Field_Count!C:D,2,false)</f>
        <v>2454</v>
      </c>
      <c r="H128" s="139">
        <f>vlookup(A128&amp;"."&amp;B128,Field_Count!C:E,3,false)</f>
        <v>3</v>
      </c>
      <c r="I128" s="122">
        <f>vlookup(A128&amp;"."&amp;B128,Field_Count!C:F,4,false)</f>
        <v>112104</v>
      </c>
      <c r="J128" s="139">
        <f>vlookup(A128&amp;"."&amp;B128,Field_Count!C:G,5,false)</f>
        <v>3700</v>
      </c>
      <c r="K128" s="139">
        <f>vlookup(A128&amp;"."&amp;B128,Field_Count!C:H,6,false)</f>
        <v>0</v>
      </c>
      <c r="L128" s="56"/>
      <c r="M128" s="56" t="s">
        <v>60</v>
      </c>
      <c r="N128" s="56" t="s">
        <v>2431</v>
      </c>
      <c r="O128" s="60" t="str">
        <f t="shared" si="1"/>
        <v>String</v>
      </c>
      <c r="P128" s="57" t="str">
        <f t="shared" si="2"/>
        <v>The Ship Address Line 1 field stores the first line of the Ship to Address for a BRC Sample.  This field should not be displayed on the Page Layout.</v>
      </c>
      <c r="Q128" s="161" t="s">
        <v>7461</v>
      </c>
      <c r="R128" s="204" t="s">
        <v>7462</v>
      </c>
      <c r="S128" s="137" t="s">
        <v>7633</v>
      </c>
      <c r="T128" s="200" t="s">
        <v>2914</v>
      </c>
      <c r="U128" s="117" t="s">
        <v>5058</v>
      </c>
      <c r="V128" s="62" t="s">
        <v>7453</v>
      </c>
      <c r="W128" s="201" t="s">
        <v>7517</v>
      </c>
      <c r="X128" s="57" t="str">
        <f t="shared" si="3"/>
        <v>call2__v.ship_address_line_1__v</v>
      </c>
      <c r="Y128" s="57" t="str">
        <f>IFNA(VLOOKUP(M128&amp;"."&amp;N128,Vault_Required_Fields!C:D,2,false),"TBD")</f>
        <v>TBD</v>
      </c>
      <c r="Z128" s="59" t="s">
        <v>5058</v>
      </c>
      <c r="AA128" s="59" t="s">
        <v>5058</v>
      </c>
      <c r="AB128" s="59" t="s">
        <v>5058</v>
      </c>
      <c r="AC128" s="59" t="s">
        <v>5058</v>
      </c>
      <c r="AD128" s="59" t="s">
        <v>5058</v>
      </c>
      <c r="AE128" s="59" t="s">
        <v>7697</v>
      </c>
      <c r="AF128" s="44"/>
      <c r="AG128" s="56" t="s">
        <v>60</v>
      </c>
      <c r="AH128" s="56" t="s">
        <v>2372</v>
      </c>
      <c r="AI128" s="56" t="str">
        <f>VLOOKUP(AG128&amp;"."&amp;AH128,Vault_Required_Fields!C:D,2,false)</f>
        <v>#N/A</v>
      </c>
      <c r="AJ128" s="56" t="s">
        <v>2084</v>
      </c>
      <c r="AK128" s="57" t="s">
        <v>2374</v>
      </c>
      <c r="AL128" s="60" t="str">
        <f t="shared" si="4"/>
        <v>Yes</v>
      </c>
      <c r="AM128" s="79"/>
      <c r="AN128" s="79"/>
      <c r="AO128" s="79"/>
      <c r="AP128" s="79"/>
      <c r="AQ128" s="79"/>
      <c r="AR128" s="79"/>
      <c r="AS128" s="79"/>
      <c r="AT128" s="79"/>
      <c r="AU128" s="79"/>
      <c r="AV128" s="79"/>
      <c r="AW128" s="79"/>
      <c r="AX128" s="79"/>
      <c r="AY128" s="79"/>
      <c r="AZ128" s="79"/>
      <c r="BA128" s="79"/>
      <c r="BB128" s="79"/>
    </row>
    <row r="129" ht="14.25" customHeight="1">
      <c r="A129" s="56" t="s">
        <v>14</v>
      </c>
      <c r="B129" s="56" t="s">
        <v>1704</v>
      </c>
      <c r="C129" s="130" t="s">
        <v>249</v>
      </c>
      <c r="D129" s="130" t="s">
        <v>1705</v>
      </c>
      <c r="E129" s="57" t="str">
        <f>IFNA(IF(LEN(VLOOKUP(A129&amp;"."&amp;B129,Sample_Data_Columns!A:C,3,FALSE))=0,"",VLOOKUP(A129&amp;"."&amp;B129,Sample_Data_Columns!A:C,3,FALSE)),"")</f>
        <v/>
      </c>
      <c r="F129" s="57" t="str">
        <f>IFNA(IF(LEN(VLOOKUP(A129&amp;"."&amp;B129,Sample_Data_Columns!E:G,3,FALSE))=0,"",VLOOKUP(A129&amp;"."&amp;B129,Sample_Data_Columns!E:G,3,FALSE)),"")</f>
        <v/>
      </c>
      <c r="G129" s="122">
        <f>vlookup(A129&amp;"."&amp;B129,Field_Count!C:D,2,false)</f>
        <v>218</v>
      </c>
      <c r="H129" s="139">
        <f>vlookup(A129&amp;"."&amp;B129,Field_Count!C:E,3,false)</f>
        <v>0</v>
      </c>
      <c r="I129" s="122">
        <f>vlookup(A129&amp;"."&amp;B129,Field_Count!C:F,4,false)</f>
        <v>1051</v>
      </c>
      <c r="J129" s="139">
        <f>vlookup(A129&amp;"."&amp;B129,Field_Count!C:G,5,false)</f>
        <v>3383</v>
      </c>
      <c r="K129" s="139">
        <f>vlookup(A129&amp;"."&amp;B129,Field_Count!C:H,6,false)</f>
        <v>0</v>
      </c>
      <c r="L129" s="56"/>
      <c r="M129" s="56" t="s">
        <v>60</v>
      </c>
      <c r="N129" s="56" t="s">
        <v>2434</v>
      </c>
      <c r="O129" s="60" t="str">
        <f t="shared" si="1"/>
        <v>String</v>
      </c>
      <c r="P129" s="57" t="str">
        <f t="shared" si="2"/>
        <v>The Ship Address Line 2 field stores the second line of the Ship to Address for a BRC Sample.  This field should not be displayed on the Page Layout.</v>
      </c>
      <c r="Q129" s="161" t="s">
        <v>7461</v>
      </c>
      <c r="R129" s="204" t="s">
        <v>7462</v>
      </c>
      <c r="S129" s="137" t="s">
        <v>7633</v>
      </c>
      <c r="T129" s="200" t="s">
        <v>2914</v>
      </c>
      <c r="U129" s="117" t="s">
        <v>5058</v>
      </c>
      <c r="V129" s="62" t="s">
        <v>7453</v>
      </c>
      <c r="W129" s="201" t="s">
        <v>7517</v>
      </c>
      <c r="X129" s="57" t="str">
        <f t="shared" si="3"/>
        <v>call2__v.ship_address_line_2__v</v>
      </c>
      <c r="Y129" s="57" t="str">
        <f>IFNA(VLOOKUP(M129&amp;"."&amp;N129,Vault_Required_Fields!C:D,2,false),"TBD")</f>
        <v>TBD</v>
      </c>
      <c r="Z129" s="59" t="s">
        <v>5058</v>
      </c>
      <c r="AA129" s="59" t="s">
        <v>5058</v>
      </c>
      <c r="AB129" s="59" t="s">
        <v>5058</v>
      </c>
      <c r="AC129" s="59" t="s">
        <v>5058</v>
      </c>
      <c r="AD129" s="59" t="s">
        <v>5058</v>
      </c>
      <c r="AE129" s="59" t="s">
        <v>7697</v>
      </c>
      <c r="AF129" s="44"/>
      <c r="AG129" s="56" t="s">
        <v>60</v>
      </c>
      <c r="AH129" s="56" t="s">
        <v>2375</v>
      </c>
      <c r="AI129" s="56" t="str">
        <f>VLOOKUP(AG129&amp;"."&amp;AH129,Vault_Required_Fields!C:D,2,false)</f>
        <v>#N/A</v>
      </c>
      <c r="AJ129" s="56" t="s">
        <v>2084</v>
      </c>
      <c r="AK129" s="57"/>
      <c r="AL129" s="60" t="str">
        <f t="shared" si="4"/>
        <v>No</v>
      </c>
      <c r="AM129" s="79"/>
      <c r="AN129" s="79"/>
      <c r="AO129" s="79"/>
      <c r="AP129" s="79"/>
      <c r="AQ129" s="79"/>
      <c r="AR129" s="79"/>
      <c r="AS129" s="79"/>
      <c r="AT129" s="79"/>
      <c r="AU129" s="79"/>
      <c r="AV129" s="79"/>
      <c r="AW129" s="79"/>
      <c r="AX129" s="79"/>
      <c r="AY129" s="79"/>
      <c r="AZ129" s="79"/>
      <c r="BA129" s="79"/>
      <c r="BB129" s="79"/>
    </row>
    <row r="130" ht="14.25" customHeight="1">
      <c r="A130" s="56" t="s">
        <v>14</v>
      </c>
      <c r="B130" s="56" t="s">
        <v>1708</v>
      </c>
      <c r="C130" s="130" t="s">
        <v>249</v>
      </c>
      <c r="D130" s="130" t="s">
        <v>1709</v>
      </c>
      <c r="E130" s="57" t="str">
        <f>IFNA(IF(LEN(VLOOKUP(A130&amp;"."&amp;B130,Sample_Data_Columns!A:C,3,FALSE))=0,"",VLOOKUP(A130&amp;"."&amp;B130,Sample_Data_Columns!A:C,3,FALSE)),"")</f>
        <v/>
      </c>
      <c r="F130" s="57" t="str">
        <f>IFNA(IF(LEN(VLOOKUP(A130&amp;"."&amp;B130,Sample_Data_Columns!E:G,3,FALSE))=0,"",VLOOKUP(A130&amp;"."&amp;B130,Sample_Data_Columns!E:G,3,FALSE)),"")</f>
        <v/>
      </c>
      <c r="G130" s="122">
        <f>vlookup(A130&amp;"."&amp;B130,Field_Count!C:D,2,false)</f>
        <v>2454</v>
      </c>
      <c r="H130" s="139">
        <f>vlookup(A130&amp;"."&amp;B130,Field_Count!C:E,3,false)</f>
        <v>3</v>
      </c>
      <c r="I130" s="122">
        <f>vlookup(A130&amp;"."&amp;B130,Field_Count!C:F,4,false)</f>
        <v>112104</v>
      </c>
      <c r="J130" s="139">
        <f>vlookup(A130&amp;"."&amp;B130,Field_Count!C:G,5,false)</f>
        <v>3700</v>
      </c>
      <c r="K130" s="139">
        <f>vlookup(A130&amp;"."&amp;B130,Field_Count!C:H,6,false)</f>
        <v>0</v>
      </c>
      <c r="L130" s="56"/>
      <c r="M130" s="56" t="s">
        <v>60</v>
      </c>
      <c r="N130" s="69" t="s">
        <v>2443</v>
      </c>
      <c r="O130" s="60" t="str">
        <f t="shared" si="1"/>
        <v>String</v>
      </c>
      <c r="P130" s="57" t="str">
        <f t="shared" si="2"/>
        <v>The Ship City field stores the City of the Ship to Address for a BRC Sample.  This field should not be displayed on the Page Layout.</v>
      </c>
      <c r="Q130" s="161" t="s">
        <v>5058</v>
      </c>
      <c r="R130" s="204" t="s">
        <v>7640</v>
      </c>
      <c r="S130" s="137" t="s">
        <v>7699</v>
      </c>
      <c r="T130" s="200" t="s">
        <v>7472</v>
      </c>
      <c r="U130" s="117" t="s">
        <v>5058</v>
      </c>
      <c r="V130" s="62" t="s">
        <v>7453</v>
      </c>
      <c r="W130" s="201" t="s">
        <v>7517</v>
      </c>
      <c r="X130" s="57" t="str">
        <f t="shared" si="3"/>
        <v>call2__v.ship_city__v</v>
      </c>
      <c r="Y130" s="57" t="str">
        <f>IFNA(VLOOKUP(M130&amp;"."&amp;N130,Vault_Required_Fields!C:D,2,false),"TBD")</f>
        <v>TBD</v>
      </c>
      <c r="Z130" s="59" t="s">
        <v>5058</v>
      </c>
      <c r="AA130" s="59" t="s">
        <v>5058</v>
      </c>
      <c r="AB130" s="59" t="s">
        <v>5058</v>
      </c>
      <c r="AC130" s="59" t="s">
        <v>5058</v>
      </c>
      <c r="AD130" s="59" t="s">
        <v>5058</v>
      </c>
      <c r="AE130" s="59" t="s">
        <v>7697</v>
      </c>
      <c r="AF130" s="44"/>
      <c r="AG130" s="56" t="s">
        <v>60</v>
      </c>
      <c r="AH130" s="56" t="s">
        <v>2377</v>
      </c>
      <c r="AI130" s="56" t="str">
        <f>VLOOKUP(AG130&amp;"."&amp;AH130,Vault_Required_Fields!C:D,2,false)</f>
        <v>#N/A</v>
      </c>
      <c r="AJ130" s="56" t="s">
        <v>2090</v>
      </c>
      <c r="AK130" s="57" t="s">
        <v>2379</v>
      </c>
      <c r="AL130" s="60" t="str">
        <f t="shared" si="4"/>
        <v>No</v>
      </c>
      <c r="AM130" s="79"/>
      <c r="AN130" s="79"/>
      <c r="AO130" s="79"/>
      <c r="AP130" s="79"/>
      <c r="AQ130" s="79"/>
      <c r="AR130" s="79"/>
      <c r="AS130" s="79"/>
      <c r="AT130" s="79"/>
      <c r="AU130" s="79"/>
      <c r="AV130" s="79"/>
      <c r="AW130" s="79"/>
      <c r="AX130" s="79"/>
      <c r="AY130" s="79"/>
      <c r="AZ130" s="79"/>
      <c r="BA130" s="79"/>
      <c r="BB130" s="79"/>
    </row>
    <row r="131" ht="14.25" customHeight="1">
      <c r="A131" s="56" t="s">
        <v>14</v>
      </c>
      <c r="B131" s="56" t="s">
        <v>1712</v>
      </c>
      <c r="C131" s="130" t="s">
        <v>210</v>
      </c>
      <c r="D131" s="130" t="s">
        <v>273</v>
      </c>
      <c r="E131" s="57" t="str">
        <f>IFNA(IF(LEN(VLOOKUP(A131&amp;"."&amp;B131,Sample_Data_Columns!A:C,3,FALSE))=0,"",VLOOKUP(A131&amp;"."&amp;B131,Sample_Data_Columns!A:C,3,FALSE)),"")</f>
        <v/>
      </c>
      <c r="F131" s="57" t="str">
        <f>IFNA(IF(LEN(VLOOKUP(A131&amp;"."&amp;B131,Sample_Data_Columns!E:G,3,FALSE))=0,"",VLOOKUP(A131&amp;"."&amp;B131,Sample_Data_Columns!E:G,3,FALSE)),"")</f>
        <v/>
      </c>
      <c r="G131" s="122">
        <f>vlookup(A131&amp;"."&amp;B131,Field_Count!C:D,2,false)</f>
        <v>180</v>
      </c>
      <c r="H131" s="139">
        <f>vlookup(A131&amp;"."&amp;B131,Field_Count!C:E,3,false)</f>
        <v>3</v>
      </c>
      <c r="I131" s="122">
        <f>vlookup(A131&amp;"."&amp;B131,Field_Count!C:F,4,false)</f>
        <v>180</v>
      </c>
      <c r="J131" s="139">
        <f>vlookup(A131&amp;"."&amp;B131,Field_Count!C:G,5,false)</f>
        <v>11</v>
      </c>
      <c r="K131" s="139">
        <f>vlookup(A131&amp;"."&amp;B131,Field_Count!C:H,6,false)</f>
        <v>0</v>
      </c>
      <c r="L131" s="56"/>
      <c r="M131" s="56" t="s">
        <v>60</v>
      </c>
      <c r="N131" s="69" t="s">
        <v>7464</v>
      </c>
      <c r="O131" s="71" t="str">
        <f t="shared" si="1"/>
        <v/>
      </c>
      <c r="P131" s="72" t="str">
        <f t="shared" si="2"/>
        <v/>
      </c>
      <c r="Q131" s="161" t="s">
        <v>7485</v>
      </c>
      <c r="R131" s="136" t="s">
        <v>7486</v>
      </c>
      <c r="S131" s="208" t="s">
        <v>7631</v>
      </c>
      <c r="T131" s="200" t="s">
        <v>7523</v>
      </c>
      <c r="U131" s="117" t="s">
        <v>7461</v>
      </c>
      <c r="V131" s="60"/>
      <c r="W131" s="201" t="s">
        <v>7517</v>
      </c>
      <c r="X131" s="57" t="str">
        <f t="shared" si="3"/>
        <v>call2__v.OutOfScope</v>
      </c>
      <c r="Y131" s="57" t="str">
        <f>IFNA(VLOOKUP(M131&amp;"."&amp;N131,Vault_Required_Fields!C:D,2,false),"TBD")</f>
        <v>TBD</v>
      </c>
      <c r="Z131" s="57"/>
      <c r="AA131" s="57"/>
      <c r="AB131" s="57"/>
      <c r="AC131" s="57"/>
      <c r="AD131" s="57"/>
      <c r="AE131" s="57"/>
      <c r="AF131" s="44"/>
      <c r="AG131" s="56" t="s">
        <v>60</v>
      </c>
      <c r="AH131" s="56" t="s">
        <v>2380</v>
      </c>
      <c r="AI131" s="56" t="str">
        <f>VLOOKUP(AG131&amp;"."&amp;AH131,Vault_Required_Fields!C:D,2,false)</f>
        <v>#N/A</v>
      </c>
      <c r="AJ131" s="56" t="s">
        <v>10</v>
      </c>
      <c r="AK131" s="57"/>
      <c r="AL131" s="60" t="str">
        <f t="shared" si="4"/>
        <v>Yes</v>
      </c>
      <c r="AM131" s="79"/>
      <c r="AN131" s="79"/>
      <c r="AO131" s="79"/>
      <c r="AP131" s="79"/>
      <c r="AQ131" s="79"/>
      <c r="AR131" s="79"/>
      <c r="AS131" s="79"/>
      <c r="AT131" s="79"/>
      <c r="AU131" s="79"/>
      <c r="AV131" s="79"/>
      <c r="AW131" s="79"/>
      <c r="AX131" s="79"/>
      <c r="AY131" s="79"/>
      <c r="AZ131" s="79"/>
      <c r="BA131" s="79"/>
      <c r="BB131" s="79"/>
    </row>
    <row r="132" ht="14.25" customHeight="1">
      <c r="A132" s="56" t="s">
        <v>14</v>
      </c>
      <c r="B132" s="56" t="s">
        <v>1715</v>
      </c>
      <c r="C132" s="130" t="s">
        <v>210</v>
      </c>
      <c r="D132" s="130" t="s">
        <v>1716</v>
      </c>
      <c r="E132" s="57" t="str">
        <f>IFNA(IF(LEN(VLOOKUP(A132&amp;"."&amp;B132,Sample_Data_Columns!A:C,3,FALSE))=0,"",VLOOKUP(A132&amp;"."&amp;B132,Sample_Data_Columns!A:C,3,FALSE)),"")</f>
        <v/>
      </c>
      <c r="F132" s="57" t="str">
        <f>IFNA(IF(LEN(VLOOKUP(A132&amp;"."&amp;B132,Sample_Data_Columns!E:G,3,FALSE))=0,"",VLOOKUP(A132&amp;"."&amp;B132,Sample_Data_Columns!E:G,3,FALSE)),"")</f>
        <v/>
      </c>
      <c r="G132" s="122">
        <f>vlookup(A132&amp;"."&amp;B132,Field_Count!C:D,2,false)</f>
        <v>718</v>
      </c>
      <c r="H132" s="139">
        <f>vlookup(A132&amp;"."&amp;B132,Field_Count!C:E,3,false)</f>
        <v>0</v>
      </c>
      <c r="I132" s="122">
        <f>vlookup(A132&amp;"."&amp;B132,Field_Count!C:F,4,false)</f>
        <v>108387</v>
      </c>
      <c r="J132" s="139">
        <f>vlookup(A132&amp;"."&amp;B132,Field_Count!C:G,5,false)</f>
        <v>3675</v>
      </c>
      <c r="K132" s="139">
        <f>vlookup(A132&amp;"."&amp;B132,Field_Count!C:H,6,false)</f>
        <v>0</v>
      </c>
      <c r="L132" s="56"/>
      <c r="M132" s="56" t="s">
        <v>60</v>
      </c>
      <c r="N132" s="69" t="s">
        <v>7464</v>
      </c>
      <c r="O132" s="71" t="str">
        <f t="shared" si="1"/>
        <v/>
      </c>
      <c r="P132" s="72" t="str">
        <f t="shared" si="2"/>
        <v/>
      </c>
      <c r="Q132" s="161" t="s">
        <v>7485</v>
      </c>
      <c r="R132" s="136" t="s">
        <v>7486</v>
      </c>
      <c r="S132" s="208" t="s">
        <v>7631</v>
      </c>
      <c r="T132" s="200" t="s">
        <v>7523</v>
      </c>
      <c r="U132" s="117" t="s">
        <v>7461</v>
      </c>
      <c r="V132" s="60"/>
      <c r="W132" s="201" t="s">
        <v>7517</v>
      </c>
      <c r="X132" s="57" t="str">
        <f t="shared" si="3"/>
        <v>call2__v.OutOfScope</v>
      </c>
      <c r="Y132" s="57" t="str">
        <f>IFNA(VLOOKUP(M132&amp;"."&amp;N132,Vault_Required_Fields!C:D,2,false),"TBD")</f>
        <v>TBD</v>
      </c>
      <c r="Z132" s="57"/>
      <c r="AA132" s="57"/>
      <c r="AB132" s="57"/>
      <c r="AC132" s="57"/>
      <c r="AD132" s="57"/>
      <c r="AE132" s="57"/>
      <c r="AF132" s="44"/>
      <c r="AG132" s="56" t="s">
        <v>60</v>
      </c>
      <c r="AH132" s="56" t="s">
        <v>2382</v>
      </c>
      <c r="AI132" s="56" t="str">
        <f>VLOOKUP(AG132&amp;"."&amp;AH132,Vault_Required_Fields!C:D,2,false)</f>
        <v>#N/A</v>
      </c>
      <c r="AJ132" s="56" t="s">
        <v>10</v>
      </c>
      <c r="AK132" s="57" t="s">
        <v>2384</v>
      </c>
      <c r="AL132" s="60" t="str">
        <f t="shared" si="4"/>
        <v>No</v>
      </c>
      <c r="AM132" s="79"/>
      <c r="AN132" s="79"/>
      <c r="AO132" s="79"/>
      <c r="AP132" s="79"/>
      <c r="AQ132" s="79"/>
      <c r="AR132" s="79"/>
      <c r="AS132" s="79"/>
      <c r="AT132" s="79"/>
      <c r="AU132" s="79"/>
      <c r="AV132" s="79"/>
      <c r="AW132" s="79"/>
      <c r="AX132" s="79"/>
      <c r="AY132" s="79"/>
      <c r="AZ132" s="79"/>
      <c r="BA132" s="79"/>
      <c r="BB132" s="79"/>
    </row>
    <row r="133" ht="28.5" customHeight="1">
      <c r="A133" s="56" t="s">
        <v>14</v>
      </c>
      <c r="B133" s="56" t="s">
        <v>1719</v>
      </c>
      <c r="C133" s="130" t="s">
        <v>1720</v>
      </c>
      <c r="D133" s="130" t="s">
        <v>1722</v>
      </c>
      <c r="E133" s="57" t="str">
        <f>IFNA(IF(LEN(VLOOKUP(A133&amp;"."&amp;B133,Sample_Data_Columns!A:C,3,FALSE))=0,"",VLOOKUP(A133&amp;"."&amp;B133,Sample_Data_Columns!A:C,3,FALSE)),"")</f>
        <v/>
      </c>
      <c r="F133" s="57" t="str">
        <f>IFNA(IF(LEN(VLOOKUP(A133&amp;"."&amp;B133,Sample_Data_Columns!E:G,3,FALSE))=0,"",VLOOKUP(A133&amp;"."&amp;B133,Sample_Data_Columns!E:G,3,FALSE)),"")</f>
        <v/>
      </c>
      <c r="G133" s="122">
        <f>vlookup(A133&amp;"."&amp;B133,Field_Count!C:D,2,false)</f>
        <v>112104</v>
      </c>
      <c r="H133" s="139">
        <f>vlookup(A133&amp;"."&amp;B133,Field_Count!C:E,3,false)</f>
        <v>3</v>
      </c>
      <c r="I133" s="122">
        <f>vlookup(A133&amp;"."&amp;B133,Field_Count!C:F,4,false)</f>
        <v>112104</v>
      </c>
      <c r="J133" s="139">
        <f>vlookup(A133&amp;"."&amp;B133,Field_Count!C:G,5,false)</f>
        <v>3700</v>
      </c>
      <c r="K133" s="139">
        <f>vlookup(A133&amp;"."&amp;B133,Field_Count!C:H,6,false)</f>
        <v>0</v>
      </c>
      <c r="L133" s="56"/>
      <c r="M133" s="56" t="s">
        <v>60</v>
      </c>
      <c r="N133" s="56" t="s">
        <v>2482</v>
      </c>
      <c r="O133" s="60" t="str">
        <f t="shared" si="1"/>
        <v>String</v>
      </c>
      <c r="P133" s="57" t="str">
        <f t="shared" si="2"/>
        <v>The Ship Zip field stores theZip Code/Postal Code of the Ship to Address for a BRC Sample.  This field should not be displayed on the Page Layout.</v>
      </c>
      <c r="Q133" s="161" t="s">
        <v>7461</v>
      </c>
      <c r="R133" s="204" t="s">
        <v>7462</v>
      </c>
      <c r="S133" s="137" t="s">
        <v>7633</v>
      </c>
      <c r="T133" s="200" t="s">
        <v>2914</v>
      </c>
      <c r="U133" s="117" t="s">
        <v>5058</v>
      </c>
      <c r="V133" s="62" t="s">
        <v>7453</v>
      </c>
      <c r="W133" s="201" t="s">
        <v>7517</v>
      </c>
      <c r="X133" s="57" t="str">
        <f t="shared" si="3"/>
        <v>call2__v.ship_zip__v</v>
      </c>
      <c r="Y133" s="57" t="str">
        <f>IFNA(VLOOKUP(M133&amp;"."&amp;N133,Vault_Required_Fields!C:D,2,false),"TBD")</f>
        <v>TBD</v>
      </c>
      <c r="Z133" s="59" t="s">
        <v>5058</v>
      </c>
      <c r="AA133" s="59" t="s">
        <v>5058</v>
      </c>
      <c r="AB133" s="59" t="s">
        <v>5058</v>
      </c>
      <c r="AC133" s="59" t="s">
        <v>5058</v>
      </c>
      <c r="AD133" s="59" t="s">
        <v>5058</v>
      </c>
      <c r="AE133" s="59" t="s">
        <v>7697</v>
      </c>
      <c r="AF133" s="44"/>
      <c r="AG133" s="56" t="s">
        <v>60</v>
      </c>
      <c r="AH133" s="56" t="s">
        <v>2385</v>
      </c>
      <c r="AI133" s="56" t="str">
        <f>VLOOKUP(AG133&amp;"."&amp;AH133,Vault_Required_Fields!C:D,2,false)</f>
        <v>#N/A</v>
      </c>
      <c r="AJ133" s="56" t="s">
        <v>10</v>
      </c>
      <c r="AK133" s="57" t="s">
        <v>2387</v>
      </c>
      <c r="AL133" s="60" t="str">
        <f t="shared" si="4"/>
        <v>No</v>
      </c>
      <c r="AM133" s="79"/>
      <c r="AN133" s="79"/>
      <c r="AO133" s="79"/>
      <c r="AP133" s="79"/>
      <c r="AQ133" s="79"/>
      <c r="AR133" s="79"/>
      <c r="AS133" s="79"/>
      <c r="AT133" s="79"/>
      <c r="AU133" s="79"/>
      <c r="AV133" s="79"/>
      <c r="AW133" s="79"/>
      <c r="AX133" s="79"/>
      <c r="AY133" s="79"/>
      <c r="AZ133" s="79"/>
      <c r="BA133" s="79"/>
      <c r="BB133" s="79"/>
    </row>
    <row r="134" ht="90.0" customHeight="1">
      <c r="A134" s="216" t="s">
        <v>14</v>
      </c>
      <c r="B134" s="215" t="s">
        <v>1725</v>
      </c>
      <c r="C134" s="217" t="s">
        <v>407</v>
      </c>
      <c r="D134" s="217" t="s">
        <v>1726</v>
      </c>
      <c r="E134" s="156" t="str">
        <f>IFNA(IF(LEN(VLOOKUP(A134&amp;"."&amp;B134,Sample_Data_Columns!A:C,3,FALSE))=0,"",VLOOKUP(A134&amp;"."&amp;B134,Sample_Data_Columns!A:C,3,FALSE)),"")</f>
        <v/>
      </c>
      <c r="F134" s="156" t="str">
        <f>IFNA(IF(LEN(VLOOKUP(A134&amp;"."&amp;B134,Sample_Data_Columns!E:G,3,FALSE))=0,"",VLOOKUP(A134&amp;"."&amp;B134,Sample_Data_Columns!E:G,3,FALSE)),"")</f>
        <v/>
      </c>
      <c r="G134" s="156" t="str">
        <f>vlookup(A134&amp;"."&amp;B134,Field_Count!C:D,2,false)</f>
        <v>#N/A</v>
      </c>
      <c r="H134" s="218" t="str">
        <f>vlookup(A134&amp;"."&amp;B134,Field_Count!C:E,3,false)</f>
        <v>#N/A</v>
      </c>
      <c r="I134" s="156" t="str">
        <f>vlookup(A134&amp;"."&amp;B134,Field_Count!C:F,4,false)</f>
        <v>#N/A</v>
      </c>
      <c r="J134" s="218" t="str">
        <f>vlookup(A134&amp;"."&amp;B134,Field_Count!C:G,5,false)</f>
        <v>#N/A</v>
      </c>
      <c r="K134" s="218" t="str">
        <f>vlookup(A134&amp;"."&amp;B134,Field_Count!C:H,6,false)</f>
        <v>#N/A</v>
      </c>
      <c r="L134" s="216"/>
      <c r="M134" s="216" t="s">
        <v>60</v>
      </c>
      <c r="N134" s="215" t="s">
        <v>2485</v>
      </c>
      <c r="O134" s="155" t="str">
        <f t="shared" si="1"/>
        <v>LongText</v>
      </c>
      <c r="P134" s="156" t="str">
        <f t="shared" si="2"/>
        <v>Encoded signature captured during disbursement.  Encoded using base64. This value is copied in to the sample transaction object via a trigger. It is maintained on call header for synchronization purposes.</v>
      </c>
      <c r="Q134" s="219" t="s">
        <v>5058</v>
      </c>
      <c r="R134" s="242" t="s">
        <v>7700</v>
      </c>
      <c r="S134" s="223" t="s">
        <v>7701</v>
      </c>
      <c r="T134" s="220" t="s">
        <v>7472</v>
      </c>
      <c r="U134" s="220" t="s">
        <v>5058</v>
      </c>
      <c r="V134" s="221" t="s">
        <v>7681</v>
      </c>
      <c r="W134" s="222">
        <v>46085.0</v>
      </c>
      <c r="X134" s="156" t="str">
        <f t="shared" si="3"/>
        <v>call2__v.signature__v</v>
      </c>
      <c r="Y134" s="156" t="str">
        <f>IFNA(VLOOKUP(M134&amp;"."&amp;N134,Vault_Required_Fields!C:D,2,false),"TBD")</f>
        <v>TBD</v>
      </c>
      <c r="Z134" s="223" t="s">
        <v>5058</v>
      </c>
      <c r="AA134" s="223" t="s">
        <v>5058</v>
      </c>
      <c r="AB134" s="223" t="s">
        <v>5058</v>
      </c>
      <c r="AC134" s="223" t="s">
        <v>5058</v>
      </c>
      <c r="AD134" s="223" t="s">
        <v>5058</v>
      </c>
      <c r="AE134" s="223" t="s">
        <v>7697</v>
      </c>
      <c r="AF134" s="153"/>
      <c r="AG134" s="216" t="s">
        <v>60</v>
      </c>
      <c r="AH134" s="216" t="s">
        <v>2388</v>
      </c>
      <c r="AI134" s="216" t="str">
        <f>VLOOKUP(AG134&amp;"."&amp;AH134,Vault_Required_Fields!C:D,2,false)</f>
        <v>#N/A</v>
      </c>
      <c r="AJ134" s="216" t="s">
        <v>10</v>
      </c>
      <c r="AK134" s="156" t="s">
        <v>2390</v>
      </c>
      <c r="AL134" s="155" t="str">
        <f t="shared" si="4"/>
        <v>No</v>
      </c>
      <c r="AM134" s="185"/>
      <c r="AN134" s="185"/>
      <c r="AO134" s="185"/>
      <c r="AP134" s="185"/>
      <c r="AQ134" s="185"/>
      <c r="AR134" s="185"/>
      <c r="AS134" s="185"/>
      <c r="AT134" s="185"/>
      <c r="AU134" s="185"/>
      <c r="AV134" s="185"/>
      <c r="AW134" s="185"/>
      <c r="AX134" s="185"/>
      <c r="AY134" s="185"/>
      <c r="AZ134" s="185"/>
      <c r="BA134" s="185"/>
      <c r="BB134" s="185"/>
    </row>
    <row r="135" ht="14.25" customHeight="1">
      <c r="A135" s="56" t="s">
        <v>14</v>
      </c>
      <c r="B135" s="56" t="s">
        <v>1729</v>
      </c>
      <c r="C135" s="130" t="s">
        <v>133</v>
      </c>
      <c r="D135" s="130" t="s">
        <v>1730</v>
      </c>
      <c r="E135" s="57" t="str">
        <f>IFNA(IF(LEN(VLOOKUP(A135&amp;"."&amp;B135,Sample_Data_Columns!A:C,3,FALSE))=0,"",VLOOKUP(A135&amp;"."&amp;B135,Sample_Data_Columns!A:C,3,FALSE)),"")</f>
        <v/>
      </c>
      <c r="F135" s="57" t="str">
        <f>IFNA(IF(LEN(VLOOKUP(A135&amp;"."&amp;B135,Sample_Data_Columns!E:G,3,FALSE))=0,"",VLOOKUP(A135&amp;"."&amp;B135,Sample_Data_Columns!E:G,3,FALSE)),"")</f>
        <v/>
      </c>
      <c r="G135" s="122">
        <f>vlookup(A135&amp;"."&amp;B135,Field_Count!C:D,2,false)</f>
        <v>177</v>
      </c>
      <c r="H135" s="139">
        <f>vlookup(A135&amp;"."&amp;B135,Field_Count!C:E,3,false)</f>
        <v>0</v>
      </c>
      <c r="I135" s="122">
        <f>vlookup(A135&amp;"."&amp;B135,Field_Count!C:F,4,false)</f>
        <v>177</v>
      </c>
      <c r="J135" s="139">
        <f>vlookup(A135&amp;"."&amp;B135,Field_Count!C:G,5,false)</f>
        <v>6</v>
      </c>
      <c r="K135" s="139">
        <f>vlookup(A135&amp;"."&amp;B135,Field_Count!C:H,6,false)</f>
        <v>0</v>
      </c>
      <c r="L135" s="56"/>
      <c r="M135" s="56" t="s">
        <v>60</v>
      </c>
      <c r="N135" s="56" t="s">
        <v>2493</v>
      </c>
      <c r="O135" s="60" t="str">
        <f t="shared" si="1"/>
        <v>DateTime</v>
      </c>
      <c r="P135" s="57" t="str">
        <f t="shared" si="2"/>
        <v>Date and time of the captured signature for a disbursement. This value is copied in to the sample transaction object via a trigger. It is maintained on call header for synchronization purposes.</v>
      </c>
      <c r="Q135" s="161" t="s">
        <v>7461</v>
      </c>
      <c r="R135" s="204" t="s">
        <v>7462</v>
      </c>
      <c r="S135" s="137" t="s">
        <v>7633</v>
      </c>
      <c r="T135" s="200" t="s">
        <v>2914</v>
      </c>
      <c r="U135" s="117" t="s">
        <v>5058</v>
      </c>
      <c r="V135" s="62" t="s">
        <v>7453</v>
      </c>
      <c r="W135" s="201" t="s">
        <v>7517</v>
      </c>
      <c r="X135" s="57" t="str">
        <f t="shared" si="3"/>
        <v>call2__v.signature_date__v</v>
      </c>
      <c r="Y135" s="57" t="str">
        <f>IFNA(VLOOKUP(M135&amp;"."&amp;N135,Vault_Required_Fields!C:D,2,false),"TBD")</f>
        <v>TBD</v>
      </c>
      <c r="Z135" s="59" t="s">
        <v>5058</v>
      </c>
      <c r="AA135" s="59" t="s">
        <v>5058</v>
      </c>
      <c r="AB135" s="59" t="s">
        <v>5058</v>
      </c>
      <c r="AC135" s="59" t="s">
        <v>5058</v>
      </c>
      <c r="AD135" s="59" t="s">
        <v>5058</v>
      </c>
      <c r="AE135" s="59" t="s">
        <v>7697</v>
      </c>
      <c r="AF135" s="44"/>
      <c r="AG135" s="56" t="s">
        <v>60</v>
      </c>
      <c r="AH135" s="56" t="s">
        <v>2391</v>
      </c>
      <c r="AI135" s="56" t="str">
        <f>VLOOKUP(AG135&amp;"."&amp;AH135,Vault_Required_Fields!C:D,2,false)</f>
        <v>#N/A</v>
      </c>
      <c r="AJ135" s="56" t="s">
        <v>10</v>
      </c>
      <c r="AK135" s="57" t="s">
        <v>2393</v>
      </c>
      <c r="AL135" s="60" t="str">
        <f t="shared" si="4"/>
        <v>No</v>
      </c>
      <c r="AM135" s="79"/>
      <c r="AN135" s="79"/>
      <c r="AO135" s="79"/>
      <c r="AP135" s="79"/>
      <c r="AQ135" s="79"/>
      <c r="AR135" s="79"/>
      <c r="AS135" s="79"/>
      <c r="AT135" s="79"/>
      <c r="AU135" s="79"/>
      <c r="AV135" s="79"/>
      <c r="AW135" s="79"/>
      <c r="AX135" s="79"/>
      <c r="AY135" s="79"/>
      <c r="AZ135" s="79"/>
      <c r="BA135" s="79"/>
      <c r="BB135" s="79"/>
    </row>
    <row r="136" ht="14.25" customHeight="1">
      <c r="A136" s="56" t="s">
        <v>14</v>
      </c>
      <c r="B136" s="56" t="s">
        <v>1733</v>
      </c>
      <c r="C136" s="130" t="s">
        <v>1440</v>
      </c>
      <c r="D136" s="130" t="s">
        <v>1734</v>
      </c>
      <c r="E136" s="57" t="str">
        <f>IFNA(IF(LEN(VLOOKUP(A136&amp;"."&amp;B136,Sample_Data_Columns!A:C,3,FALSE))=0,"",VLOOKUP(A136&amp;"."&amp;B136,Sample_Data_Columns!A:C,3,FALSE)),"")</f>
        <v/>
      </c>
      <c r="F136" s="57" t="str">
        <f>IFNA(IF(LEN(VLOOKUP(A136&amp;"."&amp;B136,Sample_Data_Columns!E:G,3,FALSE))=0,"",VLOOKUP(A136&amp;"."&amp;B136,Sample_Data_Columns!E:G,3,FALSE)),"")</f>
        <v/>
      </c>
      <c r="G136" s="122">
        <f>vlookup(A136&amp;"."&amp;B136,Field_Count!C:D,2,false)</f>
        <v>177</v>
      </c>
      <c r="H136" s="139">
        <f>vlookup(A136&amp;"."&amp;B136,Field_Count!C:E,3,false)</f>
        <v>0</v>
      </c>
      <c r="I136" s="122">
        <f>vlookup(A136&amp;"."&amp;B136,Field_Count!C:F,4,false)</f>
        <v>177</v>
      </c>
      <c r="J136" s="139">
        <f>vlookup(A136&amp;"."&amp;B136,Field_Count!C:G,5,false)</f>
        <v>6</v>
      </c>
      <c r="K136" s="139">
        <f>vlookup(A136&amp;"."&amp;B136,Field_Count!C:H,6,false)</f>
        <v>0</v>
      </c>
      <c r="L136" s="56"/>
      <c r="M136" s="56" t="s">
        <v>60</v>
      </c>
      <c r="N136" s="56" t="s">
        <v>2510</v>
      </c>
      <c r="O136" s="60" t="str">
        <f t="shared" si="1"/>
        <v>Number</v>
      </c>
      <c r="P136" s="57" t="str">
        <f t="shared" si="2"/>
        <v>Device up-time in seconds, at the time the signature was captured.</v>
      </c>
      <c r="Q136" s="161" t="s">
        <v>7461</v>
      </c>
      <c r="R136" s="204" t="s">
        <v>7462</v>
      </c>
      <c r="S136" s="137" t="s">
        <v>7633</v>
      </c>
      <c r="T136" s="200" t="s">
        <v>2914</v>
      </c>
      <c r="U136" s="117" t="s">
        <v>5058</v>
      </c>
      <c r="V136" s="62" t="s">
        <v>7453</v>
      </c>
      <c r="W136" s="201" t="s">
        <v>7517</v>
      </c>
      <c r="X136" s="57" t="str">
        <f t="shared" si="3"/>
        <v>call2__v.signature_timestamp__v</v>
      </c>
      <c r="Y136" s="57" t="str">
        <f>IFNA(VLOOKUP(M136&amp;"."&amp;N136,Vault_Required_Fields!C:D,2,false),"TBD")</f>
        <v>TBD</v>
      </c>
      <c r="Z136" s="59" t="s">
        <v>5058</v>
      </c>
      <c r="AA136" s="59" t="s">
        <v>5058</v>
      </c>
      <c r="AB136" s="59" t="s">
        <v>5058</v>
      </c>
      <c r="AC136" s="59" t="s">
        <v>5058</v>
      </c>
      <c r="AD136" s="59" t="s">
        <v>5058</v>
      </c>
      <c r="AE136" s="59" t="s">
        <v>7697</v>
      </c>
      <c r="AF136" s="44"/>
      <c r="AG136" s="56" t="s">
        <v>60</v>
      </c>
      <c r="AH136" s="56" t="s">
        <v>2394</v>
      </c>
      <c r="AI136" s="56" t="str">
        <f>VLOOKUP(AG136&amp;"."&amp;AH136,Vault_Required_Fields!C:D,2,false)</f>
        <v>#N/A</v>
      </c>
      <c r="AJ136" s="56" t="s">
        <v>10</v>
      </c>
      <c r="AK136" s="57" t="s">
        <v>2396</v>
      </c>
      <c r="AL136" s="60" t="str">
        <f t="shared" si="4"/>
        <v>No</v>
      </c>
      <c r="AM136" s="79"/>
      <c r="AN136" s="79"/>
      <c r="AO136" s="79"/>
      <c r="AP136" s="79"/>
      <c r="AQ136" s="79"/>
      <c r="AR136" s="79"/>
      <c r="AS136" s="79"/>
      <c r="AT136" s="79"/>
      <c r="AU136" s="79"/>
      <c r="AV136" s="79"/>
      <c r="AW136" s="79"/>
      <c r="AX136" s="79"/>
      <c r="AY136" s="79"/>
      <c r="AZ136" s="79"/>
      <c r="BA136" s="79"/>
      <c r="BB136" s="79"/>
    </row>
    <row r="137" ht="14.25" customHeight="1">
      <c r="A137" s="56" t="s">
        <v>14</v>
      </c>
      <c r="B137" s="56" t="s">
        <v>1737</v>
      </c>
      <c r="C137" s="130" t="s">
        <v>210</v>
      </c>
      <c r="D137" s="56" t="s">
        <v>1738</v>
      </c>
      <c r="E137" s="122" t="str">
        <f>IFNA(IF(LEN(VLOOKUP(A137&amp;"."&amp;B137,Sample_Data_Columns!A:C,3,FALSE))=0,"",VLOOKUP(A137&amp;"."&amp;B137,Sample_Data_Columns!A:C,3,FALSE)),"")</f>
        <v>ME-16</v>
      </c>
      <c r="F137" s="57" t="str">
        <f>IFNA(IF(LEN(VLOOKUP(A137&amp;"."&amp;B137,Sample_Data_Columns!E:G,3,FALSE))=0,"",VLOOKUP(A137&amp;"."&amp;B137,Sample_Data_Columns!E:G,3,FALSE)),"")</f>
        <v/>
      </c>
      <c r="G137" s="122">
        <f>vlookup(A137&amp;"."&amp;B137,Field_Count!C:D,2,false)</f>
        <v>378305</v>
      </c>
      <c r="H137" s="139">
        <f>vlookup(A137&amp;"."&amp;B137,Field_Count!C:E,3,false)</f>
        <v>109286</v>
      </c>
      <c r="I137" s="122">
        <f>vlookup(A137&amp;"."&amp;B137,Field_Count!C:F,4,false)</f>
        <v>378305</v>
      </c>
      <c r="J137" s="139">
        <f>vlookup(A137&amp;"."&amp;B137,Field_Count!C:G,5,false)</f>
        <v>308051</v>
      </c>
      <c r="K137" s="139">
        <f>vlookup(A137&amp;"."&amp;B137,Field_Count!C:H,6,false)</f>
        <v>0</v>
      </c>
      <c r="L137" s="56"/>
      <c r="M137" s="56" t="s">
        <v>60</v>
      </c>
      <c r="N137" s="56" t="s">
        <v>2218</v>
      </c>
      <c r="O137" s="60" t="str">
        <f t="shared" si="1"/>
        <v>String</v>
      </c>
      <c r="P137" s="57" t="str">
        <f t="shared" si="2"/>
        <v>State of the DEA Address.</v>
      </c>
      <c r="Q137" s="161" t="s">
        <v>7457</v>
      </c>
      <c r="R137" s="133" t="s">
        <v>7458</v>
      </c>
      <c r="S137" s="59" t="s">
        <v>7702</v>
      </c>
      <c r="T137" s="200" t="s">
        <v>7460</v>
      </c>
      <c r="U137" s="117" t="s">
        <v>7457</v>
      </c>
      <c r="V137" s="60"/>
      <c r="W137" s="201" t="s">
        <v>7517</v>
      </c>
      <c r="X137" s="57" t="str">
        <f t="shared" si="3"/>
        <v>call2__v.dea_state__v</v>
      </c>
      <c r="Y137" s="57" t="str">
        <f>IFNA(VLOOKUP(M137&amp;"."&amp;N137,Vault_Required_Fields!C:D,2,false),"TBD")</f>
        <v>TBD</v>
      </c>
      <c r="Z137" s="57"/>
      <c r="AA137" s="57"/>
      <c r="AB137" s="57"/>
      <c r="AC137" s="59" t="s">
        <v>5058</v>
      </c>
      <c r="AD137" s="59" t="s">
        <v>7461</v>
      </c>
      <c r="AE137" s="57"/>
      <c r="AF137" s="44"/>
      <c r="AG137" s="56" t="s">
        <v>60</v>
      </c>
      <c r="AH137" s="56" t="s">
        <v>2397</v>
      </c>
      <c r="AI137" s="56" t="str">
        <f>VLOOKUP(AG137&amp;"."&amp;AH137,Vault_Required_Fields!C:D,2,false)</f>
        <v>#N/A</v>
      </c>
      <c r="AJ137" s="56" t="s">
        <v>2122</v>
      </c>
      <c r="AK137" s="57" t="s">
        <v>2399</v>
      </c>
      <c r="AL137" s="60" t="str">
        <f t="shared" si="4"/>
        <v>No</v>
      </c>
      <c r="AM137" s="79"/>
      <c r="AN137" s="79"/>
      <c r="AO137" s="79"/>
      <c r="AP137" s="79"/>
      <c r="AQ137" s="79"/>
      <c r="AR137" s="79"/>
      <c r="AS137" s="79"/>
      <c r="AT137" s="79"/>
      <c r="AU137" s="79"/>
      <c r="AV137" s="79"/>
      <c r="AW137" s="79"/>
      <c r="AX137" s="79"/>
      <c r="AY137" s="79"/>
      <c r="AZ137" s="79"/>
      <c r="BA137" s="79"/>
      <c r="BB137" s="79"/>
    </row>
    <row r="138" ht="14.25" customHeight="1">
      <c r="A138" s="56" t="s">
        <v>14</v>
      </c>
      <c r="B138" s="56" t="s">
        <v>1737</v>
      </c>
      <c r="C138" s="130" t="s">
        <v>210</v>
      </c>
      <c r="D138" s="56" t="s">
        <v>1738</v>
      </c>
      <c r="E138" s="122" t="str">
        <f>IFNA(IF(LEN(VLOOKUP(A138&amp;"."&amp;B138,Sample_Data_Columns!A:C,3,FALSE))=0,"",VLOOKUP(A138&amp;"."&amp;B138,Sample_Data_Columns!A:C,3,FALSE)),"")</f>
        <v>ME-16</v>
      </c>
      <c r="F138" s="57" t="str">
        <f>IFNA(IF(LEN(VLOOKUP(A138&amp;"."&amp;B138,Sample_Data_Columns!E:G,3,FALSE))=0,"",VLOOKUP(A138&amp;"."&amp;B138,Sample_Data_Columns!E:G,3,FALSE)),"")</f>
        <v/>
      </c>
      <c r="G138" s="122">
        <f>vlookup(A138&amp;"."&amp;B138,Field_Count!C:D,2,false)</f>
        <v>378305</v>
      </c>
      <c r="H138" s="139">
        <f>vlookup(A138&amp;"."&amp;B138,Field_Count!C:E,3,false)</f>
        <v>109286</v>
      </c>
      <c r="I138" s="122">
        <f>vlookup(A138&amp;"."&amp;B138,Field_Count!C:F,4,false)</f>
        <v>378305</v>
      </c>
      <c r="J138" s="139">
        <f>vlookup(A138&amp;"."&amp;B138,Field_Count!C:G,5,false)</f>
        <v>308051</v>
      </c>
      <c r="K138" s="139">
        <f>vlookup(A138&amp;"."&amp;B138,Field_Count!C:H,6,false)</f>
        <v>0</v>
      </c>
      <c r="L138" s="56"/>
      <c r="M138" s="56" t="s">
        <v>60</v>
      </c>
      <c r="N138" s="69" t="s">
        <v>2534</v>
      </c>
      <c r="O138" s="60" t="str">
        <f t="shared" si="1"/>
        <v>String</v>
      </c>
      <c r="P138" s="57" t="str">
        <f t="shared" si="2"/>
        <v/>
      </c>
      <c r="Q138" s="161" t="s">
        <v>5058</v>
      </c>
      <c r="R138" s="204" t="s">
        <v>7640</v>
      </c>
      <c r="S138" s="137" t="s">
        <v>7703</v>
      </c>
      <c r="T138" s="200" t="s">
        <v>7472</v>
      </c>
      <c r="U138" s="117" t="s">
        <v>5058</v>
      </c>
      <c r="V138" s="62" t="s">
        <v>7453</v>
      </c>
      <c r="W138" s="201" t="s">
        <v>7517</v>
      </c>
      <c r="X138" s="57" t="str">
        <f t="shared" si="3"/>
        <v>call2__v.state_province__v</v>
      </c>
      <c r="Y138" s="57" t="str">
        <f>IFNA(VLOOKUP(M138&amp;"."&amp;N138,Vault_Required_Fields!C:D,2,false),"TBD")</f>
        <v>TBD</v>
      </c>
      <c r="Z138" s="59" t="s">
        <v>5058</v>
      </c>
      <c r="AA138" s="59" t="s">
        <v>5058</v>
      </c>
      <c r="AB138" s="59" t="s">
        <v>5058</v>
      </c>
      <c r="AC138" s="59" t="s">
        <v>5058</v>
      </c>
      <c r="AD138" s="59" t="s">
        <v>7461</v>
      </c>
      <c r="AE138" s="57"/>
      <c r="AF138" s="44"/>
      <c r="AG138" s="56" t="s">
        <v>60</v>
      </c>
      <c r="AH138" s="56" t="s">
        <v>2400</v>
      </c>
      <c r="AI138" s="56" t="str">
        <f>VLOOKUP(AG138&amp;"."&amp;AH138,Vault_Required_Fields!C:D,2,false)</f>
        <v>#N/A</v>
      </c>
      <c r="AJ138" s="56" t="s">
        <v>2084</v>
      </c>
      <c r="AK138" s="57" t="s">
        <v>7512</v>
      </c>
      <c r="AL138" s="60" t="str">
        <f t="shared" si="4"/>
        <v>No</v>
      </c>
      <c r="AM138" s="79"/>
      <c r="AN138" s="79"/>
      <c r="AO138" s="79"/>
      <c r="AP138" s="79"/>
      <c r="AQ138" s="79"/>
      <c r="AR138" s="79"/>
      <c r="AS138" s="79"/>
      <c r="AT138" s="79"/>
      <c r="AU138" s="79"/>
      <c r="AV138" s="79"/>
      <c r="AW138" s="79"/>
      <c r="AX138" s="79"/>
      <c r="AY138" s="79"/>
      <c r="AZ138" s="79"/>
      <c r="BA138" s="79"/>
      <c r="BB138" s="79"/>
    </row>
    <row r="139" ht="14.25" customHeight="1">
      <c r="A139" s="56" t="s">
        <v>14</v>
      </c>
      <c r="B139" s="56" t="s">
        <v>481</v>
      </c>
      <c r="C139" s="130" t="s">
        <v>170</v>
      </c>
      <c r="D139" s="56" t="s">
        <v>1740</v>
      </c>
      <c r="E139" s="122" t="str">
        <f>IFNA(IF(LEN(VLOOKUP(A139&amp;"."&amp;B139,Sample_Data_Columns!A:C,3,FALSE))=0,"",VLOOKUP(A139&amp;"."&amp;B139,Sample_Data_Columns!A:C,3,FALSE)),"")</f>
        <v>Submitted</v>
      </c>
      <c r="F139" s="122" t="str">
        <f>IFNA(IF(LEN(VLOOKUP(A139&amp;"."&amp;B139,Sample_Data_Columns!E:G,3,FALSE))=0,"",VLOOKUP(A139&amp;"."&amp;B139,Sample_Data_Columns!E:G,3,FALSE)),"")</f>
        <v>Submitted</v>
      </c>
      <c r="G139" s="122">
        <f>vlookup(A139&amp;"."&amp;B139,Field_Count!C:D,2,false)</f>
        <v>894511</v>
      </c>
      <c r="H139" s="139">
        <f>vlookup(A139&amp;"."&amp;B139,Field_Count!C:E,3,false)</f>
        <v>417836</v>
      </c>
      <c r="I139" s="122">
        <f>vlookup(A139&amp;"."&amp;B139,Field_Count!C:F,4,false)</f>
        <v>894511</v>
      </c>
      <c r="J139" s="139">
        <f>vlookup(A139&amp;"."&amp;B139,Field_Count!C:G,5,false)</f>
        <v>932360</v>
      </c>
      <c r="K139" s="139">
        <f>vlookup(A139&amp;"."&amp;B139,Field_Count!C:H,6,false)</f>
        <v>4314</v>
      </c>
      <c r="L139" s="56"/>
      <c r="M139" s="56" t="s">
        <v>60</v>
      </c>
      <c r="N139" s="56" t="s">
        <v>2124</v>
      </c>
      <c r="O139" s="60" t="str">
        <f t="shared" si="1"/>
        <v>Picklist</v>
      </c>
      <c r="P139" s="57" t="str">
        <f t="shared" si="2"/>
        <v/>
      </c>
      <c r="Q139" s="161" t="s">
        <v>5058</v>
      </c>
      <c r="R139" s="205" t="s">
        <v>7704</v>
      </c>
      <c r="S139" s="147" t="s">
        <v>7705</v>
      </c>
      <c r="T139" s="200" t="s">
        <v>7599</v>
      </c>
      <c r="U139" s="117" t="s">
        <v>5058</v>
      </c>
      <c r="V139" s="62" t="s">
        <v>7453</v>
      </c>
      <c r="W139" s="201" t="s">
        <v>7517</v>
      </c>
      <c r="X139" s="59" t="str">
        <f t="shared" si="3"/>
        <v>call2__v.call2_status__v</v>
      </c>
      <c r="Y139" s="59" t="str">
        <f>IFNA(VLOOKUP(M139&amp;"."&amp;N139,Vault_Required_Fields!C:D,2,false),"TBD")</f>
        <v>Required</v>
      </c>
      <c r="Z139" s="59" t="s">
        <v>5058</v>
      </c>
      <c r="AA139" s="57"/>
      <c r="AB139" s="59" t="s">
        <v>5058</v>
      </c>
      <c r="AC139" s="59" t="s">
        <v>5058</v>
      </c>
      <c r="AD139" s="59" t="s">
        <v>5058</v>
      </c>
      <c r="AE139" s="59" t="s">
        <v>7706</v>
      </c>
      <c r="AF139" s="44"/>
      <c r="AG139" s="56" t="s">
        <v>60</v>
      </c>
      <c r="AH139" s="56" t="s">
        <v>2402</v>
      </c>
      <c r="AI139" s="56" t="str">
        <f>VLOOKUP(AG139&amp;"."&amp;AH139,Vault_Required_Fields!C:D,2,false)</f>
        <v>#N/A</v>
      </c>
      <c r="AJ139" s="56" t="s">
        <v>2084</v>
      </c>
      <c r="AK139" s="57" t="s">
        <v>7513</v>
      </c>
      <c r="AL139" s="60" t="str">
        <f t="shared" si="4"/>
        <v>No</v>
      </c>
      <c r="AM139" s="79"/>
      <c r="AN139" s="79"/>
      <c r="AO139" s="79"/>
      <c r="AP139" s="79"/>
      <c r="AQ139" s="79"/>
      <c r="AR139" s="79"/>
      <c r="AS139" s="79"/>
      <c r="AT139" s="79"/>
      <c r="AU139" s="79"/>
      <c r="AV139" s="79"/>
      <c r="AW139" s="79"/>
      <c r="AX139" s="79"/>
      <c r="AY139" s="79"/>
      <c r="AZ139" s="79"/>
      <c r="BA139" s="79"/>
      <c r="BB139" s="79"/>
    </row>
    <row r="140" ht="14.25" customHeight="1">
      <c r="A140" s="64" t="s">
        <v>14</v>
      </c>
      <c r="B140" s="64" t="s">
        <v>1743</v>
      </c>
      <c r="C140" s="202" t="s">
        <v>210</v>
      </c>
      <c r="D140" s="202" t="s">
        <v>1744</v>
      </c>
      <c r="E140" s="67" t="str">
        <f>IFNA(IF(LEN(VLOOKUP(A140&amp;"."&amp;B140,Sample_Data_Columns!A:C,3,FALSE))=0,"",VLOOKUP(A140&amp;"."&amp;B140,Sample_Data_Columns!A:C,3,FALSE)),"")</f>
        <v/>
      </c>
      <c r="F140" s="67" t="str">
        <f>IFNA(IF(LEN(VLOOKUP(A140&amp;"."&amp;B140,Sample_Data_Columns!E:G,3,FALSE))=0,"",VLOOKUP(A140&amp;"."&amp;B140,Sample_Data_Columns!E:G,3,FALSE)),"")</f>
        <v/>
      </c>
      <c r="G140" s="64">
        <f>vlookup(A140&amp;"."&amp;B140,Field_Count!C:D,2,false)</f>
        <v>0</v>
      </c>
      <c r="H140" s="178">
        <f>vlookup(A140&amp;"."&amp;B140,Field_Count!C:E,3,false)</f>
        <v>0</v>
      </c>
      <c r="I140" s="64">
        <f>vlookup(A140&amp;"."&amp;B140,Field_Count!C:F,4,false)</f>
        <v>0</v>
      </c>
      <c r="J140" s="178">
        <f>vlookup(A140&amp;"."&amp;B140,Field_Count!C:G,5,false)</f>
        <v>0</v>
      </c>
      <c r="K140" s="178">
        <f>vlookup(A140&amp;"."&amp;B140,Field_Count!C:H,6,false)</f>
        <v>0</v>
      </c>
      <c r="L140" s="64"/>
      <c r="M140" s="64" t="s">
        <v>60</v>
      </c>
      <c r="N140" s="64" t="s">
        <v>2538</v>
      </c>
      <c r="O140" s="63" t="str">
        <f t="shared" si="1"/>
        <v>String</v>
      </c>
      <c r="P140" s="67" t="str">
        <f t="shared" si="2"/>
        <v>Subject of the call. This is purely an optional text field with no special processing.</v>
      </c>
      <c r="Q140" s="161" t="s">
        <v>7457</v>
      </c>
      <c r="R140" s="133" t="s">
        <v>7458</v>
      </c>
      <c r="S140" s="68" t="s">
        <v>7656</v>
      </c>
      <c r="T140" s="203" t="s">
        <v>7460</v>
      </c>
      <c r="U140" s="117" t="s">
        <v>7457</v>
      </c>
      <c r="V140" s="60"/>
      <c r="W140" s="201" t="s">
        <v>7517</v>
      </c>
      <c r="X140" s="57" t="str">
        <f t="shared" si="3"/>
        <v>call2__v.subject__v</v>
      </c>
      <c r="Y140" s="57" t="str">
        <f>IFNA(VLOOKUP(M140&amp;"."&amp;N140,Vault_Required_Fields!C:D,2,false),"TBD")</f>
        <v>TBD</v>
      </c>
      <c r="Z140" s="57"/>
      <c r="AA140" s="57"/>
      <c r="AB140" s="57"/>
      <c r="AC140" s="59" t="s">
        <v>5058</v>
      </c>
      <c r="AD140" s="59" t="s">
        <v>7461</v>
      </c>
      <c r="AE140" s="57"/>
      <c r="AF140" s="44"/>
      <c r="AG140" s="56" t="s">
        <v>60</v>
      </c>
      <c r="AH140" s="56" t="s">
        <v>2404</v>
      </c>
      <c r="AI140" s="56" t="str">
        <f>VLOOKUP(AG140&amp;"."&amp;AH140,Vault_Required_Fields!C:D,2,false)</f>
        <v>#N/A</v>
      </c>
      <c r="AJ140" s="56" t="s">
        <v>2084</v>
      </c>
      <c r="AK140" s="57"/>
      <c r="AL140" s="60" t="str">
        <f t="shared" si="4"/>
        <v>No</v>
      </c>
      <c r="AM140" s="79"/>
      <c r="AN140" s="79"/>
      <c r="AO140" s="79"/>
      <c r="AP140" s="79"/>
      <c r="AQ140" s="79"/>
      <c r="AR140" s="79"/>
      <c r="AS140" s="79"/>
      <c r="AT140" s="79"/>
      <c r="AU140" s="79"/>
      <c r="AV140" s="79"/>
      <c r="AW140" s="79"/>
      <c r="AX140" s="79"/>
      <c r="AY140" s="79"/>
      <c r="AZ140" s="79"/>
      <c r="BA140" s="79"/>
      <c r="BB140" s="79"/>
    </row>
    <row r="141" ht="14.25" customHeight="1">
      <c r="A141" s="56" t="s">
        <v>14</v>
      </c>
      <c r="B141" s="69" t="s">
        <v>1747</v>
      </c>
      <c r="C141" s="130" t="s">
        <v>133</v>
      </c>
      <c r="D141" s="130" t="s">
        <v>1748</v>
      </c>
      <c r="E141" s="122" t="str">
        <f>IFNA(IF(LEN(VLOOKUP(A141&amp;"."&amp;B141,Sample_Data_Columns!A:C,3,FALSE))=0,"",VLOOKUP(A141&amp;"."&amp;B141,Sample_Data_Columns!A:C,3,FALSE)),"")</f>
        <v>2023-11-03T14:49:36.000+0000</v>
      </c>
      <c r="F141" s="122" t="str">
        <f>IFNA(IF(LEN(VLOOKUP(A141&amp;"."&amp;B141,Sample_Data_Columns!E:G,3,FALSE))=0,"",VLOOKUP(A141&amp;"."&amp;B141,Sample_Data_Columns!E:G,3,FALSE)),"")</f>
        <v>2023-11-03T13:48:59.000+0000</v>
      </c>
      <c r="G141" s="122">
        <f>vlookup(A141&amp;"."&amp;B141,Field_Count!C:D,2,false)</f>
        <v>887880</v>
      </c>
      <c r="H141" s="139">
        <f>vlookup(A141&amp;"."&amp;B141,Field_Count!C:E,3,false)</f>
        <v>416463</v>
      </c>
      <c r="I141" s="122">
        <f>vlookup(A141&amp;"."&amp;B141,Field_Count!C:F,4,false)</f>
        <v>887880</v>
      </c>
      <c r="J141" s="139">
        <f>vlookup(A141&amp;"."&amp;B141,Field_Count!C:G,5,false)</f>
        <v>930781</v>
      </c>
      <c r="K141" s="139">
        <f>vlookup(A141&amp;"."&amp;B141,Field_Count!C:H,6,false)</f>
        <v>4207</v>
      </c>
      <c r="L141" s="56"/>
      <c r="M141" s="56" t="s">
        <v>60</v>
      </c>
      <c r="N141" s="69" t="s">
        <v>7707</v>
      </c>
      <c r="O141" s="62" t="str">
        <f t="shared" si="1"/>
        <v/>
      </c>
      <c r="P141" s="57" t="str">
        <f t="shared" si="2"/>
        <v/>
      </c>
      <c r="Q141" s="230" t="s">
        <v>7461</v>
      </c>
      <c r="R141" s="136" t="s">
        <v>7455</v>
      </c>
      <c r="S141" s="59" t="s">
        <v>7708</v>
      </c>
      <c r="T141" s="206" t="s">
        <v>2914</v>
      </c>
      <c r="U141" s="117" t="s">
        <v>5058</v>
      </c>
      <c r="V141" s="62" t="s">
        <v>7709</v>
      </c>
      <c r="W141" s="201" t="s">
        <v>7517</v>
      </c>
      <c r="X141" s="57" t="str">
        <f t="shared" si="3"/>
        <v>call2__v.first_submitted_datetime__v</v>
      </c>
      <c r="Y141" s="57" t="str">
        <f>IFNA(VLOOKUP(M141&amp;"."&amp;N141,Vault_Required_Fields!C:D,2,false),"TBD")</f>
        <v>TBD</v>
      </c>
      <c r="Z141" s="59" t="s">
        <v>5058</v>
      </c>
      <c r="AA141" s="59" t="s">
        <v>5058</v>
      </c>
      <c r="AB141" s="59" t="s">
        <v>5058</v>
      </c>
      <c r="AC141" s="59" t="s">
        <v>5058</v>
      </c>
      <c r="AD141" s="59" t="s">
        <v>7461</v>
      </c>
      <c r="AE141" s="59" t="s">
        <v>7710</v>
      </c>
      <c r="AF141" s="44"/>
      <c r="AG141" s="56" t="s">
        <v>60</v>
      </c>
      <c r="AH141" s="56" t="s">
        <v>2406</v>
      </c>
      <c r="AI141" s="56" t="str">
        <f>VLOOKUP(AG141&amp;"."&amp;AH141,Vault_Required_Fields!C:D,2,false)</f>
        <v>#N/A</v>
      </c>
      <c r="AJ141" s="56" t="s">
        <v>2084</v>
      </c>
      <c r="AK141" s="57"/>
      <c r="AL141" s="60" t="str">
        <f t="shared" si="4"/>
        <v>No</v>
      </c>
      <c r="AM141" s="79"/>
      <c r="AN141" s="119" t="s">
        <v>7664</v>
      </c>
      <c r="AO141" s="79"/>
      <c r="AP141" s="79"/>
      <c r="AQ141" s="79"/>
      <c r="AR141" s="79"/>
      <c r="AS141" s="79"/>
      <c r="AT141" s="79"/>
      <c r="AU141" s="79"/>
      <c r="AV141" s="79"/>
      <c r="AW141" s="79"/>
      <c r="AX141" s="79"/>
      <c r="AY141" s="79"/>
      <c r="AZ141" s="79"/>
      <c r="BA141" s="79"/>
      <c r="BB141" s="79"/>
    </row>
    <row r="142" ht="14.25" customHeight="1">
      <c r="A142" s="64" t="s">
        <v>14</v>
      </c>
      <c r="B142" s="64" t="s">
        <v>1751</v>
      </c>
      <c r="C142" s="202" t="s">
        <v>210</v>
      </c>
      <c r="D142" s="202" t="s">
        <v>1752</v>
      </c>
      <c r="E142" s="67" t="str">
        <f>IFNA(IF(LEN(VLOOKUP(A142&amp;"."&amp;B142,Sample_Data_Columns!A:C,3,FALSE))=0,"",VLOOKUP(A142&amp;"."&amp;B142,Sample_Data_Columns!A:C,3,FALSE)),"")</f>
        <v/>
      </c>
      <c r="F142" s="67" t="str">
        <f>IFNA(IF(LEN(VLOOKUP(A142&amp;"."&amp;B142,Sample_Data_Columns!E:G,3,FALSE))=0,"",VLOOKUP(A142&amp;"."&amp;B142,Sample_Data_Columns!E:G,3,FALSE)),"")</f>
        <v/>
      </c>
      <c r="G142" s="64">
        <f>vlookup(A142&amp;"."&amp;B142,Field_Count!C:D,2,false)</f>
        <v>0</v>
      </c>
      <c r="H142" s="178">
        <f>vlookup(A142&amp;"."&amp;B142,Field_Count!C:E,3,false)</f>
        <v>0</v>
      </c>
      <c r="I142" s="64">
        <f>vlookup(A142&amp;"."&amp;B142,Field_Count!C:F,4,false)</f>
        <v>0</v>
      </c>
      <c r="J142" s="178">
        <f>vlookup(A142&amp;"."&amp;B142,Field_Count!C:G,5,false)</f>
        <v>0</v>
      </c>
      <c r="K142" s="178">
        <f>vlookup(A142&amp;"."&amp;B142,Field_Count!C:H,6,false)</f>
        <v>0</v>
      </c>
      <c r="L142" s="64"/>
      <c r="M142" s="64" t="s">
        <v>60</v>
      </c>
      <c r="N142" s="172" t="s">
        <v>7464</v>
      </c>
      <c r="O142" s="69" t="str">
        <f t="shared" si="1"/>
        <v/>
      </c>
      <c r="P142" s="67" t="str">
        <f t="shared" si="2"/>
        <v/>
      </c>
      <c r="Q142" s="161" t="s">
        <v>7457</v>
      </c>
      <c r="R142" s="133" t="s">
        <v>7458</v>
      </c>
      <c r="S142" s="67" t="s">
        <v>7460</v>
      </c>
      <c r="T142" s="203" t="s">
        <v>7460</v>
      </c>
      <c r="U142" s="117" t="s">
        <v>7457</v>
      </c>
      <c r="V142" s="60"/>
      <c r="W142" s="201" t="s">
        <v>7517</v>
      </c>
      <c r="X142" s="57" t="str">
        <f t="shared" si="3"/>
        <v>call2__v.OutOfScope</v>
      </c>
      <c r="Y142" s="57" t="str">
        <f>IFNA(VLOOKUP(M142&amp;"."&amp;N142,Vault_Required_Fields!C:D,2,false),"TBD")</f>
        <v>TBD</v>
      </c>
      <c r="Z142" s="57"/>
      <c r="AA142" s="57"/>
      <c r="AB142" s="57"/>
      <c r="AC142" s="59" t="s">
        <v>5058</v>
      </c>
      <c r="AD142" s="59" t="s">
        <v>7461</v>
      </c>
      <c r="AE142" s="57"/>
      <c r="AF142" s="44"/>
      <c r="AG142" s="56" t="s">
        <v>60</v>
      </c>
      <c r="AH142" s="56" t="s">
        <v>2408</v>
      </c>
      <c r="AI142" s="56" t="str">
        <f>VLOOKUP(AG142&amp;"."&amp;AH142,Vault_Required_Fields!C:D,2,false)</f>
        <v>#N/A</v>
      </c>
      <c r="AJ142" s="56" t="s">
        <v>2084</v>
      </c>
      <c r="AK142" s="57"/>
      <c r="AL142" s="60" t="str">
        <f t="shared" si="4"/>
        <v>No</v>
      </c>
      <c r="AM142" s="79"/>
      <c r="AN142" s="79"/>
      <c r="AO142" s="79"/>
      <c r="AP142" s="79"/>
      <c r="AQ142" s="79"/>
      <c r="AR142" s="79"/>
      <c r="AS142" s="79"/>
      <c r="AT142" s="79"/>
      <c r="AU142" s="79"/>
      <c r="AV142" s="79"/>
      <c r="AW142" s="79"/>
      <c r="AX142" s="79"/>
      <c r="AY142" s="79"/>
      <c r="AZ142" s="79"/>
      <c r="BA142" s="79"/>
      <c r="BB142" s="79"/>
    </row>
    <row r="143" ht="14.25" customHeight="1">
      <c r="A143" s="56" t="s">
        <v>14</v>
      </c>
      <c r="B143" s="56" t="s">
        <v>1755</v>
      </c>
      <c r="C143" s="130" t="s">
        <v>170</v>
      </c>
      <c r="D143" s="130" t="s">
        <v>1752</v>
      </c>
      <c r="E143" s="57" t="str">
        <f>IFNA(IF(LEN(VLOOKUP(A143&amp;"."&amp;B143,Sample_Data_Columns!A:C,3,FALSE))=0,"",VLOOKUP(A143&amp;"."&amp;B143,Sample_Data_Columns!A:C,3,FALSE)),"")</f>
        <v/>
      </c>
      <c r="F143" s="57" t="str">
        <f>IFNA(IF(LEN(VLOOKUP(A143&amp;"."&amp;B143,Sample_Data_Columns!E:G,3,FALSE))=0,"",VLOOKUP(A143&amp;"."&amp;B143,Sample_Data_Columns!E:G,3,FALSE)),"")</f>
        <v/>
      </c>
      <c r="G143" s="122">
        <f>vlookup(A143&amp;"."&amp;B143,Field_Count!C:D,2,false)</f>
        <v>146860</v>
      </c>
      <c r="H143" s="139">
        <f>vlookup(A143&amp;"."&amp;B143,Field_Count!C:E,3,false)</f>
        <v>0</v>
      </c>
      <c r="I143" s="122">
        <f>vlookup(A143&amp;"."&amp;B143,Field_Count!C:F,4,false)</f>
        <v>146860</v>
      </c>
      <c r="J143" s="139">
        <f>vlookup(A143&amp;"."&amp;B143,Field_Count!C:G,5,false)</f>
        <v>0</v>
      </c>
      <c r="K143" s="139">
        <f>vlookup(A143&amp;"."&amp;B143,Field_Count!C:H,6,false)</f>
        <v>0</v>
      </c>
      <c r="L143" s="56"/>
      <c r="M143" s="56" t="s">
        <v>60</v>
      </c>
      <c r="N143" s="69" t="s">
        <v>7464</v>
      </c>
      <c r="O143" s="69" t="str">
        <f t="shared" si="1"/>
        <v/>
      </c>
      <c r="P143" s="72" t="str">
        <f t="shared" si="2"/>
        <v/>
      </c>
      <c r="Q143" s="161" t="s">
        <v>7457</v>
      </c>
      <c r="R143" s="133" t="s">
        <v>7458</v>
      </c>
      <c r="S143" s="72" t="s">
        <v>7460</v>
      </c>
      <c r="T143" s="200" t="s">
        <v>7460</v>
      </c>
      <c r="U143" s="117" t="s">
        <v>7457</v>
      </c>
      <c r="V143" s="60"/>
      <c r="W143" s="201" t="s">
        <v>7517</v>
      </c>
      <c r="X143" s="57" t="str">
        <f t="shared" si="3"/>
        <v>call2__v.OutOfScope</v>
      </c>
      <c r="Y143" s="57" t="str">
        <f>IFNA(VLOOKUP(M143&amp;"."&amp;N143,Vault_Required_Fields!C:D,2,false),"TBD")</f>
        <v>TBD</v>
      </c>
      <c r="Z143" s="57"/>
      <c r="AA143" s="57"/>
      <c r="AB143" s="57"/>
      <c r="AC143" s="59" t="s">
        <v>5058</v>
      </c>
      <c r="AD143" s="59" t="s">
        <v>7461</v>
      </c>
      <c r="AE143" s="57"/>
      <c r="AF143" s="44"/>
      <c r="AG143" s="56" t="s">
        <v>60</v>
      </c>
      <c r="AH143" s="56" t="s">
        <v>2410</v>
      </c>
      <c r="AI143" s="56" t="str">
        <f>VLOOKUP(AG143&amp;"."&amp;AH143,Vault_Required_Fields!C:D,2,false)</f>
        <v>#N/A</v>
      </c>
      <c r="AJ143" s="56" t="s">
        <v>10</v>
      </c>
      <c r="AK143" s="57"/>
      <c r="AL143" s="60" t="str">
        <f t="shared" si="4"/>
        <v>No</v>
      </c>
      <c r="AM143" s="79"/>
      <c r="AN143" s="79"/>
      <c r="AO143" s="79"/>
      <c r="AP143" s="79"/>
      <c r="AQ143" s="79"/>
      <c r="AR143" s="79"/>
      <c r="AS143" s="79"/>
      <c r="AT143" s="79"/>
      <c r="AU143" s="79"/>
      <c r="AV143" s="79"/>
      <c r="AW143" s="79"/>
      <c r="AX143" s="79"/>
      <c r="AY143" s="79"/>
      <c r="AZ143" s="79"/>
      <c r="BA143" s="79"/>
      <c r="BB143" s="79"/>
    </row>
    <row r="144" ht="14.25" customHeight="1">
      <c r="A144" s="56" t="s">
        <v>14</v>
      </c>
      <c r="B144" s="56" t="s">
        <v>1187</v>
      </c>
      <c r="C144" s="130" t="s">
        <v>1757</v>
      </c>
      <c r="D144" s="130" t="s">
        <v>1758</v>
      </c>
      <c r="E144" s="122" t="str">
        <f>IFNA(IF(LEN(VLOOKUP(A144&amp;"."&amp;B144,Sample_Data_Columns!A:C,3,FALSE))=0,"",VLOOKUP(A144&amp;"."&amp;B144,Sample_Data_Columns!A:C,3,FALSE)),"")</f>
        <v>ME_CORE_TERR_007</v>
      </c>
      <c r="F144" s="122" t="str">
        <f>IFNA(IF(LEN(VLOOKUP(A144&amp;"."&amp;B144,Sample_Data_Columns!E:G,3,FALSE))=0,"",VLOOKUP(A144&amp;"."&amp;B144,Sample_Data_Columns!E:G,3,FALSE)),"")</f>
        <v>ME_CORE_TERR_007</v>
      </c>
      <c r="G144" s="122">
        <f>vlookup(A144&amp;"."&amp;B144,Field_Count!C:D,2,false)</f>
        <v>893675</v>
      </c>
      <c r="H144" s="139">
        <f>vlookup(A144&amp;"."&amp;B144,Field_Count!C:E,3,false)</f>
        <v>417821</v>
      </c>
      <c r="I144" s="122">
        <f>vlookup(A144&amp;"."&amp;B144,Field_Count!C:F,4,false)</f>
        <v>893675</v>
      </c>
      <c r="J144" s="139">
        <f>vlookup(A144&amp;"."&amp;B144,Field_Count!C:G,5,false)</f>
        <v>932277</v>
      </c>
      <c r="K144" s="139">
        <f>vlookup(A144&amp;"."&amp;B144,Field_Count!C:H,6,false)</f>
        <v>4308</v>
      </c>
      <c r="L144" s="56"/>
      <c r="M144" s="56" t="s">
        <v>60</v>
      </c>
      <c r="N144" s="56" t="s">
        <v>2574</v>
      </c>
      <c r="O144" s="60" t="str">
        <f t="shared" si="1"/>
        <v>String</v>
      </c>
      <c r="P144" s="57" t="str">
        <f t="shared" si="2"/>
        <v>The name of the territory for the call.</v>
      </c>
      <c r="Q144" s="161" t="s">
        <v>7461</v>
      </c>
      <c r="R144" s="204" t="s">
        <v>7462</v>
      </c>
      <c r="S144" s="137" t="s">
        <v>7633</v>
      </c>
      <c r="T144" s="200" t="s">
        <v>2914</v>
      </c>
      <c r="U144" s="117" t="s">
        <v>5058</v>
      </c>
      <c r="V144" s="62" t="s">
        <v>7453</v>
      </c>
      <c r="W144" s="201" t="s">
        <v>7517</v>
      </c>
      <c r="X144" s="59" t="str">
        <f t="shared" si="3"/>
        <v>call2__v.territory__v</v>
      </c>
      <c r="Y144" s="59" t="str">
        <f>IFNA(VLOOKUP(M144&amp;"."&amp;N144,Vault_Required_Fields!C:D,2,false),"TBD")</f>
        <v>Required</v>
      </c>
      <c r="Z144" s="59" t="s">
        <v>5058</v>
      </c>
      <c r="AA144" s="59" t="s">
        <v>5058</v>
      </c>
      <c r="AB144" s="59" t="s">
        <v>5058</v>
      </c>
      <c r="AC144" s="59" t="s">
        <v>5058</v>
      </c>
      <c r="AD144" s="59" t="s">
        <v>5058</v>
      </c>
      <c r="AE144" s="57"/>
      <c r="AF144" s="44"/>
      <c r="AG144" s="56" t="s">
        <v>60</v>
      </c>
      <c r="AH144" s="56" t="s">
        <v>2412</v>
      </c>
      <c r="AI144" s="56" t="str">
        <f>VLOOKUP(AG144&amp;"."&amp;AH144,Vault_Required_Fields!C:D,2,false)</f>
        <v>#N/A</v>
      </c>
      <c r="AJ144" s="56" t="s">
        <v>170</v>
      </c>
      <c r="AK144" s="57"/>
      <c r="AL144" s="60" t="str">
        <f t="shared" si="4"/>
        <v>No</v>
      </c>
      <c r="AM144" s="79"/>
      <c r="AN144" s="79"/>
      <c r="AO144" s="79"/>
      <c r="AP144" s="79"/>
      <c r="AQ144" s="79"/>
      <c r="AR144" s="79"/>
      <c r="AS144" s="79"/>
      <c r="AT144" s="79"/>
      <c r="AU144" s="79"/>
      <c r="AV144" s="79"/>
      <c r="AW144" s="79"/>
      <c r="AX144" s="79"/>
      <c r="AY144" s="79"/>
      <c r="AZ144" s="79"/>
      <c r="BA144" s="79"/>
      <c r="BB144" s="79"/>
    </row>
    <row r="145" ht="14.25" customHeight="1">
      <c r="A145" s="64" t="s">
        <v>14</v>
      </c>
      <c r="B145" s="64" t="s">
        <v>572</v>
      </c>
      <c r="C145" s="202" t="s">
        <v>505</v>
      </c>
      <c r="D145" s="202" t="s">
        <v>1760</v>
      </c>
      <c r="E145" s="67" t="str">
        <f>IFNA(IF(LEN(VLOOKUP(A145&amp;"."&amp;B145,Sample_Data_Columns!A:C,3,FALSE))=0,"",VLOOKUP(A145&amp;"."&amp;B145,Sample_Data_Columns!A:C,3,FALSE)),"")</f>
        <v/>
      </c>
      <c r="F145" s="67" t="str">
        <f>IFNA(IF(LEN(VLOOKUP(A145&amp;"."&amp;B145,Sample_Data_Columns!E:G,3,FALSE))=0,"",VLOOKUP(A145&amp;"."&amp;B145,Sample_Data_Columns!E:G,3,FALSE)),"")</f>
        <v/>
      </c>
      <c r="G145" s="64">
        <f>vlookup(A145&amp;"."&amp;B145,Field_Count!C:D,2,false)</f>
        <v>0</v>
      </c>
      <c r="H145" s="178">
        <f>vlookup(A145&amp;"."&amp;B145,Field_Count!C:E,3,false)</f>
        <v>0</v>
      </c>
      <c r="I145" s="64">
        <f>vlookup(A145&amp;"."&amp;B145,Field_Count!C:F,4,false)</f>
        <v>0</v>
      </c>
      <c r="J145" s="178">
        <f>vlookup(A145&amp;"."&amp;B145,Field_Count!C:G,5,false)</f>
        <v>0</v>
      </c>
      <c r="K145" s="178">
        <f>vlookup(A145&amp;"."&amp;B145,Field_Count!C:H,6,false)</f>
        <v>0</v>
      </c>
      <c r="L145" s="64"/>
      <c r="M145" s="64" t="s">
        <v>60</v>
      </c>
      <c r="N145" s="172" t="s">
        <v>7464</v>
      </c>
      <c r="O145" s="69" t="str">
        <f t="shared" si="1"/>
        <v/>
      </c>
      <c r="P145" s="67" t="str">
        <f t="shared" si="2"/>
        <v/>
      </c>
      <c r="Q145" s="161" t="s">
        <v>7457</v>
      </c>
      <c r="R145" s="133" t="s">
        <v>7458</v>
      </c>
      <c r="S145" s="67" t="s">
        <v>7460</v>
      </c>
      <c r="T145" s="203" t="s">
        <v>7460</v>
      </c>
      <c r="U145" s="117" t="s">
        <v>7457</v>
      </c>
      <c r="V145" s="60"/>
      <c r="W145" s="201" t="s">
        <v>7517</v>
      </c>
      <c r="X145" s="57" t="str">
        <f t="shared" si="3"/>
        <v>call2__v.OutOfScope</v>
      </c>
      <c r="Y145" s="57" t="str">
        <f>IFNA(VLOOKUP(M145&amp;"."&amp;N145,Vault_Required_Fields!C:D,2,false),"TBD")</f>
        <v>TBD</v>
      </c>
      <c r="Z145" s="57"/>
      <c r="AA145" s="57"/>
      <c r="AB145" s="57"/>
      <c r="AC145" s="59" t="s">
        <v>5058</v>
      </c>
      <c r="AD145" s="59" t="s">
        <v>7461</v>
      </c>
      <c r="AE145" s="57"/>
      <c r="AF145" s="44"/>
      <c r="AG145" s="56" t="s">
        <v>60</v>
      </c>
      <c r="AH145" s="56" t="s">
        <v>2414</v>
      </c>
      <c r="AI145" s="56" t="str">
        <f>VLOOKUP(AG145&amp;"."&amp;AH145,Vault_Required_Fields!C:D,2,false)</f>
        <v>#N/A</v>
      </c>
      <c r="AJ145" s="56" t="s">
        <v>2084</v>
      </c>
      <c r="AK145" s="57"/>
      <c r="AL145" s="60" t="str">
        <f t="shared" si="4"/>
        <v>No</v>
      </c>
      <c r="AM145" s="79"/>
      <c r="AN145" s="79"/>
      <c r="AO145" s="79"/>
      <c r="AP145" s="79"/>
      <c r="AQ145" s="79"/>
      <c r="AR145" s="79"/>
      <c r="AS145" s="79"/>
      <c r="AT145" s="79"/>
      <c r="AU145" s="79"/>
      <c r="AV145" s="79"/>
      <c r="AW145" s="79"/>
      <c r="AX145" s="79"/>
      <c r="AY145" s="79"/>
      <c r="AZ145" s="79"/>
      <c r="BA145" s="79"/>
      <c r="BB145" s="79"/>
    </row>
    <row r="146" ht="14.25" customHeight="1">
      <c r="A146" s="64" t="s">
        <v>14</v>
      </c>
      <c r="B146" s="64" t="s">
        <v>1763</v>
      </c>
      <c r="C146" s="202" t="s">
        <v>199</v>
      </c>
      <c r="D146" s="202" t="s">
        <v>1764</v>
      </c>
      <c r="E146" s="67" t="str">
        <f>IFNA(IF(LEN(VLOOKUP(A146&amp;"."&amp;B146,Sample_Data_Columns!A:C,3,FALSE))=0,"",VLOOKUP(A146&amp;"."&amp;B146,Sample_Data_Columns!A:C,3,FALSE)),"")</f>
        <v/>
      </c>
      <c r="F146" s="67" t="str">
        <f>IFNA(IF(LEN(VLOOKUP(A146&amp;"."&amp;B146,Sample_Data_Columns!E:G,3,FALSE))=0,"",VLOOKUP(A146&amp;"."&amp;B146,Sample_Data_Columns!E:G,3,FALSE)),"")</f>
        <v/>
      </c>
      <c r="G146" s="64">
        <f>vlookup(A146&amp;"."&amp;B146,Field_Count!C:D,2,false)</f>
        <v>0</v>
      </c>
      <c r="H146" s="178">
        <f>vlookup(A146&amp;"."&amp;B146,Field_Count!C:E,3,false)</f>
        <v>0</v>
      </c>
      <c r="I146" s="64">
        <f>vlookup(A146&amp;"."&amp;B146,Field_Count!C:F,4,false)</f>
        <v>0</v>
      </c>
      <c r="J146" s="178">
        <f>vlookup(A146&amp;"."&amp;B146,Field_Count!C:G,5,false)</f>
        <v>0</v>
      </c>
      <c r="K146" s="178">
        <f>vlookup(A146&amp;"."&amp;B146,Field_Count!C:H,6,false)</f>
        <v>0</v>
      </c>
      <c r="L146" s="64"/>
      <c r="M146" s="64" t="s">
        <v>60</v>
      </c>
      <c r="N146" s="172" t="s">
        <v>7464</v>
      </c>
      <c r="O146" s="69" t="str">
        <f t="shared" si="1"/>
        <v/>
      </c>
      <c r="P146" s="67" t="str">
        <f t="shared" si="2"/>
        <v/>
      </c>
      <c r="Q146" s="161" t="s">
        <v>7457</v>
      </c>
      <c r="R146" s="133" t="s">
        <v>7458</v>
      </c>
      <c r="S146" s="67" t="s">
        <v>7460</v>
      </c>
      <c r="T146" s="203" t="s">
        <v>7460</v>
      </c>
      <c r="U146" s="117" t="s">
        <v>7457</v>
      </c>
      <c r="V146" s="60"/>
      <c r="W146" s="201" t="s">
        <v>7517</v>
      </c>
      <c r="X146" s="57" t="str">
        <f t="shared" si="3"/>
        <v>call2__v.OutOfScope</v>
      </c>
      <c r="Y146" s="57" t="str">
        <f>IFNA(VLOOKUP(M146&amp;"."&amp;N146,Vault_Required_Fields!C:D,2,false),"TBD")</f>
        <v>TBD</v>
      </c>
      <c r="Z146" s="57"/>
      <c r="AA146" s="57"/>
      <c r="AB146" s="57"/>
      <c r="AC146" s="59" t="s">
        <v>5058</v>
      </c>
      <c r="AD146" s="59" t="s">
        <v>7461</v>
      </c>
      <c r="AE146" s="57"/>
      <c r="AF146" s="44"/>
      <c r="AG146" s="56" t="s">
        <v>60</v>
      </c>
      <c r="AH146" s="56" t="s">
        <v>2416</v>
      </c>
      <c r="AI146" s="56" t="str">
        <f>VLOOKUP(AG146&amp;"."&amp;AH146,Vault_Required_Fields!C:D,2,false)</f>
        <v>#N/A</v>
      </c>
      <c r="AJ146" s="56" t="s">
        <v>2167</v>
      </c>
      <c r="AK146" s="57" t="s">
        <v>2418</v>
      </c>
      <c r="AL146" s="60" t="str">
        <f t="shared" si="4"/>
        <v>No</v>
      </c>
      <c r="AM146" s="79"/>
      <c r="AN146" s="79"/>
      <c r="AO146" s="79"/>
      <c r="AP146" s="79"/>
      <c r="AQ146" s="79"/>
      <c r="AR146" s="79"/>
      <c r="AS146" s="79"/>
      <c r="AT146" s="79"/>
      <c r="AU146" s="79"/>
      <c r="AV146" s="79"/>
      <c r="AW146" s="79"/>
      <c r="AX146" s="79"/>
      <c r="AY146" s="79"/>
      <c r="AZ146" s="79"/>
      <c r="BA146" s="79"/>
      <c r="BB146" s="79"/>
    </row>
    <row r="147" ht="14.25" customHeight="1">
      <c r="A147" s="64" t="s">
        <v>14</v>
      </c>
      <c r="B147" s="64" t="s">
        <v>192</v>
      </c>
      <c r="C147" s="202" t="s">
        <v>193</v>
      </c>
      <c r="D147" s="202" t="s">
        <v>195</v>
      </c>
      <c r="E147" s="67" t="str">
        <f>IFNA(IF(LEN(VLOOKUP(A147&amp;"."&amp;B147,Sample_Data_Columns!A:C,3,FALSE))=0,"",VLOOKUP(A147&amp;"."&amp;B147,Sample_Data_Columns!A:C,3,FALSE)),"")</f>
        <v/>
      </c>
      <c r="F147" s="67" t="str">
        <f>IFNA(IF(LEN(VLOOKUP(A147&amp;"."&amp;B147,Sample_Data_Columns!E:G,3,FALSE))=0,"",VLOOKUP(A147&amp;"."&amp;B147,Sample_Data_Columns!E:G,3,FALSE)),"")</f>
        <v/>
      </c>
      <c r="G147" s="64">
        <f>vlookup(A147&amp;"."&amp;B147,Field_Count!C:D,2,false)</f>
        <v>0</v>
      </c>
      <c r="H147" s="178">
        <f>vlookup(A147&amp;"."&amp;B147,Field_Count!C:E,3,false)</f>
        <v>0</v>
      </c>
      <c r="I147" s="64">
        <f>vlookup(A147&amp;"."&amp;B147,Field_Count!C:F,4,false)</f>
        <v>0</v>
      </c>
      <c r="J147" s="178">
        <f>vlookup(A147&amp;"."&amp;B147,Field_Count!C:G,5,false)</f>
        <v>0</v>
      </c>
      <c r="K147" s="178">
        <f>vlookup(A147&amp;"."&amp;B147,Field_Count!C:H,6,false)</f>
        <v>0</v>
      </c>
      <c r="L147" s="64"/>
      <c r="M147" s="64" t="s">
        <v>60</v>
      </c>
      <c r="N147" s="172" t="s">
        <v>7464</v>
      </c>
      <c r="O147" s="69" t="str">
        <f t="shared" si="1"/>
        <v/>
      </c>
      <c r="P147" s="67" t="str">
        <f t="shared" si="2"/>
        <v/>
      </c>
      <c r="Q147" s="161" t="s">
        <v>7457</v>
      </c>
      <c r="R147" s="133" t="s">
        <v>7458</v>
      </c>
      <c r="S147" s="67" t="s">
        <v>7460</v>
      </c>
      <c r="T147" s="203" t="s">
        <v>7460</v>
      </c>
      <c r="U147" s="117" t="s">
        <v>7457</v>
      </c>
      <c r="V147" s="60"/>
      <c r="W147" s="201" t="s">
        <v>7517</v>
      </c>
      <c r="X147" s="57" t="str">
        <f t="shared" si="3"/>
        <v>call2__v.OutOfScope</v>
      </c>
      <c r="Y147" s="57" t="str">
        <f>IFNA(VLOOKUP(M147&amp;"."&amp;N147,Vault_Required_Fields!C:D,2,false),"TBD")</f>
        <v>TBD</v>
      </c>
      <c r="Z147" s="57"/>
      <c r="AA147" s="57"/>
      <c r="AB147" s="57"/>
      <c r="AC147" s="59" t="s">
        <v>5058</v>
      </c>
      <c r="AD147" s="59" t="s">
        <v>7461</v>
      </c>
      <c r="AE147" s="57"/>
      <c r="AF147" s="44"/>
      <c r="AG147" s="56" t="s">
        <v>60</v>
      </c>
      <c r="AH147" s="56" t="s">
        <v>2419</v>
      </c>
      <c r="AI147" s="56" t="str">
        <f>VLOOKUP(AG147&amp;"."&amp;AH147,Vault_Required_Fields!C:D,2,false)</f>
        <v>#N/A</v>
      </c>
      <c r="AJ147" s="56" t="s">
        <v>2084</v>
      </c>
      <c r="AK147" s="57" t="s">
        <v>2420</v>
      </c>
      <c r="AL147" s="60" t="str">
        <f t="shared" si="4"/>
        <v>Yes</v>
      </c>
      <c r="AM147" s="79"/>
      <c r="AN147" s="79"/>
      <c r="AO147" s="79"/>
      <c r="AP147" s="79"/>
      <c r="AQ147" s="79"/>
      <c r="AR147" s="79"/>
      <c r="AS147" s="79"/>
      <c r="AT147" s="79"/>
      <c r="AU147" s="79"/>
      <c r="AV147" s="79"/>
      <c r="AW147" s="79"/>
      <c r="AX147" s="79"/>
      <c r="AY147" s="79"/>
      <c r="AZ147" s="79"/>
      <c r="BA147" s="79"/>
      <c r="BB147" s="79"/>
    </row>
    <row r="148" ht="14.25" customHeight="1">
      <c r="A148" s="56" t="s">
        <v>14</v>
      </c>
      <c r="B148" s="56" t="s">
        <v>1768</v>
      </c>
      <c r="C148" s="130" t="s">
        <v>848</v>
      </c>
      <c r="D148" s="130" t="s">
        <v>1769</v>
      </c>
      <c r="E148" s="57" t="str">
        <f>IFNA(IF(LEN(VLOOKUP(A148&amp;"."&amp;B148,Sample_Data_Columns!A:C,3,FALSE))=0,"",VLOOKUP(A148&amp;"."&amp;B148,Sample_Data_Columns!A:C,3,FALSE)),"")</f>
        <v/>
      </c>
      <c r="F148" s="57" t="str">
        <f>IFNA(IF(LEN(VLOOKUP(A148&amp;"."&amp;B148,Sample_Data_Columns!E:G,3,FALSE))=0,"",VLOOKUP(A148&amp;"."&amp;B148,Sample_Data_Columns!E:G,3,FALSE)),"")</f>
        <v/>
      </c>
      <c r="G148" s="122" t="str">
        <f>vlookup(A148&amp;"."&amp;B148,Field_Count!C:D,2,false)</f>
        <v>#N/A</v>
      </c>
      <c r="H148" s="139" t="str">
        <f>vlookup(A148&amp;"."&amp;B148,Field_Count!C:E,3,false)</f>
        <v>#N/A</v>
      </c>
      <c r="I148" s="122" t="str">
        <f>vlookup(A148&amp;"."&amp;B148,Field_Count!C:F,4,false)</f>
        <v>#N/A</v>
      </c>
      <c r="J148" s="139" t="str">
        <f>vlookup(A148&amp;"."&amp;B148,Field_Count!C:G,5,false)</f>
        <v>#N/A</v>
      </c>
      <c r="K148" s="139" t="str">
        <f>vlookup(A148&amp;"."&amp;B148,Field_Count!C:H,6,false)</f>
        <v>#N/A</v>
      </c>
      <c r="L148" s="56"/>
      <c r="M148" s="56" t="s">
        <v>60</v>
      </c>
      <c r="N148" s="69" t="s">
        <v>7464</v>
      </c>
      <c r="O148" s="69" t="str">
        <f t="shared" si="1"/>
        <v/>
      </c>
      <c r="P148" s="72" t="str">
        <f t="shared" si="2"/>
        <v/>
      </c>
      <c r="Q148" s="161" t="s">
        <v>7457</v>
      </c>
      <c r="R148" s="124" t="s">
        <v>7485</v>
      </c>
      <c r="S148" s="149" t="s">
        <v>7460</v>
      </c>
      <c r="T148" s="200" t="s">
        <v>7460</v>
      </c>
      <c r="U148" s="117" t="s">
        <v>7457</v>
      </c>
      <c r="V148" s="60"/>
      <c r="W148" s="201" t="s">
        <v>7517</v>
      </c>
      <c r="X148" s="57" t="str">
        <f t="shared" si="3"/>
        <v>call2__v.OutOfScope</v>
      </c>
      <c r="Y148" s="57" t="str">
        <f>IFNA(VLOOKUP(M148&amp;"."&amp;N148,Vault_Required_Fields!C:D,2,false),"TBD")</f>
        <v>TBD</v>
      </c>
      <c r="Z148" s="57"/>
      <c r="AA148" s="57"/>
      <c r="AB148" s="57"/>
      <c r="AC148" s="59" t="s">
        <v>5058</v>
      </c>
      <c r="AD148" s="59" t="s">
        <v>7461</v>
      </c>
      <c r="AE148" s="57"/>
      <c r="AF148" s="44"/>
      <c r="AG148" s="56" t="s">
        <v>60</v>
      </c>
      <c r="AH148" s="56" t="s">
        <v>2421</v>
      </c>
      <c r="AI148" s="56" t="str">
        <f>VLOOKUP(AG148&amp;"."&amp;AH148,Vault_Required_Fields!C:D,2,false)</f>
        <v>#N/A</v>
      </c>
      <c r="AJ148" s="56" t="s">
        <v>2084</v>
      </c>
      <c r="AK148" s="57" t="s">
        <v>2423</v>
      </c>
      <c r="AL148" s="60" t="str">
        <f t="shared" si="4"/>
        <v>No</v>
      </c>
      <c r="AM148" s="79"/>
      <c r="AN148" s="79"/>
      <c r="AO148" s="79"/>
      <c r="AP148" s="79"/>
      <c r="AQ148" s="79"/>
      <c r="AR148" s="79"/>
      <c r="AS148" s="79"/>
      <c r="AT148" s="79"/>
      <c r="AU148" s="79"/>
      <c r="AV148" s="79"/>
      <c r="AW148" s="79"/>
      <c r="AX148" s="79"/>
      <c r="AY148" s="79"/>
      <c r="AZ148" s="79"/>
      <c r="BA148" s="79"/>
      <c r="BB148" s="79"/>
    </row>
    <row r="149" ht="14.25" customHeight="1">
      <c r="A149" s="64" t="s">
        <v>14</v>
      </c>
      <c r="B149" s="64" t="s">
        <v>1772</v>
      </c>
      <c r="C149" s="202" t="s">
        <v>133</v>
      </c>
      <c r="D149" s="202" t="s">
        <v>1773</v>
      </c>
      <c r="E149" s="67" t="str">
        <f>IFNA(IF(LEN(VLOOKUP(A149&amp;"."&amp;B149,Sample_Data_Columns!A:C,3,FALSE))=0,"",VLOOKUP(A149&amp;"."&amp;B149,Sample_Data_Columns!A:C,3,FALSE)),"")</f>
        <v/>
      </c>
      <c r="F149" s="67" t="str">
        <f>IFNA(IF(LEN(VLOOKUP(A149&amp;"."&amp;B149,Sample_Data_Columns!E:G,3,FALSE))=0,"",VLOOKUP(A149&amp;"."&amp;B149,Sample_Data_Columns!E:G,3,FALSE)),"")</f>
        <v/>
      </c>
      <c r="G149" s="64">
        <f>vlookup(A149&amp;"."&amp;B149,Field_Count!C:D,2,false)</f>
        <v>0</v>
      </c>
      <c r="H149" s="178">
        <f>vlookup(A149&amp;"."&amp;B149,Field_Count!C:E,3,false)</f>
        <v>0</v>
      </c>
      <c r="I149" s="64">
        <f>vlookup(A149&amp;"."&amp;B149,Field_Count!C:F,4,false)</f>
        <v>0</v>
      </c>
      <c r="J149" s="178">
        <f>vlookup(A149&amp;"."&amp;B149,Field_Count!C:G,5,false)</f>
        <v>0</v>
      </c>
      <c r="K149" s="178">
        <f>vlookup(A149&amp;"."&amp;B149,Field_Count!C:H,6,false)</f>
        <v>0</v>
      </c>
      <c r="L149" s="64"/>
      <c r="M149" s="64" t="s">
        <v>60</v>
      </c>
      <c r="N149" s="172" t="s">
        <v>7464</v>
      </c>
      <c r="O149" s="69" t="str">
        <f t="shared" si="1"/>
        <v/>
      </c>
      <c r="P149" s="67" t="str">
        <f t="shared" si="2"/>
        <v/>
      </c>
      <c r="Q149" s="161" t="s">
        <v>7457</v>
      </c>
      <c r="R149" s="133" t="s">
        <v>7458</v>
      </c>
      <c r="S149" s="67" t="s">
        <v>7460</v>
      </c>
      <c r="T149" s="203" t="s">
        <v>7460</v>
      </c>
      <c r="U149" s="117" t="s">
        <v>7457</v>
      </c>
      <c r="V149" s="60"/>
      <c r="W149" s="201" t="s">
        <v>7517</v>
      </c>
      <c r="X149" s="57" t="str">
        <f t="shared" si="3"/>
        <v>call2__v.OutOfScope</v>
      </c>
      <c r="Y149" s="57" t="str">
        <f>IFNA(VLOOKUP(M149&amp;"."&amp;N149,Vault_Required_Fields!C:D,2,false),"TBD")</f>
        <v>TBD</v>
      </c>
      <c r="Z149" s="57"/>
      <c r="AA149" s="57"/>
      <c r="AB149" s="57"/>
      <c r="AC149" s="59" t="s">
        <v>5058</v>
      </c>
      <c r="AD149" s="59" t="s">
        <v>7461</v>
      </c>
      <c r="AE149" s="57"/>
      <c r="AF149" s="44"/>
      <c r="AG149" s="56" t="s">
        <v>60</v>
      </c>
      <c r="AH149" s="56" t="s">
        <v>2424</v>
      </c>
      <c r="AI149" s="56" t="str">
        <f>VLOOKUP(AG149&amp;"."&amp;AH149,Vault_Required_Fields!C:D,2,false)</f>
        <v>#N/A</v>
      </c>
      <c r="AJ149" s="56" t="s">
        <v>170</v>
      </c>
      <c r="AK149" s="57"/>
      <c r="AL149" s="60" t="str">
        <f t="shared" si="4"/>
        <v>No</v>
      </c>
      <c r="AM149" s="79"/>
      <c r="AN149" s="79"/>
      <c r="AO149" s="79"/>
      <c r="AP149" s="79"/>
      <c r="AQ149" s="79"/>
      <c r="AR149" s="79"/>
      <c r="AS149" s="79"/>
      <c r="AT149" s="79"/>
      <c r="AU149" s="79"/>
      <c r="AV149" s="79"/>
      <c r="AW149" s="79"/>
      <c r="AX149" s="79"/>
      <c r="AY149" s="79"/>
      <c r="AZ149" s="79"/>
      <c r="BA149" s="79"/>
      <c r="BB149" s="79"/>
    </row>
    <row r="150" ht="14.25" customHeight="1">
      <c r="A150" s="209" t="s">
        <v>14</v>
      </c>
      <c r="B150" s="210" t="s">
        <v>1776</v>
      </c>
      <c r="C150" s="211" t="s">
        <v>1720</v>
      </c>
      <c r="D150" s="209" t="s">
        <v>1777</v>
      </c>
      <c r="E150" s="122" t="str">
        <f>IFNA(IF(LEN(VLOOKUP(A150&amp;"."&amp;B150,Sample_Data_Columns!A:C,3,FALSE))=0,"",VLOOKUP(A150&amp;"."&amp;B150,Sample_Data_Columns!A:C,3,FALSE)),"")</f>
        <v>81400</v>
      </c>
      <c r="F150" s="122">
        <f>IFNA(IF(LEN(VLOOKUP(A150&amp;"."&amp;B150,Sample_Data_Columns!E:G,3,FALSE))=0,"",VLOOKUP(A150&amp;"."&amp;B150,Sample_Data_Columns!E:G,3,FALSE)),"")</f>
        <v>81400</v>
      </c>
      <c r="G150" s="122">
        <f>vlookup(A150&amp;"."&amp;B150,Field_Count!C:D,2,false)</f>
        <v>805304</v>
      </c>
      <c r="H150" s="139">
        <f>vlookup(A150&amp;"."&amp;B150,Field_Count!C:E,3,false)</f>
        <v>405193</v>
      </c>
      <c r="I150" s="122">
        <f>vlookup(A150&amp;"."&amp;B150,Field_Count!C:F,4,false)</f>
        <v>805304</v>
      </c>
      <c r="J150" s="139">
        <f>vlookup(A150&amp;"."&amp;B150,Field_Count!C:G,5,false)</f>
        <v>828222</v>
      </c>
      <c r="K150" s="139">
        <f>vlookup(A150&amp;"."&amp;B150,Field_Count!C:H,6,false)</f>
        <v>3942</v>
      </c>
      <c r="L150" s="56"/>
      <c r="M150" s="56" t="s">
        <v>60</v>
      </c>
      <c r="N150" s="56" t="s">
        <v>2224</v>
      </c>
      <c r="O150" s="60" t="str">
        <f t="shared" si="1"/>
        <v>String</v>
      </c>
      <c r="P150" s="57" t="str">
        <f t="shared" si="2"/>
        <v>Zip Code of the DEA Address.</v>
      </c>
      <c r="Q150" s="161" t="s">
        <v>7457</v>
      </c>
      <c r="R150" s="133" t="s">
        <v>7458</v>
      </c>
      <c r="S150" s="59" t="s">
        <v>7711</v>
      </c>
      <c r="T150" s="200" t="s">
        <v>7460</v>
      </c>
      <c r="U150" s="117" t="s">
        <v>7457</v>
      </c>
      <c r="V150" s="60"/>
      <c r="W150" s="201" t="s">
        <v>7517</v>
      </c>
      <c r="X150" s="57" t="str">
        <f t="shared" si="3"/>
        <v>call2__v.dea_zip__v</v>
      </c>
      <c r="Y150" s="57" t="str">
        <f>IFNA(VLOOKUP(M150&amp;"."&amp;N150,Vault_Required_Fields!C:D,2,false),"TBD")</f>
        <v>TBD</v>
      </c>
      <c r="Z150" s="57"/>
      <c r="AA150" s="57"/>
      <c r="AB150" s="57"/>
      <c r="AC150" s="59" t="s">
        <v>5058</v>
      </c>
      <c r="AD150" s="59" t="s">
        <v>7461</v>
      </c>
      <c r="AE150" s="57"/>
      <c r="AF150" s="44"/>
      <c r="AG150" s="56" t="s">
        <v>60</v>
      </c>
      <c r="AH150" s="56" t="s">
        <v>2426</v>
      </c>
      <c r="AI150" s="56" t="str">
        <f>VLOOKUP(AG150&amp;"."&amp;AH150,Vault_Required_Fields!C:D,2,false)</f>
        <v>#N/A</v>
      </c>
      <c r="AJ150" s="56" t="s">
        <v>2167</v>
      </c>
      <c r="AK150" s="57"/>
      <c r="AL150" s="60" t="str">
        <f t="shared" si="4"/>
        <v>No</v>
      </c>
      <c r="AM150" s="79"/>
      <c r="AN150" s="79"/>
      <c r="AO150" s="79"/>
      <c r="AP150" s="79"/>
      <c r="AQ150" s="79"/>
      <c r="AR150" s="79"/>
      <c r="AS150" s="79"/>
      <c r="AT150" s="79"/>
      <c r="AU150" s="79"/>
      <c r="AV150" s="79"/>
      <c r="AW150" s="79"/>
      <c r="AX150" s="79"/>
      <c r="AY150" s="79"/>
      <c r="AZ150" s="79"/>
      <c r="BA150" s="79"/>
      <c r="BB150" s="79"/>
    </row>
    <row r="151" ht="14.25" customHeight="1">
      <c r="A151" s="51"/>
      <c r="B151" s="51"/>
      <c r="C151" s="51"/>
      <c r="D151" s="51"/>
      <c r="E151" s="122" t="str">
        <f>IFNA(IF(LEN(VLOOKUP(A151&amp;"."&amp;B151,Sample_Data_Columns!A:C,3,FALSE))=0,"",VLOOKUP(A151&amp;"."&amp;B151,Sample_Data_Columns!A:C,3,FALSE)),"")</f>
        <v/>
      </c>
      <c r="F151" s="122" t="str">
        <f>IFNA(IF(LEN(VLOOKUP(A151&amp;"."&amp;B151,Sample_Data_Columns!E:G,3,FALSE))=0,"",VLOOKUP(A151&amp;"."&amp;B151,Sample_Data_Columns!E:G,3,FALSE)),"")</f>
        <v/>
      </c>
      <c r="G151" s="122" t="str">
        <f>vlookup(A151&amp;"."&amp;B151,Field_Count!C:D,2,false)</f>
        <v>#N/A</v>
      </c>
      <c r="H151" s="139" t="str">
        <f>vlookup(A151&amp;"."&amp;B151,Field_Count!C:E,3,false)</f>
        <v>#N/A</v>
      </c>
      <c r="I151" s="122" t="str">
        <f>vlookup(A151&amp;"."&amp;B151,Field_Count!C:F,4,false)</f>
        <v>#N/A</v>
      </c>
      <c r="J151" s="139" t="str">
        <f>vlookup(A151&amp;"."&amp;B151,Field_Count!C:G,5,false)</f>
        <v>#N/A</v>
      </c>
      <c r="K151" s="139" t="str">
        <f>vlookup(A151&amp;"."&amp;B151,Field_Count!C:H,6,false)</f>
        <v>#N/A</v>
      </c>
      <c r="L151" s="56"/>
      <c r="M151" s="56" t="s">
        <v>60</v>
      </c>
      <c r="N151" s="56" t="s">
        <v>2600</v>
      </c>
      <c r="O151" s="60" t="str">
        <f t="shared" si="1"/>
        <v>String</v>
      </c>
      <c r="P151" s="57" t="str">
        <f t="shared" si="2"/>
        <v>Zip Code of the Call Address.  This field should not be displayed on the Page Layout..</v>
      </c>
      <c r="Q151" s="161" t="s">
        <v>7461</v>
      </c>
      <c r="R151" s="204" t="s">
        <v>7462</v>
      </c>
      <c r="S151" s="137" t="s">
        <v>7633</v>
      </c>
      <c r="T151" s="200" t="s">
        <v>2914</v>
      </c>
      <c r="U151" s="117" t="s">
        <v>5058</v>
      </c>
      <c r="V151" s="62" t="s">
        <v>7453</v>
      </c>
      <c r="W151" s="201" t="s">
        <v>7517</v>
      </c>
      <c r="X151" s="57" t="str">
        <f t="shared" si="3"/>
        <v>call2__v.zip__v</v>
      </c>
      <c r="Y151" s="57" t="str">
        <f>IFNA(VLOOKUP(M151&amp;"."&amp;N151,Vault_Required_Fields!C:D,2,false),"TBD")</f>
        <v>TBD</v>
      </c>
      <c r="Z151" s="59" t="s">
        <v>5058</v>
      </c>
      <c r="AA151" s="59" t="s">
        <v>5058</v>
      </c>
      <c r="AB151" s="59" t="s">
        <v>5058</v>
      </c>
      <c r="AC151" s="59" t="s">
        <v>5058</v>
      </c>
      <c r="AD151" s="59" t="s">
        <v>7461</v>
      </c>
      <c r="AE151" s="57"/>
      <c r="AF151" s="44"/>
      <c r="AG151" s="56" t="s">
        <v>60</v>
      </c>
      <c r="AH151" s="56" t="s">
        <v>2428</v>
      </c>
      <c r="AI151" s="56" t="str">
        <f>VLOOKUP(AG151&amp;"."&amp;AH151,Vault_Required_Fields!C:D,2,false)</f>
        <v>#N/A</v>
      </c>
      <c r="AJ151" s="56" t="s">
        <v>2084</v>
      </c>
      <c r="AK151" s="57" t="s">
        <v>2430</v>
      </c>
      <c r="AL151" s="60" t="str">
        <f t="shared" si="4"/>
        <v>No</v>
      </c>
      <c r="AM151" s="79"/>
      <c r="AN151" s="79"/>
      <c r="AO151" s="79"/>
      <c r="AP151" s="79"/>
      <c r="AQ151" s="79"/>
      <c r="AR151" s="79"/>
      <c r="AS151" s="79"/>
      <c r="AT151" s="79"/>
      <c r="AU151" s="79"/>
      <c r="AV151" s="79"/>
      <c r="AW151" s="79"/>
      <c r="AX151" s="79"/>
      <c r="AY151" s="79"/>
      <c r="AZ151" s="79"/>
      <c r="BA151" s="79"/>
      <c r="BB151" s="79"/>
    </row>
    <row r="152" ht="14.25" customHeight="1">
      <c r="A152" s="64" t="s">
        <v>14</v>
      </c>
      <c r="B152" s="64" t="s">
        <v>1780</v>
      </c>
      <c r="C152" s="202" t="s">
        <v>187</v>
      </c>
      <c r="D152" s="202" t="s">
        <v>1781</v>
      </c>
      <c r="E152" s="67" t="str">
        <f>IFNA(IF(LEN(VLOOKUP(A152&amp;"."&amp;B152,Sample_Data_Columns!A:C,3,FALSE))=0,"",VLOOKUP(A152&amp;"."&amp;B152,Sample_Data_Columns!A:C,3,FALSE)),"")</f>
        <v/>
      </c>
      <c r="F152" s="67" t="str">
        <f>IFNA(IF(LEN(VLOOKUP(A152&amp;"."&amp;B152,Sample_Data_Columns!E:G,3,FALSE))=0,"",VLOOKUP(A152&amp;"."&amp;B152,Sample_Data_Columns!E:G,3,FALSE)),"")</f>
        <v/>
      </c>
      <c r="G152" s="64">
        <f>vlookup(A152&amp;"."&amp;B152,Field_Count!C:D,2,false)</f>
        <v>0</v>
      </c>
      <c r="H152" s="178">
        <f>vlookup(A152&amp;"."&amp;B152,Field_Count!C:E,3,false)</f>
        <v>0</v>
      </c>
      <c r="I152" s="64">
        <f>vlookup(A152&amp;"."&amp;B152,Field_Count!C:F,4,false)</f>
        <v>0</v>
      </c>
      <c r="J152" s="178">
        <f>vlookup(A152&amp;"."&amp;B152,Field_Count!C:G,5,false)</f>
        <v>0</v>
      </c>
      <c r="K152" s="178">
        <f>vlookup(A152&amp;"."&amp;B152,Field_Count!C:H,6,false)</f>
        <v>0</v>
      </c>
      <c r="L152" s="64"/>
      <c r="M152" s="64" t="s">
        <v>60</v>
      </c>
      <c r="N152" s="172" t="s">
        <v>7464</v>
      </c>
      <c r="O152" s="69" t="str">
        <f t="shared" si="1"/>
        <v/>
      </c>
      <c r="P152" s="67" t="str">
        <f t="shared" si="2"/>
        <v/>
      </c>
      <c r="Q152" s="161" t="s">
        <v>7457</v>
      </c>
      <c r="R152" s="133" t="s">
        <v>7458</v>
      </c>
      <c r="S152" s="67" t="s">
        <v>7460</v>
      </c>
      <c r="T152" s="203" t="s">
        <v>7460</v>
      </c>
      <c r="U152" s="117" t="s">
        <v>7457</v>
      </c>
      <c r="V152" s="60"/>
      <c r="W152" s="201" t="s">
        <v>7517</v>
      </c>
      <c r="X152" s="57" t="str">
        <f t="shared" si="3"/>
        <v>call2__v.OutOfScope</v>
      </c>
      <c r="Y152" s="57" t="str">
        <f>IFNA(VLOOKUP(M152&amp;"."&amp;N152,Vault_Required_Fields!C:D,2,false),"TBD")</f>
        <v>TBD</v>
      </c>
      <c r="Z152" s="57"/>
      <c r="AA152" s="57"/>
      <c r="AB152" s="57"/>
      <c r="AC152" s="59" t="s">
        <v>5058</v>
      </c>
      <c r="AD152" s="59" t="s">
        <v>7461</v>
      </c>
      <c r="AE152" s="57"/>
      <c r="AF152" s="44"/>
      <c r="AG152" s="56" t="s">
        <v>60</v>
      </c>
      <c r="AH152" s="60" t="s">
        <v>2431</v>
      </c>
      <c r="AI152" s="60" t="str">
        <f>VLOOKUP(AG152&amp;"."&amp;AH152,Vault_Required_Fields!C:D,2,false)</f>
        <v>#N/A</v>
      </c>
      <c r="AJ152" s="60" t="s">
        <v>2084</v>
      </c>
      <c r="AK152" s="57" t="s">
        <v>2433</v>
      </c>
      <c r="AL152" s="60" t="str">
        <f t="shared" si="4"/>
        <v>Yes</v>
      </c>
      <c r="AM152" s="79"/>
      <c r="AN152" s="79"/>
      <c r="AO152" s="79"/>
      <c r="AP152" s="79"/>
      <c r="AQ152" s="79"/>
      <c r="AR152" s="79"/>
      <c r="AS152" s="79"/>
      <c r="AT152" s="79"/>
      <c r="AU152" s="79"/>
      <c r="AV152" s="79"/>
      <c r="AW152" s="79"/>
      <c r="AX152" s="79"/>
      <c r="AY152" s="79"/>
      <c r="AZ152" s="79"/>
      <c r="BA152" s="79"/>
      <c r="BB152" s="79"/>
    </row>
    <row r="153" ht="14.25" customHeight="1">
      <c r="A153" s="56" t="s">
        <v>14</v>
      </c>
      <c r="B153" s="56" t="s">
        <v>1784</v>
      </c>
      <c r="C153" s="130" t="s">
        <v>187</v>
      </c>
      <c r="D153" s="130" t="s">
        <v>1785</v>
      </c>
      <c r="E153" s="122" t="str">
        <f>IFNA(IF(LEN(VLOOKUP(A153&amp;"."&amp;B153,Sample_Data_Columns!A:C,3,FALSE))=0,"",VLOOKUP(A153&amp;"."&amp;B153,Sample_Data_Columns!A:C,3,FALSE)),"")</f>
        <v>ME</v>
      </c>
      <c r="F153" s="122" t="str">
        <f>IFNA(IF(LEN(VLOOKUP(A153&amp;"."&amp;B153,Sample_Data_Columns!E:G,3,FALSE))=0,"",VLOOKUP(A153&amp;"."&amp;B153,Sample_Data_Columns!E:G,3,FALSE)),"")</f>
        <v>ME</v>
      </c>
      <c r="G153" s="122">
        <f>vlookup(A153&amp;"."&amp;B153,Field_Count!C:D,2,false)</f>
        <v>894486</v>
      </c>
      <c r="H153" s="139">
        <f>vlookup(A153&amp;"."&amp;B153,Field_Count!C:E,3,false)</f>
        <v>417709</v>
      </c>
      <c r="I153" s="122">
        <f>vlookup(A153&amp;"."&amp;B153,Field_Count!C:F,4,false)</f>
        <v>894486</v>
      </c>
      <c r="J153" s="139">
        <f>vlookup(A153&amp;"."&amp;B153,Field_Count!C:G,5,false)</f>
        <v>932330</v>
      </c>
      <c r="K153" s="139">
        <f>vlookup(A153&amp;"."&amp;B153,Field_Count!C:H,6,false)</f>
        <v>4314</v>
      </c>
      <c r="L153" s="56"/>
      <c r="M153" s="56" t="s">
        <v>60</v>
      </c>
      <c r="N153" s="69" t="s">
        <v>7464</v>
      </c>
      <c r="O153" s="71" t="str">
        <f t="shared" si="1"/>
        <v/>
      </c>
      <c r="P153" s="72" t="str">
        <f t="shared" si="2"/>
        <v/>
      </c>
      <c r="Q153" s="161" t="s">
        <v>7485</v>
      </c>
      <c r="R153" s="133" t="s">
        <v>7712</v>
      </c>
      <c r="S153" s="214" t="s">
        <v>7713</v>
      </c>
      <c r="T153" s="200" t="s">
        <v>7523</v>
      </c>
      <c r="U153" s="117" t="s">
        <v>7461</v>
      </c>
      <c r="V153" s="60"/>
      <c r="W153" s="201" t="s">
        <v>7517</v>
      </c>
      <c r="X153" s="57" t="str">
        <f t="shared" si="3"/>
        <v>call2__v.OutOfScope</v>
      </c>
      <c r="Y153" s="57" t="str">
        <f>IFNA(VLOOKUP(M153&amp;"."&amp;N153,Vault_Required_Fields!C:D,2,false),"TBD")</f>
        <v>TBD</v>
      </c>
      <c r="Z153" s="57"/>
      <c r="AA153" s="57"/>
      <c r="AB153" s="57"/>
      <c r="AC153" s="57"/>
      <c r="AD153" s="57"/>
      <c r="AE153" s="57"/>
      <c r="AF153" s="44"/>
      <c r="AG153" s="56" t="s">
        <v>60</v>
      </c>
      <c r="AH153" s="60" t="s">
        <v>2434</v>
      </c>
      <c r="AI153" s="60" t="str">
        <f>VLOOKUP(AG153&amp;"."&amp;AH153,Vault_Required_Fields!C:D,2,false)</f>
        <v>#N/A</v>
      </c>
      <c r="AJ153" s="60" t="s">
        <v>2084</v>
      </c>
      <c r="AK153" s="57" t="s">
        <v>2436</v>
      </c>
      <c r="AL153" s="60" t="str">
        <f t="shared" si="4"/>
        <v>Yes</v>
      </c>
      <c r="AM153" s="79"/>
      <c r="AN153" s="79"/>
      <c r="AO153" s="79"/>
      <c r="AP153" s="79"/>
      <c r="AQ153" s="79"/>
      <c r="AR153" s="79"/>
      <c r="AS153" s="79"/>
      <c r="AT153" s="79"/>
      <c r="AU153" s="79"/>
      <c r="AV153" s="79"/>
      <c r="AW153" s="79"/>
      <c r="AX153" s="79"/>
      <c r="AY153" s="79"/>
      <c r="AZ153" s="79"/>
      <c r="BA153" s="79"/>
      <c r="BB153" s="79"/>
    </row>
    <row r="154" ht="14.25" customHeight="1">
      <c r="A154" s="56" t="s">
        <v>14</v>
      </c>
      <c r="B154" s="56" t="s">
        <v>1788</v>
      </c>
      <c r="C154" s="130" t="s">
        <v>1285</v>
      </c>
      <c r="D154" s="130" t="s">
        <v>1789</v>
      </c>
      <c r="E154" s="122" t="str">
        <f>IFNA(IF(LEN(VLOOKUP(A154&amp;"."&amp;B154,Sample_Data_Columns!A:C,3,FALSE))=0,"",VLOOKUP(A154&amp;"."&amp;B154,Sample_Data_Columns!A:C,3,FALSE)),"")</f>
        <v>false</v>
      </c>
      <c r="F154" s="122" t="b">
        <f>IFNA(IF(LEN(VLOOKUP(A154&amp;"."&amp;B154,Sample_Data_Columns!E:G,3,FALSE))=0,"",VLOOKUP(A154&amp;"."&amp;B154,Sample_Data_Columns!E:G,3,FALSE)),"")</f>
        <v>0</v>
      </c>
      <c r="G154" s="122" t="str">
        <f>vlookup(A154&amp;"."&amp;B154,Field_Count!C:D,2,false)</f>
        <v>#N/A</v>
      </c>
      <c r="H154" s="139" t="str">
        <f>vlookup(A154&amp;"."&amp;B154,Field_Count!C:E,3,false)</f>
        <v>#N/A</v>
      </c>
      <c r="I154" s="122" t="str">
        <f>vlookup(A154&amp;"."&amp;B154,Field_Count!C:F,4,false)</f>
        <v>#N/A</v>
      </c>
      <c r="J154" s="139" t="str">
        <f>vlookup(A154&amp;"."&amp;B154,Field_Count!C:G,5,false)</f>
        <v>#N/A</v>
      </c>
      <c r="K154" s="139" t="str">
        <f>vlookup(A154&amp;"."&amp;B154,Field_Count!C:H,6,false)</f>
        <v>#N/A</v>
      </c>
      <c r="L154" s="56"/>
      <c r="M154" s="56" t="s">
        <v>60</v>
      </c>
      <c r="N154" s="69" t="s">
        <v>7464</v>
      </c>
      <c r="O154" s="69" t="str">
        <f t="shared" si="1"/>
        <v/>
      </c>
      <c r="P154" s="72" t="str">
        <f t="shared" si="2"/>
        <v/>
      </c>
      <c r="Q154" s="161" t="s">
        <v>7457</v>
      </c>
      <c r="R154" s="133" t="s">
        <v>7458</v>
      </c>
      <c r="S154" s="151" t="s">
        <v>7694</v>
      </c>
      <c r="T154" s="200" t="s">
        <v>7460</v>
      </c>
      <c r="U154" s="117" t="s">
        <v>7457</v>
      </c>
      <c r="V154" s="60"/>
      <c r="W154" s="201" t="s">
        <v>7517</v>
      </c>
      <c r="X154" s="57" t="str">
        <f t="shared" si="3"/>
        <v>call2__v.OutOfScope</v>
      </c>
      <c r="Y154" s="57" t="str">
        <f>IFNA(VLOOKUP(M154&amp;"."&amp;N154,Vault_Required_Fields!C:D,2,false),"TBD")</f>
        <v>TBD</v>
      </c>
      <c r="Z154" s="57"/>
      <c r="AA154" s="57"/>
      <c r="AB154" s="57"/>
      <c r="AC154" s="59" t="s">
        <v>5058</v>
      </c>
      <c r="AD154" s="59" t="s">
        <v>7461</v>
      </c>
      <c r="AE154" s="57"/>
      <c r="AF154" s="44"/>
      <c r="AG154" s="56" t="s">
        <v>60</v>
      </c>
      <c r="AH154" s="56" t="s">
        <v>2437</v>
      </c>
      <c r="AI154" s="56" t="str">
        <f>VLOOKUP(AG154&amp;"."&amp;AH154,Vault_Required_Fields!C:D,2,false)</f>
        <v>#N/A</v>
      </c>
      <c r="AJ154" s="56" t="s">
        <v>2084</v>
      </c>
      <c r="AK154" s="57"/>
      <c r="AL154" s="60" t="str">
        <f t="shared" si="4"/>
        <v>No</v>
      </c>
      <c r="AM154" s="79"/>
      <c r="AN154" s="79"/>
      <c r="AO154" s="79"/>
      <c r="AP154" s="79"/>
      <c r="AQ154" s="79"/>
      <c r="AR154" s="79"/>
      <c r="AS154" s="79"/>
      <c r="AT154" s="79"/>
      <c r="AU154" s="79"/>
      <c r="AV154" s="79"/>
      <c r="AW154" s="79"/>
      <c r="AX154" s="79"/>
      <c r="AY154" s="79"/>
      <c r="AZ154" s="79"/>
      <c r="BA154" s="79"/>
      <c r="BB154" s="79"/>
    </row>
    <row r="155" ht="14.25" customHeight="1">
      <c r="A155" s="56" t="s">
        <v>14</v>
      </c>
      <c r="B155" s="56" t="s">
        <v>1792</v>
      </c>
      <c r="C155" s="130" t="s">
        <v>249</v>
      </c>
      <c r="D155" s="130" t="s">
        <v>1793</v>
      </c>
      <c r="E155" s="57" t="str">
        <f>IFNA(IF(LEN(VLOOKUP(A155&amp;"."&amp;B155,Sample_Data_Columns!A:C,3,FALSE))=0,"",VLOOKUP(A155&amp;"."&amp;B155,Sample_Data_Columns!A:C,3,FALSE)),"")</f>
        <v/>
      </c>
      <c r="F155" s="57" t="str">
        <f>IFNA(IF(LEN(VLOOKUP(A155&amp;"."&amp;B155,Sample_Data_Columns!E:G,3,FALSE))=0,"",VLOOKUP(A155&amp;"."&amp;B155,Sample_Data_Columns!E:G,3,FALSE)),"")</f>
        <v/>
      </c>
      <c r="G155" s="122">
        <f>vlookup(A155&amp;"."&amp;B155,Field_Count!C:D,2,false)</f>
        <v>151175</v>
      </c>
      <c r="H155" s="139" t="str">
        <f>vlookup(A155&amp;"."&amp;B155,Field_Count!C:E,3,false)</f>
        <v>#N/A</v>
      </c>
      <c r="I155" s="122">
        <f>vlookup(A155&amp;"."&amp;B155,Field_Count!C:F,4,false)</f>
        <v>151175</v>
      </c>
      <c r="J155" s="139" t="str">
        <f>vlookup(A155&amp;"."&amp;B155,Field_Count!C:G,5,false)</f>
        <v>#N/A</v>
      </c>
      <c r="K155" s="139" t="str">
        <f>vlookup(A155&amp;"."&amp;B155,Field_Count!C:H,6,false)</f>
        <v>#N/A</v>
      </c>
      <c r="L155" s="56"/>
      <c r="M155" s="56" t="s">
        <v>60</v>
      </c>
      <c r="N155" s="69" t="s">
        <v>7464</v>
      </c>
      <c r="O155" s="71" t="str">
        <f t="shared" si="1"/>
        <v/>
      </c>
      <c r="P155" s="72" t="str">
        <f t="shared" si="2"/>
        <v/>
      </c>
      <c r="Q155" s="161" t="s">
        <v>7485</v>
      </c>
      <c r="R155" s="136" t="s">
        <v>7486</v>
      </c>
      <c r="S155" s="208" t="s">
        <v>7631</v>
      </c>
      <c r="T155" s="200" t="s">
        <v>7523</v>
      </c>
      <c r="U155" s="117" t="s">
        <v>7461</v>
      </c>
      <c r="V155" s="60"/>
      <c r="W155" s="201" t="s">
        <v>7517</v>
      </c>
      <c r="X155" s="57" t="str">
        <f t="shared" si="3"/>
        <v>call2__v.OutOfScope</v>
      </c>
      <c r="Y155" s="57" t="str">
        <f>IFNA(VLOOKUP(M155&amp;"."&amp;N155,Vault_Required_Fields!C:D,2,false),"TBD")</f>
        <v>TBD</v>
      </c>
      <c r="Z155" s="57"/>
      <c r="AA155" s="57"/>
      <c r="AB155" s="57"/>
      <c r="AC155" s="57"/>
      <c r="AD155" s="57"/>
      <c r="AE155" s="57"/>
      <c r="AF155" s="44"/>
      <c r="AG155" s="56" t="s">
        <v>60</v>
      </c>
      <c r="AH155" s="56" t="s">
        <v>2439</v>
      </c>
      <c r="AI155" s="56" t="str">
        <f>VLOOKUP(AG155&amp;"."&amp;AH155,Vault_Required_Fields!C:D,2,false)</f>
        <v>#N/A</v>
      </c>
      <c r="AJ155" s="56" t="s">
        <v>2084</v>
      </c>
      <c r="AK155" s="57"/>
      <c r="AL155" s="60" t="str">
        <f t="shared" si="4"/>
        <v>No</v>
      </c>
      <c r="AM155" s="79"/>
      <c r="AN155" s="79"/>
      <c r="AO155" s="79"/>
      <c r="AP155" s="79"/>
      <c r="AQ155" s="79"/>
      <c r="AR155" s="79"/>
      <c r="AS155" s="79"/>
      <c r="AT155" s="79"/>
      <c r="AU155" s="79"/>
      <c r="AV155" s="79"/>
      <c r="AW155" s="79"/>
      <c r="AX155" s="79"/>
      <c r="AY155" s="79"/>
      <c r="AZ155" s="79"/>
      <c r="BA155" s="79"/>
      <c r="BB155" s="79"/>
    </row>
    <row r="156" ht="14.25" customHeight="1">
      <c r="A156" s="56" t="s">
        <v>14</v>
      </c>
      <c r="B156" s="56" t="s">
        <v>1796</v>
      </c>
      <c r="C156" s="130" t="s">
        <v>1797</v>
      </c>
      <c r="D156" s="130" t="s">
        <v>1562</v>
      </c>
      <c r="E156" s="57" t="str">
        <f>IFNA(IF(LEN(VLOOKUP(A156&amp;"."&amp;B156,Sample_Data_Columns!A:C,3,FALSE))=0,"",VLOOKUP(A156&amp;"."&amp;B156,Sample_Data_Columns!A:C,3,FALSE)),"")</f>
        <v/>
      </c>
      <c r="F156" s="57" t="str">
        <f>IFNA(IF(LEN(VLOOKUP(A156&amp;"."&amp;B156,Sample_Data_Columns!E:G,3,FALSE))=0,"",VLOOKUP(A156&amp;"."&amp;B156,Sample_Data_Columns!E:G,3,FALSE)),"")</f>
        <v/>
      </c>
      <c r="G156" s="122" t="str">
        <f>vlookup(A156&amp;"."&amp;B156,Field_Count!C:D,2,false)</f>
        <v>#N/A</v>
      </c>
      <c r="H156" s="139" t="str">
        <f>vlookup(A156&amp;"."&amp;B156,Field_Count!C:E,3,false)</f>
        <v>#N/A</v>
      </c>
      <c r="I156" s="122" t="str">
        <f>vlookup(A156&amp;"."&amp;B156,Field_Count!C:F,4,false)</f>
        <v>#N/A</v>
      </c>
      <c r="J156" s="139" t="str">
        <f>vlookup(A156&amp;"."&amp;B156,Field_Count!C:G,5,false)</f>
        <v>#N/A</v>
      </c>
      <c r="K156" s="139" t="str">
        <f>vlookup(A156&amp;"."&amp;B156,Field_Count!C:H,6,false)</f>
        <v>#N/A</v>
      </c>
      <c r="L156" s="56"/>
      <c r="M156" s="56" t="s">
        <v>60</v>
      </c>
      <c r="N156" s="69" t="s">
        <v>7464</v>
      </c>
      <c r="O156" s="69" t="str">
        <f t="shared" si="1"/>
        <v/>
      </c>
      <c r="P156" s="72" t="str">
        <f t="shared" si="2"/>
        <v/>
      </c>
      <c r="Q156" s="161" t="s">
        <v>7457</v>
      </c>
      <c r="R156" s="124" t="s">
        <v>7485</v>
      </c>
      <c r="S156" s="149" t="s">
        <v>7460</v>
      </c>
      <c r="T156" s="200" t="s">
        <v>7460</v>
      </c>
      <c r="U156" s="117" t="s">
        <v>7457</v>
      </c>
      <c r="V156" s="60"/>
      <c r="W156" s="201" t="s">
        <v>7517</v>
      </c>
      <c r="X156" s="57" t="str">
        <f t="shared" si="3"/>
        <v>call2__v.OutOfScope</v>
      </c>
      <c r="Y156" s="57" t="str">
        <f>IFNA(VLOOKUP(M156&amp;"."&amp;N156,Vault_Required_Fields!C:D,2,false),"TBD")</f>
        <v>TBD</v>
      </c>
      <c r="Z156" s="57"/>
      <c r="AA156" s="57"/>
      <c r="AB156" s="57"/>
      <c r="AC156" s="59" t="s">
        <v>5058</v>
      </c>
      <c r="AD156" s="59" t="s">
        <v>7461</v>
      </c>
      <c r="AE156" s="57"/>
      <c r="AF156" s="44"/>
      <c r="AG156" s="56" t="s">
        <v>60</v>
      </c>
      <c r="AH156" s="56" t="s">
        <v>2441</v>
      </c>
      <c r="AI156" s="56" t="str">
        <f>VLOOKUP(AG156&amp;"."&amp;AH156,Vault_Required_Fields!C:D,2,false)</f>
        <v>#N/A</v>
      </c>
      <c r="AJ156" s="56" t="s">
        <v>156</v>
      </c>
      <c r="AK156" s="57"/>
      <c r="AL156" s="60" t="str">
        <f t="shared" si="4"/>
        <v>No</v>
      </c>
      <c r="AM156" s="79"/>
      <c r="AN156" s="79"/>
      <c r="AO156" s="79"/>
      <c r="AP156" s="79"/>
      <c r="AQ156" s="79"/>
      <c r="AR156" s="79"/>
      <c r="AS156" s="79"/>
      <c r="AT156" s="79"/>
      <c r="AU156" s="79"/>
      <c r="AV156" s="79"/>
      <c r="AW156" s="79"/>
      <c r="AX156" s="79"/>
      <c r="AY156" s="79"/>
      <c r="AZ156" s="79"/>
      <c r="BA156" s="79"/>
      <c r="BB156" s="79"/>
    </row>
    <row r="157" ht="14.25" customHeight="1">
      <c r="A157" s="56" t="s">
        <v>14</v>
      </c>
      <c r="B157" s="69" t="s">
        <v>1801</v>
      </c>
      <c r="C157" s="130" t="s">
        <v>1797</v>
      </c>
      <c r="D157" s="130" t="s">
        <v>1802</v>
      </c>
      <c r="E157" s="57" t="str">
        <f>IFNA(IF(LEN(VLOOKUP(A157&amp;"."&amp;B157,Sample_Data_Columns!A:C,3,FALSE))=0,"",VLOOKUP(A157&amp;"."&amp;B157,Sample_Data_Columns!A:C,3,FALSE)),"")</f>
        <v/>
      </c>
      <c r="F157" s="57" t="str">
        <f>IFNA(IF(LEN(VLOOKUP(A157&amp;"."&amp;B157,Sample_Data_Columns!E:G,3,FALSE))=0,"",VLOOKUP(A157&amp;"."&amp;B157,Sample_Data_Columns!E:G,3,FALSE)),"")</f>
        <v/>
      </c>
      <c r="G157" s="122" t="str">
        <f>vlookup(A157&amp;"."&amp;B157,Field_Count!C:D,2,false)</f>
        <v>#N/A</v>
      </c>
      <c r="H157" s="139" t="str">
        <f>vlookup(A157&amp;"."&amp;B157,Field_Count!C:E,3,false)</f>
        <v>#N/A</v>
      </c>
      <c r="I157" s="122" t="str">
        <f>vlookup(A157&amp;"."&amp;B157,Field_Count!C:F,4,false)</f>
        <v>#N/A</v>
      </c>
      <c r="J157" s="139" t="str">
        <f>vlookup(A157&amp;"."&amp;B157,Field_Count!C:G,5,false)</f>
        <v>#N/A</v>
      </c>
      <c r="K157" s="139" t="str">
        <f>vlookup(A157&amp;"."&amp;B157,Field_Count!C:H,6,false)</f>
        <v>#N/A</v>
      </c>
      <c r="L157" s="56"/>
      <c r="M157" s="56" t="s">
        <v>60</v>
      </c>
      <c r="N157" s="69" t="s">
        <v>7464</v>
      </c>
      <c r="O157" s="69" t="str">
        <f t="shared" si="1"/>
        <v/>
      </c>
      <c r="P157" s="72" t="str">
        <f t="shared" si="2"/>
        <v/>
      </c>
      <c r="Q157" s="161" t="s">
        <v>7457</v>
      </c>
      <c r="R157" s="124" t="s">
        <v>7485</v>
      </c>
      <c r="S157" s="149" t="s">
        <v>7460</v>
      </c>
      <c r="T157" s="200" t="s">
        <v>7460</v>
      </c>
      <c r="U157" s="117" t="s">
        <v>7457</v>
      </c>
      <c r="V157" s="60"/>
      <c r="W157" s="201" t="s">
        <v>7517</v>
      </c>
      <c r="X157" s="57" t="str">
        <f t="shared" si="3"/>
        <v>call2__v.OutOfScope</v>
      </c>
      <c r="Y157" s="57" t="str">
        <f>IFNA(VLOOKUP(M157&amp;"."&amp;N157,Vault_Required_Fields!C:D,2,false),"TBD")</f>
        <v>TBD</v>
      </c>
      <c r="Z157" s="57"/>
      <c r="AA157" s="57"/>
      <c r="AB157" s="57"/>
      <c r="AC157" s="59" t="s">
        <v>5058</v>
      </c>
      <c r="AD157" s="59" t="s">
        <v>7461</v>
      </c>
      <c r="AE157" s="57"/>
      <c r="AF157" s="44"/>
      <c r="AG157" s="56" t="s">
        <v>60</v>
      </c>
      <c r="AH157" s="60" t="s">
        <v>2443</v>
      </c>
      <c r="AI157" s="60" t="str">
        <f>VLOOKUP(AG157&amp;"."&amp;AH157,Vault_Required_Fields!C:D,2,false)</f>
        <v>#N/A</v>
      </c>
      <c r="AJ157" s="60" t="s">
        <v>2084</v>
      </c>
      <c r="AK157" s="57" t="s">
        <v>2445</v>
      </c>
      <c r="AL157" s="60" t="str">
        <f t="shared" si="4"/>
        <v>Yes</v>
      </c>
      <c r="AM157" s="79"/>
      <c r="AN157" s="79"/>
      <c r="AO157" s="79"/>
      <c r="AP157" s="79"/>
      <c r="AQ157" s="79"/>
      <c r="AR157" s="79"/>
      <c r="AS157" s="79"/>
      <c r="AT157" s="79"/>
      <c r="AU157" s="79"/>
      <c r="AV157" s="79"/>
      <c r="AW157" s="79"/>
      <c r="AX157" s="79"/>
      <c r="AY157" s="79"/>
      <c r="AZ157" s="79"/>
      <c r="BA157" s="79"/>
      <c r="BB157" s="79"/>
    </row>
    <row r="158" ht="14.25" customHeight="1">
      <c r="A158" s="64" t="s">
        <v>14</v>
      </c>
      <c r="B158" s="64" t="s">
        <v>1805</v>
      </c>
      <c r="C158" s="202" t="s">
        <v>187</v>
      </c>
      <c r="D158" s="202" t="s">
        <v>1806</v>
      </c>
      <c r="E158" s="67" t="str">
        <f>IFNA(IF(LEN(VLOOKUP(A158&amp;"."&amp;B158,Sample_Data_Columns!A:C,3,FALSE))=0,"",VLOOKUP(A158&amp;"."&amp;B158,Sample_Data_Columns!A:C,3,FALSE)),"")</f>
        <v/>
      </c>
      <c r="F158" s="67" t="str">
        <f>IFNA(IF(LEN(VLOOKUP(A158&amp;"."&amp;B158,Sample_Data_Columns!E:G,3,FALSE))=0,"",VLOOKUP(A158&amp;"."&amp;B158,Sample_Data_Columns!E:G,3,FALSE)),"")</f>
        <v/>
      </c>
      <c r="G158" s="64">
        <f>vlookup(A158&amp;"."&amp;B158,Field_Count!C:D,2,false)</f>
        <v>0</v>
      </c>
      <c r="H158" s="178">
        <f>vlookup(A158&amp;"."&amp;B158,Field_Count!C:E,3,false)</f>
        <v>0</v>
      </c>
      <c r="I158" s="64">
        <f>vlookup(A158&amp;"."&amp;B158,Field_Count!C:F,4,false)</f>
        <v>0</v>
      </c>
      <c r="J158" s="178">
        <f>vlookup(A158&amp;"."&amp;B158,Field_Count!C:G,5,false)</f>
        <v>0</v>
      </c>
      <c r="K158" s="178">
        <f>vlookup(A158&amp;"."&amp;B158,Field_Count!C:H,6,false)</f>
        <v>0</v>
      </c>
      <c r="L158" s="64"/>
      <c r="M158" s="64" t="s">
        <v>60</v>
      </c>
      <c r="N158" s="172" t="s">
        <v>7464</v>
      </c>
      <c r="O158" s="69" t="str">
        <f t="shared" si="1"/>
        <v/>
      </c>
      <c r="P158" s="67" t="str">
        <f t="shared" si="2"/>
        <v/>
      </c>
      <c r="Q158" s="161" t="s">
        <v>7457</v>
      </c>
      <c r="R158" s="133" t="s">
        <v>7458</v>
      </c>
      <c r="S158" s="67" t="s">
        <v>7460</v>
      </c>
      <c r="T158" s="203" t="s">
        <v>7460</v>
      </c>
      <c r="U158" s="117" t="s">
        <v>7457</v>
      </c>
      <c r="V158" s="60"/>
      <c r="W158" s="201" t="s">
        <v>7517</v>
      </c>
      <c r="X158" s="57" t="str">
        <f t="shared" si="3"/>
        <v>call2__v.OutOfScope</v>
      </c>
      <c r="Y158" s="57" t="str">
        <f>IFNA(VLOOKUP(M158&amp;"."&amp;N158,Vault_Required_Fields!C:D,2,false),"TBD")</f>
        <v>TBD</v>
      </c>
      <c r="Z158" s="57"/>
      <c r="AA158" s="57"/>
      <c r="AB158" s="57"/>
      <c r="AC158" s="59" t="s">
        <v>5058</v>
      </c>
      <c r="AD158" s="59" t="s">
        <v>7461</v>
      </c>
      <c r="AE158" s="57"/>
      <c r="AF158" s="44"/>
      <c r="AG158" s="56" t="s">
        <v>60</v>
      </c>
      <c r="AH158" s="56" t="s">
        <v>2446</v>
      </c>
      <c r="AI158" s="56" t="str">
        <f>VLOOKUP(AG158&amp;"."&amp;AH158,Vault_Required_Fields!C:D,2,false)</f>
        <v>#N/A</v>
      </c>
      <c r="AJ158" s="56" t="s">
        <v>2084</v>
      </c>
      <c r="AK158" s="57" t="s">
        <v>2448</v>
      </c>
      <c r="AL158" s="60" t="str">
        <f t="shared" si="4"/>
        <v>No</v>
      </c>
      <c r="AM158" s="79"/>
      <c r="AN158" s="79"/>
      <c r="AO158" s="79"/>
      <c r="AP158" s="79"/>
      <c r="AQ158" s="79"/>
      <c r="AR158" s="79"/>
      <c r="AS158" s="79"/>
      <c r="AT158" s="79"/>
      <c r="AU158" s="79"/>
      <c r="AV158" s="79"/>
      <c r="AW158" s="79"/>
      <c r="AX158" s="79"/>
      <c r="AY158" s="79"/>
      <c r="AZ158" s="79"/>
      <c r="BA158" s="79"/>
      <c r="BB158" s="79"/>
    </row>
    <row r="159" ht="14.25" customHeight="1">
      <c r="A159" s="56" t="s">
        <v>14</v>
      </c>
      <c r="B159" s="56" t="s">
        <v>137</v>
      </c>
      <c r="C159" s="130" t="s">
        <v>138</v>
      </c>
      <c r="D159" s="130"/>
      <c r="E159" s="122" t="str">
        <f>IFNA(IF(LEN(VLOOKUP(A159&amp;"."&amp;B159,Sample_Data_Columns!A:C,3,FALSE))=0,"",VLOOKUP(A159&amp;"."&amp;B159,Sample_Data_Columns!A:C,3,FALSE)),"")</f>
        <v>0057U000001eKP1QAM</v>
      </c>
      <c r="F159" s="122" t="str">
        <f>IFNA(IF(LEN(VLOOKUP(A159&amp;"."&amp;B159,Sample_Data_Columns!E:G,3,FALSE))=0,"",VLOOKUP(A159&amp;"."&amp;B159,Sample_Data_Columns!E:G,3,FALSE)),"")</f>
        <v>0057U000001eKP1QAM</v>
      </c>
      <c r="G159" s="122">
        <f>vlookup(A159&amp;"."&amp;B159,Field_Count!C:D,2,false)</f>
        <v>1386307</v>
      </c>
      <c r="H159" s="139">
        <f>vlookup(A159&amp;"."&amp;B159,Field_Count!C:E,3,false)</f>
        <v>417836</v>
      </c>
      <c r="I159" s="122">
        <f>vlookup(A159&amp;"."&amp;B159,Field_Count!C:F,4,false)</f>
        <v>894511</v>
      </c>
      <c r="J159" s="139">
        <f>vlookup(A159&amp;"."&amp;B159,Field_Count!C:G,5,false)</f>
        <v>932360</v>
      </c>
      <c r="K159" s="139">
        <f>vlookup(A159&amp;"."&amp;B159,Field_Count!C:H,6,false)</f>
        <v>4314</v>
      </c>
      <c r="L159" s="56"/>
      <c r="M159" s="56" t="s">
        <v>60</v>
      </c>
      <c r="N159" s="56" t="s">
        <v>2355</v>
      </c>
      <c r="O159" s="60" t="str">
        <f t="shared" si="1"/>
        <v>Object</v>
      </c>
      <c r="P159" s="57" t="str">
        <f t="shared" si="2"/>
        <v/>
      </c>
      <c r="Q159" s="161" t="s">
        <v>5058</v>
      </c>
      <c r="R159" s="199" t="s">
        <v>7524</v>
      </c>
      <c r="S159" s="121" t="s">
        <v>7484</v>
      </c>
      <c r="T159" s="200" t="s">
        <v>7472</v>
      </c>
      <c r="U159" s="117" t="s">
        <v>5058</v>
      </c>
      <c r="V159" s="62" t="s">
        <v>7453</v>
      </c>
      <c r="W159" s="201" t="s">
        <v>7517</v>
      </c>
      <c r="X159" s="59" t="str">
        <f t="shared" si="3"/>
        <v>call2__v.ownerid__v</v>
      </c>
      <c r="Y159" s="59" t="str">
        <f>IFNA(VLOOKUP(M159&amp;"."&amp;N159,Vault_Required_Fields!C:D,2,false),"TBD")</f>
        <v>Required</v>
      </c>
      <c r="Z159" s="59" t="s">
        <v>5058</v>
      </c>
      <c r="AA159" s="59" t="s">
        <v>5058</v>
      </c>
      <c r="AB159" s="59" t="s">
        <v>5058</v>
      </c>
      <c r="AC159" s="59" t="s">
        <v>5058</v>
      </c>
      <c r="AD159" s="59" t="s">
        <v>5058</v>
      </c>
      <c r="AE159" s="57"/>
      <c r="AF159" s="44"/>
      <c r="AG159" s="56" t="s">
        <v>60</v>
      </c>
      <c r="AH159" s="56" t="s">
        <v>2449</v>
      </c>
      <c r="AI159" s="56" t="str">
        <f>VLOOKUP(AG159&amp;"."&amp;AH159,Vault_Required_Fields!C:D,2,false)</f>
        <v>#N/A</v>
      </c>
      <c r="AJ159" s="56" t="s">
        <v>2084</v>
      </c>
      <c r="AK159" s="57"/>
      <c r="AL159" s="60" t="str">
        <f t="shared" si="4"/>
        <v>No</v>
      </c>
      <c r="AM159" s="79"/>
      <c r="AN159" s="79"/>
      <c r="AO159" s="79"/>
      <c r="AP159" s="79"/>
      <c r="AQ159" s="79"/>
      <c r="AR159" s="79"/>
      <c r="AS159" s="79"/>
      <c r="AT159" s="79"/>
      <c r="AU159" s="79"/>
      <c r="AV159" s="79"/>
      <c r="AW159" s="79"/>
      <c r="AX159" s="79"/>
      <c r="AY159" s="79"/>
      <c r="AZ159" s="79"/>
      <c r="BA159" s="79"/>
      <c r="BB159" s="79"/>
    </row>
    <row r="160" ht="14.25" customHeight="1">
      <c r="A160" s="56" t="s">
        <v>14</v>
      </c>
      <c r="B160" s="69" t="s">
        <v>727</v>
      </c>
      <c r="C160" s="130" t="s">
        <v>187</v>
      </c>
      <c r="D160" s="130"/>
      <c r="E160" s="122" t="str">
        <f>IFNA(IF(LEN(VLOOKUP(A160&amp;"."&amp;B160,Sample_Data_Columns!A:C,3,FALSE))=0,"",VLOOKUP(A160&amp;"."&amp;B160,Sample_Data_Columns!A:C,3,FALSE)),"")</f>
        <v>ME</v>
      </c>
      <c r="F160" s="122" t="str">
        <f>IFNA(IF(LEN(VLOOKUP(A160&amp;"."&amp;B160,Sample_Data_Columns!E:G,3,FALSE))=0,"",VLOOKUP(A160&amp;"."&amp;B160,Sample_Data_Columns!E:G,3,FALSE)),"")</f>
        <v>ME</v>
      </c>
      <c r="G160" s="122">
        <f>vlookup(A160&amp;"."&amp;B160,Field_Count!C:D,2,false)</f>
        <v>894486</v>
      </c>
      <c r="H160" s="139">
        <f>vlookup(A160&amp;"."&amp;B160,Field_Count!C:E,3,false)</f>
        <v>417709</v>
      </c>
      <c r="I160" s="122">
        <f>vlookup(A160&amp;"."&amp;B160,Field_Count!C:F,4,false)</f>
        <v>894486</v>
      </c>
      <c r="J160" s="139">
        <f>vlookup(A160&amp;"."&amp;B160,Field_Count!C:G,5,false)</f>
        <v>932330</v>
      </c>
      <c r="K160" s="139">
        <f>vlookup(A160&amp;"."&amp;B160,Field_Count!C:H,6,false)</f>
        <v>4314</v>
      </c>
      <c r="L160" s="56"/>
      <c r="M160" s="56" t="s">
        <v>60</v>
      </c>
      <c r="N160" s="69" t="s">
        <v>2193</v>
      </c>
      <c r="O160" s="60" t="str">
        <f t="shared" si="1"/>
        <v>Object</v>
      </c>
      <c r="P160" s="57" t="str">
        <f t="shared" si="2"/>
        <v/>
      </c>
      <c r="Q160" s="161" t="s">
        <v>5058</v>
      </c>
      <c r="R160" s="205" t="s">
        <v>7714</v>
      </c>
      <c r="S160" s="207" t="s">
        <v>7715</v>
      </c>
      <c r="T160" s="200" t="s">
        <v>7472</v>
      </c>
      <c r="U160" s="117" t="s">
        <v>5058</v>
      </c>
      <c r="V160" s="62" t="s">
        <v>7684</v>
      </c>
      <c r="W160" s="201" t="s">
        <v>7517</v>
      </c>
      <c r="X160" s="57" t="str">
        <f t="shared" si="3"/>
        <v>call2__v.country_account__v</v>
      </c>
      <c r="Y160" s="57" t="str">
        <f>IFNA(VLOOKUP(M160&amp;"."&amp;N160,Vault_Required_Fields!C:D,2,false),"TBD")</f>
        <v>Required</v>
      </c>
      <c r="Z160" s="59" t="s">
        <v>5058</v>
      </c>
      <c r="AA160" s="59" t="s">
        <v>5058</v>
      </c>
      <c r="AB160" s="59" t="s">
        <v>5058</v>
      </c>
      <c r="AC160" s="59" t="s">
        <v>5058</v>
      </c>
      <c r="AD160" s="59" t="s">
        <v>5058</v>
      </c>
      <c r="AE160" s="57"/>
      <c r="AF160" s="44"/>
      <c r="AG160" s="56" t="s">
        <v>60</v>
      </c>
      <c r="AH160" s="56" t="s">
        <v>2451</v>
      </c>
      <c r="AI160" s="56" t="str">
        <f>VLOOKUP(AG160&amp;"."&amp;AH160,Vault_Required_Fields!C:D,2,false)</f>
        <v>#N/A</v>
      </c>
      <c r="AJ160" s="56" t="s">
        <v>156</v>
      </c>
      <c r="AK160" s="57"/>
      <c r="AL160" s="60" t="str">
        <f t="shared" si="4"/>
        <v>No</v>
      </c>
      <c r="AM160" s="79"/>
      <c r="AN160" s="119" t="s">
        <v>7664</v>
      </c>
      <c r="AO160" s="79"/>
      <c r="AP160" s="79"/>
      <c r="AQ160" s="79"/>
      <c r="AR160" s="79"/>
      <c r="AS160" s="79"/>
      <c r="AT160" s="79"/>
      <c r="AU160" s="79"/>
      <c r="AV160" s="79"/>
      <c r="AW160" s="79"/>
      <c r="AX160" s="79"/>
      <c r="AY160" s="79"/>
      <c r="AZ160" s="79"/>
      <c r="BA160" s="79"/>
      <c r="BB160" s="79"/>
    </row>
    <row r="161" ht="14.25" customHeight="1">
      <c r="A161" s="56" t="s">
        <v>14</v>
      </c>
      <c r="B161" s="56" t="s">
        <v>1811</v>
      </c>
      <c r="C161" s="130" t="s">
        <v>187</v>
      </c>
      <c r="D161" s="130" t="s">
        <v>1812</v>
      </c>
      <c r="E161" s="57" t="str">
        <f>IFNA(IF(LEN(VLOOKUP(A161&amp;"."&amp;B161,Sample_Data_Columns!A:C,3,FALSE))=0,"",VLOOKUP(A161&amp;"."&amp;B161,Sample_Data_Columns!A:C,3,FALSE)),"")</f>
        <v/>
      </c>
      <c r="F161" s="57" t="str">
        <f>IFNA(IF(LEN(VLOOKUP(A161&amp;"."&amp;B161,Sample_Data_Columns!E:G,3,FALSE))=0,"",VLOOKUP(A161&amp;"."&amp;B161,Sample_Data_Columns!E:G,3,FALSE)),"")</f>
        <v/>
      </c>
      <c r="G161" s="122">
        <f>vlookup(A161&amp;"."&amp;B161,Field_Count!C:D,2,false)</f>
        <v>45669</v>
      </c>
      <c r="H161" s="139">
        <f>vlookup(A161&amp;"."&amp;B161,Field_Count!C:E,3,false)</f>
        <v>5687</v>
      </c>
      <c r="I161" s="122">
        <f>vlookup(A161&amp;"."&amp;B161,Field_Count!C:F,4,false)</f>
        <v>45669</v>
      </c>
      <c r="J161" s="139">
        <f>vlookup(A161&amp;"."&amp;B161,Field_Count!C:G,5,false)</f>
        <v>46212</v>
      </c>
      <c r="K161" s="139">
        <f>vlookup(A161&amp;"."&amp;B161,Field_Count!C:H,6,false)</f>
        <v>10</v>
      </c>
      <c r="L161" s="56"/>
      <c r="M161" s="56" t="s">
        <v>60</v>
      </c>
      <c r="N161" s="69" t="s">
        <v>7464</v>
      </c>
      <c r="O161" s="71" t="str">
        <f t="shared" si="1"/>
        <v/>
      </c>
      <c r="P161" s="72" t="str">
        <f t="shared" si="2"/>
        <v/>
      </c>
      <c r="Q161" s="161" t="s">
        <v>7485</v>
      </c>
      <c r="R161" s="136" t="s">
        <v>7486</v>
      </c>
      <c r="S161" s="208" t="s">
        <v>7716</v>
      </c>
      <c r="T161" s="200" t="s">
        <v>7523</v>
      </c>
      <c r="U161" s="117" t="s">
        <v>7461</v>
      </c>
      <c r="V161" s="60"/>
      <c r="W161" s="201" t="s">
        <v>7517</v>
      </c>
      <c r="X161" s="57" t="str">
        <f t="shared" si="3"/>
        <v>call2__v.OutOfScope</v>
      </c>
      <c r="Y161" s="57" t="str">
        <f>IFNA(VLOOKUP(M161&amp;"."&amp;N161,Vault_Required_Fields!C:D,2,false),"TBD")</f>
        <v>TBD</v>
      </c>
      <c r="Z161" s="57"/>
      <c r="AA161" s="57"/>
      <c r="AB161" s="57"/>
      <c r="AC161" s="57"/>
      <c r="AD161" s="57"/>
      <c r="AE161" s="57"/>
      <c r="AF161" s="44"/>
      <c r="AG161" s="56" t="s">
        <v>60</v>
      </c>
      <c r="AH161" s="56" t="s">
        <v>2453</v>
      </c>
      <c r="AI161" s="56" t="str">
        <f>VLOOKUP(AG161&amp;"."&amp;AH161,Vault_Required_Fields!C:D,2,false)</f>
        <v>#N/A</v>
      </c>
      <c r="AJ161" s="56" t="s">
        <v>2084</v>
      </c>
      <c r="AK161" s="57" t="s">
        <v>2455</v>
      </c>
      <c r="AL161" s="60" t="str">
        <f t="shared" si="4"/>
        <v>No</v>
      </c>
      <c r="AM161" s="79"/>
      <c r="AN161" s="79"/>
      <c r="AO161" s="79"/>
      <c r="AP161" s="79"/>
      <c r="AQ161" s="79"/>
      <c r="AR161" s="79"/>
      <c r="AS161" s="79"/>
      <c r="AT161" s="79"/>
      <c r="AU161" s="79"/>
      <c r="AV161" s="79"/>
      <c r="AW161" s="79"/>
      <c r="AX161" s="79"/>
      <c r="AY161" s="79"/>
      <c r="AZ161" s="79"/>
      <c r="BA161" s="79"/>
      <c r="BB161" s="79"/>
    </row>
    <row r="162" ht="14.25" customHeight="1">
      <c r="A162" s="56" t="s">
        <v>14</v>
      </c>
      <c r="B162" s="56" t="s">
        <v>1814</v>
      </c>
      <c r="C162" s="130" t="s">
        <v>187</v>
      </c>
      <c r="D162" s="130" t="s">
        <v>1815</v>
      </c>
      <c r="E162" s="57" t="str">
        <f>IFNA(IF(LEN(VLOOKUP(A162&amp;"."&amp;B162,Sample_Data_Columns!A:C,3,FALSE))=0,"",VLOOKUP(A162&amp;"."&amp;B162,Sample_Data_Columns!A:C,3,FALSE)),"")</f>
        <v/>
      </c>
      <c r="F162" s="57" t="str">
        <f>IFNA(IF(LEN(VLOOKUP(A162&amp;"."&amp;B162,Sample_Data_Columns!E:G,3,FALSE))=0,"",VLOOKUP(A162&amp;"."&amp;B162,Sample_Data_Columns!E:G,3,FALSE)),"")</f>
        <v/>
      </c>
      <c r="G162" s="122">
        <f>vlookup(A162&amp;"."&amp;B162,Field_Count!C:D,2,false)</f>
        <v>45712</v>
      </c>
      <c r="H162" s="139">
        <f>vlookup(A162&amp;"."&amp;B162,Field_Count!C:E,3,false)</f>
        <v>5720</v>
      </c>
      <c r="I162" s="122">
        <f>vlookup(A162&amp;"."&amp;B162,Field_Count!C:F,4,false)</f>
        <v>45712</v>
      </c>
      <c r="J162" s="139">
        <f>vlookup(A162&amp;"."&amp;B162,Field_Count!C:G,5,false)</f>
        <v>46264</v>
      </c>
      <c r="K162" s="139">
        <f>vlookup(A162&amp;"."&amp;B162,Field_Count!C:H,6,false)</f>
        <v>24</v>
      </c>
      <c r="L162" s="56"/>
      <c r="M162" s="56" t="s">
        <v>60</v>
      </c>
      <c r="N162" s="69" t="s">
        <v>7464</v>
      </c>
      <c r="O162" s="71" t="str">
        <f t="shared" si="1"/>
        <v/>
      </c>
      <c r="P162" s="72" t="str">
        <f t="shared" si="2"/>
        <v/>
      </c>
      <c r="Q162" s="161" t="s">
        <v>7485</v>
      </c>
      <c r="R162" s="136" t="s">
        <v>7486</v>
      </c>
      <c r="S162" s="208" t="s">
        <v>7716</v>
      </c>
      <c r="T162" s="200" t="s">
        <v>7523</v>
      </c>
      <c r="U162" s="117" t="s">
        <v>7461</v>
      </c>
      <c r="V162" s="60"/>
      <c r="W162" s="201" t="s">
        <v>7517</v>
      </c>
      <c r="X162" s="57" t="str">
        <f t="shared" si="3"/>
        <v>call2__v.OutOfScope</v>
      </c>
      <c r="Y162" s="57" t="str">
        <f>IFNA(VLOOKUP(M162&amp;"."&amp;N162,Vault_Required_Fields!C:D,2,false),"TBD")</f>
        <v>TBD</v>
      </c>
      <c r="Z162" s="57"/>
      <c r="AA162" s="57"/>
      <c r="AB162" s="57"/>
      <c r="AC162" s="57"/>
      <c r="AD162" s="57"/>
      <c r="AE162" s="57"/>
      <c r="AF162" s="44"/>
      <c r="AG162" s="56" t="s">
        <v>60</v>
      </c>
      <c r="AH162" s="56" t="s">
        <v>2456</v>
      </c>
      <c r="AI162" s="56" t="str">
        <f>VLOOKUP(AG162&amp;"."&amp;AH162,Vault_Required_Fields!C:D,2,false)</f>
        <v>#N/A</v>
      </c>
      <c r="AJ162" s="56" t="s">
        <v>156</v>
      </c>
      <c r="AK162" s="57" t="s">
        <v>2458</v>
      </c>
      <c r="AL162" s="60" t="str">
        <f t="shared" si="4"/>
        <v>No</v>
      </c>
      <c r="AM162" s="79"/>
      <c r="AN162" s="79"/>
      <c r="AO162" s="79"/>
      <c r="AP162" s="79"/>
      <c r="AQ162" s="79"/>
      <c r="AR162" s="79"/>
      <c r="AS162" s="79"/>
      <c r="AT162" s="79"/>
      <c r="AU162" s="79"/>
      <c r="AV162" s="79"/>
      <c r="AW162" s="79"/>
      <c r="AX162" s="79"/>
      <c r="AY162" s="79"/>
      <c r="AZ162" s="79"/>
      <c r="BA162" s="79"/>
      <c r="BB162" s="79"/>
    </row>
    <row r="163" ht="14.25" customHeight="1">
      <c r="A163" s="56" t="s">
        <v>14</v>
      </c>
      <c r="B163" s="56" t="s">
        <v>1818</v>
      </c>
      <c r="C163" s="130" t="s">
        <v>161</v>
      </c>
      <c r="D163" s="130" t="s">
        <v>1819</v>
      </c>
      <c r="E163" s="57" t="str">
        <f>IFNA(IF(LEN(VLOOKUP(A163&amp;"."&amp;B163,Sample_Data_Columns!A:C,3,FALSE))=0,"",VLOOKUP(A163&amp;"."&amp;B163,Sample_Data_Columns!A:C,3,FALSE)),"")</f>
        <v/>
      </c>
      <c r="F163" s="57" t="str">
        <f>IFNA(IF(LEN(VLOOKUP(A163&amp;"."&amp;B163,Sample_Data_Columns!E:G,3,FALSE))=0,"",VLOOKUP(A163&amp;"."&amp;B163,Sample_Data_Columns!E:G,3,FALSE)),"")</f>
        <v/>
      </c>
      <c r="G163" s="122" t="str">
        <f>vlookup(A163&amp;"."&amp;B163,Field_Count!C:D,2,false)</f>
        <v>#N/A</v>
      </c>
      <c r="H163" s="139" t="str">
        <f>vlookup(A163&amp;"."&amp;B163,Field_Count!C:E,3,false)</f>
        <v>#N/A</v>
      </c>
      <c r="I163" s="122" t="str">
        <f>vlookup(A163&amp;"."&amp;B163,Field_Count!C:F,4,false)</f>
        <v>#N/A</v>
      </c>
      <c r="J163" s="139" t="str">
        <f>vlookup(A163&amp;"."&amp;B163,Field_Count!C:G,5,false)</f>
        <v>#N/A</v>
      </c>
      <c r="K163" s="139" t="str">
        <f>vlookup(A163&amp;"."&amp;B163,Field_Count!C:H,6,false)</f>
        <v>#N/A</v>
      </c>
      <c r="L163" s="56"/>
      <c r="M163" s="56" t="s">
        <v>60</v>
      </c>
      <c r="N163" s="69" t="s">
        <v>7464</v>
      </c>
      <c r="O163" s="69" t="str">
        <f t="shared" si="1"/>
        <v/>
      </c>
      <c r="P163" s="72" t="str">
        <f t="shared" si="2"/>
        <v/>
      </c>
      <c r="Q163" s="161" t="s">
        <v>7457</v>
      </c>
      <c r="R163" s="133" t="s">
        <v>7457</v>
      </c>
      <c r="S163" s="73" t="s">
        <v>7717</v>
      </c>
      <c r="T163" s="200" t="s">
        <v>7466</v>
      </c>
      <c r="U163" s="117" t="s">
        <v>7457</v>
      </c>
      <c r="V163" s="60"/>
      <c r="W163" s="201" t="s">
        <v>7517</v>
      </c>
      <c r="X163" s="57" t="str">
        <f t="shared" si="3"/>
        <v>call2__v.OutOfScope</v>
      </c>
      <c r="Y163" s="57" t="str">
        <f>IFNA(VLOOKUP(M163&amp;"."&amp;N163,Vault_Required_Fields!C:D,2,false),"TBD")</f>
        <v>TBD</v>
      </c>
      <c r="Z163" s="57"/>
      <c r="AA163" s="57"/>
      <c r="AB163" s="57"/>
      <c r="AC163" s="59" t="s">
        <v>5058</v>
      </c>
      <c r="AD163" s="59" t="s">
        <v>7461</v>
      </c>
      <c r="AE163" s="57"/>
      <c r="AF163" s="44"/>
      <c r="AG163" s="56" t="s">
        <v>60</v>
      </c>
      <c r="AH163" s="56" t="s">
        <v>2459</v>
      </c>
      <c r="AI163" s="56" t="str">
        <f>VLOOKUP(AG163&amp;"."&amp;AH163,Vault_Required_Fields!C:D,2,false)</f>
        <v>#N/A</v>
      </c>
      <c r="AJ163" s="56" t="s">
        <v>2084</v>
      </c>
      <c r="AK163" s="57" t="s">
        <v>2461</v>
      </c>
      <c r="AL163" s="60" t="str">
        <f t="shared" si="4"/>
        <v>No</v>
      </c>
      <c r="AM163" s="79"/>
      <c r="AN163" s="79"/>
      <c r="AO163" s="79"/>
      <c r="AP163" s="79"/>
      <c r="AQ163" s="79"/>
      <c r="AR163" s="79"/>
      <c r="AS163" s="79"/>
      <c r="AT163" s="79"/>
      <c r="AU163" s="79"/>
      <c r="AV163" s="79"/>
      <c r="AW163" s="79"/>
      <c r="AX163" s="79"/>
      <c r="AY163" s="79"/>
      <c r="AZ163" s="79"/>
      <c r="BA163" s="79"/>
      <c r="BB163" s="79"/>
    </row>
    <row r="164" ht="14.25" customHeight="1">
      <c r="A164" s="56" t="s">
        <v>14</v>
      </c>
      <c r="B164" s="56" t="s">
        <v>1822</v>
      </c>
      <c r="C164" s="130" t="s">
        <v>187</v>
      </c>
      <c r="D164" s="130" t="s">
        <v>1823</v>
      </c>
      <c r="E164" s="122" t="str">
        <f>IFNA(IF(LEN(VLOOKUP(A164&amp;"."&amp;B164,Sample_Data_Columns!A:C,3,FALSE))=0,"",VLOOKUP(A164&amp;"."&amp;B164,Sample_Data_Columns!A:C,3,FALSE)),"")</f>
        <v>Marketing</v>
      </c>
      <c r="F164" s="122" t="str">
        <f>IFNA(IF(LEN(VLOOKUP(A164&amp;"."&amp;B164,Sample_Data_Columns!E:G,3,FALSE))=0,"",VLOOKUP(A164&amp;"."&amp;B164,Sample_Data_Columns!E:G,3,FALSE)),"")</f>
        <v>Marketing</v>
      </c>
      <c r="G164" s="122">
        <f>vlookup(A164&amp;"."&amp;B164,Field_Count!C:D,2,false)</f>
        <v>894511</v>
      </c>
      <c r="H164" s="139">
        <f>vlookup(A164&amp;"."&amp;B164,Field_Count!C:E,3,false)</f>
        <v>417836</v>
      </c>
      <c r="I164" s="122">
        <f>vlookup(A164&amp;"."&amp;B164,Field_Count!C:F,4,false)</f>
        <v>894511</v>
      </c>
      <c r="J164" s="139">
        <f>vlookup(A164&amp;"."&amp;B164,Field_Count!C:G,5,false)</f>
        <v>932360</v>
      </c>
      <c r="K164" s="139">
        <f>vlookup(A164&amp;"."&amp;B164,Field_Count!C:H,6,false)</f>
        <v>4314</v>
      </c>
      <c r="L164" s="56"/>
      <c r="M164" s="56" t="s">
        <v>60</v>
      </c>
      <c r="N164" s="69" t="s">
        <v>7556</v>
      </c>
      <c r="O164" s="71" t="str">
        <f t="shared" si="1"/>
        <v/>
      </c>
      <c r="P164" s="72" t="str">
        <f t="shared" si="2"/>
        <v/>
      </c>
      <c r="Q164" s="161" t="s">
        <v>7485</v>
      </c>
      <c r="R164" s="136" t="s">
        <v>7486</v>
      </c>
      <c r="S164" s="151" t="s">
        <v>7489</v>
      </c>
      <c r="T164" s="200" t="s">
        <v>7523</v>
      </c>
      <c r="U164" s="117" t="s">
        <v>7461</v>
      </c>
      <c r="V164" s="60"/>
      <c r="W164" s="201" t="s">
        <v>7517</v>
      </c>
      <c r="X164" s="57" t="str">
        <f t="shared" si="3"/>
        <v>call2__v.New_Custom_Field</v>
      </c>
      <c r="Y164" s="57" t="str">
        <f>IFNA(VLOOKUP(M164&amp;"."&amp;N164,Vault_Required_Fields!C:D,2,false),"TBD")</f>
        <v>TBD</v>
      </c>
      <c r="Z164" s="57"/>
      <c r="AA164" s="57"/>
      <c r="AB164" s="57"/>
      <c r="AC164" s="57"/>
      <c r="AD164" s="57"/>
      <c r="AE164" s="57"/>
      <c r="AF164" s="44"/>
      <c r="AG164" s="56" t="s">
        <v>60</v>
      </c>
      <c r="AH164" s="56" t="s">
        <v>2462</v>
      </c>
      <c r="AI164" s="56" t="str">
        <f>VLOOKUP(AG164&amp;"."&amp;AH164,Vault_Required_Fields!C:D,2,false)</f>
        <v>#N/A</v>
      </c>
      <c r="AJ164" s="56" t="s">
        <v>2084</v>
      </c>
      <c r="AK164" s="57"/>
      <c r="AL164" s="60" t="str">
        <f t="shared" si="4"/>
        <v>No</v>
      </c>
      <c r="AM164" s="79"/>
      <c r="AN164" s="79"/>
      <c r="AO164" s="79"/>
      <c r="AP164" s="79"/>
      <c r="AQ164" s="79"/>
      <c r="AR164" s="79"/>
      <c r="AS164" s="79"/>
      <c r="AT164" s="79"/>
      <c r="AU164" s="79"/>
      <c r="AV164" s="79"/>
      <c r="AW164" s="79"/>
      <c r="AX164" s="79"/>
      <c r="AY164" s="79"/>
      <c r="AZ164" s="79"/>
      <c r="BA164" s="79"/>
      <c r="BB164" s="79"/>
    </row>
    <row r="165" ht="14.25" customHeight="1">
      <c r="A165" s="56" t="s">
        <v>14</v>
      </c>
      <c r="B165" s="56" t="s">
        <v>1826</v>
      </c>
      <c r="C165" s="130" t="s">
        <v>187</v>
      </c>
      <c r="D165" s="130" t="s">
        <v>1827</v>
      </c>
      <c r="E165" s="122" t="str">
        <f>IFNA(IF(LEN(VLOOKUP(A165&amp;"."&amp;B165,Sample_Data_Columns!A:C,3,FALSE))=0,"",VLOOKUP(A165&amp;"."&amp;B165,Sample_Data_Columns!A:C,3,FALSE)),"")</f>
        <v>Call</v>
      </c>
      <c r="F165" s="122" t="str">
        <f>IFNA(IF(LEN(VLOOKUP(A165&amp;"."&amp;B165,Sample_Data_Columns!E:G,3,FALSE))=0,"",VLOOKUP(A165&amp;"."&amp;B165,Sample_Data_Columns!E:G,3,FALSE)),"")</f>
        <v>Call</v>
      </c>
      <c r="G165" s="122">
        <f>vlookup(A165&amp;"."&amp;B165,Field_Count!C:D,2,false)</f>
        <v>894511</v>
      </c>
      <c r="H165" s="139">
        <f>vlookup(A165&amp;"."&amp;B165,Field_Count!C:E,3,false)</f>
        <v>417836</v>
      </c>
      <c r="I165" s="122">
        <f>vlookup(A165&amp;"."&amp;B165,Field_Count!C:F,4,false)</f>
        <v>894511</v>
      </c>
      <c r="J165" s="139">
        <f>vlookup(A165&amp;"."&amp;B165,Field_Count!C:G,5,false)</f>
        <v>932360</v>
      </c>
      <c r="K165" s="139">
        <f>vlookup(A165&amp;"."&amp;B165,Field_Count!C:H,6,false)</f>
        <v>4314</v>
      </c>
      <c r="L165" s="56"/>
      <c r="M165" s="56" t="s">
        <v>60</v>
      </c>
      <c r="N165" s="69" t="s">
        <v>7464</v>
      </c>
      <c r="O165" s="71" t="str">
        <f t="shared" si="1"/>
        <v/>
      </c>
      <c r="P165" s="72" t="str">
        <f t="shared" si="2"/>
        <v/>
      </c>
      <c r="Q165" s="161" t="s">
        <v>7485</v>
      </c>
      <c r="R165" s="136" t="s">
        <v>7486</v>
      </c>
      <c r="S165" s="214" t="s">
        <v>7718</v>
      </c>
      <c r="T165" s="200" t="s">
        <v>7523</v>
      </c>
      <c r="U165" s="117" t="s">
        <v>7461</v>
      </c>
      <c r="V165" s="60"/>
      <c r="W165" s="201" t="s">
        <v>7517</v>
      </c>
      <c r="X165" s="57" t="str">
        <f t="shared" si="3"/>
        <v>call2__v.OutOfScope</v>
      </c>
      <c r="Y165" s="57" t="str">
        <f>IFNA(VLOOKUP(M165&amp;"."&amp;N165,Vault_Required_Fields!C:D,2,false),"TBD")</f>
        <v>TBD</v>
      </c>
      <c r="Z165" s="57"/>
      <c r="AA165" s="57"/>
      <c r="AB165" s="57"/>
      <c r="AC165" s="57"/>
      <c r="AD165" s="57"/>
      <c r="AE165" s="57"/>
      <c r="AF165" s="44"/>
      <c r="AG165" s="56" t="s">
        <v>60</v>
      </c>
      <c r="AH165" s="56" t="s">
        <v>2464</v>
      </c>
      <c r="AI165" s="56" t="str">
        <f>VLOOKUP(AG165&amp;"."&amp;AH165,Vault_Required_Fields!C:D,2,false)</f>
        <v>#N/A</v>
      </c>
      <c r="AJ165" s="56" t="s">
        <v>2084</v>
      </c>
      <c r="AK165" s="57"/>
      <c r="AL165" s="60" t="str">
        <f t="shared" si="4"/>
        <v>No</v>
      </c>
      <c r="AM165" s="79"/>
      <c r="AN165" s="79"/>
      <c r="AO165" s="79"/>
      <c r="AP165" s="79"/>
      <c r="AQ165" s="79"/>
      <c r="AR165" s="79"/>
      <c r="AS165" s="79"/>
      <c r="AT165" s="79"/>
      <c r="AU165" s="79"/>
      <c r="AV165" s="79"/>
      <c r="AW165" s="79"/>
      <c r="AX165" s="79"/>
      <c r="AY165" s="79"/>
      <c r="AZ165" s="79"/>
      <c r="BA165" s="79"/>
      <c r="BB165" s="79"/>
    </row>
    <row r="166" ht="14.25" customHeight="1">
      <c r="A166" s="56" t="s">
        <v>14</v>
      </c>
      <c r="B166" s="56" t="s">
        <v>1830</v>
      </c>
      <c r="C166" s="130" t="s">
        <v>170</v>
      </c>
      <c r="D166" s="130"/>
      <c r="E166" s="57" t="str">
        <f>IFNA(IF(LEN(VLOOKUP(A166&amp;"."&amp;B166,Sample_Data_Columns!A:C,3,FALSE))=0,"",VLOOKUP(A166&amp;"."&amp;B166,Sample_Data_Columns!A:C,3,FALSE)),"")</f>
        <v/>
      </c>
      <c r="F166" s="57" t="str">
        <f>IFNA(IF(LEN(VLOOKUP(A166&amp;"."&amp;B166,Sample_Data_Columns!E:G,3,FALSE))=0,"",VLOOKUP(A166&amp;"."&amp;B166,Sample_Data_Columns!E:G,3,FALSE)),"")</f>
        <v/>
      </c>
      <c r="G166" s="56">
        <f>vlookup(A166&amp;"."&amp;B166,Field_Count!C:D,2,false)</f>
        <v>0</v>
      </c>
      <c r="H166" s="139">
        <f>vlookup(A166&amp;"."&amp;B166,Field_Count!C:E,3,false)</f>
        <v>4747</v>
      </c>
      <c r="I166" s="56">
        <f>vlookup(A166&amp;"."&amp;B166,Field_Count!C:F,4,false)</f>
        <v>0</v>
      </c>
      <c r="J166" s="139">
        <f>vlookup(A166&amp;"."&amp;B166,Field_Count!C:G,5,false)</f>
        <v>0</v>
      </c>
      <c r="K166" s="139">
        <f>vlookup(A166&amp;"."&amp;B166,Field_Count!C:H,6,false)</f>
        <v>8</v>
      </c>
      <c r="L166" s="56"/>
      <c r="M166" s="56" t="s">
        <v>60</v>
      </c>
      <c r="N166" s="69" t="s">
        <v>7464</v>
      </c>
      <c r="O166" s="71" t="str">
        <f t="shared" si="1"/>
        <v/>
      </c>
      <c r="P166" s="72" t="str">
        <f t="shared" si="2"/>
        <v/>
      </c>
      <c r="Q166" s="161" t="s">
        <v>7485</v>
      </c>
      <c r="R166" s="136" t="s">
        <v>7486</v>
      </c>
      <c r="S166" s="208" t="s">
        <v>7631</v>
      </c>
      <c r="T166" s="200" t="s">
        <v>7523</v>
      </c>
      <c r="U166" s="117" t="s">
        <v>7461</v>
      </c>
      <c r="V166" s="60"/>
      <c r="W166" s="201" t="s">
        <v>7517</v>
      </c>
      <c r="X166" s="57" t="str">
        <f t="shared" si="3"/>
        <v>call2__v.OutOfScope</v>
      </c>
      <c r="Y166" s="57" t="str">
        <f>IFNA(VLOOKUP(M166&amp;"."&amp;N166,Vault_Required_Fields!C:D,2,false),"TBD")</f>
        <v>TBD</v>
      </c>
      <c r="Z166" s="57"/>
      <c r="AA166" s="57"/>
      <c r="AB166" s="57"/>
      <c r="AC166" s="57"/>
      <c r="AD166" s="57"/>
      <c r="AE166" s="57"/>
      <c r="AF166" s="44"/>
      <c r="AG166" s="56" t="s">
        <v>60</v>
      </c>
      <c r="AH166" s="56" t="s">
        <v>2466</v>
      </c>
      <c r="AI166" s="56" t="str">
        <f>VLOOKUP(AG166&amp;"."&amp;AH166,Vault_Required_Fields!C:D,2,false)</f>
        <v>#N/A</v>
      </c>
      <c r="AJ166" s="56" t="s">
        <v>2084</v>
      </c>
      <c r="AK166" s="57" t="s">
        <v>2468</v>
      </c>
      <c r="AL166" s="60" t="str">
        <f t="shared" si="4"/>
        <v>No</v>
      </c>
      <c r="AM166" s="79"/>
      <c r="AN166" s="79"/>
      <c r="AO166" s="79"/>
      <c r="AP166" s="79"/>
      <c r="AQ166" s="79"/>
      <c r="AR166" s="79"/>
      <c r="AS166" s="79"/>
      <c r="AT166" s="79"/>
      <c r="AU166" s="79"/>
      <c r="AV166" s="79"/>
      <c r="AW166" s="79"/>
      <c r="AX166" s="79"/>
      <c r="AY166" s="79"/>
      <c r="AZ166" s="79"/>
      <c r="BA166" s="79"/>
      <c r="BB166" s="79"/>
    </row>
    <row r="167" ht="14.25" customHeight="1">
      <c r="A167" s="56" t="s">
        <v>14</v>
      </c>
      <c r="B167" s="56" t="s">
        <v>1833</v>
      </c>
      <c r="C167" s="130" t="s">
        <v>718</v>
      </c>
      <c r="D167" s="130" t="s">
        <v>1834</v>
      </c>
      <c r="E167" s="57" t="str">
        <f>IFNA(IF(LEN(VLOOKUP(A167&amp;"."&amp;B167,Sample_Data_Columns!A:C,3,FALSE))=0,"",VLOOKUP(A167&amp;"."&amp;B167,Sample_Data_Columns!A:C,3,FALSE)),"")</f>
        <v/>
      </c>
      <c r="F167" s="57" t="str">
        <f>IFNA(IF(LEN(VLOOKUP(A167&amp;"."&amp;B167,Sample_Data_Columns!E:G,3,FALSE))=0,"",VLOOKUP(A167&amp;"."&amp;B167,Sample_Data_Columns!E:G,3,FALSE)),"")</f>
        <v/>
      </c>
      <c r="G167" s="122" t="str">
        <f>vlookup(A167&amp;"."&amp;B167,Field_Count!C:D,2,false)</f>
        <v>#N/A</v>
      </c>
      <c r="H167" s="139" t="str">
        <f>vlookup(A167&amp;"."&amp;B167,Field_Count!C:E,3,false)</f>
        <v>#N/A</v>
      </c>
      <c r="I167" s="122" t="str">
        <f>vlookup(A167&amp;"."&amp;B167,Field_Count!C:F,4,false)</f>
        <v>#N/A</v>
      </c>
      <c r="J167" s="139" t="str">
        <f>vlookup(A167&amp;"."&amp;B167,Field_Count!C:G,5,false)</f>
        <v>#N/A</v>
      </c>
      <c r="K167" s="139" t="str">
        <f>vlookup(A167&amp;"."&amp;B167,Field_Count!C:H,6,false)</f>
        <v>#N/A</v>
      </c>
      <c r="L167" s="56"/>
      <c r="M167" s="56" t="s">
        <v>60</v>
      </c>
      <c r="N167" s="69" t="s">
        <v>7464</v>
      </c>
      <c r="O167" s="69" t="str">
        <f t="shared" si="1"/>
        <v/>
      </c>
      <c r="P167" s="72" t="str">
        <f t="shared" si="2"/>
        <v/>
      </c>
      <c r="Q167" s="161" t="s">
        <v>7457</v>
      </c>
      <c r="R167" s="133" t="s">
        <v>7457</v>
      </c>
      <c r="S167" s="73" t="s">
        <v>7717</v>
      </c>
      <c r="T167" s="200" t="s">
        <v>7466</v>
      </c>
      <c r="U167" s="117" t="s">
        <v>7457</v>
      </c>
      <c r="V167" s="60"/>
      <c r="W167" s="201" t="s">
        <v>7517</v>
      </c>
      <c r="X167" s="57" t="str">
        <f t="shared" si="3"/>
        <v>call2__v.OutOfScope</v>
      </c>
      <c r="Y167" s="57" t="str">
        <f>IFNA(VLOOKUP(M167&amp;"."&amp;N167,Vault_Required_Fields!C:D,2,false),"TBD")</f>
        <v>TBD</v>
      </c>
      <c r="Z167" s="57"/>
      <c r="AA167" s="57"/>
      <c r="AB167" s="57"/>
      <c r="AC167" s="59" t="s">
        <v>5058</v>
      </c>
      <c r="AD167" s="59" t="s">
        <v>7461</v>
      </c>
      <c r="AE167" s="57"/>
      <c r="AF167" s="44"/>
      <c r="AG167" s="56" t="s">
        <v>60</v>
      </c>
      <c r="AH167" s="56" t="s">
        <v>2469</v>
      </c>
      <c r="AI167" s="56" t="str">
        <f>VLOOKUP(AG167&amp;"."&amp;AH167,Vault_Required_Fields!C:D,2,false)</f>
        <v>#N/A</v>
      </c>
      <c r="AJ167" s="56" t="s">
        <v>2084</v>
      </c>
      <c r="AK167" s="57"/>
      <c r="AL167" s="60" t="str">
        <f t="shared" si="4"/>
        <v>No</v>
      </c>
      <c r="AM167" s="79"/>
      <c r="AN167" s="79"/>
      <c r="AO167" s="79"/>
      <c r="AP167" s="79"/>
      <c r="AQ167" s="79"/>
      <c r="AR167" s="79"/>
      <c r="AS167" s="79"/>
      <c r="AT167" s="79"/>
      <c r="AU167" s="79"/>
      <c r="AV167" s="79"/>
      <c r="AW167" s="79"/>
      <c r="AX167" s="79"/>
      <c r="AY167" s="79"/>
      <c r="AZ167" s="79"/>
      <c r="BA167" s="79"/>
      <c r="BB167" s="79"/>
    </row>
    <row r="168" ht="14.25" customHeight="1">
      <c r="A168" s="56" t="s">
        <v>14</v>
      </c>
      <c r="B168" s="56" t="s">
        <v>1837</v>
      </c>
      <c r="C168" s="130" t="s">
        <v>210</v>
      </c>
      <c r="D168" s="130"/>
      <c r="E168" s="57" t="str">
        <f>IFNA(IF(LEN(VLOOKUP(A168&amp;"."&amp;B168,Sample_Data_Columns!A:C,3,FALSE))=0,"",VLOOKUP(A168&amp;"."&amp;B168,Sample_Data_Columns!A:C,3,FALSE)),"")</f>
        <v/>
      </c>
      <c r="F168" s="57" t="str">
        <f>IFNA(IF(LEN(VLOOKUP(A168&amp;"."&amp;B168,Sample_Data_Columns!E:G,3,FALSE))=0,"",VLOOKUP(A168&amp;"."&amp;B168,Sample_Data_Columns!E:G,3,FALSE)),"")</f>
        <v/>
      </c>
      <c r="G168" s="122">
        <f>vlookup(A168&amp;"."&amp;B168,Field_Count!C:D,2,false)</f>
        <v>770</v>
      </c>
      <c r="H168" s="139">
        <f>vlookup(A168&amp;"."&amp;B168,Field_Count!C:E,3,false)</f>
        <v>246</v>
      </c>
      <c r="I168" s="122">
        <f>vlookup(A168&amp;"."&amp;B168,Field_Count!C:F,4,false)</f>
        <v>770</v>
      </c>
      <c r="J168" s="139">
        <f>vlookup(A168&amp;"."&amp;B168,Field_Count!C:G,5,false)</f>
        <v>627</v>
      </c>
      <c r="K168" s="139">
        <f>vlookup(A168&amp;"."&amp;B168,Field_Count!C:H,6,false)</f>
        <v>5</v>
      </c>
      <c r="L168" s="56"/>
      <c r="M168" s="56" t="s">
        <v>60</v>
      </c>
      <c r="N168" s="69" t="s">
        <v>7464</v>
      </c>
      <c r="O168" s="71" t="str">
        <f t="shared" si="1"/>
        <v/>
      </c>
      <c r="P168" s="72" t="str">
        <f t="shared" si="2"/>
        <v/>
      </c>
      <c r="Q168" s="161" t="s">
        <v>7485</v>
      </c>
      <c r="R168" s="136" t="s">
        <v>7486</v>
      </c>
      <c r="S168" s="208" t="s">
        <v>7631</v>
      </c>
      <c r="T168" s="200" t="s">
        <v>7523</v>
      </c>
      <c r="U168" s="117" t="s">
        <v>7461</v>
      </c>
      <c r="V168" s="60"/>
      <c r="W168" s="201" t="s">
        <v>7517</v>
      </c>
      <c r="X168" s="57" t="str">
        <f t="shared" si="3"/>
        <v>call2__v.OutOfScope</v>
      </c>
      <c r="Y168" s="57" t="str">
        <f>IFNA(VLOOKUP(M168&amp;"."&amp;N168,Vault_Required_Fields!C:D,2,false),"TBD")</f>
        <v>TBD</v>
      </c>
      <c r="Z168" s="57"/>
      <c r="AA168" s="57"/>
      <c r="AB168" s="57"/>
      <c r="AC168" s="57"/>
      <c r="AD168" s="57"/>
      <c r="AE168" s="57"/>
      <c r="AF168" s="44"/>
      <c r="AG168" s="56" t="s">
        <v>60</v>
      </c>
      <c r="AH168" s="56" t="s">
        <v>2471</v>
      </c>
      <c r="AI168" s="56" t="str">
        <f>VLOOKUP(AG168&amp;"."&amp;AH168,Vault_Required_Fields!C:D,2,false)</f>
        <v>#N/A</v>
      </c>
      <c r="AJ168" s="56" t="s">
        <v>156</v>
      </c>
      <c r="AK168" s="57"/>
      <c r="AL168" s="60" t="str">
        <f t="shared" si="4"/>
        <v>No</v>
      </c>
      <c r="AM168" s="79"/>
      <c r="AN168" s="79"/>
      <c r="AO168" s="79"/>
      <c r="AP168" s="79"/>
      <c r="AQ168" s="79"/>
      <c r="AR168" s="79"/>
      <c r="AS168" s="79"/>
      <c r="AT168" s="79"/>
      <c r="AU168" s="79"/>
      <c r="AV168" s="79"/>
      <c r="AW168" s="79"/>
      <c r="AX168" s="79"/>
      <c r="AY168" s="79"/>
      <c r="AZ168" s="79"/>
      <c r="BA168" s="79"/>
      <c r="BB168" s="79"/>
    </row>
    <row r="169" ht="14.25" customHeight="1">
      <c r="A169" s="56" t="s">
        <v>14</v>
      </c>
      <c r="B169" s="56" t="s">
        <v>1840</v>
      </c>
      <c r="C169" s="130" t="s">
        <v>161</v>
      </c>
      <c r="D169" s="130"/>
      <c r="E169" s="122" t="str">
        <f>IFNA(IF(LEN(VLOOKUP(A169&amp;"."&amp;B169,Sample_Data_Columns!A:C,3,FALSE))=0,"",VLOOKUP(A169&amp;"."&amp;B169,Sample_Data_Columns!A:C,3,FALSE)),"")</f>
        <v>false</v>
      </c>
      <c r="F169" s="122" t="b">
        <f>IFNA(IF(LEN(VLOOKUP(A169&amp;"."&amp;B169,Sample_Data_Columns!E:G,3,FALSE))=0,"",VLOOKUP(A169&amp;"."&amp;B169,Sample_Data_Columns!E:G,3,FALSE)),"")</f>
        <v>0</v>
      </c>
      <c r="G169" s="122" t="str">
        <f>vlookup(A169&amp;"."&amp;B169,Field_Count!C:D,2,false)</f>
        <v>#N/A</v>
      </c>
      <c r="H169" s="139" t="str">
        <f>vlookup(A169&amp;"."&amp;B169,Field_Count!C:E,3,false)</f>
        <v>#N/A</v>
      </c>
      <c r="I169" s="122" t="str">
        <f>vlookup(A169&amp;"."&amp;B169,Field_Count!C:F,4,false)</f>
        <v>#N/A</v>
      </c>
      <c r="J169" s="139" t="str">
        <f>vlookup(A169&amp;"."&amp;B169,Field_Count!C:G,5,false)</f>
        <v>#N/A</v>
      </c>
      <c r="K169" s="139" t="str">
        <f>vlookup(A169&amp;"."&amp;B169,Field_Count!C:H,6,false)</f>
        <v>#N/A</v>
      </c>
      <c r="L169" s="56"/>
      <c r="M169" s="56" t="s">
        <v>60</v>
      </c>
      <c r="N169" s="69" t="s">
        <v>7556</v>
      </c>
      <c r="O169" s="71" t="str">
        <f t="shared" si="1"/>
        <v/>
      </c>
      <c r="P169" s="72" t="str">
        <f t="shared" si="2"/>
        <v/>
      </c>
      <c r="Q169" s="161" t="s">
        <v>7485</v>
      </c>
      <c r="R169" s="136" t="s">
        <v>7486</v>
      </c>
      <c r="S169" s="151" t="s">
        <v>7489</v>
      </c>
      <c r="T169" s="200" t="s">
        <v>7523</v>
      </c>
      <c r="U169" s="117" t="s">
        <v>7461</v>
      </c>
      <c r="V169" s="60"/>
      <c r="W169" s="201" t="s">
        <v>7517</v>
      </c>
      <c r="X169" s="57" t="str">
        <f t="shared" si="3"/>
        <v>call2__v.New_Custom_Field</v>
      </c>
      <c r="Y169" s="57" t="str">
        <f>IFNA(VLOOKUP(M169&amp;"."&amp;N169,Vault_Required_Fields!C:D,2,false),"TBD")</f>
        <v>TBD</v>
      </c>
      <c r="Z169" s="57"/>
      <c r="AA169" s="57"/>
      <c r="AB169" s="57"/>
      <c r="AC169" s="57"/>
      <c r="AD169" s="57"/>
      <c r="AE169" s="57"/>
      <c r="AF169" s="44"/>
      <c r="AG169" s="56" t="s">
        <v>60</v>
      </c>
      <c r="AH169" s="60" t="s">
        <v>2473</v>
      </c>
      <c r="AI169" s="56" t="str">
        <f>VLOOKUP(AG169&amp;"."&amp;AH169,Vault_Required_Fields!C:D,2,false)</f>
        <v>#N/A</v>
      </c>
      <c r="AJ169" s="56" t="s">
        <v>10</v>
      </c>
      <c r="AK169" s="57" t="s">
        <v>2474</v>
      </c>
      <c r="AL169" s="60" t="str">
        <f t="shared" si="4"/>
        <v>Yes</v>
      </c>
      <c r="AM169" s="79"/>
      <c r="AN169" s="79"/>
      <c r="AO169" s="79"/>
      <c r="AP169" s="79"/>
      <c r="AQ169" s="79"/>
      <c r="AR169" s="79"/>
      <c r="AS169" s="79"/>
      <c r="AT169" s="79"/>
      <c r="AU169" s="79"/>
      <c r="AV169" s="79"/>
      <c r="AW169" s="79"/>
      <c r="AX169" s="79"/>
      <c r="AY169" s="79"/>
      <c r="AZ169" s="79"/>
      <c r="BA169" s="79"/>
      <c r="BB169" s="79"/>
    </row>
    <row r="170" ht="14.25" customHeight="1">
      <c r="A170" s="56" t="s">
        <v>14</v>
      </c>
      <c r="B170" s="56" t="s">
        <v>845</v>
      </c>
      <c r="C170" s="130" t="s">
        <v>187</v>
      </c>
      <c r="D170" s="130"/>
      <c r="E170" s="122" t="str">
        <f>IFNA(IF(LEN(VLOOKUP(A170&amp;"."&amp;B170,Sample_Data_Columns!A:C,3,FALSE))=0,"",VLOOKUP(A170&amp;"."&amp;B170,Sample_Data_Columns!A:C,3,FALSE)),"")</f>
        <v>PV/HCO</v>
      </c>
      <c r="F170" s="122" t="str">
        <f>IFNA(IF(LEN(VLOOKUP(A170&amp;"."&amp;B170,Sample_Data_Columns!E:G,3,FALSE))=0,"",VLOOKUP(A170&amp;"."&amp;B170,Sample_Data_Columns!E:G,3,FALSE)),"")</f>
        <v>PV/HCO</v>
      </c>
      <c r="G170" s="122">
        <f>vlookup(A170&amp;"."&amp;B170,Field_Count!C:D,2,false)</f>
        <v>894511</v>
      </c>
      <c r="H170" s="139">
        <f>vlookup(A170&amp;"."&amp;B170,Field_Count!C:E,3,false)</f>
        <v>417836</v>
      </c>
      <c r="I170" s="122">
        <f>vlookup(A170&amp;"."&amp;B170,Field_Count!C:F,4,false)</f>
        <v>894511</v>
      </c>
      <c r="J170" s="139">
        <f>vlookup(A170&amp;"."&amp;B170,Field_Count!C:G,5,false)</f>
        <v>932360</v>
      </c>
      <c r="K170" s="139">
        <f>vlookup(A170&amp;"."&amp;B170,Field_Count!C:H,6,false)</f>
        <v>4314</v>
      </c>
      <c r="L170" s="56"/>
      <c r="M170" s="56" t="s">
        <v>60</v>
      </c>
      <c r="N170" s="69" t="s">
        <v>7556</v>
      </c>
      <c r="O170" s="71" t="str">
        <f t="shared" si="1"/>
        <v/>
      </c>
      <c r="P170" s="72" t="str">
        <f t="shared" si="2"/>
        <v/>
      </c>
      <c r="Q170" s="161" t="s">
        <v>7485</v>
      </c>
      <c r="R170" s="136" t="s">
        <v>7486</v>
      </c>
      <c r="S170" s="151" t="s">
        <v>7489</v>
      </c>
      <c r="T170" s="200" t="s">
        <v>7523</v>
      </c>
      <c r="U170" s="117" t="s">
        <v>7461</v>
      </c>
      <c r="V170" s="60"/>
      <c r="W170" s="201" t="s">
        <v>7517</v>
      </c>
      <c r="X170" s="57" t="str">
        <f t="shared" si="3"/>
        <v>call2__v.New_Custom_Field</v>
      </c>
      <c r="Y170" s="57" t="str">
        <f>IFNA(VLOOKUP(M170&amp;"."&amp;N170,Vault_Required_Fields!C:D,2,false),"TBD")</f>
        <v>TBD</v>
      </c>
      <c r="Z170" s="57"/>
      <c r="AA170" s="57"/>
      <c r="AB170" s="57"/>
      <c r="AC170" s="57"/>
      <c r="AD170" s="57"/>
      <c r="AE170" s="57"/>
      <c r="AF170" s="44"/>
      <c r="AG170" s="56" t="s">
        <v>60</v>
      </c>
      <c r="AH170" s="56" t="s">
        <v>2475</v>
      </c>
      <c r="AI170" s="56" t="str">
        <f>VLOOKUP(AG170&amp;"."&amp;AH170,Vault_Required_Fields!C:D,2,false)</f>
        <v>#N/A</v>
      </c>
      <c r="AJ170" s="56" t="s">
        <v>2084</v>
      </c>
      <c r="AK170" s="57" t="s">
        <v>2476</v>
      </c>
      <c r="AL170" s="60" t="str">
        <f t="shared" si="4"/>
        <v>No</v>
      </c>
      <c r="AM170" s="79"/>
      <c r="AN170" s="79"/>
      <c r="AO170" s="79"/>
      <c r="AP170" s="79"/>
      <c r="AQ170" s="79"/>
      <c r="AR170" s="79"/>
      <c r="AS170" s="79"/>
      <c r="AT170" s="79"/>
      <c r="AU170" s="79"/>
      <c r="AV170" s="79"/>
      <c r="AW170" s="79"/>
      <c r="AX170" s="79"/>
      <c r="AY170" s="79"/>
      <c r="AZ170" s="79"/>
      <c r="BA170" s="79"/>
      <c r="BB170" s="79"/>
    </row>
    <row r="171" ht="14.25" customHeight="1">
      <c r="A171" s="56" t="s">
        <v>14</v>
      </c>
      <c r="B171" s="56" t="s">
        <v>1844</v>
      </c>
      <c r="C171" s="130" t="s">
        <v>161</v>
      </c>
      <c r="D171" s="130" t="s">
        <v>1845</v>
      </c>
      <c r="E171" s="57" t="str">
        <f>IFNA(IF(LEN(VLOOKUP(A171&amp;"."&amp;B171,Sample_Data_Columns!A:C,3,FALSE))=0,"",VLOOKUP(A171&amp;"."&amp;B171,Sample_Data_Columns!A:C,3,FALSE)),"")</f>
        <v/>
      </c>
      <c r="F171" s="57" t="str">
        <f>IFNA(IF(LEN(VLOOKUP(A171&amp;"."&amp;B171,Sample_Data_Columns!E:G,3,FALSE))=0,"",VLOOKUP(A171&amp;"."&amp;B171,Sample_Data_Columns!E:G,3,FALSE)),"")</f>
        <v/>
      </c>
      <c r="G171" s="122" t="str">
        <f>vlookup(A171&amp;"."&amp;B171,Field_Count!C:D,2,false)</f>
        <v>#N/A</v>
      </c>
      <c r="H171" s="139" t="str">
        <f>vlookup(A171&amp;"."&amp;B171,Field_Count!C:E,3,false)</f>
        <v>#N/A</v>
      </c>
      <c r="I171" s="122" t="str">
        <f>vlookup(A171&amp;"."&amp;B171,Field_Count!C:F,4,false)</f>
        <v>#N/A</v>
      </c>
      <c r="J171" s="139" t="str">
        <f>vlookup(A171&amp;"."&amp;B171,Field_Count!C:G,5,false)</f>
        <v>#N/A</v>
      </c>
      <c r="K171" s="139" t="str">
        <f>vlookup(A171&amp;"."&amp;B171,Field_Count!C:H,6,false)</f>
        <v>#N/A</v>
      </c>
      <c r="L171" s="56"/>
      <c r="M171" s="56" t="s">
        <v>60</v>
      </c>
      <c r="N171" s="69" t="s">
        <v>7464</v>
      </c>
      <c r="O171" s="69" t="str">
        <f t="shared" si="1"/>
        <v/>
      </c>
      <c r="P171" s="72" t="str">
        <f t="shared" si="2"/>
        <v/>
      </c>
      <c r="Q171" s="161" t="s">
        <v>7457</v>
      </c>
      <c r="R171" s="133" t="s">
        <v>7457</v>
      </c>
      <c r="S171" s="73" t="s">
        <v>7717</v>
      </c>
      <c r="T171" s="200" t="s">
        <v>7466</v>
      </c>
      <c r="U171" s="117" t="s">
        <v>7457</v>
      </c>
      <c r="V171" s="60"/>
      <c r="W171" s="201" t="s">
        <v>7517</v>
      </c>
      <c r="X171" s="57" t="str">
        <f t="shared" si="3"/>
        <v>call2__v.OutOfScope</v>
      </c>
      <c r="Y171" s="57" t="str">
        <f>IFNA(VLOOKUP(M171&amp;"."&amp;N171,Vault_Required_Fields!C:D,2,false),"TBD")</f>
        <v>TBD</v>
      </c>
      <c r="Z171" s="57"/>
      <c r="AA171" s="57"/>
      <c r="AB171" s="57"/>
      <c r="AC171" s="59" t="s">
        <v>5058</v>
      </c>
      <c r="AD171" s="59" t="s">
        <v>7461</v>
      </c>
      <c r="AE171" s="57"/>
      <c r="AF171" s="44"/>
      <c r="AG171" s="56" t="s">
        <v>60</v>
      </c>
      <c r="AH171" s="60" t="s">
        <v>2477</v>
      </c>
      <c r="AI171" s="56" t="str">
        <f>VLOOKUP(AG171&amp;"."&amp;AH171,Vault_Required_Fields!C:D,2,false)</f>
        <v>#N/A</v>
      </c>
      <c r="AJ171" s="56" t="s">
        <v>10</v>
      </c>
      <c r="AK171" s="57"/>
      <c r="AL171" s="60" t="str">
        <f t="shared" si="4"/>
        <v>Yes</v>
      </c>
      <c r="AM171" s="79"/>
      <c r="AN171" s="79"/>
      <c r="AO171" s="79"/>
      <c r="AP171" s="79"/>
      <c r="AQ171" s="79"/>
      <c r="AR171" s="79"/>
      <c r="AS171" s="79"/>
      <c r="AT171" s="79"/>
      <c r="AU171" s="79"/>
      <c r="AV171" s="79"/>
      <c r="AW171" s="79"/>
      <c r="AX171" s="79"/>
      <c r="AY171" s="79"/>
      <c r="AZ171" s="79"/>
      <c r="BA171" s="79"/>
      <c r="BB171" s="79"/>
    </row>
    <row r="172" ht="14.25" customHeight="1">
      <c r="A172" s="56" t="s">
        <v>14</v>
      </c>
      <c r="B172" s="56" t="s">
        <v>1848</v>
      </c>
      <c r="C172" s="130" t="s">
        <v>1213</v>
      </c>
      <c r="D172" s="130"/>
      <c r="E172" s="122" t="str">
        <f>IFNA(IF(LEN(VLOOKUP(A172&amp;"."&amp;B172,Sample_Data_Columns!A:C,3,FALSE))=0,"",VLOOKUP(A172&amp;"."&amp;B172,Sample_Data_Columns!A:C,3,FALSE)),"")</f>
        <v>Dejan Perovic (Primary);Rade Kovac</v>
      </c>
      <c r="F172" s="122" t="str">
        <f>IFNA(IF(LEN(VLOOKUP(A172&amp;"."&amp;B172,Sample_Data_Columns!E:G,3,FALSE))=0,"",VLOOKUP(A172&amp;"."&amp;B172,Sample_Data_Columns!E:G,3,FALSE)),"")</f>
        <v>Dejan Perovic (Primary);Rade Kovac</v>
      </c>
      <c r="G172" s="122" t="str">
        <f>vlookup(A172&amp;"."&amp;B172,Field_Count!C:D,2,false)</f>
        <v>#N/A</v>
      </c>
      <c r="H172" s="139" t="str">
        <f>vlookup(A172&amp;"."&amp;B172,Field_Count!C:E,3,false)</f>
        <v>#N/A</v>
      </c>
      <c r="I172" s="122" t="str">
        <f>vlookup(A172&amp;"."&amp;B172,Field_Count!C:F,4,false)</f>
        <v>#N/A</v>
      </c>
      <c r="J172" s="139" t="str">
        <f>vlookup(A172&amp;"."&amp;B172,Field_Count!C:G,5,false)</f>
        <v>#N/A</v>
      </c>
      <c r="K172" s="139" t="str">
        <f>vlookup(A172&amp;"."&amp;B172,Field_Count!C:H,6,false)</f>
        <v>#N/A</v>
      </c>
      <c r="L172" s="56"/>
      <c r="M172" s="56" t="s">
        <v>60</v>
      </c>
      <c r="N172" s="56" t="s">
        <v>2111</v>
      </c>
      <c r="O172" s="60" t="str">
        <f t="shared" si="1"/>
        <v>LongText</v>
      </c>
      <c r="P172" s="57" t="str">
        <f t="shared" si="2"/>
        <v>This text field is a semi colon delimited list of Non-HCP attendees who were on this call. This text field can be displayed in Concur so that the User can then match to other Non-HCPs later.</v>
      </c>
      <c r="Q172" s="161" t="s">
        <v>7485</v>
      </c>
      <c r="R172" s="136" t="s">
        <v>7486</v>
      </c>
      <c r="S172" s="151" t="s">
        <v>7489</v>
      </c>
      <c r="T172" s="200" t="s">
        <v>7523</v>
      </c>
      <c r="U172" s="117" t="s">
        <v>7461</v>
      </c>
      <c r="V172" s="60"/>
      <c r="W172" s="201" t="s">
        <v>7517</v>
      </c>
      <c r="X172" s="57" t="str">
        <f t="shared" si="3"/>
        <v>call2__v.attendee_list__v</v>
      </c>
      <c r="Y172" s="57" t="str">
        <f>IFNA(VLOOKUP(M172&amp;"."&amp;N172,Vault_Required_Fields!C:D,2,false),"TBD")</f>
        <v>TBD</v>
      </c>
      <c r="Z172" s="57"/>
      <c r="AA172" s="57"/>
      <c r="AB172" s="57"/>
      <c r="AC172" s="57"/>
      <c r="AD172" s="57"/>
      <c r="AE172" s="57"/>
      <c r="AF172" s="44"/>
      <c r="AG172" s="56" t="s">
        <v>60</v>
      </c>
      <c r="AH172" s="56" t="s">
        <v>2479</v>
      </c>
      <c r="AI172" s="56" t="str">
        <f>VLOOKUP(AG172&amp;"."&amp;AH172,Vault_Required_Fields!C:D,2,false)</f>
        <v>#N/A</v>
      </c>
      <c r="AJ172" s="56" t="s">
        <v>2084</v>
      </c>
      <c r="AK172" s="57" t="s">
        <v>2481</v>
      </c>
      <c r="AL172" s="60" t="str">
        <f t="shared" si="4"/>
        <v>No</v>
      </c>
      <c r="AM172" s="79"/>
      <c r="AN172" s="79"/>
      <c r="AO172" s="79"/>
      <c r="AP172" s="79"/>
      <c r="AQ172" s="79"/>
      <c r="AR172" s="79"/>
      <c r="AS172" s="79"/>
      <c r="AT172" s="79"/>
      <c r="AU172" s="79"/>
      <c r="AV172" s="79"/>
      <c r="AW172" s="79"/>
      <c r="AX172" s="79"/>
      <c r="AY172" s="79"/>
      <c r="AZ172" s="79"/>
      <c r="BA172" s="79"/>
      <c r="BB172" s="79"/>
    </row>
    <row r="173" ht="14.25" customHeight="1">
      <c r="A173" s="56" t="s">
        <v>14</v>
      </c>
      <c r="B173" s="56" t="s">
        <v>1851</v>
      </c>
      <c r="C173" s="130" t="s">
        <v>253</v>
      </c>
      <c r="D173" s="130"/>
      <c r="E173" s="57" t="str">
        <f>IFNA(IF(LEN(VLOOKUP(A173&amp;"."&amp;B173,Sample_Data_Columns!A:C,3,FALSE))=0,"",VLOOKUP(A173&amp;"."&amp;B173,Sample_Data_Columns!A:C,3,FALSE)),"")</f>
        <v/>
      </c>
      <c r="F173" s="57" t="str">
        <f>IFNA(IF(LEN(VLOOKUP(A173&amp;"."&amp;B173,Sample_Data_Columns!E:G,3,FALSE))=0,"",VLOOKUP(A173&amp;"."&amp;B173,Sample_Data_Columns!E:G,3,FALSE)),"")</f>
        <v/>
      </c>
      <c r="G173" s="122">
        <f>vlookup(A173&amp;"."&amp;B173,Field_Count!C:D,2,false)</f>
        <v>78</v>
      </c>
      <c r="H173" s="139">
        <f>vlookup(A173&amp;"."&amp;B173,Field_Count!C:E,3,false)</f>
        <v>40</v>
      </c>
      <c r="I173" s="122">
        <f>vlookup(A173&amp;"."&amp;B173,Field_Count!C:F,4,false)</f>
        <v>78</v>
      </c>
      <c r="J173" s="139">
        <f>vlookup(A173&amp;"."&amp;B173,Field_Count!C:G,5,false)</f>
        <v>138</v>
      </c>
      <c r="K173" s="139">
        <f>vlookup(A173&amp;"."&amp;B173,Field_Count!C:H,6,false)</f>
        <v>36</v>
      </c>
      <c r="L173" s="56"/>
      <c r="M173" s="56" t="s">
        <v>60</v>
      </c>
      <c r="N173" s="69" t="s">
        <v>7464</v>
      </c>
      <c r="O173" s="71" t="str">
        <f t="shared" si="1"/>
        <v/>
      </c>
      <c r="P173" s="72" t="str">
        <f t="shared" si="2"/>
        <v/>
      </c>
      <c r="Q173" s="161" t="s">
        <v>7485</v>
      </c>
      <c r="R173" s="136" t="s">
        <v>7486</v>
      </c>
      <c r="S173" s="208" t="s">
        <v>7631</v>
      </c>
      <c r="T173" s="200" t="s">
        <v>7523</v>
      </c>
      <c r="U173" s="117" t="s">
        <v>7461</v>
      </c>
      <c r="V173" s="60"/>
      <c r="W173" s="201" t="s">
        <v>7517</v>
      </c>
      <c r="X173" s="57" t="str">
        <f t="shared" si="3"/>
        <v>call2__v.OutOfScope</v>
      </c>
      <c r="Y173" s="57" t="str">
        <f>IFNA(VLOOKUP(M173&amp;"."&amp;N173,Vault_Required_Fields!C:D,2,false),"TBD")</f>
        <v>TBD</v>
      </c>
      <c r="Z173" s="57"/>
      <c r="AA173" s="57"/>
      <c r="AB173" s="57"/>
      <c r="AC173" s="57"/>
      <c r="AD173" s="57"/>
      <c r="AE173" s="57"/>
      <c r="AF173" s="44"/>
      <c r="AG173" s="56" t="s">
        <v>60</v>
      </c>
      <c r="AH173" s="56" t="s">
        <v>2482</v>
      </c>
      <c r="AI173" s="56" t="str">
        <f>VLOOKUP(AG173&amp;"."&amp;AH173,Vault_Required_Fields!C:D,2,false)</f>
        <v>#N/A</v>
      </c>
      <c r="AJ173" s="56" t="s">
        <v>2084</v>
      </c>
      <c r="AK173" s="57" t="s">
        <v>2484</v>
      </c>
      <c r="AL173" s="60" t="str">
        <f t="shared" si="4"/>
        <v>Yes</v>
      </c>
      <c r="AM173" s="79"/>
      <c r="AN173" s="79"/>
      <c r="AO173" s="79"/>
      <c r="AP173" s="79"/>
      <c r="AQ173" s="79"/>
      <c r="AR173" s="79"/>
      <c r="AS173" s="79"/>
      <c r="AT173" s="79"/>
      <c r="AU173" s="79"/>
      <c r="AV173" s="79"/>
      <c r="AW173" s="79"/>
      <c r="AX173" s="79"/>
      <c r="AY173" s="79"/>
      <c r="AZ173" s="79"/>
      <c r="BA173" s="79"/>
      <c r="BB173" s="79"/>
    </row>
    <row r="174" ht="14.25" customHeight="1">
      <c r="A174" s="56" t="s">
        <v>14</v>
      </c>
      <c r="B174" s="56" t="s">
        <v>1855</v>
      </c>
      <c r="C174" s="130" t="s">
        <v>1285</v>
      </c>
      <c r="D174" s="130" t="s">
        <v>1856</v>
      </c>
      <c r="E174" s="122" t="str">
        <f>IFNA(IF(LEN(VLOOKUP(A174&amp;"."&amp;B174,Sample_Data_Columns!A:C,3,FALSE))=0,"",VLOOKUP(A174&amp;"."&amp;B174,Sample_Data_Columns!A:C,3,FALSE)),"")</f>
        <v>true</v>
      </c>
      <c r="F174" s="122" t="b">
        <f>IFNA(IF(LEN(VLOOKUP(A174&amp;"."&amp;B174,Sample_Data_Columns!E:G,3,FALSE))=0,"",VLOOKUP(A174&amp;"."&amp;B174,Sample_Data_Columns!E:G,3,FALSE)),"")</f>
        <v>1</v>
      </c>
      <c r="G174" s="122" t="str">
        <f>vlookup(A174&amp;"."&amp;B174,Field_Count!C:D,2,false)</f>
        <v>#N/A</v>
      </c>
      <c r="H174" s="139" t="str">
        <f>vlookup(A174&amp;"."&amp;B174,Field_Count!C:E,3,false)</f>
        <v>#N/A</v>
      </c>
      <c r="I174" s="122" t="str">
        <f>vlookup(A174&amp;"."&amp;B174,Field_Count!C:F,4,false)</f>
        <v>#N/A</v>
      </c>
      <c r="J174" s="139" t="str">
        <f>vlookup(A174&amp;"."&amp;B174,Field_Count!C:G,5,false)</f>
        <v>#N/A</v>
      </c>
      <c r="K174" s="139" t="str">
        <f>vlookup(A174&amp;"."&amp;B174,Field_Count!C:H,6,false)</f>
        <v>#N/A</v>
      </c>
      <c r="L174" s="56"/>
      <c r="M174" s="56" t="s">
        <v>60</v>
      </c>
      <c r="N174" s="69" t="s">
        <v>7556</v>
      </c>
      <c r="O174" s="71" t="str">
        <f t="shared" si="1"/>
        <v/>
      </c>
      <c r="P174" s="72" t="str">
        <f t="shared" si="2"/>
        <v/>
      </c>
      <c r="Q174" s="161" t="s">
        <v>7485</v>
      </c>
      <c r="R174" s="136" t="s">
        <v>7486</v>
      </c>
      <c r="S174" s="151" t="s">
        <v>7489</v>
      </c>
      <c r="T174" s="200" t="s">
        <v>7523</v>
      </c>
      <c r="U174" s="117" t="s">
        <v>7461</v>
      </c>
      <c r="V174" s="60"/>
      <c r="W174" s="201" t="s">
        <v>7517</v>
      </c>
      <c r="X174" s="57" t="str">
        <f t="shared" si="3"/>
        <v>call2__v.New_Custom_Field</v>
      </c>
      <c r="Y174" s="57" t="str">
        <f>IFNA(VLOOKUP(M174&amp;"."&amp;N174,Vault_Required_Fields!C:D,2,false),"TBD")</f>
        <v>TBD</v>
      </c>
      <c r="Z174" s="57"/>
      <c r="AA174" s="57"/>
      <c r="AB174" s="57"/>
      <c r="AC174" s="57"/>
      <c r="AD174" s="57"/>
      <c r="AE174" s="57"/>
      <c r="AF174" s="44"/>
      <c r="AG174" s="56" t="s">
        <v>60</v>
      </c>
      <c r="AH174" s="56" t="s">
        <v>2485</v>
      </c>
      <c r="AI174" s="56" t="str">
        <f>VLOOKUP(AG174&amp;"."&amp;AH174,Vault_Required_Fields!C:D,2,false)</f>
        <v>#N/A</v>
      </c>
      <c r="AJ174" s="56" t="s">
        <v>2090</v>
      </c>
      <c r="AK174" s="57" t="s">
        <v>2486</v>
      </c>
      <c r="AL174" s="60" t="str">
        <f t="shared" si="4"/>
        <v>Yes</v>
      </c>
      <c r="AM174" s="79"/>
      <c r="AN174" s="79"/>
      <c r="AO174" s="79"/>
      <c r="AP174" s="79"/>
      <c r="AQ174" s="79"/>
      <c r="AR174" s="79"/>
      <c r="AS174" s="79"/>
      <c r="AT174" s="79"/>
      <c r="AU174" s="79"/>
      <c r="AV174" s="79"/>
      <c r="AW174" s="79"/>
      <c r="AX174" s="79"/>
      <c r="AY174" s="79"/>
      <c r="AZ174" s="79"/>
      <c r="BA174" s="79"/>
      <c r="BB174" s="79"/>
    </row>
    <row r="175" ht="14.25" customHeight="1">
      <c r="A175" s="56" t="s">
        <v>14</v>
      </c>
      <c r="B175" s="56" t="s">
        <v>1859</v>
      </c>
      <c r="C175" s="130" t="s">
        <v>1081</v>
      </c>
      <c r="D175" s="130" t="s">
        <v>1860</v>
      </c>
      <c r="E175" s="122" t="str">
        <f>IFNA(IF(LEN(VLOOKUP(A175&amp;"."&amp;B175,Sample_Data_Columns!A:C,3,FALSE))=0,"",VLOOKUP(A175&amp;"."&amp;B175,Sample_Data_Columns!A:C,3,FALSE)),"")</f>
        <v>8</v>
      </c>
      <c r="F175" s="122">
        <f>IFNA(IF(LEN(VLOOKUP(A175&amp;"."&amp;B175,Sample_Data_Columns!E:G,3,FALSE))=0,"",VLOOKUP(A175&amp;"."&amp;B175,Sample_Data_Columns!E:G,3,FALSE)),"")</f>
        <v>17</v>
      </c>
      <c r="G175" s="122">
        <f>vlookup(A175&amp;"."&amp;B175,Field_Count!C:D,2,false)</f>
        <v>887880</v>
      </c>
      <c r="H175" s="139">
        <f>vlookup(A175&amp;"."&amp;B175,Field_Count!C:E,3,false)</f>
        <v>416463</v>
      </c>
      <c r="I175" s="122">
        <f>vlookup(A175&amp;"."&amp;B175,Field_Count!C:F,4,false)</f>
        <v>887880</v>
      </c>
      <c r="J175" s="139">
        <f>vlookup(A175&amp;"."&amp;B175,Field_Count!C:G,5,false)</f>
        <v>930781</v>
      </c>
      <c r="K175" s="139">
        <f>vlookup(A175&amp;"."&amp;B175,Field_Count!C:H,6,false)</f>
        <v>4207</v>
      </c>
      <c r="L175" s="56"/>
      <c r="M175" s="56" t="s">
        <v>60</v>
      </c>
      <c r="N175" s="69" t="s">
        <v>7556</v>
      </c>
      <c r="O175" s="71" t="str">
        <f t="shared" si="1"/>
        <v/>
      </c>
      <c r="P175" s="72" t="str">
        <f t="shared" si="2"/>
        <v/>
      </c>
      <c r="Q175" s="161" t="s">
        <v>7485</v>
      </c>
      <c r="R175" s="136" t="s">
        <v>7486</v>
      </c>
      <c r="S175" s="151" t="s">
        <v>7489</v>
      </c>
      <c r="T175" s="200" t="s">
        <v>7523</v>
      </c>
      <c r="U175" s="117" t="s">
        <v>7461</v>
      </c>
      <c r="V175" s="60"/>
      <c r="W175" s="201" t="s">
        <v>7517</v>
      </c>
      <c r="X175" s="57" t="str">
        <f t="shared" si="3"/>
        <v>call2__v.New_Custom_Field</v>
      </c>
      <c r="Y175" s="57" t="str">
        <f>IFNA(VLOOKUP(M175&amp;"."&amp;N175,Vault_Required_Fields!C:D,2,false),"TBD")</f>
        <v>TBD</v>
      </c>
      <c r="Z175" s="57"/>
      <c r="AA175" s="57"/>
      <c r="AB175" s="57"/>
      <c r="AC175" s="57"/>
      <c r="AD175" s="57"/>
      <c r="AE175" s="57"/>
      <c r="AF175" s="44"/>
      <c r="AG175" s="56" t="s">
        <v>60</v>
      </c>
      <c r="AH175" s="56" t="s">
        <v>2487</v>
      </c>
      <c r="AI175" s="56" t="str">
        <f>VLOOKUP(AG175&amp;"."&amp;AH175,Vault_Required_Fields!C:D,2,false)</f>
        <v>#N/A</v>
      </c>
      <c r="AJ175" s="56" t="s">
        <v>2167</v>
      </c>
      <c r="AK175" s="57"/>
      <c r="AL175" s="60" t="str">
        <f t="shared" si="4"/>
        <v>No</v>
      </c>
      <c r="AM175" s="79"/>
      <c r="AN175" s="79"/>
      <c r="AO175" s="79"/>
      <c r="AP175" s="79"/>
      <c r="AQ175" s="79"/>
      <c r="AR175" s="79"/>
      <c r="AS175" s="79"/>
      <c r="AT175" s="79"/>
      <c r="AU175" s="79"/>
      <c r="AV175" s="79"/>
      <c r="AW175" s="79"/>
      <c r="AX175" s="79"/>
      <c r="AY175" s="79"/>
      <c r="AZ175" s="79"/>
      <c r="BA175" s="79"/>
      <c r="BB175" s="79"/>
    </row>
    <row r="176" ht="14.25" customHeight="1">
      <c r="A176" s="56" t="s">
        <v>14</v>
      </c>
      <c r="B176" s="56" t="s">
        <v>1863</v>
      </c>
      <c r="C176" s="130" t="s">
        <v>133</v>
      </c>
      <c r="D176" s="130"/>
      <c r="E176" s="122" t="str">
        <f>IFNA(IF(LEN(VLOOKUP(A176&amp;"."&amp;B176,Sample_Data_Columns!A:C,3,FALSE))=0,"",VLOOKUP(A176&amp;"."&amp;B176,Sample_Data_Columns!A:C,3,FALSE)),"")</f>
        <v>2023-11-03T13:49:03.000+0000</v>
      </c>
      <c r="F176" s="122" t="str">
        <f>IFNA(IF(LEN(VLOOKUP(A176&amp;"."&amp;B176,Sample_Data_Columns!E:G,3,FALSE))=0,"",VLOOKUP(A176&amp;"."&amp;B176,Sample_Data_Columns!E:G,3,FALSE)),"")</f>
        <v>2023-10-10T14:19:43.000+0000</v>
      </c>
      <c r="G176" s="122">
        <f>vlookup(A176&amp;"."&amp;B176,Field_Count!C:D,2,false)</f>
        <v>66362</v>
      </c>
      <c r="H176" s="139">
        <f>vlookup(A176&amp;"."&amp;B176,Field_Count!C:E,3,false)</f>
        <v>17919</v>
      </c>
      <c r="I176" s="122">
        <f>vlookup(A176&amp;"."&amp;B176,Field_Count!C:F,4,false)</f>
        <v>66362</v>
      </c>
      <c r="J176" s="139">
        <f>vlookup(A176&amp;"."&amp;B176,Field_Count!C:G,5,false)</f>
        <v>100926</v>
      </c>
      <c r="K176" s="139">
        <f>vlookup(A176&amp;"."&amp;B176,Field_Count!C:H,6,false)</f>
        <v>315</v>
      </c>
      <c r="L176" s="56"/>
      <c r="M176" s="56" t="s">
        <v>60</v>
      </c>
      <c r="N176" s="69" t="s">
        <v>7556</v>
      </c>
      <c r="O176" s="71" t="str">
        <f t="shared" si="1"/>
        <v/>
      </c>
      <c r="P176" s="72" t="str">
        <f t="shared" si="2"/>
        <v/>
      </c>
      <c r="Q176" s="161" t="s">
        <v>7485</v>
      </c>
      <c r="R176" s="136" t="s">
        <v>7486</v>
      </c>
      <c r="S176" s="151" t="s">
        <v>7489</v>
      </c>
      <c r="T176" s="200" t="s">
        <v>7523</v>
      </c>
      <c r="U176" s="117" t="s">
        <v>7461</v>
      </c>
      <c r="V176" s="60"/>
      <c r="W176" s="201" t="s">
        <v>7517</v>
      </c>
      <c r="X176" s="57" t="str">
        <f t="shared" si="3"/>
        <v>call2__v.New_Custom_Field</v>
      </c>
      <c r="Y176" s="57" t="str">
        <f>IFNA(VLOOKUP(M176&amp;"."&amp;N176,Vault_Required_Fields!C:D,2,false),"TBD")</f>
        <v>TBD</v>
      </c>
      <c r="Z176" s="57"/>
      <c r="AA176" s="57"/>
      <c r="AB176" s="57"/>
      <c r="AC176" s="57"/>
      <c r="AD176" s="57"/>
      <c r="AE176" s="57"/>
      <c r="AF176" s="44"/>
      <c r="AG176" s="56" t="s">
        <v>60</v>
      </c>
      <c r="AH176" s="56" t="s">
        <v>2489</v>
      </c>
      <c r="AI176" s="56" t="str">
        <f>VLOOKUP(AG176&amp;"."&amp;AH176,Vault_Required_Fields!C:D,2,false)</f>
        <v>#N/A</v>
      </c>
      <c r="AJ176" s="56" t="s">
        <v>2167</v>
      </c>
      <c r="AK176" s="57"/>
      <c r="AL176" s="60" t="str">
        <f t="shared" si="4"/>
        <v>No</v>
      </c>
      <c r="AM176" s="79"/>
      <c r="AN176" s="79"/>
      <c r="AO176" s="79"/>
      <c r="AP176" s="79"/>
      <c r="AQ176" s="79"/>
      <c r="AR176" s="79"/>
      <c r="AS176" s="79"/>
      <c r="AT176" s="79"/>
      <c r="AU176" s="79"/>
      <c r="AV176" s="79"/>
      <c r="AW176" s="79"/>
      <c r="AX176" s="79"/>
      <c r="AY176" s="79"/>
      <c r="AZ176" s="79"/>
      <c r="BA176" s="79"/>
      <c r="BB176" s="79"/>
    </row>
    <row r="177" ht="14.25" customHeight="1">
      <c r="A177" s="56" t="s">
        <v>14</v>
      </c>
      <c r="B177" s="56" t="s">
        <v>1866</v>
      </c>
      <c r="C177" s="130" t="s">
        <v>1213</v>
      </c>
      <c r="D177" s="130"/>
      <c r="E177" s="122" t="str">
        <f>IFNA(IF(LEN(VLOOKUP(A177&amp;"."&amp;B177,Sample_Data_Columns!A:C,3,FALSE))=0,"",VLOOKUP(A177&amp;"."&amp;B177,Sample_Data_Columns!A:C,3,FALSE)),"")</f>
        <v>Amila Zajmovic</v>
      </c>
      <c r="F177" s="122" t="str">
        <f>IFNA(IF(LEN(VLOOKUP(A177&amp;"."&amp;B177,Sample_Data_Columns!E:G,3,FALSE))=0,"",VLOOKUP(A177&amp;"."&amp;B177,Sample_Data_Columns!E:G,3,FALSE)),"")</f>
        <v>Marija Vukotic</v>
      </c>
      <c r="G177" s="122" t="str">
        <f>vlookup(A177&amp;"."&amp;B177,Field_Count!C:D,2,false)</f>
        <v>#N/A</v>
      </c>
      <c r="H177" s="139" t="str">
        <f>vlookup(A177&amp;"."&amp;B177,Field_Count!C:E,3,false)</f>
        <v>#N/A</v>
      </c>
      <c r="I177" s="122" t="str">
        <f>vlookup(A177&amp;"."&amp;B177,Field_Count!C:F,4,false)</f>
        <v>#N/A</v>
      </c>
      <c r="J177" s="139" t="str">
        <f>vlookup(A177&amp;"."&amp;B177,Field_Count!C:G,5,false)</f>
        <v>#N/A</v>
      </c>
      <c r="K177" s="139" t="str">
        <f>vlookup(A177&amp;"."&amp;B177,Field_Count!C:H,6,false)</f>
        <v>#N/A</v>
      </c>
      <c r="L177" s="56"/>
      <c r="M177" s="56" t="s">
        <v>60</v>
      </c>
      <c r="N177" s="69" t="s">
        <v>7556</v>
      </c>
      <c r="O177" s="71" t="str">
        <f t="shared" si="1"/>
        <v/>
      </c>
      <c r="P177" s="72" t="str">
        <f t="shared" si="2"/>
        <v/>
      </c>
      <c r="Q177" s="161" t="s">
        <v>7485</v>
      </c>
      <c r="R177" s="136" t="s">
        <v>7486</v>
      </c>
      <c r="S177" s="151" t="s">
        <v>7489</v>
      </c>
      <c r="T177" s="200" t="s">
        <v>7523</v>
      </c>
      <c r="U177" s="117" t="s">
        <v>7461</v>
      </c>
      <c r="V177" s="60"/>
      <c r="W177" s="201" t="s">
        <v>7517</v>
      </c>
      <c r="X177" s="57" t="str">
        <f t="shared" si="3"/>
        <v>call2__v.New_Custom_Field</v>
      </c>
      <c r="Y177" s="57" t="str">
        <f>IFNA(VLOOKUP(M177&amp;"."&amp;N177,Vault_Required_Fields!C:D,2,false),"TBD")</f>
        <v>TBD</v>
      </c>
      <c r="Z177" s="57"/>
      <c r="AA177" s="57"/>
      <c r="AB177" s="57"/>
      <c r="AC177" s="57"/>
      <c r="AD177" s="57"/>
      <c r="AE177" s="57"/>
      <c r="AF177" s="44"/>
      <c r="AG177" s="56" t="s">
        <v>60</v>
      </c>
      <c r="AH177" s="56" t="s">
        <v>2491</v>
      </c>
      <c r="AI177" s="56" t="str">
        <f>VLOOKUP(AG177&amp;"."&amp;AH177,Vault_Required_Fields!C:D,2,false)</f>
        <v>#N/A</v>
      </c>
      <c r="AJ177" s="56" t="s">
        <v>2167</v>
      </c>
      <c r="AK177" s="57"/>
      <c r="AL177" s="60" t="str">
        <f t="shared" si="4"/>
        <v>No</v>
      </c>
      <c r="AM177" s="79"/>
      <c r="AN177" s="79"/>
      <c r="AO177" s="79"/>
      <c r="AP177" s="79"/>
      <c r="AQ177" s="79"/>
      <c r="AR177" s="79"/>
      <c r="AS177" s="79"/>
      <c r="AT177" s="79"/>
      <c r="AU177" s="79"/>
      <c r="AV177" s="79"/>
      <c r="AW177" s="79"/>
      <c r="AX177" s="79"/>
      <c r="AY177" s="79"/>
      <c r="AZ177" s="79"/>
      <c r="BA177" s="79"/>
      <c r="BB177" s="79"/>
    </row>
    <row r="178" ht="14.25" customHeight="1">
      <c r="A178" s="56" t="s">
        <v>14</v>
      </c>
      <c r="B178" s="56" t="s">
        <v>847</v>
      </c>
      <c r="C178" s="130" t="s">
        <v>848</v>
      </c>
      <c r="D178" s="130" t="s">
        <v>1868</v>
      </c>
      <c r="E178" s="57" t="str">
        <f>IFNA(IF(LEN(VLOOKUP(A178&amp;"."&amp;B178,Sample_Data_Columns!A:C,3,FALSE))=0,"",VLOOKUP(A178&amp;"."&amp;B178,Sample_Data_Columns!A:C,3,FALSE)),"")</f>
        <v/>
      </c>
      <c r="F178" s="57" t="str">
        <f>IFNA(IF(LEN(VLOOKUP(A178&amp;"."&amp;B178,Sample_Data_Columns!E:G,3,FALSE))=0,"",VLOOKUP(A178&amp;"."&amp;B178,Sample_Data_Columns!E:G,3,FALSE)),"")</f>
        <v/>
      </c>
      <c r="G178" s="122" t="str">
        <f>vlookup(A178&amp;"."&amp;B178,Field_Count!C:D,2,false)</f>
        <v>#N/A</v>
      </c>
      <c r="H178" s="139" t="str">
        <f>vlookup(A178&amp;"."&amp;B178,Field_Count!C:E,3,false)</f>
        <v>#N/A</v>
      </c>
      <c r="I178" s="122" t="str">
        <f>vlookup(A178&amp;"."&amp;B178,Field_Count!C:F,4,false)</f>
        <v>#N/A</v>
      </c>
      <c r="J178" s="139" t="str">
        <f>vlookup(A178&amp;"."&amp;B178,Field_Count!C:G,5,false)</f>
        <v>#N/A</v>
      </c>
      <c r="K178" s="139" t="str">
        <f>vlookup(A178&amp;"."&amp;B178,Field_Count!C:H,6,false)</f>
        <v>#N/A</v>
      </c>
      <c r="L178" s="56"/>
      <c r="M178" s="56" t="s">
        <v>60</v>
      </c>
      <c r="N178" s="69" t="s">
        <v>7464</v>
      </c>
      <c r="O178" s="71" t="str">
        <f t="shared" si="1"/>
        <v/>
      </c>
      <c r="P178" s="72" t="str">
        <f t="shared" si="2"/>
        <v/>
      </c>
      <c r="Q178" s="161" t="s">
        <v>7485</v>
      </c>
      <c r="R178" s="136" t="s">
        <v>7486</v>
      </c>
      <c r="S178" s="208" t="s">
        <v>7631</v>
      </c>
      <c r="T178" s="200" t="s">
        <v>7523</v>
      </c>
      <c r="U178" s="117" t="s">
        <v>7461</v>
      </c>
      <c r="V178" s="60"/>
      <c r="W178" s="201" t="s">
        <v>7517</v>
      </c>
      <c r="X178" s="57" t="str">
        <f t="shared" si="3"/>
        <v>call2__v.OutOfScope</v>
      </c>
      <c r="Y178" s="57" t="str">
        <f>IFNA(VLOOKUP(M178&amp;"."&amp;N178,Vault_Required_Fields!C:D,2,false),"TBD")</f>
        <v>TBD</v>
      </c>
      <c r="Z178" s="57"/>
      <c r="AA178" s="57"/>
      <c r="AB178" s="57"/>
      <c r="AC178" s="57"/>
      <c r="AD178" s="57"/>
      <c r="AE178" s="57"/>
      <c r="AF178" s="44"/>
      <c r="AG178" s="56" t="s">
        <v>60</v>
      </c>
      <c r="AH178" s="56" t="s">
        <v>2493</v>
      </c>
      <c r="AI178" s="56" t="str">
        <f>VLOOKUP(AG178&amp;"."&amp;AH178,Vault_Required_Fields!C:D,2,false)</f>
        <v>#N/A</v>
      </c>
      <c r="AJ178" s="56" t="s">
        <v>2107</v>
      </c>
      <c r="AK178" s="57" t="s">
        <v>2494</v>
      </c>
      <c r="AL178" s="60" t="str">
        <f t="shared" si="4"/>
        <v>Yes</v>
      </c>
      <c r="AM178" s="79"/>
      <c r="AN178" s="79"/>
      <c r="AO178" s="79"/>
      <c r="AP178" s="79"/>
      <c r="AQ178" s="79"/>
      <c r="AR178" s="79"/>
      <c r="AS178" s="79"/>
      <c r="AT178" s="79"/>
      <c r="AU178" s="79"/>
      <c r="AV178" s="79"/>
      <c r="AW178" s="79"/>
      <c r="AX178" s="79"/>
      <c r="AY178" s="79"/>
      <c r="AZ178" s="79"/>
      <c r="BA178" s="79"/>
      <c r="BB178" s="79"/>
    </row>
    <row r="179" ht="14.25" customHeight="1">
      <c r="A179" s="56" t="s">
        <v>14</v>
      </c>
      <c r="B179" s="56" t="s">
        <v>1871</v>
      </c>
      <c r="C179" s="130" t="s">
        <v>161</v>
      </c>
      <c r="D179" s="130"/>
      <c r="E179" s="57" t="str">
        <f>IFNA(IF(LEN(VLOOKUP(A179&amp;"."&amp;B179,Sample_Data_Columns!A:C,3,FALSE))=0,"",VLOOKUP(A179&amp;"."&amp;B179,Sample_Data_Columns!A:C,3,FALSE)),"")</f>
        <v/>
      </c>
      <c r="F179" s="57" t="str">
        <f>IFNA(IF(LEN(VLOOKUP(A179&amp;"."&amp;B179,Sample_Data_Columns!E:G,3,FALSE))=0,"",VLOOKUP(A179&amp;"."&amp;B179,Sample_Data_Columns!E:G,3,FALSE)),"")</f>
        <v/>
      </c>
      <c r="G179" s="122" t="str">
        <f>vlookup(A179&amp;"."&amp;B179,Field_Count!C:D,2,false)</f>
        <v>#N/A</v>
      </c>
      <c r="H179" s="139" t="str">
        <f>vlookup(A179&amp;"."&amp;B179,Field_Count!C:E,3,false)</f>
        <v>#N/A</v>
      </c>
      <c r="I179" s="122" t="str">
        <f>vlookup(A179&amp;"."&amp;B179,Field_Count!C:F,4,false)</f>
        <v>#N/A</v>
      </c>
      <c r="J179" s="139" t="str">
        <f>vlookup(A179&amp;"."&amp;B179,Field_Count!C:G,5,false)</f>
        <v>#N/A</v>
      </c>
      <c r="K179" s="139" t="str">
        <f>vlookup(A179&amp;"."&amp;B179,Field_Count!C:H,6,false)</f>
        <v>#N/A</v>
      </c>
      <c r="L179" s="56"/>
      <c r="M179" s="56" t="s">
        <v>60</v>
      </c>
      <c r="N179" s="69" t="s">
        <v>7464</v>
      </c>
      <c r="O179" s="69" t="str">
        <f t="shared" si="1"/>
        <v/>
      </c>
      <c r="P179" s="72" t="str">
        <f t="shared" si="2"/>
        <v/>
      </c>
      <c r="Q179" s="161" t="s">
        <v>7457</v>
      </c>
      <c r="R179" s="133" t="s">
        <v>7457</v>
      </c>
      <c r="S179" s="73" t="s">
        <v>7717</v>
      </c>
      <c r="T179" s="200" t="s">
        <v>7466</v>
      </c>
      <c r="U179" s="117" t="s">
        <v>7457</v>
      </c>
      <c r="V179" s="60"/>
      <c r="W179" s="201" t="s">
        <v>7517</v>
      </c>
      <c r="X179" s="57" t="str">
        <f t="shared" si="3"/>
        <v>call2__v.OutOfScope</v>
      </c>
      <c r="Y179" s="57" t="str">
        <f>IFNA(VLOOKUP(M179&amp;"."&amp;N179,Vault_Required_Fields!C:D,2,false),"TBD")</f>
        <v>TBD</v>
      </c>
      <c r="Z179" s="57"/>
      <c r="AA179" s="57"/>
      <c r="AB179" s="57"/>
      <c r="AC179" s="59" t="s">
        <v>5058</v>
      </c>
      <c r="AD179" s="59" t="s">
        <v>7461</v>
      </c>
      <c r="AE179" s="57"/>
      <c r="AF179" s="44"/>
      <c r="AG179" s="56" t="s">
        <v>60</v>
      </c>
      <c r="AH179" s="56" t="s">
        <v>2495</v>
      </c>
      <c r="AI179" s="56" t="str">
        <f>VLOOKUP(AG179&amp;"."&amp;AH179,Vault_Required_Fields!C:D,2,false)</f>
        <v>#N/A</v>
      </c>
      <c r="AJ179" s="56" t="s">
        <v>2122</v>
      </c>
      <c r="AK179" s="57" t="s">
        <v>2497</v>
      </c>
      <c r="AL179" s="60" t="str">
        <f t="shared" si="4"/>
        <v>No</v>
      </c>
      <c r="AM179" s="79"/>
      <c r="AN179" s="79"/>
      <c r="AO179" s="79"/>
      <c r="AP179" s="79"/>
      <c r="AQ179" s="79"/>
      <c r="AR179" s="79"/>
      <c r="AS179" s="79"/>
      <c r="AT179" s="79"/>
      <c r="AU179" s="79"/>
      <c r="AV179" s="79"/>
      <c r="AW179" s="79"/>
      <c r="AX179" s="79"/>
      <c r="AY179" s="79"/>
      <c r="AZ179" s="79"/>
      <c r="BA179" s="79"/>
      <c r="BB179" s="79"/>
    </row>
    <row r="180" ht="14.25" customHeight="1">
      <c r="A180" s="56" t="s">
        <v>14</v>
      </c>
      <c r="B180" s="56" t="s">
        <v>1874</v>
      </c>
      <c r="C180" s="130" t="s">
        <v>1875</v>
      </c>
      <c r="D180" s="130"/>
      <c r="E180" s="57" t="str">
        <f>IFNA(IF(LEN(VLOOKUP(A180&amp;"."&amp;B180,Sample_Data_Columns!A:C,3,FALSE))=0,"",VLOOKUP(A180&amp;"."&amp;B180,Sample_Data_Columns!A:C,3,FALSE)),"")</f>
        <v/>
      </c>
      <c r="F180" s="57" t="str">
        <f>IFNA(IF(LEN(VLOOKUP(A180&amp;"."&amp;B180,Sample_Data_Columns!E:G,3,FALSE))=0,"",VLOOKUP(A180&amp;"."&amp;B180,Sample_Data_Columns!E:G,3,FALSE)),"")</f>
        <v/>
      </c>
      <c r="G180" s="122" t="str">
        <f>vlookup(A180&amp;"."&amp;B180,Field_Count!C:D,2,false)</f>
        <v>#N/A</v>
      </c>
      <c r="H180" s="139" t="str">
        <f>vlookup(A180&amp;"."&amp;B180,Field_Count!C:E,3,false)</f>
        <v>#N/A</v>
      </c>
      <c r="I180" s="122" t="str">
        <f>vlookup(A180&amp;"."&amp;B180,Field_Count!C:F,4,false)</f>
        <v>#N/A</v>
      </c>
      <c r="J180" s="139" t="str">
        <f>vlookup(A180&amp;"."&amp;B180,Field_Count!C:G,5,false)</f>
        <v>#N/A</v>
      </c>
      <c r="K180" s="139" t="str">
        <f>vlookup(A180&amp;"."&amp;B180,Field_Count!C:H,6,false)</f>
        <v>#N/A</v>
      </c>
      <c r="L180" s="56"/>
      <c r="M180" s="56" t="s">
        <v>60</v>
      </c>
      <c r="N180" s="69" t="s">
        <v>7464</v>
      </c>
      <c r="O180" s="71" t="str">
        <f t="shared" si="1"/>
        <v/>
      </c>
      <c r="P180" s="72" t="str">
        <f t="shared" si="2"/>
        <v/>
      </c>
      <c r="Q180" s="161" t="s">
        <v>7485</v>
      </c>
      <c r="R180" s="136" t="s">
        <v>7486</v>
      </c>
      <c r="S180" s="208" t="s">
        <v>7631</v>
      </c>
      <c r="T180" s="200" t="s">
        <v>7523</v>
      </c>
      <c r="U180" s="117" t="s">
        <v>7461</v>
      </c>
      <c r="V180" s="60"/>
      <c r="W180" s="201" t="s">
        <v>7517</v>
      </c>
      <c r="X180" s="57" t="str">
        <f t="shared" si="3"/>
        <v>call2__v.OutOfScope</v>
      </c>
      <c r="Y180" s="57" t="str">
        <f>IFNA(VLOOKUP(M180&amp;"."&amp;N180,Vault_Required_Fields!C:D,2,false),"TBD")</f>
        <v>TBD</v>
      </c>
      <c r="Z180" s="57"/>
      <c r="AA180" s="57"/>
      <c r="AB180" s="57"/>
      <c r="AC180" s="57"/>
      <c r="AD180" s="57"/>
      <c r="AE180" s="57"/>
      <c r="AF180" s="44"/>
      <c r="AG180" s="56" t="s">
        <v>60</v>
      </c>
      <c r="AH180" s="56" t="s">
        <v>2498</v>
      </c>
      <c r="AI180" s="56" t="str">
        <f>VLOOKUP(AG180&amp;"."&amp;AH180,Vault_Required_Fields!C:D,2,false)</f>
        <v>#N/A</v>
      </c>
      <c r="AJ180" s="56" t="s">
        <v>2122</v>
      </c>
      <c r="AK180" s="57" t="s">
        <v>2500</v>
      </c>
      <c r="AL180" s="60" t="str">
        <f t="shared" si="4"/>
        <v>No</v>
      </c>
      <c r="AM180" s="79"/>
      <c r="AN180" s="79"/>
      <c r="AO180" s="79"/>
      <c r="AP180" s="79"/>
      <c r="AQ180" s="79"/>
      <c r="AR180" s="79"/>
      <c r="AS180" s="79"/>
      <c r="AT180" s="79"/>
      <c r="AU180" s="79"/>
      <c r="AV180" s="79"/>
      <c r="AW180" s="79"/>
      <c r="AX180" s="79"/>
      <c r="AY180" s="79"/>
      <c r="AZ180" s="79"/>
      <c r="BA180" s="79"/>
      <c r="BB180" s="79"/>
    </row>
    <row r="181" ht="14.25" customHeight="1">
      <c r="A181" s="56" t="s">
        <v>14</v>
      </c>
      <c r="B181" s="56" t="s">
        <v>1878</v>
      </c>
      <c r="C181" s="130" t="s">
        <v>187</v>
      </c>
      <c r="D181" s="130"/>
      <c r="E181" s="122" t="str">
        <f>IFNA(IF(LEN(VLOOKUP(A181&amp;"."&amp;B181,Sample_Data_Columns!A:C,3,FALSE))=0,"",VLOOKUP(A181&amp;"."&amp;B181,Sample_Data_Columns!A:C,3,FALSE)),"")</f>
        <v>Milica Neric</v>
      </c>
      <c r="F181" s="122" t="str">
        <f>IFNA(IF(LEN(VLOOKUP(A181&amp;"."&amp;B181,Sample_Data_Columns!E:G,3,FALSE))=0,"",VLOOKUP(A181&amp;"."&amp;B181,Sample_Data_Columns!E:G,3,FALSE)),"")</f>
        <v>Rade Kovac</v>
      </c>
      <c r="G181" s="122">
        <f>vlookup(A181&amp;"."&amp;B181,Field_Count!C:D,2,false)</f>
        <v>894511</v>
      </c>
      <c r="H181" s="139">
        <f>vlookup(A181&amp;"."&amp;B181,Field_Count!C:E,3,false)</f>
        <v>417836</v>
      </c>
      <c r="I181" s="122">
        <f>vlookup(A181&amp;"."&amp;B181,Field_Count!C:F,4,false)</f>
        <v>894511</v>
      </c>
      <c r="J181" s="139">
        <f>vlookup(A181&amp;"."&amp;B181,Field_Count!C:G,5,false)</f>
        <v>932360</v>
      </c>
      <c r="K181" s="139">
        <f>vlookup(A181&amp;"."&amp;B181,Field_Count!C:H,6,false)</f>
        <v>4314</v>
      </c>
      <c r="L181" s="56"/>
      <c r="M181" s="56" t="s">
        <v>60</v>
      </c>
      <c r="N181" s="69" t="s">
        <v>7556</v>
      </c>
      <c r="O181" s="71" t="str">
        <f t="shared" si="1"/>
        <v/>
      </c>
      <c r="P181" s="72" t="str">
        <f t="shared" si="2"/>
        <v/>
      </c>
      <c r="Q181" s="161" t="s">
        <v>7485</v>
      </c>
      <c r="R181" s="136" t="s">
        <v>7486</v>
      </c>
      <c r="S181" s="151" t="s">
        <v>7489</v>
      </c>
      <c r="T181" s="200" t="s">
        <v>7523</v>
      </c>
      <c r="U181" s="117" t="s">
        <v>7461</v>
      </c>
      <c r="V181" s="60"/>
      <c r="W181" s="201" t="s">
        <v>7517</v>
      </c>
      <c r="X181" s="57" t="str">
        <f t="shared" si="3"/>
        <v>call2__v.New_Custom_Field</v>
      </c>
      <c r="Y181" s="57" t="str">
        <f>IFNA(VLOOKUP(M181&amp;"."&amp;N181,Vault_Required_Fields!C:D,2,false),"TBD")</f>
        <v>TBD</v>
      </c>
      <c r="Z181" s="57"/>
      <c r="AA181" s="57"/>
      <c r="AB181" s="57"/>
      <c r="AC181" s="57"/>
      <c r="AD181" s="57"/>
      <c r="AE181" s="57"/>
      <c r="AF181" s="44"/>
      <c r="AG181" s="56" t="s">
        <v>60</v>
      </c>
      <c r="AH181" s="56" t="s">
        <v>2501</v>
      </c>
      <c r="AI181" s="56" t="str">
        <f>VLOOKUP(AG181&amp;"."&amp;AH181,Vault_Required_Fields!C:D,2,false)</f>
        <v>#N/A</v>
      </c>
      <c r="AJ181" s="56" t="s">
        <v>2084</v>
      </c>
      <c r="AK181" s="57"/>
      <c r="AL181" s="60" t="str">
        <f t="shared" si="4"/>
        <v>No</v>
      </c>
      <c r="AM181" s="79"/>
      <c r="AN181" s="79"/>
      <c r="AO181" s="79"/>
      <c r="AP181" s="79"/>
      <c r="AQ181" s="79"/>
      <c r="AR181" s="79"/>
      <c r="AS181" s="79"/>
      <c r="AT181" s="79"/>
      <c r="AU181" s="79"/>
      <c r="AV181" s="79"/>
      <c r="AW181" s="79"/>
      <c r="AX181" s="79"/>
      <c r="AY181" s="79"/>
      <c r="AZ181" s="79"/>
      <c r="BA181" s="79"/>
      <c r="BB181" s="79"/>
    </row>
    <row r="182" ht="14.25" customHeight="1">
      <c r="A182" s="56" t="s">
        <v>14</v>
      </c>
      <c r="B182" s="56" t="s">
        <v>1881</v>
      </c>
      <c r="C182" s="130" t="s">
        <v>187</v>
      </c>
      <c r="D182" s="130"/>
      <c r="E182" s="122" t="str">
        <f>IFNA(IF(LEN(VLOOKUP(A182&amp;"."&amp;B182,Sample_Data_Columns!A:C,3,FALSE))=0,"",VLOOKUP(A182&amp;"."&amp;B182,Sample_Data_Columns!A:C,3,FALSE)),"")</f>
        <v>Face To Face</v>
      </c>
      <c r="F182" s="122" t="str">
        <f>IFNA(IF(LEN(VLOOKUP(A182&amp;"."&amp;B182,Sample_Data_Columns!E:G,3,FALSE))=0,"",VLOOKUP(A182&amp;"."&amp;B182,Sample_Data_Columns!E:G,3,FALSE)),"")</f>
        <v>Face To Face</v>
      </c>
      <c r="G182" s="122">
        <f>vlookup(A182&amp;"."&amp;B182,Field_Count!C:D,2,false)</f>
        <v>734260</v>
      </c>
      <c r="H182" s="139">
        <f>vlookup(A182&amp;"."&amp;B182,Field_Count!C:E,3,false)</f>
        <v>417836</v>
      </c>
      <c r="I182" s="122">
        <f>vlookup(A182&amp;"."&amp;B182,Field_Count!C:F,4,false)</f>
        <v>734260</v>
      </c>
      <c r="J182" s="139">
        <f>vlookup(A182&amp;"."&amp;B182,Field_Count!C:G,5,false)</f>
        <v>932360</v>
      </c>
      <c r="K182" s="139">
        <f>vlookup(A182&amp;"."&amp;B182,Field_Count!C:H,6,false)</f>
        <v>4314</v>
      </c>
      <c r="L182" s="56"/>
      <c r="M182" s="56" t="s">
        <v>60</v>
      </c>
      <c r="N182" s="69" t="s">
        <v>7556</v>
      </c>
      <c r="O182" s="71" t="str">
        <f t="shared" si="1"/>
        <v/>
      </c>
      <c r="P182" s="72" t="str">
        <f t="shared" si="2"/>
        <v/>
      </c>
      <c r="Q182" s="161" t="s">
        <v>7485</v>
      </c>
      <c r="R182" s="136" t="s">
        <v>7486</v>
      </c>
      <c r="S182" s="151" t="s">
        <v>7489</v>
      </c>
      <c r="T182" s="200" t="s">
        <v>7523</v>
      </c>
      <c r="U182" s="117" t="s">
        <v>7461</v>
      </c>
      <c r="V182" s="60"/>
      <c r="W182" s="201" t="s">
        <v>7517</v>
      </c>
      <c r="X182" s="57" t="str">
        <f t="shared" si="3"/>
        <v>call2__v.New_Custom_Field</v>
      </c>
      <c r="Y182" s="57" t="str">
        <f>IFNA(VLOOKUP(M182&amp;"."&amp;N182,Vault_Required_Fields!C:D,2,false),"TBD")</f>
        <v>TBD</v>
      </c>
      <c r="Z182" s="57"/>
      <c r="AA182" s="57"/>
      <c r="AB182" s="57"/>
      <c r="AC182" s="57"/>
      <c r="AD182" s="57"/>
      <c r="AE182" s="57"/>
      <c r="AF182" s="44"/>
      <c r="AG182" s="56" t="s">
        <v>60</v>
      </c>
      <c r="AH182" s="56" t="s">
        <v>2503</v>
      </c>
      <c r="AI182" s="56" t="str">
        <f>VLOOKUP(AG182&amp;"."&amp;AH182,Vault_Required_Fields!C:D,2,false)</f>
        <v>#N/A</v>
      </c>
      <c r="AJ182" s="56" t="s">
        <v>2084</v>
      </c>
      <c r="AK182" s="57"/>
      <c r="AL182" s="60" t="str">
        <f t="shared" si="4"/>
        <v>No</v>
      </c>
      <c r="AM182" s="79"/>
      <c r="AN182" s="79"/>
      <c r="AO182" s="79"/>
      <c r="AP182" s="79"/>
      <c r="AQ182" s="79"/>
      <c r="AR182" s="79"/>
      <c r="AS182" s="79"/>
      <c r="AT182" s="79"/>
      <c r="AU182" s="79"/>
      <c r="AV182" s="79"/>
      <c r="AW182" s="79"/>
      <c r="AX182" s="79"/>
      <c r="AY182" s="79"/>
      <c r="AZ182" s="79"/>
      <c r="BA182" s="79"/>
      <c r="BB182" s="79"/>
    </row>
    <row r="183" ht="14.25" customHeight="1">
      <c r="A183" s="56" t="s">
        <v>14</v>
      </c>
      <c r="B183" s="56" t="s">
        <v>1884</v>
      </c>
      <c r="C183" s="130" t="s">
        <v>1885</v>
      </c>
      <c r="D183" s="130"/>
      <c r="E183" s="122" t="str">
        <f>IFNA(IF(LEN(VLOOKUP(A183&amp;"."&amp;B183,Sample_Data_Columns!A:C,3,FALSE))=0,"",VLOOKUP(A183&amp;"."&amp;B183,Sample_Data_Columns!A:C,3,FALSE)),"")</f>
        <v>1</v>
      </c>
      <c r="F183" s="122">
        <f>IFNA(IF(LEN(VLOOKUP(A183&amp;"."&amp;B183,Sample_Data_Columns!E:G,3,FALSE))=0,"",VLOOKUP(A183&amp;"."&amp;B183,Sample_Data_Columns!E:G,3,FALSE)),"")</f>
        <v>1</v>
      </c>
      <c r="G183" s="122">
        <f>vlookup(A183&amp;"."&amp;B183,Field_Count!C:D,2,false)</f>
        <v>7151</v>
      </c>
      <c r="H183" s="139">
        <f>vlookup(A183&amp;"."&amp;B183,Field_Count!C:E,3,false)</f>
        <v>11342</v>
      </c>
      <c r="I183" s="122">
        <f>vlookup(A183&amp;"."&amp;B183,Field_Count!C:F,4,false)</f>
        <v>7151</v>
      </c>
      <c r="J183" s="139">
        <f>vlookup(A183&amp;"."&amp;B183,Field_Count!C:G,5,false)</f>
        <v>36251</v>
      </c>
      <c r="K183" s="139">
        <f>vlookup(A183&amp;"."&amp;B183,Field_Count!C:H,6,false)</f>
        <v>160</v>
      </c>
      <c r="L183" s="56"/>
      <c r="M183" s="56" t="s">
        <v>60</v>
      </c>
      <c r="N183" s="69" t="s">
        <v>7556</v>
      </c>
      <c r="O183" s="71" t="str">
        <f t="shared" si="1"/>
        <v/>
      </c>
      <c r="P183" s="72" t="str">
        <f t="shared" si="2"/>
        <v/>
      </c>
      <c r="Q183" s="161" t="s">
        <v>7485</v>
      </c>
      <c r="R183" s="136" t="s">
        <v>7486</v>
      </c>
      <c r="S183" s="151" t="s">
        <v>7489</v>
      </c>
      <c r="T183" s="200" t="s">
        <v>7523</v>
      </c>
      <c r="U183" s="117" t="s">
        <v>7461</v>
      </c>
      <c r="V183" s="60"/>
      <c r="W183" s="201" t="s">
        <v>7517</v>
      </c>
      <c r="X183" s="57" t="str">
        <f t="shared" si="3"/>
        <v>call2__v.New_Custom_Field</v>
      </c>
      <c r="Y183" s="57" t="str">
        <f>IFNA(VLOOKUP(M183&amp;"."&amp;N183,Vault_Required_Fields!C:D,2,false),"TBD")</f>
        <v>TBD</v>
      </c>
      <c r="Z183" s="57"/>
      <c r="AA183" s="57"/>
      <c r="AB183" s="57"/>
      <c r="AC183" s="57"/>
      <c r="AD183" s="57"/>
      <c r="AE183" s="57"/>
      <c r="AF183" s="44"/>
      <c r="AG183" s="56" t="s">
        <v>60</v>
      </c>
      <c r="AH183" s="56" t="s">
        <v>2505</v>
      </c>
      <c r="AI183" s="56" t="str">
        <f>VLOOKUP(AG183&amp;"."&amp;AH183,Vault_Required_Fields!C:D,2,false)</f>
        <v>#N/A</v>
      </c>
      <c r="AJ183" s="56" t="s">
        <v>2084</v>
      </c>
      <c r="AK183" s="57" t="s">
        <v>2507</v>
      </c>
      <c r="AL183" s="60" t="str">
        <f t="shared" si="4"/>
        <v>No</v>
      </c>
      <c r="AM183" s="79"/>
      <c r="AN183" s="79"/>
      <c r="AO183" s="79"/>
      <c r="AP183" s="79"/>
      <c r="AQ183" s="79"/>
      <c r="AR183" s="79"/>
      <c r="AS183" s="79"/>
      <c r="AT183" s="79"/>
      <c r="AU183" s="79"/>
      <c r="AV183" s="79"/>
      <c r="AW183" s="79"/>
      <c r="AX183" s="79"/>
      <c r="AY183" s="79"/>
      <c r="AZ183" s="79"/>
      <c r="BA183" s="79"/>
      <c r="BB183" s="79"/>
    </row>
    <row r="184" ht="14.25" customHeight="1">
      <c r="A184" s="56" t="s">
        <v>14</v>
      </c>
      <c r="B184" s="56" t="s">
        <v>1889</v>
      </c>
      <c r="C184" s="130" t="s">
        <v>338</v>
      </c>
      <c r="D184" s="130"/>
      <c r="E184" s="57" t="str">
        <f>IFNA(IF(LEN(VLOOKUP(A184&amp;"."&amp;B184,Sample_Data_Columns!A:C,3,FALSE))=0,"",VLOOKUP(A184&amp;"."&amp;B184,Sample_Data_Columns!A:C,3,FALSE)),"")</f>
        <v/>
      </c>
      <c r="F184" s="57" t="str">
        <f>IFNA(IF(LEN(VLOOKUP(A184&amp;"."&amp;B184,Sample_Data_Columns!E:G,3,FALSE))=0,"",VLOOKUP(A184&amp;"."&amp;B184,Sample_Data_Columns!E:G,3,FALSE)),"")</f>
        <v/>
      </c>
      <c r="G184" s="122">
        <f>vlookup(A184&amp;"."&amp;B184,Field_Count!C:D,2,false)</f>
        <v>72264</v>
      </c>
      <c r="H184" s="139">
        <f>vlookup(A184&amp;"."&amp;B184,Field_Count!C:E,3,false)</f>
        <v>22835</v>
      </c>
      <c r="I184" s="122">
        <f>vlookup(A184&amp;"."&amp;B184,Field_Count!C:F,4,false)</f>
        <v>72264</v>
      </c>
      <c r="J184" s="139">
        <f>vlookup(A184&amp;"."&amp;B184,Field_Count!C:G,5,false)</f>
        <v>5037</v>
      </c>
      <c r="K184" s="139">
        <f>vlookup(A184&amp;"."&amp;B184,Field_Count!C:H,6,false)</f>
        <v>136</v>
      </c>
      <c r="L184" s="56"/>
      <c r="M184" s="56" t="s">
        <v>60</v>
      </c>
      <c r="N184" s="69" t="s">
        <v>7464</v>
      </c>
      <c r="O184" s="71" t="str">
        <f t="shared" si="1"/>
        <v/>
      </c>
      <c r="P184" s="72" t="str">
        <f t="shared" si="2"/>
        <v/>
      </c>
      <c r="Q184" s="161" t="s">
        <v>7485</v>
      </c>
      <c r="R184" s="136" t="s">
        <v>7486</v>
      </c>
      <c r="S184" s="208" t="s">
        <v>7631</v>
      </c>
      <c r="T184" s="200" t="s">
        <v>7523</v>
      </c>
      <c r="U184" s="117" t="s">
        <v>7461</v>
      </c>
      <c r="V184" s="60"/>
      <c r="W184" s="201" t="s">
        <v>7517</v>
      </c>
      <c r="X184" s="57" t="str">
        <f t="shared" si="3"/>
        <v>call2__v.OutOfScope</v>
      </c>
      <c r="Y184" s="57" t="str">
        <f>IFNA(VLOOKUP(M184&amp;"."&amp;N184,Vault_Required_Fields!C:D,2,false),"TBD")</f>
        <v>TBD</v>
      </c>
      <c r="Z184" s="57"/>
      <c r="AA184" s="57"/>
      <c r="AB184" s="57"/>
      <c r="AC184" s="57"/>
      <c r="AD184" s="57"/>
      <c r="AE184" s="57"/>
      <c r="AF184" s="44"/>
      <c r="AG184" s="56" t="s">
        <v>60</v>
      </c>
      <c r="AH184" s="56" t="s">
        <v>2508</v>
      </c>
      <c r="AI184" s="56" t="str">
        <f>VLOOKUP(AG184&amp;"."&amp;AH184,Vault_Required_Fields!C:D,2,false)</f>
        <v>#N/A</v>
      </c>
      <c r="AJ184" s="56" t="s">
        <v>2084</v>
      </c>
      <c r="AK184" s="57"/>
      <c r="AL184" s="60" t="str">
        <f t="shared" si="4"/>
        <v>No</v>
      </c>
      <c r="AM184" s="79"/>
      <c r="AN184" s="79"/>
      <c r="AO184" s="79"/>
      <c r="AP184" s="79"/>
      <c r="AQ184" s="79"/>
      <c r="AR184" s="79"/>
      <c r="AS184" s="79"/>
      <c r="AT184" s="79"/>
      <c r="AU184" s="79"/>
      <c r="AV184" s="79"/>
      <c r="AW184" s="79"/>
      <c r="AX184" s="79"/>
      <c r="AY184" s="79"/>
      <c r="AZ184" s="79"/>
      <c r="BA184" s="79"/>
      <c r="BB184" s="79"/>
    </row>
    <row r="185" ht="14.25" customHeight="1">
      <c r="A185" s="56" t="s">
        <v>14</v>
      </c>
      <c r="B185" s="56" t="s">
        <v>1892</v>
      </c>
      <c r="C185" s="130" t="s">
        <v>1893</v>
      </c>
      <c r="D185" s="130"/>
      <c r="E185" s="122" t="str">
        <f>IFNA(IF(LEN(VLOOKUP(A185&amp;"."&amp;B185,Sample_Data_Columns!A:C,3,FALSE))=0,"",VLOOKUP(A185&amp;"."&amp;B185,Sample_Data_Columns!A:C,3,FALSE)),"")</f>
        <v>1</v>
      </c>
      <c r="F185" s="57" t="str">
        <f>IFNA(IF(LEN(VLOOKUP(A185&amp;"."&amp;B185,Sample_Data_Columns!E:G,3,FALSE))=0,"",VLOOKUP(A185&amp;"."&amp;B185,Sample_Data_Columns!E:G,3,FALSE)),"")</f>
        <v/>
      </c>
      <c r="G185" s="122">
        <f>vlookup(A185&amp;"."&amp;B185,Field_Count!C:D,2,false)</f>
        <v>75344</v>
      </c>
      <c r="H185" s="139">
        <f>vlookup(A185&amp;"."&amp;B185,Field_Count!C:E,3,false)</f>
        <v>10270</v>
      </c>
      <c r="I185" s="122">
        <f>vlookup(A185&amp;"."&amp;B185,Field_Count!C:F,4,false)</f>
        <v>75344</v>
      </c>
      <c r="J185" s="139">
        <f>vlookup(A185&amp;"."&amp;B185,Field_Count!C:G,5,false)</f>
        <v>92817</v>
      </c>
      <c r="K185" s="139">
        <f>vlookup(A185&amp;"."&amp;B185,Field_Count!C:H,6,false)</f>
        <v>195</v>
      </c>
      <c r="L185" s="56"/>
      <c r="M185" s="56" t="s">
        <v>60</v>
      </c>
      <c r="N185" s="69" t="s">
        <v>7556</v>
      </c>
      <c r="O185" s="71" t="str">
        <f t="shared" si="1"/>
        <v/>
      </c>
      <c r="P185" s="72" t="str">
        <f t="shared" si="2"/>
        <v/>
      </c>
      <c r="Q185" s="161" t="s">
        <v>7485</v>
      </c>
      <c r="R185" s="136" t="s">
        <v>7486</v>
      </c>
      <c r="S185" s="151" t="s">
        <v>7489</v>
      </c>
      <c r="T185" s="200" t="s">
        <v>7523</v>
      </c>
      <c r="U185" s="117" t="s">
        <v>7461</v>
      </c>
      <c r="V185" s="60"/>
      <c r="W185" s="201" t="s">
        <v>7517</v>
      </c>
      <c r="X185" s="57" t="str">
        <f t="shared" si="3"/>
        <v>call2__v.New_Custom_Field</v>
      </c>
      <c r="Y185" s="57" t="str">
        <f>IFNA(VLOOKUP(M185&amp;"."&amp;N185,Vault_Required_Fields!C:D,2,false),"TBD")</f>
        <v>TBD</v>
      </c>
      <c r="Z185" s="57"/>
      <c r="AA185" s="57"/>
      <c r="AB185" s="57"/>
      <c r="AC185" s="57"/>
      <c r="AD185" s="57"/>
      <c r="AE185" s="57"/>
      <c r="AF185" s="44"/>
      <c r="AG185" s="56" t="s">
        <v>60</v>
      </c>
      <c r="AH185" s="56" t="s">
        <v>2510</v>
      </c>
      <c r="AI185" s="56" t="str">
        <f>VLOOKUP(AG185&amp;"."&amp;AH185,Vault_Required_Fields!C:D,2,false)</f>
        <v>#N/A</v>
      </c>
      <c r="AJ185" s="56" t="s">
        <v>2122</v>
      </c>
      <c r="AK185" s="57" t="s">
        <v>2511</v>
      </c>
      <c r="AL185" s="60" t="str">
        <f t="shared" si="4"/>
        <v>Yes</v>
      </c>
      <c r="AM185" s="79"/>
      <c r="AN185" s="79"/>
      <c r="AO185" s="79"/>
      <c r="AP185" s="79"/>
      <c r="AQ185" s="79"/>
      <c r="AR185" s="79"/>
      <c r="AS185" s="79"/>
      <c r="AT185" s="79"/>
      <c r="AU185" s="79"/>
      <c r="AV185" s="79"/>
      <c r="AW185" s="79"/>
      <c r="AX185" s="79"/>
      <c r="AY185" s="79"/>
      <c r="AZ185" s="79"/>
      <c r="BA185" s="79"/>
      <c r="BB185" s="79"/>
    </row>
    <row r="186" ht="14.25" customHeight="1">
      <c r="A186" s="56" t="s">
        <v>14</v>
      </c>
      <c r="B186" s="56" t="s">
        <v>1897</v>
      </c>
      <c r="C186" s="130" t="s">
        <v>161</v>
      </c>
      <c r="D186" s="130"/>
      <c r="E186" s="122" t="str">
        <f>IFNA(IF(LEN(VLOOKUP(A186&amp;"."&amp;B186,Sample_Data_Columns!A:C,3,FALSE))=0,"",VLOOKUP(A186&amp;"."&amp;B186,Sample_Data_Columns!A:C,3,FALSE)),"")</f>
        <v>false</v>
      </c>
      <c r="F186" s="122" t="b">
        <f>IFNA(IF(LEN(VLOOKUP(A186&amp;"."&amp;B186,Sample_Data_Columns!E:G,3,FALSE))=0,"",VLOOKUP(A186&amp;"."&amp;B186,Sample_Data_Columns!E:G,3,FALSE)),"")</f>
        <v>0</v>
      </c>
      <c r="G186" s="122" t="str">
        <f>vlookup(A186&amp;"."&amp;B186,Field_Count!C:D,2,false)</f>
        <v>#N/A</v>
      </c>
      <c r="H186" s="139" t="str">
        <f>vlookup(A186&amp;"."&amp;B186,Field_Count!C:E,3,false)</f>
        <v>#N/A</v>
      </c>
      <c r="I186" s="122" t="str">
        <f>vlookup(A186&amp;"."&amp;B186,Field_Count!C:F,4,false)</f>
        <v>#N/A</v>
      </c>
      <c r="J186" s="139" t="str">
        <f>vlookup(A186&amp;"."&amp;B186,Field_Count!C:G,5,false)</f>
        <v>#N/A</v>
      </c>
      <c r="K186" s="139" t="str">
        <f>vlookup(A186&amp;"."&amp;B186,Field_Count!C:H,6,false)</f>
        <v>#N/A</v>
      </c>
      <c r="L186" s="56"/>
      <c r="M186" s="56" t="s">
        <v>60</v>
      </c>
      <c r="N186" s="69" t="s">
        <v>7464</v>
      </c>
      <c r="O186" s="69" t="str">
        <f t="shared" si="1"/>
        <v/>
      </c>
      <c r="P186" s="72" t="str">
        <f t="shared" si="2"/>
        <v/>
      </c>
      <c r="Q186" s="161" t="s">
        <v>7457</v>
      </c>
      <c r="R186" s="133" t="s">
        <v>7635</v>
      </c>
      <c r="S186" s="151" t="s">
        <v>7489</v>
      </c>
      <c r="T186" s="200" t="s">
        <v>7460</v>
      </c>
      <c r="U186" s="117" t="s">
        <v>7457</v>
      </c>
      <c r="V186" s="60"/>
      <c r="W186" s="201" t="s">
        <v>7517</v>
      </c>
      <c r="X186" s="57" t="str">
        <f t="shared" si="3"/>
        <v>call2__v.OutOfScope</v>
      </c>
      <c r="Y186" s="57" t="str">
        <f>IFNA(VLOOKUP(M186&amp;"."&amp;N186,Vault_Required_Fields!C:D,2,false),"TBD")</f>
        <v>TBD</v>
      </c>
      <c r="Z186" s="57"/>
      <c r="AA186" s="57"/>
      <c r="AB186" s="57"/>
      <c r="AC186" s="59" t="s">
        <v>5058</v>
      </c>
      <c r="AD186" s="59" t="s">
        <v>7461</v>
      </c>
      <c r="AE186" s="57"/>
      <c r="AF186" s="44"/>
      <c r="AG186" s="56" t="s">
        <v>60</v>
      </c>
      <c r="AH186" s="56" t="s">
        <v>2512</v>
      </c>
      <c r="AI186" s="56" t="str">
        <f>VLOOKUP(AG186&amp;"."&amp;AH186,Vault_Required_Fields!C:D,2,false)</f>
        <v>#N/A</v>
      </c>
      <c r="AJ186" s="56" t="s">
        <v>10</v>
      </c>
      <c r="AK186" s="57"/>
      <c r="AL186" s="60" t="str">
        <f t="shared" si="4"/>
        <v>No</v>
      </c>
      <c r="AM186" s="79"/>
      <c r="AN186" s="79"/>
      <c r="AO186" s="79"/>
      <c r="AP186" s="79"/>
      <c r="AQ186" s="79"/>
      <c r="AR186" s="79"/>
      <c r="AS186" s="79"/>
      <c r="AT186" s="79"/>
      <c r="AU186" s="79"/>
      <c r="AV186" s="79"/>
      <c r="AW186" s="79"/>
      <c r="AX186" s="79"/>
      <c r="AY186" s="79"/>
      <c r="AZ186" s="79"/>
      <c r="BA186" s="79"/>
      <c r="BB186" s="79"/>
    </row>
    <row r="187" ht="14.25" customHeight="1">
      <c r="A187" s="56" t="s">
        <v>14</v>
      </c>
      <c r="B187" s="56" t="s">
        <v>1900</v>
      </c>
      <c r="C187" s="130" t="s">
        <v>601</v>
      </c>
      <c r="D187" s="130"/>
      <c r="E187" s="57" t="str">
        <f>IFNA(IF(LEN(VLOOKUP(A187&amp;"."&amp;B187,Sample_Data_Columns!A:C,3,FALSE))=0,"",VLOOKUP(A187&amp;"."&amp;B187,Sample_Data_Columns!A:C,3,FALSE)),"")</f>
        <v/>
      </c>
      <c r="F187" s="57" t="str">
        <f>IFNA(IF(LEN(VLOOKUP(A187&amp;"."&amp;B187,Sample_Data_Columns!E:G,3,FALSE))=0,"",VLOOKUP(A187&amp;"."&amp;B187,Sample_Data_Columns!E:G,3,FALSE)),"")</f>
        <v/>
      </c>
      <c r="G187" s="122" t="str">
        <f>vlookup(A187&amp;"."&amp;B187,Field_Count!C:D,2,false)</f>
        <v>#N/A</v>
      </c>
      <c r="H187" s="139" t="str">
        <f>vlookup(A187&amp;"."&amp;B187,Field_Count!C:E,3,false)</f>
        <v>#N/A</v>
      </c>
      <c r="I187" s="122" t="str">
        <f>vlookup(A187&amp;"."&amp;B187,Field_Count!C:F,4,false)</f>
        <v>#N/A</v>
      </c>
      <c r="J187" s="139" t="str">
        <f>vlookup(A187&amp;"."&amp;B187,Field_Count!C:G,5,false)</f>
        <v>#N/A</v>
      </c>
      <c r="K187" s="139" t="str">
        <f>vlookup(A187&amp;"."&amp;B187,Field_Count!C:H,6,false)</f>
        <v>#N/A</v>
      </c>
      <c r="L187" s="56"/>
      <c r="M187" s="56" t="s">
        <v>60</v>
      </c>
      <c r="N187" s="69" t="s">
        <v>7464</v>
      </c>
      <c r="O187" s="69" t="str">
        <f t="shared" si="1"/>
        <v/>
      </c>
      <c r="P187" s="72" t="str">
        <f t="shared" si="2"/>
        <v/>
      </c>
      <c r="Q187" s="161" t="s">
        <v>7457</v>
      </c>
      <c r="R187" s="133" t="s">
        <v>7458</v>
      </c>
      <c r="S187" s="72" t="s">
        <v>7460</v>
      </c>
      <c r="T187" s="200" t="s">
        <v>7460</v>
      </c>
      <c r="U187" s="117" t="s">
        <v>7457</v>
      </c>
      <c r="V187" s="60"/>
      <c r="W187" s="201" t="s">
        <v>7517</v>
      </c>
      <c r="X187" s="57" t="str">
        <f t="shared" si="3"/>
        <v>call2__v.OutOfScope</v>
      </c>
      <c r="Y187" s="57" t="str">
        <f>IFNA(VLOOKUP(M187&amp;"."&amp;N187,Vault_Required_Fields!C:D,2,false),"TBD")</f>
        <v>TBD</v>
      </c>
      <c r="Z187" s="57"/>
      <c r="AA187" s="57"/>
      <c r="AB187" s="57"/>
      <c r="AC187" s="59" t="s">
        <v>5058</v>
      </c>
      <c r="AD187" s="59" t="s">
        <v>7461</v>
      </c>
      <c r="AE187" s="57"/>
      <c r="AF187" s="44"/>
      <c r="AG187" s="162" t="s">
        <v>60</v>
      </c>
      <c r="AH187" s="162" t="s">
        <v>2514</v>
      </c>
      <c r="AI187" s="162" t="str">
        <f>VLOOKUP(AG187&amp;"."&amp;AH187,Vault_Required_Fields!C:D,2,false)</f>
        <v>#N/A</v>
      </c>
      <c r="AJ187" s="56" t="s">
        <v>2295</v>
      </c>
      <c r="AK187" s="57"/>
      <c r="AL187" s="60" t="str">
        <f t="shared" si="4"/>
        <v>Yes</v>
      </c>
      <c r="AM187" s="79"/>
      <c r="AN187" s="79"/>
      <c r="AO187" s="79"/>
      <c r="AP187" s="79"/>
      <c r="AQ187" s="79"/>
      <c r="AR187" s="79"/>
      <c r="AS187" s="79"/>
      <c r="AT187" s="79"/>
      <c r="AU187" s="79"/>
      <c r="AV187" s="79"/>
      <c r="AW187" s="79"/>
      <c r="AX187" s="79"/>
      <c r="AY187" s="79"/>
      <c r="AZ187" s="79"/>
      <c r="BA187" s="79"/>
      <c r="BB187" s="79"/>
    </row>
    <row r="188" ht="14.25" customHeight="1">
      <c r="A188" s="56" t="s">
        <v>14</v>
      </c>
      <c r="B188" s="56" t="s">
        <v>869</v>
      </c>
      <c r="C188" s="130" t="s">
        <v>1875</v>
      </c>
      <c r="D188" s="130"/>
      <c r="E188" s="122" t="str">
        <f>IFNA(IF(LEN(VLOOKUP(A188&amp;"."&amp;B188,Sample_Data_Columns!A:C,3,FALSE))=0,"",VLOOKUP(A188&amp;"."&amp;B188,Sample_Data_Columns!A:C,3,FALSE)),"")</f>
        <v>Lung Cancer</v>
      </c>
      <c r="F188" s="122" t="str">
        <f>IFNA(IF(LEN(VLOOKUP(A188&amp;"."&amp;B188,Sample_Data_Columns!E:G,3,FALSE))=0,"",VLOOKUP(A188&amp;"."&amp;B188,Sample_Data_Columns!E:G,3,FALSE)),"")</f>
        <v>Non-Small Cell Lung Cancer</v>
      </c>
      <c r="G188" s="122" t="str">
        <f>vlookup(A188&amp;"."&amp;B188,Field_Count!C:D,2,false)</f>
        <v>#N/A</v>
      </c>
      <c r="H188" s="139" t="str">
        <f>vlookup(A188&amp;"."&amp;B188,Field_Count!C:E,3,false)</f>
        <v>#N/A</v>
      </c>
      <c r="I188" s="122" t="str">
        <f>vlookup(A188&amp;"."&amp;B188,Field_Count!C:F,4,false)</f>
        <v>#N/A</v>
      </c>
      <c r="J188" s="139" t="str">
        <f>vlookup(A188&amp;"."&amp;B188,Field_Count!C:G,5,false)</f>
        <v>#N/A</v>
      </c>
      <c r="K188" s="139" t="str">
        <f>vlookup(A188&amp;"."&amp;B188,Field_Count!C:H,6,false)</f>
        <v>#N/A</v>
      </c>
      <c r="L188" s="56"/>
      <c r="M188" s="56" t="s">
        <v>60</v>
      </c>
      <c r="N188" s="69" t="s">
        <v>7464</v>
      </c>
      <c r="O188" s="69" t="str">
        <f t="shared" si="1"/>
        <v/>
      </c>
      <c r="P188" s="72" t="str">
        <f t="shared" si="2"/>
        <v/>
      </c>
      <c r="Q188" s="161" t="s">
        <v>7457</v>
      </c>
      <c r="R188" s="133" t="s">
        <v>7635</v>
      </c>
      <c r="S188" s="151" t="s">
        <v>7489</v>
      </c>
      <c r="T188" s="200" t="s">
        <v>7460</v>
      </c>
      <c r="U188" s="117" t="s">
        <v>7457</v>
      </c>
      <c r="V188" s="60"/>
      <c r="W188" s="201" t="s">
        <v>7517</v>
      </c>
      <c r="X188" s="57" t="str">
        <f t="shared" si="3"/>
        <v>call2__v.OutOfScope</v>
      </c>
      <c r="Y188" s="57" t="str">
        <f>IFNA(VLOOKUP(M188&amp;"."&amp;N188,Vault_Required_Fields!C:D,2,false),"TBD")</f>
        <v>TBD</v>
      </c>
      <c r="Z188" s="57"/>
      <c r="AA188" s="57"/>
      <c r="AB188" s="57"/>
      <c r="AC188" s="59" t="s">
        <v>5058</v>
      </c>
      <c r="AD188" s="59" t="s">
        <v>7461</v>
      </c>
      <c r="AE188" s="57"/>
      <c r="AF188" s="44"/>
      <c r="AG188" s="56" t="s">
        <v>60</v>
      </c>
      <c r="AH188" s="56" t="s">
        <v>2516</v>
      </c>
      <c r="AI188" s="56" t="str">
        <f>VLOOKUP(AG188&amp;"."&amp;AH188,Vault_Required_Fields!C:D,2,false)</f>
        <v>#N/A</v>
      </c>
      <c r="AJ188" s="56" t="s">
        <v>2084</v>
      </c>
      <c r="AK188" s="57"/>
      <c r="AL188" s="60" t="str">
        <f t="shared" si="4"/>
        <v>No</v>
      </c>
      <c r="AM188" s="79"/>
      <c r="AN188" s="79"/>
      <c r="AO188" s="79"/>
      <c r="AP188" s="79"/>
      <c r="AQ188" s="79"/>
      <c r="AR188" s="79"/>
      <c r="AS188" s="79"/>
      <c r="AT188" s="79"/>
      <c r="AU188" s="79"/>
      <c r="AV188" s="79"/>
      <c r="AW188" s="79"/>
      <c r="AX188" s="79"/>
      <c r="AY188" s="79"/>
      <c r="AZ188" s="79"/>
      <c r="BA188" s="79"/>
      <c r="BB188" s="79"/>
    </row>
    <row r="189" ht="14.25" customHeight="1">
      <c r="A189" s="56" t="s">
        <v>14</v>
      </c>
      <c r="B189" s="56" t="s">
        <v>1904</v>
      </c>
      <c r="C189" s="130" t="s">
        <v>170</v>
      </c>
      <c r="D189" s="130"/>
      <c r="E189" s="57" t="str">
        <f>IFNA(IF(LEN(VLOOKUP(A189&amp;"."&amp;B189,Sample_Data_Columns!A:C,3,FALSE))=0,"",VLOOKUP(A189&amp;"."&amp;B189,Sample_Data_Columns!A:C,3,FALSE)),"")</f>
        <v/>
      </c>
      <c r="F189" s="57" t="str">
        <f>IFNA(IF(LEN(VLOOKUP(A189&amp;"."&amp;B189,Sample_Data_Columns!E:G,3,FALSE))=0,"",VLOOKUP(A189&amp;"."&amp;B189,Sample_Data_Columns!E:G,3,FALSE)),"")</f>
        <v/>
      </c>
      <c r="G189" s="56">
        <f>vlookup(A189&amp;"."&amp;B189,Field_Count!C:D,2,false)</f>
        <v>0</v>
      </c>
      <c r="H189" s="139">
        <f>vlookup(A189&amp;"."&amp;B189,Field_Count!C:E,3,false)</f>
        <v>0</v>
      </c>
      <c r="I189" s="56">
        <f>vlookup(A189&amp;"."&amp;B189,Field_Count!C:F,4,false)</f>
        <v>0</v>
      </c>
      <c r="J189" s="139">
        <f>vlookup(A189&amp;"."&amp;B189,Field_Count!C:G,5,false)</f>
        <v>0</v>
      </c>
      <c r="K189" s="139">
        <f>vlookup(A189&amp;"."&amp;B189,Field_Count!C:H,6,false)</f>
        <v>77</v>
      </c>
      <c r="L189" s="56"/>
      <c r="M189" s="56" t="s">
        <v>60</v>
      </c>
      <c r="N189" s="69" t="s">
        <v>7464</v>
      </c>
      <c r="O189" s="71" t="str">
        <f t="shared" si="1"/>
        <v/>
      </c>
      <c r="P189" s="72" t="str">
        <f t="shared" si="2"/>
        <v/>
      </c>
      <c r="Q189" s="161" t="s">
        <v>7485</v>
      </c>
      <c r="R189" s="136" t="s">
        <v>7486</v>
      </c>
      <c r="S189" s="208" t="s">
        <v>7631</v>
      </c>
      <c r="T189" s="200" t="s">
        <v>7523</v>
      </c>
      <c r="U189" s="117" t="s">
        <v>7461</v>
      </c>
      <c r="V189" s="60"/>
      <c r="W189" s="201" t="s">
        <v>7517</v>
      </c>
      <c r="X189" s="57" t="str">
        <f t="shared" si="3"/>
        <v>call2__v.OutOfScope</v>
      </c>
      <c r="Y189" s="57" t="str">
        <f>IFNA(VLOOKUP(M189&amp;"."&amp;N189,Vault_Required_Fields!C:D,2,false),"TBD")</f>
        <v>TBD</v>
      </c>
      <c r="Z189" s="57"/>
      <c r="AA189" s="57"/>
      <c r="AB189" s="57"/>
      <c r="AC189" s="57"/>
      <c r="AD189" s="57"/>
      <c r="AE189" s="57"/>
      <c r="AF189" s="44"/>
      <c r="AG189" s="56" t="s">
        <v>60</v>
      </c>
      <c r="AH189" s="56" t="s">
        <v>2518</v>
      </c>
      <c r="AI189" s="56" t="str">
        <f>VLOOKUP(AG189&amp;"."&amp;AH189,Vault_Required_Fields!C:D,2,false)</f>
        <v>#N/A</v>
      </c>
      <c r="AJ189" s="56" t="s">
        <v>2084</v>
      </c>
      <c r="AK189" s="57"/>
      <c r="AL189" s="60" t="str">
        <f t="shared" si="4"/>
        <v>No</v>
      </c>
      <c r="AM189" s="79"/>
      <c r="AN189" s="79"/>
      <c r="AO189" s="79"/>
      <c r="AP189" s="79"/>
      <c r="AQ189" s="79"/>
      <c r="AR189" s="79"/>
      <c r="AS189" s="79"/>
      <c r="AT189" s="79"/>
      <c r="AU189" s="79"/>
      <c r="AV189" s="79"/>
      <c r="AW189" s="79"/>
      <c r="AX189" s="79"/>
      <c r="AY189" s="79"/>
      <c r="AZ189" s="79"/>
      <c r="BA189" s="79"/>
      <c r="BB189" s="79"/>
    </row>
    <row r="190" ht="14.25" customHeight="1">
      <c r="A190" s="56" t="s">
        <v>14</v>
      </c>
      <c r="B190" s="56" t="s">
        <v>1907</v>
      </c>
      <c r="C190" s="130" t="s">
        <v>187</v>
      </c>
      <c r="D190" s="130"/>
      <c r="E190" s="243" t="str">
        <f>IFNA(IF(LEN(VLOOKUP(A190&amp;"."&amp;B190,Sample_Data_Columns!A:C,3,FALSE))=0,"",VLOOKUP(A190&amp;"."&amp;B190,Sample_Data_Columns!A:C,3,FALSE)),"")</f>
        <v>https://roche-eu-oce--uat.sandbox.lightning.force.com/a2Q6900000992d0</v>
      </c>
      <c r="F190" s="243" t="str">
        <f>IFNA(IF(LEN(VLOOKUP(A190&amp;"."&amp;B190,Sample_Data_Columns!E:G,3,FALSE))=0,"",VLOOKUP(A190&amp;"."&amp;B190,Sample_Data_Columns!E:G,3,FALSE)),"")</f>
        <v>https://roche-eu-oce--uat.sandbox.lightning.force.com/a2Q6900000992fJ</v>
      </c>
      <c r="G190" s="122">
        <f>vlookup(A190&amp;"."&amp;B190,Field_Count!C:D,2,false)</f>
        <v>894511</v>
      </c>
      <c r="H190" s="139">
        <f>vlookup(A190&amp;"."&amp;B190,Field_Count!C:E,3,false)</f>
        <v>417836</v>
      </c>
      <c r="I190" s="122">
        <f>vlookup(A190&amp;"."&amp;B190,Field_Count!C:F,4,false)</f>
        <v>894511</v>
      </c>
      <c r="J190" s="139">
        <f>vlookup(A190&amp;"."&amp;B190,Field_Count!C:G,5,false)</f>
        <v>932360</v>
      </c>
      <c r="K190" s="139">
        <f>vlookup(A190&amp;"."&amp;B190,Field_Count!C:H,6,false)</f>
        <v>4314</v>
      </c>
      <c r="L190" s="56"/>
      <c r="M190" s="56" t="s">
        <v>60</v>
      </c>
      <c r="N190" s="69" t="s">
        <v>7556</v>
      </c>
      <c r="O190" s="71" t="str">
        <f t="shared" si="1"/>
        <v/>
      </c>
      <c r="P190" s="72" t="str">
        <f t="shared" si="2"/>
        <v/>
      </c>
      <c r="Q190" s="161" t="s">
        <v>7485</v>
      </c>
      <c r="R190" s="136" t="s">
        <v>7486</v>
      </c>
      <c r="S190" s="151" t="s">
        <v>7489</v>
      </c>
      <c r="T190" s="200" t="s">
        <v>7523</v>
      </c>
      <c r="U190" s="117" t="s">
        <v>7461</v>
      </c>
      <c r="V190" s="60"/>
      <c r="W190" s="201" t="s">
        <v>7517</v>
      </c>
      <c r="X190" s="57" t="str">
        <f t="shared" si="3"/>
        <v>call2__v.New_Custom_Field</v>
      </c>
      <c r="Y190" s="57" t="str">
        <f>IFNA(VLOOKUP(M190&amp;"."&amp;N190,Vault_Required_Fields!C:D,2,false),"TBD")</f>
        <v>TBD</v>
      </c>
      <c r="Z190" s="57"/>
      <c r="AA190" s="57"/>
      <c r="AB190" s="57"/>
      <c r="AC190" s="57"/>
      <c r="AD190" s="57"/>
      <c r="AE190" s="57"/>
      <c r="AF190" s="44"/>
      <c r="AG190" s="56" t="s">
        <v>60</v>
      </c>
      <c r="AH190" s="56" t="s">
        <v>2520</v>
      </c>
      <c r="AI190" s="56" t="str">
        <f>VLOOKUP(AG190&amp;"."&amp;AH190,Vault_Required_Fields!C:D,2,false)</f>
        <v>#N/A</v>
      </c>
      <c r="AJ190" s="56" t="s">
        <v>2084</v>
      </c>
      <c r="AK190" s="57"/>
      <c r="AL190" s="60" t="str">
        <f t="shared" si="4"/>
        <v>No</v>
      </c>
      <c r="AM190" s="79"/>
      <c r="AN190" s="79"/>
      <c r="AO190" s="79"/>
      <c r="AP190" s="79"/>
      <c r="AQ190" s="79"/>
      <c r="AR190" s="79"/>
      <c r="AS190" s="79"/>
      <c r="AT190" s="79"/>
      <c r="AU190" s="79"/>
      <c r="AV190" s="79"/>
      <c r="AW190" s="79"/>
      <c r="AX190" s="79"/>
      <c r="AY190" s="79"/>
      <c r="AZ190" s="79"/>
      <c r="BA190" s="79"/>
      <c r="BB190" s="79"/>
    </row>
    <row r="191" ht="14.25" customHeight="1">
      <c r="A191" s="56" t="s">
        <v>14</v>
      </c>
      <c r="B191" s="56" t="s">
        <v>1910</v>
      </c>
      <c r="C191" s="130" t="s">
        <v>1285</v>
      </c>
      <c r="D191" s="130"/>
      <c r="E191" s="122" t="str">
        <f>IFNA(IF(LEN(VLOOKUP(A191&amp;"."&amp;B191,Sample_Data_Columns!A:C,3,FALSE))=0,"",VLOOKUP(A191&amp;"."&amp;B191,Sample_Data_Columns!A:C,3,FALSE)),"")</f>
        <v>true</v>
      </c>
      <c r="F191" s="122" t="b">
        <f>IFNA(IF(LEN(VLOOKUP(A191&amp;"."&amp;B191,Sample_Data_Columns!E:G,3,FALSE))=0,"",VLOOKUP(A191&amp;"."&amp;B191,Sample_Data_Columns!E:G,3,FALSE)),"")</f>
        <v>1</v>
      </c>
      <c r="G191" s="122" t="str">
        <f>vlookup(A191&amp;"."&amp;B191,Field_Count!C:D,2,false)</f>
        <v>#N/A</v>
      </c>
      <c r="H191" s="139" t="str">
        <f>vlookup(A191&amp;"."&amp;B191,Field_Count!C:E,3,false)</f>
        <v>#N/A</v>
      </c>
      <c r="I191" s="122" t="str">
        <f>vlookup(A191&amp;"."&amp;B191,Field_Count!C:F,4,false)</f>
        <v>#N/A</v>
      </c>
      <c r="J191" s="139" t="str">
        <f>vlookup(A191&amp;"."&amp;B191,Field_Count!C:G,5,false)</f>
        <v>#N/A</v>
      </c>
      <c r="K191" s="139" t="str">
        <f>vlookup(A191&amp;"."&amp;B191,Field_Count!C:H,6,false)</f>
        <v>#N/A</v>
      </c>
      <c r="L191" s="56"/>
      <c r="M191" s="56" t="s">
        <v>60</v>
      </c>
      <c r="N191" s="69" t="s">
        <v>7556</v>
      </c>
      <c r="O191" s="71" t="str">
        <f t="shared" si="1"/>
        <v/>
      </c>
      <c r="P191" s="72" t="str">
        <f t="shared" si="2"/>
        <v/>
      </c>
      <c r="Q191" s="161" t="s">
        <v>7485</v>
      </c>
      <c r="R191" s="136" t="s">
        <v>7486</v>
      </c>
      <c r="S191" s="151" t="s">
        <v>7489</v>
      </c>
      <c r="T191" s="200" t="s">
        <v>7523</v>
      </c>
      <c r="U191" s="117" t="s">
        <v>7461</v>
      </c>
      <c r="V191" s="60"/>
      <c r="W191" s="201" t="s">
        <v>7517</v>
      </c>
      <c r="X191" s="57" t="str">
        <f t="shared" si="3"/>
        <v>call2__v.New_Custom_Field</v>
      </c>
      <c r="Y191" s="57" t="str">
        <f>IFNA(VLOOKUP(M191&amp;"."&amp;N191,Vault_Required_Fields!C:D,2,false),"TBD")</f>
        <v>TBD</v>
      </c>
      <c r="Z191" s="57"/>
      <c r="AA191" s="57"/>
      <c r="AB191" s="57"/>
      <c r="AC191" s="57"/>
      <c r="AD191" s="57"/>
      <c r="AE191" s="57"/>
      <c r="AF191" s="44"/>
      <c r="AG191" s="56" t="s">
        <v>60</v>
      </c>
      <c r="AH191" s="56" t="s">
        <v>2522</v>
      </c>
      <c r="AI191" s="56" t="str">
        <f>VLOOKUP(AG191&amp;"."&amp;AH191,Vault_Required_Fields!C:D,2,false)</f>
        <v>#N/A</v>
      </c>
      <c r="AJ191" s="56" t="s">
        <v>2084</v>
      </c>
      <c r="AK191" s="57"/>
      <c r="AL191" s="60" t="str">
        <f t="shared" si="4"/>
        <v>No</v>
      </c>
      <c r="AM191" s="79"/>
      <c r="AN191" s="79"/>
      <c r="AO191" s="79"/>
      <c r="AP191" s="79"/>
      <c r="AQ191" s="79"/>
      <c r="AR191" s="79"/>
      <c r="AS191" s="79"/>
      <c r="AT191" s="79"/>
      <c r="AU191" s="79"/>
      <c r="AV191" s="79"/>
      <c r="AW191" s="79"/>
      <c r="AX191" s="79"/>
      <c r="AY191" s="79"/>
      <c r="AZ191" s="79"/>
      <c r="BA191" s="79"/>
      <c r="BB191" s="79"/>
    </row>
    <row r="192" ht="14.25" customHeight="1">
      <c r="A192" s="56" t="s">
        <v>14</v>
      </c>
      <c r="B192" s="69" t="s">
        <v>1913</v>
      </c>
      <c r="C192" s="130" t="s">
        <v>1081</v>
      </c>
      <c r="D192" s="130"/>
      <c r="E192" s="122" t="str">
        <f>IFNA(IF(LEN(VLOOKUP(A192&amp;"."&amp;B192,Sample_Data_Columns!A:C,3,FALSE))=0,"",VLOOKUP(A192&amp;"."&amp;B192,Sample_Data_Columns!A:C,3,FALSE)),"")</f>
        <v>1</v>
      </c>
      <c r="F192" s="122">
        <f>IFNA(IF(LEN(VLOOKUP(A192&amp;"."&amp;B192,Sample_Data_Columns!E:G,3,FALSE))=0,"",VLOOKUP(A192&amp;"."&amp;B192,Sample_Data_Columns!E:G,3,FALSE)),"")</f>
        <v>1</v>
      </c>
      <c r="G192" s="122">
        <f>vlookup(A192&amp;"."&amp;B192,Field_Count!C:D,2,false)</f>
        <v>894511</v>
      </c>
      <c r="H192" s="139">
        <f>vlookup(A192&amp;"."&amp;B192,Field_Count!C:E,3,false)</f>
        <v>417836</v>
      </c>
      <c r="I192" s="122">
        <f>vlookup(A192&amp;"."&amp;B192,Field_Count!C:F,4,false)</f>
        <v>894511</v>
      </c>
      <c r="J192" s="139">
        <f>vlookup(A192&amp;"."&amp;B192,Field_Count!C:G,5,false)</f>
        <v>932360</v>
      </c>
      <c r="K192" s="139">
        <f>vlookup(A192&amp;"."&amp;B192,Field_Count!C:H,6,false)</f>
        <v>4314</v>
      </c>
      <c r="L192" s="56"/>
      <c r="M192" s="56" t="s">
        <v>60</v>
      </c>
      <c r="N192" s="69" t="s">
        <v>2117</v>
      </c>
      <c r="O192" s="60" t="str">
        <f t="shared" si="1"/>
        <v>Picklist</v>
      </c>
      <c r="P192" s="57" t="str">
        <f t="shared" si="2"/>
        <v>The type of entity who the call is created for. This field is used in reporting. For performance reasons, this is not set by an APEX  trigger. For data import, this field should be set correctly otherwise reports that depend on this field may not run corr</v>
      </c>
      <c r="Q192" s="161" t="s">
        <v>5058</v>
      </c>
      <c r="R192" s="136" t="s">
        <v>7719</v>
      </c>
      <c r="S192" s="137" t="s">
        <v>7720</v>
      </c>
      <c r="T192" s="200" t="s">
        <v>7472</v>
      </c>
      <c r="U192" s="117" t="s">
        <v>5058</v>
      </c>
      <c r="V192" s="62" t="s">
        <v>7602</v>
      </c>
      <c r="W192" s="201" t="s">
        <v>7517</v>
      </c>
      <c r="X192" s="57" t="str">
        <f t="shared" si="3"/>
        <v>call2__v.attendee_type__v</v>
      </c>
      <c r="Y192" s="57" t="str">
        <f>IFNA(VLOOKUP(M192&amp;"."&amp;N192,Vault_Required_Fields!C:D,2,false),"TBD")</f>
        <v>TBD</v>
      </c>
      <c r="Z192" s="59" t="s">
        <v>5058</v>
      </c>
      <c r="AA192" s="59" t="s">
        <v>5058</v>
      </c>
      <c r="AB192" s="59" t="s">
        <v>5058</v>
      </c>
      <c r="AC192" s="59" t="s">
        <v>5058</v>
      </c>
      <c r="AD192" s="59" t="s">
        <v>5058</v>
      </c>
      <c r="AE192" s="59" t="s">
        <v>7721</v>
      </c>
      <c r="AF192" s="44"/>
      <c r="AG192" s="56" t="s">
        <v>60</v>
      </c>
      <c r="AH192" s="56" t="s">
        <v>2524</v>
      </c>
      <c r="AI192" s="56" t="str">
        <f>VLOOKUP(AG192&amp;"."&amp;AH192,Vault_Required_Fields!C:D,2,false)</f>
        <v>#N/A</v>
      </c>
      <c r="AJ192" s="56" t="s">
        <v>2084</v>
      </c>
      <c r="AK192" s="57"/>
      <c r="AL192" s="60" t="str">
        <f t="shared" si="4"/>
        <v>No</v>
      </c>
      <c r="AM192" s="79"/>
      <c r="AN192" s="119" t="s">
        <v>7722</v>
      </c>
      <c r="AO192" s="79"/>
      <c r="AP192" s="79"/>
      <c r="AQ192" s="79"/>
      <c r="AR192" s="79"/>
      <c r="AS192" s="79"/>
      <c r="AT192" s="79"/>
      <c r="AU192" s="79"/>
      <c r="AV192" s="79"/>
      <c r="AW192" s="79"/>
      <c r="AX192" s="79"/>
      <c r="AY192" s="79"/>
      <c r="AZ192" s="79"/>
      <c r="BA192" s="79"/>
      <c r="BB192" s="79"/>
    </row>
    <row r="193" ht="14.25" customHeight="1">
      <c r="A193" s="56" t="s">
        <v>14</v>
      </c>
      <c r="B193" s="56" t="s">
        <v>1916</v>
      </c>
      <c r="C193" s="130" t="s">
        <v>161</v>
      </c>
      <c r="D193" s="130" t="s">
        <v>1917</v>
      </c>
      <c r="E193" s="122" t="str">
        <f>IFNA(IF(LEN(VLOOKUP(A193&amp;"."&amp;B193,Sample_Data_Columns!A:C,3,FALSE))=0,"",VLOOKUP(A193&amp;"."&amp;B193,Sample_Data_Columns!A:C,3,FALSE)),"")</f>
        <v>false</v>
      </c>
      <c r="F193" s="122" t="b">
        <f>IFNA(IF(LEN(VLOOKUP(A193&amp;"."&amp;B193,Sample_Data_Columns!E:G,3,FALSE))=0,"",VLOOKUP(A193&amp;"."&amp;B193,Sample_Data_Columns!E:G,3,FALSE)),"")</f>
        <v>0</v>
      </c>
      <c r="G193" s="122" t="str">
        <f>vlookup(A193&amp;"."&amp;B193,Field_Count!C:D,2,false)</f>
        <v>#N/A</v>
      </c>
      <c r="H193" s="139" t="str">
        <f>vlookup(A193&amp;"."&amp;B193,Field_Count!C:E,3,false)</f>
        <v>#N/A</v>
      </c>
      <c r="I193" s="122" t="str">
        <f>vlookup(A193&amp;"."&amp;B193,Field_Count!C:F,4,false)</f>
        <v>#N/A</v>
      </c>
      <c r="J193" s="139" t="str">
        <f>vlookup(A193&amp;"."&amp;B193,Field_Count!C:G,5,false)</f>
        <v>#N/A</v>
      </c>
      <c r="K193" s="139" t="str">
        <f>vlookup(A193&amp;"."&amp;B193,Field_Count!C:H,6,false)</f>
        <v>#N/A</v>
      </c>
      <c r="L193" s="56"/>
      <c r="M193" s="56" t="s">
        <v>60</v>
      </c>
      <c r="N193" s="69" t="s">
        <v>7556</v>
      </c>
      <c r="O193" s="71" t="str">
        <f t="shared" si="1"/>
        <v/>
      </c>
      <c r="P193" s="72" t="str">
        <f t="shared" si="2"/>
        <v/>
      </c>
      <c r="Q193" s="161" t="s">
        <v>7485</v>
      </c>
      <c r="R193" s="136" t="s">
        <v>7486</v>
      </c>
      <c r="S193" s="151" t="s">
        <v>7489</v>
      </c>
      <c r="T193" s="200" t="s">
        <v>7523</v>
      </c>
      <c r="U193" s="117" t="s">
        <v>7461</v>
      </c>
      <c r="V193" s="60"/>
      <c r="W193" s="201" t="s">
        <v>7517</v>
      </c>
      <c r="X193" s="57" t="str">
        <f t="shared" si="3"/>
        <v>call2__v.New_Custom_Field</v>
      </c>
      <c r="Y193" s="57" t="str">
        <f>IFNA(VLOOKUP(M193&amp;"."&amp;N193,Vault_Required_Fields!C:D,2,false),"TBD")</f>
        <v>TBD</v>
      </c>
      <c r="Z193" s="57"/>
      <c r="AA193" s="57"/>
      <c r="AB193" s="57"/>
      <c r="AC193" s="57"/>
      <c r="AD193" s="57"/>
      <c r="AE193" s="57"/>
      <c r="AF193" s="44"/>
      <c r="AG193" s="56" t="s">
        <v>60</v>
      </c>
      <c r="AH193" s="56" t="s">
        <v>2526</v>
      </c>
      <c r="AI193" s="56" t="str">
        <f>VLOOKUP(AG193&amp;"."&amp;AH193,Vault_Required_Fields!C:D,2,false)</f>
        <v>#N/A</v>
      </c>
      <c r="AJ193" s="56" t="s">
        <v>156</v>
      </c>
      <c r="AK193" s="57"/>
      <c r="AL193" s="60" t="str">
        <f t="shared" si="4"/>
        <v>No</v>
      </c>
      <c r="AM193" s="79"/>
      <c r="AN193" s="79"/>
      <c r="AO193" s="79"/>
      <c r="AP193" s="79"/>
      <c r="AQ193" s="79"/>
      <c r="AR193" s="79"/>
      <c r="AS193" s="79"/>
      <c r="AT193" s="79"/>
      <c r="AU193" s="79"/>
      <c r="AV193" s="79"/>
      <c r="AW193" s="79"/>
      <c r="AX193" s="79"/>
      <c r="AY193" s="79"/>
      <c r="AZ193" s="79"/>
      <c r="BA193" s="79"/>
      <c r="BB193" s="79"/>
    </row>
    <row r="194" ht="14.25" customHeight="1">
      <c r="A194" s="56" t="s">
        <v>14</v>
      </c>
      <c r="B194" s="56" t="s">
        <v>1920</v>
      </c>
      <c r="C194" s="130" t="s">
        <v>161</v>
      </c>
      <c r="D194" s="130" t="s">
        <v>1921</v>
      </c>
      <c r="E194" s="122" t="str">
        <f>IFNA(IF(LEN(VLOOKUP(A194&amp;"."&amp;B194,Sample_Data_Columns!A:C,3,FALSE))=0,"",VLOOKUP(A194&amp;"."&amp;B194,Sample_Data_Columns!A:C,3,FALSE)),"")</f>
        <v>false</v>
      </c>
      <c r="F194" s="122" t="b">
        <f>IFNA(IF(LEN(VLOOKUP(A194&amp;"."&amp;B194,Sample_Data_Columns!E:G,3,FALSE))=0,"",VLOOKUP(A194&amp;"."&amp;B194,Sample_Data_Columns!E:G,3,FALSE)),"")</f>
        <v>0</v>
      </c>
      <c r="G194" s="122" t="str">
        <f>vlookup(A194&amp;"."&amp;B194,Field_Count!C:D,2,false)</f>
        <v>#N/A</v>
      </c>
      <c r="H194" s="139" t="str">
        <f>vlookup(A194&amp;"."&amp;B194,Field_Count!C:E,3,false)</f>
        <v>#N/A</v>
      </c>
      <c r="I194" s="122" t="str">
        <f>vlookup(A194&amp;"."&amp;B194,Field_Count!C:F,4,false)</f>
        <v>#N/A</v>
      </c>
      <c r="J194" s="139" t="str">
        <f>vlookup(A194&amp;"."&amp;B194,Field_Count!C:G,5,false)</f>
        <v>#N/A</v>
      </c>
      <c r="K194" s="139" t="str">
        <f>vlookup(A194&amp;"."&amp;B194,Field_Count!C:H,6,false)</f>
        <v>#N/A</v>
      </c>
      <c r="L194" s="56"/>
      <c r="M194" s="56" t="s">
        <v>60</v>
      </c>
      <c r="N194" s="69" t="s">
        <v>7556</v>
      </c>
      <c r="O194" s="71" t="str">
        <f t="shared" si="1"/>
        <v/>
      </c>
      <c r="P194" s="72" t="str">
        <f t="shared" si="2"/>
        <v/>
      </c>
      <c r="Q194" s="161" t="s">
        <v>7485</v>
      </c>
      <c r="R194" s="136" t="s">
        <v>7486</v>
      </c>
      <c r="S194" s="151" t="s">
        <v>7489</v>
      </c>
      <c r="T194" s="200" t="s">
        <v>7523</v>
      </c>
      <c r="U194" s="117" t="s">
        <v>7461</v>
      </c>
      <c r="V194" s="60"/>
      <c r="W194" s="201" t="s">
        <v>7517</v>
      </c>
      <c r="X194" s="57" t="str">
        <f t="shared" si="3"/>
        <v>call2__v.New_Custom_Field</v>
      </c>
      <c r="Y194" s="57" t="str">
        <f>IFNA(VLOOKUP(M194&amp;"."&amp;N194,Vault_Required_Fields!C:D,2,false),"TBD")</f>
        <v>TBD</v>
      </c>
      <c r="Z194" s="57"/>
      <c r="AA194" s="57"/>
      <c r="AB194" s="57"/>
      <c r="AC194" s="57"/>
      <c r="AD194" s="57"/>
      <c r="AE194" s="57"/>
      <c r="AF194" s="44"/>
      <c r="AG194" s="56" t="s">
        <v>60</v>
      </c>
      <c r="AH194" s="56" t="s">
        <v>2528</v>
      </c>
      <c r="AI194" s="56" t="str">
        <f>VLOOKUP(AG194&amp;"."&amp;AH194,Vault_Required_Fields!C:D,2,false)</f>
        <v>#N/A</v>
      </c>
      <c r="AJ194" s="56" t="s">
        <v>2084</v>
      </c>
      <c r="AK194" s="57"/>
      <c r="AL194" s="60" t="str">
        <f t="shared" si="4"/>
        <v>No</v>
      </c>
      <c r="AM194" s="79"/>
      <c r="AN194" s="79"/>
      <c r="AO194" s="79"/>
      <c r="AP194" s="79"/>
      <c r="AQ194" s="79"/>
      <c r="AR194" s="79"/>
      <c r="AS194" s="79"/>
      <c r="AT194" s="79"/>
      <c r="AU194" s="79"/>
      <c r="AV194" s="79"/>
      <c r="AW194" s="79"/>
      <c r="AX194" s="79"/>
      <c r="AY194" s="79"/>
      <c r="AZ194" s="79"/>
      <c r="BA194" s="79"/>
      <c r="BB194" s="79"/>
    </row>
    <row r="195" ht="14.25" customHeight="1">
      <c r="A195" s="56" t="s">
        <v>14</v>
      </c>
      <c r="B195" s="56" t="s">
        <v>1924</v>
      </c>
      <c r="C195" s="130" t="s">
        <v>1285</v>
      </c>
      <c r="D195" s="130"/>
      <c r="E195" s="122" t="str">
        <f>IFNA(IF(LEN(VLOOKUP(A195&amp;"."&amp;B195,Sample_Data_Columns!A:C,3,FALSE))=0,"",VLOOKUP(A195&amp;"."&amp;B195,Sample_Data_Columns!A:C,3,FALSE)),"")</f>
        <v>false</v>
      </c>
      <c r="F195" s="122" t="b">
        <f>IFNA(IF(LEN(VLOOKUP(A195&amp;"."&amp;B195,Sample_Data_Columns!E:G,3,FALSE))=0,"",VLOOKUP(A195&amp;"."&amp;B195,Sample_Data_Columns!E:G,3,FALSE)),"")</f>
        <v>0</v>
      </c>
      <c r="G195" s="122" t="str">
        <f>vlookup(A195&amp;"."&amp;B195,Field_Count!C:D,2,false)</f>
        <v>#N/A</v>
      </c>
      <c r="H195" s="139" t="str">
        <f>vlookup(A195&amp;"."&amp;B195,Field_Count!C:E,3,false)</f>
        <v>#N/A</v>
      </c>
      <c r="I195" s="122" t="str">
        <f>vlookup(A195&amp;"."&amp;B195,Field_Count!C:F,4,false)</f>
        <v>#N/A</v>
      </c>
      <c r="J195" s="139" t="str">
        <f>vlookup(A195&amp;"."&amp;B195,Field_Count!C:G,5,false)</f>
        <v>#N/A</v>
      </c>
      <c r="K195" s="139" t="str">
        <f>vlookup(A195&amp;"."&amp;B195,Field_Count!C:H,6,false)</f>
        <v>#N/A</v>
      </c>
      <c r="L195" s="56"/>
      <c r="M195" s="56" t="s">
        <v>60</v>
      </c>
      <c r="N195" s="69" t="s">
        <v>7556</v>
      </c>
      <c r="O195" s="71" t="str">
        <f t="shared" si="1"/>
        <v/>
      </c>
      <c r="P195" s="72" t="str">
        <f t="shared" si="2"/>
        <v/>
      </c>
      <c r="Q195" s="161" t="s">
        <v>7485</v>
      </c>
      <c r="R195" s="136" t="s">
        <v>7486</v>
      </c>
      <c r="S195" s="151" t="s">
        <v>7489</v>
      </c>
      <c r="T195" s="200" t="s">
        <v>7523</v>
      </c>
      <c r="U195" s="117" t="s">
        <v>7461</v>
      </c>
      <c r="V195" s="60"/>
      <c r="W195" s="201" t="s">
        <v>7517</v>
      </c>
      <c r="X195" s="57" t="str">
        <f t="shared" si="3"/>
        <v>call2__v.New_Custom_Field</v>
      </c>
      <c r="Y195" s="57" t="str">
        <f>IFNA(VLOOKUP(M195&amp;"."&amp;N195,Vault_Required_Fields!C:D,2,false),"TBD")</f>
        <v>TBD</v>
      </c>
      <c r="Z195" s="57"/>
      <c r="AA195" s="57"/>
      <c r="AB195" s="57"/>
      <c r="AC195" s="57"/>
      <c r="AD195" s="57"/>
      <c r="AE195" s="57"/>
      <c r="AF195" s="44"/>
      <c r="AG195" s="56" t="s">
        <v>60</v>
      </c>
      <c r="AH195" s="56" t="s">
        <v>2530</v>
      </c>
      <c r="AI195" s="56" t="str">
        <f>VLOOKUP(AG195&amp;"."&amp;AH195,Vault_Required_Fields!C:D,2,false)</f>
        <v>#N/A</v>
      </c>
      <c r="AJ195" s="56" t="s">
        <v>2084</v>
      </c>
      <c r="AK195" s="57"/>
      <c r="AL195" s="60" t="str">
        <f t="shared" si="4"/>
        <v>No</v>
      </c>
      <c r="AM195" s="79"/>
      <c r="AN195" s="79"/>
      <c r="AO195" s="79"/>
      <c r="AP195" s="79"/>
      <c r="AQ195" s="79"/>
      <c r="AR195" s="79"/>
      <c r="AS195" s="79"/>
      <c r="AT195" s="79"/>
      <c r="AU195" s="79"/>
      <c r="AV195" s="79"/>
      <c r="AW195" s="79"/>
      <c r="AX195" s="79"/>
      <c r="AY195" s="79"/>
      <c r="AZ195" s="79"/>
      <c r="BA195" s="79"/>
      <c r="BB195" s="79"/>
    </row>
    <row r="196" ht="14.25" customHeight="1">
      <c r="A196" s="56" t="s">
        <v>14</v>
      </c>
      <c r="B196" s="56" t="s">
        <v>1927</v>
      </c>
      <c r="C196" s="130" t="s">
        <v>161</v>
      </c>
      <c r="D196" s="130" t="s">
        <v>1928</v>
      </c>
      <c r="E196" s="122" t="str">
        <f>IFNA(IF(LEN(VLOOKUP(A196&amp;"."&amp;B196,Sample_Data_Columns!A:C,3,FALSE))=0,"",VLOOKUP(A196&amp;"."&amp;B196,Sample_Data_Columns!A:C,3,FALSE)),"")</f>
        <v>false</v>
      </c>
      <c r="F196" s="122" t="b">
        <f>IFNA(IF(LEN(VLOOKUP(A196&amp;"."&amp;B196,Sample_Data_Columns!E:G,3,FALSE))=0,"",VLOOKUP(A196&amp;"."&amp;B196,Sample_Data_Columns!E:G,3,FALSE)),"")</f>
        <v>0</v>
      </c>
      <c r="G196" s="122" t="str">
        <f>vlookup(A196&amp;"."&amp;B196,Field_Count!C:D,2,false)</f>
        <v>#N/A</v>
      </c>
      <c r="H196" s="139" t="str">
        <f>vlookup(A196&amp;"."&amp;B196,Field_Count!C:E,3,false)</f>
        <v>#N/A</v>
      </c>
      <c r="I196" s="122" t="str">
        <f>vlookup(A196&amp;"."&amp;B196,Field_Count!C:F,4,false)</f>
        <v>#N/A</v>
      </c>
      <c r="J196" s="139" t="str">
        <f>vlookup(A196&amp;"."&amp;B196,Field_Count!C:G,5,false)</f>
        <v>#N/A</v>
      </c>
      <c r="K196" s="139" t="str">
        <f>vlookup(A196&amp;"."&amp;B196,Field_Count!C:H,6,false)</f>
        <v>#N/A</v>
      </c>
      <c r="L196" s="56"/>
      <c r="M196" s="56" t="s">
        <v>60</v>
      </c>
      <c r="N196" s="69" t="s">
        <v>7464</v>
      </c>
      <c r="O196" s="69" t="str">
        <f t="shared" si="1"/>
        <v/>
      </c>
      <c r="P196" s="72" t="str">
        <f t="shared" si="2"/>
        <v/>
      </c>
      <c r="Q196" s="161" t="s">
        <v>7457</v>
      </c>
      <c r="R196" s="133" t="s">
        <v>7635</v>
      </c>
      <c r="S196" s="151" t="s">
        <v>7489</v>
      </c>
      <c r="T196" s="200" t="s">
        <v>7460</v>
      </c>
      <c r="U196" s="117" t="s">
        <v>7457</v>
      </c>
      <c r="V196" s="60"/>
      <c r="W196" s="201" t="s">
        <v>7517</v>
      </c>
      <c r="X196" s="57" t="str">
        <f t="shared" si="3"/>
        <v>call2__v.OutOfScope</v>
      </c>
      <c r="Y196" s="57" t="str">
        <f>IFNA(VLOOKUP(M196&amp;"."&amp;N196,Vault_Required_Fields!C:D,2,false),"TBD")</f>
        <v>TBD</v>
      </c>
      <c r="Z196" s="57"/>
      <c r="AA196" s="57"/>
      <c r="AB196" s="57"/>
      <c r="AC196" s="59" t="s">
        <v>5058</v>
      </c>
      <c r="AD196" s="59" t="s">
        <v>7461</v>
      </c>
      <c r="AE196" s="57"/>
      <c r="AF196" s="44"/>
      <c r="AG196" s="56" t="s">
        <v>60</v>
      </c>
      <c r="AH196" s="56" t="s">
        <v>2532</v>
      </c>
      <c r="AI196" s="56" t="str">
        <f>VLOOKUP(AG196&amp;"."&amp;AH196,Vault_Required_Fields!C:D,2,false)</f>
        <v>#N/A</v>
      </c>
      <c r="AJ196" s="56" t="s">
        <v>2084</v>
      </c>
      <c r="AK196" s="57"/>
      <c r="AL196" s="60" t="str">
        <f t="shared" si="4"/>
        <v>No</v>
      </c>
      <c r="AM196" s="79"/>
      <c r="AN196" s="79"/>
      <c r="AO196" s="79"/>
      <c r="AP196" s="79"/>
      <c r="AQ196" s="79"/>
      <c r="AR196" s="79"/>
      <c r="AS196" s="79"/>
      <c r="AT196" s="79"/>
      <c r="AU196" s="79"/>
      <c r="AV196" s="79"/>
      <c r="AW196" s="79"/>
      <c r="AX196" s="79"/>
      <c r="AY196" s="79"/>
      <c r="AZ196" s="79"/>
      <c r="BA196" s="79"/>
      <c r="BB196" s="79"/>
    </row>
    <row r="197" ht="14.25" customHeight="1">
      <c r="A197" s="56" t="s">
        <v>14</v>
      </c>
      <c r="B197" s="56" t="s">
        <v>1931</v>
      </c>
      <c r="C197" s="130" t="s">
        <v>1932</v>
      </c>
      <c r="D197" s="130"/>
      <c r="E197" s="57" t="str">
        <f>IFNA(IF(LEN(VLOOKUP(A197&amp;"."&amp;B197,Sample_Data_Columns!A:C,3,FALSE))=0,"",VLOOKUP(A197&amp;"."&amp;B197,Sample_Data_Columns!A:C,3,FALSE)),"")</f>
        <v/>
      </c>
      <c r="F197" s="57" t="str">
        <f>IFNA(IF(LEN(VLOOKUP(A197&amp;"."&amp;B197,Sample_Data_Columns!E:G,3,FALSE))=0,"",VLOOKUP(A197&amp;"."&amp;B197,Sample_Data_Columns!E:G,3,FALSE)),"")</f>
        <v/>
      </c>
      <c r="G197" s="122" t="str">
        <f>vlookup(A197&amp;"."&amp;B197,Field_Count!C:D,2,false)</f>
        <v>#N/A</v>
      </c>
      <c r="H197" s="139" t="str">
        <f>vlookup(A197&amp;"."&amp;B197,Field_Count!C:E,3,false)</f>
        <v>#N/A</v>
      </c>
      <c r="I197" s="122" t="str">
        <f>vlookup(A197&amp;"."&amp;B197,Field_Count!C:F,4,false)</f>
        <v>#N/A</v>
      </c>
      <c r="J197" s="139" t="str">
        <f>vlookup(A197&amp;"."&amp;B197,Field_Count!C:G,5,false)</f>
        <v>#N/A</v>
      </c>
      <c r="K197" s="139" t="str">
        <f>vlookup(A197&amp;"."&amp;B197,Field_Count!C:H,6,false)</f>
        <v>#N/A</v>
      </c>
      <c r="L197" s="56"/>
      <c r="M197" s="56" t="s">
        <v>60</v>
      </c>
      <c r="N197" s="69" t="s">
        <v>7464</v>
      </c>
      <c r="O197" s="71" t="str">
        <f t="shared" si="1"/>
        <v/>
      </c>
      <c r="P197" s="72" t="str">
        <f t="shared" si="2"/>
        <v/>
      </c>
      <c r="Q197" s="161" t="s">
        <v>7485</v>
      </c>
      <c r="R197" s="136" t="s">
        <v>7486</v>
      </c>
      <c r="S197" s="208" t="s">
        <v>7631</v>
      </c>
      <c r="T197" s="200" t="s">
        <v>7523</v>
      </c>
      <c r="U197" s="117" t="s">
        <v>7461</v>
      </c>
      <c r="V197" s="60"/>
      <c r="W197" s="201" t="s">
        <v>7517</v>
      </c>
      <c r="X197" s="57" t="str">
        <f t="shared" si="3"/>
        <v>call2__v.OutOfScope</v>
      </c>
      <c r="Y197" s="57" t="str">
        <f>IFNA(VLOOKUP(M197&amp;"."&amp;N197,Vault_Required_Fields!C:D,2,false),"TBD")</f>
        <v>TBD</v>
      </c>
      <c r="Z197" s="57"/>
      <c r="AA197" s="57"/>
      <c r="AB197" s="57"/>
      <c r="AC197" s="57"/>
      <c r="AD197" s="57"/>
      <c r="AE197" s="57"/>
      <c r="AF197" s="44"/>
      <c r="AG197" s="56" t="s">
        <v>60</v>
      </c>
      <c r="AH197" s="56" t="s">
        <v>2534</v>
      </c>
      <c r="AI197" s="56" t="str">
        <f>VLOOKUP(AG197&amp;"."&amp;AH197,Vault_Required_Fields!C:D,2,false)</f>
        <v>#N/A</v>
      </c>
      <c r="AJ197" s="56" t="s">
        <v>2084</v>
      </c>
      <c r="AK197" s="57"/>
      <c r="AL197" s="60" t="str">
        <f t="shared" si="4"/>
        <v>Yes</v>
      </c>
      <c r="AM197" s="79"/>
      <c r="AN197" s="79"/>
      <c r="AO197" s="79"/>
      <c r="AP197" s="79"/>
      <c r="AQ197" s="79"/>
      <c r="AR197" s="79"/>
      <c r="AS197" s="79"/>
      <c r="AT197" s="79"/>
      <c r="AU197" s="79"/>
      <c r="AV197" s="79"/>
      <c r="AW197" s="79"/>
      <c r="AX197" s="79"/>
      <c r="AY197" s="79"/>
      <c r="AZ197" s="79"/>
      <c r="BA197" s="79"/>
      <c r="BB197" s="79"/>
    </row>
    <row r="198" ht="14.25" customHeight="1">
      <c r="A198" s="56" t="s">
        <v>14</v>
      </c>
      <c r="B198" s="56" t="s">
        <v>1936</v>
      </c>
      <c r="C198" s="130" t="s">
        <v>1081</v>
      </c>
      <c r="D198" s="130" t="s">
        <v>1937</v>
      </c>
      <c r="E198" s="122" t="str">
        <f>IFNA(IF(LEN(VLOOKUP(A198&amp;"."&amp;B198,Sample_Data_Columns!A:C,3,FALSE))=0,"",VLOOKUP(A198&amp;"."&amp;B198,Sample_Data_Columns!A:C,3,FALSE)),"")</f>
        <v>5</v>
      </c>
      <c r="F198" s="122">
        <f>IFNA(IF(LEN(VLOOKUP(A198&amp;"."&amp;B198,Sample_Data_Columns!E:G,3,FALSE))=0,"",VLOOKUP(A198&amp;"."&amp;B198,Sample_Data_Columns!E:G,3,FALSE)),"")</f>
        <v>5</v>
      </c>
      <c r="G198" s="122">
        <f>vlookup(A198&amp;"."&amp;B198,Field_Count!C:D,2,false)</f>
        <v>894511</v>
      </c>
      <c r="H198" s="139">
        <f>vlookup(A198&amp;"."&amp;B198,Field_Count!C:E,3,false)</f>
        <v>417836</v>
      </c>
      <c r="I198" s="122">
        <f>vlookup(A198&amp;"."&amp;B198,Field_Count!C:F,4,false)</f>
        <v>894511</v>
      </c>
      <c r="J198" s="139">
        <f>vlookup(A198&amp;"."&amp;B198,Field_Count!C:G,5,false)</f>
        <v>932360</v>
      </c>
      <c r="K198" s="139">
        <f>vlookup(A198&amp;"."&amp;B198,Field_Count!C:H,6,false)</f>
        <v>4314</v>
      </c>
      <c r="L198" s="56"/>
      <c r="M198" s="56" t="s">
        <v>60</v>
      </c>
      <c r="N198" s="69" t="s">
        <v>7556</v>
      </c>
      <c r="O198" s="71" t="str">
        <f t="shared" si="1"/>
        <v/>
      </c>
      <c r="P198" s="72" t="str">
        <f t="shared" si="2"/>
        <v/>
      </c>
      <c r="Q198" s="161" t="s">
        <v>7485</v>
      </c>
      <c r="R198" s="136" t="s">
        <v>7486</v>
      </c>
      <c r="S198" s="151" t="s">
        <v>7489</v>
      </c>
      <c r="T198" s="200" t="s">
        <v>7523</v>
      </c>
      <c r="U198" s="117" t="s">
        <v>7461</v>
      </c>
      <c r="V198" s="60"/>
      <c r="W198" s="201" t="s">
        <v>7517</v>
      </c>
      <c r="X198" s="57" t="str">
        <f t="shared" si="3"/>
        <v>call2__v.New_Custom_Field</v>
      </c>
      <c r="Y198" s="57" t="str">
        <f>IFNA(VLOOKUP(M198&amp;"."&amp;N198,Vault_Required_Fields!C:D,2,false),"TBD")</f>
        <v>TBD</v>
      </c>
      <c r="Z198" s="57"/>
      <c r="AA198" s="57"/>
      <c r="AB198" s="57"/>
      <c r="AC198" s="57"/>
      <c r="AD198" s="57"/>
      <c r="AE198" s="57"/>
      <c r="AF198" s="44"/>
      <c r="AG198" s="56" t="s">
        <v>60</v>
      </c>
      <c r="AH198" s="56" t="s">
        <v>2535</v>
      </c>
      <c r="AI198" s="56" t="str">
        <f>VLOOKUP(AG198&amp;"."&amp;AH198,Vault_Required_Fields!C:D,2,false)</f>
        <v>#N/A</v>
      </c>
      <c r="AJ198" s="56" t="s">
        <v>10</v>
      </c>
      <c r="AK198" s="57"/>
      <c r="AL198" s="60" t="str">
        <f t="shared" si="4"/>
        <v>No</v>
      </c>
      <c r="AM198" s="79"/>
      <c r="AN198" s="79"/>
      <c r="AO198" s="79"/>
      <c r="AP198" s="79"/>
      <c r="AQ198" s="79"/>
      <c r="AR198" s="79"/>
      <c r="AS198" s="79"/>
      <c r="AT198" s="79"/>
      <c r="AU198" s="79"/>
      <c r="AV198" s="79"/>
      <c r="AW198" s="79"/>
      <c r="AX198" s="79"/>
      <c r="AY198" s="79"/>
      <c r="AZ198" s="79"/>
      <c r="BA198" s="79"/>
      <c r="BB198" s="79"/>
    </row>
    <row r="199" ht="14.25" customHeight="1">
      <c r="A199" s="56" t="s">
        <v>14</v>
      </c>
      <c r="B199" s="56" t="s">
        <v>1940</v>
      </c>
      <c r="C199" s="130" t="s">
        <v>161</v>
      </c>
      <c r="D199" s="130" t="s">
        <v>1941</v>
      </c>
      <c r="E199" s="122" t="str">
        <f>IFNA(IF(LEN(VLOOKUP(A199&amp;"."&amp;B199,Sample_Data_Columns!A:C,3,FALSE))=0,"",VLOOKUP(A199&amp;"."&amp;B199,Sample_Data_Columns!A:C,3,FALSE)),"")</f>
        <v>false</v>
      </c>
      <c r="F199" s="122" t="b">
        <f>IFNA(IF(LEN(VLOOKUP(A199&amp;"."&amp;B199,Sample_Data_Columns!E:G,3,FALSE))=0,"",VLOOKUP(A199&amp;"."&amp;B199,Sample_Data_Columns!E:G,3,FALSE)),"")</f>
        <v>0</v>
      </c>
      <c r="G199" s="122" t="str">
        <f>vlookup(A199&amp;"."&amp;B199,Field_Count!C:D,2,false)</f>
        <v>#N/A</v>
      </c>
      <c r="H199" s="139" t="str">
        <f>vlookup(A199&amp;"."&amp;B199,Field_Count!C:E,3,false)</f>
        <v>#N/A</v>
      </c>
      <c r="I199" s="122" t="str">
        <f>vlookup(A199&amp;"."&amp;B199,Field_Count!C:F,4,false)</f>
        <v>#N/A</v>
      </c>
      <c r="J199" s="139" t="str">
        <f>vlookup(A199&amp;"."&amp;B199,Field_Count!C:G,5,false)</f>
        <v>#N/A</v>
      </c>
      <c r="K199" s="139" t="str">
        <f>vlookup(A199&amp;"."&amp;B199,Field_Count!C:H,6,false)</f>
        <v>#N/A</v>
      </c>
      <c r="L199" s="56"/>
      <c r="M199" s="56" t="s">
        <v>60</v>
      </c>
      <c r="N199" s="69" t="s">
        <v>7556</v>
      </c>
      <c r="O199" s="71" t="str">
        <f t="shared" si="1"/>
        <v/>
      </c>
      <c r="P199" s="72" t="str">
        <f t="shared" si="2"/>
        <v/>
      </c>
      <c r="Q199" s="161" t="s">
        <v>7485</v>
      </c>
      <c r="R199" s="136" t="s">
        <v>7486</v>
      </c>
      <c r="S199" s="151" t="s">
        <v>7489</v>
      </c>
      <c r="T199" s="200" t="s">
        <v>7523</v>
      </c>
      <c r="U199" s="117" t="s">
        <v>7461</v>
      </c>
      <c r="V199" s="60"/>
      <c r="W199" s="201" t="s">
        <v>7517</v>
      </c>
      <c r="X199" s="57" t="str">
        <f t="shared" si="3"/>
        <v>call2__v.New_Custom_Field</v>
      </c>
      <c r="Y199" s="57" t="str">
        <f>IFNA(VLOOKUP(M199&amp;"."&amp;N199,Vault_Required_Fields!C:D,2,false),"TBD")</f>
        <v>TBD</v>
      </c>
      <c r="Z199" s="57"/>
      <c r="AA199" s="57"/>
      <c r="AB199" s="57"/>
      <c r="AC199" s="57"/>
      <c r="AD199" s="57"/>
      <c r="AE199" s="57"/>
      <c r="AF199" s="44"/>
      <c r="AG199" s="162" t="s">
        <v>60</v>
      </c>
      <c r="AH199" s="162" t="s">
        <v>2537</v>
      </c>
      <c r="AI199" s="162" t="str">
        <f>VLOOKUP(AG199&amp;"."&amp;AH199,Vault_Required_Fields!C:D,2,false)</f>
        <v>Veeva will populate</v>
      </c>
      <c r="AJ199" s="56" t="s">
        <v>170</v>
      </c>
      <c r="AK199" s="57"/>
      <c r="AL199" s="60" t="str">
        <f t="shared" si="4"/>
        <v>Yes</v>
      </c>
      <c r="AM199" s="79"/>
      <c r="AN199" s="79"/>
      <c r="AO199" s="79"/>
      <c r="AP199" s="79"/>
      <c r="AQ199" s="79"/>
      <c r="AR199" s="79"/>
      <c r="AS199" s="79"/>
      <c r="AT199" s="79"/>
      <c r="AU199" s="79"/>
      <c r="AV199" s="79"/>
      <c r="AW199" s="79"/>
      <c r="AX199" s="79"/>
      <c r="AY199" s="79"/>
      <c r="AZ199" s="79"/>
      <c r="BA199" s="79"/>
      <c r="BB199" s="79"/>
    </row>
    <row r="200" ht="14.25" customHeight="1">
      <c r="A200" s="56" t="s">
        <v>14</v>
      </c>
      <c r="B200" s="69" t="s">
        <v>861</v>
      </c>
      <c r="C200" s="130" t="s">
        <v>718</v>
      </c>
      <c r="D200" s="130" t="s">
        <v>1944</v>
      </c>
      <c r="E200" s="57" t="str">
        <f>IFNA(IF(LEN(VLOOKUP(A200&amp;"."&amp;B200,Sample_Data_Columns!A:C,3,FALSE))=0,"",VLOOKUP(A200&amp;"."&amp;B200,Sample_Data_Columns!A:C,3,FALSE)),"")</f>
        <v/>
      </c>
      <c r="F200" s="57" t="str">
        <f>IFNA(IF(LEN(VLOOKUP(A200&amp;"."&amp;B200,Sample_Data_Columns!E:G,3,FALSE))=0,"",VLOOKUP(A200&amp;"."&amp;B200,Sample_Data_Columns!E:G,3,FALSE)),"")</f>
        <v/>
      </c>
      <c r="G200" s="122" t="str">
        <f>vlookup(A200&amp;"."&amp;B200,Field_Count!C:D,2,false)</f>
        <v>#N/A</v>
      </c>
      <c r="H200" s="139" t="str">
        <f>vlookup(A200&amp;"."&amp;B200,Field_Count!C:E,3,false)</f>
        <v>#N/A</v>
      </c>
      <c r="I200" s="122" t="str">
        <f>vlookup(A200&amp;"."&amp;B200,Field_Count!C:F,4,false)</f>
        <v>#N/A</v>
      </c>
      <c r="J200" s="139" t="str">
        <f>vlookup(A200&amp;"."&amp;B200,Field_Count!C:G,5,false)</f>
        <v>#N/A</v>
      </c>
      <c r="K200" s="139" t="str">
        <f>vlookup(A200&amp;"."&amp;B200,Field_Count!C:H,6,false)</f>
        <v>#N/A</v>
      </c>
      <c r="L200" s="56"/>
      <c r="M200" s="56" t="s">
        <v>60</v>
      </c>
      <c r="N200" s="69" t="s">
        <v>7464</v>
      </c>
      <c r="O200" s="69" t="str">
        <f t="shared" si="1"/>
        <v/>
      </c>
      <c r="P200" s="57" t="str">
        <f t="shared" si="2"/>
        <v/>
      </c>
      <c r="Q200" s="161" t="s">
        <v>7457</v>
      </c>
      <c r="R200" s="133" t="s">
        <v>7466</v>
      </c>
      <c r="S200" s="59" t="s">
        <v>7723</v>
      </c>
      <c r="T200" s="200" t="s">
        <v>7466</v>
      </c>
      <c r="U200" s="117" t="s">
        <v>7457</v>
      </c>
      <c r="V200" s="60"/>
      <c r="W200" s="201" t="s">
        <v>7517</v>
      </c>
      <c r="X200" s="57" t="str">
        <f t="shared" si="3"/>
        <v>call2__v.OutOfScope</v>
      </c>
      <c r="Y200" s="57" t="str">
        <f>IFNA(VLOOKUP(M200&amp;"."&amp;N200,Vault_Required_Fields!C:D,2,false),"TBD")</f>
        <v>TBD</v>
      </c>
      <c r="Z200" s="57"/>
      <c r="AA200" s="57"/>
      <c r="AB200" s="57"/>
      <c r="AC200" s="59" t="s">
        <v>5058</v>
      </c>
      <c r="AD200" s="59" t="s">
        <v>7461</v>
      </c>
      <c r="AE200" s="57"/>
      <c r="AF200" s="44"/>
      <c r="AG200" s="56" t="s">
        <v>60</v>
      </c>
      <c r="AH200" s="56" t="s">
        <v>2538</v>
      </c>
      <c r="AI200" s="56" t="str">
        <f>VLOOKUP(AG200&amp;"."&amp;AH200,Vault_Required_Fields!C:D,2,false)</f>
        <v>#N/A</v>
      </c>
      <c r="AJ200" s="56" t="s">
        <v>2084</v>
      </c>
      <c r="AK200" s="57" t="s">
        <v>2539</v>
      </c>
      <c r="AL200" s="60" t="str">
        <f t="shared" si="4"/>
        <v>Yes</v>
      </c>
      <c r="AM200" s="79"/>
      <c r="AN200" s="79"/>
      <c r="AO200" s="79"/>
      <c r="AP200" s="79"/>
      <c r="AQ200" s="79"/>
      <c r="AR200" s="79"/>
      <c r="AS200" s="79"/>
      <c r="AT200" s="79"/>
      <c r="AU200" s="79"/>
      <c r="AV200" s="79"/>
      <c r="AW200" s="79"/>
      <c r="AX200" s="79"/>
      <c r="AY200" s="79"/>
      <c r="AZ200" s="79"/>
      <c r="BA200" s="79"/>
      <c r="BB200" s="79"/>
    </row>
    <row r="201" ht="14.25" customHeight="1">
      <c r="A201" s="56" t="s">
        <v>14</v>
      </c>
      <c r="B201" s="56" t="s">
        <v>1947</v>
      </c>
      <c r="C201" s="130" t="s">
        <v>1885</v>
      </c>
      <c r="D201" s="130" t="s">
        <v>1946</v>
      </c>
      <c r="E201" s="122" t="str">
        <f>IFNA(IF(LEN(VLOOKUP(A201&amp;"."&amp;B201,Sample_Data_Columns!A:C,3,FALSE))=0,"",VLOOKUP(A201&amp;"."&amp;B201,Sample_Data_Columns!A:C,3,FALSE)),"")</f>
        <v>1</v>
      </c>
      <c r="F201" s="122">
        <f>IFNA(IF(LEN(VLOOKUP(A201&amp;"."&amp;B201,Sample_Data_Columns!E:G,3,FALSE))=0,"",VLOOKUP(A201&amp;"."&amp;B201,Sample_Data_Columns!E:G,3,FALSE)),"")</f>
        <v>4</v>
      </c>
      <c r="G201" s="122">
        <f>vlookup(A201&amp;"."&amp;B201,Field_Count!C:D,2,false)</f>
        <v>529385</v>
      </c>
      <c r="H201" s="139">
        <f>vlookup(A201&amp;"."&amp;B201,Field_Count!C:E,3,false)</f>
        <v>246068</v>
      </c>
      <c r="I201" s="122">
        <f>vlookup(A201&amp;"."&amp;B201,Field_Count!C:F,4,false)</f>
        <v>529385</v>
      </c>
      <c r="J201" s="139">
        <f>vlookup(A201&amp;"."&amp;B201,Field_Count!C:G,5,false)</f>
        <v>147459</v>
      </c>
      <c r="K201" s="139">
        <f>vlookup(A201&amp;"."&amp;B201,Field_Count!C:H,6,false)</f>
        <v>830</v>
      </c>
      <c r="L201" s="56"/>
      <c r="M201" s="56" t="s">
        <v>60</v>
      </c>
      <c r="N201" s="56" t="s">
        <v>2120</v>
      </c>
      <c r="O201" s="60" t="str">
        <f t="shared" si="1"/>
        <v>Number</v>
      </c>
      <c r="P201" s="57" t="str">
        <f t="shared" si="2"/>
        <v>The total number of attendees for this call. For a group call with four doctors, this would be "3" for the parent call associated to the parent account and "0" for the child calls.  For performance reasons, this is not set via a trigger.</v>
      </c>
      <c r="Q201" s="230" t="s">
        <v>7461</v>
      </c>
      <c r="R201" s="136" t="s">
        <v>7455</v>
      </c>
      <c r="S201" s="59"/>
      <c r="T201" s="206" t="s">
        <v>2914</v>
      </c>
      <c r="U201" s="117" t="s">
        <v>5058</v>
      </c>
      <c r="V201" s="62" t="s">
        <v>7709</v>
      </c>
      <c r="W201" s="201" t="s">
        <v>7517</v>
      </c>
      <c r="X201" s="57" t="str">
        <f t="shared" si="3"/>
        <v>call2__v.attendees__v</v>
      </c>
      <c r="Y201" s="57" t="str">
        <f>IFNA(VLOOKUP(M201&amp;"."&amp;N201,Vault_Required_Fields!C:D,2,false),"TBD")</f>
        <v>TBD</v>
      </c>
      <c r="Z201" s="59" t="s">
        <v>5058</v>
      </c>
      <c r="AA201" s="59" t="s">
        <v>5058</v>
      </c>
      <c r="AB201" s="59" t="s">
        <v>5058</v>
      </c>
      <c r="AC201" s="59" t="s">
        <v>5058</v>
      </c>
      <c r="AD201" s="59" t="s">
        <v>7461</v>
      </c>
      <c r="AE201" s="57"/>
      <c r="AF201" s="44"/>
      <c r="AG201" s="56" t="s">
        <v>60</v>
      </c>
      <c r="AH201" s="56" t="s">
        <v>2540</v>
      </c>
      <c r="AI201" s="56" t="str">
        <f>VLOOKUP(AG201&amp;"."&amp;AH201,Vault_Required_Fields!C:D,2,false)</f>
        <v>#N/A</v>
      </c>
      <c r="AJ201" s="56" t="s">
        <v>2122</v>
      </c>
      <c r="AK201" s="57"/>
      <c r="AL201" s="60" t="str">
        <f t="shared" si="4"/>
        <v>Yes</v>
      </c>
      <c r="AM201" s="79"/>
      <c r="AN201" s="119" t="s">
        <v>7664</v>
      </c>
      <c r="AO201" s="79"/>
      <c r="AP201" s="79"/>
      <c r="AQ201" s="79"/>
      <c r="AR201" s="79"/>
      <c r="AS201" s="79"/>
      <c r="AT201" s="79"/>
      <c r="AU201" s="79"/>
      <c r="AV201" s="79"/>
      <c r="AW201" s="79"/>
      <c r="AX201" s="79"/>
      <c r="AY201" s="79"/>
      <c r="AZ201" s="79"/>
      <c r="BA201" s="79"/>
      <c r="BB201" s="79"/>
    </row>
    <row r="202" ht="14.25" customHeight="1">
      <c r="A202" s="56" t="s">
        <v>14</v>
      </c>
      <c r="B202" s="56" t="s">
        <v>1950</v>
      </c>
      <c r="C202" s="130" t="s">
        <v>1213</v>
      </c>
      <c r="D202" s="130"/>
      <c r="E202" s="57" t="str">
        <f>IFNA(IF(LEN(VLOOKUP(A202&amp;"."&amp;B202,Sample_Data_Columns!A:C,3,FALSE))=0,"",VLOOKUP(A202&amp;"."&amp;B202,Sample_Data_Columns!A:C,3,FALSE)),"")</f>
        <v/>
      </c>
      <c r="F202" s="57" t="str">
        <f>IFNA(IF(LEN(VLOOKUP(A202&amp;"."&amp;B202,Sample_Data_Columns!E:G,3,FALSE))=0,"",VLOOKUP(A202&amp;"."&amp;B202,Sample_Data_Columns!E:G,3,FALSE)),"")</f>
        <v/>
      </c>
      <c r="G202" s="122" t="str">
        <f>vlookup(A202&amp;"."&amp;B202,Field_Count!C:D,2,false)</f>
        <v>#N/A</v>
      </c>
      <c r="H202" s="139" t="str">
        <f>vlookup(A202&amp;"."&amp;B202,Field_Count!C:E,3,false)</f>
        <v>#N/A</v>
      </c>
      <c r="I202" s="122" t="str">
        <f>vlookup(A202&amp;"."&amp;B202,Field_Count!C:F,4,false)</f>
        <v>#N/A</v>
      </c>
      <c r="J202" s="139" t="str">
        <f>vlookup(A202&amp;"."&amp;B202,Field_Count!C:G,5,false)</f>
        <v>#N/A</v>
      </c>
      <c r="K202" s="139" t="str">
        <f>vlookup(A202&amp;"."&amp;B202,Field_Count!C:H,6,false)</f>
        <v>#N/A</v>
      </c>
      <c r="L202" s="56"/>
      <c r="M202" s="56" t="s">
        <v>60</v>
      </c>
      <c r="N202" s="69" t="s">
        <v>7464</v>
      </c>
      <c r="O202" s="69" t="str">
        <f t="shared" si="1"/>
        <v/>
      </c>
      <c r="P202" s="72" t="str">
        <f t="shared" si="2"/>
        <v/>
      </c>
      <c r="Q202" s="161" t="s">
        <v>7457</v>
      </c>
      <c r="R202" s="133" t="s">
        <v>7457</v>
      </c>
      <c r="S202" s="73" t="s">
        <v>7717</v>
      </c>
      <c r="T202" s="200" t="s">
        <v>7466</v>
      </c>
      <c r="U202" s="117" t="s">
        <v>7457</v>
      </c>
      <c r="V202" s="60"/>
      <c r="W202" s="201" t="s">
        <v>7517</v>
      </c>
      <c r="X202" s="57" t="str">
        <f t="shared" si="3"/>
        <v>call2__v.OutOfScope</v>
      </c>
      <c r="Y202" s="57" t="str">
        <f>IFNA(VLOOKUP(M202&amp;"."&amp;N202,Vault_Required_Fields!C:D,2,false),"TBD")</f>
        <v>TBD</v>
      </c>
      <c r="Z202" s="57"/>
      <c r="AA202" s="57"/>
      <c r="AB202" s="57"/>
      <c r="AC202" s="59" t="s">
        <v>5058</v>
      </c>
      <c r="AD202" s="59" t="s">
        <v>7461</v>
      </c>
      <c r="AE202" s="57"/>
      <c r="AF202" s="44"/>
      <c r="AG202" s="56" t="s">
        <v>60</v>
      </c>
      <c r="AH202" s="56" t="s">
        <v>2542</v>
      </c>
      <c r="AI202" s="56" t="str">
        <f>VLOOKUP(AG202&amp;"."&amp;AH202,Vault_Required_Fields!C:D,2,false)</f>
        <v>#N/A</v>
      </c>
      <c r="AJ202" s="56" t="s">
        <v>2122</v>
      </c>
      <c r="AK202" s="57"/>
      <c r="AL202" s="60" t="str">
        <f t="shared" si="4"/>
        <v>Yes</v>
      </c>
      <c r="AM202" s="79"/>
      <c r="AN202" s="79"/>
      <c r="AO202" s="79"/>
      <c r="AP202" s="79"/>
      <c r="AQ202" s="79"/>
      <c r="AR202" s="79"/>
      <c r="AS202" s="79"/>
      <c r="AT202" s="79"/>
      <c r="AU202" s="79"/>
      <c r="AV202" s="79"/>
      <c r="AW202" s="79"/>
      <c r="AX202" s="79"/>
      <c r="AY202" s="79"/>
      <c r="AZ202" s="79"/>
      <c r="BA202" s="79"/>
      <c r="BB202" s="79"/>
    </row>
    <row r="203" ht="14.25" customHeight="1">
      <c r="A203" s="56" t="s">
        <v>14</v>
      </c>
      <c r="B203" s="56" t="s">
        <v>1953</v>
      </c>
      <c r="C203" s="130" t="s">
        <v>187</v>
      </c>
      <c r="D203" s="130" t="s">
        <v>1954</v>
      </c>
      <c r="E203" s="122" t="str">
        <f>IFNA(IF(LEN(VLOOKUP(A203&amp;"."&amp;B203,Sample_Data_Columns!A:C,3,FALSE))=0,"",VLOOKUP(A203&amp;"."&amp;B203,Sample_Data_Columns!A:C,3,FALSE)),"")</f>
        <v>ME</v>
      </c>
      <c r="F203" s="122" t="str">
        <f>IFNA(IF(LEN(VLOOKUP(A203&amp;"."&amp;B203,Sample_Data_Columns!E:G,3,FALSE))=0,"",VLOOKUP(A203&amp;"."&amp;B203,Sample_Data_Columns!E:G,3,FALSE)),"")</f>
        <v>ME</v>
      </c>
      <c r="G203" s="122">
        <f>vlookup(A203&amp;"."&amp;B203,Field_Count!C:D,2,false)</f>
        <v>894507</v>
      </c>
      <c r="H203" s="139">
        <f>vlookup(A203&amp;"."&amp;B203,Field_Count!C:E,3,false)</f>
        <v>417836</v>
      </c>
      <c r="I203" s="122">
        <f>vlookup(A203&amp;"."&amp;B203,Field_Count!C:F,4,false)</f>
        <v>894507</v>
      </c>
      <c r="J203" s="139">
        <f>vlookup(A203&amp;"."&amp;B203,Field_Count!C:G,5,false)</f>
        <v>932360</v>
      </c>
      <c r="K203" s="139">
        <f>vlookup(A203&amp;"."&amp;B203,Field_Count!C:H,6,false)</f>
        <v>4314</v>
      </c>
      <c r="L203" s="56"/>
      <c r="M203" s="56" t="s">
        <v>60</v>
      </c>
      <c r="N203" s="56" t="s">
        <v>2194</v>
      </c>
      <c r="O203" s="60" t="str">
        <f t="shared" si="1"/>
        <v>Object</v>
      </c>
      <c r="P203" s="57" t="str">
        <f t="shared" si="2"/>
        <v/>
      </c>
      <c r="Q203" s="161" t="s">
        <v>7485</v>
      </c>
      <c r="R203" s="136" t="s">
        <v>7486</v>
      </c>
      <c r="S203" s="134" t="s">
        <v>7724</v>
      </c>
      <c r="T203" s="200" t="s">
        <v>7523</v>
      </c>
      <c r="U203" s="117" t="s">
        <v>7461</v>
      </c>
      <c r="V203" s="60"/>
      <c r="W203" s="201" t="s">
        <v>7517</v>
      </c>
      <c r="X203" s="57" t="str">
        <f t="shared" si="3"/>
        <v>call2__v.country_user__v</v>
      </c>
      <c r="Y203" s="57" t="str">
        <f>IFNA(VLOOKUP(M203&amp;"."&amp;N203,Vault_Required_Fields!C:D,2,false),"TBD")</f>
        <v>TBD</v>
      </c>
      <c r="Z203" s="57"/>
      <c r="AA203" s="57"/>
      <c r="AB203" s="57"/>
      <c r="AC203" s="57"/>
      <c r="AD203" s="57"/>
      <c r="AE203" s="57"/>
      <c r="AF203" s="44"/>
      <c r="AG203" s="56" t="s">
        <v>60</v>
      </c>
      <c r="AH203" s="56" t="s">
        <v>2544</v>
      </c>
      <c r="AI203" s="56" t="str">
        <f>VLOOKUP(AG203&amp;"."&amp;AH203,Vault_Required_Fields!C:D,2,false)</f>
        <v>#N/A</v>
      </c>
      <c r="AJ203" s="56" t="s">
        <v>170</v>
      </c>
      <c r="AK203" s="57"/>
      <c r="AL203" s="60" t="str">
        <f t="shared" si="4"/>
        <v>No</v>
      </c>
      <c r="AM203" s="79"/>
      <c r="AN203" s="79"/>
      <c r="AO203" s="79"/>
      <c r="AP203" s="79"/>
      <c r="AQ203" s="79"/>
      <c r="AR203" s="79"/>
      <c r="AS203" s="79"/>
      <c r="AT203" s="79"/>
      <c r="AU203" s="79"/>
      <c r="AV203" s="79"/>
      <c r="AW203" s="79"/>
      <c r="AX203" s="79"/>
      <c r="AY203" s="79"/>
      <c r="AZ203" s="79"/>
      <c r="BA203" s="79"/>
      <c r="BB203" s="79"/>
    </row>
    <row r="204" ht="14.25" customHeight="1">
      <c r="A204" s="56" t="s">
        <v>14</v>
      </c>
      <c r="B204" s="56" t="s">
        <v>1957</v>
      </c>
      <c r="C204" s="130" t="s">
        <v>187</v>
      </c>
      <c r="D204" s="130"/>
      <c r="E204" s="122" t="str">
        <f>IFNA(IF(LEN(VLOOKUP(A204&amp;"."&amp;B204,Sample_Data_Columns!A:C,3,FALSE))=0,"",VLOOKUP(A204&amp;"."&amp;B204,Sample_Data_Columns!A:C,3,FALSE)),"")</f>
        <v>dijana.stojanovski@roche.com.invalid</v>
      </c>
      <c r="F204" s="122" t="str">
        <f>IFNA(IF(LEN(VLOOKUP(A204&amp;"."&amp;B204,Sample_Data_Columns!E:G,3,FALSE))=0,"",VLOOKUP(A204&amp;"."&amp;B204,Sample_Data_Columns!E:G,3,FALSE)),"")</f>
        <v>dijana.stojanovski@roche.com.invalid</v>
      </c>
      <c r="G204" s="122">
        <f>vlookup(A204&amp;"."&amp;B204,Field_Count!C:D,2,false)</f>
        <v>894511</v>
      </c>
      <c r="H204" s="139">
        <f>vlookup(A204&amp;"."&amp;B204,Field_Count!C:E,3,false)</f>
        <v>417836</v>
      </c>
      <c r="I204" s="122">
        <f>vlookup(A204&amp;"."&amp;B204,Field_Count!C:F,4,false)</f>
        <v>894511</v>
      </c>
      <c r="J204" s="139">
        <f>vlookup(A204&amp;"."&amp;B204,Field_Count!C:G,5,false)</f>
        <v>932360</v>
      </c>
      <c r="K204" s="139">
        <f>vlookup(A204&amp;"."&amp;B204,Field_Count!C:H,6,false)</f>
        <v>4314</v>
      </c>
      <c r="L204" s="56"/>
      <c r="M204" s="56" t="s">
        <v>60</v>
      </c>
      <c r="N204" s="69" t="s">
        <v>7556</v>
      </c>
      <c r="O204" s="71" t="str">
        <f t="shared" si="1"/>
        <v/>
      </c>
      <c r="P204" s="72" t="str">
        <f t="shared" si="2"/>
        <v/>
      </c>
      <c r="Q204" s="161" t="s">
        <v>7485</v>
      </c>
      <c r="R204" s="136" t="s">
        <v>7486</v>
      </c>
      <c r="S204" s="151" t="s">
        <v>7489</v>
      </c>
      <c r="T204" s="200" t="s">
        <v>7523</v>
      </c>
      <c r="U204" s="117" t="s">
        <v>7461</v>
      </c>
      <c r="V204" s="60"/>
      <c r="W204" s="201" t="s">
        <v>7517</v>
      </c>
      <c r="X204" s="57" t="str">
        <f t="shared" si="3"/>
        <v>call2__v.New_Custom_Field</v>
      </c>
      <c r="Y204" s="57" t="str">
        <f>IFNA(VLOOKUP(M204&amp;"."&amp;N204,Vault_Required_Fields!C:D,2,false),"TBD")</f>
        <v>TBD</v>
      </c>
      <c r="Z204" s="57"/>
      <c r="AA204" s="57"/>
      <c r="AB204" s="57"/>
      <c r="AC204" s="57"/>
      <c r="AD204" s="57"/>
      <c r="AE204" s="57"/>
      <c r="AF204" s="44"/>
      <c r="AG204" s="56" t="s">
        <v>60</v>
      </c>
      <c r="AH204" s="56" t="s">
        <v>2546</v>
      </c>
      <c r="AI204" s="56" t="str">
        <f>VLOOKUP(AG204&amp;"."&amp;AH204,Vault_Required_Fields!C:D,2,false)</f>
        <v>#N/A</v>
      </c>
      <c r="AJ204" s="56" t="s">
        <v>2122</v>
      </c>
      <c r="AK204" s="57"/>
      <c r="AL204" s="60" t="str">
        <f t="shared" si="4"/>
        <v>Yes</v>
      </c>
      <c r="AM204" s="79"/>
      <c r="AN204" s="79"/>
      <c r="AO204" s="79"/>
      <c r="AP204" s="79"/>
      <c r="AQ204" s="79"/>
      <c r="AR204" s="79"/>
      <c r="AS204" s="79"/>
      <c r="AT204" s="79"/>
      <c r="AU204" s="79"/>
      <c r="AV204" s="79"/>
      <c r="AW204" s="79"/>
      <c r="AX204" s="79"/>
      <c r="AY204" s="79"/>
      <c r="AZ204" s="79"/>
      <c r="BA204" s="79"/>
      <c r="BB204" s="79"/>
    </row>
    <row r="205" ht="14.25" customHeight="1">
      <c r="A205" s="56" t="s">
        <v>14</v>
      </c>
      <c r="B205" s="56" t="s">
        <v>1960</v>
      </c>
      <c r="C205" s="130" t="s">
        <v>187</v>
      </c>
      <c r="D205" s="130"/>
      <c r="E205" s="122" t="str">
        <f>IFNA(IF(LEN(VLOOKUP(A205&amp;"."&amp;B205,Sample_Data_Columns!A:C,3,FALSE))=0,"",VLOOKUP(A205&amp;"."&amp;B205,Sample_Data_Columns!A:C,3,FALSE)),"")</f>
        <v>rudovid1</v>
      </c>
      <c r="F205" s="122" t="str">
        <f>IFNA(IF(LEN(VLOOKUP(A205&amp;"."&amp;B205,Sample_Data_Columns!E:G,3,FALSE))=0,"",VLOOKUP(A205&amp;"."&amp;B205,Sample_Data_Columns!E:G,3,FALSE)),"")</f>
        <v>rudovid1</v>
      </c>
      <c r="G205" s="122">
        <f>vlookup(A205&amp;"."&amp;B205,Field_Count!C:D,2,false)</f>
        <v>726160</v>
      </c>
      <c r="H205" s="139">
        <f>vlookup(A205&amp;"."&amp;B205,Field_Count!C:E,3,false)</f>
        <v>417774</v>
      </c>
      <c r="I205" s="122">
        <f>vlookup(A205&amp;"."&amp;B205,Field_Count!C:F,4,false)</f>
        <v>726160</v>
      </c>
      <c r="J205" s="139">
        <f>vlookup(A205&amp;"."&amp;B205,Field_Count!C:G,5,false)</f>
        <v>932357</v>
      </c>
      <c r="K205" s="139">
        <f>vlookup(A205&amp;"."&amp;B205,Field_Count!C:H,6,false)</f>
        <v>4314</v>
      </c>
      <c r="L205" s="56"/>
      <c r="M205" s="56" t="s">
        <v>60</v>
      </c>
      <c r="N205" s="69" t="s">
        <v>7556</v>
      </c>
      <c r="O205" s="71" t="str">
        <f t="shared" si="1"/>
        <v/>
      </c>
      <c r="P205" s="72" t="str">
        <f t="shared" si="2"/>
        <v/>
      </c>
      <c r="Q205" s="161" t="s">
        <v>7485</v>
      </c>
      <c r="R205" s="136" t="s">
        <v>7486</v>
      </c>
      <c r="S205" s="151" t="s">
        <v>7489</v>
      </c>
      <c r="T205" s="200" t="s">
        <v>7523</v>
      </c>
      <c r="U205" s="117" t="s">
        <v>7461</v>
      </c>
      <c r="V205" s="60"/>
      <c r="W205" s="201" t="s">
        <v>7517</v>
      </c>
      <c r="X205" s="57" t="str">
        <f t="shared" si="3"/>
        <v>call2__v.New_Custom_Field</v>
      </c>
      <c r="Y205" s="57" t="str">
        <f>IFNA(VLOOKUP(M205&amp;"."&amp;N205,Vault_Required_Fields!C:D,2,false),"TBD")</f>
        <v>TBD</v>
      </c>
      <c r="Z205" s="57"/>
      <c r="AA205" s="57"/>
      <c r="AB205" s="57"/>
      <c r="AC205" s="57"/>
      <c r="AD205" s="57"/>
      <c r="AE205" s="57"/>
      <c r="AF205" s="44"/>
      <c r="AG205" s="56" t="s">
        <v>60</v>
      </c>
      <c r="AH205" s="56" t="s">
        <v>2548</v>
      </c>
      <c r="AI205" s="56" t="str">
        <f>VLOOKUP(AG205&amp;"."&amp;AH205,Vault_Required_Fields!C:D,2,false)</f>
        <v>#N/A</v>
      </c>
      <c r="AJ205" s="56" t="s">
        <v>2167</v>
      </c>
      <c r="AK205" s="57" t="s">
        <v>2550</v>
      </c>
      <c r="AL205" s="60" t="str">
        <f t="shared" si="4"/>
        <v>No</v>
      </c>
      <c r="AM205" s="79"/>
      <c r="AN205" s="79"/>
      <c r="AO205" s="79"/>
      <c r="AP205" s="79"/>
      <c r="AQ205" s="79"/>
      <c r="AR205" s="79"/>
      <c r="AS205" s="79"/>
      <c r="AT205" s="79"/>
      <c r="AU205" s="79"/>
      <c r="AV205" s="79"/>
      <c r="AW205" s="79"/>
      <c r="AX205" s="79"/>
      <c r="AY205" s="79"/>
      <c r="AZ205" s="79"/>
      <c r="BA205" s="79"/>
      <c r="BB205" s="79"/>
    </row>
    <row r="206" ht="14.25" customHeight="1">
      <c r="A206" s="56" t="s">
        <v>14</v>
      </c>
      <c r="B206" s="56" t="s">
        <v>1963</v>
      </c>
      <c r="C206" s="130" t="s">
        <v>187</v>
      </c>
      <c r="D206" s="130"/>
      <c r="E206" s="122" t="str">
        <f>IFNA(IF(LEN(VLOOKUP(A206&amp;"."&amp;B206,Sample_Data_Columns!A:C,3,FALSE))=0,"",VLOOKUP(A206&amp;"."&amp;B206,Sample_Data_Columns!A:C,3,FALSE)),"")</f>
        <v>Core Non Promotional Customer Facing</v>
      </c>
      <c r="F206" s="122" t="str">
        <f>IFNA(IF(LEN(VLOOKUP(A206&amp;"."&amp;B206,Sample_Data_Columns!E:G,3,FALSE))=0,"",VLOOKUP(A206&amp;"."&amp;B206,Sample_Data_Columns!E:G,3,FALSE)),"")</f>
        <v>Core Non Promotional Customer Facing</v>
      </c>
      <c r="G206" s="122">
        <f>vlookup(A206&amp;"."&amp;B206,Field_Count!C:D,2,false)</f>
        <v>894511</v>
      </c>
      <c r="H206" s="139">
        <f>vlookup(A206&amp;"."&amp;B206,Field_Count!C:E,3,false)</f>
        <v>417836</v>
      </c>
      <c r="I206" s="122">
        <f>vlookup(A206&amp;"."&amp;B206,Field_Count!C:F,4,false)</f>
        <v>894511</v>
      </c>
      <c r="J206" s="139">
        <f>vlookup(A206&amp;"."&amp;B206,Field_Count!C:G,5,false)</f>
        <v>932360</v>
      </c>
      <c r="K206" s="139">
        <f>vlookup(A206&amp;"."&amp;B206,Field_Count!C:H,6,false)</f>
        <v>4314</v>
      </c>
      <c r="L206" s="56"/>
      <c r="M206" s="56" t="s">
        <v>60</v>
      </c>
      <c r="N206" s="69" t="s">
        <v>7556</v>
      </c>
      <c r="O206" s="71" t="str">
        <f t="shared" si="1"/>
        <v/>
      </c>
      <c r="P206" s="72" t="str">
        <f t="shared" si="2"/>
        <v/>
      </c>
      <c r="Q206" s="161" t="s">
        <v>7485</v>
      </c>
      <c r="R206" s="136" t="s">
        <v>7486</v>
      </c>
      <c r="S206" s="151" t="s">
        <v>7489</v>
      </c>
      <c r="T206" s="200" t="s">
        <v>7523</v>
      </c>
      <c r="U206" s="117" t="s">
        <v>7461</v>
      </c>
      <c r="V206" s="60"/>
      <c r="W206" s="201" t="s">
        <v>7517</v>
      </c>
      <c r="X206" s="57" t="str">
        <f t="shared" si="3"/>
        <v>call2__v.New_Custom_Field</v>
      </c>
      <c r="Y206" s="57" t="str">
        <f>IFNA(VLOOKUP(M206&amp;"."&amp;N206,Vault_Required_Fields!C:D,2,false),"TBD")</f>
        <v>TBD</v>
      </c>
      <c r="Z206" s="57"/>
      <c r="AA206" s="57"/>
      <c r="AB206" s="57"/>
      <c r="AC206" s="57"/>
      <c r="AD206" s="57"/>
      <c r="AE206" s="57"/>
      <c r="AF206" s="44"/>
      <c r="AG206" s="56" t="s">
        <v>60</v>
      </c>
      <c r="AH206" s="56" t="s">
        <v>2551</v>
      </c>
      <c r="AI206" s="56" t="str">
        <f>VLOOKUP(AG206&amp;"."&amp;AH206,Vault_Required_Fields!C:D,2,false)</f>
        <v>#N/A</v>
      </c>
      <c r="AJ206" s="56" t="s">
        <v>170</v>
      </c>
      <c r="AK206" s="57"/>
      <c r="AL206" s="60" t="str">
        <f t="shared" si="4"/>
        <v>No</v>
      </c>
      <c r="AM206" s="79"/>
      <c r="AN206" s="79"/>
      <c r="AO206" s="79"/>
      <c r="AP206" s="79"/>
      <c r="AQ206" s="79"/>
      <c r="AR206" s="79"/>
      <c r="AS206" s="79"/>
      <c r="AT206" s="79"/>
      <c r="AU206" s="79"/>
      <c r="AV206" s="79"/>
      <c r="AW206" s="79"/>
      <c r="AX206" s="79"/>
      <c r="AY206" s="79"/>
      <c r="AZ206" s="79"/>
      <c r="BA206" s="79"/>
      <c r="BB206" s="79"/>
    </row>
    <row r="207" ht="14.25" customHeight="1">
      <c r="A207" s="56" t="s">
        <v>14</v>
      </c>
      <c r="B207" s="56" t="s">
        <v>1966</v>
      </c>
      <c r="C207" s="130" t="s">
        <v>187</v>
      </c>
      <c r="D207" s="130"/>
      <c r="E207" s="122" t="str">
        <f>IFNA(IF(LEN(VLOOKUP(A207&amp;"."&amp;B207,Sample_Data_Columns!A:C,3,FALSE))=0,"",VLOOKUP(A207&amp;"."&amp;B207,Sample_Data_Columns!A:C,3,FALSE)),"")</f>
        <v>Europe/Berlin</v>
      </c>
      <c r="F207" s="122" t="str">
        <f>IFNA(IF(LEN(VLOOKUP(A207&amp;"."&amp;B207,Sample_Data_Columns!E:G,3,FALSE))=0,"",VLOOKUP(A207&amp;"."&amp;B207,Sample_Data_Columns!E:G,3,FALSE)),"")</f>
        <v>Europe/Berlin</v>
      </c>
      <c r="G207" s="122">
        <f>vlookup(A207&amp;"."&amp;B207,Field_Count!C:D,2,false)</f>
        <v>894511</v>
      </c>
      <c r="H207" s="139">
        <f>vlookup(A207&amp;"."&amp;B207,Field_Count!C:E,3,false)</f>
        <v>417836</v>
      </c>
      <c r="I207" s="122">
        <f>vlookup(A207&amp;"."&amp;B207,Field_Count!C:F,4,false)</f>
        <v>894511</v>
      </c>
      <c r="J207" s="139">
        <f>vlookup(A207&amp;"."&amp;B207,Field_Count!C:G,5,false)</f>
        <v>932360</v>
      </c>
      <c r="K207" s="139">
        <f>vlookup(A207&amp;"."&amp;B207,Field_Count!C:H,6,false)</f>
        <v>4314</v>
      </c>
      <c r="L207" s="56"/>
      <c r="M207" s="56" t="s">
        <v>60</v>
      </c>
      <c r="N207" s="69" t="s">
        <v>7556</v>
      </c>
      <c r="O207" s="71" t="str">
        <f t="shared" si="1"/>
        <v/>
      </c>
      <c r="P207" s="72" t="str">
        <f t="shared" si="2"/>
        <v/>
      </c>
      <c r="Q207" s="161" t="s">
        <v>7485</v>
      </c>
      <c r="R207" s="136" t="s">
        <v>7486</v>
      </c>
      <c r="S207" s="151" t="s">
        <v>7489</v>
      </c>
      <c r="T207" s="200" t="s">
        <v>7523</v>
      </c>
      <c r="U207" s="117" t="s">
        <v>7461</v>
      </c>
      <c r="V207" s="60"/>
      <c r="W207" s="201" t="s">
        <v>7517</v>
      </c>
      <c r="X207" s="57" t="str">
        <f t="shared" si="3"/>
        <v>call2__v.New_Custom_Field</v>
      </c>
      <c r="Y207" s="57" t="str">
        <f>IFNA(VLOOKUP(M207&amp;"."&amp;N207,Vault_Required_Fields!C:D,2,false),"TBD")</f>
        <v>TBD</v>
      </c>
      <c r="Z207" s="57"/>
      <c r="AA207" s="57"/>
      <c r="AB207" s="57"/>
      <c r="AC207" s="57"/>
      <c r="AD207" s="57"/>
      <c r="AE207" s="57"/>
      <c r="AF207" s="44"/>
      <c r="AG207" s="56" t="s">
        <v>60</v>
      </c>
      <c r="AH207" s="56" t="s">
        <v>2553</v>
      </c>
      <c r="AI207" s="56" t="str">
        <f>VLOOKUP(AG207&amp;"."&amp;AH207,Vault_Required_Fields!C:D,2,false)</f>
        <v>#N/A</v>
      </c>
      <c r="AJ207" s="56" t="s">
        <v>156</v>
      </c>
      <c r="AK207" s="57"/>
      <c r="AL207" s="60" t="str">
        <f t="shared" si="4"/>
        <v>No</v>
      </c>
      <c r="AM207" s="79"/>
      <c r="AN207" s="79"/>
      <c r="AO207" s="79"/>
      <c r="AP207" s="79"/>
      <c r="AQ207" s="79"/>
      <c r="AR207" s="79"/>
      <c r="AS207" s="79"/>
      <c r="AT207" s="79"/>
      <c r="AU207" s="79"/>
      <c r="AV207" s="79"/>
      <c r="AW207" s="79"/>
      <c r="AX207" s="79"/>
      <c r="AY207" s="79"/>
      <c r="AZ207" s="79"/>
      <c r="BA207" s="79"/>
      <c r="BB207" s="79"/>
    </row>
    <row r="208" ht="14.25" customHeight="1">
      <c r="A208" s="56" t="s">
        <v>14</v>
      </c>
      <c r="B208" s="56" t="s">
        <v>1968</v>
      </c>
      <c r="C208" s="130" t="s">
        <v>187</v>
      </c>
      <c r="D208" s="130"/>
      <c r="E208" s="122" t="str">
        <f>IFNA(IF(LEN(VLOOKUP(A208&amp;"."&amp;B208,Sample_Data_Columns!A:C,3,FALSE))=0,"",VLOOKUP(A208&amp;"."&amp;B208,Sample_Data_Columns!A:C,3,FALSE)),"")</f>
        <v>Dijana Stojanovski</v>
      </c>
      <c r="F208" s="122" t="str">
        <f>IFNA(IF(LEN(VLOOKUP(A208&amp;"."&amp;B208,Sample_Data_Columns!E:G,3,FALSE))=0,"",VLOOKUP(A208&amp;"."&amp;B208,Sample_Data_Columns!E:G,3,FALSE)),"")</f>
        <v>Dijana Stojanovski</v>
      </c>
      <c r="G208" s="122">
        <f>vlookup(A208&amp;"."&amp;B208,Field_Count!C:D,2,false)</f>
        <v>894511</v>
      </c>
      <c r="H208" s="139">
        <f>vlookup(A208&amp;"."&amp;B208,Field_Count!C:E,3,false)</f>
        <v>417836</v>
      </c>
      <c r="I208" s="122">
        <f>vlookup(A208&amp;"."&amp;B208,Field_Count!C:F,4,false)</f>
        <v>894511</v>
      </c>
      <c r="J208" s="139">
        <f>vlookup(A208&amp;"."&amp;B208,Field_Count!C:G,5,false)</f>
        <v>932360</v>
      </c>
      <c r="K208" s="139">
        <f>vlookup(A208&amp;"."&amp;B208,Field_Count!C:H,6,false)</f>
        <v>4314</v>
      </c>
      <c r="L208" s="56"/>
      <c r="M208" s="56" t="s">
        <v>60</v>
      </c>
      <c r="N208" s="69" t="s">
        <v>7556</v>
      </c>
      <c r="O208" s="71" t="str">
        <f t="shared" si="1"/>
        <v/>
      </c>
      <c r="P208" s="72" t="str">
        <f t="shared" si="2"/>
        <v/>
      </c>
      <c r="Q208" s="161" t="s">
        <v>7485</v>
      </c>
      <c r="R208" s="136" t="s">
        <v>7486</v>
      </c>
      <c r="S208" s="151" t="s">
        <v>7489</v>
      </c>
      <c r="T208" s="200" t="s">
        <v>7523</v>
      </c>
      <c r="U208" s="117" t="s">
        <v>7461</v>
      </c>
      <c r="V208" s="60"/>
      <c r="W208" s="201" t="s">
        <v>7517</v>
      </c>
      <c r="X208" s="57" t="str">
        <f t="shared" si="3"/>
        <v>call2__v.New_Custom_Field</v>
      </c>
      <c r="Y208" s="57" t="str">
        <f>IFNA(VLOOKUP(M208&amp;"."&amp;N208,Vault_Required_Fields!C:D,2,false),"TBD")</f>
        <v>TBD</v>
      </c>
      <c r="Z208" s="57"/>
      <c r="AA208" s="57"/>
      <c r="AB208" s="57"/>
      <c r="AC208" s="57"/>
      <c r="AD208" s="57"/>
      <c r="AE208" s="57"/>
      <c r="AF208" s="44"/>
      <c r="AG208" s="56" t="s">
        <v>60</v>
      </c>
      <c r="AH208" s="56" t="s">
        <v>2555</v>
      </c>
      <c r="AI208" s="56" t="str">
        <f>VLOOKUP(AG208&amp;"."&amp;AH208,Vault_Required_Fields!C:D,2,false)</f>
        <v>#N/A</v>
      </c>
      <c r="AJ208" s="56" t="s">
        <v>2107</v>
      </c>
      <c r="AK208" s="57"/>
      <c r="AL208" s="60" t="str">
        <f t="shared" si="4"/>
        <v>No</v>
      </c>
      <c r="AM208" s="79"/>
      <c r="AN208" s="79"/>
      <c r="AO208" s="79"/>
      <c r="AP208" s="79"/>
      <c r="AQ208" s="79"/>
      <c r="AR208" s="79"/>
      <c r="AS208" s="79"/>
      <c r="AT208" s="79"/>
      <c r="AU208" s="79"/>
      <c r="AV208" s="79"/>
      <c r="AW208" s="79"/>
      <c r="AX208" s="79"/>
      <c r="AY208" s="79"/>
      <c r="AZ208" s="79"/>
      <c r="BA208" s="79"/>
      <c r="BB208" s="79"/>
    </row>
    <row r="209" ht="14.25" customHeight="1">
      <c r="A209" s="56" t="s">
        <v>14</v>
      </c>
      <c r="B209" s="56" t="s">
        <v>1971</v>
      </c>
      <c r="C209" s="130" t="s">
        <v>161</v>
      </c>
      <c r="D209" s="130"/>
      <c r="E209" s="122" t="str">
        <f>IFNA(IF(LEN(VLOOKUP(A209&amp;"."&amp;B209,Sample_Data_Columns!A:C,3,FALSE))=0,"",VLOOKUP(A209&amp;"."&amp;B209,Sample_Data_Columns!A:C,3,FALSE)),"")</f>
        <v>false</v>
      </c>
      <c r="F209" s="122" t="b">
        <f>IFNA(IF(LEN(VLOOKUP(A209&amp;"."&amp;B209,Sample_Data_Columns!E:G,3,FALSE))=0,"",VLOOKUP(A209&amp;"."&amp;B209,Sample_Data_Columns!E:G,3,FALSE)),"")</f>
        <v>0</v>
      </c>
      <c r="G209" s="122" t="str">
        <f>vlookup(A209&amp;"."&amp;B209,Field_Count!C:D,2,false)</f>
        <v>#N/A</v>
      </c>
      <c r="H209" s="139" t="str">
        <f>vlookup(A209&amp;"."&amp;B209,Field_Count!C:E,3,false)</f>
        <v>#N/A</v>
      </c>
      <c r="I209" s="122" t="str">
        <f>vlookup(A209&amp;"."&amp;B209,Field_Count!C:F,4,false)</f>
        <v>#N/A</v>
      </c>
      <c r="J209" s="139" t="str">
        <f>vlookup(A209&amp;"."&amp;B209,Field_Count!C:G,5,false)</f>
        <v>#N/A</v>
      </c>
      <c r="K209" s="139" t="str">
        <f>vlookup(A209&amp;"."&amp;B209,Field_Count!C:H,6,false)</f>
        <v>#N/A</v>
      </c>
      <c r="L209" s="56"/>
      <c r="M209" s="56" t="s">
        <v>60</v>
      </c>
      <c r="N209" s="69" t="s">
        <v>7556</v>
      </c>
      <c r="O209" s="71" t="str">
        <f t="shared" si="1"/>
        <v/>
      </c>
      <c r="P209" s="72" t="str">
        <f t="shared" si="2"/>
        <v/>
      </c>
      <c r="Q209" s="161" t="s">
        <v>7485</v>
      </c>
      <c r="R209" s="136" t="s">
        <v>7486</v>
      </c>
      <c r="S209" s="151" t="s">
        <v>7489</v>
      </c>
      <c r="T209" s="200" t="s">
        <v>7523</v>
      </c>
      <c r="U209" s="117" t="s">
        <v>7461</v>
      </c>
      <c r="V209" s="60"/>
      <c r="W209" s="201" t="s">
        <v>7517</v>
      </c>
      <c r="X209" s="57" t="str">
        <f t="shared" si="3"/>
        <v>call2__v.New_Custom_Field</v>
      </c>
      <c r="Y209" s="57" t="str">
        <f>IFNA(VLOOKUP(M209&amp;"."&amp;N209,Vault_Required_Fields!C:D,2,false),"TBD")</f>
        <v>TBD</v>
      </c>
      <c r="Z209" s="57"/>
      <c r="AA209" s="57"/>
      <c r="AB209" s="57"/>
      <c r="AC209" s="57"/>
      <c r="AD209" s="57"/>
      <c r="AE209" s="57"/>
      <c r="AF209" s="44"/>
      <c r="AG209" s="56" t="s">
        <v>60</v>
      </c>
      <c r="AH209" s="56" t="s">
        <v>2557</v>
      </c>
      <c r="AI209" s="56" t="str">
        <f>VLOOKUP(AG209&amp;"."&amp;AH209,Vault_Required_Fields!C:D,2,false)</f>
        <v>#N/A</v>
      </c>
      <c r="AJ209" s="56" t="s">
        <v>10</v>
      </c>
      <c r="AK209" s="57" t="s">
        <v>2559</v>
      </c>
      <c r="AL209" s="60" t="str">
        <f t="shared" si="4"/>
        <v>No</v>
      </c>
      <c r="AM209" s="79"/>
      <c r="AN209" s="79"/>
      <c r="AO209" s="79"/>
      <c r="AP209" s="79"/>
      <c r="AQ209" s="79"/>
      <c r="AR209" s="79"/>
      <c r="AS209" s="79"/>
      <c r="AT209" s="79"/>
      <c r="AU209" s="79"/>
      <c r="AV209" s="79"/>
      <c r="AW209" s="79"/>
      <c r="AX209" s="79"/>
      <c r="AY209" s="79"/>
      <c r="AZ209" s="79"/>
      <c r="BA209" s="79"/>
      <c r="BB209" s="79"/>
    </row>
    <row r="210" ht="14.25" customHeight="1">
      <c r="A210" s="56" t="s">
        <v>14</v>
      </c>
      <c r="B210" s="56" t="s">
        <v>1974</v>
      </c>
      <c r="C210" s="130" t="s">
        <v>161</v>
      </c>
      <c r="D210" s="130" t="s">
        <v>1975</v>
      </c>
      <c r="E210" s="122" t="str">
        <f>IFNA(IF(LEN(VLOOKUP(A210&amp;"."&amp;B210,Sample_Data_Columns!A:C,3,FALSE))=0,"",VLOOKUP(A210&amp;"."&amp;B210,Sample_Data_Columns!A:C,3,FALSE)),"")</f>
        <v>false</v>
      </c>
      <c r="F210" s="122" t="b">
        <f>IFNA(IF(LEN(VLOOKUP(A210&amp;"."&amp;B210,Sample_Data_Columns!E:G,3,FALSE))=0,"",VLOOKUP(A210&amp;"."&amp;B210,Sample_Data_Columns!E:G,3,FALSE)),"")</f>
        <v>0</v>
      </c>
      <c r="G210" s="122" t="str">
        <f>vlookup(A210&amp;"."&amp;B210,Field_Count!C:D,2,false)</f>
        <v>#N/A</v>
      </c>
      <c r="H210" s="139" t="str">
        <f>vlookup(A210&amp;"."&amp;B210,Field_Count!C:E,3,false)</f>
        <v>#N/A</v>
      </c>
      <c r="I210" s="122" t="str">
        <f>vlookup(A210&amp;"."&amp;B210,Field_Count!C:F,4,false)</f>
        <v>#N/A</v>
      </c>
      <c r="J210" s="139" t="str">
        <f>vlookup(A210&amp;"."&amp;B210,Field_Count!C:G,5,false)</f>
        <v>#N/A</v>
      </c>
      <c r="K210" s="139" t="str">
        <f>vlookup(A210&amp;"."&amp;B210,Field_Count!C:H,6,false)</f>
        <v>#N/A</v>
      </c>
      <c r="L210" s="56"/>
      <c r="M210" s="56" t="s">
        <v>60</v>
      </c>
      <c r="N210" s="69" t="s">
        <v>7556</v>
      </c>
      <c r="O210" s="71" t="str">
        <f t="shared" si="1"/>
        <v/>
      </c>
      <c r="P210" s="72" t="str">
        <f t="shared" si="2"/>
        <v/>
      </c>
      <c r="Q210" s="161" t="s">
        <v>7485</v>
      </c>
      <c r="R210" s="136" t="s">
        <v>7486</v>
      </c>
      <c r="S210" s="151" t="s">
        <v>7725</v>
      </c>
      <c r="T210" s="200" t="s">
        <v>7523</v>
      </c>
      <c r="U210" s="117" t="s">
        <v>7461</v>
      </c>
      <c r="V210" s="60"/>
      <c r="W210" s="201" t="s">
        <v>7517</v>
      </c>
      <c r="X210" s="57" t="str">
        <f t="shared" si="3"/>
        <v>call2__v.New_Custom_Field</v>
      </c>
      <c r="Y210" s="57" t="str">
        <f>IFNA(VLOOKUP(M210&amp;"."&amp;N210,Vault_Required_Fields!C:D,2,false),"TBD")</f>
        <v>TBD</v>
      </c>
      <c r="Z210" s="57"/>
      <c r="AA210" s="57"/>
      <c r="AB210" s="57"/>
      <c r="AC210" s="57"/>
      <c r="AD210" s="57"/>
      <c r="AE210" s="59" t="s">
        <v>7726</v>
      </c>
      <c r="AF210" s="44"/>
      <c r="AG210" s="56" t="s">
        <v>60</v>
      </c>
      <c r="AH210" s="56" t="s">
        <v>2560</v>
      </c>
      <c r="AI210" s="56" t="str">
        <f>VLOOKUP(AG210&amp;"."&amp;AH210,Vault_Required_Fields!C:D,2,false)</f>
        <v>#N/A</v>
      </c>
      <c r="AJ210" s="56" t="s">
        <v>2090</v>
      </c>
      <c r="AK210" s="57" t="s">
        <v>2562</v>
      </c>
      <c r="AL210" s="60" t="str">
        <f t="shared" si="4"/>
        <v>No</v>
      </c>
      <c r="AM210" s="79"/>
      <c r="AN210" s="79"/>
      <c r="AO210" s="79"/>
      <c r="AP210" s="79"/>
      <c r="AQ210" s="79"/>
      <c r="AR210" s="79"/>
      <c r="AS210" s="79"/>
      <c r="AT210" s="79"/>
      <c r="AU210" s="79"/>
      <c r="AV210" s="79"/>
      <c r="AW210" s="79"/>
      <c r="AX210" s="79"/>
      <c r="AY210" s="79"/>
      <c r="AZ210" s="79"/>
      <c r="BA210" s="79"/>
      <c r="BB210" s="79"/>
    </row>
    <row r="211" ht="14.25" customHeight="1">
      <c r="A211" s="56" t="s">
        <v>14</v>
      </c>
      <c r="B211" s="56" t="s">
        <v>1978</v>
      </c>
      <c r="C211" s="130" t="s">
        <v>210</v>
      </c>
      <c r="D211" s="130"/>
      <c r="E211" s="57" t="str">
        <f>IFNA(IF(LEN(VLOOKUP(A211&amp;"."&amp;B211,Sample_Data_Columns!A:C,3,FALSE))=0,"",VLOOKUP(A211&amp;"."&amp;B211,Sample_Data_Columns!A:C,3,FALSE)),"")</f>
        <v/>
      </c>
      <c r="F211" s="57" t="str">
        <f>IFNA(IF(LEN(VLOOKUP(A211&amp;"."&amp;B211,Sample_Data_Columns!E:G,3,FALSE))=0,"",VLOOKUP(A211&amp;"."&amp;B211,Sample_Data_Columns!E:G,3,FALSE)),"")</f>
        <v/>
      </c>
      <c r="G211" s="122" t="str">
        <f>vlookup(A211&amp;"."&amp;B211,Field_Count!C:D,2,false)</f>
        <v>#N/A</v>
      </c>
      <c r="H211" s="139" t="str">
        <f>vlookup(A211&amp;"."&amp;B211,Field_Count!C:E,3,false)</f>
        <v>#N/A</v>
      </c>
      <c r="I211" s="122" t="str">
        <f>vlookup(A211&amp;"."&amp;B211,Field_Count!C:F,4,false)</f>
        <v>#N/A</v>
      </c>
      <c r="J211" s="139" t="str">
        <f>vlookup(A211&amp;"."&amp;B211,Field_Count!C:G,5,false)</f>
        <v>#N/A</v>
      </c>
      <c r="K211" s="139" t="str">
        <f>vlookup(A211&amp;"."&amp;B211,Field_Count!C:H,6,false)</f>
        <v>#N/A</v>
      </c>
      <c r="L211" s="56"/>
      <c r="M211" s="56" t="s">
        <v>60</v>
      </c>
      <c r="N211" s="69" t="s">
        <v>7464</v>
      </c>
      <c r="O211" s="69" t="str">
        <f t="shared" si="1"/>
        <v/>
      </c>
      <c r="P211" s="72" t="str">
        <f t="shared" si="2"/>
        <v/>
      </c>
      <c r="Q211" s="161" t="s">
        <v>7457</v>
      </c>
      <c r="R211" s="133" t="s">
        <v>7457</v>
      </c>
      <c r="S211" s="73" t="s">
        <v>7717</v>
      </c>
      <c r="T211" s="200" t="s">
        <v>7466</v>
      </c>
      <c r="U211" s="117" t="s">
        <v>7457</v>
      </c>
      <c r="V211" s="60"/>
      <c r="W211" s="201" t="s">
        <v>7517</v>
      </c>
      <c r="X211" s="57" t="str">
        <f t="shared" si="3"/>
        <v>call2__v.OutOfScope</v>
      </c>
      <c r="Y211" s="57" t="str">
        <f>IFNA(VLOOKUP(M211&amp;"."&amp;N211,Vault_Required_Fields!C:D,2,false),"TBD")</f>
        <v>TBD</v>
      </c>
      <c r="Z211" s="57"/>
      <c r="AA211" s="57"/>
      <c r="AB211" s="57"/>
      <c r="AC211" s="59" t="s">
        <v>5058</v>
      </c>
      <c r="AD211" s="59" t="s">
        <v>7461</v>
      </c>
      <c r="AE211" s="57"/>
      <c r="AF211" s="44"/>
      <c r="AG211" s="56" t="s">
        <v>60</v>
      </c>
      <c r="AH211" s="56" t="s">
        <v>2563</v>
      </c>
      <c r="AI211" s="56" t="str">
        <f>VLOOKUP(AG211&amp;"."&amp;AH211,Vault_Required_Fields!C:D,2,false)</f>
        <v>#N/A</v>
      </c>
      <c r="AJ211" s="56" t="s">
        <v>2084</v>
      </c>
      <c r="AK211" s="57" t="s">
        <v>2565</v>
      </c>
      <c r="AL211" s="60" t="str">
        <f t="shared" si="4"/>
        <v>No</v>
      </c>
      <c r="AM211" s="79"/>
      <c r="AN211" s="79"/>
      <c r="AO211" s="79"/>
      <c r="AP211" s="79"/>
      <c r="AQ211" s="79"/>
      <c r="AR211" s="79"/>
      <c r="AS211" s="79"/>
      <c r="AT211" s="79"/>
      <c r="AU211" s="79"/>
      <c r="AV211" s="79"/>
      <c r="AW211" s="79"/>
      <c r="AX211" s="79"/>
      <c r="AY211" s="79"/>
      <c r="AZ211" s="79"/>
      <c r="BA211" s="79"/>
      <c r="BB211" s="79"/>
    </row>
    <row r="212" ht="14.25" customHeight="1">
      <c r="A212" s="56" t="s">
        <v>14</v>
      </c>
      <c r="B212" s="56" t="s">
        <v>1981</v>
      </c>
      <c r="C212" s="130" t="s">
        <v>187</v>
      </c>
      <c r="D212" s="130"/>
      <c r="E212" s="57" t="str">
        <f>IFNA(IF(LEN(VLOOKUP(A212&amp;"."&amp;B212,Sample_Data_Columns!A:C,3,FALSE))=0,"",VLOOKUP(A212&amp;"."&amp;B212,Sample_Data_Columns!A:C,3,FALSE)),"")</f>
        <v/>
      </c>
      <c r="F212" s="57" t="str">
        <f>IFNA(IF(LEN(VLOOKUP(A212&amp;"."&amp;B212,Sample_Data_Columns!E:G,3,FALSE))=0,"",VLOOKUP(A212&amp;"."&amp;B212,Sample_Data_Columns!E:G,3,FALSE)),"")</f>
        <v/>
      </c>
      <c r="G212" s="122" t="str">
        <f>vlookup(A212&amp;"."&amp;B212,Field_Count!C:D,2,false)</f>
        <v>#N/A</v>
      </c>
      <c r="H212" s="139" t="str">
        <f>vlookup(A212&amp;"."&amp;B212,Field_Count!C:E,3,false)</f>
        <v>#N/A</v>
      </c>
      <c r="I212" s="122" t="str">
        <f>vlookup(A212&amp;"."&amp;B212,Field_Count!C:F,4,false)</f>
        <v>#N/A</v>
      </c>
      <c r="J212" s="139" t="str">
        <f>vlookup(A212&amp;"."&amp;B212,Field_Count!C:G,5,false)</f>
        <v>#N/A</v>
      </c>
      <c r="K212" s="139" t="str">
        <f>vlookup(A212&amp;"."&amp;B212,Field_Count!C:H,6,false)</f>
        <v>#N/A</v>
      </c>
      <c r="L212" s="56"/>
      <c r="M212" s="56" t="s">
        <v>60</v>
      </c>
      <c r="N212" s="69" t="s">
        <v>7464</v>
      </c>
      <c r="O212" s="69" t="str">
        <f t="shared" si="1"/>
        <v/>
      </c>
      <c r="P212" s="72" t="str">
        <f t="shared" si="2"/>
        <v/>
      </c>
      <c r="Q212" s="161" t="s">
        <v>7457</v>
      </c>
      <c r="R212" s="133" t="s">
        <v>7457</v>
      </c>
      <c r="S212" s="73" t="s">
        <v>7717</v>
      </c>
      <c r="T212" s="200" t="s">
        <v>7466</v>
      </c>
      <c r="U212" s="117" t="s">
        <v>7457</v>
      </c>
      <c r="V212" s="60"/>
      <c r="W212" s="201" t="s">
        <v>7517</v>
      </c>
      <c r="X212" s="57" t="str">
        <f t="shared" si="3"/>
        <v>call2__v.OutOfScope</v>
      </c>
      <c r="Y212" s="57" t="str">
        <f>IFNA(VLOOKUP(M212&amp;"."&amp;N212,Vault_Required_Fields!C:D,2,false),"TBD")</f>
        <v>TBD</v>
      </c>
      <c r="Z212" s="57"/>
      <c r="AA212" s="57"/>
      <c r="AB212" s="57"/>
      <c r="AC212" s="59" t="s">
        <v>5058</v>
      </c>
      <c r="AD212" s="59" t="s">
        <v>7461</v>
      </c>
      <c r="AE212" s="57"/>
      <c r="AF212" s="44"/>
      <c r="AG212" s="56" t="s">
        <v>60</v>
      </c>
      <c r="AH212" s="56" t="s">
        <v>2566</v>
      </c>
      <c r="AI212" s="56" t="str">
        <f>VLOOKUP(AG212&amp;"."&amp;AH212,Vault_Required_Fields!C:D,2,false)</f>
        <v>#N/A</v>
      </c>
      <c r="AJ212" s="56" t="s">
        <v>10</v>
      </c>
      <c r="AK212" s="57"/>
      <c r="AL212" s="60" t="str">
        <f t="shared" si="4"/>
        <v>No</v>
      </c>
      <c r="AM212" s="79"/>
      <c r="AN212" s="79"/>
      <c r="AO212" s="79"/>
      <c r="AP212" s="79"/>
      <c r="AQ212" s="79"/>
      <c r="AR212" s="79"/>
      <c r="AS212" s="79"/>
      <c r="AT212" s="79"/>
      <c r="AU212" s="79"/>
      <c r="AV212" s="79"/>
      <c r="AW212" s="79"/>
      <c r="AX212" s="79"/>
      <c r="AY212" s="79"/>
      <c r="AZ212" s="79"/>
      <c r="BA212" s="79"/>
      <c r="BB212" s="79"/>
    </row>
    <row r="213" ht="14.25" customHeight="1">
      <c r="A213" s="56" t="s">
        <v>14</v>
      </c>
      <c r="B213" s="56" t="s">
        <v>1984</v>
      </c>
      <c r="C213" s="130" t="s">
        <v>170</v>
      </c>
      <c r="D213" s="130" t="s">
        <v>1975</v>
      </c>
      <c r="E213" s="57" t="str">
        <f>IFNA(IF(LEN(VLOOKUP(A213&amp;"."&amp;B213,Sample_Data_Columns!A:C,3,FALSE))=0,"",VLOOKUP(A213&amp;"."&amp;B213,Sample_Data_Columns!A:C,3,FALSE)),"")</f>
        <v/>
      </c>
      <c r="F213" s="57" t="str">
        <f>IFNA(IF(LEN(VLOOKUP(A213&amp;"."&amp;B213,Sample_Data_Columns!E:G,3,FALSE))=0,"",VLOOKUP(A213&amp;"."&amp;B213,Sample_Data_Columns!E:G,3,FALSE)),"")</f>
        <v/>
      </c>
      <c r="G213" s="122" t="str">
        <f>vlookup(A213&amp;"."&amp;B213,Field_Count!C:D,2,false)</f>
        <v>#N/A</v>
      </c>
      <c r="H213" s="139" t="str">
        <f>vlookup(A213&amp;"."&amp;B213,Field_Count!C:E,3,false)</f>
        <v>#N/A</v>
      </c>
      <c r="I213" s="122" t="str">
        <f>vlookup(A213&amp;"."&amp;B213,Field_Count!C:F,4,false)</f>
        <v>#N/A</v>
      </c>
      <c r="J213" s="139" t="str">
        <f>vlookup(A213&amp;"."&amp;B213,Field_Count!C:G,5,false)</f>
        <v>#N/A</v>
      </c>
      <c r="K213" s="139" t="str">
        <f>vlookup(A213&amp;"."&amp;B213,Field_Count!C:H,6,false)</f>
        <v>#N/A</v>
      </c>
      <c r="L213" s="56"/>
      <c r="M213" s="56" t="s">
        <v>60</v>
      </c>
      <c r="N213" s="69" t="s">
        <v>7464</v>
      </c>
      <c r="O213" s="69" t="str">
        <f t="shared" si="1"/>
        <v/>
      </c>
      <c r="P213" s="72" t="str">
        <f t="shared" si="2"/>
        <v/>
      </c>
      <c r="Q213" s="161" t="s">
        <v>7457</v>
      </c>
      <c r="R213" s="133" t="s">
        <v>7457</v>
      </c>
      <c r="S213" s="73" t="s">
        <v>7717</v>
      </c>
      <c r="T213" s="200" t="s">
        <v>7466</v>
      </c>
      <c r="U213" s="117" t="s">
        <v>7457</v>
      </c>
      <c r="V213" s="60"/>
      <c r="W213" s="201" t="s">
        <v>7517</v>
      </c>
      <c r="X213" s="57" t="str">
        <f t="shared" si="3"/>
        <v>call2__v.OutOfScope</v>
      </c>
      <c r="Y213" s="57" t="str">
        <f>IFNA(VLOOKUP(M213&amp;"."&amp;N213,Vault_Required_Fields!C:D,2,false),"TBD")</f>
        <v>TBD</v>
      </c>
      <c r="Z213" s="57"/>
      <c r="AA213" s="57"/>
      <c r="AB213" s="57"/>
      <c r="AC213" s="59" t="s">
        <v>5058</v>
      </c>
      <c r="AD213" s="59" t="s">
        <v>7461</v>
      </c>
      <c r="AE213" s="57"/>
      <c r="AF213" s="44"/>
      <c r="AG213" s="56" t="s">
        <v>60</v>
      </c>
      <c r="AH213" s="56" t="s">
        <v>2568</v>
      </c>
      <c r="AI213" s="56" t="str">
        <f>VLOOKUP(AG213&amp;"."&amp;AH213,Vault_Required_Fields!C:D,2,false)</f>
        <v>#N/A</v>
      </c>
      <c r="AJ213" s="56" t="s">
        <v>2084</v>
      </c>
      <c r="AK213" s="57"/>
      <c r="AL213" s="60" t="str">
        <f t="shared" si="4"/>
        <v>No</v>
      </c>
      <c r="AM213" s="79"/>
      <c r="AN213" s="79"/>
      <c r="AO213" s="79"/>
      <c r="AP213" s="79"/>
      <c r="AQ213" s="79"/>
      <c r="AR213" s="79"/>
      <c r="AS213" s="79"/>
      <c r="AT213" s="79"/>
      <c r="AU213" s="79"/>
      <c r="AV213" s="79"/>
      <c r="AW213" s="79"/>
      <c r="AX213" s="79"/>
      <c r="AY213" s="79"/>
      <c r="AZ213" s="79"/>
      <c r="BA213" s="79"/>
      <c r="BB213" s="79"/>
    </row>
    <row r="214" ht="14.25" customHeight="1">
      <c r="A214" s="56" t="s">
        <v>14</v>
      </c>
      <c r="B214" s="56" t="s">
        <v>1987</v>
      </c>
      <c r="C214" s="130" t="s">
        <v>210</v>
      </c>
      <c r="D214" s="130"/>
      <c r="E214" s="57" t="str">
        <f>IFNA(IF(LEN(VLOOKUP(A214&amp;"."&amp;B214,Sample_Data_Columns!A:C,3,FALSE))=0,"",VLOOKUP(A214&amp;"."&amp;B214,Sample_Data_Columns!A:C,3,FALSE)),"")</f>
        <v/>
      </c>
      <c r="F214" s="57" t="str">
        <f>IFNA(IF(LEN(VLOOKUP(A214&amp;"."&amp;B214,Sample_Data_Columns!E:G,3,FALSE))=0,"",VLOOKUP(A214&amp;"."&amp;B214,Sample_Data_Columns!E:G,3,FALSE)),"")</f>
        <v/>
      </c>
      <c r="G214" s="122">
        <f>vlookup(A214&amp;"."&amp;B214,Field_Count!C:D,2,false)</f>
        <v>41</v>
      </c>
      <c r="H214" s="139">
        <f>vlookup(A214&amp;"."&amp;B214,Field_Count!C:E,3,false)</f>
        <v>26</v>
      </c>
      <c r="I214" s="122">
        <f>vlookup(A214&amp;"."&amp;B214,Field_Count!C:F,4,false)</f>
        <v>41</v>
      </c>
      <c r="J214" s="139">
        <f>vlookup(A214&amp;"."&amp;B214,Field_Count!C:G,5,false)</f>
        <v>75</v>
      </c>
      <c r="K214" s="139">
        <f>vlookup(A214&amp;"."&amp;B214,Field_Count!C:H,6,false)</f>
        <v>4</v>
      </c>
      <c r="L214" s="56"/>
      <c r="M214" s="56" t="s">
        <v>60</v>
      </c>
      <c r="N214" s="69" t="s">
        <v>7464</v>
      </c>
      <c r="O214" s="71" t="str">
        <f t="shared" si="1"/>
        <v/>
      </c>
      <c r="P214" s="72" t="str">
        <f t="shared" si="2"/>
        <v/>
      </c>
      <c r="Q214" s="161" t="s">
        <v>7485</v>
      </c>
      <c r="R214" s="136" t="s">
        <v>7486</v>
      </c>
      <c r="S214" s="208" t="s">
        <v>7631</v>
      </c>
      <c r="T214" s="200" t="s">
        <v>7523</v>
      </c>
      <c r="U214" s="117" t="s">
        <v>7461</v>
      </c>
      <c r="V214" s="60"/>
      <c r="W214" s="201" t="s">
        <v>7517</v>
      </c>
      <c r="X214" s="57" t="str">
        <f t="shared" si="3"/>
        <v>call2__v.OutOfScope</v>
      </c>
      <c r="Y214" s="57" t="str">
        <f>IFNA(VLOOKUP(M214&amp;"."&amp;N214,Vault_Required_Fields!C:D,2,false),"TBD")</f>
        <v>TBD</v>
      </c>
      <c r="Z214" s="57"/>
      <c r="AA214" s="57"/>
      <c r="AB214" s="57"/>
      <c r="AC214" s="57"/>
      <c r="AD214" s="57"/>
      <c r="AE214" s="57"/>
      <c r="AF214" s="44"/>
      <c r="AG214" s="56" t="s">
        <v>60</v>
      </c>
      <c r="AH214" s="56" t="s">
        <v>2570</v>
      </c>
      <c r="AI214" s="56" t="str">
        <f>VLOOKUP(AG214&amp;"."&amp;AH214,Vault_Required_Fields!C:D,2,false)</f>
        <v>#N/A</v>
      </c>
      <c r="AJ214" s="56" t="s">
        <v>2084</v>
      </c>
      <c r="AK214" s="57"/>
      <c r="AL214" s="60" t="str">
        <f t="shared" si="4"/>
        <v>No</v>
      </c>
      <c r="AM214" s="79"/>
      <c r="AN214" s="79"/>
      <c r="AO214" s="79"/>
      <c r="AP214" s="79"/>
      <c r="AQ214" s="79"/>
      <c r="AR214" s="79"/>
      <c r="AS214" s="79"/>
      <c r="AT214" s="79"/>
      <c r="AU214" s="79"/>
      <c r="AV214" s="79"/>
      <c r="AW214" s="79"/>
      <c r="AX214" s="79"/>
      <c r="AY214" s="79"/>
      <c r="AZ214" s="79"/>
      <c r="BA214" s="79"/>
      <c r="BB214" s="79"/>
    </row>
    <row r="215" ht="14.25" customHeight="1">
      <c r="A215" s="56" t="s">
        <v>14</v>
      </c>
      <c r="B215" s="56" t="s">
        <v>1990</v>
      </c>
      <c r="C215" s="130" t="s">
        <v>1213</v>
      </c>
      <c r="D215" s="130"/>
      <c r="E215" s="57" t="str">
        <f>IFNA(IF(LEN(VLOOKUP(A215&amp;"."&amp;B215,Sample_Data_Columns!A:C,3,FALSE))=0,"",VLOOKUP(A215&amp;"."&amp;B215,Sample_Data_Columns!A:C,3,FALSE)),"")</f>
        <v/>
      </c>
      <c r="F215" s="57" t="str">
        <f>IFNA(IF(LEN(VLOOKUP(A215&amp;"."&amp;B215,Sample_Data_Columns!E:G,3,FALSE))=0,"",VLOOKUP(A215&amp;"."&amp;B215,Sample_Data_Columns!E:G,3,FALSE)),"")</f>
        <v/>
      </c>
      <c r="G215" s="122" t="str">
        <f>vlookup(A215&amp;"."&amp;B215,Field_Count!C:D,2,false)</f>
        <v>#N/A</v>
      </c>
      <c r="H215" s="139" t="str">
        <f>vlookup(A215&amp;"."&amp;B215,Field_Count!C:E,3,false)</f>
        <v>#N/A</v>
      </c>
      <c r="I215" s="122" t="str">
        <f>vlookup(A215&amp;"."&amp;B215,Field_Count!C:F,4,false)</f>
        <v>#N/A</v>
      </c>
      <c r="J215" s="139" t="str">
        <f>vlookup(A215&amp;"."&amp;B215,Field_Count!C:G,5,false)</f>
        <v>#N/A</v>
      </c>
      <c r="K215" s="139" t="str">
        <f>vlookup(A215&amp;"."&amp;B215,Field_Count!C:H,6,false)</f>
        <v>#N/A</v>
      </c>
      <c r="L215" s="56"/>
      <c r="M215" s="56" t="s">
        <v>60</v>
      </c>
      <c r="N215" s="69" t="s">
        <v>7464</v>
      </c>
      <c r="O215" s="71" t="str">
        <f t="shared" si="1"/>
        <v/>
      </c>
      <c r="P215" s="72" t="str">
        <f t="shared" si="2"/>
        <v/>
      </c>
      <c r="Q215" s="161" t="s">
        <v>7485</v>
      </c>
      <c r="R215" s="136" t="s">
        <v>7486</v>
      </c>
      <c r="S215" s="208" t="s">
        <v>7631</v>
      </c>
      <c r="T215" s="200" t="s">
        <v>7523</v>
      </c>
      <c r="U215" s="117" t="s">
        <v>7461</v>
      </c>
      <c r="V215" s="60"/>
      <c r="W215" s="201" t="s">
        <v>7517</v>
      </c>
      <c r="X215" s="57" t="str">
        <f t="shared" si="3"/>
        <v>call2__v.OutOfScope</v>
      </c>
      <c r="Y215" s="57" t="str">
        <f>IFNA(VLOOKUP(M215&amp;"."&amp;N215,Vault_Required_Fields!C:D,2,false),"TBD")</f>
        <v>TBD</v>
      </c>
      <c r="Z215" s="57"/>
      <c r="AA215" s="57"/>
      <c r="AB215" s="57"/>
      <c r="AC215" s="57"/>
      <c r="AD215" s="57"/>
      <c r="AE215" s="57"/>
      <c r="AF215" s="44"/>
      <c r="AG215" s="56" t="s">
        <v>60</v>
      </c>
      <c r="AH215" s="56" t="s">
        <v>2572</v>
      </c>
      <c r="AI215" s="56" t="str">
        <f>VLOOKUP(AG215&amp;"."&amp;AH215,Vault_Required_Fields!C:D,2,false)</f>
        <v>#N/A</v>
      </c>
      <c r="AJ215" s="56" t="s">
        <v>2084</v>
      </c>
      <c r="AK215" s="57"/>
      <c r="AL215" s="60" t="str">
        <f t="shared" si="4"/>
        <v>No</v>
      </c>
      <c r="AM215" s="79"/>
      <c r="AN215" s="79"/>
      <c r="AO215" s="79"/>
      <c r="AP215" s="79"/>
      <c r="AQ215" s="79"/>
      <c r="AR215" s="79"/>
      <c r="AS215" s="79"/>
      <c r="AT215" s="79"/>
      <c r="AU215" s="79"/>
      <c r="AV215" s="79"/>
      <c r="AW215" s="79"/>
      <c r="AX215" s="79"/>
      <c r="AY215" s="79"/>
      <c r="AZ215" s="79"/>
      <c r="BA215" s="79"/>
      <c r="BB215" s="79"/>
    </row>
    <row r="216" ht="14.25" customHeight="1">
      <c r="A216" s="56" t="s">
        <v>14</v>
      </c>
      <c r="B216" s="56" t="s">
        <v>1993</v>
      </c>
      <c r="C216" s="130" t="s">
        <v>1875</v>
      </c>
      <c r="D216" s="130"/>
      <c r="E216" s="122" t="str">
        <f>IFNA(IF(LEN(VLOOKUP(A216&amp;"."&amp;B216,Sample_Data_Columns!A:C,3,FALSE))=0,"",VLOOKUP(A216&amp;"."&amp;B216,Sample_Data_Columns!A:C,3,FALSE)),"")</f>
        <v>Tecentriq</v>
      </c>
      <c r="F216" s="122" t="str">
        <f>IFNA(IF(LEN(VLOOKUP(A216&amp;"."&amp;B216,Sample_Data_Columns!E:G,3,FALSE))=0,"",VLOOKUP(A216&amp;"."&amp;B216,Sample_Data_Columns!E:G,3,FALSE)),"")</f>
        <v>Tecentriq</v>
      </c>
      <c r="G216" s="122" t="str">
        <f>vlookup(A216&amp;"."&amp;B216,Field_Count!C:D,2,false)</f>
        <v>#N/A</v>
      </c>
      <c r="H216" s="139" t="str">
        <f>vlookup(A216&amp;"."&amp;B216,Field_Count!C:E,3,false)</f>
        <v>#N/A</v>
      </c>
      <c r="I216" s="122" t="str">
        <f>vlookup(A216&amp;"."&amp;B216,Field_Count!C:F,4,false)</f>
        <v>#N/A</v>
      </c>
      <c r="J216" s="139" t="str">
        <f>vlookup(A216&amp;"."&amp;B216,Field_Count!C:G,5,false)</f>
        <v>#N/A</v>
      </c>
      <c r="K216" s="139" t="str">
        <f>vlookup(A216&amp;"."&amp;B216,Field_Count!C:H,6,false)</f>
        <v>#N/A</v>
      </c>
      <c r="L216" s="56"/>
      <c r="M216" s="56" t="s">
        <v>60</v>
      </c>
      <c r="N216" s="69" t="s">
        <v>7556</v>
      </c>
      <c r="O216" s="71" t="str">
        <f t="shared" si="1"/>
        <v/>
      </c>
      <c r="P216" s="72" t="str">
        <f t="shared" si="2"/>
        <v/>
      </c>
      <c r="Q216" s="161" t="s">
        <v>7485</v>
      </c>
      <c r="R216" s="136" t="s">
        <v>7486</v>
      </c>
      <c r="S216" s="151" t="s">
        <v>7489</v>
      </c>
      <c r="T216" s="200" t="s">
        <v>7523</v>
      </c>
      <c r="U216" s="117" t="s">
        <v>7461</v>
      </c>
      <c r="V216" s="60"/>
      <c r="W216" s="201" t="s">
        <v>7517</v>
      </c>
      <c r="X216" s="57" t="str">
        <f t="shared" si="3"/>
        <v>call2__v.New_Custom_Field</v>
      </c>
      <c r="Y216" s="57" t="str">
        <f>IFNA(VLOOKUP(M216&amp;"."&amp;N216,Vault_Required_Fields!C:D,2,false),"TBD")</f>
        <v>TBD</v>
      </c>
      <c r="Z216" s="57"/>
      <c r="AA216" s="57"/>
      <c r="AB216" s="57"/>
      <c r="AC216" s="57"/>
      <c r="AD216" s="57"/>
      <c r="AE216" s="57"/>
      <c r="AF216" s="44"/>
      <c r="AG216" s="56" t="s">
        <v>60</v>
      </c>
      <c r="AH216" s="60" t="s">
        <v>2574</v>
      </c>
      <c r="AI216" s="60" t="str">
        <f>VLOOKUP(AG216&amp;"."&amp;AH216,Vault_Required_Fields!C:D,2,false)</f>
        <v>Required</v>
      </c>
      <c r="AJ216" s="60" t="s">
        <v>2084</v>
      </c>
      <c r="AK216" s="57" t="s">
        <v>2575</v>
      </c>
      <c r="AL216" s="60" t="str">
        <f t="shared" si="4"/>
        <v>Yes</v>
      </c>
      <c r="AM216" s="79"/>
      <c r="AN216" s="79"/>
      <c r="AO216" s="79"/>
      <c r="AP216" s="79"/>
      <c r="AQ216" s="79"/>
      <c r="AR216" s="79"/>
      <c r="AS216" s="79"/>
      <c r="AT216" s="79"/>
      <c r="AU216" s="79"/>
      <c r="AV216" s="79"/>
      <c r="AW216" s="79"/>
      <c r="AX216" s="79"/>
      <c r="AY216" s="79"/>
      <c r="AZ216" s="79"/>
      <c r="BA216" s="79"/>
      <c r="BB216" s="79"/>
    </row>
    <row r="217" ht="14.25" customHeight="1">
      <c r="A217" s="56" t="s">
        <v>14</v>
      </c>
      <c r="B217" s="56" t="s">
        <v>1996</v>
      </c>
      <c r="C217" s="130" t="s">
        <v>187</v>
      </c>
      <c r="D217" s="130" t="s">
        <v>1997</v>
      </c>
      <c r="E217" s="122" t="str">
        <f>IFNA(IF(LEN(VLOOKUP(A217&amp;"."&amp;B217,Sample_Data_Columns!A:C,3,FALSE))=0,"",VLOOKUP(A217&amp;"."&amp;B217,Sample_Data_Columns!A:C,3,FALSE)),"")</f>
        <v>Core Non Promotional Customer Facing</v>
      </c>
      <c r="F217" s="122" t="str">
        <f>IFNA(IF(LEN(VLOOKUP(A217&amp;"."&amp;B217,Sample_Data_Columns!E:G,3,FALSE))=0,"",VLOOKUP(A217&amp;"."&amp;B217,Sample_Data_Columns!E:G,3,FALSE)),"")</f>
        <v>Core Non Promotional Customer Facing</v>
      </c>
      <c r="G217" s="122">
        <f>vlookup(A217&amp;"."&amp;B217,Field_Count!C:D,2,false)</f>
        <v>894511</v>
      </c>
      <c r="H217" s="139">
        <f>vlookup(A217&amp;"."&amp;B217,Field_Count!C:E,3,false)</f>
        <v>417836</v>
      </c>
      <c r="I217" s="122">
        <f>vlookup(A217&amp;"."&amp;B217,Field_Count!C:F,4,false)</f>
        <v>894511</v>
      </c>
      <c r="J217" s="139">
        <f>vlookup(A217&amp;"."&amp;B217,Field_Count!C:G,5,false)</f>
        <v>932360</v>
      </c>
      <c r="K217" s="139">
        <f>vlookup(A217&amp;"."&amp;B217,Field_Count!C:H,6,false)</f>
        <v>4314</v>
      </c>
      <c r="L217" s="56"/>
      <c r="M217" s="56" t="s">
        <v>60</v>
      </c>
      <c r="N217" s="69" t="s">
        <v>7556</v>
      </c>
      <c r="O217" s="71" t="str">
        <f t="shared" si="1"/>
        <v/>
      </c>
      <c r="P217" s="72" t="str">
        <f t="shared" si="2"/>
        <v/>
      </c>
      <c r="Q217" s="161" t="s">
        <v>7485</v>
      </c>
      <c r="R217" s="136" t="s">
        <v>7486</v>
      </c>
      <c r="S217" s="151" t="s">
        <v>7489</v>
      </c>
      <c r="T217" s="200" t="s">
        <v>7523</v>
      </c>
      <c r="U217" s="117" t="s">
        <v>7461</v>
      </c>
      <c r="V217" s="60"/>
      <c r="W217" s="201" t="s">
        <v>7517</v>
      </c>
      <c r="X217" s="57" t="str">
        <f t="shared" si="3"/>
        <v>call2__v.New_Custom_Field</v>
      </c>
      <c r="Y217" s="57" t="str">
        <f>IFNA(VLOOKUP(M217&amp;"."&amp;N217,Vault_Required_Fields!C:D,2,false),"TBD")</f>
        <v>TBD</v>
      </c>
      <c r="Z217" s="57"/>
      <c r="AA217" s="57"/>
      <c r="AB217" s="57"/>
      <c r="AC217" s="57"/>
      <c r="AD217" s="57"/>
      <c r="AE217" s="57"/>
      <c r="AF217" s="44"/>
      <c r="AG217" s="56" t="s">
        <v>60</v>
      </c>
      <c r="AH217" s="56" t="s">
        <v>2576</v>
      </c>
      <c r="AI217" s="56" t="str">
        <f>VLOOKUP(AG217&amp;"."&amp;AH217,Vault_Required_Fields!C:D,2,false)</f>
        <v>#N/A</v>
      </c>
      <c r="AJ217" s="56" t="s">
        <v>2122</v>
      </c>
      <c r="AK217" s="57" t="s">
        <v>2578</v>
      </c>
      <c r="AL217" s="60" t="str">
        <f t="shared" si="4"/>
        <v>No</v>
      </c>
      <c r="AM217" s="79"/>
      <c r="AN217" s="79"/>
      <c r="AO217" s="79"/>
      <c r="AP217" s="79"/>
      <c r="AQ217" s="79"/>
      <c r="AR217" s="79"/>
      <c r="AS217" s="79"/>
      <c r="AT217" s="79"/>
      <c r="AU217" s="79"/>
      <c r="AV217" s="79"/>
      <c r="AW217" s="79"/>
      <c r="AX217" s="79"/>
      <c r="AY217" s="79"/>
      <c r="AZ217" s="79"/>
      <c r="BA217" s="79"/>
      <c r="BB217" s="79"/>
    </row>
    <row r="218" ht="14.25" customHeight="1">
      <c r="A218" s="56" t="s">
        <v>14</v>
      </c>
      <c r="B218" s="56" t="s">
        <v>1999</v>
      </c>
      <c r="C218" s="130" t="s">
        <v>187</v>
      </c>
      <c r="D218" s="130"/>
      <c r="E218" s="122" t="str">
        <f>IFNA(IF(LEN(VLOOKUP(A218&amp;"."&amp;B218,Sample_Data_Columns!A:C,3,FALSE))=0,"",VLOOKUP(A218&amp;"."&amp;B218,Sample_Data_Columns!A:C,3,FALSE)),"")</f>
        <v>Non-Promotional Face To Face</v>
      </c>
      <c r="F218" s="122" t="str">
        <f>IFNA(IF(LEN(VLOOKUP(A218&amp;"."&amp;B218,Sample_Data_Columns!E:G,3,FALSE))=0,"",VLOOKUP(A218&amp;"."&amp;B218,Sample_Data_Columns!E:G,3,FALSE)),"")</f>
        <v>Non-Promotional Face To Face</v>
      </c>
      <c r="G218" s="122">
        <f>vlookup(A218&amp;"."&amp;B218,Field_Count!C:D,2,false)</f>
        <v>894499</v>
      </c>
      <c r="H218" s="139">
        <f>vlookup(A218&amp;"."&amp;B218,Field_Count!C:E,3,false)</f>
        <v>417836</v>
      </c>
      <c r="I218" s="122">
        <f>vlookup(A218&amp;"."&amp;B218,Field_Count!C:F,4,false)</f>
        <v>894499</v>
      </c>
      <c r="J218" s="139">
        <f>vlookup(A218&amp;"."&amp;B218,Field_Count!C:G,5,false)</f>
        <v>932360</v>
      </c>
      <c r="K218" s="139">
        <f>vlookup(A218&amp;"."&amp;B218,Field_Count!C:H,6,false)</f>
        <v>4314</v>
      </c>
      <c r="L218" s="56"/>
      <c r="M218" s="56" t="s">
        <v>60</v>
      </c>
      <c r="N218" s="69" t="s">
        <v>7556</v>
      </c>
      <c r="O218" s="71" t="str">
        <f t="shared" si="1"/>
        <v/>
      </c>
      <c r="P218" s="72" t="str">
        <f t="shared" si="2"/>
        <v/>
      </c>
      <c r="Q218" s="161" t="s">
        <v>7485</v>
      </c>
      <c r="R218" s="136" t="s">
        <v>7486</v>
      </c>
      <c r="S218" s="151" t="s">
        <v>7489</v>
      </c>
      <c r="T218" s="200" t="s">
        <v>7523</v>
      </c>
      <c r="U218" s="117" t="s">
        <v>7461</v>
      </c>
      <c r="V218" s="60"/>
      <c r="W218" s="201" t="s">
        <v>7517</v>
      </c>
      <c r="X218" s="57" t="str">
        <f t="shared" si="3"/>
        <v>call2__v.New_Custom_Field</v>
      </c>
      <c r="Y218" s="57" t="str">
        <f>IFNA(VLOOKUP(M218&amp;"."&amp;N218,Vault_Required_Fields!C:D,2,false),"TBD")</f>
        <v>TBD</v>
      </c>
      <c r="Z218" s="57"/>
      <c r="AA218" s="57"/>
      <c r="AB218" s="57"/>
      <c r="AC218" s="57"/>
      <c r="AD218" s="57"/>
      <c r="AE218" s="57"/>
      <c r="AF218" s="44"/>
      <c r="AG218" s="56" t="s">
        <v>60</v>
      </c>
      <c r="AH218" s="56" t="s">
        <v>2579</v>
      </c>
      <c r="AI218" s="56" t="str">
        <f>VLOOKUP(AG218&amp;"."&amp;AH218,Vault_Required_Fields!C:D,2,false)</f>
        <v>#N/A</v>
      </c>
      <c r="AJ218" s="56" t="s">
        <v>2107</v>
      </c>
      <c r="AK218" s="57"/>
      <c r="AL218" s="60" t="str">
        <f t="shared" si="4"/>
        <v>No</v>
      </c>
      <c r="AM218" s="79"/>
      <c r="AN218" s="79"/>
      <c r="AO218" s="79"/>
      <c r="AP218" s="79"/>
      <c r="AQ218" s="79"/>
      <c r="AR218" s="79"/>
      <c r="AS218" s="79"/>
      <c r="AT218" s="79"/>
      <c r="AU218" s="79"/>
      <c r="AV218" s="79"/>
      <c r="AW218" s="79"/>
      <c r="AX218" s="79"/>
      <c r="AY218" s="79"/>
      <c r="AZ218" s="79"/>
      <c r="BA218" s="79"/>
      <c r="BB218" s="79"/>
    </row>
    <row r="219" ht="14.25" customHeight="1">
      <c r="A219" s="56" t="s">
        <v>14</v>
      </c>
      <c r="B219" s="56" t="s">
        <v>2002</v>
      </c>
      <c r="C219" s="130" t="s">
        <v>170</v>
      </c>
      <c r="D219" s="130" t="s">
        <v>2003</v>
      </c>
      <c r="E219" s="122" t="str">
        <f>IFNA(IF(LEN(VLOOKUP(A219&amp;"."&amp;B219,Sample_Data_Columns!A:C,3,FALSE))=0,"",VLOOKUP(A219&amp;"."&amp;B219,Sample_Data_Columns!A:C,3,FALSE)),"")</f>
        <v>Proactive</v>
      </c>
      <c r="F219" s="122" t="str">
        <f>IFNA(IF(LEN(VLOOKUP(A219&amp;"."&amp;B219,Sample_Data_Columns!E:G,3,FALSE))=0,"",VLOOKUP(A219&amp;"."&amp;B219,Sample_Data_Columns!E:G,3,FALSE)),"")</f>
        <v>Proactive</v>
      </c>
      <c r="G219" s="122">
        <f>vlookup(A219&amp;"."&amp;B219,Field_Count!C:D,2,false)</f>
        <v>329344</v>
      </c>
      <c r="H219" s="139">
        <f>vlookup(A219&amp;"."&amp;B219,Field_Count!C:E,3,false)</f>
        <v>152500</v>
      </c>
      <c r="I219" s="122">
        <f>vlookup(A219&amp;"."&amp;B219,Field_Count!C:F,4,false)</f>
        <v>329344</v>
      </c>
      <c r="J219" s="139">
        <f>vlookup(A219&amp;"."&amp;B219,Field_Count!C:G,5,false)</f>
        <v>608130</v>
      </c>
      <c r="K219" s="139">
        <f>vlookup(A219&amp;"."&amp;B219,Field_Count!C:H,6,false)</f>
        <v>3720</v>
      </c>
      <c r="L219" s="56"/>
      <c r="M219" s="56" t="s">
        <v>60</v>
      </c>
      <c r="N219" s="69" t="s">
        <v>7556</v>
      </c>
      <c r="O219" s="71" t="str">
        <f t="shared" si="1"/>
        <v/>
      </c>
      <c r="P219" s="72" t="str">
        <f t="shared" si="2"/>
        <v/>
      </c>
      <c r="Q219" s="161" t="s">
        <v>7485</v>
      </c>
      <c r="R219" s="136" t="s">
        <v>7486</v>
      </c>
      <c r="S219" s="151" t="s">
        <v>7489</v>
      </c>
      <c r="T219" s="200" t="s">
        <v>7523</v>
      </c>
      <c r="U219" s="117" t="s">
        <v>7461</v>
      </c>
      <c r="V219" s="60"/>
      <c r="W219" s="201" t="s">
        <v>7517</v>
      </c>
      <c r="X219" s="57" t="str">
        <f t="shared" si="3"/>
        <v>call2__v.New_Custom_Field</v>
      </c>
      <c r="Y219" s="57" t="str">
        <f>IFNA(VLOOKUP(M219&amp;"."&amp;N219,Vault_Required_Fields!C:D,2,false),"TBD")</f>
        <v>TBD</v>
      </c>
      <c r="Z219" s="57"/>
      <c r="AA219" s="57"/>
      <c r="AB219" s="57"/>
      <c r="AC219" s="57"/>
      <c r="AD219" s="57"/>
      <c r="AE219" s="57"/>
      <c r="AF219" s="44"/>
      <c r="AG219" s="56" t="s">
        <v>60</v>
      </c>
      <c r="AH219" s="56" t="s">
        <v>2581</v>
      </c>
      <c r="AI219" s="56" t="str">
        <f>VLOOKUP(AG219&amp;"."&amp;AH219,Vault_Required_Fields!C:D,2,false)</f>
        <v>#N/A</v>
      </c>
      <c r="AJ219" s="56" t="s">
        <v>2167</v>
      </c>
      <c r="AK219" s="57"/>
      <c r="AL219" s="60" t="str">
        <f t="shared" si="4"/>
        <v>No</v>
      </c>
      <c r="AM219" s="79"/>
      <c r="AN219" s="79"/>
      <c r="AO219" s="79"/>
      <c r="AP219" s="79"/>
      <c r="AQ219" s="79"/>
      <c r="AR219" s="79"/>
      <c r="AS219" s="79"/>
      <c r="AT219" s="79"/>
      <c r="AU219" s="79"/>
      <c r="AV219" s="79"/>
      <c r="AW219" s="79"/>
      <c r="AX219" s="79"/>
      <c r="AY219" s="79"/>
      <c r="AZ219" s="79"/>
      <c r="BA219" s="79"/>
      <c r="BB219" s="79"/>
    </row>
    <row r="220" ht="14.25" customHeight="1">
      <c r="A220" s="56" t="s">
        <v>14</v>
      </c>
      <c r="B220" s="56" t="s">
        <v>2005</v>
      </c>
      <c r="C220" s="130" t="s">
        <v>170</v>
      </c>
      <c r="D220" s="130" t="s">
        <v>2006</v>
      </c>
      <c r="E220" s="122" t="str">
        <f>IFNA(IF(LEN(VLOOKUP(A220&amp;"."&amp;B220,Sample_Data_Columns!A:C,3,FALSE))=0,"",VLOOKUP(A220&amp;"."&amp;B220,Sample_Data_Columns!A:C,3,FALSE)),"")</f>
        <v>Responsive</v>
      </c>
      <c r="F220" s="57" t="str">
        <f>IFNA(IF(LEN(VLOOKUP(A220&amp;"."&amp;B220,Sample_Data_Columns!E:G,3,FALSE))=0,"",VLOOKUP(A220&amp;"."&amp;B220,Sample_Data_Columns!E:G,3,FALSE)),"")</f>
        <v/>
      </c>
      <c r="G220" s="122">
        <f>vlookup(A220&amp;"."&amp;B220,Field_Count!C:D,2,false)</f>
        <v>34</v>
      </c>
      <c r="H220" s="139">
        <f>vlookup(A220&amp;"."&amp;B220,Field_Count!C:E,3,false)</f>
        <v>115894</v>
      </c>
      <c r="I220" s="122">
        <f>vlookup(A220&amp;"."&amp;B220,Field_Count!C:F,4,false)</f>
        <v>34</v>
      </c>
      <c r="J220" s="139">
        <f>vlookup(A220&amp;"."&amp;B220,Field_Count!C:G,5,false)</f>
        <v>9</v>
      </c>
      <c r="K220" s="139">
        <f>vlookup(A220&amp;"."&amp;B220,Field_Count!C:H,6,false)</f>
        <v>0</v>
      </c>
      <c r="L220" s="56"/>
      <c r="M220" s="56" t="s">
        <v>60</v>
      </c>
      <c r="N220" s="69" t="s">
        <v>7556</v>
      </c>
      <c r="O220" s="71" t="str">
        <f t="shared" si="1"/>
        <v/>
      </c>
      <c r="P220" s="72" t="str">
        <f t="shared" si="2"/>
        <v/>
      </c>
      <c r="Q220" s="161" t="s">
        <v>7485</v>
      </c>
      <c r="R220" s="136" t="s">
        <v>7486</v>
      </c>
      <c r="S220" s="151" t="s">
        <v>7489</v>
      </c>
      <c r="T220" s="200" t="s">
        <v>7523</v>
      </c>
      <c r="U220" s="117" t="s">
        <v>7461</v>
      </c>
      <c r="V220" s="60"/>
      <c r="W220" s="201" t="s">
        <v>7517</v>
      </c>
      <c r="X220" s="57" t="str">
        <f t="shared" si="3"/>
        <v>call2__v.New_Custom_Field</v>
      </c>
      <c r="Y220" s="57" t="str">
        <f>IFNA(VLOOKUP(M220&amp;"."&amp;N220,Vault_Required_Fields!C:D,2,false),"TBD")</f>
        <v>TBD</v>
      </c>
      <c r="Z220" s="57"/>
      <c r="AA220" s="57"/>
      <c r="AB220" s="57"/>
      <c r="AC220" s="57"/>
      <c r="AD220" s="57"/>
      <c r="AE220" s="57"/>
      <c r="AF220" s="44"/>
      <c r="AG220" s="56" t="s">
        <v>60</v>
      </c>
      <c r="AH220" s="56" t="s">
        <v>2583</v>
      </c>
      <c r="AI220" s="56" t="str">
        <f>VLOOKUP(AG220&amp;"."&amp;AH220,Vault_Required_Fields!C:D,2,false)</f>
        <v>#N/A</v>
      </c>
      <c r="AJ220" s="56" t="s">
        <v>2167</v>
      </c>
      <c r="AK220" s="57" t="s">
        <v>2585</v>
      </c>
      <c r="AL220" s="60" t="str">
        <f t="shared" si="4"/>
        <v>No</v>
      </c>
      <c r="AM220" s="79"/>
      <c r="AN220" s="79"/>
      <c r="AO220" s="79"/>
      <c r="AP220" s="79"/>
      <c r="AQ220" s="79"/>
      <c r="AR220" s="79"/>
      <c r="AS220" s="79"/>
      <c r="AT220" s="79"/>
      <c r="AU220" s="79"/>
      <c r="AV220" s="79"/>
      <c r="AW220" s="79"/>
      <c r="AX220" s="79"/>
      <c r="AY220" s="79"/>
      <c r="AZ220" s="79"/>
      <c r="BA220" s="79"/>
      <c r="BB220" s="79"/>
    </row>
    <row r="221" ht="14.25" customHeight="1">
      <c r="A221" s="56" t="s">
        <v>14</v>
      </c>
      <c r="B221" s="56" t="s">
        <v>2009</v>
      </c>
      <c r="C221" s="130" t="s">
        <v>1213</v>
      </c>
      <c r="D221" s="130"/>
      <c r="E221" s="57" t="str">
        <f>IFNA(IF(LEN(VLOOKUP(A221&amp;"."&amp;B221,Sample_Data_Columns!A:C,3,FALSE))=0,"",VLOOKUP(A221&amp;"."&amp;B221,Sample_Data_Columns!A:C,3,FALSE)),"")</f>
        <v/>
      </c>
      <c r="F221" s="57" t="str">
        <f>IFNA(IF(LEN(VLOOKUP(A221&amp;"."&amp;B221,Sample_Data_Columns!E:G,3,FALSE))=0,"",VLOOKUP(A221&amp;"."&amp;B221,Sample_Data_Columns!E:G,3,FALSE)),"")</f>
        <v/>
      </c>
      <c r="G221" s="122" t="str">
        <f>vlookup(A221&amp;"."&amp;B221,Field_Count!C:D,2,false)</f>
        <v>#N/A</v>
      </c>
      <c r="H221" s="139" t="str">
        <f>vlookup(A221&amp;"."&amp;B221,Field_Count!C:E,3,false)</f>
        <v>#N/A</v>
      </c>
      <c r="I221" s="122" t="str">
        <f>vlookup(A221&amp;"."&amp;B221,Field_Count!C:F,4,false)</f>
        <v>#N/A</v>
      </c>
      <c r="J221" s="139" t="str">
        <f>vlookup(A221&amp;"."&amp;B221,Field_Count!C:G,5,false)</f>
        <v>#N/A</v>
      </c>
      <c r="K221" s="139" t="str">
        <f>vlookup(A221&amp;"."&amp;B221,Field_Count!C:H,6,false)</f>
        <v>#N/A</v>
      </c>
      <c r="L221" s="56"/>
      <c r="M221" s="56" t="s">
        <v>60</v>
      </c>
      <c r="N221" s="69" t="s">
        <v>7464</v>
      </c>
      <c r="O221" s="71" t="str">
        <f t="shared" si="1"/>
        <v/>
      </c>
      <c r="P221" s="72" t="str">
        <f t="shared" si="2"/>
        <v/>
      </c>
      <c r="Q221" s="161" t="s">
        <v>7485</v>
      </c>
      <c r="R221" s="136" t="s">
        <v>7486</v>
      </c>
      <c r="S221" s="208" t="s">
        <v>7631</v>
      </c>
      <c r="T221" s="200" t="s">
        <v>7523</v>
      </c>
      <c r="U221" s="117" t="s">
        <v>7461</v>
      </c>
      <c r="V221" s="60"/>
      <c r="W221" s="201" t="s">
        <v>7517</v>
      </c>
      <c r="X221" s="57" t="str">
        <f t="shared" si="3"/>
        <v>call2__v.OutOfScope</v>
      </c>
      <c r="Y221" s="57" t="str">
        <f>IFNA(VLOOKUP(M221&amp;"."&amp;N221,Vault_Required_Fields!C:D,2,false),"TBD")</f>
        <v>TBD</v>
      </c>
      <c r="Z221" s="57"/>
      <c r="AA221" s="57"/>
      <c r="AB221" s="57"/>
      <c r="AC221" s="57"/>
      <c r="AD221" s="57"/>
      <c r="AE221" s="57"/>
      <c r="AF221" s="44"/>
      <c r="AG221" s="56" t="s">
        <v>60</v>
      </c>
      <c r="AH221" s="56" t="s">
        <v>2586</v>
      </c>
      <c r="AI221" s="56" t="str">
        <f>VLOOKUP(AG221&amp;"."&amp;AH221,Vault_Required_Fields!C:D,2,false)</f>
        <v>Required</v>
      </c>
      <c r="AJ221" s="56" t="s">
        <v>10</v>
      </c>
      <c r="AK221" s="57" t="s">
        <v>2588</v>
      </c>
      <c r="AL221" s="60" t="str">
        <f t="shared" si="4"/>
        <v>No</v>
      </c>
      <c r="AM221" s="79"/>
      <c r="AN221" s="79"/>
      <c r="AO221" s="79"/>
      <c r="AP221" s="79"/>
      <c r="AQ221" s="79"/>
      <c r="AR221" s="79"/>
      <c r="AS221" s="79"/>
      <c r="AT221" s="79"/>
      <c r="AU221" s="79"/>
      <c r="AV221" s="79"/>
      <c r="AW221" s="79"/>
      <c r="AX221" s="79"/>
      <c r="AY221" s="79"/>
      <c r="AZ221" s="79"/>
      <c r="BA221" s="79"/>
      <c r="BB221" s="79"/>
    </row>
    <row r="222" ht="14.25" customHeight="1">
      <c r="A222" s="56" t="s">
        <v>14</v>
      </c>
      <c r="B222" s="56" t="s">
        <v>2012</v>
      </c>
      <c r="C222" s="130" t="s">
        <v>210</v>
      </c>
      <c r="D222" s="130" t="s">
        <v>2013</v>
      </c>
      <c r="E222" s="57" t="str">
        <f>IFNA(IF(LEN(VLOOKUP(A222&amp;"."&amp;B222,Sample_Data_Columns!A:C,3,FALSE))=0,"",VLOOKUP(A222&amp;"."&amp;B222,Sample_Data_Columns!A:C,3,FALSE)),"")</f>
        <v/>
      </c>
      <c r="F222" s="57" t="str">
        <f>IFNA(IF(LEN(VLOOKUP(A222&amp;"."&amp;B222,Sample_Data_Columns!E:G,3,FALSE))=0,"",VLOOKUP(A222&amp;"."&amp;B222,Sample_Data_Columns!E:G,3,FALSE)),"")</f>
        <v/>
      </c>
      <c r="G222" s="56">
        <f>vlookup(A222&amp;"."&amp;B222,Field_Count!C:D,2,false)</f>
        <v>0</v>
      </c>
      <c r="H222" s="139">
        <f>vlookup(A222&amp;"."&amp;B222,Field_Count!C:E,3,false)</f>
        <v>1</v>
      </c>
      <c r="I222" s="56">
        <f>vlookup(A222&amp;"."&amp;B222,Field_Count!C:F,4,false)</f>
        <v>0</v>
      </c>
      <c r="J222" s="139">
        <f>vlookup(A222&amp;"."&amp;B222,Field_Count!C:G,5,false)</f>
        <v>1</v>
      </c>
      <c r="K222" s="139">
        <f>vlookup(A222&amp;"."&amp;B222,Field_Count!C:H,6,false)</f>
        <v>39</v>
      </c>
      <c r="L222" s="56"/>
      <c r="M222" s="56" t="s">
        <v>60</v>
      </c>
      <c r="N222" s="69" t="s">
        <v>7464</v>
      </c>
      <c r="O222" s="71" t="str">
        <f t="shared" si="1"/>
        <v/>
      </c>
      <c r="P222" s="72" t="str">
        <f t="shared" si="2"/>
        <v/>
      </c>
      <c r="Q222" s="161" t="s">
        <v>7485</v>
      </c>
      <c r="R222" s="136" t="s">
        <v>7486</v>
      </c>
      <c r="S222" s="208" t="s">
        <v>7631</v>
      </c>
      <c r="T222" s="200" t="s">
        <v>7523</v>
      </c>
      <c r="U222" s="117" t="s">
        <v>7461</v>
      </c>
      <c r="V222" s="60"/>
      <c r="W222" s="201" t="s">
        <v>7517</v>
      </c>
      <c r="X222" s="57" t="str">
        <f t="shared" si="3"/>
        <v>call2__v.OutOfScope</v>
      </c>
      <c r="Y222" s="57" t="str">
        <f>IFNA(VLOOKUP(M222&amp;"."&amp;N222,Vault_Required_Fields!C:D,2,false),"TBD")</f>
        <v>TBD</v>
      </c>
      <c r="Z222" s="57"/>
      <c r="AA222" s="57"/>
      <c r="AB222" s="57"/>
      <c r="AC222" s="57"/>
      <c r="AD222" s="57"/>
      <c r="AE222" s="57"/>
      <c r="AF222" s="44"/>
      <c r="AG222" s="56" t="s">
        <v>60</v>
      </c>
      <c r="AH222" s="56" t="s">
        <v>2589</v>
      </c>
      <c r="AI222" s="56" t="str">
        <f>VLOOKUP(AG222&amp;"."&amp;AH222,Vault_Required_Fields!C:D,2,false)</f>
        <v>#N/A</v>
      </c>
      <c r="AJ222" s="56" t="s">
        <v>2084</v>
      </c>
      <c r="AK222" s="57"/>
      <c r="AL222" s="60" t="str">
        <f t="shared" si="4"/>
        <v>No</v>
      </c>
      <c r="AM222" s="79"/>
      <c r="AN222" s="79"/>
      <c r="AO222" s="79"/>
      <c r="AP222" s="79"/>
      <c r="AQ222" s="79"/>
      <c r="AR222" s="79"/>
      <c r="AS222" s="79"/>
      <c r="AT222" s="79"/>
      <c r="AU222" s="79"/>
      <c r="AV222" s="79"/>
      <c r="AW222" s="79"/>
      <c r="AX222" s="79"/>
      <c r="AY222" s="79"/>
      <c r="AZ222" s="79"/>
      <c r="BA222" s="79"/>
      <c r="BB222" s="79"/>
    </row>
    <row r="223" ht="14.25" customHeight="1">
      <c r="A223" s="56" t="s">
        <v>14</v>
      </c>
      <c r="B223" s="56" t="s">
        <v>2016</v>
      </c>
      <c r="C223" s="130" t="s">
        <v>170</v>
      </c>
      <c r="D223" s="130" t="s">
        <v>2017</v>
      </c>
      <c r="E223" s="122" t="str">
        <f>IFNA(IF(LEN(VLOOKUP(A223&amp;"."&amp;B223,Sample_Data_Columns!A:C,3,FALSE))=0,"",VLOOKUP(A223&amp;"."&amp;B223,Sample_Data_Columns!A:C,3,FALSE)),"")</f>
        <v>Group Interaction</v>
      </c>
      <c r="F223" s="57" t="str">
        <f>IFNA(IF(LEN(VLOOKUP(A223&amp;"."&amp;B223,Sample_Data_Columns!E:G,3,FALSE))=0,"",VLOOKUP(A223&amp;"."&amp;B223,Sample_Data_Columns!E:G,3,FALSE)),"")</f>
        <v/>
      </c>
      <c r="G223" s="122">
        <f>vlookup(A223&amp;"."&amp;B223,Field_Count!C:D,2,false)</f>
        <v>273654</v>
      </c>
      <c r="H223" s="139">
        <f>vlookup(A223&amp;"."&amp;B223,Field_Count!C:E,3,false)</f>
        <v>100144</v>
      </c>
      <c r="I223" s="122">
        <f>vlookup(A223&amp;"."&amp;B223,Field_Count!C:F,4,false)</f>
        <v>273654</v>
      </c>
      <c r="J223" s="139">
        <f>vlookup(A223&amp;"."&amp;B223,Field_Count!C:G,5,false)</f>
        <v>380624</v>
      </c>
      <c r="K223" s="139">
        <f>vlookup(A223&amp;"."&amp;B223,Field_Count!C:H,6,false)</f>
        <v>1313</v>
      </c>
      <c r="L223" s="56"/>
      <c r="M223" s="56" t="s">
        <v>60</v>
      </c>
      <c r="N223" s="69" t="s">
        <v>7556</v>
      </c>
      <c r="O223" s="71" t="str">
        <f t="shared" si="1"/>
        <v/>
      </c>
      <c r="P223" s="72" t="str">
        <f t="shared" si="2"/>
        <v/>
      </c>
      <c r="Q223" s="161" t="s">
        <v>7485</v>
      </c>
      <c r="R223" s="136" t="s">
        <v>7486</v>
      </c>
      <c r="S223" s="151" t="s">
        <v>7489</v>
      </c>
      <c r="T223" s="200" t="s">
        <v>7523</v>
      </c>
      <c r="U223" s="117" t="s">
        <v>7461</v>
      </c>
      <c r="V223" s="60"/>
      <c r="W223" s="201" t="s">
        <v>7517</v>
      </c>
      <c r="X223" s="57" t="str">
        <f t="shared" si="3"/>
        <v>call2__v.New_Custom_Field</v>
      </c>
      <c r="Y223" s="57" t="str">
        <f>IFNA(VLOOKUP(M223&amp;"."&amp;N223,Vault_Required_Fields!C:D,2,false),"TBD")</f>
        <v>TBD</v>
      </c>
      <c r="Z223" s="57"/>
      <c r="AA223" s="57"/>
      <c r="AB223" s="57"/>
      <c r="AC223" s="57"/>
      <c r="AD223" s="57"/>
      <c r="AE223" s="57"/>
      <c r="AF223" s="44"/>
      <c r="AG223" s="56" t="s">
        <v>60</v>
      </c>
      <c r="AH223" s="56" t="s">
        <v>2591</v>
      </c>
      <c r="AI223" s="56" t="str">
        <f>VLOOKUP(AG223&amp;"."&amp;AH223,Vault_Required_Fields!C:D,2,false)</f>
        <v>#N/A</v>
      </c>
      <c r="AJ223" s="56" t="s">
        <v>2084</v>
      </c>
      <c r="AK223" s="57"/>
      <c r="AL223" s="60" t="str">
        <f t="shared" si="4"/>
        <v>No</v>
      </c>
      <c r="AM223" s="79"/>
      <c r="AN223" s="79"/>
      <c r="AO223" s="79"/>
      <c r="AP223" s="79"/>
      <c r="AQ223" s="79"/>
      <c r="AR223" s="79"/>
      <c r="AS223" s="79"/>
      <c r="AT223" s="79"/>
      <c r="AU223" s="79"/>
      <c r="AV223" s="79"/>
      <c r="AW223" s="79"/>
      <c r="AX223" s="79"/>
      <c r="AY223" s="79"/>
      <c r="AZ223" s="79"/>
      <c r="BA223" s="79"/>
      <c r="BB223" s="79"/>
    </row>
    <row r="224" ht="14.25" customHeight="1">
      <c r="A224" s="56" t="s">
        <v>14</v>
      </c>
      <c r="B224" s="56" t="s">
        <v>2020</v>
      </c>
      <c r="C224" s="130" t="s">
        <v>249</v>
      </c>
      <c r="D224" s="130" t="s">
        <v>2021</v>
      </c>
      <c r="E224" s="122" t="str">
        <f>IFNA(IF(LEN(VLOOKUP(A224&amp;"."&amp;B224,Sample_Data_Columns!A:C,3,FALSE))=0,"",VLOOKUP(A224&amp;"."&amp;B224,Sample_Data_Columns!A:C,3,FALSE)),"")</f>
        <v>MD</v>
      </c>
      <c r="F224" s="122" t="str">
        <f>IFNA(IF(LEN(VLOOKUP(A224&amp;"."&amp;B224,Sample_Data_Columns!E:G,3,FALSE))=0,"",VLOOKUP(A224&amp;"."&amp;B224,Sample_Data_Columns!E:G,3,FALSE)),"")</f>
        <v>MD</v>
      </c>
      <c r="G224" s="122">
        <f>vlookup(A224&amp;"."&amp;B224,Field_Count!C:D,2,false)</f>
        <v>197022</v>
      </c>
      <c r="H224" s="139">
        <f>vlookup(A224&amp;"."&amp;B224,Field_Count!C:E,3,false)</f>
        <v>181682</v>
      </c>
      <c r="I224" s="122">
        <f>vlookup(A224&amp;"."&amp;B224,Field_Count!C:F,4,false)</f>
        <v>197022</v>
      </c>
      <c r="J224" s="139">
        <f>vlookup(A224&amp;"."&amp;B224,Field_Count!C:G,5,false)</f>
        <v>303980</v>
      </c>
      <c r="K224" s="139">
        <f>vlookup(A224&amp;"."&amp;B224,Field_Count!C:H,6,false)</f>
        <v>3421</v>
      </c>
      <c r="L224" s="56"/>
      <c r="M224" s="56" t="s">
        <v>60</v>
      </c>
      <c r="N224" s="69" t="s">
        <v>7556</v>
      </c>
      <c r="O224" s="71" t="str">
        <f t="shared" si="1"/>
        <v/>
      </c>
      <c r="P224" s="72" t="str">
        <f t="shared" si="2"/>
        <v/>
      </c>
      <c r="Q224" s="161" t="s">
        <v>7485</v>
      </c>
      <c r="R224" s="136" t="s">
        <v>7486</v>
      </c>
      <c r="S224" s="151" t="s">
        <v>7489</v>
      </c>
      <c r="T224" s="200" t="s">
        <v>7523</v>
      </c>
      <c r="U224" s="117" t="s">
        <v>7461</v>
      </c>
      <c r="V224" s="60"/>
      <c r="W224" s="201" t="s">
        <v>7517</v>
      </c>
      <c r="X224" s="57" t="str">
        <f t="shared" si="3"/>
        <v>call2__v.New_Custom_Field</v>
      </c>
      <c r="Y224" s="57" t="str">
        <f>IFNA(VLOOKUP(M224&amp;"."&amp;N224,Vault_Required_Fields!C:D,2,false),"TBD")</f>
        <v>TBD</v>
      </c>
      <c r="Z224" s="57"/>
      <c r="AA224" s="57"/>
      <c r="AB224" s="57"/>
      <c r="AC224" s="57"/>
      <c r="AD224" s="57"/>
      <c r="AE224" s="57"/>
      <c r="AF224" s="44"/>
      <c r="AG224" s="56" t="s">
        <v>60</v>
      </c>
      <c r="AH224" s="56" t="s">
        <v>2593</v>
      </c>
      <c r="AI224" s="56" t="str">
        <f>VLOOKUP(AG224&amp;"."&amp;AH224,Vault_Required_Fields!C:D,2,false)</f>
        <v>#N/A</v>
      </c>
      <c r="AJ224" s="56" t="s">
        <v>2167</v>
      </c>
      <c r="AK224" s="57"/>
      <c r="AL224" s="60" t="str">
        <f t="shared" si="4"/>
        <v>No</v>
      </c>
      <c r="AM224" s="79"/>
      <c r="AN224" s="79"/>
      <c r="AO224" s="79"/>
      <c r="AP224" s="79"/>
      <c r="AQ224" s="79"/>
      <c r="AR224" s="79"/>
      <c r="AS224" s="79"/>
      <c r="AT224" s="79"/>
      <c r="AU224" s="79"/>
      <c r="AV224" s="79"/>
      <c r="AW224" s="79"/>
      <c r="AX224" s="79"/>
      <c r="AY224" s="79"/>
      <c r="AZ224" s="79"/>
      <c r="BA224" s="79"/>
      <c r="BB224" s="79"/>
    </row>
    <row r="225" ht="14.25" customHeight="1">
      <c r="A225" s="56" t="s">
        <v>14</v>
      </c>
      <c r="B225" s="56" t="s">
        <v>854</v>
      </c>
      <c r="C225" s="130" t="s">
        <v>1875</v>
      </c>
      <c r="D225" s="130"/>
      <c r="E225" s="122" t="str">
        <f>IFNA(IF(LEN(VLOOKUP(A225&amp;"."&amp;B225,Sample_Data_Columns!A:C,3,FALSE))=0,"",VLOOKUP(A225&amp;"."&amp;B225,Sample_Data_Columns!A:C,3,FALSE)),"")</f>
        <v>;Oncology</v>
      </c>
      <c r="F225" s="122" t="str">
        <f>IFNA(IF(LEN(VLOOKUP(A225&amp;"."&amp;B225,Sample_Data_Columns!E:G,3,FALSE))=0,"",VLOOKUP(A225&amp;"."&amp;B225,Sample_Data_Columns!E:G,3,FALSE)),"")</f>
        <v>;Oncology</v>
      </c>
      <c r="G225" s="122" t="str">
        <f>vlookup(A225&amp;"."&amp;B225,Field_Count!C:D,2,false)</f>
        <v>#N/A</v>
      </c>
      <c r="H225" s="139" t="str">
        <f>vlookup(A225&amp;"."&amp;B225,Field_Count!C:E,3,false)</f>
        <v>#N/A</v>
      </c>
      <c r="I225" s="122" t="str">
        <f>vlookup(A225&amp;"."&amp;B225,Field_Count!C:F,4,false)</f>
        <v>#N/A</v>
      </c>
      <c r="J225" s="139" t="str">
        <f>vlookup(A225&amp;"."&amp;B225,Field_Count!C:G,5,false)</f>
        <v>#N/A</v>
      </c>
      <c r="K225" s="139" t="str">
        <f>vlookup(A225&amp;"."&amp;B225,Field_Count!C:H,6,false)</f>
        <v>#N/A</v>
      </c>
      <c r="L225" s="56"/>
      <c r="M225" s="56" t="s">
        <v>60</v>
      </c>
      <c r="N225" s="69" t="s">
        <v>7556</v>
      </c>
      <c r="O225" s="71" t="str">
        <f t="shared" si="1"/>
        <v/>
      </c>
      <c r="P225" s="72" t="str">
        <f t="shared" si="2"/>
        <v/>
      </c>
      <c r="Q225" s="161" t="s">
        <v>7485</v>
      </c>
      <c r="R225" s="136" t="s">
        <v>7486</v>
      </c>
      <c r="S225" s="151" t="s">
        <v>7489</v>
      </c>
      <c r="T225" s="200" t="s">
        <v>7523</v>
      </c>
      <c r="U225" s="117" t="s">
        <v>7461</v>
      </c>
      <c r="V225" s="60"/>
      <c r="W225" s="201" t="s">
        <v>7517</v>
      </c>
      <c r="X225" s="57" t="str">
        <f t="shared" si="3"/>
        <v>call2__v.New_Custom_Field</v>
      </c>
      <c r="Y225" s="57" t="str">
        <f>IFNA(VLOOKUP(M225&amp;"."&amp;N225,Vault_Required_Fields!C:D,2,false),"TBD")</f>
        <v>TBD</v>
      </c>
      <c r="Z225" s="57"/>
      <c r="AA225" s="57"/>
      <c r="AB225" s="57"/>
      <c r="AC225" s="57"/>
      <c r="AD225" s="57"/>
      <c r="AE225" s="57"/>
      <c r="AF225" s="44"/>
      <c r="AG225" s="56" t="s">
        <v>60</v>
      </c>
      <c r="AH225" s="56" t="s">
        <v>2595</v>
      </c>
      <c r="AI225" s="56" t="str">
        <f>VLOOKUP(AG225&amp;"."&amp;AH225,Vault_Required_Fields!C:D,2,false)</f>
        <v>#N/A</v>
      </c>
      <c r="AJ225" s="56" t="s">
        <v>2084</v>
      </c>
      <c r="AK225" s="57"/>
      <c r="AL225" s="60" t="str">
        <f t="shared" si="4"/>
        <v>No</v>
      </c>
      <c r="AM225" s="79"/>
      <c r="AN225" s="79"/>
      <c r="AO225" s="79"/>
      <c r="AP225" s="79"/>
      <c r="AQ225" s="79"/>
      <c r="AR225" s="79"/>
      <c r="AS225" s="79"/>
      <c r="AT225" s="79"/>
      <c r="AU225" s="79"/>
      <c r="AV225" s="79"/>
      <c r="AW225" s="79"/>
      <c r="AX225" s="79"/>
      <c r="AY225" s="79"/>
      <c r="AZ225" s="79"/>
      <c r="BA225" s="79"/>
      <c r="BB225" s="79"/>
    </row>
    <row r="226" ht="14.25" customHeight="1">
      <c r="A226" s="56" t="s">
        <v>14</v>
      </c>
      <c r="B226" s="56" t="s">
        <v>2025</v>
      </c>
      <c r="C226" s="130" t="s">
        <v>170</v>
      </c>
      <c r="D226" s="130"/>
      <c r="E226" s="57" t="str">
        <f>IFNA(IF(LEN(VLOOKUP(A226&amp;"."&amp;B226,Sample_Data_Columns!A:C,3,FALSE))=0,"",VLOOKUP(A226&amp;"."&amp;B226,Sample_Data_Columns!A:C,3,FALSE)),"")</f>
        <v/>
      </c>
      <c r="F226" s="57" t="str">
        <f>IFNA(IF(LEN(VLOOKUP(A226&amp;"."&amp;B226,Sample_Data_Columns!E:G,3,FALSE))=0,"",VLOOKUP(A226&amp;"."&amp;B226,Sample_Data_Columns!E:G,3,FALSE)),"")</f>
        <v/>
      </c>
      <c r="G226" s="122">
        <f>vlookup(A226&amp;"."&amp;B226,Field_Count!C:D,2,false)</f>
        <v>447</v>
      </c>
      <c r="H226" s="139">
        <f>vlookup(A226&amp;"."&amp;B226,Field_Count!C:E,3,false)</f>
        <v>3720</v>
      </c>
      <c r="I226" s="122">
        <f>vlookup(A226&amp;"."&amp;B226,Field_Count!C:F,4,false)</f>
        <v>447</v>
      </c>
      <c r="J226" s="139">
        <f>vlookup(A226&amp;"."&amp;B226,Field_Count!C:G,5,false)</f>
        <v>0</v>
      </c>
      <c r="K226" s="139">
        <f>vlookup(A226&amp;"."&amp;B226,Field_Count!C:H,6,false)</f>
        <v>0</v>
      </c>
      <c r="L226" s="56"/>
      <c r="M226" s="56" t="s">
        <v>60</v>
      </c>
      <c r="N226" s="69" t="s">
        <v>7464</v>
      </c>
      <c r="O226" s="71" t="str">
        <f t="shared" si="1"/>
        <v/>
      </c>
      <c r="P226" s="72" t="str">
        <f t="shared" si="2"/>
        <v/>
      </c>
      <c r="Q226" s="161" t="s">
        <v>7485</v>
      </c>
      <c r="R226" s="136" t="s">
        <v>7486</v>
      </c>
      <c r="S226" s="208" t="s">
        <v>7631</v>
      </c>
      <c r="T226" s="200" t="s">
        <v>7523</v>
      </c>
      <c r="U226" s="117" t="s">
        <v>7461</v>
      </c>
      <c r="V226" s="60"/>
      <c r="W226" s="201" t="s">
        <v>7517</v>
      </c>
      <c r="X226" s="57" t="str">
        <f t="shared" si="3"/>
        <v>call2__v.OutOfScope</v>
      </c>
      <c r="Y226" s="57" t="str">
        <f>IFNA(VLOOKUP(M226&amp;"."&amp;N226,Vault_Required_Fields!C:D,2,false),"TBD")</f>
        <v>TBD</v>
      </c>
      <c r="Z226" s="57"/>
      <c r="AA226" s="57"/>
      <c r="AB226" s="57"/>
      <c r="AC226" s="57"/>
      <c r="AD226" s="57"/>
      <c r="AE226" s="57"/>
      <c r="AF226" s="44"/>
      <c r="AG226" s="56" t="s">
        <v>60</v>
      </c>
      <c r="AH226" s="56" t="s">
        <v>2597</v>
      </c>
      <c r="AI226" s="56" t="str">
        <f>VLOOKUP(AG226&amp;"."&amp;AH226,Vault_Required_Fields!C:D,2,false)</f>
        <v>#N/A</v>
      </c>
      <c r="AJ226" s="56" t="s">
        <v>2084</v>
      </c>
      <c r="AK226" s="57" t="s">
        <v>2599</v>
      </c>
      <c r="AL226" s="60" t="str">
        <f t="shared" si="4"/>
        <v>No</v>
      </c>
      <c r="AM226" s="79"/>
      <c r="AN226" s="79"/>
      <c r="AO226" s="79"/>
      <c r="AP226" s="79"/>
      <c r="AQ226" s="79"/>
      <c r="AR226" s="79"/>
      <c r="AS226" s="79"/>
      <c r="AT226" s="79"/>
      <c r="AU226" s="79"/>
      <c r="AV226" s="79"/>
      <c r="AW226" s="79"/>
      <c r="AX226" s="79"/>
      <c r="AY226" s="79"/>
      <c r="AZ226" s="79"/>
      <c r="BA226" s="79"/>
      <c r="BB226" s="79"/>
    </row>
    <row r="227" ht="14.25" customHeight="1">
      <c r="A227" s="56" t="s">
        <v>14</v>
      </c>
      <c r="B227" s="56" t="s">
        <v>430</v>
      </c>
      <c r="C227" s="130" t="s">
        <v>429</v>
      </c>
      <c r="D227" s="130"/>
      <c r="E227" s="122" t="str">
        <f>IFNA(IF(LEN(VLOOKUP(A227&amp;"."&amp;B227,Sample_Data_Columns!A:C,3,FALSE))=0,"",VLOOKUP(A227&amp;"."&amp;B227,Sample_Data_Columns!A:C,3,FALSE)),"")</f>
        <v>0123X000000wzbXQAQ</v>
      </c>
      <c r="F227" s="122" t="str">
        <f>IFNA(IF(LEN(VLOOKUP(A227&amp;"."&amp;B227,Sample_Data_Columns!E:G,3,FALSE))=0,"",VLOOKUP(A227&amp;"."&amp;B227,Sample_Data_Columns!E:G,3,FALSE)),"")</f>
        <v>0123X000000wzbXQAQ</v>
      </c>
      <c r="G227" s="122">
        <f>vlookup(A227&amp;"."&amp;B227,Field_Count!C:D,2,false)</f>
        <v>1386307</v>
      </c>
      <c r="H227" s="139">
        <f>vlookup(A227&amp;"."&amp;B227,Field_Count!C:E,3,false)</f>
        <v>417836</v>
      </c>
      <c r="I227" s="122">
        <f>vlookup(A227&amp;"."&amp;B227,Field_Count!C:F,4,false)</f>
        <v>894499</v>
      </c>
      <c r="J227" s="139">
        <f>vlookup(A227&amp;"."&amp;B227,Field_Count!C:G,5,false)</f>
        <v>932360</v>
      </c>
      <c r="K227" s="139">
        <f>vlookup(A227&amp;"."&amp;B227,Field_Count!C:H,6,false)</f>
        <v>4314</v>
      </c>
      <c r="L227" s="56"/>
      <c r="M227" s="56" t="s">
        <v>60</v>
      </c>
      <c r="N227" s="56" t="s">
        <v>2350</v>
      </c>
      <c r="O227" s="60" t="str">
        <f t="shared" si="1"/>
        <v>Object</v>
      </c>
      <c r="P227" s="57" t="str">
        <f t="shared" si="2"/>
        <v/>
      </c>
      <c r="Q227" s="161" t="s">
        <v>5058</v>
      </c>
      <c r="R227" s="205" t="s">
        <v>7727</v>
      </c>
      <c r="S227" s="147" t="s">
        <v>7728</v>
      </c>
      <c r="T227" s="200" t="s">
        <v>7599</v>
      </c>
      <c r="U227" s="117" t="s">
        <v>5058</v>
      </c>
      <c r="V227" s="62" t="s">
        <v>7729</v>
      </c>
      <c r="W227" s="201" t="s">
        <v>7517</v>
      </c>
      <c r="X227" s="59" t="str">
        <f t="shared" si="3"/>
        <v>call2__v.object_type__v</v>
      </c>
      <c r="Y227" s="59" t="str">
        <f>IFNA(VLOOKUP(M227&amp;"."&amp;N227,Vault_Required_Fields!C:D,2,false),"TBD")</f>
        <v>Required</v>
      </c>
      <c r="Z227" s="59" t="s">
        <v>5058</v>
      </c>
      <c r="AA227" s="57"/>
      <c r="AB227" s="59" t="s">
        <v>5058</v>
      </c>
      <c r="AC227" s="59" t="s">
        <v>5058</v>
      </c>
      <c r="AD227" s="59" t="s">
        <v>5058</v>
      </c>
      <c r="AE227" s="59" t="s">
        <v>7730</v>
      </c>
      <c r="AF227" s="44"/>
      <c r="AG227" s="56" t="s">
        <v>60</v>
      </c>
      <c r="AH227" s="56" t="s">
        <v>2600</v>
      </c>
      <c r="AI227" s="56" t="str">
        <f>VLOOKUP(AG227&amp;"."&amp;AH227,Vault_Required_Fields!C:D,2,false)</f>
        <v>#N/A</v>
      </c>
      <c r="AJ227" s="56" t="s">
        <v>2084</v>
      </c>
      <c r="AK227" s="57" t="s">
        <v>2601</v>
      </c>
      <c r="AL227" s="60" t="str">
        <f t="shared" si="4"/>
        <v>Yes</v>
      </c>
      <c r="AM227" s="79"/>
      <c r="AN227" s="79"/>
      <c r="AO227" s="79"/>
      <c r="AP227" s="79"/>
      <c r="AQ227" s="79"/>
      <c r="AR227" s="79"/>
      <c r="AS227" s="79"/>
      <c r="AT227" s="79"/>
      <c r="AU227" s="79"/>
      <c r="AV227" s="79"/>
      <c r="AW227" s="79"/>
      <c r="AX227" s="79"/>
      <c r="AY227" s="79"/>
      <c r="AZ227" s="79"/>
      <c r="BA227" s="79"/>
      <c r="BB227" s="79"/>
    </row>
    <row r="228" ht="14.25" customHeight="1">
      <c r="A228" s="56" t="s">
        <v>14</v>
      </c>
      <c r="B228" s="56" t="s">
        <v>132</v>
      </c>
      <c r="C228" s="130" t="s">
        <v>133</v>
      </c>
      <c r="D228" s="130"/>
      <c r="E228" s="122" t="str">
        <f>IFNA(IF(LEN(VLOOKUP(A228&amp;"."&amp;B228,Sample_Data_Columns!A:C,3,FALSE))=0,"",VLOOKUP(A228&amp;"."&amp;B228,Sample_Data_Columns!A:C,3,FALSE)),"")</f>
        <v>2024-06-19T12:56:19.000+0000</v>
      </c>
      <c r="F228" s="122" t="str">
        <f>IFNA(IF(LEN(VLOOKUP(A228&amp;"."&amp;B228,Sample_Data_Columns!E:G,3,FALSE))=0,"",VLOOKUP(A228&amp;"."&amp;B228,Sample_Data_Columns!E:G,3,FALSE)),"")</f>
        <v>2023-11-17T03:35:33.000+0000</v>
      </c>
      <c r="G228" s="122">
        <f>vlookup(A228&amp;"."&amp;B228,Field_Count!C:D,2,false)</f>
        <v>1386307</v>
      </c>
      <c r="H228" s="139">
        <f>vlookup(A228&amp;"."&amp;B228,Field_Count!C:E,3,false)</f>
        <v>417836</v>
      </c>
      <c r="I228" s="122">
        <f>vlookup(A228&amp;"."&amp;B228,Field_Count!C:F,4,false)</f>
        <v>894511</v>
      </c>
      <c r="J228" s="139">
        <f>vlookup(A228&amp;"."&amp;B228,Field_Count!C:G,5,false)</f>
        <v>932360</v>
      </c>
      <c r="K228" s="139">
        <f>vlookup(A228&amp;"."&amp;B228,Field_Count!C:H,6,false)</f>
        <v>4314</v>
      </c>
      <c r="L228" s="56"/>
      <c r="M228" s="56" t="s">
        <v>60</v>
      </c>
      <c r="N228" s="69" t="s">
        <v>7464</v>
      </c>
      <c r="O228" s="60" t="str">
        <f t="shared" si="1"/>
        <v/>
      </c>
      <c r="P228" s="72" t="str">
        <f t="shared" si="2"/>
        <v/>
      </c>
      <c r="Q228" s="73" t="s">
        <v>7457</v>
      </c>
      <c r="R228" s="133" t="s">
        <v>7457</v>
      </c>
      <c r="S228" s="73" t="s">
        <v>7490</v>
      </c>
      <c r="T228" s="206" t="s">
        <v>7466</v>
      </c>
      <c r="U228" s="117" t="s">
        <v>7457</v>
      </c>
      <c r="V228" s="60"/>
      <c r="W228" s="201" t="s">
        <v>7517</v>
      </c>
      <c r="X228" s="57" t="str">
        <f t="shared" si="3"/>
        <v>call2__v.OutOfScope</v>
      </c>
      <c r="Y228" s="57" t="str">
        <f>IFNA(VLOOKUP(M228&amp;"."&amp;N228,Vault_Required_Fields!C:D,2,false),"TBD")</f>
        <v>TBD</v>
      </c>
      <c r="Z228" s="57"/>
      <c r="AA228" s="57"/>
      <c r="AB228" s="57"/>
      <c r="AC228" s="59" t="s">
        <v>5058</v>
      </c>
      <c r="AD228" s="59" t="s">
        <v>7461</v>
      </c>
      <c r="AE228" s="57"/>
      <c r="AF228" s="44"/>
      <c r="AG228" s="56" t="s">
        <v>60</v>
      </c>
      <c r="AH228" s="56" t="s">
        <v>2602</v>
      </c>
      <c r="AI228" s="56" t="str">
        <f>VLOOKUP(AG228&amp;"."&amp;AH228,Vault_Required_Fields!C:D,2,false)</f>
        <v>#N/A</v>
      </c>
      <c r="AJ228" s="56" t="s">
        <v>2167</v>
      </c>
      <c r="AK228" s="57" t="s">
        <v>2604</v>
      </c>
      <c r="AL228" s="60" t="str">
        <f t="shared" si="4"/>
        <v>No</v>
      </c>
      <c r="AM228" s="79"/>
      <c r="AN228" s="79"/>
      <c r="AO228" s="79"/>
      <c r="AP228" s="79"/>
      <c r="AQ228" s="79"/>
      <c r="AR228" s="79"/>
      <c r="AS228" s="79"/>
      <c r="AT228" s="79"/>
      <c r="AU228" s="79"/>
      <c r="AV228" s="79"/>
      <c r="AW228" s="79"/>
      <c r="AX228" s="79"/>
      <c r="AY228" s="79"/>
      <c r="AZ228" s="79"/>
      <c r="BA228" s="79"/>
      <c r="BB228" s="79"/>
    </row>
    <row r="229" ht="14.25" customHeight="1">
      <c r="A229" s="56" t="s">
        <v>14</v>
      </c>
      <c r="B229" s="56" t="s">
        <v>122</v>
      </c>
      <c r="C229" s="130" t="s">
        <v>123</v>
      </c>
      <c r="D229" s="130"/>
      <c r="E229" s="57" t="str">
        <f>IFNA(IF(LEN(VLOOKUP(A229&amp;"."&amp;B229,Sample_Data_Columns!A:C,3,FALSE))=0,"",VLOOKUP(A229&amp;"."&amp;B229,Sample_Data_Columns!A:C,3,FALSE)),"")</f>
        <v/>
      </c>
      <c r="F229" s="57" t="str">
        <f>IFNA(IF(LEN(VLOOKUP(A229&amp;"."&amp;B229,Sample_Data_Columns!E:G,3,FALSE))=0,"",VLOOKUP(A229&amp;"."&amp;B229,Sample_Data_Columns!E:G,3,FALSE)),"")</f>
        <v/>
      </c>
      <c r="G229" s="122" t="str">
        <f>vlookup(A229&amp;"."&amp;B229,Field_Count!C:D,2,false)</f>
        <v>#N/A</v>
      </c>
      <c r="H229" s="139" t="str">
        <f>vlookup(A229&amp;"."&amp;B229,Field_Count!C:E,3,false)</f>
        <v>#N/A</v>
      </c>
      <c r="I229" s="122" t="str">
        <f>vlookup(A229&amp;"."&amp;B229,Field_Count!C:F,4,false)</f>
        <v>#N/A</v>
      </c>
      <c r="J229" s="139" t="str">
        <f>vlookup(A229&amp;"."&amp;B229,Field_Count!C:G,5,false)</f>
        <v>#N/A</v>
      </c>
      <c r="K229" s="139" t="str">
        <f>vlookup(A229&amp;"."&amp;B229,Field_Count!C:H,6,false)</f>
        <v>#N/A</v>
      </c>
      <c r="L229" s="56"/>
      <c r="M229" s="56" t="s">
        <v>60</v>
      </c>
      <c r="N229" s="69" t="s">
        <v>7464</v>
      </c>
      <c r="O229" s="60" t="str">
        <f t="shared" si="1"/>
        <v/>
      </c>
      <c r="P229" s="72" t="str">
        <f t="shared" si="2"/>
        <v/>
      </c>
      <c r="Q229" s="161" t="s">
        <v>7457</v>
      </c>
      <c r="R229" s="133" t="s">
        <v>7458</v>
      </c>
      <c r="S229" s="72" t="s">
        <v>7460</v>
      </c>
      <c r="T229" s="200" t="s">
        <v>7460</v>
      </c>
      <c r="U229" s="117" t="s">
        <v>7457</v>
      </c>
      <c r="V229" s="60"/>
      <c r="W229" s="201" t="s">
        <v>7517</v>
      </c>
      <c r="X229" s="57" t="str">
        <f t="shared" si="3"/>
        <v>call2__v.OutOfScope</v>
      </c>
      <c r="Y229" s="57" t="str">
        <f>IFNA(VLOOKUP(M229&amp;"."&amp;N229,Vault_Required_Fields!C:D,2,false),"TBD")</f>
        <v>TBD</v>
      </c>
      <c r="Z229" s="57"/>
      <c r="AA229" s="57"/>
      <c r="AB229" s="57"/>
      <c r="AC229" s="59" t="s">
        <v>5058</v>
      </c>
      <c r="AD229" s="59" t="s">
        <v>7461</v>
      </c>
      <c r="AE229" s="57"/>
      <c r="AF229" s="44"/>
      <c r="AG229" s="244"/>
      <c r="AH229" s="244"/>
      <c r="AI229" s="244"/>
      <c r="AJ229" s="244"/>
      <c r="AK229" s="245"/>
      <c r="AL229" s="244"/>
      <c r="AM229" s="79"/>
      <c r="AN229" s="79"/>
      <c r="AO229" s="79"/>
      <c r="AP229" s="79"/>
      <c r="AQ229" s="79"/>
      <c r="AR229" s="79"/>
      <c r="AS229" s="79"/>
      <c r="AT229" s="79"/>
      <c r="AU229" s="79"/>
      <c r="AV229" s="79"/>
      <c r="AW229" s="79"/>
      <c r="AX229" s="79"/>
      <c r="AY229" s="79"/>
      <c r="AZ229" s="79"/>
      <c r="BA229" s="79"/>
      <c r="BB229" s="79"/>
    </row>
    <row r="230" ht="14.25" customHeight="1">
      <c r="A230" s="244"/>
      <c r="B230" s="244"/>
      <c r="C230" s="245"/>
      <c r="D230" s="245"/>
      <c r="E230" s="245"/>
      <c r="F230" s="245"/>
      <c r="G230" s="244"/>
      <c r="H230" s="244"/>
      <c r="I230" s="244"/>
      <c r="J230" s="244"/>
      <c r="K230" s="244"/>
      <c r="L230" s="244"/>
      <c r="M230" s="246"/>
      <c r="N230" s="247"/>
      <c r="O230" s="247"/>
      <c r="P230" s="247"/>
      <c r="Q230" s="247"/>
      <c r="R230" s="246"/>
      <c r="S230" s="248"/>
      <c r="T230" s="249"/>
      <c r="U230" s="249"/>
      <c r="V230" s="245"/>
      <c r="W230" s="250"/>
      <c r="X230" s="245" t="str">
        <f t="shared" si="3"/>
        <v>.</v>
      </c>
      <c r="Y230" s="245" t="str">
        <f>IFNA(VLOOKUP(M230&amp;"."&amp;N230,Vault_Required_Fields!C:D,2,false),"TBD")</f>
        <v>TBD</v>
      </c>
      <c r="Z230" s="245"/>
      <c r="AA230" s="245"/>
      <c r="AB230" s="245"/>
      <c r="AC230" s="245"/>
      <c r="AD230" s="245"/>
      <c r="AE230" s="245"/>
      <c r="AF230" s="245"/>
      <c r="AM230" s="246"/>
      <c r="AN230" s="79"/>
      <c r="AO230" s="79"/>
      <c r="AP230" s="79"/>
      <c r="AQ230" s="79"/>
      <c r="AR230" s="79"/>
      <c r="AS230" s="79"/>
      <c r="AT230" s="79"/>
      <c r="AU230" s="79"/>
      <c r="AV230" s="79"/>
      <c r="AW230" s="79"/>
      <c r="AX230" s="79"/>
      <c r="AY230" s="79"/>
      <c r="AZ230" s="79"/>
      <c r="BA230" s="79"/>
      <c r="BB230" s="79"/>
    </row>
    <row r="231" ht="14.25" customHeight="1">
      <c r="M231" s="56" t="s">
        <v>60</v>
      </c>
      <c r="N231" s="69" t="s">
        <v>2514</v>
      </c>
      <c r="O231" s="69" t="str">
        <f t="shared" ref="O231:O233" si="5">IFNA(VLOOKUP(N231,AH:AJ,3,FALSE),"")</f>
        <v>Component</v>
      </c>
      <c r="P231" s="72" t="str">
        <f t="shared" ref="P231:P233" si="6">IFNA(IF(VLOOKUP(N231,AH:AK,4,FALSE)="","",VLOOKUP(N231,AH:AK,4,FALSE)),"")</f>
        <v/>
      </c>
      <c r="Q231" s="73" t="s">
        <v>7457</v>
      </c>
      <c r="R231" s="133" t="s">
        <v>7457</v>
      </c>
      <c r="S231" s="73" t="s">
        <v>7491</v>
      </c>
      <c r="T231" s="206" t="s">
        <v>7466</v>
      </c>
      <c r="U231" s="117" t="s">
        <v>7457</v>
      </c>
      <c r="V231" s="62" t="s">
        <v>7461</v>
      </c>
      <c r="W231" s="201"/>
      <c r="X231" s="59" t="str">
        <f t="shared" si="3"/>
        <v>call2__v.state__v</v>
      </c>
      <c r="Y231" s="59" t="str">
        <f>IFNA(VLOOKUP(M231&amp;"."&amp;N231,Vault_Required_Fields!C:D,2,false),"TBD")</f>
        <v>TBD</v>
      </c>
      <c r="Z231" s="59" t="s">
        <v>7461</v>
      </c>
      <c r="AA231" s="57"/>
      <c r="AB231" s="57"/>
      <c r="AC231" s="59" t="s">
        <v>5058</v>
      </c>
      <c r="AD231" s="59" t="s">
        <v>7461</v>
      </c>
      <c r="AE231" s="59" t="s">
        <v>7469</v>
      </c>
      <c r="AN231" s="79"/>
      <c r="AO231" s="79"/>
      <c r="AP231" s="79"/>
      <c r="AQ231" s="79"/>
      <c r="AR231" s="79"/>
      <c r="AS231" s="79"/>
      <c r="AT231" s="79"/>
      <c r="AU231" s="79"/>
      <c r="AV231" s="79"/>
      <c r="AW231" s="79"/>
      <c r="AX231" s="79"/>
      <c r="AY231" s="79"/>
      <c r="AZ231" s="79"/>
      <c r="BA231" s="79"/>
      <c r="BB231" s="79"/>
    </row>
    <row r="232" ht="14.25" customHeight="1">
      <c r="A232" s="44"/>
      <c r="B232" s="44"/>
      <c r="C232" s="78"/>
      <c r="D232" s="78"/>
      <c r="E232" s="78"/>
      <c r="F232" s="78"/>
      <c r="G232" s="44"/>
      <c r="H232" s="44"/>
      <c r="I232" s="44"/>
      <c r="J232" s="44"/>
      <c r="K232" s="44"/>
      <c r="L232" s="44"/>
      <c r="M232" s="56" t="s">
        <v>60</v>
      </c>
      <c r="N232" s="69" t="s">
        <v>2293</v>
      </c>
      <c r="O232" s="69" t="str">
        <f t="shared" si="5"/>
        <v>Component</v>
      </c>
      <c r="P232" s="72" t="str">
        <f t="shared" si="6"/>
        <v/>
      </c>
      <c r="Q232" s="161" t="s">
        <v>7457</v>
      </c>
      <c r="R232" s="133" t="s">
        <v>7457</v>
      </c>
      <c r="S232" s="73" t="s">
        <v>7491</v>
      </c>
      <c r="T232" s="206" t="s">
        <v>7466</v>
      </c>
      <c r="U232" s="117" t="s">
        <v>7457</v>
      </c>
      <c r="V232" s="62" t="s">
        <v>7461</v>
      </c>
      <c r="W232" s="201"/>
      <c r="X232" s="59" t="str">
        <f t="shared" si="3"/>
        <v>call2__v.lifecycle__v</v>
      </c>
      <c r="Y232" s="59" t="str">
        <f>IFNA(VLOOKUP(M232&amp;"."&amp;N232,Vault_Required_Fields!C:D,2,false),"TBD")</f>
        <v>TBD</v>
      </c>
      <c r="Z232" s="59" t="s">
        <v>7461</v>
      </c>
      <c r="AA232" s="57"/>
      <c r="AB232" s="57"/>
      <c r="AC232" s="59" t="s">
        <v>5058</v>
      </c>
      <c r="AD232" s="59" t="s">
        <v>7461</v>
      </c>
      <c r="AE232" s="59" t="s">
        <v>7469</v>
      </c>
      <c r="AG232" s="79"/>
      <c r="AH232" s="79"/>
      <c r="AI232" s="79"/>
      <c r="AJ232" s="79"/>
      <c r="AK232" s="79"/>
      <c r="AL232" s="79"/>
      <c r="AN232" s="79"/>
      <c r="AO232" s="79"/>
      <c r="AP232" s="79"/>
      <c r="AQ232" s="79"/>
      <c r="AR232" s="79"/>
      <c r="AS232" s="79"/>
      <c r="AT232" s="79"/>
      <c r="AU232" s="79"/>
      <c r="AV232" s="79"/>
      <c r="AW232" s="79"/>
      <c r="AX232" s="79"/>
      <c r="AY232" s="79"/>
      <c r="AZ232" s="79"/>
      <c r="BA232" s="79"/>
      <c r="BB232" s="79"/>
    </row>
    <row r="233" ht="14.25" customHeight="1">
      <c r="A233" s="44"/>
      <c r="B233" s="44"/>
      <c r="C233" s="78"/>
      <c r="D233" s="78"/>
      <c r="E233" s="78"/>
      <c r="F233" s="78"/>
      <c r="G233" s="44"/>
      <c r="H233" s="44"/>
      <c r="I233" s="44"/>
      <c r="J233" s="44"/>
      <c r="K233" s="44"/>
      <c r="L233" s="44"/>
      <c r="M233" s="56" t="s">
        <v>60</v>
      </c>
      <c r="N233" s="69" t="s">
        <v>2537</v>
      </c>
      <c r="O233" s="69" t="str">
        <f t="shared" si="5"/>
        <v>Picklist</v>
      </c>
      <c r="P233" s="72" t="str">
        <f t="shared" si="6"/>
        <v/>
      </c>
      <c r="Q233" s="161" t="s">
        <v>7492</v>
      </c>
      <c r="R233" s="133"/>
      <c r="S233" s="161" t="s">
        <v>7492</v>
      </c>
      <c r="T233" s="206" t="s">
        <v>2914</v>
      </c>
      <c r="U233" s="117" t="s">
        <v>5058</v>
      </c>
      <c r="V233" s="62"/>
      <c r="W233" s="201"/>
      <c r="X233" s="59" t="str">
        <f t="shared" si="3"/>
        <v>call2__v.status__v</v>
      </c>
      <c r="Y233" s="59" t="str">
        <f>IFNA(VLOOKUP(M233&amp;"."&amp;N233,Vault_Required_Fields!C:D,2,false),"TBD")</f>
        <v>Veeva will populate</v>
      </c>
      <c r="Z233" s="59" t="s">
        <v>5058</v>
      </c>
      <c r="AA233" s="59" t="s">
        <v>5058</v>
      </c>
      <c r="AB233" s="59" t="s">
        <v>5058</v>
      </c>
      <c r="AC233" s="59" t="s">
        <v>5058</v>
      </c>
      <c r="AD233" s="59" t="s">
        <v>5058</v>
      </c>
      <c r="AE233" s="161" t="s">
        <v>7492</v>
      </c>
      <c r="AF233" s="79"/>
      <c r="AG233" s="79"/>
      <c r="AH233" s="79"/>
      <c r="AI233" s="79"/>
      <c r="AJ233" s="79"/>
      <c r="AK233" s="79"/>
      <c r="AL233" s="79"/>
      <c r="AM233" s="79"/>
      <c r="AN233" s="44"/>
      <c r="AO233" s="44"/>
      <c r="AP233" s="78"/>
      <c r="AQ233" s="194"/>
      <c r="AR233" s="163"/>
      <c r="AS233" s="78"/>
      <c r="AT233" s="251"/>
      <c r="AU233" s="252"/>
      <c r="AV233" s="44"/>
      <c r="AW233" s="44"/>
      <c r="AX233" s="44"/>
      <c r="AY233" s="44"/>
      <c r="AZ233" s="44"/>
      <c r="BA233" s="78"/>
      <c r="BB233" s="44"/>
    </row>
    <row r="234" ht="14.25" customHeight="1">
      <c r="C234" s="159"/>
      <c r="T234" s="159"/>
      <c r="AF234" s="79"/>
      <c r="AG234" s="79"/>
      <c r="AH234" s="79"/>
      <c r="AI234" s="79"/>
      <c r="AJ234" s="79"/>
      <c r="AK234" s="79"/>
      <c r="AL234" s="79"/>
      <c r="AM234" s="79"/>
      <c r="AN234" s="44"/>
      <c r="AO234" s="44"/>
      <c r="AP234" s="78"/>
      <c r="AQ234" s="194"/>
      <c r="AR234" s="163"/>
      <c r="AS234" s="78"/>
      <c r="AT234" s="251"/>
      <c r="AU234" s="252"/>
      <c r="AV234" s="44"/>
      <c r="AW234" s="44"/>
      <c r="AX234" s="44"/>
      <c r="AY234" s="44"/>
      <c r="AZ234" s="44"/>
      <c r="BA234" s="78"/>
      <c r="BB234" s="44"/>
    </row>
    <row r="235" ht="14.25" customHeight="1">
      <c r="A235" s="44"/>
      <c r="B235" s="44"/>
      <c r="C235" s="78"/>
      <c r="D235" s="78"/>
      <c r="E235" s="78"/>
      <c r="F235" s="78"/>
      <c r="G235" s="44"/>
      <c r="H235" s="44"/>
      <c r="I235" s="44"/>
      <c r="J235" s="44"/>
      <c r="K235" s="44"/>
      <c r="L235" s="44"/>
      <c r="M235" s="44"/>
      <c r="N235" s="79"/>
      <c r="O235" s="79"/>
      <c r="P235" s="79"/>
      <c r="Q235" s="79"/>
      <c r="R235" s="79"/>
      <c r="S235" s="79"/>
      <c r="T235" s="80"/>
      <c r="U235" s="80"/>
      <c r="V235" s="79"/>
      <c r="W235" s="253"/>
      <c r="X235" s="80"/>
      <c r="Y235" s="80"/>
      <c r="Z235" s="80"/>
      <c r="AA235" s="80"/>
      <c r="AB235" s="80"/>
      <c r="AC235" s="80"/>
      <c r="AD235" s="80"/>
      <c r="AE235" s="80"/>
      <c r="AF235" s="79"/>
      <c r="AM235" s="79"/>
      <c r="AN235" s="44"/>
      <c r="AO235" s="44"/>
      <c r="AP235" s="78"/>
      <c r="AQ235" s="194"/>
      <c r="AR235" s="163"/>
      <c r="AS235" s="78"/>
      <c r="AT235" s="251"/>
      <c r="AU235" s="252"/>
      <c r="AV235" s="44"/>
      <c r="AW235" s="44"/>
      <c r="AX235" s="44"/>
      <c r="AY235" s="44"/>
      <c r="AZ235" s="44"/>
      <c r="BA235" s="78"/>
      <c r="BB235" s="44"/>
    </row>
  </sheetData>
  <customSheetViews>
    <customSheetView guid="{F96E089A-4BB4-425C-BB89-ED628B606530}" filter="1" showAutoFilter="1">
      <autoFilter ref="$A$2:$BB$233"/>
    </customSheetView>
  </customSheetViews>
  <mergeCells count="23">
    <mergeCell ref="B1:C1"/>
    <mergeCell ref="M1:P1"/>
    <mergeCell ref="AG1:AJ1"/>
    <mergeCell ref="A23:A24"/>
    <mergeCell ref="B23:B24"/>
    <mergeCell ref="C23:C24"/>
    <mergeCell ref="D23:D24"/>
    <mergeCell ref="A25:A26"/>
    <mergeCell ref="B25:B26"/>
    <mergeCell ref="C25:C26"/>
    <mergeCell ref="D25:D26"/>
    <mergeCell ref="B43:B44"/>
    <mergeCell ref="C43:C44"/>
    <mergeCell ref="D43:D44"/>
    <mergeCell ref="C150:C151"/>
    <mergeCell ref="D150:D151"/>
    <mergeCell ref="A43:A44"/>
    <mergeCell ref="A67:A68"/>
    <mergeCell ref="B67:B68"/>
    <mergeCell ref="C67:C68"/>
    <mergeCell ref="D67:D68"/>
    <mergeCell ref="A150:A151"/>
    <mergeCell ref="B150:B151"/>
  </mergeCells>
  <conditionalFormatting sqref="N2:N234 O6:O234 AN233:AN235">
    <cfRule type="cellIs" dxfId="0" priority="1" operator="notEqual">
      <formula>""</formula>
    </cfRule>
  </conditionalFormatting>
  <conditionalFormatting sqref="AG3:AL229">
    <cfRule type="cellIs" dxfId="0" priority="2" operator="equal">
      <formula>"Yes"</formula>
    </cfRule>
  </conditionalFormatting>
  <dataValidations>
    <dataValidation type="list" allowBlank="1" sqref="Z3:AD229 Z231:AD233">
      <formula1>"Yes,No"</formula1>
    </dataValidation>
  </dataValidations>
  <hyperlinks>
    <hyperlink display="Mapping Objects" location="'Mapping Objects'!A1" ref="A1"/>
  </hyperlinks>
  <printOptions/>
  <pageMargins bottom="0.75" footer="0.0" header="0.0" left="0.7" right="0.7" top="0.75"/>
  <pageSetup orientation="landscape"/>
  <drawing r:id="rId4"/>
  <legacy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22.0"/>
    <col customWidth="1" min="2" max="2" width="29.63"/>
    <col customWidth="1" min="3" max="3" width="23.5"/>
    <col customWidth="1" min="4" max="4" width="42.25"/>
    <col customWidth="1" min="5" max="5" width="29.88"/>
    <col customWidth="1" min="6" max="10" width="13.63"/>
    <col customWidth="1" min="11" max="11" width="17.88"/>
    <col customWidth="1" min="12" max="12" width="35.63"/>
    <col customWidth="1" min="13" max="13" width="12.0"/>
    <col customWidth="1" min="14" max="14" width="32.25"/>
    <col customWidth="1" min="15" max="15" width="41.88"/>
    <col customWidth="1" min="16" max="16" width="17.88"/>
    <col customWidth="1" min="17" max="17" width="23.75"/>
    <col customWidth="1" min="18" max="18" width="20.25"/>
    <col customWidth="1" min="19" max="19" width="14.5"/>
    <col customWidth="1" min="20" max="20" width="35.13"/>
    <col customWidth="1" min="21" max="21" width="16.25"/>
    <col customWidth="1" min="22" max="22" width="14.13"/>
    <col customWidth="1" min="23" max="23" width="12.0"/>
    <col customWidth="1" min="24" max="24" width="11.75"/>
    <col customWidth="1" min="25" max="25" width="12.0"/>
    <col customWidth="1" min="26" max="26" width="11.75"/>
    <col customWidth="1" min="27" max="29" width="28.88"/>
    <col customWidth="1" min="30" max="30" width="20.38"/>
    <col customWidth="1" min="31" max="32" width="18.38"/>
    <col customWidth="1" min="33" max="33" width="30.25"/>
    <col customWidth="1" min="34" max="34" width="18.5"/>
    <col customWidth="1" min="35" max="35" width="10.13"/>
    <col customWidth="1" min="36" max="36" width="15.13"/>
  </cols>
  <sheetData>
    <row r="1" ht="52.5" customHeight="1">
      <c r="A1" s="98" t="s">
        <v>7425</v>
      </c>
      <c r="B1" s="254" t="s">
        <v>7426</v>
      </c>
      <c r="C1" s="39"/>
      <c r="D1" s="254" t="s">
        <v>7426</v>
      </c>
      <c r="E1" s="255"/>
      <c r="F1" s="256"/>
      <c r="G1" s="256"/>
      <c r="H1" s="256"/>
      <c r="I1" s="256"/>
      <c r="J1" s="256"/>
      <c r="K1" s="257" t="s">
        <v>7427</v>
      </c>
      <c r="L1" s="39"/>
      <c r="M1" s="39"/>
      <c r="N1" s="39"/>
      <c r="O1" s="40"/>
      <c r="P1" s="102"/>
      <c r="Q1" s="102"/>
      <c r="R1" s="44"/>
      <c r="S1" s="44"/>
      <c r="T1" s="105"/>
      <c r="U1" s="105"/>
      <c r="V1" s="105"/>
      <c r="W1" s="105"/>
      <c r="X1" s="105"/>
      <c r="Y1" s="105"/>
      <c r="Z1" s="105"/>
      <c r="AA1" s="105"/>
      <c r="AB1" s="105"/>
      <c r="AC1" s="106" t="s">
        <v>7427</v>
      </c>
      <c r="AD1" s="39"/>
      <c r="AE1" s="39"/>
      <c r="AF1" s="40"/>
      <c r="AG1" s="258"/>
      <c r="AH1" s="44"/>
      <c r="AI1" s="259" t="s">
        <v>7449</v>
      </c>
    </row>
    <row r="2" ht="14.25" customHeight="1">
      <c r="A2" s="108" t="s">
        <v>7428</v>
      </c>
      <c r="B2" s="260" t="s">
        <v>104</v>
      </c>
      <c r="C2" s="260" t="s">
        <v>105</v>
      </c>
      <c r="D2" s="260" t="s">
        <v>117</v>
      </c>
      <c r="E2" s="109" t="s">
        <v>7731</v>
      </c>
      <c r="F2" s="110" t="s">
        <v>7431</v>
      </c>
      <c r="G2" s="110" t="s">
        <v>7432</v>
      </c>
      <c r="H2" s="110" t="s">
        <v>7433</v>
      </c>
      <c r="I2" s="110" t="s">
        <v>7434</v>
      </c>
      <c r="J2" s="110" t="s">
        <v>7435</v>
      </c>
      <c r="K2" s="261" t="s">
        <v>2073</v>
      </c>
      <c r="L2" s="262" t="s">
        <v>2074</v>
      </c>
      <c r="M2" s="263" t="s">
        <v>2076</v>
      </c>
      <c r="N2" s="263" t="s">
        <v>2077</v>
      </c>
      <c r="O2" s="167" t="s">
        <v>7437</v>
      </c>
      <c r="P2" s="264" t="s">
        <v>7616</v>
      </c>
      <c r="Q2" s="108" t="s">
        <v>2132</v>
      </c>
      <c r="R2" s="265" t="s">
        <v>7594</v>
      </c>
      <c r="S2" s="266" t="s">
        <v>7595</v>
      </c>
      <c r="T2" s="117" t="s">
        <v>7441</v>
      </c>
      <c r="U2" s="115" t="s">
        <v>7442</v>
      </c>
      <c r="V2" s="115" t="s">
        <v>7443</v>
      </c>
      <c r="W2" s="116" t="s">
        <v>7444</v>
      </c>
      <c r="X2" s="116" t="s">
        <v>7445</v>
      </c>
      <c r="Y2" s="117" t="s">
        <v>7446</v>
      </c>
      <c r="Z2" s="117" t="s">
        <v>7447</v>
      </c>
      <c r="AA2" s="62" t="s">
        <v>2132</v>
      </c>
      <c r="AB2" s="105"/>
      <c r="AC2" s="54" t="s">
        <v>2073</v>
      </c>
      <c r="AD2" s="54" t="s">
        <v>2074</v>
      </c>
      <c r="AE2" s="54" t="s">
        <v>7448</v>
      </c>
      <c r="AF2" s="54" t="s">
        <v>2076</v>
      </c>
      <c r="AG2" s="108" t="s">
        <v>2077</v>
      </c>
      <c r="AH2" s="267" t="s">
        <v>2984</v>
      </c>
      <c r="AI2" s="128">
        <f>COUNTIF(AH3:AH38,"Yes")/COUNTA(AD3:AD38)</f>
        <v>0.3888888889</v>
      </c>
      <c r="AJ2" s="268" t="s">
        <v>7450</v>
      </c>
    </row>
    <row r="3" ht="14.25" customHeight="1">
      <c r="A3" s="59" t="s">
        <v>21</v>
      </c>
      <c r="B3" s="59" t="s">
        <v>177</v>
      </c>
      <c r="C3" s="59" t="s">
        <v>151</v>
      </c>
      <c r="D3" s="59"/>
      <c r="E3" s="59" t="str">
        <f>IFNA(IF(LEN(VLOOKUP(A3&amp;"."&amp;B3,Sample_Data_Columns!R:T,3,FALSE))=0,"",VLOOKUP(A3&amp;"."&amp;B3,Sample_Data_Columns!R:T,3,FALSE)),"")</f>
        <v>0053X00000Et29IQAR</v>
      </c>
      <c r="F3" s="59">
        <f>vlookup(A3&amp;"."&amp;B3,Field_Count!C:D,2,false)</f>
        <v>301067</v>
      </c>
      <c r="G3" s="59">
        <f>vlookup(A3&amp;"."&amp;B3,Field_Count!C:E,3,false)</f>
        <v>72592</v>
      </c>
      <c r="H3" s="59">
        <f>vlookup(A3&amp;"."&amp;B3,Field_Count!C:F,4,false)</f>
        <v>192000</v>
      </c>
      <c r="I3" s="59">
        <f>vlookup(A3&amp;"."&amp;B3,Field_Count!C:G,5,false)</f>
        <v>576842</v>
      </c>
      <c r="J3" s="59">
        <f>vlookup(A3&amp;"."&amp;B3,Field_Count!C:H,6,false)</f>
        <v>3480</v>
      </c>
      <c r="K3" s="59" t="s">
        <v>66</v>
      </c>
      <c r="L3" s="59" t="s">
        <v>2196</v>
      </c>
      <c r="M3" s="59" t="str">
        <f t="shared" ref="M3:M47" si="1">IFNA(VLOOKUP(L3,AD:AG,3,FALSE),"")</f>
        <v>Object</v>
      </c>
      <c r="N3" s="59" t="str">
        <f t="shared" ref="N3:N47" si="2">IFNA(IF(VLOOKUP(L3,AD:AG,4,FALSE)="","",VLOOKUP(L3,AD:AG,4,FALSE)),"")</f>
        <v/>
      </c>
      <c r="O3" s="59" t="s">
        <v>7538</v>
      </c>
      <c r="P3" s="59"/>
      <c r="Q3" s="59"/>
      <c r="R3" s="59" t="s">
        <v>2914</v>
      </c>
      <c r="S3" s="59" t="s">
        <v>7453</v>
      </c>
      <c r="T3" s="57" t="str">
        <f t="shared" ref="T3:T45" si="3">K3&amp;"."&amp;L3</f>
        <v>call2_discussion__v.created_by__v</v>
      </c>
      <c r="U3" s="57" t="b">
        <f>IFNA(VLOOKUP(K3&amp;"."&amp;L3,Vault_Required_Fields!C:D,2,false),"TBD")</f>
        <v>0</v>
      </c>
      <c r="V3" s="59" t="s">
        <v>5058</v>
      </c>
      <c r="W3" s="59" t="s">
        <v>5058</v>
      </c>
      <c r="X3" s="59" t="s">
        <v>5058</v>
      </c>
      <c r="Y3" s="59" t="s">
        <v>5058</v>
      </c>
      <c r="Z3" s="59" t="s">
        <v>5058</v>
      </c>
      <c r="AA3" s="60"/>
      <c r="AB3" s="127"/>
      <c r="AC3" s="56" t="s">
        <v>66</v>
      </c>
      <c r="AD3" s="60" t="s">
        <v>2078</v>
      </c>
      <c r="AE3" s="60" t="b">
        <f>VLOOKUP(AC3&amp;"."&amp;AD3,Vault_Required_Fields!C:D,2,false)</f>
        <v>0</v>
      </c>
      <c r="AF3" s="60" t="s">
        <v>10</v>
      </c>
      <c r="AG3" s="57" t="s">
        <v>2621</v>
      </c>
      <c r="AH3" s="60" t="str">
        <f t="shared" ref="AH3:AH38" si="4">IFNA(IF(VLOOKUP(AD3,L:L,1,FALSE)=AD3,"Yes","No"),"No")</f>
        <v>Yes</v>
      </c>
      <c r="AI3" s="44"/>
      <c r="AJ3" s="119" t="s">
        <v>7454</v>
      </c>
    </row>
    <row r="4" ht="14.25" customHeight="1">
      <c r="A4" s="59" t="s">
        <v>21</v>
      </c>
      <c r="B4" s="59" t="s">
        <v>174</v>
      </c>
      <c r="C4" s="59" t="s">
        <v>133</v>
      </c>
      <c r="D4" s="59"/>
      <c r="E4" s="59" t="str">
        <f>IFNA(IF(LEN(VLOOKUP(A4&amp;"."&amp;B4,Sample_Data_Columns!R:T,3,FALSE))=0,"",VLOOKUP(A4&amp;"."&amp;B4,Sample_Data_Columns!R:T,3,FALSE)),"")</f>
        <v>2022-01-07T10:04:19.000+0000</v>
      </c>
      <c r="F4" s="59">
        <f>vlookup(A4&amp;"."&amp;B4,Field_Count!C:D,2,false)</f>
        <v>301067</v>
      </c>
      <c r="G4" s="59">
        <f>vlookup(A4&amp;"."&amp;B4,Field_Count!C:E,3,false)</f>
        <v>72592</v>
      </c>
      <c r="H4" s="59">
        <f>vlookup(A4&amp;"."&amp;B4,Field_Count!C:F,4,false)</f>
        <v>192000</v>
      </c>
      <c r="I4" s="59">
        <f>vlookup(A4&amp;"."&amp;B4,Field_Count!C:G,5,false)</f>
        <v>576842</v>
      </c>
      <c r="J4" s="59">
        <f>vlookup(A4&amp;"."&amp;B4,Field_Count!C:H,6,false)</f>
        <v>3480</v>
      </c>
      <c r="K4" s="59" t="s">
        <v>66</v>
      </c>
      <c r="L4" s="59" t="s">
        <v>2197</v>
      </c>
      <c r="M4" s="59" t="str">
        <f t="shared" si="1"/>
        <v>DateTime</v>
      </c>
      <c r="N4" s="59" t="str">
        <f t="shared" si="2"/>
        <v/>
      </c>
      <c r="O4" s="59" t="s">
        <v>7732</v>
      </c>
      <c r="P4" s="59" t="s">
        <v>7461</v>
      </c>
      <c r="Q4" s="59"/>
      <c r="R4" s="59" t="s">
        <v>2914</v>
      </c>
      <c r="S4" s="59" t="s">
        <v>7453</v>
      </c>
      <c r="T4" s="57" t="str">
        <f t="shared" si="3"/>
        <v>call2_discussion__v.created_date__v</v>
      </c>
      <c r="U4" s="57" t="b">
        <f>IFNA(VLOOKUP(K4&amp;"."&amp;L4,Vault_Required_Fields!C:D,2,false),"TBD")</f>
        <v>0</v>
      </c>
      <c r="V4" s="59" t="s">
        <v>5058</v>
      </c>
      <c r="W4" s="59" t="s">
        <v>5058</v>
      </c>
      <c r="X4" s="59" t="s">
        <v>5058</v>
      </c>
      <c r="Y4" s="59" t="s">
        <v>5058</v>
      </c>
      <c r="Z4" s="59" t="s">
        <v>5058</v>
      </c>
      <c r="AA4" s="60"/>
      <c r="AB4" s="127"/>
      <c r="AC4" s="56" t="s">
        <v>66</v>
      </c>
      <c r="AD4" s="60" t="s">
        <v>2622</v>
      </c>
      <c r="AE4" s="60" t="b">
        <f>VLOOKUP(AC4&amp;"."&amp;AD4,Vault_Required_Fields!C:D,2,false)</f>
        <v>0</v>
      </c>
      <c r="AF4" s="60" t="s">
        <v>10</v>
      </c>
      <c r="AG4" s="57" t="s">
        <v>2624</v>
      </c>
      <c r="AH4" s="60" t="str">
        <f t="shared" si="4"/>
        <v>No</v>
      </c>
      <c r="AI4" s="44"/>
      <c r="AJ4" s="119" t="s">
        <v>7454</v>
      </c>
    </row>
    <row r="5" ht="14.25" hidden="1" customHeight="1">
      <c r="A5" s="130" t="s">
        <v>21</v>
      </c>
      <c r="B5" s="130" t="s">
        <v>169</v>
      </c>
      <c r="C5" s="130" t="s">
        <v>170</v>
      </c>
      <c r="D5" s="130"/>
      <c r="E5" s="122" t="str">
        <f>IFNA(IF(LEN(VLOOKUP(A5&amp;"."&amp;B5,Sample_Data_Columns!R:T,3,FALSE))=0,"",VLOOKUP(A5&amp;"."&amp;B5,Sample_Data_Columns!R:T,3,FALSE)),"")</f>
        <v>CHF</v>
      </c>
      <c r="F5" s="122">
        <f>vlookup(A5&amp;"."&amp;B5,Field_Count!C:D,2,false)</f>
        <v>301067</v>
      </c>
      <c r="G5" s="122">
        <f>vlookup(A5&amp;"."&amp;B5,Field_Count!C:E,3,false)</f>
        <v>72592</v>
      </c>
      <c r="H5" s="122">
        <f>vlookup(A5&amp;"."&amp;B5,Field_Count!C:F,4,false)</f>
        <v>192000</v>
      </c>
      <c r="I5" s="122">
        <f>vlookup(A5&amp;"."&amp;B5,Field_Count!C:G,5,false)</f>
        <v>576842</v>
      </c>
      <c r="J5" s="122">
        <f>vlookup(A5&amp;"."&amp;B5,Field_Count!C:H,6,false)</f>
        <v>3480</v>
      </c>
      <c r="K5" s="130" t="s">
        <v>66</v>
      </c>
      <c r="L5" s="137"/>
      <c r="M5" s="72" t="str">
        <f t="shared" si="1"/>
        <v/>
      </c>
      <c r="N5" s="72" t="str">
        <f t="shared" si="2"/>
        <v/>
      </c>
      <c r="O5" s="151"/>
      <c r="P5" s="151"/>
      <c r="Q5" s="151" t="s">
        <v>7572</v>
      </c>
      <c r="R5" s="59" t="s">
        <v>7466</v>
      </c>
      <c r="S5" s="57"/>
      <c r="T5" s="57" t="str">
        <f t="shared" si="3"/>
        <v>call2_discussion__v.</v>
      </c>
      <c r="U5" s="57" t="str">
        <f>IFNA(VLOOKUP(K5&amp;"."&amp;L5,Vault_Required_Fields!C:D,2,false),"TBD")</f>
        <v>TBD</v>
      </c>
      <c r="V5" s="59" t="s">
        <v>7461</v>
      </c>
      <c r="W5" s="57"/>
      <c r="X5" s="57"/>
      <c r="Y5" s="59" t="s">
        <v>5058</v>
      </c>
      <c r="Z5" s="59" t="s">
        <v>7461</v>
      </c>
      <c r="AA5" s="60"/>
      <c r="AB5" s="127"/>
      <c r="AC5" s="56" t="s">
        <v>66</v>
      </c>
      <c r="AD5" s="60" t="s">
        <v>2117</v>
      </c>
      <c r="AE5" s="60" t="b">
        <f>VLOOKUP(AC5&amp;"."&amp;AD5,Vault_Required_Fields!C:D,2,false)</f>
        <v>0</v>
      </c>
      <c r="AF5" s="56" t="s">
        <v>170</v>
      </c>
      <c r="AG5" s="57" t="s">
        <v>2625</v>
      </c>
      <c r="AH5" s="60" t="str">
        <f t="shared" si="4"/>
        <v>No</v>
      </c>
      <c r="AI5" s="44"/>
      <c r="AJ5" s="44"/>
    </row>
    <row r="6" ht="14.25" customHeight="1">
      <c r="A6" s="59" t="s">
        <v>21</v>
      </c>
      <c r="B6" s="59" t="s">
        <v>165</v>
      </c>
      <c r="C6" s="59" t="s">
        <v>166</v>
      </c>
      <c r="D6" s="59"/>
      <c r="E6" s="59" t="str">
        <f>IFNA(IF(LEN(VLOOKUP(A6&amp;"."&amp;B6,Sample_Data_Columns!R:T,3,FALSE))=0,"",VLOOKUP(A6&amp;"."&amp;B6,Sample_Data_Columns!R:T,3,FALSE)),"")</f>
        <v>a2F3X000001eI0mUAE</v>
      </c>
      <c r="F6" s="59">
        <f>vlookup(A6&amp;"."&amp;B6,Field_Count!C:D,2,false)</f>
        <v>301067</v>
      </c>
      <c r="G6" s="59">
        <f>vlookup(A6&amp;"."&amp;B6,Field_Count!C:E,3,false)</f>
        <v>72592</v>
      </c>
      <c r="H6" s="59">
        <f>vlookup(A6&amp;"."&amp;B6,Field_Count!C:F,4,false)</f>
        <v>192000</v>
      </c>
      <c r="I6" s="59">
        <f>vlookup(A6&amp;"."&amp;B6,Field_Count!C:G,5,false)</f>
        <v>576842</v>
      </c>
      <c r="J6" s="59">
        <f>vlookup(A6&amp;"."&amp;B6,Field_Count!C:H,6,false)</f>
        <v>3480</v>
      </c>
      <c r="K6" s="59" t="s">
        <v>66</v>
      </c>
      <c r="L6" s="59" t="s">
        <v>2287</v>
      </c>
      <c r="M6" s="59" t="str">
        <f t="shared" si="1"/>
        <v>String</v>
      </c>
      <c r="N6" s="59" t="str">
        <f t="shared" si="2"/>
        <v/>
      </c>
      <c r="O6" s="59" t="s">
        <v>7732</v>
      </c>
      <c r="P6" s="59" t="s">
        <v>7461</v>
      </c>
      <c r="Q6" s="59" t="s">
        <v>7463</v>
      </c>
      <c r="R6" s="59" t="s">
        <v>2914</v>
      </c>
      <c r="S6" s="59" t="s">
        <v>7453</v>
      </c>
      <c r="T6" s="57" t="str">
        <f t="shared" si="3"/>
        <v>call2_discussion__v.legacy_crm_id__v</v>
      </c>
      <c r="U6" s="57" t="b">
        <f>IFNA(VLOOKUP(K6&amp;"."&amp;L6,Vault_Required_Fields!C:D,2,false),"TBD")</f>
        <v>0</v>
      </c>
      <c r="V6" s="59" t="s">
        <v>5058</v>
      </c>
      <c r="W6" s="59" t="s">
        <v>5058</v>
      </c>
      <c r="X6" s="59" t="s">
        <v>5058</v>
      </c>
      <c r="Y6" s="59" t="s">
        <v>5058</v>
      </c>
      <c r="Z6" s="59" t="s">
        <v>5058</v>
      </c>
      <c r="AA6" s="60"/>
      <c r="AB6" s="127"/>
      <c r="AC6" s="56" t="s">
        <v>66</v>
      </c>
      <c r="AD6" s="56" t="s">
        <v>60</v>
      </c>
      <c r="AE6" s="60" t="b">
        <f>VLOOKUP(AC6&amp;"."&amp;AD6,Vault_Required_Fields!C:D,2,false)</f>
        <v>1</v>
      </c>
      <c r="AF6" s="56" t="s">
        <v>10</v>
      </c>
      <c r="AG6" s="57" t="s">
        <v>2626</v>
      </c>
      <c r="AH6" s="60" t="str">
        <f t="shared" si="4"/>
        <v>Yes</v>
      </c>
      <c r="AI6" s="44"/>
      <c r="AJ6" s="119" t="s">
        <v>7454</v>
      </c>
    </row>
    <row r="7" ht="14.25" hidden="1" customHeight="1">
      <c r="A7" s="130" t="s">
        <v>21</v>
      </c>
      <c r="B7" s="130" t="s">
        <v>160</v>
      </c>
      <c r="C7" s="130" t="s">
        <v>161</v>
      </c>
      <c r="D7" s="130"/>
      <c r="E7" s="122" t="b">
        <f>IFNA(IF(LEN(VLOOKUP(A7&amp;"."&amp;B7,Sample_Data_Columns!R:T,3,FALSE))=0,"",VLOOKUP(A7&amp;"."&amp;B7,Sample_Data_Columns!R:T,3,FALSE)),"")</f>
        <v>0</v>
      </c>
      <c r="F7" s="122" t="str">
        <f>vlookup(A7&amp;"."&amp;B7,Field_Count!C:D,2,false)</f>
        <v>#N/A</v>
      </c>
      <c r="G7" s="122" t="str">
        <f>vlookup(A7&amp;"."&amp;B7,Field_Count!C:E,3,false)</f>
        <v>#N/A</v>
      </c>
      <c r="H7" s="122" t="str">
        <f>vlookup(A7&amp;"."&amp;B7,Field_Count!C:F,4,false)</f>
        <v>#N/A</v>
      </c>
      <c r="I7" s="122" t="str">
        <f>vlookup(A7&amp;"."&amp;B7,Field_Count!C:G,5,false)</f>
        <v>#N/A</v>
      </c>
      <c r="J7" s="122" t="str">
        <f>vlookup(A7&amp;"."&amp;B7,Field_Count!C:H,6,false)</f>
        <v>#N/A</v>
      </c>
      <c r="K7" s="130" t="s">
        <v>66</v>
      </c>
      <c r="L7" s="137" t="s">
        <v>7464</v>
      </c>
      <c r="M7" s="72" t="str">
        <f t="shared" si="1"/>
        <v/>
      </c>
      <c r="N7" s="72" t="str">
        <f t="shared" si="2"/>
        <v/>
      </c>
      <c r="O7" s="151"/>
      <c r="P7" s="151"/>
      <c r="Q7" s="151" t="s">
        <v>7572</v>
      </c>
      <c r="R7" s="59" t="s">
        <v>7466</v>
      </c>
      <c r="S7" s="57"/>
      <c r="T7" s="57" t="str">
        <f t="shared" si="3"/>
        <v>call2_discussion__v.OutOfScope</v>
      </c>
      <c r="U7" s="57" t="str">
        <f>IFNA(VLOOKUP(K7&amp;"."&amp;L7,Vault_Required_Fields!C:D,2,false),"TBD")</f>
        <v>TBD</v>
      </c>
      <c r="V7" s="59" t="s">
        <v>7461</v>
      </c>
      <c r="W7" s="57"/>
      <c r="X7" s="57"/>
      <c r="Y7" s="59" t="s">
        <v>5058</v>
      </c>
      <c r="Z7" s="59" t="s">
        <v>7461</v>
      </c>
      <c r="AA7" s="60"/>
      <c r="AB7" s="127"/>
      <c r="AC7" s="56" t="s">
        <v>66</v>
      </c>
      <c r="AD7" s="56" t="s">
        <v>2627</v>
      </c>
      <c r="AE7" s="60" t="b">
        <f>VLOOKUP(AC7&amp;"."&amp;AD7,Vault_Required_Fields!C:D,2,false)</f>
        <v>0</v>
      </c>
      <c r="AF7" s="56" t="s">
        <v>2084</v>
      </c>
      <c r="AG7" s="57"/>
      <c r="AH7" s="60" t="str">
        <f t="shared" si="4"/>
        <v>No</v>
      </c>
      <c r="AI7" s="44"/>
      <c r="AJ7" s="44"/>
    </row>
    <row r="8" ht="14.25" customHeight="1">
      <c r="A8" s="59" t="s">
        <v>21</v>
      </c>
      <c r="B8" s="59" t="s">
        <v>150</v>
      </c>
      <c r="C8" s="59" t="s">
        <v>151</v>
      </c>
      <c r="D8" s="59"/>
      <c r="E8" s="59" t="str">
        <f>IFNA(IF(LEN(VLOOKUP(A8&amp;"."&amp;B8,Sample_Data_Columns!R:T,3,FALSE))=0,"",VLOOKUP(A8&amp;"."&amp;B8,Sample_Data_Columns!R:T,3,FALSE)),"")</f>
        <v>0053X00000BBu6fQAD</v>
      </c>
      <c r="F8" s="59">
        <f>vlookup(A8&amp;"."&amp;B8,Field_Count!C:D,2,false)</f>
        <v>301067</v>
      </c>
      <c r="G8" s="59">
        <f>vlookup(A8&amp;"."&amp;B8,Field_Count!C:E,3,false)</f>
        <v>72592</v>
      </c>
      <c r="H8" s="59">
        <f>vlookup(A8&amp;"."&amp;B8,Field_Count!C:F,4,false)</f>
        <v>192000</v>
      </c>
      <c r="I8" s="59">
        <f>vlookup(A8&amp;"."&amp;B8,Field_Count!C:G,5,false)</f>
        <v>576842</v>
      </c>
      <c r="J8" s="59">
        <f>vlookup(A8&amp;"."&amp;B8,Field_Count!C:H,6,false)</f>
        <v>3480</v>
      </c>
      <c r="K8" s="59" t="s">
        <v>66</v>
      </c>
      <c r="L8" s="59" t="s">
        <v>2338</v>
      </c>
      <c r="M8" s="59" t="str">
        <f t="shared" si="1"/>
        <v>Object</v>
      </c>
      <c r="N8" s="59" t="str">
        <f t="shared" si="2"/>
        <v/>
      </c>
      <c r="O8" s="59" t="s">
        <v>7532</v>
      </c>
      <c r="P8" s="59"/>
      <c r="Q8" s="59"/>
      <c r="R8" s="59" t="s">
        <v>2914</v>
      </c>
      <c r="S8" s="59" t="s">
        <v>7453</v>
      </c>
      <c r="T8" s="57" t="str">
        <f t="shared" si="3"/>
        <v>call2_discussion__v.modified_by__v</v>
      </c>
      <c r="U8" s="57" t="b">
        <f>IFNA(VLOOKUP(K8&amp;"."&amp;L8,Vault_Required_Fields!C:D,2,false),"TBD")</f>
        <v>0</v>
      </c>
      <c r="V8" s="59" t="s">
        <v>5058</v>
      </c>
      <c r="W8" s="59" t="s">
        <v>5058</v>
      </c>
      <c r="X8" s="59" t="s">
        <v>5058</v>
      </c>
      <c r="Y8" s="59" t="s">
        <v>5058</v>
      </c>
      <c r="Z8" s="59" t="s">
        <v>5058</v>
      </c>
      <c r="AA8" s="60"/>
      <c r="AB8" s="127"/>
      <c r="AC8" s="56" t="s">
        <v>66</v>
      </c>
      <c r="AD8" s="56" t="s">
        <v>2134</v>
      </c>
      <c r="AE8" s="60" t="b">
        <f>VLOOKUP(AC8&amp;"."&amp;AD8,Vault_Required_Fields!C:D,2,false)</f>
        <v>0</v>
      </c>
      <c r="AF8" s="56" t="s">
        <v>156</v>
      </c>
      <c r="AG8" s="57" t="s">
        <v>2629</v>
      </c>
      <c r="AH8" s="60" t="str">
        <f t="shared" si="4"/>
        <v>No</v>
      </c>
      <c r="AI8" s="44"/>
      <c r="AJ8" s="119" t="s">
        <v>7454</v>
      </c>
    </row>
    <row r="9" ht="14.25" customHeight="1">
      <c r="A9" s="59" t="s">
        <v>21</v>
      </c>
      <c r="B9" s="59" t="s">
        <v>147</v>
      </c>
      <c r="C9" s="59" t="s">
        <v>133</v>
      </c>
      <c r="D9" s="59"/>
      <c r="E9" s="59" t="str">
        <f>IFNA(IF(LEN(VLOOKUP(A9&amp;"."&amp;B9,Sample_Data_Columns!R:T,3,FALSE))=0,"",VLOOKUP(A9&amp;"."&amp;B9,Sample_Data_Columns!R:T,3,FALSE)),"")</f>
        <v>2022-01-07T10:13:31.000+0000</v>
      </c>
      <c r="F9" s="59">
        <f>vlookup(A9&amp;"."&amp;B9,Field_Count!C:D,2,false)</f>
        <v>301067</v>
      </c>
      <c r="G9" s="59">
        <f>vlookup(A9&amp;"."&amp;B9,Field_Count!C:E,3,false)</f>
        <v>72592</v>
      </c>
      <c r="H9" s="59">
        <f>vlookup(A9&amp;"."&amp;B9,Field_Count!C:F,4,false)</f>
        <v>192000</v>
      </c>
      <c r="I9" s="59">
        <f>vlookup(A9&amp;"."&amp;B9,Field_Count!C:G,5,false)</f>
        <v>576842</v>
      </c>
      <c r="J9" s="59">
        <f>vlookup(A9&amp;"."&amp;B9,Field_Count!C:H,6,false)</f>
        <v>3480</v>
      </c>
      <c r="K9" s="59" t="s">
        <v>66</v>
      </c>
      <c r="L9" s="59" t="s">
        <v>2339</v>
      </c>
      <c r="M9" s="59" t="str">
        <f t="shared" si="1"/>
        <v>DateTime</v>
      </c>
      <c r="N9" s="59" t="str">
        <f t="shared" si="2"/>
        <v/>
      </c>
      <c r="O9" s="59" t="s">
        <v>7732</v>
      </c>
      <c r="P9" s="59"/>
      <c r="Q9" s="59"/>
      <c r="R9" s="59" t="s">
        <v>2914</v>
      </c>
      <c r="S9" s="59" t="s">
        <v>7453</v>
      </c>
      <c r="T9" s="57" t="str">
        <f t="shared" si="3"/>
        <v>call2_discussion__v.modified_date__v</v>
      </c>
      <c r="U9" s="57" t="b">
        <f>IFNA(VLOOKUP(K9&amp;"."&amp;L9,Vault_Required_Fields!C:D,2,false),"TBD")</f>
        <v>0</v>
      </c>
      <c r="V9" s="59" t="s">
        <v>5058</v>
      </c>
      <c r="W9" s="59" t="s">
        <v>5058</v>
      </c>
      <c r="X9" s="59" t="s">
        <v>5058</v>
      </c>
      <c r="Y9" s="59" t="s">
        <v>5058</v>
      </c>
      <c r="Z9" s="59" t="s">
        <v>5058</v>
      </c>
      <c r="AA9" s="60"/>
      <c r="AB9" s="127"/>
      <c r="AC9" s="56" t="s">
        <v>66</v>
      </c>
      <c r="AD9" s="56" t="s">
        <v>2630</v>
      </c>
      <c r="AE9" s="60" t="b">
        <f>VLOOKUP(AC9&amp;"."&amp;AD9,Vault_Required_Fields!C:D,2,false)</f>
        <v>0</v>
      </c>
      <c r="AF9" s="56" t="s">
        <v>2084</v>
      </c>
      <c r="AG9" s="57"/>
      <c r="AH9" s="60" t="str">
        <f t="shared" si="4"/>
        <v>Yes</v>
      </c>
      <c r="AI9" s="44"/>
      <c r="AJ9" s="119" t="s">
        <v>7454</v>
      </c>
    </row>
    <row r="10" ht="14.25" hidden="1" customHeight="1">
      <c r="A10" s="130" t="s">
        <v>21</v>
      </c>
      <c r="B10" s="130" t="s">
        <v>141</v>
      </c>
      <c r="C10" s="130" t="s">
        <v>142</v>
      </c>
      <c r="D10" s="130"/>
      <c r="E10" s="122" t="str">
        <f>IFNA(IF(LEN(VLOOKUP(A10&amp;"."&amp;B10,Sample_Data_Columns!R:T,3,FALSE))=0,"",VLOOKUP(A10&amp;"."&amp;B10,Sample_Data_Columns!R:T,3,FALSE)),"")</f>
        <v>CDI-0000000349</v>
      </c>
      <c r="F10" s="122">
        <f>vlookup(A10&amp;"."&amp;B10,Field_Count!C:D,2,false)</f>
        <v>301067</v>
      </c>
      <c r="G10" s="122">
        <f>vlookup(A10&amp;"."&amp;B10,Field_Count!C:E,3,false)</f>
        <v>72592</v>
      </c>
      <c r="H10" s="122">
        <f>vlookup(A10&amp;"."&amp;B10,Field_Count!C:F,4,false)</f>
        <v>192000</v>
      </c>
      <c r="I10" s="122">
        <f>vlookup(A10&amp;"."&amp;B10,Field_Count!C:G,5,false)</f>
        <v>576842</v>
      </c>
      <c r="J10" s="122">
        <f>vlookup(A10&amp;"."&amp;B10,Field_Count!C:H,6,false)</f>
        <v>3480</v>
      </c>
      <c r="K10" s="130" t="s">
        <v>66</v>
      </c>
      <c r="L10" s="137" t="s">
        <v>2342</v>
      </c>
      <c r="M10" s="59" t="str">
        <f t="shared" si="1"/>
        <v>String</v>
      </c>
      <c r="N10" s="59" t="str">
        <f t="shared" si="2"/>
        <v/>
      </c>
      <c r="O10" s="137" t="s">
        <v>7733</v>
      </c>
      <c r="P10" s="137"/>
      <c r="Q10" s="137"/>
      <c r="R10" s="59" t="s">
        <v>7466</v>
      </c>
      <c r="S10" s="57"/>
      <c r="T10" s="57" t="str">
        <f t="shared" si="3"/>
        <v>call2_discussion__v.name__v</v>
      </c>
      <c r="U10" s="57" t="b">
        <f>IFNA(VLOOKUP(K10&amp;"."&amp;L10,Vault_Required_Fields!C:D,2,false),"TBD")</f>
        <v>1</v>
      </c>
      <c r="V10" s="59" t="s">
        <v>7461</v>
      </c>
      <c r="W10" s="57"/>
      <c r="X10" s="57"/>
      <c r="Y10" s="59" t="s">
        <v>5058</v>
      </c>
      <c r="Z10" s="59" t="s">
        <v>7461</v>
      </c>
      <c r="AA10" s="59" t="s">
        <v>7469</v>
      </c>
      <c r="AB10" s="127"/>
      <c r="AC10" s="56" t="s">
        <v>66</v>
      </c>
      <c r="AD10" s="56" t="s">
        <v>2196</v>
      </c>
      <c r="AE10" s="60" t="b">
        <f>VLOOKUP(AC10&amp;"."&amp;AD10,Vault_Required_Fields!C:D,2,false)</f>
        <v>0</v>
      </c>
      <c r="AF10" s="56" t="s">
        <v>10</v>
      </c>
      <c r="AG10" s="57"/>
      <c r="AH10" s="60" t="str">
        <f t="shared" si="4"/>
        <v>Yes</v>
      </c>
      <c r="AI10" s="44"/>
      <c r="AJ10" s="44"/>
    </row>
    <row r="11" ht="14.25" customHeight="1">
      <c r="A11" s="59" t="s">
        <v>21</v>
      </c>
      <c r="B11" s="59" t="s">
        <v>262</v>
      </c>
      <c r="C11" s="59" t="s">
        <v>263</v>
      </c>
      <c r="D11" s="59" t="s">
        <v>318</v>
      </c>
      <c r="E11" s="59" t="str">
        <f>IFNA(IF(LEN(VLOOKUP(A11&amp;"."&amp;B11,Sample_Data_Columns!R:T,3,FALSE))=0,"",VLOOKUP(A11&amp;"."&amp;B11,Sample_Data_Columns!R:T,3,FALSE)),"")</f>
        <v>0013X00003gWzGlQAK</v>
      </c>
      <c r="F11" s="59">
        <f>vlookup(A11&amp;"."&amp;B11,Field_Count!C:D,2,false)</f>
        <v>301036</v>
      </c>
      <c r="G11" s="59">
        <f>vlookup(A11&amp;"."&amp;B11,Field_Count!C:E,3,false)</f>
        <v>72586</v>
      </c>
      <c r="H11" s="59">
        <f>vlookup(A11&amp;"."&amp;B11,Field_Count!C:F,4,false)</f>
        <v>191958</v>
      </c>
      <c r="I11" s="59">
        <f>vlookup(A11&amp;"."&amp;B11,Field_Count!C:G,5,false)</f>
        <v>576754</v>
      </c>
      <c r="J11" s="59">
        <f>vlookup(A11&amp;"."&amp;B11,Field_Count!C:H,6,false)</f>
        <v>3480</v>
      </c>
      <c r="K11" s="59" t="s">
        <v>66</v>
      </c>
      <c r="L11" s="59" t="s">
        <v>2078</v>
      </c>
      <c r="M11" s="59" t="str">
        <f t="shared" si="1"/>
        <v>Object</v>
      </c>
      <c r="N11" s="59" t="str">
        <f t="shared" si="2"/>
        <v>Lookup to the account for which the call discussion was delivered.</v>
      </c>
      <c r="O11" s="59" t="s">
        <v>7734</v>
      </c>
      <c r="P11" s="59"/>
      <c r="Q11" s="59"/>
      <c r="R11" s="59" t="s">
        <v>2914</v>
      </c>
      <c r="S11" s="59" t="s">
        <v>7453</v>
      </c>
      <c r="T11" s="57" t="str">
        <f t="shared" si="3"/>
        <v>call2_discussion__v.account__v</v>
      </c>
      <c r="U11" s="57" t="b">
        <f>IFNA(VLOOKUP(K11&amp;"."&amp;L11,Vault_Required_Fields!C:D,2,false),"TBD")</f>
        <v>0</v>
      </c>
      <c r="V11" s="59" t="s">
        <v>5058</v>
      </c>
      <c r="W11" s="59" t="s">
        <v>5058</v>
      </c>
      <c r="X11" s="59" t="s">
        <v>5058</v>
      </c>
      <c r="Y11" s="59" t="s">
        <v>5058</v>
      </c>
      <c r="Z11" s="59" t="s">
        <v>5058</v>
      </c>
      <c r="AA11" s="60"/>
      <c r="AB11" s="127"/>
      <c r="AC11" s="56" t="s">
        <v>66</v>
      </c>
      <c r="AD11" s="56" t="s">
        <v>2197</v>
      </c>
      <c r="AE11" s="60" t="b">
        <f>VLOOKUP(AC11&amp;"."&amp;AD11,Vault_Required_Fields!C:D,2,false)</f>
        <v>0</v>
      </c>
      <c r="AF11" s="56" t="s">
        <v>2107</v>
      </c>
      <c r="AG11" s="57"/>
      <c r="AH11" s="60" t="str">
        <f t="shared" si="4"/>
        <v>Yes</v>
      </c>
      <c r="AI11" s="44"/>
      <c r="AJ11" s="119" t="s">
        <v>7454</v>
      </c>
    </row>
    <row r="12" ht="14.25" hidden="1" customHeight="1">
      <c r="A12" s="59" t="s">
        <v>21</v>
      </c>
      <c r="B12" s="59" t="s">
        <v>272</v>
      </c>
      <c r="C12" s="59" t="s">
        <v>210</v>
      </c>
      <c r="D12" s="59" t="s">
        <v>273</v>
      </c>
      <c r="E12" s="59" t="str">
        <f>IFNA(IF(LEN(VLOOKUP(A12&amp;"."&amp;B12,Sample_Data_Columns!R:T,3,FALSE))=0,"",VLOOKUP(A12&amp;"."&amp;B12,Sample_Data_Columns!R:T,3,FALSE)),"")</f>
        <v>Martin Toniolo</v>
      </c>
      <c r="F12" s="59">
        <f>vlookup(A12&amp;"."&amp;B12,Field_Count!C:D,2,false)</f>
        <v>248225</v>
      </c>
      <c r="G12" s="59">
        <f>vlookup(A12&amp;"."&amp;B12,Field_Count!C:E,3,false)</f>
        <v>58060</v>
      </c>
      <c r="H12" s="59">
        <f>vlookup(A12&amp;"."&amp;B12,Field_Count!C:F,4,false)</f>
        <v>174999</v>
      </c>
      <c r="I12" s="59">
        <f>vlookup(A12&amp;"."&amp;B12,Field_Count!C:G,5,false)</f>
        <v>483670</v>
      </c>
      <c r="J12" s="59">
        <f>vlookup(A12&amp;"."&amp;B12,Field_Count!C:H,6,false)</f>
        <v>3450</v>
      </c>
      <c r="K12" s="59" t="s">
        <v>66</v>
      </c>
      <c r="L12" s="59"/>
      <c r="M12" s="59" t="str">
        <f t="shared" si="1"/>
        <v/>
      </c>
      <c r="N12" s="59" t="str">
        <f t="shared" si="2"/>
        <v/>
      </c>
      <c r="O12" s="59"/>
      <c r="P12" s="59"/>
      <c r="Q12" s="73" t="s">
        <v>7489</v>
      </c>
      <c r="R12" s="73" t="s">
        <v>7523</v>
      </c>
      <c r="S12" s="59"/>
      <c r="T12" s="57" t="str">
        <f t="shared" si="3"/>
        <v>call2_discussion__v.</v>
      </c>
      <c r="U12" s="57" t="str">
        <f>IFNA(VLOOKUP(K12&amp;"."&amp;L12,Vault_Required_Fields!C:D,2,false),"TBD")</f>
        <v>TBD</v>
      </c>
      <c r="V12" s="57"/>
      <c r="W12" s="57"/>
      <c r="X12" s="57"/>
      <c r="Y12" s="57"/>
      <c r="Z12" s="57"/>
      <c r="AA12" s="60"/>
      <c r="AB12" s="127"/>
      <c r="AC12" s="56" t="s">
        <v>66</v>
      </c>
      <c r="AD12" s="56" t="s">
        <v>2606</v>
      </c>
      <c r="AE12" s="60" t="b">
        <f>VLOOKUP(AC12&amp;"."&amp;AD12,Vault_Required_Fields!C:D,2,false)</f>
        <v>0</v>
      </c>
      <c r="AF12" s="56" t="s">
        <v>10</v>
      </c>
      <c r="AG12" s="57" t="s">
        <v>2608</v>
      </c>
      <c r="AH12" s="60" t="str">
        <f t="shared" si="4"/>
        <v>No</v>
      </c>
      <c r="AI12" s="44"/>
      <c r="AJ12" s="44"/>
    </row>
    <row r="13" ht="14.25" hidden="1" customHeight="1">
      <c r="A13" s="202" t="s">
        <v>21</v>
      </c>
      <c r="B13" s="202" t="s">
        <v>268</v>
      </c>
      <c r="C13" s="202" t="s">
        <v>210</v>
      </c>
      <c r="D13" s="202" t="s">
        <v>269</v>
      </c>
      <c r="E13" s="202" t="str">
        <f>IFNA(IF(LEN(VLOOKUP(A13&amp;"."&amp;B13,Sample_Data_Columns!R:T,3,FALSE))=0,"",VLOOKUP(A13&amp;"."&amp;B13,Sample_Data_Columns!R:T,3,FALSE)),"")</f>
        <v/>
      </c>
      <c r="F13" s="67">
        <f>vlookup(A13&amp;"."&amp;B13,Field_Count!C:D,2,false)</f>
        <v>0</v>
      </c>
      <c r="G13" s="67">
        <f>vlookup(A13&amp;"."&amp;B13,Field_Count!C:E,3,false)</f>
        <v>0</v>
      </c>
      <c r="H13" s="67">
        <f>vlookup(A13&amp;"."&amp;B13,Field_Count!C:F,4,false)</f>
        <v>0</v>
      </c>
      <c r="I13" s="67">
        <f>vlookup(A13&amp;"."&amp;B13,Field_Count!C:G,5,false)</f>
        <v>0</v>
      </c>
      <c r="J13" s="67">
        <f>vlookup(A13&amp;"."&amp;B13,Field_Count!C:H,6,false)</f>
        <v>0</v>
      </c>
      <c r="K13" s="202" t="s">
        <v>66</v>
      </c>
      <c r="L13" s="173" t="s">
        <v>7464</v>
      </c>
      <c r="M13" s="67" t="str">
        <f t="shared" si="1"/>
        <v/>
      </c>
      <c r="N13" s="67" t="str">
        <f t="shared" si="2"/>
        <v/>
      </c>
      <c r="O13" s="72"/>
      <c r="P13" s="72"/>
      <c r="Q13" s="72" t="s">
        <v>7460</v>
      </c>
      <c r="R13" s="59" t="s">
        <v>7466</v>
      </c>
      <c r="S13" s="57"/>
      <c r="T13" s="57" t="str">
        <f t="shared" si="3"/>
        <v>call2_discussion__v.OutOfScope</v>
      </c>
      <c r="U13" s="57" t="str">
        <f>IFNA(VLOOKUP(K13&amp;"."&amp;L13,Vault_Required_Fields!C:D,2,false),"TBD")</f>
        <v>TBD</v>
      </c>
      <c r="V13" s="59" t="s">
        <v>7461</v>
      </c>
      <c r="W13" s="57"/>
      <c r="X13" s="57"/>
      <c r="Y13" s="59" t="s">
        <v>5058</v>
      </c>
      <c r="Z13" s="59" t="s">
        <v>7461</v>
      </c>
      <c r="AA13" s="60"/>
      <c r="AB13" s="127"/>
      <c r="AC13" s="56" t="s">
        <v>66</v>
      </c>
      <c r="AD13" s="56" t="s">
        <v>2631</v>
      </c>
      <c r="AE13" s="60" t="b">
        <f>VLOOKUP(AC13&amp;"."&amp;AD13,Vault_Required_Fields!C:D,2,false)</f>
        <v>0</v>
      </c>
      <c r="AF13" s="56" t="s">
        <v>170</v>
      </c>
      <c r="AG13" s="57"/>
      <c r="AH13" s="60" t="str">
        <f t="shared" si="4"/>
        <v>Yes</v>
      </c>
      <c r="AI13" s="44"/>
      <c r="AJ13" s="44"/>
    </row>
    <row r="14" ht="14.25" hidden="1" customHeight="1">
      <c r="A14" s="202" t="s">
        <v>21</v>
      </c>
      <c r="B14" s="202" t="s">
        <v>904</v>
      </c>
      <c r="C14" s="202" t="s">
        <v>182</v>
      </c>
      <c r="D14" s="202" t="s">
        <v>905</v>
      </c>
      <c r="E14" s="202" t="str">
        <f>IFNA(IF(LEN(VLOOKUP(A14&amp;"."&amp;B14,Sample_Data_Columns!R:T,3,FALSE))=0,"",VLOOKUP(A14&amp;"."&amp;B14,Sample_Data_Columns!R:T,3,FALSE)),"")</f>
        <v/>
      </c>
      <c r="F14" s="67">
        <f>vlookup(A14&amp;"."&amp;B14,Field_Count!C:D,2,false)</f>
        <v>0</v>
      </c>
      <c r="G14" s="67">
        <f>vlookup(A14&amp;"."&amp;B14,Field_Count!C:E,3,false)</f>
        <v>0</v>
      </c>
      <c r="H14" s="67">
        <f>vlookup(A14&amp;"."&amp;B14,Field_Count!C:F,4,false)</f>
        <v>0</v>
      </c>
      <c r="I14" s="67">
        <f>vlookup(A14&amp;"."&amp;B14,Field_Count!C:G,5,false)</f>
        <v>0</v>
      </c>
      <c r="J14" s="67">
        <f>vlookup(A14&amp;"."&amp;B14,Field_Count!C:H,6,false)</f>
        <v>0</v>
      </c>
      <c r="K14" s="202" t="s">
        <v>66</v>
      </c>
      <c r="L14" s="173" t="s">
        <v>7485</v>
      </c>
      <c r="M14" s="67" t="str">
        <f t="shared" si="1"/>
        <v/>
      </c>
      <c r="N14" s="67" t="str">
        <f t="shared" si="2"/>
        <v/>
      </c>
      <c r="O14" s="72"/>
      <c r="P14" s="72"/>
      <c r="Q14" s="72" t="s">
        <v>7460</v>
      </c>
      <c r="R14" s="59" t="s">
        <v>7466</v>
      </c>
      <c r="S14" s="57"/>
      <c r="T14" s="57" t="str">
        <f t="shared" si="3"/>
        <v>call2_discussion__v.TBD</v>
      </c>
      <c r="U14" s="57" t="str">
        <f>IFNA(VLOOKUP(K14&amp;"."&amp;L14,Vault_Required_Fields!C:D,2,false),"TBD")</f>
        <v>TBD</v>
      </c>
      <c r="V14" s="59" t="s">
        <v>7461</v>
      </c>
      <c r="W14" s="57"/>
      <c r="X14" s="57"/>
      <c r="Y14" s="59" t="s">
        <v>5058</v>
      </c>
      <c r="Z14" s="59" t="s">
        <v>7461</v>
      </c>
      <c r="AA14" s="60"/>
      <c r="AB14" s="127"/>
      <c r="AC14" s="56" t="s">
        <v>66</v>
      </c>
      <c r="AD14" s="56" t="s">
        <v>2250</v>
      </c>
      <c r="AE14" s="60" t="b">
        <f>VLOOKUP(AC14&amp;"."&amp;AD14,Vault_Required_Fields!C:D,2,false)</f>
        <v>0</v>
      </c>
      <c r="AF14" s="56" t="s">
        <v>2084</v>
      </c>
      <c r="AG14" s="57" t="s">
        <v>2633</v>
      </c>
      <c r="AH14" s="60" t="str">
        <f t="shared" si="4"/>
        <v>No</v>
      </c>
      <c r="AI14" s="44"/>
      <c r="AJ14" s="44"/>
    </row>
    <row r="15" ht="14.25" customHeight="1">
      <c r="A15" s="59" t="s">
        <v>21</v>
      </c>
      <c r="B15" s="59" t="s">
        <v>14</v>
      </c>
      <c r="C15" s="59" t="s">
        <v>253</v>
      </c>
      <c r="D15" s="59" t="s">
        <v>894</v>
      </c>
      <c r="E15" s="59" t="str">
        <f>IFNA(IF(LEN(VLOOKUP(A15&amp;"."&amp;B15,Sample_Data_Columns!R:T,3,FALSE))=0,"",VLOOKUP(A15&amp;"."&amp;B15,Sample_Data_Columns!R:T,3,FALSE)),"")</f>
        <v>a2Q3X00000Dg8QrUAJ</v>
      </c>
      <c r="F15" s="59">
        <f>vlookup(A15&amp;"."&amp;B15,Field_Count!C:D,2,false)</f>
        <v>301067</v>
      </c>
      <c r="G15" s="59">
        <f>vlookup(A15&amp;"."&amp;B15,Field_Count!C:E,3,false)</f>
        <v>72592</v>
      </c>
      <c r="H15" s="59">
        <f>vlookup(A15&amp;"."&amp;B15,Field_Count!C:F,4,false)</f>
        <v>192000</v>
      </c>
      <c r="I15" s="59">
        <f>vlookup(A15&amp;"."&amp;B15,Field_Count!C:G,5,false)</f>
        <v>576842</v>
      </c>
      <c r="J15" s="59">
        <f>vlookup(A15&amp;"."&amp;B15,Field_Count!C:H,6,false)</f>
        <v>3480</v>
      </c>
      <c r="K15" s="59" t="s">
        <v>66</v>
      </c>
      <c r="L15" s="59" t="s">
        <v>60</v>
      </c>
      <c r="M15" s="59" t="str">
        <f t="shared" si="1"/>
        <v>Object</v>
      </c>
      <c r="N15" s="59" t="str">
        <f t="shared" si="2"/>
        <v>Master-Detail Lookup to the call_header record for which this discussion was performed.</v>
      </c>
      <c r="O15" s="59" t="s">
        <v>7601</v>
      </c>
      <c r="P15" s="59"/>
      <c r="Q15" s="59"/>
      <c r="R15" s="59" t="s">
        <v>2914</v>
      </c>
      <c r="S15" s="59" t="s">
        <v>7453</v>
      </c>
      <c r="T15" s="57" t="str">
        <f t="shared" si="3"/>
        <v>call2_discussion__v.call2__v</v>
      </c>
      <c r="U15" s="57" t="b">
        <f>IFNA(VLOOKUP(K15&amp;"."&amp;L15,Vault_Required_Fields!C:D,2,false),"TBD")</f>
        <v>1</v>
      </c>
      <c r="V15" s="59" t="s">
        <v>5058</v>
      </c>
      <c r="W15" s="59" t="s">
        <v>5058</v>
      </c>
      <c r="X15" s="59" t="s">
        <v>5058</v>
      </c>
      <c r="Y15" s="59" t="s">
        <v>5058</v>
      </c>
      <c r="Z15" s="59" t="s">
        <v>5058</v>
      </c>
      <c r="AA15" s="60"/>
      <c r="AB15" s="127"/>
      <c r="AC15" s="56" t="s">
        <v>66</v>
      </c>
      <c r="AD15" s="56" t="s">
        <v>2270</v>
      </c>
      <c r="AE15" s="60" t="b">
        <f>VLOOKUP(AC15&amp;"."&amp;AD15,Vault_Required_Fields!C:D,2,false)</f>
        <v>0</v>
      </c>
      <c r="AF15" s="56" t="s">
        <v>2084</v>
      </c>
      <c r="AG15" s="57"/>
      <c r="AH15" s="60" t="str">
        <f t="shared" si="4"/>
        <v>No</v>
      </c>
      <c r="AI15" s="44"/>
      <c r="AJ15" s="119" t="s">
        <v>7454</v>
      </c>
    </row>
    <row r="16" ht="14.25" hidden="1" customHeight="1">
      <c r="A16" s="130" t="s">
        <v>21</v>
      </c>
      <c r="B16" s="130" t="s">
        <v>17</v>
      </c>
      <c r="C16" s="130" t="s">
        <v>385</v>
      </c>
      <c r="D16" s="130" t="s">
        <v>897</v>
      </c>
      <c r="E16" s="122" t="str">
        <f>IFNA(IF(LEN(VLOOKUP(A16&amp;"."&amp;B16,Sample_Data_Columns!R:T,3,FALSE))=0,"",VLOOKUP(A16&amp;"."&amp;B16,Sample_Data_Columns!R:T,3,FALSE)),"")</f>
        <v>a2C3X000007fr2eUAA</v>
      </c>
      <c r="F16" s="122">
        <f>vlookup(A16&amp;"."&amp;B16,Field_Count!C:D,2,false)</f>
        <v>292376</v>
      </c>
      <c r="G16" s="122">
        <f>vlookup(A16&amp;"."&amp;B16,Field_Count!C:E,3,false)</f>
        <v>72563</v>
      </c>
      <c r="H16" s="122">
        <f>vlookup(A16&amp;"."&amp;B16,Field_Count!C:F,4,false)</f>
        <v>192000</v>
      </c>
      <c r="I16" s="122">
        <f>vlookup(A16&amp;"."&amp;B16,Field_Count!C:G,5,false)</f>
        <v>576842</v>
      </c>
      <c r="J16" s="122">
        <f>vlookup(A16&amp;"."&amp;B16,Field_Count!C:H,6,false)</f>
        <v>3480</v>
      </c>
      <c r="K16" s="130" t="s">
        <v>66</v>
      </c>
      <c r="L16" s="137" t="s">
        <v>7464</v>
      </c>
      <c r="M16" s="72" t="str">
        <f t="shared" si="1"/>
        <v/>
      </c>
      <c r="N16" s="72" t="str">
        <f t="shared" si="2"/>
        <v/>
      </c>
      <c r="O16" s="73"/>
      <c r="P16" s="73"/>
      <c r="Q16" s="73" t="s">
        <v>7735</v>
      </c>
      <c r="R16" s="59" t="s">
        <v>7466</v>
      </c>
      <c r="S16" s="57"/>
      <c r="T16" s="57" t="str">
        <f t="shared" si="3"/>
        <v>call2_discussion__v.OutOfScope</v>
      </c>
      <c r="U16" s="57" t="str">
        <f>IFNA(VLOOKUP(K16&amp;"."&amp;L16,Vault_Required_Fields!C:D,2,false),"TBD")</f>
        <v>TBD</v>
      </c>
      <c r="V16" s="57"/>
      <c r="W16" s="57"/>
      <c r="X16" s="57"/>
      <c r="Y16" s="57"/>
      <c r="Z16" s="57"/>
      <c r="AA16" s="60"/>
      <c r="AB16" s="127"/>
      <c r="AC16" s="56" t="s">
        <v>66</v>
      </c>
      <c r="AD16" s="56" t="s">
        <v>127</v>
      </c>
      <c r="AE16" s="60" t="b">
        <f>VLOOKUP(AC16&amp;"."&amp;AD16,Vault_Required_Fields!C:D,2,false)</f>
        <v>0</v>
      </c>
      <c r="AF16" s="56" t="s">
        <v>2272</v>
      </c>
      <c r="AG16" s="57"/>
      <c r="AH16" s="60" t="str">
        <f t="shared" si="4"/>
        <v>No</v>
      </c>
      <c r="AI16" s="44"/>
      <c r="AJ16" s="44"/>
    </row>
    <row r="17" ht="14.25" hidden="1" customHeight="1">
      <c r="A17" s="130" t="s">
        <v>21</v>
      </c>
      <c r="B17" s="130" t="s">
        <v>900</v>
      </c>
      <c r="C17" s="130" t="s">
        <v>210</v>
      </c>
      <c r="D17" s="130" t="s">
        <v>901</v>
      </c>
      <c r="E17" s="122" t="str">
        <f>IFNA(IF(LEN(VLOOKUP(A17&amp;"."&amp;B17,Sample_Data_Columns!R:T,3,FALSE))=0,"",VLOOKUP(A17&amp;"."&amp;B17,Sample_Data_Columns!R:T,3,FALSE)),"")</f>
        <v>oce__calldetail__c-268561E9-184B-4641-9C9E-EBB844B8A584</v>
      </c>
      <c r="F17" s="122">
        <f>vlookup(A17&amp;"."&amp;B17,Field_Count!C:D,2,false)</f>
        <v>249049</v>
      </c>
      <c r="G17" s="122">
        <f>vlookup(A17&amp;"."&amp;B17,Field_Count!C:E,3,false)</f>
        <v>67780</v>
      </c>
      <c r="H17" s="122">
        <f>vlookup(A17&amp;"."&amp;B17,Field_Count!C:F,4,false)</f>
        <v>183763</v>
      </c>
      <c r="I17" s="122">
        <f>vlookup(A17&amp;"."&amp;B17,Field_Count!C:G,5,false)</f>
        <v>546116</v>
      </c>
      <c r="J17" s="122">
        <f>vlookup(A17&amp;"."&amp;B17,Field_Count!C:H,6,false)</f>
        <v>3453</v>
      </c>
      <c r="K17" s="130" t="s">
        <v>66</v>
      </c>
      <c r="L17" s="137" t="s">
        <v>7464</v>
      </c>
      <c r="M17" s="72" t="str">
        <f t="shared" si="1"/>
        <v/>
      </c>
      <c r="N17" s="72" t="str">
        <f t="shared" si="2"/>
        <v/>
      </c>
      <c r="O17" s="73"/>
      <c r="P17" s="73"/>
      <c r="Q17" s="73" t="s">
        <v>7735</v>
      </c>
      <c r="R17" s="59" t="s">
        <v>7466</v>
      </c>
      <c r="S17" s="57"/>
      <c r="T17" s="57" t="str">
        <f t="shared" si="3"/>
        <v>call2_discussion__v.OutOfScope</v>
      </c>
      <c r="U17" s="57" t="str">
        <f>IFNA(VLOOKUP(K17&amp;"."&amp;L17,Vault_Required_Fields!C:D,2,false),"TBD")</f>
        <v>TBD</v>
      </c>
      <c r="V17" s="57"/>
      <c r="W17" s="57"/>
      <c r="X17" s="57"/>
      <c r="Y17" s="57"/>
      <c r="Z17" s="57"/>
      <c r="AA17" s="60"/>
      <c r="AB17" s="127"/>
      <c r="AC17" s="56" t="s">
        <v>66</v>
      </c>
      <c r="AD17" s="69" t="s">
        <v>2634</v>
      </c>
      <c r="AE17" s="60" t="b">
        <f>VLOOKUP(AC17&amp;"."&amp;AD17,Vault_Required_Fields!C:D,2,false)</f>
        <v>0</v>
      </c>
      <c r="AF17" s="56" t="s">
        <v>170</v>
      </c>
      <c r="AG17" s="57"/>
      <c r="AH17" s="60" t="str">
        <f t="shared" si="4"/>
        <v>No</v>
      </c>
      <c r="AI17" s="44"/>
      <c r="AJ17" s="44"/>
    </row>
    <row r="18" ht="14.25" hidden="1" customHeight="1">
      <c r="A18" s="130" t="s">
        <v>21</v>
      </c>
      <c r="B18" s="130" t="s">
        <v>841</v>
      </c>
      <c r="C18" s="130" t="s">
        <v>249</v>
      </c>
      <c r="D18" s="130" t="s">
        <v>842</v>
      </c>
      <c r="E18" s="130" t="str">
        <f>IFNA(IF(LEN(VLOOKUP(A18&amp;"."&amp;B18,Sample_Data_Columns!R:T,3,FALSE))=0,"",VLOOKUP(A18&amp;"."&amp;B18,Sample_Data_Columns!R:T,3,FALSE)),"")</f>
        <v/>
      </c>
      <c r="F18" s="122">
        <f>vlookup(A18&amp;"."&amp;B18,Field_Count!C:D,2,false)</f>
        <v>225370</v>
      </c>
      <c r="G18" s="122">
        <f>vlookup(A18&amp;"."&amp;B18,Field_Count!C:E,3,false)</f>
        <v>57749</v>
      </c>
      <c r="H18" s="122">
        <f>vlookup(A18&amp;"."&amp;B18,Field_Count!C:F,4,false)</f>
        <v>148844</v>
      </c>
      <c r="I18" s="122">
        <f>vlookup(A18&amp;"."&amp;B18,Field_Count!C:G,5,false)</f>
        <v>396164</v>
      </c>
      <c r="J18" s="122" t="str">
        <f>vlookup(A18&amp;"."&amp;B18,Field_Count!C:H,6,false)</f>
        <v>#N/A</v>
      </c>
      <c r="K18" s="130" t="s">
        <v>66</v>
      </c>
      <c r="L18" s="137" t="s">
        <v>7464</v>
      </c>
      <c r="M18" s="72" t="str">
        <f t="shared" si="1"/>
        <v/>
      </c>
      <c r="N18" s="72" t="str">
        <f t="shared" si="2"/>
        <v/>
      </c>
      <c r="O18" s="73"/>
      <c r="P18" s="73"/>
      <c r="Q18" s="73" t="s">
        <v>7736</v>
      </c>
      <c r="R18" s="59" t="s">
        <v>7466</v>
      </c>
      <c r="S18" s="57"/>
      <c r="T18" s="57" t="str">
        <f t="shared" si="3"/>
        <v>call2_discussion__v.OutOfScope</v>
      </c>
      <c r="U18" s="57" t="str">
        <f>IFNA(VLOOKUP(K18&amp;"."&amp;L18,Vault_Required_Fields!C:D,2,false),"TBD")</f>
        <v>TBD</v>
      </c>
      <c r="V18" s="57"/>
      <c r="W18" s="57"/>
      <c r="X18" s="57"/>
      <c r="Y18" s="57"/>
      <c r="Z18" s="57"/>
      <c r="AA18" s="60"/>
      <c r="AB18" s="127"/>
      <c r="AC18" s="56" t="s">
        <v>66</v>
      </c>
      <c r="AD18" s="56" t="s">
        <v>2276</v>
      </c>
      <c r="AE18" s="60" t="b">
        <f>VLOOKUP(AC18&amp;"."&amp;AD18,Vault_Required_Fields!C:D,2,false)</f>
        <v>0</v>
      </c>
      <c r="AF18" s="56" t="s">
        <v>2122</v>
      </c>
      <c r="AG18" s="57" t="s">
        <v>2635</v>
      </c>
      <c r="AH18" s="60" t="str">
        <f t="shared" si="4"/>
        <v>No</v>
      </c>
      <c r="AI18" s="44"/>
      <c r="AJ18" s="44"/>
    </row>
    <row r="19" ht="14.25" hidden="1" customHeight="1">
      <c r="A19" s="130" t="s">
        <v>21</v>
      </c>
      <c r="B19" s="130" t="s">
        <v>258</v>
      </c>
      <c r="C19" s="130" t="s">
        <v>210</v>
      </c>
      <c r="D19" s="130" t="s">
        <v>259</v>
      </c>
      <c r="E19" s="122" t="str">
        <f>IFNA(IF(LEN(VLOOKUP(A19&amp;"."&amp;B19,Sample_Data_Columns!R:T,3,FALSE))=0,"",VLOOKUP(A19&amp;"."&amp;B19,Sample_Data_Columns!R:T,3,FALSE)),"")</f>
        <v>C-00000065*</v>
      </c>
      <c r="F19" s="122">
        <f>vlookup(A19&amp;"."&amp;B19,Field_Count!C:D,2,false)</f>
        <v>257754</v>
      </c>
      <c r="G19" s="122">
        <f>vlookup(A19&amp;"."&amp;B19,Field_Count!C:E,3,false)</f>
        <v>67790</v>
      </c>
      <c r="H19" s="122">
        <f>vlookup(A19&amp;"."&amp;B19,Field_Count!C:F,4,false)</f>
        <v>183765</v>
      </c>
      <c r="I19" s="122">
        <f>vlookup(A19&amp;"."&amp;B19,Field_Count!C:G,5,false)</f>
        <v>546124</v>
      </c>
      <c r="J19" s="122">
        <f>vlookup(A19&amp;"."&amp;B19,Field_Count!C:H,6,false)</f>
        <v>3453</v>
      </c>
      <c r="K19" s="130" t="s">
        <v>66</v>
      </c>
      <c r="L19" s="137" t="s">
        <v>7464</v>
      </c>
      <c r="M19" s="72" t="str">
        <f t="shared" si="1"/>
        <v/>
      </c>
      <c r="N19" s="72" t="str">
        <f t="shared" si="2"/>
        <v/>
      </c>
      <c r="O19" s="151"/>
      <c r="P19" s="151"/>
      <c r="Q19" s="151" t="s">
        <v>7572</v>
      </c>
      <c r="R19" s="59" t="s">
        <v>7466</v>
      </c>
      <c r="S19" s="57"/>
      <c r="T19" s="57" t="str">
        <f t="shared" si="3"/>
        <v>call2_discussion__v.OutOfScope</v>
      </c>
      <c r="U19" s="57" t="str">
        <f>IFNA(VLOOKUP(K19&amp;"."&amp;L19,Vault_Required_Fields!C:D,2,false),"TBD")</f>
        <v>TBD</v>
      </c>
      <c r="V19" s="57"/>
      <c r="W19" s="57"/>
      <c r="X19" s="57"/>
      <c r="Y19" s="57"/>
      <c r="Z19" s="57"/>
      <c r="AA19" s="60"/>
      <c r="AB19" s="127"/>
      <c r="AC19" s="56" t="s">
        <v>66</v>
      </c>
      <c r="AD19" s="56" t="s">
        <v>2287</v>
      </c>
      <c r="AE19" s="60" t="b">
        <f>VLOOKUP(AC19&amp;"."&amp;AD19,Vault_Required_Fields!C:D,2,false)</f>
        <v>0</v>
      </c>
      <c r="AF19" s="56" t="s">
        <v>2084</v>
      </c>
      <c r="AG19" s="57"/>
      <c r="AH19" s="60" t="str">
        <f t="shared" si="4"/>
        <v>Yes</v>
      </c>
      <c r="AI19" s="44"/>
      <c r="AJ19" s="44"/>
    </row>
    <row r="20" ht="14.25" hidden="1" customHeight="1">
      <c r="A20" s="130" t="s">
        <v>21</v>
      </c>
      <c r="B20" s="130" t="s">
        <v>891</v>
      </c>
      <c r="C20" s="130" t="s">
        <v>578</v>
      </c>
      <c r="D20" s="130" t="s">
        <v>892</v>
      </c>
      <c r="E20" s="130" t="str">
        <f>IFNA(IF(LEN(VLOOKUP(A20&amp;"."&amp;B20,Sample_Data_Columns!R:T,3,FALSE))=0,"",VLOOKUP(A20&amp;"."&amp;B20,Sample_Data_Columns!R:T,3,FALSE)),"")</f>
        <v/>
      </c>
      <c r="F20" s="122">
        <f>vlookup(A20&amp;"."&amp;B20,Field_Count!C:D,2,false)</f>
        <v>36421</v>
      </c>
      <c r="G20" s="122">
        <f>vlookup(A20&amp;"."&amp;B20,Field_Count!C:E,3,false)</f>
        <v>3664</v>
      </c>
      <c r="H20" s="122">
        <f>vlookup(A20&amp;"."&amp;B20,Field_Count!C:F,4,false)</f>
        <v>7788</v>
      </c>
      <c r="I20" s="122">
        <f>vlookup(A20&amp;"."&amp;B20,Field_Count!C:G,5,false)</f>
        <v>21422</v>
      </c>
      <c r="J20" s="122">
        <f>vlookup(A20&amp;"."&amp;B20,Field_Count!C:H,6,false)</f>
        <v>3</v>
      </c>
      <c r="K20" s="130" t="s">
        <v>66</v>
      </c>
      <c r="L20" s="137" t="s">
        <v>7464</v>
      </c>
      <c r="M20" s="72" t="str">
        <f t="shared" si="1"/>
        <v/>
      </c>
      <c r="N20" s="72" t="str">
        <f t="shared" si="2"/>
        <v/>
      </c>
      <c r="O20" s="72"/>
      <c r="P20" s="72"/>
      <c r="Q20" s="72" t="s">
        <v>7460</v>
      </c>
      <c r="R20" s="59" t="s">
        <v>7466</v>
      </c>
      <c r="S20" s="57"/>
      <c r="T20" s="57" t="str">
        <f t="shared" si="3"/>
        <v>call2_discussion__v.OutOfScope</v>
      </c>
      <c r="U20" s="57" t="str">
        <f>IFNA(VLOOKUP(K20&amp;"."&amp;L20,Vault_Required_Fields!C:D,2,false),"TBD")</f>
        <v>TBD</v>
      </c>
      <c r="V20" s="57"/>
      <c r="W20" s="57"/>
      <c r="X20" s="57"/>
      <c r="Y20" s="57"/>
      <c r="Z20" s="57"/>
      <c r="AA20" s="60"/>
      <c r="AB20" s="127"/>
      <c r="AC20" s="56" t="s">
        <v>66</v>
      </c>
      <c r="AD20" s="56" t="s">
        <v>2296</v>
      </c>
      <c r="AE20" s="60" t="b">
        <f>VLOOKUP(AC20&amp;"."&amp;AD20,Vault_Required_Fields!C:D,2,false)</f>
        <v>0</v>
      </c>
      <c r="AF20" s="56" t="s">
        <v>2084</v>
      </c>
      <c r="AG20" s="57"/>
      <c r="AH20" s="60" t="str">
        <f t="shared" si="4"/>
        <v>No</v>
      </c>
      <c r="AI20" s="44"/>
      <c r="AJ20" s="44"/>
    </row>
    <row r="21" ht="14.25" hidden="1" customHeight="1">
      <c r="A21" s="130" t="s">
        <v>21</v>
      </c>
      <c r="B21" s="130" t="s">
        <v>244</v>
      </c>
      <c r="C21" s="130" t="s">
        <v>161</v>
      </c>
      <c r="D21" s="130" t="s">
        <v>245</v>
      </c>
      <c r="E21" s="122" t="b">
        <f>IFNA(IF(LEN(VLOOKUP(A21&amp;"."&amp;B21,Sample_Data_Columns!R:T,3,FALSE))=0,"",VLOOKUP(A21&amp;"."&amp;B21,Sample_Data_Columns!R:T,3,FALSE)),"")</f>
        <v>0</v>
      </c>
      <c r="F21" s="122" t="str">
        <f>vlookup(A21&amp;"."&amp;B21,Field_Count!C:D,2,false)</f>
        <v>#N/A</v>
      </c>
      <c r="G21" s="122" t="str">
        <f>vlookup(A21&amp;"."&amp;B21,Field_Count!C:E,3,false)</f>
        <v>#N/A</v>
      </c>
      <c r="H21" s="122" t="str">
        <f>vlookup(A21&amp;"."&amp;B21,Field_Count!C:F,4,false)</f>
        <v>#N/A</v>
      </c>
      <c r="I21" s="122" t="str">
        <f>vlookup(A21&amp;"."&amp;B21,Field_Count!C:G,5,false)</f>
        <v>#N/A</v>
      </c>
      <c r="J21" s="122" t="str">
        <f>vlookup(A21&amp;"."&amp;B21,Field_Count!C:H,6,false)</f>
        <v>#N/A</v>
      </c>
      <c r="K21" s="130" t="s">
        <v>66</v>
      </c>
      <c r="L21" s="137"/>
      <c r="M21" s="72" t="str">
        <f t="shared" si="1"/>
        <v/>
      </c>
      <c r="N21" s="72" t="str">
        <f t="shared" si="2"/>
        <v/>
      </c>
      <c r="O21" s="151"/>
      <c r="P21" s="151"/>
      <c r="Q21" s="151" t="s">
        <v>7489</v>
      </c>
      <c r="R21" s="59" t="s">
        <v>7466</v>
      </c>
      <c r="S21" s="57"/>
      <c r="T21" s="57" t="str">
        <f t="shared" si="3"/>
        <v>call2_discussion__v.</v>
      </c>
      <c r="U21" s="57" t="str">
        <f>IFNA(VLOOKUP(K21&amp;"."&amp;L21,Vault_Required_Fields!C:D,2,false),"TBD")</f>
        <v>TBD</v>
      </c>
      <c r="V21" s="57"/>
      <c r="W21" s="57"/>
      <c r="X21" s="57"/>
      <c r="Y21" s="57"/>
      <c r="Z21" s="57"/>
      <c r="AA21" s="60"/>
      <c r="AB21" s="127"/>
      <c r="AC21" s="56" t="s">
        <v>66</v>
      </c>
      <c r="AD21" s="56" t="s">
        <v>2321</v>
      </c>
      <c r="AE21" s="60" t="b">
        <f>VLOOKUP(AC21&amp;"."&amp;AD21,Vault_Required_Fields!C:D,2,false)</f>
        <v>0</v>
      </c>
      <c r="AF21" s="56" t="s">
        <v>10</v>
      </c>
      <c r="AG21" s="57" t="s">
        <v>2636</v>
      </c>
      <c r="AH21" s="60" t="str">
        <f t="shared" si="4"/>
        <v>No</v>
      </c>
      <c r="AI21" s="44"/>
      <c r="AJ21" s="44"/>
    </row>
    <row r="22" ht="14.25" hidden="1" customHeight="1">
      <c r="A22" s="59" t="s">
        <v>21</v>
      </c>
      <c r="B22" s="59" t="s">
        <v>301</v>
      </c>
      <c r="C22" s="59" t="s">
        <v>210</v>
      </c>
      <c r="D22" s="59" t="s">
        <v>887</v>
      </c>
      <c r="E22" s="59" t="str">
        <f>IFNA(IF(LEN(VLOOKUP(A22&amp;"."&amp;B22,Sample_Data_Columns!R:T,3,FALSE))=0,"",VLOOKUP(A22&amp;"."&amp;B22,Sample_Data_Columns!R:T,3,FALSE)),"")</f>
        <v>Produkteverfügbarkeit</v>
      </c>
      <c r="F22" s="59">
        <f>vlookup(A22&amp;"."&amp;B22,Field_Count!C:D,2,false)</f>
        <v>242572</v>
      </c>
      <c r="G22" s="59">
        <f>vlookup(A22&amp;"."&amp;B22,Field_Count!C:E,3,false)</f>
        <v>42385</v>
      </c>
      <c r="H22" s="59">
        <f>vlookup(A22&amp;"."&amp;B22,Field_Count!C:F,4,false)</f>
        <v>166458</v>
      </c>
      <c r="I22" s="59">
        <f>vlookup(A22&amp;"."&amp;B22,Field_Count!C:G,5,false)</f>
        <v>446069</v>
      </c>
      <c r="J22" s="59">
        <f>vlookup(A22&amp;"."&amp;B22,Field_Count!C:H,6,false)</f>
        <v>3417</v>
      </c>
      <c r="K22" s="59" t="s">
        <v>66</v>
      </c>
      <c r="L22" s="59" t="s">
        <v>2630</v>
      </c>
      <c r="M22" s="59" t="str">
        <f t="shared" si="1"/>
        <v>String</v>
      </c>
      <c r="N22" s="59" t="str">
        <f t="shared" si="2"/>
        <v/>
      </c>
      <c r="O22" s="59"/>
      <c r="P22" s="59"/>
      <c r="Q22" s="73" t="s">
        <v>7489</v>
      </c>
      <c r="R22" s="73" t="s">
        <v>7523</v>
      </c>
      <c r="S22" s="59" t="s">
        <v>7453</v>
      </c>
      <c r="T22" s="57" t="str">
        <f t="shared" si="3"/>
        <v>call2_discussion__v.comments__c</v>
      </c>
      <c r="U22" s="57" t="b">
        <f>IFNA(VLOOKUP(K22&amp;"."&amp;L22,Vault_Required_Fields!C:D,2,false),"TBD")</f>
        <v>0</v>
      </c>
      <c r="V22" s="57"/>
      <c r="W22" s="57"/>
      <c r="X22" s="57"/>
      <c r="Y22" s="57"/>
      <c r="Z22" s="57"/>
      <c r="AA22" s="60"/>
      <c r="AB22" s="127"/>
      <c r="AC22" s="56" t="s">
        <v>66</v>
      </c>
      <c r="AD22" s="56" t="s">
        <v>2332</v>
      </c>
      <c r="AE22" s="60" t="b">
        <f>VLOOKUP(AC22&amp;"."&amp;AD22,Vault_Required_Fields!C:D,2,false)</f>
        <v>0</v>
      </c>
      <c r="AF22" s="56" t="s">
        <v>2084</v>
      </c>
      <c r="AG22" s="57" t="s">
        <v>2637</v>
      </c>
      <c r="AH22" s="60" t="str">
        <f t="shared" si="4"/>
        <v>Yes</v>
      </c>
      <c r="AI22" s="44"/>
      <c r="AJ22" s="44"/>
    </row>
    <row r="23" ht="14.25" hidden="1" customHeight="1">
      <c r="A23" s="130" t="s">
        <v>21</v>
      </c>
      <c r="B23" s="130" t="s">
        <v>231</v>
      </c>
      <c r="C23" s="130" t="s">
        <v>151</v>
      </c>
      <c r="D23" s="130" t="s">
        <v>361</v>
      </c>
      <c r="E23" s="122" t="str">
        <f>IFNA(IF(LEN(VLOOKUP(A23&amp;"."&amp;B23,Sample_Data_Columns!R:T,3,FALSE))=0,"",VLOOKUP(A23&amp;"."&amp;B23,Sample_Data_Columns!R:T,3,FALSE)),"")</f>
        <v>0053X00000Et29IQAR</v>
      </c>
      <c r="F23" s="122">
        <f>vlookup(A23&amp;"."&amp;B23,Field_Count!C:D,2,false)</f>
        <v>63957</v>
      </c>
      <c r="G23" s="122">
        <f>vlookup(A23&amp;"."&amp;B23,Field_Count!C:E,3,false)</f>
        <v>41473</v>
      </c>
      <c r="H23" s="122">
        <f>vlookup(A23&amp;"."&amp;B23,Field_Count!C:F,4,false)</f>
        <v>81507</v>
      </c>
      <c r="I23" s="122">
        <f>vlookup(A23&amp;"."&amp;B23,Field_Count!C:G,5,false)</f>
        <v>286389</v>
      </c>
      <c r="J23" s="122">
        <f>vlookup(A23&amp;"."&amp;B23,Field_Count!C:H,6,false)</f>
        <v>172</v>
      </c>
      <c r="K23" s="130" t="s">
        <v>66</v>
      </c>
      <c r="L23" s="137"/>
      <c r="M23" s="72" t="str">
        <f t="shared" si="1"/>
        <v/>
      </c>
      <c r="N23" s="72" t="str">
        <f t="shared" si="2"/>
        <v/>
      </c>
      <c r="O23" s="151"/>
      <c r="P23" s="151"/>
      <c r="Q23" s="151" t="s">
        <v>7489</v>
      </c>
      <c r="R23" s="59" t="s">
        <v>7466</v>
      </c>
      <c r="S23" s="57"/>
      <c r="T23" s="57" t="str">
        <f t="shared" si="3"/>
        <v>call2_discussion__v.</v>
      </c>
      <c r="U23" s="57" t="str">
        <f>IFNA(VLOOKUP(K23&amp;"."&amp;L23,Vault_Required_Fields!C:D,2,false),"TBD")</f>
        <v>TBD</v>
      </c>
      <c r="V23" s="59" t="s">
        <v>7461</v>
      </c>
      <c r="W23" s="57"/>
      <c r="X23" s="57"/>
      <c r="Y23" s="59" t="s">
        <v>5058</v>
      </c>
      <c r="Z23" s="59" t="s">
        <v>7461</v>
      </c>
      <c r="AA23" s="60"/>
      <c r="AB23" s="127"/>
      <c r="AC23" s="56" t="s">
        <v>66</v>
      </c>
      <c r="AD23" s="56" t="s">
        <v>2338</v>
      </c>
      <c r="AE23" s="60" t="b">
        <f>VLOOKUP(AC23&amp;"."&amp;AD23,Vault_Required_Fields!C:D,2,false)</f>
        <v>0</v>
      </c>
      <c r="AF23" s="56" t="s">
        <v>10</v>
      </c>
      <c r="AG23" s="57"/>
      <c r="AH23" s="60" t="str">
        <f t="shared" si="4"/>
        <v>Yes</v>
      </c>
      <c r="AI23" s="44"/>
      <c r="AJ23" s="44"/>
    </row>
    <row r="24" ht="14.25" hidden="1" customHeight="1">
      <c r="A24" s="130" t="s">
        <v>21</v>
      </c>
      <c r="B24" s="130" t="s">
        <v>228</v>
      </c>
      <c r="C24" s="130" t="s">
        <v>133</v>
      </c>
      <c r="D24" s="130" t="s">
        <v>359</v>
      </c>
      <c r="E24" s="122" t="str">
        <f>IFNA(IF(LEN(VLOOKUP(A24&amp;"."&amp;B24,Sample_Data_Columns!R:T,3,FALSE))=0,"",VLOOKUP(A24&amp;"."&amp;B24,Sample_Data_Columns!R:T,3,FALSE)),"")</f>
        <v>2022-01-07T10:04:10.000+0000</v>
      </c>
      <c r="F24" s="122">
        <f>vlookup(A24&amp;"."&amp;B24,Field_Count!C:D,2,false)</f>
        <v>63957</v>
      </c>
      <c r="G24" s="122">
        <f>vlookup(A24&amp;"."&amp;B24,Field_Count!C:E,3,false)</f>
        <v>41473</v>
      </c>
      <c r="H24" s="122">
        <f>vlookup(A24&amp;"."&amp;B24,Field_Count!C:F,4,false)</f>
        <v>81507</v>
      </c>
      <c r="I24" s="122">
        <f>vlookup(A24&amp;"."&amp;B24,Field_Count!C:G,5,false)</f>
        <v>286389</v>
      </c>
      <c r="J24" s="122">
        <f>vlookup(A24&amp;"."&amp;B24,Field_Count!C:H,6,false)</f>
        <v>172</v>
      </c>
      <c r="K24" s="130" t="s">
        <v>66</v>
      </c>
      <c r="L24" s="137"/>
      <c r="M24" s="72" t="str">
        <f t="shared" si="1"/>
        <v/>
      </c>
      <c r="N24" s="72" t="str">
        <f t="shared" si="2"/>
        <v/>
      </c>
      <c r="O24" s="151"/>
      <c r="P24" s="151"/>
      <c r="Q24" s="151" t="s">
        <v>7489</v>
      </c>
      <c r="R24" s="59" t="s">
        <v>7466</v>
      </c>
      <c r="S24" s="57"/>
      <c r="T24" s="57" t="str">
        <f t="shared" si="3"/>
        <v>call2_discussion__v.</v>
      </c>
      <c r="U24" s="57" t="str">
        <f>IFNA(VLOOKUP(K24&amp;"."&amp;L24,Vault_Required_Fields!C:D,2,false),"TBD")</f>
        <v>TBD</v>
      </c>
      <c r="V24" s="59" t="s">
        <v>7461</v>
      </c>
      <c r="W24" s="57"/>
      <c r="X24" s="57"/>
      <c r="Y24" s="59" t="s">
        <v>5058</v>
      </c>
      <c r="Z24" s="59" t="s">
        <v>7461</v>
      </c>
      <c r="AA24" s="60"/>
      <c r="AB24" s="127"/>
      <c r="AC24" s="56" t="s">
        <v>66</v>
      </c>
      <c r="AD24" s="56" t="s">
        <v>2339</v>
      </c>
      <c r="AE24" s="60" t="b">
        <f>VLOOKUP(AC24&amp;"."&amp;AD24,Vault_Required_Fields!C:D,2,false)</f>
        <v>0</v>
      </c>
      <c r="AF24" s="56" t="s">
        <v>2107</v>
      </c>
      <c r="AG24" s="57"/>
      <c r="AH24" s="60" t="str">
        <f t="shared" si="4"/>
        <v>Yes</v>
      </c>
      <c r="AI24" s="44"/>
      <c r="AJ24" s="44"/>
    </row>
    <row r="25" ht="14.25" hidden="1" customHeight="1">
      <c r="A25" s="130" t="s">
        <v>21</v>
      </c>
      <c r="B25" s="130" t="s">
        <v>223</v>
      </c>
      <c r="C25" s="130" t="s">
        <v>151</v>
      </c>
      <c r="D25" s="130" t="s">
        <v>357</v>
      </c>
      <c r="E25" s="122" t="str">
        <f>IFNA(IF(LEN(VLOOKUP(A25&amp;"."&amp;B25,Sample_Data_Columns!R:T,3,FALSE))=0,"",VLOOKUP(A25&amp;"."&amp;B25,Sample_Data_Columns!R:T,3,FALSE)),"")</f>
        <v>0053X00000Et29IQAR</v>
      </c>
      <c r="F25" s="122">
        <f>vlookup(A25&amp;"."&amp;B25,Field_Count!C:D,2,false)</f>
        <v>65029</v>
      </c>
      <c r="G25" s="122">
        <f>vlookup(A25&amp;"."&amp;B25,Field_Count!C:E,3,false)</f>
        <v>41616</v>
      </c>
      <c r="H25" s="122">
        <f>vlookup(A25&amp;"."&amp;B25,Field_Count!C:F,4,false)</f>
        <v>81791</v>
      </c>
      <c r="I25" s="122">
        <f>vlookup(A25&amp;"."&amp;B25,Field_Count!C:G,5,false)</f>
        <v>287648</v>
      </c>
      <c r="J25" s="122">
        <f>vlookup(A25&amp;"."&amp;B25,Field_Count!C:H,6,false)</f>
        <v>177</v>
      </c>
      <c r="K25" s="130" t="s">
        <v>66</v>
      </c>
      <c r="L25" s="137"/>
      <c r="M25" s="72" t="str">
        <f t="shared" si="1"/>
        <v/>
      </c>
      <c r="N25" s="72" t="str">
        <f t="shared" si="2"/>
        <v/>
      </c>
      <c r="O25" s="151"/>
      <c r="P25" s="151"/>
      <c r="Q25" s="151" t="s">
        <v>7489</v>
      </c>
      <c r="R25" s="59" t="s">
        <v>7466</v>
      </c>
      <c r="S25" s="57"/>
      <c r="T25" s="57" t="str">
        <f t="shared" si="3"/>
        <v>call2_discussion__v.</v>
      </c>
      <c r="U25" s="57" t="str">
        <f>IFNA(VLOOKUP(K25&amp;"."&amp;L25,Vault_Required_Fields!C:D,2,false),"TBD")</f>
        <v>TBD</v>
      </c>
      <c r="V25" s="59" t="s">
        <v>7461</v>
      </c>
      <c r="W25" s="57"/>
      <c r="X25" s="57"/>
      <c r="Y25" s="59" t="s">
        <v>5058</v>
      </c>
      <c r="Z25" s="59" t="s">
        <v>7461</v>
      </c>
      <c r="AA25" s="60"/>
      <c r="AB25" s="127"/>
      <c r="AC25" s="56" t="s">
        <v>66</v>
      </c>
      <c r="AD25" s="56" t="s">
        <v>2342</v>
      </c>
      <c r="AE25" s="60" t="b">
        <f>VLOOKUP(AC25&amp;"."&amp;AD25,Vault_Required_Fields!C:D,2,false)</f>
        <v>1</v>
      </c>
      <c r="AF25" s="56" t="s">
        <v>2084</v>
      </c>
      <c r="AG25" s="57"/>
      <c r="AH25" s="60" t="str">
        <f t="shared" si="4"/>
        <v>Yes</v>
      </c>
      <c r="AI25" s="44"/>
      <c r="AJ25" s="44"/>
    </row>
    <row r="26" ht="14.25" hidden="1" customHeight="1">
      <c r="A26" s="130" t="s">
        <v>21</v>
      </c>
      <c r="B26" s="130" t="s">
        <v>220</v>
      </c>
      <c r="C26" s="130" t="s">
        <v>133</v>
      </c>
      <c r="D26" s="130" t="s">
        <v>355</v>
      </c>
      <c r="E26" s="122" t="str">
        <f>IFNA(IF(LEN(VLOOKUP(A26&amp;"."&amp;B26,Sample_Data_Columns!R:T,3,FALSE))=0,"",VLOOKUP(A26&amp;"."&amp;B26,Sample_Data_Columns!R:T,3,FALSE)),"")</f>
        <v>2022-01-07T10:04:10.000+0000</v>
      </c>
      <c r="F26" s="122">
        <f>vlookup(A26&amp;"."&amp;B26,Field_Count!C:D,2,false)</f>
        <v>65029</v>
      </c>
      <c r="G26" s="122">
        <f>vlookup(A26&amp;"."&amp;B26,Field_Count!C:E,3,false)</f>
        <v>41616</v>
      </c>
      <c r="H26" s="122">
        <f>vlookup(A26&amp;"."&amp;B26,Field_Count!C:F,4,false)</f>
        <v>81791</v>
      </c>
      <c r="I26" s="122">
        <f>vlookup(A26&amp;"."&amp;B26,Field_Count!C:G,5,false)</f>
        <v>287648</v>
      </c>
      <c r="J26" s="122">
        <f>vlookup(A26&amp;"."&amp;B26,Field_Count!C:H,6,false)</f>
        <v>177</v>
      </c>
      <c r="K26" s="130" t="s">
        <v>66</v>
      </c>
      <c r="L26" s="137"/>
      <c r="M26" s="72" t="str">
        <f t="shared" si="1"/>
        <v/>
      </c>
      <c r="N26" s="72" t="str">
        <f t="shared" si="2"/>
        <v/>
      </c>
      <c r="O26" s="151"/>
      <c r="P26" s="151"/>
      <c r="Q26" s="151" t="s">
        <v>7489</v>
      </c>
      <c r="R26" s="59" t="s">
        <v>7466</v>
      </c>
      <c r="S26" s="57"/>
      <c r="T26" s="57" t="str">
        <f t="shared" si="3"/>
        <v>call2_discussion__v.</v>
      </c>
      <c r="U26" s="57" t="str">
        <f>IFNA(VLOOKUP(K26&amp;"."&amp;L26,Vault_Required_Fields!C:D,2,false),"TBD")</f>
        <v>TBD</v>
      </c>
      <c r="V26" s="59" t="s">
        <v>7461</v>
      </c>
      <c r="W26" s="57"/>
      <c r="X26" s="57"/>
      <c r="Y26" s="59" t="s">
        <v>5058</v>
      </c>
      <c r="Z26" s="59" t="s">
        <v>7461</v>
      </c>
      <c r="AA26" s="60"/>
      <c r="AB26" s="127"/>
      <c r="AC26" s="56" t="s">
        <v>66</v>
      </c>
      <c r="AD26" s="56" t="s">
        <v>2350</v>
      </c>
      <c r="AE26" s="60" t="b">
        <f>VLOOKUP(AC26&amp;"."&amp;AD26,Vault_Required_Fields!C:D,2,false)</f>
        <v>0</v>
      </c>
      <c r="AF26" s="56" t="s">
        <v>10</v>
      </c>
      <c r="AG26" s="57"/>
      <c r="AH26" s="60" t="str">
        <f t="shared" si="4"/>
        <v>Yes</v>
      </c>
      <c r="AI26" s="44"/>
      <c r="AJ26" s="44"/>
    </row>
    <row r="27">
      <c r="A27" s="59" t="s">
        <v>21</v>
      </c>
      <c r="B27" s="59" t="s">
        <v>215</v>
      </c>
      <c r="C27" s="59" t="s">
        <v>216</v>
      </c>
      <c r="D27" s="59" t="s">
        <v>217</v>
      </c>
      <c r="E27" s="59" t="str">
        <f>IFNA(IF(LEN(VLOOKUP(A27&amp;"."&amp;B27,Sample_Data_Columns!R:T,3,FALSE))=0,"",VLOOKUP(A27&amp;"."&amp;B27,Sample_Data_Columns!R:T,3,FALSE)),"")</f>
        <v>oce__calldiscussion__c-D4D84DBB-9D82-A19D-FA34-684E392D4122</v>
      </c>
      <c r="F27" s="59">
        <f>vlookup(A27&amp;"."&amp;B27,Field_Count!C:D,2,false)</f>
        <v>63896</v>
      </c>
      <c r="G27" s="59">
        <f>vlookup(A27&amp;"."&amp;B27,Field_Count!C:E,3,false)</f>
        <v>41470</v>
      </c>
      <c r="H27" s="59">
        <f>vlookup(A27&amp;"."&amp;B27,Field_Count!C:F,4,false)</f>
        <v>81485</v>
      </c>
      <c r="I27" s="59">
        <f>vlookup(A27&amp;"."&amp;B27,Field_Count!C:G,5,false)</f>
        <v>286304</v>
      </c>
      <c r="J27" s="59">
        <f>vlookup(A27&amp;"."&amp;B27,Field_Count!C:H,6,false)</f>
        <v>172</v>
      </c>
      <c r="K27" s="59" t="s">
        <v>66</v>
      </c>
      <c r="L27" s="59" t="s">
        <v>2332</v>
      </c>
      <c r="M27" s="59" t="str">
        <f t="shared" si="1"/>
        <v>String</v>
      </c>
      <c r="N27" s="59" t="str">
        <f t="shared" si="2"/>
        <v>System field used for mobile integration.</v>
      </c>
      <c r="O27" s="59" t="s">
        <v>7732</v>
      </c>
      <c r="P27" s="59"/>
      <c r="Q27" s="59"/>
      <c r="R27" s="59" t="s">
        <v>2914</v>
      </c>
      <c r="S27" s="59" t="s">
        <v>7453</v>
      </c>
      <c r="T27" s="57" t="str">
        <f t="shared" si="3"/>
        <v>call2_discussion__v.mobile_id__v</v>
      </c>
      <c r="U27" s="57" t="b">
        <f>IFNA(VLOOKUP(K27&amp;"."&amp;L27,Vault_Required_Fields!C:D,2,false),"TBD")</f>
        <v>0</v>
      </c>
      <c r="V27" s="59" t="s">
        <v>7461</v>
      </c>
      <c r="W27" s="59" t="s">
        <v>5058</v>
      </c>
      <c r="X27" s="59" t="s">
        <v>5058</v>
      </c>
      <c r="Y27" s="59" t="s">
        <v>5058</v>
      </c>
      <c r="Z27" s="59" t="s">
        <v>7461</v>
      </c>
      <c r="AA27" s="60"/>
      <c r="AB27" s="127"/>
      <c r="AC27" s="56" t="s">
        <v>66</v>
      </c>
      <c r="AD27" s="56" t="s">
        <v>2352</v>
      </c>
      <c r="AE27" s="60" t="b">
        <f>VLOOKUP(AC27&amp;"."&amp;AD27,Vault_Required_Fields!C:D,2,false)</f>
        <v>0</v>
      </c>
      <c r="AF27" s="56" t="s">
        <v>2167</v>
      </c>
      <c r="AG27" s="57" t="s">
        <v>2354</v>
      </c>
      <c r="AH27" s="60" t="str">
        <f t="shared" si="4"/>
        <v>No</v>
      </c>
      <c r="AI27" s="44"/>
      <c r="AJ27" s="119" t="s">
        <v>7454</v>
      </c>
    </row>
    <row r="28">
      <c r="A28" s="59" t="s">
        <v>21</v>
      </c>
      <c r="B28" s="59" t="s">
        <v>203</v>
      </c>
      <c r="C28" s="59" t="s">
        <v>204</v>
      </c>
      <c r="D28" s="59" t="s">
        <v>878</v>
      </c>
      <c r="E28" s="59" t="str">
        <f>IFNA(IF(LEN(VLOOKUP(A28&amp;"."&amp;B28,Sample_Data_Columns!R:T,3,FALSE))=0,"",VLOOKUP(A28&amp;"."&amp;B28,Sample_Data_Columns!R:T,3,FALSE)),"")</f>
        <v>a4J3X000000EksaUAC</v>
      </c>
      <c r="F28" s="59">
        <f>vlookup(A28&amp;"."&amp;B28,Field_Count!C:D,2,false)</f>
        <v>300797</v>
      </c>
      <c r="G28" s="59">
        <f>vlookup(A28&amp;"."&amp;B28,Field_Count!C:E,3,false)</f>
        <v>72503</v>
      </c>
      <c r="H28" s="59">
        <f>vlookup(A28&amp;"."&amp;B28,Field_Count!C:F,4,false)</f>
        <v>191588</v>
      </c>
      <c r="I28" s="59">
        <f>vlookup(A28&amp;"."&amp;B28,Field_Count!C:G,5,false)</f>
        <v>575645</v>
      </c>
      <c r="J28" s="59">
        <f>vlookup(A28&amp;"."&amp;B28,Field_Count!C:H,6,false)</f>
        <v>3480</v>
      </c>
      <c r="K28" s="59" t="s">
        <v>66</v>
      </c>
      <c r="L28" s="59" t="s">
        <v>2617</v>
      </c>
      <c r="M28" s="59" t="str">
        <f t="shared" si="1"/>
        <v>Object</v>
      </c>
      <c r="N28" s="59" t="str">
        <f t="shared" si="2"/>
        <v>Lookup to the product in the product catalog. This product is the topic of the call discussion.</v>
      </c>
      <c r="O28" s="59" t="s">
        <v>7607</v>
      </c>
      <c r="P28" s="59"/>
      <c r="Q28" s="59"/>
      <c r="R28" s="59" t="s">
        <v>2914</v>
      </c>
      <c r="S28" s="59" t="s">
        <v>7453</v>
      </c>
      <c r="T28" s="57" t="str">
        <f t="shared" si="3"/>
        <v>call2_discussion__v.product__v</v>
      </c>
      <c r="U28" s="57" t="b">
        <f>IFNA(VLOOKUP(K28&amp;"."&amp;L28,Vault_Required_Fields!C:D,2,false),"TBD")</f>
        <v>0</v>
      </c>
      <c r="V28" s="59" t="s">
        <v>5058</v>
      </c>
      <c r="W28" s="59" t="s">
        <v>5058</v>
      </c>
      <c r="X28" s="59" t="s">
        <v>5058</v>
      </c>
      <c r="Y28" s="59" t="s">
        <v>5058</v>
      </c>
      <c r="Z28" s="59" t="s">
        <v>5058</v>
      </c>
      <c r="AA28" s="60"/>
      <c r="AB28" s="127"/>
      <c r="AC28" s="56" t="s">
        <v>66</v>
      </c>
      <c r="AD28" s="56" t="s">
        <v>2366</v>
      </c>
      <c r="AE28" s="60" t="b">
        <f>VLOOKUP(AC28&amp;"."&amp;AD28,Vault_Required_Fields!C:D,2,false)</f>
        <v>0</v>
      </c>
      <c r="AF28" s="56" t="s">
        <v>10</v>
      </c>
      <c r="AG28" s="57" t="s">
        <v>2639</v>
      </c>
      <c r="AH28" s="60" t="str">
        <f t="shared" si="4"/>
        <v>No</v>
      </c>
      <c r="AI28" s="44"/>
      <c r="AJ28" s="119" t="s">
        <v>7454</v>
      </c>
    </row>
    <row r="29" ht="14.25" hidden="1" customHeight="1">
      <c r="A29" s="130" t="s">
        <v>21</v>
      </c>
      <c r="B29" s="130" t="s">
        <v>209</v>
      </c>
      <c r="C29" s="130" t="s">
        <v>210</v>
      </c>
      <c r="D29" s="130" t="s">
        <v>212</v>
      </c>
      <c r="E29" s="122" t="str">
        <f>IFNA(IF(LEN(VLOOKUP(A29&amp;"."&amp;B29,Sample_Data_Columns!R:T,3,FALSE))=0,"",VLOOKUP(A29&amp;"."&amp;B29,Sample_Data_Columns!R:T,3,FALSE)),"")</f>
        <v>Actemra</v>
      </c>
      <c r="F29" s="122">
        <f>vlookup(A29&amp;"."&amp;B29,Field_Count!C:D,2,false)</f>
        <v>257656</v>
      </c>
      <c r="G29" s="122">
        <f>vlookup(A29&amp;"."&amp;B29,Field_Count!C:E,3,false)</f>
        <v>67770</v>
      </c>
      <c r="H29" s="122">
        <f>vlookup(A29&amp;"."&amp;B29,Field_Count!C:F,4,false)</f>
        <v>183469</v>
      </c>
      <c r="I29" s="122">
        <f>vlookup(A29&amp;"."&amp;B29,Field_Count!C:G,5,false)</f>
        <v>545497</v>
      </c>
      <c r="J29" s="122">
        <f>vlookup(A29&amp;"."&amp;B29,Field_Count!C:H,6,false)</f>
        <v>3453</v>
      </c>
      <c r="K29" s="130" t="s">
        <v>66</v>
      </c>
      <c r="L29" s="137"/>
      <c r="M29" s="72" t="str">
        <f t="shared" si="1"/>
        <v/>
      </c>
      <c r="N29" s="72" t="str">
        <f t="shared" si="2"/>
        <v/>
      </c>
      <c r="O29" s="151"/>
      <c r="P29" s="151"/>
      <c r="Q29" s="151" t="s">
        <v>7489</v>
      </c>
      <c r="R29" s="59" t="s">
        <v>7466</v>
      </c>
      <c r="S29" s="57"/>
      <c r="T29" s="57" t="str">
        <f t="shared" si="3"/>
        <v>call2_discussion__v.</v>
      </c>
      <c r="U29" s="57" t="str">
        <f>IFNA(VLOOKUP(K29&amp;"."&amp;L29,Vault_Required_Fields!C:D,2,false),"TBD")</f>
        <v>TBD</v>
      </c>
      <c r="V29" s="57"/>
      <c r="W29" s="57"/>
      <c r="X29" s="57"/>
      <c r="Y29" s="57"/>
      <c r="Z29" s="57"/>
      <c r="AA29" s="60"/>
      <c r="AB29" s="127"/>
      <c r="AC29" s="56" t="s">
        <v>66</v>
      </c>
      <c r="AD29" s="56" t="s">
        <v>2617</v>
      </c>
      <c r="AE29" s="60" t="b">
        <f>VLOOKUP(AC29&amp;"."&amp;AD29,Vault_Required_Fields!C:D,2,false)</f>
        <v>0</v>
      </c>
      <c r="AF29" s="56" t="s">
        <v>10</v>
      </c>
      <c r="AG29" s="57" t="s">
        <v>2640</v>
      </c>
      <c r="AH29" s="60" t="str">
        <f t="shared" si="4"/>
        <v>Yes</v>
      </c>
      <c r="AI29" s="44"/>
      <c r="AJ29" s="44"/>
    </row>
    <row r="30" ht="27.0" customHeight="1">
      <c r="A30" s="59" t="s">
        <v>21</v>
      </c>
      <c r="B30" s="59" t="s">
        <v>875</v>
      </c>
      <c r="C30" s="59" t="s">
        <v>170</v>
      </c>
      <c r="D30" s="59" t="s">
        <v>876</v>
      </c>
      <c r="E30" s="59" t="str">
        <f>IFNA(IF(LEN(VLOOKUP(A30&amp;"."&amp;B30,Sample_Data_Columns!R:T,3,FALSE))=0,"",VLOOKUP(A30&amp;"."&amp;B30,Sample_Data_Columns!R:T,3,FALSE)),"")</f>
        <v/>
      </c>
      <c r="F30" s="59">
        <f>vlookup(A30&amp;"."&amp;B30,Field_Count!C:D,2,false)</f>
        <v>0</v>
      </c>
      <c r="G30" s="59">
        <f>vlookup(A30&amp;"."&amp;B30,Field_Count!C:E,3,false)</f>
        <v>0</v>
      </c>
      <c r="H30" s="59">
        <f>vlookup(A30&amp;"."&amp;B30,Field_Count!C:F,4,false)</f>
        <v>0</v>
      </c>
      <c r="I30" s="59">
        <f>vlookup(A30&amp;"."&amp;B30,Field_Count!C:G,5,false)</f>
        <v>0</v>
      </c>
      <c r="J30" s="59">
        <f>vlookup(A30&amp;"."&amp;B30,Field_Count!C:H,6,false)</f>
        <v>0</v>
      </c>
      <c r="K30" s="59" t="s">
        <v>66</v>
      </c>
      <c r="L30" s="59" t="s">
        <v>2631</v>
      </c>
      <c r="M30" s="59" t="str">
        <f t="shared" si="1"/>
        <v>Picklist</v>
      </c>
      <c r="N30" s="59" t="str">
        <f t="shared" si="2"/>
        <v/>
      </c>
      <c r="O30" s="59" t="s">
        <v>7737</v>
      </c>
      <c r="P30" s="59"/>
      <c r="Q30" s="59"/>
      <c r="R30" s="59" t="s">
        <v>2914</v>
      </c>
      <c r="S30" s="73" t="s">
        <v>7738</v>
      </c>
      <c r="T30" s="57" t="str">
        <f t="shared" si="3"/>
        <v>call2_discussion__v.discussion_topics__c</v>
      </c>
      <c r="U30" s="57" t="b">
        <f>IFNA(VLOOKUP(K30&amp;"."&amp;L30,Vault_Required_Fields!C:D,2,false),"TBD")</f>
        <v>0</v>
      </c>
      <c r="V30" s="59" t="s">
        <v>7461</v>
      </c>
      <c r="W30" s="59" t="s">
        <v>5058</v>
      </c>
      <c r="X30" s="59" t="s">
        <v>5058</v>
      </c>
      <c r="Y30" s="59" t="s">
        <v>5058</v>
      </c>
      <c r="Z30" s="59" t="s">
        <v>7461</v>
      </c>
      <c r="AA30" s="60"/>
      <c r="AB30" s="127"/>
      <c r="AC30" s="56" t="s">
        <v>66</v>
      </c>
      <c r="AD30" s="56" t="s">
        <v>2641</v>
      </c>
      <c r="AE30" s="60" t="b">
        <f>VLOOKUP(AC30&amp;"."&amp;AD30,Vault_Required_Fields!C:D,2,false)</f>
        <v>0</v>
      </c>
      <c r="AF30" s="56" t="s">
        <v>170</v>
      </c>
      <c r="AG30" s="57"/>
      <c r="AH30" s="60" t="str">
        <f t="shared" si="4"/>
        <v>No</v>
      </c>
      <c r="AI30" s="44"/>
      <c r="AJ30" s="119" t="s">
        <v>7454</v>
      </c>
    </row>
    <row r="31" ht="14.25" hidden="1" customHeight="1">
      <c r="A31" s="130" t="s">
        <v>21</v>
      </c>
      <c r="B31" s="130" t="s">
        <v>290</v>
      </c>
      <c r="C31" s="130" t="s">
        <v>161</v>
      </c>
      <c r="D31" s="130" t="s">
        <v>872</v>
      </c>
      <c r="E31" s="122" t="b">
        <f>IFNA(IF(LEN(VLOOKUP(A31&amp;"."&amp;B31,Sample_Data_Columns!R:T,3,FALSE))=0,"",VLOOKUP(A31&amp;"."&amp;B31,Sample_Data_Columns!R:T,3,FALSE)),"")</f>
        <v>0</v>
      </c>
      <c r="F31" s="122" t="str">
        <f>vlookup(A31&amp;"."&amp;B31,Field_Count!C:D,2,false)</f>
        <v>#N/A</v>
      </c>
      <c r="G31" s="122" t="str">
        <f>vlookup(A31&amp;"."&amp;B31,Field_Count!C:E,3,false)</f>
        <v>#N/A</v>
      </c>
      <c r="H31" s="122" t="str">
        <f>vlookup(A31&amp;"."&amp;B31,Field_Count!C:F,4,false)</f>
        <v>#N/A</v>
      </c>
      <c r="I31" s="122" t="str">
        <f>vlookup(A31&amp;"."&amp;B31,Field_Count!C:G,5,false)</f>
        <v>#N/A</v>
      </c>
      <c r="J31" s="122" t="str">
        <f>vlookup(A31&amp;"."&amp;B31,Field_Count!C:H,6,false)</f>
        <v>#N/A</v>
      </c>
      <c r="K31" s="130" t="s">
        <v>66</v>
      </c>
      <c r="L31" s="137" t="s">
        <v>7464</v>
      </c>
      <c r="M31" s="72" t="str">
        <f t="shared" si="1"/>
        <v/>
      </c>
      <c r="N31" s="72" t="str">
        <f t="shared" si="2"/>
        <v/>
      </c>
      <c r="O31" s="151"/>
      <c r="P31" s="151"/>
      <c r="Q31" s="151" t="s">
        <v>7739</v>
      </c>
      <c r="R31" s="59" t="s">
        <v>7466</v>
      </c>
      <c r="S31" s="57"/>
      <c r="T31" s="57" t="str">
        <f t="shared" si="3"/>
        <v>call2_discussion__v.OutOfScope</v>
      </c>
      <c r="U31" s="57" t="str">
        <f>IFNA(VLOOKUP(K31&amp;"."&amp;L31,Vault_Required_Fields!C:D,2,false),"TBD")</f>
        <v>TBD</v>
      </c>
      <c r="V31" s="59" t="s">
        <v>7461</v>
      </c>
      <c r="W31" s="57"/>
      <c r="X31" s="57"/>
      <c r="Y31" s="59" t="s">
        <v>5058</v>
      </c>
      <c r="Z31" s="59" t="s">
        <v>7461</v>
      </c>
      <c r="AA31" s="60"/>
      <c r="AB31" s="127"/>
      <c r="AC31" s="56" t="s">
        <v>66</v>
      </c>
      <c r="AD31" s="56" t="s">
        <v>2642</v>
      </c>
      <c r="AE31" s="60" t="b">
        <f>VLOOKUP(AC31&amp;"."&amp;AD31,Vault_Required_Fields!C:D,2,false)</f>
        <v>0</v>
      </c>
      <c r="AF31" s="56" t="s">
        <v>10</v>
      </c>
      <c r="AG31" s="57" t="s">
        <v>2644</v>
      </c>
      <c r="AH31" s="60" t="str">
        <f t="shared" si="4"/>
        <v>No</v>
      </c>
      <c r="AI31" s="44"/>
      <c r="AJ31" s="44"/>
    </row>
    <row r="32" ht="14.25" hidden="1" customHeight="1">
      <c r="A32" s="202" t="s">
        <v>21</v>
      </c>
      <c r="B32" s="202" t="s">
        <v>192</v>
      </c>
      <c r="C32" s="202" t="s">
        <v>193</v>
      </c>
      <c r="D32" s="202" t="s">
        <v>195</v>
      </c>
      <c r="E32" s="202" t="str">
        <f>IFNA(IF(LEN(VLOOKUP(A32&amp;"."&amp;B32,Sample_Data_Columns!R:T,3,FALSE))=0,"",VLOOKUP(A32&amp;"."&amp;B32,Sample_Data_Columns!R:T,3,FALSE)),"")</f>
        <v/>
      </c>
      <c r="F32" s="67">
        <f>vlookup(A32&amp;"."&amp;B32,Field_Count!C:D,2,false)</f>
        <v>0</v>
      </c>
      <c r="G32" s="67">
        <f>vlookup(A32&amp;"."&amp;B32,Field_Count!C:E,3,false)</f>
        <v>0</v>
      </c>
      <c r="H32" s="67">
        <f>vlookup(A32&amp;"."&amp;B32,Field_Count!C:F,4,false)</f>
        <v>0</v>
      </c>
      <c r="I32" s="67">
        <f>vlookup(A32&amp;"."&amp;B32,Field_Count!C:G,5,false)</f>
        <v>0</v>
      </c>
      <c r="J32" s="67">
        <f>vlookup(A32&amp;"."&amp;B32,Field_Count!C:H,6,false)</f>
        <v>0</v>
      </c>
      <c r="K32" s="202" t="s">
        <v>66</v>
      </c>
      <c r="L32" s="202"/>
      <c r="M32" s="67" t="str">
        <f t="shared" si="1"/>
        <v/>
      </c>
      <c r="N32" s="67" t="str">
        <f t="shared" si="2"/>
        <v/>
      </c>
      <c r="O32" s="137"/>
      <c r="P32" s="137"/>
      <c r="Q32" s="137"/>
      <c r="R32" s="59" t="s">
        <v>7466</v>
      </c>
      <c r="S32" s="57"/>
      <c r="T32" s="57" t="str">
        <f t="shared" si="3"/>
        <v>call2_discussion__v.</v>
      </c>
      <c r="U32" s="57" t="str">
        <f>IFNA(VLOOKUP(K32&amp;"."&amp;L32,Vault_Required_Fields!C:D,2,false),"TBD")</f>
        <v>TBD</v>
      </c>
      <c r="V32" s="59" t="s">
        <v>7461</v>
      </c>
      <c r="W32" s="57"/>
      <c r="X32" s="57"/>
      <c r="Y32" s="59" t="s">
        <v>5058</v>
      </c>
      <c r="Z32" s="59" t="s">
        <v>7461</v>
      </c>
      <c r="AA32" s="60"/>
      <c r="AB32" s="127"/>
      <c r="AC32" s="56" t="s">
        <v>66</v>
      </c>
      <c r="AD32" s="56" t="s">
        <v>2645</v>
      </c>
      <c r="AE32" s="60" t="b">
        <f>VLOOKUP(AC32&amp;"."&amp;AD32,Vault_Required_Fields!C:D,2,false)</f>
        <v>0</v>
      </c>
      <c r="AF32" s="56" t="s">
        <v>10</v>
      </c>
      <c r="AG32" s="57" t="s">
        <v>2647</v>
      </c>
      <c r="AH32" s="60" t="str">
        <f t="shared" si="4"/>
        <v>No</v>
      </c>
      <c r="AI32" s="44"/>
      <c r="AJ32" s="44"/>
    </row>
    <row r="33" ht="14.25" hidden="1" customHeight="1">
      <c r="A33" s="59" t="s">
        <v>21</v>
      </c>
      <c r="B33" s="59" t="s">
        <v>137</v>
      </c>
      <c r="C33" s="59" t="s">
        <v>138</v>
      </c>
      <c r="D33" s="59"/>
      <c r="E33" s="59" t="str">
        <f>IFNA(IF(LEN(VLOOKUP(A33&amp;"."&amp;B33,Sample_Data_Columns!R:T,3,FALSE))=0,"",VLOOKUP(A33&amp;"."&amp;B33,Sample_Data_Columns!R:T,3,FALSE)),"")</f>
        <v>0053X00000Et29IQAR</v>
      </c>
      <c r="F33" s="59">
        <f>vlookup(A33&amp;"."&amp;B33,Field_Count!C:D,2,false)</f>
        <v>301067</v>
      </c>
      <c r="G33" s="59">
        <f>vlookup(A33&amp;"."&amp;B33,Field_Count!C:E,3,false)</f>
        <v>72592</v>
      </c>
      <c r="H33" s="59">
        <f>vlookup(A33&amp;"."&amp;B33,Field_Count!C:F,4,false)</f>
        <v>192000</v>
      </c>
      <c r="I33" s="59">
        <f>vlookup(A33&amp;"."&amp;B33,Field_Count!C:G,5,false)</f>
        <v>576842</v>
      </c>
      <c r="J33" s="59">
        <f>vlookup(A33&amp;"."&amp;B33,Field_Count!C:H,6,false)</f>
        <v>3480</v>
      </c>
      <c r="K33" s="59" t="s">
        <v>66</v>
      </c>
      <c r="L33" s="59"/>
      <c r="M33" s="59" t="str">
        <f t="shared" si="1"/>
        <v/>
      </c>
      <c r="N33" s="59" t="str">
        <f t="shared" si="2"/>
        <v/>
      </c>
      <c r="O33" s="59"/>
      <c r="P33" s="59"/>
      <c r="Q33" s="73" t="s">
        <v>7489</v>
      </c>
      <c r="R33" s="73" t="s">
        <v>7523</v>
      </c>
      <c r="S33" s="59"/>
      <c r="T33" s="57" t="str">
        <f t="shared" si="3"/>
        <v>call2_discussion__v.</v>
      </c>
      <c r="U33" s="57" t="str">
        <f>IFNA(VLOOKUP(K33&amp;"."&amp;L33,Vault_Required_Fields!C:D,2,false),"TBD")</f>
        <v>TBD</v>
      </c>
      <c r="V33" s="57"/>
      <c r="W33" s="57"/>
      <c r="X33" s="57"/>
      <c r="Y33" s="57"/>
      <c r="Z33" s="57"/>
      <c r="AA33" s="60"/>
      <c r="AB33" s="127"/>
      <c r="AC33" s="56" t="s">
        <v>66</v>
      </c>
      <c r="AD33" s="56" t="s">
        <v>2648</v>
      </c>
      <c r="AE33" s="60" t="b">
        <f>VLOOKUP(AC33&amp;"."&amp;AD33,Vault_Required_Fields!C:D,2,false)</f>
        <v>0</v>
      </c>
      <c r="AF33" s="56" t="s">
        <v>2084</v>
      </c>
      <c r="AG33" s="57"/>
      <c r="AH33" s="60" t="str">
        <f t="shared" si="4"/>
        <v>No</v>
      </c>
      <c r="AI33" s="44"/>
      <c r="AJ33" s="44"/>
    </row>
    <row r="34" ht="14.25" hidden="1" customHeight="1">
      <c r="A34" s="59" t="s">
        <v>21</v>
      </c>
      <c r="B34" s="59" t="s">
        <v>845</v>
      </c>
      <c r="C34" s="59" t="s">
        <v>187</v>
      </c>
      <c r="D34" s="59"/>
      <c r="E34" s="59" t="str">
        <f>IFNA(IF(LEN(VLOOKUP(A34&amp;"."&amp;B34,Sample_Data_Columns!R:T,3,FALSE))=0,"",VLOOKUP(A34&amp;"."&amp;B34,Sample_Data_Columns!R:T,3,FALSE)),"")</f>
        <v>PV/HCO</v>
      </c>
      <c r="F34" s="59">
        <f>vlookup(A34&amp;"."&amp;B34,Field_Count!C:D,2,false)</f>
        <v>301067</v>
      </c>
      <c r="G34" s="59">
        <f>vlookup(A34&amp;"."&amp;B34,Field_Count!C:E,3,false)</f>
        <v>72592</v>
      </c>
      <c r="H34" s="59">
        <f>vlookup(A34&amp;"."&amp;B34,Field_Count!C:F,4,false)</f>
        <v>192000</v>
      </c>
      <c r="I34" s="59">
        <f>vlookup(A34&amp;"."&amp;B34,Field_Count!C:G,5,false)</f>
        <v>576842</v>
      </c>
      <c r="J34" s="59">
        <f>vlookup(A34&amp;"."&amp;B34,Field_Count!C:H,6,false)</f>
        <v>3480</v>
      </c>
      <c r="K34" s="59" t="s">
        <v>66</v>
      </c>
      <c r="L34" s="59"/>
      <c r="M34" s="59" t="str">
        <f t="shared" si="1"/>
        <v/>
      </c>
      <c r="N34" s="59" t="str">
        <f t="shared" si="2"/>
        <v/>
      </c>
      <c r="O34" s="59"/>
      <c r="P34" s="59"/>
      <c r="Q34" s="73" t="s">
        <v>7489</v>
      </c>
      <c r="R34" s="73" t="s">
        <v>7523</v>
      </c>
      <c r="S34" s="59"/>
      <c r="T34" s="57" t="str">
        <f t="shared" si="3"/>
        <v>call2_discussion__v.</v>
      </c>
      <c r="U34" s="57" t="str">
        <f>IFNA(VLOOKUP(K34&amp;"."&amp;L34,Vault_Required_Fields!C:D,2,false),"TBD")</f>
        <v>TBD</v>
      </c>
      <c r="V34" s="57"/>
      <c r="W34" s="57"/>
      <c r="X34" s="57"/>
      <c r="Y34" s="57"/>
      <c r="Z34" s="57"/>
      <c r="AA34" s="60"/>
      <c r="AB34" s="127"/>
      <c r="AC34" s="56" t="s">
        <v>66</v>
      </c>
      <c r="AD34" s="56" t="s">
        <v>2537</v>
      </c>
      <c r="AE34" s="60" t="b">
        <f>VLOOKUP(AC34&amp;"."&amp;AD34,Vault_Required_Fields!C:D,2,false)</f>
        <v>1</v>
      </c>
      <c r="AF34" s="56" t="s">
        <v>170</v>
      </c>
      <c r="AG34" s="57"/>
      <c r="AH34" s="60" t="str">
        <f t="shared" si="4"/>
        <v>Yes</v>
      </c>
      <c r="AI34" s="44"/>
      <c r="AJ34" s="44"/>
    </row>
    <row r="35" ht="14.25" hidden="1" customHeight="1">
      <c r="A35" s="59" t="s">
        <v>21</v>
      </c>
      <c r="B35" s="59" t="s">
        <v>847</v>
      </c>
      <c r="C35" s="59" t="s">
        <v>848</v>
      </c>
      <c r="D35" s="59"/>
      <c r="E35" s="59" t="str">
        <f>IFNA(IF(LEN(VLOOKUP(A35&amp;"."&amp;B35,Sample_Data_Columns!R:T,3,FALSE))=0,"",VLOOKUP(A35&amp;"."&amp;B35,Sample_Data_Columns!R:T,3,FALSE)),"")</f>
        <v/>
      </c>
      <c r="F35" s="59" t="str">
        <f>vlookup(A35&amp;"."&amp;B35,Field_Count!C:D,2,false)</f>
        <v>#N/A</v>
      </c>
      <c r="G35" s="59" t="str">
        <f>vlookup(A35&amp;"."&amp;B35,Field_Count!C:E,3,false)</f>
        <v>#N/A</v>
      </c>
      <c r="H35" s="59" t="str">
        <f>vlookup(A35&amp;"."&amp;B35,Field_Count!C:F,4,false)</f>
        <v>#N/A</v>
      </c>
      <c r="I35" s="59" t="str">
        <f>vlookup(A35&amp;"."&amp;B35,Field_Count!C:G,5,false)</f>
        <v>#N/A</v>
      </c>
      <c r="J35" s="59" t="str">
        <f>vlookup(A35&amp;"."&amp;B35,Field_Count!C:H,6,false)</f>
        <v>#N/A</v>
      </c>
      <c r="K35" s="59" t="s">
        <v>66</v>
      </c>
      <c r="L35" s="59"/>
      <c r="M35" s="59" t="str">
        <f t="shared" si="1"/>
        <v/>
      </c>
      <c r="N35" s="59" t="str">
        <f t="shared" si="2"/>
        <v/>
      </c>
      <c r="O35" s="59"/>
      <c r="P35" s="59"/>
      <c r="Q35" s="73" t="s">
        <v>7489</v>
      </c>
      <c r="R35" s="73" t="s">
        <v>7523</v>
      </c>
      <c r="S35" s="59"/>
      <c r="T35" s="57" t="str">
        <f t="shared" si="3"/>
        <v>call2_discussion__v.</v>
      </c>
      <c r="U35" s="57" t="str">
        <f>IFNA(VLOOKUP(K35&amp;"."&amp;L35,Vault_Required_Fields!C:D,2,false),"TBD")</f>
        <v>TBD</v>
      </c>
      <c r="V35" s="57"/>
      <c r="W35" s="57"/>
      <c r="X35" s="57"/>
      <c r="Y35" s="57"/>
      <c r="Z35" s="57"/>
      <c r="AA35" s="60"/>
      <c r="AB35" s="127"/>
      <c r="AC35" s="56" t="s">
        <v>66</v>
      </c>
      <c r="AD35" s="56" t="s">
        <v>2586</v>
      </c>
      <c r="AE35" s="60" t="b">
        <f>VLOOKUP(AC35&amp;"."&amp;AD35,Vault_Required_Fields!C:D,2,false)</f>
        <v>0</v>
      </c>
      <c r="AF35" s="56" t="s">
        <v>10</v>
      </c>
      <c r="AG35" s="57" t="s">
        <v>2650</v>
      </c>
      <c r="AH35" s="60" t="str">
        <f t="shared" si="4"/>
        <v>No</v>
      </c>
      <c r="AI35" s="44"/>
      <c r="AJ35" s="44"/>
    </row>
    <row r="36" ht="14.25" hidden="1" customHeight="1">
      <c r="A36" s="59" t="s">
        <v>21</v>
      </c>
      <c r="B36" s="59" t="s">
        <v>869</v>
      </c>
      <c r="C36" s="59" t="s">
        <v>187</v>
      </c>
      <c r="D36" s="59"/>
      <c r="E36" s="59" t="str">
        <f>IFNA(IF(LEN(VLOOKUP(A36&amp;"."&amp;B36,Sample_Data_Columns!R:T,3,FALSE))=0,"",VLOOKUP(A36&amp;"."&amp;B36,Sample_Data_Columns!R:T,3,FALSE)),"")</f>
        <v/>
      </c>
      <c r="F36" s="59">
        <f>vlookup(A36&amp;"."&amp;B36,Field_Count!C:D,2,false)</f>
        <v>138206</v>
      </c>
      <c r="G36" s="59">
        <f>vlookup(A36&amp;"."&amp;B36,Field_Count!C:E,3,false)</f>
        <v>25971</v>
      </c>
      <c r="H36" s="59">
        <f>vlookup(A36&amp;"."&amp;B36,Field_Count!C:F,4,false)</f>
        <v>114831</v>
      </c>
      <c r="I36" s="59">
        <f>vlookup(A36&amp;"."&amp;B36,Field_Count!C:G,5,false)</f>
        <v>325160</v>
      </c>
      <c r="J36" s="59">
        <f>vlookup(A36&amp;"."&amp;B36,Field_Count!C:H,6,false)</f>
        <v>2033</v>
      </c>
      <c r="K36" s="59" t="s">
        <v>66</v>
      </c>
      <c r="L36" s="59"/>
      <c r="M36" s="59" t="str">
        <f t="shared" si="1"/>
        <v/>
      </c>
      <c r="N36" s="59" t="str">
        <f t="shared" si="2"/>
        <v/>
      </c>
      <c r="O36" s="59"/>
      <c r="P36" s="59"/>
      <c r="Q36" s="73" t="s">
        <v>7740</v>
      </c>
      <c r="R36" s="73" t="s">
        <v>7523</v>
      </c>
      <c r="S36" s="59" t="s">
        <v>7453</v>
      </c>
      <c r="T36" s="57" t="str">
        <f t="shared" si="3"/>
        <v>call2_discussion__v.</v>
      </c>
      <c r="U36" s="57" t="str">
        <f>IFNA(VLOOKUP(K36&amp;"."&amp;L36,Vault_Required_Fields!C:D,2,false),"TBD")</f>
        <v>TBD</v>
      </c>
      <c r="V36" s="57"/>
      <c r="W36" s="57"/>
      <c r="X36" s="57"/>
      <c r="Y36" s="57"/>
      <c r="Z36" s="57"/>
      <c r="AA36" s="60"/>
      <c r="AB36" s="127"/>
      <c r="AC36" s="56" t="s">
        <v>66</v>
      </c>
      <c r="AD36" s="69" t="s">
        <v>2589</v>
      </c>
      <c r="AE36" s="60" t="b">
        <f>VLOOKUP(AC36&amp;"."&amp;AD36,Vault_Required_Fields!C:D,2,false)</f>
        <v>0</v>
      </c>
      <c r="AF36" s="56" t="s">
        <v>2084</v>
      </c>
      <c r="AG36" s="57"/>
      <c r="AH36" s="60" t="str">
        <f t="shared" si="4"/>
        <v>No</v>
      </c>
      <c r="AI36" s="44"/>
      <c r="AJ36" s="44"/>
    </row>
    <row r="37" ht="14.25" hidden="1" customHeight="1">
      <c r="A37" s="59" t="s">
        <v>21</v>
      </c>
      <c r="B37" s="59" t="s">
        <v>865</v>
      </c>
      <c r="C37" s="59" t="s">
        <v>170</v>
      </c>
      <c r="D37" s="59" t="s">
        <v>866</v>
      </c>
      <c r="E37" s="59" t="str">
        <f>IFNA(IF(LEN(VLOOKUP(A37&amp;"."&amp;B37,Sample_Data_Columns!R:T,3,FALSE))=0,"",VLOOKUP(A37&amp;"."&amp;B37,Sample_Data_Columns!R:T,3,FALSE)),"")</f>
        <v/>
      </c>
      <c r="F37" s="59">
        <f>vlookup(A37&amp;"."&amp;B37,Field_Count!C:D,2,false)</f>
        <v>0</v>
      </c>
      <c r="G37" s="59">
        <f>vlookup(A37&amp;"."&amp;B37,Field_Count!C:E,3,false)</f>
        <v>0</v>
      </c>
      <c r="H37" s="59" t="str">
        <f>vlookup(A37&amp;"."&amp;B37,Field_Count!C:F,4,false)</f>
        <v>#N/A</v>
      </c>
      <c r="I37" s="59">
        <f>vlookup(A37&amp;"."&amp;B37,Field_Count!C:G,5,false)</f>
        <v>0</v>
      </c>
      <c r="J37" s="59">
        <f>vlookup(A37&amp;"."&amp;B37,Field_Count!C:H,6,false)</f>
        <v>0</v>
      </c>
      <c r="K37" s="59" t="s">
        <v>66</v>
      </c>
      <c r="L37" s="59"/>
      <c r="M37" s="59" t="str">
        <f t="shared" si="1"/>
        <v/>
      </c>
      <c r="N37" s="59" t="str">
        <f t="shared" si="2"/>
        <v/>
      </c>
      <c r="O37" s="59"/>
      <c r="P37" s="59"/>
      <c r="Q37" s="73" t="s">
        <v>7489</v>
      </c>
      <c r="R37" s="73" t="s">
        <v>7523</v>
      </c>
      <c r="S37" s="59"/>
      <c r="T37" s="57" t="str">
        <f t="shared" si="3"/>
        <v>call2_discussion__v.</v>
      </c>
      <c r="U37" s="57" t="str">
        <f>IFNA(VLOOKUP(K37&amp;"."&amp;L37,Vault_Required_Fields!C:D,2,false),"TBD")</f>
        <v>TBD</v>
      </c>
      <c r="V37" s="57"/>
      <c r="W37" s="57"/>
      <c r="X37" s="57"/>
      <c r="Y37" s="57"/>
      <c r="Z37" s="57"/>
      <c r="AA37" s="60"/>
      <c r="AB37" s="127"/>
      <c r="AC37" s="56" t="s">
        <v>66</v>
      </c>
      <c r="AD37" s="56" t="s">
        <v>2651</v>
      </c>
      <c r="AE37" s="60" t="b">
        <f>VLOOKUP(AC37&amp;"."&amp;AD37,Vault_Required_Fields!C:D,2,false)</f>
        <v>0</v>
      </c>
      <c r="AF37" s="56" t="s">
        <v>10</v>
      </c>
      <c r="AG37" s="57"/>
      <c r="AH37" s="60" t="str">
        <f t="shared" si="4"/>
        <v>No</v>
      </c>
      <c r="AI37" s="44"/>
      <c r="AJ37" s="44"/>
    </row>
    <row r="38" ht="14.25" hidden="1" customHeight="1">
      <c r="A38" s="269" t="s">
        <v>21</v>
      </c>
      <c r="B38" s="269" t="s">
        <v>861</v>
      </c>
      <c r="C38" s="269" t="s">
        <v>718</v>
      </c>
      <c r="D38" s="269" t="s">
        <v>862</v>
      </c>
      <c r="E38" s="269" t="str">
        <f>IFNA(IF(LEN(VLOOKUP(A38&amp;"."&amp;B38,Sample_Data_Columns!R:T,3,FALSE))=0,"",VLOOKUP(A38&amp;"."&amp;B38,Sample_Data_Columns!R:T,3,FALSE)),"")</f>
        <v/>
      </c>
      <c r="F38" s="180" t="str">
        <f>vlookup(A38&amp;"."&amp;B38,Field_Count!C:D,2,false)</f>
        <v>#N/A</v>
      </c>
      <c r="G38" s="180" t="str">
        <f>vlookup(A38&amp;"."&amp;B38,Field_Count!C:E,3,false)</f>
        <v>#N/A</v>
      </c>
      <c r="H38" s="180" t="str">
        <f>vlookup(A38&amp;"."&amp;B38,Field_Count!C:F,4,false)</f>
        <v>#N/A</v>
      </c>
      <c r="I38" s="180" t="str">
        <f>vlookup(A38&amp;"."&amp;B38,Field_Count!C:G,5,false)</f>
        <v>#N/A</v>
      </c>
      <c r="J38" s="180" t="str">
        <f>vlookup(A38&amp;"."&amp;B38,Field_Count!C:H,6,false)</f>
        <v>#N/A</v>
      </c>
      <c r="K38" s="269" t="s">
        <v>66</v>
      </c>
      <c r="L38" s="269"/>
      <c r="M38" s="180" t="str">
        <f t="shared" si="1"/>
        <v/>
      </c>
      <c r="N38" s="180" t="str">
        <f t="shared" si="2"/>
        <v/>
      </c>
      <c r="O38" s="269"/>
      <c r="P38" s="270"/>
      <c r="Q38" s="270" t="s">
        <v>7741</v>
      </c>
      <c r="R38" s="184" t="s">
        <v>7466</v>
      </c>
      <c r="S38" s="57"/>
      <c r="T38" s="57" t="str">
        <f t="shared" si="3"/>
        <v>call2_discussion__v.</v>
      </c>
      <c r="U38" s="57" t="str">
        <f>IFNA(VLOOKUP(K38&amp;"."&amp;L38,Vault_Required_Fields!C:D,2,false),"TBD")</f>
        <v>TBD</v>
      </c>
      <c r="V38" s="59" t="s">
        <v>7461</v>
      </c>
      <c r="W38" s="57"/>
      <c r="X38" s="57"/>
      <c r="Y38" s="59" t="s">
        <v>5058</v>
      </c>
      <c r="Z38" s="59" t="s">
        <v>7461</v>
      </c>
      <c r="AA38" s="60"/>
      <c r="AB38" s="127"/>
      <c r="AC38" s="56" t="s">
        <v>66</v>
      </c>
      <c r="AD38" s="56" t="s">
        <v>2653</v>
      </c>
      <c r="AE38" s="60" t="b">
        <f>VLOOKUP(AC38&amp;"."&amp;AD38,Vault_Required_Fields!C:D,2,false)</f>
        <v>0</v>
      </c>
      <c r="AF38" s="56" t="s">
        <v>10</v>
      </c>
      <c r="AG38" s="57"/>
      <c r="AH38" s="60" t="str">
        <f t="shared" si="4"/>
        <v>No</v>
      </c>
      <c r="AI38" s="44"/>
      <c r="AJ38" s="44"/>
    </row>
    <row r="39" ht="14.25" hidden="1" customHeight="1">
      <c r="A39" s="59" t="s">
        <v>21</v>
      </c>
      <c r="B39" s="59" t="s">
        <v>859</v>
      </c>
      <c r="C39" s="59" t="s">
        <v>187</v>
      </c>
      <c r="D39" s="59"/>
      <c r="E39" s="59" t="str">
        <f>IFNA(IF(LEN(VLOOKUP(A39&amp;"."&amp;B39,Sample_Data_Columns!R:T,3,FALSE))=0,"",VLOOKUP(A39&amp;"."&amp;B39,Sample_Data_Columns!R:T,3,FALSE)),"")</f>
        <v>0013X00003gWzGl</v>
      </c>
      <c r="F39" s="59">
        <f>vlookup(A39&amp;"."&amp;B39,Field_Count!C:D,2,false)</f>
        <v>301066</v>
      </c>
      <c r="G39" s="59">
        <f>vlookup(A39&amp;"."&amp;B39,Field_Count!C:E,3,false)</f>
        <v>72592</v>
      </c>
      <c r="H39" s="59">
        <f>vlookup(A39&amp;"."&amp;B39,Field_Count!C:F,4,false)</f>
        <v>191999</v>
      </c>
      <c r="I39" s="59">
        <f>vlookup(A39&amp;"."&amp;B39,Field_Count!C:G,5,false)</f>
        <v>576837</v>
      </c>
      <c r="J39" s="59">
        <f>vlookup(A39&amp;"."&amp;B39,Field_Count!C:H,6,false)</f>
        <v>3480</v>
      </c>
      <c r="K39" s="59" t="s">
        <v>66</v>
      </c>
      <c r="L39" s="59"/>
      <c r="M39" s="59" t="str">
        <f t="shared" si="1"/>
        <v/>
      </c>
      <c r="N39" s="59" t="str">
        <f t="shared" si="2"/>
        <v/>
      </c>
      <c r="O39" s="59"/>
      <c r="P39" s="59"/>
      <c r="Q39" s="73" t="s">
        <v>7489</v>
      </c>
      <c r="R39" s="73" t="s">
        <v>7523</v>
      </c>
      <c r="S39" s="59"/>
      <c r="T39" s="57" t="str">
        <f t="shared" si="3"/>
        <v>call2_discussion__v.</v>
      </c>
      <c r="U39" s="57" t="str">
        <f>IFNA(VLOOKUP(K39&amp;"."&amp;L39,Vault_Required_Fields!C:D,2,false),"TBD")</f>
        <v>TBD</v>
      </c>
      <c r="V39" s="57"/>
      <c r="W39" s="57"/>
      <c r="X39" s="57"/>
      <c r="Y39" s="57"/>
      <c r="Z39" s="57"/>
      <c r="AA39" s="60"/>
      <c r="AB39" s="44"/>
      <c r="AC39" s="44"/>
      <c r="AD39" s="44"/>
      <c r="AE39" s="44"/>
      <c r="AF39" s="44"/>
      <c r="AG39" s="78"/>
      <c r="AH39" s="44"/>
      <c r="AI39" s="44"/>
      <c r="AJ39" s="44"/>
    </row>
    <row r="40" ht="14.25" hidden="1" customHeight="1">
      <c r="A40" s="59" t="s">
        <v>21</v>
      </c>
      <c r="B40" s="59" t="s">
        <v>856</v>
      </c>
      <c r="C40" s="59" t="s">
        <v>187</v>
      </c>
      <c r="D40" s="59"/>
      <c r="E40" s="59" t="str">
        <f>IFNA(IF(LEN(VLOOKUP(A40&amp;"."&amp;B40,Sample_Data_Columns!R:T,3,FALSE))=0,"",VLOOKUP(A40&amp;"."&amp;B40,Sample_Data_Columns!R:T,3,FALSE)),"")</f>
        <v>Actemra</v>
      </c>
      <c r="F40" s="59">
        <f>vlookup(A40&amp;"."&amp;B40,Field_Count!C:D,2,false)</f>
        <v>132525</v>
      </c>
      <c r="G40" s="59">
        <f>vlookup(A40&amp;"."&amp;B40,Field_Count!C:E,3,false)</f>
        <v>37286</v>
      </c>
      <c r="H40" s="59">
        <f>vlookup(A40&amp;"."&amp;B40,Field_Count!C:F,4,false)</f>
        <v>67178</v>
      </c>
      <c r="I40" s="59">
        <f>vlookup(A40&amp;"."&amp;B40,Field_Count!C:G,5,false)</f>
        <v>189967</v>
      </c>
      <c r="J40" s="59">
        <f>vlookup(A40&amp;"."&amp;B40,Field_Count!C:H,6,false)</f>
        <v>1232</v>
      </c>
      <c r="K40" s="59" t="s">
        <v>66</v>
      </c>
      <c r="L40" s="59"/>
      <c r="M40" s="59" t="str">
        <f t="shared" si="1"/>
        <v/>
      </c>
      <c r="N40" s="59" t="str">
        <f t="shared" si="2"/>
        <v/>
      </c>
      <c r="O40" s="59"/>
      <c r="P40" s="59"/>
      <c r="Q40" s="73" t="s">
        <v>7489</v>
      </c>
      <c r="R40" s="73" t="s">
        <v>7523</v>
      </c>
      <c r="S40" s="59"/>
      <c r="T40" s="57" t="str">
        <f t="shared" si="3"/>
        <v>call2_discussion__v.</v>
      </c>
      <c r="U40" s="57" t="str">
        <f>IFNA(VLOOKUP(K40&amp;"."&amp;L40,Vault_Required_Fields!C:D,2,false),"TBD")</f>
        <v>TBD</v>
      </c>
      <c r="V40" s="57"/>
      <c r="W40" s="57"/>
      <c r="X40" s="57"/>
      <c r="Y40" s="57"/>
      <c r="Z40" s="57"/>
      <c r="AA40" s="60"/>
      <c r="AB40" s="44"/>
      <c r="AC40" s="44"/>
      <c r="AD40" s="44"/>
      <c r="AE40" s="44"/>
      <c r="AF40" s="44"/>
      <c r="AG40" s="78"/>
      <c r="AH40" s="44"/>
      <c r="AI40" s="44"/>
      <c r="AJ40" s="44"/>
    </row>
    <row r="41" ht="14.25" hidden="1" customHeight="1">
      <c r="A41" s="59" t="s">
        <v>21</v>
      </c>
      <c r="B41" s="59" t="s">
        <v>851</v>
      </c>
      <c r="C41" s="59" t="s">
        <v>187</v>
      </c>
      <c r="D41" s="59"/>
      <c r="E41" s="59" t="str">
        <f>IFNA(IF(LEN(VLOOKUP(A41&amp;"."&amp;B41,Sample_Data_Columns!R:T,3,FALSE))=0,"",VLOOKUP(A41&amp;"."&amp;B41,Sample_Data_Columns!R:T,3,FALSE)),"")</f>
        <v>Actemra</v>
      </c>
      <c r="F41" s="59">
        <f>vlookup(A41&amp;"."&amp;B41,Field_Count!C:D,2,false)</f>
        <v>292358</v>
      </c>
      <c r="G41" s="59">
        <f>vlookup(A41&amp;"."&amp;B41,Field_Count!C:E,3,false)</f>
        <v>72548</v>
      </c>
      <c r="H41" s="59">
        <f>vlookup(A41&amp;"."&amp;B41,Field_Count!C:F,4,false)</f>
        <v>182295</v>
      </c>
      <c r="I41" s="59">
        <f>vlookup(A41&amp;"."&amp;B41,Field_Count!C:G,5,false)</f>
        <v>576745</v>
      </c>
      <c r="J41" s="59">
        <f>vlookup(A41&amp;"."&amp;B41,Field_Count!C:H,6,false)</f>
        <v>3480</v>
      </c>
      <c r="K41" s="59" t="s">
        <v>66</v>
      </c>
      <c r="L41" s="59"/>
      <c r="M41" s="59" t="str">
        <f t="shared" si="1"/>
        <v/>
      </c>
      <c r="N41" s="59" t="str">
        <f t="shared" si="2"/>
        <v/>
      </c>
      <c r="O41" s="59"/>
      <c r="P41" s="59"/>
      <c r="Q41" s="73" t="s">
        <v>7489</v>
      </c>
      <c r="R41" s="73" t="s">
        <v>7523</v>
      </c>
      <c r="S41" s="59"/>
      <c r="T41" s="57" t="str">
        <f t="shared" si="3"/>
        <v>call2_discussion__v.</v>
      </c>
      <c r="U41" s="57" t="str">
        <f>IFNA(VLOOKUP(K41&amp;"."&amp;L41,Vault_Required_Fields!C:D,2,false),"TBD")</f>
        <v>TBD</v>
      </c>
      <c r="V41" s="57"/>
      <c r="W41" s="57"/>
      <c r="X41" s="57"/>
      <c r="Y41" s="57"/>
      <c r="Z41" s="57"/>
      <c r="AA41" s="60"/>
      <c r="AB41" s="44"/>
      <c r="AC41" s="44"/>
      <c r="AD41" s="44"/>
      <c r="AE41" s="44"/>
      <c r="AF41" s="44"/>
      <c r="AG41" s="78"/>
      <c r="AH41" s="44"/>
      <c r="AI41" s="44"/>
      <c r="AJ41" s="44"/>
    </row>
    <row r="42" ht="14.25" hidden="1" customHeight="1">
      <c r="A42" s="59" t="s">
        <v>21</v>
      </c>
      <c r="B42" s="59" t="s">
        <v>854</v>
      </c>
      <c r="C42" s="59" t="s">
        <v>187</v>
      </c>
      <c r="D42" s="59"/>
      <c r="E42" s="59" t="str">
        <f>IFNA(IF(LEN(VLOOKUP(A42&amp;"."&amp;B42,Sample_Data_Columns!R:T,3,FALSE))=0,"",VLOOKUP(A42&amp;"."&amp;B42,Sample_Data_Columns!R:T,3,FALSE)),"")</f>
        <v/>
      </c>
      <c r="F42" s="59">
        <f>vlookup(A42&amp;"."&amp;B42,Field_Count!C:D,2,false)</f>
        <v>29308</v>
      </c>
      <c r="G42" s="59">
        <f>vlookup(A42&amp;"."&amp;B42,Field_Count!C:E,3,false)</f>
        <v>8343</v>
      </c>
      <c r="H42" s="59">
        <f>vlookup(A42&amp;"."&amp;B42,Field_Count!C:F,4,false)</f>
        <v>9438</v>
      </c>
      <c r="I42" s="59">
        <f>vlookup(A42&amp;"."&amp;B42,Field_Count!C:G,5,false)</f>
        <v>59811</v>
      </c>
      <c r="J42" s="59">
        <f>vlookup(A42&amp;"."&amp;B42,Field_Count!C:H,6,false)</f>
        <v>215</v>
      </c>
      <c r="K42" s="59" t="s">
        <v>66</v>
      </c>
      <c r="L42" s="59"/>
      <c r="M42" s="59" t="str">
        <f t="shared" si="1"/>
        <v/>
      </c>
      <c r="N42" s="59" t="str">
        <f t="shared" si="2"/>
        <v/>
      </c>
      <c r="O42" s="59"/>
      <c r="P42" s="59"/>
      <c r="Q42" s="73" t="s">
        <v>7489</v>
      </c>
      <c r="R42" s="73" t="s">
        <v>7523</v>
      </c>
      <c r="S42" s="59"/>
      <c r="T42" s="57" t="str">
        <f t="shared" si="3"/>
        <v>call2_discussion__v.</v>
      </c>
      <c r="U42" s="57" t="str">
        <f>IFNA(VLOOKUP(K42&amp;"."&amp;L42,Vault_Required_Fields!C:D,2,false),"TBD")</f>
        <v>TBD</v>
      </c>
      <c r="V42" s="57"/>
      <c r="W42" s="57"/>
      <c r="X42" s="57"/>
      <c r="Y42" s="57"/>
      <c r="Z42" s="57"/>
      <c r="AA42" s="60"/>
      <c r="AB42" s="44"/>
      <c r="AC42" s="44"/>
      <c r="AD42" s="44"/>
      <c r="AE42" s="44"/>
      <c r="AF42" s="44"/>
      <c r="AG42" s="78"/>
      <c r="AH42" s="44"/>
      <c r="AI42" s="44"/>
      <c r="AJ42" s="44"/>
    </row>
    <row r="43" ht="14.25" hidden="1" customHeight="1">
      <c r="A43" s="59" t="s">
        <v>21</v>
      </c>
      <c r="B43" s="59" t="s">
        <v>430</v>
      </c>
      <c r="C43" s="59" t="s">
        <v>429</v>
      </c>
      <c r="D43" s="59"/>
      <c r="E43" s="59" t="str">
        <f>IFNA(IF(LEN(VLOOKUP(A43&amp;"."&amp;B43,Sample_Data_Columns!R:T,3,FALSE))=0,"",VLOOKUP(A43&amp;"."&amp;B43,Sample_Data_Columns!R:T,3,FALSE)),"")</f>
        <v>0123X000000wzbUQAQ</v>
      </c>
      <c r="F43" s="59">
        <f>vlookup(A43&amp;"."&amp;B43,Field_Count!C:D,2,false)</f>
        <v>300796</v>
      </c>
      <c r="G43" s="59">
        <f>vlookup(A43&amp;"."&amp;B43,Field_Count!C:E,3,false)</f>
        <v>72423</v>
      </c>
      <c r="H43" s="59">
        <f>vlookup(A43&amp;"."&amp;B43,Field_Count!C:F,4,false)</f>
        <v>191640</v>
      </c>
      <c r="I43" s="59">
        <f>vlookup(A43&amp;"."&amp;B43,Field_Count!C:G,5,false)</f>
        <v>570101</v>
      </c>
      <c r="J43" s="59">
        <f>vlookup(A43&amp;"."&amp;B43,Field_Count!C:H,6,false)</f>
        <v>3480</v>
      </c>
      <c r="K43" s="59" t="s">
        <v>66</v>
      </c>
      <c r="L43" s="59" t="s">
        <v>2350</v>
      </c>
      <c r="M43" s="59" t="str">
        <f t="shared" si="1"/>
        <v>Object</v>
      </c>
      <c r="N43" s="59" t="str">
        <f t="shared" si="2"/>
        <v/>
      </c>
      <c r="O43" s="59" t="s">
        <v>7742</v>
      </c>
      <c r="P43" s="59"/>
      <c r="Q43" s="59"/>
      <c r="R43" s="59" t="s">
        <v>7599</v>
      </c>
      <c r="S43" s="59"/>
      <c r="T43" s="57" t="str">
        <f t="shared" si="3"/>
        <v>call2_discussion__v.object_type__v</v>
      </c>
      <c r="U43" s="57" t="b">
        <f>IFNA(VLOOKUP(K43&amp;"."&amp;L43,Vault_Required_Fields!C:D,2,false),"TBD")</f>
        <v>0</v>
      </c>
      <c r="V43" s="57"/>
      <c r="W43" s="57"/>
      <c r="X43" s="57"/>
      <c r="Y43" s="57"/>
      <c r="Z43" s="57"/>
      <c r="AA43" s="60"/>
      <c r="AB43" s="44"/>
      <c r="AC43" s="44"/>
      <c r="AD43" s="44"/>
      <c r="AE43" s="44"/>
      <c r="AF43" s="44"/>
      <c r="AG43" s="78"/>
      <c r="AH43" s="44"/>
      <c r="AI43" s="44"/>
      <c r="AJ43" s="44"/>
    </row>
    <row r="44" ht="14.25" hidden="1" customHeight="1">
      <c r="A44" s="130" t="s">
        <v>21</v>
      </c>
      <c r="B44" s="130" t="s">
        <v>132</v>
      </c>
      <c r="C44" s="130" t="s">
        <v>133</v>
      </c>
      <c r="D44" s="130"/>
      <c r="E44" s="122" t="str">
        <f>IFNA(IF(LEN(VLOOKUP(A44&amp;"."&amp;B44,Sample_Data_Columns!R:T,3,FALSE))=0,"",VLOOKUP(A44&amp;"."&amp;B44,Sample_Data_Columns!R:T,3,FALSE)),"")</f>
        <v>2022-01-07T10:13:31.000+0000</v>
      </c>
      <c r="F44" s="122">
        <f>vlookup(A44&amp;"."&amp;B44,Field_Count!C:D,2,false)</f>
        <v>301067</v>
      </c>
      <c r="G44" s="122">
        <f>vlookup(A44&amp;"."&amp;B44,Field_Count!C:E,3,false)</f>
        <v>72592</v>
      </c>
      <c r="H44" s="122">
        <f>vlookup(A44&amp;"."&amp;B44,Field_Count!C:F,4,false)</f>
        <v>192000</v>
      </c>
      <c r="I44" s="122">
        <f>vlookup(A44&amp;"."&amp;B44,Field_Count!C:G,5,false)</f>
        <v>576842</v>
      </c>
      <c r="J44" s="122">
        <f>vlookup(A44&amp;"."&amp;B44,Field_Count!C:H,6,false)</f>
        <v>3480</v>
      </c>
      <c r="K44" s="130" t="s">
        <v>66</v>
      </c>
      <c r="L44" s="137" t="s">
        <v>7464</v>
      </c>
      <c r="M44" s="72" t="str">
        <f t="shared" si="1"/>
        <v/>
      </c>
      <c r="N44" s="72" t="str">
        <f t="shared" si="2"/>
        <v/>
      </c>
      <c r="O44" s="151"/>
      <c r="P44" s="151"/>
      <c r="Q44" s="151" t="s">
        <v>7572</v>
      </c>
      <c r="R44" s="59" t="s">
        <v>7466</v>
      </c>
      <c r="S44" s="57"/>
      <c r="T44" s="57" t="str">
        <f t="shared" si="3"/>
        <v>call2_discussion__v.OutOfScope</v>
      </c>
      <c r="U44" s="57" t="str">
        <f>IFNA(VLOOKUP(K44&amp;"."&amp;L44,Vault_Required_Fields!C:D,2,false),"TBD")</f>
        <v>TBD</v>
      </c>
      <c r="V44" s="59" t="s">
        <v>7461</v>
      </c>
      <c r="W44" s="57"/>
      <c r="X44" s="57"/>
      <c r="Y44" s="59" t="s">
        <v>5058</v>
      </c>
      <c r="Z44" s="59" t="s">
        <v>7461</v>
      </c>
      <c r="AA44" s="60"/>
      <c r="AB44" s="44"/>
      <c r="AC44" s="44"/>
      <c r="AD44" s="44"/>
      <c r="AE44" s="44"/>
      <c r="AF44" s="44"/>
      <c r="AG44" s="78"/>
      <c r="AH44" s="44"/>
      <c r="AI44" s="44"/>
      <c r="AJ44" s="44"/>
    </row>
    <row r="45" ht="14.25" hidden="1" customHeight="1">
      <c r="A45" s="269" t="s">
        <v>21</v>
      </c>
      <c r="B45" s="269" t="s">
        <v>122</v>
      </c>
      <c r="C45" s="269" t="s">
        <v>123</v>
      </c>
      <c r="D45" s="269"/>
      <c r="E45" s="269" t="str">
        <f>IFNA(IF(LEN(VLOOKUP(A45&amp;"."&amp;B45,Sample_Data_Columns!R:T,3,FALSE))=0,"",VLOOKUP(A45&amp;"."&amp;B45,Sample_Data_Columns!R:T,3,FALSE)),"")</f>
        <v/>
      </c>
      <c r="F45" s="180" t="str">
        <f>vlookup(A45&amp;"."&amp;B45,Field_Count!C:D,2,false)</f>
        <v>#N/A</v>
      </c>
      <c r="G45" s="180" t="str">
        <f>vlookup(A45&amp;"."&amp;B45,Field_Count!C:E,3,false)</f>
        <v>#N/A</v>
      </c>
      <c r="H45" s="180" t="str">
        <f>vlookup(A45&amp;"."&amp;B45,Field_Count!C:F,4,false)</f>
        <v>#N/A</v>
      </c>
      <c r="I45" s="180" t="str">
        <f>vlookup(A45&amp;"."&amp;B45,Field_Count!C:G,5,false)</f>
        <v>#N/A</v>
      </c>
      <c r="J45" s="180" t="str">
        <f>vlookup(A45&amp;"."&amp;B45,Field_Count!C:H,6,false)</f>
        <v>#N/A</v>
      </c>
      <c r="K45" s="269" t="s">
        <v>66</v>
      </c>
      <c r="L45" s="270" t="s">
        <v>7464</v>
      </c>
      <c r="M45" s="180" t="str">
        <f t="shared" si="1"/>
        <v/>
      </c>
      <c r="N45" s="180" t="str">
        <f t="shared" si="2"/>
        <v/>
      </c>
      <c r="O45" s="180"/>
      <c r="P45" s="180"/>
      <c r="Q45" s="180" t="s">
        <v>7460</v>
      </c>
      <c r="R45" s="184" t="s">
        <v>7466</v>
      </c>
      <c r="S45" s="180"/>
      <c r="T45" s="57" t="str">
        <f t="shared" si="3"/>
        <v>call2_discussion__v.OutOfScope</v>
      </c>
      <c r="U45" s="57" t="str">
        <f>IFNA(VLOOKUP(K45&amp;"."&amp;L45,Vault_Required_Fields!C:D,2,false),"TBD")</f>
        <v>TBD</v>
      </c>
      <c r="V45" s="59" t="s">
        <v>7461</v>
      </c>
      <c r="W45" s="57"/>
      <c r="X45" s="57"/>
      <c r="Y45" s="59" t="s">
        <v>5058</v>
      </c>
      <c r="Z45" s="59" t="s">
        <v>7461</v>
      </c>
      <c r="AA45" s="60"/>
      <c r="AB45" s="271"/>
      <c r="AC45" s="271"/>
      <c r="AD45" s="271"/>
      <c r="AE45" s="271"/>
      <c r="AF45" s="271"/>
      <c r="AG45" s="272"/>
      <c r="AH45" s="273"/>
      <c r="AI45" s="273"/>
      <c r="AJ45" s="273"/>
    </row>
    <row r="46" ht="14.25" customHeight="1">
      <c r="A46" s="153"/>
      <c r="B46" s="153"/>
      <c r="C46" s="153"/>
      <c r="D46" s="154"/>
      <c r="E46" s="154"/>
      <c r="F46" s="154"/>
      <c r="G46" s="154"/>
      <c r="H46" s="154"/>
      <c r="I46" s="154"/>
      <c r="J46" s="154"/>
      <c r="K46" s="274"/>
      <c r="L46" s="155"/>
      <c r="M46" s="155" t="str">
        <f t="shared" si="1"/>
        <v/>
      </c>
      <c r="N46" s="155" t="str">
        <f t="shared" si="2"/>
        <v/>
      </c>
      <c r="O46" s="156"/>
      <c r="P46" s="156"/>
      <c r="Q46" s="156"/>
      <c r="R46" s="154"/>
      <c r="S46" s="153"/>
      <c r="T46" s="157"/>
      <c r="U46" s="157"/>
      <c r="V46" s="157"/>
      <c r="W46" s="157"/>
      <c r="X46" s="157"/>
      <c r="Y46" s="157"/>
      <c r="Z46" s="157"/>
      <c r="AA46" s="157"/>
      <c r="AB46" s="157"/>
      <c r="AC46" s="157"/>
      <c r="AD46" s="157"/>
      <c r="AE46" s="157"/>
      <c r="AF46" s="157"/>
      <c r="AG46" s="154"/>
      <c r="AH46" s="153"/>
      <c r="AI46" s="153"/>
      <c r="AJ46" s="153"/>
    </row>
    <row r="47" ht="14.25" customHeight="1">
      <c r="A47" s="44"/>
      <c r="B47" s="44"/>
      <c r="C47" s="44"/>
      <c r="D47" s="78"/>
      <c r="E47" s="78"/>
      <c r="F47" s="78"/>
      <c r="G47" s="78"/>
      <c r="H47" s="78"/>
      <c r="I47" s="78"/>
      <c r="J47" s="78"/>
      <c r="K47" s="59" t="s">
        <v>66</v>
      </c>
      <c r="L47" s="59" t="s">
        <v>2537</v>
      </c>
      <c r="M47" s="59" t="str">
        <f t="shared" si="1"/>
        <v>Picklist</v>
      </c>
      <c r="N47" s="59" t="str">
        <f t="shared" si="2"/>
        <v/>
      </c>
      <c r="O47" s="186" t="s">
        <v>7492</v>
      </c>
      <c r="P47" s="59"/>
      <c r="Q47" s="59"/>
      <c r="R47" s="59" t="s">
        <v>2914</v>
      </c>
      <c r="S47" s="59"/>
      <c r="T47" s="57" t="str">
        <f>K47&amp;"."&amp;L47</f>
        <v>call2_discussion__v.status__v</v>
      </c>
      <c r="U47" s="57" t="b">
        <f>IFNA(VLOOKUP(K47&amp;"."&amp;L47,Vault_Required_Fields!C:D,2,false),"TBD")</f>
        <v>1</v>
      </c>
      <c r="V47" s="57" t="s">
        <v>5058</v>
      </c>
      <c r="W47" s="59" t="s">
        <v>5058</v>
      </c>
      <c r="X47" s="59" t="s">
        <v>5058</v>
      </c>
      <c r="Y47" s="59" t="s">
        <v>5058</v>
      </c>
      <c r="Z47" s="59" t="s">
        <v>5058</v>
      </c>
      <c r="AA47" s="186" t="s">
        <v>7492</v>
      </c>
      <c r="AB47" s="127"/>
      <c r="AC47" s="127"/>
      <c r="AD47" s="127"/>
      <c r="AE47" s="127"/>
      <c r="AF47" s="127"/>
      <c r="AG47" s="78"/>
      <c r="AH47" s="44"/>
      <c r="AI47" s="44"/>
      <c r="AJ47" s="44"/>
    </row>
    <row r="48" ht="14.25" customHeight="1">
      <c r="A48" s="44"/>
      <c r="B48" s="44"/>
      <c r="C48" s="44"/>
      <c r="D48" s="78"/>
      <c r="E48" s="78"/>
      <c r="F48" s="78"/>
      <c r="G48" s="78"/>
      <c r="H48" s="78"/>
      <c r="I48" s="78"/>
      <c r="J48" s="78"/>
      <c r="T48" s="127"/>
      <c r="U48" s="127"/>
      <c r="V48" s="127"/>
      <c r="W48" s="127"/>
      <c r="X48" s="127"/>
      <c r="Y48" s="127"/>
      <c r="Z48" s="127"/>
      <c r="AA48" s="127"/>
      <c r="AB48" s="127"/>
      <c r="AC48" s="127"/>
      <c r="AD48" s="127"/>
      <c r="AE48" s="127"/>
      <c r="AF48" s="127"/>
      <c r="AG48" s="78"/>
      <c r="AH48" s="44"/>
      <c r="AI48" s="44"/>
      <c r="AJ48" s="44"/>
    </row>
  </sheetData>
  <autoFilter ref="$A$2:$AJ$45">
    <filterColumn colId="17">
      <filters>
        <filter val="Completed"/>
      </filters>
    </filterColumn>
  </autoFilter>
  <mergeCells count="3">
    <mergeCell ref="B1:C1"/>
    <mergeCell ref="K1:O1"/>
    <mergeCell ref="AC1:AF1"/>
  </mergeCells>
  <conditionalFormatting sqref="K3:K42 E12:E48 K44:K47">
    <cfRule type="cellIs" dxfId="0" priority="1" operator="equal">
      <formula>"Yes"</formula>
    </cfRule>
  </conditionalFormatting>
  <conditionalFormatting sqref="L2:L42 L44:L48 M46">
    <cfRule type="cellIs" dxfId="0" priority="2" operator="notEqual">
      <formula>""</formula>
    </cfRule>
  </conditionalFormatting>
  <conditionalFormatting sqref="AB3:AH38 AB45:AH48 T46:T48 U46:X46 Y46:Z48 AA46 U48:X48 AA48">
    <cfRule type="cellIs" dxfId="0" priority="3" operator="equal">
      <formula>"Yes"</formula>
    </cfRule>
  </conditionalFormatting>
  <dataValidations>
    <dataValidation type="list" allowBlank="1" sqref="V3:Z45 V47:Z47">
      <formula1>"Yes,No"</formula1>
    </dataValidation>
  </dataValidations>
  <hyperlinks>
    <hyperlink display="Mapping Objects" location="'Mapping Objects'!A1" ref="A1"/>
  </hyperlinks>
  <printOptions/>
  <pageMargins bottom="0.75" footer="0.0" header="0.0" left="0.7" right="0.7" top="0.75"/>
  <pageSetup orientation="landscape"/>
  <drawing r:id="rId4"/>
  <legacyDrawing r:id="rId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0"/>
  <cols>
    <col customWidth="1" min="1" max="1" width="23.38"/>
    <col customWidth="1" min="2" max="2" width="34.25"/>
    <col customWidth="1" min="3" max="3" width="26.38"/>
    <col customWidth="1" min="4" max="4" width="47.5"/>
    <col customWidth="1" min="5" max="5" width="29.13"/>
    <col customWidth="1" min="6" max="6" width="29.63"/>
    <col customWidth="1" min="7" max="11" width="14.38"/>
    <col customWidth="1" min="12" max="12" width="20.0"/>
    <col customWidth="1" min="13" max="13" width="14.38"/>
    <col customWidth="1" min="14" max="14" width="35.63"/>
    <col customWidth="1" min="15" max="15" width="12.0"/>
    <col customWidth="1" min="16" max="16" width="58.38"/>
    <col customWidth="1" min="17" max="17" width="36.13"/>
    <col customWidth="1" min="18" max="18" width="42.0"/>
    <col customWidth="1" min="19" max="19" width="8.88"/>
    <col customWidth="1" min="20" max="20" width="12.13"/>
    <col customWidth="1" min="21" max="21" width="35.63"/>
    <col customWidth="1" min="22" max="22" width="11.63"/>
    <col customWidth="1" min="23" max="23" width="84.13"/>
    <col customWidth="1" min="24" max="24" width="19.13"/>
    <col customWidth="1" min="25" max="25" width="13.38"/>
    <col customWidth="1" min="26" max="26" width="36.75"/>
    <col customWidth="1" min="27" max="27" width="27.38"/>
    <col customWidth="1" min="28" max="29" width="8.63"/>
  </cols>
  <sheetData>
    <row r="1" ht="14.25" customHeight="1">
      <c r="A1" s="98" t="s">
        <v>7425</v>
      </c>
      <c r="B1" s="99" t="s">
        <v>7426</v>
      </c>
      <c r="C1" s="39"/>
      <c r="D1" s="99" t="s">
        <v>7426</v>
      </c>
      <c r="E1" s="275"/>
      <c r="F1" s="275"/>
      <c r="G1" s="101"/>
      <c r="H1" s="101"/>
      <c r="I1" s="101"/>
      <c r="J1" s="101"/>
      <c r="K1" s="101"/>
      <c r="M1" s="99" t="s">
        <v>7427</v>
      </c>
      <c r="N1" s="39"/>
      <c r="O1" s="39"/>
      <c r="P1" s="40"/>
      <c r="Q1" s="102"/>
      <c r="R1" s="102"/>
      <c r="S1" s="44"/>
      <c r="T1" s="106" t="s">
        <v>7427</v>
      </c>
      <c r="U1" s="39"/>
      <c r="V1" s="40"/>
      <c r="W1" s="57"/>
      <c r="X1" s="44"/>
      <c r="Z1" s="276"/>
    </row>
    <row r="2" ht="14.25" customHeight="1">
      <c r="A2" s="54" t="s">
        <v>7428</v>
      </c>
      <c r="B2" s="54" t="s">
        <v>104</v>
      </c>
      <c r="C2" s="54" t="s">
        <v>105</v>
      </c>
      <c r="D2" s="108" t="s">
        <v>117</v>
      </c>
      <c r="E2" s="53" t="s">
        <v>7613</v>
      </c>
      <c r="F2" s="53" t="s">
        <v>7614</v>
      </c>
      <c r="G2" s="110" t="s">
        <v>7431</v>
      </c>
      <c r="H2" s="110" t="s">
        <v>7432</v>
      </c>
      <c r="I2" s="110" t="s">
        <v>7433</v>
      </c>
      <c r="J2" s="110" t="s">
        <v>7434</v>
      </c>
      <c r="K2" s="110" t="s">
        <v>7435</v>
      </c>
      <c r="L2" s="277" t="s">
        <v>7615</v>
      </c>
      <c r="M2" s="54" t="s">
        <v>2073</v>
      </c>
      <c r="N2" s="54" t="s">
        <v>2074</v>
      </c>
      <c r="O2" s="52" t="s">
        <v>2076</v>
      </c>
      <c r="P2" s="53" t="s">
        <v>2077</v>
      </c>
      <c r="Q2" s="278" t="s">
        <v>7437</v>
      </c>
      <c r="R2" s="108" t="s">
        <v>2132</v>
      </c>
      <c r="S2" s="44"/>
      <c r="T2" s="54" t="s">
        <v>2073</v>
      </c>
      <c r="U2" s="54" t="s">
        <v>2074</v>
      </c>
      <c r="V2" s="54" t="s">
        <v>2076</v>
      </c>
      <c r="W2" s="108" t="s">
        <v>2077</v>
      </c>
      <c r="X2" s="54" t="s">
        <v>7619</v>
      </c>
      <c r="Y2" s="279" t="s">
        <v>7449</v>
      </c>
      <c r="Z2" s="280" t="s">
        <v>7594</v>
      </c>
      <c r="AA2" s="12" t="s">
        <v>7439</v>
      </c>
    </row>
    <row r="3" ht="14.25" customHeight="1">
      <c r="A3" s="14" t="s">
        <v>33</v>
      </c>
      <c r="B3" s="14" t="s">
        <v>122</v>
      </c>
      <c r="C3" s="14" t="s">
        <v>123</v>
      </c>
      <c r="D3" s="14"/>
      <c r="E3" s="57" t="str">
        <f>IFNA(IF(LEN(VLOOKUP(A3&amp;"."&amp;B3,Sample_Data_Columns!A:C,3,FALSE))=0,"",VLOOKUP(A3&amp;"."&amp;B3,Sample_Data_Columns!A:C,3,FALSE)),"")</f>
        <v/>
      </c>
      <c r="F3" s="57" t="str">
        <f>IFNA(IF(LEN(VLOOKUP(A3&amp;"."&amp;B3,Sample_Data_Columns!E:G,3,FALSE))=0,"",VLOOKUP(A3&amp;"."&amp;B3,Sample_Data_Columns!E:G,3,FALSE)),"")</f>
        <v/>
      </c>
      <c r="G3" s="122" t="str">
        <f>VLOOKUP(B3,Sample_Field_Counts!A:B,2,false)</f>
        <v>#N/A</v>
      </c>
      <c r="H3" s="139" t="s">
        <v>7743</v>
      </c>
      <c r="I3" s="122" t="str">
        <f>VLOOKUP(B3,Sample_Field_Counts!A:D,4,false)</f>
        <v>#N/A</v>
      </c>
      <c r="J3" s="139" t="s">
        <v>7743</v>
      </c>
      <c r="K3" s="139" t="s">
        <v>7743</v>
      </c>
      <c r="L3" s="56"/>
      <c r="M3" s="56" t="s">
        <v>60</v>
      </c>
      <c r="N3" s="69" t="s">
        <v>7464</v>
      </c>
      <c r="O3" s="74" t="str">
        <f t="shared" ref="O3:O28" si="1">IFNA(VLOOKUP(N3,U:V,2,FALSE),"")</f>
        <v/>
      </c>
      <c r="P3" s="72" t="str">
        <f t="shared" ref="P3:P28" si="2">IFNA(IF(VLOOKUP(N3,U:W,3,FALSE)="","",VLOOKUP(N3,U:W,3,FALSE)),"")</f>
        <v/>
      </c>
      <c r="Q3" s="73" t="s">
        <v>7457</v>
      </c>
      <c r="R3" s="208" t="s">
        <v>7744</v>
      </c>
      <c r="S3" s="44"/>
      <c r="T3" s="44"/>
      <c r="U3" s="44"/>
      <c r="V3" s="44"/>
      <c r="W3" s="78"/>
      <c r="X3" s="44"/>
      <c r="Z3" s="281" t="s">
        <v>2993</v>
      </c>
      <c r="AA3" s="12" t="s">
        <v>7461</v>
      </c>
    </row>
    <row r="4" ht="14.25" customHeight="1">
      <c r="A4" s="14" t="s">
        <v>33</v>
      </c>
      <c r="B4" s="14" t="s">
        <v>132</v>
      </c>
      <c r="C4" s="14" t="s">
        <v>133</v>
      </c>
      <c r="D4" s="14"/>
      <c r="E4" s="122" t="str">
        <f>IFNA(IF(LEN(VLOOKUP(A4&amp;"."&amp;B4,Sample_Data_Columns!A:C,3,FALSE))=0,"",VLOOKUP(A4&amp;"."&amp;B4,Sample_Data_Columns!A:C,3,FALSE)),"")</f>
        <v>2023-05-19T13:54:12.000+0000</v>
      </c>
      <c r="F4" s="122" t="str">
        <f>IFNA(IF(LEN(VLOOKUP(A4&amp;"."&amp;B4,Sample_Data_Columns!E:G,3,FALSE))=0,"",VLOOKUP(A4&amp;"."&amp;B4,Sample_Data_Columns!E:G,3,FALSE)),"")</f>
        <v>2023-05-19T13:54:12.000+0000</v>
      </c>
      <c r="G4" s="122">
        <f>VLOOKUP(B4,Sample_Field_Counts!A:B,2,false)</f>
        <v>1386307</v>
      </c>
      <c r="H4" s="139" t="s">
        <v>7743</v>
      </c>
      <c r="I4" s="122">
        <f>VLOOKUP(B4,Sample_Field_Counts!A:D,4,false)</f>
        <v>894511</v>
      </c>
      <c r="J4" s="139" t="s">
        <v>7743</v>
      </c>
      <c r="K4" s="139" t="s">
        <v>7743</v>
      </c>
      <c r="L4" s="56"/>
      <c r="M4" s="56" t="s">
        <v>60</v>
      </c>
      <c r="N4" s="69" t="s">
        <v>7464</v>
      </c>
      <c r="O4" s="74" t="str">
        <f t="shared" si="1"/>
        <v/>
      </c>
      <c r="P4" s="72" t="str">
        <f t="shared" si="2"/>
        <v/>
      </c>
      <c r="Q4" s="73" t="s">
        <v>7457</v>
      </c>
      <c r="R4" s="214" t="s">
        <v>7745</v>
      </c>
      <c r="S4" s="44"/>
      <c r="T4" s="44"/>
      <c r="U4" s="44"/>
      <c r="V4" s="44"/>
      <c r="W4" s="78"/>
      <c r="X4" s="44"/>
      <c r="Z4" s="281" t="s">
        <v>2993</v>
      </c>
      <c r="AA4" s="12" t="s">
        <v>7461</v>
      </c>
    </row>
    <row r="5" ht="14.25" customHeight="1">
      <c r="A5" s="14" t="s">
        <v>33</v>
      </c>
      <c r="B5" s="14" t="s">
        <v>137</v>
      </c>
      <c r="C5" s="14" t="s">
        <v>138</v>
      </c>
      <c r="D5" s="14"/>
      <c r="E5" s="122" t="str">
        <f>IFNA(IF(LEN(VLOOKUP(A5&amp;"."&amp;B5,Sample_Data_Columns!A:C,3,FALSE))=0,"",VLOOKUP(A5&amp;"."&amp;B5,Sample_Data_Columns!A:C,3,FALSE)),"")</f>
        <v>0057U000001fcUaQAI</v>
      </c>
      <c r="F5" s="122" t="str">
        <f>IFNA(IF(LEN(VLOOKUP(A5&amp;"."&amp;B5,Sample_Data_Columns!E:G,3,FALSE))=0,"",VLOOKUP(A5&amp;"."&amp;B5,Sample_Data_Columns!E:G,3,FALSE)),"")</f>
        <v>0057U000001fcUaQAI</v>
      </c>
      <c r="G5" s="122">
        <f>VLOOKUP(B5,Sample_Field_Counts!A:B,2,false)</f>
        <v>1386307</v>
      </c>
      <c r="H5" s="139" t="s">
        <v>7743</v>
      </c>
      <c r="I5" s="122">
        <f>VLOOKUP(B5,Sample_Field_Counts!A:D,4,false)</f>
        <v>894511</v>
      </c>
      <c r="J5" s="139" t="s">
        <v>7743</v>
      </c>
      <c r="K5" s="139" t="s">
        <v>7743</v>
      </c>
      <c r="L5" s="56"/>
      <c r="M5" s="56" t="s">
        <v>60</v>
      </c>
      <c r="N5" s="69" t="s">
        <v>7464</v>
      </c>
      <c r="O5" s="60" t="str">
        <f t="shared" si="1"/>
        <v/>
      </c>
      <c r="P5" s="57" t="str">
        <f t="shared" si="2"/>
        <v/>
      </c>
      <c r="Q5" s="73" t="s">
        <v>7457</v>
      </c>
      <c r="R5" s="214" t="s">
        <v>7746</v>
      </c>
      <c r="S5" s="44"/>
      <c r="T5" s="44"/>
      <c r="U5" s="44"/>
      <c r="V5" s="44"/>
      <c r="W5" s="78"/>
      <c r="X5" s="44"/>
      <c r="Z5" s="281" t="s">
        <v>2993</v>
      </c>
      <c r="AA5" s="12" t="s">
        <v>7461</v>
      </c>
    </row>
    <row r="6" ht="14.25" customHeight="1">
      <c r="A6" s="14" t="s">
        <v>33</v>
      </c>
      <c r="B6" s="14" t="s">
        <v>141</v>
      </c>
      <c r="C6" s="14" t="s">
        <v>142</v>
      </c>
      <c r="D6" s="14"/>
      <c r="E6" s="122" t="str">
        <f>IFNA(IF(LEN(VLOOKUP(A6&amp;"."&amp;B6,Sample_Data_Columns!A:C,3,FALSE))=0,"",VLOOKUP(A6&amp;"."&amp;B6,Sample_Data_Columns!A:C,3,FALSE)),"")</f>
        <v>CP-0000000540</v>
      </c>
      <c r="F6" s="122" t="str">
        <f>IFNA(IF(LEN(VLOOKUP(A6&amp;"."&amp;B6,Sample_Data_Columns!E:G,3,FALSE))=0,"",VLOOKUP(A6&amp;"."&amp;B6,Sample_Data_Columns!E:G,3,FALSE)),"")</f>
        <v>CP-0000000540</v>
      </c>
      <c r="G6" s="122">
        <f>VLOOKUP(B6,Sample_Field_Counts!A:B,2,false)</f>
        <v>1386307</v>
      </c>
      <c r="H6" s="139" t="s">
        <v>7743</v>
      </c>
      <c r="I6" s="122">
        <f>VLOOKUP(B6,Sample_Field_Counts!A:D,4,false)</f>
        <v>894511</v>
      </c>
      <c r="J6" s="139" t="s">
        <v>7743</v>
      </c>
      <c r="K6" s="139" t="s">
        <v>7743</v>
      </c>
      <c r="L6" s="56"/>
      <c r="M6" s="56" t="s">
        <v>60</v>
      </c>
      <c r="N6" s="69" t="s">
        <v>7464</v>
      </c>
      <c r="O6" s="60" t="str">
        <f t="shared" si="1"/>
        <v/>
      </c>
      <c r="P6" s="57" t="str">
        <f t="shared" si="2"/>
        <v/>
      </c>
      <c r="Q6" s="73" t="s">
        <v>7457</v>
      </c>
      <c r="R6" s="214" t="s">
        <v>7746</v>
      </c>
      <c r="S6" s="44"/>
      <c r="T6" s="44"/>
      <c r="U6" s="44"/>
      <c r="V6" s="44"/>
      <c r="W6" s="78"/>
      <c r="X6" s="44"/>
      <c r="Z6" s="281" t="s">
        <v>2993</v>
      </c>
      <c r="AA6" s="12" t="s">
        <v>7461</v>
      </c>
    </row>
    <row r="7" ht="14.25" customHeight="1">
      <c r="A7" s="14" t="s">
        <v>33</v>
      </c>
      <c r="B7" s="14" t="s">
        <v>147</v>
      </c>
      <c r="C7" s="14" t="s">
        <v>133</v>
      </c>
      <c r="D7" s="14"/>
      <c r="E7" s="122" t="str">
        <f>IFNA(IF(LEN(VLOOKUP(A7&amp;"."&amp;B7,Sample_Data_Columns!A:C,3,FALSE))=0,"",VLOOKUP(A7&amp;"."&amp;B7,Sample_Data_Columns!A:C,3,FALSE)),"")</f>
        <v>2023-05-19T13:54:12.000+0000</v>
      </c>
      <c r="F7" s="122" t="str">
        <f>IFNA(IF(LEN(VLOOKUP(A7&amp;"."&amp;B7,Sample_Data_Columns!E:G,3,FALSE))=0,"",VLOOKUP(A7&amp;"."&amp;B7,Sample_Data_Columns!E:G,3,FALSE)),"")</f>
        <v>2023-05-19T13:54:12.000+0000</v>
      </c>
      <c r="G7" s="122">
        <f>VLOOKUP(B7,Sample_Field_Counts!A:B,2,false)</f>
        <v>1386307</v>
      </c>
      <c r="H7" s="139" t="s">
        <v>7743</v>
      </c>
      <c r="I7" s="122">
        <f>VLOOKUP(B7,Sample_Field_Counts!A:D,4,false)</f>
        <v>894511</v>
      </c>
      <c r="J7" s="139" t="s">
        <v>7743</v>
      </c>
      <c r="K7" s="139" t="s">
        <v>7743</v>
      </c>
      <c r="L7" s="56"/>
      <c r="M7" s="56" t="s">
        <v>60</v>
      </c>
      <c r="N7" s="69" t="s">
        <v>7464</v>
      </c>
      <c r="O7" s="60" t="str">
        <f t="shared" si="1"/>
        <v/>
      </c>
      <c r="P7" s="57" t="str">
        <f t="shared" si="2"/>
        <v/>
      </c>
      <c r="Q7" s="73" t="s">
        <v>7457</v>
      </c>
      <c r="R7" s="214" t="s">
        <v>7746</v>
      </c>
      <c r="S7" s="44"/>
      <c r="T7" s="44"/>
      <c r="U7" s="44"/>
      <c r="V7" s="44"/>
      <c r="W7" s="78"/>
      <c r="X7" s="44"/>
      <c r="Z7" s="281" t="s">
        <v>2993</v>
      </c>
      <c r="AA7" s="12" t="s">
        <v>7461</v>
      </c>
    </row>
    <row r="8" ht="14.25" customHeight="1">
      <c r="A8" s="14" t="s">
        <v>33</v>
      </c>
      <c r="B8" s="14" t="s">
        <v>150</v>
      </c>
      <c r="C8" s="14" t="s">
        <v>151</v>
      </c>
      <c r="D8" s="14"/>
      <c r="E8" s="122" t="str">
        <f>IFNA(IF(LEN(VLOOKUP(A8&amp;"."&amp;B8,Sample_Data_Columns!A:C,3,FALSE))=0,"",VLOOKUP(A8&amp;"."&amp;B8,Sample_Data_Columns!A:C,3,FALSE)),"")</f>
        <v>0057U000001fcUaQAI</v>
      </c>
      <c r="F8" s="122" t="str">
        <f>IFNA(IF(LEN(VLOOKUP(A8&amp;"."&amp;B8,Sample_Data_Columns!E:G,3,FALSE))=0,"",VLOOKUP(A8&amp;"."&amp;B8,Sample_Data_Columns!E:G,3,FALSE)),"")</f>
        <v>0057U000001fcUaQAI</v>
      </c>
      <c r="G8" s="122">
        <f>VLOOKUP(B8,Sample_Field_Counts!A:B,2,false)</f>
        <v>1386307</v>
      </c>
      <c r="H8" s="139" t="s">
        <v>7743</v>
      </c>
      <c r="I8" s="122">
        <f>VLOOKUP(B8,Sample_Field_Counts!A:D,4,false)</f>
        <v>894511</v>
      </c>
      <c r="J8" s="139" t="s">
        <v>7743</v>
      </c>
      <c r="K8" s="139" t="s">
        <v>7743</v>
      </c>
      <c r="L8" s="56"/>
      <c r="M8" s="56" t="s">
        <v>60</v>
      </c>
      <c r="N8" s="69" t="s">
        <v>7464</v>
      </c>
      <c r="O8" s="60" t="str">
        <f t="shared" si="1"/>
        <v/>
      </c>
      <c r="P8" s="57" t="str">
        <f t="shared" si="2"/>
        <v/>
      </c>
      <c r="Q8" s="73" t="s">
        <v>7457</v>
      </c>
      <c r="R8" s="214" t="s">
        <v>7746</v>
      </c>
      <c r="S8" s="44"/>
      <c r="T8" s="44"/>
      <c r="U8" s="44"/>
      <c r="V8" s="44"/>
      <c r="W8" s="78"/>
      <c r="X8" s="44"/>
      <c r="Z8" s="281" t="s">
        <v>2993</v>
      </c>
      <c r="AA8" s="12" t="s">
        <v>7461</v>
      </c>
    </row>
    <row r="9" ht="14.25" customHeight="1">
      <c r="A9" s="14" t="s">
        <v>33</v>
      </c>
      <c r="B9" s="14" t="s">
        <v>155</v>
      </c>
      <c r="C9" s="14" t="s">
        <v>156</v>
      </c>
      <c r="D9" s="14"/>
      <c r="E9" s="57" t="str">
        <f>IFNA(IF(LEN(VLOOKUP(A9&amp;"."&amp;B9,Sample_Data_Columns!A:C,3,FALSE))=0,"",VLOOKUP(A9&amp;"."&amp;B9,Sample_Data_Columns!A:C,3,FALSE)),"")</f>
        <v/>
      </c>
      <c r="F9" s="57" t="str">
        <f>IFNA(IF(LEN(VLOOKUP(A9&amp;"."&amp;B9,Sample_Data_Columns!E:G,3,FALSE))=0,"",VLOOKUP(A9&amp;"."&amp;B9,Sample_Data_Columns!E:G,3,FALSE)),"")</f>
        <v/>
      </c>
      <c r="G9" s="122" t="str">
        <f>VLOOKUP(B9,Sample_Field_Counts!A:B,2,false)</f>
        <v>#N/A</v>
      </c>
      <c r="H9" s="139" t="s">
        <v>7743</v>
      </c>
      <c r="I9" s="122" t="str">
        <f>VLOOKUP(B9,Sample_Field_Counts!A:D,4,false)</f>
        <v>#N/A</v>
      </c>
      <c r="J9" s="139" t="s">
        <v>7743</v>
      </c>
      <c r="K9" s="139" t="s">
        <v>7743</v>
      </c>
      <c r="L9" s="56"/>
      <c r="M9" s="56" t="s">
        <v>60</v>
      </c>
      <c r="N9" s="69" t="s">
        <v>7464</v>
      </c>
      <c r="O9" s="60" t="str">
        <f t="shared" si="1"/>
        <v/>
      </c>
      <c r="P9" s="57" t="str">
        <f t="shared" si="2"/>
        <v/>
      </c>
      <c r="Q9" s="73" t="s">
        <v>7457</v>
      </c>
      <c r="R9" s="214" t="s">
        <v>7746</v>
      </c>
      <c r="S9" s="44"/>
      <c r="T9" s="44"/>
      <c r="U9" s="44"/>
      <c r="V9" s="44"/>
      <c r="W9" s="78"/>
      <c r="X9" s="44"/>
      <c r="Z9" s="281" t="s">
        <v>2993</v>
      </c>
      <c r="AA9" s="12" t="s">
        <v>7461</v>
      </c>
    </row>
    <row r="10" ht="14.25" customHeight="1">
      <c r="A10" s="14" t="s">
        <v>33</v>
      </c>
      <c r="B10" s="14" t="s">
        <v>160</v>
      </c>
      <c r="C10" s="14" t="s">
        <v>161</v>
      </c>
      <c r="D10" s="14"/>
      <c r="E10" s="122" t="str">
        <f>IFNA(IF(LEN(VLOOKUP(A10&amp;"."&amp;B10,Sample_Data_Columns!A:C,3,FALSE))=0,"",VLOOKUP(A10&amp;"."&amp;B10,Sample_Data_Columns!A:C,3,FALSE)),"")</f>
        <v>false</v>
      </c>
      <c r="F10" s="122" t="str">
        <f>IFNA(IF(LEN(VLOOKUP(A10&amp;"."&amp;B10,Sample_Data_Columns!E:G,3,FALSE))=0,"",VLOOKUP(A10&amp;"."&amp;B10,Sample_Data_Columns!E:G,3,FALSE)),"")</f>
        <v>false</v>
      </c>
      <c r="G10" s="122" t="str">
        <f>VLOOKUP(B10,Sample_Field_Counts!A:B,2,false)</f>
        <v>#N/A</v>
      </c>
      <c r="H10" s="139" t="s">
        <v>7743</v>
      </c>
      <c r="I10" s="122" t="str">
        <f>VLOOKUP(B10,Sample_Field_Counts!A:D,4,false)</f>
        <v>#N/A</v>
      </c>
      <c r="J10" s="139" t="s">
        <v>7743</v>
      </c>
      <c r="K10" s="139" t="s">
        <v>7743</v>
      </c>
      <c r="L10" s="56"/>
      <c r="M10" s="56" t="s">
        <v>60</v>
      </c>
      <c r="N10" s="69" t="s">
        <v>7464</v>
      </c>
      <c r="O10" s="60" t="str">
        <f t="shared" si="1"/>
        <v/>
      </c>
      <c r="P10" s="57" t="str">
        <f t="shared" si="2"/>
        <v/>
      </c>
      <c r="Q10" s="73" t="s">
        <v>7457</v>
      </c>
      <c r="R10" s="214" t="s">
        <v>7746</v>
      </c>
      <c r="S10" s="44"/>
      <c r="T10" s="44"/>
      <c r="U10" s="44"/>
      <c r="V10" s="44"/>
      <c r="W10" s="78"/>
      <c r="X10" s="44"/>
      <c r="Z10" s="281" t="s">
        <v>2993</v>
      </c>
      <c r="AA10" s="12" t="s">
        <v>7461</v>
      </c>
    </row>
    <row r="11" ht="14.25" customHeight="1">
      <c r="A11" s="14" t="s">
        <v>33</v>
      </c>
      <c r="B11" s="14" t="s">
        <v>165</v>
      </c>
      <c r="C11" s="14" t="s">
        <v>166</v>
      </c>
      <c r="D11" s="14"/>
      <c r="E11" s="122" t="str">
        <f>IFNA(IF(LEN(VLOOKUP(A11&amp;"."&amp;B11,Sample_Data_Columns!A:C,3,FALSE))=0,"",VLOOKUP(A11&amp;"."&amp;B11,Sample_Data_Columns!A:C,3,FALSE)),"")</f>
        <v>a2M69000004fFIxEAM</v>
      </c>
      <c r="F11" s="122" t="str">
        <f>IFNA(IF(LEN(VLOOKUP(A11&amp;"."&amp;B11,Sample_Data_Columns!E:G,3,FALSE))=0,"",VLOOKUP(A11&amp;"."&amp;B11,Sample_Data_Columns!E:G,3,FALSE)),"")</f>
        <v>a2M69000004fFIxEAM</v>
      </c>
      <c r="G11" s="122">
        <f>VLOOKUP(B11,Sample_Field_Counts!A:B,2,false)</f>
        <v>1386307</v>
      </c>
      <c r="H11" s="139" t="s">
        <v>7743</v>
      </c>
      <c r="I11" s="122">
        <f>VLOOKUP(B11,Sample_Field_Counts!A:D,4,false)</f>
        <v>894511</v>
      </c>
      <c r="J11" s="139" t="s">
        <v>7743</v>
      </c>
      <c r="K11" s="139" t="s">
        <v>7743</v>
      </c>
      <c r="L11" s="56"/>
      <c r="M11" s="56" t="s">
        <v>60</v>
      </c>
      <c r="N11" s="69" t="s">
        <v>7464</v>
      </c>
      <c r="O11" s="60" t="str">
        <f t="shared" si="1"/>
        <v/>
      </c>
      <c r="P11" s="57" t="str">
        <f t="shared" si="2"/>
        <v/>
      </c>
      <c r="Q11" s="73" t="s">
        <v>7457</v>
      </c>
      <c r="R11" s="214" t="s">
        <v>7746</v>
      </c>
      <c r="S11" s="44"/>
      <c r="T11" s="44"/>
      <c r="U11" s="44"/>
      <c r="V11" s="44"/>
      <c r="W11" s="78"/>
      <c r="X11" s="44"/>
      <c r="Z11" s="281" t="s">
        <v>2993</v>
      </c>
      <c r="AA11" s="12" t="s">
        <v>7461</v>
      </c>
    </row>
    <row r="12" ht="14.25" customHeight="1">
      <c r="A12" s="14" t="s">
        <v>33</v>
      </c>
      <c r="B12" s="14" t="s">
        <v>169</v>
      </c>
      <c r="C12" s="14" t="s">
        <v>170</v>
      </c>
      <c r="D12" s="14"/>
      <c r="E12" s="122" t="str">
        <f>IFNA(IF(LEN(VLOOKUP(A12&amp;"."&amp;B12,Sample_Data_Columns!A:C,3,FALSE))=0,"",VLOOKUP(A12&amp;"."&amp;B12,Sample_Data_Columns!A:C,3,FALSE)),"")</f>
        <v>GBP</v>
      </c>
      <c r="F12" s="122" t="str">
        <f>IFNA(IF(LEN(VLOOKUP(A12&amp;"."&amp;B12,Sample_Data_Columns!E:G,3,FALSE))=0,"",VLOOKUP(A12&amp;"."&amp;B12,Sample_Data_Columns!E:G,3,FALSE)),"")</f>
        <v>GBP</v>
      </c>
      <c r="G12" s="122">
        <f>VLOOKUP(B12,Sample_Field_Counts!A:B,2,false)</f>
        <v>1386307</v>
      </c>
      <c r="H12" s="139" t="s">
        <v>7743</v>
      </c>
      <c r="I12" s="122">
        <f>VLOOKUP(B12,Sample_Field_Counts!A:D,4,false)</f>
        <v>894511</v>
      </c>
      <c r="J12" s="139" t="s">
        <v>7743</v>
      </c>
      <c r="K12" s="139" t="s">
        <v>7743</v>
      </c>
      <c r="L12" s="56"/>
      <c r="M12" s="56" t="s">
        <v>60</v>
      </c>
      <c r="N12" s="69" t="s">
        <v>7464</v>
      </c>
      <c r="O12" s="60" t="str">
        <f t="shared" si="1"/>
        <v/>
      </c>
      <c r="P12" s="57" t="str">
        <f t="shared" si="2"/>
        <v/>
      </c>
      <c r="Q12" s="73" t="s">
        <v>7457</v>
      </c>
      <c r="R12" s="214" t="s">
        <v>7746</v>
      </c>
      <c r="S12" s="44"/>
      <c r="T12" s="44"/>
      <c r="U12" s="44"/>
      <c r="V12" s="44"/>
      <c r="W12" s="78"/>
      <c r="X12" s="44"/>
      <c r="Z12" s="281" t="s">
        <v>2993</v>
      </c>
      <c r="AA12" s="12" t="s">
        <v>7461</v>
      </c>
    </row>
    <row r="13" ht="14.25" customHeight="1">
      <c r="A13" s="14" t="s">
        <v>33</v>
      </c>
      <c r="B13" s="14" t="s">
        <v>174</v>
      </c>
      <c r="C13" s="14" t="s">
        <v>133</v>
      </c>
      <c r="D13" s="14"/>
      <c r="E13" s="122" t="str">
        <f>IFNA(IF(LEN(VLOOKUP(A13&amp;"."&amp;B13,Sample_Data_Columns!A:C,3,FALSE))=0,"",VLOOKUP(A13&amp;"."&amp;B13,Sample_Data_Columns!A:C,3,FALSE)),"")</f>
        <v>2023-05-19T13:54:12.000+0000</v>
      </c>
      <c r="F13" s="122" t="str">
        <f>IFNA(IF(LEN(VLOOKUP(A13&amp;"."&amp;B13,Sample_Data_Columns!E:G,3,FALSE))=0,"",VLOOKUP(A13&amp;"."&amp;B13,Sample_Data_Columns!E:G,3,FALSE)),"")</f>
        <v>2023-05-19T13:54:12.000+0000</v>
      </c>
      <c r="G13" s="122">
        <f>VLOOKUP(B13,Sample_Field_Counts!A:B,2,false)</f>
        <v>1386307</v>
      </c>
      <c r="H13" s="139" t="s">
        <v>7743</v>
      </c>
      <c r="I13" s="122">
        <f>VLOOKUP(B13,Sample_Field_Counts!A:D,4,false)</f>
        <v>894511</v>
      </c>
      <c r="J13" s="139" t="s">
        <v>7743</v>
      </c>
      <c r="K13" s="139" t="s">
        <v>7743</v>
      </c>
      <c r="L13" s="56"/>
      <c r="M13" s="56" t="s">
        <v>60</v>
      </c>
      <c r="N13" s="69" t="s">
        <v>7464</v>
      </c>
      <c r="O13" s="60" t="str">
        <f t="shared" si="1"/>
        <v/>
      </c>
      <c r="P13" s="57" t="str">
        <f t="shared" si="2"/>
        <v/>
      </c>
      <c r="Q13" s="73" t="s">
        <v>7457</v>
      </c>
      <c r="R13" s="214" t="s">
        <v>7746</v>
      </c>
      <c r="S13" s="44"/>
      <c r="T13" s="44"/>
      <c r="U13" s="44"/>
      <c r="V13" s="44"/>
      <c r="W13" s="78"/>
      <c r="X13" s="44"/>
      <c r="Z13" s="281" t="s">
        <v>2993</v>
      </c>
      <c r="AA13" s="12" t="s">
        <v>7461</v>
      </c>
    </row>
    <row r="14" ht="14.25" customHeight="1">
      <c r="A14" s="14" t="s">
        <v>33</v>
      </c>
      <c r="B14" s="14" t="s">
        <v>177</v>
      </c>
      <c r="C14" s="14" t="s">
        <v>151</v>
      </c>
      <c r="D14" s="14"/>
      <c r="E14" s="122" t="str">
        <f>IFNA(IF(LEN(VLOOKUP(A14&amp;"."&amp;B14,Sample_Data_Columns!A:C,3,FALSE))=0,"",VLOOKUP(A14&amp;"."&amp;B14,Sample_Data_Columns!A:C,3,FALSE)),"")</f>
        <v>0057U000001fcUaQAI</v>
      </c>
      <c r="F14" s="122" t="str">
        <f>IFNA(IF(LEN(VLOOKUP(A14&amp;"."&amp;B14,Sample_Data_Columns!E:G,3,FALSE))=0,"",VLOOKUP(A14&amp;"."&amp;B14,Sample_Data_Columns!E:G,3,FALSE)),"")</f>
        <v>0057U000001fcUaQAI</v>
      </c>
      <c r="G14" s="122">
        <f>VLOOKUP(B14,Sample_Field_Counts!A:B,2,false)</f>
        <v>1386307</v>
      </c>
      <c r="H14" s="139" t="s">
        <v>7743</v>
      </c>
      <c r="I14" s="122">
        <f>VLOOKUP(B14,Sample_Field_Counts!A:D,4,false)</f>
        <v>894511</v>
      </c>
      <c r="J14" s="139" t="s">
        <v>7743</v>
      </c>
      <c r="K14" s="139" t="s">
        <v>7743</v>
      </c>
      <c r="L14" s="56"/>
      <c r="M14" s="56" t="s">
        <v>60</v>
      </c>
      <c r="N14" s="69" t="s">
        <v>7464</v>
      </c>
      <c r="O14" s="60" t="str">
        <f t="shared" si="1"/>
        <v/>
      </c>
      <c r="P14" s="57" t="str">
        <f t="shared" si="2"/>
        <v/>
      </c>
      <c r="Q14" s="73" t="s">
        <v>7457</v>
      </c>
      <c r="R14" s="214" t="s">
        <v>7746</v>
      </c>
      <c r="S14" s="44"/>
      <c r="T14" s="44"/>
      <c r="U14" s="44"/>
      <c r="V14" s="44"/>
      <c r="W14" s="78"/>
      <c r="X14" s="44"/>
      <c r="Z14" s="281" t="s">
        <v>2993</v>
      </c>
      <c r="AA14" s="12" t="s">
        <v>7461</v>
      </c>
    </row>
    <row r="15" ht="14.25" customHeight="1">
      <c r="A15" s="14" t="s">
        <v>33</v>
      </c>
      <c r="B15" s="14" t="s">
        <v>192</v>
      </c>
      <c r="C15" s="14" t="s">
        <v>193</v>
      </c>
      <c r="D15" s="14" t="s">
        <v>195</v>
      </c>
      <c r="E15" s="57" t="str">
        <f>IFNA(IF(LEN(VLOOKUP(A15&amp;"."&amp;B15,Sample_Data_Columns!A:C,3,FALSE))=0,"",VLOOKUP(A15&amp;"."&amp;B15,Sample_Data_Columns!A:C,3,FALSE)),"")</f>
        <v/>
      </c>
      <c r="F15" s="57" t="str">
        <f>IFNA(IF(LEN(VLOOKUP(A15&amp;"."&amp;B15,Sample_Data_Columns!E:G,3,FALSE))=0,"",VLOOKUP(A15&amp;"."&amp;B15,Sample_Data_Columns!E:G,3,FALSE)),"")</f>
        <v/>
      </c>
      <c r="G15" s="56">
        <f>VLOOKUP(B15,Sample_Field_Counts!A:B,2,false)</f>
        <v>0</v>
      </c>
      <c r="H15" s="139" t="s">
        <v>7743</v>
      </c>
      <c r="I15" s="56">
        <f>VLOOKUP(B15,Sample_Field_Counts!A:D,4,false)</f>
        <v>0</v>
      </c>
      <c r="J15" s="139" t="s">
        <v>7743</v>
      </c>
      <c r="K15" s="139" t="s">
        <v>7743</v>
      </c>
      <c r="L15" s="56"/>
      <c r="M15" s="56" t="s">
        <v>60</v>
      </c>
      <c r="N15" s="69" t="s">
        <v>7464</v>
      </c>
      <c r="O15" s="74" t="str">
        <f t="shared" si="1"/>
        <v/>
      </c>
      <c r="P15" s="72" t="str">
        <f t="shared" si="2"/>
        <v/>
      </c>
      <c r="Q15" s="73" t="s">
        <v>7457</v>
      </c>
      <c r="R15" s="208" t="s">
        <v>7744</v>
      </c>
      <c r="S15" s="44"/>
      <c r="T15" s="44"/>
      <c r="U15" s="44"/>
      <c r="V15" s="44"/>
      <c r="W15" s="78"/>
      <c r="X15" s="44"/>
      <c r="Z15" s="281" t="s">
        <v>2993</v>
      </c>
      <c r="AA15" s="12" t="s">
        <v>7461</v>
      </c>
    </row>
    <row r="16" ht="14.25" customHeight="1">
      <c r="A16" s="14" t="s">
        <v>33</v>
      </c>
      <c r="B16" s="14" t="s">
        <v>413</v>
      </c>
      <c r="C16" s="14" t="s">
        <v>407</v>
      </c>
      <c r="D16" s="14" t="s">
        <v>924</v>
      </c>
      <c r="E16" s="57" t="str">
        <f>IFNA(IF(LEN(VLOOKUP(A16&amp;"."&amp;B16,Sample_Data_Columns!A:C,3,FALSE))=0,"",VLOOKUP(A16&amp;"."&amp;B16,Sample_Data_Columns!A:C,3,FALSE)),"")</f>
        <v/>
      </c>
      <c r="F16" s="57" t="str">
        <f>IFNA(IF(LEN(VLOOKUP(A16&amp;"."&amp;B16,Sample_Data_Columns!E:G,3,FALSE))=0,"",VLOOKUP(A16&amp;"."&amp;B16,Sample_Data_Columns!E:G,3,FALSE)),"")</f>
        <v/>
      </c>
      <c r="G16" s="122" t="str">
        <f>VLOOKUP(B16,Sample_Field_Counts!A:B,2,false)</f>
        <v>#N/A</v>
      </c>
      <c r="H16" s="139" t="s">
        <v>7743</v>
      </c>
      <c r="I16" s="122" t="str">
        <f>VLOOKUP(B16,Sample_Field_Counts!A:D,4,false)</f>
        <v>#N/A</v>
      </c>
      <c r="J16" s="139" t="s">
        <v>7743</v>
      </c>
      <c r="K16" s="139" t="s">
        <v>7743</v>
      </c>
      <c r="L16" s="56"/>
      <c r="M16" s="56" t="s">
        <v>60</v>
      </c>
      <c r="N16" s="69" t="s">
        <v>7464</v>
      </c>
      <c r="O16" s="74" t="str">
        <f t="shared" si="1"/>
        <v/>
      </c>
      <c r="P16" s="72" t="str">
        <f t="shared" si="2"/>
        <v/>
      </c>
      <c r="Q16" s="73" t="s">
        <v>7457</v>
      </c>
      <c r="R16" s="208" t="s">
        <v>7744</v>
      </c>
      <c r="S16" s="44"/>
      <c r="T16" s="44"/>
      <c r="U16" s="44"/>
      <c r="V16" s="44"/>
      <c r="W16" s="78"/>
      <c r="X16" s="44"/>
      <c r="Z16" s="281" t="s">
        <v>2993</v>
      </c>
      <c r="AA16" s="12" t="s">
        <v>7461</v>
      </c>
    </row>
    <row r="17" ht="14.25" customHeight="1">
      <c r="A17" s="14" t="s">
        <v>33</v>
      </c>
      <c r="B17" s="14" t="s">
        <v>927</v>
      </c>
      <c r="C17" s="14" t="s">
        <v>928</v>
      </c>
      <c r="D17" s="14" t="s">
        <v>930</v>
      </c>
      <c r="E17" s="122" t="str">
        <f>IFNA(IF(LEN(VLOOKUP(A17&amp;"."&amp;B17,Sample_Data_Columns!A:C,3,FALSE))=0,"",VLOOKUP(A17&amp;"."&amp;B17,Sample_Data_Columns!A:C,3,FALSE)),"")</f>
        <v>a4969000000sjgQAAQ</v>
      </c>
      <c r="F17" s="122" t="str">
        <f>IFNA(IF(LEN(VLOOKUP(A17&amp;"."&amp;B17,Sample_Data_Columns!E:G,3,FALSE))=0,"",VLOOKUP(A17&amp;"."&amp;B17,Sample_Data_Columns!E:G,3,FALSE)),"")</f>
        <v>a4969000000sjgQAAQ</v>
      </c>
      <c r="G17" s="122" t="str">
        <f>VLOOKUP(B17,Sample_Field_Counts!A:B,2,false)</f>
        <v>#N/A</v>
      </c>
      <c r="H17" s="139" t="s">
        <v>7743</v>
      </c>
      <c r="I17" s="122" t="str">
        <f>VLOOKUP(B17,Sample_Field_Counts!A:D,4,false)</f>
        <v>#N/A</v>
      </c>
      <c r="J17" s="139" t="s">
        <v>7743</v>
      </c>
      <c r="K17" s="139" t="s">
        <v>7743</v>
      </c>
      <c r="L17" s="56"/>
      <c r="M17" s="56" t="s">
        <v>60</v>
      </c>
      <c r="N17" s="56" t="s">
        <v>2377</v>
      </c>
      <c r="O17" s="60" t="str">
        <f t="shared" si="1"/>
        <v/>
      </c>
      <c r="P17" s="57" t="str">
        <f t="shared" si="2"/>
        <v/>
      </c>
      <c r="Q17" s="73" t="s">
        <v>7457</v>
      </c>
      <c r="R17" s="59" t="s">
        <v>7747</v>
      </c>
      <c r="S17" s="44"/>
      <c r="T17" s="44"/>
      <c r="U17" s="44"/>
      <c r="V17" s="44"/>
      <c r="W17" s="78"/>
      <c r="X17" s="44"/>
      <c r="Z17" s="281" t="s">
        <v>2993</v>
      </c>
      <c r="AA17" s="12" t="s">
        <v>7461</v>
      </c>
    </row>
    <row r="18" ht="14.25" customHeight="1">
      <c r="A18" s="14" t="s">
        <v>33</v>
      </c>
      <c r="B18" s="14" t="s">
        <v>927</v>
      </c>
      <c r="C18" s="14" t="s">
        <v>928</v>
      </c>
      <c r="D18" s="14" t="s">
        <v>930</v>
      </c>
      <c r="E18" s="122" t="str">
        <f>IFNA(IF(LEN(VLOOKUP(A18&amp;"."&amp;B18,Sample_Data_Columns!A:C,3,FALSE))=0,"",VLOOKUP(A18&amp;"."&amp;B18,Sample_Data_Columns!A:C,3,FALSE)),"")</f>
        <v>a4969000000sjgQAAQ</v>
      </c>
      <c r="F18" s="122" t="str">
        <f>IFNA(IF(LEN(VLOOKUP(A18&amp;"."&amp;B18,Sample_Data_Columns!E:G,3,FALSE))=0,"",VLOOKUP(A18&amp;"."&amp;B18,Sample_Data_Columns!E:G,3,FALSE)),"")</f>
        <v>a4969000000sjgQAAQ</v>
      </c>
      <c r="G18" s="122" t="str">
        <f>VLOOKUP(B18,Sample_Field_Counts!A:B,2,false)</f>
        <v>#N/A</v>
      </c>
      <c r="H18" s="139" t="s">
        <v>7743</v>
      </c>
      <c r="I18" s="122" t="str">
        <f>VLOOKUP(B18,Sample_Field_Counts!A:D,4,false)</f>
        <v>#N/A</v>
      </c>
      <c r="J18" s="139" t="s">
        <v>7743</v>
      </c>
      <c r="K18" s="139" t="s">
        <v>7743</v>
      </c>
      <c r="L18" s="56"/>
      <c r="M18" s="56" t="s">
        <v>60</v>
      </c>
      <c r="N18" s="56" t="s">
        <v>2166</v>
      </c>
      <c r="O18" s="60" t="str">
        <f t="shared" si="1"/>
        <v/>
      </c>
      <c r="P18" s="57" t="str">
        <f t="shared" si="2"/>
        <v/>
      </c>
      <c r="Q18" s="73" t="s">
        <v>7457</v>
      </c>
      <c r="R18" s="134" t="s">
        <v>7748</v>
      </c>
      <c r="S18" s="44"/>
      <c r="T18" s="44"/>
      <c r="U18" s="44"/>
      <c r="V18" s="44"/>
      <c r="W18" s="78"/>
      <c r="X18" s="44"/>
      <c r="Z18" s="281" t="s">
        <v>2993</v>
      </c>
      <c r="AA18" s="12" t="s">
        <v>7461</v>
      </c>
    </row>
    <row r="19" ht="14.25" customHeight="1">
      <c r="A19" s="14" t="s">
        <v>33</v>
      </c>
      <c r="B19" s="14" t="s">
        <v>933</v>
      </c>
      <c r="C19" s="14" t="s">
        <v>395</v>
      </c>
      <c r="D19" s="14" t="s">
        <v>935</v>
      </c>
      <c r="E19" s="57" t="str">
        <f>IFNA(IF(LEN(VLOOKUP(A19&amp;"."&amp;B19,Sample_Data_Columns!A:C,3,FALSE))=0,"",VLOOKUP(A19&amp;"."&amp;B19,Sample_Data_Columns!A:C,3,FALSE)),"")</f>
        <v/>
      </c>
      <c r="F19" s="57" t="str">
        <f>IFNA(IF(LEN(VLOOKUP(A19&amp;"."&amp;B19,Sample_Data_Columns!E:G,3,FALSE))=0,"",VLOOKUP(A19&amp;"."&amp;B19,Sample_Data_Columns!E:G,3,FALSE)),"")</f>
        <v/>
      </c>
      <c r="G19" s="122" t="str">
        <f>VLOOKUP(B19,Sample_Field_Counts!A:B,2,false)</f>
        <v>#N/A</v>
      </c>
      <c r="H19" s="139" t="s">
        <v>7743</v>
      </c>
      <c r="I19" s="122" t="str">
        <f>VLOOKUP(B19,Sample_Field_Counts!A:D,4,false)</f>
        <v>#N/A</v>
      </c>
      <c r="J19" s="139" t="s">
        <v>7743</v>
      </c>
      <c r="K19" s="139" t="s">
        <v>7743</v>
      </c>
      <c r="L19" s="56"/>
      <c r="M19" s="56" t="s">
        <v>60</v>
      </c>
      <c r="N19" s="69" t="s">
        <v>7464</v>
      </c>
      <c r="O19" s="74" t="str">
        <f t="shared" si="1"/>
        <v/>
      </c>
      <c r="P19" s="72" t="str">
        <f t="shared" si="2"/>
        <v/>
      </c>
      <c r="Q19" s="73" t="s">
        <v>7457</v>
      </c>
      <c r="R19" s="208" t="s">
        <v>7744</v>
      </c>
      <c r="S19" s="44"/>
      <c r="T19" s="44"/>
      <c r="U19" s="44"/>
      <c r="V19" s="44"/>
      <c r="W19" s="78"/>
      <c r="X19" s="44"/>
      <c r="Z19" s="281" t="s">
        <v>2993</v>
      </c>
      <c r="AA19" s="12" t="s">
        <v>7461</v>
      </c>
    </row>
    <row r="20" ht="14.25" customHeight="1">
      <c r="A20" s="14" t="s">
        <v>33</v>
      </c>
      <c r="B20" s="14" t="s">
        <v>215</v>
      </c>
      <c r="C20" s="14" t="s">
        <v>216</v>
      </c>
      <c r="D20" s="14" t="s">
        <v>217</v>
      </c>
      <c r="E20" s="122" t="str">
        <f>IFNA(IF(LEN(VLOOKUP(A20&amp;"."&amp;B20,Sample_Data_Columns!A:C,3,FALSE))=0,"",VLOOKUP(A20&amp;"."&amp;B20,Sample_Data_Columns!A:C,3,FALSE)),"")</f>
        <v>oce__callpresentation__c-5FE9BF29-FC45-44F2-A7F9-EDB658A6999F</v>
      </c>
      <c r="F20" s="122" t="str">
        <f>IFNA(IF(LEN(VLOOKUP(A20&amp;"."&amp;B20,Sample_Data_Columns!E:G,3,FALSE))=0,"",VLOOKUP(A20&amp;"."&amp;B20,Sample_Data_Columns!E:G,3,FALSE)),"")</f>
        <v>oce__callpresentation__c-5FE9BF29-FC45-44F2-A7F9-EDB658A6999F</v>
      </c>
      <c r="G20" s="122">
        <f>VLOOKUP(B20,Sample_Field_Counts!A:B,2,false)</f>
        <v>768195</v>
      </c>
      <c r="H20" s="139" t="s">
        <v>7743</v>
      </c>
      <c r="I20" s="122">
        <f>VLOOKUP(B20,Sample_Field_Counts!A:D,4,false)</f>
        <v>511140</v>
      </c>
      <c r="J20" s="139" t="s">
        <v>7743</v>
      </c>
      <c r="K20" s="139" t="s">
        <v>7743</v>
      </c>
      <c r="L20" s="56"/>
      <c r="M20" s="56" t="s">
        <v>60</v>
      </c>
      <c r="N20" s="69" t="s">
        <v>7464</v>
      </c>
      <c r="O20" s="60" t="str">
        <f t="shared" si="1"/>
        <v/>
      </c>
      <c r="P20" s="57" t="str">
        <f t="shared" si="2"/>
        <v/>
      </c>
      <c r="Q20" s="73" t="s">
        <v>7457</v>
      </c>
      <c r="R20" s="214" t="s">
        <v>7746</v>
      </c>
      <c r="S20" s="44"/>
      <c r="T20" s="44"/>
      <c r="U20" s="44"/>
      <c r="V20" s="44"/>
      <c r="W20" s="78"/>
      <c r="X20" s="44"/>
      <c r="Z20" s="281" t="s">
        <v>2993</v>
      </c>
      <c r="AA20" s="12" t="s">
        <v>7461</v>
      </c>
    </row>
    <row r="21" ht="14.25" customHeight="1">
      <c r="A21" s="14" t="s">
        <v>33</v>
      </c>
      <c r="B21" s="14" t="s">
        <v>220</v>
      </c>
      <c r="C21" s="14" t="s">
        <v>133</v>
      </c>
      <c r="D21" s="14" t="s">
        <v>355</v>
      </c>
      <c r="E21" s="122" t="str">
        <f>IFNA(IF(LEN(VLOOKUP(A21&amp;"."&amp;B21,Sample_Data_Columns!A:C,3,FALSE))=0,"",VLOOKUP(A21&amp;"."&amp;B21,Sample_Data_Columns!A:C,3,FALSE)),"")</f>
        <v>2023-05-19T13:52:59.000+0000</v>
      </c>
      <c r="F21" s="122" t="str">
        <f>IFNA(IF(LEN(VLOOKUP(A21&amp;"."&amp;B21,Sample_Data_Columns!E:G,3,FALSE))=0,"",VLOOKUP(A21&amp;"."&amp;B21,Sample_Data_Columns!E:G,3,FALSE)),"")</f>
        <v>2023-05-19T13:52:59.000+0000</v>
      </c>
      <c r="G21" s="122">
        <f>VLOOKUP(B21,Sample_Field_Counts!A:B,2,false)</f>
        <v>801377</v>
      </c>
      <c r="H21" s="139" t="s">
        <v>7743</v>
      </c>
      <c r="I21" s="122">
        <f>VLOOKUP(B21,Sample_Field_Counts!A:D,4,false)</f>
        <v>517157</v>
      </c>
      <c r="J21" s="139" t="s">
        <v>7743</v>
      </c>
      <c r="K21" s="139" t="s">
        <v>7743</v>
      </c>
      <c r="L21" s="56"/>
      <c r="M21" s="56" t="s">
        <v>60</v>
      </c>
      <c r="N21" s="69" t="s">
        <v>7464</v>
      </c>
      <c r="O21" s="60" t="str">
        <f t="shared" si="1"/>
        <v/>
      </c>
      <c r="P21" s="57" t="str">
        <f t="shared" si="2"/>
        <v/>
      </c>
      <c r="Q21" s="73" t="s">
        <v>7457</v>
      </c>
      <c r="R21" s="214" t="s">
        <v>7746</v>
      </c>
      <c r="S21" s="44"/>
      <c r="T21" s="44"/>
      <c r="U21" s="44"/>
      <c r="V21" s="44"/>
      <c r="W21" s="78"/>
      <c r="X21" s="44"/>
      <c r="Z21" s="281" t="s">
        <v>2993</v>
      </c>
      <c r="AA21" s="12" t="s">
        <v>7461</v>
      </c>
    </row>
    <row r="22" ht="14.25" customHeight="1">
      <c r="A22" s="14" t="s">
        <v>33</v>
      </c>
      <c r="B22" s="14" t="s">
        <v>223</v>
      </c>
      <c r="C22" s="14" t="s">
        <v>151</v>
      </c>
      <c r="D22" s="14" t="s">
        <v>357</v>
      </c>
      <c r="E22" s="122" t="str">
        <f>IFNA(IF(LEN(VLOOKUP(A22&amp;"."&amp;B22,Sample_Data_Columns!A:C,3,FALSE))=0,"",VLOOKUP(A22&amp;"."&amp;B22,Sample_Data_Columns!A:C,3,FALSE)),"")</f>
        <v>0057U000001fcUaQAI</v>
      </c>
      <c r="F22" s="122" t="str">
        <f>IFNA(IF(LEN(VLOOKUP(A22&amp;"."&amp;B22,Sample_Data_Columns!E:G,3,FALSE))=0,"",VLOOKUP(A22&amp;"."&amp;B22,Sample_Data_Columns!E:G,3,FALSE)),"")</f>
        <v>0057U000001fcUaQAI</v>
      </c>
      <c r="G22" s="122">
        <f>VLOOKUP(B22,Sample_Field_Counts!A:B,2,false)</f>
        <v>801377</v>
      </c>
      <c r="H22" s="139" t="s">
        <v>7743</v>
      </c>
      <c r="I22" s="122">
        <f>VLOOKUP(B22,Sample_Field_Counts!A:D,4,false)</f>
        <v>517157</v>
      </c>
      <c r="J22" s="139" t="s">
        <v>7743</v>
      </c>
      <c r="K22" s="139" t="s">
        <v>7743</v>
      </c>
      <c r="L22" s="56"/>
      <c r="M22" s="56" t="s">
        <v>60</v>
      </c>
      <c r="N22" s="69" t="s">
        <v>7464</v>
      </c>
      <c r="O22" s="60" t="str">
        <f t="shared" si="1"/>
        <v/>
      </c>
      <c r="P22" s="57" t="str">
        <f t="shared" si="2"/>
        <v/>
      </c>
      <c r="Q22" s="73" t="s">
        <v>7457</v>
      </c>
      <c r="R22" s="214" t="s">
        <v>7746</v>
      </c>
      <c r="S22" s="44"/>
      <c r="T22" s="44"/>
      <c r="U22" s="44"/>
      <c r="V22" s="44"/>
      <c r="W22" s="78"/>
      <c r="X22" s="44"/>
      <c r="Z22" s="281" t="s">
        <v>2993</v>
      </c>
      <c r="AA22" s="12" t="s">
        <v>7461</v>
      </c>
    </row>
    <row r="23" ht="14.25" customHeight="1">
      <c r="A23" s="14" t="s">
        <v>33</v>
      </c>
      <c r="B23" s="14" t="s">
        <v>228</v>
      </c>
      <c r="C23" s="14" t="s">
        <v>133</v>
      </c>
      <c r="D23" s="14" t="s">
        <v>359</v>
      </c>
      <c r="E23" s="122" t="str">
        <f>IFNA(IF(LEN(VLOOKUP(A23&amp;"."&amp;B23,Sample_Data_Columns!A:C,3,FALSE))=0,"",VLOOKUP(A23&amp;"."&amp;B23,Sample_Data_Columns!A:C,3,FALSE)),"")</f>
        <v>2023-05-19T13:52:59.000+0000</v>
      </c>
      <c r="F23" s="122" t="str">
        <f>IFNA(IF(LEN(VLOOKUP(A23&amp;"."&amp;B23,Sample_Data_Columns!E:G,3,FALSE))=0,"",VLOOKUP(A23&amp;"."&amp;B23,Sample_Data_Columns!E:G,3,FALSE)),"")</f>
        <v>2023-05-19T13:52:59.000+0000</v>
      </c>
      <c r="G23" s="122">
        <f>VLOOKUP(B23,Sample_Field_Counts!A:B,2,false)</f>
        <v>768195</v>
      </c>
      <c r="H23" s="139" t="s">
        <v>7743</v>
      </c>
      <c r="I23" s="122">
        <f>VLOOKUP(B23,Sample_Field_Counts!A:D,4,false)</f>
        <v>511140</v>
      </c>
      <c r="J23" s="139" t="s">
        <v>7743</v>
      </c>
      <c r="K23" s="139" t="s">
        <v>7743</v>
      </c>
      <c r="L23" s="56"/>
      <c r="M23" s="56" t="s">
        <v>60</v>
      </c>
      <c r="N23" s="69" t="s">
        <v>7464</v>
      </c>
      <c r="O23" s="60" t="str">
        <f t="shared" si="1"/>
        <v/>
      </c>
      <c r="P23" s="57" t="str">
        <f t="shared" si="2"/>
        <v/>
      </c>
      <c r="Q23" s="73" t="s">
        <v>7457</v>
      </c>
      <c r="R23" s="214" t="s">
        <v>7746</v>
      </c>
      <c r="S23" s="44"/>
      <c r="T23" s="44"/>
      <c r="U23" s="44"/>
      <c r="V23" s="44"/>
      <c r="W23" s="78"/>
      <c r="X23" s="44"/>
      <c r="Z23" s="281" t="s">
        <v>2993</v>
      </c>
      <c r="AA23" s="12" t="s">
        <v>7461</v>
      </c>
    </row>
    <row r="24" ht="14.25" customHeight="1">
      <c r="A24" s="14" t="s">
        <v>33</v>
      </c>
      <c r="B24" s="14" t="s">
        <v>231</v>
      </c>
      <c r="C24" s="14" t="s">
        <v>151</v>
      </c>
      <c r="D24" s="14" t="s">
        <v>361</v>
      </c>
      <c r="E24" s="122" t="str">
        <f>IFNA(IF(LEN(VLOOKUP(A24&amp;"."&amp;B24,Sample_Data_Columns!A:C,3,FALSE))=0,"",VLOOKUP(A24&amp;"."&amp;B24,Sample_Data_Columns!A:C,3,FALSE)),"")</f>
        <v>0057U000001fcUaQAI</v>
      </c>
      <c r="F24" s="122" t="str">
        <f>IFNA(IF(LEN(VLOOKUP(A24&amp;"."&amp;B24,Sample_Data_Columns!E:G,3,FALSE))=0,"",VLOOKUP(A24&amp;"."&amp;B24,Sample_Data_Columns!E:G,3,FALSE)),"")</f>
        <v>0057U000001fcUaQAI</v>
      </c>
      <c r="G24" s="122">
        <f>VLOOKUP(B24,Sample_Field_Counts!A:B,2,false)</f>
        <v>768195</v>
      </c>
      <c r="H24" s="139" t="s">
        <v>7743</v>
      </c>
      <c r="I24" s="122">
        <f>VLOOKUP(B24,Sample_Field_Counts!A:D,4,false)</f>
        <v>511140</v>
      </c>
      <c r="J24" s="139" t="s">
        <v>7743</v>
      </c>
      <c r="K24" s="139" t="s">
        <v>7743</v>
      </c>
      <c r="L24" s="56"/>
      <c r="M24" s="56" t="s">
        <v>60</v>
      </c>
      <c r="N24" s="69" t="s">
        <v>7464</v>
      </c>
      <c r="O24" s="60" t="str">
        <f t="shared" si="1"/>
        <v/>
      </c>
      <c r="P24" s="57" t="str">
        <f t="shared" si="2"/>
        <v/>
      </c>
      <c r="Q24" s="73" t="s">
        <v>7457</v>
      </c>
      <c r="R24" s="214" t="s">
        <v>7746</v>
      </c>
      <c r="S24" s="44"/>
      <c r="T24" s="44"/>
      <c r="U24" s="44"/>
      <c r="V24" s="44"/>
      <c r="W24" s="78"/>
      <c r="X24" s="44"/>
      <c r="Z24" s="281" t="s">
        <v>2993</v>
      </c>
      <c r="AA24" s="12" t="s">
        <v>7461</v>
      </c>
    </row>
    <row r="25" ht="14.25" customHeight="1">
      <c r="A25" s="14" t="s">
        <v>33</v>
      </c>
      <c r="B25" s="14" t="s">
        <v>943</v>
      </c>
      <c r="C25" s="14" t="s">
        <v>944</v>
      </c>
      <c r="D25" s="14" t="s">
        <v>946</v>
      </c>
      <c r="E25" s="57" t="str">
        <f>IFNA(IF(LEN(VLOOKUP(A25&amp;"."&amp;B25,Sample_Data_Columns!A:C,3,FALSE))=0,"",VLOOKUP(A25&amp;"."&amp;B25,Sample_Data_Columns!A:C,3,FALSE)),"")</f>
        <v/>
      </c>
      <c r="F25" s="57" t="str">
        <f>IFNA(IF(LEN(VLOOKUP(A25&amp;"."&amp;B25,Sample_Data_Columns!E:G,3,FALSE))=0,"",VLOOKUP(A25&amp;"."&amp;B25,Sample_Data_Columns!E:G,3,FALSE)),"")</f>
        <v/>
      </c>
      <c r="G25" s="122">
        <f>VLOOKUP(B25,Sample_Field_Counts!A:B,2,false)</f>
        <v>928</v>
      </c>
      <c r="H25" s="139" t="s">
        <v>7743</v>
      </c>
      <c r="I25" s="122">
        <f>VLOOKUP(B25,Sample_Field_Counts!A:D,4,false)</f>
        <v>928</v>
      </c>
      <c r="J25" s="139" t="s">
        <v>7743</v>
      </c>
      <c r="K25" s="139" t="s">
        <v>7743</v>
      </c>
      <c r="L25" s="56"/>
      <c r="M25" s="56" t="s">
        <v>60</v>
      </c>
      <c r="N25" s="69" t="s">
        <v>7464</v>
      </c>
      <c r="O25" s="74" t="str">
        <f t="shared" si="1"/>
        <v/>
      </c>
      <c r="P25" s="72" t="str">
        <f t="shared" si="2"/>
        <v/>
      </c>
      <c r="Q25" s="73" t="s">
        <v>7457</v>
      </c>
      <c r="R25" s="208" t="s">
        <v>7744</v>
      </c>
      <c r="S25" s="44"/>
      <c r="T25" s="44"/>
      <c r="U25" s="44"/>
      <c r="V25" s="44"/>
      <c r="W25" s="78"/>
      <c r="X25" s="44"/>
      <c r="Z25" s="281" t="s">
        <v>2993</v>
      </c>
      <c r="AA25" s="12" t="s">
        <v>7461</v>
      </c>
    </row>
    <row r="26" ht="14.25" customHeight="1">
      <c r="A26" s="14" t="s">
        <v>33</v>
      </c>
      <c r="B26" s="14" t="s">
        <v>14</v>
      </c>
      <c r="C26" s="14" t="s">
        <v>253</v>
      </c>
      <c r="D26" s="14" t="s">
        <v>948</v>
      </c>
      <c r="E26" s="122" t="str">
        <f>IFNA(IF(LEN(VLOOKUP(A26&amp;"."&amp;B26,Sample_Data_Columns!A:C,3,FALSE))=0,"",VLOOKUP(A26&amp;"."&amp;B26,Sample_Data_Columns!A:C,3,FALSE)),"")</f>
        <v>a2Q69000009PaQjEAK</v>
      </c>
      <c r="F26" s="122" t="str">
        <f>IFNA(IF(LEN(VLOOKUP(A26&amp;"."&amp;B26,Sample_Data_Columns!E:G,3,FALSE))=0,"",VLOOKUP(A26&amp;"."&amp;B26,Sample_Data_Columns!E:G,3,FALSE)),"")</f>
        <v>a2Q69000009PaQjEAK</v>
      </c>
      <c r="G26" s="122" t="str">
        <f>VLOOKUP(B26,Sample_Field_Counts!A:B,2,false)</f>
        <v>#N/A</v>
      </c>
      <c r="H26" s="139" t="s">
        <v>7743</v>
      </c>
      <c r="I26" s="122" t="str">
        <f>VLOOKUP(B26,Sample_Field_Counts!A:D,4,false)</f>
        <v>#N/A</v>
      </c>
      <c r="J26" s="139" t="s">
        <v>7743</v>
      </c>
      <c r="K26" s="139" t="s">
        <v>7743</v>
      </c>
      <c r="L26" s="56"/>
      <c r="M26" s="56" t="s">
        <v>60</v>
      </c>
      <c r="N26" s="56" t="s">
        <v>2287</v>
      </c>
      <c r="O26" s="60" t="str">
        <f t="shared" si="1"/>
        <v/>
      </c>
      <c r="P26" s="57" t="str">
        <f t="shared" si="2"/>
        <v/>
      </c>
      <c r="Q26" s="73" t="s">
        <v>7457</v>
      </c>
      <c r="R26" s="134" t="s">
        <v>7749</v>
      </c>
      <c r="S26" s="44"/>
      <c r="T26" s="44"/>
      <c r="U26" s="44"/>
      <c r="V26" s="44"/>
      <c r="W26" s="78"/>
      <c r="X26" s="44"/>
      <c r="Z26" s="281" t="s">
        <v>2993</v>
      </c>
      <c r="AA26" s="12" t="s">
        <v>7461</v>
      </c>
    </row>
    <row r="27" ht="14.25" customHeight="1">
      <c r="A27" s="14" t="s">
        <v>33</v>
      </c>
      <c r="B27" s="14" t="s">
        <v>262</v>
      </c>
      <c r="C27" s="14" t="s">
        <v>263</v>
      </c>
      <c r="D27" s="14" t="s">
        <v>318</v>
      </c>
      <c r="E27" s="122" t="str">
        <f>IFNA(IF(LEN(VLOOKUP(A27&amp;"."&amp;B27,Sample_Data_Columns!A:C,3,FALSE))=0,"",VLOOKUP(A27&amp;"."&amp;B27,Sample_Data_Columns!A:C,3,FALSE)),"")</f>
        <v>0017U000008eCCYQA2</v>
      </c>
      <c r="F27" s="122" t="str">
        <f>IFNA(IF(LEN(VLOOKUP(A27&amp;"."&amp;B27,Sample_Data_Columns!E:G,3,FALSE))=0,"",VLOOKUP(A27&amp;"."&amp;B27,Sample_Data_Columns!E:G,3,FALSE)),"")</f>
        <v>0017U000008eCCYQA2</v>
      </c>
      <c r="G27" s="122">
        <f>VLOOKUP(B27,Sample_Field_Counts!A:B,2,false)</f>
        <v>1386015</v>
      </c>
      <c r="H27" s="139" t="s">
        <v>7743</v>
      </c>
      <c r="I27" s="122">
        <f>VLOOKUP(B27,Sample_Field_Counts!A:D,4,false)</f>
        <v>894486</v>
      </c>
      <c r="J27" s="139" t="s">
        <v>7743</v>
      </c>
      <c r="K27" s="139" t="s">
        <v>7743</v>
      </c>
      <c r="L27" s="56"/>
      <c r="M27" s="56" t="s">
        <v>60</v>
      </c>
      <c r="N27" s="69" t="s">
        <v>7464</v>
      </c>
      <c r="O27" s="74" t="str">
        <f t="shared" si="1"/>
        <v/>
      </c>
      <c r="P27" s="72" t="str">
        <f t="shared" si="2"/>
        <v/>
      </c>
      <c r="Q27" s="73" t="s">
        <v>7457</v>
      </c>
      <c r="R27" s="214" t="s">
        <v>7750</v>
      </c>
      <c r="S27" s="44"/>
      <c r="T27" s="44"/>
      <c r="U27" s="44"/>
      <c r="V27" s="44"/>
      <c r="W27" s="78"/>
      <c r="X27" s="44"/>
      <c r="Z27" s="281" t="s">
        <v>2993</v>
      </c>
      <c r="AA27" s="12" t="s">
        <v>7461</v>
      </c>
    </row>
    <row r="28" ht="14.25" customHeight="1">
      <c r="A28" s="14" t="s">
        <v>33</v>
      </c>
      <c r="B28" s="14" t="s">
        <v>268</v>
      </c>
      <c r="C28" s="14" t="s">
        <v>210</v>
      </c>
      <c r="D28" s="14" t="s">
        <v>269</v>
      </c>
      <c r="E28" s="57" t="str">
        <f>IFNA(IF(LEN(VLOOKUP(A28&amp;"."&amp;B28,Sample_Data_Columns!A:C,3,FALSE))=0,"",VLOOKUP(A28&amp;"."&amp;B28,Sample_Data_Columns!A:C,3,FALSE)),"")</f>
        <v/>
      </c>
      <c r="F28" s="57" t="str">
        <f>IFNA(IF(LEN(VLOOKUP(A28&amp;"."&amp;B28,Sample_Data_Columns!E:G,3,FALSE))=0,"",VLOOKUP(A28&amp;"."&amp;B28,Sample_Data_Columns!E:G,3,FALSE)),"")</f>
        <v/>
      </c>
      <c r="G28" s="122">
        <f>VLOOKUP(B28,Sample_Field_Counts!A:B,2,false)</f>
        <v>3365</v>
      </c>
      <c r="H28" s="139" t="s">
        <v>7743</v>
      </c>
      <c r="I28" s="122">
        <f>VLOOKUP(B28,Sample_Field_Counts!A:D,4,false)</f>
        <v>267066</v>
      </c>
      <c r="J28" s="139" t="s">
        <v>7743</v>
      </c>
      <c r="K28" s="139" t="s">
        <v>7743</v>
      </c>
      <c r="L28" s="56"/>
      <c r="M28" s="56" t="s">
        <v>60</v>
      </c>
      <c r="N28" s="69" t="s">
        <v>7464</v>
      </c>
      <c r="O28" s="74" t="str">
        <f t="shared" si="1"/>
        <v/>
      </c>
      <c r="P28" s="72" t="str">
        <f t="shared" si="2"/>
        <v/>
      </c>
      <c r="Q28" s="73" t="s">
        <v>7457</v>
      </c>
      <c r="R28" s="208" t="s">
        <v>7744</v>
      </c>
      <c r="S28" s="44"/>
      <c r="T28" s="44"/>
      <c r="U28" s="44"/>
      <c r="V28" s="44"/>
      <c r="W28" s="78"/>
      <c r="X28" s="44"/>
      <c r="Z28" s="281" t="s">
        <v>2993</v>
      </c>
      <c r="AA28" s="12" t="s">
        <v>7461</v>
      </c>
    </row>
    <row r="29" ht="14.25" customHeight="1">
      <c r="A29" s="44"/>
      <c r="B29" s="44"/>
      <c r="C29" s="44"/>
      <c r="D29" s="78"/>
      <c r="E29" s="78"/>
      <c r="F29" s="78"/>
      <c r="G29" s="282"/>
      <c r="H29" s="282"/>
      <c r="I29" s="282"/>
      <c r="J29" s="282"/>
      <c r="K29" s="282"/>
      <c r="L29" s="282"/>
      <c r="N29" s="74" t="s">
        <v>60</v>
      </c>
      <c r="O29" s="74" t="s">
        <v>127</v>
      </c>
      <c r="P29" s="74" t="str">
        <f t="shared" ref="P29:P184" si="3">IFNA(VLOOKUP(O29,U:V,2,FALSE),"")</f>
        <v/>
      </c>
      <c r="Q29" s="72"/>
      <c r="R29" s="72" t="s">
        <v>7416</v>
      </c>
      <c r="S29" s="72" t="s">
        <v>7751</v>
      </c>
      <c r="T29" s="44"/>
      <c r="U29" s="44"/>
      <c r="V29" s="44"/>
      <c r="W29" s="78"/>
      <c r="X29" s="44"/>
      <c r="Z29" s="276"/>
      <c r="AA29" s="12"/>
    </row>
    <row r="30" ht="14.25" customHeight="1">
      <c r="A30" s="44"/>
      <c r="B30" s="44"/>
      <c r="C30" s="44"/>
      <c r="D30" s="78"/>
      <c r="E30" s="78"/>
      <c r="F30" s="78"/>
      <c r="G30" s="282"/>
      <c r="H30" s="282"/>
      <c r="I30" s="282"/>
      <c r="J30" s="282"/>
      <c r="K30" s="282"/>
      <c r="L30" s="282"/>
      <c r="N30" s="74" t="s">
        <v>60</v>
      </c>
      <c r="O30" s="74" t="s">
        <v>2352</v>
      </c>
      <c r="P30" s="74" t="str">
        <f t="shared" si="3"/>
        <v/>
      </c>
      <c r="Q30" s="72"/>
      <c r="R30" s="72" t="s">
        <v>7416</v>
      </c>
      <c r="S30" s="72" t="s">
        <v>7752</v>
      </c>
      <c r="T30" s="44"/>
      <c r="U30" s="44"/>
      <c r="V30" s="44"/>
      <c r="W30" s="78"/>
      <c r="X30" s="44"/>
      <c r="Z30" s="276"/>
      <c r="AA30" s="12"/>
    </row>
    <row r="31" ht="14.25" customHeight="1">
      <c r="A31" s="44"/>
      <c r="B31" s="44"/>
      <c r="C31" s="44"/>
      <c r="D31" s="78"/>
      <c r="E31" s="78"/>
      <c r="F31" s="78"/>
      <c r="G31" s="282"/>
      <c r="H31" s="282"/>
      <c r="I31" s="282"/>
      <c r="J31" s="282"/>
      <c r="K31" s="282"/>
      <c r="L31" s="282"/>
      <c r="N31" s="74" t="s">
        <v>60</v>
      </c>
      <c r="O31" s="74" t="s">
        <v>2276</v>
      </c>
      <c r="P31" s="74" t="str">
        <f t="shared" si="3"/>
        <v/>
      </c>
      <c r="Q31" s="72"/>
      <c r="R31" s="72" t="s">
        <v>7416</v>
      </c>
      <c r="S31" s="72" t="s">
        <v>7753</v>
      </c>
      <c r="T31" s="44"/>
      <c r="U31" s="44"/>
      <c r="V31" s="44"/>
      <c r="W31" s="78"/>
      <c r="X31" s="44"/>
      <c r="Z31" s="276"/>
      <c r="AA31" s="12"/>
    </row>
    <row r="32" ht="14.25" customHeight="1">
      <c r="A32" s="44"/>
      <c r="B32" s="44"/>
      <c r="C32" s="44"/>
      <c r="D32" s="78"/>
      <c r="E32" s="78"/>
      <c r="F32" s="78"/>
      <c r="G32" s="282"/>
      <c r="H32" s="282"/>
      <c r="I32" s="282"/>
      <c r="J32" s="282"/>
      <c r="K32" s="282"/>
      <c r="L32" s="282"/>
      <c r="N32" s="74" t="s">
        <v>60</v>
      </c>
      <c r="O32" s="74" t="s">
        <v>2332</v>
      </c>
      <c r="P32" s="74" t="str">
        <f t="shared" si="3"/>
        <v/>
      </c>
      <c r="Q32" s="72"/>
      <c r="R32" s="72" t="s">
        <v>7416</v>
      </c>
      <c r="S32" s="72" t="s">
        <v>7754</v>
      </c>
      <c r="T32" s="44"/>
      <c r="U32" s="44"/>
      <c r="V32" s="44"/>
      <c r="W32" s="78"/>
      <c r="X32" s="44"/>
      <c r="Z32" s="276"/>
      <c r="AA32" s="12"/>
    </row>
    <row r="33" ht="14.25" customHeight="1">
      <c r="A33" s="44"/>
      <c r="B33" s="44"/>
      <c r="C33" s="44"/>
      <c r="D33" s="78"/>
      <c r="E33" s="78"/>
      <c r="F33" s="78"/>
      <c r="G33" s="282"/>
      <c r="H33" s="282"/>
      <c r="I33" s="282"/>
      <c r="J33" s="282"/>
      <c r="K33" s="282"/>
      <c r="L33" s="282"/>
      <c r="N33" s="74" t="s">
        <v>60</v>
      </c>
      <c r="O33" s="74" t="s">
        <v>2080</v>
      </c>
      <c r="P33" s="74" t="str">
        <f t="shared" si="3"/>
        <v/>
      </c>
      <c r="Q33" s="72"/>
      <c r="R33" s="72" t="s">
        <v>7416</v>
      </c>
      <c r="S33" s="72" t="s">
        <v>7755</v>
      </c>
      <c r="T33" s="44"/>
      <c r="U33" s="44"/>
      <c r="V33" s="44"/>
      <c r="W33" s="78"/>
      <c r="X33" s="44"/>
      <c r="Z33" s="276"/>
      <c r="AA33" s="12"/>
    </row>
    <row r="34" ht="14.25" customHeight="1">
      <c r="A34" s="44"/>
      <c r="B34" s="44"/>
      <c r="C34" s="44"/>
      <c r="D34" s="78"/>
      <c r="E34" s="78"/>
      <c r="F34" s="78"/>
      <c r="G34" s="282"/>
      <c r="H34" s="282"/>
      <c r="I34" s="282"/>
      <c r="J34" s="282"/>
      <c r="K34" s="282"/>
      <c r="L34" s="282"/>
      <c r="N34" s="74" t="s">
        <v>60</v>
      </c>
      <c r="O34" s="74" t="s">
        <v>2296</v>
      </c>
      <c r="P34" s="74" t="str">
        <f t="shared" si="3"/>
        <v/>
      </c>
      <c r="Q34" s="72"/>
      <c r="R34" s="72" t="s">
        <v>7416</v>
      </c>
      <c r="S34" s="72" t="s">
        <v>7756</v>
      </c>
      <c r="T34" s="44"/>
      <c r="U34" s="44"/>
      <c r="V34" s="44"/>
      <c r="W34" s="78"/>
      <c r="X34" s="44"/>
      <c r="Z34" s="276"/>
      <c r="AA34" s="12"/>
    </row>
    <row r="35" ht="14.25" customHeight="1">
      <c r="A35" s="44"/>
      <c r="B35" s="44"/>
      <c r="C35" s="44"/>
      <c r="D35" s="78"/>
      <c r="E35" s="78"/>
      <c r="F35" s="78"/>
      <c r="G35" s="282"/>
      <c r="H35" s="282"/>
      <c r="I35" s="282"/>
      <c r="J35" s="282"/>
      <c r="K35" s="282"/>
      <c r="L35" s="282"/>
      <c r="N35" s="74" t="s">
        <v>60</v>
      </c>
      <c r="O35" s="74" t="s">
        <v>2270</v>
      </c>
      <c r="P35" s="74" t="str">
        <f t="shared" si="3"/>
        <v/>
      </c>
      <c r="Q35" s="72"/>
      <c r="R35" s="72" t="s">
        <v>7416</v>
      </c>
      <c r="S35" s="72" t="s">
        <v>7756</v>
      </c>
      <c r="T35" s="44"/>
      <c r="U35" s="44"/>
      <c r="V35" s="44"/>
      <c r="W35" s="78"/>
      <c r="X35" s="44"/>
      <c r="Z35" s="276"/>
      <c r="AA35" s="12"/>
    </row>
    <row r="36" ht="14.25" customHeight="1">
      <c r="A36" s="44"/>
      <c r="B36" s="44"/>
      <c r="C36" s="44"/>
      <c r="D36" s="78"/>
      <c r="E36" s="78"/>
      <c r="F36" s="78"/>
      <c r="G36" s="282"/>
      <c r="H36" s="282"/>
      <c r="I36" s="282"/>
      <c r="J36" s="282"/>
      <c r="K36" s="282"/>
      <c r="L36" s="282"/>
      <c r="N36" s="74" t="s">
        <v>60</v>
      </c>
      <c r="O36" s="74" t="s">
        <v>2088</v>
      </c>
      <c r="P36" s="74" t="str">
        <f t="shared" si="3"/>
        <v/>
      </c>
      <c r="Q36" s="72"/>
      <c r="R36" s="72" t="s">
        <v>7416</v>
      </c>
      <c r="S36" s="72" t="s">
        <v>7757</v>
      </c>
      <c r="T36" s="44"/>
      <c r="U36" s="44"/>
      <c r="V36" s="44"/>
      <c r="W36" s="78"/>
      <c r="X36" s="44"/>
      <c r="Z36" s="276"/>
      <c r="AA36" s="12"/>
    </row>
    <row r="37" ht="14.25" customHeight="1">
      <c r="A37" s="44"/>
      <c r="B37" s="44"/>
      <c r="C37" s="44"/>
      <c r="D37" s="78"/>
      <c r="E37" s="78"/>
      <c r="F37" s="78"/>
      <c r="G37" s="282"/>
      <c r="H37" s="282"/>
      <c r="I37" s="282"/>
      <c r="J37" s="282"/>
      <c r="K37" s="282"/>
      <c r="L37" s="282"/>
      <c r="N37" s="74" t="s">
        <v>60</v>
      </c>
      <c r="O37" s="74" t="s">
        <v>2092</v>
      </c>
      <c r="P37" s="74" t="str">
        <f t="shared" si="3"/>
        <v/>
      </c>
      <c r="Q37" s="72"/>
      <c r="R37" s="72" t="s">
        <v>7416</v>
      </c>
      <c r="S37" s="72" t="s">
        <v>7758</v>
      </c>
      <c r="T37" s="44"/>
      <c r="U37" s="44"/>
      <c r="V37" s="44"/>
      <c r="W37" s="78"/>
      <c r="X37" s="44"/>
      <c r="Z37" s="276"/>
      <c r="AA37" s="12"/>
    </row>
    <row r="38" ht="14.25" customHeight="1">
      <c r="A38" s="44"/>
      <c r="B38" s="44"/>
      <c r="C38" s="44"/>
      <c r="D38" s="78"/>
      <c r="E38" s="78"/>
      <c r="F38" s="78"/>
      <c r="G38" s="282"/>
      <c r="H38" s="282"/>
      <c r="I38" s="282"/>
      <c r="J38" s="282"/>
      <c r="K38" s="282"/>
      <c r="L38" s="282"/>
      <c r="N38" s="74" t="s">
        <v>60</v>
      </c>
      <c r="O38" s="74" t="s">
        <v>2082</v>
      </c>
      <c r="P38" s="74" t="str">
        <f t="shared" si="3"/>
        <v/>
      </c>
      <c r="Q38" s="72"/>
      <c r="R38" s="72" t="s">
        <v>7416</v>
      </c>
      <c r="S38" s="72" t="s">
        <v>7759</v>
      </c>
      <c r="T38" s="44"/>
      <c r="U38" s="44"/>
      <c r="V38" s="44"/>
      <c r="W38" s="78"/>
      <c r="X38" s="44"/>
      <c r="Z38" s="276"/>
    </row>
    <row r="39" ht="14.25" customHeight="1">
      <c r="A39" s="44"/>
      <c r="B39" s="44"/>
      <c r="C39" s="44"/>
      <c r="D39" s="78"/>
      <c r="E39" s="78"/>
      <c r="F39" s="78"/>
      <c r="G39" s="282"/>
      <c r="H39" s="282"/>
      <c r="I39" s="282"/>
      <c r="J39" s="282"/>
      <c r="K39" s="282"/>
      <c r="L39" s="282"/>
      <c r="N39" s="74" t="s">
        <v>60</v>
      </c>
      <c r="O39" s="74" t="s">
        <v>2085</v>
      </c>
      <c r="P39" s="74" t="str">
        <f t="shared" si="3"/>
        <v/>
      </c>
      <c r="Q39" s="72"/>
      <c r="R39" s="72" t="s">
        <v>7416</v>
      </c>
      <c r="S39" s="72" t="s">
        <v>7760</v>
      </c>
      <c r="T39" s="44"/>
      <c r="U39" s="44"/>
      <c r="V39" s="44"/>
      <c r="W39" s="78"/>
      <c r="X39" s="44"/>
      <c r="Z39" s="276"/>
    </row>
    <row r="40" ht="14.25" customHeight="1">
      <c r="A40" s="44"/>
      <c r="B40" s="44"/>
      <c r="C40" s="44"/>
      <c r="D40" s="78"/>
      <c r="E40" s="78"/>
      <c r="F40" s="78"/>
      <c r="G40" s="282"/>
      <c r="H40" s="282"/>
      <c r="I40" s="282"/>
      <c r="J40" s="282"/>
      <c r="K40" s="282"/>
      <c r="L40" s="282"/>
      <c r="N40" s="74" t="s">
        <v>60</v>
      </c>
      <c r="O40" s="74" t="s">
        <v>2103</v>
      </c>
      <c r="P40" s="74" t="str">
        <f t="shared" si="3"/>
        <v/>
      </c>
      <c r="Q40" s="72"/>
      <c r="R40" s="72" t="s">
        <v>7416</v>
      </c>
      <c r="S40" s="72" t="s">
        <v>7761</v>
      </c>
      <c r="T40" s="44"/>
      <c r="U40" s="44"/>
      <c r="V40" s="44"/>
      <c r="W40" s="78"/>
      <c r="X40" s="44"/>
      <c r="Z40" s="276"/>
    </row>
    <row r="41" ht="14.25" customHeight="1">
      <c r="A41" s="44"/>
      <c r="B41" s="44"/>
      <c r="C41" s="44"/>
      <c r="D41" s="78"/>
      <c r="E41" s="78"/>
      <c r="F41" s="78"/>
      <c r="G41" s="282"/>
      <c r="H41" s="282"/>
      <c r="I41" s="282"/>
      <c r="J41" s="282"/>
      <c r="K41" s="282"/>
      <c r="L41" s="282"/>
      <c r="N41" s="74" t="s">
        <v>60</v>
      </c>
      <c r="O41" s="74" t="s">
        <v>2105</v>
      </c>
      <c r="P41" s="74" t="str">
        <f t="shared" si="3"/>
        <v/>
      </c>
      <c r="Q41" s="72"/>
      <c r="R41" s="72" t="s">
        <v>7416</v>
      </c>
      <c r="S41" s="72" t="s">
        <v>7761</v>
      </c>
      <c r="T41" s="44"/>
      <c r="U41" s="44"/>
      <c r="V41" s="44"/>
      <c r="W41" s="78"/>
      <c r="X41" s="44"/>
      <c r="Z41" s="276"/>
    </row>
    <row r="42" ht="14.25" customHeight="1">
      <c r="A42" s="44"/>
      <c r="B42" s="44"/>
      <c r="C42" s="44"/>
      <c r="D42" s="78"/>
      <c r="E42" s="78"/>
      <c r="F42" s="78"/>
      <c r="G42" s="282"/>
      <c r="H42" s="282"/>
      <c r="I42" s="282"/>
      <c r="J42" s="282"/>
      <c r="K42" s="282"/>
      <c r="L42" s="282"/>
      <c r="N42" s="74" t="s">
        <v>60</v>
      </c>
      <c r="O42" s="74" t="s">
        <v>2108</v>
      </c>
      <c r="P42" s="74" t="str">
        <f t="shared" si="3"/>
        <v/>
      </c>
      <c r="Q42" s="72"/>
      <c r="R42" s="72" t="s">
        <v>7416</v>
      </c>
      <c r="S42" s="72" t="s">
        <v>7761</v>
      </c>
      <c r="T42" s="44"/>
      <c r="U42" s="44"/>
      <c r="V42" s="44"/>
      <c r="W42" s="78"/>
      <c r="X42" s="44"/>
      <c r="Z42" s="276"/>
    </row>
    <row r="43" ht="14.25" customHeight="1">
      <c r="A43" s="44"/>
      <c r="B43" s="44"/>
      <c r="C43" s="44"/>
      <c r="D43" s="78"/>
      <c r="E43" s="78"/>
      <c r="F43" s="78"/>
      <c r="G43" s="282"/>
      <c r="H43" s="282"/>
      <c r="I43" s="282"/>
      <c r="J43" s="282"/>
      <c r="K43" s="282"/>
      <c r="L43" s="282"/>
      <c r="N43" s="74" t="s">
        <v>60</v>
      </c>
      <c r="O43" s="74" t="s">
        <v>2114</v>
      </c>
      <c r="P43" s="74" t="str">
        <f t="shared" si="3"/>
        <v/>
      </c>
      <c r="Q43" s="72"/>
      <c r="R43" s="72" t="s">
        <v>7416</v>
      </c>
      <c r="S43" s="72" t="s">
        <v>7762</v>
      </c>
      <c r="T43" s="44"/>
      <c r="U43" s="44"/>
      <c r="V43" s="44"/>
      <c r="W43" s="78"/>
      <c r="X43" s="44"/>
      <c r="Z43" s="276"/>
    </row>
    <row r="44" ht="14.25" customHeight="1">
      <c r="A44" s="44"/>
      <c r="B44" s="44"/>
      <c r="C44" s="44"/>
      <c r="D44" s="78"/>
      <c r="E44" s="78"/>
      <c r="F44" s="78"/>
      <c r="G44" s="282"/>
      <c r="H44" s="282"/>
      <c r="I44" s="282"/>
      <c r="J44" s="282"/>
      <c r="K44" s="282"/>
      <c r="L44" s="282"/>
      <c r="N44" s="74" t="s">
        <v>60</v>
      </c>
      <c r="O44" s="74" t="s">
        <v>2128</v>
      </c>
      <c r="P44" s="74" t="str">
        <f t="shared" si="3"/>
        <v/>
      </c>
      <c r="Q44" s="72"/>
      <c r="R44" s="72" t="s">
        <v>7416</v>
      </c>
      <c r="S44" s="72" t="s">
        <v>7763</v>
      </c>
      <c r="T44" s="44"/>
      <c r="U44" s="44"/>
      <c r="V44" s="44"/>
      <c r="W44" s="78"/>
      <c r="X44" s="44"/>
      <c r="Z44" s="276"/>
    </row>
    <row r="45" ht="14.25" customHeight="1">
      <c r="A45" s="44"/>
      <c r="B45" s="44"/>
      <c r="C45" s="44"/>
      <c r="D45" s="78"/>
      <c r="E45" s="78"/>
      <c r="F45" s="78"/>
      <c r="G45" s="282"/>
      <c r="H45" s="282"/>
      <c r="I45" s="282"/>
      <c r="J45" s="282"/>
      <c r="K45" s="282"/>
      <c r="L45" s="282"/>
      <c r="N45" s="74" t="s">
        <v>60</v>
      </c>
      <c r="O45" s="74" t="s">
        <v>2131</v>
      </c>
      <c r="P45" s="74" t="str">
        <f t="shared" si="3"/>
        <v/>
      </c>
      <c r="Q45" s="72"/>
      <c r="R45" s="72" t="s">
        <v>7416</v>
      </c>
      <c r="S45" s="72" t="s">
        <v>7761</v>
      </c>
      <c r="T45" s="44"/>
      <c r="U45" s="44"/>
      <c r="V45" s="44"/>
      <c r="W45" s="78"/>
      <c r="X45" s="44"/>
      <c r="Z45" s="276"/>
    </row>
    <row r="46" ht="14.25" customHeight="1">
      <c r="A46" s="44"/>
      <c r="B46" s="44"/>
      <c r="C46" s="44"/>
      <c r="D46" s="78"/>
      <c r="E46" s="78"/>
      <c r="F46" s="78"/>
      <c r="G46" s="282"/>
      <c r="H46" s="282"/>
      <c r="I46" s="282"/>
      <c r="J46" s="282"/>
      <c r="K46" s="282"/>
      <c r="L46" s="282"/>
      <c r="N46" s="74" t="s">
        <v>60</v>
      </c>
      <c r="O46" s="74" t="s">
        <v>2139</v>
      </c>
      <c r="P46" s="74" t="str">
        <f t="shared" si="3"/>
        <v/>
      </c>
      <c r="Q46" s="72"/>
      <c r="R46" s="72" t="s">
        <v>7416</v>
      </c>
      <c r="S46" s="72" t="s">
        <v>7761</v>
      </c>
      <c r="T46" s="44"/>
      <c r="U46" s="44"/>
      <c r="V46" s="44"/>
      <c r="W46" s="78"/>
      <c r="X46" s="44"/>
      <c r="Z46" s="276"/>
    </row>
    <row r="47" ht="14.25" customHeight="1">
      <c r="A47" s="44"/>
      <c r="B47" s="44"/>
      <c r="C47" s="44"/>
      <c r="D47" s="78"/>
      <c r="E47" s="78"/>
      <c r="F47" s="78"/>
      <c r="G47" s="282"/>
      <c r="H47" s="282"/>
      <c r="I47" s="282"/>
      <c r="J47" s="282"/>
      <c r="K47" s="282"/>
      <c r="L47" s="282"/>
      <c r="N47" s="74" t="s">
        <v>60</v>
      </c>
      <c r="O47" s="74" t="s">
        <v>2148</v>
      </c>
      <c r="P47" s="74" t="str">
        <f t="shared" si="3"/>
        <v/>
      </c>
      <c r="Q47" s="72"/>
      <c r="R47" s="72" t="s">
        <v>7416</v>
      </c>
      <c r="S47" s="72" t="s">
        <v>7761</v>
      </c>
      <c r="T47" s="44"/>
      <c r="U47" s="44"/>
      <c r="V47" s="44"/>
      <c r="W47" s="78"/>
      <c r="X47" s="44"/>
      <c r="Z47" s="276"/>
    </row>
    <row r="48" ht="14.25" customHeight="1">
      <c r="A48" s="44"/>
      <c r="B48" s="44"/>
      <c r="C48" s="44"/>
      <c r="D48" s="78"/>
      <c r="E48" s="78"/>
      <c r="F48" s="78"/>
      <c r="G48" s="282"/>
      <c r="H48" s="282"/>
      <c r="I48" s="282"/>
      <c r="J48" s="282"/>
      <c r="K48" s="282"/>
      <c r="L48" s="282"/>
      <c r="N48" s="74" t="s">
        <v>60</v>
      </c>
      <c r="O48" s="74" t="s">
        <v>2150</v>
      </c>
      <c r="P48" s="74" t="str">
        <f t="shared" si="3"/>
        <v/>
      </c>
      <c r="Q48" s="72"/>
      <c r="R48" s="72" t="s">
        <v>7416</v>
      </c>
      <c r="S48" s="72" t="s">
        <v>7761</v>
      </c>
      <c r="T48" s="44"/>
      <c r="U48" s="44"/>
      <c r="V48" s="44"/>
      <c r="W48" s="78"/>
      <c r="X48" s="44"/>
      <c r="Z48" s="276"/>
    </row>
    <row r="49" ht="14.25" customHeight="1">
      <c r="A49" s="44"/>
      <c r="B49" s="44"/>
      <c r="C49" s="44"/>
      <c r="D49" s="78"/>
      <c r="E49" s="78"/>
      <c r="F49" s="78"/>
      <c r="G49" s="282"/>
      <c r="H49" s="282"/>
      <c r="I49" s="282"/>
      <c r="J49" s="282"/>
      <c r="K49" s="282"/>
      <c r="L49" s="282"/>
      <c r="N49" s="74" t="s">
        <v>60</v>
      </c>
      <c r="O49" s="74" t="s">
        <v>2152</v>
      </c>
      <c r="P49" s="74" t="str">
        <f t="shared" si="3"/>
        <v/>
      </c>
      <c r="Q49" s="72"/>
      <c r="R49" s="72" t="s">
        <v>7416</v>
      </c>
      <c r="S49" s="72" t="s">
        <v>7761</v>
      </c>
      <c r="T49" s="44"/>
      <c r="U49" s="44"/>
      <c r="V49" s="44"/>
      <c r="W49" s="78"/>
      <c r="X49" s="44"/>
      <c r="Z49" s="276"/>
    </row>
    <row r="50" ht="14.25" customHeight="1">
      <c r="A50" s="44"/>
      <c r="B50" s="44"/>
      <c r="C50" s="44"/>
      <c r="D50" s="78"/>
      <c r="E50" s="78"/>
      <c r="F50" s="78"/>
      <c r="G50" s="282"/>
      <c r="H50" s="282"/>
      <c r="I50" s="282"/>
      <c r="J50" s="282"/>
      <c r="K50" s="282"/>
      <c r="L50" s="282"/>
      <c r="N50" s="74" t="s">
        <v>60</v>
      </c>
      <c r="O50" s="74" t="s">
        <v>2154</v>
      </c>
      <c r="P50" s="74" t="str">
        <f t="shared" si="3"/>
        <v/>
      </c>
      <c r="Q50" s="72"/>
      <c r="R50" s="72" t="s">
        <v>7416</v>
      </c>
      <c r="S50" s="72" t="s">
        <v>7761</v>
      </c>
      <c r="T50" s="44"/>
      <c r="U50" s="44"/>
      <c r="V50" s="44"/>
      <c r="W50" s="78"/>
      <c r="X50" s="44"/>
      <c r="Z50" s="276"/>
    </row>
    <row r="51" ht="14.25" customHeight="1">
      <c r="A51" s="44"/>
      <c r="B51" s="44"/>
      <c r="C51" s="44"/>
      <c r="D51" s="78"/>
      <c r="E51" s="78"/>
      <c r="F51" s="78"/>
      <c r="G51" s="282"/>
      <c r="H51" s="282"/>
      <c r="I51" s="282"/>
      <c r="J51" s="282"/>
      <c r="K51" s="282"/>
      <c r="L51" s="282"/>
      <c r="N51" s="74" t="s">
        <v>60</v>
      </c>
      <c r="O51" s="74" t="s">
        <v>2156</v>
      </c>
      <c r="P51" s="74" t="str">
        <f t="shared" si="3"/>
        <v/>
      </c>
      <c r="Q51" s="72"/>
      <c r="R51" s="72" t="s">
        <v>7416</v>
      </c>
      <c r="S51" s="72" t="s">
        <v>7761</v>
      </c>
      <c r="T51" s="44"/>
      <c r="U51" s="44"/>
      <c r="V51" s="44"/>
      <c r="W51" s="78"/>
      <c r="X51" s="44"/>
      <c r="Z51" s="276"/>
    </row>
    <row r="52" ht="14.25" customHeight="1">
      <c r="A52" s="44"/>
      <c r="B52" s="44"/>
      <c r="C52" s="44"/>
      <c r="D52" s="78"/>
      <c r="E52" s="78"/>
      <c r="F52" s="78"/>
      <c r="G52" s="282"/>
      <c r="H52" s="282"/>
      <c r="I52" s="282"/>
      <c r="J52" s="282"/>
      <c r="K52" s="282"/>
      <c r="L52" s="282"/>
      <c r="N52" s="74" t="s">
        <v>60</v>
      </c>
      <c r="O52" s="74" t="s">
        <v>2158</v>
      </c>
      <c r="P52" s="74" t="str">
        <f t="shared" si="3"/>
        <v/>
      </c>
      <c r="Q52" s="72"/>
      <c r="R52" s="72" t="s">
        <v>7416</v>
      </c>
      <c r="S52" s="72" t="s">
        <v>7761</v>
      </c>
      <c r="T52" s="44"/>
      <c r="U52" s="44"/>
      <c r="V52" s="44"/>
      <c r="W52" s="78"/>
      <c r="X52" s="44"/>
      <c r="Z52" s="276"/>
    </row>
    <row r="53" ht="14.25" customHeight="1">
      <c r="A53" s="44"/>
      <c r="B53" s="44"/>
      <c r="C53" s="44"/>
      <c r="D53" s="78"/>
      <c r="E53" s="78"/>
      <c r="F53" s="78"/>
      <c r="G53" s="282"/>
      <c r="H53" s="282"/>
      <c r="I53" s="282"/>
      <c r="J53" s="282"/>
      <c r="K53" s="282"/>
      <c r="L53" s="282"/>
      <c r="N53" s="74" t="s">
        <v>60</v>
      </c>
      <c r="O53" s="74" t="s">
        <v>2160</v>
      </c>
      <c r="P53" s="74" t="str">
        <f t="shared" si="3"/>
        <v/>
      </c>
      <c r="Q53" s="72"/>
      <c r="R53" s="72" t="s">
        <v>7416</v>
      </c>
      <c r="S53" s="72" t="s">
        <v>7761</v>
      </c>
      <c r="T53" s="44"/>
      <c r="U53" s="44"/>
      <c r="V53" s="44"/>
      <c r="W53" s="78"/>
      <c r="X53" s="44"/>
      <c r="Z53" s="276"/>
    </row>
    <row r="54" ht="14.25" customHeight="1">
      <c r="A54" s="44"/>
      <c r="B54" s="44"/>
      <c r="C54" s="44"/>
      <c r="D54" s="78"/>
      <c r="E54" s="78"/>
      <c r="F54" s="78"/>
      <c r="G54" s="282"/>
      <c r="H54" s="282"/>
      <c r="I54" s="282"/>
      <c r="J54" s="282"/>
      <c r="K54" s="282"/>
      <c r="L54" s="282"/>
      <c r="N54" s="74" t="s">
        <v>60</v>
      </c>
      <c r="O54" s="74" t="s">
        <v>2162</v>
      </c>
      <c r="P54" s="74" t="str">
        <f t="shared" si="3"/>
        <v/>
      </c>
      <c r="Q54" s="72"/>
      <c r="R54" s="72" t="s">
        <v>7416</v>
      </c>
      <c r="S54" s="72" t="s">
        <v>7761</v>
      </c>
      <c r="T54" s="44"/>
      <c r="U54" s="44"/>
      <c r="V54" s="44"/>
      <c r="W54" s="78"/>
      <c r="X54" s="44"/>
      <c r="Z54" s="276"/>
    </row>
    <row r="55" ht="14.25" customHeight="1">
      <c r="A55" s="44"/>
      <c r="B55" s="44"/>
      <c r="C55" s="44"/>
      <c r="D55" s="78"/>
      <c r="E55" s="78"/>
      <c r="F55" s="78"/>
      <c r="G55" s="282"/>
      <c r="H55" s="282"/>
      <c r="I55" s="282"/>
      <c r="J55" s="282"/>
      <c r="K55" s="282"/>
      <c r="L55" s="282"/>
      <c r="N55" s="74" t="s">
        <v>60</v>
      </c>
      <c r="O55" s="74" t="s">
        <v>2169</v>
      </c>
      <c r="P55" s="74" t="str">
        <f t="shared" si="3"/>
        <v/>
      </c>
      <c r="Q55" s="72"/>
      <c r="R55" s="72" t="s">
        <v>7416</v>
      </c>
      <c r="S55" s="72" t="s">
        <v>7761</v>
      </c>
      <c r="T55" s="44"/>
      <c r="U55" s="44"/>
      <c r="V55" s="44"/>
      <c r="W55" s="78"/>
      <c r="X55" s="44"/>
      <c r="Z55" s="276"/>
    </row>
    <row r="56" ht="14.25" customHeight="1">
      <c r="A56" s="44"/>
      <c r="B56" s="44"/>
      <c r="C56" s="44"/>
      <c r="D56" s="78"/>
      <c r="E56" s="78"/>
      <c r="F56" s="78"/>
      <c r="G56" s="282"/>
      <c r="H56" s="282"/>
      <c r="I56" s="282"/>
      <c r="J56" s="282"/>
      <c r="K56" s="282"/>
      <c r="L56" s="282"/>
      <c r="N56" s="74" t="s">
        <v>60</v>
      </c>
      <c r="O56" s="74" t="s">
        <v>2171</v>
      </c>
      <c r="P56" s="74" t="str">
        <f t="shared" si="3"/>
        <v/>
      </c>
      <c r="Q56" s="72"/>
      <c r="R56" s="72" t="s">
        <v>7416</v>
      </c>
      <c r="S56" s="72" t="s">
        <v>7761</v>
      </c>
      <c r="T56" s="44"/>
      <c r="U56" s="44"/>
      <c r="V56" s="44"/>
      <c r="W56" s="78"/>
      <c r="X56" s="44"/>
      <c r="Z56" s="276"/>
    </row>
    <row r="57" ht="14.25" customHeight="1">
      <c r="A57" s="44"/>
      <c r="B57" s="44"/>
      <c r="C57" s="44"/>
      <c r="D57" s="78"/>
      <c r="E57" s="78"/>
      <c r="F57" s="78"/>
      <c r="G57" s="282"/>
      <c r="H57" s="282"/>
      <c r="I57" s="282"/>
      <c r="J57" s="282"/>
      <c r="K57" s="282"/>
      <c r="L57" s="282"/>
      <c r="N57" s="74" t="s">
        <v>60</v>
      </c>
      <c r="O57" s="74" t="s">
        <v>2173</v>
      </c>
      <c r="P57" s="74" t="str">
        <f t="shared" si="3"/>
        <v/>
      </c>
      <c r="Q57" s="72"/>
      <c r="R57" s="72" t="s">
        <v>7416</v>
      </c>
      <c r="S57" s="72" t="s">
        <v>7761</v>
      </c>
      <c r="T57" s="44"/>
      <c r="U57" s="44"/>
      <c r="V57" s="44"/>
      <c r="W57" s="78"/>
      <c r="X57" s="44"/>
      <c r="Z57" s="276"/>
    </row>
    <row r="58" ht="14.25" customHeight="1">
      <c r="A58" s="44"/>
      <c r="B58" s="44"/>
      <c r="C58" s="44"/>
      <c r="D58" s="78"/>
      <c r="E58" s="78"/>
      <c r="F58" s="78"/>
      <c r="G58" s="282"/>
      <c r="H58" s="282"/>
      <c r="I58" s="282"/>
      <c r="J58" s="282"/>
      <c r="K58" s="282"/>
      <c r="L58" s="282"/>
      <c r="N58" s="74" t="s">
        <v>60</v>
      </c>
      <c r="O58" s="74" t="s">
        <v>2175</v>
      </c>
      <c r="P58" s="74" t="str">
        <f t="shared" si="3"/>
        <v/>
      </c>
      <c r="Q58" s="72"/>
      <c r="R58" s="72" t="s">
        <v>7416</v>
      </c>
      <c r="S58" s="72" t="s">
        <v>7761</v>
      </c>
      <c r="T58" s="44"/>
      <c r="U58" s="44"/>
      <c r="V58" s="44"/>
      <c r="W58" s="78"/>
      <c r="X58" s="44"/>
      <c r="Z58" s="276"/>
    </row>
    <row r="59" ht="14.25" customHeight="1">
      <c r="A59" s="44"/>
      <c r="B59" s="44"/>
      <c r="C59" s="44"/>
      <c r="D59" s="78"/>
      <c r="E59" s="78"/>
      <c r="F59" s="78"/>
      <c r="G59" s="282"/>
      <c r="H59" s="282"/>
      <c r="I59" s="282"/>
      <c r="J59" s="282"/>
      <c r="K59" s="282"/>
      <c r="L59" s="282"/>
      <c r="N59" s="74" t="s">
        <v>60</v>
      </c>
      <c r="O59" s="74" t="s">
        <v>2177</v>
      </c>
      <c r="P59" s="74" t="str">
        <f t="shared" si="3"/>
        <v/>
      </c>
      <c r="Q59" s="72"/>
      <c r="R59" s="72" t="s">
        <v>7416</v>
      </c>
      <c r="S59" s="72" t="s">
        <v>7761</v>
      </c>
      <c r="T59" s="44"/>
      <c r="U59" s="44"/>
      <c r="V59" s="44"/>
      <c r="W59" s="78"/>
      <c r="X59" s="44"/>
      <c r="Z59" s="276"/>
    </row>
    <row r="60" ht="14.25" customHeight="1">
      <c r="A60" s="44"/>
      <c r="B60" s="44"/>
      <c r="C60" s="44"/>
      <c r="D60" s="78"/>
      <c r="E60" s="78"/>
      <c r="F60" s="78"/>
      <c r="G60" s="282"/>
      <c r="H60" s="282"/>
      <c r="I60" s="282"/>
      <c r="J60" s="282"/>
      <c r="K60" s="282"/>
      <c r="L60" s="282"/>
      <c r="N60" s="74" t="s">
        <v>60</v>
      </c>
      <c r="O60" s="74" t="s">
        <v>2179</v>
      </c>
      <c r="P60" s="74" t="str">
        <f t="shared" si="3"/>
        <v/>
      </c>
      <c r="Q60" s="72"/>
      <c r="R60" s="72" t="s">
        <v>7416</v>
      </c>
      <c r="S60" s="72" t="s">
        <v>7761</v>
      </c>
      <c r="T60" s="44"/>
      <c r="U60" s="44"/>
      <c r="V60" s="44"/>
      <c r="W60" s="78"/>
      <c r="X60" s="44"/>
      <c r="Z60" s="276"/>
    </row>
    <row r="61" ht="14.25" customHeight="1">
      <c r="A61" s="44"/>
      <c r="B61" s="44"/>
      <c r="C61" s="44"/>
      <c r="D61" s="78"/>
      <c r="E61" s="78"/>
      <c r="F61" s="78"/>
      <c r="G61" s="282"/>
      <c r="H61" s="282"/>
      <c r="I61" s="282"/>
      <c r="J61" s="282"/>
      <c r="K61" s="282"/>
      <c r="L61" s="282"/>
      <c r="N61" s="74" t="s">
        <v>60</v>
      </c>
      <c r="O61" s="74" t="s">
        <v>2180</v>
      </c>
      <c r="P61" s="74" t="str">
        <f t="shared" si="3"/>
        <v/>
      </c>
      <c r="Q61" s="72"/>
      <c r="R61" s="72" t="s">
        <v>7416</v>
      </c>
      <c r="S61" s="72" t="s">
        <v>7761</v>
      </c>
      <c r="T61" s="44"/>
      <c r="U61" s="44"/>
      <c r="V61" s="44"/>
      <c r="W61" s="78"/>
      <c r="X61" s="44"/>
      <c r="Z61" s="276"/>
    </row>
    <row r="62" ht="14.25" customHeight="1">
      <c r="A62" s="44"/>
      <c r="B62" s="44"/>
      <c r="C62" s="44"/>
      <c r="D62" s="78"/>
      <c r="E62" s="78"/>
      <c r="F62" s="78"/>
      <c r="G62" s="282"/>
      <c r="H62" s="282"/>
      <c r="I62" s="282"/>
      <c r="J62" s="282"/>
      <c r="K62" s="282"/>
      <c r="L62" s="282"/>
      <c r="N62" s="74" t="s">
        <v>60</v>
      </c>
      <c r="O62" s="74" t="s">
        <v>2182</v>
      </c>
      <c r="P62" s="74" t="str">
        <f t="shared" si="3"/>
        <v/>
      </c>
      <c r="Q62" s="72"/>
      <c r="R62" s="72" t="s">
        <v>7416</v>
      </c>
      <c r="S62" s="72" t="s">
        <v>7761</v>
      </c>
      <c r="T62" s="44"/>
      <c r="U62" s="44"/>
      <c r="V62" s="44"/>
      <c r="W62" s="78"/>
      <c r="X62" s="44"/>
      <c r="Z62" s="276"/>
    </row>
    <row r="63" ht="14.25" customHeight="1">
      <c r="A63" s="44"/>
      <c r="B63" s="44"/>
      <c r="C63" s="44"/>
      <c r="D63" s="78"/>
      <c r="E63" s="78"/>
      <c r="F63" s="78"/>
      <c r="G63" s="282"/>
      <c r="H63" s="282"/>
      <c r="I63" s="282"/>
      <c r="J63" s="282"/>
      <c r="K63" s="282"/>
      <c r="L63" s="282"/>
      <c r="N63" s="74" t="s">
        <v>60</v>
      </c>
      <c r="O63" s="74" t="s">
        <v>2184</v>
      </c>
      <c r="P63" s="74" t="str">
        <f t="shared" si="3"/>
        <v/>
      </c>
      <c r="Q63" s="72"/>
      <c r="R63" s="72" t="s">
        <v>7416</v>
      </c>
      <c r="S63" s="72" t="s">
        <v>7761</v>
      </c>
      <c r="T63" s="44"/>
      <c r="U63" s="44"/>
      <c r="V63" s="44"/>
      <c r="W63" s="78"/>
      <c r="X63" s="44"/>
      <c r="Z63" s="276"/>
    </row>
    <row r="64" ht="14.25" customHeight="1">
      <c r="A64" s="44"/>
      <c r="B64" s="44"/>
      <c r="C64" s="44"/>
      <c r="D64" s="78"/>
      <c r="E64" s="78"/>
      <c r="F64" s="78"/>
      <c r="G64" s="282"/>
      <c r="H64" s="282"/>
      <c r="I64" s="282"/>
      <c r="J64" s="282"/>
      <c r="K64" s="282"/>
      <c r="L64" s="282"/>
      <c r="N64" s="74" t="s">
        <v>60</v>
      </c>
      <c r="O64" s="74" t="s">
        <v>2187</v>
      </c>
      <c r="P64" s="74" t="str">
        <f t="shared" si="3"/>
        <v/>
      </c>
      <c r="Q64" s="72"/>
      <c r="R64" s="72" t="s">
        <v>7416</v>
      </c>
      <c r="S64" s="72" t="s">
        <v>7761</v>
      </c>
      <c r="T64" s="44"/>
      <c r="U64" s="44"/>
      <c r="V64" s="44"/>
      <c r="W64" s="78"/>
      <c r="X64" s="44"/>
      <c r="Z64" s="276"/>
    </row>
    <row r="65" ht="14.25" customHeight="1">
      <c r="A65" s="44"/>
      <c r="B65" s="44"/>
      <c r="C65" s="44"/>
      <c r="D65" s="78"/>
      <c r="E65" s="78"/>
      <c r="F65" s="78"/>
      <c r="G65" s="282"/>
      <c r="H65" s="282"/>
      <c r="I65" s="282"/>
      <c r="J65" s="282"/>
      <c r="K65" s="282"/>
      <c r="L65" s="282"/>
      <c r="N65" s="74" t="s">
        <v>60</v>
      </c>
      <c r="O65" s="74" t="s">
        <v>2189</v>
      </c>
      <c r="P65" s="74" t="str">
        <f t="shared" si="3"/>
        <v/>
      </c>
      <c r="Q65" s="72"/>
      <c r="R65" s="72" t="s">
        <v>7416</v>
      </c>
      <c r="S65" s="72" t="s">
        <v>7761</v>
      </c>
      <c r="T65" s="44"/>
      <c r="U65" s="44"/>
      <c r="V65" s="44"/>
      <c r="W65" s="78"/>
      <c r="X65" s="44"/>
      <c r="Z65" s="276"/>
    </row>
    <row r="66" ht="14.25" customHeight="1">
      <c r="A66" s="44"/>
      <c r="B66" s="44"/>
      <c r="C66" s="44"/>
      <c r="D66" s="78"/>
      <c r="E66" s="78"/>
      <c r="F66" s="78"/>
      <c r="G66" s="282"/>
      <c r="H66" s="282"/>
      <c r="I66" s="282"/>
      <c r="J66" s="282"/>
      <c r="K66" s="282"/>
      <c r="L66" s="282"/>
      <c r="N66" s="74" t="s">
        <v>60</v>
      </c>
      <c r="O66" s="74" t="s">
        <v>2191</v>
      </c>
      <c r="P66" s="74" t="str">
        <f t="shared" si="3"/>
        <v/>
      </c>
      <c r="Q66" s="72"/>
      <c r="R66" s="72" t="s">
        <v>7416</v>
      </c>
      <c r="S66" s="72" t="s">
        <v>7761</v>
      </c>
      <c r="T66" s="44"/>
      <c r="U66" s="44"/>
      <c r="V66" s="44"/>
      <c r="W66" s="78"/>
      <c r="X66" s="44"/>
      <c r="Z66" s="276"/>
    </row>
    <row r="67" ht="14.25" customHeight="1">
      <c r="A67" s="44"/>
      <c r="B67" s="44"/>
      <c r="C67" s="44"/>
      <c r="D67" s="78"/>
      <c r="E67" s="78"/>
      <c r="F67" s="78"/>
      <c r="G67" s="282"/>
      <c r="H67" s="282"/>
      <c r="I67" s="282"/>
      <c r="J67" s="282"/>
      <c r="K67" s="282"/>
      <c r="L67" s="282"/>
      <c r="N67" s="74" t="s">
        <v>60</v>
      </c>
      <c r="O67" s="74" t="s">
        <v>2200</v>
      </c>
      <c r="P67" s="74" t="str">
        <f t="shared" si="3"/>
        <v/>
      </c>
      <c r="Q67" s="72"/>
      <c r="R67" s="72" t="s">
        <v>7416</v>
      </c>
      <c r="S67" s="72" t="s">
        <v>7761</v>
      </c>
      <c r="T67" s="44"/>
      <c r="U67" s="44"/>
      <c r="V67" s="44"/>
      <c r="W67" s="78"/>
      <c r="X67" s="44"/>
      <c r="Z67" s="276"/>
    </row>
    <row r="68" ht="14.25" customHeight="1">
      <c r="A68" s="44"/>
      <c r="B68" s="44"/>
      <c r="C68" s="44"/>
      <c r="D68" s="78"/>
      <c r="E68" s="78"/>
      <c r="F68" s="78"/>
      <c r="G68" s="282"/>
      <c r="H68" s="282"/>
      <c r="I68" s="282"/>
      <c r="J68" s="282"/>
      <c r="K68" s="282"/>
      <c r="L68" s="282"/>
      <c r="N68" s="74" t="s">
        <v>60</v>
      </c>
      <c r="O68" s="74" t="s">
        <v>2198</v>
      </c>
      <c r="P68" s="74" t="str">
        <f t="shared" si="3"/>
        <v/>
      </c>
      <c r="Q68" s="72"/>
      <c r="R68" s="72" t="s">
        <v>7416</v>
      </c>
      <c r="S68" s="72" t="s">
        <v>7761</v>
      </c>
      <c r="T68" s="44"/>
      <c r="U68" s="44"/>
      <c r="V68" s="44"/>
      <c r="W68" s="78"/>
      <c r="X68" s="44"/>
      <c r="Z68" s="276"/>
    </row>
    <row r="69" ht="14.25" customHeight="1">
      <c r="A69" s="44"/>
      <c r="B69" s="44"/>
      <c r="C69" s="44"/>
      <c r="D69" s="78"/>
      <c r="E69" s="78"/>
      <c r="F69" s="78"/>
      <c r="G69" s="282"/>
      <c r="H69" s="282"/>
      <c r="I69" s="282"/>
      <c r="J69" s="282"/>
      <c r="K69" s="282"/>
      <c r="L69" s="282"/>
      <c r="N69" s="74" t="s">
        <v>60</v>
      </c>
      <c r="O69" s="74" t="s">
        <v>2221</v>
      </c>
      <c r="P69" s="74" t="str">
        <f t="shared" si="3"/>
        <v/>
      </c>
      <c r="Q69" s="72"/>
      <c r="R69" s="72" t="s">
        <v>7416</v>
      </c>
      <c r="S69" s="72" t="s">
        <v>7761</v>
      </c>
      <c r="T69" s="44"/>
      <c r="U69" s="44"/>
      <c r="V69" s="44"/>
      <c r="W69" s="78"/>
      <c r="X69" s="44"/>
      <c r="Z69" s="276"/>
    </row>
    <row r="70" ht="14.25" customHeight="1">
      <c r="A70" s="44"/>
      <c r="B70" s="44"/>
      <c r="C70" s="44"/>
      <c r="D70" s="78"/>
      <c r="E70" s="78"/>
      <c r="F70" s="78"/>
      <c r="G70" s="282"/>
      <c r="H70" s="282"/>
      <c r="I70" s="282"/>
      <c r="J70" s="282"/>
      <c r="K70" s="282"/>
      <c r="L70" s="282"/>
      <c r="N70" s="74" t="s">
        <v>60</v>
      </c>
      <c r="O70" s="74" t="s">
        <v>2227</v>
      </c>
      <c r="P70" s="74" t="str">
        <f t="shared" si="3"/>
        <v/>
      </c>
      <c r="Q70" s="72"/>
      <c r="R70" s="72" t="s">
        <v>7416</v>
      </c>
      <c r="S70" s="72" t="s">
        <v>7761</v>
      </c>
      <c r="T70" s="44"/>
      <c r="U70" s="44"/>
      <c r="V70" s="44"/>
      <c r="W70" s="78"/>
      <c r="X70" s="44"/>
      <c r="Z70" s="276"/>
    </row>
    <row r="71" ht="14.25" customHeight="1">
      <c r="A71" s="44"/>
      <c r="B71" s="44"/>
      <c r="C71" s="44"/>
      <c r="D71" s="78"/>
      <c r="E71" s="78"/>
      <c r="F71" s="78"/>
      <c r="G71" s="282"/>
      <c r="H71" s="282"/>
      <c r="I71" s="282"/>
      <c r="J71" s="282"/>
      <c r="K71" s="282"/>
      <c r="L71" s="282"/>
      <c r="N71" s="74" t="s">
        <v>60</v>
      </c>
      <c r="O71" s="74" t="s">
        <v>2235</v>
      </c>
      <c r="P71" s="74" t="str">
        <f t="shared" si="3"/>
        <v/>
      </c>
      <c r="Q71" s="72"/>
      <c r="R71" s="72" t="s">
        <v>7416</v>
      </c>
      <c r="S71" s="72" t="s">
        <v>7761</v>
      </c>
      <c r="T71" s="44"/>
      <c r="U71" s="44"/>
      <c r="V71" s="44"/>
      <c r="W71" s="78"/>
      <c r="X71" s="44"/>
      <c r="Z71" s="276"/>
    </row>
    <row r="72" ht="14.25" customHeight="1">
      <c r="A72" s="44"/>
      <c r="B72" s="44"/>
      <c r="C72" s="44"/>
      <c r="D72" s="78"/>
      <c r="E72" s="78"/>
      <c r="F72" s="78"/>
      <c r="G72" s="282"/>
      <c r="H72" s="282"/>
      <c r="I72" s="282"/>
      <c r="J72" s="282"/>
      <c r="K72" s="282"/>
      <c r="L72" s="282"/>
      <c r="N72" s="74" t="s">
        <v>60</v>
      </c>
      <c r="O72" s="74" t="s">
        <v>2240</v>
      </c>
      <c r="P72" s="74" t="str">
        <f t="shared" si="3"/>
        <v/>
      </c>
      <c r="Q72" s="72"/>
      <c r="R72" s="72" t="s">
        <v>7416</v>
      </c>
      <c r="S72" s="72" t="s">
        <v>7761</v>
      </c>
      <c r="T72" s="44"/>
      <c r="U72" s="44"/>
      <c r="V72" s="44"/>
      <c r="W72" s="78"/>
      <c r="X72" s="44"/>
      <c r="Z72" s="276"/>
    </row>
    <row r="73" ht="14.25" customHeight="1">
      <c r="A73" s="44"/>
      <c r="B73" s="44"/>
      <c r="C73" s="44"/>
      <c r="D73" s="78"/>
      <c r="E73" s="78"/>
      <c r="F73" s="78"/>
      <c r="G73" s="282"/>
      <c r="H73" s="282"/>
      <c r="I73" s="282"/>
      <c r="J73" s="282"/>
      <c r="K73" s="282"/>
      <c r="L73" s="282"/>
      <c r="N73" s="74" t="s">
        <v>60</v>
      </c>
      <c r="O73" s="74" t="s">
        <v>2245</v>
      </c>
      <c r="P73" s="74" t="str">
        <f t="shared" si="3"/>
        <v/>
      </c>
      <c r="Q73" s="72"/>
      <c r="R73" s="72" t="s">
        <v>7416</v>
      </c>
      <c r="S73" s="72" t="s">
        <v>7761</v>
      </c>
      <c r="T73" s="44"/>
      <c r="U73" s="44"/>
      <c r="V73" s="44"/>
      <c r="W73" s="78"/>
      <c r="X73" s="44"/>
      <c r="Z73" s="276"/>
    </row>
    <row r="74" ht="14.25" customHeight="1">
      <c r="A74" s="44"/>
      <c r="B74" s="44"/>
      <c r="C74" s="44"/>
      <c r="D74" s="78"/>
      <c r="E74" s="78"/>
      <c r="F74" s="78"/>
      <c r="G74" s="282"/>
      <c r="H74" s="282"/>
      <c r="I74" s="282"/>
      <c r="J74" s="282"/>
      <c r="K74" s="282"/>
      <c r="L74" s="282"/>
      <c r="N74" s="74" t="s">
        <v>60</v>
      </c>
      <c r="O74" s="74" t="s">
        <v>2247</v>
      </c>
      <c r="P74" s="74" t="str">
        <f t="shared" si="3"/>
        <v/>
      </c>
      <c r="Q74" s="72"/>
      <c r="R74" s="72" t="s">
        <v>7416</v>
      </c>
      <c r="S74" s="72" t="s">
        <v>7761</v>
      </c>
      <c r="T74" s="44"/>
      <c r="U74" s="44"/>
      <c r="V74" s="44"/>
      <c r="W74" s="78"/>
      <c r="X74" s="44"/>
      <c r="Z74" s="276"/>
    </row>
    <row r="75" ht="14.25" customHeight="1">
      <c r="A75" s="44"/>
      <c r="B75" s="44"/>
      <c r="C75" s="44"/>
      <c r="D75" s="78"/>
      <c r="E75" s="78"/>
      <c r="F75" s="78"/>
      <c r="G75" s="282"/>
      <c r="H75" s="282"/>
      <c r="I75" s="282"/>
      <c r="J75" s="282"/>
      <c r="K75" s="282"/>
      <c r="L75" s="282"/>
      <c r="N75" s="74" t="s">
        <v>60</v>
      </c>
      <c r="O75" s="74" t="s">
        <v>2250</v>
      </c>
      <c r="P75" s="74" t="str">
        <f t="shared" si="3"/>
        <v/>
      </c>
      <c r="Q75" s="72"/>
      <c r="R75" s="72" t="s">
        <v>7416</v>
      </c>
      <c r="S75" s="72" t="s">
        <v>7761</v>
      </c>
      <c r="T75" s="44"/>
      <c r="U75" s="44"/>
      <c r="V75" s="44"/>
      <c r="W75" s="78"/>
      <c r="X75" s="44"/>
      <c r="Z75" s="276"/>
    </row>
    <row r="76" ht="14.25" customHeight="1">
      <c r="A76" s="44"/>
      <c r="B76" s="44"/>
      <c r="C76" s="44"/>
      <c r="D76" s="78"/>
      <c r="E76" s="78"/>
      <c r="F76" s="78"/>
      <c r="G76" s="282"/>
      <c r="H76" s="282"/>
      <c r="I76" s="282"/>
      <c r="J76" s="282"/>
      <c r="K76" s="282"/>
      <c r="L76" s="282"/>
      <c r="N76" s="74" t="s">
        <v>60</v>
      </c>
      <c r="O76" s="74" t="s">
        <v>2253</v>
      </c>
      <c r="P76" s="74" t="str">
        <f t="shared" si="3"/>
        <v/>
      </c>
      <c r="Q76" s="72"/>
      <c r="R76" s="72" t="s">
        <v>7416</v>
      </c>
      <c r="S76" s="72" t="s">
        <v>7761</v>
      </c>
      <c r="T76" s="44"/>
      <c r="U76" s="44"/>
      <c r="V76" s="44"/>
      <c r="W76" s="78"/>
      <c r="X76" s="44"/>
      <c r="Z76" s="276"/>
    </row>
    <row r="77" ht="14.25" customHeight="1">
      <c r="A77" s="44"/>
      <c r="B77" s="44"/>
      <c r="C77" s="44"/>
      <c r="D77" s="78"/>
      <c r="E77" s="78"/>
      <c r="F77" s="78"/>
      <c r="G77" s="282"/>
      <c r="H77" s="282"/>
      <c r="I77" s="282"/>
      <c r="J77" s="282"/>
      <c r="K77" s="282"/>
      <c r="L77" s="282"/>
      <c r="N77" s="74" t="s">
        <v>60</v>
      </c>
      <c r="O77" s="74" t="s">
        <v>2258</v>
      </c>
      <c r="P77" s="74" t="str">
        <f t="shared" si="3"/>
        <v/>
      </c>
      <c r="Q77" s="72"/>
      <c r="R77" s="72" t="s">
        <v>7416</v>
      </c>
      <c r="S77" s="72" t="s">
        <v>7761</v>
      </c>
      <c r="T77" s="44"/>
      <c r="U77" s="44"/>
      <c r="V77" s="44"/>
      <c r="W77" s="78"/>
      <c r="X77" s="44"/>
      <c r="Z77" s="276"/>
    </row>
    <row r="78" ht="14.25" customHeight="1">
      <c r="A78" s="44"/>
      <c r="B78" s="44"/>
      <c r="C78" s="44"/>
      <c r="D78" s="78"/>
      <c r="E78" s="78"/>
      <c r="F78" s="78"/>
      <c r="G78" s="282"/>
      <c r="H78" s="282"/>
      <c r="I78" s="282"/>
      <c r="J78" s="282"/>
      <c r="K78" s="282"/>
      <c r="L78" s="282"/>
      <c r="N78" s="74" t="s">
        <v>60</v>
      </c>
      <c r="O78" s="74" t="s">
        <v>2260</v>
      </c>
      <c r="P78" s="74" t="str">
        <f t="shared" si="3"/>
        <v/>
      </c>
      <c r="Q78" s="72"/>
      <c r="R78" s="72" t="s">
        <v>7416</v>
      </c>
      <c r="S78" s="72" t="s">
        <v>7761</v>
      </c>
      <c r="T78" s="44"/>
      <c r="U78" s="44"/>
      <c r="V78" s="44"/>
      <c r="W78" s="78"/>
      <c r="X78" s="44"/>
      <c r="Z78" s="276"/>
    </row>
    <row r="79" ht="14.25" customHeight="1">
      <c r="A79" s="44"/>
      <c r="B79" s="44"/>
      <c r="C79" s="44"/>
      <c r="D79" s="78"/>
      <c r="E79" s="78"/>
      <c r="F79" s="78"/>
      <c r="G79" s="282"/>
      <c r="H79" s="282"/>
      <c r="I79" s="282"/>
      <c r="J79" s="282"/>
      <c r="K79" s="282"/>
      <c r="L79" s="282"/>
      <c r="N79" s="74" t="s">
        <v>60</v>
      </c>
      <c r="O79" s="74" t="s">
        <v>2262</v>
      </c>
      <c r="P79" s="74" t="str">
        <f t="shared" si="3"/>
        <v/>
      </c>
      <c r="Q79" s="72"/>
      <c r="R79" s="72" t="s">
        <v>7416</v>
      </c>
      <c r="S79" s="72" t="s">
        <v>7761</v>
      </c>
      <c r="T79" s="44"/>
      <c r="U79" s="44"/>
      <c r="V79" s="44"/>
      <c r="W79" s="78"/>
      <c r="X79" s="44"/>
      <c r="Z79" s="276"/>
    </row>
    <row r="80" ht="59.25" customHeight="1">
      <c r="A80" s="44"/>
      <c r="B80" s="44"/>
      <c r="C80" s="44"/>
      <c r="D80" s="78"/>
      <c r="E80" s="78"/>
      <c r="F80" s="78"/>
      <c r="G80" s="282"/>
      <c r="H80" s="282"/>
      <c r="I80" s="282"/>
      <c r="J80" s="282"/>
      <c r="K80" s="282"/>
      <c r="L80" s="282"/>
      <c r="N80" s="74" t="s">
        <v>60</v>
      </c>
      <c r="O80" s="74" t="s">
        <v>2265</v>
      </c>
      <c r="P80" s="74" t="str">
        <f t="shared" si="3"/>
        <v/>
      </c>
      <c r="Q80" s="72"/>
      <c r="R80" s="72" t="s">
        <v>7416</v>
      </c>
      <c r="S80" s="72" t="s">
        <v>7761</v>
      </c>
      <c r="T80" s="44"/>
      <c r="U80" s="44"/>
      <c r="V80" s="44"/>
      <c r="W80" s="78"/>
      <c r="X80" s="44"/>
      <c r="Z80" s="276"/>
    </row>
    <row r="81" ht="14.25" customHeight="1">
      <c r="A81" s="44"/>
      <c r="B81" s="44"/>
      <c r="C81" s="44"/>
      <c r="D81" s="78"/>
      <c r="E81" s="78"/>
      <c r="F81" s="78"/>
      <c r="G81" s="282"/>
      <c r="H81" s="282"/>
      <c r="I81" s="282"/>
      <c r="J81" s="282"/>
      <c r="K81" s="282"/>
      <c r="L81" s="282"/>
      <c r="N81" s="74" t="s">
        <v>60</v>
      </c>
      <c r="O81" s="74" t="s">
        <v>2267</v>
      </c>
      <c r="P81" s="74" t="str">
        <f t="shared" si="3"/>
        <v/>
      </c>
      <c r="Q81" s="72"/>
      <c r="R81" s="72" t="s">
        <v>7416</v>
      </c>
      <c r="S81" s="72" t="s">
        <v>7761</v>
      </c>
      <c r="T81" s="44"/>
      <c r="U81" s="44"/>
      <c r="V81" s="44"/>
      <c r="W81" s="78"/>
      <c r="X81" s="44"/>
      <c r="Z81" s="276"/>
    </row>
    <row r="82" ht="14.25" customHeight="1">
      <c r="A82" s="44"/>
      <c r="B82" s="44"/>
      <c r="C82" s="44"/>
      <c r="D82" s="78"/>
      <c r="E82" s="78"/>
      <c r="F82" s="78"/>
      <c r="G82" s="282"/>
      <c r="H82" s="282"/>
      <c r="I82" s="282"/>
      <c r="J82" s="282"/>
      <c r="K82" s="282"/>
      <c r="L82" s="282"/>
      <c r="N82" s="74" t="s">
        <v>60</v>
      </c>
      <c r="O82" s="74" t="s">
        <v>2273</v>
      </c>
      <c r="P82" s="74" t="str">
        <f t="shared" si="3"/>
        <v/>
      </c>
      <c r="Q82" s="72"/>
      <c r="R82" s="72" t="s">
        <v>7416</v>
      </c>
      <c r="S82" s="72" t="s">
        <v>7761</v>
      </c>
      <c r="T82" s="44"/>
      <c r="U82" s="44"/>
      <c r="V82" s="44"/>
      <c r="W82" s="78"/>
      <c r="X82" s="44"/>
      <c r="Z82" s="276"/>
    </row>
    <row r="83" ht="14.25" customHeight="1">
      <c r="A83" s="44"/>
      <c r="B83" s="44"/>
      <c r="C83" s="44"/>
      <c r="D83" s="78"/>
      <c r="E83" s="78"/>
      <c r="F83" s="78"/>
      <c r="G83" s="282"/>
      <c r="H83" s="282"/>
      <c r="I83" s="282"/>
      <c r="J83" s="282"/>
      <c r="K83" s="282"/>
      <c r="L83" s="282"/>
      <c r="N83" s="74" t="s">
        <v>60</v>
      </c>
      <c r="O83" s="74" t="s">
        <v>2282</v>
      </c>
      <c r="P83" s="74" t="str">
        <f t="shared" si="3"/>
        <v/>
      </c>
      <c r="Q83" s="72"/>
      <c r="R83" s="72" t="s">
        <v>7416</v>
      </c>
      <c r="S83" s="72" t="s">
        <v>7761</v>
      </c>
      <c r="T83" s="44"/>
      <c r="U83" s="44"/>
      <c r="V83" s="44"/>
      <c r="W83" s="78"/>
      <c r="X83" s="44"/>
      <c r="Z83" s="276"/>
    </row>
    <row r="84" ht="14.25" customHeight="1">
      <c r="A84" s="44"/>
      <c r="B84" s="44"/>
      <c r="C84" s="44"/>
      <c r="D84" s="78"/>
      <c r="E84" s="78"/>
      <c r="F84" s="78"/>
      <c r="G84" s="282"/>
      <c r="H84" s="282"/>
      <c r="I84" s="282"/>
      <c r="J84" s="282"/>
      <c r="K84" s="282"/>
      <c r="L84" s="282"/>
      <c r="N84" s="74" t="s">
        <v>60</v>
      </c>
      <c r="O84" s="74" t="s">
        <v>2285</v>
      </c>
      <c r="P84" s="74" t="str">
        <f t="shared" si="3"/>
        <v/>
      </c>
      <c r="Q84" s="72"/>
      <c r="R84" s="72" t="s">
        <v>7416</v>
      </c>
      <c r="S84" s="72" t="s">
        <v>7761</v>
      </c>
      <c r="T84" s="44"/>
      <c r="U84" s="44"/>
      <c r="V84" s="44"/>
      <c r="W84" s="78"/>
      <c r="X84" s="44"/>
      <c r="Z84" s="276"/>
    </row>
    <row r="85" ht="14.25" customHeight="1">
      <c r="A85" s="44"/>
      <c r="B85" s="44"/>
      <c r="C85" s="44"/>
      <c r="D85" s="78"/>
      <c r="E85" s="78"/>
      <c r="F85" s="78"/>
      <c r="G85" s="282"/>
      <c r="H85" s="282"/>
      <c r="I85" s="282"/>
      <c r="J85" s="282"/>
      <c r="K85" s="282"/>
      <c r="L85" s="282"/>
      <c r="N85" s="74" t="s">
        <v>60</v>
      </c>
      <c r="O85" s="74" t="s">
        <v>2293</v>
      </c>
      <c r="P85" s="74" t="str">
        <f t="shared" si="3"/>
        <v/>
      </c>
      <c r="Q85" s="72"/>
      <c r="R85" s="72" t="s">
        <v>7416</v>
      </c>
      <c r="S85" s="72" t="s">
        <v>7761</v>
      </c>
      <c r="T85" s="44"/>
      <c r="U85" s="44"/>
      <c r="V85" s="44"/>
      <c r="W85" s="78"/>
      <c r="X85" s="44"/>
      <c r="Z85" s="276"/>
    </row>
    <row r="86" ht="14.25" customHeight="1">
      <c r="A86" s="44"/>
      <c r="B86" s="44"/>
      <c r="C86" s="44"/>
      <c r="D86" s="78"/>
      <c r="E86" s="78"/>
      <c r="F86" s="78"/>
      <c r="G86" s="282"/>
      <c r="H86" s="282"/>
      <c r="I86" s="282"/>
      <c r="J86" s="282"/>
      <c r="K86" s="282"/>
      <c r="L86" s="282"/>
      <c r="N86" s="74" t="s">
        <v>60</v>
      </c>
      <c r="O86" s="74" t="s">
        <v>2298</v>
      </c>
      <c r="P86" s="74" t="str">
        <f t="shared" si="3"/>
        <v/>
      </c>
      <c r="Q86" s="72"/>
      <c r="R86" s="72" t="s">
        <v>7416</v>
      </c>
      <c r="S86" s="72" t="s">
        <v>7761</v>
      </c>
      <c r="T86" s="44"/>
      <c r="U86" s="44"/>
      <c r="V86" s="44"/>
      <c r="W86" s="78"/>
      <c r="X86" s="44"/>
      <c r="Z86" s="276"/>
    </row>
    <row r="87" ht="14.25" customHeight="1">
      <c r="A87" s="44"/>
      <c r="B87" s="44"/>
      <c r="C87" s="44"/>
      <c r="D87" s="78"/>
      <c r="E87" s="78"/>
      <c r="F87" s="78"/>
      <c r="G87" s="282"/>
      <c r="H87" s="282"/>
      <c r="I87" s="282"/>
      <c r="J87" s="282"/>
      <c r="K87" s="282"/>
      <c r="L87" s="282"/>
      <c r="N87" s="74" t="s">
        <v>60</v>
      </c>
      <c r="O87" s="74" t="s">
        <v>2300</v>
      </c>
      <c r="P87" s="74" t="str">
        <f t="shared" si="3"/>
        <v/>
      </c>
      <c r="Q87" s="72"/>
      <c r="R87" s="72" t="s">
        <v>7416</v>
      </c>
      <c r="S87" s="72" t="s">
        <v>7761</v>
      </c>
      <c r="T87" s="44"/>
      <c r="U87" s="44"/>
      <c r="V87" s="44"/>
      <c r="W87" s="78"/>
      <c r="X87" s="44"/>
      <c r="Z87" s="276"/>
    </row>
    <row r="88" ht="14.25" customHeight="1">
      <c r="A88" s="44"/>
      <c r="B88" s="44"/>
      <c r="C88" s="44"/>
      <c r="D88" s="78"/>
      <c r="E88" s="78"/>
      <c r="F88" s="78"/>
      <c r="G88" s="282"/>
      <c r="H88" s="282"/>
      <c r="I88" s="282"/>
      <c r="J88" s="282"/>
      <c r="K88" s="282"/>
      <c r="L88" s="282"/>
      <c r="N88" s="74" t="s">
        <v>60</v>
      </c>
      <c r="O88" s="74" t="s">
        <v>2302</v>
      </c>
      <c r="P88" s="74" t="str">
        <f t="shared" si="3"/>
        <v/>
      </c>
      <c r="Q88" s="72"/>
      <c r="R88" s="72" t="s">
        <v>7416</v>
      </c>
      <c r="S88" s="72" t="s">
        <v>7761</v>
      </c>
      <c r="T88" s="44"/>
      <c r="U88" s="44"/>
      <c r="V88" s="44"/>
      <c r="W88" s="78"/>
      <c r="X88" s="44"/>
      <c r="Z88" s="276"/>
    </row>
    <row r="89" ht="14.25" customHeight="1">
      <c r="A89" s="44"/>
      <c r="B89" s="44"/>
      <c r="C89" s="44"/>
      <c r="D89" s="78"/>
      <c r="E89" s="78"/>
      <c r="F89" s="78"/>
      <c r="G89" s="282"/>
      <c r="H89" s="282"/>
      <c r="I89" s="282"/>
      <c r="J89" s="282"/>
      <c r="K89" s="282"/>
      <c r="L89" s="282"/>
      <c r="N89" s="74" t="s">
        <v>60</v>
      </c>
      <c r="O89" s="74" t="s">
        <v>2306</v>
      </c>
      <c r="P89" s="74" t="str">
        <f t="shared" si="3"/>
        <v/>
      </c>
      <c r="Q89" s="72"/>
      <c r="R89" s="72" t="s">
        <v>7416</v>
      </c>
      <c r="S89" s="72" t="s">
        <v>7761</v>
      </c>
      <c r="T89" s="44"/>
      <c r="U89" s="44"/>
      <c r="V89" s="44"/>
      <c r="W89" s="78"/>
      <c r="X89" s="44"/>
      <c r="Z89" s="276"/>
    </row>
    <row r="90" ht="14.25" customHeight="1">
      <c r="A90" s="44"/>
      <c r="B90" s="44"/>
      <c r="C90" s="44"/>
      <c r="D90" s="78"/>
      <c r="E90" s="78"/>
      <c r="F90" s="78"/>
      <c r="G90" s="282"/>
      <c r="H90" s="282"/>
      <c r="I90" s="282"/>
      <c r="J90" s="282"/>
      <c r="K90" s="282"/>
      <c r="L90" s="282"/>
      <c r="N90" s="74" t="s">
        <v>60</v>
      </c>
      <c r="O90" s="74" t="s">
        <v>2308</v>
      </c>
      <c r="P90" s="74" t="str">
        <f t="shared" si="3"/>
        <v/>
      </c>
      <c r="Q90" s="72"/>
      <c r="R90" s="72" t="s">
        <v>7416</v>
      </c>
      <c r="S90" s="72" t="s">
        <v>7761</v>
      </c>
      <c r="T90" s="44"/>
      <c r="U90" s="44"/>
      <c r="V90" s="44"/>
      <c r="W90" s="78"/>
      <c r="X90" s="44"/>
      <c r="Z90" s="276"/>
    </row>
    <row r="91" ht="14.25" customHeight="1">
      <c r="A91" s="44"/>
      <c r="B91" s="44"/>
      <c r="C91" s="44"/>
      <c r="D91" s="78"/>
      <c r="E91" s="78"/>
      <c r="F91" s="78"/>
      <c r="G91" s="282"/>
      <c r="H91" s="282"/>
      <c r="I91" s="282"/>
      <c r="J91" s="282"/>
      <c r="K91" s="282"/>
      <c r="L91" s="282"/>
      <c r="N91" s="74" t="s">
        <v>60</v>
      </c>
      <c r="O91" s="74" t="s">
        <v>2311</v>
      </c>
      <c r="P91" s="74" t="str">
        <f t="shared" si="3"/>
        <v/>
      </c>
      <c r="Q91" s="72"/>
      <c r="R91" s="72" t="s">
        <v>7416</v>
      </c>
      <c r="S91" s="72" t="s">
        <v>7761</v>
      </c>
      <c r="T91" s="44"/>
      <c r="U91" s="44"/>
      <c r="V91" s="44"/>
      <c r="W91" s="78"/>
      <c r="X91" s="44"/>
      <c r="Z91" s="276"/>
    </row>
    <row r="92" ht="14.25" customHeight="1">
      <c r="A92" s="44"/>
      <c r="B92" s="44"/>
      <c r="C92" s="44"/>
      <c r="D92" s="78"/>
      <c r="E92" s="78"/>
      <c r="F92" s="78"/>
      <c r="G92" s="282"/>
      <c r="H92" s="282"/>
      <c r="I92" s="282"/>
      <c r="J92" s="282"/>
      <c r="K92" s="282"/>
      <c r="L92" s="282"/>
      <c r="N92" s="74" t="s">
        <v>60</v>
      </c>
      <c r="O92" s="74" t="s">
        <v>2314</v>
      </c>
      <c r="P92" s="74" t="str">
        <f t="shared" si="3"/>
        <v/>
      </c>
      <c r="Q92" s="72"/>
      <c r="R92" s="72" t="s">
        <v>7416</v>
      </c>
      <c r="S92" s="72" t="s">
        <v>7761</v>
      </c>
      <c r="T92" s="44"/>
      <c r="U92" s="44"/>
      <c r="V92" s="44"/>
      <c r="W92" s="78"/>
      <c r="X92" s="44"/>
      <c r="Z92" s="276"/>
    </row>
    <row r="93" ht="14.25" customHeight="1">
      <c r="A93" s="44"/>
      <c r="B93" s="44"/>
      <c r="C93" s="44"/>
      <c r="D93" s="78"/>
      <c r="E93" s="78"/>
      <c r="F93" s="78"/>
      <c r="G93" s="282"/>
      <c r="H93" s="282"/>
      <c r="I93" s="282"/>
      <c r="J93" s="282"/>
      <c r="K93" s="282"/>
      <c r="L93" s="282"/>
      <c r="N93" s="74" t="s">
        <v>60</v>
      </c>
      <c r="O93" s="74" t="s">
        <v>2317</v>
      </c>
      <c r="P93" s="74" t="str">
        <f t="shared" si="3"/>
        <v/>
      </c>
      <c r="Q93" s="72"/>
      <c r="R93" s="72" t="s">
        <v>7416</v>
      </c>
      <c r="S93" s="72" t="s">
        <v>7761</v>
      </c>
      <c r="T93" s="44"/>
      <c r="U93" s="44"/>
      <c r="V93" s="44"/>
      <c r="W93" s="78"/>
      <c r="X93" s="44"/>
      <c r="Z93" s="276"/>
    </row>
    <row r="94" ht="14.25" customHeight="1">
      <c r="A94" s="44"/>
      <c r="B94" s="44"/>
      <c r="C94" s="44"/>
      <c r="D94" s="78"/>
      <c r="E94" s="78"/>
      <c r="F94" s="78"/>
      <c r="G94" s="282"/>
      <c r="H94" s="282"/>
      <c r="I94" s="282"/>
      <c r="J94" s="282"/>
      <c r="K94" s="282"/>
      <c r="L94" s="282"/>
      <c r="N94" s="74" t="s">
        <v>60</v>
      </c>
      <c r="O94" s="74" t="s">
        <v>2319</v>
      </c>
      <c r="P94" s="74" t="str">
        <f t="shared" si="3"/>
        <v/>
      </c>
      <c r="Q94" s="72"/>
      <c r="R94" s="72" t="s">
        <v>7416</v>
      </c>
      <c r="S94" s="72" t="s">
        <v>7761</v>
      </c>
      <c r="T94" s="44"/>
      <c r="U94" s="44"/>
      <c r="V94" s="44"/>
      <c r="W94" s="78"/>
      <c r="X94" s="44"/>
      <c r="Z94" s="276"/>
    </row>
    <row r="95" ht="14.25" customHeight="1">
      <c r="A95" s="44"/>
      <c r="B95" s="44"/>
      <c r="C95" s="44"/>
      <c r="D95" s="78"/>
      <c r="E95" s="78"/>
      <c r="F95" s="78"/>
      <c r="G95" s="282"/>
      <c r="H95" s="282"/>
      <c r="I95" s="282"/>
      <c r="J95" s="282"/>
      <c r="K95" s="282"/>
      <c r="L95" s="282"/>
      <c r="N95" s="74" t="s">
        <v>60</v>
      </c>
      <c r="O95" s="74" t="s">
        <v>2321</v>
      </c>
      <c r="P95" s="74" t="str">
        <f t="shared" si="3"/>
        <v/>
      </c>
      <c r="Q95" s="72"/>
      <c r="R95" s="72" t="s">
        <v>7416</v>
      </c>
      <c r="S95" s="72" t="s">
        <v>7761</v>
      </c>
      <c r="T95" s="44"/>
      <c r="U95" s="44"/>
      <c r="V95" s="44"/>
      <c r="W95" s="78"/>
      <c r="X95" s="44"/>
      <c r="Z95" s="276"/>
    </row>
    <row r="96" ht="14.25" customHeight="1">
      <c r="A96" s="44"/>
      <c r="B96" s="44"/>
      <c r="C96" s="44"/>
      <c r="D96" s="78"/>
      <c r="E96" s="78"/>
      <c r="F96" s="78"/>
      <c r="G96" s="282"/>
      <c r="H96" s="282"/>
      <c r="I96" s="282"/>
      <c r="J96" s="282"/>
      <c r="K96" s="282"/>
      <c r="L96" s="282"/>
      <c r="N96" s="74" t="s">
        <v>60</v>
      </c>
      <c r="O96" s="74" t="s">
        <v>2324</v>
      </c>
      <c r="P96" s="74" t="str">
        <f t="shared" si="3"/>
        <v/>
      </c>
      <c r="Q96" s="72"/>
      <c r="R96" s="72" t="s">
        <v>7416</v>
      </c>
      <c r="S96" s="72" t="s">
        <v>7761</v>
      </c>
      <c r="T96" s="44"/>
      <c r="U96" s="44"/>
      <c r="V96" s="44"/>
      <c r="W96" s="78"/>
      <c r="X96" s="44"/>
      <c r="Z96" s="276"/>
    </row>
    <row r="97" ht="14.25" customHeight="1">
      <c r="A97" s="44"/>
      <c r="B97" s="44"/>
      <c r="C97" s="44"/>
      <c r="D97" s="78"/>
      <c r="E97" s="78"/>
      <c r="F97" s="78"/>
      <c r="G97" s="282"/>
      <c r="H97" s="282"/>
      <c r="I97" s="282"/>
      <c r="J97" s="282"/>
      <c r="K97" s="282"/>
      <c r="L97" s="282"/>
      <c r="N97" s="74" t="s">
        <v>60</v>
      </c>
      <c r="O97" s="74" t="s">
        <v>2329</v>
      </c>
      <c r="P97" s="74" t="str">
        <f t="shared" si="3"/>
        <v/>
      </c>
      <c r="Q97" s="72"/>
      <c r="R97" s="72" t="s">
        <v>7416</v>
      </c>
      <c r="S97" s="72" t="s">
        <v>7761</v>
      </c>
      <c r="T97" s="44"/>
      <c r="U97" s="44"/>
      <c r="V97" s="44"/>
      <c r="W97" s="78"/>
      <c r="X97" s="44"/>
      <c r="Z97" s="276"/>
    </row>
    <row r="98" ht="14.25" customHeight="1">
      <c r="A98" s="44"/>
      <c r="B98" s="44"/>
      <c r="C98" s="44"/>
      <c r="D98" s="78"/>
      <c r="E98" s="78"/>
      <c r="F98" s="78"/>
      <c r="G98" s="282"/>
      <c r="H98" s="282"/>
      <c r="I98" s="282"/>
      <c r="J98" s="282"/>
      <c r="K98" s="282"/>
      <c r="L98" s="282"/>
      <c r="N98" s="74" t="s">
        <v>60</v>
      </c>
      <c r="O98" s="74" t="s">
        <v>2335</v>
      </c>
      <c r="P98" s="74" t="str">
        <f t="shared" si="3"/>
        <v/>
      </c>
      <c r="Q98" s="72"/>
      <c r="R98" s="72" t="s">
        <v>7416</v>
      </c>
      <c r="S98" s="72" t="s">
        <v>7761</v>
      </c>
      <c r="T98" s="44"/>
      <c r="U98" s="44"/>
      <c r="V98" s="44"/>
      <c r="W98" s="78"/>
      <c r="X98" s="44"/>
      <c r="Z98" s="276"/>
    </row>
    <row r="99" ht="14.25" customHeight="1">
      <c r="A99" s="44"/>
      <c r="B99" s="44"/>
      <c r="C99" s="44"/>
      <c r="D99" s="78"/>
      <c r="E99" s="78"/>
      <c r="F99" s="78"/>
      <c r="G99" s="282"/>
      <c r="H99" s="282"/>
      <c r="I99" s="282"/>
      <c r="J99" s="282"/>
      <c r="K99" s="282"/>
      <c r="L99" s="282"/>
      <c r="N99" s="74" t="s">
        <v>60</v>
      </c>
      <c r="O99" s="74" t="s">
        <v>2340</v>
      </c>
      <c r="P99" s="74" t="str">
        <f t="shared" si="3"/>
        <v/>
      </c>
      <c r="Q99" s="72"/>
      <c r="R99" s="72" t="s">
        <v>7416</v>
      </c>
      <c r="S99" s="72" t="s">
        <v>7761</v>
      </c>
      <c r="T99" s="44"/>
      <c r="U99" s="44"/>
      <c r="V99" s="44"/>
      <c r="W99" s="78"/>
      <c r="X99" s="44"/>
      <c r="Z99" s="276"/>
    </row>
    <row r="100" ht="14.25" customHeight="1">
      <c r="A100" s="44"/>
      <c r="B100" s="44"/>
      <c r="C100" s="44"/>
      <c r="D100" s="78"/>
      <c r="E100" s="78"/>
      <c r="F100" s="78"/>
      <c r="G100" s="282"/>
      <c r="H100" s="282"/>
      <c r="I100" s="282"/>
      <c r="J100" s="282"/>
      <c r="K100" s="282"/>
      <c r="L100" s="282"/>
      <c r="N100" s="74" t="s">
        <v>60</v>
      </c>
      <c r="O100" s="74" t="s">
        <v>2347</v>
      </c>
      <c r="P100" s="74" t="str">
        <f t="shared" si="3"/>
        <v/>
      </c>
      <c r="Q100" s="72"/>
      <c r="R100" s="72" t="s">
        <v>7416</v>
      </c>
      <c r="S100" s="72" t="s">
        <v>7761</v>
      </c>
      <c r="T100" s="44"/>
      <c r="U100" s="44"/>
      <c r="V100" s="44"/>
      <c r="W100" s="78"/>
      <c r="X100" s="44"/>
      <c r="Z100" s="276"/>
    </row>
    <row r="101" ht="14.25" customHeight="1">
      <c r="A101" s="44"/>
      <c r="B101" s="44"/>
      <c r="C101" s="44"/>
      <c r="D101" s="78"/>
      <c r="E101" s="78"/>
      <c r="F101" s="78"/>
      <c r="G101" s="282"/>
      <c r="H101" s="282"/>
      <c r="I101" s="282"/>
      <c r="J101" s="282"/>
      <c r="K101" s="282"/>
      <c r="L101" s="282"/>
      <c r="N101" s="74" t="s">
        <v>60</v>
      </c>
      <c r="O101" s="74" t="s">
        <v>2359</v>
      </c>
      <c r="P101" s="74" t="str">
        <f t="shared" si="3"/>
        <v/>
      </c>
      <c r="Q101" s="72"/>
      <c r="R101" s="72" t="s">
        <v>7416</v>
      </c>
      <c r="S101" s="72" t="s">
        <v>7761</v>
      </c>
      <c r="T101" s="44"/>
      <c r="U101" s="44"/>
      <c r="V101" s="44"/>
      <c r="W101" s="78"/>
      <c r="X101" s="44"/>
      <c r="Z101" s="276"/>
    </row>
    <row r="102" ht="14.25" customHeight="1">
      <c r="A102" s="44"/>
      <c r="B102" s="44"/>
      <c r="C102" s="44"/>
      <c r="D102" s="78"/>
      <c r="E102" s="78"/>
      <c r="F102" s="78"/>
      <c r="G102" s="282"/>
      <c r="H102" s="282"/>
      <c r="I102" s="282"/>
      <c r="J102" s="282"/>
      <c r="K102" s="282"/>
      <c r="L102" s="282"/>
      <c r="N102" s="74" t="s">
        <v>60</v>
      </c>
      <c r="O102" s="74" t="s">
        <v>2364</v>
      </c>
      <c r="P102" s="74" t="str">
        <f t="shared" si="3"/>
        <v/>
      </c>
      <c r="Q102" s="72"/>
      <c r="R102" s="72" t="s">
        <v>7416</v>
      </c>
      <c r="S102" s="72" t="s">
        <v>7761</v>
      </c>
      <c r="T102" s="44"/>
      <c r="U102" s="44"/>
      <c r="V102" s="44"/>
      <c r="W102" s="78"/>
      <c r="X102" s="44"/>
      <c r="Z102" s="276"/>
    </row>
    <row r="103" ht="14.25" customHeight="1">
      <c r="A103" s="44"/>
      <c r="B103" s="44"/>
      <c r="C103" s="44"/>
      <c r="D103" s="78"/>
      <c r="E103" s="78"/>
      <c r="F103" s="78"/>
      <c r="G103" s="282"/>
      <c r="H103" s="282"/>
      <c r="I103" s="282"/>
      <c r="J103" s="282"/>
      <c r="K103" s="282"/>
      <c r="L103" s="282"/>
      <c r="N103" s="74" t="s">
        <v>60</v>
      </c>
      <c r="O103" s="74" t="s">
        <v>2369</v>
      </c>
      <c r="P103" s="74" t="str">
        <f t="shared" si="3"/>
        <v/>
      </c>
      <c r="Q103" s="72"/>
      <c r="R103" s="72" t="s">
        <v>7416</v>
      </c>
      <c r="S103" s="72" t="s">
        <v>7761</v>
      </c>
      <c r="T103" s="44"/>
      <c r="U103" s="44"/>
      <c r="V103" s="44"/>
      <c r="W103" s="78"/>
      <c r="X103" s="44"/>
      <c r="Z103" s="276"/>
    </row>
    <row r="104" ht="14.25" customHeight="1">
      <c r="A104" s="44"/>
      <c r="B104" s="44"/>
      <c r="C104" s="44"/>
      <c r="D104" s="78"/>
      <c r="E104" s="78"/>
      <c r="F104" s="78"/>
      <c r="G104" s="282"/>
      <c r="H104" s="282"/>
      <c r="I104" s="282"/>
      <c r="J104" s="282"/>
      <c r="K104" s="282"/>
      <c r="L104" s="282"/>
      <c r="N104" s="74" t="s">
        <v>60</v>
      </c>
      <c r="O104" s="74" t="s">
        <v>2375</v>
      </c>
      <c r="P104" s="74" t="str">
        <f t="shared" si="3"/>
        <v/>
      </c>
      <c r="Q104" s="72"/>
      <c r="R104" s="72" t="s">
        <v>7416</v>
      </c>
      <c r="S104" s="72" t="s">
        <v>7761</v>
      </c>
      <c r="T104" s="44"/>
      <c r="U104" s="44"/>
      <c r="V104" s="44"/>
      <c r="W104" s="78"/>
      <c r="X104" s="44"/>
      <c r="Z104" s="276"/>
    </row>
    <row r="105" ht="14.25" customHeight="1">
      <c r="A105" s="44"/>
      <c r="B105" s="44"/>
      <c r="C105" s="44"/>
      <c r="D105" s="78"/>
      <c r="E105" s="78"/>
      <c r="F105" s="78"/>
      <c r="G105" s="282"/>
      <c r="H105" s="282"/>
      <c r="I105" s="282"/>
      <c r="J105" s="282"/>
      <c r="K105" s="282"/>
      <c r="L105" s="282"/>
      <c r="N105" s="74" t="s">
        <v>60</v>
      </c>
      <c r="O105" s="74" t="s">
        <v>2380</v>
      </c>
      <c r="P105" s="74" t="str">
        <f t="shared" si="3"/>
        <v/>
      </c>
      <c r="Q105" s="72"/>
      <c r="R105" s="72" t="s">
        <v>7416</v>
      </c>
      <c r="S105" s="72" t="s">
        <v>7761</v>
      </c>
      <c r="T105" s="44"/>
      <c r="U105" s="44"/>
      <c r="V105" s="44"/>
      <c r="W105" s="78"/>
      <c r="X105" s="44"/>
      <c r="Z105" s="276"/>
    </row>
    <row r="106" ht="14.25" customHeight="1">
      <c r="A106" s="44"/>
      <c r="B106" s="44"/>
      <c r="C106" s="44"/>
      <c r="D106" s="78"/>
      <c r="E106" s="78"/>
      <c r="F106" s="78"/>
      <c r="G106" s="282"/>
      <c r="H106" s="282"/>
      <c r="I106" s="282"/>
      <c r="J106" s="282"/>
      <c r="K106" s="282"/>
      <c r="L106" s="282"/>
      <c r="N106" s="74" t="s">
        <v>60</v>
      </c>
      <c r="O106" s="74" t="s">
        <v>2382</v>
      </c>
      <c r="P106" s="74" t="str">
        <f t="shared" si="3"/>
        <v/>
      </c>
      <c r="Q106" s="72"/>
      <c r="R106" s="72" t="s">
        <v>7416</v>
      </c>
      <c r="S106" s="72" t="s">
        <v>7761</v>
      </c>
      <c r="T106" s="44"/>
      <c r="U106" s="44"/>
      <c r="V106" s="44"/>
      <c r="W106" s="78"/>
      <c r="X106" s="44"/>
      <c r="Z106" s="276"/>
    </row>
    <row r="107" ht="14.25" customHeight="1">
      <c r="A107" s="44"/>
      <c r="B107" s="44"/>
      <c r="C107" s="44"/>
      <c r="D107" s="78"/>
      <c r="E107" s="78"/>
      <c r="F107" s="78"/>
      <c r="G107" s="282"/>
      <c r="H107" s="282"/>
      <c r="I107" s="282"/>
      <c r="J107" s="282"/>
      <c r="K107" s="282"/>
      <c r="L107" s="282"/>
      <c r="N107" s="74" t="s">
        <v>60</v>
      </c>
      <c r="O107" s="74" t="s">
        <v>2385</v>
      </c>
      <c r="P107" s="74" t="str">
        <f t="shared" si="3"/>
        <v/>
      </c>
      <c r="Q107" s="72"/>
      <c r="R107" s="72" t="s">
        <v>7416</v>
      </c>
      <c r="S107" s="72" t="s">
        <v>7761</v>
      </c>
      <c r="T107" s="44"/>
      <c r="U107" s="44"/>
      <c r="V107" s="44"/>
      <c r="W107" s="78"/>
      <c r="X107" s="44"/>
      <c r="Z107" s="276"/>
    </row>
    <row r="108" ht="14.25" customHeight="1">
      <c r="A108" s="44"/>
      <c r="B108" s="44"/>
      <c r="C108" s="44"/>
      <c r="D108" s="78"/>
      <c r="E108" s="78"/>
      <c r="F108" s="78"/>
      <c r="G108" s="282"/>
      <c r="H108" s="282"/>
      <c r="I108" s="282"/>
      <c r="J108" s="282"/>
      <c r="K108" s="282"/>
      <c r="L108" s="282"/>
      <c r="N108" s="74" t="s">
        <v>60</v>
      </c>
      <c r="O108" s="74" t="s">
        <v>2388</v>
      </c>
      <c r="P108" s="74" t="str">
        <f t="shared" si="3"/>
        <v/>
      </c>
      <c r="Q108" s="72"/>
      <c r="R108" s="72" t="s">
        <v>7416</v>
      </c>
      <c r="S108" s="72" t="s">
        <v>7761</v>
      </c>
      <c r="T108" s="44"/>
      <c r="U108" s="44"/>
      <c r="V108" s="44"/>
      <c r="W108" s="78"/>
      <c r="X108" s="44"/>
      <c r="Z108" s="276"/>
    </row>
    <row r="109" ht="14.25" customHeight="1">
      <c r="A109" s="44"/>
      <c r="B109" s="44"/>
      <c r="C109" s="44"/>
      <c r="D109" s="78"/>
      <c r="E109" s="78"/>
      <c r="F109" s="78"/>
      <c r="G109" s="282"/>
      <c r="H109" s="282"/>
      <c r="I109" s="282"/>
      <c r="J109" s="282"/>
      <c r="K109" s="282"/>
      <c r="L109" s="282"/>
      <c r="N109" s="74" t="s">
        <v>60</v>
      </c>
      <c r="O109" s="74" t="s">
        <v>2391</v>
      </c>
      <c r="P109" s="74" t="str">
        <f t="shared" si="3"/>
        <v/>
      </c>
      <c r="Q109" s="72"/>
      <c r="R109" s="72" t="s">
        <v>7416</v>
      </c>
      <c r="S109" s="72" t="s">
        <v>7761</v>
      </c>
      <c r="T109" s="44"/>
      <c r="U109" s="44"/>
      <c r="V109" s="44"/>
      <c r="W109" s="78"/>
      <c r="X109" s="44"/>
      <c r="Z109" s="276"/>
    </row>
    <row r="110" ht="14.25" customHeight="1">
      <c r="A110" s="44"/>
      <c r="B110" s="44"/>
      <c r="C110" s="44"/>
      <c r="D110" s="78"/>
      <c r="E110" s="78"/>
      <c r="F110" s="78"/>
      <c r="G110" s="282"/>
      <c r="H110" s="282"/>
      <c r="I110" s="282"/>
      <c r="J110" s="282"/>
      <c r="K110" s="282"/>
      <c r="L110" s="282"/>
      <c r="N110" s="74" t="s">
        <v>60</v>
      </c>
      <c r="O110" s="74" t="s">
        <v>2394</v>
      </c>
      <c r="P110" s="74" t="str">
        <f t="shared" si="3"/>
        <v/>
      </c>
      <c r="Q110" s="72"/>
      <c r="R110" s="72" t="s">
        <v>7416</v>
      </c>
      <c r="S110" s="72" t="s">
        <v>7761</v>
      </c>
      <c r="T110" s="44"/>
      <c r="U110" s="44"/>
      <c r="V110" s="44"/>
      <c r="W110" s="78"/>
      <c r="X110" s="44"/>
      <c r="Z110" s="276"/>
    </row>
    <row r="111" ht="14.25" customHeight="1">
      <c r="A111" s="44"/>
      <c r="B111" s="44"/>
      <c r="C111" s="44"/>
      <c r="D111" s="78"/>
      <c r="E111" s="78"/>
      <c r="F111" s="78"/>
      <c r="G111" s="282"/>
      <c r="H111" s="282"/>
      <c r="I111" s="282"/>
      <c r="J111" s="282"/>
      <c r="K111" s="282"/>
      <c r="L111" s="282"/>
      <c r="N111" s="74" t="s">
        <v>60</v>
      </c>
      <c r="O111" s="74" t="s">
        <v>2397</v>
      </c>
      <c r="P111" s="74" t="str">
        <f t="shared" si="3"/>
        <v/>
      </c>
      <c r="Q111" s="72"/>
      <c r="R111" s="72" t="s">
        <v>7416</v>
      </c>
      <c r="S111" s="72" t="s">
        <v>7761</v>
      </c>
      <c r="T111" s="44"/>
      <c r="U111" s="44"/>
      <c r="V111" s="44"/>
      <c r="W111" s="78"/>
      <c r="X111" s="44"/>
      <c r="Z111" s="276"/>
    </row>
    <row r="112" ht="14.25" customHeight="1">
      <c r="A112" s="44"/>
      <c r="B112" s="44"/>
      <c r="C112" s="44"/>
      <c r="D112" s="78"/>
      <c r="E112" s="78"/>
      <c r="F112" s="78"/>
      <c r="G112" s="282"/>
      <c r="H112" s="282"/>
      <c r="I112" s="282"/>
      <c r="J112" s="282"/>
      <c r="K112" s="282"/>
      <c r="L112" s="282"/>
      <c r="N112" s="74" t="s">
        <v>60</v>
      </c>
      <c r="O112" s="74" t="s">
        <v>2400</v>
      </c>
      <c r="P112" s="74" t="str">
        <f t="shared" si="3"/>
        <v/>
      </c>
      <c r="Q112" s="72"/>
      <c r="R112" s="72" t="s">
        <v>7416</v>
      </c>
      <c r="S112" s="72" t="s">
        <v>7761</v>
      </c>
      <c r="T112" s="44"/>
      <c r="U112" s="44"/>
      <c r="V112" s="44"/>
      <c r="W112" s="78"/>
      <c r="X112" s="44"/>
      <c r="Z112" s="276"/>
    </row>
    <row r="113" ht="14.25" customHeight="1">
      <c r="A113" s="44"/>
      <c r="B113" s="44"/>
      <c r="C113" s="44"/>
      <c r="D113" s="78"/>
      <c r="E113" s="78"/>
      <c r="F113" s="78"/>
      <c r="G113" s="282"/>
      <c r="H113" s="282"/>
      <c r="I113" s="282"/>
      <c r="J113" s="282"/>
      <c r="K113" s="282"/>
      <c r="L113" s="282"/>
      <c r="N113" s="74" t="s">
        <v>60</v>
      </c>
      <c r="O113" s="74" t="s">
        <v>2402</v>
      </c>
      <c r="P113" s="74" t="str">
        <f t="shared" si="3"/>
        <v/>
      </c>
      <c r="Q113" s="72"/>
      <c r="R113" s="72" t="s">
        <v>7416</v>
      </c>
      <c r="S113" s="72" t="s">
        <v>7761</v>
      </c>
      <c r="T113" s="44"/>
      <c r="U113" s="44"/>
      <c r="V113" s="44"/>
      <c r="W113" s="78"/>
      <c r="X113" s="44"/>
      <c r="Z113" s="276"/>
    </row>
    <row r="114" ht="14.25" customHeight="1">
      <c r="A114" s="44"/>
      <c r="B114" s="44"/>
      <c r="C114" s="44"/>
      <c r="D114" s="78"/>
      <c r="E114" s="78"/>
      <c r="F114" s="78"/>
      <c r="G114" s="282"/>
      <c r="H114" s="282"/>
      <c r="I114" s="282"/>
      <c r="J114" s="282"/>
      <c r="K114" s="282"/>
      <c r="L114" s="282"/>
      <c r="N114" s="74" t="s">
        <v>60</v>
      </c>
      <c r="O114" s="74" t="s">
        <v>2404</v>
      </c>
      <c r="P114" s="74" t="str">
        <f t="shared" si="3"/>
        <v/>
      </c>
      <c r="Q114" s="72"/>
      <c r="R114" s="72" t="s">
        <v>7416</v>
      </c>
      <c r="S114" s="72" t="s">
        <v>7761</v>
      </c>
      <c r="T114" s="44"/>
      <c r="U114" s="44"/>
      <c r="V114" s="44"/>
      <c r="W114" s="78"/>
      <c r="X114" s="44"/>
      <c r="Z114" s="276"/>
    </row>
    <row r="115" ht="14.25" customHeight="1">
      <c r="A115" s="44"/>
      <c r="B115" s="44"/>
      <c r="C115" s="44"/>
      <c r="D115" s="78"/>
      <c r="E115" s="78"/>
      <c r="F115" s="78"/>
      <c r="G115" s="282"/>
      <c r="H115" s="282"/>
      <c r="I115" s="282"/>
      <c r="J115" s="282"/>
      <c r="K115" s="282"/>
      <c r="L115" s="282"/>
      <c r="N115" s="74" t="s">
        <v>60</v>
      </c>
      <c r="O115" s="74" t="s">
        <v>2406</v>
      </c>
      <c r="P115" s="74" t="str">
        <f t="shared" si="3"/>
        <v/>
      </c>
      <c r="Q115" s="72"/>
      <c r="R115" s="72" t="s">
        <v>7416</v>
      </c>
      <c r="S115" s="72" t="s">
        <v>7761</v>
      </c>
      <c r="T115" s="44"/>
      <c r="U115" s="44"/>
      <c r="V115" s="44"/>
      <c r="W115" s="78"/>
      <c r="X115" s="44"/>
      <c r="Z115" s="276"/>
    </row>
    <row r="116" ht="14.25" customHeight="1">
      <c r="A116" s="44"/>
      <c r="B116" s="44"/>
      <c r="C116" s="44"/>
      <c r="D116" s="78"/>
      <c r="E116" s="78"/>
      <c r="F116" s="78"/>
      <c r="G116" s="282"/>
      <c r="H116" s="282"/>
      <c r="I116" s="282"/>
      <c r="J116" s="282"/>
      <c r="K116" s="282"/>
      <c r="L116" s="282"/>
      <c r="N116" s="74" t="s">
        <v>60</v>
      </c>
      <c r="O116" s="74" t="s">
        <v>2408</v>
      </c>
      <c r="P116" s="74" t="str">
        <f t="shared" si="3"/>
        <v/>
      </c>
      <c r="Q116" s="72"/>
      <c r="R116" s="72" t="s">
        <v>7416</v>
      </c>
      <c r="S116" s="72" t="s">
        <v>7761</v>
      </c>
      <c r="T116" s="44"/>
      <c r="U116" s="44"/>
      <c r="V116" s="44"/>
      <c r="W116" s="78"/>
      <c r="X116" s="44"/>
      <c r="Z116" s="276"/>
    </row>
    <row r="117" ht="14.25" customHeight="1">
      <c r="A117" s="44"/>
      <c r="B117" s="44"/>
      <c r="C117" s="44"/>
      <c r="D117" s="78"/>
      <c r="E117" s="78"/>
      <c r="F117" s="78"/>
      <c r="G117" s="282"/>
      <c r="H117" s="282"/>
      <c r="I117" s="282"/>
      <c r="J117" s="282"/>
      <c r="K117" s="282"/>
      <c r="L117" s="282"/>
      <c r="N117" s="74" t="s">
        <v>60</v>
      </c>
      <c r="O117" s="74" t="s">
        <v>2410</v>
      </c>
      <c r="P117" s="74" t="str">
        <f t="shared" si="3"/>
        <v/>
      </c>
      <c r="Q117" s="72"/>
      <c r="R117" s="72" t="s">
        <v>7416</v>
      </c>
      <c r="S117" s="72" t="s">
        <v>7761</v>
      </c>
      <c r="T117" s="44"/>
      <c r="U117" s="44"/>
      <c r="V117" s="44"/>
      <c r="W117" s="78"/>
      <c r="X117" s="44"/>
      <c r="Z117" s="276"/>
    </row>
    <row r="118" ht="14.25" customHeight="1">
      <c r="A118" s="44"/>
      <c r="B118" s="44"/>
      <c r="C118" s="44"/>
      <c r="D118" s="78"/>
      <c r="E118" s="78"/>
      <c r="F118" s="78"/>
      <c r="G118" s="282"/>
      <c r="H118" s="282"/>
      <c r="I118" s="282"/>
      <c r="J118" s="282"/>
      <c r="K118" s="282"/>
      <c r="L118" s="282"/>
      <c r="N118" s="74" t="s">
        <v>60</v>
      </c>
      <c r="O118" s="74" t="s">
        <v>2412</v>
      </c>
      <c r="P118" s="74" t="str">
        <f t="shared" si="3"/>
        <v/>
      </c>
      <c r="Q118" s="72"/>
      <c r="R118" s="72" t="s">
        <v>7416</v>
      </c>
      <c r="S118" s="72" t="s">
        <v>7761</v>
      </c>
      <c r="T118" s="44"/>
      <c r="U118" s="44"/>
      <c r="V118" s="44"/>
      <c r="W118" s="78"/>
      <c r="X118" s="44"/>
      <c r="Z118" s="276"/>
    </row>
    <row r="119" ht="14.25" customHeight="1">
      <c r="A119" s="44"/>
      <c r="B119" s="44"/>
      <c r="C119" s="44"/>
      <c r="D119" s="78"/>
      <c r="E119" s="78"/>
      <c r="F119" s="78"/>
      <c r="G119" s="282"/>
      <c r="H119" s="282"/>
      <c r="I119" s="282"/>
      <c r="J119" s="282"/>
      <c r="K119" s="282"/>
      <c r="L119" s="282"/>
      <c r="N119" s="74" t="s">
        <v>60</v>
      </c>
      <c r="O119" s="74" t="s">
        <v>2414</v>
      </c>
      <c r="P119" s="74" t="str">
        <f t="shared" si="3"/>
        <v/>
      </c>
      <c r="Q119" s="72"/>
      <c r="R119" s="72" t="s">
        <v>7416</v>
      </c>
      <c r="S119" s="72" t="s">
        <v>7761</v>
      </c>
      <c r="T119" s="44"/>
      <c r="U119" s="44"/>
      <c r="V119" s="44"/>
      <c r="W119" s="78"/>
      <c r="X119" s="44"/>
      <c r="Z119" s="276"/>
    </row>
    <row r="120" ht="14.25" customHeight="1">
      <c r="A120" s="44"/>
      <c r="B120" s="44"/>
      <c r="C120" s="44"/>
      <c r="D120" s="78"/>
      <c r="E120" s="78"/>
      <c r="F120" s="78"/>
      <c r="G120" s="282"/>
      <c r="H120" s="282"/>
      <c r="I120" s="282"/>
      <c r="J120" s="282"/>
      <c r="K120" s="282"/>
      <c r="L120" s="282"/>
      <c r="N120" s="74" t="s">
        <v>60</v>
      </c>
      <c r="O120" s="74" t="s">
        <v>2416</v>
      </c>
      <c r="P120" s="74" t="str">
        <f t="shared" si="3"/>
        <v/>
      </c>
      <c r="Q120" s="72"/>
      <c r="R120" s="72" t="s">
        <v>7416</v>
      </c>
      <c r="S120" s="72" t="s">
        <v>7761</v>
      </c>
      <c r="T120" s="44"/>
      <c r="U120" s="44"/>
      <c r="V120" s="44"/>
      <c r="W120" s="78"/>
      <c r="X120" s="44"/>
      <c r="Z120" s="276"/>
    </row>
    <row r="121" ht="14.25" customHeight="1">
      <c r="A121" s="44"/>
      <c r="B121" s="44"/>
      <c r="C121" s="44"/>
      <c r="D121" s="78"/>
      <c r="E121" s="78"/>
      <c r="F121" s="78"/>
      <c r="G121" s="282"/>
      <c r="H121" s="282"/>
      <c r="I121" s="282"/>
      <c r="J121" s="282"/>
      <c r="K121" s="282"/>
      <c r="L121" s="282"/>
      <c r="N121" s="74" t="s">
        <v>60</v>
      </c>
      <c r="O121" s="74" t="s">
        <v>2421</v>
      </c>
      <c r="P121" s="74" t="str">
        <f t="shared" si="3"/>
        <v/>
      </c>
      <c r="Q121" s="72"/>
      <c r="R121" s="72" t="s">
        <v>7416</v>
      </c>
      <c r="S121" s="72" t="s">
        <v>7761</v>
      </c>
      <c r="T121" s="44"/>
      <c r="U121" s="44"/>
      <c r="V121" s="44"/>
      <c r="W121" s="78"/>
      <c r="X121" s="44"/>
      <c r="Z121" s="276"/>
    </row>
    <row r="122" ht="14.25" customHeight="1">
      <c r="A122" s="44"/>
      <c r="B122" s="44"/>
      <c r="C122" s="44"/>
      <c r="D122" s="78"/>
      <c r="E122" s="78"/>
      <c r="F122" s="78"/>
      <c r="G122" s="282"/>
      <c r="H122" s="282"/>
      <c r="I122" s="282"/>
      <c r="J122" s="282"/>
      <c r="K122" s="282"/>
      <c r="L122" s="282"/>
      <c r="N122" s="74" t="s">
        <v>60</v>
      </c>
      <c r="O122" s="74" t="s">
        <v>2424</v>
      </c>
      <c r="P122" s="74" t="str">
        <f t="shared" si="3"/>
        <v/>
      </c>
      <c r="Q122" s="72"/>
      <c r="R122" s="72" t="s">
        <v>7416</v>
      </c>
      <c r="S122" s="72" t="s">
        <v>7761</v>
      </c>
      <c r="T122" s="44"/>
      <c r="U122" s="44"/>
      <c r="V122" s="44"/>
      <c r="W122" s="78"/>
      <c r="X122" s="44"/>
      <c r="Z122" s="276"/>
    </row>
    <row r="123" ht="14.25" customHeight="1">
      <c r="A123" s="44"/>
      <c r="B123" s="44"/>
      <c r="C123" s="44"/>
      <c r="D123" s="78"/>
      <c r="E123" s="78"/>
      <c r="F123" s="78"/>
      <c r="G123" s="282"/>
      <c r="H123" s="282"/>
      <c r="I123" s="282"/>
      <c r="J123" s="282"/>
      <c r="K123" s="282"/>
      <c r="L123" s="282"/>
      <c r="N123" s="74" t="s">
        <v>60</v>
      </c>
      <c r="O123" s="74" t="s">
        <v>2426</v>
      </c>
      <c r="P123" s="74" t="str">
        <f t="shared" si="3"/>
        <v/>
      </c>
      <c r="Q123" s="72"/>
      <c r="R123" s="72" t="s">
        <v>7416</v>
      </c>
      <c r="S123" s="72" t="s">
        <v>7761</v>
      </c>
      <c r="T123" s="44"/>
      <c r="U123" s="44"/>
      <c r="V123" s="44"/>
      <c r="W123" s="78"/>
      <c r="X123" s="44"/>
      <c r="Z123" s="276"/>
    </row>
    <row r="124" ht="14.25" customHeight="1">
      <c r="A124" s="44"/>
      <c r="B124" s="44"/>
      <c r="C124" s="44"/>
      <c r="D124" s="78"/>
      <c r="E124" s="78"/>
      <c r="F124" s="78"/>
      <c r="G124" s="282"/>
      <c r="H124" s="282"/>
      <c r="I124" s="282"/>
      <c r="J124" s="282"/>
      <c r="K124" s="282"/>
      <c r="L124" s="282"/>
      <c r="N124" s="74" t="s">
        <v>60</v>
      </c>
      <c r="O124" s="74" t="s">
        <v>2428</v>
      </c>
      <c r="P124" s="74" t="str">
        <f t="shared" si="3"/>
        <v/>
      </c>
      <c r="Q124" s="72"/>
      <c r="R124" s="72" t="s">
        <v>7416</v>
      </c>
      <c r="S124" s="72" t="s">
        <v>7761</v>
      </c>
      <c r="T124" s="44"/>
      <c r="U124" s="44"/>
      <c r="V124" s="44"/>
      <c r="W124" s="78"/>
      <c r="X124" s="44"/>
      <c r="Z124" s="276"/>
    </row>
    <row r="125" ht="14.25" customHeight="1">
      <c r="A125" s="44"/>
      <c r="B125" s="44"/>
      <c r="C125" s="44"/>
      <c r="D125" s="78"/>
      <c r="E125" s="78"/>
      <c r="F125" s="78"/>
      <c r="G125" s="282"/>
      <c r="H125" s="282"/>
      <c r="I125" s="282"/>
      <c r="J125" s="282"/>
      <c r="K125" s="282"/>
      <c r="L125" s="282"/>
      <c r="N125" s="74" t="s">
        <v>60</v>
      </c>
      <c r="O125" s="74" t="s">
        <v>2437</v>
      </c>
      <c r="P125" s="74" t="str">
        <f t="shared" si="3"/>
        <v/>
      </c>
      <c r="Q125" s="72"/>
      <c r="R125" s="72" t="s">
        <v>7416</v>
      </c>
      <c r="S125" s="72" t="s">
        <v>7761</v>
      </c>
      <c r="T125" s="44"/>
      <c r="U125" s="44"/>
      <c r="V125" s="44"/>
      <c r="W125" s="78"/>
      <c r="X125" s="44"/>
      <c r="Z125" s="276"/>
    </row>
    <row r="126" ht="14.25" customHeight="1">
      <c r="A126" s="44"/>
      <c r="B126" s="44"/>
      <c r="C126" s="44"/>
      <c r="D126" s="78"/>
      <c r="E126" s="78"/>
      <c r="F126" s="78"/>
      <c r="G126" s="282"/>
      <c r="H126" s="282"/>
      <c r="I126" s="282"/>
      <c r="J126" s="282"/>
      <c r="K126" s="282"/>
      <c r="L126" s="282"/>
      <c r="N126" s="74" t="s">
        <v>60</v>
      </c>
      <c r="O126" s="74" t="s">
        <v>2439</v>
      </c>
      <c r="P126" s="74" t="str">
        <f t="shared" si="3"/>
        <v/>
      </c>
      <c r="Q126" s="72"/>
      <c r="R126" s="72" t="s">
        <v>7416</v>
      </c>
      <c r="S126" s="72" t="s">
        <v>7761</v>
      </c>
      <c r="T126" s="44"/>
      <c r="U126" s="44"/>
      <c r="V126" s="44"/>
      <c r="W126" s="78"/>
      <c r="X126" s="44"/>
      <c r="Z126" s="276"/>
    </row>
    <row r="127" ht="14.25" customHeight="1">
      <c r="A127" s="44"/>
      <c r="B127" s="44"/>
      <c r="C127" s="44"/>
      <c r="D127" s="78"/>
      <c r="E127" s="78"/>
      <c r="F127" s="78"/>
      <c r="G127" s="282"/>
      <c r="H127" s="282"/>
      <c r="I127" s="282"/>
      <c r="J127" s="282"/>
      <c r="K127" s="282"/>
      <c r="L127" s="282"/>
      <c r="N127" s="74" t="s">
        <v>60</v>
      </c>
      <c r="O127" s="74" t="s">
        <v>2441</v>
      </c>
      <c r="P127" s="74" t="str">
        <f t="shared" si="3"/>
        <v/>
      </c>
      <c r="Q127" s="72"/>
      <c r="R127" s="72" t="s">
        <v>7416</v>
      </c>
      <c r="S127" s="72" t="s">
        <v>7761</v>
      </c>
      <c r="T127" s="44"/>
      <c r="U127" s="44"/>
      <c r="V127" s="44"/>
      <c r="W127" s="78"/>
      <c r="X127" s="44"/>
      <c r="Z127" s="276"/>
    </row>
    <row r="128" ht="14.25" customHeight="1">
      <c r="A128" s="44"/>
      <c r="B128" s="44"/>
      <c r="C128" s="44"/>
      <c r="D128" s="78"/>
      <c r="E128" s="78"/>
      <c r="F128" s="78"/>
      <c r="G128" s="282"/>
      <c r="H128" s="282"/>
      <c r="I128" s="282"/>
      <c r="J128" s="282"/>
      <c r="K128" s="282"/>
      <c r="L128" s="282"/>
      <c r="N128" s="74" t="s">
        <v>60</v>
      </c>
      <c r="O128" s="74" t="s">
        <v>2446</v>
      </c>
      <c r="P128" s="74" t="str">
        <f t="shared" si="3"/>
        <v/>
      </c>
      <c r="Q128" s="72"/>
      <c r="R128" s="72" t="s">
        <v>7416</v>
      </c>
      <c r="S128" s="72" t="s">
        <v>7761</v>
      </c>
      <c r="T128" s="44"/>
      <c r="U128" s="44"/>
      <c r="V128" s="44"/>
      <c r="W128" s="78"/>
      <c r="X128" s="44"/>
      <c r="Z128" s="276"/>
    </row>
    <row r="129" ht="14.25" customHeight="1">
      <c r="A129" s="44"/>
      <c r="B129" s="44"/>
      <c r="C129" s="44"/>
      <c r="D129" s="78"/>
      <c r="E129" s="78"/>
      <c r="F129" s="78"/>
      <c r="G129" s="282"/>
      <c r="H129" s="282"/>
      <c r="I129" s="282"/>
      <c r="J129" s="282"/>
      <c r="K129" s="282"/>
      <c r="L129" s="282"/>
      <c r="N129" s="74" t="s">
        <v>60</v>
      </c>
      <c r="O129" s="74" t="s">
        <v>2449</v>
      </c>
      <c r="P129" s="74" t="str">
        <f t="shared" si="3"/>
        <v/>
      </c>
      <c r="Q129" s="72"/>
      <c r="R129" s="72" t="s">
        <v>7416</v>
      </c>
      <c r="S129" s="72" t="s">
        <v>7761</v>
      </c>
      <c r="T129" s="44"/>
      <c r="U129" s="44"/>
      <c r="V129" s="44"/>
      <c r="W129" s="78"/>
      <c r="X129" s="44"/>
      <c r="Z129" s="276"/>
    </row>
    <row r="130" ht="14.25" customHeight="1">
      <c r="A130" s="44"/>
      <c r="B130" s="44"/>
      <c r="C130" s="44"/>
      <c r="D130" s="78"/>
      <c r="E130" s="78"/>
      <c r="F130" s="78"/>
      <c r="G130" s="282"/>
      <c r="H130" s="282"/>
      <c r="I130" s="282"/>
      <c r="J130" s="282"/>
      <c r="K130" s="282"/>
      <c r="L130" s="282"/>
      <c r="N130" s="74" t="s">
        <v>60</v>
      </c>
      <c r="O130" s="74" t="s">
        <v>2451</v>
      </c>
      <c r="P130" s="74" t="str">
        <f t="shared" si="3"/>
        <v/>
      </c>
      <c r="Q130" s="72"/>
      <c r="R130" s="72" t="s">
        <v>7416</v>
      </c>
      <c r="S130" s="72" t="s">
        <v>7761</v>
      </c>
      <c r="T130" s="44"/>
      <c r="U130" s="44"/>
      <c r="V130" s="44"/>
      <c r="W130" s="78"/>
      <c r="X130" s="44"/>
      <c r="Z130" s="276"/>
    </row>
    <row r="131" ht="14.25" customHeight="1">
      <c r="A131" s="44"/>
      <c r="B131" s="44"/>
      <c r="C131" s="44"/>
      <c r="D131" s="78"/>
      <c r="E131" s="78"/>
      <c r="F131" s="78"/>
      <c r="G131" s="282"/>
      <c r="H131" s="282"/>
      <c r="I131" s="282"/>
      <c r="J131" s="282"/>
      <c r="K131" s="282"/>
      <c r="L131" s="282"/>
      <c r="N131" s="74" t="s">
        <v>60</v>
      </c>
      <c r="O131" s="74" t="s">
        <v>2453</v>
      </c>
      <c r="P131" s="74" t="str">
        <f t="shared" si="3"/>
        <v/>
      </c>
      <c r="Q131" s="72"/>
      <c r="R131" s="72" t="s">
        <v>7416</v>
      </c>
      <c r="S131" s="72" t="s">
        <v>7761</v>
      </c>
      <c r="T131" s="44"/>
      <c r="U131" s="44"/>
      <c r="V131" s="44"/>
      <c r="W131" s="78"/>
      <c r="X131" s="44"/>
      <c r="Z131" s="276"/>
    </row>
    <row r="132" ht="14.25" customHeight="1">
      <c r="A132" s="44"/>
      <c r="B132" s="44"/>
      <c r="C132" s="44"/>
      <c r="D132" s="78"/>
      <c r="E132" s="78"/>
      <c r="F132" s="78"/>
      <c r="G132" s="282"/>
      <c r="H132" s="282"/>
      <c r="I132" s="282"/>
      <c r="J132" s="282"/>
      <c r="K132" s="282"/>
      <c r="L132" s="282"/>
      <c r="N132" s="74" t="s">
        <v>60</v>
      </c>
      <c r="O132" s="74" t="s">
        <v>2456</v>
      </c>
      <c r="P132" s="74" t="str">
        <f t="shared" si="3"/>
        <v/>
      </c>
      <c r="Q132" s="72"/>
      <c r="R132" s="72" t="s">
        <v>7416</v>
      </c>
      <c r="S132" s="72" t="s">
        <v>7761</v>
      </c>
      <c r="T132" s="44"/>
      <c r="U132" s="44"/>
      <c r="V132" s="44"/>
      <c r="W132" s="78"/>
      <c r="X132" s="44"/>
      <c r="Z132" s="276"/>
    </row>
    <row r="133" ht="14.25" customHeight="1">
      <c r="A133" s="44"/>
      <c r="B133" s="44"/>
      <c r="C133" s="44"/>
      <c r="D133" s="78"/>
      <c r="E133" s="78"/>
      <c r="F133" s="78"/>
      <c r="G133" s="282"/>
      <c r="H133" s="282"/>
      <c r="I133" s="282"/>
      <c r="J133" s="282"/>
      <c r="K133" s="282"/>
      <c r="L133" s="282"/>
      <c r="N133" s="74" t="s">
        <v>60</v>
      </c>
      <c r="O133" s="74" t="s">
        <v>2459</v>
      </c>
      <c r="P133" s="74" t="str">
        <f t="shared" si="3"/>
        <v/>
      </c>
      <c r="Q133" s="72"/>
      <c r="R133" s="72" t="s">
        <v>7416</v>
      </c>
      <c r="S133" s="72" t="s">
        <v>7761</v>
      </c>
      <c r="T133" s="44"/>
      <c r="U133" s="44"/>
      <c r="V133" s="44"/>
      <c r="W133" s="78"/>
      <c r="X133" s="44"/>
      <c r="Z133" s="276"/>
    </row>
    <row r="134" ht="14.25" customHeight="1">
      <c r="A134" s="44"/>
      <c r="B134" s="44"/>
      <c r="C134" s="44"/>
      <c r="D134" s="78"/>
      <c r="E134" s="78"/>
      <c r="F134" s="78"/>
      <c r="G134" s="282"/>
      <c r="H134" s="282"/>
      <c r="I134" s="282"/>
      <c r="J134" s="282"/>
      <c r="K134" s="282"/>
      <c r="L134" s="282"/>
      <c r="N134" s="74" t="s">
        <v>60</v>
      </c>
      <c r="O134" s="74" t="s">
        <v>2462</v>
      </c>
      <c r="P134" s="74" t="str">
        <f t="shared" si="3"/>
        <v/>
      </c>
      <c r="Q134" s="72"/>
      <c r="R134" s="72" t="s">
        <v>7416</v>
      </c>
      <c r="S134" s="72" t="s">
        <v>7761</v>
      </c>
      <c r="T134" s="44"/>
      <c r="U134" s="44"/>
      <c r="V134" s="44"/>
      <c r="W134" s="78"/>
      <c r="X134" s="44"/>
      <c r="Z134" s="276"/>
    </row>
    <row r="135" ht="14.25" customHeight="1">
      <c r="A135" s="44"/>
      <c r="B135" s="44"/>
      <c r="C135" s="44"/>
      <c r="D135" s="78"/>
      <c r="E135" s="78"/>
      <c r="F135" s="78"/>
      <c r="G135" s="282"/>
      <c r="H135" s="282"/>
      <c r="I135" s="282"/>
      <c r="J135" s="282"/>
      <c r="K135" s="282"/>
      <c r="L135" s="282"/>
      <c r="N135" s="74" t="s">
        <v>60</v>
      </c>
      <c r="O135" s="74" t="s">
        <v>2464</v>
      </c>
      <c r="P135" s="74" t="str">
        <f t="shared" si="3"/>
        <v/>
      </c>
      <c r="Q135" s="72"/>
      <c r="R135" s="72" t="s">
        <v>7416</v>
      </c>
      <c r="S135" s="72" t="s">
        <v>7761</v>
      </c>
      <c r="T135" s="44"/>
      <c r="U135" s="44"/>
      <c r="V135" s="44"/>
      <c r="W135" s="78"/>
      <c r="X135" s="44"/>
      <c r="Z135" s="276"/>
    </row>
    <row r="136" ht="14.25" customHeight="1">
      <c r="A136" s="44"/>
      <c r="B136" s="44"/>
      <c r="C136" s="44"/>
      <c r="D136" s="78"/>
      <c r="E136" s="78"/>
      <c r="F136" s="78"/>
      <c r="G136" s="282"/>
      <c r="H136" s="282"/>
      <c r="I136" s="282"/>
      <c r="J136" s="282"/>
      <c r="K136" s="282"/>
      <c r="L136" s="282"/>
      <c r="N136" s="74" t="s">
        <v>60</v>
      </c>
      <c r="O136" s="74" t="s">
        <v>2466</v>
      </c>
      <c r="P136" s="74" t="str">
        <f t="shared" si="3"/>
        <v/>
      </c>
      <c r="Q136" s="72"/>
      <c r="R136" s="72" t="s">
        <v>7416</v>
      </c>
      <c r="S136" s="72" t="s">
        <v>7761</v>
      </c>
      <c r="T136" s="44"/>
      <c r="U136" s="44"/>
      <c r="V136" s="44"/>
      <c r="W136" s="78"/>
      <c r="X136" s="44"/>
      <c r="Z136" s="276"/>
    </row>
    <row r="137" ht="14.25" customHeight="1">
      <c r="A137" s="44"/>
      <c r="B137" s="44"/>
      <c r="C137" s="44"/>
      <c r="D137" s="78"/>
      <c r="E137" s="78"/>
      <c r="F137" s="78"/>
      <c r="G137" s="282"/>
      <c r="H137" s="282"/>
      <c r="I137" s="282"/>
      <c r="J137" s="282"/>
      <c r="K137" s="282"/>
      <c r="L137" s="282"/>
      <c r="N137" s="74" t="s">
        <v>60</v>
      </c>
      <c r="O137" s="74" t="s">
        <v>2469</v>
      </c>
      <c r="P137" s="74" t="str">
        <f t="shared" si="3"/>
        <v/>
      </c>
      <c r="Q137" s="72"/>
      <c r="R137" s="72" t="s">
        <v>7416</v>
      </c>
      <c r="S137" s="72" t="s">
        <v>7761</v>
      </c>
      <c r="T137" s="44"/>
      <c r="U137" s="44"/>
      <c r="V137" s="44"/>
      <c r="W137" s="78"/>
      <c r="X137" s="44"/>
      <c r="Z137" s="276"/>
    </row>
    <row r="138" ht="14.25" customHeight="1">
      <c r="A138" s="44"/>
      <c r="B138" s="44"/>
      <c r="C138" s="44"/>
      <c r="D138" s="78"/>
      <c r="E138" s="78"/>
      <c r="F138" s="78"/>
      <c r="G138" s="282"/>
      <c r="H138" s="282"/>
      <c r="I138" s="282"/>
      <c r="J138" s="282"/>
      <c r="K138" s="282"/>
      <c r="L138" s="282"/>
      <c r="N138" s="74" t="s">
        <v>60</v>
      </c>
      <c r="O138" s="74" t="s">
        <v>2471</v>
      </c>
      <c r="P138" s="74" t="str">
        <f t="shared" si="3"/>
        <v/>
      </c>
      <c r="Q138" s="72"/>
      <c r="R138" s="72" t="s">
        <v>7416</v>
      </c>
      <c r="S138" s="72" t="s">
        <v>7761</v>
      </c>
      <c r="T138" s="44"/>
      <c r="U138" s="44"/>
      <c r="V138" s="44"/>
      <c r="W138" s="78"/>
      <c r="X138" s="44"/>
      <c r="Z138" s="276"/>
    </row>
    <row r="139" ht="14.25" customHeight="1">
      <c r="A139" s="44"/>
      <c r="B139" s="44"/>
      <c r="C139" s="44"/>
      <c r="D139" s="78"/>
      <c r="E139" s="78"/>
      <c r="F139" s="78"/>
      <c r="G139" s="282"/>
      <c r="H139" s="282"/>
      <c r="I139" s="282"/>
      <c r="J139" s="282"/>
      <c r="K139" s="282"/>
      <c r="L139" s="282"/>
      <c r="N139" s="74" t="s">
        <v>60</v>
      </c>
      <c r="O139" s="74" t="s">
        <v>2475</v>
      </c>
      <c r="P139" s="74" t="str">
        <f t="shared" si="3"/>
        <v/>
      </c>
      <c r="Q139" s="72"/>
      <c r="R139" s="72" t="s">
        <v>7416</v>
      </c>
      <c r="S139" s="72" t="s">
        <v>7761</v>
      </c>
      <c r="T139" s="44"/>
      <c r="U139" s="44"/>
      <c r="V139" s="44"/>
      <c r="W139" s="78"/>
      <c r="X139" s="44"/>
      <c r="Z139" s="276"/>
    </row>
    <row r="140" ht="14.25" customHeight="1">
      <c r="A140" s="44"/>
      <c r="B140" s="44"/>
      <c r="C140" s="44"/>
      <c r="D140" s="78"/>
      <c r="E140" s="78"/>
      <c r="F140" s="78"/>
      <c r="G140" s="282"/>
      <c r="H140" s="282"/>
      <c r="I140" s="282"/>
      <c r="J140" s="282"/>
      <c r="K140" s="282"/>
      <c r="L140" s="282"/>
      <c r="N140" s="74" t="s">
        <v>60</v>
      </c>
      <c r="O140" s="74" t="s">
        <v>2479</v>
      </c>
      <c r="P140" s="74" t="str">
        <f t="shared" si="3"/>
        <v/>
      </c>
      <c r="Q140" s="72"/>
      <c r="R140" s="72" t="s">
        <v>7416</v>
      </c>
      <c r="S140" s="72" t="s">
        <v>7761</v>
      </c>
      <c r="T140" s="44"/>
      <c r="U140" s="44"/>
      <c r="V140" s="44"/>
      <c r="W140" s="78"/>
      <c r="X140" s="44"/>
      <c r="Z140" s="276"/>
    </row>
    <row r="141" ht="14.25" customHeight="1">
      <c r="A141" s="44"/>
      <c r="B141" s="44"/>
      <c r="C141" s="44"/>
      <c r="D141" s="78"/>
      <c r="E141" s="78"/>
      <c r="F141" s="78"/>
      <c r="G141" s="282"/>
      <c r="H141" s="282"/>
      <c r="I141" s="282"/>
      <c r="J141" s="282"/>
      <c r="K141" s="282"/>
      <c r="L141" s="282"/>
      <c r="N141" s="74" t="s">
        <v>60</v>
      </c>
      <c r="O141" s="74" t="s">
        <v>2487</v>
      </c>
      <c r="P141" s="74" t="str">
        <f t="shared" si="3"/>
        <v/>
      </c>
      <c r="Q141" s="72"/>
      <c r="R141" s="72" t="s">
        <v>7416</v>
      </c>
      <c r="S141" s="72" t="s">
        <v>7761</v>
      </c>
      <c r="T141" s="44"/>
      <c r="U141" s="44"/>
      <c r="V141" s="44"/>
      <c r="W141" s="78"/>
      <c r="X141" s="44"/>
      <c r="Z141" s="276"/>
    </row>
    <row r="142" ht="14.25" customHeight="1">
      <c r="A142" s="44"/>
      <c r="B142" s="44"/>
      <c r="C142" s="44"/>
      <c r="D142" s="78"/>
      <c r="E142" s="78"/>
      <c r="F142" s="78"/>
      <c r="G142" s="282"/>
      <c r="H142" s="282"/>
      <c r="I142" s="282"/>
      <c r="J142" s="282"/>
      <c r="K142" s="282"/>
      <c r="L142" s="282"/>
      <c r="N142" s="74" t="s">
        <v>60</v>
      </c>
      <c r="O142" s="74" t="s">
        <v>2489</v>
      </c>
      <c r="P142" s="74" t="str">
        <f t="shared" si="3"/>
        <v/>
      </c>
      <c r="Q142" s="72"/>
      <c r="R142" s="72" t="s">
        <v>7416</v>
      </c>
      <c r="S142" s="72" t="s">
        <v>7761</v>
      </c>
      <c r="T142" s="44"/>
      <c r="U142" s="44"/>
      <c r="V142" s="44"/>
      <c r="W142" s="78"/>
      <c r="X142" s="44"/>
      <c r="Z142" s="276"/>
    </row>
    <row r="143" ht="14.25" customHeight="1">
      <c r="A143" s="44"/>
      <c r="B143" s="44"/>
      <c r="C143" s="44"/>
      <c r="D143" s="78"/>
      <c r="E143" s="78"/>
      <c r="F143" s="78"/>
      <c r="G143" s="282"/>
      <c r="H143" s="282"/>
      <c r="I143" s="282"/>
      <c r="J143" s="282"/>
      <c r="K143" s="282"/>
      <c r="L143" s="282"/>
      <c r="N143" s="74" t="s">
        <v>60</v>
      </c>
      <c r="O143" s="74" t="s">
        <v>2491</v>
      </c>
      <c r="P143" s="74" t="str">
        <f t="shared" si="3"/>
        <v/>
      </c>
      <c r="Q143" s="72"/>
      <c r="R143" s="72" t="s">
        <v>7416</v>
      </c>
      <c r="S143" s="72" t="s">
        <v>7761</v>
      </c>
      <c r="T143" s="44"/>
      <c r="U143" s="44"/>
      <c r="V143" s="44"/>
      <c r="W143" s="78"/>
      <c r="X143" s="44"/>
      <c r="Z143" s="276"/>
    </row>
    <row r="144" ht="14.25" customHeight="1">
      <c r="A144" s="44"/>
      <c r="B144" s="44"/>
      <c r="C144" s="44"/>
      <c r="D144" s="78"/>
      <c r="E144" s="78"/>
      <c r="F144" s="78"/>
      <c r="G144" s="282"/>
      <c r="H144" s="282"/>
      <c r="I144" s="282"/>
      <c r="J144" s="282"/>
      <c r="K144" s="282"/>
      <c r="L144" s="282"/>
      <c r="N144" s="74" t="s">
        <v>60</v>
      </c>
      <c r="O144" s="74" t="s">
        <v>2495</v>
      </c>
      <c r="P144" s="74" t="str">
        <f t="shared" si="3"/>
        <v/>
      </c>
      <c r="Q144" s="72"/>
      <c r="R144" s="72" t="s">
        <v>7416</v>
      </c>
      <c r="S144" s="72" t="s">
        <v>7761</v>
      </c>
      <c r="T144" s="44"/>
      <c r="U144" s="44"/>
      <c r="V144" s="44"/>
      <c r="W144" s="78"/>
      <c r="X144" s="44"/>
      <c r="Z144" s="276"/>
    </row>
    <row r="145" ht="14.25" customHeight="1">
      <c r="A145" s="44"/>
      <c r="B145" s="44"/>
      <c r="C145" s="44"/>
      <c r="D145" s="78"/>
      <c r="E145" s="78"/>
      <c r="F145" s="78"/>
      <c r="G145" s="282"/>
      <c r="H145" s="282"/>
      <c r="I145" s="282"/>
      <c r="J145" s="282"/>
      <c r="K145" s="282"/>
      <c r="L145" s="282"/>
      <c r="N145" s="74" t="s">
        <v>60</v>
      </c>
      <c r="O145" s="74" t="s">
        <v>2498</v>
      </c>
      <c r="P145" s="74" t="str">
        <f t="shared" si="3"/>
        <v/>
      </c>
      <c r="Q145" s="72"/>
      <c r="R145" s="72" t="s">
        <v>7416</v>
      </c>
      <c r="S145" s="72" t="s">
        <v>7761</v>
      </c>
      <c r="T145" s="44"/>
      <c r="U145" s="44"/>
      <c r="V145" s="44"/>
      <c r="W145" s="78"/>
      <c r="X145" s="44"/>
      <c r="Z145" s="276"/>
    </row>
    <row r="146" ht="14.25" customHeight="1">
      <c r="A146" s="44"/>
      <c r="B146" s="44"/>
      <c r="C146" s="44"/>
      <c r="D146" s="78"/>
      <c r="E146" s="78"/>
      <c r="F146" s="78"/>
      <c r="G146" s="282"/>
      <c r="H146" s="282"/>
      <c r="I146" s="282"/>
      <c r="J146" s="282"/>
      <c r="K146" s="282"/>
      <c r="L146" s="282"/>
      <c r="N146" s="74" t="s">
        <v>60</v>
      </c>
      <c r="O146" s="74" t="s">
        <v>2501</v>
      </c>
      <c r="P146" s="74" t="str">
        <f t="shared" si="3"/>
        <v/>
      </c>
      <c r="Q146" s="72"/>
      <c r="R146" s="72" t="s">
        <v>7416</v>
      </c>
      <c r="S146" s="72" t="s">
        <v>7761</v>
      </c>
      <c r="T146" s="44"/>
      <c r="U146" s="44"/>
      <c r="V146" s="44"/>
      <c r="W146" s="78"/>
      <c r="X146" s="44"/>
      <c r="Z146" s="276"/>
    </row>
    <row r="147" ht="14.25" customHeight="1">
      <c r="A147" s="44"/>
      <c r="B147" s="44"/>
      <c r="C147" s="44"/>
      <c r="D147" s="78"/>
      <c r="E147" s="78"/>
      <c r="F147" s="78"/>
      <c r="G147" s="282"/>
      <c r="H147" s="282"/>
      <c r="I147" s="282"/>
      <c r="J147" s="282"/>
      <c r="K147" s="282"/>
      <c r="L147" s="282"/>
      <c r="N147" s="74" t="s">
        <v>60</v>
      </c>
      <c r="O147" s="74" t="s">
        <v>2503</v>
      </c>
      <c r="P147" s="74" t="str">
        <f t="shared" si="3"/>
        <v/>
      </c>
      <c r="Q147" s="72"/>
      <c r="R147" s="72" t="s">
        <v>7416</v>
      </c>
      <c r="S147" s="72" t="s">
        <v>7761</v>
      </c>
      <c r="T147" s="44"/>
      <c r="U147" s="44"/>
      <c r="V147" s="44"/>
      <c r="W147" s="78"/>
      <c r="X147" s="44"/>
      <c r="Z147" s="276"/>
    </row>
    <row r="148" ht="14.25" customHeight="1">
      <c r="A148" s="44"/>
      <c r="B148" s="44"/>
      <c r="C148" s="44"/>
      <c r="D148" s="78"/>
      <c r="E148" s="78"/>
      <c r="F148" s="78"/>
      <c r="G148" s="282"/>
      <c r="H148" s="282"/>
      <c r="I148" s="282"/>
      <c r="J148" s="282"/>
      <c r="K148" s="282"/>
      <c r="L148" s="282"/>
      <c r="N148" s="74" t="s">
        <v>60</v>
      </c>
      <c r="O148" s="74" t="s">
        <v>2505</v>
      </c>
      <c r="P148" s="74" t="str">
        <f t="shared" si="3"/>
        <v/>
      </c>
      <c r="Q148" s="72"/>
      <c r="R148" s="72" t="s">
        <v>7416</v>
      </c>
      <c r="S148" s="72" t="s">
        <v>7761</v>
      </c>
      <c r="T148" s="44"/>
      <c r="U148" s="44"/>
      <c r="V148" s="44"/>
      <c r="W148" s="78"/>
      <c r="X148" s="44"/>
      <c r="Z148" s="276"/>
    </row>
    <row r="149" ht="14.25" customHeight="1">
      <c r="A149" s="44"/>
      <c r="B149" s="44"/>
      <c r="C149" s="44"/>
      <c r="D149" s="78"/>
      <c r="E149" s="78"/>
      <c r="F149" s="78"/>
      <c r="G149" s="282"/>
      <c r="H149" s="282"/>
      <c r="I149" s="282"/>
      <c r="J149" s="282"/>
      <c r="K149" s="282"/>
      <c r="L149" s="282"/>
      <c r="N149" s="74" t="s">
        <v>60</v>
      </c>
      <c r="O149" s="74" t="s">
        <v>2508</v>
      </c>
      <c r="P149" s="74" t="str">
        <f t="shared" si="3"/>
        <v/>
      </c>
      <c r="Q149" s="72"/>
      <c r="R149" s="72" t="s">
        <v>7416</v>
      </c>
      <c r="S149" s="72" t="s">
        <v>7761</v>
      </c>
      <c r="T149" s="44"/>
      <c r="U149" s="44"/>
      <c r="V149" s="44"/>
      <c r="W149" s="78"/>
      <c r="X149" s="44"/>
      <c r="Z149" s="276"/>
    </row>
    <row r="150" ht="14.25" customHeight="1">
      <c r="A150" s="44"/>
      <c r="B150" s="44"/>
      <c r="C150" s="44"/>
      <c r="D150" s="78"/>
      <c r="E150" s="78"/>
      <c r="F150" s="78"/>
      <c r="G150" s="282"/>
      <c r="H150" s="282"/>
      <c r="I150" s="282"/>
      <c r="J150" s="282"/>
      <c r="K150" s="282"/>
      <c r="L150" s="282"/>
      <c r="N150" s="74" t="s">
        <v>60</v>
      </c>
      <c r="O150" s="74" t="s">
        <v>2512</v>
      </c>
      <c r="P150" s="74" t="str">
        <f t="shared" si="3"/>
        <v/>
      </c>
      <c r="Q150" s="72"/>
      <c r="R150" s="72" t="s">
        <v>7416</v>
      </c>
      <c r="S150" s="72" t="s">
        <v>7761</v>
      </c>
      <c r="T150" s="44"/>
      <c r="U150" s="44"/>
      <c r="V150" s="44"/>
      <c r="W150" s="78"/>
      <c r="X150" s="44"/>
      <c r="Z150" s="276"/>
    </row>
    <row r="151" ht="14.25" customHeight="1">
      <c r="A151" s="44"/>
      <c r="B151" s="44"/>
      <c r="C151" s="44"/>
      <c r="D151" s="78"/>
      <c r="E151" s="78"/>
      <c r="F151" s="78"/>
      <c r="G151" s="282"/>
      <c r="H151" s="282"/>
      <c r="I151" s="282"/>
      <c r="J151" s="282"/>
      <c r="K151" s="282"/>
      <c r="L151" s="282"/>
      <c r="N151" s="74" t="s">
        <v>60</v>
      </c>
      <c r="O151" s="74" t="s">
        <v>2516</v>
      </c>
      <c r="P151" s="74" t="str">
        <f t="shared" si="3"/>
        <v/>
      </c>
      <c r="Q151" s="72"/>
      <c r="R151" s="72" t="s">
        <v>7416</v>
      </c>
      <c r="S151" s="72" t="s">
        <v>7761</v>
      </c>
      <c r="T151" s="44"/>
      <c r="U151" s="44"/>
      <c r="V151" s="44"/>
      <c r="W151" s="78"/>
      <c r="X151" s="44"/>
      <c r="Z151" s="276"/>
    </row>
    <row r="152" ht="14.25" customHeight="1">
      <c r="A152" s="44"/>
      <c r="B152" s="44"/>
      <c r="C152" s="44"/>
      <c r="D152" s="78"/>
      <c r="E152" s="78"/>
      <c r="F152" s="78"/>
      <c r="G152" s="282"/>
      <c r="H152" s="282"/>
      <c r="I152" s="282"/>
      <c r="J152" s="282"/>
      <c r="K152" s="282"/>
      <c r="L152" s="282"/>
      <c r="N152" s="74" t="s">
        <v>60</v>
      </c>
      <c r="O152" s="74" t="s">
        <v>2518</v>
      </c>
      <c r="P152" s="74" t="str">
        <f t="shared" si="3"/>
        <v/>
      </c>
      <c r="Q152" s="72"/>
      <c r="R152" s="72" t="s">
        <v>7416</v>
      </c>
      <c r="S152" s="72" t="s">
        <v>7761</v>
      </c>
      <c r="T152" s="44"/>
      <c r="U152" s="44"/>
      <c r="V152" s="44"/>
      <c r="W152" s="78"/>
      <c r="X152" s="44"/>
      <c r="Z152" s="276"/>
    </row>
    <row r="153" ht="14.25" customHeight="1">
      <c r="A153" s="44"/>
      <c r="B153" s="44"/>
      <c r="C153" s="44"/>
      <c r="D153" s="78"/>
      <c r="E153" s="78"/>
      <c r="F153" s="78"/>
      <c r="G153" s="282"/>
      <c r="H153" s="282"/>
      <c r="I153" s="282"/>
      <c r="J153" s="282"/>
      <c r="K153" s="282"/>
      <c r="L153" s="282"/>
      <c r="N153" s="74" t="s">
        <v>60</v>
      </c>
      <c r="O153" s="74" t="s">
        <v>2520</v>
      </c>
      <c r="P153" s="74" t="str">
        <f t="shared" si="3"/>
        <v/>
      </c>
      <c r="Q153" s="72"/>
      <c r="R153" s="72" t="s">
        <v>7416</v>
      </c>
      <c r="S153" s="72" t="s">
        <v>7761</v>
      </c>
      <c r="T153" s="44"/>
      <c r="U153" s="44"/>
      <c r="V153" s="44"/>
      <c r="W153" s="78"/>
      <c r="X153" s="44"/>
      <c r="Z153" s="276"/>
    </row>
    <row r="154" ht="14.25" customHeight="1">
      <c r="A154" s="44"/>
      <c r="B154" s="44"/>
      <c r="C154" s="44"/>
      <c r="D154" s="78"/>
      <c r="E154" s="78"/>
      <c r="F154" s="78"/>
      <c r="G154" s="282"/>
      <c r="H154" s="282"/>
      <c r="I154" s="282"/>
      <c r="J154" s="282"/>
      <c r="K154" s="282"/>
      <c r="L154" s="282"/>
      <c r="N154" s="74" t="s">
        <v>60</v>
      </c>
      <c r="O154" s="74" t="s">
        <v>2522</v>
      </c>
      <c r="P154" s="74" t="str">
        <f t="shared" si="3"/>
        <v/>
      </c>
      <c r="Q154" s="72"/>
      <c r="R154" s="72" t="s">
        <v>7416</v>
      </c>
      <c r="S154" s="72" t="s">
        <v>7761</v>
      </c>
      <c r="T154" s="44"/>
      <c r="U154" s="44"/>
      <c r="V154" s="44"/>
      <c r="W154" s="78"/>
      <c r="X154" s="44"/>
      <c r="Z154" s="276"/>
    </row>
    <row r="155" ht="14.25" customHeight="1">
      <c r="A155" s="44"/>
      <c r="B155" s="44"/>
      <c r="C155" s="44"/>
      <c r="D155" s="78"/>
      <c r="E155" s="78"/>
      <c r="F155" s="78"/>
      <c r="G155" s="282"/>
      <c r="H155" s="282"/>
      <c r="I155" s="282"/>
      <c r="J155" s="282"/>
      <c r="K155" s="282"/>
      <c r="L155" s="282"/>
      <c r="N155" s="74" t="s">
        <v>60</v>
      </c>
      <c r="O155" s="74" t="s">
        <v>2524</v>
      </c>
      <c r="P155" s="74" t="str">
        <f t="shared" si="3"/>
        <v/>
      </c>
      <c r="Q155" s="72"/>
      <c r="R155" s="72" t="s">
        <v>7416</v>
      </c>
      <c r="S155" s="72" t="s">
        <v>7761</v>
      </c>
      <c r="T155" s="44"/>
      <c r="U155" s="44"/>
      <c r="V155" s="44"/>
      <c r="W155" s="78"/>
      <c r="X155" s="44"/>
      <c r="Z155" s="276"/>
    </row>
    <row r="156" ht="14.25" customHeight="1">
      <c r="A156" s="44"/>
      <c r="B156" s="44"/>
      <c r="C156" s="44"/>
      <c r="D156" s="78"/>
      <c r="E156" s="78"/>
      <c r="F156" s="78"/>
      <c r="G156" s="282"/>
      <c r="H156" s="282"/>
      <c r="I156" s="282"/>
      <c r="J156" s="282"/>
      <c r="K156" s="282"/>
      <c r="L156" s="282"/>
      <c r="N156" s="74" t="s">
        <v>60</v>
      </c>
      <c r="O156" s="74" t="s">
        <v>2526</v>
      </c>
      <c r="P156" s="74" t="str">
        <f t="shared" si="3"/>
        <v/>
      </c>
      <c r="Q156" s="72"/>
      <c r="R156" s="72" t="s">
        <v>7416</v>
      </c>
      <c r="S156" s="72" t="s">
        <v>7761</v>
      </c>
      <c r="T156" s="44"/>
      <c r="U156" s="44"/>
      <c r="V156" s="44"/>
      <c r="W156" s="78"/>
      <c r="X156" s="44"/>
      <c r="Z156" s="276"/>
    </row>
    <row r="157" ht="14.25" customHeight="1">
      <c r="A157" s="44"/>
      <c r="B157" s="44"/>
      <c r="C157" s="44"/>
      <c r="D157" s="78"/>
      <c r="E157" s="78"/>
      <c r="F157" s="78"/>
      <c r="G157" s="282"/>
      <c r="H157" s="282"/>
      <c r="I157" s="282"/>
      <c r="J157" s="282"/>
      <c r="K157" s="282"/>
      <c r="L157" s="282"/>
      <c r="N157" s="74" t="s">
        <v>60</v>
      </c>
      <c r="O157" s="74" t="s">
        <v>2528</v>
      </c>
      <c r="P157" s="74" t="str">
        <f t="shared" si="3"/>
        <v/>
      </c>
      <c r="Q157" s="72"/>
      <c r="R157" s="72" t="s">
        <v>7416</v>
      </c>
      <c r="S157" s="72" t="s">
        <v>7761</v>
      </c>
      <c r="T157" s="44"/>
      <c r="U157" s="44"/>
      <c r="V157" s="44"/>
      <c r="W157" s="78"/>
      <c r="X157" s="44"/>
      <c r="Z157" s="276"/>
    </row>
    <row r="158" ht="14.25" customHeight="1">
      <c r="A158" s="44"/>
      <c r="B158" s="44"/>
      <c r="C158" s="44"/>
      <c r="D158" s="78"/>
      <c r="E158" s="78"/>
      <c r="F158" s="78"/>
      <c r="G158" s="282"/>
      <c r="H158" s="282"/>
      <c r="I158" s="282"/>
      <c r="J158" s="282"/>
      <c r="K158" s="282"/>
      <c r="L158" s="282"/>
      <c r="N158" s="74" t="s">
        <v>60</v>
      </c>
      <c r="O158" s="74" t="s">
        <v>2530</v>
      </c>
      <c r="P158" s="74" t="str">
        <f t="shared" si="3"/>
        <v/>
      </c>
      <c r="Q158" s="72"/>
      <c r="R158" s="72" t="s">
        <v>7416</v>
      </c>
      <c r="S158" s="72" t="s">
        <v>7761</v>
      </c>
      <c r="T158" s="44"/>
      <c r="U158" s="44"/>
      <c r="V158" s="44"/>
      <c r="W158" s="78"/>
      <c r="X158" s="44"/>
      <c r="Z158" s="276"/>
    </row>
    <row r="159" ht="14.25" customHeight="1">
      <c r="A159" s="44"/>
      <c r="B159" s="44"/>
      <c r="C159" s="44"/>
      <c r="D159" s="78"/>
      <c r="E159" s="78"/>
      <c r="F159" s="78"/>
      <c r="G159" s="282"/>
      <c r="H159" s="282"/>
      <c r="I159" s="282"/>
      <c r="J159" s="282"/>
      <c r="K159" s="282"/>
      <c r="L159" s="282"/>
      <c r="N159" s="74" t="s">
        <v>60</v>
      </c>
      <c r="O159" s="74" t="s">
        <v>2532</v>
      </c>
      <c r="P159" s="74" t="str">
        <f t="shared" si="3"/>
        <v/>
      </c>
      <c r="Q159" s="72"/>
      <c r="R159" s="72" t="s">
        <v>7416</v>
      </c>
      <c r="S159" s="72" t="s">
        <v>7761</v>
      </c>
      <c r="T159" s="44"/>
      <c r="U159" s="44"/>
      <c r="V159" s="44"/>
      <c r="W159" s="78"/>
      <c r="X159" s="44"/>
      <c r="Z159" s="276"/>
    </row>
    <row r="160" ht="14.25" customHeight="1">
      <c r="A160" s="44"/>
      <c r="B160" s="44"/>
      <c r="C160" s="44"/>
      <c r="D160" s="78"/>
      <c r="E160" s="78"/>
      <c r="F160" s="78"/>
      <c r="G160" s="282"/>
      <c r="H160" s="282"/>
      <c r="I160" s="282"/>
      <c r="J160" s="282"/>
      <c r="K160" s="282"/>
      <c r="L160" s="282"/>
      <c r="N160" s="74" t="s">
        <v>60</v>
      </c>
      <c r="O160" s="74" t="s">
        <v>2534</v>
      </c>
      <c r="P160" s="74" t="str">
        <f t="shared" si="3"/>
        <v/>
      </c>
      <c r="Q160" s="72"/>
      <c r="R160" s="72" t="s">
        <v>7416</v>
      </c>
      <c r="S160" s="72" t="s">
        <v>7761</v>
      </c>
      <c r="T160" s="44"/>
      <c r="U160" s="44"/>
      <c r="V160" s="44"/>
      <c r="W160" s="78"/>
      <c r="X160" s="44"/>
      <c r="Z160" s="276"/>
    </row>
    <row r="161" ht="14.25" customHeight="1">
      <c r="A161" s="44"/>
      <c r="B161" s="44"/>
      <c r="C161" s="44"/>
      <c r="D161" s="78"/>
      <c r="E161" s="78"/>
      <c r="F161" s="78"/>
      <c r="G161" s="282"/>
      <c r="H161" s="282"/>
      <c r="I161" s="282"/>
      <c r="J161" s="282"/>
      <c r="K161" s="282"/>
      <c r="L161" s="282"/>
      <c r="N161" s="74" t="s">
        <v>60</v>
      </c>
      <c r="O161" s="74" t="s">
        <v>2535</v>
      </c>
      <c r="P161" s="74" t="str">
        <f t="shared" si="3"/>
        <v/>
      </c>
      <c r="Q161" s="72"/>
      <c r="R161" s="72" t="s">
        <v>7416</v>
      </c>
      <c r="S161" s="72" t="s">
        <v>7761</v>
      </c>
      <c r="T161" s="44"/>
      <c r="U161" s="44"/>
      <c r="V161" s="44"/>
      <c r="W161" s="78"/>
      <c r="X161" s="44"/>
      <c r="Z161" s="276"/>
    </row>
    <row r="162" ht="14.25" customHeight="1">
      <c r="A162" s="44"/>
      <c r="B162" s="44"/>
      <c r="C162" s="44"/>
      <c r="D162" s="78"/>
      <c r="E162" s="78"/>
      <c r="F162" s="78"/>
      <c r="G162" s="282"/>
      <c r="H162" s="282"/>
      <c r="I162" s="282"/>
      <c r="J162" s="282"/>
      <c r="K162" s="282"/>
      <c r="L162" s="282"/>
      <c r="N162" s="74" t="s">
        <v>60</v>
      </c>
      <c r="O162" s="74" t="s">
        <v>2548</v>
      </c>
      <c r="P162" s="74" t="str">
        <f t="shared" si="3"/>
        <v/>
      </c>
      <c r="Q162" s="72"/>
      <c r="R162" s="72" t="s">
        <v>7416</v>
      </c>
      <c r="S162" s="72" t="s">
        <v>7761</v>
      </c>
      <c r="T162" s="44"/>
      <c r="U162" s="44"/>
      <c r="V162" s="44"/>
      <c r="W162" s="78"/>
      <c r="X162" s="44"/>
      <c r="Z162" s="276"/>
    </row>
    <row r="163" ht="14.25" customHeight="1">
      <c r="A163" s="44"/>
      <c r="B163" s="44"/>
      <c r="C163" s="44"/>
      <c r="D163" s="78"/>
      <c r="E163" s="78"/>
      <c r="F163" s="78"/>
      <c r="G163" s="282"/>
      <c r="H163" s="282"/>
      <c r="I163" s="282"/>
      <c r="J163" s="282"/>
      <c r="K163" s="282"/>
      <c r="L163" s="282"/>
      <c r="N163" s="74" t="s">
        <v>60</v>
      </c>
      <c r="O163" s="74" t="s">
        <v>2544</v>
      </c>
      <c r="P163" s="74" t="str">
        <f t="shared" si="3"/>
        <v/>
      </c>
      <c r="Q163" s="72"/>
      <c r="R163" s="72" t="s">
        <v>7416</v>
      </c>
      <c r="S163" s="72" t="s">
        <v>7761</v>
      </c>
      <c r="T163" s="44"/>
      <c r="U163" s="44"/>
      <c r="V163" s="44"/>
      <c r="W163" s="78"/>
      <c r="X163" s="44"/>
      <c r="Z163" s="276"/>
    </row>
    <row r="164" ht="14.25" customHeight="1">
      <c r="A164" s="44"/>
      <c r="B164" s="44"/>
      <c r="C164" s="44"/>
      <c r="D164" s="78"/>
      <c r="E164" s="78"/>
      <c r="F164" s="78"/>
      <c r="G164" s="282"/>
      <c r="H164" s="282"/>
      <c r="I164" s="282"/>
      <c r="J164" s="282"/>
      <c r="K164" s="282"/>
      <c r="L164" s="282"/>
      <c r="N164" s="74" t="s">
        <v>60</v>
      </c>
      <c r="O164" s="74" t="s">
        <v>2551</v>
      </c>
      <c r="P164" s="74" t="str">
        <f t="shared" si="3"/>
        <v/>
      </c>
      <c r="Q164" s="72"/>
      <c r="R164" s="72" t="s">
        <v>7416</v>
      </c>
      <c r="S164" s="72" t="s">
        <v>7761</v>
      </c>
      <c r="T164" s="44"/>
      <c r="U164" s="44"/>
      <c r="V164" s="44"/>
      <c r="W164" s="78"/>
      <c r="X164" s="44"/>
      <c r="Z164" s="276"/>
    </row>
    <row r="165" ht="14.25" customHeight="1">
      <c r="A165" s="44"/>
      <c r="B165" s="44"/>
      <c r="C165" s="44"/>
      <c r="D165" s="78"/>
      <c r="E165" s="78"/>
      <c r="F165" s="78"/>
      <c r="G165" s="282"/>
      <c r="H165" s="282"/>
      <c r="I165" s="282"/>
      <c r="J165" s="282"/>
      <c r="K165" s="282"/>
      <c r="L165" s="282"/>
      <c r="N165" s="74" t="s">
        <v>60</v>
      </c>
      <c r="O165" s="74" t="s">
        <v>2553</v>
      </c>
      <c r="P165" s="74" t="str">
        <f t="shared" si="3"/>
        <v/>
      </c>
      <c r="Q165" s="72"/>
      <c r="R165" s="72" t="s">
        <v>7416</v>
      </c>
      <c r="S165" s="72" t="s">
        <v>7761</v>
      </c>
      <c r="T165" s="44"/>
      <c r="U165" s="44"/>
      <c r="V165" s="44"/>
      <c r="W165" s="78"/>
      <c r="X165" s="44"/>
      <c r="Z165" s="276"/>
    </row>
    <row r="166" ht="14.25" customHeight="1">
      <c r="A166" s="44"/>
      <c r="B166" s="44"/>
      <c r="C166" s="44"/>
      <c r="D166" s="78"/>
      <c r="E166" s="78"/>
      <c r="F166" s="78"/>
      <c r="G166" s="282"/>
      <c r="H166" s="282"/>
      <c r="I166" s="282"/>
      <c r="J166" s="282"/>
      <c r="K166" s="282"/>
      <c r="L166" s="282"/>
      <c r="N166" s="74" t="s">
        <v>60</v>
      </c>
      <c r="O166" s="74" t="s">
        <v>2555</v>
      </c>
      <c r="P166" s="74" t="str">
        <f t="shared" si="3"/>
        <v/>
      </c>
      <c r="Q166" s="72"/>
      <c r="R166" s="72" t="s">
        <v>7416</v>
      </c>
      <c r="S166" s="72" t="s">
        <v>7761</v>
      </c>
      <c r="T166" s="44"/>
      <c r="U166" s="44"/>
      <c r="V166" s="44"/>
      <c r="W166" s="78"/>
      <c r="X166" s="44"/>
      <c r="Z166" s="276"/>
    </row>
    <row r="167" ht="14.25" customHeight="1">
      <c r="A167" s="44"/>
      <c r="B167" s="44"/>
      <c r="C167" s="44"/>
      <c r="D167" s="78"/>
      <c r="E167" s="78"/>
      <c r="F167" s="78"/>
      <c r="G167" s="282"/>
      <c r="H167" s="282"/>
      <c r="I167" s="282"/>
      <c r="J167" s="282"/>
      <c r="K167" s="282"/>
      <c r="L167" s="282"/>
      <c r="N167" s="74" t="s">
        <v>60</v>
      </c>
      <c r="O167" s="74" t="s">
        <v>2557</v>
      </c>
      <c r="P167" s="74" t="str">
        <f t="shared" si="3"/>
        <v/>
      </c>
      <c r="Q167" s="72"/>
      <c r="R167" s="72" t="s">
        <v>7416</v>
      </c>
      <c r="S167" s="72" t="s">
        <v>7761</v>
      </c>
      <c r="T167" s="44"/>
      <c r="U167" s="44"/>
      <c r="V167" s="44"/>
      <c r="W167" s="78"/>
      <c r="X167" s="44"/>
      <c r="Z167" s="276"/>
    </row>
    <row r="168" ht="14.25" customHeight="1">
      <c r="A168" s="44"/>
      <c r="B168" s="44"/>
      <c r="C168" s="44"/>
      <c r="D168" s="78"/>
      <c r="E168" s="78"/>
      <c r="F168" s="78"/>
      <c r="G168" s="282"/>
      <c r="H168" s="282"/>
      <c r="I168" s="282"/>
      <c r="J168" s="282"/>
      <c r="K168" s="282"/>
      <c r="L168" s="282"/>
      <c r="N168" s="74" t="s">
        <v>60</v>
      </c>
      <c r="O168" s="74" t="s">
        <v>2560</v>
      </c>
      <c r="P168" s="74" t="str">
        <f t="shared" si="3"/>
        <v/>
      </c>
      <c r="Q168" s="72"/>
      <c r="R168" s="72" t="s">
        <v>7416</v>
      </c>
      <c r="S168" s="72" t="s">
        <v>7761</v>
      </c>
      <c r="T168" s="44"/>
      <c r="U168" s="44"/>
      <c r="V168" s="44"/>
      <c r="W168" s="78"/>
      <c r="X168" s="44"/>
      <c r="Z168" s="276"/>
    </row>
    <row r="169" ht="14.25" customHeight="1">
      <c r="A169" s="44"/>
      <c r="B169" s="44"/>
      <c r="C169" s="44"/>
      <c r="D169" s="78"/>
      <c r="E169" s="78"/>
      <c r="F169" s="78"/>
      <c r="G169" s="282"/>
      <c r="H169" s="282"/>
      <c r="I169" s="282"/>
      <c r="J169" s="282"/>
      <c r="K169" s="282"/>
      <c r="L169" s="282"/>
      <c r="N169" s="74" t="s">
        <v>60</v>
      </c>
      <c r="O169" s="74" t="s">
        <v>2563</v>
      </c>
      <c r="P169" s="74" t="str">
        <f t="shared" si="3"/>
        <v/>
      </c>
      <c r="Q169" s="72"/>
      <c r="R169" s="72" t="s">
        <v>7416</v>
      </c>
      <c r="S169" s="72" t="s">
        <v>7761</v>
      </c>
      <c r="T169" s="44"/>
      <c r="U169" s="44"/>
      <c r="V169" s="44"/>
      <c r="W169" s="78"/>
      <c r="X169" s="44"/>
      <c r="Z169" s="276"/>
    </row>
    <row r="170" ht="14.25" customHeight="1">
      <c r="A170" s="44"/>
      <c r="B170" s="44"/>
      <c r="C170" s="44"/>
      <c r="D170" s="78"/>
      <c r="E170" s="78"/>
      <c r="F170" s="78"/>
      <c r="G170" s="282"/>
      <c r="H170" s="282"/>
      <c r="I170" s="282"/>
      <c r="J170" s="282"/>
      <c r="K170" s="282"/>
      <c r="L170" s="282"/>
      <c r="N170" s="74" t="s">
        <v>60</v>
      </c>
      <c r="O170" s="74" t="s">
        <v>2566</v>
      </c>
      <c r="P170" s="74" t="str">
        <f t="shared" si="3"/>
        <v/>
      </c>
      <c r="Q170" s="72"/>
      <c r="R170" s="72" t="s">
        <v>7416</v>
      </c>
      <c r="S170" s="72" t="s">
        <v>7761</v>
      </c>
      <c r="T170" s="44"/>
      <c r="U170" s="44"/>
      <c r="V170" s="44"/>
      <c r="W170" s="78"/>
      <c r="X170" s="44"/>
      <c r="Z170" s="276"/>
    </row>
    <row r="171" ht="14.25" customHeight="1">
      <c r="A171" s="44"/>
      <c r="B171" s="44"/>
      <c r="C171" s="44"/>
      <c r="D171" s="78"/>
      <c r="E171" s="78"/>
      <c r="F171" s="78"/>
      <c r="G171" s="282"/>
      <c r="H171" s="282"/>
      <c r="I171" s="282"/>
      <c r="J171" s="282"/>
      <c r="K171" s="282"/>
      <c r="L171" s="282"/>
      <c r="N171" s="74" t="s">
        <v>60</v>
      </c>
      <c r="O171" s="74" t="s">
        <v>2568</v>
      </c>
      <c r="P171" s="74" t="str">
        <f t="shared" si="3"/>
        <v/>
      </c>
      <c r="Q171" s="72"/>
      <c r="R171" s="72" t="s">
        <v>7416</v>
      </c>
      <c r="S171" s="72" t="s">
        <v>7761</v>
      </c>
      <c r="T171" s="44"/>
      <c r="U171" s="44"/>
      <c r="V171" s="44"/>
      <c r="W171" s="78"/>
      <c r="X171" s="44"/>
      <c r="Z171" s="276"/>
    </row>
    <row r="172" ht="14.25" customHeight="1">
      <c r="A172" s="44"/>
      <c r="B172" s="44"/>
      <c r="C172" s="44"/>
      <c r="D172" s="78"/>
      <c r="E172" s="78"/>
      <c r="F172" s="78"/>
      <c r="G172" s="282"/>
      <c r="H172" s="282"/>
      <c r="I172" s="282"/>
      <c r="J172" s="282"/>
      <c r="K172" s="282"/>
      <c r="L172" s="282"/>
      <c r="N172" s="74" t="s">
        <v>60</v>
      </c>
      <c r="O172" s="74" t="s">
        <v>2570</v>
      </c>
      <c r="P172" s="74" t="str">
        <f t="shared" si="3"/>
        <v/>
      </c>
      <c r="Q172" s="72"/>
      <c r="R172" s="72" t="s">
        <v>7416</v>
      </c>
      <c r="S172" s="72" t="s">
        <v>7761</v>
      </c>
      <c r="T172" s="44"/>
      <c r="U172" s="44"/>
      <c r="V172" s="44"/>
      <c r="W172" s="78"/>
      <c r="X172" s="44"/>
      <c r="Z172" s="276"/>
    </row>
    <row r="173" ht="14.25" customHeight="1">
      <c r="A173" s="44"/>
      <c r="B173" s="44"/>
      <c r="C173" s="44"/>
      <c r="D173" s="78"/>
      <c r="E173" s="78"/>
      <c r="F173" s="78"/>
      <c r="G173" s="282"/>
      <c r="H173" s="282"/>
      <c r="I173" s="282"/>
      <c r="J173" s="282"/>
      <c r="K173" s="282"/>
      <c r="L173" s="282"/>
      <c r="N173" s="74" t="s">
        <v>60</v>
      </c>
      <c r="O173" s="74" t="s">
        <v>2572</v>
      </c>
      <c r="P173" s="74" t="str">
        <f t="shared" si="3"/>
        <v/>
      </c>
      <c r="Q173" s="72"/>
      <c r="R173" s="72" t="s">
        <v>7416</v>
      </c>
      <c r="S173" s="72" t="s">
        <v>7761</v>
      </c>
      <c r="T173" s="44"/>
      <c r="U173" s="44"/>
      <c r="V173" s="44"/>
      <c r="W173" s="78"/>
      <c r="X173" s="44"/>
      <c r="Z173" s="276"/>
    </row>
    <row r="174" ht="14.25" customHeight="1">
      <c r="A174" s="44"/>
      <c r="B174" s="44"/>
      <c r="C174" s="44"/>
      <c r="D174" s="78"/>
      <c r="E174" s="78"/>
      <c r="F174" s="78"/>
      <c r="G174" s="282"/>
      <c r="H174" s="282"/>
      <c r="I174" s="282"/>
      <c r="J174" s="282"/>
      <c r="K174" s="282"/>
      <c r="L174" s="282"/>
      <c r="N174" s="74" t="s">
        <v>60</v>
      </c>
      <c r="O174" s="74" t="s">
        <v>2576</v>
      </c>
      <c r="P174" s="74" t="str">
        <f t="shared" si="3"/>
        <v/>
      </c>
      <c r="Q174" s="72"/>
      <c r="R174" s="72" t="s">
        <v>7416</v>
      </c>
      <c r="S174" s="72" t="s">
        <v>7761</v>
      </c>
      <c r="T174" s="44"/>
      <c r="U174" s="44"/>
      <c r="V174" s="44"/>
      <c r="W174" s="78"/>
      <c r="X174" s="44"/>
      <c r="Z174" s="276"/>
    </row>
    <row r="175" ht="14.25" customHeight="1">
      <c r="A175" s="44"/>
      <c r="B175" s="44"/>
      <c r="C175" s="44"/>
      <c r="D175" s="78"/>
      <c r="E175" s="78"/>
      <c r="F175" s="78"/>
      <c r="G175" s="282"/>
      <c r="H175" s="282"/>
      <c r="I175" s="282"/>
      <c r="J175" s="282"/>
      <c r="K175" s="282"/>
      <c r="L175" s="282"/>
      <c r="N175" s="74" t="s">
        <v>60</v>
      </c>
      <c r="O175" s="74" t="s">
        <v>2579</v>
      </c>
      <c r="P175" s="74" t="str">
        <f t="shared" si="3"/>
        <v/>
      </c>
      <c r="Q175" s="72"/>
      <c r="R175" s="72" t="s">
        <v>7416</v>
      </c>
      <c r="S175" s="72" t="s">
        <v>7761</v>
      </c>
      <c r="T175" s="44"/>
      <c r="U175" s="44"/>
      <c r="V175" s="44"/>
      <c r="W175" s="78"/>
      <c r="X175" s="44"/>
      <c r="Z175" s="276"/>
    </row>
    <row r="176" ht="14.25" customHeight="1">
      <c r="A176" s="44"/>
      <c r="B176" s="44"/>
      <c r="C176" s="44"/>
      <c r="D176" s="78"/>
      <c r="E176" s="78"/>
      <c r="F176" s="78"/>
      <c r="G176" s="282"/>
      <c r="H176" s="282"/>
      <c r="I176" s="282"/>
      <c r="J176" s="282"/>
      <c r="K176" s="282"/>
      <c r="L176" s="282"/>
      <c r="N176" s="74" t="s">
        <v>60</v>
      </c>
      <c r="O176" s="74" t="s">
        <v>2581</v>
      </c>
      <c r="P176" s="74" t="str">
        <f t="shared" si="3"/>
        <v/>
      </c>
      <c r="Q176" s="72"/>
      <c r="R176" s="72" t="s">
        <v>7416</v>
      </c>
      <c r="S176" s="72" t="s">
        <v>7761</v>
      </c>
      <c r="T176" s="44"/>
      <c r="U176" s="44"/>
      <c r="V176" s="44"/>
      <c r="W176" s="78"/>
      <c r="X176" s="44"/>
      <c r="Z176" s="276"/>
    </row>
    <row r="177" ht="14.25" customHeight="1">
      <c r="A177" s="44"/>
      <c r="B177" s="44"/>
      <c r="C177" s="44"/>
      <c r="D177" s="78"/>
      <c r="E177" s="78"/>
      <c r="F177" s="78"/>
      <c r="G177" s="282"/>
      <c r="H177" s="282"/>
      <c r="I177" s="282"/>
      <c r="J177" s="282"/>
      <c r="K177" s="282"/>
      <c r="L177" s="282"/>
      <c r="N177" s="74" t="s">
        <v>60</v>
      </c>
      <c r="O177" s="74" t="s">
        <v>2583</v>
      </c>
      <c r="P177" s="74" t="str">
        <f t="shared" si="3"/>
        <v/>
      </c>
      <c r="Q177" s="72"/>
      <c r="R177" s="72" t="s">
        <v>7416</v>
      </c>
      <c r="S177" s="72" t="s">
        <v>7761</v>
      </c>
      <c r="T177" s="44"/>
      <c r="U177" s="44"/>
      <c r="V177" s="44"/>
      <c r="W177" s="78"/>
      <c r="X177" s="44"/>
      <c r="Z177" s="276"/>
    </row>
    <row r="178" ht="14.25" customHeight="1">
      <c r="A178" s="44"/>
      <c r="B178" s="44"/>
      <c r="C178" s="44"/>
      <c r="D178" s="78"/>
      <c r="E178" s="78"/>
      <c r="F178" s="78"/>
      <c r="G178" s="282"/>
      <c r="H178" s="282"/>
      <c r="I178" s="282"/>
      <c r="J178" s="282"/>
      <c r="K178" s="282"/>
      <c r="L178" s="282"/>
      <c r="N178" s="74" t="s">
        <v>60</v>
      </c>
      <c r="O178" s="74" t="s">
        <v>2586</v>
      </c>
      <c r="P178" s="74" t="str">
        <f t="shared" si="3"/>
        <v/>
      </c>
      <c r="Q178" s="72"/>
      <c r="R178" s="72" t="s">
        <v>7416</v>
      </c>
      <c r="S178" s="72" t="s">
        <v>7761</v>
      </c>
      <c r="T178" s="44"/>
      <c r="U178" s="44"/>
      <c r="V178" s="44"/>
      <c r="W178" s="78"/>
      <c r="X178" s="44"/>
      <c r="Z178" s="276"/>
    </row>
    <row r="179" ht="14.25" customHeight="1">
      <c r="A179" s="44"/>
      <c r="B179" s="44"/>
      <c r="C179" s="44"/>
      <c r="D179" s="78"/>
      <c r="E179" s="78"/>
      <c r="F179" s="78"/>
      <c r="G179" s="282"/>
      <c r="H179" s="282"/>
      <c r="I179" s="282"/>
      <c r="J179" s="282"/>
      <c r="K179" s="282"/>
      <c r="L179" s="282"/>
      <c r="N179" s="74" t="s">
        <v>60</v>
      </c>
      <c r="O179" s="74" t="s">
        <v>2589</v>
      </c>
      <c r="P179" s="74" t="str">
        <f t="shared" si="3"/>
        <v/>
      </c>
      <c r="Q179" s="72"/>
      <c r="R179" s="72" t="s">
        <v>7416</v>
      </c>
      <c r="S179" s="72" t="s">
        <v>7761</v>
      </c>
      <c r="T179" s="44"/>
      <c r="U179" s="44"/>
      <c r="V179" s="44"/>
      <c r="W179" s="78"/>
      <c r="X179" s="44"/>
      <c r="Z179" s="276"/>
    </row>
    <row r="180" ht="14.25" customHeight="1">
      <c r="A180" s="44"/>
      <c r="B180" s="44"/>
      <c r="C180" s="44"/>
      <c r="D180" s="78"/>
      <c r="E180" s="78"/>
      <c r="F180" s="78"/>
      <c r="G180" s="282"/>
      <c r="H180" s="282"/>
      <c r="I180" s="282"/>
      <c r="J180" s="282"/>
      <c r="K180" s="282"/>
      <c r="L180" s="282"/>
      <c r="N180" s="74" t="s">
        <v>60</v>
      </c>
      <c r="O180" s="74" t="s">
        <v>2591</v>
      </c>
      <c r="P180" s="74" t="str">
        <f t="shared" si="3"/>
        <v/>
      </c>
      <c r="Q180" s="72"/>
      <c r="R180" s="72" t="s">
        <v>7416</v>
      </c>
      <c r="S180" s="72" t="s">
        <v>7761</v>
      </c>
      <c r="T180" s="44"/>
      <c r="U180" s="44"/>
      <c r="V180" s="44"/>
      <c r="W180" s="78"/>
      <c r="X180" s="44"/>
      <c r="Z180" s="276"/>
    </row>
    <row r="181" ht="14.25" customHeight="1">
      <c r="A181" s="44"/>
      <c r="B181" s="44"/>
      <c r="C181" s="44"/>
      <c r="D181" s="78"/>
      <c r="E181" s="78"/>
      <c r="F181" s="78"/>
      <c r="G181" s="282"/>
      <c r="H181" s="282"/>
      <c r="I181" s="282"/>
      <c r="J181" s="282"/>
      <c r="K181" s="282"/>
      <c r="L181" s="282"/>
      <c r="N181" s="74" t="s">
        <v>60</v>
      </c>
      <c r="O181" s="74" t="s">
        <v>2593</v>
      </c>
      <c r="P181" s="74" t="str">
        <f t="shared" si="3"/>
        <v/>
      </c>
      <c r="Q181" s="72"/>
      <c r="R181" s="72" t="s">
        <v>7416</v>
      </c>
      <c r="S181" s="72" t="s">
        <v>7761</v>
      </c>
      <c r="T181" s="44"/>
      <c r="U181" s="44"/>
      <c r="V181" s="44"/>
      <c r="W181" s="78"/>
      <c r="X181" s="44"/>
      <c r="Z181" s="276"/>
    </row>
    <row r="182" ht="14.25" customHeight="1">
      <c r="A182" s="44"/>
      <c r="B182" s="44"/>
      <c r="C182" s="44"/>
      <c r="D182" s="78"/>
      <c r="E182" s="78"/>
      <c r="F182" s="78"/>
      <c r="G182" s="282"/>
      <c r="H182" s="282"/>
      <c r="I182" s="282"/>
      <c r="J182" s="282"/>
      <c r="K182" s="282"/>
      <c r="L182" s="282"/>
      <c r="N182" s="74" t="s">
        <v>60</v>
      </c>
      <c r="O182" s="74" t="s">
        <v>2595</v>
      </c>
      <c r="P182" s="74" t="str">
        <f t="shared" si="3"/>
        <v/>
      </c>
      <c r="Q182" s="72"/>
      <c r="R182" s="72" t="s">
        <v>7416</v>
      </c>
      <c r="S182" s="72" t="s">
        <v>7761</v>
      </c>
      <c r="T182" s="44"/>
      <c r="U182" s="44"/>
      <c r="V182" s="44"/>
      <c r="W182" s="78"/>
      <c r="X182" s="44"/>
      <c r="Z182" s="276"/>
    </row>
    <row r="183" ht="14.25" customHeight="1">
      <c r="A183" s="44"/>
      <c r="B183" s="44"/>
      <c r="C183" s="44"/>
      <c r="D183" s="78"/>
      <c r="E183" s="78"/>
      <c r="F183" s="78"/>
      <c r="G183" s="282"/>
      <c r="H183" s="282"/>
      <c r="I183" s="282"/>
      <c r="J183" s="282"/>
      <c r="K183" s="282"/>
      <c r="L183" s="282"/>
      <c r="N183" s="74" t="s">
        <v>60</v>
      </c>
      <c r="O183" s="74" t="s">
        <v>2597</v>
      </c>
      <c r="P183" s="74" t="str">
        <f t="shared" si="3"/>
        <v/>
      </c>
      <c r="Q183" s="72"/>
      <c r="R183" s="72" t="s">
        <v>7416</v>
      </c>
      <c r="S183" s="72" t="s">
        <v>7761</v>
      </c>
      <c r="T183" s="44"/>
      <c r="U183" s="44"/>
      <c r="V183" s="44"/>
      <c r="W183" s="78"/>
      <c r="X183" s="44"/>
      <c r="Z183" s="276"/>
    </row>
    <row r="184" ht="14.25" customHeight="1">
      <c r="A184" s="44"/>
      <c r="B184" s="44"/>
      <c r="C184" s="44"/>
      <c r="D184" s="78"/>
      <c r="E184" s="78"/>
      <c r="F184" s="78"/>
      <c r="G184" s="282"/>
      <c r="H184" s="282"/>
      <c r="I184" s="282"/>
      <c r="J184" s="282"/>
      <c r="K184" s="282"/>
      <c r="L184" s="282"/>
      <c r="N184" s="74" t="s">
        <v>60</v>
      </c>
      <c r="O184" s="74" t="s">
        <v>2602</v>
      </c>
      <c r="P184" s="74" t="str">
        <f t="shared" si="3"/>
        <v/>
      </c>
      <c r="Q184" s="72"/>
      <c r="R184" s="72" t="s">
        <v>7416</v>
      </c>
      <c r="S184" s="72" t="s">
        <v>7761</v>
      </c>
      <c r="T184" s="44"/>
      <c r="U184" s="44"/>
      <c r="V184" s="44"/>
      <c r="W184" s="78"/>
      <c r="X184" s="44"/>
      <c r="Z184" s="276"/>
    </row>
    <row r="185" ht="14.25" customHeight="1">
      <c r="A185" s="44"/>
      <c r="B185" s="44"/>
      <c r="C185" s="44"/>
      <c r="D185" s="78"/>
      <c r="E185" s="78"/>
      <c r="F185" s="78"/>
      <c r="G185" s="44"/>
      <c r="H185" s="44"/>
      <c r="I185" s="44"/>
      <c r="J185" s="44"/>
      <c r="K185" s="44"/>
      <c r="L185" s="44"/>
      <c r="M185" s="44"/>
      <c r="N185" s="44"/>
      <c r="O185" s="44"/>
      <c r="P185" s="78"/>
      <c r="Q185" s="78"/>
      <c r="R185" s="78"/>
      <c r="S185" s="44"/>
      <c r="T185" s="44"/>
      <c r="U185" s="44"/>
      <c r="V185" s="44"/>
      <c r="W185" s="78"/>
      <c r="X185" s="44"/>
      <c r="Z185" s="276"/>
    </row>
    <row r="186" ht="14.25" customHeight="1">
      <c r="A186" s="44"/>
      <c r="B186" s="44"/>
      <c r="C186" s="44"/>
      <c r="D186" s="78"/>
      <c r="E186" s="78"/>
      <c r="F186" s="78"/>
      <c r="G186" s="44"/>
      <c r="H186" s="44"/>
      <c r="I186" s="44"/>
      <c r="J186" s="44"/>
      <c r="K186" s="44"/>
      <c r="L186" s="44"/>
      <c r="M186" s="44"/>
      <c r="N186" s="44"/>
      <c r="O186" s="44"/>
      <c r="P186" s="78"/>
      <c r="Q186" s="78"/>
      <c r="R186" s="78"/>
      <c r="S186" s="44"/>
      <c r="T186" s="44"/>
      <c r="U186" s="44"/>
      <c r="V186" s="44"/>
      <c r="W186" s="78"/>
      <c r="X186" s="44"/>
      <c r="Z186" s="276"/>
    </row>
    <row r="187" ht="14.25" customHeight="1">
      <c r="A187" s="44"/>
      <c r="B187" s="44"/>
      <c r="C187" s="44"/>
      <c r="D187" s="78"/>
      <c r="E187" s="78"/>
      <c r="F187" s="78"/>
      <c r="G187" s="44"/>
      <c r="H187" s="44"/>
      <c r="I187" s="44"/>
      <c r="J187" s="44"/>
      <c r="K187" s="44"/>
      <c r="L187" s="44"/>
      <c r="M187" s="44"/>
      <c r="N187" s="44"/>
      <c r="O187" s="44"/>
      <c r="P187" s="78"/>
      <c r="Q187" s="78"/>
      <c r="R187" s="78"/>
      <c r="S187" s="44"/>
      <c r="T187" s="44"/>
      <c r="U187" s="44"/>
      <c r="V187" s="44"/>
      <c r="W187" s="78"/>
      <c r="X187" s="44"/>
      <c r="Z187" s="276"/>
    </row>
    <row r="188" ht="14.25" customHeight="1">
      <c r="A188" s="44"/>
      <c r="B188" s="44"/>
      <c r="C188" s="44"/>
      <c r="D188" s="78"/>
      <c r="E188" s="78"/>
      <c r="F188" s="78"/>
      <c r="G188" s="44"/>
      <c r="H188" s="44"/>
      <c r="I188" s="44"/>
      <c r="J188" s="44"/>
      <c r="K188" s="44"/>
      <c r="L188" s="44"/>
      <c r="M188" s="44"/>
      <c r="N188" s="44"/>
      <c r="O188" s="44"/>
      <c r="P188" s="78"/>
      <c r="Q188" s="78"/>
      <c r="R188" s="78"/>
      <c r="S188" s="44"/>
      <c r="T188" s="44"/>
      <c r="U188" s="44"/>
      <c r="V188" s="44"/>
      <c r="W188" s="78"/>
      <c r="X188" s="44"/>
      <c r="Z188" s="276"/>
    </row>
    <row r="189" ht="14.25" customHeight="1">
      <c r="A189" s="44"/>
      <c r="B189" s="44"/>
      <c r="C189" s="44"/>
      <c r="D189" s="78"/>
      <c r="E189" s="78"/>
      <c r="F189" s="78"/>
      <c r="G189" s="44"/>
      <c r="H189" s="44"/>
      <c r="I189" s="44"/>
      <c r="J189" s="44"/>
      <c r="K189" s="44"/>
      <c r="L189" s="44"/>
      <c r="M189" s="44"/>
      <c r="N189" s="44"/>
      <c r="O189" s="44"/>
      <c r="P189" s="78"/>
      <c r="Q189" s="78"/>
      <c r="R189" s="78"/>
      <c r="S189" s="44"/>
      <c r="T189" s="44"/>
      <c r="U189" s="44"/>
      <c r="V189" s="44"/>
      <c r="W189" s="78"/>
      <c r="X189" s="44"/>
      <c r="Z189" s="276"/>
    </row>
    <row r="190" ht="14.25" customHeight="1">
      <c r="A190" s="44"/>
      <c r="B190" s="44"/>
      <c r="C190" s="44"/>
      <c r="D190" s="78"/>
      <c r="E190" s="78"/>
      <c r="F190" s="78"/>
      <c r="G190" s="44"/>
      <c r="H190" s="44"/>
      <c r="I190" s="44"/>
      <c r="J190" s="44"/>
      <c r="K190" s="44"/>
      <c r="L190" s="44"/>
      <c r="M190" s="44"/>
      <c r="N190" s="44"/>
      <c r="O190" s="44"/>
      <c r="P190" s="78"/>
      <c r="Q190" s="78"/>
      <c r="R190" s="78"/>
      <c r="S190" s="44"/>
      <c r="T190" s="44"/>
      <c r="U190" s="44"/>
      <c r="V190" s="44"/>
      <c r="W190" s="78"/>
      <c r="X190" s="44"/>
      <c r="Z190" s="276"/>
    </row>
    <row r="191" ht="14.25" customHeight="1">
      <c r="A191" s="44"/>
      <c r="B191" s="44"/>
      <c r="C191" s="44"/>
      <c r="D191" s="78"/>
      <c r="E191" s="78"/>
      <c r="F191" s="78"/>
      <c r="G191" s="44"/>
      <c r="H191" s="44"/>
      <c r="I191" s="44"/>
      <c r="J191" s="44"/>
      <c r="K191" s="44"/>
      <c r="L191" s="44"/>
      <c r="M191" s="44"/>
      <c r="N191" s="44"/>
      <c r="O191" s="44"/>
      <c r="P191" s="78"/>
      <c r="Q191" s="78"/>
      <c r="R191" s="78"/>
      <c r="S191" s="44"/>
      <c r="T191" s="44"/>
      <c r="U191" s="44"/>
      <c r="V191" s="44"/>
      <c r="W191" s="78"/>
      <c r="X191" s="44"/>
      <c r="Z191" s="276"/>
    </row>
    <row r="192" ht="14.25" customHeight="1">
      <c r="A192" s="44"/>
      <c r="B192" s="44"/>
      <c r="C192" s="44"/>
      <c r="D192" s="78"/>
      <c r="E192" s="78"/>
      <c r="F192" s="78"/>
      <c r="G192" s="44"/>
      <c r="H192" s="44"/>
      <c r="I192" s="44"/>
      <c r="J192" s="44"/>
      <c r="K192" s="44"/>
      <c r="L192" s="44"/>
      <c r="M192" s="44"/>
      <c r="N192" s="44"/>
      <c r="O192" s="44"/>
      <c r="P192" s="78"/>
      <c r="Q192" s="78"/>
      <c r="R192" s="78"/>
      <c r="S192" s="44"/>
      <c r="T192" s="44"/>
      <c r="U192" s="44"/>
      <c r="V192" s="44"/>
      <c r="W192" s="78"/>
      <c r="X192" s="44"/>
      <c r="Z192" s="276"/>
    </row>
    <row r="193" ht="14.25" customHeight="1">
      <c r="A193" s="44"/>
      <c r="B193" s="44"/>
      <c r="C193" s="44"/>
      <c r="D193" s="78"/>
      <c r="E193" s="78"/>
      <c r="F193" s="78"/>
      <c r="G193" s="44"/>
      <c r="H193" s="44"/>
      <c r="I193" s="44"/>
      <c r="J193" s="44"/>
      <c r="K193" s="44"/>
      <c r="L193" s="44"/>
      <c r="M193" s="44"/>
      <c r="N193" s="44"/>
      <c r="O193" s="44"/>
      <c r="P193" s="78"/>
      <c r="Q193" s="78"/>
      <c r="R193" s="78"/>
      <c r="S193" s="44"/>
      <c r="T193" s="44"/>
      <c r="U193" s="44"/>
      <c r="V193" s="44"/>
      <c r="W193" s="78"/>
      <c r="X193" s="44"/>
      <c r="Z193" s="276"/>
    </row>
    <row r="194" ht="14.25" customHeight="1">
      <c r="A194" s="44"/>
      <c r="B194" s="44"/>
      <c r="C194" s="44"/>
      <c r="D194" s="78"/>
      <c r="E194" s="78"/>
      <c r="F194" s="78"/>
      <c r="G194" s="44"/>
      <c r="H194" s="44"/>
      <c r="I194" s="44"/>
      <c r="J194" s="44"/>
      <c r="K194" s="44"/>
      <c r="L194" s="44"/>
      <c r="M194" s="44"/>
      <c r="N194" s="44"/>
      <c r="O194" s="44"/>
      <c r="P194" s="78"/>
      <c r="Q194" s="78"/>
      <c r="R194" s="78"/>
      <c r="S194" s="44"/>
      <c r="T194" s="44"/>
      <c r="U194" s="44"/>
      <c r="V194" s="44"/>
      <c r="W194" s="78"/>
      <c r="X194" s="44"/>
      <c r="Z194" s="276"/>
    </row>
    <row r="195" ht="14.25" customHeight="1">
      <c r="A195" s="44"/>
      <c r="B195" s="44"/>
      <c r="C195" s="44"/>
      <c r="D195" s="78"/>
      <c r="E195" s="78"/>
      <c r="F195" s="78"/>
      <c r="G195" s="44"/>
      <c r="H195" s="44"/>
      <c r="I195" s="44"/>
      <c r="J195" s="44"/>
      <c r="K195" s="44"/>
      <c r="L195" s="44"/>
      <c r="M195" s="44"/>
      <c r="N195" s="44"/>
      <c r="O195" s="44"/>
      <c r="P195" s="78"/>
      <c r="Q195" s="78"/>
      <c r="R195" s="78"/>
      <c r="S195" s="44"/>
      <c r="T195" s="44"/>
      <c r="U195" s="44"/>
      <c r="V195" s="44"/>
      <c r="W195" s="78"/>
      <c r="X195" s="44"/>
      <c r="Z195" s="276"/>
    </row>
    <row r="196" ht="14.25" customHeight="1">
      <c r="A196" s="44"/>
      <c r="B196" s="44"/>
      <c r="C196" s="44"/>
      <c r="D196" s="78"/>
      <c r="E196" s="78"/>
      <c r="F196" s="78"/>
      <c r="G196" s="44"/>
      <c r="H196" s="44"/>
      <c r="I196" s="44"/>
      <c r="J196" s="44"/>
      <c r="K196" s="44"/>
      <c r="L196" s="44"/>
      <c r="M196" s="44"/>
      <c r="N196" s="44"/>
      <c r="O196" s="44"/>
      <c r="P196" s="78"/>
      <c r="Q196" s="78"/>
      <c r="R196" s="78"/>
      <c r="S196" s="44"/>
      <c r="T196" s="44"/>
      <c r="U196" s="44"/>
      <c r="V196" s="44"/>
      <c r="W196" s="78"/>
      <c r="X196" s="44"/>
      <c r="Z196" s="276"/>
    </row>
    <row r="197" ht="14.25" customHeight="1">
      <c r="A197" s="44"/>
      <c r="B197" s="44"/>
      <c r="C197" s="44"/>
      <c r="D197" s="78"/>
      <c r="E197" s="78"/>
      <c r="F197" s="78"/>
      <c r="G197" s="44"/>
      <c r="H197" s="44"/>
      <c r="I197" s="44"/>
      <c r="J197" s="44"/>
      <c r="K197" s="44"/>
      <c r="L197" s="44"/>
      <c r="M197" s="44"/>
      <c r="N197" s="44"/>
      <c r="O197" s="44"/>
      <c r="P197" s="78"/>
      <c r="Q197" s="78"/>
      <c r="R197" s="78"/>
      <c r="S197" s="44"/>
      <c r="T197" s="44"/>
      <c r="U197" s="44"/>
      <c r="V197" s="44"/>
      <c r="W197" s="78"/>
      <c r="X197" s="44"/>
      <c r="Z197" s="276"/>
    </row>
    <row r="198" ht="14.25" customHeight="1">
      <c r="A198" s="44"/>
      <c r="B198" s="44"/>
      <c r="C198" s="44"/>
      <c r="D198" s="78"/>
      <c r="E198" s="78"/>
      <c r="F198" s="78"/>
      <c r="G198" s="44"/>
      <c r="H198" s="44"/>
      <c r="I198" s="44"/>
      <c r="J198" s="44"/>
      <c r="K198" s="44"/>
      <c r="L198" s="44"/>
      <c r="M198" s="44"/>
      <c r="N198" s="44"/>
      <c r="O198" s="44"/>
      <c r="P198" s="78"/>
      <c r="Q198" s="78"/>
      <c r="R198" s="78"/>
      <c r="S198" s="44"/>
      <c r="T198" s="44"/>
      <c r="U198" s="44"/>
      <c r="V198" s="44"/>
      <c r="W198" s="78"/>
      <c r="X198" s="44"/>
      <c r="Z198" s="276"/>
    </row>
    <row r="199" ht="14.25" customHeight="1">
      <c r="A199" s="44"/>
      <c r="B199" s="44"/>
      <c r="C199" s="44"/>
      <c r="D199" s="78"/>
      <c r="E199" s="78"/>
      <c r="F199" s="78"/>
      <c r="G199" s="44"/>
      <c r="H199" s="44"/>
      <c r="I199" s="44"/>
      <c r="J199" s="44"/>
      <c r="K199" s="44"/>
      <c r="L199" s="44"/>
      <c r="M199" s="44"/>
      <c r="N199" s="44"/>
      <c r="O199" s="44"/>
      <c r="P199" s="78"/>
      <c r="Q199" s="78"/>
      <c r="R199" s="78"/>
      <c r="S199" s="44"/>
      <c r="T199" s="44"/>
      <c r="U199" s="44"/>
      <c r="V199" s="44"/>
      <c r="W199" s="78"/>
      <c r="X199" s="44"/>
      <c r="Z199" s="276"/>
    </row>
    <row r="200" ht="14.25" customHeight="1">
      <c r="A200" s="44"/>
      <c r="B200" s="44"/>
      <c r="C200" s="44"/>
      <c r="D200" s="78"/>
      <c r="E200" s="78"/>
      <c r="F200" s="78"/>
      <c r="G200" s="44"/>
      <c r="H200" s="44"/>
      <c r="I200" s="44"/>
      <c r="J200" s="44"/>
      <c r="K200" s="44"/>
      <c r="L200" s="44"/>
      <c r="M200" s="44"/>
      <c r="N200" s="44"/>
      <c r="O200" s="44"/>
      <c r="P200" s="78"/>
      <c r="Q200" s="78"/>
      <c r="R200" s="78"/>
      <c r="S200" s="44"/>
      <c r="T200" s="44"/>
      <c r="U200" s="44"/>
      <c r="V200" s="44"/>
      <c r="W200" s="78"/>
      <c r="X200" s="44"/>
      <c r="Z200" s="276"/>
    </row>
    <row r="201" ht="14.25" customHeight="1">
      <c r="A201" s="44"/>
      <c r="B201" s="44"/>
      <c r="C201" s="44"/>
      <c r="D201" s="78"/>
      <c r="E201" s="78"/>
      <c r="F201" s="78"/>
      <c r="G201" s="44"/>
      <c r="H201" s="44"/>
      <c r="I201" s="44"/>
      <c r="J201" s="44"/>
      <c r="K201" s="44"/>
      <c r="L201" s="44"/>
      <c r="M201" s="44"/>
      <c r="N201" s="44"/>
      <c r="O201" s="44"/>
      <c r="P201" s="78"/>
      <c r="Q201" s="78"/>
      <c r="R201" s="78"/>
      <c r="S201" s="44"/>
      <c r="T201" s="44"/>
      <c r="U201" s="44"/>
      <c r="V201" s="44"/>
      <c r="W201" s="78"/>
      <c r="X201" s="44"/>
      <c r="Z201" s="276"/>
    </row>
    <row r="202" ht="14.25" customHeight="1">
      <c r="A202" s="44"/>
      <c r="B202" s="44"/>
      <c r="C202" s="44"/>
      <c r="D202" s="78"/>
      <c r="E202" s="78"/>
      <c r="F202" s="78"/>
      <c r="G202" s="44"/>
      <c r="H202" s="44"/>
      <c r="I202" s="44"/>
      <c r="J202" s="44"/>
      <c r="K202" s="44"/>
      <c r="L202" s="44"/>
      <c r="M202" s="44"/>
      <c r="N202" s="44"/>
      <c r="O202" s="44"/>
      <c r="P202" s="78"/>
      <c r="Q202" s="78"/>
      <c r="R202" s="78"/>
      <c r="S202" s="44"/>
      <c r="T202" s="44"/>
      <c r="U202" s="44"/>
      <c r="V202" s="44"/>
      <c r="W202" s="78"/>
      <c r="X202" s="44"/>
      <c r="Z202" s="276"/>
    </row>
    <row r="203" ht="14.25" customHeight="1">
      <c r="A203" s="44"/>
      <c r="B203" s="44"/>
      <c r="C203" s="44"/>
      <c r="D203" s="78"/>
      <c r="E203" s="78"/>
      <c r="F203" s="78"/>
      <c r="G203" s="44"/>
      <c r="H203" s="44"/>
      <c r="I203" s="44"/>
      <c r="J203" s="44"/>
      <c r="K203" s="44"/>
      <c r="L203" s="44"/>
      <c r="M203" s="44"/>
      <c r="N203" s="44"/>
      <c r="O203" s="44"/>
      <c r="P203" s="78"/>
      <c r="Q203" s="78"/>
      <c r="R203" s="78"/>
      <c r="S203" s="44"/>
      <c r="T203" s="44"/>
      <c r="U203" s="44"/>
      <c r="V203" s="44"/>
      <c r="W203" s="78"/>
      <c r="X203" s="44"/>
      <c r="Z203" s="276"/>
    </row>
    <row r="204" ht="14.25" customHeight="1">
      <c r="A204" s="44"/>
      <c r="B204" s="44"/>
      <c r="C204" s="44"/>
      <c r="D204" s="78"/>
      <c r="E204" s="78"/>
      <c r="F204" s="78"/>
      <c r="G204" s="44"/>
      <c r="H204" s="44"/>
      <c r="I204" s="44"/>
      <c r="J204" s="44"/>
      <c r="K204" s="44"/>
      <c r="L204" s="44"/>
      <c r="M204" s="44"/>
      <c r="N204" s="44"/>
      <c r="O204" s="44"/>
      <c r="P204" s="78"/>
      <c r="Q204" s="78"/>
      <c r="R204" s="78"/>
      <c r="S204" s="44"/>
      <c r="T204" s="44"/>
      <c r="U204" s="44"/>
      <c r="V204" s="44"/>
      <c r="W204" s="78"/>
      <c r="X204" s="44"/>
      <c r="Z204" s="276"/>
    </row>
    <row r="205" ht="14.25" customHeight="1">
      <c r="A205" s="44"/>
      <c r="B205" s="44"/>
      <c r="C205" s="44"/>
      <c r="D205" s="78"/>
      <c r="E205" s="78"/>
      <c r="F205" s="78"/>
      <c r="G205" s="44"/>
      <c r="H205" s="44"/>
      <c r="I205" s="44"/>
      <c r="J205" s="44"/>
      <c r="K205" s="44"/>
      <c r="L205" s="44"/>
      <c r="M205" s="44"/>
      <c r="N205" s="44"/>
      <c r="O205" s="44"/>
      <c r="P205" s="78"/>
      <c r="Q205" s="78"/>
      <c r="R205" s="78"/>
      <c r="S205" s="44"/>
      <c r="T205" s="44"/>
      <c r="U205" s="44"/>
      <c r="V205" s="44"/>
      <c r="W205" s="78"/>
      <c r="X205" s="44"/>
      <c r="Z205" s="276"/>
    </row>
    <row r="206" ht="14.25" customHeight="1">
      <c r="A206" s="44"/>
      <c r="B206" s="44"/>
      <c r="C206" s="44"/>
      <c r="D206" s="78"/>
      <c r="E206" s="78"/>
      <c r="F206" s="78"/>
      <c r="G206" s="44"/>
      <c r="H206" s="44"/>
      <c r="I206" s="44"/>
      <c r="J206" s="44"/>
      <c r="K206" s="44"/>
      <c r="L206" s="44"/>
      <c r="M206" s="44"/>
      <c r="N206" s="44"/>
      <c r="O206" s="44"/>
      <c r="P206" s="78"/>
      <c r="Q206" s="78"/>
      <c r="R206" s="78"/>
      <c r="S206" s="44"/>
      <c r="T206" s="44"/>
      <c r="U206" s="44"/>
      <c r="V206" s="44"/>
      <c r="W206" s="78"/>
      <c r="X206" s="44"/>
      <c r="Z206" s="276"/>
    </row>
    <row r="207" ht="14.25" customHeight="1">
      <c r="A207" s="44"/>
      <c r="B207" s="44"/>
      <c r="C207" s="44"/>
      <c r="D207" s="78"/>
      <c r="E207" s="78"/>
      <c r="F207" s="78"/>
      <c r="G207" s="44"/>
      <c r="H207" s="44"/>
      <c r="I207" s="44"/>
      <c r="J207" s="44"/>
      <c r="K207" s="44"/>
      <c r="L207" s="44"/>
      <c r="M207" s="44"/>
      <c r="N207" s="44"/>
      <c r="O207" s="44"/>
      <c r="P207" s="78"/>
      <c r="Q207" s="78"/>
      <c r="R207" s="78"/>
      <c r="S207" s="44"/>
      <c r="T207" s="44"/>
      <c r="U207" s="44"/>
      <c r="V207" s="44"/>
      <c r="W207" s="78"/>
      <c r="X207" s="44"/>
      <c r="Z207" s="276"/>
    </row>
    <row r="208" ht="14.25" customHeight="1">
      <c r="A208" s="44"/>
      <c r="B208" s="44"/>
      <c r="C208" s="44"/>
      <c r="D208" s="78"/>
      <c r="E208" s="78"/>
      <c r="F208" s="78"/>
      <c r="G208" s="44"/>
      <c r="H208" s="44"/>
      <c r="I208" s="44"/>
      <c r="J208" s="44"/>
      <c r="K208" s="44"/>
      <c r="L208" s="44"/>
      <c r="M208" s="44"/>
      <c r="N208" s="44"/>
      <c r="O208" s="44"/>
      <c r="P208" s="78"/>
      <c r="Q208" s="78"/>
      <c r="R208" s="78"/>
      <c r="S208" s="44"/>
      <c r="T208" s="44"/>
      <c r="U208" s="44"/>
      <c r="V208" s="44"/>
      <c r="W208" s="78"/>
      <c r="X208" s="44"/>
      <c r="Z208" s="276"/>
    </row>
    <row r="209" ht="14.25" customHeight="1">
      <c r="A209" s="44"/>
      <c r="B209" s="44"/>
      <c r="C209" s="44"/>
      <c r="D209" s="78"/>
      <c r="E209" s="78"/>
      <c r="F209" s="78"/>
      <c r="G209" s="44"/>
      <c r="H209" s="44"/>
      <c r="I209" s="44"/>
      <c r="J209" s="44"/>
      <c r="K209" s="44"/>
      <c r="L209" s="44"/>
      <c r="M209" s="44"/>
      <c r="N209" s="44"/>
      <c r="O209" s="44"/>
      <c r="P209" s="78"/>
      <c r="Q209" s="78"/>
      <c r="R209" s="78"/>
      <c r="S209" s="44"/>
      <c r="T209" s="44"/>
      <c r="U209" s="44"/>
      <c r="V209" s="44"/>
      <c r="W209" s="78"/>
      <c r="X209" s="44"/>
      <c r="Z209" s="276"/>
    </row>
    <row r="210" ht="14.25" customHeight="1">
      <c r="A210" s="44"/>
      <c r="B210" s="44"/>
      <c r="C210" s="44"/>
      <c r="D210" s="78"/>
      <c r="E210" s="78"/>
      <c r="F210" s="78"/>
      <c r="G210" s="44"/>
      <c r="H210" s="44"/>
      <c r="I210" s="44"/>
      <c r="J210" s="44"/>
      <c r="K210" s="44"/>
      <c r="L210" s="44"/>
      <c r="M210" s="44"/>
      <c r="N210" s="44"/>
      <c r="O210" s="44"/>
      <c r="P210" s="78"/>
      <c r="Q210" s="78"/>
      <c r="R210" s="78"/>
      <c r="S210" s="44"/>
      <c r="T210" s="44"/>
      <c r="U210" s="44"/>
      <c r="V210" s="44"/>
      <c r="W210" s="78"/>
      <c r="X210" s="44"/>
      <c r="Z210" s="276"/>
    </row>
    <row r="211" ht="14.25" customHeight="1">
      <c r="A211" s="44"/>
      <c r="B211" s="44"/>
      <c r="C211" s="44"/>
      <c r="D211" s="78"/>
      <c r="E211" s="78"/>
      <c r="F211" s="78"/>
      <c r="G211" s="44"/>
      <c r="H211" s="44"/>
      <c r="I211" s="44"/>
      <c r="J211" s="44"/>
      <c r="K211" s="44"/>
      <c r="L211" s="44"/>
      <c r="M211" s="44"/>
      <c r="N211" s="44"/>
      <c r="O211" s="44"/>
      <c r="P211" s="78"/>
      <c r="Q211" s="78"/>
      <c r="R211" s="78"/>
      <c r="S211" s="44"/>
      <c r="T211" s="44"/>
      <c r="U211" s="44"/>
      <c r="V211" s="44"/>
      <c r="W211" s="78"/>
      <c r="X211" s="44"/>
      <c r="Z211" s="276"/>
    </row>
    <row r="212" ht="14.25" customHeight="1">
      <c r="A212" s="44"/>
      <c r="B212" s="44"/>
      <c r="C212" s="44"/>
      <c r="D212" s="78"/>
      <c r="E212" s="78"/>
      <c r="F212" s="78"/>
      <c r="G212" s="44"/>
      <c r="H212" s="44"/>
      <c r="I212" s="44"/>
      <c r="J212" s="44"/>
      <c r="K212" s="44"/>
      <c r="L212" s="44"/>
      <c r="M212" s="44"/>
      <c r="N212" s="44"/>
      <c r="O212" s="44"/>
      <c r="P212" s="78"/>
      <c r="Q212" s="78"/>
      <c r="R212" s="78"/>
      <c r="S212" s="44"/>
      <c r="T212" s="44"/>
      <c r="U212" s="44"/>
      <c r="V212" s="44"/>
      <c r="W212" s="78"/>
      <c r="X212" s="44"/>
      <c r="Z212" s="276"/>
    </row>
    <row r="213" ht="14.25" customHeight="1">
      <c r="A213" s="44"/>
      <c r="B213" s="44"/>
      <c r="C213" s="44"/>
      <c r="D213" s="78"/>
      <c r="E213" s="78"/>
      <c r="F213" s="78"/>
      <c r="G213" s="44"/>
      <c r="H213" s="44"/>
      <c r="I213" s="44"/>
      <c r="J213" s="44"/>
      <c r="K213" s="44"/>
      <c r="L213" s="44"/>
      <c r="M213" s="44"/>
      <c r="N213" s="44"/>
      <c r="O213" s="44"/>
      <c r="P213" s="78"/>
      <c r="Q213" s="78"/>
      <c r="R213" s="78"/>
      <c r="S213" s="44"/>
      <c r="T213" s="44"/>
      <c r="U213" s="44"/>
      <c r="V213" s="44"/>
      <c r="W213" s="78"/>
      <c r="X213" s="44"/>
      <c r="Z213" s="276"/>
    </row>
    <row r="214" ht="14.25" customHeight="1">
      <c r="A214" s="44"/>
      <c r="B214" s="44"/>
      <c r="C214" s="44"/>
      <c r="D214" s="78"/>
      <c r="E214" s="78"/>
      <c r="F214" s="78"/>
      <c r="G214" s="44"/>
      <c r="H214" s="44"/>
      <c r="I214" s="44"/>
      <c r="J214" s="44"/>
      <c r="K214" s="44"/>
      <c r="L214" s="44"/>
      <c r="M214" s="44"/>
      <c r="N214" s="44"/>
      <c r="O214" s="44"/>
      <c r="P214" s="78"/>
      <c r="Q214" s="78"/>
      <c r="R214" s="78"/>
      <c r="S214" s="44"/>
      <c r="T214" s="44"/>
      <c r="U214" s="44"/>
      <c r="V214" s="44"/>
      <c r="W214" s="78"/>
      <c r="X214" s="44"/>
      <c r="Z214" s="276"/>
    </row>
    <row r="215" ht="14.25" customHeight="1">
      <c r="A215" s="44"/>
      <c r="B215" s="44"/>
      <c r="C215" s="44"/>
      <c r="D215" s="78"/>
      <c r="E215" s="78"/>
      <c r="F215" s="78"/>
      <c r="G215" s="44"/>
      <c r="H215" s="44"/>
      <c r="I215" s="44"/>
      <c r="J215" s="44"/>
      <c r="K215" s="44"/>
      <c r="L215" s="44"/>
      <c r="M215" s="44"/>
      <c r="N215" s="44"/>
      <c r="O215" s="44"/>
      <c r="P215" s="78"/>
      <c r="Q215" s="78"/>
      <c r="R215" s="78"/>
      <c r="S215" s="44"/>
      <c r="T215" s="44"/>
      <c r="U215" s="44"/>
      <c r="V215" s="44"/>
      <c r="W215" s="78"/>
      <c r="X215" s="44"/>
      <c r="Z215" s="276"/>
    </row>
    <row r="216" ht="14.25" customHeight="1">
      <c r="A216" s="44"/>
      <c r="B216" s="44"/>
      <c r="C216" s="44"/>
      <c r="D216" s="78"/>
      <c r="E216" s="78"/>
      <c r="F216" s="78"/>
      <c r="G216" s="44"/>
      <c r="H216" s="44"/>
      <c r="I216" s="44"/>
      <c r="J216" s="44"/>
      <c r="K216" s="44"/>
      <c r="L216" s="44"/>
      <c r="M216" s="44"/>
      <c r="N216" s="44"/>
      <c r="O216" s="44"/>
      <c r="P216" s="78"/>
      <c r="Q216" s="78"/>
      <c r="R216" s="78"/>
      <c r="S216" s="44"/>
      <c r="T216" s="44"/>
      <c r="U216" s="44"/>
      <c r="V216" s="44"/>
      <c r="W216" s="78"/>
      <c r="X216" s="44"/>
      <c r="Z216" s="276"/>
    </row>
    <row r="217" ht="14.25" customHeight="1">
      <c r="A217" s="44"/>
      <c r="B217" s="44"/>
      <c r="C217" s="44"/>
      <c r="D217" s="78"/>
      <c r="E217" s="78"/>
      <c r="F217" s="78"/>
      <c r="G217" s="44"/>
      <c r="H217" s="44"/>
      <c r="I217" s="44"/>
      <c r="J217" s="44"/>
      <c r="K217" s="44"/>
      <c r="L217" s="44"/>
      <c r="M217" s="44"/>
      <c r="N217" s="44"/>
      <c r="O217" s="44"/>
      <c r="P217" s="78"/>
      <c r="Q217" s="78"/>
      <c r="R217" s="78"/>
      <c r="S217" s="44"/>
      <c r="T217" s="44"/>
      <c r="U217" s="44"/>
      <c r="V217" s="44"/>
      <c r="W217" s="78"/>
      <c r="X217" s="44"/>
      <c r="Z217" s="276"/>
    </row>
    <row r="218" ht="14.25" customHeight="1">
      <c r="A218" s="44"/>
      <c r="B218" s="44"/>
      <c r="C218" s="44"/>
      <c r="D218" s="78"/>
      <c r="E218" s="78"/>
      <c r="F218" s="78"/>
      <c r="G218" s="44"/>
      <c r="H218" s="44"/>
      <c r="I218" s="44"/>
      <c r="J218" s="44"/>
      <c r="K218" s="44"/>
      <c r="L218" s="44"/>
      <c r="M218" s="44"/>
      <c r="N218" s="44"/>
      <c r="O218" s="44"/>
      <c r="P218" s="78"/>
      <c r="Q218" s="78"/>
      <c r="R218" s="78"/>
      <c r="S218" s="44"/>
      <c r="T218" s="44"/>
      <c r="U218" s="44"/>
      <c r="V218" s="44"/>
      <c r="W218" s="78"/>
      <c r="X218" s="44"/>
      <c r="Z218" s="276"/>
    </row>
    <row r="219" ht="14.25" customHeight="1">
      <c r="A219" s="44"/>
      <c r="B219" s="44"/>
      <c r="C219" s="44"/>
      <c r="D219" s="78"/>
      <c r="E219" s="78"/>
      <c r="F219" s="78"/>
      <c r="G219" s="44"/>
      <c r="H219" s="44"/>
      <c r="I219" s="44"/>
      <c r="J219" s="44"/>
      <c r="K219" s="44"/>
      <c r="L219" s="44"/>
      <c r="M219" s="44"/>
      <c r="N219" s="44"/>
      <c r="O219" s="44"/>
      <c r="P219" s="78"/>
      <c r="Q219" s="78"/>
      <c r="R219" s="78"/>
      <c r="S219" s="44"/>
      <c r="T219" s="44"/>
      <c r="U219" s="44"/>
      <c r="V219" s="44"/>
      <c r="W219" s="78"/>
      <c r="X219" s="44"/>
      <c r="Z219" s="276"/>
    </row>
    <row r="220" ht="14.25" customHeight="1">
      <c r="A220" s="44"/>
      <c r="B220" s="44"/>
      <c r="C220" s="44"/>
      <c r="D220" s="78"/>
      <c r="E220" s="78"/>
      <c r="F220" s="78"/>
      <c r="G220" s="44"/>
      <c r="H220" s="44"/>
      <c r="I220" s="44"/>
      <c r="J220" s="44"/>
      <c r="K220" s="44"/>
      <c r="L220" s="44"/>
      <c r="M220" s="44"/>
      <c r="N220" s="44"/>
      <c r="O220" s="44"/>
      <c r="P220" s="78"/>
      <c r="Q220" s="78"/>
      <c r="R220" s="78"/>
      <c r="S220" s="44"/>
      <c r="T220" s="44"/>
      <c r="U220" s="44"/>
      <c r="V220" s="44"/>
      <c r="W220" s="78"/>
      <c r="X220" s="44"/>
      <c r="Z220" s="276"/>
    </row>
    <row r="221" ht="14.25" customHeight="1">
      <c r="A221" s="44"/>
      <c r="B221" s="44"/>
      <c r="C221" s="44"/>
      <c r="D221" s="78"/>
      <c r="E221" s="78"/>
      <c r="F221" s="78"/>
      <c r="G221" s="44"/>
      <c r="H221" s="44"/>
      <c r="I221" s="44"/>
      <c r="J221" s="44"/>
      <c r="K221" s="44"/>
      <c r="L221" s="44"/>
      <c r="M221" s="44"/>
      <c r="N221" s="44"/>
      <c r="O221" s="44"/>
      <c r="P221" s="78"/>
      <c r="Q221" s="78"/>
      <c r="R221" s="78"/>
      <c r="S221" s="44"/>
      <c r="T221" s="44"/>
      <c r="U221" s="44"/>
      <c r="V221" s="44"/>
      <c r="W221" s="78"/>
      <c r="X221" s="44"/>
      <c r="Z221" s="276"/>
    </row>
    <row r="222" ht="14.25" customHeight="1">
      <c r="A222" s="44"/>
      <c r="B222" s="44"/>
      <c r="C222" s="44"/>
      <c r="D222" s="78"/>
      <c r="E222" s="78"/>
      <c r="F222" s="78"/>
      <c r="G222" s="44"/>
      <c r="H222" s="44"/>
      <c r="I222" s="44"/>
      <c r="J222" s="44"/>
      <c r="K222" s="44"/>
      <c r="L222" s="44"/>
      <c r="M222" s="44"/>
      <c r="N222" s="44"/>
      <c r="O222" s="44"/>
      <c r="P222" s="78"/>
      <c r="Q222" s="78"/>
      <c r="R222" s="78"/>
      <c r="S222" s="44"/>
      <c r="T222" s="44"/>
      <c r="U222" s="44"/>
      <c r="V222" s="44"/>
      <c r="W222" s="78"/>
      <c r="X222" s="44"/>
      <c r="Z222" s="276"/>
    </row>
    <row r="223" ht="14.25" customHeight="1">
      <c r="A223" s="44"/>
      <c r="B223" s="44"/>
      <c r="C223" s="44"/>
      <c r="D223" s="78"/>
      <c r="E223" s="78"/>
      <c r="F223" s="78"/>
      <c r="G223" s="44"/>
      <c r="H223" s="44"/>
      <c r="I223" s="44"/>
      <c r="J223" s="44"/>
      <c r="K223" s="44"/>
      <c r="L223" s="44"/>
      <c r="M223" s="44"/>
      <c r="N223" s="44"/>
      <c r="O223" s="44"/>
      <c r="P223" s="78"/>
      <c r="Q223" s="78"/>
      <c r="R223" s="78"/>
      <c r="S223" s="44"/>
      <c r="T223" s="44"/>
      <c r="U223" s="44"/>
      <c r="V223" s="44"/>
      <c r="W223" s="78"/>
      <c r="X223" s="44"/>
      <c r="Z223" s="276"/>
    </row>
    <row r="224" ht="14.25" customHeight="1">
      <c r="A224" s="44"/>
      <c r="B224" s="44"/>
      <c r="C224" s="44"/>
      <c r="D224" s="78"/>
      <c r="E224" s="78"/>
      <c r="F224" s="78"/>
      <c r="G224" s="44"/>
      <c r="H224" s="44"/>
      <c r="I224" s="44"/>
      <c r="J224" s="44"/>
      <c r="K224" s="44"/>
      <c r="L224" s="44"/>
      <c r="M224" s="44"/>
      <c r="N224" s="44"/>
      <c r="O224" s="44"/>
      <c r="P224" s="78"/>
      <c r="Q224" s="78"/>
      <c r="R224" s="78"/>
      <c r="S224" s="44"/>
      <c r="T224" s="44"/>
      <c r="U224" s="44"/>
      <c r="V224" s="44"/>
      <c r="W224" s="78"/>
      <c r="X224" s="44"/>
      <c r="Z224" s="276"/>
    </row>
    <row r="225" ht="14.25" customHeight="1">
      <c r="A225" s="44"/>
      <c r="B225" s="44"/>
      <c r="C225" s="44"/>
      <c r="D225" s="78"/>
      <c r="E225" s="78"/>
      <c r="F225" s="78"/>
      <c r="G225" s="44"/>
      <c r="H225" s="44"/>
      <c r="I225" s="44"/>
      <c r="J225" s="44"/>
      <c r="K225" s="44"/>
      <c r="L225" s="44"/>
      <c r="M225" s="44"/>
      <c r="N225" s="44"/>
      <c r="O225" s="44"/>
      <c r="P225" s="78"/>
      <c r="Q225" s="78"/>
      <c r="R225" s="78"/>
      <c r="S225" s="44"/>
      <c r="T225" s="44"/>
      <c r="U225" s="44"/>
      <c r="V225" s="44"/>
      <c r="W225" s="78"/>
      <c r="X225" s="44"/>
      <c r="Z225" s="276"/>
    </row>
    <row r="226" ht="14.25" customHeight="1">
      <c r="A226" s="44"/>
      <c r="B226" s="44"/>
      <c r="C226" s="44"/>
      <c r="D226" s="78"/>
      <c r="E226" s="78"/>
      <c r="F226" s="78"/>
      <c r="G226" s="44"/>
      <c r="H226" s="44"/>
      <c r="I226" s="44"/>
      <c r="J226" s="44"/>
      <c r="K226" s="44"/>
      <c r="L226" s="44"/>
      <c r="M226" s="44"/>
      <c r="N226" s="44"/>
      <c r="O226" s="44"/>
      <c r="P226" s="78"/>
      <c r="Q226" s="78"/>
      <c r="R226" s="78"/>
      <c r="S226" s="44"/>
      <c r="T226" s="44"/>
      <c r="U226" s="44"/>
      <c r="V226" s="44"/>
      <c r="W226" s="78"/>
      <c r="X226" s="44"/>
      <c r="Z226" s="276"/>
    </row>
    <row r="227" ht="14.25" customHeight="1">
      <c r="A227" s="44"/>
      <c r="B227" s="44"/>
      <c r="C227" s="44"/>
      <c r="D227" s="78"/>
      <c r="E227" s="78"/>
      <c r="F227" s="78"/>
      <c r="G227" s="44"/>
      <c r="H227" s="44"/>
      <c r="I227" s="44"/>
      <c r="J227" s="44"/>
      <c r="K227" s="44"/>
      <c r="L227" s="44"/>
      <c r="M227" s="44"/>
      <c r="N227" s="44"/>
      <c r="O227" s="44"/>
      <c r="P227" s="78"/>
      <c r="Q227" s="78"/>
      <c r="R227" s="78"/>
      <c r="S227" s="44"/>
      <c r="T227" s="44"/>
      <c r="U227" s="44"/>
      <c r="V227" s="44"/>
      <c r="W227" s="78"/>
      <c r="X227" s="44"/>
      <c r="Z227" s="276"/>
    </row>
    <row r="228" ht="14.25" customHeight="1">
      <c r="A228" s="44"/>
      <c r="B228" s="44"/>
      <c r="C228" s="44"/>
      <c r="D228" s="78"/>
      <c r="E228" s="78"/>
      <c r="F228" s="78"/>
      <c r="G228" s="44"/>
      <c r="H228" s="44"/>
      <c r="I228" s="44"/>
      <c r="J228" s="44"/>
      <c r="K228" s="44"/>
      <c r="L228" s="44"/>
      <c r="M228" s="44"/>
      <c r="N228" s="44"/>
      <c r="O228" s="44"/>
      <c r="P228" s="78"/>
      <c r="Q228" s="78"/>
      <c r="R228" s="78"/>
      <c r="S228" s="44"/>
      <c r="T228" s="44"/>
      <c r="U228" s="44"/>
      <c r="V228" s="44"/>
      <c r="W228" s="78"/>
      <c r="X228" s="44"/>
      <c r="Z228" s="276"/>
    </row>
    <row r="229" ht="14.25" customHeight="1">
      <c r="A229" s="44"/>
      <c r="B229" s="44"/>
      <c r="C229" s="44"/>
      <c r="D229" s="78"/>
      <c r="E229" s="78"/>
      <c r="F229" s="78"/>
      <c r="G229" s="44"/>
      <c r="H229" s="44"/>
      <c r="I229" s="44"/>
      <c r="J229" s="44"/>
      <c r="K229" s="44"/>
      <c r="L229" s="44"/>
      <c r="M229" s="44"/>
      <c r="N229" s="44"/>
      <c r="O229" s="44"/>
      <c r="P229" s="78"/>
      <c r="Q229" s="78"/>
      <c r="R229" s="78"/>
      <c r="S229" s="44"/>
      <c r="T229" s="44"/>
      <c r="U229" s="44"/>
      <c r="V229" s="44"/>
      <c r="W229" s="78"/>
      <c r="X229" s="44"/>
      <c r="Z229" s="276"/>
    </row>
    <row r="230" ht="14.25" customHeight="1">
      <c r="A230" s="44"/>
      <c r="B230" s="44"/>
      <c r="C230" s="44"/>
      <c r="D230" s="78"/>
      <c r="E230" s="78"/>
      <c r="F230" s="78"/>
      <c r="G230" s="44"/>
      <c r="H230" s="44"/>
      <c r="I230" s="44"/>
      <c r="J230" s="44"/>
      <c r="K230" s="44"/>
      <c r="L230" s="44"/>
      <c r="M230" s="44"/>
      <c r="N230" s="44"/>
      <c r="O230" s="44"/>
      <c r="P230" s="78"/>
      <c r="Q230" s="78"/>
      <c r="R230" s="78"/>
      <c r="S230" s="44"/>
      <c r="T230" s="44"/>
      <c r="U230" s="44"/>
      <c r="V230" s="44"/>
      <c r="W230" s="78"/>
      <c r="X230" s="44"/>
      <c r="Z230" s="276"/>
    </row>
    <row r="231" ht="14.25" customHeight="1">
      <c r="A231" s="44"/>
      <c r="B231" s="44"/>
      <c r="C231" s="44"/>
      <c r="D231" s="78"/>
      <c r="E231" s="78"/>
      <c r="F231" s="78"/>
      <c r="G231" s="44"/>
      <c r="H231" s="44"/>
      <c r="I231" s="44"/>
      <c r="J231" s="44"/>
      <c r="K231" s="44"/>
      <c r="L231" s="44"/>
      <c r="M231" s="44"/>
      <c r="N231" s="44"/>
      <c r="O231" s="44"/>
      <c r="P231" s="78"/>
      <c r="Q231" s="78"/>
      <c r="R231" s="78"/>
      <c r="S231" s="44"/>
      <c r="T231" s="44"/>
      <c r="U231" s="44"/>
      <c r="V231" s="44"/>
      <c r="W231" s="78"/>
      <c r="X231" s="44"/>
      <c r="Z231" s="276"/>
    </row>
    <row r="232" ht="14.25" customHeight="1">
      <c r="A232" s="44"/>
      <c r="B232" s="44"/>
      <c r="C232" s="44"/>
      <c r="D232" s="78"/>
      <c r="E232" s="78"/>
      <c r="F232" s="78"/>
      <c r="G232" s="44"/>
      <c r="H232" s="44"/>
      <c r="I232" s="44"/>
      <c r="J232" s="44"/>
      <c r="K232" s="44"/>
      <c r="L232" s="44"/>
      <c r="M232" s="44"/>
      <c r="N232" s="44"/>
      <c r="O232" s="44"/>
      <c r="P232" s="78"/>
      <c r="Q232" s="78"/>
      <c r="R232" s="78"/>
      <c r="S232" s="44"/>
      <c r="T232" s="44"/>
      <c r="U232" s="44"/>
      <c r="V232" s="44"/>
      <c r="W232" s="78"/>
      <c r="X232" s="44"/>
      <c r="Z232" s="276"/>
    </row>
    <row r="233" ht="14.25" customHeight="1">
      <c r="A233" s="44"/>
      <c r="B233" s="44"/>
      <c r="C233" s="44"/>
      <c r="D233" s="78"/>
      <c r="E233" s="78"/>
      <c r="F233" s="78"/>
      <c r="G233" s="44"/>
      <c r="H233" s="44"/>
      <c r="I233" s="44"/>
      <c r="J233" s="44"/>
      <c r="K233" s="44"/>
      <c r="L233" s="44"/>
      <c r="M233" s="44"/>
      <c r="N233" s="44"/>
      <c r="O233" s="44"/>
      <c r="P233" s="78"/>
      <c r="Q233" s="78"/>
      <c r="R233" s="78"/>
      <c r="S233" s="44"/>
      <c r="T233" s="44"/>
      <c r="U233" s="44"/>
      <c r="V233" s="44"/>
      <c r="W233" s="78"/>
      <c r="X233" s="44"/>
      <c r="Z233" s="276"/>
    </row>
    <row r="234" ht="14.25" customHeight="1">
      <c r="A234" s="44"/>
      <c r="B234" s="44"/>
      <c r="C234" s="44"/>
      <c r="D234" s="78"/>
      <c r="E234" s="78"/>
      <c r="F234" s="78"/>
      <c r="G234" s="44"/>
      <c r="H234" s="44"/>
      <c r="I234" s="44"/>
      <c r="J234" s="44"/>
      <c r="K234" s="44"/>
      <c r="L234" s="44"/>
      <c r="M234" s="44"/>
      <c r="N234" s="44"/>
      <c r="O234" s="44"/>
      <c r="P234" s="78"/>
      <c r="Q234" s="78"/>
      <c r="R234" s="78"/>
      <c r="S234" s="44"/>
      <c r="T234" s="44"/>
      <c r="U234" s="44"/>
      <c r="V234" s="44"/>
      <c r="W234" s="78"/>
      <c r="X234" s="44"/>
      <c r="Z234" s="276"/>
    </row>
    <row r="235" ht="14.25" customHeight="1">
      <c r="A235" s="44"/>
      <c r="B235" s="44"/>
      <c r="C235" s="44"/>
      <c r="D235" s="78"/>
      <c r="E235" s="78"/>
      <c r="F235" s="78"/>
      <c r="G235" s="44"/>
      <c r="H235" s="44"/>
      <c r="I235" s="44"/>
      <c r="J235" s="44"/>
      <c r="K235" s="44"/>
      <c r="L235" s="44"/>
      <c r="M235" s="44"/>
      <c r="N235" s="44"/>
      <c r="O235" s="44"/>
      <c r="P235" s="78"/>
      <c r="Q235" s="78"/>
      <c r="R235" s="78"/>
      <c r="S235" s="44"/>
      <c r="T235" s="44"/>
      <c r="U235" s="44"/>
      <c r="V235" s="44"/>
      <c r="W235" s="78"/>
      <c r="X235" s="44"/>
      <c r="Z235" s="276"/>
    </row>
    <row r="236" ht="14.25" customHeight="1">
      <c r="A236" s="44"/>
      <c r="B236" s="44"/>
      <c r="C236" s="44"/>
      <c r="D236" s="78"/>
      <c r="E236" s="78"/>
      <c r="F236" s="78"/>
      <c r="G236" s="44"/>
      <c r="H236" s="44"/>
      <c r="I236" s="44"/>
      <c r="J236" s="44"/>
      <c r="K236" s="44"/>
      <c r="L236" s="44"/>
      <c r="M236" s="44"/>
      <c r="N236" s="44"/>
      <c r="O236" s="44"/>
      <c r="P236" s="78"/>
      <c r="Q236" s="78"/>
      <c r="R236" s="78"/>
      <c r="S236" s="44"/>
      <c r="T236" s="44"/>
      <c r="U236" s="44"/>
      <c r="V236" s="44"/>
      <c r="W236" s="78"/>
      <c r="X236" s="44"/>
      <c r="Z236" s="276"/>
    </row>
    <row r="237" ht="14.25" customHeight="1">
      <c r="A237" s="44"/>
      <c r="B237" s="44"/>
      <c r="C237" s="44"/>
      <c r="D237" s="78"/>
      <c r="E237" s="78"/>
      <c r="F237" s="78"/>
      <c r="G237" s="44"/>
      <c r="H237" s="44"/>
      <c r="I237" s="44"/>
      <c r="J237" s="44"/>
      <c r="K237" s="44"/>
      <c r="L237" s="44"/>
      <c r="M237" s="44"/>
      <c r="N237" s="44"/>
      <c r="O237" s="44"/>
      <c r="P237" s="78"/>
      <c r="Q237" s="78"/>
      <c r="R237" s="78"/>
      <c r="S237" s="44"/>
      <c r="T237" s="44"/>
      <c r="U237" s="44"/>
      <c r="V237" s="44"/>
      <c r="W237" s="78"/>
      <c r="X237" s="44"/>
      <c r="Z237" s="276"/>
    </row>
    <row r="238" ht="14.25" customHeight="1">
      <c r="A238" s="44"/>
      <c r="B238" s="44"/>
      <c r="C238" s="44"/>
      <c r="D238" s="78"/>
      <c r="E238" s="78"/>
      <c r="F238" s="78"/>
      <c r="G238" s="44"/>
      <c r="H238" s="44"/>
      <c r="I238" s="44"/>
      <c r="J238" s="44"/>
      <c r="K238" s="44"/>
      <c r="L238" s="44"/>
      <c r="M238" s="44"/>
      <c r="N238" s="44"/>
      <c r="O238" s="44"/>
      <c r="P238" s="78"/>
      <c r="Q238" s="78"/>
      <c r="R238" s="78"/>
      <c r="S238" s="44"/>
      <c r="T238" s="44"/>
      <c r="U238" s="44"/>
      <c r="V238" s="44"/>
      <c r="W238" s="78"/>
      <c r="X238" s="44"/>
      <c r="Z238" s="276"/>
    </row>
    <row r="239" ht="14.25" customHeight="1">
      <c r="A239" s="44"/>
      <c r="B239" s="44"/>
      <c r="C239" s="44"/>
      <c r="D239" s="78"/>
      <c r="E239" s="78"/>
      <c r="F239" s="78"/>
      <c r="G239" s="44"/>
      <c r="H239" s="44"/>
      <c r="I239" s="44"/>
      <c r="J239" s="44"/>
      <c r="K239" s="44"/>
      <c r="L239" s="44"/>
      <c r="M239" s="44"/>
      <c r="N239" s="44"/>
      <c r="O239" s="44"/>
      <c r="P239" s="78"/>
      <c r="Q239" s="78"/>
      <c r="R239" s="78"/>
      <c r="S239" s="44"/>
      <c r="T239" s="44"/>
      <c r="U239" s="44"/>
      <c r="V239" s="44"/>
      <c r="W239" s="78"/>
      <c r="X239" s="44"/>
      <c r="Z239" s="276"/>
    </row>
    <row r="240" ht="14.25" customHeight="1">
      <c r="A240" s="44"/>
      <c r="B240" s="44"/>
      <c r="C240" s="44"/>
      <c r="D240" s="78"/>
      <c r="E240" s="78"/>
      <c r="F240" s="78"/>
      <c r="G240" s="44"/>
      <c r="H240" s="44"/>
      <c r="I240" s="44"/>
      <c r="J240" s="44"/>
      <c r="K240" s="44"/>
      <c r="L240" s="44"/>
      <c r="M240" s="44"/>
      <c r="N240" s="44"/>
      <c r="O240" s="44"/>
      <c r="P240" s="78"/>
      <c r="Q240" s="78"/>
      <c r="R240" s="78"/>
      <c r="S240" s="44"/>
      <c r="T240" s="44"/>
      <c r="U240" s="44"/>
      <c r="V240" s="44"/>
      <c r="W240" s="78"/>
      <c r="X240" s="44"/>
      <c r="Z240" s="276"/>
    </row>
    <row r="241" ht="14.25" customHeight="1">
      <c r="A241" s="44"/>
      <c r="B241" s="44"/>
      <c r="C241" s="44"/>
      <c r="D241" s="78"/>
      <c r="E241" s="78"/>
      <c r="F241" s="78"/>
      <c r="G241" s="44"/>
      <c r="H241" s="44"/>
      <c r="I241" s="44"/>
      <c r="J241" s="44"/>
      <c r="K241" s="44"/>
      <c r="L241" s="44"/>
      <c r="M241" s="44"/>
      <c r="N241" s="44"/>
      <c r="O241" s="44"/>
      <c r="P241" s="78"/>
      <c r="Q241" s="78"/>
      <c r="R241" s="78"/>
      <c r="S241" s="44"/>
      <c r="T241" s="44"/>
      <c r="U241" s="44"/>
      <c r="V241" s="44"/>
      <c r="W241" s="78"/>
      <c r="X241" s="44"/>
      <c r="Z241" s="276"/>
    </row>
    <row r="242" ht="14.25" customHeight="1">
      <c r="A242" s="44"/>
      <c r="B242" s="44"/>
      <c r="C242" s="44"/>
      <c r="D242" s="78"/>
      <c r="E242" s="78"/>
      <c r="F242" s="78"/>
      <c r="G242" s="44"/>
      <c r="H242" s="44"/>
      <c r="I242" s="44"/>
      <c r="J242" s="44"/>
      <c r="K242" s="44"/>
      <c r="L242" s="44"/>
      <c r="M242" s="44"/>
      <c r="N242" s="44"/>
      <c r="O242" s="44"/>
      <c r="P242" s="78"/>
      <c r="Q242" s="78"/>
      <c r="R242" s="78"/>
      <c r="S242" s="44"/>
      <c r="T242" s="44"/>
      <c r="U242" s="44"/>
      <c r="V242" s="44"/>
      <c r="W242" s="78"/>
      <c r="X242" s="44"/>
      <c r="Z242" s="276"/>
    </row>
    <row r="243" ht="14.25" customHeight="1">
      <c r="A243" s="44"/>
      <c r="B243" s="44"/>
      <c r="C243" s="44"/>
      <c r="D243" s="78"/>
      <c r="E243" s="78"/>
      <c r="F243" s="78"/>
      <c r="G243" s="44"/>
      <c r="H243" s="44"/>
      <c r="I243" s="44"/>
      <c r="J243" s="44"/>
      <c r="K243" s="44"/>
      <c r="L243" s="44"/>
      <c r="M243" s="44"/>
      <c r="N243" s="44"/>
      <c r="O243" s="44"/>
      <c r="P243" s="78"/>
      <c r="Q243" s="78"/>
      <c r="R243" s="78"/>
      <c r="S243" s="44"/>
      <c r="T243" s="44"/>
      <c r="U243" s="44"/>
      <c r="V243" s="44"/>
      <c r="W243" s="78"/>
      <c r="X243" s="44"/>
      <c r="Z243" s="276"/>
    </row>
    <row r="244" ht="14.25" customHeight="1">
      <c r="A244" s="44"/>
      <c r="B244" s="44"/>
      <c r="C244" s="44"/>
      <c r="D244" s="78"/>
      <c r="E244" s="78"/>
      <c r="F244" s="78"/>
      <c r="G244" s="44"/>
      <c r="H244" s="44"/>
      <c r="I244" s="44"/>
      <c r="J244" s="44"/>
      <c r="K244" s="44"/>
      <c r="L244" s="44"/>
      <c r="M244" s="44"/>
      <c r="N244" s="44"/>
      <c r="O244" s="44"/>
      <c r="P244" s="78"/>
      <c r="Q244" s="78"/>
      <c r="R244" s="78"/>
      <c r="S244" s="44"/>
      <c r="T244" s="44"/>
      <c r="U244" s="44"/>
      <c r="V244" s="44"/>
      <c r="W244" s="78"/>
      <c r="X244" s="44"/>
      <c r="Z244" s="276"/>
    </row>
    <row r="245" ht="14.25" customHeight="1">
      <c r="A245" s="44"/>
      <c r="B245" s="44"/>
      <c r="C245" s="44"/>
      <c r="D245" s="78"/>
      <c r="E245" s="78"/>
      <c r="F245" s="78"/>
      <c r="G245" s="44"/>
      <c r="H245" s="44"/>
      <c r="I245" s="44"/>
      <c r="J245" s="44"/>
      <c r="K245" s="44"/>
      <c r="L245" s="44"/>
      <c r="M245" s="44"/>
      <c r="N245" s="44"/>
      <c r="O245" s="44"/>
      <c r="P245" s="78"/>
      <c r="Q245" s="78"/>
      <c r="R245" s="78"/>
      <c r="S245" s="44"/>
      <c r="T245" s="44"/>
      <c r="U245" s="44"/>
      <c r="V245" s="44"/>
      <c r="W245" s="78"/>
      <c r="X245" s="44"/>
      <c r="Z245" s="276"/>
    </row>
    <row r="246" ht="14.25" customHeight="1">
      <c r="A246" s="44"/>
      <c r="B246" s="44"/>
      <c r="C246" s="44"/>
      <c r="D246" s="78"/>
      <c r="E246" s="78"/>
      <c r="F246" s="78"/>
      <c r="G246" s="44"/>
      <c r="H246" s="44"/>
      <c r="I246" s="44"/>
      <c r="J246" s="44"/>
      <c r="K246" s="44"/>
      <c r="L246" s="44"/>
      <c r="M246" s="44"/>
      <c r="N246" s="44"/>
      <c r="O246" s="44"/>
      <c r="P246" s="78"/>
      <c r="Q246" s="78"/>
      <c r="R246" s="78"/>
      <c r="S246" s="44"/>
      <c r="T246" s="44"/>
      <c r="U246" s="44"/>
      <c r="V246" s="44"/>
      <c r="W246" s="78"/>
      <c r="X246" s="44"/>
      <c r="Z246" s="276"/>
    </row>
    <row r="247" ht="14.25" customHeight="1">
      <c r="A247" s="44"/>
      <c r="B247" s="44"/>
      <c r="C247" s="44"/>
      <c r="D247" s="78"/>
      <c r="E247" s="78"/>
      <c r="F247" s="78"/>
      <c r="G247" s="44"/>
      <c r="H247" s="44"/>
      <c r="I247" s="44"/>
      <c r="J247" s="44"/>
      <c r="K247" s="44"/>
      <c r="L247" s="44"/>
      <c r="M247" s="44"/>
      <c r="N247" s="44"/>
      <c r="O247" s="44"/>
      <c r="P247" s="78"/>
      <c r="Q247" s="78"/>
      <c r="R247" s="78"/>
      <c r="S247" s="44"/>
      <c r="T247" s="44"/>
      <c r="U247" s="44"/>
      <c r="V247" s="44"/>
      <c r="W247" s="78"/>
      <c r="X247" s="44"/>
      <c r="Z247" s="276"/>
    </row>
    <row r="248" ht="14.25" customHeight="1">
      <c r="A248" s="44"/>
      <c r="B248" s="44"/>
      <c r="C248" s="44"/>
      <c r="D248" s="78"/>
      <c r="E248" s="78"/>
      <c r="F248" s="78"/>
      <c r="G248" s="44"/>
      <c r="H248" s="44"/>
      <c r="I248" s="44"/>
      <c r="J248" s="44"/>
      <c r="K248" s="44"/>
      <c r="L248" s="44"/>
      <c r="M248" s="44"/>
      <c r="N248" s="44"/>
      <c r="O248" s="44"/>
      <c r="P248" s="78"/>
      <c r="Q248" s="78"/>
      <c r="R248" s="78"/>
      <c r="S248" s="44"/>
      <c r="T248" s="44"/>
      <c r="U248" s="44"/>
      <c r="V248" s="44"/>
      <c r="W248" s="78"/>
      <c r="X248" s="44"/>
      <c r="Z248" s="276"/>
    </row>
    <row r="249" ht="14.25" customHeight="1">
      <c r="A249" s="44"/>
      <c r="B249" s="44"/>
      <c r="C249" s="44"/>
      <c r="D249" s="78"/>
      <c r="E249" s="78"/>
      <c r="F249" s="78"/>
      <c r="G249" s="44"/>
      <c r="H249" s="44"/>
      <c r="I249" s="44"/>
      <c r="J249" s="44"/>
      <c r="K249" s="44"/>
      <c r="L249" s="44"/>
      <c r="M249" s="44"/>
      <c r="N249" s="44"/>
      <c r="O249" s="44"/>
      <c r="P249" s="78"/>
      <c r="Q249" s="78"/>
      <c r="R249" s="78"/>
      <c r="S249" s="44"/>
      <c r="T249" s="44"/>
      <c r="U249" s="44"/>
      <c r="V249" s="44"/>
      <c r="W249" s="78"/>
      <c r="X249" s="44"/>
      <c r="Z249" s="276"/>
    </row>
    <row r="250" ht="14.25" customHeight="1">
      <c r="A250" s="44"/>
      <c r="B250" s="44"/>
      <c r="C250" s="44"/>
      <c r="D250" s="78"/>
      <c r="E250" s="78"/>
      <c r="F250" s="78"/>
      <c r="G250" s="44"/>
      <c r="H250" s="44"/>
      <c r="I250" s="44"/>
      <c r="J250" s="44"/>
      <c r="K250" s="44"/>
      <c r="L250" s="44"/>
      <c r="M250" s="44"/>
      <c r="N250" s="44"/>
      <c r="O250" s="44"/>
      <c r="P250" s="78"/>
      <c r="Q250" s="78"/>
      <c r="R250" s="78"/>
      <c r="S250" s="44"/>
      <c r="T250" s="44"/>
      <c r="U250" s="44"/>
      <c r="V250" s="44"/>
      <c r="W250" s="78"/>
      <c r="X250" s="44"/>
      <c r="Z250" s="276"/>
    </row>
    <row r="251" ht="14.25" customHeight="1">
      <c r="A251" s="44"/>
      <c r="B251" s="44"/>
      <c r="C251" s="44"/>
      <c r="D251" s="78"/>
      <c r="E251" s="78"/>
      <c r="F251" s="78"/>
      <c r="G251" s="44"/>
      <c r="H251" s="44"/>
      <c r="I251" s="44"/>
      <c r="J251" s="44"/>
      <c r="K251" s="44"/>
      <c r="L251" s="44"/>
      <c r="M251" s="44"/>
      <c r="N251" s="44"/>
      <c r="O251" s="44"/>
      <c r="P251" s="78"/>
      <c r="Q251" s="78"/>
      <c r="R251" s="78"/>
      <c r="S251" s="44"/>
      <c r="T251" s="44"/>
      <c r="U251" s="44"/>
      <c r="V251" s="44"/>
      <c r="W251" s="78"/>
      <c r="X251" s="44"/>
      <c r="Z251" s="276"/>
    </row>
    <row r="252" ht="14.25" customHeight="1">
      <c r="A252" s="44"/>
      <c r="B252" s="44"/>
      <c r="C252" s="44"/>
      <c r="D252" s="78"/>
      <c r="E252" s="78"/>
      <c r="F252" s="78"/>
      <c r="G252" s="44"/>
      <c r="H252" s="44"/>
      <c r="I252" s="44"/>
      <c r="J252" s="44"/>
      <c r="K252" s="44"/>
      <c r="L252" s="44"/>
      <c r="M252" s="44"/>
      <c r="N252" s="44"/>
      <c r="O252" s="44"/>
      <c r="P252" s="78"/>
      <c r="Q252" s="78"/>
      <c r="R252" s="78"/>
      <c r="S252" s="44"/>
      <c r="T252" s="44"/>
      <c r="U252" s="44"/>
      <c r="V252" s="44"/>
      <c r="W252" s="78"/>
      <c r="X252" s="44"/>
      <c r="Z252" s="276"/>
    </row>
    <row r="253" ht="14.25" customHeight="1">
      <c r="A253" s="44"/>
      <c r="B253" s="44"/>
      <c r="C253" s="44"/>
      <c r="D253" s="78"/>
      <c r="E253" s="78"/>
      <c r="F253" s="78"/>
      <c r="G253" s="44"/>
      <c r="H253" s="44"/>
      <c r="I253" s="44"/>
      <c r="J253" s="44"/>
      <c r="K253" s="44"/>
      <c r="L253" s="44"/>
      <c r="M253" s="44"/>
      <c r="N253" s="44"/>
      <c r="O253" s="44"/>
      <c r="P253" s="78"/>
      <c r="Q253" s="78"/>
      <c r="R253" s="78"/>
      <c r="S253" s="44"/>
      <c r="T253" s="44"/>
      <c r="U253" s="44"/>
      <c r="V253" s="44"/>
      <c r="W253" s="78"/>
      <c r="X253" s="44"/>
      <c r="Z253" s="276"/>
    </row>
    <row r="254" ht="14.25" customHeight="1">
      <c r="A254" s="44"/>
      <c r="B254" s="44"/>
      <c r="C254" s="44"/>
      <c r="D254" s="78"/>
      <c r="E254" s="78"/>
      <c r="F254" s="78"/>
      <c r="G254" s="44"/>
      <c r="H254" s="44"/>
      <c r="I254" s="44"/>
      <c r="J254" s="44"/>
      <c r="K254" s="44"/>
      <c r="L254" s="44"/>
      <c r="M254" s="44"/>
      <c r="N254" s="44"/>
      <c r="O254" s="44"/>
      <c r="P254" s="78"/>
      <c r="Q254" s="78"/>
      <c r="R254" s="78"/>
      <c r="S254" s="44"/>
      <c r="T254" s="44"/>
      <c r="U254" s="44"/>
      <c r="V254" s="44"/>
      <c r="W254" s="78"/>
      <c r="X254" s="44"/>
      <c r="Z254" s="276"/>
    </row>
    <row r="255" ht="14.25" customHeight="1">
      <c r="A255" s="44"/>
      <c r="B255" s="44"/>
      <c r="C255" s="44"/>
      <c r="D255" s="78"/>
      <c r="E255" s="78"/>
      <c r="F255" s="78"/>
      <c r="G255" s="44"/>
      <c r="H255" s="44"/>
      <c r="I255" s="44"/>
      <c r="J255" s="44"/>
      <c r="K255" s="44"/>
      <c r="L255" s="44"/>
      <c r="M255" s="44"/>
      <c r="N255" s="44"/>
      <c r="O255" s="44"/>
      <c r="P255" s="78"/>
      <c r="Q255" s="78"/>
      <c r="R255" s="78"/>
      <c r="S255" s="44"/>
      <c r="T255" s="44"/>
      <c r="U255" s="44"/>
      <c r="V255" s="44"/>
      <c r="W255" s="78"/>
      <c r="X255" s="44"/>
      <c r="Z255" s="276"/>
    </row>
    <row r="256" ht="14.25" customHeight="1">
      <c r="A256" s="44"/>
      <c r="B256" s="44"/>
      <c r="C256" s="44"/>
      <c r="D256" s="78"/>
      <c r="E256" s="78"/>
      <c r="F256" s="78"/>
      <c r="G256" s="44"/>
      <c r="H256" s="44"/>
      <c r="I256" s="44"/>
      <c r="J256" s="44"/>
      <c r="K256" s="44"/>
      <c r="L256" s="44"/>
      <c r="M256" s="44"/>
      <c r="N256" s="44"/>
      <c r="O256" s="44"/>
      <c r="P256" s="78"/>
      <c r="Q256" s="78"/>
      <c r="R256" s="78"/>
      <c r="S256" s="44"/>
      <c r="T256" s="44"/>
      <c r="U256" s="44"/>
      <c r="V256" s="44"/>
      <c r="W256" s="78"/>
      <c r="X256" s="44"/>
      <c r="Z256" s="276"/>
    </row>
    <row r="257" ht="14.25" customHeight="1">
      <c r="A257" s="44"/>
      <c r="B257" s="44"/>
      <c r="C257" s="44"/>
      <c r="D257" s="78"/>
      <c r="E257" s="78"/>
      <c r="F257" s="78"/>
      <c r="G257" s="44"/>
      <c r="H257" s="44"/>
      <c r="I257" s="44"/>
      <c r="J257" s="44"/>
      <c r="K257" s="44"/>
      <c r="L257" s="44"/>
      <c r="M257" s="44"/>
      <c r="N257" s="44"/>
      <c r="O257" s="44"/>
      <c r="P257" s="78"/>
      <c r="Q257" s="78"/>
      <c r="R257" s="78"/>
      <c r="S257" s="44"/>
      <c r="T257" s="44"/>
      <c r="U257" s="44"/>
      <c r="V257" s="44"/>
      <c r="W257" s="78"/>
      <c r="X257" s="44"/>
      <c r="Z257" s="276"/>
    </row>
    <row r="258" ht="14.25" customHeight="1">
      <c r="A258" s="44"/>
      <c r="B258" s="44"/>
      <c r="C258" s="44"/>
      <c r="D258" s="78"/>
      <c r="E258" s="78"/>
      <c r="F258" s="78"/>
      <c r="G258" s="44"/>
      <c r="H258" s="44"/>
      <c r="I258" s="44"/>
      <c r="J258" s="44"/>
      <c r="K258" s="44"/>
      <c r="L258" s="44"/>
      <c r="M258" s="44"/>
      <c r="N258" s="44"/>
      <c r="O258" s="44"/>
      <c r="P258" s="78"/>
      <c r="Q258" s="78"/>
      <c r="R258" s="78"/>
      <c r="S258" s="44"/>
      <c r="T258" s="44"/>
      <c r="U258" s="44"/>
      <c r="V258" s="44"/>
      <c r="W258" s="78"/>
      <c r="X258" s="44"/>
      <c r="Z258" s="276"/>
    </row>
    <row r="259" ht="14.25" customHeight="1">
      <c r="A259" s="44"/>
      <c r="B259" s="44"/>
      <c r="C259" s="44"/>
      <c r="D259" s="78"/>
      <c r="E259" s="78"/>
      <c r="F259" s="78"/>
      <c r="G259" s="44"/>
      <c r="H259" s="44"/>
      <c r="I259" s="44"/>
      <c r="J259" s="44"/>
      <c r="K259" s="44"/>
      <c r="L259" s="44"/>
      <c r="M259" s="44"/>
      <c r="N259" s="44"/>
      <c r="O259" s="44"/>
      <c r="P259" s="78"/>
      <c r="Q259" s="78"/>
      <c r="R259" s="78"/>
      <c r="S259" s="44"/>
      <c r="T259" s="44"/>
      <c r="U259" s="44"/>
      <c r="V259" s="44"/>
      <c r="W259" s="78"/>
      <c r="X259" s="44"/>
      <c r="Z259" s="276"/>
    </row>
    <row r="260" ht="14.25" customHeight="1">
      <c r="A260" s="44"/>
      <c r="B260" s="44"/>
      <c r="C260" s="44"/>
      <c r="D260" s="78"/>
      <c r="E260" s="78"/>
      <c r="F260" s="78"/>
      <c r="G260" s="44"/>
      <c r="H260" s="44"/>
      <c r="I260" s="44"/>
      <c r="J260" s="44"/>
      <c r="K260" s="44"/>
      <c r="L260" s="44"/>
      <c r="M260" s="44"/>
      <c r="N260" s="44"/>
      <c r="O260" s="44"/>
      <c r="P260" s="78"/>
      <c r="Q260" s="78"/>
      <c r="R260" s="78"/>
      <c r="S260" s="44"/>
      <c r="T260" s="44"/>
      <c r="U260" s="44"/>
      <c r="V260" s="44"/>
      <c r="W260" s="78"/>
      <c r="X260" s="44"/>
      <c r="Z260" s="276"/>
    </row>
    <row r="261" ht="14.25" customHeight="1">
      <c r="A261" s="44"/>
      <c r="B261" s="44"/>
      <c r="C261" s="44"/>
      <c r="D261" s="78"/>
      <c r="E261" s="78"/>
      <c r="F261" s="78"/>
      <c r="G261" s="44"/>
      <c r="H261" s="44"/>
      <c r="I261" s="44"/>
      <c r="J261" s="44"/>
      <c r="K261" s="44"/>
      <c r="L261" s="44"/>
      <c r="M261" s="44"/>
      <c r="N261" s="44"/>
      <c r="O261" s="44"/>
      <c r="P261" s="78"/>
      <c r="Q261" s="78"/>
      <c r="R261" s="78"/>
      <c r="S261" s="44"/>
      <c r="T261" s="44"/>
      <c r="U261" s="44"/>
      <c r="V261" s="44"/>
      <c r="W261" s="78"/>
      <c r="X261" s="44"/>
      <c r="Z261" s="276"/>
    </row>
    <row r="262" ht="14.25" customHeight="1">
      <c r="A262" s="44"/>
      <c r="B262" s="44"/>
      <c r="C262" s="44"/>
      <c r="D262" s="78"/>
      <c r="E262" s="78"/>
      <c r="F262" s="78"/>
      <c r="G262" s="44"/>
      <c r="H262" s="44"/>
      <c r="I262" s="44"/>
      <c r="J262" s="44"/>
      <c r="K262" s="44"/>
      <c r="L262" s="44"/>
      <c r="M262" s="44"/>
      <c r="N262" s="44"/>
      <c r="O262" s="44"/>
      <c r="P262" s="78"/>
      <c r="Q262" s="78"/>
      <c r="R262" s="78"/>
      <c r="S262" s="44"/>
      <c r="T262" s="44"/>
      <c r="U262" s="44"/>
      <c r="V262" s="44"/>
      <c r="W262" s="78"/>
      <c r="X262" s="44"/>
      <c r="Z262" s="276"/>
    </row>
    <row r="263" ht="14.25" customHeight="1">
      <c r="A263" s="44"/>
      <c r="B263" s="44"/>
      <c r="C263" s="44"/>
      <c r="D263" s="78"/>
      <c r="E263" s="78"/>
      <c r="F263" s="78"/>
      <c r="G263" s="44"/>
      <c r="H263" s="44"/>
      <c r="I263" s="44"/>
      <c r="J263" s="44"/>
      <c r="K263" s="44"/>
      <c r="L263" s="44"/>
      <c r="M263" s="44"/>
      <c r="N263" s="44"/>
      <c r="O263" s="44"/>
      <c r="P263" s="78"/>
      <c r="Q263" s="78"/>
      <c r="R263" s="78"/>
      <c r="S263" s="44"/>
      <c r="T263" s="44"/>
      <c r="U263" s="44"/>
      <c r="V263" s="44"/>
      <c r="W263" s="78"/>
      <c r="X263" s="44"/>
      <c r="Z263" s="276"/>
    </row>
    <row r="264" ht="14.25" customHeight="1">
      <c r="A264" s="44"/>
      <c r="B264" s="44"/>
      <c r="C264" s="44"/>
      <c r="D264" s="78"/>
      <c r="E264" s="78"/>
      <c r="F264" s="78"/>
      <c r="G264" s="44"/>
      <c r="H264" s="44"/>
      <c r="I264" s="44"/>
      <c r="J264" s="44"/>
      <c r="K264" s="44"/>
      <c r="L264" s="44"/>
      <c r="M264" s="44"/>
      <c r="N264" s="44"/>
      <c r="O264" s="44"/>
      <c r="P264" s="78"/>
      <c r="Q264" s="78"/>
      <c r="R264" s="78"/>
      <c r="S264" s="44"/>
      <c r="T264" s="44"/>
      <c r="U264" s="44"/>
      <c r="V264" s="44"/>
      <c r="W264" s="78"/>
      <c r="X264" s="44"/>
      <c r="Z264" s="276"/>
    </row>
    <row r="265" ht="14.25" customHeight="1">
      <c r="A265" s="44"/>
      <c r="B265" s="44"/>
      <c r="C265" s="44"/>
      <c r="D265" s="78"/>
      <c r="E265" s="78"/>
      <c r="F265" s="78"/>
      <c r="G265" s="44"/>
      <c r="H265" s="44"/>
      <c r="I265" s="44"/>
      <c r="J265" s="44"/>
      <c r="K265" s="44"/>
      <c r="L265" s="44"/>
      <c r="M265" s="44"/>
      <c r="N265" s="44"/>
      <c r="O265" s="44"/>
      <c r="P265" s="78"/>
      <c r="Q265" s="78"/>
      <c r="R265" s="78"/>
      <c r="S265" s="44"/>
      <c r="T265" s="44"/>
      <c r="U265" s="44"/>
      <c r="V265" s="44"/>
      <c r="W265" s="78"/>
      <c r="X265" s="44"/>
      <c r="Z265" s="276"/>
    </row>
    <row r="266" ht="14.25" customHeight="1">
      <c r="A266" s="44"/>
      <c r="B266" s="44"/>
      <c r="C266" s="44"/>
      <c r="D266" s="78"/>
      <c r="E266" s="78"/>
      <c r="F266" s="78"/>
      <c r="G266" s="44"/>
      <c r="H266" s="44"/>
      <c r="I266" s="44"/>
      <c r="J266" s="44"/>
      <c r="K266" s="44"/>
      <c r="L266" s="44"/>
      <c r="M266" s="44"/>
      <c r="N266" s="44"/>
      <c r="O266" s="44"/>
      <c r="P266" s="78"/>
      <c r="Q266" s="78"/>
      <c r="R266" s="78"/>
      <c r="S266" s="44"/>
      <c r="T266" s="44"/>
      <c r="U266" s="44"/>
      <c r="V266" s="44"/>
      <c r="W266" s="78"/>
      <c r="X266" s="44"/>
      <c r="Z266" s="276"/>
    </row>
    <row r="267" ht="14.25" customHeight="1">
      <c r="A267" s="44"/>
      <c r="B267" s="44"/>
      <c r="C267" s="44"/>
      <c r="D267" s="78"/>
      <c r="E267" s="78"/>
      <c r="F267" s="78"/>
      <c r="G267" s="44"/>
      <c r="H267" s="44"/>
      <c r="I267" s="44"/>
      <c r="J267" s="44"/>
      <c r="K267" s="44"/>
      <c r="L267" s="44"/>
      <c r="M267" s="44"/>
      <c r="N267" s="44"/>
      <c r="O267" s="44"/>
      <c r="P267" s="78"/>
      <c r="Q267" s="78"/>
      <c r="R267" s="78"/>
      <c r="S267" s="44"/>
      <c r="T267" s="44"/>
      <c r="U267" s="44"/>
      <c r="V267" s="44"/>
      <c r="W267" s="78"/>
      <c r="X267" s="44"/>
      <c r="Z267" s="276"/>
    </row>
    <row r="268" ht="14.25" customHeight="1">
      <c r="A268" s="44"/>
      <c r="B268" s="44"/>
      <c r="C268" s="44"/>
      <c r="D268" s="78"/>
      <c r="E268" s="78"/>
      <c r="F268" s="78"/>
      <c r="G268" s="44"/>
      <c r="H268" s="44"/>
      <c r="I268" s="44"/>
      <c r="J268" s="44"/>
      <c r="K268" s="44"/>
      <c r="L268" s="44"/>
      <c r="M268" s="44"/>
      <c r="N268" s="44"/>
      <c r="O268" s="44"/>
      <c r="P268" s="78"/>
      <c r="Q268" s="78"/>
      <c r="R268" s="78"/>
      <c r="S268" s="44"/>
      <c r="T268" s="44"/>
      <c r="U268" s="44"/>
      <c r="V268" s="44"/>
      <c r="W268" s="78"/>
      <c r="X268" s="44"/>
      <c r="Z268" s="276"/>
    </row>
    <row r="269" ht="14.25" customHeight="1">
      <c r="A269" s="44"/>
      <c r="B269" s="44"/>
      <c r="C269" s="44"/>
      <c r="D269" s="78"/>
      <c r="E269" s="78"/>
      <c r="F269" s="78"/>
      <c r="G269" s="44"/>
      <c r="H269" s="44"/>
      <c r="I269" s="44"/>
      <c r="J269" s="44"/>
      <c r="K269" s="44"/>
      <c r="L269" s="44"/>
      <c r="M269" s="44"/>
      <c r="N269" s="44"/>
      <c r="O269" s="44"/>
      <c r="P269" s="78"/>
      <c r="Q269" s="78"/>
      <c r="R269" s="78"/>
      <c r="S269" s="44"/>
      <c r="T269" s="44"/>
      <c r="U269" s="44"/>
      <c r="V269" s="44"/>
      <c r="W269" s="78"/>
      <c r="X269" s="44"/>
      <c r="Z269" s="276"/>
    </row>
    <row r="270" ht="14.25" customHeight="1">
      <c r="A270" s="44"/>
      <c r="B270" s="44"/>
      <c r="C270" s="44"/>
      <c r="D270" s="78"/>
      <c r="E270" s="78"/>
      <c r="F270" s="78"/>
      <c r="G270" s="44"/>
      <c r="H270" s="44"/>
      <c r="I270" s="44"/>
      <c r="J270" s="44"/>
      <c r="K270" s="44"/>
      <c r="L270" s="44"/>
      <c r="M270" s="44"/>
      <c r="N270" s="44"/>
      <c r="O270" s="44"/>
      <c r="P270" s="78"/>
      <c r="Q270" s="78"/>
      <c r="R270" s="78"/>
      <c r="S270" s="44"/>
      <c r="T270" s="44"/>
      <c r="U270" s="44"/>
      <c r="V270" s="44"/>
      <c r="W270" s="78"/>
      <c r="X270" s="44"/>
      <c r="Z270" s="276"/>
    </row>
    <row r="271" ht="14.25" customHeight="1">
      <c r="A271" s="44"/>
      <c r="B271" s="44"/>
      <c r="C271" s="44"/>
      <c r="D271" s="78"/>
      <c r="E271" s="78"/>
      <c r="F271" s="78"/>
      <c r="G271" s="44"/>
      <c r="H271" s="44"/>
      <c r="I271" s="44"/>
      <c r="J271" s="44"/>
      <c r="K271" s="44"/>
      <c r="L271" s="44"/>
      <c r="M271" s="44"/>
      <c r="N271" s="44"/>
      <c r="O271" s="44"/>
      <c r="P271" s="78"/>
      <c r="Q271" s="78"/>
      <c r="R271" s="78"/>
      <c r="S271" s="44"/>
      <c r="T271" s="44"/>
      <c r="U271" s="44"/>
      <c r="V271" s="44"/>
      <c r="W271" s="78"/>
      <c r="X271" s="44"/>
      <c r="Z271" s="276"/>
    </row>
    <row r="272" ht="14.25" customHeight="1">
      <c r="A272" s="44"/>
      <c r="B272" s="44"/>
      <c r="C272" s="44"/>
      <c r="D272" s="78"/>
      <c r="E272" s="78"/>
      <c r="F272" s="78"/>
      <c r="G272" s="44"/>
      <c r="H272" s="44"/>
      <c r="I272" s="44"/>
      <c r="J272" s="44"/>
      <c r="K272" s="44"/>
      <c r="L272" s="44"/>
      <c r="M272" s="44"/>
      <c r="N272" s="44"/>
      <c r="O272" s="44"/>
      <c r="P272" s="78"/>
      <c r="Q272" s="78"/>
      <c r="R272" s="78"/>
      <c r="S272" s="44"/>
      <c r="T272" s="44"/>
      <c r="U272" s="44"/>
      <c r="V272" s="44"/>
      <c r="W272" s="78"/>
      <c r="X272" s="44"/>
      <c r="Z272" s="276"/>
    </row>
    <row r="273" ht="14.25" customHeight="1">
      <c r="A273" s="44"/>
      <c r="B273" s="44"/>
      <c r="C273" s="44"/>
      <c r="D273" s="78"/>
      <c r="E273" s="78"/>
      <c r="F273" s="78"/>
      <c r="G273" s="44"/>
      <c r="H273" s="44"/>
      <c r="I273" s="44"/>
      <c r="J273" s="44"/>
      <c r="K273" s="44"/>
      <c r="L273" s="44"/>
      <c r="M273" s="44"/>
      <c r="N273" s="44"/>
      <c r="O273" s="44"/>
      <c r="P273" s="78"/>
      <c r="Q273" s="78"/>
      <c r="R273" s="78"/>
      <c r="S273" s="44"/>
      <c r="T273" s="44"/>
      <c r="U273" s="44"/>
      <c r="V273" s="44"/>
      <c r="W273" s="78"/>
      <c r="X273" s="44"/>
      <c r="Z273" s="276"/>
    </row>
    <row r="274" ht="14.25" customHeight="1">
      <c r="A274" s="44"/>
      <c r="B274" s="44"/>
      <c r="C274" s="44"/>
      <c r="D274" s="78"/>
      <c r="E274" s="78"/>
      <c r="F274" s="78"/>
      <c r="G274" s="44"/>
      <c r="H274" s="44"/>
      <c r="I274" s="44"/>
      <c r="J274" s="44"/>
      <c r="K274" s="44"/>
      <c r="L274" s="44"/>
      <c r="M274" s="44"/>
      <c r="N274" s="44"/>
      <c r="O274" s="44"/>
      <c r="P274" s="78"/>
      <c r="Q274" s="78"/>
      <c r="R274" s="78"/>
      <c r="S274" s="44"/>
      <c r="T274" s="44"/>
      <c r="U274" s="44"/>
      <c r="V274" s="44"/>
      <c r="W274" s="78"/>
      <c r="X274" s="44"/>
      <c r="Z274" s="276"/>
    </row>
    <row r="275" ht="14.25" customHeight="1">
      <c r="A275" s="44"/>
      <c r="B275" s="44"/>
      <c r="C275" s="44"/>
      <c r="D275" s="78"/>
      <c r="E275" s="78"/>
      <c r="F275" s="78"/>
      <c r="G275" s="44"/>
      <c r="H275" s="44"/>
      <c r="I275" s="44"/>
      <c r="J275" s="44"/>
      <c r="K275" s="44"/>
      <c r="L275" s="44"/>
      <c r="M275" s="44"/>
      <c r="N275" s="44"/>
      <c r="O275" s="44"/>
      <c r="P275" s="78"/>
      <c r="Q275" s="78"/>
      <c r="R275" s="78"/>
      <c r="S275" s="44"/>
      <c r="T275" s="44"/>
      <c r="U275" s="44"/>
      <c r="V275" s="44"/>
      <c r="W275" s="78"/>
      <c r="X275" s="44"/>
      <c r="Z275" s="276"/>
    </row>
    <row r="276" ht="14.25" customHeight="1">
      <c r="A276" s="44"/>
      <c r="B276" s="44"/>
      <c r="C276" s="44"/>
      <c r="D276" s="78"/>
      <c r="E276" s="78"/>
      <c r="F276" s="78"/>
      <c r="G276" s="44"/>
      <c r="H276" s="44"/>
      <c r="I276" s="44"/>
      <c r="J276" s="44"/>
      <c r="K276" s="44"/>
      <c r="L276" s="44"/>
      <c r="M276" s="44"/>
      <c r="N276" s="44"/>
      <c r="O276" s="44"/>
      <c r="P276" s="78"/>
      <c r="Q276" s="78"/>
      <c r="R276" s="78"/>
      <c r="S276" s="44"/>
      <c r="T276" s="44"/>
      <c r="U276" s="44"/>
      <c r="V276" s="44"/>
      <c r="W276" s="78"/>
      <c r="X276" s="44"/>
      <c r="Z276" s="276"/>
    </row>
    <row r="277" ht="14.25" customHeight="1">
      <c r="A277" s="44"/>
      <c r="B277" s="44"/>
      <c r="C277" s="44"/>
      <c r="D277" s="78"/>
      <c r="E277" s="78"/>
      <c r="F277" s="78"/>
      <c r="G277" s="44"/>
      <c r="H277" s="44"/>
      <c r="I277" s="44"/>
      <c r="J277" s="44"/>
      <c r="K277" s="44"/>
      <c r="L277" s="44"/>
      <c r="M277" s="44"/>
      <c r="N277" s="44"/>
      <c r="O277" s="44"/>
      <c r="P277" s="78"/>
      <c r="Q277" s="78"/>
      <c r="R277" s="78"/>
      <c r="S277" s="44"/>
      <c r="T277" s="44"/>
      <c r="U277" s="44"/>
      <c r="V277" s="44"/>
      <c r="W277" s="78"/>
      <c r="X277" s="44"/>
      <c r="Z277" s="276"/>
    </row>
    <row r="278" ht="14.25" customHeight="1">
      <c r="A278" s="44"/>
      <c r="B278" s="44"/>
      <c r="C278" s="44"/>
      <c r="D278" s="78"/>
      <c r="E278" s="78"/>
      <c r="F278" s="78"/>
      <c r="G278" s="44"/>
      <c r="H278" s="44"/>
      <c r="I278" s="44"/>
      <c r="J278" s="44"/>
      <c r="K278" s="44"/>
      <c r="L278" s="44"/>
      <c r="M278" s="44"/>
      <c r="N278" s="44"/>
      <c r="O278" s="44"/>
      <c r="P278" s="78"/>
      <c r="Q278" s="78"/>
      <c r="R278" s="78"/>
      <c r="S278" s="44"/>
      <c r="T278" s="44"/>
      <c r="U278" s="44"/>
      <c r="V278" s="44"/>
      <c r="W278" s="78"/>
      <c r="X278" s="44"/>
      <c r="Z278" s="276"/>
    </row>
    <row r="279" ht="14.25" customHeight="1">
      <c r="A279" s="44"/>
      <c r="B279" s="44"/>
      <c r="C279" s="44"/>
      <c r="D279" s="78"/>
      <c r="E279" s="78"/>
      <c r="F279" s="78"/>
      <c r="G279" s="44"/>
      <c r="H279" s="44"/>
      <c r="I279" s="44"/>
      <c r="J279" s="44"/>
      <c r="K279" s="44"/>
      <c r="L279" s="44"/>
      <c r="M279" s="44"/>
      <c r="N279" s="44"/>
      <c r="O279" s="44"/>
      <c r="P279" s="78"/>
      <c r="Q279" s="78"/>
      <c r="R279" s="78"/>
      <c r="S279" s="44"/>
      <c r="T279" s="44"/>
      <c r="U279" s="44"/>
      <c r="V279" s="44"/>
      <c r="W279" s="78"/>
      <c r="X279" s="44"/>
      <c r="Z279" s="276"/>
    </row>
    <row r="280" ht="14.25" customHeight="1">
      <c r="A280" s="44"/>
      <c r="B280" s="44"/>
      <c r="C280" s="44"/>
      <c r="D280" s="78"/>
      <c r="E280" s="78"/>
      <c r="F280" s="78"/>
      <c r="G280" s="44"/>
      <c r="H280" s="44"/>
      <c r="I280" s="44"/>
      <c r="J280" s="44"/>
      <c r="K280" s="44"/>
      <c r="L280" s="44"/>
      <c r="M280" s="44"/>
      <c r="N280" s="44"/>
      <c r="O280" s="44"/>
      <c r="P280" s="78"/>
      <c r="Q280" s="78"/>
      <c r="R280" s="78"/>
      <c r="S280" s="44"/>
      <c r="T280" s="44"/>
      <c r="U280" s="44"/>
      <c r="V280" s="44"/>
      <c r="W280" s="78"/>
      <c r="X280" s="44"/>
      <c r="Z280" s="276"/>
    </row>
    <row r="281" ht="14.25" customHeight="1">
      <c r="A281" s="44"/>
      <c r="B281" s="44"/>
      <c r="C281" s="44"/>
      <c r="D281" s="78"/>
      <c r="E281" s="78"/>
      <c r="F281" s="78"/>
      <c r="G281" s="44"/>
      <c r="H281" s="44"/>
      <c r="I281" s="44"/>
      <c r="J281" s="44"/>
      <c r="K281" s="44"/>
      <c r="L281" s="44"/>
      <c r="M281" s="44"/>
      <c r="N281" s="44"/>
      <c r="O281" s="44"/>
      <c r="P281" s="78"/>
      <c r="Q281" s="78"/>
      <c r="R281" s="78"/>
      <c r="S281" s="44"/>
      <c r="T281" s="44"/>
      <c r="U281" s="44"/>
      <c r="V281" s="44"/>
      <c r="W281" s="78"/>
      <c r="X281" s="44"/>
      <c r="Z281" s="276"/>
    </row>
    <row r="282" ht="14.25" customHeight="1">
      <c r="A282" s="44"/>
      <c r="B282" s="44"/>
      <c r="C282" s="44"/>
      <c r="D282" s="78"/>
      <c r="E282" s="78"/>
      <c r="F282" s="78"/>
      <c r="G282" s="44"/>
      <c r="H282" s="44"/>
      <c r="I282" s="44"/>
      <c r="J282" s="44"/>
      <c r="K282" s="44"/>
      <c r="L282" s="44"/>
      <c r="M282" s="44"/>
      <c r="N282" s="44"/>
      <c r="O282" s="44"/>
      <c r="P282" s="78"/>
      <c r="Q282" s="78"/>
      <c r="R282" s="78"/>
      <c r="S282" s="44"/>
      <c r="T282" s="44"/>
      <c r="U282" s="44"/>
      <c r="V282" s="44"/>
      <c r="W282" s="78"/>
      <c r="X282" s="44"/>
      <c r="Z282" s="276"/>
    </row>
    <row r="283" ht="14.25" customHeight="1">
      <c r="A283" s="44"/>
      <c r="B283" s="44"/>
      <c r="C283" s="44"/>
      <c r="D283" s="78"/>
      <c r="E283" s="78"/>
      <c r="F283" s="78"/>
      <c r="G283" s="44"/>
      <c r="H283" s="44"/>
      <c r="I283" s="44"/>
      <c r="J283" s="44"/>
      <c r="K283" s="44"/>
      <c r="L283" s="44"/>
      <c r="M283" s="44"/>
      <c r="N283" s="44"/>
      <c r="O283" s="44"/>
      <c r="P283" s="78"/>
      <c r="Q283" s="78"/>
      <c r="R283" s="78"/>
      <c r="S283" s="44"/>
      <c r="T283" s="44"/>
      <c r="U283" s="44"/>
      <c r="V283" s="44"/>
      <c r="W283" s="78"/>
      <c r="X283" s="44"/>
      <c r="Z283" s="276"/>
    </row>
    <row r="284" ht="14.25" customHeight="1">
      <c r="A284" s="44"/>
      <c r="B284" s="44"/>
      <c r="C284" s="44"/>
      <c r="D284" s="78"/>
      <c r="E284" s="78"/>
      <c r="F284" s="78"/>
      <c r="G284" s="44"/>
      <c r="H284" s="44"/>
      <c r="I284" s="44"/>
      <c r="J284" s="44"/>
      <c r="K284" s="44"/>
      <c r="L284" s="44"/>
      <c r="M284" s="44"/>
      <c r="N284" s="44"/>
      <c r="O284" s="44"/>
      <c r="P284" s="78"/>
      <c r="Q284" s="78"/>
      <c r="R284" s="78"/>
      <c r="S284" s="44"/>
      <c r="T284" s="44"/>
      <c r="U284" s="44"/>
      <c r="V284" s="44"/>
      <c r="W284" s="78"/>
      <c r="X284" s="44"/>
      <c r="Z284" s="276"/>
    </row>
    <row r="285" ht="14.25" customHeight="1">
      <c r="A285" s="44"/>
      <c r="B285" s="44"/>
      <c r="C285" s="44"/>
      <c r="D285" s="78"/>
      <c r="E285" s="78"/>
      <c r="F285" s="78"/>
      <c r="G285" s="44"/>
      <c r="H285" s="44"/>
      <c r="I285" s="44"/>
      <c r="J285" s="44"/>
      <c r="K285" s="44"/>
      <c r="L285" s="44"/>
      <c r="M285" s="44"/>
      <c r="N285" s="44"/>
      <c r="O285" s="44"/>
      <c r="P285" s="78"/>
      <c r="Q285" s="78"/>
      <c r="R285" s="78"/>
      <c r="S285" s="44"/>
      <c r="T285" s="44"/>
      <c r="U285" s="44"/>
      <c r="V285" s="44"/>
      <c r="W285" s="78"/>
      <c r="X285" s="44"/>
      <c r="Z285" s="276"/>
    </row>
    <row r="286" ht="14.25" customHeight="1">
      <c r="A286" s="44"/>
      <c r="B286" s="44"/>
      <c r="C286" s="44"/>
      <c r="D286" s="78"/>
      <c r="E286" s="78"/>
      <c r="F286" s="78"/>
      <c r="G286" s="44"/>
      <c r="H286" s="44"/>
      <c r="I286" s="44"/>
      <c r="J286" s="44"/>
      <c r="K286" s="44"/>
      <c r="L286" s="44"/>
      <c r="M286" s="44"/>
      <c r="N286" s="44"/>
      <c r="O286" s="44"/>
      <c r="P286" s="78"/>
      <c r="Q286" s="78"/>
      <c r="R286" s="78"/>
      <c r="S286" s="44"/>
      <c r="T286" s="44"/>
      <c r="U286" s="44"/>
      <c r="V286" s="44"/>
      <c r="W286" s="78"/>
      <c r="X286" s="44"/>
      <c r="Z286" s="276"/>
    </row>
    <row r="287" ht="14.25" customHeight="1">
      <c r="A287" s="44"/>
      <c r="B287" s="44"/>
      <c r="C287" s="44"/>
      <c r="D287" s="78"/>
      <c r="E287" s="78"/>
      <c r="F287" s="78"/>
      <c r="G287" s="44"/>
      <c r="H287" s="44"/>
      <c r="I287" s="44"/>
      <c r="J287" s="44"/>
      <c r="K287" s="44"/>
      <c r="L287" s="44"/>
      <c r="M287" s="44"/>
      <c r="N287" s="44"/>
      <c r="O287" s="44"/>
      <c r="P287" s="78"/>
      <c r="Q287" s="78"/>
      <c r="R287" s="78"/>
      <c r="S287" s="44"/>
      <c r="T287" s="44"/>
      <c r="U287" s="44"/>
      <c r="V287" s="44"/>
      <c r="W287" s="78"/>
      <c r="X287" s="44"/>
      <c r="Z287" s="276"/>
    </row>
    <row r="288" ht="14.25" customHeight="1">
      <c r="A288" s="44"/>
      <c r="B288" s="44"/>
      <c r="C288" s="44"/>
      <c r="D288" s="78"/>
      <c r="E288" s="78"/>
      <c r="F288" s="78"/>
      <c r="G288" s="44"/>
      <c r="H288" s="44"/>
      <c r="I288" s="44"/>
      <c r="J288" s="44"/>
      <c r="K288" s="44"/>
      <c r="L288" s="44"/>
      <c r="M288" s="44"/>
      <c r="N288" s="44"/>
      <c r="O288" s="44"/>
      <c r="P288" s="78"/>
      <c r="Q288" s="78"/>
      <c r="R288" s="78"/>
      <c r="S288" s="44"/>
      <c r="T288" s="44"/>
      <c r="U288" s="44"/>
      <c r="V288" s="44"/>
      <c r="W288" s="78"/>
      <c r="X288" s="44"/>
      <c r="Z288" s="276"/>
    </row>
    <row r="289" ht="14.25" customHeight="1">
      <c r="A289" s="44"/>
      <c r="B289" s="44"/>
      <c r="C289" s="44"/>
      <c r="D289" s="78"/>
      <c r="E289" s="78"/>
      <c r="F289" s="78"/>
      <c r="G289" s="44"/>
      <c r="H289" s="44"/>
      <c r="I289" s="44"/>
      <c r="J289" s="44"/>
      <c r="K289" s="44"/>
      <c r="L289" s="44"/>
      <c r="M289" s="44"/>
      <c r="N289" s="44"/>
      <c r="O289" s="44"/>
      <c r="P289" s="78"/>
      <c r="Q289" s="78"/>
      <c r="R289" s="78"/>
      <c r="S289" s="44"/>
      <c r="T289" s="44"/>
      <c r="U289" s="44"/>
      <c r="V289" s="44"/>
      <c r="W289" s="78"/>
      <c r="X289" s="44"/>
      <c r="Z289" s="276"/>
    </row>
    <row r="290" ht="14.25" customHeight="1">
      <c r="A290" s="44"/>
      <c r="B290" s="44"/>
      <c r="C290" s="44"/>
      <c r="D290" s="78"/>
      <c r="E290" s="78"/>
      <c r="F290" s="78"/>
      <c r="G290" s="44"/>
      <c r="H290" s="44"/>
      <c r="I290" s="44"/>
      <c r="J290" s="44"/>
      <c r="K290" s="44"/>
      <c r="L290" s="44"/>
      <c r="M290" s="44"/>
      <c r="N290" s="44"/>
      <c r="O290" s="44"/>
      <c r="P290" s="78"/>
      <c r="Q290" s="78"/>
      <c r="R290" s="78"/>
      <c r="S290" s="44"/>
      <c r="T290" s="44"/>
      <c r="U290" s="44"/>
      <c r="V290" s="44"/>
      <c r="W290" s="78"/>
      <c r="X290" s="44"/>
      <c r="Z290" s="276"/>
    </row>
    <row r="291" ht="14.25" customHeight="1">
      <c r="A291" s="44"/>
      <c r="B291" s="44"/>
      <c r="C291" s="44"/>
      <c r="D291" s="78"/>
      <c r="E291" s="78"/>
      <c r="F291" s="78"/>
      <c r="G291" s="44"/>
      <c r="H291" s="44"/>
      <c r="I291" s="44"/>
      <c r="J291" s="44"/>
      <c r="K291" s="44"/>
      <c r="L291" s="44"/>
      <c r="M291" s="44"/>
      <c r="N291" s="44"/>
      <c r="O291" s="44"/>
      <c r="P291" s="78"/>
      <c r="Q291" s="78"/>
      <c r="R291" s="78"/>
      <c r="S291" s="44"/>
      <c r="T291" s="44"/>
      <c r="U291" s="44"/>
      <c r="V291" s="44"/>
      <c r="W291" s="78"/>
      <c r="X291" s="44"/>
      <c r="Z291" s="276"/>
    </row>
    <row r="292" ht="14.25" customHeight="1">
      <c r="A292" s="44"/>
      <c r="B292" s="44"/>
      <c r="C292" s="44"/>
      <c r="D292" s="78"/>
      <c r="E292" s="78"/>
      <c r="F292" s="78"/>
      <c r="G292" s="44"/>
      <c r="H292" s="44"/>
      <c r="I292" s="44"/>
      <c r="J292" s="44"/>
      <c r="K292" s="44"/>
      <c r="L292" s="44"/>
      <c r="M292" s="44"/>
      <c r="N292" s="44"/>
      <c r="O292" s="44"/>
      <c r="P292" s="78"/>
      <c r="Q292" s="78"/>
      <c r="R292" s="78"/>
      <c r="S292" s="44"/>
      <c r="T292" s="44"/>
      <c r="U292" s="44"/>
      <c r="V292" s="44"/>
      <c r="W292" s="78"/>
      <c r="X292" s="44"/>
      <c r="Z292" s="276"/>
    </row>
    <row r="293" ht="14.25" customHeight="1">
      <c r="A293" s="44"/>
      <c r="B293" s="44"/>
      <c r="C293" s="44"/>
      <c r="D293" s="78"/>
      <c r="E293" s="78"/>
      <c r="F293" s="78"/>
      <c r="G293" s="44"/>
      <c r="H293" s="44"/>
      <c r="I293" s="44"/>
      <c r="J293" s="44"/>
      <c r="K293" s="44"/>
      <c r="L293" s="44"/>
      <c r="M293" s="44"/>
      <c r="N293" s="44"/>
      <c r="O293" s="44"/>
      <c r="P293" s="78"/>
      <c r="Q293" s="78"/>
      <c r="R293" s="78"/>
      <c r="S293" s="44"/>
      <c r="T293" s="44"/>
      <c r="U293" s="44"/>
      <c r="V293" s="44"/>
      <c r="W293" s="78"/>
      <c r="X293" s="44"/>
      <c r="Z293" s="276"/>
    </row>
    <row r="294" ht="14.25" customHeight="1">
      <c r="A294" s="44"/>
      <c r="B294" s="44"/>
      <c r="C294" s="44"/>
      <c r="D294" s="78"/>
      <c r="E294" s="78"/>
      <c r="F294" s="78"/>
      <c r="G294" s="44"/>
      <c r="H294" s="44"/>
      <c r="I294" s="44"/>
      <c r="J294" s="44"/>
      <c r="K294" s="44"/>
      <c r="L294" s="44"/>
      <c r="M294" s="44"/>
      <c r="N294" s="44"/>
      <c r="O294" s="44"/>
      <c r="P294" s="78"/>
      <c r="Q294" s="78"/>
      <c r="R294" s="78"/>
      <c r="S294" s="44"/>
      <c r="T294" s="44"/>
      <c r="U294" s="44"/>
      <c r="V294" s="44"/>
      <c r="W294" s="78"/>
      <c r="X294" s="44"/>
      <c r="Z294" s="276"/>
    </row>
    <row r="295" ht="14.25" customHeight="1">
      <c r="A295" s="44"/>
      <c r="B295" s="44"/>
      <c r="C295" s="44"/>
      <c r="D295" s="78"/>
      <c r="E295" s="78"/>
      <c r="F295" s="78"/>
      <c r="G295" s="44"/>
      <c r="H295" s="44"/>
      <c r="I295" s="44"/>
      <c r="J295" s="44"/>
      <c r="K295" s="44"/>
      <c r="L295" s="44"/>
      <c r="M295" s="44"/>
      <c r="N295" s="44"/>
      <c r="O295" s="44"/>
      <c r="P295" s="78"/>
      <c r="Q295" s="78"/>
      <c r="R295" s="78"/>
      <c r="S295" s="44"/>
      <c r="T295" s="44"/>
      <c r="U295" s="44"/>
      <c r="V295" s="44"/>
      <c r="W295" s="78"/>
      <c r="X295" s="44"/>
      <c r="Z295" s="276"/>
    </row>
    <row r="296" ht="14.25" customHeight="1">
      <c r="A296" s="44"/>
      <c r="B296" s="44"/>
      <c r="C296" s="44"/>
      <c r="D296" s="78"/>
      <c r="E296" s="78"/>
      <c r="F296" s="78"/>
      <c r="G296" s="44"/>
      <c r="H296" s="44"/>
      <c r="I296" s="44"/>
      <c r="J296" s="44"/>
      <c r="K296" s="44"/>
      <c r="L296" s="44"/>
      <c r="M296" s="44"/>
      <c r="N296" s="44"/>
      <c r="O296" s="44"/>
      <c r="P296" s="78"/>
      <c r="Q296" s="78"/>
      <c r="R296" s="78"/>
      <c r="S296" s="44"/>
      <c r="T296" s="44"/>
      <c r="U296" s="44"/>
      <c r="V296" s="44"/>
      <c r="W296" s="78"/>
      <c r="X296" s="44"/>
      <c r="Z296" s="276"/>
    </row>
    <row r="297" ht="14.25" customHeight="1">
      <c r="A297" s="44"/>
      <c r="B297" s="44"/>
      <c r="C297" s="44"/>
      <c r="D297" s="78"/>
      <c r="E297" s="78"/>
      <c r="F297" s="78"/>
      <c r="G297" s="44"/>
      <c r="H297" s="44"/>
      <c r="I297" s="44"/>
      <c r="J297" s="44"/>
      <c r="K297" s="44"/>
      <c r="L297" s="44"/>
      <c r="M297" s="44"/>
      <c r="N297" s="44"/>
      <c r="O297" s="44"/>
      <c r="P297" s="78"/>
      <c r="Q297" s="78"/>
      <c r="R297" s="78"/>
      <c r="S297" s="44"/>
      <c r="T297" s="44"/>
      <c r="U297" s="44"/>
      <c r="V297" s="44"/>
      <c r="W297" s="78"/>
      <c r="X297" s="44"/>
      <c r="Z297" s="276"/>
    </row>
    <row r="298" ht="14.25" customHeight="1">
      <c r="A298" s="44"/>
      <c r="B298" s="44"/>
      <c r="C298" s="44"/>
      <c r="D298" s="78"/>
      <c r="E298" s="78"/>
      <c r="F298" s="78"/>
      <c r="G298" s="44"/>
      <c r="H298" s="44"/>
      <c r="I298" s="44"/>
      <c r="J298" s="44"/>
      <c r="K298" s="44"/>
      <c r="L298" s="44"/>
      <c r="M298" s="44"/>
      <c r="N298" s="44"/>
      <c r="O298" s="44"/>
      <c r="P298" s="78"/>
      <c r="Q298" s="78"/>
      <c r="R298" s="78"/>
      <c r="S298" s="44"/>
      <c r="T298" s="44"/>
      <c r="U298" s="44"/>
      <c r="V298" s="44"/>
      <c r="W298" s="78"/>
      <c r="X298" s="44"/>
      <c r="Z298" s="276"/>
    </row>
    <row r="299" ht="14.25" customHeight="1">
      <c r="A299" s="44"/>
      <c r="B299" s="44"/>
      <c r="C299" s="44"/>
      <c r="D299" s="78"/>
      <c r="E299" s="78"/>
      <c r="F299" s="78"/>
      <c r="G299" s="44"/>
      <c r="H299" s="44"/>
      <c r="I299" s="44"/>
      <c r="J299" s="44"/>
      <c r="K299" s="44"/>
      <c r="L299" s="44"/>
      <c r="M299" s="44"/>
      <c r="N299" s="44"/>
      <c r="O299" s="44"/>
      <c r="P299" s="78"/>
      <c r="Q299" s="78"/>
      <c r="R299" s="78"/>
      <c r="S299" s="44"/>
      <c r="T299" s="44"/>
      <c r="U299" s="44"/>
      <c r="V299" s="44"/>
      <c r="W299" s="78"/>
      <c r="X299" s="44"/>
      <c r="Z299" s="276"/>
    </row>
    <row r="300" ht="14.25" customHeight="1">
      <c r="A300" s="44"/>
      <c r="B300" s="44"/>
      <c r="C300" s="44"/>
      <c r="D300" s="78"/>
      <c r="E300" s="78"/>
      <c r="F300" s="78"/>
      <c r="G300" s="44"/>
      <c r="H300" s="44"/>
      <c r="I300" s="44"/>
      <c r="J300" s="44"/>
      <c r="K300" s="44"/>
      <c r="L300" s="44"/>
      <c r="M300" s="44"/>
      <c r="N300" s="44"/>
      <c r="O300" s="44"/>
      <c r="P300" s="78"/>
      <c r="Q300" s="78"/>
      <c r="R300" s="78"/>
      <c r="S300" s="44"/>
      <c r="T300" s="44"/>
      <c r="U300" s="44"/>
      <c r="V300" s="44"/>
      <c r="W300" s="78"/>
      <c r="X300" s="44"/>
      <c r="Z300" s="276"/>
    </row>
    <row r="301" ht="14.25" customHeight="1">
      <c r="A301" s="44"/>
      <c r="B301" s="44"/>
      <c r="C301" s="44"/>
      <c r="D301" s="78"/>
      <c r="E301" s="78"/>
      <c r="F301" s="78"/>
      <c r="G301" s="44"/>
      <c r="H301" s="44"/>
      <c r="I301" s="44"/>
      <c r="J301" s="44"/>
      <c r="K301" s="44"/>
      <c r="L301" s="44"/>
      <c r="M301" s="44"/>
      <c r="N301" s="44"/>
      <c r="O301" s="44"/>
      <c r="P301" s="78"/>
      <c r="Q301" s="78"/>
      <c r="R301" s="78"/>
      <c r="S301" s="44"/>
      <c r="T301" s="44"/>
      <c r="U301" s="44"/>
      <c r="V301" s="44"/>
      <c r="W301" s="78"/>
      <c r="X301" s="44"/>
      <c r="Z301" s="276"/>
    </row>
    <row r="302" ht="14.25" customHeight="1">
      <c r="A302" s="44"/>
      <c r="B302" s="44"/>
      <c r="C302" s="44"/>
      <c r="D302" s="78"/>
      <c r="E302" s="78"/>
      <c r="F302" s="78"/>
      <c r="G302" s="44"/>
      <c r="H302" s="44"/>
      <c r="I302" s="44"/>
      <c r="J302" s="44"/>
      <c r="K302" s="44"/>
      <c r="L302" s="44"/>
      <c r="M302" s="44"/>
      <c r="N302" s="44"/>
      <c r="O302" s="44"/>
      <c r="P302" s="78"/>
      <c r="Q302" s="78"/>
      <c r="R302" s="78"/>
      <c r="S302" s="44"/>
      <c r="T302" s="44"/>
      <c r="U302" s="44"/>
      <c r="V302" s="44"/>
      <c r="W302" s="78"/>
      <c r="X302" s="44"/>
      <c r="Z302" s="276"/>
    </row>
    <row r="303" ht="14.25" customHeight="1">
      <c r="A303" s="44"/>
      <c r="B303" s="44"/>
      <c r="C303" s="44"/>
      <c r="D303" s="78"/>
      <c r="E303" s="78"/>
      <c r="F303" s="78"/>
      <c r="G303" s="44"/>
      <c r="H303" s="44"/>
      <c r="I303" s="44"/>
      <c r="J303" s="44"/>
      <c r="K303" s="44"/>
      <c r="L303" s="44"/>
      <c r="M303" s="44"/>
      <c r="N303" s="44"/>
      <c r="O303" s="44"/>
      <c r="P303" s="78"/>
      <c r="Q303" s="78"/>
      <c r="R303" s="78"/>
      <c r="S303" s="44"/>
      <c r="T303" s="44"/>
      <c r="U303" s="44"/>
      <c r="V303" s="44"/>
      <c r="W303" s="78"/>
      <c r="X303" s="44"/>
      <c r="Z303" s="276"/>
    </row>
    <row r="304" ht="14.25" customHeight="1">
      <c r="A304" s="44"/>
      <c r="B304" s="44"/>
      <c r="C304" s="44"/>
      <c r="D304" s="78"/>
      <c r="E304" s="78"/>
      <c r="F304" s="78"/>
      <c r="G304" s="44"/>
      <c r="H304" s="44"/>
      <c r="I304" s="44"/>
      <c r="J304" s="44"/>
      <c r="K304" s="44"/>
      <c r="L304" s="44"/>
      <c r="M304" s="44"/>
      <c r="N304" s="44"/>
      <c r="O304" s="44"/>
      <c r="P304" s="78"/>
      <c r="Q304" s="78"/>
      <c r="R304" s="78"/>
      <c r="S304" s="44"/>
      <c r="T304" s="44"/>
      <c r="U304" s="44"/>
      <c r="V304" s="44"/>
      <c r="W304" s="78"/>
      <c r="X304" s="44"/>
      <c r="Z304" s="276"/>
    </row>
    <row r="305" ht="14.25" customHeight="1">
      <c r="A305" s="44"/>
      <c r="B305" s="44"/>
      <c r="C305" s="44"/>
      <c r="D305" s="78"/>
      <c r="E305" s="78"/>
      <c r="F305" s="78"/>
      <c r="G305" s="44"/>
      <c r="H305" s="44"/>
      <c r="I305" s="44"/>
      <c r="J305" s="44"/>
      <c r="K305" s="44"/>
      <c r="L305" s="44"/>
      <c r="M305" s="44"/>
      <c r="N305" s="44"/>
      <c r="O305" s="44"/>
      <c r="P305" s="78"/>
      <c r="Q305" s="78"/>
      <c r="R305" s="78"/>
      <c r="S305" s="44"/>
      <c r="T305" s="44"/>
      <c r="U305" s="44"/>
      <c r="V305" s="44"/>
      <c r="W305" s="78"/>
      <c r="X305" s="44"/>
      <c r="Z305" s="276"/>
    </row>
    <row r="306" ht="14.25" customHeight="1">
      <c r="A306" s="44"/>
      <c r="B306" s="44"/>
      <c r="C306" s="44"/>
      <c r="D306" s="78"/>
      <c r="E306" s="78"/>
      <c r="F306" s="78"/>
      <c r="G306" s="44"/>
      <c r="H306" s="44"/>
      <c r="I306" s="44"/>
      <c r="J306" s="44"/>
      <c r="K306" s="44"/>
      <c r="L306" s="44"/>
      <c r="M306" s="44"/>
      <c r="N306" s="44"/>
      <c r="O306" s="44"/>
      <c r="P306" s="78"/>
      <c r="Q306" s="78"/>
      <c r="R306" s="78"/>
      <c r="S306" s="44"/>
      <c r="T306" s="44"/>
      <c r="U306" s="44"/>
      <c r="V306" s="44"/>
      <c r="W306" s="78"/>
      <c r="X306" s="44"/>
      <c r="Z306" s="276"/>
    </row>
    <row r="307" ht="14.25" customHeight="1">
      <c r="A307" s="44"/>
      <c r="B307" s="44"/>
      <c r="C307" s="44"/>
      <c r="D307" s="78"/>
      <c r="E307" s="78"/>
      <c r="F307" s="78"/>
      <c r="G307" s="44"/>
      <c r="H307" s="44"/>
      <c r="I307" s="44"/>
      <c r="J307" s="44"/>
      <c r="K307" s="44"/>
      <c r="L307" s="44"/>
      <c r="M307" s="44"/>
      <c r="N307" s="44"/>
      <c r="O307" s="44"/>
      <c r="P307" s="78"/>
      <c r="Q307" s="78"/>
      <c r="R307" s="78"/>
      <c r="S307" s="44"/>
      <c r="T307" s="44"/>
      <c r="U307" s="44"/>
      <c r="V307" s="44"/>
      <c r="W307" s="78"/>
      <c r="X307" s="44"/>
      <c r="Z307" s="276"/>
    </row>
    <row r="308" ht="14.25" customHeight="1">
      <c r="A308" s="44"/>
      <c r="B308" s="44"/>
      <c r="C308" s="44"/>
      <c r="D308" s="78"/>
      <c r="E308" s="78"/>
      <c r="F308" s="78"/>
      <c r="G308" s="44"/>
      <c r="H308" s="44"/>
      <c r="I308" s="44"/>
      <c r="J308" s="44"/>
      <c r="K308" s="44"/>
      <c r="L308" s="44"/>
      <c r="M308" s="44"/>
      <c r="N308" s="44"/>
      <c r="O308" s="44"/>
      <c r="P308" s="78"/>
      <c r="Q308" s="78"/>
      <c r="R308" s="78"/>
      <c r="S308" s="44"/>
      <c r="T308" s="44"/>
      <c r="U308" s="44"/>
      <c r="V308" s="44"/>
      <c r="W308" s="78"/>
      <c r="X308" s="44"/>
      <c r="Z308" s="276"/>
    </row>
    <row r="309" ht="14.25" customHeight="1">
      <c r="A309" s="44"/>
      <c r="B309" s="44"/>
      <c r="C309" s="44"/>
      <c r="D309" s="78"/>
      <c r="E309" s="78"/>
      <c r="F309" s="78"/>
      <c r="G309" s="44"/>
      <c r="H309" s="44"/>
      <c r="I309" s="44"/>
      <c r="J309" s="44"/>
      <c r="K309" s="44"/>
      <c r="L309" s="44"/>
      <c r="M309" s="44"/>
      <c r="N309" s="44"/>
      <c r="O309" s="44"/>
      <c r="P309" s="78"/>
      <c r="Q309" s="78"/>
      <c r="R309" s="78"/>
      <c r="S309" s="44"/>
      <c r="T309" s="44"/>
      <c r="U309" s="44"/>
      <c r="V309" s="44"/>
      <c r="W309" s="78"/>
      <c r="X309" s="44"/>
      <c r="Z309" s="276"/>
    </row>
    <row r="310" ht="14.25" customHeight="1">
      <c r="A310" s="44"/>
      <c r="B310" s="44"/>
      <c r="C310" s="44"/>
      <c r="D310" s="78"/>
      <c r="E310" s="78"/>
      <c r="F310" s="78"/>
      <c r="G310" s="44"/>
      <c r="H310" s="44"/>
      <c r="I310" s="44"/>
      <c r="J310" s="44"/>
      <c r="K310" s="44"/>
      <c r="L310" s="44"/>
      <c r="M310" s="44"/>
      <c r="N310" s="44"/>
      <c r="O310" s="44"/>
      <c r="P310" s="78"/>
      <c r="Q310" s="78"/>
      <c r="R310" s="78"/>
      <c r="S310" s="44"/>
      <c r="T310" s="44"/>
      <c r="U310" s="44"/>
      <c r="V310" s="44"/>
      <c r="W310" s="78"/>
      <c r="X310" s="44"/>
      <c r="Z310" s="276"/>
    </row>
    <row r="311" ht="14.25" customHeight="1">
      <c r="A311" s="44"/>
      <c r="B311" s="44"/>
      <c r="C311" s="44"/>
      <c r="D311" s="78"/>
      <c r="E311" s="78"/>
      <c r="F311" s="78"/>
      <c r="G311" s="44"/>
      <c r="H311" s="44"/>
      <c r="I311" s="44"/>
      <c r="J311" s="44"/>
      <c r="K311" s="44"/>
      <c r="L311" s="44"/>
      <c r="M311" s="44"/>
      <c r="N311" s="44"/>
      <c r="O311" s="44"/>
      <c r="P311" s="78"/>
      <c r="Q311" s="78"/>
      <c r="R311" s="78"/>
      <c r="S311" s="44"/>
      <c r="T311" s="44"/>
      <c r="U311" s="44"/>
      <c r="V311" s="44"/>
      <c r="W311" s="78"/>
      <c r="X311" s="44"/>
      <c r="Z311" s="276"/>
    </row>
    <row r="312" ht="14.25" customHeight="1">
      <c r="A312" s="44"/>
      <c r="B312" s="44"/>
      <c r="C312" s="44"/>
      <c r="D312" s="78"/>
      <c r="E312" s="78"/>
      <c r="F312" s="78"/>
      <c r="G312" s="44"/>
      <c r="H312" s="44"/>
      <c r="I312" s="44"/>
      <c r="J312" s="44"/>
      <c r="K312" s="44"/>
      <c r="L312" s="44"/>
      <c r="M312" s="44"/>
      <c r="N312" s="44"/>
      <c r="O312" s="44"/>
      <c r="P312" s="78"/>
      <c r="Q312" s="78"/>
      <c r="R312" s="78"/>
      <c r="S312" s="44"/>
      <c r="T312" s="44"/>
      <c r="U312" s="44"/>
      <c r="V312" s="44"/>
      <c r="W312" s="78"/>
      <c r="X312" s="44"/>
      <c r="Z312" s="276"/>
    </row>
    <row r="313" ht="14.25" customHeight="1">
      <c r="A313" s="44"/>
      <c r="B313" s="44"/>
      <c r="C313" s="44"/>
      <c r="D313" s="78"/>
      <c r="E313" s="78"/>
      <c r="F313" s="78"/>
      <c r="G313" s="44"/>
      <c r="H313" s="44"/>
      <c r="I313" s="44"/>
      <c r="J313" s="44"/>
      <c r="K313" s="44"/>
      <c r="L313" s="44"/>
      <c r="M313" s="44"/>
      <c r="N313" s="44"/>
      <c r="O313" s="44"/>
      <c r="P313" s="78"/>
      <c r="Q313" s="78"/>
      <c r="R313" s="78"/>
      <c r="S313" s="44"/>
      <c r="T313" s="44"/>
      <c r="U313" s="44"/>
      <c r="V313" s="44"/>
      <c r="W313" s="78"/>
      <c r="X313" s="44"/>
      <c r="Z313" s="276"/>
    </row>
    <row r="314" ht="14.25" customHeight="1">
      <c r="A314" s="44"/>
      <c r="B314" s="44"/>
      <c r="C314" s="44"/>
      <c r="D314" s="78"/>
      <c r="E314" s="78"/>
      <c r="F314" s="78"/>
      <c r="G314" s="44"/>
      <c r="H314" s="44"/>
      <c r="I314" s="44"/>
      <c r="J314" s="44"/>
      <c r="K314" s="44"/>
      <c r="L314" s="44"/>
      <c r="M314" s="44"/>
      <c r="N314" s="44"/>
      <c r="O314" s="44"/>
      <c r="P314" s="78"/>
      <c r="Q314" s="78"/>
      <c r="R314" s="78"/>
      <c r="S314" s="44"/>
      <c r="T314" s="44"/>
      <c r="U314" s="44"/>
      <c r="V314" s="44"/>
      <c r="W314" s="78"/>
      <c r="X314" s="44"/>
      <c r="Z314" s="276"/>
    </row>
    <row r="315" ht="14.25" customHeight="1">
      <c r="A315" s="44"/>
      <c r="B315" s="44"/>
      <c r="C315" s="44"/>
      <c r="D315" s="78"/>
      <c r="E315" s="78"/>
      <c r="F315" s="78"/>
      <c r="G315" s="44"/>
      <c r="H315" s="44"/>
      <c r="I315" s="44"/>
      <c r="J315" s="44"/>
      <c r="K315" s="44"/>
      <c r="L315" s="44"/>
      <c r="M315" s="44"/>
      <c r="N315" s="44"/>
      <c r="O315" s="44"/>
      <c r="P315" s="78"/>
      <c r="Q315" s="78"/>
      <c r="R315" s="78"/>
      <c r="S315" s="44"/>
      <c r="T315" s="44"/>
      <c r="U315" s="44"/>
      <c r="V315" s="44"/>
      <c r="W315" s="78"/>
      <c r="X315" s="44"/>
      <c r="Z315" s="276"/>
    </row>
    <row r="316" ht="14.25" customHeight="1">
      <c r="A316" s="44"/>
      <c r="B316" s="44"/>
      <c r="C316" s="44"/>
      <c r="D316" s="78"/>
      <c r="E316" s="78"/>
      <c r="F316" s="78"/>
      <c r="G316" s="44"/>
      <c r="H316" s="44"/>
      <c r="I316" s="44"/>
      <c r="J316" s="44"/>
      <c r="K316" s="44"/>
      <c r="L316" s="44"/>
      <c r="M316" s="44"/>
      <c r="N316" s="44"/>
      <c r="O316" s="44"/>
      <c r="P316" s="78"/>
      <c r="Q316" s="78"/>
      <c r="R316" s="78"/>
      <c r="S316" s="44"/>
      <c r="T316" s="44"/>
      <c r="U316" s="44"/>
      <c r="V316" s="44"/>
      <c r="W316" s="78"/>
      <c r="X316" s="44"/>
      <c r="Z316" s="276"/>
    </row>
    <row r="317" ht="14.25" customHeight="1">
      <c r="A317" s="44"/>
      <c r="B317" s="44"/>
      <c r="C317" s="44"/>
      <c r="D317" s="78"/>
      <c r="E317" s="78"/>
      <c r="F317" s="78"/>
      <c r="G317" s="44"/>
      <c r="H317" s="44"/>
      <c r="I317" s="44"/>
      <c r="J317" s="44"/>
      <c r="K317" s="44"/>
      <c r="L317" s="44"/>
      <c r="M317" s="44"/>
      <c r="N317" s="44"/>
      <c r="O317" s="44"/>
      <c r="P317" s="78"/>
      <c r="Q317" s="78"/>
      <c r="R317" s="78"/>
      <c r="S317" s="44"/>
      <c r="T317" s="44"/>
      <c r="U317" s="44"/>
      <c r="V317" s="44"/>
      <c r="W317" s="78"/>
      <c r="X317" s="44"/>
      <c r="Z317" s="276"/>
    </row>
    <row r="318" ht="14.25" customHeight="1">
      <c r="A318" s="44"/>
      <c r="B318" s="44"/>
      <c r="C318" s="44"/>
      <c r="D318" s="78"/>
      <c r="E318" s="78"/>
      <c r="F318" s="78"/>
      <c r="G318" s="44"/>
      <c r="H318" s="44"/>
      <c r="I318" s="44"/>
      <c r="J318" s="44"/>
      <c r="K318" s="44"/>
      <c r="L318" s="44"/>
      <c r="M318" s="44"/>
      <c r="N318" s="44"/>
      <c r="O318" s="44"/>
      <c r="P318" s="78"/>
      <c r="Q318" s="78"/>
      <c r="R318" s="78"/>
      <c r="S318" s="44"/>
      <c r="T318" s="44"/>
      <c r="U318" s="44"/>
      <c r="V318" s="44"/>
      <c r="W318" s="78"/>
      <c r="X318" s="44"/>
      <c r="Z318" s="276"/>
    </row>
    <row r="319" ht="14.25" customHeight="1">
      <c r="A319" s="44"/>
      <c r="B319" s="44"/>
      <c r="C319" s="44"/>
      <c r="D319" s="78"/>
      <c r="E319" s="78"/>
      <c r="F319" s="78"/>
      <c r="G319" s="44"/>
      <c r="H319" s="44"/>
      <c r="I319" s="44"/>
      <c r="J319" s="44"/>
      <c r="K319" s="44"/>
      <c r="L319" s="44"/>
      <c r="M319" s="44"/>
      <c r="N319" s="44"/>
      <c r="O319" s="44"/>
      <c r="P319" s="78"/>
      <c r="Q319" s="78"/>
      <c r="R319" s="78"/>
      <c r="S319" s="44"/>
      <c r="T319" s="44"/>
      <c r="U319" s="44"/>
      <c r="V319" s="44"/>
      <c r="W319" s="78"/>
      <c r="X319" s="44"/>
      <c r="Z319" s="276"/>
    </row>
    <row r="320" ht="14.25" customHeight="1">
      <c r="A320" s="44"/>
      <c r="B320" s="44"/>
      <c r="C320" s="44"/>
      <c r="D320" s="78"/>
      <c r="E320" s="78"/>
      <c r="F320" s="78"/>
      <c r="G320" s="44"/>
      <c r="H320" s="44"/>
      <c r="I320" s="44"/>
      <c r="J320" s="44"/>
      <c r="K320" s="44"/>
      <c r="L320" s="44"/>
      <c r="M320" s="44"/>
      <c r="N320" s="44"/>
      <c r="O320" s="44"/>
      <c r="P320" s="78"/>
      <c r="Q320" s="78"/>
      <c r="R320" s="78"/>
      <c r="S320" s="44"/>
      <c r="T320" s="44"/>
      <c r="U320" s="44"/>
      <c r="V320" s="44"/>
      <c r="W320" s="78"/>
      <c r="X320" s="44"/>
      <c r="Z320" s="276"/>
    </row>
    <row r="321" ht="14.25" customHeight="1">
      <c r="A321" s="44"/>
      <c r="B321" s="44"/>
      <c r="C321" s="44"/>
      <c r="D321" s="78"/>
      <c r="E321" s="78"/>
      <c r="F321" s="78"/>
      <c r="G321" s="44"/>
      <c r="H321" s="44"/>
      <c r="I321" s="44"/>
      <c r="J321" s="44"/>
      <c r="K321" s="44"/>
      <c r="L321" s="44"/>
      <c r="M321" s="44"/>
      <c r="N321" s="44"/>
      <c r="O321" s="44"/>
      <c r="P321" s="78"/>
      <c r="Q321" s="78"/>
      <c r="R321" s="78"/>
      <c r="S321" s="44"/>
      <c r="T321" s="44"/>
      <c r="U321" s="44"/>
      <c r="V321" s="44"/>
      <c r="W321" s="78"/>
      <c r="X321" s="44"/>
      <c r="Z321" s="276"/>
    </row>
    <row r="322" ht="14.25" customHeight="1">
      <c r="A322" s="44"/>
      <c r="B322" s="44"/>
      <c r="C322" s="44"/>
      <c r="D322" s="78"/>
      <c r="E322" s="78"/>
      <c r="F322" s="78"/>
      <c r="G322" s="44"/>
      <c r="H322" s="44"/>
      <c r="I322" s="44"/>
      <c r="J322" s="44"/>
      <c r="K322" s="44"/>
      <c r="L322" s="44"/>
      <c r="M322" s="44"/>
      <c r="N322" s="44"/>
      <c r="O322" s="44"/>
      <c r="P322" s="78"/>
      <c r="Q322" s="78"/>
      <c r="R322" s="78"/>
      <c r="S322" s="44"/>
      <c r="T322" s="44"/>
      <c r="U322" s="44"/>
      <c r="V322" s="44"/>
      <c r="W322" s="78"/>
      <c r="X322" s="44"/>
      <c r="Z322" s="276"/>
    </row>
    <row r="323" ht="14.25" customHeight="1">
      <c r="A323" s="44"/>
      <c r="B323" s="44"/>
      <c r="C323" s="44"/>
      <c r="D323" s="78"/>
      <c r="E323" s="78"/>
      <c r="F323" s="78"/>
      <c r="G323" s="44"/>
      <c r="H323" s="44"/>
      <c r="I323" s="44"/>
      <c r="J323" s="44"/>
      <c r="K323" s="44"/>
      <c r="L323" s="44"/>
      <c r="M323" s="44"/>
      <c r="N323" s="44"/>
      <c r="O323" s="44"/>
      <c r="P323" s="78"/>
      <c r="Q323" s="78"/>
      <c r="R323" s="78"/>
      <c r="S323" s="44"/>
      <c r="T323" s="44"/>
      <c r="U323" s="44"/>
      <c r="V323" s="44"/>
      <c r="W323" s="78"/>
      <c r="X323" s="44"/>
      <c r="Z323" s="276"/>
    </row>
    <row r="324" ht="14.25" customHeight="1">
      <c r="A324" s="44"/>
      <c r="B324" s="44"/>
      <c r="C324" s="44"/>
      <c r="D324" s="78"/>
      <c r="E324" s="78"/>
      <c r="F324" s="78"/>
      <c r="G324" s="44"/>
      <c r="H324" s="44"/>
      <c r="I324" s="44"/>
      <c r="J324" s="44"/>
      <c r="K324" s="44"/>
      <c r="L324" s="44"/>
      <c r="M324" s="44"/>
      <c r="N324" s="44"/>
      <c r="O324" s="44"/>
      <c r="P324" s="78"/>
      <c r="Q324" s="78"/>
      <c r="R324" s="78"/>
      <c r="S324" s="44"/>
      <c r="T324" s="44"/>
      <c r="U324" s="44"/>
      <c r="V324" s="44"/>
      <c r="W324" s="78"/>
      <c r="X324" s="44"/>
      <c r="Z324" s="276"/>
    </row>
    <row r="325" ht="14.25" customHeight="1">
      <c r="A325" s="44"/>
      <c r="B325" s="44"/>
      <c r="C325" s="44"/>
      <c r="D325" s="78"/>
      <c r="E325" s="78"/>
      <c r="F325" s="78"/>
      <c r="G325" s="44"/>
      <c r="H325" s="44"/>
      <c r="I325" s="44"/>
      <c r="J325" s="44"/>
      <c r="K325" s="44"/>
      <c r="L325" s="44"/>
      <c r="M325" s="44"/>
      <c r="N325" s="44"/>
      <c r="O325" s="44"/>
      <c r="P325" s="78"/>
      <c r="Q325" s="78"/>
      <c r="R325" s="78"/>
      <c r="S325" s="44"/>
      <c r="T325" s="44"/>
      <c r="U325" s="44"/>
      <c r="V325" s="44"/>
      <c r="W325" s="78"/>
      <c r="X325" s="44"/>
      <c r="Z325" s="276"/>
    </row>
    <row r="326" ht="14.25" customHeight="1">
      <c r="A326" s="44"/>
      <c r="B326" s="44"/>
      <c r="C326" s="44"/>
      <c r="D326" s="78"/>
      <c r="E326" s="78"/>
      <c r="F326" s="78"/>
      <c r="G326" s="44"/>
      <c r="H326" s="44"/>
      <c r="I326" s="44"/>
      <c r="J326" s="44"/>
      <c r="K326" s="44"/>
      <c r="L326" s="44"/>
      <c r="M326" s="44"/>
      <c r="N326" s="44"/>
      <c r="O326" s="44"/>
      <c r="P326" s="78"/>
      <c r="Q326" s="78"/>
      <c r="R326" s="78"/>
      <c r="S326" s="44"/>
      <c r="T326" s="44"/>
      <c r="U326" s="44"/>
      <c r="V326" s="44"/>
      <c r="W326" s="78"/>
      <c r="X326" s="44"/>
      <c r="Z326" s="276"/>
    </row>
    <row r="327" ht="14.25" customHeight="1">
      <c r="A327" s="44"/>
      <c r="B327" s="44"/>
      <c r="C327" s="44"/>
      <c r="D327" s="78"/>
      <c r="E327" s="78"/>
      <c r="F327" s="78"/>
      <c r="G327" s="44"/>
      <c r="H327" s="44"/>
      <c r="I327" s="44"/>
      <c r="J327" s="44"/>
      <c r="K327" s="44"/>
      <c r="L327" s="44"/>
      <c r="M327" s="44"/>
      <c r="N327" s="44"/>
      <c r="O327" s="44"/>
      <c r="P327" s="78"/>
      <c r="Q327" s="78"/>
      <c r="R327" s="78"/>
      <c r="S327" s="44"/>
      <c r="T327" s="44"/>
      <c r="U327" s="44"/>
      <c r="V327" s="44"/>
      <c r="W327" s="78"/>
      <c r="X327" s="44"/>
      <c r="Z327" s="276"/>
    </row>
    <row r="328" ht="14.25" customHeight="1">
      <c r="A328" s="44"/>
      <c r="B328" s="44"/>
      <c r="C328" s="44"/>
      <c r="D328" s="78"/>
      <c r="E328" s="78"/>
      <c r="F328" s="78"/>
      <c r="G328" s="44"/>
      <c r="H328" s="44"/>
      <c r="I328" s="44"/>
      <c r="J328" s="44"/>
      <c r="K328" s="44"/>
      <c r="L328" s="44"/>
      <c r="M328" s="44"/>
      <c r="N328" s="44"/>
      <c r="O328" s="44"/>
      <c r="P328" s="78"/>
      <c r="Q328" s="78"/>
      <c r="R328" s="78"/>
      <c r="S328" s="44"/>
      <c r="T328" s="44"/>
      <c r="U328" s="44"/>
      <c r="V328" s="44"/>
      <c r="W328" s="78"/>
      <c r="X328" s="44"/>
      <c r="Z328" s="276"/>
    </row>
    <row r="329" ht="14.25" customHeight="1">
      <c r="A329" s="44"/>
      <c r="B329" s="44"/>
      <c r="C329" s="44"/>
      <c r="D329" s="78"/>
      <c r="E329" s="78"/>
      <c r="F329" s="78"/>
      <c r="G329" s="44"/>
      <c r="H329" s="44"/>
      <c r="I329" s="44"/>
      <c r="J329" s="44"/>
      <c r="K329" s="44"/>
      <c r="L329" s="44"/>
      <c r="M329" s="44"/>
      <c r="N329" s="44"/>
      <c r="O329" s="44"/>
      <c r="P329" s="78"/>
      <c r="Q329" s="78"/>
      <c r="R329" s="78"/>
      <c r="S329" s="44"/>
      <c r="T329" s="44"/>
      <c r="U329" s="44"/>
      <c r="V329" s="44"/>
      <c r="W329" s="78"/>
      <c r="X329" s="44"/>
      <c r="Z329" s="276"/>
    </row>
    <row r="330" ht="14.25" customHeight="1">
      <c r="A330" s="44"/>
      <c r="B330" s="44"/>
      <c r="C330" s="44"/>
      <c r="D330" s="78"/>
      <c r="E330" s="78"/>
      <c r="F330" s="78"/>
      <c r="G330" s="44"/>
      <c r="H330" s="44"/>
      <c r="I330" s="44"/>
      <c r="J330" s="44"/>
      <c r="K330" s="44"/>
      <c r="L330" s="44"/>
      <c r="M330" s="44"/>
      <c r="N330" s="44"/>
      <c r="O330" s="44"/>
      <c r="P330" s="78"/>
      <c r="Q330" s="78"/>
      <c r="R330" s="78"/>
      <c r="S330" s="44"/>
      <c r="T330" s="44"/>
      <c r="U330" s="44"/>
      <c r="V330" s="44"/>
      <c r="W330" s="78"/>
      <c r="X330" s="44"/>
      <c r="Z330" s="276"/>
    </row>
    <row r="331" ht="14.25" customHeight="1">
      <c r="A331" s="44"/>
      <c r="B331" s="44"/>
      <c r="C331" s="44"/>
      <c r="D331" s="78"/>
      <c r="E331" s="78"/>
      <c r="F331" s="78"/>
      <c r="G331" s="44"/>
      <c r="H331" s="44"/>
      <c r="I331" s="44"/>
      <c r="J331" s="44"/>
      <c r="K331" s="44"/>
      <c r="L331" s="44"/>
      <c r="M331" s="44"/>
      <c r="N331" s="44"/>
      <c r="O331" s="44"/>
      <c r="P331" s="78"/>
      <c r="Q331" s="78"/>
      <c r="R331" s="78"/>
      <c r="S331" s="44"/>
      <c r="T331" s="44"/>
      <c r="U331" s="44"/>
      <c r="V331" s="44"/>
      <c r="W331" s="78"/>
      <c r="X331" s="44"/>
      <c r="Z331" s="276"/>
    </row>
    <row r="332" ht="14.25" customHeight="1">
      <c r="A332" s="44"/>
      <c r="B332" s="44"/>
      <c r="C332" s="44"/>
      <c r="D332" s="78"/>
      <c r="E332" s="78"/>
      <c r="F332" s="78"/>
      <c r="G332" s="44"/>
      <c r="H332" s="44"/>
      <c r="I332" s="44"/>
      <c r="J332" s="44"/>
      <c r="K332" s="44"/>
      <c r="L332" s="44"/>
      <c r="M332" s="44"/>
      <c r="N332" s="44"/>
      <c r="O332" s="44"/>
      <c r="P332" s="78"/>
      <c r="Q332" s="78"/>
      <c r="R332" s="78"/>
      <c r="S332" s="44"/>
      <c r="T332" s="44"/>
      <c r="U332" s="44"/>
      <c r="V332" s="44"/>
      <c r="W332" s="78"/>
      <c r="X332" s="44"/>
      <c r="Z332" s="276"/>
    </row>
    <row r="333" ht="14.25" customHeight="1">
      <c r="A333" s="44"/>
      <c r="B333" s="44"/>
      <c r="C333" s="44"/>
      <c r="D333" s="78"/>
      <c r="E333" s="78"/>
      <c r="F333" s="78"/>
      <c r="G333" s="44"/>
      <c r="H333" s="44"/>
      <c r="I333" s="44"/>
      <c r="J333" s="44"/>
      <c r="K333" s="44"/>
      <c r="L333" s="44"/>
      <c r="M333" s="44"/>
      <c r="N333" s="44"/>
      <c r="O333" s="44"/>
      <c r="P333" s="78"/>
      <c r="Q333" s="78"/>
      <c r="R333" s="78"/>
      <c r="S333" s="44"/>
      <c r="T333" s="44"/>
      <c r="U333" s="44"/>
      <c r="V333" s="44"/>
      <c r="W333" s="78"/>
      <c r="X333" s="44"/>
      <c r="Z333" s="276"/>
    </row>
    <row r="334" ht="14.25" customHeight="1">
      <c r="A334" s="44"/>
      <c r="B334" s="44"/>
      <c r="C334" s="44"/>
      <c r="D334" s="78"/>
      <c r="E334" s="78"/>
      <c r="F334" s="78"/>
      <c r="G334" s="44"/>
      <c r="H334" s="44"/>
      <c r="I334" s="44"/>
      <c r="J334" s="44"/>
      <c r="K334" s="44"/>
      <c r="L334" s="44"/>
      <c r="M334" s="44"/>
      <c r="N334" s="44"/>
      <c r="O334" s="44"/>
      <c r="P334" s="78"/>
      <c r="Q334" s="78"/>
      <c r="R334" s="78"/>
      <c r="S334" s="44"/>
      <c r="T334" s="44"/>
      <c r="U334" s="44"/>
      <c r="V334" s="44"/>
      <c r="W334" s="78"/>
      <c r="X334" s="44"/>
      <c r="Z334" s="276"/>
    </row>
    <row r="335" ht="14.25" customHeight="1">
      <c r="A335" s="44"/>
      <c r="B335" s="44"/>
      <c r="C335" s="44"/>
      <c r="D335" s="78"/>
      <c r="E335" s="78"/>
      <c r="F335" s="78"/>
      <c r="G335" s="44"/>
      <c r="H335" s="44"/>
      <c r="I335" s="44"/>
      <c r="J335" s="44"/>
      <c r="K335" s="44"/>
      <c r="L335" s="44"/>
      <c r="M335" s="44"/>
      <c r="N335" s="44"/>
      <c r="O335" s="44"/>
      <c r="P335" s="78"/>
      <c r="Q335" s="78"/>
      <c r="R335" s="78"/>
      <c r="S335" s="44"/>
      <c r="T335" s="44"/>
      <c r="U335" s="44"/>
      <c r="V335" s="44"/>
      <c r="W335" s="78"/>
      <c r="X335" s="44"/>
      <c r="Z335" s="276"/>
    </row>
    <row r="336" ht="14.25" customHeight="1">
      <c r="A336" s="44"/>
      <c r="B336" s="44"/>
      <c r="C336" s="44"/>
      <c r="D336" s="78"/>
      <c r="E336" s="78"/>
      <c r="F336" s="78"/>
      <c r="G336" s="44"/>
      <c r="H336" s="44"/>
      <c r="I336" s="44"/>
      <c r="J336" s="44"/>
      <c r="K336" s="44"/>
      <c r="L336" s="44"/>
      <c r="M336" s="44"/>
      <c r="N336" s="44"/>
      <c r="O336" s="44"/>
      <c r="P336" s="78"/>
      <c r="Q336" s="78"/>
      <c r="R336" s="78"/>
      <c r="S336" s="44"/>
      <c r="T336" s="44"/>
      <c r="U336" s="44"/>
      <c r="V336" s="44"/>
      <c r="W336" s="78"/>
      <c r="X336" s="44"/>
      <c r="Z336" s="276"/>
    </row>
    <row r="337" ht="14.25" customHeight="1">
      <c r="A337" s="44"/>
      <c r="B337" s="44"/>
      <c r="C337" s="44"/>
      <c r="D337" s="78"/>
      <c r="E337" s="78"/>
      <c r="F337" s="78"/>
      <c r="G337" s="44"/>
      <c r="H337" s="44"/>
      <c r="I337" s="44"/>
      <c r="J337" s="44"/>
      <c r="K337" s="44"/>
      <c r="L337" s="44"/>
      <c r="M337" s="44"/>
      <c r="N337" s="44"/>
      <c r="O337" s="44"/>
      <c r="P337" s="78"/>
      <c r="Q337" s="78"/>
      <c r="R337" s="78"/>
      <c r="S337" s="44"/>
      <c r="T337" s="44"/>
      <c r="U337" s="44"/>
      <c r="V337" s="44"/>
      <c r="W337" s="78"/>
      <c r="X337" s="44"/>
      <c r="Z337" s="276"/>
    </row>
    <row r="338" ht="14.25" customHeight="1">
      <c r="A338" s="44"/>
      <c r="B338" s="44"/>
      <c r="C338" s="44"/>
      <c r="D338" s="78"/>
      <c r="E338" s="78"/>
      <c r="F338" s="78"/>
      <c r="G338" s="44"/>
      <c r="H338" s="44"/>
      <c r="I338" s="44"/>
      <c r="J338" s="44"/>
      <c r="K338" s="44"/>
      <c r="L338" s="44"/>
      <c r="M338" s="44"/>
      <c r="N338" s="44"/>
      <c r="O338" s="44"/>
      <c r="P338" s="78"/>
      <c r="Q338" s="78"/>
      <c r="R338" s="78"/>
      <c r="S338" s="44"/>
      <c r="T338" s="44"/>
      <c r="U338" s="44"/>
      <c r="V338" s="44"/>
      <c r="W338" s="78"/>
      <c r="X338" s="44"/>
      <c r="Z338" s="276"/>
    </row>
    <row r="339" ht="14.25" customHeight="1">
      <c r="A339" s="44"/>
      <c r="B339" s="44"/>
      <c r="C339" s="44"/>
      <c r="D339" s="78"/>
      <c r="E339" s="78"/>
      <c r="F339" s="78"/>
      <c r="G339" s="44"/>
      <c r="H339" s="44"/>
      <c r="I339" s="44"/>
      <c r="J339" s="44"/>
      <c r="K339" s="44"/>
      <c r="L339" s="44"/>
      <c r="M339" s="44"/>
      <c r="N339" s="44"/>
      <c r="O339" s="44"/>
      <c r="P339" s="78"/>
      <c r="Q339" s="78"/>
      <c r="R339" s="78"/>
      <c r="S339" s="44"/>
      <c r="T339" s="44"/>
      <c r="U339" s="44"/>
      <c r="V339" s="44"/>
      <c r="W339" s="78"/>
      <c r="X339" s="44"/>
      <c r="Z339" s="276"/>
    </row>
    <row r="340" ht="14.25" customHeight="1">
      <c r="A340" s="44"/>
      <c r="B340" s="44"/>
      <c r="C340" s="44"/>
      <c r="D340" s="78"/>
      <c r="E340" s="78"/>
      <c r="F340" s="78"/>
      <c r="G340" s="44"/>
      <c r="H340" s="44"/>
      <c r="I340" s="44"/>
      <c r="J340" s="44"/>
      <c r="K340" s="44"/>
      <c r="L340" s="44"/>
      <c r="M340" s="44"/>
      <c r="N340" s="44"/>
      <c r="O340" s="44"/>
      <c r="P340" s="78"/>
      <c r="Q340" s="78"/>
      <c r="R340" s="78"/>
      <c r="S340" s="44"/>
      <c r="T340" s="44"/>
      <c r="U340" s="44"/>
      <c r="V340" s="44"/>
      <c r="W340" s="78"/>
      <c r="X340" s="44"/>
      <c r="Z340" s="276"/>
    </row>
    <row r="341" ht="14.25" customHeight="1">
      <c r="A341" s="44"/>
      <c r="B341" s="44"/>
      <c r="C341" s="44"/>
      <c r="D341" s="78"/>
      <c r="E341" s="78"/>
      <c r="F341" s="78"/>
      <c r="G341" s="44"/>
      <c r="H341" s="44"/>
      <c r="I341" s="44"/>
      <c r="J341" s="44"/>
      <c r="K341" s="44"/>
      <c r="L341" s="44"/>
      <c r="M341" s="44"/>
      <c r="N341" s="44"/>
      <c r="O341" s="44"/>
      <c r="P341" s="78"/>
      <c r="Q341" s="78"/>
      <c r="R341" s="78"/>
      <c r="S341" s="44"/>
      <c r="T341" s="44"/>
      <c r="U341" s="44"/>
      <c r="V341" s="44"/>
      <c r="W341" s="78"/>
      <c r="X341" s="44"/>
      <c r="Z341" s="276"/>
    </row>
    <row r="342" ht="14.25" customHeight="1">
      <c r="A342" s="44"/>
      <c r="B342" s="44"/>
      <c r="C342" s="44"/>
      <c r="D342" s="78"/>
      <c r="E342" s="78"/>
      <c r="F342" s="78"/>
      <c r="G342" s="44"/>
      <c r="H342" s="44"/>
      <c r="I342" s="44"/>
      <c r="J342" s="44"/>
      <c r="K342" s="44"/>
      <c r="L342" s="44"/>
      <c r="M342" s="44"/>
      <c r="N342" s="44"/>
      <c r="O342" s="44"/>
      <c r="P342" s="78"/>
      <c r="Q342" s="78"/>
      <c r="R342" s="78"/>
      <c r="S342" s="44"/>
      <c r="T342" s="44"/>
      <c r="U342" s="44"/>
      <c r="V342" s="44"/>
      <c r="W342" s="78"/>
      <c r="X342" s="44"/>
      <c r="Z342" s="276"/>
    </row>
    <row r="343" ht="14.25" customHeight="1">
      <c r="A343" s="44"/>
      <c r="B343" s="44"/>
      <c r="C343" s="44"/>
      <c r="D343" s="78"/>
      <c r="E343" s="78"/>
      <c r="F343" s="78"/>
      <c r="G343" s="44"/>
      <c r="H343" s="44"/>
      <c r="I343" s="44"/>
      <c r="J343" s="44"/>
      <c r="K343" s="44"/>
      <c r="L343" s="44"/>
      <c r="M343" s="44"/>
      <c r="N343" s="44"/>
      <c r="O343" s="44"/>
      <c r="P343" s="78"/>
      <c r="Q343" s="78"/>
      <c r="R343" s="78"/>
      <c r="S343" s="44"/>
      <c r="T343" s="44"/>
      <c r="U343" s="44"/>
      <c r="V343" s="44"/>
      <c r="W343" s="78"/>
      <c r="X343" s="44"/>
      <c r="Z343" s="276"/>
    </row>
    <row r="344" ht="14.25" customHeight="1">
      <c r="A344" s="44"/>
      <c r="B344" s="44"/>
      <c r="C344" s="44"/>
      <c r="D344" s="78"/>
      <c r="E344" s="78"/>
      <c r="F344" s="78"/>
      <c r="G344" s="44"/>
      <c r="H344" s="44"/>
      <c r="I344" s="44"/>
      <c r="J344" s="44"/>
      <c r="K344" s="44"/>
      <c r="L344" s="44"/>
      <c r="M344" s="44"/>
      <c r="N344" s="44"/>
      <c r="O344" s="44"/>
      <c r="P344" s="78"/>
      <c r="Q344" s="78"/>
      <c r="R344" s="78"/>
      <c r="S344" s="44"/>
      <c r="T344" s="44"/>
      <c r="U344" s="44"/>
      <c r="V344" s="44"/>
      <c r="W344" s="78"/>
      <c r="X344" s="44"/>
      <c r="Z344" s="276"/>
    </row>
    <row r="345" ht="14.25" customHeight="1">
      <c r="A345" s="44"/>
      <c r="B345" s="44"/>
      <c r="C345" s="44"/>
      <c r="D345" s="78"/>
      <c r="E345" s="78"/>
      <c r="F345" s="78"/>
      <c r="G345" s="44"/>
      <c r="H345" s="44"/>
      <c r="I345" s="44"/>
      <c r="J345" s="44"/>
      <c r="K345" s="44"/>
      <c r="L345" s="44"/>
      <c r="M345" s="44"/>
      <c r="N345" s="44"/>
      <c r="O345" s="44"/>
      <c r="P345" s="78"/>
      <c r="Q345" s="78"/>
      <c r="R345" s="78"/>
      <c r="S345" s="44"/>
      <c r="T345" s="44"/>
      <c r="U345" s="44"/>
      <c r="V345" s="44"/>
      <c r="W345" s="78"/>
      <c r="X345" s="44"/>
      <c r="Z345" s="276"/>
    </row>
    <row r="346" ht="14.25" customHeight="1">
      <c r="A346" s="44"/>
      <c r="B346" s="44"/>
      <c r="C346" s="44"/>
      <c r="D346" s="78"/>
      <c r="E346" s="78"/>
      <c r="F346" s="78"/>
      <c r="G346" s="44"/>
      <c r="H346" s="44"/>
      <c r="I346" s="44"/>
      <c r="J346" s="44"/>
      <c r="K346" s="44"/>
      <c r="L346" s="44"/>
      <c r="M346" s="44"/>
      <c r="N346" s="44"/>
      <c r="O346" s="44"/>
      <c r="P346" s="78"/>
      <c r="Q346" s="78"/>
      <c r="R346" s="78"/>
      <c r="S346" s="44"/>
      <c r="T346" s="44"/>
      <c r="U346" s="44"/>
      <c r="V346" s="44"/>
      <c r="W346" s="78"/>
      <c r="X346" s="44"/>
      <c r="Z346" s="276"/>
    </row>
    <row r="347" ht="14.25" customHeight="1">
      <c r="A347" s="44"/>
      <c r="B347" s="44"/>
      <c r="C347" s="44"/>
      <c r="D347" s="78"/>
      <c r="E347" s="78"/>
      <c r="F347" s="78"/>
      <c r="G347" s="44"/>
      <c r="H347" s="44"/>
      <c r="I347" s="44"/>
      <c r="J347" s="44"/>
      <c r="K347" s="44"/>
      <c r="L347" s="44"/>
      <c r="M347" s="44"/>
      <c r="N347" s="44"/>
      <c r="O347" s="44"/>
      <c r="P347" s="78"/>
      <c r="Q347" s="78"/>
      <c r="R347" s="78"/>
      <c r="S347" s="44"/>
      <c r="T347" s="44"/>
      <c r="U347" s="44"/>
      <c r="V347" s="44"/>
      <c r="W347" s="78"/>
      <c r="X347" s="44"/>
      <c r="Z347" s="276"/>
    </row>
    <row r="348" ht="14.25" customHeight="1">
      <c r="A348" s="44"/>
      <c r="B348" s="44"/>
      <c r="C348" s="44"/>
      <c r="D348" s="78"/>
      <c r="E348" s="78"/>
      <c r="F348" s="78"/>
      <c r="G348" s="44"/>
      <c r="H348" s="44"/>
      <c r="I348" s="44"/>
      <c r="J348" s="44"/>
      <c r="K348" s="44"/>
      <c r="L348" s="44"/>
      <c r="M348" s="44"/>
      <c r="N348" s="44"/>
      <c r="O348" s="44"/>
      <c r="P348" s="78"/>
      <c r="Q348" s="78"/>
      <c r="R348" s="78"/>
      <c r="S348" s="44"/>
      <c r="T348" s="44"/>
      <c r="U348" s="44"/>
      <c r="V348" s="44"/>
      <c r="W348" s="78"/>
      <c r="X348" s="44"/>
      <c r="Z348" s="276"/>
    </row>
    <row r="349" ht="14.25" customHeight="1">
      <c r="A349" s="44"/>
      <c r="B349" s="44"/>
      <c r="C349" s="44"/>
      <c r="D349" s="78"/>
      <c r="E349" s="78"/>
      <c r="F349" s="78"/>
      <c r="G349" s="44"/>
      <c r="H349" s="44"/>
      <c r="I349" s="44"/>
      <c r="J349" s="44"/>
      <c r="K349" s="44"/>
      <c r="L349" s="44"/>
      <c r="M349" s="44"/>
      <c r="N349" s="44"/>
      <c r="O349" s="44"/>
      <c r="P349" s="78"/>
      <c r="Q349" s="78"/>
      <c r="R349" s="78"/>
      <c r="S349" s="44"/>
      <c r="T349" s="44"/>
      <c r="U349" s="44"/>
      <c r="V349" s="44"/>
      <c r="W349" s="78"/>
      <c r="X349" s="44"/>
      <c r="Z349" s="276"/>
    </row>
    <row r="350" ht="14.25" customHeight="1">
      <c r="A350" s="44"/>
      <c r="B350" s="44"/>
      <c r="C350" s="44"/>
      <c r="D350" s="78"/>
      <c r="E350" s="78"/>
      <c r="F350" s="78"/>
      <c r="G350" s="44"/>
      <c r="H350" s="44"/>
      <c r="I350" s="44"/>
      <c r="J350" s="44"/>
      <c r="K350" s="44"/>
      <c r="L350" s="44"/>
      <c r="M350" s="44"/>
      <c r="N350" s="44"/>
      <c r="O350" s="44"/>
      <c r="P350" s="78"/>
      <c r="Q350" s="78"/>
      <c r="R350" s="78"/>
      <c r="S350" s="44"/>
      <c r="T350" s="44"/>
      <c r="U350" s="44"/>
      <c r="V350" s="44"/>
      <c r="W350" s="78"/>
      <c r="X350" s="44"/>
      <c r="Z350" s="276"/>
    </row>
    <row r="351" ht="14.25" customHeight="1">
      <c r="A351" s="44"/>
      <c r="B351" s="44"/>
      <c r="C351" s="44"/>
      <c r="D351" s="78"/>
      <c r="E351" s="78"/>
      <c r="F351" s="78"/>
      <c r="G351" s="44"/>
      <c r="H351" s="44"/>
      <c r="I351" s="44"/>
      <c r="J351" s="44"/>
      <c r="K351" s="44"/>
      <c r="L351" s="44"/>
      <c r="M351" s="44"/>
      <c r="N351" s="44"/>
      <c r="O351" s="44"/>
      <c r="P351" s="78"/>
      <c r="Q351" s="78"/>
      <c r="R351" s="78"/>
      <c r="S351" s="44"/>
      <c r="T351" s="44"/>
      <c r="U351" s="44"/>
      <c r="V351" s="44"/>
      <c r="W351" s="78"/>
      <c r="X351" s="44"/>
      <c r="Z351" s="276"/>
    </row>
    <row r="352" ht="14.25" customHeight="1">
      <c r="A352" s="44"/>
      <c r="B352" s="44"/>
      <c r="C352" s="44"/>
      <c r="D352" s="78"/>
      <c r="E352" s="78"/>
      <c r="F352" s="78"/>
      <c r="G352" s="44"/>
      <c r="H352" s="44"/>
      <c r="I352" s="44"/>
      <c r="J352" s="44"/>
      <c r="K352" s="44"/>
      <c r="L352" s="44"/>
      <c r="M352" s="44"/>
      <c r="N352" s="44"/>
      <c r="O352" s="44"/>
      <c r="P352" s="78"/>
      <c r="Q352" s="78"/>
      <c r="R352" s="78"/>
      <c r="S352" s="44"/>
      <c r="T352" s="44"/>
      <c r="U352" s="44"/>
      <c r="V352" s="44"/>
      <c r="W352" s="78"/>
      <c r="X352" s="44"/>
      <c r="Z352" s="276"/>
    </row>
    <row r="353" ht="14.25" customHeight="1">
      <c r="A353" s="44"/>
      <c r="B353" s="44"/>
      <c r="C353" s="44"/>
      <c r="D353" s="78"/>
      <c r="E353" s="78"/>
      <c r="F353" s="78"/>
      <c r="G353" s="44"/>
      <c r="H353" s="44"/>
      <c r="I353" s="44"/>
      <c r="J353" s="44"/>
      <c r="K353" s="44"/>
      <c r="L353" s="44"/>
      <c r="M353" s="44"/>
      <c r="N353" s="44"/>
      <c r="O353" s="44"/>
      <c r="P353" s="78"/>
      <c r="Q353" s="78"/>
      <c r="R353" s="78"/>
      <c r="S353" s="44"/>
      <c r="T353" s="44"/>
      <c r="U353" s="44"/>
      <c r="V353" s="44"/>
      <c r="W353" s="78"/>
      <c r="X353" s="44"/>
      <c r="Z353" s="276"/>
    </row>
    <row r="354" ht="14.25" customHeight="1">
      <c r="A354" s="44"/>
      <c r="B354" s="44"/>
      <c r="C354" s="44"/>
      <c r="D354" s="78"/>
      <c r="E354" s="78"/>
      <c r="F354" s="78"/>
      <c r="G354" s="44"/>
      <c r="H354" s="44"/>
      <c r="I354" s="44"/>
      <c r="J354" s="44"/>
      <c r="K354" s="44"/>
      <c r="L354" s="44"/>
      <c r="M354" s="44"/>
      <c r="N354" s="44"/>
      <c r="O354" s="44"/>
      <c r="P354" s="78"/>
      <c r="Q354" s="78"/>
      <c r="R354" s="78"/>
      <c r="S354" s="44"/>
      <c r="T354" s="44"/>
      <c r="U354" s="44"/>
      <c r="V354" s="44"/>
      <c r="W354" s="78"/>
      <c r="X354" s="44"/>
      <c r="Z354" s="276"/>
    </row>
    <row r="355" ht="14.25" customHeight="1">
      <c r="A355" s="44"/>
      <c r="B355" s="44"/>
      <c r="C355" s="44"/>
      <c r="D355" s="78"/>
      <c r="E355" s="78"/>
      <c r="F355" s="78"/>
      <c r="G355" s="44"/>
      <c r="H355" s="44"/>
      <c r="I355" s="44"/>
      <c r="J355" s="44"/>
      <c r="K355" s="44"/>
      <c r="L355" s="44"/>
      <c r="M355" s="44"/>
      <c r="N355" s="44"/>
      <c r="O355" s="44"/>
      <c r="P355" s="78"/>
      <c r="Q355" s="78"/>
      <c r="R355" s="78"/>
      <c r="S355" s="44"/>
      <c r="T355" s="44"/>
      <c r="U355" s="44"/>
      <c r="V355" s="44"/>
      <c r="W355" s="78"/>
      <c r="X355" s="44"/>
      <c r="Z355" s="276"/>
    </row>
    <row r="356" ht="14.25" customHeight="1">
      <c r="A356" s="44"/>
      <c r="B356" s="44"/>
      <c r="C356" s="44"/>
      <c r="D356" s="78"/>
      <c r="E356" s="78"/>
      <c r="F356" s="78"/>
      <c r="G356" s="44"/>
      <c r="H356" s="44"/>
      <c r="I356" s="44"/>
      <c r="J356" s="44"/>
      <c r="K356" s="44"/>
      <c r="L356" s="44"/>
      <c r="M356" s="44"/>
      <c r="N356" s="44"/>
      <c r="O356" s="44"/>
      <c r="P356" s="78"/>
      <c r="Q356" s="78"/>
      <c r="R356" s="78"/>
      <c r="S356" s="44"/>
      <c r="T356" s="44"/>
      <c r="U356" s="44"/>
      <c r="V356" s="44"/>
      <c r="W356" s="78"/>
      <c r="X356" s="44"/>
      <c r="Z356" s="276"/>
    </row>
    <row r="357" ht="14.25" customHeight="1">
      <c r="A357" s="44"/>
      <c r="B357" s="44"/>
      <c r="C357" s="44"/>
      <c r="D357" s="78"/>
      <c r="E357" s="78"/>
      <c r="F357" s="78"/>
      <c r="G357" s="44"/>
      <c r="H357" s="44"/>
      <c r="I357" s="44"/>
      <c r="J357" s="44"/>
      <c r="K357" s="44"/>
      <c r="L357" s="44"/>
      <c r="M357" s="44"/>
      <c r="N357" s="44"/>
      <c r="O357" s="44"/>
      <c r="P357" s="78"/>
      <c r="Q357" s="78"/>
      <c r="R357" s="78"/>
      <c r="S357" s="44"/>
      <c r="T357" s="44"/>
      <c r="U357" s="44"/>
      <c r="V357" s="44"/>
      <c r="W357" s="78"/>
      <c r="X357" s="44"/>
      <c r="Z357" s="276"/>
    </row>
    <row r="358" ht="14.25" customHeight="1">
      <c r="A358" s="44"/>
      <c r="B358" s="44"/>
      <c r="C358" s="44"/>
      <c r="D358" s="78"/>
      <c r="E358" s="78"/>
      <c r="F358" s="78"/>
      <c r="G358" s="44"/>
      <c r="H358" s="44"/>
      <c r="I358" s="44"/>
      <c r="J358" s="44"/>
      <c r="K358" s="44"/>
      <c r="L358" s="44"/>
      <c r="M358" s="44"/>
      <c r="N358" s="44"/>
      <c r="O358" s="44"/>
      <c r="P358" s="78"/>
      <c r="Q358" s="78"/>
      <c r="R358" s="78"/>
      <c r="S358" s="44"/>
      <c r="T358" s="44"/>
      <c r="U358" s="44"/>
      <c r="V358" s="44"/>
      <c r="W358" s="78"/>
      <c r="X358" s="44"/>
      <c r="Z358" s="276"/>
    </row>
    <row r="359" ht="14.25" customHeight="1">
      <c r="A359" s="44"/>
      <c r="B359" s="44"/>
      <c r="C359" s="44"/>
      <c r="D359" s="78"/>
      <c r="E359" s="78"/>
      <c r="F359" s="78"/>
      <c r="G359" s="44"/>
      <c r="H359" s="44"/>
      <c r="I359" s="44"/>
      <c r="J359" s="44"/>
      <c r="K359" s="44"/>
      <c r="L359" s="44"/>
      <c r="M359" s="44"/>
      <c r="N359" s="44"/>
      <c r="O359" s="44"/>
      <c r="P359" s="78"/>
      <c r="Q359" s="78"/>
      <c r="R359" s="78"/>
      <c r="S359" s="44"/>
      <c r="T359" s="44"/>
      <c r="U359" s="44"/>
      <c r="V359" s="44"/>
      <c r="W359" s="78"/>
      <c r="X359" s="44"/>
      <c r="Z359" s="276"/>
    </row>
    <row r="360" ht="14.25" customHeight="1">
      <c r="A360" s="44"/>
      <c r="B360" s="44"/>
      <c r="C360" s="44"/>
      <c r="D360" s="78"/>
      <c r="E360" s="78"/>
      <c r="F360" s="78"/>
      <c r="G360" s="44"/>
      <c r="H360" s="44"/>
      <c r="I360" s="44"/>
      <c r="J360" s="44"/>
      <c r="K360" s="44"/>
      <c r="L360" s="44"/>
      <c r="M360" s="44"/>
      <c r="N360" s="44"/>
      <c r="O360" s="44"/>
      <c r="P360" s="78"/>
      <c r="Q360" s="78"/>
      <c r="R360" s="78"/>
      <c r="S360" s="44"/>
      <c r="T360" s="44"/>
      <c r="U360" s="44"/>
      <c r="V360" s="44"/>
      <c r="W360" s="78"/>
      <c r="X360" s="44"/>
      <c r="Z360" s="276"/>
    </row>
    <row r="361" ht="14.25" customHeight="1">
      <c r="A361" s="44"/>
      <c r="B361" s="44"/>
      <c r="C361" s="44"/>
      <c r="D361" s="78"/>
      <c r="E361" s="78"/>
      <c r="F361" s="78"/>
      <c r="G361" s="44"/>
      <c r="H361" s="44"/>
      <c r="I361" s="44"/>
      <c r="J361" s="44"/>
      <c r="K361" s="44"/>
      <c r="L361" s="44"/>
      <c r="M361" s="44"/>
      <c r="N361" s="44"/>
      <c r="O361" s="44"/>
      <c r="P361" s="78"/>
      <c r="Q361" s="78"/>
      <c r="R361" s="78"/>
      <c r="S361" s="44"/>
      <c r="T361" s="44"/>
      <c r="U361" s="44"/>
      <c r="V361" s="44"/>
      <c r="W361" s="78"/>
      <c r="X361" s="44"/>
      <c r="Z361" s="276"/>
    </row>
    <row r="362" ht="14.25" customHeight="1">
      <c r="A362" s="44"/>
      <c r="B362" s="44"/>
      <c r="C362" s="44"/>
      <c r="D362" s="78"/>
      <c r="E362" s="78"/>
      <c r="F362" s="78"/>
      <c r="G362" s="44"/>
      <c r="H362" s="44"/>
      <c r="I362" s="44"/>
      <c r="J362" s="44"/>
      <c r="K362" s="44"/>
      <c r="L362" s="44"/>
      <c r="M362" s="44"/>
      <c r="N362" s="44"/>
      <c r="O362" s="44"/>
      <c r="P362" s="78"/>
      <c r="Q362" s="78"/>
      <c r="R362" s="78"/>
      <c r="S362" s="44"/>
      <c r="T362" s="44"/>
      <c r="U362" s="44"/>
      <c r="V362" s="44"/>
      <c r="W362" s="78"/>
      <c r="X362" s="44"/>
      <c r="Z362" s="276"/>
    </row>
    <row r="363" ht="14.25" customHeight="1">
      <c r="A363" s="44"/>
      <c r="B363" s="44"/>
      <c r="C363" s="44"/>
      <c r="D363" s="78"/>
      <c r="E363" s="78"/>
      <c r="F363" s="78"/>
      <c r="G363" s="44"/>
      <c r="H363" s="44"/>
      <c r="I363" s="44"/>
      <c r="J363" s="44"/>
      <c r="K363" s="44"/>
      <c r="L363" s="44"/>
      <c r="M363" s="44"/>
      <c r="N363" s="44"/>
      <c r="O363" s="44"/>
      <c r="P363" s="78"/>
      <c r="Q363" s="78"/>
      <c r="R363" s="78"/>
      <c r="S363" s="44"/>
      <c r="T363" s="44"/>
      <c r="U363" s="44"/>
      <c r="V363" s="44"/>
      <c r="W363" s="78"/>
      <c r="X363" s="44"/>
      <c r="Z363" s="276"/>
    </row>
    <row r="364" ht="14.25" customHeight="1">
      <c r="A364" s="44"/>
      <c r="B364" s="44"/>
      <c r="C364" s="44"/>
      <c r="D364" s="78"/>
      <c r="E364" s="78"/>
      <c r="F364" s="78"/>
      <c r="G364" s="44"/>
      <c r="H364" s="44"/>
      <c r="I364" s="44"/>
      <c r="J364" s="44"/>
      <c r="K364" s="44"/>
      <c r="L364" s="44"/>
      <c r="M364" s="44"/>
      <c r="N364" s="44"/>
      <c r="O364" s="44"/>
      <c r="P364" s="78"/>
      <c r="Q364" s="78"/>
      <c r="R364" s="78"/>
      <c r="S364" s="44"/>
      <c r="T364" s="44"/>
      <c r="U364" s="44"/>
      <c r="V364" s="44"/>
      <c r="W364" s="78"/>
      <c r="X364" s="44"/>
      <c r="Z364" s="276"/>
    </row>
    <row r="365" ht="14.25" customHeight="1">
      <c r="A365" s="44"/>
      <c r="B365" s="44"/>
      <c r="C365" s="44"/>
      <c r="D365" s="78"/>
      <c r="E365" s="78"/>
      <c r="F365" s="78"/>
      <c r="G365" s="44"/>
      <c r="H365" s="44"/>
      <c r="I365" s="44"/>
      <c r="J365" s="44"/>
      <c r="K365" s="44"/>
      <c r="L365" s="44"/>
      <c r="M365" s="44"/>
      <c r="N365" s="44"/>
      <c r="O365" s="44"/>
      <c r="P365" s="78"/>
      <c r="Q365" s="78"/>
      <c r="R365" s="78"/>
      <c r="S365" s="44"/>
      <c r="T365" s="44"/>
      <c r="U365" s="44"/>
      <c r="V365" s="44"/>
      <c r="W365" s="78"/>
      <c r="X365" s="44"/>
      <c r="Z365" s="276"/>
    </row>
    <row r="366" ht="14.25" customHeight="1">
      <c r="A366" s="44"/>
      <c r="B366" s="44"/>
      <c r="C366" s="44"/>
      <c r="D366" s="78"/>
      <c r="E366" s="78"/>
      <c r="F366" s="78"/>
      <c r="G366" s="44"/>
      <c r="H366" s="44"/>
      <c r="I366" s="44"/>
      <c r="J366" s="44"/>
      <c r="K366" s="44"/>
      <c r="L366" s="44"/>
      <c r="M366" s="44"/>
      <c r="N366" s="44"/>
      <c r="O366" s="44"/>
      <c r="P366" s="78"/>
      <c r="Q366" s="78"/>
      <c r="R366" s="78"/>
      <c r="S366" s="44"/>
      <c r="T366" s="44"/>
      <c r="U366" s="44"/>
      <c r="V366" s="44"/>
      <c r="W366" s="78"/>
      <c r="X366" s="44"/>
      <c r="Z366" s="276"/>
    </row>
    <row r="367" ht="14.25" customHeight="1">
      <c r="A367" s="44"/>
      <c r="B367" s="44"/>
      <c r="C367" s="44"/>
      <c r="D367" s="78"/>
      <c r="E367" s="78"/>
      <c r="F367" s="78"/>
      <c r="G367" s="44"/>
      <c r="H367" s="44"/>
      <c r="I367" s="44"/>
      <c r="J367" s="44"/>
      <c r="K367" s="44"/>
      <c r="L367" s="44"/>
      <c r="M367" s="44"/>
      <c r="N367" s="44"/>
      <c r="O367" s="44"/>
      <c r="P367" s="78"/>
      <c r="Q367" s="78"/>
      <c r="R367" s="78"/>
      <c r="S367" s="44"/>
      <c r="T367" s="44"/>
      <c r="U367" s="44"/>
      <c r="V367" s="44"/>
      <c r="W367" s="78"/>
      <c r="X367" s="44"/>
      <c r="Z367" s="276"/>
    </row>
    <row r="368" ht="14.25" customHeight="1">
      <c r="A368" s="44"/>
      <c r="B368" s="44"/>
      <c r="C368" s="44"/>
      <c r="D368" s="78"/>
      <c r="E368" s="78"/>
      <c r="F368" s="78"/>
      <c r="G368" s="44"/>
      <c r="H368" s="44"/>
      <c r="I368" s="44"/>
      <c r="J368" s="44"/>
      <c r="K368" s="44"/>
      <c r="L368" s="44"/>
      <c r="M368" s="44"/>
      <c r="N368" s="44"/>
      <c r="O368" s="44"/>
      <c r="P368" s="78"/>
      <c r="Q368" s="78"/>
      <c r="R368" s="78"/>
      <c r="S368" s="44"/>
      <c r="T368" s="44"/>
      <c r="U368" s="44"/>
      <c r="V368" s="44"/>
      <c r="W368" s="78"/>
      <c r="X368" s="44"/>
      <c r="Z368" s="276"/>
    </row>
    <row r="369" ht="14.25" customHeight="1">
      <c r="A369" s="44"/>
      <c r="B369" s="44"/>
      <c r="C369" s="44"/>
      <c r="D369" s="78"/>
      <c r="E369" s="78"/>
      <c r="F369" s="78"/>
      <c r="G369" s="44"/>
      <c r="H369" s="44"/>
      <c r="I369" s="44"/>
      <c r="J369" s="44"/>
      <c r="K369" s="44"/>
      <c r="L369" s="44"/>
      <c r="M369" s="44"/>
      <c r="N369" s="44"/>
      <c r="O369" s="44"/>
      <c r="P369" s="78"/>
      <c r="Q369" s="78"/>
      <c r="R369" s="78"/>
      <c r="S369" s="44"/>
      <c r="T369" s="44"/>
      <c r="U369" s="44"/>
      <c r="V369" s="44"/>
      <c r="W369" s="78"/>
      <c r="X369" s="44"/>
      <c r="Z369" s="276"/>
    </row>
    <row r="370" ht="14.25" customHeight="1">
      <c r="A370" s="44"/>
      <c r="B370" s="44"/>
      <c r="C370" s="44"/>
      <c r="D370" s="78"/>
      <c r="E370" s="78"/>
      <c r="F370" s="78"/>
      <c r="G370" s="44"/>
      <c r="H370" s="44"/>
      <c r="I370" s="44"/>
      <c r="J370" s="44"/>
      <c r="K370" s="44"/>
      <c r="L370" s="44"/>
      <c r="M370" s="44"/>
      <c r="N370" s="44"/>
      <c r="O370" s="44"/>
      <c r="P370" s="78"/>
      <c r="Q370" s="78"/>
      <c r="R370" s="78"/>
      <c r="S370" s="44"/>
      <c r="T370" s="44"/>
      <c r="U370" s="44"/>
      <c r="V370" s="44"/>
      <c r="W370" s="78"/>
      <c r="X370" s="44"/>
      <c r="Z370" s="276"/>
    </row>
    <row r="371" ht="14.25" customHeight="1">
      <c r="A371" s="44"/>
      <c r="B371" s="44"/>
      <c r="C371" s="44"/>
      <c r="D371" s="78"/>
      <c r="E371" s="78"/>
      <c r="F371" s="78"/>
      <c r="G371" s="44"/>
      <c r="H371" s="44"/>
      <c r="I371" s="44"/>
      <c r="J371" s="44"/>
      <c r="K371" s="44"/>
      <c r="L371" s="44"/>
      <c r="M371" s="44"/>
      <c r="N371" s="44"/>
      <c r="O371" s="44"/>
      <c r="P371" s="78"/>
      <c r="Q371" s="78"/>
      <c r="R371" s="78"/>
      <c r="S371" s="44"/>
      <c r="T371" s="44"/>
      <c r="U371" s="44"/>
      <c r="V371" s="44"/>
      <c r="W371" s="78"/>
      <c r="X371" s="44"/>
      <c r="Z371" s="276"/>
    </row>
    <row r="372" ht="14.25" customHeight="1">
      <c r="A372" s="44"/>
      <c r="B372" s="44"/>
      <c r="C372" s="44"/>
      <c r="D372" s="78"/>
      <c r="E372" s="78"/>
      <c r="F372" s="78"/>
      <c r="G372" s="44"/>
      <c r="H372" s="44"/>
      <c r="I372" s="44"/>
      <c r="J372" s="44"/>
      <c r="K372" s="44"/>
      <c r="L372" s="44"/>
      <c r="M372" s="44"/>
      <c r="N372" s="44"/>
      <c r="O372" s="44"/>
      <c r="P372" s="78"/>
      <c r="Q372" s="78"/>
      <c r="R372" s="78"/>
      <c r="S372" s="44"/>
      <c r="T372" s="44"/>
      <c r="U372" s="44"/>
      <c r="V372" s="44"/>
      <c r="W372" s="78"/>
      <c r="X372" s="44"/>
      <c r="Z372" s="276"/>
    </row>
    <row r="373" ht="14.25" customHeight="1">
      <c r="A373" s="44"/>
      <c r="B373" s="44"/>
      <c r="C373" s="44"/>
      <c r="D373" s="78"/>
      <c r="E373" s="78"/>
      <c r="F373" s="78"/>
      <c r="G373" s="44"/>
      <c r="H373" s="44"/>
      <c r="I373" s="44"/>
      <c r="J373" s="44"/>
      <c r="K373" s="44"/>
      <c r="L373" s="44"/>
      <c r="M373" s="44"/>
      <c r="N373" s="44"/>
      <c r="O373" s="44"/>
      <c r="P373" s="78"/>
      <c r="Q373" s="78"/>
      <c r="R373" s="78"/>
      <c r="S373" s="44"/>
      <c r="T373" s="44"/>
      <c r="U373" s="44"/>
      <c r="V373" s="44"/>
      <c r="W373" s="78"/>
      <c r="X373" s="44"/>
      <c r="Z373" s="276"/>
    </row>
    <row r="374" ht="14.25" customHeight="1">
      <c r="A374" s="44"/>
      <c r="B374" s="44"/>
      <c r="C374" s="44"/>
      <c r="D374" s="78"/>
      <c r="E374" s="78"/>
      <c r="F374" s="78"/>
      <c r="G374" s="44"/>
      <c r="H374" s="44"/>
      <c r="I374" s="44"/>
      <c r="J374" s="44"/>
      <c r="K374" s="44"/>
      <c r="L374" s="44"/>
      <c r="M374" s="44"/>
      <c r="N374" s="44"/>
      <c r="O374" s="44"/>
      <c r="P374" s="78"/>
      <c r="Q374" s="78"/>
      <c r="R374" s="78"/>
      <c r="S374" s="44"/>
      <c r="T374" s="44"/>
      <c r="U374" s="44"/>
      <c r="V374" s="44"/>
      <c r="W374" s="78"/>
      <c r="X374" s="44"/>
      <c r="Z374" s="276"/>
    </row>
    <row r="375" ht="14.25" customHeight="1">
      <c r="A375" s="44"/>
      <c r="B375" s="44"/>
      <c r="C375" s="44"/>
      <c r="D375" s="78"/>
      <c r="E375" s="78"/>
      <c r="F375" s="78"/>
      <c r="G375" s="44"/>
      <c r="H375" s="44"/>
      <c r="I375" s="44"/>
      <c r="J375" s="44"/>
      <c r="K375" s="44"/>
      <c r="L375" s="44"/>
      <c r="M375" s="44"/>
      <c r="N375" s="44"/>
      <c r="O375" s="44"/>
      <c r="P375" s="78"/>
      <c r="Q375" s="78"/>
      <c r="R375" s="78"/>
      <c r="S375" s="44"/>
      <c r="T375" s="44"/>
      <c r="U375" s="44"/>
      <c r="V375" s="44"/>
      <c r="W375" s="78"/>
      <c r="X375" s="44"/>
      <c r="Z375" s="276"/>
    </row>
    <row r="376" ht="14.25" customHeight="1">
      <c r="A376" s="44"/>
      <c r="B376" s="44"/>
      <c r="C376" s="44"/>
      <c r="D376" s="78"/>
      <c r="E376" s="78"/>
      <c r="F376" s="78"/>
      <c r="G376" s="44"/>
      <c r="H376" s="44"/>
      <c r="I376" s="44"/>
      <c r="J376" s="44"/>
      <c r="K376" s="44"/>
      <c r="L376" s="44"/>
      <c r="M376" s="44"/>
      <c r="N376" s="44"/>
      <c r="O376" s="44"/>
      <c r="P376" s="78"/>
      <c r="Q376" s="78"/>
      <c r="R376" s="78"/>
      <c r="S376" s="44"/>
      <c r="T376" s="44"/>
      <c r="U376" s="44"/>
      <c r="V376" s="44"/>
      <c r="W376" s="78"/>
      <c r="X376" s="44"/>
      <c r="Z376" s="276"/>
    </row>
    <row r="377" ht="14.25" customHeight="1">
      <c r="A377" s="44"/>
      <c r="B377" s="44"/>
      <c r="C377" s="44"/>
      <c r="D377" s="78"/>
      <c r="E377" s="78"/>
      <c r="F377" s="78"/>
      <c r="G377" s="44"/>
      <c r="H377" s="44"/>
      <c r="I377" s="44"/>
      <c r="J377" s="44"/>
      <c r="K377" s="44"/>
      <c r="L377" s="44"/>
      <c r="M377" s="44"/>
      <c r="N377" s="44"/>
      <c r="O377" s="44"/>
      <c r="P377" s="78"/>
      <c r="Q377" s="78"/>
      <c r="R377" s="78"/>
      <c r="S377" s="44"/>
      <c r="T377" s="44"/>
      <c r="U377" s="44"/>
      <c r="V377" s="44"/>
      <c r="W377" s="78"/>
      <c r="X377" s="44"/>
      <c r="Z377" s="276"/>
    </row>
    <row r="378" ht="14.25" customHeight="1">
      <c r="A378" s="44"/>
      <c r="B378" s="44"/>
      <c r="C378" s="44"/>
      <c r="D378" s="78"/>
      <c r="E378" s="78"/>
      <c r="F378" s="78"/>
      <c r="G378" s="44"/>
      <c r="H378" s="44"/>
      <c r="I378" s="44"/>
      <c r="J378" s="44"/>
      <c r="K378" s="44"/>
      <c r="L378" s="44"/>
      <c r="M378" s="44"/>
      <c r="N378" s="44"/>
      <c r="O378" s="44"/>
      <c r="P378" s="78"/>
      <c r="Q378" s="78"/>
      <c r="R378" s="78"/>
      <c r="S378" s="44"/>
      <c r="T378" s="44"/>
      <c r="U378" s="44"/>
      <c r="V378" s="44"/>
      <c r="W378" s="78"/>
      <c r="X378" s="44"/>
      <c r="Z378" s="276"/>
    </row>
    <row r="379" ht="14.25" customHeight="1">
      <c r="A379" s="44"/>
      <c r="B379" s="44"/>
      <c r="C379" s="44"/>
      <c r="D379" s="78"/>
      <c r="E379" s="78"/>
      <c r="F379" s="78"/>
      <c r="G379" s="44"/>
      <c r="H379" s="44"/>
      <c r="I379" s="44"/>
      <c r="J379" s="44"/>
      <c r="K379" s="44"/>
      <c r="L379" s="44"/>
      <c r="M379" s="44"/>
      <c r="N379" s="44"/>
      <c r="O379" s="44"/>
      <c r="P379" s="78"/>
      <c r="Q379" s="78"/>
      <c r="R379" s="78"/>
      <c r="S379" s="44"/>
      <c r="T379" s="44"/>
      <c r="U379" s="44"/>
      <c r="V379" s="44"/>
      <c r="W379" s="78"/>
      <c r="X379" s="44"/>
      <c r="Z379" s="276"/>
    </row>
    <row r="380" ht="14.25" customHeight="1">
      <c r="A380" s="44"/>
      <c r="B380" s="44"/>
      <c r="C380" s="44"/>
      <c r="D380" s="78"/>
      <c r="E380" s="78"/>
      <c r="F380" s="78"/>
      <c r="G380" s="44"/>
      <c r="H380" s="44"/>
      <c r="I380" s="44"/>
      <c r="J380" s="44"/>
      <c r="K380" s="44"/>
      <c r="L380" s="44"/>
      <c r="M380" s="44"/>
      <c r="N380" s="44"/>
      <c r="O380" s="44"/>
      <c r="P380" s="78"/>
      <c r="Q380" s="78"/>
      <c r="R380" s="78"/>
      <c r="S380" s="44"/>
      <c r="T380" s="44"/>
      <c r="U380" s="44"/>
      <c r="V380" s="44"/>
      <c r="W380" s="78"/>
      <c r="X380" s="44"/>
      <c r="Z380" s="276"/>
    </row>
    <row r="381" ht="14.25" customHeight="1">
      <c r="A381" s="44"/>
      <c r="B381" s="44"/>
      <c r="C381" s="44"/>
      <c r="D381" s="78"/>
      <c r="E381" s="78"/>
      <c r="F381" s="78"/>
      <c r="G381" s="44"/>
      <c r="H381" s="44"/>
      <c r="I381" s="44"/>
      <c r="J381" s="44"/>
      <c r="K381" s="44"/>
      <c r="L381" s="44"/>
      <c r="M381" s="44"/>
      <c r="N381" s="44"/>
      <c r="O381" s="44"/>
      <c r="P381" s="78"/>
      <c r="Q381" s="78"/>
      <c r="R381" s="78"/>
      <c r="S381" s="44"/>
      <c r="T381" s="44"/>
      <c r="U381" s="44"/>
      <c r="V381" s="44"/>
      <c r="W381" s="78"/>
      <c r="X381" s="44"/>
      <c r="Z381" s="276"/>
    </row>
    <row r="382" ht="14.25" customHeight="1">
      <c r="A382" s="44"/>
      <c r="B382" s="44"/>
      <c r="C382" s="44"/>
      <c r="D382" s="78"/>
      <c r="E382" s="78"/>
      <c r="F382" s="78"/>
      <c r="G382" s="44"/>
      <c r="H382" s="44"/>
      <c r="I382" s="44"/>
      <c r="J382" s="44"/>
      <c r="K382" s="44"/>
      <c r="L382" s="44"/>
      <c r="M382" s="44"/>
      <c r="N382" s="44"/>
      <c r="O382" s="44"/>
      <c r="P382" s="78"/>
      <c r="Q382" s="78"/>
      <c r="R382" s="78"/>
      <c r="S382" s="44"/>
      <c r="T382" s="44"/>
      <c r="U382" s="44"/>
      <c r="V382" s="44"/>
      <c r="W382" s="78"/>
      <c r="X382" s="44"/>
      <c r="Z382" s="276"/>
    </row>
    <row r="383" ht="14.25" customHeight="1">
      <c r="A383" s="44"/>
      <c r="B383" s="44"/>
      <c r="C383" s="44"/>
      <c r="D383" s="78"/>
      <c r="E383" s="78"/>
      <c r="F383" s="78"/>
      <c r="G383" s="44"/>
      <c r="H383" s="44"/>
      <c r="I383" s="44"/>
      <c r="J383" s="44"/>
      <c r="K383" s="44"/>
      <c r="L383" s="44"/>
      <c r="M383" s="44"/>
      <c r="N383" s="44"/>
      <c r="O383" s="44"/>
      <c r="P383" s="78"/>
      <c r="Q383" s="78"/>
      <c r="R383" s="78"/>
      <c r="S383" s="44"/>
      <c r="T383" s="44"/>
      <c r="U383" s="44"/>
      <c r="V383" s="44"/>
      <c r="W383" s="78"/>
      <c r="X383" s="44"/>
      <c r="Z383" s="276"/>
    </row>
    <row r="384" ht="14.25" customHeight="1">
      <c r="A384" s="44"/>
      <c r="B384" s="44"/>
      <c r="C384" s="44"/>
      <c r="D384" s="78"/>
      <c r="E384" s="78"/>
      <c r="F384" s="78"/>
      <c r="G384" s="44"/>
      <c r="H384" s="44"/>
      <c r="I384" s="44"/>
      <c r="J384" s="44"/>
      <c r="K384" s="44"/>
      <c r="L384" s="44"/>
      <c r="M384" s="44"/>
      <c r="N384" s="44"/>
      <c r="O384" s="44"/>
      <c r="P384" s="78"/>
      <c r="Q384" s="78"/>
      <c r="R384" s="78"/>
      <c r="S384" s="44"/>
      <c r="T384" s="44"/>
      <c r="U384" s="44"/>
      <c r="V384" s="44"/>
      <c r="W384" s="78"/>
      <c r="X384" s="44"/>
      <c r="Z384" s="276"/>
    </row>
    <row r="385" ht="14.25" customHeight="1">
      <c r="A385" s="44"/>
      <c r="B385" s="44"/>
      <c r="C385" s="44"/>
      <c r="D385" s="78"/>
      <c r="E385" s="78"/>
      <c r="F385" s="78"/>
      <c r="G385" s="44"/>
      <c r="H385" s="44"/>
      <c r="I385" s="44"/>
      <c r="J385" s="44"/>
      <c r="K385" s="44"/>
      <c r="L385" s="44"/>
      <c r="M385" s="44"/>
      <c r="N385" s="44"/>
      <c r="O385" s="44"/>
      <c r="P385" s="78"/>
      <c r="Q385" s="78"/>
      <c r="R385" s="78"/>
      <c r="S385" s="44"/>
      <c r="T385" s="44"/>
      <c r="U385" s="44"/>
      <c r="V385" s="44"/>
      <c r="W385" s="78"/>
      <c r="X385" s="44"/>
      <c r="Z385" s="276"/>
    </row>
    <row r="386" ht="14.25" customHeight="1">
      <c r="A386" s="44"/>
      <c r="B386" s="44"/>
      <c r="C386" s="44"/>
      <c r="D386" s="78"/>
      <c r="E386" s="78"/>
      <c r="F386" s="78"/>
      <c r="G386" s="44"/>
      <c r="H386" s="44"/>
      <c r="I386" s="44"/>
      <c r="J386" s="44"/>
      <c r="K386" s="44"/>
      <c r="L386" s="44"/>
      <c r="M386" s="44"/>
      <c r="N386" s="44"/>
      <c r="O386" s="44"/>
      <c r="P386" s="78"/>
      <c r="Q386" s="78"/>
      <c r="R386" s="78"/>
      <c r="S386" s="44"/>
      <c r="T386" s="44"/>
      <c r="U386" s="44"/>
      <c r="V386" s="44"/>
      <c r="W386" s="78"/>
      <c r="X386" s="44"/>
      <c r="Z386" s="276"/>
    </row>
    <row r="387" ht="14.25" customHeight="1">
      <c r="A387" s="44"/>
      <c r="B387" s="44"/>
      <c r="C387" s="44"/>
      <c r="D387" s="78"/>
      <c r="E387" s="78"/>
      <c r="F387" s="78"/>
      <c r="G387" s="44"/>
      <c r="H387" s="44"/>
      <c r="I387" s="44"/>
      <c r="J387" s="44"/>
      <c r="K387" s="44"/>
      <c r="L387" s="44"/>
      <c r="M387" s="44"/>
      <c r="N387" s="44"/>
      <c r="O387" s="44"/>
      <c r="P387" s="78"/>
      <c r="Q387" s="78"/>
      <c r="R387" s="78"/>
      <c r="S387" s="44"/>
      <c r="T387" s="44"/>
      <c r="U387" s="44"/>
      <c r="V387" s="44"/>
      <c r="W387" s="78"/>
      <c r="X387" s="44"/>
      <c r="Z387" s="276"/>
    </row>
    <row r="388" ht="14.25" customHeight="1">
      <c r="A388" s="44"/>
      <c r="B388" s="44"/>
      <c r="C388" s="44"/>
      <c r="D388" s="78"/>
      <c r="E388" s="78"/>
      <c r="F388" s="78"/>
      <c r="G388" s="44"/>
      <c r="H388" s="44"/>
      <c r="I388" s="44"/>
      <c r="J388" s="44"/>
      <c r="K388" s="44"/>
      <c r="L388" s="44"/>
      <c r="M388" s="44"/>
      <c r="N388" s="44"/>
      <c r="O388" s="44"/>
      <c r="P388" s="78"/>
      <c r="Q388" s="78"/>
      <c r="R388" s="78"/>
      <c r="S388" s="44"/>
      <c r="T388" s="44"/>
      <c r="U388" s="44"/>
      <c r="V388" s="44"/>
      <c r="W388" s="78"/>
      <c r="X388" s="44"/>
      <c r="Z388" s="276"/>
    </row>
    <row r="389" ht="14.25" customHeight="1">
      <c r="A389" s="44"/>
      <c r="B389" s="44"/>
      <c r="C389" s="44"/>
      <c r="D389" s="78"/>
      <c r="E389" s="78"/>
      <c r="F389" s="78"/>
      <c r="G389" s="44"/>
      <c r="H389" s="44"/>
      <c r="I389" s="44"/>
      <c r="J389" s="44"/>
      <c r="K389" s="44"/>
      <c r="L389" s="44"/>
      <c r="M389" s="44"/>
      <c r="N389" s="44"/>
      <c r="O389" s="44"/>
      <c r="P389" s="78"/>
      <c r="Q389" s="78"/>
      <c r="R389" s="78"/>
      <c r="S389" s="44"/>
      <c r="T389" s="44"/>
      <c r="U389" s="44"/>
      <c r="V389" s="44"/>
      <c r="W389" s="78"/>
      <c r="X389" s="44"/>
      <c r="Z389" s="276"/>
    </row>
    <row r="390" ht="14.25" customHeight="1">
      <c r="A390" s="44"/>
      <c r="B390" s="44"/>
      <c r="C390" s="44"/>
      <c r="D390" s="78"/>
      <c r="E390" s="78"/>
      <c r="F390" s="78"/>
      <c r="G390" s="44"/>
      <c r="H390" s="44"/>
      <c r="I390" s="44"/>
      <c r="J390" s="44"/>
      <c r="K390" s="44"/>
      <c r="L390" s="44"/>
      <c r="M390" s="44"/>
      <c r="N390" s="44"/>
      <c r="O390" s="44"/>
      <c r="P390" s="78"/>
      <c r="Q390" s="78"/>
      <c r="R390" s="78"/>
      <c r="S390" s="44"/>
      <c r="T390" s="44"/>
      <c r="U390" s="44"/>
      <c r="V390" s="44"/>
      <c r="W390" s="78"/>
      <c r="X390" s="44"/>
      <c r="Z390" s="276"/>
    </row>
    <row r="391" ht="14.25" customHeight="1">
      <c r="A391" s="44"/>
      <c r="B391" s="44"/>
      <c r="C391" s="44"/>
      <c r="D391" s="78"/>
      <c r="E391" s="78"/>
      <c r="F391" s="78"/>
      <c r="G391" s="44"/>
      <c r="H391" s="44"/>
      <c r="I391" s="44"/>
      <c r="J391" s="44"/>
      <c r="K391" s="44"/>
      <c r="L391" s="44"/>
      <c r="M391" s="44"/>
      <c r="N391" s="44"/>
      <c r="O391" s="44"/>
      <c r="P391" s="78"/>
      <c r="Q391" s="78"/>
      <c r="R391" s="78"/>
      <c r="S391" s="44"/>
      <c r="T391" s="44"/>
      <c r="U391" s="44"/>
      <c r="V391" s="44"/>
      <c r="W391" s="78"/>
      <c r="X391" s="44"/>
      <c r="Z391" s="276"/>
    </row>
    <row r="392" ht="14.25" customHeight="1">
      <c r="A392" s="44"/>
      <c r="B392" s="44"/>
      <c r="C392" s="44"/>
      <c r="D392" s="78"/>
      <c r="E392" s="78"/>
      <c r="F392" s="78"/>
      <c r="G392" s="44"/>
      <c r="H392" s="44"/>
      <c r="I392" s="44"/>
      <c r="J392" s="44"/>
      <c r="K392" s="44"/>
      <c r="L392" s="44"/>
      <c r="M392" s="44"/>
      <c r="N392" s="44"/>
      <c r="O392" s="44"/>
      <c r="P392" s="78"/>
      <c r="Q392" s="78"/>
      <c r="R392" s="78"/>
      <c r="S392" s="44"/>
      <c r="T392" s="44"/>
      <c r="U392" s="44"/>
      <c r="V392" s="44"/>
      <c r="W392" s="78"/>
      <c r="X392" s="44"/>
      <c r="Z392" s="276"/>
    </row>
    <row r="393" ht="14.25" customHeight="1">
      <c r="A393" s="44"/>
      <c r="B393" s="44"/>
      <c r="C393" s="44"/>
      <c r="D393" s="78"/>
      <c r="E393" s="78"/>
      <c r="F393" s="78"/>
      <c r="G393" s="44"/>
      <c r="H393" s="44"/>
      <c r="I393" s="44"/>
      <c r="J393" s="44"/>
      <c r="K393" s="44"/>
      <c r="L393" s="44"/>
      <c r="M393" s="44"/>
      <c r="N393" s="44"/>
      <c r="O393" s="44"/>
      <c r="P393" s="78"/>
      <c r="Q393" s="78"/>
      <c r="R393" s="78"/>
      <c r="S393" s="44"/>
      <c r="T393" s="44"/>
      <c r="U393" s="44"/>
      <c r="V393" s="44"/>
      <c r="W393" s="78"/>
      <c r="X393" s="44"/>
      <c r="Z393" s="276"/>
    </row>
    <row r="394" ht="14.25" customHeight="1">
      <c r="A394" s="44"/>
      <c r="B394" s="44"/>
      <c r="C394" s="44"/>
      <c r="D394" s="78"/>
      <c r="E394" s="78"/>
      <c r="F394" s="78"/>
      <c r="G394" s="44"/>
      <c r="H394" s="44"/>
      <c r="I394" s="44"/>
      <c r="J394" s="44"/>
      <c r="K394" s="44"/>
      <c r="L394" s="44"/>
      <c r="M394" s="44"/>
      <c r="N394" s="44"/>
      <c r="O394" s="44"/>
      <c r="P394" s="78"/>
      <c r="Q394" s="78"/>
      <c r="R394" s="78"/>
      <c r="S394" s="44"/>
      <c r="T394" s="44"/>
      <c r="U394" s="44"/>
      <c r="V394" s="44"/>
      <c r="W394" s="78"/>
      <c r="X394" s="44"/>
      <c r="Z394" s="276"/>
    </row>
    <row r="395" ht="14.25" customHeight="1">
      <c r="A395" s="44"/>
      <c r="B395" s="44"/>
      <c r="C395" s="44"/>
      <c r="D395" s="78"/>
      <c r="E395" s="78"/>
      <c r="F395" s="78"/>
      <c r="G395" s="44"/>
      <c r="H395" s="44"/>
      <c r="I395" s="44"/>
      <c r="J395" s="44"/>
      <c r="K395" s="44"/>
      <c r="L395" s="44"/>
      <c r="M395" s="44"/>
      <c r="N395" s="44"/>
      <c r="O395" s="44"/>
      <c r="P395" s="78"/>
      <c r="Q395" s="78"/>
      <c r="R395" s="78"/>
      <c r="S395" s="44"/>
      <c r="T395" s="44"/>
      <c r="U395" s="44"/>
      <c r="V395" s="44"/>
      <c r="W395" s="78"/>
      <c r="X395" s="44"/>
      <c r="Z395" s="276"/>
    </row>
    <row r="396" ht="14.25" customHeight="1">
      <c r="A396" s="44"/>
      <c r="B396" s="44"/>
      <c r="C396" s="44"/>
      <c r="D396" s="78"/>
      <c r="E396" s="78"/>
      <c r="F396" s="78"/>
      <c r="G396" s="44"/>
      <c r="H396" s="44"/>
      <c r="I396" s="44"/>
      <c r="J396" s="44"/>
      <c r="K396" s="44"/>
      <c r="L396" s="44"/>
      <c r="M396" s="44"/>
      <c r="N396" s="44"/>
      <c r="O396" s="44"/>
      <c r="P396" s="78"/>
      <c r="Q396" s="78"/>
      <c r="R396" s="78"/>
      <c r="S396" s="44"/>
      <c r="T396" s="44"/>
      <c r="U396" s="44"/>
      <c r="V396" s="44"/>
      <c r="W396" s="78"/>
      <c r="X396" s="44"/>
      <c r="Z396" s="276"/>
    </row>
    <row r="397" ht="14.25" customHeight="1">
      <c r="A397" s="44"/>
      <c r="B397" s="44"/>
      <c r="C397" s="44"/>
      <c r="D397" s="78"/>
      <c r="E397" s="78"/>
      <c r="F397" s="78"/>
      <c r="G397" s="44"/>
      <c r="H397" s="44"/>
      <c r="I397" s="44"/>
      <c r="J397" s="44"/>
      <c r="K397" s="44"/>
      <c r="L397" s="44"/>
      <c r="M397" s="44"/>
      <c r="N397" s="44"/>
      <c r="O397" s="44"/>
      <c r="P397" s="78"/>
      <c r="Q397" s="78"/>
      <c r="R397" s="78"/>
      <c r="S397" s="44"/>
      <c r="T397" s="44"/>
      <c r="U397" s="44"/>
      <c r="V397" s="44"/>
      <c r="W397" s="78"/>
      <c r="X397" s="44"/>
      <c r="Z397" s="276"/>
    </row>
    <row r="398" ht="14.25" customHeight="1">
      <c r="A398" s="44"/>
      <c r="B398" s="44"/>
      <c r="C398" s="44"/>
      <c r="D398" s="78"/>
      <c r="E398" s="78"/>
      <c r="F398" s="78"/>
      <c r="G398" s="44"/>
      <c r="H398" s="44"/>
      <c r="I398" s="44"/>
      <c r="J398" s="44"/>
      <c r="K398" s="44"/>
      <c r="L398" s="44"/>
      <c r="M398" s="44"/>
      <c r="N398" s="44"/>
      <c r="O398" s="44"/>
      <c r="P398" s="78"/>
      <c r="Q398" s="78"/>
      <c r="R398" s="78"/>
      <c r="S398" s="44"/>
      <c r="T398" s="44"/>
      <c r="U398" s="44"/>
      <c r="V398" s="44"/>
      <c r="W398" s="78"/>
      <c r="X398" s="44"/>
      <c r="Z398" s="276"/>
    </row>
    <row r="399" ht="14.25" customHeight="1">
      <c r="A399" s="44"/>
      <c r="B399" s="44"/>
      <c r="C399" s="44"/>
      <c r="D399" s="78"/>
      <c r="E399" s="78"/>
      <c r="F399" s="78"/>
      <c r="G399" s="44"/>
      <c r="H399" s="44"/>
      <c r="I399" s="44"/>
      <c r="J399" s="44"/>
      <c r="K399" s="44"/>
      <c r="L399" s="44"/>
      <c r="M399" s="44"/>
      <c r="N399" s="44"/>
      <c r="O399" s="44"/>
      <c r="P399" s="78"/>
      <c r="Q399" s="78"/>
      <c r="R399" s="78"/>
      <c r="S399" s="44"/>
      <c r="T399" s="44"/>
      <c r="U399" s="44"/>
      <c r="V399" s="44"/>
      <c r="W399" s="78"/>
      <c r="X399" s="44"/>
      <c r="Z399" s="276"/>
    </row>
    <row r="400" ht="14.25" customHeight="1">
      <c r="A400" s="44"/>
      <c r="B400" s="44"/>
      <c r="C400" s="44"/>
      <c r="D400" s="78"/>
      <c r="E400" s="78"/>
      <c r="F400" s="78"/>
      <c r="G400" s="44"/>
      <c r="H400" s="44"/>
      <c r="I400" s="44"/>
      <c r="J400" s="44"/>
      <c r="K400" s="44"/>
      <c r="L400" s="44"/>
      <c r="M400" s="44"/>
      <c r="N400" s="44"/>
      <c r="O400" s="44"/>
      <c r="P400" s="78"/>
      <c r="Q400" s="78"/>
      <c r="R400" s="78"/>
      <c r="S400" s="44"/>
      <c r="T400" s="44"/>
      <c r="U400" s="44"/>
      <c r="V400" s="44"/>
      <c r="W400" s="78"/>
      <c r="X400" s="44"/>
      <c r="Z400" s="276"/>
    </row>
    <row r="401" ht="14.25" customHeight="1">
      <c r="A401" s="44"/>
      <c r="B401" s="44"/>
      <c r="C401" s="44"/>
      <c r="D401" s="78"/>
      <c r="E401" s="78"/>
      <c r="F401" s="78"/>
      <c r="G401" s="44"/>
      <c r="H401" s="44"/>
      <c r="I401" s="44"/>
      <c r="J401" s="44"/>
      <c r="K401" s="44"/>
      <c r="L401" s="44"/>
      <c r="M401" s="44"/>
      <c r="N401" s="44"/>
      <c r="O401" s="44"/>
      <c r="P401" s="78"/>
      <c r="Q401" s="78"/>
      <c r="R401" s="78"/>
      <c r="S401" s="44"/>
      <c r="T401" s="44"/>
      <c r="U401" s="44"/>
      <c r="V401" s="44"/>
      <c r="W401" s="78"/>
      <c r="X401" s="44"/>
      <c r="Z401" s="276"/>
    </row>
    <row r="402" ht="14.25" customHeight="1">
      <c r="A402" s="44"/>
      <c r="B402" s="44"/>
      <c r="C402" s="44"/>
      <c r="D402" s="78"/>
      <c r="E402" s="78"/>
      <c r="F402" s="78"/>
      <c r="G402" s="44"/>
      <c r="H402" s="44"/>
      <c r="I402" s="44"/>
      <c r="J402" s="44"/>
      <c r="K402" s="44"/>
      <c r="L402" s="44"/>
      <c r="M402" s="44"/>
      <c r="N402" s="44"/>
      <c r="O402" s="44"/>
      <c r="P402" s="78"/>
      <c r="Q402" s="78"/>
      <c r="R402" s="78"/>
      <c r="S402" s="44"/>
      <c r="T402" s="44"/>
      <c r="U402" s="44"/>
      <c r="V402" s="44"/>
      <c r="W402" s="78"/>
      <c r="X402" s="44"/>
      <c r="Z402" s="276"/>
    </row>
    <row r="403" ht="14.25" customHeight="1">
      <c r="A403" s="44"/>
      <c r="B403" s="44"/>
      <c r="C403" s="44"/>
      <c r="D403" s="78"/>
      <c r="E403" s="78"/>
      <c r="F403" s="78"/>
      <c r="G403" s="44"/>
      <c r="H403" s="44"/>
      <c r="I403" s="44"/>
      <c r="J403" s="44"/>
      <c r="K403" s="44"/>
      <c r="L403" s="44"/>
      <c r="M403" s="44"/>
      <c r="N403" s="44"/>
      <c r="O403" s="44"/>
      <c r="P403" s="78"/>
      <c r="Q403" s="78"/>
      <c r="R403" s="78"/>
      <c r="S403" s="44"/>
      <c r="T403" s="44"/>
      <c r="U403" s="44"/>
      <c r="V403" s="44"/>
      <c r="W403" s="78"/>
      <c r="X403" s="44"/>
      <c r="Z403" s="276"/>
    </row>
    <row r="404" ht="14.25" customHeight="1">
      <c r="A404" s="44"/>
      <c r="B404" s="44"/>
      <c r="C404" s="44"/>
      <c r="D404" s="78"/>
      <c r="E404" s="78"/>
      <c r="F404" s="78"/>
      <c r="G404" s="44"/>
      <c r="H404" s="44"/>
      <c r="I404" s="44"/>
      <c r="J404" s="44"/>
      <c r="K404" s="44"/>
      <c r="L404" s="44"/>
      <c r="M404" s="44"/>
      <c r="N404" s="44"/>
      <c r="O404" s="44"/>
      <c r="P404" s="78"/>
      <c r="Q404" s="78"/>
      <c r="R404" s="78"/>
      <c r="S404" s="44"/>
      <c r="T404" s="44"/>
      <c r="U404" s="44"/>
      <c r="V404" s="44"/>
      <c r="W404" s="78"/>
      <c r="X404" s="44"/>
      <c r="Z404" s="276"/>
    </row>
    <row r="405" ht="14.25" customHeight="1">
      <c r="A405" s="44"/>
      <c r="B405" s="44"/>
      <c r="C405" s="44"/>
      <c r="D405" s="78"/>
      <c r="E405" s="78"/>
      <c r="F405" s="78"/>
      <c r="G405" s="44"/>
      <c r="H405" s="44"/>
      <c r="I405" s="44"/>
      <c r="J405" s="44"/>
      <c r="K405" s="44"/>
      <c r="L405" s="44"/>
      <c r="M405" s="44"/>
      <c r="N405" s="44"/>
      <c r="O405" s="44"/>
      <c r="P405" s="78"/>
      <c r="Q405" s="78"/>
      <c r="R405" s="78"/>
      <c r="S405" s="44"/>
      <c r="T405" s="44"/>
      <c r="U405" s="44"/>
      <c r="V405" s="44"/>
      <c r="W405" s="78"/>
      <c r="X405" s="44"/>
      <c r="Z405" s="276"/>
    </row>
    <row r="406" ht="14.25" customHeight="1">
      <c r="A406" s="44"/>
      <c r="B406" s="44"/>
      <c r="C406" s="44"/>
      <c r="D406" s="78"/>
      <c r="E406" s="78"/>
      <c r="F406" s="78"/>
      <c r="G406" s="44"/>
      <c r="H406" s="44"/>
      <c r="I406" s="44"/>
      <c r="J406" s="44"/>
      <c r="K406" s="44"/>
      <c r="L406" s="44"/>
      <c r="M406" s="44"/>
      <c r="N406" s="44"/>
      <c r="O406" s="44"/>
      <c r="P406" s="78"/>
      <c r="Q406" s="78"/>
      <c r="R406" s="78"/>
      <c r="S406" s="44"/>
      <c r="T406" s="44"/>
      <c r="U406" s="44"/>
      <c r="V406" s="44"/>
      <c r="W406" s="78"/>
      <c r="X406" s="44"/>
      <c r="Z406" s="276"/>
    </row>
    <row r="407" ht="14.25" customHeight="1">
      <c r="A407" s="44"/>
      <c r="B407" s="44"/>
      <c r="C407" s="44"/>
      <c r="D407" s="78"/>
      <c r="E407" s="78"/>
      <c r="F407" s="78"/>
      <c r="G407" s="44"/>
      <c r="H407" s="44"/>
      <c r="I407" s="44"/>
      <c r="J407" s="44"/>
      <c r="K407" s="44"/>
      <c r="L407" s="44"/>
      <c r="M407" s="44"/>
      <c r="N407" s="44"/>
      <c r="O407" s="44"/>
      <c r="P407" s="78"/>
      <c r="Q407" s="78"/>
      <c r="R407" s="78"/>
      <c r="S407" s="44"/>
      <c r="T407" s="44"/>
      <c r="U407" s="44"/>
      <c r="V407" s="44"/>
      <c r="W407" s="78"/>
      <c r="X407" s="44"/>
      <c r="Z407" s="276"/>
    </row>
    <row r="408" ht="14.25" customHeight="1">
      <c r="A408" s="44"/>
      <c r="B408" s="44"/>
      <c r="C408" s="44"/>
      <c r="D408" s="78"/>
      <c r="E408" s="78"/>
      <c r="F408" s="78"/>
      <c r="G408" s="44"/>
      <c r="H408" s="44"/>
      <c r="I408" s="44"/>
      <c r="J408" s="44"/>
      <c r="K408" s="44"/>
      <c r="L408" s="44"/>
      <c r="M408" s="44"/>
      <c r="N408" s="44"/>
      <c r="O408" s="44"/>
      <c r="P408" s="78"/>
      <c r="Q408" s="78"/>
      <c r="R408" s="78"/>
      <c r="S408" s="44"/>
      <c r="T408" s="44"/>
      <c r="U408" s="44"/>
      <c r="V408" s="44"/>
      <c r="W408" s="78"/>
      <c r="X408" s="44"/>
      <c r="Z408" s="276"/>
    </row>
    <row r="409" ht="14.25" customHeight="1">
      <c r="A409" s="44"/>
      <c r="B409" s="44"/>
      <c r="C409" s="44"/>
      <c r="D409" s="78"/>
      <c r="E409" s="78"/>
      <c r="F409" s="78"/>
      <c r="G409" s="44"/>
      <c r="H409" s="44"/>
      <c r="I409" s="44"/>
      <c r="J409" s="44"/>
      <c r="K409" s="44"/>
      <c r="L409" s="44"/>
      <c r="M409" s="44"/>
      <c r="N409" s="44"/>
      <c r="O409" s="44"/>
      <c r="P409" s="78"/>
      <c r="Q409" s="78"/>
      <c r="R409" s="78"/>
      <c r="S409" s="44"/>
      <c r="T409" s="44"/>
      <c r="U409" s="44"/>
      <c r="V409" s="44"/>
      <c r="W409" s="78"/>
      <c r="X409" s="44"/>
      <c r="Z409" s="276"/>
    </row>
    <row r="410" ht="14.25" customHeight="1">
      <c r="A410" s="44"/>
      <c r="B410" s="44"/>
      <c r="C410" s="44"/>
      <c r="D410" s="78"/>
      <c r="E410" s="78"/>
      <c r="F410" s="78"/>
      <c r="G410" s="44"/>
      <c r="H410" s="44"/>
      <c r="I410" s="44"/>
      <c r="J410" s="44"/>
      <c r="K410" s="44"/>
      <c r="L410" s="44"/>
      <c r="M410" s="44"/>
      <c r="N410" s="44"/>
      <c r="O410" s="44"/>
      <c r="P410" s="78"/>
      <c r="Q410" s="78"/>
      <c r="R410" s="78"/>
      <c r="S410" s="44"/>
      <c r="T410" s="44"/>
      <c r="U410" s="44"/>
      <c r="V410" s="44"/>
      <c r="W410" s="78"/>
      <c r="X410" s="44"/>
      <c r="Z410" s="276"/>
    </row>
    <row r="411" ht="14.25" customHeight="1">
      <c r="A411" s="44"/>
      <c r="B411" s="44"/>
      <c r="C411" s="44"/>
      <c r="D411" s="78"/>
      <c r="E411" s="78"/>
      <c r="F411" s="78"/>
      <c r="G411" s="44"/>
      <c r="H411" s="44"/>
      <c r="I411" s="44"/>
      <c r="J411" s="44"/>
      <c r="K411" s="44"/>
      <c r="L411" s="44"/>
      <c r="M411" s="44"/>
      <c r="N411" s="44"/>
      <c r="O411" s="44"/>
      <c r="P411" s="78"/>
      <c r="Q411" s="78"/>
      <c r="R411" s="78"/>
      <c r="S411" s="44"/>
      <c r="T411" s="44"/>
      <c r="U411" s="44"/>
      <c r="V411" s="44"/>
      <c r="W411" s="78"/>
      <c r="X411" s="44"/>
      <c r="Z411" s="276"/>
    </row>
    <row r="412" ht="14.25" customHeight="1">
      <c r="A412" s="44"/>
      <c r="B412" s="44"/>
      <c r="C412" s="44"/>
      <c r="D412" s="78"/>
      <c r="E412" s="78"/>
      <c r="F412" s="78"/>
      <c r="G412" s="44"/>
      <c r="H412" s="44"/>
      <c r="I412" s="44"/>
      <c r="J412" s="44"/>
      <c r="K412" s="44"/>
      <c r="L412" s="44"/>
      <c r="M412" s="44"/>
      <c r="N412" s="44"/>
      <c r="O412" s="44"/>
      <c r="P412" s="78"/>
      <c r="Q412" s="78"/>
      <c r="R412" s="78"/>
      <c r="S412" s="44"/>
      <c r="T412" s="44"/>
      <c r="U412" s="44"/>
      <c r="V412" s="44"/>
      <c r="W412" s="78"/>
      <c r="X412" s="44"/>
      <c r="Z412" s="276"/>
    </row>
    <row r="413" ht="14.25" customHeight="1">
      <c r="A413" s="44"/>
      <c r="B413" s="44"/>
      <c r="C413" s="44"/>
      <c r="D413" s="78"/>
      <c r="E413" s="78"/>
      <c r="F413" s="78"/>
      <c r="G413" s="44"/>
      <c r="H413" s="44"/>
      <c r="I413" s="44"/>
      <c r="J413" s="44"/>
      <c r="K413" s="44"/>
      <c r="L413" s="44"/>
      <c r="M413" s="44"/>
      <c r="N413" s="44"/>
      <c r="O413" s="44"/>
      <c r="P413" s="78"/>
      <c r="Q413" s="78"/>
      <c r="R413" s="78"/>
      <c r="S413" s="44"/>
      <c r="T413" s="44"/>
      <c r="U413" s="44"/>
      <c r="V413" s="44"/>
      <c r="W413" s="78"/>
      <c r="X413" s="44"/>
      <c r="Z413" s="276"/>
    </row>
    <row r="414" ht="14.25" customHeight="1">
      <c r="A414" s="44"/>
      <c r="B414" s="44"/>
      <c r="C414" s="44"/>
      <c r="D414" s="78"/>
      <c r="E414" s="78"/>
      <c r="F414" s="78"/>
      <c r="G414" s="44"/>
      <c r="H414" s="44"/>
      <c r="I414" s="44"/>
      <c r="J414" s="44"/>
      <c r="K414" s="44"/>
      <c r="L414" s="44"/>
      <c r="M414" s="44"/>
      <c r="N414" s="44"/>
      <c r="O414" s="44"/>
      <c r="P414" s="78"/>
      <c r="Q414" s="78"/>
      <c r="R414" s="78"/>
      <c r="S414" s="44"/>
      <c r="T414" s="44"/>
      <c r="U414" s="44"/>
      <c r="V414" s="44"/>
      <c r="W414" s="78"/>
      <c r="X414" s="44"/>
      <c r="Z414" s="276"/>
    </row>
    <row r="415" ht="14.25" customHeight="1">
      <c r="A415" s="44"/>
      <c r="B415" s="44"/>
      <c r="C415" s="44"/>
      <c r="D415" s="78"/>
      <c r="E415" s="78"/>
      <c r="F415" s="78"/>
      <c r="G415" s="44"/>
      <c r="H415" s="44"/>
      <c r="I415" s="44"/>
      <c r="J415" s="44"/>
      <c r="K415" s="44"/>
      <c r="L415" s="44"/>
      <c r="M415" s="44"/>
      <c r="N415" s="44"/>
      <c r="O415" s="44"/>
      <c r="P415" s="78"/>
      <c r="Q415" s="78"/>
      <c r="R415" s="78"/>
      <c r="S415" s="44"/>
      <c r="T415" s="44"/>
      <c r="U415" s="44"/>
      <c r="V415" s="44"/>
      <c r="W415" s="78"/>
      <c r="X415" s="44"/>
      <c r="Z415" s="276"/>
    </row>
    <row r="416" ht="14.25" customHeight="1">
      <c r="A416" s="44"/>
      <c r="B416" s="44"/>
      <c r="C416" s="44"/>
      <c r="D416" s="78"/>
      <c r="E416" s="78"/>
      <c r="F416" s="78"/>
      <c r="G416" s="44"/>
      <c r="H416" s="44"/>
      <c r="I416" s="44"/>
      <c r="J416" s="44"/>
      <c r="K416" s="44"/>
      <c r="L416" s="44"/>
      <c r="M416" s="44"/>
      <c r="N416" s="44"/>
      <c r="O416" s="44"/>
      <c r="P416" s="78"/>
      <c r="Q416" s="78"/>
      <c r="R416" s="78"/>
      <c r="S416" s="44"/>
      <c r="T416" s="44"/>
      <c r="U416" s="44"/>
      <c r="V416" s="44"/>
      <c r="W416" s="78"/>
      <c r="X416" s="44"/>
      <c r="Z416" s="276"/>
    </row>
    <row r="417" ht="14.25" customHeight="1">
      <c r="A417" s="44"/>
      <c r="B417" s="44"/>
      <c r="C417" s="44"/>
      <c r="D417" s="78"/>
      <c r="E417" s="78"/>
      <c r="F417" s="78"/>
      <c r="G417" s="44"/>
      <c r="H417" s="44"/>
      <c r="I417" s="44"/>
      <c r="J417" s="44"/>
      <c r="K417" s="44"/>
      <c r="L417" s="44"/>
      <c r="M417" s="44"/>
      <c r="N417" s="44"/>
      <c r="O417" s="44"/>
      <c r="P417" s="78"/>
      <c r="Q417" s="78"/>
      <c r="R417" s="78"/>
      <c r="S417" s="44"/>
      <c r="T417" s="44"/>
      <c r="U417" s="44"/>
      <c r="V417" s="44"/>
      <c r="W417" s="78"/>
      <c r="X417" s="44"/>
      <c r="Z417" s="276"/>
    </row>
    <row r="418" ht="14.25" customHeight="1">
      <c r="A418" s="44"/>
      <c r="B418" s="44"/>
      <c r="C418" s="44"/>
      <c r="D418" s="78"/>
      <c r="E418" s="78"/>
      <c r="F418" s="78"/>
      <c r="G418" s="44"/>
      <c r="H418" s="44"/>
      <c r="I418" s="44"/>
      <c r="J418" s="44"/>
      <c r="K418" s="44"/>
      <c r="L418" s="44"/>
      <c r="M418" s="44"/>
      <c r="N418" s="44"/>
      <c r="O418" s="44"/>
      <c r="P418" s="78"/>
      <c r="Q418" s="78"/>
      <c r="R418" s="78"/>
      <c r="S418" s="44"/>
      <c r="T418" s="44"/>
      <c r="U418" s="44"/>
      <c r="V418" s="44"/>
      <c r="W418" s="78"/>
      <c r="X418" s="44"/>
      <c r="Z418" s="276"/>
    </row>
    <row r="419" ht="14.25" customHeight="1">
      <c r="A419" s="44"/>
      <c r="B419" s="44"/>
      <c r="C419" s="44"/>
      <c r="D419" s="78"/>
      <c r="E419" s="78"/>
      <c r="F419" s="78"/>
      <c r="G419" s="44"/>
      <c r="H419" s="44"/>
      <c r="I419" s="44"/>
      <c r="J419" s="44"/>
      <c r="K419" s="44"/>
      <c r="L419" s="44"/>
      <c r="M419" s="44"/>
      <c r="N419" s="44"/>
      <c r="O419" s="44"/>
      <c r="P419" s="78"/>
      <c r="Q419" s="78"/>
      <c r="R419" s="78"/>
      <c r="S419" s="44"/>
      <c r="T419" s="44"/>
      <c r="U419" s="44"/>
      <c r="V419" s="44"/>
      <c r="W419" s="78"/>
      <c r="X419" s="44"/>
      <c r="Z419" s="276"/>
    </row>
    <row r="420" ht="14.25" customHeight="1">
      <c r="A420" s="44"/>
      <c r="B420" s="44"/>
      <c r="C420" s="44"/>
      <c r="D420" s="78"/>
      <c r="E420" s="78"/>
      <c r="F420" s="78"/>
      <c r="G420" s="44"/>
      <c r="H420" s="44"/>
      <c r="I420" s="44"/>
      <c r="J420" s="44"/>
      <c r="K420" s="44"/>
      <c r="L420" s="44"/>
      <c r="M420" s="44"/>
      <c r="N420" s="44"/>
      <c r="O420" s="44"/>
      <c r="P420" s="78"/>
      <c r="Q420" s="78"/>
      <c r="R420" s="78"/>
      <c r="S420" s="44"/>
      <c r="T420" s="44"/>
      <c r="U420" s="44"/>
      <c r="V420" s="44"/>
      <c r="W420" s="78"/>
      <c r="X420" s="44"/>
      <c r="Z420" s="276"/>
    </row>
    <row r="421" ht="14.25" customHeight="1">
      <c r="A421" s="44"/>
      <c r="B421" s="44"/>
      <c r="C421" s="44"/>
      <c r="D421" s="78"/>
      <c r="E421" s="78"/>
      <c r="F421" s="78"/>
      <c r="G421" s="44"/>
      <c r="H421" s="44"/>
      <c r="I421" s="44"/>
      <c r="J421" s="44"/>
      <c r="K421" s="44"/>
      <c r="L421" s="44"/>
      <c r="M421" s="44"/>
      <c r="N421" s="44"/>
      <c r="O421" s="44"/>
      <c r="P421" s="78"/>
      <c r="Q421" s="78"/>
      <c r="R421" s="78"/>
      <c r="S421" s="44"/>
      <c r="T421" s="44"/>
      <c r="U421" s="44"/>
      <c r="V421" s="44"/>
      <c r="W421" s="78"/>
      <c r="X421" s="44"/>
      <c r="Z421" s="276"/>
    </row>
    <row r="422" ht="14.25" customHeight="1">
      <c r="A422" s="44"/>
      <c r="B422" s="44"/>
      <c r="C422" s="44"/>
      <c r="D422" s="78"/>
      <c r="E422" s="78"/>
      <c r="F422" s="78"/>
      <c r="G422" s="44"/>
      <c r="H422" s="44"/>
      <c r="I422" s="44"/>
      <c r="J422" s="44"/>
      <c r="K422" s="44"/>
      <c r="L422" s="44"/>
      <c r="M422" s="44"/>
      <c r="N422" s="44"/>
      <c r="O422" s="44"/>
      <c r="P422" s="78"/>
      <c r="Q422" s="78"/>
      <c r="R422" s="78"/>
      <c r="S422" s="44"/>
      <c r="T422" s="44"/>
      <c r="U422" s="44"/>
      <c r="V422" s="44"/>
      <c r="W422" s="78"/>
      <c r="X422" s="44"/>
      <c r="Z422" s="276"/>
    </row>
    <row r="423" ht="14.25" customHeight="1">
      <c r="A423" s="44"/>
      <c r="B423" s="44"/>
      <c r="C423" s="44"/>
      <c r="D423" s="78"/>
      <c r="E423" s="78"/>
      <c r="F423" s="78"/>
      <c r="G423" s="44"/>
      <c r="H423" s="44"/>
      <c r="I423" s="44"/>
      <c r="J423" s="44"/>
      <c r="K423" s="44"/>
      <c r="L423" s="44"/>
      <c r="M423" s="44"/>
      <c r="N423" s="44"/>
      <c r="O423" s="44"/>
      <c r="P423" s="78"/>
      <c r="Q423" s="78"/>
      <c r="R423" s="78"/>
      <c r="S423" s="44"/>
      <c r="T423" s="44"/>
      <c r="U423" s="44"/>
      <c r="V423" s="44"/>
      <c r="W423" s="78"/>
      <c r="X423" s="44"/>
      <c r="Z423" s="276"/>
    </row>
    <row r="424" ht="14.25" customHeight="1">
      <c r="A424" s="44"/>
      <c r="B424" s="44"/>
      <c r="C424" s="44"/>
      <c r="D424" s="78"/>
      <c r="E424" s="78"/>
      <c r="F424" s="78"/>
      <c r="G424" s="44"/>
      <c r="H424" s="44"/>
      <c r="I424" s="44"/>
      <c r="J424" s="44"/>
      <c r="K424" s="44"/>
      <c r="L424" s="44"/>
      <c r="M424" s="44"/>
      <c r="N424" s="44"/>
      <c r="O424" s="44"/>
      <c r="P424" s="78"/>
      <c r="Q424" s="78"/>
      <c r="R424" s="78"/>
      <c r="S424" s="44"/>
      <c r="T424" s="44"/>
      <c r="U424" s="44"/>
      <c r="V424" s="44"/>
      <c r="W424" s="78"/>
      <c r="X424" s="44"/>
      <c r="Z424" s="276"/>
    </row>
    <row r="425" ht="14.25" customHeight="1">
      <c r="A425" s="44"/>
      <c r="B425" s="44"/>
      <c r="C425" s="44"/>
      <c r="D425" s="78"/>
      <c r="E425" s="78"/>
      <c r="F425" s="78"/>
      <c r="G425" s="44"/>
      <c r="H425" s="44"/>
      <c r="I425" s="44"/>
      <c r="J425" s="44"/>
      <c r="K425" s="44"/>
      <c r="L425" s="44"/>
      <c r="M425" s="44"/>
      <c r="N425" s="44"/>
      <c r="O425" s="44"/>
      <c r="P425" s="78"/>
      <c r="Q425" s="78"/>
      <c r="R425" s="78"/>
      <c r="S425" s="44"/>
      <c r="T425" s="44"/>
      <c r="U425" s="44"/>
      <c r="V425" s="44"/>
      <c r="W425" s="78"/>
      <c r="X425" s="44"/>
      <c r="Z425" s="276"/>
    </row>
    <row r="426" ht="14.25" customHeight="1">
      <c r="A426" s="44"/>
      <c r="B426" s="44"/>
      <c r="C426" s="44"/>
      <c r="D426" s="78"/>
      <c r="E426" s="78"/>
      <c r="F426" s="78"/>
      <c r="G426" s="44"/>
      <c r="H426" s="44"/>
      <c r="I426" s="44"/>
      <c r="J426" s="44"/>
      <c r="K426" s="44"/>
      <c r="L426" s="44"/>
      <c r="M426" s="44"/>
      <c r="N426" s="44"/>
      <c r="O426" s="44"/>
      <c r="P426" s="78"/>
      <c r="Q426" s="78"/>
      <c r="R426" s="78"/>
      <c r="S426" s="44"/>
      <c r="T426" s="44"/>
      <c r="U426" s="44"/>
      <c r="V426" s="44"/>
      <c r="W426" s="78"/>
      <c r="X426" s="44"/>
      <c r="Z426" s="276"/>
    </row>
    <row r="427" ht="14.25" customHeight="1">
      <c r="A427" s="44"/>
      <c r="B427" s="44"/>
      <c r="C427" s="44"/>
      <c r="D427" s="78"/>
      <c r="E427" s="78"/>
      <c r="F427" s="78"/>
      <c r="G427" s="44"/>
      <c r="H427" s="44"/>
      <c r="I427" s="44"/>
      <c r="J427" s="44"/>
      <c r="K427" s="44"/>
      <c r="L427" s="44"/>
      <c r="M427" s="44"/>
      <c r="N427" s="44"/>
      <c r="O427" s="44"/>
      <c r="P427" s="78"/>
      <c r="Q427" s="78"/>
      <c r="R427" s="78"/>
      <c r="S427" s="44"/>
      <c r="T427" s="44"/>
      <c r="U427" s="44"/>
      <c r="V427" s="44"/>
      <c r="W427" s="78"/>
      <c r="X427" s="44"/>
      <c r="Z427" s="276"/>
    </row>
    <row r="428" ht="14.25" customHeight="1">
      <c r="A428" s="44"/>
      <c r="B428" s="44"/>
      <c r="C428" s="44"/>
      <c r="D428" s="78"/>
      <c r="E428" s="78"/>
      <c r="F428" s="78"/>
      <c r="G428" s="44"/>
      <c r="H428" s="44"/>
      <c r="I428" s="44"/>
      <c r="J428" s="44"/>
      <c r="K428" s="44"/>
      <c r="L428" s="44"/>
      <c r="M428" s="44"/>
      <c r="N428" s="44"/>
      <c r="O428" s="44"/>
      <c r="P428" s="78"/>
      <c r="Q428" s="78"/>
      <c r="R428" s="78"/>
      <c r="S428" s="44"/>
      <c r="T428" s="44"/>
      <c r="U428" s="44"/>
      <c r="V428" s="44"/>
      <c r="W428" s="78"/>
      <c r="X428" s="44"/>
      <c r="Z428" s="276"/>
    </row>
    <row r="429" ht="14.25" customHeight="1">
      <c r="A429" s="44"/>
      <c r="B429" s="44"/>
      <c r="C429" s="44"/>
      <c r="D429" s="78"/>
      <c r="E429" s="78"/>
      <c r="F429" s="78"/>
      <c r="G429" s="44"/>
      <c r="H429" s="44"/>
      <c r="I429" s="44"/>
      <c r="J429" s="44"/>
      <c r="K429" s="44"/>
      <c r="L429" s="44"/>
      <c r="M429" s="44"/>
      <c r="N429" s="44"/>
      <c r="O429" s="44"/>
      <c r="P429" s="78"/>
      <c r="Q429" s="78"/>
      <c r="R429" s="78"/>
      <c r="S429" s="44"/>
      <c r="T429" s="44"/>
      <c r="U429" s="44"/>
      <c r="V429" s="44"/>
      <c r="W429" s="78"/>
      <c r="X429" s="44"/>
      <c r="Z429" s="276"/>
    </row>
    <row r="430" ht="14.25" customHeight="1">
      <c r="A430" s="44"/>
      <c r="B430" s="44"/>
      <c r="C430" s="44"/>
      <c r="D430" s="78"/>
      <c r="E430" s="78"/>
      <c r="F430" s="78"/>
      <c r="G430" s="44"/>
      <c r="H430" s="44"/>
      <c r="I430" s="44"/>
      <c r="J430" s="44"/>
      <c r="K430" s="44"/>
      <c r="L430" s="44"/>
      <c r="M430" s="44"/>
      <c r="N430" s="44"/>
      <c r="O430" s="44"/>
      <c r="P430" s="78"/>
      <c r="Q430" s="78"/>
      <c r="R430" s="78"/>
      <c r="S430" s="44"/>
      <c r="T430" s="44"/>
      <c r="U430" s="44"/>
      <c r="V430" s="44"/>
      <c r="W430" s="78"/>
      <c r="X430" s="44"/>
      <c r="Z430" s="276"/>
    </row>
    <row r="431" ht="14.25" customHeight="1">
      <c r="A431" s="44"/>
      <c r="B431" s="44"/>
      <c r="C431" s="44"/>
      <c r="D431" s="78"/>
      <c r="E431" s="78"/>
      <c r="F431" s="78"/>
      <c r="G431" s="44"/>
      <c r="H431" s="44"/>
      <c r="I431" s="44"/>
      <c r="J431" s="44"/>
      <c r="K431" s="44"/>
      <c r="L431" s="44"/>
      <c r="M431" s="44"/>
      <c r="N431" s="44"/>
      <c r="O431" s="44"/>
      <c r="P431" s="78"/>
      <c r="Q431" s="78"/>
      <c r="R431" s="78"/>
      <c r="S431" s="44"/>
      <c r="T431" s="44"/>
      <c r="U431" s="44"/>
      <c r="V431" s="44"/>
      <c r="W431" s="78"/>
      <c r="X431" s="44"/>
      <c r="Z431" s="276"/>
    </row>
    <row r="432" ht="14.25" customHeight="1">
      <c r="A432" s="44"/>
      <c r="B432" s="44"/>
      <c r="C432" s="44"/>
      <c r="D432" s="78"/>
      <c r="E432" s="78"/>
      <c r="F432" s="78"/>
      <c r="G432" s="44"/>
      <c r="H432" s="44"/>
      <c r="I432" s="44"/>
      <c r="J432" s="44"/>
      <c r="K432" s="44"/>
      <c r="L432" s="44"/>
      <c r="M432" s="44"/>
      <c r="N432" s="44"/>
      <c r="O432" s="44"/>
      <c r="P432" s="78"/>
      <c r="Q432" s="78"/>
      <c r="R432" s="78"/>
      <c r="S432" s="44"/>
      <c r="T432" s="44"/>
      <c r="U432" s="44"/>
      <c r="V432" s="44"/>
      <c r="W432" s="78"/>
      <c r="X432" s="44"/>
      <c r="Z432" s="276"/>
    </row>
    <row r="433" ht="14.25" customHeight="1">
      <c r="A433" s="44"/>
      <c r="B433" s="44"/>
      <c r="C433" s="44"/>
      <c r="D433" s="78"/>
      <c r="E433" s="78"/>
      <c r="F433" s="78"/>
      <c r="G433" s="44"/>
      <c r="H433" s="44"/>
      <c r="I433" s="44"/>
      <c r="J433" s="44"/>
      <c r="K433" s="44"/>
      <c r="L433" s="44"/>
      <c r="M433" s="44"/>
      <c r="N433" s="44"/>
      <c r="O433" s="44"/>
      <c r="P433" s="78"/>
      <c r="Q433" s="78"/>
      <c r="R433" s="78"/>
      <c r="S433" s="44"/>
      <c r="T433" s="44"/>
      <c r="U433" s="44"/>
      <c r="V433" s="44"/>
      <c r="W433" s="78"/>
      <c r="X433" s="44"/>
      <c r="Z433" s="276"/>
    </row>
    <row r="434" ht="14.25" customHeight="1">
      <c r="A434" s="44"/>
      <c r="B434" s="44"/>
      <c r="C434" s="44"/>
      <c r="D434" s="78"/>
      <c r="E434" s="78"/>
      <c r="F434" s="78"/>
      <c r="G434" s="44"/>
      <c r="H434" s="44"/>
      <c r="I434" s="44"/>
      <c r="J434" s="44"/>
      <c r="K434" s="44"/>
      <c r="L434" s="44"/>
      <c r="M434" s="44"/>
      <c r="N434" s="44"/>
      <c r="O434" s="44"/>
      <c r="P434" s="78"/>
      <c r="Q434" s="78"/>
      <c r="R434" s="78"/>
      <c r="S434" s="44"/>
      <c r="T434" s="44"/>
      <c r="U434" s="44"/>
      <c r="V434" s="44"/>
      <c r="W434" s="78"/>
      <c r="X434" s="44"/>
      <c r="Z434" s="276"/>
    </row>
    <row r="435" ht="14.25" customHeight="1">
      <c r="A435" s="44"/>
      <c r="B435" s="44"/>
      <c r="C435" s="44"/>
      <c r="D435" s="78"/>
      <c r="E435" s="78"/>
      <c r="F435" s="78"/>
      <c r="G435" s="44"/>
      <c r="H435" s="44"/>
      <c r="I435" s="44"/>
      <c r="J435" s="44"/>
      <c r="K435" s="44"/>
      <c r="L435" s="44"/>
      <c r="M435" s="44"/>
      <c r="N435" s="44"/>
      <c r="O435" s="44"/>
      <c r="P435" s="78"/>
      <c r="Q435" s="78"/>
      <c r="R435" s="78"/>
      <c r="S435" s="44"/>
      <c r="T435" s="44"/>
      <c r="U435" s="44"/>
      <c r="V435" s="44"/>
      <c r="W435" s="78"/>
      <c r="X435" s="44"/>
      <c r="Z435" s="276"/>
    </row>
    <row r="436" ht="14.25" customHeight="1">
      <c r="A436" s="44"/>
      <c r="B436" s="44"/>
      <c r="C436" s="44"/>
      <c r="D436" s="78"/>
      <c r="E436" s="78"/>
      <c r="F436" s="78"/>
      <c r="G436" s="44"/>
      <c r="H436" s="44"/>
      <c r="I436" s="44"/>
      <c r="J436" s="44"/>
      <c r="K436" s="44"/>
      <c r="L436" s="44"/>
      <c r="M436" s="44"/>
      <c r="N436" s="44"/>
      <c r="O436" s="44"/>
      <c r="P436" s="78"/>
      <c r="Q436" s="78"/>
      <c r="R436" s="78"/>
      <c r="S436" s="44"/>
      <c r="T436" s="44"/>
      <c r="U436" s="44"/>
      <c r="V436" s="44"/>
      <c r="W436" s="78"/>
      <c r="X436" s="44"/>
      <c r="Z436" s="276"/>
    </row>
    <row r="437" ht="14.25" customHeight="1">
      <c r="A437" s="44"/>
      <c r="B437" s="44"/>
      <c r="C437" s="44"/>
      <c r="D437" s="78"/>
      <c r="E437" s="78"/>
      <c r="F437" s="78"/>
      <c r="G437" s="44"/>
      <c r="H437" s="44"/>
      <c r="I437" s="44"/>
      <c r="J437" s="44"/>
      <c r="K437" s="44"/>
      <c r="L437" s="44"/>
      <c r="M437" s="44"/>
      <c r="N437" s="44"/>
      <c r="O437" s="44"/>
      <c r="P437" s="78"/>
      <c r="Q437" s="78"/>
      <c r="R437" s="78"/>
      <c r="S437" s="44"/>
      <c r="T437" s="44"/>
      <c r="U437" s="44"/>
      <c r="V437" s="44"/>
      <c r="W437" s="78"/>
      <c r="X437" s="44"/>
      <c r="Z437" s="276"/>
    </row>
    <row r="438" ht="14.25" customHeight="1">
      <c r="A438" s="44"/>
      <c r="B438" s="44"/>
      <c r="C438" s="44"/>
      <c r="D438" s="78"/>
      <c r="E438" s="78"/>
      <c r="F438" s="78"/>
      <c r="G438" s="44"/>
      <c r="H438" s="44"/>
      <c r="I438" s="44"/>
      <c r="J438" s="44"/>
      <c r="K438" s="44"/>
      <c r="L438" s="44"/>
      <c r="M438" s="44"/>
      <c r="N438" s="44"/>
      <c r="O438" s="44"/>
      <c r="P438" s="78"/>
      <c r="Q438" s="78"/>
      <c r="R438" s="78"/>
      <c r="S438" s="44"/>
      <c r="T438" s="44"/>
      <c r="U438" s="44"/>
      <c r="V438" s="44"/>
      <c r="W438" s="78"/>
      <c r="X438" s="44"/>
      <c r="Z438" s="276"/>
    </row>
    <row r="439" ht="14.25" customHeight="1">
      <c r="A439" s="44"/>
      <c r="B439" s="44"/>
      <c r="C439" s="44"/>
      <c r="D439" s="78"/>
      <c r="E439" s="78"/>
      <c r="F439" s="78"/>
      <c r="G439" s="44"/>
      <c r="H439" s="44"/>
      <c r="I439" s="44"/>
      <c r="J439" s="44"/>
      <c r="K439" s="44"/>
      <c r="L439" s="44"/>
      <c r="M439" s="44"/>
      <c r="N439" s="44"/>
      <c r="O439" s="44"/>
      <c r="P439" s="78"/>
      <c r="Q439" s="78"/>
      <c r="R439" s="78"/>
      <c r="S439" s="44"/>
      <c r="T439" s="44"/>
      <c r="U439" s="44"/>
      <c r="V439" s="44"/>
      <c r="W439" s="78"/>
      <c r="X439" s="44"/>
      <c r="Z439" s="276"/>
    </row>
    <row r="440" ht="14.25" customHeight="1">
      <c r="A440" s="44"/>
      <c r="B440" s="44"/>
      <c r="C440" s="44"/>
      <c r="D440" s="78"/>
      <c r="E440" s="78"/>
      <c r="F440" s="78"/>
      <c r="G440" s="44"/>
      <c r="H440" s="44"/>
      <c r="I440" s="44"/>
      <c r="J440" s="44"/>
      <c r="K440" s="44"/>
      <c r="L440" s="44"/>
      <c r="M440" s="44"/>
      <c r="N440" s="44"/>
      <c r="O440" s="44"/>
      <c r="P440" s="78"/>
      <c r="Q440" s="78"/>
      <c r="R440" s="78"/>
      <c r="S440" s="44"/>
      <c r="T440" s="44"/>
      <c r="U440" s="44"/>
      <c r="V440" s="44"/>
      <c r="W440" s="78"/>
      <c r="X440" s="44"/>
      <c r="Z440" s="276"/>
    </row>
    <row r="441" ht="14.25" customHeight="1">
      <c r="A441" s="44"/>
      <c r="B441" s="44"/>
      <c r="C441" s="44"/>
      <c r="D441" s="78"/>
      <c r="E441" s="78"/>
      <c r="F441" s="78"/>
      <c r="G441" s="44"/>
      <c r="H441" s="44"/>
      <c r="I441" s="44"/>
      <c r="J441" s="44"/>
      <c r="K441" s="44"/>
      <c r="L441" s="44"/>
      <c r="M441" s="44"/>
      <c r="N441" s="44"/>
      <c r="O441" s="44"/>
      <c r="P441" s="78"/>
      <c r="Q441" s="78"/>
      <c r="R441" s="78"/>
      <c r="S441" s="44"/>
      <c r="T441" s="44"/>
      <c r="U441" s="44"/>
      <c r="V441" s="44"/>
      <c r="W441" s="78"/>
      <c r="X441" s="44"/>
      <c r="Z441" s="276"/>
    </row>
    <row r="442" ht="14.25" customHeight="1">
      <c r="A442" s="44"/>
      <c r="B442" s="44"/>
      <c r="C442" s="44"/>
      <c r="D442" s="78"/>
      <c r="E442" s="78"/>
      <c r="F442" s="78"/>
      <c r="G442" s="44"/>
      <c r="H442" s="44"/>
      <c r="I442" s="44"/>
      <c r="J442" s="44"/>
      <c r="K442" s="44"/>
      <c r="L442" s="44"/>
      <c r="M442" s="44"/>
      <c r="N442" s="44"/>
      <c r="O442" s="44"/>
      <c r="P442" s="78"/>
      <c r="Q442" s="78"/>
      <c r="R442" s="78"/>
      <c r="S442" s="44"/>
      <c r="T442" s="44"/>
      <c r="U442" s="44"/>
      <c r="V442" s="44"/>
      <c r="W442" s="78"/>
      <c r="X442" s="44"/>
      <c r="Z442" s="276"/>
    </row>
    <row r="443" ht="14.25" customHeight="1">
      <c r="A443" s="44"/>
      <c r="B443" s="44"/>
      <c r="C443" s="44"/>
      <c r="D443" s="78"/>
      <c r="E443" s="78"/>
      <c r="F443" s="78"/>
      <c r="G443" s="44"/>
      <c r="H443" s="44"/>
      <c r="I443" s="44"/>
      <c r="J443" s="44"/>
      <c r="K443" s="44"/>
      <c r="L443" s="44"/>
      <c r="M443" s="44"/>
      <c r="N443" s="44"/>
      <c r="O443" s="44"/>
      <c r="P443" s="78"/>
      <c r="Q443" s="78"/>
      <c r="R443" s="78"/>
      <c r="S443" s="44"/>
      <c r="T443" s="44"/>
      <c r="U443" s="44"/>
      <c r="V443" s="44"/>
      <c r="W443" s="78"/>
      <c r="X443" s="44"/>
      <c r="Z443" s="276"/>
    </row>
    <row r="444" ht="14.25" customHeight="1">
      <c r="A444" s="44"/>
      <c r="B444" s="44"/>
      <c r="C444" s="44"/>
      <c r="D444" s="78"/>
      <c r="E444" s="78"/>
      <c r="F444" s="78"/>
      <c r="G444" s="44"/>
      <c r="H444" s="44"/>
      <c r="I444" s="44"/>
      <c r="J444" s="44"/>
      <c r="K444" s="44"/>
      <c r="L444" s="44"/>
      <c r="M444" s="44"/>
      <c r="N444" s="44"/>
      <c r="O444" s="44"/>
      <c r="P444" s="78"/>
      <c r="Q444" s="78"/>
      <c r="R444" s="78"/>
      <c r="S444" s="44"/>
      <c r="T444" s="44"/>
      <c r="U444" s="44"/>
      <c r="V444" s="44"/>
      <c r="W444" s="78"/>
      <c r="X444" s="44"/>
      <c r="Z444" s="276"/>
    </row>
    <row r="445" ht="14.25" customHeight="1">
      <c r="A445" s="44"/>
      <c r="B445" s="44"/>
      <c r="C445" s="44"/>
      <c r="D445" s="78"/>
      <c r="E445" s="78"/>
      <c r="F445" s="78"/>
      <c r="G445" s="44"/>
      <c r="H445" s="44"/>
      <c r="I445" s="44"/>
      <c r="J445" s="44"/>
      <c r="K445" s="44"/>
      <c r="L445" s="44"/>
      <c r="M445" s="44"/>
      <c r="N445" s="44"/>
      <c r="O445" s="44"/>
      <c r="P445" s="78"/>
      <c r="Q445" s="78"/>
      <c r="R445" s="78"/>
      <c r="S445" s="44"/>
      <c r="T445" s="44"/>
      <c r="U445" s="44"/>
      <c r="V445" s="44"/>
      <c r="W445" s="78"/>
      <c r="X445" s="44"/>
      <c r="Z445" s="276"/>
    </row>
    <row r="446" ht="14.25" customHeight="1">
      <c r="A446" s="44"/>
      <c r="B446" s="44"/>
      <c r="C446" s="44"/>
      <c r="D446" s="78"/>
      <c r="E446" s="78"/>
      <c r="F446" s="78"/>
      <c r="G446" s="44"/>
      <c r="H446" s="44"/>
      <c r="I446" s="44"/>
      <c r="J446" s="44"/>
      <c r="K446" s="44"/>
      <c r="L446" s="44"/>
      <c r="M446" s="44"/>
      <c r="N446" s="44"/>
      <c r="O446" s="44"/>
      <c r="P446" s="78"/>
      <c r="Q446" s="78"/>
      <c r="R446" s="78"/>
      <c r="S446" s="44"/>
      <c r="T446" s="44"/>
      <c r="U446" s="44"/>
      <c r="V446" s="44"/>
      <c r="W446" s="78"/>
      <c r="X446" s="44"/>
      <c r="Z446" s="276"/>
    </row>
    <row r="447" ht="14.25" customHeight="1">
      <c r="A447" s="44"/>
      <c r="B447" s="44"/>
      <c r="C447" s="44"/>
      <c r="D447" s="78"/>
      <c r="E447" s="78"/>
      <c r="F447" s="78"/>
      <c r="G447" s="44"/>
      <c r="H447" s="44"/>
      <c r="I447" s="44"/>
      <c r="J447" s="44"/>
      <c r="K447" s="44"/>
      <c r="L447" s="44"/>
      <c r="M447" s="44"/>
      <c r="N447" s="44"/>
      <c r="O447" s="44"/>
      <c r="P447" s="78"/>
      <c r="Q447" s="78"/>
      <c r="R447" s="78"/>
      <c r="S447" s="44"/>
      <c r="T447" s="44"/>
      <c r="U447" s="44"/>
      <c r="V447" s="44"/>
      <c r="W447" s="78"/>
      <c r="X447" s="44"/>
      <c r="Z447" s="276"/>
    </row>
    <row r="448" ht="14.25" customHeight="1">
      <c r="A448" s="44"/>
      <c r="B448" s="44"/>
      <c r="C448" s="44"/>
      <c r="D448" s="78"/>
      <c r="E448" s="78"/>
      <c r="F448" s="78"/>
      <c r="G448" s="44"/>
      <c r="H448" s="44"/>
      <c r="I448" s="44"/>
      <c r="J448" s="44"/>
      <c r="K448" s="44"/>
      <c r="L448" s="44"/>
      <c r="M448" s="44"/>
      <c r="N448" s="44"/>
      <c r="O448" s="44"/>
      <c r="P448" s="78"/>
      <c r="Q448" s="78"/>
      <c r="R448" s="78"/>
      <c r="S448" s="44"/>
      <c r="T448" s="44"/>
      <c r="U448" s="44"/>
      <c r="V448" s="44"/>
      <c r="W448" s="78"/>
      <c r="X448" s="44"/>
      <c r="Z448" s="276"/>
    </row>
    <row r="449" ht="14.25" customHeight="1">
      <c r="A449" s="44"/>
      <c r="B449" s="44"/>
      <c r="C449" s="44"/>
      <c r="D449" s="78"/>
      <c r="E449" s="78"/>
      <c r="F449" s="78"/>
      <c r="G449" s="44"/>
      <c r="H449" s="44"/>
      <c r="I449" s="44"/>
      <c r="J449" s="44"/>
      <c r="K449" s="44"/>
      <c r="L449" s="44"/>
      <c r="M449" s="44"/>
      <c r="N449" s="44"/>
      <c r="O449" s="44"/>
      <c r="P449" s="78"/>
      <c r="Q449" s="78"/>
      <c r="R449" s="78"/>
      <c r="S449" s="44"/>
      <c r="T449" s="44"/>
      <c r="U449" s="44"/>
      <c r="V449" s="44"/>
      <c r="W449" s="78"/>
      <c r="X449" s="44"/>
      <c r="Z449" s="276"/>
    </row>
    <row r="450" ht="14.25" customHeight="1">
      <c r="A450" s="44"/>
      <c r="B450" s="44"/>
      <c r="C450" s="44"/>
      <c r="D450" s="78"/>
      <c r="E450" s="78"/>
      <c r="F450" s="78"/>
      <c r="G450" s="44"/>
      <c r="H450" s="44"/>
      <c r="I450" s="44"/>
      <c r="J450" s="44"/>
      <c r="K450" s="44"/>
      <c r="L450" s="44"/>
      <c r="M450" s="44"/>
      <c r="N450" s="44"/>
      <c r="O450" s="44"/>
      <c r="P450" s="78"/>
      <c r="Q450" s="78"/>
      <c r="R450" s="78"/>
      <c r="S450" s="44"/>
      <c r="T450" s="44"/>
      <c r="U450" s="44"/>
      <c r="V450" s="44"/>
      <c r="W450" s="78"/>
      <c r="X450" s="44"/>
      <c r="Z450" s="276"/>
    </row>
    <row r="451" ht="14.25" customHeight="1">
      <c r="A451" s="44"/>
      <c r="B451" s="44"/>
      <c r="C451" s="44"/>
      <c r="D451" s="78"/>
      <c r="E451" s="78"/>
      <c r="F451" s="78"/>
      <c r="G451" s="44"/>
      <c r="H451" s="44"/>
      <c r="I451" s="44"/>
      <c r="J451" s="44"/>
      <c r="K451" s="44"/>
      <c r="L451" s="44"/>
      <c r="M451" s="44"/>
      <c r="N451" s="44"/>
      <c r="O451" s="44"/>
      <c r="P451" s="78"/>
      <c r="Q451" s="78"/>
      <c r="R451" s="78"/>
      <c r="S451" s="44"/>
      <c r="T451" s="44"/>
      <c r="U451" s="44"/>
      <c r="V451" s="44"/>
      <c r="W451" s="78"/>
      <c r="X451" s="44"/>
      <c r="Z451" s="276"/>
    </row>
    <row r="452" ht="14.25" customHeight="1">
      <c r="A452" s="44"/>
      <c r="B452" s="44"/>
      <c r="C452" s="44"/>
      <c r="D452" s="78"/>
      <c r="E452" s="78"/>
      <c r="F452" s="78"/>
      <c r="G452" s="44"/>
      <c r="H452" s="44"/>
      <c r="I452" s="44"/>
      <c r="J452" s="44"/>
      <c r="K452" s="44"/>
      <c r="L452" s="44"/>
      <c r="M452" s="44"/>
      <c r="N452" s="44"/>
      <c r="O452" s="44"/>
      <c r="P452" s="78"/>
      <c r="Q452" s="78"/>
      <c r="R452" s="78"/>
      <c r="S452" s="44"/>
      <c r="T452" s="44"/>
      <c r="U452" s="44"/>
      <c r="V452" s="44"/>
      <c r="W452" s="78"/>
      <c r="X452" s="44"/>
      <c r="Z452" s="276"/>
    </row>
    <row r="453" ht="14.25" customHeight="1">
      <c r="A453" s="44"/>
      <c r="B453" s="44"/>
      <c r="C453" s="44"/>
      <c r="D453" s="78"/>
      <c r="E453" s="78"/>
      <c r="F453" s="78"/>
      <c r="G453" s="44"/>
      <c r="H453" s="44"/>
      <c r="I453" s="44"/>
      <c r="J453" s="44"/>
      <c r="K453" s="44"/>
      <c r="L453" s="44"/>
      <c r="M453" s="44"/>
      <c r="N453" s="44"/>
      <c r="O453" s="44"/>
      <c r="P453" s="78"/>
      <c r="Q453" s="78"/>
      <c r="R453" s="78"/>
      <c r="S453" s="44"/>
      <c r="T453" s="44"/>
      <c r="U453" s="44"/>
      <c r="V453" s="44"/>
      <c r="W453" s="78"/>
      <c r="X453" s="44"/>
      <c r="Z453" s="276"/>
    </row>
    <row r="454" ht="14.25" customHeight="1">
      <c r="A454" s="44"/>
      <c r="B454" s="44"/>
      <c r="C454" s="44"/>
      <c r="D454" s="78"/>
      <c r="E454" s="78"/>
      <c r="F454" s="78"/>
      <c r="G454" s="44"/>
      <c r="H454" s="44"/>
      <c r="I454" s="44"/>
      <c r="J454" s="44"/>
      <c r="K454" s="44"/>
      <c r="L454" s="44"/>
      <c r="M454" s="44"/>
      <c r="N454" s="44"/>
      <c r="O454" s="44"/>
      <c r="P454" s="78"/>
      <c r="Q454" s="78"/>
      <c r="R454" s="78"/>
      <c r="S454" s="44"/>
      <c r="T454" s="44"/>
      <c r="U454" s="44"/>
      <c r="V454" s="44"/>
      <c r="W454" s="78"/>
      <c r="X454" s="44"/>
      <c r="Z454" s="276"/>
    </row>
    <row r="455" ht="14.25" customHeight="1">
      <c r="A455" s="44"/>
      <c r="B455" s="44"/>
      <c r="C455" s="44"/>
      <c r="D455" s="78"/>
      <c r="E455" s="78"/>
      <c r="F455" s="78"/>
      <c r="G455" s="44"/>
      <c r="H455" s="44"/>
      <c r="I455" s="44"/>
      <c r="J455" s="44"/>
      <c r="K455" s="44"/>
      <c r="L455" s="44"/>
      <c r="M455" s="44"/>
      <c r="N455" s="44"/>
      <c r="O455" s="44"/>
      <c r="P455" s="78"/>
      <c r="Q455" s="78"/>
      <c r="R455" s="78"/>
      <c r="S455" s="44"/>
      <c r="T455" s="44"/>
      <c r="U455" s="44"/>
      <c r="V455" s="44"/>
      <c r="W455" s="78"/>
      <c r="X455" s="44"/>
      <c r="Z455" s="276"/>
    </row>
    <row r="456" ht="14.25" customHeight="1">
      <c r="A456" s="44"/>
      <c r="B456" s="44"/>
      <c r="C456" s="44"/>
      <c r="D456" s="78"/>
      <c r="E456" s="78"/>
      <c r="F456" s="78"/>
      <c r="G456" s="44"/>
      <c r="H456" s="44"/>
      <c r="I456" s="44"/>
      <c r="J456" s="44"/>
      <c r="K456" s="44"/>
      <c r="L456" s="44"/>
      <c r="M456" s="44"/>
      <c r="N456" s="44"/>
      <c r="O456" s="44"/>
      <c r="P456" s="78"/>
      <c r="Q456" s="78"/>
      <c r="R456" s="78"/>
      <c r="S456" s="44"/>
      <c r="T456" s="44"/>
      <c r="U456" s="44"/>
      <c r="V456" s="44"/>
      <c r="W456" s="78"/>
      <c r="X456" s="44"/>
      <c r="Z456" s="276"/>
    </row>
    <row r="457" ht="14.25" customHeight="1">
      <c r="A457" s="44"/>
      <c r="B457" s="44"/>
      <c r="C457" s="44"/>
      <c r="D457" s="78"/>
      <c r="E457" s="78"/>
      <c r="F457" s="78"/>
      <c r="G457" s="44"/>
      <c r="H457" s="44"/>
      <c r="I457" s="44"/>
      <c r="J457" s="44"/>
      <c r="K457" s="44"/>
      <c r="L457" s="44"/>
      <c r="M457" s="44"/>
      <c r="N457" s="44"/>
      <c r="O457" s="44"/>
      <c r="P457" s="78"/>
      <c r="Q457" s="78"/>
      <c r="R457" s="78"/>
      <c r="S457" s="44"/>
      <c r="T457" s="44"/>
      <c r="U457" s="44"/>
      <c r="V457" s="44"/>
      <c r="W457" s="78"/>
      <c r="X457" s="44"/>
      <c r="Z457" s="276"/>
    </row>
    <row r="458" ht="14.25" customHeight="1">
      <c r="A458" s="44"/>
      <c r="B458" s="44"/>
      <c r="C458" s="44"/>
      <c r="D458" s="78"/>
      <c r="E458" s="78"/>
      <c r="F458" s="78"/>
      <c r="G458" s="44"/>
      <c r="H458" s="44"/>
      <c r="I458" s="44"/>
      <c r="J458" s="44"/>
      <c r="K458" s="44"/>
      <c r="L458" s="44"/>
      <c r="M458" s="44"/>
      <c r="N458" s="44"/>
      <c r="O458" s="44"/>
      <c r="P458" s="78"/>
      <c r="Q458" s="78"/>
      <c r="R458" s="78"/>
      <c r="S458" s="44"/>
      <c r="T458" s="44"/>
      <c r="U458" s="44"/>
      <c r="V458" s="44"/>
      <c r="W458" s="78"/>
      <c r="X458" s="44"/>
      <c r="Z458" s="276"/>
    </row>
    <row r="459" ht="14.25" customHeight="1">
      <c r="A459" s="44"/>
      <c r="B459" s="44"/>
      <c r="C459" s="44"/>
      <c r="D459" s="78"/>
      <c r="E459" s="78"/>
      <c r="F459" s="78"/>
      <c r="G459" s="44"/>
      <c r="H459" s="44"/>
      <c r="I459" s="44"/>
      <c r="J459" s="44"/>
      <c r="K459" s="44"/>
      <c r="L459" s="44"/>
      <c r="M459" s="44"/>
      <c r="N459" s="44"/>
      <c r="O459" s="44"/>
      <c r="P459" s="78"/>
      <c r="Q459" s="78"/>
      <c r="R459" s="78"/>
      <c r="S459" s="44"/>
      <c r="T459" s="44"/>
      <c r="U459" s="44"/>
      <c r="V459" s="44"/>
      <c r="W459" s="78"/>
      <c r="X459" s="44"/>
      <c r="Z459" s="276"/>
    </row>
    <row r="460" ht="14.25" customHeight="1">
      <c r="A460" s="44"/>
      <c r="B460" s="44"/>
      <c r="C460" s="44"/>
      <c r="D460" s="78"/>
      <c r="E460" s="78"/>
      <c r="F460" s="78"/>
      <c r="G460" s="44"/>
      <c r="H460" s="44"/>
      <c r="I460" s="44"/>
      <c r="J460" s="44"/>
      <c r="K460" s="44"/>
      <c r="L460" s="44"/>
      <c r="M460" s="44"/>
      <c r="N460" s="44"/>
      <c r="O460" s="44"/>
      <c r="P460" s="78"/>
      <c r="Q460" s="78"/>
      <c r="R460" s="78"/>
      <c r="S460" s="44"/>
      <c r="T460" s="44"/>
      <c r="U460" s="44"/>
      <c r="V460" s="44"/>
      <c r="W460" s="78"/>
      <c r="X460" s="44"/>
      <c r="Z460" s="276"/>
    </row>
    <row r="461" ht="14.25" customHeight="1">
      <c r="A461" s="44"/>
      <c r="B461" s="44"/>
      <c r="C461" s="44"/>
      <c r="D461" s="78"/>
      <c r="E461" s="78"/>
      <c r="F461" s="78"/>
      <c r="G461" s="44"/>
      <c r="H461" s="44"/>
      <c r="I461" s="44"/>
      <c r="J461" s="44"/>
      <c r="K461" s="44"/>
      <c r="L461" s="44"/>
      <c r="M461" s="44"/>
      <c r="N461" s="44"/>
      <c r="O461" s="44"/>
      <c r="P461" s="78"/>
      <c r="Q461" s="78"/>
      <c r="R461" s="78"/>
      <c r="S461" s="44"/>
      <c r="T461" s="44"/>
      <c r="U461" s="44"/>
      <c r="V461" s="44"/>
      <c r="W461" s="78"/>
      <c r="X461" s="44"/>
      <c r="Z461" s="276"/>
    </row>
    <row r="462" ht="14.25" customHeight="1">
      <c r="A462" s="44"/>
      <c r="B462" s="44"/>
      <c r="C462" s="44"/>
      <c r="D462" s="78"/>
      <c r="E462" s="78"/>
      <c r="F462" s="78"/>
      <c r="G462" s="44"/>
      <c r="H462" s="44"/>
      <c r="I462" s="44"/>
      <c r="J462" s="44"/>
      <c r="K462" s="44"/>
      <c r="L462" s="44"/>
      <c r="M462" s="44"/>
      <c r="N462" s="44"/>
      <c r="O462" s="44"/>
      <c r="P462" s="78"/>
      <c r="Q462" s="78"/>
      <c r="R462" s="78"/>
      <c r="S462" s="44"/>
      <c r="T462" s="44"/>
      <c r="U462" s="44"/>
      <c r="V462" s="44"/>
      <c r="W462" s="78"/>
      <c r="X462" s="44"/>
      <c r="Z462" s="276"/>
    </row>
    <row r="463" ht="14.25" customHeight="1">
      <c r="A463" s="44"/>
      <c r="B463" s="44"/>
      <c r="C463" s="44"/>
      <c r="D463" s="78"/>
      <c r="E463" s="78"/>
      <c r="F463" s="78"/>
      <c r="G463" s="44"/>
      <c r="H463" s="44"/>
      <c r="I463" s="44"/>
      <c r="J463" s="44"/>
      <c r="K463" s="44"/>
      <c r="L463" s="44"/>
      <c r="M463" s="44"/>
      <c r="N463" s="44"/>
      <c r="O463" s="44"/>
      <c r="P463" s="78"/>
      <c r="Q463" s="78"/>
      <c r="R463" s="78"/>
      <c r="S463" s="44"/>
      <c r="T463" s="44"/>
      <c r="U463" s="44"/>
      <c r="V463" s="44"/>
      <c r="W463" s="78"/>
      <c r="X463" s="44"/>
      <c r="Z463" s="276"/>
    </row>
    <row r="464" ht="14.25" customHeight="1">
      <c r="A464" s="44"/>
      <c r="B464" s="44"/>
      <c r="C464" s="44"/>
      <c r="D464" s="78"/>
      <c r="E464" s="78"/>
      <c r="F464" s="78"/>
      <c r="G464" s="44"/>
      <c r="H464" s="44"/>
      <c r="I464" s="44"/>
      <c r="J464" s="44"/>
      <c r="K464" s="44"/>
      <c r="L464" s="44"/>
      <c r="M464" s="44"/>
      <c r="N464" s="44"/>
      <c r="O464" s="44"/>
      <c r="P464" s="78"/>
      <c r="Q464" s="78"/>
      <c r="R464" s="78"/>
      <c r="S464" s="44"/>
      <c r="T464" s="44"/>
      <c r="U464" s="44"/>
      <c r="V464" s="44"/>
      <c r="W464" s="78"/>
      <c r="X464" s="44"/>
      <c r="Z464" s="276"/>
    </row>
    <row r="465" ht="14.25" customHeight="1">
      <c r="A465" s="44"/>
      <c r="B465" s="44"/>
      <c r="C465" s="44"/>
      <c r="D465" s="78"/>
      <c r="E465" s="78"/>
      <c r="F465" s="78"/>
      <c r="G465" s="44"/>
      <c r="H465" s="44"/>
      <c r="I465" s="44"/>
      <c r="J465" s="44"/>
      <c r="K465" s="44"/>
      <c r="L465" s="44"/>
      <c r="M465" s="44"/>
      <c r="N465" s="44"/>
      <c r="O465" s="44"/>
      <c r="P465" s="78"/>
      <c r="Q465" s="78"/>
      <c r="R465" s="78"/>
      <c r="S465" s="44"/>
      <c r="T465" s="44"/>
      <c r="U465" s="44"/>
      <c r="V465" s="44"/>
      <c r="W465" s="78"/>
      <c r="X465" s="44"/>
      <c r="Z465" s="276"/>
    </row>
    <row r="466" ht="14.25" customHeight="1">
      <c r="A466" s="44"/>
      <c r="B466" s="44"/>
      <c r="C466" s="44"/>
      <c r="D466" s="78"/>
      <c r="E466" s="78"/>
      <c r="F466" s="78"/>
      <c r="G466" s="44"/>
      <c r="H466" s="44"/>
      <c r="I466" s="44"/>
      <c r="J466" s="44"/>
      <c r="K466" s="44"/>
      <c r="L466" s="44"/>
      <c r="M466" s="44"/>
      <c r="N466" s="44"/>
      <c r="O466" s="44"/>
      <c r="P466" s="78"/>
      <c r="Q466" s="78"/>
      <c r="R466" s="78"/>
      <c r="S466" s="44"/>
      <c r="T466" s="44"/>
      <c r="U466" s="44"/>
      <c r="V466" s="44"/>
      <c r="W466" s="78"/>
      <c r="X466" s="44"/>
      <c r="Z466" s="276"/>
    </row>
    <row r="467" ht="14.25" customHeight="1">
      <c r="A467" s="44"/>
      <c r="B467" s="44"/>
      <c r="C467" s="44"/>
      <c r="D467" s="78"/>
      <c r="E467" s="78"/>
      <c r="F467" s="78"/>
      <c r="G467" s="44"/>
      <c r="H467" s="44"/>
      <c r="I467" s="44"/>
      <c r="J467" s="44"/>
      <c r="K467" s="44"/>
      <c r="L467" s="44"/>
      <c r="M467" s="44"/>
      <c r="N467" s="44"/>
      <c r="O467" s="44"/>
      <c r="P467" s="78"/>
      <c r="Q467" s="78"/>
      <c r="R467" s="78"/>
      <c r="S467" s="44"/>
      <c r="T467" s="44"/>
      <c r="U467" s="44"/>
      <c r="V467" s="44"/>
      <c r="W467" s="78"/>
      <c r="X467" s="44"/>
      <c r="Z467" s="276"/>
    </row>
    <row r="468" ht="14.25" customHeight="1">
      <c r="A468" s="44"/>
      <c r="B468" s="44"/>
      <c r="C468" s="44"/>
      <c r="D468" s="78"/>
      <c r="E468" s="78"/>
      <c r="F468" s="78"/>
      <c r="G468" s="44"/>
      <c r="H468" s="44"/>
      <c r="I468" s="44"/>
      <c r="J468" s="44"/>
      <c r="K468" s="44"/>
      <c r="L468" s="44"/>
      <c r="M468" s="44"/>
      <c r="N468" s="44"/>
      <c r="O468" s="44"/>
      <c r="P468" s="78"/>
      <c r="Q468" s="78"/>
      <c r="R468" s="78"/>
      <c r="S468" s="44"/>
      <c r="T468" s="44"/>
      <c r="U468" s="44"/>
      <c r="V468" s="44"/>
      <c r="W468" s="78"/>
      <c r="X468" s="44"/>
      <c r="Z468" s="276"/>
    </row>
    <row r="469" ht="14.25" customHeight="1">
      <c r="A469" s="44"/>
      <c r="B469" s="44"/>
      <c r="C469" s="44"/>
      <c r="D469" s="78"/>
      <c r="E469" s="78"/>
      <c r="F469" s="78"/>
      <c r="G469" s="44"/>
      <c r="H469" s="44"/>
      <c r="I469" s="44"/>
      <c r="J469" s="44"/>
      <c r="K469" s="44"/>
      <c r="L469" s="44"/>
      <c r="M469" s="44"/>
      <c r="N469" s="44"/>
      <c r="O469" s="44"/>
      <c r="P469" s="78"/>
      <c r="Q469" s="78"/>
      <c r="R469" s="78"/>
      <c r="S469" s="44"/>
      <c r="T469" s="44"/>
      <c r="U469" s="44"/>
      <c r="V469" s="44"/>
      <c r="W469" s="78"/>
      <c r="X469" s="44"/>
      <c r="Z469" s="276"/>
    </row>
    <row r="470" ht="14.25" customHeight="1">
      <c r="A470" s="44"/>
      <c r="B470" s="44"/>
      <c r="C470" s="44"/>
      <c r="D470" s="78"/>
      <c r="E470" s="78"/>
      <c r="F470" s="78"/>
      <c r="G470" s="44"/>
      <c r="H470" s="44"/>
      <c r="I470" s="44"/>
      <c r="J470" s="44"/>
      <c r="K470" s="44"/>
      <c r="L470" s="44"/>
      <c r="M470" s="44"/>
      <c r="N470" s="44"/>
      <c r="O470" s="44"/>
      <c r="P470" s="78"/>
      <c r="Q470" s="78"/>
      <c r="R470" s="78"/>
      <c r="S470" s="44"/>
      <c r="T470" s="44"/>
      <c r="U470" s="44"/>
      <c r="V470" s="44"/>
      <c r="W470" s="78"/>
      <c r="X470" s="44"/>
      <c r="Z470" s="276"/>
    </row>
    <row r="471" ht="14.25" customHeight="1">
      <c r="A471" s="44"/>
      <c r="B471" s="44"/>
      <c r="C471" s="44"/>
      <c r="D471" s="78"/>
      <c r="E471" s="78"/>
      <c r="F471" s="78"/>
      <c r="G471" s="44"/>
      <c r="H471" s="44"/>
      <c r="I471" s="44"/>
      <c r="J471" s="44"/>
      <c r="K471" s="44"/>
      <c r="L471" s="44"/>
      <c r="M471" s="44"/>
      <c r="N471" s="44"/>
      <c r="O471" s="44"/>
      <c r="P471" s="78"/>
      <c r="Q471" s="78"/>
      <c r="R471" s="78"/>
      <c r="S471" s="44"/>
      <c r="T471" s="44"/>
      <c r="U471" s="44"/>
      <c r="V471" s="44"/>
      <c r="W471" s="78"/>
      <c r="X471" s="44"/>
      <c r="Z471" s="276"/>
    </row>
    <row r="472" ht="14.25" customHeight="1">
      <c r="A472" s="44"/>
      <c r="B472" s="44"/>
      <c r="C472" s="44"/>
      <c r="D472" s="78"/>
      <c r="E472" s="78"/>
      <c r="F472" s="78"/>
      <c r="G472" s="44"/>
      <c r="H472" s="44"/>
      <c r="I472" s="44"/>
      <c r="J472" s="44"/>
      <c r="K472" s="44"/>
      <c r="L472" s="44"/>
      <c r="M472" s="44"/>
      <c r="N472" s="44"/>
      <c r="O472" s="44"/>
      <c r="P472" s="78"/>
      <c r="Q472" s="78"/>
      <c r="R472" s="78"/>
      <c r="S472" s="44"/>
      <c r="T472" s="44"/>
      <c r="U472" s="44"/>
      <c r="V472" s="44"/>
      <c r="W472" s="78"/>
      <c r="X472" s="44"/>
      <c r="Z472" s="276"/>
    </row>
    <row r="473" ht="14.25" customHeight="1">
      <c r="A473" s="44"/>
      <c r="B473" s="44"/>
      <c r="C473" s="44"/>
      <c r="D473" s="78"/>
      <c r="E473" s="78"/>
      <c r="F473" s="78"/>
      <c r="G473" s="44"/>
      <c r="H473" s="44"/>
      <c r="I473" s="44"/>
      <c r="J473" s="44"/>
      <c r="K473" s="44"/>
      <c r="L473" s="44"/>
      <c r="M473" s="44"/>
      <c r="N473" s="44"/>
      <c r="O473" s="44"/>
      <c r="P473" s="78"/>
      <c r="Q473" s="78"/>
      <c r="R473" s="78"/>
      <c r="S473" s="44"/>
      <c r="T473" s="44"/>
      <c r="U473" s="44"/>
      <c r="V473" s="44"/>
      <c r="W473" s="78"/>
      <c r="X473" s="44"/>
      <c r="Z473" s="276"/>
    </row>
    <row r="474" ht="14.25" customHeight="1">
      <c r="A474" s="44"/>
      <c r="B474" s="44"/>
      <c r="C474" s="44"/>
      <c r="D474" s="78"/>
      <c r="E474" s="78"/>
      <c r="F474" s="78"/>
      <c r="G474" s="44"/>
      <c r="H474" s="44"/>
      <c r="I474" s="44"/>
      <c r="J474" s="44"/>
      <c r="K474" s="44"/>
      <c r="L474" s="44"/>
      <c r="M474" s="44"/>
      <c r="N474" s="44"/>
      <c r="O474" s="44"/>
      <c r="P474" s="78"/>
      <c r="Q474" s="78"/>
      <c r="R474" s="78"/>
      <c r="S474" s="44"/>
      <c r="T474" s="44"/>
      <c r="U474" s="44"/>
      <c r="V474" s="44"/>
      <c r="W474" s="78"/>
      <c r="X474" s="44"/>
      <c r="Z474" s="276"/>
    </row>
    <row r="475" ht="14.25" customHeight="1">
      <c r="A475" s="44"/>
      <c r="B475" s="44"/>
      <c r="C475" s="44"/>
      <c r="D475" s="78"/>
      <c r="E475" s="78"/>
      <c r="F475" s="78"/>
      <c r="G475" s="44"/>
      <c r="H475" s="44"/>
      <c r="I475" s="44"/>
      <c r="J475" s="44"/>
      <c r="K475" s="44"/>
      <c r="L475" s="44"/>
      <c r="M475" s="44"/>
      <c r="N475" s="44"/>
      <c r="O475" s="44"/>
      <c r="P475" s="78"/>
      <c r="Q475" s="78"/>
      <c r="R475" s="78"/>
      <c r="S475" s="44"/>
      <c r="T475" s="44"/>
      <c r="U475" s="44"/>
      <c r="V475" s="44"/>
      <c r="W475" s="78"/>
      <c r="X475" s="44"/>
      <c r="Z475" s="276"/>
    </row>
    <row r="476" ht="14.25" customHeight="1">
      <c r="A476" s="44"/>
      <c r="B476" s="44"/>
      <c r="C476" s="44"/>
      <c r="D476" s="78"/>
      <c r="E476" s="78"/>
      <c r="F476" s="78"/>
      <c r="G476" s="44"/>
      <c r="H476" s="44"/>
      <c r="I476" s="44"/>
      <c r="J476" s="44"/>
      <c r="K476" s="44"/>
      <c r="L476" s="44"/>
      <c r="M476" s="44"/>
      <c r="N476" s="44"/>
      <c r="O476" s="44"/>
      <c r="P476" s="78"/>
      <c r="Q476" s="78"/>
      <c r="R476" s="78"/>
      <c r="S476" s="44"/>
      <c r="T476" s="44"/>
      <c r="U476" s="44"/>
      <c r="V476" s="44"/>
      <c r="W476" s="78"/>
      <c r="X476" s="44"/>
      <c r="Z476" s="276"/>
    </row>
    <row r="477" ht="14.25" customHeight="1">
      <c r="A477" s="44"/>
      <c r="B477" s="44"/>
      <c r="C477" s="44"/>
      <c r="D477" s="78"/>
      <c r="E477" s="78"/>
      <c r="F477" s="78"/>
      <c r="G477" s="44"/>
      <c r="H477" s="44"/>
      <c r="I477" s="44"/>
      <c r="J477" s="44"/>
      <c r="K477" s="44"/>
      <c r="L477" s="44"/>
      <c r="M477" s="44"/>
      <c r="N477" s="44"/>
      <c r="O477" s="44"/>
      <c r="P477" s="78"/>
      <c r="Q477" s="78"/>
      <c r="R477" s="78"/>
      <c r="S477" s="44"/>
      <c r="T477" s="44"/>
      <c r="U477" s="44"/>
      <c r="V477" s="44"/>
      <c r="W477" s="78"/>
      <c r="X477" s="44"/>
      <c r="Z477" s="276"/>
    </row>
    <row r="478" ht="14.25" customHeight="1">
      <c r="A478" s="44"/>
      <c r="B478" s="44"/>
      <c r="C478" s="44"/>
      <c r="D478" s="78"/>
      <c r="E478" s="78"/>
      <c r="F478" s="78"/>
      <c r="G478" s="44"/>
      <c r="H478" s="44"/>
      <c r="I478" s="44"/>
      <c r="J478" s="44"/>
      <c r="K478" s="44"/>
      <c r="L478" s="44"/>
      <c r="M478" s="44"/>
      <c r="N478" s="44"/>
      <c r="O478" s="44"/>
      <c r="P478" s="78"/>
      <c r="Q478" s="78"/>
      <c r="R478" s="78"/>
      <c r="S478" s="44"/>
      <c r="T478" s="44"/>
      <c r="U478" s="44"/>
      <c r="V478" s="44"/>
      <c r="W478" s="78"/>
      <c r="X478" s="44"/>
      <c r="Z478" s="276"/>
    </row>
    <row r="479" ht="14.25" customHeight="1">
      <c r="A479" s="44"/>
      <c r="B479" s="44"/>
      <c r="C479" s="44"/>
      <c r="D479" s="78"/>
      <c r="E479" s="78"/>
      <c r="F479" s="78"/>
      <c r="G479" s="44"/>
      <c r="H479" s="44"/>
      <c r="I479" s="44"/>
      <c r="J479" s="44"/>
      <c r="K479" s="44"/>
      <c r="L479" s="44"/>
      <c r="M479" s="44"/>
      <c r="N479" s="44"/>
      <c r="O479" s="44"/>
      <c r="P479" s="78"/>
      <c r="Q479" s="78"/>
      <c r="R479" s="78"/>
      <c r="S479" s="44"/>
      <c r="T479" s="44"/>
      <c r="U479" s="44"/>
      <c r="V479" s="44"/>
      <c r="W479" s="78"/>
      <c r="X479" s="44"/>
      <c r="Z479" s="276"/>
    </row>
    <row r="480" ht="14.25" customHeight="1">
      <c r="A480" s="44"/>
      <c r="B480" s="44"/>
      <c r="C480" s="44"/>
      <c r="D480" s="78"/>
      <c r="E480" s="78"/>
      <c r="F480" s="78"/>
      <c r="G480" s="44"/>
      <c r="H480" s="44"/>
      <c r="I480" s="44"/>
      <c r="J480" s="44"/>
      <c r="K480" s="44"/>
      <c r="L480" s="44"/>
      <c r="M480" s="44"/>
      <c r="N480" s="44"/>
      <c r="O480" s="44"/>
      <c r="P480" s="78"/>
      <c r="Q480" s="78"/>
      <c r="R480" s="78"/>
      <c r="S480" s="44"/>
      <c r="T480" s="44"/>
      <c r="U480" s="44"/>
      <c r="V480" s="44"/>
      <c r="W480" s="78"/>
      <c r="X480" s="44"/>
      <c r="Z480" s="276"/>
    </row>
    <row r="481" ht="14.25" customHeight="1">
      <c r="A481" s="44"/>
      <c r="B481" s="44"/>
      <c r="C481" s="44"/>
      <c r="D481" s="78"/>
      <c r="E481" s="78"/>
      <c r="F481" s="78"/>
      <c r="G481" s="44"/>
      <c r="H481" s="44"/>
      <c r="I481" s="44"/>
      <c r="J481" s="44"/>
      <c r="K481" s="44"/>
      <c r="L481" s="44"/>
      <c r="M481" s="44"/>
      <c r="N481" s="44"/>
      <c r="O481" s="44"/>
      <c r="P481" s="78"/>
      <c r="Q481" s="78"/>
      <c r="R481" s="78"/>
      <c r="S481" s="44"/>
      <c r="T481" s="44"/>
      <c r="U481" s="44"/>
      <c r="V481" s="44"/>
      <c r="W481" s="78"/>
      <c r="X481" s="44"/>
      <c r="Z481" s="276"/>
    </row>
    <row r="482" ht="14.25" customHeight="1">
      <c r="A482" s="44"/>
      <c r="B482" s="44"/>
      <c r="C482" s="44"/>
      <c r="D482" s="78"/>
      <c r="E482" s="78"/>
      <c r="F482" s="78"/>
      <c r="G482" s="44"/>
      <c r="H482" s="44"/>
      <c r="I482" s="44"/>
      <c r="J482" s="44"/>
      <c r="K482" s="44"/>
      <c r="L482" s="44"/>
      <c r="M482" s="44"/>
      <c r="N482" s="44"/>
      <c r="O482" s="44"/>
      <c r="P482" s="78"/>
      <c r="Q482" s="78"/>
      <c r="R482" s="78"/>
      <c r="S482" s="44"/>
      <c r="T482" s="44"/>
      <c r="U482" s="44"/>
      <c r="V482" s="44"/>
      <c r="W482" s="78"/>
      <c r="X482" s="44"/>
      <c r="Z482" s="276"/>
    </row>
    <row r="483" ht="14.25" customHeight="1">
      <c r="A483" s="44"/>
      <c r="B483" s="44"/>
      <c r="C483" s="44"/>
      <c r="D483" s="78"/>
      <c r="E483" s="78"/>
      <c r="F483" s="78"/>
      <c r="G483" s="44"/>
      <c r="H483" s="44"/>
      <c r="I483" s="44"/>
      <c r="J483" s="44"/>
      <c r="K483" s="44"/>
      <c r="L483" s="44"/>
      <c r="M483" s="44"/>
      <c r="N483" s="44"/>
      <c r="O483" s="44"/>
      <c r="P483" s="78"/>
      <c r="Q483" s="78"/>
      <c r="R483" s="78"/>
      <c r="S483" s="44"/>
      <c r="T483" s="44"/>
      <c r="U483" s="44"/>
      <c r="V483" s="44"/>
      <c r="W483" s="78"/>
      <c r="X483" s="44"/>
      <c r="Z483" s="276"/>
    </row>
    <row r="484" ht="14.25" customHeight="1">
      <c r="A484" s="44"/>
      <c r="B484" s="44"/>
      <c r="C484" s="44"/>
      <c r="D484" s="78"/>
      <c r="E484" s="78"/>
      <c r="F484" s="78"/>
      <c r="G484" s="44"/>
      <c r="H484" s="44"/>
      <c r="I484" s="44"/>
      <c r="J484" s="44"/>
      <c r="K484" s="44"/>
      <c r="L484" s="44"/>
      <c r="M484" s="44"/>
      <c r="N484" s="44"/>
      <c r="O484" s="44"/>
      <c r="P484" s="78"/>
      <c r="Q484" s="78"/>
      <c r="R484" s="78"/>
      <c r="S484" s="44"/>
      <c r="T484" s="44"/>
      <c r="U484" s="44"/>
      <c r="V484" s="44"/>
      <c r="W484" s="78"/>
      <c r="X484" s="44"/>
      <c r="Z484" s="276"/>
    </row>
    <row r="485" ht="14.25" customHeight="1">
      <c r="A485" s="44"/>
      <c r="B485" s="44"/>
      <c r="C485" s="44"/>
      <c r="D485" s="78"/>
      <c r="E485" s="78"/>
      <c r="F485" s="78"/>
      <c r="G485" s="44"/>
      <c r="H485" s="44"/>
      <c r="I485" s="44"/>
      <c r="J485" s="44"/>
      <c r="K485" s="44"/>
      <c r="L485" s="44"/>
      <c r="M485" s="44"/>
      <c r="N485" s="44"/>
      <c r="O485" s="44"/>
      <c r="P485" s="78"/>
      <c r="Q485" s="78"/>
      <c r="R485" s="78"/>
      <c r="S485" s="44"/>
      <c r="T485" s="44"/>
      <c r="U485" s="44"/>
      <c r="V485" s="44"/>
      <c r="W485" s="78"/>
      <c r="X485" s="44"/>
      <c r="Z485" s="276"/>
    </row>
    <row r="486" ht="14.25" customHeight="1">
      <c r="A486" s="44"/>
      <c r="B486" s="44"/>
      <c r="C486" s="44"/>
      <c r="D486" s="78"/>
      <c r="E486" s="78"/>
      <c r="F486" s="78"/>
      <c r="G486" s="44"/>
      <c r="H486" s="44"/>
      <c r="I486" s="44"/>
      <c r="J486" s="44"/>
      <c r="K486" s="44"/>
      <c r="L486" s="44"/>
      <c r="M486" s="44"/>
      <c r="N486" s="44"/>
      <c r="O486" s="44"/>
      <c r="P486" s="78"/>
      <c r="Q486" s="78"/>
      <c r="R486" s="78"/>
      <c r="S486" s="44"/>
      <c r="T486" s="44"/>
      <c r="U486" s="44"/>
      <c r="V486" s="44"/>
      <c r="W486" s="78"/>
      <c r="X486" s="44"/>
      <c r="Z486" s="276"/>
    </row>
    <row r="487" ht="14.25" customHeight="1">
      <c r="A487" s="44"/>
      <c r="B487" s="44"/>
      <c r="C487" s="44"/>
      <c r="D487" s="78"/>
      <c r="E487" s="78"/>
      <c r="F487" s="78"/>
      <c r="G487" s="44"/>
      <c r="H487" s="44"/>
      <c r="I487" s="44"/>
      <c r="J487" s="44"/>
      <c r="K487" s="44"/>
      <c r="L487" s="44"/>
      <c r="M487" s="44"/>
      <c r="N487" s="44"/>
      <c r="O487" s="44"/>
      <c r="P487" s="78"/>
      <c r="Q487" s="78"/>
      <c r="R487" s="78"/>
      <c r="S487" s="44"/>
      <c r="T487" s="44"/>
      <c r="U487" s="44"/>
      <c r="V487" s="44"/>
      <c r="W487" s="78"/>
      <c r="X487" s="44"/>
      <c r="Z487" s="276"/>
    </row>
    <row r="488" ht="14.25" customHeight="1">
      <c r="A488" s="44"/>
      <c r="B488" s="44"/>
      <c r="C488" s="44"/>
      <c r="D488" s="78"/>
      <c r="E488" s="78"/>
      <c r="F488" s="78"/>
      <c r="G488" s="44"/>
      <c r="H488" s="44"/>
      <c r="I488" s="44"/>
      <c r="J488" s="44"/>
      <c r="K488" s="44"/>
      <c r="L488" s="44"/>
      <c r="M488" s="44"/>
      <c r="N488" s="44"/>
      <c r="O488" s="44"/>
      <c r="P488" s="78"/>
      <c r="Q488" s="78"/>
      <c r="R488" s="78"/>
      <c r="S488" s="44"/>
      <c r="T488" s="44"/>
      <c r="U488" s="44"/>
      <c r="V488" s="44"/>
      <c r="W488" s="78"/>
      <c r="X488" s="44"/>
      <c r="Z488" s="276"/>
    </row>
    <row r="489" ht="14.25" customHeight="1">
      <c r="A489" s="44"/>
      <c r="B489" s="44"/>
      <c r="C489" s="44"/>
      <c r="D489" s="78"/>
      <c r="E489" s="78"/>
      <c r="F489" s="78"/>
      <c r="G489" s="44"/>
      <c r="H489" s="44"/>
      <c r="I489" s="44"/>
      <c r="J489" s="44"/>
      <c r="K489" s="44"/>
      <c r="L489" s="44"/>
      <c r="M489" s="44"/>
      <c r="N489" s="44"/>
      <c r="O489" s="44"/>
      <c r="P489" s="78"/>
      <c r="Q489" s="78"/>
      <c r="R489" s="78"/>
      <c r="S489" s="44"/>
      <c r="T489" s="44"/>
      <c r="U489" s="44"/>
      <c r="V489" s="44"/>
      <c r="W489" s="78"/>
      <c r="X489" s="44"/>
      <c r="Z489" s="276"/>
    </row>
    <row r="490" ht="14.25" customHeight="1">
      <c r="A490" s="44"/>
      <c r="B490" s="44"/>
      <c r="C490" s="44"/>
      <c r="D490" s="78"/>
      <c r="E490" s="78"/>
      <c r="F490" s="78"/>
      <c r="G490" s="44"/>
      <c r="H490" s="44"/>
      <c r="I490" s="44"/>
      <c r="J490" s="44"/>
      <c r="K490" s="44"/>
      <c r="L490" s="44"/>
      <c r="M490" s="44"/>
      <c r="N490" s="44"/>
      <c r="O490" s="44"/>
      <c r="P490" s="78"/>
      <c r="Q490" s="78"/>
      <c r="R490" s="78"/>
      <c r="S490" s="44"/>
      <c r="T490" s="44"/>
      <c r="U490" s="44"/>
      <c r="V490" s="44"/>
      <c r="W490" s="78"/>
      <c r="X490" s="44"/>
      <c r="Z490" s="276"/>
    </row>
    <row r="491" ht="14.25" customHeight="1">
      <c r="A491" s="44"/>
      <c r="B491" s="44"/>
      <c r="C491" s="44"/>
      <c r="D491" s="78"/>
      <c r="E491" s="78"/>
      <c r="F491" s="78"/>
      <c r="G491" s="44"/>
      <c r="H491" s="44"/>
      <c r="I491" s="44"/>
      <c r="J491" s="44"/>
      <c r="K491" s="44"/>
      <c r="L491" s="44"/>
      <c r="M491" s="44"/>
      <c r="N491" s="44"/>
      <c r="O491" s="44"/>
      <c r="P491" s="78"/>
      <c r="Q491" s="78"/>
      <c r="R491" s="78"/>
      <c r="S491" s="44"/>
      <c r="T491" s="44"/>
      <c r="U491" s="44"/>
      <c r="V491" s="44"/>
      <c r="W491" s="78"/>
      <c r="X491" s="44"/>
      <c r="Z491" s="276"/>
    </row>
    <row r="492" ht="14.25" customHeight="1">
      <c r="A492" s="44"/>
      <c r="B492" s="44"/>
      <c r="C492" s="44"/>
      <c r="D492" s="78"/>
      <c r="E492" s="78"/>
      <c r="F492" s="78"/>
      <c r="G492" s="44"/>
      <c r="H492" s="44"/>
      <c r="I492" s="44"/>
      <c r="J492" s="44"/>
      <c r="K492" s="44"/>
      <c r="L492" s="44"/>
      <c r="M492" s="44"/>
      <c r="N492" s="44"/>
      <c r="O492" s="44"/>
      <c r="P492" s="78"/>
      <c r="Q492" s="78"/>
      <c r="R492" s="78"/>
      <c r="S492" s="44"/>
      <c r="T492" s="44"/>
      <c r="U492" s="44"/>
      <c r="V492" s="44"/>
      <c r="W492" s="78"/>
      <c r="X492" s="44"/>
      <c r="Z492" s="276"/>
    </row>
    <row r="493" ht="14.25" customHeight="1">
      <c r="A493" s="44"/>
      <c r="B493" s="44"/>
      <c r="C493" s="44"/>
      <c r="D493" s="78"/>
      <c r="E493" s="78"/>
      <c r="F493" s="78"/>
      <c r="G493" s="44"/>
      <c r="H493" s="44"/>
      <c r="I493" s="44"/>
      <c r="J493" s="44"/>
      <c r="K493" s="44"/>
      <c r="L493" s="44"/>
      <c r="M493" s="44"/>
      <c r="N493" s="44"/>
      <c r="O493" s="44"/>
      <c r="P493" s="78"/>
      <c r="Q493" s="78"/>
      <c r="R493" s="78"/>
      <c r="S493" s="44"/>
      <c r="T493" s="44"/>
      <c r="U493" s="44"/>
      <c r="V493" s="44"/>
      <c r="W493" s="78"/>
      <c r="X493" s="44"/>
      <c r="Z493" s="276"/>
    </row>
    <row r="494" ht="14.25" customHeight="1">
      <c r="A494" s="44"/>
      <c r="B494" s="44"/>
      <c r="C494" s="44"/>
      <c r="D494" s="78"/>
      <c r="E494" s="78"/>
      <c r="F494" s="78"/>
      <c r="G494" s="44"/>
      <c r="H494" s="44"/>
      <c r="I494" s="44"/>
      <c r="J494" s="44"/>
      <c r="K494" s="44"/>
      <c r="L494" s="44"/>
      <c r="M494" s="44"/>
      <c r="N494" s="44"/>
      <c r="O494" s="44"/>
      <c r="P494" s="78"/>
      <c r="Q494" s="78"/>
      <c r="R494" s="78"/>
      <c r="S494" s="44"/>
      <c r="T494" s="44"/>
      <c r="U494" s="44"/>
      <c r="V494" s="44"/>
      <c r="W494" s="78"/>
      <c r="X494" s="44"/>
      <c r="Z494" s="276"/>
    </row>
    <row r="495" ht="14.25" customHeight="1">
      <c r="A495" s="44"/>
      <c r="B495" s="44"/>
      <c r="C495" s="44"/>
      <c r="D495" s="78"/>
      <c r="E495" s="78"/>
      <c r="F495" s="78"/>
      <c r="G495" s="44"/>
      <c r="H495" s="44"/>
      <c r="I495" s="44"/>
      <c r="J495" s="44"/>
      <c r="K495" s="44"/>
      <c r="L495" s="44"/>
      <c r="M495" s="44"/>
      <c r="N495" s="44"/>
      <c r="O495" s="44"/>
      <c r="P495" s="78"/>
      <c r="Q495" s="78"/>
      <c r="R495" s="78"/>
      <c r="S495" s="44"/>
      <c r="T495" s="44"/>
      <c r="U495" s="44"/>
      <c r="V495" s="44"/>
      <c r="W495" s="78"/>
      <c r="X495" s="44"/>
      <c r="Z495" s="276"/>
    </row>
    <row r="496" ht="14.25" customHeight="1">
      <c r="A496" s="44"/>
      <c r="B496" s="44"/>
      <c r="C496" s="44"/>
      <c r="D496" s="78"/>
      <c r="E496" s="78"/>
      <c r="F496" s="78"/>
      <c r="G496" s="44"/>
      <c r="H496" s="44"/>
      <c r="I496" s="44"/>
      <c r="J496" s="44"/>
      <c r="K496" s="44"/>
      <c r="L496" s="44"/>
      <c r="M496" s="44"/>
      <c r="N496" s="44"/>
      <c r="O496" s="44"/>
      <c r="P496" s="78"/>
      <c r="Q496" s="78"/>
      <c r="R496" s="78"/>
      <c r="S496" s="44"/>
      <c r="T496" s="44"/>
      <c r="U496" s="44"/>
      <c r="V496" s="44"/>
      <c r="W496" s="78"/>
      <c r="X496" s="44"/>
      <c r="Z496" s="276"/>
    </row>
    <row r="497" ht="14.25" customHeight="1">
      <c r="A497" s="44"/>
      <c r="B497" s="44"/>
      <c r="C497" s="44"/>
      <c r="D497" s="78"/>
      <c r="E497" s="78"/>
      <c r="F497" s="78"/>
      <c r="G497" s="44"/>
      <c r="H497" s="44"/>
      <c r="I497" s="44"/>
      <c r="J497" s="44"/>
      <c r="K497" s="44"/>
      <c r="L497" s="44"/>
      <c r="M497" s="44"/>
      <c r="N497" s="44"/>
      <c r="O497" s="44"/>
      <c r="P497" s="78"/>
      <c r="Q497" s="78"/>
      <c r="R497" s="78"/>
      <c r="S497" s="44"/>
      <c r="T497" s="44"/>
      <c r="U497" s="44"/>
      <c r="V497" s="44"/>
      <c r="W497" s="78"/>
      <c r="X497" s="44"/>
      <c r="Z497" s="276"/>
    </row>
    <row r="498" ht="14.25" customHeight="1">
      <c r="A498" s="44"/>
      <c r="B498" s="44"/>
      <c r="C498" s="44"/>
      <c r="D498" s="78"/>
      <c r="E498" s="78"/>
      <c r="F498" s="78"/>
      <c r="G498" s="44"/>
      <c r="H498" s="44"/>
      <c r="I498" s="44"/>
      <c r="J498" s="44"/>
      <c r="K498" s="44"/>
      <c r="L498" s="44"/>
      <c r="M498" s="44"/>
      <c r="N498" s="44"/>
      <c r="O498" s="44"/>
      <c r="P498" s="78"/>
      <c r="Q498" s="78"/>
      <c r="R498" s="78"/>
      <c r="S498" s="44"/>
      <c r="T498" s="44"/>
      <c r="U498" s="44"/>
      <c r="V498" s="44"/>
      <c r="W498" s="78"/>
      <c r="X498" s="44"/>
      <c r="Z498" s="276"/>
    </row>
    <row r="499" ht="14.25" customHeight="1">
      <c r="A499" s="44"/>
      <c r="B499" s="44"/>
      <c r="C499" s="44"/>
      <c r="D499" s="78"/>
      <c r="E499" s="78"/>
      <c r="F499" s="78"/>
      <c r="G499" s="44"/>
      <c r="H499" s="44"/>
      <c r="I499" s="44"/>
      <c r="J499" s="44"/>
      <c r="K499" s="44"/>
      <c r="L499" s="44"/>
      <c r="M499" s="44"/>
      <c r="N499" s="44"/>
      <c r="O499" s="44"/>
      <c r="P499" s="78"/>
      <c r="Q499" s="78"/>
      <c r="R499" s="78"/>
      <c r="S499" s="44"/>
      <c r="T499" s="44"/>
      <c r="U499" s="44"/>
      <c r="V499" s="44"/>
      <c r="W499" s="78"/>
      <c r="X499" s="44"/>
      <c r="Z499" s="276"/>
    </row>
    <row r="500" ht="14.25" customHeight="1">
      <c r="A500" s="44"/>
      <c r="B500" s="44"/>
      <c r="C500" s="44"/>
      <c r="D500" s="78"/>
      <c r="E500" s="78"/>
      <c r="F500" s="78"/>
      <c r="G500" s="44"/>
      <c r="H500" s="44"/>
      <c r="I500" s="44"/>
      <c r="J500" s="44"/>
      <c r="K500" s="44"/>
      <c r="L500" s="44"/>
      <c r="M500" s="44"/>
      <c r="N500" s="44"/>
      <c r="O500" s="44"/>
      <c r="P500" s="78"/>
      <c r="Q500" s="78"/>
      <c r="R500" s="78"/>
      <c r="S500" s="44"/>
      <c r="T500" s="44"/>
      <c r="U500" s="44"/>
      <c r="V500" s="44"/>
      <c r="W500" s="78"/>
      <c r="X500" s="44"/>
      <c r="Z500" s="276"/>
    </row>
    <row r="501" ht="14.25" customHeight="1">
      <c r="A501" s="44"/>
      <c r="B501" s="44"/>
      <c r="C501" s="44"/>
      <c r="D501" s="78"/>
      <c r="E501" s="78"/>
      <c r="F501" s="78"/>
      <c r="G501" s="44"/>
      <c r="H501" s="44"/>
      <c r="I501" s="44"/>
      <c r="J501" s="44"/>
      <c r="K501" s="44"/>
      <c r="L501" s="44"/>
      <c r="M501" s="44"/>
      <c r="N501" s="44"/>
      <c r="O501" s="44"/>
      <c r="P501" s="78"/>
      <c r="Q501" s="78"/>
      <c r="R501" s="78"/>
      <c r="S501" s="44"/>
      <c r="T501" s="44"/>
      <c r="U501" s="44"/>
      <c r="V501" s="44"/>
      <c r="W501" s="78"/>
      <c r="X501" s="44"/>
      <c r="Z501" s="276"/>
    </row>
    <row r="502" ht="14.25" customHeight="1">
      <c r="A502" s="44"/>
      <c r="B502" s="44"/>
      <c r="C502" s="44"/>
      <c r="D502" s="78"/>
      <c r="E502" s="78"/>
      <c r="F502" s="78"/>
      <c r="G502" s="44"/>
      <c r="H502" s="44"/>
      <c r="I502" s="44"/>
      <c r="J502" s="44"/>
      <c r="K502" s="44"/>
      <c r="L502" s="44"/>
      <c r="M502" s="44"/>
      <c r="N502" s="44"/>
      <c r="O502" s="44"/>
      <c r="P502" s="78"/>
      <c r="Q502" s="78"/>
      <c r="R502" s="78"/>
      <c r="S502" s="44"/>
      <c r="T502" s="44"/>
      <c r="U502" s="44"/>
      <c r="V502" s="44"/>
      <c r="W502" s="78"/>
      <c r="X502" s="44"/>
      <c r="Z502" s="276"/>
    </row>
    <row r="503" ht="14.25" customHeight="1">
      <c r="A503" s="44"/>
      <c r="B503" s="44"/>
      <c r="C503" s="44"/>
      <c r="D503" s="78"/>
      <c r="E503" s="78"/>
      <c r="F503" s="78"/>
      <c r="G503" s="44"/>
      <c r="H503" s="44"/>
      <c r="I503" s="44"/>
      <c r="J503" s="44"/>
      <c r="K503" s="44"/>
      <c r="L503" s="44"/>
      <c r="M503" s="44"/>
      <c r="N503" s="44"/>
      <c r="O503" s="44"/>
      <c r="P503" s="78"/>
      <c r="Q503" s="78"/>
      <c r="R503" s="78"/>
      <c r="S503" s="44"/>
      <c r="T503" s="44"/>
      <c r="U503" s="44"/>
      <c r="V503" s="44"/>
      <c r="W503" s="78"/>
      <c r="X503" s="44"/>
      <c r="Z503" s="276"/>
    </row>
    <row r="504" ht="14.25" customHeight="1">
      <c r="A504" s="44"/>
      <c r="B504" s="44"/>
      <c r="C504" s="44"/>
      <c r="D504" s="78"/>
      <c r="E504" s="78"/>
      <c r="F504" s="78"/>
      <c r="G504" s="44"/>
      <c r="H504" s="44"/>
      <c r="I504" s="44"/>
      <c r="J504" s="44"/>
      <c r="K504" s="44"/>
      <c r="L504" s="44"/>
      <c r="M504" s="44"/>
      <c r="N504" s="44"/>
      <c r="O504" s="44"/>
      <c r="P504" s="78"/>
      <c r="Q504" s="78"/>
      <c r="R504" s="78"/>
      <c r="S504" s="44"/>
      <c r="T504" s="44"/>
      <c r="U504" s="44"/>
      <c r="V504" s="44"/>
      <c r="W504" s="78"/>
      <c r="X504" s="44"/>
      <c r="Z504" s="276"/>
    </row>
    <row r="505" ht="14.25" customHeight="1">
      <c r="A505" s="44"/>
      <c r="B505" s="44"/>
      <c r="C505" s="44"/>
      <c r="D505" s="78"/>
      <c r="E505" s="78"/>
      <c r="F505" s="78"/>
      <c r="G505" s="44"/>
      <c r="H505" s="44"/>
      <c r="I505" s="44"/>
      <c r="J505" s="44"/>
      <c r="K505" s="44"/>
      <c r="L505" s="44"/>
      <c r="M505" s="44"/>
      <c r="N505" s="44"/>
      <c r="O505" s="44"/>
      <c r="P505" s="78"/>
      <c r="Q505" s="78"/>
      <c r="R505" s="78"/>
      <c r="S505" s="44"/>
      <c r="T505" s="44"/>
      <c r="U505" s="44"/>
      <c r="V505" s="44"/>
      <c r="W505" s="78"/>
      <c r="X505" s="44"/>
      <c r="Z505" s="276"/>
    </row>
    <row r="506" ht="14.25" customHeight="1">
      <c r="A506" s="44"/>
      <c r="B506" s="44"/>
      <c r="C506" s="44"/>
      <c r="D506" s="78"/>
      <c r="E506" s="78"/>
      <c r="F506" s="78"/>
      <c r="G506" s="44"/>
      <c r="H506" s="44"/>
      <c r="I506" s="44"/>
      <c r="J506" s="44"/>
      <c r="K506" s="44"/>
      <c r="L506" s="44"/>
      <c r="M506" s="44"/>
      <c r="N506" s="44"/>
      <c r="O506" s="44"/>
      <c r="P506" s="78"/>
      <c r="Q506" s="78"/>
      <c r="R506" s="78"/>
      <c r="S506" s="44"/>
      <c r="T506" s="44"/>
      <c r="U506" s="44"/>
      <c r="V506" s="44"/>
      <c r="W506" s="78"/>
      <c r="X506" s="44"/>
      <c r="Z506" s="276"/>
    </row>
    <row r="507" ht="14.25" customHeight="1">
      <c r="A507" s="44"/>
      <c r="B507" s="44"/>
      <c r="C507" s="44"/>
      <c r="D507" s="78"/>
      <c r="E507" s="78"/>
      <c r="F507" s="78"/>
      <c r="G507" s="44"/>
      <c r="H507" s="44"/>
      <c r="I507" s="44"/>
      <c r="J507" s="44"/>
      <c r="K507" s="44"/>
      <c r="L507" s="44"/>
      <c r="M507" s="44"/>
      <c r="N507" s="44"/>
      <c r="O507" s="44"/>
      <c r="P507" s="78"/>
      <c r="Q507" s="78"/>
      <c r="R507" s="78"/>
      <c r="S507" s="44"/>
      <c r="T507" s="44"/>
      <c r="U507" s="44"/>
      <c r="V507" s="44"/>
      <c r="W507" s="78"/>
      <c r="X507" s="44"/>
      <c r="Z507" s="276"/>
    </row>
    <row r="508" ht="14.25" customHeight="1">
      <c r="A508" s="44"/>
      <c r="B508" s="44"/>
      <c r="C508" s="44"/>
      <c r="D508" s="78"/>
      <c r="E508" s="78"/>
      <c r="F508" s="78"/>
      <c r="G508" s="44"/>
      <c r="H508" s="44"/>
      <c r="I508" s="44"/>
      <c r="J508" s="44"/>
      <c r="K508" s="44"/>
      <c r="L508" s="44"/>
      <c r="M508" s="44"/>
      <c r="N508" s="44"/>
      <c r="O508" s="44"/>
      <c r="P508" s="78"/>
      <c r="Q508" s="78"/>
      <c r="R508" s="78"/>
      <c r="S508" s="44"/>
      <c r="T508" s="44"/>
      <c r="U508" s="44"/>
      <c r="V508" s="44"/>
      <c r="W508" s="78"/>
      <c r="X508" s="44"/>
      <c r="Z508" s="276"/>
    </row>
    <row r="509" ht="14.25" customHeight="1">
      <c r="A509" s="44"/>
      <c r="B509" s="44"/>
      <c r="C509" s="44"/>
      <c r="D509" s="78"/>
      <c r="E509" s="78"/>
      <c r="F509" s="78"/>
      <c r="G509" s="44"/>
      <c r="H509" s="44"/>
      <c r="I509" s="44"/>
      <c r="J509" s="44"/>
      <c r="K509" s="44"/>
      <c r="L509" s="44"/>
      <c r="M509" s="44"/>
      <c r="N509" s="44"/>
      <c r="O509" s="44"/>
      <c r="P509" s="78"/>
      <c r="Q509" s="78"/>
      <c r="R509" s="78"/>
      <c r="S509" s="44"/>
      <c r="T509" s="44"/>
      <c r="U509" s="44"/>
      <c r="V509" s="44"/>
      <c r="W509" s="78"/>
      <c r="X509" s="44"/>
      <c r="Z509" s="276"/>
    </row>
    <row r="510" ht="14.25" customHeight="1">
      <c r="A510" s="44"/>
      <c r="B510" s="44"/>
      <c r="C510" s="44"/>
      <c r="D510" s="78"/>
      <c r="E510" s="78"/>
      <c r="F510" s="78"/>
      <c r="G510" s="44"/>
      <c r="H510" s="44"/>
      <c r="I510" s="44"/>
      <c r="J510" s="44"/>
      <c r="K510" s="44"/>
      <c r="L510" s="44"/>
      <c r="M510" s="44"/>
      <c r="N510" s="44"/>
      <c r="O510" s="44"/>
      <c r="P510" s="78"/>
      <c r="Q510" s="78"/>
      <c r="R510" s="78"/>
      <c r="S510" s="44"/>
      <c r="T510" s="44"/>
      <c r="U510" s="44"/>
      <c r="V510" s="44"/>
      <c r="W510" s="78"/>
      <c r="X510" s="44"/>
      <c r="Z510" s="276"/>
    </row>
    <row r="511" ht="14.25" customHeight="1">
      <c r="A511" s="44"/>
      <c r="B511" s="44"/>
      <c r="C511" s="44"/>
      <c r="D511" s="78"/>
      <c r="E511" s="78"/>
      <c r="F511" s="78"/>
      <c r="G511" s="44"/>
      <c r="H511" s="44"/>
      <c r="I511" s="44"/>
      <c r="J511" s="44"/>
      <c r="K511" s="44"/>
      <c r="L511" s="44"/>
      <c r="M511" s="44"/>
      <c r="N511" s="44"/>
      <c r="O511" s="44"/>
      <c r="P511" s="78"/>
      <c r="Q511" s="78"/>
      <c r="R511" s="78"/>
      <c r="S511" s="44"/>
      <c r="T511" s="44"/>
      <c r="U511" s="44"/>
      <c r="V511" s="44"/>
      <c r="W511" s="78"/>
      <c r="X511" s="44"/>
      <c r="Z511" s="276"/>
    </row>
    <row r="512" ht="14.25" customHeight="1">
      <c r="A512" s="44"/>
      <c r="B512" s="44"/>
      <c r="C512" s="44"/>
      <c r="D512" s="78"/>
      <c r="E512" s="78"/>
      <c r="F512" s="78"/>
      <c r="G512" s="44"/>
      <c r="H512" s="44"/>
      <c r="I512" s="44"/>
      <c r="J512" s="44"/>
      <c r="K512" s="44"/>
      <c r="L512" s="44"/>
      <c r="M512" s="44"/>
      <c r="N512" s="44"/>
      <c r="O512" s="44"/>
      <c r="P512" s="78"/>
      <c r="Q512" s="78"/>
      <c r="R512" s="78"/>
      <c r="S512" s="44"/>
      <c r="T512" s="44"/>
      <c r="U512" s="44"/>
      <c r="V512" s="44"/>
      <c r="W512" s="78"/>
      <c r="X512" s="44"/>
      <c r="Z512" s="276"/>
    </row>
    <row r="513" ht="14.25" customHeight="1">
      <c r="A513" s="44"/>
      <c r="B513" s="44"/>
      <c r="C513" s="44"/>
      <c r="D513" s="78"/>
      <c r="E513" s="78"/>
      <c r="F513" s="78"/>
      <c r="G513" s="44"/>
      <c r="H513" s="44"/>
      <c r="I513" s="44"/>
      <c r="J513" s="44"/>
      <c r="K513" s="44"/>
      <c r="L513" s="44"/>
      <c r="M513" s="44"/>
      <c r="N513" s="44"/>
      <c r="O513" s="44"/>
      <c r="P513" s="78"/>
      <c r="Q513" s="78"/>
      <c r="R513" s="78"/>
      <c r="S513" s="44"/>
      <c r="T513" s="44"/>
      <c r="U513" s="44"/>
      <c r="V513" s="44"/>
      <c r="W513" s="78"/>
      <c r="X513" s="44"/>
      <c r="Z513" s="276"/>
    </row>
    <row r="514" ht="14.25" customHeight="1">
      <c r="A514" s="44"/>
      <c r="B514" s="44"/>
      <c r="C514" s="44"/>
      <c r="D514" s="78"/>
      <c r="E514" s="78"/>
      <c r="F514" s="78"/>
      <c r="G514" s="44"/>
      <c r="H514" s="44"/>
      <c r="I514" s="44"/>
      <c r="J514" s="44"/>
      <c r="K514" s="44"/>
      <c r="L514" s="44"/>
      <c r="M514" s="44"/>
      <c r="N514" s="44"/>
      <c r="O514" s="44"/>
      <c r="P514" s="78"/>
      <c r="Q514" s="78"/>
      <c r="R514" s="78"/>
      <c r="S514" s="44"/>
      <c r="T514" s="44"/>
      <c r="U514" s="44"/>
      <c r="V514" s="44"/>
      <c r="W514" s="78"/>
      <c r="X514" s="44"/>
      <c r="Z514" s="276"/>
    </row>
    <row r="515" ht="14.25" customHeight="1">
      <c r="A515" s="44"/>
      <c r="B515" s="44"/>
      <c r="C515" s="44"/>
      <c r="D515" s="78"/>
      <c r="E515" s="78"/>
      <c r="F515" s="78"/>
      <c r="G515" s="44"/>
      <c r="H515" s="44"/>
      <c r="I515" s="44"/>
      <c r="J515" s="44"/>
      <c r="K515" s="44"/>
      <c r="L515" s="44"/>
      <c r="M515" s="44"/>
      <c r="N515" s="44"/>
      <c r="O515" s="44"/>
      <c r="P515" s="78"/>
      <c r="Q515" s="78"/>
      <c r="R515" s="78"/>
      <c r="S515" s="44"/>
      <c r="T515" s="44"/>
      <c r="U515" s="44"/>
      <c r="V515" s="44"/>
      <c r="W515" s="78"/>
      <c r="X515" s="44"/>
      <c r="Z515" s="276"/>
    </row>
    <row r="516" ht="14.25" customHeight="1">
      <c r="A516" s="44"/>
      <c r="B516" s="44"/>
      <c r="C516" s="44"/>
      <c r="D516" s="78"/>
      <c r="E516" s="78"/>
      <c r="F516" s="78"/>
      <c r="G516" s="44"/>
      <c r="H516" s="44"/>
      <c r="I516" s="44"/>
      <c r="J516" s="44"/>
      <c r="K516" s="44"/>
      <c r="L516" s="44"/>
      <c r="M516" s="44"/>
      <c r="N516" s="44"/>
      <c r="O516" s="44"/>
      <c r="P516" s="78"/>
      <c r="Q516" s="78"/>
      <c r="R516" s="78"/>
      <c r="S516" s="44"/>
      <c r="T516" s="44"/>
      <c r="U516" s="44"/>
      <c r="V516" s="44"/>
      <c r="W516" s="78"/>
      <c r="X516" s="44"/>
      <c r="Z516" s="276"/>
    </row>
    <row r="517" ht="14.25" customHeight="1">
      <c r="A517" s="44"/>
      <c r="B517" s="44"/>
      <c r="C517" s="44"/>
      <c r="D517" s="78"/>
      <c r="E517" s="78"/>
      <c r="F517" s="78"/>
      <c r="G517" s="44"/>
      <c r="H517" s="44"/>
      <c r="I517" s="44"/>
      <c r="J517" s="44"/>
      <c r="K517" s="44"/>
      <c r="L517" s="44"/>
      <c r="M517" s="44"/>
      <c r="N517" s="44"/>
      <c r="O517" s="44"/>
      <c r="P517" s="78"/>
      <c r="Q517" s="78"/>
      <c r="R517" s="78"/>
      <c r="S517" s="44"/>
      <c r="T517" s="44"/>
      <c r="U517" s="44"/>
      <c r="V517" s="44"/>
      <c r="W517" s="78"/>
      <c r="X517" s="44"/>
      <c r="Z517" s="276"/>
    </row>
    <row r="518" ht="14.25" customHeight="1">
      <c r="A518" s="44"/>
      <c r="B518" s="44"/>
      <c r="C518" s="44"/>
      <c r="D518" s="78"/>
      <c r="E518" s="78"/>
      <c r="F518" s="78"/>
      <c r="G518" s="44"/>
      <c r="H518" s="44"/>
      <c r="I518" s="44"/>
      <c r="J518" s="44"/>
      <c r="K518" s="44"/>
      <c r="L518" s="44"/>
      <c r="M518" s="44"/>
      <c r="N518" s="44"/>
      <c r="O518" s="44"/>
      <c r="P518" s="78"/>
      <c r="Q518" s="78"/>
      <c r="R518" s="78"/>
      <c r="S518" s="44"/>
      <c r="T518" s="44"/>
      <c r="U518" s="44"/>
      <c r="V518" s="44"/>
      <c r="W518" s="78"/>
      <c r="X518" s="44"/>
      <c r="Z518" s="276"/>
    </row>
    <row r="519" ht="14.25" customHeight="1">
      <c r="A519" s="44"/>
      <c r="B519" s="44"/>
      <c r="C519" s="44"/>
      <c r="D519" s="78"/>
      <c r="E519" s="78"/>
      <c r="F519" s="78"/>
      <c r="G519" s="44"/>
      <c r="H519" s="44"/>
      <c r="I519" s="44"/>
      <c r="J519" s="44"/>
      <c r="K519" s="44"/>
      <c r="L519" s="44"/>
      <c r="M519" s="44"/>
      <c r="N519" s="44"/>
      <c r="O519" s="44"/>
      <c r="P519" s="78"/>
      <c r="Q519" s="78"/>
      <c r="R519" s="78"/>
      <c r="S519" s="44"/>
      <c r="T519" s="44"/>
      <c r="U519" s="44"/>
      <c r="V519" s="44"/>
      <c r="W519" s="78"/>
      <c r="X519" s="44"/>
      <c r="Z519" s="276"/>
    </row>
    <row r="520" ht="14.25" customHeight="1">
      <c r="A520" s="44"/>
      <c r="B520" s="44"/>
      <c r="C520" s="44"/>
      <c r="D520" s="78"/>
      <c r="E520" s="78"/>
      <c r="F520" s="78"/>
      <c r="G520" s="44"/>
      <c r="H520" s="44"/>
      <c r="I520" s="44"/>
      <c r="J520" s="44"/>
      <c r="K520" s="44"/>
      <c r="L520" s="44"/>
      <c r="M520" s="44"/>
      <c r="N520" s="44"/>
      <c r="O520" s="44"/>
      <c r="P520" s="78"/>
      <c r="Q520" s="78"/>
      <c r="R520" s="78"/>
      <c r="S520" s="44"/>
      <c r="T520" s="44"/>
      <c r="U520" s="44"/>
      <c r="V520" s="44"/>
      <c r="W520" s="78"/>
      <c r="X520" s="44"/>
      <c r="Z520" s="276"/>
    </row>
    <row r="521" ht="14.25" customHeight="1">
      <c r="A521" s="44"/>
      <c r="B521" s="44"/>
      <c r="C521" s="44"/>
      <c r="D521" s="78"/>
      <c r="E521" s="78"/>
      <c r="F521" s="78"/>
      <c r="G521" s="44"/>
      <c r="H521" s="44"/>
      <c r="I521" s="44"/>
      <c r="J521" s="44"/>
      <c r="K521" s="44"/>
      <c r="L521" s="44"/>
      <c r="M521" s="44"/>
      <c r="N521" s="44"/>
      <c r="O521" s="44"/>
      <c r="P521" s="78"/>
      <c r="Q521" s="78"/>
      <c r="R521" s="78"/>
      <c r="S521" s="44"/>
      <c r="T521" s="44"/>
      <c r="U521" s="44"/>
      <c r="V521" s="44"/>
      <c r="W521" s="78"/>
      <c r="X521" s="44"/>
      <c r="Z521" s="276"/>
    </row>
    <row r="522" ht="14.25" customHeight="1">
      <c r="A522" s="44"/>
      <c r="B522" s="44"/>
      <c r="C522" s="44"/>
      <c r="D522" s="78"/>
      <c r="E522" s="78"/>
      <c r="F522" s="78"/>
      <c r="G522" s="44"/>
      <c r="H522" s="44"/>
      <c r="I522" s="44"/>
      <c r="J522" s="44"/>
      <c r="K522" s="44"/>
      <c r="L522" s="44"/>
      <c r="M522" s="44"/>
      <c r="N522" s="44"/>
      <c r="O522" s="44"/>
      <c r="P522" s="78"/>
      <c r="Q522" s="78"/>
      <c r="R522" s="78"/>
      <c r="S522" s="44"/>
      <c r="T522" s="44"/>
      <c r="U522" s="44"/>
      <c r="V522" s="44"/>
      <c r="W522" s="78"/>
      <c r="X522" s="44"/>
      <c r="Z522" s="276"/>
    </row>
    <row r="523" ht="14.25" customHeight="1">
      <c r="A523" s="44"/>
      <c r="B523" s="44"/>
      <c r="C523" s="44"/>
      <c r="D523" s="78"/>
      <c r="E523" s="78"/>
      <c r="F523" s="78"/>
      <c r="G523" s="44"/>
      <c r="H523" s="44"/>
      <c r="I523" s="44"/>
      <c r="J523" s="44"/>
      <c r="K523" s="44"/>
      <c r="L523" s="44"/>
      <c r="M523" s="44"/>
      <c r="N523" s="44"/>
      <c r="O523" s="44"/>
      <c r="P523" s="78"/>
      <c r="Q523" s="78"/>
      <c r="R523" s="78"/>
      <c r="S523" s="44"/>
      <c r="T523" s="44"/>
      <c r="U523" s="44"/>
      <c r="V523" s="44"/>
      <c r="W523" s="78"/>
      <c r="X523" s="44"/>
      <c r="Z523" s="276"/>
    </row>
    <row r="524" ht="14.25" customHeight="1">
      <c r="A524" s="44"/>
      <c r="B524" s="44"/>
      <c r="C524" s="44"/>
      <c r="D524" s="78"/>
      <c r="E524" s="78"/>
      <c r="F524" s="78"/>
      <c r="G524" s="44"/>
      <c r="H524" s="44"/>
      <c r="I524" s="44"/>
      <c r="J524" s="44"/>
      <c r="K524" s="44"/>
      <c r="L524" s="44"/>
      <c r="M524" s="44"/>
      <c r="N524" s="44"/>
      <c r="O524" s="44"/>
      <c r="P524" s="78"/>
      <c r="Q524" s="78"/>
      <c r="R524" s="78"/>
      <c r="S524" s="44"/>
      <c r="T524" s="44"/>
      <c r="U524" s="44"/>
      <c r="V524" s="44"/>
      <c r="W524" s="78"/>
      <c r="X524" s="44"/>
      <c r="Z524" s="276"/>
    </row>
    <row r="525" ht="14.25" customHeight="1">
      <c r="A525" s="44"/>
      <c r="B525" s="44"/>
      <c r="C525" s="44"/>
      <c r="D525" s="78"/>
      <c r="E525" s="78"/>
      <c r="F525" s="78"/>
      <c r="G525" s="44"/>
      <c r="H525" s="44"/>
      <c r="I525" s="44"/>
      <c r="J525" s="44"/>
      <c r="K525" s="44"/>
      <c r="L525" s="44"/>
      <c r="M525" s="44"/>
      <c r="N525" s="44"/>
      <c r="O525" s="44"/>
      <c r="P525" s="78"/>
      <c r="Q525" s="78"/>
      <c r="R525" s="78"/>
      <c r="S525" s="44"/>
      <c r="T525" s="44"/>
      <c r="U525" s="44"/>
      <c r="V525" s="44"/>
      <c r="W525" s="78"/>
      <c r="X525" s="44"/>
      <c r="Z525" s="276"/>
    </row>
    <row r="526" ht="14.25" customHeight="1">
      <c r="A526" s="44"/>
      <c r="B526" s="44"/>
      <c r="C526" s="44"/>
      <c r="D526" s="78"/>
      <c r="E526" s="78"/>
      <c r="F526" s="78"/>
      <c r="G526" s="44"/>
      <c r="H526" s="44"/>
      <c r="I526" s="44"/>
      <c r="J526" s="44"/>
      <c r="K526" s="44"/>
      <c r="L526" s="44"/>
      <c r="M526" s="44"/>
      <c r="N526" s="44"/>
      <c r="O526" s="44"/>
      <c r="P526" s="78"/>
      <c r="Q526" s="78"/>
      <c r="R526" s="78"/>
      <c r="S526" s="44"/>
      <c r="T526" s="44"/>
      <c r="U526" s="44"/>
      <c r="V526" s="44"/>
      <c r="W526" s="78"/>
      <c r="X526" s="44"/>
      <c r="Z526" s="276"/>
    </row>
    <row r="527" ht="14.25" customHeight="1">
      <c r="A527" s="44"/>
      <c r="B527" s="44"/>
      <c r="C527" s="44"/>
      <c r="D527" s="78"/>
      <c r="E527" s="78"/>
      <c r="F527" s="78"/>
      <c r="G527" s="44"/>
      <c r="H527" s="44"/>
      <c r="I527" s="44"/>
      <c r="J527" s="44"/>
      <c r="K527" s="44"/>
      <c r="L527" s="44"/>
      <c r="M527" s="44"/>
      <c r="N527" s="44"/>
      <c r="O527" s="44"/>
      <c r="P527" s="78"/>
      <c r="Q527" s="78"/>
      <c r="R527" s="78"/>
      <c r="S527" s="44"/>
      <c r="T527" s="44"/>
      <c r="U527" s="44"/>
      <c r="V527" s="44"/>
      <c r="W527" s="78"/>
      <c r="X527" s="44"/>
      <c r="Z527" s="276"/>
    </row>
    <row r="528" ht="14.25" customHeight="1">
      <c r="A528" s="44"/>
      <c r="B528" s="44"/>
      <c r="C528" s="44"/>
      <c r="D528" s="78"/>
      <c r="E528" s="78"/>
      <c r="F528" s="78"/>
      <c r="G528" s="44"/>
      <c r="H528" s="44"/>
      <c r="I528" s="44"/>
      <c r="J528" s="44"/>
      <c r="K528" s="44"/>
      <c r="L528" s="44"/>
      <c r="M528" s="44"/>
      <c r="N528" s="44"/>
      <c r="O528" s="44"/>
      <c r="P528" s="78"/>
      <c r="Q528" s="78"/>
      <c r="R528" s="78"/>
      <c r="S528" s="44"/>
      <c r="T528" s="44"/>
      <c r="U528" s="44"/>
      <c r="V528" s="44"/>
      <c r="W528" s="78"/>
      <c r="X528" s="44"/>
      <c r="Z528" s="276"/>
    </row>
    <row r="529" ht="14.25" customHeight="1">
      <c r="A529" s="44"/>
      <c r="B529" s="44"/>
      <c r="C529" s="44"/>
      <c r="D529" s="78"/>
      <c r="E529" s="78"/>
      <c r="F529" s="78"/>
      <c r="G529" s="44"/>
      <c r="H529" s="44"/>
      <c r="I529" s="44"/>
      <c r="J529" s="44"/>
      <c r="K529" s="44"/>
      <c r="L529" s="44"/>
      <c r="M529" s="44"/>
      <c r="N529" s="44"/>
      <c r="O529" s="44"/>
      <c r="P529" s="78"/>
      <c r="Q529" s="78"/>
      <c r="R529" s="78"/>
      <c r="S529" s="44"/>
      <c r="T529" s="44"/>
      <c r="U529" s="44"/>
      <c r="V529" s="44"/>
      <c r="W529" s="78"/>
      <c r="X529" s="44"/>
      <c r="Z529" s="276"/>
    </row>
    <row r="530" ht="14.25" customHeight="1">
      <c r="A530" s="44"/>
      <c r="B530" s="44"/>
      <c r="C530" s="44"/>
      <c r="D530" s="78"/>
      <c r="E530" s="78"/>
      <c r="F530" s="78"/>
      <c r="G530" s="44"/>
      <c r="H530" s="44"/>
      <c r="I530" s="44"/>
      <c r="J530" s="44"/>
      <c r="K530" s="44"/>
      <c r="L530" s="44"/>
      <c r="M530" s="44"/>
      <c r="N530" s="44"/>
      <c r="O530" s="44"/>
      <c r="P530" s="78"/>
      <c r="Q530" s="78"/>
      <c r="R530" s="78"/>
      <c r="S530" s="44"/>
      <c r="T530" s="44"/>
      <c r="U530" s="44"/>
      <c r="V530" s="44"/>
      <c r="W530" s="78"/>
      <c r="X530" s="44"/>
      <c r="Z530" s="276"/>
    </row>
    <row r="531" ht="14.25" customHeight="1">
      <c r="A531" s="44"/>
      <c r="B531" s="44"/>
      <c r="C531" s="44"/>
      <c r="D531" s="78"/>
      <c r="E531" s="78"/>
      <c r="F531" s="78"/>
      <c r="G531" s="44"/>
      <c r="H531" s="44"/>
      <c r="I531" s="44"/>
      <c r="J531" s="44"/>
      <c r="K531" s="44"/>
      <c r="L531" s="44"/>
      <c r="M531" s="44"/>
      <c r="N531" s="44"/>
      <c r="O531" s="44"/>
      <c r="P531" s="78"/>
      <c r="Q531" s="78"/>
      <c r="R531" s="78"/>
      <c r="S531" s="44"/>
      <c r="T531" s="44"/>
      <c r="U531" s="44"/>
      <c r="V531" s="44"/>
      <c r="W531" s="78"/>
      <c r="X531" s="44"/>
      <c r="Z531" s="276"/>
    </row>
    <row r="532" ht="14.25" customHeight="1">
      <c r="A532" s="44"/>
      <c r="B532" s="44"/>
      <c r="C532" s="44"/>
      <c r="D532" s="78"/>
      <c r="E532" s="78"/>
      <c r="F532" s="78"/>
      <c r="G532" s="44"/>
      <c r="H532" s="44"/>
      <c r="I532" s="44"/>
      <c r="J532" s="44"/>
      <c r="K532" s="44"/>
      <c r="L532" s="44"/>
      <c r="M532" s="44"/>
      <c r="N532" s="44"/>
      <c r="O532" s="44"/>
      <c r="P532" s="78"/>
      <c r="Q532" s="78"/>
      <c r="R532" s="78"/>
      <c r="S532" s="44"/>
      <c r="T532" s="44"/>
      <c r="U532" s="44"/>
      <c r="V532" s="44"/>
      <c r="W532" s="78"/>
      <c r="X532" s="44"/>
      <c r="Z532" s="276"/>
    </row>
    <row r="533" ht="14.25" customHeight="1">
      <c r="A533" s="44"/>
      <c r="B533" s="44"/>
      <c r="C533" s="44"/>
      <c r="D533" s="78"/>
      <c r="E533" s="78"/>
      <c r="F533" s="78"/>
      <c r="G533" s="44"/>
      <c r="H533" s="44"/>
      <c r="I533" s="44"/>
      <c r="J533" s="44"/>
      <c r="K533" s="44"/>
      <c r="L533" s="44"/>
      <c r="M533" s="44"/>
      <c r="N533" s="44"/>
      <c r="O533" s="44"/>
      <c r="P533" s="78"/>
      <c r="Q533" s="78"/>
      <c r="R533" s="78"/>
      <c r="S533" s="44"/>
      <c r="T533" s="44"/>
      <c r="U533" s="44"/>
      <c r="V533" s="44"/>
      <c r="W533" s="78"/>
      <c r="X533" s="44"/>
      <c r="Z533" s="276"/>
    </row>
    <row r="534" ht="14.25" customHeight="1">
      <c r="A534" s="44"/>
      <c r="B534" s="44"/>
      <c r="C534" s="44"/>
      <c r="D534" s="78"/>
      <c r="E534" s="78"/>
      <c r="F534" s="78"/>
      <c r="G534" s="44"/>
      <c r="H534" s="44"/>
      <c r="I534" s="44"/>
      <c r="J534" s="44"/>
      <c r="K534" s="44"/>
      <c r="L534" s="44"/>
      <c r="M534" s="44"/>
      <c r="N534" s="44"/>
      <c r="O534" s="44"/>
      <c r="P534" s="78"/>
      <c r="Q534" s="78"/>
      <c r="R534" s="78"/>
      <c r="S534" s="44"/>
      <c r="T534" s="44"/>
      <c r="U534" s="44"/>
      <c r="V534" s="44"/>
      <c r="W534" s="78"/>
      <c r="X534" s="44"/>
      <c r="Z534" s="276"/>
    </row>
    <row r="535" ht="14.25" customHeight="1">
      <c r="A535" s="44"/>
      <c r="B535" s="44"/>
      <c r="C535" s="44"/>
      <c r="D535" s="78"/>
      <c r="E535" s="78"/>
      <c r="F535" s="78"/>
      <c r="G535" s="44"/>
      <c r="H535" s="44"/>
      <c r="I535" s="44"/>
      <c r="J535" s="44"/>
      <c r="K535" s="44"/>
      <c r="L535" s="44"/>
      <c r="M535" s="44"/>
      <c r="N535" s="44"/>
      <c r="O535" s="44"/>
      <c r="P535" s="78"/>
      <c r="Q535" s="78"/>
      <c r="R535" s="78"/>
      <c r="S535" s="44"/>
      <c r="T535" s="44"/>
      <c r="U535" s="44"/>
      <c r="V535" s="44"/>
      <c r="W535" s="78"/>
      <c r="X535" s="44"/>
      <c r="Z535" s="276"/>
    </row>
    <row r="536" ht="14.25" customHeight="1">
      <c r="A536" s="44"/>
      <c r="B536" s="44"/>
      <c r="C536" s="44"/>
      <c r="D536" s="78"/>
      <c r="E536" s="78"/>
      <c r="F536" s="78"/>
      <c r="G536" s="44"/>
      <c r="H536" s="44"/>
      <c r="I536" s="44"/>
      <c r="J536" s="44"/>
      <c r="K536" s="44"/>
      <c r="L536" s="44"/>
      <c r="M536" s="44"/>
      <c r="N536" s="44"/>
      <c r="O536" s="44"/>
      <c r="P536" s="78"/>
      <c r="Q536" s="78"/>
      <c r="R536" s="78"/>
      <c r="S536" s="44"/>
      <c r="T536" s="44"/>
      <c r="U536" s="44"/>
      <c r="V536" s="44"/>
      <c r="W536" s="78"/>
      <c r="X536" s="44"/>
      <c r="Z536" s="276"/>
    </row>
    <row r="537" ht="14.25" customHeight="1">
      <c r="A537" s="44"/>
      <c r="B537" s="44"/>
      <c r="C537" s="44"/>
      <c r="D537" s="78"/>
      <c r="E537" s="78"/>
      <c r="F537" s="78"/>
      <c r="G537" s="44"/>
      <c r="H537" s="44"/>
      <c r="I537" s="44"/>
      <c r="J537" s="44"/>
      <c r="K537" s="44"/>
      <c r="L537" s="44"/>
      <c r="M537" s="44"/>
      <c r="N537" s="44"/>
      <c r="O537" s="44"/>
      <c r="P537" s="78"/>
      <c r="Q537" s="78"/>
      <c r="R537" s="78"/>
      <c r="S537" s="44"/>
      <c r="T537" s="44"/>
      <c r="U537" s="44"/>
      <c r="V537" s="44"/>
      <c r="W537" s="78"/>
      <c r="X537" s="44"/>
      <c r="Z537" s="276"/>
    </row>
    <row r="538" ht="14.25" customHeight="1">
      <c r="A538" s="44"/>
      <c r="B538" s="44"/>
      <c r="C538" s="44"/>
      <c r="D538" s="78"/>
      <c r="E538" s="78"/>
      <c r="F538" s="78"/>
      <c r="G538" s="44"/>
      <c r="H538" s="44"/>
      <c r="I538" s="44"/>
      <c r="J538" s="44"/>
      <c r="K538" s="44"/>
      <c r="L538" s="44"/>
      <c r="M538" s="44"/>
      <c r="N538" s="44"/>
      <c r="O538" s="44"/>
      <c r="P538" s="78"/>
      <c r="Q538" s="78"/>
      <c r="R538" s="78"/>
      <c r="S538" s="44"/>
      <c r="T538" s="44"/>
      <c r="U538" s="44"/>
      <c r="V538" s="44"/>
      <c r="W538" s="78"/>
      <c r="X538" s="44"/>
      <c r="Z538" s="276"/>
    </row>
    <row r="539" ht="14.25" customHeight="1">
      <c r="A539" s="44"/>
      <c r="B539" s="44"/>
      <c r="C539" s="44"/>
      <c r="D539" s="78"/>
      <c r="E539" s="78"/>
      <c r="F539" s="78"/>
      <c r="G539" s="44"/>
      <c r="H539" s="44"/>
      <c r="I539" s="44"/>
      <c r="J539" s="44"/>
      <c r="K539" s="44"/>
      <c r="L539" s="44"/>
      <c r="M539" s="44"/>
      <c r="N539" s="44"/>
      <c r="O539" s="44"/>
      <c r="P539" s="78"/>
      <c r="Q539" s="78"/>
      <c r="R539" s="78"/>
      <c r="S539" s="44"/>
      <c r="T539" s="44"/>
      <c r="U539" s="44"/>
      <c r="V539" s="44"/>
      <c r="W539" s="78"/>
      <c r="X539" s="44"/>
      <c r="Z539" s="276"/>
    </row>
    <row r="540" ht="14.25" customHeight="1">
      <c r="A540" s="44"/>
      <c r="B540" s="44"/>
      <c r="C540" s="44"/>
      <c r="D540" s="78"/>
      <c r="E540" s="78"/>
      <c r="F540" s="78"/>
      <c r="G540" s="44"/>
      <c r="H540" s="44"/>
      <c r="I540" s="44"/>
      <c r="J540" s="44"/>
      <c r="K540" s="44"/>
      <c r="L540" s="44"/>
      <c r="M540" s="44"/>
      <c r="N540" s="44"/>
      <c r="O540" s="44"/>
      <c r="P540" s="78"/>
      <c r="Q540" s="78"/>
      <c r="R540" s="78"/>
      <c r="S540" s="44"/>
      <c r="T540" s="44"/>
      <c r="U540" s="44"/>
      <c r="V540" s="44"/>
      <c r="W540" s="78"/>
      <c r="X540" s="44"/>
      <c r="Z540" s="276"/>
    </row>
    <row r="541" ht="14.25" customHeight="1">
      <c r="A541" s="44"/>
      <c r="B541" s="44"/>
      <c r="C541" s="44"/>
      <c r="D541" s="78"/>
      <c r="E541" s="78"/>
      <c r="F541" s="78"/>
      <c r="G541" s="44"/>
      <c r="H541" s="44"/>
      <c r="I541" s="44"/>
      <c r="J541" s="44"/>
      <c r="K541" s="44"/>
      <c r="L541" s="44"/>
      <c r="M541" s="44"/>
      <c r="N541" s="44"/>
      <c r="O541" s="44"/>
      <c r="P541" s="78"/>
      <c r="Q541" s="78"/>
      <c r="R541" s="78"/>
      <c r="S541" s="44"/>
      <c r="T541" s="44"/>
      <c r="U541" s="44"/>
      <c r="V541" s="44"/>
      <c r="W541" s="78"/>
      <c r="X541" s="44"/>
      <c r="Z541" s="276"/>
    </row>
    <row r="542" ht="14.25" customHeight="1">
      <c r="A542" s="44"/>
      <c r="B542" s="44"/>
      <c r="C542" s="44"/>
      <c r="D542" s="78"/>
      <c r="E542" s="78"/>
      <c r="F542" s="78"/>
      <c r="G542" s="44"/>
      <c r="H542" s="44"/>
      <c r="I542" s="44"/>
      <c r="J542" s="44"/>
      <c r="K542" s="44"/>
      <c r="L542" s="44"/>
      <c r="M542" s="44"/>
      <c r="N542" s="44"/>
      <c r="O542" s="44"/>
      <c r="P542" s="78"/>
      <c r="Q542" s="78"/>
      <c r="R542" s="78"/>
      <c r="S542" s="44"/>
      <c r="T542" s="44"/>
      <c r="U542" s="44"/>
      <c r="V542" s="44"/>
      <c r="W542" s="78"/>
      <c r="X542" s="44"/>
      <c r="Z542" s="276"/>
    </row>
    <row r="543" ht="14.25" customHeight="1">
      <c r="A543" s="44"/>
      <c r="B543" s="44"/>
      <c r="C543" s="44"/>
      <c r="D543" s="78"/>
      <c r="E543" s="78"/>
      <c r="F543" s="78"/>
      <c r="G543" s="44"/>
      <c r="H543" s="44"/>
      <c r="I543" s="44"/>
      <c r="J543" s="44"/>
      <c r="K543" s="44"/>
      <c r="L543" s="44"/>
      <c r="M543" s="44"/>
      <c r="N543" s="44"/>
      <c r="O543" s="44"/>
      <c r="P543" s="78"/>
      <c r="Q543" s="78"/>
      <c r="R543" s="78"/>
      <c r="S543" s="44"/>
      <c r="T543" s="44"/>
      <c r="U543" s="44"/>
      <c r="V543" s="44"/>
      <c r="W543" s="78"/>
      <c r="X543" s="44"/>
      <c r="Z543" s="276"/>
    </row>
    <row r="544" ht="14.25" customHeight="1">
      <c r="A544" s="44"/>
      <c r="B544" s="44"/>
      <c r="C544" s="44"/>
      <c r="D544" s="78"/>
      <c r="E544" s="78"/>
      <c r="F544" s="78"/>
      <c r="G544" s="44"/>
      <c r="H544" s="44"/>
      <c r="I544" s="44"/>
      <c r="J544" s="44"/>
      <c r="K544" s="44"/>
      <c r="L544" s="44"/>
      <c r="M544" s="44"/>
      <c r="N544" s="44"/>
      <c r="O544" s="44"/>
      <c r="P544" s="78"/>
      <c r="Q544" s="78"/>
      <c r="R544" s="78"/>
      <c r="S544" s="44"/>
      <c r="T544" s="44"/>
      <c r="U544" s="44"/>
      <c r="V544" s="44"/>
      <c r="W544" s="78"/>
      <c r="X544" s="44"/>
      <c r="Z544" s="276"/>
    </row>
    <row r="545" ht="14.25" customHeight="1">
      <c r="A545" s="44"/>
      <c r="B545" s="44"/>
      <c r="C545" s="44"/>
      <c r="D545" s="78"/>
      <c r="E545" s="78"/>
      <c r="F545" s="78"/>
      <c r="G545" s="44"/>
      <c r="H545" s="44"/>
      <c r="I545" s="44"/>
      <c r="J545" s="44"/>
      <c r="K545" s="44"/>
      <c r="L545" s="44"/>
      <c r="M545" s="44"/>
      <c r="N545" s="44"/>
      <c r="O545" s="44"/>
      <c r="P545" s="78"/>
      <c r="Q545" s="78"/>
      <c r="R545" s="78"/>
      <c r="S545" s="44"/>
      <c r="T545" s="44"/>
      <c r="U545" s="44"/>
      <c r="V545" s="44"/>
      <c r="W545" s="78"/>
      <c r="X545" s="44"/>
      <c r="Z545" s="276"/>
    </row>
    <row r="546" ht="14.25" customHeight="1">
      <c r="A546" s="44"/>
      <c r="B546" s="44"/>
      <c r="C546" s="44"/>
      <c r="D546" s="78"/>
      <c r="E546" s="78"/>
      <c r="F546" s="78"/>
      <c r="G546" s="44"/>
      <c r="H546" s="44"/>
      <c r="I546" s="44"/>
      <c r="J546" s="44"/>
      <c r="K546" s="44"/>
      <c r="L546" s="44"/>
      <c r="M546" s="44"/>
      <c r="N546" s="44"/>
      <c r="O546" s="44"/>
      <c r="P546" s="78"/>
      <c r="Q546" s="78"/>
      <c r="R546" s="78"/>
      <c r="S546" s="44"/>
      <c r="T546" s="44"/>
      <c r="U546" s="44"/>
      <c r="V546" s="44"/>
      <c r="W546" s="78"/>
      <c r="X546" s="44"/>
      <c r="Z546" s="276"/>
    </row>
    <row r="547" ht="14.25" customHeight="1">
      <c r="A547" s="44"/>
      <c r="B547" s="44"/>
      <c r="C547" s="44"/>
      <c r="D547" s="78"/>
      <c r="E547" s="78"/>
      <c r="F547" s="78"/>
      <c r="G547" s="44"/>
      <c r="H547" s="44"/>
      <c r="I547" s="44"/>
      <c r="J547" s="44"/>
      <c r="K547" s="44"/>
      <c r="L547" s="44"/>
      <c r="M547" s="44"/>
      <c r="N547" s="44"/>
      <c r="O547" s="44"/>
      <c r="P547" s="78"/>
      <c r="Q547" s="78"/>
      <c r="R547" s="78"/>
      <c r="S547" s="44"/>
      <c r="T547" s="44"/>
      <c r="U547" s="44"/>
      <c r="V547" s="44"/>
      <c r="W547" s="78"/>
      <c r="X547" s="44"/>
      <c r="Z547" s="276"/>
    </row>
    <row r="548" ht="14.25" customHeight="1">
      <c r="A548" s="44"/>
      <c r="B548" s="44"/>
      <c r="C548" s="44"/>
      <c r="D548" s="78"/>
      <c r="E548" s="78"/>
      <c r="F548" s="78"/>
      <c r="G548" s="44"/>
      <c r="H548" s="44"/>
      <c r="I548" s="44"/>
      <c r="J548" s="44"/>
      <c r="K548" s="44"/>
      <c r="L548" s="44"/>
      <c r="M548" s="44"/>
      <c r="N548" s="44"/>
      <c r="O548" s="44"/>
      <c r="P548" s="78"/>
      <c r="Q548" s="78"/>
      <c r="R548" s="78"/>
      <c r="S548" s="44"/>
      <c r="T548" s="44"/>
      <c r="U548" s="44"/>
      <c r="V548" s="44"/>
      <c r="W548" s="78"/>
      <c r="X548" s="44"/>
      <c r="Z548" s="276"/>
    </row>
    <row r="549" ht="14.25" customHeight="1">
      <c r="A549" s="44"/>
      <c r="B549" s="44"/>
      <c r="C549" s="44"/>
      <c r="D549" s="78"/>
      <c r="E549" s="78"/>
      <c r="F549" s="78"/>
      <c r="G549" s="44"/>
      <c r="H549" s="44"/>
      <c r="I549" s="44"/>
      <c r="J549" s="44"/>
      <c r="K549" s="44"/>
      <c r="L549" s="44"/>
      <c r="M549" s="44"/>
      <c r="N549" s="44"/>
      <c r="O549" s="44"/>
      <c r="P549" s="78"/>
      <c r="Q549" s="78"/>
      <c r="R549" s="78"/>
      <c r="S549" s="44"/>
      <c r="T549" s="44"/>
      <c r="U549" s="44"/>
      <c r="V549" s="44"/>
      <c r="W549" s="78"/>
      <c r="X549" s="44"/>
      <c r="Z549" s="276"/>
    </row>
    <row r="550" ht="14.25" customHeight="1">
      <c r="A550" s="44"/>
      <c r="B550" s="44"/>
      <c r="C550" s="44"/>
      <c r="D550" s="78"/>
      <c r="E550" s="78"/>
      <c r="F550" s="78"/>
      <c r="G550" s="44"/>
      <c r="H550" s="44"/>
      <c r="I550" s="44"/>
      <c r="J550" s="44"/>
      <c r="K550" s="44"/>
      <c r="L550" s="44"/>
      <c r="M550" s="44"/>
      <c r="N550" s="44"/>
      <c r="O550" s="44"/>
      <c r="P550" s="78"/>
      <c r="Q550" s="78"/>
      <c r="R550" s="78"/>
      <c r="S550" s="44"/>
      <c r="T550" s="44"/>
      <c r="U550" s="44"/>
      <c r="V550" s="44"/>
      <c r="W550" s="78"/>
      <c r="X550" s="44"/>
      <c r="Z550" s="276"/>
    </row>
    <row r="551" ht="14.25" customHeight="1">
      <c r="A551" s="44"/>
      <c r="B551" s="44"/>
      <c r="C551" s="44"/>
      <c r="D551" s="78"/>
      <c r="E551" s="78"/>
      <c r="F551" s="78"/>
      <c r="G551" s="44"/>
      <c r="H551" s="44"/>
      <c r="I551" s="44"/>
      <c r="J551" s="44"/>
      <c r="K551" s="44"/>
      <c r="L551" s="44"/>
      <c r="M551" s="44"/>
      <c r="N551" s="44"/>
      <c r="O551" s="44"/>
      <c r="P551" s="78"/>
      <c r="Q551" s="78"/>
      <c r="R551" s="78"/>
      <c r="S551" s="44"/>
      <c r="T551" s="44"/>
      <c r="U551" s="44"/>
      <c r="V551" s="44"/>
      <c r="W551" s="78"/>
      <c r="X551" s="44"/>
      <c r="Z551" s="276"/>
    </row>
    <row r="552" ht="14.25" customHeight="1">
      <c r="A552" s="44"/>
      <c r="B552" s="44"/>
      <c r="C552" s="44"/>
      <c r="D552" s="78"/>
      <c r="E552" s="78"/>
      <c r="F552" s="78"/>
      <c r="G552" s="44"/>
      <c r="H552" s="44"/>
      <c r="I552" s="44"/>
      <c r="J552" s="44"/>
      <c r="K552" s="44"/>
      <c r="L552" s="44"/>
      <c r="M552" s="44"/>
      <c r="N552" s="44"/>
      <c r="O552" s="44"/>
      <c r="P552" s="78"/>
      <c r="Q552" s="78"/>
      <c r="R552" s="78"/>
      <c r="S552" s="44"/>
      <c r="T552" s="44"/>
      <c r="U552" s="44"/>
      <c r="V552" s="44"/>
      <c r="W552" s="78"/>
      <c r="X552" s="44"/>
      <c r="Z552" s="276"/>
    </row>
    <row r="553" ht="14.25" customHeight="1">
      <c r="A553" s="44"/>
      <c r="B553" s="44"/>
      <c r="C553" s="44"/>
      <c r="D553" s="78"/>
      <c r="E553" s="78"/>
      <c r="F553" s="78"/>
      <c r="G553" s="44"/>
      <c r="H553" s="44"/>
      <c r="I553" s="44"/>
      <c r="J553" s="44"/>
      <c r="K553" s="44"/>
      <c r="L553" s="44"/>
      <c r="M553" s="44"/>
      <c r="N553" s="44"/>
      <c r="O553" s="44"/>
      <c r="P553" s="78"/>
      <c r="Q553" s="78"/>
      <c r="R553" s="78"/>
      <c r="S553" s="44"/>
      <c r="T553" s="44"/>
      <c r="U553" s="44"/>
      <c r="V553" s="44"/>
      <c r="W553" s="78"/>
      <c r="X553" s="44"/>
      <c r="Z553" s="276"/>
    </row>
    <row r="554" ht="14.25" customHeight="1">
      <c r="A554" s="44"/>
      <c r="B554" s="44"/>
      <c r="C554" s="44"/>
      <c r="D554" s="78"/>
      <c r="E554" s="78"/>
      <c r="F554" s="78"/>
      <c r="G554" s="44"/>
      <c r="H554" s="44"/>
      <c r="I554" s="44"/>
      <c r="J554" s="44"/>
      <c r="K554" s="44"/>
      <c r="L554" s="44"/>
      <c r="M554" s="44"/>
      <c r="N554" s="44"/>
      <c r="O554" s="44"/>
      <c r="P554" s="78"/>
      <c r="Q554" s="78"/>
      <c r="R554" s="78"/>
      <c r="S554" s="44"/>
      <c r="T554" s="44"/>
      <c r="U554" s="44"/>
      <c r="V554" s="44"/>
      <c r="W554" s="78"/>
      <c r="X554" s="44"/>
      <c r="Z554" s="276"/>
    </row>
    <row r="555" ht="14.25" customHeight="1">
      <c r="A555" s="44"/>
      <c r="B555" s="44"/>
      <c r="C555" s="44"/>
      <c r="D555" s="78"/>
      <c r="E555" s="78"/>
      <c r="F555" s="78"/>
      <c r="G555" s="44"/>
      <c r="H555" s="44"/>
      <c r="I555" s="44"/>
      <c r="J555" s="44"/>
      <c r="K555" s="44"/>
      <c r="L555" s="44"/>
      <c r="M555" s="44"/>
      <c r="N555" s="44"/>
      <c r="O555" s="44"/>
      <c r="P555" s="78"/>
      <c r="Q555" s="78"/>
      <c r="R555" s="78"/>
      <c r="S555" s="44"/>
      <c r="T555" s="44"/>
      <c r="U555" s="44"/>
      <c r="V555" s="44"/>
      <c r="W555" s="78"/>
      <c r="X555" s="44"/>
      <c r="Z555" s="276"/>
    </row>
    <row r="556" ht="14.25" customHeight="1">
      <c r="A556" s="44"/>
      <c r="B556" s="44"/>
      <c r="C556" s="44"/>
      <c r="D556" s="78"/>
      <c r="E556" s="78"/>
      <c r="F556" s="78"/>
      <c r="G556" s="44"/>
      <c r="H556" s="44"/>
      <c r="I556" s="44"/>
      <c r="J556" s="44"/>
      <c r="K556" s="44"/>
      <c r="L556" s="44"/>
      <c r="M556" s="44"/>
      <c r="N556" s="44"/>
      <c r="O556" s="44"/>
      <c r="P556" s="78"/>
      <c r="Q556" s="78"/>
      <c r="R556" s="78"/>
      <c r="S556" s="44"/>
      <c r="T556" s="44"/>
      <c r="U556" s="44"/>
      <c r="V556" s="44"/>
      <c r="W556" s="78"/>
      <c r="X556" s="44"/>
      <c r="Z556" s="276"/>
    </row>
    <row r="557" ht="14.25" customHeight="1">
      <c r="A557" s="44"/>
      <c r="B557" s="44"/>
      <c r="C557" s="44"/>
      <c r="D557" s="78"/>
      <c r="E557" s="78"/>
      <c r="F557" s="78"/>
      <c r="G557" s="44"/>
      <c r="H557" s="44"/>
      <c r="I557" s="44"/>
      <c r="J557" s="44"/>
      <c r="K557" s="44"/>
      <c r="L557" s="44"/>
      <c r="M557" s="44"/>
      <c r="N557" s="44"/>
      <c r="O557" s="44"/>
      <c r="P557" s="78"/>
      <c r="Q557" s="78"/>
      <c r="R557" s="78"/>
      <c r="S557" s="44"/>
      <c r="T557" s="44"/>
      <c r="U557" s="44"/>
      <c r="V557" s="44"/>
      <c r="W557" s="78"/>
      <c r="X557" s="44"/>
      <c r="Z557" s="276"/>
    </row>
    <row r="558" ht="14.25" customHeight="1">
      <c r="A558" s="44"/>
      <c r="B558" s="44"/>
      <c r="C558" s="44"/>
      <c r="D558" s="78"/>
      <c r="E558" s="78"/>
      <c r="F558" s="78"/>
      <c r="G558" s="44"/>
      <c r="H558" s="44"/>
      <c r="I558" s="44"/>
      <c r="J558" s="44"/>
      <c r="K558" s="44"/>
      <c r="L558" s="44"/>
      <c r="M558" s="44"/>
      <c r="N558" s="44"/>
      <c r="O558" s="44"/>
      <c r="P558" s="78"/>
      <c r="Q558" s="78"/>
      <c r="R558" s="78"/>
      <c r="S558" s="44"/>
      <c r="T558" s="44"/>
      <c r="U558" s="44"/>
      <c r="V558" s="44"/>
      <c r="W558" s="78"/>
      <c r="X558" s="44"/>
      <c r="Z558" s="276"/>
    </row>
    <row r="559" ht="14.25" customHeight="1">
      <c r="A559" s="44"/>
      <c r="B559" s="44"/>
      <c r="C559" s="44"/>
      <c r="D559" s="78"/>
      <c r="E559" s="78"/>
      <c r="F559" s="78"/>
      <c r="G559" s="44"/>
      <c r="H559" s="44"/>
      <c r="I559" s="44"/>
      <c r="J559" s="44"/>
      <c r="K559" s="44"/>
      <c r="L559" s="44"/>
      <c r="M559" s="44"/>
      <c r="N559" s="44"/>
      <c r="O559" s="44"/>
      <c r="P559" s="78"/>
      <c r="Q559" s="78"/>
      <c r="R559" s="78"/>
      <c r="S559" s="44"/>
      <c r="T559" s="44"/>
      <c r="U559" s="44"/>
      <c r="V559" s="44"/>
      <c r="W559" s="78"/>
      <c r="X559" s="44"/>
      <c r="Z559" s="276"/>
    </row>
    <row r="560" ht="14.25" customHeight="1">
      <c r="A560" s="44"/>
      <c r="B560" s="44"/>
      <c r="C560" s="44"/>
      <c r="D560" s="78"/>
      <c r="E560" s="78"/>
      <c r="F560" s="78"/>
      <c r="G560" s="44"/>
      <c r="H560" s="44"/>
      <c r="I560" s="44"/>
      <c r="J560" s="44"/>
      <c r="K560" s="44"/>
      <c r="L560" s="44"/>
      <c r="M560" s="44"/>
      <c r="N560" s="44"/>
      <c r="O560" s="44"/>
      <c r="P560" s="78"/>
      <c r="Q560" s="78"/>
      <c r="R560" s="78"/>
      <c r="S560" s="44"/>
      <c r="T560" s="44"/>
      <c r="U560" s="44"/>
      <c r="V560" s="44"/>
      <c r="W560" s="78"/>
      <c r="X560" s="44"/>
      <c r="Z560" s="276"/>
    </row>
    <row r="561" ht="14.25" customHeight="1">
      <c r="A561" s="44"/>
      <c r="B561" s="44"/>
      <c r="C561" s="44"/>
      <c r="D561" s="78"/>
      <c r="E561" s="78"/>
      <c r="F561" s="78"/>
      <c r="G561" s="44"/>
      <c r="H561" s="44"/>
      <c r="I561" s="44"/>
      <c r="J561" s="44"/>
      <c r="K561" s="44"/>
      <c r="L561" s="44"/>
      <c r="M561" s="44"/>
      <c r="N561" s="44"/>
      <c r="O561" s="44"/>
      <c r="P561" s="78"/>
      <c r="Q561" s="78"/>
      <c r="R561" s="78"/>
      <c r="S561" s="44"/>
      <c r="T561" s="44"/>
      <c r="U561" s="44"/>
      <c r="V561" s="44"/>
      <c r="W561" s="78"/>
      <c r="X561" s="44"/>
      <c r="Z561" s="276"/>
    </row>
    <row r="562" ht="14.25" customHeight="1">
      <c r="A562" s="44"/>
      <c r="B562" s="44"/>
      <c r="C562" s="44"/>
      <c r="D562" s="78"/>
      <c r="E562" s="78"/>
      <c r="F562" s="78"/>
      <c r="G562" s="44"/>
      <c r="H562" s="44"/>
      <c r="I562" s="44"/>
      <c r="J562" s="44"/>
      <c r="K562" s="44"/>
      <c r="L562" s="44"/>
      <c r="M562" s="44"/>
      <c r="N562" s="44"/>
      <c r="O562" s="44"/>
      <c r="P562" s="78"/>
      <c r="Q562" s="78"/>
      <c r="R562" s="78"/>
      <c r="S562" s="44"/>
      <c r="T562" s="44"/>
      <c r="U562" s="44"/>
      <c r="V562" s="44"/>
      <c r="W562" s="78"/>
      <c r="X562" s="44"/>
      <c r="Z562" s="276"/>
    </row>
    <row r="563" ht="14.25" customHeight="1">
      <c r="A563" s="44"/>
      <c r="B563" s="44"/>
      <c r="C563" s="44"/>
      <c r="D563" s="78"/>
      <c r="E563" s="78"/>
      <c r="F563" s="78"/>
      <c r="G563" s="44"/>
      <c r="H563" s="44"/>
      <c r="I563" s="44"/>
      <c r="J563" s="44"/>
      <c r="K563" s="44"/>
      <c r="L563" s="44"/>
      <c r="M563" s="44"/>
      <c r="N563" s="44"/>
      <c r="O563" s="44"/>
      <c r="P563" s="78"/>
      <c r="Q563" s="78"/>
      <c r="R563" s="78"/>
      <c r="S563" s="44"/>
      <c r="T563" s="44"/>
      <c r="U563" s="44"/>
      <c r="V563" s="44"/>
      <c r="W563" s="78"/>
      <c r="X563" s="44"/>
      <c r="Z563" s="276"/>
    </row>
    <row r="564" ht="14.25" customHeight="1">
      <c r="A564" s="44"/>
      <c r="B564" s="44"/>
      <c r="C564" s="44"/>
      <c r="D564" s="78"/>
      <c r="E564" s="78"/>
      <c r="F564" s="78"/>
      <c r="G564" s="44"/>
      <c r="H564" s="44"/>
      <c r="I564" s="44"/>
      <c r="J564" s="44"/>
      <c r="K564" s="44"/>
      <c r="L564" s="44"/>
      <c r="M564" s="44"/>
      <c r="N564" s="44"/>
      <c r="O564" s="44"/>
      <c r="P564" s="78"/>
      <c r="Q564" s="78"/>
      <c r="R564" s="78"/>
      <c r="S564" s="44"/>
      <c r="T564" s="44"/>
      <c r="U564" s="44"/>
      <c r="V564" s="44"/>
      <c r="W564" s="78"/>
      <c r="X564" s="44"/>
      <c r="Z564" s="276"/>
    </row>
    <row r="565" ht="14.25" customHeight="1">
      <c r="A565" s="44"/>
      <c r="B565" s="44"/>
      <c r="C565" s="44"/>
      <c r="D565" s="78"/>
      <c r="E565" s="78"/>
      <c r="F565" s="78"/>
      <c r="G565" s="44"/>
      <c r="H565" s="44"/>
      <c r="I565" s="44"/>
      <c r="J565" s="44"/>
      <c r="K565" s="44"/>
      <c r="L565" s="44"/>
      <c r="M565" s="44"/>
      <c r="N565" s="44"/>
      <c r="O565" s="44"/>
      <c r="P565" s="78"/>
      <c r="Q565" s="78"/>
      <c r="R565" s="78"/>
      <c r="S565" s="44"/>
      <c r="T565" s="44"/>
      <c r="U565" s="44"/>
      <c r="V565" s="44"/>
      <c r="W565" s="78"/>
      <c r="X565" s="44"/>
      <c r="Z565" s="276"/>
    </row>
    <row r="566" ht="14.25" customHeight="1">
      <c r="A566" s="44"/>
      <c r="B566" s="44"/>
      <c r="C566" s="44"/>
      <c r="D566" s="78"/>
      <c r="E566" s="78"/>
      <c r="F566" s="78"/>
      <c r="G566" s="44"/>
      <c r="H566" s="44"/>
      <c r="I566" s="44"/>
      <c r="J566" s="44"/>
      <c r="K566" s="44"/>
      <c r="L566" s="44"/>
      <c r="M566" s="44"/>
      <c r="N566" s="44"/>
      <c r="O566" s="44"/>
      <c r="P566" s="78"/>
      <c r="Q566" s="78"/>
      <c r="R566" s="78"/>
      <c r="S566" s="44"/>
      <c r="T566" s="44"/>
      <c r="U566" s="44"/>
      <c r="V566" s="44"/>
      <c r="W566" s="78"/>
      <c r="X566" s="44"/>
      <c r="Z566" s="276"/>
    </row>
    <row r="567" ht="14.25" customHeight="1">
      <c r="A567" s="44"/>
      <c r="B567" s="44"/>
      <c r="C567" s="44"/>
      <c r="D567" s="78"/>
      <c r="E567" s="78"/>
      <c r="F567" s="78"/>
      <c r="G567" s="44"/>
      <c r="H567" s="44"/>
      <c r="I567" s="44"/>
      <c r="J567" s="44"/>
      <c r="K567" s="44"/>
      <c r="L567" s="44"/>
      <c r="M567" s="44"/>
      <c r="N567" s="44"/>
      <c r="O567" s="44"/>
      <c r="P567" s="78"/>
      <c r="Q567" s="78"/>
      <c r="R567" s="78"/>
      <c r="S567" s="44"/>
      <c r="T567" s="44"/>
      <c r="U567" s="44"/>
      <c r="V567" s="44"/>
      <c r="W567" s="78"/>
      <c r="X567" s="44"/>
      <c r="Z567" s="276"/>
    </row>
    <row r="568" ht="14.25" customHeight="1">
      <c r="A568" s="44"/>
      <c r="B568" s="44"/>
      <c r="C568" s="44"/>
      <c r="D568" s="78"/>
      <c r="E568" s="78"/>
      <c r="F568" s="78"/>
      <c r="G568" s="44"/>
      <c r="H568" s="44"/>
      <c r="I568" s="44"/>
      <c r="J568" s="44"/>
      <c r="K568" s="44"/>
      <c r="L568" s="44"/>
      <c r="M568" s="44"/>
      <c r="N568" s="44"/>
      <c r="O568" s="44"/>
      <c r="P568" s="78"/>
      <c r="Q568" s="78"/>
      <c r="R568" s="78"/>
      <c r="S568" s="44"/>
      <c r="T568" s="44"/>
      <c r="U568" s="44"/>
      <c r="V568" s="44"/>
      <c r="W568" s="78"/>
      <c r="X568" s="44"/>
      <c r="Z568" s="276"/>
    </row>
    <row r="569" ht="14.25" customHeight="1">
      <c r="A569" s="44"/>
      <c r="B569" s="44"/>
      <c r="C569" s="44"/>
      <c r="D569" s="78"/>
      <c r="E569" s="78"/>
      <c r="F569" s="78"/>
      <c r="G569" s="44"/>
      <c r="H569" s="44"/>
      <c r="I569" s="44"/>
      <c r="J569" s="44"/>
      <c r="K569" s="44"/>
      <c r="L569" s="44"/>
      <c r="M569" s="44"/>
      <c r="N569" s="44"/>
      <c r="O569" s="44"/>
      <c r="P569" s="78"/>
      <c r="Q569" s="78"/>
      <c r="R569" s="78"/>
      <c r="S569" s="44"/>
      <c r="T569" s="44"/>
      <c r="U569" s="44"/>
      <c r="V569" s="44"/>
      <c r="W569" s="78"/>
      <c r="X569" s="44"/>
      <c r="Z569" s="276"/>
    </row>
    <row r="570" ht="14.25" customHeight="1">
      <c r="A570" s="44"/>
      <c r="B570" s="44"/>
      <c r="C570" s="44"/>
      <c r="D570" s="78"/>
      <c r="E570" s="78"/>
      <c r="F570" s="78"/>
      <c r="G570" s="44"/>
      <c r="H570" s="44"/>
      <c r="I570" s="44"/>
      <c r="J570" s="44"/>
      <c r="K570" s="44"/>
      <c r="L570" s="44"/>
      <c r="M570" s="44"/>
      <c r="N570" s="44"/>
      <c r="O570" s="44"/>
      <c r="P570" s="78"/>
      <c r="Q570" s="78"/>
      <c r="R570" s="78"/>
      <c r="S570" s="44"/>
      <c r="T570" s="44"/>
      <c r="U570" s="44"/>
      <c r="V570" s="44"/>
      <c r="W570" s="78"/>
      <c r="X570" s="44"/>
      <c r="Z570" s="276"/>
    </row>
    <row r="571" ht="14.25" customHeight="1">
      <c r="A571" s="44"/>
      <c r="B571" s="44"/>
      <c r="C571" s="44"/>
      <c r="D571" s="78"/>
      <c r="E571" s="78"/>
      <c r="F571" s="78"/>
      <c r="G571" s="44"/>
      <c r="H571" s="44"/>
      <c r="I571" s="44"/>
      <c r="J571" s="44"/>
      <c r="K571" s="44"/>
      <c r="L571" s="44"/>
      <c r="M571" s="44"/>
      <c r="N571" s="44"/>
      <c r="O571" s="44"/>
      <c r="P571" s="78"/>
      <c r="Q571" s="78"/>
      <c r="R571" s="78"/>
      <c r="S571" s="44"/>
      <c r="T571" s="44"/>
      <c r="U571" s="44"/>
      <c r="V571" s="44"/>
      <c r="W571" s="78"/>
      <c r="X571" s="44"/>
      <c r="Z571" s="276"/>
    </row>
    <row r="572" ht="14.25" customHeight="1">
      <c r="A572" s="44"/>
      <c r="B572" s="44"/>
      <c r="C572" s="44"/>
      <c r="D572" s="78"/>
      <c r="E572" s="78"/>
      <c r="F572" s="78"/>
      <c r="G572" s="44"/>
      <c r="H572" s="44"/>
      <c r="I572" s="44"/>
      <c r="J572" s="44"/>
      <c r="K572" s="44"/>
      <c r="L572" s="44"/>
      <c r="M572" s="44"/>
      <c r="N572" s="44"/>
      <c r="O572" s="44"/>
      <c r="P572" s="78"/>
      <c r="Q572" s="78"/>
      <c r="R572" s="78"/>
      <c r="S572" s="44"/>
      <c r="T572" s="44"/>
      <c r="U572" s="44"/>
      <c r="V572" s="44"/>
      <c r="W572" s="78"/>
      <c r="X572" s="44"/>
      <c r="Z572" s="276"/>
    </row>
    <row r="573" ht="14.25" customHeight="1">
      <c r="A573" s="44"/>
      <c r="B573" s="44"/>
      <c r="C573" s="44"/>
      <c r="D573" s="78"/>
      <c r="E573" s="78"/>
      <c r="F573" s="78"/>
      <c r="G573" s="44"/>
      <c r="H573" s="44"/>
      <c r="I573" s="44"/>
      <c r="J573" s="44"/>
      <c r="K573" s="44"/>
      <c r="L573" s="44"/>
      <c r="M573" s="44"/>
      <c r="N573" s="44"/>
      <c r="O573" s="44"/>
      <c r="P573" s="78"/>
      <c r="Q573" s="78"/>
      <c r="R573" s="78"/>
      <c r="S573" s="44"/>
      <c r="T573" s="44"/>
      <c r="U573" s="44"/>
      <c r="V573" s="44"/>
      <c r="W573" s="78"/>
      <c r="X573" s="44"/>
      <c r="Z573" s="276"/>
    </row>
    <row r="574" ht="14.25" customHeight="1">
      <c r="A574" s="44"/>
      <c r="B574" s="44"/>
      <c r="C574" s="44"/>
      <c r="D574" s="78"/>
      <c r="E574" s="78"/>
      <c r="F574" s="78"/>
      <c r="G574" s="44"/>
      <c r="H574" s="44"/>
      <c r="I574" s="44"/>
      <c r="J574" s="44"/>
      <c r="K574" s="44"/>
      <c r="L574" s="44"/>
      <c r="M574" s="44"/>
      <c r="N574" s="44"/>
      <c r="O574" s="44"/>
      <c r="P574" s="78"/>
      <c r="Q574" s="78"/>
      <c r="R574" s="78"/>
      <c r="S574" s="44"/>
      <c r="T574" s="44"/>
      <c r="U574" s="44"/>
      <c r="V574" s="44"/>
      <c r="W574" s="78"/>
      <c r="X574" s="44"/>
      <c r="Z574" s="276"/>
    </row>
    <row r="575" ht="14.25" customHeight="1">
      <c r="A575" s="44"/>
      <c r="B575" s="44"/>
      <c r="C575" s="44"/>
      <c r="D575" s="78"/>
      <c r="E575" s="78"/>
      <c r="F575" s="78"/>
      <c r="G575" s="44"/>
      <c r="H575" s="44"/>
      <c r="I575" s="44"/>
      <c r="J575" s="44"/>
      <c r="K575" s="44"/>
      <c r="L575" s="44"/>
      <c r="M575" s="44"/>
      <c r="N575" s="44"/>
      <c r="O575" s="44"/>
      <c r="P575" s="78"/>
      <c r="Q575" s="78"/>
      <c r="R575" s="78"/>
      <c r="S575" s="44"/>
      <c r="T575" s="44"/>
      <c r="U575" s="44"/>
      <c r="V575" s="44"/>
      <c r="W575" s="78"/>
      <c r="X575" s="44"/>
      <c r="Z575" s="276"/>
    </row>
    <row r="576" ht="14.25" customHeight="1">
      <c r="A576" s="44"/>
      <c r="B576" s="44"/>
      <c r="C576" s="44"/>
      <c r="D576" s="78"/>
      <c r="E576" s="78"/>
      <c r="F576" s="78"/>
      <c r="G576" s="44"/>
      <c r="H576" s="44"/>
      <c r="I576" s="44"/>
      <c r="J576" s="44"/>
      <c r="K576" s="44"/>
      <c r="L576" s="44"/>
      <c r="M576" s="44"/>
      <c r="N576" s="44"/>
      <c r="O576" s="44"/>
      <c r="P576" s="78"/>
      <c r="Q576" s="78"/>
      <c r="R576" s="78"/>
      <c r="S576" s="44"/>
      <c r="T576" s="44"/>
      <c r="U576" s="44"/>
      <c r="V576" s="44"/>
      <c r="W576" s="78"/>
      <c r="X576" s="44"/>
      <c r="Z576" s="276"/>
    </row>
    <row r="577" ht="14.25" customHeight="1">
      <c r="A577" s="44"/>
      <c r="B577" s="44"/>
      <c r="C577" s="44"/>
      <c r="D577" s="78"/>
      <c r="E577" s="78"/>
      <c r="F577" s="78"/>
      <c r="G577" s="44"/>
      <c r="H577" s="44"/>
      <c r="I577" s="44"/>
      <c r="J577" s="44"/>
      <c r="K577" s="44"/>
      <c r="L577" s="44"/>
      <c r="M577" s="44"/>
      <c r="N577" s="44"/>
      <c r="O577" s="44"/>
      <c r="P577" s="78"/>
      <c r="Q577" s="78"/>
      <c r="R577" s="78"/>
      <c r="S577" s="44"/>
      <c r="T577" s="44"/>
      <c r="U577" s="44"/>
      <c r="V577" s="44"/>
      <c r="W577" s="78"/>
      <c r="X577" s="44"/>
      <c r="Z577" s="276"/>
    </row>
    <row r="578" ht="14.25" customHeight="1">
      <c r="A578" s="44"/>
      <c r="B578" s="44"/>
      <c r="C578" s="44"/>
      <c r="D578" s="78"/>
      <c r="E578" s="78"/>
      <c r="F578" s="78"/>
      <c r="G578" s="44"/>
      <c r="H578" s="44"/>
      <c r="I578" s="44"/>
      <c r="J578" s="44"/>
      <c r="K578" s="44"/>
      <c r="L578" s="44"/>
      <c r="M578" s="44"/>
      <c r="N578" s="44"/>
      <c r="O578" s="44"/>
      <c r="P578" s="78"/>
      <c r="Q578" s="78"/>
      <c r="R578" s="78"/>
      <c r="S578" s="44"/>
      <c r="T578" s="44"/>
      <c r="U578" s="44"/>
      <c r="V578" s="44"/>
      <c r="W578" s="78"/>
      <c r="X578" s="44"/>
      <c r="Z578" s="276"/>
    </row>
    <row r="579" ht="14.25" customHeight="1">
      <c r="A579" s="44"/>
      <c r="B579" s="44"/>
      <c r="C579" s="44"/>
      <c r="D579" s="78"/>
      <c r="E579" s="78"/>
      <c r="F579" s="78"/>
      <c r="G579" s="44"/>
      <c r="H579" s="44"/>
      <c r="I579" s="44"/>
      <c r="J579" s="44"/>
      <c r="K579" s="44"/>
      <c r="L579" s="44"/>
      <c r="M579" s="44"/>
      <c r="N579" s="44"/>
      <c r="O579" s="44"/>
      <c r="P579" s="78"/>
      <c r="Q579" s="78"/>
      <c r="R579" s="78"/>
      <c r="S579" s="44"/>
      <c r="T579" s="44"/>
      <c r="U579" s="44"/>
      <c r="V579" s="44"/>
      <c r="W579" s="78"/>
      <c r="X579" s="44"/>
      <c r="Z579" s="276"/>
    </row>
    <row r="580" ht="14.25" customHeight="1">
      <c r="A580" s="44"/>
      <c r="B580" s="44"/>
      <c r="C580" s="44"/>
      <c r="D580" s="78"/>
      <c r="E580" s="78"/>
      <c r="F580" s="78"/>
      <c r="G580" s="44"/>
      <c r="H580" s="44"/>
      <c r="I580" s="44"/>
      <c r="J580" s="44"/>
      <c r="K580" s="44"/>
      <c r="L580" s="44"/>
      <c r="M580" s="44"/>
      <c r="N580" s="44"/>
      <c r="O580" s="44"/>
      <c r="P580" s="78"/>
      <c r="Q580" s="78"/>
      <c r="R580" s="78"/>
      <c r="S580" s="44"/>
      <c r="T580" s="44"/>
      <c r="U580" s="44"/>
      <c r="V580" s="44"/>
      <c r="W580" s="78"/>
      <c r="X580" s="44"/>
      <c r="Z580" s="276"/>
    </row>
    <row r="581" ht="14.25" customHeight="1">
      <c r="A581" s="44"/>
      <c r="B581" s="44"/>
      <c r="C581" s="44"/>
      <c r="D581" s="78"/>
      <c r="E581" s="78"/>
      <c r="F581" s="78"/>
      <c r="G581" s="44"/>
      <c r="H581" s="44"/>
      <c r="I581" s="44"/>
      <c r="J581" s="44"/>
      <c r="K581" s="44"/>
      <c r="L581" s="44"/>
      <c r="M581" s="44"/>
      <c r="N581" s="44"/>
      <c r="O581" s="44"/>
      <c r="P581" s="78"/>
      <c r="Q581" s="78"/>
      <c r="R581" s="78"/>
      <c r="S581" s="44"/>
      <c r="T581" s="44"/>
      <c r="U581" s="44"/>
      <c r="V581" s="44"/>
      <c r="W581" s="78"/>
      <c r="X581" s="44"/>
      <c r="Z581" s="276"/>
    </row>
    <row r="582" ht="14.25" customHeight="1">
      <c r="A582" s="44"/>
      <c r="B582" s="44"/>
      <c r="C582" s="44"/>
      <c r="D582" s="78"/>
      <c r="E582" s="78"/>
      <c r="F582" s="78"/>
      <c r="G582" s="44"/>
      <c r="H582" s="44"/>
      <c r="I582" s="44"/>
      <c r="J582" s="44"/>
      <c r="K582" s="44"/>
      <c r="L582" s="44"/>
      <c r="M582" s="44"/>
      <c r="N582" s="44"/>
      <c r="O582" s="44"/>
      <c r="P582" s="78"/>
      <c r="Q582" s="78"/>
      <c r="R582" s="78"/>
      <c r="S582" s="44"/>
      <c r="T582" s="44"/>
      <c r="U582" s="44"/>
      <c r="V582" s="44"/>
      <c r="W582" s="78"/>
      <c r="X582" s="44"/>
      <c r="Z582" s="276"/>
    </row>
    <row r="583" ht="14.25" customHeight="1">
      <c r="A583" s="44"/>
      <c r="B583" s="44"/>
      <c r="C583" s="44"/>
      <c r="D583" s="78"/>
      <c r="E583" s="78"/>
      <c r="F583" s="78"/>
      <c r="G583" s="44"/>
      <c r="H583" s="44"/>
      <c r="I583" s="44"/>
      <c r="J583" s="44"/>
      <c r="K583" s="44"/>
      <c r="L583" s="44"/>
      <c r="M583" s="44"/>
      <c r="N583" s="44"/>
      <c r="O583" s="44"/>
      <c r="P583" s="78"/>
      <c r="Q583" s="78"/>
      <c r="R583" s="78"/>
      <c r="S583" s="44"/>
      <c r="T583" s="44"/>
      <c r="U583" s="44"/>
      <c r="V583" s="44"/>
      <c r="W583" s="78"/>
      <c r="X583" s="44"/>
      <c r="Z583" s="276"/>
    </row>
    <row r="584" ht="14.25" customHeight="1">
      <c r="A584" s="44"/>
      <c r="B584" s="44"/>
      <c r="C584" s="44"/>
      <c r="D584" s="78"/>
      <c r="E584" s="78"/>
      <c r="F584" s="78"/>
      <c r="G584" s="44"/>
      <c r="H584" s="44"/>
      <c r="I584" s="44"/>
      <c r="J584" s="44"/>
      <c r="K584" s="44"/>
      <c r="L584" s="44"/>
      <c r="M584" s="44"/>
      <c r="N584" s="44"/>
      <c r="O584" s="44"/>
      <c r="P584" s="78"/>
      <c r="Q584" s="78"/>
      <c r="R584" s="78"/>
      <c r="S584" s="44"/>
      <c r="T584" s="44"/>
      <c r="U584" s="44"/>
      <c r="V584" s="44"/>
      <c r="W584" s="78"/>
      <c r="X584" s="44"/>
      <c r="Z584" s="276"/>
    </row>
    <row r="585" ht="14.25" customHeight="1">
      <c r="A585" s="44"/>
      <c r="B585" s="44"/>
      <c r="C585" s="44"/>
      <c r="D585" s="78"/>
      <c r="E585" s="78"/>
      <c r="F585" s="78"/>
      <c r="G585" s="44"/>
      <c r="H585" s="44"/>
      <c r="I585" s="44"/>
      <c r="J585" s="44"/>
      <c r="K585" s="44"/>
      <c r="L585" s="44"/>
      <c r="M585" s="44"/>
      <c r="N585" s="44"/>
      <c r="O585" s="44"/>
      <c r="P585" s="78"/>
      <c r="Q585" s="78"/>
      <c r="R585" s="78"/>
      <c r="S585" s="44"/>
      <c r="T585" s="44"/>
      <c r="U585" s="44"/>
      <c r="V585" s="44"/>
      <c r="W585" s="78"/>
      <c r="X585" s="44"/>
      <c r="Z585" s="276"/>
    </row>
    <row r="586" ht="14.25" customHeight="1">
      <c r="A586" s="44"/>
      <c r="B586" s="44"/>
      <c r="C586" s="44"/>
      <c r="D586" s="78"/>
      <c r="E586" s="78"/>
      <c r="F586" s="78"/>
      <c r="G586" s="44"/>
      <c r="H586" s="44"/>
      <c r="I586" s="44"/>
      <c r="J586" s="44"/>
      <c r="K586" s="44"/>
      <c r="L586" s="44"/>
      <c r="M586" s="44"/>
      <c r="N586" s="44"/>
      <c r="O586" s="44"/>
      <c r="P586" s="78"/>
      <c r="Q586" s="78"/>
      <c r="R586" s="78"/>
      <c r="S586" s="44"/>
      <c r="T586" s="44"/>
      <c r="U586" s="44"/>
      <c r="V586" s="44"/>
      <c r="W586" s="78"/>
      <c r="X586" s="44"/>
      <c r="Z586" s="276"/>
    </row>
    <row r="587" ht="14.25" customHeight="1">
      <c r="A587" s="44"/>
      <c r="B587" s="44"/>
      <c r="C587" s="44"/>
      <c r="D587" s="78"/>
      <c r="E587" s="78"/>
      <c r="F587" s="78"/>
      <c r="G587" s="44"/>
      <c r="H587" s="44"/>
      <c r="I587" s="44"/>
      <c r="J587" s="44"/>
      <c r="K587" s="44"/>
      <c r="L587" s="44"/>
      <c r="M587" s="44"/>
      <c r="N587" s="44"/>
      <c r="O587" s="44"/>
      <c r="P587" s="78"/>
      <c r="Q587" s="78"/>
      <c r="R587" s="78"/>
      <c r="S587" s="44"/>
      <c r="T587" s="44"/>
      <c r="U587" s="44"/>
      <c r="V587" s="44"/>
      <c r="W587" s="78"/>
      <c r="X587" s="44"/>
      <c r="Z587" s="276"/>
    </row>
    <row r="588" ht="14.25" customHeight="1">
      <c r="A588" s="44"/>
      <c r="B588" s="44"/>
      <c r="C588" s="44"/>
      <c r="D588" s="78"/>
      <c r="E588" s="78"/>
      <c r="F588" s="78"/>
      <c r="G588" s="44"/>
      <c r="H588" s="44"/>
      <c r="I588" s="44"/>
      <c r="J588" s="44"/>
      <c r="K588" s="44"/>
      <c r="L588" s="44"/>
      <c r="M588" s="44"/>
      <c r="N588" s="44"/>
      <c r="O588" s="44"/>
      <c r="P588" s="78"/>
      <c r="Q588" s="78"/>
      <c r="R588" s="78"/>
      <c r="S588" s="44"/>
      <c r="T588" s="44"/>
      <c r="U588" s="44"/>
      <c r="V588" s="44"/>
      <c r="W588" s="78"/>
      <c r="X588" s="44"/>
      <c r="Z588" s="276"/>
    </row>
    <row r="589" ht="14.25" customHeight="1">
      <c r="A589" s="44"/>
      <c r="B589" s="44"/>
      <c r="C589" s="44"/>
      <c r="D589" s="78"/>
      <c r="E589" s="78"/>
      <c r="F589" s="78"/>
      <c r="G589" s="44"/>
      <c r="H589" s="44"/>
      <c r="I589" s="44"/>
      <c r="J589" s="44"/>
      <c r="K589" s="44"/>
      <c r="L589" s="44"/>
      <c r="M589" s="44"/>
      <c r="N589" s="44"/>
      <c r="O589" s="44"/>
      <c r="P589" s="78"/>
      <c r="Q589" s="78"/>
      <c r="R589" s="78"/>
      <c r="S589" s="44"/>
      <c r="T589" s="44"/>
      <c r="U589" s="44"/>
      <c r="V589" s="44"/>
      <c r="W589" s="78"/>
      <c r="X589" s="44"/>
      <c r="Z589" s="276"/>
    </row>
    <row r="590" ht="14.25" customHeight="1">
      <c r="A590" s="44"/>
      <c r="B590" s="44"/>
      <c r="C590" s="44"/>
      <c r="D590" s="78"/>
      <c r="E590" s="78"/>
      <c r="F590" s="78"/>
      <c r="G590" s="44"/>
      <c r="H590" s="44"/>
      <c r="I590" s="44"/>
      <c r="J590" s="44"/>
      <c r="K590" s="44"/>
      <c r="L590" s="44"/>
      <c r="M590" s="44"/>
      <c r="N590" s="44"/>
      <c r="O590" s="44"/>
      <c r="P590" s="78"/>
      <c r="Q590" s="78"/>
      <c r="R590" s="78"/>
      <c r="S590" s="44"/>
      <c r="T590" s="44"/>
      <c r="U590" s="44"/>
      <c r="V590" s="44"/>
      <c r="W590" s="78"/>
      <c r="X590" s="44"/>
      <c r="Z590" s="276"/>
    </row>
    <row r="591" ht="14.25" customHeight="1">
      <c r="A591" s="44"/>
      <c r="B591" s="44"/>
      <c r="C591" s="44"/>
      <c r="D591" s="78"/>
      <c r="E591" s="78"/>
      <c r="F591" s="78"/>
      <c r="G591" s="44"/>
      <c r="H591" s="44"/>
      <c r="I591" s="44"/>
      <c r="J591" s="44"/>
      <c r="K591" s="44"/>
      <c r="L591" s="44"/>
      <c r="M591" s="44"/>
      <c r="N591" s="44"/>
      <c r="O591" s="44"/>
      <c r="P591" s="78"/>
      <c r="Q591" s="78"/>
      <c r="R591" s="78"/>
      <c r="S591" s="44"/>
      <c r="T591" s="44"/>
      <c r="U591" s="44"/>
      <c r="V591" s="44"/>
      <c r="W591" s="78"/>
      <c r="X591" s="44"/>
      <c r="Z591" s="276"/>
    </row>
    <row r="592" ht="14.25" customHeight="1">
      <c r="A592" s="44"/>
      <c r="B592" s="44"/>
      <c r="C592" s="44"/>
      <c r="D592" s="78"/>
      <c r="E592" s="78"/>
      <c r="F592" s="78"/>
      <c r="G592" s="44"/>
      <c r="H592" s="44"/>
      <c r="I592" s="44"/>
      <c r="J592" s="44"/>
      <c r="K592" s="44"/>
      <c r="L592" s="44"/>
      <c r="M592" s="44"/>
      <c r="N592" s="44"/>
      <c r="O592" s="44"/>
      <c r="P592" s="78"/>
      <c r="Q592" s="78"/>
      <c r="R592" s="78"/>
      <c r="S592" s="44"/>
      <c r="T592" s="44"/>
      <c r="U592" s="44"/>
      <c r="V592" s="44"/>
      <c r="W592" s="78"/>
      <c r="X592" s="44"/>
      <c r="Z592" s="276"/>
    </row>
    <row r="593" ht="14.25" customHeight="1">
      <c r="A593" s="44"/>
      <c r="B593" s="44"/>
      <c r="C593" s="44"/>
      <c r="D593" s="78"/>
      <c r="E593" s="78"/>
      <c r="F593" s="78"/>
      <c r="G593" s="44"/>
      <c r="H593" s="44"/>
      <c r="I593" s="44"/>
      <c r="J593" s="44"/>
      <c r="K593" s="44"/>
      <c r="L593" s="44"/>
      <c r="M593" s="44"/>
      <c r="N593" s="44"/>
      <c r="O593" s="44"/>
      <c r="P593" s="78"/>
      <c r="Q593" s="78"/>
      <c r="R593" s="78"/>
      <c r="S593" s="44"/>
      <c r="T593" s="44"/>
      <c r="U593" s="44"/>
      <c r="V593" s="44"/>
      <c r="W593" s="78"/>
      <c r="X593" s="44"/>
      <c r="Z593" s="276"/>
    </row>
    <row r="594" ht="14.25" customHeight="1">
      <c r="A594" s="44"/>
      <c r="B594" s="44"/>
      <c r="C594" s="44"/>
      <c r="D594" s="78"/>
      <c r="E594" s="78"/>
      <c r="F594" s="78"/>
      <c r="G594" s="44"/>
      <c r="H594" s="44"/>
      <c r="I594" s="44"/>
      <c r="J594" s="44"/>
      <c r="K594" s="44"/>
      <c r="L594" s="44"/>
      <c r="M594" s="44"/>
      <c r="N594" s="44"/>
      <c r="O594" s="44"/>
      <c r="P594" s="78"/>
      <c r="Q594" s="78"/>
      <c r="R594" s="78"/>
      <c r="S594" s="44"/>
      <c r="T594" s="44"/>
      <c r="U594" s="44"/>
      <c r="V594" s="44"/>
      <c r="W594" s="78"/>
      <c r="X594" s="44"/>
      <c r="Z594" s="276"/>
    </row>
    <row r="595" ht="14.25" customHeight="1">
      <c r="A595" s="44"/>
      <c r="B595" s="44"/>
      <c r="C595" s="44"/>
      <c r="D595" s="78"/>
      <c r="E595" s="78"/>
      <c r="F595" s="78"/>
      <c r="G595" s="44"/>
      <c r="H595" s="44"/>
      <c r="I595" s="44"/>
      <c r="J595" s="44"/>
      <c r="K595" s="44"/>
      <c r="L595" s="44"/>
      <c r="M595" s="44"/>
      <c r="N595" s="44"/>
      <c r="O595" s="44"/>
      <c r="P595" s="78"/>
      <c r="Q595" s="78"/>
      <c r="R595" s="78"/>
      <c r="S595" s="44"/>
      <c r="T595" s="44"/>
      <c r="U595" s="44"/>
      <c r="V595" s="44"/>
      <c r="W595" s="78"/>
      <c r="X595" s="44"/>
      <c r="Z595" s="276"/>
    </row>
    <row r="596" ht="14.25" customHeight="1">
      <c r="A596" s="44"/>
      <c r="B596" s="44"/>
      <c r="C596" s="44"/>
      <c r="D596" s="78"/>
      <c r="E596" s="78"/>
      <c r="F596" s="78"/>
      <c r="G596" s="44"/>
      <c r="H596" s="44"/>
      <c r="I596" s="44"/>
      <c r="J596" s="44"/>
      <c r="K596" s="44"/>
      <c r="L596" s="44"/>
      <c r="M596" s="44"/>
      <c r="N596" s="44"/>
      <c r="O596" s="44"/>
      <c r="P596" s="78"/>
      <c r="Q596" s="78"/>
      <c r="R596" s="78"/>
      <c r="S596" s="44"/>
      <c r="T596" s="44"/>
      <c r="U596" s="44"/>
      <c r="V596" s="44"/>
      <c r="W596" s="78"/>
      <c r="X596" s="44"/>
      <c r="Z596" s="276"/>
    </row>
    <row r="597" ht="14.25" customHeight="1">
      <c r="A597" s="44"/>
      <c r="B597" s="44"/>
      <c r="C597" s="44"/>
      <c r="D597" s="78"/>
      <c r="E597" s="78"/>
      <c r="F597" s="78"/>
      <c r="G597" s="44"/>
      <c r="H597" s="44"/>
      <c r="I597" s="44"/>
      <c r="J597" s="44"/>
      <c r="K597" s="44"/>
      <c r="L597" s="44"/>
      <c r="M597" s="44"/>
      <c r="N597" s="44"/>
      <c r="O597" s="44"/>
      <c r="P597" s="78"/>
      <c r="Q597" s="78"/>
      <c r="R597" s="78"/>
      <c r="S597" s="44"/>
      <c r="T597" s="44"/>
      <c r="U597" s="44"/>
      <c r="V597" s="44"/>
      <c r="W597" s="78"/>
      <c r="X597" s="44"/>
      <c r="Z597" s="276"/>
    </row>
    <row r="598" ht="14.25" customHeight="1">
      <c r="A598" s="44"/>
      <c r="B598" s="44"/>
      <c r="C598" s="44"/>
      <c r="D598" s="78"/>
      <c r="E598" s="78"/>
      <c r="F598" s="78"/>
      <c r="G598" s="44"/>
      <c r="H598" s="44"/>
      <c r="I598" s="44"/>
      <c r="J598" s="44"/>
      <c r="K598" s="44"/>
      <c r="L598" s="44"/>
      <c r="M598" s="44"/>
      <c r="N598" s="44"/>
      <c r="O598" s="44"/>
      <c r="P598" s="78"/>
      <c r="Q598" s="78"/>
      <c r="R598" s="78"/>
      <c r="S598" s="44"/>
      <c r="T598" s="44"/>
      <c r="U598" s="44"/>
      <c r="V598" s="44"/>
      <c r="W598" s="78"/>
      <c r="X598" s="44"/>
      <c r="Z598" s="276"/>
    </row>
    <row r="599" ht="14.25" customHeight="1">
      <c r="A599" s="44"/>
      <c r="B599" s="44"/>
      <c r="C599" s="44"/>
      <c r="D599" s="78"/>
      <c r="E599" s="78"/>
      <c r="F599" s="78"/>
      <c r="G599" s="44"/>
      <c r="H599" s="44"/>
      <c r="I599" s="44"/>
      <c r="J599" s="44"/>
      <c r="K599" s="44"/>
      <c r="L599" s="44"/>
      <c r="M599" s="44"/>
      <c r="N599" s="44"/>
      <c r="O599" s="44"/>
      <c r="P599" s="78"/>
      <c r="Q599" s="78"/>
      <c r="R599" s="78"/>
      <c r="S599" s="44"/>
      <c r="T599" s="44"/>
      <c r="U599" s="44"/>
      <c r="V599" s="44"/>
      <c r="W599" s="78"/>
      <c r="X599" s="44"/>
      <c r="Z599" s="276"/>
    </row>
    <row r="600" ht="14.25" customHeight="1">
      <c r="A600" s="44"/>
      <c r="B600" s="44"/>
      <c r="C600" s="44"/>
      <c r="D600" s="78"/>
      <c r="E600" s="78"/>
      <c r="F600" s="78"/>
      <c r="G600" s="44"/>
      <c r="H600" s="44"/>
      <c r="I600" s="44"/>
      <c r="J600" s="44"/>
      <c r="K600" s="44"/>
      <c r="L600" s="44"/>
      <c r="M600" s="44"/>
      <c r="N600" s="44"/>
      <c r="O600" s="44"/>
      <c r="P600" s="78"/>
      <c r="Q600" s="78"/>
      <c r="R600" s="78"/>
      <c r="S600" s="44"/>
      <c r="T600" s="44"/>
      <c r="U600" s="44"/>
      <c r="V600" s="44"/>
      <c r="W600" s="78"/>
      <c r="X600" s="44"/>
      <c r="Z600" s="276"/>
    </row>
    <row r="601" ht="14.25" customHeight="1">
      <c r="A601" s="44"/>
      <c r="B601" s="44"/>
      <c r="C601" s="44"/>
      <c r="D601" s="78"/>
      <c r="E601" s="78"/>
      <c r="F601" s="78"/>
      <c r="G601" s="44"/>
      <c r="H601" s="44"/>
      <c r="I601" s="44"/>
      <c r="J601" s="44"/>
      <c r="K601" s="44"/>
      <c r="L601" s="44"/>
      <c r="M601" s="44"/>
      <c r="N601" s="44"/>
      <c r="O601" s="44"/>
      <c r="P601" s="78"/>
      <c r="Q601" s="78"/>
      <c r="R601" s="78"/>
      <c r="S601" s="44"/>
      <c r="T601" s="44"/>
      <c r="U601" s="44"/>
      <c r="V601" s="44"/>
      <c r="W601" s="78"/>
      <c r="X601" s="44"/>
      <c r="Z601" s="276"/>
    </row>
    <row r="602" ht="14.25" customHeight="1">
      <c r="A602" s="44"/>
      <c r="B602" s="44"/>
      <c r="C602" s="44"/>
      <c r="D602" s="78"/>
      <c r="E602" s="78"/>
      <c r="F602" s="78"/>
      <c r="G602" s="44"/>
      <c r="H602" s="44"/>
      <c r="I602" s="44"/>
      <c r="J602" s="44"/>
      <c r="K602" s="44"/>
      <c r="L602" s="44"/>
      <c r="M602" s="44"/>
      <c r="N602" s="44"/>
      <c r="O602" s="44"/>
      <c r="P602" s="78"/>
      <c r="Q602" s="78"/>
      <c r="R602" s="78"/>
      <c r="S602" s="44"/>
      <c r="T602" s="44"/>
      <c r="U602" s="44"/>
      <c r="V602" s="44"/>
      <c r="W602" s="78"/>
      <c r="X602" s="44"/>
      <c r="Z602" s="276"/>
    </row>
    <row r="603" ht="14.25" customHeight="1">
      <c r="A603" s="44"/>
      <c r="B603" s="44"/>
      <c r="C603" s="44"/>
      <c r="D603" s="78"/>
      <c r="E603" s="78"/>
      <c r="F603" s="78"/>
      <c r="G603" s="44"/>
      <c r="H603" s="44"/>
      <c r="I603" s="44"/>
      <c r="J603" s="44"/>
      <c r="K603" s="44"/>
      <c r="L603" s="44"/>
      <c r="M603" s="44"/>
      <c r="N603" s="44"/>
      <c r="O603" s="44"/>
      <c r="P603" s="78"/>
      <c r="Q603" s="78"/>
      <c r="R603" s="78"/>
      <c r="S603" s="44"/>
      <c r="T603" s="44"/>
      <c r="U603" s="44"/>
      <c r="V603" s="44"/>
      <c r="W603" s="78"/>
      <c r="X603" s="44"/>
      <c r="Z603" s="276"/>
    </row>
    <row r="604" ht="14.25" customHeight="1">
      <c r="A604" s="44"/>
      <c r="B604" s="44"/>
      <c r="C604" s="44"/>
      <c r="D604" s="78"/>
      <c r="E604" s="78"/>
      <c r="F604" s="78"/>
      <c r="G604" s="44"/>
      <c r="H604" s="44"/>
      <c r="I604" s="44"/>
      <c r="J604" s="44"/>
      <c r="K604" s="44"/>
      <c r="L604" s="44"/>
      <c r="M604" s="44"/>
      <c r="N604" s="44"/>
      <c r="O604" s="44"/>
      <c r="P604" s="78"/>
      <c r="Q604" s="78"/>
      <c r="R604" s="78"/>
      <c r="S604" s="44"/>
      <c r="T604" s="44"/>
      <c r="U604" s="44"/>
      <c r="V604" s="44"/>
      <c r="W604" s="78"/>
      <c r="X604" s="44"/>
      <c r="Z604" s="276"/>
    </row>
    <row r="605" ht="14.25" customHeight="1">
      <c r="A605" s="44"/>
      <c r="B605" s="44"/>
      <c r="C605" s="44"/>
      <c r="D605" s="78"/>
      <c r="E605" s="78"/>
      <c r="F605" s="78"/>
      <c r="G605" s="44"/>
      <c r="H605" s="44"/>
      <c r="I605" s="44"/>
      <c r="J605" s="44"/>
      <c r="K605" s="44"/>
      <c r="L605" s="44"/>
      <c r="M605" s="44"/>
      <c r="N605" s="44"/>
      <c r="O605" s="44"/>
      <c r="P605" s="78"/>
      <c r="Q605" s="78"/>
      <c r="R605" s="78"/>
      <c r="S605" s="44"/>
      <c r="T605" s="44"/>
      <c r="U605" s="44"/>
      <c r="V605" s="44"/>
      <c r="W605" s="78"/>
      <c r="X605" s="44"/>
      <c r="Z605" s="276"/>
    </row>
    <row r="606" ht="14.25" customHeight="1">
      <c r="A606" s="44"/>
      <c r="B606" s="44"/>
      <c r="C606" s="44"/>
      <c r="D606" s="78"/>
      <c r="E606" s="78"/>
      <c r="F606" s="78"/>
      <c r="G606" s="44"/>
      <c r="H606" s="44"/>
      <c r="I606" s="44"/>
      <c r="J606" s="44"/>
      <c r="K606" s="44"/>
      <c r="L606" s="44"/>
      <c r="M606" s="44"/>
      <c r="N606" s="44"/>
      <c r="O606" s="44"/>
      <c r="P606" s="78"/>
      <c r="Q606" s="78"/>
      <c r="R606" s="78"/>
      <c r="S606" s="44"/>
      <c r="T606" s="44"/>
      <c r="U606" s="44"/>
      <c r="V606" s="44"/>
      <c r="W606" s="78"/>
      <c r="X606" s="44"/>
      <c r="Z606" s="276"/>
    </row>
    <row r="607" ht="14.25" customHeight="1">
      <c r="A607" s="44"/>
      <c r="B607" s="44"/>
      <c r="C607" s="44"/>
      <c r="D607" s="78"/>
      <c r="E607" s="78"/>
      <c r="F607" s="78"/>
      <c r="G607" s="44"/>
      <c r="H607" s="44"/>
      <c r="I607" s="44"/>
      <c r="J607" s="44"/>
      <c r="K607" s="44"/>
      <c r="L607" s="44"/>
      <c r="M607" s="44"/>
      <c r="N607" s="44"/>
      <c r="O607" s="44"/>
      <c r="P607" s="78"/>
      <c r="Q607" s="78"/>
      <c r="R607" s="78"/>
      <c r="S607" s="44"/>
      <c r="T607" s="44"/>
      <c r="U607" s="44"/>
      <c r="V607" s="44"/>
      <c r="W607" s="78"/>
      <c r="X607" s="44"/>
      <c r="Z607" s="276"/>
    </row>
    <row r="608" ht="14.25" customHeight="1">
      <c r="A608" s="44"/>
      <c r="B608" s="44"/>
      <c r="C608" s="44"/>
      <c r="D608" s="78"/>
      <c r="E608" s="78"/>
      <c r="F608" s="78"/>
      <c r="G608" s="44"/>
      <c r="H608" s="44"/>
      <c r="I608" s="44"/>
      <c r="J608" s="44"/>
      <c r="K608" s="44"/>
      <c r="L608" s="44"/>
      <c r="M608" s="44"/>
      <c r="N608" s="44"/>
      <c r="O608" s="44"/>
      <c r="P608" s="78"/>
      <c r="Q608" s="78"/>
      <c r="R608" s="78"/>
      <c r="S608" s="44"/>
      <c r="T608" s="44"/>
      <c r="U608" s="44"/>
      <c r="V608" s="44"/>
      <c r="W608" s="78"/>
      <c r="X608" s="44"/>
      <c r="Z608" s="276"/>
    </row>
    <row r="609" ht="14.25" customHeight="1">
      <c r="A609" s="44"/>
      <c r="B609" s="44"/>
      <c r="C609" s="44"/>
      <c r="D609" s="78"/>
      <c r="E609" s="78"/>
      <c r="F609" s="78"/>
      <c r="G609" s="44"/>
      <c r="H609" s="44"/>
      <c r="I609" s="44"/>
      <c r="J609" s="44"/>
      <c r="K609" s="44"/>
      <c r="L609" s="44"/>
      <c r="M609" s="44"/>
      <c r="N609" s="44"/>
      <c r="O609" s="44"/>
      <c r="P609" s="78"/>
      <c r="Q609" s="78"/>
      <c r="R609" s="78"/>
      <c r="S609" s="44"/>
      <c r="T609" s="44"/>
      <c r="U609" s="44"/>
      <c r="V609" s="44"/>
      <c r="W609" s="78"/>
      <c r="X609" s="44"/>
      <c r="Z609" s="276"/>
    </row>
    <row r="610" ht="14.25" customHeight="1">
      <c r="A610" s="44"/>
      <c r="B610" s="44"/>
      <c r="C610" s="44"/>
      <c r="D610" s="78"/>
      <c r="E610" s="78"/>
      <c r="F610" s="78"/>
      <c r="G610" s="44"/>
      <c r="H610" s="44"/>
      <c r="I610" s="44"/>
      <c r="J610" s="44"/>
      <c r="K610" s="44"/>
      <c r="L610" s="44"/>
      <c r="M610" s="44"/>
      <c r="N610" s="44"/>
      <c r="O610" s="44"/>
      <c r="P610" s="78"/>
      <c r="Q610" s="78"/>
      <c r="R610" s="78"/>
      <c r="S610" s="44"/>
      <c r="T610" s="44"/>
      <c r="U610" s="44"/>
      <c r="V610" s="44"/>
      <c r="W610" s="78"/>
      <c r="X610" s="44"/>
      <c r="Z610" s="276"/>
    </row>
    <row r="611" ht="14.25" customHeight="1">
      <c r="A611" s="44"/>
      <c r="B611" s="44"/>
      <c r="C611" s="44"/>
      <c r="D611" s="78"/>
      <c r="E611" s="78"/>
      <c r="F611" s="78"/>
      <c r="G611" s="44"/>
      <c r="H611" s="44"/>
      <c r="I611" s="44"/>
      <c r="J611" s="44"/>
      <c r="K611" s="44"/>
      <c r="L611" s="44"/>
      <c r="M611" s="44"/>
      <c r="N611" s="44"/>
      <c r="O611" s="44"/>
      <c r="P611" s="78"/>
      <c r="Q611" s="78"/>
      <c r="R611" s="78"/>
      <c r="S611" s="44"/>
      <c r="T611" s="44"/>
      <c r="U611" s="44"/>
      <c r="V611" s="44"/>
      <c r="W611" s="78"/>
      <c r="X611" s="44"/>
      <c r="Z611" s="276"/>
    </row>
    <row r="612" ht="14.25" customHeight="1">
      <c r="A612" s="44"/>
      <c r="B612" s="44"/>
      <c r="C612" s="44"/>
      <c r="D612" s="78"/>
      <c r="E612" s="78"/>
      <c r="F612" s="78"/>
      <c r="G612" s="44"/>
      <c r="H612" s="44"/>
      <c r="I612" s="44"/>
      <c r="J612" s="44"/>
      <c r="K612" s="44"/>
      <c r="L612" s="44"/>
      <c r="M612" s="44"/>
      <c r="N612" s="44"/>
      <c r="O612" s="44"/>
      <c r="P612" s="78"/>
      <c r="Q612" s="78"/>
      <c r="R612" s="78"/>
      <c r="S612" s="44"/>
      <c r="T612" s="44"/>
      <c r="U612" s="44"/>
      <c r="V612" s="44"/>
      <c r="W612" s="78"/>
      <c r="X612" s="44"/>
      <c r="Z612" s="276"/>
    </row>
    <row r="613" ht="14.25" customHeight="1">
      <c r="A613" s="44"/>
      <c r="B613" s="44"/>
      <c r="C613" s="44"/>
      <c r="D613" s="78"/>
      <c r="E613" s="78"/>
      <c r="F613" s="78"/>
      <c r="G613" s="44"/>
      <c r="H613" s="44"/>
      <c r="I613" s="44"/>
      <c r="J613" s="44"/>
      <c r="K613" s="44"/>
      <c r="L613" s="44"/>
      <c r="M613" s="44"/>
      <c r="N613" s="44"/>
      <c r="O613" s="44"/>
      <c r="P613" s="78"/>
      <c r="Q613" s="78"/>
      <c r="R613" s="78"/>
      <c r="S613" s="44"/>
      <c r="T613" s="44"/>
      <c r="U613" s="44"/>
      <c r="V613" s="44"/>
      <c r="W613" s="78"/>
      <c r="X613" s="44"/>
      <c r="Z613" s="276"/>
    </row>
    <row r="614" ht="14.25" customHeight="1">
      <c r="A614" s="44"/>
      <c r="B614" s="44"/>
      <c r="C614" s="44"/>
      <c r="D614" s="78"/>
      <c r="E614" s="78"/>
      <c r="F614" s="78"/>
      <c r="G614" s="44"/>
      <c r="H614" s="44"/>
      <c r="I614" s="44"/>
      <c r="J614" s="44"/>
      <c r="K614" s="44"/>
      <c r="L614" s="44"/>
      <c r="M614" s="44"/>
      <c r="N614" s="44"/>
      <c r="O614" s="44"/>
      <c r="P614" s="78"/>
      <c r="Q614" s="78"/>
      <c r="R614" s="78"/>
      <c r="S614" s="44"/>
      <c r="T614" s="44"/>
      <c r="U614" s="44"/>
      <c r="V614" s="44"/>
      <c r="W614" s="78"/>
      <c r="X614" s="44"/>
      <c r="Z614" s="276"/>
    </row>
    <row r="615" ht="14.25" customHeight="1">
      <c r="A615" s="44"/>
      <c r="B615" s="44"/>
      <c r="C615" s="44"/>
      <c r="D615" s="78"/>
      <c r="E615" s="78"/>
      <c r="F615" s="78"/>
      <c r="G615" s="44"/>
      <c r="H615" s="44"/>
      <c r="I615" s="44"/>
      <c r="J615" s="44"/>
      <c r="K615" s="44"/>
      <c r="L615" s="44"/>
      <c r="M615" s="44"/>
      <c r="N615" s="44"/>
      <c r="O615" s="44"/>
      <c r="P615" s="78"/>
      <c r="Q615" s="78"/>
      <c r="R615" s="78"/>
      <c r="S615" s="44"/>
      <c r="T615" s="44"/>
      <c r="U615" s="44"/>
      <c r="V615" s="44"/>
      <c r="W615" s="78"/>
      <c r="X615" s="44"/>
      <c r="Z615" s="276"/>
    </row>
    <row r="616" ht="14.25" customHeight="1">
      <c r="A616" s="44"/>
      <c r="B616" s="44"/>
      <c r="C616" s="44"/>
      <c r="D616" s="78"/>
      <c r="E616" s="78"/>
      <c r="F616" s="78"/>
      <c r="G616" s="44"/>
      <c r="H616" s="44"/>
      <c r="I616" s="44"/>
      <c r="J616" s="44"/>
      <c r="K616" s="44"/>
      <c r="L616" s="44"/>
      <c r="M616" s="44"/>
      <c r="N616" s="44"/>
      <c r="O616" s="44"/>
      <c r="P616" s="78"/>
      <c r="Q616" s="78"/>
      <c r="R616" s="78"/>
      <c r="S616" s="44"/>
      <c r="T616" s="44"/>
      <c r="U616" s="44"/>
      <c r="V616" s="44"/>
      <c r="W616" s="78"/>
      <c r="X616" s="44"/>
      <c r="Z616" s="276"/>
    </row>
    <row r="617" ht="14.25" customHeight="1">
      <c r="A617" s="44"/>
      <c r="B617" s="44"/>
      <c r="C617" s="44"/>
      <c r="D617" s="78"/>
      <c r="E617" s="78"/>
      <c r="F617" s="78"/>
      <c r="G617" s="44"/>
      <c r="H617" s="44"/>
      <c r="I617" s="44"/>
      <c r="J617" s="44"/>
      <c r="K617" s="44"/>
      <c r="L617" s="44"/>
      <c r="M617" s="44"/>
      <c r="N617" s="44"/>
      <c r="O617" s="44"/>
      <c r="P617" s="78"/>
      <c r="Q617" s="78"/>
      <c r="R617" s="78"/>
      <c r="S617" s="44"/>
      <c r="T617" s="44"/>
      <c r="U617" s="44"/>
      <c r="V617" s="44"/>
      <c r="W617" s="78"/>
      <c r="X617" s="44"/>
      <c r="Z617" s="276"/>
    </row>
    <row r="618" ht="14.25" customHeight="1">
      <c r="A618" s="44"/>
      <c r="B618" s="44"/>
      <c r="C618" s="44"/>
      <c r="D618" s="78"/>
      <c r="E618" s="78"/>
      <c r="F618" s="78"/>
      <c r="G618" s="44"/>
      <c r="H618" s="44"/>
      <c r="I618" s="44"/>
      <c r="J618" s="44"/>
      <c r="K618" s="44"/>
      <c r="L618" s="44"/>
      <c r="M618" s="44"/>
      <c r="N618" s="44"/>
      <c r="O618" s="44"/>
      <c r="P618" s="78"/>
      <c r="Q618" s="78"/>
      <c r="R618" s="78"/>
      <c r="S618" s="44"/>
      <c r="T618" s="44"/>
      <c r="U618" s="44"/>
      <c r="V618" s="44"/>
      <c r="W618" s="78"/>
      <c r="X618" s="44"/>
      <c r="Z618" s="276"/>
    </row>
    <row r="619" ht="14.25" customHeight="1">
      <c r="A619" s="44"/>
      <c r="B619" s="44"/>
      <c r="C619" s="44"/>
      <c r="D619" s="78"/>
      <c r="E619" s="78"/>
      <c r="F619" s="78"/>
      <c r="G619" s="44"/>
      <c r="H619" s="44"/>
      <c r="I619" s="44"/>
      <c r="J619" s="44"/>
      <c r="K619" s="44"/>
      <c r="L619" s="44"/>
      <c r="M619" s="44"/>
      <c r="N619" s="44"/>
      <c r="O619" s="44"/>
      <c r="P619" s="78"/>
      <c r="Q619" s="78"/>
      <c r="R619" s="78"/>
      <c r="S619" s="44"/>
      <c r="T619" s="44"/>
      <c r="U619" s="44"/>
      <c r="V619" s="44"/>
      <c r="W619" s="78"/>
      <c r="X619" s="44"/>
      <c r="Z619" s="276"/>
    </row>
    <row r="620" ht="14.25" customHeight="1">
      <c r="A620" s="44"/>
      <c r="B620" s="44"/>
      <c r="C620" s="44"/>
      <c r="D620" s="78"/>
      <c r="E620" s="78"/>
      <c r="F620" s="78"/>
      <c r="G620" s="44"/>
      <c r="H620" s="44"/>
      <c r="I620" s="44"/>
      <c r="J620" s="44"/>
      <c r="K620" s="44"/>
      <c r="L620" s="44"/>
      <c r="M620" s="44"/>
      <c r="N620" s="44"/>
      <c r="O620" s="44"/>
      <c r="P620" s="78"/>
      <c r="Q620" s="78"/>
      <c r="R620" s="78"/>
      <c r="S620" s="44"/>
      <c r="T620" s="44"/>
      <c r="U620" s="44"/>
      <c r="V620" s="44"/>
      <c r="W620" s="78"/>
      <c r="X620" s="44"/>
      <c r="Z620" s="276"/>
    </row>
    <row r="621" ht="14.25" customHeight="1">
      <c r="A621" s="44"/>
      <c r="B621" s="44"/>
      <c r="C621" s="44"/>
      <c r="D621" s="78"/>
      <c r="E621" s="78"/>
      <c r="F621" s="78"/>
      <c r="G621" s="44"/>
      <c r="H621" s="44"/>
      <c r="I621" s="44"/>
      <c r="J621" s="44"/>
      <c r="K621" s="44"/>
      <c r="L621" s="44"/>
      <c r="M621" s="44"/>
      <c r="N621" s="44"/>
      <c r="O621" s="44"/>
      <c r="P621" s="78"/>
      <c r="Q621" s="78"/>
      <c r="R621" s="78"/>
      <c r="S621" s="44"/>
      <c r="T621" s="44"/>
      <c r="U621" s="44"/>
      <c r="V621" s="44"/>
      <c r="W621" s="78"/>
      <c r="X621" s="44"/>
      <c r="Z621" s="276"/>
    </row>
    <row r="622" ht="14.25" customHeight="1">
      <c r="A622" s="44"/>
      <c r="B622" s="44"/>
      <c r="C622" s="44"/>
      <c r="D622" s="78"/>
      <c r="E622" s="78"/>
      <c r="F622" s="78"/>
      <c r="G622" s="44"/>
      <c r="H622" s="44"/>
      <c r="I622" s="44"/>
      <c r="J622" s="44"/>
      <c r="K622" s="44"/>
      <c r="L622" s="44"/>
      <c r="M622" s="44"/>
      <c r="N622" s="44"/>
      <c r="O622" s="44"/>
      <c r="P622" s="78"/>
      <c r="Q622" s="78"/>
      <c r="R622" s="78"/>
      <c r="S622" s="44"/>
      <c r="T622" s="44"/>
      <c r="U622" s="44"/>
      <c r="V622" s="44"/>
      <c r="W622" s="78"/>
      <c r="X622" s="44"/>
      <c r="Z622" s="276"/>
    </row>
    <row r="623" ht="14.25" customHeight="1">
      <c r="A623" s="44"/>
      <c r="B623" s="44"/>
      <c r="C623" s="44"/>
      <c r="D623" s="78"/>
      <c r="E623" s="78"/>
      <c r="F623" s="78"/>
      <c r="G623" s="44"/>
      <c r="H623" s="44"/>
      <c r="I623" s="44"/>
      <c r="J623" s="44"/>
      <c r="K623" s="44"/>
      <c r="L623" s="44"/>
      <c r="M623" s="44"/>
      <c r="N623" s="44"/>
      <c r="O623" s="44"/>
      <c r="P623" s="78"/>
      <c r="Q623" s="78"/>
      <c r="R623" s="78"/>
      <c r="S623" s="44"/>
      <c r="T623" s="44"/>
      <c r="U623" s="44"/>
      <c r="V623" s="44"/>
      <c r="W623" s="78"/>
      <c r="X623" s="44"/>
      <c r="Z623" s="276"/>
    </row>
    <row r="624" ht="14.25" customHeight="1">
      <c r="A624" s="44"/>
      <c r="B624" s="44"/>
      <c r="C624" s="44"/>
      <c r="D624" s="78"/>
      <c r="E624" s="78"/>
      <c r="F624" s="78"/>
      <c r="G624" s="44"/>
      <c r="H624" s="44"/>
      <c r="I624" s="44"/>
      <c r="J624" s="44"/>
      <c r="K624" s="44"/>
      <c r="L624" s="44"/>
      <c r="M624" s="44"/>
      <c r="N624" s="44"/>
      <c r="O624" s="44"/>
      <c r="P624" s="78"/>
      <c r="Q624" s="78"/>
      <c r="R624" s="78"/>
      <c r="S624" s="44"/>
      <c r="T624" s="44"/>
      <c r="U624" s="44"/>
      <c r="V624" s="44"/>
      <c r="W624" s="78"/>
      <c r="X624" s="44"/>
      <c r="Z624" s="276"/>
    </row>
    <row r="625" ht="14.25" customHeight="1">
      <c r="A625" s="44"/>
      <c r="B625" s="44"/>
      <c r="C625" s="44"/>
      <c r="D625" s="78"/>
      <c r="E625" s="78"/>
      <c r="F625" s="78"/>
      <c r="G625" s="44"/>
      <c r="H625" s="44"/>
      <c r="I625" s="44"/>
      <c r="J625" s="44"/>
      <c r="K625" s="44"/>
      <c r="L625" s="44"/>
      <c r="M625" s="44"/>
      <c r="N625" s="44"/>
      <c r="O625" s="44"/>
      <c r="P625" s="78"/>
      <c r="Q625" s="78"/>
      <c r="R625" s="78"/>
      <c r="S625" s="44"/>
      <c r="T625" s="44"/>
      <c r="U625" s="44"/>
      <c r="V625" s="44"/>
      <c r="W625" s="78"/>
      <c r="X625" s="44"/>
      <c r="Z625" s="276"/>
    </row>
    <row r="626" ht="14.25" customHeight="1">
      <c r="A626" s="44"/>
      <c r="B626" s="44"/>
      <c r="C626" s="44"/>
      <c r="D626" s="78"/>
      <c r="E626" s="78"/>
      <c r="F626" s="78"/>
      <c r="G626" s="44"/>
      <c r="H626" s="44"/>
      <c r="I626" s="44"/>
      <c r="J626" s="44"/>
      <c r="K626" s="44"/>
      <c r="L626" s="44"/>
      <c r="M626" s="44"/>
      <c r="N626" s="44"/>
      <c r="O626" s="44"/>
      <c r="P626" s="78"/>
      <c r="Q626" s="78"/>
      <c r="R626" s="78"/>
      <c r="S626" s="44"/>
      <c r="T626" s="44"/>
      <c r="U626" s="44"/>
      <c r="V626" s="44"/>
      <c r="W626" s="78"/>
      <c r="X626" s="44"/>
      <c r="Z626" s="276"/>
    </row>
    <row r="627" ht="14.25" customHeight="1">
      <c r="A627" s="44"/>
      <c r="B627" s="44"/>
      <c r="C627" s="44"/>
      <c r="D627" s="78"/>
      <c r="E627" s="78"/>
      <c r="F627" s="78"/>
      <c r="G627" s="44"/>
      <c r="H627" s="44"/>
      <c r="I627" s="44"/>
      <c r="J627" s="44"/>
      <c r="K627" s="44"/>
      <c r="L627" s="44"/>
      <c r="M627" s="44"/>
      <c r="N627" s="44"/>
      <c r="O627" s="44"/>
      <c r="P627" s="78"/>
      <c r="Q627" s="78"/>
      <c r="R627" s="78"/>
      <c r="S627" s="44"/>
      <c r="T627" s="44"/>
      <c r="U627" s="44"/>
      <c r="V627" s="44"/>
      <c r="W627" s="78"/>
      <c r="X627" s="44"/>
      <c r="Z627" s="276"/>
    </row>
    <row r="628" ht="14.25" customHeight="1">
      <c r="A628" s="44"/>
      <c r="B628" s="44"/>
      <c r="C628" s="44"/>
      <c r="D628" s="78"/>
      <c r="E628" s="78"/>
      <c r="F628" s="78"/>
      <c r="G628" s="44"/>
      <c r="H628" s="44"/>
      <c r="I628" s="44"/>
      <c r="J628" s="44"/>
      <c r="K628" s="44"/>
      <c r="L628" s="44"/>
      <c r="M628" s="44"/>
      <c r="N628" s="44"/>
      <c r="O628" s="44"/>
      <c r="P628" s="78"/>
      <c r="Q628" s="78"/>
      <c r="R628" s="78"/>
      <c r="S628" s="44"/>
      <c r="T628" s="44"/>
      <c r="U628" s="44"/>
      <c r="V628" s="44"/>
      <c r="W628" s="78"/>
      <c r="X628" s="44"/>
      <c r="Z628" s="276"/>
    </row>
    <row r="629" ht="14.25" customHeight="1">
      <c r="A629" s="44"/>
      <c r="B629" s="44"/>
      <c r="C629" s="44"/>
      <c r="D629" s="78"/>
      <c r="E629" s="78"/>
      <c r="F629" s="78"/>
      <c r="G629" s="44"/>
      <c r="H629" s="44"/>
      <c r="I629" s="44"/>
      <c r="J629" s="44"/>
      <c r="K629" s="44"/>
      <c r="L629" s="44"/>
      <c r="M629" s="44"/>
      <c r="N629" s="44"/>
      <c r="O629" s="44"/>
      <c r="P629" s="78"/>
      <c r="Q629" s="78"/>
      <c r="R629" s="78"/>
      <c r="S629" s="44"/>
      <c r="T629" s="44"/>
      <c r="U629" s="44"/>
      <c r="V629" s="44"/>
      <c r="W629" s="78"/>
      <c r="X629" s="44"/>
      <c r="Z629" s="276"/>
    </row>
    <row r="630" ht="14.25" customHeight="1">
      <c r="A630" s="44"/>
      <c r="B630" s="44"/>
      <c r="C630" s="44"/>
      <c r="D630" s="78"/>
      <c r="E630" s="78"/>
      <c r="F630" s="78"/>
      <c r="G630" s="44"/>
      <c r="H630" s="44"/>
      <c r="I630" s="44"/>
      <c r="J630" s="44"/>
      <c r="K630" s="44"/>
      <c r="L630" s="44"/>
      <c r="M630" s="44"/>
      <c r="N630" s="44"/>
      <c r="O630" s="44"/>
      <c r="P630" s="78"/>
      <c r="Q630" s="78"/>
      <c r="R630" s="78"/>
      <c r="S630" s="44"/>
      <c r="T630" s="44"/>
      <c r="U630" s="44"/>
      <c r="V630" s="44"/>
      <c r="W630" s="78"/>
      <c r="X630" s="44"/>
      <c r="Z630" s="276"/>
    </row>
    <row r="631" ht="14.25" customHeight="1">
      <c r="A631" s="44"/>
      <c r="B631" s="44"/>
      <c r="C631" s="44"/>
      <c r="D631" s="78"/>
      <c r="E631" s="78"/>
      <c r="F631" s="78"/>
      <c r="G631" s="44"/>
      <c r="H631" s="44"/>
      <c r="I631" s="44"/>
      <c r="J631" s="44"/>
      <c r="K631" s="44"/>
      <c r="L631" s="44"/>
      <c r="M631" s="44"/>
      <c r="N631" s="44"/>
      <c r="O631" s="44"/>
      <c r="P631" s="78"/>
      <c r="Q631" s="78"/>
      <c r="R631" s="78"/>
      <c r="S631" s="44"/>
      <c r="T631" s="44"/>
      <c r="U631" s="44"/>
      <c r="V631" s="44"/>
      <c r="W631" s="78"/>
      <c r="X631" s="44"/>
      <c r="Z631" s="276"/>
    </row>
    <row r="632" ht="14.25" customHeight="1">
      <c r="A632" s="44"/>
      <c r="B632" s="44"/>
      <c r="C632" s="44"/>
      <c r="D632" s="78"/>
      <c r="E632" s="78"/>
      <c r="F632" s="78"/>
      <c r="G632" s="44"/>
      <c r="H632" s="44"/>
      <c r="I632" s="44"/>
      <c r="J632" s="44"/>
      <c r="K632" s="44"/>
      <c r="L632" s="44"/>
      <c r="M632" s="44"/>
      <c r="N632" s="44"/>
      <c r="O632" s="44"/>
      <c r="P632" s="78"/>
      <c r="Q632" s="78"/>
      <c r="R632" s="78"/>
      <c r="S632" s="44"/>
      <c r="T632" s="44"/>
      <c r="U632" s="44"/>
      <c r="V632" s="44"/>
      <c r="W632" s="78"/>
      <c r="X632" s="44"/>
      <c r="Z632" s="276"/>
    </row>
    <row r="633" ht="14.25" customHeight="1">
      <c r="A633" s="44"/>
      <c r="B633" s="44"/>
      <c r="C633" s="44"/>
      <c r="D633" s="78"/>
      <c r="E633" s="78"/>
      <c r="F633" s="78"/>
      <c r="G633" s="44"/>
      <c r="H633" s="44"/>
      <c r="I633" s="44"/>
      <c r="J633" s="44"/>
      <c r="K633" s="44"/>
      <c r="L633" s="44"/>
      <c r="M633" s="44"/>
      <c r="N633" s="44"/>
      <c r="O633" s="44"/>
      <c r="P633" s="78"/>
      <c r="Q633" s="78"/>
      <c r="R633" s="78"/>
      <c r="S633" s="44"/>
      <c r="T633" s="44"/>
      <c r="U633" s="44"/>
      <c r="V633" s="44"/>
      <c r="W633" s="78"/>
      <c r="X633" s="44"/>
      <c r="Z633" s="276"/>
    </row>
    <row r="634" ht="14.25" customHeight="1">
      <c r="A634" s="44"/>
      <c r="B634" s="44"/>
      <c r="C634" s="44"/>
      <c r="D634" s="78"/>
      <c r="E634" s="78"/>
      <c r="F634" s="78"/>
      <c r="G634" s="44"/>
      <c r="H634" s="44"/>
      <c r="I634" s="44"/>
      <c r="J634" s="44"/>
      <c r="K634" s="44"/>
      <c r="L634" s="44"/>
      <c r="M634" s="44"/>
      <c r="N634" s="44"/>
      <c r="O634" s="44"/>
      <c r="P634" s="78"/>
      <c r="Q634" s="78"/>
      <c r="R634" s="78"/>
      <c r="S634" s="44"/>
      <c r="T634" s="44"/>
      <c r="U634" s="44"/>
      <c r="V634" s="44"/>
      <c r="W634" s="78"/>
      <c r="X634" s="44"/>
      <c r="Z634" s="276"/>
    </row>
    <row r="635" ht="14.25" customHeight="1">
      <c r="A635" s="44"/>
      <c r="B635" s="44"/>
      <c r="C635" s="44"/>
      <c r="D635" s="78"/>
      <c r="E635" s="78"/>
      <c r="F635" s="78"/>
      <c r="G635" s="44"/>
      <c r="H635" s="44"/>
      <c r="I635" s="44"/>
      <c r="J635" s="44"/>
      <c r="K635" s="44"/>
      <c r="L635" s="44"/>
      <c r="M635" s="44"/>
      <c r="N635" s="44"/>
      <c r="O635" s="44"/>
      <c r="P635" s="78"/>
      <c r="Q635" s="78"/>
      <c r="R635" s="78"/>
      <c r="S635" s="44"/>
      <c r="T635" s="44"/>
      <c r="U635" s="44"/>
      <c r="V635" s="44"/>
      <c r="W635" s="78"/>
      <c r="X635" s="44"/>
      <c r="Z635" s="276"/>
    </row>
    <row r="636" ht="14.25" customHeight="1">
      <c r="A636" s="44"/>
      <c r="B636" s="44"/>
      <c r="C636" s="44"/>
      <c r="D636" s="78"/>
      <c r="E636" s="78"/>
      <c r="F636" s="78"/>
      <c r="G636" s="44"/>
      <c r="H636" s="44"/>
      <c r="I636" s="44"/>
      <c r="J636" s="44"/>
      <c r="K636" s="44"/>
      <c r="L636" s="44"/>
      <c r="M636" s="44"/>
      <c r="N636" s="44"/>
      <c r="O636" s="44"/>
      <c r="P636" s="78"/>
      <c r="Q636" s="78"/>
      <c r="R636" s="78"/>
      <c r="S636" s="44"/>
      <c r="T636" s="44"/>
      <c r="U636" s="44"/>
      <c r="V636" s="44"/>
      <c r="W636" s="78"/>
      <c r="X636" s="44"/>
      <c r="Z636" s="276"/>
    </row>
    <row r="637" ht="14.25" customHeight="1">
      <c r="A637" s="44"/>
      <c r="B637" s="44"/>
      <c r="C637" s="44"/>
      <c r="D637" s="78"/>
      <c r="E637" s="78"/>
      <c r="F637" s="78"/>
      <c r="G637" s="44"/>
      <c r="H637" s="44"/>
      <c r="I637" s="44"/>
      <c r="J637" s="44"/>
      <c r="K637" s="44"/>
      <c r="L637" s="44"/>
      <c r="M637" s="44"/>
      <c r="N637" s="44"/>
      <c r="O637" s="44"/>
      <c r="P637" s="78"/>
      <c r="Q637" s="78"/>
      <c r="R637" s="78"/>
      <c r="S637" s="44"/>
      <c r="T637" s="44"/>
      <c r="U637" s="44"/>
      <c r="V637" s="44"/>
      <c r="W637" s="78"/>
      <c r="X637" s="44"/>
      <c r="Z637" s="276"/>
    </row>
    <row r="638" ht="14.25" customHeight="1">
      <c r="A638" s="44"/>
      <c r="B638" s="44"/>
      <c r="C638" s="44"/>
      <c r="D638" s="78"/>
      <c r="E638" s="78"/>
      <c r="F638" s="78"/>
      <c r="G638" s="44"/>
      <c r="H638" s="44"/>
      <c r="I638" s="44"/>
      <c r="J638" s="44"/>
      <c r="K638" s="44"/>
      <c r="L638" s="44"/>
      <c r="M638" s="44"/>
      <c r="N638" s="44"/>
      <c r="O638" s="44"/>
      <c r="P638" s="78"/>
      <c r="Q638" s="78"/>
      <c r="R638" s="78"/>
      <c r="S638" s="44"/>
      <c r="T638" s="44"/>
      <c r="U638" s="44"/>
      <c r="V638" s="44"/>
      <c r="W638" s="78"/>
      <c r="X638" s="44"/>
      <c r="Z638" s="276"/>
    </row>
    <row r="639" ht="14.25" customHeight="1">
      <c r="A639" s="44"/>
      <c r="B639" s="44"/>
      <c r="C639" s="44"/>
      <c r="D639" s="78"/>
      <c r="E639" s="78"/>
      <c r="F639" s="78"/>
      <c r="G639" s="44"/>
      <c r="H639" s="44"/>
      <c r="I639" s="44"/>
      <c r="J639" s="44"/>
      <c r="K639" s="44"/>
      <c r="L639" s="44"/>
      <c r="M639" s="44"/>
      <c r="N639" s="44"/>
      <c r="O639" s="44"/>
      <c r="P639" s="78"/>
      <c r="Q639" s="78"/>
      <c r="R639" s="78"/>
      <c r="S639" s="44"/>
      <c r="T639" s="44"/>
      <c r="U639" s="44"/>
      <c r="V639" s="44"/>
      <c r="W639" s="78"/>
      <c r="X639" s="44"/>
      <c r="Z639" s="276"/>
    </row>
    <row r="640" ht="14.25" customHeight="1">
      <c r="A640" s="44"/>
      <c r="B640" s="44"/>
      <c r="C640" s="44"/>
      <c r="D640" s="78"/>
      <c r="E640" s="78"/>
      <c r="F640" s="78"/>
      <c r="G640" s="44"/>
      <c r="H640" s="44"/>
      <c r="I640" s="44"/>
      <c r="J640" s="44"/>
      <c r="K640" s="44"/>
      <c r="L640" s="44"/>
      <c r="M640" s="44"/>
      <c r="N640" s="44"/>
      <c r="O640" s="44"/>
      <c r="P640" s="78"/>
      <c r="Q640" s="78"/>
      <c r="R640" s="78"/>
      <c r="S640" s="44"/>
      <c r="T640" s="44"/>
      <c r="U640" s="44"/>
      <c r="V640" s="44"/>
      <c r="W640" s="78"/>
      <c r="X640" s="44"/>
      <c r="Z640" s="276"/>
    </row>
    <row r="641" ht="14.25" customHeight="1">
      <c r="A641" s="44"/>
      <c r="B641" s="44"/>
      <c r="C641" s="44"/>
      <c r="D641" s="78"/>
      <c r="E641" s="78"/>
      <c r="F641" s="78"/>
      <c r="G641" s="44"/>
      <c r="H641" s="44"/>
      <c r="I641" s="44"/>
      <c r="J641" s="44"/>
      <c r="K641" s="44"/>
      <c r="L641" s="44"/>
      <c r="M641" s="44"/>
      <c r="N641" s="44"/>
      <c r="O641" s="44"/>
      <c r="P641" s="78"/>
      <c r="Q641" s="78"/>
      <c r="R641" s="78"/>
      <c r="S641" s="44"/>
      <c r="T641" s="44"/>
      <c r="U641" s="44"/>
      <c r="V641" s="44"/>
      <c r="W641" s="78"/>
      <c r="X641" s="44"/>
      <c r="Z641" s="276"/>
    </row>
    <row r="642" ht="14.25" customHeight="1">
      <c r="A642" s="44"/>
      <c r="B642" s="44"/>
      <c r="C642" s="44"/>
      <c r="D642" s="78"/>
      <c r="E642" s="78"/>
      <c r="F642" s="78"/>
      <c r="G642" s="44"/>
      <c r="H642" s="44"/>
      <c r="I642" s="44"/>
      <c r="J642" s="44"/>
      <c r="K642" s="44"/>
      <c r="L642" s="44"/>
      <c r="M642" s="44"/>
      <c r="N642" s="44"/>
      <c r="O642" s="44"/>
      <c r="P642" s="78"/>
      <c r="Q642" s="78"/>
      <c r="R642" s="78"/>
      <c r="S642" s="44"/>
      <c r="T642" s="44"/>
      <c r="U642" s="44"/>
      <c r="V642" s="44"/>
      <c r="W642" s="78"/>
      <c r="X642" s="44"/>
      <c r="Z642" s="276"/>
    </row>
    <row r="643" ht="14.25" customHeight="1">
      <c r="A643" s="44"/>
      <c r="B643" s="44"/>
      <c r="C643" s="44"/>
      <c r="D643" s="78"/>
      <c r="E643" s="78"/>
      <c r="F643" s="78"/>
      <c r="G643" s="44"/>
      <c r="H643" s="44"/>
      <c r="I643" s="44"/>
      <c r="J643" s="44"/>
      <c r="K643" s="44"/>
      <c r="L643" s="44"/>
      <c r="M643" s="44"/>
      <c r="N643" s="44"/>
      <c r="O643" s="44"/>
      <c r="P643" s="78"/>
      <c r="Q643" s="78"/>
      <c r="R643" s="78"/>
      <c r="S643" s="44"/>
      <c r="T643" s="44"/>
      <c r="U643" s="44"/>
      <c r="V643" s="44"/>
      <c r="W643" s="78"/>
      <c r="X643" s="44"/>
      <c r="Z643" s="276"/>
    </row>
    <row r="644" ht="14.25" customHeight="1">
      <c r="A644" s="44"/>
      <c r="B644" s="44"/>
      <c r="C644" s="44"/>
      <c r="D644" s="78"/>
      <c r="E644" s="78"/>
      <c r="F644" s="78"/>
      <c r="G644" s="44"/>
      <c r="H644" s="44"/>
      <c r="I644" s="44"/>
      <c r="J644" s="44"/>
      <c r="K644" s="44"/>
      <c r="L644" s="44"/>
      <c r="M644" s="44"/>
      <c r="N644" s="44"/>
      <c r="O644" s="44"/>
      <c r="P644" s="78"/>
      <c r="Q644" s="78"/>
      <c r="R644" s="78"/>
      <c r="S644" s="44"/>
      <c r="T644" s="44"/>
      <c r="U644" s="44"/>
      <c r="V644" s="44"/>
      <c r="W644" s="78"/>
      <c r="X644" s="44"/>
      <c r="Z644" s="276"/>
    </row>
    <row r="645" ht="14.25" customHeight="1">
      <c r="A645" s="44"/>
      <c r="B645" s="44"/>
      <c r="C645" s="44"/>
      <c r="D645" s="78"/>
      <c r="E645" s="78"/>
      <c r="F645" s="78"/>
      <c r="G645" s="44"/>
      <c r="H645" s="44"/>
      <c r="I645" s="44"/>
      <c r="J645" s="44"/>
      <c r="K645" s="44"/>
      <c r="L645" s="44"/>
      <c r="M645" s="44"/>
      <c r="N645" s="44"/>
      <c r="O645" s="44"/>
      <c r="P645" s="78"/>
      <c r="Q645" s="78"/>
      <c r="R645" s="78"/>
      <c r="S645" s="44"/>
      <c r="T645" s="44"/>
      <c r="U645" s="44"/>
      <c r="V645" s="44"/>
      <c r="W645" s="78"/>
      <c r="X645" s="44"/>
      <c r="Z645" s="276"/>
    </row>
    <row r="646" ht="14.25" customHeight="1">
      <c r="A646" s="44"/>
      <c r="B646" s="44"/>
      <c r="C646" s="44"/>
      <c r="D646" s="78"/>
      <c r="E646" s="78"/>
      <c r="F646" s="78"/>
      <c r="G646" s="44"/>
      <c r="H646" s="44"/>
      <c r="I646" s="44"/>
      <c r="J646" s="44"/>
      <c r="K646" s="44"/>
      <c r="L646" s="44"/>
      <c r="M646" s="44"/>
      <c r="N646" s="44"/>
      <c r="O646" s="44"/>
      <c r="P646" s="78"/>
      <c r="Q646" s="78"/>
      <c r="R646" s="78"/>
      <c r="S646" s="44"/>
      <c r="T646" s="44"/>
      <c r="U646" s="44"/>
      <c r="V646" s="44"/>
      <c r="W646" s="78"/>
      <c r="X646" s="44"/>
      <c r="Z646" s="276"/>
    </row>
    <row r="647" ht="14.25" customHeight="1">
      <c r="A647" s="44"/>
      <c r="B647" s="44"/>
      <c r="C647" s="44"/>
      <c r="D647" s="78"/>
      <c r="E647" s="78"/>
      <c r="F647" s="78"/>
      <c r="G647" s="44"/>
      <c r="H647" s="44"/>
      <c r="I647" s="44"/>
      <c r="J647" s="44"/>
      <c r="K647" s="44"/>
      <c r="L647" s="44"/>
      <c r="M647" s="44"/>
      <c r="N647" s="44"/>
      <c r="O647" s="44"/>
      <c r="P647" s="78"/>
      <c r="Q647" s="78"/>
      <c r="R647" s="78"/>
      <c r="S647" s="44"/>
      <c r="T647" s="44"/>
      <c r="U647" s="44"/>
      <c r="V647" s="44"/>
      <c r="W647" s="78"/>
      <c r="X647" s="44"/>
      <c r="Z647" s="276"/>
    </row>
    <row r="648" ht="14.25" customHeight="1">
      <c r="A648" s="44"/>
      <c r="B648" s="44"/>
      <c r="C648" s="44"/>
      <c r="D648" s="78"/>
      <c r="E648" s="78"/>
      <c r="F648" s="78"/>
      <c r="G648" s="44"/>
      <c r="H648" s="44"/>
      <c r="I648" s="44"/>
      <c r="J648" s="44"/>
      <c r="K648" s="44"/>
      <c r="L648" s="44"/>
      <c r="M648" s="44"/>
      <c r="N648" s="44"/>
      <c r="O648" s="44"/>
      <c r="P648" s="78"/>
      <c r="Q648" s="78"/>
      <c r="R648" s="78"/>
      <c r="S648" s="44"/>
      <c r="T648" s="44"/>
      <c r="U648" s="44"/>
      <c r="V648" s="44"/>
      <c r="W648" s="78"/>
      <c r="X648" s="44"/>
      <c r="Z648" s="276"/>
    </row>
    <row r="649" ht="14.25" customHeight="1">
      <c r="A649" s="44"/>
      <c r="B649" s="44"/>
      <c r="C649" s="44"/>
      <c r="D649" s="78"/>
      <c r="E649" s="78"/>
      <c r="F649" s="78"/>
      <c r="G649" s="44"/>
      <c r="H649" s="44"/>
      <c r="I649" s="44"/>
      <c r="J649" s="44"/>
      <c r="K649" s="44"/>
      <c r="L649" s="44"/>
      <c r="M649" s="44"/>
      <c r="N649" s="44"/>
      <c r="O649" s="44"/>
      <c r="P649" s="78"/>
      <c r="Q649" s="78"/>
      <c r="R649" s="78"/>
      <c r="S649" s="44"/>
      <c r="T649" s="44"/>
      <c r="U649" s="44"/>
      <c r="V649" s="44"/>
      <c r="W649" s="78"/>
      <c r="X649" s="44"/>
      <c r="Z649" s="276"/>
    </row>
    <row r="650" ht="14.25" customHeight="1">
      <c r="A650" s="44"/>
      <c r="B650" s="44"/>
      <c r="C650" s="44"/>
      <c r="D650" s="78"/>
      <c r="E650" s="78"/>
      <c r="F650" s="78"/>
      <c r="G650" s="44"/>
      <c r="H650" s="44"/>
      <c r="I650" s="44"/>
      <c r="J650" s="44"/>
      <c r="K650" s="44"/>
      <c r="L650" s="44"/>
      <c r="M650" s="44"/>
      <c r="N650" s="44"/>
      <c r="O650" s="44"/>
      <c r="P650" s="78"/>
      <c r="Q650" s="78"/>
      <c r="R650" s="78"/>
      <c r="S650" s="44"/>
      <c r="T650" s="44"/>
      <c r="U650" s="44"/>
      <c r="V650" s="44"/>
      <c r="W650" s="78"/>
      <c r="X650" s="44"/>
      <c r="Z650" s="276"/>
    </row>
    <row r="651" ht="14.25" customHeight="1">
      <c r="A651" s="44"/>
      <c r="B651" s="44"/>
      <c r="C651" s="44"/>
      <c r="D651" s="78"/>
      <c r="E651" s="78"/>
      <c r="F651" s="78"/>
      <c r="G651" s="44"/>
      <c r="H651" s="44"/>
      <c r="I651" s="44"/>
      <c r="J651" s="44"/>
      <c r="K651" s="44"/>
      <c r="L651" s="44"/>
      <c r="M651" s="44"/>
      <c r="N651" s="44"/>
      <c r="O651" s="44"/>
      <c r="P651" s="78"/>
      <c r="Q651" s="78"/>
      <c r="R651" s="78"/>
      <c r="S651" s="44"/>
      <c r="T651" s="44"/>
      <c r="U651" s="44"/>
      <c r="V651" s="44"/>
      <c r="W651" s="78"/>
      <c r="X651" s="44"/>
      <c r="Z651" s="276"/>
    </row>
    <row r="652" ht="14.25" customHeight="1">
      <c r="A652" s="44"/>
      <c r="B652" s="44"/>
      <c r="C652" s="44"/>
      <c r="D652" s="78"/>
      <c r="E652" s="78"/>
      <c r="F652" s="78"/>
      <c r="G652" s="44"/>
      <c r="H652" s="44"/>
      <c r="I652" s="44"/>
      <c r="J652" s="44"/>
      <c r="K652" s="44"/>
      <c r="L652" s="44"/>
      <c r="M652" s="44"/>
      <c r="N652" s="44"/>
      <c r="O652" s="44"/>
      <c r="P652" s="78"/>
      <c r="Q652" s="78"/>
      <c r="R652" s="78"/>
      <c r="S652" s="44"/>
      <c r="T652" s="44"/>
      <c r="U652" s="44"/>
      <c r="V652" s="44"/>
      <c r="W652" s="78"/>
      <c r="X652" s="44"/>
      <c r="Z652" s="276"/>
    </row>
    <row r="653" ht="14.25" customHeight="1">
      <c r="A653" s="44"/>
      <c r="B653" s="44"/>
      <c r="C653" s="44"/>
      <c r="D653" s="78"/>
      <c r="E653" s="78"/>
      <c r="F653" s="78"/>
      <c r="G653" s="44"/>
      <c r="H653" s="44"/>
      <c r="I653" s="44"/>
      <c r="J653" s="44"/>
      <c r="K653" s="44"/>
      <c r="L653" s="44"/>
      <c r="M653" s="44"/>
      <c r="N653" s="44"/>
      <c r="O653" s="44"/>
      <c r="P653" s="78"/>
      <c r="Q653" s="78"/>
      <c r="R653" s="78"/>
      <c r="S653" s="44"/>
      <c r="T653" s="44"/>
      <c r="U653" s="44"/>
      <c r="V653" s="44"/>
      <c r="W653" s="78"/>
      <c r="X653" s="44"/>
      <c r="Z653" s="276"/>
    </row>
    <row r="654" ht="14.25" customHeight="1">
      <c r="A654" s="44"/>
      <c r="B654" s="44"/>
      <c r="C654" s="44"/>
      <c r="D654" s="78"/>
      <c r="E654" s="78"/>
      <c r="F654" s="78"/>
      <c r="G654" s="44"/>
      <c r="H654" s="44"/>
      <c r="I654" s="44"/>
      <c r="J654" s="44"/>
      <c r="K654" s="44"/>
      <c r="L654" s="44"/>
      <c r="M654" s="44"/>
      <c r="N654" s="44"/>
      <c r="O654" s="44"/>
      <c r="P654" s="78"/>
      <c r="Q654" s="78"/>
      <c r="R654" s="78"/>
      <c r="S654" s="44"/>
      <c r="T654" s="44"/>
      <c r="U654" s="44"/>
      <c r="V654" s="44"/>
      <c r="W654" s="78"/>
      <c r="X654" s="44"/>
      <c r="Z654" s="276"/>
    </row>
    <row r="655" ht="14.25" customHeight="1">
      <c r="A655" s="44"/>
      <c r="B655" s="44"/>
      <c r="C655" s="44"/>
      <c r="D655" s="78"/>
      <c r="E655" s="78"/>
      <c r="F655" s="78"/>
      <c r="G655" s="44"/>
      <c r="H655" s="44"/>
      <c r="I655" s="44"/>
      <c r="J655" s="44"/>
      <c r="K655" s="44"/>
      <c r="L655" s="44"/>
      <c r="M655" s="44"/>
      <c r="N655" s="44"/>
      <c r="O655" s="44"/>
      <c r="P655" s="78"/>
      <c r="Q655" s="78"/>
      <c r="R655" s="78"/>
      <c r="S655" s="44"/>
      <c r="T655" s="44"/>
      <c r="U655" s="44"/>
      <c r="V655" s="44"/>
      <c r="W655" s="78"/>
      <c r="X655" s="44"/>
      <c r="Z655" s="276"/>
    </row>
    <row r="656" ht="14.25" customHeight="1">
      <c r="A656" s="44"/>
      <c r="B656" s="44"/>
      <c r="C656" s="44"/>
      <c r="D656" s="78"/>
      <c r="E656" s="78"/>
      <c r="F656" s="78"/>
      <c r="G656" s="44"/>
      <c r="H656" s="44"/>
      <c r="I656" s="44"/>
      <c r="J656" s="44"/>
      <c r="K656" s="44"/>
      <c r="L656" s="44"/>
      <c r="M656" s="44"/>
      <c r="N656" s="44"/>
      <c r="O656" s="44"/>
      <c r="P656" s="78"/>
      <c r="Q656" s="78"/>
      <c r="R656" s="78"/>
      <c r="S656" s="44"/>
      <c r="T656" s="44"/>
      <c r="U656" s="44"/>
      <c r="V656" s="44"/>
      <c r="W656" s="78"/>
      <c r="X656" s="44"/>
      <c r="Z656" s="276"/>
    </row>
    <row r="657" ht="14.25" customHeight="1">
      <c r="A657" s="44"/>
      <c r="B657" s="44"/>
      <c r="C657" s="44"/>
      <c r="D657" s="78"/>
      <c r="E657" s="78"/>
      <c r="F657" s="78"/>
      <c r="G657" s="44"/>
      <c r="H657" s="44"/>
      <c r="I657" s="44"/>
      <c r="J657" s="44"/>
      <c r="K657" s="44"/>
      <c r="L657" s="44"/>
      <c r="M657" s="44"/>
      <c r="N657" s="44"/>
      <c r="O657" s="44"/>
      <c r="P657" s="78"/>
      <c r="Q657" s="78"/>
      <c r="R657" s="78"/>
      <c r="S657" s="44"/>
      <c r="T657" s="44"/>
      <c r="U657" s="44"/>
      <c r="V657" s="44"/>
      <c r="W657" s="78"/>
      <c r="X657" s="44"/>
      <c r="Z657" s="276"/>
    </row>
    <row r="658" ht="14.25" customHeight="1">
      <c r="A658" s="44"/>
      <c r="B658" s="44"/>
      <c r="C658" s="44"/>
      <c r="D658" s="78"/>
      <c r="E658" s="78"/>
      <c r="F658" s="78"/>
      <c r="G658" s="44"/>
      <c r="H658" s="44"/>
      <c r="I658" s="44"/>
      <c r="J658" s="44"/>
      <c r="K658" s="44"/>
      <c r="L658" s="44"/>
      <c r="M658" s="44"/>
      <c r="N658" s="44"/>
      <c r="O658" s="44"/>
      <c r="P658" s="78"/>
      <c r="Q658" s="78"/>
      <c r="R658" s="78"/>
      <c r="S658" s="44"/>
      <c r="T658" s="44"/>
      <c r="U658" s="44"/>
      <c r="V658" s="44"/>
      <c r="W658" s="78"/>
      <c r="X658" s="44"/>
      <c r="Z658" s="276"/>
    </row>
    <row r="659" ht="14.25" customHeight="1">
      <c r="A659" s="44"/>
      <c r="B659" s="44"/>
      <c r="C659" s="44"/>
      <c r="D659" s="78"/>
      <c r="E659" s="78"/>
      <c r="F659" s="78"/>
      <c r="G659" s="44"/>
      <c r="H659" s="44"/>
      <c r="I659" s="44"/>
      <c r="J659" s="44"/>
      <c r="K659" s="44"/>
      <c r="L659" s="44"/>
      <c r="M659" s="44"/>
      <c r="N659" s="44"/>
      <c r="O659" s="44"/>
      <c r="P659" s="78"/>
      <c r="Q659" s="78"/>
      <c r="R659" s="78"/>
      <c r="S659" s="44"/>
      <c r="T659" s="44"/>
      <c r="U659" s="44"/>
      <c r="V659" s="44"/>
      <c r="W659" s="78"/>
      <c r="X659" s="44"/>
      <c r="Z659" s="276"/>
    </row>
    <row r="660" ht="14.25" customHeight="1">
      <c r="A660" s="44"/>
      <c r="B660" s="44"/>
      <c r="C660" s="44"/>
      <c r="D660" s="78"/>
      <c r="E660" s="78"/>
      <c r="F660" s="78"/>
      <c r="G660" s="44"/>
      <c r="H660" s="44"/>
      <c r="I660" s="44"/>
      <c r="J660" s="44"/>
      <c r="K660" s="44"/>
      <c r="L660" s="44"/>
      <c r="M660" s="44"/>
      <c r="N660" s="44"/>
      <c r="O660" s="44"/>
      <c r="P660" s="78"/>
      <c r="Q660" s="78"/>
      <c r="R660" s="78"/>
      <c r="S660" s="44"/>
      <c r="T660" s="44"/>
      <c r="U660" s="44"/>
      <c r="V660" s="44"/>
      <c r="W660" s="78"/>
      <c r="X660" s="44"/>
      <c r="Z660" s="276"/>
    </row>
    <row r="661" ht="14.25" customHeight="1">
      <c r="A661" s="44"/>
      <c r="B661" s="44"/>
      <c r="C661" s="44"/>
      <c r="D661" s="78"/>
      <c r="E661" s="78"/>
      <c r="F661" s="78"/>
      <c r="G661" s="44"/>
      <c r="H661" s="44"/>
      <c r="I661" s="44"/>
      <c r="J661" s="44"/>
      <c r="K661" s="44"/>
      <c r="L661" s="44"/>
      <c r="M661" s="44"/>
      <c r="N661" s="44"/>
      <c r="O661" s="44"/>
      <c r="P661" s="78"/>
      <c r="Q661" s="78"/>
      <c r="R661" s="78"/>
      <c r="S661" s="44"/>
      <c r="T661" s="44"/>
      <c r="U661" s="44"/>
      <c r="V661" s="44"/>
      <c r="W661" s="78"/>
      <c r="X661" s="44"/>
      <c r="Z661" s="276"/>
    </row>
    <row r="662" ht="14.25" customHeight="1">
      <c r="A662" s="44"/>
      <c r="B662" s="44"/>
      <c r="C662" s="44"/>
      <c r="D662" s="78"/>
      <c r="E662" s="78"/>
      <c r="F662" s="78"/>
      <c r="G662" s="44"/>
      <c r="H662" s="44"/>
      <c r="I662" s="44"/>
      <c r="J662" s="44"/>
      <c r="K662" s="44"/>
      <c r="L662" s="44"/>
      <c r="M662" s="44"/>
      <c r="N662" s="44"/>
      <c r="O662" s="44"/>
      <c r="P662" s="78"/>
      <c r="Q662" s="78"/>
      <c r="R662" s="78"/>
      <c r="S662" s="44"/>
      <c r="T662" s="44"/>
      <c r="U662" s="44"/>
      <c r="V662" s="44"/>
      <c r="W662" s="78"/>
      <c r="X662" s="44"/>
      <c r="Z662" s="276"/>
    </row>
    <row r="663" ht="14.25" customHeight="1">
      <c r="A663" s="44"/>
      <c r="B663" s="44"/>
      <c r="C663" s="44"/>
      <c r="D663" s="78"/>
      <c r="E663" s="78"/>
      <c r="F663" s="78"/>
      <c r="G663" s="44"/>
      <c r="H663" s="44"/>
      <c r="I663" s="44"/>
      <c r="J663" s="44"/>
      <c r="K663" s="44"/>
      <c r="L663" s="44"/>
      <c r="M663" s="44"/>
      <c r="N663" s="44"/>
      <c r="O663" s="44"/>
      <c r="P663" s="78"/>
      <c r="Q663" s="78"/>
      <c r="R663" s="78"/>
      <c r="S663" s="44"/>
      <c r="T663" s="44"/>
      <c r="U663" s="44"/>
      <c r="V663" s="44"/>
      <c r="W663" s="78"/>
      <c r="X663" s="44"/>
      <c r="Z663" s="276"/>
    </row>
    <row r="664" ht="14.25" customHeight="1">
      <c r="A664" s="44"/>
      <c r="B664" s="44"/>
      <c r="C664" s="44"/>
      <c r="D664" s="78"/>
      <c r="E664" s="78"/>
      <c r="F664" s="78"/>
      <c r="G664" s="44"/>
      <c r="H664" s="44"/>
      <c r="I664" s="44"/>
      <c r="J664" s="44"/>
      <c r="K664" s="44"/>
      <c r="L664" s="44"/>
      <c r="M664" s="44"/>
      <c r="N664" s="44"/>
      <c r="O664" s="44"/>
      <c r="P664" s="78"/>
      <c r="Q664" s="78"/>
      <c r="R664" s="78"/>
      <c r="S664" s="44"/>
      <c r="T664" s="44"/>
      <c r="U664" s="44"/>
      <c r="V664" s="44"/>
      <c r="W664" s="78"/>
      <c r="X664" s="44"/>
      <c r="Z664" s="276"/>
    </row>
    <row r="665" ht="14.25" customHeight="1">
      <c r="A665" s="44"/>
      <c r="B665" s="44"/>
      <c r="C665" s="44"/>
      <c r="D665" s="78"/>
      <c r="E665" s="78"/>
      <c r="F665" s="78"/>
      <c r="G665" s="44"/>
      <c r="H665" s="44"/>
      <c r="I665" s="44"/>
      <c r="J665" s="44"/>
      <c r="K665" s="44"/>
      <c r="L665" s="44"/>
      <c r="M665" s="44"/>
      <c r="N665" s="44"/>
      <c r="O665" s="44"/>
      <c r="P665" s="78"/>
      <c r="Q665" s="78"/>
      <c r="R665" s="78"/>
      <c r="S665" s="44"/>
      <c r="T665" s="44"/>
      <c r="U665" s="44"/>
      <c r="V665" s="44"/>
      <c r="W665" s="78"/>
      <c r="X665" s="44"/>
      <c r="Z665" s="276"/>
    </row>
    <row r="666" ht="14.25" customHeight="1">
      <c r="A666" s="44"/>
      <c r="B666" s="44"/>
      <c r="C666" s="44"/>
      <c r="D666" s="78"/>
      <c r="E666" s="78"/>
      <c r="F666" s="78"/>
      <c r="G666" s="44"/>
      <c r="H666" s="44"/>
      <c r="I666" s="44"/>
      <c r="J666" s="44"/>
      <c r="K666" s="44"/>
      <c r="L666" s="44"/>
      <c r="M666" s="44"/>
      <c r="N666" s="44"/>
      <c r="O666" s="44"/>
      <c r="P666" s="78"/>
      <c r="Q666" s="78"/>
      <c r="R666" s="78"/>
      <c r="S666" s="44"/>
      <c r="T666" s="44"/>
      <c r="U666" s="44"/>
      <c r="V666" s="44"/>
      <c r="W666" s="78"/>
      <c r="X666" s="44"/>
      <c r="Z666" s="276"/>
    </row>
    <row r="667" ht="14.25" customHeight="1">
      <c r="A667" s="44"/>
      <c r="B667" s="44"/>
      <c r="C667" s="44"/>
      <c r="D667" s="78"/>
      <c r="E667" s="78"/>
      <c r="F667" s="78"/>
      <c r="G667" s="44"/>
      <c r="H667" s="44"/>
      <c r="I667" s="44"/>
      <c r="J667" s="44"/>
      <c r="K667" s="44"/>
      <c r="L667" s="44"/>
      <c r="M667" s="44"/>
      <c r="N667" s="44"/>
      <c r="O667" s="44"/>
      <c r="P667" s="78"/>
      <c r="Q667" s="78"/>
      <c r="R667" s="78"/>
      <c r="S667" s="44"/>
      <c r="T667" s="44"/>
      <c r="U667" s="44"/>
      <c r="V667" s="44"/>
      <c r="W667" s="78"/>
      <c r="X667" s="44"/>
      <c r="Z667" s="276"/>
    </row>
    <row r="668" ht="14.25" customHeight="1">
      <c r="A668" s="44"/>
      <c r="B668" s="44"/>
      <c r="C668" s="44"/>
      <c r="D668" s="78"/>
      <c r="E668" s="78"/>
      <c r="F668" s="78"/>
      <c r="G668" s="44"/>
      <c r="H668" s="44"/>
      <c r="I668" s="44"/>
      <c r="J668" s="44"/>
      <c r="K668" s="44"/>
      <c r="L668" s="44"/>
      <c r="M668" s="44"/>
      <c r="N668" s="44"/>
      <c r="O668" s="44"/>
      <c r="P668" s="78"/>
      <c r="Q668" s="78"/>
      <c r="R668" s="78"/>
      <c r="S668" s="44"/>
      <c r="T668" s="44"/>
      <c r="U668" s="44"/>
      <c r="V668" s="44"/>
      <c r="W668" s="78"/>
      <c r="X668" s="44"/>
      <c r="Z668" s="276"/>
    </row>
    <row r="669" ht="14.25" customHeight="1">
      <c r="A669" s="44"/>
      <c r="B669" s="44"/>
      <c r="C669" s="44"/>
      <c r="D669" s="78"/>
      <c r="E669" s="78"/>
      <c r="F669" s="78"/>
      <c r="G669" s="44"/>
      <c r="H669" s="44"/>
      <c r="I669" s="44"/>
      <c r="J669" s="44"/>
      <c r="K669" s="44"/>
      <c r="L669" s="44"/>
      <c r="M669" s="44"/>
      <c r="N669" s="44"/>
      <c r="O669" s="44"/>
      <c r="P669" s="78"/>
      <c r="Q669" s="78"/>
      <c r="R669" s="78"/>
      <c r="S669" s="44"/>
      <c r="T669" s="44"/>
      <c r="U669" s="44"/>
      <c r="V669" s="44"/>
      <c r="W669" s="78"/>
      <c r="X669" s="44"/>
      <c r="Z669" s="276"/>
    </row>
    <row r="670" ht="14.25" customHeight="1">
      <c r="A670" s="44"/>
      <c r="B670" s="44"/>
      <c r="C670" s="44"/>
      <c r="D670" s="78"/>
      <c r="E670" s="78"/>
      <c r="F670" s="78"/>
      <c r="G670" s="44"/>
      <c r="H670" s="44"/>
      <c r="I670" s="44"/>
      <c r="J670" s="44"/>
      <c r="K670" s="44"/>
      <c r="L670" s="44"/>
      <c r="M670" s="44"/>
      <c r="N670" s="44"/>
      <c r="O670" s="44"/>
      <c r="P670" s="78"/>
      <c r="Q670" s="78"/>
      <c r="R670" s="78"/>
      <c r="S670" s="44"/>
      <c r="T670" s="44"/>
      <c r="U670" s="44"/>
      <c r="V670" s="44"/>
      <c r="W670" s="78"/>
      <c r="X670" s="44"/>
      <c r="Z670" s="276"/>
    </row>
    <row r="671" ht="14.25" customHeight="1">
      <c r="A671" s="44"/>
      <c r="B671" s="44"/>
      <c r="C671" s="44"/>
      <c r="D671" s="78"/>
      <c r="E671" s="78"/>
      <c r="F671" s="78"/>
      <c r="G671" s="44"/>
      <c r="H671" s="44"/>
      <c r="I671" s="44"/>
      <c r="J671" s="44"/>
      <c r="K671" s="44"/>
      <c r="L671" s="44"/>
      <c r="M671" s="44"/>
      <c r="N671" s="44"/>
      <c r="O671" s="44"/>
      <c r="P671" s="78"/>
      <c r="Q671" s="78"/>
      <c r="R671" s="78"/>
      <c r="S671" s="44"/>
      <c r="T671" s="44"/>
      <c r="U671" s="44"/>
      <c r="V671" s="44"/>
      <c r="W671" s="78"/>
      <c r="X671" s="44"/>
      <c r="Z671" s="276"/>
    </row>
    <row r="672" ht="14.25" customHeight="1">
      <c r="A672" s="44"/>
      <c r="B672" s="44"/>
      <c r="C672" s="44"/>
      <c r="D672" s="78"/>
      <c r="E672" s="78"/>
      <c r="F672" s="78"/>
      <c r="G672" s="44"/>
      <c r="H672" s="44"/>
      <c r="I672" s="44"/>
      <c r="J672" s="44"/>
      <c r="K672" s="44"/>
      <c r="L672" s="44"/>
      <c r="M672" s="44"/>
      <c r="N672" s="44"/>
      <c r="O672" s="44"/>
      <c r="P672" s="78"/>
      <c r="Q672" s="78"/>
      <c r="R672" s="78"/>
      <c r="S672" s="44"/>
      <c r="T672" s="44"/>
      <c r="U672" s="44"/>
      <c r="V672" s="44"/>
      <c r="W672" s="78"/>
      <c r="X672" s="44"/>
      <c r="Z672" s="276"/>
    </row>
    <row r="673" ht="14.25" customHeight="1">
      <c r="A673" s="44"/>
      <c r="B673" s="44"/>
      <c r="C673" s="44"/>
      <c r="D673" s="78"/>
      <c r="E673" s="78"/>
      <c r="F673" s="78"/>
      <c r="G673" s="44"/>
      <c r="H673" s="44"/>
      <c r="I673" s="44"/>
      <c r="J673" s="44"/>
      <c r="K673" s="44"/>
      <c r="L673" s="44"/>
      <c r="M673" s="44"/>
      <c r="N673" s="44"/>
      <c r="O673" s="44"/>
      <c r="P673" s="78"/>
      <c r="Q673" s="78"/>
      <c r="R673" s="78"/>
      <c r="S673" s="44"/>
      <c r="T673" s="44"/>
      <c r="U673" s="44"/>
      <c r="V673" s="44"/>
      <c r="W673" s="78"/>
      <c r="X673" s="44"/>
      <c r="Z673" s="276"/>
    </row>
    <row r="674" ht="14.25" customHeight="1">
      <c r="A674" s="44"/>
      <c r="B674" s="44"/>
      <c r="C674" s="44"/>
      <c r="D674" s="78"/>
      <c r="E674" s="78"/>
      <c r="F674" s="78"/>
      <c r="G674" s="44"/>
      <c r="H674" s="44"/>
      <c r="I674" s="44"/>
      <c r="J674" s="44"/>
      <c r="K674" s="44"/>
      <c r="L674" s="44"/>
      <c r="M674" s="44"/>
      <c r="N674" s="44"/>
      <c r="O674" s="44"/>
      <c r="P674" s="78"/>
      <c r="Q674" s="78"/>
      <c r="R674" s="78"/>
      <c r="S674" s="44"/>
      <c r="T674" s="44"/>
      <c r="U674" s="44"/>
      <c r="V674" s="44"/>
      <c r="W674" s="78"/>
      <c r="X674" s="44"/>
      <c r="Z674" s="276"/>
    </row>
    <row r="675" ht="14.25" customHeight="1">
      <c r="A675" s="44"/>
      <c r="B675" s="44"/>
      <c r="C675" s="44"/>
      <c r="D675" s="78"/>
      <c r="E675" s="78"/>
      <c r="F675" s="78"/>
      <c r="G675" s="44"/>
      <c r="H675" s="44"/>
      <c r="I675" s="44"/>
      <c r="J675" s="44"/>
      <c r="K675" s="44"/>
      <c r="L675" s="44"/>
      <c r="M675" s="44"/>
      <c r="N675" s="44"/>
      <c r="O675" s="44"/>
      <c r="P675" s="78"/>
      <c r="Q675" s="78"/>
      <c r="R675" s="78"/>
      <c r="S675" s="44"/>
      <c r="T675" s="44"/>
      <c r="U675" s="44"/>
      <c r="V675" s="44"/>
      <c r="W675" s="78"/>
      <c r="X675" s="44"/>
      <c r="Z675" s="276"/>
    </row>
    <row r="676" ht="14.25" customHeight="1">
      <c r="A676" s="44"/>
      <c r="B676" s="44"/>
      <c r="C676" s="44"/>
      <c r="D676" s="78"/>
      <c r="E676" s="78"/>
      <c r="F676" s="78"/>
      <c r="G676" s="44"/>
      <c r="H676" s="44"/>
      <c r="I676" s="44"/>
      <c r="J676" s="44"/>
      <c r="K676" s="44"/>
      <c r="L676" s="44"/>
      <c r="M676" s="44"/>
      <c r="N676" s="44"/>
      <c r="O676" s="44"/>
      <c r="P676" s="78"/>
      <c r="Q676" s="78"/>
      <c r="R676" s="78"/>
      <c r="S676" s="44"/>
      <c r="T676" s="44"/>
      <c r="U676" s="44"/>
      <c r="V676" s="44"/>
      <c r="W676" s="78"/>
      <c r="X676" s="44"/>
      <c r="Z676" s="276"/>
    </row>
    <row r="677" ht="14.25" customHeight="1">
      <c r="A677" s="44"/>
      <c r="B677" s="44"/>
      <c r="C677" s="44"/>
      <c r="D677" s="78"/>
      <c r="E677" s="78"/>
      <c r="F677" s="78"/>
      <c r="G677" s="44"/>
      <c r="H677" s="44"/>
      <c r="I677" s="44"/>
      <c r="J677" s="44"/>
      <c r="K677" s="44"/>
      <c r="L677" s="44"/>
      <c r="M677" s="44"/>
      <c r="N677" s="44"/>
      <c r="O677" s="44"/>
      <c r="P677" s="78"/>
      <c r="Q677" s="78"/>
      <c r="R677" s="78"/>
      <c r="S677" s="44"/>
      <c r="T677" s="44"/>
      <c r="U677" s="44"/>
      <c r="V677" s="44"/>
      <c r="W677" s="78"/>
      <c r="X677" s="44"/>
      <c r="Z677" s="276"/>
    </row>
    <row r="678" ht="14.25" customHeight="1">
      <c r="A678" s="44"/>
      <c r="B678" s="44"/>
      <c r="C678" s="44"/>
      <c r="D678" s="78"/>
      <c r="E678" s="78"/>
      <c r="F678" s="78"/>
      <c r="G678" s="44"/>
      <c r="H678" s="44"/>
      <c r="I678" s="44"/>
      <c r="J678" s="44"/>
      <c r="K678" s="44"/>
      <c r="L678" s="44"/>
      <c r="M678" s="44"/>
      <c r="N678" s="44"/>
      <c r="O678" s="44"/>
      <c r="P678" s="78"/>
      <c r="Q678" s="78"/>
      <c r="R678" s="78"/>
      <c r="S678" s="44"/>
      <c r="T678" s="44"/>
      <c r="U678" s="44"/>
      <c r="V678" s="44"/>
      <c r="W678" s="78"/>
      <c r="X678" s="44"/>
      <c r="Z678" s="276"/>
    </row>
    <row r="679" ht="14.25" customHeight="1">
      <c r="A679" s="44"/>
      <c r="B679" s="44"/>
      <c r="C679" s="44"/>
      <c r="D679" s="78"/>
      <c r="E679" s="78"/>
      <c r="F679" s="78"/>
      <c r="G679" s="44"/>
      <c r="H679" s="44"/>
      <c r="I679" s="44"/>
      <c r="J679" s="44"/>
      <c r="K679" s="44"/>
      <c r="L679" s="44"/>
      <c r="M679" s="44"/>
      <c r="N679" s="44"/>
      <c r="O679" s="44"/>
      <c r="P679" s="78"/>
      <c r="Q679" s="78"/>
      <c r="R679" s="78"/>
      <c r="S679" s="44"/>
      <c r="T679" s="44"/>
      <c r="U679" s="44"/>
      <c r="V679" s="44"/>
      <c r="W679" s="78"/>
      <c r="X679" s="44"/>
      <c r="Z679" s="276"/>
    </row>
    <row r="680" ht="14.25" customHeight="1">
      <c r="A680" s="44"/>
      <c r="B680" s="44"/>
      <c r="C680" s="44"/>
      <c r="D680" s="78"/>
      <c r="E680" s="78"/>
      <c r="F680" s="78"/>
      <c r="G680" s="44"/>
      <c r="H680" s="44"/>
      <c r="I680" s="44"/>
      <c r="J680" s="44"/>
      <c r="K680" s="44"/>
      <c r="L680" s="44"/>
      <c r="M680" s="44"/>
      <c r="N680" s="44"/>
      <c r="O680" s="44"/>
      <c r="P680" s="78"/>
      <c r="Q680" s="78"/>
      <c r="R680" s="78"/>
      <c r="S680" s="44"/>
      <c r="T680" s="44"/>
      <c r="U680" s="44"/>
      <c r="V680" s="44"/>
      <c r="W680" s="78"/>
      <c r="X680" s="44"/>
      <c r="Z680" s="276"/>
    </row>
    <row r="681" ht="14.25" customHeight="1">
      <c r="A681" s="44"/>
      <c r="B681" s="44"/>
      <c r="C681" s="44"/>
      <c r="D681" s="78"/>
      <c r="E681" s="78"/>
      <c r="F681" s="78"/>
      <c r="G681" s="44"/>
      <c r="H681" s="44"/>
      <c r="I681" s="44"/>
      <c r="J681" s="44"/>
      <c r="K681" s="44"/>
      <c r="L681" s="44"/>
      <c r="M681" s="44"/>
      <c r="N681" s="44"/>
      <c r="O681" s="44"/>
      <c r="P681" s="78"/>
      <c r="Q681" s="78"/>
      <c r="R681" s="78"/>
      <c r="S681" s="44"/>
      <c r="T681" s="44"/>
      <c r="U681" s="44"/>
      <c r="V681" s="44"/>
      <c r="W681" s="78"/>
      <c r="X681" s="44"/>
      <c r="Z681" s="276"/>
    </row>
    <row r="682" ht="14.25" customHeight="1">
      <c r="A682" s="44"/>
      <c r="B682" s="44"/>
      <c r="C682" s="44"/>
      <c r="D682" s="78"/>
      <c r="E682" s="78"/>
      <c r="F682" s="78"/>
      <c r="G682" s="44"/>
      <c r="H682" s="44"/>
      <c r="I682" s="44"/>
      <c r="J682" s="44"/>
      <c r="K682" s="44"/>
      <c r="L682" s="44"/>
      <c r="M682" s="44"/>
      <c r="N682" s="44"/>
      <c r="O682" s="44"/>
      <c r="P682" s="78"/>
      <c r="Q682" s="78"/>
      <c r="R682" s="78"/>
      <c r="S682" s="44"/>
      <c r="T682" s="44"/>
      <c r="U682" s="44"/>
      <c r="V682" s="44"/>
      <c r="W682" s="78"/>
      <c r="X682" s="44"/>
      <c r="Z682" s="276"/>
    </row>
    <row r="683" ht="14.25" customHeight="1">
      <c r="A683" s="44"/>
      <c r="B683" s="44"/>
      <c r="C683" s="44"/>
      <c r="D683" s="78"/>
      <c r="E683" s="78"/>
      <c r="F683" s="78"/>
      <c r="G683" s="44"/>
      <c r="H683" s="44"/>
      <c r="I683" s="44"/>
      <c r="J683" s="44"/>
      <c r="K683" s="44"/>
      <c r="L683" s="44"/>
      <c r="M683" s="44"/>
      <c r="N683" s="44"/>
      <c r="O683" s="44"/>
      <c r="P683" s="78"/>
      <c r="Q683" s="78"/>
      <c r="R683" s="78"/>
      <c r="S683" s="44"/>
      <c r="T683" s="44"/>
      <c r="U683" s="44"/>
      <c r="V683" s="44"/>
      <c r="W683" s="78"/>
      <c r="X683" s="44"/>
      <c r="Z683" s="276"/>
    </row>
    <row r="684" ht="14.25" customHeight="1">
      <c r="A684" s="44"/>
      <c r="B684" s="44"/>
      <c r="C684" s="44"/>
      <c r="D684" s="78"/>
      <c r="E684" s="78"/>
      <c r="F684" s="78"/>
      <c r="G684" s="44"/>
      <c r="H684" s="44"/>
      <c r="I684" s="44"/>
      <c r="J684" s="44"/>
      <c r="K684" s="44"/>
      <c r="L684" s="44"/>
      <c r="M684" s="44"/>
      <c r="N684" s="44"/>
      <c r="O684" s="44"/>
      <c r="P684" s="78"/>
      <c r="Q684" s="78"/>
      <c r="R684" s="78"/>
      <c r="S684" s="44"/>
      <c r="T684" s="44"/>
      <c r="U684" s="44"/>
      <c r="V684" s="44"/>
      <c r="W684" s="78"/>
      <c r="X684" s="44"/>
      <c r="Z684" s="276"/>
    </row>
    <row r="685" ht="14.25" customHeight="1">
      <c r="A685" s="44"/>
      <c r="B685" s="44"/>
      <c r="C685" s="44"/>
      <c r="D685" s="78"/>
      <c r="E685" s="78"/>
      <c r="F685" s="78"/>
      <c r="G685" s="44"/>
      <c r="H685" s="44"/>
      <c r="I685" s="44"/>
      <c r="J685" s="44"/>
      <c r="K685" s="44"/>
      <c r="L685" s="44"/>
      <c r="M685" s="44"/>
      <c r="N685" s="44"/>
      <c r="O685" s="44"/>
      <c r="P685" s="78"/>
      <c r="Q685" s="78"/>
      <c r="R685" s="78"/>
      <c r="S685" s="44"/>
      <c r="T685" s="44"/>
      <c r="U685" s="44"/>
      <c r="V685" s="44"/>
      <c r="W685" s="78"/>
      <c r="X685" s="44"/>
      <c r="Z685" s="276"/>
    </row>
    <row r="686" ht="14.25" customHeight="1">
      <c r="A686" s="44"/>
      <c r="B686" s="44"/>
      <c r="C686" s="44"/>
      <c r="D686" s="78"/>
      <c r="E686" s="78"/>
      <c r="F686" s="78"/>
      <c r="G686" s="44"/>
      <c r="H686" s="44"/>
      <c r="I686" s="44"/>
      <c r="J686" s="44"/>
      <c r="K686" s="44"/>
      <c r="L686" s="44"/>
      <c r="M686" s="44"/>
      <c r="N686" s="44"/>
      <c r="O686" s="44"/>
      <c r="P686" s="78"/>
      <c r="Q686" s="78"/>
      <c r="R686" s="78"/>
      <c r="S686" s="44"/>
      <c r="T686" s="44"/>
      <c r="U686" s="44"/>
      <c r="V686" s="44"/>
      <c r="W686" s="78"/>
      <c r="X686" s="44"/>
      <c r="Z686" s="276"/>
    </row>
    <row r="687" ht="14.25" customHeight="1">
      <c r="A687" s="44"/>
      <c r="B687" s="44"/>
      <c r="C687" s="44"/>
      <c r="D687" s="78"/>
      <c r="E687" s="78"/>
      <c r="F687" s="78"/>
      <c r="G687" s="44"/>
      <c r="H687" s="44"/>
      <c r="I687" s="44"/>
      <c r="J687" s="44"/>
      <c r="K687" s="44"/>
      <c r="L687" s="44"/>
      <c r="M687" s="44"/>
      <c r="N687" s="44"/>
      <c r="O687" s="44"/>
      <c r="P687" s="78"/>
      <c r="Q687" s="78"/>
      <c r="R687" s="78"/>
      <c r="S687" s="44"/>
      <c r="T687" s="44"/>
      <c r="U687" s="44"/>
      <c r="V687" s="44"/>
      <c r="W687" s="78"/>
      <c r="X687" s="44"/>
      <c r="Z687" s="276"/>
    </row>
    <row r="688" ht="14.25" customHeight="1">
      <c r="A688" s="44"/>
      <c r="B688" s="44"/>
      <c r="C688" s="44"/>
      <c r="D688" s="78"/>
      <c r="E688" s="78"/>
      <c r="F688" s="78"/>
      <c r="G688" s="44"/>
      <c r="H688" s="44"/>
      <c r="I688" s="44"/>
      <c r="J688" s="44"/>
      <c r="K688" s="44"/>
      <c r="L688" s="44"/>
      <c r="M688" s="44"/>
      <c r="N688" s="44"/>
      <c r="O688" s="44"/>
      <c r="P688" s="78"/>
      <c r="Q688" s="78"/>
      <c r="R688" s="78"/>
      <c r="S688" s="44"/>
      <c r="T688" s="44"/>
      <c r="U688" s="44"/>
      <c r="V688" s="44"/>
      <c r="W688" s="78"/>
      <c r="X688" s="44"/>
      <c r="Z688" s="276"/>
    </row>
    <row r="689" ht="14.25" customHeight="1">
      <c r="A689" s="44"/>
      <c r="B689" s="44"/>
      <c r="C689" s="44"/>
      <c r="D689" s="78"/>
      <c r="E689" s="78"/>
      <c r="F689" s="78"/>
      <c r="G689" s="44"/>
      <c r="H689" s="44"/>
      <c r="I689" s="44"/>
      <c r="J689" s="44"/>
      <c r="K689" s="44"/>
      <c r="L689" s="44"/>
      <c r="M689" s="44"/>
      <c r="N689" s="44"/>
      <c r="O689" s="44"/>
      <c r="P689" s="78"/>
      <c r="Q689" s="78"/>
      <c r="R689" s="78"/>
      <c r="S689" s="44"/>
      <c r="T689" s="44"/>
      <c r="U689" s="44"/>
      <c r="V689" s="44"/>
      <c r="W689" s="78"/>
      <c r="X689" s="44"/>
      <c r="Z689" s="276"/>
    </row>
    <row r="690" ht="14.25" customHeight="1">
      <c r="A690" s="44"/>
      <c r="B690" s="44"/>
      <c r="C690" s="44"/>
      <c r="D690" s="78"/>
      <c r="E690" s="78"/>
      <c r="F690" s="78"/>
      <c r="G690" s="44"/>
      <c r="H690" s="44"/>
      <c r="I690" s="44"/>
      <c r="J690" s="44"/>
      <c r="K690" s="44"/>
      <c r="L690" s="44"/>
      <c r="M690" s="44"/>
      <c r="N690" s="44"/>
      <c r="O690" s="44"/>
      <c r="P690" s="78"/>
      <c r="Q690" s="78"/>
      <c r="R690" s="78"/>
      <c r="S690" s="44"/>
      <c r="T690" s="44"/>
      <c r="U690" s="44"/>
      <c r="V690" s="44"/>
      <c r="W690" s="78"/>
      <c r="X690" s="44"/>
      <c r="Z690" s="276"/>
    </row>
    <row r="691" ht="14.25" customHeight="1">
      <c r="A691" s="44"/>
      <c r="B691" s="44"/>
      <c r="C691" s="44"/>
      <c r="D691" s="78"/>
      <c r="E691" s="78"/>
      <c r="F691" s="78"/>
      <c r="G691" s="44"/>
      <c r="H691" s="44"/>
      <c r="I691" s="44"/>
      <c r="J691" s="44"/>
      <c r="K691" s="44"/>
      <c r="L691" s="44"/>
      <c r="M691" s="44"/>
      <c r="N691" s="44"/>
      <c r="O691" s="44"/>
      <c r="P691" s="78"/>
      <c r="Q691" s="78"/>
      <c r="R691" s="78"/>
      <c r="S691" s="44"/>
      <c r="T691" s="44"/>
      <c r="U691" s="44"/>
      <c r="V691" s="44"/>
      <c r="W691" s="78"/>
      <c r="X691" s="44"/>
      <c r="Z691" s="276"/>
    </row>
    <row r="692" ht="14.25" customHeight="1">
      <c r="A692" s="44"/>
      <c r="B692" s="44"/>
      <c r="C692" s="44"/>
      <c r="D692" s="78"/>
      <c r="E692" s="78"/>
      <c r="F692" s="78"/>
      <c r="G692" s="44"/>
      <c r="H692" s="44"/>
      <c r="I692" s="44"/>
      <c r="J692" s="44"/>
      <c r="K692" s="44"/>
      <c r="L692" s="44"/>
      <c r="M692" s="44"/>
      <c r="N692" s="44"/>
      <c r="O692" s="44"/>
      <c r="P692" s="78"/>
      <c r="Q692" s="78"/>
      <c r="R692" s="78"/>
      <c r="S692" s="44"/>
      <c r="T692" s="44"/>
      <c r="U692" s="44"/>
      <c r="V692" s="44"/>
      <c r="W692" s="78"/>
      <c r="X692" s="44"/>
      <c r="Z692" s="276"/>
    </row>
    <row r="693" ht="14.25" customHeight="1">
      <c r="A693" s="44"/>
      <c r="B693" s="44"/>
      <c r="C693" s="44"/>
      <c r="D693" s="78"/>
      <c r="E693" s="78"/>
      <c r="F693" s="78"/>
      <c r="G693" s="44"/>
      <c r="H693" s="44"/>
      <c r="I693" s="44"/>
      <c r="J693" s="44"/>
      <c r="K693" s="44"/>
      <c r="L693" s="44"/>
      <c r="M693" s="44"/>
      <c r="N693" s="44"/>
      <c r="O693" s="44"/>
      <c r="P693" s="78"/>
      <c r="Q693" s="78"/>
      <c r="R693" s="78"/>
      <c r="S693" s="44"/>
      <c r="T693" s="44"/>
      <c r="U693" s="44"/>
      <c r="V693" s="44"/>
      <c r="W693" s="78"/>
      <c r="X693" s="44"/>
      <c r="Z693" s="276"/>
    </row>
    <row r="694" ht="14.25" customHeight="1">
      <c r="A694" s="44"/>
      <c r="B694" s="44"/>
      <c r="C694" s="44"/>
      <c r="D694" s="78"/>
      <c r="E694" s="78"/>
      <c r="F694" s="78"/>
      <c r="G694" s="44"/>
      <c r="H694" s="44"/>
      <c r="I694" s="44"/>
      <c r="J694" s="44"/>
      <c r="K694" s="44"/>
      <c r="L694" s="44"/>
      <c r="M694" s="44"/>
      <c r="N694" s="44"/>
      <c r="O694" s="44"/>
      <c r="P694" s="78"/>
      <c r="Q694" s="78"/>
      <c r="R694" s="78"/>
      <c r="S694" s="44"/>
      <c r="T694" s="44"/>
      <c r="U694" s="44"/>
      <c r="V694" s="44"/>
      <c r="W694" s="78"/>
      <c r="X694" s="44"/>
      <c r="Z694" s="276"/>
    </row>
    <row r="695" ht="14.25" customHeight="1">
      <c r="A695" s="44"/>
      <c r="B695" s="44"/>
      <c r="C695" s="44"/>
      <c r="D695" s="78"/>
      <c r="E695" s="78"/>
      <c r="F695" s="78"/>
      <c r="G695" s="44"/>
      <c r="H695" s="44"/>
      <c r="I695" s="44"/>
      <c r="J695" s="44"/>
      <c r="K695" s="44"/>
      <c r="L695" s="44"/>
      <c r="M695" s="44"/>
      <c r="N695" s="44"/>
      <c r="O695" s="44"/>
      <c r="P695" s="78"/>
      <c r="Q695" s="78"/>
      <c r="R695" s="78"/>
      <c r="S695" s="44"/>
      <c r="T695" s="44"/>
      <c r="U695" s="44"/>
      <c r="V695" s="44"/>
      <c r="W695" s="78"/>
      <c r="X695" s="44"/>
      <c r="Z695" s="276"/>
    </row>
    <row r="696" ht="14.25" customHeight="1">
      <c r="A696" s="44"/>
      <c r="B696" s="44"/>
      <c r="C696" s="44"/>
      <c r="D696" s="78"/>
      <c r="E696" s="78"/>
      <c r="F696" s="78"/>
      <c r="G696" s="44"/>
      <c r="H696" s="44"/>
      <c r="I696" s="44"/>
      <c r="J696" s="44"/>
      <c r="K696" s="44"/>
      <c r="L696" s="44"/>
      <c r="M696" s="44"/>
      <c r="N696" s="44"/>
      <c r="O696" s="44"/>
      <c r="P696" s="78"/>
      <c r="Q696" s="78"/>
      <c r="R696" s="78"/>
      <c r="S696" s="44"/>
      <c r="T696" s="44"/>
      <c r="U696" s="44"/>
      <c r="V696" s="44"/>
      <c r="W696" s="78"/>
      <c r="X696" s="44"/>
      <c r="Z696" s="276"/>
    </row>
    <row r="697" ht="14.25" customHeight="1">
      <c r="A697" s="44"/>
      <c r="B697" s="44"/>
      <c r="C697" s="44"/>
      <c r="D697" s="78"/>
      <c r="E697" s="78"/>
      <c r="F697" s="78"/>
      <c r="G697" s="44"/>
      <c r="H697" s="44"/>
      <c r="I697" s="44"/>
      <c r="J697" s="44"/>
      <c r="K697" s="44"/>
      <c r="L697" s="44"/>
      <c r="M697" s="44"/>
      <c r="N697" s="44"/>
      <c r="O697" s="44"/>
      <c r="P697" s="78"/>
      <c r="Q697" s="78"/>
      <c r="R697" s="78"/>
      <c r="S697" s="44"/>
      <c r="T697" s="44"/>
      <c r="U697" s="44"/>
      <c r="V697" s="44"/>
      <c r="W697" s="78"/>
      <c r="X697" s="44"/>
      <c r="Z697" s="276"/>
    </row>
    <row r="698" ht="14.25" customHeight="1">
      <c r="A698" s="44"/>
      <c r="B698" s="44"/>
      <c r="C698" s="44"/>
      <c r="D698" s="78"/>
      <c r="E698" s="78"/>
      <c r="F698" s="78"/>
      <c r="G698" s="44"/>
      <c r="H698" s="44"/>
      <c r="I698" s="44"/>
      <c r="J698" s="44"/>
      <c r="K698" s="44"/>
      <c r="L698" s="44"/>
      <c r="M698" s="44"/>
      <c r="N698" s="44"/>
      <c r="O698" s="44"/>
      <c r="P698" s="78"/>
      <c r="Q698" s="78"/>
      <c r="R698" s="78"/>
      <c r="S698" s="44"/>
      <c r="T698" s="44"/>
      <c r="U698" s="44"/>
      <c r="V698" s="44"/>
      <c r="W698" s="78"/>
      <c r="X698" s="44"/>
      <c r="Z698" s="276"/>
    </row>
    <row r="699" ht="14.25" customHeight="1">
      <c r="A699" s="44"/>
      <c r="B699" s="44"/>
      <c r="C699" s="44"/>
      <c r="D699" s="78"/>
      <c r="E699" s="78"/>
      <c r="F699" s="78"/>
      <c r="G699" s="44"/>
      <c r="H699" s="44"/>
      <c r="I699" s="44"/>
      <c r="J699" s="44"/>
      <c r="K699" s="44"/>
      <c r="L699" s="44"/>
      <c r="M699" s="44"/>
      <c r="N699" s="44"/>
      <c r="O699" s="44"/>
      <c r="P699" s="78"/>
      <c r="Q699" s="78"/>
      <c r="R699" s="78"/>
      <c r="S699" s="44"/>
      <c r="T699" s="44"/>
      <c r="U699" s="44"/>
      <c r="V699" s="44"/>
      <c r="W699" s="78"/>
      <c r="X699" s="44"/>
      <c r="Z699" s="276"/>
    </row>
    <row r="700" ht="14.25" customHeight="1">
      <c r="A700" s="44"/>
      <c r="B700" s="44"/>
      <c r="C700" s="44"/>
      <c r="D700" s="78"/>
      <c r="E700" s="78"/>
      <c r="F700" s="78"/>
      <c r="G700" s="44"/>
      <c r="H700" s="44"/>
      <c r="I700" s="44"/>
      <c r="J700" s="44"/>
      <c r="K700" s="44"/>
      <c r="L700" s="44"/>
      <c r="M700" s="44"/>
      <c r="N700" s="44"/>
      <c r="O700" s="44"/>
      <c r="P700" s="78"/>
      <c r="Q700" s="78"/>
      <c r="R700" s="78"/>
      <c r="S700" s="44"/>
      <c r="T700" s="44"/>
      <c r="U700" s="44"/>
      <c r="V700" s="44"/>
      <c r="W700" s="78"/>
      <c r="X700" s="44"/>
      <c r="Z700" s="276"/>
    </row>
    <row r="701" ht="14.25" customHeight="1">
      <c r="A701" s="44"/>
      <c r="B701" s="44"/>
      <c r="C701" s="44"/>
      <c r="D701" s="78"/>
      <c r="E701" s="78"/>
      <c r="F701" s="78"/>
      <c r="G701" s="44"/>
      <c r="H701" s="44"/>
      <c r="I701" s="44"/>
      <c r="J701" s="44"/>
      <c r="K701" s="44"/>
      <c r="L701" s="44"/>
      <c r="M701" s="44"/>
      <c r="N701" s="44"/>
      <c r="O701" s="44"/>
      <c r="P701" s="78"/>
      <c r="Q701" s="78"/>
      <c r="R701" s="78"/>
      <c r="S701" s="44"/>
      <c r="T701" s="44"/>
      <c r="U701" s="44"/>
      <c r="V701" s="44"/>
      <c r="W701" s="78"/>
      <c r="X701" s="44"/>
      <c r="Z701" s="276"/>
    </row>
    <row r="702" ht="14.25" customHeight="1">
      <c r="A702" s="44"/>
      <c r="B702" s="44"/>
      <c r="C702" s="44"/>
      <c r="D702" s="78"/>
      <c r="E702" s="78"/>
      <c r="F702" s="78"/>
      <c r="G702" s="44"/>
      <c r="H702" s="44"/>
      <c r="I702" s="44"/>
      <c r="J702" s="44"/>
      <c r="K702" s="44"/>
      <c r="L702" s="44"/>
      <c r="M702" s="44"/>
      <c r="N702" s="44"/>
      <c r="O702" s="44"/>
      <c r="P702" s="78"/>
      <c r="Q702" s="78"/>
      <c r="R702" s="78"/>
      <c r="S702" s="44"/>
      <c r="T702" s="44"/>
      <c r="U702" s="44"/>
      <c r="V702" s="44"/>
      <c r="W702" s="78"/>
      <c r="X702" s="44"/>
      <c r="Z702" s="276"/>
    </row>
    <row r="703" ht="14.25" customHeight="1">
      <c r="A703" s="44"/>
      <c r="B703" s="44"/>
      <c r="C703" s="44"/>
      <c r="D703" s="78"/>
      <c r="E703" s="78"/>
      <c r="F703" s="78"/>
      <c r="G703" s="44"/>
      <c r="H703" s="44"/>
      <c r="I703" s="44"/>
      <c r="J703" s="44"/>
      <c r="K703" s="44"/>
      <c r="L703" s="44"/>
      <c r="M703" s="44"/>
      <c r="N703" s="44"/>
      <c r="O703" s="44"/>
      <c r="P703" s="78"/>
      <c r="Q703" s="78"/>
      <c r="R703" s="78"/>
      <c r="S703" s="44"/>
      <c r="T703" s="44"/>
      <c r="U703" s="44"/>
      <c r="V703" s="44"/>
      <c r="W703" s="78"/>
      <c r="X703" s="44"/>
      <c r="Z703" s="276"/>
    </row>
    <row r="704" ht="14.25" customHeight="1">
      <c r="A704" s="44"/>
      <c r="B704" s="44"/>
      <c r="C704" s="44"/>
      <c r="D704" s="78"/>
      <c r="E704" s="78"/>
      <c r="F704" s="78"/>
      <c r="G704" s="44"/>
      <c r="H704" s="44"/>
      <c r="I704" s="44"/>
      <c r="J704" s="44"/>
      <c r="K704" s="44"/>
      <c r="L704" s="44"/>
      <c r="M704" s="44"/>
      <c r="N704" s="44"/>
      <c r="O704" s="44"/>
      <c r="P704" s="78"/>
      <c r="Q704" s="78"/>
      <c r="R704" s="78"/>
      <c r="S704" s="44"/>
      <c r="T704" s="44"/>
      <c r="U704" s="44"/>
      <c r="V704" s="44"/>
      <c r="W704" s="78"/>
      <c r="X704" s="44"/>
      <c r="Z704" s="276"/>
    </row>
    <row r="705" ht="14.25" customHeight="1">
      <c r="A705" s="44"/>
      <c r="B705" s="44"/>
      <c r="C705" s="44"/>
      <c r="D705" s="78"/>
      <c r="E705" s="78"/>
      <c r="F705" s="78"/>
      <c r="G705" s="44"/>
      <c r="H705" s="44"/>
      <c r="I705" s="44"/>
      <c r="J705" s="44"/>
      <c r="K705" s="44"/>
      <c r="L705" s="44"/>
      <c r="M705" s="44"/>
      <c r="N705" s="44"/>
      <c r="O705" s="44"/>
      <c r="P705" s="78"/>
      <c r="Q705" s="78"/>
      <c r="R705" s="78"/>
      <c r="S705" s="44"/>
      <c r="T705" s="44"/>
      <c r="U705" s="44"/>
      <c r="V705" s="44"/>
      <c r="W705" s="78"/>
      <c r="X705" s="44"/>
      <c r="Z705" s="276"/>
    </row>
    <row r="706" ht="14.25" customHeight="1">
      <c r="A706" s="44"/>
      <c r="B706" s="44"/>
      <c r="C706" s="44"/>
      <c r="D706" s="78"/>
      <c r="E706" s="78"/>
      <c r="F706" s="78"/>
      <c r="G706" s="44"/>
      <c r="H706" s="44"/>
      <c r="I706" s="44"/>
      <c r="J706" s="44"/>
      <c r="K706" s="44"/>
      <c r="L706" s="44"/>
      <c r="M706" s="44"/>
      <c r="N706" s="44"/>
      <c r="O706" s="44"/>
      <c r="P706" s="78"/>
      <c r="Q706" s="78"/>
      <c r="R706" s="78"/>
      <c r="S706" s="44"/>
      <c r="T706" s="44"/>
      <c r="U706" s="44"/>
      <c r="V706" s="44"/>
      <c r="W706" s="78"/>
      <c r="X706" s="44"/>
      <c r="Z706" s="276"/>
    </row>
    <row r="707" ht="14.25" customHeight="1">
      <c r="A707" s="44"/>
      <c r="B707" s="44"/>
      <c r="C707" s="44"/>
      <c r="D707" s="78"/>
      <c r="E707" s="78"/>
      <c r="F707" s="78"/>
      <c r="G707" s="44"/>
      <c r="H707" s="44"/>
      <c r="I707" s="44"/>
      <c r="J707" s="44"/>
      <c r="K707" s="44"/>
      <c r="L707" s="44"/>
      <c r="M707" s="44"/>
      <c r="N707" s="44"/>
      <c r="O707" s="44"/>
      <c r="P707" s="78"/>
      <c r="Q707" s="78"/>
      <c r="R707" s="78"/>
      <c r="S707" s="44"/>
      <c r="T707" s="44"/>
      <c r="U707" s="44"/>
      <c r="V707" s="44"/>
      <c r="W707" s="78"/>
      <c r="X707" s="44"/>
      <c r="Z707" s="276"/>
    </row>
    <row r="708" ht="14.25" customHeight="1">
      <c r="A708" s="44"/>
      <c r="B708" s="44"/>
      <c r="C708" s="44"/>
      <c r="D708" s="78"/>
      <c r="E708" s="78"/>
      <c r="F708" s="78"/>
      <c r="G708" s="44"/>
      <c r="H708" s="44"/>
      <c r="I708" s="44"/>
      <c r="J708" s="44"/>
      <c r="K708" s="44"/>
      <c r="L708" s="44"/>
      <c r="M708" s="44"/>
      <c r="N708" s="44"/>
      <c r="O708" s="44"/>
      <c r="P708" s="78"/>
      <c r="Q708" s="78"/>
      <c r="R708" s="78"/>
      <c r="S708" s="44"/>
      <c r="T708" s="44"/>
      <c r="U708" s="44"/>
      <c r="V708" s="44"/>
      <c r="W708" s="78"/>
      <c r="X708" s="44"/>
      <c r="Z708" s="276"/>
    </row>
    <row r="709" ht="14.25" customHeight="1">
      <c r="A709" s="44"/>
      <c r="B709" s="44"/>
      <c r="C709" s="44"/>
      <c r="D709" s="78"/>
      <c r="E709" s="78"/>
      <c r="F709" s="78"/>
      <c r="G709" s="44"/>
      <c r="H709" s="44"/>
      <c r="I709" s="44"/>
      <c r="J709" s="44"/>
      <c r="K709" s="44"/>
      <c r="L709" s="44"/>
      <c r="M709" s="44"/>
      <c r="N709" s="44"/>
      <c r="O709" s="44"/>
      <c r="P709" s="78"/>
      <c r="Q709" s="78"/>
      <c r="R709" s="78"/>
      <c r="S709" s="44"/>
      <c r="T709" s="44"/>
      <c r="U709" s="44"/>
      <c r="V709" s="44"/>
      <c r="W709" s="78"/>
      <c r="X709" s="44"/>
      <c r="Z709" s="276"/>
    </row>
    <row r="710" ht="14.25" customHeight="1">
      <c r="A710" s="44"/>
      <c r="B710" s="44"/>
      <c r="C710" s="44"/>
      <c r="D710" s="78"/>
      <c r="E710" s="78"/>
      <c r="F710" s="78"/>
      <c r="G710" s="44"/>
      <c r="H710" s="44"/>
      <c r="I710" s="44"/>
      <c r="J710" s="44"/>
      <c r="K710" s="44"/>
      <c r="L710" s="44"/>
      <c r="M710" s="44"/>
      <c r="N710" s="44"/>
      <c r="O710" s="44"/>
      <c r="P710" s="78"/>
      <c r="Q710" s="78"/>
      <c r="R710" s="78"/>
      <c r="S710" s="44"/>
      <c r="T710" s="44"/>
      <c r="U710" s="44"/>
      <c r="V710" s="44"/>
      <c r="W710" s="78"/>
      <c r="X710" s="44"/>
      <c r="Z710" s="276"/>
    </row>
    <row r="711" ht="14.25" customHeight="1">
      <c r="A711" s="44"/>
      <c r="B711" s="44"/>
      <c r="C711" s="44"/>
      <c r="D711" s="78"/>
      <c r="E711" s="78"/>
      <c r="F711" s="78"/>
      <c r="G711" s="44"/>
      <c r="H711" s="44"/>
      <c r="I711" s="44"/>
      <c r="J711" s="44"/>
      <c r="K711" s="44"/>
      <c r="L711" s="44"/>
      <c r="M711" s="44"/>
      <c r="N711" s="44"/>
      <c r="O711" s="44"/>
      <c r="P711" s="78"/>
      <c r="Q711" s="78"/>
      <c r="R711" s="78"/>
      <c r="S711" s="44"/>
      <c r="T711" s="44"/>
      <c r="U711" s="44"/>
      <c r="V711" s="44"/>
      <c r="W711" s="78"/>
      <c r="X711" s="44"/>
      <c r="Z711" s="276"/>
    </row>
    <row r="712" ht="14.25" customHeight="1">
      <c r="A712" s="44"/>
      <c r="B712" s="44"/>
      <c r="C712" s="44"/>
      <c r="D712" s="78"/>
      <c r="E712" s="78"/>
      <c r="F712" s="78"/>
      <c r="G712" s="44"/>
      <c r="H712" s="44"/>
      <c r="I712" s="44"/>
      <c r="J712" s="44"/>
      <c r="K712" s="44"/>
      <c r="L712" s="44"/>
      <c r="M712" s="44"/>
      <c r="N712" s="44"/>
      <c r="O712" s="44"/>
      <c r="P712" s="78"/>
      <c r="Q712" s="78"/>
      <c r="R712" s="78"/>
      <c r="S712" s="44"/>
      <c r="T712" s="44"/>
      <c r="U712" s="44"/>
      <c r="V712" s="44"/>
      <c r="W712" s="78"/>
      <c r="X712" s="44"/>
      <c r="Z712" s="276"/>
    </row>
    <row r="713" ht="14.25" customHeight="1">
      <c r="A713" s="44"/>
      <c r="B713" s="44"/>
      <c r="C713" s="44"/>
      <c r="D713" s="78"/>
      <c r="E713" s="78"/>
      <c r="F713" s="78"/>
      <c r="G713" s="44"/>
      <c r="H713" s="44"/>
      <c r="I713" s="44"/>
      <c r="J713" s="44"/>
      <c r="K713" s="44"/>
      <c r="L713" s="44"/>
      <c r="M713" s="44"/>
      <c r="N713" s="44"/>
      <c r="O713" s="44"/>
      <c r="P713" s="78"/>
      <c r="Q713" s="78"/>
      <c r="R713" s="78"/>
      <c r="S713" s="44"/>
      <c r="T713" s="44"/>
      <c r="U713" s="44"/>
      <c r="V713" s="44"/>
      <c r="W713" s="78"/>
      <c r="X713" s="44"/>
      <c r="Z713" s="276"/>
    </row>
    <row r="714" ht="14.25" customHeight="1">
      <c r="A714" s="44"/>
      <c r="B714" s="44"/>
      <c r="C714" s="44"/>
      <c r="D714" s="78"/>
      <c r="E714" s="78"/>
      <c r="F714" s="78"/>
      <c r="G714" s="44"/>
      <c r="H714" s="44"/>
      <c r="I714" s="44"/>
      <c r="J714" s="44"/>
      <c r="K714" s="44"/>
      <c r="L714" s="44"/>
      <c r="M714" s="44"/>
      <c r="N714" s="44"/>
      <c r="O714" s="44"/>
      <c r="P714" s="78"/>
      <c r="Q714" s="78"/>
      <c r="R714" s="78"/>
      <c r="S714" s="44"/>
      <c r="T714" s="44"/>
      <c r="U714" s="44"/>
      <c r="V714" s="44"/>
      <c r="W714" s="78"/>
      <c r="X714" s="44"/>
      <c r="Z714" s="276"/>
    </row>
    <row r="715" ht="14.25" customHeight="1">
      <c r="A715" s="44"/>
      <c r="B715" s="44"/>
      <c r="C715" s="44"/>
      <c r="D715" s="78"/>
      <c r="E715" s="78"/>
      <c r="F715" s="78"/>
      <c r="G715" s="44"/>
      <c r="H715" s="44"/>
      <c r="I715" s="44"/>
      <c r="J715" s="44"/>
      <c r="K715" s="44"/>
      <c r="L715" s="44"/>
      <c r="M715" s="44"/>
      <c r="N715" s="44"/>
      <c r="O715" s="44"/>
      <c r="P715" s="78"/>
      <c r="Q715" s="78"/>
      <c r="R715" s="78"/>
      <c r="S715" s="44"/>
      <c r="T715" s="44"/>
      <c r="U715" s="44"/>
      <c r="V715" s="44"/>
      <c r="W715" s="78"/>
      <c r="X715" s="44"/>
      <c r="Z715" s="276"/>
    </row>
    <row r="716" ht="14.25" customHeight="1">
      <c r="A716" s="44"/>
      <c r="B716" s="44"/>
      <c r="C716" s="44"/>
      <c r="D716" s="78"/>
      <c r="E716" s="78"/>
      <c r="F716" s="78"/>
      <c r="G716" s="44"/>
      <c r="H716" s="44"/>
      <c r="I716" s="44"/>
      <c r="J716" s="44"/>
      <c r="K716" s="44"/>
      <c r="L716" s="44"/>
      <c r="M716" s="44"/>
      <c r="N716" s="44"/>
      <c r="O716" s="44"/>
      <c r="P716" s="78"/>
      <c r="Q716" s="78"/>
      <c r="R716" s="78"/>
      <c r="S716" s="44"/>
      <c r="T716" s="44"/>
      <c r="U716" s="44"/>
      <c r="V716" s="44"/>
      <c r="W716" s="78"/>
      <c r="X716" s="44"/>
      <c r="Z716" s="276"/>
    </row>
    <row r="717" ht="14.25" customHeight="1">
      <c r="A717" s="44"/>
      <c r="B717" s="44"/>
      <c r="C717" s="44"/>
      <c r="D717" s="78"/>
      <c r="E717" s="78"/>
      <c r="F717" s="78"/>
      <c r="G717" s="44"/>
      <c r="H717" s="44"/>
      <c r="I717" s="44"/>
      <c r="J717" s="44"/>
      <c r="K717" s="44"/>
      <c r="L717" s="44"/>
      <c r="M717" s="44"/>
      <c r="N717" s="44"/>
      <c r="O717" s="44"/>
      <c r="P717" s="78"/>
      <c r="Q717" s="78"/>
      <c r="R717" s="78"/>
      <c r="S717" s="44"/>
      <c r="T717" s="44"/>
      <c r="U717" s="44"/>
      <c r="V717" s="44"/>
      <c r="W717" s="78"/>
      <c r="X717" s="44"/>
      <c r="Z717" s="276"/>
    </row>
    <row r="718" ht="14.25" customHeight="1">
      <c r="A718" s="44"/>
      <c r="B718" s="44"/>
      <c r="C718" s="44"/>
      <c r="D718" s="78"/>
      <c r="E718" s="78"/>
      <c r="F718" s="78"/>
      <c r="G718" s="44"/>
      <c r="H718" s="44"/>
      <c r="I718" s="44"/>
      <c r="J718" s="44"/>
      <c r="K718" s="44"/>
      <c r="L718" s="44"/>
      <c r="M718" s="44"/>
      <c r="N718" s="44"/>
      <c r="O718" s="44"/>
      <c r="P718" s="78"/>
      <c r="Q718" s="78"/>
      <c r="R718" s="78"/>
      <c r="S718" s="44"/>
      <c r="T718" s="44"/>
      <c r="U718" s="44"/>
      <c r="V718" s="44"/>
      <c r="W718" s="78"/>
      <c r="X718" s="44"/>
      <c r="Z718" s="276"/>
    </row>
    <row r="719" ht="14.25" customHeight="1">
      <c r="A719" s="44"/>
      <c r="B719" s="44"/>
      <c r="C719" s="44"/>
      <c r="D719" s="78"/>
      <c r="E719" s="78"/>
      <c r="F719" s="78"/>
      <c r="G719" s="44"/>
      <c r="H719" s="44"/>
      <c r="I719" s="44"/>
      <c r="J719" s="44"/>
      <c r="K719" s="44"/>
      <c r="L719" s="44"/>
      <c r="M719" s="44"/>
      <c r="N719" s="44"/>
      <c r="O719" s="44"/>
      <c r="P719" s="78"/>
      <c r="Q719" s="78"/>
      <c r="R719" s="78"/>
      <c r="S719" s="44"/>
      <c r="T719" s="44"/>
      <c r="U719" s="44"/>
      <c r="V719" s="44"/>
      <c r="W719" s="78"/>
      <c r="X719" s="44"/>
      <c r="Z719" s="276"/>
    </row>
    <row r="720" ht="14.25" customHeight="1">
      <c r="A720" s="44"/>
      <c r="B720" s="44"/>
      <c r="C720" s="44"/>
      <c r="D720" s="78"/>
      <c r="E720" s="78"/>
      <c r="F720" s="78"/>
      <c r="G720" s="44"/>
      <c r="H720" s="44"/>
      <c r="I720" s="44"/>
      <c r="J720" s="44"/>
      <c r="K720" s="44"/>
      <c r="L720" s="44"/>
      <c r="M720" s="44"/>
      <c r="N720" s="44"/>
      <c r="O720" s="44"/>
      <c r="P720" s="78"/>
      <c r="Q720" s="78"/>
      <c r="R720" s="78"/>
      <c r="S720" s="44"/>
      <c r="T720" s="44"/>
      <c r="U720" s="44"/>
      <c r="V720" s="44"/>
      <c r="W720" s="78"/>
      <c r="X720" s="44"/>
      <c r="Z720" s="276"/>
    </row>
    <row r="721" ht="14.25" customHeight="1">
      <c r="A721" s="44"/>
      <c r="B721" s="44"/>
      <c r="C721" s="44"/>
      <c r="D721" s="78"/>
      <c r="E721" s="78"/>
      <c r="F721" s="78"/>
      <c r="G721" s="44"/>
      <c r="H721" s="44"/>
      <c r="I721" s="44"/>
      <c r="J721" s="44"/>
      <c r="K721" s="44"/>
      <c r="L721" s="44"/>
      <c r="M721" s="44"/>
      <c r="N721" s="44"/>
      <c r="O721" s="44"/>
      <c r="P721" s="78"/>
      <c r="Q721" s="78"/>
      <c r="R721" s="78"/>
      <c r="S721" s="44"/>
      <c r="T721" s="44"/>
      <c r="U721" s="44"/>
      <c r="V721" s="44"/>
      <c r="W721" s="78"/>
      <c r="X721" s="44"/>
      <c r="Z721" s="276"/>
    </row>
    <row r="722" ht="14.25" customHeight="1">
      <c r="A722" s="44"/>
      <c r="B722" s="44"/>
      <c r="C722" s="44"/>
      <c r="D722" s="78"/>
      <c r="E722" s="78"/>
      <c r="F722" s="78"/>
      <c r="G722" s="44"/>
      <c r="H722" s="44"/>
      <c r="I722" s="44"/>
      <c r="J722" s="44"/>
      <c r="K722" s="44"/>
      <c r="L722" s="44"/>
      <c r="M722" s="44"/>
      <c r="N722" s="44"/>
      <c r="O722" s="44"/>
      <c r="P722" s="78"/>
      <c r="Q722" s="78"/>
      <c r="R722" s="78"/>
      <c r="S722" s="44"/>
      <c r="T722" s="44"/>
      <c r="U722" s="44"/>
      <c r="V722" s="44"/>
      <c r="W722" s="78"/>
      <c r="X722" s="44"/>
      <c r="Z722" s="276"/>
    </row>
    <row r="723" ht="14.25" customHeight="1">
      <c r="A723" s="44"/>
      <c r="B723" s="44"/>
      <c r="C723" s="44"/>
      <c r="D723" s="78"/>
      <c r="E723" s="78"/>
      <c r="F723" s="78"/>
      <c r="G723" s="44"/>
      <c r="H723" s="44"/>
      <c r="I723" s="44"/>
      <c r="J723" s="44"/>
      <c r="K723" s="44"/>
      <c r="L723" s="44"/>
      <c r="M723" s="44"/>
      <c r="N723" s="44"/>
      <c r="O723" s="44"/>
      <c r="P723" s="78"/>
      <c r="Q723" s="78"/>
      <c r="R723" s="78"/>
      <c r="S723" s="44"/>
      <c r="T723" s="44"/>
      <c r="U723" s="44"/>
      <c r="V723" s="44"/>
      <c r="W723" s="78"/>
      <c r="X723" s="44"/>
      <c r="Z723" s="276"/>
    </row>
    <row r="724" ht="14.25" customHeight="1">
      <c r="A724" s="44"/>
      <c r="B724" s="44"/>
      <c r="C724" s="44"/>
      <c r="D724" s="78"/>
      <c r="E724" s="78"/>
      <c r="F724" s="78"/>
      <c r="G724" s="44"/>
      <c r="H724" s="44"/>
      <c r="I724" s="44"/>
      <c r="J724" s="44"/>
      <c r="K724" s="44"/>
      <c r="L724" s="44"/>
      <c r="M724" s="44"/>
      <c r="N724" s="44"/>
      <c r="O724" s="44"/>
      <c r="P724" s="78"/>
      <c r="Q724" s="78"/>
      <c r="R724" s="78"/>
      <c r="S724" s="44"/>
      <c r="T724" s="44"/>
      <c r="U724" s="44"/>
      <c r="V724" s="44"/>
      <c r="W724" s="78"/>
      <c r="X724" s="44"/>
      <c r="Z724" s="276"/>
    </row>
    <row r="725" ht="14.25" customHeight="1">
      <c r="A725" s="44"/>
      <c r="B725" s="44"/>
      <c r="C725" s="44"/>
      <c r="D725" s="78"/>
      <c r="E725" s="78"/>
      <c r="F725" s="78"/>
      <c r="G725" s="44"/>
      <c r="H725" s="44"/>
      <c r="I725" s="44"/>
      <c r="J725" s="44"/>
      <c r="K725" s="44"/>
      <c r="L725" s="44"/>
      <c r="M725" s="44"/>
      <c r="N725" s="44"/>
      <c r="O725" s="44"/>
      <c r="P725" s="78"/>
      <c r="Q725" s="78"/>
      <c r="R725" s="78"/>
      <c r="S725" s="44"/>
      <c r="T725" s="44"/>
      <c r="U725" s="44"/>
      <c r="V725" s="44"/>
      <c r="W725" s="78"/>
      <c r="X725" s="44"/>
      <c r="Z725" s="276"/>
    </row>
    <row r="726" ht="14.25" customHeight="1">
      <c r="A726" s="44"/>
      <c r="B726" s="44"/>
      <c r="C726" s="44"/>
      <c r="D726" s="78"/>
      <c r="E726" s="78"/>
      <c r="F726" s="78"/>
      <c r="G726" s="44"/>
      <c r="H726" s="44"/>
      <c r="I726" s="44"/>
      <c r="J726" s="44"/>
      <c r="K726" s="44"/>
      <c r="L726" s="44"/>
      <c r="M726" s="44"/>
      <c r="N726" s="44"/>
      <c r="O726" s="44"/>
      <c r="P726" s="78"/>
      <c r="Q726" s="78"/>
      <c r="R726" s="78"/>
      <c r="S726" s="44"/>
      <c r="T726" s="44"/>
      <c r="U726" s="44"/>
      <c r="V726" s="44"/>
      <c r="W726" s="78"/>
      <c r="X726" s="44"/>
      <c r="Z726" s="276"/>
    </row>
    <row r="727" ht="14.25" customHeight="1">
      <c r="A727" s="44"/>
      <c r="B727" s="44"/>
      <c r="C727" s="44"/>
      <c r="D727" s="78"/>
      <c r="E727" s="78"/>
      <c r="F727" s="78"/>
      <c r="G727" s="44"/>
      <c r="H727" s="44"/>
      <c r="I727" s="44"/>
      <c r="J727" s="44"/>
      <c r="K727" s="44"/>
      <c r="L727" s="44"/>
      <c r="M727" s="44"/>
      <c r="N727" s="44"/>
      <c r="O727" s="44"/>
      <c r="P727" s="78"/>
      <c r="Q727" s="78"/>
      <c r="R727" s="78"/>
      <c r="S727" s="44"/>
      <c r="T727" s="44"/>
      <c r="U727" s="44"/>
      <c r="V727" s="44"/>
      <c r="W727" s="78"/>
      <c r="X727" s="44"/>
      <c r="Z727" s="276"/>
    </row>
    <row r="728" ht="14.25" customHeight="1">
      <c r="A728" s="44"/>
      <c r="B728" s="44"/>
      <c r="C728" s="44"/>
      <c r="D728" s="78"/>
      <c r="E728" s="78"/>
      <c r="F728" s="78"/>
      <c r="G728" s="44"/>
      <c r="H728" s="44"/>
      <c r="I728" s="44"/>
      <c r="J728" s="44"/>
      <c r="K728" s="44"/>
      <c r="L728" s="44"/>
      <c r="M728" s="44"/>
      <c r="N728" s="44"/>
      <c r="O728" s="44"/>
      <c r="P728" s="78"/>
      <c r="Q728" s="78"/>
      <c r="R728" s="78"/>
      <c r="S728" s="44"/>
      <c r="T728" s="44"/>
      <c r="U728" s="44"/>
      <c r="V728" s="44"/>
      <c r="W728" s="78"/>
      <c r="X728" s="44"/>
      <c r="Z728" s="276"/>
    </row>
    <row r="729" ht="14.25" customHeight="1">
      <c r="A729" s="44"/>
      <c r="B729" s="44"/>
      <c r="C729" s="44"/>
      <c r="D729" s="78"/>
      <c r="E729" s="78"/>
      <c r="F729" s="78"/>
      <c r="G729" s="44"/>
      <c r="H729" s="44"/>
      <c r="I729" s="44"/>
      <c r="J729" s="44"/>
      <c r="K729" s="44"/>
      <c r="L729" s="44"/>
      <c r="M729" s="44"/>
      <c r="N729" s="44"/>
      <c r="O729" s="44"/>
      <c r="P729" s="78"/>
      <c r="Q729" s="78"/>
      <c r="R729" s="78"/>
      <c r="S729" s="44"/>
      <c r="T729" s="44"/>
      <c r="U729" s="44"/>
      <c r="V729" s="44"/>
      <c r="W729" s="78"/>
      <c r="X729" s="44"/>
      <c r="Z729" s="276"/>
    </row>
    <row r="730" ht="14.25" customHeight="1">
      <c r="A730" s="44"/>
      <c r="B730" s="44"/>
      <c r="C730" s="44"/>
      <c r="D730" s="78"/>
      <c r="E730" s="78"/>
      <c r="F730" s="78"/>
      <c r="G730" s="44"/>
      <c r="H730" s="44"/>
      <c r="I730" s="44"/>
      <c r="J730" s="44"/>
      <c r="K730" s="44"/>
      <c r="L730" s="44"/>
      <c r="M730" s="44"/>
      <c r="N730" s="44"/>
      <c r="O730" s="44"/>
      <c r="P730" s="78"/>
      <c r="Q730" s="78"/>
      <c r="R730" s="78"/>
      <c r="S730" s="44"/>
      <c r="T730" s="44"/>
      <c r="U730" s="44"/>
      <c r="V730" s="44"/>
      <c r="W730" s="78"/>
      <c r="X730" s="44"/>
      <c r="Z730" s="276"/>
    </row>
    <row r="731" ht="14.25" customHeight="1">
      <c r="A731" s="44"/>
      <c r="B731" s="44"/>
      <c r="C731" s="44"/>
      <c r="D731" s="78"/>
      <c r="E731" s="78"/>
      <c r="F731" s="78"/>
      <c r="G731" s="44"/>
      <c r="H731" s="44"/>
      <c r="I731" s="44"/>
      <c r="J731" s="44"/>
      <c r="K731" s="44"/>
      <c r="L731" s="44"/>
      <c r="M731" s="44"/>
      <c r="N731" s="44"/>
      <c r="O731" s="44"/>
      <c r="P731" s="78"/>
      <c r="Q731" s="78"/>
      <c r="R731" s="78"/>
      <c r="S731" s="44"/>
      <c r="T731" s="44"/>
      <c r="U731" s="44"/>
      <c r="V731" s="44"/>
      <c r="W731" s="78"/>
      <c r="X731" s="44"/>
      <c r="Z731" s="276"/>
    </row>
    <row r="732" ht="14.25" customHeight="1">
      <c r="A732" s="44"/>
      <c r="B732" s="44"/>
      <c r="C732" s="44"/>
      <c r="D732" s="78"/>
      <c r="E732" s="78"/>
      <c r="F732" s="78"/>
      <c r="G732" s="44"/>
      <c r="H732" s="44"/>
      <c r="I732" s="44"/>
      <c r="J732" s="44"/>
      <c r="K732" s="44"/>
      <c r="L732" s="44"/>
      <c r="M732" s="44"/>
      <c r="N732" s="44"/>
      <c r="O732" s="44"/>
      <c r="P732" s="78"/>
      <c r="Q732" s="78"/>
      <c r="R732" s="78"/>
      <c r="S732" s="44"/>
      <c r="T732" s="44"/>
      <c r="U732" s="44"/>
      <c r="V732" s="44"/>
      <c r="W732" s="78"/>
      <c r="X732" s="44"/>
      <c r="Z732" s="276"/>
    </row>
    <row r="733" ht="14.25" customHeight="1">
      <c r="A733" s="44"/>
      <c r="B733" s="44"/>
      <c r="C733" s="44"/>
      <c r="D733" s="78"/>
      <c r="E733" s="78"/>
      <c r="F733" s="78"/>
      <c r="G733" s="44"/>
      <c r="H733" s="44"/>
      <c r="I733" s="44"/>
      <c r="J733" s="44"/>
      <c r="K733" s="44"/>
      <c r="L733" s="44"/>
      <c r="M733" s="44"/>
      <c r="N733" s="44"/>
      <c r="O733" s="44"/>
      <c r="P733" s="78"/>
      <c r="Q733" s="78"/>
      <c r="R733" s="78"/>
      <c r="S733" s="44"/>
      <c r="T733" s="44"/>
      <c r="U733" s="44"/>
      <c r="V733" s="44"/>
      <c r="W733" s="78"/>
      <c r="X733" s="44"/>
      <c r="Z733" s="276"/>
    </row>
    <row r="734" ht="14.25" customHeight="1">
      <c r="A734" s="44"/>
      <c r="B734" s="44"/>
      <c r="C734" s="44"/>
      <c r="D734" s="78"/>
      <c r="E734" s="78"/>
      <c r="F734" s="78"/>
      <c r="G734" s="44"/>
      <c r="H734" s="44"/>
      <c r="I734" s="44"/>
      <c r="J734" s="44"/>
      <c r="K734" s="44"/>
      <c r="L734" s="44"/>
      <c r="M734" s="44"/>
      <c r="N734" s="44"/>
      <c r="O734" s="44"/>
      <c r="P734" s="78"/>
      <c r="Q734" s="78"/>
      <c r="R734" s="78"/>
      <c r="S734" s="44"/>
      <c r="T734" s="44"/>
      <c r="U734" s="44"/>
      <c r="V734" s="44"/>
      <c r="W734" s="78"/>
      <c r="X734" s="44"/>
      <c r="Z734" s="276"/>
    </row>
    <row r="735" ht="14.25" customHeight="1">
      <c r="A735" s="44"/>
      <c r="B735" s="44"/>
      <c r="C735" s="44"/>
      <c r="D735" s="78"/>
      <c r="E735" s="78"/>
      <c r="F735" s="78"/>
      <c r="G735" s="44"/>
      <c r="H735" s="44"/>
      <c r="I735" s="44"/>
      <c r="J735" s="44"/>
      <c r="K735" s="44"/>
      <c r="L735" s="44"/>
      <c r="M735" s="44"/>
      <c r="N735" s="44"/>
      <c r="O735" s="44"/>
      <c r="P735" s="78"/>
      <c r="Q735" s="78"/>
      <c r="R735" s="78"/>
      <c r="S735" s="44"/>
      <c r="T735" s="44"/>
      <c r="U735" s="44"/>
      <c r="V735" s="44"/>
      <c r="W735" s="78"/>
      <c r="X735" s="44"/>
      <c r="Z735" s="276"/>
    </row>
    <row r="736" ht="14.25" customHeight="1">
      <c r="A736" s="44"/>
      <c r="B736" s="44"/>
      <c r="C736" s="44"/>
      <c r="D736" s="78"/>
      <c r="E736" s="78"/>
      <c r="F736" s="78"/>
      <c r="G736" s="44"/>
      <c r="H736" s="44"/>
      <c r="I736" s="44"/>
      <c r="J736" s="44"/>
      <c r="K736" s="44"/>
      <c r="L736" s="44"/>
      <c r="M736" s="44"/>
      <c r="N736" s="44"/>
      <c r="O736" s="44"/>
      <c r="P736" s="78"/>
      <c r="Q736" s="78"/>
      <c r="R736" s="78"/>
      <c r="S736" s="44"/>
      <c r="T736" s="44"/>
      <c r="U736" s="44"/>
      <c r="V736" s="44"/>
      <c r="W736" s="78"/>
      <c r="X736" s="44"/>
      <c r="Z736" s="276"/>
    </row>
    <row r="737" ht="14.25" customHeight="1">
      <c r="A737" s="44"/>
      <c r="B737" s="44"/>
      <c r="C737" s="44"/>
      <c r="D737" s="78"/>
      <c r="E737" s="78"/>
      <c r="F737" s="78"/>
      <c r="G737" s="44"/>
      <c r="H737" s="44"/>
      <c r="I737" s="44"/>
      <c r="J737" s="44"/>
      <c r="K737" s="44"/>
      <c r="L737" s="44"/>
      <c r="M737" s="44"/>
      <c r="N737" s="44"/>
      <c r="O737" s="44"/>
      <c r="P737" s="78"/>
      <c r="Q737" s="78"/>
      <c r="R737" s="78"/>
      <c r="S737" s="44"/>
      <c r="T737" s="44"/>
      <c r="U737" s="44"/>
      <c r="V737" s="44"/>
      <c r="W737" s="78"/>
      <c r="X737" s="44"/>
      <c r="Z737" s="276"/>
    </row>
    <row r="738" ht="14.25" customHeight="1">
      <c r="A738" s="44"/>
      <c r="B738" s="44"/>
      <c r="C738" s="44"/>
      <c r="D738" s="78"/>
      <c r="E738" s="78"/>
      <c r="F738" s="78"/>
      <c r="G738" s="44"/>
      <c r="H738" s="44"/>
      <c r="I738" s="44"/>
      <c r="J738" s="44"/>
      <c r="K738" s="44"/>
      <c r="L738" s="44"/>
      <c r="M738" s="44"/>
      <c r="N738" s="44"/>
      <c r="O738" s="44"/>
      <c r="P738" s="78"/>
      <c r="Q738" s="78"/>
      <c r="R738" s="78"/>
      <c r="S738" s="44"/>
      <c r="T738" s="44"/>
      <c r="U738" s="44"/>
      <c r="V738" s="44"/>
      <c r="W738" s="78"/>
      <c r="X738" s="44"/>
      <c r="Z738" s="276"/>
    </row>
    <row r="739" ht="14.25" customHeight="1">
      <c r="A739" s="44"/>
      <c r="B739" s="44"/>
      <c r="C739" s="44"/>
      <c r="D739" s="78"/>
      <c r="E739" s="78"/>
      <c r="F739" s="78"/>
      <c r="G739" s="44"/>
      <c r="H739" s="44"/>
      <c r="I739" s="44"/>
      <c r="J739" s="44"/>
      <c r="K739" s="44"/>
      <c r="L739" s="44"/>
      <c r="M739" s="44"/>
      <c r="N739" s="44"/>
      <c r="O739" s="44"/>
      <c r="P739" s="78"/>
      <c r="Q739" s="78"/>
      <c r="R739" s="78"/>
      <c r="S739" s="44"/>
      <c r="T739" s="44"/>
      <c r="U739" s="44"/>
      <c r="V739" s="44"/>
      <c r="W739" s="78"/>
      <c r="X739" s="44"/>
      <c r="Z739" s="276"/>
    </row>
    <row r="740" ht="14.25" customHeight="1">
      <c r="A740" s="44"/>
      <c r="B740" s="44"/>
      <c r="C740" s="44"/>
      <c r="D740" s="78"/>
      <c r="E740" s="78"/>
      <c r="F740" s="78"/>
      <c r="G740" s="44"/>
      <c r="H740" s="44"/>
      <c r="I740" s="44"/>
      <c r="J740" s="44"/>
      <c r="K740" s="44"/>
      <c r="L740" s="44"/>
      <c r="M740" s="44"/>
      <c r="N740" s="44"/>
      <c r="O740" s="44"/>
      <c r="P740" s="78"/>
      <c r="Q740" s="78"/>
      <c r="R740" s="78"/>
      <c r="S740" s="44"/>
      <c r="T740" s="44"/>
      <c r="U740" s="44"/>
      <c r="V740" s="44"/>
      <c r="W740" s="78"/>
      <c r="X740" s="44"/>
      <c r="Z740" s="276"/>
    </row>
    <row r="741" ht="14.25" customHeight="1">
      <c r="A741" s="44"/>
      <c r="B741" s="44"/>
      <c r="C741" s="44"/>
      <c r="D741" s="78"/>
      <c r="E741" s="78"/>
      <c r="F741" s="78"/>
      <c r="G741" s="44"/>
      <c r="H741" s="44"/>
      <c r="I741" s="44"/>
      <c r="J741" s="44"/>
      <c r="K741" s="44"/>
      <c r="L741" s="44"/>
      <c r="M741" s="44"/>
      <c r="N741" s="44"/>
      <c r="O741" s="44"/>
      <c r="P741" s="78"/>
      <c r="Q741" s="78"/>
      <c r="R741" s="78"/>
      <c r="S741" s="44"/>
      <c r="T741" s="44"/>
      <c r="U741" s="44"/>
      <c r="V741" s="44"/>
      <c r="W741" s="78"/>
      <c r="X741" s="44"/>
      <c r="Z741" s="276"/>
    </row>
    <row r="742" ht="14.25" customHeight="1">
      <c r="A742" s="44"/>
      <c r="B742" s="44"/>
      <c r="C742" s="44"/>
      <c r="D742" s="78"/>
      <c r="E742" s="78"/>
      <c r="F742" s="78"/>
      <c r="G742" s="44"/>
      <c r="H742" s="44"/>
      <c r="I742" s="44"/>
      <c r="J742" s="44"/>
      <c r="K742" s="44"/>
      <c r="L742" s="44"/>
      <c r="M742" s="44"/>
      <c r="N742" s="44"/>
      <c r="O742" s="44"/>
      <c r="P742" s="78"/>
      <c r="Q742" s="78"/>
      <c r="R742" s="78"/>
      <c r="S742" s="44"/>
      <c r="T742" s="44"/>
      <c r="U742" s="44"/>
      <c r="V742" s="44"/>
      <c r="W742" s="78"/>
      <c r="X742" s="44"/>
      <c r="Z742" s="276"/>
    </row>
    <row r="743" ht="14.25" customHeight="1">
      <c r="A743" s="44"/>
      <c r="B743" s="44"/>
      <c r="C743" s="44"/>
      <c r="D743" s="78"/>
      <c r="E743" s="78"/>
      <c r="F743" s="78"/>
      <c r="G743" s="44"/>
      <c r="H743" s="44"/>
      <c r="I743" s="44"/>
      <c r="J743" s="44"/>
      <c r="K743" s="44"/>
      <c r="L743" s="44"/>
      <c r="M743" s="44"/>
      <c r="N743" s="44"/>
      <c r="O743" s="44"/>
      <c r="P743" s="78"/>
      <c r="Q743" s="78"/>
      <c r="R743" s="78"/>
      <c r="S743" s="44"/>
      <c r="T743" s="44"/>
      <c r="U743" s="44"/>
      <c r="V743" s="44"/>
      <c r="W743" s="78"/>
      <c r="X743" s="44"/>
      <c r="Z743" s="276"/>
    </row>
    <row r="744" ht="14.25" customHeight="1">
      <c r="A744" s="44"/>
      <c r="B744" s="44"/>
      <c r="C744" s="44"/>
      <c r="D744" s="78"/>
      <c r="E744" s="78"/>
      <c r="F744" s="78"/>
      <c r="G744" s="44"/>
      <c r="H744" s="44"/>
      <c r="I744" s="44"/>
      <c r="J744" s="44"/>
      <c r="K744" s="44"/>
      <c r="L744" s="44"/>
      <c r="M744" s="44"/>
      <c r="N744" s="44"/>
      <c r="O744" s="44"/>
      <c r="P744" s="78"/>
      <c r="Q744" s="78"/>
      <c r="R744" s="78"/>
      <c r="S744" s="44"/>
      <c r="T744" s="44"/>
      <c r="U744" s="44"/>
      <c r="V744" s="44"/>
      <c r="W744" s="78"/>
      <c r="X744" s="44"/>
      <c r="Z744" s="276"/>
    </row>
    <row r="745" ht="14.25" customHeight="1">
      <c r="A745" s="44"/>
      <c r="B745" s="44"/>
      <c r="C745" s="44"/>
      <c r="D745" s="78"/>
      <c r="E745" s="78"/>
      <c r="F745" s="78"/>
      <c r="G745" s="44"/>
      <c r="H745" s="44"/>
      <c r="I745" s="44"/>
      <c r="J745" s="44"/>
      <c r="K745" s="44"/>
      <c r="L745" s="44"/>
      <c r="M745" s="44"/>
      <c r="N745" s="44"/>
      <c r="O745" s="44"/>
      <c r="P745" s="78"/>
      <c r="Q745" s="78"/>
      <c r="R745" s="78"/>
      <c r="S745" s="44"/>
      <c r="T745" s="44"/>
      <c r="U745" s="44"/>
      <c r="V745" s="44"/>
      <c r="W745" s="78"/>
      <c r="X745" s="44"/>
      <c r="Z745" s="276"/>
    </row>
    <row r="746" ht="14.25" customHeight="1">
      <c r="A746" s="44"/>
      <c r="B746" s="44"/>
      <c r="C746" s="44"/>
      <c r="D746" s="78"/>
      <c r="E746" s="78"/>
      <c r="F746" s="78"/>
      <c r="G746" s="44"/>
      <c r="H746" s="44"/>
      <c r="I746" s="44"/>
      <c r="J746" s="44"/>
      <c r="K746" s="44"/>
      <c r="L746" s="44"/>
      <c r="M746" s="44"/>
      <c r="N746" s="44"/>
      <c r="O746" s="44"/>
      <c r="P746" s="78"/>
      <c r="Q746" s="78"/>
      <c r="R746" s="78"/>
      <c r="S746" s="44"/>
      <c r="T746" s="44"/>
      <c r="U746" s="44"/>
      <c r="V746" s="44"/>
      <c r="W746" s="78"/>
      <c r="X746" s="44"/>
      <c r="Z746" s="276"/>
    </row>
    <row r="747" ht="14.25" customHeight="1">
      <c r="A747" s="44"/>
      <c r="B747" s="44"/>
      <c r="C747" s="44"/>
      <c r="D747" s="78"/>
      <c r="E747" s="78"/>
      <c r="F747" s="78"/>
      <c r="G747" s="44"/>
      <c r="H747" s="44"/>
      <c r="I747" s="44"/>
      <c r="J747" s="44"/>
      <c r="K747" s="44"/>
      <c r="L747" s="44"/>
      <c r="M747" s="44"/>
      <c r="N747" s="44"/>
      <c r="O747" s="44"/>
      <c r="P747" s="78"/>
      <c r="Q747" s="78"/>
      <c r="R747" s="78"/>
      <c r="S747" s="44"/>
      <c r="T747" s="44"/>
      <c r="U747" s="44"/>
      <c r="V747" s="44"/>
      <c r="W747" s="78"/>
      <c r="X747" s="44"/>
      <c r="Z747" s="276"/>
    </row>
    <row r="748" ht="14.25" customHeight="1">
      <c r="A748" s="44"/>
      <c r="B748" s="44"/>
      <c r="C748" s="44"/>
      <c r="D748" s="78"/>
      <c r="E748" s="78"/>
      <c r="F748" s="78"/>
      <c r="G748" s="44"/>
      <c r="H748" s="44"/>
      <c r="I748" s="44"/>
      <c r="J748" s="44"/>
      <c r="K748" s="44"/>
      <c r="L748" s="44"/>
      <c r="M748" s="44"/>
      <c r="N748" s="44"/>
      <c r="O748" s="44"/>
      <c r="P748" s="78"/>
      <c r="Q748" s="78"/>
      <c r="R748" s="78"/>
      <c r="S748" s="44"/>
      <c r="T748" s="44"/>
      <c r="U748" s="44"/>
      <c r="V748" s="44"/>
      <c r="W748" s="78"/>
      <c r="X748" s="44"/>
      <c r="Z748" s="276"/>
    </row>
    <row r="749" ht="14.25" customHeight="1">
      <c r="A749" s="44"/>
      <c r="B749" s="44"/>
      <c r="C749" s="44"/>
      <c r="D749" s="78"/>
      <c r="E749" s="78"/>
      <c r="F749" s="78"/>
      <c r="G749" s="44"/>
      <c r="H749" s="44"/>
      <c r="I749" s="44"/>
      <c r="J749" s="44"/>
      <c r="K749" s="44"/>
      <c r="L749" s="44"/>
      <c r="M749" s="44"/>
      <c r="N749" s="44"/>
      <c r="O749" s="44"/>
      <c r="P749" s="78"/>
      <c r="Q749" s="78"/>
      <c r="R749" s="78"/>
      <c r="S749" s="44"/>
      <c r="T749" s="44"/>
      <c r="U749" s="44"/>
      <c r="V749" s="44"/>
      <c r="W749" s="78"/>
      <c r="X749" s="44"/>
      <c r="Z749" s="276"/>
    </row>
    <row r="750" ht="14.25" customHeight="1">
      <c r="A750" s="44"/>
      <c r="B750" s="44"/>
      <c r="C750" s="44"/>
      <c r="D750" s="78"/>
      <c r="E750" s="78"/>
      <c r="F750" s="78"/>
      <c r="G750" s="44"/>
      <c r="H750" s="44"/>
      <c r="I750" s="44"/>
      <c r="J750" s="44"/>
      <c r="K750" s="44"/>
      <c r="L750" s="44"/>
      <c r="M750" s="44"/>
      <c r="N750" s="44"/>
      <c r="O750" s="44"/>
      <c r="P750" s="78"/>
      <c r="Q750" s="78"/>
      <c r="R750" s="78"/>
      <c r="S750" s="44"/>
      <c r="T750" s="44"/>
      <c r="U750" s="44"/>
      <c r="V750" s="44"/>
      <c r="W750" s="78"/>
      <c r="X750" s="44"/>
      <c r="Z750" s="276"/>
    </row>
    <row r="751" ht="14.25" customHeight="1">
      <c r="A751" s="44"/>
      <c r="B751" s="44"/>
      <c r="C751" s="44"/>
      <c r="D751" s="78"/>
      <c r="E751" s="78"/>
      <c r="F751" s="78"/>
      <c r="G751" s="44"/>
      <c r="H751" s="44"/>
      <c r="I751" s="44"/>
      <c r="J751" s="44"/>
      <c r="K751" s="44"/>
      <c r="L751" s="44"/>
      <c r="M751" s="44"/>
      <c r="N751" s="44"/>
      <c r="O751" s="44"/>
      <c r="P751" s="78"/>
      <c r="Q751" s="78"/>
      <c r="R751" s="78"/>
      <c r="S751" s="44"/>
      <c r="T751" s="44"/>
      <c r="U751" s="44"/>
      <c r="V751" s="44"/>
      <c r="W751" s="78"/>
      <c r="X751" s="44"/>
      <c r="Z751" s="276"/>
    </row>
    <row r="752" ht="14.25" customHeight="1">
      <c r="A752" s="44"/>
      <c r="B752" s="44"/>
      <c r="C752" s="44"/>
      <c r="D752" s="78"/>
      <c r="E752" s="78"/>
      <c r="F752" s="78"/>
      <c r="G752" s="44"/>
      <c r="H752" s="44"/>
      <c r="I752" s="44"/>
      <c r="J752" s="44"/>
      <c r="K752" s="44"/>
      <c r="L752" s="44"/>
      <c r="M752" s="44"/>
      <c r="N752" s="44"/>
      <c r="O752" s="44"/>
      <c r="P752" s="78"/>
      <c r="Q752" s="78"/>
      <c r="R752" s="78"/>
      <c r="S752" s="44"/>
      <c r="T752" s="44"/>
      <c r="U752" s="44"/>
      <c r="V752" s="44"/>
      <c r="W752" s="78"/>
      <c r="X752" s="44"/>
      <c r="Z752" s="276"/>
    </row>
    <row r="753" ht="14.25" customHeight="1">
      <c r="A753" s="44"/>
      <c r="B753" s="44"/>
      <c r="C753" s="44"/>
      <c r="D753" s="78"/>
      <c r="E753" s="78"/>
      <c r="F753" s="78"/>
      <c r="G753" s="44"/>
      <c r="H753" s="44"/>
      <c r="I753" s="44"/>
      <c r="J753" s="44"/>
      <c r="K753" s="44"/>
      <c r="L753" s="44"/>
      <c r="M753" s="44"/>
      <c r="N753" s="44"/>
      <c r="O753" s="44"/>
      <c r="P753" s="78"/>
      <c r="Q753" s="78"/>
      <c r="R753" s="78"/>
      <c r="S753" s="44"/>
      <c r="T753" s="44"/>
      <c r="U753" s="44"/>
      <c r="V753" s="44"/>
      <c r="W753" s="78"/>
      <c r="X753" s="44"/>
      <c r="Z753" s="276"/>
    </row>
    <row r="754" ht="14.25" customHeight="1">
      <c r="A754" s="44"/>
      <c r="B754" s="44"/>
      <c r="C754" s="44"/>
      <c r="D754" s="78"/>
      <c r="E754" s="78"/>
      <c r="F754" s="78"/>
      <c r="G754" s="44"/>
      <c r="H754" s="44"/>
      <c r="I754" s="44"/>
      <c r="J754" s="44"/>
      <c r="K754" s="44"/>
      <c r="L754" s="44"/>
      <c r="M754" s="44"/>
      <c r="N754" s="44"/>
      <c r="O754" s="44"/>
      <c r="P754" s="78"/>
      <c r="Q754" s="78"/>
      <c r="R754" s="78"/>
      <c r="S754" s="44"/>
      <c r="T754" s="44"/>
      <c r="U754" s="44"/>
      <c r="V754" s="44"/>
      <c r="W754" s="78"/>
      <c r="X754" s="44"/>
      <c r="Z754" s="276"/>
    </row>
    <row r="755" ht="14.25" customHeight="1">
      <c r="A755" s="44"/>
      <c r="B755" s="44"/>
      <c r="C755" s="44"/>
      <c r="D755" s="78"/>
      <c r="E755" s="78"/>
      <c r="F755" s="78"/>
      <c r="G755" s="44"/>
      <c r="H755" s="44"/>
      <c r="I755" s="44"/>
      <c r="J755" s="44"/>
      <c r="K755" s="44"/>
      <c r="L755" s="44"/>
      <c r="M755" s="44"/>
      <c r="N755" s="44"/>
      <c r="O755" s="44"/>
      <c r="P755" s="78"/>
      <c r="Q755" s="78"/>
      <c r="R755" s="78"/>
      <c r="S755" s="44"/>
      <c r="T755" s="44"/>
      <c r="U755" s="44"/>
      <c r="V755" s="44"/>
      <c r="W755" s="78"/>
      <c r="X755" s="44"/>
      <c r="Z755" s="276"/>
    </row>
    <row r="756" ht="14.25" customHeight="1">
      <c r="A756" s="44"/>
      <c r="B756" s="44"/>
      <c r="C756" s="44"/>
      <c r="D756" s="78"/>
      <c r="E756" s="78"/>
      <c r="F756" s="78"/>
      <c r="G756" s="44"/>
      <c r="H756" s="44"/>
      <c r="I756" s="44"/>
      <c r="J756" s="44"/>
      <c r="K756" s="44"/>
      <c r="L756" s="44"/>
      <c r="M756" s="44"/>
      <c r="N756" s="44"/>
      <c r="O756" s="44"/>
      <c r="P756" s="78"/>
      <c r="Q756" s="78"/>
      <c r="R756" s="78"/>
      <c r="S756" s="44"/>
      <c r="T756" s="44"/>
      <c r="U756" s="44"/>
      <c r="V756" s="44"/>
      <c r="W756" s="78"/>
      <c r="X756" s="44"/>
      <c r="Z756" s="276"/>
    </row>
    <row r="757" ht="14.25" customHeight="1">
      <c r="A757" s="44"/>
      <c r="B757" s="44"/>
      <c r="C757" s="44"/>
      <c r="D757" s="78"/>
      <c r="E757" s="78"/>
      <c r="F757" s="78"/>
      <c r="G757" s="44"/>
      <c r="H757" s="44"/>
      <c r="I757" s="44"/>
      <c r="J757" s="44"/>
      <c r="K757" s="44"/>
      <c r="L757" s="44"/>
      <c r="M757" s="44"/>
      <c r="N757" s="44"/>
      <c r="O757" s="44"/>
      <c r="P757" s="78"/>
      <c r="Q757" s="78"/>
      <c r="R757" s="78"/>
      <c r="S757" s="44"/>
      <c r="T757" s="44"/>
      <c r="U757" s="44"/>
      <c r="V757" s="44"/>
      <c r="W757" s="78"/>
      <c r="X757" s="44"/>
      <c r="Z757" s="276"/>
    </row>
    <row r="758" ht="14.25" customHeight="1">
      <c r="A758" s="44"/>
      <c r="B758" s="44"/>
      <c r="C758" s="44"/>
      <c r="D758" s="78"/>
      <c r="E758" s="78"/>
      <c r="F758" s="78"/>
      <c r="G758" s="44"/>
      <c r="H758" s="44"/>
      <c r="I758" s="44"/>
      <c r="J758" s="44"/>
      <c r="K758" s="44"/>
      <c r="L758" s="44"/>
      <c r="M758" s="44"/>
      <c r="N758" s="44"/>
      <c r="O758" s="44"/>
      <c r="P758" s="78"/>
      <c r="Q758" s="78"/>
      <c r="R758" s="78"/>
      <c r="S758" s="44"/>
      <c r="T758" s="44"/>
      <c r="U758" s="44"/>
      <c r="V758" s="44"/>
      <c r="W758" s="78"/>
      <c r="X758" s="44"/>
      <c r="Z758" s="276"/>
    </row>
    <row r="759" ht="14.25" customHeight="1">
      <c r="A759" s="44"/>
      <c r="B759" s="44"/>
      <c r="C759" s="44"/>
      <c r="D759" s="78"/>
      <c r="E759" s="78"/>
      <c r="F759" s="78"/>
      <c r="G759" s="44"/>
      <c r="H759" s="44"/>
      <c r="I759" s="44"/>
      <c r="J759" s="44"/>
      <c r="K759" s="44"/>
      <c r="L759" s="44"/>
      <c r="M759" s="44"/>
      <c r="N759" s="44"/>
      <c r="O759" s="44"/>
      <c r="P759" s="78"/>
      <c r="Q759" s="78"/>
      <c r="R759" s="78"/>
      <c r="S759" s="44"/>
      <c r="T759" s="44"/>
      <c r="U759" s="44"/>
      <c r="V759" s="44"/>
      <c r="W759" s="78"/>
      <c r="X759" s="44"/>
      <c r="Z759" s="276"/>
    </row>
    <row r="760" ht="14.25" customHeight="1">
      <c r="A760" s="44"/>
      <c r="B760" s="44"/>
      <c r="C760" s="44"/>
      <c r="D760" s="78"/>
      <c r="E760" s="78"/>
      <c r="F760" s="78"/>
      <c r="G760" s="44"/>
      <c r="H760" s="44"/>
      <c r="I760" s="44"/>
      <c r="J760" s="44"/>
      <c r="K760" s="44"/>
      <c r="L760" s="44"/>
      <c r="M760" s="44"/>
      <c r="N760" s="44"/>
      <c r="O760" s="44"/>
      <c r="P760" s="78"/>
      <c r="Q760" s="78"/>
      <c r="R760" s="78"/>
      <c r="S760" s="44"/>
      <c r="T760" s="44"/>
      <c r="U760" s="44"/>
      <c r="V760" s="44"/>
      <c r="W760" s="78"/>
      <c r="X760" s="44"/>
      <c r="Z760" s="276"/>
    </row>
    <row r="761" ht="14.25" customHeight="1">
      <c r="A761" s="44"/>
      <c r="B761" s="44"/>
      <c r="C761" s="44"/>
      <c r="D761" s="78"/>
      <c r="E761" s="78"/>
      <c r="F761" s="78"/>
      <c r="G761" s="44"/>
      <c r="H761" s="44"/>
      <c r="I761" s="44"/>
      <c r="J761" s="44"/>
      <c r="K761" s="44"/>
      <c r="L761" s="44"/>
      <c r="M761" s="44"/>
      <c r="N761" s="44"/>
      <c r="O761" s="44"/>
      <c r="P761" s="78"/>
      <c r="Q761" s="78"/>
      <c r="R761" s="78"/>
      <c r="S761" s="44"/>
      <c r="T761" s="44"/>
      <c r="U761" s="44"/>
      <c r="V761" s="44"/>
      <c r="W761" s="78"/>
      <c r="X761" s="44"/>
      <c r="Z761" s="276"/>
    </row>
    <row r="762" ht="14.25" customHeight="1">
      <c r="A762" s="44"/>
      <c r="B762" s="44"/>
      <c r="C762" s="44"/>
      <c r="D762" s="78"/>
      <c r="E762" s="78"/>
      <c r="F762" s="78"/>
      <c r="G762" s="44"/>
      <c r="H762" s="44"/>
      <c r="I762" s="44"/>
      <c r="J762" s="44"/>
      <c r="K762" s="44"/>
      <c r="L762" s="44"/>
      <c r="M762" s="44"/>
      <c r="N762" s="44"/>
      <c r="O762" s="44"/>
      <c r="P762" s="78"/>
      <c r="Q762" s="78"/>
      <c r="R762" s="78"/>
      <c r="S762" s="44"/>
      <c r="T762" s="44"/>
      <c r="U762" s="44"/>
      <c r="V762" s="44"/>
      <c r="W762" s="78"/>
      <c r="X762" s="44"/>
      <c r="Z762" s="276"/>
    </row>
    <row r="763" ht="14.25" customHeight="1">
      <c r="A763" s="44"/>
      <c r="B763" s="44"/>
      <c r="C763" s="44"/>
      <c r="D763" s="78"/>
      <c r="E763" s="78"/>
      <c r="F763" s="78"/>
      <c r="G763" s="44"/>
      <c r="H763" s="44"/>
      <c r="I763" s="44"/>
      <c r="J763" s="44"/>
      <c r="K763" s="44"/>
      <c r="L763" s="44"/>
      <c r="M763" s="44"/>
      <c r="N763" s="44"/>
      <c r="O763" s="44"/>
      <c r="P763" s="78"/>
      <c r="Q763" s="78"/>
      <c r="R763" s="78"/>
      <c r="S763" s="44"/>
      <c r="T763" s="44"/>
      <c r="U763" s="44"/>
      <c r="V763" s="44"/>
      <c r="W763" s="78"/>
      <c r="X763" s="44"/>
      <c r="Z763" s="276"/>
    </row>
    <row r="764" ht="14.25" customHeight="1">
      <c r="A764" s="44"/>
      <c r="B764" s="44"/>
      <c r="C764" s="44"/>
      <c r="D764" s="78"/>
      <c r="E764" s="78"/>
      <c r="F764" s="78"/>
      <c r="G764" s="44"/>
      <c r="H764" s="44"/>
      <c r="I764" s="44"/>
      <c r="J764" s="44"/>
      <c r="K764" s="44"/>
      <c r="L764" s="44"/>
      <c r="M764" s="44"/>
      <c r="N764" s="44"/>
      <c r="O764" s="44"/>
      <c r="P764" s="78"/>
      <c r="Q764" s="78"/>
      <c r="R764" s="78"/>
      <c r="S764" s="44"/>
      <c r="T764" s="44"/>
      <c r="U764" s="44"/>
      <c r="V764" s="44"/>
      <c r="W764" s="78"/>
      <c r="X764" s="44"/>
      <c r="Z764" s="276"/>
    </row>
    <row r="765" ht="14.25" customHeight="1">
      <c r="A765" s="44"/>
      <c r="B765" s="44"/>
      <c r="C765" s="44"/>
      <c r="D765" s="78"/>
      <c r="E765" s="78"/>
      <c r="F765" s="78"/>
      <c r="G765" s="44"/>
      <c r="H765" s="44"/>
      <c r="I765" s="44"/>
      <c r="J765" s="44"/>
      <c r="K765" s="44"/>
      <c r="L765" s="44"/>
      <c r="M765" s="44"/>
      <c r="N765" s="44"/>
      <c r="O765" s="44"/>
      <c r="P765" s="78"/>
      <c r="Q765" s="78"/>
      <c r="R765" s="78"/>
      <c r="S765" s="44"/>
      <c r="T765" s="44"/>
      <c r="U765" s="44"/>
      <c r="V765" s="44"/>
      <c r="W765" s="78"/>
      <c r="X765" s="44"/>
      <c r="Z765" s="276"/>
    </row>
    <row r="766" ht="14.25" customHeight="1">
      <c r="A766" s="44"/>
      <c r="B766" s="44"/>
      <c r="C766" s="44"/>
      <c r="D766" s="78"/>
      <c r="E766" s="78"/>
      <c r="F766" s="78"/>
      <c r="G766" s="44"/>
      <c r="H766" s="44"/>
      <c r="I766" s="44"/>
      <c r="J766" s="44"/>
      <c r="K766" s="44"/>
      <c r="L766" s="44"/>
      <c r="M766" s="44"/>
      <c r="N766" s="44"/>
      <c r="O766" s="44"/>
      <c r="P766" s="78"/>
      <c r="Q766" s="78"/>
      <c r="R766" s="78"/>
      <c r="S766" s="44"/>
      <c r="T766" s="44"/>
      <c r="U766" s="44"/>
      <c r="V766" s="44"/>
      <c r="W766" s="78"/>
      <c r="X766" s="44"/>
      <c r="Z766" s="276"/>
    </row>
    <row r="767" ht="14.25" customHeight="1">
      <c r="A767" s="44"/>
      <c r="B767" s="44"/>
      <c r="C767" s="44"/>
      <c r="D767" s="78"/>
      <c r="E767" s="78"/>
      <c r="F767" s="78"/>
      <c r="G767" s="44"/>
      <c r="H767" s="44"/>
      <c r="I767" s="44"/>
      <c r="J767" s="44"/>
      <c r="K767" s="44"/>
      <c r="L767" s="44"/>
      <c r="M767" s="44"/>
      <c r="N767" s="44"/>
      <c r="O767" s="44"/>
      <c r="P767" s="78"/>
      <c r="Q767" s="78"/>
      <c r="R767" s="78"/>
      <c r="S767" s="44"/>
      <c r="T767" s="44"/>
      <c r="U767" s="44"/>
      <c r="V767" s="44"/>
      <c r="W767" s="78"/>
      <c r="X767" s="44"/>
      <c r="Z767" s="276"/>
    </row>
    <row r="768" ht="14.25" customHeight="1">
      <c r="A768" s="44"/>
      <c r="B768" s="44"/>
      <c r="C768" s="44"/>
      <c r="D768" s="78"/>
      <c r="E768" s="78"/>
      <c r="F768" s="78"/>
      <c r="G768" s="44"/>
      <c r="H768" s="44"/>
      <c r="I768" s="44"/>
      <c r="J768" s="44"/>
      <c r="K768" s="44"/>
      <c r="L768" s="44"/>
      <c r="M768" s="44"/>
      <c r="N768" s="44"/>
      <c r="O768" s="44"/>
      <c r="P768" s="78"/>
      <c r="Q768" s="78"/>
      <c r="R768" s="78"/>
      <c r="S768" s="44"/>
      <c r="T768" s="44"/>
      <c r="U768" s="44"/>
      <c r="V768" s="44"/>
      <c r="W768" s="78"/>
      <c r="X768" s="44"/>
      <c r="Z768" s="276"/>
    </row>
    <row r="769" ht="14.25" customHeight="1">
      <c r="A769" s="44"/>
      <c r="B769" s="44"/>
      <c r="C769" s="44"/>
      <c r="D769" s="78"/>
      <c r="E769" s="78"/>
      <c r="F769" s="78"/>
      <c r="G769" s="44"/>
      <c r="H769" s="44"/>
      <c r="I769" s="44"/>
      <c r="J769" s="44"/>
      <c r="K769" s="44"/>
      <c r="L769" s="44"/>
      <c r="M769" s="44"/>
      <c r="N769" s="44"/>
      <c r="O769" s="44"/>
      <c r="P769" s="78"/>
      <c r="Q769" s="78"/>
      <c r="R769" s="78"/>
      <c r="S769" s="44"/>
      <c r="T769" s="44"/>
      <c r="U769" s="44"/>
      <c r="V769" s="44"/>
      <c r="W769" s="78"/>
      <c r="X769" s="44"/>
      <c r="Z769" s="276"/>
    </row>
    <row r="770" ht="14.25" customHeight="1">
      <c r="A770" s="44"/>
      <c r="B770" s="44"/>
      <c r="C770" s="44"/>
      <c r="D770" s="78"/>
      <c r="E770" s="78"/>
      <c r="F770" s="78"/>
      <c r="G770" s="44"/>
      <c r="H770" s="44"/>
      <c r="I770" s="44"/>
      <c r="J770" s="44"/>
      <c r="K770" s="44"/>
      <c r="L770" s="44"/>
      <c r="M770" s="44"/>
      <c r="N770" s="44"/>
      <c r="O770" s="44"/>
      <c r="P770" s="78"/>
      <c r="Q770" s="78"/>
      <c r="R770" s="78"/>
      <c r="S770" s="44"/>
      <c r="T770" s="44"/>
      <c r="U770" s="44"/>
      <c r="V770" s="44"/>
      <c r="W770" s="78"/>
      <c r="X770" s="44"/>
      <c r="Z770" s="276"/>
    </row>
    <row r="771" ht="14.25" customHeight="1">
      <c r="A771" s="44"/>
      <c r="B771" s="44"/>
      <c r="C771" s="44"/>
      <c r="D771" s="78"/>
      <c r="E771" s="78"/>
      <c r="F771" s="78"/>
      <c r="G771" s="44"/>
      <c r="H771" s="44"/>
      <c r="I771" s="44"/>
      <c r="J771" s="44"/>
      <c r="K771" s="44"/>
      <c r="L771" s="44"/>
      <c r="M771" s="44"/>
      <c r="N771" s="44"/>
      <c r="O771" s="44"/>
      <c r="P771" s="78"/>
      <c r="Q771" s="78"/>
      <c r="R771" s="78"/>
      <c r="S771" s="44"/>
      <c r="T771" s="44"/>
      <c r="U771" s="44"/>
      <c r="V771" s="44"/>
      <c r="W771" s="78"/>
      <c r="X771" s="44"/>
      <c r="Z771" s="276"/>
    </row>
    <row r="772" ht="14.25" customHeight="1">
      <c r="A772" s="44"/>
      <c r="B772" s="44"/>
      <c r="C772" s="44"/>
      <c r="D772" s="78"/>
      <c r="E772" s="78"/>
      <c r="F772" s="78"/>
      <c r="G772" s="44"/>
      <c r="H772" s="44"/>
      <c r="I772" s="44"/>
      <c r="J772" s="44"/>
      <c r="K772" s="44"/>
      <c r="L772" s="44"/>
      <c r="M772" s="44"/>
      <c r="N772" s="44"/>
      <c r="O772" s="44"/>
      <c r="P772" s="78"/>
      <c r="Q772" s="78"/>
      <c r="R772" s="78"/>
      <c r="S772" s="44"/>
      <c r="T772" s="44"/>
      <c r="U772" s="44"/>
      <c r="V772" s="44"/>
      <c r="W772" s="78"/>
      <c r="X772" s="44"/>
      <c r="Z772" s="276"/>
    </row>
  </sheetData>
  <mergeCells count="3">
    <mergeCell ref="B1:C1"/>
    <mergeCell ref="M1:P1"/>
    <mergeCell ref="T1:V1"/>
  </mergeCells>
  <conditionalFormatting sqref="N2:N28 O29:O184 N185:N772">
    <cfRule type="cellIs" dxfId="0" priority="1" operator="notEqual">
      <formula>""</formula>
    </cfRule>
  </conditionalFormatting>
  <hyperlinks>
    <hyperlink display="Mapping Objects" location="'Mapping Objects'!A1" ref="A1"/>
  </hyperlink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21.63"/>
    <col customWidth="1" min="2" max="2" width="24.5"/>
    <col customWidth="1" min="3" max="3" width="21.75"/>
    <col customWidth="1" min="4" max="4" width="39.88"/>
    <col customWidth="1" min="5" max="5" width="29.88"/>
    <col customWidth="1" min="6" max="10" width="13.63"/>
    <col customWidth="1" min="11" max="11" width="20.0"/>
    <col customWidth="1" min="12" max="12" width="23.38"/>
    <col customWidth="1" min="13" max="13" width="12.0"/>
    <col customWidth="1" min="14" max="14" width="31.88"/>
    <col customWidth="1" min="15" max="15" width="26.13"/>
    <col customWidth="1" min="16" max="16" width="22.75"/>
    <col customWidth="1" min="17" max="17" width="15.0"/>
    <col customWidth="1" min="18" max="18" width="28.38"/>
    <col customWidth="1" min="19" max="19" width="18.25"/>
    <col customWidth="1" min="20" max="20" width="40.25"/>
    <col customWidth="1" min="21" max="21" width="19.63"/>
    <col customWidth="1" min="22" max="23" width="14.0"/>
    <col customWidth="1" min="24" max="24" width="11.75"/>
    <col customWidth="1" min="25" max="25" width="12.0"/>
    <col customWidth="1" min="26" max="26" width="11.75"/>
    <col customWidth="1" min="27" max="27" width="20.13"/>
    <col customWidth="1" min="28" max="29" width="19.63"/>
    <col customWidth="1" min="30" max="30" width="35.63"/>
    <col customWidth="1" min="31" max="32" width="10.63"/>
    <col customWidth="1" min="33" max="33" width="98.0"/>
    <col customWidth="1" min="34" max="36" width="15.13"/>
  </cols>
  <sheetData>
    <row r="1" ht="14.25" customHeight="1">
      <c r="A1" s="283" t="s">
        <v>7425</v>
      </c>
      <c r="B1" s="254" t="s">
        <v>7426</v>
      </c>
      <c r="C1" s="39"/>
      <c r="D1" s="254" t="s">
        <v>7426</v>
      </c>
      <c r="E1" s="256"/>
      <c r="F1" s="14"/>
      <c r="G1" s="14"/>
      <c r="H1" s="14"/>
      <c r="I1" s="14"/>
      <c r="J1" s="14"/>
      <c r="K1" s="257" t="s">
        <v>7427</v>
      </c>
      <c r="L1" s="39"/>
      <c r="M1" s="39"/>
      <c r="N1" s="40"/>
      <c r="O1" s="102"/>
      <c r="P1" s="44"/>
      <c r="Q1" s="44"/>
      <c r="R1" s="44"/>
      <c r="S1" s="44"/>
      <c r="T1" s="105"/>
      <c r="U1" s="105"/>
      <c r="V1" s="105"/>
      <c r="W1" s="105"/>
      <c r="X1" s="105"/>
      <c r="Y1" s="105"/>
      <c r="Z1" s="105"/>
      <c r="AA1" s="105"/>
      <c r="AB1" s="105"/>
      <c r="AC1" s="106" t="s">
        <v>7427</v>
      </c>
      <c r="AD1" s="39"/>
      <c r="AE1" s="39"/>
      <c r="AF1" s="40"/>
      <c r="AG1" s="258"/>
      <c r="AH1" s="44"/>
      <c r="AI1" s="44"/>
      <c r="AJ1" s="44"/>
    </row>
    <row r="2" ht="14.25" customHeight="1">
      <c r="A2" s="108" t="s">
        <v>7428</v>
      </c>
      <c r="B2" s="260" t="s">
        <v>104</v>
      </c>
      <c r="C2" s="260" t="s">
        <v>105</v>
      </c>
      <c r="D2" s="260" t="s">
        <v>117</v>
      </c>
      <c r="E2" s="109" t="s">
        <v>7764</v>
      </c>
      <c r="F2" s="284" t="s">
        <v>7431</v>
      </c>
      <c r="G2" s="284" t="s">
        <v>7432</v>
      </c>
      <c r="H2" s="284" t="s">
        <v>7433</v>
      </c>
      <c r="I2" s="284" t="s">
        <v>7434</v>
      </c>
      <c r="J2" s="284" t="s">
        <v>7435</v>
      </c>
      <c r="K2" s="261" t="s">
        <v>2073</v>
      </c>
      <c r="L2" s="108" t="s">
        <v>2074</v>
      </c>
      <c r="M2" s="263" t="s">
        <v>2076</v>
      </c>
      <c r="N2" s="285" t="s">
        <v>2077</v>
      </c>
      <c r="O2" s="108" t="s">
        <v>2132</v>
      </c>
      <c r="P2" s="286" t="s">
        <v>7594</v>
      </c>
      <c r="Q2" s="59" t="s">
        <v>2132</v>
      </c>
      <c r="R2" s="287" t="s">
        <v>7437</v>
      </c>
      <c r="S2" s="288" t="s">
        <v>7440</v>
      </c>
      <c r="T2" s="289" t="s">
        <v>7441</v>
      </c>
      <c r="U2" s="289" t="s">
        <v>7442</v>
      </c>
      <c r="V2" s="289" t="s">
        <v>7443</v>
      </c>
      <c r="W2" s="116" t="s">
        <v>7444</v>
      </c>
      <c r="X2" s="116" t="s">
        <v>7445</v>
      </c>
      <c r="Y2" s="289" t="s">
        <v>7446</v>
      </c>
      <c r="Z2" s="289" t="s">
        <v>7447</v>
      </c>
      <c r="AA2" s="290" t="s">
        <v>2132</v>
      </c>
      <c r="AB2" s="105"/>
      <c r="AC2" s="54" t="s">
        <v>2073</v>
      </c>
      <c r="AD2" s="54" t="s">
        <v>2074</v>
      </c>
      <c r="AE2" s="54"/>
      <c r="AF2" s="54" t="s">
        <v>2076</v>
      </c>
      <c r="AG2" s="108" t="s">
        <v>2077</v>
      </c>
      <c r="AH2" s="54" t="s">
        <v>2984</v>
      </c>
      <c r="AI2" s="291" t="s">
        <v>7450</v>
      </c>
      <c r="AJ2" s="105"/>
    </row>
    <row r="3" ht="14.25" customHeight="1">
      <c r="A3" s="292" t="s">
        <v>24</v>
      </c>
      <c r="B3" s="292" t="s">
        <v>177</v>
      </c>
      <c r="C3" s="292" t="s">
        <v>151</v>
      </c>
      <c r="D3" s="292"/>
      <c r="E3" s="122" t="str">
        <f>IFNA(IF(LEN(VLOOKUP(A3&amp;"."&amp;B3,Sample_Data_Columns!W:Y,3,FALSE))=0,"",VLOOKUP(A3&amp;"."&amp;B3,Sample_Data_Columns!W:Y,3,FALSE)),"")</f>
        <v>0053X00000E3r5jQAB</v>
      </c>
      <c r="F3" s="293">
        <f>vlookup(A3&amp;"."&amp;B3,Field_Count!C:D,2,false)</f>
        <v>252263</v>
      </c>
      <c r="G3" s="293">
        <f>vlookup(A3&amp;"."&amp;B3,Field_Count!C:E,3,false)</f>
        <v>50549</v>
      </c>
      <c r="H3" s="293">
        <f>vlookup(A3&amp;"."&amp;B3,Field_Count!C:F,4,false)</f>
        <v>317845</v>
      </c>
      <c r="I3" s="293">
        <f>vlookup(A3&amp;"."&amp;B3,Field_Count!C:G,5,false)</f>
        <v>37</v>
      </c>
      <c r="J3" s="293">
        <f>vlookup(A3&amp;"."&amp;B3,Field_Count!C:H,6,false)</f>
        <v>10</v>
      </c>
      <c r="K3" s="137" t="s">
        <v>72</v>
      </c>
      <c r="L3" s="130" t="s">
        <v>2196</v>
      </c>
      <c r="M3" s="57" t="str">
        <f t="shared" ref="M3:M11" si="1">IFNA(VLOOKUP(L3,AD:AF,2,FALSE),"")</f>
        <v/>
      </c>
      <c r="N3" s="57" t="str">
        <f t="shared" ref="N3:N40" si="2">IFNA(IF(VLOOKUP(L3,AD:AG,3,FALSE)="","",VLOOKUP(L3,AD:AG,3,FALSE)),"")</f>
        <v>Object</v>
      </c>
      <c r="O3" s="130"/>
      <c r="P3" s="59" t="s">
        <v>2914</v>
      </c>
      <c r="Q3" s="59" t="s">
        <v>7559</v>
      </c>
      <c r="R3" s="59" t="s">
        <v>7532</v>
      </c>
      <c r="S3" s="59" t="s">
        <v>7453</v>
      </c>
      <c r="T3" s="57" t="str">
        <f t="shared" ref="T3:T49" si="3">K3&amp;"."&amp;L3</f>
        <v>call2_key_message__v.created_by__v</v>
      </c>
      <c r="U3" s="57" t="str">
        <f>IFNA(VLOOKUP(K3&amp;"."&amp;L3,Vault_Required_Fields!C:D,2,false),"TBD")</f>
        <v>Optional</v>
      </c>
      <c r="V3" s="59" t="s">
        <v>5058</v>
      </c>
      <c r="W3" s="59" t="s">
        <v>5058</v>
      </c>
      <c r="X3" s="59" t="s">
        <v>5058</v>
      </c>
      <c r="Y3" s="59" t="s">
        <v>5058</v>
      </c>
      <c r="Z3" s="59" t="s">
        <v>5058</v>
      </c>
      <c r="AA3" s="60"/>
      <c r="AB3" s="127"/>
      <c r="AC3" s="56" t="s">
        <v>72</v>
      </c>
      <c r="AD3" s="60" t="s">
        <v>2078</v>
      </c>
      <c r="AE3" s="60"/>
      <c r="AF3" s="60" t="s">
        <v>10</v>
      </c>
      <c r="AG3" s="57" t="s">
        <v>2672</v>
      </c>
      <c r="AH3" s="60" t="str">
        <f t="shared" ref="AH3:AH44" si="4">IFNA(IF(VLOOKUP(AD3,L:L,1,FALSE)=AD3,"Yes","No"),"No")</f>
        <v>Yes</v>
      </c>
      <c r="AI3" s="119" t="s">
        <v>7454</v>
      </c>
      <c r="AJ3" s="44"/>
    </row>
    <row r="4" ht="14.25" hidden="1" customHeight="1">
      <c r="A4" s="292" t="s">
        <v>24</v>
      </c>
      <c r="B4" s="292" t="s">
        <v>174</v>
      </c>
      <c r="C4" s="292" t="s">
        <v>133</v>
      </c>
      <c r="D4" s="292"/>
      <c r="E4" s="122" t="str">
        <f>IFNA(IF(LEN(VLOOKUP(A4&amp;"."&amp;B4,Sample_Data_Columns!W:Y,3,FALSE))=0,"",VLOOKUP(A4&amp;"."&amp;B4,Sample_Data_Columns!W:Y,3,FALSE)),"")</f>
        <v>2021-11-03T07:35:14.000+0000</v>
      </c>
      <c r="F4" s="293">
        <f>vlookup(A4&amp;"."&amp;B4,Field_Count!C:D,2,false)</f>
        <v>252263</v>
      </c>
      <c r="G4" s="293">
        <f>vlookup(A4&amp;"."&amp;B4,Field_Count!C:E,3,false)</f>
        <v>50549</v>
      </c>
      <c r="H4" s="293">
        <f>vlookup(A4&amp;"."&amp;B4,Field_Count!C:F,4,false)</f>
        <v>317845</v>
      </c>
      <c r="I4" s="293">
        <f>vlookup(A4&amp;"."&amp;B4,Field_Count!C:G,5,false)</f>
        <v>37</v>
      </c>
      <c r="J4" s="293">
        <f>vlookup(A4&amp;"."&amp;B4,Field_Count!C:H,6,false)</f>
        <v>10</v>
      </c>
      <c r="K4" s="130" t="s">
        <v>72</v>
      </c>
      <c r="L4" s="130" t="s">
        <v>2197</v>
      </c>
      <c r="M4" s="57" t="str">
        <f t="shared" si="1"/>
        <v/>
      </c>
      <c r="N4" s="57" t="str">
        <f t="shared" si="2"/>
        <v>DateTime</v>
      </c>
      <c r="O4" s="130"/>
      <c r="P4" s="59" t="s">
        <v>2914</v>
      </c>
      <c r="Q4" s="59" t="s">
        <v>7765</v>
      </c>
      <c r="R4" s="170">
        <v>0.04236111111111111</v>
      </c>
      <c r="S4" s="59" t="s">
        <v>7453</v>
      </c>
      <c r="T4" s="57" t="str">
        <f t="shared" si="3"/>
        <v>call2_key_message__v.created_date__v</v>
      </c>
      <c r="U4" s="57" t="str">
        <f>IFNA(VLOOKUP(K4&amp;"."&amp;L4,Vault_Required_Fields!C:D,2,false),"TBD")</f>
        <v>TBD</v>
      </c>
      <c r="V4" s="59" t="s">
        <v>5058</v>
      </c>
      <c r="W4" s="59" t="s">
        <v>5058</v>
      </c>
      <c r="X4" s="59" t="s">
        <v>5058</v>
      </c>
      <c r="Y4" s="59" t="s">
        <v>5058</v>
      </c>
      <c r="Z4" s="59" t="s">
        <v>5058</v>
      </c>
      <c r="AA4" s="60"/>
      <c r="AB4" s="127"/>
      <c r="AC4" s="56" t="s">
        <v>72</v>
      </c>
      <c r="AD4" s="60" t="s">
        <v>2117</v>
      </c>
      <c r="AE4" s="60"/>
      <c r="AF4" s="60" t="s">
        <v>170</v>
      </c>
      <c r="AG4" s="57" t="s">
        <v>2673</v>
      </c>
      <c r="AH4" s="60" t="str">
        <f t="shared" si="4"/>
        <v>No</v>
      </c>
      <c r="AI4" s="119" t="s">
        <v>7454</v>
      </c>
      <c r="AJ4" s="44"/>
    </row>
    <row r="5" ht="14.25" hidden="1" customHeight="1">
      <c r="A5" s="292" t="s">
        <v>24</v>
      </c>
      <c r="B5" s="292" t="s">
        <v>169</v>
      </c>
      <c r="C5" s="292" t="s">
        <v>170</v>
      </c>
      <c r="D5" s="292"/>
      <c r="E5" s="122" t="str">
        <f>IFNA(IF(LEN(VLOOKUP(A5&amp;"."&amp;B5,Sample_Data_Columns!W:Y,3,FALSE))=0,"",VLOOKUP(A5&amp;"."&amp;B5,Sample_Data_Columns!W:Y,3,FALSE)),"")</f>
        <v>EUR</v>
      </c>
      <c r="F5" s="293">
        <f>vlookup(A5&amp;"."&amp;B5,Field_Count!C:D,2,false)</f>
        <v>252263</v>
      </c>
      <c r="G5" s="293">
        <f>vlookup(A5&amp;"."&amp;B5,Field_Count!C:E,3,false)</f>
        <v>50549</v>
      </c>
      <c r="H5" s="293">
        <f>vlookup(A5&amp;"."&amp;B5,Field_Count!C:F,4,false)</f>
        <v>317845</v>
      </c>
      <c r="I5" s="293">
        <f>vlookup(A5&amp;"."&amp;B5,Field_Count!C:G,5,false)</f>
        <v>37</v>
      </c>
      <c r="J5" s="293">
        <f>vlookup(A5&amp;"."&amp;B5,Field_Count!C:H,6,false)</f>
        <v>10</v>
      </c>
      <c r="K5" s="130" t="s">
        <v>72</v>
      </c>
      <c r="L5" s="137" t="s">
        <v>7464</v>
      </c>
      <c r="M5" s="72" t="str">
        <f t="shared" si="1"/>
        <v/>
      </c>
      <c r="N5" s="72" t="str">
        <f t="shared" si="2"/>
        <v/>
      </c>
      <c r="O5" s="151" t="s">
        <v>7572</v>
      </c>
      <c r="P5" s="59" t="s">
        <v>7466</v>
      </c>
      <c r="Q5" s="57"/>
      <c r="R5" s="57"/>
      <c r="S5" s="57"/>
      <c r="T5" s="57" t="str">
        <f t="shared" si="3"/>
        <v>call2_key_message__v.OutOfScope</v>
      </c>
      <c r="U5" s="57" t="str">
        <f>IFNA(VLOOKUP(K5&amp;"."&amp;L5,Vault_Required_Fields!C:D,2,false),"TBD")</f>
        <v>TBD</v>
      </c>
      <c r="V5" s="57"/>
      <c r="W5" s="57"/>
      <c r="X5" s="57"/>
      <c r="Y5" s="59" t="s">
        <v>5058</v>
      </c>
      <c r="Z5" s="59" t="s">
        <v>7461</v>
      </c>
      <c r="AA5" s="60"/>
      <c r="AB5" s="127"/>
      <c r="AC5" s="56" t="s">
        <v>72</v>
      </c>
      <c r="AD5" s="60" t="s">
        <v>60</v>
      </c>
      <c r="AE5" s="56"/>
      <c r="AF5" s="56" t="s">
        <v>10</v>
      </c>
      <c r="AG5" s="57" t="s">
        <v>2674</v>
      </c>
      <c r="AH5" s="60" t="str">
        <f t="shared" si="4"/>
        <v>Yes</v>
      </c>
      <c r="AI5" s="44"/>
      <c r="AJ5" s="44"/>
    </row>
    <row r="6" ht="14.25" hidden="1" customHeight="1">
      <c r="A6" s="292" t="s">
        <v>24</v>
      </c>
      <c r="B6" s="292" t="s">
        <v>165</v>
      </c>
      <c r="C6" s="292" t="s">
        <v>166</v>
      </c>
      <c r="D6" s="292"/>
      <c r="E6" s="122" t="str">
        <f>IFNA(IF(LEN(VLOOKUP(A6&amp;"."&amp;B6,Sample_Data_Columns!W:Y,3,FALSE))=0,"",VLOOKUP(A6&amp;"."&amp;B6,Sample_Data_Columns!W:Y,3,FALSE)),"")</f>
        <v>a2J3X000003YjQEUA0</v>
      </c>
      <c r="F6" s="293">
        <f>vlookup(A6&amp;"."&amp;B6,Field_Count!C:D,2,false)</f>
        <v>252263</v>
      </c>
      <c r="G6" s="293">
        <f>vlookup(A6&amp;"."&amp;B6,Field_Count!C:E,3,false)</f>
        <v>50549</v>
      </c>
      <c r="H6" s="293">
        <f>vlookup(A6&amp;"."&amp;B6,Field_Count!C:F,4,false)</f>
        <v>317845</v>
      </c>
      <c r="I6" s="293">
        <f>vlookup(A6&amp;"."&amp;B6,Field_Count!C:G,5,false)</f>
        <v>37</v>
      </c>
      <c r="J6" s="293">
        <f>vlookup(A6&amp;"."&amp;B6,Field_Count!C:H,6,false)</f>
        <v>10</v>
      </c>
      <c r="K6" s="130" t="s">
        <v>72</v>
      </c>
      <c r="L6" s="130" t="s">
        <v>2287</v>
      </c>
      <c r="M6" s="57" t="str">
        <f t="shared" si="1"/>
        <v/>
      </c>
      <c r="N6" s="57" t="str">
        <f t="shared" si="2"/>
        <v>String</v>
      </c>
      <c r="O6" s="130" t="s">
        <v>7463</v>
      </c>
      <c r="P6" s="59" t="s">
        <v>2914</v>
      </c>
      <c r="Q6" s="57"/>
      <c r="R6" s="170">
        <v>0.04236111111111111</v>
      </c>
      <c r="S6" s="59" t="s">
        <v>7453</v>
      </c>
      <c r="T6" s="57" t="str">
        <f t="shared" si="3"/>
        <v>call2_key_message__v.legacy_crm_id__v</v>
      </c>
      <c r="U6" s="57" t="str">
        <f>IFNA(VLOOKUP(K6&amp;"."&amp;L6,Vault_Required_Fields!C:D,2,false),"TBD")</f>
        <v>TBD</v>
      </c>
      <c r="V6" s="59" t="s">
        <v>5058</v>
      </c>
      <c r="W6" s="59" t="s">
        <v>5058</v>
      </c>
      <c r="X6" s="59" t="s">
        <v>5058</v>
      </c>
      <c r="Y6" s="59" t="s">
        <v>5058</v>
      </c>
      <c r="Z6" s="59" t="s">
        <v>5058</v>
      </c>
      <c r="AA6" s="60"/>
      <c r="AB6" s="127"/>
      <c r="AC6" s="56" t="s">
        <v>72</v>
      </c>
      <c r="AD6" s="56" t="s">
        <v>2134</v>
      </c>
      <c r="AE6" s="56"/>
      <c r="AF6" s="56" t="s">
        <v>156</v>
      </c>
      <c r="AG6" s="57" t="s">
        <v>2662</v>
      </c>
      <c r="AH6" s="60" t="str">
        <f t="shared" si="4"/>
        <v>Yes</v>
      </c>
      <c r="AI6" s="119" t="s">
        <v>7454</v>
      </c>
      <c r="AJ6" s="44"/>
    </row>
    <row r="7" ht="14.25" hidden="1" customHeight="1">
      <c r="A7" s="292" t="s">
        <v>24</v>
      </c>
      <c r="B7" s="292" t="s">
        <v>160</v>
      </c>
      <c r="C7" s="292" t="s">
        <v>161</v>
      </c>
      <c r="D7" s="292"/>
      <c r="E7" s="122" t="b">
        <f>IFNA(IF(LEN(VLOOKUP(A7&amp;"."&amp;B7,Sample_Data_Columns!W:Y,3,FALSE))=0,"",VLOOKUP(A7&amp;"."&amp;B7,Sample_Data_Columns!W:Y,3,FALSE)),"")</f>
        <v>0</v>
      </c>
      <c r="F7" s="293" t="str">
        <f>vlookup(A7&amp;"."&amp;B7,Field_Count!C:D,2,false)</f>
        <v>#N/A</v>
      </c>
      <c r="G7" s="293" t="str">
        <f>vlookup(A7&amp;"."&amp;B7,Field_Count!C:E,3,false)</f>
        <v>#N/A</v>
      </c>
      <c r="H7" s="293" t="str">
        <f>vlookup(A7&amp;"."&amp;B7,Field_Count!C:F,4,false)</f>
        <v>#N/A</v>
      </c>
      <c r="I7" s="293" t="str">
        <f>vlookup(A7&amp;"."&amp;B7,Field_Count!C:G,5,false)</f>
        <v>#N/A</v>
      </c>
      <c r="J7" s="293" t="str">
        <f>vlookup(A7&amp;"."&amp;B7,Field_Count!C:H,6,false)</f>
        <v>#N/A</v>
      </c>
      <c r="K7" s="130" t="s">
        <v>72</v>
      </c>
      <c r="L7" s="137" t="s">
        <v>7464</v>
      </c>
      <c r="M7" s="72" t="str">
        <f t="shared" si="1"/>
        <v/>
      </c>
      <c r="N7" s="72" t="str">
        <f t="shared" si="2"/>
        <v/>
      </c>
      <c r="O7" s="151" t="s">
        <v>7572</v>
      </c>
      <c r="P7" s="59" t="s">
        <v>7466</v>
      </c>
      <c r="Q7" s="59" t="s">
        <v>7562</v>
      </c>
      <c r="R7" s="57"/>
      <c r="S7" s="57"/>
      <c r="T7" s="57" t="str">
        <f t="shared" si="3"/>
        <v>call2_key_message__v.OutOfScope</v>
      </c>
      <c r="U7" s="57" t="str">
        <f>IFNA(VLOOKUP(K7&amp;"."&amp;L7,Vault_Required_Fields!C:D,2,false),"TBD")</f>
        <v>TBD</v>
      </c>
      <c r="V7" s="57"/>
      <c r="W7" s="57"/>
      <c r="X7" s="57"/>
      <c r="Y7" s="59" t="s">
        <v>5058</v>
      </c>
      <c r="Z7" s="59" t="s">
        <v>7461</v>
      </c>
      <c r="AA7" s="60"/>
      <c r="AB7" s="127"/>
      <c r="AC7" s="56" t="s">
        <v>72</v>
      </c>
      <c r="AD7" s="56" t="s">
        <v>2675</v>
      </c>
      <c r="AE7" s="56"/>
      <c r="AF7" s="56" t="s">
        <v>170</v>
      </c>
      <c r="AG7" s="57" t="s">
        <v>2676</v>
      </c>
      <c r="AH7" s="60" t="str">
        <f t="shared" si="4"/>
        <v>Yes</v>
      </c>
      <c r="AI7" s="44"/>
      <c r="AJ7" s="44"/>
    </row>
    <row r="8" ht="14.25" customHeight="1">
      <c r="A8" s="292" t="s">
        <v>24</v>
      </c>
      <c r="B8" s="292" t="s">
        <v>150</v>
      </c>
      <c r="C8" s="292" t="s">
        <v>151</v>
      </c>
      <c r="D8" s="292"/>
      <c r="E8" s="122" t="str">
        <f>IFNA(IF(LEN(VLOOKUP(A8&amp;"."&amp;B8,Sample_Data_Columns!W:Y,3,FALSE))=0,"",VLOOKUP(A8&amp;"."&amp;B8,Sample_Data_Columns!W:Y,3,FALSE)),"")</f>
        <v>0053X00000E3r5jQAB</v>
      </c>
      <c r="F8" s="293">
        <f>vlookup(A8&amp;"."&amp;B8,Field_Count!C:D,2,false)</f>
        <v>252263</v>
      </c>
      <c r="G8" s="293">
        <f>vlookup(A8&amp;"."&amp;B8,Field_Count!C:E,3,false)</f>
        <v>50549</v>
      </c>
      <c r="H8" s="293">
        <f>vlookup(A8&amp;"."&amp;B8,Field_Count!C:F,4,false)</f>
        <v>317845</v>
      </c>
      <c r="I8" s="293">
        <f>vlookup(A8&amp;"."&amp;B8,Field_Count!C:G,5,false)</f>
        <v>37</v>
      </c>
      <c r="J8" s="293">
        <f>vlookup(A8&amp;"."&amp;B8,Field_Count!C:H,6,false)</f>
        <v>10</v>
      </c>
      <c r="K8" s="130" t="s">
        <v>72</v>
      </c>
      <c r="L8" s="130" t="s">
        <v>2338</v>
      </c>
      <c r="M8" s="57" t="str">
        <f t="shared" si="1"/>
        <v/>
      </c>
      <c r="N8" s="57" t="str">
        <f t="shared" si="2"/>
        <v>Object</v>
      </c>
      <c r="O8" s="130"/>
      <c r="P8" s="59" t="s">
        <v>2914</v>
      </c>
      <c r="Q8" s="59" t="s">
        <v>7562</v>
      </c>
      <c r="R8" s="57" t="s">
        <v>7532</v>
      </c>
      <c r="S8" s="59" t="s">
        <v>7453</v>
      </c>
      <c r="T8" s="57" t="str">
        <f t="shared" si="3"/>
        <v>call2_key_message__v.modified_by__v</v>
      </c>
      <c r="U8" s="57" t="str">
        <f>IFNA(VLOOKUP(K8&amp;"."&amp;L8,Vault_Required_Fields!C:D,2,false),"TBD")</f>
        <v>TBD</v>
      </c>
      <c r="V8" s="59" t="s">
        <v>5058</v>
      </c>
      <c r="W8" s="59" t="s">
        <v>5058</v>
      </c>
      <c r="X8" s="59" t="s">
        <v>5058</v>
      </c>
      <c r="Y8" s="59" t="s">
        <v>5058</v>
      </c>
      <c r="Z8" s="59" t="s">
        <v>5058</v>
      </c>
      <c r="AA8" s="60"/>
      <c r="AB8" s="127"/>
      <c r="AC8" s="56" t="s">
        <v>72</v>
      </c>
      <c r="AD8" s="56" t="s">
        <v>2677</v>
      </c>
      <c r="AE8" s="56"/>
      <c r="AF8" s="56" t="s">
        <v>2084</v>
      </c>
      <c r="AG8" s="57" t="s">
        <v>2679</v>
      </c>
      <c r="AH8" s="60" t="str">
        <f t="shared" si="4"/>
        <v>No</v>
      </c>
      <c r="AI8" s="119" t="s">
        <v>7454</v>
      </c>
      <c r="AJ8" s="44"/>
    </row>
    <row r="9" ht="14.25" hidden="1" customHeight="1">
      <c r="A9" s="292" t="s">
        <v>24</v>
      </c>
      <c r="B9" s="292" t="s">
        <v>147</v>
      </c>
      <c r="C9" s="292" t="s">
        <v>133</v>
      </c>
      <c r="D9" s="292"/>
      <c r="E9" s="122" t="str">
        <f>IFNA(IF(LEN(VLOOKUP(A9&amp;"."&amp;B9,Sample_Data_Columns!W:Y,3,FALSE))=0,"",VLOOKUP(A9&amp;"."&amp;B9,Sample_Data_Columns!W:Y,3,FALSE)),"")</f>
        <v>2021-11-03T07:35:24.000+0000</v>
      </c>
      <c r="F9" s="293">
        <f>vlookup(A9&amp;"."&amp;B9,Field_Count!C:D,2,false)</f>
        <v>252263</v>
      </c>
      <c r="G9" s="293">
        <f>vlookup(A9&amp;"."&amp;B9,Field_Count!C:E,3,false)</f>
        <v>50549</v>
      </c>
      <c r="H9" s="293">
        <f>vlookup(A9&amp;"."&amp;B9,Field_Count!C:F,4,false)</f>
        <v>317845</v>
      </c>
      <c r="I9" s="293">
        <f>vlookup(A9&amp;"."&amp;B9,Field_Count!C:G,5,false)</f>
        <v>37</v>
      </c>
      <c r="J9" s="293">
        <f>vlookup(A9&amp;"."&amp;B9,Field_Count!C:H,6,false)</f>
        <v>10</v>
      </c>
      <c r="K9" s="130" t="s">
        <v>72</v>
      </c>
      <c r="L9" s="130" t="s">
        <v>2339</v>
      </c>
      <c r="M9" s="57" t="str">
        <f t="shared" si="1"/>
        <v/>
      </c>
      <c r="N9" s="57" t="str">
        <f t="shared" si="2"/>
        <v>DateTime</v>
      </c>
      <c r="O9" s="130"/>
      <c r="P9" s="59" t="s">
        <v>2914</v>
      </c>
      <c r="Q9" s="59" t="s">
        <v>7562</v>
      </c>
      <c r="R9" s="170">
        <v>0.04236111111111111</v>
      </c>
      <c r="S9" s="59" t="s">
        <v>7453</v>
      </c>
      <c r="T9" s="57" t="str">
        <f t="shared" si="3"/>
        <v>call2_key_message__v.modified_date__v</v>
      </c>
      <c r="U9" s="57" t="str">
        <f>IFNA(VLOOKUP(K9&amp;"."&amp;L9,Vault_Required_Fields!C:D,2,false),"TBD")</f>
        <v>TBD</v>
      </c>
      <c r="V9" s="59" t="s">
        <v>5058</v>
      </c>
      <c r="W9" s="59" t="s">
        <v>5058</v>
      </c>
      <c r="X9" s="59" t="s">
        <v>5058</v>
      </c>
      <c r="Y9" s="59" t="s">
        <v>5058</v>
      </c>
      <c r="Z9" s="59" t="s">
        <v>5058</v>
      </c>
      <c r="AA9" s="60"/>
      <c r="AB9" s="127"/>
      <c r="AC9" s="56" t="s">
        <v>72</v>
      </c>
      <c r="AD9" s="56" t="s">
        <v>2680</v>
      </c>
      <c r="AE9" s="56"/>
      <c r="AF9" s="56" t="s">
        <v>10</v>
      </c>
      <c r="AG9" s="57"/>
      <c r="AH9" s="60" t="str">
        <f t="shared" si="4"/>
        <v>No</v>
      </c>
      <c r="AI9" s="119" t="s">
        <v>7454</v>
      </c>
      <c r="AJ9" s="44"/>
    </row>
    <row r="10" ht="14.25" hidden="1" customHeight="1">
      <c r="A10" s="292" t="s">
        <v>24</v>
      </c>
      <c r="B10" s="292" t="s">
        <v>141</v>
      </c>
      <c r="C10" s="292" t="s">
        <v>142</v>
      </c>
      <c r="D10" s="292"/>
      <c r="E10" s="122" t="str">
        <f>IFNA(IF(LEN(VLOOKUP(A10&amp;"."&amp;B10,Sample_Data_Columns!W:Y,3,FALSE))=0,"",VLOOKUP(A10&amp;"."&amp;B10,Sample_Data_Columns!W:Y,3,FALSE)),"")</f>
        <v>CM-0000000000</v>
      </c>
      <c r="F10" s="293">
        <f>vlookup(A10&amp;"."&amp;B10,Field_Count!C:D,2,false)</f>
        <v>252263</v>
      </c>
      <c r="G10" s="293">
        <f>vlookup(A10&amp;"."&amp;B10,Field_Count!C:E,3,false)</f>
        <v>50549</v>
      </c>
      <c r="H10" s="293">
        <f>vlookup(A10&amp;"."&amp;B10,Field_Count!C:F,4,false)</f>
        <v>317845</v>
      </c>
      <c r="I10" s="293">
        <f>vlookup(A10&amp;"."&amp;B10,Field_Count!C:G,5,false)</f>
        <v>37</v>
      </c>
      <c r="J10" s="293">
        <f>vlookup(A10&amp;"."&amp;B10,Field_Count!C:H,6,false)</f>
        <v>10</v>
      </c>
      <c r="K10" s="130" t="s">
        <v>72</v>
      </c>
      <c r="L10" s="130" t="s">
        <v>2342</v>
      </c>
      <c r="M10" s="57" t="str">
        <f t="shared" si="1"/>
        <v/>
      </c>
      <c r="N10" s="57" t="str">
        <f t="shared" si="2"/>
        <v>String</v>
      </c>
      <c r="O10" s="130"/>
      <c r="P10" s="59" t="s">
        <v>7466</v>
      </c>
      <c r="Q10" s="59" t="s">
        <v>7766</v>
      </c>
      <c r="R10" s="57"/>
      <c r="S10" s="57"/>
      <c r="T10" s="57" t="str">
        <f t="shared" si="3"/>
        <v>call2_key_message__v.name__v</v>
      </c>
      <c r="U10" s="57" t="str">
        <f>IFNA(VLOOKUP(K10&amp;"."&amp;L10,Vault_Required_Fields!C:D,2,false),"TBD")</f>
        <v>TBD</v>
      </c>
      <c r="V10" s="59" t="s">
        <v>7461</v>
      </c>
      <c r="W10" s="57"/>
      <c r="X10" s="57"/>
      <c r="Y10" s="59" t="s">
        <v>5058</v>
      </c>
      <c r="Z10" s="59" t="s">
        <v>7461</v>
      </c>
      <c r="AA10" s="59" t="s">
        <v>7469</v>
      </c>
      <c r="AB10" s="127"/>
      <c r="AC10" s="56" t="s">
        <v>72</v>
      </c>
      <c r="AD10" s="56" t="s">
        <v>2682</v>
      </c>
      <c r="AE10" s="56"/>
      <c r="AF10" s="56" t="s">
        <v>2084</v>
      </c>
      <c r="AG10" s="57"/>
      <c r="AH10" s="60" t="str">
        <f t="shared" si="4"/>
        <v>No</v>
      </c>
      <c r="AI10" s="44"/>
      <c r="AJ10" s="44"/>
    </row>
    <row r="11" ht="14.25" customHeight="1">
      <c r="A11" s="211" t="s">
        <v>24</v>
      </c>
      <c r="B11" s="211" t="s">
        <v>262</v>
      </c>
      <c r="C11" s="211" t="s">
        <v>263</v>
      </c>
      <c r="D11" s="211" t="s">
        <v>1030</v>
      </c>
      <c r="E11" s="122" t="str">
        <f>IFNA(IF(LEN(VLOOKUP(A11&amp;"."&amp;B11,Sample_Data_Columns!W:Y,3,FALSE))=0,"",VLOOKUP(A11&amp;"."&amp;B11,Sample_Data_Columns!W:Y,3,FALSE)),"")</f>
        <v>0013X00003gpyCbQAI</v>
      </c>
      <c r="F11" s="293">
        <f>vlookup(A11&amp;"."&amp;B11,Field_Count!C:D,2,false)</f>
        <v>252071</v>
      </c>
      <c r="G11" s="293">
        <f>vlookup(A11&amp;"."&amp;B11,Field_Count!C:E,3,false)</f>
        <v>50541</v>
      </c>
      <c r="H11" s="293">
        <f>vlookup(A11&amp;"."&amp;B11,Field_Count!C:F,4,false)</f>
        <v>316592</v>
      </c>
      <c r="I11" s="293">
        <f>vlookup(A11&amp;"."&amp;B11,Field_Count!C:G,5,false)</f>
        <v>34</v>
      </c>
      <c r="J11" s="293">
        <f>vlookup(A11&amp;"."&amp;B11,Field_Count!C:H,6,false)</f>
        <v>10</v>
      </c>
      <c r="K11" s="130" t="s">
        <v>72</v>
      </c>
      <c r="L11" s="130" t="s">
        <v>2078</v>
      </c>
      <c r="M11" s="57" t="str">
        <f t="shared" si="1"/>
        <v/>
      </c>
      <c r="N11" s="57" t="str">
        <f t="shared" si="2"/>
        <v>Object</v>
      </c>
      <c r="O11" s="130" t="s">
        <v>7767</v>
      </c>
      <c r="P11" s="59" t="s">
        <v>2914</v>
      </c>
      <c r="Q11" s="57"/>
      <c r="R11" s="57" t="s">
        <v>7734</v>
      </c>
      <c r="S11" s="59" t="s">
        <v>7612</v>
      </c>
      <c r="T11" s="57" t="str">
        <f t="shared" si="3"/>
        <v>call2_key_message__v.account__v</v>
      </c>
      <c r="U11" s="57" t="str">
        <f>IFNA(VLOOKUP(K11&amp;"."&amp;L11,Vault_Required_Fields!C:D,2,false),"TBD")</f>
        <v>Required</v>
      </c>
      <c r="V11" s="59" t="s">
        <v>5058</v>
      </c>
      <c r="W11" s="59" t="s">
        <v>5058</v>
      </c>
      <c r="X11" s="59" t="s">
        <v>5058</v>
      </c>
      <c r="Y11" s="59" t="s">
        <v>5058</v>
      </c>
      <c r="Z11" s="59" t="s">
        <v>5058</v>
      </c>
      <c r="AA11" s="60"/>
      <c r="AB11" s="127"/>
      <c r="AC11" s="56" t="s">
        <v>72</v>
      </c>
      <c r="AD11" s="56" t="s">
        <v>2684</v>
      </c>
      <c r="AE11" s="56"/>
      <c r="AF11" s="56" t="s">
        <v>2084</v>
      </c>
      <c r="AG11" s="57"/>
      <c r="AH11" s="60" t="str">
        <f t="shared" si="4"/>
        <v>No</v>
      </c>
      <c r="AI11" s="294" t="s">
        <v>7454</v>
      </c>
      <c r="AJ11" s="44"/>
    </row>
    <row r="12" ht="14.25" hidden="1" customHeight="1">
      <c r="A12" s="292" t="s">
        <v>24</v>
      </c>
      <c r="B12" s="292" t="s">
        <v>272</v>
      </c>
      <c r="C12" s="292" t="s">
        <v>210</v>
      </c>
      <c r="D12" s="292" t="s">
        <v>273</v>
      </c>
      <c r="E12" s="122" t="str">
        <f>IFNA(IF(LEN(VLOOKUP(A12&amp;"."&amp;B12,Sample_Data_Columns!W:Y,3,FALSE))=0,"",VLOOKUP(A12&amp;"."&amp;B12,Sample_Data_Columns!W:Y,3,FALSE)),"")</f>
        <v>Sanity Hcp</v>
      </c>
      <c r="F12" s="293">
        <f>vlookup(A12&amp;"."&amp;B12,Field_Count!C:D,2,false)</f>
        <v>241976</v>
      </c>
      <c r="G12" s="293">
        <f>vlookup(A12&amp;"."&amp;B12,Field_Count!C:E,3,false)</f>
        <v>47429</v>
      </c>
      <c r="H12" s="293">
        <f>vlookup(A12&amp;"."&amp;B12,Field_Count!C:F,4,false)</f>
        <v>310004</v>
      </c>
      <c r="I12" s="293">
        <f>vlookup(A12&amp;"."&amp;B12,Field_Count!C:G,5,false)</f>
        <v>24</v>
      </c>
      <c r="J12" s="293">
        <f>vlookup(A12&amp;"."&amp;B12,Field_Count!C:H,6,false)</f>
        <v>6</v>
      </c>
      <c r="K12" s="130" t="s">
        <v>72</v>
      </c>
      <c r="L12" s="295"/>
      <c r="M12" s="73" t="s">
        <v>7485</v>
      </c>
      <c r="N12" s="72" t="str">
        <f t="shared" si="2"/>
        <v/>
      </c>
      <c r="O12" s="151" t="s">
        <v>7489</v>
      </c>
      <c r="P12" s="59" t="s">
        <v>7523</v>
      </c>
      <c r="Q12" s="59" t="s">
        <v>7768</v>
      </c>
      <c r="R12" s="57"/>
      <c r="S12" s="57"/>
      <c r="T12" s="57" t="str">
        <f t="shared" si="3"/>
        <v>call2_key_message__v.</v>
      </c>
      <c r="U12" s="57" t="str">
        <f>IFNA(VLOOKUP(K12&amp;"."&amp;L12,Vault_Required_Fields!C:D,2,false),"TBD")</f>
        <v>TBD</v>
      </c>
      <c r="V12" s="57"/>
      <c r="W12" s="57"/>
      <c r="X12" s="57"/>
      <c r="Y12" s="57"/>
      <c r="Z12" s="57"/>
      <c r="AA12" s="60"/>
      <c r="AB12" s="127"/>
      <c r="AC12" s="56" t="s">
        <v>72</v>
      </c>
      <c r="AD12" s="56" t="s">
        <v>2196</v>
      </c>
      <c r="AE12" s="56"/>
      <c r="AF12" s="56" t="s">
        <v>10</v>
      </c>
      <c r="AG12" s="57"/>
      <c r="AH12" s="60" t="str">
        <f t="shared" si="4"/>
        <v>Yes</v>
      </c>
      <c r="AI12" s="44"/>
      <c r="AJ12" s="44"/>
    </row>
    <row r="13" ht="14.25" hidden="1" customHeight="1">
      <c r="A13" s="292" t="s">
        <v>24</v>
      </c>
      <c r="B13" s="292" t="s">
        <v>268</v>
      </c>
      <c r="C13" s="292" t="s">
        <v>210</v>
      </c>
      <c r="D13" s="292" t="s">
        <v>269</v>
      </c>
      <c r="E13" s="130" t="str">
        <f>IFNA(IF(LEN(VLOOKUP(A13&amp;"."&amp;B13,Sample_Data_Columns!W:Y,3,FALSE))=0,"",VLOOKUP(A13&amp;"."&amp;B13,Sample_Data_Columns!W:Y,3,FALSE)),"")</f>
        <v/>
      </c>
      <c r="F13" s="296">
        <f>vlookup(A13&amp;"."&amp;B13,Field_Count!C:D,2,false)</f>
        <v>0</v>
      </c>
      <c r="G13" s="296">
        <f>vlookup(A13&amp;"."&amp;B13,Field_Count!C:E,3,false)</f>
        <v>0</v>
      </c>
      <c r="H13" s="296">
        <f>vlookup(A13&amp;"."&amp;B13,Field_Count!C:F,4,false)</f>
        <v>0</v>
      </c>
      <c r="I13" s="296">
        <f>vlookup(A13&amp;"."&amp;B13,Field_Count!C:G,5,false)</f>
        <v>0</v>
      </c>
      <c r="J13" s="296">
        <f>vlookup(A13&amp;"."&amp;B13,Field_Count!C:H,6,false)</f>
        <v>0</v>
      </c>
      <c r="K13" s="130" t="s">
        <v>72</v>
      </c>
      <c r="L13" s="137" t="s">
        <v>7464</v>
      </c>
      <c r="M13" s="72" t="str">
        <f t="shared" ref="M13:M17" si="5">IFNA(VLOOKUP(L13,AD:AF,2,FALSE),"")</f>
        <v/>
      </c>
      <c r="N13" s="72" t="str">
        <f t="shared" si="2"/>
        <v/>
      </c>
      <c r="O13" s="72" t="s">
        <v>7460</v>
      </c>
      <c r="P13" s="59" t="s">
        <v>7466</v>
      </c>
      <c r="Q13" s="57"/>
      <c r="R13" s="57"/>
      <c r="S13" s="57"/>
      <c r="T13" s="57" t="str">
        <f t="shared" si="3"/>
        <v>call2_key_message__v.OutOfScope</v>
      </c>
      <c r="U13" s="57" t="str">
        <f>IFNA(VLOOKUP(K13&amp;"."&amp;L13,Vault_Required_Fields!C:D,2,false),"TBD")</f>
        <v>TBD</v>
      </c>
      <c r="V13" s="57"/>
      <c r="W13" s="57"/>
      <c r="X13" s="57"/>
      <c r="Y13" s="59" t="s">
        <v>5058</v>
      </c>
      <c r="Z13" s="59" t="s">
        <v>7461</v>
      </c>
      <c r="AA13" s="60"/>
      <c r="AB13" s="127"/>
      <c r="AC13" s="56" t="s">
        <v>72</v>
      </c>
      <c r="AD13" s="56" t="s">
        <v>2197</v>
      </c>
      <c r="AE13" s="56"/>
      <c r="AF13" s="56" t="s">
        <v>2107</v>
      </c>
      <c r="AG13" s="57"/>
      <c r="AH13" s="60" t="str">
        <f t="shared" si="4"/>
        <v>Yes</v>
      </c>
      <c r="AI13" s="44"/>
      <c r="AJ13" s="44"/>
    </row>
    <row r="14" ht="14.25" customHeight="1">
      <c r="A14" s="292" t="s">
        <v>24</v>
      </c>
      <c r="B14" s="292" t="s">
        <v>14</v>
      </c>
      <c r="C14" s="292" t="s">
        <v>253</v>
      </c>
      <c r="D14" s="292" t="s">
        <v>1012</v>
      </c>
      <c r="E14" s="122" t="str">
        <f>IFNA(IF(LEN(VLOOKUP(A14&amp;"."&amp;B14,Sample_Data_Columns!W:Y,3,FALSE))=0,"",VLOOKUP(A14&amp;"."&amp;B14,Sample_Data_Columns!W:Y,3,FALSE)),"")</f>
        <v>a2Q3X00000DLqLoUAL</v>
      </c>
      <c r="F14" s="293">
        <f>vlookup(A14&amp;"."&amp;B14,Field_Count!C:D,2,false)</f>
        <v>252263</v>
      </c>
      <c r="G14" s="293">
        <f>vlookup(A14&amp;"."&amp;B14,Field_Count!C:E,3,false)</f>
        <v>50549</v>
      </c>
      <c r="H14" s="293">
        <f>vlookup(A14&amp;"."&amp;B14,Field_Count!C:F,4,false)</f>
        <v>317845</v>
      </c>
      <c r="I14" s="293">
        <f>vlookup(A14&amp;"."&amp;B14,Field_Count!C:G,5,false)</f>
        <v>37</v>
      </c>
      <c r="J14" s="293">
        <f>vlookup(A14&amp;"."&amp;B14,Field_Count!C:H,6,false)</f>
        <v>10</v>
      </c>
      <c r="K14" s="130" t="s">
        <v>72</v>
      </c>
      <c r="L14" s="130" t="s">
        <v>60</v>
      </c>
      <c r="M14" s="57" t="str">
        <f t="shared" si="5"/>
        <v/>
      </c>
      <c r="N14" s="57" t="str">
        <f t="shared" si="2"/>
        <v>Object</v>
      </c>
      <c r="O14" s="130"/>
      <c r="P14" s="59" t="s">
        <v>2914</v>
      </c>
      <c r="Q14" s="57"/>
      <c r="R14" s="57" t="s">
        <v>7601</v>
      </c>
      <c r="S14" s="59" t="s">
        <v>7453</v>
      </c>
      <c r="T14" s="57" t="str">
        <f t="shared" si="3"/>
        <v>call2_key_message__v.call2__v</v>
      </c>
      <c r="U14" s="57" t="str">
        <f>IFNA(VLOOKUP(K14&amp;"."&amp;L14,Vault_Required_Fields!C:D,2,false),"TBD")</f>
        <v>Required</v>
      </c>
      <c r="V14" s="59" t="s">
        <v>5058</v>
      </c>
      <c r="W14" s="59" t="s">
        <v>5058</v>
      </c>
      <c r="X14" s="59" t="s">
        <v>5058</v>
      </c>
      <c r="Y14" s="59" t="s">
        <v>5058</v>
      </c>
      <c r="Z14" s="59" t="s">
        <v>5058</v>
      </c>
      <c r="AA14" s="60"/>
      <c r="AB14" s="127"/>
      <c r="AC14" s="56" t="s">
        <v>72</v>
      </c>
      <c r="AD14" s="56" t="s">
        <v>2686</v>
      </c>
      <c r="AE14" s="56"/>
      <c r="AF14" s="56" t="s">
        <v>2084</v>
      </c>
      <c r="AG14" s="57" t="s">
        <v>2687</v>
      </c>
      <c r="AH14" s="60" t="str">
        <f t="shared" si="4"/>
        <v>Yes</v>
      </c>
      <c r="AI14" s="119" t="s">
        <v>7454</v>
      </c>
      <c r="AJ14" s="44"/>
    </row>
    <row r="15" ht="14.25" hidden="1" customHeight="1">
      <c r="A15" s="292" t="s">
        <v>24</v>
      </c>
      <c r="B15" s="292" t="s">
        <v>17</v>
      </c>
      <c r="C15" s="292" t="s">
        <v>385</v>
      </c>
      <c r="D15" s="292" t="s">
        <v>1021</v>
      </c>
      <c r="E15" s="122" t="str">
        <f>IFNA(IF(LEN(VLOOKUP(A15&amp;"."&amp;B15,Sample_Data_Columns!W:Y,3,FALSE))=0,"",VLOOKUP(A15&amp;"."&amp;B15,Sample_Data_Columns!W:Y,3,FALSE)),"")</f>
        <v>a2C3X000006JkcfUAC</v>
      </c>
      <c r="F15" s="293">
        <f>vlookup(A15&amp;"."&amp;B15,Field_Count!C:D,2,false)</f>
        <v>252033</v>
      </c>
      <c r="G15" s="293">
        <f>vlookup(A15&amp;"."&amp;B15,Field_Count!C:E,3,false)</f>
        <v>50505</v>
      </c>
      <c r="H15" s="293">
        <f>vlookup(A15&amp;"."&amp;B15,Field_Count!C:F,4,false)</f>
        <v>317842</v>
      </c>
      <c r="I15" s="293">
        <f>vlookup(A15&amp;"."&amp;B15,Field_Count!C:G,5,false)</f>
        <v>37</v>
      </c>
      <c r="J15" s="293">
        <f>vlookup(A15&amp;"."&amp;B15,Field_Count!C:H,6,false)</f>
        <v>10</v>
      </c>
      <c r="K15" s="130" t="s">
        <v>72</v>
      </c>
      <c r="L15" s="137" t="s">
        <v>7464</v>
      </c>
      <c r="M15" s="72" t="str">
        <f t="shared" si="5"/>
        <v/>
      </c>
      <c r="N15" s="72" t="str">
        <f t="shared" si="2"/>
        <v/>
      </c>
      <c r="O15" s="73" t="s">
        <v>7769</v>
      </c>
      <c r="P15" s="59" t="s">
        <v>7466</v>
      </c>
      <c r="Q15" s="57"/>
      <c r="R15" s="57"/>
      <c r="S15" s="57"/>
      <c r="T15" s="57" t="str">
        <f t="shared" si="3"/>
        <v>call2_key_message__v.OutOfScope</v>
      </c>
      <c r="U15" s="57" t="str">
        <f>IFNA(VLOOKUP(K15&amp;"."&amp;L15,Vault_Required_Fields!C:D,2,false),"TBD")</f>
        <v>TBD</v>
      </c>
      <c r="V15" s="57"/>
      <c r="W15" s="57"/>
      <c r="X15" s="57"/>
      <c r="Y15" s="57"/>
      <c r="Z15" s="57"/>
      <c r="AA15" s="60"/>
      <c r="AB15" s="127"/>
      <c r="AC15" s="56" t="s">
        <v>72</v>
      </c>
      <c r="AD15" s="56" t="s">
        <v>2688</v>
      </c>
      <c r="AE15" s="56"/>
      <c r="AF15" s="56" t="s">
        <v>2084</v>
      </c>
      <c r="AG15" s="57" t="s">
        <v>2690</v>
      </c>
      <c r="AH15" s="60" t="str">
        <f t="shared" si="4"/>
        <v>No</v>
      </c>
      <c r="AI15" s="44"/>
      <c r="AJ15" s="44"/>
    </row>
    <row r="16" ht="14.25" hidden="1" customHeight="1">
      <c r="A16" s="292" t="s">
        <v>24</v>
      </c>
      <c r="B16" s="292" t="s">
        <v>900</v>
      </c>
      <c r="C16" s="292" t="s">
        <v>210</v>
      </c>
      <c r="D16" s="292" t="s">
        <v>1027</v>
      </c>
      <c r="E16" s="122" t="str">
        <f>IFNA(IF(LEN(VLOOKUP(A16&amp;"."&amp;B16,Sample_Data_Columns!W:Y,3,FALSE))=0,"",VLOOKUP(A16&amp;"."&amp;B16,Sample_Data_Columns!W:Y,3,FALSE)),"")</f>
        <v>CD-0000000001</v>
      </c>
      <c r="F16" s="293">
        <f>vlookup(A16&amp;"."&amp;B16,Field_Count!C:D,2,false)</f>
        <v>241948</v>
      </c>
      <c r="G16" s="293">
        <f>vlookup(A16&amp;"."&amp;B16,Field_Count!C:E,3,false)</f>
        <v>47419</v>
      </c>
      <c r="H16" s="293">
        <f>vlookup(A16&amp;"."&amp;B16,Field_Count!C:F,4,false)</f>
        <v>311223</v>
      </c>
      <c r="I16" s="293">
        <f>vlookup(A16&amp;"."&amp;B16,Field_Count!C:G,5,false)</f>
        <v>24</v>
      </c>
      <c r="J16" s="293">
        <f>vlookup(A16&amp;"."&amp;B16,Field_Count!C:H,6,false)</f>
        <v>6</v>
      </c>
      <c r="K16" s="130" t="s">
        <v>72</v>
      </c>
      <c r="L16" s="137" t="s">
        <v>7464</v>
      </c>
      <c r="M16" s="72" t="str">
        <f t="shared" si="5"/>
        <v/>
      </c>
      <c r="N16" s="72" t="str">
        <f t="shared" si="2"/>
        <v/>
      </c>
      <c r="O16" s="73" t="s">
        <v>7769</v>
      </c>
      <c r="P16" s="59" t="s">
        <v>7466</v>
      </c>
      <c r="Q16" s="57"/>
      <c r="R16" s="57"/>
      <c r="S16" s="57"/>
      <c r="T16" s="57" t="str">
        <f t="shared" si="3"/>
        <v>call2_key_message__v.OutOfScope</v>
      </c>
      <c r="U16" s="57" t="str">
        <f>IFNA(VLOOKUP(K16&amp;"."&amp;L16,Vault_Required_Fields!C:D,2,false),"TBD")</f>
        <v>TBD</v>
      </c>
      <c r="V16" s="57"/>
      <c r="W16" s="57"/>
      <c r="X16" s="57"/>
      <c r="Y16" s="57"/>
      <c r="Z16" s="57"/>
      <c r="AA16" s="60"/>
      <c r="AB16" s="127"/>
      <c r="AC16" s="56" t="s">
        <v>72</v>
      </c>
      <c r="AD16" s="56" t="s">
        <v>2606</v>
      </c>
      <c r="AE16" s="56"/>
      <c r="AF16" s="56" t="s">
        <v>10</v>
      </c>
      <c r="AG16" s="57" t="s">
        <v>2608</v>
      </c>
      <c r="AH16" s="60" t="str">
        <f t="shared" si="4"/>
        <v>No</v>
      </c>
      <c r="AI16" s="44"/>
      <c r="AJ16" s="44"/>
    </row>
    <row r="17" ht="14.25" hidden="1" customHeight="1">
      <c r="A17" s="292" t="s">
        <v>24</v>
      </c>
      <c r="B17" s="292" t="s">
        <v>258</v>
      </c>
      <c r="C17" s="292" t="s">
        <v>210</v>
      </c>
      <c r="D17" s="292" t="s">
        <v>259</v>
      </c>
      <c r="E17" s="122" t="str">
        <f>IFNA(IF(LEN(VLOOKUP(A17&amp;"."&amp;B17,Sample_Data_Columns!W:Y,3,FALSE))=0,"",VLOOKUP(A17&amp;"."&amp;B17,Sample_Data_Columns!W:Y,3,FALSE)),"")</f>
        <v>C-00000005</v>
      </c>
      <c r="F17" s="293">
        <f>vlookup(A17&amp;"."&amp;B17,Field_Count!C:D,2,false)</f>
        <v>242171</v>
      </c>
      <c r="G17" s="293">
        <f>vlookup(A17&amp;"."&amp;B17,Field_Count!C:E,3,false)</f>
        <v>47445</v>
      </c>
      <c r="H17" s="293">
        <f>vlookup(A17&amp;"."&amp;B17,Field_Count!C:F,4,false)</f>
        <v>311226</v>
      </c>
      <c r="I17" s="293">
        <f>vlookup(A17&amp;"."&amp;B17,Field_Count!C:G,5,false)</f>
        <v>24</v>
      </c>
      <c r="J17" s="293">
        <f>vlookup(A17&amp;"."&amp;B17,Field_Count!C:H,6,false)</f>
        <v>6</v>
      </c>
      <c r="K17" s="130" t="s">
        <v>72</v>
      </c>
      <c r="L17" s="137" t="s">
        <v>7464</v>
      </c>
      <c r="M17" s="72" t="str">
        <f t="shared" si="5"/>
        <v/>
      </c>
      <c r="N17" s="72" t="str">
        <f t="shared" si="2"/>
        <v/>
      </c>
      <c r="O17" s="73" t="s">
        <v>7769</v>
      </c>
      <c r="P17" s="59" t="s">
        <v>7466</v>
      </c>
      <c r="Q17" s="57"/>
      <c r="R17" s="57"/>
      <c r="S17" s="57"/>
      <c r="T17" s="57" t="str">
        <f t="shared" si="3"/>
        <v>call2_key_message__v.OutOfScope</v>
      </c>
      <c r="U17" s="57" t="str">
        <f>IFNA(VLOOKUP(K17&amp;"."&amp;L17,Vault_Required_Fields!C:D,2,false),"TBD")</f>
        <v>TBD</v>
      </c>
      <c r="V17" s="57"/>
      <c r="W17" s="57"/>
      <c r="X17" s="57"/>
      <c r="Y17" s="57"/>
      <c r="Z17" s="57"/>
      <c r="AA17" s="60"/>
      <c r="AB17" s="127"/>
      <c r="AC17" s="56" t="s">
        <v>72</v>
      </c>
      <c r="AD17" s="56" t="s">
        <v>2691</v>
      </c>
      <c r="AE17" s="56"/>
      <c r="AF17" s="56" t="s">
        <v>2167</v>
      </c>
      <c r="AG17" s="57"/>
      <c r="AH17" s="60" t="str">
        <f t="shared" si="4"/>
        <v>No</v>
      </c>
      <c r="AI17" s="44"/>
      <c r="AJ17" s="44"/>
    </row>
    <row r="18" ht="14.25" hidden="1" customHeight="1">
      <c r="A18" s="292" t="s">
        <v>24</v>
      </c>
      <c r="B18" s="292" t="s">
        <v>1014</v>
      </c>
      <c r="C18" s="292" t="s">
        <v>187</v>
      </c>
      <c r="D18" s="292" t="s">
        <v>189</v>
      </c>
      <c r="E18" s="122" t="str">
        <f>IFNA(IF(LEN(VLOOKUP(A18&amp;"."&amp;B18,Sample_Data_Columns!W:Y,3,FALSE))=0,"",VLOOKUP(A18&amp;"."&amp;B18,Sample_Data_Columns!W:Y,3,FALSE)),"")</f>
        <v>Submitted</v>
      </c>
      <c r="F18" s="293">
        <f>vlookup(A18&amp;"."&amp;B18,Field_Count!C:D,2,false)</f>
        <v>252263</v>
      </c>
      <c r="G18" s="293">
        <f>vlookup(A18&amp;"."&amp;B18,Field_Count!C:E,3,false)</f>
        <v>50549</v>
      </c>
      <c r="H18" s="293">
        <f>vlookup(A18&amp;"."&amp;B18,Field_Count!C:F,4,false)</f>
        <v>317845</v>
      </c>
      <c r="I18" s="293">
        <f>vlookup(A18&amp;"."&amp;B18,Field_Count!C:G,5,false)</f>
        <v>37</v>
      </c>
      <c r="J18" s="293">
        <f>vlookup(A18&amp;"."&amp;B18,Field_Count!C:H,6,false)</f>
        <v>10</v>
      </c>
      <c r="K18" s="130" t="s">
        <v>72</v>
      </c>
      <c r="L18" s="130"/>
      <c r="M18" s="73" t="s">
        <v>7485</v>
      </c>
      <c r="N18" s="57" t="str">
        <f t="shared" si="2"/>
        <v/>
      </c>
      <c r="O18" s="130"/>
      <c r="P18" s="59" t="s">
        <v>7523</v>
      </c>
      <c r="Q18" s="57"/>
      <c r="R18" s="57"/>
      <c r="S18" s="57"/>
      <c r="T18" s="57" t="str">
        <f t="shared" si="3"/>
        <v>call2_key_message__v.</v>
      </c>
      <c r="U18" s="57" t="str">
        <f>IFNA(VLOOKUP(K18&amp;"."&amp;L18,Vault_Required_Fields!C:D,2,false),"TBD")</f>
        <v>TBD</v>
      </c>
      <c r="V18" s="57"/>
      <c r="W18" s="57"/>
      <c r="X18" s="57"/>
      <c r="Y18" s="57"/>
      <c r="Z18" s="57"/>
      <c r="AA18" s="60"/>
      <c r="AB18" s="127"/>
      <c r="AC18" s="56" t="s">
        <v>72</v>
      </c>
      <c r="AD18" s="56" t="s">
        <v>2693</v>
      </c>
      <c r="AE18" s="56"/>
      <c r="AF18" s="56" t="s">
        <v>2122</v>
      </c>
      <c r="AG18" s="57" t="s">
        <v>2694</v>
      </c>
      <c r="AH18" s="60" t="str">
        <f t="shared" si="4"/>
        <v>Yes</v>
      </c>
      <c r="AI18" s="44"/>
      <c r="AJ18" s="44"/>
    </row>
    <row r="19" ht="14.25" hidden="1" customHeight="1">
      <c r="A19" s="292" t="s">
        <v>24</v>
      </c>
      <c r="B19" s="292" t="s">
        <v>1009</v>
      </c>
      <c r="C19" s="292" t="s">
        <v>249</v>
      </c>
      <c r="D19" s="292" t="s">
        <v>1010</v>
      </c>
      <c r="E19" s="130" t="str">
        <f>IFNA(IF(LEN(VLOOKUP(A19&amp;"."&amp;B19,Sample_Data_Columns!W:Y,3,FALSE))=0,"",VLOOKUP(A19&amp;"."&amp;B19,Sample_Data_Columns!W:Y,3,FALSE)),"")</f>
        <v/>
      </c>
      <c r="F19" s="296">
        <f>vlookup(A19&amp;"."&amp;B19,Field_Count!C:D,2,false)</f>
        <v>0</v>
      </c>
      <c r="G19" s="296">
        <f>vlookup(A19&amp;"."&amp;B19,Field_Count!C:E,3,false)</f>
        <v>0</v>
      </c>
      <c r="H19" s="296">
        <f>vlookup(A19&amp;"."&amp;B19,Field_Count!C:F,4,false)</f>
        <v>0</v>
      </c>
      <c r="I19" s="296">
        <f>vlookup(A19&amp;"."&amp;B19,Field_Count!C:G,5,false)</f>
        <v>0</v>
      </c>
      <c r="J19" s="296">
        <f>vlookup(A19&amp;"."&amp;B19,Field_Count!C:H,6,false)</f>
        <v>0</v>
      </c>
      <c r="K19" s="130" t="s">
        <v>72</v>
      </c>
      <c r="L19" s="130" t="s">
        <v>2675</v>
      </c>
      <c r="M19" s="57" t="str">
        <f t="shared" ref="M19:M23" si="6">IFNA(VLOOKUP(L19,AD:AF,2,FALSE),"")</f>
        <v/>
      </c>
      <c r="N19" s="57" t="str">
        <f t="shared" si="2"/>
        <v>Picklist</v>
      </c>
      <c r="O19" s="130"/>
      <c r="P19" s="59" t="s">
        <v>2914</v>
      </c>
      <c r="Q19" s="57"/>
      <c r="R19" s="57" t="s">
        <v>7737</v>
      </c>
      <c r="S19" s="59" t="s">
        <v>7612</v>
      </c>
      <c r="T19" s="57" t="str">
        <f t="shared" si="3"/>
        <v>call2_key_message__v.category__v</v>
      </c>
      <c r="U19" s="57" t="str">
        <f>IFNA(VLOOKUP(K19&amp;"."&amp;L19,Vault_Required_Fields!C:D,2,false),"TBD")</f>
        <v>Optional</v>
      </c>
      <c r="V19" s="59" t="s">
        <v>5058</v>
      </c>
      <c r="W19" s="59" t="s">
        <v>5058</v>
      </c>
      <c r="X19" s="59" t="s">
        <v>5058</v>
      </c>
      <c r="Y19" s="59" t="s">
        <v>5058</v>
      </c>
      <c r="Z19" s="59" t="s">
        <v>7461</v>
      </c>
      <c r="AA19" s="60"/>
      <c r="AB19" s="127"/>
      <c r="AC19" s="56" t="s">
        <v>72</v>
      </c>
      <c r="AD19" s="56" t="s">
        <v>2243</v>
      </c>
      <c r="AE19" s="56"/>
      <c r="AF19" s="56" t="s">
        <v>2122</v>
      </c>
      <c r="AG19" s="57" t="s">
        <v>2695</v>
      </c>
      <c r="AH19" s="60" t="str">
        <f t="shared" si="4"/>
        <v>Yes</v>
      </c>
      <c r="AI19" s="294" t="s">
        <v>7454</v>
      </c>
      <c r="AJ19" s="44"/>
    </row>
    <row r="20" ht="14.25" hidden="1" customHeight="1">
      <c r="A20" s="292" t="s">
        <v>24</v>
      </c>
      <c r="B20" s="292" t="s">
        <v>1005</v>
      </c>
      <c r="C20" s="292" t="s">
        <v>210</v>
      </c>
      <c r="D20" s="292" t="s">
        <v>1006</v>
      </c>
      <c r="E20" s="130" t="str">
        <f>IFNA(IF(LEN(VLOOKUP(A20&amp;"."&amp;B20,Sample_Data_Columns!W:Y,3,FALSE))=0,"",VLOOKUP(A20&amp;"."&amp;B20,Sample_Data_Columns!W:Y,3,FALSE)),"")</f>
        <v/>
      </c>
      <c r="F20" s="297">
        <f>vlookup(A20&amp;"."&amp;B20,Field_Count!C:D,2,false)</f>
        <v>47136</v>
      </c>
      <c r="G20" s="297">
        <f>vlookup(A20&amp;"."&amp;B20,Field_Count!C:E,3,false)</f>
        <v>27</v>
      </c>
      <c r="H20" s="297">
        <f>vlookup(A20&amp;"."&amp;B20,Field_Count!C:F,4,false)</f>
        <v>151882</v>
      </c>
      <c r="I20" s="297">
        <f>vlookup(A20&amp;"."&amp;B20,Field_Count!C:G,5,false)</f>
        <v>21</v>
      </c>
      <c r="J20" s="297">
        <f>vlookup(A20&amp;"."&amp;B20,Field_Count!C:H,6,false)</f>
        <v>10</v>
      </c>
      <c r="K20" s="130" t="s">
        <v>72</v>
      </c>
      <c r="L20" s="130" t="s">
        <v>2686</v>
      </c>
      <c r="M20" s="57" t="str">
        <f t="shared" si="6"/>
        <v/>
      </c>
      <c r="N20" s="57" t="str">
        <f t="shared" si="2"/>
        <v>String</v>
      </c>
      <c r="O20" s="130"/>
      <c r="P20" s="59" t="s">
        <v>2914</v>
      </c>
      <c r="Q20" s="57"/>
      <c r="R20" s="170">
        <v>0.04236111111111111</v>
      </c>
      <c r="S20" s="59" t="s">
        <v>7612</v>
      </c>
      <c r="T20" s="57" t="str">
        <f t="shared" si="3"/>
        <v>call2_key_message__v.custom_reaction__v</v>
      </c>
      <c r="U20" s="57" t="str">
        <f>IFNA(VLOOKUP(K20&amp;"."&amp;L20,Vault_Required_Fields!C:D,2,false),"TBD")</f>
        <v>TBD</v>
      </c>
      <c r="V20" s="59" t="s">
        <v>5058</v>
      </c>
      <c r="W20" s="59" t="s">
        <v>5058</v>
      </c>
      <c r="X20" s="59" t="s">
        <v>5058</v>
      </c>
      <c r="Y20" s="59" t="s">
        <v>5058</v>
      </c>
      <c r="Z20" s="59" t="s">
        <v>5058</v>
      </c>
      <c r="AA20" s="60"/>
      <c r="AB20" s="127"/>
      <c r="AC20" s="56" t="s">
        <v>72</v>
      </c>
      <c r="AD20" s="56" t="s">
        <v>2250</v>
      </c>
      <c r="AE20" s="56"/>
      <c r="AF20" s="56" t="s">
        <v>2084</v>
      </c>
      <c r="AG20" s="57" t="s">
        <v>2696</v>
      </c>
      <c r="AH20" s="60" t="str">
        <f t="shared" si="4"/>
        <v>No</v>
      </c>
      <c r="AI20" s="294" t="s">
        <v>7454</v>
      </c>
      <c r="AJ20" s="44"/>
    </row>
    <row r="21" ht="14.25" hidden="1" customHeight="1">
      <c r="A21" s="292" t="s">
        <v>24</v>
      </c>
      <c r="B21" s="292" t="s">
        <v>310</v>
      </c>
      <c r="C21" s="292" t="s">
        <v>311</v>
      </c>
      <c r="D21" s="292" t="s">
        <v>1002</v>
      </c>
      <c r="E21" s="122">
        <f>IFNA(IF(LEN(VLOOKUP(A21&amp;"."&amp;B21,Sample_Data_Columns!W:Y,3,FALSE))=0,"",VLOOKUP(A21&amp;"."&amp;B21,Sample_Data_Columns!W:Y,3,FALSE)),"")</f>
        <v>44503</v>
      </c>
      <c r="F21" s="293">
        <f>vlookup(A21&amp;"."&amp;B21,Field_Count!C:D,2,false)</f>
        <v>252263</v>
      </c>
      <c r="G21" s="293">
        <f>vlookup(A21&amp;"."&amp;B21,Field_Count!C:E,3,false)</f>
        <v>50549</v>
      </c>
      <c r="H21" s="293">
        <f>vlookup(A21&amp;"."&amp;B21,Field_Count!C:F,4,false)</f>
        <v>317845</v>
      </c>
      <c r="I21" s="293">
        <f>vlookup(A21&amp;"."&amp;B21,Field_Count!C:G,5,false)</f>
        <v>37</v>
      </c>
      <c r="J21" s="293">
        <f>vlookup(A21&amp;"."&amp;B21,Field_Count!C:H,6,false)</f>
        <v>10</v>
      </c>
      <c r="K21" s="130" t="s">
        <v>72</v>
      </c>
      <c r="L21" s="130" t="s">
        <v>2134</v>
      </c>
      <c r="M21" s="57" t="str">
        <f t="shared" si="6"/>
        <v/>
      </c>
      <c r="N21" s="57" t="str">
        <f t="shared" si="2"/>
        <v>Date</v>
      </c>
      <c r="O21" s="130"/>
      <c r="P21" s="59" t="s">
        <v>2914</v>
      </c>
      <c r="Q21" s="57"/>
      <c r="R21" s="170">
        <v>0.04236111111111111</v>
      </c>
      <c r="S21" s="59" t="s">
        <v>7612</v>
      </c>
      <c r="T21" s="57" t="str">
        <f t="shared" si="3"/>
        <v>call2_key_message__v.call_date__v</v>
      </c>
      <c r="U21" s="57" t="str">
        <f>IFNA(VLOOKUP(K21&amp;"."&amp;L21,Vault_Required_Fields!C:D,2,false),"TBD")</f>
        <v>Optional</v>
      </c>
      <c r="V21" s="59" t="s">
        <v>5058</v>
      </c>
      <c r="W21" s="59" t="s">
        <v>5058</v>
      </c>
      <c r="X21" s="59" t="s">
        <v>5058</v>
      </c>
      <c r="Y21" s="59" t="s">
        <v>5058</v>
      </c>
      <c r="Z21" s="59" t="s">
        <v>5058</v>
      </c>
      <c r="AA21" s="60"/>
      <c r="AB21" s="127"/>
      <c r="AC21" s="56" t="s">
        <v>72</v>
      </c>
      <c r="AD21" s="56" t="s">
        <v>2697</v>
      </c>
      <c r="AE21" s="56"/>
      <c r="AF21" s="56" t="s">
        <v>2084</v>
      </c>
      <c r="AG21" s="57"/>
      <c r="AH21" s="60" t="str">
        <f t="shared" si="4"/>
        <v>No</v>
      </c>
      <c r="AI21" s="294" t="s">
        <v>7454</v>
      </c>
      <c r="AJ21" s="44"/>
    </row>
    <row r="22" ht="14.25" hidden="1" customHeight="1">
      <c r="A22" s="292" t="s">
        <v>24</v>
      </c>
      <c r="B22" s="292" t="s">
        <v>999</v>
      </c>
      <c r="C22" s="292" t="s">
        <v>199</v>
      </c>
      <c r="D22" s="292" t="s">
        <v>1000</v>
      </c>
      <c r="E22" s="130" t="str">
        <f>IFNA(IF(LEN(VLOOKUP(A22&amp;"."&amp;B22,Sample_Data_Columns!W:Y,3,FALSE))=0,"",VLOOKUP(A22&amp;"."&amp;B22,Sample_Data_Columns!W:Y,3,FALSE)),"")</f>
        <v/>
      </c>
      <c r="F22" s="297">
        <f>vlookup(A22&amp;"."&amp;B22,Field_Count!C:D,2,false)</f>
        <v>475</v>
      </c>
      <c r="G22" s="297">
        <f>vlookup(A22&amp;"."&amp;B22,Field_Count!C:E,3,false)</f>
        <v>20</v>
      </c>
      <c r="H22" s="297">
        <f>vlookup(A22&amp;"."&amp;B22,Field_Count!C:F,4,false)</f>
        <v>38</v>
      </c>
      <c r="I22" s="297">
        <f>vlookup(A22&amp;"."&amp;B22,Field_Count!C:G,5,false)</f>
        <v>0</v>
      </c>
      <c r="J22" s="297">
        <f>vlookup(A22&amp;"."&amp;B22,Field_Count!C:H,6,false)</f>
        <v>0</v>
      </c>
      <c r="K22" s="130" t="s">
        <v>72</v>
      </c>
      <c r="L22" s="130" t="s">
        <v>2693</v>
      </c>
      <c r="M22" s="57" t="str">
        <f t="shared" si="6"/>
        <v/>
      </c>
      <c r="N22" s="57" t="str">
        <f t="shared" si="2"/>
        <v>Number</v>
      </c>
      <c r="O22" s="130"/>
      <c r="P22" s="59" t="s">
        <v>2914</v>
      </c>
      <c r="Q22" s="57"/>
      <c r="R22" s="170">
        <v>0.04236111111111111</v>
      </c>
      <c r="S22" s="59" t="s">
        <v>7612</v>
      </c>
      <c r="T22" s="57" t="str">
        <f t="shared" si="3"/>
        <v>call2_key_message__v.display_order__v</v>
      </c>
      <c r="U22" s="57" t="str">
        <f>IFNA(VLOOKUP(K22&amp;"."&amp;L22,Vault_Required_Fields!C:D,2,false),"TBD")</f>
        <v>Optional</v>
      </c>
      <c r="V22" s="59" t="s">
        <v>5058</v>
      </c>
      <c r="W22" s="59" t="s">
        <v>5058</v>
      </c>
      <c r="X22" s="59" t="s">
        <v>5058</v>
      </c>
      <c r="Y22" s="59" t="s">
        <v>5058</v>
      </c>
      <c r="Z22" s="59" t="s">
        <v>7461</v>
      </c>
      <c r="AA22" s="60"/>
      <c r="AB22" s="127"/>
      <c r="AC22" s="56" t="s">
        <v>72</v>
      </c>
      <c r="AD22" s="56" t="s">
        <v>2270</v>
      </c>
      <c r="AE22" s="56"/>
      <c r="AF22" s="56" t="s">
        <v>2084</v>
      </c>
      <c r="AG22" s="57"/>
      <c r="AH22" s="60" t="str">
        <f t="shared" si="4"/>
        <v>No</v>
      </c>
      <c r="AI22" s="294" t="s">
        <v>7454</v>
      </c>
      <c r="AJ22" s="44"/>
    </row>
    <row r="23" ht="14.25" hidden="1" customHeight="1">
      <c r="A23" s="292" t="s">
        <v>24</v>
      </c>
      <c r="B23" s="292" t="s">
        <v>995</v>
      </c>
      <c r="C23" s="292" t="s">
        <v>199</v>
      </c>
      <c r="D23" s="292" t="s">
        <v>996</v>
      </c>
      <c r="E23" s="130" t="str">
        <f>IFNA(IF(LEN(VLOOKUP(A23&amp;"."&amp;B23,Sample_Data_Columns!W:Y,3,FALSE))=0,"",VLOOKUP(A23&amp;"."&amp;B23,Sample_Data_Columns!W:Y,3,FALSE)),"")</f>
        <v/>
      </c>
      <c r="F23" s="296">
        <f>vlookup(A23&amp;"."&amp;B23,Field_Count!C:D,2,false)</f>
        <v>0</v>
      </c>
      <c r="G23" s="296">
        <f>vlookup(A23&amp;"."&amp;B23,Field_Count!C:E,3,false)</f>
        <v>0</v>
      </c>
      <c r="H23" s="296">
        <f>vlookup(A23&amp;"."&amp;B23,Field_Count!C:F,4,false)</f>
        <v>0</v>
      </c>
      <c r="I23" s="296">
        <f>vlookup(A23&amp;"."&amp;B23,Field_Count!C:G,5,false)</f>
        <v>0</v>
      </c>
      <c r="J23" s="296">
        <f>vlookup(A23&amp;"."&amp;B23,Field_Count!C:H,6,false)</f>
        <v>0</v>
      </c>
      <c r="K23" s="130" t="s">
        <v>72</v>
      </c>
      <c r="L23" s="130" t="s">
        <v>2243</v>
      </c>
      <c r="M23" s="57" t="str">
        <f t="shared" si="6"/>
        <v/>
      </c>
      <c r="N23" s="57" t="str">
        <f t="shared" si="2"/>
        <v>Number</v>
      </c>
      <c r="O23" s="130"/>
      <c r="P23" s="59" t="s">
        <v>2914</v>
      </c>
      <c r="Q23" s="57"/>
      <c r="R23" s="170">
        <v>0.04236111111111111</v>
      </c>
      <c r="S23" s="59" t="s">
        <v>7612</v>
      </c>
      <c r="T23" s="57" t="str">
        <f t="shared" si="3"/>
        <v>call2_key_message__v.duration__v</v>
      </c>
      <c r="U23" s="57" t="str">
        <f>IFNA(VLOOKUP(K23&amp;"."&amp;L23,Vault_Required_Fields!C:D,2,false),"TBD")</f>
        <v>Optional</v>
      </c>
      <c r="V23" s="59" t="s">
        <v>5058</v>
      </c>
      <c r="W23" s="59" t="s">
        <v>5058</v>
      </c>
      <c r="X23" s="59" t="s">
        <v>5058</v>
      </c>
      <c r="Y23" s="59" t="s">
        <v>5058</v>
      </c>
      <c r="Z23" s="59" t="s">
        <v>7461</v>
      </c>
      <c r="AA23" s="60"/>
      <c r="AB23" s="127"/>
      <c r="AC23" s="56" t="s">
        <v>72</v>
      </c>
      <c r="AD23" s="56" t="s">
        <v>127</v>
      </c>
      <c r="AE23" s="56"/>
      <c r="AF23" s="56" t="s">
        <v>2272</v>
      </c>
      <c r="AG23" s="57"/>
      <c r="AH23" s="60" t="str">
        <f t="shared" si="4"/>
        <v>No</v>
      </c>
      <c r="AI23" s="294" t="s">
        <v>7454</v>
      </c>
      <c r="AJ23" s="44"/>
    </row>
    <row r="24" ht="14.25" hidden="1" customHeight="1">
      <c r="A24" s="292" t="s">
        <v>24</v>
      </c>
      <c r="B24" s="292" t="s">
        <v>991</v>
      </c>
      <c r="C24" s="292" t="s">
        <v>133</v>
      </c>
      <c r="D24" s="292" t="s">
        <v>992</v>
      </c>
      <c r="E24" s="130" t="str">
        <f>IFNA(IF(LEN(VLOOKUP(A24&amp;"."&amp;B24,Sample_Data_Columns!W:Y,3,FALSE))=0,"",VLOOKUP(A24&amp;"."&amp;B24,Sample_Data_Columns!W:Y,3,FALSE)),"")</f>
        <v/>
      </c>
      <c r="F24" s="296">
        <f>vlookup(A24&amp;"."&amp;B24,Field_Count!C:D,2,false)</f>
        <v>0</v>
      </c>
      <c r="G24" s="296">
        <f>vlookup(A24&amp;"."&amp;B24,Field_Count!C:E,3,false)</f>
        <v>0</v>
      </c>
      <c r="H24" s="296">
        <f>vlookup(A24&amp;"."&amp;B24,Field_Count!C:F,4,false)</f>
        <v>0</v>
      </c>
      <c r="I24" s="296">
        <f>vlookup(A24&amp;"."&amp;B24,Field_Count!C:G,5,false)</f>
        <v>0</v>
      </c>
      <c r="J24" s="296">
        <f>vlookup(A24&amp;"."&amp;B24,Field_Count!C:H,6,false)</f>
        <v>0</v>
      </c>
      <c r="K24" s="130" t="s">
        <v>72</v>
      </c>
      <c r="L24" s="125"/>
      <c r="M24" s="73" t="s">
        <v>7485</v>
      </c>
      <c r="N24" s="72" t="str">
        <f t="shared" si="2"/>
        <v/>
      </c>
      <c r="O24" s="151" t="s">
        <v>7489</v>
      </c>
      <c r="P24" s="59" t="s">
        <v>7523</v>
      </c>
      <c r="Q24" s="57"/>
      <c r="R24" s="57"/>
      <c r="S24" s="57"/>
      <c r="T24" s="57" t="str">
        <f t="shared" si="3"/>
        <v>call2_key_message__v.</v>
      </c>
      <c r="U24" s="57" t="str">
        <f>IFNA(VLOOKUP(K24&amp;"."&amp;L24,Vault_Required_Fields!C:D,2,false),"TBD")</f>
        <v>TBD</v>
      </c>
      <c r="V24" s="57"/>
      <c r="W24" s="57"/>
      <c r="X24" s="57"/>
      <c r="Y24" s="57"/>
      <c r="Z24" s="57"/>
      <c r="AA24" s="60"/>
      <c r="AB24" s="127"/>
      <c r="AC24" s="56" t="s">
        <v>72</v>
      </c>
      <c r="AD24" s="56" t="s">
        <v>2276</v>
      </c>
      <c r="AE24" s="56"/>
      <c r="AF24" s="56" t="s">
        <v>2122</v>
      </c>
      <c r="AG24" s="57" t="s">
        <v>2699</v>
      </c>
      <c r="AH24" s="60" t="str">
        <f t="shared" si="4"/>
        <v>No</v>
      </c>
      <c r="AI24" s="44"/>
      <c r="AJ24" s="44"/>
    </row>
    <row r="25" ht="14.25" hidden="1" customHeight="1">
      <c r="A25" s="292" t="s">
        <v>24</v>
      </c>
      <c r="B25" s="292" t="s">
        <v>248</v>
      </c>
      <c r="C25" s="292" t="s">
        <v>249</v>
      </c>
      <c r="D25" s="292" t="s">
        <v>250</v>
      </c>
      <c r="E25" s="130" t="str">
        <f>IFNA(IF(LEN(VLOOKUP(A25&amp;"."&amp;B25,Sample_Data_Columns!W:Y,3,FALSE))=0,"",VLOOKUP(A25&amp;"."&amp;B25,Sample_Data_Columns!W:Y,3,FALSE)),"")</f>
        <v/>
      </c>
      <c r="F25" s="296">
        <f>vlookup(A25&amp;"."&amp;B25,Field_Count!C:D,2,false)</f>
        <v>0</v>
      </c>
      <c r="G25" s="296">
        <f>vlookup(A25&amp;"."&amp;B25,Field_Count!C:E,3,false)</f>
        <v>0</v>
      </c>
      <c r="H25" s="296">
        <f>vlookup(A25&amp;"."&amp;B25,Field_Count!C:F,4,false)</f>
        <v>0</v>
      </c>
      <c r="I25" s="296">
        <f>vlookup(A25&amp;"."&amp;B25,Field_Count!C:G,5,false)</f>
        <v>0</v>
      </c>
      <c r="J25" s="296">
        <f>vlookup(A25&amp;"."&amp;B25,Field_Count!C:H,6,false)</f>
        <v>0</v>
      </c>
      <c r="K25" s="130" t="s">
        <v>72</v>
      </c>
      <c r="L25" s="125"/>
      <c r="M25" s="73" t="s">
        <v>7485</v>
      </c>
      <c r="N25" s="72" t="str">
        <f t="shared" si="2"/>
        <v/>
      </c>
      <c r="O25" s="151" t="s">
        <v>7489</v>
      </c>
      <c r="P25" s="59" t="s">
        <v>7523</v>
      </c>
      <c r="Q25" s="57"/>
      <c r="R25" s="57"/>
      <c r="S25" s="57"/>
      <c r="T25" s="57" t="str">
        <f t="shared" si="3"/>
        <v>call2_key_message__v.</v>
      </c>
      <c r="U25" s="57" t="str">
        <f>IFNA(VLOOKUP(K25&amp;"."&amp;L25,Vault_Required_Fields!C:D,2,false),"TBD")</f>
        <v>TBD</v>
      </c>
      <c r="V25" s="57"/>
      <c r="W25" s="57"/>
      <c r="X25" s="57"/>
      <c r="Y25" s="57"/>
      <c r="Z25" s="57"/>
      <c r="AA25" s="60"/>
      <c r="AB25" s="127"/>
      <c r="AC25" s="56" t="s">
        <v>72</v>
      </c>
      <c r="AD25" s="56" t="s">
        <v>2700</v>
      </c>
      <c r="AE25" s="56"/>
      <c r="AF25" s="56" t="s">
        <v>10</v>
      </c>
      <c r="AG25" s="57" t="s">
        <v>2702</v>
      </c>
      <c r="AH25" s="60" t="str">
        <f t="shared" si="4"/>
        <v>No</v>
      </c>
      <c r="AI25" s="44"/>
      <c r="AJ25" s="44"/>
    </row>
    <row r="26" ht="14.25" hidden="1" customHeight="1">
      <c r="A26" s="292" t="s">
        <v>24</v>
      </c>
      <c r="B26" s="292" t="s">
        <v>1024</v>
      </c>
      <c r="C26" s="292" t="s">
        <v>161</v>
      </c>
      <c r="D26" s="292" t="s">
        <v>1025</v>
      </c>
      <c r="E26" s="122" t="b">
        <f>IFNA(IF(LEN(VLOOKUP(A26&amp;"."&amp;B26,Sample_Data_Columns!W:Y,3,FALSE))=0,"",VLOOKUP(A26&amp;"."&amp;B26,Sample_Data_Columns!W:Y,3,FALSE)),"")</f>
        <v>0</v>
      </c>
      <c r="F26" s="293" t="str">
        <f>vlookup(A26&amp;"."&amp;B26,Field_Count!C:D,2,false)</f>
        <v>#N/A</v>
      </c>
      <c r="G26" s="293" t="str">
        <f>vlookup(A26&amp;"."&amp;B26,Field_Count!C:E,3,false)</f>
        <v>#N/A</v>
      </c>
      <c r="H26" s="293" t="str">
        <f>vlookup(A26&amp;"."&amp;B26,Field_Count!C:F,4,false)</f>
        <v>#N/A</v>
      </c>
      <c r="I26" s="293" t="str">
        <f>vlookup(A26&amp;"."&amp;B26,Field_Count!C:G,5,false)</f>
        <v>#N/A</v>
      </c>
      <c r="J26" s="293" t="str">
        <f>vlookup(A26&amp;"."&amp;B26,Field_Count!C:H,6,false)</f>
        <v>#N/A</v>
      </c>
      <c r="K26" s="130" t="s">
        <v>72</v>
      </c>
      <c r="L26" s="125"/>
      <c r="M26" s="73" t="s">
        <v>7485</v>
      </c>
      <c r="N26" s="72" t="str">
        <f t="shared" si="2"/>
        <v/>
      </c>
      <c r="O26" s="151" t="s">
        <v>7489</v>
      </c>
      <c r="P26" s="59" t="s">
        <v>7523</v>
      </c>
      <c r="Q26" s="57"/>
      <c r="R26" s="57"/>
      <c r="S26" s="57"/>
      <c r="T26" s="57" t="str">
        <f t="shared" si="3"/>
        <v>call2_key_message__v.</v>
      </c>
      <c r="U26" s="57" t="str">
        <f>IFNA(VLOOKUP(K26&amp;"."&amp;L26,Vault_Required_Fields!C:D,2,false),"TBD")</f>
        <v>TBD</v>
      </c>
      <c r="V26" s="57"/>
      <c r="W26" s="57"/>
      <c r="X26" s="57"/>
      <c r="Y26" s="57"/>
      <c r="Z26" s="57"/>
      <c r="AA26" s="60"/>
      <c r="AB26" s="127"/>
      <c r="AC26" s="56" t="s">
        <v>72</v>
      </c>
      <c r="AD26" s="56" t="s">
        <v>2703</v>
      </c>
      <c r="AE26" s="56"/>
      <c r="AF26" s="56" t="s">
        <v>2084</v>
      </c>
      <c r="AG26" s="57"/>
      <c r="AH26" s="60" t="str">
        <f t="shared" si="4"/>
        <v>Yes</v>
      </c>
      <c r="AI26" s="44"/>
      <c r="AJ26" s="44"/>
    </row>
    <row r="27" ht="14.25" hidden="1" customHeight="1">
      <c r="A27" s="292" t="s">
        <v>24</v>
      </c>
      <c r="B27" s="292" t="s">
        <v>986</v>
      </c>
      <c r="C27" s="292" t="s">
        <v>161</v>
      </c>
      <c r="D27" s="292" t="s">
        <v>987</v>
      </c>
      <c r="E27" s="122" t="b">
        <f>IFNA(IF(LEN(VLOOKUP(A27&amp;"."&amp;B27,Sample_Data_Columns!W:Y,3,FALSE))=0,"",VLOOKUP(A27&amp;"."&amp;B27,Sample_Data_Columns!W:Y,3,FALSE)),"")</f>
        <v>0</v>
      </c>
      <c r="F27" s="293" t="str">
        <f>vlookup(A27&amp;"."&amp;B27,Field_Count!C:D,2,false)</f>
        <v>#N/A</v>
      </c>
      <c r="G27" s="293" t="str">
        <f>vlookup(A27&amp;"."&amp;B27,Field_Count!C:E,3,false)</f>
        <v>#N/A</v>
      </c>
      <c r="H27" s="293" t="str">
        <f>vlookup(A27&amp;"."&amp;B27,Field_Count!C:F,4,false)</f>
        <v>#N/A</v>
      </c>
      <c r="I27" s="293" t="str">
        <f>vlookup(A27&amp;"."&amp;B27,Field_Count!C:G,5,false)</f>
        <v>#N/A</v>
      </c>
      <c r="J27" s="293" t="str">
        <f>vlookup(A27&amp;"."&amp;B27,Field_Count!C:H,6,false)</f>
        <v>#N/A</v>
      </c>
      <c r="K27" s="130" t="s">
        <v>72</v>
      </c>
      <c r="L27" s="125"/>
      <c r="M27" s="73" t="s">
        <v>7485</v>
      </c>
      <c r="N27" s="72" t="str">
        <f t="shared" si="2"/>
        <v/>
      </c>
      <c r="O27" s="151" t="s">
        <v>7489</v>
      </c>
      <c r="P27" s="59" t="s">
        <v>7523</v>
      </c>
      <c r="Q27" s="57"/>
      <c r="R27" s="57"/>
      <c r="S27" s="57"/>
      <c r="T27" s="57" t="str">
        <f t="shared" si="3"/>
        <v>call2_key_message__v.</v>
      </c>
      <c r="U27" s="57" t="str">
        <f>IFNA(VLOOKUP(K27&amp;"."&amp;L27,Vault_Required_Fields!C:D,2,false),"TBD")</f>
        <v>TBD</v>
      </c>
      <c r="V27" s="57"/>
      <c r="W27" s="57"/>
      <c r="X27" s="57"/>
      <c r="Y27" s="57"/>
      <c r="Z27" s="57"/>
      <c r="AA27" s="60"/>
      <c r="AB27" s="127"/>
      <c r="AC27" s="56" t="s">
        <v>72</v>
      </c>
      <c r="AD27" s="56" t="s">
        <v>2287</v>
      </c>
      <c r="AE27" s="56"/>
      <c r="AF27" s="56" t="s">
        <v>2084</v>
      </c>
      <c r="AG27" s="57"/>
      <c r="AH27" s="60" t="str">
        <f t="shared" si="4"/>
        <v>Yes</v>
      </c>
      <c r="AI27" s="44"/>
      <c r="AJ27" s="44"/>
    </row>
    <row r="28" ht="32.25" hidden="1" customHeight="1">
      <c r="A28" s="292" t="s">
        <v>24</v>
      </c>
      <c r="B28" s="292" t="s">
        <v>1018</v>
      </c>
      <c r="C28" s="292" t="s">
        <v>161</v>
      </c>
      <c r="D28" s="292" t="s">
        <v>1019</v>
      </c>
      <c r="E28" s="122" t="b">
        <f>IFNA(IF(LEN(VLOOKUP(A28&amp;"."&amp;B28,Sample_Data_Columns!W:Y,3,FALSE))=0,"",VLOOKUP(A28&amp;"."&amp;B28,Sample_Data_Columns!W:Y,3,FALSE)),"")</f>
        <v>1</v>
      </c>
      <c r="F28" s="293" t="str">
        <f>vlookup(A28&amp;"."&amp;B28,Field_Count!C:D,2,false)</f>
        <v>#N/A</v>
      </c>
      <c r="G28" s="293" t="str">
        <f>vlookup(A28&amp;"."&amp;B28,Field_Count!C:E,3,false)</f>
        <v>#N/A</v>
      </c>
      <c r="H28" s="293" t="str">
        <f>vlookup(A28&amp;"."&amp;B28,Field_Count!C:F,4,false)</f>
        <v>#N/A</v>
      </c>
      <c r="I28" s="293" t="str">
        <f>vlookup(A28&amp;"."&amp;B28,Field_Count!C:G,5,false)</f>
        <v>#N/A</v>
      </c>
      <c r="J28" s="293" t="str">
        <f>vlookup(A28&amp;"."&amp;B28,Field_Count!C:H,6,false)</f>
        <v>#N/A</v>
      </c>
      <c r="K28" s="130" t="s">
        <v>72</v>
      </c>
      <c r="L28" s="125"/>
      <c r="M28" s="73" t="s">
        <v>7485</v>
      </c>
      <c r="N28" s="72" t="str">
        <f t="shared" si="2"/>
        <v/>
      </c>
      <c r="O28" s="151" t="s">
        <v>7489</v>
      </c>
      <c r="P28" s="59" t="s">
        <v>7523</v>
      </c>
      <c r="Q28" s="57"/>
      <c r="R28" s="57"/>
      <c r="S28" s="57"/>
      <c r="T28" s="57" t="str">
        <f t="shared" si="3"/>
        <v>call2_key_message__v.</v>
      </c>
      <c r="U28" s="57" t="str">
        <f>IFNA(VLOOKUP(K28&amp;"."&amp;L28,Vault_Required_Fields!C:D,2,false),"TBD")</f>
        <v>TBD</v>
      </c>
      <c r="V28" s="57"/>
      <c r="W28" s="57"/>
      <c r="X28" s="57"/>
      <c r="Y28" s="57"/>
      <c r="Z28" s="57"/>
      <c r="AA28" s="60"/>
      <c r="AB28" s="127"/>
      <c r="AC28" s="56" t="s">
        <v>72</v>
      </c>
      <c r="AD28" s="56" t="s">
        <v>2296</v>
      </c>
      <c r="AE28" s="56"/>
      <c r="AF28" s="56" t="s">
        <v>2084</v>
      </c>
      <c r="AG28" s="57"/>
      <c r="AH28" s="60" t="str">
        <f t="shared" si="4"/>
        <v>No</v>
      </c>
      <c r="AI28" s="44"/>
      <c r="AJ28" s="44"/>
    </row>
    <row r="29" ht="14.25" hidden="1" customHeight="1">
      <c r="A29" s="292" t="s">
        <v>24</v>
      </c>
      <c r="B29" s="292" t="s">
        <v>975</v>
      </c>
      <c r="C29" s="292" t="s">
        <v>161</v>
      </c>
      <c r="D29" s="292" t="s">
        <v>976</v>
      </c>
      <c r="E29" s="122" t="b">
        <f>IFNA(IF(LEN(VLOOKUP(A29&amp;"."&amp;B29,Sample_Data_Columns!W:Y,3,FALSE))=0,"",VLOOKUP(A29&amp;"."&amp;B29,Sample_Data_Columns!W:Y,3,FALSE)),"")</f>
        <v>1</v>
      </c>
      <c r="F29" s="293" t="str">
        <f>vlookup(A29&amp;"."&amp;B29,Field_Count!C:D,2,false)</f>
        <v>#N/A</v>
      </c>
      <c r="G29" s="293" t="str">
        <f>vlookup(A29&amp;"."&amp;B29,Field_Count!C:E,3,false)</f>
        <v>#N/A</v>
      </c>
      <c r="H29" s="293" t="str">
        <f>vlookup(A29&amp;"."&amp;B29,Field_Count!C:F,4,false)</f>
        <v>#N/A</v>
      </c>
      <c r="I29" s="293" t="str">
        <f>vlookup(A29&amp;"."&amp;B29,Field_Count!C:G,5,false)</f>
        <v>#N/A</v>
      </c>
      <c r="J29" s="293" t="str">
        <f>vlookup(A29&amp;"."&amp;B29,Field_Count!C:H,6,false)</f>
        <v>#N/A</v>
      </c>
      <c r="K29" s="130" t="s">
        <v>72</v>
      </c>
      <c r="L29" s="125"/>
      <c r="M29" s="73" t="s">
        <v>7485</v>
      </c>
      <c r="N29" s="72" t="str">
        <f t="shared" si="2"/>
        <v/>
      </c>
      <c r="O29" s="151" t="s">
        <v>7489</v>
      </c>
      <c r="P29" s="59" t="s">
        <v>7523</v>
      </c>
      <c r="Q29" s="57"/>
      <c r="R29" s="57"/>
      <c r="S29" s="57"/>
      <c r="T29" s="57" t="str">
        <f t="shared" si="3"/>
        <v>call2_key_message__v.</v>
      </c>
      <c r="U29" s="57" t="str">
        <f>IFNA(VLOOKUP(K29&amp;"."&amp;L29,Vault_Required_Fields!C:D,2,false),"TBD")</f>
        <v>TBD</v>
      </c>
      <c r="V29" s="57"/>
      <c r="W29" s="57"/>
      <c r="X29" s="57"/>
      <c r="Y29" s="57"/>
      <c r="Z29" s="57"/>
      <c r="AA29" s="60"/>
      <c r="AB29" s="127"/>
      <c r="AC29" s="56" t="s">
        <v>72</v>
      </c>
      <c r="AD29" s="56" t="s">
        <v>2332</v>
      </c>
      <c r="AE29" s="56"/>
      <c r="AF29" s="56" t="s">
        <v>2084</v>
      </c>
      <c r="AG29" s="57" t="s">
        <v>2614</v>
      </c>
      <c r="AH29" s="60" t="str">
        <f t="shared" si="4"/>
        <v>Yes</v>
      </c>
      <c r="AI29" s="44"/>
      <c r="AJ29" s="44"/>
    </row>
    <row r="30" ht="14.25" hidden="1" customHeight="1">
      <c r="A30" s="292" t="s">
        <v>24</v>
      </c>
      <c r="B30" s="292" t="s">
        <v>982</v>
      </c>
      <c r="C30" s="292" t="s">
        <v>161</v>
      </c>
      <c r="D30" s="292" t="s">
        <v>983</v>
      </c>
      <c r="E30" s="122" t="b">
        <f>IFNA(IF(LEN(VLOOKUP(A30&amp;"."&amp;B30,Sample_Data_Columns!W:Y,3,FALSE))=0,"",VLOOKUP(A30&amp;"."&amp;B30,Sample_Data_Columns!W:Y,3,FALSE)),"")</f>
        <v>0</v>
      </c>
      <c r="F30" s="293" t="str">
        <f>vlookup(A30&amp;"."&amp;B30,Field_Count!C:D,2,false)</f>
        <v>#N/A</v>
      </c>
      <c r="G30" s="293" t="str">
        <f>vlookup(A30&amp;"."&amp;B30,Field_Count!C:E,3,false)</f>
        <v>#N/A</v>
      </c>
      <c r="H30" s="293" t="str">
        <f>vlookup(A30&amp;"."&amp;B30,Field_Count!C:F,4,false)</f>
        <v>#N/A</v>
      </c>
      <c r="I30" s="293" t="str">
        <f>vlookup(A30&amp;"."&amp;B30,Field_Count!C:G,5,false)</f>
        <v>#N/A</v>
      </c>
      <c r="J30" s="293" t="str">
        <f>vlookup(A30&amp;"."&amp;B30,Field_Count!C:H,6,false)</f>
        <v>#N/A</v>
      </c>
      <c r="K30" s="130" t="s">
        <v>72</v>
      </c>
      <c r="L30" s="125"/>
      <c r="M30" s="73" t="s">
        <v>7485</v>
      </c>
      <c r="N30" s="72" t="str">
        <f t="shared" si="2"/>
        <v/>
      </c>
      <c r="O30" s="151" t="s">
        <v>7489</v>
      </c>
      <c r="P30" s="59" t="s">
        <v>7523</v>
      </c>
      <c r="Q30" s="57"/>
      <c r="R30" s="57"/>
      <c r="S30" s="57"/>
      <c r="T30" s="57" t="str">
        <f t="shared" si="3"/>
        <v>call2_key_message__v.</v>
      </c>
      <c r="U30" s="57" t="str">
        <f>IFNA(VLOOKUP(K30&amp;"."&amp;L30,Vault_Required_Fields!C:D,2,false),"TBD")</f>
        <v>TBD</v>
      </c>
      <c r="V30" s="57"/>
      <c r="W30" s="57"/>
      <c r="X30" s="57"/>
      <c r="Y30" s="57"/>
      <c r="Z30" s="57"/>
      <c r="AA30" s="60"/>
      <c r="AB30" s="127"/>
      <c r="AC30" s="56" t="s">
        <v>72</v>
      </c>
      <c r="AD30" s="56" t="s">
        <v>2338</v>
      </c>
      <c r="AE30" s="56"/>
      <c r="AF30" s="56" t="s">
        <v>10</v>
      </c>
      <c r="AG30" s="57"/>
      <c r="AH30" s="60" t="str">
        <f t="shared" si="4"/>
        <v>Yes</v>
      </c>
      <c r="AI30" s="44"/>
      <c r="AJ30" s="44"/>
    </row>
    <row r="31" ht="14.25" hidden="1" customHeight="1">
      <c r="A31" s="292" t="s">
        <v>24</v>
      </c>
      <c r="B31" s="292" t="s">
        <v>244</v>
      </c>
      <c r="C31" s="292" t="s">
        <v>161</v>
      </c>
      <c r="D31" s="292" t="s">
        <v>245</v>
      </c>
      <c r="E31" s="122" t="b">
        <f>IFNA(IF(LEN(VLOOKUP(A31&amp;"."&amp;B31,Sample_Data_Columns!W:Y,3,FALSE))=0,"",VLOOKUP(A31&amp;"."&amp;B31,Sample_Data_Columns!W:Y,3,FALSE)),"")</f>
        <v>0</v>
      </c>
      <c r="F31" s="293" t="str">
        <f>vlookup(A31&amp;"."&amp;B31,Field_Count!C:D,2,false)</f>
        <v>#N/A</v>
      </c>
      <c r="G31" s="293" t="str">
        <f>vlookup(A31&amp;"."&amp;B31,Field_Count!C:E,3,false)</f>
        <v>#N/A</v>
      </c>
      <c r="H31" s="293" t="str">
        <f>vlookup(A31&amp;"."&amp;B31,Field_Count!C:F,4,false)</f>
        <v>#N/A</v>
      </c>
      <c r="I31" s="293" t="str">
        <f>vlookup(A31&amp;"."&amp;B31,Field_Count!C:G,5,false)</f>
        <v>#N/A</v>
      </c>
      <c r="J31" s="293" t="str">
        <f>vlookup(A31&amp;"."&amp;B31,Field_Count!C:H,6,false)</f>
        <v>#N/A</v>
      </c>
      <c r="K31" s="130" t="s">
        <v>72</v>
      </c>
      <c r="L31" s="125"/>
      <c r="M31" s="73" t="s">
        <v>7485</v>
      </c>
      <c r="N31" s="72" t="str">
        <f t="shared" si="2"/>
        <v/>
      </c>
      <c r="O31" s="151" t="s">
        <v>7489</v>
      </c>
      <c r="P31" s="59" t="s">
        <v>7523</v>
      </c>
      <c r="Q31" s="57"/>
      <c r="R31" s="57"/>
      <c r="S31" s="57"/>
      <c r="T31" s="57" t="str">
        <f t="shared" si="3"/>
        <v>call2_key_message__v.</v>
      </c>
      <c r="U31" s="57" t="str">
        <f>IFNA(VLOOKUP(K31&amp;"."&amp;L31,Vault_Required_Fields!C:D,2,false),"TBD")</f>
        <v>TBD</v>
      </c>
      <c r="V31" s="57"/>
      <c r="W31" s="57"/>
      <c r="X31" s="57"/>
      <c r="Y31" s="57"/>
      <c r="Z31" s="57"/>
      <c r="AA31" s="60"/>
      <c r="AB31" s="127"/>
      <c r="AC31" s="56" t="s">
        <v>72</v>
      </c>
      <c r="AD31" s="56" t="s">
        <v>2339</v>
      </c>
      <c r="AE31" s="56"/>
      <c r="AF31" s="56" t="s">
        <v>2107</v>
      </c>
      <c r="AG31" s="57"/>
      <c r="AH31" s="60" t="str">
        <f t="shared" si="4"/>
        <v>Yes</v>
      </c>
      <c r="AI31" s="44"/>
      <c r="AJ31" s="44"/>
    </row>
    <row r="32" ht="14.25" hidden="1" customHeight="1">
      <c r="A32" s="292" t="s">
        <v>24</v>
      </c>
      <c r="B32" s="292" t="s">
        <v>965</v>
      </c>
      <c r="C32" s="292" t="s">
        <v>210</v>
      </c>
      <c r="D32" s="292" t="s">
        <v>966</v>
      </c>
      <c r="E32" s="122" t="str">
        <f>IFNA(IF(LEN(VLOOKUP(A32&amp;"."&amp;B32,Sample_Data_Columns!W:Y,3,FALSE))=0,"",VLOOKUP(A32&amp;"."&amp;B32,Sample_Data_Columns!W:Y,3,FALSE)),"")</f>
        <v>Topic</v>
      </c>
      <c r="F32" s="293">
        <f>vlookup(A32&amp;"."&amp;B32,Field_Count!C:D,2,false)</f>
        <v>201254</v>
      </c>
      <c r="G32" s="293">
        <f>vlookup(A32&amp;"."&amp;B32,Field_Count!C:E,3,false)</f>
        <v>32713</v>
      </c>
      <c r="H32" s="293">
        <f>vlookup(A32&amp;"."&amp;B32,Field_Count!C:F,4,false)</f>
        <v>72387</v>
      </c>
      <c r="I32" s="293">
        <f>vlookup(A32&amp;"."&amp;B32,Field_Count!C:G,5,false)</f>
        <v>21</v>
      </c>
      <c r="J32" s="293">
        <f>vlookup(A32&amp;"."&amp;B32,Field_Count!C:H,6,false)</f>
        <v>9</v>
      </c>
      <c r="K32" s="130" t="s">
        <v>72</v>
      </c>
      <c r="L32" s="125"/>
      <c r="M32" s="73" t="s">
        <v>7485</v>
      </c>
      <c r="N32" s="72" t="str">
        <f t="shared" si="2"/>
        <v/>
      </c>
      <c r="O32" s="151" t="s">
        <v>7489</v>
      </c>
      <c r="P32" s="59" t="s">
        <v>7523</v>
      </c>
      <c r="Q32" s="57"/>
      <c r="R32" s="57"/>
      <c r="S32" s="57"/>
      <c r="T32" s="57" t="str">
        <f t="shared" si="3"/>
        <v>call2_key_message__v.</v>
      </c>
      <c r="U32" s="57" t="str">
        <f>IFNA(VLOOKUP(K32&amp;"."&amp;L32,Vault_Required_Fields!C:D,2,false),"TBD")</f>
        <v>TBD</v>
      </c>
      <c r="V32" s="57"/>
      <c r="W32" s="57"/>
      <c r="X32" s="57"/>
      <c r="Y32" s="57"/>
      <c r="Z32" s="57"/>
      <c r="AA32" s="60"/>
      <c r="AB32" s="127"/>
      <c r="AC32" s="56" t="s">
        <v>72</v>
      </c>
      <c r="AD32" s="56" t="s">
        <v>2342</v>
      </c>
      <c r="AE32" s="56"/>
      <c r="AF32" s="56" t="s">
        <v>2084</v>
      </c>
      <c r="AG32" s="57"/>
      <c r="AH32" s="60" t="str">
        <f t="shared" si="4"/>
        <v>Yes</v>
      </c>
      <c r="AI32" s="44"/>
      <c r="AJ32" s="44"/>
    </row>
    <row r="33" ht="14.25" hidden="1" customHeight="1">
      <c r="A33" s="292" t="s">
        <v>24</v>
      </c>
      <c r="B33" s="292" t="s">
        <v>969</v>
      </c>
      <c r="C33" s="292" t="s">
        <v>970</v>
      </c>
      <c r="D33" s="292" t="s">
        <v>972</v>
      </c>
      <c r="E33" s="130" t="str">
        <f>IFNA(IF(LEN(VLOOKUP(A33&amp;"."&amp;B33,Sample_Data_Columns!W:Y,3,FALSE))=0,"",VLOOKUP(A33&amp;"."&amp;B33,Sample_Data_Columns!W:Y,3,FALSE)),"")</f>
        <v/>
      </c>
      <c r="F33" s="297">
        <f>vlookup(A33&amp;"."&amp;B33,Field_Count!C:D,2,false)</f>
        <v>193688</v>
      </c>
      <c r="G33" s="297">
        <f>vlookup(A33&amp;"."&amp;B33,Field_Count!C:E,3,false)</f>
        <v>34850</v>
      </c>
      <c r="H33" s="297">
        <f>vlookup(A33&amp;"."&amp;B33,Field_Count!C:F,4,false)</f>
        <v>276423</v>
      </c>
      <c r="I33" s="297">
        <f>vlookup(A33&amp;"."&amp;B33,Field_Count!C:G,5,false)</f>
        <v>36</v>
      </c>
      <c r="J33" s="297">
        <f>vlookup(A33&amp;"."&amp;B33,Field_Count!C:H,6,false)</f>
        <v>7</v>
      </c>
      <c r="K33" s="130" t="s">
        <v>72</v>
      </c>
      <c r="L33" s="125"/>
      <c r="M33" s="73" t="s">
        <v>7485</v>
      </c>
      <c r="N33" s="72" t="str">
        <f t="shared" si="2"/>
        <v/>
      </c>
      <c r="O33" s="151" t="s">
        <v>7489</v>
      </c>
      <c r="P33" s="59" t="s">
        <v>7523</v>
      </c>
      <c r="Q33" s="57"/>
      <c r="R33" s="57"/>
      <c r="S33" s="57"/>
      <c r="T33" s="57" t="str">
        <f t="shared" si="3"/>
        <v>call2_key_message__v.</v>
      </c>
      <c r="U33" s="57" t="str">
        <f>IFNA(VLOOKUP(K33&amp;"."&amp;L33,Vault_Required_Fields!C:D,2,false),"TBD")</f>
        <v>TBD</v>
      </c>
      <c r="V33" s="57"/>
      <c r="W33" s="57"/>
      <c r="X33" s="57"/>
      <c r="Y33" s="57"/>
      <c r="Z33" s="57"/>
      <c r="AA33" s="60"/>
      <c r="AB33" s="127"/>
      <c r="AC33" s="56" t="s">
        <v>72</v>
      </c>
      <c r="AD33" s="56" t="s">
        <v>2352</v>
      </c>
      <c r="AE33" s="56"/>
      <c r="AF33" s="56" t="s">
        <v>2167</v>
      </c>
      <c r="AG33" s="57" t="s">
        <v>2354</v>
      </c>
      <c r="AH33" s="60" t="str">
        <f t="shared" si="4"/>
        <v>No</v>
      </c>
      <c r="AI33" s="44"/>
      <c r="AJ33" s="44"/>
    </row>
    <row r="34" ht="14.25" hidden="1" customHeight="1">
      <c r="A34" s="292" t="s">
        <v>24</v>
      </c>
      <c r="B34" s="292" t="s">
        <v>231</v>
      </c>
      <c r="C34" s="292" t="s">
        <v>151</v>
      </c>
      <c r="D34" s="292" t="s">
        <v>361</v>
      </c>
      <c r="E34" s="130" t="str">
        <f>IFNA(IF(LEN(VLOOKUP(A34&amp;"."&amp;B34,Sample_Data_Columns!W:Y,3,FALSE))=0,"",VLOOKUP(A34&amp;"."&amp;B34,Sample_Data_Columns!W:Y,3,FALSE)),"")</f>
        <v/>
      </c>
      <c r="F34" s="297">
        <f>vlookup(A34&amp;"."&amp;B34,Field_Count!C:D,2,false)</f>
        <v>131591</v>
      </c>
      <c r="G34" s="297">
        <f>vlookup(A34&amp;"."&amp;B34,Field_Count!C:E,3,false)</f>
        <v>33811</v>
      </c>
      <c r="H34" s="297">
        <f>vlookup(A34&amp;"."&amp;B34,Field_Count!C:F,4,false)</f>
        <v>301675</v>
      </c>
      <c r="I34" s="297">
        <f>vlookup(A34&amp;"."&amp;B34,Field_Count!C:G,5,false)</f>
        <v>20</v>
      </c>
      <c r="J34" s="297">
        <f>vlookup(A34&amp;"."&amp;B34,Field_Count!C:H,6,false)</f>
        <v>4</v>
      </c>
      <c r="K34" s="130" t="s">
        <v>72</v>
      </c>
      <c r="L34" s="137"/>
      <c r="M34" s="72" t="str">
        <f t="shared" ref="M34:M40" si="7">IFNA(VLOOKUP(L34,AD:AF,2,FALSE),"")</f>
        <v/>
      </c>
      <c r="N34" s="72" t="str">
        <f t="shared" si="2"/>
        <v/>
      </c>
      <c r="O34" s="151" t="s">
        <v>7489</v>
      </c>
      <c r="P34" s="59" t="s">
        <v>7466</v>
      </c>
      <c r="Q34" s="57"/>
      <c r="R34" s="57"/>
      <c r="S34" s="57"/>
      <c r="T34" s="57" t="str">
        <f t="shared" si="3"/>
        <v>call2_key_message__v.</v>
      </c>
      <c r="U34" s="57" t="str">
        <f>IFNA(VLOOKUP(K34&amp;"."&amp;L34,Vault_Required_Fields!C:D,2,false),"TBD")</f>
        <v>TBD</v>
      </c>
      <c r="V34" s="57"/>
      <c r="W34" s="57"/>
      <c r="X34" s="57"/>
      <c r="Y34" s="59" t="s">
        <v>5058</v>
      </c>
      <c r="Z34" s="59" t="s">
        <v>7461</v>
      </c>
      <c r="AA34" s="60"/>
      <c r="AB34" s="127"/>
      <c r="AC34" s="56" t="s">
        <v>72</v>
      </c>
      <c r="AD34" s="56" t="s">
        <v>2366</v>
      </c>
      <c r="AE34" s="56"/>
      <c r="AF34" s="56" t="s">
        <v>10</v>
      </c>
      <c r="AG34" s="57" t="s">
        <v>2705</v>
      </c>
      <c r="AH34" s="60" t="str">
        <f t="shared" si="4"/>
        <v>No</v>
      </c>
      <c r="AI34" s="44"/>
      <c r="AJ34" s="44"/>
    </row>
    <row r="35" ht="14.25" hidden="1" customHeight="1">
      <c r="A35" s="292" t="s">
        <v>24</v>
      </c>
      <c r="B35" s="292" t="s">
        <v>228</v>
      </c>
      <c r="C35" s="292" t="s">
        <v>133</v>
      </c>
      <c r="D35" s="292" t="s">
        <v>359</v>
      </c>
      <c r="E35" s="130" t="str">
        <f>IFNA(IF(LEN(VLOOKUP(A35&amp;"."&amp;B35,Sample_Data_Columns!W:Y,3,FALSE))=0,"",VLOOKUP(A35&amp;"."&amp;B35,Sample_Data_Columns!W:Y,3,FALSE)),"")</f>
        <v/>
      </c>
      <c r="F35" s="297">
        <f>vlookup(A35&amp;"."&amp;B35,Field_Count!C:D,2,false)</f>
        <v>131591</v>
      </c>
      <c r="G35" s="297">
        <f>vlookup(A35&amp;"."&amp;B35,Field_Count!C:E,3,false)</f>
        <v>33811</v>
      </c>
      <c r="H35" s="297">
        <f>vlookup(A35&amp;"."&amp;B35,Field_Count!C:F,4,false)</f>
        <v>301675</v>
      </c>
      <c r="I35" s="297">
        <f>vlookup(A35&amp;"."&amp;B35,Field_Count!C:G,5,false)</f>
        <v>20</v>
      </c>
      <c r="J35" s="297">
        <f>vlookup(A35&amp;"."&amp;B35,Field_Count!C:H,6,false)</f>
        <v>4</v>
      </c>
      <c r="K35" s="130" t="s">
        <v>72</v>
      </c>
      <c r="L35" s="137"/>
      <c r="M35" s="72" t="str">
        <f t="shared" si="7"/>
        <v/>
      </c>
      <c r="N35" s="72" t="str">
        <f t="shared" si="2"/>
        <v/>
      </c>
      <c r="O35" s="151" t="s">
        <v>7489</v>
      </c>
      <c r="P35" s="59" t="s">
        <v>7466</v>
      </c>
      <c r="Q35" s="57"/>
      <c r="R35" s="57"/>
      <c r="S35" s="57"/>
      <c r="T35" s="57" t="str">
        <f t="shared" si="3"/>
        <v>call2_key_message__v.</v>
      </c>
      <c r="U35" s="57" t="str">
        <f>IFNA(VLOOKUP(K35&amp;"."&amp;L35,Vault_Required_Fields!C:D,2,false),"TBD")</f>
        <v>TBD</v>
      </c>
      <c r="V35" s="57"/>
      <c r="W35" s="57"/>
      <c r="X35" s="57"/>
      <c r="Y35" s="59" t="s">
        <v>5058</v>
      </c>
      <c r="Z35" s="59" t="s">
        <v>7461</v>
      </c>
      <c r="AA35" s="60"/>
      <c r="AB35" s="127"/>
      <c r="AC35" s="56" t="s">
        <v>72</v>
      </c>
      <c r="AD35" s="56" t="s">
        <v>2706</v>
      </c>
      <c r="AE35" s="56"/>
      <c r="AF35" s="56" t="s">
        <v>2084</v>
      </c>
      <c r="AG35" s="57" t="s">
        <v>2708</v>
      </c>
      <c r="AH35" s="60" t="str">
        <f t="shared" si="4"/>
        <v>No</v>
      </c>
      <c r="AI35" s="44"/>
      <c r="AJ35" s="44"/>
    </row>
    <row r="36" ht="14.25" hidden="1" customHeight="1">
      <c r="A36" s="292" t="s">
        <v>24</v>
      </c>
      <c r="B36" s="292" t="s">
        <v>223</v>
      </c>
      <c r="C36" s="292" t="s">
        <v>151</v>
      </c>
      <c r="D36" s="292" t="s">
        <v>357</v>
      </c>
      <c r="E36" s="130" t="str">
        <f>IFNA(IF(LEN(VLOOKUP(A36&amp;"."&amp;B36,Sample_Data_Columns!W:Y,3,FALSE))=0,"",VLOOKUP(A36&amp;"."&amp;B36,Sample_Data_Columns!W:Y,3,FALSE)),"")</f>
        <v/>
      </c>
      <c r="F36" s="297">
        <f>vlookup(A36&amp;"."&amp;B36,Field_Count!C:D,2,false)</f>
        <v>131921</v>
      </c>
      <c r="G36" s="297">
        <f>vlookup(A36&amp;"."&amp;B36,Field_Count!C:E,3,false)</f>
        <v>33959</v>
      </c>
      <c r="H36" s="297">
        <f>vlookup(A36&amp;"."&amp;B36,Field_Count!C:F,4,false)</f>
        <v>301782</v>
      </c>
      <c r="I36" s="297">
        <f>vlookup(A36&amp;"."&amp;B36,Field_Count!C:G,5,false)</f>
        <v>20</v>
      </c>
      <c r="J36" s="297">
        <f>vlookup(A36&amp;"."&amp;B36,Field_Count!C:H,6,false)</f>
        <v>5</v>
      </c>
      <c r="K36" s="130" t="s">
        <v>72</v>
      </c>
      <c r="L36" s="137"/>
      <c r="M36" s="72" t="str">
        <f t="shared" si="7"/>
        <v/>
      </c>
      <c r="N36" s="72" t="str">
        <f t="shared" si="2"/>
        <v/>
      </c>
      <c r="O36" s="151" t="s">
        <v>7489</v>
      </c>
      <c r="P36" s="59" t="s">
        <v>7466</v>
      </c>
      <c r="Q36" s="57"/>
      <c r="R36" s="57"/>
      <c r="S36" s="57"/>
      <c r="T36" s="57" t="str">
        <f t="shared" si="3"/>
        <v>call2_key_message__v.</v>
      </c>
      <c r="U36" s="57" t="str">
        <f>IFNA(VLOOKUP(K36&amp;"."&amp;L36,Vault_Required_Fields!C:D,2,false),"TBD")</f>
        <v>TBD</v>
      </c>
      <c r="V36" s="57"/>
      <c r="W36" s="57"/>
      <c r="X36" s="57"/>
      <c r="Y36" s="59" t="s">
        <v>5058</v>
      </c>
      <c r="Z36" s="59" t="s">
        <v>7461</v>
      </c>
      <c r="AA36" s="60"/>
      <c r="AB36" s="127"/>
      <c r="AC36" s="56" t="s">
        <v>72</v>
      </c>
      <c r="AD36" s="56" t="s">
        <v>2617</v>
      </c>
      <c r="AE36" s="56"/>
      <c r="AF36" s="56" t="s">
        <v>10</v>
      </c>
      <c r="AG36" s="57" t="s">
        <v>2709</v>
      </c>
      <c r="AH36" s="60" t="str">
        <f t="shared" si="4"/>
        <v>Yes</v>
      </c>
      <c r="AI36" s="44"/>
      <c r="AJ36" s="44"/>
    </row>
    <row r="37" ht="14.25" hidden="1" customHeight="1">
      <c r="A37" s="292" t="s">
        <v>24</v>
      </c>
      <c r="B37" s="292" t="s">
        <v>220</v>
      </c>
      <c r="C37" s="292" t="s">
        <v>133</v>
      </c>
      <c r="D37" s="292" t="s">
        <v>355</v>
      </c>
      <c r="E37" s="130" t="str">
        <f>IFNA(IF(LEN(VLOOKUP(A37&amp;"."&amp;B37,Sample_Data_Columns!W:Y,3,FALSE))=0,"",VLOOKUP(A37&amp;"."&amp;B37,Sample_Data_Columns!W:Y,3,FALSE)),"")</f>
        <v/>
      </c>
      <c r="F37" s="297">
        <f>vlookup(A37&amp;"."&amp;B37,Field_Count!C:D,2,false)</f>
        <v>131921</v>
      </c>
      <c r="G37" s="297">
        <f>vlookup(A37&amp;"."&amp;B37,Field_Count!C:E,3,false)</f>
        <v>33959</v>
      </c>
      <c r="H37" s="297">
        <f>vlookup(A37&amp;"."&amp;B37,Field_Count!C:F,4,false)</f>
        <v>301782</v>
      </c>
      <c r="I37" s="297">
        <f>vlookup(A37&amp;"."&amp;B37,Field_Count!C:G,5,false)</f>
        <v>20</v>
      </c>
      <c r="J37" s="297">
        <f>vlookup(A37&amp;"."&amp;B37,Field_Count!C:H,6,false)</f>
        <v>5</v>
      </c>
      <c r="K37" s="130" t="s">
        <v>72</v>
      </c>
      <c r="L37" s="137"/>
      <c r="M37" s="72" t="str">
        <f t="shared" si="7"/>
        <v/>
      </c>
      <c r="N37" s="72" t="str">
        <f t="shared" si="2"/>
        <v/>
      </c>
      <c r="O37" s="151" t="s">
        <v>7489</v>
      </c>
      <c r="P37" s="59" t="s">
        <v>7466</v>
      </c>
      <c r="Q37" s="57"/>
      <c r="R37" s="57"/>
      <c r="S37" s="57"/>
      <c r="T37" s="57" t="str">
        <f t="shared" si="3"/>
        <v>call2_key_message__v.</v>
      </c>
      <c r="U37" s="57" t="str">
        <f>IFNA(VLOOKUP(K37&amp;"."&amp;L37,Vault_Required_Fields!C:D,2,false),"TBD")</f>
        <v>TBD</v>
      </c>
      <c r="V37" s="57"/>
      <c r="W37" s="57"/>
      <c r="X37" s="57"/>
      <c r="Y37" s="59" t="s">
        <v>5058</v>
      </c>
      <c r="Z37" s="59" t="s">
        <v>7461</v>
      </c>
      <c r="AA37" s="60"/>
      <c r="AB37" s="127"/>
      <c r="AC37" s="56" t="s">
        <v>72</v>
      </c>
      <c r="AD37" s="56" t="s">
        <v>2710</v>
      </c>
      <c r="AE37" s="56"/>
      <c r="AF37" s="56" t="s">
        <v>170</v>
      </c>
      <c r="AG37" s="57" t="s">
        <v>2711</v>
      </c>
      <c r="AH37" s="60" t="str">
        <f t="shared" si="4"/>
        <v>Yes</v>
      </c>
      <c r="AI37" s="44"/>
      <c r="AJ37" s="44"/>
    </row>
    <row r="38" ht="14.25" hidden="1" customHeight="1">
      <c r="A38" s="292" t="s">
        <v>24</v>
      </c>
      <c r="B38" s="292" t="s">
        <v>215</v>
      </c>
      <c r="C38" s="292" t="s">
        <v>216</v>
      </c>
      <c r="D38" s="292" t="s">
        <v>217</v>
      </c>
      <c r="E38" s="130" t="str">
        <f>IFNA(IF(LEN(VLOOKUP(A38&amp;"."&amp;B38,Sample_Data_Columns!W:Y,3,FALSE))=0,"",VLOOKUP(A38&amp;"."&amp;B38,Sample_Data_Columns!W:Y,3,FALSE)),"")</f>
        <v/>
      </c>
      <c r="F38" s="297">
        <f>vlookup(A38&amp;"."&amp;B38,Field_Count!C:D,2,false)</f>
        <v>131573</v>
      </c>
      <c r="G38" s="297">
        <f>vlookup(A38&amp;"."&amp;B38,Field_Count!C:E,3,false)</f>
        <v>33804</v>
      </c>
      <c r="H38" s="297">
        <f>vlookup(A38&amp;"."&amp;B38,Field_Count!C:F,4,false)</f>
        <v>301668</v>
      </c>
      <c r="I38" s="297">
        <f>vlookup(A38&amp;"."&amp;B38,Field_Count!C:G,5,false)</f>
        <v>20</v>
      </c>
      <c r="J38" s="297">
        <f>vlookup(A38&amp;"."&amp;B38,Field_Count!C:H,6,false)</f>
        <v>4</v>
      </c>
      <c r="K38" s="130" t="s">
        <v>72</v>
      </c>
      <c r="L38" s="125" t="s">
        <v>2332</v>
      </c>
      <c r="M38" s="57" t="str">
        <f t="shared" si="7"/>
        <v/>
      </c>
      <c r="N38" s="57" t="str">
        <f t="shared" si="2"/>
        <v>String</v>
      </c>
      <c r="O38" s="130"/>
      <c r="P38" s="59" t="s">
        <v>2914</v>
      </c>
      <c r="Q38" s="57"/>
      <c r="R38" s="170">
        <v>0.04236111111111111</v>
      </c>
      <c r="S38" s="59" t="s">
        <v>7612</v>
      </c>
      <c r="T38" s="57" t="str">
        <f t="shared" si="3"/>
        <v>call2_key_message__v.mobile_id__v</v>
      </c>
      <c r="U38" s="57" t="str">
        <f>IFNA(VLOOKUP(K38&amp;"."&amp;L38,Vault_Required_Fields!C:D,2,false),"TBD")</f>
        <v>TBD</v>
      </c>
      <c r="V38" s="59" t="s">
        <v>7461</v>
      </c>
      <c r="W38" s="59" t="s">
        <v>5058</v>
      </c>
      <c r="X38" s="59" t="s">
        <v>7461</v>
      </c>
      <c r="Y38" s="59" t="s">
        <v>5058</v>
      </c>
      <c r="Z38" s="59" t="s">
        <v>7461</v>
      </c>
      <c r="AA38" s="60"/>
      <c r="AB38" s="127"/>
      <c r="AC38" s="56" t="s">
        <v>72</v>
      </c>
      <c r="AD38" s="56" t="s">
        <v>2712</v>
      </c>
      <c r="AE38" s="56"/>
      <c r="AF38" s="56" t="s">
        <v>2084</v>
      </c>
      <c r="AG38" s="57" t="s">
        <v>2714</v>
      </c>
      <c r="AH38" s="60" t="str">
        <f t="shared" si="4"/>
        <v>No</v>
      </c>
      <c r="AI38" s="294" t="s">
        <v>7454</v>
      </c>
      <c r="AJ38" s="44"/>
    </row>
    <row r="39" ht="14.25" customHeight="1">
      <c r="A39" s="292" t="s">
        <v>24</v>
      </c>
      <c r="B39" s="292" t="s">
        <v>203</v>
      </c>
      <c r="C39" s="292" t="s">
        <v>204</v>
      </c>
      <c r="D39" s="292" t="s">
        <v>1042</v>
      </c>
      <c r="E39" s="122" t="str">
        <f>IFNA(IF(LEN(VLOOKUP(A39&amp;"."&amp;B39,Sample_Data_Columns!W:Y,3,FALSE))=0,"",VLOOKUP(A39&amp;"."&amp;B39,Sample_Data_Columns!W:Y,3,FALSE)),"")</f>
        <v>a4J3X000000EksaUAC</v>
      </c>
      <c r="F39" s="293">
        <f>vlookup(A39&amp;"."&amp;B39,Field_Count!C:D,2,false)</f>
        <v>252261</v>
      </c>
      <c r="G39" s="293">
        <f>vlookup(A39&amp;"."&amp;B39,Field_Count!C:E,3,false)</f>
        <v>50548</v>
      </c>
      <c r="H39" s="293">
        <f>vlookup(A39&amp;"."&amp;B39,Field_Count!C:F,4,false)</f>
        <v>317840</v>
      </c>
      <c r="I39" s="293">
        <f>vlookup(A39&amp;"."&amp;B39,Field_Count!C:G,5,false)</f>
        <v>36</v>
      </c>
      <c r="J39" s="293">
        <f>vlookup(A39&amp;"."&amp;B39,Field_Count!C:H,6,false)</f>
        <v>10</v>
      </c>
      <c r="K39" s="130" t="s">
        <v>72</v>
      </c>
      <c r="L39" s="130" t="s">
        <v>2617</v>
      </c>
      <c r="M39" s="57" t="str">
        <f t="shared" si="7"/>
        <v/>
      </c>
      <c r="N39" s="57" t="str">
        <f t="shared" si="2"/>
        <v>Object</v>
      </c>
      <c r="O39" s="130"/>
      <c r="P39" s="59" t="s">
        <v>2914</v>
      </c>
      <c r="Q39" s="57"/>
      <c r="R39" s="57" t="s">
        <v>7607</v>
      </c>
      <c r="S39" s="59" t="s">
        <v>7453</v>
      </c>
      <c r="T39" s="57" t="str">
        <f t="shared" si="3"/>
        <v>call2_key_message__v.product__v</v>
      </c>
      <c r="U39" s="57" t="str">
        <f>IFNA(VLOOKUP(K39&amp;"."&amp;L39,Vault_Required_Fields!C:D,2,false),"TBD")</f>
        <v>Optional</v>
      </c>
      <c r="V39" s="59" t="s">
        <v>5058</v>
      </c>
      <c r="W39" s="59" t="s">
        <v>5058</v>
      </c>
      <c r="X39" s="59" t="s">
        <v>5058</v>
      </c>
      <c r="Y39" s="59" t="s">
        <v>5058</v>
      </c>
      <c r="Z39" s="59" t="s">
        <v>5058</v>
      </c>
      <c r="AA39" s="60"/>
      <c r="AB39" s="127"/>
      <c r="AC39" s="56" t="s">
        <v>72</v>
      </c>
      <c r="AD39" s="56" t="s">
        <v>2715</v>
      </c>
      <c r="AE39" s="56"/>
      <c r="AF39" s="56" t="s">
        <v>170</v>
      </c>
      <c r="AG39" s="57" t="s">
        <v>2717</v>
      </c>
      <c r="AH39" s="60" t="str">
        <f t="shared" si="4"/>
        <v>No</v>
      </c>
      <c r="AI39" s="119" t="s">
        <v>7454</v>
      </c>
      <c r="AJ39" s="44"/>
    </row>
    <row r="40" ht="14.25" hidden="1" customHeight="1">
      <c r="A40" s="292" t="s">
        <v>24</v>
      </c>
      <c r="B40" s="298" t="s">
        <v>1046</v>
      </c>
      <c r="C40" s="292" t="s">
        <v>1047</v>
      </c>
      <c r="D40" s="292" t="s">
        <v>1049</v>
      </c>
      <c r="E40" s="122" t="str">
        <f>IFNA(IF(LEN(VLOOKUP(A40&amp;"."&amp;B40,Sample_Data_Columns!W:Y,3,FALSE))=0,"",VLOOKUP(A40&amp;"."&amp;B40,Sample_Data_Columns!W:Y,3,FALSE)),"")</f>
        <v>a4H3X000000F8gbUAC</v>
      </c>
      <c r="F40" s="293">
        <f>vlookup(A40&amp;"."&amp;B40,Field_Count!C:D,2,false)</f>
        <v>250943</v>
      </c>
      <c r="G40" s="293">
        <f>vlookup(A40&amp;"."&amp;B40,Field_Count!C:E,3,false)</f>
        <v>50541</v>
      </c>
      <c r="H40" s="293">
        <f>vlookup(A40&amp;"."&amp;B40,Field_Count!C:F,4,false)</f>
        <v>317845</v>
      </c>
      <c r="I40" s="293">
        <f>vlookup(A40&amp;"."&amp;B40,Field_Count!C:G,5,false)</f>
        <v>37</v>
      </c>
      <c r="J40" s="293">
        <f>vlookup(A40&amp;"."&amp;B40,Field_Count!C:H,6,false)</f>
        <v>10</v>
      </c>
      <c r="K40" s="130" t="s">
        <v>72</v>
      </c>
      <c r="L40" s="137" t="s">
        <v>2703</v>
      </c>
      <c r="M40" s="57" t="str">
        <f t="shared" si="7"/>
        <v/>
      </c>
      <c r="N40" s="57" t="str">
        <f t="shared" si="2"/>
        <v>String</v>
      </c>
      <c r="O40" s="130"/>
      <c r="P40" s="59" t="s">
        <v>2914</v>
      </c>
      <c r="Q40" s="57"/>
      <c r="R40" s="223" t="s">
        <v>7770</v>
      </c>
      <c r="S40" s="59" t="s">
        <v>7453</v>
      </c>
      <c r="T40" s="57" t="str">
        <f t="shared" si="3"/>
        <v>call2_key_message__v.key_message_name__v</v>
      </c>
      <c r="U40" s="57" t="str">
        <f>IFNA(VLOOKUP(K40&amp;"."&amp;L40,Vault_Required_Fields!C:D,2,false),"TBD")</f>
        <v>TBD</v>
      </c>
      <c r="V40" s="59" t="s">
        <v>5058</v>
      </c>
      <c r="W40" s="59" t="s">
        <v>5058</v>
      </c>
      <c r="X40" s="59" t="s">
        <v>5058</v>
      </c>
      <c r="Y40" s="59" t="s">
        <v>5058</v>
      </c>
      <c r="Z40" s="59" t="s">
        <v>5058</v>
      </c>
      <c r="AA40" s="60"/>
      <c r="AB40" s="127"/>
      <c r="AC40" s="56" t="s">
        <v>72</v>
      </c>
      <c r="AD40" s="56" t="s">
        <v>2718</v>
      </c>
      <c r="AE40" s="56"/>
      <c r="AF40" s="56" t="s">
        <v>2084</v>
      </c>
      <c r="AG40" s="57" t="s">
        <v>2720</v>
      </c>
      <c r="AH40" s="60" t="str">
        <f t="shared" si="4"/>
        <v>No</v>
      </c>
      <c r="AI40" s="119" t="s">
        <v>7454</v>
      </c>
      <c r="AJ40" s="44"/>
    </row>
    <row r="41" ht="14.25" hidden="1" customHeight="1">
      <c r="A41" s="292" t="s">
        <v>24</v>
      </c>
      <c r="B41" s="299" t="s">
        <v>7771</v>
      </c>
      <c r="C41" s="300" t="s">
        <v>161</v>
      </c>
      <c r="D41" s="301" t="s">
        <v>7772</v>
      </c>
      <c r="E41" s="137" t="s">
        <v>128</v>
      </c>
      <c r="F41" s="297" t="str">
        <f>vlookup(A41&amp;"."&amp;B41,Field_Count!C:D,2,false)</f>
        <v>#N/A</v>
      </c>
      <c r="G41" s="297" t="str">
        <f>vlookup(A41&amp;"."&amp;B41,Field_Count!C:E,3,false)</f>
        <v>#N/A</v>
      </c>
      <c r="H41" s="297" t="str">
        <f>vlookup(A41&amp;"."&amp;B41,Field_Count!C:F,4,false)</f>
        <v>#N/A</v>
      </c>
      <c r="I41" s="297" t="str">
        <f>vlookup(A41&amp;"."&amp;B41,Field_Count!C:G,5,false)</f>
        <v>#N/A</v>
      </c>
      <c r="J41" s="297" t="str">
        <f>vlookup(A41&amp;"."&amp;B41,Field_Count!C:H,6,false)</f>
        <v>#N/A</v>
      </c>
      <c r="K41" s="130" t="s">
        <v>72</v>
      </c>
      <c r="L41" s="130"/>
      <c r="M41" s="73" t="s">
        <v>7485</v>
      </c>
      <c r="N41" s="57"/>
      <c r="O41" s="130"/>
      <c r="P41" s="59" t="s">
        <v>7523</v>
      </c>
      <c r="Q41" s="57"/>
      <c r="R41" s="57"/>
      <c r="S41" s="57"/>
      <c r="T41" s="57" t="str">
        <f t="shared" si="3"/>
        <v>call2_key_message__v.</v>
      </c>
      <c r="U41" s="57" t="str">
        <f>IFNA(VLOOKUP(K41&amp;"."&amp;L41,Vault_Required_Fields!C:D,2,false),"TBD")</f>
        <v>TBD</v>
      </c>
      <c r="V41" s="57"/>
      <c r="W41" s="57"/>
      <c r="X41" s="57"/>
      <c r="Y41" s="57"/>
      <c r="Z41" s="57"/>
      <c r="AA41" s="60"/>
      <c r="AB41" s="127"/>
      <c r="AC41" s="56" t="s">
        <v>72</v>
      </c>
      <c r="AD41" s="56" t="s">
        <v>2721</v>
      </c>
      <c r="AE41" s="56"/>
      <c r="AF41" s="56" t="s">
        <v>2107</v>
      </c>
      <c r="AG41" s="57" t="s">
        <v>2722</v>
      </c>
      <c r="AH41" s="60" t="str">
        <f t="shared" si="4"/>
        <v>Yes</v>
      </c>
      <c r="AI41" s="44"/>
      <c r="AJ41" s="44"/>
    </row>
    <row r="42" ht="14.25" hidden="1" customHeight="1">
      <c r="A42" s="292" t="s">
        <v>24</v>
      </c>
      <c r="B42" s="292" t="s">
        <v>1052</v>
      </c>
      <c r="C42" s="292" t="s">
        <v>210</v>
      </c>
      <c r="D42" s="292" t="s">
        <v>1053</v>
      </c>
      <c r="E42" s="122" t="str">
        <f>IFNA(IF(LEN(VLOOKUP(A42&amp;"."&amp;B42,Sample_Data_Columns!W:Y,3,FALSE))=0,"",VLOOKUP(A42&amp;"."&amp;B42,Sample_Data_Columns!W:Y,3,FALSE)),"")</f>
        <v>Adboard</v>
      </c>
      <c r="F42" s="293">
        <f>vlookup(A42&amp;"."&amp;B42,Field_Count!C:D,2,false)</f>
        <v>242145</v>
      </c>
      <c r="G42" s="293">
        <f>vlookup(A42&amp;"."&amp;B42,Field_Count!C:E,3,false)</f>
        <v>47443</v>
      </c>
      <c r="H42" s="293">
        <f>vlookup(A42&amp;"."&amp;B42,Field_Count!C:F,4,false)</f>
        <v>311221</v>
      </c>
      <c r="I42" s="293">
        <f>vlookup(A42&amp;"."&amp;B42,Field_Count!C:G,5,false)</f>
        <v>24</v>
      </c>
      <c r="J42" s="293">
        <f>vlookup(A42&amp;"."&amp;B42,Field_Count!C:H,6,false)</f>
        <v>6</v>
      </c>
      <c r="K42" s="130" t="s">
        <v>72</v>
      </c>
      <c r="L42" s="137"/>
      <c r="M42" s="72" t="str">
        <f t="shared" ref="M42:M46" si="8">IFNA(VLOOKUP(L42,AD:AF,2,FALSE),"")</f>
        <v/>
      </c>
      <c r="N42" s="72" t="str">
        <f t="shared" ref="N42:N49" si="9">IFNA(IF(VLOOKUP(L42,AD:AG,3,FALSE)="","",VLOOKUP(L42,AD:AG,3,FALSE)),"")</f>
        <v/>
      </c>
      <c r="O42" s="151" t="s">
        <v>7489</v>
      </c>
      <c r="P42" s="59" t="s">
        <v>7523</v>
      </c>
      <c r="Q42" s="57"/>
      <c r="R42" s="57"/>
      <c r="S42" s="57"/>
      <c r="T42" s="57" t="str">
        <f t="shared" si="3"/>
        <v>call2_key_message__v.</v>
      </c>
      <c r="U42" s="57" t="str">
        <f>IFNA(VLOOKUP(K42&amp;"."&amp;L42,Vault_Required_Fields!C:D,2,false),"TBD")</f>
        <v>TBD</v>
      </c>
      <c r="V42" s="57"/>
      <c r="W42" s="57"/>
      <c r="X42" s="57"/>
      <c r="Y42" s="57"/>
      <c r="Z42" s="57"/>
      <c r="AA42" s="60"/>
      <c r="AB42" s="127"/>
      <c r="AC42" s="56" t="s">
        <v>72</v>
      </c>
      <c r="AD42" s="56" t="s">
        <v>2537</v>
      </c>
      <c r="AE42" s="56"/>
      <c r="AF42" s="56" t="s">
        <v>170</v>
      </c>
      <c r="AG42" s="57"/>
      <c r="AH42" s="60" t="str">
        <f t="shared" si="4"/>
        <v>No</v>
      </c>
      <c r="AI42" s="44"/>
      <c r="AJ42" s="44"/>
    </row>
    <row r="43" ht="14.25" hidden="1" customHeight="1">
      <c r="A43" s="292" t="s">
        <v>24</v>
      </c>
      <c r="B43" s="292" t="s">
        <v>209</v>
      </c>
      <c r="C43" s="292" t="s">
        <v>210</v>
      </c>
      <c r="D43" s="292" t="s">
        <v>212</v>
      </c>
      <c r="E43" s="122" t="str">
        <f>IFNA(IF(LEN(VLOOKUP(A43&amp;"."&amp;B43,Sample_Data_Columns!W:Y,3,FALSE))=0,"",VLOOKUP(A43&amp;"."&amp;B43,Sample_Data_Columns!W:Y,3,FALSE)),"")</f>
        <v>Actemra</v>
      </c>
      <c r="F43" s="293">
        <f>vlookup(A43&amp;"."&amp;B43,Field_Count!C:D,2,false)</f>
        <v>242170</v>
      </c>
      <c r="G43" s="293">
        <f>vlookup(A43&amp;"."&amp;B43,Field_Count!C:E,3,false)</f>
        <v>47445</v>
      </c>
      <c r="H43" s="293">
        <f>vlookup(A43&amp;"."&amp;B43,Field_Count!C:F,4,false)</f>
        <v>312189</v>
      </c>
      <c r="I43" s="293">
        <f>vlookup(A43&amp;"."&amp;B43,Field_Count!C:G,5,false)</f>
        <v>24</v>
      </c>
      <c r="J43" s="293">
        <f>vlookup(A43&amp;"."&amp;B43,Field_Count!C:H,6,false)</f>
        <v>6</v>
      </c>
      <c r="K43" s="130" t="s">
        <v>72</v>
      </c>
      <c r="L43" s="137"/>
      <c r="M43" s="72" t="str">
        <f t="shared" si="8"/>
        <v/>
      </c>
      <c r="N43" s="72" t="str">
        <f t="shared" si="9"/>
        <v/>
      </c>
      <c r="O43" s="151" t="s">
        <v>7489</v>
      </c>
      <c r="P43" s="59" t="s">
        <v>7523</v>
      </c>
      <c r="Q43" s="57"/>
      <c r="R43" s="57"/>
      <c r="S43" s="57"/>
      <c r="T43" s="57" t="str">
        <f t="shared" si="3"/>
        <v>call2_key_message__v.</v>
      </c>
      <c r="U43" s="57" t="str">
        <f>IFNA(VLOOKUP(K43&amp;"."&amp;L43,Vault_Required_Fields!C:D,2,false),"TBD")</f>
        <v>TBD</v>
      </c>
      <c r="V43" s="57"/>
      <c r="W43" s="57"/>
      <c r="X43" s="57"/>
      <c r="Y43" s="57"/>
      <c r="Z43" s="57"/>
      <c r="AA43" s="60"/>
      <c r="AB43" s="127"/>
      <c r="AC43" s="56" t="s">
        <v>72</v>
      </c>
      <c r="AD43" s="56" t="s">
        <v>2586</v>
      </c>
      <c r="AE43" s="56"/>
      <c r="AF43" s="56" t="s">
        <v>10</v>
      </c>
      <c r="AG43" s="57" t="s">
        <v>2723</v>
      </c>
      <c r="AH43" s="60" t="str">
        <f t="shared" si="4"/>
        <v>No</v>
      </c>
      <c r="AI43" s="44"/>
      <c r="AJ43" s="44"/>
    </row>
    <row r="44" ht="14.25" hidden="1" customHeight="1">
      <c r="A44" s="292" t="s">
        <v>24</v>
      </c>
      <c r="B44" s="292" t="s">
        <v>1038</v>
      </c>
      <c r="C44" s="292" t="s">
        <v>170</v>
      </c>
      <c r="D44" s="292" t="s">
        <v>1039</v>
      </c>
      <c r="E44" s="130" t="str">
        <f>IFNA(IF(LEN(VLOOKUP(A44&amp;"."&amp;B44,Sample_Data_Columns!W:Y,3,FALSE))=0,"",VLOOKUP(A44&amp;"."&amp;B44,Sample_Data_Columns!W:Y,3,FALSE)),"")</f>
        <v/>
      </c>
      <c r="F44" s="297">
        <f>vlookup(A44&amp;"."&amp;B44,Field_Count!C:D,2,false)</f>
        <v>4777</v>
      </c>
      <c r="G44" s="297">
        <f>vlookup(A44&amp;"."&amp;B44,Field_Count!C:E,3,false)</f>
        <v>1107</v>
      </c>
      <c r="H44" s="297">
        <f>vlookup(A44&amp;"."&amp;B44,Field_Count!C:F,4,false)</f>
        <v>1394</v>
      </c>
      <c r="I44" s="297">
        <f>vlookup(A44&amp;"."&amp;B44,Field_Count!C:G,5,false)</f>
        <v>0</v>
      </c>
      <c r="J44" s="297">
        <f>vlookup(A44&amp;"."&amp;B44,Field_Count!C:H,6,false)</f>
        <v>0</v>
      </c>
      <c r="K44" s="130" t="s">
        <v>72</v>
      </c>
      <c r="L44" s="130" t="s">
        <v>2710</v>
      </c>
      <c r="M44" s="57" t="str">
        <f t="shared" si="8"/>
        <v/>
      </c>
      <c r="N44" s="57" t="str">
        <f t="shared" si="9"/>
        <v>Picklist</v>
      </c>
      <c r="O44" s="130"/>
      <c r="P44" s="59" t="s">
        <v>2914</v>
      </c>
      <c r="Q44" s="57"/>
      <c r="R44" s="57" t="s">
        <v>7737</v>
      </c>
      <c r="S44" s="59" t="s">
        <v>7612</v>
      </c>
      <c r="T44" s="57" t="str">
        <f t="shared" si="3"/>
        <v>call2_key_message__v.reaction__v</v>
      </c>
      <c r="U44" s="57" t="str">
        <f>IFNA(VLOOKUP(K44&amp;"."&amp;L44,Vault_Required_Fields!C:D,2,false),"TBD")</f>
        <v>Optional</v>
      </c>
      <c r="V44" s="59" t="s">
        <v>5058</v>
      </c>
      <c r="W44" s="59" t="s">
        <v>5058</v>
      </c>
      <c r="X44" s="59" t="s">
        <v>5058</v>
      </c>
      <c r="Y44" s="59" t="s">
        <v>5058</v>
      </c>
      <c r="Z44" s="59" t="s">
        <v>5058</v>
      </c>
      <c r="AA44" s="60"/>
      <c r="AB44" s="127"/>
      <c r="AC44" s="56" t="s">
        <v>72</v>
      </c>
      <c r="AD44" s="56" t="s">
        <v>2724</v>
      </c>
      <c r="AE44" s="56"/>
      <c r="AF44" s="56" t="s">
        <v>170</v>
      </c>
      <c r="AG44" s="57" t="s">
        <v>2726</v>
      </c>
      <c r="AH44" s="60" t="str">
        <f t="shared" si="4"/>
        <v>No</v>
      </c>
      <c r="AI44" s="294" t="s">
        <v>7454</v>
      </c>
      <c r="AJ44" s="44"/>
    </row>
    <row r="45" ht="14.25" hidden="1" customHeight="1">
      <c r="A45" s="292" t="s">
        <v>24</v>
      </c>
      <c r="B45" s="292" t="s">
        <v>1033</v>
      </c>
      <c r="C45" s="292" t="s">
        <v>133</v>
      </c>
      <c r="D45" s="292" t="s">
        <v>1034</v>
      </c>
      <c r="E45" s="130" t="str">
        <f>IFNA(IF(LEN(VLOOKUP(A45&amp;"."&amp;B45,Sample_Data_Columns!W:Y,3,FALSE))=0,"",VLOOKUP(A45&amp;"."&amp;B45,Sample_Data_Columns!W:Y,3,FALSE)),"")</f>
        <v/>
      </c>
      <c r="F45" s="296">
        <f>vlookup(A45&amp;"."&amp;B45,Field_Count!C:D,2,false)</f>
        <v>0</v>
      </c>
      <c r="G45" s="296">
        <f>vlookup(A45&amp;"."&amp;B45,Field_Count!C:E,3,false)</f>
        <v>0</v>
      </c>
      <c r="H45" s="296">
        <f>vlookup(A45&amp;"."&amp;B45,Field_Count!C:F,4,false)</f>
        <v>0</v>
      </c>
      <c r="I45" s="296">
        <f>vlookup(A45&amp;"."&amp;B45,Field_Count!C:G,5,false)</f>
        <v>0</v>
      </c>
      <c r="J45" s="296">
        <f>vlookup(A45&amp;"."&amp;B45,Field_Count!C:H,6,false)</f>
        <v>0</v>
      </c>
      <c r="K45" s="130" t="s">
        <v>72</v>
      </c>
      <c r="L45" s="130" t="s">
        <v>2721</v>
      </c>
      <c r="M45" s="57" t="str">
        <f t="shared" si="8"/>
        <v/>
      </c>
      <c r="N45" s="57" t="str">
        <f t="shared" si="9"/>
        <v>DateTime</v>
      </c>
      <c r="O45" s="130"/>
      <c r="P45" s="59" t="s">
        <v>2914</v>
      </c>
      <c r="Q45" s="57"/>
      <c r="R45" s="170">
        <v>0.04236111111111111</v>
      </c>
      <c r="S45" s="59" t="s">
        <v>7612</v>
      </c>
      <c r="T45" s="57" t="str">
        <f t="shared" si="3"/>
        <v>call2_key_message__v.start_time__v</v>
      </c>
      <c r="U45" s="57" t="str">
        <f>IFNA(VLOOKUP(K45&amp;"."&amp;L45,Vault_Required_Fields!C:D,2,false),"TBD")</f>
        <v>Optional</v>
      </c>
      <c r="V45" s="59" t="s">
        <v>5058</v>
      </c>
      <c r="W45" s="59" t="s">
        <v>5058</v>
      </c>
      <c r="X45" s="59" t="s">
        <v>5058</v>
      </c>
      <c r="Y45" s="59" t="s">
        <v>5058</v>
      </c>
      <c r="Z45" s="59" t="s">
        <v>7461</v>
      </c>
      <c r="AA45" s="60"/>
      <c r="AB45" s="44"/>
      <c r="AC45" s="44"/>
      <c r="AD45" s="44"/>
      <c r="AE45" s="44"/>
      <c r="AF45" s="44"/>
      <c r="AG45" s="44"/>
      <c r="AH45" s="44"/>
      <c r="AI45" s="294" t="s">
        <v>7454</v>
      </c>
      <c r="AJ45" s="44"/>
    </row>
    <row r="46" ht="14.25" hidden="1" customHeight="1">
      <c r="A46" s="292" t="s">
        <v>24</v>
      </c>
      <c r="B46" s="292" t="s">
        <v>192</v>
      </c>
      <c r="C46" s="292" t="s">
        <v>193</v>
      </c>
      <c r="D46" s="292" t="s">
        <v>195</v>
      </c>
      <c r="E46" s="130" t="str">
        <f>IFNA(IF(LEN(VLOOKUP(A46&amp;"."&amp;B46,Sample_Data_Columns!W:Y,3,FALSE))=0,"",VLOOKUP(A46&amp;"."&amp;B46,Sample_Data_Columns!W:Y,3,FALSE)),"")</f>
        <v/>
      </c>
      <c r="F46" s="296">
        <f>vlookup(A46&amp;"."&amp;B46,Field_Count!C:D,2,false)</f>
        <v>0</v>
      </c>
      <c r="G46" s="296">
        <f>vlookup(A46&amp;"."&amp;B46,Field_Count!C:E,3,false)</f>
        <v>0</v>
      </c>
      <c r="H46" s="296">
        <f>vlookup(A46&amp;"."&amp;B46,Field_Count!C:F,4,false)</f>
        <v>0</v>
      </c>
      <c r="I46" s="296">
        <f>vlookup(A46&amp;"."&amp;B46,Field_Count!C:G,5,false)</f>
        <v>0</v>
      </c>
      <c r="J46" s="296">
        <f>vlookup(A46&amp;"."&amp;B46,Field_Count!C:H,6,false)</f>
        <v>0</v>
      </c>
      <c r="K46" s="130" t="s">
        <v>72</v>
      </c>
      <c r="L46" s="137" t="s">
        <v>7464</v>
      </c>
      <c r="M46" s="72" t="str">
        <f t="shared" si="8"/>
        <v/>
      </c>
      <c r="N46" s="72" t="str">
        <f t="shared" si="9"/>
        <v/>
      </c>
      <c r="O46" s="72" t="s">
        <v>7460</v>
      </c>
      <c r="P46" s="59" t="s">
        <v>7466</v>
      </c>
      <c r="Q46" s="57"/>
      <c r="R46" s="57"/>
      <c r="S46" s="57"/>
      <c r="T46" s="57" t="str">
        <f t="shared" si="3"/>
        <v>call2_key_message__v.OutOfScope</v>
      </c>
      <c r="U46" s="57" t="str">
        <f>IFNA(VLOOKUP(K46&amp;"."&amp;L46,Vault_Required_Fields!C:D,2,false),"TBD")</f>
        <v>TBD</v>
      </c>
      <c r="V46" s="57"/>
      <c r="W46" s="57"/>
      <c r="X46" s="57"/>
      <c r="Y46" s="59" t="s">
        <v>5058</v>
      </c>
      <c r="Z46" s="59" t="s">
        <v>7461</v>
      </c>
      <c r="AA46" s="60"/>
      <c r="AB46" s="127"/>
      <c r="AC46" s="127"/>
      <c r="AD46" s="127"/>
      <c r="AE46" s="127"/>
      <c r="AF46" s="127"/>
      <c r="AG46" s="78"/>
      <c r="AH46" s="44"/>
      <c r="AI46" s="44"/>
      <c r="AJ46" s="44"/>
    </row>
    <row r="47" ht="14.25" hidden="1" customHeight="1">
      <c r="A47" s="292" t="s">
        <v>24</v>
      </c>
      <c r="B47" s="292" t="s">
        <v>137</v>
      </c>
      <c r="C47" s="292" t="s">
        <v>138</v>
      </c>
      <c r="D47" s="292"/>
      <c r="E47" s="122" t="str">
        <f>IFNA(IF(LEN(VLOOKUP(A47&amp;"."&amp;B47,Sample_Data_Columns!W:Y,3,FALSE))=0,"",VLOOKUP(A47&amp;"."&amp;B47,Sample_Data_Columns!W:Y,3,FALSE)),"")</f>
        <v>0053X00000E3r5jQAB</v>
      </c>
      <c r="F47" s="293">
        <f>vlookup(A47&amp;"."&amp;B47,Field_Count!C:D,2,false)</f>
        <v>252263</v>
      </c>
      <c r="G47" s="293">
        <f>vlookup(A47&amp;"."&amp;B47,Field_Count!C:E,3,false)</f>
        <v>50549</v>
      </c>
      <c r="H47" s="293">
        <f>vlookup(A47&amp;"."&amp;B47,Field_Count!C:F,4,false)</f>
        <v>317845</v>
      </c>
      <c r="I47" s="293">
        <f>vlookup(A47&amp;"."&amp;B47,Field_Count!C:G,5,false)</f>
        <v>37</v>
      </c>
      <c r="J47" s="293">
        <f>vlookup(A47&amp;"."&amp;B47,Field_Count!C:H,6,false)</f>
        <v>10</v>
      </c>
      <c r="K47" s="130" t="s">
        <v>72</v>
      </c>
      <c r="L47" s="125"/>
      <c r="M47" s="73" t="s">
        <v>7485</v>
      </c>
      <c r="N47" s="72" t="str">
        <f t="shared" si="9"/>
        <v/>
      </c>
      <c r="O47" s="151" t="s">
        <v>7489</v>
      </c>
      <c r="P47" s="59" t="s">
        <v>7523</v>
      </c>
      <c r="Q47" s="57"/>
      <c r="R47" s="57"/>
      <c r="S47" s="57"/>
      <c r="T47" s="57" t="str">
        <f t="shared" si="3"/>
        <v>call2_key_message__v.</v>
      </c>
      <c r="U47" s="57" t="str">
        <f>IFNA(VLOOKUP(K47&amp;"."&amp;L47,Vault_Required_Fields!C:D,2,false),"TBD")</f>
        <v>TBD</v>
      </c>
      <c r="V47" s="57"/>
      <c r="W47" s="57"/>
      <c r="X47" s="57"/>
      <c r="Y47" s="57"/>
      <c r="Z47" s="57"/>
      <c r="AA47" s="60"/>
      <c r="AB47" s="127"/>
      <c r="AC47" s="127"/>
      <c r="AD47" s="127"/>
      <c r="AE47" s="127"/>
      <c r="AF47" s="127"/>
      <c r="AG47" s="78"/>
      <c r="AH47" s="44"/>
      <c r="AI47" s="44"/>
      <c r="AJ47" s="44"/>
    </row>
    <row r="48" ht="14.25" hidden="1" customHeight="1">
      <c r="A48" s="292" t="s">
        <v>24</v>
      </c>
      <c r="B48" s="292" t="s">
        <v>132</v>
      </c>
      <c r="C48" s="292" t="s">
        <v>133</v>
      </c>
      <c r="D48" s="292"/>
      <c r="E48" s="122" t="str">
        <f>IFNA(IF(LEN(VLOOKUP(A48&amp;"."&amp;B48,Sample_Data_Columns!W:Y,3,FALSE))=0,"",VLOOKUP(A48&amp;"."&amp;B48,Sample_Data_Columns!W:Y,3,FALSE)),"")</f>
        <v>2021-11-03T07:35:24.000+0000</v>
      </c>
      <c r="F48" s="293">
        <f>vlookup(A48&amp;"."&amp;B48,Field_Count!C:D,2,false)</f>
        <v>252263</v>
      </c>
      <c r="G48" s="293">
        <f>vlookup(A48&amp;"."&amp;B48,Field_Count!C:E,3,false)</f>
        <v>50549</v>
      </c>
      <c r="H48" s="293">
        <f>vlookup(A48&amp;"."&amp;B48,Field_Count!C:F,4,false)</f>
        <v>317845</v>
      </c>
      <c r="I48" s="293">
        <f>vlookup(A48&amp;"."&amp;B48,Field_Count!C:G,5,false)</f>
        <v>37</v>
      </c>
      <c r="J48" s="293">
        <f>vlookup(A48&amp;"."&amp;B48,Field_Count!C:H,6,false)</f>
        <v>10</v>
      </c>
      <c r="K48" s="130" t="s">
        <v>72</v>
      </c>
      <c r="L48" s="137" t="s">
        <v>7464</v>
      </c>
      <c r="M48" s="72" t="str">
        <f t="shared" ref="M48:M49" si="10">IFNA(VLOOKUP(L48,AD:AF,2,FALSE),"")</f>
        <v/>
      </c>
      <c r="N48" s="72" t="str">
        <f t="shared" si="9"/>
        <v/>
      </c>
      <c r="O48" s="151" t="s">
        <v>7572</v>
      </c>
      <c r="P48" s="59" t="s">
        <v>7466</v>
      </c>
      <c r="Q48" s="57"/>
      <c r="R48" s="57"/>
      <c r="S48" s="57"/>
      <c r="T48" s="57" t="str">
        <f t="shared" si="3"/>
        <v>call2_key_message__v.OutOfScope</v>
      </c>
      <c r="U48" s="57" t="str">
        <f>IFNA(VLOOKUP(K48&amp;"."&amp;L48,Vault_Required_Fields!C:D,2,false),"TBD")</f>
        <v>TBD</v>
      </c>
      <c r="V48" s="57"/>
      <c r="W48" s="57"/>
      <c r="X48" s="57"/>
      <c r="Y48" s="59" t="s">
        <v>5058</v>
      </c>
      <c r="Z48" s="59" t="s">
        <v>7461</v>
      </c>
      <c r="AA48" s="60"/>
      <c r="AB48" s="127"/>
      <c r="AC48" s="127"/>
      <c r="AD48" s="127"/>
      <c r="AE48" s="127"/>
      <c r="AF48" s="127"/>
      <c r="AG48" s="78"/>
      <c r="AH48" s="44"/>
      <c r="AI48" s="44"/>
      <c r="AJ48" s="44"/>
    </row>
    <row r="49" ht="14.25" hidden="1" customHeight="1">
      <c r="A49" s="302" t="s">
        <v>24</v>
      </c>
      <c r="B49" s="302" t="s">
        <v>122</v>
      </c>
      <c r="C49" s="302" t="s">
        <v>123</v>
      </c>
      <c r="D49" s="303"/>
      <c r="E49" s="181" t="str">
        <f>IFNA(IF(LEN(VLOOKUP(A49&amp;"."&amp;B49,Sample_Data_Columns!W:Y,3,FALSE))=0,"",VLOOKUP(A49&amp;"."&amp;B49,Sample_Data_Columns!W:Y,3,FALSE)),"")</f>
        <v/>
      </c>
      <c r="F49" s="303" t="str">
        <f>vlookup(A49&amp;"."&amp;B49,Field_Count!C:D,2,false)</f>
        <v>#N/A</v>
      </c>
      <c r="G49" s="303" t="str">
        <f>vlookup(A49&amp;"."&amp;B49,Field_Count!C:E,3,false)</f>
        <v>#N/A</v>
      </c>
      <c r="H49" s="303" t="str">
        <f>vlookup(A49&amp;"."&amp;B49,Field_Count!C:F,4,false)</f>
        <v>#N/A</v>
      </c>
      <c r="I49" s="303" t="str">
        <f>vlookup(A49&amp;"."&amp;B49,Field_Count!C:G,5,false)</f>
        <v>#N/A</v>
      </c>
      <c r="J49" s="303" t="str">
        <f>vlookup(A49&amp;"."&amp;B49,Field_Count!C:H,6,false)</f>
        <v>#N/A</v>
      </c>
      <c r="K49" s="181" t="s">
        <v>72</v>
      </c>
      <c r="L49" s="182" t="s">
        <v>7464</v>
      </c>
      <c r="M49" s="183" t="str">
        <f t="shared" si="10"/>
        <v/>
      </c>
      <c r="N49" s="180" t="str">
        <f t="shared" si="9"/>
        <v/>
      </c>
      <c r="O49" s="180" t="s">
        <v>7460</v>
      </c>
      <c r="P49" s="304" t="s">
        <v>7466</v>
      </c>
      <c r="Q49" s="183"/>
      <c r="R49" s="183"/>
      <c r="S49" s="183"/>
      <c r="T49" s="57" t="str">
        <f t="shared" si="3"/>
        <v>call2_key_message__v.OutOfScope</v>
      </c>
      <c r="U49" s="57" t="str">
        <f>IFNA(VLOOKUP(K49&amp;"."&amp;L49,Vault_Required_Fields!C:D,2,false),"TBD")</f>
        <v>TBD</v>
      </c>
      <c r="V49" s="57"/>
      <c r="W49" s="57"/>
      <c r="X49" s="57"/>
      <c r="Y49" s="59" t="s">
        <v>5058</v>
      </c>
      <c r="Z49" s="59" t="s">
        <v>7461</v>
      </c>
      <c r="AA49" s="60"/>
      <c r="AB49" s="127"/>
      <c r="AC49" s="127"/>
      <c r="AD49" s="127"/>
      <c r="AE49" s="127"/>
      <c r="AF49" s="127"/>
      <c r="AG49" s="78"/>
      <c r="AH49" s="44"/>
      <c r="AI49" s="44"/>
      <c r="AJ49" s="44"/>
    </row>
    <row r="50" ht="15.0" customHeight="1">
      <c r="A50" s="153"/>
      <c r="B50" s="153"/>
      <c r="C50" s="153"/>
      <c r="D50" s="154"/>
      <c r="E50" s="154"/>
      <c r="F50" s="305"/>
      <c r="G50" s="305"/>
      <c r="H50" s="305"/>
      <c r="I50" s="305"/>
      <c r="J50" s="305"/>
      <c r="K50" s="216"/>
      <c r="L50" s="155"/>
      <c r="M50" s="155"/>
      <c r="N50" s="156"/>
      <c r="O50" s="156"/>
      <c r="P50" s="153"/>
      <c r="Q50" s="153"/>
      <c r="R50" s="153"/>
      <c r="S50" s="153"/>
      <c r="T50" s="157"/>
      <c r="U50" s="157"/>
      <c r="V50" s="157"/>
      <c r="W50" s="157"/>
      <c r="X50" s="157"/>
      <c r="Y50" s="157"/>
      <c r="Z50" s="157"/>
      <c r="AA50" s="157"/>
      <c r="AB50" s="157"/>
      <c r="AC50" s="157"/>
      <c r="AD50" s="157"/>
      <c r="AE50" s="157"/>
      <c r="AF50" s="157"/>
      <c r="AG50" s="154"/>
      <c r="AH50" s="153"/>
      <c r="AI50" s="153"/>
      <c r="AJ50" s="153"/>
    </row>
    <row r="51" ht="14.25" customHeight="1">
      <c r="A51" s="306"/>
      <c r="B51" s="306"/>
      <c r="C51" s="306"/>
      <c r="D51" s="307"/>
      <c r="E51" s="307"/>
      <c r="F51" s="308"/>
      <c r="G51" s="308"/>
      <c r="H51" s="308"/>
      <c r="I51" s="308"/>
      <c r="J51" s="308"/>
      <c r="K51" s="309"/>
      <c r="L51" s="306"/>
      <c r="M51" s="306"/>
      <c r="N51" s="307"/>
      <c r="O51" s="307"/>
      <c r="P51" s="306"/>
      <c r="Q51" s="306"/>
      <c r="R51" s="306"/>
      <c r="S51" s="306"/>
      <c r="T51" s="309"/>
      <c r="U51" s="309"/>
      <c r="V51" s="309"/>
      <c r="W51" s="309"/>
      <c r="X51" s="309"/>
      <c r="Y51" s="309"/>
      <c r="Z51" s="309"/>
      <c r="AA51" s="309"/>
      <c r="AB51" s="309"/>
      <c r="AC51" s="309"/>
      <c r="AD51" s="309"/>
      <c r="AE51" s="309"/>
      <c r="AF51" s="309"/>
      <c r="AG51" s="307"/>
      <c r="AH51" s="306"/>
      <c r="AI51" s="306"/>
      <c r="AJ51" s="306"/>
    </row>
  </sheetData>
  <autoFilter ref="$A$2:$AJ$49">
    <filterColumn colId="13">
      <filters>
        <filter val="Object"/>
      </filters>
    </filterColumn>
  </autoFilter>
  <mergeCells count="3">
    <mergeCell ref="B1:C1"/>
    <mergeCell ref="K1:N1"/>
    <mergeCell ref="AC1:AF1"/>
  </mergeCells>
  <conditionalFormatting sqref="L2:L51">
    <cfRule type="cellIs" dxfId="0" priority="1" operator="notEqual">
      <formula>""</formula>
    </cfRule>
  </conditionalFormatting>
  <conditionalFormatting sqref="K3:K51 AB3:AH44 AJ3:AJ44 E4:J51 AB46:AJ51 T50:AA51">
    <cfRule type="cellIs" dxfId="0" priority="2" operator="equal">
      <formula>"Yes"</formula>
    </cfRule>
  </conditionalFormatting>
  <dataValidations>
    <dataValidation type="list" allowBlank="1" sqref="V3:Z49">
      <formula1>"Yes,No"</formula1>
    </dataValidation>
  </dataValidations>
  <hyperlinks>
    <hyperlink display="Mapping Objects" location="'Mapping Objects'!A1" ref="A1"/>
  </hyperlinks>
  <printOptions/>
  <pageMargins bottom="0.75" footer="0.0" header="0.0" left="0.7" right="0.7" top="0.75"/>
  <pageSetup orientation="landscape"/>
  <drawing r:id="rId4"/>
  <legacyDrawing r:id="rId5"/>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38"/>
  </cols>
  <sheetData>
    <row r="1">
      <c r="A1" s="310" t="s">
        <v>2074</v>
      </c>
      <c r="B1" s="310" t="s">
        <v>7773</v>
      </c>
      <c r="C1" s="310" t="s">
        <v>7437</v>
      </c>
    </row>
    <row r="2">
      <c r="A2" s="310" t="s">
        <v>2196</v>
      </c>
      <c r="B2" s="310" t="s">
        <v>2914</v>
      </c>
      <c r="C2" s="310" t="s">
        <v>7532</v>
      </c>
    </row>
    <row r="3">
      <c r="A3" s="310" t="s">
        <v>2197</v>
      </c>
      <c r="B3" s="310" t="s">
        <v>2914</v>
      </c>
      <c r="C3" s="311">
        <v>0.04236111111111111</v>
      </c>
    </row>
    <row r="4">
      <c r="A4" s="310" t="s">
        <v>2287</v>
      </c>
      <c r="B4" s="310" t="s">
        <v>2914</v>
      </c>
      <c r="C4" s="311">
        <v>0.04236111111111111</v>
      </c>
    </row>
    <row r="5">
      <c r="A5" s="310" t="s">
        <v>2338</v>
      </c>
      <c r="B5" s="310" t="s">
        <v>2914</v>
      </c>
      <c r="C5" s="310" t="s">
        <v>7532</v>
      </c>
    </row>
    <row r="6">
      <c r="A6" s="310" t="s">
        <v>2339</v>
      </c>
      <c r="B6" s="310" t="s">
        <v>2914</v>
      </c>
      <c r="C6" s="311">
        <v>0.04236111111111111</v>
      </c>
    </row>
    <row r="7">
      <c r="A7" s="310" t="s">
        <v>2078</v>
      </c>
      <c r="B7" s="310" t="s">
        <v>2914</v>
      </c>
      <c r="C7" s="310" t="s">
        <v>7734</v>
      </c>
    </row>
    <row r="8">
      <c r="A8" s="310" t="s">
        <v>60</v>
      </c>
      <c r="B8" s="310" t="s">
        <v>2914</v>
      </c>
      <c r="C8" s="310" t="s">
        <v>7601</v>
      </c>
    </row>
    <row r="9">
      <c r="A9" s="310" t="s">
        <v>2675</v>
      </c>
      <c r="B9" s="310" t="s">
        <v>2914</v>
      </c>
      <c r="C9" s="312" t="s">
        <v>7737</v>
      </c>
    </row>
    <row r="10">
      <c r="A10" s="310" t="s">
        <v>2686</v>
      </c>
      <c r="B10" s="310" t="s">
        <v>2914</v>
      </c>
      <c r="C10" s="313">
        <v>0.04236111111111111</v>
      </c>
    </row>
    <row r="11">
      <c r="A11" s="310" t="s">
        <v>2134</v>
      </c>
      <c r="B11" s="310" t="s">
        <v>2914</v>
      </c>
      <c r="C11" s="311">
        <v>0.04236111111111111</v>
      </c>
    </row>
    <row r="12">
      <c r="A12" s="310" t="s">
        <v>2693</v>
      </c>
      <c r="B12" s="310" t="s">
        <v>2914</v>
      </c>
      <c r="C12" s="313">
        <v>0.04236111111111111</v>
      </c>
    </row>
    <row r="13">
      <c r="A13" s="89" t="s">
        <v>2243</v>
      </c>
      <c r="B13" s="89" t="s">
        <v>2914</v>
      </c>
      <c r="C13" s="314">
        <v>0.04236111111111111</v>
      </c>
    </row>
    <row r="14">
      <c r="A14" s="89" t="s">
        <v>2332</v>
      </c>
      <c r="B14" s="89" t="s">
        <v>2914</v>
      </c>
      <c r="C14" s="314">
        <v>0.04236111111111111</v>
      </c>
    </row>
    <row r="15">
      <c r="A15" s="89" t="s">
        <v>2617</v>
      </c>
      <c r="B15" s="89" t="s">
        <v>2914</v>
      </c>
      <c r="C15" s="89" t="s">
        <v>7607</v>
      </c>
    </row>
    <row r="16">
      <c r="A16" s="89" t="s">
        <v>2700</v>
      </c>
      <c r="B16" s="89" t="s">
        <v>2914</v>
      </c>
      <c r="C16" s="89" t="s">
        <v>7774</v>
      </c>
    </row>
    <row r="17">
      <c r="A17" s="89" t="s">
        <v>2710</v>
      </c>
      <c r="B17" s="89" t="s">
        <v>2914</v>
      </c>
      <c r="C17" s="89" t="s">
        <v>7737</v>
      </c>
    </row>
    <row r="18">
      <c r="A18" s="89" t="s">
        <v>2721</v>
      </c>
      <c r="B18" s="89" t="s">
        <v>2914</v>
      </c>
      <c r="C18" s="314">
        <v>0.04236111111111111</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0"/>
  <cols>
    <col customWidth="1" min="1" max="1" width="30.88"/>
    <col customWidth="1" min="2" max="2" width="22.38"/>
    <col customWidth="1" min="3" max="3" width="32.0"/>
    <col customWidth="1" min="4" max="5" width="25.25"/>
    <col customWidth="1" min="6" max="6" width="14.38"/>
    <col customWidth="1" min="7" max="11" width="11.13"/>
    <col customWidth="1" min="12" max="12" width="20.0"/>
    <col customWidth="1" min="13" max="13" width="15.75"/>
    <col customWidth="1" min="14" max="14" width="23.5"/>
    <col customWidth="1" min="15" max="15" width="21.13"/>
    <col customWidth="1" min="17" max="17" width="33.0"/>
    <col customWidth="1" min="18" max="18" width="34.13"/>
    <col customWidth="1" min="19" max="19" width="35.88"/>
    <col customWidth="1" min="20" max="20" width="19.75"/>
    <col customWidth="1" min="21" max="21" width="35.75"/>
    <col customWidth="1" min="28" max="28" width="43.13"/>
    <col customWidth="1" min="30" max="30" width="20.0"/>
    <col customWidth="1" min="31" max="31" width="15.75"/>
    <col customWidth="1" min="32" max="32" width="24.88"/>
    <col customWidth="1" min="33" max="33" width="21.13"/>
    <col customWidth="1" min="34" max="34" width="9.88"/>
    <col customWidth="1" min="35" max="35" width="60.38"/>
    <col customWidth="1" min="36" max="36" width="24.63"/>
  </cols>
  <sheetData>
    <row r="1">
      <c r="A1" s="315" t="s">
        <v>7425</v>
      </c>
      <c r="B1" s="99" t="s">
        <v>7426</v>
      </c>
      <c r="C1" s="39"/>
      <c r="D1" s="99" t="s">
        <v>7426</v>
      </c>
      <c r="E1" s="316"/>
      <c r="F1" s="317"/>
      <c r="G1" s="317"/>
      <c r="H1" s="317"/>
      <c r="I1" s="317"/>
      <c r="J1" s="317"/>
      <c r="K1" s="317"/>
      <c r="L1" s="317" t="s">
        <v>2980</v>
      </c>
      <c r="S1" s="318"/>
      <c r="T1" s="318"/>
      <c r="U1" s="319"/>
      <c r="V1" s="319"/>
      <c r="W1" s="319"/>
      <c r="X1" s="319"/>
      <c r="Y1" s="319"/>
      <c r="Z1" s="319"/>
      <c r="AA1" s="319"/>
      <c r="AB1" s="318"/>
      <c r="AC1" s="319"/>
      <c r="AD1" s="319"/>
      <c r="AE1" s="319"/>
      <c r="AF1" s="319"/>
      <c r="AG1" s="319"/>
      <c r="AH1" s="319"/>
      <c r="AI1" s="318"/>
      <c r="AJ1" s="319"/>
      <c r="AK1" s="319"/>
      <c r="AL1" s="319"/>
      <c r="AM1" s="319"/>
      <c r="AN1" s="319"/>
    </row>
    <row r="2">
      <c r="A2" s="320" t="s">
        <v>101</v>
      </c>
      <c r="B2" s="320" t="s">
        <v>103</v>
      </c>
      <c r="C2" s="320" t="s">
        <v>104</v>
      </c>
      <c r="D2" s="320" t="s">
        <v>105</v>
      </c>
      <c r="E2" s="321" t="s">
        <v>117</v>
      </c>
      <c r="F2" s="110" t="s">
        <v>7775</v>
      </c>
      <c r="G2" s="322" t="s">
        <v>7431</v>
      </c>
      <c r="H2" s="322" t="s">
        <v>7432</v>
      </c>
      <c r="I2" s="322" t="s">
        <v>7433</v>
      </c>
      <c r="J2" s="322" t="s">
        <v>7434</v>
      </c>
      <c r="K2" s="322" t="s">
        <v>7435</v>
      </c>
      <c r="L2" s="323" t="s">
        <v>2073</v>
      </c>
      <c r="M2" s="323" t="s">
        <v>11</v>
      </c>
      <c r="N2" s="54" t="s">
        <v>2074</v>
      </c>
      <c r="O2" s="323" t="s">
        <v>2075</v>
      </c>
      <c r="P2" s="323" t="s">
        <v>2076</v>
      </c>
      <c r="Q2" s="324" t="s">
        <v>2077</v>
      </c>
      <c r="R2" s="324" t="s">
        <v>2132</v>
      </c>
      <c r="S2" s="325" t="s">
        <v>7594</v>
      </c>
      <c r="T2" s="167" t="s">
        <v>7437</v>
      </c>
      <c r="U2" s="115" t="s">
        <v>7441</v>
      </c>
      <c r="V2" s="115" t="s">
        <v>7442</v>
      </c>
      <c r="W2" s="115" t="s">
        <v>7443</v>
      </c>
      <c r="X2" s="116" t="s">
        <v>7444</v>
      </c>
      <c r="Y2" s="116" t="s">
        <v>7445</v>
      </c>
      <c r="Z2" s="117" t="s">
        <v>7446</v>
      </c>
      <c r="AA2" s="117" t="s">
        <v>7447</v>
      </c>
      <c r="AB2" s="59" t="s">
        <v>2132</v>
      </c>
      <c r="AC2" s="326"/>
      <c r="AD2" s="323" t="s">
        <v>2073</v>
      </c>
      <c r="AE2" s="323" t="s">
        <v>11</v>
      </c>
      <c r="AF2" s="323" t="s">
        <v>2074</v>
      </c>
      <c r="AG2" s="323" t="s">
        <v>2075</v>
      </c>
      <c r="AH2" s="323" t="s">
        <v>2076</v>
      </c>
      <c r="AI2" s="327" t="s">
        <v>2077</v>
      </c>
      <c r="AJ2" s="291" t="s">
        <v>7450</v>
      </c>
      <c r="AK2" s="326"/>
      <c r="AL2" s="326"/>
      <c r="AM2" s="326"/>
      <c r="AN2" s="326"/>
    </row>
    <row r="3">
      <c r="A3" s="328" t="s">
        <v>2995</v>
      </c>
      <c r="B3" s="328" t="s">
        <v>164</v>
      </c>
      <c r="C3" s="329" t="s">
        <v>165</v>
      </c>
      <c r="D3" s="328" t="s">
        <v>166</v>
      </c>
      <c r="E3" s="330"/>
      <c r="G3" s="331">
        <f>vlookup(A3&amp;"."&amp;C3,Field_Count!C:D,2,false)</f>
        <v>23297</v>
      </c>
      <c r="H3" s="331">
        <f>vlookup(A3&amp;"."&amp;C3,Field_Count!C:E,3,false)</f>
        <v>25757</v>
      </c>
      <c r="I3" s="331">
        <f>vlookup(A3&amp;"."&amp;C3,Field_Count!C:F,4,false)</f>
        <v>79774</v>
      </c>
      <c r="J3" s="331">
        <f>vlookup(A3&amp;"."&amp;C3,Field_Count!C:G,5,false)</f>
        <v>11909</v>
      </c>
      <c r="K3" s="331">
        <f>vlookup(A3&amp;"."&amp;C3,Field_Count!C:H,6,false)</f>
        <v>0</v>
      </c>
      <c r="L3" s="332" t="s">
        <v>72</v>
      </c>
      <c r="M3" s="333" t="s">
        <v>73</v>
      </c>
      <c r="N3" s="56" t="s">
        <v>2287</v>
      </c>
      <c r="O3" s="328" t="str">
        <f t="shared" ref="O3:O31" si="1">IFNA(VLOOKUP(N3,AF:AG,2,FALSE),"")</f>
        <v>Legacy CRM Id</v>
      </c>
      <c r="P3" s="60" t="str">
        <f t="shared" ref="P3:P31" si="2">IFNA(VLOOKUP(N3,AF:AH,3,FALSE),"")</f>
        <v>String</v>
      </c>
      <c r="Q3" s="57" t="str">
        <f t="shared" ref="Q3:Q31" si="3">IFNA(VLOOKUP(N3,AF:AI,4,FALSE),"")</f>
        <v/>
      </c>
      <c r="R3" s="330"/>
      <c r="S3" s="334" t="s">
        <v>2914</v>
      </c>
      <c r="T3" s="330"/>
      <c r="U3" s="57" t="str">
        <f t="shared" ref="U3:U55" si="4">L3&amp;"."&amp;N3</f>
        <v>call2_key_message__v.legacy_crm_id__v</v>
      </c>
      <c r="V3" s="57" t="str">
        <f>IFNA(VLOOKUP(U3,Vault_Required_Fields!C:D,2,false),"TBD")</f>
        <v>TBD</v>
      </c>
      <c r="W3" s="59" t="s">
        <v>5058</v>
      </c>
      <c r="X3" s="59" t="s">
        <v>5058</v>
      </c>
      <c r="Y3" s="59" t="s">
        <v>5058</v>
      </c>
      <c r="Z3" s="59" t="s">
        <v>5058</v>
      </c>
      <c r="AA3" s="59" t="s">
        <v>5058</v>
      </c>
      <c r="AB3" s="57"/>
      <c r="AC3" s="326"/>
      <c r="AD3" s="333" t="s">
        <v>72</v>
      </c>
      <c r="AE3" s="333" t="s">
        <v>73</v>
      </c>
      <c r="AF3" s="333" t="s">
        <v>2078</v>
      </c>
      <c r="AG3" s="333" t="s">
        <v>261</v>
      </c>
      <c r="AH3" s="333" t="s">
        <v>10</v>
      </c>
      <c r="AI3" s="330" t="s">
        <v>2672</v>
      </c>
      <c r="AJ3" s="294" t="s">
        <v>7776</v>
      </c>
      <c r="AK3" s="326"/>
      <c r="AL3" s="326"/>
      <c r="AM3" s="326"/>
      <c r="AN3" s="326"/>
    </row>
    <row r="4">
      <c r="A4" s="328" t="s">
        <v>2995</v>
      </c>
      <c r="B4" s="328" t="s">
        <v>2995</v>
      </c>
      <c r="C4" s="329" t="s">
        <v>137</v>
      </c>
      <c r="D4" s="328" t="s">
        <v>138</v>
      </c>
      <c r="E4" s="330"/>
      <c r="F4" s="333"/>
      <c r="G4" s="331">
        <f>vlookup(A4&amp;"."&amp;C4,Field_Count!C:D,2,false)</f>
        <v>23297</v>
      </c>
      <c r="H4" s="331">
        <f>vlookup(A4&amp;"."&amp;C4,Field_Count!C:E,3,false)</f>
        <v>25757</v>
      </c>
      <c r="I4" s="331">
        <f>vlookup(A4&amp;"."&amp;C4,Field_Count!C:F,4,false)</f>
        <v>79774</v>
      </c>
      <c r="J4" s="331">
        <f>vlookup(A4&amp;"."&amp;C4,Field_Count!C:G,5,false)</f>
        <v>11909</v>
      </c>
      <c r="K4" s="331">
        <f>vlookup(A4&amp;"."&amp;C4,Field_Count!C:H,6,false)</f>
        <v>0</v>
      </c>
      <c r="L4" s="333" t="s">
        <v>72</v>
      </c>
      <c r="M4" s="333" t="s">
        <v>73</v>
      </c>
      <c r="N4" s="56"/>
      <c r="O4" s="328" t="str">
        <f t="shared" si="1"/>
        <v/>
      </c>
      <c r="P4" s="60" t="str">
        <f t="shared" si="2"/>
        <v/>
      </c>
      <c r="Q4" s="57" t="str">
        <f t="shared" si="3"/>
        <v/>
      </c>
      <c r="R4" s="334" t="s">
        <v>7777</v>
      </c>
      <c r="S4" s="334" t="s">
        <v>7778</v>
      </c>
      <c r="T4" s="330"/>
      <c r="U4" s="57" t="str">
        <f t="shared" si="4"/>
        <v>call2_key_message__v.</v>
      </c>
      <c r="V4" s="57" t="str">
        <f>IFNA(VLOOKUP(U4,Vault_Required_Fields!C:D,2,false),"TBD")</f>
        <v>TBD</v>
      </c>
      <c r="W4" s="57"/>
      <c r="X4" s="57"/>
      <c r="Y4" s="57"/>
      <c r="Z4" s="59" t="s">
        <v>5058</v>
      </c>
      <c r="AA4" s="59" t="s">
        <v>7461</v>
      </c>
      <c r="AB4" s="57"/>
      <c r="AC4" s="326"/>
      <c r="AD4" s="333" t="s">
        <v>72</v>
      </c>
      <c r="AE4" s="333" t="s">
        <v>73</v>
      </c>
      <c r="AF4" s="333" t="s">
        <v>2117</v>
      </c>
      <c r="AG4" s="333" t="s">
        <v>2118</v>
      </c>
      <c r="AH4" s="333" t="s">
        <v>170</v>
      </c>
      <c r="AI4" s="330" t="s">
        <v>2673</v>
      </c>
      <c r="AJ4" s="326"/>
      <c r="AK4" s="326"/>
      <c r="AL4" s="326"/>
      <c r="AM4" s="326"/>
      <c r="AN4" s="326"/>
    </row>
    <row r="5">
      <c r="A5" s="328" t="s">
        <v>2995</v>
      </c>
      <c r="B5" s="328" t="s">
        <v>159</v>
      </c>
      <c r="C5" s="329" t="s">
        <v>160</v>
      </c>
      <c r="D5" s="328" t="s">
        <v>161</v>
      </c>
      <c r="E5" s="330"/>
      <c r="F5" s="333"/>
      <c r="G5" s="331" t="str">
        <f>vlookup(A5&amp;"."&amp;C5,Field_Count!C:D,2,false)</f>
        <v>#N/A</v>
      </c>
      <c r="H5" s="331" t="str">
        <f>vlookup(A5&amp;"."&amp;C5,Field_Count!C:E,3,false)</f>
        <v>#N/A</v>
      </c>
      <c r="I5" s="331" t="str">
        <f>vlookup(A5&amp;"."&amp;C5,Field_Count!C:F,4,false)</f>
        <v>#N/A</v>
      </c>
      <c r="J5" s="331" t="str">
        <f>vlookup(A5&amp;"."&amp;C5,Field_Count!C:G,5,false)</f>
        <v>#N/A</v>
      </c>
      <c r="K5" s="331" t="str">
        <f>vlookup(A5&amp;"."&amp;C5,Field_Count!C:H,6,false)</f>
        <v>#N/A</v>
      </c>
      <c r="L5" s="333" t="s">
        <v>72</v>
      </c>
      <c r="M5" s="333" t="s">
        <v>73</v>
      </c>
      <c r="N5" s="69" t="s">
        <v>7464</v>
      </c>
      <c r="O5" s="328" t="str">
        <f t="shared" si="1"/>
        <v/>
      </c>
      <c r="P5" s="60" t="str">
        <f t="shared" si="2"/>
        <v/>
      </c>
      <c r="Q5" s="57" t="str">
        <f t="shared" si="3"/>
        <v/>
      </c>
      <c r="R5" s="334" t="s">
        <v>7779</v>
      </c>
      <c r="S5" s="62" t="s">
        <v>7466</v>
      </c>
      <c r="T5" s="330"/>
      <c r="U5" s="57" t="str">
        <f t="shared" si="4"/>
        <v>call2_key_message__v.OutOfScope</v>
      </c>
      <c r="V5" s="57" t="str">
        <f>IFNA(VLOOKUP(U5,Vault_Required_Fields!C:D,2,false),"TBD")</f>
        <v>TBD</v>
      </c>
      <c r="W5" s="59" t="s">
        <v>7461</v>
      </c>
      <c r="X5" s="57"/>
      <c r="Y5" s="57"/>
      <c r="Z5" s="59" t="s">
        <v>5058</v>
      </c>
      <c r="AA5" s="59" t="s">
        <v>7461</v>
      </c>
      <c r="AB5" s="57"/>
      <c r="AC5" s="326"/>
      <c r="AD5" s="333" t="s">
        <v>72</v>
      </c>
      <c r="AE5" s="333" t="s">
        <v>73</v>
      </c>
      <c r="AF5" s="333" t="s">
        <v>60</v>
      </c>
      <c r="AG5" s="333" t="s">
        <v>61</v>
      </c>
      <c r="AH5" s="333" t="s">
        <v>10</v>
      </c>
      <c r="AI5" s="330" t="s">
        <v>2674</v>
      </c>
      <c r="AJ5" s="326"/>
      <c r="AK5" s="326"/>
      <c r="AL5" s="326"/>
      <c r="AM5" s="326"/>
      <c r="AN5" s="326"/>
    </row>
    <row r="6">
      <c r="A6" s="328" t="s">
        <v>2995</v>
      </c>
      <c r="B6" s="328" t="s">
        <v>7780</v>
      </c>
      <c r="C6" s="329" t="s">
        <v>141</v>
      </c>
      <c r="D6" s="328" t="s">
        <v>142</v>
      </c>
      <c r="E6" s="330"/>
      <c r="F6" s="333"/>
      <c r="G6" s="331">
        <f>vlookup(A6&amp;"."&amp;C6,Field_Count!C:D,2,false)</f>
        <v>23297</v>
      </c>
      <c r="H6" s="331">
        <f>vlookup(A6&amp;"."&amp;C6,Field_Count!C:E,3,false)</f>
        <v>25757</v>
      </c>
      <c r="I6" s="331">
        <f>vlookup(A6&amp;"."&amp;C6,Field_Count!C:F,4,false)</f>
        <v>79774</v>
      </c>
      <c r="J6" s="331">
        <f>vlookup(A6&amp;"."&amp;C6,Field_Count!C:G,5,false)</f>
        <v>11909</v>
      </c>
      <c r="K6" s="331">
        <f>vlookup(A6&amp;"."&amp;C6,Field_Count!C:H,6,false)</f>
        <v>0</v>
      </c>
      <c r="L6" s="333" t="s">
        <v>72</v>
      </c>
      <c r="M6" s="333" t="s">
        <v>73</v>
      </c>
      <c r="N6" s="69" t="s">
        <v>7464</v>
      </c>
      <c r="O6" s="328" t="str">
        <f t="shared" si="1"/>
        <v/>
      </c>
      <c r="P6" s="60" t="str">
        <f t="shared" si="2"/>
        <v/>
      </c>
      <c r="Q6" s="57" t="str">
        <f t="shared" si="3"/>
        <v/>
      </c>
      <c r="R6" s="330" t="s">
        <v>7781</v>
      </c>
      <c r="S6" s="62" t="s">
        <v>7466</v>
      </c>
      <c r="T6" s="330"/>
      <c r="U6" s="57" t="str">
        <f t="shared" si="4"/>
        <v>call2_key_message__v.OutOfScope</v>
      </c>
      <c r="V6" s="57" t="str">
        <f>IFNA(VLOOKUP(U6,Vault_Required_Fields!C:D,2,false),"TBD")</f>
        <v>TBD</v>
      </c>
      <c r="W6" s="59" t="s">
        <v>7461</v>
      </c>
      <c r="X6" s="57"/>
      <c r="Y6" s="57"/>
      <c r="Z6" s="59" t="s">
        <v>5058</v>
      </c>
      <c r="AA6" s="59" t="s">
        <v>7461</v>
      </c>
      <c r="AB6" s="57"/>
      <c r="AC6" s="326"/>
      <c r="AD6" s="333" t="s">
        <v>72</v>
      </c>
      <c r="AE6" s="333" t="s">
        <v>73</v>
      </c>
      <c r="AF6" s="333" t="s">
        <v>2134</v>
      </c>
      <c r="AG6" s="333" t="s">
        <v>156</v>
      </c>
      <c r="AH6" s="333" t="s">
        <v>156</v>
      </c>
      <c r="AI6" s="330" t="s">
        <v>2662</v>
      </c>
      <c r="AJ6" s="326"/>
      <c r="AK6" s="326"/>
      <c r="AL6" s="326"/>
      <c r="AM6" s="326"/>
      <c r="AN6" s="326"/>
    </row>
    <row r="7">
      <c r="A7" s="328" t="s">
        <v>2995</v>
      </c>
      <c r="B7" s="328" t="s">
        <v>168</v>
      </c>
      <c r="C7" s="329" t="s">
        <v>169</v>
      </c>
      <c r="D7" s="328" t="s">
        <v>170</v>
      </c>
      <c r="E7" s="330"/>
      <c r="F7" s="333"/>
      <c r="G7" s="331">
        <f>vlookup(A7&amp;"."&amp;C7,Field_Count!C:D,2,false)</f>
        <v>23297</v>
      </c>
      <c r="H7" s="331">
        <f>vlookup(A7&amp;"."&amp;C7,Field_Count!C:E,3,false)</f>
        <v>25757</v>
      </c>
      <c r="I7" s="331">
        <f>vlookup(A7&amp;"."&amp;C7,Field_Count!C:F,4,false)</f>
        <v>79774</v>
      </c>
      <c r="J7" s="331">
        <f>vlookup(A7&amp;"."&amp;C7,Field_Count!C:G,5,false)</f>
        <v>11909</v>
      </c>
      <c r="K7" s="331">
        <f>vlookup(A7&amp;"."&amp;C7,Field_Count!C:H,6,false)</f>
        <v>0</v>
      </c>
      <c r="L7" s="333" t="s">
        <v>72</v>
      </c>
      <c r="M7" s="333" t="s">
        <v>73</v>
      </c>
      <c r="N7" s="56"/>
      <c r="O7" s="328" t="str">
        <f t="shared" si="1"/>
        <v/>
      </c>
      <c r="P7" s="60" t="str">
        <f t="shared" si="2"/>
        <v/>
      </c>
      <c r="Q7" s="57" t="str">
        <f t="shared" si="3"/>
        <v/>
      </c>
      <c r="R7" s="334" t="s">
        <v>7782</v>
      </c>
      <c r="S7" s="62" t="s">
        <v>7466</v>
      </c>
      <c r="T7" s="62"/>
      <c r="U7" s="57" t="str">
        <f t="shared" si="4"/>
        <v>call2_key_message__v.</v>
      </c>
      <c r="V7" s="57" t="str">
        <f>IFNA(VLOOKUP(U7,Vault_Required_Fields!C:D,2,false),"TBD")</f>
        <v>TBD</v>
      </c>
      <c r="W7" s="59" t="s">
        <v>7461</v>
      </c>
      <c r="X7" s="57"/>
      <c r="Y7" s="57"/>
      <c r="Z7" s="59" t="s">
        <v>5058</v>
      </c>
      <c r="AA7" s="59" t="s">
        <v>7461</v>
      </c>
      <c r="AB7" s="57"/>
      <c r="AC7" s="326"/>
      <c r="AD7" s="333" t="s">
        <v>72</v>
      </c>
      <c r="AE7" s="333" t="s">
        <v>73</v>
      </c>
      <c r="AF7" s="333" t="s">
        <v>2675</v>
      </c>
      <c r="AG7" s="333" t="s">
        <v>1008</v>
      </c>
      <c r="AH7" s="333" t="s">
        <v>170</v>
      </c>
      <c r="AI7" s="330" t="s">
        <v>2676</v>
      </c>
      <c r="AJ7" s="326"/>
      <c r="AK7" s="326"/>
      <c r="AL7" s="326"/>
      <c r="AM7" s="326"/>
      <c r="AN7" s="326"/>
    </row>
    <row r="8">
      <c r="A8" s="328" t="s">
        <v>2995</v>
      </c>
      <c r="B8" s="328" t="s">
        <v>173</v>
      </c>
      <c r="C8" s="329" t="s">
        <v>174</v>
      </c>
      <c r="D8" s="328" t="s">
        <v>133</v>
      </c>
      <c r="E8" s="330"/>
      <c r="F8" s="333"/>
      <c r="G8" s="331">
        <f>vlookup(A8&amp;"."&amp;C8,Field_Count!C:D,2,false)</f>
        <v>23297</v>
      </c>
      <c r="H8" s="331">
        <f>vlookup(A8&amp;"."&amp;C8,Field_Count!C:E,3,false)</f>
        <v>25757</v>
      </c>
      <c r="I8" s="331">
        <f>vlookup(A8&amp;"."&amp;C8,Field_Count!C:F,4,false)</f>
        <v>79774</v>
      </c>
      <c r="J8" s="331">
        <f>vlookup(A8&amp;"."&amp;C8,Field_Count!C:G,5,false)</f>
        <v>11909</v>
      </c>
      <c r="K8" s="331">
        <f>vlookup(A8&amp;"."&amp;C8,Field_Count!C:H,6,false)</f>
        <v>0</v>
      </c>
      <c r="L8" s="333" t="s">
        <v>72</v>
      </c>
      <c r="M8" s="333" t="s">
        <v>73</v>
      </c>
      <c r="N8" s="56" t="s">
        <v>2197</v>
      </c>
      <c r="O8" s="328" t="str">
        <f t="shared" si="1"/>
        <v>Created Date</v>
      </c>
      <c r="P8" s="60" t="str">
        <f t="shared" si="2"/>
        <v>DateTime</v>
      </c>
      <c r="Q8" s="57" t="str">
        <f t="shared" si="3"/>
        <v/>
      </c>
      <c r="R8" s="330"/>
      <c r="S8" s="334" t="s">
        <v>2914</v>
      </c>
      <c r="T8" s="330"/>
      <c r="U8" s="57" t="str">
        <f t="shared" si="4"/>
        <v>call2_key_message__v.created_date__v</v>
      </c>
      <c r="V8" s="57" t="str">
        <f>IFNA(VLOOKUP(U8,Vault_Required_Fields!C:D,2,false),"TBD")</f>
        <v>TBD</v>
      </c>
      <c r="W8" s="59" t="s">
        <v>5058</v>
      </c>
      <c r="X8" s="59" t="s">
        <v>5058</v>
      </c>
      <c r="Y8" s="59" t="s">
        <v>5058</v>
      </c>
      <c r="Z8" s="59" t="s">
        <v>5058</v>
      </c>
      <c r="AA8" s="59" t="s">
        <v>5058</v>
      </c>
      <c r="AB8" s="57"/>
      <c r="AC8" s="326"/>
      <c r="AD8" s="333" t="s">
        <v>72</v>
      </c>
      <c r="AE8" s="333" t="s">
        <v>73</v>
      </c>
      <c r="AF8" s="333" t="s">
        <v>2677</v>
      </c>
      <c r="AG8" s="333" t="s">
        <v>2678</v>
      </c>
      <c r="AH8" s="333" t="s">
        <v>2084</v>
      </c>
      <c r="AI8" s="330" t="s">
        <v>2679</v>
      </c>
      <c r="AJ8" s="294" t="s">
        <v>7776</v>
      </c>
      <c r="AK8" s="326"/>
      <c r="AL8" s="326"/>
      <c r="AM8" s="326"/>
      <c r="AN8" s="326"/>
    </row>
    <row r="9">
      <c r="A9" s="328" t="s">
        <v>2995</v>
      </c>
      <c r="B9" s="328" t="s">
        <v>176</v>
      </c>
      <c r="C9" s="329" t="s">
        <v>177</v>
      </c>
      <c r="D9" s="328" t="s">
        <v>151</v>
      </c>
      <c r="E9" s="330"/>
      <c r="F9" s="333"/>
      <c r="G9" s="331">
        <f>vlookup(A9&amp;"."&amp;C9,Field_Count!C:D,2,false)</f>
        <v>23297</v>
      </c>
      <c r="H9" s="331">
        <f>vlookup(A9&amp;"."&amp;C9,Field_Count!C:E,3,false)</f>
        <v>25757</v>
      </c>
      <c r="I9" s="331">
        <f>vlookup(A9&amp;"."&amp;C9,Field_Count!C:F,4,false)</f>
        <v>79774</v>
      </c>
      <c r="J9" s="331">
        <f>vlookup(A9&amp;"."&amp;C9,Field_Count!C:G,5,false)</f>
        <v>11909</v>
      </c>
      <c r="K9" s="331">
        <f>vlookup(A9&amp;"."&amp;C9,Field_Count!C:H,6,false)</f>
        <v>0</v>
      </c>
      <c r="L9" s="333" t="s">
        <v>72</v>
      </c>
      <c r="M9" s="333" t="s">
        <v>73</v>
      </c>
      <c r="N9" s="56" t="s">
        <v>2196</v>
      </c>
      <c r="O9" s="328" t="str">
        <f t="shared" si="1"/>
        <v>Created By</v>
      </c>
      <c r="P9" s="60" t="str">
        <f t="shared" si="2"/>
        <v>Object</v>
      </c>
      <c r="Q9" s="57" t="str">
        <f t="shared" si="3"/>
        <v/>
      </c>
      <c r="R9" s="330"/>
      <c r="S9" s="334" t="s">
        <v>2914</v>
      </c>
      <c r="T9" s="330"/>
      <c r="U9" s="57" t="str">
        <f t="shared" si="4"/>
        <v>call2_key_message__v.created_by__v</v>
      </c>
      <c r="V9" s="57" t="str">
        <f>IFNA(VLOOKUP(U9,Vault_Required_Fields!C:D,2,false),"TBD")</f>
        <v>Optional</v>
      </c>
      <c r="W9" s="59" t="s">
        <v>5058</v>
      </c>
      <c r="X9" s="59" t="s">
        <v>5058</v>
      </c>
      <c r="Y9" s="59" t="s">
        <v>5058</v>
      </c>
      <c r="Z9" s="59" t="s">
        <v>5058</v>
      </c>
      <c r="AA9" s="59" t="s">
        <v>5058</v>
      </c>
      <c r="AB9" s="57"/>
      <c r="AC9" s="326"/>
      <c r="AD9" s="333" t="s">
        <v>72</v>
      </c>
      <c r="AE9" s="333" t="s">
        <v>73</v>
      </c>
      <c r="AF9" s="333" t="s">
        <v>2680</v>
      </c>
      <c r="AG9" s="333" t="s">
        <v>2681</v>
      </c>
      <c r="AH9" s="333" t="s">
        <v>10</v>
      </c>
      <c r="AI9" s="330"/>
      <c r="AJ9" s="294" t="s">
        <v>7776</v>
      </c>
      <c r="AK9" s="326"/>
      <c r="AL9" s="326"/>
      <c r="AM9" s="326"/>
      <c r="AN9" s="326"/>
    </row>
    <row r="10">
      <c r="A10" s="328" t="s">
        <v>2995</v>
      </c>
      <c r="B10" s="328" t="s">
        <v>146</v>
      </c>
      <c r="C10" s="329" t="s">
        <v>147</v>
      </c>
      <c r="D10" s="328" t="s">
        <v>133</v>
      </c>
      <c r="E10" s="330"/>
      <c r="F10" s="333"/>
      <c r="G10" s="331">
        <f>vlookup(A10&amp;"."&amp;C10,Field_Count!C:D,2,false)</f>
        <v>23297</v>
      </c>
      <c r="H10" s="331">
        <f>vlookup(A10&amp;"."&amp;C10,Field_Count!C:E,3,false)</f>
        <v>25757</v>
      </c>
      <c r="I10" s="331">
        <f>vlookup(A10&amp;"."&amp;C10,Field_Count!C:F,4,false)</f>
        <v>79774</v>
      </c>
      <c r="J10" s="331">
        <f>vlookup(A10&amp;"."&amp;C10,Field_Count!C:G,5,false)</f>
        <v>11909</v>
      </c>
      <c r="K10" s="331">
        <f>vlookup(A10&amp;"."&amp;C10,Field_Count!C:H,6,false)</f>
        <v>0</v>
      </c>
      <c r="L10" s="333" t="s">
        <v>72</v>
      </c>
      <c r="M10" s="333" t="s">
        <v>73</v>
      </c>
      <c r="N10" s="56" t="s">
        <v>2339</v>
      </c>
      <c r="O10" s="328" t="str">
        <f t="shared" si="1"/>
        <v>Last Modified Date</v>
      </c>
      <c r="P10" s="60" t="str">
        <f t="shared" si="2"/>
        <v>DateTime</v>
      </c>
      <c r="Q10" s="57" t="str">
        <f t="shared" si="3"/>
        <v/>
      </c>
      <c r="R10" s="330"/>
      <c r="S10" s="334" t="s">
        <v>2914</v>
      </c>
      <c r="T10" s="330"/>
      <c r="U10" s="57" t="str">
        <f t="shared" si="4"/>
        <v>call2_key_message__v.modified_date__v</v>
      </c>
      <c r="V10" s="57" t="str">
        <f>IFNA(VLOOKUP(U10,Vault_Required_Fields!C:D,2,false),"TBD")</f>
        <v>TBD</v>
      </c>
      <c r="W10" s="59" t="s">
        <v>5058</v>
      </c>
      <c r="X10" s="59" t="s">
        <v>5058</v>
      </c>
      <c r="Y10" s="59" t="s">
        <v>5058</v>
      </c>
      <c r="Z10" s="59" t="s">
        <v>5058</v>
      </c>
      <c r="AA10" s="59" t="s">
        <v>5058</v>
      </c>
      <c r="AB10" s="57"/>
      <c r="AC10" s="326"/>
      <c r="AD10" s="333" t="s">
        <v>72</v>
      </c>
      <c r="AE10" s="333" t="s">
        <v>73</v>
      </c>
      <c r="AF10" s="333" t="s">
        <v>2682</v>
      </c>
      <c r="AG10" s="333" t="s">
        <v>2683</v>
      </c>
      <c r="AH10" s="333" t="s">
        <v>2084</v>
      </c>
      <c r="AI10" s="330"/>
      <c r="AJ10" s="294" t="s">
        <v>7776</v>
      </c>
      <c r="AK10" s="326"/>
      <c r="AL10" s="326"/>
      <c r="AM10" s="326"/>
      <c r="AN10" s="326"/>
    </row>
    <row r="11">
      <c r="A11" s="328" t="s">
        <v>2995</v>
      </c>
      <c r="B11" s="328" t="s">
        <v>149</v>
      </c>
      <c r="C11" s="329" t="s">
        <v>150</v>
      </c>
      <c r="D11" s="328" t="s">
        <v>151</v>
      </c>
      <c r="E11" s="330"/>
      <c r="F11" s="333"/>
      <c r="G11" s="331">
        <f>vlookup(A11&amp;"."&amp;C11,Field_Count!C:D,2,false)</f>
        <v>23297</v>
      </c>
      <c r="H11" s="331">
        <f>vlookup(A11&amp;"."&amp;C11,Field_Count!C:E,3,false)</f>
        <v>25757</v>
      </c>
      <c r="I11" s="331">
        <f>vlookup(A11&amp;"."&amp;C11,Field_Count!C:F,4,false)</f>
        <v>79774</v>
      </c>
      <c r="J11" s="331">
        <f>vlookup(A11&amp;"."&amp;C11,Field_Count!C:G,5,false)</f>
        <v>11909</v>
      </c>
      <c r="K11" s="331">
        <f>vlookup(A11&amp;"."&amp;C11,Field_Count!C:H,6,false)</f>
        <v>0</v>
      </c>
      <c r="L11" s="333" t="s">
        <v>72</v>
      </c>
      <c r="M11" s="333" t="s">
        <v>73</v>
      </c>
      <c r="N11" s="56" t="s">
        <v>2338</v>
      </c>
      <c r="O11" s="328" t="str">
        <f t="shared" si="1"/>
        <v>Last Modified By</v>
      </c>
      <c r="P11" s="60" t="str">
        <f t="shared" si="2"/>
        <v>Object</v>
      </c>
      <c r="Q11" s="57" t="str">
        <f t="shared" si="3"/>
        <v/>
      </c>
      <c r="R11" s="330"/>
      <c r="S11" s="334" t="s">
        <v>2914</v>
      </c>
      <c r="T11" s="330"/>
      <c r="U11" s="57" t="str">
        <f t="shared" si="4"/>
        <v>call2_key_message__v.modified_by__v</v>
      </c>
      <c r="V11" s="57" t="str">
        <f>IFNA(VLOOKUP(U11,Vault_Required_Fields!C:D,2,false),"TBD")</f>
        <v>TBD</v>
      </c>
      <c r="W11" s="59" t="s">
        <v>5058</v>
      </c>
      <c r="X11" s="59" t="s">
        <v>5058</v>
      </c>
      <c r="Y11" s="59" t="s">
        <v>5058</v>
      </c>
      <c r="Z11" s="59" t="s">
        <v>5058</v>
      </c>
      <c r="AA11" s="59" t="s">
        <v>5058</v>
      </c>
      <c r="AB11" s="57"/>
      <c r="AC11" s="326"/>
      <c r="AD11" s="333" t="s">
        <v>72</v>
      </c>
      <c r="AE11" s="333" t="s">
        <v>73</v>
      </c>
      <c r="AF11" s="333" t="s">
        <v>2684</v>
      </c>
      <c r="AG11" s="333" t="s">
        <v>2685</v>
      </c>
      <c r="AH11" s="333" t="s">
        <v>2084</v>
      </c>
      <c r="AI11" s="330"/>
      <c r="AJ11" s="294" t="s">
        <v>7776</v>
      </c>
      <c r="AK11" s="326"/>
      <c r="AL11" s="326"/>
      <c r="AM11" s="326"/>
      <c r="AN11" s="326"/>
    </row>
    <row r="12">
      <c r="A12" s="328" t="s">
        <v>2995</v>
      </c>
      <c r="B12" s="328" t="s">
        <v>131</v>
      </c>
      <c r="C12" s="328" t="s">
        <v>132</v>
      </c>
      <c r="D12" s="328" t="s">
        <v>133</v>
      </c>
      <c r="E12" s="330"/>
      <c r="F12" s="333"/>
      <c r="G12" s="331">
        <f>vlookup(A12&amp;"."&amp;C12,Field_Count!C:D,2,false)</f>
        <v>23297</v>
      </c>
      <c r="H12" s="331">
        <f>vlookup(A12&amp;"."&amp;C12,Field_Count!C:E,3,false)</f>
        <v>25757</v>
      </c>
      <c r="I12" s="331">
        <f>vlookup(A12&amp;"."&amp;C12,Field_Count!C:F,4,false)</f>
        <v>79774</v>
      </c>
      <c r="J12" s="331">
        <f>vlookup(A12&amp;"."&amp;C12,Field_Count!C:G,5,false)</f>
        <v>11909</v>
      </c>
      <c r="K12" s="331">
        <f>vlookup(A12&amp;"."&amp;C12,Field_Count!C:H,6,false)</f>
        <v>0</v>
      </c>
      <c r="L12" s="333" t="s">
        <v>72</v>
      </c>
      <c r="M12" s="333" t="s">
        <v>73</v>
      </c>
      <c r="N12" s="56"/>
      <c r="O12" s="328" t="str">
        <f t="shared" si="1"/>
        <v/>
      </c>
      <c r="P12" s="60" t="str">
        <f t="shared" si="2"/>
        <v/>
      </c>
      <c r="Q12" s="57" t="str">
        <f t="shared" si="3"/>
        <v/>
      </c>
      <c r="R12" s="334" t="s">
        <v>7782</v>
      </c>
      <c r="S12" s="335" t="s">
        <v>7466</v>
      </c>
      <c r="T12" s="330"/>
      <c r="U12" s="57" t="str">
        <f t="shared" si="4"/>
        <v>call2_key_message__v.</v>
      </c>
      <c r="V12" s="57" t="str">
        <f>IFNA(VLOOKUP(U12,Vault_Required_Fields!C:D,2,false),"TBD")</f>
        <v>TBD</v>
      </c>
      <c r="W12" s="59" t="s">
        <v>7461</v>
      </c>
      <c r="X12" s="57"/>
      <c r="Y12" s="57"/>
      <c r="Z12" s="59" t="s">
        <v>5058</v>
      </c>
      <c r="AA12" s="59" t="s">
        <v>7461</v>
      </c>
      <c r="AB12" s="57"/>
      <c r="AC12" s="326"/>
      <c r="AD12" s="333" t="s">
        <v>72</v>
      </c>
      <c r="AE12" s="333" t="s">
        <v>73</v>
      </c>
      <c r="AF12" s="333" t="s">
        <v>2196</v>
      </c>
      <c r="AG12" s="333" t="s">
        <v>176</v>
      </c>
      <c r="AH12" s="333" t="s">
        <v>10</v>
      </c>
      <c r="AI12" s="330"/>
      <c r="AJ12" s="326"/>
      <c r="AK12" s="326"/>
      <c r="AL12" s="326"/>
      <c r="AM12" s="326"/>
      <c r="AN12" s="326"/>
    </row>
    <row r="13">
      <c r="A13" s="336" t="s">
        <v>2995</v>
      </c>
      <c r="B13" s="336" t="s">
        <v>121</v>
      </c>
      <c r="C13" s="336" t="s">
        <v>122</v>
      </c>
      <c r="D13" s="336" t="s">
        <v>123</v>
      </c>
      <c r="E13" s="337"/>
      <c r="F13" s="338"/>
      <c r="G13" s="331" t="str">
        <f>vlookup(A13&amp;"."&amp;C13,Field_Count!C:D,2,false)</f>
        <v>#N/A</v>
      </c>
      <c r="H13" s="331" t="str">
        <f>vlookup(A13&amp;"."&amp;C13,Field_Count!C:E,3,false)</f>
        <v>#N/A</v>
      </c>
      <c r="I13" s="331" t="str">
        <f>vlookup(A13&amp;"."&amp;C13,Field_Count!C:F,4,false)</f>
        <v>#N/A</v>
      </c>
      <c r="J13" s="331" t="str">
        <f>vlookup(A13&amp;"."&amp;C13,Field_Count!C:G,5,false)</f>
        <v>#N/A</v>
      </c>
      <c r="K13" s="331" t="str">
        <f>vlookup(A13&amp;"."&amp;C13,Field_Count!C:H,6,false)</f>
        <v>#N/A</v>
      </c>
      <c r="L13" s="338" t="s">
        <v>72</v>
      </c>
      <c r="M13" s="338" t="s">
        <v>73</v>
      </c>
      <c r="N13" s="181"/>
      <c r="O13" s="336" t="str">
        <f t="shared" si="1"/>
        <v/>
      </c>
      <c r="P13" s="183" t="str">
        <f t="shared" si="2"/>
        <v/>
      </c>
      <c r="Q13" s="180" t="str">
        <f t="shared" si="3"/>
        <v/>
      </c>
      <c r="R13" s="339" t="s">
        <v>7783</v>
      </c>
      <c r="S13" s="340" t="s">
        <v>7466</v>
      </c>
      <c r="T13" s="337"/>
      <c r="U13" s="57" t="str">
        <f t="shared" si="4"/>
        <v>call2_key_message__v.</v>
      </c>
      <c r="V13" s="57" t="str">
        <f>IFNA(VLOOKUP(U13,Vault_Required_Fields!C:D,2,false),"TBD")</f>
        <v>TBD</v>
      </c>
      <c r="W13" s="59" t="s">
        <v>7461</v>
      </c>
      <c r="X13" s="57"/>
      <c r="Y13" s="57"/>
      <c r="Z13" s="59" t="s">
        <v>5058</v>
      </c>
      <c r="AA13" s="59" t="s">
        <v>7461</v>
      </c>
      <c r="AB13" s="57"/>
      <c r="AC13" s="326"/>
      <c r="AD13" s="333" t="s">
        <v>72</v>
      </c>
      <c r="AE13" s="333" t="s">
        <v>73</v>
      </c>
      <c r="AF13" s="333" t="s">
        <v>2197</v>
      </c>
      <c r="AG13" s="333" t="s">
        <v>173</v>
      </c>
      <c r="AH13" s="333" t="s">
        <v>2107</v>
      </c>
      <c r="AI13" s="330"/>
      <c r="AJ13" s="326"/>
      <c r="AK13" s="326"/>
      <c r="AL13" s="326"/>
      <c r="AM13" s="326"/>
      <c r="AN13" s="326"/>
    </row>
    <row r="14">
      <c r="A14" s="341" t="s">
        <v>2995</v>
      </c>
      <c r="B14" s="341" t="s">
        <v>267</v>
      </c>
      <c r="C14" s="341" t="s">
        <v>268</v>
      </c>
      <c r="D14" s="341" t="s">
        <v>210</v>
      </c>
      <c r="E14" s="342" t="s">
        <v>269</v>
      </c>
      <c r="F14" s="343"/>
      <c r="G14" s="344">
        <f>vlookup(A14&amp;"."&amp;C14,Field_Count!C:D,2,false)</f>
        <v>0</v>
      </c>
      <c r="H14" s="344">
        <f>vlookup(A14&amp;"."&amp;C14,Field_Count!C:E,3,false)</f>
        <v>0</v>
      </c>
      <c r="I14" s="344">
        <f>vlookup(A14&amp;"."&amp;C14,Field_Count!C:F,4,false)</f>
        <v>0</v>
      </c>
      <c r="J14" s="344">
        <f>vlookup(A14&amp;"."&amp;C14,Field_Count!C:G,5,false)</f>
        <v>0</v>
      </c>
      <c r="K14" s="344">
        <f>vlookup(A14&amp;"."&amp;C14,Field_Count!C:H,6,false)</f>
        <v>0</v>
      </c>
      <c r="L14" s="343" t="s">
        <v>72</v>
      </c>
      <c r="M14" s="343" t="s">
        <v>73</v>
      </c>
      <c r="N14" s="69" t="s">
        <v>7464</v>
      </c>
      <c r="O14" s="341" t="str">
        <f t="shared" si="1"/>
        <v/>
      </c>
      <c r="P14" s="63" t="str">
        <f t="shared" si="2"/>
        <v/>
      </c>
      <c r="Q14" s="67" t="str">
        <f t="shared" si="3"/>
        <v/>
      </c>
      <c r="R14" s="345" t="s">
        <v>7784</v>
      </c>
      <c r="S14" s="346" t="s">
        <v>7466</v>
      </c>
      <c r="T14" s="347"/>
      <c r="U14" s="57" t="str">
        <f t="shared" si="4"/>
        <v>call2_key_message__v.OutOfScope</v>
      </c>
      <c r="V14" s="57" t="str">
        <f>IFNA(VLOOKUP(U14,Vault_Required_Fields!C:D,2,false),"TBD")</f>
        <v>TBD</v>
      </c>
      <c r="W14" s="59" t="s">
        <v>7461</v>
      </c>
      <c r="X14" s="57"/>
      <c r="Y14" s="57"/>
      <c r="Z14" s="59" t="s">
        <v>5058</v>
      </c>
      <c r="AA14" s="59" t="s">
        <v>7461</v>
      </c>
      <c r="AB14" s="57"/>
      <c r="AC14" s="326"/>
      <c r="AD14" s="333" t="s">
        <v>72</v>
      </c>
      <c r="AE14" s="333" t="s">
        <v>73</v>
      </c>
      <c r="AF14" s="333" t="s">
        <v>2686</v>
      </c>
      <c r="AG14" s="333" t="s">
        <v>1004</v>
      </c>
      <c r="AH14" s="333" t="s">
        <v>2084</v>
      </c>
      <c r="AI14" s="330" t="s">
        <v>2687</v>
      </c>
      <c r="AJ14" s="326"/>
      <c r="AK14" s="326"/>
      <c r="AL14" s="326"/>
      <c r="AM14" s="326"/>
      <c r="AN14" s="326"/>
    </row>
    <row r="15">
      <c r="A15" s="348" t="s">
        <v>2995</v>
      </c>
      <c r="B15" s="341" t="s">
        <v>1309</v>
      </c>
      <c r="C15" s="341" t="s">
        <v>262</v>
      </c>
      <c r="D15" s="341" t="s">
        <v>263</v>
      </c>
      <c r="E15" s="342" t="s">
        <v>318</v>
      </c>
      <c r="F15" s="343"/>
      <c r="G15" s="344">
        <f>vlookup(A15&amp;"."&amp;C15,Field_Count!C:D,2,false)</f>
        <v>0</v>
      </c>
      <c r="H15" s="344">
        <f>vlookup(A15&amp;"."&amp;C15,Field_Count!C:E,3,false)</f>
        <v>0</v>
      </c>
      <c r="I15" s="344">
        <f>vlookup(A15&amp;"."&amp;C15,Field_Count!C:F,4,false)</f>
        <v>0</v>
      </c>
      <c r="J15" s="344">
        <f>vlookup(A15&amp;"."&amp;C15,Field_Count!C:G,5,false)</f>
        <v>0</v>
      </c>
      <c r="K15" s="344">
        <f>vlookup(A15&amp;"."&amp;C15,Field_Count!C:H,6,false)</f>
        <v>0</v>
      </c>
      <c r="L15" s="343" t="s">
        <v>72</v>
      </c>
      <c r="M15" s="343" t="s">
        <v>73</v>
      </c>
      <c r="N15" s="64" t="s">
        <v>2078</v>
      </c>
      <c r="O15" s="341" t="str">
        <f t="shared" si="1"/>
        <v>Account</v>
      </c>
      <c r="P15" s="63" t="str">
        <f t="shared" si="2"/>
        <v>Object</v>
      </c>
      <c r="Q15" s="67" t="str">
        <f t="shared" si="3"/>
        <v>Lookup to the account for the source of the call. Each key message is associated with a call.</v>
      </c>
      <c r="R15" s="347"/>
      <c r="S15" s="345" t="s">
        <v>2914</v>
      </c>
      <c r="T15" s="347"/>
      <c r="U15" s="57" t="str">
        <f t="shared" si="4"/>
        <v>call2_key_message__v.account__v</v>
      </c>
      <c r="V15" s="57" t="str">
        <f>IFNA(VLOOKUP(U15,Vault_Required_Fields!C:D,2,false),"TBD")</f>
        <v>Required</v>
      </c>
      <c r="W15" s="59" t="s">
        <v>5058</v>
      </c>
      <c r="X15" s="59" t="s">
        <v>5058</v>
      </c>
      <c r="Y15" s="59" t="s">
        <v>5058</v>
      </c>
      <c r="Z15" s="59" t="s">
        <v>5058</v>
      </c>
      <c r="AA15" s="59" t="s">
        <v>5058</v>
      </c>
      <c r="AB15" s="57"/>
      <c r="AC15" s="326"/>
      <c r="AD15" s="333" t="s">
        <v>72</v>
      </c>
      <c r="AE15" s="333" t="s">
        <v>73</v>
      </c>
      <c r="AF15" s="333" t="s">
        <v>2688</v>
      </c>
      <c r="AG15" s="333" t="s">
        <v>2689</v>
      </c>
      <c r="AH15" s="333" t="s">
        <v>2084</v>
      </c>
      <c r="AI15" s="330" t="s">
        <v>2690</v>
      </c>
      <c r="AJ15" s="294" t="s">
        <v>7776</v>
      </c>
      <c r="AK15" s="326"/>
      <c r="AL15" s="326"/>
      <c r="AM15" s="326"/>
      <c r="AN15" s="326"/>
    </row>
    <row r="16">
      <c r="A16" s="328" t="s">
        <v>2995</v>
      </c>
      <c r="B16" s="328" t="s">
        <v>384</v>
      </c>
      <c r="C16" s="329" t="s">
        <v>17</v>
      </c>
      <c r="D16" s="328" t="s">
        <v>7785</v>
      </c>
      <c r="E16" s="349" t="s">
        <v>7786</v>
      </c>
      <c r="F16" s="333"/>
      <c r="G16" s="331">
        <f>vlookup(A16&amp;"."&amp;C16,Field_Count!C:D,2,false)</f>
        <v>17466</v>
      </c>
      <c r="H16" s="331">
        <f>vlookup(A16&amp;"."&amp;C16,Field_Count!C:E,3,false)</f>
        <v>3326</v>
      </c>
      <c r="I16" s="331">
        <f>vlookup(A16&amp;"."&amp;C16,Field_Count!C:F,4,false)</f>
        <v>20206</v>
      </c>
      <c r="J16" s="331">
        <f>vlookup(A16&amp;"."&amp;C16,Field_Count!C:G,5,false)</f>
        <v>6623</v>
      </c>
      <c r="K16" s="331">
        <f>vlookup(A16&amp;"."&amp;C16,Field_Count!C:H,6,false)</f>
        <v>0</v>
      </c>
      <c r="L16" s="333" t="s">
        <v>72</v>
      </c>
      <c r="M16" s="333" t="s">
        <v>73</v>
      </c>
      <c r="N16" s="56"/>
      <c r="O16" s="328" t="str">
        <f t="shared" si="1"/>
        <v/>
      </c>
      <c r="P16" s="60" t="str">
        <f t="shared" si="2"/>
        <v/>
      </c>
      <c r="Q16" s="57" t="str">
        <f t="shared" si="3"/>
        <v/>
      </c>
      <c r="R16" s="334" t="s">
        <v>7778</v>
      </c>
      <c r="S16" s="335" t="s">
        <v>7466</v>
      </c>
      <c r="T16" s="330"/>
      <c r="U16" s="57" t="str">
        <f t="shared" si="4"/>
        <v>call2_key_message__v.</v>
      </c>
      <c r="V16" s="57" t="str">
        <f>IFNA(VLOOKUP(U16,Vault_Required_Fields!C:D,2,false),"TBD")</f>
        <v>TBD</v>
      </c>
      <c r="W16" s="59" t="s">
        <v>7461</v>
      </c>
      <c r="X16" s="57"/>
      <c r="Y16" s="57"/>
      <c r="Z16" s="57"/>
      <c r="AA16" s="57"/>
      <c r="AB16" s="57"/>
      <c r="AC16" s="326"/>
      <c r="AD16" s="333" t="s">
        <v>72</v>
      </c>
      <c r="AE16" s="333" t="s">
        <v>73</v>
      </c>
      <c r="AF16" s="333" t="s">
        <v>2606</v>
      </c>
      <c r="AG16" s="333" t="s">
        <v>2607</v>
      </c>
      <c r="AH16" s="333" t="s">
        <v>10</v>
      </c>
      <c r="AI16" s="330" t="s">
        <v>2608</v>
      </c>
      <c r="AJ16" s="326"/>
      <c r="AK16" s="326"/>
      <c r="AL16" s="326"/>
      <c r="AM16" s="326"/>
      <c r="AN16" s="326"/>
    </row>
    <row r="17">
      <c r="A17" s="328" t="s">
        <v>2995</v>
      </c>
      <c r="B17" s="328" t="s">
        <v>7787</v>
      </c>
      <c r="C17" s="329" t="s">
        <v>24</v>
      </c>
      <c r="D17" s="328" t="s">
        <v>7788</v>
      </c>
      <c r="E17" s="349" t="s">
        <v>7789</v>
      </c>
      <c r="F17" s="333"/>
      <c r="G17" s="331">
        <f>vlookup(A17&amp;"."&amp;C17,Field_Count!C:D,2,false)</f>
        <v>12</v>
      </c>
      <c r="H17" s="331">
        <f>vlookup(A17&amp;"."&amp;C17,Field_Count!C:E,3,false)</f>
        <v>0</v>
      </c>
      <c r="I17" s="331">
        <f>vlookup(A17&amp;"."&amp;C17,Field_Count!C:F,4,false)</f>
        <v>18598</v>
      </c>
      <c r="J17" s="331">
        <f>vlookup(A17&amp;"."&amp;C17,Field_Count!C:G,5,false)</f>
        <v>5</v>
      </c>
      <c r="K17" s="331">
        <f>vlookup(A17&amp;"."&amp;C17,Field_Count!C:H,6,false)</f>
        <v>0</v>
      </c>
      <c r="L17" s="333" t="s">
        <v>72</v>
      </c>
      <c r="M17" s="333" t="s">
        <v>73</v>
      </c>
      <c r="N17" s="56"/>
      <c r="O17" s="328" t="str">
        <f t="shared" si="1"/>
        <v/>
      </c>
      <c r="P17" s="60" t="str">
        <f t="shared" si="2"/>
        <v/>
      </c>
      <c r="Q17" s="57" t="str">
        <f t="shared" si="3"/>
        <v/>
      </c>
      <c r="R17" s="334" t="s">
        <v>7778</v>
      </c>
      <c r="S17" s="335" t="s">
        <v>7466</v>
      </c>
      <c r="T17" s="330"/>
      <c r="U17" s="57" t="str">
        <f t="shared" si="4"/>
        <v>call2_key_message__v.</v>
      </c>
      <c r="V17" s="57" t="str">
        <f>IFNA(VLOOKUP(U17,Vault_Required_Fields!C:D,2,false),"TBD")</f>
        <v>TBD</v>
      </c>
      <c r="W17" s="59" t="s">
        <v>7461</v>
      </c>
      <c r="X17" s="57"/>
      <c r="Y17" s="57"/>
      <c r="Z17" s="57"/>
      <c r="AA17" s="57"/>
      <c r="AB17" s="59" t="s">
        <v>7790</v>
      </c>
      <c r="AC17" s="326"/>
      <c r="AD17" s="333" t="s">
        <v>72</v>
      </c>
      <c r="AE17" s="333" t="s">
        <v>73</v>
      </c>
      <c r="AF17" s="333" t="s">
        <v>2691</v>
      </c>
      <c r="AG17" s="333" t="s">
        <v>2692</v>
      </c>
      <c r="AH17" s="333" t="s">
        <v>2167</v>
      </c>
      <c r="AI17" s="330"/>
      <c r="AJ17" s="326"/>
      <c r="AK17" s="326"/>
      <c r="AL17" s="326"/>
      <c r="AM17" s="326"/>
      <c r="AN17" s="326"/>
    </row>
    <row r="18">
      <c r="A18" s="328" t="s">
        <v>2995</v>
      </c>
      <c r="B18" s="328" t="s">
        <v>7791</v>
      </c>
      <c r="C18" s="329" t="s">
        <v>33</v>
      </c>
      <c r="D18" s="328" t="s">
        <v>7792</v>
      </c>
      <c r="E18" s="349" t="s">
        <v>7793</v>
      </c>
      <c r="F18" s="333"/>
      <c r="G18" s="331">
        <f>vlookup(A18&amp;"."&amp;C18,Field_Count!C:D,2,false)</f>
        <v>19746</v>
      </c>
      <c r="H18" s="331">
        <f>vlookup(A18&amp;"."&amp;C18,Field_Count!C:E,3,false)</f>
        <v>24380</v>
      </c>
      <c r="I18" s="331">
        <f>vlookup(A18&amp;"."&amp;C18,Field_Count!C:F,4,false)</f>
        <v>8589</v>
      </c>
      <c r="J18" s="331">
        <f>vlookup(A18&amp;"."&amp;C18,Field_Count!C:G,5,false)</f>
        <v>11125</v>
      </c>
      <c r="K18" s="331">
        <f>vlookup(A18&amp;"."&amp;C18,Field_Count!C:H,6,false)</f>
        <v>0</v>
      </c>
      <c r="L18" s="333" t="s">
        <v>72</v>
      </c>
      <c r="M18" s="333" t="s">
        <v>73</v>
      </c>
      <c r="N18" s="56"/>
      <c r="O18" s="328" t="str">
        <f t="shared" si="1"/>
        <v/>
      </c>
      <c r="P18" s="60" t="str">
        <f t="shared" si="2"/>
        <v/>
      </c>
      <c r="Q18" s="57" t="str">
        <f t="shared" si="3"/>
        <v/>
      </c>
      <c r="R18" s="330" t="s">
        <v>7794</v>
      </c>
      <c r="S18" s="335" t="s">
        <v>7466</v>
      </c>
      <c r="T18" s="330"/>
      <c r="U18" s="57" t="str">
        <f t="shared" si="4"/>
        <v>call2_key_message__v.</v>
      </c>
      <c r="V18" s="57" t="str">
        <f>IFNA(VLOOKUP(U18,Vault_Required_Fields!C:D,2,false),"TBD")</f>
        <v>TBD</v>
      </c>
      <c r="W18" s="59" t="s">
        <v>7461</v>
      </c>
      <c r="X18" s="57"/>
      <c r="Y18" s="57"/>
      <c r="Z18" s="57"/>
      <c r="AA18" s="57"/>
      <c r="AB18" s="59" t="s">
        <v>7795</v>
      </c>
      <c r="AC18" s="326"/>
      <c r="AD18" s="333" t="s">
        <v>72</v>
      </c>
      <c r="AE18" s="333" t="s">
        <v>73</v>
      </c>
      <c r="AF18" s="333" t="s">
        <v>2693</v>
      </c>
      <c r="AG18" s="333" t="s">
        <v>998</v>
      </c>
      <c r="AH18" s="333" t="s">
        <v>2122</v>
      </c>
      <c r="AI18" s="330" t="s">
        <v>7796</v>
      </c>
      <c r="AJ18" s="326"/>
      <c r="AK18" s="326"/>
      <c r="AL18" s="326"/>
      <c r="AM18" s="326"/>
      <c r="AN18" s="326"/>
    </row>
    <row r="19">
      <c r="A19" s="328" t="s">
        <v>2995</v>
      </c>
      <c r="B19" s="328" t="s">
        <v>252</v>
      </c>
      <c r="C19" s="329" t="s">
        <v>14</v>
      </c>
      <c r="D19" s="328" t="s">
        <v>253</v>
      </c>
      <c r="E19" s="349" t="s">
        <v>363</v>
      </c>
      <c r="F19" s="333"/>
      <c r="G19" s="331">
        <f>vlookup(A19&amp;"."&amp;C19,Field_Count!C:D,2,false)</f>
        <v>23297</v>
      </c>
      <c r="H19" s="331">
        <f>vlookup(A19&amp;"."&amp;C19,Field_Count!C:E,3,false)</f>
        <v>25757</v>
      </c>
      <c r="I19" s="331">
        <f>vlookup(A19&amp;"."&amp;C19,Field_Count!C:F,4,false)</f>
        <v>79399</v>
      </c>
      <c r="J19" s="331">
        <f>vlookup(A19&amp;"."&amp;C19,Field_Count!C:G,5,false)</f>
        <v>11909</v>
      </c>
      <c r="K19" s="331">
        <f>vlookup(A19&amp;"."&amp;C19,Field_Count!C:H,6,false)</f>
        <v>0</v>
      </c>
      <c r="L19" s="333" t="s">
        <v>72</v>
      </c>
      <c r="M19" s="333" t="s">
        <v>73</v>
      </c>
      <c r="N19" s="56" t="s">
        <v>60</v>
      </c>
      <c r="O19" s="328" t="str">
        <f t="shared" si="1"/>
        <v>Call</v>
      </c>
      <c r="P19" s="60" t="str">
        <f t="shared" si="2"/>
        <v>Object</v>
      </c>
      <c r="Q19" s="57" t="str">
        <f t="shared" si="3"/>
        <v>Lookup to the call. Each key message is associated with a call.</v>
      </c>
      <c r="R19" s="330"/>
      <c r="S19" s="334" t="s">
        <v>2914</v>
      </c>
      <c r="T19" s="330"/>
      <c r="U19" s="57" t="str">
        <f t="shared" si="4"/>
        <v>call2_key_message__v.call2__v</v>
      </c>
      <c r="V19" s="57" t="str">
        <f>IFNA(VLOOKUP(U19,Vault_Required_Fields!C:D,2,false),"TBD")</f>
        <v>Required</v>
      </c>
      <c r="W19" s="59" t="s">
        <v>5058</v>
      </c>
      <c r="X19" s="59" t="s">
        <v>5058</v>
      </c>
      <c r="Y19" s="59" t="s">
        <v>5058</v>
      </c>
      <c r="Z19" s="59" t="s">
        <v>5058</v>
      </c>
      <c r="AA19" s="59" t="s">
        <v>5058</v>
      </c>
      <c r="AB19" s="57"/>
      <c r="AC19" s="326"/>
      <c r="AD19" s="333" t="s">
        <v>72</v>
      </c>
      <c r="AE19" s="333" t="s">
        <v>73</v>
      </c>
      <c r="AF19" s="333" t="s">
        <v>2243</v>
      </c>
      <c r="AG19" s="333" t="s">
        <v>994</v>
      </c>
      <c r="AH19" s="333" t="s">
        <v>2122</v>
      </c>
      <c r="AI19" s="330" t="s">
        <v>2695</v>
      </c>
      <c r="AJ19" s="294" t="s">
        <v>7776</v>
      </c>
      <c r="AK19" s="326"/>
      <c r="AL19" s="326"/>
      <c r="AM19" s="326"/>
      <c r="AN19" s="326"/>
    </row>
    <row r="20">
      <c r="A20" s="341" t="s">
        <v>2995</v>
      </c>
      <c r="B20" s="341" t="s">
        <v>7797</v>
      </c>
      <c r="C20" s="341" t="s">
        <v>7798</v>
      </c>
      <c r="D20" s="341" t="s">
        <v>210</v>
      </c>
      <c r="E20" s="342" t="s">
        <v>7797</v>
      </c>
      <c r="F20" s="343"/>
      <c r="G20" s="344">
        <f>vlookup(A20&amp;"."&amp;C20,Field_Count!C:D,2,false)</f>
        <v>0</v>
      </c>
      <c r="H20" s="344">
        <f>vlookup(A20&amp;"."&amp;C20,Field_Count!C:E,3,false)</f>
        <v>0</v>
      </c>
      <c r="I20" s="344">
        <f>vlookup(A20&amp;"."&amp;C20,Field_Count!C:F,4,false)</f>
        <v>0</v>
      </c>
      <c r="J20" s="344">
        <f>vlookup(A20&amp;"."&amp;C20,Field_Count!C:G,5,false)</f>
        <v>0</v>
      </c>
      <c r="K20" s="344">
        <f>vlookup(A20&amp;"."&amp;C20,Field_Count!C:H,6,false)</f>
        <v>0</v>
      </c>
      <c r="L20" s="343" t="s">
        <v>72</v>
      </c>
      <c r="M20" s="343" t="s">
        <v>73</v>
      </c>
      <c r="N20" s="69" t="s">
        <v>7464</v>
      </c>
      <c r="O20" s="341" t="str">
        <f t="shared" si="1"/>
        <v/>
      </c>
      <c r="P20" s="63" t="str">
        <f t="shared" si="2"/>
        <v/>
      </c>
      <c r="Q20" s="67" t="str">
        <f t="shared" si="3"/>
        <v/>
      </c>
      <c r="R20" s="345" t="s">
        <v>7784</v>
      </c>
      <c r="S20" s="346" t="s">
        <v>7466</v>
      </c>
      <c r="T20" s="347"/>
      <c r="U20" s="57" t="str">
        <f t="shared" si="4"/>
        <v>call2_key_message__v.OutOfScope</v>
      </c>
      <c r="V20" s="57" t="str">
        <f>IFNA(VLOOKUP(U20,Vault_Required_Fields!C:D,2,false),"TBD")</f>
        <v>TBD</v>
      </c>
      <c r="W20" s="59" t="s">
        <v>7461</v>
      </c>
      <c r="X20" s="57"/>
      <c r="Y20" s="57"/>
      <c r="Z20" s="59" t="s">
        <v>5058</v>
      </c>
      <c r="AA20" s="59" t="s">
        <v>7461</v>
      </c>
      <c r="AB20" s="57"/>
      <c r="AC20" s="326"/>
      <c r="AD20" s="333" t="s">
        <v>72</v>
      </c>
      <c r="AE20" s="333" t="s">
        <v>73</v>
      </c>
      <c r="AF20" s="333" t="s">
        <v>2250</v>
      </c>
      <c r="AG20" s="333" t="s">
        <v>2251</v>
      </c>
      <c r="AH20" s="333" t="s">
        <v>2084</v>
      </c>
      <c r="AI20" s="330" t="s">
        <v>2696</v>
      </c>
      <c r="AJ20" s="326"/>
      <c r="AK20" s="326"/>
      <c r="AL20" s="326"/>
      <c r="AM20" s="326"/>
      <c r="AN20" s="326"/>
    </row>
    <row r="21">
      <c r="A21" s="341" t="s">
        <v>2995</v>
      </c>
      <c r="B21" s="341" t="s">
        <v>7799</v>
      </c>
      <c r="C21" s="350" t="s">
        <v>7800</v>
      </c>
      <c r="D21" s="341" t="s">
        <v>7801</v>
      </c>
      <c r="E21" s="342" t="s">
        <v>7802</v>
      </c>
      <c r="F21" s="343"/>
      <c r="G21" s="344">
        <f>vlookup(A21&amp;"."&amp;C21,Field_Count!C:D,2,false)</f>
        <v>0</v>
      </c>
      <c r="H21" s="344">
        <f>vlookup(A21&amp;"."&amp;C21,Field_Count!C:E,3,false)</f>
        <v>0</v>
      </c>
      <c r="I21" s="344">
        <f>vlookup(A21&amp;"."&amp;C21,Field_Count!C:F,4,false)</f>
        <v>0</v>
      </c>
      <c r="J21" s="344">
        <f>vlookup(A21&amp;"."&amp;C21,Field_Count!C:G,5,false)</f>
        <v>0</v>
      </c>
      <c r="K21" s="344">
        <f>vlookup(A21&amp;"."&amp;C21,Field_Count!C:H,6,false)</f>
        <v>0</v>
      </c>
      <c r="L21" s="343" t="s">
        <v>72</v>
      </c>
      <c r="M21" s="343" t="s">
        <v>73</v>
      </c>
      <c r="N21" s="69" t="s">
        <v>7464</v>
      </c>
      <c r="O21" s="341" t="str">
        <f t="shared" si="1"/>
        <v/>
      </c>
      <c r="P21" s="63" t="str">
        <f t="shared" si="2"/>
        <v/>
      </c>
      <c r="Q21" s="67" t="str">
        <f t="shared" si="3"/>
        <v/>
      </c>
      <c r="R21" s="345" t="s">
        <v>7784</v>
      </c>
      <c r="S21" s="346" t="s">
        <v>7466</v>
      </c>
      <c r="T21" s="347"/>
      <c r="U21" s="57" t="str">
        <f t="shared" si="4"/>
        <v>call2_key_message__v.OutOfScope</v>
      </c>
      <c r="V21" s="57" t="str">
        <f>IFNA(VLOOKUP(U21,Vault_Required_Fields!C:D,2,false),"TBD")</f>
        <v>TBD</v>
      </c>
      <c r="W21" s="59" t="s">
        <v>7461</v>
      </c>
      <c r="X21" s="57"/>
      <c r="Y21" s="57"/>
      <c r="Z21" s="59" t="s">
        <v>5058</v>
      </c>
      <c r="AA21" s="59" t="s">
        <v>7461</v>
      </c>
      <c r="AB21" s="57"/>
      <c r="AC21" s="326"/>
      <c r="AD21" s="333" t="s">
        <v>72</v>
      </c>
      <c r="AE21" s="333" t="s">
        <v>73</v>
      </c>
      <c r="AF21" s="333" t="s">
        <v>2697</v>
      </c>
      <c r="AG21" s="333" t="s">
        <v>2698</v>
      </c>
      <c r="AH21" s="333" t="s">
        <v>2084</v>
      </c>
      <c r="AI21" s="330"/>
      <c r="AJ21" s="326"/>
      <c r="AK21" s="326"/>
      <c r="AL21" s="326"/>
      <c r="AM21" s="326"/>
      <c r="AN21" s="326"/>
    </row>
    <row r="22">
      <c r="A22" s="341" t="s">
        <v>2995</v>
      </c>
      <c r="B22" s="341" t="s">
        <v>942</v>
      </c>
      <c r="C22" s="341" t="s">
        <v>943</v>
      </c>
      <c r="D22" s="341" t="s">
        <v>944</v>
      </c>
      <c r="E22" s="342" t="s">
        <v>7803</v>
      </c>
      <c r="F22" s="343"/>
      <c r="G22" s="344">
        <f>vlookup(A22&amp;"."&amp;C22,Field_Count!C:D,2,false)</f>
        <v>0</v>
      </c>
      <c r="H22" s="344">
        <f>vlookup(A22&amp;"."&amp;C22,Field_Count!C:E,3,false)</f>
        <v>0</v>
      </c>
      <c r="I22" s="344">
        <f>vlookup(A22&amp;"."&amp;C22,Field_Count!C:F,4,false)</f>
        <v>0</v>
      </c>
      <c r="J22" s="344">
        <f>vlookup(A22&amp;"."&amp;C22,Field_Count!C:G,5,false)</f>
        <v>0</v>
      </c>
      <c r="K22" s="344">
        <f>vlookup(A22&amp;"."&amp;C22,Field_Count!C:H,6,false)</f>
        <v>0</v>
      </c>
      <c r="L22" s="343" t="s">
        <v>72</v>
      </c>
      <c r="M22" s="343" t="s">
        <v>73</v>
      </c>
      <c r="N22" s="69" t="s">
        <v>7464</v>
      </c>
      <c r="O22" s="341" t="str">
        <f t="shared" si="1"/>
        <v/>
      </c>
      <c r="P22" s="63" t="str">
        <f t="shared" si="2"/>
        <v/>
      </c>
      <c r="Q22" s="67" t="str">
        <f t="shared" si="3"/>
        <v/>
      </c>
      <c r="R22" s="345" t="s">
        <v>7784</v>
      </c>
      <c r="S22" s="346" t="s">
        <v>7466</v>
      </c>
      <c r="T22" s="347"/>
      <c r="U22" s="57" t="str">
        <f t="shared" si="4"/>
        <v>call2_key_message__v.OutOfScope</v>
      </c>
      <c r="V22" s="57" t="str">
        <f>IFNA(VLOOKUP(U22,Vault_Required_Fields!C:D,2,false),"TBD")</f>
        <v>TBD</v>
      </c>
      <c r="W22" s="59" t="s">
        <v>7461</v>
      </c>
      <c r="X22" s="57"/>
      <c r="Y22" s="57"/>
      <c r="Z22" s="59" t="s">
        <v>5058</v>
      </c>
      <c r="AA22" s="59" t="s">
        <v>7461</v>
      </c>
      <c r="AB22" s="57"/>
      <c r="AC22" s="326"/>
      <c r="AD22" s="333" t="s">
        <v>72</v>
      </c>
      <c r="AE22" s="333" t="s">
        <v>73</v>
      </c>
      <c r="AF22" s="333" t="s">
        <v>2270</v>
      </c>
      <c r="AG22" s="333" t="s">
        <v>2271</v>
      </c>
      <c r="AH22" s="333" t="s">
        <v>2084</v>
      </c>
      <c r="AI22" s="330"/>
      <c r="AJ22" s="326"/>
      <c r="AK22" s="326"/>
      <c r="AL22" s="326"/>
      <c r="AM22" s="326"/>
      <c r="AN22" s="326"/>
    </row>
    <row r="23">
      <c r="A23" s="328" t="s">
        <v>2995</v>
      </c>
      <c r="B23" s="328" t="s">
        <v>233</v>
      </c>
      <c r="C23" s="329" t="s">
        <v>231</v>
      </c>
      <c r="D23" s="328" t="s">
        <v>151</v>
      </c>
      <c r="E23" s="349" t="s">
        <v>361</v>
      </c>
      <c r="F23" s="333"/>
      <c r="G23" s="331">
        <f>vlookup(A23&amp;"."&amp;C23,Field_Count!C:D,2,false)</f>
        <v>21686</v>
      </c>
      <c r="H23" s="331">
        <f>vlookup(A23&amp;"."&amp;C23,Field_Count!C:E,3,false)</f>
        <v>24135</v>
      </c>
      <c r="I23" s="331">
        <f>vlookup(A23&amp;"."&amp;C23,Field_Count!C:F,4,false)</f>
        <v>79759</v>
      </c>
      <c r="J23" s="331">
        <f>vlookup(A23&amp;"."&amp;C23,Field_Count!C:G,5,false)</f>
        <v>9115</v>
      </c>
      <c r="K23" s="331">
        <f>vlookup(A23&amp;"."&amp;C23,Field_Count!C:H,6,false)</f>
        <v>0</v>
      </c>
      <c r="L23" s="333" t="s">
        <v>72</v>
      </c>
      <c r="M23" s="333" t="s">
        <v>73</v>
      </c>
      <c r="N23" s="56"/>
      <c r="O23" s="328" t="str">
        <f t="shared" si="1"/>
        <v/>
      </c>
      <c r="P23" s="60" t="str">
        <f t="shared" si="2"/>
        <v/>
      </c>
      <c r="Q23" s="57" t="str">
        <f t="shared" si="3"/>
        <v/>
      </c>
      <c r="R23" s="334" t="s">
        <v>7778</v>
      </c>
      <c r="S23" s="335" t="s">
        <v>7466</v>
      </c>
      <c r="T23" s="330"/>
      <c r="U23" s="57" t="str">
        <f t="shared" si="4"/>
        <v>call2_key_message__v.</v>
      </c>
      <c r="V23" s="57" t="str">
        <f>IFNA(VLOOKUP(U23,Vault_Required_Fields!C:D,2,false),"TBD")</f>
        <v>TBD</v>
      </c>
      <c r="W23" s="59" t="s">
        <v>7461</v>
      </c>
      <c r="X23" s="57"/>
      <c r="Y23" s="57"/>
      <c r="Z23" s="59" t="s">
        <v>5058</v>
      </c>
      <c r="AA23" s="59" t="s">
        <v>7461</v>
      </c>
      <c r="AB23" s="57"/>
      <c r="AC23" s="326"/>
      <c r="AD23" s="333" t="s">
        <v>72</v>
      </c>
      <c r="AE23" s="333" t="s">
        <v>73</v>
      </c>
      <c r="AF23" s="333" t="s">
        <v>127</v>
      </c>
      <c r="AG23" s="333" t="s">
        <v>2272</v>
      </c>
      <c r="AH23" s="333" t="s">
        <v>2272</v>
      </c>
      <c r="AI23" s="330"/>
      <c r="AJ23" s="326"/>
      <c r="AK23" s="326"/>
      <c r="AL23" s="326"/>
      <c r="AM23" s="326"/>
      <c r="AN23" s="326"/>
    </row>
    <row r="24">
      <c r="A24" s="328" t="s">
        <v>2995</v>
      </c>
      <c r="B24" s="328" t="s">
        <v>227</v>
      </c>
      <c r="C24" s="329" t="s">
        <v>228</v>
      </c>
      <c r="D24" s="328" t="s">
        <v>133</v>
      </c>
      <c r="E24" s="349" t="s">
        <v>359</v>
      </c>
      <c r="F24" s="333"/>
      <c r="G24" s="331">
        <f>vlookup(A24&amp;"."&amp;C24,Field_Count!C:D,2,false)</f>
        <v>21686</v>
      </c>
      <c r="H24" s="331">
        <f>vlookup(A24&amp;"."&amp;C24,Field_Count!C:E,3,false)</f>
        <v>24135</v>
      </c>
      <c r="I24" s="331">
        <f>vlookup(A24&amp;"."&amp;C24,Field_Count!C:F,4,false)</f>
        <v>79759</v>
      </c>
      <c r="J24" s="331">
        <f>vlookup(A24&amp;"."&amp;C24,Field_Count!C:G,5,false)</f>
        <v>9115</v>
      </c>
      <c r="K24" s="331">
        <f>vlookup(A24&amp;"."&amp;C24,Field_Count!C:H,6,false)</f>
        <v>0</v>
      </c>
      <c r="L24" s="333" t="s">
        <v>72</v>
      </c>
      <c r="M24" s="333" t="s">
        <v>73</v>
      </c>
      <c r="N24" s="56"/>
      <c r="O24" s="328" t="str">
        <f t="shared" si="1"/>
        <v/>
      </c>
      <c r="P24" s="60" t="str">
        <f t="shared" si="2"/>
        <v/>
      </c>
      <c r="Q24" s="57" t="str">
        <f t="shared" si="3"/>
        <v/>
      </c>
      <c r="R24" s="334" t="s">
        <v>7778</v>
      </c>
      <c r="S24" s="335" t="s">
        <v>7466</v>
      </c>
      <c r="T24" s="330"/>
      <c r="U24" s="57" t="str">
        <f t="shared" si="4"/>
        <v>call2_key_message__v.</v>
      </c>
      <c r="V24" s="57" t="str">
        <f>IFNA(VLOOKUP(U24,Vault_Required_Fields!C:D,2,false),"TBD")</f>
        <v>TBD</v>
      </c>
      <c r="W24" s="59" t="s">
        <v>7461</v>
      </c>
      <c r="X24" s="57"/>
      <c r="Y24" s="57"/>
      <c r="Z24" s="59" t="s">
        <v>5058</v>
      </c>
      <c r="AA24" s="59" t="s">
        <v>7461</v>
      </c>
      <c r="AB24" s="57"/>
      <c r="AC24" s="326"/>
      <c r="AD24" s="333" t="s">
        <v>72</v>
      </c>
      <c r="AE24" s="333" t="s">
        <v>73</v>
      </c>
      <c r="AF24" s="333" t="s">
        <v>2276</v>
      </c>
      <c r="AG24" s="333" t="s">
        <v>2277</v>
      </c>
      <c r="AH24" s="333" t="s">
        <v>2122</v>
      </c>
      <c r="AI24" s="330" t="s">
        <v>7804</v>
      </c>
      <c r="AJ24" s="326"/>
      <c r="AK24" s="326"/>
      <c r="AL24" s="326"/>
      <c r="AM24" s="326"/>
      <c r="AN24" s="326"/>
    </row>
    <row r="25">
      <c r="A25" s="328" t="s">
        <v>2995</v>
      </c>
      <c r="B25" s="328" t="s">
        <v>225</v>
      </c>
      <c r="C25" s="329" t="s">
        <v>223</v>
      </c>
      <c r="D25" s="328" t="s">
        <v>151</v>
      </c>
      <c r="E25" s="349" t="s">
        <v>357</v>
      </c>
      <c r="F25" s="333"/>
      <c r="G25" s="331">
        <f>vlookup(A25&amp;"."&amp;C25,Field_Count!C:D,2,false)</f>
        <v>21686</v>
      </c>
      <c r="H25" s="331">
        <f>vlookup(A25&amp;"."&amp;C25,Field_Count!C:E,3,false)</f>
        <v>24135</v>
      </c>
      <c r="I25" s="331">
        <f>vlookup(A25&amp;"."&amp;C25,Field_Count!C:F,4,false)</f>
        <v>79759</v>
      </c>
      <c r="J25" s="331">
        <f>vlookup(A25&amp;"."&amp;C25,Field_Count!C:G,5,false)</f>
        <v>9115</v>
      </c>
      <c r="K25" s="331">
        <f>vlookup(A25&amp;"."&amp;C25,Field_Count!C:H,6,false)</f>
        <v>0</v>
      </c>
      <c r="L25" s="333" t="s">
        <v>72</v>
      </c>
      <c r="M25" s="333" t="s">
        <v>73</v>
      </c>
      <c r="N25" s="56"/>
      <c r="O25" s="328" t="str">
        <f t="shared" si="1"/>
        <v/>
      </c>
      <c r="P25" s="60" t="str">
        <f t="shared" si="2"/>
        <v/>
      </c>
      <c r="Q25" s="57" t="str">
        <f t="shared" si="3"/>
        <v/>
      </c>
      <c r="R25" s="334" t="s">
        <v>7778</v>
      </c>
      <c r="S25" s="335" t="s">
        <v>7466</v>
      </c>
      <c r="T25" s="330"/>
      <c r="U25" s="57" t="str">
        <f t="shared" si="4"/>
        <v>call2_key_message__v.</v>
      </c>
      <c r="V25" s="57" t="str">
        <f>IFNA(VLOOKUP(U25,Vault_Required_Fields!C:D,2,false),"TBD")</f>
        <v>TBD</v>
      </c>
      <c r="W25" s="59" t="s">
        <v>7461</v>
      </c>
      <c r="X25" s="57"/>
      <c r="Y25" s="57"/>
      <c r="Z25" s="59" t="s">
        <v>5058</v>
      </c>
      <c r="AA25" s="59" t="s">
        <v>7461</v>
      </c>
      <c r="AB25" s="57"/>
      <c r="AC25" s="326"/>
      <c r="AD25" s="333" t="s">
        <v>72</v>
      </c>
      <c r="AE25" s="333" t="s">
        <v>73</v>
      </c>
      <c r="AF25" s="332" t="s">
        <v>2700</v>
      </c>
      <c r="AG25" s="333" t="s">
        <v>2701</v>
      </c>
      <c r="AH25" s="333" t="s">
        <v>10</v>
      </c>
      <c r="AI25" s="330" t="s">
        <v>2702</v>
      </c>
      <c r="AJ25" s="326"/>
      <c r="AK25" s="326"/>
      <c r="AL25" s="326"/>
      <c r="AM25" s="326"/>
      <c r="AN25" s="326"/>
    </row>
    <row r="26">
      <c r="A26" s="328" t="s">
        <v>2995</v>
      </c>
      <c r="B26" s="328" t="s">
        <v>219</v>
      </c>
      <c r="C26" s="329" t="s">
        <v>220</v>
      </c>
      <c r="D26" s="328" t="s">
        <v>133</v>
      </c>
      <c r="E26" s="349" t="s">
        <v>355</v>
      </c>
      <c r="F26" s="333"/>
      <c r="G26" s="331">
        <f>vlookup(A26&amp;"."&amp;C26,Field_Count!C:D,2,false)</f>
        <v>21686</v>
      </c>
      <c r="H26" s="331">
        <f>vlookup(A26&amp;"."&amp;C26,Field_Count!C:E,3,false)</f>
        <v>24135</v>
      </c>
      <c r="I26" s="331">
        <f>vlookup(A26&amp;"."&amp;C26,Field_Count!C:F,4,false)</f>
        <v>79759</v>
      </c>
      <c r="J26" s="331">
        <f>vlookup(A26&amp;"."&amp;C26,Field_Count!C:G,5,false)</f>
        <v>9115</v>
      </c>
      <c r="K26" s="331">
        <f>vlookup(A26&amp;"."&amp;C26,Field_Count!C:H,6,false)</f>
        <v>0</v>
      </c>
      <c r="L26" s="333" t="s">
        <v>72</v>
      </c>
      <c r="M26" s="333" t="s">
        <v>73</v>
      </c>
      <c r="N26" s="56"/>
      <c r="O26" s="328" t="str">
        <f t="shared" si="1"/>
        <v/>
      </c>
      <c r="P26" s="60" t="str">
        <f t="shared" si="2"/>
        <v/>
      </c>
      <c r="Q26" s="57" t="str">
        <f t="shared" si="3"/>
        <v/>
      </c>
      <c r="R26" s="334" t="s">
        <v>7778</v>
      </c>
      <c r="S26" s="335" t="s">
        <v>7466</v>
      </c>
      <c r="T26" s="330"/>
      <c r="U26" s="57" t="str">
        <f t="shared" si="4"/>
        <v>call2_key_message__v.</v>
      </c>
      <c r="V26" s="57" t="str">
        <f>IFNA(VLOOKUP(U26,Vault_Required_Fields!C:D,2,false),"TBD")</f>
        <v>TBD</v>
      </c>
      <c r="W26" s="59" t="s">
        <v>7461</v>
      </c>
      <c r="X26" s="57"/>
      <c r="Y26" s="57"/>
      <c r="Z26" s="59" t="s">
        <v>5058</v>
      </c>
      <c r="AA26" s="59" t="s">
        <v>7461</v>
      </c>
      <c r="AB26" s="57"/>
      <c r="AC26" s="326"/>
      <c r="AD26" s="333" t="s">
        <v>72</v>
      </c>
      <c r="AE26" s="333" t="s">
        <v>73</v>
      </c>
      <c r="AF26" s="332" t="s">
        <v>2703</v>
      </c>
      <c r="AG26" s="333" t="s">
        <v>2704</v>
      </c>
      <c r="AH26" s="333" t="s">
        <v>2084</v>
      </c>
      <c r="AI26" s="330"/>
      <c r="AJ26" s="326"/>
      <c r="AK26" s="326"/>
      <c r="AL26" s="326"/>
      <c r="AM26" s="326"/>
      <c r="AN26" s="326"/>
    </row>
    <row r="27">
      <c r="A27" s="328" t="s">
        <v>2995</v>
      </c>
      <c r="B27" s="328" t="s">
        <v>214</v>
      </c>
      <c r="C27" s="329" t="s">
        <v>215</v>
      </c>
      <c r="D27" s="328" t="s">
        <v>7805</v>
      </c>
      <c r="E27" s="349" t="s">
        <v>217</v>
      </c>
      <c r="F27" s="333"/>
      <c r="G27" s="331">
        <f>vlookup(A27&amp;"."&amp;C27,Field_Count!C:D,2,false)</f>
        <v>21686</v>
      </c>
      <c r="H27" s="331">
        <f>vlookup(A27&amp;"."&amp;C27,Field_Count!C:E,3,false)</f>
        <v>24135</v>
      </c>
      <c r="I27" s="331">
        <f>vlookup(A27&amp;"."&amp;C27,Field_Count!C:F,4,false)</f>
        <v>79759</v>
      </c>
      <c r="J27" s="331">
        <f>vlookup(A27&amp;"."&amp;C27,Field_Count!C:G,5,false)</f>
        <v>9115</v>
      </c>
      <c r="K27" s="331">
        <f>vlookup(A27&amp;"."&amp;C27,Field_Count!C:H,6,false)</f>
        <v>0</v>
      </c>
      <c r="L27" s="333" t="s">
        <v>72</v>
      </c>
      <c r="M27" s="333" t="s">
        <v>73</v>
      </c>
      <c r="N27" s="56" t="s">
        <v>2332</v>
      </c>
      <c r="O27" s="328" t="str">
        <f t="shared" si="1"/>
        <v>Mobile ID</v>
      </c>
      <c r="P27" s="60" t="str">
        <f t="shared" si="2"/>
        <v>String</v>
      </c>
      <c r="Q27" s="57" t="str">
        <f t="shared" si="3"/>
        <v>System field used by mobile products.</v>
      </c>
      <c r="R27" s="330"/>
      <c r="S27" s="334" t="s">
        <v>2914</v>
      </c>
      <c r="T27" s="330"/>
      <c r="U27" s="57" t="str">
        <f t="shared" si="4"/>
        <v>call2_key_message__v.mobile_id__v</v>
      </c>
      <c r="V27" s="57" t="str">
        <f>IFNA(VLOOKUP(U27,Vault_Required_Fields!C:D,2,false),"TBD")</f>
        <v>TBD</v>
      </c>
      <c r="W27" s="59" t="s">
        <v>5058</v>
      </c>
      <c r="X27" s="59" t="s">
        <v>5058</v>
      </c>
      <c r="Y27" s="59" t="s">
        <v>5058</v>
      </c>
      <c r="Z27" s="59" t="s">
        <v>5058</v>
      </c>
      <c r="AA27" s="59" t="s">
        <v>7461</v>
      </c>
      <c r="AB27" s="57"/>
      <c r="AC27" s="326"/>
      <c r="AD27" s="333" t="s">
        <v>72</v>
      </c>
      <c r="AE27" s="333" t="s">
        <v>73</v>
      </c>
      <c r="AF27" s="333" t="s">
        <v>2287</v>
      </c>
      <c r="AG27" s="333" t="s">
        <v>2288</v>
      </c>
      <c r="AH27" s="333" t="s">
        <v>2084</v>
      </c>
      <c r="AI27" s="330"/>
      <c r="AJ27" s="294" t="s">
        <v>7776</v>
      </c>
      <c r="AK27" s="326"/>
      <c r="AL27" s="326"/>
      <c r="AM27" s="326"/>
      <c r="AN27" s="326"/>
    </row>
    <row r="28">
      <c r="A28" s="328" t="s">
        <v>2995</v>
      </c>
      <c r="B28" s="328" t="s">
        <v>7806</v>
      </c>
      <c r="C28" s="329" t="s">
        <v>7807</v>
      </c>
      <c r="D28" s="328" t="s">
        <v>210</v>
      </c>
      <c r="E28" s="349" t="s">
        <v>7808</v>
      </c>
      <c r="F28" s="333"/>
      <c r="G28" s="331">
        <f>vlookup(A28&amp;"."&amp;C28,Field_Count!C:D,2,false)</f>
        <v>0</v>
      </c>
      <c r="H28" s="331">
        <f>vlookup(A28&amp;"."&amp;C28,Field_Count!C:E,3,false)</f>
        <v>0</v>
      </c>
      <c r="I28" s="331">
        <f>vlookup(A28&amp;"."&amp;C28,Field_Count!C:F,4,false)</f>
        <v>6840</v>
      </c>
      <c r="J28" s="331">
        <f>vlookup(A28&amp;"."&amp;C28,Field_Count!C:G,5,false)</f>
        <v>0</v>
      </c>
      <c r="K28" s="331">
        <f>vlookup(A28&amp;"."&amp;C28,Field_Count!C:H,6,false)</f>
        <v>0</v>
      </c>
      <c r="L28" s="333" t="s">
        <v>72</v>
      </c>
      <c r="M28" s="333" t="s">
        <v>73</v>
      </c>
      <c r="N28" s="56"/>
      <c r="O28" s="328" t="str">
        <f t="shared" si="1"/>
        <v/>
      </c>
      <c r="P28" s="60" t="str">
        <f t="shared" si="2"/>
        <v/>
      </c>
      <c r="Q28" s="57" t="str">
        <f t="shared" si="3"/>
        <v/>
      </c>
      <c r="R28" s="330"/>
      <c r="S28" s="335" t="s">
        <v>7466</v>
      </c>
      <c r="T28" s="330"/>
      <c r="U28" s="57" t="str">
        <f t="shared" si="4"/>
        <v>call2_key_message__v.</v>
      </c>
      <c r="V28" s="57" t="str">
        <f>IFNA(VLOOKUP(U28,Vault_Required_Fields!C:D,2,false),"TBD")</f>
        <v>TBD</v>
      </c>
      <c r="W28" s="59" t="s">
        <v>7461</v>
      </c>
      <c r="X28" s="57"/>
      <c r="Y28" s="57"/>
      <c r="Z28" s="57"/>
      <c r="AA28" s="57"/>
      <c r="AB28" s="57"/>
      <c r="AC28" s="326"/>
      <c r="AD28" s="333" t="s">
        <v>72</v>
      </c>
      <c r="AE28" s="333" t="s">
        <v>73</v>
      </c>
      <c r="AF28" s="333" t="s">
        <v>2296</v>
      </c>
      <c r="AG28" s="333" t="s">
        <v>2297</v>
      </c>
      <c r="AH28" s="333" t="s">
        <v>2084</v>
      </c>
      <c r="AI28" s="330"/>
      <c r="AJ28" s="326"/>
      <c r="AK28" s="326"/>
      <c r="AL28" s="326"/>
      <c r="AM28" s="326"/>
      <c r="AN28" s="326"/>
    </row>
    <row r="29">
      <c r="A29" s="328" t="s">
        <v>2995</v>
      </c>
      <c r="B29" s="328" t="s">
        <v>7809</v>
      </c>
      <c r="C29" s="329" t="s">
        <v>7810</v>
      </c>
      <c r="D29" s="328" t="s">
        <v>210</v>
      </c>
      <c r="E29" s="349" t="s">
        <v>7811</v>
      </c>
      <c r="F29" s="333"/>
      <c r="G29" s="331">
        <f>vlookup(A29&amp;"."&amp;C29,Field_Count!C:D,2,false)</f>
        <v>23297</v>
      </c>
      <c r="H29" s="331">
        <f>vlookup(A29&amp;"."&amp;C29,Field_Count!C:E,3,false)</f>
        <v>25757</v>
      </c>
      <c r="I29" s="331">
        <f>vlookup(A29&amp;"."&amp;C29,Field_Count!C:F,4,false)</f>
        <v>79774</v>
      </c>
      <c r="J29" s="331">
        <f>vlookup(A29&amp;"."&amp;C29,Field_Count!C:G,5,false)</f>
        <v>11909</v>
      </c>
      <c r="K29" s="331">
        <f>vlookup(A29&amp;"."&amp;C29,Field_Count!C:H,6,false)</f>
        <v>0</v>
      </c>
      <c r="L29" s="333" t="s">
        <v>72</v>
      </c>
      <c r="M29" s="333" t="s">
        <v>73</v>
      </c>
      <c r="N29" s="56" t="s">
        <v>2682</v>
      </c>
      <c r="O29" s="328" t="str">
        <f t="shared" si="1"/>
        <v>CLM Presentation Name</v>
      </c>
      <c r="P29" s="60" t="str">
        <f t="shared" si="2"/>
        <v>String</v>
      </c>
      <c r="Q29" s="57" t="str">
        <f t="shared" si="3"/>
        <v/>
      </c>
      <c r="R29" s="223" t="s">
        <v>7812</v>
      </c>
      <c r="S29" s="334" t="s">
        <v>2914</v>
      </c>
      <c r="T29" s="330"/>
      <c r="U29" s="57" t="str">
        <f t="shared" si="4"/>
        <v>call2_key_message__v.clm_presentation_name__v</v>
      </c>
      <c r="V29" s="57" t="str">
        <f>IFNA(VLOOKUP(U29,Vault_Required_Fields!C:D,2,false),"TBD")</f>
        <v>Optional</v>
      </c>
      <c r="W29" s="59" t="s">
        <v>5058</v>
      </c>
      <c r="X29" s="59" t="s">
        <v>5058</v>
      </c>
      <c r="Y29" s="59" t="s">
        <v>5058</v>
      </c>
      <c r="Z29" s="59" t="s">
        <v>5058</v>
      </c>
      <c r="AA29" s="59" t="s">
        <v>5058</v>
      </c>
      <c r="AB29" s="57"/>
      <c r="AC29" s="326"/>
      <c r="AD29" s="333" t="s">
        <v>72</v>
      </c>
      <c r="AE29" s="333" t="s">
        <v>73</v>
      </c>
      <c r="AF29" s="333" t="s">
        <v>2332</v>
      </c>
      <c r="AG29" s="333" t="s">
        <v>2333</v>
      </c>
      <c r="AH29" s="333" t="s">
        <v>2084</v>
      </c>
      <c r="AI29" s="330" t="s">
        <v>2614</v>
      </c>
      <c r="AJ29" s="294" t="s">
        <v>7776</v>
      </c>
      <c r="AK29" s="326"/>
      <c r="AL29" s="326"/>
      <c r="AM29" s="326"/>
      <c r="AN29" s="326"/>
    </row>
    <row r="30">
      <c r="A30" s="328" t="s">
        <v>2995</v>
      </c>
      <c r="B30" s="328" t="s">
        <v>7813</v>
      </c>
      <c r="C30" s="351" t="s">
        <v>927</v>
      </c>
      <c r="D30" s="328" t="s">
        <v>928</v>
      </c>
      <c r="E30" s="349" t="s">
        <v>7814</v>
      </c>
      <c r="F30" s="333"/>
      <c r="G30" s="331">
        <f>vlookup(A30&amp;"."&amp;C30,Field_Count!C:D,2,false)</f>
        <v>23297</v>
      </c>
      <c r="H30" s="331">
        <f>vlookup(A30&amp;"."&amp;C30,Field_Count!C:E,3,false)</f>
        <v>25757</v>
      </c>
      <c r="I30" s="331">
        <f>vlookup(A30&amp;"."&amp;C30,Field_Count!C:F,4,false)</f>
        <v>79762</v>
      </c>
      <c r="J30" s="331">
        <f>vlookup(A30&amp;"."&amp;C30,Field_Count!C:G,5,false)</f>
        <v>11909</v>
      </c>
      <c r="K30" s="331">
        <f>vlookup(A30&amp;"."&amp;C30,Field_Count!C:H,6,false)</f>
        <v>0</v>
      </c>
      <c r="L30" s="333" t="s">
        <v>72</v>
      </c>
      <c r="M30" s="333" t="s">
        <v>73</v>
      </c>
      <c r="N30" s="56" t="s">
        <v>2680</v>
      </c>
      <c r="O30" s="328" t="str">
        <f t="shared" si="1"/>
        <v>CLM Presentation</v>
      </c>
      <c r="P30" s="60" t="str">
        <f t="shared" si="2"/>
        <v>Object</v>
      </c>
      <c r="Q30" s="57" t="str">
        <f t="shared" si="3"/>
        <v/>
      </c>
      <c r="R30" s="223" t="s">
        <v>7812</v>
      </c>
      <c r="S30" s="335" t="s">
        <v>7466</v>
      </c>
      <c r="T30" s="352" t="s">
        <v>7815</v>
      </c>
      <c r="U30" s="57" t="str">
        <f t="shared" si="4"/>
        <v>call2_key_message__v.clm_presentation__v</v>
      </c>
      <c r="V30" s="57" t="str">
        <f>IFNA(VLOOKUP(U30,Vault_Required_Fields!C:D,2,false),"TBD")</f>
        <v>Optional</v>
      </c>
      <c r="W30" s="59" t="s">
        <v>5058</v>
      </c>
      <c r="X30" s="59" t="s">
        <v>5058</v>
      </c>
      <c r="Y30" s="59" t="s">
        <v>5058</v>
      </c>
      <c r="Z30" s="59" t="s">
        <v>5058</v>
      </c>
      <c r="AA30" s="59" t="s">
        <v>7461</v>
      </c>
      <c r="AB30" s="57"/>
      <c r="AC30" s="326"/>
      <c r="AD30" s="333" t="s">
        <v>72</v>
      </c>
      <c r="AE30" s="333" t="s">
        <v>73</v>
      </c>
      <c r="AF30" s="333" t="s">
        <v>2338</v>
      </c>
      <c r="AG30" s="333" t="s">
        <v>149</v>
      </c>
      <c r="AH30" s="333" t="s">
        <v>10</v>
      </c>
      <c r="AI30" s="330"/>
      <c r="AJ30" s="294" t="s">
        <v>7776</v>
      </c>
      <c r="AK30" s="326"/>
      <c r="AL30" s="326"/>
      <c r="AM30" s="326"/>
      <c r="AN30" s="326"/>
    </row>
    <row r="31">
      <c r="A31" s="341" t="s">
        <v>2995</v>
      </c>
      <c r="B31" s="341" t="s">
        <v>1045</v>
      </c>
      <c r="C31" s="341" t="s">
        <v>1046</v>
      </c>
      <c r="D31" s="341" t="s">
        <v>1047</v>
      </c>
      <c r="E31" s="342" t="s">
        <v>7816</v>
      </c>
      <c r="F31" s="343"/>
      <c r="G31" s="344">
        <f>vlookup(A31&amp;"."&amp;C31,Field_Count!C:D,2,false)</f>
        <v>0</v>
      </c>
      <c r="H31" s="344">
        <f>vlookup(A31&amp;"."&amp;C31,Field_Count!C:E,3,false)</f>
        <v>0</v>
      </c>
      <c r="I31" s="344">
        <f>vlookup(A31&amp;"."&amp;C31,Field_Count!C:F,4,false)</f>
        <v>0</v>
      </c>
      <c r="J31" s="344">
        <f>vlookup(A31&amp;"."&amp;C31,Field_Count!C:G,5,false)</f>
        <v>0</v>
      </c>
      <c r="K31" s="344">
        <f>vlookup(A31&amp;"."&amp;C31,Field_Count!C:H,6,false)</f>
        <v>0</v>
      </c>
      <c r="L31" s="343" t="s">
        <v>72</v>
      </c>
      <c r="M31" s="343" t="s">
        <v>73</v>
      </c>
      <c r="N31" s="69" t="s">
        <v>7464</v>
      </c>
      <c r="O31" s="341" t="str">
        <f t="shared" si="1"/>
        <v/>
      </c>
      <c r="P31" s="63" t="str">
        <f t="shared" si="2"/>
        <v/>
      </c>
      <c r="Q31" s="67" t="str">
        <f t="shared" si="3"/>
        <v/>
      </c>
      <c r="R31" s="346" t="s">
        <v>7817</v>
      </c>
      <c r="S31" s="346" t="s">
        <v>7466</v>
      </c>
      <c r="T31" s="347"/>
      <c r="U31" s="57" t="str">
        <f t="shared" si="4"/>
        <v>call2_key_message__v.OutOfScope</v>
      </c>
      <c r="V31" s="57" t="str">
        <f>IFNA(VLOOKUP(U31,Vault_Required_Fields!C:D,2,false),"TBD")</f>
        <v>TBD</v>
      </c>
      <c r="W31" s="59" t="s">
        <v>7461</v>
      </c>
      <c r="X31" s="57"/>
      <c r="Y31" s="57"/>
      <c r="Z31" s="59" t="s">
        <v>5058</v>
      </c>
      <c r="AA31" s="59" t="s">
        <v>7461</v>
      </c>
      <c r="AB31" s="57"/>
      <c r="AC31" s="326"/>
      <c r="AD31" s="333" t="s">
        <v>72</v>
      </c>
      <c r="AE31" s="333" t="s">
        <v>73</v>
      </c>
      <c r="AF31" s="333" t="s">
        <v>2339</v>
      </c>
      <c r="AG31" s="333" t="s">
        <v>146</v>
      </c>
      <c r="AH31" s="333" t="s">
        <v>2107</v>
      </c>
      <c r="AI31" s="330"/>
      <c r="AJ31" s="326"/>
      <c r="AK31" s="326"/>
      <c r="AL31" s="326"/>
      <c r="AM31" s="326"/>
      <c r="AN31" s="326"/>
    </row>
    <row r="32">
      <c r="A32" s="341" t="s">
        <v>2995</v>
      </c>
      <c r="B32" s="341" t="s">
        <v>1037</v>
      </c>
      <c r="C32" s="341" t="s">
        <v>1038</v>
      </c>
      <c r="D32" s="341" t="s">
        <v>1885</v>
      </c>
      <c r="E32" s="342" t="s">
        <v>7818</v>
      </c>
      <c r="F32" s="343"/>
      <c r="G32" s="344">
        <f>vlookup(A32&amp;"."&amp;C32,Field_Count!C:D,2,false)</f>
        <v>0</v>
      </c>
      <c r="H32" s="344">
        <f>vlookup(A32&amp;"."&amp;C32,Field_Count!C:E,3,false)</f>
        <v>0</v>
      </c>
      <c r="I32" s="344">
        <f>vlookup(A32&amp;"."&amp;C32,Field_Count!C:F,4,false)</f>
        <v>0</v>
      </c>
      <c r="J32" s="344">
        <f>vlookup(A32&amp;"."&amp;C32,Field_Count!C:G,5,false)</f>
        <v>0</v>
      </c>
      <c r="K32" s="344">
        <f>vlookup(A32&amp;"."&amp;C32,Field_Count!C:H,6,false)</f>
        <v>0</v>
      </c>
      <c r="L32" s="343" t="s">
        <v>72</v>
      </c>
      <c r="M32" s="343" t="s">
        <v>73</v>
      </c>
      <c r="N32" s="69" t="s">
        <v>7464</v>
      </c>
      <c r="O32" s="353"/>
      <c r="P32" s="353"/>
      <c r="Q32" s="353"/>
      <c r="R32" s="347"/>
      <c r="S32" s="346" t="s">
        <v>7466</v>
      </c>
      <c r="T32" s="347"/>
      <c r="U32" s="57" t="str">
        <f t="shared" si="4"/>
        <v>call2_key_message__v.OutOfScope</v>
      </c>
      <c r="V32" s="57" t="str">
        <f>IFNA(VLOOKUP(U32,Vault_Required_Fields!C:D,2,false),"TBD")</f>
        <v>TBD</v>
      </c>
      <c r="W32" s="59" t="s">
        <v>7461</v>
      </c>
      <c r="X32" s="57"/>
      <c r="Y32" s="57"/>
      <c r="Z32" s="59" t="s">
        <v>5058</v>
      </c>
      <c r="AA32" s="59" t="s">
        <v>7461</v>
      </c>
      <c r="AB32" s="57"/>
      <c r="AC32" s="326"/>
      <c r="AD32" s="333" t="s">
        <v>72</v>
      </c>
      <c r="AE32" s="333" t="s">
        <v>73</v>
      </c>
      <c r="AF32" s="333" t="s">
        <v>2342</v>
      </c>
      <c r="AG32" s="333" t="s">
        <v>2704</v>
      </c>
      <c r="AH32" s="333" t="s">
        <v>2084</v>
      </c>
      <c r="AI32" s="330"/>
      <c r="AJ32" s="326"/>
      <c r="AK32" s="326"/>
      <c r="AL32" s="326"/>
      <c r="AM32" s="326"/>
      <c r="AN32" s="326"/>
    </row>
    <row r="33">
      <c r="A33" s="328" t="s">
        <v>2995</v>
      </c>
      <c r="B33" s="328" t="s">
        <v>7819</v>
      </c>
      <c r="C33" s="354" t="s">
        <v>7820</v>
      </c>
      <c r="D33" s="328" t="s">
        <v>210</v>
      </c>
      <c r="E33" s="349" t="s">
        <v>7821</v>
      </c>
      <c r="F33" s="333"/>
      <c r="G33" s="331">
        <f>vlookup(A33&amp;"."&amp;C33,Field_Count!C:D,2,false)</f>
        <v>23297</v>
      </c>
      <c r="H33" s="331">
        <f>vlookup(A33&amp;"."&amp;C33,Field_Count!C:E,3,false)</f>
        <v>25757</v>
      </c>
      <c r="I33" s="331">
        <f>vlookup(A33&amp;"."&amp;C33,Field_Count!C:F,4,false)</f>
        <v>79764</v>
      </c>
      <c r="J33" s="331">
        <f>vlookup(A33&amp;"."&amp;C33,Field_Count!C:G,5,false)</f>
        <v>11909</v>
      </c>
      <c r="K33" s="331">
        <f>vlookup(A33&amp;"."&amp;C33,Field_Count!C:H,6,false)</f>
        <v>0</v>
      </c>
      <c r="L33" s="333" t="s">
        <v>72</v>
      </c>
      <c r="M33" s="333" t="s">
        <v>73</v>
      </c>
      <c r="N33" s="56" t="s">
        <v>2703</v>
      </c>
      <c r="O33" s="328" t="str">
        <f t="shared" ref="O33:O55" si="5">IFNA(VLOOKUP(N33,AF:AG,2,FALSE),"")</f>
        <v>Key Message Name</v>
      </c>
      <c r="P33" s="60" t="str">
        <f t="shared" ref="P33:P55" si="6">IFNA(VLOOKUP(N33,AF:AH,3,FALSE),"")</f>
        <v>String</v>
      </c>
      <c r="Q33" s="57" t="str">
        <f t="shared" ref="Q33:Q55" si="7">IFNA(VLOOKUP(N33,AF:AI,4,FALSE),"")</f>
        <v/>
      </c>
      <c r="R33" s="223" t="s">
        <v>7770</v>
      </c>
      <c r="S33" s="334" t="s">
        <v>2914</v>
      </c>
      <c r="T33" s="330"/>
      <c r="U33" s="57" t="str">
        <f t="shared" si="4"/>
        <v>call2_key_message__v.key_message_name__v</v>
      </c>
      <c r="V33" s="57" t="str">
        <f>IFNA(VLOOKUP(U33,Vault_Required_Fields!C:D,2,false),"TBD")</f>
        <v>TBD</v>
      </c>
      <c r="W33" s="59" t="s">
        <v>5058</v>
      </c>
      <c r="X33" s="59" t="s">
        <v>5058</v>
      </c>
      <c r="Y33" s="59" t="s">
        <v>5058</v>
      </c>
      <c r="Z33" s="59" t="s">
        <v>5058</v>
      </c>
      <c r="AA33" s="59" t="s">
        <v>5058</v>
      </c>
      <c r="AB33" s="57"/>
      <c r="AC33" s="326"/>
      <c r="AD33" s="333" t="s">
        <v>72</v>
      </c>
      <c r="AE33" s="333" t="s">
        <v>73</v>
      </c>
      <c r="AF33" s="333" t="s">
        <v>2352</v>
      </c>
      <c r="AG33" s="333" t="s">
        <v>2353</v>
      </c>
      <c r="AH33" s="333" t="s">
        <v>2167</v>
      </c>
      <c r="AI33" s="330" t="s">
        <v>2354</v>
      </c>
      <c r="AJ33" s="294" t="s">
        <v>7776</v>
      </c>
      <c r="AK33" s="326"/>
      <c r="AL33" s="326"/>
      <c r="AM33" s="326"/>
      <c r="AN33" s="326"/>
    </row>
    <row r="34">
      <c r="A34" s="328" t="s">
        <v>2995</v>
      </c>
      <c r="B34" s="328" t="s">
        <v>7822</v>
      </c>
      <c r="C34" s="355" t="s">
        <v>7823</v>
      </c>
      <c r="D34" s="328" t="s">
        <v>7824</v>
      </c>
      <c r="E34" s="349" t="s">
        <v>7825</v>
      </c>
      <c r="F34" s="333"/>
      <c r="G34" s="331">
        <f>vlookup(A34&amp;"."&amp;C34,Field_Count!C:D,2,false)</f>
        <v>23297</v>
      </c>
      <c r="H34" s="331">
        <f>vlookup(A34&amp;"."&amp;C34,Field_Count!C:E,3,false)</f>
        <v>25757</v>
      </c>
      <c r="I34" s="331">
        <f>vlookup(A34&amp;"."&amp;C34,Field_Count!C:F,4,false)</f>
        <v>79764</v>
      </c>
      <c r="J34" s="331">
        <f>vlookup(A34&amp;"."&amp;C34,Field_Count!C:G,5,false)</f>
        <v>11909</v>
      </c>
      <c r="K34" s="331">
        <f>vlookup(A34&amp;"."&amp;C34,Field_Count!C:H,6,false)</f>
        <v>0</v>
      </c>
      <c r="L34" s="333" t="s">
        <v>72</v>
      </c>
      <c r="M34" s="333" t="s">
        <v>73</v>
      </c>
      <c r="N34" s="56" t="s">
        <v>2700</v>
      </c>
      <c r="O34" s="328" t="str">
        <f t="shared" si="5"/>
        <v>Key Message</v>
      </c>
      <c r="P34" s="60" t="str">
        <f t="shared" si="6"/>
        <v>Object</v>
      </c>
      <c r="Q34" s="57" t="str">
        <f t="shared" si="7"/>
        <v>Lookup to the Key Message template. Key Messages are created based on Key Message Templates.</v>
      </c>
      <c r="R34" s="223" t="s">
        <v>7770</v>
      </c>
      <c r="S34" s="335" t="s">
        <v>7466</v>
      </c>
      <c r="T34" s="330"/>
      <c r="U34" s="57" t="str">
        <f t="shared" si="4"/>
        <v>call2_key_message__v.key_message__v</v>
      </c>
      <c r="V34" s="57" t="str">
        <f>IFNA(VLOOKUP(U34,Vault_Required_Fields!C:D,2,false),"TBD")</f>
        <v>Required</v>
      </c>
      <c r="W34" s="59" t="s">
        <v>5058</v>
      </c>
      <c r="X34" s="59" t="s">
        <v>5058</v>
      </c>
      <c r="Y34" s="59" t="s">
        <v>5058</v>
      </c>
      <c r="Z34" s="59" t="s">
        <v>5058</v>
      </c>
      <c r="AA34" s="59" t="s">
        <v>7461</v>
      </c>
      <c r="AB34" s="57"/>
      <c r="AC34" s="326"/>
      <c r="AD34" s="333" t="s">
        <v>72</v>
      </c>
      <c r="AE34" s="333" t="s">
        <v>73</v>
      </c>
      <c r="AF34" s="333" t="s">
        <v>2366</v>
      </c>
      <c r="AG34" s="333" t="s">
        <v>2367</v>
      </c>
      <c r="AH34" s="333" t="s">
        <v>10</v>
      </c>
      <c r="AI34" s="330" t="s">
        <v>2705</v>
      </c>
      <c r="AJ34" s="294" t="s">
        <v>7776</v>
      </c>
      <c r="AK34" s="326"/>
      <c r="AL34" s="326"/>
      <c r="AM34" s="326"/>
      <c r="AN34" s="326"/>
    </row>
    <row r="35">
      <c r="A35" s="328" t="s">
        <v>2995</v>
      </c>
      <c r="B35" s="328" t="s">
        <v>7826</v>
      </c>
      <c r="C35" s="329" t="s">
        <v>7827</v>
      </c>
      <c r="D35" s="328" t="s">
        <v>7828</v>
      </c>
      <c r="E35" s="349" t="s">
        <v>7829</v>
      </c>
      <c r="F35" s="333"/>
      <c r="G35" s="331">
        <f>vlookup(A35&amp;"."&amp;C35,Field_Count!C:D,2,false)</f>
        <v>23297</v>
      </c>
      <c r="H35" s="331">
        <f>vlookup(A35&amp;"."&amp;C35,Field_Count!C:E,3,false)</f>
        <v>25757</v>
      </c>
      <c r="I35" s="331">
        <f>vlookup(A35&amp;"."&amp;C35,Field_Count!C:F,4,false)</f>
        <v>79774</v>
      </c>
      <c r="J35" s="331">
        <f>vlookup(A35&amp;"."&amp;C35,Field_Count!C:G,5,false)</f>
        <v>11909</v>
      </c>
      <c r="K35" s="331">
        <f>vlookup(A35&amp;"."&amp;C35,Field_Count!C:H,6,false)</f>
        <v>0</v>
      </c>
      <c r="L35" s="332" t="s">
        <v>72</v>
      </c>
      <c r="M35" s="333" t="s">
        <v>73</v>
      </c>
      <c r="N35" s="56"/>
      <c r="O35" s="328" t="str">
        <f t="shared" si="5"/>
        <v/>
      </c>
      <c r="P35" s="60" t="str">
        <f t="shared" si="6"/>
        <v/>
      </c>
      <c r="Q35" s="57" t="str">
        <f t="shared" si="7"/>
        <v/>
      </c>
      <c r="R35" s="335" t="s">
        <v>7830</v>
      </c>
      <c r="S35" s="334" t="s">
        <v>7778</v>
      </c>
      <c r="T35" s="330"/>
      <c r="U35" s="57" t="str">
        <f t="shared" si="4"/>
        <v>call2_key_message__v.</v>
      </c>
      <c r="V35" s="57" t="str">
        <f>IFNA(VLOOKUP(U35,Vault_Required_Fields!C:D,2,false),"TBD")</f>
        <v>TBD</v>
      </c>
      <c r="W35" s="57"/>
      <c r="X35" s="57"/>
      <c r="Y35" s="57"/>
      <c r="Z35" s="59" t="s">
        <v>5058</v>
      </c>
      <c r="AA35" s="59" t="s">
        <v>7461</v>
      </c>
      <c r="AB35" s="57"/>
      <c r="AC35" s="326"/>
      <c r="AD35" s="333" t="s">
        <v>72</v>
      </c>
      <c r="AE35" s="333" t="s">
        <v>73</v>
      </c>
      <c r="AF35" s="333" t="s">
        <v>2706</v>
      </c>
      <c r="AG35" s="333" t="s">
        <v>2707</v>
      </c>
      <c r="AH35" s="333" t="s">
        <v>2084</v>
      </c>
      <c r="AI35" s="330" t="s">
        <v>2708</v>
      </c>
      <c r="AJ35" s="326"/>
      <c r="AK35" s="326"/>
      <c r="AL35" s="326"/>
      <c r="AM35" s="326"/>
      <c r="AN35" s="326"/>
    </row>
    <row r="36">
      <c r="A36" s="328" t="s">
        <v>2995</v>
      </c>
      <c r="B36" s="328" t="s">
        <v>7831</v>
      </c>
      <c r="C36" s="329" t="s">
        <v>7832</v>
      </c>
      <c r="D36" s="328" t="s">
        <v>210</v>
      </c>
      <c r="E36" s="349" t="s">
        <v>7833</v>
      </c>
      <c r="F36" s="333"/>
      <c r="G36" s="331">
        <f>vlookup(A36&amp;"."&amp;C36,Field_Count!C:D,2,false)</f>
        <v>3458</v>
      </c>
      <c r="H36" s="331">
        <f>vlookup(A36&amp;"."&amp;C36,Field_Count!C:E,3,false)</f>
        <v>922</v>
      </c>
      <c r="I36" s="331">
        <f>vlookup(A36&amp;"."&amp;C36,Field_Count!C:F,4,false)</f>
        <v>71378</v>
      </c>
      <c r="J36" s="331">
        <f>vlookup(A36&amp;"."&amp;C36,Field_Count!C:G,5,false)</f>
        <v>294</v>
      </c>
      <c r="K36" s="331">
        <f>vlookup(A36&amp;"."&amp;C36,Field_Count!C:H,6,false)</f>
        <v>0</v>
      </c>
      <c r="L36" s="333" t="s">
        <v>72</v>
      </c>
      <c r="M36" s="333" t="s">
        <v>73</v>
      </c>
      <c r="N36" s="56"/>
      <c r="O36" s="328" t="str">
        <f t="shared" si="5"/>
        <v/>
      </c>
      <c r="P36" s="60" t="str">
        <f t="shared" si="6"/>
        <v/>
      </c>
      <c r="Q36" s="57" t="str">
        <f t="shared" si="7"/>
        <v/>
      </c>
      <c r="R36" s="335" t="s">
        <v>7834</v>
      </c>
      <c r="S36" s="335" t="s">
        <v>7466</v>
      </c>
      <c r="T36" s="330"/>
      <c r="U36" s="57" t="str">
        <f t="shared" si="4"/>
        <v>call2_key_message__v.</v>
      </c>
      <c r="V36" s="57" t="str">
        <f>IFNA(VLOOKUP(U36,Vault_Required_Fields!C:D,2,false),"TBD")</f>
        <v>TBD</v>
      </c>
      <c r="W36" s="59" t="s">
        <v>7461</v>
      </c>
      <c r="X36" s="57"/>
      <c r="Y36" s="57"/>
      <c r="Z36" s="57"/>
      <c r="AA36" s="57"/>
      <c r="AB36" s="57"/>
      <c r="AC36" s="326"/>
      <c r="AD36" s="333" t="s">
        <v>72</v>
      </c>
      <c r="AE36" s="333" t="s">
        <v>73</v>
      </c>
      <c r="AF36" s="333" t="s">
        <v>2617</v>
      </c>
      <c r="AG36" s="333" t="s">
        <v>202</v>
      </c>
      <c r="AH36" s="333" t="s">
        <v>10</v>
      </c>
      <c r="AI36" s="330" t="s">
        <v>2709</v>
      </c>
      <c r="AJ36" s="326"/>
      <c r="AK36" s="326"/>
      <c r="AL36" s="326"/>
      <c r="AM36" s="326"/>
      <c r="AN36" s="326"/>
    </row>
    <row r="37">
      <c r="A37" s="341" t="s">
        <v>2995</v>
      </c>
      <c r="B37" s="341" t="s">
        <v>191</v>
      </c>
      <c r="C37" s="341" t="s">
        <v>192</v>
      </c>
      <c r="D37" s="341" t="s">
        <v>7835</v>
      </c>
      <c r="E37" s="342" t="s">
        <v>195</v>
      </c>
      <c r="F37" s="343"/>
      <c r="G37" s="344">
        <f>vlookup(A37&amp;"."&amp;C37,Field_Count!C:D,2,false)</f>
        <v>0</v>
      </c>
      <c r="H37" s="344">
        <f>vlookup(A37&amp;"."&amp;C37,Field_Count!C:E,3,false)</f>
        <v>0</v>
      </c>
      <c r="I37" s="344">
        <f>vlookup(A37&amp;"."&amp;C37,Field_Count!C:F,4,false)</f>
        <v>0</v>
      </c>
      <c r="J37" s="344">
        <f>vlookup(A37&amp;"."&amp;C37,Field_Count!C:G,5,false)</f>
        <v>0</v>
      </c>
      <c r="K37" s="344">
        <f>vlookup(A37&amp;"."&amp;C37,Field_Count!C:H,6,false)</f>
        <v>0</v>
      </c>
      <c r="L37" s="343" t="s">
        <v>72</v>
      </c>
      <c r="M37" s="343" t="s">
        <v>73</v>
      </c>
      <c r="N37" s="69" t="s">
        <v>7464</v>
      </c>
      <c r="O37" s="341" t="str">
        <f t="shared" si="5"/>
        <v/>
      </c>
      <c r="P37" s="63" t="str">
        <f t="shared" si="6"/>
        <v/>
      </c>
      <c r="Q37" s="67" t="str">
        <f t="shared" si="7"/>
        <v/>
      </c>
      <c r="R37" s="345" t="s">
        <v>7784</v>
      </c>
      <c r="S37" s="346" t="s">
        <v>7466</v>
      </c>
      <c r="T37" s="347"/>
      <c r="U37" s="57" t="str">
        <f t="shared" si="4"/>
        <v>call2_key_message__v.OutOfScope</v>
      </c>
      <c r="V37" s="57" t="str">
        <f>IFNA(VLOOKUP(U37,Vault_Required_Fields!C:D,2,false),"TBD")</f>
        <v>TBD</v>
      </c>
      <c r="W37" s="59" t="s">
        <v>7461</v>
      </c>
      <c r="X37" s="57"/>
      <c r="Y37" s="57"/>
      <c r="Z37" s="59" t="s">
        <v>5058</v>
      </c>
      <c r="AA37" s="59" t="s">
        <v>7461</v>
      </c>
      <c r="AB37" s="57"/>
      <c r="AC37" s="326"/>
      <c r="AD37" s="333" t="s">
        <v>72</v>
      </c>
      <c r="AE37" s="333" t="s">
        <v>73</v>
      </c>
      <c r="AF37" s="333" t="s">
        <v>2710</v>
      </c>
      <c r="AG37" s="333" t="s">
        <v>1037</v>
      </c>
      <c r="AH37" s="333" t="s">
        <v>170</v>
      </c>
      <c r="AI37" s="330" t="s">
        <v>2711</v>
      </c>
      <c r="AJ37" s="326"/>
      <c r="AK37" s="326"/>
      <c r="AL37" s="326"/>
      <c r="AM37" s="326"/>
      <c r="AN37" s="326"/>
    </row>
    <row r="38">
      <c r="A38" s="328" t="s">
        <v>2995</v>
      </c>
      <c r="B38" s="328" t="s">
        <v>2824</v>
      </c>
      <c r="C38" s="329" t="s">
        <v>7836</v>
      </c>
      <c r="D38" s="328" t="s">
        <v>732</v>
      </c>
      <c r="E38" s="349" t="s">
        <v>7837</v>
      </c>
      <c r="F38" s="333"/>
      <c r="G38" s="331">
        <f>vlookup(A38&amp;"."&amp;C38,Field_Count!C:D,2,false)</f>
        <v>23242</v>
      </c>
      <c r="H38" s="331">
        <f>vlookup(A38&amp;"."&amp;C38,Field_Count!C:E,3,false)</f>
        <v>25711</v>
      </c>
      <c r="I38" s="331">
        <f>vlookup(A38&amp;"."&amp;C38,Field_Count!C:F,4,false)</f>
        <v>79762</v>
      </c>
      <c r="J38" s="331">
        <f>vlookup(A38&amp;"."&amp;C38,Field_Count!C:G,5,false)</f>
        <v>11776</v>
      </c>
      <c r="K38" s="331">
        <f>vlookup(A38&amp;"."&amp;C38,Field_Count!C:H,6,false)</f>
        <v>0</v>
      </c>
      <c r="L38" s="333" t="s">
        <v>72</v>
      </c>
      <c r="M38" s="333" t="s">
        <v>73</v>
      </c>
      <c r="N38" s="56" t="s">
        <v>2243</v>
      </c>
      <c r="O38" s="328" t="str">
        <f t="shared" si="5"/>
        <v>Duration</v>
      </c>
      <c r="P38" s="60" t="str">
        <f t="shared" si="6"/>
        <v>Number</v>
      </c>
      <c r="Q38" s="57" t="str">
        <f t="shared" si="7"/>
        <v>Duration of the visit to the slide. From Exploria, the value is in ticks (10,000,000 ticks = 1 second). Otherwise, the value is in seconds.</v>
      </c>
      <c r="R38" s="330"/>
      <c r="S38" s="334" t="s">
        <v>2914</v>
      </c>
      <c r="T38" s="330"/>
      <c r="U38" s="57" t="str">
        <f t="shared" si="4"/>
        <v>call2_key_message__v.duration__v</v>
      </c>
      <c r="V38" s="57" t="str">
        <f>IFNA(VLOOKUP(U38,Vault_Required_Fields!C:D,2,false),"TBD")</f>
        <v>Optional</v>
      </c>
      <c r="W38" s="59" t="s">
        <v>5058</v>
      </c>
      <c r="X38" s="59" t="s">
        <v>5058</v>
      </c>
      <c r="Y38" s="59" t="s">
        <v>5058</v>
      </c>
      <c r="Z38" s="59" t="s">
        <v>5058</v>
      </c>
      <c r="AA38" s="59" t="s">
        <v>5058</v>
      </c>
      <c r="AB38" s="57"/>
      <c r="AC38" s="326"/>
      <c r="AD38" s="333" t="s">
        <v>72</v>
      </c>
      <c r="AE38" s="333" t="s">
        <v>73</v>
      </c>
      <c r="AF38" s="333" t="s">
        <v>2712</v>
      </c>
      <c r="AG38" s="333" t="s">
        <v>2713</v>
      </c>
      <c r="AH38" s="333" t="s">
        <v>2084</v>
      </c>
      <c r="AI38" s="330" t="s">
        <v>2714</v>
      </c>
      <c r="AJ38" s="294" t="s">
        <v>7776</v>
      </c>
      <c r="AK38" s="326"/>
      <c r="AL38" s="326"/>
      <c r="AM38" s="326"/>
      <c r="AN38" s="326"/>
    </row>
    <row r="39">
      <c r="A39" s="328" t="s">
        <v>2995</v>
      </c>
      <c r="B39" s="328" t="s">
        <v>7838</v>
      </c>
      <c r="C39" s="329" t="s">
        <v>7839</v>
      </c>
      <c r="D39" s="328" t="s">
        <v>133</v>
      </c>
      <c r="E39" s="349" t="s">
        <v>7840</v>
      </c>
      <c r="F39" s="333"/>
      <c r="G39" s="331">
        <f>vlookup(A39&amp;"."&amp;C39,Field_Count!C:D,2,false)</f>
        <v>23242</v>
      </c>
      <c r="H39" s="331">
        <f>vlookup(A39&amp;"."&amp;C39,Field_Count!C:E,3,false)</f>
        <v>25711</v>
      </c>
      <c r="I39" s="331">
        <f>vlookup(A39&amp;"."&amp;C39,Field_Count!C:F,4,false)</f>
        <v>79762</v>
      </c>
      <c r="J39" s="331">
        <f>vlookup(A39&amp;"."&amp;C39,Field_Count!C:G,5,false)</f>
        <v>11776</v>
      </c>
      <c r="K39" s="331">
        <f>vlookup(A39&amp;"."&amp;C39,Field_Count!C:H,6,false)</f>
        <v>0</v>
      </c>
      <c r="L39" s="333" t="s">
        <v>72</v>
      </c>
      <c r="M39" s="333" t="s">
        <v>73</v>
      </c>
      <c r="N39" s="56"/>
      <c r="O39" s="328" t="str">
        <f t="shared" si="5"/>
        <v/>
      </c>
      <c r="P39" s="60" t="str">
        <f t="shared" si="6"/>
        <v/>
      </c>
      <c r="Q39" s="57" t="str">
        <f t="shared" si="7"/>
        <v/>
      </c>
      <c r="R39" s="334" t="s">
        <v>7841</v>
      </c>
      <c r="S39" s="334" t="s">
        <v>7778</v>
      </c>
      <c r="T39" s="330"/>
      <c r="U39" s="57" t="str">
        <f t="shared" si="4"/>
        <v>call2_key_message__v.</v>
      </c>
      <c r="V39" s="57" t="str">
        <f>IFNA(VLOOKUP(U39,Vault_Required_Fields!C:D,2,false),"TBD")</f>
        <v>TBD</v>
      </c>
      <c r="W39" s="57"/>
      <c r="X39" s="57"/>
      <c r="Y39" s="57"/>
      <c r="Z39" s="59" t="s">
        <v>5058</v>
      </c>
      <c r="AA39" s="59" t="s">
        <v>7461</v>
      </c>
      <c r="AB39" s="57"/>
      <c r="AC39" s="326"/>
      <c r="AD39" s="333" t="s">
        <v>72</v>
      </c>
      <c r="AE39" s="333" t="s">
        <v>73</v>
      </c>
      <c r="AF39" s="333" t="s">
        <v>2715</v>
      </c>
      <c r="AG39" s="333" t="s">
        <v>2716</v>
      </c>
      <c r="AH39" s="333" t="s">
        <v>170</v>
      </c>
      <c r="AI39" s="330" t="s">
        <v>2717</v>
      </c>
      <c r="AJ39" s="326"/>
      <c r="AK39" s="326"/>
      <c r="AL39" s="326"/>
      <c r="AM39" s="326"/>
      <c r="AN39" s="326"/>
    </row>
    <row r="40">
      <c r="A40" s="328" t="s">
        <v>2995</v>
      </c>
      <c r="B40" s="328" t="s">
        <v>2827</v>
      </c>
      <c r="C40" s="329" t="s">
        <v>7842</v>
      </c>
      <c r="D40" s="328" t="s">
        <v>133</v>
      </c>
      <c r="E40" s="349" t="s">
        <v>7843</v>
      </c>
      <c r="F40" s="333"/>
      <c r="G40" s="331">
        <f>vlookup(A40&amp;"."&amp;C40,Field_Count!C:D,2,false)</f>
        <v>23242</v>
      </c>
      <c r="H40" s="331">
        <f>vlookup(A40&amp;"."&amp;C40,Field_Count!C:E,3,false)</f>
        <v>25711</v>
      </c>
      <c r="I40" s="331">
        <f>vlookup(A40&amp;"."&amp;C40,Field_Count!C:F,4,false)</f>
        <v>79762</v>
      </c>
      <c r="J40" s="331">
        <f>vlookup(A40&amp;"."&amp;C40,Field_Count!C:G,5,false)</f>
        <v>11776</v>
      </c>
      <c r="K40" s="331">
        <f>vlookup(A40&amp;"."&amp;C40,Field_Count!C:H,6,false)</f>
        <v>0</v>
      </c>
      <c r="L40" s="333" t="s">
        <v>72</v>
      </c>
      <c r="M40" s="333" t="s">
        <v>73</v>
      </c>
      <c r="N40" s="56" t="s">
        <v>2721</v>
      </c>
      <c r="O40" s="328" t="str">
        <f t="shared" si="5"/>
        <v>Start Time</v>
      </c>
      <c r="P40" s="60" t="str">
        <f t="shared" si="6"/>
        <v>DateTime</v>
      </c>
      <c r="Q40" s="57" t="str">
        <f t="shared" si="7"/>
        <v>Start Time when the slide was visited.</v>
      </c>
      <c r="R40" s="330"/>
      <c r="S40" s="334" t="s">
        <v>2914</v>
      </c>
      <c r="T40" s="330"/>
      <c r="U40" s="57" t="str">
        <f t="shared" si="4"/>
        <v>call2_key_message__v.start_time__v</v>
      </c>
      <c r="V40" s="57" t="str">
        <f>IFNA(VLOOKUP(U40,Vault_Required_Fields!C:D,2,false),"TBD")</f>
        <v>Optional</v>
      </c>
      <c r="W40" s="59" t="s">
        <v>5058</v>
      </c>
      <c r="X40" s="59" t="s">
        <v>5058</v>
      </c>
      <c r="Y40" s="59" t="s">
        <v>5058</v>
      </c>
      <c r="Z40" s="59" t="s">
        <v>5058</v>
      </c>
      <c r="AA40" s="59" t="s">
        <v>5058</v>
      </c>
      <c r="AB40" s="57"/>
      <c r="AC40" s="326"/>
      <c r="AD40" s="333" t="s">
        <v>72</v>
      </c>
      <c r="AE40" s="333" t="s">
        <v>73</v>
      </c>
      <c r="AF40" s="333" t="s">
        <v>2718</v>
      </c>
      <c r="AG40" s="333" t="s">
        <v>2719</v>
      </c>
      <c r="AH40" s="333" t="s">
        <v>2084</v>
      </c>
      <c r="AI40" s="330" t="s">
        <v>2720</v>
      </c>
      <c r="AJ40" s="294" t="s">
        <v>7776</v>
      </c>
      <c r="AK40" s="326"/>
      <c r="AL40" s="326"/>
      <c r="AM40" s="326"/>
      <c r="AN40" s="326"/>
    </row>
    <row r="41">
      <c r="A41" s="341" t="s">
        <v>2995</v>
      </c>
      <c r="B41" s="341" t="s">
        <v>7844</v>
      </c>
      <c r="C41" s="341" t="s">
        <v>7845</v>
      </c>
      <c r="D41" s="341" t="s">
        <v>7846</v>
      </c>
      <c r="E41" s="342" t="s">
        <v>7847</v>
      </c>
      <c r="F41" s="343"/>
      <c r="G41" s="344">
        <f>vlookup(A41&amp;"."&amp;C41,Field_Count!C:D,2,false)</f>
        <v>0</v>
      </c>
      <c r="H41" s="344">
        <f>vlookup(A41&amp;"."&amp;C41,Field_Count!C:E,3,false)</f>
        <v>0</v>
      </c>
      <c r="I41" s="344">
        <f>vlookup(A41&amp;"."&amp;C41,Field_Count!C:F,4,false)</f>
        <v>0</v>
      </c>
      <c r="J41" s="344">
        <f>vlookup(A41&amp;"."&amp;C41,Field_Count!C:G,5,false)</f>
        <v>0</v>
      </c>
      <c r="K41" s="344">
        <f>vlookup(A41&amp;"."&amp;C41,Field_Count!C:H,6,false)</f>
        <v>0</v>
      </c>
      <c r="L41" s="343" t="s">
        <v>72</v>
      </c>
      <c r="M41" s="343" t="s">
        <v>73</v>
      </c>
      <c r="N41" s="69" t="s">
        <v>7464</v>
      </c>
      <c r="O41" s="341" t="str">
        <f t="shared" si="5"/>
        <v/>
      </c>
      <c r="P41" s="63" t="str">
        <f t="shared" si="6"/>
        <v/>
      </c>
      <c r="Q41" s="67" t="str">
        <f t="shared" si="7"/>
        <v/>
      </c>
      <c r="R41" s="345" t="s">
        <v>7784</v>
      </c>
      <c r="S41" s="346" t="s">
        <v>7466</v>
      </c>
      <c r="T41" s="347"/>
      <c r="U41" s="57" t="str">
        <f t="shared" si="4"/>
        <v>call2_key_message__v.OutOfScope</v>
      </c>
      <c r="V41" s="57" t="str">
        <f>IFNA(VLOOKUP(U41,Vault_Required_Fields!C:D,2,false),"TBD")</f>
        <v>TBD</v>
      </c>
      <c r="W41" s="59" t="s">
        <v>7461</v>
      </c>
      <c r="X41" s="57"/>
      <c r="Y41" s="57"/>
      <c r="Z41" s="59" t="s">
        <v>5058</v>
      </c>
      <c r="AA41" s="59" t="s">
        <v>7461</v>
      </c>
      <c r="AB41" s="57"/>
      <c r="AC41" s="326"/>
      <c r="AD41" s="333" t="s">
        <v>72</v>
      </c>
      <c r="AE41" s="333" t="s">
        <v>73</v>
      </c>
      <c r="AF41" s="333" t="s">
        <v>2721</v>
      </c>
      <c r="AG41" s="333" t="s">
        <v>1032</v>
      </c>
      <c r="AH41" s="333" t="s">
        <v>2107</v>
      </c>
      <c r="AI41" s="330" t="s">
        <v>2722</v>
      </c>
      <c r="AJ41" s="326"/>
      <c r="AK41" s="326"/>
      <c r="AL41" s="326"/>
      <c r="AM41" s="326"/>
      <c r="AN41" s="326"/>
    </row>
    <row r="42">
      <c r="A42" s="341" t="s">
        <v>2995</v>
      </c>
      <c r="B42" s="341" t="s">
        <v>7848</v>
      </c>
      <c r="C42" s="341" t="s">
        <v>7849</v>
      </c>
      <c r="D42" s="341" t="s">
        <v>7850</v>
      </c>
      <c r="E42" s="342" t="s">
        <v>7851</v>
      </c>
      <c r="F42" s="343"/>
      <c r="G42" s="344">
        <f>vlookup(A42&amp;"."&amp;C42,Field_Count!C:D,2,false)</f>
        <v>0</v>
      </c>
      <c r="H42" s="344">
        <f>vlookup(A42&amp;"."&amp;C42,Field_Count!C:E,3,false)</f>
        <v>0</v>
      </c>
      <c r="I42" s="344">
        <f>vlookup(A42&amp;"."&amp;C42,Field_Count!C:F,4,false)</f>
        <v>0</v>
      </c>
      <c r="J42" s="344">
        <f>vlookup(A42&amp;"."&amp;C42,Field_Count!C:G,5,false)</f>
        <v>0</v>
      </c>
      <c r="K42" s="344">
        <f>vlookup(A42&amp;"."&amp;C42,Field_Count!C:H,6,false)</f>
        <v>0</v>
      </c>
      <c r="L42" s="343" t="s">
        <v>72</v>
      </c>
      <c r="M42" s="343" t="s">
        <v>73</v>
      </c>
      <c r="N42" s="69" t="s">
        <v>7464</v>
      </c>
      <c r="O42" s="341" t="str">
        <f t="shared" si="5"/>
        <v/>
      </c>
      <c r="P42" s="63" t="str">
        <f t="shared" si="6"/>
        <v/>
      </c>
      <c r="Q42" s="67" t="str">
        <f t="shared" si="7"/>
        <v/>
      </c>
      <c r="R42" s="345" t="s">
        <v>7784</v>
      </c>
      <c r="S42" s="346" t="s">
        <v>7466</v>
      </c>
      <c r="T42" s="347"/>
      <c r="U42" s="57" t="str">
        <f t="shared" si="4"/>
        <v>call2_key_message__v.OutOfScope</v>
      </c>
      <c r="V42" s="57" t="str">
        <f>IFNA(VLOOKUP(U42,Vault_Required_Fields!C:D,2,false),"TBD")</f>
        <v>TBD</v>
      </c>
      <c r="W42" s="59" t="s">
        <v>7461</v>
      </c>
      <c r="X42" s="57"/>
      <c r="Y42" s="57"/>
      <c r="Z42" s="59" t="s">
        <v>5058</v>
      </c>
      <c r="AA42" s="59" t="s">
        <v>7461</v>
      </c>
      <c r="AB42" s="57"/>
      <c r="AC42" s="326"/>
      <c r="AD42" s="333" t="s">
        <v>72</v>
      </c>
      <c r="AE42" s="333" t="s">
        <v>73</v>
      </c>
      <c r="AF42" s="333" t="s">
        <v>2537</v>
      </c>
      <c r="AG42" s="333" t="s">
        <v>480</v>
      </c>
      <c r="AH42" s="333" t="s">
        <v>170</v>
      </c>
      <c r="AI42" s="330"/>
      <c r="AJ42" s="326"/>
      <c r="AK42" s="326"/>
      <c r="AL42" s="326"/>
      <c r="AM42" s="326"/>
      <c r="AN42" s="326"/>
    </row>
    <row r="43">
      <c r="A43" s="328" t="s">
        <v>2995</v>
      </c>
      <c r="B43" s="328" t="s">
        <v>7852</v>
      </c>
      <c r="C43" s="329" t="s">
        <v>7853</v>
      </c>
      <c r="D43" s="328" t="s">
        <v>187</v>
      </c>
      <c r="E43" s="349" t="s">
        <v>7854</v>
      </c>
      <c r="F43" s="333"/>
      <c r="G43" s="331">
        <f>vlookup(A43&amp;"."&amp;C43,Field_Count!C:D,2,false)</f>
        <v>23297</v>
      </c>
      <c r="H43" s="331">
        <f>vlookup(A43&amp;"."&amp;C43,Field_Count!C:E,3,false)</f>
        <v>25757</v>
      </c>
      <c r="I43" s="331">
        <f>vlookup(A43&amp;"."&amp;C43,Field_Count!C:F,4,false)</f>
        <v>79774</v>
      </c>
      <c r="J43" s="331">
        <f>vlookup(A43&amp;"."&amp;C43,Field_Count!C:G,5,false)</f>
        <v>11909</v>
      </c>
      <c r="K43" s="331">
        <f>vlookup(A43&amp;"."&amp;C43,Field_Count!C:H,6,false)</f>
        <v>0</v>
      </c>
      <c r="L43" s="333" t="s">
        <v>72</v>
      </c>
      <c r="M43" s="333" t="s">
        <v>73</v>
      </c>
      <c r="N43" s="56"/>
      <c r="O43" s="328" t="str">
        <f t="shared" si="5"/>
        <v/>
      </c>
      <c r="P43" s="60" t="str">
        <f t="shared" si="6"/>
        <v/>
      </c>
      <c r="Q43" s="57" t="str">
        <f t="shared" si="7"/>
        <v/>
      </c>
      <c r="R43" s="335" t="s">
        <v>7855</v>
      </c>
      <c r="S43" s="334" t="s">
        <v>7778</v>
      </c>
      <c r="T43" s="330"/>
      <c r="U43" s="57" t="str">
        <f t="shared" si="4"/>
        <v>call2_key_message__v.</v>
      </c>
      <c r="V43" s="57" t="str">
        <f>IFNA(VLOOKUP(U43,Vault_Required_Fields!C:D,2,false),"TBD")</f>
        <v>TBD</v>
      </c>
      <c r="W43" s="57"/>
      <c r="X43" s="57"/>
      <c r="Y43" s="57"/>
      <c r="Z43" s="59" t="s">
        <v>5058</v>
      </c>
      <c r="AA43" s="59" t="s">
        <v>7461</v>
      </c>
      <c r="AB43" s="57"/>
      <c r="AC43" s="326"/>
      <c r="AD43" s="333" t="s">
        <v>72</v>
      </c>
      <c r="AE43" s="333" t="s">
        <v>73</v>
      </c>
      <c r="AF43" s="333" t="s">
        <v>2586</v>
      </c>
      <c r="AG43" s="333" t="s">
        <v>2587</v>
      </c>
      <c r="AH43" s="333" t="s">
        <v>10</v>
      </c>
      <c r="AI43" s="330" t="s">
        <v>2723</v>
      </c>
      <c r="AJ43" s="326"/>
      <c r="AK43" s="326"/>
      <c r="AL43" s="326"/>
      <c r="AM43" s="326"/>
      <c r="AN43" s="326"/>
    </row>
    <row r="44">
      <c r="A44" s="328" t="s">
        <v>2995</v>
      </c>
      <c r="B44" s="328" t="s">
        <v>7856</v>
      </c>
      <c r="C44" s="329" t="s">
        <v>7857</v>
      </c>
      <c r="D44" s="328" t="s">
        <v>187</v>
      </c>
      <c r="E44" s="349" t="s">
        <v>7858</v>
      </c>
      <c r="F44" s="333"/>
      <c r="G44" s="331">
        <f>vlookup(A44&amp;"."&amp;C44,Field_Count!C:D,2,false)</f>
        <v>26</v>
      </c>
      <c r="H44" s="331">
        <f>vlookup(A44&amp;"."&amp;C44,Field_Count!C:E,3,false)</f>
        <v>2106</v>
      </c>
      <c r="I44" s="331">
        <f>vlookup(A44&amp;"."&amp;C44,Field_Count!C:F,4,false)</f>
        <v>0</v>
      </c>
      <c r="J44" s="331">
        <f>vlookup(A44&amp;"."&amp;C44,Field_Count!C:G,5,false)</f>
        <v>0</v>
      </c>
      <c r="K44" s="331">
        <f>vlookup(A44&amp;"."&amp;C44,Field_Count!C:H,6,false)</f>
        <v>0</v>
      </c>
      <c r="L44" s="333" t="s">
        <v>72</v>
      </c>
      <c r="M44" s="333" t="s">
        <v>73</v>
      </c>
      <c r="N44" s="56"/>
      <c r="O44" s="328" t="str">
        <f t="shared" si="5"/>
        <v/>
      </c>
      <c r="P44" s="60" t="str">
        <f t="shared" si="6"/>
        <v/>
      </c>
      <c r="Q44" s="57" t="str">
        <f t="shared" si="7"/>
        <v/>
      </c>
      <c r="R44" s="334" t="s">
        <v>7859</v>
      </c>
      <c r="S44" s="335" t="s">
        <v>7466</v>
      </c>
      <c r="T44" s="330"/>
      <c r="U44" s="57" t="str">
        <f t="shared" si="4"/>
        <v>call2_key_message__v.</v>
      </c>
      <c r="V44" s="57" t="str">
        <f>IFNA(VLOOKUP(U44,Vault_Required_Fields!C:D,2,false),"TBD")</f>
        <v>TBD</v>
      </c>
      <c r="W44" s="59" t="s">
        <v>7461</v>
      </c>
      <c r="X44" s="57"/>
      <c r="Y44" s="57"/>
      <c r="Z44" s="59" t="s">
        <v>5058</v>
      </c>
      <c r="AA44" s="59" t="s">
        <v>7461</v>
      </c>
      <c r="AB44" s="57"/>
      <c r="AC44" s="326"/>
      <c r="AD44" s="333" t="s">
        <v>72</v>
      </c>
      <c r="AE44" s="333" t="s">
        <v>73</v>
      </c>
      <c r="AF44" s="333" t="s">
        <v>2724</v>
      </c>
      <c r="AG44" s="333" t="s">
        <v>2725</v>
      </c>
      <c r="AH44" s="333" t="s">
        <v>170</v>
      </c>
      <c r="AI44" s="330" t="s">
        <v>2726</v>
      </c>
      <c r="AJ44" s="326"/>
      <c r="AK44" s="326"/>
      <c r="AL44" s="326"/>
      <c r="AM44" s="326"/>
      <c r="AN44" s="326"/>
    </row>
    <row r="45">
      <c r="A45" s="328" t="s">
        <v>2995</v>
      </c>
      <c r="B45" s="328" t="s">
        <v>7860</v>
      </c>
      <c r="C45" s="329" t="s">
        <v>7861</v>
      </c>
      <c r="D45" s="328" t="s">
        <v>7862</v>
      </c>
      <c r="E45" s="349" t="s">
        <v>7863</v>
      </c>
      <c r="F45" s="333"/>
      <c r="G45" s="331">
        <f>vlookup(A45&amp;"."&amp;C45,Field_Count!C:D,2,false)</f>
        <v>13291</v>
      </c>
      <c r="H45" s="331">
        <f>vlookup(A45&amp;"."&amp;C45,Field_Count!C:E,3,false)</f>
        <v>24491</v>
      </c>
      <c r="I45" s="331">
        <f>vlookup(A45&amp;"."&amp;C45,Field_Count!C:F,4,false)</f>
        <v>6496</v>
      </c>
      <c r="J45" s="331">
        <f>vlookup(A45&amp;"."&amp;C45,Field_Count!C:G,5,false)</f>
        <v>11160</v>
      </c>
      <c r="K45" s="331">
        <f>vlookup(A45&amp;"."&amp;C45,Field_Count!C:H,6,false)</f>
        <v>0</v>
      </c>
      <c r="L45" s="333" t="s">
        <v>72</v>
      </c>
      <c r="M45" s="333" t="s">
        <v>73</v>
      </c>
      <c r="N45" s="56"/>
      <c r="O45" s="328" t="str">
        <f t="shared" si="5"/>
        <v/>
      </c>
      <c r="P45" s="60" t="str">
        <f t="shared" si="6"/>
        <v/>
      </c>
      <c r="Q45" s="57" t="str">
        <f t="shared" si="7"/>
        <v/>
      </c>
      <c r="R45" s="334" t="s">
        <v>7864</v>
      </c>
      <c r="S45" s="335" t="s">
        <v>7466</v>
      </c>
      <c r="T45" s="330"/>
      <c r="U45" s="57" t="str">
        <f t="shared" si="4"/>
        <v>call2_key_message__v.</v>
      </c>
      <c r="V45" s="57" t="str">
        <f>IFNA(VLOOKUP(U45,Vault_Required_Fields!C:D,2,false),"TBD")</f>
        <v>TBD</v>
      </c>
      <c r="W45" s="59" t="s">
        <v>7461</v>
      </c>
      <c r="X45" s="57"/>
      <c r="Y45" s="57"/>
      <c r="Z45" s="57"/>
      <c r="AA45" s="57"/>
      <c r="AB45" s="57"/>
      <c r="AC45" s="326"/>
      <c r="AD45" s="326"/>
      <c r="AE45" s="326"/>
      <c r="AF45" s="326"/>
      <c r="AG45" s="326"/>
      <c r="AH45" s="326"/>
      <c r="AI45" s="356"/>
      <c r="AJ45" s="326"/>
      <c r="AK45" s="326"/>
      <c r="AL45" s="326"/>
      <c r="AM45" s="326"/>
      <c r="AN45" s="326"/>
    </row>
    <row r="46">
      <c r="A46" s="328" t="s">
        <v>2995</v>
      </c>
      <c r="B46" s="328" t="s">
        <v>7865</v>
      </c>
      <c r="C46" s="329" t="s">
        <v>7866</v>
      </c>
      <c r="D46" s="328" t="s">
        <v>1081</v>
      </c>
      <c r="E46" s="349" t="s">
        <v>7867</v>
      </c>
      <c r="F46" s="333"/>
      <c r="G46" s="331">
        <f>vlookup(A46&amp;"."&amp;C46,Field_Count!C:D,2,false)</f>
        <v>13291</v>
      </c>
      <c r="H46" s="331">
        <f>vlookup(A46&amp;"."&amp;C46,Field_Count!C:E,3,false)</f>
        <v>24491</v>
      </c>
      <c r="I46" s="331">
        <f>vlookup(A46&amp;"."&amp;C46,Field_Count!C:F,4,false)</f>
        <v>6496</v>
      </c>
      <c r="J46" s="331">
        <f>vlookup(A46&amp;"."&amp;C46,Field_Count!C:G,5,false)</f>
        <v>11160</v>
      </c>
      <c r="K46" s="331">
        <f>vlookup(A46&amp;"."&amp;C46,Field_Count!C:H,6,false)</f>
        <v>0</v>
      </c>
      <c r="L46" s="333" t="s">
        <v>72</v>
      </c>
      <c r="M46" s="333" t="s">
        <v>73</v>
      </c>
      <c r="N46" s="56" t="s">
        <v>2718</v>
      </c>
      <c r="O46" s="328" t="str">
        <f t="shared" si="5"/>
        <v>Slide Version</v>
      </c>
      <c r="P46" s="60" t="str">
        <f t="shared" si="6"/>
        <v>String</v>
      </c>
      <c r="Q46" s="57" t="str">
        <f t="shared" si="7"/>
        <v>Version of this slide.</v>
      </c>
      <c r="R46" s="330"/>
      <c r="S46" s="334" t="s">
        <v>2914</v>
      </c>
      <c r="T46" s="330"/>
      <c r="U46" s="57" t="str">
        <f t="shared" si="4"/>
        <v>call2_key_message__v.slide_version__v</v>
      </c>
      <c r="V46" s="57" t="str">
        <f>IFNA(VLOOKUP(U46,Vault_Required_Fields!C:D,2,false),"TBD")</f>
        <v>Optional</v>
      </c>
      <c r="W46" s="59" t="s">
        <v>5058</v>
      </c>
      <c r="X46" s="59" t="s">
        <v>5058</v>
      </c>
      <c r="Y46" s="59" t="s">
        <v>7461</v>
      </c>
      <c r="Z46" s="59" t="s">
        <v>5058</v>
      </c>
      <c r="AA46" s="59" t="s">
        <v>7461</v>
      </c>
      <c r="AB46" s="57"/>
      <c r="AC46" s="326"/>
      <c r="AD46" s="326"/>
      <c r="AE46" s="326"/>
      <c r="AF46" s="326"/>
      <c r="AG46" s="326"/>
      <c r="AH46" s="326"/>
      <c r="AI46" s="356"/>
      <c r="AJ46" s="326"/>
      <c r="AK46" s="326"/>
      <c r="AL46" s="326"/>
      <c r="AM46" s="326"/>
      <c r="AN46" s="326"/>
    </row>
    <row r="47">
      <c r="A47" s="341" t="s">
        <v>2995</v>
      </c>
      <c r="B47" s="341" t="s">
        <v>7868</v>
      </c>
      <c r="C47" s="341" t="s">
        <v>7869</v>
      </c>
      <c r="D47" s="341" t="s">
        <v>210</v>
      </c>
      <c r="E47" s="342" t="s">
        <v>7870</v>
      </c>
      <c r="F47" s="343"/>
      <c r="G47" s="344">
        <f>vlookup(A47&amp;"."&amp;C47,Field_Count!C:D,2,false)</f>
        <v>0</v>
      </c>
      <c r="H47" s="344">
        <f>vlookup(A47&amp;"."&amp;C47,Field_Count!C:E,3,false)</f>
        <v>0</v>
      </c>
      <c r="I47" s="344">
        <f>vlookup(A47&amp;"."&amp;C47,Field_Count!C:F,4,false)</f>
        <v>0</v>
      </c>
      <c r="J47" s="344">
        <f>vlookup(A47&amp;"."&amp;C47,Field_Count!C:G,5,false)</f>
        <v>0</v>
      </c>
      <c r="K47" s="344">
        <f>vlookup(A47&amp;"."&amp;C47,Field_Count!C:H,6,false)</f>
        <v>0</v>
      </c>
      <c r="L47" s="343" t="s">
        <v>72</v>
      </c>
      <c r="M47" s="343" t="s">
        <v>73</v>
      </c>
      <c r="N47" s="69" t="s">
        <v>7464</v>
      </c>
      <c r="O47" s="341" t="str">
        <f t="shared" si="5"/>
        <v/>
      </c>
      <c r="P47" s="63" t="str">
        <f t="shared" si="6"/>
        <v/>
      </c>
      <c r="Q47" s="67" t="str">
        <f t="shared" si="7"/>
        <v/>
      </c>
      <c r="R47" s="345" t="s">
        <v>7784</v>
      </c>
      <c r="S47" s="346" t="s">
        <v>7466</v>
      </c>
      <c r="T47" s="347"/>
      <c r="U47" s="57" t="str">
        <f t="shared" si="4"/>
        <v>call2_key_message__v.OutOfScope</v>
      </c>
      <c r="V47" s="57" t="str">
        <f>IFNA(VLOOKUP(U47,Vault_Required_Fields!C:D,2,false),"TBD")</f>
        <v>TBD</v>
      </c>
      <c r="W47" s="59" t="s">
        <v>7461</v>
      </c>
      <c r="X47" s="57"/>
      <c r="Y47" s="57"/>
      <c r="Z47" s="59" t="s">
        <v>5058</v>
      </c>
      <c r="AA47" s="59" t="s">
        <v>7461</v>
      </c>
      <c r="AB47" s="57"/>
      <c r="AC47" s="326"/>
      <c r="AD47" s="326"/>
      <c r="AE47" s="326"/>
      <c r="AF47" s="326"/>
      <c r="AG47" s="326"/>
      <c r="AH47" s="326"/>
      <c r="AI47" s="356"/>
      <c r="AJ47" s="326"/>
      <c r="AK47" s="326"/>
      <c r="AL47" s="326"/>
      <c r="AM47" s="326"/>
      <c r="AN47" s="326"/>
    </row>
    <row r="48">
      <c r="A48" s="328" t="s">
        <v>2995</v>
      </c>
      <c r="B48" s="328" t="s">
        <v>7871</v>
      </c>
      <c r="C48" s="329" t="s">
        <v>7872</v>
      </c>
      <c r="D48" s="328" t="s">
        <v>210</v>
      </c>
      <c r="E48" s="349" t="s">
        <v>7873</v>
      </c>
      <c r="F48" s="333"/>
      <c r="G48" s="331">
        <f>vlookup(A48&amp;"."&amp;C48,Field_Count!C:D,2,false)</f>
        <v>26</v>
      </c>
      <c r="H48" s="331">
        <f>vlookup(A48&amp;"."&amp;C48,Field_Count!C:E,3,false)</f>
        <v>2106</v>
      </c>
      <c r="I48" s="331">
        <f>vlookup(A48&amp;"."&amp;C48,Field_Count!C:F,4,false)</f>
        <v>0</v>
      </c>
      <c r="J48" s="331">
        <f>vlookup(A48&amp;"."&amp;C48,Field_Count!C:G,5,false)</f>
        <v>0</v>
      </c>
      <c r="K48" s="331">
        <f>vlookup(A48&amp;"."&amp;C48,Field_Count!C:H,6,false)</f>
        <v>0</v>
      </c>
      <c r="L48" s="333" t="s">
        <v>72</v>
      </c>
      <c r="M48" s="333" t="s">
        <v>73</v>
      </c>
      <c r="N48" s="56"/>
      <c r="O48" s="328" t="str">
        <f t="shared" si="5"/>
        <v/>
      </c>
      <c r="P48" s="60" t="str">
        <f t="shared" si="6"/>
        <v/>
      </c>
      <c r="Q48" s="57" t="str">
        <f t="shared" si="7"/>
        <v/>
      </c>
      <c r="R48" s="334" t="s">
        <v>7859</v>
      </c>
      <c r="S48" s="335" t="s">
        <v>7466</v>
      </c>
      <c r="T48" s="330"/>
      <c r="U48" s="57" t="str">
        <f t="shared" si="4"/>
        <v>call2_key_message__v.</v>
      </c>
      <c r="V48" s="57" t="str">
        <f>IFNA(VLOOKUP(U48,Vault_Required_Fields!C:D,2,false),"TBD")</f>
        <v>TBD</v>
      </c>
      <c r="W48" s="59" t="s">
        <v>7461</v>
      </c>
      <c r="X48" s="57"/>
      <c r="Y48" s="57"/>
      <c r="Z48" s="57"/>
      <c r="AA48" s="57"/>
      <c r="AB48" s="57"/>
      <c r="AC48" s="326"/>
      <c r="AD48" s="326"/>
      <c r="AE48" s="326"/>
      <c r="AF48" s="326"/>
      <c r="AG48" s="326"/>
      <c r="AH48" s="326"/>
      <c r="AI48" s="356"/>
      <c r="AJ48" s="326"/>
      <c r="AK48" s="326"/>
      <c r="AL48" s="326"/>
      <c r="AM48" s="326"/>
      <c r="AN48" s="326"/>
    </row>
    <row r="49">
      <c r="A49" s="341" t="s">
        <v>2995</v>
      </c>
      <c r="B49" s="341" t="s">
        <v>1168</v>
      </c>
      <c r="C49" s="341" t="s">
        <v>1169</v>
      </c>
      <c r="D49" s="341" t="s">
        <v>187</v>
      </c>
      <c r="E49" s="347"/>
      <c r="F49" s="343"/>
      <c r="G49" s="344">
        <f>vlookup(A49&amp;"."&amp;C49,Field_Count!C:D,2,false)</f>
        <v>0</v>
      </c>
      <c r="H49" s="344">
        <f>vlookup(A49&amp;"."&amp;C49,Field_Count!C:E,3,false)</f>
        <v>0</v>
      </c>
      <c r="I49" s="344">
        <f>vlookup(A49&amp;"."&amp;C49,Field_Count!C:F,4,false)</f>
        <v>0</v>
      </c>
      <c r="J49" s="344">
        <f>vlookup(A49&amp;"."&amp;C49,Field_Count!C:G,5,false)</f>
        <v>0</v>
      </c>
      <c r="K49" s="344">
        <f>vlookup(A49&amp;"."&amp;C49,Field_Count!C:H,6,false)</f>
        <v>0</v>
      </c>
      <c r="L49" s="343" t="s">
        <v>72</v>
      </c>
      <c r="M49" s="343" t="s">
        <v>73</v>
      </c>
      <c r="N49" s="69" t="s">
        <v>7464</v>
      </c>
      <c r="O49" s="341" t="str">
        <f t="shared" si="5"/>
        <v/>
      </c>
      <c r="P49" s="63" t="str">
        <f t="shared" si="6"/>
        <v/>
      </c>
      <c r="Q49" s="67" t="str">
        <f t="shared" si="7"/>
        <v/>
      </c>
      <c r="R49" s="345" t="s">
        <v>7784</v>
      </c>
      <c r="S49" s="346" t="s">
        <v>7466</v>
      </c>
      <c r="T49" s="347"/>
      <c r="U49" s="57" t="str">
        <f t="shared" si="4"/>
        <v>call2_key_message__v.OutOfScope</v>
      </c>
      <c r="V49" s="57" t="str">
        <f>IFNA(VLOOKUP(U49,Vault_Required_Fields!C:D,2,false),"TBD")</f>
        <v>TBD</v>
      </c>
      <c r="W49" s="59" t="s">
        <v>7461</v>
      </c>
      <c r="X49" s="57"/>
      <c r="Y49" s="57"/>
      <c r="Z49" s="59" t="s">
        <v>5058</v>
      </c>
      <c r="AA49" s="59" t="s">
        <v>7461</v>
      </c>
      <c r="AB49" s="57"/>
      <c r="AC49" s="326"/>
      <c r="AD49" s="326"/>
      <c r="AE49" s="326"/>
      <c r="AF49" s="326"/>
      <c r="AG49" s="326"/>
      <c r="AH49" s="326"/>
      <c r="AI49" s="356"/>
      <c r="AJ49" s="326"/>
      <c r="AK49" s="326"/>
      <c r="AL49" s="326"/>
      <c r="AM49" s="326"/>
      <c r="AN49" s="326"/>
    </row>
    <row r="50">
      <c r="A50" s="341" t="s">
        <v>2995</v>
      </c>
      <c r="B50" s="341" t="s">
        <v>868</v>
      </c>
      <c r="C50" s="341" t="s">
        <v>869</v>
      </c>
      <c r="D50" s="341" t="s">
        <v>187</v>
      </c>
      <c r="E50" s="347"/>
      <c r="F50" s="343"/>
      <c r="G50" s="344">
        <f>vlookup(A50&amp;"."&amp;C50,Field_Count!C:D,2,false)</f>
        <v>0</v>
      </c>
      <c r="H50" s="344">
        <f>vlookup(A50&amp;"."&amp;C50,Field_Count!C:E,3,false)</f>
        <v>0</v>
      </c>
      <c r="I50" s="344">
        <f>vlookup(A50&amp;"."&amp;C50,Field_Count!C:F,4,false)</f>
        <v>0</v>
      </c>
      <c r="J50" s="344">
        <f>vlookup(A50&amp;"."&amp;C50,Field_Count!C:G,5,false)</f>
        <v>0</v>
      </c>
      <c r="K50" s="344">
        <f>vlookup(A50&amp;"."&amp;C50,Field_Count!C:H,6,false)</f>
        <v>0</v>
      </c>
      <c r="L50" s="343" t="s">
        <v>72</v>
      </c>
      <c r="M50" s="343" t="s">
        <v>73</v>
      </c>
      <c r="N50" s="69" t="s">
        <v>7464</v>
      </c>
      <c r="O50" s="341" t="str">
        <f t="shared" si="5"/>
        <v/>
      </c>
      <c r="P50" s="63" t="str">
        <f t="shared" si="6"/>
        <v/>
      </c>
      <c r="Q50" s="67" t="str">
        <f t="shared" si="7"/>
        <v/>
      </c>
      <c r="R50" s="345" t="s">
        <v>7784</v>
      </c>
      <c r="S50" s="346" t="s">
        <v>7466</v>
      </c>
      <c r="T50" s="347"/>
      <c r="U50" s="57" t="str">
        <f t="shared" si="4"/>
        <v>call2_key_message__v.OutOfScope</v>
      </c>
      <c r="V50" s="57" t="str">
        <f>IFNA(VLOOKUP(U50,Vault_Required_Fields!C:D,2,false),"TBD")</f>
        <v>TBD</v>
      </c>
      <c r="W50" s="59" t="s">
        <v>7461</v>
      </c>
      <c r="X50" s="57"/>
      <c r="Y50" s="57"/>
      <c r="Z50" s="59" t="s">
        <v>5058</v>
      </c>
      <c r="AA50" s="59" t="s">
        <v>7461</v>
      </c>
      <c r="AB50" s="57"/>
      <c r="AC50" s="326"/>
      <c r="AD50" s="326"/>
      <c r="AE50" s="326"/>
      <c r="AF50" s="326"/>
      <c r="AG50" s="326"/>
      <c r="AH50" s="326"/>
      <c r="AI50" s="356"/>
      <c r="AJ50" s="326"/>
      <c r="AK50" s="326"/>
      <c r="AL50" s="326"/>
      <c r="AM50" s="326"/>
      <c r="AN50" s="326"/>
    </row>
    <row r="51">
      <c r="A51" s="341" t="s">
        <v>2995</v>
      </c>
      <c r="B51" s="341" t="s">
        <v>202</v>
      </c>
      <c r="C51" s="341" t="s">
        <v>856</v>
      </c>
      <c r="D51" s="341" t="s">
        <v>187</v>
      </c>
      <c r="E51" s="347"/>
      <c r="F51" s="343"/>
      <c r="G51" s="344">
        <f>vlookup(A51&amp;"."&amp;C51,Field_Count!C:D,2,false)</f>
        <v>0</v>
      </c>
      <c r="H51" s="344">
        <f>vlookup(A51&amp;"."&amp;C51,Field_Count!C:E,3,false)</f>
        <v>0</v>
      </c>
      <c r="I51" s="344">
        <f>vlookup(A51&amp;"."&amp;C51,Field_Count!C:F,4,false)</f>
        <v>0</v>
      </c>
      <c r="J51" s="344">
        <f>vlookup(A51&amp;"."&amp;C51,Field_Count!C:G,5,false)</f>
        <v>0</v>
      </c>
      <c r="K51" s="344">
        <f>vlookup(A51&amp;"."&amp;C51,Field_Count!C:H,6,false)</f>
        <v>0</v>
      </c>
      <c r="L51" s="343" t="s">
        <v>72</v>
      </c>
      <c r="M51" s="343" t="s">
        <v>73</v>
      </c>
      <c r="N51" s="69" t="s">
        <v>7464</v>
      </c>
      <c r="O51" s="341" t="str">
        <f t="shared" si="5"/>
        <v/>
      </c>
      <c r="P51" s="63" t="str">
        <f t="shared" si="6"/>
        <v/>
      </c>
      <c r="Q51" s="67" t="str">
        <f t="shared" si="7"/>
        <v/>
      </c>
      <c r="R51" s="345" t="s">
        <v>7784</v>
      </c>
      <c r="S51" s="346" t="s">
        <v>7466</v>
      </c>
      <c r="T51" s="347"/>
      <c r="U51" s="57" t="str">
        <f t="shared" si="4"/>
        <v>call2_key_message__v.OutOfScope</v>
      </c>
      <c r="V51" s="57" t="str">
        <f>IFNA(VLOOKUP(U51,Vault_Required_Fields!C:D,2,false),"TBD")</f>
        <v>TBD</v>
      </c>
      <c r="W51" s="59" t="s">
        <v>7461</v>
      </c>
      <c r="X51" s="57"/>
      <c r="Y51" s="57"/>
      <c r="Z51" s="59" t="s">
        <v>5058</v>
      </c>
      <c r="AA51" s="59" t="s">
        <v>7461</v>
      </c>
      <c r="AB51" s="57"/>
      <c r="AC51" s="326"/>
      <c r="AD51" s="326"/>
      <c r="AE51" s="326"/>
      <c r="AF51" s="326"/>
      <c r="AG51" s="326"/>
      <c r="AH51" s="326"/>
      <c r="AI51" s="356"/>
      <c r="AJ51" s="326"/>
      <c r="AK51" s="326"/>
      <c r="AL51" s="326"/>
      <c r="AM51" s="326"/>
      <c r="AN51" s="326"/>
    </row>
    <row r="52">
      <c r="A52" s="341" t="s">
        <v>2995</v>
      </c>
      <c r="B52" s="341" t="s">
        <v>1178</v>
      </c>
      <c r="C52" s="341" t="s">
        <v>854</v>
      </c>
      <c r="D52" s="341" t="s">
        <v>187</v>
      </c>
      <c r="E52" s="347"/>
      <c r="F52" s="343"/>
      <c r="G52" s="344">
        <f>vlookup(A52&amp;"."&amp;C52,Field_Count!C:D,2,false)</f>
        <v>0</v>
      </c>
      <c r="H52" s="344">
        <f>vlookup(A52&amp;"."&amp;C52,Field_Count!C:E,3,false)</f>
        <v>0</v>
      </c>
      <c r="I52" s="344">
        <f>vlookup(A52&amp;"."&amp;C52,Field_Count!C:F,4,false)</f>
        <v>0</v>
      </c>
      <c r="J52" s="344">
        <f>vlookup(A52&amp;"."&amp;C52,Field_Count!C:G,5,false)</f>
        <v>0</v>
      </c>
      <c r="K52" s="344">
        <f>vlookup(A52&amp;"."&amp;C52,Field_Count!C:H,6,false)</f>
        <v>0</v>
      </c>
      <c r="L52" s="343" t="s">
        <v>72</v>
      </c>
      <c r="M52" s="343" t="s">
        <v>73</v>
      </c>
      <c r="N52" s="69" t="s">
        <v>7464</v>
      </c>
      <c r="O52" s="341" t="str">
        <f t="shared" si="5"/>
        <v/>
      </c>
      <c r="P52" s="63" t="str">
        <f t="shared" si="6"/>
        <v/>
      </c>
      <c r="Q52" s="67" t="str">
        <f t="shared" si="7"/>
        <v/>
      </c>
      <c r="R52" s="345" t="s">
        <v>7784</v>
      </c>
      <c r="S52" s="346" t="s">
        <v>7466</v>
      </c>
      <c r="T52" s="347"/>
      <c r="U52" s="57" t="str">
        <f t="shared" si="4"/>
        <v>call2_key_message__v.OutOfScope</v>
      </c>
      <c r="V52" s="57" t="str">
        <f>IFNA(VLOOKUP(U52,Vault_Required_Fields!C:D,2,false),"TBD")</f>
        <v>TBD</v>
      </c>
      <c r="W52" s="59" t="s">
        <v>7461</v>
      </c>
      <c r="X52" s="57"/>
      <c r="Y52" s="57"/>
      <c r="Z52" s="59" t="s">
        <v>5058</v>
      </c>
      <c r="AA52" s="59" t="s">
        <v>7461</v>
      </c>
      <c r="AB52" s="57"/>
      <c r="AC52" s="326"/>
      <c r="AD52" s="326"/>
      <c r="AE52" s="326"/>
      <c r="AF52" s="326"/>
      <c r="AG52" s="326"/>
      <c r="AH52" s="326"/>
      <c r="AI52" s="356"/>
      <c r="AJ52" s="326"/>
      <c r="AK52" s="326"/>
      <c r="AL52" s="326"/>
      <c r="AM52" s="326"/>
      <c r="AN52" s="326"/>
    </row>
    <row r="53">
      <c r="A53" s="355" t="s">
        <v>2995</v>
      </c>
      <c r="B53" s="355" t="s">
        <v>7874</v>
      </c>
      <c r="C53" s="351" t="s">
        <v>7875</v>
      </c>
      <c r="D53" s="355" t="s">
        <v>7876</v>
      </c>
      <c r="E53" s="357" t="s">
        <v>7877</v>
      </c>
      <c r="F53" s="358"/>
      <c r="G53" s="359">
        <f>vlookup(A53&amp;"."&amp;C53,Field_Count!C:D,2,false)</f>
        <v>55</v>
      </c>
      <c r="H53" s="359">
        <f>vlookup(A53&amp;"."&amp;C53,Field_Count!C:E,3,false)</f>
        <v>46</v>
      </c>
      <c r="I53" s="359">
        <f>vlookup(A53&amp;"."&amp;C53,Field_Count!C:F,4,false)</f>
        <v>12</v>
      </c>
      <c r="J53" s="359">
        <f>vlookup(A53&amp;"."&amp;C53,Field_Count!C:G,5,false)</f>
        <v>133</v>
      </c>
      <c r="K53" s="359">
        <f>vlookup(A53&amp;"."&amp;C53,Field_Count!C:H,6,false)</f>
        <v>0</v>
      </c>
      <c r="L53" s="358" t="s">
        <v>72</v>
      </c>
      <c r="M53" s="358" t="s">
        <v>73</v>
      </c>
      <c r="N53" s="216" t="s">
        <v>2710</v>
      </c>
      <c r="O53" s="355" t="str">
        <f t="shared" si="5"/>
        <v>Reaction</v>
      </c>
      <c r="P53" s="155" t="str">
        <f t="shared" si="6"/>
        <v>Picklist</v>
      </c>
      <c r="Q53" s="156" t="str">
        <f t="shared" si="7"/>
        <v>Picklist of reaction to the message. Edit the picklist to change the reaction values.</v>
      </c>
      <c r="R53" s="352" t="s">
        <v>7878</v>
      </c>
      <c r="S53" s="352" t="s">
        <v>7472</v>
      </c>
      <c r="T53" s="352" t="s">
        <v>7879</v>
      </c>
      <c r="U53" s="156" t="str">
        <f t="shared" si="4"/>
        <v>call2_key_message__v.reaction__v</v>
      </c>
      <c r="V53" s="156" t="str">
        <f>IFNA(VLOOKUP(U53,Vault_Required_Fields!C:D,2,false),"TBD")</f>
        <v>Optional</v>
      </c>
      <c r="W53" s="223" t="s">
        <v>5058</v>
      </c>
      <c r="X53" s="223" t="s">
        <v>5058</v>
      </c>
      <c r="Y53" s="223" t="s">
        <v>5058</v>
      </c>
      <c r="Z53" s="223" t="s">
        <v>5058</v>
      </c>
      <c r="AA53" s="223" t="s">
        <v>5058</v>
      </c>
      <c r="AB53" s="156"/>
      <c r="AC53" s="360"/>
      <c r="AD53" s="360"/>
      <c r="AE53" s="360"/>
      <c r="AF53" s="360"/>
      <c r="AG53" s="360"/>
      <c r="AH53" s="360"/>
      <c r="AI53" s="361"/>
      <c r="AJ53" s="360"/>
      <c r="AK53" s="360"/>
      <c r="AL53" s="360"/>
      <c r="AM53" s="360"/>
      <c r="AN53" s="360"/>
    </row>
    <row r="54">
      <c r="A54" s="328" t="s">
        <v>2995</v>
      </c>
      <c r="B54" s="328" t="s">
        <v>1965</v>
      </c>
      <c r="C54" s="328" t="s">
        <v>1966</v>
      </c>
      <c r="D54" s="328" t="s">
        <v>187</v>
      </c>
      <c r="E54" s="330"/>
      <c r="F54" s="333"/>
      <c r="G54" s="331">
        <f>vlookup(A54&amp;"."&amp;C54,Field_Count!C:D,2,false)</f>
        <v>23297</v>
      </c>
      <c r="H54" s="331">
        <f>vlookup(A54&amp;"."&amp;C54,Field_Count!C:E,3,false)</f>
        <v>25757</v>
      </c>
      <c r="I54" s="331">
        <f>vlookup(A54&amp;"."&amp;C54,Field_Count!C:F,4,false)</f>
        <v>79774</v>
      </c>
      <c r="J54" s="331">
        <f>vlookup(A54&amp;"."&amp;C54,Field_Count!C:G,5,false)</f>
        <v>11909</v>
      </c>
      <c r="K54" s="331">
        <f>vlookup(A54&amp;"."&amp;C54,Field_Count!C:H,6,false)</f>
        <v>0</v>
      </c>
      <c r="L54" s="333" t="s">
        <v>72</v>
      </c>
      <c r="M54" s="333" t="s">
        <v>73</v>
      </c>
      <c r="N54" s="56"/>
      <c r="O54" s="328" t="str">
        <f t="shared" si="5"/>
        <v/>
      </c>
      <c r="P54" s="60" t="str">
        <f t="shared" si="6"/>
        <v/>
      </c>
      <c r="Q54" s="57" t="str">
        <f t="shared" si="7"/>
        <v/>
      </c>
      <c r="R54" s="334" t="s">
        <v>7778</v>
      </c>
      <c r="S54" s="334" t="s">
        <v>7778</v>
      </c>
      <c r="T54" s="330"/>
      <c r="U54" s="57" t="str">
        <f t="shared" si="4"/>
        <v>call2_key_message__v.</v>
      </c>
      <c r="V54" s="57" t="str">
        <f>IFNA(VLOOKUP(U54,Vault_Required_Fields!C:D,2,false),"TBD")</f>
        <v>TBD</v>
      </c>
      <c r="W54" s="57"/>
      <c r="X54" s="57"/>
      <c r="Y54" s="57"/>
      <c r="Z54" s="59" t="s">
        <v>5058</v>
      </c>
      <c r="AA54" s="59" t="s">
        <v>7461</v>
      </c>
      <c r="AB54" s="57"/>
      <c r="AC54" s="326"/>
      <c r="AD54" s="326"/>
      <c r="AE54" s="326"/>
      <c r="AF54" s="326"/>
      <c r="AG54" s="326"/>
      <c r="AH54" s="326"/>
      <c r="AI54" s="356"/>
      <c r="AJ54" s="326"/>
      <c r="AK54" s="326"/>
      <c r="AL54" s="326"/>
      <c r="AM54" s="326"/>
      <c r="AN54" s="326"/>
    </row>
    <row r="55">
      <c r="A55" s="328" t="s">
        <v>2995</v>
      </c>
      <c r="B55" s="328" t="s">
        <v>1952</v>
      </c>
      <c r="C55" s="328" t="s">
        <v>1953</v>
      </c>
      <c r="D55" s="328" t="s">
        <v>187</v>
      </c>
      <c r="E55" s="330"/>
      <c r="F55" s="333"/>
      <c r="G55" s="331">
        <f>vlookup(A55&amp;"."&amp;C55,Field_Count!C:D,2,false)</f>
        <v>23297</v>
      </c>
      <c r="H55" s="331">
        <f>vlookup(A55&amp;"."&amp;C55,Field_Count!C:E,3,false)</f>
        <v>25757</v>
      </c>
      <c r="I55" s="331">
        <f>vlookup(A55&amp;"."&amp;C55,Field_Count!C:F,4,false)</f>
        <v>79758</v>
      </c>
      <c r="J55" s="331">
        <f>vlookup(A55&amp;"."&amp;C55,Field_Count!C:G,5,false)</f>
        <v>11909</v>
      </c>
      <c r="K55" s="331">
        <f>vlookup(A55&amp;"."&amp;C55,Field_Count!C:H,6,false)</f>
        <v>0</v>
      </c>
      <c r="L55" s="333" t="s">
        <v>72</v>
      </c>
      <c r="M55" s="333" t="s">
        <v>73</v>
      </c>
      <c r="N55" s="56"/>
      <c r="O55" s="328" t="str">
        <f t="shared" si="5"/>
        <v/>
      </c>
      <c r="P55" s="60" t="str">
        <f t="shared" si="6"/>
        <v/>
      </c>
      <c r="Q55" s="57" t="str">
        <f t="shared" si="7"/>
        <v/>
      </c>
      <c r="R55" s="334" t="s">
        <v>7778</v>
      </c>
      <c r="S55" s="334" t="s">
        <v>7778</v>
      </c>
      <c r="T55" s="330"/>
      <c r="U55" s="57" t="str">
        <f t="shared" si="4"/>
        <v>call2_key_message__v.</v>
      </c>
      <c r="V55" s="57" t="str">
        <f>IFNA(VLOOKUP(U55,Vault_Required_Fields!C:D,2,false),"TBD")</f>
        <v>TBD</v>
      </c>
      <c r="W55" s="57"/>
      <c r="X55" s="57"/>
      <c r="Y55" s="57"/>
      <c r="Z55" s="59" t="s">
        <v>5058</v>
      </c>
      <c r="AA55" s="59" t="s">
        <v>7461</v>
      </c>
      <c r="AB55" s="57"/>
      <c r="AC55" s="326"/>
      <c r="AD55" s="326"/>
      <c r="AE55" s="326"/>
      <c r="AF55" s="326"/>
      <c r="AG55" s="326"/>
      <c r="AH55" s="326"/>
      <c r="AI55" s="356"/>
      <c r="AJ55" s="326"/>
      <c r="AK55" s="326"/>
      <c r="AL55" s="326"/>
      <c r="AM55" s="326"/>
      <c r="AN55" s="326"/>
    </row>
    <row r="56">
      <c r="A56" s="326"/>
      <c r="B56" s="326"/>
      <c r="C56" s="326"/>
      <c r="D56" s="326"/>
      <c r="E56" s="356"/>
      <c r="F56" s="326"/>
      <c r="G56" s="326"/>
      <c r="H56" s="326"/>
      <c r="I56" s="326"/>
      <c r="J56" s="326"/>
      <c r="K56" s="326"/>
      <c r="L56" s="326"/>
      <c r="M56" s="326"/>
      <c r="N56" s="326"/>
      <c r="O56" s="326"/>
      <c r="P56" s="326"/>
      <c r="Q56" s="356"/>
      <c r="R56" s="356"/>
      <c r="S56" s="356"/>
      <c r="T56" s="356"/>
      <c r="U56" s="326"/>
      <c r="V56" s="326"/>
      <c r="W56" s="326"/>
      <c r="X56" s="326"/>
      <c r="Y56" s="326"/>
      <c r="Z56" s="326"/>
      <c r="AA56" s="326"/>
      <c r="AB56" s="356"/>
      <c r="AC56" s="326"/>
      <c r="AD56" s="326"/>
      <c r="AE56" s="326"/>
      <c r="AF56" s="326"/>
      <c r="AG56" s="326"/>
      <c r="AH56" s="326"/>
      <c r="AI56" s="356"/>
      <c r="AJ56" s="326"/>
      <c r="AK56" s="326"/>
      <c r="AL56" s="326"/>
      <c r="AM56" s="326"/>
      <c r="AN56" s="326"/>
    </row>
    <row r="57">
      <c r="A57" s="326"/>
      <c r="B57" s="326"/>
      <c r="C57" s="326"/>
      <c r="D57" s="326"/>
      <c r="E57" s="356"/>
      <c r="F57" s="326"/>
      <c r="G57" s="326"/>
      <c r="H57" s="326"/>
      <c r="I57" s="326"/>
      <c r="J57" s="326"/>
      <c r="K57" s="326"/>
      <c r="L57" s="326"/>
      <c r="M57" s="326"/>
      <c r="N57" s="326"/>
      <c r="O57" s="326"/>
      <c r="P57" s="326"/>
      <c r="Q57" s="356"/>
      <c r="R57" s="356"/>
      <c r="S57" s="356"/>
      <c r="T57" s="356"/>
      <c r="U57" s="326"/>
      <c r="V57" s="326"/>
      <c r="W57" s="326"/>
      <c r="X57" s="326"/>
      <c r="Y57" s="326"/>
      <c r="Z57" s="326"/>
      <c r="AA57" s="326"/>
      <c r="AB57" s="356"/>
      <c r="AC57" s="326"/>
      <c r="AD57" s="326"/>
      <c r="AE57" s="326"/>
      <c r="AF57" s="326"/>
      <c r="AG57" s="326"/>
      <c r="AH57" s="326"/>
      <c r="AI57" s="356"/>
      <c r="AJ57" s="326"/>
      <c r="AK57" s="326"/>
      <c r="AL57" s="326"/>
      <c r="AM57" s="326"/>
      <c r="AN57" s="326"/>
    </row>
    <row r="58">
      <c r="A58" s="326"/>
      <c r="B58" s="326"/>
      <c r="C58" s="326"/>
      <c r="D58" s="326"/>
      <c r="E58" s="356"/>
      <c r="F58" s="326"/>
      <c r="G58" s="326"/>
      <c r="H58" s="326"/>
      <c r="I58" s="326"/>
      <c r="J58" s="326"/>
      <c r="K58" s="326"/>
      <c r="L58" s="326"/>
      <c r="M58" s="326"/>
      <c r="N58" s="326"/>
      <c r="O58" s="326"/>
      <c r="P58" s="326"/>
      <c r="Q58" s="356"/>
      <c r="R58" s="356"/>
      <c r="S58" s="356"/>
      <c r="T58" s="356"/>
      <c r="U58" s="326"/>
      <c r="V58" s="326"/>
      <c r="W58" s="326"/>
      <c r="X58" s="326"/>
      <c r="Y58" s="326"/>
      <c r="Z58" s="326"/>
      <c r="AA58" s="326"/>
      <c r="AB58" s="356"/>
      <c r="AC58" s="326"/>
      <c r="AD58" s="326"/>
      <c r="AE58" s="326"/>
      <c r="AF58" s="326"/>
      <c r="AG58" s="326"/>
      <c r="AH58" s="326"/>
      <c r="AI58" s="356"/>
      <c r="AJ58" s="326"/>
      <c r="AK58" s="326"/>
      <c r="AL58" s="326"/>
      <c r="AM58" s="326"/>
      <c r="AN58" s="326"/>
    </row>
    <row r="59">
      <c r="A59" s="326"/>
      <c r="B59" s="326"/>
      <c r="C59" s="326"/>
      <c r="D59" s="326"/>
      <c r="E59" s="356"/>
      <c r="F59" s="326"/>
      <c r="G59" s="326"/>
      <c r="H59" s="326"/>
      <c r="I59" s="326"/>
      <c r="J59" s="326"/>
      <c r="K59" s="326"/>
      <c r="L59" s="326"/>
      <c r="M59" s="326"/>
      <c r="N59" s="326"/>
      <c r="O59" s="326"/>
      <c r="P59" s="326"/>
      <c r="Q59" s="356"/>
      <c r="R59" s="356"/>
      <c r="S59" s="356"/>
      <c r="T59" s="356"/>
      <c r="U59" s="326"/>
      <c r="V59" s="326"/>
      <c r="W59" s="326"/>
      <c r="X59" s="326"/>
      <c r="Y59" s="326"/>
      <c r="Z59" s="326"/>
      <c r="AA59" s="326"/>
      <c r="AB59" s="356"/>
      <c r="AC59" s="326"/>
      <c r="AD59" s="326"/>
      <c r="AE59" s="326"/>
      <c r="AF59" s="326"/>
      <c r="AG59" s="326"/>
      <c r="AH59" s="326"/>
      <c r="AI59" s="356"/>
      <c r="AJ59" s="326"/>
      <c r="AK59" s="326"/>
      <c r="AL59" s="326"/>
      <c r="AM59" s="326"/>
      <c r="AN59" s="326"/>
    </row>
    <row r="60">
      <c r="A60" s="326"/>
      <c r="B60" s="326"/>
      <c r="C60" s="326"/>
      <c r="D60" s="326"/>
      <c r="E60" s="356"/>
      <c r="F60" s="326"/>
      <c r="G60" s="326"/>
      <c r="H60" s="326"/>
      <c r="I60" s="326"/>
      <c r="J60" s="326"/>
      <c r="K60" s="326"/>
      <c r="L60" s="326"/>
      <c r="M60" s="326"/>
      <c r="N60" s="326"/>
      <c r="O60" s="326"/>
      <c r="P60" s="326"/>
      <c r="Q60" s="356"/>
      <c r="R60" s="356"/>
      <c r="S60" s="356"/>
      <c r="T60" s="356"/>
      <c r="U60" s="326"/>
      <c r="V60" s="326"/>
      <c r="W60" s="326"/>
      <c r="X60" s="326"/>
      <c r="Y60" s="326"/>
      <c r="Z60" s="326"/>
      <c r="AA60" s="326"/>
      <c r="AB60" s="356"/>
      <c r="AC60" s="326"/>
      <c r="AD60" s="326"/>
      <c r="AE60" s="326"/>
      <c r="AF60" s="326"/>
      <c r="AG60" s="326"/>
      <c r="AH60" s="326"/>
      <c r="AI60" s="356"/>
      <c r="AJ60" s="326"/>
      <c r="AK60" s="326"/>
      <c r="AL60" s="326"/>
      <c r="AM60" s="326"/>
      <c r="AN60" s="326"/>
    </row>
    <row r="61">
      <c r="A61" s="326"/>
      <c r="B61" s="326"/>
      <c r="C61" s="326"/>
      <c r="D61" s="326"/>
      <c r="E61" s="356"/>
      <c r="F61" s="326"/>
      <c r="G61" s="326"/>
      <c r="H61" s="326"/>
      <c r="I61" s="326"/>
      <c r="J61" s="326"/>
      <c r="K61" s="326"/>
      <c r="L61" s="326"/>
      <c r="M61" s="326"/>
      <c r="N61" s="326"/>
      <c r="O61" s="326"/>
      <c r="P61" s="326"/>
      <c r="Q61" s="356"/>
      <c r="R61" s="356"/>
      <c r="S61" s="356"/>
      <c r="T61" s="356"/>
      <c r="U61" s="326"/>
      <c r="V61" s="326"/>
      <c r="W61" s="326"/>
      <c r="X61" s="326"/>
      <c r="Y61" s="326"/>
      <c r="Z61" s="326"/>
      <c r="AA61" s="326"/>
      <c r="AB61" s="356"/>
      <c r="AC61" s="326"/>
      <c r="AD61" s="326"/>
      <c r="AE61" s="326"/>
      <c r="AF61" s="326"/>
      <c r="AG61" s="326"/>
      <c r="AH61" s="326"/>
      <c r="AI61" s="356"/>
      <c r="AJ61" s="326"/>
      <c r="AK61" s="326"/>
      <c r="AL61" s="326"/>
      <c r="AM61" s="326"/>
      <c r="AN61" s="326"/>
    </row>
    <row r="62">
      <c r="A62" s="326"/>
      <c r="B62" s="326"/>
      <c r="C62" s="326"/>
      <c r="D62" s="326"/>
      <c r="E62" s="356"/>
      <c r="F62" s="326"/>
      <c r="G62" s="326"/>
      <c r="H62" s="326"/>
      <c r="I62" s="326"/>
      <c r="J62" s="326"/>
      <c r="K62" s="326"/>
      <c r="L62" s="326"/>
      <c r="M62" s="326"/>
      <c r="N62" s="326"/>
      <c r="O62" s="326"/>
      <c r="P62" s="326"/>
      <c r="Q62" s="356"/>
      <c r="R62" s="356"/>
      <c r="S62" s="356"/>
      <c r="T62" s="356"/>
      <c r="U62" s="326"/>
      <c r="V62" s="326"/>
      <c r="W62" s="326"/>
      <c r="X62" s="326"/>
      <c r="Y62" s="326"/>
      <c r="Z62" s="326"/>
      <c r="AA62" s="326"/>
      <c r="AB62" s="356"/>
      <c r="AC62" s="326"/>
      <c r="AD62" s="326"/>
      <c r="AE62" s="326"/>
      <c r="AF62" s="326"/>
      <c r="AG62" s="326"/>
      <c r="AH62" s="326"/>
      <c r="AI62" s="356"/>
      <c r="AJ62" s="326"/>
      <c r="AK62" s="326"/>
      <c r="AL62" s="326"/>
      <c r="AM62" s="326"/>
      <c r="AN62" s="326"/>
    </row>
    <row r="63">
      <c r="A63" s="326"/>
      <c r="B63" s="326"/>
      <c r="C63" s="326"/>
      <c r="D63" s="326"/>
      <c r="E63" s="356"/>
      <c r="F63" s="326"/>
      <c r="G63" s="326"/>
      <c r="H63" s="326"/>
      <c r="I63" s="326"/>
      <c r="J63" s="326"/>
      <c r="K63" s="326"/>
      <c r="L63" s="326"/>
      <c r="M63" s="326"/>
      <c r="N63" s="326"/>
      <c r="O63" s="326"/>
      <c r="P63" s="326"/>
      <c r="Q63" s="356"/>
      <c r="R63" s="356"/>
      <c r="S63" s="356"/>
      <c r="T63" s="356"/>
      <c r="U63" s="326"/>
      <c r="V63" s="326"/>
      <c r="W63" s="326"/>
      <c r="X63" s="326"/>
      <c r="Y63" s="326"/>
      <c r="Z63" s="326"/>
      <c r="AA63" s="326"/>
      <c r="AB63" s="356"/>
      <c r="AC63" s="326"/>
      <c r="AD63" s="326"/>
      <c r="AE63" s="326"/>
      <c r="AF63" s="326"/>
      <c r="AG63" s="326"/>
      <c r="AH63" s="326"/>
      <c r="AI63" s="356"/>
      <c r="AJ63" s="326"/>
      <c r="AK63" s="326"/>
      <c r="AL63" s="326"/>
      <c r="AM63" s="326"/>
      <c r="AN63" s="326"/>
    </row>
    <row r="64">
      <c r="A64" s="326"/>
      <c r="B64" s="326"/>
      <c r="C64" s="326"/>
      <c r="D64" s="326"/>
      <c r="E64" s="356"/>
      <c r="F64" s="326"/>
      <c r="G64" s="326"/>
      <c r="H64" s="326"/>
      <c r="I64" s="326"/>
      <c r="J64" s="326"/>
      <c r="K64" s="326"/>
      <c r="L64" s="326"/>
      <c r="M64" s="326"/>
      <c r="N64" s="326"/>
      <c r="O64" s="326"/>
      <c r="P64" s="326"/>
      <c r="Q64" s="356"/>
      <c r="R64" s="356"/>
      <c r="S64" s="356"/>
      <c r="T64" s="356"/>
      <c r="U64" s="326"/>
      <c r="V64" s="326"/>
      <c r="W64" s="326"/>
      <c r="X64" s="326"/>
      <c r="Y64" s="326"/>
      <c r="Z64" s="326"/>
      <c r="AA64" s="326"/>
      <c r="AB64" s="356"/>
      <c r="AC64" s="326"/>
      <c r="AD64" s="326"/>
      <c r="AE64" s="326"/>
      <c r="AF64" s="326"/>
      <c r="AG64" s="326"/>
      <c r="AH64" s="326"/>
      <c r="AI64" s="356"/>
      <c r="AJ64" s="326"/>
      <c r="AK64" s="326"/>
      <c r="AL64" s="326"/>
      <c r="AM64" s="326"/>
      <c r="AN64" s="326"/>
    </row>
    <row r="65">
      <c r="A65" s="326"/>
      <c r="B65" s="326"/>
      <c r="C65" s="326"/>
      <c r="D65" s="326"/>
      <c r="E65" s="356"/>
      <c r="F65" s="326"/>
      <c r="G65" s="326"/>
      <c r="H65" s="326"/>
      <c r="I65" s="326"/>
      <c r="J65" s="326"/>
      <c r="K65" s="326"/>
      <c r="L65" s="326"/>
      <c r="M65" s="326"/>
      <c r="N65" s="326"/>
      <c r="O65" s="326"/>
      <c r="P65" s="326"/>
      <c r="Q65" s="356"/>
      <c r="R65" s="356"/>
      <c r="S65" s="356"/>
      <c r="T65" s="356"/>
      <c r="U65" s="326"/>
      <c r="V65" s="326"/>
      <c r="W65" s="326"/>
      <c r="X65" s="326"/>
      <c r="Y65" s="326"/>
      <c r="Z65" s="326"/>
      <c r="AA65" s="326"/>
      <c r="AB65" s="356"/>
      <c r="AC65" s="326"/>
      <c r="AD65" s="326"/>
      <c r="AE65" s="326"/>
      <c r="AF65" s="326"/>
      <c r="AG65" s="326"/>
      <c r="AH65" s="326"/>
      <c r="AI65" s="356"/>
      <c r="AJ65" s="326"/>
      <c r="AK65" s="326"/>
      <c r="AL65" s="326"/>
      <c r="AM65" s="326"/>
      <c r="AN65" s="326"/>
    </row>
    <row r="66">
      <c r="A66" s="326"/>
      <c r="B66" s="326"/>
      <c r="C66" s="326"/>
      <c r="D66" s="326"/>
      <c r="E66" s="356"/>
      <c r="F66" s="326"/>
      <c r="G66" s="326"/>
      <c r="H66" s="326"/>
      <c r="I66" s="326"/>
      <c r="J66" s="326"/>
      <c r="K66" s="326"/>
      <c r="L66" s="326"/>
      <c r="M66" s="326"/>
      <c r="N66" s="326"/>
      <c r="O66" s="326"/>
      <c r="P66" s="326"/>
      <c r="Q66" s="356"/>
      <c r="R66" s="356"/>
      <c r="S66" s="356"/>
      <c r="T66" s="356"/>
      <c r="U66" s="326"/>
      <c r="V66" s="326"/>
      <c r="W66" s="326"/>
      <c r="X66" s="326"/>
      <c r="Y66" s="326"/>
      <c r="Z66" s="326"/>
      <c r="AA66" s="326"/>
      <c r="AB66" s="356"/>
      <c r="AC66" s="326"/>
      <c r="AD66" s="326"/>
      <c r="AE66" s="326"/>
      <c r="AF66" s="326"/>
      <c r="AG66" s="326"/>
      <c r="AH66" s="326"/>
      <c r="AI66" s="356"/>
      <c r="AJ66" s="326"/>
      <c r="AK66" s="326"/>
      <c r="AL66" s="326"/>
      <c r="AM66" s="326"/>
      <c r="AN66" s="326"/>
    </row>
    <row r="67">
      <c r="A67" s="326"/>
      <c r="B67" s="326"/>
      <c r="C67" s="326"/>
      <c r="D67" s="326"/>
      <c r="E67" s="356"/>
      <c r="F67" s="326"/>
      <c r="G67" s="326"/>
      <c r="H67" s="326"/>
      <c r="I67" s="326"/>
      <c r="J67" s="326"/>
      <c r="K67" s="326"/>
      <c r="L67" s="326"/>
      <c r="M67" s="326"/>
      <c r="N67" s="326"/>
      <c r="O67" s="326"/>
      <c r="P67" s="326"/>
      <c r="Q67" s="356"/>
      <c r="R67" s="356"/>
      <c r="S67" s="356"/>
      <c r="T67" s="356"/>
      <c r="U67" s="326"/>
      <c r="V67" s="326"/>
      <c r="W67" s="326"/>
      <c r="X67" s="326"/>
      <c r="Y67" s="326"/>
      <c r="Z67" s="326"/>
      <c r="AA67" s="326"/>
      <c r="AB67" s="356"/>
      <c r="AC67" s="326"/>
      <c r="AD67" s="326"/>
      <c r="AE67" s="326"/>
      <c r="AF67" s="326"/>
      <c r="AG67" s="326"/>
      <c r="AH67" s="326"/>
      <c r="AI67" s="356"/>
      <c r="AJ67" s="326"/>
      <c r="AK67" s="326"/>
      <c r="AL67" s="326"/>
      <c r="AM67" s="326"/>
      <c r="AN67" s="326"/>
    </row>
    <row r="68">
      <c r="A68" s="326"/>
      <c r="B68" s="326"/>
      <c r="C68" s="326"/>
      <c r="D68" s="326"/>
      <c r="E68" s="356"/>
      <c r="F68" s="326"/>
      <c r="G68" s="326"/>
      <c r="H68" s="326"/>
      <c r="I68" s="326"/>
      <c r="J68" s="326"/>
      <c r="K68" s="326"/>
      <c r="L68" s="326"/>
      <c r="M68" s="326"/>
      <c r="N68" s="326"/>
      <c r="O68" s="326"/>
      <c r="P68" s="326"/>
      <c r="Q68" s="356"/>
      <c r="R68" s="356"/>
      <c r="S68" s="356"/>
      <c r="T68" s="356"/>
      <c r="U68" s="326"/>
      <c r="V68" s="326"/>
      <c r="W68" s="326"/>
      <c r="X68" s="326"/>
      <c r="Y68" s="326"/>
      <c r="Z68" s="326"/>
      <c r="AA68" s="326"/>
      <c r="AB68" s="356"/>
      <c r="AC68" s="326"/>
      <c r="AD68" s="326"/>
      <c r="AE68" s="326"/>
      <c r="AF68" s="326"/>
      <c r="AG68" s="326"/>
      <c r="AH68" s="326"/>
      <c r="AI68" s="356"/>
      <c r="AJ68" s="326"/>
      <c r="AK68" s="326"/>
      <c r="AL68" s="326"/>
      <c r="AM68" s="326"/>
      <c r="AN68" s="326"/>
    </row>
    <row r="69">
      <c r="A69" s="326"/>
      <c r="B69" s="326"/>
      <c r="C69" s="326"/>
      <c r="D69" s="326"/>
      <c r="E69" s="356"/>
      <c r="F69" s="326"/>
      <c r="G69" s="326"/>
      <c r="H69" s="326"/>
      <c r="I69" s="326"/>
      <c r="J69" s="326"/>
      <c r="K69" s="326"/>
      <c r="L69" s="326"/>
      <c r="M69" s="326"/>
      <c r="N69" s="326"/>
      <c r="O69" s="326"/>
      <c r="P69" s="326"/>
      <c r="Q69" s="356"/>
      <c r="R69" s="356"/>
      <c r="S69" s="356"/>
      <c r="T69" s="356"/>
      <c r="U69" s="326"/>
      <c r="V69" s="326"/>
      <c r="W69" s="326"/>
      <c r="X69" s="326"/>
      <c r="Y69" s="326"/>
      <c r="Z69" s="326"/>
      <c r="AA69" s="326"/>
      <c r="AB69" s="356"/>
      <c r="AC69" s="326"/>
      <c r="AD69" s="326"/>
      <c r="AE69" s="326"/>
      <c r="AF69" s="326"/>
      <c r="AG69" s="326"/>
      <c r="AH69" s="326"/>
      <c r="AI69" s="356"/>
      <c r="AJ69" s="326"/>
      <c r="AK69" s="326"/>
      <c r="AL69" s="326"/>
      <c r="AM69" s="326"/>
      <c r="AN69" s="326"/>
    </row>
    <row r="70">
      <c r="A70" s="326"/>
      <c r="B70" s="326"/>
      <c r="C70" s="326"/>
      <c r="D70" s="326"/>
      <c r="E70" s="356"/>
      <c r="F70" s="326"/>
      <c r="G70" s="326"/>
      <c r="H70" s="326"/>
      <c r="I70" s="326"/>
      <c r="J70" s="326"/>
      <c r="K70" s="326"/>
      <c r="L70" s="326"/>
      <c r="M70" s="326"/>
      <c r="N70" s="326"/>
      <c r="O70" s="326"/>
      <c r="P70" s="326"/>
      <c r="Q70" s="356"/>
      <c r="R70" s="356"/>
      <c r="S70" s="356"/>
      <c r="T70" s="356"/>
      <c r="U70" s="326"/>
      <c r="V70" s="326"/>
      <c r="W70" s="326"/>
      <c r="X70" s="326"/>
      <c r="Y70" s="326"/>
      <c r="Z70" s="326"/>
      <c r="AA70" s="326"/>
      <c r="AB70" s="356"/>
      <c r="AC70" s="326"/>
      <c r="AD70" s="326"/>
      <c r="AE70" s="326"/>
      <c r="AF70" s="326"/>
      <c r="AG70" s="326"/>
      <c r="AH70" s="326"/>
      <c r="AI70" s="356"/>
      <c r="AJ70" s="326"/>
      <c r="AK70" s="326"/>
      <c r="AL70" s="326"/>
      <c r="AM70" s="326"/>
      <c r="AN70" s="326"/>
    </row>
    <row r="71">
      <c r="A71" s="326"/>
      <c r="B71" s="326"/>
      <c r="C71" s="326"/>
      <c r="D71" s="326"/>
      <c r="E71" s="356"/>
      <c r="F71" s="326"/>
      <c r="G71" s="326"/>
      <c r="H71" s="326"/>
      <c r="I71" s="326"/>
      <c r="J71" s="326"/>
      <c r="K71" s="326"/>
      <c r="L71" s="326"/>
      <c r="M71" s="326"/>
      <c r="N71" s="326"/>
      <c r="O71" s="326"/>
      <c r="P71" s="326"/>
      <c r="Q71" s="356"/>
      <c r="R71" s="356"/>
      <c r="S71" s="356"/>
      <c r="T71" s="356"/>
      <c r="U71" s="326"/>
      <c r="V71" s="326"/>
      <c r="W71" s="326"/>
      <c r="X71" s="326"/>
      <c r="Y71" s="326"/>
      <c r="Z71" s="326"/>
      <c r="AA71" s="326"/>
      <c r="AB71" s="356"/>
      <c r="AC71" s="326"/>
      <c r="AD71" s="326"/>
      <c r="AE71" s="326"/>
      <c r="AF71" s="326"/>
      <c r="AG71" s="326"/>
      <c r="AH71" s="326"/>
      <c r="AI71" s="356"/>
      <c r="AJ71" s="326"/>
      <c r="AK71" s="326"/>
      <c r="AL71" s="326"/>
      <c r="AM71" s="326"/>
      <c r="AN71" s="326"/>
    </row>
    <row r="72">
      <c r="A72" s="326"/>
      <c r="B72" s="326"/>
      <c r="C72" s="326"/>
      <c r="D72" s="326"/>
      <c r="E72" s="356"/>
      <c r="F72" s="326"/>
      <c r="G72" s="326"/>
      <c r="H72" s="326"/>
      <c r="I72" s="326"/>
      <c r="J72" s="326"/>
      <c r="K72" s="326"/>
      <c r="L72" s="326"/>
      <c r="M72" s="326"/>
      <c r="N72" s="326"/>
      <c r="O72" s="326"/>
      <c r="P72" s="326"/>
      <c r="Q72" s="356"/>
      <c r="R72" s="356"/>
      <c r="S72" s="356"/>
      <c r="T72" s="356"/>
      <c r="U72" s="326"/>
      <c r="V72" s="326"/>
      <c r="W72" s="326"/>
      <c r="X72" s="326"/>
      <c r="Y72" s="326"/>
      <c r="Z72" s="326"/>
      <c r="AA72" s="326"/>
      <c r="AB72" s="356"/>
      <c r="AC72" s="326"/>
      <c r="AD72" s="326"/>
      <c r="AE72" s="326"/>
      <c r="AF72" s="326"/>
      <c r="AG72" s="326"/>
      <c r="AH72" s="326"/>
      <c r="AI72" s="356"/>
      <c r="AJ72" s="326"/>
      <c r="AK72" s="326"/>
      <c r="AL72" s="326"/>
      <c r="AM72" s="326"/>
      <c r="AN72" s="326"/>
    </row>
    <row r="73">
      <c r="A73" s="326"/>
      <c r="B73" s="326"/>
      <c r="C73" s="326"/>
      <c r="D73" s="326"/>
      <c r="E73" s="356"/>
      <c r="F73" s="326"/>
      <c r="G73" s="326"/>
      <c r="H73" s="326"/>
      <c r="I73" s="326"/>
      <c r="J73" s="326"/>
      <c r="K73" s="326"/>
      <c r="L73" s="326"/>
      <c r="M73" s="326"/>
      <c r="N73" s="326"/>
      <c r="O73" s="326"/>
      <c r="P73" s="326"/>
      <c r="Q73" s="356"/>
      <c r="R73" s="356"/>
      <c r="S73" s="356"/>
      <c r="T73" s="356"/>
      <c r="U73" s="326"/>
      <c r="V73" s="326"/>
      <c r="W73" s="326"/>
      <c r="X73" s="326"/>
      <c r="Y73" s="326"/>
      <c r="Z73" s="326"/>
      <c r="AA73" s="326"/>
      <c r="AB73" s="356"/>
      <c r="AC73" s="326"/>
      <c r="AD73" s="326"/>
      <c r="AE73" s="326"/>
      <c r="AF73" s="326"/>
      <c r="AG73" s="326"/>
      <c r="AH73" s="326"/>
      <c r="AI73" s="356"/>
      <c r="AJ73" s="326"/>
      <c r="AK73" s="326"/>
      <c r="AL73" s="326"/>
      <c r="AM73" s="326"/>
      <c r="AN73" s="326"/>
    </row>
    <row r="74">
      <c r="A74" s="326"/>
      <c r="B74" s="326"/>
      <c r="C74" s="326"/>
      <c r="D74" s="326"/>
      <c r="E74" s="356"/>
      <c r="F74" s="326"/>
      <c r="G74" s="326"/>
      <c r="H74" s="326"/>
      <c r="I74" s="326"/>
      <c r="J74" s="326"/>
      <c r="K74" s="326"/>
      <c r="L74" s="326"/>
      <c r="M74" s="326"/>
      <c r="N74" s="326"/>
      <c r="O74" s="326"/>
      <c r="P74" s="326"/>
      <c r="Q74" s="356"/>
      <c r="R74" s="356"/>
      <c r="S74" s="356"/>
      <c r="T74" s="356"/>
      <c r="U74" s="326"/>
      <c r="V74" s="326"/>
      <c r="W74" s="326"/>
      <c r="X74" s="326"/>
      <c r="Y74" s="326"/>
      <c r="Z74" s="326"/>
      <c r="AA74" s="326"/>
      <c r="AB74" s="356"/>
      <c r="AC74" s="326"/>
      <c r="AD74" s="326"/>
      <c r="AE74" s="326"/>
      <c r="AF74" s="326"/>
      <c r="AG74" s="326"/>
      <c r="AH74" s="326"/>
      <c r="AI74" s="356"/>
      <c r="AJ74" s="326"/>
      <c r="AK74" s="326"/>
      <c r="AL74" s="326"/>
      <c r="AM74" s="326"/>
      <c r="AN74" s="326"/>
    </row>
    <row r="75">
      <c r="A75" s="326"/>
      <c r="B75" s="326"/>
      <c r="C75" s="326"/>
      <c r="D75" s="326"/>
      <c r="E75" s="356"/>
      <c r="F75" s="326"/>
      <c r="G75" s="326"/>
      <c r="H75" s="326"/>
      <c r="I75" s="326"/>
      <c r="J75" s="326"/>
      <c r="K75" s="326"/>
      <c r="L75" s="326"/>
      <c r="M75" s="326"/>
      <c r="N75" s="326"/>
      <c r="O75" s="326"/>
      <c r="P75" s="326"/>
      <c r="Q75" s="356"/>
      <c r="R75" s="356"/>
      <c r="S75" s="356"/>
      <c r="T75" s="356"/>
      <c r="U75" s="326"/>
      <c r="V75" s="326"/>
      <c r="W75" s="326"/>
      <c r="X75" s="326"/>
      <c r="Y75" s="326"/>
      <c r="Z75" s="326"/>
      <c r="AA75" s="326"/>
      <c r="AB75" s="356"/>
      <c r="AC75" s="326"/>
      <c r="AD75" s="326"/>
      <c r="AE75" s="326"/>
      <c r="AF75" s="326"/>
      <c r="AG75" s="326"/>
      <c r="AH75" s="326"/>
      <c r="AI75" s="356"/>
      <c r="AJ75" s="326"/>
      <c r="AK75" s="326"/>
      <c r="AL75" s="326"/>
      <c r="AM75" s="326"/>
      <c r="AN75" s="326"/>
    </row>
    <row r="76">
      <c r="A76" s="326"/>
      <c r="B76" s="326"/>
      <c r="C76" s="326"/>
      <c r="D76" s="326"/>
      <c r="E76" s="356"/>
      <c r="F76" s="326"/>
      <c r="G76" s="326"/>
      <c r="H76" s="326"/>
      <c r="I76" s="326"/>
      <c r="J76" s="326"/>
      <c r="K76" s="326"/>
      <c r="L76" s="326"/>
      <c r="M76" s="326"/>
      <c r="N76" s="326"/>
      <c r="O76" s="326"/>
      <c r="P76" s="326"/>
      <c r="Q76" s="356"/>
      <c r="R76" s="356"/>
      <c r="S76" s="356"/>
      <c r="T76" s="356"/>
      <c r="U76" s="326"/>
      <c r="V76" s="326"/>
      <c r="W76" s="326"/>
      <c r="X76" s="326"/>
      <c r="Y76" s="326"/>
      <c r="Z76" s="326"/>
      <c r="AA76" s="326"/>
      <c r="AB76" s="356"/>
      <c r="AC76" s="326"/>
      <c r="AD76" s="326"/>
      <c r="AE76" s="326"/>
      <c r="AF76" s="326"/>
      <c r="AG76" s="326"/>
      <c r="AH76" s="326"/>
      <c r="AI76" s="356"/>
      <c r="AJ76" s="326"/>
      <c r="AK76" s="326"/>
      <c r="AL76" s="326"/>
      <c r="AM76" s="326"/>
      <c r="AN76" s="326"/>
    </row>
    <row r="77">
      <c r="A77" s="326"/>
      <c r="B77" s="326"/>
      <c r="C77" s="326"/>
      <c r="D77" s="326"/>
      <c r="E77" s="356"/>
      <c r="F77" s="326"/>
      <c r="G77" s="326"/>
      <c r="H77" s="326"/>
      <c r="I77" s="326"/>
      <c r="J77" s="326"/>
      <c r="K77" s="326"/>
      <c r="L77" s="326"/>
      <c r="M77" s="326"/>
      <c r="N77" s="326"/>
      <c r="O77" s="326"/>
      <c r="P77" s="326"/>
      <c r="Q77" s="356"/>
      <c r="R77" s="356"/>
      <c r="S77" s="356"/>
      <c r="T77" s="356"/>
      <c r="U77" s="326"/>
      <c r="V77" s="326"/>
      <c r="W77" s="326"/>
      <c r="X77" s="326"/>
      <c r="Y77" s="326"/>
      <c r="Z77" s="326"/>
      <c r="AA77" s="326"/>
      <c r="AB77" s="356"/>
      <c r="AC77" s="326"/>
      <c r="AD77" s="326"/>
      <c r="AE77" s="326"/>
      <c r="AF77" s="326"/>
      <c r="AG77" s="326"/>
      <c r="AH77" s="326"/>
      <c r="AI77" s="356"/>
      <c r="AJ77" s="326"/>
      <c r="AK77" s="326"/>
      <c r="AL77" s="326"/>
      <c r="AM77" s="326"/>
      <c r="AN77" s="326"/>
    </row>
    <row r="78">
      <c r="A78" s="326"/>
      <c r="B78" s="326"/>
      <c r="C78" s="326"/>
      <c r="D78" s="326"/>
      <c r="E78" s="356"/>
      <c r="F78" s="326"/>
      <c r="G78" s="326"/>
      <c r="H78" s="326"/>
      <c r="I78" s="326"/>
      <c r="J78" s="326"/>
      <c r="K78" s="326"/>
      <c r="L78" s="326"/>
      <c r="M78" s="326"/>
      <c r="N78" s="326"/>
      <c r="O78" s="326"/>
      <c r="P78" s="326"/>
      <c r="Q78" s="356"/>
      <c r="R78" s="356"/>
      <c r="S78" s="356"/>
      <c r="T78" s="356"/>
      <c r="U78" s="326"/>
      <c r="V78" s="326"/>
      <c r="W78" s="326"/>
      <c r="X78" s="326"/>
      <c r="Y78" s="326"/>
      <c r="Z78" s="326"/>
      <c r="AA78" s="326"/>
      <c r="AB78" s="356"/>
      <c r="AC78" s="326"/>
      <c r="AD78" s="326"/>
      <c r="AE78" s="326"/>
      <c r="AF78" s="326"/>
      <c r="AG78" s="326"/>
      <c r="AH78" s="326"/>
      <c r="AI78" s="356"/>
      <c r="AJ78" s="326"/>
      <c r="AK78" s="326"/>
      <c r="AL78" s="326"/>
      <c r="AM78" s="326"/>
      <c r="AN78" s="326"/>
    </row>
    <row r="79">
      <c r="A79" s="326"/>
      <c r="B79" s="326"/>
      <c r="C79" s="326"/>
      <c r="D79" s="326"/>
      <c r="E79" s="356"/>
      <c r="F79" s="326"/>
      <c r="G79" s="326"/>
      <c r="H79" s="326"/>
      <c r="I79" s="326"/>
      <c r="J79" s="326"/>
      <c r="K79" s="326"/>
      <c r="L79" s="326"/>
      <c r="M79" s="326"/>
      <c r="N79" s="326"/>
      <c r="O79" s="326"/>
      <c r="P79" s="326"/>
      <c r="Q79" s="356"/>
      <c r="R79" s="356"/>
      <c r="S79" s="356"/>
      <c r="T79" s="356"/>
      <c r="U79" s="326"/>
      <c r="V79" s="326"/>
      <c r="W79" s="326"/>
      <c r="X79" s="326"/>
      <c r="Y79" s="326"/>
      <c r="Z79" s="326"/>
      <c r="AA79" s="326"/>
      <c r="AB79" s="356"/>
      <c r="AC79" s="326"/>
      <c r="AD79" s="326"/>
      <c r="AE79" s="326"/>
      <c r="AF79" s="326"/>
      <c r="AG79" s="326"/>
      <c r="AH79" s="326"/>
      <c r="AI79" s="356"/>
      <c r="AJ79" s="326"/>
      <c r="AK79" s="326"/>
      <c r="AL79" s="326"/>
      <c r="AM79" s="326"/>
      <c r="AN79" s="326"/>
    </row>
    <row r="80">
      <c r="A80" s="326"/>
      <c r="B80" s="326"/>
      <c r="C80" s="326"/>
      <c r="D80" s="326"/>
      <c r="E80" s="356"/>
      <c r="F80" s="326"/>
      <c r="G80" s="326"/>
      <c r="H80" s="326"/>
      <c r="I80" s="326"/>
      <c r="J80" s="326"/>
      <c r="K80" s="326"/>
      <c r="L80" s="326"/>
      <c r="M80" s="326"/>
      <c r="N80" s="326"/>
      <c r="O80" s="326"/>
      <c r="P80" s="326"/>
      <c r="Q80" s="356"/>
      <c r="R80" s="356"/>
      <c r="S80" s="356"/>
      <c r="T80" s="356"/>
      <c r="U80" s="326"/>
      <c r="V80" s="326"/>
      <c r="W80" s="326"/>
      <c r="X80" s="326"/>
      <c r="Y80" s="326"/>
      <c r="Z80" s="326"/>
      <c r="AA80" s="326"/>
      <c r="AB80" s="356"/>
      <c r="AC80" s="326"/>
      <c r="AD80" s="326"/>
      <c r="AE80" s="326"/>
      <c r="AF80" s="326"/>
      <c r="AG80" s="326"/>
      <c r="AH80" s="326"/>
      <c r="AI80" s="356"/>
      <c r="AJ80" s="326"/>
      <c r="AK80" s="326"/>
      <c r="AL80" s="326"/>
      <c r="AM80" s="326"/>
      <c r="AN80" s="326"/>
    </row>
    <row r="81">
      <c r="A81" s="326"/>
      <c r="B81" s="326"/>
      <c r="C81" s="326"/>
      <c r="D81" s="326"/>
      <c r="E81" s="356"/>
      <c r="F81" s="326"/>
      <c r="G81" s="326"/>
      <c r="H81" s="326"/>
      <c r="I81" s="326"/>
      <c r="J81" s="326"/>
      <c r="K81" s="326"/>
      <c r="L81" s="326"/>
      <c r="M81" s="326"/>
      <c r="N81" s="326"/>
      <c r="O81" s="326"/>
      <c r="P81" s="326"/>
      <c r="Q81" s="356"/>
      <c r="R81" s="356"/>
      <c r="S81" s="356"/>
      <c r="T81" s="356"/>
      <c r="U81" s="326"/>
      <c r="V81" s="326"/>
      <c r="W81" s="326"/>
      <c r="X81" s="326"/>
      <c r="Y81" s="326"/>
      <c r="Z81" s="326"/>
      <c r="AA81" s="326"/>
      <c r="AB81" s="356"/>
      <c r="AC81" s="326"/>
      <c r="AD81" s="326"/>
      <c r="AE81" s="326"/>
      <c r="AF81" s="326"/>
      <c r="AG81" s="326"/>
      <c r="AH81" s="326"/>
      <c r="AI81" s="356"/>
      <c r="AJ81" s="326"/>
      <c r="AK81" s="326"/>
      <c r="AL81" s="326"/>
      <c r="AM81" s="326"/>
      <c r="AN81" s="326"/>
    </row>
    <row r="82">
      <c r="A82" s="326"/>
      <c r="B82" s="326"/>
      <c r="C82" s="326"/>
      <c r="D82" s="326"/>
      <c r="E82" s="356"/>
      <c r="F82" s="326"/>
      <c r="G82" s="326"/>
      <c r="H82" s="326"/>
      <c r="I82" s="326"/>
      <c r="J82" s="326"/>
      <c r="K82" s="326"/>
      <c r="L82" s="326"/>
      <c r="M82" s="326"/>
      <c r="N82" s="326"/>
      <c r="O82" s="326"/>
      <c r="P82" s="326"/>
      <c r="Q82" s="356"/>
      <c r="R82" s="356"/>
      <c r="S82" s="356"/>
      <c r="T82" s="356"/>
      <c r="U82" s="326"/>
      <c r="V82" s="326"/>
      <c r="W82" s="326"/>
      <c r="X82" s="326"/>
      <c r="Y82" s="326"/>
      <c r="Z82" s="326"/>
      <c r="AA82" s="326"/>
      <c r="AB82" s="356"/>
      <c r="AC82" s="326"/>
      <c r="AD82" s="326"/>
      <c r="AE82" s="326"/>
      <c r="AF82" s="326"/>
      <c r="AG82" s="326"/>
      <c r="AH82" s="326"/>
      <c r="AI82" s="356"/>
      <c r="AJ82" s="326"/>
      <c r="AK82" s="326"/>
      <c r="AL82" s="326"/>
      <c r="AM82" s="326"/>
      <c r="AN82" s="326"/>
    </row>
    <row r="83">
      <c r="A83" s="326"/>
      <c r="B83" s="326"/>
      <c r="C83" s="326"/>
      <c r="D83" s="326"/>
      <c r="E83" s="356"/>
      <c r="F83" s="326"/>
      <c r="G83" s="326"/>
      <c r="H83" s="326"/>
      <c r="I83" s="326"/>
      <c r="J83" s="326"/>
      <c r="K83" s="326"/>
      <c r="L83" s="326"/>
      <c r="M83" s="326"/>
      <c r="N83" s="326"/>
      <c r="O83" s="326"/>
      <c r="P83" s="326"/>
      <c r="Q83" s="356"/>
      <c r="R83" s="356"/>
      <c r="S83" s="356"/>
      <c r="T83" s="356"/>
      <c r="U83" s="326"/>
      <c r="V83" s="326"/>
      <c r="W83" s="326"/>
      <c r="X83" s="326"/>
      <c r="Y83" s="326"/>
      <c r="Z83" s="326"/>
      <c r="AA83" s="326"/>
      <c r="AB83" s="356"/>
      <c r="AC83" s="326"/>
      <c r="AD83" s="326"/>
      <c r="AE83" s="326"/>
      <c r="AF83" s="326"/>
      <c r="AG83" s="326"/>
      <c r="AH83" s="326"/>
      <c r="AI83" s="356"/>
      <c r="AJ83" s="326"/>
      <c r="AK83" s="326"/>
      <c r="AL83" s="326"/>
      <c r="AM83" s="326"/>
      <c r="AN83" s="326"/>
    </row>
    <row r="84">
      <c r="A84" s="326"/>
      <c r="B84" s="326"/>
      <c r="C84" s="326"/>
      <c r="D84" s="326"/>
      <c r="E84" s="356"/>
      <c r="F84" s="326"/>
      <c r="G84" s="326"/>
      <c r="H84" s="326"/>
      <c r="I84" s="326"/>
      <c r="J84" s="326"/>
      <c r="K84" s="326"/>
      <c r="L84" s="326"/>
      <c r="M84" s="326"/>
      <c r="N84" s="326"/>
      <c r="O84" s="326"/>
      <c r="P84" s="326"/>
      <c r="Q84" s="356"/>
      <c r="R84" s="356"/>
      <c r="S84" s="356"/>
      <c r="T84" s="356"/>
      <c r="U84" s="326"/>
      <c r="V84" s="326"/>
      <c r="W84" s="326"/>
      <c r="X84" s="326"/>
      <c r="Y84" s="326"/>
      <c r="Z84" s="326"/>
      <c r="AA84" s="326"/>
      <c r="AB84" s="356"/>
      <c r="AC84" s="326"/>
      <c r="AD84" s="326"/>
      <c r="AE84" s="326"/>
      <c r="AF84" s="326"/>
      <c r="AG84" s="326"/>
      <c r="AH84" s="326"/>
      <c r="AI84" s="356"/>
      <c r="AJ84" s="326"/>
      <c r="AK84" s="326"/>
      <c r="AL84" s="326"/>
      <c r="AM84" s="326"/>
      <c r="AN84" s="326"/>
    </row>
    <row r="85">
      <c r="A85" s="326"/>
      <c r="B85" s="326"/>
      <c r="C85" s="326"/>
      <c r="D85" s="326"/>
      <c r="E85" s="356"/>
      <c r="F85" s="326"/>
      <c r="G85" s="326"/>
      <c r="H85" s="326"/>
      <c r="I85" s="326"/>
      <c r="J85" s="326"/>
      <c r="K85" s="326"/>
      <c r="L85" s="326"/>
      <c r="M85" s="326"/>
      <c r="N85" s="326"/>
      <c r="O85" s="326"/>
      <c r="P85" s="326"/>
      <c r="Q85" s="356"/>
      <c r="R85" s="356"/>
      <c r="S85" s="356"/>
      <c r="T85" s="356"/>
      <c r="U85" s="326"/>
      <c r="V85" s="326"/>
      <c r="W85" s="326"/>
      <c r="X85" s="326"/>
      <c r="Y85" s="326"/>
      <c r="Z85" s="326"/>
      <c r="AA85" s="326"/>
      <c r="AB85" s="356"/>
      <c r="AC85" s="326"/>
      <c r="AD85" s="326"/>
      <c r="AE85" s="326"/>
      <c r="AF85" s="326"/>
      <c r="AG85" s="326"/>
      <c r="AH85" s="326"/>
      <c r="AI85" s="356"/>
      <c r="AJ85" s="326"/>
      <c r="AK85" s="326"/>
      <c r="AL85" s="326"/>
      <c r="AM85" s="326"/>
      <c r="AN85" s="326"/>
    </row>
    <row r="86">
      <c r="A86" s="326"/>
      <c r="B86" s="326"/>
      <c r="C86" s="326"/>
      <c r="D86" s="326"/>
      <c r="E86" s="356"/>
      <c r="F86" s="326"/>
      <c r="G86" s="326"/>
      <c r="H86" s="326"/>
      <c r="I86" s="326"/>
      <c r="J86" s="326"/>
      <c r="K86" s="326"/>
      <c r="L86" s="326"/>
      <c r="M86" s="326"/>
      <c r="N86" s="326"/>
      <c r="O86" s="326"/>
      <c r="P86" s="326"/>
      <c r="Q86" s="356"/>
      <c r="R86" s="356"/>
      <c r="S86" s="356"/>
      <c r="T86" s="356"/>
      <c r="U86" s="326"/>
      <c r="V86" s="326"/>
      <c r="W86" s="326"/>
      <c r="X86" s="326"/>
      <c r="Y86" s="326"/>
      <c r="Z86" s="326"/>
      <c r="AA86" s="326"/>
      <c r="AB86" s="356"/>
      <c r="AC86" s="326"/>
      <c r="AD86" s="326"/>
      <c r="AE86" s="326"/>
      <c r="AF86" s="326"/>
      <c r="AG86" s="326"/>
      <c r="AH86" s="326"/>
      <c r="AI86" s="356"/>
      <c r="AJ86" s="326"/>
      <c r="AK86" s="326"/>
      <c r="AL86" s="326"/>
      <c r="AM86" s="326"/>
      <c r="AN86" s="326"/>
    </row>
    <row r="87">
      <c r="A87" s="326"/>
      <c r="B87" s="326"/>
      <c r="C87" s="326"/>
      <c r="D87" s="326"/>
      <c r="E87" s="356"/>
      <c r="F87" s="326"/>
      <c r="G87" s="326"/>
      <c r="H87" s="326"/>
      <c r="I87" s="326"/>
      <c r="J87" s="326"/>
      <c r="K87" s="326"/>
      <c r="L87" s="326"/>
      <c r="M87" s="326"/>
      <c r="N87" s="326"/>
      <c r="O87" s="326"/>
      <c r="P87" s="326"/>
      <c r="Q87" s="356"/>
      <c r="R87" s="356"/>
      <c r="S87" s="356"/>
      <c r="T87" s="356"/>
      <c r="U87" s="326"/>
      <c r="V87" s="326"/>
      <c r="W87" s="326"/>
      <c r="X87" s="326"/>
      <c r="Y87" s="326"/>
      <c r="Z87" s="326"/>
      <c r="AA87" s="326"/>
      <c r="AB87" s="356"/>
      <c r="AC87" s="326"/>
      <c r="AD87" s="326"/>
      <c r="AE87" s="326"/>
      <c r="AF87" s="326"/>
      <c r="AG87" s="326"/>
      <c r="AH87" s="326"/>
      <c r="AI87" s="356"/>
      <c r="AJ87" s="326"/>
      <c r="AK87" s="326"/>
      <c r="AL87" s="326"/>
      <c r="AM87" s="326"/>
      <c r="AN87" s="326"/>
    </row>
    <row r="88">
      <c r="A88" s="326"/>
      <c r="B88" s="326"/>
      <c r="C88" s="326"/>
      <c r="D88" s="326"/>
      <c r="E88" s="356"/>
      <c r="F88" s="326"/>
      <c r="G88" s="326"/>
      <c r="H88" s="326"/>
      <c r="I88" s="326"/>
      <c r="J88" s="326"/>
      <c r="K88" s="326"/>
      <c r="L88" s="326"/>
      <c r="M88" s="326"/>
      <c r="N88" s="326"/>
      <c r="O88" s="326"/>
      <c r="P88" s="326"/>
      <c r="Q88" s="356"/>
      <c r="R88" s="356"/>
      <c r="S88" s="356"/>
      <c r="T88" s="356"/>
      <c r="U88" s="326"/>
      <c r="V88" s="326"/>
      <c r="W88" s="326"/>
      <c r="X88" s="326"/>
      <c r="Y88" s="326"/>
      <c r="Z88" s="326"/>
      <c r="AA88" s="326"/>
      <c r="AB88" s="356"/>
      <c r="AC88" s="326"/>
      <c r="AD88" s="326"/>
      <c r="AE88" s="326"/>
      <c r="AF88" s="326"/>
      <c r="AG88" s="326"/>
      <c r="AH88" s="326"/>
      <c r="AI88" s="356"/>
      <c r="AJ88" s="326"/>
      <c r="AK88" s="326"/>
      <c r="AL88" s="326"/>
      <c r="AM88" s="326"/>
      <c r="AN88" s="326"/>
    </row>
    <row r="89">
      <c r="A89" s="326"/>
      <c r="B89" s="326"/>
      <c r="C89" s="326"/>
      <c r="D89" s="326"/>
      <c r="E89" s="356"/>
      <c r="F89" s="326"/>
      <c r="G89" s="326"/>
      <c r="H89" s="326"/>
      <c r="I89" s="326"/>
      <c r="J89" s="326"/>
      <c r="K89" s="326"/>
      <c r="L89" s="326"/>
      <c r="M89" s="326"/>
      <c r="N89" s="326"/>
      <c r="O89" s="326"/>
      <c r="P89" s="326"/>
      <c r="Q89" s="356"/>
      <c r="R89" s="356"/>
      <c r="S89" s="356"/>
      <c r="T89" s="356"/>
      <c r="U89" s="326"/>
      <c r="V89" s="326"/>
      <c r="W89" s="326"/>
      <c r="X89" s="326"/>
      <c r="Y89" s="326"/>
      <c r="Z89" s="326"/>
      <c r="AA89" s="326"/>
      <c r="AB89" s="356"/>
      <c r="AC89" s="326"/>
      <c r="AD89" s="326"/>
      <c r="AE89" s="326"/>
      <c r="AF89" s="326"/>
      <c r="AG89" s="326"/>
      <c r="AH89" s="326"/>
      <c r="AI89" s="356"/>
      <c r="AJ89" s="326"/>
      <c r="AK89" s="326"/>
      <c r="AL89" s="326"/>
      <c r="AM89" s="326"/>
      <c r="AN89" s="326"/>
    </row>
    <row r="90">
      <c r="A90" s="326"/>
      <c r="B90" s="326"/>
      <c r="C90" s="326"/>
      <c r="D90" s="326"/>
      <c r="E90" s="356"/>
      <c r="F90" s="326"/>
      <c r="G90" s="326"/>
      <c r="H90" s="326"/>
      <c r="I90" s="326"/>
      <c r="J90" s="326"/>
      <c r="K90" s="326"/>
      <c r="L90" s="326"/>
      <c r="M90" s="326"/>
      <c r="N90" s="326"/>
      <c r="O90" s="326"/>
      <c r="P90" s="326"/>
      <c r="Q90" s="356"/>
      <c r="R90" s="356"/>
      <c r="S90" s="356"/>
      <c r="T90" s="356"/>
      <c r="U90" s="326"/>
      <c r="V90" s="326"/>
      <c r="W90" s="326"/>
      <c r="X90" s="326"/>
      <c r="Y90" s="326"/>
      <c r="Z90" s="326"/>
      <c r="AA90" s="326"/>
      <c r="AB90" s="356"/>
      <c r="AC90" s="326"/>
      <c r="AD90" s="326"/>
      <c r="AE90" s="326"/>
      <c r="AF90" s="326"/>
      <c r="AG90" s="326"/>
      <c r="AH90" s="326"/>
      <c r="AI90" s="356"/>
      <c r="AJ90" s="326"/>
      <c r="AK90" s="326"/>
      <c r="AL90" s="326"/>
      <c r="AM90" s="326"/>
      <c r="AN90" s="326"/>
    </row>
    <row r="91">
      <c r="A91" s="326"/>
      <c r="B91" s="326"/>
      <c r="C91" s="326"/>
      <c r="D91" s="326"/>
      <c r="E91" s="356"/>
      <c r="F91" s="326"/>
      <c r="G91" s="326"/>
      <c r="H91" s="326"/>
      <c r="I91" s="326"/>
      <c r="J91" s="326"/>
      <c r="K91" s="326"/>
      <c r="L91" s="326"/>
      <c r="M91" s="326"/>
      <c r="N91" s="326"/>
      <c r="O91" s="326"/>
      <c r="P91" s="326"/>
      <c r="Q91" s="356"/>
      <c r="R91" s="356"/>
      <c r="S91" s="356"/>
      <c r="T91" s="356"/>
      <c r="U91" s="326"/>
      <c r="V91" s="326"/>
      <c r="W91" s="326"/>
      <c r="X91" s="326"/>
      <c r="Y91" s="326"/>
      <c r="Z91" s="326"/>
      <c r="AA91" s="326"/>
      <c r="AB91" s="356"/>
      <c r="AC91" s="326"/>
      <c r="AD91" s="326"/>
      <c r="AE91" s="326"/>
      <c r="AF91" s="326"/>
      <c r="AG91" s="326"/>
      <c r="AH91" s="326"/>
      <c r="AI91" s="356"/>
      <c r="AJ91" s="326"/>
      <c r="AK91" s="326"/>
      <c r="AL91" s="326"/>
      <c r="AM91" s="326"/>
      <c r="AN91" s="326"/>
    </row>
    <row r="92">
      <c r="A92" s="326"/>
      <c r="B92" s="326"/>
      <c r="C92" s="326"/>
      <c r="D92" s="326"/>
      <c r="E92" s="356"/>
      <c r="F92" s="326"/>
      <c r="G92" s="326"/>
      <c r="H92" s="326"/>
      <c r="I92" s="326"/>
      <c r="J92" s="326"/>
      <c r="K92" s="326"/>
      <c r="L92" s="326"/>
      <c r="M92" s="326"/>
      <c r="N92" s="326"/>
      <c r="O92" s="326"/>
      <c r="P92" s="326"/>
      <c r="Q92" s="356"/>
      <c r="R92" s="356"/>
      <c r="S92" s="356"/>
      <c r="T92" s="356"/>
      <c r="U92" s="326"/>
      <c r="V92" s="326"/>
      <c r="W92" s="326"/>
      <c r="X92" s="326"/>
      <c r="Y92" s="326"/>
      <c r="Z92" s="326"/>
      <c r="AA92" s="326"/>
      <c r="AB92" s="356"/>
      <c r="AC92" s="326"/>
      <c r="AD92" s="326"/>
      <c r="AE92" s="326"/>
      <c r="AF92" s="326"/>
      <c r="AG92" s="326"/>
      <c r="AH92" s="326"/>
      <c r="AI92" s="356"/>
      <c r="AJ92" s="326"/>
      <c r="AK92" s="326"/>
      <c r="AL92" s="326"/>
      <c r="AM92" s="326"/>
      <c r="AN92" s="326"/>
    </row>
    <row r="93">
      <c r="A93" s="326"/>
      <c r="B93" s="326"/>
      <c r="C93" s="326"/>
      <c r="D93" s="326"/>
      <c r="E93" s="356"/>
      <c r="F93" s="326"/>
      <c r="G93" s="326"/>
      <c r="H93" s="326"/>
      <c r="I93" s="326"/>
      <c r="J93" s="326"/>
      <c r="K93" s="326"/>
      <c r="L93" s="326"/>
      <c r="M93" s="326"/>
      <c r="N93" s="326"/>
      <c r="O93" s="326"/>
      <c r="P93" s="326"/>
      <c r="Q93" s="356"/>
      <c r="R93" s="356"/>
      <c r="S93" s="356"/>
      <c r="T93" s="356"/>
      <c r="U93" s="326"/>
      <c r="V93" s="326"/>
      <c r="W93" s="326"/>
      <c r="X93" s="326"/>
      <c r="Y93" s="326"/>
      <c r="Z93" s="326"/>
      <c r="AA93" s="326"/>
      <c r="AB93" s="356"/>
      <c r="AC93" s="326"/>
      <c r="AD93" s="326"/>
      <c r="AE93" s="326"/>
      <c r="AF93" s="326"/>
      <c r="AG93" s="326"/>
      <c r="AH93" s="326"/>
      <c r="AI93" s="356"/>
      <c r="AJ93" s="326"/>
      <c r="AK93" s="326"/>
      <c r="AL93" s="326"/>
      <c r="AM93" s="326"/>
      <c r="AN93" s="326"/>
    </row>
    <row r="94">
      <c r="A94" s="326"/>
      <c r="B94" s="326"/>
      <c r="C94" s="326"/>
      <c r="D94" s="326"/>
      <c r="E94" s="356"/>
      <c r="F94" s="326"/>
      <c r="G94" s="326"/>
      <c r="H94" s="326"/>
      <c r="I94" s="326"/>
      <c r="J94" s="326"/>
      <c r="K94" s="326"/>
      <c r="L94" s="326"/>
      <c r="M94" s="326"/>
      <c r="N94" s="326"/>
      <c r="O94" s="326"/>
      <c r="P94" s="326"/>
      <c r="Q94" s="356"/>
      <c r="R94" s="356"/>
      <c r="S94" s="356"/>
      <c r="T94" s="356"/>
      <c r="U94" s="326"/>
      <c r="V94" s="326"/>
      <c r="W94" s="326"/>
      <c r="X94" s="326"/>
      <c r="Y94" s="326"/>
      <c r="Z94" s="326"/>
      <c r="AA94" s="326"/>
      <c r="AB94" s="356"/>
      <c r="AC94" s="326"/>
      <c r="AD94" s="326"/>
      <c r="AE94" s="326"/>
      <c r="AF94" s="326"/>
      <c r="AG94" s="326"/>
      <c r="AH94" s="326"/>
      <c r="AI94" s="356"/>
      <c r="AJ94" s="326"/>
      <c r="AK94" s="326"/>
      <c r="AL94" s="326"/>
      <c r="AM94" s="326"/>
      <c r="AN94" s="326"/>
    </row>
    <row r="95">
      <c r="A95" s="326"/>
      <c r="B95" s="326"/>
      <c r="C95" s="326"/>
      <c r="D95" s="326"/>
      <c r="E95" s="356"/>
      <c r="F95" s="326"/>
      <c r="G95" s="326"/>
      <c r="H95" s="326"/>
      <c r="I95" s="326"/>
      <c r="J95" s="326"/>
      <c r="K95" s="326"/>
      <c r="L95" s="326"/>
      <c r="M95" s="326"/>
      <c r="N95" s="326"/>
      <c r="O95" s="326"/>
      <c r="P95" s="326"/>
      <c r="Q95" s="356"/>
      <c r="R95" s="356"/>
      <c r="S95" s="356"/>
      <c r="T95" s="356"/>
      <c r="U95" s="326"/>
      <c r="V95" s="326"/>
      <c r="W95" s="326"/>
      <c r="X95" s="326"/>
      <c r="Y95" s="326"/>
      <c r="Z95" s="326"/>
      <c r="AA95" s="326"/>
      <c r="AB95" s="356"/>
      <c r="AC95" s="326"/>
      <c r="AD95" s="326"/>
      <c r="AE95" s="326"/>
      <c r="AF95" s="326"/>
      <c r="AG95" s="326"/>
      <c r="AH95" s="326"/>
      <c r="AI95" s="356"/>
      <c r="AJ95" s="326"/>
      <c r="AK95" s="326"/>
      <c r="AL95" s="326"/>
      <c r="AM95" s="326"/>
      <c r="AN95" s="326"/>
    </row>
    <row r="96">
      <c r="A96" s="326"/>
      <c r="B96" s="326"/>
      <c r="C96" s="326"/>
      <c r="D96" s="326"/>
      <c r="E96" s="356"/>
      <c r="F96" s="326"/>
      <c r="G96" s="326"/>
      <c r="H96" s="326"/>
      <c r="I96" s="326"/>
      <c r="J96" s="326"/>
      <c r="K96" s="326"/>
      <c r="L96" s="326"/>
      <c r="M96" s="326"/>
      <c r="N96" s="326"/>
      <c r="O96" s="326"/>
      <c r="P96" s="326"/>
      <c r="Q96" s="356"/>
      <c r="R96" s="356"/>
      <c r="S96" s="356"/>
      <c r="T96" s="356"/>
      <c r="U96" s="326"/>
      <c r="V96" s="326"/>
      <c r="W96" s="326"/>
      <c r="X96" s="326"/>
      <c r="Y96" s="326"/>
      <c r="Z96" s="326"/>
      <c r="AA96" s="326"/>
      <c r="AB96" s="356"/>
      <c r="AC96" s="326"/>
      <c r="AD96" s="326"/>
      <c r="AE96" s="326"/>
      <c r="AF96" s="326"/>
      <c r="AG96" s="326"/>
      <c r="AH96" s="326"/>
      <c r="AI96" s="356"/>
      <c r="AJ96" s="326"/>
      <c r="AK96" s="326"/>
      <c r="AL96" s="326"/>
      <c r="AM96" s="326"/>
      <c r="AN96" s="326"/>
    </row>
    <row r="97">
      <c r="A97" s="326"/>
      <c r="B97" s="326"/>
      <c r="C97" s="326"/>
      <c r="D97" s="326"/>
      <c r="E97" s="356"/>
      <c r="F97" s="326"/>
      <c r="G97" s="326"/>
      <c r="H97" s="326"/>
      <c r="I97" s="326"/>
      <c r="J97" s="326"/>
      <c r="K97" s="326"/>
      <c r="L97" s="326"/>
      <c r="M97" s="326"/>
      <c r="N97" s="326"/>
      <c r="O97" s="326"/>
      <c r="P97" s="326"/>
      <c r="Q97" s="356"/>
      <c r="R97" s="356"/>
      <c r="S97" s="356"/>
      <c r="T97" s="356"/>
      <c r="U97" s="326"/>
      <c r="V97" s="326"/>
      <c r="W97" s="326"/>
      <c r="X97" s="326"/>
      <c r="Y97" s="326"/>
      <c r="Z97" s="326"/>
      <c r="AA97" s="326"/>
      <c r="AB97" s="356"/>
      <c r="AC97" s="326"/>
      <c r="AD97" s="326"/>
      <c r="AE97" s="326"/>
      <c r="AF97" s="326"/>
      <c r="AG97" s="326"/>
      <c r="AH97" s="326"/>
      <c r="AI97" s="356"/>
      <c r="AJ97" s="326"/>
      <c r="AK97" s="326"/>
      <c r="AL97" s="326"/>
      <c r="AM97" s="326"/>
      <c r="AN97" s="326"/>
    </row>
    <row r="98">
      <c r="A98" s="326"/>
      <c r="B98" s="326"/>
      <c r="C98" s="326"/>
      <c r="D98" s="326"/>
      <c r="E98" s="356"/>
      <c r="F98" s="326"/>
      <c r="G98" s="326"/>
      <c r="H98" s="326"/>
      <c r="I98" s="326"/>
      <c r="J98" s="326"/>
      <c r="K98" s="326"/>
      <c r="L98" s="326"/>
      <c r="M98" s="326"/>
      <c r="N98" s="326"/>
      <c r="O98" s="326"/>
      <c r="P98" s="326"/>
      <c r="Q98" s="356"/>
      <c r="R98" s="356"/>
      <c r="S98" s="356"/>
      <c r="T98" s="356"/>
      <c r="U98" s="326"/>
      <c r="V98" s="326"/>
      <c r="W98" s="326"/>
      <c r="X98" s="326"/>
      <c r="Y98" s="326"/>
      <c r="Z98" s="326"/>
      <c r="AA98" s="326"/>
      <c r="AB98" s="356"/>
      <c r="AC98" s="326"/>
      <c r="AD98" s="326"/>
      <c r="AE98" s="326"/>
      <c r="AF98" s="326"/>
      <c r="AG98" s="326"/>
      <c r="AH98" s="326"/>
      <c r="AI98" s="356"/>
      <c r="AJ98" s="326"/>
      <c r="AK98" s="326"/>
      <c r="AL98" s="326"/>
      <c r="AM98" s="326"/>
      <c r="AN98" s="326"/>
    </row>
    <row r="99">
      <c r="A99" s="326"/>
      <c r="B99" s="326"/>
      <c r="C99" s="326"/>
      <c r="D99" s="326"/>
      <c r="E99" s="356"/>
      <c r="F99" s="326"/>
      <c r="G99" s="326"/>
      <c r="H99" s="326"/>
      <c r="I99" s="326"/>
      <c r="J99" s="326"/>
      <c r="K99" s="326"/>
      <c r="L99" s="326"/>
      <c r="M99" s="326"/>
      <c r="N99" s="326"/>
      <c r="O99" s="326"/>
      <c r="P99" s="326"/>
      <c r="Q99" s="356"/>
      <c r="R99" s="356"/>
      <c r="S99" s="356"/>
      <c r="T99" s="356"/>
      <c r="U99" s="326"/>
      <c r="V99" s="326"/>
      <c r="W99" s="326"/>
      <c r="X99" s="326"/>
      <c r="Y99" s="326"/>
      <c r="Z99" s="326"/>
      <c r="AA99" s="326"/>
      <c r="AB99" s="356"/>
      <c r="AC99" s="326"/>
      <c r="AD99" s="326"/>
      <c r="AE99" s="326"/>
      <c r="AF99" s="326"/>
      <c r="AG99" s="326"/>
      <c r="AH99" s="326"/>
      <c r="AI99" s="356"/>
      <c r="AJ99" s="326"/>
      <c r="AK99" s="326"/>
      <c r="AL99" s="326"/>
      <c r="AM99" s="326"/>
      <c r="AN99" s="326"/>
    </row>
    <row r="100">
      <c r="A100" s="326"/>
      <c r="B100" s="326"/>
      <c r="C100" s="326"/>
      <c r="D100" s="326"/>
      <c r="E100" s="356"/>
      <c r="F100" s="326"/>
      <c r="G100" s="326"/>
      <c r="H100" s="326"/>
      <c r="I100" s="326"/>
      <c r="J100" s="326"/>
      <c r="K100" s="326"/>
      <c r="L100" s="326"/>
      <c r="M100" s="326"/>
      <c r="N100" s="326"/>
      <c r="O100" s="326"/>
      <c r="P100" s="326"/>
      <c r="Q100" s="356"/>
      <c r="R100" s="356"/>
      <c r="S100" s="356"/>
      <c r="T100" s="356"/>
      <c r="U100" s="326"/>
      <c r="V100" s="326"/>
      <c r="W100" s="326"/>
      <c r="X100" s="326"/>
      <c r="Y100" s="326"/>
      <c r="Z100" s="326"/>
      <c r="AA100" s="326"/>
      <c r="AB100" s="356"/>
      <c r="AC100" s="326"/>
      <c r="AD100" s="326"/>
      <c r="AE100" s="326"/>
      <c r="AF100" s="326"/>
      <c r="AG100" s="326"/>
      <c r="AH100" s="326"/>
      <c r="AI100" s="356"/>
      <c r="AJ100" s="326"/>
      <c r="AK100" s="326"/>
      <c r="AL100" s="326"/>
      <c r="AM100" s="326"/>
      <c r="AN100" s="326"/>
    </row>
    <row r="101">
      <c r="A101" s="326"/>
      <c r="B101" s="326"/>
      <c r="C101" s="326"/>
      <c r="D101" s="326"/>
      <c r="E101" s="356"/>
      <c r="F101" s="326"/>
      <c r="G101" s="326"/>
      <c r="H101" s="326"/>
      <c r="I101" s="326"/>
      <c r="J101" s="326"/>
      <c r="K101" s="326"/>
      <c r="L101" s="326"/>
      <c r="M101" s="326"/>
      <c r="N101" s="326"/>
      <c r="O101" s="326"/>
      <c r="P101" s="326"/>
      <c r="Q101" s="356"/>
      <c r="R101" s="356"/>
      <c r="S101" s="356"/>
      <c r="T101" s="356"/>
      <c r="U101" s="326"/>
      <c r="V101" s="326"/>
      <c r="W101" s="326"/>
      <c r="X101" s="326"/>
      <c r="Y101" s="326"/>
      <c r="Z101" s="326"/>
      <c r="AA101" s="326"/>
      <c r="AB101" s="356"/>
      <c r="AC101" s="326"/>
      <c r="AD101" s="326"/>
      <c r="AE101" s="326"/>
      <c r="AF101" s="326"/>
      <c r="AG101" s="326"/>
      <c r="AH101" s="326"/>
      <c r="AI101" s="356"/>
      <c r="AJ101" s="326"/>
      <c r="AK101" s="326"/>
      <c r="AL101" s="326"/>
      <c r="AM101" s="326"/>
      <c r="AN101" s="326"/>
    </row>
    <row r="102">
      <c r="A102" s="326"/>
      <c r="B102" s="326"/>
      <c r="C102" s="326"/>
      <c r="D102" s="326"/>
      <c r="E102" s="356"/>
      <c r="F102" s="326"/>
      <c r="G102" s="326"/>
      <c r="H102" s="326"/>
      <c r="I102" s="326"/>
      <c r="J102" s="326"/>
      <c r="K102" s="326"/>
      <c r="L102" s="326"/>
      <c r="M102" s="326"/>
      <c r="N102" s="326"/>
      <c r="O102" s="326"/>
      <c r="P102" s="326"/>
      <c r="Q102" s="356"/>
      <c r="R102" s="356"/>
      <c r="S102" s="356"/>
      <c r="T102" s="356"/>
      <c r="U102" s="326"/>
      <c r="V102" s="326"/>
      <c r="W102" s="326"/>
      <c r="X102" s="326"/>
      <c r="Y102" s="326"/>
      <c r="Z102" s="326"/>
      <c r="AA102" s="326"/>
      <c r="AB102" s="356"/>
      <c r="AC102" s="326"/>
      <c r="AD102" s="326"/>
      <c r="AE102" s="326"/>
      <c r="AF102" s="326"/>
      <c r="AG102" s="326"/>
      <c r="AH102" s="326"/>
      <c r="AI102" s="356"/>
      <c r="AJ102" s="326"/>
      <c r="AK102" s="326"/>
      <c r="AL102" s="326"/>
      <c r="AM102" s="326"/>
      <c r="AN102" s="326"/>
    </row>
    <row r="103">
      <c r="A103" s="326"/>
      <c r="B103" s="326"/>
      <c r="C103" s="326"/>
      <c r="D103" s="326"/>
      <c r="E103" s="356"/>
      <c r="F103" s="326"/>
      <c r="G103" s="326"/>
      <c r="H103" s="326"/>
      <c r="I103" s="326"/>
      <c r="J103" s="326"/>
      <c r="K103" s="326"/>
      <c r="L103" s="326"/>
      <c r="M103" s="326"/>
      <c r="N103" s="326"/>
      <c r="O103" s="326"/>
      <c r="P103" s="326"/>
      <c r="Q103" s="356"/>
      <c r="R103" s="356"/>
      <c r="S103" s="356"/>
      <c r="T103" s="356"/>
      <c r="U103" s="326"/>
      <c r="V103" s="326"/>
      <c r="W103" s="326"/>
      <c r="X103" s="326"/>
      <c r="Y103" s="326"/>
      <c r="Z103" s="326"/>
      <c r="AA103" s="326"/>
      <c r="AB103" s="356"/>
      <c r="AC103" s="326"/>
      <c r="AD103" s="326"/>
      <c r="AE103" s="326"/>
      <c r="AF103" s="326"/>
      <c r="AG103" s="326"/>
      <c r="AH103" s="326"/>
      <c r="AI103" s="356"/>
      <c r="AJ103" s="326"/>
      <c r="AK103" s="326"/>
      <c r="AL103" s="326"/>
      <c r="AM103" s="326"/>
      <c r="AN103" s="326"/>
    </row>
    <row r="104">
      <c r="A104" s="326"/>
      <c r="B104" s="326"/>
      <c r="C104" s="326"/>
      <c r="D104" s="326"/>
      <c r="E104" s="356"/>
      <c r="F104" s="326"/>
      <c r="G104" s="326"/>
      <c r="H104" s="326"/>
      <c r="I104" s="326"/>
      <c r="J104" s="326"/>
      <c r="K104" s="326"/>
      <c r="L104" s="326"/>
      <c r="M104" s="326"/>
      <c r="N104" s="326"/>
      <c r="O104" s="326"/>
      <c r="P104" s="326"/>
      <c r="Q104" s="356"/>
      <c r="R104" s="356"/>
      <c r="S104" s="356"/>
      <c r="T104" s="356"/>
      <c r="U104" s="326"/>
      <c r="V104" s="326"/>
      <c r="W104" s="326"/>
      <c r="X104" s="326"/>
      <c r="Y104" s="326"/>
      <c r="Z104" s="326"/>
      <c r="AA104" s="326"/>
      <c r="AB104" s="356"/>
      <c r="AC104" s="326"/>
      <c r="AD104" s="326"/>
      <c r="AE104" s="326"/>
      <c r="AF104" s="326"/>
      <c r="AG104" s="326"/>
      <c r="AH104" s="326"/>
      <c r="AI104" s="356"/>
      <c r="AJ104" s="326"/>
      <c r="AK104" s="326"/>
      <c r="AL104" s="326"/>
      <c r="AM104" s="326"/>
      <c r="AN104" s="326"/>
    </row>
    <row r="105">
      <c r="A105" s="326"/>
      <c r="B105" s="326"/>
      <c r="C105" s="326"/>
      <c r="D105" s="326"/>
      <c r="E105" s="356"/>
      <c r="F105" s="326"/>
      <c r="G105" s="326"/>
      <c r="H105" s="326"/>
      <c r="I105" s="326"/>
      <c r="J105" s="326"/>
      <c r="K105" s="326"/>
      <c r="L105" s="326"/>
      <c r="M105" s="326"/>
      <c r="N105" s="326"/>
      <c r="O105" s="326"/>
      <c r="P105" s="326"/>
      <c r="Q105" s="356"/>
      <c r="R105" s="356"/>
      <c r="S105" s="356"/>
      <c r="T105" s="356"/>
      <c r="U105" s="326"/>
      <c r="V105" s="326"/>
      <c r="W105" s="326"/>
      <c r="X105" s="326"/>
      <c r="Y105" s="326"/>
      <c r="Z105" s="326"/>
      <c r="AA105" s="326"/>
      <c r="AB105" s="356"/>
      <c r="AC105" s="326"/>
      <c r="AD105" s="326"/>
      <c r="AE105" s="326"/>
      <c r="AF105" s="326"/>
      <c r="AG105" s="326"/>
      <c r="AH105" s="326"/>
      <c r="AI105" s="356"/>
      <c r="AJ105" s="326"/>
      <c r="AK105" s="326"/>
      <c r="AL105" s="326"/>
      <c r="AM105" s="326"/>
      <c r="AN105" s="326"/>
    </row>
    <row r="106">
      <c r="A106" s="326"/>
      <c r="B106" s="326"/>
      <c r="C106" s="326"/>
      <c r="D106" s="326"/>
      <c r="E106" s="356"/>
      <c r="F106" s="326"/>
      <c r="G106" s="326"/>
      <c r="H106" s="326"/>
      <c r="I106" s="326"/>
      <c r="J106" s="326"/>
      <c r="K106" s="326"/>
      <c r="L106" s="326"/>
      <c r="M106" s="326"/>
      <c r="N106" s="326"/>
      <c r="O106" s="326"/>
      <c r="P106" s="326"/>
      <c r="Q106" s="356"/>
      <c r="R106" s="356"/>
      <c r="S106" s="356"/>
      <c r="T106" s="356"/>
      <c r="U106" s="326"/>
      <c r="V106" s="326"/>
      <c r="W106" s="326"/>
      <c r="X106" s="326"/>
      <c r="Y106" s="326"/>
      <c r="Z106" s="326"/>
      <c r="AA106" s="326"/>
      <c r="AB106" s="356"/>
      <c r="AC106" s="326"/>
      <c r="AD106" s="326"/>
      <c r="AE106" s="326"/>
      <c r="AF106" s="326"/>
      <c r="AG106" s="326"/>
      <c r="AH106" s="326"/>
      <c r="AI106" s="356"/>
      <c r="AJ106" s="326"/>
      <c r="AK106" s="326"/>
      <c r="AL106" s="326"/>
      <c r="AM106" s="326"/>
      <c r="AN106" s="326"/>
    </row>
    <row r="107">
      <c r="A107" s="326"/>
      <c r="B107" s="326"/>
      <c r="C107" s="326"/>
      <c r="D107" s="326"/>
      <c r="E107" s="356"/>
      <c r="F107" s="326"/>
      <c r="G107" s="326"/>
      <c r="H107" s="326"/>
      <c r="I107" s="326"/>
      <c r="J107" s="326"/>
      <c r="K107" s="326"/>
      <c r="L107" s="326"/>
      <c r="M107" s="326"/>
      <c r="N107" s="326"/>
      <c r="O107" s="326"/>
      <c r="P107" s="326"/>
      <c r="Q107" s="356"/>
      <c r="R107" s="356"/>
      <c r="S107" s="356"/>
      <c r="T107" s="356"/>
      <c r="U107" s="326"/>
      <c r="V107" s="326"/>
      <c r="W107" s="326"/>
      <c r="X107" s="326"/>
      <c r="Y107" s="326"/>
      <c r="Z107" s="326"/>
      <c r="AA107" s="326"/>
      <c r="AB107" s="356"/>
      <c r="AC107" s="326"/>
      <c r="AD107" s="326"/>
      <c r="AE107" s="326"/>
      <c r="AF107" s="326"/>
      <c r="AG107" s="326"/>
      <c r="AH107" s="326"/>
      <c r="AI107" s="356"/>
      <c r="AJ107" s="326"/>
      <c r="AK107" s="326"/>
      <c r="AL107" s="326"/>
      <c r="AM107" s="326"/>
      <c r="AN107" s="326"/>
    </row>
    <row r="108">
      <c r="A108" s="326"/>
      <c r="B108" s="326"/>
      <c r="C108" s="326"/>
      <c r="D108" s="326"/>
      <c r="E108" s="356"/>
      <c r="F108" s="326"/>
      <c r="G108" s="326"/>
      <c r="H108" s="326"/>
      <c r="I108" s="326"/>
      <c r="J108" s="326"/>
      <c r="K108" s="326"/>
      <c r="L108" s="326"/>
      <c r="M108" s="326"/>
      <c r="N108" s="326"/>
      <c r="O108" s="326"/>
      <c r="P108" s="326"/>
      <c r="Q108" s="356"/>
      <c r="R108" s="356"/>
      <c r="S108" s="356"/>
      <c r="T108" s="356"/>
      <c r="U108" s="326"/>
      <c r="V108" s="326"/>
      <c r="W108" s="326"/>
      <c r="X108" s="326"/>
      <c r="Y108" s="326"/>
      <c r="Z108" s="326"/>
      <c r="AA108" s="326"/>
      <c r="AB108" s="356"/>
      <c r="AC108" s="326"/>
      <c r="AD108" s="326"/>
      <c r="AE108" s="326"/>
      <c r="AF108" s="326"/>
      <c r="AG108" s="326"/>
      <c r="AH108" s="326"/>
      <c r="AI108" s="356"/>
      <c r="AJ108" s="326"/>
      <c r="AK108" s="326"/>
      <c r="AL108" s="326"/>
      <c r="AM108" s="326"/>
      <c r="AN108" s="326"/>
    </row>
    <row r="109">
      <c r="A109" s="326"/>
      <c r="B109" s="326"/>
      <c r="C109" s="326"/>
      <c r="D109" s="326"/>
      <c r="E109" s="356"/>
      <c r="F109" s="326"/>
      <c r="G109" s="326"/>
      <c r="H109" s="326"/>
      <c r="I109" s="326"/>
      <c r="J109" s="326"/>
      <c r="K109" s="326"/>
      <c r="L109" s="326"/>
      <c r="M109" s="326"/>
      <c r="N109" s="326"/>
      <c r="O109" s="326"/>
      <c r="P109" s="326"/>
      <c r="Q109" s="356"/>
      <c r="R109" s="356"/>
      <c r="S109" s="356"/>
      <c r="T109" s="356"/>
      <c r="U109" s="326"/>
      <c r="V109" s="326"/>
      <c r="W109" s="326"/>
      <c r="X109" s="326"/>
      <c r="Y109" s="326"/>
      <c r="Z109" s="326"/>
      <c r="AA109" s="326"/>
      <c r="AB109" s="356"/>
      <c r="AC109" s="326"/>
      <c r="AD109" s="326"/>
      <c r="AE109" s="326"/>
      <c r="AF109" s="326"/>
      <c r="AG109" s="326"/>
      <c r="AH109" s="326"/>
      <c r="AI109" s="356"/>
      <c r="AJ109" s="326"/>
      <c r="AK109" s="326"/>
      <c r="AL109" s="326"/>
      <c r="AM109" s="326"/>
      <c r="AN109" s="326"/>
    </row>
    <row r="110">
      <c r="A110" s="326"/>
      <c r="B110" s="326"/>
      <c r="C110" s="326"/>
      <c r="D110" s="326"/>
      <c r="E110" s="356"/>
      <c r="F110" s="326"/>
      <c r="G110" s="326"/>
      <c r="H110" s="326"/>
      <c r="I110" s="326"/>
      <c r="J110" s="326"/>
      <c r="K110" s="326"/>
      <c r="L110" s="326"/>
      <c r="M110" s="326"/>
      <c r="N110" s="326"/>
      <c r="O110" s="326"/>
      <c r="P110" s="326"/>
      <c r="Q110" s="356"/>
      <c r="R110" s="356"/>
      <c r="S110" s="356"/>
      <c r="T110" s="356"/>
      <c r="U110" s="326"/>
      <c r="V110" s="326"/>
      <c r="W110" s="326"/>
      <c r="X110" s="326"/>
      <c r="Y110" s="326"/>
      <c r="Z110" s="326"/>
      <c r="AA110" s="326"/>
      <c r="AB110" s="356"/>
      <c r="AC110" s="326"/>
      <c r="AD110" s="326"/>
      <c r="AE110" s="326"/>
      <c r="AF110" s="326"/>
      <c r="AG110" s="326"/>
      <c r="AH110" s="326"/>
      <c r="AI110" s="356"/>
      <c r="AJ110" s="326"/>
      <c r="AK110" s="326"/>
      <c r="AL110" s="326"/>
      <c r="AM110" s="326"/>
      <c r="AN110" s="326"/>
    </row>
    <row r="111">
      <c r="A111" s="326"/>
      <c r="B111" s="326"/>
      <c r="C111" s="326"/>
      <c r="D111" s="326"/>
      <c r="E111" s="356"/>
      <c r="F111" s="326"/>
      <c r="G111" s="326"/>
      <c r="H111" s="326"/>
      <c r="I111" s="326"/>
      <c r="J111" s="326"/>
      <c r="K111" s="326"/>
      <c r="L111" s="326"/>
      <c r="M111" s="326"/>
      <c r="N111" s="326"/>
      <c r="O111" s="326"/>
      <c r="P111" s="326"/>
      <c r="Q111" s="356"/>
      <c r="R111" s="356"/>
      <c r="S111" s="356"/>
      <c r="T111" s="356"/>
      <c r="U111" s="326"/>
      <c r="V111" s="326"/>
      <c r="W111" s="326"/>
      <c r="X111" s="326"/>
      <c r="Y111" s="326"/>
      <c r="Z111" s="326"/>
      <c r="AA111" s="326"/>
      <c r="AB111" s="356"/>
      <c r="AC111" s="326"/>
      <c r="AD111" s="326"/>
      <c r="AE111" s="326"/>
      <c r="AF111" s="326"/>
      <c r="AG111" s="326"/>
      <c r="AH111" s="326"/>
      <c r="AI111" s="356"/>
      <c r="AJ111" s="326"/>
      <c r="AK111" s="326"/>
      <c r="AL111" s="326"/>
      <c r="AM111" s="326"/>
      <c r="AN111" s="326"/>
    </row>
    <row r="112">
      <c r="A112" s="326"/>
      <c r="B112" s="326"/>
      <c r="C112" s="326"/>
      <c r="D112" s="326"/>
      <c r="E112" s="356"/>
      <c r="F112" s="326"/>
      <c r="G112" s="326"/>
      <c r="H112" s="326"/>
      <c r="I112" s="326"/>
      <c r="J112" s="326"/>
      <c r="K112" s="326"/>
      <c r="L112" s="326"/>
      <c r="M112" s="326"/>
      <c r="N112" s="326"/>
      <c r="O112" s="326"/>
      <c r="P112" s="326"/>
      <c r="Q112" s="356"/>
      <c r="R112" s="356"/>
      <c r="S112" s="356"/>
      <c r="T112" s="356"/>
      <c r="U112" s="326"/>
      <c r="V112" s="326"/>
      <c r="W112" s="326"/>
      <c r="X112" s="326"/>
      <c r="Y112" s="326"/>
      <c r="Z112" s="326"/>
      <c r="AA112" s="326"/>
      <c r="AB112" s="356"/>
      <c r="AC112" s="326"/>
      <c r="AD112" s="326"/>
      <c r="AE112" s="326"/>
      <c r="AF112" s="326"/>
      <c r="AG112" s="326"/>
      <c r="AH112" s="326"/>
      <c r="AI112" s="356"/>
      <c r="AJ112" s="326"/>
      <c r="AK112" s="326"/>
      <c r="AL112" s="326"/>
      <c r="AM112" s="326"/>
      <c r="AN112" s="326"/>
    </row>
    <row r="113">
      <c r="A113" s="326"/>
      <c r="B113" s="326"/>
      <c r="C113" s="326"/>
      <c r="D113" s="326"/>
      <c r="E113" s="356"/>
      <c r="F113" s="326"/>
      <c r="G113" s="326"/>
      <c r="H113" s="326"/>
      <c r="I113" s="326"/>
      <c r="J113" s="326"/>
      <c r="K113" s="326"/>
      <c r="L113" s="326"/>
      <c r="M113" s="326"/>
      <c r="N113" s="326"/>
      <c r="O113" s="326"/>
      <c r="P113" s="326"/>
      <c r="Q113" s="356"/>
      <c r="R113" s="356"/>
      <c r="S113" s="356"/>
      <c r="T113" s="356"/>
      <c r="U113" s="326"/>
      <c r="V113" s="326"/>
      <c r="W113" s="326"/>
      <c r="X113" s="326"/>
      <c r="Y113" s="326"/>
      <c r="Z113" s="326"/>
      <c r="AA113" s="326"/>
      <c r="AB113" s="356"/>
      <c r="AC113" s="326"/>
      <c r="AD113" s="326"/>
      <c r="AE113" s="326"/>
      <c r="AF113" s="326"/>
      <c r="AG113" s="326"/>
      <c r="AH113" s="326"/>
      <c r="AI113" s="356"/>
      <c r="AJ113" s="326"/>
      <c r="AK113" s="326"/>
      <c r="AL113" s="326"/>
      <c r="AM113" s="326"/>
      <c r="AN113" s="326"/>
    </row>
    <row r="114">
      <c r="A114" s="326"/>
      <c r="B114" s="326"/>
      <c r="C114" s="326"/>
      <c r="D114" s="326"/>
      <c r="E114" s="356"/>
      <c r="F114" s="326"/>
      <c r="G114" s="326"/>
      <c r="H114" s="326"/>
      <c r="I114" s="326"/>
      <c r="J114" s="326"/>
      <c r="K114" s="326"/>
      <c r="L114" s="326"/>
      <c r="M114" s="326"/>
      <c r="N114" s="326"/>
      <c r="O114" s="326"/>
      <c r="P114" s="326"/>
      <c r="Q114" s="356"/>
      <c r="R114" s="356"/>
      <c r="S114" s="356"/>
      <c r="T114" s="356"/>
      <c r="U114" s="326"/>
      <c r="V114" s="326"/>
      <c r="W114" s="326"/>
      <c r="X114" s="326"/>
      <c r="Y114" s="326"/>
      <c r="Z114" s="326"/>
      <c r="AA114" s="326"/>
      <c r="AB114" s="356"/>
      <c r="AC114" s="326"/>
      <c r="AD114" s="326"/>
      <c r="AE114" s="326"/>
      <c r="AF114" s="326"/>
      <c r="AG114" s="326"/>
      <c r="AH114" s="326"/>
      <c r="AI114" s="356"/>
      <c r="AJ114" s="326"/>
      <c r="AK114" s="326"/>
      <c r="AL114" s="326"/>
      <c r="AM114" s="326"/>
      <c r="AN114" s="326"/>
    </row>
    <row r="115">
      <c r="A115" s="326"/>
      <c r="B115" s="326"/>
      <c r="C115" s="326"/>
      <c r="D115" s="326"/>
      <c r="E115" s="356"/>
      <c r="F115" s="326"/>
      <c r="G115" s="326"/>
      <c r="H115" s="326"/>
      <c r="I115" s="326"/>
      <c r="J115" s="326"/>
      <c r="K115" s="326"/>
      <c r="L115" s="326"/>
      <c r="M115" s="326"/>
      <c r="N115" s="326"/>
      <c r="O115" s="326"/>
      <c r="P115" s="326"/>
      <c r="Q115" s="356"/>
      <c r="R115" s="356"/>
      <c r="S115" s="356"/>
      <c r="T115" s="356"/>
      <c r="U115" s="326"/>
      <c r="V115" s="326"/>
      <c r="W115" s="326"/>
      <c r="X115" s="326"/>
      <c r="Y115" s="326"/>
      <c r="Z115" s="326"/>
      <c r="AA115" s="326"/>
      <c r="AB115" s="356"/>
      <c r="AC115" s="326"/>
      <c r="AD115" s="326"/>
      <c r="AE115" s="326"/>
      <c r="AF115" s="326"/>
      <c r="AG115" s="326"/>
      <c r="AH115" s="326"/>
      <c r="AI115" s="356"/>
      <c r="AJ115" s="326"/>
      <c r="AK115" s="326"/>
      <c r="AL115" s="326"/>
      <c r="AM115" s="326"/>
      <c r="AN115" s="326"/>
    </row>
    <row r="116">
      <c r="A116" s="326"/>
      <c r="B116" s="326"/>
      <c r="C116" s="326"/>
      <c r="D116" s="326"/>
      <c r="E116" s="356"/>
      <c r="F116" s="326"/>
      <c r="G116" s="326"/>
      <c r="H116" s="326"/>
      <c r="I116" s="326"/>
      <c r="J116" s="326"/>
      <c r="K116" s="326"/>
      <c r="L116" s="326"/>
      <c r="M116" s="326"/>
      <c r="N116" s="326"/>
      <c r="O116" s="326"/>
      <c r="P116" s="326"/>
      <c r="Q116" s="356"/>
      <c r="R116" s="356"/>
      <c r="S116" s="356"/>
      <c r="T116" s="356"/>
      <c r="U116" s="326"/>
      <c r="V116" s="326"/>
      <c r="W116" s="326"/>
      <c r="X116" s="326"/>
      <c r="Y116" s="326"/>
      <c r="Z116" s="326"/>
      <c r="AA116" s="326"/>
      <c r="AB116" s="356"/>
      <c r="AC116" s="326"/>
      <c r="AD116" s="326"/>
      <c r="AE116" s="326"/>
      <c r="AF116" s="326"/>
      <c r="AG116" s="326"/>
      <c r="AH116" s="326"/>
      <c r="AI116" s="356"/>
      <c r="AJ116" s="326"/>
      <c r="AK116" s="326"/>
      <c r="AL116" s="326"/>
      <c r="AM116" s="326"/>
      <c r="AN116" s="326"/>
    </row>
    <row r="117">
      <c r="A117" s="326"/>
      <c r="B117" s="326"/>
      <c r="C117" s="326"/>
      <c r="D117" s="326"/>
      <c r="E117" s="356"/>
      <c r="F117" s="326"/>
      <c r="G117" s="326"/>
      <c r="H117" s="326"/>
      <c r="I117" s="326"/>
      <c r="J117" s="326"/>
      <c r="K117" s="326"/>
      <c r="L117" s="326"/>
      <c r="M117" s="326"/>
      <c r="N117" s="326"/>
      <c r="O117" s="326"/>
      <c r="P117" s="326"/>
      <c r="Q117" s="356"/>
      <c r="R117" s="356"/>
      <c r="S117" s="356"/>
      <c r="T117" s="356"/>
      <c r="U117" s="326"/>
      <c r="V117" s="326"/>
      <c r="W117" s="326"/>
      <c r="X117" s="326"/>
      <c r="Y117" s="326"/>
      <c r="Z117" s="326"/>
      <c r="AA117" s="326"/>
      <c r="AB117" s="356"/>
      <c r="AC117" s="326"/>
      <c r="AD117" s="326"/>
      <c r="AE117" s="326"/>
      <c r="AF117" s="326"/>
      <c r="AG117" s="326"/>
      <c r="AH117" s="326"/>
      <c r="AI117" s="356"/>
      <c r="AJ117" s="326"/>
      <c r="AK117" s="326"/>
      <c r="AL117" s="326"/>
      <c r="AM117" s="326"/>
      <c r="AN117" s="326"/>
    </row>
    <row r="118">
      <c r="A118" s="326"/>
      <c r="B118" s="326"/>
      <c r="C118" s="326"/>
      <c r="D118" s="326"/>
      <c r="E118" s="356"/>
      <c r="F118" s="326"/>
      <c r="G118" s="326"/>
      <c r="H118" s="326"/>
      <c r="I118" s="326"/>
      <c r="J118" s="326"/>
      <c r="K118" s="326"/>
      <c r="L118" s="326"/>
      <c r="M118" s="326"/>
      <c r="N118" s="326"/>
      <c r="O118" s="326"/>
      <c r="P118" s="326"/>
      <c r="Q118" s="356"/>
      <c r="R118" s="356"/>
      <c r="S118" s="356"/>
      <c r="T118" s="356"/>
      <c r="U118" s="326"/>
      <c r="V118" s="326"/>
      <c r="W118" s="326"/>
      <c r="X118" s="326"/>
      <c r="Y118" s="326"/>
      <c r="Z118" s="326"/>
      <c r="AA118" s="326"/>
      <c r="AB118" s="356"/>
      <c r="AC118" s="326"/>
      <c r="AD118" s="326"/>
      <c r="AE118" s="326"/>
      <c r="AF118" s="326"/>
      <c r="AG118" s="326"/>
      <c r="AH118" s="326"/>
      <c r="AI118" s="356"/>
      <c r="AJ118" s="326"/>
      <c r="AK118" s="326"/>
      <c r="AL118" s="326"/>
      <c r="AM118" s="326"/>
      <c r="AN118" s="326"/>
    </row>
    <row r="119">
      <c r="A119" s="326"/>
      <c r="B119" s="326"/>
      <c r="C119" s="326"/>
      <c r="D119" s="326"/>
      <c r="E119" s="356"/>
      <c r="F119" s="326"/>
      <c r="G119" s="326"/>
      <c r="H119" s="326"/>
      <c r="I119" s="326"/>
      <c r="J119" s="326"/>
      <c r="K119" s="326"/>
      <c r="L119" s="326"/>
      <c r="M119" s="326"/>
      <c r="N119" s="326"/>
      <c r="O119" s="326"/>
      <c r="P119" s="326"/>
      <c r="Q119" s="356"/>
      <c r="R119" s="356"/>
      <c r="S119" s="356"/>
      <c r="T119" s="356"/>
      <c r="U119" s="326"/>
      <c r="V119" s="326"/>
      <c r="W119" s="326"/>
      <c r="X119" s="326"/>
      <c r="Y119" s="326"/>
      <c r="Z119" s="326"/>
      <c r="AA119" s="326"/>
      <c r="AB119" s="356"/>
      <c r="AC119" s="326"/>
      <c r="AD119" s="326"/>
      <c r="AE119" s="326"/>
      <c r="AF119" s="326"/>
      <c r="AG119" s="326"/>
      <c r="AH119" s="326"/>
      <c r="AI119" s="356"/>
      <c r="AJ119" s="326"/>
      <c r="AK119" s="326"/>
      <c r="AL119" s="326"/>
      <c r="AM119" s="326"/>
      <c r="AN119" s="326"/>
    </row>
    <row r="120">
      <c r="A120" s="326"/>
      <c r="B120" s="326"/>
      <c r="C120" s="326"/>
      <c r="D120" s="326"/>
      <c r="E120" s="356"/>
      <c r="F120" s="326"/>
      <c r="G120" s="326"/>
      <c r="H120" s="326"/>
      <c r="I120" s="326"/>
      <c r="J120" s="326"/>
      <c r="K120" s="326"/>
      <c r="L120" s="326"/>
      <c r="M120" s="326"/>
      <c r="N120" s="326"/>
      <c r="O120" s="326"/>
      <c r="P120" s="326"/>
      <c r="Q120" s="356"/>
      <c r="R120" s="356"/>
      <c r="S120" s="356"/>
      <c r="T120" s="356"/>
      <c r="U120" s="326"/>
      <c r="V120" s="326"/>
      <c r="W120" s="326"/>
      <c r="X120" s="326"/>
      <c r="Y120" s="326"/>
      <c r="Z120" s="326"/>
      <c r="AA120" s="326"/>
      <c r="AB120" s="356"/>
      <c r="AC120" s="326"/>
      <c r="AD120" s="326"/>
      <c r="AE120" s="326"/>
      <c r="AF120" s="326"/>
      <c r="AG120" s="326"/>
      <c r="AH120" s="326"/>
      <c r="AI120" s="356"/>
      <c r="AJ120" s="326"/>
      <c r="AK120" s="326"/>
      <c r="AL120" s="326"/>
      <c r="AM120" s="326"/>
      <c r="AN120" s="326"/>
    </row>
    <row r="121">
      <c r="A121" s="326"/>
      <c r="B121" s="326"/>
      <c r="C121" s="326"/>
      <c r="D121" s="326"/>
      <c r="E121" s="356"/>
      <c r="F121" s="326"/>
      <c r="G121" s="326"/>
      <c r="H121" s="326"/>
      <c r="I121" s="326"/>
      <c r="J121" s="326"/>
      <c r="K121" s="326"/>
      <c r="L121" s="326"/>
      <c r="M121" s="326"/>
      <c r="N121" s="326"/>
      <c r="O121" s="326"/>
      <c r="P121" s="326"/>
      <c r="Q121" s="356"/>
      <c r="R121" s="356"/>
      <c r="S121" s="356"/>
      <c r="T121" s="356"/>
      <c r="U121" s="326"/>
      <c r="V121" s="326"/>
      <c r="W121" s="326"/>
      <c r="X121" s="326"/>
      <c r="Y121" s="326"/>
      <c r="Z121" s="326"/>
      <c r="AA121" s="326"/>
      <c r="AB121" s="356"/>
      <c r="AC121" s="326"/>
      <c r="AD121" s="326"/>
      <c r="AE121" s="326"/>
      <c r="AF121" s="326"/>
      <c r="AG121" s="326"/>
      <c r="AH121" s="326"/>
      <c r="AI121" s="356"/>
      <c r="AJ121" s="326"/>
      <c r="AK121" s="326"/>
      <c r="AL121" s="326"/>
      <c r="AM121" s="326"/>
      <c r="AN121" s="326"/>
    </row>
    <row r="122">
      <c r="A122" s="326"/>
      <c r="B122" s="326"/>
      <c r="C122" s="326"/>
      <c r="D122" s="326"/>
      <c r="E122" s="356"/>
      <c r="F122" s="326"/>
      <c r="G122" s="326"/>
      <c r="H122" s="326"/>
      <c r="I122" s="326"/>
      <c r="J122" s="326"/>
      <c r="K122" s="326"/>
      <c r="L122" s="326"/>
      <c r="M122" s="326"/>
      <c r="N122" s="326"/>
      <c r="O122" s="326"/>
      <c r="P122" s="326"/>
      <c r="Q122" s="356"/>
      <c r="R122" s="356"/>
      <c r="S122" s="356"/>
      <c r="T122" s="356"/>
      <c r="U122" s="326"/>
      <c r="V122" s="326"/>
      <c r="W122" s="326"/>
      <c r="X122" s="326"/>
      <c r="Y122" s="326"/>
      <c r="Z122" s="326"/>
      <c r="AA122" s="326"/>
      <c r="AB122" s="356"/>
      <c r="AC122" s="326"/>
      <c r="AD122" s="326"/>
      <c r="AE122" s="326"/>
      <c r="AF122" s="326"/>
      <c r="AG122" s="326"/>
      <c r="AH122" s="326"/>
      <c r="AI122" s="356"/>
      <c r="AJ122" s="326"/>
      <c r="AK122" s="326"/>
      <c r="AL122" s="326"/>
      <c r="AM122" s="326"/>
      <c r="AN122" s="326"/>
    </row>
    <row r="123">
      <c r="A123" s="326"/>
      <c r="B123" s="326"/>
      <c r="C123" s="326"/>
      <c r="D123" s="326"/>
      <c r="E123" s="356"/>
      <c r="F123" s="326"/>
      <c r="G123" s="326"/>
      <c r="H123" s="326"/>
      <c r="I123" s="326"/>
      <c r="J123" s="326"/>
      <c r="K123" s="326"/>
      <c r="L123" s="326"/>
      <c r="M123" s="326"/>
      <c r="N123" s="326"/>
      <c r="O123" s="326"/>
      <c r="P123" s="326"/>
      <c r="Q123" s="356"/>
      <c r="R123" s="356"/>
      <c r="S123" s="356"/>
      <c r="T123" s="356"/>
      <c r="U123" s="326"/>
      <c r="V123" s="326"/>
      <c r="W123" s="326"/>
      <c r="X123" s="326"/>
      <c r="Y123" s="326"/>
      <c r="Z123" s="326"/>
      <c r="AA123" s="326"/>
      <c r="AB123" s="356"/>
      <c r="AC123" s="326"/>
      <c r="AD123" s="326"/>
      <c r="AE123" s="326"/>
      <c r="AF123" s="326"/>
      <c r="AG123" s="326"/>
      <c r="AH123" s="326"/>
      <c r="AI123" s="356"/>
      <c r="AJ123" s="326"/>
      <c r="AK123" s="326"/>
      <c r="AL123" s="326"/>
      <c r="AM123" s="326"/>
      <c r="AN123" s="326"/>
    </row>
    <row r="124">
      <c r="A124" s="326"/>
      <c r="B124" s="326"/>
      <c r="C124" s="326"/>
      <c r="D124" s="326"/>
      <c r="E124" s="356"/>
      <c r="F124" s="326"/>
      <c r="G124" s="326"/>
      <c r="H124" s="326"/>
      <c r="I124" s="326"/>
      <c r="J124" s="326"/>
      <c r="K124" s="326"/>
      <c r="L124" s="326"/>
      <c r="M124" s="326"/>
      <c r="N124" s="326"/>
      <c r="O124" s="326"/>
      <c r="P124" s="326"/>
      <c r="Q124" s="356"/>
      <c r="R124" s="356"/>
      <c r="S124" s="356"/>
      <c r="T124" s="356"/>
      <c r="U124" s="326"/>
      <c r="V124" s="326"/>
      <c r="W124" s="326"/>
      <c r="X124" s="326"/>
      <c r="Y124" s="326"/>
      <c r="Z124" s="326"/>
      <c r="AA124" s="326"/>
      <c r="AB124" s="356"/>
      <c r="AC124" s="326"/>
      <c r="AD124" s="326"/>
      <c r="AE124" s="326"/>
      <c r="AF124" s="326"/>
      <c r="AG124" s="326"/>
      <c r="AH124" s="326"/>
      <c r="AI124" s="356"/>
      <c r="AJ124" s="326"/>
      <c r="AK124" s="326"/>
      <c r="AL124" s="326"/>
      <c r="AM124" s="326"/>
      <c r="AN124" s="326"/>
    </row>
    <row r="125">
      <c r="A125" s="326"/>
      <c r="B125" s="326"/>
      <c r="C125" s="326"/>
      <c r="D125" s="326"/>
      <c r="E125" s="356"/>
      <c r="F125" s="326"/>
      <c r="G125" s="326"/>
      <c r="H125" s="326"/>
      <c r="I125" s="326"/>
      <c r="J125" s="326"/>
      <c r="K125" s="326"/>
      <c r="L125" s="326"/>
      <c r="M125" s="326"/>
      <c r="N125" s="326"/>
      <c r="O125" s="326"/>
      <c r="P125" s="326"/>
      <c r="Q125" s="356"/>
      <c r="R125" s="356"/>
      <c r="S125" s="356"/>
      <c r="T125" s="356"/>
      <c r="U125" s="326"/>
      <c r="V125" s="326"/>
      <c r="W125" s="326"/>
      <c r="X125" s="326"/>
      <c r="Y125" s="326"/>
      <c r="Z125" s="326"/>
      <c r="AA125" s="326"/>
      <c r="AB125" s="356"/>
      <c r="AC125" s="326"/>
      <c r="AD125" s="326"/>
      <c r="AE125" s="326"/>
      <c r="AF125" s="326"/>
      <c r="AG125" s="326"/>
      <c r="AH125" s="326"/>
      <c r="AI125" s="356"/>
      <c r="AJ125" s="326"/>
      <c r="AK125" s="326"/>
      <c r="AL125" s="326"/>
      <c r="AM125" s="326"/>
      <c r="AN125" s="326"/>
    </row>
    <row r="126">
      <c r="A126" s="326"/>
      <c r="B126" s="326"/>
      <c r="C126" s="326"/>
      <c r="D126" s="326"/>
      <c r="E126" s="356"/>
      <c r="F126" s="326"/>
      <c r="G126" s="326"/>
      <c r="H126" s="326"/>
      <c r="I126" s="326"/>
      <c r="J126" s="326"/>
      <c r="K126" s="326"/>
      <c r="L126" s="326"/>
      <c r="M126" s="326"/>
      <c r="N126" s="326"/>
      <c r="O126" s="326"/>
      <c r="P126" s="326"/>
      <c r="Q126" s="356"/>
      <c r="R126" s="356"/>
      <c r="S126" s="356"/>
      <c r="T126" s="356"/>
      <c r="U126" s="326"/>
      <c r="V126" s="326"/>
      <c r="W126" s="326"/>
      <c r="X126" s="326"/>
      <c r="Y126" s="326"/>
      <c r="Z126" s="326"/>
      <c r="AA126" s="326"/>
      <c r="AB126" s="356"/>
      <c r="AC126" s="326"/>
      <c r="AD126" s="326"/>
      <c r="AE126" s="326"/>
      <c r="AF126" s="326"/>
      <c r="AG126" s="326"/>
      <c r="AH126" s="326"/>
      <c r="AI126" s="356"/>
      <c r="AJ126" s="326"/>
      <c r="AK126" s="326"/>
      <c r="AL126" s="326"/>
      <c r="AM126" s="326"/>
      <c r="AN126" s="326"/>
    </row>
    <row r="127">
      <c r="A127" s="326"/>
      <c r="B127" s="326"/>
      <c r="C127" s="326"/>
      <c r="D127" s="326"/>
      <c r="E127" s="356"/>
      <c r="F127" s="326"/>
      <c r="G127" s="326"/>
      <c r="H127" s="326"/>
      <c r="I127" s="326"/>
      <c r="J127" s="326"/>
      <c r="K127" s="326"/>
      <c r="L127" s="326"/>
      <c r="M127" s="326"/>
      <c r="N127" s="326"/>
      <c r="O127" s="326"/>
      <c r="P127" s="326"/>
      <c r="Q127" s="356"/>
      <c r="R127" s="356"/>
      <c r="S127" s="356"/>
      <c r="T127" s="356"/>
      <c r="U127" s="326"/>
      <c r="V127" s="326"/>
      <c r="W127" s="326"/>
      <c r="X127" s="326"/>
      <c r="Y127" s="326"/>
      <c r="Z127" s="326"/>
      <c r="AA127" s="326"/>
      <c r="AB127" s="356"/>
      <c r="AC127" s="326"/>
      <c r="AD127" s="326"/>
      <c r="AE127" s="326"/>
      <c r="AF127" s="326"/>
      <c r="AG127" s="326"/>
      <c r="AH127" s="326"/>
      <c r="AI127" s="356"/>
      <c r="AJ127" s="326"/>
      <c r="AK127" s="326"/>
      <c r="AL127" s="326"/>
      <c r="AM127" s="326"/>
      <c r="AN127" s="326"/>
    </row>
    <row r="128">
      <c r="A128" s="326"/>
      <c r="B128" s="326"/>
      <c r="C128" s="326"/>
      <c r="D128" s="326"/>
      <c r="E128" s="356"/>
      <c r="F128" s="326"/>
      <c r="G128" s="326"/>
      <c r="H128" s="326"/>
      <c r="I128" s="326"/>
      <c r="J128" s="326"/>
      <c r="K128" s="326"/>
      <c r="L128" s="326"/>
      <c r="M128" s="326"/>
      <c r="N128" s="326"/>
      <c r="O128" s="326"/>
      <c r="P128" s="326"/>
      <c r="Q128" s="356"/>
      <c r="R128" s="356"/>
      <c r="S128" s="356"/>
      <c r="T128" s="356"/>
      <c r="U128" s="326"/>
      <c r="V128" s="326"/>
      <c r="W128" s="326"/>
      <c r="X128" s="326"/>
      <c r="Y128" s="326"/>
      <c r="Z128" s="326"/>
      <c r="AA128" s="326"/>
      <c r="AB128" s="356"/>
      <c r="AC128" s="326"/>
      <c r="AD128" s="326"/>
      <c r="AE128" s="326"/>
      <c r="AF128" s="326"/>
      <c r="AG128" s="326"/>
      <c r="AH128" s="326"/>
      <c r="AI128" s="356"/>
      <c r="AJ128" s="326"/>
      <c r="AK128" s="326"/>
      <c r="AL128" s="326"/>
      <c r="AM128" s="326"/>
      <c r="AN128" s="326"/>
    </row>
    <row r="129">
      <c r="A129" s="326"/>
      <c r="B129" s="326"/>
      <c r="C129" s="326"/>
      <c r="D129" s="326"/>
      <c r="E129" s="356"/>
      <c r="F129" s="326"/>
      <c r="G129" s="326"/>
      <c r="H129" s="326"/>
      <c r="I129" s="326"/>
      <c r="J129" s="326"/>
      <c r="K129" s="326"/>
      <c r="L129" s="326"/>
      <c r="M129" s="326"/>
      <c r="N129" s="326"/>
      <c r="O129" s="326"/>
      <c r="P129" s="326"/>
      <c r="Q129" s="356"/>
      <c r="R129" s="356"/>
      <c r="S129" s="356"/>
      <c r="T129" s="356"/>
      <c r="U129" s="326"/>
      <c r="V129" s="326"/>
      <c r="W129" s="326"/>
      <c r="X129" s="326"/>
      <c r="Y129" s="326"/>
      <c r="Z129" s="326"/>
      <c r="AA129" s="326"/>
      <c r="AB129" s="356"/>
      <c r="AC129" s="326"/>
      <c r="AD129" s="326"/>
      <c r="AE129" s="326"/>
      <c r="AF129" s="326"/>
      <c r="AG129" s="326"/>
      <c r="AH129" s="326"/>
      <c r="AI129" s="356"/>
      <c r="AJ129" s="326"/>
      <c r="AK129" s="326"/>
      <c r="AL129" s="326"/>
      <c r="AM129" s="326"/>
      <c r="AN129" s="326"/>
    </row>
    <row r="130">
      <c r="A130" s="326"/>
      <c r="B130" s="326"/>
      <c r="C130" s="326"/>
      <c r="D130" s="326"/>
      <c r="E130" s="356"/>
      <c r="F130" s="326"/>
      <c r="G130" s="326"/>
      <c r="H130" s="326"/>
      <c r="I130" s="326"/>
      <c r="J130" s="326"/>
      <c r="K130" s="326"/>
      <c r="L130" s="326"/>
      <c r="M130" s="326"/>
      <c r="N130" s="326"/>
      <c r="O130" s="326"/>
      <c r="P130" s="326"/>
      <c r="Q130" s="356"/>
      <c r="R130" s="356"/>
      <c r="S130" s="356"/>
      <c r="T130" s="356"/>
      <c r="U130" s="326"/>
      <c r="V130" s="326"/>
      <c r="W130" s="326"/>
      <c r="X130" s="326"/>
      <c r="Y130" s="326"/>
      <c r="Z130" s="326"/>
      <c r="AA130" s="326"/>
      <c r="AB130" s="356"/>
      <c r="AC130" s="326"/>
      <c r="AD130" s="326"/>
      <c r="AE130" s="326"/>
      <c r="AF130" s="326"/>
      <c r="AG130" s="326"/>
      <c r="AH130" s="326"/>
      <c r="AI130" s="356"/>
      <c r="AJ130" s="326"/>
      <c r="AK130" s="326"/>
      <c r="AL130" s="326"/>
      <c r="AM130" s="326"/>
      <c r="AN130" s="326"/>
    </row>
    <row r="131">
      <c r="A131" s="326"/>
      <c r="B131" s="326"/>
      <c r="C131" s="326"/>
      <c r="D131" s="326"/>
      <c r="E131" s="356"/>
      <c r="F131" s="326"/>
      <c r="G131" s="326"/>
      <c r="H131" s="326"/>
      <c r="I131" s="326"/>
      <c r="J131" s="326"/>
      <c r="K131" s="326"/>
      <c r="L131" s="326"/>
      <c r="M131" s="326"/>
      <c r="N131" s="326"/>
      <c r="O131" s="326"/>
      <c r="P131" s="326"/>
      <c r="Q131" s="356"/>
      <c r="R131" s="356"/>
      <c r="S131" s="356"/>
      <c r="T131" s="356"/>
      <c r="U131" s="326"/>
      <c r="V131" s="326"/>
      <c r="W131" s="326"/>
      <c r="X131" s="326"/>
      <c r="Y131" s="326"/>
      <c r="Z131" s="326"/>
      <c r="AA131" s="326"/>
      <c r="AB131" s="356"/>
      <c r="AC131" s="326"/>
      <c r="AD131" s="326"/>
      <c r="AE131" s="326"/>
      <c r="AF131" s="326"/>
      <c r="AG131" s="326"/>
      <c r="AH131" s="326"/>
      <c r="AI131" s="356"/>
      <c r="AJ131" s="326"/>
      <c r="AK131" s="326"/>
      <c r="AL131" s="326"/>
      <c r="AM131" s="326"/>
      <c r="AN131" s="326"/>
    </row>
    <row r="132">
      <c r="A132" s="326"/>
      <c r="B132" s="326"/>
      <c r="C132" s="326"/>
      <c r="D132" s="326"/>
      <c r="E132" s="356"/>
      <c r="F132" s="326"/>
      <c r="G132" s="326"/>
      <c r="H132" s="326"/>
      <c r="I132" s="326"/>
      <c r="J132" s="326"/>
      <c r="K132" s="326"/>
      <c r="L132" s="326"/>
      <c r="M132" s="326"/>
      <c r="N132" s="326"/>
      <c r="O132" s="326"/>
      <c r="P132" s="326"/>
      <c r="Q132" s="356"/>
      <c r="R132" s="356"/>
      <c r="S132" s="356"/>
      <c r="T132" s="356"/>
      <c r="U132" s="326"/>
      <c r="V132" s="326"/>
      <c r="W132" s="326"/>
      <c r="X132" s="326"/>
      <c r="Y132" s="326"/>
      <c r="Z132" s="326"/>
      <c r="AA132" s="326"/>
      <c r="AB132" s="356"/>
      <c r="AC132" s="326"/>
      <c r="AD132" s="326"/>
      <c r="AE132" s="326"/>
      <c r="AF132" s="326"/>
      <c r="AG132" s="326"/>
      <c r="AH132" s="326"/>
      <c r="AI132" s="356"/>
      <c r="AJ132" s="326"/>
      <c r="AK132" s="326"/>
      <c r="AL132" s="326"/>
      <c r="AM132" s="326"/>
      <c r="AN132" s="326"/>
    </row>
    <row r="133">
      <c r="A133" s="326"/>
      <c r="B133" s="326"/>
      <c r="C133" s="326"/>
      <c r="D133" s="326"/>
      <c r="E133" s="356"/>
      <c r="F133" s="326"/>
      <c r="G133" s="326"/>
      <c r="H133" s="326"/>
      <c r="I133" s="326"/>
      <c r="J133" s="326"/>
      <c r="K133" s="326"/>
      <c r="L133" s="326"/>
      <c r="M133" s="326"/>
      <c r="N133" s="326"/>
      <c r="O133" s="326"/>
      <c r="P133" s="326"/>
      <c r="Q133" s="356"/>
      <c r="R133" s="356"/>
      <c r="S133" s="356"/>
      <c r="T133" s="356"/>
      <c r="U133" s="326"/>
      <c r="V133" s="326"/>
      <c r="W133" s="326"/>
      <c r="X133" s="326"/>
      <c r="Y133" s="326"/>
      <c r="Z133" s="326"/>
      <c r="AA133" s="326"/>
      <c r="AB133" s="356"/>
      <c r="AC133" s="326"/>
      <c r="AD133" s="326"/>
      <c r="AE133" s="326"/>
      <c r="AF133" s="326"/>
      <c r="AG133" s="326"/>
      <c r="AH133" s="326"/>
      <c r="AI133" s="356"/>
      <c r="AJ133" s="326"/>
      <c r="AK133" s="326"/>
      <c r="AL133" s="326"/>
      <c r="AM133" s="326"/>
      <c r="AN133" s="326"/>
    </row>
    <row r="134">
      <c r="A134" s="326"/>
      <c r="B134" s="326"/>
      <c r="C134" s="326"/>
      <c r="D134" s="326"/>
      <c r="E134" s="356"/>
      <c r="F134" s="326"/>
      <c r="G134" s="326"/>
      <c r="H134" s="326"/>
      <c r="I134" s="326"/>
      <c r="J134" s="326"/>
      <c r="K134" s="326"/>
      <c r="L134" s="326"/>
      <c r="M134" s="326"/>
      <c r="N134" s="326"/>
      <c r="O134" s="326"/>
      <c r="P134" s="326"/>
      <c r="Q134" s="356"/>
      <c r="R134" s="356"/>
      <c r="S134" s="356"/>
      <c r="T134" s="356"/>
      <c r="U134" s="326"/>
      <c r="V134" s="326"/>
      <c r="W134" s="326"/>
      <c r="X134" s="326"/>
      <c r="Y134" s="326"/>
      <c r="Z134" s="326"/>
      <c r="AA134" s="326"/>
      <c r="AB134" s="356"/>
      <c r="AC134" s="326"/>
      <c r="AD134" s="326"/>
      <c r="AE134" s="326"/>
      <c r="AF134" s="326"/>
      <c r="AG134" s="326"/>
      <c r="AH134" s="326"/>
      <c r="AI134" s="356"/>
      <c r="AJ134" s="326"/>
      <c r="AK134" s="326"/>
      <c r="AL134" s="326"/>
      <c r="AM134" s="326"/>
      <c r="AN134" s="326"/>
    </row>
    <row r="135">
      <c r="A135" s="326"/>
      <c r="B135" s="326"/>
      <c r="C135" s="326"/>
      <c r="D135" s="326"/>
      <c r="E135" s="356"/>
      <c r="F135" s="326"/>
      <c r="G135" s="326"/>
      <c r="H135" s="326"/>
      <c r="I135" s="326"/>
      <c r="J135" s="326"/>
      <c r="K135" s="326"/>
      <c r="L135" s="326"/>
      <c r="M135" s="326"/>
      <c r="N135" s="326"/>
      <c r="O135" s="326"/>
      <c r="P135" s="326"/>
      <c r="Q135" s="356"/>
      <c r="R135" s="356"/>
      <c r="S135" s="356"/>
      <c r="T135" s="356"/>
      <c r="U135" s="326"/>
      <c r="V135" s="326"/>
      <c r="W135" s="326"/>
      <c r="X135" s="326"/>
      <c r="Y135" s="326"/>
      <c r="Z135" s="326"/>
      <c r="AA135" s="326"/>
      <c r="AB135" s="356"/>
      <c r="AC135" s="326"/>
      <c r="AD135" s="326"/>
      <c r="AE135" s="326"/>
      <c r="AF135" s="326"/>
      <c r="AG135" s="326"/>
      <c r="AH135" s="326"/>
      <c r="AI135" s="356"/>
      <c r="AJ135" s="326"/>
      <c r="AK135" s="326"/>
      <c r="AL135" s="326"/>
      <c r="AM135" s="326"/>
      <c r="AN135" s="326"/>
    </row>
    <row r="136">
      <c r="A136" s="326"/>
      <c r="B136" s="326"/>
      <c r="C136" s="326"/>
      <c r="D136" s="326"/>
      <c r="E136" s="356"/>
      <c r="F136" s="326"/>
      <c r="G136" s="326"/>
      <c r="H136" s="326"/>
      <c r="I136" s="326"/>
      <c r="J136" s="326"/>
      <c r="K136" s="326"/>
      <c r="L136" s="326"/>
      <c r="M136" s="326"/>
      <c r="N136" s="326"/>
      <c r="O136" s="326"/>
      <c r="P136" s="326"/>
      <c r="Q136" s="356"/>
      <c r="R136" s="356"/>
      <c r="S136" s="356"/>
      <c r="T136" s="356"/>
      <c r="U136" s="326"/>
      <c r="V136" s="326"/>
      <c r="W136" s="326"/>
      <c r="X136" s="326"/>
      <c r="Y136" s="326"/>
      <c r="Z136" s="326"/>
      <c r="AA136" s="326"/>
      <c r="AB136" s="356"/>
      <c r="AC136" s="326"/>
      <c r="AD136" s="326"/>
      <c r="AE136" s="326"/>
      <c r="AF136" s="326"/>
      <c r="AG136" s="326"/>
      <c r="AH136" s="326"/>
      <c r="AI136" s="356"/>
      <c r="AJ136" s="326"/>
      <c r="AK136" s="326"/>
      <c r="AL136" s="326"/>
      <c r="AM136" s="326"/>
      <c r="AN136" s="326"/>
    </row>
    <row r="137">
      <c r="A137" s="326"/>
      <c r="B137" s="326"/>
      <c r="C137" s="326"/>
      <c r="D137" s="326"/>
      <c r="E137" s="356"/>
      <c r="F137" s="326"/>
      <c r="G137" s="326"/>
      <c r="H137" s="326"/>
      <c r="I137" s="326"/>
      <c r="J137" s="326"/>
      <c r="K137" s="326"/>
      <c r="L137" s="326"/>
      <c r="M137" s="326"/>
      <c r="N137" s="326"/>
      <c r="O137" s="326"/>
      <c r="P137" s="326"/>
      <c r="Q137" s="356"/>
      <c r="R137" s="356"/>
      <c r="S137" s="356"/>
      <c r="T137" s="356"/>
      <c r="U137" s="326"/>
      <c r="V137" s="326"/>
      <c r="W137" s="326"/>
      <c r="X137" s="326"/>
      <c r="Y137" s="326"/>
      <c r="Z137" s="326"/>
      <c r="AA137" s="326"/>
      <c r="AB137" s="356"/>
      <c r="AC137" s="326"/>
      <c r="AD137" s="326"/>
      <c r="AE137" s="326"/>
      <c r="AF137" s="326"/>
      <c r="AG137" s="326"/>
      <c r="AH137" s="326"/>
      <c r="AI137" s="356"/>
      <c r="AJ137" s="326"/>
      <c r="AK137" s="326"/>
      <c r="AL137" s="326"/>
      <c r="AM137" s="326"/>
      <c r="AN137" s="326"/>
    </row>
    <row r="138">
      <c r="A138" s="326"/>
      <c r="B138" s="326"/>
      <c r="C138" s="326"/>
      <c r="D138" s="326"/>
      <c r="E138" s="356"/>
      <c r="F138" s="326"/>
      <c r="G138" s="326"/>
      <c r="H138" s="326"/>
      <c r="I138" s="326"/>
      <c r="J138" s="326"/>
      <c r="K138" s="326"/>
      <c r="L138" s="326"/>
      <c r="M138" s="326"/>
      <c r="N138" s="326"/>
      <c r="O138" s="326"/>
      <c r="P138" s="326"/>
      <c r="Q138" s="356"/>
      <c r="R138" s="356"/>
      <c r="S138" s="356"/>
      <c r="T138" s="356"/>
      <c r="U138" s="326"/>
      <c r="V138" s="326"/>
      <c r="W138" s="326"/>
      <c r="X138" s="326"/>
      <c r="Y138" s="326"/>
      <c r="Z138" s="326"/>
      <c r="AA138" s="326"/>
      <c r="AB138" s="356"/>
      <c r="AC138" s="326"/>
      <c r="AD138" s="326"/>
      <c r="AE138" s="326"/>
      <c r="AF138" s="326"/>
      <c r="AG138" s="326"/>
      <c r="AH138" s="326"/>
      <c r="AI138" s="356"/>
      <c r="AJ138" s="326"/>
      <c r="AK138" s="326"/>
      <c r="AL138" s="326"/>
      <c r="AM138" s="326"/>
      <c r="AN138" s="326"/>
    </row>
    <row r="139">
      <c r="A139" s="326"/>
      <c r="B139" s="326"/>
      <c r="C139" s="326"/>
      <c r="D139" s="326"/>
      <c r="E139" s="356"/>
      <c r="F139" s="326"/>
      <c r="G139" s="326"/>
      <c r="H139" s="326"/>
      <c r="I139" s="326"/>
      <c r="J139" s="326"/>
      <c r="K139" s="326"/>
      <c r="L139" s="326"/>
      <c r="M139" s="326"/>
      <c r="N139" s="326"/>
      <c r="O139" s="326"/>
      <c r="P139" s="326"/>
      <c r="Q139" s="356"/>
      <c r="R139" s="356"/>
      <c r="S139" s="356"/>
      <c r="T139" s="356"/>
      <c r="U139" s="326"/>
      <c r="V139" s="326"/>
      <c r="W139" s="326"/>
      <c r="X139" s="326"/>
      <c r="Y139" s="326"/>
      <c r="Z139" s="326"/>
      <c r="AA139" s="326"/>
      <c r="AB139" s="356"/>
      <c r="AC139" s="326"/>
      <c r="AD139" s="326"/>
      <c r="AE139" s="326"/>
      <c r="AF139" s="326"/>
      <c r="AG139" s="326"/>
      <c r="AH139" s="326"/>
      <c r="AI139" s="356"/>
      <c r="AJ139" s="326"/>
      <c r="AK139" s="326"/>
      <c r="AL139" s="326"/>
      <c r="AM139" s="326"/>
      <c r="AN139" s="326"/>
    </row>
    <row r="140">
      <c r="A140" s="326"/>
      <c r="B140" s="326"/>
      <c r="C140" s="326"/>
      <c r="D140" s="326"/>
      <c r="E140" s="356"/>
      <c r="F140" s="326"/>
      <c r="G140" s="326"/>
      <c r="H140" s="326"/>
      <c r="I140" s="326"/>
      <c r="J140" s="326"/>
      <c r="K140" s="326"/>
      <c r="L140" s="326"/>
      <c r="M140" s="326"/>
      <c r="N140" s="326"/>
      <c r="O140" s="326"/>
      <c r="P140" s="326"/>
      <c r="Q140" s="356"/>
      <c r="R140" s="356"/>
      <c r="S140" s="356"/>
      <c r="T140" s="356"/>
      <c r="U140" s="326"/>
      <c r="V140" s="326"/>
      <c r="W140" s="326"/>
      <c r="X140" s="326"/>
      <c r="Y140" s="326"/>
      <c r="Z140" s="326"/>
      <c r="AA140" s="326"/>
      <c r="AB140" s="356"/>
      <c r="AC140" s="326"/>
      <c r="AD140" s="326"/>
      <c r="AE140" s="326"/>
      <c r="AF140" s="326"/>
      <c r="AG140" s="326"/>
      <c r="AH140" s="326"/>
      <c r="AI140" s="356"/>
      <c r="AJ140" s="326"/>
      <c r="AK140" s="326"/>
      <c r="AL140" s="326"/>
      <c r="AM140" s="326"/>
      <c r="AN140" s="326"/>
    </row>
    <row r="141">
      <c r="A141" s="326"/>
      <c r="B141" s="326"/>
      <c r="C141" s="326"/>
      <c r="D141" s="326"/>
      <c r="E141" s="356"/>
      <c r="F141" s="326"/>
      <c r="G141" s="326"/>
      <c r="H141" s="326"/>
      <c r="I141" s="326"/>
      <c r="J141" s="326"/>
      <c r="K141" s="326"/>
      <c r="L141" s="326"/>
      <c r="M141" s="326"/>
      <c r="N141" s="326"/>
      <c r="O141" s="326"/>
      <c r="P141" s="326"/>
      <c r="Q141" s="356"/>
      <c r="R141" s="356"/>
      <c r="S141" s="356"/>
      <c r="T141" s="356"/>
      <c r="U141" s="326"/>
      <c r="V141" s="326"/>
      <c r="W141" s="326"/>
      <c r="X141" s="326"/>
      <c r="Y141" s="326"/>
      <c r="Z141" s="326"/>
      <c r="AA141" s="326"/>
      <c r="AB141" s="356"/>
      <c r="AC141" s="326"/>
      <c r="AD141" s="326"/>
      <c r="AE141" s="326"/>
      <c r="AF141" s="326"/>
      <c r="AG141" s="326"/>
      <c r="AH141" s="326"/>
      <c r="AI141" s="356"/>
      <c r="AJ141" s="326"/>
      <c r="AK141" s="326"/>
      <c r="AL141" s="326"/>
      <c r="AM141" s="326"/>
      <c r="AN141" s="326"/>
    </row>
    <row r="142">
      <c r="A142" s="326"/>
      <c r="B142" s="326"/>
      <c r="C142" s="326"/>
      <c r="D142" s="326"/>
      <c r="E142" s="356"/>
      <c r="F142" s="326"/>
      <c r="G142" s="326"/>
      <c r="H142" s="326"/>
      <c r="I142" s="326"/>
      <c r="J142" s="326"/>
      <c r="K142" s="326"/>
      <c r="L142" s="326"/>
      <c r="M142" s="326"/>
      <c r="N142" s="326"/>
      <c r="O142" s="326"/>
      <c r="P142" s="326"/>
      <c r="Q142" s="356"/>
      <c r="R142" s="356"/>
      <c r="S142" s="356"/>
      <c r="T142" s="356"/>
      <c r="U142" s="326"/>
      <c r="V142" s="326"/>
      <c r="W142" s="326"/>
      <c r="X142" s="326"/>
      <c r="Y142" s="326"/>
      <c r="Z142" s="326"/>
      <c r="AA142" s="326"/>
      <c r="AB142" s="356"/>
      <c r="AC142" s="326"/>
      <c r="AD142" s="326"/>
      <c r="AE142" s="326"/>
      <c r="AF142" s="326"/>
      <c r="AG142" s="326"/>
      <c r="AH142" s="326"/>
      <c r="AI142" s="356"/>
      <c r="AJ142" s="326"/>
      <c r="AK142" s="326"/>
      <c r="AL142" s="326"/>
      <c r="AM142" s="326"/>
      <c r="AN142" s="326"/>
    </row>
    <row r="143">
      <c r="A143" s="326"/>
      <c r="B143" s="326"/>
      <c r="C143" s="326"/>
      <c r="D143" s="326"/>
      <c r="E143" s="356"/>
      <c r="F143" s="326"/>
      <c r="G143" s="326"/>
      <c r="H143" s="326"/>
      <c r="I143" s="326"/>
      <c r="J143" s="326"/>
      <c r="K143" s="326"/>
      <c r="L143" s="326"/>
      <c r="M143" s="326"/>
      <c r="N143" s="326"/>
      <c r="O143" s="326"/>
      <c r="P143" s="326"/>
      <c r="Q143" s="356"/>
      <c r="R143" s="356"/>
      <c r="S143" s="356"/>
      <c r="T143" s="356"/>
      <c r="U143" s="326"/>
      <c r="V143" s="326"/>
      <c r="W143" s="326"/>
      <c r="X143" s="326"/>
      <c r="Y143" s="326"/>
      <c r="Z143" s="326"/>
      <c r="AA143" s="326"/>
      <c r="AB143" s="356"/>
      <c r="AC143" s="326"/>
      <c r="AD143" s="326"/>
      <c r="AE143" s="326"/>
      <c r="AF143" s="326"/>
      <c r="AG143" s="326"/>
      <c r="AH143" s="326"/>
      <c r="AI143" s="356"/>
      <c r="AJ143" s="326"/>
      <c r="AK143" s="326"/>
      <c r="AL143" s="326"/>
      <c r="AM143" s="326"/>
      <c r="AN143" s="326"/>
    </row>
    <row r="144">
      <c r="A144" s="326"/>
      <c r="B144" s="326"/>
      <c r="C144" s="326"/>
      <c r="D144" s="326"/>
      <c r="E144" s="356"/>
      <c r="F144" s="326"/>
      <c r="G144" s="326"/>
      <c r="H144" s="326"/>
      <c r="I144" s="326"/>
      <c r="J144" s="326"/>
      <c r="K144" s="326"/>
      <c r="L144" s="326"/>
      <c r="M144" s="326"/>
      <c r="N144" s="326"/>
      <c r="O144" s="326"/>
      <c r="P144" s="326"/>
      <c r="Q144" s="356"/>
      <c r="R144" s="356"/>
      <c r="S144" s="356"/>
      <c r="T144" s="356"/>
      <c r="U144" s="326"/>
      <c r="V144" s="326"/>
      <c r="W144" s="326"/>
      <c r="X144" s="326"/>
      <c r="Y144" s="326"/>
      <c r="Z144" s="326"/>
      <c r="AA144" s="326"/>
      <c r="AB144" s="356"/>
      <c r="AC144" s="326"/>
      <c r="AD144" s="326"/>
      <c r="AE144" s="326"/>
      <c r="AF144" s="326"/>
      <c r="AG144" s="326"/>
      <c r="AH144" s="326"/>
      <c r="AI144" s="356"/>
      <c r="AJ144" s="326"/>
      <c r="AK144" s="326"/>
      <c r="AL144" s="326"/>
      <c r="AM144" s="326"/>
      <c r="AN144" s="326"/>
    </row>
    <row r="145">
      <c r="A145" s="326"/>
      <c r="B145" s="326"/>
      <c r="C145" s="326"/>
      <c r="D145" s="326"/>
      <c r="E145" s="356"/>
      <c r="F145" s="326"/>
      <c r="G145" s="326"/>
      <c r="H145" s="326"/>
      <c r="I145" s="326"/>
      <c r="J145" s="326"/>
      <c r="K145" s="326"/>
      <c r="L145" s="326"/>
      <c r="M145" s="326"/>
      <c r="N145" s="326"/>
      <c r="O145" s="326"/>
      <c r="P145" s="326"/>
      <c r="Q145" s="356"/>
      <c r="R145" s="356"/>
      <c r="S145" s="356"/>
      <c r="T145" s="356"/>
      <c r="U145" s="326"/>
      <c r="V145" s="326"/>
      <c r="W145" s="326"/>
      <c r="X145" s="326"/>
      <c r="Y145" s="326"/>
      <c r="Z145" s="326"/>
      <c r="AA145" s="326"/>
      <c r="AB145" s="356"/>
      <c r="AC145" s="326"/>
      <c r="AD145" s="326"/>
      <c r="AE145" s="326"/>
      <c r="AF145" s="326"/>
      <c r="AG145" s="326"/>
      <c r="AH145" s="326"/>
      <c r="AI145" s="356"/>
      <c r="AJ145" s="326"/>
      <c r="AK145" s="326"/>
      <c r="AL145" s="326"/>
      <c r="AM145" s="326"/>
      <c r="AN145" s="326"/>
    </row>
    <row r="146">
      <c r="A146" s="326"/>
      <c r="B146" s="326"/>
      <c r="C146" s="326"/>
      <c r="D146" s="326"/>
      <c r="E146" s="356"/>
      <c r="F146" s="326"/>
      <c r="G146" s="326"/>
      <c r="H146" s="326"/>
      <c r="I146" s="326"/>
      <c r="J146" s="326"/>
      <c r="K146" s="326"/>
      <c r="L146" s="326"/>
      <c r="M146" s="326"/>
      <c r="N146" s="326"/>
      <c r="O146" s="326"/>
      <c r="P146" s="326"/>
      <c r="Q146" s="356"/>
      <c r="R146" s="356"/>
      <c r="S146" s="356"/>
      <c r="T146" s="356"/>
      <c r="U146" s="326"/>
      <c r="V146" s="326"/>
      <c r="W146" s="326"/>
      <c r="X146" s="326"/>
      <c r="Y146" s="326"/>
      <c r="Z146" s="326"/>
      <c r="AA146" s="326"/>
      <c r="AB146" s="356"/>
      <c r="AC146" s="326"/>
      <c r="AD146" s="326"/>
      <c r="AE146" s="326"/>
      <c r="AF146" s="326"/>
      <c r="AG146" s="326"/>
      <c r="AH146" s="326"/>
      <c r="AI146" s="356"/>
      <c r="AJ146" s="326"/>
      <c r="AK146" s="326"/>
      <c r="AL146" s="326"/>
      <c r="AM146" s="326"/>
      <c r="AN146" s="326"/>
    </row>
    <row r="147">
      <c r="A147" s="326"/>
      <c r="B147" s="326"/>
      <c r="C147" s="326"/>
      <c r="D147" s="326"/>
      <c r="E147" s="356"/>
      <c r="F147" s="326"/>
      <c r="G147" s="326"/>
      <c r="H147" s="326"/>
      <c r="I147" s="326"/>
      <c r="J147" s="326"/>
      <c r="K147" s="326"/>
      <c r="L147" s="326"/>
      <c r="M147" s="326"/>
      <c r="N147" s="326"/>
      <c r="O147" s="326"/>
      <c r="P147" s="326"/>
      <c r="Q147" s="356"/>
      <c r="R147" s="356"/>
      <c r="S147" s="356"/>
      <c r="T147" s="356"/>
      <c r="U147" s="326"/>
      <c r="V147" s="326"/>
      <c r="W147" s="326"/>
      <c r="X147" s="326"/>
      <c r="Y147" s="326"/>
      <c r="Z147" s="326"/>
      <c r="AA147" s="326"/>
      <c r="AB147" s="356"/>
      <c r="AC147" s="326"/>
      <c r="AD147" s="326"/>
      <c r="AE147" s="326"/>
      <c r="AF147" s="326"/>
      <c r="AG147" s="326"/>
      <c r="AH147" s="326"/>
      <c r="AI147" s="356"/>
      <c r="AJ147" s="326"/>
      <c r="AK147" s="326"/>
      <c r="AL147" s="326"/>
      <c r="AM147" s="326"/>
      <c r="AN147" s="326"/>
    </row>
    <row r="148">
      <c r="A148" s="326"/>
      <c r="B148" s="326"/>
      <c r="C148" s="326"/>
      <c r="D148" s="326"/>
      <c r="E148" s="356"/>
      <c r="F148" s="326"/>
      <c r="G148" s="326"/>
      <c r="H148" s="326"/>
      <c r="I148" s="326"/>
      <c r="J148" s="326"/>
      <c r="K148" s="326"/>
      <c r="L148" s="326"/>
      <c r="M148" s="326"/>
      <c r="N148" s="326"/>
      <c r="O148" s="326"/>
      <c r="P148" s="326"/>
      <c r="Q148" s="356"/>
      <c r="R148" s="356"/>
      <c r="S148" s="356"/>
      <c r="T148" s="356"/>
      <c r="U148" s="326"/>
      <c r="V148" s="326"/>
      <c r="W148" s="326"/>
      <c r="X148" s="326"/>
      <c r="Y148" s="326"/>
      <c r="Z148" s="326"/>
      <c r="AA148" s="326"/>
      <c r="AB148" s="356"/>
      <c r="AC148" s="326"/>
      <c r="AD148" s="326"/>
      <c r="AE148" s="326"/>
      <c r="AF148" s="326"/>
      <c r="AG148" s="326"/>
      <c r="AH148" s="326"/>
      <c r="AI148" s="356"/>
      <c r="AJ148" s="326"/>
      <c r="AK148" s="326"/>
      <c r="AL148" s="326"/>
      <c r="AM148" s="326"/>
      <c r="AN148" s="326"/>
    </row>
    <row r="149">
      <c r="A149" s="326"/>
      <c r="B149" s="326"/>
      <c r="C149" s="326"/>
      <c r="D149" s="326"/>
      <c r="E149" s="356"/>
      <c r="F149" s="326"/>
      <c r="G149" s="326"/>
      <c r="H149" s="326"/>
      <c r="I149" s="326"/>
      <c r="J149" s="326"/>
      <c r="K149" s="326"/>
      <c r="L149" s="326"/>
      <c r="M149" s="326"/>
      <c r="N149" s="326"/>
      <c r="O149" s="326"/>
      <c r="P149" s="326"/>
      <c r="Q149" s="356"/>
      <c r="R149" s="356"/>
      <c r="S149" s="356"/>
      <c r="T149" s="356"/>
      <c r="U149" s="326"/>
      <c r="V149" s="326"/>
      <c r="W149" s="326"/>
      <c r="X149" s="326"/>
      <c r="Y149" s="326"/>
      <c r="Z149" s="326"/>
      <c r="AA149" s="326"/>
      <c r="AB149" s="356"/>
      <c r="AC149" s="326"/>
      <c r="AD149" s="326"/>
      <c r="AE149" s="326"/>
      <c r="AF149" s="326"/>
      <c r="AG149" s="326"/>
      <c r="AH149" s="326"/>
      <c r="AI149" s="356"/>
      <c r="AJ149" s="326"/>
      <c r="AK149" s="326"/>
      <c r="AL149" s="326"/>
      <c r="AM149" s="326"/>
      <c r="AN149" s="326"/>
    </row>
    <row r="150">
      <c r="A150" s="326"/>
      <c r="B150" s="326"/>
      <c r="C150" s="326"/>
      <c r="D150" s="326"/>
      <c r="E150" s="356"/>
      <c r="F150" s="326"/>
      <c r="G150" s="326"/>
      <c r="H150" s="326"/>
      <c r="I150" s="326"/>
      <c r="J150" s="326"/>
      <c r="K150" s="326"/>
      <c r="L150" s="326"/>
      <c r="M150" s="326"/>
      <c r="N150" s="326"/>
      <c r="O150" s="326"/>
      <c r="P150" s="326"/>
      <c r="Q150" s="356"/>
      <c r="R150" s="356"/>
      <c r="S150" s="356"/>
      <c r="T150" s="356"/>
      <c r="U150" s="326"/>
      <c r="V150" s="326"/>
      <c r="W150" s="326"/>
      <c r="X150" s="326"/>
      <c r="Y150" s="326"/>
      <c r="Z150" s="326"/>
      <c r="AA150" s="326"/>
      <c r="AB150" s="356"/>
      <c r="AC150" s="326"/>
      <c r="AD150" s="326"/>
      <c r="AE150" s="326"/>
      <c r="AF150" s="326"/>
      <c r="AG150" s="326"/>
      <c r="AH150" s="326"/>
      <c r="AI150" s="356"/>
      <c r="AJ150" s="326"/>
      <c r="AK150" s="326"/>
      <c r="AL150" s="326"/>
      <c r="AM150" s="326"/>
      <c r="AN150" s="326"/>
    </row>
    <row r="151">
      <c r="A151" s="326"/>
      <c r="B151" s="326"/>
      <c r="C151" s="326"/>
      <c r="D151" s="326"/>
      <c r="E151" s="356"/>
      <c r="F151" s="326"/>
      <c r="G151" s="326"/>
      <c r="H151" s="326"/>
      <c r="I151" s="326"/>
      <c r="J151" s="326"/>
      <c r="K151" s="326"/>
      <c r="L151" s="326"/>
      <c r="M151" s="326"/>
      <c r="N151" s="326"/>
      <c r="O151" s="326"/>
      <c r="P151" s="326"/>
      <c r="Q151" s="356"/>
      <c r="R151" s="356"/>
      <c r="S151" s="356"/>
      <c r="T151" s="356"/>
      <c r="U151" s="326"/>
      <c r="V151" s="326"/>
      <c r="W151" s="326"/>
      <c r="X151" s="326"/>
      <c r="Y151" s="326"/>
      <c r="Z151" s="326"/>
      <c r="AA151" s="326"/>
      <c r="AB151" s="356"/>
      <c r="AC151" s="326"/>
      <c r="AD151" s="326"/>
      <c r="AE151" s="326"/>
      <c r="AF151" s="326"/>
      <c r="AG151" s="326"/>
      <c r="AH151" s="326"/>
      <c r="AI151" s="356"/>
      <c r="AJ151" s="326"/>
      <c r="AK151" s="326"/>
      <c r="AL151" s="326"/>
      <c r="AM151" s="326"/>
      <c r="AN151" s="326"/>
    </row>
    <row r="152">
      <c r="A152" s="326"/>
      <c r="B152" s="326"/>
      <c r="C152" s="326"/>
      <c r="D152" s="326"/>
      <c r="E152" s="356"/>
      <c r="F152" s="326"/>
      <c r="G152" s="326"/>
      <c r="H152" s="326"/>
      <c r="I152" s="326"/>
      <c r="J152" s="326"/>
      <c r="K152" s="326"/>
      <c r="L152" s="326"/>
      <c r="M152" s="326"/>
      <c r="N152" s="326"/>
      <c r="O152" s="326"/>
      <c r="P152" s="326"/>
      <c r="Q152" s="356"/>
      <c r="R152" s="356"/>
      <c r="S152" s="356"/>
      <c r="T152" s="356"/>
      <c r="U152" s="326"/>
      <c r="V152" s="326"/>
      <c r="W152" s="326"/>
      <c r="X152" s="326"/>
      <c r="Y152" s="326"/>
      <c r="Z152" s="326"/>
      <c r="AA152" s="326"/>
      <c r="AB152" s="356"/>
      <c r="AC152" s="326"/>
      <c r="AD152" s="326"/>
      <c r="AE152" s="326"/>
      <c r="AF152" s="326"/>
      <c r="AG152" s="326"/>
      <c r="AH152" s="326"/>
      <c r="AI152" s="356"/>
      <c r="AJ152" s="326"/>
      <c r="AK152" s="326"/>
      <c r="AL152" s="326"/>
      <c r="AM152" s="326"/>
      <c r="AN152" s="326"/>
    </row>
    <row r="153">
      <c r="A153" s="326"/>
      <c r="B153" s="326"/>
      <c r="C153" s="326"/>
      <c r="D153" s="326"/>
      <c r="E153" s="356"/>
      <c r="F153" s="326"/>
      <c r="G153" s="326"/>
      <c r="H153" s="326"/>
      <c r="I153" s="326"/>
      <c r="J153" s="326"/>
      <c r="K153" s="326"/>
      <c r="L153" s="326"/>
      <c r="M153" s="326"/>
      <c r="N153" s="326"/>
      <c r="O153" s="326"/>
      <c r="P153" s="326"/>
      <c r="Q153" s="356"/>
      <c r="R153" s="356"/>
      <c r="S153" s="356"/>
      <c r="T153" s="356"/>
      <c r="U153" s="326"/>
      <c r="V153" s="326"/>
      <c r="W153" s="326"/>
      <c r="X153" s="326"/>
      <c r="Y153" s="326"/>
      <c r="Z153" s="326"/>
      <c r="AA153" s="326"/>
      <c r="AB153" s="356"/>
      <c r="AC153" s="326"/>
      <c r="AD153" s="326"/>
      <c r="AE153" s="326"/>
      <c r="AF153" s="326"/>
      <c r="AG153" s="326"/>
      <c r="AH153" s="326"/>
      <c r="AI153" s="356"/>
      <c r="AJ153" s="326"/>
      <c r="AK153" s="326"/>
      <c r="AL153" s="326"/>
      <c r="AM153" s="326"/>
      <c r="AN153" s="326"/>
    </row>
    <row r="154">
      <c r="A154" s="326"/>
      <c r="B154" s="326"/>
      <c r="C154" s="326"/>
      <c r="D154" s="326"/>
      <c r="E154" s="356"/>
      <c r="F154" s="326"/>
      <c r="G154" s="326"/>
      <c r="H154" s="326"/>
      <c r="I154" s="326"/>
      <c r="J154" s="326"/>
      <c r="K154" s="326"/>
      <c r="L154" s="326"/>
      <c r="M154" s="326"/>
      <c r="N154" s="326"/>
      <c r="O154" s="326"/>
      <c r="P154" s="326"/>
      <c r="Q154" s="356"/>
      <c r="R154" s="356"/>
      <c r="S154" s="356"/>
      <c r="T154" s="356"/>
      <c r="U154" s="326"/>
      <c r="V154" s="326"/>
      <c r="W154" s="326"/>
      <c r="X154" s="326"/>
      <c r="Y154" s="326"/>
      <c r="Z154" s="326"/>
      <c r="AA154" s="326"/>
      <c r="AB154" s="356"/>
      <c r="AC154" s="326"/>
      <c r="AD154" s="326"/>
      <c r="AE154" s="326"/>
      <c r="AF154" s="326"/>
      <c r="AG154" s="326"/>
      <c r="AH154" s="326"/>
      <c r="AI154" s="356"/>
      <c r="AJ154" s="326"/>
      <c r="AK154" s="326"/>
      <c r="AL154" s="326"/>
      <c r="AM154" s="326"/>
      <c r="AN154" s="326"/>
    </row>
    <row r="155">
      <c r="A155" s="326"/>
      <c r="B155" s="326"/>
      <c r="C155" s="326"/>
      <c r="D155" s="326"/>
      <c r="E155" s="356"/>
      <c r="F155" s="326"/>
      <c r="G155" s="326"/>
      <c r="H155" s="326"/>
      <c r="I155" s="326"/>
      <c r="J155" s="326"/>
      <c r="K155" s="326"/>
      <c r="L155" s="326"/>
      <c r="M155" s="326"/>
      <c r="N155" s="326"/>
      <c r="O155" s="326"/>
      <c r="P155" s="326"/>
      <c r="Q155" s="356"/>
      <c r="R155" s="356"/>
      <c r="S155" s="356"/>
      <c r="T155" s="356"/>
      <c r="U155" s="326"/>
      <c r="V155" s="326"/>
      <c r="W155" s="326"/>
      <c r="X155" s="326"/>
      <c r="Y155" s="326"/>
      <c r="Z155" s="326"/>
      <c r="AA155" s="326"/>
      <c r="AB155" s="356"/>
      <c r="AC155" s="326"/>
      <c r="AD155" s="326"/>
      <c r="AE155" s="326"/>
      <c r="AF155" s="326"/>
      <c r="AG155" s="326"/>
      <c r="AH155" s="326"/>
      <c r="AI155" s="356"/>
      <c r="AJ155" s="326"/>
      <c r="AK155" s="326"/>
      <c r="AL155" s="326"/>
      <c r="AM155" s="326"/>
      <c r="AN155" s="326"/>
    </row>
    <row r="156">
      <c r="A156" s="326"/>
      <c r="B156" s="326"/>
      <c r="C156" s="326"/>
      <c r="D156" s="326"/>
      <c r="E156" s="356"/>
      <c r="F156" s="326"/>
      <c r="G156" s="326"/>
      <c r="H156" s="326"/>
      <c r="I156" s="326"/>
      <c r="J156" s="326"/>
      <c r="K156" s="326"/>
      <c r="L156" s="326"/>
      <c r="M156" s="326"/>
      <c r="N156" s="326"/>
      <c r="O156" s="326"/>
      <c r="P156" s="326"/>
      <c r="Q156" s="356"/>
      <c r="R156" s="356"/>
      <c r="S156" s="356"/>
      <c r="T156" s="356"/>
      <c r="U156" s="326"/>
      <c r="V156" s="326"/>
      <c r="W156" s="326"/>
      <c r="X156" s="326"/>
      <c r="Y156" s="326"/>
      <c r="Z156" s="326"/>
      <c r="AA156" s="326"/>
      <c r="AB156" s="356"/>
      <c r="AC156" s="326"/>
      <c r="AD156" s="326"/>
      <c r="AE156" s="326"/>
      <c r="AF156" s="326"/>
      <c r="AG156" s="326"/>
      <c r="AH156" s="326"/>
      <c r="AI156" s="356"/>
      <c r="AJ156" s="326"/>
      <c r="AK156" s="326"/>
      <c r="AL156" s="326"/>
      <c r="AM156" s="326"/>
      <c r="AN156" s="326"/>
    </row>
    <row r="157">
      <c r="A157" s="326"/>
      <c r="B157" s="326"/>
      <c r="C157" s="326"/>
      <c r="D157" s="326"/>
      <c r="E157" s="356"/>
      <c r="F157" s="326"/>
      <c r="G157" s="326"/>
      <c r="H157" s="326"/>
      <c r="I157" s="326"/>
      <c r="J157" s="326"/>
      <c r="K157" s="326"/>
      <c r="L157" s="326"/>
      <c r="M157" s="326"/>
      <c r="N157" s="326"/>
      <c r="O157" s="326"/>
      <c r="P157" s="326"/>
      <c r="Q157" s="356"/>
      <c r="R157" s="356"/>
      <c r="S157" s="356"/>
      <c r="T157" s="356"/>
      <c r="U157" s="326"/>
      <c r="V157" s="326"/>
      <c r="W157" s="326"/>
      <c r="X157" s="326"/>
      <c r="Y157" s="326"/>
      <c r="Z157" s="326"/>
      <c r="AA157" s="326"/>
      <c r="AB157" s="356"/>
      <c r="AC157" s="326"/>
      <c r="AD157" s="326"/>
      <c r="AE157" s="326"/>
      <c r="AF157" s="326"/>
      <c r="AG157" s="326"/>
      <c r="AH157" s="326"/>
      <c r="AI157" s="356"/>
      <c r="AJ157" s="326"/>
      <c r="AK157" s="326"/>
      <c r="AL157" s="326"/>
      <c r="AM157" s="326"/>
      <c r="AN157" s="326"/>
    </row>
    <row r="158">
      <c r="A158" s="326"/>
      <c r="B158" s="326"/>
      <c r="C158" s="326"/>
      <c r="D158" s="326"/>
      <c r="E158" s="356"/>
      <c r="F158" s="326"/>
      <c r="G158" s="326"/>
      <c r="H158" s="326"/>
      <c r="I158" s="326"/>
      <c r="J158" s="326"/>
      <c r="K158" s="326"/>
      <c r="L158" s="326"/>
      <c r="M158" s="326"/>
      <c r="N158" s="326"/>
      <c r="O158" s="326"/>
      <c r="P158" s="326"/>
      <c r="Q158" s="356"/>
      <c r="R158" s="356"/>
      <c r="S158" s="356"/>
      <c r="T158" s="356"/>
      <c r="U158" s="326"/>
      <c r="V158" s="326"/>
      <c r="W158" s="326"/>
      <c r="X158" s="326"/>
      <c r="Y158" s="326"/>
      <c r="Z158" s="326"/>
      <c r="AA158" s="326"/>
      <c r="AB158" s="356"/>
      <c r="AC158" s="326"/>
      <c r="AD158" s="326"/>
      <c r="AE158" s="326"/>
      <c r="AF158" s="326"/>
      <c r="AG158" s="326"/>
      <c r="AH158" s="326"/>
      <c r="AI158" s="356"/>
      <c r="AJ158" s="326"/>
      <c r="AK158" s="326"/>
      <c r="AL158" s="326"/>
      <c r="AM158" s="326"/>
      <c r="AN158" s="326"/>
    </row>
    <row r="159">
      <c r="A159" s="326"/>
      <c r="B159" s="326"/>
      <c r="C159" s="326"/>
      <c r="D159" s="326"/>
      <c r="E159" s="356"/>
      <c r="F159" s="326"/>
      <c r="G159" s="326"/>
      <c r="H159" s="326"/>
      <c r="I159" s="326"/>
      <c r="J159" s="326"/>
      <c r="K159" s="326"/>
      <c r="L159" s="326"/>
      <c r="M159" s="326"/>
      <c r="N159" s="326"/>
      <c r="O159" s="326"/>
      <c r="P159" s="326"/>
      <c r="Q159" s="356"/>
      <c r="R159" s="356"/>
      <c r="S159" s="356"/>
      <c r="T159" s="356"/>
      <c r="U159" s="326"/>
      <c r="V159" s="326"/>
      <c r="W159" s="326"/>
      <c r="X159" s="326"/>
      <c r="Y159" s="326"/>
      <c r="Z159" s="326"/>
      <c r="AA159" s="326"/>
      <c r="AB159" s="356"/>
      <c r="AC159" s="326"/>
      <c r="AD159" s="326"/>
      <c r="AE159" s="326"/>
      <c r="AF159" s="326"/>
      <c r="AG159" s="326"/>
      <c r="AH159" s="326"/>
      <c r="AI159" s="356"/>
      <c r="AJ159" s="326"/>
      <c r="AK159" s="326"/>
      <c r="AL159" s="326"/>
      <c r="AM159" s="326"/>
      <c r="AN159" s="326"/>
    </row>
    <row r="160">
      <c r="A160" s="326"/>
      <c r="B160" s="326"/>
      <c r="C160" s="326"/>
      <c r="D160" s="326"/>
      <c r="E160" s="356"/>
      <c r="F160" s="326"/>
      <c r="G160" s="326"/>
      <c r="H160" s="326"/>
      <c r="I160" s="326"/>
      <c r="J160" s="326"/>
      <c r="K160" s="326"/>
      <c r="L160" s="326"/>
      <c r="M160" s="326"/>
      <c r="N160" s="326"/>
      <c r="O160" s="326"/>
      <c r="P160" s="326"/>
      <c r="Q160" s="356"/>
      <c r="R160" s="356"/>
      <c r="S160" s="356"/>
      <c r="T160" s="356"/>
      <c r="U160" s="326"/>
      <c r="V160" s="326"/>
      <c r="W160" s="326"/>
      <c r="X160" s="326"/>
      <c r="Y160" s="326"/>
      <c r="Z160" s="326"/>
      <c r="AA160" s="326"/>
      <c r="AB160" s="356"/>
      <c r="AC160" s="326"/>
      <c r="AD160" s="326"/>
      <c r="AE160" s="326"/>
      <c r="AF160" s="326"/>
      <c r="AG160" s="326"/>
      <c r="AH160" s="326"/>
      <c r="AI160" s="356"/>
      <c r="AJ160" s="326"/>
      <c r="AK160" s="326"/>
      <c r="AL160" s="326"/>
      <c r="AM160" s="326"/>
      <c r="AN160" s="326"/>
    </row>
    <row r="161">
      <c r="A161" s="326"/>
      <c r="B161" s="326"/>
      <c r="C161" s="326"/>
      <c r="D161" s="326"/>
      <c r="E161" s="356"/>
      <c r="F161" s="326"/>
      <c r="G161" s="326"/>
      <c r="H161" s="326"/>
      <c r="I161" s="326"/>
      <c r="J161" s="326"/>
      <c r="K161" s="326"/>
      <c r="L161" s="326"/>
      <c r="M161" s="326"/>
      <c r="N161" s="326"/>
      <c r="O161" s="326"/>
      <c r="P161" s="326"/>
      <c r="Q161" s="356"/>
      <c r="R161" s="356"/>
      <c r="S161" s="356"/>
      <c r="T161" s="356"/>
      <c r="U161" s="326"/>
      <c r="V161" s="326"/>
      <c r="W161" s="326"/>
      <c r="X161" s="326"/>
      <c r="Y161" s="326"/>
      <c r="Z161" s="326"/>
      <c r="AA161" s="326"/>
      <c r="AB161" s="356"/>
      <c r="AC161" s="326"/>
      <c r="AD161" s="326"/>
      <c r="AE161" s="326"/>
      <c r="AF161" s="326"/>
      <c r="AG161" s="326"/>
      <c r="AH161" s="326"/>
      <c r="AI161" s="356"/>
      <c r="AJ161" s="326"/>
      <c r="AK161" s="326"/>
      <c r="AL161" s="326"/>
      <c r="AM161" s="326"/>
      <c r="AN161" s="326"/>
    </row>
    <row r="162">
      <c r="A162" s="326"/>
      <c r="B162" s="326"/>
      <c r="C162" s="326"/>
      <c r="D162" s="326"/>
      <c r="E162" s="356"/>
      <c r="F162" s="326"/>
      <c r="G162" s="326"/>
      <c r="H162" s="326"/>
      <c r="I162" s="326"/>
      <c r="J162" s="326"/>
      <c r="K162" s="326"/>
      <c r="L162" s="326"/>
      <c r="M162" s="326"/>
      <c r="N162" s="326"/>
      <c r="O162" s="326"/>
      <c r="P162" s="326"/>
      <c r="Q162" s="356"/>
      <c r="R162" s="356"/>
      <c r="S162" s="356"/>
      <c r="T162" s="356"/>
      <c r="U162" s="326"/>
      <c r="V162" s="326"/>
      <c r="W162" s="326"/>
      <c r="X162" s="326"/>
      <c r="Y162" s="326"/>
      <c r="Z162" s="326"/>
      <c r="AA162" s="326"/>
      <c r="AB162" s="356"/>
      <c r="AC162" s="326"/>
      <c r="AD162" s="326"/>
      <c r="AE162" s="326"/>
      <c r="AF162" s="326"/>
      <c r="AG162" s="326"/>
      <c r="AH162" s="326"/>
      <c r="AI162" s="356"/>
      <c r="AJ162" s="326"/>
      <c r="AK162" s="326"/>
      <c r="AL162" s="326"/>
      <c r="AM162" s="326"/>
      <c r="AN162" s="326"/>
    </row>
    <row r="163">
      <c r="A163" s="326"/>
      <c r="B163" s="326"/>
      <c r="C163" s="326"/>
      <c r="D163" s="326"/>
      <c r="E163" s="356"/>
      <c r="F163" s="326"/>
      <c r="G163" s="326"/>
      <c r="H163" s="326"/>
      <c r="I163" s="326"/>
      <c r="J163" s="326"/>
      <c r="K163" s="326"/>
      <c r="L163" s="326"/>
      <c r="M163" s="326"/>
      <c r="N163" s="326"/>
      <c r="O163" s="326"/>
      <c r="P163" s="326"/>
      <c r="Q163" s="356"/>
      <c r="R163" s="356"/>
      <c r="S163" s="356"/>
      <c r="T163" s="356"/>
      <c r="U163" s="326"/>
      <c r="V163" s="326"/>
      <c r="W163" s="326"/>
      <c r="X163" s="326"/>
      <c r="Y163" s="326"/>
      <c r="Z163" s="326"/>
      <c r="AA163" s="326"/>
      <c r="AB163" s="356"/>
      <c r="AC163" s="326"/>
      <c r="AD163" s="326"/>
      <c r="AE163" s="326"/>
      <c r="AF163" s="326"/>
      <c r="AG163" s="326"/>
      <c r="AH163" s="326"/>
      <c r="AI163" s="356"/>
      <c r="AJ163" s="326"/>
      <c r="AK163" s="326"/>
      <c r="AL163" s="326"/>
      <c r="AM163" s="326"/>
      <c r="AN163" s="326"/>
    </row>
    <row r="164">
      <c r="A164" s="326"/>
      <c r="B164" s="326"/>
      <c r="C164" s="326"/>
      <c r="D164" s="326"/>
      <c r="E164" s="356"/>
      <c r="F164" s="326"/>
      <c r="G164" s="326"/>
      <c r="H164" s="326"/>
      <c r="I164" s="326"/>
      <c r="J164" s="326"/>
      <c r="K164" s="326"/>
      <c r="L164" s="326"/>
      <c r="M164" s="326"/>
      <c r="N164" s="326"/>
      <c r="O164" s="326"/>
      <c r="P164" s="326"/>
      <c r="Q164" s="356"/>
      <c r="R164" s="356"/>
      <c r="S164" s="356"/>
      <c r="T164" s="356"/>
      <c r="U164" s="326"/>
      <c r="V164" s="326"/>
      <c r="W164" s="326"/>
      <c r="X164" s="326"/>
      <c r="Y164" s="326"/>
      <c r="Z164" s="326"/>
      <c r="AA164" s="326"/>
      <c r="AB164" s="356"/>
      <c r="AC164" s="326"/>
      <c r="AD164" s="326"/>
      <c r="AE164" s="326"/>
      <c r="AF164" s="326"/>
      <c r="AG164" s="326"/>
      <c r="AH164" s="326"/>
      <c r="AI164" s="356"/>
      <c r="AJ164" s="326"/>
      <c r="AK164" s="326"/>
      <c r="AL164" s="326"/>
      <c r="AM164" s="326"/>
      <c r="AN164" s="326"/>
    </row>
    <row r="165">
      <c r="A165" s="326"/>
      <c r="B165" s="326"/>
      <c r="C165" s="326"/>
      <c r="D165" s="326"/>
      <c r="E165" s="356"/>
      <c r="F165" s="326"/>
      <c r="G165" s="326"/>
      <c r="H165" s="326"/>
      <c r="I165" s="326"/>
      <c r="J165" s="326"/>
      <c r="K165" s="326"/>
      <c r="L165" s="326"/>
      <c r="M165" s="326"/>
      <c r="N165" s="326"/>
      <c r="O165" s="326"/>
      <c r="P165" s="326"/>
      <c r="Q165" s="356"/>
      <c r="R165" s="356"/>
      <c r="S165" s="356"/>
      <c r="T165" s="356"/>
      <c r="U165" s="326"/>
      <c r="V165" s="326"/>
      <c r="W165" s="326"/>
      <c r="X165" s="326"/>
      <c r="Y165" s="326"/>
      <c r="Z165" s="326"/>
      <c r="AA165" s="326"/>
      <c r="AB165" s="356"/>
      <c r="AC165" s="326"/>
      <c r="AD165" s="326"/>
      <c r="AE165" s="326"/>
      <c r="AF165" s="326"/>
      <c r="AG165" s="326"/>
      <c r="AH165" s="326"/>
      <c r="AI165" s="356"/>
      <c r="AJ165" s="326"/>
      <c r="AK165" s="326"/>
      <c r="AL165" s="326"/>
      <c r="AM165" s="326"/>
      <c r="AN165" s="326"/>
    </row>
    <row r="166">
      <c r="A166" s="326"/>
      <c r="B166" s="326"/>
      <c r="C166" s="326"/>
      <c r="D166" s="326"/>
      <c r="E166" s="356"/>
      <c r="F166" s="326"/>
      <c r="G166" s="326"/>
      <c r="H166" s="326"/>
      <c r="I166" s="326"/>
      <c r="J166" s="326"/>
      <c r="K166" s="326"/>
      <c r="L166" s="326"/>
      <c r="M166" s="326"/>
      <c r="N166" s="326"/>
      <c r="O166" s="326"/>
      <c r="P166" s="326"/>
      <c r="Q166" s="356"/>
      <c r="R166" s="356"/>
      <c r="S166" s="356"/>
      <c r="T166" s="356"/>
      <c r="U166" s="326"/>
      <c r="V166" s="326"/>
      <c r="W166" s="326"/>
      <c r="X166" s="326"/>
      <c r="Y166" s="326"/>
      <c r="Z166" s="326"/>
      <c r="AA166" s="326"/>
      <c r="AB166" s="356"/>
      <c r="AC166" s="326"/>
      <c r="AD166" s="326"/>
      <c r="AE166" s="326"/>
      <c r="AF166" s="326"/>
      <c r="AG166" s="326"/>
      <c r="AH166" s="326"/>
      <c r="AI166" s="356"/>
      <c r="AJ166" s="326"/>
      <c r="AK166" s="326"/>
      <c r="AL166" s="326"/>
      <c r="AM166" s="326"/>
      <c r="AN166" s="326"/>
    </row>
    <row r="167">
      <c r="A167" s="326"/>
      <c r="B167" s="326"/>
      <c r="C167" s="326"/>
      <c r="D167" s="326"/>
      <c r="E167" s="356"/>
      <c r="F167" s="326"/>
      <c r="G167" s="326"/>
      <c r="H167" s="326"/>
      <c r="I167" s="326"/>
      <c r="J167" s="326"/>
      <c r="K167" s="326"/>
      <c r="L167" s="326"/>
      <c r="M167" s="326"/>
      <c r="N167" s="326"/>
      <c r="O167" s="326"/>
      <c r="P167" s="326"/>
      <c r="Q167" s="356"/>
      <c r="R167" s="356"/>
      <c r="S167" s="356"/>
      <c r="T167" s="356"/>
      <c r="U167" s="326"/>
      <c r="V167" s="326"/>
      <c r="W167" s="326"/>
      <c r="X167" s="326"/>
      <c r="Y167" s="326"/>
      <c r="Z167" s="326"/>
      <c r="AA167" s="326"/>
      <c r="AB167" s="356"/>
      <c r="AC167" s="326"/>
      <c r="AD167" s="326"/>
      <c r="AE167" s="326"/>
      <c r="AF167" s="326"/>
      <c r="AG167" s="326"/>
      <c r="AH167" s="326"/>
      <c r="AI167" s="356"/>
      <c r="AJ167" s="326"/>
      <c r="AK167" s="326"/>
      <c r="AL167" s="326"/>
      <c r="AM167" s="326"/>
      <c r="AN167" s="326"/>
    </row>
    <row r="168">
      <c r="A168" s="326"/>
      <c r="B168" s="326"/>
      <c r="C168" s="326"/>
      <c r="D168" s="326"/>
      <c r="E168" s="356"/>
      <c r="F168" s="326"/>
      <c r="G168" s="326"/>
      <c r="H168" s="326"/>
      <c r="I168" s="326"/>
      <c r="J168" s="326"/>
      <c r="K168" s="326"/>
      <c r="L168" s="326"/>
      <c r="M168" s="326"/>
      <c r="N168" s="326"/>
      <c r="O168" s="326"/>
      <c r="P168" s="326"/>
      <c r="Q168" s="356"/>
      <c r="R168" s="356"/>
      <c r="S168" s="356"/>
      <c r="T168" s="356"/>
      <c r="U168" s="326"/>
      <c r="V168" s="326"/>
      <c r="W168" s="326"/>
      <c r="X168" s="326"/>
      <c r="Y168" s="326"/>
      <c r="Z168" s="326"/>
      <c r="AA168" s="326"/>
      <c r="AB168" s="356"/>
      <c r="AC168" s="326"/>
      <c r="AD168" s="326"/>
      <c r="AE168" s="326"/>
      <c r="AF168" s="326"/>
      <c r="AG168" s="326"/>
      <c r="AH168" s="326"/>
      <c r="AI168" s="356"/>
      <c r="AJ168" s="326"/>
      <c r="AK168" s="326"/>
      <c r="AL168" s="326"/>
      <c r="AM168" s="326"/>
      <c r="AN168" s="326"/>
    </row>
    <row r="169">
      <c r="A169" s="326"/>
      <c r="B169" s="326"/>
      <c r="C169" s="326"/>
      <c r="D169" s="326"/>
      <c r="E169" s="356"/>
      <c r="F169" s="326"/>
      <c r="G169" s="326"/>
      <c r="H169" s="326"/>
      <c r="I169" s="326"/>
      <c r="J169" s="326"/>
      <c r="K169" s="326"/>
      <c r="L169" s="326"/>
      <c r="M169" s="326"/>
      <c r="N169" s="326"/>
      <c r="O169" s="326"/>
      <c r="P169" s="326"/>
      <c r="Q169" s="356"/>
      <c r="R169" s="356"/>
      <c r="S169" s="356"/>
      <c r="T169" s="356"/>
      <c r="U169" s="326"/>
      <c r="V169" s="326"/>
      <c r="W169" s="326"/>
      <c r="X169" s="326"/>
      <c r="Y169" s="326"/>
      <c r="Z169" s="326"/>
      <c r="AA169" s="326"/>
      <c r="AB169" s="356"/>
      <c r="AC169" s="326"/>
      <c r="AD169" s="326"/>
      <c r="AE169" s="326"/>
      <c r="AF169" s="326"/>
      <c r="AG169" s="326"/>
      <c r="AH169" s="326"/>
      <c r="AI169" s="356"/>
      <c r="AJ169" s="326"/>
      <c r="AK169" s="326"/>
      <c r="AL169" s="326"/>
      <c r="AM169" s="326"/>
      <c r="AN169" s="326"/>
    </row>
    <row r="170">
      <c r="A170" s="326"/>
      <c r="B170" s="326"/>
      <c r="C170" s="326"/>
      <c r="D170" s="326"/>
      <c r="E170" s="356"/>
      <c r="F170" s="326"/>
      <c r="G170" s="326"/>
      <c r="H170" s="326"/>
      <c r="I170" s="326"/>
      <c r="J170" s="326"/>
      <c r="K170" s="326"/>
      <c r="L170" s="326"/>
      <c r="M170" s="326"/>
      <c r="N170" s="326"/>
      <c r="O170" s="326"/>
      <c r="P170" s="326"/>
      <c r="Q170" s="356"/>
      <c r="R170" s="356"/>
      <c r="S170" s="356"/>
      <c r="T170" s="356"/>
      <c r="U170" s="326"/>
      <c r="V170" s="326"/>
      <c r="W170" s="326"/>
      <c r="X170" s="326"/>
      <c r="Y170" s="326"/>
      <c r="Z170" s="326"/>
      <c r="AA170" s="326"/>
      <c r="AB170" s="356"/>
      <c r="AC170" s="326"/>
      <c r="AD170" s="326"/>
      <c r="AE170" s="326"/>
      <c r="AF170" s="326"/>
      <c r="AG170" s="326"/>
      <c r="AH170" s="326"/>
      <c r="AI170" s="356"/>
      <c r="AJ170" s="326"/>
      <c r="AK170" s="326"/>
      <c r="AL170" s="326"/>
      <c r="AM170" s="326"/>
      <c r="AN170" s="326"/>
    </row>
    <row r="171">
      <c r="A171" s="326"/>
      <c r="B171" s="326"/>
      <c r="C171" s="326"/>
      <c r="D171" s="326"/>
      <c r="E171" s="356"/>
      <c r="F171" s="326"/>
      <c r="G171" s="326"/>
      <c r="H171" s="326"/>
      <c r="I171" s="326"/>
      <c r="J171" s="326"/>
      <c r="K171" s="326"/>
      <c r="L171" s="326"/>
      <c r="M171" s="326"/>
      <c r="N171" s="326"/>
      <c r="O171" s="326"/>
      <c r="P171" s="326"/>
      <c r="Q171" s="356"/>
      <c r="R171" s="356"/>
      <c r="S171" s="356"/>
      <c r="T171" s="356"/>
      <c r="U171" s="326"/>
      <c r="V171" s="326"/>
      <c r="W171" s="326"/>
      <c r="X171" s="326"/>
      <c r="Y171" s="326"/>
      <c r="Z171" s="326"/>
      <c r="AA171" s="326"/>
      <c r="AB171" s="356"/>
      <c r="AC171" s="326"/>
      <c r="AD171" s="326"/>
      <c r="AE171" s="326"/>
      <c r="AF171" s="326"/>
      <c r="AG171" s="326"/>
      <c r="AH171" s="326"/>
      <c r="AI171" s="356"/>
      <c r="AJ171" s="326"/>
      <c r="AK171" s="326"/>
      <c r="AL171" s="326"/>
      <c r="AM171" s="326"/>
      <c r="AN171" s="326"/>
    </row>
    <row r="172">
      <c r="A172" s="326"/>
      <c r="B172" s="326"/>
      <c r="C172" s="326"/>
      <c r="D172" s="326"/>
      <c r="E172" s="356"/>
      <c r="F172" s="326"/>
      <c r="G172" s="326"/>
      <c r="H172" s="326"/>
      <c r="I172" s="326"/>
      <c r="J172" s="326"/>
      <c r="K172" s="326"/>
      <c r="L172" s="326"/>
      <c r="M172" s="326"/>
      <c r="N172" s="326"/>
      <c r="O172" s="326"/>
      <c r="P172" s="326"/>
      <c r="Q172" s="356"/>
      <c r="R172" s="356"/>
      <c r="S172" s="356"/>
      <c r="T172" s="356"/>
      <c r="U172" s="326"/>
      <c r="V172" s="326"/>
      <c r="W172" s="326"/>
      <c r="X172" s="326"/>
      <c r="Y172" s="326"/>
      <c r="Z172" s="326"/>
      <c r="AA172" s="326"/>
      <c r="AB172" s="356"/>
      <c r="AC172" s="326"/>
      <c r="AD172" s="326"/>
      <c r="AE172" s="326"/>
      <c r="AF172" s="326"/>
      <c r="AG172" s="326"/>
      <c r="AH172" s="326"/>
      <c r="AI172" s="356"/>
      <c r="AJ172" s="326"/>
      <c r="AK172" s="326"/>
      <c r="AL172" s="326"/>
      <c r="AM172" s="326"/>
      <c r="AN172" s="326"/>
    </row>
    <row r="173">
      <c r="A173" s="326"/>
      <c r="B173" s="326"/>
      <c r="C173" s="326"/>
      <c r="D173" s="326"/>
      <c r="E173" s="356"/>
      <c r="F173" s="326"/>
      <c r="G173" s="326"/>
      <c r="H173" s="326"/>
      <c r="I173" s="326"/>
      <c r="J173" s="326"/>
      <c r="K173" s="326"/>
      <c r="L173" s="326"/>
      <c r="M173" s="326"/>
      <c r="N173" s="326"/>
      <c r="O173" s="326"/>
      <c r="P173" s="326"/>
      <c r="Q173" s="356"/>
      <c r="R173" s="356"/>
      <c r="S173" s="356"/>
      <c r="T173" s="356"/>
      <c r="U173" s="326"/>
      <c r="V173" s="326"/>
      <c r="W173" s="326"/>
      <c r="X173" s="326"/>
      <c r="Y173" s="326"/>
      <c r="Z173" s="326"/>
      <c r="AA173" s="326"/>
      <c r="AB173" s="356"/>
      <c r="AC173" s="326"/>
      <c r="AD173" s="326"/>
      <c r="AE173" s="326"/>
      <c r="AF173" s="326"/>
      <c r="AG173" s="326"/>
      <c r="AH173" s="326"/>
      <c r="AI173" s="356"/>
      <c r="AJ173" s="326"/>
      <c r="AK173" s="326"/>
      <c r="AL173" s="326"/>
      <c r="AM173" s="326"/>
      <c r="AN173" s="326"/>
    </row>
    <row r="174">
      <c r="A174" s="326"/>
      <c r="B174" s="326"/>
      <c r="C174" s="326"/>
      <c r="D174" s="326"/>
      <c r="E174" s="356"/>
      <c r="F174" s="326"/>
      <c r="G174" s="326"/>
      <c r="H174" s="326"/>
      <c r="I174" s="326"/>
      <c r="J174" s="326"/>
      <c r="K174" s="326"/>
      <c r="L174" s="326"/>
      <c r="M174" s="326"/>
      <c r="N174" s="326"/>
      <c r="O174" s="326"/>
      <c r="P174" s="326"/>
      <c r="Q174" s="356"/>
      <c r="R174" s="356"/>
      <c r="S174" s="356"/>
      <c r="T174" s="356"/>
      <c r="U174" s="326"/>
      <c r="V174" s="326"/>
      <c r="W174" s="326"/>
      <c r="X174" s="326"/>
      <c r="Y174" s="326"/>
      <c r="Z174" s="326"/>
      <c r="AA174" s="326"/>
      <c r="AB174" s="356"/>
      <c r="AC174" s="326"/>
      <c r="AD174" s="326"/>
      <c r="AE174" s="326"/>
      <c r="AF174" s="326"/>
      <c r="AG174" s="326"/>
      <c r="AH174" s="326"/>
      <c r="AI174" s="356"/>
      <c r="AJ174" s="326"/>
      <c r="AK174" s="326"/>
      <c r="AL174" s="326"/>
      <c r="AM174" s="326"/>
      <c r="AN174" s="326"/>
    </row>
    <row r="175">
      <c r="A175" s="326"/>
      <c r="B175" s="326"/>
      <c r="C175" s="326"/>
      <c r="D175" s="326"/>
      <c r="E175" s="356"/>
      <c r="F175" s="326"/>
      <c r="G175" s="326"/>
      <c r="H175" s="326"/>
      <c r="I175" s="326"/>
      <c r="J175" s="326"/>
      <c r="K175" s="326"/>
      <c r="L175" s="326"/>
      <c r="M175" s="326"/>
      <c r="N175" s="326"/>
      <c r="O175" s="326"/>
      <c r="P175" s="326"/>
      <c r="Q175" s="356"/>
      <c r="R175" s="356"/>
      <c r="S175" s="356"/>
      <c r="T175" s="356"/>
      <c r="U175" s="326"/>
      <c r="V175" s="326"/>
      <c r="W175" s="326"/>
      <c r="X175" s="326"/>
      <c r="Y175" s="326"/>
      <c r="Z175" s="326"/>
      <c r="AA175" s="326"/>
      <c r="AB175" s="356"/>
      <c r="AC175" s="326"/>
      <c r="AD175" s="326"/>
      <c r="AE175" s="326"/>
      <c r="AF175" s="326"/>
      <c r="AG175" s="326"/>
      <c r="AH175" s="326"/>
      <c r="AI175" s="356"/>
      <c r="AJ175" s="326"/>
      <c r="AK175" s="326"/>
      <c r="AL175" s="326"/>
      <c r="AM175" s="326"/>
      <c r="AN175" s="326"/>
    </row>
    <row r="176">
      <c r="A176" s="326"/>
      <c r="B176" s="326"/>
      <c r="C176" s="326"/>
      <c r="D176" s="326"/>
      <c r="E176" s="356"/>
      <c r="F176" s="326"/>
      <c r="G176" s="326"/>
      <c r="H176" s="326"/>
      <c r="I176" s="326"/>
      <c r="J176" s="326"/>
      <c r="K176" s="326"/>
      <c r="L176" s="326"/>
      <c r="M176" s="326"/>
      <c r="N176" s="326"/>
      <c r="O176" s="326"/>
      <c r="P176" s="326"/>
      <c r="Q176" s="356"/>
      <c r="R176" s="356"/>
      <c r="S176" s="356"/>
      <c r="T176" s="356"/>
      <c r="U176" s="326"/>
      <c r="V176" s="326"/>
      <c r="W176" s="326"/>
      <c r="X176" s="326"/>
      <c r="Y176" s="326"/>
      <c r="Z176" s="326"/>
      <c r="AA176" s="326"/>
      <c r="AB176" s="356"/>
      <c r="AC176" s="326"/>
      <c r="AD176" s="326"/>
      <c r="AE176" s="326"/>
      <c r="AF176" s="326"/>
      <c r="AG176" s="326"/>
      <c r="AH176" s="326"/>
      <c r="AI176" s="356"/>
      <c r="AJ176" s="326"/>
      <c r="AK176" s="326"/>
      <c r="AL176" s="326"/>
      <c r="AM176" s="326"/>
      <c r="AN176" s="326"/>
    </row>
    <row r="177">
      <c r="A177" s="326"/>
      <c r="B177" s="326"/>
      <c r="C177" s="326"/>
      <c r="D177" s="326"/>
      <c r="E177" s="356"/>
      <c r="F177" s="326"/>
      <c r="G177" s="326"/>
      <c r="H177" s="326"/>
      <c r="I177" s="326"/>
      <c r="J177" s="326"/>
      <c r="K177" s="326"/>
      <c r="L177" s="326"/>
      <c r="M177" s="326"/>
      <c r="N177" s="326"/>
      <c r="O177" s="326"/>
      <c r="P177" s="326"/>
      <c r="Q177" s="356"/>
      <c r="R177" s="356"/>
      <c r="S177" s="356"/>
      <c r="T177" s="356"/>
      <c r="U177" s="326"/>
      <c r="V177" s="326"/>
      <c r="W177" s="326"/>
      <c r="X177" s="326"/>
      <c r="Y177" s="326"/>
      <c r="Z177" s="326"/>
      <c r="AA177" s="326"/>
      <c r="AB177" s="356"/>
      <c r="AC177" s="326"/>
      <c r="AD177" s="326"/>
      <c r="AE177" s="326"/>
      <c r="AF177" s="326"/>
      <c r="AG177" s="326"/>
      <c r="AH177" s="326"/>
      <c r="AI177" s="356"/>
      <c r="AJ177" s="326"/>
      <c r="AK177" s="326"/>
      <c r="AL177" s="326"/>
      <c r="AM177" s="326"/>
      <c r="AN177" s="326"/>
    </row>
    <row r="178">
      <c r="A178" s="326"/>
      <c r="B178" s="326"/>
      <c r="C178" s="326"/>
      <c r="D178" s="326"/>
      <c r="E178" s="356"/>
      <c r="F178" s="326"/>
      <c r="G178" s="326"/>
      <c r="H178" s="326"/>
      <c r="I178" s="326"/>
      <c r="J178" s="326"/>
      <c r="K178" s="326"/>
      <c r="L178" s="326"/>
      <c r="M178" s="326"/>
      <c r="N178" s="326"/>
      <c r="O178" s="326"/>
      <c r="P178" s="326"/>
      <c r="Q178" s="356"/>
      <c r="R178" s="356"/>
      <c r="S178" s="356"/>
      <c r="T178" s="356"/>
      <c r="U178" s="326"/>
      <c r="V178" s="326"/>
      <c r="W178" s="326"/>
      <c r="X178" s="326"/>
      <c r="Y178" s="326"/>
      <c r="Z178" s="326"/>
      <c r="AA178" s="326"/>
      <c r="AB178" s="356"/>
      <c r="AC178" s="326"/>
      <c r="AD178" s="326"/>
      <c r="AE178" s="326"/>
      <c r="AF178" s="326"/>
      <c r="AG178" s="326"/>
      <c r="AH178" s="326"/>
      <c r="AI178" s="356"/>
      <c r="AJ178" s="326"/>
      <c r="AK178" s="326"/>
      <c r="AL178" s="326"/>
      <c r="AM178" s="326"/>
      <c r="AN178" s="326"/>
    </row>
    <row r="179">
      <c r="A179" s="326"/>
      <c r="B179" s="326"/>
      <c r="C179" s="326"/>
      <c r="D179" s="326"/>
      <c r="E179" s="356"/>
      <c r="F179" s="326"/>
      <c r="G179" s="326"/>
      <c r="H179" s="326"/>
      <c r="I179" s="326"/>
      <c r="J179" s="326"/>
      <c r="K179" s="326"/>
      <c r="L179" s="326"/>
      <c r="M179" s="326"/>
      <c r="N179" s="326"/>
      <c r="O179" s="326"/>
      <c r="P179" s="326"/>
      <c r="Q179" s="356"/>
      <c r="R179" s="356"/>
      <c r="S179" s="356"/>
      <c r="T179" s="356"/>
      <c r="U179" s="326"/>
      <c r="V179" s="326"/>
      <c r="W179" s="326"/>
      <c r="X179" s="326"/>
      <c r="Y179" s="326"/>
      <c r="Z179" s="326"/>
      <c r="AA179" s="326"/>
      <c r="AB179" s="356"/>
      <c r="AC179" s="326"/>
      <c r="AD179" s="326"/>
      <c r="AE179" s="326"/>
      <c r="AF179" s="326"/>
      <c r="AG179" s="326"/>
      <c r="AH179" s="326"/>
      <c r="AI179" s="356"/>
      <c r="AJ179" s="326"/>
      <c r="AK179" s="326"/>
      <c r="AL179" s="326"/>
      <c r="AM179" s="326"/>
      <c r="AN179" s="326"/>
    </row>
    <row r="180">
      <c r="A180" s="326"/>
      <c r="B180" s="326"/>
      <c r="C180" s="326"/>
      <c r="D180" s="326"/>
      <c r="E180" s="356"/>
      <c r="F180" s="326"/>
      <c r="G180" s="326"/>
      <c r="H180" s="326"/>
      <c r="I180" s="326"/>
      <c r="J180" s="326"/>
      <c r="K180" s="326"/>
      <c r="L180" s="326"/>
      <c r="M180" s="326"/>
      <c r="N180" s="326"/>
      <c r="O180" s="326"/>
      <c r="P180" s="326"/>
      <c r="Q180" s="356"/>
      <c r="R180" s="356"/>
      <c r="S180" s="356"/>
      <c r="T180" s="356"/>
      <c r="U180" s="326"/>
      <c r="V180" s="326"/>
      <c r="W180" s="326"/>
      <c r="X180" s="326"/>
      <c r="Y180" s="326"/>
      <c r="Z180" s="326"/>
      <c r="AA180" s="326"/>
      <c r="AB180" s="356"/>
      <c r="AC180" s="326"/>
      <c r="AD180" s="326"/>
      <c r="AE180" s="326"/>
      <c r="AF180" s="326"/>
      <c r="AG180" s="326"/>
      <c r="AH180" s="326"/>
      <c r="AI180" s="356"/>
      <c r="AJ180" s="326"/>
      <c r="AK180" s="326"/>
      <c r="AL180" s="326"/>
      <c r="AM180" s="326"/>
      <c r="AN180" s="326"/>
    </row>
    <row r="181">
      <c r="A181" s="326"/>
      <c r="B181" s="326"/>
      <c r="C181" s="326"/>
      <c r="D181" s="326"/>
      <c r="E181" s="356"/>
      <c r="F181" s="326"/>
      <c r="G181" s="326"/>
      <c r="H181" s="326"/>
      <c r="I181" s="326"/>
      <c r="J181" s="326"/>
      <c r="K181" s="326"/>
      <c r="L181" s="326"/>
      <c r="M181" s="326"/>
      <c r="N181" s="326"/>
      <c r="O181" s="326"/>
      <c r="P181" s="326"/>
      <c r="Q181" s="356"/>
      <c r="R181" s="356"/>
      <c r="S181" s="356"/>
      <c r="T181" s="356"/>
      <c r="U181" s="326"/>
      <c r="V181" s="326"/>
      <c r="W181" s="326"/>
      <c r="X181" s="326"/>
      <c r="Y181" s="326"/>
      <c r="Z181" s="326"/>
      <c r="AA181" s="326"/>
      <c r="AB181" s="356"/>
      <c r="AC181" s="326"/>
      <c r="AD181" s="326"/>
      <c r="AE181" s="326"/>
      <c r="AF181" s="326"/>
      <c r="AG181" s="326"/>
      <c r="AH181" s="326"/>
      <c r="AI181" s="356"/>
      <c r="AJ181" s="326"/>
      <c r="AK181" s="326"/>
      <c r="AL181" s="326"/>
      <c r="AM181" s="326"/>
      <c r="AN181" s="326"/>
    </row>
    <row r="182">
      <c r="A182" s="326"/>
      <c r="B182" s="326"/>
      <c r="C182" s="326"/>
      <c r="D182" s="326"/>
      <c r="E182" s="356"/>
      <c r="F182" s="326"/>
      <c r="G182" s="326"/>
      <c r="H182" s="326"/>
      <c r="I182" s="326"/>
      <c r="J182" s="326"/>
      <c r="K182" s="326"/>
      <c r="L182" s="326"/>
      <c r="M182" s="326"/>
      <c r="N182" s="326"/>
      <c r="O182" s="326"/>
      <c r="P182" s="326"/>
      <c r="Q182" s="356"/>
      <c r="R182" s="356"/>
      <c r="S182" s="356"/>
      <c r="T182" s="356"/>
      <c r="U182" s="326"/>
      <c r="V182" s="326"/>
      <c r="W182" s="326"/>
      <c r="X182" s="326"/>
      <c r="Y182" s="326"/>
      <c r="Z182" s="326"/>
      <c r="AA182" s="326"/>
      <c r="AB182" s="356"/>
      <c r="AC182" s="326"/>
      <c r="AD182" s="326"/>
      <c r="AE182" s="326"/>
      <c r="AF182" s="326"/>
      <c r="AG182" s="326"/>
      <c r="AH182" s="326"/>
      <c r="AI182" s="356"/>
      <c r="AJ182" s="326"/>
      <c r="AK182" s="326"/>
      <c r="AL182" s="326"/>
      <c r="AM182" s="326"/>
      <c r="AN182" s="326"/>
    </row>
    <row r="183">
      <c r="A183" s="326"/>
      <c r="B183" s="326"/>
      <c r="C183" s="326"/>
      <c r="D183" s="326"/>
      <c r="E183" s="356"/>
      <c r="F183" s="326"/>
      <c r="G183" s="326"/>
      <c r="H183" s="326"/>
      <c r="I183" s="326"/>
      <c r="J183" s="326"/>
      <c r="K183" s="326"/>
      <c r="L183" s="326"/>
      <c r="M183" s="326"/>
      <c r="N183" s="326"/>
      <c r="O183" s="326"/>
      <c r="P183" s="326"/>
      <c r="Q183" s="356"/>
      <c r="R183" s="356"/>
      <c r="S183" s="356"/>
      <c r="T183" s="356"/>
      <c r="U183" s="326"/>
      <c r="V183" s="326"/>
      <c r="W183" s="326"/>
      <c r="X183" s="326"/>
      <c r="Y183" s="326"/>
      <c r="Z183" s="326"/>
      <c r="AA183" s="326"/>
      <c r="AB183" s="356"/>
      <c r="AC183" s="326"/>
      <c r="AD183" s="326"/>
      <c r="AE183" s="326"/>
      <c r="AF183" s="326"/>
      <c r="AG183" s="326"/>
      <c r="AH183" s="326"/>
      <c r="AI183" s="356"/>
      <c r="AJ183" s="326"/>
      <c r="AK183" s="326"/>
      <c r="AL183" s="326"/>
      <c r="AM183" s="326"/>
      <c r="AN183" s="326"/>
    </row>
    <row r="184">
      <c r="A184" s="326"/>
      <c r="B184" s="326"/>
      <c r="C184" s="326"/>
      <c r="D184" s="326"/>
      <c r="E184" s="356"/>
      <c r="F184" s="326"/>
      <c r="G184" s="326"/>
      <c r="H184" s="326"/>
      <c r="I184" s="326"/>
      <c r="J184" s="326"/>
      <c r="K184" s="326"/>
      <c r="L184" s="326"/>
      <c r="M184" s="326"/>
      <c r="N184" s="326"/>
      <c r="O184" s="326"/>
      <c r="P184" s="326"/>
      <c r="Q184" s="356"/>
      <c r="R184" s="356"/>
      <c r="S184" s="356"/>
      <c r="T184" s="356"/>
      <c r="U184" s="326"/>
      <c r="V184" s="326"/>
      <c r="W184" s="326"/>
      <c r="X184" s="326"/>
      <c r="Y184" s="326"/>
      <c r="Z184" s="326"/>
      <c r="AA184" s="326"/>
      <c r="AB184" s="356"/>
      <c r="AC184" s="326"/>
      <c r="AD184" s="326"/>
      <c r="AE184" s="326"/>
      <c r="AF184" s="326"/>
      <c r="AG184" s="326"/>
      <c r="AH184" s="326"/>
      <c r="AI184" s="356"/>
      <c r="AJ184" s="326"/>
      <c r="AK184" s="326"/>
      <c r="AL184" s="326"/>
      <c r="AM184" s="326"/>
      <c r="AN184" s="326"/>
    </row>
    <row r="185">
      <c r="A185" s="326"/>
      <c r="B185" s="326"/>
      <c r="C185" s="326"/>
      <c r="D185" s="326"/>
      <c r="E185" s="356"/>
      <c r="F185" s="326"/>
      <c r="G185" s="326"/>
      <c r="H185" s="326"/>
      <c r="I185" s="326"/>
      <c r="J185" s="326"/>
      <c r="K185" s="326"/>
      <c r="L185" s="326"/>
      <c r="M185" s="326"/>
      <c r="N185" s="326"/>
      <c r="O185" s="326"/>
      <c r="P185" s="326"/>
      <c r="Q185" s="356"/>
      <c r="R185" s="356"/>
      <c r="S185" s="356"/>
      <c r="T185" s="356"/>
      <c r="U185" s="326"/>
      <c r="V185" s="326"/>
      <c r="W185" s="326"/>
      <c r="X185" s="326"/>
      <c r="Y185" s="326"/>
      <c r="Z185" s="326"/>
      <c r="AA185" s="326"/>
      <c r="AB185" s="356"/>
      <c r="AC185" s="326"/>
      <c r="AD185" s="326"/>
      <c r="AE185" s="326"/>
      <c r="AF185" s="326"/>
      <c r="AG185" s="326"/>
      <c r="AH185" s="326"/>
      <c r="AI185" s="356"/>
      <c r="AJ185" s="326"/>
      <c r="AK185" s="326"/>
      <c r="AL185" s="326"/>
      <c r="AM185" s="326"/>
      <c r="AN185" s="326"/>
    </row>
    <row r="186">
      <c r="A186" s="326"/>
      <c r="B186" s="326"/>
      <c r="C186" s="326"/>
      <c r="D186" s="326"/>
      <c r="E186" s="356"/>
      <c r="F186" s="326"/>
      <c r="G186" s="326"/>
      <c r="H186" s="326"/>
      <c r="I186" s="326"/>
      <c r="J186" s="326"/>
      <c r="K186" s="326"/>
      <c r="L186" s="326"/>
      <c r="M186" s="326"/>
      <c r="N186" s="326"/>
      <c r="O186" s="326"/>
      <c r="P186" s="326"/>
      <c r="Q186" s="356"/>
      <c r="R186" s="356"/>
      <c r="S186" s="356"/>
      <c r="T186" s="356"/>
      <c r="U186" s="326"/>
      <c r="V186" s="326"/>
      <c r="W186" s="326"/>
      <c r="X186" s="326"/>
      <c r="Y186" s="326"/>
      <c r="Z186" s="326"/>
      <c r="AA186" s="326"/>
      <c r="AB186" s="356"/>
      <c r="AC186" s="326"/>
      <c r="AD186" s="326"/>
      <c r="AE186" s="326"/>
      <c r="AF186" s="326"/>
      <c r="AG186" s="326"/>
      <c r="AH186" s="326"/>
      <c r="AI186" s="356"/>
      <c r="AJ186" s="326"/>
      <c r="AK186" s="326"/>
      <c r="AL186" s="326"/>
      <c r="AM186" s="326"/>
      <c r="AN186" s="326"/>
    </row>
    <row r="187">
      <c r="A187" s="326"/>
      <c r="B187" s="326"/>
      <c r="C187" s="326"/>
      <c r="D187" s="326"/>
      <c r="E187" s="356"/>
      <c r="F187" s="326"/>
      <c r="G187" s="326"/>
      <c r="H187" s="326"/>
      <c r="I187" s="326"/>
      <c r="J187" s="326"/>
      <c r="K187" s="326"/>
      <c r="L187" s="326"/>
      <c r="M187" s="326"/>
      <c r="N187" s="326"/>
      <c r="O187" s="326"/>
      <c r="P187" s="326"/>
      <c r="Q187" s="356"/>
      <c r="R187" s="356"/>
      <c r="S187" s="356"/>
      <c r="T187" s="356"/>
      <c r="U187" s="326"/>
      <c r="V187" s="326"/>
      <c r="W187" s="326"/>
      <c r="X187" s="326"/>
      <c r="Y187" s="326"/>
      <c r="Z187" s="326"/>
      <c r="AA187" s="326"/>
      <c r="AB187" s="356"/>
      <c r="AC187" s="326"/>
      <c r="AD187" s="326"/>
      <c r="AE187" s="326"/>
      <c r="AF187" s="326"/>
      <c r="AG187" s="326"/>
      <c r="AH187" s="326"/>
      <c r="AI187" s="356"/>
      <c r="AJ187" s="326"/>
      <c r="AK187" s="326"/>
      <c r="AL187" s="326"/>
      <c r="AM187" s="326"/>
      <c r="AN187" s="326"/>
    </row>
    <row r="188">
      <c r="A188" s="326"/>
      <c r="B188" s="326"/>
      <c r="C188" s="326"/>
      <c r="D188" s="326"/>
      <c r="E188" s="356"/>
      <c r="F188" s="326"/>
      <c r="G188" s="326"/>
      <c r="H188" s="326"/>
      <c r="I188" s="326"/>
      <c r="J188" s="326"/>
      <c r="K188" s="326"/>
      <c r="L188" s="326"/>
      <c r="M188" s="326"/>
      <c r="N188" s="326"/>
      <c r="O188" s="326"/>
      <c r="P188" s="326"/>
      <c r="Q188" s="356"/>
      <c r="R188" s="356"/>
      <c r="S188" s="356"/>
      <c r="T188" s="356"/>
      <c r="U188" s="326"/>
      <c r="V188" s="326"/>
      <c r="W188" s="326"/>
      <c r="X188" s="326"/>
      <c r="Y188" s="326"/>
      <c r="Z188" s="326"/>
      <c r="AA188" s="326"/>
      <c r="AB188" s="356"/>
      <c r="AC188" s="326"/>
      <c r="AD188" s="326"/>
      <c r="AE188" s="326"/>
      <c r="AF188" s="326"/>
      <c r="AG188" s="326"/>
      <c r="AH188" s="326"/>
      <c r="AI188" s="356"/>
      <c r="AJ188" s="326"/>
      <c r="AK188" s="326"/>
      <c r="AL188" s="326"/>
      <c r="AM188" s="326"/>
      <c r="AN188" s="326"/>
    </row>
    <row r="189">
      <c r="A189" s="326"/>
      <c r="B189" s="326"/>
      <c r="C189" s="326"/>
      <c r="D189" s="326"/>
      <c r="E189" s="356"/>
      <c r="F189" s="326"/>
      <c r="G189" s="326"/>
      <c r="H189" s="326"/>
      <c r="I189" s="326"/>
      <c r="J189" s="326"/>
      <c r="K189" s="326"/>
      <c r="L189" s="326"/>
      <c r="M189" s="326"/>
      <c r="N189" s="326"/>
      <c r="O189" s="326"/>
      <c r="P189" s="326"/>
      <c r="Q189" s="356"/>
      <c r="R189" s="356"/>
      <c r="S189" s="356"/>
      <c r="T189" s="356"/>
      <c r="U189" s="326"/>
      <c r="V189" s="326"/>
      <c r="W189" s="326"/>
      <c r="X189" s="326"/>
      <c r="Y189" s="326"/>
      <c r="Z189" s="326"/>
      <c r="AA189" s="326"/>
      <c r="AB189" s="356"/>
      <c r="AC189" s="326"/>
      <c r="AD189" s="326"/>
      <c r="AE189" s="326"/>
      <c r="AF189" s="326"/>
      <c r="AG189" s="326"/>
      <c r="AH189" s="326"/>
      <c r="AI189" s="356"/>
      <c r="AJ189" s="326"/>
      <c r="AK189" s="326"/>
      <c r="AL189" s="326"/>
      <c r="AM189" s="326"/>
      <c r="AN189" s="326"/>
    </row>
    <row r="190">
      <c r="A190" s="326"/>
      <c r="B190" s="326"/>
      <c r="C190" s="326"/>
      <c r="D190" s="326"/>
      <c r="E190" s="356"/>
      <c r="F190" s="326"/>
      <c r="G190" s="326"/>
      <c r="H190" s="326"/>
      <c r="I190" s="326"/>
      <c r="J190" s="326"/>
      <c r="K190" s="326"/>
      <c r="L190" s="326"/>
      <c r="M190" s="326"/>
      <c r="N190" s="326"/>
      <c r="O190" s="326"/>
      <c r="P190" s="326"/>
      <c r="Q190" s="356"/>
      <c r="R190" s="356"/>
      <c r="S190" s="356"/>
      <c r="T190" s="356"/>
      <c r="U190" s="326"/>
      <c r="V190" s="326"/>
      <c r="W190" s="326"/>
      <c r="X190" s="326"/>
      <c r="Y190" s="326"/>
      <c r="Z190" s="326"/>
      <c r="AA190" s="326"/>
      <c r="AB190" s="356"/>
      <c r="AC190" s="326"/>
      <c r="AD190" s="326"/>
      <c r="AE190" s="326"/>
      <c r="AF190" s="326"/>
      <c r="AG190" s="326"/>
      <c r="AH190" s="326"/>
      <c r="AI190" s="356"/>
      <c r="AJ190" s="326"/>
      <c r="AK190" s="326"/>
      <c r="AL190" s="326"/>
      <c r="AM190" s="326"/>
      <c r="AN190" s="326"/>
    </row>
    <row r="191">
      <c r="A191" s="326"/>
      <c r="B191" s="326"/>
      <c r="C191" s="326"/>
      <c r="D191" s="326"/>
      <c r="E191" s="356"/>
      <c r="F191" s="326"/>
      <c r="G191" s="326"/>
      <c r="H191" s="326"/>
      <c r="I191" s="326"/>
      <c r="J191" s="326"/>
      <c r="K191" s="326"/>
      <c r="L191" s="326"/>
      <c r="M191" s="326"/>
      <c r="N191" s="326"/>
      <c r="O191" s="326"/>
      <c r="P191" s="326"/>
      <c r="Q191" s="356"/>
      <c r="R191" s="356"/>
      <c r="S191" s="356"/>
      <c r="T191" s="356"/>
      <c r="U191" s="326"/>
      <c r="V191" s="326"/>
      <c r="W191" s="326"/>
      <c r="X191" s="326"/>
      <c r="Y191" s="326"/>
      <c r="Z191" s="326"/>
      <c r="AA191" s="326"/>
      <c r="AB191" s="356"/>
      <c r="AC191" s="326"/>
      <c r="AD191" s="326"/>
      <c r="AE191" s="326"/>
      <c r="AF191" s="326"/>
      <c r="AG191" s="326"/>
      <c r="AH191" s="326"/>
      <c r="AI191" s="356"/>
      <c r="AJ191" s="326"/>
      <c r="AK191" s="326"/>
      <c r="AL191" s="326"/>
      <c r="AM191" s="326"/>
      <c r="AN191" s="326"/>
    </row>
    <row r="192">
      <c r="A192" s="326"/>
      <c r="B192" s="326"/>
      <c r="C192" s="326"/>
      <c r="D192" s="326"/>
      <c r="E192" s="356"/>
      <c r="F192" s="326"/>
      <c r="G192" s="326"/>
      <c r="H192" s="326"/>
      <c r="I192" s="326"/>
      <c r="J192" s="326"/>
      <c r="K192" s="326"/>
      <c r="L192" s="326"/>
      <c r="M192" s="326"/>
      <c r="N192" s="326"/>
      <c r="O192" s="326"/>
      <c r="P192" s="326"/>
      <c r="Q192" s="356"/>
      <c r="R192" s="356"/>
      <c r="S192" s="356"/>
      <c r="T192" s="356"/>
      <c r="U192" s="326"/>
      <c r="V192" s="326"/>
      <c r="W192" s="326"/>
      <c r="X192" s="326"/>
      <c r="Y192" s="326"/>
      <c r="Z192" s="326"/>
      <c r="AA192" s="326"/>
      <c r="AB192" s="356"/>
      <c r="AC192" s="326"/>
      <c r="AD192" s="326"/>
      <c r="AE192" s="326"/>
      <c r="AF192" s="326"/>
      <c r="AG192" s="326"/>
      <c r="AH192" s="326"/>
      <c r="AI192" s="356"/>
      <c r="AJ192" s="326"/>
      <c r="AK192" s="326"/>
      <c r="AL192" s="326"/>
      <c r="AM192" s="326"/>
      <c r="AN192" s="326"/>
    </row>
    <row r="193">
      <c r="A193" s="326"/>
      <c r="B193" s="326"/>
      <c r="C193" s="326"/>
      <c r="D193" s="326"/>
      <c r="E193" s="356"/>
      <c r="F193" s="326"/>
      <c r="G193" s="326"/>
      <c r="H193" s="326"/>
      <c r="I193" s="326"/>
      <c r="J193" s="326"/>
      <c r="K193" s="326"/>
      <c r="L193" s="326"/>
      <c r="M193" s="326"/>
      <c r="N193" s="326"/>
      <c r="O193" s="326"/>
      <c r="P193" s="326"/>
      <c r="Q193" s="356"/>
      <c r="R193" s="356"/>
      <c r="S193" s="356"/>
      <c r="T193" s="356"/>
      <c r="U193" s="326"/>
      <c r="V193" s="326"/>
      <c r="W193" s="326"/>
      <c r="X193" s="326"/>
      <c r="Y193" s="326"/>
      <c r="Z193" s="326"/>
      <c r="AA193" s="326"/>
      <c r="AB193" s="356"/>
      <c r="AC193" s="326"/>
      <c r="AD193" s="326"/>
      <c r="AE193" s="326"/>
      <c r="AF193" s="326"/>
      <c r="AG193" s="326"/>
      <c r="AH193" s="326"/>
      <c r="AI193" s="356"/>
      <c r="AJ193" s="326"/>
      <c r="AK193" s="326"/>
      <c r="AL193" s="326"/>
      <c r="AM193" s="326"/>
      <c r="AN193" s="326"/>
    </row>
    <row r="194">
      <c r="A194" s="326"/>
      <c r="B194" s="326"/>
      <c r="C194" s="326"/>
      <c r="D194" s="326"/>
      <c r="E194" s="356"/>
      <c r="F194" s="326"/>
      <c r="G194" s="326"/>
      <c r="H194" s="326"/>
      <c r="I194" s="326"/>
      <c r="J194" s="326"/>
      <c r="K194" s="326"/>
      <c r="L194" s="326"/>
      <c r="M194" s="326"/>
      <c r="N194" s="326"/>
      <c r="O194" s="326"/>
      <c r="P194" s="326"/>
      <c r="Q194" s="356"/>
      <c r="R194" s="356"/>
      <c r="S194" s="356"/>
      <c r="T194" s="356"/>
      <c r="U194" s="326"/>
      <c r="V194" s="326"/>
      <c r="W194" s="326"/>
      <c r="X194" s="326"/>
      <c r="Y194" s="326"/>
      <c r="Z194" s="326"/>
      <c r="AA194" s="326"/>
      <c r="AB194" s="356"/>
      <c r="AC194" s="326"/>
      <c r="AD194" s="326"/>
      <c r="AE194" s="326"/>
      <c r="AF194" s="326"/>
      <c r="AG194" s="326"/>
      <c r="AH194" s="326"/>
      <c r="AI194" s="356"/>
      <c r="AJ194" s="326"/>
      <c r="AK194" s="326"/>
      <c r="AL194" s="326"/>
      <c r="AM194" s="326"/>
      <c r="AN194" s="326"/>
    </row>
    <row r="195">
      <c r="A195" s="326"/>
      <c r="B195" s="326"/>
      <c r="C195" s="326"/>
      <c r="D195" s="326"/>
      <c r="E195" s="356"/>
      <c r="F195" s="326"/>
      <c r="G195" s="326"/>
      <c r="H195" s="326"/>
      <c r="I195" s="326"/>
      <c r="J195" s="326"/>
      <c r="K195" s="326"/>
      <c r="L195" s="326"/>
      <c r="M195" s="326"/>
      <c r="N195" s="326"/>
      <c r="O195" s="326"/>
      <c r="P195" s="326"/>
      <c r="Q195" s="356"/>
      <c r="R195" s="356"/>
      <c r="S195" s="356"/>
      <c r="T195" s="356"/>
      <c r="U195" s="326"/>
      <c r="V195" s="326"/>
      <c r="W195" s="326"/>
      <c r="X195" s="326"/>
      <c r="Y195" s="326"/>
      <c r="Z195" s="326"/>
      <c r="AA195" s="326"/>
      <c r="AB195" s="356"/>
      <c r="AC195" s="326"/>
      <c r="AD195" s="326"/>
      <c r="AE195" s="326"/>
      <c r="AF195" s="326"/>
      <c r="AG195" s="326"/>
      <c r="AH195" s="326"/>
      <c r="AI195" s="356"/>
      <c r="AJ195" s="326"/>
      <c r="AK195" s="326"/>
      <c r="AL195" s="326"/>
      <c r="AM195" s="326"/>
      <c r="AN195" s="326"/>
    </row>
    <row r="196">
      <c r="A196" s="326"/>
      <c r="B196" s="326"/>
      <c r="C196" s="326"/>
      <c r="D196" s="326"/>
      <c r="E196" s="356"/>
      <c r="F196" s="326"/>
      <c r="G196" s="326"/>
      <c r="H196" s="326"/>
      <c r="I196" s="326"/>
      <c r="J196" s="326"/>
      <c r="K196" s="326"/>
      <c r="L196" s="326"/>
      <c r="M196" s="326"/>
      <c r="N196" s="326"/>
      <c r="O196" s="326"/>
      <c r="P196" s="326"/>
      <c r="Q196" s="356"/>
      <c r="R196" s="356"/>
      <c r="S196" s="356"/>
      <c r="T196" s="356"/>
      <c r="U196" s="326"/>
      <c r="V196" s="326"/>
      <c r="W196" s="326"/>
      <c r="X196" s="326"/>
      <c r="Y196" s="326"/>
      <c r="Z196" s="326"/>
      <c r="AA196" s="326"/>
      <c r="AB196" s="356"/>
      <c r="AC196" s="326"/>
      <c r="AD196" s="326"/>
      <c r="AE196" s="326"/>
      <c r="AF196" s="326"/>
      <c r="AG196" s="326"/>
      <c r="AH196" s="326"/>
      <c r="AI196" s="356"/>
      <c r="AJ196" s="326"/>
      <c r="AK196" s="326"/>
      <c r="AL196" s="326"/>
      <c r="AM196" s="326"/>
      <c r="AN196" s="326"/>
    </row>
    <row r="197">
      <c r="A197" s="326"/>
      <c r="B197" s="326"/>
      <c r="C197" s="326"/>
      <c r="D197" s="326"/>
      <c r="E197" s="356"/>
      <c r="F197" s="326"/>
      <c r="G197" s="326"/>
      <c r="H197" s="326"/>
      <c r="I197" s="326"/>
      <c r="J197" s="326"/>
      <c r="K197" s="326"/>
      <c r="L197" s="326"/>
      <c r="M197" s="326"/>
      <c r="N197" s="326"/>
      <c r="O197" s="326"/>
      <c r="P197" s="326"/>
      <c r="Q197" s="356"/>
      <c r="R197" s="356"/>
      <c r="S197" s="356"/>
      <c r="T197" s="356"/>
      <c r="U197" s="326"/>
      <c r="V197" s="326"/>
      <c r="W197" s="326"/>
      <c r="X197" s="326"/>
      <c r="Y197" s="326"/>
      <c r="Z197" s="326"/>
      <c r="AA197" s="326"/>
      <c r="AB197" s="356"/>
      <c r="AC197" s="326"/>
      <c r="AD197" s="326"/>
      <c r="AE197" s="326"/>
      <c r="AF197" s="326"/>
      <c r="AG197" s="326"/>
      <c r="AH197" s="326"/>
      <c r="AI197" s="356"/>
      <c r="AJ197" s="326"/>
      <c r="AK197" s="326"/>
      <c r="AL197" s="326"/>
      <c r="AM197" s="326"/>
      <c r="AN197" s="326"/>
    </row>
    <row r="198">
      <c r="A198" s="326"/>
      <c r="B198" s="326"/>
      <c r="C198" s="326"/>
      <c r="D198" s="326"/>
      <c r="E198" s="356"/>
      <c r="F198" s="326"/>
      <c r="G198" s="326"/>
      <c r="H198" s="326"/>
      <c r="I198" s="326"/>
      <c r="J198" s="326"/>
      <c r="K198" s="326"/>
      <c r="L198" s="326"/>
      <c r="M198" s="326"/>
      <c r="N198" s="326"/>
      <c r="O198" s="326"/>
      <c r="P198" s="326"/>
      <c r="Q198" s="356"/>
      <c r="R198" s="356"/>
      <c r="S198" s="356"/>
      <c r="T198" s="356"/>
      <c r="U198" s="326"/>
      <c r="V198" s="326"/>
      <c r="W198" s="326"/>
      <c r="X198" s="326"/>
      <c r="Y198" s="326"/>
      <c r="Z198" s="326"/>
      <c r="AA198" s="326"/>
      <c r="AB198" s="356"/>
      <c r="AC198" s="326"/>
      <c r="AD198" s="326"/>
      <c r="AE198" s="326"/>
      <c r="AF198" s="326"/>
      <c r="AG198" s="326"/>
      <c r="AH198" s="326"/>
      <c r="AI198" s="356"/>
      <c r="AJ198" s="326"/>
      <c r="AK198" s="326"/>
      <c r="AL198" s="326"/>
      <c r="AM198" s="326"/>
      <c r="AN198" s="326"/>
    </row>
    <row r="199">
      <c r="A199" s="326"/>
      <c r="B199" s="326"/>
      <c r="C199" s="326"/>
      <c r="D199" s="326"/>
      <c r="E199" s="356"/>
      <c r="F199" s="326"/>
      <c r="G199" s="326"/>
      <c r="H199" s="326"/>
      <c r="I199" s="326"/>
      <c r="J199" s="326"/>
      <c r="K199" s="326"/>
      <c r="L199" s="326"/>
      <c r="M199" s="326"/>
      <c r="N199" s="326"/>
      <c r="O199" s="326"/>
      <c r="P199" s="326"/>
      <c r="Q199" s="356"/>
      <c r="R199" s="356"/>
      <c r="S199" s="356"/>
      <c r="T199" s="356"/>
      <c r="U199" s="326"/>
      <c r="V199" s="326"/>
      <c r="W199" s="326"/>
      <c r="X199" s="326"/>
      <c r="Y199" s="326"/>
      <c r="Z199" s="326"/>
      <c r="AA199" s="326"/>
      <c r="AB199" s="356"/>
      <c r="AC199" s="326"/>
      <c r="AD199" s="326"/>
      <c r="AE199" s="326"/>
      <c r="AF199" s="326"/>
      <c r="AG199" s="326"/>
      <c r="AH199" s="326"/>
      <c r="AI199" s="356"/>
      <c r="AJ199" s="326"/>
      <c r="AK199" s="326"/>
      <c r="AL199" s="326"/>
      <c r="AM199" s="326"/>
      <c r="AN199" s="326"/>
    </row>
    <row r="200">
      <c r="A200" s="326"/>
      <c r="B200" s="326"/>
      <c r="C200" s="326"/>
      <c r="D200" s="326"/>
      <c r="E200" s="356"/>
      <c r="F200" s="326"/>
      <c r="G200" s="326"/>
      <c r="H200" s="326"/>
      <c r="I200" s="326"/>
      <c r="J200" s="326"/>
      <c r="K200" s="326"/>
      <c r="L200" s="326"/>
      <c r="M200" s="326"/>
      <c r="N200" s="326"/>
      <c r="O200" s="326"/>
      <c r="P200" s="326"/>
      <c r="Q200" s="356"/>
      <c r="R200" s="356"/>
      <c r="S200" s="356"/>
      <c r="T200" s="356"/>
      <c r="U200" s="326"/>
      <c r="V200" s="326"/>
      <c r="W200" s="326"/>
      <c r="X200" s="326"/>
      <c r="Y200" s="326"/>
      <c r="Z200" s="326"/>
      <c r="AA200" s="326"/>
      <c r="AB200" s="356"/>
      <c r="AC200" s="326"/>
      <c r="AD200" s="326"/>
      <c r="AE200" s="326"/>
      <c r="AF200" s="326"/>
      <c r="AG200" s="326"/>
      <c r="AH200" s="326"/>
      <c r="AI200" s="356"/>
      <c r="AJ200" s="326"/>
      <c r="AK200" s="326"/>
      <c r="AL200" s="326"/>
      <c r="AM200" s="326"/>
      <c r="AN200" s="326"/>
    </row>
    <row r="201">
      <c r="A201" s="326"/>
      <c r="B201" s="326"/>
      <c r="C201" s="326"/>
      <c r="D201" s="326"/>
      <c r="E201" s="356"/>
      <c r="F201" s="326"/>
      <c r="G201" s="326"/>
      <c r="H201" s="326"/>
      <c r="I201" s="326"/>
      <c r="J201" s="326"/>
      <c r="K201" s="326"/>
      <c r="L201" s="326"/>
      <c r="M201" s="326"/>
      <c r="N201" s="326"/>
      <c r="O201" s="326"/>
      <c r="P201" s="326"/>
      <c r="Q201" s="356"/>
      <c r="R201" s="356"/>
      <c r="S201" s="356"/>
      <c r="T201" s="356"/>
      <c r="U201" s="326"/>
      <c r="V201" s="326"/>
      <c r="W201" s="326"/>
      <c r="X201" s="326"/>
      <c r="Y201" s="326"/>
      <c r="Z201" s="326"/>
      <c r="AA201" s="326"/>
      <c r="AB201" s="356"/>
      <c r="AC201" s="326"/>
      <c r="AD201" s="326"/>
      <c r="AE201" s="326"/>
      <c r="AF201" s="326"/>
      <c r="AG201" s="326"/>
      <c r="AH201" s="326"/>
      <c r="AI201" s="356"/>
      <c r="AJ201" s="326"/>
      <c r="AK201" s="326"/>
      <c r="AL201" s="326"/>
      <c r="AM201" s="326"/>
      <c r="AN201" s="326"/>
    </row>
    <row r="202">
      <c r="A202" s="326"/>
      <c r="B202" s="326"/>
      <c r="C202" s="326"/>
      <c r="D202" s="326"/>
      <c r="E202" s="356"/>
      <c r="F202" s="326"/>
      <c r="G202" s="326"/>
      <c r="H202" s="326"/>
      <c r="I202" s="326"/>
      <c r="J202" s="326"/>
      <c r="K202" s="326"/>
      <c r="L202" s="326"/>
      <c r="M202" s="326"/>
      <c r="N202" s="326"/>
      <c r="O202" s="326"/>
      <c r="P202" s="326"/>
      <c r="Q202" s="356"/>
      <c r="R202" s="356"/>
      <c r="S202" s="356"/>
      <c r="T202" s="356"/>
      <c r="U202" s="326"/>
      <c r="V202" s="326"/>
      <c r="W202" s="326"/>
      <c r="X202" s="326"/>
      <c r="Y202" s="326"/>
      <c r="Z202" s="326"/>
      <c r="AA202" s="326"/>
      <c r="AB202" s="356"/>
      <c r="AC202" s="326"/>
      <c r="AD202" s="326"/>
      <c r="AE202" s="326"/>
      <c r="AF202" s="326"/>
      <c r="AG202" s="326"/>
      <c r="AH202" s="326"/>
      <c r="AI202" s="356"/>
      <c r="AJ202" s="326"/>
      <c r="AK202" s="326"/>
      <c r="AL202" s="326"/>
      <c r="AM202" s="326"/>
      <c r="AN202" s="326"/>
    </row>
    <row r="203">
      <c r="A203" s="326"/>
      <c r="B203" s="326"/>
      <c r="C203" s="326"/>
      <c r="D203" s="326"/>
      <c r="E203" s="356"/>
      <c r="F203" s="326"/>
      <c r="G203" s="326"/>
      <c r="H203" s="326"/>
      <c r="I203" s="326"/>
      <c r="J203" s="326"/>
      <c r="K203" s="326"/>
      <c r="L203" s="326"/>
      <c r="M203" s="326"/>
      <c r="N203" s="326"/>
      <c r="O203" s="326"/>
      <c r="P203" s="326"/>
      <c r="Q203" s="356"/>
      <c r="R203" s="356"/>
      <c r="S203" s="356"/>
      <c r="T203" s="356"/>
      <c r="U203" s="326"/>
      <c r="V203" s="326"/>
      <c r="W203" s="326"/>
      <c r="X203" s="326"/>
      <c r="Y203" s="326"/>
      <c r="Z203" s="326"/>
      <c r="AA203" s="326"/>
      <c r="AB203" s="356"/>
      <c r="AC203" s="326"/>
      <c r="AD203" s="326"/>
      <c r="AE203" s="326"/>
      <c r="AF203" s="326"/>
      <c r="AG203" s="326"/>
      <c r="AH203" s="326"/>
      <c r="AI203" s="356"/>
      <c r="AJ203" s="326"/>
      <c r="AK203" s="326"/>
      <c r="AL203" s="326"/>
      <c r="AM203" s="326"/>
      <c r="AN203" s="326"/>
    </row>
    <row r="204">
      <c r="A204" s="326"/>
      <c r="B204" s="326"/>
      <c r="C204" s="326"/>
      <c r="D204" s="326"/>
      <c r="E204" s="356"/>
      <c r="F204" s="326"/>
      <c r="G204" s="326"/>
      <c r="H204" s="326"/>
      <c r="I204" s="326"/>
      <c r="J204" s="326"/>
      <c r="K204" s="326"/>
      <c r="L204" s="326"/>
      <c r="M204" s="326"/>
      <c r="N204" s="326"/>
      <c r="O204" s="326"/>
      <c r="P204" s="326"/>
      <c r="Q204" s="356"/>
      <c r="R204" s="356"/>
      <c r="S204" s="356"/>
      <c r="T204" s="356"/>
      <c r="U204" s="326"/>
      <c r="V204" s="326"/>
      <c r="W204" s="326"/>
      <c r="X204" s="326"/>
      <c r="Y204" s="326"/>
      <c r="Z204" s="326"/>
      <c r="AA204" s="326"/>
      <c r="AB204" s="356"/>
      <c r="AC204" s="326"/>
      <c r="AD204" s="326"/>
      <c r="AE204" s="326"/>
      <c r="AF204" s="326"/>
      <c r="AG204" s="326"/>
      <c r="AH204" s="326"/>
      <c r="AI204" s="356"/>
      <c r="AJ204" s="326"/>
      <c r="AK204" s="326"/>
      <c r="AL204" s="326"/>
      <c r="AM204" s="326"/>
      <c r="AN204" s="326"/>
    </row>
    <row r="205">
      <c r="A205" s="326"/>
      <c r="B205" s="326"/>
      <c r="C205" s="326"/>
      <c r="D205" s="326"/>
      <c r="E205" s="356"/>
      <c r="F205" s="326"/>
      <c r="G205" s="326"/>
      <c r="H205" s="326"/>
      <c r="I205" s="326"/>
      <c r="J205" s="326"/>
      <c r="K205" s="326"/>
      <c r="L205" s="326"/>
      <c r="M205" s="326"/>
      <c r="N205" s="326"/>
      <c r="O205" s="326"/>
      <c r="P205" s="326"/>
      <c r="Q205" s="356"/>
      <c r="R205" s="356"/>
      <c r="S205" s="356"/>
      <c r="T205" s="356"/>
      <c r="U205" s="326"/>
      <c r="V205" s="326"/>
      <c r="W205" s="326"/>
      <c r="X205" s="326"/>
      <c r="Y205" s="326"/>
      <c r="Z205" s="326"/>
      <c r="AA205" s="326"/>
      <c r="AB205" s="356"/>
      <c r="AC205" s="326"/>
      <c r="AD205" s="326"/>
      <c r="AE205" s="326"/>
      <c r="AF205" s="326"/>
      <c r="AG205" s="326"/>
      <c r="AH205" s="326"/>
      <c r="AI205" s="356"/>
      <c r="AJ205" s="326"/>
      <c r="AK205" s="326"/>
      <c r="AL205" s="326"/>
      <c r="AM205" s="326"/>
      <c r="AN205" s="326"/>
    </row>
    <row r="206">
      <c r="A206" s="326"/>
      <c r="B206" s="326"/>
      <c r="C206" s="326"/>
      <c r="D206" s="326"/>
      <c r="E206" s="356"/>
      <c r="F206" s="326"/>
      <c r="G206" s="326"/>
      <c r="H206" s="326"/>
      <c r="I206" s="326"/>
      <c r="J206" s="326"/>
      <c r="K206" s="326"/>
      <c r="L206" s="326"/>
      <c r="M206" s="326"/>
      <c r="N206" s="326"/>
      <c r="O206" s="326"/>
      <c r="P206" s="326"/>
      <c r="Q206" s="356"/>
      <c r="R206" s="356"/>
      <c r="S206" s="356"/>
      <c r="T206" s="356"/>
      <c r="U206" s="326"/>
      <c r="V206" s="326"/>
      <c r="W206" s="326"/>
      <c r="X206" s="326"/>
      <c r="Y206" s="326"/>
      <c r="Z206" s="326"/>
      <c r="AA206" s="326"/>
      <c r="AB206" s="356"/>
      <c r="AC206" s="326"/>
      <c r="AD206" s="326"/>
      <c r="AE206" s="326"/>
      <c r="AF206" s="326"/>
      <c r="AG206" s="326"/>
      <c r="AH206" s="326"/>
      <c r="AI206" s="356"/>
      <c r="AJ206" s="326"/>
      <c r="AK206" s="326"/>
      <c r="AL206" s="326"/>
      <c r="AM206" s="326"/>
      <c r="AN206" s="326"/>
    </row>
    <row r="207">
      <c r="A207" s="326"/>
      <c r="B207" s="326"/>
      <c r="C207" s="326"/>
      <c r="D207" s="326"/>
      <c r="E207" s="356"/>
      <c r="F207" s="326"/>
      <c r="G207" s="326"/>
      <c r="H207" s="326"/>
      <c r="I207" s="326"/>
      <c r="J207" s="326"/>
      <c r="K207" s="326"/>
      <c r="L207" s="326"/>
      <c r="M207" s="326"/>
      <c r="N207" s="326"/>
      <c r="O207" s="326"/>
      <c r="P207" s="326"/>
      <c r="Q207" s="356"/>
      <c r="R207" s="356"/>
      <c r="S207" s="356"/>
      <c r="T207" s="356"/>
      <c r="U207" s="326"/>
      <c r="V207" s="326"/>
      <c r="W207" s="326"/>
      <c r="X207" s="326"/>
      <c r="Y207" s="326"/>
      <c r="Z207" s="326"/>
      <c r="AA207" s="326"/>
      <c r="AB207" s="356"/>
      <c r="AC207" s="326"/>
      <c r="AD207" s="326"/>
      <c r="AE207" s="326"/>
      <c r="AF207" s="326"/>
      <c r="AG207" s="326"/>
      <c r="AH207" s="326"/>
      <c r="AI207" s="356"/>
      <c r="AJ207" s="326"/>
      <c r="AK207" s="326"/>
      <c r="AL207" s="326"/>
      <c r="AM207" s="326"/>
      <c r="AN207" s="326"/>
    </row>
    <row r="208">
      <c r="A208" s="326"/>
      <c r="B208" s="326"/>
      <c r="C208" s="326"/>
      <c r="D208" s="326"/>
      <c r="E208" s="356"/>
      <c r="F208" s="326"/>
      <c r="G208" s="326"/>
      <c r="H208" s="326"/>
      <c r="I208" s="326"/>
      <c r="J208" s="326"/>
      <c r="K208" s="326"/>
      <c r="L208" s="326"/>
      <c r="M208" s="326"/>
      <c r="N208" s="326"/>
      <c r="O208" s="326"/>
      <c r="P208" s="326"/>
      <c r="Q208" s="356"/>
      <c r="R208" s="356"/>
      <c r="S208" s="356"/>
      <c r="T208" s="356"/>
      <c r="U208" s="326"/>
      <c r="V208" s="326"/>
      <c r="W208" s="326"/>
      <c r="X208" s="326"/>
      <c r="Y208" s="326"/>
      <c r="Z208" s="326"/>
      <c r="AA208" s="326"/>
      <c r="AB208" s="356"/>
      <c r="AC208" s="326"/>
      <c r="AD208" s="326"/>
      <c r="AE208" s="326"/>
      <c r="AF208" s="326"/>
      <c r="AG208" s="326"/>
      <c r="AH208" s="326"/>
      <c r="AI208" s="356"/>
      <c r="AJ208" s="326"/>
      <c r="AK208" s="326"/>
      <c r="AL208" s="326"/>
      <c r="AM208" s="326"/>
      <c r="AN208" s="326"/>
    </row>
    <row r="209">
      <c r="A209" s="326"/>
      <c r="B209" s="326"/>
      <c r="C209" s="326"/>
      <c r="D209" s="326"/>
      <c r="E209" s="356"/>
      <c r="F209" s="326"/>
      <c r="G209" s="326"/>
      <c r="H209" s="326"/>
      <c r="I209" s="326"/>
      <c r="J209" s="326"/>
      <c r="K209" s="326"/>
      <c r="L209" s="326"/>
      <c r="M209" s="326"/>
      <c r="N209" s="326"/>
      <c r="O209" s="326"/>
      <c r="P209" s="326"/>
      <c r="Q209" s="356"/>
      <c r="R209" s="356"/>
      <c r="S209" s="356"/>
      <c r="T209" s="356"/>
      <c r="U209" s="326"/>
      <c r="V209" s="326"/>
      <c r="W209" s="326"/>
      <c r="X209" s="326"/>
      <c r="Y209" s="326"/>
      <c r="Z209" s="326"/>
      <c r="AA209" s="326"/>
      <c r="AB209" s="356"/>
      <c r="AC209" s="326"/>
      <c r="AD209" s="326"/>
      <c r="AE209" s="326"/>
      <c r="AF209" s="326"/>
      <c r="AG209" s="326"/>
      <c r="AH209" s="326"/>
      <c r="AI209" s="356"/>
      <c r="AJ209" s="326"/>
      <c r="AK209" s="326"/>
      <c r="AL209" s="326"/>
      <c r="AM209" s="326"/>
      <c r="AN209" s="326"/>
    </row>
    <row r="210">
      <c r="A210" s="326"/>
      <c r="B210" s="326"/>
      <c r="C210" s="326"/>
      <c r="D210" s="326"/>
      <c r="E210" s="356"/>
      <c r="F210" s="326"/>
      <c r="G210" s="326"/>
      <c r="H210" s="326"/>
      <c r="I210" s="326"/>
      <c r="J210" s="326"/>
      <c r="K210" s="326"/>
      <c r="L210" s="326"/>
      <c r="M210" s="326"/>
      <c r="N210" s="326"/>
      <c r="O210" s="326"/>
      <c r="P210" s="326"/>
      <c r="Q210" s="356"/>
      <c r="R210" s="356"/>
      <c r="S210" s="356"/>
      <c r="T210" s="356"/>
      <c r="U210" s="326"/>
      <c r="V210" s="326"/>
      <c r="W210" s="326"/>
      <c r="X210" s="326"/>
      <c r="Y210" s="326"/>
      <c r="Z210" s="326"/>
      <c r="AA210" s="326"/>
      <c r="AB210" s="356"/>
      <c r="AC210" s="326"/>
      <c r="AD210" s="326"/>
      <c r="AE210" s="326"/>
      <c r="AF210" s="326"/>
      <c r="AG210" s="326"/>
      <c r="AH210" s="326"/>
      <c r="AI210" s="356"/>
      <c r="AJ210" s="326"/>
      <c r="AK210" s="326"/>
      <c r="AL210" s="326"/>
      <c r="AM210" s="326"/>
      <c r="AN210" s="326"/>
    </row>
    <row r="211">
      <c r="A211" s="326"/>
      <c r="B211" s="326"/>
      <c r="C211" s="326"/>
      <c r="D211" s="326"/>
      <c r="E211" s="356"/>
      <c r="F211" s="326"/>
      <c r="G211" s="326"/>
      <c r="H211" s="326"/>
      <c r="I211" s="326"/>
      <c r="J211" s="326"/>
      <c r="K211" s="326"/>
      <c r="L211" s="326"/>
      <c r="M211" s="326"/>
      <c r="N211" s="326"/>
      <c r="O211" s="326"/>
      <c r="P211" s="326"/>
      <c r="Q211" s="356"/>
      <c r="R211" s="356"/>
      <c r="S211" s="356"/>
      <c r="T211" s="356"/>
      <c r="U211" s="326"/>
      <c r="V211" s="326"/>
      <c r="W211" s="326"/>
      <c r="X211" s="326"/>
      <c r="Y211" s="326"/>
      <c r="Z211" s="326"/>
      <c r="AA211" s="326"/>
      <c r="AB211" s="356"/>
      <c r="AC211" s="326"/>
      <c r="AD211" s="326"/>
      <c r="AE211" s="326"/>
      <c r="AF211" s="326"/>
      <c r="AG211" s="326"/>
      <c r="AH211" s="326"/>
      <c r="AI211" s="356"/>
      <c r="AJ211" s="326"/>
      <c r="AK211" s="326"/>
      <c r="AL211" s="326"/>
      <c r="AM211" s="326"/>
      <c r="AN211" s="326"/>
    </row>
    <row r="212">
      <c r="A212" s="326"/>
      <c r="B212" s="326"/>
      <c r="C212" s="326"/>
      <c r="D212" s="326"/>
      <c r="E212" s="356"/>
      <c r="F212" s="326"/>
      <c r="G212" s="326"/>
      <c r="H212" s="326"/>
      <c r="I212" s="326"/>
      <c r="J212" s="326"/>
      <c r="K212" s="326"/>
      <c r="L212" s="326"/>
      <c r="M212" s="326"/>
      <c r="N212" s="326"/>
      <c r="O212" s="326"/>
      <c r="P212" s="326"/>
      <c r="Q212" s="356"/>
      <c r="R212" s="356"/>
      <c r="S212" s="356"/>
      <c r="T212" s="356"/>
      <c r="U212" s="326"/>
      <c r="V212" s="326"/>
      <c r="W212" s="326"/>
      <c r="X212" s="326"/>
      <c r="Y212" s="326"/>
      <c r="Z212" s="326"/>
      <c r="AA212" s="326"/>
      <c r="AB212" s="356"/>
      <c r="AC212" s="326"/>
      <c r="AD212" s="326"/>
      <c r="AE212" s="326"/>
      <c r="AF212" s="326"/>
      <c r="AG212" s="326"/>
      <c r="AH212" s="326"/>
      <c r="AI212" s="356"/>
      <c r="AJ212" s="326"/>
      <c r="AK212" s="326"/>
      <c r="AL212" s="326"/>
      <c r="AM212" s="326"/>
      <c r="AN212" s="326"/>
    </row>
    <row r="213">
      <c r="A213" s="326"/>
      <c r="B213" s="326"/>
      <c r="C213" s="326"/>
      <c r="D213" s="326"/>
      <c r="E213" s="356"/>
      <c r="F213" s="326"/>
      <c r="G213" s="326"/>
      <c r="H213" s="326"/>
      <c r="I213" s="326"/>
      <c r="J213" s="326"/>
      <c r="K213" s="326"/>
      <c r="L213" s="326"/>
      <c r="M213" s="326"/>
      <c r="N213" s="326"/>
      <c r="O213" s="326"/>
      <c r="P213" s="326"/>
      <c r="Q213" s="356"/>
      <c r="R213" s="356"/>
      <c r="S213" s="356"/>
      <c r="T213" s="356"/>
      <c r="U213" s="326"/>
      <c r="V213" s="326"/>
      <c r="W213" s="326"/>
      <c r="X213" s="326"/>
      <c r="Y213" s="326"/>
      <c r="Z213" s="326"/>
      <c r="AA213" s="326"/>
      <c r="AB213" s="356"/>
      <c r="AC213" s="326"/>
      <c r="AD213" s="326"/>
      <c r="AE213" s="326"/>
      <c r="AF213" s="326"/>
      <c r="AG213" s="326"/>
      <c r="AH213" s="326"/>
      <c r="AI213" s="356"/>
      <c r="AJ213" s="326"/>
      <c r="AK213" s="326"/>
      <c r="AL213" s="326"/>
      <c r="AM213" s="326"/>
      <c r="AN213" s="326"/>
    </row>
    <row r="214">
      <c r="A214" s="326"/>
      <c r="B214" s="326"/>
      <c r="C214" s="326"/>
      <c r="D214" s="326"/>
      <c r="E214" s="356"/>
      <c r="F214" s="326"/>
      <c r="G214" s="326"/>
      <c r="H214" s="326"/>
      <c r="I214" s="326"/>
      <c r="J214" s="326"/>
      <c r="K214" s="326"/>
      <c r="L214" s="326"/>
      <c r="M214" s="326"/>
      <c r="N214" s="326"/>
      <c r="O214" s="326"/>
      <c r="P214" s="326"/>
      <c r="Q214" s="356"/>
      <c r="R214" s="356"/>
      <c r="S214" s="356"/>
      <c r="T214" s="356"/>
      <c r="U214" s="326"/>
      <c r="V214" s="326"/>
      <c r="W214" s="326"/>
      <c r="X214" s="326"/>
      <c r="Y214" s="326"/>
      <c r="Z214" s="326"/>
      <c r="AA214" s="326"/>
      <c r="AB214" s="356"/>
      <c r="AC214" s="326"/>
      <c r="AD214" s="326"/>
      <c r="AE214" s="326"/>
      <c r="AF214" s="326"/>
      <c r="AG214" s="326"/>
      <c r="AH214" s="326"/>
      <c r="AI214" s="356"/>
      <c r="AJ214" s="326"/>
      <c r="AK214" s="326"/>
      <c r="AL214" s="326"/>
      <c r="AM214" s="326"/>
      <c r="AN214" s="326"/>
    </row>
    <row r="215">
      <c r="A215" s="326"/>
      <c r="B215" s="326"/>
      <c r="C215" s="326"/>
      <c r="D215" s="326"/>
      <c r="E215" s="356"/>
      <c r="F215" s="326"/>
      <c r="G215" s="326"/>
      <c r="H215" s="326"/>
      <c r="I215" s="326"/>
      <c r="J215" s="326"/>
      <c r="K215" s="326"/>
      <c r="L215" s="326"/>
      <c r="M215" s="326"/>
      <c r="N215" s="326"/>
      <c r="O215" s="326"/>
      <c r="P215" s="326"/>
      <c r="Q215" s="356"/>
      <c r="R215" s="356"/>
      <c r="S215" s="356"/>
      <c r="T215" s="356"/>
      <c r="U215" s="326"/>
      <c r="V215" s="326"/>
      <c r="W215" s="326"/>
      <c r="X215" s="326"/>
      <c r="Y215" s="326"/>
      <c r="Z215" s="326"/>
      <c r="AA215" s="326"/>
      <c r="AB215" s="356"/>
      <c r="AC215" s="326"/>
      <c r="AD215" s="326"/>
      <c r="AE215" s="326"/>
      <c r="AF215" s="326"/>
      <c r="AG215" s="326"/>
      <c r="AH215" s="326"/>
      <c r="AI215" s="356"/>
      <c r="AJ215" s="326"/>
      <c r="AK215" s="326"/>
      <c r="AL215" s="326"/>
      <c r="AM215" s="326"/>
      <c r="AN215" s="326"/>
    </row>
    <row r="216">
      <c r="A216" s="326"/>
      <c r="B216" s="326"/>
      <c r="C216" s="326"/>
      <c r="D216" s="326"/>
      <c r="E216" s="356"/>
      <c r="F216" s="326"/>
      <c r="G216" s="326"/>
      <c r="H216" s="326"/>
      <c r="I216" s="326"/>
      <c r="J216" s="326"/>
      <c r="K216" s="326"/>
      <c r="L216" s="326"/>
      <c r="M216" s="326"/>
      <c r="N216" s="326"/>
      <c r="O216" s="326"/>
      <c r="P216" s="326"/>
      <c r="Q216" s="356"/>
      <c r="R216" s="356"/>
      <c r="S216" s="356"/>
      <c r="T216" s="356"/>
      <c r="U216" s="326"/>
      <c r="V216" s="326"/>
      <c r="W216" s="326"/>
      <c r="X216" s="326"/>
      <c r="Y216" s="326"/>
      <c r="Z216" s="326"/>
      <c r="AA216" s="326"/>
      <c r="AB216" s="356"/>
      <c r="AC216" s="326"/>
      <c r="AD216" s="326"/>
      <c r="AE216" s="326"/>
      <c r="AF216" s="326"/>
      <c r="AG216" s="326"/>
      <c r="AH216" s="326"/>
      <c r="AI216" s="356"/>
      <c r="AJ216" s="326"/>
      <c r="AK216" s="326"/>
      <c r="AL216" s="326"/>
      <c r="AM216" s="326"/>
      <c r="AN216" s="326"/>
    </row>
    <row r="217">
      <c r="A217" s="326"/>
      <c r="B217" s="326"/>
      <c r="C217" s="326"/>
      <c r="D217" s="326"/>
      <c r="E217" s="356"/>
      <c r="F217" s="326"/>
      <c r="G217" s="326"/>
      <c r="H217" s="326"/>
      <c r="I217" s="326"/>
      <c r="J217" s="326"/>
      <c r="K217" s="326"/>
      <c r="L217" s="326"/>
      <c r="M217" s="326"/>
      <c r="N217" s="326"/>
      <c r="O217" s="326"/>
      <c r="P217" s="326"/>
      <c r="Q217" s="356"/>
      <c r="R217" s="356"/>
      <c r="S217" s="356"/>
      <c r="T217" s="356"/>
      <c r="U217" s="326"/>
      <c r="V217" s="326"/>
      <c r="W217" s="326"/>
      <c r="X217" s="326"/>
      <c r="Y217" s="326"/>
      <c r="Z217" s="326"/>
      <c r="AA217" s="326"/>
      <c r="AB217" s="356"/>
      <c r="AC217" s="326"/>
      <c r="AD217" s="326"/>
      <c r="AE217" s="326"/>
      <c r="AF217" s="326"/>
      <c r="AG217" s="326"/>
      <c r="AH217" s="326"/>
      <c r="AI217" s="356"/>
      <c r="AJ217" s="326"/>
      <c r="AK217" s="326"/>
      <c r="AL217" s="326"/>
      <c r="AM217" s="326"/>
      <c r="AN217" s="326"/>
    </row>
    <row r="218">
      <c r="A218" s="326"/>
      <c r="B218" s="326"/>
      <c r="C218" s="326"/>
      <c r="D218" s="326"/>
      <c r="E218" s="356"/>
      <c r="F218" s="326"/>
      <c r="G218" s="326"/>
      <c r="H218" s="326"/>
      <c r="I218" s="326"/>
      <c r="J218" s="326"/>
      <c r="K218" s="326"/>
      <c r="L218" s="326"/>
      <c r="M218" s="326"/>
      <c r="N218" s="326"/>
      <c r="O218" s="326"/>
      <c r="P218" s="326"/>
      <c r="Q218" s="356"/>
      <c r="R218" s="356"/>
      <c r="S218" s="356"/>
      <c r="T218" s="356"/>
      <c r="U218" s="326"/>
      <c r="V218" s="326"/>
      <c r="W218" s="326"/>
      <c r="X218" s="326"/>
      <c r="Y218" s="326"/>
      <c r="Z218" s="326"/>
      <c r="AA218" s="326"/>
      <c r="AB218" s="356"/>
      <c r="AC218" s="326"/>
      <c r="AD218" s="326"/>
      <c r="AE218" s="326"/>
      <c r="AF218" s="326"/>
      <c r="AG218" s="326"/>
      <c r="AH218" s="326"/>
      <c r="AI218" s="356"/>
      <c r="AJ218" s="326"/>
      <c r="AK218" s="326"/>
      <c r="AL218" s="326"/>
      <c r="AM218" s="326"/>
      <c r="AN218" s="326"/>
    </row>
    <row r="219">
      <c r="A219" s="326"/>
      <c r="B219" s="326"/>
      <c r="C219" s="326"/>
      <c r="D219" s="326"/>
      <c r="E219" s="356"/>
      <c r="F219" s="326"/>
      <c r="G219" s="326"/>
      <c r="H219" s="326"/>
      <c r="I219" s="326"/>
      <c r="J219" s="326"/>
      <c r="K219" s="326"/>
      <c r="L219" s="326"/>
      <c r="M219" s="326"/>
      <c r="N219" s="326"/>
      <c r="O219" s="326"/>
      <c r="P219" s="326"/>
      <c r="Q219" s="356"/>
      <c r="R219" s="356"/>
      <c r="S219" s="356"/>
      <c r="T219" s="356"/>
      <c r="U219" s="326"/>
      <c r="V219" s="326"/>
      <c r="W219" s="326"/>
      <c r="X219" s="326"/>
      <c r="Y219" s="326"/>
      <c r="Z219" s="326"/>
      <c r="AA219" s="326"/>
      <c r="AB219" s="356"/>
      <c r="AC219" s="326"/>
      <c r="AD219" s="326"/>
      <c r="AE219" s="326"/>
      <c r="AF219" s="326"/>
      <c r="AG219" s="326"/>
      <c r="AH219" s="326"/>
      <c r="AI219" s="356"/>
      <c r="AJ219" s="326"/>
      <c r="AK219" s="326"/>
      <c r="AL219" s="326"/>
      <c r="AM219" s="326"/>
      <c r="AN219" s="326"/>
    </row>
    <row r="220">
      <c r="A220" s="326"/>
      <c r="B220" s="326"/>
      <c r="C220" s="326"/>
      <c r="D220" s="326"/>
      <c r="E220" s="356"/>
      <c r="F220" s="326"/>
      <c r="G220" s="326"/>
      <c r="H220" s="326"/>
      <c r="I220" s="326"/>
      <c r="J220" s="326"/>
      <c r="K220" s="326"/>
      <c r="L220" s="326"/>
      <c r="M220" s="326"/>
      <c r="N220" s="326"/>
      <c r="O220" s="326"/>
      <c r="P220" s="326"/>
      <c r="Q220" s="356"/>
      <c r="R220" s="356"/>
      <c r="S220" s="356"/>
      <c r="T220" s="356"/>
      <c r="U220" s="326"/>
      <c r="V220" s="326"/>
      <c r="W220" s="326"/>
      <c r="X220" s="326"/>
      <c r="Y220" s="326"/>
      <c r="Z220" s="326"/>
      <c r="AA220" s="326"/>
      <c r="AB220" s="356"/>
      <c r="AC220" s="326"/>
      <c r="AD220" s="326"/>
      <c r="AE220" s="326"/>
      <c r="AF220" s="326"/>
      <c r="AG220" s="326"/>
      <c r="AH220" s="326"/>
      <c r="AI220" s="356"/>
      <c r="AJ220" s="326"/>
      <c r="AK220" s="326"/>
      <c r="AL220" s="326"/>
      <c r="AM220" s="326"/>
      <c r="AN220" s="326"/>
    </row>
    <row r="221">
      <c r="A221" s="326"/>
      <c r="B221" s="326"/>
      <c r="C221" s="326"/>
      <c r="D221" s="326"/>
      <c r="E221" s="356"/>
      <c r="F221" s="326"/>
      <c r="G221" s="326"/>
      <c r="H221" s="326"/>
      <c r="I221" s="326"/>
      <c r="J221" s="326"/>
      <c r="K221" s="326"/>
      <c r="L221" s="326"/>
      <c r="M221" s="326"/>
      <c r="N221" s="326"/>
      <c r="O221" s="326"/>
      <c r="P221" s="326"/>
      <c r="Q221" s="356"/>
      <c r="R221" s="356"/>
      <c r="S221" s="356"/>
      <c r="T221" s="356"/>
      <c r="U221" s="326"/>
      <c r="V221" s="326"/>
      <c r="W221" s="326"/>
      <c r="X221" s="326"/>
      <c r="Y221" s="326"/>
      <c r="Z221" s="326"/>
      <c r="AA221" s="326"/>
      <c r="AB221" s="356"/>
      <c r="AC221" s="326"/>
      <c r="AD221" s="326"/>
      <c r="AE221" s="326"/>
      <c r="AF221" s="326"/>
      <c r="AG221" s="326"/>
      <c r="AH221" s="326"/>
      <c r="AI221" s="356"/>
      <c r="AJ221" s="326"/>
      <c r="AK221" s="326"/>
      <c r="AL221" s="326"/>
      <c r="AM221" s="326"/>
      <c r="AN221" s="326"/>
    </row>
    <row r="222">
      <c r="A222" s="326"/>
      <c r="B222" s="326"/>
      <c r="C222" s="326"/>
      <c r="D222" s="326"/>
      <c r="E222" s="356"/>
      <c r="F222" s="326"/>
      <c r="G222" s="326"/>
      <c r="H222" s="326"/>
      <c r="I222" s="326"/>
      <c r="J222" s="326"/>
      <c r="K222" s="326"/>
      <c r="L222" s="326"/>
      <c r="M222" s="326"/>
      <c r="N222" s="326"/>
      <c r="O222" s="326"/>
      <c r="P222" s="326"/>
      <c r="Q222" s="356"/>
      <c r="R222" s="356"/>
      <c r="S222" s="356"/>
      <c r="T222" s="356"/>
      <c r="U222" s="326"/>
      <c r="V222" s="326"/>
      <c r="W222" s="326"/>
      <c r="X222" s="326"/>
      <c r="Y222" s="326"/>
      <c r="Z222" s="326"/>
      <c r="AA222" s="326"/>
      <c r="AB222" s="356"/>
      <c r="AC222" s="326"/>
      <c r="AD222" s="326"/>
      <c r="AE222" s="326"/>
      <c r="AF222" s="326"/>
      <c r="AG222" s="326"/>
      <c r="AH222" s="326"/>
      <c r="AI222" s="356"/>
      <c r="AJ222" s="326"/>
      <c r="AK222" s="326"/>
      <c r="AL222" s="326"/>
      <c r="AM222" s="326"/>
      <c r="AN222" s="326"/>
    </row>
    <row r="223">
      <c r="A223" s="326"/>
      <c r="B223" s="326"/>
      <c r="C223" s="326"/>
      <c r="D223" s="326"/>
      <c r="E223" s="356"/>
      <c r="F223" s="326"/>
      <c r="G223" s="326"/>
      <c r="H223" s="326"/>
      <c r="I223" s="326"/>
      <c r="J223" s="326"/>
      <c r="K223" s="326"/>
      <c r="L223" s="326"/>
      <c r="M223" s="326"/>
      <c r="N223" s="326"/>
      <c r="O223" s="326"/>
      <c r="P223" s="326"/>
      <c r="Q223" s="356"/>
      <c r="R223" s="356"/>
      <c r="S223" s="356"/>
      <c r="T223" s="356"/>
      <c r="U223" s="326"/>
      <c r="V223" s="326"/>
      <c r="W223" s="326"/>
      <c r="X223" s="326"/>
      <c r="Y223" s="326"/>
      <c r="Z223" s="326"/>
      <c r="AA223" s="326"/>
      <c r="AB223" s="356"/>
      <c r="AC223" s="326"/>
      <c r="AD223" s="326"/>
      <c r="AE223" s="326"/>
      <c r="AF223" s="326"/>
      <c r="AG223" s="326"/>
      <c r="AH223" s="326"/>
      <c r="AI223" s="356"/>
      <c r="AJ223" s="326"/>
      <c r="AK223" s="326"/>
      <c r="AL223" s="326"/>
      <c r="AM223" s="326"/>
      <c r="AN223" s="326"/>
    </row>
    <row r="224">
      <c r="A224" s="326"/>
      <c r="B224" s="326"/>
      <c r="C224" s="326"/>
      <c r="D224" s="326"/>
      <c r="E224" s="356"/>
      <c r="F224" s="326"/>
      <c r="G224" s="326"/>
      <c r="H224" s="326"/>
      <c r="I224" s="326"/>
      <c r="J224" s="326"/>
      <c r="K224" s="326"/>
      <c r="L224" s="326"/>
      <c r="M224" s="326"/>
      <c r="N224" s="326"/>
      <c r="O224" s="326"/>
      <c r="P224" s="326"/>
      <c r="Q224" s="356"/>
      <c r="R224" s="356"/>
      <c r="S224" s="356"/>
      <c r="T224" s="356"/>
      <c r="U224" s="326"/>
      <c r="V224" s="326"/>
      <c r="W224" s="326"/>
      <c r="X224" s="326"/>
      <c r="Y224" s="326"/>
      <c r="Z224" s="326"/>
      <c r="AA224" s="326"/>
      <c r="AB224" s="356"/>
      <c r="AC224" s="326"/>
      <c r="AD224" s="326"/>
      <c r="AE224" s="326"/>
      <c r="AF224" s="326"/>
      <c r="AG224" s="326"/>
      <c r="AH224" s="326"/>
      <c r="AI224" s="356"/>
      <c r="AJ224" s="326"/>
      <c r="AK224" s="326"/>
      <c r="AL224" s="326"/>
      <c r="AM224" s="326"/>
      <c r="AN224" s="326"/>
    </row>
    <row r="225">
      <c r="A225" s="326"/>
      <c r="B225" s="326"/>
      <c r="C225" s="326"/>
      <c r="D225" s="326"/>
      <c r="E225" s="356"/>
      <c r="F225" s="326"/>
      <c r="G225" s="326"/>
      <c r="H225" s="326"/>
      <c r="I225" s="326"/>
      <c r="J225" s="326"/>
      <c r="K225" s="326"/>
      <c r="L225" s="326"/>
      <c r="M225" s="326"/>
      <c r="N225" s="326"/>
      <c r="O225" s="326"/>
      <c r="P225" s="326"/>
      <c r="Q225" s="356"/>
      <c r="R225" s="356"/>
      <c r="S225" s="356"/>
      <c r="T225" s="356"/>
      <c r="U225" s="326"/>
      <c r="V225" s="326"/>
      <c r="W225" s="326"/>
      <c r="X225" s="326"/>
      <c r="Y225" s="326"/>
      <c r="Z225" s="326"/>
      <c r="AA225" s="326"/>
      <c r="AB225" s="356"/>
      <c r="AC225" s="326"/>
      <c r="AD225" s="326"/>
      <c r="AE225" s="326"/>
      <c r="AF225" s="326"/>
      <c r="AG225" s="326"/>
      <c r="AH225" s="326"/>
      <c r="AI225" s="356"/>
      <c r="AJ225" s="326"/>
      <c r="AK225" s="326"/>
      <c r="AL225" s="326"/>
      <c r="AM225" s="326"/>
      <c r="AN225" s="326"/>
    </row>
    <row r="226">
      <c r="A226" s="326"/>
      <c r="B226" s="326"/>
      <c r="C226" s="326"/>
      <c r="D226" s="326"/>
      <c r="E226" s="356"/>
      <c r="F226" s="326"/>
      <c r="G226" s="326"/>
      <c r="H226" s="326"/>
      <c r="I226" s="326"/>
      <c r="J226" s="326"/>
      <c r="K226" s="326"/>
      <c r="L226" s="326"/>
      <c r="M226" s="326"/>
      <c r="N226" s="326"/>
      <c r="O226" s="326"/>
      <c r="P226" s="326"/>
      <c r="Q226" s="356"/>
      <c r="R226" s="356"/>
      <c r="S226" s="356"/>
      <c r="T226" s="356"/>
      <c r="U226" s="326"/>
      <c r="V226" s="326"/>
      <c r="W226" s="326"/>
      <c r="X226" s="326"/>
      <c r="Y226" s="326"/>
      <c r="Z226" s="326"/>
      <c r="AA226" s="326"/>
      <c r="AB226" s="356"/>
      <c r="AC226" s="326"/>
      <c r="AD226" s="326"/>
      <c r="AE226" s="326"/>
      <c r="AF226" s="326"/>
      <c r="AG226" s="326"/>
      <c r="AH226" s="326"/>
      <c r="AI226" s="356"/>
      <c r="AJ226" s="326"/>
      <c r="AK226" s="326"/>
      <c r="AL226" s="326"/>
      <c r="AM226" s="326"/>
      <c r="AN226" s="326"/>
    </row>
    <row r="227">
      <c r="A227" s="326"/>
      <c r="B227" s="326"/>
      <c r="C227" s="326"/>
      <c r="D227" s="326"/>
      <c r="E227" s="356"/>
      <c r="F227" s="326"/>
      <c r="G227" s="326"/>
      <c r="H227" s="326"/>
      <c r="I227" s="326"/>
      <c r="J227" s="326"/>
      <c r="K227" s="326"/>
      <c r="L227" s="326"/>
      <c r="M227" s="326"/>
      <c r="N227" s="326"/>
      <c r="O227" s="326"/>
      <c r="P227" s="326"/>
      <c r="Q227" s="356"/>
      <c r="R227" s="356"/>
      <c r="S227" s="356"/>
      <c r="T227" s="356"/>
      <c r="U227" s="326"/>
      <c r="V227" s="326"/>
      <c r="W227" s="326"/>
      <c r="X227" s="326"/>
      <c r="Y227" s="326"/>
      <c r="Z227" s="326"/>
      <c r="AA227" s="326"/>
      <c r="AB227" s="356"/>
      <c r="AC227" s="326"/>
      <c r="AD227" s="326"/>
      <c r="AE227" s="326"/>
      <c r="AF227" s="326"/>
      <c r="AG227" s="326"/>
      <c r="AH227" s="326"/>
      <c r="AI227" s="356"/>
      <c r="AJ227" s="326"/>
      <c r="AK227" s="326"/>
      <c r="AL227" s="326"/>
      <c r="AM227" s="326"/>
      <c r="AN227" s="326"/>
    </row>
    <row r="228">
      <c r="A228" s="326"/>
      <c r="B228" s="326"/>
      <c r="C228" s="326"/>
      <c r="D228" s="326"/>
      <c r="E228" s="356"/>
      <c r="F228" s="326"/>
      <c r="G228" s="326"/>
      <c r="H228" s="326"/>
      <c r="I228" s="326"/>
      <c r="J228" s="326"/>
      <c r="K228" s="326"/>
      <c r="L228" s="326"/>
      <c r="M228" s="326"/>
      <c r="N228" s="326"/>
      <c r="O228" s="326"/>
      <c r="P228" s="326"/>
      <c r="Q228" s="356"/>
      <c r="R228" s="356"/>
      <c r="S228" s="356"/>
      <c r="T228" s="356"/>
      <c r="U228" s="326"/>
      <c r="V228" s="326"/>
      <c r="W228" s="326"/>
      <c r="X228" s="326"/>
      <c r="Y228" s="326"/>
      <c r="Z228" s="326"/>
      <c r="AA228" s="326"/>
      <c r="AB228" s="356"/>
      <c r="AC228" s="326"/>
      <c r="AD228" s="326"/>
      <c r="AE228" s="326"/>
      <c r="AF228" s="326"/>
      <c r="AG228" s="326"/>
      <c r="AH228" s="326"/>
      <c r="AI228" s="356"/>
      <c r="AJ228" s="326"/>
      <c r="AK228" s="326"/>
      <c r="AL228" s="326"/>
      <c r="AM228" s="326"/>
      <c r="AN228" s="326"/>
    </row>
    <row r="229">
      <c r="A229" s="326"/>
      <c r="B229" s="326"/>
      <c r="C229" s="326"/>
      <c r="D229" s="326"/>
      <c r="E229" s="356"/>
      <c r="F229" s="326"/>
      <c r="G229" s="326"/>
      <c r="H229" s="326"/>
      <c r="I229" s="326"/>
      <c r="J229" s="326"/>
      <c r="K229" s="326"/>
      <c r="L229" s="326"/>
      <c r="M229" s="326"/>
      <c r="N229" s="326"/>
      <c r="O229" s="326"/>
      <c r="P229" s="326"/>
      <c r="Q229" s="356"/>
      <c r="R229" s="356"/>
      <c r="S229" s="356"/>
      <c r="T229" s="356"/>
      <c r="U229" s="326"/>
      <c r="V229" s="326"/>
      <c r="W229" s="326"/>
      <c r="X229" s="326"/>
      <c r="Y229" s="326"/>
      <c r="Z229" s="326"/>
      <c r="AA229" s="326"/>
      <c r="AB229" s="356"/>
      <c r="AC229" s="326"/>
      <c r="AD229" s="326"/>
      <c r="AE229" s="326"/>
      <c r="AF229" s="326"/>
      <c r="AG229" s="326"/>
      <c r="AH229" s="326"/>
      <c r="AI229" s="356"/>
      <c r="AJ229" s="326"/>
      <c r="AK229" s="326"/>
      <c r="AL229" s="326"/>
      <c r="AM229" s="326"/>
      <c r="AN229" s="326"/>
    </row>
    <row r="230">
      <c r="A230" s="326"/>
      <c r="B230" s="326"/>
      <c r="C230" s="326"/>
      <c r="D230" s="326"/>
      <c r="E230" s="356"/>
      <c r="F230" s="326"/>
      <c r="G230" s="326"/>
      <c r="H230" s="326"/>
      <c r="I230" s="326"/>
      <c r="J230" s="326"/>
      <c r="K230" s="326"/>
      <c r="L230" s="326"/>
      <c r="M230" s="326"/>
      <c r="N230" s="326"/>
      <c r="O230" s="326"/>
      <c r="P230" s="326"/>
      <c r="Q230" s="356"/>
      <c r="R230" s="356"/>
      <c r="S230" s="356"/>
      <c r="T230" s="356"/>
      <c r="U230" s="326"/>
      <c r="V230" s="326"/>
      <c r="W230" s="326"/>
      <c r="X230" s="326"/>
      <c r="Y230" s="326"/>
      <c r="Z230" s="326"/>
      <c r="AA230" s="326"/>
      <c r="AB230" s="356"/>
      <c r="AC230" s="326"/>
      <c r="AD230" s="326"/>
      <c r="AE230" s="326"/>
      <c r="AF230" s="326"/>
      <c r="AG230" s="326"/>
      <c r="AH230" s="326"/>
      <c r="AI230" s="356"/>
      <c r="AJ230" s="326"/>
      <c r="AK230" s="326"/>
      <c r="AL230" s="326"/>
      <c r="AM230" s="326"/>
      <c r="AN230" s="326"/>
    </row>
    <row r="231">
      <c r="A231" s="326"/>
      <c r="B231" s="326"/>
      <c r="C231" s="326"/>
      <c r="D231" s="326"/>
      <c r="E231" s="356"/>
      <c r="F231" s="326"/>
      <c r="G231" s="326"/>
      <c r="H231" s="326"/>
      <c r="I231" s="326"/>
      <c r="J231" s="326"/>
      <c r="K231" s="326"/>
      <c r="L231" s="326"/>
      <c r="M231" s="326"/>
      <c r="N231" s="326"/>
      <c r="O231" s="326"/>
      <c r="P231" s="326"/>
      <c r="Q231" s="356"/>
      <c r="R231" s="356"/>
      <c r="S231" s="356"/>
      <c r="T231" s="356"/>
      <c r="U231" s="326"/>
      <c r="V231" s="326"/>
      <c r="W231" s="326"/>
      <c r="X231" s="326"/>
      <c r="Y231" s="326"/>
      <c r="Z231" s="326"/>
      <c r="AA231" s="326"/>
      <c r="AB231" s="356"/>
      <c r="AC231" s="326"/>
      <c r="AD231" s="326"/>
      <c r="AE231" s="326"/>
      <c r="AF231" s="326"/>
      <c r="AG231" s="326"/>
      <c r="AH231" s="326"/>
      <c r="AI231" s="356"/>
      <c r="AJ231" s="326"/>
      <c r="AK231" s="326"/>
      <c r="AL231" s="326"/>
      <c r="AM231" s="326"/>
      <c r="AN231" s="326"/>
    </row>
    <row r="232">
      <c r="A232" s="326"/>
      <c r="B232" s="326"/>
      <c r="C232" s="326"/>
      <c r="D232" s="326"/>
      <c r="E232" s="356"/>
      <c r="F232" s="326"/>
      <c r="G232" s="326"/>
      <c r="H232" s="326"/>
      <c r="I232" s="326"/>
      <c r="J232" s="326"/>
      <c r="K232" s="326"/>
      <c r="L232" s="326"/>
      <c r="M232" s="326"/>
      <c r="N232" s="326"/>
      <c r="O232" s="326"/>
      <c r="P232" s="326"/>
      <c r="Q232" s="356"/>
      <c r="R232" s="356"/>
      <c r="S232" s="356"/>
      <c r="T232" s="356"/>
      <c r="U232" s="326"/>
      <c r="V232" s="326"/>
      <c r="W232" s="326"/>
      <c r="X232" s="326"/>
      <c r="Y232" s="326"/>
      <c r="Z232" s="326"/>
      <c r="AA232" s="326"/>
      <c r="AB232" s="356"/>
      <c r="AC232" s="326"/>
      <c r="AD232" s="326"/>
      <c r="AE232" s="326"/>
      <c r="AF232" s="326"/>
      <c r="AG232" s="326"/>
      <c r="AH232" s="326"/>
      <c r="AI232" s="356"/>
      <c r="AJ232" s="326"/>
      <c r="AK232" s="326"/>
      <c r="AL232" s="326"/>
      <c r="AM232" s="326"/>
      <c r="AN232" s="326"/>
    </row>
    <row r="233">
      <c r="A233" s="326"/>
      <c r="B233" s="326"/>
      <c r="C233" s="326"/>
      <c r="D233" s="326"/>
      <c r="E233" s="356"/>
      <c r="F233" s="326"/>
      <c r="G233" s="326"/>
      <c r="H233" s="326"/>
      <c r="I233" s="326"/>
      <c r="J233" s="326"/>
      <c r="K233" s="326"/>
      <c r="L233" s="326"/>
      <c r="M233" s="326"/>
      <c r="N233" s="326"/>
      <c r="O233" s="326"/>
      <c r="P233" s="326"/>
      <c r="Q233" s="356"/>
      <c r="R233" s="356"/>
      <c r="S233" s="356"/>
      <c r="T233" s="356"/>
      <c r="U233" s="326"/>
      <c r="V233" s="326"/>
      <c r="W233" s="326"/>
      <c r="X233" s="326"/>
      <c r="Y233" s="326"/>
      <c r="Z233" s="326"/>
      <c r="AA233" s="326"/>
      <c r="AB233" s="356"/>
      <c r="AC233" s="326"/>
      <c r="AD233" s="326"/>
      <c r="AE233" s="326"/>
      <c r="AF233" s="326"/>
      <c r="AG233" s="326"/>
      <c r="AH233" s="326"/>
      <c r="AI233" s="356"/>
      <c r="AJ233" s="326"/>
      <c r="AK233" s="326"/>
      <c r="AL233" s="326"/>
      <c r="AM233" s="326"/>
      <c r="AN233" s="326"/>
    </row>
    <row r="234">
      <c r="A234" s="326"/>
      <c r="B234" s="326"/>
      <c r="C234" s="326"/>
      <c r="D234" s="326"/>
      <c r="E234" s="356"/>
      <c r="F234" s="326"/>
      <c r="G234" s="326"/>
      <c r="H234" s="326"/>
      <c r="I234" s="326"/>
      <c r="J234" s="326"/>
      <c r="K234" s="326"/>
      <c r="L234" s="326"/>
      <c r="M234" s="326"/>
      <c r="N234" s="326"/>
      <c r="O234" s="326"/>
      <c r="P234" s="326"/>
      <c r="Q234" s="356"/>
      <c r="R234" s="356"/>
      <c r="S234" s="356"/>
      <c r="T234" s="356"/>
      <c r="U234" s="326"/>
      <c r="V234" s="326"/>
      <c r="W234" s="326"/>
      <c r="X234" s="326"/>
      <c r="Y234" s="326"/>
      <c r="Z234" s="326"/>
      <c r="AA234" s="326"/>
      <c r="AB234" s="356"/>
      <c r="AC234" s="326"/>
      <c r="AD234" s="326"/>
      <c r="AE234" s="326"/>
      <c r="AF234" s="326"/>
      <c r="AG234" s="326"/>
      <c r="AH234" s="326"/>
      <c r="AI234" s="356"/>
      <c r="AJ234" s="326"/>
      <c r="AK234" s="326"/>
      <c r="AL234" s="326"/>
      <c r="AM234" s="326"/>
      <c r="AN234" s="326"/>
    </row>
    <row r="235">
      <c r="A235" s="326"/>
      <c r="B235" s="326"/>
      <c r="C235" s="326"/>
      <c r="D235" s="326"/>
      <c r="E235" s="356"/>
      <c r="F235" s="326"/>
      <c r="G235" s="326"/>
      <c r="H235" s="326"/>
      <c r="I235" s="326"/>
      <c r="J235" s="326"/>
      <c r="K235" s="326"/>
      <c r="L235" s="326"/>
      <c r="M235" s="326"/>
      <c r="N235" s="326"/>
      <c r="O235" s="326"/>
      <c r="P235" s="326"/>
      <c r="Q235" s="356"/>
      <c r="R235" s="356"/>
      <c r="S235" s="356"/>
      <c r="T235" s="356"/>
      <c r="U235" s="326"/>
      <c r="V235" s="326"/>
      <c r="W235" s="326"/>
      <c r="X235" s="326"/>
      <c r="Y235" s="326"/>
      <c r="Z235" s="326"/>
      <c r="AA235" s="326"/>
      <c r="AB235" s="356"/>
      <c r="AC235" s="326"/>
      <c r="AD235" s="326"/>
      <c r="AE235" s="326"/>
      <c r="AF235" s="326"/>
      <c r="AG235" s="326"/>
      <c r="AH235" s="326"/>
      <c r="AI235" s="356"/>
      <c r="AJ235" s="326"/>
      <c r="AK235" s="326"/>
      <c r="AL235" s="326"/>
      <c r="AM235" s="326"/>
      <c r="AN235" s="326"/>
    </row>
    <row r="236">
      <c r="A236" s="326"/>
      <c r="B236" s="326"/>
      <c r="C236" s="326"/>
      <c r="D236" s="326"/>
      <c r="E236" s="356"/>
      <c r="F236" s="326"/>
      <c r="G236" s="326"/>
      <c r="H236" s="326"/>
      <c r="I236" s="326"/>
      <c r="J236" s="326"/>
      <c r="K236" s="326"/>
      <c r="L236" s="326"/>
      <c r="M236" s="326"/>
      <c r="N236" s="326"/>
      <c r="O236" s="326"/>
      <c r="P236" s="326"/>
      <c r="Q236" s="356"/>
      <c r="R236" s="356"/>
      <c r="S236" s="356"/>
      <c r="T236" s="356"/>
      <c r="U236" s="326"/>
      <c r="V236" s="326"/>
      <c r="W236" s="326"/>
      <c r="X236" s="326"/>
      <c r="Y236" s="326"/>
      <c r="Z236" s="326"/>
      <c r="AA236" s="326"/>
      <c r="AB236" s="356"/>
      <c r="AC236" s="326"/>
      <c r="AD236" s="326"/>
      <c r="AE236" s="326"/>
      <c r="AF236" s="326"/>
      <c r="AG236" s="326"/>
      <c r="AH236" s="326"/>
      <c r="AI236" s="356"/>
      <c r="AJ236" s="326"/>
      <c r="AK236" s="326"/>
      <c r="AL236" s="326"/>
      <c r="AM236" s="326"/>
      <c r="AN236" s="326"/>
    </row>
    <row r="237">
      <c r="A237" s="326"/>
      <c r="B237" s="326"/>
      <c r="C237" s="326"/>
      <c r="D237" s="326"/>
      <c r="E237" s="356"/>
      <c r="F237" s="326"/>
      <c r="G237" s="326"/>
      <c r="H237" s="326"/>
      <c r="I237" s="326"/>
      <c r="J237" s="326"/>
      <c r="K237" s="326"/>
      <c r="L237" s="326"/>
      <c r="M237" s="326"/>
      <c r="N237" s="326"/>
      <c r="O237" s="326"/>
      <c r="P237" s="326"/>
      <c r="Q237" s="356"/>
      <c r="R237" s="356"/>
      <c r="S237" s="356"/>
      <c r="T237" s="356"/>
      <c r="U237" s="326"/>
      <c r="V237" s="326"/>
      <c r="W237" s="326"/>
      <c r="X237" s="326"/>
      <c r="Y237" s="326"/>
      <c r="Z237" s="326"/>
      <c r="AA237" s="326"/>
      <c r="AB237" s="356"/>
      <c r="AC237" s="326"/>
      <c r="AD237" s="326"/>
      <c r="AE237" s="326"/>
      <c r="AF237" s="326"/>
      <c r="AG237" s="326"/>
      <c r="AH237" s="326"/>
      <c r="AI237" s="356"/>
      <c r="AJ237" s="326"/>
      <c r="AK237" s="326"/>
      <c r="AL237" s="326"/>
      <c r="AM237" s="326"/>
      <c r="AN237" s="326"/>
    </row>
    <row r="238">
      <c r="A238" s="326"/>
      <c r="B238" s="326"/>
      <c r="C238" s="326"/>
      <c r="D238" s="326"/>
      <c r="E238" s="356"/>
      <c r="F238" s="326"/>
      <c r="G238" s="326"/>
      <c r="H238" s="326"/>
      <c r="I238" s="326"/>
      <c r="J238" s="326"/>
      <c r="K238" s="326"/>
      <c r="L238" s="326"/>
      <c r="M238" s="326"/>
      <c r="N238" s="326"/>
      <c r="O238" s="326"/>
      <c r="P238" s="326"/>
      <c r="Q238" s="356"/>
      <c r="R238" s="356"/>
      <c r="S238" s="356"/>
      <c r="T238" s="356"/>
      <c r="U238" s="326"/>
      <c r="V238" s="326"/>
      <c r="W238" s="326"/>
      <c r="X238" s="326"/>
      <c r="Y238" s="326"/>
      <c r="Z238" s="326"/>
      <c r="AA238" s="326"/>
      <c r="AB238" s="356"/>
      <c r="AC238" s="326"/>
      <c r="AD238" s="326"/>
      <c r="AE238" s="326"/>
      <c r="AF238" s="326"/>
      <c r="AG238" s="326"/>
      <c r="AH238" s="326"/>
      <c r="AI238" s="356"/>
      <c r="AJ238" s="326"/>
      <c r="AK238" s="326"/>
      <c r="AL238" s="326"/>
      <c r="AM238" s="326"/>
      <c r="AN238" s="326"/>
    </row>
    <row r="239">
      <c r="A239" s="326"/>
      <c r="B239" s="326"/>
      <c r="C239" s="326"/>
      <c r="D239" s="326"/>
      <c r="E239" s="356"/>
      <c r="F239" s="326"/>
      <c r="G239" s="326"/>
      <c r="H239" s="326"/>
      <c r="I239" s="326"/>
      <c r="J239" s="326"/>
      <c r="K239" s="326"/>
      <c r="L239" s="326"/>
      <c r="M239" s="326"/>
      <c r="N239" s="326"/>
      <c r="O239" s="326"/>
      <c r="P239" s="326"/>
      <c r="Q239" s="356"/>
      <c r="R239" s="356"/>
      <c r="S239" s="356"/>
      <c r="T239" s="356"/>
      <c r="U239" s="326"/>
      <c r="V239" s="326"/>
      <c r="W239" s="326"/>
      <c r="X239" s="326"/>
      <c r="Y239" s="326"/>
      <c r="Z239" s="326"/>
      <c r="AA239" s="326"/>
      <c r="AB239" s="356"/>
      <c r="AC239" s="326"/>
      <c r="AD239" s="326"/>
      <c r="AE239" s="326"/>
      <c r="AF239" s="326"/>
      <c r="AG239" s="326"/>
      <c r="AH239" s="326"/>
      <c r="AI239" s="356"/>
      <c r="AJ239" s="326"/>
      <c r="AK239" s="326"/>
      <c r="AL239" s="326"/>
      <c r="AM239" s="326"/>
      <c r="AN239" s="326"/>
    </row>
    <row r="240">
      <c r="A240" s="326"/>
      <c r="B240" s="326"/>
      <c r="C240" s="326"/>
      <c r="D240" s="326"/>
      <c r="E240" s="356"/>
      <c r="F240" s="326"/>
      <c r="G240" s="326"/>
      <c r="H240" s="326"/>
      <c r="I240" s="326"/>
      <c r="J240" s="326"/>
      <c r="K240" s="326"/>
      <c r="L240" s="326"/>
      <c r="M240" s="326"/>
      <c r="N240" s="326"/>
      <c r="O240" s="326"/>
      <c r="P240" s="326"/>
      <c r="Q240" s="356"/>
      <c r="R240" s="356"/>
      <c r="S240" s="356"/>
      <c r="T240" s="356"/>
      <c r="U240" s="326"/>
      <c r="V240" s="326"/>
      <c r="W240" s="326"/>
      <c r="X240" s="326"/>
      <c r="Y240" s="326"/>
      <c r="Z240" s="326"/>
      <c r="AA240" s="326"/>
      <c r="AB240" s="356"/>
      <c r="AC240" s="326"/>
      <c r="AD240" s="326"/>
      <c r="AE240" s="326"/>
      <c r="AF240" s="326"/>
      <c r="AG240" s="326"/>
      <c r="AH240" s="326"/>
      <c r="AI240" s="356"/>
      <c r="AJ240" s="326"/>
      <c r="AK240" s="326"/>
      <c r="AL240" s="326"/>
      <c r="AM240" s="326"/>
      <c r="AN240" s="326"/>
    </row>
    <row r="241">
      <c r="A241" s="326"/>
      <c r="B241" s="326"/>
      <c r="C241" s="326"/>
      <c r="D241" s="326"/>
      <c r="E241" s="356"/>
      <c r="F241" s="326"/>
      <c r="G241" s="326"/>
      <c r="H241" s="326"/>
      <c r="I241" s="326"/>
      <c r="J241" s="326"/>
      <c r="K241" s="326"/>
      <c r="L241" s="326"/>
      <c r="M241" s="326"/>
      <c r="N241" s="326"/>
      <c r="O241" s="326"/>
      <c r="P241" s="326"/>
      <c r="Q241" s="356"/>
      <c r="R241" s="356"/>
      <c r="S241" s="356"/>
      <c r="T241" s="356"/>
      <c r="U241" s="326"/>
      <c r="V241" s="326"/>
      <c r="W241" s="326"/>
      <c r="X241" s="326"/>
      <c r="Y241" s="326"/>
      <c r="Z241" s="326"/>
      <c r="AA241" s="326"/>
      <c r="AB241" s="356"/>
      <c r="AC241" s="326"/>
      <c r="AD241" s="326"/>
      <c r="AE241" s="326"/>
      <c r="AF241" s="326"/>
      <c r="AG241" s="326"/>
      <c r="AH241" s="326"/>
      <c r="AI241" s="356"/>
      <c r="AJ241" s="326"/>
      <c r="AK241" s="326"/>
      <c r="AL241" s="326"/>
      <c r="AM241" s="326"/>
      <c r="AN241" s="326"/>
    </row>
    <row r="242">
      <c r="A242" s="326"/>
      <c r="B242" s="326"/>
      <c r="C242" s="326"/>
      <c r="D242" s="326"/>
      <c r="E242" s="356"/>
      <c r="F242" s="326"/>
      <c r="G242" s="326"/>
      <c r="H242" s="326"/>
      <c r="I242" s="326"/>
      <c r="J242" s="326"/>
      <c r="K242" s="326"/>
      <c r="L242" s="326"/>
      <c r="M242" s="326"/>
      <c r="N242" s="326"/>
      <c r="O242" s="326"/>
      <c r="P242" s="326"/>
      <c r="Q242" s="356"/>
      <c r="R242" s="356"/>
      <c r="S242" s="356"/>
      <c r="T242" s="356"/>
      <c r="U242" s="326"/>
      <c r="V242" s="326"/>
      <c r="W242" s="326"/>
      <c r="X242" s="326"/>
      <c r="Y242" s="326"/>
      <c r="Z242" s="326"/>
      <c r="AA242" s="326"/>
      <c r="AB242" s="356"/>
      <c r="AC242" s="326"/>
      <c r="AD242" s="326"/>
      <c r="AE242" s="326"/>
      <c r="AF242" s="326"/>
      <c r="AG242" s="326"/>
      <c r="AH242" s="326"/>
      <c r="AI242" s="356"/>
      <c r="AJ242" s="326"/>
      <c r="AK242" s="326"/>
      <c r="AL242" s="326"/>
      <c r="AM242" s="326"/>
      <c r="AN242" s="326"/>
    </row>
    <row r="243">
      <c r="A243" s="326"/>
      <c r="B243" s="326"/>
      <c r="C243" s="326"/>
      <c r="D243" s="326"/>
      <c r="E243" s="356"/>
      <c r="F243" s="326"/>
      <c r="G243" s="326"/>
      <c r="H243" s="326"/>
      <c r="I243" s="326"/>
      <c r="J243" s="326"/>
      <c r="K243" s="326"/>
      <c r="L243" s="326"/>
      <c r="M243" s="326"/>
      <c r="N243" s="326"/>
      <c r="O243" s="326"/>
      <c r="P243" s="326"/>
      <c r="Q243" s="356"/>
      <c r="R243" s="356"/>
      <c r="S243" s="356"/>
      <c r="T243" s="356"/>
      <c r="U243" s="326"/>
      <c r="V243" s="326"/>
      <c r="W243" s="326"/>
      <c r="X243" s="326"/>
      <c r="Y243" s="326"/>
      <c r="Z243" s="326"/>
      <c r="AA243" s="326"/>
      <c r="AB243" s="356"/>
      <c r="AC243" s="326"/>
      <c r="AD243" s="326"/>
      <c r="AE243" s="326"/>
      <c r="AF243" s="326"/>
      <c r="AG243" s="326"/>
      <c r="AH243" s="326"/>
      <c r="AI243" s="356"/>
      <c r="AJ243" s="326"/>
      <c r="AK243" s="326"/>
      <c r="AL243" s="326"/>
      <c r="AM243" s="326"/>
      <c r="AN243" s="326"/>
    </row>
    <row r="244">
      <c r="A244" s="326"/>
      <c r="B244" s="326"/>
      <c r="C244" s="326"/>
      <c r="D244" s="326"/>
      <c r="E244" s="356"/>
      <c r="F244" s="326"/>
      <c r="G244" s="326"/>
      <c r="H244" s="326"/>
      <c r="I244" s="326"/>
      <c r="J244" s="326"/>
      <c r="K244" s="326"/>
      <c r="L244" s="326"/>
      <c r="M244" s="326"/>
      <c r="N244" s="326"/>
      <c r="O244" s="326"/>
      <c r="P244" s="326"/>
      <c r="Q244" s="356"/>
      <c r="R244" s="356"/>
      <c r="S244" s="356"/>
      <c r="T244" s="356"/>
      <c r="U244" s="326"/>
      <c r="V244" s="326"/>
      <c r="W244" s="326"/>
      <c r="X244" s="326"/>
      <c r="Y244" s="326"/>
      <c r="Z244" s="326"/>
      <c r="AA244" s="326"/>
      <c r="AB244" s="356"/>
      <c r="AC244" s="326"/>
      <c r="AD244" s="326"/>
      <c r="AE244" s="326"/>
      <c r="AF244" s="326"/>
      <c r="AG244" s="326"/>
      <c r="AH244" s="326"/>
      <c r="AI244" s="356"/>
      <c r="AJ244" s="326"/>
      <c r="AK244" s="326"/>
      <c r="AL244" s="326"/>
      <c r="AM244" s="326"/>
      <c r="AN244" s="326"/>
    </row>
    <row r="245">
      <c r="A245" s="326"/>
      <c r="B245" s="326"/>
      <c r="C245" s="326"/>
      <c r="D245" s="326"/>
      <c r="E245" s="356"/>
      <c r="F245" s="326"/>
      <c r="G245" s="326"/>
      <c r="H245" s="326"/>
      <c r="I245" s="326"/>
      <c r="J245" s="326"/>
      <c r="K245" s="326"/>
      <c r="L245" s="326"/>
      <c r="M245" s="326"/>
      <c r="N245" s="326"/>
      <c r="O245" s="326"/>
      <c r="P245" s="326"/>
      <c r="Q245" s="356"/>
      <c r="R245" s="356"/>
      <c r="S245" s="356"/>
      <c r="T245" s="356"/>
      <c r="U245" s="326"/>
      <c r="V245" s="326"/>
      <c r="W245" s="326"/>
      <c r="X245" s="326"/>
      <c r="Y245" s="326"/>
      <c r="Z245" s="326"/>
      <c r="AA245" s="326"/>
      <c r="AB245" s="356"/>
      <c r="AC245" s="326"/>
      <c r="AD245" s="326"/>
      <c r="AE245" s="326"/>
      <c r="AF245" s="326"/>
      <c r="AG245" s="326"/>
      <c r="AH245" s="326"/>
      <c r="AI245" s="356"/>
      <c r="AJ245" s="326"/>
      <c r="AK245" s="326"/>
      <c r="AL245" s="326"/>
      <c r="AM245" s="326"/>
      <c r="AN245" s="326"/>
    </row>
    <row r="246">
      <c r="A246" s="326"/>
      <c r="B246" s="326"/>
      <c r="C246" s="326"/>
      <c r="D246" s="326"/>
      <c r="E246" s="356"/>
      <c r="F246" s="326"/>
      <c r="G246" s="326"/>
      <c r="H246" s="326"/>
      <c r="I246" s="326"/>
      <c r="J246" s="326"/>
      <c r="K246" s="326"/>
      <c r="L246" s="326"/>
      <c r="M246" s="326"/>
      <c r="N246" s="326"/>
      <c r="O246" s="326"/>
      <c r="P246" s="326"/>
      <c r="Q246" s="356"/>
      <c r="R246" s="356"/>
      <c r="S246" s="356"/>
      <c r="T246" s="356"/>
      <c r="U246" s="326"/>
      <c r="V246" s="326"/>
      <c r="W246" s="326"/>
      <c r="X246" s="326"/>
      <c r="Y246" s="326"/>
      <c r="Z246" s="326"/>
      <c r="AA246" s="326"/>
      <c r="AB246" s="356"/>
      <c r="AC246" s="326"/>
      <c r="AD246" s="326"/>
      <c r="AE246" s="326"/>
      <c r="AF246" s="326"/>
      <c r="AG246" s="326"/>
      <c r="AH246" s="326"/>
      <c r="AI246" s="356"/>
      <c r="AJ246" s="326"/>
      <c r="AK246" s="326"/>
      <c r="AL246" s="326"/>
      <c r="AM246" s="326"/>
      <c r="AN246" s="326"/>
    </row>
    <row r="247">
      <c r="A247" s="326"/>
      <c r="B247" s="326"/>
      <c r="C247" s="326"/>
      <c r="D247" s="326"/>
      <c r="E247" s="356"/>
      <c r="F247" s="326"/>
      <c r="G247" s="326"/>
      <c r="H247" s="326"/>
      <c r="I247" s="326"/>
      <c r="J247" s="326"/>
      <c r="K247" s="326"/>
      <c r="L247" s="326"/>
      <c r="M247" s="326"/>
      <c r="N247" s="326"/>
      <c r="O247" s="326"/>
      <c r="P247" s="326"/>
      <c r="Q247" s="356"/>
      <c r="R247" s="356"/>
      <c r="S247" s="356"/>
      <c r="T247" s="356"/>
      <c r="U247" s="326"/>
      <c r="V247" s="326"/>
      <c r="W247" s="326"/>
      <c r="X247" s="326"/>
      <c r="Y247" s="326"/>
      <c r="Z247" s="326"/>
      <c r="AA247" s="326"/>
      <c r="AB247" s="356"/>
      <c r="AC247" s="326"/>
      <c r="AD247" s="326"/>
      <c r="AE247" s="326"/>
      <c r="AF247" s="326"/>
      <c r="AG247" s="326"/>
      <c r="AH247" s="326"/>
      <c r="AI247" s="356"/>
      <c r="AJ247" s="326"/>
      <c r="AK247" s="326"/>
      <c r="AL247" s="326"/>
      <c r="AM247" s="326"/>
      <c r="AN247" s="326"/>
    </row>
    <row r="248">
      <c r="A248" s="326"/>
      <c r="B248" s="326"/>
      <c r="C248" s="326"/>
      <c r="D248" s="326"/>
      <c r="E248" s="356"/>
      <c r="F248" s="326"/>
      <c r="G248" s="326"/>
      <c r="H248" s="326"/>
      <c r="I248" s="326"/>
      <c r="J248" s="326"/>
      <c r="K248" s="326"/>
      <c r="L248" s="326"/>
      <c r="M248" s="326"/>
      <c r="N248" s="326"/>
      <c r="O248" s="326"/>
      <c r="P248" s="326"/>
      <c r="Q248" s="356"/>
      <c r="R248" s="356"/>
      <c r="S248" s="356"/>
      <c r="T248" s="356"/>
      <c r="U248" s="326"/>
      <c r="V248" s="326"/>
      <c r="W248" s="326"/>
      <c r="X248" s="326"/>
      <c r="Y248" s="326"/>
      <c r="Z248" s="326"/>
      <c r="AA248" s="326"/>
      <c r="AB248" s="356"/>
      <c r="AC248" s="326"/>
      <c r="AD248" s="326"/>
      <c r="AE248" s="326"/>
      <c r="AF248" s="326"/>
      <c r="AG248" s="326"/>
      <c r="AH248" s="326"/>
      <c r="AI248" s="356"/>
      <c r="AJ248" s="326"/>
      <c r="AK248" s="326"/>
      <c r="AL248" s="326"/>
      <c r="AM248" s="326"/>
      <c r="AN248" s="326"/>
    </row>
    <row r="249">
      <c r="A249" s="326"/>
      <c r="B249" s="326"/>
      <c r="C249" s="326"/>
      <c r="D249" s="326"/>
      <c r="E249" s="356"/>
      <c r="F249" s="326"/>
      <c r="G249" s="326"/>
      <c r="H249" s="326"/>
      <c r="I249" s="326"/>
      <c r="J249" s="326"/>
      <c r="K249" s="326"/>
      <c r="L249" s="326"/>
      <c r="M249" s="326"/>
      <c r="N249" s="326"/>
      <c r="O249" s="326"/>
      <c r="P249" s="326"/>
      <c r="Q249" s="356"/>
      <c r="R249" s="356"/>
      <c r="S249" s="356"/>
      <c r="T249" s="356"/>
      <c r="U249" s="326"/>
      <c r="V249" s="326"/>
      <c r="W249" s="326"/>
      <c r="X249" s="326"/>
      <c r="Y249" s="326"/>
      <c r="Z249" s="326"/>
      <c r="AA249" s="326"/>
      <c r="AB249" s="356"/>
      <c r="AC249" s="326"/>
      <c r="AD249" s="326"/>
      <c r="AE249" s="326"/>
      <c r="AF249" s="326"/>
      <c r="AG249" s="326"/>
      <c r="AH249" s="326"/>
      <c r="AI249" s="356"/>
      <c r="AJ249" s="326"/>
      <c r="AK249" s="326"/>
      <c r="AL249" s="326"/>
      <c r="AM249" s="326"/>
      <c r="AN249" s="326"/>
    </row>
    <row r="250">
      <c r="A250" s="326"/>
      <c r="B250" s="326"/>
      <c r="C250" s="326"/>
      <c r="D250" s="326"/>
      <c r="E250" s="356"/>
      <c r="F250" s="326"/>
      <c r="G250" s="326"/>
      <c r="H250" s="326"/>
      <c r="I250" s="326"/>
      <c r="J250" s="326"/>
      <c r="K250" s="326"/>
      <c r="L250" s="326"/>
      <c r="M250" s="326"/>
      <c r="N250" s="326"/>
      <c r="O250" s="326"/>
      <c r="P250" s="326"/>
      <c r="Q250" s="356"/>
      <c r="R250" s="356"/>
      <c r="S250" s="356"/>
      <c r="T250" s="356"/>
      <c r="U250" s="326"/>
      <c r="V250" s="326"/>
      <c r="W250" s="326"/>
      <c r="X250" s="326"/>
      <c r="Y250" s="326"/>
      <c r="Z250" s="326"/>
      <c r="AA250" s="326"/>
      <c r="AB250" s="356"/>
      <c r="AC250" s="326"/>
      <c r="AD250" s="326"/>
      <c r="AE250" s="326"/>
      <c r="AF250" s="326"/>
      <c r="AG250" s="326"/>
      <c r="AH250" s="326"/>
      <c r="AI250" s="356"/>
      <c r="AJ250" s="326"/>
      <c r="AK250" s="326"/>
      <c r="AL250" s="326"/>
      <c r="AM250" s="326"/>
      <c r="AN250" s="326"/>
    </row>
    <row r="251">
      <c r="A251" s="326"/>
      <c r="B251" s="326"/>
      <c r="C251" s="326"/>
      <c r="D251" s="326"/>
      <c r="E251" s="356"/>
      <c r="F251" s="326"/>
      <c r="G251" s="326"/>
      <c r="H251" s="326"/>
      <c r="I251" s="326"/>
      <c r="J251" s="326"/>
      <c r="K251" s="326"/>
      <c r="L251" s="326"/>
      <c r="M251" s="326"/>
      <c r="N251" s="326"/>
      <c r="O251" s="326"/>
      <c r="P251" s="326"/>
      <c r="Q251" s="356"/>
      <c r="R251" s="356"/>
      <c r="S251" s="356"/>
      <c r="T251" s="356"/>
      <c r="U251" s="326"/>
      <c r="V251" s="326"/>
      <c r="W251" s="326"/>
      <c r="X251" s="326"/>
      <c r="Y251" s="326"/>
      <c r="Z251" s="326"/>
      <c r="AA251" s="326"/>
      <c r="AB251" s="356"/>
      <c r="AC251" s="326"/>
      <c r="AD251" s="326"/>
      <c r="AE251" s="326"/>
      <c r="AF251" s="326"/>
      <c r="AG251" s="326"/>
      <c r="AH251" s="326"/>
      <c r="AI251" s="356"/>
      <c r="AJ251" s="326"/>
      <c r="AK251" s="326"/>
      <c r="AL251" s="326"/>
      <c r="AM251" s="326"/>
      <c r="AN251" s="326"/>
    </row>
    <row r="252">
      <c r="A252" s="326"/>
      <c r="B252" s="326"/>
      <c r="C252" s="326"/>
      <c r="D252" s="326"/>
      <c r="E252" s="356"/>
      <c r="F252" s="326"/>
      <c r="G252" s="326"/>
      <c r="H252" s="326"/>
      <c r="I252" s="326"/>
      <c r="J252" s="326"/>
      <c r="K252" s="326"/>
      <c r="L252" s="326"/>
      <c r="M252" s="326"/>
      <c r="N252" s="326"/>
      <c r="O252" s="326"/>
      <c r="P252" s="326"/>
      <c r="Q252" s="356"/>
      <c r="R252" s="356"/>
      <c r="S252" s="356"/>
      <c r="T252" s="356"/>
      <c r="U252" s="326"/>
      <c r="V252" s="326"/>
      <c r="W252" s="326"/>
      <c r="X252" s="326"/>
      <c r="Y252" s="326"/>
      <c r="Z252" s="326"/>
      <c r="AA252" s="326"/>
      <c r="AB252" s="356"/>
      <c r="AC252" s="326"/>
      <c r="AD252" s="326"/>
      <c r="AE252" s="326"/>
      <c r="AF252" s="326"/>
      <c r="AG252" s="326"/>
      <c r="AH252" s="326"/>
      <c r="AI252" s="356"/>
      <c r="AJ252" s="326"/>
      <c r="AK252" s="326"/>
      <c r="AL252" s="326"/>
      <c r="AM252" s="326"/>
      <c r="AN252" s="326"/>
    </row>
    <row r="253">
      <c r="A253" s="326"/>
      <c r="B253" s="326"/>
      <c r="C253" s="326"/>
      <c r="D253" s="326"/>
      <c r="E253" s="356"/>
      <c r="F253" s="326"/>
      <c r="G253" s="326"/>
      <c r="H253" s="326"/>
      <c r="I253" s="326"/>
      <c r="J253" s="326"/>
      <c r="K253" s="326"/>
      <c r="L253" s="326"/>
      <c r="M253" s="326"/>
      <c r="N253" s="326"/>
      <c r="O253" s="326"/>
      <c r="P253" s="326"/>
      <c r="Q253" s="356"/>
      <c r="R253" s="356"/>
      <c r="S253" s="356"/>
      <c r="T253" s="356"/>
      <c r="U253" s="326"/>
      <c r="V253" s="326"/>
      <c r="W253" s="326"/>
      <c r="X253" s="326"/>
      <c r="Y253" s="326"/>
      <c r="Z253" s="326"/>
      <c r="AA253" s="326"/>
      <c r="AB253" s="356"/>
      <c r="AC253" s="326"/>
      <c r="AD253" s="326"/>
      <c r="AE253" s="326"/>
      <c r="AF253" s="326"/>
      <c r="AG253" s="326"/>
      <c r="AH253" s="326"/>
      <c r="AI253" s="356"/>
      <c r="AJ253" s="326"/>
      <c r="AK253" s="326"/>
      <c r="AL253" s="326"/>
      <c r="AM253" s="326"/>
      <c r="AN253" s="326"/>
    </row>
    <row r="254">
      <c r="A254" s="326"/>
      <c r="B254" s="326"/>
      <c r="C254" s="326"/>
      <c r="D254" s="326"/>
      <c r="E254" s="356"/>
      <c r="F254" s="326"/>
      <c r="G254" s="326"/>
      <c r="H254" s="326"/>
      <c r="I254" s="326"/>
      <c r="J254" s="326"/>
      <c r="K254" s="326"/>
      <c r="L254" s="326"/>
      <c r="M254" s="326"/>
      <c r="N254" s="326"/>
      <c r="O254" s="326"/>
      <c r="P254" s="326"/>
      <c r="Q254" s="356"/>
      <c r="R254" s="356"/>
      <c r="S254" s="356"/>
      <c r="T254" s="356"/>
      <c r="U254" s="326"/>
      <c r="V254" s="326"/>
      <c r="W254" s="326"/>
      <c r="X254" s="326"/>
      <c r="Y254" s="326"/>
      <c r="Z254" s="326"/>
      <c r="AA254" s="326"/>
      <c r="AB254" s="356"/>
      <c r="AC254" s="326"/>
      <c r="AD254" s="326"/>
      <c r="AE254" s="326"/>
      <c r="AF254" s="326"/>
      <c r="AG254" s="326"/>
      <c r="AH254" s="326"/>
      <c r="AI254" s="356"/>
      <c r="AJ254" s="326"/>
      <c r="AK254" s="326"/>
      <c r="AL254" s="326"/>
      <c r="AM254" s="326"/>
      <c r="AN254" s="326"/>
    </row>
    <row r="255">
      <c r="A255" s="326"/>
      <c r="B255" s="326"/>
      <c r="C255" s="326"/>
      <c r="D255" s="326"/>
      <c r="E255" s="356"/>
      <c r="F255" s="326"/>
      <c r="G255" s="326"/>
      <c r="H255" s="326"/>
      <c r="I255" s="326"/>
      <c r="J255" s="326"/>
      <c r="K255" s="326"/>
      <c r="L255" s="326"/>
      <c r="M255" s="326"/>
      <c r="N255" s="326"/>
      <c r="O255" s="326"/>
      <c r="P255" s="326"/>
      <c r="Q255" s="356"/>
      <c r="R255" s="356"/>
      <c r="S255" s="356"/>
      <c r="T255" s="356"/>
      <c r="U255" s="326"/>
      <c r="V255" s="326"/>
      <c r="W255" s="326"/>
      <c r="X255" s="326"/>
      <c r="Y255" s="326"/>
      <c r="Z255" s="326"/>
      <c r="AA255" s="326"/>
      <c r="AB255" s="356"/>
      <c r="AC255" s="326"/>
      <c r="AD255" s="326"/>
      <c r="AE255" s="326"/>
      <c r="AF255" s="326"/>
      <c r="AG255" s="326"/>
      <c r="AH255" s="326"/>
      <c r="AI255" s="356"/>
      <c r="AJ255" s="326"/>
      <c r="AK255" s="326"/>
      <c r="AL255" s="326"/>
      <c r="AM255" s="326"/>
      <c r="AN255" s="326"/>
    </row>
    <row r="256">
      <c r="A256" s="326"/>
      <c r="B256" s="326"/>
      <c r="C256" s="326"/>
      <c r="D256" s="326"/>
      <c r="E256" s="356"/>
      <c r="F256" s="326"/>
      <c r="G256" s="326"/>
      <c r="H256" s="326"/>
      <c r="I256" s="326"/>
      <c r="J256" s="326"/>
      <c r="K256" s="326"/>
      <c r="L256" s="326"/>
      <c r="M256" s="326"/>
      <c r="N256" s="326"/>
      <c r="O256" s="326"/>
      <c r="P256" s="326"/>
      <c r="Q256" s="356"/>
      <c r="R256" s="356"/>
      <c r="S256" s="356"/>
      <c r="T256" s="356"/>
      <c r="U256" s="326"/>
      <c r="V256" s="326"/>
      <c r="W256" s="326"/>
      <c r="X256" s="326"/>
      <c r="Y256" s="326"/>
      <c r="Z256" s="326"/>
      <c r="AA256" s="326"/>
      <c r="AB256" s="356"/>
      <c r="AC256" s="326"/>
      <c r="AD256" s="326"/>
      <c r="AE256" s="326"/>
      <c r="AF256" s="326"/>
      <c r="AG256" s="326"/>
      <c r="AH256" s="326"/>
      <c r="AI256" s="356"/>
      <c r="AJ256" s="326"/>
      <c r="AK256" s="326"/>
      <c r="AL256" s="326"/>
      <c r="AM256" s="326"/>
      <c r="AN256" s="326"/>
    </row>
    <row r="257">
      <c r="A257" s="326"/>
      <c r="B257" s="326"/>
      <c r="C257" s="326"/>
      <c r="D257" s="326"/>
      <c r="E257" s="356"/>
      <c r="F257" s="326"/>
      <c r="G257" s="326"/>
      <c r="H257" s="326"/>
      <c r="I257" s="326"/>
      <c r="J257" s="326"/>
      <c r="K257" s="326"/>
      <c r="L257" s="326"/>
      <c r="M257" s="326"/>
      <c r="N257" s="326"/>
      <c r="O257" s="326"/>
      <c r="P257" s="326"/>
      <c r="Q257" s="356"/>
      <c r="R257" s="356"/>
      <c r="S257" s="356"/>
      <c r="T257" s="356"/>
      <c r="U257" s="326"/>
      <c r="V257" s="326"/>
      <c r="W257" s="326"/>
      <c r="X257" s="326"/>
      <c r="Y257" s="326"/>
      <c r="Z257" s="326"/>
      <c r="AA257" s="326"/>
      <c r="AB257" s="356"/>
      <c r="AC257" s="326"/>
      <c r="AD257" s="326"/>
      <c r="AE257" s="326"/>
      <c r="AF257" s="326"/>
      <c r="AG257" s="326"/>
      <c r="AH257" s="326"/>
      <c r="AI257" s="356"/>
      <c r="AJ257" s="326"/>
      <c r="AK257" s="326"/>
      <c r="AL257" s="326"/>
      <c r="AM257" s="326"/>
      <c r="AN257" s="326"/>
    </row>
    <row r="258">
      <c r="A258" s="326"/>
      <c r="B258" s="326"/>
      <c r="C258" s="326"/>
      <c r="D258" s="326"/>
      <c r="E258" s="356"/>
      <c r="F258" s="326"/>
      <c r="G258" s="326"/>
      <c r="H258" s="326"/>
      <c r="I258" s="326"/>
      <c r="J258" s="326"/>
      <c r="K258" s="326"/>
      <c r="L258" s="326"/>
      <c r="M258" s="326"/>
      <c r="N258" s="326"/>
      <c r="O258" s="326"/>
      <c r="P258" s="326"/>
      <c r="Q258" s="356"/>
      <c r="R258" s="356"/>
      <c r="S258" s="356"/>
      <c r="T258" s="356"/>
      <c r="U258" s="326"/>
      <c r="V258" s="326"/>
      <c r="W258" s="326"/>
      <c r="X258" s="326"/>
      <c r="Y258" s="326"/>
      <c r="Z258" s="326"/>
      <c r="AA258" s="326"/>
      <c r="AB258" s="356"/>
      <c r="AC258" s="326"/>
      <c r="AD258" s="326"/>
      <c r="AE258" s="326"/>
      <c r="AF258" s="326"/>
      <c r="AG258" s="326"/>
      <c r="AH258" s="326"/>
      <c r="AI258" s="356"/>
      <c r="AJ258" s="326"/>
      <c r="AK258" s="326"/>
      <c r="AL258" s="326"/>
      <c r="AM258" s="326"/>
      <c r="AN258" s="326"/>
    </row>
    <row r="259">
      <c r="A259" s="326"/>
      <c r="B259" s="326"/>
      <c r="C259" s="326"/>
      <c r="D259" s="326"/>
      <c r="E259" s="356"/>
      <c r="F259" s="326"/>
      <c r="G259" s="326"/>
      <c r="H259" s="326"/>
      <c r="I259" s="326"/>
      <c r="J259" s="326"/>
      <c r="K259" s="326"/>
      <c r="L259" s="326"/>
      <c r="M259" s="326"/>
      <c r="N259" s="326"/>
      <c r="O259" s="326"/>
      <c r="P259" s="326"/>
      <c r="Q259" s="356"/>
      <c r="R259" s="356"/>
      <c r="S259" s="356"/>
      <c r="T259" s="356"/>
      <c r="U259" s="326"/>
      <c r="V259" s="326"/>
      <c r="W259" s="326"/>
      <c r="X259" s="326"/>
      <c r="Y259" s="326"/>
      <c r="Z259" s="326"/>
      <c r="AA259" s="326"/>
      <c r="AB259" s="356"/>
      <c r="AC259" s="326"/>
      <c r="AD259" s="326"/>
      <c r="AE259" s="326"/>
      <c r="AF259" s="326"/>
      <c r="AG259" s="326"/>
      <c r="AH259" s="326"/>
      <c r="AI259" s="356"/>
      <c r="AJ259" s="326"/>
      <c r="AK259" s="326"/>
      <c r="AL259" s="326"/>
      <c r="AM259" s="326"/>
      <c r="AN259" s="326"/>
    </row>
    <row r="260">
      <c r="A260" s="326"/>
      <c r="B260" s="326"/>
      <c r="C260" s="326"/>
      <c r="D260" s="326"/>
      <c r="E260" s="356"/>
      <c r="F260" s="326"/>
      <c r="G260" s="326"/>
      <c r="H260" s="326"/>
      <c r="I260" s="326"/>
      <c r="J260" s="326"/>
      <c r="K260" s="326"/>
      <c r="L260" s="326"/>
      <c r="M260" s="326"/>
      <c r="N260" s="326"/>
      <c r="O260" s="326"/>
      <c r="P260" s="326"/>
      <c r="Q260" s="356"/>
      <c r="R260" s="356"/>
      <c r="S260" s="356"/>
      <c r="T260" s="356"/>
      <c r="U260" s="326"/>
      <c r="V260" s="326"/>
      <c r="W260" s="326"/>
      <c r="X260" s="326"/>
      <c r="Y260" s="326"/>
      <c r="Z260" s="326"/>
      <c r="AA260" s="326"/>
      <c r="AB260" s="356"/>
      <c r="AC260" s="326"/>
      <c r="AD260" s="326"/>
      <c r="AE260" s="326"/>
      <c r="AF260" s="326"/>
      <c r="AG260" s="326"/>
      <c r="AH260" s="326"/>
      <c r="AI260" s="356"/>
      <c r="AJ260" s="326"/>
      <c r="AK260" s="326"/>
      <c r="AL260" s="326"/>
      <c r="AM260" s="326"/>
      <c r="AN260" s="326"/>
    </row>
    <row r="261">
      <c r="A261" s="326"/>
      <c r="B261" s="326"/>
      <c r="C261" s="326"/>
      <c r="D261" s="326"/>
      <c r="E261" s="356"/>
      <c r="F261" s="326"/>
      <c r="G261" s="326"/>
      <c r="H261" s="326"/>
      <c r="I261" s="326"/>
      <c r="J261" s="326"/>
      <c r="K261" s="326"/>
      <c r="L261" s="326"/>
      <c r="M261" s="326"/>
      <c r="N261" s="326"/>
      <c r="O261" s="326"/>
      <c r="P261" s="326"/>
      <c r="Q261" s="356"/>
      <c r="R261" s="356"/>
      <c r="S261" s="356"/>
      <c r="T261" s="356"/>
      <c r="U261" s="326"/>
      <c r="V261" s="326"/>
      <c r="W261" s="326"/>
      <c r="X261" s="326"/>
      <c r="Y261" s="326"/>
      <c r="Z261" s="326"/>
      <c r="AA261" s="326"/>
      <c r="AB261" s="356"/>
      <c r="AC261" s="326"/>
      <c r="AD261" s="326"/>
      <c r="AE261" s="326"/>
      <c r="AF261" s="326"/>
      <c r="AG261" s="326"/>
      <c r="AH261" s="326"/>
      <c r="AI261" s="356"/>
      <c r="AJ261" s="326"/>
      <c r="AK261" s="326"/>
      <c r="AL261" s="326"/>
      <c r="AM261" s="326"/>
      <c r="AN261" s="326"/>
    </row>
    <row r="262">
      <c r="A262" s="326"/>
      <c r="B262" s="326"/>
      <c r="C262" s="326"/>
      <c r="D262" s="326"/>
      <c r="E262" s="356"/>
      <c r="F262" s="326"/>
      <c r="G262" s="326"/>
      <c r="H262" s="326"/>
      <c r="I262" s="326"/>
      <c r="J262" s="326"/>
      <c r="K262" s="326"/>
      <c r="L262" s="326"/>
      <c r="M262" s="326"/>
      <c r="N262" s="326"/>
      <c r="O262" s="326"/>
      <c r="P262" s="326"/>
      <c r="Q262" s="356"/>
      <c r="R262" s="356"/>
      <c r="S262" s="356"/>
      <c r="T262" s="356"/>
      <c r="U262" s="326"/>
      <c r="V262" s="326"/>
      <c r="W262" s="326"/>
      <c r="X262" s="326"/>
      <c r="Y262" s="326"/>
      <c r="Z262" s="326"/>
      <c r="AA262" s="326"/>
      <c r="AB262" s="356"/>
      <c r="AC262" s="326"/>
      <c r="AD262" s="326"/>
      <c r="AE262" s="326"/>
      <c r="AF262" s="326"/>
      <c r="AG262" s="326"/>
      <c r="AH262" s="326"/>
      <c r="AI262" s="356"/>
      <c r="AJ262" s="326"/>
      <c r="AK262" s="326"/>
      <c r="AL262" s="326"/>
      <c r="AM262" s="326"/>
      <c r="AN262" s="326"/>
    </row>
    <row r="263">
      <c r="A263" s="326"/>
      <c r="B263" s="326"/>
      <c r="C263" s="326"/>
      <c r="D263" s="326"/>
      <c r="E263" s="356"/>
      <c r="F263" s="326"/>
      <c r="G263" s="326"/>
      <c r="H263" s="326"/>
      <c r="I263" s="326"/>
      <c r="J263" s="326"/>
      <c r="K263" s="326"/>
      <c r="L263" s="326"/>
      <c r="M263" s="326"/>
      <c r="N263" s="326"/>
      <c r="O263" s="326"/>
      <c r="P263" s="326"/>
      <c r="Q263" s="356"/>
      <c r="R263" s="356"/>
      <c r="S263" s="356"/>
      <c r="T263" s="356"/>
      <c r="U263" s="326"/>
      <c r="V263" s="326"/>
      <c r="W263" s="326"/>
      <c r="X263" s="326"/>
      <c r="Y263" s="326"/>
      <c r="Z263" s="326"/>
      <c r="AA263" s="326"/>
      <c r="AB263" s="356"/>
      <c r="AC263" s="326"/>
      <c r="AD263" s="326"/>
      <c r="AE263" s="326"/>
      <c r="AF263" s="326"/>
      <c r="AG263" s="326"/>
      <c r="AH263" s="326"/>
      <c r="AI263" s="356"/>
      <c r="AJ263" s="326"/>
      <c r="AK263" s="326"/>
      <c r="AL263" s="326"/>
      <c r="AM263" s="326"/>
      <c r="AN263" s="326"/>
    </row>
    <row r="264">
      <c r="A264" s="326"/>
      <c r="B264" s="326"/>
      <c r="C264" s="326"/>
      <c r="D264" s="326"/>
      <c r="E264" s="356"/>
      <c r="F264" s="326"/>
      <c r="G264" s="326"/>
      <c r="H264" s="326"/>
      <c r="I264" s="326"/>
      <c r="J264" s="326"/>
      <c r="K264" s="326"/>
      <c r="L264" s="326"/>
      <c r="M264" s="326"/>
      <c r="N264" s="326"/>
      <c r="O264" s="326"/>
      <c r="P264" s="326"/>
      <c r="Q264" s="356"/>
      <c r="R264" s="356"/>
      <c r="S264" s="356"/>
      <c r="T264" s="356"/>
      <c r="U264" s="326"/>
      <c r="V264" s="326"/>
      <c r="W264" s="326"/>
      <c r="X264" s="326"/>
      <c r="Y264" s="326"/>
      <c r="Z264" s="326"/>
      <c r="AA264" s="326"/>
      <c r="AB264" s="356"/>
      <c r="AC264" s="326"/>
      <c r="AD264" s="326"/>
      <c r="AE264" s="326"/>
      <c r="AF264" s="326"/>
      <c r="AG264" s="326"/>
      <c r="AH264" s="326"/>
      <c r="AI264" s="356"/>
      <c r="AJ264" s="326"/>
      <c r="AK264" s="326"/>
      <c r="AL264" s="326"/>
      <c r="AM264" s="326"/>
      <c r="AN264" s="326"/>
    </row>
    <row r="265">
      <c r="A265" s="326"/>
      <c r="B265" s="326"/>
      <c r="C265" s="326"/>
      <c r="D265" s="326"/>
      <c r="E265" s="356"/>
      <c r="F265" s="326"/>
      <c r="G265" s="326"/>
      <c r="H265" s="326"/>
      <c r="I265" s="326"/>
      <c r="J265" s="326"/>
      <c r="K265" s="326"/>
      <c r="L265" s="326"/>
      <c r="M265" s="326"/>
      <c r="N265" s="326"/>
      <c r="O265" s="326"/>
      <c r="P265" s="326"/>
      <c r="Q265" s="356"/>
      <c r="R265" s="356"/>
      <c r="S265" s="356"/>
      <c r="T265" s="356"/>
      <c r="U265" s="326"/>
      <c r="V265" s="326"/>
      <c r="W265" s="326"/>
      <c r="X265" s="326"/>
      <c r="Y265" s="326"/>
      <c r="Z265" s="326"/>
      <c r="AA265" s="326"/>
      <c r="AB265" s="356"/>
      <c r="AC265" s="326"/>
      <c r="AD265" s="326"/>
      <c r="AE265" s="326"/>
      <c r="AF265" s="326"/>
      <c r="AG265" s="326"/>
      <c r="AH265" s="326"/>
      <c r="AI265" s="356"/>
      <c r="AJ265" s="326"/>
      <c r="AK265" s="326"/>
      <c r="AL265" s="326"/>
      <c r="AM265" s="326"/>
      <c r="AN265" s="326"/>
    </row>
    <row r="266">
      <c r="A266" s="326"/>
      <c r="B266" s="326"/>
      <c r="C266" s="326"/>
      <c r="D266" s="326"/>
      <c r="E266" s="356"/>
      <c r="F266" s="326"/>
      <c r="G266" s="326"/>
      <c r="H266" s="326"/>
      <c r="I266" s="326"/>
      <c r="J266" s="326"/>
      <c r="K266" s="326"/>
      <c r="L266" s="326"/>
      <c r="M266" s="326"/>
      <c r="N266" s="326"/>
      <c r="O266" s="326"/>
      <c r="P266" s="326"/>
      <c r="Q266" s="356"/>
      <c r="R266" s="356"/>
      <c r="S266" s="356"/>
      <c r="T266" s="356"/>
      <c r="U266" s="326"/>
      <c r="V266" s="326"/>
      <c r="W266" s="326"/>
      <c r="X266" s="326"/>
      <c r="Y266" s="326"/>
      <c r="Z266" s="326"/>
      <c r="AA266" s="326"/>
      <c r="AB266" s="356"/>
      <c r="AC266" s="326"/>
      <c r="AD266" s="326"/>
      <c r="AE266" s="326"/>
      <c r="AF266" s="326"/>
      <c r="AG266" s="326"/>
      <c r="AH266" s="326"/>
      <c r="AI266" s="356"/>
      <c r="AJ266" s="326"/>
      <c r="AK266" s="326"/>
      <c r="AL266" s="326"/>
      <c r="AM266" s="326"/>
      <c r="AN266" s="326"/>
    </row>
    <row r="267">
      <c r="A267" s="326"/>
      <c r="B267" s="326"/>
      <c r="C267" s="326"/>
      <c r="D267" s="326"/>
      <c r="E267" s="356"/>
      <c r="F267" s="326"/>
      <c r="G267" s="326"/>
      <c r="H267" s="326"/>
      <c r="I267" s="326"/>
      <c r="J267" s="326"/>
      <c r="K267" s="326"/>
      <c r="L267" s="326"/>
      <c r="M267" s="326"/>
      <c r="N267" s="326"/>
      <c r="O267" s="326"/>
      <c r="P267" s="326"/>
      <c r="Q267" s="356"/>
      <c r="R267" s="356"/>
      <c r="S267" s="356"/>
      <c r="T267" s="356"/>
      <c r="U267" s="326"/>
      <c r="V267" s="326"/>
      <c r="W267" s="326"/>
      <c r="X267" s="326"/>
      <c r="Y267" s="326"/>
      <c r="Z267" s="326"/>
      <c r="AA267" s="326"/>
      <c r="AB267" s="356"/>
      <c r="AC267" s="326"/>
      <c r="AD267" s="326"/>
      <c r="AE267" s="326"/>
      <c r="AF267" s="326"/>
      <c r="AG267" s="326"/>
      <c r="AH267" s="326"/>
      <c r="AI267" s="356"/>
      <c r="AJ267" s="326"/>
      <c r="AK267" s="326"/>
      <c r="AL267" s="326"/>
      <c r="AM267" s="326"/>
      <c r="AN267" s="326"/>
    </row>
    <row r="268">
      <c r="A268" s="326"/>
      <c r="B268" s="326"/>
      <c r="C268" s="326"/>
      <c r="D268" s="326"/>
      <c r="E268" s="356"/>
      <c r="F268" s="326"/>
      <c r="G268" s="326"/>
      <c r="H268" s="326"/>
      <c r="I268" s="326"/>
      <c r="J268" s="326"/>
      <c r="K268" s="326"/>
      <c r="L268" s="326"/>
      <c r="M268" s="326"/>
      <c r="N268" s="326"/>
      <c r="O268" s="326"/>
      <c r="P268" s="326"/>
      <c r="Q268" s="356"/>
      <c r="R268" s="356"/>
      <c r="S268" s="356"/>
      <c r="T268" s="356"/>
      <c r="U268" s="326"/>
      <c r="V268" s="326"/>
      <c r="W268" s="326"/>
      <c r="X268" s="326"/>
      <c r="Y268" s="326"/>
      <c r="Z268" s="326"/>
      <c r="AA268" s="326"/>
      <c r="AB268" s="356"/>
      <c r="AC268" s="326"/>
      <c r="AD268" s="326"/>
      <c r="AE268" s="326"/>
      <c r="AF268" s="326"/>
      <c r="AG268" s="326"/>
      <c r="AH268" s="326"/>
      <c r="AI268" s="356"/>
      <c r="AJ268" s="326"/>
      <c r="AK268" s="326"/>
      <c r="AL268" s="326"/>
      <c r="AM268" s="326"/>
      <c r="AN268" s="326"/>
    </row>
    <row r="269">
      <c r="A269" s="326"/>
      <c r="B269" s="326"/>
      <c r="C269" s="326"/>
      <c r="D269" s="326"/>
      <c r="E269" s="356"/>
      <c r="F269" s="326"/>
      <c r="G269" s="326"/>
      <c r="H269" s="326"/>
      <c r="I269" s="326"/>
      <c r="J269" s="326"/>
      <c r="K269" s="326"/>
      <c r="L269" s="326"/>
      <c r="M269" s="326"/>
      <c r="N269" s="326"/>
      <c r="O269" s="326"/>
      <c r="P269" s="326"/>
      <c r="Q269" s="356"/>
      <c r="R269" s="356"/>
      <c r="S269" s="356"/>
      <c r="T269" s="356"/>
      <c r="U269" s="326"/>
      <c r="V269" s="326"/>
      <c r="W269" s="326"/>
      <c r="X269" s="326"/>
      <c r="Y269" s="326"/>
      <c r="Z269" s="326"/>
      <c r="AA269" s="326"/>
      <c r="AB269" s="356"/>
      <c r="AC269" s="326"/>
      <c r="AD269" s="326"/>
      <c r="AE269" s="326"/>
      <c r="AF269" s="326"/>
      <c r="AG269" s="326"/>
      <c r="AH269" s="326"/>
      <c r="AI269" s="356"/>
      <c r="AJ269" s="326"/>
      <c r="AK269" s="326"/>
      <c r="AL269" s="326"/>
      <c r="AM269" s="326"/>
      <c r="AN269" s="326"/>
    </row>
    <row r="270">
      <c r="A270" s="326"/>
      <c r="B270" s="326"/>
      <c r="C270" s="326"/>
      <c r="D270" s="326"/>
      <c r="E270" s="356"/>
      <c r="F270" s="326"/>
      <c r="G270" s="326"/>
      <c r="H270" s="326"/>
      <c r="I270" s="326"/>
      <c r="J270" s="326"/>
      <c r="K270" s="326"/>
      <c r="L270" s="326"/>
      <c r="M270" s="326"/>
      <c r="N270" s="326"/>
      <c r="O270" s="326"/>
      <c r="P270" s="326"/>
      <c r="Q270" s="356"/>
      <c r="R270" s="356"/>
      <c r="S270" s="356"/>
      <c r="T270" s="356"/>
      <c r="U270" s="326"/>
      <c r="V270" s="326"/>
      <c r="W270" s="326"/>
      <c r="X270" s="326"/>
      <c r="Y270" s="326"/>
      <c r="Z270" s="326"/>
      <c r="AA270" s="326"/>
      <c r="AB270" s="356"/>
      <c r="AC270" s="326"/>
      <c r="AD270" s="326"/>
      <c r="AE270" s="326"/>
      <c r="AF270" s="326"/>
      <c r="AG270" s="326"/>
      <c r="AH270" s="326"/>
      <c r="AI270" s="356"/>
      <c r="AJ270" s="326"/>
      <c r="AK270" s="326"/>
      <c r="AL270" s="326"/>
      <c r="AM270" s="326"/>
      <c r="AN270" s="326"/>
    </row>
    <row r="271">
      <c r="A271" s="326"/>
      <c r="B271" s="326"/>
      <c r="C271" s="326"/>
      <c r="D271" s="326"/>
      <c r="E271" s="356"/>
      <c r="F271" s="326"/>
      <c r="G271" s="326"/>
      <c r="H271" s="326"/>
      <c r="I271" s="326"/>
      <c r="J271" s="326"/>
      <c r="K271" s="326"/>
      <c r="L271" s="326"/>
      <c r="M271" s="326"/>
      <c r="N271" s="326"/>
      <c r="O271" s="326"/>
      <c r="P271" s="326"/>
      <c r="Q271" s="356"/>
      <c r="R271" s="356"/>
      <c r="S271" s="356"/>
      <c r="T271" s="356"/>
      <c r="U271" s="326"/>
      <c r="V271" s="326"/>
      <c r="W271" s="326"/>
      <c r="X271" s="326"/>
      <c r="Y271" s="326"/>
      <c r="Z271" s="326"/>
      <c r="AA271" s="326"/>
      <c r="AB271" s="356"/>
      <c r="AC271" s="326"/>
      <c r="AD271" s="326"/>
      <c r="AE271" s="326"/>
      <c r="AF271" s="326"/>
      <c r="AG271" s="326"/>
      <c r="AH271" s="326"/>
      <c r="AI271" s="356"/>
      <c r="AJ271" s="326"/>
      <c r="AK271" s="326"/>
      <c r="AL271" s="326"/>
      <c r="AM271" s="326"/>
      <c r="AN271" s="326"/>
    </row>
    <row r="272">
      <c r="A272" s="326"/>
      <c r="B272" s="326"/>
      <c r="C272" s="326"/>
      <c r="D272" s="326"/>
      <c r="E272" s="356"/>
      <c r="F272" s="326"/>
      <c r="G272" s="326"/>
      <c r="H272" s="326"/>
      <c r="I272" s="326"/>
      <c r="J272" s="326"/>
      <c r="K272" s="326"/>
      <c r="L272" s="326"/>
      <c r="M272" s="326"/>
      <c r="N272" s="326"/>
      <c r="O272" s="326"/>
      <c r="P272" s="326"/>
      <c r="Q272" s="356"/>
      <c r="R272" s="356"/>
      <c r="S272" s="356"/>
      <c r="T272" s="356"/>
      <c r="U272" s="326"/>
      <c r="V272" s="326"/>
      <c r="W272" s="326"/>
      <c r="X272" s="326"/>
      <c r="Y272" s="326"/>
      <c r="Z272" s="326"/>
      <c r="AA272" s="326"/>
      <c r="AB272" s="356"/>
      <c r="AC272" s="326"/>
      <c r="AD272" s="326"/>
      <c r="AE272" s="326"/>
      <c r="AF272" s="326"/>
      <c r="AG272" s="326"/>
      <c r="AH272" s="326"/>
      <c r="AI272" s="356"/>
      <c r="AJ272" s="326"/>
      <c r="AK272" s="326"/>
      <c r="AL272" s="326"/>
      <c r="AM272" s="326"/>
      <c r="AN272" s="326"/>
    </row>
    <row r="273">
      <c r="A273" s="326"/>
      <c r="B273" s="326"/>
      <c r="C273" s="326"/>
      <c r="D273" s="326"/>
      <c r="E273" s="356"/>
      <c r="F273" s="326"/>
      <c r="G273" s="326"/>
      <c r="H273" s="326"/>
      <c r="I273" s="326"/>
      <c r="J273" s="326"/>
      <c r="K273" s="326"/>
      <c r="L273" s="326"/>
      <c r="M273" s="326"/>
      <c r="N273" s="326"/>
      <c r="O273" s="326"/>
      <c r="P273" s="326"/>
      <c r="Q273" s="356"/>
      <c r="R273" s="356"/>
      <c r="S273" s="356"/>
      <c r="T273" s="356"/>
      <c r="U273" s="326"/>
      <c r="V273" s="326"/>
      <c r="W273" s="326"/>
      <c r="X273" s="326"/>
      <c r="Y273" s="326"/>
      <c r="Z273" s="326"/>
      <c r="AA273" s="326"/>
      <c r="AB273" s="356"/>
      <c r="AC273" s="326"/>
      <c r="AD273" s="326"/>
      <c r="AE273" s="326"/>
      <c r="AF273" s="326"/>
      <c r="AG273" s="326"/>
      <c r="AH273" s="326"/>
      <c r="AI273" s="356"/>
      <c r="AJ273" s="326"/>
      <c r="AK273" s="326"/>
      <c r="AL273" s="326"/>
      <c r="AM273" s="326"/>
      <c r="AN273" s="326"/>
    </row>
    <row r="274">
      <c r="A274" s="326"/>
      <c r="B274" s="326"/>
      <c r="C274" s="326"/>
      <c r="D274" s="326"/>
      <c r="E274" s="356"/>
      <c r="F274" s="326"/>
      <c r="G274" s="326"/>
      <c r="H274" s="326"/>
      <c r="I274" s="326"/>
      <c r="J274" s="326"/>
      <c r="K274" s="326"/>
      <c r="L274" s="326"/>
      <c r="M274" s="326"/>
      <c r="N274" s="326"/>
      <c r="O274" s="326"/>
      <c r="P274" s="326"/>
      <c r="Q274" s="356"/>
      <c r="R274" s="356"/>
      <c r="S274" s="356"/>
      <c r="T274" s="356"/>
      <c r="U274" s="326"/>
      <c r="V274" s="326"/>
      <c r="W274" s="326"/>
      <c r="X274" s="326"/>
      <c r="Y274" s="326"/>
      <c r="Z274" s="326"/>
      <c r="AA274" s="326"/>
      <c r="AB274" s="356"/>
      <c r="AC274" s="326"/>
      <c r="AD274" s="326"/>
      <c r="AE274" s="326"/>
      <c r="AF274" s="326"/>
      <c r="AG274" s="326"/>
      <c r="AH274" s="326"/>
      <c r="AI274" s="356"/>
      <c r="AJ274" s="326"/>
      <c r="AK274" s="326"/>
      <c r="AL274" s="326"/>
      <c r="AM274" s="326"/>
      <c r="AN274" s="326"/>
    </row>
    <row r="275">
      <c r="A275" s="326"/>
      <c r="B275" s="326"/>
      <c r="C275" s="326"/>
      <c r="D275" s="326"/>
      <c r="E275" s="356"/>
      <c r="F275" s="326"/>
      <c r="G275" s="326"/>
      <c r="H275" s="326"/>
      <c r="I275" s="326"/>
      <c r="J275" s="326"/>
      <c r="K275" s="326"/>
      <c r="L275" s="326"/>
      <c r="M275" s="326"/>
      <c r="N275" s="326"/>
      <c r="O275" s="326"/>
      <c r="P275" s="326"/>
      <c r="Q275" s="356"/>
      <c r="R275" s="356"/>
      <c r="S275" s="356"/>
      <c r="T275" s="356"/>
      <c r="U275" s="326"/>
      <c r="V275" s="326"/>
      <c r="W275" s="326"/>
      <c r="X275" s="326"/>
      <c r="Y275" s="326"/>
      <c r="Z275" s="326"/>
      <c r="AA275" s="326"/>
      <c r="AB275" s="356"/>
      <c r="AC275" s="326"/>
      <c r="AD275" s="326"/>
      <c r="AE275" s="326"/>
      <c r="AF275" s="326"/>
      <c r="AG275" s="326"/>
      <c r="AH275" s="326"/>
      <c r="AI275" s="356"/>
      <c r="AJ275" s="326"/>
      <c r="AK275" s="326"/>
      <c r="AL275" s="326"/>
      <c r="AM275" s="326"/>
      <c r="AN275" s="326"/>
    </row>
    <row r="276">
      <c r="A276" s="326"/>
      <c r="B276" s="326"/>
      <c r="C276" s="326"/>
      <c r="D276" s="326"/>
      <c r="E276" s="356"/>
      <c r="F276" s="326"/>
      <c r="G276" s="326"/>
      <c r="H276" s="326"/>
      <c r="I276" s="326"/>
      <c r="J276" s="326"/>
      <c r="K276" s="326"/>
      <c r="L276" s="326"/>
      <c r="M276" s="326"/>
      <c r="N276" s="326"/>
      <c r="O276" s="326"/>
      <c r="P276" s="326"/>
      <c r="Q276" s="356"/>
      <c r="R276" s="356"/>
      <c r="S276" s="356"/>
      <c r="T276" s="356"/>
      <c r="U276" s="326"/>
      <c r="V276" s="326"/>
      <c r="W276" s="326"/>
      <c r="X276" s="326"/>
      <c r="Y276" s="326"/>
      <c r="Z276" s="326"/>
      <c r="AA276" s="326"/>
      <c r="AB276" s="356"/>
      <c r="AC276" s="326"/>
      <c r="AD276" s="326"/>
      <c r="AE276" s="326"/>
      <c r="AF276" s="326"/>
      <c r="AG276" s="326"/>
      <c r="AH276" s="326"/>
      <c r="AI276" s="356"/>
      <c r="AJ276" s="326"/>
      <c r="AK276" s="326"/>
      <c r="AL276" s="326"/>
      <c r="AM276" s="326"/>
      <c r="AN276" s="326"/>
    </row>
    <row r="277">
      <c r="A277" s="326"/>
      <c r="B277" s="326"/>
      <c r="C277" s="326"/>
      <c r="D277" s="326"/>
      <c r="E277" s="356"/>
      <c r="F277" s="326"/>
      <c r="G277" s="326"/>
      <c r="H277" s="326"/>
      <c r="I277" s="326"/>
      <c r="J277" s="326"/>
      <c r="K277" s="326"/>
      <c r="L277" s="326"/>
      <c r="M277" s="326"/>
      <c r="N277" s="326"/>
      <c r="O277" s="326"/>
      <c r="P277" s="326"/>
      <c r="Q277" s="356"/>
      <c r="R277" s="356"/>
      <c r="S277" s="356"/>
      <c r="T277" s="356"/>
      <c r="U277" s="326"/>
      <c r="V277" s="326"/>
      <c r="W277" s="326"/>
      <c r="X277" s="326"/>
      <c r="Y277" s="326"/>
      <c r="Z277" s="326"/>
      <c r="AA277" s="326"/>
      <c r="AB277" s="356"/>
      <c r="AC277" s="326"/>
      <c r="AD277" s="326"/>
      <c r="AE277" s="326"/>
      <c r="AF277" s="326"/>
      <c r="AG277" s="326"/>
      <c r="AH277" s="326"/>
      <c r="AI277" s="356"/>
      <c r="AJ277" s="326"/>
      <c r="AK277" s="326"/>
      <c r="AL277" s="326"/>
      <c r="AM277" s="326"/>
      <c r="AN277" s="326"/>
    </row>
    <row r="278">
      <c r="A278" s="326"/>
      <c r="B278" s="326"/>
      <c r="C278" s="326"/>
      <c r="D278" s="326"/>
      <c r="E278" s="356"/>
      <c r="F278" s="326"/>
      <c r="G278" s="326"/>
      <c r="H278" s="326"/>
      <c r="I278" s="326"/>
      <c r="J278" s="326"/>
      <c r="K278" s="326"/>
      <c r="L278" s="326"/>
      <c r="M278" s="326"/>
      <c r="N278" s="326"/>
      <c r="O278" s="326"/>
      <c r="P278" s="326"/>
      <c r="Q278" s="356"/>
      <c r="R278" s="356"/>
      <c r="S278" s="356"/>
      <c r="T278" s="356"/>
      <c r="U278" s="326"/>
      <c r="V278" s="326"/>
      <c r="W278" s="326"/>
      <c r="X278" s="326"/>
      <c r="Y278" s="326"/>
      <c r="Z278" s="326"/>
      <c r="AA278" s="326"/>
      <c r="AB278" s="356"/>
      <c r="AC278" s="326"/>
      <c r="AD278" s="326"/>
      <c r="AE278" s="326"/>
      <c r="AF278" s="326"/>
      <c r="AG278" s="326"/>
      <c r="AH278" s="326"/>
      <c r="AI278" s="356"/>
      <c r="AJ278" s="326"/>
      <c r="AK278" s="326"/>
      <c r="AL278" s="326"/>
      <c r="AM278" s="326"/>
      <c r="AN278" s="326"/>
    </row>
    <row r="279">
      <c r="A279" s="326"/>
      <c r="B279" s="326"/>
      <c r="C279" s="326"/>
      <c r="D279" s="326"/>
      <c r="E279" s="356"/>
      <c r="F279" s="326"/>
      <c r="G279" s="326"/>
      <c r="H279" s="326"/>
      <c r="I279" s="326"/>
      <c r="J279" s="326"/>
      <c r="K279" s="326"/>
      <c r="L279" s="326"/>
      <c r="M279" s="326"/>
      <c r="N279" s="326"/>
      <c r="O279" s="326"/>
      <c r="P279" s="326"/>
      <c r="Q279" s="356"/>
      <c r="R279" s="356"/>
      <c r="S279" s="356"/>
      <c r="T279" s="356"/>
      <c r="U279" s="326"/>
      <c r="V279" s="326"/>
      <c r="W279" s="326"/>
      <c r="X279" s="326"/>
      <c r="Y279" s="326"/>
      <c r="Z279" s="326"/>
      <c r="AA279" s="326"/>
      <c r="AB279" s="356"/>
      <c r="AC279" s="326"/>
      <c r="AD279" s="326"/>
      <c r="AE279" s="326"/>
      <c r="AF279" s="326"/>
      <c r="AG279" s="326"/>
      <c r="AH279" s="326"/>
      <c r="AI279" s="356"/>
      <c r="AJ279" s="326"/>
      <c r="AK279" s="326"/>
      <c r="AL279" s="326"/>
      <c r="AM279" s="326"/>
      <c r="AN279" s="326"/>
    </row>
    <row r="280">
      <c r="A280" s="326"/>
      <c r="B280" s="326"/>
      <c r="C280" s="326"/>
      <c r="D280" s="326"/>
      <c r="E280" s="356"/>
      <c r="F280" s="326"/>
      <c r="G280" s="326"/>
      <c r="H280" s="326"/>
      <c r="I280" s="326"/>
      <c r="J280" s="326"/>
      <c r="K280" s="326"/>
      <c r="L280" s="326"/>
      <c r="M280" s="326"/>
      <c r="N280" s="326"/>
      <c r="O280" s="326"/>
      <c r="P280" s="326"/>
      <c r="Q280" s="356"/>
      <c r="R280" s="356"/>
      <c r="S280" s="356"/>
      <c r="T280" s="356"/>
      <c r="U280" s="326"/>
      <c r="V280" s="326"/>
      <c r="W280" s="326"/>
      <c r="X280" s="326"/>
      <c r="Y280" s="326"/>
      <c r="Z280" s="326"/>
      <c r="AA280" s="326"/>
      <c r="AB280" s="356"/>
      <c r="AC280" s="326"/>
      <c r="AD280" s="326"/>
      <c r="AE280" s="326"/>
      <c r="AF280" s="326"/>
      <c r="AG280" s="326"/>
      <c r="AH280" s="326"/>
      <c r="AI280" s="356"/>
      <c r="AJ280" s="326"/>
      <c r="AK280" s="326"/>
      <c r="AL280" s="326"/>
      <c r="AM280" s="326"/>
      <c r="AN280" s="326"/>
    </row>
    <row r="281">
      <c r="A281" s="326"/>
      <c r="B281" s="326"/>
      <c r="C281" s="326"/>
      <c r="D281" s="326"/>
      <c r="E281" s="356"/>
      <c r="F281" s="326"/>
      <c r="G281" s="326"/>
      <c r="H281" s="326"/>
      <c r="I281" s="326"/>
      <c r="J281" s="326"/>
      <c r="K281" s="326"/>
      <c r="L281" s="326"/>
      <c r="M281" s="326"/>
      <c r="N281" s="326"/>
      <c r="O281" s="326"/>
      <c r="P281" s="326"/>
      <c r="Q281" s="356"/>
      <c r="R281" s="356"/>
      <c r="S281" s="356"/>
      <c r="T281" s="356"/>
      <c r="U281" s="326"/>
      <c r="V281" s="326"/>
      <c r="W281" s="326"/>
      <c r="X281" s="326"/>
      <c r="Y281" s="326"/>
      <c r="Z281" s="326"/>
      <c r="AA281" s="326"/>
      <c r="AB281" s="356"/>
      <c r="AC281" s="326"/>
      <c r="AD281" s="326"/>
      <c r="AE281" s="326"/>
      <c r="AF281" s="326"/>
      <c r="AG281" s="326"/>
      <c r="AH281" s="326"/>
      <c r="AI281" s="356"/>
      <c r="AJ281" s="326"/>
      <c r="AK281" s="326"/>
      <c r="AL281" s="326"/>
      <c r="AM281" s="326"/>
      <c r="AN281" s="326"/>
    </row>
    <row r="282">
      <c r="A282" s="326"/>
      <c r="B282" s="326"/>
      <c r="C282" s="326"/>
      <c r="D282" s="326"/>
      <c r="E282" s="356"/>
      <c r="F282" s="326"/>
      <c r="G282" s="326"/>
      <c r="H282" s="326"/>
      <c r="I282" s="326"/>
      <c r="J282" s="326"/>
      <c r="K282" s="326"/>
      <c r="L282" s="326"/>
      <c r="M282" s="326"/>
      <c r="N282" s="326"/>
      <c r="O282" s="326"/>
      <c r="P282" s="326"/>
      <c r="Q282" s="356"/>
      <c r="R282" s="356"/>
      <c r="S282" s="356"/>
      <c r="T282" s="356"/>
      <c r="U282" s="326"/>
      <c r="V282" s="326"/>
      <c r="W282" s="326"/>
      <c r="X282" s="326"/>
      <c r="Y282" s="326"/>
      <c r="Z282" s="326"/>
      <c r="AA282" s="326"/>
      <c r="AB282" s="356"/>
      <c r="AC282" s="326"/>
      <c r="AD282" s="326"/>
      <c r="AE282" s="326"/>
      <c r="AF282" s="326"/>
      <c r="AG282" s="326"/>
      <c r="AH282" s="326"/>
      <c r="AI282" s="356"/>
      <c r="AJ282" s="326"/>
      <c r="AK282" s="326"/>
      <c r="AL282" s="326"/>
      <c r="AM282" s="326"/>
      <c r="AN282" s="326"/>
    </row>
    <row r="283">
      <c r="A283" s="326"/>
      <c r="B283" s="326"/>
      <c r="C283" s="326"/>
      <c r="D283" s="326"/>
      <c r="E283" s="356"/>
      <c r="F283" s="326"/>
      <c r="G283" s="326"/>
      <c r="H283" s="326"/>
      <c r="I283" s="326"/>
      <c r="J283" s="326"/>
      <c r="K283" s="326"/>
      <c r="L283" s="326"/>
      <c r="M283" s="326"/>
      <c r="N283" s="326"/>
      <c r="O283" s="326"/>
      <c r="P283" s="326"/>
      <c r="Q283" s="356"/>
      <c r="R283" s="356"/>
      <c r="S283" s="356"/>
      <c r="T283" s="356"/>
      <c r="U283" s="326"/>
      <c r="V283" s="326"/>
      <c r="W283" s="326"/>
      <c r="X283" s="326"/>
      <c r="Y283" s="326"/>
      <c r="Z283" s="326"/>
      <c r="AA283" s="326"/>
      <c r="AB283" s="356"/>
      <c r="AC283" s="326"/>
      <c r="AD283" s="326"/>
      <c r="AE283" s="326"/>
      <c r="AF283" s="326"/>
      <c r="AG283" s="326"/>
      <c r="AH283" s="326"/>
      <c r="AI283" s="356"/>
      <c r="AJ283" s="326"/>
      <c r="AK283" s="326"/>
      <c r="AL283" s="326"/>
      <c r="AM283" s="326"/>
      <c r="AN283" s="326"/>
    </row>
    <row r="284">
      <c r="A284" s="326"/>
      <c r="B284" s="326"/>
      <c r="C284" s="326"/>
      <c r="D284" s="326"/>
      <c r="E284" s="356"/>
      <c r="F284" s="326"/>
      <c r="G284" s="326"/>
      <c r="H284" s="326"/>
      <c r="I284" s="326"/>
      <c r="J284" s="326"/>
      <c r="K284" s="326"/>
      <c r="L284" s="326"/>
      <c r="M284" s="326"/>
      <c r="N284" s="326"/>
      <c r="O284" s="326"/>
      <c r="P284" s="326"/>
      <c r="Q284" s="356"/>
      <c r="R284" s="356"/>
      <c r="S284" s="356"/>
      <c r="T284" s="356"/>
      <c r="U284" s="326"/>
      <c r="V284" s="326"/>
      <c r="W284" s="326"/>
      <c r="X284" s="326"/>
      <c r="Y284" s="326"/>
      <c r="Z284" s="326"/>
      <c r="AA284" s="326"/>
      <c r="AB284" s="356"/>
      <c r="AC284" s="326"/>
      <c r="AD284" s="326"/>
      <c r="AE284" s="326"/>
      <c r="AF284" s="326"/>
      <c r="AG284" s="326"/>
      <c r="AH284" s="326"/>
      <c r="AI284" s="356"/>
      <c r="AJ284" s="326"/>
      <c r="AK284" s="326"/>
      <c r="AL284" s="326"/>
      <c r="AM284" s="326"/>
      <c r="AN284" s="326"/>
    </row>
    <row r="285">
      <c r="A285" s="326"/>
      <c r="B285" s="326"/>
      <c r="C285" s="326"/>
      <c r="D285" s="326"/>
      <c r="E285" s="356"/>
      <c r="F285" s="326"/>
      <c r="G285" s="326"/>
      <c r="H285" s="326"/>
      <c r="I285" s="326"/>
      <c r="J285" s="326"/>
      <c r="K285" s="326"/>
      <c r="L285" s="326"/>
      <c r="M285" s="326"/>
      <c r="N285" s="326"/>
      <c r="O285" s="326"/>
      <c r="P285" s="326"/>
      <c r="Q285" s="356"/>
      <c r="R285" s="356"/>
      <c r="S285" s="356"/>
      <c r="T285" s="356"/>
      <c r="U285" s="326"/>
      <c r="V285" s="326"/>
      <c r="W285" s="326"/>
      <c r="X285" s="326"/>
      <c r="Y285" s="326"/>
      <c r="Z285" s="326"/>
      <c r="AA285" s="326"/>
      <c r="AB285" s="356"/>
      <c r="AC285" s="326"/>
      <c r="AD285" s="326"/>
      <c r="AE285" s="326"/>
      <c r="AF285" s="326"/>
      <c r="AG285" s="326"/>
      <c r="AH285" s="326"/>
      <c r="AI285" s="356"/>
      <c r="AJ285" s="326"/>
      <c r="AK285" s="326"/>
      <c r="AL285" s="326"/>
      <c r="AM285" s="326"/>
      <c r="AN285" s="326"/>
    </row>
    <row r="286">
      <c r="A286" s="326"/>
      <c r="B286" s="326"/>
      <c r="C286" s="326"/>
      <c r="D286" s="326"/>
      <c r="E286" s="356"/>
      <c r="F286" s="326"/>
      <c r="G286" s="326"/>
      <c r="H286" s="326"/>
      <c r="I286" s="326"/>
      <c r="J286" s="326"/>
      <c r="K286" s="326"/>
      <c r="L286" s="326"/>
      <c r="M286" s="326"/>
      <c r="N286" s="326"/>
      <c r="O286" s="326"/>
      <c r="P286" s="326"/>
      <c r="Q286" s="356"/>
      <c r="R286" s="356"/>
      <c r="S286" s="356"/>
      <c r="T286" s="356"/>
      <c r="U286" s="326"/>
      <c r="V286" s="326"/>
      <c r="W286" s="326"/>
      <c r="X286" s="326"/>
      <c r="Y286" s="326"/>
      <c r="Z286" s="326"/>
      <c r="AA286" s="326"/>
      <c r="AB286" s="356"/>
      <c r="AC286" s="326"/>
      <c r="AD286" s="326"/>
      <c r="AE286" s="326"/>
      <c r="AF286" s="326"/>
      <c r="AG286" s="326"/>
      <c r="AH286" s="326"/>
      <c r="AI286" s="356"/>
      <c r="AJ286" s="326"/>
      <c r="AK286" s="326"/>
      <c r="AL286" s="326"/>
      <c r="AM286" s="326"/>
      <c r="AN286" s="326"/>
    </row>
    <row r="287">
      <c r="A287" s="326"/>
      <c r="B287" s="326"/>
      <c r="C287" s="326"/>
      <c r="D287" s="326"/>
      <c r="E287" s="356"/>
      <c r="F287" s="326"/>
      <c r="G287" s="326"/>
      <c r="H287" s="326"/>
      <c r="I287" s="326"/>
      <c r="J287" s="326"/>
      <c r="K287" s="326"/>
      <c r="L287" s="326"/>
      <c r="M287" s="326"/>
      <c r="N287" s="326"/>
      <c r="O287" s="326"/>
      <c r="P287" s="326"/>
      <c r="Q287" s="356"/>
      <c r="R287" s="356"/>
      <c r="S287" s="356"/>
      <c r="T287" s="356"/>
      <c r="U287" s="326"/>
      <c r="V287" s="326"/>
      <c r="W287" s="326"/>
      <c r="X287" s="326"/>
      <c r="Y287" s="326"/>
      <c r="Z287" s="326"/>
      <c r="AA287" s="326"/>
      <c r="AB287" s="356"/>
      <c r="AC287" s="326"/>
      <c r="AD287" s="326"/>
      <c r="AE287" s="326"/>
      <c r="AF287" s="326"/>
      <c r="AG287" s="326"/>
      <c r="AH287" s="326"/>
      <c r="AI287" s="356"/>
      <c r="AJ287" s="326"/>
      <c r="AK287" s="326"/>
      <c r="AL287" s="326"/>
      <c r="AM287" s="326"/>
      <c r="AN287" s="326"/>
    </row>
    <row r="288">
      <c r="A288" s="326"/>
      <c r="B288" s="326"/>
      <c r="C288" s="326"/>
      <c r="D288" s="326"/>
      <c r="E288" s="356"/>
      <c r="F288" s="326"/>
      <c r="G288" s="326"/>
      <c r="H288" s="326"/>
      <c r="I288" s="326"/>
      <c r="J288" s="326"/>
      <c r="K288" s="326"/>
      <c r="L288" s="326"/>
      <c r="M288" s="326"/>
      <c r="N288" s="326"/>
      <c r="O288" s="326"/>
      <c r="P288" s="326"/>
      <c r="Q288" s="356"/>
      <c r="R288" s="356"/>
      <c r="S288" s="356"/>
      <c r="T288" s="356"/>
      <c r="U288" s="326"/>
      <c r="V288" s="326"/>
      <c r="W288" s="326"/>
      <c r="X288" s="326"/>
      <c r="Y288" s="326"/>
      <c r="Z288" s="326"/>
      <c r="AA288" s="326"/>
      <c r="AB288" s="356"/>
      <c r="AC288" s="326"/>
      <c r="AD288" s="326"/>
      <c r="AE288" s="326"/>
      <c r="AF288" s="326"/>
      <c r="AG288" s="326"/>
      <c r="AH288" s="326"/>
      <c r="AI288" s="356"/>
      <c r="AJ288" s="326"/>
      <c r="AK288" s="326"/>
      <c r="AL288" s="326"/>
      <c r="AM288" s="326"/>
      <c r="AN288" s="326"/>
    </row>
    <row r="289">
      <c r="A289" s="326"/>
      <c r="B289" s="326"/>
      <c r="C289" s="326"/>
      <c r="D289" s="326"/>
      <c r="E289" s="356"/>
      <c r="F289" s="326"/>
      <c r="G289" s="326"/>
      <c r="H289" s="326"/>
      <c r="I289" s="326"/>
      <c r="J289" s="326"/>
      <c r="K289" s="326"/>
      <c r="L289" s="326"/>
      <c r="M289" s="326"/>
      <c r="N289" s="326"/>
      <c r="O289" s="326"/>
      <c r="P289" s="326"/>
      <c r="Q289" s="356"/>
      <c r="R289" s="356"/>
      <c r="S289" s="356"/>
      <c r="T289" s="356"/>
      <c r="U289" s="326"/>
      <c r="V289" s="326"/>
      <c r="W289" s="326"/>
      <c r="X289" s="326"/>
      <c r="Y289" s="326"/>
      <c r="Z289" s="326"/>
      <c r="AA289" s="326"/>
      <c r="AB289" s="356"/>
      <c r="AC289" s="326"/>
      <c r="AD289" s="326"/>
      <c r="AE289" s="326"/>
      <c r="AF289" s="326"/>
      <c r="AG289" s="326"/>
      <c r="AH289" s="326"/>
      <c r="AI289" s="356"/>
      <c r="AJ289" s="326"/>
      <c r="AK289" s="326"/>
      <c r="AL289" s="326"/>
      <c r="AM289" s="326"/>
      <c r="AN289" s="326"/>
    </row>
    <row r="290">
      <c r="A290" s="326"/>
      <c r="B290" s="326"/>
      <c r="C290" s="326"/>
      <c r="D290" s="326"/>
      <c r="E290" s="356"/>
      <c r="F290" s="326"/>
      <c r="G290" s="326"/>
      <c r="H290" s="326"/>
      <c r="I290" s="326"/>
      <c r="J290" s="326"/>
      <c r="K290" s="326"/>
      <c r="L290" s="326"/>
      <c r="M290" s="326"/>
      <c r="N290" s="326"/>
      <c r="O290" s="326"/>
      <c r="P290" s="326"/>
      <c r="Q290" s="356"/>
      <c r="R290" s="356"/>
      <c r="S290" s="356"/>
      <c r="T290" s="356"/>
      <c r="U290" s="326"/>
      <c r="V290" s="326"/>
      <c r="W290" s="326"/>
      <c r="X290" s="326"/>
      <c r="Y290" s="326"/>
      <c r="Z290" s="326"/>
      <c r="AA290" s="326"/>
      <c r="AB290" s="356"/>
      <c r="AC290" s="326"/>
      <c r="AD290" s="326"/>
      <c r="AE290" s="326"/>
      <c r="AF290" s="326"/>
      <c r="AG290" s="326"/>
      <c r="AH290" s="326"/>
      <c r="AI290" s="356"/>
      <c r="AJ290" s="326"/>
      <c r="AK290" s="326"/>
      <c r="AL290" s="326"/>
      <c r="AM290" s="326"/>
      <c r="AN290" s="326"/>
    </row>
    <row r="291">
      <c r="A291" s="326"/>
      <c r="B291" s="326"/>
      <c r="C291" s="326"/>
      <c r="D291" s="326"/>
      <c r="E291" s="356"/>
      <c r="F291" s="326"/>
      <c r="G291" s="326"/>
      <c r="H291" s="326"/>
      <c r="I291" s="326"/>
      <c r="J291" s="326"/>
      <c r="K291" s="326"/>
      <c r="L291" s="326"/>
      <c r="M291" s="326"/>
      <c r="N291" s="326"/>
      <c r="O291" s="326"/>
      <c r="P291" s="326"/>
      <c r="Q291" s="356"/>
      <c r="R291" s="356"/>
      <c r="S291" s="356"/>
      <c r="T291" s="356"/>
      <c r="U291" s="326"/>
      <c r="V291" s="326"/>
      <c r="W291" s="326"/>
      <c r="X291" s="326"/>
      <c r="Y291" s="326"/>
      <c r="Z291" s="326"/>
      <c r="AA291" s="326"/>
      <c r="AB291" s="356"/>
      <c r="AC291" s="326"/>
      <c r="AD291" s="326"/>
      <c r="AE291" s="326"/>
      <c r="AF291" s="326"/>
      <c r="AG291" s="326"/>
      <c r="AH291" s="326"/>
      <c r="AI291" s="356"/>
      <c r="AJ291" s="326"/>
      <c r="AK291" s="326"/>
      <c r="AL291" s="326"/>
      <c r="AM291" s="326"/>
      <c r="AN291" s="326"/>
    </row>
    <row r="292">
      <c r="A292" s="326"/>
      <c r="B292" s="326"/>
      <c r="C292" s="326"/>
      <c r="D292" s="326"/>
      <c r="E292" s="356"/>
      <c r="F292" s="326"/>
      <c r="G292" s="326"/>
      <c r="H292" s="326"/>
      <c r="I292" s="326"/>
      <c r="J292" s="326"/>
      <c r="K292" s="326"/>
      <c r="L292" s="326"/>
      <c r="M292" s="326"/>
      <c r="N292" s="326"/>
      <c r="O292" s="326"/>
      <c r="P292" s="326"/>
      <c r="Q292" s="356"/>
      <c r="R292" s="356"/>
      <c r="S292" s="356"/>
      <c r="T292" s="356"/>
      <c r="U292" s="326"/>
      <c r="V292" s="326"/>
      <c r="W292" s="326"/>
      <c r="X292" s="326"/>
      <c r="Y292" s="326"/>
      <c r="Z292" s="326"/>
      <c r="AA292" s="326"/>
      <c r="AB292" s="356"/>
      <c r="AC292" s="326"/>
      <c r="AD292" s="326"/>
      <c r="AE292" s="326"/>
      <c r="AF292" s="326"/>
      <c r="AG292" s="326"/>
      <c r="AH292" s="326"/>
      <c r="AI292" s="356"/>
      <c r="AJ292" s="326"/>
      <c r="AK292" s="326"/>
      <c r="AL292" s="326"/>
      <c r="AM292" s="326"/>
      <c r="AN292" s="326"/>
    </row>
    <row r="293">
      <c r="A293" s="326"/>
      <c r="B293" s="326"/>
      <c r="C293" s="326"/>
      <c r="D293" s="326"/>
      <c r="E293" s="356"/>
      <c r="F293" s="326"/>
      <c r="G293" s="326"/>
      <c r="H293" s="326"/>
      <c r="I293" s="326"/>
      <c r="J293" s="326"/>
      <c r="K293" s="326"/>
      <c r="L293" s="326"/>
      <c r="M293" s="326"/>
      <c r="N293" s="326"/>
      <c r="O293" s="326"/>
      <c r="P293" s="326"/>
      <c r="Q293" s="356"/>
      <c r="R293" s="356"/>
      <c r="S293" s="356"/>
      <c r="T293" s="356"/>
      <c r="U293" s="326"/>
      <c r="V293" s="326"/>
      <c r="W293" s="326"/>
      <c r="X293" s="326"/>
      <c r="Y293" s="326"/>
      <c r="Z293" s="326"/>
      <c r="AA293" s="326"/>
      <c r="AB293" s="356"/>
      <c r="AC293" s="326"/>
      <c r="AD293" s="326"/>
      <c r="AE293" s="326"/>
      <c r="AF293" s="326"/>
      <c r="AG293" s="326"/>
      <c r="AH293" s="326"/>
      <c r="AI293" s="356"/>
      <c r="AJ293" s="326"/>
      <c r="AK293" s="326"/>
      <c r="AL293" s="326"/>
      <c r="AM293" s="326"/>
      <c r="AN293" s="326"/>
    </row>
    <row r="294">
      <c r="A294" s="326"/>
      <c r="B294" s="326"/>
      <c r="C294" s="326"/>
      <c r="D294" s="326"/>
      <c r="E294" s="356"/>
      <c r="F294" s="326"/>
      <c r="G294" s="326"/>
      <c r="H294" s="326"/>
      <c r="I294" s="326"/>
      <c r="J294" s="326"/>
      <c r="K294" s="326"/>
      <c r="L294" s="326"/>
      <c r="M294" s="326"/>
      <c r="N294" s="326"/>
      <c r="O294" s="326"/>
      <c r="P294" s="326"/>
      <c r="Q294" s="356"/>
      <c r="R294" s="356"/>
      <c r="S294" s="356"/>
      <c r="T294" s="356"/>
      <c r="U294" s="326"/>
      <c r="V294" s="326"/>
      <c r="W294" s="326"/>
      <c r="X294" s="326"/>
      <c r="Y294" s="326"/>
      <c r="Z294" s="326"/>
      <c r="AA294" s="326"/>
      <c r="AB294" s="356"/>
      <c r="AC294" s="326"/>
      <c r="AD294" s="326"/>
      <c r="AE294" s="326"/>
      <c r="AF294" s="326"/>
      <c r="AG294" s="326"/>
      <c r="AH294" s="326"/>
      <c r="AI294" s="356"/>
      <c r="AJ294" s="326"/>
      <c r="AK294" s="326"/>
      <c r="AL294" s="326"/>
      <c r="AM294" s="326"/>
      <c r="AN294" s="326"/>
    </row>
    <row r="295">
      <c r="A295" s="326"/>
      <c r="B295" s="326"/>
      <c r="C295" s="326"/>
      <c r="D295" s="326"/>
      <c r="E295" s="356"/>
      <c r="F295" s="326"/>
      <c r="G295" s="326"/>
      <c r="H295" s="326"/>
      <c r="I295" s="326"/>
      <c r="J295" s="326"/>
      <c r="K295" s="326"/>
      <c r="L295" s="326"/>
      <c r="M295" s="326"/>
      <c r="N295" s="326"/>
      <c r="O295" s="326"/>
      <c r="P295" s="326"/>
      <c r="Q295" s="356"/>
      <c r="R295" s="356"/>
      <c r="S295" s="356"/>
      <c r="T295" s="356"/>
      <c r="U295" s="326"/>
      <c r="V295" s="326"/>
      <c r="W295" s="326"/>
      <c r="X295" s="326"/>
      <c r="Y295" s="326"/>
      <c r="Z295" s="326"/>
      <c r="AA295" s="326"/>
      <c r="AB295" s="356"/>
      <c r="AC295" s="326"/>
      <c r="AD295" s="326"/>
      <c r="AE295" s="326"/>
      <c r="AF295" s="326"/>
      <c r="AG295" s="326"/>
      <c r="AH295" s="326"/>
      <c r="AI295" s="356"/>
      <c r="AJ295" s="326"/>
      <c r="AK295" s="326"/>
      <c r="AL295" s="326"/>
      <c r="AM295" s="326"/>
      <c r="AN295" s="326"/>
    </row>
    <row r="296">
      <c r="A296" s="326"/>
      <c r="B296" s="326"/>
      <c r="C296" s="326"/>
      <c r="D296" s="326"/>
      <c r="E296" s="356"/>
      <c r="F296" s="326"/>
      <c r="G296" s="326"/>
      <c r="H296" s="326"/>
      <c r="I296" s="326"/>
      <c r="J296" s="326"/>
      <c r="K296" s="326"/>
      <c r="L296" s="326"/>
      <c r="M296" s="326"/>
      <c r="N296" s="326"/>
      <c r="O296" s="326"/>
      <c r="P296" s="326"/>
      <c r="Q296" s="356"/>
      <c r="R296" s="356"/>
      <c r="S296" s="356"/>
      <c r="T296" s="356"/>
      <c r="U296" s="326"/>
      <c r="V296" s="326"/>
      <c r="W296" s="326"/>
      <c r="X296" s="326"/>
      <c r="Y296" s="326"/>
      <c r="Z296" s="326"/>
      <c r="AA296" s="326"/>
      <c r="AB296" s="356"/>
      <c r="AC296" s="326"/>
      <c r="AD296" s="326"/>
      <c r="AE296" s="326"/>
      <c r="AF296" s="326"/>
      <c r="AG296" s="326"/>
      <c r="AH296" s="326"/>
      <c r="AI296" s="356"/>
      <c r="AJ296" s="326"/>
      <c r="AK296" s="326"/>
      <c r="AL296" s="326"/>
      <c r="AM296" s="326"/>
      <c r="AN296" s="326"/>
    </row>
    <row r="297">
      <c r="A297" s="326"/>
      <c r="B297" s="326"/>
      <c r="C297" s="326"/>
      <c r="D297" s="326"/>
      <c r="E297" s="356"/>
      <c r="F297" s="326"/>
      <c r="G297" s="326"/>
      <c r="H297" s="326"/>
      <c r="I297" s="326"/>
      <c r="J297" s="326"/>
      <c r="K297" s="326"/>
      <c r="L297" s="326"/>
      <c r="M297" s="326"/>
      <c r="N297" s="326"/>
      <c r="O297" s="326"/>
      <c r="P297" s="326"/>
      <c r="Q297" s="356"/>
      <c r="R297" s="356"/>
      <c r="S297" s="356"/>
      <c r="T297" s="356"/>
      <c r="U297" s="326"/>
      <c r="V297" s="326"/>
      <c r="W297" s="326"/>
      <c r="X297" s="326"/>
      <c r="Y297" s="326"/>
      <c r="Z297" s="326"/>
      <c r="AA297" s="326"/>
      <c r="AB297" s="356"/>
      <c r="AC297" s="326"/>
      <c r="AD297" s="326"/>
      <c r="AE297" s="326"/>
      <c r="AF297" s="326"/>
      <c r="AG297" s="326"/>
      <c r="AH297" s="326"/>
      <c r="AI297" s="356"/>
      <c r="AJ297" s="326"/>
      <c r="AK297" s="326"/>
      <c r="AL297" s="326"/>
      <c r="AM297" s="326"/>
      <c r="AN297" s="326"/>
    </row>
    <row r="298">
      <c r="A298" s="326"/>
      <c r="B298" s="326"/>
      <c r="C298" s="326"/>
      <c r="D298" s="326"/>
      <c r="E298" s="356"/>
      <c r="F298" s="326"/>
      <c r="G298" s="326"/>
      <c r="H298" s="326"/>
      <c r="I298" s="326"/>
      <c r="J298" s="326"/>
      <c r="K298" s="326"/>
      <c r="L298" s="326"/>
      <c r="M298" s="326"/>
      <c r="N298" s="326"/>
      <c r="O298" s="326"/>
      <c r="P298" s="326"/>
      <c r="Q298" s="356"/>
      <c r="R298" s="356"/>
      <c r="S298" s="356"/>
      <c r="T298" s="356"/>
      <c r="U298" s="326"/>
      <c r="V298" s="326"/>
      <c r="W298" s="326"/>
      <c r="X298" s="326"/>
      <c r="Y298" s="326"/>
      <c r="Z298" s="326"/>
      <c r="AA298" s="326"/>
      <c r="AB298" s="356"/>
      <c r="AC298" s="326"/>
      <c r="AD298" s="326"/>
      <c r="AE298" s="326"/>
      <c r="AF298" s="326"/>
      <c r="AG298" s="326"/>
      <c r="AH298" s="326"/>
      <c r="AI298" s="356"/>
      <c r="AJ298" s="326"/>
      <c r="AK298" s="326"/>
      <c r="AL298" s="326"/>
      <c r="AM298" s="326"/>
      <c r="AN298" s="326"/>
    </row>
    <row r="299">
      <c r="A299" s="326"/>
      <c r="B299" s="326"/>
      <c r="C299" s="326"/>
      <c r="D299" s="326"/>
      <c r="E299" s="356"/>
      <c r="F299" s="326"/>
      <c r="G299" s="326"/>
      <c r="H299" s="326"/>
      <c r="I299" s="326"/>
      <c r="J299" s="326"/>
      <c r="K299" s="326"/>
      <c r="L299" s="326"/>
      <c r="M299" s="326"/>
      <c r="N299" s="326"/>
      <c r="O299" s="326"/>
      <c r="P299" s="326"/>
      <c r="Q299" s="356"/>
      <c r="R299" s="356"/>
      <c r="S299" s="356"/>
      <c r="T299" s="356"/>
      <c r="U299" s="326"/>
      <c r="V299" s="326"/>
      <c r="W299" s="326"/>
      <c r="X299" s="326"/>
      <c r="Y299" s="326"/>
      <c r="Z299" s="326"/>
      <c r="AA299" s="326"/>
      <c r="AB299" s="356"/>
      <c r="AC299" s="326"/>
      <c r="AD299" s="326"/>
      <c r="AE299" s="326"/>
      <c r="AF299" s="326"/>
      <c r="AG299" s="326"/>
      <c r="AH299" s="326"/>
      <c r="AI299" s="356"/>
      <c r="AJ299" s="326"/>
      <c r="AK299" s="326"/>
      <c r="AL299" s="326"/>
      <c r="AM299" s="326"/>
      <c r="AN299" s="326"/>
    </row>
    <row r="300">
      <c r="A300" s="326"/>
      <c r="B300" s="326"/>
      <c r="C300" s="326"/>
      <c r="D300" s="326"/>
      <c r="E300" s="356"/>
      <c r="F300" s="326"/>
      <c r="G300" s="326"/>
      <c r="H300" s="326"/>
      <c r="I300" s="326"/>
      <c r="J300" s="326"/>
      <c r="K300" s="326"/>
      <c r="L300" s="326"/>
      <c r="M300" s="326"/>
      <c r="N300" s="326"/>
      <c r="O300" s="326"/>
      <c r="P300" s="326"/>
      <c r="Q300" s="356"/>
      <c r="R300" s="356"/>
      <c r="S300" s="356"/>
      <c r="T300" s="356"/>
      <c r="U300" s="326"/>
      <c r="V300" s="326"/>
      <c r="W300" s="326"/>
      <c r="X300" s="326"/>
      <c r="Y300" s="326"/>
      <c r="Z300" s="326"/>
      <c r="AA300" s="326"/>
      <c r="AB300" s="356"/>
      <c r="AC300" s="326"/>
      <c r="AD300" s="326"/>
      <c r="AE300" s="326"/>
      <c r="AF300" s="326"/>
      <c r="AG300" s="326"/>
      <c r="AH300" s="326"/>
      <c r="AI300" s="356"/>
      <c r="AJ300" s="326"/>
      <c r="AK300" s="326"/>
      <c r="AL300" s="326"/>
      <c r="AM300" s="326"/>
      <c r="AN300" s="326"/>
    </row>
    <row r="301">
      <c r="A301" s="326"/>
      <c r="B301" s="326"/>
      <c r="C301" s="326"/>
      <c r="D301" s="326"/>
      <c r="E301" s="356"/>
      <c r="F301" s="326"/>
      <c r="G301" s="326"/>
      <c r="H301" s="326"/>
      <c r="I301" s="326"/>
      <c r="J301" s="326"/>
      <c r="K301" s="326"/>
      <c r="L301" s="326"/>
      <c r="M301" s="326"/>
      <c r="N301" s="326"/>
      <c r="O301" s="326"/>
      <c r="P301" s="326"/>
      <c r="Q301" s="356"/>
      <c r="R301" s="356"/>
      <c r="S301" s="356"/>
      <c r="T301" s="356"/>
      <c r="U301" s="326"/>
      <c r="V301" s="326"/>
      <c r="W301" s="326"/>
      <c r="X301" s="326"/>
      <c r="Y301" s="326"/>
      <c r="Z301" s="326"/>
      <c r="AA301" s="326"/>
      <c r="AB301" s="356"/>
      <c r="AC301" s="326"/>
      <c r="AD301" s="326"/>
      <c r="AE301" s="326"/>
      <c r="AF301" s="326"/>
      <c r="AG301" s="326"/>
      <c r="AH301" s="326"/>
      <c r="AI301" s="356"/>
      <c r="AJ301" s="326"/>
      <c r="AK301" s="326"/>
      <c r="AL301" s="326"/>
      <c r="AM301" s="326"/>
      <c r="AN301" s="326"/>
    </row>
    <row r="302">
      <c r="A302" s="326"/>
      <c r="B302" s="326"/>
      <c r="C302" s="326"/>
      <c r="D302" s="326"/>
      <c r="E302" s="356"/>
      <c r="F302" s="326"/>
      <c r="G302" s="326"/>
      <c r="H302" s="326"/>
      <c r="I302" s="326"/>
      <c r="J302" s="326"/>
      <c r="K302" s="326"/>
      <c r="L302" s="326"/>
      <c r="M302" s="326"/>
      <c r="N302" s="326"/>
      <c r="O302" s="326"/>
      <c r="P302" s="326"/>
      <c r="Q302" s="356"/>
      <c r="R302" s="356"/>
      <c r="S302" s="356"/>
      <c r="T302" s="356"/>
      <c r="U302" s="326"/>
      <c r="V302" s="326"/>
      <c r="W302" s="326"/>
      <c r="X302" s="326"/>
      <c r="Y302" s="326"/>
      <c r="Z302" s="326"/>
      <c r="AA302" s="326"/>
      <c r="AB302" s="356"/>
      <c r="AC302" s="326"/>
      <c r="AD302" s="326"/>
      <c r="AE302" s="326"/>
      <c r="AF302" s="326"/>
      <c r="AG302" s="326"/>
      <c r="AH302" s="326"/>
      <c r="AI302" s="356"/>
      <c r="AJ302" s="326"/>
      <c r="AK302" s="326"/>
      <c r="AL302" s="326"/>
      <c r="AM302" s="326"/>
      <c r="AN302" s="326"/>
    </row>
    <row r="303">
      <c r="A303" s="326"/>
      <c r="B303" s="326"/>
      <c r="C303" s="326"/>
      <c r="D303" s="326"/>
      <c r="E303" s="356"/>
      <c r="F303" s="326"/>
      <c r="G303" s="326"/>
      <c r="H303" s="326"/>
      <c r="I303" s="326"/>
      <c r="J303" s="326"/>
      <c r="K303" s="326"/>
      <c r="L303" s="326"/>
      <c r="M303" s="326"/>
      <c r="N303" s="326"/>
      <c r="O303" s="326"/>
      <c r="P303" s="326"/>
      <c r="Q303" s="356"/>
      <c r="R303" s="356"/>
      <c r="S303" s="356"/>
      <c r="T303" s="356"/>
      <c r="U303" s="326"/>
      <c r="V303" s="326"/>
      <c r="W303" s="326"/>
      <c r="X303" s="326"/>
      <c r="Y303" s="326"/>
      <c r="Z303" s="326"/>
      <c r="AA303" s="326"/>
      <c r="AB303" s="356"/>
      <c r="AC303" s="326"/>
      <c r="AD303" s="326"/>
      <c r="AE303" s="326"/>
      <c r="AF303" s="326"/>
      <c r="AG303" s="326"/>
      <c r="AH303" s="326"/>
      <c r="AI303" s="356"/>
      <c r="AJ303" s="326"/>
      <c r="AK303" s="326"/>
      <c r="AL303" s="326"/>
      <c r="AM303" s="326"/>
      <c r="AN303" s="326"/>
    </row>
    <row r="304">
      <c r="A304" s="326"/>
      <c r="B304" s="326"/>
      <c r="C304" s="326"/>
      <c r="D304" s="326"/>
      <c r="E304" s="356"/>
      <c r="F304" s="326"/>
      <c r="G304" s="326"/>
      <c r="H304" s="326"/>
      <c r="I304" s="326"/>
      <c r="J304" s="326"/>
      <c r="K304" s="326"/>
      <c r="L304" s="326"/>
      <c r="M304" s="326"/>
      <c r="N304" s="326"/>
      <c r="O304" s="326"/>
      <c r="P304" s="326"/>
      <c r="Q304" s="356"/>
      <c r="R304" s="356"/>
      <c r="S304" s="356"/>
      <c r="T304" s="356"/>
      <c r="U304" s="326"/>
      <c r="V304" s="326"/>
      <c r="W304" s="326"/>
      <c r="X304" s="326"/>
      <c r="Y304" s="326"/>
      <c r="Z304" s="326"/>
      <c r="AA304" s="326"/>
      <c r="AB304" s="356"/>
      <c r="AC304" s="326"/>
      <c r="AD304" s="326"/>
      <c r="AE304" s="326"/>
      <c r="AF304" s="326"/>
      <c r="AG304" s="326"/>
      <c r="AH304" s="326"/>
      <c r="AI304" s="356"/>
      <c r="AJ304" s="326"/>
      <c r="AK304" s="326"/>
      <c r="AL304" s="326"/>
      <c r="AM304" s="326"/>
      <c r="AN304" s="326"/>
    </row>
    <row r="305">
      <c r="A305" s="326"/>
      <c r="B305" s="326"/>
      <c r="C305" s="326"/>
      <c r="D305" s="326"/>
      <c r="E305" s="356"/>
      <c r="F305" s="326"/>
      <c r="G305" s="326"/>
      <c r="H305" s="326"/>
      <c r="I305" s="326"/>
      <c r="J305" s="326"/>
      <c r="K305" s="326"/>
      <c r="L305" s="326"/>
      <c r="M305" s="326"/>
      <c r="N305" s="326"/>
      <c r="O305" s="326"/>
      <c r="P305" s="326"/>
      <c r="Q305" s="356"/>
      <c r="R305" s="356"/>
      <c r="S305" s="356"/>
      <c r="T305" s="356"/>
      <c r="U305" s="326"/>
      <c r="V305" s="326"/>
      <c r="W305" s="326"/>
      <c r="X305" s="326"/>
      <c r="Y305" s="326"/>
      <c r="Z305" s="326"/>
      <c r="AA305" s="326"/>
      <c r="AB305" s="356"/>
      <c r="AC305" s="326"/>
      <c r="AD305" s="326"/>
      <c r="AE305" s="326"/>
      <c r="AF305" s="326"/>
      <c r="AG305" s="326"/>
      <c r="AH305" s="326"/>
      <c r="AI305" s="356"/>
      <c r="AJ305" s="326"/>
      <c r="AK305" s="326"/>
      <c r="AL305" s="326"/>
      <c r="AM305" s="326"/>
      <c r="AN305" s="326"/>
    </row>
    <row r="306">
      <c r="A306" s="326"/>
      <c r="B306" s="326"/>
      <c r="C306" s="326"/>
      <c r="D306" s="326"/>
      <c r="E306" s="356"/>
      <c r="F306" s="326"/>
      <c r="G306" s="326"/>
      <c r="H306" s="326"/>
      <c r="I306" s="326"/>
      <c r="J306" s="326"/>
      <c r="K306" s="326"/>
      <c r="L306" s="326"/>
      <c r="M306" s="326"/>
      <c r="N306" s="326"/>
      <c r="O306" s="326"/>
      <c r="P306" s="326"/>
      <c r="Q306" s="356"/>
      <c r="R306" s="356"/>
      <c r="S306" s="356"/>
      <c r="T306" s="356"/>
      <c r="U306" s="326"/>
      <c r="V306" s="326"/>
      <c r="W306" s="326"/>
      <c r="X306" s="326"/>
      <c r="Y306" s="326"/>
      <c r="Z306" s="326"/>
      <c r="AA306" s="326"/>
      <c r="AB306" s="356"/>
      <c r="AC306" s="326"/>
      <c r="AD306" s="326"/>
      <c r="AE306" s="326"/>
      <c r="AF306" s="326"/>
      <c r="AG306" s="326"/>
      <c r="AH306" s="326"/>
      <c r="AI306" s="356"/>
      <c r="AJ306" s="326"/>
      <c r="AK306" s="326"/>
      <c r="AL306" s="326"/>
      <c r="AM306" s="326"/>
      <c r="AN306" s="326"/>
    </row>
    <row r="307">
      <c r="A307" s="326"/>
      <c r="B307" s="326"/>
      <c r="C307" s="326"/>
      <c r="D307" s="326"/>
      <c r="E307" s="356"/>
      <c r="F307" s="326"/>
      <c r="G307" s="326"/>
      <c r="H307" s="326"/>
      <c r="I307" s="326"/>
      <c r="J307" s="326"/>
      <c r="K307" s="326"/>
      <c r="L307" s="326"/>
      <c r="M307" s="326"/>
      <c r="N307" s="326"/>
      <c r="O307" s="326"/>
      <c r="P307" s="326"/>
      <c r="Q307" s="356"/>
      <c r="R307" s="356"/>
      <c r="S307" s="356"/>
      <c r="T307" s="356"/>
      <c r="U307" s="326"/>
      <c r="V307" s="326"/>
      <c r="W307" s="326"/>
      <c r="X307" s="326"/>
      <c r="Y307" s="326"/>
      <c r="Z307" s="326"/>
      <c r="AA307" s="326"/>
      <c r="AB307" s="356"/>
      <c r="AC307" s="326"/>
      <c r="AD307" s="326"/>
      <c r="AE307" s="326"/>
      <c r="AF307" s="326"/>
      <c r="AG307" s="326"/>
      <c r="AH307" s="326"/>
      <c r="AI307" s="356"/>
      <c r="AJ307" s="326"/>
      <c r="AK307" s="326"/>
      <c r="AL307" s="326"/>
      <c r="AM307" s="326"/>
      <c r="AN307" s="326"/>
    </row>
    <row r="308">
      <c r="A308" s="326"/>
      <c r="B308" s="326"/>
      <c r="C308" s="326"/>
      <c r="D308" s="326"/>
      <c r="E308" s="356"/>
      <c r="F308" s="326"/>
      <c r="G308" s="326"/>
      <c r="H308" s="326"/>
      <c r="I308" s="326"/>
      <c r="J308" s="326"/>
      <c r="K308" s="326"/>
      <c r="L308" s="326"/>
      <c r="M308" s="326"/>
      <c r="N308" s="326"/>
      <c r="O308" s="326"/>
      <c r="P308" s="326"/>
      <c r="Q308" s="356"/>
      <c r="R308" s="356"/>
      <c r="S308" s="356"/>
      <c r="T308" s="356"/>
      <c r="U308" s="326"/>
      <c r="V308" s="326"/>
      <c r="W308" s="326"/>
      <c r="X308" s="326"/>
      <c r="Y308" s="326"/>
      <c r="Z308" s="326"/>
      <c r="AA308" s="326"/>
      <c r="AB308" s="356"/>
      <c r="AC308" s="326"/>
      <c r="AD308" s="326"/>
      <c r="AE308" s="326"/>
      <c r="AF308" s="326"/>
      <c r="AG308" s="326"/>
      <c r="AH308" s="326"/>
      <c r="AI308" s="356"/>
      <c r="AJ308" s="326"/>
      <c r="AK308" s="326"/>
      <c r="AL308" s="326"/>
      <c r="AM308" s="326"/>
      <c r="AN308" s="326"/>
    </row>
    <row r="309">
      <c r="A309" s="326"/>
      <c r="B309" s="326"/>
      <c r="C309" s="326"/>
      <c r="D309" s="326"/>
      <c r="E309" s="356"/>
      <c r="F309" s="326"/>
      <c r="G309" s="326"/>
      <c r="H309" s="326"/>
      <c r="I309" s="326"/>
      <c r="J309" s="326"/>
      <c r="K309" s="326"/>
      <c r="L309" s="326"/>
      <c r="M309" s="326"/>
      <c r="N309" s="326"/>
      <c r="O309" s="326"/>
      <c r="P309" s="326"/>
      <c r="Q309" s="356"/>
      <c r="R309" s="356"/>
      <c r="S309" s="356"/>
      <c r="T309" s="356"/>
      <c r="U309" s="326"/>
      <c r="V309" s="326"/>
      <c r="W309" s="326"/>
      <c r="X309" s="326"/>
      <c r="Y309" s="326"/>
      <c r="Z309" s="326"/>
      <c r="AA309" s="326"/>
      <c r="AB309" s="356"/>
      <c r="AC309" s="326"/>
      <c r="AD309" s="326"/>
      <c r="AE309" s="326"/>
      <c r="AF309" s="326"/>
      <c r="AG309" s="326"/>
      <c r="AH309" s="326"/>
      <c r="AI309" s="356"/>
      <c r="AJ309" s="326"/>
      <c r="AK309" s="326"/>
      <c r="AL309" s="326"/>
      <c r="AM309" s="326"/>
      <c r="AN309" s="326"/>
    </row>
    <row r="310">
      <c r="A310" s="326"/>
      <c r="B310" s="326"/>
      <c r="C310" s="326"/>
      <c r="D310" s="326"/>
      <c r="E310" s="356"/>
      <c r="F310" s="326"/>
      <c r="G310" s="326"/>
      <c r="H310" s="326"/>
      <c r="I310" s="326"/>
      <c r="J310" s="326"/>
      <c r="K310" s="326"/>
      <c r="L310" s="326"/>
      <c r="M310" s="326"/>
      <c r="N310" s="326"/>
      <c r="O310" s="326"/>
      <c r="P310" s="326"/>
      <c r="Q310" s="356"/>
      <c r="R310" s="356"/>
      <c r="S310" s="356"/>
      <c r="T310" s="356"/>
      <c r="U310" s="326"/>
      <c r="V310" s="326"/>
      <c r="W310" s="326"/>
      <c r="X310" s="326"/>
      <c r="Y310" s="326"/>
      <c r="Z310" s="326"/>
      <c r="AA310" s="326"/>
      <c r="AB310" s="356"/>
      <c r="AC310" s="326"/>
      <c r="AD310" s="326"/>
      <c r="AE310" s="326"/>
      <c r="AF310" s="326"/>
      <c r="AG310" s="326"/>
      <c r="AH310" s="326"/>
      <c r="AI310" s="356"/>
      <c r="AJ310" s="326"/>
      <c r="AK310" s="326"/>
      <c r="AL310" s="326"/>
      <c r="AM310" s="326"/>
      <c r="AN310" s="326"/>
    </row>
    <row r="311">
      <c r="A311" s="326"/>
      <c r="B311" s="326"/>
      <c r="C311" s="326"/>
      <c r="D311" s="326"/>
      <c r="E311" s="356"/>
      <c r="F311" s="326"/>
      <c r="G311" s="326"/>
      <c r="H311" s="326"/>
      <c r="I311" s="326"/>
      <c r="J311" s="326"/>
      <c r="K311" s="326"/>
      <c r="L311" s="326"/>
      <c r="M311" s="326"/>
      <c r="N311" s="326"/>
      <c r="O311" s="326"/>
      <c r="P311" s="326"/>
      <c r="Q311" s="356"/>
      <c r="R311" s="356"/>
      <c r="S311" s="356"/>
      <c r="T311" s="356"/>
      <c r="U311" s="326"/>
      <c r="V311" s="326"/>
      <c r="W311" s="326"/>
      <c r="X311" s="326"/>
      <c r="Y311" s="326"/>
      <c r="Z311" s="326"/>
      <c r="AA311" s="326"/>
      <c r="AB311" s="356"/>
      <c r="AC311" s="326"/>
      <c r="AD311" s="326"/>
      <c r="AE311" s="326"/>
      <c r="AF311" s="326"/>
      <c r="AG311" s="326"/>
      <c r="AH311" s="326"/>
      <c r="AI311" s="356"/>
      <c r="AJ311" s="326"/>
      <c r="AK311" s="326"/>
      <c r="AL311" s="326"/>
      <c r="AM311" s="326"/>
      <c r="AN311" s="326"/>
    </row>
    <row r="312">
      <c r="A312" s="326"/>
      <c r="B312" s="326"/>
      <c r="C312" s="326"/>
      <c r="D312" s="326"/>
      <c r="E312" s="356"/>
      <c r="F312" s="326"/>
      <c r="G312" s="326"/>
      <c r="H312" s="326"/>
      <c r="I312" s="326"/>
      <c r="J312" s="326"/>
      <c r="K312" s="326"/>
      <c r="L312" s="326"/>
      <c r="M312" s="326"/>
      <c r="N312" s="326"/>
      <c r="O312" s="326"/>
      <c r="P312" s="326"/>
      <c r="Q312" s="356"/>
      <c r="R312" s="356"/>
      <c r="S312" s="356"/>
      <c r="T312" s="356"/>
      <c r="U312" s="326"/>
      <c r="V312" s="326"/>
      <c r="W312" s="326"/>
      <c r="X312" s="326"/>
      <c r="Y312" s="326"/>
      <c r="Z312" s="326"/>
      <c r="AA312" s="326"/>
      <c r="AB312" s="356"/>
      <c r="AC312" s="326"/>
      <c r="AD312" s="326"/>
      <c r="AE312" s="326"/>
      <c r="AF312" s="326"/>
      <c r="AG312" s="326"/>
      <c r="AH312" s="326"/>
      <c r="AI312" s="356"/>
      <c r="AJ312" s="326"/>
      <c r="AK312" s="326"/>
      <c r="AL312" s="326"/>
      <c r="AM312" s="326"/>
      <c r="AN312" s="326"/>
    </row>
    <row r="313">
      <c r="A313" s="326"/>
      <c r="B313" s="326"/>
      <c r="C313" s="326"/>
      <c r="D313" s="326"/>
      <c r="E313" s="356"/>
      <c r="F313" s="326"/>
      <c r="G313" s="326"/>
      <c r="H313" s="326"/>
      <c r="I313" s="326"/>
      <c r="J313" s="326"/>
      <c r="K313" s="326"/>
      <c r="L313" s="326"/>
      <c r="M313" s="326"/>
      <c r="N313" s="326"/>
      <c r="O313" s="326"/>
      <c r="P313" s="326"/>
      <c r="Q313" s="356"/>
      <c r="R313" s="356"/>
      <c r="S313" s="356"/>
      <c r="T313" s="356"/>
      <c r="U313" s="326"/>
      <c r="V313" s="326"/>
      <c r="W313" s="326"/>
      <c r="X313" s="326"/>
      <c r="Y313" s="326"/>
      <c r="Z313" s="326"/>
      <c r="AA313" s="326"/>
      <c r="AB313" s="356"/>
      <c r="AC313" s="326"/>
      <c r="AD313" s="326"/>
      <c r="AE313" s="326"/>
      <c r="AF313" s="326"/>
      <c r="AG313" s="326"/>
      <c r="AH313" s="326"/>
      <c r="AI313" s="356"/>
      <c r="AJ313" s="326"/>
      <c r="AK313" s="326"/>
      <c r="AL313" s="326"/>
      <c r="AM313" s="326"/>
      <c r="AN313" s="326"/>
    </row>
    <row r="314">
      <c r="A314" s="326"/>
      <c r="B314" s="326"/>
      <c r="C314" s="326"/>
      <c r="D314" s="326"/>
      <c r="E314" s="356"/>
      <c r="F314" s="326"/>
      <c r="G314" s="326"/>
      <c r="H314" s="326"/>
      <c r="I314" s="326"/>
      <c r="J314" s="326"/>
      <c r="K314" s="326"/>
      <c r="L314" s="326"/>
      <c r="M314" s="326"/>
      <c r="N314" s="326"/>
      <c r="O314" s="326"/>
      <c r="P314" s="326"/>
      <c r="Q314" s="356"/>
      <c r="R314" s="356"/>
      <c r="S314" s="356"/>
      <c r="T314" s="356"/>
      <c r="U314" s="326"/>
      <c r="V314" s="326"/>
      <c r="W314" s="326"/>
      <c r="X314" s="326"/>
      <c r="Y314" s="326"/>
      <c r="Z314" s="326"/>
      <c r="AA314" s="326"/>
      <c r="AB314" s="356"/>
      <c r="AC314" s="326"/>
      <c r="AD314" s="326"/>
      <c r="AE314" s="326"/>
      <c r="AF314" s="326"/>
      <c r="AG314" s="326"/>
      <c r="AH314" s="326"/>
      <c r="AI314" s="356"/>
      <c r="AJ314" s="326"/>
      <c r="AK314" s="326"/>
      <c r="AL314" s="326"/>
      <c r="AM314" s="326"/>
      <c r="AN314" s="326"/>
    </row>
    <row r="315">
      <c r="A315" s="326"/>
      <c r="B315" s="326"/>
      <c r="C315" s="326"/>
      <c r="D315" s="326"/>
      <c r="E315" s="356"/>
      <c r="F315" s="326"/>
      <c r="G315" s="326"/>
      <c r="H315" s="326"/>
      <c r="I315" s="326"/>
      <c r="J315" s="326"/>
      <c r="K315" s="326"/>
      <c r="L315" s="326"/>
      <c r="M315" s="326"/>
      <c r="N315" s="326"/>
      <c r="O315" s="326"/>
      <c r="P315" s="326"/>
      <c r="Q315" s="356"/>
      <c r="R315" s="356"/>
      <c r="S315" s="356"/>
      <c r="T315" s="356"/>
      <c r="U315" s="326"/>
      <c r="V315" s="326"/>
      <c r="W315" s="326"/>
      <c r="X315" s="326"/>
      <c r="Y315" s="326"/>
      <c r="Z315" s="326"/>
      <c r="AA315" s="326"/>
      <c r="AB315" s="356"/>
      <c r="AC315" s="326"/>
      <c r="AD315" s="326"/>
      <c r="AE315" s="326"/>
      <c r="AF315" s="326"/>
      <c r="AG315" s="326"/>
      <c r="AH315" s="326"/>
      <c r="AI315" s="356"/>
      <c r="AJ315" s="326"/>
      <c r="AK315" s="326"/>
      <c r="AL315" s="326"/>
      <c r="AM315" s="326"/>
      <c r="AN315" s="326"/>
    </row>
    <row r="316">
      <c r="A316" s="326"/>
      <c r="B316" s="326"/>
      <c r="C316" s="326"/>
      <c r="D316" s="326"/>
      <c r="E316" s="356"/>
      <c r="F316" s="326"/>
      <c r="G316" s="326"/>
      <c r="H316" s="326"/>
      <c r="I316" s="326"/>
      <c r="J316" s="326"/>
      <c r="K316" s="326"/>
      <c r="L316" s="326"/>
      <c r="M316" s="326"/>
      <c r="N316" s="326"/>
      <c r="O316" s="326"/>
      <c r="P316" s="326"/>
      <c r="Q316" s="356"/>
      <c r="R316" s="356"/>
      <c r="S316" s="356"/>
      <c r="T316" s="356"/>
      <c r="U316" s="326"/>
      <c r="V316" s="326"/>
      <c r="W316" s="326"/>
      <c r="X316" s="326"/>
      <c r="Y316" s="326"/>
      <c r="Z316" s="326"/>
      <c r="AA316" s="326"/>
      <c r="AB316" s="356"/>
      <c r="AC316" s="326"/>
      <c r="AD316" s="326"/>
      <c r="AE316" s="326"/>
      <c r="AF316" s="326"/>
      <c r="AG316" s="326"/>
      <c r="AH316" s="326"/>
      <c r="AI316" s="356"/>
      <c r="AJ316" s="326"/>
      <c r="AK316" s="326"/>
      <c r="AL316" s="326"/>
      <c r="AM316" s="326"/>
      <c r="AN316" s="326"/>
    </row>
    <row r="317">
      <c r="A317" s="326"/>
      <c r="B317" s="326"/>
      <c r="C317" s="326"/>
      <c r="D317" s="326"/>
      <c r="E317" s="356"/>
      <c r="F317" s="326"/>
      <c r="G317" s="326"/>
      <c r="H317" s="326"/>
      <c r="I317" s="326"/>
      <c r="J317" s="326"/>
      <c r="K317" s="326"/>
      <c r="L317" s="326"/>
      <c r="M317" s="326"/>
      <c r="N317" s="326"/>
      <c r="O317" s="326"/>
      <c r="P317" s="326"/>
      <c r="Q317" s="356"/>
      <c r="R317" s="356"/>
      <c r="S317" s="356"/>
      <c r="T317" s="356"/>
      <c r="U317" s="326"/>
      <c r="V317" s="326"/>
      <c r="W317" s="326"/>
      <c r="X317" s="326"/>
      <c r="Y317" s="326"/>
      <c r="Z317" s="326"/>
      <c r="AA317" s="326"/>
      <c r="AB317" s="356"/>
      <c r="AC317" s="326"/>
      <c r="AD317" s="326"/>
      <c r="AE317" s="326"/>
      <c r="AF317" s="326"/>
      <c r="AG317" s="326"/>
      <c r="AH317" s="326"/>
      <c r="AI317" s="356"/>
      <c r="AJ317" s="326"/>
      <c r="AK317" s="326"/>
      <c r="AL317" s="326"/>
      <c r="AM317" s="326"/>
      <c r="AN317" s="326"/>
    </row>
    <row r="318">
      <c r="A318" s="326"/>
      <c r="B318" s="326"/>
      <c r="C318" s="326"/>
      <c r="D318" s="326"/>
      <c r="E318" s="356"/>
      <c r="F318" s="326"/>
      <c r="G318" s="326"/>
      <c r="H318" s="326"/>
      <c r="I318" s="326"/>
      <c r="J318" s="326"/>
      <c r="K318" s="326"/>
      <c r="L318" s="326"/>
      <c r="M318" s="326"/>
      <c r="N318" s="326"/>
      <c r="O318" s="326"/>
      <c r="P318" s="326"/>
      <c r="Q318" s="356"/>
      <c r="R318" s="356"/>
      <c r="S318" s="356"/>
      <c r="T318" s="356"/>
      <c r="U318" s="326"/>
      <c r="V318" s="326"/>
      <c r="W318" s="326"/>
      <c r="X318" s="326"/>
      <c r="Y318" s="326"/>
      <c r="Z318" s="326"/>
      <c r="AA318" s="326"/>
      <c r="AB318" s="356"/>
      <c r="AC318" s="326"/>
      <c r="AD318" s="326"/>
      <c r="AE318" s="326"/>
      <c r="AF318" s="326"/>
      <c r="AG318" s="326"/>
      <c r="AH318" s="326"/>
      <c r="AI318" s="356"/>
      <c r="AJ318" s="326"/>
      <c r="AK318" s="326"/>
      <c r="AL318" s="326"/>
      <c r="AM318" s="326"/>
      <c r="AN318" s="326"/>
    </row>
    <row r="319">
      <c r="A319" s="326"/>
      <c r="B319" s="326"/>
      <c r="C319" s="326"/>
      <c r="D319" s="326"/>
      <c r="E319" s="356"/>
      <c r="F319" s="326"/>
      <c r="G319" s="326"/>
      <c r="H319" s="326"/>
      <c r="I319" s="326"/>
      <c r="J319" s="326"/>
      <c r="K319" s="326"/>
      <c r="L319" s="326"/>
      <c r="M319" s="326"/>
      <c r="N319" s="326"/>
      <c r="O319" s="326"/>
      <c r="P319" s="326"/>
      <c r="Q319" s="356"/>
      <c r="R319" s="356"/>
      <c r="S319" s="356"/>
      <c r="T319" s="356"/>
      <c r="U319" s="326"/>
      <c r="V319" s="326"/>
      <c r="W319" s="326"/>
      <c r="X319" s="326"/>
      <c r="Y319" s="326"/>
      <c r="Z319" s="326"/>
      <c r="AA319" s="326"/>
      <c r="AB319" s="356"/>
      <c r="AC319" s="326"/>
      <c r="AD319" s="326"/>
      <c r="AE319" s="326"/>
      <c r="AF319" s="326"/>
      <c r="AG319" s="326"/>
      <c r="AH319" s="326"/>
      <c r="AI319" s="356"/>
      <c r="AJ319" s="326"/>
      <c r="AK319" s="326"/>
      <c r="AL319" s="326"/>
      <c r="AM319" s="326"/>
      <c r="AN319" s="326"/>
    </row>
    <row r="320">
      <c r="A320" s="326"/>
      <c r="B320" s="326"/>
      <c r="C320" s="326"/>
      <c r="D320" s="326"/>
      <c r="E320" s="356"/>
      <c r="F320" s="326"/>
      <c r="G320" s="326"/>
      <c r="H320" s="326"/>
      <c r="I320" s="326"/>
      <c r="J320" s="326"/>
      <c r="K320" s="326"/>
      <c r="L320" s="326"/>
      <c r="M320" s="326"/>
      <c r="N320" s="326"/>
      <c r="O320" s="326"/>
      <c r="P320" s="326"/>
      <c r="Q320" s="356"/>
      <c r="R320" s="356"/>
      <c r="S320" s="356"/>
      <c r="T320" s="356"/>
      <c r="U320" s="326"/>
      <c r="V320" s="326"/>
      <c r="W320" s="326"/>
      <c r="X320" s="326"/>
      <c r="Y320" s="326"/>
      <c r="Z320" s="326"/>
      <c r="AA320" s="326"/>
      <c r="AB320" s="356"/>
      <c r="AC320" s="326"/>
      <c r="AD320" s="326"/>
      <c r="AE320" s="326"/>
      <c r="AF320" s="326"/>
      <c r="AG320" s="326"/>
      <c r="AH320" s="326"/>
      <c r="AI320" s="356"/>
      <c r="AJ320" s="326"/>
      <c r="AK320" s="326"/>
      <c r="AL320" s="326"/>
      <c r="AM320" s="326"/>
      <c r="AN320" s="326"/>
    </row>
    <row r="321">
      <c r="A321" s="326"/>
      <c r="B321" s="326"/>
      <c r="C321" s="326"/>
      <c r="D321" s="326"/>
      <c r="E321" s="356"/>
      <c r="F321" s="326"/>
      <c r="G321" s="326"/>
      <c r="H321" s="326"/>
      <c r="I321" s="326"/>
      <c r="J321" s="326"/>
      <c r="K321" s="326"/>
      <c r="L321" s="326"/>
      <c r="M321" s="326"/>
      <c r="N321" s="326"/>
      <c r="O321" s="326"/>
      <c r="P321" s="326"/>
      <c r="Q321" s="356"/>
      <c r="R321" s="356"/>
      <c r="S321" s="356"/>
      <c r="T321" s="356"/>
      <c r="U321" s="326"/>
      <c r="V321" s="326"/>
      <c r="W321" s="326"/>
      <c r="X321" s="326"/>
      <c r="Y321" s="326"/>
      <c r="Z321" s="326"/>
      <c r="AA321" s="326"/>
      <c r="AB321" s="356"/>
      <c r="AC321" s="326"/>
      <c r="AD321" s="326"/>
      <c r="AE321" s="326"/>
      <c r="AF321" s="326"/>
      <c r="AG321" s="326"/>
      <c r="AH321" s="326"/>
      <c r="AI321" s="356"/>
      <c r="AJ321" s="326"/>
      <c r="AK321" s="326"/>
      <c r="AL321" s="326"/>
      <c r="AM321" s="326"/>
      <c r="AN321" s="326"/>
    </row>
    <row r="322">
      <c r="A322" s="326"/>
      <c r="B322" s="326"/>
      <c r="C322" s="326"/>
      <c r="D322" s="326"/>
      <c r="E322" s="356"/>
      <c r="F322" s="326"/>
      <c r="G322" s="326"/>
      <c r="H322" s="326"/>
      <c r="I322" s="326"/>
      <c r="J322" s="326"/>
      <c r="K322" s="326"/>
      <c r="L322" s="326"/>
      <c r="M322" s="326"/>
      <c r="N322" s="326"/>
      <c r="O322" s="326"/>
      <c r="P322" s="326"/>
      <c r="Q322" s="356"/>
      <c r="R322" s="356"/>
      <c r="S322" s="356"/>
      <c r="T322" s="356"/>
      <c r="U322" s="326"/>
      <c r="V322" s="326"/>
      <c r="W322" s="326"/>
      <c r="X322" s="326"/>
      <c r="Y322" s="326"/>
      <c r="Z322" s="326"/>
      <c r="AA322" s="326"/>
      <c r="AB322" s="356"/>
      <c r="AC322" s="326"/>
      <c r="AD322" s="326"/>
      <c r="AE322" s="326"/>
      <c r="AF322" s="326"/>
      <c r="AG322" s="326"/>
      <c r="AH322" s="326"/>
      <c r="AI322" s="356"/>
      <c r="AJ322" s="326"/>
      <c r="AK322" s="326"/>
      <c r="AL322" s="326"/>
      <c r="AM322" s="326"/>
      <c r="AN322" s="326"/>
    </row>
    <row r="323">
      <c r="A323" s="326"/>
      <c r="B323" s="326"/>
      <c r="C323" s="326"/>
      <c r="D323" s="326"/>
      <c r="E323" s="356"/>
      <c r="F323" s="326"/>
      <c r="G323" s="326"/>
      <c r="H323" s="326"/>
      <c r="I323" s="326"/>
      <c r="J323" s="326"/>
      <c r="K323" s="326"/>
      <c r="L323" s="326"/>
      <c r="M323" s="326"/>
      <c r="N323" s="326"/>
      <c r="O323" s="326"/>
      <c r="P323" s="326"/>
      <c r="Q323" s="356"/>
      <c r="R323" s="356"/>
      <c r="S323" s="356"/>
      <c r="T323" s="356"/>
      <c r="U323" s="326"/>
      <c r="V323" s="326"/>
      <c r="W323" s="326"/>
      <c r="X323" s="326"/>
      <c r="Y323" s="326"/>
      <c r="Z323" s="326"/>
      <c r="AA323" s="326"/>
      <c r="AB323" s="356"/>
      <c r="AC323" s="326"/>
      <c r="AD323" s="326"/>
      <c r="AE323" s="326"/>
      <c r="AF323" s="326"/>
      <c r="AG323" s="326"/>
      <c r="AH323" s="326"/>
      <c r="AI323" s="356"/>
      <c r="AJ323" s="326"/>
      <c r="AK323" s="326"/>
      <c r="AL323" s="326"/>
      <c r="AM323" s="326"/>
      <c r="AN323" s="326"/>
    </row>
    <row r="324">
      <c r="A324" s="326"/>
      <c r="B324" s="326"/>
      <c r="C324" s="326"/>
      <c r="D324" s="326"/>
      <c r="E324" s="356"/>
      <c r="F324" s="326"/>
      <c r="G324" s="326"/>
      <c r="H324" s="326"/>
      <c r="I324" s="326"/>
      <c r="J324" s="326"/>
      <c r="K324" s="326"/>
      <c r="L324" s="326"/>
      <c r="M324" s="326"/>
      <c r="N324" s="326"/>
      <c r="O324" s="326"/>
      <c r="P324" s="326"/>
      <c r="Q324" s="356"/>
      <c r="R324" s="356"/>
      <c r="S324" s="356"/>
      <c r="T324" s="356"/>
      <c r="U324" s="326"/>
      <c r="V324" s="326"/>
      <c r="W324" s="326"/>
      <c r="X324" s="326"/>
      <c r="Y324" s="326"/>
      <c r="Z324" s="326"/>
      <c r="AA324" s="326"/>
      <c r="AB324" s="356"/>
      <c r="AC324" s="326"/>
      <c r="AD324" s="326"/>
      <c r="AE324" s="326"/>
      <c r="AF324" s="326"/>
      <c r="AG324" s="326"/>
      <c r="AH324" s="326"/>
      <c r="AI324" s="356"/>
      <c r="AJ324" s="326"/>
      <c r="AK324" s="326"/>
      <c r="AL324" s="326"/>
      <c r="AM324" s="326"/>
      <c r="AN324" s="326"/>
    </row>
    <row r="325">
      <c r="A325" s="326"/>
      <c r="B325" s="326"/>
      <c r="C325" s="326"/>
      <c r="D325" s="326"/>
      <c r="E325" s="356"/>
      <c r="F325" s="326"/>
      <c r="G325" s="326"/>
      <c r="H325" s="326"/>
      <c r="I325" s="326"/>
      <c r="J325" s="326"/>
      <c r="K325" s="326"/>
      <c r="L325" s="326"/>
      <c r="M325" s="326"/>
      <c r="N325" s="326"/>
      <c r="O325" s="326"/>
      <c r="P325" s="326"/>
      <c r="Q325" s="356"/>
      <c r="R325" s="356"/>
      <c r="S325" s="356"/>
      <c r="T325" s="356"/>
      <c r="U325" s="326"/>
      <c r="V325" s="326"/>
      <c r="W325" s="326"/>
      <c r="X325" s="326"/>
      <c r="Y325" s="326"/>
      <c r="Z325" s="326"/>
      <c r="AA325" s="326"/>
      <c r="AB325" s="356"/>
      <c r="AC325" s="326"/>
      <c r="AD325" s="326"/>
      <c r="AE325" s="326"/>
      <c r="AF325" s="326"/>
      <c r="AG325" s="326"/>
      <c r="AH325" s="326"/>
      <c r="AI325" s="356"/>
      <c r="AJ325" s="326"/>
      <c r="AK325" s="326"/>
      <c r="AL325" s="326"/>
      <c r="AM325" s="326"/>
      <c r="AN325" s="326"/>
    </row>
    <row r="326">
      <c r="A326" s="326"/>
      <c r="B326" s="326"/>
      <c r="C326" s="326"/>
      <c r="D326" s="326"/>
      <c r="E326" s="356"/>
      <c r="F326" s="326"/>
      <c r="G326" s="326"/>
      <c r="H326" s="326"/>
      <c r="I326" s="326"/>
      <c r="J326" s="326"/>
      <c r="K326" s="326"/>
      <c r="L326" s="326"/>
      <c r="M326" s="326"/>
      <c r="N326" s="326"/>
      <c r="O326" s="326"/>
      <c r="P326" s="326"/>
      <c r="Q326" s="356"/>
      <c r="R326" s="356"/>
      <c r="S326" s="356"/>
      <c r="T326" s="356"/>
      <c r="U326" s="326"/>
      <c r="V326" s="326"/>
      <c r="W326" s="326"/>
      <c r="X326" s="326"/>
      <c r="Y326" s="326"/>
      <c r="Z326" s="326"/>
      <c r="AA326" s="326"/>
      <c r="AB326" s="356"/>
      <c r="AC326" s="326"/>
      <c r="AD326" s="326"/>
      <c r="AE326" s="326"/>
      <c r="AF326" s="326"/>
      <c r="AG326" s="326"/>
      <c r="AH326" s="326"/>
      <c r="AI326" s="356"/>
      <c r="AJ326" s="326"/>
      <c r="AK326" s="326"/>
      <c r="AL326" s="326"/>
      <c r="AM326" s="326"/>
      <c r="AN326" s="326"/>
    </row>
    <row r="327">
      <c r="A327" s="326"/>
      <c r="B327" s="326"/>
      <c r="C327" s="326"/>
      <c r="D327" s="326"/>
      <c r="E327" s="356"/>
      <c r="F327" s="326"/>
      <c r="G327" s="326"/>
      <c r="H327" s="326"/>
      <c r="I327" s="326"/>
      <c r="J327" s="326"/>
      <c r="K327" s="326"/>
      <c r="L327" s="326"/>
      <c r="M327" s="326"/>
      <c r="N327" s="326"/>
      <c r="O327" s="326"/>
      <c r="P327" s="326"/>
      <c r="Q327" s="356"/>
      <c r="R327" s="356"/>
      <c r="S327" s="356"/>
      <c r="T327" s="356"/>
      <c r="U327" s="326"/>
      <c r="V327" s="326"/>
      <c r="W327" s="326"/>
      <c r="X327" s="326"/>
      <c r="Y327" s="326"/>
      <c r="Z327" s="326"/>
      <c r="AA327" s="326"/>
      <c r="AB327" s="356"/>
      <c r="AC327" s="326"/>
      <c r="AD327" s="326"/>
      <c r="AE327" s="326"/>
      <c r="AF327" s="326"/>
      <c r="AG327" s="326"/>
      <c r="AH327" s="326"/>
      <c r="AI327" s="356"/>
      <c r="AJ327" s="326"/>
      <c r="AK327" s="326"/>
      <c r="AL327" s="326"/>
      <c r="AM327" s="326"/>
      <c r="AN327" s="326"/>
    </row>
    <row r="328">
      <c r="A328" s="326"/>
      <c r="B328" s="326"/>
      <c r="C328" s="326"/>
      <c r="D328" s="326"/>
      <c r="E328" s="356"/>
      <c r="F328" s="326"/>
      <c r="G328" s="326"/>
      <c r="H328" s="326"/>
      <c r="I328" s="326"/>
      <c r="J328" s="326"/>
      <c r="K328" s="326"/>
      <c r="L328" s="326"/>
      <c r="M328" s="326"/>
      <c r="N328" s="326"/>
      <c r="O328" s="326"/>
      <c r="P328" s="326"/>
      <c r="Q328" s="356"/>
      <c r="R328" s="356"/>
      <c r="S328" s="356"/>
      <c r="T328" s="356"/>
      <c r="U328" s="326"/>
      <c r="V328" s="326"/>
      <c r="W328" s="326"/>
      <c r="X328" s="326"/>
      <c r="Y328" s="326"/>
      <c r="Z328" s="326"/>
      <c r="AA328" s="326"/>
      <c r="AB328" s="356"/>
      <c r="AC328" s="326"/>
      <c r="AD328" s="326"/>
      <c r="AE328" s="326"/>
      <c r="AF328" s="326"/>
      <c r="AG328" s="326"/>
      <c r="AH328" s="326"/>
      <c r="AI328" s="356"/>
      <c r="AJ328" s="326"/>
      <c r="AK328" s="326"/>
      <c r="AL328" s="326"/>
      <c r="AM328" s="326"/>
      <c r="AN328" s="326"/>
    </row>
    <row r="329">
      <c r="A329" s="326"/>
      <c r="B329" s="326"/>
      <c r="C329" s="326"/>
      <c r="D329" s="326"/>
      <c r="E329" s="356"/>
      <c r="F329" s="326"/>
      <c r="G329" s="326"/>
      <c r="H329" s="326"/>
      <c r="I329" s="326"/>
      <c r="J329" s="326"/>
      <c r="K329" s="326"/>
      <c r="L329" s="326"/>
      <c r="M329" s="326"/>
      <c r="N329" s="326"/>
      <c r="O329" s="326"/>
      <c r="P329" s="326"/>
      <c r="Q329" s="356"/>
      <c r="R329" s="356"/>
      <c r="S329" s="356"/>
      <c r="T329" s="356"/>
      <c r="U329" s="326"/>
      <c r="V329" s="326"/>
      <c r="W329" s="326"/>
      <c r="X329" s="326"/>
      <c r="Y329" s="326"/>
      <c r="Z329" s="326"/>
      <c r="AA329" s="326"/>
      <c r="AB329" s="356"/>
      <c r="AC329" s="326"/>
      <c r="AD329" s="326"/>
      <c r="AE329" s="326"/>
      <c r="AF329" s="326"/>
      <c r="AG329" s="326"/>
      <c r="AH329" s="326"/>
      <c r="AI329" s="356"/>
      <c r="AJ329" s="326"/>
      <c r="AK329" s="326"/>
      <c r="AL329" s="326"/>
      <c r="AM329" s="326"/>
      <c r="AN329" s="326"/>
    </row>
    <row r="330">
      <c r="A330" s="326"/>
      <c r="B330" s="326"/>
      <c r="C330" s="326"/>
      <c r="D330" s="326"/>
      <c r="E330" s="356"/>
      <c r="F330" s="326"/>
      <c r="G330" s="326"/>
      <c r="H330" s="326"/>
      <c r="I330" s="326"/>
      <c r="J330" s="326"/>
      <c r="K330" s="326"/>
      <c r="L330" s="326"/>
      <c r="M330" s="326"/>
      <c r="N330" s="326"/>
      <c r="O330" s="326"/>
      <c r="P330" s="326"/>
      <c r="Q330" s="356"/>
      <c r="R330" s="356"/>
      <c r="S330" s="356"/>
      <c r="T330" s="356"/>
      <c r="U330" s="326"/>
      <c r="V330" s="326"/>
      <c r="W330" s="326"/>
      <c r="X330" s="326"/>
      <c r="Y330" s="326"/>
      <c r="Z330" s="326"/>
      <c r="AA330" s="326"/>
      <c r="AB330" s="356"/>
      <c r="AC330" s="326"/>
      <c r="AD330" s="326"/>
      <c r="AE330" s="326"/>
      <c r="AF330" s="326"/>
      <c r="AG330" s="326"/>
      <c r="AH330" s="326"/>
      <c r="AI330" s="356"/>
      <c r="AJ330" s="326"/>
      <c r="AK330" s="326"/>
      <c r="AL330" s="326"/>
      <c r="AM330" s="326"/>
      <c r="AN330" s="326"/>
    </row>
    <row r="331">
      <c r="A331" s="326"/>
      <c r="B331" s="326"/>
      <c r="C331" s="326"/>
      <c r="D331" s="326"/>
      <c r="E331" s="356"/>
      <c r="F331" s="326"/>
      <c r="G331" s="326"/>
      <c r="H331" s="326"/>
      <c r="I331" s="326"/>
      <c r="J331" s="326"/>
      <c r="K331" s="326"/>
      <c r="L331" s="326"/>
      <c r="M331" s="326"/>
      <c r="N331" s="326"/>
      <c r="O331" s="326"/>
      <c r="P331" s="326"/>
      <c r="Q331" s="356"/>
      <c r="R331" s="356"/>
      <c r="S331" s="356"/>
      <c r="T331" s="356"/>
      <c r="U331" s="326"/>
      <c r="V331" s="326"/>
      <c r="W331" s="326"/>
      <c r="X331" s="326"/>
      <c r="Y331" s="326"/>
      <c r="Z331" s="326"/>
      <c r="AA331" s="326"/>
      <c r="AB331" s="356"/>
      <c r="AC331" s="326"/>
      <c r="AD331" s="326"/>
      <c r="AE331" s="326"/>
      <c r="AF331" s="326"/>
      <c r="AG331" s="326"/>
      <c r="AH331" s="326"/>
      <c r="AI331" s="356"/>
      <c r="AJ331" s="326"/>
      <c r="AK331" s="326"/>
      <c r="AL331" s="326"/>
      <c r="AM331" s="326"/>
      <c r="AN331" s="326"/>
    </row>
    <row r="332">
      <c r="A332" s="326"/>
      <c r="B332" s="326"/>
      <c r="C332" s="326"/>
      <c r="D332" s="326"/>
      <c r="E332" s="356"/>
      <c r="F332" s="326"/>
      <c r="G332" s="326"/>
      <c r="H332" s="326"/>
      <c r="I332" s="326"/>
      <c r="J332" s="326"/>
      <c r="K332" s="326"/>
      <c r="L332" s="326"/>
      <c r="M332" s="326"/>
      <c r="N332" s="326"/>
      <c r="O332" s="326"/>
      <c r="P332" s="326"/>
      <c r="Q332" s="356"/>
      <c r="R332" s="356"/>
      <c r="S332" s="356"/>
      <c r="T332" s="356"/>
      <c r="U332" s="326"/>
      <c r="V332" s="326"/>
      <c r="W332" s="326"/>
      <c r="X332" s="326"/>
      <c r="Y332" s="326"/>
      <c r="Z332" s="326"/>
      <c r="AA332" s="326"/>
      <c r="AB332" s="356"/>
      <c r="AC332" s="326"/>
      <c r="AD332" s="326"/>
      <c r="AE332" s="326"/>
      <c r="AF332" s="326"/>
      <c r="AG332" s="326"/>
      <c r="AH332" s="326"/>
      <c r="AI332" s="356"/>
      <c r="AJ332" s="326"/>
      <c r="AK332" s="326"/>
      <c r="AL332" s="326"/>
      <c r="AM332" s="326"/>
      <c r="AN332" s="326"/>
    </row>
    <row r="333">
      <c r="A333" s="326"/>
      <c r="B333" s="326"/>
      <c r="C333" s="326"/>
      <c r="D333" s="326"/>
      <c r="E333" s="356"/>
      <c r="F333" s="326"/>
      <c r="G333" s="326"/>
      <c r="H333" s="326"/>
      <c r="I333" s="326"/>
      <c r="J333" s="326"/>
      <c r="K333" s="326"/>
      <c r="L333" s="326"/>
      <c r="M333" s="326"/>
      <c r="N333" s="326"/>
      <c r="O333" s="326"/>
      <c r="P333" s="326"/>
      <c r="Q333" s="356"/>
      <c r="R333" s="356"/>
      <c r="S333" s="356"/>
      <c r="T333" s="356"/>
      <c r="U333" s="326"/>
      <c r="V333" s="326"/>
      <c r="W333" s="326"/>
      <c r="X333" s="326"/>
      <c r="Y333" s="326"/>
      <c r="Z333" s="326"/>
      <c r="AA333" s="326"/>
      <c r="AB333" s="356"/>
      <c r="AC333" s="326"/>
      <c r="AD333" s="326"/>
      <c r="AE333" s="326"/>
      <c r="AF333" s="326"/>
      <c r="AG333" s="326"/>
      <c r="AH333" s="326"/>
      <c r="AI333" s="356"/>
      <c r="AJ333" s="326"/>
      <c r="AK333" s="326"/>
      <c r="AL333" s="326"/>
      <c r="AM333" s="326"/>
      <c r="AN333" s="326"/>
    </row>
    <row r="334">
      <c r="A334" s="326"/>
      <c r="B334" s="326"/>
      <c r="C334" s="326"/>
      <c r="D334" s="326"/>
      <c r="E334" s="356"/>
      <c r="F334" s="326"/>
      <c r="G334" s="326"/>
      <c r="H334" s="326"/>
      <c r="I334" s="326"/>
      <c r="J334" s="326"/>
      <c r="K334" s="326"/>
      <c r="L334" s="326"/>
      <c r="M334" s="326"/>
      <c r="N334" s="326"/>
      <c r="O334" s="326"/>
      <c r="P334" s="326"/>
      <c r="Q334" s="356"/>
      <c r="R334" s="356"/>
      <c r="S334" s="356"/>
      <c r="T334" s="356"/>
      <c r="U334" s="326"/>
      <c r="V334" s="326"/>
      <c r="W334" s="326"/>
      <c r="X334" s="326"/>
      <c r="Y334" s="326"/>
      <c r="Z334" s="326"/>
      <c r="AA334" s="326"/>
      <c r="AB334" s="356"/>
      <c r="AC334" s="326"/>
      <c r="AD334" s="326"/>
      <c r="AE334" s="326"/>
      <c r="AF334" s="326"/>
      <c r="AG334" s="326"/>
      <c r="AH334" s="326"/>
      <c r="AI334" s="356"/>
      <c r="AJ334" s="326"/>
      <c r="AK334" s="326"/>
      <c r="AL334" s="326"/>
      <c r="AM334" s="326"/>
      <c r="AN334" s="326"/>
    </row>
    <row r="335">
      <c r="A335" s="326"/>
      <c r="B335" s="326"/>
      <c r="C335" s="326"/>
      <c r="D335" s="326"/>
      <c r="E335" s="356"/>
      <c r="F335" s="326"/>
      <c r="G335" s="326"/>
      <c r="H335" s="326"/>
      <c r="I335" s="326"/>
      <c r="J335" s="326"/>
      <c r="K335" s="326"/>
      <c r="L335" s="326"/>
      <c r="M335" s="326"/>
      <c r="N335" s="326"/>
      <c r="O335" s="326"/>
      <c r="P335" s="326"/>
      <c r="Q335" s="356"/>
      <c r="R335" s="356"/>
      <c r="S335" s="356"/>
      <c r="T335" s="356"/>
      <c r="U335" s="326"/>
      <c r="V335" s="326"/>
      <c r="W335" s="326"/>
      <c r="X335" s="326"/>
      <c r="Y335" s="326"/>
      <c r="Z335" s="326"/>
      <c r="AA335" s="326"/>
      <c r="AB335" s="356"/>
      <c r="AC335" s="326"/>
      <c r="AD335" s="326"/>
      <c r="AE335" s="326"/>
      <c r="AF335" s="326"/>
      <c r="AG335" s="326"/>
      <c r="AH335" s="326"/>
      <c r="AI335" s="356"/>
      <c r="AJ335" s="326"/>
      <c r="AK335" s="326"/>
      <c r="AL335" s="326"/>
      <c r="AM335" s="326"/>
      <c r="AN335" s="326"/>
    </row>
    <row r="336">
      <c r="A336" s="326"/>
      <c r="B336" s="326"/>
      <c r="C336" s="326"/>
      <c r="D336" s="326"/>
      <c r="E336" s="356"/>
      <c r="F336" s="326"/>
      <c r="G336" s="326"/>
      <c r="H336" s="326"/>
      <c r="I336" s="326"/>
      <c r="J336" s="326"/>
      <c r="K336" s="326"/>
      <c r="L336" s="326"/>
      <c r="M336" s="326"/>
      <c r="N336" s="326"/>
      <c r="O336" s="326"/>
      <c r="P336" s="326"/>
      <c r="Q336" s="356"/>
      <c r="R336" s="356"/>
      <c r="S336" s="356"/>
      <c r="T336" s="356"/>
      <c r="U336" s="326"/>
      <c r="V336" s="326"/>
      <c r="W336" s="326"/>
      <c r="X336" s="326"/>
      <c r="Y336" s="326"/>
      <c r="Z336" s="326"/>
      <c r="AA336" s="326"/>
      <c r="AB336" s="356"/>
      <c r="AC336" s="326"/>
      <c r="AD336" s="326"/>
      <c r="AE336" s="326"/>
      <c r="AF336" s="326"/>
      <c r="AG336" s="326"/>
      <c r="AH336" s="326"/>
      <c r="AI336" s="356"/>
      <c r="AJ336" s="326"/>
      <c r="AK336" s="326"/>
      <c r="AL336" s="326"/>
      <c r="AM336" s="326"/>
      <c r="AN336" s="326"/>
    </row>
    <row r="337">
      <c r="A337" s="326"/>
      <c r="B337" s="326"/>
      <c r="C337" s="326"/>
      <c r="D337" s="326"/>
      <c r="E337" s="356"/>
      <c r="F337" s="326"/>
      <c r="G337" s="326"/>
      <c r="H337" s="326"/>
      <c r="I337" s="326"/>
      <c r="J337" s="326"/>
      <c r="K337" s="326"/>
      <c r="L337" s="326"/>
      <c r="M337" s="326"/>
      <c r="N337" s="326"/>
      <c r="O337" s="326"/>
      <c r="P337" s="326"/>
      <c r="Q337" s="356"/>
      <c r="R337" s="356"/>
      <c r="S337" s="356"/>
      <c r="T337" s="356"/>
      <c r="U337" s="326"/>
      <c r="V337" s="326"/>
      <c r="W337" s="326"/>
      <c r="X337" s="326"/>
      <c r="Y337" s="326"/>
      <c r="Z337" s="326"/>
      <c r="AA337" s="326"/>
      <c r="AB337" s="356"/>
      <c r="AC337" s="326"/>
      <c r="AD337" s="326"/>
      <c r="AE337" s="326"/>
      <c r="AF337" s="326"/>
      <c r="AG337" s="326"/>
      <c r="AH337" s="326"/>
      <c r="AI337" s="356"/>
      <c r="AJ337" s="326"/>
      <c r="AK337" s="326"/>
      <c r="AL337" s="326"/>
      <c r="AM337" s="326"/>
      <c r="AN337" s="326"/>
    </row>
    <row r="338">
      <c r="A338" s="326"/>
      <c r="B338" s="326"/>
      <c r="C338" s="326"/>
      <c r="D338" s="326"/>
      <c r="E338" s="356"/>
      <c r="F338" s="326"/>
      <c r="G338" s="326"/>
      <c r="H338" s="326"/>
      <c r="I338" s="326"/>
      <c r="J338" s="326"/>
      <c r="K338" s="326"/>
      <c r="L338" s="326"/>
      <c r="M338" s="326"/>
      <c r="N338" s="326"/>
      <c r="O338" s="326"/>
      <c r="P338" s="326"/>
      <c r="Q338" s="356"/>
      <c r="R338" s="356"/>
      <c r="S338" s="356"/>
      <c r="T338" s="356"/>
      <c r="U338" s="326"/>
      <c r="V338" s="326"/>
      <c r="W338" s="326"/>
      <c r="X338" s="326"/>
      <c r="Y338" s="326"/>
      <c r="Z338" s="326"/>
      <c r="AA338" s="326"/>
      <c r="AB338" s="356"/>
      <c r="AC338" s="326"/>
      <c r="AD338" s="326"/>
      <c r="AE338" s="326"/>
      <c r="AF338" s="326"/>
      <c r="AG338" s="326"/>
      <c r="AH338" s="326"/>
      <c r="AI338" s="356"/>
      <c r="AJ338" s="326"/>
      <c r="AK338" s="326"/>
      <c r="AL338" s="326"/>
      <c r="AM338" s="326"/>
      <c r="AN338" s="326"/>
    </row>
    <row r="339">
      <c r="A339" s="326"/>
      <c r="B339" s="326"/>
      <c r="C339" s="326"/>
      <c r="D339" s="326"/>
      <c r="E339" s="356"/>
      <c r="F339" s="326"/>
      <c r="G339" s="326"/>
      <c r="H339" s="326"/>
      <c r="I339" s="326"/>
      <c r="J339" s="326"/>
      <c r="K339" s="326"/>
      <c r="L339" s="326"/>
      <c r="M339" s="326"/>
      <c r="N339" s="326"/>
      <c r="O339" s="326"/>
      <c r="P339" s="326"/>
      <c r="Q339" s="356"/>
      <c r="R339" s="356"/>
      <c r="S339" s="356"/>
      <c r="T339" s="356"/>
      <c r="U339" s="326"/>
      <c r="V339" s="326"/>
      <c r="W339" s="326"/>
      <c r="X339" s="326"/>
      <c r="Y339" s="326"/>
      <c r="Z339" s="326"/>
      <c r="AA339" s="326"/>
      <c r="AB339" s="356"/>
      <c r="AC339" s="326"/>
      <c r="AD339" s="326"/>
      <c r="AE339" s="326"/>
      <c r="AF339" s="326"/>
      <c r="AG339" s="326"/>
      <c r="AH339" s="326"/>
      <c r="AI339" s="356"/>
      <c r="AJ339" s="326"/>
      <c r="AK339" s="326"/>
      <c r="AL339" s="326"/>
      <c r="AM339" s="326"/>
      <c r="AN339" s="326"/>
    </row>
    <row r="340">
      <c r="A340" s="326"/>
      <c r="B340" s="326"/>
      <c r="C340" s="326"/>
      <c r="D340" s="326"/>
      <c r="E340" s="356"/>
      <c r="F340" s="326"/>
      <c r="G340" s="326"/>
      <c r="H340" s="326"/>
      <c r="I340" s="326"/>
      <c r="J340" s="326"/>
      <c r="K340" s="326"/>
      <c r="L340" s="326"/>
      <c r="M340" s="326"/>
      <c r="N340" s="326"/>
      <c r="O340" s="326"/>
      <c r="P340" s="326"/>
      <c r="Q340" s="356"/>
      <c r="R340" s="356"/>
      <c r="S340" s="356"/>
      <c r="T340" s="356"/>
      <c r="U340" s="326"/>
      <c r="V340" s="326"/>
      <c r="W340" s="326"/>
      <c r="X340" s="326"/>
      <c r="Y340" s="326"/>
      <c r="Z340" s="326"/>
      <c r="AA340" s="326"/>
      <c r="AB340" s="356"/>
      <c r="AC340" s="326"/>
      <c r="AD340" s="326"/>
      <c r="AE340" s="326"/>
      <c r="AF340" s="326"/>
      <c r="AG340" s="326"/>
      <c r="AH340" s="326"/>
      <c r="AI340" s="356"/>
      <c r="AJ340" s="326"/>
      <c r="AK340" s="326"/>
      <c r="AL340" s="326"/>
      <c r="AM340" s="326"/>
      <c r="AN340" s="326"/>
    </row>
    <row r="341">
      <c r="A341" s="326"/>
      <c r="B341" s="326"/>
      <c r="C341" s="326"/>
      <c r="D341" s="326"/>
      <c r="E341" s="356"/>
      <c r="F341" s="326"/>
      <c r="G341" s="326"/>
      <c r="H341" s="326"/>
      <c r="I341" s="326"/>
      <c r="J341" s="326"/>
      <c r="K341" s="326"/>
      <c r="L341" s="326"/>
      <c r="M341" s="326"/>
      <c r="N341" s="326"/>
      <c r="O341" s="326"/>
      <c r="P341" s="326"/>
      <c r="Q341" s="356"/>
      <c r="R341" s="356"/>
      <c r="S341" s="356"/>
      <c r="T341" s="356"/>
      <c r="U341" s="326"/>
      <c r="V341" s="326"/>
      <c r="W341" s="326"/>
      <c r="X341" s="326"/>
      <c r="Y341" s="326"/>
      <c r="Z341" s="326"/>
      <c r="AA341" s="326"/>
      <c r="AB341" s="356"/>
      <c r="AC341" s="326"/>
      <c r="AD341" s="326"/>
      <c r="AE341" s="326"/>
      <c r="AF341" s="326"/>
      <c r="AG341" s="326"/>
      <c r="AH341" s="326"/>
      <c r="AI341" s="356"/>
      <c r="AJ341" s="326"/>
      <c r="AK341" s="326"/>
      <c r="AL341" s="326"/>
      <c r="AM341" s="326"/>
      <c r="AN341" s="326"/>
    </row>
    <row r="342">
      <c r="A342" s="326"/>
      <c r="B342" s="326"/>
      <c r="C342" s="326"/>
      <c r="D342" s="326"/>
      <c r="E342" s="356"/>
      <c r="F342" s="326"/>
      <c r="G342" s="326"/>
      <c r="H342" s="326"/>
      <c r="I342" s="326"/>
      <c r="J342" s="326"/>
      <c r="K342" s="326"/>
      <c r="L342" s="326"/>
      <c r="M342" s="326"/>
      <c r="N342" s="326"/>
      <c r="O342" s="326"/>
      <c r="P342" s="326"/>
      <c r="Q342" s="356"/>
      <c r="R342" s="356"/>
      <c r="S342" s="356"/>
      <c r="T342" s="356"/>
      <c r="U342" s="326"/>
      <c r="V342" s="326"/>
      <c r="W342" s="326"/>
      <c r="X342" s="326"/>
      <c r="Y342" s="326"/>
      <c r="Z342" s="326"/>
      <c r="AA342" s="326"/>
      <c r="AB342" s="356"/>
      <c r="AC342" s="326"/>
      <c r="AD342" s="326"/>
      <c r="AE342" s="326"/>
      <c r="AF342" s="326"/>
      <c r="AG342" s="326"/>
      <c r="AH342" s="326"/>
      <c r="AI342" s="356"/>
      <c r="AJ342" s="326"/>
      <c r="AK342" s="326"/>
      <c r="AL342" s="326"/>
      <c r="AM342" s="326"/>
      <c r="AN342" s="326"/>
    </row>
    <row r="343">
      <c r="A343" s="326"/>
      <c r="B343" s="326"/>
      <c r="C343" s="326"/>
      <c r="D343" s="326"/>
      <c r="E343" s="356"/>
      <c r="F343" s="326"/>
      <c r="G343" s="326"/>
      <c r="H343" s="326"/>
      <c r="I343" s="326"/>
      <c r="J343" s="326"/>
      <c r="K343" s="326"/>
      <c r="L343" s="326"/>
      <c r="M343" s="326"/>
      <c r="N343" s="326"/>
      <c r="O343" s="326"/>
      <c r="P343" s="326"/>
      <c r="Q343" s="356"/>
      <c r="R343" s="356"/>
      <c r="S343" s="356"/>
      <c r="T343" s="356"/>
      <c r="U343" s="326"/>
      <c r="V343" s="326"/>
      <c r="W343" s="326"/>
      <c r="X343" s="326"/>
      <c r="Y343" s="326"/>
      <c r="Z343" s="326"/>
      <c r="AA343" s="326"/>
      <c r="AB343" s="356"/>
      <c r="AC343" s="326"/>
      <c r="AD343" s="326"/>
      <c r="AE343" s="326"/>
      <c r="AF343" s="326"/>
      <c r="AG343" s="326"/>
      <c r="AH343" s="326"/>
      <c r="AI343" s="356"/>
      <c r="AJ343" s="326"/>
      <c r="AK343" s="326"/>
      <c r="AL343" s="326"/>
      <c r="AM343" s="326"/>
      <c r="AN343" s="326"/>
    </row>
    <row r="344">
      <c r="A344" s="326"/>
      <c r="B344" s="326"/>
      <c r="C344" s="326"/>
      <c r="D344" s="326"/>
      <c r="E344" s="356"/>
      <c r="F344" s="326"/>
      <c r="G344" s="326"/>
      <c r="H344" s="326"/>
      <c r="I344" s="326"/>
      <c r="J344" s="326"/>
      <c r="K344" s="326"/>
      <c r="L344" s="326"/>
      <c r="M344" s="326"/>
      <c r="N344" s="326"/>
      <c r="O344" s="326"/>
      <c r="P344" s="326"/>
      <c r="Q344" s="356"/>
      <c r="R344" s="356"/>
      <c r="S344" s="356"/>
      <c r="T344" s="356"/>
      <c r="U344" s="326"/>
      <c r="V344" s="326"/>
      <c r="W344" s="326"/>
      <c r="X344" s="326"/>
      <c r="Y344" s="326"/>
      <c r="Z344" s="326"/>
      <c r="AA344" s="326"/>
      <c r="AB344" s="356"/>
      <c r="AC344" s="326"/>
      <c r="AD344" s="326"/>
      <c r="AE344" s="326"/>
      <c r="AF344" s="326"/>
      <c r="AG344" s="326"/>
      <c r="AH344" s="326"/>
      <c r="AI344" s="356"/>
      <c r="AJ344" s="326"/>
      <c r="AK344" s="326"/>
      <c r="AL344" s="326"/>
      <c r="AM344" s="326"/>
      <c r="AN344" s="326"/>
    </row>
    <row r="345">
      <c r="A345" s="326"/>
      <c r="B345" s="326"/>
      <c r="C345" s="326"/>
      <c r="D345" s="326"/>
      <c r="E345" s="356"/>
      <c r="F345" s="326"/>
      <c r="G345" s="326"/>
      <c r="H345" s="326"/>
      <c r="I345" s="326"/>
      <c r="J345" s="326"/>
      <c r="K345" s="326"/>
      <c r="L345" s="326"/>
      <c r="M345" s="326"/>
      <c r="N345" s="326"/>
      <c r="O345" s="326"/>
      <c r="P345" s="326"/>
      <c r="Q345" s="356"/>
      <c r="R345" s="356"/>
      <c r="S345" s="356"/>
      <c r="T345" s="356"/>
      <c r="U345" s="326"/>
      <c r="V345" s="326"/>
      <c r="W345" s="326"/>
      <c r="X345" s="326"/>
      <c r="Y345" s="326"/>
      <c r="Z345" s="326"/>
      <c r="AA345" s="326"/>
      <c r="AB345" s="356"/>
      <c r="AC345" s="326"/>
      <c r="AD345" s="326"/>
      <c r="AE345" s="326"/>
      <c r="AF345" s="326"/>
      <c r="AG345" s="326"/>
      <c r="AH345" s="326"/>
      <c r="AI345" s="356"/>
      <c r="AJ345" s="326"/>
      <c r="AK345" s="326"/>
      <c r="AL345" s="326"/>
      <c r="AM345" s="326"/>
      <c r="AN345" s="326"/>
    </row>
    <row r="346">
      <c r="A346" s="326"/>
      <c r="B346" s="326"/>
      <c r="C346" s="326"/>
      <c r="D346" s="326"/>
      <c r="E346" s="356"/>
      <c r="F346" s="326"/>
      <c r="G346" s="326"/>
      <c r="H346" s="326"/>
      <c r="I346" s="326"/>
      <c r="J346" s="326"/>
      <c r="K346" s="326"/>
      <c r="L346" s="326"/>
      <c r="M346" s="326"/>
      <c r="N346" s="326"/>
      <c r="O346" s="326"/>
      <c r="P346" s="326"/>
      <c r="Q346" s="356"/>
      <c r="R346" s="356"/>
      <c r="S346" s="356"/>
      <c r="T346" s="356"/>
      <c r="U346" s="326"/>
      <c r="V346" s="326"/>
      <c r="W346" s="326"/>
      <c r="X346" s="326"/>
      <c r="Y346" s="326"/>
      <c r="Z346" s="326"/>
      <c r="AA346" s="326"/>
      <c r="AB346" s="356"/>
      <c r="AC346" s="326"/>
      <c r="AD346" s="326"/>
      <c r="AE346" s="326"/>
      <c r="AF346" s="326"/>
      <c r="AG346" s="326"/>
      <c r="AH346" s="326"/>
      <c r="AI346" s="356"/>
      <c r="AJ346" s="326"/>
      <c r="AK346" s="326"/>
      <c r="AL346" s="326"/>
      <c r="AM346" s="326"/>
      <c r="AN346" s="326"/>
    </row>
    <row r="347">
      <c r="A347" s="326"/>
      <c r="B347" s="326"/>
      <c r="C347" s="326"/>
      <c r="D347" s="326"/>
      <c r="E347" s="356"/>
      <c r="F347" s="326"/>
      <c r="G347" s="326"/>
      <c r="H347" s="326"/>
      <c r="I347" s="326"/>
      <c r="J347" s="326"/>
      <c r="K347" s="326"/>
      <c r="L347" s="326"/>
      <c r="M347" s="326"/>
      <c r="N347" s="326"/>
      <c r="O347" s="326"/>
      <c r="P347" s="326"/>
      <c r="Q347" s="356"/>
      <c r="R347" s="356"/>
      <c r="S347" s="356"/>
      <c r="T347" s="356"/>
      <c r="U347" s="326"/>
      <c r="V347" s="326"/>
      <c r="W347" s="326"/>
      <c r="X347" s="326"/>
      <c r="Y347" s="326"/>
      <c r="Z347" s="326"/>
      <c r="AA347" s="326"/>
      <c r="AB347" s="356"/>
      <c r="AC347" s="326"/>
      <c r="AD347" s="326"/>
      <c r="AE347" s="326"/>
      <c r="AF347" s="326"/>
      <c r="AG347" s="326"/>
      <c r="AH347" s="326"/>
      <c r="AI347" s="356"/>
      <c r="AJ347" s="326"/>
      <c r="AK347" s="326"/>
      <c r="AL347" s="326"/>
      <c r="AM347" s="326"/>
      <c r="AN347" s="326"/>
    </row>
    <row r="348">
      <c r="A348" s="326"/>
      <c r="B348" s="326"/>
      <c r="C348" s="326"/>
      <c r="D348" s="326"/>
      <c r="E348" s="356"/>
      <c r="F348" s="326"/>
      <c r="G348" s="326"/>
      <c r="H348" s="326"/>
      <c r="I348" s="326"/>
      <c r="J348" s="326"/>
      <c r="K348" s="326"/>
      <c r="L348" s="326"/>
      <c r="M348" s="326"/>
      <c r="N348" s="326"/>
      <c r="O348" s="326"/>
      <c r="P348" s="326"/>
      <c r="Q348" s="356"/>
      <c r="R348" s="356"/>
      <c r="S348" s="356"/>
      <c r="T348" s="356"/>
      <c r="U348" s="326"/>
      <c r="V348" s="326"/>
      <c r="W348" s="326"/>
      <c r="X348" s="326"/>
      <c r="Y348" s="326"/>
      <c r="Z348" s="326"/>
      <c r="AA348" s="326"/>
      <c r="AB348" s="356"/>
      <c r="AC348" s="326"/>
      <c r="AD348" s="326"/>
      <c r="AE348" s="326"/>
      <c r="AF348" s="326"/>
      <c r="AG348" s="326"/>
      <c r="AH348" s="326"/>
      <c r="AI348" s="356"/>
      <c r="AJ348" s="326"/>
      <c r="AK348" s="326"/>
      <c r="AL348" s="326"/>
      <c r="AM348" s="326"/>
      <c r="AN348" s="326"/>
    </row>
    <row r="349">
      <c r="A349" s="326"/>
      <c r="B349" s="326"/>
      <c r="C349" s="326"/>
      <c r="D349" s="326"/>
      <c r="E349" s="356"/>
      <c r="F349" s="326"/>
      <c r="G349" s="326"/>
      <c r="H349" s="326"/>
      <c r="I349" s="326"/>
      <c r="J349" s="326"/>
      <c r="K349" s="326"/>
      <c r="L349" s="326"/>
      <c r="M349" s="326"/>
      <c r="N349" s="326"/>
      <c r="O349" s="326"/>
      <c r="P349" s="326"/>
      <c r="Q349" s="356"/>
      <c r="R349" s="356"/>
      <c r="S349" s="356"/>
      <c r="T349" s="356"/>
      <c r="U349" s="326"/>
      <c r="V349" s="326"/>
      <c r="W349" s="326"/>
      <c r="X349" s="326"/>
      <c r="Y349" s="326"/>
      <c r="Z349" s="326"/>
      <c r="AA349" s="326"/>
      <c r="AB349" s="356"/>
      <c r="AC349" s="326"/>
      <c r="AD349" s="326"/>
      <c r="AE349" s="326"/>
      <c r="AF349" s="326"/>
      <c r="AG349" s="326"/>
      <c r="AH349" s="326"/>
      <c r="AI349" s="356"/>
      <c r="AJ349" s="326"/>
      <c r="AK349" s="326"/>
      <c r="AL349" s="326"/>
      <c r="AM349" s="326"/>
      <c r="AN349" s="326"/>
    </row>
    <row r="350">
      <c r="A350" s="326"/>
      <c r="B350" s="326"/>
      <c r="C350" s="326"/>
      <c r="D350" s="326"/>
      <c r="E350" s="356"/>
      <c r="F350" s="326"/>
      <c r="G350" s="326"/>
      <c r="H350" s="326"/>
      <c r="I350" s="326"/>
      <c r="J350" s="326"/>
      <c r="K350" s="326"/>
      <c r="L350" s="326"/>
      <c r="M350" s="326"/>
      <c r="N350" s="326"/>
      <c r="O350" s="326"/>
      <c r="P350" s="326"/>
      <c r="Q350" s="356"/>
      <c r="R350" s="356"/>
      <c r="S350" s="356"/>
      <c r="T350" s="356"/>
      <c r="U350" s="326"/>
      <c r="V350" s="326"/>
      <c r="W350" s="326"/>
      <c r="X350" s="326"/>
      <c r="Y350" s="326"/>
      <c r="Z350" s="326"/>
      <c r="AA350" s="326"/>
      <c r="AB350" s="356"/>
      <c r="AC350" s="326"/>
      <c r="AD350" s="326"/>
      <c r="AE350" s="326"/>
      <c r="AF350" s="326"/>
      <c r="AG350" s="326"/>
      <c r="AH350" s="326"/>
      <c r="AI350" s="356"/>
      <c r="AJ350" s="326"/>
      <c r="AK350" s="326"/>
      <c r="AL350" s="326"/>
      <c r="AM350" s="326"/>
      <c r="AN350" s="326"/>
    </row>
    <row r="351">
      <c r="A351" s="326"/>
      <c r="B351" s="326"/>
      <c r="C351" s="326"/>
      <c r="D351" s="326"/>
      <c r="E351" s="356"/>
      <c r="F351" s="326"/>
      <c r="G351" s="326"/>
      <c r="H351" s="326"/>
      <c r="I351" s="326"/>
      <c r="J351" s="326"/>
      <c r="K351" s="326"/>
      <c r="L351" s="326"/>
      <c r="M351" s="326"/>
      <c r="N351" s="326"/>
      <c r="O351" s="326"/>
      <c r="P351" s="326"/>
      <c r="Q351" s="356"/>
      <c r="R351" s="356"/>
      <c r="S351" s="356"/>
      <c r="T351" s="356"/>
      <c r="U351" s="326"/>
      <c r="V351" s="326"/>
      <c r="W351" s="326"/>
      <c r="X351" s="326"/>
      <c r="Y351" s="326"/>
      <c r="Z351" s="326"/>
      <c r="AA351" s="326"/>
      <c r="AB351" s="356"/>
      <c r="AC351" s="326"/>
      <c r="AD351" s="326"/>
      <c r="AE351" s="326"/>
      <c r="AF351" s="326"/>
      <c r="AG351" s="326"/>
      <c r="AH351" s="326"/>
      <c r="AI351" s="356"/>
      <c r="AJ351" s="326"/>
      <c r="AK351" s="326"/>
      <c r="AL351" s="326"/>
      <c r="AM351" s="326"/>
      <c r="AN351" s="326"/>
    </row>
    <row r="352">
      <c r="A352" s="326"/>
      <c r="B352" s="326"/>
      <c r="C352" s="326"/>
      <c r="D352" s="326"/>
      <c r="E352" s="356"/>
      <c r="F352" s="326"/>
      <c r="G352" s="326"/>
      <c r="H352" s="326"/>
      <c r="I352" s="326"/>
      <c r="J352" s="326"/>
      <c r="K352" s="326"/>
      <c r="L352" s="326"/>
      <c r="M352" s="326"/>
      <c r="N352" s="326"/>
      <c r="O352" s="326"/>
      <c r="P352" s="326"/>
      <c r="Q352" s="356"/>
      <c r="R352" s="356"/>
      <c r="S352" s="356"/>
      <c r="T352" s="356"/>
      <c r="U352" s="326"/>
      <c r="V352" s="326"/>
      <c r="W352" s="326"/>
      <c r="X352" s="326"/>
      <c r="Y352" s="326"/>
      <c r="Z352" s="326"/>
      <c r="AA352" s="326"/>
      <c r="AB352" s="356"/>
      <c r="AC352" s="326"/>
      <c r="AD352" s="326"/>
      <c r="AE352" s="326"/>
      <c r="AF352" s="326"/>
      <c r="AG352" s="326"/>
      <c r="AH352" s="326"/>
      <c r="AI352" s="356"/>
      <c r="AJ352" s="326"/>
      <c r="AK352" s="326"/>
      <c r="AL352" s="326"/>
      <c r="AM352" s="326"/>
      <c r="AN352" s="326"/>
    </row>
    <row r="353">
      <c r="A353" s="326"/>
      <c r="B353" s="326"/>
      <c r="C353" s="326"/>
      <c r="D353" s="326"/>
      <c r="E353" s="356"/>
      <c r="F353" s="326"/>
      <c r="G353" s="326"/>
      <c r="H353" s="326"/>
      <c r="I353" s="326"/>
      <c r="J353" s="326"/>
      <c r="K353" s="326"/>
      <c r="L353" s="326"/>
      <c r="M353" s="326"/>
      <c r="N353" s="326"/>
      <c r="O353" s="326"/>
      <c r="P353" s="326"/>
      <c r="Q353" s="356"/>
      <c r="R353" s="356"/>
      <c r="S353" s="356"/>
      <c r="T353" s="356"/>
      <c r="U353" s="326"/>
      <c r="V353" s="326"/>
      <c r="W353" s="326"/>
      <c r="X353" s="326"/>
      <c r="Y353" s="326"/>
      <c r="Z353" s="326"/>
      <c r="AA353" s="326"/>
      <c r="AB353" s="356"/>
      <c r="AC353" s="326"/>
      <c r="AD353" s="326"/>
      <c r="AE353" s="326"/>
      <c r="AF353" s="326"/>
      <c r="AG353" s="326"/>
      <c r="AH353" s="326"/>
      <c r="AI353" s="356"/>
      <c r="AJ353" s="326"/>
      <c r="AK353" s="326"/>
      <c r="AL353" s="326"/>
      <c r="AM353" s="326"/>
      <c r="AN353" s="326"/>
    </row>
    <row r="354">
      <c r="A354" s="326"/>
      <c r="B354" s="326"/>
      <c r="C354" s="326"/>
      <c r="D354" s="326"/>
      <c r="E354" s="356"/>
      <c r="F354" s="326"/>
      <c r="G354" s="326"/>
      <c r="H354" s="326"/>
      <c r="I354" s="326"/>
      <c r="J354" s="326"/>
      <c r="K354" s="326"/>
      <c r="L354" s="326"/>
      <c r="M354" s="326"/>
      <c r="N354" s="326"/>
      <c r="O354" s="326"/>
      <c r="P354" s="326"/>
      <c r="Q354" s="356"/>
      <c r="R354" s="356"/>
      <c r="S354" s="356"/>
      <c r="T354" s="356"/>
      <c r="U354" s="326"/>
      <c r="V354" s="326"/>
      <c r="W354" s="326"/>
      <c r="X354" s="326"/>
      <c r="Y354" s="326"/>
      <c r="Z354" s="326"/>
      <c r="AA354" s="326"/>
      <c r="AB354" s="356"/>
      <c r="AC354" s="326"/>
      <c r="AD354" s="326"/>
      <c r="AE354" s="326"/>
      <c r="AF354" s="326"/>
      <c r="AG354" s="326"/>
      <c r="AH354" s="326"/>
      <c r="AI354" s="356"/>
      <c r="AJ354" s="326"/>
      <c r="AK354" s="326"/>
      <c r="AL354" s="326"/>
      <c r="AM354" s="326"/>
      <c r="AN354" s="326"/>
    </row>
    <row r="355">
      <c r="A355" s="326"/>
      <c r="B355" s="326"/>
      <c r="C355" s="326"/>
      <c r="D355" s="326"/>
      <c r="E355" s="356"/>
      <c r="F355" s="326"/>
      <c r="G355" s="326"/>
      <c r="H355" s="326"/>
      <c r="I355" s="326"/>
      <c r="J355" s="326"/>
      <c r="K355" s="326"/>
      <c r="L355" s="326"/>
      <c r="M355" s="326"/>
      <c r="N355" s="326"/>
      <c r="O355" s="326"/>
      <c r="P355" s="326"/>
      <c r="Q355" s="356"/>
      <c r="R355" s="356"/>
      <c r="S355" s="356"/>
      <c r="T355" s="356"/>
      <c r="U355" s="326"/>
      <c r="V355" s="326"/>
      <c r="W355" s="326"/>
      <c r="X355" s="326"/>
      <c r="Y355" s="326"/>
      <c r="Z355" s="326"/>
      <c r="AA355" s="326"/>
      <c r="AB355" s="356"/>
      <c r="AC355" s="326"/>
      <c r="AD355" s="326"/>
      <c r="AE355" s="326"/>
      <c r="AF355" s="326"/>
      <c r="AG355" s="326"/>
      <c r="AH355" s="326"/>
      <c r="AI355" s="356"/>
      <c r="AJ355" s="326"/>
      <c r="AK355" s="326"/>
      <c r="AL355" s="326"/>
      <c r="AM355" s="326"/>
      <c r="AN355" s="326"/>
    </row>
    <row r="356">
      <c r="A356" s="326"/>
      <c r="B356" s="326"/>
      <c r="C356" s="326"/>
      <c r="D356" s="326"/>
      <c r="E356" s="356"/>
      <c r="F356" s="326"/>
      <c r="G356" s="326"/>
      <c r="H356" s="326"/>
      <c r="I356" s="326"/>
      <c r="J356" s="326"/>
      <c r="K356" s="326"/>
      <c r="L356" s="326"/>
      <c r="M356" s="326"/>
      <c r="N356" s="326"/>
      <c r="O356" s="326"/>
      <c r="P356" s="326"/>
      <c r="Q356" s="356"/>
      <c r="R356" s="356"/>
      <c r="S356" s="356"/>
      <c r="T356" s="356"/>
      <c r="U356" s="326"/>
      <c r="V356" s="326"/>
      <c r="W356" s="326"/>
      <c r="X356" s="326"/>
      <c r="Y356" s="326"/>
      <c r="Z356" s="326"/>
      <c r="AA356" s="326"/>
      <c r="AB356" s="356"/>
      <c r="AC356" s="326"/>
      <c r="AD356" s="326"/>
      <c r="AE356" s="326"/>
      <c r="AF356" s="326"/>
      <c r="AG356" s="326"/>
      <c r="AH356" s="326"/>
      <c r="AI356" s="356"/>
      <c r="AJ356" s="326"/>
      <c r="AK356" s="326"/>
      <c r="AL356" s="326"/>
      <c r="AM356" s="326"/>
      <c r="AN356" s="326"/>
    </row>
    <row r="357">
      <c r="A357" s="326"/>
      <c r="B357" s="326"/>
      <c r="C357" s="326"/>
      <c r="D357" s="326"/>
      <c r="E357" s="356"/>
      <c r="F357" s="326"/>
      <c r="G357" s="326"/>
      <c r="H357" s="326"/>
      <c r="I357" s="326"/>
      <c r="J357" s="326"/>
      <c r="K357" s="326"/>
      <c r="L357" s="326"/>
      <c r="M357" s="326"/>
      <c r="N357" s="326"/>
      <c r="O357" s="326"/>
      <c r="P357" s="326"/>
      <c r="Q357" s="356"/>
      <c r="R357" s="356"/>
      <c r="S357" s="356"/>
      <c r="T357" s="356"/>
      <c r="U357" s="326"/>
      <c r="V357" s="326"/>
      <c r="W357" s="326"/>
      <c r="X357" s="326"/>
      <c r="Y357" s="326"/>
      <c r="Z357" s="326"/>
      <c r="AA357" s="326"/>
      <c r="AB357" s="356"/>
      <c r="AC357" s="326"/>
      <c r="AD357" s="326"/>
      <c r="AE357" s="326"/>
      <c r="AF357" s="326"/>
      <c r="AG357" s="326"/>
      <c r="AH357" s="326"/>
      <c r="AI357" s="356"/>
      <c r="AJ357" s="326"/>
      <c r="AK357" s="326"/>
      <c r="AL357" s="326"/>
      <c r="AM357" s="326"/>
      <c r="AN357" s="326"/>
    </row>
    <row r="358">
      <c r="A358" s="326"/>
      <c r="B358" s="326"/>
      <c r="C358" s="326"/>
      <c r="D358" s="326"/>
      <c r="E358" s="356"/>
      <c r="F358" s="326"/>
      <c r="G358" s="326"/>
      <c r="H358" s="326"/>
      <c r="I358" s="326"/>
      <c r="J358" s="326"/>
      <c r="K358" s="326"/>
      <c r="L358" s="326"/>
      <c r="M358" s="326"/>
      <c r="N358" s="326"/>
      <c r="O358" s="326"/>
      <c r="P358" s="326"/>
      <c r="Q358" s="356"/>
      <c r="R358" s="356"/>
      <c r="S358" s="356"/>
      <c r="T358" s="356"/>
      <c r="U358" s="326"/>
      <c r="V358" s="326"/>
      <c r="W358" s="326"/>
      <c r="X358" s="326"/>
      <c r="Y358" s="326"/>
      <c r="Z358" s="326"/>
      <c r="AA358" s="326"/>
      <c r="AB358" s="356"/>
      <c r="AC358" s="326"/>
      <c r="AD358" s="326"/>
      <c r="AE358" s="326"/>
      <c r="AF358" s="326"/>
      <c r="AG358" s="326"/>
      <c r="AH358" s="326"/>
      <c r="AI358" s="356"/>
      <c r="AJ358" s="326"/>
      <c r="AK358" s="326"/>
      <c r="AL358" s="326"/>
      <c r="AM358" s="326"/>
      <c r="AN358" s="326"/>
    </row>
    <row r="359">
      <c r="A359" s="326"/>
      <c r="B359" s="326"/>
      <c r="C359" s="326"/>
      <c r="D359" s="326"/>
      <c r="E359" s="356"/>
      <c r="F359" s="326"/>
      <c r="G359" s="326"/>
      <c r="H359" s="326"/>
      <c r="I359" s="326"/>
      <c r="J359" s="326"/>
      <c r="K359" s="326"/>
      <c r="L359" s="326"/>
      <c r="M359" s="326"/>
      <c r="N359" s="326"/>
      <c r="O359" s="326"/>
      <c r="P359" s="326"/>
      <c r="Q359" s="356"/>
      <c r="R359" s="356"/>
      <c r="S359" s="356"/>
      <c r="T359" s="356"/>
      <c r="U359" s="326"/>
      <c r="V359" s="326"/>
      <c r="W359" s="326"/>
      <c r="X359" s="326"/>
      <c r="Y359" s="326"/>
      <c r="Z359" s="326"/>
      <c r="AA359" s="326"/>
      <c r="AB359" s="356"/>
      <c r="AC359" s="326"/>
      <c r="AD359" s="326"/>
      <c r="AE359" s="326"/>
      <c r="AF359" s="326"/>
      <c r="AG359" s="326"/>
      <c r="AH359" s="326"/>
      <c r="AI359" s="356"/>
      <c r="AJ359" s="326"/>
      <c r="AK359" s="326"/>
      <c r="AL359" s="326"/>
      <c r="AM359" s="326"/>
      <c r="AN359" s="326"/>
    </row>
    <row r="360">
      <c r="A360" s="326"/>
      <c r="B360" s="326"/>
      <c r="C360" s="326"/>
      <c r="D360" s="326"/>
      <c r="E360" s="356"/>
      <c r="F360" s="326"/>
      <c r="G360" s="326"/>
      <c r="H360" s="326"/>
      <c r="I360" s="326"/>
      <c r="J360" s="326"/>
      <c r="K360" s="326"/>
      <c r="L360" s="326"/>
      <c r="M360" s="326"/>
      <c r="N360" s="326"/>
      <c r="O360" s="326"/>
      <c r="P360" s="326"/>
      <c r="Q360" s="356"/>
      <c r="R360" s="356"/>
      <c r="S360" s="356"/>
      <c r="T360" s="356"/>
      <c r="U360" s="326"/>
      <c r="V360" s="326"/>
      <c r="W360" s="326"/>
      <c r="X360" s="326"/>
      <c r="Y360" s="326"/>
      <c r="Z360" s="326"/>
      <c r="AA360" s="326"/>
      <c r="AB360" s="356"/>
      <c r="AC360" s="326"/>
      <c r="AD360" s="326"/>
      <c r="AE360" s="326"/>
      <c r="AF360" s="326"/>
      <c r="AG360" s="326"/>
      <c r="AH360" s="326"/>
      <c r="AI360" s="356"/>
      <c r="AJ360" s="326"/>
      <c r="AK360" s="326"/>
      <c r="AL360" s="326"/>
      <c r="AM360" s="326"/>
      <c r="AN360" s="326"/>
    </row>
    <row r="361">
      <c r="A361" s="326"/>
      <c r="B361" s="326"/>
      <c r="C361" s="326"/>
      <c r="D361" s="326"/>
      <c r="E361" s="356"/>
      <c r="F361" s="326"/>
      <c r="G361" s="326"/>
      <c r="H361" s="326"/>
      <c r="I361" s="326"/>
      <c r="J361" s="326"/>
      <c r="K361" s="326"/>
      <c r="L361" s="326"/>
      <c r="M361" s="326"/>
      <c r="N361" s="326"/>
      <c r="O361" s="326"/>
      <c r="P361" s="326"/>
      <c r="Q361" s="356"/>
      <c r="R361" s="356"/>
      <c r="S361" s="356"/>
      <c r="T361" s="356"/>
      <c r="U361" s="326"/>
      <c r="V361" s="326"/>
      <c r="W361" s="326"/>
      <c r="X361" s="326"/>
      <c r="Y361" s="326"/>
      <c r="Z361" s="326"/>
      <c r="AA361" s="326"/>
      <c r="AB361" s="356"/>
      <c r="AC361" s="326"/>
      <c r="AD361" s="326"/>
      <c r="AE361" s="326"/>
      <c r="AF361" s="326"/>
      <c r="AG361" s="326"/>
      <c r="AH361" s="326"/>
      <c r="AI361" s="356"/>
      <c r="AJ361" s="326"/>
      <c r="AK361" s="326"/>
      <c r="AL361" s="326"/>
      <c r="AM361" s="326"/>
      <c r="AN361" s="326"/>
    </row>
    <row r="362">
      <c r="A362" s="326"/>
      <c r="B362" s="326"/>
      <c r="C362" s="326"/>
      <c r="D362" s="326"/>
      <c r="E362" s="356"/>
      <c r="F362" s="326"/>
      <c r="G362" s="326"/>
      <c r="H362" s="326"/>
      <c r="I362" s="326"/>
      <c r="J362" s="326"/>
      <c r="K362" s="326"/>
      <c r="L362" s="326"/>
      <c r="M362" s="326"/>
      <c r="N362" s="326"/>
      <c r="O362" s="326"/>
      <c r="P362" s="326"/>
      <c r="Q362" s="356"/>
      <c r="R362" s="356"/>
      <c r="S362" s="356"/>
      <c r="T362" s="356"/>
      <c r="U362" s="326"/>
      <c r="V362" s="326"/>
      <c r="W362" s="326"/>
      <c r="X362" s="326"/>
      <c r="Y362" s="326"/>
      <c r="Z362" s="326"/>
      <c r="AA362" s="326"/>
      <c r="AB362" s="356"/>
      <c r="AC362" s="326"/>
      <c r="AD362" s="326"/>
      <c r="AE362" s="326"/>
      <c r="AF362" s="326"/>
      <c r="AG362" s="326"/>
      <c r="AH362" s="326"/>
      <c r="AI362" s="356"/>
      <c r="AJ362" s="326"/>
      <c r="AK362" s="326"/>
      <c r="AL362" s="326"/>
      <c r="AM362" s="326"/>
      <c r="AN362" s="326"/>
    </row>
    <row r="363">
      <c r="A363" s="326"/>
      <c r="B363" s="326"/>
      <c r="C363" s="326"/>
      <c r="D363" s="326"/>
      <c r="E363" s="356"/>
      <c r="F363" s="326"/>
      <c r="G363" s="326"/>
      <c r="H363" s="326"/>
      <c r="I363" s="326"/>
      <c r="J363" s="326"/>
      <c r="K363" s="326"/>
      <c r="L363" s="326"/>
      <c r="M363" s="326"/>
      <c r="N363" s="326"/>
      <c r="O363" s="326"/>
      <c r="P363" s="326"/>
      <c r="Q363" s="356"/>
      <c r="R363" s="356"/>
      <c r="S363" s="356"/>
      <c r="T363" s="356"/>
      <c r="U363" s="326"/>
      <c r="V363" s="326"/>
      <c r="W363" s="326"/>
      <c r="X363" s="326"/>
      <c r="Y363" s="326"/>
      <c r="Z363" s="326"/>
      <c r="AA363" s="326"/>
      <c r="AB363" s="356"/>
      <c r="AC363" s="326"/>
      <c r="AD363" s="326"/>
      <c r="AE363" s="326"/>
      <c r="AF363" s="326"/>
      <c r="AG363" s="326"/>
      <c r="AH363" s="326"/>
      <c r="AI363" s="356"/>
      <c r="AJ363" s="326"/>
      <c r="AK363" s="326"/>
      <c r="AL363" s="326"/>
      <c r="AM363" s="326"/>
      <c r="AN363" s="326"/>
    </row>
    <row r="364">
      <c r="A364" s="326"/>
      <c r="B364" s="326"/>
      <c r="C364" s="326"/>
      <c r="D364" s="326"/>
      <c r="E364" s="356"/>
      <c r="F364" s="326"/>
      <c r="G364" s="326"/>
      <c r="H364" s="326"/>
      <c r="I364" s="326"/>
      <c r="J364" s="326"/>
      <c r="K364" s="326"/>
      <c r="L364" s="326"/>
      <c r="M364" s="326"/>
      <c r="N364" s="326"/>
      <c r="O364" s="326"/>
      <c r="P364" s="326"/>
      <c r="Q364" s="356"/>
      <c r="R364" s="356"/>
      <c r="S364" s="356"/>
      <c r="T364" s="356"/>
      <c r="U364" s="326"/>
      <c r="V364" s="326"/>
      <c r="W364" s="326"/>
      <c r="X364" s="326"/>
      <c r="Y364" s="326"/>
      <c r="Z364" s="326"/>
      <c r="AA364" s="326"/>
      <c r="AB364" s="356"/>
      <c r="AC364" s="326"/>
      <c r="AD364" s="326"/>
      <c r="AE364" s="326"/>
      <c r="AF364" s="326"/>
      <c r="AG364" s="326"/>
      <c r="AH364" s="326"/>
      <c r="AI364" s="356"/>
      <c r="AJ364" s="326"/>
      <c r="AK364" s="326"/>
      <c r="AL364" s="326"/>
      <c r="AM364" s="326"/>
      <c r="AN364" s="326"/>
    </row>
    <row r="365">
      <c r="A365" s="326"/>
      <c r="B365" s="326"/>
      <c r="C365" s="326"/>
      <c r="D365" s="326"/>
      <c r="E365" s="356"/>
      <c r="F365" s="326"/>
      <c r="G365" s="326"/>
      <c r="H365" s="326"/>
      <c r="I365" s="326"/>
      <c r="J365" s="326"/>
      <c r="K365" s="326"/>
      <c r="L365" s="326"/>
      <c r="M365" s="326"/>
      <c r="N365" s="326"/>
      <c r="O365" s="326"/>
      <c r="P365" s="326"/>
      <c r="Q365" s="356"/>
      <c r="R365" s="356"/>
      <c r="S365" s="356"/>
      <c r="T365" s="356"/>
      <c r="U365" s="326"/>
      <c r="V365" s="326"/>
      <c r="W365" s="326"/>
      <c r="X365" s="326"/>
      <c r="Y365" s="326"/>
      <c r="Z365" s="326"/>
      <c r="AA365" s="326"/>
      <c r="AB365" s="356"/>
      <c r="AC365" s="326"/>
      <c r="AD365" s="326"/>
      <c r="AE365" s="326"/>
      <c r="AF365" s="326"/>
      <c r="AG365" s="326"/>
      <c r="AH365" s="326"/>
      <c r="AI365" s="356"/>
      <c r="AJ365" s="326"/>
      <c r="AK365" s="326"/>
      <c r="AL365" s="326"/>
      <c r="AM365" s="326"/>
      <c r="AN365" s="326"/>
    </row>
    <row r="366">
      <c r="A366" s="326"/>
      <c r="B366" s="326"/>
      <c r="C366" s="326"/>
      <c r="D366" s="326"/>
      <c r="E366" s="356"/>
      <c r="F366" s="326"/>
      <c r="G366" s="326"/>
      <c r="H366" s="326"/>
      <c r="I366" s="326"/>
      <c r="J366" s="326"/>
      <c r="K366" s="326"/>
      <c r="L366" s="326"/>
      <c r="M366" s="326"/>
      <c r="N366" s="326"/>
      <c r="O366" s="326"/>
      <c r="P366" s="326"/>
      <c r="Q366" s="356"/>
      <c r="R366" s="356"/>
      <c r="S366" s="356"/>
      <c r="T366" s="356"/>
      <c r="U366" s="326"/>
      <c r="V366" s="326"/>
      <c r="W366" s="326"/>
      <c r="X366" s="326"/>
      <c r="Y366" s="326"/>
      <c r="Z366" s="326"/>
      <c r="AA366" s="326"/>
      <c r="AB366" s="356"/>
      <c r="AC366" s="326"/>
      <c r="AD366" s="326"/>
      <c r="AE366" s="326"/>
      <c r="AF366" s="326"/>
      <c r="AG366" s="326"/>
      <c r="AH366" s="326"/>
      <c r="AI366" s="356"/>
      <c r="AJ366" s="326"/>
      <c r="AK366" s="326"/>
      <c r="AL366" s="326"/>
      <c r="AM366" s="326"/>
      <c r="AN366" s="326"/>
    </row>
    <row r="367">
      <c r="A367" s="326"/>
      <c r="B367" s="326"/>
      <c r="C367" s="326"/>
      <c r="D367" s="326"/>
      <c r="E367" s="356"/>
      <c r="F367" s="326"/>
      <c r="G367" s="326"/>
      <c r="H367" s="326"/>
      <c r="I367" s="326"/>
      <c r="J367" s="326"/>
      <c r="K367" s="326"/>
      <c r="L367" s="326"/>
      <c r="M367" s="326"/>
      <c r="N367" s="326"/>
      <c r="O367" s="326"/>
      <c r="P367" s="326"/>
      <c r="Q367" s="356"/>
      <c r="R367" s="356"/>
      <c r="S367" s="356"/>
      <c r="T367" s="356"/>
      <c r="U367" s="326"/>
      <c r="V367" s="326"/>
      <c r="W367" s="326"/>
      <c r="X367" s="326"/>
      <c r="Y367" s="326"/>
      <c r="Z367" s="326"/>
      <c r="AA367" s="326"/>
      <c r="AB367" s="356"/>
      <c r="AC367" s="326"/>
      <c r="AD367" s="326"/>
      <c r="AE367" s="326"/>
      <c r="AF367" s="326"/>
      <c r="AG367" s="326"/>
      <c r="AH367" s="326"/>
      <c r="AI367" s="356"/>
      <c r="AJ367" s="326"/>
      <c r="AK367" s="326"/>
      <c r="AL367" s="326"/>
      <c r="AM367" s="326"/>
      <c r="AN367" s="326"/>
    </row>
    <row r="368">
      <c r="A368" s="326"/>
      <c r="B368" s="326"/>
      <c r="C368" s="326"/>
      <c r="D368" s="326"/>
      <c r="E368" s="356"/>
      <c r="F368" s="326"/>
      <c r="G368" s="326"/>
      <c r="H368" s="326"/>
      <c r="I368" s="326"/>
      <c r="J368" s="326"/>
      <c r="K368" s="326"/>
      <c r="L368" s="326"/>
      <c r="M368" s="326"/>
      <c r="N368" s="326"/>
      <c r="O368" s="326"/>
      <c r="P368" s="326"/>
      <c r="Q368" s="356"/>
      <c r="R368" s="356"/>
      <c r="S368" s="356"/>
      <c r="T368" s="356"/>
      <c r="U368" s="326"/>
      <c r="V368" s="326"/>
      <c r="W368" s="326"/>
      <c r="X368" s="326"/>
      <c r="Y368" s="326"/>
      <c r="Z368" s="326"/>
      <c r="AA368" s="326"/>
      <c r="AB368" s="356"/>
      <c r="AC368" s="326"/>
      <c r="AD368" s="326"/>
      <c r="AE368" s="326"/>
      <c r="AF368" s="326"/>
      <c r="AG368" s="326"/>
      <c r="AH368" s="326"/>
      <c r="AI368" s="356"/>
      <c r="AJ368" s="326"/>
      <c r="AK368" s="326"/>
      <c r="AL368" s="326"/>
      <c r="AM368" s="326"/>
      <c r="AN368" s="326"/>
    </row>
    <row r="369">
      <c r="A369" s="326"/>
      <c r="B369" s="326"/>
      <c r="C369" s="326"/>
      <c r="D369" s="326"/>
      <c r="E369" s="356"/>
      <c r="F369" s="326"/>
      <c r="G369" s="326"/>
      <c r="H369" s="326"/>
      <c r="I369" s="326"/>
      <c r="J369" s="326"/>
      <c r="K369" s="326"/>
      <c r="L369" s="326"/>
      <c r="M369" s="326"/>
      <c r="N369" s="326"/>
      <c r="O369" s="326"/>
      <c r="P369" s="326"/>
      <c r="Q369" s="356"/>
      <c r="R369" s="356"/>
      <c r="S369" s="356"/>
      <c r="T369" s="356"/>
      <c r="U369" s="326"/>
      <c r="V369" s="326"/>
      <c r="W369" s="326"/>
      <c r="X369" s="326"/>
      <c r="Y369" s="326"/>
      <c r="Z369" s="326"/>
      <c r="AA369" s="326"/>
      <c r="AB369" s="356"/>
      <c r="AC369" s="326"/>
      <c r="AD369" s="326"/>
      <c r="AE369" s="326"/>
      <c r="AF369" s="326"/>
      <c r="AG369" s="326"/>
      <c r="AH369" s="326"/>
      <c r="AI369" s="356"/>
      <c r="AJ369" s="326"/>
      <c r="AK369" s="326"/>
      <c r="AL369" s="326"/>
      <c r="AM369" s="326"/>
      <c r="AN369" s="326"/>
    </row>
    <row r="370">
      <c r="A370" s="326"/>
      <c r="B370" s="326"/>
      <c r="C370" s="326"/>
      <c r="D370" s="326"/>
      <c r="E370" s="356"/>
      <c r="F370" s="326"/>
      <c r="G370" s="326"/>
      <c r="H370" s="326"/>
      <c r="I370" s="326"/>
      <c r="J370" s="326"/>
      <c r="K370" s="326"/>
      <c r="L370" s="326"/>
      <c r="M370" s="326"/>
      <c r="N370" s="326"/>
      <c r="O370" s="326"/>
      <c r="P370" s="326"/>
      <c r="Q370" s="356"/>
      <c r="R370" s="356"/>
      <c r="S370" s="356"/>
      <c r="T370" s="356"/>
      <c r="U370" s="326"/>
      <c r="V370" s="326"/>
      <c r="W370" s="326"/>
      <c r="X370" s="326"/>
      <c r="Y370" s="326"/>
      <c r="Z370" s="326"/>
      <c r="AA370" s="326"/>
      <c r="AB370" s="356"/>
      <c r="AC370" s="326"/>
      <c r="AD370" s="326"/>
      <c r="AE370" s="326"/>
      <c r="AF370" s="326"/>
      <c r="AG370" s="326"/>
      <c r="AH370" s="326"/>
      <c r="AI370" s="356"/>
      <c r="AJ370" s="326"/>
      <c r="AK370" s="326"/>
      <c r="AL370" s="326"/>
      <c r="AM370" s="326"/>
      <c r="AN370" s="326"/>
    </row>
    <row r="371">
      <c r="A371" s="326"/>
      <c r="B371" s="326"/>
      <c r="C371" s="326"/>
      <c r="D371" s="326"/>
      <c r="E371" s="356"/>
      <c r="F371" s="326"/>
      <c r="G371" s="326"/>
      <c r="H371" s="326"/>
      <c r="I371" s="326"/>
      <c r="J371" s="326"/>
      <c r="K371" s="326"/>
      <c r="L371" s="326"/>
      <c r="M371" s="326"/>
      <c r="N371" s="326"/>
      <c r="O371" s="326"/>
      <c r="P371" s="326"/>
      <c r="Q371" s="356"/>
      <c r="R371" s="356"/>
      <c r="S371" s="356"/>
      <c r="T371" s="356"/>
      <c r="U371" s="326"/>
      <c r="V371" s="326"/>
      <c r="W371" s="326"/>
      <c r="X371" s="326"/>
      <c r="Y371" s="326"/>
      <c r="Z371" s="326"/>
      <c r="AA371" s="326"/>
      <c r="AB371" s="356"/>
      <c r="AC371" s="326"/>
      <c r="AD371" s="326"/>
      <c r="AE371" s="326"/>
      <c r="AF371" s="326"/>
      <c r="AG371" s="326"/>
      <c r="AH371" s="326"/>
      <c r="AI371" s="356"/>
      <c r="AJ371" s="326"/>
      <c r="AK371" s="326"/>
      <c r="AL371" s="326"/>
      <c r="AM371" s="326"/>
      <c r="AN371" s="326"/>
    </row>
    <row r="372">
      <c r="A372" s="326"/>
      <c r="B372" s="326"/>
      <c r="C372" s="326"/>
      <c r="D372" s="326"/>
      <c r="E372" s="356"/>
      <c r="F372" s="326"/>
      <c r="G372" s="326"/>
      <c r="H372" s="326"/>
      <c r="I372" s="326"/>
      <c r="J372" s="326"/>
      <c r="K372" s="326"/>
      <c r="L372" s="326"/>
      <c r="M372" s="326"/>
      <c r="N372" s="326"/>
      <c r="O372" s="326"/>
      <c r="P372" s="326"/>
      <c r="Q372" s="356"/>
      <c r="R372" s="356"/>
      <c r="S372" s="356"/>
      <c r="T372" s="356"/>
      <c r="U372" s="326"/>
      <c r="V372" s="326"/>
      <c r="W372" s="326"/>
      <c r="X372" s="326"/>
      <c r="Y372" s="326"/>
      <c r="Z372" s="326"/>
      <c r="AA372" s="326"/>
      <c r="AB372" s="356"/>
      <c r="AC372" s="326"/>
      <c r="AD372" s="326"/>
      <c r="AE372" s="326"/>
      <c r="AF372" s="326"/>
      <c r="AG372" s="326"/>
      <c r="AH372" s="326"/>
      <c r="AI372" s="356"/>
      <c r="AJ372" s="326"/>
      <c r="AK372" s="326"/>
      <c r="AL372" s="326"/>
      <c r="AM372" s="326"/>
      <c r="AN372" s="326"/>
    </row>
    <row r="373">
      <c r="A373" s="326"/>
      <c r="B373" s="326"/>
      <c r="C373" s="326"/>
      <c r="D373" s="326"/>
      <c r="E373" s="356"/>
      <c r="F373" s="326"/>
      <c r="G373" s="326"/>
      <c r="H373" s="326"/>
      <c r="I373" s="326"/>
      <c r="J373" s="326"/>
      <c r="K373" s="326"/>
      <c r="L373" s="326"/>
      <c r="M373" s="326"/>
      <c r="N373" s="326"/>
      <c r="O373" s="326"/>
      <c r="P373" s="326"/>
      <c r="Q373" s="356"/>
      <c r="R373" s="356"/>
      <c r="S373" s="356"/>
      <c r="T373" s="356"/>
      <c r="U373" s="326"/>
      <c r="V373" s="326"/>
      <c r="W373" s="326"/>
      <c r="X373" s="326"/>
      <c r="Y373" s="326"/>
      <c r="Z373" s="326"/>
      <c r="AA373" s="326"/>
      <c r="AB373" s="356"/>
      <c r="AC373" s="326"/>
      <c r="AD373" s="326"/>
      <c r="AE373" s="326"/>
      <c r="AF373" s="326"/>
      <c r="AG373" s="326"/>
      <c r="AH373" s="326"/>
      <c r="AI373" s="356"/>
      <c r="AJ373" s="326"/>
      <c r="AK373" s="326"/>
      <c r="AL373" s="326"/>
      <c r="AM373" s="326"/>
      <c r="AN373" s="326"/>
    </row>
    <row r="374">
      <c r="A374" s="326"/>
      <c r="B374" s="326"/>
      <c r="C374" s="326"/>
      <c r="D374" s="326"/>
      <c r="E374" s="356"/>
      <c r="F374" s="326"/>
      <c r="G374" s="326"/>
      <c r="H374" s="326"/>
      <c r="I374" s="326"/>
      <c r="J374" s="326"/>
      <c r="K374" s="326"/>
      <c r="L374" s="326"/>
      <c r="M374" s="326"/>
      <c r="N374" s="326"/>
      <c r="O374" s="326"/>
      <c r="P374" s="326"/>
      <c r="Q374" s="356"/>
      <c r="R374" s="356"/>
      <c r="S374" s="356"/>
      <c r="T374" s="356"/>
      <c r="U374" s="326"/>
      <c r="V374" s="326"/>
      <c r="W374" s="326"/>
      <c r="X374" s="326"/>
      <c r="Y374" s="326"/>
      <c r="Z374" s="326"/>
      <c r="AA374" s="326"/>
      <c r="AB374" s="356"/>
      <c r="AC374" s="326"/>
      <c r="AD374" s="326"/>
      <c r="AE374" s="326"/>
      <c r="AF374" s="326"/>
      <c r="AG374" s="326"/>
      <c r="AH374" s="326"/>
      <c r="AI374" s="356"/>
      <c r="AJ374" s="326"/>
      <c r="AK374" s="326"/>
      <c r="AL374" s="326"/>
      <c r="AM374" s="326"/>
      <c r="AN374" s="326"/>
    </row>
    <row r="375">
      <c r="A375" s="326"/>
      <c r="B375" s="326"/>
      <c r="C375" s="326"/>
      <c r="D375" s="326"/>
      <c r="E375" s="356"/>
      <c r="F375" s="326"/>
      <c r="G375" s="326"/>
      <c r="H375" s="326"/>
      <c r="I375" s="326"/>
      <c r="J375" s="326"/>
      <c r="K375" s="326"/>
      <c r="L375" s="326"/>
      <c r="M375" s="326"/>
      <c r="N375" s="326"/>
      <c r="O375" s="326"/>
      <c r="P375" s="326"/>
      <c r="Q375" s="356"/>
      <c r="R375" s="356"/>
      <c r="S375" s="356"/>
      <c r="T375" s="356"/>
      <c r="U375" s="326"/>
      <c r="V375" s="326"/>
      <c r="W375" s="326"/>
      <c r="X375" s="326"/>
      <c r="Y375" s="326"/>
      <c r="Z375" s="326"/>
      <c r="AA375" s="326"/>
      <c r="AB375" s="356"/>
      <c r="AC375" s="326"/>
      <c r="AD375" s="326"/>
      <c r="AE375" s="326"/>
      <c r="AF375" s="326"/>
      <c r="AG375" s="326"/>
      <c r="AH375" s="326"/>
      <c r="AI375" s="356"/>
      <c r="AJ375" s="326"/>
      <c r="AK375" s="326"/>
      <c r="AL375" s="326"/>
      <c r="AM375" s="326"/>
      <c r="AN375" s="326"/>
    </row>
    <row r="376">
      <c r="A376" s="326"/>
      <c r="B376" s="326"/>
      <c r="C376" s="326"/>
      <c r="D376" s="326"/>
      <c r="E376" s="356"/>
      <c r="F376" s="326"/>
      <c r="G376" s="326"/>
      <c r="H376" s="326"/>
      <c r="I376" s="326"/>
      <c r="J376" s="326"/>
      <c r="K376" s="326"/>
      <c r="L376" s="326"/>
      <c r="M376" s="326"/>
      <c r="N376" s="326"/>
      <c r="O376" s="326"/>
      <c r="P376" s="326"/>
      <c r="Q376" s="356"/>
      <c r="R376" s="356"/>
      <c r="S376" s="356"/>
      <c r="T376" s="356"/>
      <c r="U376" s="326"/>
      <c r="V376" s="326"/>
      <c r="W376" s="326"/>
      <c r="X376" s="326"/>
      <c r="Y376" s="326"/>
      <c r="Z376" s="326"/>
      <c r="AA376" s="326"/>
      <c r="AB376" s="356"/>
      <c r="AC376" s="326"/>
      <c r="AD376" s="326"/>
      <c r="AE376" s="326"/>
      <c r="AF376" s="326"/>
      <c r="AG376" s="326"/>
      <c r="AH376" s="326"/>
      <c r="AI376" s="356"/>
      <c r="AJ376" s="326"/>
      <c r="AK376" s="326"/>
      <c r="AL376" s="326"/>
      <c r="AM376" s="326"/>
      <c r="AN376" s="326"/>
    </row>
    <row r="377">
      <c r="A377" s="326"/>
      <c r="B377" s="326"/>
      <c r="C377" s="326"/>
      <c r="D377" s="326"/>
      <c r="E377" s="356"/>
      <c r="F377" s="326"/>
      <c r="G377" s="326"/>
      <c r="H377" s="326"/>
      <c r="I377" s="326"/>
      <c r="J377" s="326"/>
      <c r="K377" s="326"/>
      <c r="L377" s="326"/>
      <c r="M377" s="326"/>
      <c r="N377" s="326"/>
      <c r="O377" s="326"/>
      <c r="P377" s="326"/>
      <c r="Q377" s="356"/>
      <c r="R377" s="356"/>
      <c r="S377" s="356"/>
      <c r="T377" s="356"/>
      <c r="U377" s="326"/>
      <c r="V377" s="326"/>
      <c r="W377" s="326"/>
      <c r="X377" s="326"/>
      <c r="Y377" s="326"/>
      <c r="Z377" s="326"/>
      <c r="AA377" s="326"/>
      <c r="AB377" s="356"/>
      <c r="AC377" s="326"/>
      <c r="AD377" s="326"/>
      <c r="AE377" s="326"/>
      <c r="AF377" s="326"/>
      <c r="AG377" s="326"/>
      <c r="AH377" s="326"/>
      <c r="AI377" s="356"/>
      <c r="AJ377" s="326"/>
      <c r="AK377" s="326"/>
      <c r="AL377" s="326"/>
      <c r="AM377" s="326"/>
      <c r="AN377" s="326"/>
    </row>
    <row r="378">
      <c r="A378" s="326"/>
      <c r="B378" s="326"/>
      <c r="C378" s="326"/>
      <c r="D378" s="326"/>
      <c r="E378" s="356"/>
      <c r="F378" s="326"/>
      <c r="G378" s="326"/>
      <c r="H378" s="326"/>
      <c r="I378" s="326"/>
      <c r="J378" s="326"/>
      <c r="K378" s="326"/>
      <c r="L378" s="326"/>
      <c r="M378" s="326"/>
      <c r="N378" s="326"/>
      <c r="O378" s="326"/>
      <c r="P378" s="326"/>
      <c r="Q378" s="356"/>
      <c r="R378" s="356"/>
      <c r="S378" s="356"/>
      <c r="T378" s="356"/>
      <c r="U378" s="326"/>
      <c r="V378" s="326"/>
      <c r="W378" s="326"/>
      <c r="X378" s="326"/>
      <c r="Y378" s="326"/>
      <c r="Z378" s="326"/>
      <c r="AA378" s="326"/>
      <c r="AB378" s="356"/>
      <c r="AC378" s="326"/>
      <c r="AD378" s="326"/>
      <c r="AE378" s="326"/>
      <c r="AF378" s="326"/>
      <c r="AG378" s="326"/>
      <c r="AH378" s="326"/>
      <c r="AI378" s="356"/>
      <c r="AJ378" s="326"/>
      <c r="AK378" s="326"/>
      <c r="AL378" s="326"/>
      <c r="AM378" s="326"/>
      <c r="AN378" s="326"/>
    </row>
    <row r="379">
      <c r="A379" s="326"/>
      <c r="B379" s="326"/>
      <c r="C379" s="326"/>
      <c r="D379" s="326"/>
      <c r="E379" s="356"/>
      <c r="F379" s="326"/>
      <c r="G379" s="326"/>
      <c r="H379" s="326"/>
      <c r="I379" s="326"/>
      <c r="J379" s="326"/>
      <c r="K379" s="326"/>
      <c r="L379" s="326"/>
      <c r="M379" s="326"/>
      <c r="N379" s="326"/>
      <c r="O379" s="326"/>
      <c r="P379" s="326"/>
      <c r="Q379" s="356"/>
      <c r="R379" s="356"/>
      <c r="S379" s="356"/>
      <c r="T379" s="356"/>
      <c r="U379" s="326"/>
      <c r="V379" s="326"/>
      <c r="W379" s="326"/>
      <c r="X379" s="326"/>
      <c r="Y379" s="326"/>
      <c r="Z379" s="326"/>
      <c r="AA379" s="326"/>
      <c r="AB379" s="356"/>
      <c r="AC379" s="326"/>
      <c r="AD379" s="326"/>
      <c r="AE379" s="326"/>
      <c r="AF379" s="326"/>
      <c r="AG379" s="326"/>
      <c r="AH379" s="326"/>
      <c r="AI379" s="356"/>
      <c r="AJ379" s="326"/>
      <c r="AK379" s="326"/>
      <c r="AL379" s="326"/>
      <c r="AM379" s="326"/>
      <c r="AN379" s="326"/>
    </row>
    <row r="380">
      <c r="A380" s="326"/>
      <c r="B380" s="326"/>
      <c r="C380" s="326"/>
      <c r="D380" s="326"/>
      <c r="E380" s="356"/>
      <c r="F380" s="326"/>
      <c r="G380" s="326"/>
      <c r="H380" s="326"/>
      <c r="I380" s="326"/>
      <c r="J380" s="326"/>
      <c r="K380" s="326"/>
      <c r="L380" s="326"/>
      <c r="M380" s="326"/>
      <c r="N380" s="326"/>
      <c r="O380" s="326"/>
      <c r="P380" s="326"/>
      <c r="Q380" s="356"/>
      <c r="R380" s="356"/>
      <c r="S380" s="356"/>
      <c r="T380" s="356"/>
      <c r="U380" s="326"/>
      <c r="V380" s="326"/>
      <c r="W380" s="326"/>
      <c r="X380" s="326"/>
      <c r="Y380" s="326"/>
      <c r="Z380" s="326"/>
      <c r="AA380" s="326"/>
      <c r="AB380" s="356"/>
      <c r="AC380" s="326"/>
      <c r="AD380" s="326"/>
      <c r="AE380" s="326"/>
      <c r="AF380" s="326"/>
      <c r="AG380" s="326"/>
      <c r="AH380" s="326"/>
      <c r="AI380" s="356"/>
      <c r="AJ380" s="326"/>
      <c r="AK380" s="326"/>
      <c r="AL380" s="326"/>
      <c r="AM380" s="326"/>
      <c r="AN380" s="326"/>
    </row>
    <row r="381">
      <c r="A381" s="326"/>
      <c r="B381" s="326"/>
      <c r="C381" s="326"/>
      <c r="D381" s="326"/>
      <c r="E381" s="356"/>
      <c r="F381" s="326"/>
      <c r="G381" s="326"/>
      <c r="H381" s="326"/>
      <c r="I381" s="326"/>
      <c r="J381" s="326"/>
      <c r="K381" s="326"/>
      <c r="L381" s="326"/>
      <c r="M381" s="326"/>
      <c r="N381" s="326"/>
      <c r="O381" s="326"/>
      <c r="P381" s="326"/>
      <c r="Q381" s="356"/>
      <c r="R381" s="356"/>
      <c r="S381" s="356"/>
      <c r="T381" s="356"/>
      <c r="U381" s="326"/>
      <c r="V381" s="326"/>
      <c r="W381" s="326"/>
      <c r="X381" s="326"/>
      <c r="Y381" s="326"/>
      <c r="Z381" s="326"/>
      <c r="AA381" s="326"/>
      <c r="AB381" s="356"/>
      <c r="AC381" s="326"/>
      <c r="AD381" s="326"/>
      <c r="AE381" s="326"/>
      <c r="AF381" s="326"/>
      <c r="AG381" s="326"/>
      <c r="AH381" s="326"/>
      <c r="AI381" s="356"/>
      <c r="AJ381" s="326"/>
      <c r="AK381" s="326"/>
      <c r="AL381" s="326"/>
      <c r="AM381" s="326"/>
      <c r="AN381" s="326"/>
    </row>
    <row r="382">
      <c r="A382" s="326"/>
      <c r="B382" s="326"/>
      <c r="C382" s="326"/>
      <c r="D382" s="326"/>
      <c r="E382" s="356"/>
      <c r="F382" s="326"/>
      <c r="G382" s="326"/>
      <c r="H382" s="326"/>
      <c r="I382" s="326"/>
      <c r="J382" s="326"/>
      <c r="K382" s="326"/>
      <c r="L382" s="326"/>
      <c r="M382" s="326"/>
      <c r="N382" s="326"/>
      <c r="O382" s="326"/>
      <c r="P382" s="326"/>
      <c r="Q382" s="356"/>
      <c r="R382" s="356"/>
      <c r="S382" s="356"/>
      <c r="T382" s="356"/>
      <c r="U382" s="326"/>
      <c r="V382" s="326"/>
      <c r="W382" s="326"/>
      <c r="X382" s="326"/>
      <c r="Y382" s="326"/>
      <c r="Z382" s="326"/>
      <c r="AA382" s="326"/>
      <c r="AB382" s="356"/>
      <c r="AC382" s="326"/>
      <c r="AD382" s="326"/>
      <c r="AE382" s="326"/>
      <c r="AF382" s="326"/>
      <c r="AG382" s="326"/>
      <c r="AH382" s="326"/>
      <c r="AI382" s="356"/>
      <c r="AJ382" s="326"/>
      <c r="AK382" s="326"/>
      <c r="AL382" s="326"/>
      <c r="AM382" s="326"/>
      <c r="AN382" s="326"/>
    </row>
    <row r="383">
      <c r="A383" s="326"/>
      <c r="B383" s="326"/>
      <c r="C383" s="326"/>
      <c r="D383" s="326"/>
      <c r="E383" s="356"/>
      <c r="F383" s="326"/>
      <c r="G383" s="326"/>
      <c r="H383" s="326"/>
      <c r="I383" s="326"/>
      <c r="J383" s="326"/>
      <c r="K383" s="326"/>
      <c r="L383" s="326"/>
      <c r="M383" s="326"/>
      <c r="N383" s="326"/>
      <c r="O383" s="326"/>
      <c r="P383" s="326"/>
      <c r="Q383" s="356"/>
      <c r="R383" s="356"/>
      <c r="S383" s="356"/>
      <c r="T383" s="356"/>
      <c r="U383" s="326"/>
      <c r="V383" s="326"/>
      <c r="W383" s="326"/>
      <c r="X383" s="326"/>
      <c r="Y383" s="326"/>
      <c r="Z383" s="326"/>
      <c r="AA383" s="326"/>
      <c r="AB383" s="356"/>
      <c r="AC383" s="326"/>
      <c r="AD383" s="326"/>
      <c r="AE383" s="326"/>
      <c r="AF383" s="326"/>
      <c r="AG383" s="326"/>
      <c r="AH383" s="326"/>
      <c r="AI383" s="356"/>
      <c r="AJ383" s="326"/>
      <c r="AK383" s="326"/>
      <c r="AL383" s="326"/>
      <c r="AM383" s="326"/>
      <c r="AN383" s="326"/>
    </row>
    <row r="384">
      <c r="A384" s="326"/>
      <c r="B384" s="326"/>
      <c r="C384" s="326"/>
      <c r="D384" s="326"/>
      <c r="E384" s="356"/>
      <c r="F384" s="326"/>
      <c r="G384" s="326"/>
      <c r="H384" s="326"/>
      <c r="I384" s="326"/>
      <c r="J384" s="326"/>
      <c r="K384" s="326"/>
      <c r="L384" s="326"/>
      <c r="M384" s="326"/>
      <c r="N384" s="326"/>
      <c r="O384" s="326"/>
      <c r="P384" s="326"/>
      <c r="Q384" s="356"/>
      <c r="R384" s="356"/>
      <c r="S384" s="356"/>
      <c r="T384" s="356"/>
      <c r="U384" s="326"/>
      <c r="V384" s="326"/>
      <c r="W384" s="326"/>
      <c r="X384" s="326"/>
      <c r="Y384" s="326"/>
      <c r="Z384" s="326"/>
      <c r="AA384" s="326"/>
      <c r="AB384" s="356"/>
      <c r="AC384" s="326"/>
      <c r="AD384" s="326"/>
      <c r="AE384" s="326"/>
      <c r="AF384" s="326"/>
      <c r="AG384" s="326"/>
      <c r="AH384" s="326"/>
      <c r="AI384" s="356"/>
      <c r="AJ384" s="326"/>
      <c r="AK384" s="326"/>
      <c r="AL384" s="326"/>
      <c r="AM384" s="326"/>
      <c r="AN384" s="326"/>
    </row>
    <row r="385">
      <c r="A385" s="326"/>
      <c r="B385" s="326"/>
      <c r="C385" s="326"/>
      <c r="D385" s="326"/>
      <c r="E385" s="356"/>
      <c r="F385" s="326"/>
      <c r="G385" s="326"/>
      <c r="H385" s="326"/>
      <c r="I385" s="326"/>
      <c r="J385" s="326"/>
      <c r="K385" s="326"/>
      <c r="L385" s="326"/>
      <c r="M385" s="326"/>
      <c r="N385" s="326"/>
      <c r="O385" s="326"/>
      <c r="P385" s="326"/>
      <c r="Q385" s="356"/>
      <c r="R385" s="356"/>
      <c r="S385" s="356"/>
      <c r="T385" s="356"/>
      <c r="U385" s="326"/>
      <c r="V385" s="326"/>
      <c r="W385" s="326"/>
      <c r="X385" s="326"/>
      <c r="Y385" s="326"/>
      <c r="Z385" s="326"/>
      <c r="AA385" s="326"/>
      <c r="AB385" s="356"/>
      <c r="AC385" s="326"/>
      <c r="AD385" s="326"/>
      <c r="AE385" s="326"/>
      <c r="AF385" s="326"/>
      <c r="AG385" s="326"/>
      <c r="AH385" s="326"/>
      <c r="AI385" s="356"/>
      <c r="AJ385" s="326"/>
      <c r="AK385" s="326"/>
      <c r="AL385" s="326"/>
      <c r="AM385" s="326"/>
      <c r="AN385" s="326"/>
    </row>
    <row r="386">
      <c r="A386" s="326"/>
      <c r="B386" s="326"/>
      <c r="C386" s="326"/>
      <c r="D386" s="326"/>
      <c r="E386" s="356"/>
      <c r="F386" s="326"/>
      <c r="G386" s="326"/>
      <c r="H386" s="326"/>
      <c r="I386" s="326"/>
      <c r="J386" s="326"/>
      <c r="K386" s="326"/>
      <c r="L386" s="326"/>
      <c r="M386" s="326"/>
      <c r="N386" s="326"/>
      <c r="O386" s="326"/>
      <c r="P386" s="326"/>
      <c r="Q386" s="356"/>
      <c r="R386" s="356"/>
      <c r="S386" s="356"/>
      <c r="T386" s="356"/>
      <c r="U386" s="326"/>
      <c r="V386" s="326"/>
      <c r="W386" s="326"/>
      <c r="X386" s="326"/>
      <c r="Y386" s="326"/>
      <c r="Z386" s="326"/>
      <c r="AA386" s="326"/>
      <c r="AB386" s="356"/>
      <c r="AC386" s="326"/>
      <c r="AD386" s="326"/>
      <c r="AE386" s="326"/>
      <c r="AF386" s="326"/>
      <c r="AG386" s="326"/>
      <c r="AH386" s="326"/>
      <c r="AI386" s="356"/>
      <c r="AJ386" s="326"/>
      <c r="AK386" s="326"/>
      <c r="AL386" s="326"/>
      <c r="AM386" s="326"/>
      <c r="AN386" s="326"/>
    </row>
    <row r="387">
      <c r="A387" s="326"/>
      <c r="B387" s="326"/>
      <c r="C387" s="326"/>
      <c r="D387" s="326"/>
      <c r="E387" s="356"/>
      <c r="F387" s="326"/>
      <c r="G387" s="326"/>
      <c r="H387" s="326"/>
      <c r="I387" s="326"/>
      <c r="J387" s="326"/>
      <c r="K387" s="326"/>
      <c r="L387" s="326"/>
      <c r="M387" s="326"/>
      <c r="N387" s="326"/>
      <c r="O387" s="326"/>
      <c r="P387" s="326"/>
      <c r="Q387" s="356"/>
      <c r="R387" s="356"/>
      <c r="S387" s="356"/>
      <c r="T387" s="356"/>
      <c r="U387" s="326"/>
      <c r="V387" s="326"/>
      <c r="W387" s="326"/>
      <c r="X387" s="326"/>
      <c r="Y387" s="326"/>
      <c r="Z387" s="326"/>
      <c r="AA387" s="326"/>
      <c r="AB387" s="356"/>
      <c r="AC387" s="326"/>
      <c r="AD387" s="326"/>
      <c r="AE387" s="326"/>
      <c r="AF387" s="326"/>
      <c r="AG387" s="326"/>
      <c r="AH387" s="326"/>
      <c r="AI387" s="356"/>
      <c r="AJ387" s="326"/>
      <c r="AK387" s="326"/>
      <c r="AL387" s="326"/>
      <c r="AM387" s="326"/>
      <c r="AN387" s="326"/>
    </row>
    <row r="388">
      <c r="A388" s="326"/>
      <c r="B388" s="326"/>
      <c r="C388" s="326"/>
      <c r="D388" s="326"/>
      <c r="E388" s="356"/>
      <c r="F388" s="326"/>
      <c r="G388" s="326"/>
      <c r="H388" s="326"/>
      <c r="I388" s="326"/>
      <c r="J388" s="326"/>
      <c r="K388" s="326"/>
      <c r="L388" s="326"/>
      <c r="M388" s="326"/>
      <c r="N388" s="326"/>
      <c r="O388" s="326"/>
      <c r="P388" s="326"/>
      <c r="Q388" s="356"/>
      <c r="R388" s="356"/>
      <c r="S388" s="356"/>
      <c r="T388" s="356"/>
      <c r="U388" s="326"/>
      <c r="V388" s="326"/>
      <c r="W388" s="326"/>
      <c r="X388" s="326"/>
      <c r="Y388" s="326"/>
      <c r="Z388" s="326"/>
      <c r="AA388" s="326"/>
      <c r="AB388" s="356"/>
      <c r="AC388" s="326"/>
      <c r="AD388" s="326"/>
      <c r="AE388" s="326"/>
      <c r="AF388" s="326"/>
      <c r="AG388" s="326"/>
      <c r="AH388" s="326"/>
      <c r="AI388" s="356"/>
      <c r="AJ388" s="326"/>
      <c r="AK388" s="326"/>
      <c r="AL388" s="326"/>
      <c r="AM388" s="326"/>
      <c r="AN388" s="326"/>
    </row>
    <row r="389">
      <c r="A389" s="326"/>
      <c r="B389" s="326"/>
      <c r="C389" s="326"/>
      <c r="D389" s="326"/>
      <c r="E389" s="356"/>
      <c r="F389" s="326"/>
      <c r="G389" s="326"/>
      <c r="H389" s="326"/>
      <c r="I389" s="326"/>
      <c r="J389" s="326"/>
      <c r="K389" s="326"/>
      <c r="L389" s="326"/>
      <c r="M389" s="326"/>
      <c r="N389" s="326"/>
      <c r="O389" s="326"/>
      <c r="P389" s="326"/>
      <c r="Q389" s="356"/>
      <c r="R389" s="356"/>
      <c r="S389" s="356"/>
      <c r="T389" s="356"/>
      <c r="U389" s="326"/>
      <c r="V389" s="326"/>
      <c r="W389" s="326"/>
      <c r="X389" s="326"/>
      <c r="Y389" s="326"/>
      <c r="Z389" s="326"/>
      <c r="AA389" s="326"/>
      <c r="AB389" s="356"/>
      <c r="AC389" s="326"/>
      <c r="AD389" s="326"/>
      <c r="AE389" s="326"/>
      <c r="AF389" s="326"/>
      <c r="AG389" s="326"/>
      <c r="AH389" s="326"/>
      <c r="AI389" s="356"/>
      <c r="AJ389" s="326"/>
      <c r="AK389" s="326"/>
      <c r="AL389" s="326"/>
      <c r="AM389" s="326"/>
      <c r="AN389" s="326"/>
    </row>
    <row r="390">
      <c r="A390" s="326"/>
      <c r="B390" s="326"/>
      <c r="C390" s="326"/>
      <c r="D390" s="326"/>
      <c r="E390" s="356"/>
      <c r="F390" s="326"/>
      <c r="G390" s="326"/>
      <c r="H390" s="326"/>
      <c r="I390" s="326"/>
      <c r="J390" s="326"/>
      <c r="K390" s="326"/>
      <c r="L390" s="326"/>
      <c r="M390" s="326"/>
      <c r="N390" s="326"/>
      <c r="O390" s="326"/>
      <c r="P390" s="326"/>
      <c r="Q390" s="356"/>
      <c r="R390" s="356"/>
      <c r="S390" s="356"/>
      <c r="T390" s="356"/>
      <c r="U390" s="326"/>
      <c r="V390" s="326"/>
      <c r="W390" s="326"/>
      <c r="X390" s="326"/>
      <c r="Y390" s="326"/>
      <c r="Z390" s="326"/>
      <c r="AA390" s="326"/>
      <c r="AB390" s="356"/>
      <c r="AC390" s="326"/>
      <c r="AD390" s="326"/>
      <c r="AE390" s="326"/>
      <c r="AF390" s="326"/>
      <c r="AG390" s="326"/>
      <c r="AH390" s="326"/>
      <c r="AI390" s="356"/>
      <c r="AJ390" s="326"/>
      <c r="AK390" s="326"/>
      <c r="AL390" s="326"/>
      <c r="AM390" s="326"/>
      <c r="AN390" s="326"/>
    </row>
    <row r="391">
      <c r="A391" s="326"/>
      <c r="B391" s="326"/>
      <c r="C391" s="326"/>
      <c r="D391" s="326"/>
      <c r="E391" s="356"/>
      <c r="F391" s="326"/>
      <c r="G391" s="326"/>
      <c r="H391" s="326"/>
      <c r="I391" s="326"/>
      <c r="J391" s="326"/>
      <c r="K391" s="326"/>
      <c r="L391" s="326"/>
      <c r="M391" s="326"/>
      <c r="N391" s="326"/>
      <c r="O391" s="326"/>
      <c r="P391" s="326"/>
      <c r="Q391" s="356"/>
      <c r="R391" s="356"/>
      <c r="S391" s="356"/>
      <c r="T391" s="356"/>
      <c r="U391" s="326"/>
      <c r="V391" s="326"/>
      <c r="W391" s="326"/>
      <c r="X391" s="326"/>
      <c r="Y391" s="326"/>
      <c r="Z391" s="326"/>
      <c r="AA391" s="326"/>
      <c r="AB391" s="356"/>
      <c r="AC391" s="326"/>
      <c r="AD391" s="326"/>
      <c r="AE391" s="326"/>
      <c r="AF391" s="326"/>
      <c r="AG391" s="326"/>
      <c r="AH391" s="326"/>
      <c r="AI391" s="356"/>
      <c r="AJ391" s="326"/>
      <c r="AK391" s="326"/>
      <c r="AL391" s="326"/>
      <c r="AM391" s="326"/>
      <c r="AN391" s="326"/>
    </row>
    <row r="392">
      <c r="A392" s="326"/>
      <c r="B392" s="326"/>
      <c r="C392" s="326"/>
      <c r="D392" s="326"/>
      <c r="E392" s="356"/>
      <c r="F392" s="326"/>
      <c r="G392" s="326"/>
      <c r="H392" s="326"/>
      <c r="I392" s="326"/>
      <c r="J392" s="326"/>
      <c r="K392" s="326"/>
      <c r="L392" s="326"/>
      <c r="M392" s="326"/>
      <c r="N392" s="326"/>
      <c r="O392" s="326"/>
      <c r="P392" s="326"/>
      <c r="Q392" s="356"/>
      <c r="R392" s="356"/>
      <c r="S392" s="356"/>
      <c r="T392" s="356"/>
      <c r="U392" s="326"/>
      <c r="V392" s="326"/>
      <c r="W392" s="326"/>
      <c r="X392" s="326"/>
      <c r="Y392" s="326"/>
      <c r="Z392" s="326"/>
      <c r="AA392" s="326"/>
      <c r="AB392" s="356"/>
      <c r="AC392" s="326"/>
      <c r="AD392" s="326"/>
      <c r="AE392" s="326"/>
      <c r="AF392" s="326"/>
      <c r="AG392" s="326"/>
      <c r="AH392" s="326"/>
      <c r="AI392" s="356"/>
      <c r="AJ392" s="326"/>
      <c r="AK392" s="326"/>
      <c r="AL392" s="326"/>
      <c r="AM392" s="326"/>
      <c r="AN392" s="326"/>
    </row>
    <row r="393">
      <c r="A393" s="326"/>
      <c r="B393" s="326"/>
      <c r="C393" s="326"/>
      <c r="D393" s="326"/>
      <c r="E393" s="356"/>
      <c r="F393" s="326"/>
      <c r="G393" s="326"/>
      <c r="H393" s="326"/>
      <c r="I393" s="326"/>
      <c r="J393" s="326"/>
      <c r="K393" s="326"/>
      <c r="L393" s="326"/>
      <c r="M393" s="326"/>
      <c r="N393" s="326"/>
      <c r="O393" s="326"/>
      <c r="P393" s="326"/>
      <c r="Q393" s="356"/>
      <c r="R393" s="356"/>
      <c r="S393" s="356"/>
      <c r="T393" s="356"/>
      <c r="U393" s="326"/>
      <c r="V393" s="326"/>
      <c r="W393" s="326"/>
      <c r="X393" s="326"/>
      <c r="Y393" s="326"/>
      <c r="Z393" s="326"/>
      <c r="AA393" s="326"/>
      <c r="AB393" s="356"/>
      <c r="AC393" s="326"/>
      <c r="AD393" s="326"/>
      <c r="AE393" s="326"/>
      <c r="AF393" s="326"/>
      <c r="AG393" s="326"/>
      <c r="AH393" s="326"/>
      <c r="AI393" s="356"/>
      <c r="AJ393" s="326"/>
      <c r="AK393" s="326"/>
      <c r="AL393" s="326"/>
      <c r="AM393" s="326"/>
      <c r="AN393" s="326"/>
    </row>
    <row r="394">
      <c r="A394" s="326"/>
      <c r="B394" s="326"/>
      <c r="C394" s="326"/>
      <c r="D394" s="326"/>
      <c r="E394" s="356"/>
      <c r="F394" s="326"/>
      <c r="G394" s="326"/>
      <c r="H394" s="326"/>
      <c r="I394" s="326"/>
      <c r="J394" s="326"/>
      <c r="K394" s="326"/>
      <c r="L394" s="326"/>
      <c r="M394" s="326"/>
      <c r="N394" s="326"/>
      <c r="O394" s="326"/>
      <c r="P394" s="326"/>
      <c r="Q394" s="356"/>
      <c r="R394" s="356"/>
      <c r="S394" s="356"/>
      <c r="T394" s="356"/>
      <c r="U394" s="326"/>
      <c r="V394" s="326"/>
      <c r="W394" s="326"/>
      <c r="X394" s="326"/>
      <c r="Y394" s="326"/>
      <c r="Z394" s="326"/>
      <c r="AA394" s="326"/>
      <c r="AB394" s="356"/>
      <c r="AC394" s="326"/>
      <c r="AD394" s="326"/>
      <c r="AE394" s="326"/>
      <c r="AF394" s="326"/>
      <c r="AG394" s="326"/>
      <c r="AH394" s="326"/>
      <c r="AI394" s="356"/>
      <c r="AJ394" s="326"/>
      <c r="AK394" s="326"/>
      <c r="AL394" s="326"/>
      <c r="AM394" s="326"/>
      <c r="AN394" s="326"/>
    </row>
    <row r="395">
      <c r="A395" s="326"/>
      <c r="B395" s="326"/>
      <c r="C395" s="326"/>
      <c r="D395" s="326"/>
      <c r="E395" s="356"/>
      <c r="F395" s="326"/>
      <c r="G395" s="326"/>
      <c r="H395" s="326"/>
      <c r="I395" s="326"/>
      <c r="J395" s="326"/>
      <c r="K395" s="326"/>
      <c r="L395" s="326"/>
      <c r="M395" s="326"/>
      <c r="N395" s="326"/>
      <c r="O395" s="326"/>
      <c r="P395" s="326"/>
      <c r="Q395" s="356"/>
      <c r="R395" s="356"/>
      <c r="S395" s="356"/>
      <c r="T395" s="356"/>
      <c r="U395" s="326"/>
      <c r="V395" s="326"/>
      <c r="W395" s="326"/>
      <c r="X395" s="326"/>
      <c r="Y395" s="326"/>
      <c r="Z395" s="326"/>
      <c r="AA395" s="326"/>
      <c r="AB395" s="356"/>
      <c r="AC395" s="326"/>
      <c r="AD395" s="326"/>
      <c r="AE395" s="326"/>
      <c r="AF395" s="326"/>
      <c r="AG395" s="326"/>
      <c r="AH395" s="326"/>
      <c r="AI395" s="356"/>
      <c r="AJ395" s="326"/>
      <c r="AK395" s="326"/>
      <c r="AL395" s="326"/>
      <c r="AM395" s="326"/>
      <c r="AN395" s="326"/>
    </row>
    <row r="396">
      <c r="A396" s="326"/>
      <c r="B396" s="326"/>
      <c r="C396" s="326"/>
      <c r="D396" s="326"/>
      <c r="E396" s="356"/>
      <c r="F396" s="326"/>
      <c r="G396" s="326"/>
      <c r="H396" s="326"/>
      <c r="I396" s="326"/>
      <c r="J396" s="326"/>
      <c r="K396" s="326"/>
      <c r="L396" s="326"/>
      <c r="M396" s="326"/>
      <c r="N396" s="326"/>
      <c r="O396" s="326"/>
      <c r="P396" s="326"/>
      <c r="Q396" s="356"/>
      <c r="R396" s="356"/>
      <c r="S396" s="356"/>
      <c r="T396" s="356"/>
      <c r="U396" s="326"/>
      <c r="V396" s="326"/>
      <c r="W396" s="326"/>
      <c r="X396" s="326"/>
      <c r="Y396" s="326"/>
      <c r="Z396" s="326"/>
      <c r="AA396" s="326"/>
      <c r="AB396" s="356"/>
      <c r="AC396" s="326"/>
      <c r="AD396" s="326"/>
      <c r="AE396" s="326"/>
      <c r="AF396" s="326"/>
      <c r="AG396" s="326"/>
      <c r="AH396" s="326"/>
      <c r="AI396" s="356"/>
      <c r="AJ396" s="326"/>
      <c r="AK396" s="326"/>
      <c r="AL396" s="326"/>
      <c r="AM396" s="326"/>
      <c r="AN396" s="326"/>
    </row>
    <row r="397">
      <c r="A397" s="326"/>
      <c r="B397" s="326"/>
      <c r="C397" s="326"/>
      <c r="D397" s="326"/>
      <c r="E397" s="356"/>
      <c r="F397" s="326"/>
      <c r="G397" s="326"/>
      <c r="H397" s="326"/>
      <c r="I397" s="326"/>
      <c r="J397" s="326"/>
      <c r="K397" s="326"/>
      <c r="L397" s="326"/>
      <c r="M397" s="326"/>
      <c r="N397" s="326"/>
      <c r="O397" s="326"/>
      <c r="P397" s="326"/>
      <c r="Q397" s="356"/>
      <c r="R397" s="356"/>
      <c r="S397" s="356"/>
      <c r="T397" s="356"/>
      <c r="U397" s="326"/>
      <c r="V397" s="326"/>
      <c r="W397" s="326"/>
      <c r="X397" s="326"/>
      <c r="Y397" s="326"/>
      <c r="Z397" s="326"/>
      <c r="AA397" s="326"/>
      <c r="AB397" s="356"/>
      <c r="AC397" s="326"/>
      <c r="AD397" s="326"/>
      <c r="AE397" s="326"/>
      <c r="AF397" s="326"/>
      <c r="AG397" s="326"/>
      <c r="AH397" s="326"/>
      <c r="AI397" s="356"/>
      <c r="AJ397" s="326"/>
      <c r="AK397" s="326"/>
      <c r="AL397" s="326"/>
      <c r="AM397" s="326"/>
      <c r="AN397" s="326"/>
    </row>
    <row r="398">
      <c r="A398" s="326"/>
      <c r="B398" s="326"/>
      <c r="C398" s="326"/>
      <c r="D398" s="326"/>
      <c r="E398" s="356"/>
      <c r="F398" s="326"/>
      <c r="G398" s="326"/>
      <c r="H398" s="326"/>
      <c r="I398" s="326"/>
      <c r="J398" s="326"/>
      <c r="K398" s="326"/>
      <c r="L398" s="326"/>
      <c r="M398" s="326"/>
      <c r="N398" s="326"/>
      <c r="O398" s="326"/>
      <c r="P398" s="326"/>
      <c r="Q398" s="356"/>
      <c r="R398" s="356"/>
      <c r="S398" s="356"/>
      <c r="T398" s="356"/>
      <c r="U398" s="326"/>
      <c r="V398" s="326"/>
      <c r="W398" s="326"/>
      <c r="X398" s="326"/>
      <c r="Y398" s="326"/>
      <c r="Z398" s="326"/>
      <c r="AA398" s="326"/>
      <c r="AB398" s="356"/>
      <c r="AC398" s="326"/>
      <c r="AD398" s="326"/>
      <c r="AE398" s="326"/>
      <c r="AF398" s="326"/>
      <c r="AG398" s="326"/>
      <c r="AH398" s="326"/>
      <c r="AI398" s="356"/>
      <c r="AJ398" s="326"/>
      <c r="AK398" s="326"/>
      <c r="AL398" s="326"/>
      <c r="AM398" s="326"/>
      <c r="AN398" s="326"/>
    </row>
    <row r="399">
      <c r="A399" s="326"/>
      <c r="B399" s="326"/>
      <c r="C399" s="326"/>
      <c r="D399" s="326"/>
      <c r="E399" s="356"/>
      <c r="F399" s="326"/>
      <c r="G399" s="326"/>
      <c r="H399" s="326"/>
      <c r="I399" s="326"/>
      <c r="J399" s="326"/>
      <c r="K399" s="326"/>
      <c r="L399" s="326"/>
      <c r="M399" s="326"/>
      <c r="N399" s="326"/>
      <c r="O399" s="326"/>
      <c r="P399" s="326"/>
      <c r="Q399" s="356"/>
      <c r="R399" s="356"/>
      <c r="S399" s="356"/>
      <c r="T399" s="356"/>
      <c r="U399" s="326"/>
      <c r="V399" s="326"/>
      <c r="W399" s="326"/>
      <c r="X399" s="326"/>
      <c r="Y399" s="326"/>
      <c r="Z399" s="326"/>
      <c r="AA399" s="326"/>
      <c r="AB399" s="356"/>
      <c r="AC399" s="326"/>
      <c r="AD399" s="326"/>
      <c r="AE399" s="326"/>
      <c r="AF399" s="326"/>
      <c r="AG399" s="326"/>
      <c r="AH399" s="326"/>
      <c r="AI399" s="356"/>
      <c r="AJ399" s="326"/>
      <c r="AK399" s="326"/>
      <c r="AL399" s="326"/>
      <c r="AM399" s="326"/>
      <c r="AN399" s="326"/>
    </row>
    <row r="400">
      <c r="A400" s="326"/>
      <c r="B400" s="326"/>
      <c r="C400" s="326"/>
      <c r="D400" s="326"/>
      <c r="E400" s="356"/>
      <c r="F400" s="326"/>
      <c r="G400" s="326"/>
      <c r="H400" s="326"/>
      <c r="I400" s="326"/>
      <c r="J400" s="326"/>
      <c r="K400" s="326"/>
      <c r="L400" s="326"/>
      <c r="M400" s="326"/>
      <c r="N400" s="326"/>
      <c r="O400" s="326"/>
      <c r="P400" s="326"/>
      <c r="Q400" s="356"/>
      <c r="R400" s="356"/>
      <c r="S400" s="356"/>
      <c r="T400" s="356"/>
      <c r="U400" s="326"/>
      <c r="V400" s="326"/>
      <c r="W400" s="326"/>
      <c r="X400" s="326"/>
      <c r="Y400" s="326"/>
      <c r="Z400" s="326"/>
      <c r="AA400" s="326"/>
      <c r="AB400" s="356"/>
      <c r="AC400" s="326"/>
      <c r="AD400" s="326"/>
      <c r="AE400" s="326"/>
      <c r="AF400" s="326"/>
      <c r="AG400" s="326"/>
      <c r="AH400" s="326"/>
      <c r="AI400" s="356"/>
      <c r="AJ400" s="326"/>
      <c r="AK400" s="326"/>
      <c r="AL400" s="326"/>
      <c r="AM400" s="326"/>
      <c r="AN400" s="326"/>
    </row>
    <row r="401">
      <c r="A401" s="326"/>
      <c r="B401" s="326"/>
      <c r="C401" s="326"/>
      <c r="D401" s="326"/>
      <c r="E401" s="356"/>
      <c r="F401" s="326"/>
      <c r="G401" s="326"/>
      <c r="H401" s="326"/>
      <c r="I401" s="326"/>
      <c r="J401" s="326"/>
      <c r="K401" s="326"/>
      <c r="L401" s="326"/>
      <c r="M401" s="326"/>
      <c r="N401" s="326"/>
      <c r="O401" s="326"/>
      <c r="P401" s="326"/>
      <c r="Q401" s="356"/>
      <c r="R401" s="356"/>
      <c r="S401" s="356"/>
      <c r="T401" s="356"/>
      <c r="U401" s="326"/>
      <c r="V401" s="326"/>
      <c r="W401" s="326"/>
      <c r="X401" s="326"/>
      <c r="Y401" s="326"/>
      <c r="Z401" s="326"/>
      <c r="AA401" s="326"/>
      <c r="AB401" s="356"/>
      <c r="AC401" s="326"/>
      <c r="AD401" s="326"/>
      <c r="AE401" s="326"/>
      <c r="AF401" s="326"/>
      <c r="AG401" s="326"/>
      <c r="AH401" s="326"/>
      <c r="AI401" s="356"/>
      <c r="AJ401" s="326"/>
      <c r="AK401" s="326"/>
      <c r="AL401" s="326"/>
      <c r="AM401" s="326"/>
      <c r="AN401" s="326"/>
    </row>
    <row r="402">
      <c r="A402" s="326"/>
      <c r="B402" s="326"/>
      <c r="C402" s="326"/>
      <c r="D402" s="326"/>
      <c r="E402" s="356"/>
      <c r="F402" s="326"/>
      <c r="G402" s="326"/>
      <c r="H402" s="326"/>
      <c r="I402" s="326"/>
      <c r="J402" s="326"/>
      <c r="K402" s="326"/>
      <c r="L402" s="326"/>
      <c r="M402" s="326"/>
      <c r="N402" s="326"/>
      <c r="O402" s="326"/>
      <c r="P402" s="326"/>
      <c r="Q402" s="356"/>
      <c r="R402" s="356"/>
      <c r="S402" s="356"/>
      <c r="T402" s="356"/>
      <c r="U402" s="326"/>
      <c r="V402" s="326"/>
      <c r="W402" s="326"/>
      <c r="X402" s="326"/>
      <c r="Y402" s="326"/>
      <c r="Z402" s="326"/>
      <c r="AA402" s="326"/>
      <c r="AB402" s="356"/>
      <c r="AC402" s="326"/>
      <c r="AD402" s="326"/>
      <c r="AE402" s="326"/>
      <c r="AF402" s="326"/>
      <c r="AG402" s="326"/>
      <c r="AH402" s="326"/>
      <c r="AI402" s="356"/>
      <c r="AJ402" s="326"/>
      <c r="AK402" s="326"/>
      <c r="AL402" s="326"/>
      <c r="AM402" s="326"/>
      <c r="AN402" s="326"/>
    </row>
    <row r="403">
      <c r="A403" s="326"/>
      <c r="B403" s="326"/>
      <c r="C403" s="326"/>
      <c r="D403" s="326"/>
      <c r="E403" s="356"/>
      <c r="F403" s="326"/>
      <c r="G403" s="326"/>
      <c r="H403" s="326"/>
      <c r="I403" s="326"/>
      <c r="J403" s="326"/>
      <c r="K403" s="326"/>
      <c r="L403" s="326"/>
      <c r="M403" s="326"/>
      <c r="N403" s="326"/>
      <c r="O403" s="326"/>
      <c r="P403" s="326"/>
      <c r="Q403" s="356"/>
      <c r="R403" s="356"/>
      <c r="S403" s="356"/>
      <c r="T403" s="356"/>
      <c r="U403" s="326"/>
      <c r="V403" s="326"/>
      <c r="W403" s="326"/>
      <c r="X403" s="326"/>
      <c r="Y403" s="326"/>
      <c r="Z403" s="326"/>
      <c r="AA403" s="326"/>
      <c r="AB403" s="356"/>
      <c r="AC403" s="326"/>
      <c r="AD403" s="326"/>
      <c r="AE403" s="326"/>
      <c r="AF403" s="326"/>
      <c r="AG403" s="326"/>
      <c r="AH403" s="326"/>
      <c r="AI403" s="356"/>
      <c r="AJ403" s="326"/>
      <c r="AK403" s="326"/>
      <c r="AL403" s="326"/>
      <c r="AM403" s="326"/>
      <c r="AN403" s="326"/>
    </row>
    <row r="404">
      <c r="A404" s="326"/>
      <c r="B404" s="326"/>
      <c r="C404" s="326"/>
      <c r="D404" s="326"/>
      <c r="E404" s="356"/>
      <c r="F404" s="326"/>
      <c r="G404" s="326"/>
      <c r="H404" s="326"/>
      <c r="I404" s="326"/>
      <c r="J404" s="326"/>
      <c r="K404" s="326"/>
      <c r="L404" s="326"/>
      <c r="M404" s="326"/>
      <c r="N404" s="326"/>
      <c r="O404" s="326"/>
      <c r="P404" s="326"/>
      <c r="Q404" s="356"/>
      <c r="R404" s="356"/>
      <c r="S404" s="356"/>
      <c r="T404" s="356"/>
      <c r="U404" s="326"/>
      <c r="V404" s="326"/>
      <c r="W404" s="326"/>
      <c r="X404" s="326"/>
      <c r="Y404" s="326"/>
      <c r="Z404" s="326"/>
      <c r="AA404" s="326"/>
      <c r="AB404" s="356"/>
      <c r="AC404" s="326"/>
      <c r="AD404" s="326"/>
      <c r="AE404" s="326"/>
      <c r="AF404" s="326"/>
      <c r="AG404" s="326"/>
      <c r="AH404" s="326"/>
      <c r="AI404" s="356"/>
      <c r="AJ404" s="326"/>
      <c r="AK404" s="326"/>
      <c r="AL404" s="326"/>
      <c r="AM404" s="326"/>
      <c r="AN404" s="326"/>
    </row>
    <row r="405">
      <c r="A405" s="326"/>
      <c r="B405" s="326"/>
      <c r="C405" s="326"/>
      <c r="D405" s="326"/>
      <c r="E405" s="356"/>
      <c r="F405" s="326"/>
      <c r="G405" s="326"/>
      <c r="H405" s="326"/>
      <c r="I405" s="326"/>
      <c r="J405" s="326"/>
      <c r="K405" s="326"/>
      <c r="L405" s="326"/>
      <c r="M405" s="326"/>
      <c r="N405" s="326"/>
      <c r="O405" s="326"/>
      <c r="P405" s="326"/>
      <c r="Q405" s="356"/>
      <c r="R405" s="356"/>
      <c r="S405" s="356"/>
      <c r="T405" s="356"/>
      <c r="U405" s="326"/>
      <c r="V405" s="326"/>
      <c r="W405" s="326"/>
      <c r="X405" s="326"/>
      <c r="Y405" s="326"/>
      <c r="Z405" s="326"/>
      <c r="AA405" s="326"/>
      <c r="AB405" s="356"/>
      <c r="AC405" s="326"/>
      <c r="AD405" s="326"/>
      <c r="AE405" s="326"/>
      <c r="AF405" s="326"/>
      <c r="AG405" s="326"/>
      <c r="AH405" s="326"/>
      <c r="AI405" s="356"/>
      <c r="AJ405" s="326"/>
      <c r="AK405" s="326"/>
      <c r="AL405" s="326"/>
      <c r="AM405" s="326"/>
      <c r="AN405" s="326"/>
    </row>
    <row r="406">
      <c r="A406" s="326"/>
      <c r="B406" s="326"/>
      <c r="C406" s="326"/>
      <c r="D406" s="326"/>
      <c r="E406" s="356"/>
      <c r="F406" s="326"/>
      <c r="G406" s="326"/>
      <c r="H406" s="326"/>
      <c r="I406" s="326"/>
      <c r="J406" s="326"/>
      <c r="K406" s="326"/>
      <c r="L406" s="326"/>
      <c r="M406" s="326"/>
      <c r="N406" s="326"/>
      <c r="O406" s="326"/>
      <c r="P406" s="326"/>
      <c r="Q406" s="356"/>
      <c r="R406" s="356"/>
      <c r="S406" s="356"/>
      <c r="T406" s="356"/>
      <c r="U406" s="326"/>
      <c r="V406" s="326"/>
      <c r="W406" s="326"/>
      <c r="X406" s="326"/>
      <c r="Y406" s="326"/>
      <c r="Z406" s="326"/>
      <c r="AA406" s="326"/>
      <c r="AB406" s="356"/>
      <c r="AC406" s="326"/>
      <c r="AD406" s="326"/>
      <c r="AE406" s="326"/>
      <c r="AF406" s="326"/>
      <c r="AG406" s="326"/>
      <c r="AH406" s="326"/>
      <c r="AI406" s="356"/>
      <c r="AJ406" s="326"/>
      <c r="AK406" s="326"/>
      <c r="AL406" s="326"/>
      <c r="AM406" s="326"/>
      <c r="AN406" s="326"/>
    </row>
    <row r="407">
      <c r="A407" s="326"/>
      <c r="B407" s="326"/>
      <c r="C407" s="326"/>
      <c r="D407" s="326"/>
      <c r="E407" s="356"/>
      <c r="F407" s="326"/>
      <c r="G407" s="326"/>
      <c r="H407" s="326"/>
      <c r="I407" s="326"/>
      <c r="J407" s="326"/>
      <c r="K407" s="326"/>
      <c r="L407" s="326"/>
      <c r="M407" s="326"/>
      <c r="N407" s="326"/>
      <c r="O407" s="326"/>
      <c r="P407" s="326"/>
      <c r="Q407" s="356"/>
      <c r="R407" s="356"/>
      <c r="S407" s="356"/>
      <c r="T407" s="356"/>
      <c r="U407" s="326"/>
      <c r="V407" s="326"/>
      <c r="W407" s="326"/>
      <c r="X407" s="326"/>
      <c r="Y407" s="326"/>
      <c r="Z407" s="326"/>
      <c r="AA407" s="326"/>
      <c r="AB407" s="356"/>
      <c r="AC407" s="326"/>
      <c r="AD407" s="326"/>
      <c r="AE407" s="326"/>
      <c r="AF407" s="326"/>
      <c r="AG407" s="326"/>
      <c r="AH407" s="326"/>
      <c r="AI407" s="356"/>
      <c r="AJ407" s="326"/>
      <c r="AK407" s="326"/>
      <c r="AL407" s="326"/>
      <c r="AM407" s="326"/>
      <c r="AN407" s="326"/>
    </row>
    <row r="408">
      <c r="A408" s="326"/>
      <c r="B408" s="326"/>
      <c r="C408" s="326"/>
      <c r="D408" s="326"/>
      <c r="E408" s="356"/>
      <c r="F408" s="326"/>
      <c r="G408" s="326"/>
      <c r="H408" s="326"/>
      <c r="I408" s="326"/>
      <c r="J408" s="326"/>
      <c r="K408" s="326"/>
      <c r="L408" s="326"/>
      <c r="M408" s="326"/>
      <c r="N408" s="326"/>
      <c r="O408" s="326"/>
      <c r="P408" s="326"/>
      <c r="Q408" s="356"/>
      <c r="R408" s="356"/>
      <c r="S408" s="356"/>
      <c r="T408" s="356"/>
      <c r="U408" s="326"/>
      <c r="V408" s="326"/>
      <c r="W408" s="326"/>
      <c r="X408" s="326"/>
      <c r="Y408" s="326"/>
      <c r="Z408" s="326"/>
      <c r="AA408" s="326"/>
      <c r="AB408" s="356"/>
      <c r="AC408" s="326"/>
      <c r="AD408" s="326"/>
      <c r="AE408" s="326"/>
      <c r="AF408" s="326"/>
      <c r="AG408" s="326"/>
      <c r="AH408" s="326"/>
      <c r="AI408" s="356"/>
      <c r="AJ408" s="326"/>
      <c r="AK408" s="326"/>
      <c r="AL408" s="326"/>
      <c r="AM408" s="326"/>
      <c r="AN408" s="326"/>
    </row>
    <row r="409">
      <c r="A409" s="326"/>
      <c r="B409" s="326"/>
      <c r="C409" s="326"/>
      <c r="D409" s="326"/>
      <c r="E409" s="356"/>
      <c r="F409" s="326"/>
      <c r="G409" s="326"/>
      <c r="H409" s="326"/>
      <c r="I409" s="326"/>
      <c r="J409" s="326"/>
      <c r="K409" s="326"/>
      <c r="L409" s="326"/>
      <c r="M409" s="326"/>
      <c r="N409" s="326"/>
      <c r="O409" s="326"/>
      <c r="P409" s="326"/>
      <c r="Q409" s="356"/>
      <c r="R409" s="356"/>
      <c r="S409" s="356"/>
      <c r="T409" s="356"/>
      <c r="U409" s="326"/>
      <c r="V409" s="326"/>
      <c r="W409" s="326"/>
      <c r="X409" s="326"/>
      <c r="Y409" s="326"/>
      <c r="Z409" s="326"/>
      <c r="AA409" s="326"/>
      <c r="AB409" s="356"/>
      <c r="AC409" s="326"/>
      <c r="AD409" s="326"/>
      <c r="AE409" s="326"/>
      <c r="AF409" s="326"/>
      <c r="AG409" s="326"/>
      <c r="AH409" s="326"/>
      <c r="AI409" s="356"/>
      <c r="AJ409" s="326"/>
      <c r="AK409" s="326"/>
      <c r="AL409" s="326"/>
      <c r="AM409" s="326"/>
      <c r="AN409" s="326"/>
    </row>
    <row r="410">
      <c r="A410" s="326"/>
      <c r="B410" s="326"/>
      <c r="C410" s="326"/>
      <c r="D410" s="326"/>
      <c r="E410" s="356"/>
      <c r="F410" s="326"/>
      <c r="G410" s="326"/>
      <c r="H410" s="326"/>
      <c r="I410" s="326"/>
      <c r="J410" s="326"/>
      <c r="K410" s="326"/>
      <c r="L410" s="326"/>
      <c r="M410" s="326"/>
      <c r="N410" s="326"/>
      <c r="O410" s="326"/>
      <c r="P410" s="326"/>
      <c r="Q410" s="356"/>
      <c r="R410" s="356"/>
      <c r="S410" s="356"/>
      <c r="T410" s="356"/>
      <c r="U410" s="326"/>
      <c r="V410" s="326"/>
      <c r="W410" s="326"/>
      <c r="X410" s="326"/>
      <c r="Y410" s="326"/>
      <c r="Z410" s="326"/>
      <c r="AA410" s="326"/>
      <c r="AB410" s="356"/>
      <c r="AC410" s="326"/>
      <c r="AD410" s="326"/>
      <c r="AE410" s="326"/>
      <c r="AF410" s="326"/>
      <c r="AG410" s="326"/>
      <c r="AH410" s="326"/>
      <c r="AI410" s="356"/>
      <c r="AJ410" s="326"/>
      <c r="AK410" s="326"/>
      <c r="AL410" s="326"/>
      <c r="AM410" s="326"/>
      <c r="AN410" s="326"/>
    </row>
    <row r="411">
      <c r="A411" s="326"/>
      <c r="B411" s="326"/>
      <c r="C411" s="326"/>
      <c r="D411" s="326"/>
      <c r="E411" s="356"/>
      <c r="F411" s="326"/>
      <c r="G411" s="326"/>
      <c r="H411" s="326"/>
      <c r="I411" s="326"/>
      <c r="J411" s="326"/>
      <c r="K411" s="326"/>
      <c r="L411" s="326"/>
      <c r="M411" s="326"/>
      <c r="N411" s="326"/>
      <c r="O411" s="326"/>
      <c r="P411" s="326"/>
      <c r="Q411" s="356"/>
      <c r="R411" s="356"/>
      <c r="S411" s="356"/>
      <c r="T411" s="356"/>
      <c r="U411" s="326"/>
      <c r="V411" s="326"/>
      <c r="W411" s="326"/>
      <c r="X411" s="326"/>
      <c r="Y411" s="326"/>
      <c r="Z411" s="326"/>
      <c r="AA411" s="326"/>
      <c r="AB411" s="356"/>
      <c r="AC411" s="326"/>
      <c r="AD411" s="326"/>
      <c r="AE411" s="326"/>
      <c r="AF411" s="326"/>
      <c r="AG411" s="326"/>
      <c r="AH411" s="326"/>
      <c r="AI411" s="356"/>
      <c r="AJ411" s="326"/>
      <c r="AK411" s="326"/>
      <c r="AL411" s="326"/>
      <c r="AM411" s="326"/>
      <c r="AN411" s="326"/>
    </row>
    <row r="412">
      <c r="A412" s="326"/>
      <c r="B412" s="326"/>
      <c r="C412" s="326"/>
      <c r="D412" s="326"/>
      <c r="E412" s="356"/>
      <c r="F412" s="326"/>
      <c r="G412" s="326"/>
      <c r="H412" s="326"/>
      <c r="I412" s="326"/>
      <c r="J412" s="326"/>
      <c r="K412" s="326"/>
      <c r="L412" s="326"/>
      <c r="M412" s="326"/>
      <c r="N412" s="326"/>
      <c r="O412" s="326"/>
      <c r="P412" s="326"/>
      <c r="Q412" s="356"/>
      <c r="R412" s="356"/>
      <c r="S412" s="356"/>
      <c r="T412" s="356"/>
      <c r="U412" s="326"/>
      <c r="V412" s="326"/>
      <c r="W412" s="326"/>
      <c r="X412" s="326"/>
      <c r="Y412" s="326"/>
      <c r="Z412" s="326"/>
      <c r="AA412" s="326"/>
      <c r="AB412" s="356"/>
      <c r="AC412" s="326"/>
      <c r="AD412" s="326"/>
      <c r="AE412" s="326"/>
      <c r="AF412" s="326"/>
      <c r="AG412" s="326"/>
      <c r="AH412" s="326"/>
      <c r="AI412" s="356"/>
      <c r="AJ412" s="326"/>
      <c r="AK412" s="326"/>
      <c r="AL412" s="326"/>
      <c r="AM412" s="326"/>
      <c r="AN412" s="326"/>
    </row>
    <row r="413">
      <c r="A413" s="326"/>
      <c r="B413" s="326"/>
      <c r="C413" s="326"/>
      <c r="D413" s="326"/>
      <c r="E413" s="356"/>
      <c r="F413" s="326"/>
      <c r="G413" s="326"/>
      <c r="H413" s="326"/>
      <c r="I413" s="326"/>
      <c r="J413" s="326"/>
      <c r="K413" s="326"/>
      <c r="L413" s="326"/>
      <c r="M413" s="326"/>
      <c r="N413" s="326"/>
      <c r="O413" s="326"/>
      <c r="P413" s="326"/>
      <c r="Q413" s="356"/>
      <c r="R413" s="356"/>
      <c r="S413" s="356"/>
      <c r="T413" s="356"/>
      <c r="U413" s="326"/>
      <c r="V413" s="326"/>
      <c r="W413" s="326"/>
      <c r="X413" s="326"/>
      <c r="Y413" s="326"/>
      <c r="Z413" s="326"/>
      <c r="AA413" s="326"/>
      <c r="AB413" s="356"/>
      <c r="AC413" s="326"/>
      <c r="AD413" s="326"/>
      <c r="AE413" s="326"/>
      <c r="AF413" s="326"/>
      <c r="AG413" s="326"/>
      <c r="AH413" s="326"/>
      <c r="AI413" s="356"/>
      <c r="AJ413" s="326"/>
      <c r="AK413" s="326"/>
      <c r="AL413" s="326"/>
      <c r="AM413" s="326"/>
      <c r="AN413" s="326"/>
    </row>
    <row r="414">
      <c r="A414" s="326"/>
      <c r="B414" s="326"/>
      <c r="C414" s="326"/>
      <c r="D414" s="326"/>
      <c r="E414" s="356"/>
      <c r="F414" s="326"/>
      <c r="G414" s="326"/>
      <c r="H414" s="326"/>
      <c r="I414" s="326"/>
      <c r="J414" s="326"/>
      <c r="K414" s="326"/>
      <c r="L414" s="326"/>
      <c r="M414" s="326"/>
      <c r="N414" s="326"/>
      <c r="O414" s="326"/>
      <c r="P414" s="326"/>
      <c r="Q414" s="356"/>
      <c r="R414" s="356"/>
      <c r="S414" s="356"/>
      <c r="T414" s="356"/>
      <c r="U414" s="326"/>
      <c r="V414" s="326"/>
      <c r="W414" s="326"/>
      <c r="X414" s="326"/>
      <c r="Y414" s="326"/>
      <c r="Z414" s="326"/>
      <c r="AA414" s="326"/>
      <c r="AB414" s="356"/>
      <c r="AC414" s="326"/>
      <c r="AD414" s="326"/>
      <c r="AE414" s="326"/>
      <c r="AF414" s="326"/>
      <c r="AG414" s="326"/>
      <c r="AH414" s="326"/>
      <c r="AI414" s="356"/>
      <c r="AJ414" s="326"/>
      <c r="AK414" s="326"/>
      <c r="AL414" s="326"/>
      <c r="AM414" s="326"/>
      <c r="AN414" s="326"/>
    </row>
    <row r="415">
      <c r="A415" s="326"/>
      <c r="B415" s="326"/>
      <c r="C415" s="326"/>
      <c r="D415" s="326"/>
      <c r="E415" s="356"/>
      <c r="F415" s="326"/>
      <c r="G415" s="326"/>
      <c r="H415" s="326"/>
      <c r="I415" s="326"/>
      <c r="J415" s="326"/>
      <c r="K415" s="326"/>
      <c r="L415" s="326"/>
      <c r="M415" s="326"/>
      <c r="N415" s="326"/>
      <c r="O415" s="326"/>
      <c r="P415" s="326"/>
      <c r="Q415" s="356"/>
      <c r="R415" s="356"/>
      <c r="S415" s="356"/>
      <c r="T415" s="356"/>
      <c r="U415" s="326"/>
      <c r="V415" s="326"/>
      <c r="W415" s="326"/>
      <c r="X415" s="326"/>
      <c r="Y415" s="326"/>
      <c r="Z415" s="326"/>
      <c r="AA415" s="326"/>
      <c r="AB415" s="356"/>
      <c r="AC415" s="326"/>
      <c r="AD415" s="326"/>
      <c r="AE415" s="326"/>
      <c r="AF415" s="326"/>
      <c r="AG415" s="326"/>
      <c r="AH415" s="326"/>
      <c r="AI415" s="356"/>
      <c r="AJ415" s="326"/>
      <c r="AK415" s="326"/>
      <c r="AL415" s="326"/>
      <c r="AM415" s="326"/>
      <c r="AN415" s="326"/>
    </row>
    <row r="416">
      <c r="A416" s="326"/>
      <c r="B416" s="326"/>
      <c r="C416" s="326"/>
      <c r="D416" s="326"/>
      <c r="E416" s="356"/>
      <c r="F416" s="326"/>
      <c r="G416" s="326"/>
      <c r="H416" s="326"/>
      <c r="I416" s="326"/>
      <c r="J416" s="326"/>
      <c r="K416" s="326"/>
      <c r="L416" s="326"/>
      <c r="M416" s="326"/>
      <c r="N416" s="326"/>
      <c r="O416" s="326"/>
      <c r="P416" s="326"/>
      <c r="Q416" s="356"/>
      <c r="R416" s="356"/>
      <c r="S416" s="356"/>
      <c r="T416" s="356"/>
      <c r="U416" s="326"/>
      <c r="V416" s="326"/>
      <c r="W416" s="326"/>
      <c r="X416" s="326"/>
      <c r="Y416" s="326"/>
      <c r="Z416" s="326"/>
      <c r="AA416" s="326"/>
      <c r="AB416" s="356"/>
      <c r="AC416" s="326"/>
      <c r="AD416" s="326"/>
      <c r="AE416" s="326"/>
      <c r="AF416" s="326"/>
      <c r="AG416" s="326"/>
      <c r="AH416" s="326"/>
      <c r="AI416" s="356"/>
      <c r="AJ416" s="326"/>
      <c r="AK416" s="326"/>
      <c r="AL416" s="326"/>
      <c r="AM416" s="326"/>
      <c r="AN416" s="326"/>
    </row>
    <row r="417">
      <c r="A417" s="326"/>
      <c r="B417" s="326"/>
      <c r="C417" s="326"/>
      <c r="D417" s="326"/>
      <c r="E417" s="356"/>
      <c r="F417" s="326"/>
      <c r="G417" s="326"/>
      <c r="H417" s="326"/>
      <c r="I417" s="326"/>
      <c r="J417" s="326"/>
      <c r="K417" s="326"/>
      <c r="L417" s="326"/>
      <c r="M417" s="326"/>
      <c r="N417" s="326"/>
      <c r="O417" s="326"/>
      <c r="P417" s="326"/>
      <c r="Q417" s="356"/>
      <c r="R417" s="356"/>
      <c r="S417" s="356"/>
      <c r="T417" s="356"/>
      <c r="U417" s="326"/>
      <c r="V417" s="326"/>
      <c r="W417" s="326"/>
      <c r="X417" s="326"/>
      <c r="Y417" s="326"/>
      <c r="Z417" s="326"/>
      <c r="AA417" s="326"/>
      <c r="AB417" s="356"/>
      <c r="AC417" s="326"/>
      <c r="AD417" s="326"/>
      <c r="AE417" s="326"/>
      <c r="AF417" s="326"/>
      <c r="AG417" s="326"/>
      <c r="AH417" s="326"/>
      <c r="AI417" s="356"/>
      <c r="AJ417" s="326"/>
      <c r="AK417" s="326"/>
      <c r="AL417" s="326"/>
      <c r="AM417" s="326"/>
      <c r="AN417" s="326"/>
    </row>
    <row r="418">
      <c r="A418" s="326"/>
      <c r="B418" s="326"/>
      <c r="C418" s="326"/>
      <c r="D418" s="326"/>
      <c r="E418" s="356"/>
      <c r="F418" s="326"/>
      <c r="G418" s="326"/>
      <c r="H418" s="326"/>
      <c r="I418" s="326"/>
      <c r="J418" s="326"/>
      <c r="K418" s="326"/>
      <c r="L418" s="326"/>
      <c r="M418" s="326"/>
      <c r="N418" s="326"/>
      <c r="O418" s="326"/>
      <c r="P418" s="326"/>
      <c r="Q418" s="356"/>
      <c r="R418" s="356"/>
      <c r="S418" s="356"/>
      <c r="T418" s="356"/>
      <c r="U418" s="326"/>
      <c r="V418" s="326"/>
      <c r="W418" s="326"/>
      <c r="X418" s="326"/>
      <c r="Y418" s="326"/>
      <c r="Z418" s="326"/>
      <c r="AA418" s="326"/>
      <c r="AB418" s="356"/>
      <c r="AC418" s="326"/>
      <c r="AD418" s="326"/>
      <c r="AE418" s="326"/>
      <c r="AF418" s="326"/>
      <c r="AG418" s="326"/>
      <c r="AH418" s="326"/>
      <c r="AI418" s="356"/>
      <c r="AJ418" s="326"/>
      <c r="AK418" s="326"/>
      <c r="AL418" s="326"/>
      <c r="AM418" s="326"/>
      <c r="AN418" s="326"/>
    </row>
    <row r="419">
      <c r="A419" s="326"/>
      <c r="B419" s="326"/>
      <c r="C419" s="326"/>
      <c r="D419" s="326"/>
      <c r="E419" s="356"/>
      <c r="F419" s="326"/>
      <c r="G419" s="326"/>
      <c r="H419" s="326"/>
      <c r="I419" s="326"/>
      <c r="J419" s="326"/>
      <c r="K419" s="326"/>
      <c r="L419" s="326"/>
      <c r="M419" s="326"/>
      <c r="N419" s="326"/>
      <c r="O419" s="326"/>
      <c r="P419" s="326"/>
      <c r="Q419" s="356"/>
      <c r="R419" s="356"/>
      <c r="S419" s="356"/>
      <c r="T419" s="356"/>
      <c r="U419" s="326"/>
      <c r="V419" s="326"/>
      <c r="W419" s="326"/>
      <c r="X419" s="326"/>
      <c r="Y419" s="326"/>
      <c r="Z419" s="326"/>
      <c r="AA419" s="326"/>
      <c r="AB419" s="356"/>
      <c r="AC419" s="326"/>
      <c r="AD419" s="326"/>
      <c r="AE419" s="326"/>
      <c r="AF419" s="326"/>
      <c r="AG419" s="326"/>
      <c r="AH419" s="326"/>
      <c r="AI419" s="356"/>
      <c r="AJ419" s="326"/>
      <c r="AK419" s="326"/>
      <c r="AL419" s="326"/>
      <c r="AM419" s="326"/>
      <c r="AN419" s="326"/>
    </row>
    <row r="420">
      <c r="A420" s="326"/>
      <c r="B420" s="326"/>
      <c r="C420" s="326"/>
      <c r="D420" s="326"/>
      <c r="E420" s="356"/>
      <c r="F420" s="326"/>
      <c r="G420" s="326"/>
      <c r="H420" s="326"/>
      <c r="I420" s="326"/>
      <c r="J420" s="326"/>
      <c r="K420" s="326"/>
      <c r="L420" s="326"/>
      <c r="M420" s="326"/>
      <c r="N420" s="326"/>
      <c r="O420" s="326"/>
      <c r="P420" s="326"/>
      <c r="Q420" s="356"/>
      <c r="R420" s="356"/>
      <c r="S420" s="356"/>
      <c r="T420" s="356"/>
      <c r="U420" s="326"/>
      <c r="V420" s="326"/>
      <c r="W420" s="326"/>
      <c r="X420" s="326"/>
      <c r="Y420" s="326"/>
      <c r="Z420" s="326"/>
      <c r="AA420" s="326"/>
      <c r="AB420" s="356"/>
      <c r="AC420" s="326"/>
      <c r="AD420" s="326"/>
      <c r="AE420" s="326"/>
      <c r="AF420" s="326"/>
      <c r="AG420" s="326"/>
      <c r="AH420" s="326"/>
      <c r="AI420" s="356"/>
      <c r="AJ420" s="326"/>
      <c r="AK420" s="326"/>
      <c r="AL420" s="326"/>
      <c r="AM420" s="326"/>
      <c r="AN420" s="326"/>
    </row>
    <row r="421">
      <c r="A421" s="326"/>
      <c r="B421" s="326"/>
      <c r="C421" s="326"/>
      <c r="D421" s="326"/>
      <c r="E421" s="356"/>
      <c r="F421" s="326"/>
      <c r="G421" s="326"/>
      <c r="H421" s="326"/>
      <c r="I421" s="326"/>
      <c r="J421" s="326"/>
      <c r="K421" s="326"/>
      <c r="L421" s="326"/>
      <c r="M421" s="326"/>
      <c r="N421" s="326"/>
      <c r="O421" s="326"/>
      <c r="P421" s="326"/>
      <c r="Q421" s="356"/>
      <c r="R421" s="356"/>
      <c r="S421" s="356"/>
      <c r="T421" s="356"/>
      <c r="U421" s="326"/>
      <c r="V421" s="326"/>
      <c r="W421" s="326"/>
      <c r="X421" s="326"/>
      <c r="Y421" s="326"/>
      <c r="Z421" s="326"/>
      <c r="AA421" s="326"/>
      <c r="AB421" s="356"/>
      <c r="AC421" s="326"/>
      <c r="AD421" s="326"/>
      <c r="AE421" s="326"/>
      <c r="AF421" s="326"/>
      <c r="AG421" s="326"/>
      <c r="AH421" s="326"/>
      <c r="AI421" s="356"/>
      <c r="AJ421" s="326"/>
      <c r="AK421" s="326"/>
      <c r="AL421" s="326"/>
      <c r="AM421" s="326"/>
      <c r="AN421" s="326"/>
    </row>
    <row r="422">
      <c r="A422" s="326"/>
      <c r="B422" s="326"/>
      <c r="C422" s="326"/>
      <c r="D422" s="326"/>
      <c r="E422" s="356"/>
      <c r="F422" s="326"/>
      <c r="G422" s="326"/>
      <c r="H422" s="326"/>
      <c r="I422" s="326"/>
      <c r="J422" s="326"/>
      <c r="K422" s="326"/>
      <c r="L422" s="326"/>
      <c r="M422" s="326"/>
      <c r="N422" s="326"/>
      <c r="O422" s="326"/>
      <c r="P422" s="326"/>
      <c r="Q422" s="356"/>
      <c r="R422" s="356"/>
      <c r="S422" s="356"/>
      <c r="T422" s="356"/>
      <c r="U422" s="326"/>
      <c r="V422" s="326"/>
      <c r="W422" s="326"/>
      <c r="X422" s="326"/>
      <c r="Y422" s="326"/>
      <c r="Z422" s="326"/>
      <c r="AA422" s="326"/>
      <c r="AB422" s="356"/>
      <c r="AC422" s="326"/>
      <c r="AD422" s="326"/>
      <c r="AE422" s="326"/>
      <c r="AF422" s="326"/>
      <c r="AG422" s="326"/>
      <c r="AH422" s="326"/>
      <c r="AI422" s="356"/>
      <c r="AJ422" s="326"/>
      <c r="AK422" s="326"/>
      <c r="AL422" s="326"/>
      <c r="AM422" s="326"/>
      <c r="AN422" s="326"/>
    </row>
    <row r="423">
      <c r="A423" s="326"/>
      <c r="B423" s="326"/>
      <c r="C423" s="326"/>
      <c r="D423" s="326"/>
      <c r="E423" s="356"/>
      <c r="F423" s="326"/>
      <c r="G423" s="326"/>
      <c r="H423" s="326"/>
      <c r="I423" s="326"/>
      <c r="J423" s="326"/>
      <c r="K423" s="326"/>
      <c r="L423" s="326"/>
      <c r="M423" s="326"/>
      <c r="N423" s="326"/>
      <c r="O423" s="326"/>
      <c r="P423" s="326"/>
      <c r="Q423" s="356"/>
      <c r="R423" s="356"/>
      <c r="S423" s="356"/>
      <c r="T423" s="356"/>
      <c r="U423" s="326"/>
      <c r="V423" s="326"/>
      <c r="W423" s="326"/>
      <c r="X423" s="326"/>
      <c r="Y423" s="326"/>
      <c r="Z423" s="326"/>
      <c r="AA423" s="326"/>
      <c r="AB423" s="356"/>
      <c r="AC423" s="326"/>
      <c r="AD423" s="326"/>
      <c r="AE423" s="326"/>
      <c r="AF423" s="326"/>
      <c r="AG423" s="326"/>
      <c r="AH423" s="326"/>
      <c r="AI423" s="356"/>
      <c r="AJ423" s="326"/>
      <c r="AK423" s="326"/>
      <c r="AL423" s="326"/>
      <c r="AM423" s="326"/>
      <c r="AN423" s="326"/>
    </row>
    <row r="424">
      <c r="A424" s="326"/>
      <c r="B424" s="326"/>
      <c r="C424" s="326"/>
      <c r="D424" s="326"/>
      <c r="E424" s="356"/>
      <c r="F424" s="326"/>
      <c r="G424" s="326"/>
      <c r="H424" s="326"/>
      <c r="I424" s="326"/>
      <c r="J424" s="326"/>
      <c r="K424" s="326"/>
      <c r="L424" s="326"/>
      <c r="M424" s="326"/>
      <c r="N424" s="326"/>
      <c r="O424" s="326"/>
      <c r="P424" s="326"/>
      <c r="Q424" s="356"/>
      <c r="R424" s="356"/>
      <c r="S424" s="356"/>
      <c r="T424" s="356"/>
      <c r="U424" s="326"/>
      <c r="V424" s="326"/>
      <c r="W424" s="326"/>
      <c r="X424" s="326"/>
      <c r="Y424" s="326"/>
      <c r="Z424" s="326"/>
      <c r="AA424" s="326"/>
      <c r="AB424" s="356"/>
      <c r="AC424" s="326"/>
      <c r="AD424" s="326"/>
      <c r="AE424" s="326"/>
      <c r="AF424" s="326"/>
      <c r="AG424" s="326"/>
      <c r="AH424" s="326"/>
      <c r="AI424" s="356"/>
      <c r="AJ424" s="326"/>
      <c r="AK424" s="326"/>
      <c r="AL424" s="326"/>
      <c r="AM424" s="326"/>
      <c r="AN424" s="326"/>
    </row>
    <row r="425">
      <c r="A425" s="326"/>
      <c r="B425" s="326"/>
      <c r="C425" s="326"/>
      <c r="D425" s="326"/>
      <c r="E425" s="356"/>
      <c r="F425" s="326"/>
      <c r="G425" s="326"/>
      <c r="H425" s="326"/>
      <c r="I425" s="326"/>
      <c r="J425" s="326"/>
      <c r="K425" s="326"/>
      <c r="L425" s="326"/>
      <c r="M425" s="326"/>
      <c r="N425" s="326"/>
      <c r="O425" s="326"/>
      <c r="P425" s="326"/>
      <c r="Q425" s="356"/>
      <c r="R425" s="356"/>
      <c r="S425" s="356"/>
      <c r="T425" s="356"/>
      <c r="U425" s="326"/>
      <c r="V425" s="326"/>
      <c r="W425" s="326"/>
      <c r="X425" s="326"/>
      <c r="Y425" s="326"/>
      <c r="Z425" s="326"/>
      <c r="AA425" s="326"/>
      <c r="AB425" s="356"/>
      <c r="AC425" s="326"/>
      <c r="AD425" s="326"/>
      <c r="AE425" s="326"/>
      <c r="AF425" s="326"/>
      <c r="AG425" s="326"/>
      <c r="AH425" s="326"/>
      <c r="AI425" s="356"/>
      <c r="AJ425" s="326"/>
      <c r="AK425" s="326"/>
      <c r="AL425" s="326"/>
      <c r="AM425" s="326"/>
      <c r="AN425" s="326"/>
    </row>
    <row r="426">
      <c r="A426" s="326"/>
      <c r="B426" s="326"/>
      <c r="C426" s="326"/>
      <c r="D426" s="326"/>
      <c r="E426" s="356"/>
      <c r="F426" s="326"/>
      <c r="G426" s="326"/>
      <c r="H426" s="326"/>
      <c r="I426" s="326"/>
      <c r="J426" s="326"/>
      <c r="K426" s="326"/>
      <c r="L426" s="326"/>
      <c r="M426" s="326"/>
      <c r="N426" s="326"/>
      <c r="O426" s="326"/>
      <c r="P426" s="326"/>
      <c r="Q426" s="356"/>
      <c r="R426" s="356"/>
      <c r="S426" s="356"/>
      <c r="T426" s="356"/>
      <c r="U426" s="326"/>
      <c r="V426" s="326"/>
      <c r="W426" s="326"/>
      <c r="X426" s="326"/>
      <c r="Y426" s="326"/>
      <c r="Z426" s="326"/>
      <c r="AA426" s="326"/>
      <c r="AB426" s="356"/>
      <c r="AC426" s="326"/>
      <c r="AD426" s="326"/>
      <c r="AE426" s="326"/>
      <c r="AF426" s="326"/>
      <c r="AG426" s="326"/>
      <c r="AH426" s="326"/>
      <c r="AI426" s="356"/>
      <c r="AJ426" s="326"/>
      <c r="AK426" s="326"/>
      <c r="AL426" s="326"/>
      <c r="AM426" s="326"/>
      <c r="AN426" s="326"/>
    </row>
    <row r="427">
      <c r="A427" s="326"/>
      <c r="B427" s="326"/>
      <c r="C427" s="326"/>
      <c r="D427" s="326"/>
      <c r="E427" s="356"/>
      <c r="F427" s="326"/>
      <c r="G427" s="326"/>
      <c r="H427" s="326"/>
      <c r="I427" s="326"/>
      <c r="J427" s="326"/>
      <c r="K427" s="326"/>
      <c r="L427" s="326"/>
      <c r="M427" s="326"/>
      <c r="N427" s="326"/>
      <c r="O427" s="326"/>
      <c r="P427" s="326"/>
      <c r="Q427" s="356"/>
      <c r="R427" s="356"/>
      <c r="S427" s="356"/>
      <c r="T427" s="356"/>
      <c r="U427" s="326"/>
      <c r="V427" s="326"/>
      <c r="W427" s="326"/>
      <c r="X427" s="326"/>
      <c r="Y427" s="326"/>
      <c r="Z427" s="326"/>
      <c r="AA427" s="326"/>
      <c r="AB427" s="356"/>
      <c r="AC427" s="326"/>
      <c r="AD427" s="326"/>
      <c r="AE427" s="326"/>
      <c r="AF427" s="326"/>
      <c r="AG427" s="326"/>
      <c r="AH427" s="326"/>
      <c r="AI427" s="356"/>
      <c r="AJ427" s="326"/>
      <c r="AK427" s="326"/>
      <c r="AL427" s="326"/>
      <c r="AM427" s="326"/>
      <c r="AN427" s="326"/>
    </row>
    <row r="428">
      <c r="A428" s="326"/>
      <c r="B428" s="326"/>
      <c r="C428" s="326"/>
      <c r="D428" s="326"/>
      <c r="E428" s="356"/>
      <c r="F428" s="326"/>
      <c r="G428" s="326"/>
      <c r="H428" s="326"/>
      <c r="I428" s="326"/>
      <c r="J428" s="326"/>
      <c r="K428" s="326"/>
      <c r="L428" s="326"/>
      <c r="M428" s="326"/>
      <c r="N428" s="326"/>
      <c r="O428" s="326"/>
      <c r="P428" s="326"/>
      <c r="Q428" s="356"/>
      <c r="R428" s="356"/>
      <c r="S428" s="356"/>
      <c r="T428" s="356"/>
      <c r="U428" s="326"/>
      <c r="V428" s="326"/>
      <c r="W428" s="326"/>
      <c r="X428" s="326"/>
      <c r="Y428" s="326"/>
      <c r="Z428" s="326"/>
      <c r="AA428" s="326"/>
      <c r="AB428" s="356"/>
      <c r="AC428" s="326"/>
      <c r="AD428" s="326"/>
      <c r="AE428" s="326"/>
      <c r="AF428" s="326"/>
      <c r="AG428" s="326"/>
      <c r="AH428" s="326"/>
      <c r="AI428" s="356"/>
      <c r="AJ428" s="326"/>
      <c r="AK428" s="326"/>
      <c r="AL428" s="326"/>
      <c r="AM428" s="326"/>
      <c r="AN428" s="326"/>
    </row>
    <row r="429">
      <c r="A429" s="326"/>
      <c r="B429" s="326"/>
      <c r="C429" s="326"/>
      <c r="D429" s="326"/>
      <c r="E429" s="356"/>
      <c r="F429" s="326"/>
      <c r="G429" s="326"/>
      <c r="H429" s="326"/>
      <c r="I429" s="326"/>
      <c r="J429" s="326"/>
      <c r="K429" s="326"/>
      <c r="L429" s="326"/>
      <c r="M429" s="326"/>
      <c r="N429" s="326"/>
      <c r="O429" s="326"/>
      <c r="P429" s="326"/>
      <c r="Q429" s="356"/>
      <c r="R429" s="356"/>
      <c r="S429" s="356"/>
      <c r="T429" s="356"/>
      <c r="U429" s="326"/>
      <c r="V429" s="326"/>
      <c r="W429" s="326"/>
      <c r="X429" s="326"/>
      <c r="Y429" s="326"/>
      <c r="Z429" s="326"/>
      <c r="AA429" s="326"/>
      <c r="AB429" s="356"/>
      <c r="AC429" s="326"/>
      <c r="AD429" s="326"/>
      <c r="AE429" s="326"/>
      <c r="AF429" s="326"/>
      <c r="AG429" s="326"/>
      <c r="AH429" s="326"/>
      <c r="AI429" s="356"/>
      <c r="AJ429" s="326"/>
      <c r="AK429" s="326"/>
      <c r="AL429" s="326"/>
      <c r="AM429" s="326"/>
      <c r="AN429" s="326"/>
    </row>
    <row r="430">
      <c r="A430" s="326"/>
      <c r="B430" s="326"/>
      <c r="C430" s="326"/>
      <c r="D430" s="326"/>
      <c r="E430" s="356"/>
      <c r="F430" s="326"/>
      <c r="G430" s="326"/>
      <c r="H430" s="326"/>
      <c r="I430" s="326"/>
      <c r="J430" s="326"/>
      <c r="K430" s="326"/>
      <c r="L430" s="326"/>
      <c r="M430" s="326"/>
      <c r="N430" s="326"/>
      <c r="O430" s="326"/>
      <c r="P430" s="326"/>
      <c r="Q430" s="356"/>
      <c r="R430" s="356"/>
      <c r="S430" s="356"/>
      <c r="T430" s="356"/>
      <c r="U430" s="326"/>
      <c r="V430" s="326"/>
      <c r="W430" s="326"/>
      <c r="X430" s="326"/>
      <c r="Y430" s="326"/>
      <c r="Z430" s="326"/>
      <c r="AA430" s="326"/>
      <c r="AB430" s="356"/>
      <c r="AC430" s="326"/>
      <c r="AD430" s="326"/>
      <c r="AE430" s="326"/>
      <c r="AF430" s="326"/>
      <c r="AG430" s="326"/>
      <c r="AH430" s="326"/>
      <c r="AI430" s="356"/>
      <c r="AJ430" s="326"/>
      <c r="AK430" s="326"/>
      <c r="AL430" s="326"/>
      <c r="AM430" s="326"/>
      <c r="AN430" s="326"/>
    </row>
    <row r="431">
      <c r="A431" s="326"/>
      <c r="B431" s="326"/>
      <c r="C431" s="326"/>
      <c r="D431" s="326"/>
      <c r="E431" s="356"/>
      <c r="F431" s="326"/>
      <c r="G431" s="326"/>
      <c r="H431" s="326"/>
      <c r="I431" s="326"/>
      <c r="J431" s="326"/>
      <c r="K431" s="326"/>
      <c r="L431" s="326"/>
      <c r="M431" s="326"/>
      <c r="N431" s="326"/>
      <c r="O431" s="326"/>
      <c r="P431" s="326"/>
      <c r="Q431" s="356"/>
      <c r="R431" s="356"/>
      <c r="S431" s="356"/>
      <c r="T431" s="356"/>
      <c r="U431" s="326"/>
      <c r="V431" s="326"/>
      <c r="W431" s="326"/>
      <c r="X431" s="326"/>
      <c r="Y431" s="326"/>
      <c r="Z431" s="326"/>
      <c r="AA431" s="326"/>
      <c r="AB431" s="356"/>
      <c r="AC431" s="326"/>
      <c r="AD431" s="326"/>
      <c r="AE431" s="326"/>
      <c r="AF431" s="326"/>
      <c r="AG431" s="326"/>
      <c r="AH431" s="326"/>
      <c r="AI431" s="356"/>
      <c r="AJ431" s="326"/>
      <c r="AK431" s="326"/>
      <c r="AL431" s="326"/>
      <c r="AM431" s="326"/>
      <c r="AN431" s="326"/>
    </row>
    <row r="432">
      <c r="A432" s="326"/>
      <c r="B432" s="326"/>
      <c r="C432" s="326"/>
      <c r="D432" s="326"/>
      <c r="E432" s="356"/>
      <c r="F432" s="326"/>
      <c r="G432" s="326"/>
      <c r="H432" s="326"/>
      <c r="I432" s="326"/>
      <c r="J432" s="326"/>
      <c r="K432" s="326"/>
      <c r="L432" s="326"/>
      <c r="M432" s="326"/>
      <c r="N432" s="326"/>
      <c r="O432" s="326"/>
      <c r="P432" s="326"/>
      <c r="Q432" s="356"/>
      <c r="R432" s="356"/>
      <c r="S432" s="356"/>
      <c r="T432" s="356"/>
      <c r="U432" s="326"/>
      <c r="V432" s="326"/>
      <c r="W432" s="326"/>
      <c r="X432" s="326"/>
      <c r="Y432" s="326"/>
      <c r="Z432" s="326"/>
      <c r="AA432" s="326"/>
      <c r="AB432" s="356"/>
      <c r="AC432" s="326"/>
      <c r="AD432" s="326"/>
      <c r="AE432" s="326"/>
      <c r="AF432" s="326"/>
      <c r="AG432" s="326"/>
      <c r="AH432" s="326"/>
      <c r="AI432" s="356"/>
      <c r="AJ432" s="326"/>
      <c r="AK432" s="326"/>
      <c r="AL432" s="326"/>
      <c r="AM432" s="326"/>
      <c r="AN432" s="326"/>
    </row>
    <row r="433">
      <c r="A433" s="326"/>
      <c r="B433" s="326"/>
      <c r="C433" s="326"/>
      <c r="D433" s="326"/>
      <c r="E433" s="356"/>
      <c r="F433" s="326"/>
      <c r="G433" s="326"/>
      <c r="H433" s="326"/>
      <c r="I433" s="326"/>
      <c r="J433" s="326"/>
      <c r="K433" s="326"/>
      <c r="L433" s="326"/>
      <c r="M433" s="326"/>
      <c r="N433" s="326"/>
      <c r="O433" s="326"/>
      <c r="P433" s="326"/>
      <c r="Q433" s="356"/>
      <c r="R433" s="356"/>
      <c r="S433" s="356"/>
      <c r="T433" s="356"/>
      <c r="U433" s="326"/>
      <c r="V433" s="326"/>
      <c r="W433" s="326"/>
      <c r="X433" s="326"/>
      <c r="Y433" s="326"/>
      <c r="Z433" s="326"/>
      <c r="AA433" s="326"/>
      <c r="AB433" s="356"/>
      <c r="AC433" s="326"/>
      <c r="AD433" s="326"/>
      <c r="AE433" s="326"/>
      <c r="AF433" s="326"/>
      <c r="AG433" s="326"/>
      <c r="AH433" s="326"/>
      <c r="AI433" s="356"/>
      <c r="AJ433" s="326"/>
      <c r="AK433" s="326"/>
      <c r="AL433" s="326"/>
      <c r="AM433" s="326"/>
      <c r="AN433" s="326"/>
    </row>
    <row r="434">
      <c r="A434" s="326"/>
      <c r="B434" s="326"/>
      <c r="C434" s="326"/>
      <c r="D434" s="326"/>
      <c r="E434" s="356"/>
      <c r="F434" s="326"/>
      <c r="G434" s="326"/>
      <c r="H434" s="326"/>
      <c r="I434" s="326"/>
      <c r="J434" s="326"/>
      <c r="K434" s="326"/>
      <c r="L434" s="326"/>
      <c r="M434" s="326"/>
      <c r="N434" s="326"/>
      <c r="O434" s="326"/>
      <c r="P434" s="326"/>
      <c r="Q434" s="356"/>
      <c r="R434" s="356"/>
      <c r="S434" s="356"/>
      <c r="T434" s="356"/>
      <c r="U434" s="326"/>
      <c r="V434" s="326"/>
      <c r="W434" s="326"/>
      <c r="X434" s="326"/>
      <c r="Y434" s="326"/>
      <c r="Z434" s="326"/>
      <c r="AA434" s="326"/>
      <c r="AB434" s="356"/>
      <c r="AC434" s="326"/>
      <c r="AD434" s="326"/>
      <c r="AE434" s="326"/>
      <c r="AF434" s="326"/>
      <c r="AG434" s="326"/>
      <c r="AH434" s="326"/>
      <c r="AI434" s="356"/>
      <c r="AJ434" s="326"/>
      <c r="AK434" s="326"/>
      <c r="AL434" s="326"/>
      <c r="AM434" s="326"/>
      <c r="AN434" s="326"/>
    </row>
    <row r="435">
      <c r="A435" s="326"/>
      <c r="B435" s="326"/>
      <c r="C435" s="326"/>
      <c r="D435" s="326"/>
      <c r="E435" s="356"/>
      <c r="F435" s="326"/>
      <c r="G435" s="326"/>
      <c r="H435" s="326"/>
      <c r="I435" s="326"/>
      <c r="J435" s="326"/>
      <c r="K435" s="326"/>
      <c r="L435" s="326"/>
      <c r="M435" s="326"/>
      <c r="N435" s="326"/>
      <c r="O435" s="326"/>
      <c r="P435" s="326"/>
      <c r="Q435" s="356"/>
      <c r="R435" s="356"/>
      <c r="S435" s="356"/>
      <c r="T435" s="356"/>
      <c r="U435" s="326"/>
      <c r="V435" s="326"/>
      <c r="W435" s="326"/>
      <c r="X435" s="326"/>
      <c r="Y435" s="326"/>
      <c r="Z435" s="326"/>
      <c r="AA435" s="326"/>
      <c r="AB435" s="356"/>
      <c r="AC435" s="326"/>
      <c r="AD435" s="326"/>
      <c r="AE435" s="326"/>
      <c r="AF435" s="326"/>
      <c r="AG435" s="326"/>
      <c r="AH435" s="326"/>
      <c r="AI435" s="356"/>
      <c r="AJ435" s="326"/>
      <c r="AK435" s="326"/>
      <c r="AL435" s="326"/>
      <c r="AM435" s="326"/>
      <c r="AN435" s="326"/>
    </row>
    <row r="436">
      <c r="A436" s="326"/>
      <c r="B436" s="326"/>
      <c r="C436" s="326"/>
      <c r="D436" s="326"/>
      <c r="E436" s="356"/>
      <c r="F436" s="326"/>
      <c r="G436" s="326"/>
      <c r="H436" s="326"/>
      <c r="I436" s="326"/>
      <c r="J436" s="326"/>
      <c r="K436" s="326"/>
      <c r="L436" s="326"/>
      <c r="M436" s="326"/>
      <c r="N436" s="326"/>
      <c r="O436" s="326"/>
      <c r="P436" s="326"/>
      <c r="Q436" s="356"/>
      <c r="R436" s="356"/>
      <c r="S436" s="356"/>
      <c r="T436" s="356"/>
      <c r="U436" s="326"/>
      <c r="V436" s="326"/>
      <c r="W436" s="326"/>
      <c r="X436" s="326"/>
      <c r="Y436" s="326"/>
      <c r="Z436" s="326"/>
      <c r="AA436" s="326"/>
      <c r="AB436" s="356"/>
      <c r="AC436" s="326"/>
      <c r="AD436" s="326"/>
      <c r="AE436" s="326"/>
      <c r="AF436" s="326"/>
      <c r="AG436" s="326"/>
      <c r="AH436" s="326"/>
      <c r="AI436" s="356"/>
      <c r="AJ436" s="326"/>
      <c r="AK436" s="326"/>
      <c r="AL436" s="326"/>
      <c r="AM436" s="326"/>
      <c r="AN436" s="326"/>
    </row>
    <row r="437">
      <c r="A437" s="326"/>
      <c r="B437" s="326"/>
      <c r="C437" s="326"/>
      <c r="D437" s="326"/>
      <c r="E437" s="356"/>
      <c r="F437" s="326"/>
      <c r="G437" s="326"/>
      <c r="H437" s="326"/>
      <c r="I437" s="326"/>
      <c r="J437" s="326"/>
      <c r="K437" s="326"/>
      <c r="L437" s="326"/>
      <c r="M437" s="326"/>
      <c r="N437" s="326"/>
      <c r="O437" s="326"/>
      <c r="P437" s="326"/>
      <c r="Q437" s="356"/>
      <c r="R437" s="356"/>
      <c r="S437" s="356"/>
      <c r="T437" s="356"/>
      <c r="U437" s="326"/>
      <c r="V437" s="326"/>
      <c r="W437" s="326"/>
      <c r="X437" s="326"/>
      <c r="Y437" s="326"/>
      <c r="Z437" s="326"/>
      <c r="AA437" s="326"/>
      <c r="AB437" s="356"/>
      <c r="AC437" s="326"/>
      <c r="AD437" s="326"/>
      <c r="AE437" s="326"/>
      <c r="AF437" s="326"/>
      <c r="AG437" s="326"/>
      <c r="AH437" s="326"/>
      <c r="AI437" s="356"/>
      <c r="AJ437" s="326"/>
      <c r="AK437" s="326"/>
      <c r="AL437" s="326"/>
      <c r="AM437" s="326"/>
      <c r="AN437" s="326"/>
    </row>
    <row r="438">
      <c r="A438" s="326"/>
      <c r="B438" s="326"/>
      <c r="C438" s="326"/>
      <c r="D438" s="326"/>
      <c r="E438" s="356"/>
      <c r="F438" s="326"/>
      <c r="G438" s="326"/>
      <c r="H438" s="326"/>
      <c r="I438" s="326"/>
      <c r="J438" s="326"/>
      <c r="K438" s="326"/>
      <c r="L438" s="326"/>
      <c r="M438" s="326"/>
      <c r="N438" s="326"/>
      <c r="O438" s="326"/>
      <c r="P438" s="326"/>
      <c r="Q438" s="356"/>
      <c r="R438" s="356"/>
      <c r="S438" s="356"/>
      <c r="T438" s="356"/>
      <c r="U438" s="326"/>
      <c r="V438" s="326"/>
      <c r="W438" s="326"/>
      <c r="X438" s="326"/>
      <c r="Y438" s="326"/>
      <c r="Z438" s="326"/>
      <c r="AA438" s="326"/>
      <c r="AB438" s="356"/>
      <c r="AC438" s="326"/>
      <c r="AD438" s="326"/>
      <c r="AE438" s="326"/>
      <c r="AF438" s="326"/>
      <c r="AG438" s="326"/>
      <c r="AH438" s="326"/>
      <c r="AI438" s="356"/>
      <c r="AJ438" s="326"/>
      <c r="AK438" s="326"/>
      <c r="AL438" s="326"/>
      <c r="AM438" s="326"/>
      <c r="AN438" s="326"/>
    </row>
    <row r="439">
      <c r="A439" s="326"/>
      <c r="B439" s="326"/>
      <c r="C439" s="326"/>
      <c r="D439" s="326"/>
      <c r="E439" s="356"/>
      <c r="F439" s="326"/>
      <c r="G439" s="326"/>
      <c r="H439" s="326"/>
      <c r="I439" s="326"/>
      <c r="J439" s="326"/>
      <c r="K439" s="326"/>
      <c r="L439" s="326"/>
      <c r="M439" s="326"/>
      <c r="N439" s="326"/>
      <c r="O439" s="326"/>
      <c r="P439" s="326"/>
      <c r="Q439" s="356"/>
      <c r="R439" s="356"/>
      <c r="S439" s="356"/>
      <c r="T439" s="356"/>
      <c r="U439" s="326"/>
      <c r="V439" s="326"/>
      <c r="W439" s="326"/>
      <c r="X439" s="326"/>
      <c r="Y439" s="326"/>
      <c r="Z439" s="326"/>
      <c r="AA439" s="326"/>
      <c r="AB439" s="356"/>
      <c r="AC439" s="326"/>
      <c r="AD439" s="326"/>
      <c r="AE439" s="326"/>
      <c r="AF439" s="326"/>
      <c r="AG439" s="326"/>
      <c r="AH439" s="326"/>
      <c r="AI439" s="356"/>
      <c r="AJ439" s="326"/>
      <c r="AK439" s="326"/>
      <c r="AL439" s="326"/>
      <c r="AM439" s="326"/>
      <c r="AN439" s="326"/>
    </row>
    <row r="440">
      <c r="A440" s="326"/>
      <c r="B440" s="326"/>
      <c r="C440" s="326"/>
      <c r="D440" s="326"/>
      <c r="E440" s="356"/>
      <c r="F440" s="326"/>
      <c r="G440" s="326"/>
      <c r="H440" s="326"/>
      <c r="I440" s="326"/>
      <c r="J440" s="326"/>
      <c r="K440" s="326"/>
      <c r="L440" s="326"/>
      <c r="M440" s="326"/>
      <c r="N440" s="326"/>
      <c r="O440" s="326"/>
      <c r="P440" s="326"/>
      <c r="Q440" s="356"/>
      <c r="R440" s="356"/>
      <c r="S440" s="356"/>
      <c r="T440" s="356"/>
      <c r="U440" s="326"/>
      <c r="V440" s="326"/>
      <c r="W440" s="326"/>
      <c r="X440" s="326"/>
      <c r="Y440" s="326"/>
      <c r="Z440" s="326"/>
      <c r="AA440" s="326"/>
      <c r="AB440" s="356"/>
      <c r="AC440" s="326"/>
      <c r="AD440" s="326"/>
      <c r="AE440" s="326"/>
      <c r="AF440" s="326"/>
      <c r="AG440" s="326"/>
      <c r="AH440" s="326"/>
      <c r="AI440" s="356"/>
      <c r="AJ440" s="326"/>
      <c r="AK440" s="326"/>
      <c r="AL440" s="326"/>
      <c r="AM440" s="326"/>
      <c r="AN440" s="326"/>
    </row>
    <row r="441">
      <c r="A441" s="326"/>
      <c r="B441" s="326"/>
      <c r="C441" s="326"/>
      <c r="D441" s="326"/>
      <c r="E441" s="356"/>
      <c r="F441" s="326"/>
      <c r="G441" s="326"/>
      <c r="H441" s="326"/>
      <c r="I441" s="326"/>
      <c r="J441" s="326"/>
      <c r="K441" s="326"/>
      <c r="L441" s="326"/>
      <c r="M441" s="326"/>
      <c r="N441" s="326"/>
      <c r="O441" s="326"/>
      <c r="P441" s="326"/>
      <c r="Q441" s="356"/>
      <c r="R441" s="356"/>
      <c r="S441" s="356"/>
      <c r="T441" s="356"/>
      <c r="U441" s="326"/>
      <c r="V441" s="326"/>
      <c r="W441" s="326"/>
      <c r="X441" s="326"/>
      <c r="Y441" s="326"/>
      <c r="Z441" s="326"/>
      <c r="AA441" s="326"/>
      <c r="AB441" s="356"/>
      <c r="AC441" s="326"/>
      <c r="AD441" s="326"/>
      <c r="AE441" s="326"/>
      <c r="AF441" s="326"/>
      <c r="AG441" s="326"/>
      <c r="AH441" s="326"/>
      <c r="AI441" s="356"/>
      <c r="AJ441" s="326"/>
      <c r="AK441" s="326"/>
      <c r="AL441" s="326"/>
      <c r="AM441" s="326"/>
      <c r="AN441" s="326"/>
    </row>
    <row r="442">
      <c r="A442" s="326"/>
      <c r="B442" s="326"/>
      <c r="C442" s="326"/>
      <c r="D442" s="326"/>
      <c r="E442" s="356"/>
      <c r="F442" s="326"/>
      <c r="G442" s="326"/>
      <c r="H442" s="326"/>
      <c r="I442" s="326"/>
      <c r="J442" s="326"/>
      <c r="K442" s="326"/>
      <c r="L442" s="326"/>
      <c r="M442" s="326"/>
      <c r="N442" s="326"/>
      <c r="O442" s="326"/>
      <c r="P442" s="326"/>
      <c r="Q442" s="356"/>
      <c r="R442" s="356"/>
      <c r="S442" s="356"/>
      <c r="T442" s="356"/>
      <c r="U442" s="326"/>
      <c r="V442" s="326"/>
      <c r="W442" s="326"/>
      <c r="X442" s="326"/>
      <c r="Y442" s="326"/>
      <c r="Z442" s="326"/>
      <c r="AA442" s="326"/>
      <c r="AB442" s="356"/>
      <c r="AC442" s="326"/>
      <c r="AD442" s="326"/>
      <c r="AE442" s="326"/>
      <c r="AF442" s="326"/>
      <c r="AG442" s="326"/>
      <c r="AH442" s="326"/>
      <c r="AI442" s="356"/>
      <c r="AJ442" s="326"/>
      <c r="AK442" s="326"/>
      <c r="AL442" s="326"/>
      <c r="AM442" s="326"/>
      <c r="AN442" s="326"/>
    </row>
    <row r="443">
      <c r="A443" s="326"/>
      <c r="B443" s="326"/>
      <c r="C443" s="326"/>
      <c r="D443" s="326"/>
      <c r="E443" s="356"/>
      <c r="F443" s="326"/>
      <c r="G443" s="326"/>
      <c r="H443" s="326"/>
      <c r="I443" s="326"/>
      <c r="J443" s="326"/>
      <c r="K443" s="326"/>
      <c r="L443" s="326"/>
      <c r="M443" s="326"/>
      <c r="N443" s="326"/>
      <c r="O443" s="326"/>
      <c r="P443" s="326"/>
      <c r="Q443" s="356"/>
      <c r="R443" s="356"/>
      <c r="S443" s="356"/>
      <c r="T443" s="356"/>
      <c r="U443" s="326"/>
      <c r="V443" s="326"/>
      <c r="W443" s="326"/>
      <c r="X443" s="326"/>
      <c r="Y443" s="326"/>
      <c r="Z443" s="326"/>
      <c r="AA443" s="326"/>
      <c r="AB443" s="356"/>
      <c r="AC443" s="326"/>
      <c r="AD443" s="326"/>
      <c r="AE443" s="326"/>
      <c r="AF443" s="326"/>
      <c r="AG443" s="326"/>
      <c r="AH443" s="326"/>
      <c r="AI443" s="356"/>
      <c r="AJ443" s="326"/>
      <c r="AK443" s="326"/>
      <c r="AL443" s="326"/>
      <c r="AM443" s="326"/>
      <c r="AN443" s="326"/>
    </row>
    <row r="444">
      <c r="A444" s="326"/>
      <c r="B444" s="326"/>
      <c r="C444" s="326"/>
      <c r="D444" s="326"/>
      <c r="E444" s="356"/>
      <c r="F444" s="326"/>
      <c r="G444" s="326"/>
      <c r="H444" s="326"/>
      <c r="I444" s="326"/>
      <c r="J444" s="326"/>
      <c r="K444" s="326"/>
      <c r="L444" s="326"/>
      <c r="M444" s="326"/>
      <c r="N444" s="326"/>
      <c r="O444" s="326"/>
      <c r="P444" s="326"/>
      <c r="Q444" s="356"/>
      <c r="R444" s="356"/>
      <c r="S444" s="356"/>
      <c r="T444" s="356"/>
      <c r="U444" s="326"/>
      <c r="V444" s="326"/>
      <c r="W444" s="326"/>
      <c r="X444" s="326"/>
      <c r="Y444" s="326"/>
      <c r="Z444" s="326"/>
      <c r="AA444" s="326"/>
      <c r="AB444" s="356"/>
      <c r="AC444" s="326"/>
      <c r="AD444" s="326"/>
      <c r="AE444" s="326"/>
      <c r="AF444" s="326"/>
      <c r="AG444" s="326"/>
      <c r="AH444" s="326"/>
      <c r="AI444" s="356"/>
      <c r="AJ444" s="326"/>
      <c r="AK444" s="326"/>
      <c r="AL444" s="326"/>
      <c r="AM444" s="326"/>
      <c r="AN444" s="326"/>
    </row>
    <row r="445">
      <c r="A445" s="326"/>
      <c r="B445" s="326"/>
      <c r="C445" s="326"/>
      <c r="D445" s="326"/>
      <c r="E445" s="356"/>
      <c r="F445" s="326"/>
      <c r="G445" s="326"/>
      <c r="H445" s="326"/>
      <c r="I445" s="326"/>
      <c r="J445" s="326"/>
      <c r="K445" s="326"/>
      <c r="L445" s="326"/>
      <c r="M445" s="326"/>
      <c r="N445" s="326"/>
      <c r="O445" s="326"/>
      <c r="P445" s="326"/>
      <c r="Q445" s="356"/>
      <c r="R445" s="356"/>
      <c r="S445" s="356"/>
      <c r="T445" s="356"/>
      <c r="U445" s="326"/>
      <c r="V445" s="326"/>
      <c r="W445" s="326"/>
      <c r="X445" s="326"/>
      <c r="Y445" s="326"/>
      <c r="Z445" s="326"/>
      <c r="AA445" s="326"/>
      <c r="AB445" s="356"/>
      <c r="AC445" s="326"/>
      <c r="AD445" s="326"/>
      <c r="AE445" s="326"/>
      <c r="AF445" s="326"/>
      <c r="AG445" s="326"/>
      <c r="AH445" s="326"/>
      <c r="AI445" s="356"/>
      <c r="AJ445" s="326"/>
      <c r="AK445" s="326"/>
      <c r="AL445" s="326"/>
      <c r="AM445" s="326"/>
      <c r="AN445" s="326"/>
    </row>
    <row r="446">
      <c r="A446" s="326"/>
      <c r="B446" s="326"/>
      <c r="C446" s="326"/>
      <c r="D446" s="326"/>
      <c r="E446" s="356"/>
      <c r="F446" s="326"/>
      <c r="G446" s="326"/>
      <c r="H446" s="326"/>
      <c r="I446" s="326"/>
      <c r="J446" s="326"/>
      <c r="K446" s="326"/>
      <c r="L446" s="326"/>
      <c r="M446" s="326"/>
      <c r="N446" s="326"/>
      <c r="O446" s="326"/>
      <c r="P446" s="326"/>
      <c r="Q446" s="356"/>
      <c r="R446" s="356"/>
      <c r="S446" s="356"/>
      <c r="T446" s="356"/>
      <c r="U446" s="326"/>
      <c r="V446" s="326"/>
      <c r="W446" s="326"/>
      <c r="X446" s="326"/>
      <c r="Y446" s="326"/>
      <c r="Z446" s="326"/>
      <c r="AA446" s="326"/>
      <c r="AB446" s="356"/>
      <c r="AC446" s="326"/>
      <c r="AD446" s="326"/>
      <c r="AE446" s="326"/>
      <c r="AF446" s="326"/>
      <c r="AG446" s="326"/>
      <c r="AH446" s="326"/>
      <c r="AI446" s="356"/>
      <c r="AJ446" s="326"/>
      <c r="AK446" s="326"/>
      <c r="AL446" s="326"/>
      <c r="AM446" s="326"/>
      <c r="AN446" s="326"/>
    </row>
    <row r="447">
      <c r="A447" s="326"/>
      <c r="B447" s="326"/>
      <c r="C447" s="326"/>
      <c r="D447" s="326"/>
      <c r="E447" s="356"/>
      <c r="F447" s="326"/>
      <c r="G447" s="326"/>
      <c r="H447" s="326"/>
      <c r="I447" s="326"/>
      <c r="J447" s="326"/>
      <c r="K447" s="326"/>
      <c r="L447" s="326"/>
      <c r="M447" s="326"/>
      <c r="N447" s="326"/>
      <c r="O447" s="326"/>
      <c r="P447" s="326"/>
      <c r="Q447" s="356"/>
      <c r="R447" s="356"/>
      <c r="S447" s="356"/>
      <c r="T447" s="356"/>
      <c r="U447" s="326"/>
      <c r="V447" s="326"/>
      <c r="W447" s="326"/>
      <c r="X447" s="326"/>
      <c r="Y447" s="326"/>
      <c r="Z447" s="326"/>
      <c r="AA447" s="326"/>
      <c r="AB447" s="356"/>
      <c r="AC447" s="326"/>
      <c r="AD447" s="326"/>
      <c r="AE447" s="326"/>
      <c r="AF447" s="326"/>
      <c r="AG447" s="326"/>
      <c r="AH447" s="326"/>
      <c r="AI447" s="356"/>
      <c r="AJ447" s="326"/>
      <c r="AK447" s="326"/>
      <c r="AL447" s="326"/>
      <c r="AM447" s="326"/>
      <c r="AN447" s="326"/>
    </row>
    <row r="448">
      <c r="A448" s="326"/>
      <c r="B448" s="326"/>
      <c r="C448" s="326"/>
      <c r="D448" s="326"/>
      <c r="E448" s="356"/>
      <c r="F448" s="326"/>
      <c r="G448" s="326"/>
      <c r="H448" s="326"/>
      <c r="I448" s="326"/>
      <c r="J448" s="326"/>
      <c r="K448" s="326"/>
      <c r="L448" s="326"/>
      <c r="M448" s="326"/>
      <c r="N448" s="326"/>
      <c r="O448" s="326"/>
      <c r="P448" s="326"/>
      <c r="Q448" s="356"/>
      <c r="R448" s="356"/>
      <c r="S448" s="356"/>
      <c r="T448" s="356"/>
      <c r="U448" s="326"/>
      <c r="V448" s="326"/>
      <c r="W448" s="326"/>
      <c r="X448" s="326"/>
      <c r="Y448" s="326"/>
      <c r="Z448" s="326"/>
      <c r="AA448" s="326"/>
      <c r="AB448" s="356"/>
      <c r="AC448" s="326"/>
      <c r="AD448" s="326"/>
      <c r="AE448" s="326"/>
      <c r="AF448" s="326"/>
      <c r="AG448" s="326"/>
      <c r="AH448" s="326"/>
      <c r="AI448" s="356"/>
      <c r="AJ448" s="326"/>
      <c r="AK448" s="326"/>
      <c r="AL448" s="326"/>
      <c r="AM448" s="326"/>
      <c r="AN448" s="326"/>
    </row>
    <row r="449">
      <c r="A449" s="326"/>
      <c r="B449" s="326"/>
      <c r="C449" s="326"/>
      <c r="D449" s="326"/>
      <c r="E449" s="356"/>
      <c r="F449" s="326"/>
      <c r="G449" s="326"/>
      <c r="H449" s="326"/>
      <c r="I449" s="326"/>
      <c r="J449" s="326"/>
      <c r="K449" s="326"/>
      <c r="L449" s="326"/>
      <c r="M449" s="326"/>
      <c r="N449" s="326"/>
      <c r="O449" s="326"/>
      <c r="P449" s="326"/>
      <c r="Q449" s="356"/>
      <c r="R449" s="356"/>
      <c r="S449" s="356"/>
      <c r="T449" s="356"/>
      <c r="U449" s="326"/>
      <c r="V449" s="326"/>
      <c r="W449" s="326"/>
      <c r="X449" s="326"/>
      <c r="Y449" s="326"/>
      <c r="Z449" s="326"/>
      <c r="AA449" s="326"/>
      <c r="AB449" s="356"/>
      <c r="AC449" s="326"/>
      <c r="AD449" s="326"/>
      <c r="AE449" s="326"/>
      <c r="AF449" s="326"/>
      <c r="AG449" s="326"/>
      <c r="AH449" s="326"/>
      <c r="AI449" s="356"/>
      <c r="AJ449" s="326"/>
      <c r="AK449" s="326"/>
      <c r="AL449" s="326"/>
      <c r="AM449" s="326"/>
      <c r="AN449" s="326"/>
    </row>
    <row r="450">
      <c r="A450" s="326"/>
      <c r="B450" s="326"/>
      <c r="C450" s="326"/>
      <c r="D450" s="326"/>
      <c r="E450" s="356"/>
      <c r="F450" s="326"/>
      <c r="G450" s="326"/>
      <c r="H450" s="326"/>
      <c r="I450" s="326"/>
      <c r="J450" s="326"/>
      <c r="K450" s="326"/>
      <c r="L450" s="326"/>
      <c r="M450" s="326"/>
      <c r="N450" s="326"/>
      <c r="O450" s="326"/>
      <c r="P450" s="326"/>
      <c r="Q450" s="356"/>
      <c r="R450" s="356"/>
      <c r="S450" s="356"/>
      <c r="T450" s="356"/>
      <c r="U450" s="326"/>
      <c r="V450" s="326"/>
      <c r="W450" s="326"/>
      <c r="X450" s="326"/>
      <c r="Y450" s="326"/>
      <c r="Z450" s="326"/>
      <c r="AA450" s="326"/>
      <c r="AB450" s="356"/>
      <c r="AC450" s="326"/>
      <c r="AD450" s="326"/>
      <c r="AE450" s="326"/>
      <c r="AF450" s="326"/>
      <c r="AG450" s="326"/>
      <c r="AH450" s="326"/>
      <c r="AI450" s="356"/>
      <c r="AJ450" s="326"/>
      <c r="AK450" s="326"/>
      <c r="AL450" s="326"/>
      <c r="AM450" s="326"/>
      <c r="AN450" s="326"/>
    </row>
    <row r="451">
      <c r="A451" s="326"/>
      <c r="B451" s="326"/>
      <c r="C451" s="326"/>
      <c r="D451" s="326"/>
      <c r="E451" s="356"/>
      <c r="F451" s="326"/>
      <c r="G451" s="326"/>
      <c r="H451" s="326"/>
      <c r="I451" s="326"/>
      <c r="J451" s="326"/>
      <c r="K451" s="326"/>
      <c r="L451" s="326"/>
      <c r="M451" s="326"/>
      <c r="N451" s="326"/>
      <c r="O451" s="326"/>
      <c r="P451" s="326"/>
      <c r="Q451" s="356"/>
      <c r="R451" s="356"/>
      <c r="S451" s="356"/>
      <c r="T451" s="356"/>
      <c r="U451" s="326"/>
      <c r="V451" s="326"/>
      <c r="W451" s="326"/>
      <c r="X451" s="326"/>
      <c r="Y451" s="326"/>
      <c r="Z451" s="326"/>
      <c r="AA451" s="326"/>
      <c r="AB451" s="356"/>
      <c r="AC451" s="326"/>
      <c r="AD451" s="326"/>
      <c r="AE451" s="326"/>
      <c r="AF451" s="326"/>
      <c r="AG451" s="326"/>
      <c r="AH451" s="326"/>
      <c r="AI451" s="356"/>
      <c r="AJ451" s="326"/>
      <c r="AK451" s="326"/>
      <c r="AL451" s="326"/>
      <c r="AM451" s="326"/>
      <c r="AN451" s="326"/>
    </row>
    <row r="452">
      <c r="A452" s="326"/>
      <c r="B452" s="326"/>
      <c r="C452" s="326"/>
      <c r="D452" s="326"/>
      <c r="E452" s="356"/>
      <c r="F452" s="326"/>
      <c r="G452" s="326"/>
      <c r="H452" s="326"/>
      <c r="I452" s="326"/>
      <c r="J452" s="326"/>
      <c r="K452" s="326"/>
      <c r="L452" s="326"/>
      <c r="M452" s="326"/>
      <c r="N452" s="326"/>
      <c r="O452" s="326"/>
      <c r="P452" s="326"/>
      <c r="Q452" s="356"/>
      <c r="R452" s="356"/>
      <c r="S452" s="356"/>
      <c r="T452" s="356"/>
      <c r="U452" s="326"/>
      <c r="V452" s="326"/>
      <c r="W452" s="326"/>
      <c r="X452" s="326"/>
      <c r="Y452" s="326"/>
      <c r="Z452" s="326"/>
      <c r="AA452" s="326"/>
      <c r="AB452" s="356"/>
      <c r="AC452" s="326"/>
      <c r="AD452" s="326"/>
      <c r="AE452" s="326"/>
      <c r="AF452" s="326"/>
      <c r="AG452" s="326"/>
      <c r="AH452" s="326"/>
      <c r="AI452" s="356"/>
      <c r="AJ452" s="326"/>
      <c r="AK452" s="326"/>
      <c r="AL452" s="326"/>
      <c r="AM452" s="326"/>
      <c r="AN452" s="326"/>
    </row>
    <row r="453">
      <c r="A453" s="326"/>
      <c r="B453" s="326"/>
      <c r="C453" s="326"/>
      <c r="D453" s="326"/>
      <c r="E453" s="356"/>
      <c r="F453" s="326"/>
      <c r="G453" s="326"/>
      <c r="H453" s="326"/>
      <c r="I453" s="326"/>
      <c r="J453" s="326"/>
      <c r="K453" s="326"/>
      <c r="L453" s="326"/>
      <c r="M453" s="326"/>
      <c r="N453" s="326"/>
      <c r="O453" s="326"/>
      <c r="P453" s="326"/>
      <c r="Q453" s="356"/>
      <c r="R453" s="356"/>
      <c r="S453" s="356"/>
      <c r="T453" s="356"/>
      <c r="U453" s="326"/>
      <c r="V453" s="326"/>
      <c r="W453" s="326"/>
      <c r="X453" s="326"/>
      <c r="Y453" s="326"/>
      <c r="Z453" s="326"/>
      <c r="AA453" s="326"/>
      <c r="AB453" s="356"/>
      <c r="AC453" s="326"/>
      <c r="AD453" s="326"/>
      <c r="AE453" s="326"/>
      <c r="AF453" s="326"/>
      <c r="AG453" s="326"/>
      <c r="AH453" s="326"/>
      <c r="AI453" s="356"/>
      <c r="AJ453" s="326"/>
      <c r="AK453" s="326"/>
      <c r="AL453" s="326"/>
      <c r="AM453" s="326"/>
      <c r="AN453" s="326"/>
    </row>
    <row r="454">
      <c r="A454" s="326"/>
      <c r="B454" s="326"/>
      <c r="C454" s="326"/>
      <c r="D454" s="326"/>
      <c r="E454" s="356"/>
      <c r="F454" s="326"/>
      <c r="G454" s="326"/>
      <c r="H454" s="326"/>
      <c r="I454" s="326"/>
      <c r="J454" s="326"/>
      <c r="K454" s="326"/>
      <c r="L454" s="326"/>
      <c r="M454" s="326"/>
      <c r="N454" s="326"/>
      <c r="O454" s="326"/>
      <c r="P454" s="326"/>
      <c r="Q454" s="356"/>
      <c r="R454" s="356"/>
      <c r="S454" s="356"/>
      <c r="T454" s="356"/>
      <c r="U454" s="326"/>
      <c r="V454" s="326"/>
      <c r="W454" s="326"/>
      <c r="X454" s="326"/>
      <c r="Y454" s="326"/>
      <c r="Z454" s="326"/>
      <c r="AA454" s="326"/>
      <c r="AB454" s="356"/>
      <c r="AC454" s="326"/>
      <c r="AD454" s="326"/>
      <c r="AE454" s="326"/>
      <c r="AF454" s="326"/>
      <c r="AG454" s="326"/>
      <c r="AH454" s="326"/>
      <c r="AI454" s="356"/>
      <c r="AJ454" s="326"/>
      <c r="AK454" s="326"/>
      <c r="AL454" s="326"/>
      <c r="AM454" s="326"/>
      <c r="AN454" s="326"/>
    </row>
    <row r="455">
      <c r="A455" s="326"/>
      <c r="B455" s="326"/>
      <c r="C455" s="326"/>
      <c r="D455" s="326"/>
      <c r="E455" s="356"/>
      <c r="F455" s="326"/>
      <c r="G455" s="326"/>
      <c r="H455" s="326"/>
      <c r="I455" s="326"/>
      <c r="J455" s="326"/>
      <c r="K455" s="326"/>
      <c r="L455" s="326"/>
      <c r="M455" s="326"/>
      <c r="N455" s="326"/>
      <c r="O455" s="326"/>
      <c r="P455" s="326"/>
      <c r="Q455" s="356"/>
      <c r="R455" s="356"/>
      <c r="S455" s="356"/>
      <c r="T455" s="356"/>
      <c r="U455" s="326"/>
      <c r="V455" s="326"/>
      <c r="W455" s="326"/>
      <c r="X455" s="326"/>
      <c r="Y455" s="326"/>
      <c r="Z455" s="326"/>
      <c r="AA455" s="326"/>
      <c r="AB455" s="356"/>
      <c r="AC455" s="326"/>
      <c r="AD455" s="326"/>
      <c r="AE455" s="326"/>
      <c r="AF455" s="326"/>
      <c r="AG455" s="326"/>
      <c r="AH455" s="326"/>
      <c r="AI455" s="356"/>
      <c r="AJ455" s="326"/>
      <c r="AK455" s="326"/>
      <c r="AL455" s="326"/>
      <c r="AM455" s="326"/>
      <c r="AN455" s="326"/>
    </row>
    <row r="456">
      <c r="A456" s="326"/>
      <c r="B456" s="326"/>
      <c r="C456" s="326"/>
      <c r="D456" s="326"/>
      <c r="E456" s="356"/>
      <c r="F456" s="326"/>
      <c r="G456" s="326"/>
      <c r="H456" s="326"/>
      <c r="I456" s="326"/>
      <c r="J456" s="326"/>
      <c r="K456" s="326"/>
      <c r="L456" s="326"/>
      <c r="M456" s="326"/>
      <c r="N456" s="326"/>
      <c r="O456" s="326"/>
      <c r="P456" s="326"/>
      <c r="Q456" s="356"/>
      <c r="R456" s="356"/>
      <c r="S456" s="356"/>
      <c r="T456" s="356"/>
      <c r="U456" s="326"/>
      <c r="V456" s="326"/>
      <c r="W456" s="326"/>
      <c r="X456" s="326"/>
      <c r="Y456" s="326"/>
      <c r="Z456" s="326"/>
      <c r="AA456" s="326"/>
      <c r="AB456" s="356"/>
      <c r="AC456" s="326"/>
      <c r="AD456" s="326"/>
      <c r="AE456" s="326"/>
      <c r="AF456" s="326"/>
      <c r="AG456" s="326"/>
      <c r="AH456" s="326"/>
      <c r="AI456" s="356"/>
      <c r="AJ456" s="326"/>
      <c r="AK456" s="326"/>
      <c r="AL456" s="326"/>
      <c r="AM456" s="326"/>
      <c r="AN456" s="326"/>
    </row>
    <row r="457">
      <c r="A457" s="326"/>
      <c r="B457" s="326"/>
      <c r="C457" s="326"/>
      <c r="D457" s="326"/>
      <c r="E457" s="356"/>
      <c r="F457" s="326"/>
      <c r="G457" s="326"/>
      <c r="H457" s="326"/>
      <c r="I457" s="326"/>
      <c r="J457" s="326"/>
      <c r="K457" s="326"/>
      <c r="L457" s="326"/>
      <c r="M457" s="326"/>
      <c r="N457" s="326"/>
      <c r="O457" s="326"/>
      <c r="P457" s="326"/>
      <c r="Q457" s="356"/>
      <c r="R457" s="356"/>
      <c r="S457" s="356"/>
      <c r="T457" s="356"/>
      <c r="U457" s="326"/>
      <c r="V457" s="326"/>
      <c r="W457" s="326"/>
      <c r="X457" s="326"/>
      <c r="Y457" s="326"/>
      <c r="Z457" s="326"/>
      <c r="AA457" s="326"/>
      <c r="AB457" s="356"/>
      <c r="AC457" s="326"/>
      <c r="AD457" s="326"/>
      <c r="AE457" s="326"/>
      <c r="AF457" s="326"/>
      <c r="AG457" s="326"/>
      <c r="AH457" s="326"/>
      <c r="AI457" s="356"/>
      <c r="AJ457" s="326"/>
      <c r="AK457" s="326"/>
      <c r="AL457" s="326"/>
      <c r="AM457" s="326"/>
      <c r="AN457" s="326"/>
    </row>
    <row r="458">
      <c r="A458" s="326"/>
      <c r="B458" s="326"/>
      <c r="C458" s="326"/>
      <c r="D458" s="326"/>
      <c r="E458" s="356"/>
      <c r="F458" s="326"/>
      <c r="G458" s="326"/>
      <c r="H458" s="326"/>
      <c r="I458" s="326"/>
      <c r="J458" s="326"/>
      <c r="K458" s="326"/>
      <c r="L458" s="326"/>
      <c r="M458" s="326"/>
      <c r="N458" s="326"/>
      <c r="O458" s="326"/>
      <c r="P458" s="326"/>
      <c r="Q458" s="356"/>
      <c r="R458" s="356"/>
      <c r="S458" s="356"/>
      <c r="T458" s="356"/>
      <c r="U458" s="326"/>
      <c r="V458" s="326"/>
      <c r="W458" s="326"/>
      <c r="X458" s="326"/>
      <c r="Y458" s="326"/>
      <c r="Z458" s="326"/>
      <c r="AA458" s="326"/>
      <c r="AB458" s="356"/>
      <c r="AC458" s="326"/>
      <c r="AD458" s="326"/>
      <c r="AE458" s="326"/>
      <c r="AF458" s="326"/>
      <c r="AG458" s="326"/>
      <c r="AH458" s="326"/>
      <c r="AI458" s="356"/>
      <c r="AJ458" s="326"/>
      <c r="AK458" s="326"/>
      <c r="AL458" s="326"/>
      <c r="AM458" s="326"/>
      <c r="AN458" s="326"/>
    </row>
    <row r="459">
      <c r="A459" s="326"/>
      <c r="B459" s="326"/>
      <c r="C459" s="326"/>
      <c r="D459" s="326"/>
      <c r="E459" s="356"/>
      <c r="F459" s="326"/>
      <c r="G459" s="326"/>
      <c r="H459" s="326"/>
      <c r="I459" s="326"/>
      <c r="J459" s="326"/>
      <c r="K459" s="326"/>
      <c r="L459" s="326"/>
      <c r="M459" s="326"/>
      <c r="N459" s="326"/>
      <c r="O459" s="326"/>
      <c r="P459" s="326"/>
      <c r="Q459" s="356"/>
      <c r="R459" s="356"/>
      <c r="S459" s="356"/>
      <c r="T459" s="356"/>
      <c r="U459" s="326"/>
      <c r="V459" s="326"/>
      <c r="W459" s="326"/>
      <c r="X459" s="326"/>
      <c r="Y459" s="326"/>
      <c r="Z459" s="326"/>
      <c r="AA459" s="326"/>
      <c r="AB459" s="356"/>
      <c r="AC459" s="326"/>
      <c r="AD459" s="326"/>
      <c r="AE459" s="326"/>
      <c r="AF459" s="326"/>
      <c r="AG459" s="326"/>
      <c r="AH459" s="326"/>
      <c r="AI459" s="356"/>
      <c r="AJ459" s="326"/>
      <c r="AK459" s="326"/>
      <c r="AL459" s="326"/>
      <c r="AM459" s="326"/>
      <c r="AN459" s="326"/>
    </row>
    <row r="460">
      <c r="A460" s="326"/>
      <c r="B460" s="326"/>
      <c r="C460" s="326"/>
      <c r="D460" s="326"/>
      <c r="E460" s="356"/>
      <c r="F460" s="326"/>
      <c r="G460" s="326"/>
      <c r="H460" s="326"/>
      <c r="I460" s="326"/>
      <c r="J460" s="326"/>
      <c r="K460" s="326"/>
      <c r="L460" s="326"/>
      <c r="M460" s="326"/>
      <c r="N460" s="326"/>
      <c r="O460" s="326"/>
      <c r="P460" s="326"/>
      <c r="Q460" s="356"/>
      <c r="R460" s="356"/>
      <c r="S460" s="356"/>
      <c r="T460" s="356"/>
      <c r="U460" s="326"/>
      <c r="V460" s="326"/>
      <c r="W460" s="326"/>
      <c r="X460" s="326"/>
      <c r="Y460" s="326"/>
      <c r="Z460" s="326"/>
      <c r="AA460" s="326"/>
      <c r="AB460" s="356"/>
      <c r="AC460" s="326"/>
      <c r="AD460" s="326"/>
      <c r="AE460" s="326"/>
      <c r="AF460" s="326"/>
      <c r="AG460" s="326"/>
      <c r="AH460" s="326"/>
      <c r="AI460" s="356"/>
      <c r="AJ460" s="326"/>
      <c r="AK460" s="326"/>
      <c r="AL460" s="326"/>
      <c r="AM460" s="326"/>
      <c r="AN460" s="326"/>
    </row>
    <row r="461">
      <c r="A461" s="326"/>
      <c r="B461" s="326"/>
      <c r="C461" s="326"/>
      <c r="D461" s="326"/>
      <c r="E461" s="356"/>
      <c r="F461" s="326"/>
      <c r="G461" s="326"/>
      <c r="H461" s="326"/>
      <c r="I461" s="326"/>
      <c r="J461" s="326"/>
      <c r="K461" s="326"/>
      <c r="L461" s="326"/>
      <c r="M461" s="326"/>
      <c r="N461" s="326"/>
      <c r="O461" s="326"/>
      <c r="P461" s="326"/>
      <c r="Q461" s="356"/>
      <c r="R461" s="356"/>
      <c r="S461" s="356"/>
      <c r="T461" s="356"/>
      <c r="U461" s="326"/>
      <c r="V461" s="326"/>
      <c r="W461" s="326"/>
      <c r="X461" s="326"/>
      <c r="Y461" s="326"/>
      <c r="Z461" s="326"/>
      <c r="AA461" s="326"/>
      <c r="AB461" s="356"/>
      <c r="AC461" s="326"/>
      <c r="AD461" s="326"/>
      <c r="AE461" s="326"/>
      <c r="AF461" s="326"/>
      <c r="AG461" s="326"/>
      <c r="AH461" s="326"/>
      <c r="AI461" s="356"/>
      <c r="AJ461" s="326"/>
      <c r="AK461" s="326"/>
      <c r="AL461" s="326"/>
      <c r="AM461" s="326"/>
      <c r="AN461" s="326"/>
    </row>
    <row r="462">
      <c r="A462" s="326"/>
      <c r="B462" s="326"/>
      <c r="C462" s="326"/>
      <c r="D462" s="326"/>
      <c r="E462" s="356"/>
      <c r="F462" s="326"/>
      <c r="G462" s="326"/>
      <c r="H462" s="326"/>
      <c r="I462" s="326"/>
      <c r="J462" s="326"/>
      <c r="K462" s="326"/>
      <c r="L462" s="326"/>
      <c r="M462" s="326"/>
      <c r="N462" s="326"/>
      <c r="O462" s="326"/>
      <c r="P462" s="326"/>
      <c r="Q462" s="356"/>
      <c r="R462" s="356"/>
      <c r="S462" s="356"/>
      <c r="T462" s="356"/>
      <c r="U462" s="326"/>
      <c r="V462" s="326"/>
      <c r="W462" s="326"/>
      <c r="X462" s="326"/>
      <c r="Y462" s="326"/>
      <c r="Z462" s="326"/>
      <c r="AA462" s="326"/>
      <c r="AB462" s="356"/>
      <c r="AC462" s="326"/>
      <c r="AD462" s="326"/>
      <c r="AE462" s="326"/>
      <c r="AF462" s="326"/>
      <c r="AG462" s="326"/>
      <c r="AH462" s="326"/>
      <c r="AI462" s="356"/>
      <c r="AJ462" s="326"/>
      <c r="AK462" s="326"/>
      <c r="AL462" s="326"/>
      <c r="AM462" s="326"/>
      <c r="AN462" s="326"/>
    </row>
    <row r="463">
      <c r="A463" s="326"/>
      <c r="B463" s="326"/>
      <c r="C463" s="326"/>
      <c r="D463" s="326"/>
      <c r="E463" s="356"/>
      <c r="F463" s="326"/>
      <c r="G463" s="326"/>
      <c r="H463" s="326"/>
      <c r="I463" s="326"/>
      <c r="J463" s="326"/>
      <c r="K463" s="326"/>
      <c r="L463" s="326"/>
      <c r="M463" s="326"/>
      <c r="N463" s="326"/>
      <c r="O463" s="326"/>
      <c r="P463" s="326"/>
      <c r="Q463" s="356"/>
      <c r="R463" s="356"/>
      <c r="S463" s="356"/>
      <c r="T463" s="356"/>
      <c r="U463" s="326"/>
      <c r="V463" s="326"/>
      <c r="W463" s="326"/>
      <c r="X463" s="326"/>
      <c r="Y463" s="326"/>
      <c r="Z463" s="326"/>
      <c r="AA463" s="326"/>
      <c r="AB463" s="356"/>
      <c r="AC463" s="326"/>
      <c r="AD463" s="326"/>
      <c r="AE463" s="326"/>
      <c r="AF463" s="326"/>
      <c r="AG463" s="326"/>
      <c r="AH463" s="326"/>
      <c r="AI463" s="356"/>
      <c r="AJ463" s="326"/>
      <c r="AK463" s="326"/>
      <c r="AL463" s="326"/>
      <c r="AM463" s="326"/>
      <c r="AN463" s="326"/>
    </row>
    <row r="464">
      <c r="A464" s="326"/>
      <c r="B464" s="326"/>
      <c r="C464" s="326"/>
      <c r="D464" s="326"/>
      <c r="E464" s="356"/>
      <c r="F464" s="326"/>
      <c r="G464" s="326"/>
      <c r="H464" s="326"/>
      <c r="I464" s="326"/>
      <c r="J464" s="326"/>
      <c r="K464" s="326"/>
      <c r="L464" s="326"/>
      <c r="M464" s="326"/>
      <c r="N464" s="326"/>
      <c r="O464" s="326"/>
      <c r="P464" s="326"/>
      <c r="Q464" s="356"/>
      <c r="R464" s="356"/>
      <c r="S464" s="356"/>
      <c r="T464" s="356"/>
      <c r="U464" s="326"/>
      <c r="V464" s="326"/>
      <c r="W464" s="326"/>
      <c r="X464" s="326"/>
      <c r="Y464" s="326"/>
      <c r="Z464" s="326"/>
      <c r="AA464" s="326"/>
      <c r="AB464" s="356"/>
      <c r="AC464" s="326"/>
      <c r="AD464" s="326"/>
      <c r="AE464" s="326"/>
      <c r="AF464" s="326"/>
      <c r="AG464" s="326"/>
      <c r="AH464" s="326"/>
      <c r="AI464" s="356"/>
      <c r="AJ464" s="326"/>
      <c r="AK464" s="326"/>
      <c r="AL464" s="326"/>
      <c r="AM464" s="326"/>
      <c r="AN464" s="326"/>
    </row>
    <row r="465">
      <c r="A465" s="326"/>
      <c r="B465" s="326"/>
      <c r="C465" s="326"/>
      <c r="D465" s="326"/>
      <c r="E465" s="356"/>
      <c r="F465" s="326"/>
      <c r="G465" s="326"/>
      <c r="H465" s="326"/>
      <c r="I465" s="326"/>
      <c r="J465" s="326"/>
      <c r="K465" s="326"/>
      <c r="L465" s="326"/>
      <c r="M465" s="326"/>
      <c r="N465" s="326"/>
      <c r="O465" s="326"/>
      <c r="P465" s="326"/>
      <c r="Q465" s="356"/>
      <c r="R465" s="356"/>
      <c r="S465" s="356"/>
      <c r="T465" s="356"/>
      <c r="U465" s="326"/>
      <c r="V465" s="326"/>
      <c r="W465" s="326"/>
      <c r="X465" s="326"/>
      <c r="Y465" s="326"/>
      <c r="Z465" s="326"/>
      <c r="AA465" s="326"/>
      <c r="AB465" s="356"/>
      <c r="AC465" s="326"/>
      <c r="AD465" s="326"/>
      <c r="AE465" s="326"/>
      <c r="AF465" s="326"/>
      <c r="AG465" s="326"/>
      <c r="AH465" s="326"/>
      <c r="AI465" s="356"/>
      <c r="AJ465" s="326"/>
      <c r="AK465" s="326"/>
      <c r="AL465" s="326"/>
      <c r="AM465" s="326"/>
      <c r="AN465" s="326"/>
    </row>
    <row r="466">
      <c r="A466" s="326"/>
      <c r="B466" s="326"/>
      <c r="C466" s="326"/>
      <c r="D466" s="326"/>
      <c r="E466" s="356"/>
      <c r="F466" s="326"/>
      <c r="G466" s="326"/>
      <c r="H466" s="326"/>
      <c r="I466" s="326"/>
      <c r="J466" s="326"/>
      <c r="K466" s="326"/>
      <c r="L466" s="326"/>
      <c r="M466" s="326"/>
      <c r="N466" s="326"/>
      <c r="O466" s="326"/>
      <c r="P466" s="326"/>
      <c r="Q466" s="356"/>
      <c r="R466" s="356"/>
      <c r="S466" s="356"/>
      <c r="T466" s="356"/>
      <c r="U466" s="326"/>
      <c r="V466" s="326"/>
      <c r="W466" s="326"/>
      <c r="X466" s="326"/>
      <c r="Y466" s="326"/>
      <c r="Z466" s="326"/>
      <c r="AA466" s="326"/>
      <c r="AB466" s="356"/>
      <c r="AC466" s="326"/>
      <c r="AD466" s="326"/>
      <c r="AE466" s="326"/>
      <c r="AF466" s="326"/>
      <c r="AG466" s="326"/>
      <c r="AH466" s="326"/>
      <c r="AI466" s="356"/>
      <c r="AJ466" s="326"/>
      <c r="AK466" s="326"/>
      <c r="AL466" s="326"/>
      <c r="AM466" s="326"/>
      <c r="AN466" s="326"/>
    </row>
    <row r="467">
      <c r="A467" s="326"/>
      <c r="B467" s="326"/>
      <c r="C467" s="326"/>
      <c r="D467" s="326"/>
      <c r="E467" s="356"/>
      <c r="F467" s="326"/>
      <c r="G467" s="326"/>
      <c r="H467" s="326"/>
      <c r="I467" s="326"/>
      <c r="J467" s="326"/>
      <c r="K467" s="326"/>
      <c r="L467" s="326"/>
      <c r="M467" s="326"/>
      <c r="N467" s="326"/>
      <c r="O467" s="326"/>
      <c r="P467" s="326"/>
      <c r="Q467" s="356"/>
      <c r="R467" s="356"/>
      <c r="S467" s="356"/>
      <c r="T467" s="356"/>
      <c r="U467" s="326"/>
      <c r="V467" s="326"/>
      <c r="W467" s="326"/>
      <c r="X467" s="326"/>
      <c r="Y467" s="326"/>
      <c r="Z467" s="326"/>
      <c r="AA467" s="326"/>
      <c r="AB467" s="356"/>
      <c r="AC467" s="326"/>
      <c r="AD467" s="326"/>
      <c r="AE467" s="326"/>
      <c r="AF467" s="326"/>
      <c r="AG467" s="326"/>
      <c r="AH467" s="326"/>
      <c r="AI467" s="356"/>
      <c r="AJ467" s="326"/>
      <c r="AK467" s="326"/>
      <c r="AL467" s="326"/>
      <c r="AM467" s="326"/>
      <c r="AN467" s="326"/>
    </row>
    <row r="468">
      <c r="A468" s="326"/>
      <c r="B468" s="326"/>
      <c r="C468" s="326"/>
      <c r="D468" s="326"/>
      <c r="E468" s="356"/>
      <c r="F468" s="326"/>
      <c r="G468" s="326"/>
      <c r="H468" s="326"/>
      <c r="I468" s="326"/>
      <c r="J468" s="326"/>
      <c r="K468" s="326"/>
      <c r="L468" s="326"/>
      <c r="M468" s="326"/>
      <c r="N468" s="326"/>
      <c r="O468" s="326"/>
      <c r="P468" s="326"/>
      <c r="Q468" s="356"/>
      <c r="R468" s="356"/>
      <c r="S468" s="356"/>
      <c r="T468" s="356"/>
      <c r="U468" s="326"/>
      <c r="V468" s="326"/>
      <c r="W468" s="326"/>
      <c r="X468" s="326"/>
      <c r="Y468" s="326"/>
      <c r="Z468" s="326"/>
      <c r="AA468" s="326"/>
      <c r="AB468" s="356"/>
      <c r="AC468" s="326"/>
      <c r="AD468" s="326"/>
      <c r="AE468" s="326"/>
      <c r="AF468" s="326"/>
      <c r="AG468" s="326"/>
      <c r="AH468" s="326"/>
      <c r="AI468" s="356"/>
      <c r="AJ468" s="326"/>
      <c r="AK468" s="326"/>
      <c r="AL468" s="326"/>
      <c r="AM468" s="326"/>
      <c r="AN468" s="326"/>
    </row>
    <row r="469">
      <c r="A469" s="326"/>
      <c r="B469" s="326"/>
      <c r="C469" s="326"/>
      <c r="D469" s="326"/>
      <c r="E469" s="356"/>
      <c r="F469" s="326"/>
      <c r="G469" s="326"/>
      <c r="H469" s="326"/>
      <c r="I469" s="326"/>
      <c r="J469" s="326"/>
      <c r="K469" s="326"/>
      <c r="L469" s="326"/>
      <c r="M469" s="326"/>
      <c r="N469" s="326"/>
      <c r="O469" s="326"/>
      <c r="P469" s="326"/>
      <c r="Q469" s="356"/>
      <c r="R469" s="356"/>
      <c r="S469" s="356"/>
      <c r="T469" s="356"/>
      <c r="U469" s="326"/>
      <c r="V469" s="326"/>
      <c r="W469" s="326"/>
      <c r="X469" s="326"/>
      <c r="Y469" s="326"/>
      <c r="Z469" s="326"/>
      <c r="AA469" s="326"/>
      <c r="AB469" s="356"/>
      <c r="AC469" s="326"/>
      <c r="AD469" s="326"/>
      <c r="AE469" s="326"/>
      <c r="AF469" s="326"/>
      <c r="AG469" s="326"/>
      <c r="AH469" s="326"/>
      <c r="AI469" s="356"/>
      <c r="AJ469" s="326"/>
      <c r="AK469" s="326"/>
      <c r="AL469" s="326"/>
      <c r="AM469" s="326"/>
      <c r="AN469" s="326"/>
    </row>
    <row r="470">
      <c r="A470" s="326"/>
      <c r="B470" s="326"/>
      <c r="C470" s="326"/>
      <c r="D470" s="326"/>
      <c r="E470" s="356"/>
      <c r="F470" s="326"/>
      <c r="G470" s="326"/>
      <c r="H470" s="326"/>
      <c r="I470" s="326"/>
      <c r="J470" s="326"/>
      <c r="K470" s="326"/>
      <c r="L470" s="326"/>
      <c r="M470" s="326"/>
      <c r="N470" s="326"/>
      <c r="O470" s="326"/>
      <c r="P470" s="326"/>
      <c r="Q470" s="356"/>
      <c r="R470" s="356"/>
      <c r="S470" s="356"/>
      <c r="T470" s="356"/>
      <c r="U470" s="326"/>
      <c r="V470" s="326"/>
      <c r="W470" s="326"/>
      <c r="X470" s="326"/>
      <c r="Y470" s="326"/>
      <c r="Z470" s="326"/>
      <c r="AA470" s="326"/>
      <c r="AB470" s="356"/>
      <c r="AC470" s="326"/>
      <c r="AD470" s="326"/>
      <c r="AE470" s="326"/>
      <c r="AF470" s="326"/>
      <c r="AG470" s="326"/>
      <c r="AH470" s="326"/>
      <c r="AI470" s="356"/>
      <c r="AJ470" s="326"/>
      <c r="AK470" s="326"/>
      <c r="AL470" s="326"/>
      <c r="AM470" s="326"/>
      <c r="AN470" s="326"/>
    </row>
    <row r="471">
      <c r="A471" s="326"/>
      <c r="B471" s="326"/>
      <c r="C471" s="326"/>
      <c r="D471" s="326"/>
      <c r="E471" s="356"/>
      <c r="F471" s="326"/>
      <c r="G471" s="326"/>
      <c r="H471" s="326"/>
      <c r="I471" s="326"/>
      <c r="J471" s="326"/>
      <c r="K471" s="326"/>
      <c r="L471" s="326"/>
      <c r="M471" s="326"/>
      <c r="N471" s="326"/>
      <c r="O471" s="326"/>
      <c r="P471" s="326"/>
      <c r="Q471" s="356"/>
      <c r="R471" s="356"/>
      <c r="S471" s="356"/>
      <c r="T471" s="356"/>
      <c r="U471" s="326"/>
      <c r="V471" s="326"/>
      <c r="W471" s="326"/>
      <c r="X471" s="326"/>
      <c r="Y471" s="326"/>
      <c r="Z471" s="326"/>
      <c r="AA471" s="326"/>
      <c r="AB471" s="356"/>
      <c r="AC471" s="326"/>
      <c r="AD471" s="326"/>
      <c r="AE471" s="326"/>
      <c r="AF471" s="326"/>
      <c r="AG471" s="326"/>
      <c r="AH471" s="326"/>
      <c r="AI471" s="356"/>
      <c r="AJ471" s="326"/>
      <c r="AK471" s="326"/>
      <c r="AL471" s="326"/>
      <c r="AM471" s="326"/>
      <c r="AN471" s="326"/>
    </row>
    <row r="472">
      <c r="A472" s="326"/>
      <c r="B472" s="326"/>
      <c r="C472" s="326"/>
      <c r="D472" s="326"/>
      <c r="E472" s="356"/>
      <c r="F472" s="326"/>
      <c r="G472" s="326"/>
      <c r="H472" s="326"/>
      <c r="I472" s="326"/>
      <c r="J472" s="326"/>
      <c r="K472" s="326"/>
      <c r="L472" s="326"/>
      <c r="M472" s="326"/>
      <c r="N472" s="326"/>
      <c r="O472" s="326"/>
      <c r="P472" s="326"/>
      <c r="Q472" s="356"/>
      <c r="R472" s="356"/>
      <c r="S472" s="356"/>
      <c r="T472" s="356"/>
      <c r="U472" s="326"/>
      <c r="V472" s="326"/>
      <c r="W472" s="326"/>
      <c r="X472" s="326"/>
      <c r="Y472" s="326"/>
      <c r="Z472" s="326"/>
      <c r="AA472" s="326"/>
      <c r="AB472" s="356"/>
      <c r="AC472" s="326"/>
      <c r="AD472" s="326"/>
      <c r="AE472" s="326"/>
      <c r="AF472" s="326"/>
      <c r="AG472" s="326"/>
      <c r="AH472" s="326"/>
      <c r="AI472" s="356"/>
      <c r="AJ472" s="326"/>
      <c r="AK472" s="326"/>
      <c r="AL472" s="326"/>
      <c r="AM472" s="326"/>
      <c r="AN472" s="326"/>
    </row>
    <row r="473">
      <c r="A473" s="326"/>
      <c r="B473" s="326"/>
      <c r="C473" s="326"/>
      <c r="D473" s="326"/>
      <c r="E473" s="356"/>
      <c r="F473" s="326"/>
      <c r="G473" s="326"/>
      <c r="H473" s="326"/>
      <c r="I473" s="326"/>
      <c r="J473" s="326"/>
      <c r="K473" s="326"/>
      <c r="L473" s="326"/>
      <c r="M473" s="326"/>
      <c r="N473" s="326"/>
      <c r="O473" s="326"/>
      <c r="P473" s="326"/>
      <c r="Q473" s="356"/>
      <c r="R473" s="356"/>
      <c r="S473" s="356"/>
      <c r="T473" s="356"/>
      <c r="U473" s="326"/>
      <c r="V473" s="326"/>
      <c r="W473" s="326"/>
      <c r="X473" s="326"/>
      <c r="Y473" s="326"/>
      <c r="Z473" s="326"/>
      <c r="AA473" s="326"/>
      <c r="AB473" s="356"/>
      <c r="AC473" s="326"/>
      <c r="AD473" s="326"/>
      <c r="AE473" s="326"/>
      <c r="AF473" s="326"/>
      <c r="AG473" s="326"/>
      <c r="AH473" s="326"/>
      <c r="AI473" s="356"/>
      <c r="AJ473" s="326"/>
      <c r="AK473" s="326"/>
      <c r="AL473" s="326"/>
      <c r="AM473" s="326"/>
      <c r="AN473" s="326"/>
    </row>
    <row r="474">
      <c r="A474" s="326"/>
      <c r="B474" s="326"/>
      <c r="C474" s="326"/>
      <c r="D474" s="326"/>
      <c r="E474" s="356"/>
      <c r="F474" s="326"/>
      <c r="G474" s="326"/>
      <c r="H474" s="326"/>
      <c r="I474" s="326"/>
      <c r="J474" s="326"/>
      <c r="K474" s="326"/>
      <c r="L474" s="326"/>
      <c r="M474" s="326"/>
      <c r="N474" s="326"/>
      <c r="O474" s="326"/>
      <c r="P474" s="326"/>
      <c r="Q474" s="356"/>
      <c r="R474" s="356"/>
      <c r="S474" s="356"/>
      <c r="T474" s="356"/>
      <c r="U474" s="326"/>
      <c r="V474" s="326"/>
      <c r="W474" s="326"/>
      <c r="X474" s="326"/>
      <c r="Y474" s="326"/>
      <c r="Z474" s="326"/>
      <c r="AA474" s="326"/>
      <c r="AB474" s="356"/>
      <c r="AC474" s="326"/>
      <c r="AD474" s="326"/>
      <c r="AE474" s="326"/>
      <c r="AF474" s="326"/>
      <c r="AG474" s="326"/>
      <c r="AH474" s="326"/>
      <c r="AI474" s="356"/>
      <c r="AJ474" s="326"/>
      <c r="AK474" s="326"/>
      <c r="AL474" s="326"/>
      <c r="AM474" s="326"/>
      <c r="AN474" s="326"/>
    </row>
    <row r="475">
      <c r="A475" s="326"/>
      <c r="B475" s="326"/>
      <c r="C475" s="326"/>
      <c r="D475" s="326"/>
      <c r="E475" s="356"/>
      <c r="F475" s="326"/>
      <c r="G475" s="326"/>
      <c r="H475" s="326"/>
      <c r="I475" s="326"/>
      <c r="J475" s="326"/>
      <c r="K475" s="326"/>
      <c r="L475" s="326"/>
      <c r="M475" s="326"/>
      <c r="N475" s="326"/>
      <c r="O475" s="326"/>
      <c r="P475" s="326"/>
      <c r="Q475" s="356"/>
      <c r="R475" s="356"/>
      <c r="S475" s="356"/>
      <c r="T475" s="356"/>
      <c r="U475" s="326"/>
      <c r="V475" s="326"/>
      <c r="W475" s="326"/>
      <c r="X475" s="326"/>
      <c r="Y475" s="326"/>
      <c r="Z475" s="326"/>
      <c r="AA475" s="326"/>
      <c r="AB475" s="356"/>
      <c r="AC475" s="326"/>
      <c r="AD475" s="326"/>
      <c r="AE475" s="326"/>
      <c r="AF475" s="326"/>
      <c r="AG475" s="326"/>
      <c r="AH475" s="326"/>
      <c r="AI475" s="356"/>
      <c r="AJ475" s="326"/>
      <c r="AK475" s="326"/>
      <c r="AL475" s="326"/>
      <c r="AM475" s="326"/>
      <c r="AN475" s="326"/>
    </row>
    <row r="476">
      <c r="A476" s="326"/>
      <c r="B476" s="326"/>
      <c r="C476" s="326"/>
      <c r="D476" s="326"/>
      <c r="E476" s="356"/>
      <c r="F476" s="326"/>
      <c r="G476" s="326"/>
      <c r="H476" s="326"/>
      <c r="I476" s="326"/>
      <c r="J476" s="326"/>
      <c r="K476" s="326"/>
      <c r="L476" s="326"/>
      <c r="M476" s="326"/>
      <c r="N476" s="326"/>
      <c r="O476" s="326"/>
      <c r="P476" s="326"/>
      <c r="Q476" s="356"/>
      <c r="R476" s="356"/>
      <c r="S476" s="356"/>
      <c r="T476" s="356"/>
      <c r="U476" s="326"/>
      <c r="V476" s="326"/>
      <c r="W476" s="326"/>
      <c r="X476" s="326"/>
      <c r="Y476" s="326"/>
      <c r="Z476" s="326"/>
      <c r="AA476" s="326"/>
      <c r="AB476" s="356"/>
      <c r="AC476" s="326"/>
      <c r="AD476" s="326"/>
      <c r="AE476" s="326"/>
      <c r="AF476" s="326"/>
      <c r="AG476" s="326"/>
      <c r="AH476" s="326"/>
      <c r="AI476" s="356"/>
      <c r="AJ476" s="326"/>
      <c r="AK476" s="326"/>
      <c r="AL476" s="326"/>
      <c r="AM476" s="326"/>
      <c r="AN476" s="326"/>
    </row>
    <row r="477">
      <c r="A477" s="326"/>
      <c r="B477" s="326"/>
      <c r="C477" s="326"/>
      <c r="D477" s="326"/>
      <c r="E477" s="356"/>
      <c r="F477" s="326"/>
      <c r="G477" s="326"/>
      <c r="H477" s="326"/>
      <c r="I477" s="326"/>
      <c r="J477" s="326"/>
      <c r="K477" s="326"/>
      <c r="L477" s="326"/>
      <c r="M477" s="326"/>
      <c r="N477" s="326"/>
      <c r="O477" s="326"/>
      <c r="P477" s="326"/>
      <c r="Q477" s="356"/>
      <c r="R477" s="356"/>
      <c r="S477" s="356"/>
      <c r="T477" s="356"/>
      <c r="U477" s="326"/>
      <c r="V477" s="326"/>
      <c r="W477" s="326"/>
      <c r="X477" s="326"/>
      <c r="Y477" s="326"/>
      <c r="Z477" s="326"/>
      <c r="AA477" s="326"/>
      <c r="AB477" s="356"/>
      <c r="AC477" s="326"/>
      <c r="AD477" s="326"/>
      <c r="AE477" s="326"/>
      <c r="AF477" s="326"/>
      <c r="AG477" s="326"/>
      <c r="AH477" s="326"/>
      <c r="AI477" s="356"/>
      <c r="AJ477" s="326"/>
      <c r="AK477" s="326"/>
      <c r="AL477" s="326"/>
      <c r="AM477" s="326"/>
      <c r="AN477" s="326"/>
    </row>
    <row r="478">
      <c r="A478" s="326"/>
      <c r="B478" s="326"/>
      <c r="C478" s="326"/>
      <c r="D478" s="326"/>
      <c r="E478" s="356"/>
      <c r="F478" s="326"/>
      <c r="G478" s="326"/>
      <c r="H478" s="326"/>
      <c r="I478" s="326"/>
      <c r="J478" s="326"/>
      <c r="K478" s="326"/>
      <c r="L478" s="326"/>
      <c r="M478" s="326"/>
      <c r="N478" s="326"/>
      <c r="O478" s="326"/>
      <c r="P478" s="326"/>
      <c r="Q478" s="356"/>
      <c r="R478" s="356"/>
      <c r="S478" s="356"/>
      <c r="T478" s="356"/>
      <c r="U478" s="326"/>
      <c r="V478" s="326"/>
      <c r="W478" s="326"/>
      <c r="X478" s="326"/>
      <c r="Y478" s="326"/>
      <c r="Z478" s="326"/>
      <c r="AA478" s="326"/>
      <c r="AB478" s="356"/>
      <c r="AC478" s="326"/>
      <c r="AD478" s="326"/>
      <c r="AE478" s="326"/>
      <c r="AF478" s="326"/>
      <c r="AG478" s="326"/>
      <c r="AH478" s="326"/>
      <c r="AI478" s="356"/>
      <c r="AJ478" s="326"/>
      <c r="AK478" s="326"/>
      <c r="AL478" s="326"/>
      <c r="AM478" s="326"/>
      <c r="AN478" s="326"/>
    </row>
    <row r="479">
      <c r="A479" s="326"/>
      <c r="B479" s="326"/>
      <c r="C479" s="326"/>
      <c r="D479" s="326"/>
      <c r="E479" s="356"/>
      <c r="F479" s="326"/>
      <c r="G479" s="326"/>
      <c r="H479" s="326"/>
      <c r="I479" s="326"/>
      <c r="J479" s="326"/>
      <c r="K479" s="326"/>
      <c r="L479" s="326"/>
      <c r="M479" s="326"/>
      <c r="N479" s="326"/>
      <c r="O479" s="326"/>
      <c r="P479" s="326"/>
      <c r="Q479" s="356"/>
      <c r="R479" s="356"/>
      <c r="S479" s="356"/>
      <c r="T479" s="356"/>
      <c r="U479" s="326"/>
      <c r="V479" s="326"/>
      <c r="W479" s="326"/>
      <c r="X479" s="326"/>
      <c r="Y479" s="326"/>
      <c r="Z479" s="326"/>
      <c r="AA479" s="326"/>
      <c r="AB479" s="356"/>
      <c r="AC479" s="326"/>
      <c r="AD479" s="326"/>
      <c r="AE479" s="326"/>
      <c r="AF479" s="326"/>
      <c r="AG479" s="326"/>
      <c r="AH479" s="326"/>
      <c r="AI479" s="356"/>
      <c r="AJ479" s="326"/>
      <c r="AK479" s="326"/>
      <c r="AL479" s="326"/>
      <c r="AM479" s="326"/>
      <c r="AN479" s="326"/>
    </row>
    <row r="480">
      <c r="A480" s="326"/>
      <c r="B480" s="326"/>
      <c r="C480" s="326"/>
      <c r="D480" s="326"/>
      <c r="E480" s="356"/>
      <c r="F480" s="326"/>
      <c r="G480" s="326"/>
      <c r="H480" s="326"/>
      <c r="I480" s="326"/>
      <c r="J480" s="326"/>
      <c r="K480" s="326"/>
      <c r="L480" s="326"/>
      <c r="M480" s="326"/>
      <c r="N480" s="326"/>
      <c r="O480" s="326"/>
      <c r="P480" s="326"/>
      <c r="Q480" s="356"/>
      <c r="R480" s="356"/>
      <c r="S480" s="356"/>
      <c r="T480" s="356"/>
      <c r="U480" s="326"/>
      <c r="V480" s="326"/>
      <c r="W480" s="326"/>
      <c r="X480" s="326"/>
      <c r="Y480" s="326"/>
      <c r="Z480" s="326"/>
      <c r="AA480" s="326"/>
      <c r="AB480" s="356"/>
      <c r="AC480" s="326"/>
      <c r="AD480" s="326"/>
      <c r="AE480" s="326"/>
      <c r="AF480" s="326"/>
      <c r="AG480" s="326"/>
      <c r="AH480" s="326"/>
      <c r="AI480" s="356"/>
      <c r="AJ480" s="326"/>
      <c r="AK480" s="326"/>
      <c r="AL480" s="326"/>
      <c r="AM480" s="326"/>
      <c r="AN480" s="326"/>
    </row>
    <row r="481">
      <c r="A481" s="326"/>
      <c r="B481" s="326"/>
      <c r="C481" s="326"/>
      <c r="D481" s="326"/>
      <c r="E481" s="356"/>
      <c r="F481" s="326"/>
      <c r="G481" s="326"/>
      <c r="H481" s="326"/>
      <c r="I481" s="326"/>
      <c r="J481" s="326"/>
      <c r="K481" s="326"/>
      <c r="L481" s="326"/>
      <c r="M481" s="326"/>
      <c r="N481" s="326"/>
      <c r="O481" s="326"/>
      <c r="P481" s="326"/>
      <c r="Q481" s="356"/>
      <c r="R481" s="356"/>
      <c r="S481" s="356"/>
      <c r="T481" s="356"/>
      <c r="U481" s="326"/>
      <c r="V481" s="326"/>
      <c r="W481" s="326"/>
      <c r="X481" s="326"/>
      <c r="Y481" s="326"/>
      <c r="Z481" s="326"/>
      <c r="AA481" s="326"/>
      <c r="AB481" s="356"/>
      <c r="AC481" s="326"/>
      <c r="AD481" s="326"/>
      <c r="AE481" s="326"/>
      <c r="AF481" s="326"/>
      <c r="AG481" s="326"/>
      <c r="AH481" s="326"/>
      <c r="AI481" s="356"/>
      <c r="AJ481" s="326"/>
      <c r="AK481" s="326"/>
      <c r="AL481" s="326"/>
      <c r="AM481" s="326"/>
      <c r="AN481" s="326"/>
    </row>
    <row r="482">
      <c r="A482" s="326"/>
      <c r="B482" s="326"/>
      <c r="C482" s="326"/>
      <c r="D482" s="326"/>
      <c r="E482" s="356"/>
      <c r="F482" s="326"/>
      <c r="G482" s="326"/>
      <c r="H482" s="326"/>
      <c r="I482" s="326"/>
      <c r="J482" s="326"/>
      <c r="K482" s="326"/>
      <c r="L482" s="326"/>
      <c r="M482" s="326"/>
      <c r="N482" s="326"/>
      <c r="O482" s="326"/>
      <c r="P482" s="326"/>
      <c r="Q482" s="356"/>
      <c r="R482" s="356"/>
      <c r="S482" s="356"/>
      <c r="T482" s="356"/>
      <c r="U482" s="326"/>
      <c r="V482" s="326"/>
      <c r="W482" s="326"/>
      <c r="X482" s="326"/>
      <c r="Y482" s="326"/>
      <c r="Z482" s="326"/>
      <c r="AA482" s="326"/>
      <c r="AB482" s="356"/>
      <c r="AC482" s="326"/>
      <c r="AD482" s="326"/>
      <c r="AE482" s="326"/>
      <c r="AF482" s="326"/>
      <c r="AG482" s="326"/>
      <c r="AH482" s="326"/>
      <c r="AI482" s="356"/>
      <c r="AJ482" s="326"/>
      <c r="AK482" s="326"/>
      <c r="AL482" s="326"/>
      <c r="AM482" s="326"/>
      <c r="AN482" s="326"/>
    </row>
    <row r="483">
      <c r="A483" s="326"/>
      <c r="B483" s="326"/>
      <c r="C483" s="326"/>
      <c r="D483" s="326"/>
      <c r="E483" s="356"/>
      <c r="F483" s="326"/>
      <c r="G483" s="326"/>
      <c r="H483" s="326"/>
      <c r="I483" s="326"/>
      <c r="J483" s="326"/>
      <c r="K483" s="326"/>
      <c r="L483" s="326"/>
      <c r="M483" s="326"/>
      <c r="N483" s="326"/>
      <c r="O483" s="326"/>
      <c r="P483" s="326"/>
      <c r="Q483" s="356"/>
      <c r="R483" s="356"/>
      <c r="S483" s="356"/>
      <c r="T483" s="356"/>
      <c r="U483" s="326"/>
      <c r="V483" s="326"/>
      <c r="W483" s="326"/>
      <c r="X483" s="326"/>
      <c r="Y483" s="326"/>
      <c r="Z483" s="326"/>
      <c r="AA483" s="326"/>
      <c r="AB483" s="356"/>
      <c r="AC483" s="326"/>
      <c r="AD483" s="326"/>
      <c r="AE483" s="326"/>
      <c r="AF483" s="326"/>
      <c r="AG483" s="326"/>
      <c r="AH483" s="326"/>
      <c r="AI483" s="356"/>
      <c r="AJ483" s="326"/>
      <c r="AK483" s="326"/>
      <c r="AL483" s="326"/>
      <c r="AM483" s="326"/>
      <c r="AN483" s="326"/>
    </row>
    <row r="484">
      <c r="A484" s="326"/>
      <c r="B484" s="326"/>
      <c r="C484" s="326"/>
      <c r="D484" s="326"/>
      <c r="E484" s="356"/>
      <c r="F484" s="326"/>
      <c r="G484" s="326"/>
      <c r="H484" s="326"/>
      <c r="I484" s="326"/>
      <c r="J484" s="326"/>
      <c r="K484" s="326"/>
      <c r="L484" s="326"/>
      <c r="M484" s="326"/>
      <c r="N484" s="326"/>
      <c r="O484" s="326"/>
      <c r="P484" s="326"/>
      <c r="Q484" s="356"/>
      <c r="R484" s="356"/>
      <c r="S484" s="356"/>
      <c r="T484" s="356"/>
      <c r="U484" s="326"/>
      <c r="V484" s="326"/>
      <c r="W484" s="326"/>
      <c r="X484" s="326"/>
      <c r="Y484" s="326"/>
      <c r="Z484" s="326"/>
      <c r="AA484" s="326"/>
      <c r="AB484" s="356"/>
      <c r="AC484" s="326"/>
      <c r="AD484" s="326"/>
      <c r="AE484" s="326"/>
      <c r="AF484" s="326"/>
      <c r="AG484" s="326"/>
      <c r="AH484" s="326"/>
      <c r="AI484" s="356"/>
      <c r="AJ484" s="326"/>
      <c r="AK484" s="326"/>
      <c r="AL484" s="326"/>
      <c r="AM484" s="326"/>
      <c r="AN484" s="326"/>
    </row>
    <row r="485">
      <c r="A485" s="326"/>
      <c r="B485" s="326"/>
      <c r="C485" s="326"/>
      <c r="D485" s="326"/>
      <c r="E485" s="356"/>
      <c r="F485" s="326"/>
      <c r="G485" s="326"/>
      <c r="H485" s="326"/>
      <c r="I485" s="326"/>
      <c r="J485" s="326"/>
      <c r="K485" s="326"/>
      <c r="L485" s="326"/>
      <c r="M485" s="326"/>
      <c r="N485" s="326"/>
      <c r="O485" s="326"/>
      <c r="P485" s="326"/>
      <c r="Q485" s="356"/>
      <c r="R485" s="356"/>
      <c r="S485" s="356"/>
      <c r="T485" s="356"/>
      <c r="U485" s="326"/>
      <c r="V485" s="326"/>
      <c r="W485" s="326"/>
      <c r="X485" s="326"/>
      <c r="Y485" s="326"/>
      <c r="Z485" s="326"/>
      <c r="AA485" s="326"/>
      <c r="AB485" s="356"/>
      <c r="AC485" s="326"/>
      <c r="AD485" s="326"/>
      <c r="AE485" s="326"/>
      <c r="AF485" s="326"/>
      <c r="AG485" s="326"/>
      <c r="AH485" s="326"/>
      <c r="AI485" s="356"/>
      <c r="AJ485" s="326"/>
      <c r="AK485" s="326"/>
      <c r="AL485" s="326"/>
      <c r="AM485" s="326"/>
      <c r="AN485" s="326"/>
    </row>
    <row r="486">
      <c r="A486" s="326"/>
      <c r="B486" s="326"/>
      <c r="C486" s="326"/>
      <c r="D486" s="326"/>
      <c r="E486" s="356"/>
      <c r="F486" s="326"/>
      <c r="G486" s="326"/>
      <c r="H486" s="326"/>
      <c r="I486" s="326"/>
      <c r="J486" s="326"/>
      <c r="K486" s="326"/>
      <c r="L486" s="326"/>
      <c r="M486" s="326"/>
      <c r="N486" s="326"/>
      <c r="O486" s="326"/>
      <c r="P486" s="326"/>
      <c r="Q486" s="356"/>
      <c r="R486" s="356"/>
      <c r="S486" s="356"/>
      <c r="T486" s="356"/>
      <c r="U486" s="326"/>
      <c r="V486" s="326"/>
      <c r="W486" s="326"/>
      <c r="X486" s="326"/>
      <c r="Y486" s="326"/>
      <c r="Z486" s="326"/>
      <c r="AA486" s="326"/>
      <c r="AB486" s="356"/>
      <c r="AC486" s="326"/>
      <c r="AD486" s="326"/>
      <c r="AE486" s="326"/>
      <c r="AF486" s="326"/>
      <c r="AG486" s="326"/>
      <c r="AH486" s="326"/>
      <c r="AI486" s="356"/>
      <c r="AJ486" s="326"/>
      <c r="AK486" s="326"/>
      <c r="AL486" s="326"/>
      <c r="AM486" s="326"/>
      <c r="AN486" s="326"/>
    </row>
    <row r="487">
      <c r="A487" s="326"/>
      <c r="B487" s="326"/>
      <c r="C487" s="326"/>
      <c r="D487" s="326"/>
      <c r="E487" s="356"/>
      <c r="F487" s="326"/>
      <c r="G487" s="326"/>
      <c r="H487" s="326"/>
      <c r="I487" s="326"/>
      <c r="J487" s="326"/>
      <c r="K487" s="326"/>
      <c r="L487" s="326"/>
      <c r="M487" s="326"/>
      <c r="N487" s="326"/>
      <c r="O487" s="326"/>
      <c r="P487" s="326"/>
      <c r="Q487" s="356"/>
      <c r="R487" s="356"/>
      <c r="S487" s="356"/>
      <c r="T487" s="356"/>
      <c r="U487" s="326"/>
      <c r="V487" s="326"/>
      <c r="W487" s="326"/>
      <c r="X487" s="326"/>
      <c r="Y487" s="326"/>
      <c r="Z487" s="326"/>
      <c r="AA487" s="326"/>
      <c r="AB487" s="356"/>
      <c r="AC487" s="326"/>
      <c r="AD487" s="326"/>
      <c r="AE487" s="326"/>
      <c r="AF487" s="326"/>
      <c r="AG487" s="326"/>
      <c r="AH487" s="326"/>
      <c r="AI487" s="356"/>
      <c r="AJ487" s="326"/>
      <c r="AK487" s="326"/>
      <c r="AL487" s="326"/>
      <c r="AM487" s="326"/>
      <c r="AN487" s="326"/>
    </row>
    <row r="488">
      <c r="A488" s="326"/>
      <c r="B488" s="326"/>
      <c r="C488" s="326"/>
      <c r="D488" s="326"/>
      <c r="E488" s="356"/>
      <c r="F488" s="326"/>
      <c r="G488" s="326"/>
      <c r="H488" s="326"/>
      <c r="I488" s="326"/>
      <c r="J488" s="326"/>
      <c r="K488" s="326"/>
      <c r="L488" s="326"/>
      <c r="M488" s="326"/>
      <c r="N488" s="326"/>
      <c r="O488" s="326"/>
      <c r="P488" s="326"/>
      <c r="Q488" s="356"/>
      <c r="R488" s="356"/>
      <c r="S488" s="356"/>
      <c r="T488" s="356"/>
      <c r="U488" s="326"/>
      <c r="V488" s="326"/>
      <c r="W488" s="326"/>
      <c r="X488" s="326"/>
      <c r="Y488" s="326"/>
      <c r="Z488" s="326"/>
      <c r="AA488" s="326"/>
      <c r="AB488" s="356"/>
      <c r="AC488" s="326"/>
      <c r="AD488" s="326"/>
      <c r="AE488" s="326"/>
      <c r="AF488" s="326"/>
      <c r="AG488" s="326"/>
      <c r="AH488" s="326"/>
      <c r="AI488" s="356"/>
      <c r="AJ488" s="326"/>
      <c r="AK488" s="326"/>
      <c r="AL488" s="326"/>
      <c r="AM488" s="326"/>
      <c r="AN488" s="326"/>
    </row>
    <row r="489">
      <c r="A489" s="326"/>
      <c r="B489" s="326"/>
      <c r="C489" s="326"/>
      <c r="D489" s="326"/>
      <c r="E489" s="356"/>
      <c r="F489" s="326"/>
      <c r="G489" s="326"/>
      <c r="H489" s="326"/>
      <c r="I489" s="326"/>
      <c r="J489" s="326"/>
      <c r="K489" s="326"/>
      <c r="L489" s="326"/>
      <c r="M489" s="326"/>
      <c r="N489" s="326"/>
      <c r="O489" s="326"/>
      <c r="P489" s="326"/>
      <c r="Q489" s="356"/>
      <c r="R489" s="356"/>
      <c r="S489" s="356"/>
      <c r="T489" s="356"/>
      <c r="U489" s="326"/>
      <c r="V489" s="326"/>
      <c r="W489" s="326"/>
      <c r="X489" s="326"/>
      <c r="Y489" s="326"/>
      <c r="Z489" s="326"/>
      <c r="AA489" s="326"/>
      <c r="AB489" s="356"/>
      <c r="AC489" s="326"/>
      <c r="AD489" s="326"/>
      <c r="AE489" s="326"/>
      <c r="AF489" s="326"/>
      <c r="AG489" s="326"/>
      <c r="AH489" s="326"/>
      <c r="AI489" s="356"/>
      <c r="AJ489" s="326"/>
      <c r="AK489" s="326"/>
      <c r="AL489" s="326"/>
      <c r="AM489" s="326"/>
      <c r="AN489" s="326"/>
    </row>
    <row r="490">
      <c r="A490" s="326"/>
      <c r="B490" s="326"/>
      <c r="C490" s="326"/>
      <c r="D490" s="326"/>
      <c r="E490" s="356"/>
      <c r="F490" s="326"/>
      <c r="G490" s="326"/>
      <c r="H490" s="326"/>
      <c r="I490" s="326"/>
      <c r="J490" s="326"/>
      <c r="K490" s="326"/>
      <c r="L490" s="326"/>
      <c r="M490" s="326"/>
      <c r="N490" s="326"/>
      <c r="O490" s="326"/>
      <c r="P490" s="326"/>
      <c r="Q490" s="356"/>
      <c r="R490" s="356"/>
      <c r="S490" s="356"/>
      <c r="T490" s="356"/>
      <c r="U490" s="326"/>
      <c r="V490" s="326"/>
      <c r="W490" s="326"/>
      <c r="X490" s="326"/>
      <c r="Y490" s="326"/>
      <c r="Z490" s="326"/>
      <c r="AA490" s="326"/>
      <c r="AB490" s="356"/>
      <c r="AC490" s="326"/>
      <c r="AD490" s="326"/>
      <c r="AE490" s="326"/>
      <c r="AF490" s="326"/>
      <c r="AG490" s="326"/>
      <c r="AH490" s="326"/>
      <c r="AI490" s="356"/>
      <c r="AJ490" s="326"/>
      <c r="AK490" s="326"/>
      <c r="AL490" s="326"/>
      <c r="AM490" s="326"/>
      <c r="AN490" s="326"/>
    </row>
    <row r="491">
      <c r="A491" s="326"/>
      <c r="B491" s="326"/>
      <c r="C491" s="326"/>
      <c r="D491" s="326"/>
      <c r="E491" s="356"/>
      <c r="F491" s="326"/>
      <c r="G491" s="326"/>
      <c r="H491" s="326"/>
      <c r="I491" s="326"/>
      <c r="J491" s="326"/>
      <c r="K491" s="326"/>
      <c r="L491" s="326"/>
      <c r="M491" s="326"/>
      <c r="N491" s="326"/>
      <c r="O491" s="326"/>
      <c r="P491" s="326"/>
      <c r="Q491" s="356"/>
      <c r="R491" s="356"/>
      <c r="S491" s="356"/>
      <c r="T491" s="356"/>
      <c r="U491" s="326"/>
      <c r="V491" s="326"/>
      <c r="W491" s="326"/>
      <c r="X491" s="326"/>
      <c r="Y491" s="326"/>
      <c r="Z491" s="326"/>
      <c r="AA491" s="326"/>
      <c r="AB491" s="356"/>
      <c r="AC491" s="326"/>
      <c r="AD491" s="326"/>
      <c r="AE491" s="326"/>
      <c r="AF491" s="326"/>
      <c r="AG491" s="326"/>
      <c r="AH491" s="326"/>
      <c r="AI491" s="356"/>
      <c r="AJ491" s="326"/>
      <c r="AK491" s="326"/>
      <c r="AL491" s="326"/>
      <c r="AM491" s="326"/>
      <c r="AN491" s="326"/>
    </row>
    <row r="492">
      <c r="A492" s="326"/>
      <c r="B492" s="326"/>
      <c r="C492" s="326"/>
      <c r="D492" s="326"/>
      <c r="E492" s="356"/>
      <c r="F492" s="326"/>
      <c r="G492" s="326"/>
      <c r="H492" s="326"/>
      <c r="I492" s="326"/>
      <c r="J492" s="326"/>
      <c r="K492" s="326"/>
      <c r="L492" s="326"/>
      <c r="M492" s="326"/>
      <c r="N492" s="326"/>
      <c r="O492" s="326"/>
      <c r="P492" s="326"/>
      <c r="Q492" s="356"/>
      <c r="R492" s="356"/>
      <c r="S492" s="356"/>
      <c r="T492" s="356"/>
      <c r="U492" s="326"/>
      <c r="V492" s="326"/>
      <c r="W492" s="326"/>
      <c r="X492" s="326"/>
      <c r="Y492" s="326"/>
      <c r="Z492" s="326"/>
      <c r="AA492" s="326"/>
      <c r="AB492" s="356"/>
      <c r="AC492" s="326"/>
      <c r="AD492" s="326"/>
      <c r="AE492" s="326"/>
      <c r="AF492" s="326"/>
      <c r="AG492" s="326"/>
      <c r="AH492" s="326"/>
      <c r="AI492" s="356"/>
      <c r="AJ492" s="326"/>
      <c r="AK492" s="326"/>
      <c r="AL492" s="326"/>
      <c r="AM492" s="326"/>
      <c r="AN492" s="326"/>
    </row>
    <row r="493">
      <c r="A493" s="326"/>
      <c r="B493" s="326"/>
      <c r="C493" s="326"/>
      <c r="D493" s="326"/>
      <c r="E493" s="356"/>
      <c r="F493" s="326"/>
      <c r="G493" s="326"/>
      <c r="H493" s="326"/>
      <c r="I493" s="326"/>
      <c r="J493" s="326"/>
      <c r="K493" s="326"/>
      <c r="L493" s="326"/>
      <c r="M493" s="326"/>
      <c r="N493" s="326"/>
      <c r="O493" s="326"/>
      <c r="P493" s="326"/>
      <c r="Q493" s="356"/>
      <c r="R493" s="356"/>
      <c r="S493" s="356"/>
      <c r="T493" s="356"/>
      <c r="U493" s="326"/>
      <c r="V493" s="326"/>
      <c r="W493" s="326"/>
      <c r="X493" s="326"/>
      <c r="Y493" s="326"/>
      <c r="Z493" s="326"/>
      <c r="AA493" s="326"/>
      <c r="AB493" s="356"/>
      <c r="AC493" s="326"/>
      <c r="AD493" s="326"/>
      <c r="AE493" s="326"/>
      <c r="AF493" s="326"/>
      <c r="AG493" s="326"/>
      <c r="AH493" s="326"/>
      <c r="AI493" s="356"/>
      <c r="AJ493" s="326"/>
      <c r="AK493" s="326"/>
      <c r="AL493" s="326"/>
      <c r="AM493" s="326"/>
      <c r="AN493" s="326"/>
    </row>
    <row r="494">
      <c r="A494" s="326"/>
      <c r="B494" s="326"/>
      <c r="C494" s="326"/>
      <c r="D494" s="326"/>
      <c r="E494" s="356"/>
      <c r="F494" s="326"/>
      <c r="G494" s="326"/>
      <c r="H494" s="326"/>
      <c r="I494" s="326"/>
      <c r="J494" s="326"/>
      <c r="K494" s="326"/>
      <c r="L494" s="326"/>
      <c r="M494" s="326"/>
      <c r="N494" s="326"/>
      <c r="O494" s="326"/>
      <c r="P494" s="326"/>
      <c r="Q494" s="356"/>
      <c r="R494" s="356"/>
      <c r="S494" s="356"/>
      <c r="T494" s="356"/>
      <c r="U494" s="326"/>
      <c r="V494" s="326"/>
      <c r="W494" s="326"/>
      <c r="X494" s="326"/>
      <c r="Y494" s="326"/>
      <c r="Z494" s="326"/>
      <c r="AA494" s="326"/>
      <c r="AB494" s="356"/>
      <c r="AC494" s="326"/>
      <c r="AD494" s="326"/>
      <c r="AE494" s="326"/>
      <c r="AF494" s="326"/>
      <c r="AG494" s="326"/>
      <c r="AH494" s="326"/>
      <c r="AI494" s="356"/>
      <c r="AJ494" s="326"/>
      <c r="AK494" s="326"/>
      <c r="AL494" s="326"/>
      <c r="AM494" s="326"/>
      <c r="AN494" s="326"/>
    </row>
    <row r="495">
      <c r="A495" s="326"/>
      <c r="B495" s="326"/>
      <c r="C495" s="326"/>
      <c r="D495" s="326"/>
      <c r="E495" s="356"/>
      <c r="F495" s="326"/>
      <c r="G495" s="326"/>
      <c r="H495" s="326"/>
      <c r="I495" s="326"/>
      <c r="J495" s="326"/>
      <c r="K495" s="326"/>
      <c r="L495" s="326"/>
      <c r="M495" s="326"/>
      <c r="N495" s="326"/>
      <c r="O495" s="326"/>
      <c r="P495" s="326"/>
      <c r="Q495" s="356"/>
      <c r="R495" s="356"/>
      <c r="S495" s="356"/>
      <c r="T495" s="356"/>
      <c r="U495" s="326"/>
      <c r="V495" s="326"/>
      <c r="W495" s="326"/>
      <c r="X495" s="326"/>
      <c r="Y495" s="326"/>
      <c r="Z495" s="326"/>
      <c r="AA495" s="326"/>
      <c r="AB495" s="356"/>
      <c r="AC495" s="326"/>
      <c r="AD495" s="326"/>
      <c r="AE495" s="326"/>
      <c r="AF495" s="326"/>
      <c r="AG495" s="326"/>
      <c r="AH495" s="326"/>
      <c r="AI495" s="356"/>
      <c r="AJ495" s="326"/>
      <c r="AK495" s="326"/>
      <c r="AL495" s="326"/>
      <c r="AM495" s="326"/>
      <c r="AN495" s="326"/>
    </row>
    <row r="496">
      <c r="A496" s="326"/>
      <c r="B496" s="326"/>
      <c r="C496" s="326"/>
      <c r="D496" s="326"/>
      <c r="E496" s="356"/>
      <c r="F496" s="326"/>
      <c r="G496" s="326"/>
      <c r="H496" s="326"/>
      <c r="I496" s="326"/>
      <c r="J496" s="326"/>
      <c r="K496" s="326"/>
      <c r="L496" s="326"/>
      <c r="M496" s="326"/>
      <c r="N496" s="326"/>
      <c r="O496" s="326"/>
      <c r="P496" s="326"/>
      <c r="Q496" s="356"/>
      <c r="R496" s="356"/>
      <c r="S496" s="356"/>
      <c r="T496" s="356"/>
      <c r="U496" s="326"/>
      <c r="V496" s="326"/>
      <c r="W496" s="326"/>
      <c r="X496" s="326"/>
      <c r="Y496" s="326"/>
      <c r="Z496" s="326"/>
      <c r="AA496" s="326"/>
      <c r="AB496" s="356"/>
      <c r="AC496" s="326"/>
      <c r="AD496" s="326"/>
      <c r="AE496" s="326"/>
      <c r="AF496" s="326"/>
      <c r="AG496" s="326"/>
      <c r="AH496" s="326"/>
      <c r="AI496" s="356"/>
      <c r="AJ496" s="326"/>
      <c r="AK496" s="326"/>
      <c r="AL496" s="326"/>
      <c r="AM496" s="326"/>
      <c r="AN496" s="326"/>
    </row>
    <row r="497">
      <c r="A497" s="326"/>
      <c r="B497" s="326"/>
      <c r="C497" s="326"/>
      <c r="D497" s="326"/>
      <c r="E497" s="356"/>
      <c r="F497" s="326"/>
      <c r="G497" s="326"/>
      <c r="H497" s="326"/>
      <c r="I497" s="326"/>
      <c r="J497" s="326"/>
      <c r="K497" s="326"/>
      <c r="L497" s="326"/>
      <c r="M497" s="326"/>
      <c r="N497" s="326"/>
      <c r="O497" s="326"/>
      <c r="P497" s="326"/>
      <c r="Q497" s="356"/>
      <c r="R497" s="356"/>
      <c r="S497" s="356"/>
      <c r="T497" s="356"/>
      <c r="U497" s="326"/>
      <c r="V497" s="326"/>
      <c r="W497" s="326"/>
      <c r="X497" s="326"/>
      <c r="Y497" s="326"/>
      <c r="Z497" s="326"/>
      <c r="AA497" s="326"/>
      <c r="AB497" s="356"/>
      <c r="AC497" s="326"/>
      <c r="AD497" s="326"/>
      <c r="AE497" s="326"/>
      <c r="AF497" s="326"/>
      <c r="AG497" s="326"/>
      <c r="AH497" s="326"/>
      <c r="AI497" s="356"/>
      <c r="AJ497" s="326"/>
      <c r="AK497" s="326"/>
      <c r="AL497" s="326"/>
      <c r="AM497" s="326"/>
      <c r="AN497" s="326"/>
    </row>
    <row r="498">
      <c r="A498" s="326"/>
      <c r="B498" s="326"/>
      <c r="C498" s="326"/>
      <c r="D498" s="326"/>
      <c r="E498" s="356"/>
      <c r="F498" s="326"/>
      <c r="G498" s="326"/>
      <c r="H498" s="326"/>
      <c r="I498" s="326"/>
      <c r="J498" s="326"/>
      <c r="K498" s="326"/>
      <c r="L498" s="326"/>
      <c r="M498" s="326"/>
      <c r="N498" s="326"/>
      <c r="O498" s="326"/>
      <c r="P498" s="326"/>
      <c r="Q498" s="356"/>
      <c r="R498" s="356"/>
      <c r="S498" s="356"/>
      <c r="T498" s="356"/>
      <c r="U498" s="326"/>
      <c r="V498" s="326"/>
      <c r="W498" s="326"/>
      <c r="X498" s="326"/>
      <c r="Y498" s="326"/>
      <c r="Z498" s="326"/>
      <c r="AA498" s="326"/>
      <c r="AB498" s="356"/>
      <c r="AC498" s="326"/>
      <c r="AD498" s="326"/>
      <c r="AE498" s="326"/>
      <c r="AF498" s="326"/>
      <c r="AG498" s="326"/>
      <c r="AH498" s="326"/>
      <c r="AI498" s="356"/>
      <c r="AJ498" s="326"/>
      <c r="AK498" s="326"/>
      <c r="AL498" s="326"/>
      <c r="AM498" s="326"/>
      <c r="AN498" s="326"/>
    </row>
    <row r="499">
      <c r="A499" s="326"/>
      <c r="B499" s="326"/>
      <c r="C499" s="326"/>
      <c r="D499" s="326"/>
      <c r="E499" s="356"/>
      <c r="F499" s="326"/>
      <c r="G499" s="326"/>
      <c r="H499" s="326"/>
      <c r="I499" s="326"/>
      <c r="J499" s="326"/>
      <c r="K499" s="326"/>
      <c r="L499" s="326"/>
      <c r="M499" s="326"/>
      <c r="N499" s="326"/>
      <c r="O499" s="326"/>
      <c r="P499" s="326"/>
      <c r="Q499" s="356"/>
      <c r="R499" s="356"/>
      <c r="S499" s="356"/>
      <c r="T499" s="356"/>
      <c r="U499" s="326"/>
      <c r="V499" s="326"/>
      <c r="W499" s="326"/>
      <c r="X499" s="326"/>
      <c r="Y499" s="326"/>
      <c r="Z499" s="326"/>
      <c r="AA499" s="326"/>
      <c r="AB499" s="356"/>
      <c r="AC499" s="326"/>
      <c r="AD499" s="326"/>
      <c r="AE499" s="326"/>
      <c r="AF499" s="326"/>
      <c r="AG499" s="326"/>
      <c r="AH499" s="326"/>
      <c r="AI499" s="356"/>
      <c r="AJ499" s="326"/>
      <c r="AK499" s="326"/>
      <c r="AL499" s="326"/>
      <c r="AM499" s="326"/>
      <c r="AN499" s="326"/>
    </row>
    <row r="500">
      <c r="A500" s="326"/>
      <c r="B500" s="326"/>
      <c r="C500" s="326"/>
      <c r="D500" s="326"/>
      <c r="E500" s="356"/>
      <c r="F500" s="326"/>
      <c r="G500" s="326"/>
      <c r="H500" s="326"/>
      <c r="I500" s="326"/>
      <c r="J500" s="326"/>
      <c r="K500" s="326"/>
      <c r="L500" s="326"/>
      <c r="M500" s="326"/>
      <c r="N500" s="326"/>
      <c r="O500" s="326"/>
      <c r="P500" s="326"/>
      <c r="Q500" s="356"/>
      <c r="R500" s="356"/>
      <c r="S500" s="356"/>
      <c r="T500" s="356"/>
      <c r="U500" s="326"/>
      <c r="V500" s="326"/>
      <c r="W500" s="326"/>
      <c r="X500" s="326"/>
      <c r="Y500" s="326"/>
      <c r="Z500" s="326"/>
      <c r="AA500" s="326"/>
      <c r="AB500" s="356"/>
      <c r="AC500" s="326"/>
      <c r="AD500" s="326"/>
      <c r="AE500" s="326"/>
      <c r="AF500" s="326"/>
      <c r="AG500" s="326"/>
      <c r="AH500" s="326"/>
      <c r="AI500" s="356"/>
      <c r="AJ500" s="326"/>
      <c r="AK500" s="326"/>
      <c r="AL500" s="326"/>
      <c r="AM500" s="326"/>
      <c r="AN500" s="326"/>
    </row>
    <row r="501">
      <c r="A501" s="326"/>
      <c r="B501" s="326"/>
      <c r="C501" s="326"/>
      <c r="D501" s="326"/>
      <c r="E501" s="356"/>
      <c r="F501" s="326"/>
      <c r="G501" s="326"/>
      <c r="H501" s="326"/>
      <c r="I501" s="326"/>
      <c r="J501" s="326"/>
      <c r="K501" s="326"/>
      <c r="L501" s="326"/>
      <c r="M501" s="326"/>
      <c r="N501" s="326"/>
      <c r="O501" s="326"/>
      <c r="P501" s="326"/>
      <c r="Q501" s="356"/>
      <c r="R501" s="356"/>
      <c r="S501" s="356"/>
      <c r="T501" s="356"/>
      <c r="U501" s="326"/>
      <c r="V501" s="326"/>
      <c r="W501" s="326"/>
      <c r="X501" s="326"/>
      <c r="Y501" s="326"/>
      <c r="Z501" s="326"/>
      <c r="AA501" s="326"/>
      <c r="AB501" s="356"/>
      <c r="AC501" s="326"/>
      <c r="AD501" s="326"/>
      <c r="AE501" s="326"/>
      <c r="AF501" s="326"/>
      <c r="AG501" s="326"/>
      <c r="AH501" s="326"/>
      <c r="AI501" s="356"/>
      <c r="AJ501" s="326"/>
      <c r="AK501" s="326"/>
      <c r="AL501" s="326"/>
      <c r="AM501" s="326"/>
      <c r="AN501" s="326"/>
    </row>
    <row r="502">
      <c r="A502" s="326"/>
      <c r="B502" s="326"/>
      <c r="C502" s="326"/>
      <c r="D502" s="326"/>
      <c r="E502" s="356"/>
      <c r="F502" s="326"/>
      <c r="G502" s="326"/>
      <c r="H502" s="326"/>
      <c r="I502" s="326"/>
      <c r="J502" s="326"/>
      <c r="K502" s="326"/>
      <c r="L502" s="326"/>
      <c r="M502" s="326"/>
      <c r="N502" s="326"/>
      <c r="O502" s="326"/>
      <c r="P502" s="326"/>
      <c r="Q502" s="356"/>
      <c r="R502" s="356"/>
      <c r="S502" s="356"/>
      <c r="T502" s="356"/>
      <c r="U502" s="326"/>
      <c r="V502" s="326"/>
      <c r="W502" s="326"/>
      <c r="X502" s="326"/>
      <c r="Y502" s="326"/>
      <c r="Z502" s="326"/>
      <c r="AA502" s="326"/>
      <c r="AB502" s="356"/>
      <c r="AC502" s="326"/>
      <c r="AD502" s="326"/>
      <c r="AE502" s="326"/>
      <c r="AF502" s="326"/>
      <c r="AG502" s="326"/>
      <c r="AH502" s="326"/>
      <c r="AI502" s="356"/>
      <c r="AJ502" s="326"/>
      <c r="AK502" s="326"/>
      <c r="AL502" s="326"/>
      <c r="AM502" s="326"/>
      <c r="AN502" s="326"/>
    </row>
    <row r="503">
      <c r="A503" s="326"/>
      <c r="B503" s="326"/>
      <c r="C503" s="326"/>
      <c r="D503" s="326"/>
      <c r="E503" s="356"/>
      <c r="F503" s="326"/>
      <c r="G503" s="326"/>
      <c r="H503" s="326"/>
      <c r="I503" s="326"/>
      <c r="J503" s="326"/>
      <c r="K503" s="326"/>
      <c r="L503" s="326"/>
      <c r="M503" s="326"/>
      <c r="N503" s="326"/>
      <c r="O503" s="326"/>
      <c r="P503" s="326"/>
      <c r="Q503" s="356"/>
      <c r="R503" s="356"/>
      <c r="S503" s="356"/>
      <c r="T503" s="356"/>
      <c r="U503" s="326"/>
      <c r="V503" s="326"/>
      <c r="W503" s="326"/>
      <c r="X503" s="326"/>
      <c r="Y503" s="326"/>
      <c r="Z503" s="326"/>
      <c r="AA503" s="326"/>
      <c r="AB503" s="356"/>
      <c r="AC503" s="326"/>
      <c r="AD503" s="326"/>
      <c r="AE503" s="326"/>
      <c r="AF503" s="326"/>
      <c r="AG503" s="326"/>
      <c r="AH503" s="326"/>
      <c r="AI503" s="356"/>
      <c r="AJ503" s="326"/>
      <c r="AK503" s="326"/>
      <c r="AL503" s="326"/>
      <c r="AM503" s="326"/>
      <c r="AN503" s="326"/>
    </row>
    <row r="504">
      <c r="A504" s="326"/>
      <c r="B504" s="326"/>
      <c r="C504" s="326"/>
      <c r="D504" s="326"/>
      <c r="E504" s="356"/>
      <c r="F504" s="326"/>
      <c r="G504" s="326"/>
      <c r="H504" s="326"/>
      <c r="I504" s="326"/>
      <c r="J504" s="326"/>
      <c r="K504" s="326"/>
      <c r="L504" s="326"/>
      <c r="M504" s="326"/>
      <c r="N504" s="326"/>
      <c r="O504" s="326"/>
      <c r="P504" s="326"/>
      <c r="Q504" s="356"/>
      <c r="R504" s="356"/>
      <c r="S504" s="356"/>
      <c r="T504" s="356"/>
      <c r="U504" s="326"/>
      <c r="V504" s="326"/>
      <c r="W504" s="326"/>
      <c r="X504" s="326"/>
      <c r="Y504" s="326"/>
      <c r="Z504" s="326"/>
      <c r="AA504" s="326"/>
      <c r="AB504" s="356"/>
      <c r="AC504" s="326"/>
      <c r="AD504" s="326"/>
      <c r="AE504" s="326"/>
      <c r="AF504" s="326"/>
      <c r="AG504" s="326"/>
      <c r="AH504" s="326"/>
      <c r="AI504" s="356"/>
      <c r="AJ504" s="326"/>
      <c r="AK504" s="326"/>
      <c r="AL504" s="326"/>
      <c r="AM504" s="326"/>
      <c r="AN504" s="326"/>
    </row>
    <row r="505">
      <c r="A505" s="326"/>
      <c r="B505" s="326"/>
      <c r="C505" s="326"/>
      <c r="D505" s="326"/>
      <c r="E505" s="356"/>
      <c r="F505" s="326"/>
      <c r="G505" s="326"/>
      <c r="H505" s="326"/>
      <c r="I505" s="326"/>
      <c r="J505" s="326"/>
      <c r="K505" s="326"/>
      <c r="L505" s="326"/>
      <c r="M505" s="326"/>
      <c r="N505" s="326"/>
      <c r="O505" s="326"/>
      <c r="P505" s="326"/>
      <c r="Q505" s="356"/>
      <c r="R505" s="356"/>
      <c r="S505" s="356"/>
      <c r="T505" s="356"/>
      <c r="U505" s="326"/>
      <c r="V505" s="326"/>
      <c r="W505" s="326"/>
      <c r="X505" s="326"/>
      <c r="Y505" s="326"/>
      <c r="Z505" s="326"/>
      <c r="AA505" s="326"/>
      <c r="AB505" s="356"/>
      <c r="AC505" s="326"/>
      <c r="AD505" s="326"/>
      <c r="AE505" s="326"/>
      <c r="AF505" s="326"/>
      <c r="AG505" s="326"/>
      <c r="AH505" s="326"/>
      <c r="AI505" s="356"/>
      <c r="AJ505" s="326"/>
      <c r="AK505" s="326"/>
      <c r="AL505" s="326"/>
      <c r="AM505" s="326"/>
      <c r="AN505" s="326"/>
    </row>
    <row r="506">
      <c r="A506" s="326"/>
      <c r="B506" s="326"/>
      <c r="C506" s="326"/>
      <c r="D506" s="326"/>
      <c r="E506" s="356"/>
      <c r="F506" s="326"/>
      <c r="G506" s="326"/>
      <c r="H506" s="326"/>
      <c r="I506" s="326"/>
      <c r="J506" s="326"/>
      <c r="K506" s="326"/>
      <c r="L506" s="326"/>
      <c r="M506" s="326"/>
      <c r="N506" s="326"/>
      <c r="O506" s="326"/>
      <c r="P506" s="326"/>
      <c r="Q506" s="356"/>
      <c r="R506" s="356"/>
      <c r="S506" s="356"/>
      <c r="T506" s="356"/>
      <c r="U506" s="326"/>
      <c r="V506" s="326"/>
      <c r="W506" s="326"/>
      <c r="X506" s="326"/>
      <c r="Y506" s="326"/>
      <c r="Z506" s="326"/>
      <c r="AA506" s="326"/>
      <c r="AB506" s="356"/>
      <c r="AC506" s="326"/>
      <c r="AD506" s="326"/>
      <c r="AE506" s="326"/>
      <c r="AF506" s="326"/>
      <c r="AG506" s="326"/>
      <c r="AH506" s="326"/>
      <c r="AI506" s="356"/>
      <c r="AJ506" s="326"/>
      <c r="AK506" s="326"/>
      <c r="AL506" s="326"/>
      <c r="AM506" s="326"/>
      <c r="AN506" s="326"/>
    </row>
    <row r="507">
      <c r="A507" s="326"/>
      <c r="B507" s="326"/>
      <c r="C507" s="326"/>
      <c r="D507" s="326"/>
      <c r="E507" s="356"/>
      <c r="F507" s="326"/>
      <c r="G507" s="326"/>
      <c r="H507" s="326"/>
      <c r="I507" s="326"/>
      <c r="J507" s="326"/>
      <c r="K507" s="326"/>
      <c r="L507" s="326"/>
      <c r="M507" s="326"/>
      <c r="N507" s="326"/>
      <c r="O507" s="326"/>
      <c r="P507" s="326"/>
      <c r="Q507" s="356"/>
      <c r="R507" s="356"/>
      <c r="S507" s="356"/>
      <c r="T507" s="356"/>
      <c r="U507" s="326"/>
      <c r="V507" s="326"/>
      <c r="W507" s="326"/>
      <c r="X507" s="326"/>
      <c r="Y507" s="326"/>
      <c r="Z507" s="326"/>
      <c r="AA507" s="326"/>
      <c r="AB507" s="356"/>
      <c r="AC507" s="326"/>
      <c r="AD507" s="326"/>
      <c r="AE507" s="326"/>
      <c r="AF507" s="326"/>
      <c r="AG507" s="326"/>
      <c r="AH507" s="326"/>
      <c r="AI507" s="356"/>
      <c r="AJ507" s="326"/>
      <c r="AK507" s="326"/>
      <c r="AL507" s="326"/>
      <c r="AM507" s="326"/>
      <c r="AN507" s="326"/>
    </row>
    <row r="508">
      <c r="A508" s="326"/>
      <c r="B508" s="326"/>
      <c r="C508" s="326"/>
      <c r="D508" s="326"/>
      <c r="E508" s="356"/>
      <c r="F508" s="326"/>
      <c r="G508" s="326"/>
      <c r="H508" s="326"/>
      <c r="I508" s="326"/>
      <c r="J508" s="326"/>
      <c r="K508" s="326"/>
      <c r="L508" s="326"/>
      <c r="M508" s="326"/>
      <c r="N508" s="326"/>
      <c r="O508" s="326"/>
      <c r="P508" s="326"/>
      <c r="Q508" s="356"/>
      <c r="R508" s="356"/>
      <c r="S508" s="356"/>
      <c r="T508" s="356"/>
      <c r="U508" s="326"/>
      <c r="V508" s="326"/>
      <c r="W508" s="326"/>
      <c r="X508" s="326"/>
      <c r="Y508" s="326"/>
      <c r="Z508" s="326"/>
      <c r="AA508" s="326"/>
      <c r="AB508" s="356"/>
      <c r="AC508" s="326"/>
      <c r="AD508" s="326"/>
      <c r="AE508" s="326"/>
      <c r="AF508" s="326"/>
      <c r="AG508" s="326"/>
      <c r="AH508" s="326"/>
      <c r="AI508" s="356"/>
      <c r="AJ508" s="326"/>
      <c r="AK508" s="326"/>
      <c r="AL508" s="326"/>
      <c r="AM508" s="326"/>
      <c r="AN508" s="326"/>
    </row>
    <row r="509">
      <c r="A509" s="326"/>
      <c r="B509" s="326"/>
      <c r="C509" s="326"/>
      <c r="D509" s="326"/>
      <c r="E509" s="356"/>
      <c r="F509" s="326"/>
      <c r="G509" s="326"/>
      <c r="H509" s="326"/>
      <c r="I509" s="326"/>
      <c r="J509" s="326"/>
      <c r="K509" s="326"/>
      <c r="L509" s="326"/>
      <c r="M509" s="326"/>
      <c r="N509" s="326"/>
      <c r="O509" s="326"/>
      <c r="P509" s="326"/>
      <c r="Q509" s="356"/>
      <c r="R509" s="356"/>
      <c r="S509" s="356"/>
      <c r="T509" s="356"/>
      <c r="U509" s="326"/>
      <c r="V509" s="326"/>
      <c r="W509" s="326"/>
      <c r="X509" s="326"/>
      <c r="Y509" s="326"/>
      <c r="Z509" s="326"/>
      <c r="AA509" s="326"/>
      <c r="AB509" s="356"/>
      <c r="AC509" s="326"/>
      <c r="AD509" s="326"/>
      <c r="AE509" s="326"/>
      <c r="AF509" s="326"/>
      <c r="AG509" s="326"/>
      <c r="AH509" s="326"/>
      <c r="AI509" s="356"/>
      <c r="AJ509" s="326"/>
      <c r="AK509" s="326"/>
      <c r="AL509" s="326"/>
      <c r="AM509" s="326"/>
      <c r="AN509" s="326"/>
    </row>
    <row r="510">
      <c r="A510" s="326"/>
      <c r="B510" s="326"/>
      <c r="C510" s="326"/>
      <c r="D510" s="326"/>
      <c r="E510" s="356"/>
      <c r="F510" s="326"/>
      <c r="G510" s="326"/>
      <c r="H510" s="326"/>
      <c r="I510" s="326"/>
      <c r="J510" s="326"/>
      <c r="K510" s="326"/>
      <c r="L510" s="326"/>
      <c r="M510" s="326"/>
      <c r="N510" s="326"/>
      <c r="O510" s="326"/>
      <c r="P510" s="326"/>
      <c r="Q510" s="356"/>
      <c r="R510" s="356"/>
      <c r="S510" s="356"/>
      <c r="T510" s="356"/>
      <c r="U510" s="326"/>
      <c r="V510" s="326"/>
      <c r="W510" s="326"/>
      <c r="X510" s="326"/>
      <c r="Y510" s="326"/>
      <c r="Z510" s="326"/>
      <c r="AA510" s="326"/>
      <c r="AB510" s="356"/>
      <c r="AC510" s="326"/>
      <c r="AD510" s="326"/>
      <c r="AE510" s="326"/>
      <c r="AF510" s="326"/>
      <c r="AG510" s="326"/>
      <c r="AH510" s="326"/>
      <c r="AI510" s="356"/>
      <c r="AJ510" s="326"/>
      <c r="AK510" s="326"/>
      <c r="AL510" s="326"/>
      <c r="AM510" s="326"/>
      <c r="AN510" s="326"/>
    </row>
    <row r="511">
      <c r="A511" s="326"/>
      <c r="B511" s="326"/>
      <c r="C511" s="326"/>
      <c r="D511" s="326"/>
      <c r="E511" s="356"/>
      <c r="F511" s="326"/>
      <c r="G511" s="326"/>
      <c r="H511" s="326"/>
      <c r="I511" s="326"/>
      <c r="J511" s="326"/>
      <c r="K511" s="326"/>
      <c r="L511" s="326"/>
      <c r="M511" s="326"/>
      <c r="N511" s="326"/>
      <c r="O511" s="326"/>
      <c r="P511" s="326"/>
      <c r="Q511" s="356"/>
      <c r="R511" s="356"/>
      <c r="S511" s="356"/>
      <c r="T511" s="356"/>
      <c r="U511" s="326"/>
      <c r="V511" s="326"/>
      <c r="W511" s="326"/>
      <c r="X511" s="326"/>
      <c r="Y511" s="326"/>
      <c r="Z511" s="326"/>
      <c r="AA511" s="326"/>
      <c r="AB511" s="356"/>
      <c r="AC511" s="326"/>
      <c r="AD511" s="326"/>
      <c r="AE511" s="326"/>
      <c r="AF511" s="326"/>
      <c r="AG511" s="326"/>
      <c r="AH511" s="326"/>
      <c r="AI511" s="356"/>
      <c r="AJ511" s="326"/>
      <c r="AK511" s="326"/>
      <c r="AL511" s="326"/>
      <c r="AM511" s="326"/>
      <c r="AN511" s="326"/>
    </row>
    <row r="512">
      <c r="A512" s="326"/>
      <c r="B512" s="326"/>
      <c r="C512" s="326"/>
      <c r="D512" s="326"/>
      <c r="E512" s="356"/>
      <c r="F512" s="326"/>
      <c r="G512" s="326"/>
      <c r="H512" s="326"/>
      <c r="I512" s="326"/>
      <c r="J512" s="326"/>
      <c r="K512" s="326"/>
      <c r="L512" s="326"/>
      <c r="M512" s="326"/>
      <c r="N512" s="326"/>
      <c r="O512" s="326"/>
      <c r="P512" s="326"/>
      <c r="Q512" s="356"/>
      <c r="R512" s="356"/>
      <c r="S512" s="356"/>
      <c r="T512" s="356"/>
      <c r="U512" s="326"/>
      <c r="V512" s="326"/>
      <c r="W512" s="326"/>
      <c r="X512" s="326"/>
      <c r="Y512" s="326"/>
      <c r="Z512" s="326"/>
      <c r="AA512" s="326"/>
      <c r="AB512" s="356"/>
      <c r="AC512" s="326"/>
      <c r="AD512" s="326"/>
      <c r="AE512" s="326"/>
      <c r="AF512" s="326"/>
      <c r="AG512" s="326"/>
      <c r="AH512" s="326"/>
      <c r="AI512" s="356"/>
      <c r="AJ512" s="326"/>
      <c r="AK512" s="326"/>
      <c r="AL512" s="326"/>
      <c r="AM512" s="326"/>
      <c r="AN512" s="326"/>
    </row>
    <row r="513">
      <c r="A513" s="326"/>
      <c r="B513" s="326"/>
      <c r="C513" s="326"/>
      <c r="D513" s="326"/>
      <c r="E513" s="356"/>
      <c r="F513" s="326"/>
      <c r="G513" s="326"/>
      <c r="H513" s="326"/>
      <c r="I513" s="326"/>
      <c r="J513" s="326"/>
      <c r="K513" s="326"/>
      <c r="L513" s="326"/>
      <c r="M513" s="326"/>
      <c r="N513" s="326"/>
      <c r="O513" s="326"/>
      <c r="P513" s="326"/>
      <c r="Q513" s="356"/>
      <c r="R513" s="356"/>
      <c r="S513" s="356"/>
      <c r="T513" s="356"/>
      <c r="U513" s="326"/>
      <c r="V513" s="326"/>
      <c r="W513" s="326"/>
      <c r="X513" s="326"/>
      <c r="Y513" s="326"/>
      <c r="Z513" s="326"/>
      <c r="AA513" s="326"/>
      <c r="AB513" s="356"/>
      <c r="AC513" s="326"/>
      <c r="AD513" s="326"/>
      <c r="AE513" s="326"/>
      <c r="AF513" s="326"/>
      <c r="AG513" s="326"/>
      <c r="AH513" s="326"/>
      <c r="AI513" s="356"/>
      <c r="AJ513" s="326"/>
      <c r="AK513" s="326"/>
      <c r="AL513" s="326"/>
      <c r="AM513" s="326"/>
      <c r="AN513" s="326"/>
    </row>
    <row r="514">
      <c r="A514" s="326"/>
      <c r="B514" s="326"/>
      <c r="C514" s="326"/>
      <c r="D514" s="326"/>
      <c r="E514" s="356"/>
      <c r="F514" s="326"/>
      <c r="G514" s="326"/>
      <c r="H514" s="326"/>
      <c r="I514" s="326"/>
      <c r="J514" s="326"/>
      <c r="K514" s="326"/>
      <c r="L514" s="326"/>
      <c r="M514" s="326"/>
      <c r="N514" s="326"/>
      <c r="O514" s="326"/>
      <c r="P514" s="326"/>
      <c r="Q514" s="356"/>
      <c r="R514" s="356"/>
      <c r="S514" s="356"/>
      <c r="T514" s="356"/>
      <c r="U514" s="326"/>
      <c r="V514" s="326"/>
      <c r="W514" s="326"/>
      <c r="X514" s="326"/>
      <c r="Y514" s="326"/>
      <c r="Z514" s="326"/>
      <c r="AA514" s="326"/>
      <c r="AB514" s="356"/>
      <c r="AC514" s="326"/>
      <c r="AD514" s="326"/>
      <c r="AE514" s="326"/>
      <c r="AF514" s="326"/>
      <c r="AG514" s="326"/>
      <c r="AH514" s="326"/>
      <c r="AI514" s="356"/>
      <c r="AJ514" s="326"/>
      <c r="AK514" s="326"/>
      <c r="AL514" s="326"/>
      <c r="AM514" s="326"/>
      <c r="AN514" s="326"/>
    </row>
    <row r="515">
      <c r="A515" s="326"/>
      <c r="B515" s="326"/>
      <c r="C515" s="326"/>
      <c r="D515" s="326"/>
      <c r="E515" s="356"/>
      <c r="F515" s="326"/>
      <c r="G515" s="326"/>
      <c r="H515" s="326"/>
      <c r="I515" s="326"/>
      <c r="J515" s="326"/>
      <c r="K515" s="326"/>
      <c r="L515" s="326"/>
      <c r="M515" s="326"/>
      <c r="N515" s="326"/>
      <c r="O515" s="326"/>
      <c r="P515" s="326"/>
      <c r="Q515" s="356"/>
      <c r="R515" s="356"/>
      <c r="S515" s="356"/>
      <c r="T515" s="356"/>
      <c r="U515" s="326"/>
      <c r="V515" s="326"/>
      <c r="W515" s="326"/>
      <c r="X515" s="326"/>
      <c r="Y515" s="326"/>
      <c r="Z515" s="326"/>
      <c r="AA515" s="326"/>
      <c r="AB515" s="356"/>
      <c r="AC515" s="326"/>
      <c r="AD515" s="326"/>
      <c r="AE515" s="326"/>
      <c r="AF515" s="326"/>
      <c r="AG515" s="326"/>
      <c r="AH515" s="326"/>
      <c r="AI515" s="356"/>
      <c r="AJ515" s="326"/>
      <c r="AK515" s="326"/>
      <c r="AL515" s="326"/>
      <c r="AM515" s="326"/>
      <c r="AN515" s="326"/>
    </row>
    <row r="516">
      <c r="A516" s="326"/>
      <c r="B516" s="326"/>
      <c r="C516" s="326"/>
      <c r="D516" s="326"/>
      <c r="E516" s="356"/>
      <c r="F516" s="326"/>
      <c r="G516" s="326"/>
      <c r="H516" s="326"/>
      <c r="I516" s="326"/>
      <c r="J516" s="326"/>
      <c r="K516" s="326"/>
      <c r="L516" s="326"/>
      <c r="M516" s="326"/>
      <c r="N516" s="326"/>
      <c r="O516" s="326"/>
      <c r="P516" s="326"/>
      <c r="Q516" s="356"/>
      <c r="R516" s="356"/>
      <c r="S516" s="356"/>
      <c r="T516" s="356"/>
      <c r="U516" s="326"/>
      <c r="V516" s="326"/>
      <c r="W516" s="326"/>
      <c r="X516" s="326"/>
      <c r="Y516" s="326"/>
      <c r="Z516" s="326"/>
      <c r="AA516" s="326"/>
      <c r="AB516" s="356"/>
      <c r="AC516" s="326"/>
      <c r="AD516" s="326"/>
      <c r="AE516" s="326"/>
      <c r="AF516" s="326"/>
      <c r="AG516" s="326"/>
      <c r="AH516" s="326"/>
      <c r="AI516" s="356"/>
      <c r="AJ516" s="326"/>
      <c r="AK516" s="326"/>
      <c r="AL516" s="326"/>
      <c r="AM516" s="326"/>
      <c r="AN516" s="326"/>
    </row>
    <row r="517">
      <c r="A517" s="326"/>
      <c r="B517" s="326"/>
      <c r="C517" s="326"/>
      <c r="D517" s="326"/>
      <c r="E517" s="356"/>
      <c r="F517" s="326"/>
      <c r="G517" s="326"/>
      <c r="H517" s="326"/>
      <c r="I517" s="326"/>
      <c r="J517" s="326"/>
      <c r="K517" s="326"/>
      <c r="L517" s="326"/>
      <c r="M517" s="326"/>
      <c r="N517" s="326"/>
      <c r="O517" s="326"/>
      <c r="P517" s="326"/>
      <c r="Q517" s="356"/>
      <c r="R517" s="356"/>
      <c r="S517" s="356"/>
      <c r="T517" s="356"/>
      <c r="U517" s="326"/>
      <c r="V517" s="326"/>
      <c r="W517" s="326"/>
      <c r="X517" s="326"/>
      <c r="Y517" s="326"/>
      <c r="Z517" s="326"/>
      <c r="AA517" s="326"/>
      <c r="AB517" s="356"/>
      <c r="AC517" s="326"/>
      <c r="AD517" s="326"/>
      <c r="AE517" s="326"/>
      <c r="AF517" s="326"/>
      <c r="AG517" s="326"/>
      <c r="AH517" s="326"/>
      <c r="AI517" s="356"/>
      <c r="AJ517" s="326"/>
      <c r="AK517" s="326"/>
      <c r="AL517" s="326"/>
      <c r="AM517" s="326"/>
      <c r="AN517" s="326"/>
    </row>
    <row r="518">
      <c r="A518" s="326"/>
      <c r="B518" s="326"/>
      <c r="C518" s="326"/>
      <c r="D518" s="326"/>
      <c r="E518" s="356"/>
      <c r="F518" s="326"/>
      <c r="G518" s="326"/>
      <c r="H518" s="326"/>
      <c r="I518" s="326"/>
      <c r="J518" s="326"/>
      <c r="K518" s="326"/>
      <c r="L518" s="326"/>
      <c r="M518" s="326"/>
      <c r="N518" s="326"/>
      <c r="O518" s="326"/>
      <c r="P518" s="326"/>
      <c r="Q518" s="356"/>
      <c r="R518" s="356"/>
      <c r="S518" s="356"/>
      <c r="T518" s="356"/>
      <c r="U518" s="326"/>
      <c r="V518" s="326"/>
      <c r="W518" s="326"/>
      <c r="X518" s="326"/>
      <c r="Y518" s="326"/>
      <c r="Z518" s="326"/>
      <c r="AA518" s="326"/>
      <c r="AB518" s="356"/>
      <c r="AC518" s="326"/>
      <c r="AD518" s="326"/>
      <c r="AE518" s="326"/>
      <c r="AF518" s="326"/>
      <c r="AG518" s="326"/>
      <c r="AH518" s="326"/>
      <c r="AI518" s="356"/>
      <c r="AJ518" s="326"/>
      <c r="AK518" s="326"/>
      <c r="AL518" s="326"/>
      <c r="AM518" s="326"/>
      <c r="AN518" s="326"/>
    </row>
    <row r="519">
      <c r="A519" s="326"/>
      <c r="B519" s="326"/>
      <c r="C519" s="326"/>
      <c r="D519" s="326"/>
      <c r="E519" s="356"/>
      <c r="F519" s="326"/>
      <c r="G519" s="326"/>
      <c r="H519" s="326"/>
      <c r="I519" s="326"/>
      <c r="J519" s="326"/>
      <c r="K519" s="326"/>
      <c r="L519" s="326"/>
      <c r="M519" s="326"/>
      <c r="N519" s="326"/>
      <c r="O519" s="326"/>
      <c r="P519" s="326"/>
      <c r="Q519" s="356"/>
      <c r="R519" s="356"/>
      <c r="S519" s="356"/>
      <c r="T519" s="356"/>
      <c r="U519" s="326"/>
      <c r="V519" s="326"/>
      <c r="W519" s="326"/>
      <c r="X519" s="326"/>
      <c r="Y519" s="326"/>
      <c r="Z519" s="326"/>
      <c r="AA519" s="326"/>
      <c r="AB519" s="356"/>
      <c r="AC519" s="326"/>
      <c r="AD519" s="326"/>
      <c r="AE519" s="326"/>
      <c r="AF519" s="326"/>
      <c r="AG519" s="326"/>
      <c r="AH519" s="326"/>
      <c r="AI519" s="356"/>
      <c r="AJ519" s="326"/>
      <c r="AK519" s="326"/>
      <c r="AL519" s="326"/>
      <c r="AM519" s="326"/>
      <c r="AN519" s="326"/>
    </row>
    <row r="520">
      <c r="A520" s="326"/>
      <c r="B520" s="326"/>
      <c r="C520" s="326"/>
      <c r="D520" s="326"/>
      <c r="E520" s="356"/>
      <c r="F520" s="326"/>
      <c r="G520" s="326"/>
      <c r="H520" s="326"/>
      <c r="I520" s="326"/>
      <c r="J520" s="326"/>
      <c r="K520" s="326"/>
      <c r="L520" s="326"/>
      <c r="M520" s="326"/>
      <c r="N520" s="326"/>
      <c r="O520" s="326"/>
      <c r="P520" s="326"/>
      <c r="Q520" s="356"/>
      <c r="R520" s="356"/>
      <c r="S520" s="356"/>
      <c r="T520" s="356"/>
      <c r="U520" s="326"/>
      <c r="V520" s="326"/>
      <c r="W520" s="326"/>
      <c r="X520" s="326"/>
      <c r="Y520" s="326"/>
      <c r="Z520" s="326"/>
      <c r="AA520" s="326"/>
      <c r="AB520" s="356"/>
      <c r="AC520" s="326"/>
      <c r="AD520" s="326"/>
      <c r="AE520" s="326"/>
      <c r="AF520" s="326"/>
      <c r="AG520" s="326"/>
      <c r="AH520" s="326"/>
      <c r="AI520" s="356"/>
      <c r="AJ520" s="326"/>
      <c r="AK520" s="326"/>
      <c r="AL520" s="326"/>
      <c r="AM520" s="326"/>
      <c r="AN520" s="326"/>
    </row>
    <row r="521">
      <c r="A521" s="326"/>
      <c r="B521" s="326"/>
      <c r="C521" s="326"/>
      <c r="D521" s="326"/>
      <c r="E521" s="356"/>
      <c r="F521" s="326"/>
      <c r="G521" s="326"/>
      <c r="H521" s="326"/>
      <c r="I521" s="326"/>
      <c r="J521" s="326"/>
      <c r="K521" s="326"/>
      <c r="L521" s="326"/>
      <c r="M521" s="326"/>
      <c r="N521" s="326"/>
      <c r="O521" s="326"/>
      <c r="P521" s="326"/>
      <c r="Q521" s="356"/>
      <c r="R521" s="356"/>
      <c r="S521" s="356"/>
      <c r="T521" s="356"/>
      <c r="U521" s="326"/>
      <c r="V521" s="326"/>
      <c r="W521" s="326"/>
      <c r="X521" s="326"/>
      <c r="Y521" s="326"/>
      <c r="Z521" s="326"/>
      <c r="AA521" s="326"/>
      <c r="AB521" s="356"/>
      <c r="AC521" s="326"/>
      <c r="AD521" s="326"/>
      <c r="AE521" s="326"/>
      <c r="AF521" s="326"/>
      <c r="AG521" s="326"/>
      <c r="AH521" s="326"/>
      <c r="AI521" s="356"/>
      <c r="AJ521" s="326"/>
      <c r="AK521" s="326"/>
      <c r="AL521" s="326"/>
      <c r="AM521" s="326"/>
      <c r="AN521" s="326"/>
    </row>
    <row r="522">
      <c r="A522" s="326"/>
      <c r="B522" s="326"/>
      <c r="C522" s="326"/>
      <c r="D522" s="326"/>
      <c r="E522" s="356"/>
      <c r="F522" s="326"/>
      <c r="G522" s="326"/>
      <c r="H522" s="326"/>
      <c r="I522" s="326"/>
      <c r="J522" s="326"/>
      <c r="K522" s="326"/>
      <c r="L522" s="326"/>
      <c r="M522" s="326"/>
      <c r="N522" s="326"/>
      <c r="O522" s="326"/>
      <c r="P522" s="326"/>
      <c r="Q522" s="356"/>
      <c r="R522" s="356"/>
      <c r="S522" s="356"/>
      <c r="T522" s="356"/>
      <c r="U522" s="326"/>
      <c r="V522" s="326"/>
      <c r="W522" s="326"/>
      <c r="X522" s="326"/>
      <c r="Y522" s="326"/>
      <c r="Z522" s="326"/>
      <c r="AA522" s="326"/>
      <c r="AB522" s="356"/>
      <c r="AC522" s="326"/>
      <c r="AD522" s="326"/>
      <c r="AE522" s="326"/>
      <c r="AF522" s="326"/>
      <c r="AG522" s="326"/>
      <c r="AH522" s="326"/>
      <c r="AI522" s="356"/>
      <c r="AJ522" s="326"/>
      <c r="AK522" s="326"/>
      <c r="AL522" s="326"/>
      <c r="AM522" s="326"/>
      <c r="AN522" s="326"/>
    </row>
    <row r="523">
      <c r="A523" s="326"/>
      <c r="B523" s="326"/>
      <c r="C523" s="326"/>
      <c r="D523" s="326"/>
      <c r="E523" s="356"/>
      <c r="F523" s="326"/>
      <c r="G523" s="326"/>
      <c r="H523" s="326"/>
      <c r="I523" s="326"/>
      <c r="J523" s="326"/>
      <c r="K523" s="326"/>
      <c r="L523" s="326"/>
      <c r="M523" s="326"/>
      <c r="N523" s="326"/>
      <c r="O523" s="326"/>
      <c r="P523" s="326"/>
      <c r="Q523" s="356"/>
      <c r="R523" s="356"/>
      <c r="S523" s="356"/>
      <c r="T523" s="356"/>
      <c r="U523" s="326"/>
      <c r="V523" s="326"/>
      <c r="W523" s="326"/>
      <c r="X523" s="326"/>
      <c r="Y523" s="326"/>
      <c r="Z523" s="326"/>
      <c r="AA523" s="326"/>
      <c r="AB523" s="356"/>
      <c r="AC523" s="326"/>
      <c r="AD523" s="326"/>
      <c r="AE523" s="326"/>
      <c r="AF523" s="326"/>
      <c r="AG523" s="326"/>
      <c r="AH523" s="326"/>
      <c r="AI523" s="356"/>
      <c r="AJ523" s="326"/>
      <c r="AK523" s="326"/>
      <c r="AL523" s="326"/>
      <c r="AM523" s="326"/>
      <c r="AN523" s="326"/>
    </row>
    <row r="524">
      <c r="A524" s="326"/>
      <c r="B524" s="326"/>
      <c r="C524" s="326"/>
      <c r="D524" s="326"/>
      <c r="E524" s="356"/>
      <c r="F524" s="326"/>
      <c r="G524" s="326"/>
      <c r="H524" s="326"/>
      <c r="I524" s="326"/>
      <c r="J524" s="326"/>
      <c r="K524" s="326"/>
      <c r="L524" s="326"/>
      <c r="M524" s="326"/>
      <c r="N524" s="326"/>
      <c r="O524" s="326"/>
      <c r="P524" s="326"/>
      <c r="Q524" s="356"/>
      <c r="R524" s="356"/>
      <c r="S524" s="356"/>
      <c r="T524" s="356"/>
      <c r="U524" s="326"/>
      <c r="V524" s="326"/>
      <c r="W524" s="326"/>
      <c r="X524" s="326"/>
      <c r="Y524" s="326"/>
      <c r="Z524" s="326"/>
      <c r="AA524" s="326"/>
      <c r="AB524" s="356"/>
      <c r="AC524" s="326"/>
      <c r="AD524" s="326"/>
      <c r="AE524" s="326"/>
      <c r="AF524" s="326"/>
      <c r="AG524" s="326"/>
      <c r="AH524" s="326"/>
      <c r="AI524" s="356"/>
      <c r="AJ524" s="326"/>
      <c r="AK524" s="326"/>
      <c r="AL524" s="326"/>
      <c r="AM524" s="326"/>
      <c r="AN524" s="326"/>
    </row>
    <row r="525">
      <c r="A525" s="326"/>
      <c r="B525" s="326"/>
      <c r="C525" s="326"/>
      <c r="D525" s="326"/>
      <c r="E525" s="356"/>
      <c r="F525" s="326"/>
      <c r="G525" s="326"/>
      <c r="H525" s="326"/>
      <c r="I525" s="326"/>
      <c r="J525" s="326"/>
      <c r="K525" s="326"/>
      <c r="L525" s="326"/>
      <c r="M525" s="326"/>
      <c r="N525" s="326"/>
      <c r="O525" s="326"/>
      <c r="P525" s="326"/>
      <c r="Q525" s="356"/>
      <c r="R525" s="356"/>
      <c r="S525" s="356"/>
      <c r="T525" s="356"/>
      <c r="U525" s="326"/>
      <c r="V525" s="326"/>
      <c r="W525" s="326"/>
      <c r="X525" s="326"/>
      <c r="Y525" s="326"/>
      <c r="Z525" s="326"/>
      <c r="AA525" s="326"/>
      <c r="AB525" s="356"/>
      <c r="AC525" s="326"/>
      <c r="AD525" s="326"/>
      <c r="AE525" s="326"/>
      <c r="AF525" s="326"/>
      <c r="AG525" s="326"/>
      <c r="AH525" s="326"/>
      <c r="AI525" s="356"/>
      <c r="AJ525" s="326"/>
      <c r="AK525" s="326"/>
      <c r="AL525" s="326"/>
      <c r="AM525" s="326"/>
      <c r="AN525" s="326"/>
    </row>
    <row r="526">
      <c r="A526" s="326"/>
      <c r="B526" s="326"/>
      <c r="C526" s="326"/>
      <c r="D526" s="326"/>
      <c r="E526" s="356"/>
      <c r="F526" s="326"/>
      <c r="G526" s="326"/>
      <c r="H526" s="326"/>
      <c r="I526" s="326"/>
      <c r="J526" s="326"/>
      <c r="K526" s="326"/>
      <c r="L526" s="326"/>
      <c r="M526" s="326"/>
      <c r="N526" s="326"/>
      <c r="O526" s="326"/>
      <c r="P526" s="326"/>
      <c r="Q526" s="356"/>
      <c r="R526" s="356"/>
      <c r="S526" s="356"/>
      <c r="T526" s="356"/>
      <c r="U526" s="326"/>
      <c r="V526" s="326"/>
      <c r="W526" s="326"/>
      <c r="X526" s="326"/>
      <c r="Y526" s="326"/>
      <c r="Z526" s="326"/>
      <c r="AA526" s="326"/>
      <c r="AB526" s="356"/>
      <c r="AC526" s="326"/>
      <c r="AD526" s="326"/>
      <c r="AE526" s="326"/>
      <c r="AF526" s="326"/>
      <c r="AG526" s="326"/>
      <c r="AH526" s="326"/>
      <c r="AI526" s="356"/>
      <c r="AJ526" s="326"/>
      <c r="AK526" s="326"/>
      <c r="AL526" s="326"/>
      <c r="AM526" s="326"/>
      <c r="AN526" s="326"/>
    </row>
    <row r="527">
      <c r="A527" s="326"/>
      <c r="B527" s="326"/>
      <c r="C527" s="326"/>
      <c r="D527" s="326"/>
      <c r="E527" s="356"/>
      <c r="F527" s="326"/>
      <c r="G527" s="326"/>
      <c r="H527" s="326"/>
      <c r="I527" s="326"/>
      <c r="J527" s="326"/>
      <c r="K527" s="326"/>
      <c r="L527" s="326"/>
      <c r="M527" s="326"/>
      <c r="N527" s="326"/>
      <c r="O527" s="326"/>
      <c r="P527" s="326"/>
      <c r="Q527" s="356"/>
      <c r="R527" s="356"/>
      <c r="S527" s="356"/>
      <c r="T527" s="356"/>
      <c r="U527" s="326"/>
      <c r="V527" s="326"/>
      <c r="W527" s="326"/>
      <c r="X527" s="326"/>
      <c r="Y527" s="326"/>
      <c r="Z527" s="326"/>
      <c r="AA527" s="326"/>
      <c r="AB527" s="356"/>
      <c r="AC527" s="326"/>
      <c r="AD527" s="326"/>
      <c r="AE527" s="326"/>
      <c r="AF527" s="326"/>
      <c r="AG527" s="326"/>
      <c r="AH527" s="326"/>
      <c r="AI527" s="356"/>
      <c r="AJ527" s="326"/>
      <c r="AK527" s="326"/>
      <c r="AL527" s="326"/>
      <c r="AM527" s="326"/>
      <c r="AN527" s="326"/>
    </row>
    <row r="528">
      <c r="A528" s="326"/>
      <c r="B528" s="326"/>
      <c r="C528" s="326"/>
      <c r="D528" s="326"/>
      <c r="E528" s="356"/>
      <c r="F528" s="326"/>
      <c r="G528" s="326"/>
      <c r="H528" s="326"/>
      <c r="I528" s="326"/>
      <c r="J528" s="326"/>
      <c r="K528" s="326"/>
      <c r="L528" s="326"/>
      <c r="M528" s="326"/>
      <c r="N528" s="326"/>
      <c r="O528" s="326"/>
      <c r="P528" s="326"/>
      <c r="Q528" s="356"/>
      <c r="R528" s="356"/>
      <c r="S528" s="356"/>
      <c r="T528" s="356"/>
      <c r="U528" s="326"/>
      <c r="V528" s="326"/>
      <c r="W528" s="326"/>
      <c r="X528" s="326"/>
      <c r="Y528" s="326"/>
      <c r="Z528" s="326"/>
      <c r="AA528" s="326"/>
      <c r="AB528" s="356"/>
      <c r="AC528" s="326"/>
      <c r="AD528" s="326"/>
      <c r="AE528" s="326"/>
      <c r="AF528" s="326"/>
      <c r="AG528" s="326"/>
      <c r="AH528" s="326"/>
      <c r="AI528" s="356"/>
      <c r="AJ528" s="326"/>
      <c r="AK528" s="326"/>
      <c r="AL528" s="326"/>
      <c r="AM528" s="326"/>
      <c r="AN528" s="326"/>
    </row>
    <row r="529">
      <c r="A529" s="326"/>
      <c r="B529" s="326"/>
      <c r="C529" s="326"/>
      <c r="D529" s="326"/>
      <c r="E529" s="356"/>
      <c r="F529" s="326"/>
      <c r="G529" s="326"/>
      <c r="H529" s="326"/>
      <c r="I529" s="326"/>
      <c r="J529" s="326"/>
      <c r="K529" s="326"/>
      <c r="L529" s="326"/>
      <c r="M529" s="326"/>
      <c r="N529" s="326"/>
      <c r="O529" s="326"/>
      <c r="P529" s="326"/>
      <c r="Q529" s="356"/>
      <c r="R529" s="356"/>
      <c r="S529" s="356"/>
      <c r="T529" s="356"/>
      <c r="U529" s="326"/>
      <c r="V529" s="326"/>
      <c r="W529" s="326"/>
      <c r="X529" s="326"/>
      <c r="Y529" s="326"/>
      <c r="Z529" s="326"/>
      <c r="AA529" s="326"/>
      <c r="AB529" s="356"/>
      <c r="AC529" s="326"/>
      <c r="AD529" s="326"/>
      <c r="AE529" s="326"/>
      <c r="AF529" s="326"/>
      <c r="AG529" s="326"/>
      <c r="AH529" s="326"/>
      <c r="AI529" s="356"/>
      <c r="AJ529" s="326"/>
      <c r="AK529" s="326"/>
      <c r="AL529" s="326"/>
      <c r="AM529" s="326"/>
      <c r="AN529" s="326"/>
    </row>
    <row r="530">
      <c r="A530" s="326"/>
      <c r="B530" s="326"/>
      <c r="C530" s="326"/>
      <c r="D530" s="326"/>
      <c r="E530" s="356"/>
      <c r="F530" s="326"/>
      <c r="G530" s="326"/>
      <c r="H530" s="326"/>
      <c r="I530" s="326"/>
      <c r="J530" s="326"/>
      <c r="K530" s="326"/>
      <c r="L530" s="326"/>
      <c r="M530" s="326"/>
      <c r="N530" s="326"/>
      <c r="O530" s="326"/>
      <c r="P530" s="326"/>
      <c r="Q530" s="356"/>
      <c r="R530" s="356"/>
      <c r="S530" s="356"/>
      <c r="T530" s="356"/>
      <c r="U530" s="326"/>
      <c r="V530" s="326"/>
      <c r="W530" s="326"/>
      <c r="X530" s="326"/>
      <c r="Y530" s="326"/>
      <c r="Z530" s="326"/>
      <c r="AA530" s="326"/>
      <c r="AB530" s="356"/>
      <c r="AC530" s="326"/>
      <c r="AD530" s="326"/>
      <c r="AE530" s="326"/>
      <c r="AF530" s="326"/>
      <c r="AG530" s="326"/>
      <c r="AH530" s="326"/>
      <c r="AI530" s="356"/>
      <c r="AJ530" s="326"/>
      <c r="AK530" s="326"/>
      <c r="AL530" s="326"/>
      <c r="AM530" s="326"/>
      <c r="AN530" s="326"/>
    </row>
    <row r="531">
      <c r="A531" s="326"/>
      <c r="B531" s="326"/>
      <c r="C531" s="326"/>
      <c r="D531" s="326"/>
      <c r="E531" s="356"/>
      <c r="F531" s="326"/>
      <c r="G531" s="326"/>
      <c r="H531" s="326"/>
      <c r="I531" s="326"/>
      <c r="J531" s="326"/>
      <c r="K531" s="326"/>
      <c r="L531" s="326"/>
      <c r="M531" s="326"/>
      <c r="N531" s="326"/>
      <c r="O531" s="326"/>
      <c r="P531" s="326"/>
      <c r="Q531" s="356"/>
      <c r="R531" s="356"/>
      <c r="S531" s="356"/>
      <c r="T531" s="356"/>
      <c r="U531" s="326"/>
      <c r="V531" s="326"/>
      <c r="W531" s="326"/>
      <c r="X531" s="326"/>
      <c r="Y531" s="326"/>
      <c r="Z531" s="326"/>
      <c r="AA531" s="326"/>
      <c r="AB531" s="356"/>
      <c r="AC531" s="326"/>
      <c r="AD531" s="326"/>
      <c r="AE531" s="326"/>
      <c r="AF531" s="326"/>
      <c r="AG531" s="326"/>
      <c r="AH531" s="326"/>
      <c r="AI531" s="356"/>
      <c r="AJ531" s="326"/>
      <c r="AK531" s="326"/>
      <c r="AL531" s="326"/>
      <c r="AM531" s="326"/>
      <c r="AN531" s="326"/>
    </row>
    <row r="532">
      <c r="A532" s="326"/>
      <c r="B532" s="326"/>
      <c r="C532" s="326"/>
      <c r="D532" s="326"/>
      <c r="E532" s="356"/>
      <c r="F532" s="326"/>
      <c r="G532" s="326"/>
      <c r="H532" s="326"/>
      <c r="I532" s="326"/>
      <c r="J532" s="326"/>
      <c r="K532" s="326"/>
      <c r="L532" s="326"/>
      <c r="M532" s="326"/>
      <c r="N532" s="326"/>
      <c r="O532" s="326"/>
      <c r="P532" s="326"/>
      <c r="Q532" s="356"/>
      <c r="R532" s="356"/>
      <c r="S532" s="356"/>
      <c r="T532" s="356"/>
      <c r="U532" s="326"/>
      <c r="V532" s="326"/>
      <c r="W532" s="326"/>
      <c r="X532" s="326"/>
      <c r="Y532" s="326"/>
      <c r="Z532" s="326"/>
      <c r="AA532" s="326"/>
      <c r="AB532" s="356"/>
      <c r="AC532" s="326"/>
      <c r="AD532" s="326"/>
      <c r="AE532" s="326"/>
      <c r="AF532" s="326"/>
      <c r="AG532" s="326"/>
      <c r="AH532" s="326"/>
      <c r="AI532" s="356"/>
      <c r="AJ532" s="326"/>
      <c r="AK532" s="326"/>
      <c r="AL532" s="326"/>
      <c r="AM532" s="326"/>
      <c r="AN532" s="326"/>
    </row>
    <row r="533">
      <c r="A533" s="326"/>
      <c r="B533" s="326"/>
      <c r="C533" s="326"/>
      <c r="D533" s="326"/>
      <c r="E533" s="356"/>
      <c r="F533" s="326"/>
      <c r="G533" s="326"/>
      <c r="H533" s="326"/>
      <c r="I533" s="326"/>
      <c r="J533" s="326"/>
      <c r="K533" s="326"/>
      <c r="L533" s="326"/>
      <c r="M533" s="326"/>
      <c r="N533" s="326"/>
      <c r="O533" s="326"/>
      <c r="P533" s="326"/>
      <c r="Q533" s="356"/>
      <c r="R533" s="356"/>
      <c r="S533" s="356"/>
      <c r="T533" s="356"/>
      <c r="U533" s="326"/>
      <c r="V533" s="326"/>
      <c r="W533" s="326"/>
      <c r="X533" s="326"/>
      <c r="Y533" s="326"/>
      <c r="Z533" s="326"/>
      <c r="AA533" s="326"/>
      <c r="AB533" s="356"/>
      <c r="AC533" s="326"/>
      <c r="AD533" s="326"/>
      <c r="AE533" s="326"/>
      <c r="AF533" s="326"/>
      <c r="AG533" s="326"/>
      <c r="AH533" s="326"/>
      <c r="AI533" s="356"/>
      <c r="AJ533" s="326"/>
      <c r="AK533" s="326"/>
      <c r="AL533" s="326"/>
      <c r="AM533" s="326"/>
      <c r="AN533" s="326"/>
    </row>
    <row r="534">
      <c r="A534" s="326"/>
      <c r="B534" s="326"/>
      <c r="C534" s="326"/>
      <c r="D534" s="326"/>
      <c r="E534" s="356"/>
      <c r="F534" s="326"/>
      <c r="G534" s="326"/>
      <c r="H534" s="326"/>
      <c r="I534" s="326"/>
      <c r="J534" s="326"/>
      <c r="K534" s="326"/>
      <c r="L534" s="326"/>
      <c r="M534" s="326"/>
      <c r="N534" s="326"/>
      <c r="O534" s="326"/>
      <c r="P534" s="326"/>
      <c r="Q534" s="356"/>
      <c r="R534" s="356"/>
      <c r="S534" s="356"/>
      <c r="T534" s="356"/>
      <c r="U534" s="326"/>
      <c r="V534" s="326"/>
      <c r="W534" s="326"/>
      <c r="X534" s="326"/>
      <c r="Y534" s="326"/>
      <c r="Z534" s="326"/>
      <c r="AA534" s="326"/>
      <c r="AB534" s="356"/>
      <c r="AC534" s="326"/>
      <c r="AD534" s="326"/>
      <c r="AE534" s="326"/>
      <c r="AF534" s="326"/>
      <c r="AG534" s="326"/>
      <c r="AH534" s="326"/>
      <c r="AI534" s="356"/>
      <c r="AJ534" s="326"/>
      <c r="AK534" s="326"/>
      <c r="AL534" s="326"/>
      <c r="AM534" s="326"/>
      <c r="AN534" s="326"/>
    </row>
    <row r="535">
      <c r="A535" s="326"/>
      <c r="B535" s="326"/>
      <c r="C535" s="326"/>
      <c r="D535" s="326"/>
      <c r="E535" s="356"/>
      <c r="F535" s="326"/>
      <c r="G535" s="326"/>
      <c r="H535" s="326"/>
      <c r="I535" s="326"/>
      <c r="J535" s="326"/>
      <c r="K535" s="326"/>
      <c r="L535" s="326"/>
      <c r="M535" s="326"/>
      <c r="N535" s="326"/>
      <c r="O535" s="326"/>
      <c r="P535" s="326"/>
      <c r="Q535" s="356"/>
      <c r="R535" s="356"/>
      <c r="S535" s="356"/>
      <c r="T535" s="356"/>
      <c r="U535" s="326"/>
      <c r="V535" s="326"/>
      <c r="W535" s="326"/>
      <c r="X535" s="326"/>
      <c r="Y535" s="326"/>
      <c r="Z535" s="326"/>
      <c r="AA535" s="326"/>
      <c r="AB535" s="356"/>
      <c r="AC535" s="326"/>
      <c r="AD535" s="326"/>
      <c r="AE535" s="326"/>
      <c r="AF535" s="326"/>
      <c r="AG535" s="326"/>
      <c r="AH535" s="326"/>
      <c r="AI535" s="356"/>
      <c r="AJ535" s="326"/>
      <c r="AK535" s="326"/>
      <c r="AL535" s="326"/>
      <c r="AM535" s="326"/>
      <c r="AN535" s="326"/>
    </row>
    <row r="536">
      <c r="A536" s="326"/>
      <c r="B536" s="326"/>
      <c r="C536" s="326"/>
      <c r="D536" s="326"/>
      <c r="E536" s="356"/>
      <c r="F536" s="326"/>
      <c r="G536" s="326"/>
      <c r="H536" s="326"/>
      <c r="I536" s="326"/>
      <c r="J536" s="326"/>
      <c r="K536" s="326"/>
      <c r="L536" s="326"/>
      <c r="M536" s="326"/>
      <c r="N536" s="326"/>
      <c r="O536" s="326"/>
      <c r="P536" s="326"/>
      <c r="Q536" s="356"/>
      <c r="R536" s="356"/>
      <c r="S536" s="356"/>
      <c r="T536" s="356"/>
      <c r="U536" s="326"/>
      <c r="V536" s="326"/>
      <c r="W536" s="326"/>
      <c r="X536" s="326"/>
      <c r="Y536" s="326"/>
      <c r="Z536" s="326"/>
      <c r="AA536" s="326"/>
      <c r="AB536" s="356"/>
      <c r="AC536" s="326"/>
      <c r="AD536" s="326"/>
      <c r="AE536" s="326"/>
      <c r="AF536" s="326"/>
      <c r="AG536" s="326"/>
      <c r="AH536" s="326"/>
      <c r="AI536" s="356"/>
      <c r="AJ536" s="326"/>
      <c r="AK536" s="326"/>
      <c r="AL536" s="326"/>
      <c r="AM536" s="326"/>
      <c r="AN536" s="326"/>
    </row>
    <row r="537">
      <c r="A537" s="326"/>
      <c r="B537" s="326"/>
      <c r="C537" s="326"/>
      <c r="D537" s="326"/>
      <c r="E537" s="356"/>
      <c r="F537" s="326"/>
      <c r="G537" s="326"/>
      <c r="H537" s="326"/>
      <c r="I537" s="326"/>
      <c r="J537" s="326"/>
      <c r="K537" s="326"/>
      <c r="L537" s="326"/>
      <c r="M537" s="326"/>
      <c r="N537" s="326"/>
      <c r="O537" s="326"/>
      <c r="P537" s="326"/>
      <c r="Q537" s="356"/>
      <c r="R537" s="356"/>
      <c r="S537" s="356"/>
      <c r="T537" s="356"/>
      <c r="U537" s="326"/>
      <c r="V537" s="326"/>
      <c r="W537" s="326"/>
      <c r="X537" s="326"/>
      <c r="Y537" s="326"/>
      <c r="Z537" s="326"/>
      <c r="AA537" s="326"/>
      <c r="AB537" s="356"/>
      <c r="AC537" s="326"/>
      <c r="AD537" s="326"/>
      <c r="AE537" s="326"/>
      <c r="AF537" s="326"/>
      <c r="AG537" s="326"/>
      <c r="AH537" s="326"/>
      <c r="AI537" s="356"/>
      <c r="AJ537" s="326"/>
      <c r="AK537" s="326"/>
      <c r="AL537" s="326"/>
      <c r="AM537" s="326"/>
      <c r="AN537" s="326"/>
    </row>
    <row r="538">
      <c r="A538" s="326"/>
      <c r="B538" s="326"/>
      <c r="C538" s="326"/>
      <c r="D538" s="326"/>
      <c r="E538" s="356"/>
      <c r="F538" s="326"/>
      <c r="G538" s="326"/>
      <c r="H538" s="326"/>
      <c r="I538" s="326"/>
      <c r="J538" s="326"/>
      <c r="K538" s="326"/>
      <c r="L538" s="326"/>
      <c r="M538" s="326"/>
      <c r="N538" s="326"/>
      <c r="O538" s="326"/>
      <c r="P538" s="326"/>
      <c r="Q538" s="356"/>
      <c r="R538" s="356"/>
      <c r="S538" s="356"/>
      <c r="T538" s="356"/>
      <c r="U538" s="326"/>
      <c r="V538" s="326"/>
      <c r="W538" s="326"/>
      <c r="X538" s="326"/>
      <c r="Y538" s="326"/>
      <c r="Z538" s="326"/>
      <c r="AA538" s="326"/>
      <c r="AB538" s="356"/>
      <c r="AC538" s="326"/>
      <c r="AD538" s="326"/>
      <c r="AE538" s="326"/>
      <c r="AF538" s="326"/>
      <c r="AG538" s="326"/>
      <c r="AH538" s="326"/>
      <c r="AI538" s="356"/>
      <c r="AJ538" s="326"/>
      <c r="AK538" s="326"/>
      <c r="AL538" s="326"/>
      <c r="AM538" s="326"/>
      <c r="AN538" s="326"/>
    </row>
    <row r="539">
      <c r="A539" s="326"/>
      <c r="B539" s="326"/>
      <c r="C539" s="326"/>
      <c r="D539" s="326"/>
      <c r="E539" s="356"/>
      <c r="F539" s="326"/>
      <c r="G539" s="326"/>
      <c r="H539" s="326"/>
      <c r="I539" s="326"/>
      <c r="J539" s="326"/>
      <c r="K539" s="326"/>
      <c r="L539" s="326"/>
      <c r="M539" s="326"/>
      <c r="N539" s="326"/>
      <c r="O539" s="326"/>
      <c r="P539" s="326"/>
      <c r="Q539" s="356"/>
      <c r="R539" s="356"/>
      <c r="S539" s="356"/>
      <c r="T539" s="356"/>
      <c r="U539" s="326"/>
      <c r="V539" s="326"/>
      <c r="W539" s="326"/>
      <c r="X539" s="326"/>
      <c r="Y539" s="326"/>
      <c r="Z539" s="326"/>
      <c r="AA539" s="326"/>
      <c r="AB539" s="356"/>
      <c r="AC539" s="326"/>
      <c r="AD539" s="326"/>
      <c r="AE539" s="326"/>
      <c r="AF539" s="326"/>
      <c r="AG539" s="326"/>
      <c r="AH539" s="326"/>
      <c r="AI539" s="356"/>
      <c r="AJ539" s="326"/>
      <c r="AK539" s="326"/>
      <c r="AL539" s="326"/>
      <c r="AM539" s="326"/>
      <c r="AN539" s="326"/>
    </row>
    <row r="540">
      <c r="A540" s="326"/>
      <c r="B540" s="326"/>
      <c r="C540" s="326"/>
      <c r="D540" s="326"/>
      <c r="E540" s="356"/>
      <c r="F540" s="326"/>
      <c r="G540" s="326"/>
      <c r="H540" s="326"/>
      <c r="I540" s="326"/>
      <c r="J540" s="326"/>
      <c r="K540" s="326"/>
      <c r="L540" s="326"/>
      <c r="M540" s="326"/>
      <c r="N540" s="326"/>
      <c r="O540" s="326"/>
      <c r="P540" s="326"/>
      <c r="Q540" s="356"/>
      <c r="R540" s="356"/>
      <c r="S540" s="356"/>
      <c r="T540" s="356"/>
      <c r="U540" s="326"/>
      <c r="V540" s="326"/>
      <c r="W540" s="326"/>
      <c r="X540" s="326"/>
      <c r="Y540" s="326"/>
      <c r="Z540" s="326"/>
      <c r="AA540" s="326"/>
      <c r="AB540" s="356"/>
      <c r="AC540" s="326"/>
      <c r="AD540" s="326"/>
      <c r="AE540" s="326"/>
      <c r="AF540" s="326"/>
      <c r="AG540" s="326"/>
      <c r="AH540" s="326"/>
      <c r="AI540" s="356"/>
      <c r="AJ540" s="326"/>
      <c r="AK540" s="326"/>
      <c r="AL540" s="326"/>
      <c r="AM540" s="326"/>
      <c r="AN540" s="326"/>
    </row>
    <row r="541">
      <c r="A541" s="326"/>
      <c r="B541" s="326"/>
      <c r="C541" s="326"/>
      <c r="D541" s="326"/>
      <c r="E541" s="356"/>
      <c r="F541" s="326"/>
      <c r="G541" s="326"/>
      <c r="H541" s="326"/>
      <c r="I541" s="326"/>
      <c r="J541" s="326"/>
      <c r="K541" s="326"/>
      <c r="L541" s="326"/>
      <c r="M541" s="326"/>
      <c r="N541" s="326"/>
      <c r="O541" s="326"/>
      <c r="P541" s="326"/>
      <c r="Q541" s="356"/>
      <c r="R541" s="356"/>
      <c r="S541" s="356"/>
      <c r="T541" s="356"/>
      <c r="U541" s="326"/>
      <c r="V541" s="326"/>
      <c r="W541" s="326"/>
      <c r="X541" s="326"/>
      <c r="Y541" s="326"/>
      <c r="Z541" s="326"/>
      <c r="AA541" s="326"/>
      <c r="AB541" s="356"/>
      <c r="AC541" s="326"/>
      <c r="AD541" s="326"/>
      <c r="AE541" s="326"/>
      <c r="AF541" s="326"/>
      <c r="AG541" s="326"/>
      <c r="AH541" s="326"/>
      <c r="AI541" s="356"/>
      <c r="AJ541" s="326"/>
      <c r="AK541" s="326"/>
      <c r="AL541" s="326"/>
      <c r="AM541" s="326"/>
      <c r="AN541" s="326"/>
    </row>
    <row r="542">
      <c r="A542" s="326"/>
      <c r="B542" s="326"/>
      <c r="C542" s="326"/>
      <c r="D542" s="326"/>
      <c r="E542" s="356"/>
      <c r="F542" s="326"/>
      <c r="G542" s="326"/>
      <c r="H542" s="326"/>
      <c r="I542" s="326"/>
      <c r="J542" s="326"/>
      <c r="K542" s="326"/>
      <c r="L542" s="326"/>
      <c r="M542" s="326"/>
      <c r="N542" s="326"/>
      <c r="O542" s="326"/>
      <c r="P542" s="326"/>
      <c r="Q542" s="356"/>
      <c r="R542" s="356"/>
      <c r="S542" s="356"/>
      <c r="T542" s="356"/>
      <c r="U542" s="326"/>
      <c r="V542" s="326"/>
      <c r="W542" s="326"/>
      <c r="X542" s="326"/>
      <c r="Y542" s="326"/>
      <c r="Z542" s="326"/>
      <c r="AA542" s="326"/>
      <c r="AB542" s="356"/>
      <c r="AC542" s="326"/>
      <c r="AD542" s="326"/>
      <c r="AE542" s="326"/>
      <c r="AF542" s="326"/>
      <c r="AG542" s="326"/>
      <c r="AH542" s="326"/>
      <c r="AI542" s="356"/>
      <c r="AJ542" s="326"/>
      <c r="AK542" s="326"/>
      <c r="AL542" s="326"/>
      <c r="AM542" s="326"/>
      <c r="AN542" s="326"/>
    </row>
    <row r="543">
      <c r="A543" s="326"/>
      <c r="B543" s="326"/>
      <c r="C543" s="326"/>
      <c r="D543" s="326"/>
      <c r="E543" s="356"/>
      <c r="F543" s="326"/>
      <c r="G543" s="326"/>
      <c r="H543" s="326"/>
      <c r="I543" s="326"/>
      <c r="J543" s="326"/>
      <c r="K543" s="326"/>
      <c r="L543" s="326"/>
      <c r="M543" s="326"/>
      <c r="N543" s="326"/>
      <c r="O543" s="326"/>
      <c r="P543" s="326"/>
      <c r="Q543" s="356"/>
      <c r="R543" s="356"/>
      <c r="S543" s="356"/>
      <c r="T543" s="356"/>
      <c r="U543" s="326"/>
      <c r="V543" s="326"/>
      <c r="W543" s="326"/>
      <c r="X543" s="326"/>
      <c r="Y543" s="326"/>
      <c r="Z543" s="326"/>
      <c r="AA543" s="326"/>
      <c r="AB543" s="356"/>
      <c r="AC543" s="326"/>
      <c r="AD543" s="326"/>
      <c r="AE543" s="326"/>
      <c r="AF543" s="326"/>
      <c r="AG543" s="326"/>
      <c r="AH543" s="326"/>
      <c r="AI543" s="356"/>
      <c r="AJ543" s="326"/>
      <c r="AK543" s="326"/>
      <c r="AL543" s="326"/>
      <c r="AM543" s="326"/>
      <c r="AN543" s="326"/>
    </row>
    <row r="544">
      <c r="A544" s="326"/>
      <c r="B544" s="326"/>
      <c r="C544" s="326"/>
      <c r="D544" s="326"/>
      <c r="E544" s="356"/>
      <c r="F544" s="326"/>
      <c r="G544" s="326"/>
      <c r="H544" s="326"/>
      <c r="I544" s="326"/>
      <c r="J544" s="326"/>
      <c r="K544" s="326"/>
      <c r="L544" s="326"/>
      <c r="M544" s="326"/>
      <c r="N544" s="326"/>
      <c r="O544" s="326"/>
      <c r="P544" s="326"/>
      <c r="Q544" s="356"/>
      <c r="R544" s="356"/>
      <c r="S544" s="356"/>
      <c r="T544" s="356"/>
      <c r="U544" s="326"/>
      <c r="V544" s="326"/>
      <c r="W544" s="326"/>
      <c r="X544" s="326"/>
      <c r="Y544" s="326"/>
      <c r="Z544" s="326"/>
      <c r="AA544" s="326"/>
      <c r="AB544" s="356"/>
      <c r="AC544" s="326"/>
      <c r="AD544" s="326"/>
      <c r="AE544" s="326"/>
      <c r="AF544" s="326"/>
      <c r="AG544" s="326"/>
      <c r="AH544" s="326"/>
      <c r="AI544" s="356"/>
      <c r="AJ544" s="326"/>
      <c r="AK544" s="326"/>
      <c r="AL544" s="326"/>
      <c r="AM544" s="326"/>
      <c r="AN544" s="326"/>
    </row>
    <row r="545">
      <c r="A545" s="326"/>
      <c r="B545" s="326"/>
      <c r="C545" s="326"/>
      <c r="D545" s="326"/>
      <c r="E545" s="356"/>
      <c r="F545" s="326"/>
      <c r="G545" s="326"/>
      <c r="H545" s="326"/>
      <c r="I545" s="326"/>
      <c r="J545" s="326"/>
      <c r="K545" s="326"/>
      <c r="L545" s="326"/>
      <c r="M545" s="326"/>
      <c r="N545" s="326"/>
      <c r="O545" s="326"/>
      <c r="P545" s="326"/>
      <c r="Q545" s="356"/>
      <c r="R545" s="356"/>
      <c r="S545" s="356"/>
      <c r="T545" s="356"/>
      <c r="U545" s="326"/>
      <c r="V545" s="326"/>
      <c r="W545" s="326"/>
      <c r="X545" s="326"/>
      <c r="Y545" s="326"/>
      <c r="Z545" s="326"/>
      <c r="AA545" s="326"/>
      <c r="AB545" s="356"/>
      <c r="AC545" s="326"/>
      <c r="AD545" s="326"/>
      <c r="AE545" s="326"/>
      <c r="AF545" s="326"/>
      <c r="AG545" s="326"/>
      <c r="AH545" s="326"/>
      <c r="AI545" s="356"/>
      <c r="AJ545" s="326"/>
      <c r="AK545" s="326"/>
      <c r="AL545" s="326"/>
      <c r="AM545" s="326"/>
      <c r="AN545" s="326"/>
    </row>
    <row r="546">
      <c r="A546" s="326"/>
      <c r="B546" s="326"/>
      <c r="C546" s="326"/>
      <c r="D546" s="326"/>
      <c r="E546" s="356"/>
      <c r="F546" s="326"/>
      <c r="G546" s="326"/>
      <c r="H546" s="326"/>
      <c r="I546" s="326"/>
      <c r="J546" s="326"/>
      <c r="K546" s="326"/>
      <c r="L546" s="326"/>
      <c r="M546" s="326"/>
      <c r="N546" s="326"/>
      <c r="O546" s="326"/>
      <c r="P546" s="326"/>
      <c r="Q546" s="356"/>
      <c r="R546" s="356"/>
      <c r="S546" s="356"/>
      <c r="T546" s="356"/>
      <c r="U546" s="326"/>
      <c r="V546" s="326"/>
      <c r="W546" s="326"/>
      <c r="X546" s="326"/>
      <c r="Y546" s="326"/>
      <c r="Z546" s="326"/>
      <c r="AA546" s="326"/>
      <c r="AB546" s="356"/>
      <c r="AC546" s="326"/>
      <c r="AD546" s="326"/>
      <c r="AE546" s="326"/>
      <c r="AF546" s="326"/>
      <c r="AG546" s="326"/>
      <c r="AH546" s="326"/>
      <c r="AI546" s="356"/>
      <c r="AJ546" s="326"/>
      <c r="AK546" s="326"/>
      <c r="AL546" s="326"/>
      <c r="AM546" s="326"/>
      <c r="AN546" s="326"/>
    </row>
    <row r="547">
      <c r="A547" s="326"/>
      <c r="B547" s="326"/>
      <c r="C547" s="326"/>
      <c r="D547" s="326"/>
      <c r="E547" s="356"/>
      <c r="F547" s="326"/>
      <c r="G547" s="326"/>
      <c r="H547" s="326"/>
      <c r="I547" s="326"/>
      <c r="J547" s="326"/>
      <c r="K547" s="326"/>
      <c r="L547" s="326"/>
      <c r="M547" s="326"/>
      <c r="N547" s="326"/>
      <c r="O547" s="326"/>
      <c r="P547" s="326"/>
      <c r="Q547" s="356"/>
      <c r="R547" s="356"/>
      <c r="S547" s="356"/>
      <c r="T547" s="356"/>
      <c r="U547" s="326"/>
      <c r="V547" s="326"/>
      <c r="W547" s="326"/>
      <c r="X547" s="326"/>
      <c r="Y547" s="326"/>
      <c r="Z547" s="326"/>
      <c r="AA547" s="326"/>
      <c r="AB547" s="356"/>
      <c r="AC547" s="326"/>
      <c r="AD547" s="326"/>
      <c r="AE547" s="326"/>
      <c r="AF547" s="326"/>
      <c r="AG547" s="326"/>
      <c r="AH547" s="326"/>
      <c r="AI547" s="356"/>
      <c r="AJ547" s="326"/>
      <c r="AK547" s="326"/>
      <c r="AL547" s="326"/>
      <c r="AM547" s="326"/>
      <c r="AN547" s="326"/>
    </row>
    <row r="548">
      <c r="A548" s="326"/>
      <c r="B548" s="326"/>
      <c r="C548" s="326"/>
      <c r="D548" s="326"/>
      <c r="E548" s="356"/>
      <c r="F548" s="326"/>
      <c r="G548" s="326"/>
      <c r="H548" s="326"/>
      <c r="I548" s="326"/>
      <c r="J548" s="326"/>
      <c r="K548" s="326"/>
      <c r="L548" s="326"/>
      <c r="M548" s="326"/>
      <c r="N548" s="326"/>
      <c r="O548" s="326"/>
      <c r="P548" s="326"/>
      <c r="Q548" s="356"/>
      <c r="R548" s="356"/>
      <c r="S548" s="356"/>
      <c r="T548" s="356"/>
      <c r="U548" s="326"/>
      <c r="V548" s="326"/>
      <c r="W548" s="326"/>
      <c r="X548" s="326"/>
      <c r="Y548" s="326"/>
      <c r="Z548" s="326"/>
      <c r="AA548" s="326"/>
      <c r="AB548" s="356"/>
      <c r="AC548" s="326"/>
      <c r="AD548" s="326"/>
      <c r="AE548" s="326"/>
      <c r="AF548" s="326"/>
      <c r="AG548" s="326"/>
      <c r="AH548" s="326"/>
      <c r="AI548" s="356"/>
      <c r="AJ548" s="326"/>
      <c r="AK548" s="326"/>
      <c r="AL548" s="326"/>
      <c r="AM548" s="326"/>
      <c r="AN548" s="326"/>
    </row>
    <row r="549">
      <c r="A549" s="326"/>
      <c r="B549" s="326"/>
      <c r="C549" s="326"/>
      <c r="D549" s="326"/>
      <c r="E549" s="356"/>
      <c r="F549" s="326"/>
      <c r="G549" s="326"/>
      <c r="H549" s="326"/>
      <c r="I549" s="326"/>
      <c r="J549" s="326"/>
      <c r="K549" s="326"/>
      <c r="L549" s="326"/>
      <c r="M549" s="326"/>
      <c r="N549" s="326"/>
      <c r="O549" s="326"/>
      <c r="P549" s="326"/>
      <c r="Q549" s="356"/>
      <c r="R549" s="356"/>
      <c r="S549" s="356"/>
      <c r="T549" s="356"/>
      <c r="U549" s="326"/>
      <c r="V549" s="326"/>
      <c r="W549" s="326"/>
      <c r="X549" s="326"/>
      <c r="Y549" s="326"/>
      <c r="Z549" s="326"/>
      <c r="AA549" s="326"/>
      <c r="AB549" s="356"/>
      <c r="AC549" s="326"/>
      <c r="AD549" s="326"/>
      <c r="AE549" s="326"/>
      <c r="AF549" s="326"/>
      <c r="AG549" s="326"/>
      <c r="AH549" s="326"/>
      <c r="AI549" s="356"/>
      <c r="AJ549" s="326"/>
      <c r="AK549" s="326"/>
      <c r="AL549" s="326"/>
      <c r="AM549" s="326"/>
      <c r="AN549" s="326"/>
    </row>
    <row r="550">
      <c r="A550" s="326"/>
      <c r="B550" s="326"/>
      <c r="C550" s="326"/>
      <c r="D550" s="326"/>
      <c r="E550" s="356"/>
      <c r="F550" s="326"/>
      <c r="G550" s="326"/>
      <c r="H550" s="326"/>
      <c r="I550" s="326"/>
      <c r="J550" s="326"/>
      <c r="K550" s="326"/>
      <c r="L550" s="326"/>
      <c r="M550" s="326"/>
      <c r="N550" s="326"/>
      <c r="O550" s="326"/>
      <c r="P550" s="326"/>
      <c r="Q550" s="356"/>
      <c r="R550" s="356"/>
      <c r="S550" s="356"/>
      <c r="T550" s="356"/>
      <c r="U550" s="326"/>
      <c r="V550" s="326"/>
      <c r="W550" s="326"/>
      <c r="X550" s="326"/>
      <c r="Y550" s="326"/>
      <c r="Z550" s="326"/>
      <c r="AA550" s="326"/>
      <c r="AB550" s="356"/>
      <c r="AC550" s="326"/>
      <c r="AD550" s="326"/>
      <c r="AE550" s="326"/>
      <c r="AF550" s="326"/>
      <c r="AG550" s="326"/>
      <c r="AH550" s="326"/>
      <c r="AI550" s="356"/>
      <c r="AJ550" s="326"/>
      <c r="AK550" s="326"/>
      <c r="AL550" s="326"/>
      <c r="AM550" s="326"/>
      <c r="AN550" s="326"/>
    </row>
    <row r="551">
      <c r="A551" s="326"/>
      <c r="B551" s="326"/>
      <c r="C551" s="326"/>
      <c r="D551" s="326"/>
      <c r="E551" s="356"/>
      <c r="F551" s="326"/>
      <c r="G551" s="326"/>
      <c r="H551" s="326"/>
      <c r="I551" s="326"/>
      <c r="J551" s="326"/>
      <c r="K551" s="326"/>
      <c r="L551" s="326"/>
      <c r="M551" s="326"/>
      <c r="N551" s="326"/>
      <c r="O551" s="326"/>
      <c r="P551" s="326"/>
      <c r="Q551" s="356"/>
      <c r="R551" s="356"/>
      <c r="S551" s="356"/>
      <c r="T551" s="356"/>
      <c r="U551" s="326"/>
      <c r="V551" s="326"/>
      <c r="W551" s="326"/>
      <c r="X551" s="326"/>
      <c r="Y551" s="326"/>
      <c r="Z551" s="326"/>
      <c r="AA551" s="326"/>
      <c r="AB551" s="356"/>
      <c r="AC551" s="326"/>
      <c r="AD551" s="326"/>
      <c r="AE551" s="326"/>
      <c r="AF551" s="326"/>
      <c r="AG551" s="326"/>
      <c r="AH551" s="326"/>
      <c r="AI551" s="356"/>
      <c r="AJ551" s="326"/>
      <c r="AK551" s="326"/>
      <c r="AL551" s="326"/>
      <c r="AM551" s="326"/>
      <c r="AN551" s="326"/>
    </row>
    <row r="552">
      <c r="A552" s="326"/>
      <c r="B552" s="326"/>
      <c r="C552" s="326"/>
      <c r="D552" s="326"/>
      <c r="E552" s="356"/>
      <c r="F552" s="326"/>
      <c r="G552" s="326"/>
      <c r="H552" s="326"/>
      <c r="I552" s="326"/>
      <c r="J552" s="326"/>
      <c r="K552" s="326"/>
      <c r="L552" s="326"/>
      <c r="M552" s="326"/>
      <c r="N552" s="326"/>
      <c r="O552" s="326"/>
      <c r="P552" s="326"/>
      <c r="Q552" s="356"/>
      <c r="R552" s="356"/>
      <c r="S552" s="356"/>
      <c r="T552" s="356"/>
      <c r="U552" s="326"/>
      <c r="V552" s="326"/>
      <c r="W552" s="326"/>
      <c r="X552" s="326"/>
      <c r="Y552" s="326"/>
      <c r="Z552" s="326"/>
      <c r="AA552" s="326"/>
      <c r="AB552" s="356"/>
      <c r="AC552" s="326"/>
      <c r="AD552" s="326"/>
      <c r="AE552" s="326"/>
      <c r="AF552" s="326"/>
      <c r="AG552" s="326"/>
      <c r="AH552" s="326"/>
      <c r="AI552" s="356"/>
      <c r="AJ552" s="326"/>
      <c r="AK552" s="326"/>
      <c r="AL552" s="326"/>
      <c r="AM552" s="326"/>
      <c r="AN552" s="326"/>
    </row>
    <row r="553">
      <c r="A553" s="326"/>
      <c r="B553" s="326"/>
      <c r="C553" s="326"/>
      <c r="D553" s="326"/>
      <c r="E553" s="356"/>
      <c r="F553" s="326"/>
      <c r="G553" s="326"/>
      <c r="H553" s="326"/>
      <c r="I553" s="326"/>
      <c r="J553" s="326"/>
      <c r="K553" s="326"/>
      <c r="L553" s="326"/>
      <c r="M553" s="326"/>
      <c r="N553" s="326"/>
      <c r="O553" s="326"/>
      <c r="P553" s="326"/>
      <c r="Q553" s="356"/>
      <c r="R553" s="356"/>
      <c r="S553" s="356"/>
      <c r="T553" s="356"/>
      <c r="U553" s="326"/>
      <c r="V553" s="326"/>
      <c r="W553" s="326"/>
      <c r="X553" s="326"/>
      <c r="Y553" s="326"/>
      <c r="Z553" s="326"/>
      <c r="AA553" s="326"/>
      <c r="AB553" s="356"/>
      <c r="AC553" s="326"/>
      <c r="AD553" s="326"/>
      <c r="AE553" s="326"/>
      <c r="AF553" s="326"/>
      <c r="AG553" s="326"/>
      <c r="AH553" s="326"/>
      <c r="AI553" s="356"/>
      <c r="AJ553" s="326"/>
      <c r="AK553" s="326"/>
      <c r="AL553" s="326"/>
      <c r="AM553" s="326"/>
      <c r="AN553" s="326"/>
    </row>
    <row r="554">
      <c r="A554" s="326"/>
      <c r="B554" s="326"/>
      <c r="C554" s="326"/>
      <c r="D554" s="326"/>
      <c r="E554" s="356"/>
      <c r="F554" s="326"/>
      <c r="G554" s="326"/>
      <c r="H554" s="326"/>
      <c r="I554" s="326"/>
      <c r="J554" s="326"/>
      <c r="K554" s="326"/>
      <c r="L554" s="326"/>
      <c r="M554" s="326"/>
      <c r="N554" s="326"/>
      <c r="O554" s="326"/>
      <c r="P554" s="326"/>
      <c r="Q554" s="356"/>
      <c r="R554" s="356"/>
      <c r="S554" s="356"/>
      <c r="T554" s="356"/>
      <c r="U554" s="326"/>
      <c r="V554" s="326"/>
      <c r="W554" s="326"/>
      <c r="X554" s="326"/>
      <c r="Y554" s="326"/>
      <c r="Z554" s="326"/>
      <c r="AA554" s="326"/>
      <c r="AB554" s="356"/>
      <c r="AC554" s="326"/>
      <c r="AD554" s="326"/>
      <c r="AE554" s="326"/>
      <c r="AF554" s="326"/>
      <c r="AG554" s="326"/>
      <c r="AH554" s="326"/>
      <c r="AI554" s="356"/>
      <c r="AJ554" s="326"/>
      <c r="AK554" s="326"/>
      <c r="AL554" s="326"/>
      <c r="AM554" s="326"/>
      <c r="AN554" s="326"/>
    </row>
    <row r="555">
      <c r="A555" s="326"/>
      <c r="B555" s="326"/>
      <c r="C555" s="326"/>
      <c r="D555" s="326"/>
      <c r="E555" s="356"/>
      <c r="F555" s="326"/>
      <c r="G555" s="326"/>
      <c r="H555" s="326"/>
      <c r="I555" s="326"/>
      <c r="J555" s="326"/>
      <c r="K555" s="326"/>
      <c r="L555" s="326"/>
      <c r="M555" s="326"/>
      <c r="N555" s="326"/>
      <c r="O555" s="326"/>
      <c r="P555" s="326"/>
      <c r="Q555" s="356"/>
      <c r="R555" s="356"/>
      <c r="S555" s="356"/>
      <c r="T555" s="356"/>
      <c r="U555" s="326"/>
      <c r="V555" s="326"/>
      <c r="W555" s="326"/>
      <c r="X555" s="326"/>
      <c r="Y555" s="326"/>
      <c r="Z555" s="326"/>
      <c r="AA555" s="326"/>
      <c r="AB555" s="356"/>
      <c r="AC555" s="326"/>
      <c r="AD555" s="326"/>
      <c r="AE555" s="326"/>
      <c r="AF555" s="326"/>
      <c r="AG555" s="326"/>
      <c r="AH555" s="326"/>
      <c r="AI555" s="356"/>
      <c r="AJ555" s="326"/>
      <c r="AK555" s="326"/>
      <c r="AL555" s="326"/>
      <c r="AM555" s="326"/>
      <c r="AN555" s="326"/>
    </row>
    <row r="556">
      <c r="A556" s="326"/>
      <c r="B556" s="326"/>
      <c r="C556" s="326"/>
      <c r="D556" s="326"/>
      <c r="E556" s="356"/>
      <c r="F556" s="326"/>
      <c r="G556" s="326"/>
      <c r="H556" s="326"/>
      <c r="I556" s="326"/>
      <c r="J556" s="326"/>
      <c r="K556" s="326"/>
      <c r="L556" s="326"/>
      <c r="M556" s="326"/>
      <c r="N556" s="326"/>
      <c r="O556" s="326"/>
      <c r="P556" s="326"/>
      <c r="Q556" s="356"/>
      <c r="R556" s="356"/>
      <c r="S556" s="356"/>
      <c r="T556" s="356"/>
      <c r="U556" s="326"/>
      <c r="V556" s="326"/>
      <c r="W556" s="326"/>
      <c r="X556" s="326"/>
      <c r="Y556" s="326"/>
      <c r="Z556" s="326"/>
      <c r="AA556" s="326"/>
      <c r="AB556" s="356"/>
      <c r="AC556" s="326"/>
      <c r="AD556" s="326"/>
      <c r="AE556" s="326"/>
      <c r="AF556" s="326"/>
      <c r="AG556" s="326"/>
      <c r="AH556" s="326"/>
      <c r="AI556" s="356"/>
      <c r="AJ556" s="326"/>
      <c r="AK556" s="326"/>
      <c r="AL556" s="326"/>
      <c r="AM556" s="326"/>
      <c r="AN556" s="326"/>
    </row>
    <row r="557">
      <c r="A557" s="326"/>
      <c r="B557" s="326"/>
      <c r="C557" s="326"/>
      <c r="D557" s="326"/>
      <c r="E557" s="356"/>
      <c r="F557" s="326"/>
      <c r="G557" s="326"/>
      <c r="H557" s="326"/>
      <c r="I557" s="326"/>
      <c r="J557" s="326"/>
      <c r="K557" s="326"/>
      <c r="L557" s="326"/>
      <c r="M557" s="326"/>
      <c r="N557" s="326"/>
      <c r="O557" s="326"/>
      <c r="P557" s="326"/>
      <c r="Q557" s="356"/>
      <c r="R557" s="356"/>
      <c r="S557" s="356"/>
      <c r="T557" s="356"/>
      <c r="U557" s="326"/>
      <c r="V557" s="326"/>
      <c r="W557" s="326"/>
      <c r="X557" s="326"/>
      <c r="Y557" s="326"/>
      <c r="Z557" s="326"/>
      <c r="AA557" s="326"/>
      <c r="AB557" s="356"/>
      <c r="AC557" s="326"/>
      <c r="AD557" s="326"/>
      <c r="AE557" s="326"/>
      <c r="AF557" s="326"/>
      <c r="AG557" s="326"/>
      <c r="AH557" s="326"/>
      <c r="AI557" s="356"/>
      <c r="AJ557" s="326"/>
      <c r="AK557" s="326"/>
      <c r="AL557" s="326"/>
      <c r="AM557" s="326"/>
      <c r="AN557" s="326"/>
    </row>
    <row r="558">
      <c r="A558" s="326"/>
      <c r="B558" s="326"/>
      <c r="C558" s="326"/>
      <c r="D558" s="326"/>
      <c r="E558" s="356"/>
      <c r="F558" s="326"/>
      <c r="G558" s="326"/>
      <c r="H558" s="326"/>
      <c r="I558" s="326"/>
      <c r="J558" s="326"/>
      <c r="K558" s="326"/>
      <c r="L558" s="326"/>
      <c r="M558" s="326"/>
      <c r="N558" s="326"/>
      <c r="O558" s="326"/>
      <c r="P558" s="326"/>
      <c r="Q558" s="356"/>
      <c r="R558" s="356"/>
      <c r="S558" s="356"/>
      <c r="T558" s="356"/>
      <c r="U558" s="326"/>
      <c r="V558" s="326"/>
      <c r="W558" s="326"/>
      <c r="X558" s="326"/>
      <c r="Y558" s="326"/>
      <c r="Z558" s="326"/>
      <c r="AA558" s="326"/>
      <c r="AB558" s="356"/>
      <c r="AC558" s="326"/>
      <c r="AD558" s="326"/>
      <c r="AE558" s="326"/>
      <c r="AF558" s="326"/>
      <c r="AG558" s="326"/>
      <c r="AH558" s="326"/>
      <c r="AI558" s="356"/>
      <c r="AJ558" s="326"/>
      <c r="AK558" s="326"/>
      <c r="AL558" s="326"/>
      <c r="AM558" s="326"/>
      <c r="AN558" s="326"/>
    </row>
    <row r="559">
      <c r="A559" s="326"/>
      <c r="B559" s="326"/>
      <c r="C559" s="326"/>
      <c r="D559" s="326"/>
      <c r="E559" s="356"/>
      <c r="F559" s="326"/>
      <c r="G559" s="326"/>
      <c r="H559" s="326"/>
      <c r="I559" s="326"/>
      <c r="J559" s="326"/>
      <c r="K559" s="326"/>
      <c r="L559" s="326"/>
      <c r="M559" s="326"/>
      <c r="N559" s="326"/>
      <c r="O559" s="326"/>
      <c r="P559" s="326"/>
      <c r="Q559" s="356"/>
      <c r="R559" s="356"/>
      <c r="S559" s="356"/>
      <c r="T559" s="356"/>
      <c r="U559" s="326"/>
      <c r="V559" s="326"/>
      <c r="W559" s="326"/>
      <c r="X559" s="326"/>
      <c r="Y559" s="326"/>
      <c r="Z559" s="326"/>
      <c r="AA559" s="326"/>
      <c r="AB559" s="356"/>
      <c r="AC559" s="326"/>
      <c r="AD559" s="326"/>
      <c r="AE559" s="326"/>
      <c r="AF559" s="326"/>
      <c r="AG559" s="326"/>
      <c r="AH559" s="326"/>
      <c r="AI559" s="356"/>
      <c r="AJ559" s="326"/>
      <c r="AK559" s="326"/>
      <c r="AL559" s="326"/>
      <c r="AM559" s="326"/>
      <c r="AN559" s="326"/>
    </row>
    <row r="560">
      <c r="A560" s="326"/>
      <c r="B560" s="326"/>
      <c r="C560" s="326"/>
      <c r="D560" s="326"/>
      <c r="E560" s="356"/>
      <c r="F560" s="326"/>
      <c r="G560" s="326"/>
      <c r="H560" s="326"/>
      <c r="I560" s="326"/>
      <c r="J560" s="326"/>
      <c r="K560" s="326"/>
      <c r="L560" s="326"/>
      <c r="M560" s="326"/>
      <c r="N560" s="326"/>
      <c r="O560" s="326"/>
      <c r="P560" s="326"/>
      <c r="Q560" s="356"/>
      <c r="R560" s="356"/>
      <c r="S560" s="356"/>
      <c r="T560" s="356"/>
      <c r="U560" s="326"/>
      <c r="V560" s="326"/>
      <c r="W560" s="326"/>
      <c r="X560" s="326"/>
      <c r="Y560" s="326"/>
      <c r="Z560" s="326"/>
      <c r="AA560" s="326"/>
      <c r="AB560" s="356"/>
      <c r="AC560" s="326"/>
      <c r="AD560" s="326"/>
      <c r="AE560" s="326"/>
      <c r="AF560" s="326"/>
      <c r="AG560" s="326"/>
      <c r="AH560" s="326"/>
      <c r="AI560" s="356"/>
      <c r="AJ560" s="326"/>
      <c r="AK560" s="326"/>
      <c r="AL560" s="326"/>
      <c r="AM560" s="326"/>
      <c r="AN560" s="326"/>
    </row>
    <row r="561">
      <c r="A561" s="326"/>
      <c r="B561" s="326"/>
      <c r="C561" s="326"/>
      <c r="D561" s="326"/>
      <c r="E561" s="356"/>
      <c r="F561" s="326"/>
      <c r="G561" s="326"/>
      <c r="H561" s="326"/>
      <c r="I561" s="326"/>
      <c r="J561" s="326"/>
      <c r="K561" s="326"/>
      <c r="L561" s="326"/>
      <c r="M561" s="326"/>
      <c r="N561" s="326"/>
      <c r="O561" s="326"/>
      <c r="P561" s="326"/>
      <c r="Q561" s="356"/>
      <c r="R561" s="356"/>
      <c r="S561" s="356"/>
      <c r="T561" s="356"/>
      <c r="U561" s="326"/>
      <c r="V561" s="326"/>
      <c r="W561" s="326"/>
      <c r="X561" s="326"/>
      <c r="Y561" s="326"/>
      <c r="Z561" s="326"/>
      <c r="AA561" s="326"/>
      <c r="AB561" s="356"/>
      <c r="AC561" s="326"/>
      <c r="AD561" s="326"/>
      <c r="AE561" s="326"/>
      <c r="AF561" s="326"/>
      <c r="AG561" s="326"/>
      <c r="AH561" s="326"/>
      <c r="AI561" s="356"/>
      <c r="AJ561" s="326"/>
      <c r="AK561" s="326"/>
      <c r="AL561" s="326"/>
      <c r="AM561" s="326"/>
      <c r="AN561" s="326"/>
    </row>
    <row r="562">
      <c r="A562" s="326"/>
      <c r="B562" s="326"/>
      <c r="C562" s="326"/>
      <c r="D562" s="326"/>
      <c r="E562" s="356"/>
      <c r="F562" s="326"/>
      <c r="G562" s="326"/>
      <c r="H562" s="326"/>
      <c r="I562" s="326"/>
      <c r="J562" s="326"/>
      <c r="K562" s="326"/>
      <c r="L562" s="326"/>
      <c r="M562" s="326"/>
      <c r="N562" s="326"/>
      <c r="O562" s="326"/>
      <c r="P562" s="326"/>
      <c r="Q562" s="356"/>
      <c r="R562" s="356"/>
      <c r="S562" s="356"/>
      <c r="T562" s="356"/>
      <c r="U562" s="326"/>
      <c r="V562" s="326"/>
      <c r="W562" s="326"/>
      <c r="X562" s="326"/>
      <c r="Y562" s="326"/>
      <c r="Z562" s="326"/>
      <c r="AA562" s="326"/>
      <c r="AB562" s="356"/>
      <c r="AC562" s="326"/>
      <c r="AD562" s="326"/>
      <c r="AE562" s="326"/>
      <c r="AF562" s="326"/>
      <c r="AG562" s="326"/>
      <c r="AH562" s="326"/>
      <c r="AI562" s="356"/>
      <c r="AJ562" s="326"/>
      <c r="AK562" s="326"/>
      <c r="AL562" s="326"/>
      <c r="AM562" s="326"/>
      <c r="AN562" s="326"/>
    </row>
    <row r="563">
      <c r="A563" s="326"/>
      <c r="B563" s="326"/>
      <c r="C563" s="326"/>
      <c r="D563" s="326"/>
      <c r="E563" s="356"/>
      <c r="F563" s="326"/>
      <c r="G563" s="326"/>
      <c r="H563" s="326"/>
      <c r="I563" s="326"/>
      <c r="J563" s="326"/>
      <c r="K563" s="326"/>
      <c r="L563" s="326"/>
      <c r="M563" s="326"/>
      <c r="N563" s="326"/>
      <c r="O563" s="326"/>
      <c r="P563" s="326"/>
      <c r="Q563" s="356"/>
      <c r="R563" s="356"/>
      <c r="S563" s="356"/>
      <c r="T563" s="356"/>
      <c r="U563" s="326"/>
      <c r="V563" s="326"/>
      <c r="W563" s="326"/>
      <c r="X563" s="326"/>
      <c r="Y563" s="326"/>
      <c r="Z563" s="326"/>
      <c r="AA563" s="326"/>
      <c r="AB563" s="356"/>
      <c r="AC563" s="326"/>
      <c r="AD563" s="326"/>
      <c r="AE563" s="326"/>
      <c r="AF563" s="326"/>
      <c r="AG563" s="326"/>
      <c r="AH563" s="326"/>
      <c r="AI563" s="356"/>
      <c r="AJ563" s="326"/>
      <c r="AK563" s="326"/>
      <c r="AL563" s="326"/>
      <c r="AM563" s="326"/>
      <c r="AN563" s="326"/>
    </row>
    <row r="564">
      <c r="A564" s="326"/>
      <c r="B564" s="326"/>
      <c r="C564" s="326"/>
      <c r="D564" s="326"/>
      <c r="E564" s="356"/>
      <c r="F564" s="326"/>
      <c r="G564" s="326"/>
      <c r="H564" s="326"/>
      <c r="I564" s="326"/>
      <c r="J564" s="326"/>
      <c r="K564" s="326"/>
      <c r="L564" s="326"/>
      <c r="M564" s="326"/>
      <c r="N564" s="326"/>
      <c r="O564" s="326"/>
      <c r="P564" s="326"/>
      <c r="Q564" s="356"/>
      <c r="R564" s="356"/>
      <c r="S564" s="356"/>
      <c r="T564" s="356"/>
      <c r="U564" s="326"/>
      <c r="V564" s="326"/>
      <c r="W564" s="326"/>
      <c r="X564" s="326"/>
      <c r="Y564" s="326"/>
      <c r="Z564" s="326"/>
      <c r="AA564" s="326"/>
      <c r="AB564" s="356"/>
      <c r="AC564" s="326"/>
      <c r="AD564" s="326"/>
      <c r="AE564" s="326"/>
      <c r="AF564" s="326"/>
      <c r="AG564" s="326"/>
      <c r="AH564" s="326"/>
      <c r="AI564" s="356"/>
      <c r="AJ564" s="326"/>
      <c r="AK564" s="326"/>
      <c r="AL564" s="326"/>
      <c r="AM564" s="326"/>
      <c r="AN564" s="326"/>
    </row>
    <row r="565">
      <c r="A565" s="326"/>
      <c r="B565" s="326"/>
      <c r="C565" s="326"/>
      <c r="D565" s="326"/>
      <c r="E565" s="356"/>
      <c r="F565" s="326"/>
      <c r="G565" s="326"/>
      <c r="H565" s="326"/>
      <c r="I565" s="326"/>
      <c r="J565" s="326"/>
      <c r="K565" s="326"/>
      <c r="L565" s="326"/>
      <c r="M565" s="326"/>
      <c r="N565" s="326"/>
      <c r="O565" s="326"/>
      <c r="P565" s="326"/>
      <c r="Q565" s="356"/>
      <c r="R565" s="356"/>
      <c r="S565" s="356"/>
      <c r="T565" s="356"/>
      <c r="U565" s="326"/>
      <c r="V565" s="326"/>
      <c r="W565" s="326"/>
      <c r="X565" s="326"/>
      <c r="Y565" s="326"/>
      <c r="Z565" s="326"/>
      <c r="AA565" s="326"/>
      <c r="AB565" s="356"/>
      <c r="AC565" s="326"/>
      <c r="AD565" s="326"/>
      <c r="AE565" s="326"/>
      <c r="AF565" s="326"/>
      <c r="AG565" s="326"/>
      <c r="AH565" s="326"/>
      <c r="AI565" s="356"/>
      <c r="AJ565" s="326"/>
      <c r="AK565" s="326"/>
      <c r="AL565" s="326"/>
      <c r="AM565" s="326"/>
      <c r="AN565" s="326"/>
    </row>
    <row r="566">
      <c r="A566" s="326"/>
      <c r="B566" s="326"/>
      <c r="C566" s="326"/>
      <c r="D566" s="326"/>
      <c r="E566" s="356"/>
      <c r="F566" s="326"/>
      <c r="G566" s="326"/>
      <c r="H566" s="326"/>
      <c r="I566" s="326"/>
      <c r="J566" s="326"/>
      <c r="K566" s="326"/>
      <c r="L566" s="326"/>
      <c r="M566" s="326"/>
      <c r="N566" s="326"/>
      <c r="O566" s="326"/>
      <c r="P566" s="326"/>
      <c r="Q566" s="356"/>
      <c r="R566" s="356"/>
      <c r="S566" s="356"/>
      <c r="T566" s="356"/>
      <c r="U566" s="326"/>
      <c r="V566" s="326"/>
      <c r="W566" s="326"/>
      <c r="X566" s="326"/>
      <c r="Y566" s="326"/>
      <c r="Z566" s="326"/>
      <c r="AA566" s="326"/>
      <c r="AB566" s="356"/>
      <c r="AC566" s="326"/>
      <c r="AD566" s="326"/>
      <c r="AE566" s="326"/>
      <c r="AF566" s="326"/>
      <c r="AG566" s="326"/>
      <c r="AH566" s="326"/>
      <c r="AI566" s="356"/>
      <c r="AJ566" s="326"/>
      <c r="AK566" s="326"/>
      <c r="AL566" s="326"/>
      <c r="AM566" s="326"/>
      <c r="AN566" s="326"/>
    </row>
    <row r="567">
      <c r="A567" s="326"/>
      <c r="B567" s="326"/>
      <c r="C567" s="326"/>
      <c r="D567" s="326"/>
      <c r="E567" s="356"/>
      <c r="F567" s="326"/>
      <c r="G567" s="326"/>
      <c r="H567" s="326"/>
      <c r="I567" s="326"/>
      <c r="J567" s="326"/>
      <c r="K567" s="326"/>
      <c r="L567" s="326"/>
      <c r="M567" s="326"/>
      <c r="N567" s="326"/>
      <c r="O567" s="326"/>
      <c r="P567" s="326"/>
      <c r="Q567" s="356"/>
      <c r="R567" s="356"/>
      <c r="S567" s="356"/>
      <c r="T567" s="356"/>
      <c r="U567" s="326"/>
      <c r="V567" s="326"/>
      <c r="W567" s="326"/>
      <c r="X567" s="326"/>
      <c r="Y567" s="326"/>
      <c r="Z567" s="326"/>
      <c r="AA567" s="326"/>
      <c r="AB567" s="356"/>
      <c r="AC567" s="326"/>
      <c r="AD567" s="326"/>
      <c r="AE567" s="326"/>
      <c r="AF567" s="326"/>
      <c r="AG567" s="326"/>
      <c r="AH567" s="326"/>
      <c r="AI567" s="356"/>
      <c r="AJ567" s="326"/>
      <c r="AK567" s="326"/>
      <c r="AL567" s="326"/>
      <c r="AM567" s="326"/>
      <c r="AN567" s="326"/>
    </row>
    <row r="568">
      <c r="A568" s="326"/>
      <c r="B568" s="326"/>
      <c r="C568" s="326"/>
      <c r="D568" s="326"/>
      <c r="E568" s="356"/>
      <c r="F568" s="326"/>
      <c r="G568" s="326"/>
      <c r="H568" s="326"/>
      <c r="I568" s="326"/>
      <c r="J568" s="326"/>
      <c r="K568" s="326"/>
      <c r="L568" s="326"/>
      <c r="M568" s="326"/>
      <c r="N568" s="326"/>
      <c r="O568" s="326"/>
      <c r="P568" s="326"/>
      <c r="Q568" s="356"/>
      <c r="R568" s="356"/>
      <c r="S568" s="356"/>
      <c r="T568" s="356"/>
      <c r="U568" s="326"/>
      <c r="V568" s="326"/>
      <c r="W568" s="326"/>
      <c r="X568" s="326"/>
      <c r="Y568" s="326"/>
      <c r="Z568" s="326"/>
      <c r="AA568" s="326"/>
      <c r="AB568" s="356"/>
      <c r="AC568" s="326"/>
      <c r="AD568" s="326"/>
      <c r="AE568" s="326"/>
      <c r="AF568" s="326"/>
      <c r="AG568" s="326"/>
      <c r="AH568" s="326"/>
      <c r="AI568" s="356"/>
      <c r="AJ568" s="326"/>
      <c r="AK568" s="326"/>
      <c r="AL568" s="326"/>
      <c r="AM568" s="326"/>
      <c r="AN568" s="326"/>
    </row>
    <row r="569">
      <c r="A569" s="326"/>
      <c r="B569" s="326"/>
      <c r="C569" s="326"/>
      <c r="D569" s="326"/>
      <c r="E569" s="356"/>
      <c r="F569" s="326"/>
      <c r="G569" s="326"/>
      <c r="H569" s="326"/>
      <c r="I569" s="326"/>
      <c r="J569" s="326"/>
      <c r="K569" s="326"/>
      <c r="L569" s="326"/>
      <c r="M569" s="326"/>
      <c r="N569" s="326"/>
      <c r="O569" s="326"/>
      <c r="P569" s="326"/>
      <c r="Q569" s="356"/>
      <c r="R569" s="356"/>
      <c r="S569" s="356"/>
      <c r="T569" s="356"/>
      <c r="U569" s="326"/>
      <c r="V569" s="326"/>
      <c r="W569" s="326"/>
      <c r="X569" s="326"/>
      <c r="Y569" s="326"/>
      <c r="Z569" s="326"/>
      <c r="AA569" s="326"/>
      <c r="AB569" s="356"/>
      <c r="AC569" s="326"/>
      <c r="AD569" s="326"/>
      <c r="AE569" s="326"/>
      <c r="AF569" s="326"/>
      <c r="AG569" s="326"/>
      <c r="AH569" s="326"/>
      <c r="AI569" s="356"/>
      <c r="AJ569" s="326"/>
      <c r="AK569" s="326"/>
      <c r="AL569" s="326"/>
      <c r="AM569" s="326"/>
      <c r="AN569" s="326"/>
    </row>
    <row r="570">
      <c r="A570" s="326"/>
      <c r="B570" s="326"/>
      <c r="C570" s="326"/>
      <c r="D570" s="326"/>
      <c r="E570" s="356"/>
      <c r="F570" s="326"/>
      <c r="G570" s="326"/>
      <c r="H570" s="326"/>
      <c r="I570" s="326"/>
      <c r="J570" s="326"/>
      <c r="K570" s="326"/>
      <c r="L570" s="326"/>
      <c r="M570" s="326"/>
      <c r="N570" s="326"/>
      <c r="O570" s="326"/>
      <c r="P570" s="326"/>
      <c r="Q570" s="356"/>
      <c r="R570" s="356"/>
      <c r="S570" s="356"/>
      <c r="T570" s="356"/>
      <c r="U570" s="326"/>
      <c r="V570" s="326"/>
      <c r="W570" s="326"/>
      <c r="X570" s="326"/>
      <c r="Y570" s="326"/>
      <c r="Z570" s="326"/>
      <c r="AA570" s="326"/>
      <c r="AB570" s="356"/>
      <c r="AC570" s="326"/>
      <c r="AD570" s="326"/>
      <c r="AE570" s="326"/>
      <c r="AF570" s="326"/>
      <c r="AG570" s="326"/>
      <c r="AH570" s="326"/>
      <c r="AI570" s="356"/>
      <c r="AJ570" s="326"/>
      <c r="AK570" s="326"/>
      <c r="AL570" s="326"/>
      <c r="AM570" s="326"/>
      <c r="AN570" s="326"/>
    </row>
    <row r="571">
      <c r="A571" s="326"/>
      <c r="B571" s="326"/>
      <c r="C571" s="326"/>
      <c r="D571" s="326"/>
      <c r="E571" s="356"/>
      <c r="F571" s="326"/>
      <c r="G571" s="326"/>
      <c r="H571" s="326"/>
      <c r="I571" s="326"/>
      <c r="J571" s="326"/>
      <c r="K571" s="326"/>
      <c r="L571" s="326"/>
      <c r="M571" s="326"/>
      <c r="N571" s="326"/>
      <c r="O571" s="326"/>
      <c r="P571" s="326"/>
      <c r="Q571" s="356"/>
      <c r="R571" s="356"/>
      <c r="S571" s="356"/>
      <c r="T571" s="356"/>
      <c r="U571" s="326"/>
      <c r="V571" s="326"/>
      <c r="W571" s="326"/>
      <c r="X571" s="326"/>
      <c r="Y571" s="326"/>
      <c r="Z571" s="326"/>
      <c r="AA571" s="326"/>
      <c r="AB571" s="356"/>
      <c r="AC571" s="326"/>
      <c r="AD571" s="326"/>
      <c r="AE571" s="326"/>
      <c r="AF571" s="326"/>
      <c r="AG571" s="326"/>
      <c r="AH571" s="326"/>
      <c r="AI571" s="356"/>
      <c r="AJ571" s="326"/>
      <c r="AK571" s="326"/>
      <c r="AL571" s="326"/>
      <c r="AM571" s="326"/>
      <c r="AN571" s="326"/>
    </row>
    <row r="572">
      <c r="A572" s="326"/>
      <c r="B572" s="326"/>
      <c r="C572" s="326"/>
      <c r="D572" s="326"/>
      <c r="E572" s="356"/>
      <c r="F572" s="326"/>
      <c r="G572" s="326"/>
      <c r="H572" s="326"/>
      <c r="I572" s="326"/>
      <c r="J572" s="326"/>
      <c r="K572" s="326"/>
      <c r="L572" s="326"/>
      <c r="M572" s="326"/>
      <c r="N572" s="326"/>
      <c r="O572" s="326"/>
      <c r="P572" s="326"/>
      <c r="Q572" s="356"/>
      <c r="R572" s="356"/>
      <c r="S572" s="356"/>
      <c r="T572" s="356"/>
      <c r="U572" s="326"/>
      <c r="V572" s="326"/>
      <c r="W572" s="326"/>
      <c r="X572" s="326"/>
      <c r="Y572" s="326"/>
      <c r="Z572" s="326"/>
      <c r="AA572" s="326"/>
      <c r="AB572" s="356"/>
      <c r="AC572" s="326"/>
      <c r="AD572" s="326"/>
      <c r="AE572" s="326"/>
      <c r="AF572" s="326"/>
      <c r="AG572" s="326"/>
      <c r="AH572" s="326"/>
      <c r="AI572" s="356"/>
      <c r="AJ572" s="326"/>
      <c r="AK572" s="326"/>
      <c r="AL572" s="326"/>
      <c r="AM572" s="326"/>
      <c r="AN572" s="326"/>
    </row>
    <row r="573">
      <c r="A573" s="326"/>
      <c r="B573" s="326"/>
      <c r="C573" s="326"/>
      <c r="D573" s="326"/>
      <c r="E573" s="356"/>
      <c r="F573" s="326"/>
      <c r="G573" s="326"/>
      <c r="H573" s="326"/>
      <c r="I573" s="326"/>
      <c r="J573" s="326"/>
      <c r="K573" s="326"/>
      <c r="L573" s="326"/>
      <c r="M573" s="326"/>
      <c r="N573" s="326"/>
      <c r="O573" s="326"/>
      <c r="P573" s="326"/>
      <c r="Q573" s="356"/>
      <c r="R573" s="356"/>
      <c r="S573" s="356"/>
      <c r="T573" s="356"/>
      <c r="U573" s="326"/>
      <c r="V573" s="326"/>
      <c r="W573" s="326"/>
      <c r="X573" s="326"/>
      <c r="Y573" s="326"/>
      <c r="Z573" s="326"/>
      <c r="AA573" s="326"/>
      <c r="AB573" s="356"/>
      <c r="AC573" s="326"/>
      <c r="AD573" s="326"/>
      <c r="AE573" s="326"/>
      <c r="AF573" s="326"/>
      <c r="AG573" s="326"/>
      <c r="AH573" s="326"/>
      <c r="AI573" s="356"/>
      <c r="AJ573" s="326"/>
      <c r="AK573" s="326"/>
      <c r="AL573" s="326"/>
      <c r="AM573" s="326"/>
      <c r="AN573" s="326"/>
    </row>
    <row r="574">
      <c r="A574" s="326"/>
      <c r="B574" s="326"/>
      <c r="C574" s="326"/>
      <c r="D574" s="326"/>
      <c r="E574" s="356"/>
      <c r="F574" s="326"/>
      <c r="G574" s="326"/>
      <c r="H574" s="326"/>
      <c r="I574" s="326"/>
      <c r="J574" s="326"/>
      <c r="K574" s="326"/>
      <c r="L574" s="326"/>
      <c r="M574" s="326"/>
      <c r="N574" s="326"/>
      <c r="O574" s="326"/>
      <c r="P574" s="326"/>
      <c r="Q574" s="356"/>
      <c r="R574" s="356"/>
      <c r="S574" s="356"/>
      <c r="T574" s="356"/>
      <c r="U574" s="326"/>
      <c r="V574" s="326"/>
      <c r="W574" s="326"/>
      <c r="X574" s="326"/>
      <c r="Y574" s="326"/>
      <c r="Z574" s="326"/>
      <c r="AA574" s="326"/>
      <c r="AB574" s="356"/>
      <c r="AC574" s="326"/>
      <c r="AD574" s="326"/>
      <c r="AE574" s="326"/>
      <c r="AF574" s="326"/>
      <c r="AG574" s="326"/>
      <c r="AH574" s="326"/>
      <c r="AI574" s="356"/>
      <c r="AJ574" s="326"/>
      <c r="AK574" s="326"/>
      <c r="AL574" s="326"/>
      <c r="AM574" s="326"/>
      <c r="AN574" s="326"/>
    </row>
    <row r="575">
      <c r="A575" s="326"/>
      <c r="B575" s="326"/>
      <c r="C575" s="326"/>
      <c r="D575" s="326"/>
      <c r="E575" s="356"/>
      <c r="F575" s="326"/>
      <c r="G575" s="326"/>
      <c r="H575" s="326"/>
      <c r="I575" s="326"/>
      <c r="J575" s="326"/>
      <c r="K575" s="326"/>
      <c r="L575" s="326"/>
      <c r="M575" s="326"/>
      <c r="N575" s="326"/>
      <c r="O575" s="326"/>
      <c r="P575" s="326"/>
      <c r="Q575" s="356"/>
      <c r="R575" s="356"/>
      <c r="S575" s="356"/>
      <c r="T575" s="356"/>
      <c r="U575" s="326"/>
      <c r="V575" s="326"/>
      <c r="W575" s="326"/>
      <c r="X575" s="326"/>
      <c r="Y575" s="326"/>
      <c r="Z575" s="326"/>
      <c r="AA575" s="326"/>
      <c r="AB575" s="356"/>
      <c r="AC575" s="326"/>
      <c r="AD575" s="326"/>
      <c r="AE575" s="326"/>
      <c r="AF575" s="326"/>
      <c r="AG575" s="326"/>
      <c r="AH575" s="326"/>
      <c r="AI575" s="356"/>
      <c r="AJ575" s="326"/>
      <c r="AK575" s="326"/>
      <c r="AL575" s="326"/>
      <c r="AM575" s="326"/>
      <c r="AN575" s="326"/>
    </row>
    <row r="576">
      <c r="A576" s="326"/>
      <c r="B576" s="326"/>
      <c r="C576" s="326"/>
      <c r="D576" s="326"/>
      <c r="E576" s="356"/>
      <c r="F576" s="326"/>
      <c r="G576" s="326"/>
      <c r="H576" s="326"/>
      <c r="I576" s="326"/>
      <c r="J576" s="326"/>
      <c r="K576" s="326"/>
      <c r="L576" s="326"/>
      <c r="M576" s="326"/>
      <c r="N576" s="326"/>
      <c r="O576" s="326"/>
      <c r="P576" s="326"/>
      <c r="Q576" s="356"/>
      <c r="R576" s="356"/>
      <c r="S576" s="356"/>
      <c r="T576" s="356"/>
      <c r="U576" s="326"/>
      <c r="V576" s="326"/>
      <c r="W576" s="326"/>
      <c r="X576" s="326"/>
      <c r="Y576" s="326"/>
      <c r="Z576" s="326"/>
      <c r="AA576" s="326"/>
      <c r="AB576" s="356"/>
      <c r="AC576" s="326"/>
      <c r="AD576" s="326"/>
      <c r="AE576" s="326"/>
      <c r="AF576" s="326"/>
      <c r="AG576" s="326"/>
      <c r="AH576" s="326"/>
      <c r="AI576" s="356"/>
      <c r="AJ576" s="326"/>
      <c r="AK576" s="326"/>
      <c r="AL576" s="326"/>
      <c r="AM576" s="326"/>
      <c r="AN576" s="326"/>
    </row>
    <row r="577">
      <c r="A577" s="326"/>
      <c r="B577" s="326"/>
      <c r="C577" s="326"/>
      <c r="D577" s="326"/>
      <c r="E577" s="356"/>
      <c r="F577" s="326"/>
      <c r="G577" s="326"/>
      <c r="H577" s="326"/>
      <c r="I577" s="326"/>
      <c r="J577" s="326"/>
      <c r="K577" s="326"/>
      <c r="L577" s="326"/>
      <c r="M577" s="326"/>
      <c r="N577" s="326"/>
      <c r="O577" s="326"/>
      <c r="P577" s="326"/>
      <c r="Q577" s="356"/>
      <c r="R577" s="356"/>
      <c r="S577" s="356"/>
      <c r="T577" s="356"/>
      <c r="U577" s="326"/>
      <c r="V577" s="326"/>
      <c r="W577" s="326"/>
      <c r="X577" s="326"/>
      <c r="Y577" s="326"/>
      <c r="Z577" s="326"/>
      <c r="AA577" s="326"/>
      <c r="AB577" s="356"/>
      <c r="AC577" s="326"/>
      <c r="AD577" s="326"/>
      <c r="AE577" s="326"/>
      <c r="AF577" s="326"/>
      <c r="AG577" s="326"/>
      <c r="AH577" s="326"/>
      <c r="AI577" s="356"/>
      <c r="AJ577" s="326"/>
      <c r="AK577" s="326"/>
      <c r="AL577" s="326"/>
      <c r="AM577" s="326"/>
      <c r="AN577" s="326"/>
    </row>
    <row r="578">
      <c r="A578" s="326"/>
      <c r="B578" s="326"/>
      <c r="C578" s="326"/>
      <c r="D578" s="326"/>
      <c r="E578" s="356"/>
      <c r="F578" s="326"/>
      <c r="G578" s="326"/>
      <c r="H578" s="326"/>
      <c r="I578" s="326"/>
      <c r="J578" s="326"/>
      <c r="K578" s="326"/>
      <c r="L578" s="326"/>
      <c r="M578" s="326"/>
      <c r="N578" s="326"/>
      <c r="O578" s="326"/>
      <c r="P578" s="326"/>
      <c r="Q578" s="356"/>
      <c r="R578" s="356"/>
      <c r="S578" s="356"/>
      <c r="T578" s="356"/>
      <c r="U578" s="326"/>
      <c r="V578" s="326"/>
      <c r="W578" s="326"/>
      <c r="X578" s="326"/>
      <c r="Y578" s="326"/>
      <c r="Z578" s="326"/>
      <c r="AA578" s="326"/>
      <c r="AB578" s="356"/>
      <c r="AC578" s="326"/>
      <c r="AD578" s="326"/>
      <c r="AE578" s="326"/>
      <c r="AF578" s="326"/>
      <c r="AG578" s="326"/>
      <c r="AH578" s="326"/>
      <c r="AI578" s="356"/>
      <c r="AJ578" s="326"/>
      <c r="AK578" s="326"/>
      <c r="AL578" s="326"/>
      <c r="AM578" s="326"/>
      <c r="AN578" s="326"/>
    </row>
    <row r="579">
      <c r="A579" s="326"/>
      <c r="B579" s="326"/>
      <c r="C579" s="326"/>
      <c r="D579" s="326"/>
      <c r="E579" s="356"/>
      <c r="F579" s="326"/>
      <c r="G579" s="326"/>
      <c r="H579" s="326"/>
      <c r="I579" s="326"/>
      <c r="J579" s="326"/>
      <c r="K579" s="326"/>
      <c r="L579" s="326"/>
      <c r="M579" s="326"/>
      <c r="N579" s="326"/>
      <c r="O579" s="326"/>
      <c r="P579" s="326"/>
      <c r="Q579" s="356"/>
      <c r="R579" s="356"/>
      <c r="S579" s="356"/>
      <c r="T579" s="356"/>
      <c r="U579" s="326"/>
      <c r="V579" s="326"/>
      <c r="W579" s="326"/>
      <c r="X579" s="326"/>
      <c r="Y579" s="326"/>
      <c r="Z579" s="326"/>
      <c r="AA579" s="326"/>
      <c r="AB579" s="356"/>
      <c r="AC579" s="326"/>
      <c r="AD579" s="326"/>
      <c r="AE579" s="326"/>
      <c r="AF579" s="326"/>
      <c r="AG579" s="326"/>
      <c r="AH579" s="326"/>
      <c r="AI579" s="356"/>
      <c r="AJ579" s="326"/>
      <c r="AK579" s="326"/>
      <c r="AL579" s="326"/>
      <c r="AM579" s="326"/>
      <c r="AN579" s="326"/>
    </row>
    <row r="580">
      <c r="A580" s="326"/>
      <c r="B580" s="326"/>
      <c r="C580" s="326"/>
      <c r="D580" s="326"/>
      <c r="E580" s="356"/>
      <c r="F580" s="326"/>
      <c r="G580" s="326"/>
      <c r="H580" s="326"/>
      <c r="I580" s="326"/>
      <c r="J580" s="326"/>
      <c r="K580" s="326"/>
      <c r="L580" s="326"/>
      <c r="M580" s="326"/>
      <c r="N580" s="326"/>
      <c r="O580" s="326"/>
      <c r="P580" s="326"/>
      <c r="Q580" s="356"/>
      <c r="R580" s="356"/>
      <c r="S580" s="356"/>
      <c r="T580" s="356"/>
      <c r="U580" s="326"/>
      <c r="V580" s="326"/>
      <c r="W580" s="326"/>
      <c r="X580" s="326"/>
      <c r="Y580" s="326"/>
      <c r="Z580" s="326"/>
      <c r="AA580" s="326"/>
      <c r="AB580" s="356"/>
      <c r="AC580" s="326"/>
      <c r="AD580" s="326"/>
      <c r="AE580" s="326"/>
      <c r="AF580" s="326"/>
      <c r="AG580" s="326"/>
      <c r="AH580" s="326"/>
      <c r="AI580" s="356"/>
      <c r="AJ580" s="326"/>
      <c r="AK580" s="326"/>
      <c r="AL580" s="326"/>
      <c r="AM580" s="326"/>
      <c r="AN580" s="326"/>
    </row>
    <row r="581">
      <c r="A581" s="326"/>
      <c r="B581" s="326"/>
      <c r="C581" s="326"/>
      <c r="D581" s="326"/>
      <c r="E581" s="356"/>
      <c r="F581" s="326"/>
      <c r="G581" s="326"/>
      <c r="H581" s="326"/>
      <c r="I581" s="326"/>
      <c r="J581" s="326"/>
      <c r="K581" s="326"/>
      <c r="L581" s="326"/>
      <c r="M581" s="326"/>
      <c r="N581" s="326"/>
      <c r="O581" s="326"/>
      <c r="P581" s="326"/>
      <c r="Q581" s="356"/>
      <c r="R581" s="356"/>
      <c r="S581" s="356"/>
      <c r="T581" s="356"/>
      <c r="U581" s="326"/>
      <c r="V581" s="326"/>
      <c r="W581" s="326"/>
      <c r="X581" s="326"/>
      <c r="Y581" s="326"/>
      <c r="Z581" s="326"/>
      <c r="AA581" s="326"/>
      <c r="AB581" s="356"/>
      <c r="AC581" s="326"/>
      <c r="AD581" s="326"/>
      <c r="AE581" s="326"/>
      <c r="AF581" s="326"/>
      <c r="AG581" s="326"/>
      <c r="AH581" s="326"/>
      <c r="AI581" s="356"/>
      <c r="AJ581" s="326"/>
      <c r="AK581" s="326"/>
      <c r="AL581" s="326"/>
      <c r="AM581" s="326"/>
      <c r="AN581" s="326"/>
    </row>
    <row r="582">
      <c r="A582" s="326"/>
      <c r="B582" s="326"/>
      <c r="C582" s="326"/>
      <c r="D582" s="326"/>
      <c r="E582" s="356"/>
      <c r="F582" s="326"/>
      <c r="G582" s="326"/>
      <c r="H582" s="326"/>
      <c r="I582" s="326"/>
      <c r="J582" s="326"/>
      <c r="K582" s="326"/>
      <c r="L582" s="326"/>
      <c r="M582" s="326"/>
      <c r="N582" s="326"/>
      <c r="O582" s="326"/>
      <c r="P582" s="326"/>
      <c r="Q582" s="356"/>
      <c r="R582" s="356"/>
      <c r="S582" s="356"/>
      <c r="T582" s="356"/>
      <c r="U582" s="326"/>
      <c r="V582" s="326"/>
      <c r="W582" s="326"/>
      <c r="X582" s="326"/>
      <c r="Y582" s="326"/>
      <c r="Z582" s="326"/>
      <c r="AA582" s="326"/>
      <c r="AB582" s="356"/>
      <c r="AC582" s="326"/>
      <c r="AD582" s="326"/>
      <c r="AE582" s="326"/>
      <c r="AF582" s="326"/>
      <c r="AG582" s="326"/>
      <c r="AH582" s="326"/>
      <c r="AI582" s="356"/>
      <c r="AJ582" s="326"/>
      <c r="AK582" s="326"/>
      <c r="AL582" s="326"/>
      <c r="AM582" s="326"/>
      <c r="AN582" s="326"/>
    </row>
    <row r="583">
      <c r="A583" s="326"/>
      <c r="B583" s="326"/>
      <c r="C583" s="326"/>
      <c r="D583" s="326"/>
      <c r="E583" s="356"/>
      <c r="F583" s="326"/>
      <c r="G583" s="326"/>
      <c r="H583" s="326"/>
      <c r="I583" s="326"/>
      <c r="J583" s="326"/>
      <c r="K583" s="326"/>
      <c r="L583" s="326"/>
      <c r="M583" s="326"/>
      <c r="N583" s="326"/>
      <c r="O583" s="326"/>
      <c r="P583" s="326"/>
      <c r="Q583" s="356"/>
      <c r="R583" s="356"/>
      <c r="S583" s="356"/>
      <c r="T583" s="356"/>
      <c r="U583" s="326"/>
      <c r="V583" s="326"/>
      <c r="W583" s="326"/>
      <c r="X583" s="326"/>
      <c r="Y583" s="326"/>
      <c r="Z583" s="326"/>
      <c r="AA583" s="326"/>
      <c r="AB583" s="356"/>
      <c r="AC583" s="326"/>
      <c r="AD583" s="326"/>
      <c r="AE583" s="326"/>
      <c r="AF583" s="326"/>
      <c r="AG583" s="326"/>
      <c r="AH583" s="326"/>
      <c r="AI583" s="356"/>
      <c r="AJ583" s="326"/>
      <c r="AK583" s="326"/>
      <c r="AL583" s="326"/>
      <c r="AM583" s="326"/>
      <c r="AN583" s="326"/>
    </row>
    <row r="584">
      <c r="A584" s="326"/>
      <c r="B584" s="326"/>
      <c r="C584" s="326"/>
      <c r="D584" s="326"/>
      <c r="E584" s="356"/>
      <c r="F584" s="326"/>
      <c r="G584" s="326"/>
      <c r="H584" s="326"/>
      <c r="I584" s="326"/>
      <c r="J584" s="326"/>
      <c r="K584" s="326"/>
      <c r="L584" s="326"/>
      <c r="M584" s="326"/>
      <c r="N584" s="326"/>
      <c r="O584" s="326"/>
      <c r="P584" s="326"/>
      <c r="Q584" s="356"/>
      <c r="R584" s="356"/>
      <c r="S584" s="356"/>
      <c r="T584" s="356"/>
      <c r="U584" s="326"/>
      <c r="V584" s="326"/>
      <c r="W584" s="326"/>
      <c r="X584" s="326"/>
      <c r="Y584" s="326"/>
      <c r="Z584" s="326"/>
      <c r="AA584" s="326"/>
      <c r="AB584" s="356"/>
      <c r="AC584" s="326"/>
      <c r="AD584" s="326"/>
      <c r="AE584" s="326"/>
      <c r="AF584" s="326"/>
      <c r="AG584" s="326"/>
      <c r="AH584" s="326"/>
      <c r="AI584" s="356"/>
      <c r="AJ584" s="326"/>
      <c r="AK584" s="326"/>
      <c r="AL584" s="326"/>
      <c r="AM584" s="326"/>
      <c r="AN584" s="326"/>
    </row>
    <row r="585">
      <c r="A585" s="326"/>
      <c r="B585" s="326"/>
      <c r="C585" s="326"/>
      <c r="D585" s="326"/>
      <c r="E585" s="356"/>
      <c r="F585" s="326"/>
      <c r="G585" s="326"/>
      <c r="H585" s="326"/>
      <c r="I585" s="326"/>
      <c r="J585" s="326"/>
      <c r="K585" s="326"/>
      <c r="L585" s="326"/>
      <c r="M585" s="326"/>
      <c r="N585" s="326"/>
      <c r="O585" s="326"/>
      <c r="P585" s="326"/>
      <c r="Q585" s="356"/>
      <c r="R585" s="356"/>
      <c r="S585" s="356"/>
      <c r="T585" s="356"/>
      <c r="U585" s="326"/>
      <c r="V585" s="326"/>
      <c r="W585" s="326"/>
      <c r="X585" s="326"/>
      <c r="Y585" s="326"/>
      <c r="Z585" s="326"/>
      <c r="AA585" s="326"/>
      <c r="AB585" s="356"/>
      <c r="AC585" s="326"/>
      <c r="AD585" s="326"/>
      <c r="AE585" s="326"/>
      <c r="AF585" s="326"/>
      <c r="AG585" s="326"/>
      <c r="AH585" s="326"/>
      <c r="AI585" s="356"/>
      <c r="AJ585" s="326"/>
      <c r="AK585" s="326"/>
      <c r="AL585" s="326"/>
      <c r="AM585" s="326"/>
      <c r="AN585" s="326"/>
    </row>
    <row r="586">
      <c r="A586" s="326"/>
      <c r="B586" s="326"/>
      <c r="C586" s="326"/>
      <c r="D586" s="326"/>
      <c r="E586" s="356"/>
      <c r="F586" s="326"/>
      <c r="G586" s="326"/>
      <c r="H586" s="326"/>
      <c r="I586" s="326"/>
      <c r="J586" s="326"/>
      <c r="K586" s="326"/>
      <c r="L586" s="326"/>
      <c r="M586" s="326"/>
      <c r="N586" s="326"/>
      <c r="O586" s="326"/>
      <c r="P586" s="326"/>
      <c r="Q586" s="356"/>
      <c r="R586" s="356"/>
      <c r="S586" s="356"/>
      <c r="T586" s="356"/>
      <c r="U586" s="326"/>
      <c r="V586" s="326"/>
      <c r="W586" s="326"/>
      <c r="X586" s="326"/>
      <c r="Y586" s="326"/>
      <c r="Z586" s="326"/>
      <c r="AA586" s="326"/>
      <c r="AB586" s="356"/>
      <c r="AC586" s="326"/>
      <c r="AD586" s="326"/>
      <c r="AE586" s="326"/>
      <c r="AF586" s="326"/>
      <c r="AG586" s="326"/>
      <c r="AH586" s="326"/>
      <c r="AI586" s="356"/>
      <c r="AJ586" s="326"/>
      <c r="AK586" s="326"/>
      <c r="AL586" s="326"/>
      <c r="AM586" s="326"/>
      <c r="AN586" s="326"/>
    </row>
    <row r="587">
      <c r="A587" s="326"/>
      <c r="B587" s="326"/>
      <c r="C587" s="326"/>
      <c r="D587" s="326"/>
      <c r="E587" s="356"/>
      <c r="F587" s="326"/>
      <c r="G587" s="326"/>
      <c r="H587" s="326"/>
      <c r="I587" s="326"/>
      <c r="J587" s="326"/>
      <c r="K587" s="326"/>
      <c r="L587" s="326"/>
      <c r="M587" s="326"/>
      <c r="N587" s="326"/>
      <c r="O587" s="326"/>
      <c r="P587" s="326"/>
      <c r="Q587" s="356"/>
      <c r="R587" s="356"/>
      <c r="S587" s="356"/>
      <c r="T587" s="356"/>
      <c r="U587" s="326"/>
      <c r="V587" s="326"/>
      <c r="W587" s="326"/>
      <c r="X587" s="326"/>
      <c r="Y587" s="326"/>
      <c r="Z587" s="326"/>
      <c r="AA587" s="326"/>
      <c r="AB587" s="356"/>
      <c r="AC587" s="326"/>
      <c r="AD587" s="326"/>
      <c r="AE587" s="326"/>
      <c r="AF587" s="326"/>
      <c r="AG587" s="326"/>
      <c r="AH587" s="326"/>
      <c r="AI587" s="356"/>
      <c r="AJ587" s="326"/>
      <c r="AK587" s="326"/>
      <c r="AL587" s="326"/>
      <c r="AM587" s="326"/>
      <c r="AN587" s="326"/>
    </row>
    <row r="588">
      <c r="A588" s="326"/>
      <c r="B588" s="326"/>
      <c r="C588" s="326"/>
      <c r="D588" s="326"/>
      <c r="E588" s="356"/>
      <c r="F588" s="326"/>
      <c r="G588" s="326"/>
      <c r="H588" s="326"/>
      <c r="I588" s="326"/>
      <c r="J588" s="326"/>
      <c r="K588" s="326"/>
      <c r="L588" s="326"/>
      <c r="M588" s="326"/>
      <c r="N588" s="326"/>
      <c r="O588" s="326"/>
      <c r="P588" s="326"/>
      <c r="Q588" s="356"/>
      <c r="R588" s="356"/>
      <c r="S588" s="356"/>
      <c r="T588" s="356"/>
      <c r="U588" s="326"/>
      <c r="V588" s="326"/>
      <c r="W588" s="326"/>
      <c r="X588" s="326"/>
      <c r="Y588" s="326"/>
      <c r="Z588" s="326"/>
      <c r="AA588" s="326"/>
      <c r="AB588" s="356"/>
      <c r="AC588" s="326"/>
      <c r="AD588" s="326"/>
      <c r="AE588" s="326"/>
      <c r="AF588" s="326"/>
      <c r="AG588" s="326"/>
      <c r="AH588" s="326"/>
      <c r="AI588" s="356"/>
      <c r="AJ588" s="326"/>
      <c r="AK588" s="326"/>
      <c r="AL588" s="326"/>
      <c r="AM588" s="326"/>
      <c r="AN588" s="326"/>
    </row>
    <row r="589">
      <c r="A589" s="326"/>
      <c r="B589" s="326"/>
      <c r="C589" s="326"/>
      <c r="D589" s="326"/>
      <c r="E589" s="356"/>
      <c r="F589" s="326"/>
      <c r="G589" s="326"/>
      <c r="H589" s="326"/>
      <c r="I589" s="326"/>
      <c r="J589" s="326"/>
      <c r="K589" s="326"/>
      <c r="L589" s="326"/>
      <c r="M589" s="326"/>
      <c r="N589" s="326"/>
      <c r="O589" s="326"/>
      <c r="P589" s="326"/>
      <c r="Q589" s="356"/>
      <c r="R589" s="356"/>
      <c r="S589" s="356"/>
      <c r="T589" s="356"/>
      <c r="U589" s="326"/>
      <c r="V589" s="326"/>
      <c r="W589" s="326"/>
      <c r="X589" s="326"/>
      <c r="Y589" s="326"/>
      <c r="Z589" s="326"/>
      <c r="AA589" s="326"/>
      <c r="AB589" s="356"/>
      <c r="AC589" s="326"/>
      <c r="AD589" s="326"/>
      <c r="AE589" s="326"/>
      <c r="AF589" s="326"/>
      <c r="AG589" s="326"/>
      <c r="AH589" s="326"/>
      <c r="AI589" s="356"/>
      <c r="AJ589" s="326"/>
      <c r="AK589" s="326"/>
      <c r="AL589" s="326"/>
      <c r="AM589" s="326"/>
      <c r="AN589" s="326"/>
    </row>
    <row r="590">
      <c r="A590" s="326"/>
      <c r="B590" s="326"/>
      <c r="C590" s="326"/>
      <c r="D590" s="326"/>
      <c r="E590" s="356"/>
      <c r="F590" s="326"/>
      <c r="G590" s="326"/>
      <c r="H590" s="326"/>
      <c r="I590" s="326"/>
      <c r="J590" s="326"/>
      <c r="K590" s="326"/>
      <c r="L590" s="326"/>
      <c r="M590" s="326"/>
      <c r="N590" s="326"/>
      <c r="O590" s="326"/>
      <c r="P590" s="326"/>
      <c r="Q590" s="356"/>
      <c r="R590" s="356"/>
      <c r="S590" s="356"/>
      <c r="T590" s="356"/>
      <c r="U590" s="326"/>
      <c r="V590" s="326"/>
      <c r="W590" s="326"/>
      <c r="X590" s="326"/>
      <c r="Y590" s="326"/>
      <c r="Z590" s="326"/>
      <c r="AA590" s="326"/>
      <c r="AB590" s="356"/>
      <c r="AC590" s="326"/>
      <c r="AD590" s="326"/>
      <c r="AE590" s="326"/>
      <c r="AF590" s="326"/>
      <c r="AG590" s="326"/>
      <c r="AH590" s="326"/>
      <c r="AI590" s="356"/>
      <c r="AJ590" s="326"/>
      <c r="AK590" s="326"/>
      <c r="AL590" s="326"/>
      <c r="AM590" s="326"/>
      <c r="AN590" s="326"/>
    </row>
    <row r="591">
      <c r="A591" s="326"/>
      <c r="B591" s="326"/>
      <c r="C591" s="326"/>
      <c r="D591" s="326"/>
      <c r="E591" s="356"/>
      <c r="F591" s="326"/>
      <c r="G591" s="326"/>
      <c r="H591" s="326"/>
      <c r="I591" s="326"/>
      <c r="J591" s="326"/>
      <c r="K591" s="326"/>
      <c r="L591" s="326"/>
      <c r="M591" s="326"/>
      <c r="N591" s="326"/>
      <c r="O591" s="326"/>
      <c r="P591" s="326"/>
      <c r="Q591" s="356"/>
      <c r="R591" s="356"/>
      <c r="S591" s="356"/>
      <c r="T591" s="356"/>
      <c r="U591" s="326"/>
      <c r="V591" s="326"/>
      <c r="W591" s="326"/>
      <c r="X591" s="326"/>
      <c r="Y591" s="326"/>
      <c r="Z591" s="326"/>
      <c r="AA591" s="326"/>
      <c r="AB591" s="356"/>
      <c r="AC591" s="326"/>
      <c r="AD591" s="326"/>
      <c r="AE591" s="326"/>
      <c r="AF591" s="326"/>
      <c r="AG591" s="326"/>
      <c r="AH591" s="326"/>
      <c r="AI591" s="356"/>
      <c r="AJ591" s="326"/>
      <c r="AK591" s="326"/>
      <c r="AL591" s="326"/>
      <c r="AM591" s="326"/>
      <c r="AN591" s="326"/>
    </row>
    <row r="592">
      <c r="A592" s="326"/>
      <c r="B592" s="326"/>
      <c r="C592" s="326"/>
      <c r="D592" s="326"/>
      <c r="E592" s="356"/>
      <c r="F592" s="326"/>
      <c r="G592" s="326"/>
      <c r="H592" s="326"/>
      <c r="I592" s="326"/>
      <c r="J592" s="326"/>
      <c r="K592" s="326"/>
      <c r="L592" s="326"/>
      <c r="M592" s="326"/>
      <c r="N592" s="326"/>
      <c r="O592" s="326"/>
      <c r="P592" s="326"/>
      <c r="Q592" s="356"/>
      <c r="R592" s="356"/>
      <c r="S592" s="356"/>
      <c r="T592" s="356"/>
      <c r="U592" s="326"/>
      <c r="V592" s="326"/>
      <c r="W592" s="326"/>
      <c r="X592" s="326"/>
      <c r="Y592" s="326"/>
      <c r="Z592" s="326"/>
      <c r="AA592" s="326"/>
      <c r="AB592" s="356"/>
      <c r="AC592" s="326"/>
      <c r="AD592" s="326"/>
      <c r="AE592" s="326"/>
      <c r="AF592" s="326"/>
      <c r="AG592" s="326"/>
      <c r="AH592" s="326"/>
      <c r="AI592" s="356"/>
      <c r="AJ592" s="326"/>
      <c r="AK592" s="326"/>
      <c r="AL592" s="326"/>
      <c r="AM592" s="326"/>
      <c r="AN592" s="326"/>
    </row>
    <row r="593">
      <c r="A593" s="326"/>
      <c r="B593" s="326"/>
      <c r="C593" s="326"/>
      <c r="D593" s="326"/>
      <c r="E593" s="356"/>
      <c r="F593" s="326"/>
      <c r="G593" s="326"/>
      <c r="H593" s="326"/>
      <c r="I593" s="326"/>
      <c r="J593" s="326"/>
      <c r="K593" s="326"/>
      <c r="L593" s="326"/>
      <c r="M593" s="326"/>
      <c r="N593" s="326"/>
      <c r="O593" s="326"/>
      <c r="P593" s="326"/>
      <c r="Q593" s="356"/>
      <c r="R593" s="356"/>
      <c r="S593" s="356"/>
      <c r="T593" s="356"/>
      <c r="U593" s="326"/>
      <c r="V593" s="326"/>
      <c r="W593" s="326"/>
      <c r="X593" s="326"/>
      <c r="Y593" s="326"/>
      <c r="Z593" s="326"/>
      <c r="AA593" s="326"/>
      <c r="AB593" s="356"/>
      <c r="AC593" s="326"/>
      <c r="AD593" s="326"/>
      <c r="AE593" s="326"/>
      <c r="AF593" s="326"/>
      <c r="AG593" s="326"/>
      <c r="AH593" s="326"/>
      <c r="AI593" s="356"/>
      <c r="AJ593" s="326"/>
      <c r="AK593" s="326"/>
      <c r="AL593" s="326"/>
      <c r="AM593" s="326"/>
      <c r="AN593" s="326"/>
    </row>
    <row r="594">
      <c r="A594" s="326"/>
      <c r="B594" s="326"/>
      <c r="C594" s="326"/>
      <c r="D594" s="326"/>
      <c r="E594" s="356"/>
      <c r="F594" s="326"/>
      <c r="G594" s="326"/>
      <c r="H594" s="326"/>
      <c r="I594" s="326"/>
      <c r="J594" s="326"/>
      <c r="K594" s="326"/>
      <c r="L594" s="326"/>
      <c r="M594" s="326"/>
      <c r="N594" s="326"/>
      <c r="O594" s="326"/>
      <c r="P594" s="326"/>
      <c r="Q594" s="356"/>
      <c r="R594" s="356"/>
      <c r="S594" s="356"/>
      <c r="T594" s="356"/>
      <c r="U594" s="326"/>
      <c r="V594" s="326"/>
      <c r="W594" s="326"/>
      <c r="X594" s="326"/>
      <c r="Y594" s="326"/>
      <c r="Z594" s="326"/>
      <c r="AA594" s="326"/>
      <c r="AB594" s="356"/>
      <c r="AC594" s="326"/>
      <c r="AD594" s="326"/>
      <c r="AE594" s="326"/>
      <c r="AF594" s="326"/>
      <c r="AG594" s="326"/>
      <c r="AH594" s="326"/>
      <c r="AI594" s="356"/>
      <c r="AJ594" s="326"/>
      <c r="AK594" s="326"/>
      <c r="AL594" s="326"/>
      <c r="AM594" s="326"/>
      <c r="AN594" s="326"/>
    </row>
    <row r="595">
      <c r="A595" s="326"/>
      <c r="B595" s="326"/>
      <c r="C595" s="326"/>
      <c r="D595" s="326"/>
      <c r="E595" s="356"/>
      <c r="F595" s="326"/>
      <c r="G595" s="326"/>
      <c r="H595" s="326"/>
      <c r="I595" s="326"/>
      <c r="J595" s="326"/>
      <c r="K595" s="326"/>
      <c r="L595" s="326"/>
      <c r="M595" s="326"/>
      <c r="N595" s="326"/>
      <c r="O595" s="326"/>
      <c r="P595" s="326"/>
      <c r="Q595" s="356"/>
      <c r="R595" s="356"/>
      <c r="S595" s="356"/>
      <c r="T595" s="356"/>
      <c r="U595" s="326"/>
      <c r="V595" s="326"/>
      <c r="W595" s="326"/>
      <c r="X595" s="326"/>
      <c r="Y595" s="326"/>
      <c r="Z595" s="326"/>
      <c r="AA595" s="326"/>
      <c r="AB595" s="356"/>
      <c r="AC595" s="326"/>
      <c r="AD595" s="326"/>
      <c r="AE595" s="326"/>
      <c r="AF595" s="326"/>
      <c r="AG595" s="326"/>
      <c r="AH595" s="326"/>
      <c r="AI595" s="356"/>
      <c r="AJ595" s="326"/>
      <c r="AK595" s="326"/>
      <c r="AL595" s="326"/>
      <c r="AM595" s="326"/>
      <c r="AN595" s="326"/>
    </row>
    <row r="596">
      <c r="A596" s="326"/>
      <c r="B596" s="326"/>
      <c r="C596" s="326"/>
      <c r="D596" s="326"/>
      <c r="E596" s="356"/>
      <c r="F596" s="326"/>
      <c r="G596" s="326"/>
      <c r="H596" s="326"/>
      <c r="I596" s="326"/>
      <c r="J596" s="326"/>
      <c r="K596" s="326"/>
      <c r="L596" s="326"/>
      <c r="M596" s="326"/>
      <c r="N596" s="326"/>
      <c r="O596" s="326"/>
      <c r="P596" s="326"/>
      <c r="Q596" s="356"/>
      <c r="R596" s="356"/>
      <c r="S596" s="356"/>
      <c r="T596" s="356"/>
      <c r="U596" s="326"/>
      <c r="V596" s="326"/>
      <c r="W596" s="326"/>
      <c r="X596" s="326"/>
      <c r="Y596" s="326"/>
      <c r="Z596" s="326"/>
      <c r="AA596" s="326"/>
      <c r="AB596" s="356"/>
      <c r="AC596" s="326"/>
      <c r="AD596" s="326"/>
      <c r="AE596" s="326"/>
      <c r="AF596" s="326"/>
      <c r="AG596" s="326"/>
      <c r="AH596" s="326"/>
      <c r="AI596" s="356"/>
      <c r="AJ596" s="326"/>
      <c r="AK596" s="326"/>
      <c r="AL596" s="326"/>
      <c r="AM596" s="326"/>
      <c r="AN596" s="326"/>
    </row>
    <row r="597">
      <c r="A597" s="326"/>
      <c r="B597" s="326"/>
      <c r="C597" s="326"/>
      <c r="D597" s="326"/>
      <c r="E597" s="356"/>
      <c r="F597" s="326"/>
      <c r="G597" s="326"/>
      <c r="H597" s="326"/>
      <c r="I597" s="326"/>
      <c r="J597" s="326"/>
      <c r="K597" s="326"/>
      <c r="L597" s="326"/>
      <c r="M597" s="326"/>
      <c r="N597" s="326"/>
      <c r="O597" s="326"/>
      <c r="P597" s="326"/>
      <c r="Q597" s="356"/>
      <c r="R597" s="356"/>
      <c r="S597" s="356"/>
      <c r="T597" s="356"/>
      <c r="U597" s="326"/>
      <c r="V597" s="326"/>
      <c r="W597" s="326"/>
      <c r="X597" s="326"/>
      <c r="Y597" s="326"/>
      <c r="Z597" s="326"/>
      <c r="AA597" s="326"/>
      <c r="AB597" s="356"/>
      <c r="AC597" s="326"/>
      <c r="AD597" s="326"/>
      <c r="AE597" s="326"/>
      <c r="AF597" s="326"/>
      <c r="AG597" s="326"/>
      <c r="AH597" s="326"/>
      <c r="AI597" s="356"/>
      <c r="AJ597" s="326"/>
      <c r="AK597" s="326"/>
      <c r="AL597" s="326"/>
      <c r="AM597" s="326"/>
      <c r="AN597" s="326"/>
    </row>
    <row r="598">
      <c r="A598" s="326"/>
      <c r="B598" s="326"/>
      <c r="C598" s="326"/>
      <c r="D598" s="326"/>
      <c r="E598" s="356"/>
      <c r="F598" s="326"/>
      <c r="G598" s="326"/>
      <c r="H598" s="326"/>
      <c r="I598" s="326"/>
      <c r="J598" s="326"/>
      <c r="K598" s="326"/>
      <c r="L598" s="326"/>
      <c r="M598" s="326"/>
      <c r="N598" s="326"/>
      <c r="O598" s="326"/>
      <c r="P598" s="326"/>
      <c r="Q598" s="356"/>
      <c r="R598" s="356"/>
      <c r="S598" s="356"/>
      <c r="T598" s="356"/>
      <c r="U598" s="326"/>
      <c r="V598" s="326"/>
      <c r="W598" s="326"/>
      <c r="X598" s="326"/>
      <c r="Y598" s="326"/>
      <c r="Z598" s="326"/>
      <c r="AA598" s="326"/>
      <c r="AB598" s="356"/>
      <c r="AC598" s="326"/>
      <c r="AD598" s="326"/>
      <c r="AE598" s="326"/>
      <c r="AF598" s="326"/>
      <c r="AG598" s="326"/>
      <c r="AH598" s="326"/>
      <c r="AI598" s="356"/>
      <c r="AJ598" s="326"/>
      <c r="AK598" s="326"/>
      <c r="AL598" s="326"/>
      <c r="AM598" s="326"/>
      <c r="AN598" s="326"/>
    </row>
    <row r="599">
      <c r="A599" s="326"/>
      <c r="B599" s="326"/>
      <c r="C599" s="326"/>
      <c r="D599" s="326"/>
      <c r="E599" s="356"/>
      <c r="F599" s="326"/>
      <c r="G599" s="326"/>
      <c r="H599" s="326"/>
      <c r="I599" s="326"/>
      <c r="J599" s="326"/>
      <c r="K599" s="326"/>
      <c r="L599" s="326"/>
      <c r="M599" s="326"/>
      <c r="N599" s="326"/>
      <c r="O599" s="326"/>
      <c r="P599" s="326"/>
      <c r="Q599" s="356"/>
      <c r="R599" s="356"/>
      <c r="S599" s="356"/>
      <c r="T599" s="356"/>
      <c r="U599" s="326"/>
      <c r="V599" s="326"/>
      <c r="W599" s="326"/>
      <c r="X599" s="326"/>
      <c r="Y599" s="326"/>
      <c r="Z599" s="326"/>
      <c r="AA599" s="326"/>
      <c r="AB599" s="356"/>
      <c r="AC599" s="326"/>
      <c r="AD599" s="326"/>
      <c r="AE599" s="326"/>
      <c r="AF599" s="326"/>
      <c r="AG599" s="326"/>
      <c r="AH599" s="326"/>
      <c r="AI599" s="356"/>
      <c r="AJ599" s="326"/>
      <c r="AK599" s="326"/>
      <c r="AL599" s="326"/>
      <c r="AM599" s="326"/>
      <c r="AN599" s="326"/>
    </row>
    <row r="600">
      <c r="A600" s="326"/>
      <c r="B600" s="326"/>
      <c r="C600" s="326"/>
      <c r="D600" s="326"/>
      <c r="E600" s="356"/>
      <c r="F600" s="326"/>
      <c r="G600" s="326"/>
      <c r="H600" s="326"/>
      <c r="I600" s="326"/>
      <c r="J600" s="326"/>
      <c r="K600" s="326"/>
      <c r="L600" s="326"/>
      <c r="M600" s="326"/>
      <c r="N600" s="326"/>
      <c r="O600" s="326"/>
      <c r="P600" s="326"/>
      <c r="Q600" s="356"/>
      <c r="R600" s="356"/>
      <c r="S600" s="356"/>
      <c r="T600" s="356"/>
      <c r="U600" s="326"/>
      <c r="V600" s="326"/>
      <c r="W600" s="326"/>
      <c r="X600" s="326"/>
      <c r="Y600" s="326"/>
      <c r="Z600" s="326"/>
      <c r="AA600" s="326"/>
      <c r="AB600" s="356"/>
      <c r="AC600" s="326"/>
      <c r="AD600" s="326"/>
      <c r="AE600" s="326"/>
      <c r="AF600" s="326"/>
      <c r="AG600" s="326"/>
      <c r="AH600" s="326"/>
      <c r="AI600" s="356"/>
      <c r="AJ600" s="326"/>
      <c r="AK600" s="326"/>
      <c r="AL600" s="326"/>
      <c r="AM600" s="326"/>
      <c r="AN600" s="326"/>
    </row>
    <row r="601">
      <c r="A601" s="326"/>
      <c r="B601" s="326"/>
      <c r="C601" s="326"/>
      <c r="D601" s="326"/>
      <c r="E601" s="356"/>
      <c r="F601" s="326"/>
      <c r="G601" s="326"/>
      <c r="H601" s="326"/>
      <c r="I601" s="326"/>
      <c r="J601" s="326"/>
      <c r="K601" s="326"/>
      <c r="L601" s="326"/>
      <c r="M601" s="326"/>
      <c r="N601" s="326"/>
      <c r="O601" s="326"/>
      <c r="P601" s="326"/>
      <c r="Q601" s="356"/>
      <c r="R601" s="356"/>
      <c r="S601" s="356"/>
      <c r="T601" s="356"/>
      <c r="U601" s="326"/>
      <c r="V601" s="326"/>
      <c r="W601" s="326"/>
      <c r="X601" s="326"/>
      <c r="Y601" s="326"/>
      <c r="Z601" s="326"/>
      <c r="AA601" s="326"/>
      <c r="AB601" s="356"/>
      <c r="AC601" s="326"/>
      <c r="AD601" s="326"/>
      <c r="AE601" s="326"/>
      <c r="AF601" s="326"/>
      <c r="AG601" s="326"/>
      <c r="AH601" s="326"/>
      <c r="AI601" s="356"/>
      <c r="AJ601" s="326"/>
      <c r="AK601" s="326"/>
      <c r="AL601" s="326"/>
      <c r="AM601" s="326"/>
      <c r="AN601" s="326"/>
    </row>
    <row r="602">
      <c r="A602" s="326"/>
      <c r="B602" s="326"/>
      <c r="C602" s="326"/>
      <c r="D602" s="326"/>
      <c r="E602" s="356"/>
      <c r="F602" s="326"/>
      <c r="G602" s="326"/>
      <c r="H602" s="326"/>
      <c r="I602" s="326"/>
      <c r="J602" s="326"/>
      <c r="K602" s="326"/>
      <c r="L602" s="326"/>
      <c r="M602" s="326"/>
      <c r="N602" s="326"/>
      <c r="O602" s="326"/>
      <c r="P602" s="326"/>
      <c r="Q602" s="356"/>
      <c r="R602" s="356"/>
      <c r="S602" s="356"/>
      <c r="T602" s="356"/>
      <c r="U602" s="326"/>
      <c r="V602" s="326"/>
      <c r="W602" s="326"/>
      <c r="X602" s="326"/>
      <c r="Y602" s="326"/>
      <c r="Z602" s="326"/>
      <c r="AA602" s="326"/>
      <c r="AB602" s="356"/>
      <c r="AC602" s="326"/>
      <c r="AD602" s="326"/>
      <c r="AE602" s="326"/>
      <c r="AF602" s="326"/>
      <c r="AG602" s="326"/>
      <c r="AH602" s="326"/>
      <c r="AI602" s="356"/>
      <c r="AJ602" s="326"/>
      <c r="AK602" s="326"/>
      <c r="AL602" s="326"/>
      <c r="AM602" s="326"/>
      <c r="AN602" s="326"/>
    </row>
    <row r="603">
      <c r="A603" s="326"/>
      <c r="B603" s="326"/>
      <c r="C603" s="326"/>
      <c r="D603" s="326"/>
      <c r="E603" s="356"/>
      <c r="F603" s="326"/>
      <c r="G603" s="326"/>
      <c r="H603" s="326"/>
      <c r="I603" s="326"/>
      <c r="J603" s="326"/>
      <c r="K603" s="326"/>
      <c r="L603" s="326"/>
      <c r="M603" s="326"/>
      <c r="N603" s="326"/>
      <c r="O603" s="326"/>
      <c r="P603" s="326"/>
      <c r="Q603" s="356"/>
      <c r="R603" s="356"/>
      <c r="S603" s="356"/>
      <c r="T603" s="356"/>
      <c r="U603" s="326"/>
      <c r="V603" s="326"/>
      <c r="W603" s="326"/>
      <c r="X603" s="326"/>
      <c r="Y603" s="326"/>
      <c r="Z603" s="326"/>
      <c r="AA603" s="326"/>
      <c r="AB603" s="356"/>
      <c r="AC603" s="326"/>
      <c r="AD603" s="326"/>
      <c r="AE603" s="326"/>
      <c r="AF603" s="326"/>
      <c r="AG603" s="326"/>
      <c r="AH603" s="326"/>
      <c r="AI603" s="356"/>
      <c r="AJ603" s="326"/>
      <c r="AK603" s="326"/>
      <c r="AL603" s="326"/>
      <c r="AM603" s="326"/>
      <c r="AN603" s="326"/>
    </row>
    <row r="604">
      <c r="A604" s="326"/>
      <c r="B604" s="326"/>
      <c r="C604" s="326"/>
      <c r="D604" s="326"/>
      <c r="E604" s="356"/>
      <c r="F604" s="326"/>
      <c r="G604" s="326"/>
      <c r="H604" s="326"/>
      <c r="I604" s="326"/>
      <c r="J604" s="326"/>
      <c r="K604" s="326"/>
      <c r="L604" s="326"/>
      <c r="M604" s="326"/>
      <c r="N604" s="326"/>
      <c r="O604" s="326"/>
      <c r="P604" s="326"/>
      <c r="Q604" s="356"/>
      <c r="R604" s="356"/>
      <c r="S604" s="356"/>
      <c r="T604" s="356"/>
      <c r="U604" s="326"/>
      <c r="V604" s="326"/>
      <c r="W604" s="326"/>
      <c r="X604" s="326"/>
      <c r="Y604" s="326"/>
      <c r="Z604" s="326"/>
      <c r="AA604" s="326"/>
      <c r="AB604" s="356"/>
      <c r="AC604" s="326"/>
      <c r="AD604" s="326"/>
      <c r="AE604" s="326"/>
      <c r="AF604" s="326"/>
      <c r="AG604" s="326"/>
      <c r="AH604" s="326"/>
      <c r="AI604" s="356"/>
      <c r="AJ604" s="326"/>
      <c r="AK604" s="326"/>
      <c r="AL604" s="326"/>
      <c r="AM604" s="326"/>
      <c r="AN604" s="326"/>
    </row>
    <row r="605">
      <c r="A605" s="326"/>
      <c r="B605" s="326"/>
      <c r="C605" s="326"/>
      <c r="D605" s="326"/>
      <c r="E605" s="356"/>
      <c r="F605" s="326"/>
      <c r="G605" s="326"/>
      <c r="H605" s="326"/>
      <c r="I605" s="326"/>
      <c r="J605" s="326"/>
      <c r="K605" s="326"/>
      <c r="L605" s="326"/>
      <c r="M605" s="326"/>
      <c r="N605" s="326"/>
      <c r="O605" s="326"/>
      <c r="P605" s="326"/>
      <c r="Q605" s="356"/>
      <c r="R605" s="356"/>
      <c r="S605" s="356"/>
      <c r="T605" s="356"/>
      <c r="U605" s="326"/>
      <c r="V605" s="326"/>
      <c r="W605" s="326"/>
      <c r="X605" s="326"/>
      <c r="Y605" s="326"/>
      <c r="Z605" s="326"/>
      <c r="AA605" s="326"/>
      <c r="AB605" s="356"/>
      <c r="AC605" s="326"/>
      <c r="AD605" s="326"/>
      <c r="AE605" s="326"/>
      <c r="AF605" s="326"/>
      <c r="AG605" s="326"/>
      <c r="AH605" s="326"/>
      <c r="AI605" s="356"/>
      <c r="AJ605" s="326"/>
      <c r="AK605" s="326"/>
      <c r="AL605" s="326"/>
      <c r="AM605" s="326"/>
      <c r="AN605" s="326"/>
    </row>
    <row r="606">
      <c r="A606" s="326"/>
      <c r="B606" s="326"/>
      <c r="C606" s="326"/>
      <c r="D606" s="326"/>
      <c r="E606" s="356"/>
      <c r="F606" s="326"/>
      <c r="G606" s="326"/>
      <c r="H606" s="326"/>
      <c r="I606" s="326"/>
      <c r="J606" s="326"/>
      <c r="K606" s="326"/>
      <c r="L606" s="326"/>
      <c r="M606" s="326"/>
      <c r="N606" s="326"/>
      <c r="O606" s="326"/>
      <c r="P606" s="326"/>
      <c r="Q606" s="356"/>
      <c r="R606" s="356"/>
      <c r="S606" s="356"/>
      <c r="T606" s="356"/>
      <c r="U606" s="326"/>
      <c r="V606" s="326"/>
      <c r="W606" s="326"/>
      <c r="X606" s="326"/>
      <c r="Y606" s="326"/>
      <c r="Z606" s="326"/>
      <c r="AA606" s="326"/>
      <c r="AB606" s="356"/>
      <c r="AC606" s="326"/>
      <c r="AD606" s="326"/>
      <c r="AE606" s="326"/>
      <c r="AF606" s="326"/>
      <c r="AG606" s="326"/>
      <c r="AH606" s="326"/>
      <c r="AI606" s="356"/>
      <c r="AJ606" s="326"/>
      <c r="AK606" s="326"/>
      <c r="AL606" s="326"/>
      <c r="AM606" s="326"/>
      <c r="AN606" s="326"/>
    </row>
    <row r="607">
      <c r="A607" s="326"/>
      <c r="B607" s="326"/>
      <c r="C607" s="326"/>
      <c r="D607" s="326"/>
      <c r="E607" s="356"/>
      <c r="F607" s="326"/>
      <c r="G607" s="326"/>
      <c r="H607" s="326"/>
      <c r="I607" s="326"/>
      <c r="J607" s="326"/>
      <c r="K607" s="326"/>
      <c r="L607" s="326"/>
      <c r="M607" s="326"/>
      <c r="N607" s="326"/>
      <c r="O607" s="326"/>
      <c r="P607" s="326"/>
      <c r="Q607" s="356"/>
      <c r="R607" s="356"/>
      <c r="S607" s="356"/>
      <c r="T607" s="356"/>
      <c r="U607" s="326"/>
      <c r="V607" s="326"/>
      <c r="W607" s="326"/>
      <c r="X607" s="326"/>
      <c r="Y607" s="326"/>
      <c r="Z607" s="326"/>
      <c r="AA607" s="326"/>
      <c r="AB607" s="356"/>
      <c r="AC607" s="326"/>
      <c r="AD607" s="326"/>
      <c r="AE607" s="326"/>
      <c r="AF607" s="326"/>
      <c r="AG607" s="326"/>
      <c r="AH607" s="326"/>
      <c r="AI607" s="356"/>
      <c r="AJ607" s="326"/>
      <c r="AK607" s="326"/>
      <c r="AL607" s="326"/>
      <c r="AM607" s="326"/>
      <c r="AN607" s="326"/>
    </row>
    <row r="608">
      <c r="A608" s="326"/>
      <c r="B608" s="326"/>
      <c r="C608" s="326"/>
      <c r="D608" s="326"/>
      <c r="E608" s="356"/>
      <c r="F608" s="326"/>
      <c r="G608" s="326"/>
      <c r="H608" s="326"/>
      <c r="I608" s="326"/>
      <c r="J608" s="326"/>
      <c r="K608" s="326"/>
      <c r="L608" s="326"/>
      <c r="M608" s="326"/>
      <c r="N608" s="326"/>
      <c r="O608" s="326"/>
      <c r="P608" s="326"/>
      <c r="Q608" s="356"/>
      <c r="R608" s="356"/>
      <c r="S608" s="356"/>
      <c r="T608" s="356"/>
      <c r="U608" s="326"/>
      <c r="V608" s="326"/>
      <c r="W608" s="326"/>
      <c r="X608" s="326"/>
      <c r="Y608" s="326"/>
      <c r="Z608" s="326"/>
      <c r="AA608" s="326"/>
      <c r="AB608" s="356"/>
      <c r="AC608" s="326"/>
      <c r="AD608" s="326"/>
      <c r="AE608" s="326"/>
      <c r="AF608" s="326"/>
      <c r="AG608" s="326"/>
      <c r="AH608" s="326"/>
      <c r="AI608" s="356"/>
      <c r="AJ608" s="326"/>
      <c r="AK608" s="326"/>
      <c r="AL608" s="326"/>
      <c r="AM608" s="326"/>
      <c r="AN608" s="326"/>
    </row>
    <row r="609">
      <c r="A609" s="326"/>
      <c r="B609" s="326"/>
      <c r="C609" s="326"/>
      <c r="D609" s="326"/>
      <c r="E609" s="356"/>
      <c r="F609" s="326"/>
      <c r="G609" s="326"/>
      <c r="H609" s="326"/>
      <c r="I609" s="326"/>
      <c r="J609" s="326"/>
      <c r="K609" s="326"/>
      <c r="L609" s="326"/>
      <c r="M609" s="326"/>
      <c r="N609" s="326"/>
      <c r="O609" s="326"/>
      <c r="P609" s="326"/>
      <c r="Q609" s="356"/>
      <c r="R609" s="356"/>
      <c r="S609" s="356"/>
      <c r="T609" s="356"/>
      <c r="U609" s="326"/>
      <c r="V609" s="326"/>
      <c r="W609" s="326"/>
      <c r="X609" s="326"/>
      <c r="Y609" s="326"/>
      <c r="Z609" s="326"/>
      <c r="AA609" s="326"/>
      <c r="AB609" s="356"/>
      <c r="AC609" s="326"/>
      <c r="AD609" s="326"/>
      <c r="AE609" s="326"/>
      <c r="AF609" s="326"/>
      <c r="AG609" s="326"/>
      <c r="AH609" s="326"/>
      <c r="AI609" s="356"/>
      <c r="AJ609" s="326"/>
      <c r="AK609" s="326"/>
      <c r="AL609" s="326"/>
      <c r="AM609" s="326"/>
      <c r="AN609" s="326"/>
    </row>
    <row r="610">
      <c r="A610" s="326"/>
      <c r="B610" s="326"/>
      <c r="C610" s="326"/>
      <c r="D610" s="326"/>
      <c r="E610" s="356"/>
      <c r="F610" s="326"/>
      <c r="G610" s="326"/>
      <c r="H610" s="326"/>
      <c r="I610" s="326"/>
      <c r="J610" s="326"/>
      <c r="K610" s="326"/>
      <c r="L610" s="326"/>
      <c r="M610" s="326"/>
      <c r="N610" s="326"/>
      <c r="O610" s="326"/>
      <c r="P610" s="326"/>
      <c r="Q610" s="356"/>
      <c r="R610" s="356"/>
      <c r="S610" s="356"/>
      <c r="T610" s="356"/>
      <c r="U610" s="326"/>
      <c r="V610" s="326"/>
      <c r="W610" s="326"/>
      <c r="X610" s="326"/>
      <c r="Y610" s="326"/>
      <c r="Z610" s="326"/>
      <c r="AA610" s="326"/>
      <c r="AB610" s="356"/>
      <c r="AC610" s="326"/>
      <c r="AD610" s="326"/>
      <c r="AE610" s="326"/>
      <c r="AF610" s="326"/>
      <c r="AG610" s="326"/>
      <c r="AH610" s="326"/>
      <c r="AI610" s="356"/>
      <c r="AJ610" s="326"/>
      <c r="AK610" s="326"/>
      <c r="AL610" s="326"/>
      <c r="AM610" s="326"/>
      <c r="AN610" s="326"/>
    </row>
    <row r="611">
      <c r="A611" s="326"/>
      <c r="B611" s="326"/>
      <c r="C611" s="326"/>
      <c r="D611" s="326"/>
      <c r="E611" s="356"/>
      <c r="F611" s="326"/>
      <c r="G611" s="326"/>
      <c r="H611" s="326"/>
      <c r="I611" s="326"/>
      <c r="J611" s="326"/>
      <c r="K611" s="326"/>
      <c r="L611" s="326"/>
      <c r="M611" s="326"/>
      <c r="N611" s="326"/>
      <c r="O611" s="326"/>
      <c r="P611" s="326"/>
      <c r="Q611" s="356"/>
      <c r="R611" s="356"/>
      <c r="S611" s="356"/>
      <c r="T611" s="356"/>
      <c r="U611" s="326"/>
      <c r="V611" s="326"/>
      <c r="W611" s="326"/>
      <c r="X611" s="326"/>
      <c r="Y611" s="326"/>
      <c r="Z611" s="326"/>
      <c r="AA611" s="326"/>
      <c r="AB611" s="356"/>
      <c r="AC611" s="326"/>
      <c r="AD611" s="326"/>
      <c r="AE611" s="326"/>
      <c r="AF611" s="326"/>
      <c r="AG611" s="326"/>
      <c r="AH611" s="326"/>
      <c r="AI611" s="356"/>
      <c r="AJ611" s="326"/>
      <c r="AK611" s="326"/>
      <c r="AL611" s="326"/>
      <c r="AM611" s="326"/>
      <c r="AN611" s="326"/>
    </row>
    <row r="612">
      <c r="A612" s="326"/>
      <c r="B612" s="326"/>
      <c r="C612" s="326"/>
      <c r="D612" s="326"/>
      <c r="E612" s="356"/>
      <c r="F612" s="326"/>
      <c r="G612" s="326"/>
      <c r="H612" s="326"/>
      <c r="I612" s="326"/>
      <c r="J612" s="326"/>
      <c r="K612" s="326"/>
      <c r="L612" s="326"/>
      <c r="M612" s="326"/>
      <c r="N612" s="326"/>
      <c r="O612" s="326"/>
      <c r="P612" s="326"/>
      <c r="Q612" s="356"/>
      <c r="R612" s="356"/>
      <c r="S612" s="356"/>
      <c r="T612" s="356"/>
      <c r="U612" s="326"/>
      <c r="V612" s="326"/>
      <c r="W612" s="326"/>
      <c r="X612" s="326"/>
      <c r="Y612" s="326"/>
      <c r="Z612" s="326"/>
      <c r="AA612" s="326"/>
      <c r="AB612" s="356"/>
      <c r="AC612" s="326"/>
      <c r="AD612" s="326"/>
      <c r="AE612" s="326"/>
      <c r="AF612" s="326"/>
      <c r="AG612" s="326"/>
      <c r="AH612" s="326"/>
      <c r="AI612" s="356"/>
      <c r="AJ612" s="326"/>
      <c r="AK612" s="326"/>
      <c r="AL612" s="326"/>
      <c r="AM612" s="326"/>
      <c r="AN612" s="326"/>
    </row>
    <row r="613">
      <c r="A613" s="326"/>
      <c r="B613" s="326"/>
      <c r="C613" s="326"/>
      <c r="D613" s="326"/>
      <c r="E613" s="356"/>
      <c r="F613" s="326"/>
      <c r="G613" s="326"/>
      <c r="H613" s="326"/>
      <c r="I613" s="326"/>
      <c r="J613" s="326"/>
      <c r="K613" s="326"/>
      <c r="L613" s="326"/>
      <c r="M613" s="326"/>
      <c r="N613" s="326"/>
      <c r="O613" s="326"/>
      <c r="P613" s="326"/>
      <c r="Q613" s="356"/>
      <c r="R613" s="356"/>
      <c r="S613" s="356"/>
      <c r="T613" s="356"/>
      <c r="U613" s="326"/>
      <c r="V613" s="326"/>
      <c r="W613" s="326"/>
      <c r="X613" s="326"/>
      <c r="Y613" s="326"/>
      <c r="Z613" s="326"/>
      <c r="AA613" s="326"/>
      <c r="AB613" s="356"/>
      <c r="AC613" s="326"/>
      <c r="AD613" s="326"/>
      <c r="AE613" s="326"/>
      <c r="AF613" s="326"/>
      <c r="AG613" s="326"/>
      <c r="AH613" s="326"/>
      <c r="AI613" s="356"/>
      <c r="AJ613" s="326"/>
      <c r="AK613" s="326"/>
      <c r="AL613" s="326"/>
      <c r="AM613" s="326"/>
      <c r="AN613" s="326"/>
    </row>
    <row r="614">
      <c r="A614" s="326"/>
      <c r="B614" s="326"/>
      <c r="C614" s="326"/>
      <c r="D614" s="326"/>
      <c r="E614" s="356"/>
      <c r="F614" s="326"/>
      <c r="G614" s="326"/>
      <c r="H614" s="326"/>
      <c r="I614" s="326"/>
      <c r="J614" s="326"/>
      <c r="K614" s="326"/>
      <c r="L614" s="326"/>
      <c r="M614" s="326"/>
      <c r="N614" s="326"/>
      <c r="O614" s="326"/>
      <c r="P614" s="326"/>
      <c r="Q614" s="356"/>
      <c r="R614" s="356"/>
      <c r="S614" s="356"/>
      <c r="T614" s="356"/>
      <c r="U614" s="326"/>
      <c r="V614" s="326"/>
      <c r="W614" s="326"/>
      <c r="X614" s="326"/>
      <c r="Y614" s="326"/>
      <c r="Z614" s="326"/>
      <c r="AA614" s="326"/>
      <c r="AB614" s="356"/>
      <c r="AC614" s="326"/>
      <c r="AD614" s="326"/>
      <c r="AE614" s="326"/>
      <c r="AF614" s="326"/>
      <c r="AG614" s="326"/>
      <c r="AH614" s="326"/>
      <c r="AI614" s="356"/>
      <c r="AJ614" s="326"/>
      <c r="AK614" s="326"/>
      <c r="AL614" s="326"/>
      <c r="AM614" s="326"/>
      <c r="AN614" s="326"/>
    </row>
    <row r="615">
      <c r="A615" s="326"/>
      <c r="B615" s="326"/>
      <c r="C615" s="326"/>
      <c r="D615" s="326"/>
      <c r="E615" s="356"/>
      <c r="F615" s="326"/>
      <c r="G615" s="326"/>
      <c r="H615" s="326"/>
      <c r="I615" s="326"/>
      <c r="J615" s="326"/>
      <c r="K615" s="326"/>
      <c r="L615" s="326"/>
      <c r="M615" s="326"/>
      <c r="N615" s="326"/>
      <c r="O615" s="326"/>
      <c r="P615" s="326"/>
      <c r="Q615" s="356"/>
      <c r="R615" s="356"/>
      <c r="S615" s="356"/>
      <c r="T615" s="356"/>
      <c r="U615" s="326"/>
      <c r="V615" s="326"/>
      <c r="W615" s="326"/>
      <c r="X615" s="326"/>
      <c r="Y615" s="326"/>
      <c r="Z615" s="326"/>
      <c r="AA615" s="326"/>
      <c r="AB615" s="356"/>
      <c r="AC615" s="326"/>
      <c r="AD615" s="326"/>
      <c r="AE615" s="326"/>
      <c r="AF615" s="326"/>
      <c r="AG615" s="326"/>
      <c r="AH615" s="326"/>
      <c r="AI615" s="356"/>
      <c r="AJ615" s="326"/>
      <c r="AK615" s="326"/>
      <c r="AL615" s="326"/>
      <c r="AM615" s="326"/>
      <c r="AN615" s="326"/>
    </row>
    <row r="616">
      <c r="A616" s="326"/>
      <c r="B616" s="326"/>
      <c r="C616" s="326"/>
      <c r="D616" s="326"/>
      <c r="E616" s="356"/>
      <c r="F616" s="326"/>
      <c r="G616" s="326"/>
      <c r="H616" s="326"/>
      <c r="I616" s="326"/>
      <c r="J616" s="326"/>
      <c r="K616" s="326"/>
      <c r="L616" s="326"/>
      <c r="M616" s="326"/>
      <c r="N616" s="326"/>
      <c r="O616" s="326"/>
      <c r="P616" s="326"/>
      <c r="Q616" s="356"/>
      <c r="R616" s="356"/>
      <c r="S616" s="356"/>
      <c r="T616" s="356"/>
      <c r="U616" s="326"/>
      <c r="V616" s="326"/>
      <c r="W616" s="326"/>
      <c r="X616" s="326"/>
      <c r="Y616" s="326"/>
      <c r="Z616" s="326"/>
      <c r="AA616" s="326"/>
      <c r="AB616" s="356"/>
      <c r="AC616" s="326"/>
      <c r="AD616" s="326"/>
      <c r="AE616" s="326"/>
      <c r="AF616" s="326"/>
      <c r="AG616" s="326"/>
      <c r="AH616" s="326"/>
      <c r="AI616" s="356"/>
      <c r="AJ616" s="326"/>
      <c r="AK616" s="326"/>
      <c r="AL616" s="326"/>
      <c r="AM616" s="326"/>
      <c r="AN616" s="326"/>
    </row>
    <row r="617">
      <c r="A617" s="326"/>
      <c r="B617" s="326"/>
      <c r="C617" s="326"/>
      <c r="D617" s="326"/>
      <c r="E617" s="356"/>
      <c r="F617" s="326"/>
      <c r="G617" s="326"/>
      <c r="H617" s="326"/>
      <c r="I617" s="326"/>
      <c r="J617" s="326"/>
      <c r="K617" s="326"/>
      <c r="L617" s="326"/>
      <c r="M617" s="326"/>
      <c r="N617" s="326"/>
      <c r="O617" s="326"/>
      <c r="P617" s="326"/>
      <c r="Q617" s="356"/>
      <c r="R617" s="356"/>
      <c r="S617" s="356"/>
      <c r="T617" s="356"/>
      <c r="U617" s="326"/>
      <c r="V617" s="326"/>
      <c r="W617" s="326"/>
      <c r="X617" s="326"/>
      <c r="Y617" s="326"/>
      <c r="Z617" s="326"/>
      <c r="AA617" s="326"/>
      <c r="AB617" s="356"/>
      <c r="AC617" s="326"/>
      <c r="AD617" s="326"/>
      <c r="AE617" s="326"/>
      <c r="AF617" s="326"/>
      <c r="AG617" s="326"/>
      <c r="AH617" s="326"/>
      <c r="AI617" s="356"/>
      <c r="AJ617" s="326"/>
      <c r="AK617" s="326"/>
      <c r="AL617" s="326"/>
      <c r="AM617" s="326"/>
      <c r="AN617" s="326"/>
    </row>
    <row r="618">
      <c r="A618" s="326"/>
      <c r="B618" s="326"/>
      <c r="C618" s="326"/>
      <c r="D618" s="326"/>
      <c r="E618" s="356"/>
      <c r="F618" s="326"/>
      <c r="G618" s="326"/>
      <c r="H618" s="326"/>
      <c r="I618" s="326"/>
      <c r="J618" s="326"/>
      <c r="K618" s="326"/>
      <c r="L618" s="326"/>
      <c r="M618" s="326"/>
      <c r="N618" s="326"/>
      <c r="O618" s="326"/>
      <c r="P618" s="326"/>
      <c r="Q618" s="356"/>
      <c r="R618" s="356"/>
      <c r="S618" s="356"/>
      <c r="T618" s="356"/>
      <c r="U618" s="326"/>
      <c r="V618" s="326"/>
      <c r="W618" s="326"/>
      <c r="X618" s="326"/>
      <c r="Y618" s="326"/>
      <c r="Z618" s="326"/>
      <c r="AA618" s="326"/>
      <c r="AB618" s="356"/>
      <c r="AC618" s="326"/>
      <c r="AD618" s="326"/>
      <c r="AE618" s="326"/>
      <c r="AF618" s="326"/>
      <c r="AG618" s="326"/>
      <c r="AH618" s="326"/>
      <c r="AI618" s="356"/>
      <c r="AJ618" s="326"/>
      <c r="AK618" s="326"/>
      <c r="AL618" s="326"/>
      <c r="AM618" s="326"/>
      <c r="AN618" s="326"/>
    </row>
    <row r="619">
      <c r="A619" s="326"/>
      <c r="B619" s="326"/>
      <c r="C619" s="326"/>
      <c r="D619" s="326"/>
      <c r="E619" s="356"/>
      <c r="F619" s="326"/>
      <c r="G619" s="326"/>
      <c r="H619" s="326"/>
      <c r="I619" s="326"/>
      <c r="J619" s="326"/>
      <c r="K619" s="326"/>
      <c r="L619" s="326"/>
      <c r="M619" s="326"/>
      <c r="N619" s="326"/>
      <c r="O619" s="326"/>
      <c r="P619" s="326"/>
      <c r="Q619" s="356"/>
      <c r="R619" s="356"/>
      <c r="S619" s="356"/>
      <c r="T619" s="356"/>
      <c r="U619" s="326"/>
      <c r="V619" s="326"/>
      <c r="W619" s="326"/>
      <c r="X619" s="326"/>
      <c r="Y619" s="326"/>
      <c r="Z619" s="326"/>
      <c r="AA619" s="326"/>
      <c r="AB619" s="356"/>
      <c r="AC619" s="326"/>
      <c r="AD619" s="326"/>
      <c r="AE619" s="326"/>
      <c r="AF619" s="326"/>
      <c r="AG619" s="326"/>
      <c r="AH619" s="326"/>
      <c r="AI619" s="356"/>
      <c r="AJ619" s="326"/>
      <c r="AK619" s="326"/>
      <c r="AL619" s="326"/>
      <c r="AM619" s="326"/>
      <c r="AN619" s="326"/>
    </row>
    <row r="620">
      <c r="A620" s="326"/>
      <c r="B620" s="326"/>
      <c r="C620" s="326"/>
      <c r="D620" s="326"/>
      <c r="E620" s="356"/>
      <c r="F620" s="326"/>
      <c r="G620" s="326"/>
      <c r="H620" s="326"/>
      <c r="I620" s="326"/>
      <c r="J620" s="326"/>
      <c r="K620" s="326"/>
      <c r="L620" s="326"/>
      <c r="M620" s="326"/>
      <c r="N620" s="326"/>
      <c r="O620" s="326"/>
      <c r="P620" s="326"/>
      <c r="Q620" s="356"/>
      <c r="R620" s="356"/>
      <c r="S620" s="356"/>
      <c r="T620" s="356"/>
      <c r="U620" s="326"/>
      <c r="V620" s="326"/>
      <c r="W620" s="326"/>
      <c r="X620" s="326"/>
      <c r="Y620" s="326"/>
      <c r="Z620" s="326"/>
      <c r="AA620" s="326"/>
      <c r="AB620" s="356"/>
      <c r="AC620" s="326"/>
      <c r="AD620" s="326"/>
      <c r="AE620" s="326"/>
      <c r="AF620" s="326"/>
      <c r="AG620" s="326"/>
      <c r="AH620" s="326"/>
      <c r="AI620" s="356"/>
      <c r="AJ620" s="326"/>
      <c r="AK620" s="326"/>
      <c r="AL620" s="326"/>
      <c r="AM620" s="326"/>
      <c r="AN620" s="326"/>
    </row>
    <row r="621">
      <c r="A621" s="326"/>
      <c r="B621" s="326"/>
      <c r="C621" s="326"/>
      <c r="D621" s="326"/>
      <c r="E621" s="356"/>
      <c r="F621" s="326"/>
      <c r="G621" s="326"/>
      <c r="H621" s="326"/>
      <c r="I621" s="326"/>
      <c r="J621" s="326"/>
      <c r="K621" s="326"/>
      <c r="L621" s="326"/>
      <c r="M621" s="326"/>
      <c r="N621" s="326"/>
      <c r="O621" s="326"/>
      <c r="P621" s="326"/>
      <c r="Q621" s="356"/>
      <c r="R621" s="356"/>
      <c r="S621" s="356"/>
      <c r="T621" s="356"/>
      <c r="U621" s="326"/>
      <c r="V621" s="326"/>
      <c r="W621" s="326"/>
      <c r="X621" s="326"/>
      <c r="Y621" s="326"/>
      <c r="Z621" s="326"/>
      <c r="AA621" s="326"/>
      <c r="AB621" s="356"/>
      <c r="AC621" s="326"/>
      <c r="AD621" s="326"/>
      <c r="AE621" s="326"/>
      <c r="AF621" s="326"/>
      <c r="AG621" s="326"/>
      <c r="AH621" s="326"/>
      <c r="AI621" s="356"/>
      <c r="AJ621" s="326"/>
      <c r="AK621" s="326"/>
      <c r="AL621" s="326"/>
      <c r="AM621" s="326"/>
      <c r="AN621" s="326"/>
    </row>
    <row r="622">
      <c r="A622" s="326"/>
      <c r="B622" s="326"/>
      <c r="C622" s="326"/>
      <c r="D622" s="326"/>
      <c r="E622" s="356"/>
      <c r="F622" s="326"/>
      <c r="G622" s="326"/>
      <c r="H622" s="326"/>
      <c r="I622" s="326"/>
      <c r="J622" s="326"/>
      <c r="K622" s="326"/>
      <c r="L622" s="326"/>
      <c r="M622" s="326"/>
      <c r="N622" s="326"/>
      <c r="O622" s="326"/>
      <c r="P622" s="326"/>
      <c r="Q622" s="356"/>
      <c r="R622" s="356"/>
      <c r="S622" s="356"/>
      <c r="T622" s="356"/>
      <c r="U622" s="326"/>
      <c r="V622" s="326"/>
      <c r="W622" s="326"/>
      <c r="X622" s="326"/>
      <c r="Y622" s="326"/>
      <c r="Z622" s="326"/>
      <c r="AA622" s="326"/>
      <c r="AB622" s="356"/>
      <c r="AC622" s="326"/>
      <c r="AD622" s="326"/>
      <c r="AE622" s="326"/>
      <c r="AF622" s="326"/>
      <c r="AG622" s="326"/>
      <c r="AH622" s="326"/>
      <c r="AI622" s="356"/>
      <c r="AJ622" s="326"/>
      <c r="AK622" s="326"/>
      <c r="AL622" s="326"/>
      <c r="AM622" s="326"/>
      <c r="AN622" s="326"/>
    </row>
    <row r="623">
      <c r="A623" s="326"/>
      <c r="B623" s="326"/>
      <c r="C623" s="326"/>
      <c r="D623" s="326"/>
      <c r="E623" s="356"/>
      <c r="F623" s="326"/>
      <c r="G623" s="326"/>
      <c r="H623" s="326"/>
      <c r="I623" s="326"/>
      <c r="J623" s="326"/>
      <c r="K623" s="326"/>
      <c r="L623" s="326"/>
      <c r="M623" s="326"/>
      <c r="N623" s="326"/>
      <c r="O623" s="326"/>
      <c r="P623" s="326"/>
      <c r="Q623" s="356"/>
      <c r="R623" s="356"/>
      <c r="S623" s="356"/>
      <c r="T623" s="356"/>
      <c r="U623" s="326"/>
      <c r="V623" s="326"/>
      <c r="W623" s="326"/>
      <c r="X623" s="326"/>
      <c r="Y623" s="326"/>
      <c r="Z623" s="326"/>
      <c r="AA623" s="326"/>
      <c r="AB623" s="356"/>
      <c r="AC623" s="326"/>
      <c r="AD623" s="326"/>
      <c r="AE623" s="326"/>
      <c r="AF623" s="326"/>
      <c r="AG623" s="326"/>
      <c r="AH623" s="326"/>
      <c r="AI623" s="356"/>
      <c r="AJ623" s="326"/>
      <c r="AK623" s="326"/>
      <c r="AL623" s="326"/>
      <c r="AM623" s="326"/>
      <c r="AN623" s="326"/>
    </row>
    <row r="624">
      <c r="A624" s="326"/>
      <c r="B624" s="326"/>
      <c r="C624" s="326"/>
      <c r="D624" s="326"/>
      <c r="E624" s="356"/>
      <c r="F624" s="326"/>
      <c r="G624" s="326"/>
      <c r="H624" s="326"/>
      <c r="I624" s="326"/>
      <c r="J624" s="326"/>
      <c r="K624" s="326"/>
      <c r="L624" s="326"/>
      <c r="M624" s="326"/>
      <c r="N624" s="326"/>
      <c r="O624" s="326"/>
      <c r="P624" s="326"/>
      <c r="Q624" s="356"/>
      <c r="R624" s="356"/>
      <c r="S624" s="356"/>
      <c r="T624" s="356"/>
      <c r="U624" s="326"/>
      <c r="V624" s="326"/>
      <c r="W624" s="326"/>
      <c r="X624" s="326"/>
      <c r="Y624" s="326"/>
      <c r="Z624" s="326"/>
      <c r="AA624" s="326"/>
      <c r="AB624" s="356"/>
      <c r="AC624" s="326"/>
      <c r="AD624" s="326"/>
      <c r="AE624" s="326"/>
      <c r="AF624" s="326"/>
      <c r="AG624" s="326"/>
      <c r="AH624" s="326"/>
      <c r="AI624" s="356"/>
      <c r="AJ624" s="326"/>
      <c r="AK624" s="326"/>
      <c r="AL624" s="326"/>
      <c r="AM624" s="326"/>
      <c r="AN624" s="326"/>
    </row>
    <row r="625">
      <c r="A625" s="326"/>
      <c r="B625" s="326"/>
      <c r="C625" s="326"/>
      <c r="D625" s="326"/>
      <c r="E625" s="356"/>
      <c r="F625" s="326"/>
      <c r="G625" s="326"/>
      <c r="H625" s="326"/>
      <c r="I625" s="326"/>
      <c r="J625" s="326"/>
      <c r="K625" s="326"/>
      <c r="L625" s="326"/>
      <c r="M625" s="326"/>
      <c r="N625" s="326"/>
      <c r="O625" s="326"/>
      <c r="P625" s="326"/>
      <c r="Q625" s="356"/>
      <c r="R625" s="356"/>
      <c r="S625" s="356"/>
      <c r="T625" s="356"/>
      <c r="U625" s="326"/>
      <c r="V625" s="326"/>
      <c r="W625" s="326"/>
      <c r="X625" s="326"/>
      <c r="Y625" s="326"/>
      <c r="Z625" s="326"/>
      <c r="AA625" s="326"/>
      <c r="AB625" s="356"/>
      <c r="AC625" s="326"/>
      <c r="AD625" s="326"/>
      <c r="AE625" s="326"/>
      <c r="AF625" s="326"/>
      <c r="AG625" s="326"/>
      <c r="AH625" s="326"/>
      <c r="AI625" s="356"/>
      <c r="AJ625" s="326"/>
      <c r="AK625" s="326"/>
      <c r="AL625" s="326"/>
      <c r="AM625" s="326"/>
      <c r="AN625" s="326"/>
    </row>
    <row r="626">
      <c r="A626" s="326"/>
      <c r="B626" s="326"/>
      <c r="C626" s="326"/>
      <c r="D626" s="326"/>
      <c r="E626" s="356"/>
      <c r="F626" s="326"/>
      <c r="G626" s="326"/>
      <c r="H626" s="326"/>
      <c r="I626" s="326"/>
      <c r="J626" s="326"/>
      <c r="K626" s="326"/>
      <c r="L626" s="326"/>
      <c r="M626" s="326"/>
      <c r="N626" s="326"/>
      <c r="O626" s="326"/>
      <c r="P626" s="326"/>
      <c r="Q626" s="356"/>
      <c r="R626" s="356"/>
      <c r="S626" s="356"/>
      <c r="T626" s="356"/>
      <c r="U626" s="326"/>
      <c r="V626" s="326"/>
      <c r="W626" s="326"/>
      <c r="X626" s="326"/>
      <c r="Y626" s="326"/>
      <c r="Z626" s="326"/>
      <c r="AA626" s="326"/>
      <c r="AB626" s="356"/>
      <c r="AC626" s="326"/>
      <c r="AD626" s="326"/>
      <c r="AE626" s="326"/>
      <c r="AF626" s="326"/>
      <c r="AG626" s="326"/>
      <c r="AH626" s="326"/>
      <c r="AI626" s="356"/>
      <c r="AJ626" s="326"/>
      <c r="AK626" s="326"/>
      <c r="AL626" s="326"/>
      <c r="AM626" s="326"/>
      <c r="AN626" s="326"/>
    </row>
    <row r="627">
      <c r="A627" s="326"/>
      <c r="B627" s="326"/>
      <c r="C627" s="326"/>
      <c r="D627" s="326"/>
      <c r="E627" s="356"/>
      <c r="F627" s="326"/>
      <c r="G627" s="326"/>
      <c r="H627" s="326"/>
      <c r="I627" s="326"/>
      <c r="J627" s="326"/>
      <c r="K627" s="326"/>
      <c r="L627" s="326"/>
      <c r="M627" s="326"/>
      <c r="N627" s="326"/>
      <c r="O627" s="326"/>
      <c r="P627" s="326"/>
      <c r="Q627" s="356"/>
      <c r="R627" s="356"/>
      <c r="S627" s="356"/>
      <c r="T627" s="356"/>
      <c r="U627" s="326"/>
      <c r="V627" s="326"/>
      <c r="W627" s="326"/>
      <c r="X627" s="326"/>
      <c r="Y627" s="326"/>
      <c r="Z627" s="326"/>
      <c r="AA627" s="326"/>
      <c r="AB627" s="356"/>
      <c r="AC627" s="326"/>
      <c r="AD627" s="326"/>
      <c r="AE627" s="326"/>
      <c r="AF627" s="326"/>
      <c r="AG627" s="326"/>
      <c r="AH627" s="326"/>
      <c r="AI627" s="356"/>
      <c r="AJ627" s="326"/>
      <c r="AK627" s="326"/>
      <c r="AL627" s="326"/>
      <c r="AM627" s="326"/>
      <c r="AN627" s="326"/>
    </row>
    <row r="628">
      <c r="A628" s="326"/>
      <c r="B628" s="326"/>
      <c r="C628" s="326"/>
      <c r="D628" s="326"/>
      <c r="E628" s="356"/>
      <c r="F628" s="326"/>
      <c r="G628" s="326"/>
      <c r="H628" s="326"/>
      <c r="I628" s="326"/>
      <c r="J628" s="326"/>
      <c r="K628" s="326"/>
      <c r="L628" s="326"/>
      <c r="M628" s="326"/>
      <c r="N628" s="326"/>
      <c r="O628" s="326"/>
      <c r="P628" s="326"/>
      <c r="Q628" s="356"/>
      <c r="R628" s="356"/>
      <c r="S628" s="356"/>
      <c r="T628" s="356"/>
      <c r="U628" s="326"/>
      <c r="V628" s="326"/>
      <c r="W628" s="326"/>
      <c r="X628" s="326"/>
      <c r="Y628" s="326"/>
      <c r="Z628" s="326"/>
      <c r="AA628" s="326"/>
      <c r="AB628" s="356"/>
      <c r="AC628" s="326"/>
      <c r="AD628" s="326"/>
      <c r="AE628" s="326"/>
      <c r="AF628" s="326"/>
      <c r="AG628" s="326"/>
      <c r="AH628" s="326"/>
      <c r="AI628" s="356"/>
      <c r="AJ628" s="326"/>
      <c r="AK628" s="326"/>
      <c r="AL628" s="326"/>
      <c r="AM628" s="326"/>
      <c r="AN628" s="326"/>
    </row>
    <row r="629">
      <c r="A629" s="326"/>
      <c r="B629" s="326"/>
      <c r="C629" s="326"/>
      <c r="D629" s="326"/>
      <c r="E629" s="356"/>
      <c r="F629" s="326"/>
      <c r="G629" s="326"/>
      <c r="H629" s="326"/>
      <c r="I629" s="326"/>
      <c r="J629" s="326"/>
      <c r="K629" s="326"/>
      <c r="L629" s="326"/>
      <c r="M629" s="326"/>
      <c r="N629" s="326"/>
      <c r="O629" s="326"/>
      <c r="P629" s="326"/>
      <c r="Q629" s="356"/>
      <c r="R629" s="356"/>
      <c r="S629" s="356"/>
      <c r="T629" s="356"/>
      <c r="U629" s="326"/>
      <c r="V629" s="326"/>
      <c r="W629" s="326"/>
      <c r="X629" s="326"/>
      <c r="Y629" s="326"/>
      <c r="Z629" s="326"/>
      <c r="AA629" s="326"/>
      <c r="AB629" s="356"/>
      <c r="AC629" s="326"/>
      <c r="AD629" s="326"/>
      <c r="AE629" s="326"/>
      <c r="AF629" s="326"/>
      <c r="AG629" s="326"/>
      <c r="AH629" s="326"/>
      <c r="AI629" s="356"/>
      <c r="AJ629" s="326"/>
      <c r="AK629" s="326"/>
      <c r="AL629" s="326"/>
      <c r="AM629" s="326"/>
      <c r="AN629" s="326"/>
    </row>
    <row r="630">
      <c r="A630" s="326"/>
      <c r="B630" s="326"/>
      <c r="C630" s="326"/>
      <c r="D630" s="326"/>
      <c r="E630" s="356"/>
      <c r="F630" s="326"/>
      <c r="G630" s="326"/>
      <c r="H630" s="326"/>
      <c r="I630" s="326"/>
      <c r="J630" s="326"/>
      <c r="K630" s="326"/>
      <c r="L630" s="326"/>
      <c r="M630" s="326"/>
      <c r="N630" s="326"/>
      <c r="O630" s="326"/>
      <c r="P630" s="326"/>
      <c r="Q630" s="356"/>
      <c r="R630" s="356"/>
      <c r="S630" s="356"/>
      <c r="T630" s="356"/>
      <c r="U630" s="326"/>
      <c r="V630" s="326"/>
      <c r="W630" s="326"/>
      <c r="X630" s="326"/>
      <c r="Y630" s="326"/>
      <c r="Z630" s="326"/>
      <c r="AA630" s="326"/>
      <c r="AB630" s="356"/>
      <c r="AC630" s="326"/>
      <c r="AD630" s="326"/>
      <c r="AE630" s="326"/>
      <c r="AF630" s="326"/>
      <c r="AG630" s="326"/>
      <c r="AH630" s="326"/>
      <c r="AI630" s="356"/>
      <c r="AJ630" s="326"/>
      <c r="AK630" s="326"/>
      <c r="AL630" s="326"/>
      <c r="AM630" s="326"/>
      <c r="AN630" s="326"/>
    </row>
    <row r="631">
      <c r="A631" s="326"/>
      <c r="B631" s="326"/>
      <c r="C631" s="326"/>
      <c r="D631" s="326"/>
      <c r="E631" s="356"/>
      <c r="F631" s="326"/>
      <c r="G631" s="326"/>
      <c r="H631" s="326"/>
      <c r="I631" s="326"/>
      <c r="J631" s="326"/>
      <c r="K631" s="326"/>
      <c r="L631" s="326"/>
      <c r="M631" s="326"/>
      <c r="N631" s="326"/>
      <c r="O631" s="326"/>
      <c r="P631" s="326"/>
      <c r="Q631" s="356"/>
      <c r="R631" s="356"/>
      <c r="S631" s="356"/>
      <c r="T631" s="356"/>
      <c r="U631" s="326"/>
      <c r="V631" s="326"/>
      <c r="W631" s="326"/>
      <c r="X631" s="326"/>
      <c r="Y631" s="326"/>
      <c r="Z631" s="326"/>
      <c r="AA631" s="326"/>
      <c r="AB631" s="356"/>
      <c r="AC631" s="326"/>
      <c r="AD631" s="326"/>
      <c r="AE631" s="326"/>
      <c r="AF631" s="326"/>
      <c r="AG631" s="326"/>
      <c r="AH631" s="326"/>
      <c r="AI631" s="356"/>
      <c r="AJ631" s="326"/>
      <c r="AK631" s="326"/>
      <c r="AL631" s="326"/>
      <c r="AM631" s="326"/>
      <c r="AN631" s="326"/>
    </row>
    <row r="632">
      <c r="A632" s="326"/>
      <c r="B632" s="326"/>
      <c r="C632" s="326"/>
      <c r="D632" s="326"/>
      <c r="E632" s="356"/>
      <c r="F632" s="326"/>
      <c r="G632" s="326"/>
      <c r="H632" s="326"/>
      <c r="I632" s="326"/>
      <c r="J632" s="326"/>
      <c r="K632" s="326"/>
      <c r="L632" s="326"/>
      <c r="M632" s="326"/>
      <c r="N632" s="326"/>
      <c r="O632" s="326"/>
      <c r="P632" s="326"/>
      <c r="Q632" s="356"/>
      <c r="R632" s="356"/>
      <c r="S632" s="356"/>
      <c r="T632" s="356"/>
      <c r="U632" s="326"/>
      <c r="V632" s="326"/>
      <c r="W632" s="326"/>
      <c r="X632" s="326"/>
      <c r="Y632" s="326"/>
      <c r="Z632" s="326"/>
      <c r="AA632" s="326"/>
      <c r="AB632" s="356"/>
      <c r="AC632" s="326"/>
      <c r="AD632" s="326"/>
      <c r="AE632" s="326"/>
      <c r="AF632" s="326"/>
      <c r="AG632" s="326"/>
      <c r="AH632" s="326"/>
      <c r="AI632" s="356"/>
      <c r="AJ632" s="326"/>
      <c r="AK632" s="326"/>
      <c r="AL632" s="326"/>
      <c r="AM632" s="326"/>
      <c r="AN632" s="326"/>
    </row>
    <row r="633">
      <c r="A633" s="326"/>
      <c r="B633" s="326"/>
      <c r="C633" s="326"/>
      <c r="D633" s="326"/>
      <c r="E633" s="356"/>
      <c r="F633" s="326"/>
      <c r="G633" s="326"/>
      <c r="H633" s="326"/>
      <c r="I633" s="326"/>
      <c r="J633" s="326"/>
      <c r="K633" s="326"/>
      <c r="L633" s="326"/>
      <c r="M633" s="326"/>
      <c r="N633" s="326"/>
      <c r="O633" s="326"/>
      <c r="P633" s="326"/>
      <c r="Q633" s="356"/>
      <c r="R633" s="356"/>
      <c r="S633" s="356"/>
      <c r="T633" s="356"/>
      <c r="U633" s="326"/>
      <c r="V633" s="326"/>
      <c r="W633" s="326"/>
      <c r="X633" s="326"/>
      <c r="Y633" s="326"/>
      <c r="Z633" s="326"/>
      <c r="AA633" s="326"/>
      <c r="AB633" s="356"/>
      <c r="AC633" s="326"/>
      <c r="AD633" s="326"/>
      <c r="AE633" s="326"/>
      <c r="AF633" s="326"/>
      <c r="AG633" s="326"/>
      <c r="AH633" s="326"/>
      <c r="AI633" s="356"/>
      <c r="AJ633" s="326"/>
      <c r="AK633" s="326"/>
      <c r="AL633" s="326"/>
      <c r="AM633" s="326"/>
      <c r="AN633" s="326"/>
    </row>
    <row r="634">
      <c r="A634" s="326"/>
      <c r="B634" s="326"/>
      <c r="C634" s="326"/>
      <c r="D634" s="326"/>
      <c r="E634" s="356"/>
      <c r="F634" s="326"/>
      <c r="G634" s="326"/>
      <c r="H634" s="326"/>
      <c r="I634" s="326"/>
      <c r="J634" s="326"/>
      <c r="K634" s="326"/>
      <c r="L634" s="326"/>
      <c r="M634" s="326"/>
      <c r="N634" s="326"/>
      <c r="O634" s="326"/>
      <c r="P634" s="326"/>
      <c r="Q634" s="356"/>
      <c r="R634" s="356"/>
      <c r="S634" s="356"/>
      <c r="T634" s="356"/>
      <c r="U634" s="326"/>
      <c r="V634" s="326"/>
      <c r="W634" s="326"/>
      <c r="X634" s="326"/>
      <c r="Y634" s="326"/>
      <c r="Z634" s="326"/>
      <c r="AA634" s="326"/>
      <c r="AB634" s="356"/>
      <c r="AC634" s="326"/>
      <c r="AD634" s="326"/>
      <c r="AE634" s="326"/>
      <c r="AF634" s="326"/>
      <c r="AG634" s="326"/>
      <c r="AH634" s="326"/>
      <c r="AI634" s="356"/>
      <c r="AJ634" s="326"/>
      <c r="AK634" s="326"/>
      <c r="AL634" s="326"/>
      <c r="AM634" s="326"/>
      <c r="AN634" s="326"/>
    </row>
    <row r="635">
      <c r="A635" s="326"/>
      <c r="B635" s="326"/>
      <c r="C635" s="326"/>
      <c r="D635" s="326"/>
      <c r="E635" s="356"/>
      <c r="F635" s="326"/>
      <c r="G635" s="326"/>
      <c r="H635" s="326"/>
      <c r="I635" s="326"/>
      <c r="J635" s="326"/>
      <c r="K635" s="326"/>
      <c r="L635" s="326"/>
      <c r="M635" s="326"/>
      <c r="N635" s="326"/>
      <c r="O635" s="326"/>
      <c r="P635" s="326"/>
      <c r="Q635" s="356"/>
      <c r="R635" s="356"/>
      <c r="S635" s="356"/>
      <c r="T635" s="356"/>
      <c r="U635" s="326"/>
      <c r="V635" s="326"/>
      <c r="W635" s="326"/>
      <c r="X635" s="326"/>
      <c r="Y635" s="326"/>
      <c r="Z635" s="326"/>
      <c r="AA635" s="326"/>
      <c r="AB635" s="356"/>
      <c r="AC635" s="326"/>
      <c r="AD635" s="326"/>
      <c r="AE635" s="326"/>
      <c r="AF635" s="326"/>
      <c r="AG635" s="326"/>
      <c r="AH635" s="326"/>
      <c r="AI635" s="356"/>
      <c r="AJ635" s="326"/>
      <c r="AK635" s="326"/>
      <c r="AL635" s="326"/>
      <c r="AM635" s="326"/>
      <c r="AN635" s="326"/>
    </row>
    <row r="636">
      <c r="A636" s="326"/>
      <c r="B636" s="326"/>
      <c r="C636" s="326"/>
      <c r="D636" s="326"/>
      <c r="E636" s="356"/>
      <c r="F636" s="326"/>
      <c r="G636" s="326"/>
      <c r="H636" s="326"/>
      <c r="I636" s="326"/>
      <c r="J636" s="326"/>
      <c r="K636" s="326"/>
      <c r="L636" s="326"/>
      <c r="M636" s="326"/>
      <c r="N636" s="326"/>
      <c r="O636" s="326"/>
      <c r="P636" s="326"/>
      <c r="Q636" s="356"/>
      <c r="R636" s="356"/>
      <c r="S636" s="356"/>
      <c r="T636" s="356"/>
      <c r="U636" s="326"/>
      <c r="V636" s="326"/>
      <c r="W636" s="326"/>
      <c r="X636" s="326"/>
      <c r="Y636" s="326"/>
      <c r="Z636" s="326"/>
      <c r="AA636" s="326"/>
      <c r="AB636" s="356"/>
      <c r="AC636" s="326"/>
      <c r="AD636" s="326"/>
      <c r="AE636" s="326"/>
      <c r="AF636" s="326"/>
      <c r="AG636" s="326"/>
      <c r="AH636" s="326"/>
      <c r="AI636" s="356"/>
      <c r="AJ636" s="326"/>
      <c r="AK636" s="326"/>
      <c r="AL636" s="326"/>
      <c r="AM636" s="326"/>
      <c r="AN636" s="326"/>
    </row>
    <row r="637">
      <c r="A637" s="326"/>
      <c r="B637" s="326"/>
      <c r="C637" s="326"/>
      <c r="D637" s="326"/>
      <c r="E637" s="356"/>
      <c r="F637" s="326"/>
      <c r="G637" s="326"/>
      <c r="H637" s="326"/>
      <c r="I637" s="326"/>
      <c r="J637" s="326"/>
      <c r="K637" s="326"/>
      <c r="L637" s="326"/>
      <c r="M637" s="326"/>
      <c r="N637" s="326"/>
      <c r="O637" s="326"/>
      <c r="P637" s="326"/>
      <c r="Q637" s="356"/>
      <c r="R637" s="356"/>
      <c r="S637" s="356"/>
      <c r="T637" s="356"/>
      <c r="U637" s="326"/>
      <c r="V637" s="326"/>
      <c r="W637" s="326"/>
      <c r="X637" s="326"/>
      <c r="Y637" s="326"/>
      <c r="Z637" s="326"/>
      <c r="AA637" s="326"/>
      <c r="AB637" s="356"/>
      <c r="AC637" s="326"/>
      <c r="AD637" s="326"/>
      <c r="AE637" s="326"/>
      <c r="AF637" s="326"/>
      <c r="AG637" s="326"/>
      <c r="AH637" s="326"/>
      <c r="AI637" s="356"/>
      <c r="AJ637" s="326"/>
      <c r="AK637" s="326"/>
      <c r="AL637" s="326"/>
      <c r="AM637" s="326"/>
      <c r="AN637" s="326"/>
    </row>
    <row r="638">
      <c r="A638" s="326"/>
      <c r="B638" s="326"/>
      <c r="C638" s="326"/>
      <c r="D638" s="326"/>
      <c r="E638" s="356"/>
      <c r="F638" s="326"/>
      <c r="G638" s="326"/>
      <c r="H638" s="326"/>
      <c r="I638" s="326"/>
      <c r="J638" s="326"/>
      <c r="K638" s="326"/>
      <c r="L638" s="326"/>
      <c r="M638" s="326"/>
      <c r="N638" s="326"/>
      <c r="O638" s="326"/>
      <c r="P638" s="326"/>
      <c r="Q638" s="356"/>
      <c r="R638" s="356"/>
      <c r="S638" s="356"/>
      <c r="T638" s="356"/>
      <c r="U638" s="326"/>
      <c r="V638" s="326"/>
      <c r="W638" s="326"/>
      <c r="X638" s="326"/>
      <c r="Y638" s="326"/>
      <c r="Z638" s="326"/>
      <c r="AA638" s="326"/>
      <c r="AB638" s="356"/>
      <c r="AC638" s="326"/>
      <c r="AD638" s="326"/>
      <c r="AE638" s="326"/>
      <c r="AF638" s="326"/>
      <c r="AG638" s="326"/>
      <c r="AH638" s="326"/>
      <c r="AI638" s="356"/>
      <c r="AJ638" s="326"/>
      <c r="AK638" s="326"/>
      <c r="AL638" s="326"/>
      <c r="AM638" s="326"/>
      <c r="AN638" s="326"/>
    </row>
    <row r="639">
      <c r="A639" s="326"/>
      <c r="B639" s="326"/>
      <c r="C639" s="326"/>
      <c r="D639" s="326"/>
      <c r="E639" s="356"/>
      <c r="F639" s="326"/>
      <c r="G639" s="326"/>
      <c r="H639" s="326"/>
      <c r="I639" s="326"/>
      <c r="J639" s="326"/>
      <c r="K639" s="326"/>
      <c r="L639" s="326"/>
      <c r="M639" s="326"/>
      <c r="N639" s="326"/>
      <c r="O639" s="326"/>
      <c r="P639" s="326"/>
      <c r="Q639" s="356"/>
      <c r="R639" s="356"/>
      <c r="S639" s="356"/>
      <c r="T639" s="356"/>
      <c r="U639" s="326"/>
      <c r="V639" s="326"/>
      <c r="W639" s="326"/>
      <c r="X639" s="326"/>
      <c r="Y639" s="326"/>
      <c r="Z639" s="326"/>
      <c r="AA639" s="326"/>
      <c r="AB639" s="356"/>
      <c r="AC639" s="326"/>
      <c r="AD639" s="326"/>
      <c r="AE639" s="326"/>
      <c r="AF639" s="326"/>
      <c r="AG639" s="326"/>
      <c r="AH639" s="326"/>
      <c r="AI639" s="356"/>
      <c r="AJ639" s="326"/>
      <c r="AK639" s="326"/>
      <c r="AL639" s="326"/>
      <c r="AM639" s="326"/>
      <c r="AN639" s="326"/>
    </row>
    <row r="640">
      <c r="A640" s="326"/>
      <c r="B640" s="326"/>
      <c r="C640" s="326"/>
      <c r="D640" s="326"/>
      <c r="E640" s="356"/>
      <c r="F640" s="326"/>
      <c r="G640" s="326"/>
      <c r="H640" s="326"/>
      <c r="I640" s="326"/>
      <c r="J640" s="326"/>
      <c r="K640" s="326"/>
      <c r="L640" s="326"/>
      <c r="M640" s="326"/>
      <c r="N640" s="326"/>
      <c r="O640" s="326"/>
      <c r="P640" s="326"/>
      <c r="Q640" s="356"/>
      <c r="R640" s="356"/>
      <c r="S640" s="356"/>
      <c r="T640" s="356"/>
      <c r="U640" s="326"/>
      <c r="V640" s="326"/>
      <c r="W640" s="326"/>
      <c r="X640" s="326"/>
      <c r="Y640" s="326"/>
      <c r="Z640" s="326"/>
      <c r="AA640" s="326"/>
      <c r="AB640" s="356"/>
      <c r="AC640" s="326"/>
      <c r="AD640" s="326"/>
      <c r="AE640" s="326"/>
      <c r="AF640" s="326"/>
      <c r="AG640" s="326"/>
      <c r="AH640" s="326"/>
      <c r="AI640" s="356"/>
      <c r="AJ640" s="326"/>
      <c r="AK640" s="326"/>
      <c r="AL640" s="326"/>
      <c r="AM640" s="326"/>
      <c r="AN640" s="326"/>
    </row>
    <row r="641">
      <c r="A641" s="326"/>
      <c r="B641" s="326"/>
      <c r="C641" s="326"/>
      <c r="D641" s="326"/>
      <c r="E641" s="356"/>
      <c r="F641" s="326"/>
      <c r="G641" s="326"/>
      <c r="H641" s="326"/>
      <c r="I641" s="326"/>
      <c r="J641" s="326"/>
      <c r="K641" s="326"/>
      <c r="L641" s="326"/>
      <c r="M641" s="326"/>
      <c r="N641" s="326"/>
      <c r="O641" s="326"/>
      <c r="P641" s="326"/>
      <c r="Q641" s="356"/>
      <c r="R641" s="356"/>
      <c r="S641" s="356"/>
      <c r="T641" s="356"/>
      <c r="U641" s="326"/>
      <c r="V641" s="326"/>
      <c r="W641" s="326"/>
      <c r="X641" s="326"/>
      <c r="Y641" s="326"/>
      <c r="Z641" s="326"/>
      <c r="AA641" s="326"/>
      <c r="AB641" s="356"/>
      <c r="AC641" s="326"/>
      <c r="AD641" s="326"/>
      <c r="AE641" s="326"/>
      <c r="AF641" s="326"/>
      <c r="AG641" s="326"/>
      <c r="AH641" s="326"/>
      <c r="AI641" s="356"/>
      <c r="AJ641" s="326"/>
      <c r="AK641" s="326"/>
      <c r="AL641" s="326"/>
      <c r="AM641" s="326"/>
      <c r="AN641" s="326"/>
    </row>
    <row r="642">
      <c r="A642" s="326"/>
      <c r="B642" s="326"/>
      <c r="C642" s="326"/>
      <c r="D642" s="326"/>
      <c r="E642" s="356"/>
      <c r="F642" s="326"/>
      <c r="G642" s="326"/>
      <c r="H642" s="326"/>
      <c r="I642" s="326"/>
      <c r="J642" s="326"/>
      <c r="K642" s="326"/>
      <c r="L642" s="326"/>
      <c r="M642" s="326"/>
      <c r="N642" s="326"/>
      <c r="O642" s="326"/>
      <c r="P642" s="326"/>
      <c r="Q642" s="356"/>
      <c r="R642" s="356"/>
      <c r="S642" s="356"/>
      <c r="T642" s="356"/>
      <c r="U642" s="326"/>
      <c r="V642" s="326"/>
      <c r="W642" s="326"/>
      <c r="X642" s="326"/>
      <c r="Y642" s="326"/>
      <c r="Z642" s="326"/>
      <c r="AA642" s="326"/>
      <c r="AB642" s="356"/>
      <c r="AC642" s="326"/>
      <c r="AD642" s="326"/>
      <c r="AE642" s="326"/>
      <c r="AF642" s="326"/>
      <c r="AG642" s="326"/>
      <c r="AH642" s="326"/>
      <c r="AI642" s="356"/>
      <c r="AJ642" s="326"/>
      <c r="AK642" s="326"/>
      <c r="AL642" s="326"/>
      <c r="AM642" s="326"/>
      <c r="AN642" s="326"/>
    </row>
    <row r="643">
      <c r="A643" s="326"/>
      <c r="B643" s="326"/>
      <c r="C643" s="326"/>
      <c r="D643" s="326"/>
      <c r="E643" s="356"/>
      <c r="F643" s="326"/>
      <c r="G643" s="326"/>
      <c r="H643" s="326"/>
      <c r="I643" s="326"/>
      <c r="J643" s="326"/>
      <c r="K643" s="326"/>
      <c r="L643" s="326"/>
      <c r="M643" s="326"/>
      <c r="N643" s="326"/>
      <c r="O643" s="326"/>
      <c r="P643" s="326"/>
      <c r="Q643" s="356"/>
      <c r="R643" s="356"/>
      <c r="S643" s="356"/>
      <c r="T643" s="356"/>
      <c r="U643" s="326"/>
      <c r="V643" s="326"/>
      <c r="W643" s="326"/>
      <c r="X643" s="326"/>
      <c r="Y643" s="326"/>
      <c r="Z643" s="326"/>
      <c r="AA643" s="326"/>
      <c r="AB643" s="356"/>
      <c r="AC643" s="326"/>
      <c r="AD643" s="326"/>
      <c r="AE643" s="326"/>
      <c r="AF643" s="326"/>
      <c r="AG643" s="326"/>
      <c r="AH643" s="326"/>
      <c r="AI643" s="356"/>
      <c r="AJ643" s="326"/>
      <c r="AK643" s="326"/>
      <c r="AL643" s="326"/>
      <c r="AM643" s="326"/>
      <c r="AN643" s="326"/>
    </row>
    <row r="644">
      <c r="A644" s="326"/>
      <c r="B644" s="326"/>
      <c r="C644" s="326"/>
      <c r="D644" s="326"/>
      <c r="E644" s="356"/>
      <c r="F644" s="326"/>
      <c r="G644" s="326"/>
      <c r="H644" s="326"/>
      <c r="I644" s="326"/>
      <c r="J644" s="326"/>
      <c r="K644" s="326"/>
      <c r="L644" s="326"/>
      <c r="M644" s="326"/>
      <c r="N644" s="326"/>
      <c r="O644" s="326"/>
      <c r="P644" s="326"/>
      <c r="Q644" s="356"/>
      <c r="R644" s="356"/>
      <c r="S644" s="356"/>
      <c r="T644" s="356"/>
      <c r="U644" s="326"/>
      <c r="V644" s="326"/>
      <c r="W644" s="326"/>
      <c r="X644" s="326"/>
      <c r="Y644" s="326"/>
      <c r="Z644" s="326"/>
      <c r="AA644" s="326"/>
      <c r="AB644" s="356"/>
      <c r="AC644" s="326"/>
      <c r="AD644" s="326"/>
      <c r="AE644" s="326"/>
      <c r="AF644" s="326"/>
      <c r="AG644" s="326"/>
      <c r="AH644" s="326"/>
      <c r="AI644" s="356"/>
      <c r="AJ644" s="326"/>
      <c r="AK644" s="326"/>
      <c r="AL644" s="326"/>
      <c r="AM644" s="326"/>
      <c r="AN644" s="326"/>
    </row>
    <row r="645">
      <c r="A645" s="326"/>
      <c r="B645" s="326"/>
      <c r="C645" s="326"/>
      <c r="D645" s="326"/>
      <c r="E645" s="356"/>
      <c r="F645" s="326"/>
      <c r="G645" s="326"/>
      <c r="H645" s="326"/>
      <c r="I645" s="326"/>
      <c r="J645" s="326"/>
      <c r="K645" s="326"/>
      <c r="L645" s="326"/>
      <c r="M645" s="326"/>
      <c r="N645" s="326"/>
      <c r="O645" s="326"/>
      <c r="P645" s="326"/>
      <c r="Q645" s="356"/>
      <c r="R645" s="356"/>
      <c r="S645" s="356"/>
      <c r="T645" s="356"/>
      <c r="U645" s="326"/>
      <c r="V645" s="326"/>
      <c r="W645" s="326"/>
      <c r="X645" s="326"/>
      <c r="Y645" s="326"/>
      <c r="Z645" s="326"/>
      <c r="AA645" s="326"/>
      <c r="AB645" s="356"/>
      <c r="AC645" s="326"/>
      <c r="AD645" s="326"/>
      <c r="AE645" s="326"/>
      <c r="AF645" s="326"/>
      <c r="AG645" s="326"/>
      <c r="AH645" s="326"/>
      <c r="AI645" s="356"/>
      <c r="AJ645" s="326"/>
      <c r="AK645" s="326"/>
      <c r="AL645" s="326"/>
      <c r="AM645" s="326"/>
      <c r="AN645" s="326"/>
    </row>
    <row r="646">
      <c r="A646" s="326"/>
      <c r="B646" s="326"/>
      <c r="C646" s="326"/>
      <c r="D646" s="326"/>
      <c r="E646" s="356"/>
      <c r="F646" s="326"/>
      <c r="G646" s="326"/>
      <c r="H646" s="326"/>
      <c r="I646" s="326"/>
      <c r="J646" s="326"/>
      <c r="K646" s="326"/>
      <c r="L646" s="326"/>
      <c r="M646" s="326"/>
      <c r="N646" s="326"/>
      <c r="O646" s="326"/>
      <c r="P646" s="326"/>
      <c r="Q646" s="356"/>
      <c r="R646" s="356"/>
      <c r="S646" s="356"/>
      <c r="T646" s="356"/>
      <c r="U646" s="326"/>
      <c r="V646" s="326"/>
      <c r="W646" s="326"/>
      <c r="X646" s="326"/>
      <c r="Y646" s="326"/>
      <c r="Z646" s="326"/>
      <c r="AA646" s="326"/>
      <c r="AB646" s="356"/>
      <c r="AC646" s="326"/>
      <c r="AD646" s="326"/>
      <c r="AE646" s="326"/>
      <c r="AF646" s="326"/>
      <c r="AG646" s="326"/>
      <c r="AH646" s="326"/>
      <c r="AI646" s="356"/>
      <c r="AJ646" s="326"/>
      <c r="AK646" s="326"/>
      <c r="AL646" s="326"/>
      <c r="AM646" s="326"/>
      <c r="AN646" s="326"/>
    </row>
    <row r="647">
      <c r="A647" s="326"/>
      <c r="B647" s="326"/>
      <c r="C647" s="326"/>
      <c r="D647" s="326"/>
      <c r="E647" s="356"/>
      <c r="F647" s="326"/>
      <c r="G647" s="326"/>
      <c r="H647" s="326"/>
      <c r="I647" s="326"/>
      <c r="J647" s="326"/>
      <c r="K647" s="326"/>
      <c r="L647" s="326"/>
      <c r="M647" s="326"/>
      <c r="N647" s="326"/>
      <c r="O647" s="326"/>
      <c r="P647" s="326"/>
      <c r="Q647" s="356"/>
      <c r="R647" s="356"/>
      <c r="S647" s="356"/>
      <c r="T647" s="356"/>
      <c r="U647" s="326"/>
      <c r="V647" s="326"/>
      <c r="W647" s="326"/>
      <c r="X647" s="326"/>
      <c r="Y647" s="326"/>
      <c r="Z647" s="326"/>
      <c r="AA647" s="326"/>
      <c r="AB647" s="356"/>
      <c r="AC647" s="326"/>
      <c r="AD647" s="326"/>
      <c r="AE647" s="326"/>
      <c r="AF647" s="326"/>
      <c r="AG647" s="326"/>
      <c r="AH647" s="326"/>
      <c r="AI647" s="356"/>
      <c r="AJ647" s="326"/>
      <c r="AK647" s="326"/>
      <c r="AL647" s="326"/>
      <c r="AM647" s="326"/>
      <c r="AN647" s="326"/>
    </row>
    <row r="648">
      <c r="A648" s="326"/>
      <c r="B648" s="326"/>
      <c r="C648" s="326"/>
      <c r="D648" s="326"/>
      <c r="E648" s="356"/>
      <c r="F648" s="326"/>
      <c r="G648" s="326"/>
      <c r="H648" s="326"/>
      <c r="I648" s="326"/>
      <c r="J648" s="326"/>
      <c r="K648" s="326"/>
      <c r="L648" s="326"/>
      <c r="M648" s="326"/>
      <c r="N648" s="326"/>
      <c r="O648" s="326"/>
      <c r="P648" s="326"/>
      <c r="Q648" s="356"/>
      <c r="R648" s="356"/>
      <c r="S648" s="356"/>
      <c r="T648" s="356"/>
      <c r="U648" s="326"/>
      <c r="V648" s="326"/>
      <c r="W648" s="326"/>
      <c r="X648" s="326"/>
      <c r="Y648" s="326"/>
      <c r="Z648" s="326"/>
      <c r="AA648" s="326"/>
      <c r="AB648" s="356"/>
      <c r="AC648" s="326"/>
      <c r="AD648" s="326"/>
      <c r="AE648" s="326"/>
      <c r="AF648" s="326"/>
      <c r="AG648" s="326"/>
      <c r="AH648" s="326"/>
      <c r="AI648" s="356"/>
      <c r="AJ648" s="326"/>
      <c r="AK648" s="326"/>
      <c r="AL648" s="326"/>
      <c r="AM648" s="326"/>
      <c r="AN648" s="326"/>
    </row>
    <row r="649">
      <c r="A649" s="326"/>
      <c r="B649" s="326"/>
      <c r="C649" s="326"/>
      <c r="D649" s="326"/>
      <c r="E649" s="356"/>
      <c r="F649" s="326"/>
      <c r="G649" s="326"/>
      <c r="H649" s="326"/>
      <c r="I649" s="326"/>
      <c r="J649" s="326"/>
      <c r="K649" s="326"/>
      <c r="L649" s="326"/>
      <c r="M649" s="326"/>
      <c r="N649" s="326"/>
      <c r="O649" s="326"/>
      <c r="P649" s="326"/>
      <c r="Q649" s="356"/>
      <c r="R649" s="356"/>
      <c r="S649" s="356"/>
      <c r="T649" s="356"/>
      <c r="U649" s="326"/>
      <c r="V649" s="326"/>
      <c r="W649" s="326"/>
      <c r="X649" s="326"/>
      <c r="Y649" s="326"/>
      <c r="Z649" s="326"/>
      <c r="AA649" s="326"/>
      <c r="AB649" s="356"/>
      <c r="AC649" s="326"/>
      <c r="AD649" s="326"/>
      <c r="AE649" s="326"/>
      <c r="AF649" s="326"/>
      <c r="AG649" s="326"/>
      <c r="AH649" s="326"/>
      <c r="AI649" s="356"/>
      <c r="AJ649" s="326"/>
      <c r="AK649" s="326"/>
      <c r="AL649" s="326"/>
      <c r="AM649" s="326"/>
      <c r="AN649" s="326"/>
    </row>
    <row r="650">
      <c r="A650" s="326"/>
      <c r="B650" s="326"/>
      <c r="C650" s="326"/>
      <c r="D650" s="326"/>
      <c r="E650" s="356"/>
      <c r="F650" s="326"/>
      <c r="G650" s="326"/>
      <c r="H650" s="326"/>
      <c r="I650" s="326"/>
      <c r="J650" s="326"/>
      <c r="K650" s="326"/>
      <c r="L650" s="326"/>
      <c r="M650" s="326"/>
      <c r="N650" s="326"/>
      <c r="O650" s="326"/>
      <c r="P650" s="326"/>
      <c r="Q650" s="356"/>
      <c r="R650" s="356"/>
      <c r="S650" s="356"/>
      <c r="T650" s="356"/>
      <c r="U650" s="326"/>
      <c r="V650" s="326"/>
      <c r="W650" s="326"/>
      <c r="X650" s="326"/>
      <c r="Y650" s="326"/>
      <c r="Z650" s="326"/>
      <c r="AA650" s="326"/>
      <c r="AB650" s="356"/>
      <c r="AC650" s="326"/>
      <c r="AD650" s="326"/>
      <c r="AE650" s="326"/>
      <c r="AF650" s="326"/>
      <c r="AG650" s="326"/>
      <c r="AH650" s="326"/>
      <c r="AI650" s="356"/>
      <c r="AJ650" s="326"/>
      <c r="AK650" s="326"/>
      <c r="AL650" s="326"/>
      <c r="AM650" s="326"/>
      <c r="AN650" s="326"/>
    </row>
    <row r="651">
      <c r="A651" s="326"/>
      <c r="B651" s="326"/>
      <c r="C651" s="326"/>
      <c r="D651" s="326"/>
      <c r="E651" s="356"/>
      <c r="F651" s="326"/>
      <c r="G651" s="326"/>
      <c r="H651" s="326"/>
      <c r="I651" s="326"/>
      <c r="J651" s="326"/>
      <c r="K651" s="326"/>
      <c r="L651" s="326"/>
      <c r="M651" s="326"/>
      <c r="N651" s="326"/>
      <c r="O651" s="326"/>
      <c r="P651" s="326"/>
      <c r="Q651" s="356"/>
      <c r="R651" s="356"/>
      <c r="S651" s="356"/>
      <c r="T651" s="356"/>
      <c r="U651" s="326"/>
      <c r="V651" s="326"/>
      <c r="W651" s="326"/>
      <c r="X651" s="326"/>
      <c r="Y651" s="326"/>
      <c r="Z651" s="326"/>
      <c r="AA651" s="326"/>
      <c r="AB651" s="356"/>
      <c r="AC651" s="326"/>
      <c r="AD651" s="326"/>
      <c r="AE651" s="326"/>
      <c r="AF651" s="326"/>
      <c r="AG651" s="326"/>
      <c r="AH651" s="326"/>
      <c r="AI651" s="356"/>
      <c r="AJ651" s="326"/>
      <c r="AK651" s="326"/>
      <c r="AL651" s="326"/>
      <c r="AM651" s="326"/>
      <c r="AN651" s="326"/>
    </row>
    <row r="652">
      <c r="A652" s="326"/>
      <c r="B652" s="326"/>
      <c r="C652" s="326"/>
      <c r="D652" s="326"/>
      <c r="E652" s="356"/>
      <c r="F652" s="326"/>
      <c r="G652" s="326"/>
      <c r="H652" s="326"/>
      <c r="I652" s="326"/>
      <c r="J652" s="326"/>
      <c r="K652" s="326"/>
      <c r="L652" s="326"/>
      <c r="M652" s="326"/>
      <c r="N652" s="326"/>
      <c r="O652" s="326"/>
      <c r="P652" s="326"/>
      <c r="Q652" s="356"/>
      <c r="R652" s="356"/>
      <c r="S652" s="356"/>
      <c r="T652" s="356"/>
      <c r="U652" s="326"/>
      <c r="V652" s="326"/>
      <c r="W652" s="326"/>
      <c r="X652" s="326"/>
      <c r="Y652" s="326"/>
      <c r="Z652" s="326"/>
      <c r="AA652" s="326"/>
      <c r="AB652" s="356"/>
      <c r="AC652" s="326"/>
      <c r="AD652" s="326"/>
      <c r="AE652" s="326"/>
      <c r="AF652" s="326"/>
      <c r="AG652" s="326"/>
      <c r="AH652" s="326"/>
      <c r="AI652" s="356"/>
      <c r="AJ652" s="326"/>
      <c r="AK652" s="326"/>
      <c r="AL652" s="326"/>
      <c r="AM652" s="326"/>
      <c r="AN652" s="326"/>
    </row>
    <row r="653">
      <c r="A653" s="326"/>
      <c r="B653" s="326"/>
      <c r="C653" s="326"/>
      <c r="D653" s="326"/>
      <c r="E653" s="356"/>
      <c r="F653" s="326"/>
      <c r="G653" s="326"/>
      <c r="H653" s="326"/>
      <c r="I653" s="326"/>
      <c r="J653" s="326"/>
      <c r="K653" s="326"/>
      <c r="L653" s="326"/>
      <c r="M653" s="326"/>
      <c r="N653" s="326"/>
      <c r="O653" s="326"/>
      <c r="P653" s="326"/>
      <c r="Q653" s="356"/>
      <c r="R653" s="356"/>
      <c r="S653" s="356"/>
      <c r="T653" s="356"/>
      <c r="U653" s="326"/>
      <c r="V653" s="326"/>
      <c r="W653" s="326"/>
      <c r="X653" s="326"/>
      <c r="Y653" s="326"/>
      <c r="Z653" s="326"/>
      <c r="AA653" s="326"/>
      <c r="AB653" s="356"/>
      <c r="AC653" s="326"/>
      <c r="AD653" s="326"/>
      <c r="AE653" s="326"/>
      <c r="AF653" s="326"/>
      <c r="AG653" s="326"/>
      <c r="AH653" s="326"/>
      <c r="AI653" s="356"/>
      <c r="AJ653" s="326"/>
      <c r="AK653" s="326"/>
      <c r="AL653" s="326"/>
      <c r="AM653" s="326"/>
      <c r="AN653" s="326"/>
    </row>
    <row r="654">
      <c r="A654" s="326"/>
      <c r="B654" s="326"/>
      <c r="C654" s="326"/>
      <c r="D654" s="326"/>
      <c r="E654" s="356"/>
      <c r="F654" s="326"/>
      <c r="G654" s="326"/>
      <c r="H654" s="326"/>
      <c r="I654" s="326"/>
      <c r="J654" s="326"/>
      <c r="K654" s="326"/>
      <c r="L654" s="326"/>
      <c r="M654" s="326"/>
      <c r="N654" s="326"/>
      <c r="O654" s="326"/>
      <c r="P654" s="326"/>
      <c r="Q654" s="356"/>
      <c r="R654" s="356"/>
      <c r="S654" s="356"/>
      <c r="T654" s="356"/>
      <c r="U654" s="326"/>
      <c r="V654" s="326"/>
      <c r="W654" s="326"/>
      <c r="X654" s="326"/>
      <c r="Y654" s="326"/>
      <c r="Z654" s="326"/>
      <c r="AA654" s="326"/>
      <c r="AB654" s="356"/>
      <c r="AC654" s="326"/>
      <c r="AD654" s="326"/>
      <c r="AE654" s="326"/>
      <c r="AF654" s="326"/>
      <c r="AG654" s="326"/>
      <c r="AH654" s="326"/>
      <c r="AI654" s="356"/>
      <c r="AJ654" s="326"/>
      <c r="AK654" s="326"/>
      <c r="AL654" s="326"/>
      <c r="AM654" s="326"/>
      <c r="AN654" s="326"/>
    </row>
    <row r="655">
      <c r="A655" s="326"/>
      <c r="B655" s="326"/>
      <c r="C655" s="326"/>
      <c r="D655" s="326"/>
      <c r="E655" s="356"/>
      <c r="F655" s="326"/>
      <c r="G655" s="326"/>
      <c r="H655" s="326"/>
      <c r="I655" s="326"/>
      <c r="J655" s="326"/>
      <c r="K655" s="326"/>
      <c r="L655" s="326"/>
      <c r="M655" s="326"/>
      <c r="N655" s="326"/>
      <c r="O655" s="326"/>
      <c r="P655" s="326"/>
      <c r="Q655" s="356"/>
      <c r="R655" s="356"/>
      <c r="S655" s="356"/>
      <c r="T655" s="356"/>
      <c r="U655" s="326"/>
      <c r="V655" s="326"/>
      <c r="W655" s="326"/>
      <c r="X655" s="326"/>
      <c r="Y655" s="326"/>
      <c r="Z655" s="326"/>
      <c r="AA655" s="326"/>
      <c r="AB655" s="356"/>
      <c r="AC655" s="326"/>
      <c r="AD655" s="326"/>
      <c r="AE655" s="326"/>
      <c r="AF655" s="326"/>
      <c r="AG655" s="326"/>
      <c r="AH655" s="326"/>
      <c r="AI655" s="356"/>
      <c r="AJ655" s="326"/>
      <c r="AK655" s="326"/>
      <c r="AL655" s="326"/>
      <c r="AM655" s="326"/>
      <c r="AN655" s="326"/>
    </row>
    <row r="656">
      <c r="A656" s="326"/>
      <c r="B656" s="326"/>
      <c r="C656" s="326"/>
      <c r="D656" s="326"/>
      <c r="E656" s="356"/>
      <c r="F656" s="326"/>
      <c r="G656" s="326"/>
      <c r="H656" s="326"/>
      <c r="I656" s="326"/>
      <c r="J656" s="326"/>
      <c r="K656" s="326"/>
      <c r="L656" s="326"/>
      <c r="M656" s="326"/>
      <c r="N656" s="326"/>
      <c r="O656" s="326"/>
      <c r="P656" s="326"/>
      <c r="Q656" s="356"/>
      <c r="R656" s="356"/>
      <c r="S656" s="356"/>
      <c r="T656" s="356"/>
      <c r="U656" s="326"/>
      <c r="V656" s="326"/>
      <c r="W656" s="326"/>
      <c r="X656" s="326"/>
      <c r="Y656" s="326"/>
      <c r="Z656" s="326"/>
      <c r="AA656" s="326"/>
      <c r="AB656" s="356"/>
      <c r="AC656" s="326"/>
      <c r="AD656" s="326"/>
      <c r="AE656" s="326"/>
      <c r="AF656" s="326"/>
      <c r="AG656" s="326"/>
      <c r="AH656" s="326"/>
      <c r="AI656" s="356"/>
      <c r="AJ656" s="326"/>
      <c r="AK656" s="326"/>
      <c r="AL656" s="326"/>
      <c r="AM656" s="326"/>
      <c r="AN656" s="326"/>
    </row>
    <row r="657">
      <c r="A657" s="326"/>
      <c r="B657" s="326"/>
      <c r="C657" s="326"/>
      <c r="D657" s="326"/>
      <c r="E657" s="356"/>
      <c r="F657" s="326"/>
      <c r="G657" s="326"/>
      <c r="H657" s="326"/>
      <c r="I657" s="326"/>
      <c r="J657" s="326"/>
      <c r="K657" s="326"/>
      <c r="L657" s="326"/>
      <c r="M657" s="326"/>
      <c r="N657" s="326"/>
      <c r="O657" s="326"/>
      <c r="P657" s="326"/>
      <c r="Q657" s="356"/>
      <c r="R657" s="356"/>
      <c r="S657" s="356"/>
      <c r="T657" s="356"/>
      <c r="U657" s="326"/>
      <c r="V657" s="326"/>
      <c r="W657" s="326"/>
      <c r="X657" s="326"/>
      <c r="Y657" s="326"/>
      <c r="Z657" s="326"/>
      <c r="AA657" s="326"/>
      <c r="AB657" s="356"/>
      <c r="AC657" s="326"/>
      <c r="AD657" s="326"/>
      <c r="AE657" s="326"/>
      <c r="AF657" s="326"/>
      <c r="AG657" s="326"/>
      <c r="AH657" s="326"/>
      <c r="AI657" s="356"/>
      <c r="AJ657" s="326"/>
      <c r="AK657" s="326"/>
      <c r="AL657" s="326"/>
      <c r="AM657" s="326"/>
      <c r="AN657" s="326"/>
    </row>
    <row r="658">
      <c r="A658" s="326"/>
      <c r="B658" s="326"/>
      <c r="C658" s="326"/>
      <c r="D658" s="326"/>
      <c r="E658" s="356"/>
      <c r="F658" s="326"/>
      <c r="G658" s="326"/>
      <c r="H658" s="326"/>
      <c r="I658" s="326"/>
      <c r="J658" s="326"/>
      <c r="K658" s="326"/>
      <c r="L658" s="326"/>
      <c r="M658" s="326"/>
      <c r="N658" s="326"/>
      <c r="O658" s="326"/>
      <c r="P658" s="326"/>
      <c r="Q658" s="356"/>
      <c r="R658" s="356"/>
      <c r="S658" s="356"/>
      <c r="T658" s="356"/>
      <c r="U658" s="326"/>
      <c r="V658" s="326"/>
      <c r="W658" s="326"/>
      <c r="X658" s="326"/>
      <c r="Y658" s="326"/>
      <c r="Z658" s="326"/>
      <c r="AA658" s="326"/>
      <c r="AB658" s="356"/>
      <c r="AC658" s="326"/>
      <c r="AD658" s="326"/>
      <c r="AE658" s="326"/>
      <c r="AF658" s="326"/>
      <c r="AG658" s="326"/>
      <c r="AH658" s="326"/>
      <c r="AI658" s="356"/>
      <c r="AJ658" s="326"/>
      <c r="AK658" s="326"/>
      <c r="AL658" s="326"/>
      <c r="AM658" s="326"/>
      <c r="AN658" s="326"/>
    </row>
    <row r="659">
      <c r="A659" s="326"/>
      <c r="B659" s="326"/>
      <c r="C659" s="326"/>
      <c r="D659" s="326"/>
      <c r="E659" s="356"/>
      <c r="F659" s="326"/>
      <c r="G659" s="326"/>
      <c r="H659" s="326"/>
      <c r="I659" s="326"/>
      <c r="J659" s="326"/>
      <c r="K659" s="326"/>
      <c r="L659" s="326"/>
      <c r="M659" s="326"/>
      <c r="N659" s="326"/>
      <c r="O659" s="326"/>
      <c r="P659" s="326"/>
      <c r="Q659" s="356"/>
      <c r="R659" s="356"/>
      <c r="S659" s="356"/>
      <c r="T659" s="356"/>
      <c r="U659" s="326"/>
      <c r="V659" s="326"/>
      <c r="W659" s="326"/>
      <c r="X659" s="326"/>
      <c r="Y659" s="326"/>
      <c r="Z659" s="326"/>
      <c r="AA659" s="326"/>
      <c r="AB659" s="356"/>
      <c r="AC659" s="326"/>
      <c r="AD659" s="326"/>
      <c r="AE659" s="326"/>
      <c r="AF659" s="326"/>
      <c r="AG659" s="326"/>
      <c r="AH659" s="326"/>
      <c r="AI659" s="356"/>
      <c r="AJ659" s="326"/>
      <c r="AK659" s="326"/>
      <c r="AL659" s="326"/>
      <c r="AM659" s="326"/>
      <c r="AN659" s="326"/>
    </row>
    <row r="660">
      <c r="A660" s="326"/>
      <c r="B660" s="326"/>
      <c r="C660" s="326"/>
      <c r="D660" s="326"/>
      <c r="E660" s="356"/>
      <c r="F660" s="326"/>
      <c r="G660" s="326"/>
      <c r="H660" s="326"/>
      <c r="I660" s="326"/>
      <c r="J660" s="326"/>
      <c r="K660" s="326"/>
      <c r="L660" s="326"/>
      <c r="M660" s="326"/>
      <c r="N660" s="326"/>
      <c r="O660" s="326"/>
      <c r="P660" s="326"/>
      <c r="Q660" s="356"/>
      <c r="R660" s="356"/>
      <c r="S660" s="356"/>
      <c r="T660" s="356"/>
      <c r="U660" s="326"/>
      <c r="V660" s="326"/>
      <c r="W660" s="326"/>
      <c r="X660" s="326"/>
      <c r="Y660" s="326"/>
      <c r="Z660" s="326"/>
      <c r="AA660" s="326"/>
      <c r="AB660" s="356"/>
      <c r="AC660" s="326"/>
      <c r="AD660" s="326"/>
      <c r="AE660" s="326"/>
      <c r="AF660" s="326"/>
      <c r="AG660" s="326"/>
      <c r="AH660" s="326"/>
      <c r="AI660" s="356"/>
      <c r="AJ660" s="326"/>
      <c r="AK660" s="326"/>
      <c r="AL660" s="326"/>
      <c r="AM660" s="326"/>
      <c r="AN660" s="326"/>
    </row>
    <row r="661">
      <c r="A661" s="326"/>
      <c r="B661" s="326"/>
      <c r="C661" s="326"/>
      <c r="D661" s="326"/>
      <c r="E661" s="356"/>
      <c r="F661" s="326"/>
      <c r="G661" s="326"/>
      <c r="H661" s="326"/>
      <c r="I661" s="326"/>
      <c r="J661" s="326"/>
      <c r="K661" s="326"/>
      <c r="L661" s="326"/>
      <c r="M661" s="326"/>
      <c r="N661" s="326"/>
      <c r="O661" s="326"/>
      <c r="P661" s="326"/>
      <c r="Q661" s="356"/>
      <c r="R661" s="356"/>
      <c r="S661" s="356"/>
      <c r="T661" s="356"/>
      <c r="U661" s="326"/>
      <c r="V661" s="326"/>
      <c r="W661" s="326"/>
      <c r="X661" s="326"/>
      <c r="Y661" s="326"/>
      <c r="Z661" s="326"/>
      <c r="AA661" s="326"/>
      <c r="AB661" s="356"/>
      <c r="AC661" s="326"/>
      <c r="AD661" s="326"/>
      <c r="AE661" s="326"/>
      <c r="AF661" s="326"/>
      <c r="AG661" s="326"/>
      <c r="AH661" s="326"/>
      <c r="AI661" s="356"/>
      <c r="AJ661" s="326"/>
      <c r="AK661" s="326"/>
      <c r="AL661" s="326"/>
      <c r="AM661" s="326"/>
      <c r="AN661" s="326"/>
    </row>
    <row r="662">
      <c r="A662" s="326"/>
      <c r="B662" s="326"/>
      <c r="C662" s="326"/>
      <c r="D662" s="326"/>
      <c r="E662" s="356"/>
      <c r="F662" s="326"/>
      <c r="G662" s="326"/>
      <c r="H662" s="326"/>
      <c r="I662" s="326"/>
      <c r="J662" s="326"/>
      <c r="K662" s="326"/>
      <c r="L662" s="326"/>
      <c r="M662" s="326"/>
      <c r="N662" s="326"/>
      <c r="O662" s="326"/>
      <c r="P662" s="326"/>
      <c r="Q662" s="356"/>
      <c r="R662" s="356"/>
      <c r="S662" s="356"/>
      <c r="T662" s="356"/>
      <c r="U662" s="326"/>
      <c r="V662" s="326"/>
      <c r="W662" s="326"/>
      <c r="X662" s="326"/>
      <c r="Y662" s="326"/>
      <c r="Z662" s="326"/>
      <c r="AA662" s="326"/>
      <c r="AB662" s="356"/>
      <c r="AC662" s="326"/>
      <c r="AD662" s="326"/>
      <c r="AE662" s="326"/>
      <c r="AF662" s="326"/>
      <c r="AG662" s="326"/>
      <c r="AH662" s="326"/>
      <c r="AI662" s="356"/>
      <c r="AJ662" s="326"/>
      <c r="AK662" s="326"/>
      <c r="AL662" s="326"/>
      <c r="AM662" s="326"/>
      <c r="AN662" s="326"/>
    </row>
    <row r="663">
      <c r="A663" s="326"/>
      <c r="B663" s="326"/>
      <c r="C663" s="326"/>
      <c r="D663" s="326"/>
      <c r="E663" s="356"/>
      <c r="F663" s="326"/>
      <c r="G663" s="326"/>
      <c r="H663" s="326"/>
      <c r="I663" s="326"/>
      <c r="J663" s="326"/>
      <c r="K663" s="326"/>
      <c r="L663" s="326"/>
      <c r="M663" s="326"/>
      <c r="N663" s="326"/>
      <c r="O663" s="326"/>
      <c r="P663" s="326"/>
      <c r="Q663" s="356"/>
      <c r="R663" s="356"/>
      <c r="S663" s="356"/>
      <c r="T663" s="356"/>
      <c r="U663" s="326"/>
      <c r="V663" s="326"/>
      <c r="W663" s="326"/>
      <c r="X663" s="326"/>
      <c r="Y663" s="326"/>
      <c r="Z663" s="326"/>
      <c r="AA663" s="326"/>
      <c r="AB663" s="356"/>
      <c r="AC663" s="326"/>
      <c r="AD663" s="326"/>
      <c r="AE663" s="326"/>
      <c r="AF663" s="326"/>
      <c r="AG663" s="326"/>
      <c r="AH663" s="326"/>
      <c r="AI663" s="356"/>
      <c r="AJ663" s="326"/>
      <c r="AK663" s="326"/>
      <c r="AL663" s="326"/>
      <c r="AM663" s="326"/>
      <c r="AN663" s="326"/>
    </row>
    <row r="664">
      <c r="A664" s="326"/>
      <c r="B664" s="326"/>
      <c r="C664" s="326"/>
      <c r="D664" s="326"/>
      <c r="E664" s="356"/>
      <c r="F664" s="326"/>
      <c r="G664" s="326"/>
      <c r="H664" s="326"/>
      <c r="I664" s="326"/>
      <c r="J664" s="326"/>
      <c r="K664" s="326"/>
      <c r="L664" s="326"/>
      <c r="M664" s="326"/>
      <c r="N664" s="326"/>
      <c r="O664" s="326"/>
      <c r="P664" s="326"/>
      <c r="Q664" s="356"/>
      <c r="R664" s="356"/>
      <c r="S664" s="356"/>
      <c r="T664" s="356"/>
      <c r="U664" s="326"/>
      <c r="V664" s="326"/>
      <c r="W664" s="326"/>
      <c r="X664" s="326"/>
      <c r="Y664" s="326"/>
      <c r="Z664" s="326"/>
      <c r="AA664" s="326"/>
      <c r="AB664" s="356"/>
      <c r="AC664" s="326"/>
      <c r="AD664" s="326"/>
      <c r="AE664" s="326"/>
      <c r="AF664" s="326"/>
      <c r="AG664" s="326"/>
      <c r="AH664" s="326"/>
      <c r="AI664" s="356"/>
      <c r="AJ664" s="326"/>
      <c r="AK664" s="326"/>
      <c r="AL664" s="326"/>
      <c r="AM664" s="326"/>
      <c r="AN664" s="326"/>
    </row>
    <row r="665">
      <c r="A665" s="326"/>
      <c r="B665" s="326"/>
      <c r="C665" s="326"/>
      <c r="D665" s="326"/>
      <c r="E665" s="356"/>
      <c r="F665" s="326"/>
      <c r="G665" s="326"/>
      <c r="H665" s="326"/>
      <c r="I665" s="326"/>
      <c r="J665" s="326"/>
      <c r="K665" s="326"/>
      <c r="L665" s="326"/>
      <c r="M665" s="326"/>
      <c r="N665" s="326"/>
      <c r="O665" s="326"/>
      <c r="P665" s="326"/>
      <c r="Q665" s="356"/>
      <c r="R665" s="356"/>
      <c r="S665" s="356"/>
      <c r="T665" s="356"/>
      <c r="U665" s="326"/>
      <c r="V665" s="326"/>
      <c r="W665" s="326"/>
      <c r="X665" s="326"/>
      <c r="Y665" s="326"/>
      <c r="Z665" s="326"/>
      <c r="AA665" s="326"/>
      <c r="AB665" s="356"/>
      <c r="AC665" s="326"/>
      <c r="AD665" s="326"/>
      <c r="AE665" s="326"/>
      <c r="AF665" s="326"/>
      <c r="AG665" s="326"/>
      <c r="AH665" s="326"/>
      <c r="AI665" s="356"/>
      <c r="AJ665" s="326"/>
      <c r="AK665" s="326"/>
      <c r="AL665" s="326"/>
      <c r="AM665" s="326"/>
      <c r="AN665" s="326"/>
    </row>
    <row r="666">
      <c r="A666" s="326"/>
      <c r="B666" s="326"/>
      <c r="C666" s="326"/>
      <c r="D666" s="326"/>
      <c r="E666" s="356"/>
      <c r="F666" s="326"/>
      <c r="G666" s="326"/>
      <c r="H666" s="326"/>
      <c r="I666" s="326"/>
      <c r="J666" s="326"/>
      <c r="K666" s="326"/>
      <c r="L666" s="326"/>
      <c r="M666" s="326"/>
      <c r="N666" s="326"/>
      <c r="O666" s="326"/>
      <c r="P666" s="326"/>
      <c r="Q666" s="356"/>
      <c r="R666" s="356"/>
      <c r="S666" s="356"/>
      <c r="T666" s="356"/>
      <c r="U666" s="326"/>
      <c r="V666" s="326"/>
      <c r="W666" s="326"/>
      <c r="X666" s="326"/>
      <c r="Y666" s="326"/>
      <c r="Z666" s="326"/>
      <c r="AA666" s="326"/>
      <c r="AB666" s="356"/>
      <c r="AC666" s="326"/>
      <c r="AD666" s="326"/>
      <c r="AE666" s="326"/>
      <c r="AF666" s="326"/>
      <c r="AG666" s="326"/>
      <c r="AH666" s="326"/>
      <c r="AI666" s="356"/>
      <c r="AJ666" s="326"/>
      <c r="AK666" s="326"/>
      <c r="AL666" s="326"/>
      <c r="AM666" s="326"/>
      <c r="AN666" s="326"/>
    </row>
    <row r="667">
      <c r="A667" s="326"/>
      <c r="B667" s="326"/>
      <c r="C667" s="326"/>
      <c r="D667" s="326"/>
      <c r="E667" s="356"/>
      <c r="F667" s="326"/>
      <c r="G667" s="326"/>
      <c r="H667" s="326"/>
      <c r="I667" s="326"/>
      <c r="J667" s="326"/>
      <c r="K667" s="326"/>
      <c r="L667" s="326"/>
      <c r="M667" s="326"/>
      <c r="N667" s="326"/>
      <c r="O667" s="326"/>
      <c r="P667" s="326"/>
      <c r="Q667" s="356"/>
      <c r="R667" s="356"/>
      <c r="S667" s="356"/>
      <c r="T667" s="356"/>
      <c r="U667" s="326"/>
      <c r="V667" s="326"/>
      <c r="W667" s="326"/>
      <c r="X667" s="326"/>
      <c r="Y667" s="326"/>
      <c r="Z667" s="326"/>
      <c r="AA667" s="326"/>
      <c r="AB667" s="356"/>
      <c r="AC667" s="326"/>
      <c r="AD667" s="326"/>
      <c r="AE667" s="326"/>
      <c r="AF667" s="326"/>
      <c r="AG667" s="326"/>
      <c r="AH667" s="326"/>
      <c r="AI667" s="356"/>
      <c r="AJ667" s="326"/>
      <c r="AK667" s="326"/>
      <c r="AL667" s="326"/>
      <c r="AM667" s="326"/>
      <c r="AN667" s="326"/>
    </row>
    <row r="668">
      <c r="A668" s="326"/>
      <c r="B668" s="326"/>
      <c r="C668" s="326"/>
      <c r="D668" s="326"/>
      <c r="E668" s="356"/>
      <c r="F668" s="326"/>
      <c r="G668" s="326"/>
      <c r="H668" s="326"/>
      <c r="I668" s="326"/>
      <c r="J668" s="326"/>
      <c r="K668" s="326"/>
      <c r="L668" s="326"/>
      <c r="M668" s="326"/>
      <c r="N668" s="326"/>
      <c r="O668" s="326"/>
      <c r="P668" s="326"/>
      <c r="Q668" s="356"/>
      <c r="R668" s="356"/>
      <c r="S668" s="356"/>
      <c r="T668" s="356"/>
      <c r="U668" s="326"/>
      <c r="V668" s="326"/>
      <c r="W668" s="326"/>
      <c r="X668" s="326"/>
      <c r="Y668" s="326"/>
      <c r="Z668" s="326"/>
      <c r="AA668" s="326"/>
      <c r="AB668" s="356"/>
      <c r="AC668" s="326"/>
      <c r="AD668" s="326"/>
      <c r="AE668" s="326"/>
      <c r="AF668" s="326"/>
      <c r="AG668" s="326"/>
      <c r="AH668" s="326"/>
      <c r="AI668" s="356"/>
      <c r="AJ668" s="326"/>
      <c r="AK668" s="326"/>
      <c r="AL668" s="326"/>
      <c r="AM668" s="326"/>
      <c r="AN668" s="326"/>
    </row>
    <row r="669">
      <c r="A669" s="326"/>
      <c r="B669" s="326"/>
      <c r="C669" s="326"/>
      <c r="D669" s="326"/>
      <c r="E669" s="356"/>
      <c r="F669" s="326"/>
      <c r="G669" s="326"/>
      <c r="H669" s="326"/>
      <c r="I669" s="326"/>
      <c r="J669" s="326"/>
      <c r="K669" s="326"/>
      <c r="L669" s="326"/>
      <c r="M669" s="326"/>
      <c r="N669" s="326"/>
      <c r="O669" s="326"/>
      <c r="P669" s="326"/>
      <c r="Q669" s="356"/>
      <c r="R669" s="356"/>
      <c r="S669" s="356"/>
      <c r="T669" s="356"/>
      <c r="U669" s="326"/>
      <c r="V669" s="326"/>
      <c r="W669" s="326"/>
      <c r="X669" s="326"/>
      <c r="Y669" s="326"/>
      <c r="Z669" s="326"/>
      <c r="AA669" s="326"/>
      <c r="AB669" s="356"/>
      <c r="AC669" s="326"/>
      <c r="AD669" s="326"/>
      <c r="AE669" s="326"/>
      <c r="AF669" s="326"/>
      <c r="AG669" s="326"/>
      <c r="AH669" s="326"/>
      <c r="AI669" s="356"/>
      <c r="AJ669" s="326"/>
      <c r="AK669" s="326"/>
      <c r="AL669" s="326"/>
      <c r="AM669" s="326"/>
      <c r="AN669" s="326"/>
    </row>
    <row r="670">
      <c r="A670" s="326"/>
      <c r="B670" s="326"/>
      <c r="C670" s="326"/>
      <c r="D670" s="326"/>
      <c r="E670" s="356"/>
      <c r="F670" s="326"/>
      <c r="G670" s="326"/>
      <c r="H670" s="326"/>
      <c r="I670" s="326"/>
      <c r="J670" s="326"/>
      <c r="K670" s="326"/>
      <c r="L670" s="326"/>
      <c r="M670" s="326"/>
      <c r="N670" s="326"/>
      <c r="O670" s="326"/>
      <c r="P670" s="326"/>
      <c r="Q670" s="356"/>
      <c r="R670" s="356"/>
      <c r="S670" s="356"/>
      <c r="T670" s="356"/>
      <c r="U670" s="326"/>
      <c r="V670" s="326"/>
      <c r="W670" s="326"/>
      <c r="X670" s="326"/>
      <c r="Y670" s="326"/>
      <c r="Z670" s="326"/>
      <c r="AA670" s="326"/>
      <c r="AB670" s="356"/>
      <c r="AC670" s="326"/>
      <c r="AD670" s="326"/>
      <c r="AE670" s="326"/>
      <c r="AF670" s="326"/>
      <c r="AG670" s="326"/>
      <c r="AH670" s="326"/>
      <c r="AI670" s="356"/>
      <c r="AJ670" s="326"/>
      <c r="AK670" s="326"/>
      <c r="AL670" s="326"/>
      <c r="AM670" s="326"/>
      <c r="AN670" s="326"/>
    </row>
    <row r="671">
      <c r="A671" s="326"/>
      <c r="B671" s="326"/>
      <c r="C671" s="326"/>
      <c r="D671" s="326"/>
      <c r="E671" s="356"/>
      <c r="F671" s="326"/>
      <c r="G671" s="326"/>
      <c r="H671" s="326"/>
      <c r="I671" s="326"/>
      <c r="J671" s="326"/>
      <c r="K671" s="326"/>
      <c r="L671" s="326"/>
      <c r="M671" s="326"/>
      <c r="N671" s="326"/>
      <c r="O671" s="326"/>
      <c r="P671" s="326"/>
      <c r="Q671" s="356"/>
      <c r="R671" s="356"/>
      <c r="S671" s="356"/>
      <c r="T671" s="356"/>
      <c r="U671" s="326"/>
      <c r="V671" s="326"/>
      <c r="W671" s="326"/>
      <c r="X671" s="326"/>
      <c r="Y671" s="326"/>
      <c r="Z671" s="326"/>
      <c r="AA671" s="326"/>
      <c r="AB671" s="356"/>
      <c r="AC671" s="326"/>
      <c r="AD671" s="326"/>
      <c r="AE671" s="326"/>
      <c r="AF671" s="326"/>
      <c r="AG671" s="326"/>
      <c r="AH671" s="326"/>
      <c r="AI671" s="356"/>
      <c r="AJ671" s="326"/>
      <c r="AK671" s="326"/>
      <c r="AL671" s="326"/>
      <c r="AM671" s="326"/>
      <c r="AN671" s="326"/>
    </row>
    <row r="672">
      <c r="A672" s="326"/>
      <c r="B672" s="326"/>
      <c r="C672" s="326"/>
      <c r="D672" s="326"/>
      <c r="E672" s="356"/>
      <c r="F672" s="326"/>
      <c r="G672" s="326"/>
      <c r="H672" s="326"/>
      <c r="I672" s="326"/>
      <c r="J672" s="326"/>
      <c r="K672" s="326"/>
      <c r="L672" s="326"/>
      <c r="M672" s="326"/>
      <c r="N672" s="326"/>
      <c r="O672" s="326"/>
      <c r="P672" s="326"/>
      <c r="Q672" s="356"/>
      <c r="R672" s="356"/>
      <c r="S672" s="356"/>
      <c r="T672" s="356"/>
      <c r="U672" s="326"/>
      <c r="V672" s="326"/>
      <c r="W672" s="326"/>
      <c r="X672" s="326"/>
      <c r="Y672" s="326"/>
      <c r="Z672" s="326"/>
      <c r="AA672" s="326"/>
      <c r="AB672" s="356"/>
      <c r="AC672" s="326"/>
      <c r="AD672" s="326"/>
      <c r="AE672" s="326"/>
      <c r="AF672" s="326"/>
      <c r="AG672" s="326"/>
      <c r="AH672" s="326"/>
      <c r="AI672" s="356"/>
      <c r="AJ672" s="326"/>
      <c r="AK672" s="326"/>
      <c r="AL672" s="326"/>
      <c r="AM672" s="326"/>
      <c r="AN672" s="326"/>
    </row>
    <row r="673">
      <c r="A673" s="326"/>
      <c r="B673" s="326"/>
      <c r="C673" s="326"/>
      <c r="D673" s="326"/>
      <c r="E673" s="356"/>
      <c r="F673" s="326"/>
      <c r="G673" s="326"/>
      <c r="H673" s="326"/>
      <c r="I673" s="326"/>
      <c r="J673" s="326"/>
      <c r="K673" s="326"/>
      <c r="L673" s="326"/>
      <c r="M673" s="326"/>
      <c r="N673" s="326"/>
      <c r="O673" s="326"/>
      <c r="P673" s="326"/>
      <c r="Q673" s="356"/>
      <c r="R673" s="356"/>
      <c r="S673" s="356"/>
      <c r="T673" s="356"/>
      <c r="U673" s="326"/>
      <c r="V673" s="326"/>
      <c r="W673" s="326"/>
      <c r="X673" s="326"/>
      <c r="Y673" s="326"/>
      <c r="Z673" s="326"/>
      <c r="AA673" s="326"/>
      <c r="AB673" s="356"/>
      <c r="AC673" s="326"/>
      <c r="AD673" s="326"/>
      <c r="AE673" s="326"/>
      <c r="AF673" s="326"/>
      <c r="AG673" s="326"/>
      <c r="AH673" s="326"/>
      <c r="AI673" s="356"/>
      <c r="AJ673" s="326"/>
      <c r="AK673" s="326"/>
      <c r="AL673" s="326"/>
      <c r="AM673" s="326"/>
      <c r="AN673" s="326"/>
    </row>
    <row r="674">
      <c r="A674" s="326"/>
      <c r="B674" s="326"/>
      <c r="C674" s="326"/>
      <c r="D674" s="326"/>
      <c r="E674" s="356"/>
      <c r="F674" s="326"/>
      <c r="G674" s="326"/>
      <c r="H674" s="326"/>
      <c r="I674" s="326"/>
      <c r="J674" s="326"/>
      <c r="K674" s="326"/>
      <c r="L674" s="326"/>
      <c r="M674" s="326"/>
      <c r="N674" s="326"/>
      <c r="O674" s="326"/>
      <c r="P674" s="326"/>
      <c r="Q674" s="356"/>
      <c r="R674" s="356"/>
      <c r="S674" s="356"/>
      <c r="T674" s="356"/>
      <c r="U674" s="326"/>
      <c r="V674" s="326"/>
      <c r="W674" s="326"/>
      <c r="X674" s="326"/>
      <c r="Y674" s="326"/>
      <c r="Z674" s="326"/>
      <c r="AA674" s="326"/>
      <c r="AB674" s="356"/>
      <c r="AC674" s="326"/>
      <c r="AD674" s="326"/>
      <c r="AE674" s="326"/>
      <c r="AF674" s="326"/>
      <c r="AG674" s="326"/>
      <c r="AH674" s="326"/>
      <c r="AI674" s="356"/>
      <c r="AJ674" s="326"/>
      <c r="AK674" s="326"/>
      <c r="AL674" s="326"/>
      <c r="AM674" s="326"/>
      <c r="AN674" s="326"/>
    </row>
    <row r="675">
      <c r="A675" s="326"/>
      <c r="B675" s="326"/>
      <c r="C675" s="326"/>
      <c r="D675" s="326"/>
      <c r="E675" s="356"/>
      <c r="F675" s="326"/>
      <c r="G675" s="326"/>
      <c r="H675" s="326"/>
      <c r="I675" s="326"/>
      <c r="J675" s="326"/>
      <c r="K675" s="326"/>
      <c r="L675" s="326"/>
      <c r="M675" s="326"/>
      <c r="N675" s="326"/>
      <c r="O675" s="326"/>
      <c r="P675" s="326"/>
      <c r="Q675" s="356"/>
      <c r="R675" s="356"/>
      <c r="S675" s="356"/>
      <c r="T675" s="356"/>
      <c r="U675" s="326"/>
      <c r="V675" s="326"/>
      <c r="W675" s="326"/>
      <c r="X675" s="326"/>
      <c r="Y675" s="326"/>
      <c r="Z675" s="326"/>
      <c r="AA675" s="326"/>
      <c r="AB675" s="356"/>
      <c r="AC675" s="326"/>
      <c r="AD675" s="326"/>
      <c r="AE675" s="326"/>
      <c r="AF675" s="326"/>
      <c r="AG675" s="326"/>
      <c r="AH675" s="326"/>
      <c r="AI675" s="356"/>
      <c r="AJ675" s="326"/>
      <c r="AK675" s="326"/>
      <c r="AL675" s="326"/>
      <c r="AM675" s="326"/>
      <c r="AN675" s="326"/>
    </row>
    <row r="676">
      <c r="A676" s="326"/>
      <c r="B676" s="326"/>
      <c r="C676" s="326"/>
      <c r="D676" s="326"/>
      <c r="E676" s="356"/>
      <c r="F676" s="326"/>
      <c r="G676" s="326"/>
      <c r="H676" s="326"/>
      <c r="I676" s="326"/>
      <c r="J676" s="326"/>
      <c r="K676" s="326"/>
      <c r="L676" s="326"/>
      <c r="M676" s="326"/>
      <c r="N676" s="326"/>
      <c r="O676" s="326"/>
      <c r="P676" s="326"/>
      <c r="Q676" s="356"/>
      <c r="R676" s="356"/>
      <c r="S676" s="356"/>
      <c r="T676" s="356"/>
      <c r="U676" s="326"/>
      <c r="V676" s="326"/>
      <c r="W676" s="326"/>
      <c r="X676" s="326"/>
      <c r="Y676" s="326"/>
      <c r="Z676" s="326"/>
      <c r="AA676" s="326"/>
      <c r="AB676" s="356"/>
      <c r="AC676" s="326"/>
      <c r="AD676" s="326"/>
      <c r="AE676" s="326"/>
      <c r="AF676" s="326"/>
      <c r="AG676" s="326"/>
      <c r="AH676" s="326"/>
      <c r="AI676" s="356"/>
      <c r="AJ676" s="326"/>
      <c r="AK676" s="326"/>
      <c r="AL676" s="326"/>
      <c r="AM676" s="326"/>
      <c r="AN676" s="326"/>
    </row>
    <row r="677">
      <c r="A677" s="326"/>
      <c r="B677" s="326"/>
      <c r="C677" s="326"/>
      <c r="D677" s="326"/>
      <c r="E677" s="356"/>
      <c r="F677" s="326"/>
      <c r="G677" s="326"/>
      <c r="H677" s="326"/>
      <c r="I677" s="326"/>
      <c r="J677" s="326"/>
      <c r="K677" s="326"/>
      <c r="L677" s="326"/>
      <c r="M677" s="326"/>
      <c r="N677" s="326"/>
      <c r="O677" s="326"/>
      <c r="P677" s="326"/>
      <c r="Q677" s="356"/>
      <c r="R677" s="356"/>
      <c r="S677" s="356"/>
      <c r="T677" s="356"/>
      <c r="U677" s="326"/>
      <c r="V677" s="326"/>
      <c r="W677" s="326"/>
      <c r="X677" s="326"/>
      <c r="Y677" s="326"/>
      <c r="Z677" s="326"/>
      <c r="AA677" s="326"/>
      <c r="AB677" s="356"/>
      <c r="AC677" s="326"/>
      <c r="AD677" s="326"/>
      <c r="AE677" s="326"/>
      <c r="AF677" s="326"/>
      <c r="AG677" s="326"/>
      <c r="AH677" s="326"/>
      <c r="AI677" s="356"/>
      <c r="AJ677" s="326"/>
      <c r="AK677" s="326"/>
      <c r="AL677" s="326"/>
      <c r="AM677" s="326"/>
      <c r="AN677" s="326"/>
    </row>
    <row r="678">
      <c r="A678" s="326"/>
      <c r="B678" s="326"/>
      <c r="C678" s="326"/>
      <c r="D678" s="326"/>
      <c r="E678" s="356"/>
      <c r="F678" s="326"/>
      <c r="G678" s="326"/>
      <c r="H678" s="326"/>
      <c r="I678" s="326"/>
      <c r="J678" s="326"/>
      <c r="K678" s="326"/>
      <c r="L678" s="326"/>
      <c r="M678" s="326"/>
      <c r="N678" s="326"/>
      <c r="O678" s="326"/>
      <c r="P678" s="326"/>
      <c r="Q678" s="356"/>
      <c r="R678" s="356"/>
      <c r="S678" s="356"/>
      <c r="T678" s="356"/>
      <c r="U678" s="326"/>
      <c r="V678" s="326"/>
      <c r="W678" s="326"/>
      <c r="X678" s="326"/>
      <c r="Y678" s="326"/>
      <c r="Z678" s="326"/>
      <c r="AA678" s="326"/>
      <c r="AB678" s="356"/>
      <c r="AC678" s="326"/>
      <c r="AD678" s="326"/>
      <c r="AE678" s="326"/>
      <c r="AF678" s="326"/>
      <c r="AG678" s="326"/>
      <c r="AH678" s="326"/>
      <c r="AI678" s="356"/>
      <c r="AJ678" s="326"/>
      <c r="AK678" s="326"/>
      <c r="AL678" s="326"/>
      <c r="AM678" s="326"/>
      <c r="AN678" s="326"/>
    </row>
    <row r="679">
      <c r="A679" s="326"/>
      <c r="B679" s="326"/>
      <c r="C679" s="326"/>
      <c r="D679" s="326"/>
      <c r="E679" s="356"/>
      <c r="F679" s="326"/>
      <c r="G679" s="326"/>
      <c r="H679" s="326"/>
      <c r="I679" s="326"/>
      <c r="J679" s="326"/>
      <c r="K679" s="326"/>
      <c r="L679" s="326"/>
      <c r="M679" s="326"/>
      <c r="N679" s="326"/>
      <c r="O679" s="326"/>
      <c r="P679" s="326"/>
      <c r="Q679" s="356"/>
      <c r="R679" s="356"/>
      <c r="S679" s="356"/>
      <c r="T679" s="356"/>
      <c r="U679" s="326"/>
      <c r="V679" s="326"/>
      <c r="W679" s="326"/>
      <c r="X679" s="326"/>
      <c r="Y679" s="326"/>
      <c r="Z679" s="326"/>
      <c r="AA679" s="326"/>
      <c r="AB679" s="356"/>
      <c r="AC679" s="326"/>
      <c r="AD679" s="326"/>
      <c r="AE679" s="326"/>
      <c r="AF679" s="326"/>
      <c r="AG679" s="326"/>
      <c r="AH679" s="326"/>
      <c r="AI679" s="356"/>
      <c r="AJ679" s="326"/>
      <c r="AK679" s="326"/>
      <c r="AL679" s="326"/>
      <c r="AM679" s="326"/>
      <c r="AN679" s="326"/>
    </row>
    <row r="680">
      <c r="A680" s="326"/>
      <c r="B680" s="326"/>
      <c r="C680" s="326"/>
      <c r="D680" s="326"/>
      <c r="E680" s="356"/>
      <c r="F680" s="326"/>
      <c r="G680" s="326"/>
      <c r="H680" s="326"/>
      <c r="I680" s="326"/>
      <c r="J680" s="326"/>
      <c r="K680" s="326"/>
      <c r="L680" s="326"/>
      <c r="M680" s="326"/>
      <c r="N680" s="326"/>
      <c r="O680" s="326"/>
      <c r="P680" s="326"/>
      <c r="Q680" s="356"/>
      <c r="R680" s="356"/>
      <c r="S680" s="356"/>
      <c r="T680" s="356"/>
      <c r="U680" s="326"/>
      <c r="V680" s="326"/>
      <c r="W680" s="326"/>
      <c r="X680" s="326"/>
      <c r="Y680" s="326"/>
      <c r="Z680" s="326"/>
      <c r="AA680" s="326"/>
      <c r="AB680" s="356"/>
      <c r="AC680" s="326"/>
      <c r="AD680" s="326"/>
      <c r="AE680" s="326"/>
      <c r="AF680" s="326"/>
      <c r="AG680" s="326"/>
      <c r="AH680" s="326"/>
      <c r="AI680" s="356"/>
      <c r="AJ680" s="326"/>
      <c r="AK680" s="326"/>
      <c r="AL680" s="326"/>
      <c r="AM680" s="326"/>
      <c r="AN680" s="326"/>
    </row>
    <row r="681">
      <c r="A681" s="326"/>
      <c r="B681" s="326"/>
      <c r="C681" s="326"/>
      <c r="D681" s="326"/>
      <c r="E681" s="356"/>
      <c r="F681" s="326"/>
      <c r="G681" s="326"/>
      <c r="H681" s="326"/>
      <c r="I681" s="326"/>
      <c r="J681" s="326"/>
      <c r="K681" s="326"/>
      <c r="L681" s="326"/>
      <c r="M681" s="326"/>
      <c r="N681" s="326"/>
      <c r="O681" s="326"/>
      <c r="P681" s="326"/>
      <c r="Q681" s="356"/>
      <c r="R681" s="356"/>
      <c r="S681" s="356"/>
      <c r="T681" s="356"/>
      <c r="U681" s="326"/>
      <c r="V681" s="326"/>
      <c r="W681" s="326"/>
      <c r="X681" s="326"/>
      <c r="Y681" s="326"/>
      <c r="Z681" s="326"/>
      <c r="AA681" s="326"/>
      <c r="AB681" s="356"/>
      <c r="AC681" s="326"/>
      <c r="AD681" s="326"/>
      <c r="AE681" s="326"/>
      <c r="AF681" s="326"/>
      <c r="AG681" s="326"/>
      <c r="AH681" s="326"/>
      <c r="AI681" s="356"/>
      <c r="AJ681" s="326"/>
      <c r="AK681" s="326"/>
      <c r="AL681" s="326"/>
      <c r="AM681" s="326"/>
      <c r="AN681" s="326"/>
    </row>
    <row r="682">
      <c r="A682" s="326"/>
      <c r="B682" s="326"/>
      <c r="C682" s="326"/>
      <c r="D682" s="326"/>
      <c r="E682" s="356"/>
      <c r="F682" s="326"/>
      <c r="G682" s="326"/>
      <c r="H682" s="326"/>
      <c r="I682" s="326"/>
      <c r="J682" s="326"/>
      <c r="K682" s="326"/>
      <c r="L682" s="326"/>
      <c r="M682" s="326"/>
      <c r="N682" s="326"/>
      <c r="O682" s="326"/>
      <c r="P682" s="326"/>
      <c r="Q682" s="356"/>
      <c r="R682" s="356"/>
      <c r="S682" s="356"/>
      <c r="T682" s="356"/>
      <c r="U682" s="326"/>
      <c r="V682" s="326"/>
      <c r="W682" s="326"/>
      <c r="X682" s="326"/>
      <c r="Y682" s="326"/>
      <c r="Z682" s="326"/>
      <c r="AA682" s="326"/>
      <c r="AB682" s="356"/>
      <c r="AC682" s="326"/>
      <c r="AD682" s="326"/>
      <c r="AE682" s="326"/>
      <c r="AF682" s="326"/>
      <c r="AG682" s="326"/>
      <c r="AH682" s="326"/>
      <c r="AI682" s="356"/>
      <c r="AJ682" s="326"/>
      <c r="AK682" s="326"/>
      <c r="AL682" s="326"/>
      <c r="AM682" s="326"/>
      <c r="AN682" s="326"/>
    </row>
    <row r="683">
      <c r="A683" s="326"/>
      <c r="B683" s="326"/>
      <c r="C683" s="326"/>
      <c r="D683" s="326"/>
      <c r="E683" s="356"/>
      <c r="F683" s="326"/>
      <c r="G683" s="326"/>
      <c r="H683" s="326"/>
      <c r="I683" s="326"/>
      <c r="J683" s="326"/>
      <c r="K683" s="326"/>
      <c r="L683" s="326"/>
      <c r="M683" s="326"/>
      <c r="N683" s="326"/>
      <c r="O683" s="326"/>
      <c r="P683" s="326"/>
      <c r="Q683" s="356"/>
      <c r="R683" s="356"/>
      <c r="S683" s="356"/>
      <c r="T683" s="356"/>
      <c r="U683" s="326"/>
      <c r="V683" s="326"/>
      <c r="W683" s="326"/>
      <c r="X683" s="326"/>
      <c r="Y683" s="326"/>
      <c r="Z683" s="326"/>
      <c r="AA683" s="326"/>
      <c r="AB683" s="356"/>
      <c r="AC683" s="326"/>
      <c r="AD683" s="326"/>
      <c r="AE683" s="326"/>
      <c r="AF683" s="326"/>
      <c r="AG683" s="326"/>
      <c r="AH683" s="326"/>
      <c r="AI683" s="356"/>
      <c r="AJ683" s="326"/>
      <c r="AK683" s="326"/>
      <c r="AL683" s="326"/>
      <c r="AM683" s="326"/>
      <c r="AN683" s="326"/>
    </row>
    <row r="684">
      <c r="A684" s="326"/>
      <c r="B684" s="326"/>
      <c r="C684" s="326"/>
      <c r="D684" s="326"/>
      <c r="E684" s="356"/>
      <c r="F684" s="326"/>
      <c r="G684" s="326"/>
      <c r="H684" s="326"/>
      <c r="I684" s="326"/>
      <c r="J684" s="326"/>
      <c r="K684" s="326"/>
      <c r="L684" s="326"/>
      <c r="M684" s="326"/>
      <c r="N684" s="326"/>
      <c r="O684" s="326"/>
      <c r="P684" s="326"/>
      <c r="Q684" s="356"/>
      <c r="R684" s="356"/>
      <c r="S684" s="356"/>
      <c r="T684" s="356"/>
      <c r="U684" s="326"/>
      <c r="V684" s="326"/>
      <c r="W684" s="326"/>
      <c r="X684" s="326"/>
      <c r="Y684" s="326"/>
      <c r="Z684" s="326"/>
      <c r="AA684" s="326"/>
      <c r="AB684" s="356"/>
      <c r="AC684" s="326"/>
      <c r="AD684" s="326"/>
      <c r="AE684" s="326"/>
      <c r="AF684" s="326"/>
      <c r="AG684" s="326"/>
      <c r="AH684" s="326"/>
      <c r="AI684" s="356"/>
      <c r="AJ684" s="326"/>
      <c r="AK684" s="326"/>
      <c r="AL684" s="326"/>
      <c r="AM684" s="326"/>
      <c r="AN684" s="326"/>
    </row>
    <row r="685">
      <c r="A685" s="326"/>
      <c r="B685" s="326"/>
      <c r="C685" s="326"/>
      <c r="D685" s="326"/>
      <c r="E685" s="356"/>
      <c r="F685" s="326"/>
      <c r="G685" s="326"/>
      <c r="H685" s="326"/>
      <c r="I685" s="326"/>
      <c r="J685" s="326"/>
      <c r="K685" s="326"/>
      <c r="L685" s="326"/>
      <c r="M685" s="326"/>
      <c r="N685" s="326"/>
      <c r="O685" s="326"/>
      <c r="P685" s="326"/>
      <c r="Q685" s="356"/>
      <c r="R685" s="356"/>
      <c r="S685" s="356"/>
      <c r="T685" s="356"/>
      <c r="U685" s="326"/>
      <c r="V685" s="326"/>
      <c r="W685" s="326"/>
      <c r="X685" s="326"/>
      <c r="Y685" s="326"/>
      <c r="Z685" s="326"/>
      <c r="AA685" s="326"/>
      <c r="AB685" s="356"/>
      <c r="AC685" s="326"/>
      <c r="AD685" s="326"/>
      <c r="AE685" s="326"/>
      <c r="AF685" s="326"/>
      <c r="AG685" s="326"/>
      <c r="AH685" s="326"/>
      <c r="AI685" s="356"/>
      <c r="AJ685" s="326"/>
      <c r="AK685" s="326"/>
      <c r="AL685" s="326"/>
      <c r="AM685" s="326"/>
      <c r="AN685" s="326"/>
    </row>
    <row r="686">
      <c r="A686" s="326"/>
      <c r="B686" s="326"/>
      <c r="C686" s="326"/>
      <c r="D686" s="326"/>
      <c r="E686" s="356"/>
      <c r="F686" s="326"/>
      <c r="G686" s="326"/>
      <c r="H686" s="326"/>
      <c r="I686" s="326"/>
      <c r="J686" s="326"/>
      <c r="K686" s="326"/>
      <c r="L686" s="326"/>
      <c r="M686" s="326"/>
      <c r="N686" s="326"/>
      <c r="O686" s="326"/>
      <c r="P686" s="326"/>
      <c r="Q686" s="356"/>
      <c r="R686" s="356"/>
      <c r="S686" s="356"/>
      <c r="T686" s="356"/>
      <c r="U686" s="326"/>
      <c r="V686" s="326"/>
      <c r="W686" s="326"/>
      <c r="X686" s="326"/>
      <c r="Y686" s="326"/>
      <c r="Z686" s="326"/>
      <c r="AA686" s="326"/>
      <c r="AB686" s="356"/>
      <c r="AC686" s="326"/>
      <c r="AD686" s="326"/>
      <c r="AE686" s="326"/>
      <c r="AF686" s="326"/>
      <c r="AG686" s="326"/>
      <c r="AH686" s="326"/>
      <c r="AI686" s="356"/>
      <c r="AJ686" s="326"/>
      <c r="AK686" s="326"/>
      <c r="AL686" s="326"/>
      <c r="AM686" s="326"/>
      <c r="AN686" s="326"/>
    </row>
    <row r="687">
      <c r="A687" s="326"/>
      <c r="B687" s="326"/>
      <c r="C687" s="326"/>
      <c r="D687" s="326"/>
      <c r="E687" s="356"/>
      <c r="F687" s="326"/>
      <c r="G687" s="326"/>
      <c r="H687" s="326"/>
      <c r="I687" s="326"/>
      <c r="J687" s="326"/>
      <c r="K687" s="326"/>
      <c r="L687" s="326"/>
      <c r="M687" s="326"/>
      <c r="N687" s="326"/>
      <c r="O687" s="326"/>
      <c r="P687" s="326"/>
      <c r="Q687" s="356"/>
      <c r="R687" s="356"/>
      <c r="S687" s="356"/>
      <c r="T687" s="356"/>
      <c r="U687" s="326"/>
      <c r="V687" s="326"/>
      <c r="W687" s="326"/>
      <c r="X687" s="326"/>
      <c r="Y687" s="326"/>
      <c r="Z687" s="326"/>
      <c r="AA687" s="326"/>
      <c r="AB687" s="356"/>
      <c r="AC687" s="326"/>
      <c r="AD687" s="326"/>
      <c r="AE687" s="326"/>
      <c r="AF687" s="326"/>
      <c r="AG687" s="326"/>
      <c r="AH687" s="326"/>
      <c r="AI687" s="356"/>
      <c r="AJ687" s="326"/>
      <c r="AK687" s="326"/>
      <c r="AL687" s="326"/>
      <c r="AM687" s="326"/>
      <c r="AN687" s="326"/>
    </row>
    <row r="688">
      <c r="A688" s="326"/>
      <c r="B688" s="326"/>
      <c r="C688" s="326"/>
      <c r="D688" s="326"/>
      <c r="E688" s="356"/>
      <c r="F688" s="326"/>
      <c r="G688" s="326"/>
      <c r="H688" s="326"/>
      <c r="I688" s="326"/>
      <c r="J688" s="326"/>
      <c r="K688" s="326"/>
      <c r="L688" s="326"/>
      <c r="M688" s="326"/>
      <c r="N688" s="326"/>
      <c r="O688" s="326"/>
      <c r="P688" s="326"/>
      <c r="Q688" s="356"/>
      <c r="R688" s="356"/>
      <c r="S688" s="356"/>
      <c r="T688" s="356"/>
      <c r="U688" s="326"/>
      <c r="V688" s="326"/>
      <c r="W688" s="326"/>
      <c r="X688" s="326"/>
      <c r="Y688" s="326"/>
      <c r="Z688" s="326"/>
      <c r="AA688" s="326"/>
      <c r="AB688" s="356"/>
      <c r="AC688" s="326"/>
      <c r="AD688" s="326"/>
      <c r="AE688" s="326"/>
      <c r="AF688" s="326"/>
      <c r="AG688" s="326"/>
      <c r="AH688" s="326"/>
      <c r="AI688" s="356"/>
      <c r="AJ688" s="326"/>
      <c r="AK688" s="326"/>
      <c r="AL688" s="326"/>
      <c r="AM688" s="326"/>
      <c r="AN688" s="326"/>
    </row>
    <row r="689">
      <c r="A689" s="326"/>
      <c r="B689" s="326"/>
      <c r="C689" s="326"/>
      <c r="D689" s="326"/>
      <c r="E689" s="356"/>
      <c r="F689" s="326"/>
      <c r="G689" s="326"/>
      <c r="H689" s="326"/>
      <c r="I689" s="326"/>
      <c r="J689" s="326"/>
      <c r="K689" s="326"/>
      <c r="L689" s="326"/>
      <c r="M689" s="326"/>
      <c r="N689" s="326"/>
      <c r="O689" s="326"/>
      <c r="P689" s="326"/>
      <c r="Q689" s="356"/>
      <c r="R689" s="356"/>
      <c r="S689" s="356"/>
      <c r="T689" s="356"/>
      <c r="U689" s="326"/>
      <c r="V689" s="326"/>
      <c r="W689" s="326"/>
      <c r="X689" s="326"/>
      <c r="Y689" s="326"/>
      <c r="Z689" s="326"/>
      <c r="AA689" s="326"/>
      <c r="AB689" s="356"/>
      <c r="AC689" s="326"/>
      <c r="AD689" s="326"/>
      <c r="AE689" s="326"/>
      <c r="AF689" s="326"/>
      <c r="AG689" s="326"/>
      <c r="AH689" s="326"/>
      <c r="AI689" s="356"/>
      <c r="AJ689" s="326"/>
      <c r="AK689" s="326"/>
      <c r="AL689" s="326"/>
      <c r="AM689" s="326"/>
      <c r="AN689" s="326"/>
    </row>
    <row r="690">
      <c r="A690" s="326"/>
      <c r="B690" s="326"/>
      <c r="C690" s="326"/>
      <c r="D690" s="326"/>
      <c r="E690" s="356"/>
      <c r="F690" s="326"/>
      <c r="G690" s="326"/>
      <c r="H690" s="326"/>
      <c r="I690" s="326"/>
      <c r="J690" s="326"/>
      <c r="K690" s="326"/>
      <c r="L690" s="326"/>
      <c r="M690" s="326"/>
      <c r="N690" s="326"/>
      <c r="O690" s="326"/>
      <c r="P690" s="326"/>
      <c r="Q690" s="356"/>
      <c r="R690" s="356"/>
      <c r="S690" s="356"/>
      <c r="T690" s="356"/>
      <c r="U690" s="326"/>
      <c r="V690" s="326"/>
      <c r="W690" s="326"/>
      <c r="X690" s="326"/>
      <c r="Y690" s="326"/>
      <c r="Z690" s="326"/>
      <c r="AA690" s="326"/>
      <c r="AB690" s="356"/>
      <c r="AC690" s="326"/>
      <c r="AD690" s="326"/>
      <c r="AE690" s="326"/>
      <c r="AF690" s="326"/>
      <c r="AG690" s="326"/>
      <c r="AH690" s="326"/>
      <c r="AI690" s="356"/>
      <c r="AJ690" s="326"/>
      <c r="AK690" s="326"/>
      <c r="AL690" s="326"/>
      <c r="AM690" s="326"/>
      <c r="AN690" s="326"/>
    </row>
    <row r="691">
      <c r="A691" s="326"/>
      <c r="B691" s="326"/>
      <c r="C691" s="326"/>
      <c r="D691" s="326"/>
      <c r="E691" s="356"/>
      <c r="F691" s="326"/>
      <c r="G691" s="326"/>
      <c r="H691" s="326"/>
      <c r="I691" s="326"/>
      <c r="J691" s="326"/>
      <c r="K691" s="326"/>
      <c r="L691" s="326"/>
      <c r="M691" s="326"/>
      <c r="N691" s="326"/>
      <c r="O691" s="326"/>
      <c r="P691" s="326"/>
      <c r="Q691" s="356"/>
      <c r="R691" s="356"/>
      <c r="S691" s="356"/>
      <c r="T691" s="356"/>
      <c r="U691" s="326"/>
      <c r="V691" s="326"/>
      <c r="W691" s="326"/>
      <c r="X691" s="326"/>
      <c r="Y691" s="326"/>
      <c r="Z691" s="326"/>
      <c r="AA691" s="326"/>
      <c r="AB691" s="356"/>
      <c r="AC691" s="326"/>
      <c r="AD691" s="326"/>
      <c r="AE691" s="326"/>
      <c r="AF691" s="326"/>
      <c r="AG691" s="326"/>
      <c r="AH691" s="326"/>
      <c r="AI691" s="356"/>
      <c r="AJ691" s="326"/>
      <c r="AK691" s="326"/>
      <c r="AL691" s="326"/>
      <c r="AM691" s="326"/>
      <c r="AN691" s="326"/>
    </row>
    <row r="692">
      <c r="A692" s="326"/>
      <c r="B692" s="326"/>
      <c r="C692" s="326"/>
      <c r="D692" s="326"/>
      <c r="E692" s="356"/>
      <c r="F692" s="326"/>
      <c r="G692" s="326"/>
      <c r="H692" s="326"/>
      <c r="I692" s="326"/>
      <c r="J692" s="326"/>
      <c r="K692" s="326"/>
      <c r="L692" s="326"/>
      <c r="M692" s="326"/>
      <c r="N692" s="326"/>
      <c r="O692" s="326"/>
      <c r="P692" s="326"/>
      <c r="Q692" s="356"/>
      <c r="R692" s="356"/>
      <c r="S692" s="356"/>
      <c r="T692" s="356"/>
      <c r="U692" s="326"/>
      <c r="V692" s="326"/>
      <c r="W692" s="326"/>
      <c r="X692" s="326"/>
      <c r="Y692" s="326"/>
      <c r="Z692" s="326"/>
      <c r="AA692" s="326"/>
      <c r="AB692" s="356"/>
      <c r="AC692" s="326"/>
      <c r="AD692" s="326"/>
      <c r="AE692" s="326"/>
      <c r="AF692" s="326"/>
      <c r="AG692" s="326"/>
      <c r="AH692" s="326"/>
      <c r="AI692" s="356"/>
      <c r="AJ692" s="326"/>
      <c r="AK692" s="326"/>
      <c r="AL692" s="326"/>
      <c r="AM692" s="326"/>
      <c r="AN692" s="326"/>
    </row>
    <row r="693">
      <c r="A693" s="326"/>
      <c r="B693" s="326"/>
      <c r="C693" s="326"/>
      <c r="D693" s="326"/>
      <c r="E693" s="356"/>
      <c r="F693" s="326"/>
      <c r="G693" s="326"/>
      <c r="H693" s="326"/>
      <c r="I693" s="326"/>
      <c r="J693" s="326"/>
      <c r="K693" s="326"/>
      <c r="L693" s="326"/>
      <c r="M693" s="326"/>
      <c r="N693" s="326"/>
      <c r="O693" s="326"/>
      <c r="P693" s="326"/>
      <c r="Q693" s="356"/>
      <c r="R693" s="356"/>
      <c r="S693" s="356"/>
      <c r="T693" s="356"/>
      <c r="U693" s="326"/>
      <c r="V693" s="326"/>
      <c r="W693" s="326"/>
      <c r="X693" s="326"/>
      <c r="Y693" s="326"/>
      <c r="Z693" s="326"/>
      <c r="AA693" s="326"/>
      <c r="AB693" s="356"/>
      <c r="AC693" s="326"/>
      <c r="AD693" s="326"/>
      <c r="AE693" s="326"/>
      <c r="AF693" s="326"/>
      <c r="AG693" s="326"/>
      <c r="AH693" s="326"/>
      <c r="AI693" s="356"/>
      <c r="AJ693" s="326"/>
      <c r="AK693" s="326"/>
      <c r="AL693" s="326"/>
      <c r="AM693" s="326"/>
      <c r="AN693" s="326"/>
    </row>
    <row r="694">
      <c r="A694" s="326"/>
      <c r="B694" s="326"/>
      <c r="C694" s="326"/>
      <c r="D694" s="326"/>
      <c r="E694" s="356"/>
      <c r="F694" s="326"/>
      <c r="G694" s="326"/>
      <c r="H694" s="326"/>
      <c r="I694" s="326"/>
      <c r="J694" s="326"/>
      <c r="K694" s="326"/>
      <c r="L694" s="326"/>
      <c r="M694" s="326"/>
      <c r="N694" s="326"/>
      <c r="O694" s="326"/>
      <c r="P694" s="326"/>
      <c r="Q694" s="356"/>
      <c r="R694" s="356"/>
      <c r="S694" s="356"/>
      <c r="T694" s="356"/>
      <c r="U694" s="326"/>
      <c r="V694" s="326"/>
      <c r="W694" s="326"/>
      <c r="X694" s="326"/>
      <c r="Y694" s="326"/>
      <c r="Z694" s="326"/>
      <c r="AA694" s="326"/>
      <c r="AB694" s="356"/>
      <c r="AC694" s="326"/>
      <c r="AD694" s="326"/>
      <c r="AE694" s="326"/>
      <c r="AF694" s="326"/>
      <c r="AG694" s="326"/>
      <c r="AH694" s="326"/>
      <c r="AI694" s="356"/>
      <c r="AJ694" s="326"/>
      <c r="AK694" s="326"/>
      <c r="AL694" s="326"/>
      <c r="AM694" s="326"/>
      <c r="AN694" s="326"/>
    </row>
    <row r="695">
      <c r="A695" s="326"/>
      <c r="B695" s="326"/>
      <c r="C695" s="326"/>
      <c r="D695" s="326"/>
      <c r="E695" s="356"/>
      <c r="F695" s="326"/>
      <c r="G695" s="326"/>
      <c r="H695" s="326"/>
      <c r="I695" s="326"/>
      <c r="J695" s="326"/>
      <c r="K695" s="326"/>
      <c r="L695" s="326"/>
      <c r="M695" s="326"/>
      <c r="N695" s="326"/>
      <c r="O695" s="326"/>
      <c r="P695" s="326"/>
      <c r="Q695" s="356"/>
      <c r="R695" s="356"/>
      <c r="S695" s="356"/>
      <c r="T695" s="356"/>
      <c r="U695" s="326"/>
      <c r="V695" s="326"/>
      <c r="W695" s="326"/>
      <c r="X695" s="326"/>
      <c r="Y695" s="326"/>
      <c r="Z695" s="326"/>
      <c r="AA695" s="326"/>
      <c r="AB695" s="356"/>
      <c r="AC695" s="326"/>
      <c r="AD695" s="326"/>
      <c r="AE695" s="326"/>
      <c r="AF695" s="326"/>
      <c r="AG695" s="326"/>
      <c r="AH695" s="326"/>
      <c r="AI695" s="356"/>
      <c r="AJ695" s="326"/>
      <c r="AK695" s="326"/>
      <c r="AL695" s="326"/>
      <c r="AM695" s="326"/>
      <c r="AN695" s="326"/>
    </row>
    <row r="696">
      <c r="A696" s="326"/>
      <c r="B696" s="326"/>
      <c r="C696" s="326"/>
      <c r="D696" s="326"/>
      <c r="E696" s="356"/>
      <c r="F696" s="326"/>
      <c r="G696" s="326"/>
      <c r="H696" s="326"/>
      <c r="I696" s="326"/>
      <c r="J696" s="326"/>
      <c r="K696" s="326"/>
      <c r="L696" s="326"/>
      <c r="M696" s="326"/>
      <c r="N696" s="326"/>
      <c r="O696" s="326"/>
      <c r="P696" s="326"/>
      <c r="Q696" s="356"/>
      <c r="R696" s="356"/>
      <c r="S696" s="356"/>
      <c r="T696" s="356"/>
      <c r="U696" s="326"/>
      <c r="V696" s="326"/>
      <c r="W696" s="326"/>
      <c r="X696" s="326"/>
      <c r="Y696" s="326"/>
      <c r="Z696" s="326"/>
      <c r="AA696" s="326"/>
      <c r="AB696" s="356"/>
      <c r="AC696" s="326"/>
      <c r="AD696" s="326"/>
      <c r="AE696" s="326"/>
      <c r="AF696" s="326"/>
      <c r="AG696" s="326"/>
      <c r="AH696" s="326"/>
      <c r="AI696" s="356"/>
      <c r="AJ696" s="326"/>
      <c r="AK696" s="326"/>
      <c r="AL696" s="326"/>
      <c r="AM696" s="326"/>
      <c r="AN696" s="326"/>
    </row>
    <row r="697">
      <c r="A697" s="326"/>
      <c r="B697" s="326"/>
      <c r="C697" s="326"/>
      <c r="D697" s="326"/>
      <c r="E697" s="356"/>
      <c r="F697" s="326"/>
      <c r="G697" s="326"/>
      <c r="H697" s="326"/>
      <c r="I697" s="326"/>
      <c r="J697" s="326"/>
      <c r="K697" s="326"/>
      <c r="L697" s="326"/>
      <c r="M697" s="326"/>
      <c r="N697" s="326"/>
      <c r="O697" s="326"/>
      <c r="P697" s="326"/>
      <c r="Q697" s="356"/>
      <c r="R697" s="356"/>
      <c r="S697" s="356"/>
      <c r="T697" s="356"/>
      <c r="U697" s="326"/>
      <c r="V697" s="326"/>
      <c r="W697" s="326"/>
      <c r="X697" s="326"/>
      <c r="Y697" s="326"/>
      <c r="Z697" s="326"/>
      <c r="AA697" s="326"/>
      <c r="AB697" s="356"/>
      <c r="AC697" s="326"/>
      <c r="AD697" s="326"/>
      <c r="AE697" s="326"/>
      <c r="AF697" s="326"/>
      <c r="AG697" s="326"/>
      <c r="AH697" s="326"/>
      <c r="AI697" s="356"/>
      <c r="AJ697" s="326"/>
      <c r="AK697" s="326"/>
      <c r="AL697" s="326"/>
      <c r="AM697" s="326"/>
      <c r="AN697" s="326"/>
    </row>
    <row r="698">
      <c r="A698" s="326"/>
      <c r="B698" s="326"/>
      <c r="C698" s="326"/>
      <c r="D698" s="326"/>
      <c r="E698" s="356"/>
      <c r="F698" s="326"/>
      <c r="G698" s="326"/>
      <c r="H698" s="326"/>
      <c r="I698" s="326"/>
      <c r="J698" s="326"/>
      <c r="K698" s="326"/>
      <c r="L698" s="326"/>
      <c r="M698" s="326"/>
      <c r="N698" s="326"/>
      <c r="O698" s="326"/>
      <c r="P698" s="326"/>
      <c r="Q698" s="356"/>
      <c r="R698" s="356"/>
      <c r="S698" s="356"/>
      <c r="T698" s="356"/>
      <c r="U698" s="326"/>
      <c r="V698" s="326"/>
      <c r="W698" s="326"/>
      <c r="X698" s="326"/>
      <c r="Y698" s="326"/>
      <c r="Z698" s="326"/>
      <c r="AA698" s="326"/>
      <c r="AB698" s="356"/>
      <c r="AC698" s="326"/>
      <c r="AD698" s="326"/>
      <c r="AE698" s="326"/>
      <c r="AF698" s="326"/>
      <c r="AG698" s="326"/>
      <c r="AH698" s="326"/>
      <c r="AI698" s="356"/>
      <c r="AJ698" s="326"/>
      <c r="AK698" s="326"/>
      <c r="AL698" s="326"/>
      <c r="AM698" s="326"/>
      <c r="AN698" s="326"/>
    </row>
    <row r="699">
      <c r="A699" s="326"/>
      <c r="B699" s="326"/>
      <c r="C699" s="326"/>
      <c r="D699" s="326"/>
      <c r="E699" s="356"/>
      <c r="F699" s="326"/>
      <c r="G699" s="326"/>
      <c r="H699" s="326"/>
      <c r="I699" s="326"/>
      <c r="J699" s="326"/>
      <c r="K699" s="326"/>
      <c r="L699" s="326"/>
      <c r="M699" s="326"/>
      <c r="N699" s="326"/>
      <c r="O699" s="326"/>
      <c r="P699" s="326"/>
      <c r="Q699" s="356"/>
      <c r="R699" s="356"/>
      <c r="S699" s="356"/>
      <c r="T699" s="356"/>
      <c r="U699" s="326"/>
      <c r="V699" s="326"/>
      <c r="W699" s="326"/>
      <c r="X699" s="326"/>
      <c r="Y699" s="326"/>
      <c r="Z699" s="326"/>
      <c r="AA699" s="326"/>
      <c r="AB699" s="356"/>
      <c r="AC699" s="326"/>
      <c r="AD699" s="326"/>
      <c r="AE699" s="326"/>
      <c r="AF699" s="326"/>
      <c r="AG699" s="326"/>
      <c r="AH699" s="326"/>
      <c r="AI699" s="356"/>
      <c r="AJ699" s="326"/>
      <c r="AK699" s="326"/>
      <c r="AL699" s="326"/>
      <c r="AM699" s="326"/>
      <c r="AN699" s="326"/>
    </row>
    <row r="700">
      <c r="A700" s="326"/>
      <c r="B700" s="326"/>
      <c r="C700" s="326"/>
      <c r="D700" s="326"/>
      <c r="E700" s="356"/>
      <c r="F700" s="326"/>
      <c r="G700" s="326"/>
      <c r="H700" s="326"/>
      <c r="I700" s="326"/>
      <c r="J700" s="326"/>
      <c r="K700" s="326"/>
      <c r="L700" s="326"/>
      <c r="M700" s="326"/>
      <c r="N700" s="326"/>
      <c r="O700" s="326"/>
      <c r="P700" s="326"/>
      <c r="Q700" s="356"/>
      <c r="R700" s="356"/>
      <c r="S700" s="356"/>
      <c r="T700" s="356"/>
      <c r="U700" s="326"/>
      <c r="V700" s="326"/>
      <c r="W700" s="326"/>
      <c r="X700" s="326"/>
      <c r="Y700" s="326"/>
      <c r="Z700" s="326"/>
      <c r="AA700" s="326"/>
      <c r="AB700" s="356"/>
      <c r="AC700" s="326"/>
      <c r="AD700" s="326"/>
      <c r="AE700" s="326"/>
      <c r="AF700" s="326"/>
      <c r="AG700" s="326"/>
      <c r="AH700" s="326"/>
      <c r="AI700" s="356"/>
      <c r="AJ700" s="326"/>
      <c r="AK700" s="326"/>
      <c r="AL700" s="326"/>
      <c r="AM700" s="326"/>
      <c r="AN700" s="326"/>
    </row>
    <row r="701">
      <c r="A701" s="326"/>
      <c r="B701" s="326"/>
      <c r="C701" s="326"/>
      <c r="D701" s="326"/>
      <c r="E701" s="356"/>
      <c r="F701" s="326"/>
      <c r="G701" s="326"/>
      <c r="H701" s="326"/>
      <c r="I701" s="326"/>
      <c r="J701" s="326"/>
      <c r="K701" s="326"/>
      <c r="L701" s="326"/>
      <c r="M701" s="326"/>
      <c r="N701" s="326"/>
      <c r="O701" s="326"/>
      <c r="P701" s="326"/>
      <c r="Q701" s="356"/>
      <c r="R701" s="356"/>
      <c r="S701" s="356"/>
      <c r="T701" s="356"/>
      <c r="U701" s="326"/>
      <c r="V701" s="326"/>
      <c r="W701" s="326"/>
      <c r="X701" s="326"/>
      <c r="Y701" s="326"/>
      <c r="Z701" s="326"/>
      <c r="AA701" s="326"/>
      <c r="AB701" s="356"/>
      <c r="AC701" s="326"/>
      <c r="AD701" s="326"/>
      <c r="AE701" s="326"/>
      <c r="AF701" s="326"/>
      <c r="AG701" s="326"/>
      <c r="AH701" s="326"/>
      <c r="AI701" s="356"/>
      <c r="AJ701" s="326"/>
      <c r="AK701" s="326"/>
      <c r="AL701" s="326"/>
      <c r="AM701" s="326"/>
      <c r="AN701" s="326"/>
    </row>
    <row r="702">
      <c r="A702" s="326"/>
      <c r="B702" s="326"/>
      <c r="C702" s="326"/>
      <c r="D702" s="326"/>
      <c r="E702" s="356"/>
      <c r="F702" s="326"/>
      <c r="G702" s="326"/>
      <c r="H702" s="326"/>
      <c r="I702" s="326"/>
      <c r="J702" s="326"/>
      <c r="K702" s="326"/>
      <c r="L702" s="326"/>
      <c r="M702" s="326"/>
      <c r="N702" s="326"/>
      <c r="O702" s="326"/>
      <c r="P702" s="326"/>
      <c r="Q702" s="356"/>
      <c r="R702" s="356"/>
      <c r="S702" s="356"/>
      <c r="T702" s="356"/>
      <c r="U702" s="326"/>
      <c r="V702" s="326"/>
      <c r="W702" s="326"/>
      <c r="X702" s="326"/>
      <c r="Y702" s="326"/>
      <c r="Z702" s="326"/>
      <c r="AA702" s="326"/>
      <c r="AB702" s="356"/>
      <c r="AC702" s="326"/>
      <c r="AD702" s="326"/>
      <c r="AE702" s="326"/>
      <c r="AF702" s="326"/>
      <c r="AG702" s="326"/>
      <c r="AH702" s="326"/>
      <c r="AI702" s="356"/>
      <c r="AJ702" s="326"/>
      <c r="AK702" s="326"/>
      <c r="AL702" s="326"/>
      <c r="AM702" s="326"/>
      <c r="AN702" s="326"/>
    </row>
    <row r="703">
      <c r="A703" s="326"/>
      <c r="B703" s="326"/>
      <c r="C703" s="326"/>
      <c r="D703" s="326"/>
      <c r="E703" s="356"/>
      <c r="F703" s="326"/>
      <c r="G703" s="326"/>
      <c r="H703" s="326"/>
      <c r="I703" s="326"/>
      <c r="J703" s="326"/>
      <c r="K703" s="326"/>
      <c r="L703" s="326"/>
      <c r="M703" s="326"/>
      <c r="N703" s="326"/>
      <c r="O703" s="326"/>
      <c r="P703" s="326"/>
      <c r="Q703" s="356"/>
      <c r="R703" s="356"/>
      <c r="S703" s="356"/>
      <c r="T703" s="356"/>
      <c r="U703" s="326"/>
      <c r="V703" s="326"/>
      <c r="W703" s="326"/>
      <c r="X703" s="326"/>
      <c r="Y703" s="326"/>
      <c r="Z703" s="326"/>
      <c r="AA703" s="326"/>
      <c r="AB703" s="356"/>
      <c r="AC703" s="326"/>
      <c r="AD703" s="326"/>
      <c r="AE703" s="326"/>
      <c r="AF703" s="326"/>
      <c r="AG703" s="326"/>
      <c r="AH703" s="326"/>
      <c r="AI703" s="356"/>
      <c r="AJ703" s="326"/>
      <c r="AK703" s="326"/>
      <c r="AL703" s="326"/>
      <c r="AM703" s="326"/>
      <c r="AN703" s="326"/>
    </row>
    <row r="704">
      <c r="A704" s="326"/>
      <c r="B704" s="326"/>
      <c r="C704" s="326"/>
      <c r="D704" s="326"/>
      <c r="E704" s="356"/>
      <c r="F704" s="326"/>
      <c r="G704" s="326"/>
      <c r="H704" s="326"/>
      <c r="I704" s="326"/>
      <c r="J704" s="326"/>
      <c r="K704" s="326"/>
      <c r="L704" s="326"/>
      <c r="M704" s="326"/>
      <c r="N704" s="326"/>
      <c r="O704" s="326"/>
      <c r="P704" s="326"/>
      <c r="Q704" s="356"/>
      <c r="R704" s="356"/>
      <c r="S704" s="356"/>
      <c r="T704" s="356"/>
      <c r="U704" s="326"/>
      <c r="V704" s="326"/>
      <c r="W704" s="326"/>
      <c r="X704" s="326"/>
      <c r="Y704" s="326"/>
      <c r="Z704" s="326"/>
      <c r="AA704" s="326"/>
      <c r="AB704" s="356"/>
      <c r="AC704" s="326"/>
      <c r="AD704" s="326"/>
      <c r="AE704" s="326"/>
      <c r="AF704" s="326"/>
      <c r="AG704" s="326"/>
      <c r="AH704" s="326"/>
      <c r="AI704" s="356"/>
      <c r="AJ704" s="326"/>
      <c r="AK704" s="326"/>
      <c r="AL704" s="326"/>
      <c r="AM704" s="326"/>
      <c r="AN704" s="326"/>
    </row>
    <row r="705">
      <c r="A705" s="326"/>
      <c r="B705" s="326"/>
      <c r="C705" s="326"/>
      <c r="D705" s="326"/>
      <c r="E705" s="356"/>
      <c r="F705" s="326"/>
      <c r="G705" s="326"/>
      <c r="H705" s="326"/>
      <c r="I705" s="326"/>
      <c r="J705" s="326"/>
      <c r="K705" s="326"/>
      <c r="L705" s="326"/>
      <c r="M705" s="326"/>
      <c r="N705" s="326"/>
      <c r="O705" s="326"/>
      <c r="P705" s="326"/>
      <c r="Q705" s="356"/>
      <c r="R705" s="356"/>
      <c r="S705" s="356"/>
      <c r="T705" s="356"/>
      <c r="U705" s="326"/>
      <c r="V705" s="326"/>
      <c r="W705" s="326"/>
      <c r="X705" s="326"/>
      <c r="Y705" s="326"/>
      <c r="Z705" s="326"/>
      <c r="AA705" s="326"/>
      <c r="AB705" s="356"/>
      <c r="AC705" s="326"/>
      <c r="AD705" s="326"/>
      <c r="AE705" s="326"/>
      <c r="AF705" s="326"/>
      <c r="AG705" s="326"/>
      <c r="AH705" s="326"/>
      <c r="AI705" s="356"/>
      <c r="AJ705" s="326"/>
      <c r="AK705" s="326"/>
      <c r="AL705" s="326"/>
      <c r="AM705" s="326"/>
      <c r="AN705" s="326"/>
    </row>
    <row r="706">
      <c r="A706" s="326"/>
      <c r="B706" s="326"/>
      <c r="C706" s="326"/>
      <c r="D706" s="326"/>
      <c r="E706" s="356"/>
      <c r="F706" s="326"/>
      <c r="G706" s="326"/>
      <c r="H706" s="326"/>
      <c r="I706" s="326"/>
      <c r="J706" s="326"/>
      <c r="K706" s="326"/>
      <c r="L706" s="326"/>
      <c r="M706" s="326"/>
      <c r="N706" s="326"/>
      <c r="O706" s="326"/>
      <c r="P706" s="326"/>
      <c r="Q706" s="356"/>
      <c r="R706" s="356"/>
      <c r="S706" s="356"/>
      <c r="T706" s="356"/>
      <c r="U706" s="326"/>
      <c r="V706" s="326"/>
      <c r="W706" s="326"/>
      <c r="X706" s="326"/>
      <c r="Y706" s="326"/>
      <c r="Z706" s="326"/>
      <c r="AA706" s="326"/>
      <c r="AB706" s="356"/>
      <c r="AC706" s="326"/>
      <c r="AD706" s="326"/>
      <c r="AE706" s="326"/>
      <c r="AF706" s="326"/>
      <c r="AG706" s="326"/>
      <c r="AH706" s="326"/>
      <c r="AI706" s="356"/>
      <c r="AJ706" s="326"/>
      <c r="AK706" s="326"/>
      <c r="AL706" s="326"/>
      <c r="AM706" s="326"/>
      <c r="AN706" s="326"/>
    </row>
    <row r="707">
      <c r="A707" s="326"/>
      <c r="B707" s="326"/>
      <c r="C707" s="326"/>
      <c r="D707" s="326"/>
      <c r="E707" s="356"/>
      <c r="F707" s="326"/>
      <c r="G707" s="326"/>
      <c r="H707" s="326"/>
      <c r="I707" s="326"/>
      <c r="J707" s="326"/>
      <c r="K707" s="326"/>
      <c r="L707" s="326"/>
      <c r="M707" s="326"/>
      <c r="N707" s="326"/>
      <c r="O707" s="326"/>
      <c r="P707" s="326"/>
      <c r="Q707" s="356"/>
      <c r="R707" s="356"/>
      <c r="S707" s="356"/>
      <c r="T707" s="356"/>
      <c r="U707" s="326"/>
      <c r="V707" s="326"/>
      <c r="W707" s="326"/>
      <c r="X707" s="326"/>
      <c r="Y707" s="326"/>
      <c r="Z707" s="326"/>
      <c r="AA707" s="326"/>
      <c r="AB707" s="356"/>
      <c r="AC707" s="326"/>
      <c r="AD707" s="326"/>
      <c r="AE707" s="326"/>
      <c r="AF707" s="326"/>
      <c r="AG707" s="326"/>
      <c r="AH707" s="326"/>
      <c r="AI707" s="356"/>
      <c r="AJ707" s="326"/>
      <c r="AK707" s="326"/>
      <c r="AL707" s="326"/>
      <c r="AM707" s="326"/>
      <c r="AN707" s="326"/>
    </row>
    <row r="708">
      <c r="A708" s="326"/>
      <c r="B708" s="326"/>
      <c r="C708" s="326"/>
      <c r="D708" s="326"/>
      <c r="E708" s="356"/>
      <c r="F708" s="326"/>
      <c r="G708" s="326"/>
      <c r="H708" s="326"/>
      <c r="I708" s="326"/>
      <c r="J708" s="326"/>
      <c r="K708" s="326"/>
      <c r="L708" s="326"/>
      <c r="M708" s="326"/>
      <c r="N708" s="326"/>
      <c r="O708" s="326"/>
      <c r="P708" s="326"/>
      <c r="Q708" s="356"/>
      <c r="R708" s="356"/>
      <c r="S708" s="356"/>
      <c r="T708" s="356"/>
      <c r="U708" s="326"/>
      <c r="V708" s="326"/>
      <c r="W708" s="326"/>
      <c r="X708" s="326"/>
      <c r="Y708" s="326"/>
      <c r="Z708" s="326"/>
      <c r="AA708" s="326"/>
      <c r="AB708" s="356"/>
      <c r="AC708" s="326"/>
      <c r="AD708" s="326"/>
      <c r="AE708" s="326"/>
      <c r="AF708" s="326"/>
      <c r="AG708" s="326"/>
      <c r="AH708" s="326"/>
      <c r="AI708" s="356"/>
      <c r="AJ708" s="326"/>
      <c r="AK708" s="326"/>
      <c r="AL708" s="326"/>
      <c r="AM708" s="326"/>
      <c r="AN708" s="326"/>
    </row>
    <row r="709">
      <c r="A709" s="326"/>
      <c r="B709" s="326"/>
      <c r="C709" s="326"/>
      <c r="D709" s="326"/>
      <c r="E709" s="356"/>
      <c r="F709" s="326"/>
      <c r="G709" s="326"/>
      <c r="H709" s="326"/>
      <c r="I709" s="326"/>
      <c r="J709" s="326"/>
      <c r="K709" s="326"/>
      <c r="L709" s="326"/>
      <c r="M709" s="326"/>
      <c r="N709" s="326"/>
      <c r="O709" s="326"/>
      <c r="P709" s="326"/>
      <c r="Q709" s="356"/>
      <c r="R709" s="356"/>
      <c r="S709" s="356"/>
      <c r="T709" s="356"/>
      <c r="U709" s="326"/>
      <c r="V709" s="326"/>
      <c r="W709" s="326"/>
      <c r="X709" s="326"/>
      <c r="Y709" s="326"/>
      <c r="Z709" s="326"/>
      <c r="AA709" s="326"/>
      <c r="AB709" s="356"/>
      <c r="AC709" s="326"/>
      <c r="AD709" s="326"/>
      <c r="AE709" s="326"/>
      <c r="AF709" s="326"/>
      <c r="AG709" s="326"/>
      <c r="AH709" s="326"/>
      <c r="AI709" s="356"/>
      <c r="AJ709" s="326"/>
      <c r="AK709" s="326"/>
      <c r="AL709" s="326"/>
      <c r="AM709" s="326"/>
      <c r="AN709" s="326"/>
    </row>
    <row r="710">
      <c r="A710" s="326"/>
      <c r="B710" s="326"/>
      <c r="C710" s="326"/>
      <c r="D710" s="326"/>
      <c r="E710" s="356"/>
      <c r="F710" s="326"/>
      <c r="G710" s="326"/>
      <c r="H710" s="326"/>
      <c r="I710" s="326"/>
      <c r="J710" s="326"/>
      <c r="K710" s="326"/>
      <c r="L710" s="326"/>
      <c r="M710" s="326"/>
      <c r="N710" s="326"/>
      <c r="O710" s="326"/>
      <c r="P710" s="326"/>
      <c r="Q710" s="356"/>
      <c r="R710" s="356"/>
      <c r="S710" s="356"/>
      <c r="T710" s="356"/>
      <c r="U710" s="326"/>
      <c r="V710" s="326"/>
      <c r="W710" s="326"/>
      <c r="X710" s="326"/>
      <c r="Y710" s="326"/>
      <c r="Z710" s="326"/>
      <c r="AA710" s="326"/>
      <c r="AB710" s="356"/>
      <c r="AC710" s="326"/>
      <c r="AD710" s="326"/>
      <c r="AE710" s="326"/>
      <c r="AF710" s="326"/>
      <c r="AG710" s="326"/>
      <c r="AH710" s="326"/>
      <c r="AI710" s="356"/>
      <c r="AJ710" s="326"/>
      <c r="AK710" s="326"/>
      <c r="AL710" s="326"/>
      <c r="AM710" s="326"/>
      <c r="AN710" s="326"/>
    </row>
    <row r="711">
      <c r="A711" s="326"/>
      <c r="B711" s="326"/>
      <c r="C711" s="326"/>
      <c r="D711" s="326"/>
      <c r="E711" s="356"/>
      <c r="F711" s="326"/>
      <c r="G711" s="326"/>
      <c r="H711" s="326"/>
      <c r="I711" s="326"/>
      <c r="J711" s="326"/>
      <c r="K711" s="326"/>
      <c r="L711" s="326"/>
      <c r="M711" s="326"/>
      <c r="N711" s="326"/>
      <c r="O711" s="326"/>
      <c r="P711" s="326"/>
      <c r="Q711" s="356"/>
      <c r="R711" s="356"/>
      <c r="S711" s="356"/>
      <c r="T711" s="356"/>
      <c r="U711" s="326"/>
      <c r="V711" s="326"/>
      <c r="W711" s="326"/>
      <c r="X711" s="326"/>
      <c r="Y711" s="326"/>
      <c r="Z711" s="326"/>
      <c r="AA711" s="326"/>
      <c r="AB711" s="356"/>
      <c r="AC711" s="326"/>
      <c r="AD711" s="326"/>
      <c r="AE711" s="326"/>
      <c r="AF711" s="326"/>
      <c r="AG711" s="326"/>
      <c r="AH711" s="326"/>
      <c r="AI711" s="356"/>
      <c r="AJ711" s="326"/>
      <c r="AK711" s="326"/>
      <c r="AL711" s="326"/>
      <c r="AM711" s="326"/>
      <c r="AN711" s="326"/>
    </row>
    <row r="712">
      <c r="A712" s="326"/>
      <c r="B712" s="326"/>
      <c r="C712" s="326"/>
      <c r="D712" s="326"/>
      <c r="E712" s="356"/>
      <c r="F712" s="326"/>
      <c r="G712" s="326"/>
      <c r="H712" s="326"/>
      <c r="I712" s="326"/>
      <c r="J712" s="326"/>
      <c r="K712" s="326"/>
      <c r="L712" s="326"/>
      <c r="M712" s="326"/>
      <c r="N712" s="326"/>
      <c r="O712" s="326"/>
      <c r="P712" s="326"/>
      <c r="Q712" s="356"/>
      <c r="R712" s="356"/>
      <c r="S712" s="356"/>
      <c r="T712" s="356"/>
      <c r="U712" s="326"/>
      <c r="V712" s="326"/>
      <c r="W712" s="326"/>
      <c r="X712" s="326"/>
      <c r="Y712" s="326"/>
      <c r="Z712" s="326"/>
      <c r="AA712" s="326"/>
      <c r="AB712" s="356"/>
      <c r="AC712" s="326"/>
      <c r="AD712" s="326"/>
      <c r="AE712" s="326"/>
      <c r="AF712" s="326"/>
      <c r="AG712" s="326"/>
      <c r="AH712" s="326"/>
      <c r="AI712" s="356"/>
      <c r="AJ712" s="326"/>
      <c r="AK712" s="326"/>
      <c r="AL712" s="326"/>
      <c r="AM712" s="326"/>
      <c r="AN712" s="326"/>
    </row>
    <row r="713">
      <c r="A713" s="326"/>
      <c r="B713" s="326"/>
      <c r="C713" s="326"/>
      <c r="D713" s="326"/>
      <c r="E713" s="356"/>
      <c r="F713" s="326"/>
      <c r="G713" s="326"/>
      <c r="H713" s="326"/>
      <c r="I713" s="326"/>
      <c r="J713" s="326"/>
      <c r="K713" s="326"/>
      <c r="L713" s="326"/>
      <c r="M713" s="326"/>
      <c r="N713" s="326"/>
      <c r="O713" s="326"/>
      <c r="P713" s="326"/>
      <c r="Q713" s="356"/>
      <c r="R713" s="356"/>
      <c r="S713" s="356"/>
      <c r="T713" s="356"/>
      <c r="U713" s="326"/>
      <c r="V713" s="326"/>
      <c r="W713" s="326"/>
      <c r="X713" s="326"/>
      <c r="Y713" s="326"/>
      <c r="Z713" s="326"/>
      <c r="AA713" s="326"/>
      <c r="AB713" s="356"/>
      <c r="AC713" s="326"/>
      <c r="AD713" s="326"/>
      <c r="AE713" s="326"/>
      <c r="AF713" s="326"/>
      <c r="AG713" s="326"/>
      <c r="AH713" s="326"/>
      <c r="AI713" s="356"/>
      <c r="AJ713" s="326"/>
      <c r="AK713" s="326"/>
      <c r="AL713" s="326"/>
      <c r="AM713" s="326"/>
      <c r="AN713" s="326"/>
    </row>
    <row r="714">
      <c r="A714" s="326"/>
      <c r="B714" s="326"/>
      <c r="C714" s="326"/>
      <c r="D714" s="326"/>
      <c r="E714" s="356"/>
      <c r="F714" s="326"/>
      <c r="G714" s="326"/>
      <c r="H714" s="326"/>
      <c r="I714" s="326"/>
      <c r="J714" s="326"/>
      <c r="K714" s="326"/>
      <c r="L714" s="326"/>
      <c r="M714" s="326"/>
      <c r="N714" s="326"/>
      <c r="O714" s="326"/>
      <c r="P714" s="326"/>
      <c r="Q714" s="356"/>
      <c r="R714" s="356"/>
      <c r="S714" s="356"/>
      <c r="T714" s="356"/>
      <c r="U714" s="326"/>
      <c r="V714" s="326"/>
      <c r="W714" s="326"/>
      <c r="X714" s="326"/>
      <c r="Y714" s="326"/>
      <c r="Z714" s="326"/>
      <c r="AA714" s="326"/>
      <c r="AB714" s="356"/>
      <c r="AC714" s="326"/>
      <c r="AD714" s="326"/>
      <c r="AE714" s="326"/>
      <c r="AF714" s="326"/>
      <c r="AG714" s="326"/>
      <c r="AH714" s="326"/>
      <c r="AI714" s="356"/>
      <c r="AJ714" s="326"/>
      <c r="AK714" s="326"/>
      <c r="AL714" s="326"/>
      <c r="AM714" s="326"/>
      <c r="AN714" s="326"/>
    </row>
    <row r="715">
      <c r="A715" s="326"/>
      <c r="B715" s="326"/>
      <c r="C715" s="326"/>
      <c r="D715" s="326"/>
      <c r="E715" s="356"/>
      <c r="F715" s="326"/>
      <c r="G715" s="326"/>
      <c r="H715" s="326"/>
      <c r="I715" s="326"/>
      <c r="J715" s="326"/>
      <c r="K715" s="326"/>
      <c r="L715" s="326"/>
      <c r="M715" s="326"/>
      <c r="N715" s="326"/>
      <c r="O715" s="326"/>
      <c r="P715" s="326"/>
      <c r="Q715" s="356"/>
      <c r="R715" s="356"/>
      <c r="S715" s="356"/>
      <c r="T715" s="356"/>
      <c r="U715" s="326"/>
      <c r="V715" s="326"/>
      <c r="W715" s="326"/>
      <c r="X715" s="326"/>
      <c r="Y715" s="326"/>
      <c r="Z715" s="326"/>
      <c r="AA715" s="326"/>
      <c r="AB715" s="356"/>
      <c r="AC715" s="326"/>
      <c r="AD715" s="326"/>
      <c r="AE715" s="326"/>
      <c r="AF715" s="326"/>
      <c r="AG715" s="326"/>
      <c r="AH715" s="326"/>
      <c r="AI715" s="356"/>
      <c r="AJ715" s="326"/>
      <c r="AK715" s="326"/>
      <c r="AL715" s="326"/>
      <c r="AM715" s="326"/>
      <c r="AN715" s="326"/>
    </row>
    <row r="716">
      <c r="A716" s="326"/>
      <c r="B716" s="326"/>
      <c r="C716" s="326"/>
      <c r="D716" s="326"/>
      <c r="E716" s="356"/>
      <c r="F716" s="326"/>
      <c r="G716" s="326"/>
      <c r="H716" s="326"/>
      <c r="I716" s="326"/>
      <c r="J716" s="326"/>
      <c r="K716" s="326"/>
      <c r="L716" s="326"/>
      <c r="M716" s="326"/>
      <c r="N716" s="326"/>
      <c r="O716" s="326"/>
      <c r="P716" s="326"/>
      <c r="Q716" s="356"/>
      <c r="R716" s="356"/>
      <c r="S716" s="356"/>
      <c r="T716" s="356"/>
      <c r="U716" s="326"/>
      <c r="V716" s="326"/>
      <c r="W716" s="326"/>
      <c r="X716" s="326"/>
      <c r="Y716" s="326"/>
      <c r="Z716" s="326"/>
      <c r="AA716" s="326"/>
      <c r="AB716" s="356"/>
      <c r="AC716" s="326"/>
      <c r="AD716" s="326"/>
      <c r="AE716" s="326"/>
      <c r="AF716" s="326"/>
      <c r="AG716" s="326"/>
      <c r="AH716" s="326"/>
      <c r="AI716" s="356"/>
      <c r="AJ716" s="326"/>
      <c r="AK716" s="326"/>
      <c r="AL716" s="326"/>
      <c r="AM716" s="326"/>
      <c r="AN716" s="326"/>
    </row>
    <row r="717">
      <c r="A717" s="326"/>
      <c r="B717" s="326"/>
      <c r="C717" s="326"/>
      <c r="D717" s="326"/>
      <c r="E717" s="356"/>
      <c r="F717" s="326"/>
      <c r="G717" s="326"/>
      <c r="H717" s="326"/>
      <c r="I717" s="326"/>
      <c r="J717" s="326"/>
      <c r="K717" s="326"/>
      <c r="L717" s="326"/>
      <c r="M717" s="326"/>
      <c r="N717" s="326"/>
      <c r="O717" s="326"/>
      <c r="P717" s="326"/>
      <c r="Q717" s="356"/>
      <c r="R717" s="356"/>
      <c r="S717" s="356"/>
      <c r="T717" s="356"/>
      <c r="U717" s="326"/>
      <c r="V717" s="326"/>
      <c r="W717" s="326"/>
      <c r="X717" s="326"/>
      <c r="Y717" s="326"/>
      <c r="Z717" s="326"/>
      <c r="AA717" s="326"/>
      <c r="AB717" s="356"/>
      <c r="AC717" s="326"/>
      <c r="AD717" s="326"/>
      <c r="AE717" s="326"/>
      <c r="AF717" s="326"/>
      <c r="AG717" s="326"/>
      <c r="AH717" s="326"/>
      <c r="AI717" s="356"/>
      <c r="AJ717" s="326"/>
      <c r="AK717" s="326"/>
      <c r="AL717" s="326"/>
      <c r="AM717" s="326"/>
      <c r="AN717" s="326"/>
    </row>
    <row r="718">
      <c r="A718" s="326"/>
      <c r="B718" s="326"/>
      <c r="C718" s="326"/>
      <c r="D718" s="326"/>
      <c r="E718" s="356"/>
      <c r="F718" s="326"/>
      <c r="G718" s="326"/>
      <c r="H718" s="326"/>
      <c r="I718" s="326"/>
      <c r="J718" s="326"/>
      <c r="K718" s="326"/>
      <c r="L718" s="326"/>
      <c r="M718" s="326"/>
      <c r="N718" s="326"/>
      <c r="O718" s="326"/>
      <c r="P718" s="326"/>
      <c r="Q718" s="356"/>
      <c r="R718" s="356"/>
      <c r="S718" s="356"/>
      <c r="T718" s="356"/>
      <c r="U718" s="326"/>
      <c r="V718" s="326"/>
      <c r="W718" s="326"/>
      <c r="X718" s="326"/>
      <c r="Y718" s="326"/>
      <c r="Z718" s="326"/>
      <c r="AA718" s="326"/>
      <c r="AB718" s="356"/>
      <c r="AC718" s="326"/>
      <c r="AD718" s="326"/>
      <c r="AE718" s="326"/>
      <c r="AF718" s="326"/>
      <c r="AG718" s="326"/>
      <c r="AH718" s="326"/>
      <c r="AI718" s="356"/>
      <c r="AJ718" s="326"/>
      <c r="AK718" s="326"/>
      <c r="AL718" s="326"/>
      <c r="AM718" s="326"/>
      <c r="AN718" s="326"/>
    </row>
    <row r="719">
      <c r="A719" s="326"/>
      <c r="B719" s="326"/>
      <c r="C719" s="326"/>
      <c r="D719" s="326"/>
      <c r="E719" s="356"/>
      <c r="F719" s="326"/>
      <c r="G719" s="326"/>
      <c r="H719" s="326"/>
      <c r="I719" s="326"/>
      <c r="J719" s="326"/>
      <c r="K719" s="326"/>
      <c r="L719" s="326"/>
      <c r="M719" s="326"/>
      <c r="N719" s="326"/>
      <c r="O719" s="326"/>
      <c r="P719" s="326"/>
      <c r="Q719" s="356"/>
      <c r="R719" s="356"/>
      <c r="S719" s="356"/>
      <c r="T719" s="356"/>
      <c r="U719" s="326"/>
      <c r="V719" s="326"/>
      <c r="W719" s="326"/>
      <c r="X719" s="326"/>
      <c r="Y719" s="326"/>
      <c r="Z719" s="326"/>
      <c r="AA719" s="326"/>
      <c r="AB719" s="356"/>
      <c r="AC719" s="326"/>
      <c r="AD719" s="326"/>
      <c r="AE719" s="326"/>
      <c r="AF719" s="326"/>
      <c r="AG719" s="326"/>
      <c r="AH719" s="326"/>
      <c r="AI719" s="356"/>
      <c r="AJ719" s="326"/>
      <c r="AK719" s="326"/>
      <c r="AL719" s="326"/>
      <c r="AM719" s="326"/>
      <c r="AN719" s="326"/>
    </row>
    <row r="720">
      <c r="A720" s="326"/>
      <c r="B720" s="326"/>
      <c r="C720" s="326"/>
      <c r="D720" s="326"/>
      <c r="E720" s="356"/>
      <c r="F720" s="326"/>
      <c r="G720" s="326"/>
      <c r="H720" s="326"/>
      <c r="I720" s="326"/>
      <c r="J720" s="326"/>
      <c r="K720" s="326"/>
      <c r="L720" s="326"/>
      <c r="M720" s="326"/>
      <c r="N720" s="326"/>
      <c r="O720" s="326"/>
      <c r="P720" s="326"/>
      <c r="Q720" s="356"/>
      <c r="R720" s="356"/>
      <c r="S720" s="356"/>
      <c r="T720" s="356"/>
      <c r="U720" s="326"/>
      <c r="V720" s="326"/>
      <c r="W720" s="326"/>
      <c r="X720" s="326"/>
      <c r="Y720" s="326"/>
      <c r="Z720" s="326"/>
      <c r="AA720" s="326"/>
      <c r="AB720" s="356"/>
      <c r="AC720" s="326"/>
      <c r="AD720" s="326"/>
      <c r="AE720" s="326"/>
      <c r="AF720" s="326"/>
      <c r="AG720" s="326"/>
      <c r="AH720" s="326"/>
      <c r="AI720" s="356"/>
      <c r="AJ720" s="326"/>
      <c r="AK720" s="326"/>
      <c r="AL720" s="326"/>
      <c r="AM720" s="326"/>
      <c r="AN720" s="326"/>
    </row>
    <row r="721">
      <c r="A721" s="326"/>
      <c r="B721" s="326"/>
      <c r="C721" s="326"/>
      <c r="D721" s="326"/>
      <c r="E721" s="356"/>
      <c r="F721" s="326"/>
      <c r="G721" s="326"/>
      <c r="H721" s="326"/>
      <c r="I721" s="326"/>
      <c r="J721" s="326"/>
      <c r="K721" s="326"/>
      <c r="L721" s="326"/>
      <c r="M721" s="326"/>
      <c r="N721" s="326"/>
      <c r="O721" s="326"/>
      <c r="P721" s="326"/>
      <c r="Q721" s="356"/>
      <c r="R721" s="356"/>
      <c r="S721" s="356"/>
      <c r="T721" s="356"/>
      <c r="U721" s="326"/>
      <c r="V721" s="326"/>
      <c r="W721" s="326"/>
      <c r="X721" s="326"/>
      <c r="Y721" s="326"/>
      <c r="Z721" s="326"/>
      <c r="AA721" s="326"/>
      <c r="AB721" s="356"/>
      <c r="AC721" s="326"/>
      <c r="AD721" s="326"/>
      <c r="AE721" s="326"/>
      <c r="AF721" s="326"/>
      <c r="AG721" s="326"/>
      <c r="AH721" s="326"/>
      <c r="AI721" s="356"/>
      <c r="AJ721" s="326"/>
      <c r="AK721" s="326"/>
      <c r="AL721" s="326"/>
      <c r="AM721" s="326"/>
      <c r="AN721" s="326"/>
    </row>
    <row r="722">
      <c r="A722" s="326"/>
      <c r="B722" s="326"/>
      <c r="C722" s="326"/>
      <c r="D722" s="326"/>
      <c r="E722" s="356"/>
      <c r="F722" s="326"/>
      <c r="G722" s="326"/>
      <c r="H722" s="326"/>
      <c r="I722" s="326"/>
      <c r="J722" s="326"/>
      <c r="K722" s="326"/>
      <c r="L722" s="326"/>
      <c r="M722" s="326"/>
      <c r="N722" s="326"/>
      <c r="O722" s="326"/>
      <c r="P722" s="326"/>
      <c r="Q722" s="356"/>
      <c r="R722" s="356"/>
      <c r="S722" s="356"/>
      <c r="T722" s="356"/>
      <c r="U722" s="326"/>
      <c r="V722" s="326"/>
      <c r="W722" s="326"/>
      <c r="X722" s="326"/>
      <c r="Y722" s="326"/>
      <c r="Z722" s="326"/>
      <c r="AA722" s="326"/>
      <c r="AB722" s="356"/>
      <c r="AC722" s="326"/>
      <c r="AD722" s="326"/>
      <c r="AE722" s="326"/>
      <c r="AF722" s="326"/>
      <c r="AG722" s="326"/>
      <c r="AH722" s="326"/>
      <c r="AI722" s="356"/>
      <c r="AJ722" s="326"/>
      <c r="AK722" s="326"/>
      <c r="AL722" s="326"/>
      <c r="AM722" s="326"/>
      <c r="AN722" s="326"/>
    </row>
    <row r="723">
      <c r="A723" s="326"/>
      <c r="B723" s="326"/>
      <c r="C723" s="326"/>
      <c r="D723" s="326"/>
      <c r="E723" s="356"/>
      <c r="F723" s="326"/>
      <c r="G723" s="326"/>
      <c r="H723" s="326"/>
      <c r="I723" s="326"/>
      <c r="J723" s="326"/>
      <c r="K723" s="326"/>
      <c r="L723" s="326"/>
      <c r="M723" s="326"/>
      <c r="N723" s="326"/>
      <c r="O723" s="326"/>
      <c r="P723" s="326"/>
      <c r="Q723" s="356"/>
      <c r="R723" s="356"/>
      <c r="S723" s="356"/>
      <c r="T723" s="356"/>
      <c r="U723" s="326"/>
      <c r="V723" s="326"/>
      <c r="W723" s="326"/>
      <c r="X723" s="326"/>
      <c r="Y723" s="326"/>
      <c r="Z723" s="326"/>
      <c r="AA723" s="326"/>
      <c r="AB723" s="356"/>
      <c r="AC723" s="326"/>
      <c r="AD723" s="326"/>
      <c r="AE723" s="326"/>
      <c r="AF723" s="326"/>
      <c r="AG723" s="326"/>
      <c r="AH723" s="326"/>
      <c r="AI723" s="356"/>
      <c r="AJ723" s="326"/>
      <c r="AK723" s="326"/>
      <c r="AL723" s="326"/>
      <c r="AM723" s="326"/>
      <c r="AN723" s="326"/>
    </row>
    <row r="724">
      <c r="A724" s="326"/>
      <c r="B724" s="326"/>
      <c r="C724" s="326"/>
      <c r="D724" s="326"/>
      <c r="E724" s="356"/>
      <c r="F724" s="326"/>
      <c r="G724" s="326"/>
      <c r="H724" s="326"/>
      <c r="I724" s="326"/>
      <c r="J724" s="326"/>
      <c r="K724" s="326"/>
      <c r="L724" s="326"/>
      <c r="M724" s="326"/>
      <c r="N724" s="326"/>
      <c r="O724" s="326"/>
      <c r="P724" s="326"/>
      <c r="Q724" s="356"/>
      <c r="R724" s="356"/>
      <c r="S724" s="356"/>
      <c r="T724" s="356"/>
      <c r="U724" s="326"/>
      <c r="V724" s="326"/>
      <c r="W724" s="326"/>
      <c r="X724" s="326"/>
      <c r="Y724" s="326"/>
      <c r="Z724" s="326"/>
      <c r="AA724" s="326"/>
      <c r="AB724" s="356"/>
      <c r="AC724" s="326"/>
      <c r="AD724" s="326"/>
      <c r="AE724" s="326"/>
      <c r="AF724" s="326"/>
      <c r="AG724" s="326"/>
      <c r="AH724" s="326"/>
      <c r="AI724" s="356"/>
      <c r="AJ724" s="326"/>
      <c r="AK724" s="326"/>
      <c r="AL724" s="326"/>
      <c r="AM724" s="326"/>
      <c r="AN724" s="326"/>
    </row>
    <row r="725">
      <c r="A725" s="326"/>
      <c r="B725" s="326"/>
      <c r="C725" s="326"/>
      <c r="D725" s="326"/>
      <c r="E725" s="356"/>
      <c r="F725" s="326"/>
      <c r="G725" s="326"/>
      <c r="H725" s="326"/>
      <c r="I725" s="326"/>
      <c r="J725" s="326"/>
      <c r="K725" s="326"/>
      <c r="L725" s="326"/>
      <c r="M725" s="326"/>
      <c r="N725" s="326"/>
      <c r="O725" s="326"/>
      <c r="P725" s="326"/>
      <c r="Q725" s="356"/>
      <c r="R725" s="356"/>
      <c r="S725" s="356"/>
      <c r="T725" s="356"/>
      <c r="U725" s="326"/>
      <c r="V725" s="326"/>
      <c r="W725" s="326"/>
      <c r="X725" s="326"/>
      <c r="Y725" s="326"/>
      <c r="Z725" s="326"/>
      <c r="AA725" s="326"/>
      <c r="AB725" s="356"/>
      <c r="AC725" s="326"/>
      <c r="AD725" s="326"/>
      <c r="AE725" s="326"/>
      <c r="AF725" s="326"/>
      <c r="AG725" s="326"/>
      <c r="AH725" s="326"/>
      <c r="AI725" s="356"/>
      <c r="AJ725" s="326"/>
      <c r="AK725" s="326"/>
      <c r="AL725" s="326"/>
      <c r="AM725" s="326"/>
      <c r="AN725" s="326"/>
    </row>
    <row r="726">
      <c r="A726" s="326"/>
      <c r="B726" s="326"/>
      <c r="C726" s="326"/>
      <c r="D726" s="326"/>
      <c r="E726" s="356"/>
      <c r="F726" s="326"/>
      <c r="G726" s="326"/>
      <c r="H726" s="326"/>
      <c r="I726" s="326"/>
      <c r="J726" s="326"/>
      <c r="K726" s="326"/>
      <c r="L726" s="326"/>
      <c r="M726" s="326"/>
      <c r="N726" s="326"/>
      <c r="O726" s="326"/>
      <c r="P726" s="326"/>
      <c r="Q726" s="356"/>
      <c r="R726" s="356"/>
      <c r="S726" s="356"/>
      <c r="T726" s="356"/>
      <c r="U726" s="326"/>
      <c r="V726" s="326"/>
      <c r="W726" s="326"/>
      <c r="X726" s="326"/>
      <c r="Y726" s="326"/>
      <c r="Z726" s="326"/>
      <c r="AA726" s="326"/>
      <c r="AB726" s="356"/>
      <c r="AC726" s="326"/>
      <c r="AD726" s="326"/>
      <c r="AE726" s="326"/>
      <c r="AF726" s="326"/>
      <c r="AG726" s="326"/>
      <c r="AH726" s="326"/>
      <c r="AI726" s="356"/>
      <c r="AJ726" s="326"/>
      <c r="AK726" s="326"/>
      <c r="AL726" s="326"/>
      <c r="AM726" s="326"/>
      <c r="AN726" s="326"/>
    </row>
    <row r="727">
      <c r="A727" s="326"/>
      <c r="B727" s="326"/>
      <c r="C727" s="326"/>
      <c r="D727" s="326"/>
      <c r="E727" s="356"/>
      <c r="F727" s="326"/>
      <c r="G727" s="326"/>
      <c r="H727" s="326"/>
      <c r="I727" s="326"/>
      <c r="J727" s="326"/>
      <c r="K727" s="326"/>
      <c r="L727" s="326"/>
      <c r="M727" s="326"/>
      <c r="N727" s="326"/>
      <c r="O727" s="326"/>
      <c r="P727" s="326"/>
      <c r="Q727" s="356"/>
      <c r="R727" s="356"/>
      <c r="S727" s="356"/>
      <c r="T727" s="356"/>
      <c r="U727" s="326"/>
      <c r="V727" s="326"/>
      <c r="W727" s="326"/>
      <c r="X727" s="326"/>
      <c r="Y727" s="326"/>
      <c r="Z727" s="326"/>
      <c r="AA727" s="326"/>
      <c r="AB727" s="356"/>
      <c r="AC727" s="326"/>
      <c r="AD727" s="326"/>
      <c r="AE727" s="326"/>
      <c r="AF727" s="326"/>
      <c r="AG727" s="326"/>
      <c r="AH727" s="326"/>
      <c r="AI727" s="356"/>
      <c r="AJ727" s="326"/>
      <c r="AK727" s="326"/>
      <c r="AL727" s="326"/>
      <c r="AM727" s="326"/>
      <c r="AN727" s="326"/>
    </row>
    <row r="728">
      <c r="A728" s="326"/>
      <c r="B728" s="326"/>
      <c r="C728" s="326"/>
      <c r="D728" s="326"/>
      <c r="E728" s="356"/>
      <c r="F728" s="326"/>
      <c r="G728" s="326"/>
      <c r="H728" s="326"/>
      <c r="I728" s="326"/>
      <c r="J728" s="326"/>
      <c r="K728" s="326"/>
      <c r="L728" s="326"/>
      <c r="M728" s="326"/>
      <c r="N728" s="326"/>
      <c r="O728" s="326"/>
      <c r="P728" s="326"/>
      <c r="Q728" s="356"/>
      <c r="R728" s="356"/>
      <c r="S728" s="356"/>
      <c r="T728" s="356"/>
      <c r="U728" s="326"/>
      <c r="V728" s="326"/>
      <c r="W728" s="326"/>
      <c r="X728" s="326"/>
      <c r="Y728" s="326"/>
      <c r="Z728" s="326"/>
      <c r="AA728" s="326"/>
      <c r="AB728" s="356"/>
      <c r="AC728" s="326"/>
      <c r="AD728" s="326"/>
      <c r="AE728" s="326"/>
      <c r="AF728" s="326"/>
      <c r="AG728" s="326"/>
      <c r="AH728" s="326"/>
      <c r="AI728" s="356"/>
      <c r="AJ728" s="326"/>
      <c r="AK728" s="326"/>
      <c r="AL728" s="326"/>
      <c r="AM728" s="326"/>
      <c r="AN728" s="326"/>
    </row>
    <row r="729">
      <c r="A729" s="326"/>
      <c r="B729" s="326"/>
      <c r="C729" s="326"/>
      <c r="D729" s="326"/>
      <c r="E729" s="356"/>
      <c r="F729" s="326"/>
      <c r="G729" s="326"/>
      <c r="H729" s="326"/>
      <c r="I729" s="326"/>
      <c r="J729" s="326"/>
      <c r="K729" s="326"/>
      <c r="L729" s="326"/>
      <c r="M729" s="326"/>
      <c r="N729" s="326"/>
      <c r="O729" s="326"/>
      <c r="P729" s="326"/>
      <c r="Q729" s="356"/>
      <c r="R729" s="356"/>
      <c r="S729" s="356"/>
      <c r="T729" s="356"/>
      <c r="U729" s="326"/>
      <c r="V729" s="326"/>
      <c r="W729" s="326"/>
      <c r="X729" s="326"/>
      <c r="Y729" s="326"/>
      <c r="Z729" s="326"/>
      <c r="AA729" s="326"/>
      <c r="AB729" s="356"/>
      <c r="AC729" s="326"/>
      <c r="AD729" s="326"/>
      <c r="AE729" s="326"/>
      <c r="AF729" s="326"/>
      <c r="AG729" s="326"/>
      <c r="AH729" s="326"/>
      <c r="AI729" s="356"/>
      <c r="AJ729" s="326"/>
      <c r="AK729" s="326"/>
      <c r="AL729" s="326"/>
      <c r="AM729" s="326"/>
      <c r="AN729" s="326"/>
    </row>
    <row r="730">
      <c r="A730" s="326"/>
      <c r="B730" s="326"/>
      <c r="C730" s="326"/>
      <c r="D730" s="326"/>
      <c r="E730" s="356"/>
      <c r="F730" s="326"/>
      <c r="G730" s="326"/>
      <c r="H730" s="326"/>
      <c r="I730" s="326"/>
      <c r="J730" s="326"/>
      <c r="K730" s="326"/>
      <c r="L730" s="326"/>
      <c r="M730" s="326"/>
      <c r="N730" s="326"/>
      <c r="O730" s="326"/>
      <c r="P730" s="326"/>
      <c r="Q730" s="356"/>
      <c r="R730" s="356"/>
      <c r="S730" s="356"/>
      <c r="T730" s="356"/>
      <c r="U730" s="326"/>
      <c r="V730" s="326"/>
      <c r="W730" s="326"/>
      <c r="X730" s="326"/>
      <c r="Y730" s="326"/>
      <c r="Z730" s="326"/>
      <c r="AA730" s="326"/>
      <c r="AB730" s="356"/>
      <c r="AC730" s="326"/>
      <c r="AD730" s="326"/>
      <c r="AE730" s="326"/>
      <c r="AF730" s="326"/>
      <c r="AG730" s="326"/>
      <c r="AH730" s="326"/>
      <c r="AI730" s="356"/>
      <c r="AJ730" s="326"/>
      <c r="AK730" s="326"/>
      <c r="AL730" s="326"/>
      <c r="AM730" s="326"/>
      <c r="AN730" s="326"/>
    </row>
    <row r="731">
      <c r="A731" s="326"/>
      <c r="B731" s="326"/>
      <c r="C731" s="326"/>
      <c r="D731" s="326"/>
      <c r="E731" s="356"/>
      <c r="F731" s="326"/>
      <c r="G731" s="326"/>
      <c r="H731" s="326"/>
      <c r="I731" s="326"/>
      <c r="J731" s="326"/>
      <c r="K731" s="326"/>
      <c r="L731" s="326"/>
      <c r="M731" s="326"/>
      <c r="N731" s="326"/>
      <c r="O731" s="326"/>
      <c r="P731" s="326"/>
      <c r="Q731" s="356"/>
      <c r="R731" s="356"/>
      <c r="S731" s="356"/>
      <c r="T731" s="356"/>
      <c r="U731" s="326"/>
      <c r="V731" s="326"/>
      <c r="W731" s="326"/>
      <c r="X731" s="326"/>
      <c r="Y731" s="326"/>
      <c r="Z731" s="326"/>
      <c r="AA731" s="326"/>
      <c r="AB731" s="356"/>
      <c r="AC731" s="326"/>
      <c r="AD731" s="326"/>
      <c r="AE731" s="326"/>
      <c r="AF731" s="326"/>
      <c r="AG731" s="326"/>
      <c r="AH731" s="326"/>
      <c r="AI731" s="356"/>
      <c r="AJ731" s="326"/>
      <c r="AK731" s="326"/>
      <c r="AL731" s="326"/>
      <c r="AM731" s="326"/>
      <c r="AN731" s="326"/>
    </row>
    <row r="732">
      <c r="A732" s="326"/>
      <c r="B732" s="326"/>
      <c r="C732" s="326"/>
      <c r="D732" s="326"/>
      <c r="E732" s="356"/>
      <c r="F732" s="326"/>
      <c r="G732" s="326"/>
      <c r="H732" s="326"/>
      <c r="I732" s="326"/>
      <c r="J732" s="326"/>
      <c r="K732" s="326"/>
      <c r="L732" s="326"/>
      <c r="M732" s="326"/>
      <c r="N732" s="326"/>
      <c r="O732" s="326"/>
      <c r="P732" s="326"/>
      <c r="Q732" s="356"/>
      <c r="R732" s="356"/>
      <c r="S732" s="356"/>
      <c r="T732" s="356"/>
      <c r="U732" s="326"/>
      <c r="V732" s="326"/>
      <c r="W732" s="326"/>
      <c r="X732" s="326"/>
      <c r="Y732" s="326"/>
      <c r="Z732" s="326"/>
      <c r="AA732" s="326"/>
      <c r="AB732" s="356"/>
      <c r="AC732" s="326"/>
      <c r="AD732" s="326"/>
      <c r="AE732" s="326"/>
      <c r="AF732" s="326"/>
      <c r="AG732" s="326"/>
      <c r="AH732" s="326"/>
      <c r="AI732" s="356"/>
      <c r="AJ732" s="326"/>
      <c r="AK732" s="326"/>
      <c r="AL732" s="326"/>
      <c r="AM732" s="326"/>
      <c r="AN732" s="326"/>
    </row>
    <row r="733">
      <c r="A733" s="326"/>
      <c r="B733" s="326"/>
      <c r="C733" s="326"/>
      <c r="D733" s="326"/>
      <c r="E733" s="356"/>
      <c r="F733" s="326"/>
      <c r="G733" s="326"/>
      <c r="H733" s="326"/>
      <c r="I733" s="326"/>
      <c r="J733" s="326"/>
      <c r="K733" s="326"/>
      <c r="L733" s="326"/>
      <c r="M733" s="326"/>
      <c r="N733" s="326"/>
      <c r="O733" s="326"/>
      <c r="P733" s="326"/>
      <c r="Q733" s="356"/>
      <c r="R733" s="356"/>
      <c r="S733" s="356"/>
      <c r="T733" s="356"/>
      <c r="U733" s="326"/>
      <c r="V733" s="326"/>
      <c r="W733" s="326"/>
      <c r="X733" s="326"/>
      <c r="Y733" s="326"/>
      <c r="Z733" s="326"/>
      <c r="AA733" s="326"/>
      <c r="AB733" s="356"/>
      <c r="AC733" s="326"/>
      <c r="AD733" s="326"/>
      <c r="AE733" s="326"/>
      <c r="AF733" s="326"/>
      <c r="AG733" s="326"/>
      <c r="AH733" s="326"/>
      <c r="AI733" s="356"/>
      <c r="AJ733" s="326"/>
      <c r="AK733" s="326"/>
      <c r="AL733" s="326"/>
      <c r="AM733" s="326"/>
      <c r="AN733" s="326"/>
    </row>
    <row r="734">
      <c r="A734" s="326"/>
      <c r="B734" s="326"/>
      <c r="C734" s="326"/>
      <c r="D734" s="326"/>
      <c r="E734" s="356"/>
      <c r="F734" s="326"/>
      <c r="G734" s="326"/>
      <c r="H734" s="326"/>
      <c r="I734" s="326"/>
      <c r="J734" s="326"/>
      <c r="K734" s="326"/>
      <c r="L734" s="326"/>
      <c r="M734" s="326"/>
      <c r="N734" s="326"/>
      <c r="O734" s="326"/>
      <c r="P734" s="326"/>
      <c r="Q734" s="356"/>
      <c r="R734" s="356"/>
      <c r="S734" s="356"/>
      <c r="T734" s="356"/>
      <c r="U734" s="326"/>
      <c r="V734" s="326"/>
      <c r="W734" s="326"/>
      <c r="X734" s="326"/>
      <c r="Y734" s="326"/>
      <c r="Z734" s="326"/>
      <c r="AA734" s="326"/>
      <c r="AB734" s="356"/>
      <c r="AC734" s="326"/>
      <c r="AD734" s="326"/>
      <c r="AE734" s="326"/>
      <c r="AF734" s="326"/>
      <c r="AG734" s="326"/>
      <c r="AH734" s="326"/>
      <c r="AI734" s="356"/>
      <c r="AJ734" s="326"/>
      <c r="AK734" s="326"/>
      <c r="AL734" s="326"/>
      <c r="AM734" s="326"/>
      <c r="AN734" s="326"/>
    </row>
    <row r="735">
      <c r="A735" s="326"/>
      <c r="B735" s="326"/>
      <c r="C735" s="326"/>
      <c r="D735" s="326"/>
      <c r="E735" s="356"/>
      <c r="F735" s="326"/>
      <c r="G735" s="326"/>
      <c r="H735" s="326"/>
      <c r="I735" s="326"/>
      <c r="J735" s="326"/>
      <c r="K735" s="326"/>
      <c r="L735" s="326"/>
      <c r="M735" s="326"/>
      <c r="N735" s="326"/>
      <c r="O735" s="326"/>
      <c r="P735" s="326"/>
      <c r="Q735" s="356"/>
      <c r="R735" s="356"/>
      <c r="S735" s="356"/>
      <c r="T735" s="356"/>
      <c r="U735" s="326"/>
      <c r="V735" s="326"/>
      <c r="W735" s="326"/>
      <c r="X735" s="326"/>
      <c r="Y735" s="326"/>
      <c r="Z735" s="326"/>
      <c r="AA735" s="326"/>
      <c r="AB735" s="356"/>
      <c r="AC735" s="326"/>
      <c r="AD735" s="326"/>
      <c r="AE735" s="326"/>
      <c r="AF735" s="326"/>
      <c r="AG735" s="326"/>
      <c r="AH735" s="326"/>
      <c r="AI735" s="356"/>
      <c r="AJ735" s="326"/>
      <c r="AK735" s="326"/>
      <c r="AL735" s="326"/>
      <c r="AM735" s="326"/>
      <c r="AN735" s="326"/>
    </row>
    <row r="736">
      <c r="A736" s="326"/>
      <c r="B736" s="326"/>
      <c r="C736" s="326"/>
      <c r="D736" s="326"/>
      <c r="E736" s="356"/>
      <c r="F736" s="326"/>
      <c r="G736" s="326"/>
      <c r="H736" s="326"/>
      <c r="I736" s="326"/>
      <c r="J736" s="326"/>
      <c r="K736" s="326"/>
      <c r="L736" s="326"/>
      <c r="M736" s="326"/>
      <c r="N736" s="326"/>
      <c r="O736" s="326"/>
      <c r="P736" s="326"/>
      <c r="Q736" s="356"/>
      <c r="R736" s="356"/>
      <c r="S736" s="356"/>
      <c r="T736" s="356"/>
      <c r="U736" s="326"/>
      <c r="V736" s="326"/>
      <c r="W736" s="326"/>
      <c r="X736" s="326"/>
      <c r="Y736" s="326"/>
      <c r="Z736" s="326"/>
      <c r="AA736" s="326"/>
      <c r="AB736" s="356"/>
      <c r="AC736" s="326"/>
      <c r="AD736" s="326"/>
      <c r="AE736" s="326"/>
      <c r="AF736" s="326"/>
      <c r="AG736" s="326"/>
      <c r="AH736" s="326"/>
      <c r="AI736" s="356"/>
      <c r="AJ736" s="326"/>
      <c r="AK736" s="326"/>
      <c r="AL736" s="326"/>
      <c r="AM736" s="326"/>
      <c r="AN736" s="326"/>
    </row>
    <row r="737">
      <c r="A737" s="326"/>
      <c r="B737" s="326"/>
      <c r="C737" s="326"/>
      <c r="D737" s="326"/>
      <c r="E737" s="356"/>
      <c r="F737" s="326"/>
      <c r="G737" s="326"/>
      <c r="H737" s="326"/>
      <c r="I737" s="326"/>
      <c r="J737" s="326"/>
      <c r="K737" s="326"/>
      <c r="L737" s="326"/>
      <c r="M737" s="326"/>
      <c r="N737" s="326"/>
      <c r="O737" s="326"/>
      <c r="P737" s="326"/>
      <c r="Q737" s="356"/>
      <c r="R737" s="356"/>
      <c r="S737" s="356"/>
      <c r="T737" s="356"/>
      <c r="U737" s="326"/>
      <c r="V737" s="326"/>
      <c r="W737" s="326"/>
      <c r="X737" s="326"/>
      <c r="Y737" s="326"/>
      <c r="Z737" s="326"/>
      <c r="AA737" s="326"/>
      <c r="AB737" s="356"/>
      <c r="AC737" s="326"/>
      <c r="AD737" s="326"/>
      <c r="AE737" s="326"/>
      <c r="AF737" s="326"/>
      <c r="AG737" s="326"/>
      <c r="AH737" s="326"/>
      <c r="AI737" s="356"/>
      <c r="AJ737" s="326"/>
      <c r="AK737" s="326"/>
      <c r="AL737" s="326"/>
      <c r="AM737" s="326"/>
      <c r="AN737" s="326"/>
    </row>
    <row r="738">
      <c r="A738" s="326"/>
      <c r="B738" s="326"/>
      <c r="C738" s="326"/>
      <c r="D738" s="326"/>
      <c r="E738" s="356"/>
      <c r="F738" s="326"/>
      <c r="G738" s="326"/>
      <c r="H738" s="326"/>
      <c r="I738" s="326"/>
      <c r="J738" s="326"/>
      <c r="K738" s="326"/>
      <c r="L738" s="326"/>
      <c r="M738" s="326"/>
      <c r="N738" s="326"/>
      <c r="O738" s="326"/>
      <c r="P738" s="326"/>
      <c r="Q738" s="356"/>
      <c r="R738" s="356"/>
      <c r="S738" s="356"/>
      <c r="T738" s="356"/>
      <c r="U738" s="326"/>
      <c r="V738" s="326"/>
      <c r="W738" s="326"/>
      <c r="X738" s="326"/>
      <c r="Y738" s="326"/>
      <c r="Z738" s="326"/>
      <c r="AA738" s="326"/>
      <c r="AB738" s="356"/>
      <c r="AC738" s="326"/>
      <c r="AD738" s="326"/>
      <c r="AE738" s="326"/>
      <c r="AF738" s="326"/>
      <c r="AG738" s="326"/>
      <c r="AH738" s="326"/>
      <c r="AI738" s="356"/>
      <c r="AJ738" s="326"/>
      <c r="AK738" s="326"/>
      <c r="AL738" s="326"/>
      <c r="AM738" s="326"/>
      <c r="AN738" s="326"/>
    </row>
    <row r="739">
      <c r="A739" s="326"/>
      <c r="B739" s="326"/>
      <c r="C739" s="326"/>
      <c r="D739" s="326"/>
      <c r="E739" s="356"/>
      <c r="F739" s="326"/>
      <c r="G739" s="326"/>
      <c r="H739" s="326"/>
      <c r="I739" s="326"/>
      <c r="J739" s="326"/>
      <c r="K739" s="326"/>
      <c r="L739" s="326"/>
      <c r="M739" s="326"/>
      <c r="N739" s="326"/>
      <c r="O739" s="326"/>
      <c r="P739" s="326"/>
      <c r="Q739" s="356"/>
      <c r="R739" s="356"/>
      <c r="S739" s="356"/>
      <c r="T739" s="356"/>
      <c r="U739" s="326"/>
      <c r="V739" s="326"/>
      <c r="W739" s="326"/>
      <c r="X739" s="326"/>
      <c r="Y739" s="326"/>
      <c r="Z739" s="326"/>
      <c r="AA739" s="326"/>
      <c r="AB739" s="356"/>
      <c r="AC739" s="326"/>
      <c r="AD739" s="326"/>
      <c r="AE739" s="326"/>
      <c r="AF739" s="326"/>
      <c r="AG739" s="326"/>
      <c r="AH739" s="326"/>
      <c r="AI739" s="356"/>
      <c r="AJ739" s="326"/>
      <c r="AK739" s="326"/>
      <c r="AL739" s="326"/>
      <c r="AM739" s="326"/>
      <c r="AN739" s="326"/>
    </row>
    <row r="740">
      <c r="A740" s="326"/>
      <c r="B740" s="326"/>
      <c r="C740" s="326"/>
      <c r="D740" s="326"/>
      <c r="E740" s="356"/>
      <c r="F740" s="326"/>
      <c r="G740" s="326"/>
      <c r="H740" s="326"/>
      <c r="I740" s="326"/>
      <c r="J740" s="326"/>
      <c r="K740" s="326"/>
      <c r="L740" s="326"/>
      <c r="M740" s="326"/>
      <c r="N740" s="326"/>
      <c r="O740" s="326"/>
      <c r="P740" s="326"/>
      <c r="Q740" s="356"/>
      <c r="R740" s="356"/>
      <c r="S740" s="356"/>
      <c r="T740" s="356"/>
      <c r="U740" s="326"/>
      <c r="V740" s="326"/>
      <c r="W740" s="326"/>
      <c r="X740" s="326"/>
      <c r="Y740" s="326"/>
      <c r="Z740" s="326"/>
      <c r="AA740" s="326"/>
      <c r="AB740" s="356"/>
      <c r="AC740" s="326"/>
      <c r="AD740" s="326"/>
      <c r="AE740" s="326"/>
      <c r="AF740" s="326"/>
      <c r="AG740" s="326"/>
      <c r="AH740" s="326"/>
      <c r="AI740" s="356"/>
      <c r="AJ740" s="326"/>
      <c r="AK740" s="326"/>
      <c r="AL740" s="326"/>
      <c r="AM740" s="326"/>
      <c r="AN740" s="326"/>
    </row>
    <row r="741">
      <c r="A741" s="326"/>
      <c r="B741" s="326"/>
      <c r="C741" s="326"/>
      <c r="D741" s="326"/>
      <c r="E741" s="356"/>
      <c r="F741" s="326"/>
      <c r="G741" s="326"/>
      <c r="H741" s="326"/>
      <c r="I741" s="326"/>
      <c r="J741" s="326"/>
      <c r="K741" s="326"/>
      <c r="L741" s="326"/>
      <c r="M741" s="326"/>
      <c r="N741" s="326"/>
      <c r="O741" s="326"/>
      <c r="P741" s="326"/>
      <c r="Q741" s="356"/>
      <c r="R741" s="356"/>
      <c r="S741" s="356"/>
      <c r="T741" s="356"/>
      <c r="U741" s="326"/>
      <c r="V741" s="326"/>
      <c r="W741" s="326"/>
      <c r="X741" s="326"/>
      <c r="Y741" s="326"/>
      <c r="Z741" s="326"/>
      <c r="AA741" s="326"/>
      <c r="AB741" s="356"/>
      <c r="AC741" s="326"/>
      <c r="AD741" s="326"/>
      <c r="AE741" s="326"/>
      <c r="AF741" s="326"/>
      <c r="AG741" s="326"/>
      <c r="AH741" s="326"/>
      <c r="AI741" s="356"/>
      <c r="AJ741" s="326"/>
      <c r="AK741" s="326"/>
      <c r="AL741" s="326"/>
      <c r="AM741" s="326"/>
      <c r="AN741" s="326"/>
    </row>
    <row r="742">
      <c r="A742" s="326"/>
      <c r="B742" s="326"/>
      <c r="C742" s="326"/>
      <c r="D742" s="326"/>
      <c r="E742" s="356"/>
      <c r="F742" s="326"/>
      <c r="G742" s="326"/>
      <c r="H742" s="326"/>
      <c r="I742" s="326"/>
      <c r="J742" s="326"/>
      <c r="K742" s="326"/>
      <c r="L742" s="326"/>
      <c r="M742" s="326"/>
      <c r="N742" s="326"/>
      <c r="O742" s="326"/>
      <c r="P742" s="326"/>
      <c r="Q742" s="356"/>
      <c r="R742" s="356"/>
      <c r="S742" s="356"/>
      <c r="T742" s="356"/>
      <c r="U742" s="326"/>
      <c r="V742" s="326"/>
      <c r="W742" s="326"/>
      <c r="X742" s="326"/>
      <c r="Y742" s="326"/>
      <c r="Z742" s="326"/>
      <c r="AA742" s="326"/>
      <c r="AB742" s="356"/>
      <c r="AC742" s="326"/>
      <c r="AD742" s="326"/>
      <c r="AE742" s="326"/>
      <c r="AF742" s="326"/>
      <c r="AG742" s="326"/>
      <c r="AH742" s="326"/>
      <c r="AI742" s="356"/>
      <c r="AJ742" s="326"/>
      <c r="AK742" s="326"/>
      <c r="AL742" s="326"/>
      <c r="AM742" s="326"/>
      <c r="AN742" s="326"/>
    </row>
    <row r="743">
      <c r="A743" s="326"/>
      <c r="B743" s="326"/>
      <c r="C743" s="326"/>
      <c r="D743" s="326"/>
      <c r="E743" s="356"/>
      <c r="F743" s="326"/>
      <c r="G743" s="326"/>
      <c r="H743" s="326"/>
      <c r="I743" s="326"/>
      <c r="J743" s="326"/>
      <c r="K743" s="326"/>
      <c r="L743" s="326"/>
      <c r="M743" s="326"/>
      <c r="N743" s="326"/>
      <c r="O743" s="326"/>
      <c r="P743" s="326"/>
      <c r="Q743" s="356"/>
      <c r="R743" s="356"/>
      <c r="S743" s="356"/>
      <c r="T743" s="356"/>
      <c r="U743" s="326"/>
      <c r="V743" s="326"/>
      <c r="W743" s="326"/>
      <c r="X743" s="326"/>
      <c r="Y743" s="326"/>
      <c r="Z743" s="326"/>
      <c r="AA743" s="326"/>
      <c r="AB743" s="356"/>
      <c r="AC743" s="326"/>
      <c r="AD743" s="326"/>
      <c r="AE743" s="326"/>
      <c r="AF743" s="326"/>
      <c r="AG743" s="326"/>
      <c r="AH743" s="326"/>
      <c r="AI743" s="356"/>
      <c r="AJ743" s="326"/>
      <c r="AK743" s="326"/>
      <c r="AL743" s="326"/>
      <c r="AM743" s="326"/>
      <c r="AN743" s="326"/>
    </row>
    <row r="744">
      <c r="A744" s="326"/>
      <c r="B744" s="326"/>
      <c r="C744" s="326"/>
      <c r="D744" s="326"/>
      <c r="E744" s="356"/>
      <c r="F744" s="326"/>
      <c r="G744" s="326"/>
      <c r="H744" s="326"/>
      <c r="I744" s="326"/>
      <c r="J744" s="326"/>
      <c r="K744" s="326"/>
      <c r="L744" s="326"/>
      <c r="M744" s="326"/>
      <c r="N744" s="326"/>
      <c r="O744" s="326"/>
      <c r="P744" s="326"/>
      <c r="Q744" s="356"/>
      <c r="R744" s="356"/>
      <c r="S744" s="356"/>
      <c r="T744" s="356"/>
      <c r="U744" s="326"/>
      <c r="V744" s="326"/>
      <c r="W744" s="326"/>
      <c r="X744" s="326"/>
      <c r="Y744" s="326"/>
      <c r="Z744" s="326"/>
      <c r="AA744" s="326"/>
      <c r="AB744" s="356"/>
      <c r="AC744" s="326"/>
      <c r="AD744" s="326"/>
      <c r="AE744" s="326"/>
      <c r="AF744" s="326"/>
      <c r="AG744" s="326"/>
      <c r="AH744" s="326"/>
      <c r="AI744" s="356"/>
      <c r="AJ744" s="326"/>
      <c r="AK744" s="326"/>
      <c r="AL744" s="326"/>
      <c r="AM744" s="326"/>
      <c r="AN744" s="326"/>
    </row>
    <row r="745">
      <c r="A745" s="326"/>
      <c r="B745" s="326"/>
      <c r="C745" s="326"/>
      <c r="D745" s="326"/>
      <c r="E745" s="356"/>
      <c r="F745" s="326"/>
      <c r="G745" s="326"/>
      <c r="H745" s="326"/>
      <c r="I745" s="326"/>
      <c r="J745" s="326"/>
      <c r="K745" s="326"/>
      <c r="L745" s="326"/>
      <c r="M745" s="326"/>
      <c r="N745" s="326"/>
      <c r="O745" s="326"/>
      <c r="P745" s="326"/>
      <c r="Q745" s="356"/>
      <c r="R745" s="356"/>
      <c r="S745" s="356"/>
      <c r="T745" s="356"/>
      <c r="U745" s="326"/>
      <c r="V745" s="326"/>
      <c r="W745" s="326"/>
      <c r="X745" s="326"/>
      <c r="Y745" s="326"/>
      <c r="Z745" s="326"/>
      <c r="AA745" s="326"/>
      <c r="AB745" s="356"/>
      <c r="AC745" s="326"/>
      <c r="AD745" s="326"/>
      <c r="AE745" s="326"/>
      <c r="AF745" s="326"/>
      <c r="AG745" s="326"/>
      <c r="AH745" s="326"/>
      <c r="AI745" s="356"/>
      <c r="AJ745" s="326"/>
      <c r="AK745" s="326"/>
      <c r="AL745" s="326"/>
      <c r="AM745" s="326"/>
      <c r="AN745" s="326"/>
    </row>
    <row r="746">
      <c r="A746" s="326"/>
      <c r="B746" s="326"/>
      <c r="C746" s="326"/>
      <c r="D746" s="326"/>
      <c r="E746" s="356"/>
      <c r="F746" s="326"/>
      <c r="G746" s="326"/>
      <c r="H746" s="326"/>
      <c r="I746" s="326"/>
      <c r="J746" s="326"/>
      <c r="K746" s="326"/>
      <c r="L746" s="326"/>
      <c r="M746" s="326"/>
      <c r="N746" s="326"/>
      <c r="O746" s="326"/>
      <c r="P746" s="326"/>
      <c r="Q746" s="356"/>
      <c r="R746" s="356"/>
      <c r="S746" s="356"/>
      <c r="T746" s="356"/>
      <c r="U746" s="326"/>
      <c r="V746" s="326"/>
      <c r="W746" s="326"/>
      <c r="X746" s="326"/>
      <c r="Y746" s="326"/>
      <c r="Z746" s="326"/>
      <c r="AA746" s="326"/>
      <c r="AB746" s="356"/>
      <c r="AC746" s="326"/>
      <c r="AD746" s="326"/>
      <c r="AE746" s="326"/>
      <c r="AF746" s="326"/>
      <c r="AG746" s="326"/>
      <c r="AH746" s="326"/>
      <c r="AI746" s="356"/>
      <c r="AJ746" s="326"/>
      <c r="AK746" s="326"/>
      <c r="AL746" s="326"/>
      <c r="AM746" s="326"/>
      <c r="AN746" s="326"/>
    </row>
    <row r="747">
      <c r="A747" s="326"/>
      <c r="B747" s="326"/>
      <c r="C747" s="326"/>
      <c r="D747" s="326"/>
      <c r="E747" s="356"/>
      <c r="F747" s="326"/>
      <c r="G747" s="326"/>
      <c r="H747" s="326"/>
      <c r="I747" s="326"/>
      <c r="J747" s="326"/>
      <c r="K747" s="326"/>
      <c r="L747" s="326"/>
      <c r="M747" s="326"/>
      <c r="N747" s="326"/>
      <c r="O747" s="326"/>
      <c r="P747" s="326"/>
      <c r="Q747" s="356"/>
      <c r="R747" s="356"/>
      <c r="S747" s="356"/>
      <c r="T747" s="356"/>
      <c r="U747" s="326"/>
      <c r="V747" s="326"/>
      <c r="W747" s="326"/>
      <c r="X747" s="326"/>
      <c r="Y747" s="326"/>
      <c r="Z747" s="326"/>
      <c r="AA747" s="326"/>
      <c r="AB747" s="356"/>
      <c r="AC747" s="326"/>
      <c r="AD747" s="326"/>
      <c r="AE747" s="326"/>
      <c r="AF747" s="326"/>
      <c r="AG747" s="326"/>
      <c r="AH747" s="326"/>
      <c r="AI747" s="356"/>
      <c r="AJ747" s="326"/>
      <c r="AK747" s="326"/>
      <c r="AL747" s="326"/>
      <c r="AM747" s="326"/>
      <c r="AN747" s="326"/>
    </row>
    <row r="748">
      <c r="A748" s="326"/>
      <c r="B748" s="326"/>
      <c r="C748" s="326"/>
      <c r="D748" s="326"/>
      <c r="E748" s="356"/>
      <c r="F748" s="326"/>
      <c r="G748" s="326"/>
      <c r="H748" s="326"/>
      <c r="I748" s="326"/>
      <c r="J748" s="326"/>
      <c r="K748" s="326"/>
      <c r="L748" s="326"/>
      <c r="M748" s="326"/>
      <c r="N748" s="326"/>
      <c r="O748" s="326"/>
      <c r="P748" s="326"/>
      <c r="Q748" s="356"/>
      <c r="R748" s="356"/>
      <c r="S748" s="356"/>
      <c r="T748" s="356"/>
      <c r="U748" s="326"/>
      <c r="V748" s="326"/>
      <c r="W748" s="326"/>
      <c r="X748" s="326"/>
      <c r="Y748" s="326"/>
      <c r="Z748" s="326"/>
      <c r="AA748" s="326"/>
      <c r="AB748" s="356"/>
      <c r="AC748" s="326"/>
      <c r="AD748" s="326"/>
      <c r="AE748" s="326"/>
      <c r="AF748" s="326"/>
      <c r="AG748" s="326"/>
      <c r="AH748" s="326"/>
      <c r="AI748" s="356"/>
      <c r="AJ748" s="326"/>
      <c r="AK748" s="326"/>
      <c r="AL748" s="326"/>
      <c r="AM748" s="326"/>
      <c r="AN748" s="326"/>
    </row>
    <row r="749">
      <c r="A749" s="326"/>
      <c r="B749" s="326"/>
      <c r="C749" s="326"/>
      <c r="D749" s="326"/>
      <c r="E749" s="356"/>
      <c r="F749" s="326"/>
      <c r="G749" s="326"/>
      <c r="H749" s="326"/>
      <c r="I749" s="326"/>
      <c r="J749" s="326"/>
      <c r="K749" s="326"/>
      <c r="L749" s="326"/>
      <c r="M749" s="326"/>
      <c r="N749" s="326"/>
      <c r="O749" s="326"/>
      <c r="P749" s="326"/>
      <c r="Q749" s="356"/>
      <c r="R749" s="356"/>
      <c r="S749" s="356"/>
      <c r="T749" s="356"/>
      <c r="U749" s="326"/>
      <c r="V749" s="326"/>
      <c r="W749" s="326"/>
      <c r="X749" s="326"/>
      <c r="Y749" s="326"/>
      <c r="Z749" s="326"/>
      <c r="AA749" s="326"/>
      <c r="AB749" s="356"/>
      <c r="AC749" s="326"/>
      <c r="AD749" s="326"/>
      <c r="AE749" s="326"/>
      <c r="AF749" s="326"/>
      <c r="AG749" s="326"/>
      <c r="AH749" s="326"/>
      <c r="AI749" s="356"/>
      <c r="AJ749" s="326"/>
      <c r="AK749" s="326"/>
      <c r="AL749" s="326"/>
      <c r="AM749" s="326"/>
      <c r="AN749" s="326"/>
    </row>
    <row r="750">
      <c r="A750" s="326"/>
      <c r="B750" s="326"/>
      <c r="C750" s="326"/>
      <c r="D750" s="326"/>
      <c r="E750" s="356"/>
      <c r="F750" s="326"/>
      <c r="G750" s="326"/>
      <c r="H750" s="326"/>
      <c r="I750" s="326"/>
      <c r="J750" s="326"/>
      <c r="K750" s="326"/>
      <c r="L750" s="326"/>
      <c r="M750" s="326"/>
      <c r="N750" s="326"/>
      <c r="O750" s="326"/>
      <c r="P750" s="326"/>
      <c r="Q750" s="356"/>
      <c r="R750" s="356"/>
      <c r="S750" s="356"/>
      <c r="T750" s="356"/>
      <c r="U750" s="326"/>
      <c r="V750" s="326"/>
      <c r="W750" s="326"/>
      <c r="X750" s="326"/>
      <c r="Y750" s="326"/>
      <c r="Z750" s="326"/>
      <c r="AA750" s="326"/>
      <c r="AB750" s="356"/>
      <c r="AC750" s="326"/>
      <c r="AD750" s="326"/>
      <c r="AE750" s="326"/>
      <c r="AF750" s="326"/>
      <c r="AG750" s="326"/>
      <c r="AH750" s="326"/>
      <c r="AI750" s="356"/>
      <c r="AJ750" s="326"/>
      <c r="AK750" s="326"/>
      <c r="AL750" s="326"/>
      <c r="AM750" s="326"/>
      <c r="AN750" s="326"/>
    </row>
    <row r="751">
      <c r="A751" s="326"/>
      <c r="B751" s="326"/>
      <c r="C751" s="326"/>
      <c r="D751" s="326"/>
      <c r="E751" s="356"/>
      <c r="F751" s="326"/>
      <c r="G751" s="326"/>
      <c r="H751" s="326"/>
      <c r="I751" s="326"/>
      <c r="J751" s="326"/>
      <c r="K751" s="326"/>
      <c r="L751" s="326"/>
      <c r="M751" s="326"/>
      <c r="N751" s="326"/>
      <c r="O751" s="326"/>
      <c r="P751" s="326"/>
      <c r="Q751" s="356"/>
      <c r="R751" s="356"/>
      <c r="S751" s="356"/>
      <c r="T751" s="356"/>
      <c r="U751" s="326"/>
      <c r="V751" s="326"/>
      <c r="W751" s="326"/>
      <c r="X751" s="326"/>
      <c r="Y751" s="326"/>
      <c r="Z751" s="326"/>
      <c r="AA751" s="326"/>
      <c r="AB751" s="356"/>
      <c r="AC751" s="326"/>
      <c r="AD751" s="326"/>
      <c r="AE751" s="326"/>
      <c r="AF751" s="326"/>
      <c r="AG751" s="326"/>
      <c r="AH751" s="326"/>
      <c r="AI751" s="356"/>
      <c r="AJ751" s="326"/>
      <c r="AK751" s="326"/>
      <c r="AL751" s="326"/>
      <c r="AM751" s="326"/>
      <c r="AN751" s="326"/>
    </row>
    <row r="752">
      <c r="A752" s="326"/>
      <c r="B752" s="326"/>
      <c r="C752" s="326"/>
      <c r="D752" s="326"/>
      <c r="E752" s="356"/>
      <c r="F752" s="326"/>
      <c r="G752" s="326"/>
      <c r="H752" s="326"/>
      <c r="I752" s="326"/>
      <c r="J752" s="326"/>
      <c r="K752" s="326"/>
      <c r="L752" s="326"/>
      <c r="M752" s="326"/>
      <c r="N752" s="326"/>
      <c r="O752" s="326"/>
      <c r="P752" s="326"/>
      <c r="Q752" s="356"/>
      <c r="R752" s="356"/>
      <c r="S752" s="356"/>
      <c r="T752" s="356"/>
      <c r="U752" s="326"/>
      <c r="V752" s="326"/>
      <c r="W752" s="326"/>
      <c r="X752" s="326"/>
      <c r="Y752" s="326"/>
      <c r="Z752" s="326"/>
      <c r="AA752" s="326"/>
      <c r="AB752" s="356"/>
      <c r="AC752" s="326"/>
      <c r="AD752" s="326"/>
      <c r="AE752" s="326"/>
      <c r="AF752" s="326"/>
      <c r="AG752" s="326"/>
      <c r="AH752" s="326"/>
      <c r="AI752" s="356"/>
      <c r="AJ752" s="326"/>
      <c r="AK752" s="326"/>
      <c r="AL752" s="326"/>
      <c r="AM752" s="326"/>
      <c r="AN752" s="326"/>
    </row>
    <row r="753">
      <c r="A753" s="326"/>
      <c r="B753" s="326"/>
      <c r="C753" s="326"/>
      <c r="D753" s="326"/>
      <c r="E753" s="356"/>
      <c r="F753" s="326"/>
      <c r="G753" s="326"/>
      <c r="H753" s="326"/>
      <c r="I753" s="326"/>
      <c r="J753" s="326"/>
      <c r="K753" s="326"/>
      <c r="L753" s="326"/>
      <c r="M753" s="326"/>
      <c r="N753" s="326"/>
      <c r="O753" s="326"/>
      <c r="P753" s="326"/>
      <c r="Q753" s="356"/>
      <c r="R753" s="356"/>
      <c r="S753" s="356"/>
      <c r="T753" s="356"/>
      <c r="U753" s="326"/>
      <c r="V753" s="326"/>
      <c r="W753" s="326"/>
      <c r="X753" s="326"/>
      <c r="Y753" s="326"/>
      <c r="Z753" s="326"/>
      <c r="AA753" s="326"/>
      <c r="AB753" s="356"/>
      <c r="AC753" s="326"/>
      <c r="AD753" s="326"/>
      <c r="AE753" s="326"/>
      <c r="AF753" s="326"/>
      <c r="AG753" s="326"/>
      <c r="AH753" s="326"/>
      <c r="AI753" s="356"/>
      <c r="AJ753" s="326"/>
      <c r="AK753" s="326"/>
      <c r="AL753" s="326"/>
      <c r="AM753" s="326"/>
      <c r="AN753" s="326"/>
    </row>
    <row r="754">
      <c r="A754" s="326"/>
      <c r="B754" s="326"/>
      <c r="C754" s="326"/>
      <c r="D754" s="326"/>
      <c r="E754" s="356"/>
      <c r="F754" s="326"/>
      <c r="G754" s="326"/>
      <c r="H754" s="326"/>
      <c r="I754" s="326"/>
      <c r="J754" s="326"/>
      <c r="K754" s="326"/>
      <c r="L754" s="326"/>
      <c r="M754" s="326"/>
      <c r="N754" s="326"/>
      <c r="O754" s="326"/>
      <c r="P754" s="326"/>
      <c r="Q754" s="356"/>
      <c r="R754" s="356"/>
      <c r="S754" s="356"/>
      <c r="T754" s="356"/>
      <c r="U754" s="326"/>
      <c r="V754" s="326"/>
      <c r="W754" s="326"/>
      <c r="X754" s="326"/>
      <c r="Y754" s="326"/>
      <c r="Z754" s="326"/>
      <c r="AA754" s="326"/>
      <c r="AB754" s="356"/>
      <c r="AC754" s="326"/>
      <c r="AD754" s="326"/>
      <c r="AE754" s="326"/>
      <c r="AF754" s="326"/>
      <c r="AG754" s="326"/>
      <c r="AH754" s="326"/>
      <c r="AI754" s="356"/>
      <c r="AJ754" s="326"/>
      <c r="AK754" s="326"/>
      <c r="AL754" s="326"/>
      <c r="AM754" s="326"/>
      <c r="AN754" s="326"/>
    </row>
    <row r="755">
      <c r="A755" s="326"/>
      <c r="B755" s="326"/>
      <c r="C755" s="326"/>
      <c r="D755" s="326"/>
      <c r="E755" s="356"/>
      <c r="F755" s="326"/>
      <c r="G755" s="326"/>
      <c r="H755" s="326"/>
      <c r="I755" s="326"/>
      <c r="J755" s="326"/>
      <c r="K755" s="326"/>
      <c r="L755" s="326"/>
      <c r="M755" s="326"/>
      <c r="N755" s="326"/>
      <c r="O755" s="326"/>
      <c r="P755" s="326"/>
      <c r="Q755" s="356"/>
      <c r="R755" s="356"/>
      <c r="S755" s="356"/>
      <c r="T755" s="356"/>
      <c r="U755" s="326"/>
      <c r="V755" s="326"/>
      <c r="W755" s="326"/>
      <c r="X755" s="326"/>
      <c r="Y755" s="326"/>
      <c r="Z755" s="326"/>
      <c r="AA755" s="326"/>
      <c r="AB755" s="356"/>
      <c r="AC755" s="326"/>
      <c r="AD755" s="326"/>
      <c r="AE755" s="326"/>
      <c r="AF755" s="326"/>
      <c r="AG755" s="326"/>
      <c r="AH755" s="326"/>
      <c r="AI755" s="356"/>
      <c r="AJ755" s="326"/>
      <c r="AK755" s="326"/>
      <c r="AL755" s="326"/>
      <c r="AM755" s="326"/>
      <c r="AN755" s="326"/>
    </row>
    <row r="756">
      <c r="A756" s="326"/>
      <c r="B756" s="326"/>
      <c r="C756" s="326"/>
      <c r="D756" s="326"/>
      <c r="E756" s="356"/>
      <c r="F756" s="326"/>
      <c r="G756" s="326"/>
      <c r="H756" s="326"/>
      <c r="I756" s="326"/>
      <c r="J756" s="326"/>
      <c r="K756" s="326"/>
      <c r="L756" s="326"/>
      <c r="M756" s="326"/>
      <c r="N756" s="326"/>
      <c r="O756" s="326"/>
      <c r="P756" s="326"/>
      <c r="Q756" s="356"/>
      <c r="R756" s="356"/>
      <c r="S756" s="356"/>
      <c r="T756" s="356"/>
      <c r="U756" s="326"/>
      <c r="V756" s="326"/>
      <c r="W756" s="326"/>
      <c r="X756" s="326"/>
      <c r="Y756" s="326"/>
      <c r="Z756" s="326"/>
      <c r="AA756" s="326"/>
      <c r="AB756" s="356"/>
      <c r="AC756" s="326"/>
      <c r="AD756" s="326"/>
      <c r="AE756" s="326"/>
      <c r="AF756" s="326"/>
      <c r="AG756" s="326"/>
      <c r="AH756" s="326"/>
      <c r="AI756" s="356"/>
      <c r="AJ756" s="326"/>
      <c r="AK756" s="326"/>
      <c r="AL756" s="326"/>
      <c r="AM756" s="326"/>
      <c r="AN756" s="326"/>
    </row>
    <row r="757">
      <c r="A757" s="326"/>
      <c r="B757" s="326"/>
      <c r="C757" s="326"/>
      <c r="D757" s="326"/>
      <c r="E757" s="356"/>
      <c r="F757" s="326"/>
      <c r="G757" s="326"/>
      <c r="H757" s="326"/>
      <c r="I757" s="326"/>
      <c r="J757" s="326"/>
      <c r="K757" s="326"/>
      <c r="L757" s="326"/>
      <c r="M757" s="326"/>
      <c r="N757" s="326"/>
      <c r="O757" s="326"/>
      <c r="P757" s="326"/>
      <c r="Q757" s="356"/>
      <c r="R757" s="356"/>
      <c r="S757" s="356"/>
      <c r="T757" s="356"/>
      <c r="U757" s="326"/>
      <c r="V757" s="326"/>
      <c r="W757" s="326"/>
      <c r="X757" s="326"/>
      <c r="Y757" s="326"/>
      <c r="Z757" s="326"/>
      <c r="AA757" s="326"/>
      <c r="AB757" s="356"/>
      <c r="AC757" s="326"/>
      <c r="AD757" s="326"/>
      <c r="AE757" s="326"/>
      <c r="AF757" s="326"/>
      <c r="AG757" s="326"/>
      <c r="AH757" s="326"/>
      <c r="AI757" s="356"/>
      <c r="AJ757" s="326"/>
      <c r="AK757" s="326"/>
      <c r="AL757" s="326"/>
      <c r="AM757" s="326"/>
      <c r="AN757" s="326"/>
    </row>
    <row r="758">
      <c r="A758" s="326"/>
      <c r="B758" s="326"/>
      <c r="C758" s="326"/>
      <c r="D758" s="326"/>
      <c r="E758" s="356"/>
      <c r="F758" s="326"/>
      <c r="G758" s="326"/>
      <c r="H758" s="326"/>
      <c r="I758" s="326"/>
      <c r="J758" s="326"/>
      <c r="K758" s="326"/>
      <c r="L758" s="326"/>
      <c r="M758" s="326"/>
      <c r="N758" s="326"/>
      <c r="O758" s="326"/>
      <c r="P758" s="326"/>
      <c r="Q758" s="356"/>
      <c r="R758" s="356"/>
      <c r="S758" s="356"/>
      <c r="T758" s="356"/>
      <c r="U758" s="326"/>
      <c r="V758" s="326"/>
      <c r="W758" s="326"/>
      <c r="X758" s="326"/>
      <c r="Y758" s="326"/>
      <c r="Z758" s="326"/>
      <c r="AA758" s="326"/>
      <c r="AB758" s="356"/>
      <c r="AC758" s="326"/>
      <c r="AD758" s="326"/>
      <c r="AE758" s="326"/>
      <c r="AF758" s="326"/>
      <c r="AG758" s="326"/>
      <c r="AH758" s="326"/>
      <c r="AI758" s="356"/>
      <c r="AJ758" s="326"/>
      <c r="AK758" s="326"/>
      <c r="AL758" s="326"/>
      <c r="AM758" s="326"/>
      <c r="AN758" s="326"/>
    </row>
    <row r="759">
      <c r="A759" s="326"/>
      <c r="B759" s="326"/>
      <c r="C759" s="326"/>
      <c r="D759" s="326"/>
      <c r="E759" s="356"/>
      <c r="F759" s="326"/>
      <c r="G759" s="326"/>
      <c r="H759" s="326"/>
      <c r="I759" s="326"/>
      <c r="J759" s="326"/>
      <c r="K759" s="326"/>
      <c r="L759" s="326"/>
      <c r="M759" s="326"/>
      <c r="N759" s="326"/>
      <c r="O759" s="326"/>
      <c r="P759" s="326"/>
      <c r="Q759" s="356"/>
      <c r="R759" s="356"/>
      <c r="S759" s="356"/>
      <c r="T759" s="356"/>
      <c r="U759" s="326"/>
      <c r="V759" s="326"/>
      <c r="W759" s="326"/>
      <c r="X759" s="326"/>
      <c r="Y759" s="326"/>
      <c r="Z759" s="326"/>
      <c r="AA759" s="326"/>
      <c r="AB759" s="356"/>
      <c r="AC759" s="326"/>
      <c r="AD759" s="326"/>
      <c r="AE759" s="326"/>
      <c r="AF759" s="326"/>
      <c r="AG759" s="326"/>
      <c r="AH759" s="326"/>
      <c r="AI759" s="356"/>
      <c r="AJ759" s="326"/>
      <c r="AK759" s="326"/>
      <c r="AL759" s="326"/>
      <c r="AM759" s="326"/>
      <c r="AN759" s="326"/>
    </row>
    <row r="760">
      <c r="A760" s="326"/>
      <c r="B760" s="326"/>
      <c r="C760" s="326"/>
      <c r="D760" s="326"/>
      <c r="E760" s="356"/>
      <c r="F760" s="326"/>
      <c r="G760" s="326"/>
      <c r="H760" s="326"/>
      <c r="I760" s="326"/>
      <c r="J760" s="326"/>
      <c r="K760" s="326"/>
      <c r="L760" s="326"/>
      <c r="M760" s="326"/>
      <c r="N760" s="326"/>
      <c r="O760" s="326"/>
      <c r="P760" s="326"/>
      <c r="Q760" s="356"/>
      <c r="R760" s="356"/>
      <c r="S760" s="356"/>
      <c r="T760" s="356"/>
      <c r="U760" s="326"/>
      <c r="V760" s="326"/>
      <c r="W760" s="326"/>
      <c r="X760" s="326"/>
      <c r="Y760" s="326"/>
      <c r="Z760" s="326"/>
      <c r="AA760" s="326"/>
      <c r="AB760" s="356"/>
      <c r="AC760" s="326"/>
      <c r="AD760" s="326"/>
      <c r="AE760" s="326"/>
      <c r="AF760" s="326"/>
      <c r="AG760" s="326"/>
      <c r="AH760" s="326"/>
      <c r="AI760" s="356"/>
      <c r="AJ760" s="326"/>
      <c r="AK760" s="326"/>
      <c r="AL760" s="326"/>
      <c r="AM760" s="326"/>
      <c r="AN760" s="326"/>
    </row>
    <row r="761">
      <c r="A761" s="326"/>
      <c r="B761" s="326"/>
      <c r="C761" s="326"/>
      <c r="D761" s="326"/>
      <c r="E761" s="356"/>
      <c r="F761" s="326"/>
      <c r="G761" s="326"/>
      <c r="H761" s="326"/>
      <c r="I761" s="326"/>
      <c r="J761" s="326"/>
      <c r="K761" s="326"/>
      <c r="L761" s="326"/>
      <c r="M761" s="326"/>
      <c r="N761" s="326"/>
      <c r="O761" s="326"/>
      <c r="P761" s="326"/>
      <c r="Q761" s="356"/>
      <c r="R761" s="356"/>
      <c r="S761" s="356"/>
      <c r="T761" s="356"/>
      <c r="U761" s="326"/>
      <c r="V761" s="326"/>
      <c r="W761" s="326"/>
      <c r="X761" s="326"/>
      <c r="Y761" s="326"/>
      <c r="Z761" s="326"/>
      <c r="AA761" s="326"/>
      <c r="AB761" s="356"/>
      <c r="AC761" s="326"/>
      <c r="AD761" s="326"/>
      <c r="AE761" s="326"/>
      <c r="AF761" s="326"/>
      <c r="AG761" s="326"/>
      <c r="AH761" s="326"/>
      <c r="AI761" s="356"/>
      <c r="AJ761" s="326"/>
      <c r="AK761" s="326"/>
      <c r="AL761" s="326"/>
      <c r="AM761" s="326"/>
      <c r="AN761" s="326"/>
    </row>
    <row r="762">
      <c r="A762" s="326"/>
      <c r="B762" s="326"/>
      <c r="C762" s="326"/>
      <c r="D762" s="326"/>
      <c r="E762" s="356"/>
      <c r="F762" s="326"/>
      <c r="G762" s="326"/>
      <c r="H762" s="326"/>
      <c r="I762" s="326"/>
      <c r="J762" s="326"/>
      <c r="K762" s="326"/>
      <c r="L762" s="326"/>
      <c r="M762" s="326"/>
      <c r="N762" s="326"/>
      <c r="O762" s="326"/>
      <c r="P762" s="326"/>
      <c r="Q762" s="356"/>
      <c r="R762" s="356"/>
      <c r="S762" s="356"/>
      <c r="T762" s="356"/>
      <c r="U762" s="326"/>
      <c r="V762" s="326"/>
      <c r="W762" s="326"/>
      <c r="X762" s="326"/>
      <c r="Y762" s="326"/>
      <c r="Z762" s="326"/>
      <c r="AA762" s="326"/>
      <c r="AB762" s="356"/>
      <c r="AC762" s="326"/>
      <c r="AD762" s="326"/>
      <c r="AE762" s="326"/>
      <c r="AF762" s="326"/>
      <c r="AG762" s="326"/>
      <c r="AH762" s="326"/>
      <c r="AI762" s="356"/>
      <c r="AJ762" s="326"/>
      <c r="AK762" s="326"/>
      <c r="AL762" s="326"/>
      <c r="AM762" s="326"/>
      <c r="AN762" s="326"/>
    </row>
    <row r="763">
      <c r="A763" s="326"/>
      <c r="B763" s="326"/>
      <c r="C763" s="326"/>
      <c r="D763" s="326"/>
      <c r="E763" s="356"/>
      <c r="F763" s="326"/>
      <c r="G763" s="326"/>
      <c r="H763" s="326"/>
      <c r="I763" s="326"/>
      <c r="J763" s="326"/>
      <c r="K763" s="326"/>
      <c r="L763" s="326"/>
      <c r="M763" s="326"/>
      <c r="N763" s="326"/>
      <c r="O763" s="326"/>
      <c r="P763" s="326"/>
      <c r="Q763" s="356"/>
      <c r="R763" s="356"/>
      <c r="S763" s="356"/>
      <c r="T763" s="356"/>
      <c r="U763" s="326"/>
      <c r="V763" s="326"/>
      <c r="W763" s="326"/>
      <c r="X763" s="326"/>
      <c r="Y763" s="326"/>
      <c r="Z763" s="326"/>
      <c r="AA763" s="326"/>
      <c r="AB763" s="356"/>
      <c r="AC763" s="326"/>
      <c r="AD763" s="326"/>
      <c r="AE763" s="326"/>
      <c r="AF763" s="326"/>
      <c r="AG763" s="326"/>
      <c r="AH763" s="326"/>
      <c r="AI763" s="356"/>
      <c r="AJ763" s="326"/>
      <c r="AK763" s="326"/>
      <c r="AL763" s="326"/>
      <c r="AM763" s="326"/>
      <c r="AN763" s="326"/>
    </row>
    <row r="764">
      <c r="A764" s="326"/>
      <c r="B764" s="326"/>
      <c r="C764" s="326"/>
      <c r="D764" s="326"/>
      <c r="E764" s="356"/>
      <c r="F764" s="326"/>
      <c r="G764" s="326"/>
      <c r="H764" s="326"/>
      <c r="I764" s="326"/>
      <c r="J764" s="326"/>
      <c r="K764" s="326"/>
      <c r="L764" s="326"/>
      <c r="M764" s="326"/>
      <c r="N764" s="326"/>
      <c r="O764" s="326"/>
      <c r="P764" s="326"/>
      <c r="Q764" s="356"/>
      <c r="R764" s="356"/>
      <c r="S764" s="356"/>
      <c r="T764" s="356"/>
      <c r="U764" s="326"/>
      <c r="V764" s="326"/>
      <c r="W764" s="326"/>
      <c r="X764" s="326"/>
      <c r="Y764" s="326"/>
      <c r="Z764" s="326"/>
      <c r="AA764" s="326"/>
      <c r="AB764" s="356"/>
      <c r="AC764" s="326"/>
      <c r="AD764" s="326"/>
      <c r="AE764" s="326"/>
      <c r="AF764" s="326"/>
      <c r="AG764" s="326"/>
      <c r="AH764" s="326"/>
      <c r="AI764" s="356"/>
      <c r="AJ764" s="326"/>
      <c r="AK764" s="326"/>
      <c r="AL764" s="326"/>
      <c r="AM764" s="326"/>
      <c r="AN764" s="326"/>
    </row>
    <row r="765">
      <c r="A765" s="326"/>
      <c r="B765" s="326"/>
      <c r="C765" s="326"/>
      <c r="D765" s="326"/>
      <c r="E765" s="356"/>
      <c r="F765" s="326"/>
      <c r="G765" s="326"/>
      <c r="H765" s="326"/>
      <c r="I765" s="326"/>
      <c r="J765" s="326"/>
      <c r="K765" s="326"/>
      <c r="L765" s="326"/>
      <c r="M765" s="326"/>
      <c r="N765" s="326"/>
      <c r="O765" s="326"/>
      <c r="P765" s="326"/>
      <c r="Q765" s="356"/>
      <c r="R765" s="356"/>
      <c r="S765" s="356"/>
      <c r="T765" s="356"/>
      <c r="U765" s="326"/>
      <c r="V765" s="326"/>
      <c r="W765" s="326"/>
      <c r="X765" s="326"/>
      <c r="Y765" s="326"/>
      <c r="Z765" s="326"/>
      <c r="AA765" s="326"/>
      <c r="AB765" s="356"/>
      <c r="AC765" s="326"/>
      <c r="AD765" s="326"/>
      <c r="AE765" s="326"/>
      <c r="AF765" s="326"/>
      <c r="AG765" s="326"/>
      <c r="AH765" s="326"/>
      <c r="AI765" s="356"/>
      <c r="AJ765" s="326"/>
      <c r="AK765" s="326"/>
      <c r="AL765" s="326"/>
      <c r="AM765" s="326"/>
      <c r="AN765" s="326"/>
    </row>
    <row r="766">
      <c r="A766" s="326"/>
      <c r="B766" s="326"/>
      <c r="C766" s="326"/>
      <c r="D766" s="326"/>
      <c r="E766" s="356"/>
      <c r="F766" s="326"/>
      <c r="G766" s="326"/>
      <c r="H766" s="326"/>
      <c r="I766" s="326"/>
      <c r="J766" s="326"/>
      <c r="K766" s="326"/>
      <c r="L766" s="326"/>
      <c r="M766" s="326"/>
      <c r="N766" s="326"/>
      <c r="O766" s="326"/>
      <c r="P766" s="326"/>
      <c r="Q766" s="356"/>
      <c r="R766" s="356"/>
      <c r="S766" s="356"/>
      <c r="T766" s="356"/>
      <c r="U766" s="326"/>
      <c r="V766" s="326"/>
      <c r="W766" s="326"/>
      <c r="X766" s="326"/>
      <c r="Y766" s="326"/>
      <c r="Z766" s="326"/>
      <c r="AA766" s="326"/>
      <c r="AB766" s="356"/>
      <c r="AC766" s="326"/>
      <c r="AD766" s="326"/>
      <c r="AE766" s="326"/>
      <c r="AF766" s="326"/>
      <c r="AG766" s="326"/>
      <c r="AH766" s="326"/>
      <c r="AI766" s="356"/>
      <c r="AJ766" s="326"/>
      <c r="AK766" s="326"/>
      <c r="AL766" s="326"/>
      <c r="AM766" s="326"/>
      <c r="AN766" s="326"/>
    </row>
    <row r="767">
      <c r="A767" s="326"/>
      <c r="B767" s="326"/>
      <c r="C767" s="326"/>
      <c r="D767" s="326"/>
      <c r="E767" s="356"/>
      <c r="F767" s="326"/>
      <c r="G767" s="326"/>
      <c r="H767" s="326"/>
      <c r="I767" s="326"/>
      <c r="J767" s="326"/>
      <c r="K767" s="326"/>
      <c r="L767" s="326"/>
      <c r="M767" s="326"/>
      <c r="N767" s="326"/>
      <c r="O767" s="326"/>
      <c r="P767" s="326"/>
      <c r="Q767" s="356"/>
      <c r="R767" s="356"/>
      <c r="S767" s="356"/>
      <c r="T767" s="356"/>
      <c r="U767" s="326"/>
      <c r="V767" s="326"/>
      <c r="W767" s="326"/>
      <c r="X767" s="326"/>
      <c r="Y767" s="326"/>
      <c r="Z767" s="326"/>
      <c r="AA767" s="326"/>
      <c r="AB767" s="356"/>
      <c r="AC767" s="326"/>
      <c r="AD767" s="326"/>
      <c r="AE767" s="326"/>
      <c r="AF767" s="326"/>
      <c r="AG767" s="326"/>
      <c r="AH767" s="326"/>
      <c r="AI767" s="356"/>
      <c r="AJ767" s="326"/>
      <c r="AK767" s="326"/>
      <c r="AL767" s="326"/>
      <c r="AM767" s="326"/>
      <c r="AN767" s="326"/>
    </row>
    <row r="768">
      <c r="A768" s="326"/>
      <c r="B768" s="326"/>
      <c r="C768" s="326"/>
      <c r="D768" s="326"/>
      <c r="E768" s="356"/>
      <c r="F768" s="326"/>
      <c r="G768" s="326"/>
      <c r="H768" s="326"/>
      <c r="I768" s="326"/>
      <c r="J768" s="326"/>
      <c r="K768" s="326"/>
      <c r="L768" s="326"/>
      <c r="M768" s="326"/>
      <c r="N768" s="326"/>
      <c r="O768" s="326"/>
      <c r="P768" s="326"/>
      <c r="Q768" s="356"/>
      <c r="R768" s="356"/>
      <c r="S768" s="356"/>
      <c r="T768" s="356"/>
      <c r="U768" s="326"/>
      <c r="V768" s="326"/>
      <c r="W768" s="326"/>
      <c r="X768" s="326"/>
      <c r="Y768" s="326"/>
      <c r="Z768" s="326"/>
      <c r="AA768" s="326"/>
      <c r="AB768" s="356"/>
      <c r="AC768" s="326"/>
      <c r="AD768" s="326"/>
      <c r="AE768" s="326"/>
      <c r="AF768" s="326"/>
      <c r="AG768" s="326"/>
      <c r="AH768" s="326"/>
      <c r="AI768" s="356"/>
      <c r="AJ768" s="326"/>
      <c r="AK768" s="326"/>
      <c r="AL768" s="326"/>
      <c r="AM768" s="326"/>
      <c r="AN768" s="326"/>
    </row>
    <row r="769">
      <c r="A769" s="326"/>
      <c r="B769" s="326"/>
      <c r="C769" s="326"/>
      <c r="D769" s="326"/>
      <c r="E769" s="356"/>
      <c r="F769" s="326"/>
      <c r="G769" s="326"/>
      <c r="H769" s="326"/>
      <c r="I769" s="326"/>
      <c r="J769" s="326"/>
      <c r="K769" s="326"/>
      <c r="L769" s="326"/>
      <c r="M769" s="326"/>
      <c r="N769" s="326"/>
      <c r="O769" s="326"/>
      <c r="P769" s="326"/>
      <c r="Q769" s="356"/>
      <c r="R769" s="356"/>
      <c r="S769" s="356"/>
      <c r="T769" s="356"/>
      <c r="U769" s="326"/>
      <c r="V769" s="326"/>
      <c r="W769" s="326"/>
      <c r="X769" s="326"/>
      <c r="Y769" s="326"/>
      <c r="Z769" s="326"/>
      <c r="AA769" s="326"/>
      <c r="AB769" s="356"/>
      <c r="AC769" s="326"/>
      <c r="AD769" s="326"/>
      <c r="AE769" s="326"/>
      <c r="AF769" s="326"/>
      <c r="AG769" s="326"/>
      <c r="AH769" s="326"/>
      <c r="AI769" s="356"/>
      <c r="AJ769" s="326"/>
      <c r="AK769" s="326"/>
      <c r="AL769" s="326"/>
      <c r="AM769" s="326"/>
      <c r="AN769" s="326"/>
    </row>
    <row r="770">
      <c r="A770" s="326"/>
      <c r="B770" s="326"/>
      <c r="C770" s="326"/>
      <c r="D770" s="326"/>
      <c r="E770" s="356"/>
      <c r="F770" s="326"/>
      <c r="G770" s="326"/>
      <c r="H770" s="326"/>
      <c r="I770" s="326"/>
      <c r="J770" s="326"/>
      <c r="K770" s="326"/>
      <c r="L770" s="326"/>
      <c r="M770" s="326"/>
      <c r="N770" s="326"/>
      <c r="O770" s="326"/>
      <c r="P770" s="326"/>
      <c r="Q770" s="356"/>
      <c r="R770" s="356"/>
      <c r="S770" s="356"/>
      <c r="T770" s="356"/>
      <c r="U770" s="326"/>
      <c r="V770" s="326"/>
      <c r="W770" s="326"/>
      <c r="X770" s="326"/>
      <c r="Y770" s="326"/>
      <c r="Z770" s="326"/>
      <c r="AA770" s="326"/>
      <c r="AB770" s="356"/>
      <c r="AC770" s="326"/>
      <c r="AD770" s="326"/>
      <c r="AE770" s="326"/>
      <c r="AF770" s="326"/>
      <c r="AG770" s="326"/>
      <c r="AH770" s="326"/>
      <c r="AI770" s="356"/>
      <c r="AJ770" s="326"/>
      <c r="AK770" s="326"/>
      <c r="AL770" s="326"/>
      <c r="AM770" s="326"/>
      <c r="AN770" s="326"/>
    </row>
    <row r="771">
      <c r="A771" s="326"/>
      <c r="B771" s="326"/>
      <c r="C771" s="326"/>
      <c r="D771" s="326"/>
      <c r="E771" s="356"/>
      <c r="F771" s="326"/>
      <c r="G771" s="326"/>
      <c r="H771" s="326"/>
      <c r="I771" s="326"/>
      <c r="J771" s="326"/>
      <c r="K771" s="326"/>
      <c r="L771" s="326"/>
      <c r="M771" s="326"/>
      <c r="N771" s="326"/>
      <c r="O771" s="326"/>
      <c r="P771" s="326"/>
      <c r="Q771" s="356"/>
      <c r="R771" s="356"/>
      <c r="S771" s="356"/>
      <c r="T771" s="356"/>
      <c r="U771" s="326"/>
      <c r="V771" s="326"/>
      <c r="W771" s="326"/>
      <c r="X771" s="326"/>
      <c r="Y771" s="326"/>
      <c r="Z771" s="326"/>
      <c r="AA771" s="326"/>
      <c r="AB771" s="356"/>
      <c r="AC771" s="326"/>
      <c r="AD771" s="326"/>
      <c r="AE771" s="326"/>
      <c r="AF771" s="326"/>
      <c r="AG771" s="326"/>
      <c r="AH771" s="326"/>
      <c r="AI771" s="356"/>
      <c r="AJ771" s="326"/>
      <c r="AK771" s="326"/>
      <c r="AL771" s="326"/>
      <c r="AM771" s="326"/>
      <c r="AN771" s="326"/>
    </row>
    <row r="772">
      <c r="A772" s="326"/>
      <c r="B772" s="326"/>
      <c r="C772" s="326"/>
      <c r="D772" s="326"/>
      <c r="E772" s="356"/>
      <c r="F772" s="326"/>
      <c r="G772" s="326"/>
      <c r="H772" s="326"/>
      <c r="I772" s="326"/>
      <c r="J772" s="326"/>
      <c r="K772" s="326"/>
      <c r="L772" s="326"/>
      <c r="M772" s="326"/>
      <c r="N772" s="326"/>
      <c r="O772" s="326"/>
      <c r="P772" s="326"/>
      <c r="Q772" s="356"/>
      <c r="R772" s="356"/>
      <c r="S772" s="356"/>
      <c r="T772" s="356"/>
      <c r="U772" s="326"/>
      <c r="V772" s="326"/>
      <c r="W772" s="326"/>
      <c r="X772" s="326"/>
      <c r="Y772" s="326"/>
      <c r="Z772" s="326"/>
      <c r="AA772" s="326"/>
      <c r="AB772" s="356"/>
      <c r="AC772" s="326"/>
      <c r="AD772" s="326"/>
      <c r="AE772" s="326"/>
      <c r="AF772" s="326"/>
      <c r="AG772" s="326"/>
      <c r="AH772" s="326"/>
      <c r="AI772" s="356"/>
      <c r="AJ772" s="326"/>
      <c r="AK772" s="326"/>
      <c r="AL772" s="326"/>
      <c r="AM772" s="326"/>
      <c r="AN772" s="326"/>
    </row>
    <row r="773">
      <c r="A773" s="326"/>
      <c r="B773" s="326"/>
      <c r="C773" s="326"/>
      <c r="D773" s="326"/>
      <c r="E773" s="356"/>
      <c r="F773" s="326"/>
      <c r="G773" s="326"/>
      <c r="H773" s="326"/>
      <c r="I773" s="326"/>
      <c r="J773" s="326"/>
      <c r="K773" s="326"/>
      <c r="L773" s="326"/>
      <c r="M773" s="326"/>
      <c r="N773" s="326"/>
      <c r="O773" s="326"/>
      <c r="P773" s="326"/>
      <c r="Q773" s="356"/>
      <c r="R773" s="356"/>
      <c r="S773" s="356"/>
      <c r="T773" s="356"/>
      <c r="U773" s="326"/>
      <c r="V773" s="326"/>
      <c r="W773" s="326"/>
      <c r="X773" s="326"/>
      <c r="Y773" s="326"/>
      <c r="Z773" s="326"/>
      <c r="AA773" s="326"/>
      <c r="AB773" s="356"/>
      <c r="AC773" s="326"/>
      <c r="AD773" s="326"/>
      <c r="AE773" s="326"/>
      <c r="AF773" s="326"/>
      <c r="AG773" s="326"/>
      <c r="AH773" s="326"/>
      <c r="AI773" s="356"/>
      <c r="AJ773" s="326"/>
      <c r="AK773" s="326"/>
      <c r="AL773" s="326"/>
      <c r="AM773" s="326"/>
      <c r="AN773" s="326"/>
    </row>
    <row r="774">
      <c r="A774" s="326"/>
      <c r="B774" s="326"/>
      <c r="C774" s="326"/>
      <c r="D774" s="326"/>
      <c r="E774" s="356"/>
      <c r="F774" s="326"/>
      <c r="G774" s="326"/>
      <c r="H774" s="326"/>
      <c r="I774" s="326"/>
      <c r="J774" s="326"/>
      <c r="K774" s="326"/>
      <c r="L774" s="326"/>
      <c r="M774" s="326"/>
      <c r="N774" s="326"/>
      <c r="O774" s="326"/>
      <c r="P774" s="326"/>
      <c r="Q774" s="356"/>
      <c r="R774" s="356"/>
      <c r="S774" s="356"/>
      <c r="T774" s="356"/>
      <c r="U774" s="326"/>
      <c r="V774" s="326"/>
      <c r="W774" s="326"/>
      <c r="X774" s="326"/>
      <c r="Y774" s="326"/>
      <c r="Z774" s="326"/>
      <c r="AA774" s="326"/>
      <c r="AB774" s="356"/>
      <c r="AC774" s="326"/>
      <c r="AD774" s="326"/>
      <c r="AE774" s="326"/>
      <c r="AF774" s="326"/>
      <c r="AG774" s="326"/>
      <c r="AH774" s="326"/>
      <c r="AI774" s="356"/>
      <c r="AJ774" s="326"/>
      <c r="AK774" s="326"/>
      <c r="AL774" s="326"/>
      <c r="AM774" s="326"/>
      <c r="AN774" s="326"/>
    </row>
    <row r="775">
      <c r="A775" s="326"/>
      <c r="B775" s="326"/>
      <c r="C775" s="326"/>
      <c r="D775" s="326"/>
      <c r="E775" s="356"/>
      <c r="F775" s="326"/>
      <c r="G775" s="326"/>
      <c r="H775" s="326"/>
      <c r="I775" s="326"/>
      <c r="J775" s="326"/>
      <c r="K775" s="326"/>
      <c r="L775" s="326"/>
      <c r="M775" s="326"/>
      <c r="N775" s="326"/>
      <c r="O775" s="326"/>
      <c r="P775" s="326"/>
      <c r="Q775" s="356"/>
      <c r="R775" s="356"/>
      <c r="S775" s="356"/>
      <c r="T775" s="356"/>
      <c r="U775" s="326"/>
      <c r="V775" s="326"/>
      <c r="W775" s="326"/>
      <c r="X775" s="326"/>
      <c r="Y775" s="326"/>
      <c r="Z775" s="326"/>
      <c r="AA775" s="326"/>
      <c r="AB775" s="356"/>
      <c r="AC775" s="326"/>
      <c r="AD775" s="326"/>
      <c r="AE775" s="326"/>
      <c r="AF775" s="326"/>
      <c r="AG775" s="326"/>
      <c r="AH775" s="326"/>
      <c r="AI775" s="356"/>
      <c r="AJ775" s="326"/>
      <c r="AK775" s="326"/>
      <c r="AL775" s="326"/>
      <c r="AM775" s="326"/>
      <c r="AN775" s="326"/>
    </row>
    <row r="776">
      <c r="A776" s="326"/>
      <c r="B776" s="326"/>
      <c r="C776" s="326"/>
      <c r="D776" s="326"/>
      <c r="E776" s="356"/>
      <c r="F776" s="326"/>
      <c r="G776" s="326"/>
      <c r="H776" s="326"/>
      <c r="I776" s="326"/>
      <c r="J776" s="326"/>
      <c r="K776" s="326"/>
      <c r="L776" s="326"/>
      <c r="M776" s="326"/>
      <c r="N776" s="326"/>
      <c r="O776" s="326"/>
      <c r="P776" s="326"/>
      <c r="Q776" s="356"/>
      <c r="R776" s="356"/>
      <c r="S776" s="356"/>
      <c r="T776" s="356"/>
      <c r="U776" s="326"/>
      <c r="V776" s="326"/>
      <c r="W776" s="326"/>
      <c r="X776" s="326"/>
      <c r="Y776" s="326"/>
      <c r="Z776" s="326"/>
      <c r="AA776" s="326"/>
      <c r="AB776" s="356"/>
      <c r="AC776" s="326"/>
      <c r="AD776" s="326"/>
      <c r="AE776" s="326"/>
      <c r="AF776" s="326"/>
      <c r="AG776" s="326"/>
      <c r="AH776" s="326"/>
      <c r="AI776" s="356"/>
      <c r="AJ776" s="326"/>
      <c r="AK776" s="326"/>
      <c r="AL776" s="326"/>
      <c r="AM776" s="326"/>
      <c r="AN776" s="326"/>
    </row>
    <row r="777">
      <c r="A777" s="326"/>
      <c r="B777" s="326"/>
      <c r="C777" s="326"/>
      <c r="D777" s="326"/>
      <c r="E777" s="356"/>
      <c r="F777" s="326"/>
      <c r="G777" s="326"/>
      <c r="H777" s="326"/>
      <c r="I777" s="326"/>
      <c r="J777" s="326"/>
      <c r="K777" s="326"/>
      <c r="L777" s="326"/>
      <c r="M777" s="326"/>
      <c r="N777" s="326"/>
      <c r="O777" s="326"/>
      <c r="P777" s="326"/>
      <c r="Q777" s="356"/>
      <c r="R777" s="356"/>
      <c r="S777" s="356"/>
      <c r="T777" s="356"/>
      <c r="U777" s="326"/>
      <c r="V777" s="326"/>
      <c r="W777" s="326"/>
      <c r="X777" s="326"/>
      <c r="Y777" s="326"/>
      <c r="Z777" s="326"/>
      <c r="AA777" s="326"/>
      <c r="AB777" s="356"/>
      <c r="AC777" s="326"/>
      <c r="AD777" s="326"/>
      <c r="AE777" s="326"/>
      <c r="AF777" s="326"/>
      <c r="AG777" s="326"/>
      <c r="AH777" s="326"/>
      <c r="AI777" s="356"/>
      <c r="AJ777" s="326"/>
      <c r="AK777" s="326"/>
      <c r="AL777" s="326"/>
      <c r="AM777" s="326"/>
      <c r="AN777" s="326"/>
    </row>
    <row r="778">
      <c r="A778" s="326"/>
      <c r="B778" s="326"/>
      <c r="C778" s="326"/>
      <c r="D778" s="326"/>
      <c r="E778" s="356"/>
      <c r="F778" s="326"/>
      <c r="G778" s="326"/>
      <c r="H778" s="326"/>
      <c r="I778" s="326"/>
      <c r="J778" s="326"/>
      <c r="K778" s="326"/>
      <c r="L778" s="326"/>
      <c r="M778" s="326"/>
      <c r="N778" s="326"/>
      <c r="O778" s="326"/>
      <c r="P778" s="326"/>
      <c r="Q778" s="356"/>
      <c r="R778" s="356"/>
      <c r="S778" s="356"/>
      <c r="T778" s="356"/>
      <c r="U778" s="326"/>
      <c r="V778" s="326"/>
      <c r="W778" s="326"/>
      <c r="X778" s="326"/>
      <c r="Y778" s="326"/>
      <c r="Z778" s="326"/>
      <c r="AA778" s="326"/>
      <c r="AB778" s="356"/>
      <c r="AC778" s="326"/>
      <c r="AD778" s="326"/>
      <c r="AE778" s="326"/>
      <c r="AF778" s="326"/>
      <c r="AG778" s="326"/>
      <c r="AH778" s="326"/>
      <c r="AI778" s="356"/>
      <c r="AJ778" s="326"/>
      <c r="AK778" s="326"/>
      <c r="AL778" s="326"/>
      <c r="AM778" s="326"/>
      <c r="AN778" s="326"/>
    </row>
    <row r="779">
      <c r="A779" s="326"/>
      <c r="B779" s="326"/>
      <c r="C779" s="326"/>
      <c r="D779" s="326"/>
      <c r="E779" s="356"/>
      <c r="F779" s="326"/>
      <c r="G779" s="326"/>
      <c r="H779" s="326"/>
      <c r="I779" s="326"/>
      <c r="J779" s="326"/>
      <c r="K779" s="326"/>
      <c r="L779" s="326"/>
      <c r="M779" s="326"/>
      <c r="N779" s="326"/>
      <c r="O779" s="326"/>
      <c r="P779" s="326"/>
      <c r="Q779" s="356"/>
      <c r="R779" s="356"/>
      <c r="S779" s="356"/>
      <c r="T779" s="356"/>
      <c r="U779" s="326"/>
      <c r="V779" s="326"/>
      <c r="W779" s="326"/>
      <c r="X779" s="326"/>
      <c r="Y779" s="326"/>
      <c r="Z779" s="326"/>
      <c r="AA779" s="326"/>
      <c r="AB779" s="356"/>
      <c r="AC779" s="326"/>
      <c r="AD779" s="326"/>
      <c r="AE779" s="326"/>
      <c r="AF779" s="326"/>
      <c r="AG779" s="326"/>
      <c r="AH779" s="326"/>
      <c r="AI779" s="356"/>
      <c r="AJ779" s="326"/>
      <c r="AK779" s="326"/>
      <c r="AL779" s="326"/>
      <c r="AM779" s="326"/>
      <c r="AN779" s="326"/>
    </row>
    <row r="780">
      <c r="A780" s="326"/>
      <c r="B780" s="326"/>
      <c r="C780" s="326"/>
      <c r="D780" s="326"/>
      <c r="E780" s="356"/>
      <c r="F780" s="326"/>
      <c r="G780" s="326"/>
      <c r="H780" s="326"/>
      <c r="I780" s="326"/>
      <c r="J780" s="326"/>
      <c r="K780" s="326"/>
      <c r="L780" s="326"/>
      <c r="M780" s="326"/>
      <c r="N780" s="326"/>
      <c r="O780" s="326"/>
      <c r="P780" s="326"/>
      <c r="Q780" s="356"/>
      <c r="R780" s="356"/>
      <c r="S780" s="356"/>
      <c r="T780" s="356"/>
      <c r="U780" s="326"/>
      <c r="V780" s="326"/>
      <c r="W780" s="326"/>
      <c r="X780" s="326"/>
      <c r="Y780" s="326"/>
      <c r="Z780" s="326"/>
      <c r="AA780" s="326"/>
      <c r="AB780" s="356"/>
      <c r="AC780" s="326"/>
      <c r="AD780" s="326"/>
      <c r="AE780" s="326"/>
      <c r="AF780" s="326"/>
      <c r="AG780" s="326"/>
      <c r="AH780" s="326"/>
      <c r="AI780" s="356"/>
      <c r="AJ780" s="326"/>
      <c r="AK780" s="326"/>
      <c r="AL780" s="326"/>
      <c r="AM780" s="326"/>
      <c r="AN780" s="326"/>
    </row>
    <row r="781">
      <c r="A781" s="326"/>
      <c r="B781" s="326"/>
      <c r="C781" s="326"/>
      <c r="D781" s="326"/>
      <c r="E781" s="356"/>
      <c r="F781" s="326"/>
      <c r="G781" s="326"/>
      <c r="H781" s="326"/>
      <c r="I781" s="326"/>
      <c r="J781" s="326"/>
      <c r="K781" s="326"/>
      <c r="L781" s="326"/>
      <c r="M781" s="326"/>
      <c r="N781" s="326"/>
      <c r="O781" s="326"/>
      <c r="P781" s="326"/>
      <c r="Q781" s="356"/>
      <c r="R781" s="356"/>
      <c r="S781" s="356"/>
      <c r="T781" s="356"/>
      <c r="U781" s="326"/>
      <c r="V781" s="326"/>
      <c r="W781" s="326"/>
      <c r="X781" s="326"/>
      <c r="Y781" s="326"/>
      <c r="Z781" s="326"/>
      <c r="AA781" s="326"/>
      <c r="AB781" s="356"/>
      <c r="AC781" s="326"/>
      <c r="AD781" s="326"/>
      <c r="AE781" s="326"/>
      <c r="AF781" s="326"/>
      <c r="AG781" s="326"/>
      <c r="AH781" s="326"/>
      <c r="AI781" s="356"/>
      <c r="AJ781" s="326"/>
      <c r="AK781" s="326"/>
      <c r="AL781" s="326"/>
      <c r="AM781" s="326"/>
      <c r="AN781" s="326"/>
    </row>
    <row r="782">
      <c r="A782" s="326"/>
      <c r="B782" s="326"/>
      <c r="C782" s="326"/>
      <c r="D782" s="326"/>
      <c r="E782" s="356"/>
      <c r="F782" s="326"/>
      <c r="G782" s="326"/>
      <c r="H782" s="326"/>
      <c r="I782" s="326"/>
      <c r="J782" s="326"/>
      <c r="K782" s="326"/>
      <c r="L782" s="326"/>
      <c r="M782" s="326"/>
      <c r="N782" s="326"/>
      <c r="O782" s="326"/>
      <c r="P782" s="326"/>
      <c r="Q782" s="356"/>
      <c r="R782" s="356"/>
      <c r="S782" s="356"/>
      <c r="T782" s="356"/>
      <c r="U782" s="326"/>
      <c r="V782" s="326"/>
      <c r="W782" s="326"/>
      <c r="X782" s="326"/>
      <c r="Y782" s="326"/>
      <c r="Z782" s="326"/>
      <c r="AA782" s="326"/>
      <c r="AB782" s="356"/>
      <c r="AC782" s="326"/>
      <c r="AD782" s="326"/>
      <c r="AE782" s="326"/>
      <c r="AF782" s="326"/>
      <c r="AG782" s="326"/>
      <c r="AH782" s="326"/>
      <c r="AI782" s="356"/>
      <c r="AJ782" s="326"/>
      <c r="AK782" s="326"/>
      <c r="AL782" s="326"/>
      <c r="AM782" s="326"/>
      <c r="AN782" s="326"/>
    </row>
    <row r="783">
      <c r="A783" s="326"/>
      <c r="B783" s="326"/>
      <c r="C783" s="326"/>
      <c r="D783" s="326"/>
      <c r="E783" s="356"/>
      <c r="F783" s="326"/>
      <c r="G783" s="326"/>
      <c r="H783" s="326"/>
      <c r="I783" s="326"/>
      <c r="J783" s="326"/>
      <c r="K783" s="326"/>
      <c r="L783" s="326"/>
      <c r="M783" s="326"/>
      <c r="N783" s="326"/>
      <c r="O783" s="326"/>
      <c r="P783" s="326"/>
      <c r="Q783" s="356"/>
      <c r="R783" s="356"/>
      <c r="S783" s="356"/>
      <c r="T783" s="356"/>
      <c r="U783" s="326"/>
      <c r="V783" s="326"/>
      <c r="W783" s="326"/>
      <c r="X783" s="326"/>
      <c r="Y783" s="326"/>
      <c r="Z783" s="326"/>
      <c r="AA783" s="326"/>
      <c r="AB783" s="356"/>
      <c r="AC783" s="326"/>
      <c r="AD783" s="326"/>
      <c r="AE783" s="326"/>
      <c r="AF783" s="326"/>
      <c r="AG783" s="326"/>
      <c r="AH783" s="326"/>
      <c r="AI783" s="356"/>
      <c r="AJ783" s="326"/>
      <c r="AK783" s="326"/>
      <c r="AL783" s="326"/>
      <c r="AM783" s="326"/>
      <c r="AN783" s="326"/>
    </row>
    <row r="784">
      <c r="A784" s="326"/>
      <c r="B784" s="326"/>
      <c r="C784" s="326"/>
      <c r="D784" s="326"/>
      <c r="E784" s="356"/>
      <c r="F784" s="326"/>
      <c r="G784" s="326"/>
      <c r="H784" s="326"/>
      <c r="I784" s="326"/>
      <c r="J784" s="326"/>
      <c r="K784" s="326"/>
      <c r="L784" s="326"/>
      <c r="M784" s="326"/>
      <c r="N784" s="326"/>
      <c r="O784" s="326"/>
      <c r="P784" s="326"/>
      <c r="Q784" s="356"/>
      <c r="R784" s="356"/>
      <c r="S784" s="356"/>
      <c r="T784" s="356"/>
      <c r="U784" s="326"/>
      <c r="V784" s="326"/>
      <c r="W784" s="326"/>
      <c r="X784" s="326"/>
      <c r="Y784" s="326"/>
      <c r="Z784" s="326"/>
      <c r="AA784" s="326"/>
      <c r="AB784" s="356"/>
      <c r="AC784" s="326"/>
      <c r="AD784" s="326"/>
      <c r="AE784" s="326"/>
      <c r="AF784" s="326"/>
      <c r="AG784" s="326"/>
      <c r="AH784" s="326"/>
      <c r="AI784" s="356"/>
      <c r="AJ784" s="326"/>
      <c r="AK784" s="326"/>
      <c r="AL784" s="326"/>
      <c r="AM784" s="326"/>
      <c r="AN784" s="326"/>
    </row>
    <row r="785">
      <c r="A785" s="326"/>
      <c r="B785" s="326"/>
      <c r="C785" s="326"/>
      <c r="D785" s="326"/>
      <c r="E785" s="356"/>
      <c r="F785" s="326"/>
      <c r="G785" s="326"/>
      <c r="H785" s="326"/>
      <c r="I785" s="326"/>
      <c r="J785" s="326"/>
      <c r="K785" s="326"/>
      <c r="L785" s="326"/>
      <c r="M785" s="326"/>
      <c r="N785" s="326"/>
      <c r="O785" s="326"/>
      <c r="P785" s="326"/>
      <c r="Q785" s="356"/>
      <c r="R785" s="356"/>
      <c r="S785" s="356"/>
      <c r="T785" s="356"/>
      <c r="U785" s="326"/>
      <c r="V785" s="326"/>
      <c r="W785" s="326"/>
      <c r="X785" s="326"/>
      <c r="Y785" s="326"/>
      <c r="Z785" s="326"/>
      <c r="AA785" s="326"/>
      <c r="AB785" s="356"/>
      <c r="AC785" s="326"/>
      <c r="AD785" s="326"/>
      <c r="AE785" s="326"/>
      <c r="AF785" s="326"/>
      <c r="AG785" s="326"/>
      <c r="AH785" s="326"/>
      <c r="AI785" s="356"/>
      <c r="AJ785" s="326"/>
      <c r="AK785" s="326"/>
      <c r="AL785" s="326"/>
      <c r="AM785" s="326"/>
      <c r="AN785" s="326"/>
    </row>
    <row r="786">
      <c r="A786" s="326"/>
      <c r="B786" s="326"/>
      <c r="C786" s="326"/>
      <c r="D786" s="326"/>
      <c r="E786" s="356"/>
      <c r="F786" s="326"/>
      <c r="G786" s="326"/>
      <c r="H786" s="326"/>
      <c r="I786" s="326"/>
      <c r="J786" s="326"/>
      <c r="K786" s="326"/>
      <c r="L786" s="326"/>
      <c r="M786" s="326"/>
      <c r="N786" s="326"/>
      <c r="O786" s="326"/>
      <c r="P786" s="326"/>
      <c r="Q786" s="356"/>
      <c r="R786" s="356"/>
      <c r="S786" s="356"/>
      <c r="T786" s="356"/>
      <c r="U786" s="326"/>
      <c r="V786" s="326"/>
      <c r="W786" s="326"/>
      <c r="X786" s="326"/>
      <c r="Y786" s="326"/>
      <c r="Z786" s="326"/>
      <c r="AA786" s="326"/>
      <c r="AB786" s="356"/>
      <c r="AC786" s="326"/>
      <c r="AD786" s="326"/>
      <c r="AE786" s="326"/>
      <c r="AF786" s="326"/>
      <c r="AG786" s="326"/>
      <c r="AH786" s="326"/>
      <c r="AI786" s="356"/>
      <c r="AJ786" s="326"/>
      <c r="AK786" s="326"/>
      <c r="AL786" s="326"/>
      <c r="AM786" s="326"/>
      <c r="AN786" s="326"/>
    </row>
    <row r="787">
      <c r="A787" s="326"/>
      <c r="B787" s="326"/>
      <c r="C787" s="326"/>
      <c r="D787" s="326"/>
      <c r="E787" s="356"/>
      <c r="F787" s="326"/>
      <c r="G787" s="326"/>
      <c r="H787" s="326"/>
      <c r="I787" s="326"/>
      <c r="J787" s="326"/>
      <c r="K787" s="326"/>
      <c r="L787" s="326"/>
      <c r="M787" s="326"/>
      <c r="N787" s="326"/>
      <c r="O787" s="326"/>
      <c r="P787" s="326"/>
      <c r="Q787" s="356"/>
      <c r="R787" s="356"/>
      <c r="S787" s="356"/>
      <c r="T787" s="356"/>
      <c r="U787" s="326"/>
      <c r="V787" s="326"/>
      <c r="W787" s="326"/>
      <c r="X787" s="326"/>
      <c r="Y787" s="326"/>
      <c r="Z787" s="326"/>
      <c r="AA787" s="326"/>
      <c r="AB787" s="356"/>
      <c r="AC787" s="326"/>
      <c r="AD787" s="326"/>
      <c r="AE787" s="326"/>
      <c r="AF787" s="326"/>
      <c r="AG787" s="326"/>
      <c r="AH787" s="326"/>
      <c r="AI787" s="356"/>
      <c r="AJ787" s="326"/>
      <c r="AK787" s="326"/>
      <c r="AL787" s="326"/>
      <c r="AM787" s="326"/>
      <c r="AN787" s="326"/>
    </row>
    <row r="788">
      <c r="A788" s="326"/>
      <c r="B788" s="326"/>
      <c r="C788" s="326"/>
      <c r="D788" s="326"/>
      <c r="E788" s="356"/>
      <c r="F788" s="326"/>
      <c r="G788" s="326"/>
      <c r="H788" s="326"/>
      <c r="I788" s="326"/>
      <c r="J788" s="326"/>
      <c r="K788" s="326"/>
      <c r="L788" s="326"/>
      <c r="M788" s="326"/>
      <c r="N788" s="326"/>
      <c r="O788" s="326"/>
      <c r="P788" s="326"/>
      <c r="Q788" s="356"/>
      <c r="R788" s="356"/>
      <c r="S788" s="356"/>
      <c r="T788" s="356"/>
      <c r="U788" s="326"/>
      <c r="V788" s="326"/>
      <c r="W788" s="326"/>
      <c r="X788" s="326"/>
      <c r="Y788" s="326"/>
      <c r="Z788" s="326"/>
      <c r="AA788" s="326"/>
      <c r="AB788" s="356"/>
      <c r="AC788" s="326"/>
      <c r="AD788" s="326"/>
      <c r="AE788" s="326"/>
      <c r="AF788" s="326"/>
      <c r="AG788" s="326"/>
      <c r="AH788" s="326"/>
      <c r="AI788" s="356"/>
      <c r="AJ788" s="326"/>
      <c r="AK788" s="326"/>
      <c r="AL788" s="326"/>
      <c r="AM788" s="326"/>
      <c r="AN788" s="326"/>
    </row>
    <row r="789">
      <c r="A789" s="326"/>
      <c r="B789" s="326"/>
      <c r="C789" s="326"/>
      <c r="D789" s="326"/>
      <c r="E789" s="356"/>
      <c r="F789" s="326"/>
      <c r="G789" s="326"/>
      <c r="H789" s="326"/>
      <c r="I789" s="326"/>
      <c r="J789" s="326"/>
      <c r="K789" s="326"/>
      <c r="L789" s="326"/>
      <c r="M789" s="326"/>
      <c r="N789" s="326"/>
      <c r="O789" s="326"/>
      <c r="P789" s="326"/>
      <c r="Q789" s="356"/>
      <c r="R789" s="356"/>
      <c r="S789" s="356"/>
      <c r="T789" s="356"/>
      <c r="U789" s="326"/>
      <c r="V789" s="326"/>
      <c r="W789" s="326"/>
      <c r="X789" s="326"/>
      <c r="Y789" s="326"/>
      <c r="Z789" s="326"/>
      <c r="AA789" s="326"/>
      <c r="AB789" s="356"/>
      <c r="AC789" s="326"/>
      <c r="AD789" s="326"/>
      <c r="AE789" s="326"/>
      <c r="AF789" s="326"/>
      <c r="AG789" s="326"/>
      <c r="AH789" s="326"/>
      <c r="AI789" s="356"/>
      <c r="AJ789" s="326"/>
      <c r="AK789" s="326"/>
      <c r="AL789" s="326"/>
      <c r="AM789" s="326"/>
      <c r="AN789" s="326"/>
    </row>
    <row r="790">
      <c r="A790" s="326"/>
      <c r="B790" s="326"/>
      <c r="C790" s="326"/>
      <c r="D790" s="326"/>
      <c r="E790" s="356"/>
      <c r="F790" s="326"/>
      <c r="G790" s="326"/>
      <c r="H790" s="326"/>
      <c r="I790" s="326"/>
      <c r="J790" s="326"/>
      <c r="K790" s="326"/>
      <c r="L790" s="326"/>
      <c r="M790" s="326"/>
      <c r="N790" s="326"/>
      <c r="O790" s="326"/>
      <c r="P790" s="326"/>
      <c r="Q790" s="356"/>
      <c r="R790" s="356"/>
      <c r="S790" s="356"/>
      <c r="T790" s="356"/>
      <c r="U790" s="326"/>
      <c r="V790" s="326"/>
      <c r="W790" s="326"/>
      <c r="X790" s="326"/>
      <c r="Y790" s="326"/>
      <c r="Z790" s="326"/>
      <c r="AA790" s="326"/>
      <c r="AB790" s="356"/>
      <c r="AC790" s="326"/>
      <c r="AD790" s="326"/>
      <c r="AE790" s="326"/>
      <c r="AF790" s="326"/>
      <c r="AG790" s="326"/>
      <c r="AH790" s="326"/>
      <c r="AI790" s="356"/>
      <c r="AJ790" s="326"/>
      <c r="AK790" s="326"/>
      <c r="AL790" s="326"/>
      <c r="AM790" s="326"/>
      <c r="AN790" s="326"/>
    </row>
    <row r="791">
      <c r="A791" s="326"/>
      <c r="B791" s="326"/>
      <c r="C791" s="326"/>
      <c r="D791" s="326"/>
      <c r="E791" s="356"/>
      <c r="F791" s="326"/>
      <c r="G791" s="326"/>
      <c r="H791" s="326"/>
      <c r="I791" s="326"/>
      <c r="J791" s="326"/>
      <c r="K791" s="326"/>
      <c r="L791" s="326"/>
      <c r="M791" s="326"/>
      <c r="N791" s="326"/>
      <c r="O791" s="326"/>
      <c r="P791" s="326"/>
      <c r="Q791" s="356"/>
      <c r="R791" s="356"/>
      <c r="S791" s="356"/>
      <c r="T791" s="356"/>
      <c r="U791" s="326"/>
      <c r="V791" s="326"/>
      <c r="W791" s="326"/>
      <c r="X791" s="326"/>
      <c r="Y791" s="326"/>
      <c r="Z791" s="326"/>
      <c r="AA791" s="326"/>
      <c r="AB791" s="356"/>
      <c r="AC791" s="326"/>
      <c r="AD791" s="326"/>
      <c r="AE791" s="326"/>
      <c r="AF791" s="326"/>
      <c r="AG791" s="326"/>
      <c r="AH791" s="326"/>
      <c r="AI791" s="356"/>
      <c r="AJ791" s="326"/>
      <c r="AK791" s="326"/>
      <c r="AL791" s="326"/>
      <c r="AM791" s="326"/>
      <c r="AN791" s="326"/>
    </row>
    <row r="792">
      <c r="A792" s="326"/>
      <c r="B792" s="326"/>
      <c r="C792" s="326"/>
      <c r="D792" s="326"/>
      <c r="E792" s="356"/>
      <c r="F792" s="326"/>
      <c r="G792" s="326"/>
      <c r="H792" s="326"/>
      <c r="I792" s="326"/>
      <c r="J792" s="326"/>
      <c r="K792" s="326"/>
      <c r="L792" s="326"/>
      <c r="M792" s="326"/>
      <c r="N792" s="326"/>
      <c r="O792" s="326"/>
      <c r="P792" s="326"/>
      <c r="Q792" s="356"/>
      <c r="R792" s="356"/>
      <c r="S792" s="356"/>
      <c r="T792" s="356"/>
      <c r="U792" s="326"/>
      <c r="V792" s="326"/>
      <c r="W792" s="326"/>
      <c r="X792" s="326"/>
      <c r="Y792" s="326"/>
      <c r="Z792" s="326"/>
      <c r="AA792" s="326"/>
      <c r="AB792" s="356"/>
      <c r="AC792" s="326"/>
      <c r="AD792" s="326"/>
      <c r="AE792" s="326"/>
      <c r="AF792" s="326"/>
      <c r="AG792" s="326"/>
      <c r="AH792" s="326"/>
      <c r="AI792" s="356"/>
      <c r="AJ792" s="326"/>
      <c r="AK792" s="326"/>
      <c r="AL792" s="326"/>
      <c r="AM792" s="326"/>
      <c r="AN792" s="326"/>
    </row>
    <row r="793">
      <c r="A793" s="326"/>
      <c r="B793" s="326"/>
      <c r="C793" s="326"/>
      <c r="D793" s="326"/>
      <c r="E793" s="356"/>
      <c r="F793" s="326"/>
      <c r="G793" s="326"/>
      <c r="H793" s="326"/>
      <c r="I793" s="326"/>
      <c r="J793" s="326"/>
      <c r="K793" s="326"/>
      <c r="L793" s="326"/>
      <c r="M793" s="326"/>
      <c r="N793" s="326"/>
      <c r="O793" s="326"/>
      <c r="P793" s="326"/>
      <c r="Q793" s="356"/>
      <c r="R793" s="356"/>
      <c r="S793" s="356"/>
      <c r="T793" s="356"/>
      <c r="U793" s="326"/>
      <c r="V793" s="326"/>
      <c r="W793" s="326"/>
      <c r="X793" s="326"/>
      <c r="Y793" s="326"/>
      <c r="Z793" s="326"/>
      <c r="AA793" s="326"/>
      <c r="AB793" s="356"/>
      <c r="AC793" s="326"/>
      <c r="AD793" s="326"/>
      <c r="AE793" s="326"/>
      <c r="AF793" s="326"/>
      <c r="AG793" s="326"/>
      <c r="AH793" s="326"/>
      <c r="AI793" s="356"/>
      <c r="AJ793" s="326"/>
      <c r="AK793" s="326"/>
      <c r="AL793" s="326"/>
      <c r="AM793" s="326"/>
      <c r="AN793" s="326"/>
    </row>
    <row r="794">
      <c r="A794" s="326"/>
      <c r="B794" s="326"/>
      <c r="C794" s="326"/>
      <c r="D794" s="326"/>
      <c r="E794" s="356"/>
      <c r="F794" s="326"/>
      <c r="G794" s="326"/>
      <c r="H794" s="326"/>
      <c r="I794" s="326"/>
      <c r="J794" s="326"/>
      <c r="K794" s="326"/>
      <c r="L794" s="326"/>
      <c r="M794" s="326"/>
      <c r="N794" s="326"/>
      <c r="O794" s="326"/>
      <c r="P794" s="326"/>
      <c r="Q794" s="356"/>
      <c r="R794" s="356"/>
      <c r="S794" s="356"/>
      <c r="T794" s="356"/>
      <c r="U794" s="326"/>
      <c r="V794" s="326"/>
      <c r="W794" s="326"/>
      <c r="X794" s="326"/>
      <c r="Y794" s="326"/>
      <c r="Z794" s="326"/>
      <c r="AA794" s="326"/>
      <c r="AB794" s="356"/>
      <c r="AC794" s="326"/>
      <c r="AD794" s="326"/>
      <c r="AE794" s="326"/>
      <c r="AF794" s="326"/>
      <c r="AG794" s="326"/>
      <c r="AH794" s="326"/>
      <c r="AI794" s="356"/>
      <c r="AJ794" s="326"/>
      <c r="AK794" s="326"/>
      <c r="AL794" s="326"/>
      <c r="AM794" s="326"/>
      <c r="AN794" s="326"/>
    </row>
    <row r="795">
      <c r="A795" s="326"/>
      <c r="B795" s="326"/>
      <c r="C795" s="326"/>
      <c r="D795" s="326"/>
      <c r="E795" s="356"/>
      <c r="F795" s="326"/>
      <c r="G795" s="326"/>
      <c r="H795" s="326"/>
      <c r="I795" s="326"/>
      <c r="J795" s="326"/>
      <c r="K795" s="326"/>
      <c r="L795" s="326"/>
      <c r="M795" s="326"/>
      <c r="N795" s="326"/>
      <c r="O795" s="326"/>
      <c r="P795" s="326"/>
      <c r="Q795" s="356"/>
      <c r="R795" s="356"/>
      <c r="S795" s="356"/>
      <c r="T795" s="356"/>
      <c r="U795" s="326"/>
      <c r="V795" s="326"/>
      <c r="W795" s="326"/>
      <c r="X795" s="326"/>
      <c r="Y795" s="326"/>
      <c r="Z795" s="326"/>
      <c r="AA795" s="326"/>
      <c r="AB795" s="356"/>
      <c r="AC795" s="326"/>
      <c r="AD795" s="326"/>
      <c r="AE795" s="326"/>
      <c r="AF795" s="326"/>
      <c r="AG795" s="326"/>
      <c r="AH795" s="326"/>
      <c r="AI795" s="356"/>
      <c r="AJ795" s="326"/>
      <c r="AK795" s="326"/>
      <c r="AL795" s="326"/>
      <c r="AM795" s="326"/>
      <c r="AN795" s="326"/>
    </row>
    <row r="796">
      <c r="A796" s="326"/>
      <c r="B796" s="326"/>
      <c r="C796" s="326"/>
      <c r="D796" s="326"/>
      <c r="E796" s="356"/>
      <c r="F796" s="326"/>
      <c r="G796" s="326"/>
      <c r="H796" s="326"/>
      <c r="I796" s="326"/>
      <c r="J796" s="326"/>
      <c r="K796" s="326"/>
      <c r="L796" s="326"/>
      <c r="M796" s="326"/>
      <c r="N796" s="326"/>
      <c r="O796" s="326"/>
      <c r="P796" s="326"/>
      <c r="Q796" s="356"/>
      <c r="R796" s="356"/>
      <c r="S796" s="356"/>
      <c r="T796" s="356"/>
      <c r="U796" s="326"/>
      <c r="V796" s="326"/>
      <c r="W796" s="326"/>
      <c r="X796" s="326"/>
      <c r="Y796" s="326"/>
      <c r="Z796" s="326"/>
      <c r="AA796" s="326"/>
      <c r="AB796" s="356"/>
      <c r="AC796" s="326"/>
      <c r="AD796" s="326"/>
      <c r="AE796" s="326"/>
      <c r="AF796" s="326"/>
      <c r="AG796" s="326"/>
      <c r="AH796" s="326"/>
      <c r="AI796" s="356"/>
      <c r="AJ796" s="326"/>
      <c r="AK796" s="326"/>
      <c r="AL796" s="326"/>
      <c r="AM796" s="326"/>
      <c r="AN796" s="326"/>
    </row>
    <row r="797">
      <c r="A797" s="326"/>
      <c r="B797" s="326"/>
      <c r="C797" s="326"/>
      <c r="D797" s="326"/>
      <c r="E797" s="356"/>
      <c r="F797" s="326"/>
      <c r="G797" s="326"/>
      <c r="H797" s="326"/>
      <c r="I797" s="326"/>
      <c r="J797" s="326"/>
      <c r="K797" s="326"/>
      <c r="L797" s="326"/>
      <c r="M797" s="326"/>
      <c r="N797" s="326"/>
      <c r="O797" s="326"/>
      <c r="P797" s="326"/>
      <c r="Q797" s="356"/>
      <c r="R797" s="356"/>
      <c r="S797" s="356"/>
      <c r="T797" s="356"/>
      <c r="U797" s="326"/>
      <c r="V797" s="326"/>
      <c r="W797" s="326"/>
      <c r="X797" s="326"/>
      <c r="Y797" s="326"/>
      <c r="Z797" s="326"/>
      <c r="AA797" s="326"/>
      <c r="AB797" s="356"/>
      <c r="AC797" s="326"/>
      <c r="AD797" s="326"/>
      <c r="AE797" s="326"/>
      <c r="AF797" s="326"/>
      <c r="AG797" s="326"/>
      <c r="AH797" s="326"/>
      <c r="AI797" s="356"/>
      <c r="AJ797" s="326"/>
      <c r="AK797" s="326"/>
      <c r="AL797" s="326"/>
      <c r="AM797" s="326"/>
      <c r="AN797" s="326"/>
    </row>
    <row r="798">
      <c r="A798" s="326"/>
      <c r="B798" s="326"/>
      <c r="C798" s="326"/>
      <c r="D798" s="326"/>
      <c r="E798" s="356"/>
      <c r="F798" s="326"/>
      <c r="G798" s="326"/>
      <c r="H798" s="326"/>
      <c r="I798" s="326"/>
      <c r="J798" s="326"/>
      <c r="K798" s="326"/>
      <c r="L798" s="326"/>
      <c r="M798" s="326"/>
      <c r="N798" s="326"/>
      <c r="O798" s="326"/>
      <c r="P798" s="326"/>
      <c r="Q798" s="356"/>
      <c r="R798" s="356"/>
      <c r="S798" s="356"/>
      <c r="T798" s="356"/>
      <c r="U798" s="326"/>
      <c r="V798" s="326"/>
      <c r="W798" s="326"/>
      <c r="X798" s="326"/>
      <c r="Y798" s="326"/>
      <c r="Z798" s="326"/>
      <c r="AA798" s="326"/>
      <c r="AB798" s="356"/>
      <c r="AC798" s="326"/>
      <c r="AD798" s="326"/>
      <c r="AE798" s="326"/>
      <c r="AF798" s="326"/>
      <c r="AG798" s="326"/>
      <c r="AH798" s="326"/>
      <c r="AI798" s="356"/>
      <c r="AJ798" s="326"/>
      <c r="AK798" s="326"/>
      <c r="AL798" s="326"/>
      <c r="AM798" s="326"/>
      <c r="AN798" s="326"/>
    </row>
    <row r="799">
      <c r="A799" s="326"/>
      <c r="B799" s="326"/>
      <c r="C799" s="326"/>
      <c r="D799" s="326"/>
      <c r="E799" s="356"/>
      <c r="F799" s="326"/>
      <c r="G799" s="326"/>
      <c r="H799" s="326"/>
      <c r="I799" s="326"/>
      <c r="J799" s="326"/>
      <c r="K799" s="326"/>
      <c r="L799" s="326"/>
      <c r="M799" s="326"/>
      <c r="N799" s="326"/>
      <c r="O799" s="326"/>
      <c r="P799" s="326"/>
      <c r="Q799" s="356"/>
      <c r="R799" s="356"/>
      <c r="S799" s="356"/>
      <c r="T799" s="356"/>
      <c r="U799" s="326"/>
      <c r="V799" s="326"/>
      <c r="W799" s="326"/>
      <c r="X799" s="326"/>
      <c r="Y799" s="326"/>
      <c r="Z799" s="326"/>
      <c r="AA799" s="326"/>
      <c r="AB799" s="356"/>
      <c r="AC799" s="326"/>
      <c r="AD799" s="326"/>
      <c r="AE799" s="326"/>
      <c r="AF799" s="326"/>
      <c r="AG799" s="326"/>
      <c r="AH799" s="326"/>
      <c r="AI799" s="356"/>
      <c r="AJ799" s="326"/>
      <c r="AK799" s="326"/>
      <c r="AL799" s="326"/>
      <c r="AM799" s="326"/>
      <c r="AN799" s="326"/>
    </row>
    <row r="800">
      <c r="A800" s="326"/>
      <c r="B800" s="326"/>
      <c r="C800" s="326"/>
      <c r="D800" s="326"/>
      <c r="E800" s="356"/>
      <c r="F800" s="326"/>
      <c r="G800" s="326"/>
      <c r="H800" s="326"/>
      <c r="I800" s="326"/>
      <c r="J800" s="326"/>
      <c r="K800" s="326"/>
      <c r="L800" s="326"/>
      <c r="M800" s="326"/>
      <c r="N800" s="326"/>
      <c r="O800" s="326"/>
      <c r="P800" s="326"/>
      <c r="Q800" s="356"/>
      <c r="R800" s="356"/>
      <c r="S800" s="356"/>
      <c r="T800" s="356"/>
      <c r="U800" s="326"/>
      <c r="V800" s="326"/>
      <c r="W800" s="326"/>
      <c r="X800" s="326"/>
      <c r="Y800" s="326"/>
      <c r="Z800" s="326"/>
      <c r="AA800" s="326"/>
      <c r="AB800" s="356"/>
      <c r="AC800" s="326"/>
      <c r="AD800" s="326"/>
      <c r="AE800" s="326"/>
      <c r="AF800" s="326"/>
      <c r="AG800" s="326"/>
      <c r="AH800" s="326"/>
      <c r="AI800" s="356"/>
      <c r="AJ800" s="326"/>
      <c r="AK800" s="326"/>
      <c r="AL800" s="326"/>
      <c r="AM800" s="326"/>
      <c r="AN800" s="326"/>
    </row>
    <row r="801">
      <c r="A801" s="326"/>
      <c r="B801" s="326"/>
      <c r="C801" s="326"/>
      <c r="D801" s="326"/>
      <c r="E801" s="356"/>
      <c r="F801" s="326"/>
      <c r="G801" s="326"/>
      <c r="H801" s="326"/>
      <c r="I801" s="326"/>
      <c r="J801" s="326"/>
      <c r="K801" s="326"/>
      <c r="L801" s="326"/>
      <c r="M801" s="326"/>
      <c r="N801" s="326"/>
      <c r="O801" s="326"/>
      <c r="P801" s="326"/>
      <c r="Q801" s="356"/>
      <c r="R801" s="356"/>
      <c r="S801" s="356"/>
      <c r="T801" s="356"/>
      <c r="U801" s="326"/>
      <c r="V801" s="326"/>
      <c r="W801" s="326"/>
      <c r="X801" s="326"/>
      <c r="Y801" s="326"/>
      <c r="Z801" s="326"/>
      <c r="AA801" s="326"/>
      <c r="AB801" s="356"/>
      <c r="AC801" s="326"/>
      <c r="AD801" s="326"/>
      <c r="AE801" s="326"/>
      <c r="AF801" s="326"/>
      <c r="AG801" s="326"/>
      <c r="AH801" s="326"/>
      <c r="AI801" s="356"/>
      <c r="AJ801" s="326"/>
      <c r="AK801" s="326"/>
      <c r="AL801" s="326"/>
      <c r="AM801" s="326"/>
      <c r="AN801" s="326"/>
    </row>
    <row r="802">
      <c r="A802" s="326"/>
      <c r="B802" s="326"/>
      <c r="C802" s="326"/>
      <c r="D802" s="326"/>
      <c r="E802" s="356"/>
      <c r="F802" s="326"/>
      <c r="G802" s="326"/>
      <c r="H802" s="326"/>
      <c r="I802" s="326"/>
      <c r="J802" s="326"/>
      <c r="K802" s="326"/>
      <c r="L802" s="326"/>
      <c r="M802" s="326"/>
      <c r="N802" s="326"/>
      <c r="O802" s="326"/>
      <c r="P802" s="326"/>
      <c r="Q802" s="356"/>
      <c r="R802" s="356"/>
      <c r="S802" s="356"/>
      <c r="T802" s="356"/>
      <c r="U802" s="326"/>
      <c r="V802" s="326"/>
      <c r="W802" s="326"/>
      <c r="X802" s="326"/>
      <c r="Y802" s="326"/>
      <c r="Z802" s="326"/>
      <c r="AA802" s="326"/>
      <c r="AB802" s="356"/>
      <c r="AC802" s="326"/>
      <c r="AD802" s="326"/>
      <c r="AE802" s="326"/>
      <c r="AF802" s="326"/>
      <c r="AG802" s="326"/>
      <c r="AH802" s="326"/>
      <c r="AI802" s="356"/>
      <c r="AJ802" s="326"/>
      <c r="AK802" s="326"/>
      <c r="AL802" s="326"/>
      <c r="AM802" s="326"/>
      <c r="AN802" s="326"/>
    </row>
    <row r="803">
      <c r="A803" s="326"/>
      <c r="B803" s="326"/>
      <c r="C803" s="326"/>
      <c r="D803" s="326"/>
      <c r="E803" s="356"/>
      <c r="F803" s="326"/>
      <c r="G803" s="326"/>
      <c r="H803" s="326"/>
      <c r="I803" s="326"/>
      <c r="J803" s="326"/>
      <c r="K803" s="326"/>
      <c r="L803" s="326"/>
      <c r="M803" s="326"/>
      <c r="N803" s="326"/>
      <c r="O803" s="326"/>
      <c r="P803" s="326"/>
      <c r="Q803" s="356"/>
      <c r="R803" s="356"/>
      <c r="S803" s="356"/>
      <c r="T803" s="356"/>
      <c r="U803" s="326"/>
      <c r="V803" s="326"/>
      <c r="W803" s="326"/>
      <c r="X803" s="326"/>
      <c r="Y803" s="326"/>
      <c r="Z803" s="326"/>
      <c r="AA803" s="326"/>
      <c r="AB803" s="356"/>
      <c r="AC803" s="326"/>
      <c r="AD803" s="326"/>
      <c r="AE803" s="326"/>
      <c r="AF803" s="326"/>
      <c r="AG803" s="326"/>
      <c r="AH803" s="326"/>
      <c r="AI803" s="356"/>
      <c r="AJ803" s="326"/>
      <c r="AK803" s="326"/>
      <c r="AL803" s="326"/>
      <c r="AM803" s="326"/>
      <c r="AN803" s="326"/>
    </row>
    <row r="804">
      <c r="A804" s="326"/>
      <c r="B804" s="326"/>
      <c r="C804" s="326"/>
      <c r="D804" s="326"/>
      <c r="E804" s="356"/>
      <c r="F804" s="326"/>
      <c r="G804" s="326"/>
      <c r="H804" s="326"/>
      <c r="I804" s="326"/>
      <c r="J804" s="326"/>
      <c r="K804" s="326"/>
      <c r="L804" s="326"/>
      <c r="M804" s="326"/>
      <c r="N804" s="326"/>
      <c r="O804" s="326"/>
      <c r="P804" s="326"/>
      <c r="Q804" s="356"/>
      <c r="R804" s="356"/>
      <c r="S804" s="356"/>
      <c r="T804" s="356"/>
      <c r="U804" s="326"/>
      <c r="V804" s="326"/>
      <c r="W804" s="326"/>
      <c r="X804" s="326"/>
      <c r="Y804" s="326"/>
      <c r="Z804" s="326"/>
      <c r="AA804" s="326"/>
      <c r="AB804" s="356"/>
      <c r="AC804" s="326"/>
      <c r="AD804" s="326"/>
      <c r="AE804" s="326"/>
      <c r="AF804" s="326"/>
      <c r="AG804" s="326"/>
      <c r="AH804" s="326"/>
      <c r="AI804" s="356"/>
      <c r="AJ804" s="326"/>
      <c r="AK804" s="326"/>
      <c r="AL804" s="326"/>
      <c r="AM804" s="326"/>
      <c r="AN804" s="326"/>
    </row>
    <row r="805">
      <c r="A805" s="326"/>
      <c r="B805" s="326"/>
      <c r="C805" s="326"/>
      <c r="D805" s="326"/>
      <c r="E805" s="356"/>
      <c r="F805" s="326"/>
      <c r="G805" s="326"/>
      <c r="H805" s="326"/>
      <c r="I805" s="326"/>
      <c r="J805" s="326"/>
      <c r="K805" s="326"/>
      <c r="L805" s="326"/>
      <c r="M805" s="326"/>
      <c r="N805" s="326"/>
      <c r="O805" s="326"/>
      <c r="P805" s="326"/>
      <c r="Q805" s="356"/>
      <c r="R805" s="356"/>
      <c r="S805" s="356"/>
      <c r="T805" s="356"/>
      <c r="U805" s="326"/>
      <c r="V805" s="326"/>
      <c r="W805" s="326"/>
      <c r="X805" s="326"/>
      <c r="Y805" s="326"/>
      <c r="Z805" s="326"/>
      <c r="AA805" s="326"/>
      <c r="AB805" s="356"/>
      <c r="AC805" s="326"/>
      <c r="AD805" s="326"/>
      <c r="AE805" s="326"/>
      <c r="AF805" s="326"/>
      <c r="AG805" s="326"/>
      <c r="AH805" s="326"/>
      <c r="AI805" s="356"/>
      <c r="AJ805" s="326"/>
      <c r="AK805" s="326"/>
      <c r="AL805" s="326"/>
      <c r="AM805" s="326"/>
      <c r="AN805" s="326"/>
    </row>
    <row r="806">
      <c r="A806" s="326"/>
      <c r="B806" s="326"/>
      <c r="C806" s="326"/>
      <c r="D806" s="326"/>
      <c r="E806" s="356"/>
      <c r="F806" s="326"/>
      <c r="G806" s="326"/>
      <c r="H806" s="326"/>
      <c r="I806" s="326"/>
      <c r="J806" s="326"/>
      <c r="K806" s="326"/>
      <c r="L806" s="326"/>
      <c r="M806" s="326"/>
      <c r="N806" s="326"/>
      <c r="O806" s="326"/>
      <c r="P806" s="326"/>
      <c r="Q806" s="356"/>
      <c r="R806" s="356"/>
      <c r="S806" s="356"/>
      <c r="T806" s="356"/>
      <c r="U806" s="326"/>
      <c r="V806" s="326"/>
      <c r="W806" s="326"/>
      <c r="X806" s="326"/>
      <c r="Y806" s="326"/>
      <c r="Z806" s="326"/>
      <c r="AA806" s="326"/>
      <c r="AB806" s="356"/>
      <c r="AC806" s="326"/>
      <c r="AD806" s="326"/>
      <c r="AE806" s="326"/>
      <c r="AF806" s="326"/>
      <c r="AG806" s="326"/>
      <c r="AH806" s="326"/>
      <c r="AI806" s="356"/>
      <c r="AJ806" s="326"/>
      <c r="AK806" s="326"/>
      <c r="AL806" s="326"/>
      <c r="AM806" s="326"/>
      <c r="AN806" s="326"/>
    </row>
    <row r="807">
      <c r="A807" s="326"/>
      <c r="B807" s="326"/>
      <c r="C807" s="326"/>
      <c r="D807" s="326"/>
      <c r="E807" s="356"/>
      <c r="F807" s="326"/>
      <c r="G807" s="326"/>
      <c r="H807" s="326"/>
      <c r="I807" s="326"/>
      <c r="J807" s="326"/>
      <c r="K807" s="326"/>
      <c r="L807" s="326"/>
      <c r="M807" s="326"/>
      <c r="N807" s="326"/>
      <c r="O807" s="326"/>
      <c r="P807" s="326"/>
      <c r="Q807" s="356"/>
      <c r="R807" s="356"/>
      <c r="S807" s="356"/>
      <c r="T807" s="356"/>
      <c r="U807" s="326"/>
      <c r="V807" s="326"/>
      <c r="W807" s="326"/>
      <c r="X807" s="326"/>
      <c r="Y807" s="326"/>
      <c r="Z807" s="326"/>
      <c r="AA807" s="326"/>
      <c r="AB807" s="356"/>
      <c r="AC807" s="326"/>
      <c r="AD807" s="326"/>
      <c r="AE807" s="326"/>
      <c r="AF807" s="326"/>
      <c r="AG807" s="326"/>
      <c r="AH807" s="326"/>
      <c r="AI807" s="356"/>
      <c r="AJ807" s="326"/>
      <c r="AK807" s="326"/>
      <c r="AL807" s="326"/>
      <c r="AM807" s="326"/>
      <c r="AN807" s="326"/>
    </row>
    <row r="808">
      <c r="A808" s="326"/>
      <c r="B808" s="326"/>
      <c r="C808" s="326"/>
      <c r="D808" s="326"/>
      <c r="E808" s="356"/>
      <c r="F808" s="326"/>
      <c r="G808" s="326"/>
      <c r="H808" s="326"/>
      <c r="I808" s="326"/>
      <c r="J808" s="326"/>
      <c r="K808" s="326"/>
      <c r="L808" s="326"/>
      <c r="M808" s="326"/>
      <c r="N808" s="326"/>
      <c r="O808" s="326"/>
      <c r="P808" s="326"/>
      <c r="Q808" s="356"/>
      <c r="R808" s="356"/>
      <c r="S808" s="356"/>
      <c r="T808" s="356"/>
      <c r="U808" s="326"/>
      <c r="V808" s="326"/>
      <c r="W808" s="326"/>
      <c r="X808" s="326"/>
      <c r="Y808" s="326"/>
      <c r="Z808" s="326"/>
      <c r="AA808" s="326"/>
      <c r="AB808" s="356"/>
      <c r="AC808" s="326"/>
      <c r="AD808" s="326"/>
      <c r="AE808" s="326"/>
      <c r="AF808" s="326"/>
      <c r="AG808" s="326"/>
      <c r="AH808" s="326"/>
      <c r="AI808" s="356"/>
      <c r="AJ808" s="326"/>
      <c r="AK808" s="326"/>
      <c r="AL808" s="326"/>
      <c r="AM808" s="326"/>
      <c r="AN808" s="326"/>
    </row>
    <row r="809">
      <c r="A809" s="326"/>
      <c r="B809" s="326"/>
      <c r="C809" s="326"/>
      <c r="D809" s="326"/>
      <c r="E809" s="356"/>
      <c r="F809" s="326"/>
      <c r="G809" s="326"/>
      <c r="H809" s="326"/>
      <c r="I809" s="326"/>
      <c r="J809" s="326"/>
      <c r="K809" s="326"/>
      <c r="L809" s="326"/>
      <c r="M809" s="326"/>
      <c r="N809" s="326"/>
      <c r="O809" s="326"/>
      <c r="P809" s="326"/>
      <c r="Q809" s="356"/>
      <c r="R809" s="356"/>
      <c r="S809" s="356"/>
      <c r="T809" s="356"/>
      <c r="U809" s="326"/>
      <c r="V809" s="326"/>
      <c r="W809" s="326"/>
      <c r="X809" s="326"/>
      <c r="Y809" s="326"/>
      <c r="Z809" s="326"/>
      <c r="AA809" s="326"/>
      <c r="AB809" s="356"/>
      <c r="AC809" s="326"/>
      <c r="AD809" s="326"/>
      <c r="AE809" s="326"/>
      <c r="AF809" s="326"/>
      <c r="AG809" s="326"/>
      <c r="AH809" s="326"/>
      <c r="AI809" s="356"/>
      <c r="AJ809" s="326"/>
      <c r="AK809" s="326"/>
      <c r="AL809" s="326"/>
      <c r="AM809" s="326"/>
      <c r="AN809" s="326"/>
    </row>
    <row r="810">
      <c r="A810" s="326"/>
      <c r="B810" s="326"/>
      <c r="C810" s="326"/>
      <c r="D810" s="326"/>
      <c r="E810" s="356"/>
      <c r="F810" s="326"/>
      <c r="G810" s="326"/>
      <c r="H810" s="326"/>
      <c r="I810" s="326"/>
      <c r="J810" s="326"/>
      <c r="K810" s="326"/>
      <c r="L810" s="326"/>
      <c r="M810" s="326"/>
      <c r="N810" s="326"/>
      <c r="O810" s="326"/>
      <c r="P810" s="326"/>
      <c r="Q810" s="356"/>
      <c r="R810" s="356"/>
      <c r="S810" s="356"/>
      <c r="T810" s="356"/>
      <c r="U810" s="326"/>
      <c r="V810" s="326"/>
      <c r="W810" s="326"/>
      <c r="X810" s="326"/>
      <c r="Y810" s="326"/>
      <c r="Z810" s="326"/>
      <c r="AA810" s="326"/>
      <c r="AB810" s="356"/>
      <c r="AC810" s="326"/>
      <c r="AD810" s="326"/>
      <c r="AE810" s="326"/>
      <c r="AF810" s="326"/>
      <c r="AG810" s="326"/>
      <c r="AH810" s="326"/>
      <c r="AI810" s="356"/>
      <c r="AJ810" s="326"/>
      <c r="AK810" s="326"/>
      <c r="AL810" s="326"/>
      <c r="AM810" s="326"/>
      <c r="AN810" s="326"/>
    </row>
    <row r="811">
      <c r="A811" s="326"/>
      <c r="B811" s="326"/>
      <c r="C811" s="326"/>
      <c r="D811" s="326"/>
      <c r="E811" s="356"/>
      <c r="F811" s="326"/>
      <c r="G811" s="326"/>
      <c r="H811" s="326"/>
      <c r="I811" s="326"/>
      <c r="J811" s="326"/>
      <c r="K811" s="326"/>
      <c r="L811" s="326"/>
      <c r="M811" s="326"/>
      <c r="N811" s="326"/>
      <c r="O811" s="326"/>
      <c r="P811" s="326"/>
      <c r="Q811" s="356"/>
      <c r="R811" s="356"/>
      <c r="S811" s="356"/>
      <c r="T811" s="356"/>
      <c r="U811" s="326"/>
      <c r="V811" s="326"/>
      <c r="W811" s="326"/>
      <c r="X811" s="326"/>
      <c r="Y811" s="326"/>
      <c r="Z811" s="326"/>
      <c r="AA811" s="326"/>
      <c r="AB811" s="356"/>
      <c r="AC811" s="326"/>
      <c r="AD811" s="326"/>
      <c r="AE811" s="326"/>
      <c r="AF811" s="326"/>
      <c r="AG811" s="326"/>
      <c r="AH811" s="326"/>
      <c r="AI811" s="356"/>
      <c r="AJ811" s="326"/>
      <c r="AK811" s="326"/>
      <c r="AL811" s="326"/>
      <c r="AM811" s="326"/>
      <c r="AN811" s="326"/>
    </row>
    <row r="812">
      <c r="A812" s="326"/>
      <c r="B812" s="326"/>
      <c r="C812" s="326"/>
      <c r="D812" s="326"/>
      <c r="E812" s="356"/>
      <c r="F812" s="326"/>
      <c r="G812" s="326"/>
      <c r="H812" s="326"/>
      <c r="I812" s="326"/>
      <c r="J812" s="326"/>
      <c r="K812" s="326"/>
      <c r="L812" s="326"/>
      <c r="M812" s="326"/>
      <c r="N812" s="326"/>
      <c r="O812" s="326"/>
      <c r="P812" s="326"/>
      <c r="Q812" s="356"/>
      <c r="R812" s="356"/>
      <c r="S812" s="356"/>
      <c r="T812" s="356"/>
      <c r="U812" s="326"/>
      <c r="V812" s="326"/>
      <c r="W812" s="326"/>
      <c r="X812" s="326"/>
      <c r="Y812" s="326"/>
      <c r="Z812" s="326"/>
      <c r="AA812" s="326"/>
      <c r="AB812" s="356"/>
      <c r="AC812" s="326"/>
      <c r="AD812" s="326"/>
      <c r="AE812" s="326"/>
      <c r="AF812" s="326"/>
      <c r="AG812" s="326"/>
      <c r="AH812" s="326"/>
      <c r="AI812" s="356"/>
      <c r="AJ812" s="326"/>
      <c r="AK812" s="326"/>
      <c r="AL812" s="326"/>
      <c r="AM812" s="326"/>
      <c r="AN812" s="326"/>
    </row>
    <row r="813">
      <c r="A813" s="326"/>
      <c r="B813" s="326"/>
      <c r="C813" s="326"/>
      <c r="D813" s="326"/>
      <c r="E813" s="356"/>
      <c r="F813" s="326"/>
      <c r="G813" s="326"/>
      <c r="H813" s="326"/>
      <c r="I813" s="326"/>
      <c r="J813" s="326"/>
      <c r="K813" s="326"/>
      <c r="L813" s="326"/>
      <c r="M813" s="326"/>
      <c r="N813" s="326"/>
      <c r="O813" s="326"/>
      <c r="P813" s="326"/>
      <c r="Q813" s="356"/>
      <c r="R813" s="356"/>
      <c r="S813" s="356"/>
      <c r="T813" s="356"/>
      <c r="U813" s="326"/>
      <c r="V813" s="326"/>
      <c r="W813" s="326"/>
      <c r="X813" s="326"/>
      <c r="Y813" s="326"/>
      <c r="Z813" s="326"/>
      <c r="AA813" s="326"/>
      <c r="AB813" s="356"/>
      <c r="AC813" s="326"/>
      <c r="AD813" s="326"/>
      <c r="AE813" s="326"/>
      <c r="AF813" s="326"/>
      <c r="AG813" s="326"/>
      <c r="AH813" s="326"/>
      <c r="AI813" s="356"/>
      <c r="AJ813" s="326"/>
      <c r="AK813" s="326"/>
      <c r="AL813" s="326"/>
      <c r="AM813" s="326"/>
      <c r="AN813" s="326"/>
    </row>
    <row r="814">
      <c r="A814" s="326"/>
      <c r="B814" s="326"/>
      <c r="C814" s="326"/>
      <c r="D814" s="326"/>
      <c r="E814" s="356"/>
      <c r="F814" s="326"/>
      <c r="G814" s="326"/>
      <c r="H814" s="326"/>
      <c r="I814" s="326"/>
      <c r="J814" s="326"/>
      <c r="K814" s="326"/>
      <c r="L814" s="326"/>
      <c r="M814" s="326"/>
      <c r="N814" s="326"/>
      <c r="O814" s="326"/>
      <c r="P814" s="326"/>
      <c r="Q814" s="356"/>
      <c r="R814" s="356"/>
      <c r="S814" s="356"/>
      <c r="T814" s="356"/>
      <c r="U814" s="326"/>
      <c r="V814" s="326"/>
      <c r="W814" s="326"/>
      <c r="X814" s="326"/>
      <c r="Y814" s="326"/>
      <c r="Z814" s="326"/>
      <c r="AA814" s="326"/>
      <c r="AB814" s="356"/>
      <c r="AC814" s="326"/>
      <c r="AD814" s="326"/>
      <c r="AE814" s="326"/>
      <c r="AF814" s="326"/>
      <c r="AG814" s="326"/>
      <c r="AH814" s="326"/>
      <c r="AI814" s="356"/>
      <c r="AJ814" s="326"/>
      <c r="AK814" s="326"/>
      <c r="AL814" s="326"/>
      <c r="AM814" s="326"/>
      <c r="AN814" s="326"/>
    </row>
    <row r="815">
      <c r="A815" s="326"/>
      <c r="B815" s="326"/>
      <c r="C815" s="326"/>
      <c r="D815" s="326"/>
      <c r="E815" s="356"/>
      <c r="F815" s="326"/>
      <c r="G815" s="326"/>
      <c r="H815" s="326"/>
      <c r="I815" s="326"/>
      <c r="J815" s="326"/>
      <c r="K815" s="326"/>
      <c r="L815" s="326"/>
      <c r="M815" s="326"/>
      <c r="N815" s="326"/>
      <c r="O815" s="326"/>
      <c r="P815" s="326"/>
      <c r="Q815" s="356"/>
      <c r="R815" s="356"/>
      <c r="S815" s="356"/>
      <c r="T815" s="356"/>
      <c r="U815" s="326"/>
      <c r="V815" s="326"/>
      <c r="W815" s="326"/>
      <c r="X815" s="326"/>
      <c r="Y815" s="326"/>
      <c r="Z815" s="326"/>
      <c r="AA815" s="326"/>
      <c r="AB815" s="356"/>
      <c r="AC815" s="326"/>
      <c r="AD815" s="326"/>
      <c r="AE815" s="326"/>
      <c r="AF815" s="326"/>
      <c r="AG815" s="326"/>
      <c r="AH815" s="326"/>
      <c r="AI815" s="356"/>
      <c r="AJ815" s="326"/>
      <c r="AK815" s="326"/>
      <c r="AL815" s="326"/>
      <c r="AM815" s="326"/>
      <c r="AN815" s="326"/>
    </row>
    <row r="816">
      <c r="A816" s="326"/>
      <c r="B816" s="326"/>
      <c r="C816" s="326"/>
      <c r="D816" s="326"/>
      <c r="E816" s="356"/>
      <c r="F816" s="326"/>
      <c r="G816" s="326"/>
      <c r="H816" s="326"/>
      <c r="I816" s="326"/>
      <c r="J816" s="326"/>
      <c r="K816" s="326"/>
      <c r="L816" s="326"/>
      <c r="M816" s="326"/>
      <c r="N816" s="326"/>
      <c r="O816" s="326"/>
      <c r="P816" s="326"/>
      <c r="Q816" s="356"/>
      <c r="R816" s="356"/>
      <c r="S816" s="356"/>
      <c r="T816" s="356"/>
      <c r="U816" s="326"/>
      <c r="V816" s="326"/>
      <c r="W816" s="326"/>
      <c r="X816" s="326"/>
      <c r="Y816" s="326"/>
      <c r="Z816" s="326"/>
      <c r="AA816" s="326"/>
      <c r="AB816" s="356"/>
      <c r="AC816" s="326"/>
      <c r="AD816" s="326"/>
      <c r="AE816" s="326"/>
      <c r="AF816" s="326"/>
      <c r="AG816" s="326"/>
      <c r="AH816" s="326"/>
      <c r="AI816" s="356"/>
      <c r="AJ816" s="326"/>
      <c r="AK816" s="326"/>
      <c r="AL816" s="326"/>
      <c r="AM816" s="326"/>
      <c r="AN816" s="326"/>
    </row>
    <row r="817">
      <c r="A817" s="326"/>
      <c r="B817" s="326"/>
      <c r="C817" s="326"/>
      <c r="D817" s="326"/>
      <c r="E817" s="356"/>
      <c r="F817" s="326"/>
      <c r="G817" s="326"/>
      <c r="H817" s="326"/>
      <c r="I817" s="326"/>
      <c r="J817" s="326"/>
      <c r="K817" s="326"/>
      <c r="L817" s="326"/>
      <c r="M817" s="326"/>
      <c r="N817" s="326"/>
      <c r="O817" s="326"/>
      <c r="P817" s="326"/>
      <c r="Q817" s="356"/>
      <c r="R817" s="356"/>
      <c r="S817" s="356"/>
      <c r="T817" s="356"/>
      <c r="U817" s="326"/>
      <c r="V817" s="326"/>
      <c r="W817" s="326"/>
      <c r="X817" s="326"/>
      <c r="Y817" s="326"/>
      <c r="Z817" s="326"/>
      <c r="AA817" s="326"/>
      <c r="AB817" s="356"/>
      <c r="AC817" s="326"/>
      <c r="AD817" s="326"/>
      <c r="AE817" s="326"/>
      <c r="AF817" s="326"/>
      <c r="AG817" s="326"/>
      <c r="AH817" s="326"/>
      <c r="AI817" s="356"/>
      <c r="AJ817" s="326"/>
      <c r="AK817" s="326"/>
      <c r="AL817" s="326"/>
      <c r="AM817" s="326"/>
      <c r="AN817" s="326"/>
    </row>
    <row r="818">
      <c r="A818" s="326"/>
      <c r="B818" s="326"/>
      <c r="C818" s="326"/>
      <c r="D818" s="326"/>
      <c r="E818" s="356"/>
      <c r="F818" s="326"/>
      <c r="G818" s="326"/>
      <c r="H818" s="326"/>
      <c r="I818" s="326"/>
      <c r="J818" s="326"/>
      <c r="K818" s="326"/>
      <c r="L818" s="326"/>
      <c r="M818" s="326"/>
      <c r="N818" s="326"/>
      <c r="O818" s="326"/>
      <c r="P818" s="326"/>
      <c r="Q818" s="356"/>
      <c r="R818" s="356"/>
      <c r="S818" s="356"/>
      <c r="T818" s="356"/>
      <c r="U818" s="326"/>
      <c r="V818" s="326"/>
      <c r="W818" s="326"/>
      <c r="X818" s="326"/>
      <c r="Y818" s="326"/>
      <c r="Z818" s="326"/>
      <c r="AA818" s="326"/>
      <c r="AB818" s="356"/>
      <c r="AC818" s="326"/>
      <c r="AD818" s="326"/>
      <c r="AE818" s="326"/>
      <c r="AF818" s="326"/>
      <c r="AG818" s="326"/>
      <c r="AH818" s="326"/>
      <c r="AI818" s="356"/>
      <c r="AJ818" s="326"/>
      <c r="AK818" s="326"/>
      <c r="AL818" s="326"/>
      <c r="AM818" s="326"/>
      <c r="AN818" s="326"/>
    </row>
    <row r="819">
      <c r="A819" s="326"/>
      <c r="B819" s="326"/>
      <c r="C819" s="326"/>
      <c r="D819" s="326"/>
      <c r="E819" s="356"/>
      <c r="F819" s="326"/>
      <c r="G819" s="326"/>
      <c r="H819" s="326"/>
      <c r="I819" s="326"/>
      <c r="J819" s="326"/>
      <c r="K819" s="326"/>
      <c r="L819" s="326"/>
      <c r="M819" s="326"/>
      <c r="N819" s="326"/>
      <c r="O819" s="326"/>
      <c r="P819" s="326"/>
      <c r="Q819" s="356"/>
      <c r="R819" s="356"/>
      <c r="S819" s="356"/>
      <c r="T819" s="356"/>
      <c r="U819" s="326"/>
      <c r="V819" s="326"/>
      <c r="W819" s="326"/>
      <c r="X819" s="326"/>
      <c r="Y819" s="326"/>
      <c r="Z819" s="326"/>
      <c r="AA819" s="326"/>
      <c r="AB819" s="356"/>
      <c r="AC819" s="326"/>
      <c r="AD819" s="326"/>
      <c r="AE819" s="326"/>
      <c r="AF819" s="326"/>
      <c r="AG819" s="326"/>
      <c r="AH819" s="326"/>
      <c r="AI819" s="356"/>
      <c r="AJ819" s="326"/>
      <c r="AK819" s="326"/>
      <c r="AL819" s="326"/>
      <c r="AM819" s="326"/>
      <c r="AN819" s="326"/>
    </row>
    <row r="820">
      <c r="A820" s="326"/>
      <c r="B820" s="326"/>
      <c r="C820" s="326"/>
      <c r="D820" s="326"/>
      <c r="E820" s="356"/>
      <c r="F820" s="326"/>
      <c r="G820" s="326"/>
      <c r="H820" s="326"/>
      <c r="I820" s="326"/>
      <c r="J820" s="326"/>
      <c r="K820" s="326"/>
      <c r="L820" s="326"/>
      <c r="M820" s="326"/>
      <c r="N820" s="326"/>
      <c r="O820" s="326"/>
      <c r="P820" s="326"/>
      <c r="Q820" s="356"/>
      <c r="R820" s="356"/>
      <c r="S820" s="356"/>
      <c r="T820" s="356"/>
      <c r="U820" s="326"/>
      <c r="V820" s="326"/>
      <c r="W820" s="326"/>
      <c r="X820" s="326"/>
      <c r="Y820" s="326"/>
      <c r="Z820" s="326"/>
      <c r="AA820" s="326"/>
      <c r="AB820" s="356"/>
      <c r="AC820" s="326"/>
      <c r="AD820" s="326"/>
      <c r="AE820" s="326"/>
      <c r="AF820" s="326"/>
      <c r="AG820" s="326"/>
      <c r="AH820" s="326"/>
      <c r="AI820" s="356"/>
      <c r="AJ820" s="326"/>
      <c r="AK820" s="326"/>
      <c r="AL820" s="326"/>
      <c r="AM820" s="326"/>
      <c r="AN820" s="326"/>
    </row>
    <row r="821">
      <c r="A821" s="326"/>
      <c r="B821" s="326"/>
      <c r="C821" s="326"/>
      <c r="D821" s="326"/>
      <c r="E821" s="356"/>
      <c r="F821" s="326"/>
      <c r="G821" s="326"/>
      <c r="H821" s="326"/>
      <c r="I821" s="326"/>
      <c r="J821" s="326"/>
      <c r="K821" s="326"/>
      <c r="L821" s="326"/>
      <c r="M821" s="326"/>
      <c r="N821" s="326"/>
      <c r="O821" s="326"/>
      <c r="P821" s="326"/>
      <c r="Q821" s="356"/>
      <c r="R821" s="356"/>
      <c r="S821" s="356"/>
      <c r="T821" s="356"/>
      <c r="U821" s="326"/>
      <c r="V821" s="326"/>
      <c r="W821" s="326"/>
      <c r="X821" s="326"/>
      <c r="Y821" s="326"/>
      <c r="Z821" s="326"/>
      <c r="AA821" s="326"/>
      <c r="AB821" s="356"/>
      <c r="AC821" s="326"/>
      <c r="AD821" s="326"/>
      <c r="AE821" s="326"/>
      <c r="AF821" s="326"/>
      <c r="AG821" s="326"/>
      <c r="AH821" s="326"/>
      <c r="AI821" s="356"/>
      <c r="AJ821" s="326"/>
      <c r="AK821" s="326"/>
      <c r="AL821" s="326"/>
      <c r="AM821" s="326"/>
      <c r="AN821" s="326"/>
    </row>
    <row r="822">
      <c r="A822" s="326"/>
      <c r="B822" s="326"/>
      <c r="C822" s="326"/>
      <c r="D822" s="326"/>
      <c r="E822" s="356"/>
      <c r="F822" s="326"/>
      <c r="G822" s="326"/>
      <c r="H822" s="326"/>
      <c r="I822" s="326"/>
      <c r="J822" s="326"/>
      <c r="K822" s="326"/>
      <c r="L822" s="326"/>
      <c r="M822" s="326"/>
      <c r="N822" s="326"/>
      <c r="O822" s="326"/>
      <c r="P822" s="326"/>
      <c r="Q822" s="356"/>
      <c r="R822" s="356"/>
      <c r="S822" s="356"/>
      <c r="T822" s="356"/>
      <c r="U822" s="326"/>
      <c r="V822" s="326"/>
      <c r="W822" s="326"/>
      <c r="X822" s="326"/>
      <c r="Y822" s="326"/>
      <c r="Z822" s="326"/>
      <c r="AA822" s="326"/>
      <c r="AB822" s="356"/>
      <c r="AC822" s="326"/>
      <c r="AD822" s="326"/>
      <c r="AE822" s="326"/>
      <c r="AF822" s="326"/>
      <c r="AG822" s="326"/>
      <c r="AH822" s="326"/>
      <c r="AI822" s="356"/>
      <c r="AJ822" s="326"/>
      <c r="AK822" s="326"/>
      <c r="AL822" s="326"/>
      <c r="AM822" s="326"/>
      <c r="AN822" s="326"/>
    </row>
    <row r="823">
      <c r="A823" s="326"/>
      <c r="B823" s="326"/>
      <c r="C823" s="326"/>
      <c r="D823" s="326"/>
      <c r="E823" s="356"/>
      <c r="F823" s="326"/>
      <c r="G823" s="326"/>
      <c r="H823" s="326"/>
      <c r="I823" s="326"/>
      <c r="J823" s="326"/>
      <c r="K823" s="326"/>
      <c r="L823" s="326"/>
      <c r="M823" s="326"/>
      <c r="N823" s="326"/>
      <c r="O823" s="326"/>
      <c r="P823" s="326"/>
      <c r="Q823" s="356"/>
      <c r="R823" s="356"/>
      <c r="S823" s="356"/>
      <c r="T823" s="356"/>
      <c r="U823" s="326"/>
      <c r="V823" s="326"/>
      <c r="W823" s="326"/>
      <c r="X823" s="326"/>
      <c r="Y823" s="326"/>
      <c r="Z823" s="326"/>
      <c r="AA823" s="326"/>
      <c r="AB823" s="356"/>
      <c r="AC823" s="326"/>
      <c r="AD823" s="326"/>
      <c r="AE823" s="326"/>
      <c r="AF823" s="326"/>
      <c r="AG823" s="326"/>
      <c r="AH823" s="326"/>
      <c r="AI823" s="356"/>
      <c r="AJ823" s="326"/>
      <c r="AK823" s="326"/>
      <c r="AL823" s="326"/>
      <c r="AM823" s="326"/>
      <c r="AN823" s="326"/>
    </row>
    <row r="824">
      <c r="A824" s="326"/>
      <c r="B824" s="326"/>
      <c r="C824" s="326"/>
      <c r="D824" s="326"/>
      <c r="E824" s="356"/>
      <c r="F824" s="326"/>
      <c r="G824" s="326"/>
      <c r="H824" s="326"/>
      <c r="I824" s="326"/>
      <c r="J824" s="326"/>
      <c r="K824" s="326"/>
      <c r="L824" s="326"/>
      <c r="M824" s="326"/>
      <c r="N824" s="326"/>
      <c r="O824" s="326"/>
      <c r="P824" s="326"/>
      <c r="Q824" s="356"/>
      <c r="R824" s="356"/>
      <c r="S824" s="356"/>
      <c r="T824" s="356"/>
      <c r="U824" s="326"/>
      <c r="V824" s="326"/>
      <c r="W824" s="326"/>
      <c r="X824" s="326"/>
      <c r="Y824" s="326"/>
      <c r="Z824" s="326"/>
      <c r="AA824" s="326"/>
      <c r="AB824" s="356"/>
      <c r="AC824" s="326"/>
      <c r="AD824" s="326"/>
      <c r="AE824" s="326"/>
      <c r="AF824" s="326"/>
      <c r="AG824" s="326"/>
      <c r="AH824" s="326"/>
      <c r="AI824" s="356"/>
      <c r="AJ824" s="326"/>
      <c r="AK824" s="326"/>
      <c r="AL824" s="326"/>
      <c r="AM824" s="326"/>
      <c r="AN824" s="326"/>
    </row>
    <row r="825">
      <c r="A825" s="326"/>
      <c r="B825" s="326"/>
      <c r="C825" s="326"/>
      <c r="D825" s="326"/>
      <c r="E825" s="356"/>
      <c r="F825" s="326"/>
      <c r="G825" s="326"/>
      <c r="H825" s="326"/>
      <c r="I825" s="326"/>
      <c r="J825" s="326"/>
      <c r="K825" s="326"/>
      <c r="L825" s="326"/>
      <c r="M825" s="326"/>
      <c r="N825" s="326"/>
      <c r="O825" s="326"/>
      <c r="P825" s="326"/>
      <c r="Q825" s="356"/>
      <c r="R825" s="356"/>
      <c r="S825" s="356"/>
      <c r="T825" s="356"/>
      <c r="U825" s="326"/>
      <c r="V825" s="326"/>
      <c r="W825" s="326"/>
      <c r="X825" s="326"/>
      <c r="Y825" s="326"/>
      <c r="Z825" s="326"/>
      <c r="AA825" s="326"/>
      <c r="AB825" s="356"/>
      <c r="AC825" s="326"/>
      <c r="AD825" s="326"/>
      <c r="AE825" s="326"/>
      <c r="AF825" s="326"/>
      <c r="AG825" s="326"/>
      <c r="AH825" s="326"/>
      <c r="AI825" s="356"/>
      <c r="AJ825" s="326"/>
      <c r="AK825" s="326"/>
      <c r="AL825" s="326"/>
      <c r="AM825" s="326"/>
      <c r="AN825" s="326"/>
    </row>
    <row r="826">
      <c r="A826" s="326"/>
      <c r="B826" s="326"/>
      <c r="C826" s="326"/>
      <c r="D826" s="326"/>
      <c r="E826" s="356"/>
      <c r="F826" s="326"/>
      <c r="G826" s="326"/>
      <c r="H826" s="326"/>
      <c r="I826" s="326"/>
      <c r="J826" s="326"/>
      <c r="K826" s="326"/>
      <c r="L826" s="326"/>
      <c r="M826" s="326"/>
      <c r="N826" s="326"/>
      <c r="O826" s="326"/>
      <c r="P826" s="326"/>
      <c r="Q826" s="356"/>
      <c r="R826" s="356"/>
      <c r="S826" s="356"/>
      <c r="T826" s="356"/>
      <c r="U826" s="326"/>
      <c r="V826" s="326"/>
      <c r="W826" s="326"/>
      <c r="X826" s="326"/>
      <c r="Y826" s="326"/>
      <c r="Z826" s="326"/>
      <c r="AA826" s="326"/>
      <c r="AB826" s="356"/>
      <c r="AC826" s="326"/>
      <c r="AD826" s="326"/>
      <c r="AE826" s="326"/>
      <c r="AF826" s="326"/>
      <c r="AG826" s="326"/>
      <c r="AH826" s="326"/>
      <c r="AI826" s="356"/>
      <c r="AJ826" s="326"/>
      <c r="AK826" s="326"/>
      <c r="AL826" s="326"/>
      <c r="AM826" s="326"/>
      <c r="AN826" s="326"/>
    </row>
    <row r="827">
      <c r="A827" s="326"/>
      <c r="B827" s="326"/>
      <c r="C827" s="326"/>
      <c r="D827" s="326"/>
      <c r="E827" s="356"/>
      <c r="F827" s="326"/>
      <c r="G827" s="326"/>
      <c r="H827" s="326"/>
      <c r="I827" s="326"/>
      <c r="J827" s="326"/>
      <c r="K827" s="326"/>
      <c r="L827" s="326"/>
      <c r="M827" s="326"/>
      <c r="N827" s="326"/>
      <c r="O827" s="326"/>
      <c r="P827" s="326"/>
      <c r="Q827" s="356"/>
      <c r="R827" s="356"/>
      <c r="S827" s="356"/>
      <c r="T827" s="356"/>
      <c r="U827" s="326"/>
      <c r="V827" s="326"/>
      <c r="W827" s="326"/>
      <c r="X827" s="326"/>
      <c r="Y827" s="326"/>
      <c r="Z827" s="326"/>
      <c r="AA827" s="326"/>
      <c r="AB827" s="356"/>
      <c r="AC827" s="326"/>
      <c r="AD827" s="326"/>
      <c r="AE827" s="326"/>
      <c r="AF827" s="326"/>
      <c r="AG827" s="326"/>
      <c r="AH827" s="326"/>
      <c r="AI827" s="356"/>
      <c r="AJ827" s="326"/>
      <c r="AK827" s="326"/>
      <c r="AL827" s="326"/>
      <c r="AM827" s="326"/>
      <c r="AN827" s="326"/>
    </row>
    <row r="828">
      <c r="A828" s="326"/>
      <c r="B828" s="326"/>
      <c r="C828" s="326"/>
      <c r="D828" s="326"/>
      <c r="E828" s="356"/>
      <c r="F828" s="326"/>
      <c r="G828" s="326"/>
      <c r="H828" s="326"/>
      <c r="I828" s="326"/>
      <c r="J828" s="326"/>
      <c r="K828" s="326"/>
      <c r="L828" s="326"/>
      <c r="M828" s="326"/>
      <c r="N828" s="326"/>
      <c r="O828" s="326"/>
      <c r="P828" s="326"/>
      <c r="Q828" s="356"/>
      <c r="R828" s="356"/>
      <c r="S828" s="356"/>
      <c r="T828" s="356"/>
      <c r="U828" s="326"/>
      <c r="V828" s="326"/>
      <c r="W828" s="326"/>
      <c r="X828" s="326"/>
      <c r="Y828" s="326"/>
      <c r="Z828" s="326"/>
      <c r="AA828" s="326"/>
      <c r="AB828" s="356"/>
      <c r="AC828" s="326"/>
      <c r="AD828" s="326"/>
      <c r="AE828" s="326"/>
      <c r="AF828" s="326"/>
      <c r="AG828" s="326"/>
      <c r="AH828" s="326"/>
      <c r="AI828" s="356"/>
      <c r="AJ828" s="326"/>
      <c r="AK828" s="326"/>
      <c r="AL828" s="326"/>
      <c r="AM828" s="326"/>
      <c r="AN828" s="326"/>
    </row>
    <row r="829">
      <c r="A829" s="326"/>
      <c r="B829" s="326"/>
      <c r="C829" s="326"/>
      <c r="D829" s="326"/>
      <c r="E829" s="356"/>
      <c r="F829" s="326"/>
      <c r="G829" s="326"/>
      <c r="H829" s="326"/>
      <c r="I829" s="326"/>
      <c r="J829" s="326"/>
      <c r="K829" s="326"/>
      <c r="L829" s="326"/>
      <c r="M829" s="326"/>
      <c r="N829" s="326"/>
      <c r="O829" s="326"/>
      <c r="P829" s="326"/>
      <c r="Q829" s="356"/>
      <c r="R829" s="356"/>
      <c r="S829" s="356"/>
      <c r="T829" s="356"/>
      <c r="U829" s="326"/>
      <c r="V829" s="326"/>
      <c r="W829" s="326"/>
      <c r="X829" s="326"/>
      <c r="Y829" s="326"/>
      <c r="Z829" s="326"/>
      <c r="AA829" s="326"/>
      <c r="AB829" s="356"/>
      <c r="AC829" s="326"/>
      <c r="AD829" s="326"/>
      <c r="AE829" s="326"/>
      <c r="AF829" s="326"/>
      <c r="AG829" s="326"/>
      <c r="AH829" s="326"/>
      <c r="AI829" s="356"/>
      <c r="AJ829" s="326"/>
      <c r="AK829" s="326"/>
      <c r="AL829" s="326"/>
      <c r="AM829" s="326"/>
      <c r="AN829" s="326"/>
    </row>
    <row r="830">
      <c r="A830" s="326"/>
      <c r="B830" s="326"/>
      <c r="C830" s="326"/>
      <c r="D830" s="326"/>
      <c r="E830" s="356"/>
      <c r="F830" s="326"/>
      <c r="G830" s="326"/>
      <c r="H830" s="326"/>
      <c r="I830" s="326"/>
      <c r="J830" s="326"/>
      <c r="K830" s="326"/>
      <c r="L830" s="326"/>
      <c r="M830" s="326"/>
      <c r="N830" s="326"/>
      <c r="O830" s="326"/>
      <c r="P830" s="326"/>
      <c r="Q830" s="356"/>
      <c r="R830" s="356"/>
      <c r="S830" s="356"/>
      <c r="T830" s="356"/>
      <c r="U830" s="326"/>
      <c r="V830" s="326"/>
      <c r="W830" s="326"/>
      <c r="X830" s="326"/>
      <c r="Y830" s="326"/>
      <c r="Z830" s="326"/>
      <c r="AA830" s="326"/>
      <c r="AB830" s="356"/>
      <c r="AC830" s="326"/>
      <c r="AD830" s="326"/>
      <c r="AE830" s="326"/>
      <c r="AF830" s="326"/>
      <c r="AG830" s="326"/>
      <c r="AH830" s="326"/>
      <c r="AI830" s="356"/>
      <c r="AJ830" s="326"/>
      <c r="AK830" s="326"/>
      <c r="AL830" s="326"/>
      <c r="AM830" s="326"/>
      <c r="AN830" s="326"/>
    </row>
    <row r="831">
      <c r="A831" s="326"/>
      <c r="B831" s="326"/>
      <c r="C831" s="326"/>
      <c r="D831" s="326"/>
      <c r="E831" s="356"/>
      <c r="F831" s="326"/>
      <c r="G831" s="326"/>
      <c r="H831" s="326"/>
      <c r="I831" s="326"/>
      <c r="J831" s="326"/>
      <c r="K831" s="326"/>
      <c r="L831" s="326"/>
      <c r="M831" s="326"/>
      <c r="N831" s="326"/>
      <c r="O831" s="326"/>
      <c r="P831" s="326"/>
      <c r="Q831" s="356"/>
      <c r="R831" s="356"/>
      <c r="S831" s="356"/>
      <c r="T831" s="356"/>
      <c r="U831" s="326"/>
      <c r="V831" s="326"/>
      <c r="W831" s="326"/>
      <c r="X831" s="326"/>
      <c r="Y831" s="326"/>
      <c r="Z831" s="326"/>
      <c r="AA831" s="326"/>
      <c r="AB831" s="356"/>
      <c r="AC831" s="326"/>
      <c r="AD831" s="326"/>
      <c r="AE831" s="326"/>
      <c r="AF831" s="326"/>
      <c r="AG831" s="326"/>
      <c r="AH831" s="326"/>
      <c r="AI831" s="356"/>
      <c r="AJ831" s="326"/>
      <c r="AK831" s="326"/>
      <c r="AL831" s="326"/>
      <c r="AM831" s="326"/>
      <c r="AN831" s="326"/>
    </row>
    <row r="832">
      <c r="A832" s="326"/>
      <c r="B832" s="326"/>
      <c r="C832" s="326"/>
      <c r="D832" s="326"/>
      <c r="E832" s="356"/>
      <c r="F832" s="326"/>
      <c r="G832" s="326"/>
      <c r="H832" s="326"/>
      <c r="I832" s="326"/>
      <c r="J832" s="326"/>
      <c r="K832" s="326"/>
      <c r="L832" s="326"/>
      <c r="M832" s="326"/>
      <c r="N832" s="326"/>
      <c r="O832" s="326"/>
      <c r="P832" s="326"/>
      <c r="Q832" s="356"/>
      <c r="R832" s="356"/>
      <c r="S832" s="356"/>
      <c r="T832" s="356"/>
      <c r="U832" s="326"/>
      <c r="V832" s="326"/>
      <c r="W832" s="326"/>
      <c r="X832" s="326"/>
      <c r="Y832" s="326"/>
      <c r="Z832" s="326"/>
      <c r="AA832" s="326"/>
      <c r="AB832" s="356"/>
      <c r="AC832" s="326"/>
      <c r="AD832" s="326"/>
      <c r="AE832" s="326"/>
      <c r="AF832" s="326"/>
      <c r="AG832" s="326"/>
      <c r="AH832" s="326"/>
      <c r="AI832" s="356"/>
      <c r="AJ832" s="326"/>
      <c r="AK832" s="326"/>
      <c r="AL832" s="326"/>
      <c r="AM832" s="326"/>
      <c r="AN832" s="326"/>
    </row>
    <row r="833">
      <c r="A833" s="326"/>
      <c r="B833" s="326"/>
      <c r="C833" s="326"/>
      <c r="D833" s="326"/>
      <c r="E833" s="356"/>
      <c r="F833" s="326"/>
      <c r="G833" s="326"/>
      <c r="H833" s="326"/>
      <c r="I833" s="326"/>
      <c r="J833" s="326"/>
      <c r="K833" s="326"/>
      <c r="L833" s="326"/>
      <c r="M833" s="326"/>
      <c r="N833" s="326"/>
      <c r="O833" s="326"/>
      <c r="P833" s="326"/>
      <c r="Q833" s="356"/>
      <c r="R833" s="356"/>
      <c r="S833" s="356"/>
      <c r="T833" s="356"/>
      <c r="U833" s="326"/>
      <c r="V833" s="326"/>
      <c r="W833" s="326"/>
      <c r="X833" s="326"/>
      <c r="Y833" s="326"/>
      <c r="Z833" s="326"/>
      <c r="AA833" s="326"/>
      <c r="AB833" s="356"/>
      <c r="AC833" s="326"/>
      <c r="AD833" s="326"/>
      <c r="AE833" s="326"/>
      <c r="AF833" s="326"/>
      <c r="AG833" s="326"/>
      <c r="AH833" s="326"/>
      <c r="AI833" s="356"/>
      <c r="AJ833" s="326"/>
      <c r="AK833" s="326"/>
      <c r="AL833" s="326"/>
      <c r="AM833" s="326"/>
      <c r="AN833" s="326"/>
    </row>
    <row r="834">
      <c r="A834" s="326"/>
      <c r="B834" s="326"/>
      <c r="C834" s="326"/>
      <c r="D834" s="326"/>
      <c r="E834" s="356"/>
      <c r="F834" s="326"/>
      <c r="G834" s="326"/>
      <c r="H834" s="326"/>
      <c r="I834" s="326"/>
      <c r="J834" s="326"/>
      <c r="K834" s="326"/>
      <c r="L834" s="326"/>
      <c r="M834" s="326"/>
      <c r="N834" s="326"/>
      <c r="O834" s="326"/>
      <c r="P834" s="326"/>
      <c r="Q834" s="356"/>
      <c r="R834" s="356"/>
      <c r="S834" s="356"/>
      <c r="T834" s="356"/>
      <c r="U834" s="326"/>
      <c r="V834" s="326"/>
      <c r="W834" s="326"/>
      <c r="X834" s="326"/>
      <c r="Y834" s="326"/>
      <c r="Z834" s="326"/>
      <c r="AA834" s="326"/>
      <c r="AB834" s="356"/>
      <c r="AC834" s="326"/>
      <c r="AD834" s="326"/>
      <c r="AE834" s="326"/>
      <c r="AF834" s="326"/>
      <c r="AG834" s="326"/>
      <c r="AH834" s="326"/>
      <c r="AI834" s="356"/>
      <c r="AJ834" s="326"/>
      <c r="AK834" s="326"/>
      <c r="AL834" s="326"/>
      <c r="AM834" s="326"/>
      <c r="AN834" s="326"/>
    </row>
    <row r="835">
      <c r="A835" s="326"/>
      <c r="B835" s="326"/>
      <c r="C835" s="326"/>
      <c r="D835" s="326"/>
      <c r="E835" s="356"/>
      <c r="F835" s="326"/>
      <c r="G835" s="326"/>
      <c r="H835" s="326"/>
      <c r="I835" s="326"/>
      <c r="J835" s="326"/>
      <c r="K835" s="326"/>
      <c r="L835" s="326"/>
      <c r="M835" s="326"/>
      <c r="N835" s="326"/>
      <c r="O835" s="326"/>
      <c r="P835" s="326"/>
      <c r="Q835" s="356"/>
      <c r="R835" s="356"/>
      <c r="S835" s="356"/>
      <c r="T835" s="356"/>
      <c r="U835" s="326"/>
      <c r="V835" s="326"/>
      <c r="W835" s="326"/>
      <c r="X835" s="326"/>
      <c r="Y835" s="326"/>
      <c r="Z835" s="326"/>
      <c r="AA835" s="326"/>
      <c r="AB835" s="356"/>
      <c r="AC835" s="326"/>
      <c r="AD835" s="326"/>
      <c r="AE835" s="326"/>
      <c r="AF835" s="326"/>
      <c r="AG835" s="326"/>
      <c r="AH835" s="326"/>
      <c r="AI835" s="356"/>
      <c r="AJ835" s="326"/>
      <c r="AK835" s="326"/>
      <c r="AL835" s="326"/>
      <c r="AM835" s="326"/>
      <c r="AN835" s="326"/>
    </row>
    <row r="836">
      <c r="A836" s="326"/>
      <c r="B836" s="326"/>
      <c r="C836" s="326"/>
      <c r="D836" s="326"/>
      <c r="E836" s="356"/>
      <c r="F836" s="326"/>
      <c r="G836" s="326"/>
      <c r="H836" s="326"/>
      <c r="I836" s="326"/>
      <c r="J836" s="326"/>
      <c r="K836" s="326"/>
      <c r="L836" s="326"/>
      <c r="M836" s="326"/>
      <c r="N836" s="326"/>
      <c r="O836" s="326"/>
      <c r="P836" s="326"/>
      <c r="Q836" s="356"/>
      <c r="R836" s="356"/>
      <c r="S836" s="356"/>
      <c r="T836" s="356"/>
      <c r="U836" s="326"/>
      <c r="V836" s="326"/>
      <c r="W836" s="326"/>
      <c r="X836" s="326"/>
      <c r="Y836" s="326"/>
      <c r="Z836" s="326"/>
      <c r="AA836" s="326"/>
      <c r="AB836" s="356"/>
      <c r="AC836" s="326"/>
      <c r="AD836" s="326"/>
      <c r="AE836" s="326"/>
      <c r="AF836" s="326"/>
      <c r="AG836" s="326"/>
      <c r="AH836" s="326"/>
      <c r="AI836" s="356"/>
      <c r="AJ836" s="326"/>
      <c r="AK836" s="326"/>
      <c r="AL836" s="326"/>
      <c r="AM836" s="326"/>
      <c r="AN836" s="326"/>
    </row>
    <row r="837">
      <c r="A837" s="326"/>
      <c r="B837" s="326"/>
      <c r="C837" s="326"/>
      <c r="D837" s="326"/>
      <c r="E837" s="356"/>
      <c r="F837" s="326"/>
      <c r="G837" s="326"/>
      <c r="H837" s="326"/>
      <c r="I837" s="326"/>
      <c r="J837" s="326"/>
      <c r="K837" s="326"/>
      <c r="L837" s="326"/>
      <c r="M837" s="326"/>
      <c r="N837" s="326"/>
      <c r="O837" s="326"/>
      <c r="P837" s="326"/>
      <c r="Q837" s="356"/>
      <c r="R837" s="356"/>
      <c r="S837" s="356"/>
      <c r="T837" s="356"/>
      <c r="U837" s="326"/>
      <c r="V837" s="326"/>
      <c r="W837" s="326"/>
      <c r="X837" s="326"/>
      <c r="Y837" s="326"/>
      <c r="Z837" s="326"/>
      <c r="AA837" s="326"/>
      <c r="AB837" s="356"/>
      <c r="AC837" s="326"/>
      <c r="AD837" s="326"/>
      <c r="AE837" s="326"/>
      <c r="AF837" s="326"/>
      <c r="AG837" s="326"/>
      <c r="AH837" s="326"/>
      <c r="AI837" s="356"/>
      <c r="AJ837" s="326"/>
      <c r="AK837" s="326"/>
      <c r="AL837" s="326"/>
      <c r="AM837" s="326"/>
      <c r="AN837" s="326"/>
    </row>
    <row r="838">
      <c r="A838" s="326"/>
      <c r="B838" s="326"/>
      <c r="C838" s="326"/>
      <c r="D838" s="326"/>
      <c r="E838" s="356"/>
      <c r="F838" s="326"/>
      <c r="G838" s="326"/>
      <c r="H838" s="326"/>
      <c r="I838" s="326"/>
      <c r="J838" s="326"/>
      <c r="K838" s="326"/>
      <c r="L838" s="326"/>
      <c r="M838" s="326"/>
      <c r="N838" s="326"/>
      <c r="O838" s="326"/>
      <c r="P838" s="326"/>
      <c r="Q838" s="356"/>
      <c r="R838" s="356"/>
      <c r="S838" s="356"/>
      <c r="T838" s="356"/>
      <c r="U838" s="326"/>
      <c r="V838" s="326"/>
      <c r="W838" s="326"/>
      <c r="X838" s="326"/>
      <c r="Y838" s="326"/>
      <c r="Z838" s="326"/>
      <c r="AA838" s="326"/>
      <c r="AB838" s="356"/>
      <c r="AC838" s="326"/>
      <c r="AD838" s="326"/>
      <c r="AE838" s="326"/>
      <c r="AF838" s="326"/>
      <c r="AG838" s="326"/>
      <c r="AH838" s="326"/>
      <c r="AI838" s="356"/>
      <c r="AJ838" s="326"/>
      <c r="AK838" s="326"/>
      <c r="AL838" s="326"/>
      <c r="AM838" s="326"/>
      <c r="AN838" s="326"/>
    </row>
    <row r="839">
      <c r="A839" s="326"/>
      <c r="B839" s="326"/>
      <c r="C839" s="326"/>
      <c r="D839" s="326"/>
      <c r="E839" s="356"/>
      <c r="F839" s="326"/>
      <c r="G839" s="326"/>
      <c r="H839" s="326"/>
      <c r="I839" s="326"/>
      <c r="J839" s="326"/>
      <c r="K839" s="326"/>
      <c r="L839" s="326"/>
      <c r="M839" s="326"/>
      <c r="N839" s="326"/>
      <c r="O839" s="326"/>
      <c r="P839" s="326"/>
      <c r="Q839" s="356"/>
      <c r="R839" s="356"/>
      <c r="S839" s="356"/>
      <c r="T839" s="356"/>
      <c r="U839" s="326"/>
      <c r="V839" s="326"/>
      <c r="W839" s="326"/>
      <c r="X839" s="326"/>
      <c r="Y839" s="326"/>
      <c r="Z839" s="326"/>
      <c r="AA839" s="326"/>
      <c r="AB839" s="356"/>
      <c r="AC839" s="326"/>
      <c r="AD839" s="326"/>
      <c r="AE839" s="326"/>
      <c r="AF839" s="326"/>
      <c r="AG839" s="326"/>
      <c r="AH839" s="326"/>
      <c r="AI839" s="356"/>
      <c r="AJ839" s="326"/>
      <c r="AK839" s="326"/>
      <c r="AL839" s="326"/>
      <c r="AM839" s="326"/>
      <c r="AN839" s="326"/>
    </row>
    <row r="840">
      <c r="A840" s="326"/>
      <c r="B840" s="326"/>
      <c r="C840" s="326"/>
      <c r="D840" s="326"/>
      <c r="E840" s="356"/>
      <c r="F840" s="326"/>
      <c r="G840" s="326"/>
      <c r="H840" s="326"/>
      <c r="I840" s="326"/>
      <c r="J840" s="326"/>
      <c r="K840" s="326"/>
      <c r="L840" s="326"/>
      <c r="M840" s="326"/>
      <c r="N840" s="326"/>
      <c r="O840" s="326"/>
      <c r="P840" s="326"/>
      <c r="Q840" s="356"/>
      <c r="R840" s="356"/>
      <c r="S840" s="356"/>
      <c r="T840" s="356"/>
      <c r="U840" s="326"/>
      <c r="V840" s="326"/>
      <c r="W840" s="326"/>
      <c r="X840" s="326"/>
      <c r="Y840" s="326"/>
      <c r="Z840" s="326"/>
      <c r="AA840" s="326"/>
      <c r="AB840" s="356"/>
      <c r="AC840" s="326"/>
      <c r="AD840" s="326"/>
      <c r="AE840" s="326"/>
      <c r="AF840" s="326"/>
      <c r="AG840" s="326"/>
      <c r="AH840" s="326"/>
      <c r="AI840" s="356"/>
      <c r="AJ840" s="326"/>
      <c r="AK840" s="326"/>
      <c r="AL840" s="326"/>
      <c r="AM840" s="326"/>
      <c r="AN840" s="326"/>
    </row>
    <row r="841">
      <c r="A841" s="326"/>
      <c r="B841" s="326"/>
      <c r="C841" s="326"/>
      <c r="D841" s="326"/>
      <c r="E841" s="356"/>
      <c r="F841" s="326"/>
      <c r="G841" s="326"/>
      <c r="H841" s="326"/>
      <c r="I841" s="326"/>
      <c r="J841" s="326"/>
      <c r="K841" s="326"/>
      <c r="L841" s="326"/>
      <c r="M841" s="326"/>
      <c r="N841" s="326"/>
      <c r="O841" s="326"/>
      <c r="P841" s="326"/>
      <c r="Q841" s="356"/>
      <c r="R841" s="356"/>
      <c r="S841" s="356"/>
      <c r="T841" s="356"/>
      <c r="U841" s="326"/>
      <c r="V841" s="326"/>
      <c r="W841" s="326"/>
      <c r="X841" s="326"/>
      <c r="Y841" s="326"/>
      <c r="Z841" s="326"/>
      <c r="AA841" s="326"/>
      <c r="AB841" s="356"/>
      <c r="AC841" s="326"/>
      <c r="AD841" s="326"/>
      <c r="AE841" s="326"/>
      <c r="AF841" s="326"/>
      <c r="AG841" s="326"/>
      <c r="AH841" s="326"/>
      <c r="AI841" s="356"/>
      <c r="AJ841" s="326"/>
      <c r="AK841" s="326"/>
      <c r="AL841" s="326"/>
      <c r="AM841" s="326"/>
      <c r="AN841" s="326"/>
    </row>
    <row r="842">
      <c r="A842" s="326"/>
      <c r="B842" s="326"/>
      <c r="C842" s="326"/>
      <c r="D842" s="326"/>
      <c r="E842" s="356"/>
      <c r="F842" s="326"/>
      <c r="G842" s="326"/>
      <c r="H842" s="326"/>
      <c r="I842" s="326"/>
      <c r="J842" s="326"/>
      <c r="K842" s="326"/>
      <c r="L842" s="326"/>
      <c r="M842" s="326"/>
      <c r="N842" s="326"/>
      <c r="O842" s="326"/>
      <c r="P842" s="326"/>
      <c r="Q842" s="356"/>
      <c r="R842" s="356"/>
      <c r="S842" s="356"/>
      <c r="T842" s="356"/>
      <c r="U842" s="326"/>
      <c r="V842" s="326"/>
      <c r="W842" s="326"/>
      <c r="X842" s="326"/>
      <c r="Y842" s="326"/>
      <c r="Z842" s="326"/>
      <c r="AA842" s="326"/>
      <c r="AB842" s="356"/>
      <c r="AC842" s="326"/>
      <c r="AD842" s="326"/>
      <c r="AE842" s="326"/>
      <c r="AF842" s="326"/>
      <c r="AG842" s="326"/>
      <c r="AH842" s="326"/>
      <c r="AI842" s="356"/>
      <c r="AJ842" s="326"/>
      <c r="AK842" s="326"/>
      <c r="AL842" s="326"/>
      <c r="AM842" s="326"/>
      <c r="AN842" s="326"/>
    </row>
    <row r="843">
      <c r="A843" s="326"/>
      <c r="B843" s="326"/>
      <c r="C843" s="326"/>
      <c r="D843" s="326"/>
      <c r="E843" s="356"/>
      <c r="F843" s="326"/>
      <c r="G843" s="326"/>
      <c r="H843" s="326"/>
      <c r="I843" s="326"/>
      <c r="J843" s="326"/>
      <c r="K843" s="326"/>
      <c r="L843" s="326"/>
      <c r="M843" s="326"/>
      <c r="N843" s="326"/>
      <c r="O843" s="326"/>
      <c r="P843" s="326"/>
      <c r="Q843" s="356"/>
      <c r="R843" s="356"/>
      <c r="S843" s="356"/>
      <c r="T843" s="356"/>
      <c r="U843" s="326"/>
      <c r="V843" s="326"/>
      <c r="W843" s="326"/>
      <c r="X843" s="326"/>
      <c r="Y843" s="326"/>
      <c r="Z843" s="326"/>
      <c r="AA843" s="326"/>
      <c r="AB843" s="356"/>
      <c r="AC843" s="326"/>
      <c r="AD843" s="326"/>
      <c r="AE843" s="326"/>
      <c r="AF843" s="326"/>
      <c r="AG843" s="326"/>
      <c r="AH843" s="326"/>
      <c r="AI843" s="356"/>
      <c r="AJ843" s="326"/>
      <c r="AK843" s="326"/>
      <c r="AL843" s="326"/>
      <c r="AM843" s="326"/>
      <c r="AN843" s="326"/>
    </row>
    <row r="844">
      <c r="A844" s="326"/>
      <c r="B844" s="326"/>
      <c r="C844" s="326"/>
      <c r="D844" s="326"/>
      <c r="E844" s="356"/>
      <c r="F844" s="326"/>
      <c r="G844" s="326"/>
      <c r="H844" s="326"/>
      <c r="I844" s="326"/>
      <c r="J844" s="326"/>
      <c r="K844" s="326"/>
      <c r="L844" s="326"/>
      <c r="M844" s="326"/>
      <c r="N844" s="326"/>
      <c r="O844" s="326"/>
      <c r="P844" s="326"/>
      <c r="Q844" s="356"/>
      <c r="R844" s="356"/>
      <c r="S844" s="356"/>
      <c r="T844" s="356"/>
      <c r="U844" s="326"/>
      <c r="V844" s="326"/>
      <c r="W844" s="326"/>
      <c r="X844" s="326"/>
      <c r="Y844" s="326"/>
      <c r="Z844" s="326"/>
      <c r="AA844" s="326"/>
      <c r="AB844" s="356"/>
      <c r="AC844" s="326"/>
      <c r="AD844" s="326"/>
      <c r="AE844" s="326"/>
      <c r="AF844" s="326"/>
      <c r="AG844" s="326"/>
      <c r="AH844" s="326"/>
      <c r="AI844" s="356"/>
      <c r="AJ844" s="326"/>
      <c r="AK844" s="326"/>
      <c r="AL844" s="326"/>
      <c r="AM844" s="326"/>
      <c r="AN844" s="326"/>
    </row>
    <row r="845">
      <c r="A845" s="326"/>
      <c r="B845" s="326"/>
      <c r="C845" s="326"/>
      <c r="D845" s="326"/>
      <c r="E845" s="356"/>
      <c r="F845" s="326"/>
      <c r="G845" s="326"/>
      <c r="H845" s="326"/>
      <c r="I845" s="326"/>
      <c r="J845" s="326"/>
      <c r="K845" s="326"/>
      <c r="L845" s="326"/>
      <c r="M845" s="326"/>
      <c r="N845" s="326"/>
      <c r="O845" s="326"/>
      <c r="P845" s="326"/>
      <c r="Q845" s="356"/>
      <c r="R845" s="356"/>
      <c r="S845" s="356"/>
      <c r="T845" s="356"/>
      <c r="U845" s="326"/>
      <c r="V845" s="326"/>
      <c r="W845" s="326"/>
      <c r="X845" s="326"/>
      <c r="Y845" s="326"/>
      <c r="Z845" s="326"/>
      <c r="AA845" s="326"/>
      <c r="AB845" s="356"/>
      <c r="AC845" s="326"/>
      <c r="AD845" s="326"/>
      <c r="AE845" s="326"/>
      <c r="AF845" s="326"/>
      <c r="AG845" s="326"/>
      <c r="AH845" s="326"/>
      <c r="AI845" s="356"/>
      <c r="AJ845" s="326"/>
      <c r="AK845" s="326"/>
      <c r="AL845" s="326"/>
      <c r="AM845" s="326"/>
      <c r="AN845" s="326"/>
    </row>
    <row r="846">
      <c r="A846" s="326"/>
      <c r="B846" s="326"/>
      <c r="C846" s="326"/>
      <c r="D846" s="326"/>
      <c r="E846" s="356"/>
      <c r="F846" s="326"/>
      <c r="G846" s="326"/>
      <c r="H846" s="326"/>
      <c r="I846" s="326"/>
      <c r="J846" s="326"/>
      <c r="K846" s="326"/>
      <c r="L846" s="326"/>
      <c r="M846" s="326"/>
      <c r="N846" s="326"/>
      <c r="O846" s="326"/>
      <c r="P846" s="326"/>
      <c r="Q846" s="356"/>
      <c r="R846" s="356"/>
      <c r="S846" s="356"/>
      <c r="T846" s="356"/>
      <c r="U846" s="326"/>
      <c r="V846" s="326"/>
      <c r="W846" s="326"/>
      <c r="X846" s="326"/>
      <c r="Y846" s="326"/>
      <c r="Z846" s="326"/>
      <c r="AA846" s="326"/>
      <c r="AB846" s="356"/>
      <c r="AC846" s="326"/>
      <c r="AD846" s="326"/>
      <c r="AE846" s="326"/>
      <c r="AF846" s="326"/>
      <c r="AG846" s="326"/>
      <c r="AH846" s="326"/>
      <c r="AI846" s="356"/>
      <c r="AJ846" s="326"/>
      <c r="AK846" s="326"/>
      <c r="AL846" s="326"/>
      <c r="AM846" s="326"/>
      <c r="AN846" s="326"/>
    </row>
    <row r="847">
      <c r="A847" s="326"/>
      <c r="B847" s="326"/>
      <c r="C847" s="326"/>
      <c r="D847" s="326"/>
      <c r="E847" s="356"/>
      <c r="F847" s="326"/>
      <c r="G847" s="326"/>
      <c r="H847" s="326"/>
      <c r="I847" s="326"/>
      <c r="J847" s="326"/>
      <c r="K847" s="326"/>
      <c r="L847" s="326"/>
      <c r="M847" s="326"/>
      <c r="N847" s="326"/>
      <c r="O847" s="326"/>
      <c r="P847" s="326"/>
      <c r="Q847" s="356"/>
      <c r="R847" s="356"/>
      <c r="S847" s="356"/>
      <c r="T847" s="356"/>
      <c r="U847" s="326"/>
      <c r="V847" s="326"/>
      <c r="W847" s="326"/>
      <c r="X847" s="326"/>
      <c r="Y847" s="326"/>
      <c r="Z847" s="326"/>
      <c r="AA847" s="326"/>
      <c r="AB847" s="356"/>
      <c r="AC847" s="326"/>
      <c r="AD847" s="326"/>
      <c r="AE847" s="326"/>
      <c r="AF847" s="326"/>
      <c r="AG847" s="326"/>
      <c r="AH847" s="326"/>
      <c r="AI847" s="356"/>
      <c r="AJ847" s="326"/>
      <c r="AK847" s="326"/>
      <c r="AL847" s="326"/>
      <c r="AM847" s="326"/>
      <c r="AN847" s="326"/>
    </row>
    <row r="848">
      <c r="A848" s="326"/>
      <c r="B848" s="326"/>
      <c r="C848" s="326"/>
      <c r="D848" s="326"/>
      <c r="E848" s="356"/>
      <c r="F848" s="326"/>
      <c r="G848" s="326"/>
      <c r="H848" s="326"/>
      <c r="I848" s="326"/>
      <c r="J848" s="326"/>
      <c r="K848" s="326"/>
      <c r="L848" s="326"/>
      <c r="M848" s="326"/>
      <c r="N848" s="326"/>
      <c r="O848" s="326"/>
      <c r="P848" s="326"/>
      <c r="Q848" s="356"/>
      <c r="R848" s="356"/>
      <c r="S848" s="356"/>
      <c r="T848" s="356"/>
      <c r="U848" s="326"/>
      <c r="V848" s="326"/>
      <c r="W848" s="326"/>
      <c r="X848" s="326"/>
      <c r="Y848" s="326"/>
      <c r="Z848" s="326"/>
      <c r="AA848" s="326"/>
      <c r="AB848" s="356"/>
      <c r="AC848" s="326"/>
      <c r="AD848" s="326"/>
      <c r="AE848" s="326"/>
      <c r="AF848" s="326"/>
      <c r="AG848" s="326"/>
      <c r="AH848" s="326"/>
      <c r="AI848" s="356"/>
      <c r="AJ848" s="326"/>
      <c r="AK848" s="326"/>
      <c r="AL848" s="326"/>
      <c r="AM848" s="326"/>
      <c r="AN848" s="326"/>
    </row>
    <row r="849">
      <c r="A849" s="326"/>
      <c r="B849" s="326"/>
      <c r="C849" s="326"/>
      <c r="D849" s="326"/>
      <c r="E849" s="356"/>
      <c r="F849" s="326"/>
      <c r="G849" s="326"/>
      <c r="H849" s="326"/>
      <c r="I849" s="326"/>
      <c r="J849" s="326"/>
      <c r="K849" s="326"/>
      <c r="L849" s="326"/>
      <c r="M849" s="326"/>
      <c r="N849" s="326"/>
      <c r="O849" s="326"/>
      <c r="P849" s="326"/>
      <c r="Q849" s="356"/>
      <c r="R849" s="356"/>
      <c r="S849" s="356"/>
      <c r="T849" s="356"/>
      <c r="U849" s="326"/>
      <c r="V849" s="326"/>
      <c r="W849" s="326"/>
      <c r="X849" s="326"/>
      <c r="Y849" s="326"/>
      <c r="Z849" s="326"/>
      <c r="AA849" s="326"/>
      <c r="AB849" s="356"/>
      <c r="AC849" s="326"/>
      <c r="AD849" s="326"/>
      <c r="AE849" s="326"/>
      <c r="AF849" s="326"/>
      <c r="AG849" s="326"/>
      <c r="AH849" s="326"/>
      <c r="AI849" s="356"/>
      <c r="AJ849" s="326"/>
      <c r="AK849" s="326"/>
      <c r="AL849" s="326"/>
      <c r="AM849" s="326"/>
      <c r="AN849" s="326"/>
    </row>
    <row r="850">
      <c r="A850" s="326"/>
      <c r="B850" s="326"/>
      <c r="C850" s="326"/>
      <c r="D850" s="326"/>
      <c r="E850" s="356"/>
      <c r="F850" s="326"/>
      <c r="G850" s="326"/>
      <c r="H850" s="326"/>
      <c r="I850" s="326"/>
      <c r="J850" s="326"/>
      <c r="K850" s="326"/>
      <c r="L850" s="326"/>
      <c r="M850" s="326"/>
      <c r="N850" s="326"/>
      <c r="O850" s="326"/>
      <c r="P850" s="326"/>
      <c r="Q850" s="356"/>
      <c r="R850" s="356"/>
      <c r="S850" s="356"/>
      <c r="T850" s="356"/>
      <c r="U850" s="326"/>
      <c r="V850" s="326"/>
      <c r="W850" s="326"/>
      <c r="X850" s="326"/>
      <c r="Y850" s="326"/>
      <c r="Z850" s="326"/>
      <c r="AA850" s="326"/>
      <c r="AB850" s="356"/>
      <c r="AC850" s="326"/>
      <c r="AD850" s="326"/>
      <c r="AE850" s="326"/>
      <c r="AF850" s="326"/>
      <c r="AG850" s="326"/>
      <c r="AH850" s="326"/>
      <c r="AI850" s="356"/>
      <c r="AJ850" s="326"/>
      <c r="AK850" s="326"/>
      <c r="AL850" s="326"/>
      <c r="AM850" s="326"/>
      <c r="AN850" s="326"/>
    </row>
    <row r="851">
      <c r="A851" s="326"/>
      <c r="B851" s="326"/>
      <c r="C851" s="326"/>
      <c r="D851" s="326"/>
      <c r="E851" s="356"/>
      <c r="F851" s="326"/>
      <c r="G851" s="326"/>
      <c r="H851" s="326"/>
      <c r="I851" s="326"/>
      <c r="J851" s="326"/>
      <c r="K851" s="326"/>
      <c r="L851" s="326"/>
      <c r="M851" s="326"/>
      <c r="N851" s="326"/>
      <c r="O851" s="326"/>
      <c r="P851" s="326"/>
      <c r="Q851" s="356"/>
      <c r="R851" s="356"/>
      <c r="S851" s="356"/>
      <c r="T851" s="356"/>
      <c r="U851" s="326"/>
      <c r="V851" s="326"/>
      <c r="W851" s="326"/>
      <c r="X851" s="326"/>
      <c r="Y851" s="326"/>
      <c r="Z851" s="326"/>
      <c r="AA851" s="326"/>
      <c r="AB851" s="356"/>
      <c r="AC851" s="326"/>
      <c r="AD851" s="326"/>
      <c r="AE851" s="326"/>
      <c r="AF851" s="326"/>
      <c r="AG851" s="326"/>
      <c r="AH851" s="326"/>
      <c r="AI851" s="356"/>
      <c r="AJ851" s="326"/>
      <c r="AK851" s="326"/>
      <c r="AL851" s="326"/>
      <c r="AM851" s="326"/>
      <c r="AN851" s="326"/>
    </row>
    <row r="852">
      <c r="A852" s="326"/>
      <c r="B852" s="326"/>
      <c r="C852" s="326"/>
      <c r="D852" s="326"/>
      <c r="E852" s="356"/>
      <c r="F852" s="326"/>
      <c r="G852" s="326"/>
      <c r="H852" s="326"/>
      <c r="I852" s="326"/>
      <c r="J852" s="326"/>
      <c r="K852" s="326"/>
      <c r="L852" s="326"/>
      <c r="M852" s="326"/>
      <c r="N852" s="326"/>
      <c r="O852" s="326"/>
      <c r="P852" s="326"/>
      <c r="Q852" s="356"/>
      <c r="R852" s="356"/>
      <c r="S852" s="356"/>
      <c r="T852" s="356"/>
      <c r="U852" s="326"/>
      <c r="V852" s="326"/>
      <c r="W852" s="326"/>
      <c r="X852" s="326"/>
      <c r="Y852" s="326"/>
      <c r="Z852" s="326"/>
      <c r="AA852" s="326"/>
      <c r="AB852" s="356"/>
      <c r="AC852" s="326"/>
      <c r="AD852" s="326"/>
      <c r="AE852" s="326"/>
      <c r="AF852" s="326"/>
      <c r="AG852" s="326"/>
      <c r="AH852" s="326"/>
      <c r="AI852" s="356"/>
      <c r="AJ852" s="326"/>
      <c r="AK852" s="326"/>
      <c r="AL852" s="326"/>
      <c r="AM852" s="326"/>
      <c r="AN852" s="326"/>
    </row>
    <row r="853">
      <c r="A853" s="326"/>
      <c r="B853" s="326"/>
      <c r="C853" s="326"/>
      <c r="D853" s="326"/>
      <c r="E853" s="356"/>
      <c r="F853" s="326"/>
      <c r="G853" s="326"/>
      <c r="H853" s="326"/>
      <c r="I853" s="326"/>
      <c r="J853" s="326"/>
      <c r="K853" s="326"/>
      <c r="L853" s="326"/>
      <c r="M853" s="326"/>
      <c r="N853" s="326"/>
      <c r="O853" s="326"/>
      <c r="P853" s="326"/>
      <c r="Q853" s="356"/>
      <c r="R853" s="356"/>
      <c r="S853" s="356"/>
      <c r="T853" s="356"/>
      <c r="U853" s="326"/>
      <c r="V853" s="326"/>
      <c r="W853" s="326"/>
      <c r="X853" s="326"/>
      <c r="Y853" s="326"/>
      <c r="Z853" s="326"/>
      <c r="AA853" s="326"/>
      <c r="AB853" s="356"/>
      <c r="AC853" s="326"/>
      <c r="AD853" s="326"/>
      <c r="AE853" s="326"/>
      <c r="AF853" s="326"/>
      <c r="AG853" s="326"/>
      <c r="AH853" s="326"/>
      <c r="AI853" s="356"/>
      <c r="AJ853" s="326"/>
      <c r="AK853" s="326"/>
      <c r="AL853" s="326"/>
      <c r="AM853" s="326"/>
      <c r="AN853" s="326"/>
    </row>
    <row r="854">
      <c r="A854" s="326"/>
      <c r="B854" s="326"/>
      <c r="C854" s="326"/>
      <c r="D854" s="326"/>
      <c r="E854" s="356"/>
      <c r="F854" s="326"/>
      <c r="G854" s="326"/>
      <c r="H854" s="326"/>
      <c r="I854" s="326"/>
      <c r="J854" s="326"/>
      <c r="K854" s="326"/>
      <c r="L854" s="326"/>
      <c r="M854" s="326"/>
      <c r="N854" s="326"/>
      <c r="O854" s="326"/>
      <c r="P854" s="326"/>
      <c r="Q854" s="356"/>
      <c r="R854" s="356"/>
      <c r="S854" s="356"/>
      <c r="T854" s="356"/>
      <c r="U854" s="326"/>
      <c r="V854" s="326"/>
      <c r="W854" s="326"/>
      <c r="X854" s="326"/>
      <c r="Y854" s="326"/>
      <c r="Z854" s="326"/>
      <c r="AA854" s="326"/>
      <c r="AB854" s="356"/>
      <c r="AC854" s="326"/>
      <c r="AD854" s="326"/>
      <c r="AE854" s="326"/>
      <c r="AF854" s="326"/>
      <c r="AG854" s="326"/>
      <c r="AH854" s="326"/>
      <c r="AI854" s="356"/>
      <c r="AJ854" s="326"/>
      <c r="AK854" s="326"/>
      <c r="AL854" s="326"/>
      <c r="AM854" s="326"/>
      <c r="AN854" s="326"/>
    </row>
    <row r="855">
      <c r="A855" s="326"/>
      <c r="B855" s="326"/>
      <c r="C855" s="326"/>
      <c r="D855" s="326"/>
      <c r="E855" s="356"/>
      <c r="F855" s="326"/>
      <c r="G855" s="326"/>
      <c r="H855" s="326"/>
      <c r="I855" s="326"/>
      <c r="J855" s="326"/>
      <c r="K855" s="326"/>
      <c r="L855" s="326"/>
      <c r="M855" s="326"/>
      <c r="N855" s="326"/>
      <c r="O855" s="326"/>
      <c r="P855" s="326"/>
      <c r="Q855" s="356"/>
      <c r="R855" s="356"/>
      <c r="S855" s="356"/>
      <c r="T855" s="356"/>
      <c r="U855" s="326"/>
      <c r="V855" s="326"/>
      <c r="W855" s="326"/>
      <c r="X855" s="326"/>
      <c r="Y855" s="326"/>
      <c r="Z855" s="326"/>
      <c r="AA855" s="326"/>
      <c r="AB855" s="356"/>
      <c r="AC855" s="326"/>
      <c r="AD855" s="326"/>
      <c r="AE855" s="326"/>
      <c r="AF855" s="326"/>
      <c r="AG855" s="326"/>
      <c r="AH855" s="326"/>
      <c r="AI855" s="356"/>
      <c r="AJ855" s="326"/>
      <c r="AK855" s="326"/>
      <c r="AL855" s="326"/>
      <c r="AM855" s="326"/>
      <c r="AN855" s="326"/>
    </row>
    <row r="856">
      <c r="A856" s="326"/>
      <c r="B856" s="326"/>
      <c r="C856" s="326"/>
      <c r="D856" s="326"/>
      <c r="E856" s="356"/>
      <c r="F856" s="326"/>
      <c r="G856" s="326"/>
      <c r="H856" s="326"/>
      <c r="I856" s="326"/>
      <c r="J856" s="326"/>
      <c r="K856" s="326"/>
      <c r="L856" s="326"/>
      <c r="M856" s="326"/>
      <c r="N856" s="326"/>
      <c r="O856" s="326"/>
      <c r="P856" s="326"/>
      <c r="Q856" s="356"/>
      <c r="R856" s="356"/>
      <c r="S856" s="356"/>
      <c r="T856" s="356"/>
      <c r="U856" s="326"/>
      <c r="V856" s="326"/>
      <c r="W856" s="326"/>
      <c r="X856" s="326"/>
      <c r="Y856" s="326"/>
      <c r="Z856" s="326"/>
      <c r="AA856" s="326"/>
      <c r="AB856" s="356"/>
      <c r="AC856" s="326"/>
      <c r="AD856" s="326"/>
      <c r="AE856" s="326"/>
      <c r="AF856" s="326"/>
      <c r="AG856" s="326"/>
      <c r="AH856" s="326"/>
      <c r="AI856" s="356"/>
      <c r="AJ856" s="326"/>
      <c r="AK856" s="326"/>
      <c r="AL856" s="326"/>
      <c r="AM856" s="326"/>
      <c r="AN856" s="326"/>
    </row>
    <row r="857">
      <c r="A857" s="326"/>
      <c r="B857" s="326"/>
      <c r="C857" s="326"/>
      <c r="D857" s="326"/>
      <c r="E857" s="356"/>
      <c r="F857" s="326"/>
      <c r="G857" s="326"/>
      <c r="H857" s="326"/>
      <c r="I857" s="326"/>
      <c r="J857" s="326"/>
      <c r="K857" s="326"/>
      <c r="L857" s="326"/>
      <c r="M857" s="326"/>
      <c r="N857" s="326"/>
      <c r="O857" s="326"/>
      <c r="P857" s="326"/>
      <c r="Q857" s="356"/>
      <c r="R857" s="356"/>
      <c r="S857" s="356"/>
      <c r="T857" s="356"/>
      <c r="U857" s="326"/>
      <c r="V857" s="326"/>
      <c r="W857" s="326"/>
      <c r="X857" s="326"/>
      <c r="Y857" s="326"/>
      <c r="Z857" s="326"/>
      <c r="AA857" s="326"/>
      <c r="AB857" s="356"/>
      <c r="AC857" s="326"/>
      <c r="AD857" s="326"/>
      <c r="AE857" s="326"/>
      <c r="AF857" s="326"/>
      <c r="AG857" s="326"/>
      <c r="AH857" s="326"/>
      <c r="AI857" s="356"/>
      <c r="AJ857" s="326"/>
      <c r="AK857" s="326"/>
      <c r="AL857" s="326"/>
      <c r="AM857" s="326"/>
      <c r="AN857" s="326"/>
    </row>
    <row r="858">
      <c r="A858" s="326"/>
      <c r="B858" s="326"/>
      <c r="C858" s="326"/>
      <c r="D858" s="326"/>
      <c r="E858" s="356"/>
      <c r="F858" s="326"/>
      <c r="G858" s="326"/>
      <c r="H858" s="326"/>
      <c r="I858" s="326"/>
      <c r="J858" s="326"/>
      <c r="K858" s="326"/>
      <c r="L858" s="326"/>
      <c r="M858" s="326"/>
      <c r="N858" s="326"/>
      <c r="O858" s="326"/>
      <c r="P858" s="326"/>
      <c r="Q858" s="356"/>
      <c r="R858" s="356"/>
      <c r="S858" s="356"/>
      <c r="T858" s="356"/>
      <c r="U858" s="326"/>
      <c r="V858" s="326"/>
      <c r="W858" s="326"/>
      <c r="X858" s="326"/>
      <c r="Y858" s="326"/>
      <c r="Z858" s="326"/>
      <c r="AA858" s="326"/>
      <c r="AB858" s="356"/>
      <c r="AC858" s="326"/>
      <c r="AD858" s="326"/>
      <c r="AE858" s="326"/>
      <c r="AF858" s="326"/>
      <c r="AG858" s="326"/>
      <c r="AH858" s="326"/>
      <c r="AI858" s="356"/>
      <c r="AJ858" s="326"/>
      <c r="AK858" s="326"/>
      <c r="AL858" s="326"/>
      <c r="AM858" s="326"/>
      <c r="AN858" s="326"/>
    </row>
    <row r="859">
      <c r="A859" s="326"/>
      <c r="B859" s="326"/>
      <c r="C859" s="326"/>
      <c r="D859" s="326"/>
      <c r="E859" s="356"/>
      <c r="F859" s="326"/>
      <c r="G859" s="326"/>
      <c r="H859" s="326"/>
      <c r="I859" s="326"/>
      <c r="J859" s="326"/>
      <c r="K859" s="326"/>
      <c r="L859" s="326"/>
      <c r="M859" s="326"/>
      <c r="N859" s="326"/>
      <c r="O859" s="326"/>
      <c r="P859" s="326"/>
      <c r="Q859" s="356"/>
      <c r="R859" s="356"/>
      <c r="S859" s="356"/>
      <c r="T859" s="356"/>
      <c r="U859" s="326"/>
      <c r="V859" s="326"/>
      <c r="W859" s="326"/>
      <c r="X859" s="326"/>
      <c r="Y859" s="326"/>
      <c r="Z859" s="326"/>
      <c r="AA859" s="326"/>
      <c r="AB859" s="356"/>
      <c r="AC859" s="326"/>
      <c r="AD859" s="326"/>
      <c r="AE859" s="326"/>
      <c r="AF859" s="326"/>
      <c r="AG859" s="326"/>
      <c r="AH859" s="326"/>
      <c r="AI859" s="356"/>
      <c r="AJ859" s="326"/>
      <c r="AK859" s="326"/>
      <c r="AL859" s="326"/>
      <c r="AM859" s="326"/>
      <c r="AN859" s="326"/>
    </row>
    <row r="860">
      <c r="A860" s="326"/>
      <c r="B860" s="326"/>
      <c r="C860" s="326"/>
      <c r="D860" s="326"/>
      <c r="E860" s="356"/>
      <c r="F860" s="326"/>
      <c r="G860" s="326"/>
      <c r="H860" s="326"/>
      <c r="I860" s="326"/>
      <c r="J860" s="326"/>
      <c r="K860" s="326"/>
      <c r="L860" s="326"/>
      <c r="M860" s="326"/>
      <c r="N860" s="326"/>
      <c r="O860" s="326"/>
      <c r="P860" s="326"/>
      <c r="Q860" s="356"/>
      <c r="R860" s="356"/>
      <c r="S860" s="356"/>
      <c r="T860" s="356"/>
      <c r="U860" s="326"/>
      <c r="V860" s="326"/>
      <c r="W860" s="326"/>
      <c r="X860" s="326"/>
      <c r="Y860" s="326"/>
      <c r="Z860" s="326"/>
      <c r="AA860" s="326"/>
      <c r="AB860" s="356"/>
      <c r="AC860" s="326"/>
      <c r="AD860" s="326"/>
      <c r="AE860" s="326"/>
      <c r="AF860" s="326"/>
      <c r="AG860" s="326"/>
      <c r="AH860" s="326"/>
      <c r="AI860" s="356"/>
      <c r="AJ860" s="326"/>
      <c r="AK860" s="326"/>
      <c r="AL860" s="326"/>
      <c r="AM860" s="326"/>
      <c r="AN860" s="326"/>
    </row>
    <row r="861">
      <c r="A861" s="326"/>
      <c r="B861" s="326"/>
      <c r="C861" s="326"/>
      <c r="D861" s="326"/>
      <c r="E861" s="356"/>
      <c r="F861" s="326"/>
      <c r="G861" s="326"/>
      <c r="H861" s="326"/>
      <c r="I861" s="326"/>
      <c r="J861" s="326"/>
      <c r="K861" s="326"/>
      <c r="L861" s="326"/>
      <c r="M861" s="326"/>
      <c r="N861" s="326"/>
      <c r="O861" s="326"/>
      <c r="P861" s="326"/>
      <c r="Q861" s="356"/>
      <c r="R861" s="356"/>
      <c r="S861" s="356"/>
      <c r="T861" s="356"/>
      <c r="U861" s="326"/>
      <c r="V861" s="326"/>
      <c r="W861" s="326"/>
      <c r="X861" s="326"/>
      <c r="Y861" s="326"/>
      <c r="Z861" s="326"/>
      <c r="AA861" s="326"/>
      <c r="AB861" s="356"/>
      <c r="AC861" s="326"/>
      <c r="AD861" s="326"/>
      <c r="AE861" s="326"/>
      <c r="AF861" s="326"/>
      <c r="AG861" s="326"/>
      <c r="AH861" s="326"/>
      <c r="AI861" s="356"/>
      <c r="AJ861" s="326"/>
      <c r="AK861" s="326"/>
      <c r="AL861" s="326"/>
      <c r="AM861" s="326"/>
      <c r="AN861" s="326"/>
    </row>
    <row r="862">
      <c r="A862" s="326"/>
      <c r="B862" s="326"/>
      <c r="C862" s="326"/>
      <c r="D862" s="326"/>
      <c r="E862" s="356"/>
      <c r="F862" s="326"/>
      <c r="G862" s="326"/>
      <c r="H862" s="326"/>
      <c r="I862" s="326"/>
      <c r="J862" s="326"/>
      <c r="K862" s="326"/>
      <c r="L862" s="326"/>
      <c r="M862" s="326"/>
      <c r="N862" s="326"/>
      <c r="O862" s="326"/>
      <c r="P862" s="326"/>
      <c r="Q862" s="356"/>
      <c r="R862" s="356"/>
      <c r="S862" s="356"/>
      <c r="T862" s="356"/>
      <c r="U862" s="326"/>
      <c r="V862" s="326"/>
      <c r="W862" s="326"/>
      <c r="X862" s="326"/>
      <c r="Y862" s="326"/>
      <c r="Z862" s="326"/>
      <c r="AA862" s="326"/>
      <c r="AB862" s="356"/>
      <c r="AC862" s="326"/>
      <c r="AD862" s="326"/>
      <c r="AE862" s="326"/>
      <c r="AF862" s="326"/>
      <c r="AG862" s="326"/>
      <c r="AH862" s="326"/>
      <c r="AI862" s="356"/>
      <c r="AJ862" s="326"/>
      <c r="AK862" s="326"/>
      <c r="AL862" s="326"/>
      <c r="AM862" s="326"/>
      <c r="AN862" s="326"/>
    </row>
    <row r="863">
      <c r="A863" s="326"/>
      <c r="B863" s="326"/>
      <c r="C863" s="326"/>
      <c r="D863" s="326"/>
      <c r="E863" s="356"/>
      <c r="F863" s="326"/>
      <c r="G863" s="326"/>
      <c r="H863" s="326"/>
      <c r="I863" s="326"/>
      <c r="J863" s="326"/>
      <c r="K863" s="326"/>
      <c r="L863" s="326"/>
      <c r="M863" s="326"/>
      <c r="N863" s="326"/>
      <c r="O863" s="326"/>
      <c r="P863" s="326"/>
      <c r="Q863" s="356"/>
      <c r="R863" s="356"/>
      <c r="S863" s="356"/>
      <c r="T863" s="356"/>
      <c r="U863" s="326"/>
      <c r="V863" s="326"/>
      <c r="W863" s="326"/>
      <c r="X863" s="326"/>
      <c r="Y863" s="326"/>
      <c r="Z863" s="326"/>
      <c r="AA863" s="326"/>
      <c r="AB863" s="356"/>
      <c r="AC863" s="326"/>
      <c r="AD863" s="326"/>
      <c r="AE863" s="326"/>
      <c r="AF863" s="326"/>
      <c r="AG863" s="326"/>
      <c r="AH863" s="326"/>
      <c r="AI863" s="356"/>
      <c r="AJ863" s="326"/>
      <c r="AK863" s="326"/>
      <c r="AL863" s="326"/>
      <c r="AM863" s="326"/>
      <c r="AN863" s="326"/>
    </row>
    <row r="864">
      <c r="A864" s="326"/>
      <c r="B864" s="326"/>
      <c r="C864" s="326"/>
      <c r="D864" s="326"/>
      <c r="E864" s="356"/>
      <c r="F864" s="326"/>
      <c r="G864" s="326"/>
      <c r="H864" s="326"/>
      <c r="I864" s="326"/>
      <c r="J864" s="326"/>
      <c r="K864" s="326"/>
      <c r="L864" s="326"/>
      <c r="M864" s="326"/>
      <c r="N864" s="326"/>
      <c r="O864" s="326"/>
      <c r="P864" s="326"/>
      <c r="Q864" s="356"/>
      <c r="R864" s="356"/>
      <c r="S864" s="356"/>
      <c r="T864" s="356"/>
      <c r="U864" s="326"/>
      <c r="V864" s="326"/>
      <c r="W864" s="326"/>
      <c r="X864" s="326"/>
      <c r="Y864" s="326"/>
      <c r="Z864" s="326"/>
      <c r="AA864" s="326"/>
      <c r="AB864" s="356"/>
      <c r="AC864" s="326"/>
      <c r="AD864" s="326"/>
      <c r="AE864" s="326"/>
      <c r="AF864" s="326"/>
      <c r="AG864" s="326"/>
      <c r="AH864" s="326"/>
      <c r="AI864" s="356"/>
      <c r="AJ864" s="326"/>
      <c r="AK864" s="326"/>
      <c r="AL864" s="326"/>
      <c r="AM864" s="326"/>
      <c r="AN864" s="326"/>
    </row>
    <row r="865">
      <c r="A865" s="326"/>
      <c r="B865" s="326"/>
      <c r="C865" s="326"/>
      <c r="D865" s="326"/>
      <c r="E865" s="356"/>
      <c r="F865" s="326"/>
      <c r="G865" s="326"/>
      <c r="H865" s="326"/>
      <c r="I865" s="326"/>
      <c r="J865" s="326"/>
      <c r="K865" s="326"/>
      <c r="L865" s="326"/>
      <c r="M865" s="326"/>
      <c r="N865" s="326"/>
      <c r="O865" s="326"/>
      <c r="P865" s="326"/>
      <c r="Q865" s="356"/>
      <c r="R865" s="356"/>
      <c r="S865" s="356"/>
      <c r="T865" s="356"/>
      <c r="U865" s="326"/>
      <c r="V865" s="326"/>
      <c r="W865" s="326"/>
      <c r="X865" s="326"/>
      <c r="Y865" s="326"/>
      <c r="Z865" s="326"/>
      <c r="AA865" s="326"/>
      <c r="AB865" s="356"/>
      <c r="AC865" s="326"/>
      <c r="AD865" s="326"/>
      <c r="AE865" s="326"/>
      <c r="AF865" s="326"/>
      <c r="AG865" s="326"/>
      <c r="AH865" s="326"/>
      <c r="AI865" s="356"/>
      <c r="AJ865" s="326"/>
      <c r="AK865" s="326"/>
      <c r="AL865" s="326"/>
      <c r="AM865" s="326"/>
      <c r="AN865" s="326"/>
    </row>
    <row r="866">
      <c r="A866" s="326"/>
      <c r="B866" s="326"/>
      <c r="C866" s="326"/>
      <c r="D866" s="326"/>
      <c r="E866" s="356"/>
      <c r="F866" s="326"/>
      <c r="G866" s="326"/>
      <c r="H866" s="326"/>
      <c r="I866" s="326"/>
      <c r="J866" s="326"/>
      <c r="K866" s="326"/>
      <c r="L866" s="326"/>
      <c r="M866" s="326"/>
      <c r="N866" s="326"/>
      <c r="O866" s="326"/>
      <c r="P866" s="326"/>
      <c r="Q866" s="356"/>
      <c r="R866" s="356"/>
      <c r="S866" s="356"/>
      <c r="T866" s="356"/>
      <c r="U866" s="326"/>
      <c r="V866" s="326"/>
      <c r="W866" s="326"/>
      <c r="X866" s="326"/>
      <c r="Y866" s="326"/>
      <c r="Z866" s="326"/>
      <c r="AA866" s="326"/>
      <c r="AB866" s="356"/>
      <c r="AC866" s="326"/>
      <c r="AD866" s="326"/>
      <c r="AE866" s="326"/>
      <c r="AF866" s="326"/>
      <c r="AG866" s="326"/>
      <c r="AH866" s="326"/>
      <c r="AI866" s="356"/>
      <c r="AJ866" s="326"/>
      <c r="AK866" s="326"/>
      <c r="AL866" s="326"/>
      <c r="AM866" s="326"/>
      <c r="AN866" s="326"/>
    </row>
    <row r="867">
      <c r="A867" s="326"/>
      <c r="B867" s="326"/>
      <c r="C867" s="326"/>
      <c r="D867" s="326"/>
      <c r="E867" s="356"/>
      <c r="F867" s="326"/>
      <c r="G867" s="326"/>
      <c r="H867" s="326"/>
      <c r="I867" s="326"/>
      <c r="J867" s="326"/>
      <c r="K867" s="326"/>
      <c r="L867" s="326"/>
      <c r="M867" s="326"/>
      <c r="N867" s="326"/>
      <c r="O867" s="326"/>
      <c r="P867" s="326"/>
      <c r="Q867" s="356"/>
      <c r="R867" s="356"/>
      <c r="S867" s="356"/>
      <c r="T867" s="356"/>
      <c r="U867" s="326"/>
      <c r="V867" s="326"/>
      <c r="W867" s="326"/>
      <c r="X867" s="326"/>
      <c r="Y867" s="326"/>
      <c r="Z867" s="326"/>
      <c r="AA867" s="326"/>
      <c r="AB867" s="356"/>
      <c r="AC867" s="326"/>
      <c r="AD867" s="326"/>
      <c r="AE867" s="326"/>
      <c r="AF867" s="326"/>
      <c r="AG867" s="326"/>
      <c r="AH867" s="326"/>
      <c r="AI867" s="356"/>
      <c r="AJ867" s="326"/>
      <c r="AK867" s="326"/>
      <c r="AL867" s="326"/>
      <c r="AM867" s="326"/>
      <c r="AN867" s="326"/>
    </row>
    <row r="868">
      <c r="A868" s="326"/>
      <c r="B868" s="326"/>
      <c r="C868" s="326"/>
      <c r="D868" s="326"/>
      <c r="E868" s="356"/>
      <c r="F868" s="326"/>
      <c r="G868" s="326"/>
      <c r="H868" s="326"/>
      <c r="I868" s="326"/>
      <c r="J868" s="326"/>
      <c r="K868" s="326"/>
      <c r="L868" s="326"/>
      <c r="M868" s="326"/>
      <c r="N868" s="326"/>
      <c r="O868" s="326"/>
      <c r="P868" s="326"/>
      <c r="Q868" s="356"/>
      <c r="R868" s="356"/>
      <c r="S868" s="356"/>
      <c r="T868" s="356"/>
      <c r="U868" s="326"/>
      <c r="V868" s="326"/>
      <c r="W868" s="326"/>
      <c r="X868" s="326"/>
      <c r="Y868" s="326"/>
      <c r="Z868" s="326"/>
      <c r="AA868" s="326"/>
      <c r="AB868" s="356"/>
      <c r="AC868" s="326"/>
      <c r="AD868" s="326"/>
      <c r="AE868" s="326"/>
      <c r="AF868" s="326"/>
      <c r="AG868" s="326"/>
      <c r="AH868" s="326"/>
      <c r="AI868" s="356"/>
      <c r="AJ868" s="326"/>
      <c r="AK868" s="326"/>
      <c r="AL868" s="326"/>
      <c r="AM868" s="326"/>
      <c r="AN868" s="326"/>
    </row>
    <row r="869">
      <c r="A869" s="326"/>
      <c r="B869" s="326"/>
      <c r="C869" s="326"/>
      <c r="D869" s="326"/>
      <c r="E869" s="356"/>
      <c r="F869" s="326"/>
      <c r="G869" s="326"/>
      <c r="H869" s="326"/>
      <c r="I869" s="326"/>
      <c r="J869" s="326"/>
      <c r="K869" s="326"/>
      <c r="L869" s="326"/>
      <c r="M869" s="326"/>
      <c r="N869" s="326"/>
      <c r="O869" s="326"/>
      <c r="P869" s="326"/>
      <c r="Q869" s="356"/>
      <c r="R869" s="356"/>
      <c r="S869" s="356"/>
      <c r="T869" s="356"/>
      <c r="U869" s="326"/>
      <c r="V869" s="326"/>
      <c r="W869" s="326"/>
      <c r="X869" s="326"/>
      <c r="Y869" s="326"/>
      <c r="Z869" s="326"/>
      <c r="AA869" s="326"/>
      <c r="AB869" s="356"/>
      <c r="AC869" s="326"/>
      <c r="AD869" s="326"/>
      <c r="AE869" s="326"/>
      <c r="AF869" s="326"/>
      <c r="AG869" s="326"/>
      <c r="AH869" s="326"/>
      <c r="AI869" s="356"/>
      <c r="AJ869" s="326"/>
      <c r="AK869" s="326"/>
      <c r="AL869" s="326"/>
      <c r="AM869" s="326"/>
      <c r="AN869" s="326"/>
    </row>
    <row r="870">
      <c r="A870" s="326"/>
      <c r="B870" s="326"/>
      <c r="C870" s="326"/>
      <c r="D870" s="326"/>
      <c r="E870" s="356"/>
      <c r="F870" s="326"/>
      <c r="G870" s="326"/>
      <c r="H870" s="326"/>
      <c r="I870" s="326"/>
      <c r="J870" s="326"/>
      <c r="K870" s="326"/>
      <c r="L870" s="326"/>
      <c r="M870" s="326"/>
      <c r="N870" s="326"/>
      <c r="O870" s="326"/>
      <c r="P870" s="326"/>
      <c r="Q870" s="356"/>
      <c r="R870" s="356"/>
      <c r="S870" s="356"/>
      <c r="T870" s="356"/>
      <c r="U870" s="326"/>
      <c r="V870" s="326"/>
      <c r="W870" s="326"/>
      <c r="X870" s="326"/>
      <c r="Y870" s="326"/>
      <c r="Z870" s="326"/>
      <c r="AA870" s="326"/>
      <c r="AB870" s="356"/>
      <c r="AC870" s="326"/>
      <c r="AD870" s="326"/>
      <c r="AE870" s="326"/>
      <c r="AF870" s="326"/>
      <c r="AG870" s="326"/>
      <c r="AH870" s="326"/>
      <c r="AI870" s="356"/>
      <c r="AJ870" s="326"/>
      <c r="AK870" s="326"/>
      <c r="AL870" s="326"/>
      <c r="AM870" s="326"/>
      <c r="AN870" s="326"/>
    </row>
    <row r="871">
      <c r="A871" s="326"/>
      <c r="B871" s="326"/>
      <c r="C871" s="326"/>
      <c r="D871" s="326"/>
      <c r="E871" s="356"/>
      <c r="F871" s="326"/>
      <c r="G871" s="326"/>
      <c r="H871" s="326"/>
      <c r="I871" s="326"/>
      <c r="J871" s="326"/>
      <c r="K871" s="326"/>
      <c r="L871" s="326"/>
      <c r="M871" s="326"/>
      <c r="N871" s="326"/>
      <c r="O871" s="326"/>
      <c r="P871" s="326"/>
      <c r="Q871" s="356"/>
      <c r="R871" s="356"/>
      <c r="S871" s="356"/>
      <c r="T871" s="356"/>
      <c r="U871" s="326"/>
      <c r="V871" s="326"/>
      <c r="W871" s="326"/>
      <c r="X871" s="326"/>
      <c r="Y871" s="326"/>
      <c r="Z871" s="326"/>
      <c r="AA871" s="326"/>
      <c r="AB871" s="356"/>
      <c r="AC871" s="326"/>
      <c r="AD871" s="326"/>
      <c r="AE871" s="326"/>
      <c r="AF871" s="326"/>
      <c r="AG871" s="326"/>
      <c r="AH871" s="326"/>
      <c r="AI871" s="356"/>
      <c r="AJ871" s="326"/>
      <c r="AK871" s="326"/>
      <c r="AL871" s="326"/>
      <c r="AM871" s="326"/>
      <c r="AN871" s="326"/>
    </row>
    <row r="872">
      <c r="A872" s="326"/>
      <c r="B872" s="326"/>
      <c r="C872" s="326"/>
      <c r="D872" s="326"/>
      <c r="E872" s="356"/>
      <c r="F872" s="326"/>
      <c r="G872" s="326"/>
      <c r="H872" s="326"/>
      <c r="I872" s="326"/>
      <c r="J872" s="326"/>
      <c r="K872" s="326"/>
      <c r="L872" s="326"/>
      <c r="M872" s="326"/>
      <c r="N872" s="326"/>
      <c r="O872" s="326"/>
      <c r="P872" s="326"/>
      <c r="Q872" s="356"/>
      <c r="R872" s="356"/>
      <c r="S872" s="356"/>
      <c r="T872" s="356"/>
      <c r="U872" s="326"/>
      <c r="V872" s="326"/>
      <c r="W872" s="326"/>
      <c r="X872" s="326"/>
      <c r="Y872" s="326"/>
      <c r="Z872" s="326"/>
      <c r="AA872" s="326"/>
      <c r="AB872" s="356"/>
      <c r="AC872" s="326"/>
      <c r="AD872" s="326"/>
      <c r="AE872" s="326"/>
      <c r="AF872" s="326"/>
      <c r="AG872" s="326"/>
      <c r="AH872" s="326"/>
      <c r="AI872" s="356"/>
      <c r="AJ872" s="326"/>
      <c r="AK872" s="326"/>
      <c r="AL872" s="326"/>
      <c r="AM872" s="326"/>
      <c r="AN872" s="326"/>
    </row>
    <row r="873">
      <c r="A873" s="326"/>
      <c r="B873" s="326"/>
      <c r="C873" s="326"/>
      <c r="D873" s="326"/>
      <c r="E873" s="356"/>
      <c r="F873" s="326"/>
      <c r="G873" s="326"/>
      <c r="H873" s="326"/>
      <c r="I873" s="326"/>
      <c r="J873" s="326"/>
      <c r="K873" s="326"/>
      <c r="L873" s="326"/>
      <c r="M873" s="326"/>
      <c r="N873" s="326"/>
      <c r="O873" s="326"/>
      <c r="P873" s="326"/>
      <c r="Q873" s="356"/>
      <c r="R873" s="356"/>
      <c r="S873" s="356"/>
      <c r="T873" s="356"/>
      <c r="U873" s="326"/>
      <c r="V873" s="326"/>
      <c r="W873" s="326"/>
      <c r="X873" s="326"/>
      <c r="Y873" s="326"/>
      <c r="Z873" s="326"/>
      <c r="AA873" s="326"/>
      <c r="AB873" s="356"/>
      <c r="AC873" s="326"/>
      <c r="AD873" s="326"/>
      <c r="AE873" s="326"/>
      <c r="AF873" s="326"/>
      <c r="AG873" s="326"/>
      <c r="AH873" s="326"/>
      <c r="AI873" s="356"/>
      <c r="AJ873" s="326"/>
      <c r="AK873" s="326"/>
      <c r="AL873" s="326"/>
      <c r="AM873" s="326"/>
      <c r="AN873" s="326"/>
    </row>
    <row r="874">
      <c r="A874" s="326"/>
      <c r="B874" s="326"/>
      <c r="C874" s="326"/>
      <c r="D874" s="326"/>
      <c r="E874" s="356"/>
      <c r="F874" s="326"/>
      <c r="G874" s="326"/>
      <c r="H874" s="326"/>
      <c r="I874" s="326"/>
      <c r="J874" s="326"/>
      <c r="K874" s="326"/>
      <c r="L874" s="326"/>
      <c r="M874" s="326"/>
      <c r="N874" s="326"/>
      <c r="O874" s="326"/>
      <c r="P874" s="326"/>
      <c r="Q874" s="356"/>
      <c r="R874" s="356"/>
      <c r="S874" s="356"/>
      <c r="T874" s="356"/>
      <c r="U874" s="326"/>
      <c r="V874" s="326"/>
      <c r="W874" s="326"/>
      <c r="X874" s="326"/>
      <c r="Y874" s="326"/>
      <c r="Z874" s="326"/>
      <c r="AA874" s="326"/>
      <c r="AB874" s="356"/>
      <c r="AC874" s="326"/>
      <c r="AD874" s="326"/>
      <c r="AE874" s="326"/>
      <c r="AF874" s="326"/>
      <c r="AG874" s="326"/>
      <c r="AH874" s="326"/>
      <c r="AI874" s="356"/>
      <c r="AJ874" s="326"/>
      <c r="AK874" s="326"/>
      <c r="AL874" s="326"/>
      <c r="AM874" s="326"/>
      <c r="AN874" s="326"/>
    </row>
    <row r="875">
      <c r="A875" s="326"/>
      <c r="B875" s="326"/>
      <c r="C875" s="326"/>
      <c r="D875" s="326"/>
      <c r="E875" s="356"/>
      <c r="F875" s="326"/>
      <c r="G875" s="326"/>
      <c r="H875" s="326"/>
      <c r="I875" s="326"/>
      <c r="J875" s="326"/>
      <c r="K875" s="326"/>
      <c r="L875" s="326"/>
      <c r="M875" s="326"/>
      <c r="N875" s="326"/>
      <c r="O875" s="326"/>
      <c r="P875" s="326"/>
      <c r="Q875" s="356"/>
      <c r="R875" s="356"/>
      <c r="S875" s="356"/>
      <c r="T875" s="356"/>
      <c r="U875" s="326"/>
      <c r="V875" s="326"/>
      <c r="W875" s="326"/>
      <c r="X875" s="326"/>
      <c r="Y875" s="326"/>
      <c r="Z875" s="326"/>
      <c r="AA875" s="326"/>
      <c r="AB875" s="356"/>
      <c r="AC875" s="326"/>
      <c r="AD875" s="326"/>
      <c r="AE875" s="326"/>
      <c r="AF875" s="326"/>
      <c r="AG875" s="326"/>
      <c r="AH875" s="326"/>
      <c r="AI875" s="356"/>
      <c r="AJ875" s="326"/>
      <c r="AK875" s="326"/>
      <c r="AL875" s="326"/>
      <c r="AM875" s="326"/>
      <c r="AN875" s="326"/>
    </row>
    <row r="876">
      <c r="A876" s="326"/>
      <c r="B876" s="326"/>
      <c r="C876" s="326"/>
      <c r="D876" s="326"/>
      <c r="E876" s="356"/>
      <c r="F876" s="326"/>
      <c r="G876" s="326"/>
      <c r="H876" s="326"/>
      <c r="I876" s="326"/>
      <c r="J876" s="326"/>
      <c r="K876" s="326"/>
      <c r="L876" s="326"/>
      <c r="M876" s="326"/>
      <c r="N876" s="326"/>
      <c r="O876" s="326"/>
      <c r="P876" s="326"/>
      <c r="Q876" s="356"/>
      <c r="R876" s="356"/>
      <c r="S876" s="356"/>
      <c r="T876" s="356"/>
      <c r="U876" s="326"/>
      <c r="V876" s="326"/>
      <c r="W876" s="326"/>
      <c r="X876" s="326"/>
      <c r="Y876" s="326"/>
      <c r="Z876" s="326"/>
      <c r="AA876" s="326"/>
      <c r="AB876" s="356"/>
      <c r="AC876" s="326"/>
      <c r="AD876" s="326"/>
      <c r="AE876" s="326"/>
      <c r="AF876" s="326"/>
      <c r="AG876" s="326"/>
      <c r="AH876" s="326"/>
      <c r="AI876" s="356"/>
      <c r="AJ876" s="326"/>
      <c r="AK876" s="326"/>
      <c r="AL876" s="326"/>
      <c r="AM876" s="326"/>
      <c r="AN876" s="326"/>
    </row>
    <row r="877">
      <c r="A877" s="326"/>
      <c r="B877" s="326"/>
      <c r="C877" s="326"/>
      <c r="D877" s="326"/>
      <c r="E877" s="356"/>
      <c r="F877" s="326"/>
      <c r="G877" s="326"/>
      <c r="H877" s="326"/>
      <c r="I877" s="326"/>
      <c r="J877" s="326"/>
      <c r="K877" s="326"/>
      <c r="L877" s="326"/>
      <c r="M877" s="326"/>
      <c r="N877" s="326"/>
      <c r="O877" s="326"/>
      <c r="P877" s="326"/>
      <c r="Q877" s="356"/>
      <c r="R877" s="356"/>
      <c r="S877" s="356"/>
      <c r="T877" s="356"/>
      <c r="U877" s="326"/>
      <c r="V877" s="326"/>
      <c r="W877" s="326"/>
      <c r="X877" s="326"/>
      <c r="Y877" s="326"/>
      <c r="Z877" s="326"/>
      <c r="AA877" s="326"/>
      <c r="AB877" s="356"/>
      <c r="AC877" s="326"/>
      <c r="AD877" s="326"/>
      <c r="AE877" s="326"/>
      <c r="AF877" s="326"/>
      <c r="AG877" s="326"/>
      <c r="AH877" s="326"/>
      <c r="AI877" s="356"/>
      <c r="AJ877" s="326"/>
      <c r="AK877" s="326"/>
      <c r="AL877" s="326"/>
      <c r="AM877" s="326"/>
      <c r="AN877" s="326"/>
    </row>
    <row r="878">
      <c r="A878" s="326"/>
      <c r="B878" s="326"/>
      <c r="C878" s="326"/>
      <c r="D878" s="326"/>
      <c r="E878" s="356"/>
      <c r="F878" s="326"/>
      <c r="G878" s="326"/>
      <c r="H878" s="326"/>
      <c r="I878" s="326"/>
      <c r="J878" s="326"/>
      <c r="K878" s="326"/>
      <c r="L878" s="326"/>
      <c r="M878" s="326"/>
      <c r="N878" s="326"/>
      <c r="O878" s="326"/>
      <c r="P878" s="326"/>
      <c r="Q878" s="356"/>
      <c r="R878" s="356"/>
      <c r="S878" s="356"/>
      <c r="T878" s="356"/>
      <c r="U878" s="326"/>
      <c r="V878" s="326"/>
      <c r="W878" s="326"/>
      <c r="X878" s="326"/>
      <c r="Y878" s="326"/>
      <c r="Z878" s="326"/>
      <c r="AA878" s="326"/>
      <c r="AB878" s="356"/>
      <c r="AC878" s="326"/>
      <c r="AD878" s="326"/>
      <c r="AE878" s="326"/>
      <c r="AF878" s="326"/>
      <c r="AG878" s="326"/>
      <c r="AH878" s="326"/>
      <c r="AI878" s="356"/>
      <c r="AJ878" s="326"/>
      <c r="AK878" s="326"/>
      <c r="AL878" s="326"/>
      <c r="AM878" s="326"/>
      <c r="AN878" s="326"/>
    </row>
    <row r="879">
      <c r="A879" s="326"/>
      <c r="B879" s="326"/>
      <c r="C879" s="326"/>
      <c r="D879" s="326"/>
      <c r="E879" s="356"/>
      <c r="F879" s="326"/>
      <c r="G879" s="326"/>
      <c r="H879" s="326"/>
      <c r="I879" s="326"/>
      <c r="J879" s="326"/>
      <c r="K879" s="326"/>
      <c r="L879" s="326"/>
      <c r="M879" s="326"/>
      <c r="N879" s="326"/>
      <c r="O879" s="326"/>
      <c r="P879" s="326"/>
      <c r="Q879" s="356"/>
      <c r="R879" s="356"/>
      <c r="S879" s="356"/>
      <c r="T879" s="356"/>
      <c r="U879" s="326"/>
      <c r="V879" s="326"/>
      <c r="W879" s="326"/>
      <c r="X879" s="326"/>
      <c r="Y879" s="326"/>
      <c r="Z879" s="326"/>
      <c r="AA879" s="326"/>
      <c r="AB879" s="356"/>
      <c r="AC879" s="326"/>
      <c r="AD879" s="326"/>
      <c r="AE879" s="326"/>
      <c r="AF879" s="326"/>
      <c r="AG879" s="326"/>
      <c r="AH879" s="326"/>
      <c r="AI879" s="356"/>
      <c r="AJ879" s="326"/>
      <c r="AK879" s="326"/>
      <c r="AL879" s="326"/>
      <c r="AM879" s="326"/>
      <c r="AN879" s="326"/>
    </row>
    <row r="880">
      <c r="A880" s="326"/>
      <c r="B880" s="326"/>
      <c r="C880" s="326"/>
      <c r="D880" s="326"/>
      <c r="E880" s="356"/>
      <c r="F880" s="326"/>
      <c r="G880" s="326"/>
      <c r="H880" s="326"/>
      <c r="I880" s="326"/>
      <c r="J880" s="326"/>
      <c r="K880" s="326"/>
      <c r="L880" s="326"/>
      <c r="M880" s="326"/>
      <c r="N880" s="326"/>
      <c r="O880" s="326"/>
      <c r="P880" s="326"/>
      <c r="Q880" s="356"/>
      <c r="R880" s="356"/>
      <c r="S880" s="356"/>
      <c r="T880" s="356"/>
      <c r="U880" s="326"/>
      <c r="V880" s="326"/>
      <c r="W880" s="326"/>
      <c r="X880" s="326"/>
      <c r="Y880" s="326"/>
      <c r="Z880" s="326"/>
      <c r="AA880" s="326"/>
      <c r="AB880" s="356"/>
      <c r="AC880" s="326"/>
      <c r="AD880" s="326"/>
      <c r="AE880" s="326"/>
      <c r="AF880" s="326"/>
      <c r="AG880" s="326"/>
      <c r="AH880" s="326"/>
      <c r="AI880" s="356"/>
      <c r="AJ880" s="326"/>
      <c r="AK880" s="326"/>
      <c r="AL880" s="326"/>
      <c r="AM880" s="326"/>
      <c r="AN880" s="326"/>
    </row>
    <row r="881">
      <c r="A881" s="326"/>
      <c r="B881" s="326"/>
      <c r="C881" s="326"/>
      <c r="D881" s="326"/>
      <c r="E881" s="356"/>
      <c r="F881" s="326"/>
      <c r="G881" s="326"/>
      <c r="H881" s="326"/>
      <c r="I881" s="326"/>
      <c r="J881" s="326"/>
      <c r="K881" s="326"/>
      <c r="L881" s="326"/>
      <c r="M881" s="326"/>
      <c r="N881" s="326"/>
      <c r="O881" s="326"/>
      <c r="P881" s="326"/>
      <c r="Q881" s="356"/>
      <c r="R881" s="356"/>
      <c r="S881" s="356"/>
      <c r="T881" s="356"/>
      <c r="U881" s="326"/>
      <c r="V881" s="326"/>
      <c r="W881" s="326"/>
      <c r="X881" s="326"/>
      <c r="Y881" s="326"/>
      <c r="Z881" s="326"/>
      <c r="AA881" s="326"/>
      <c r="AB881" s="356"/>
      <c r="AC881" s="326"/>
      <c r="AD881" s="326"/>
      <c r="AE881" s="326"/>
      <c r="AF881" s="326"/>
      <c r="AG881" s="326"/>
      <c r="AH881" s="326"/>
      <c r="AI881" s="356"/>
      <c r="AJ881" s="326"/>
      <c r="AK881" s="326"/>
      <c r="AL881" s="326"/>
      <c r="AM881" s="326"/>
      <c r="AN881" s="326"/>
    </row>
    <row r="882">
      <c r="A882" s="326"/>
      <c r="B882" s="326"/>
      <c r="C882" s="326"/>
      <c r="D882" s="326"/>
      <c r="E882" s="356"/>
      <c r="F882" s="326"/>
      <c r="G882" s="326"/>
      <c r="H882" s="326"/>
      <c r="I882" s="326"/>
      <c r="J882" s="326"/>
      <c r="K882" s="326"/>
      <c r="L882" s="326"/>
      <c r="M882" s="326"/>
      <c r="N882" s="326"/>
      <c r="O882" s="326"/>
      <c r="P882" s="326"/>
      <c r="Q882" s="356"/>
      <c r="R882" s="356"/>
      <c r="S882" s="356"/>
      <c r="T882" s="356"/>
      <c r="U882" s="326"/>
      <c r="V882" s="326"/>
      <c r="W882" s="326"/>
      <c r="X882" s="326"/>
      <c r="Y882" s="326"/>
      <c r="Z882" s="326"/>
      <c r="AA882" s="326"/>
      <c r="AB882" s="356"/>
      <c r="AC882" s="326"/>
      <c r="AD882" s="326"/>
      <c r="AE882" s="326"/>
      <c r="AF882" s="326"/>
      <c r="AG882" s="326"/>
      <c r="AH882" s="326"/>
      <c r="AI882" s="356"/>
      <c r="AJ882" s="326"/>
      <c r="AK882" s="326"/>
      <c r="AL882" s="326"/>
      <c r="AM882" s="326"/>
      <c r="AN882" s="326"/>
    </row>
    <row r="883">
      <c r="A883" s="326"/>
      <c r="B883" s="326"/>
      <c r="C883" s="326"/>
      <c r="D883" s="326"/>
      <c r="E883" s="356"/>
      <c r="F883" s="326"/>
      <c r="G883" s="326"/>
      <c r="H883" s="326"/>
      <c r="I883" s="326"/>
      <c r="J883" s="326"/>
      <c r="K883" s="326"/>
      <c r="L883" s="326"/>
      <c r="M883" s="326"/>
      <c r="N883" s="326"/>
      <c r="O883" s="326"/>
      <c r="P883" s="326"/>
      <c r="Q883" s="356"/>
      <c r="R883" s="356"/>
      <c r="S883" s="356"/>
      <c r="T883" s="356"/>
      <c r="U883" s="326"/>
      <c r="V883" s="326"/>
      <c r="W883" s="326"/>
      <c r="X883" s="326"/>
      <c r="Y883" s="326"/>
      <c r="Z883" s="326"/>
      <c r="AA883" s="326"/>
      <c r="AB883" s="356"/>
      <c r="AC883" s="326"/>
      <c r="AD883" s="326"/>
      <c r="AE883" s="326"/>
      <c r="AF883" s="326"/>
      <c r="AG883" s="326"/>
      <c r="AH883" s="326"/>
      <c r="AI883" s="356"/>
      <c r="AJ883" s="326"/>
      <c r="AK883" s="326"/>
      <c r="AL883" s="326"/>
      <c r="AM883" s="326"/>
      <c r="AN883" s="326"/>
    </row>
    <row r="884">
      <c r="A884" s="326"/>
      <c r="B884" s="326"/>
      <c r="C884" s="326"/>
      <c r="D884" s="326"/>
      <c r="E884" s="356"/>
      <c r="F884" s="326"/>
      <c r="G884" s="326"/>
      <c r="H884" s="326"/>
      <c r="I884" s="326"/>
      <c r="J884" s="326"/>
      <c r="K884" s="326"/>
      <c r="L884" s="326"/>
      <c r="M884" s="326"/>
      <c r="N884" s="326"/>
      <c r="O884" s="326"/>
      <c r="P884" s="326"/>
      <c r="Q884" s="356"/>
      <c r="R884" s="356"/>
      <c r="S884" s="356"/>
      <c r="T884" s="356"/>
      <c r="U884" s="326"/>
      <c r="V884" s="326"/>
      <c r="W884" s="326"/>
      <c r="X884" s="326"/>
      <c r="Y884" s="326"/>
      <c r="Z884" s="326"/>
      <c r="AA884" s="326"/>
      <c r="AB884" s="356"/>
      <c r="AC884" s="326"/>
      <c r="AD884" s="326"/>
      <c r="AE884" s="326"/>
      <c r="AF884" s="326"/>
      <c r="AG884" s="326"/>
      <c r="AH884" s="326"/>
      <c r="AI884" s="356"/>
      <c r="AJ884" s="326"/>
      <c r="AK884" s="326"/>
      <c r="AL884" s="326"/>
      <c r="AM884" s="326"/>
      <c r="AN884" s="326"/>
    </row>
    <row r="885">
      <c r="A885" s="326"/>
      <c r="B885" s="326"/>
      <c r="C885" s="326"/>
      <c r="D885" s="326"/>
      <c r="E885" s="356"/>
      <c r="F885" s="326"/>
      <c r="G885" s="326"/>
      <c r="H885" s="326"/>
      <c r="I885" s="326"/>
      <c r="J885" s="326"/>
      <c r="K885" s="326"/>
      <c r="L885" s="326"/>
      <c r="M885" s="326"/>
      <c r="N885" s="326"/>
      <c r="O885" s="326"/>
      <c r="P885" s="326"/>
      <c r="Q885" s="356"/>
      <c r="R885" s="356"/>
      <c r="S885" s="356"/>
      <c r="T885" s="356"/>
      <c r="U885" s="326"/>
      <c r="V885" s="326"/>
      <c r="W885" s="326"/>
      <c r="X885" s="326"/>
      <c r="Y885" s="326"/>
      <c r="Z885" s="326"/>
      <c r="AA885" s="326"/>
      <c r="AB885" s="356"/>
      <c r="AC885" s="326"/>
      <c r="AD885" s="326"/>
      <c r="AE885" s="326"/>
      <c r="AF885" s="326"/>
      <c r="AG885" s="326"/>
      <c r="AH885" s="326"/>
      <c r="AI885" s="356"/>
      <c r="AJ885" s="326"/>
      <c r="AK885" s="326"/>
      <c r="AL885" s="326"/>
      <c r="AM885" s="326"/>
      <c r="AN885" s="326"/>
    </row>
    <row r="886">
      <c r="A886" s="326"/>
      <c r="B886" s="326"/>
      <c r="C886" s="326"/>
      <c r="D886" s="326"/>
      <c r="E886" s="356"/>
      <c r="F886" s="326"/>
      <c r="G886" s="326"/>
      <c r="H886" s="326"/>
      <c r="I886" s="326"/>
      <c r="J886" s="326"/>
      <c r="K886" s="326"/>
      <c r="L886" s="326"/>
      <c r="M886" s="326"/>
      <c r="N886" s="326"/>
      <c r="O886" s="326"/>
      <c r="P886" s="326"/>
      <c r="Q886" s="356"/>
      <c r="R886" s="356"/>
      <c r="S886" s="356"/>
      <c r="T886" s="356"/>
      <c r="U886" s="326"/>
      <c r="V886" s="326"/>
      <c r="W886" s="326"/>
      <c r="X886" s="326"/>
      <c r="Y886" s="326"/>
      <c r="Z886" s="326"/>
      <c r="AA886" s="326"/>
      <c r="AB886" s="356"/>
      <c r="AC886" s="326"/>
      <c r="AD886" s="326"/>
      <c r="AE886" s="326"/>
      <c r="AF886" s="326"/>
      <c r="AG886" s="326"/>
      <c r="AH886" s="326"/>
      <c r="AI886" s="356"/>
      <c r="AJ886" s="326"/>
      <c r="AK886" s="326"/>
      <c r="AL886" s="326"/>
      <c r="AM886" s="326"/>
      <c r="AN886" s="326"/>
    </row>
    <row r="887">
      <c r="A887" s="326"/>
      <c r="B887" s="326"/>
      <c r="C887" s="326"/>
      <c r="D887" s="326"/>
      <c r="E887" s="356"/>
      <c r="F887" s="326"/>
      <c r="G887" s="326"/>
      <c r="H887" s="326"/>
      <c r="I887" s="326"/>
      <c r="J887" s="326"/>
      <c r="K887" s="326"/>
      <c r="L887" s="326"/>
      <c r="M887" s="326"/>
      <c r="N887" s="326"/>
      <c r="O887" s="326"/>
      <c r="P887" s="326"/>
      <c r="Q887" s="356"/>
      <c r="R887" s="356"/>
      <c r="S887" s="356"/>
      <c r="T887" s="356"/>
      <c r="U887" s="326"/>
      <c r="V887" s="326"/>
      <c r="W887" s="326"/>
      <c r="X887" s="326"/>
      <c r="Y887" s="326"/>
      <c r="Z887" s="326"/>
      <c r="AA887" s="326"/>
      <c r="AB887" s="356"/>
      <c r="AC887" s="326"/>
      <c r="AD887" s="326"/>
      <c r="AE887" s="326"/>
      <c r="AF887" s="326"/>
      <c r="AG887" s="326"/>
      <c r="AH887" s="326"/>
      <c r="AI887" s="356"/>
      <c r="AJ887" s="326"/>
      <c r="AK887" s="326"/>
      <c r="AL887" s="326"/>
      <c r="AM887" s="326"/>
      <c r="AN887" s="326"/>
    </row>
    <row r="888">
      <c r="A888" s="326"/>
      <c r="B888" s="326"/>
      <c r="C888" s="326"/>
      <c r="D888" s="326"/>
      <c r="E888" s="356"/>
      <c r="F888" s="326"/>
      <c r="G888" s="326"/>
      <c r="H888" s="326"/>
      <c r="I888" s="326"/>
      <c r="J888" s="326"/>
      <c r="K888" s="326"/>
      <c r="L888" s="326"/>
      <c r="M888" s="326"/>
      <c r="N888" s="326"/>
      <c r="O888" s="326"/>
      <c r="P888" s="326"/>
      <c r="Q888" s="356"/>
      <c r="R888" s="356"/>
      <c r="S888" s="356"/>
      <c r="T888" s="356"/>
      <c r="U888" s="326"/>
      <c r="V888" s="326"/>
      <c r="W888" s="326"/>
      <c r="X888" s="326"/>
      <c r="Y888" s="326"/>
      <c r="Z888" s="326"/>
      <c r="AA888" s="326"/>
      <c r="AB888" s="356"/>
      <c r="AC888" s="326"/>
      <c r="AD888" s="326"/>
      <c r="AE888" s="326"/>
      <c r="AF888" s="326"/>
      <c r="AG888" s="326"/>
      <c r="AH888" s="326"/>
      <c r="AI888" s="356"/>
      <c r="AJ888" s="326"/>
      <c r="AK888" s="326"/>
      <c r="AL888" s="326"/>
      <c r="AM888" s="326"/>
      <c r="AN888" s="326"/>
    </row>
    <row r="889">
      <c r="A889" s="326"/>
      <c r="B889" s="326"/>
      <c r="C889" s="326"/>
      <c r="D889" s="326"/>
      <c r="E889" s="356"/>
      <c r="F889" s="326"/>
      <c r="G889" s="326"/>
      <c r="H889" s="326"/>
      <c r="I889" s="326"/>
      <c r="J889" s="326"/>
      <c r="K889" s="326"/>
      <c r="L889" s="326"/>
      <c r="M889" s="326"/>
      <c r="N889" s="326"/>
      <c r="O889" s="326"/>
      <c r="P889" s="326"/>
      <c r="Q889" s="356"/>
      <c r="R889" s="356"/>
      <c r="S889" s="356"/>
      <c r="T889" s="356"/>
      <c r="U889" s="326"/>
      <c r="V889" s="326"/>
      <c r="W889" s="326"/>
      <c r="X889" s="326"/>
      <c r="Y889" s="326"/>
      <c r="Z889" s="326"/>
      <c r="AA889" s="326"/>
      <c r="AB889" s="356"/>
      <c r="AC889" s="326"/>
      <c r="AD889" s="326"/>
      <c r="AE889" s="326"/>
      <c r="AF889" s="326"/>
      <c r="AG889" s="326"/>
      <c r="AH889" s="326"/>
      <c r="AI889" s="356"/>
      <c r="AJ889" s="326"/>
      <c r="AK889" s="326"/>
      <c r="AL889" s="326"/>
      <c r="AM889" s="326"/>
      <c r="AN889" s="326"/>
    </row>
    <row r="890">
      <c r="A890" s="326"/>
      <c r="B890" s="326"/>
      <c r="C890" s="326"/>
      <c r="D890" s="326"/>
      <c r="E890" s="356"/>
      <c r="F890" s="326"/>
      <c r="G890" s="326"/>
      <c r="H890" s="326"/>
      <c r="I890" s="326"/>
      <c r="J890" s="326"/>
      <c r="K890" s="326"/>
      <c r="L890" s="326"/>
      <c r="M890" s="326"/>
      <c r="N890" s="326"/>
      <c r="O890" s="326"/>
      <c r="P890" s="326"/>
      <c r="Q890" s="356"/>
      <c r="R890" s="356"/>
      <c r="S890" s="356"/>
      <c r="T890" s="356"/>
      <c r="U890" s="326"/>
      <c r="V890" s="326"/>
      <c r="W890" s="326"/>
      <c r="X890" s="326"/>
      <c r="Y890" s="326"/>
      <c r="Z890" s="326"/>
      <c r="AA890" s="326"/>
      <c r="AB890" s="356"/>
      <c r="AC890" s="326"/>
      <c r="AD890" s="326"/>
      <c r="AE890" s="326"/>
      <c r="AF890" s="326"/>
      <c r="AG890" s="326"/>
      <c r="AH890" s="326"/>
      <c r="AI890" s="356"/>
      <c r="AJ890" s="326"/>
      <c r="AK890" s="326"/>
      <c r="AL890" s="326"/>
      <c r="AM890" s="326"/>
      <c r="AN890" s="326"/>
    </row>
    <row r="891">
      <c r="A891" s="326"/>
      <c r="B891" s="326"/>
      <c r="C891" s="326"/>
      <c r="D891" s="326"/>
      <c r="E891" s="356"/>
      <c r="F891" s="326"/>
      <c r="G891" s="326"/>
      <c r="H891" s="326"/>
      <c r="I891" s="326"/>
      <c r="J891" s="326"/>
      <c r="K891" s="326"/>
      <c r="L891" s="326"/>
      <c r="M891" s="326"/>
      <c r="N891" s="326"/>
      <c r="O891" s="326"/>
      <c r="P891" s="326"/>
      <c r="Q891" s="356"/>
      <c r="R891" s="356"/>
      <c r="S891" s="356"/>
      <c r="T891" s="356"/>
      <c r="U891" s="326"/>
      <c r="V891" s="326"/>
      <c r="W891" s="326"/>
      <c r="X891" s="326"/>
      <c r="Y891" s="326"/>
      <c r="Z891" s="326"/>
      <c r="AA891" s="326"/>
      <c r="AB891" s="356"/>
      <c r="AC891" s="326"/>
      <c r="AD891" s="326"/>
      <c r="AE891" s="326"/>
      <c r="AF891" s="326"/>
      <c r="AG891" s="326"/>
      <c r="AH891" s="326"/>
      <c r="AI891" s="356"/>
      <c r="AJ891" s="326"/>
      <c r="AK891" s="326"/>
      <c r="AL891" s="326"/>
      <c r="AM891" s="326"/>
      <c r="AN891" s="326"/>
    </row>
    <row r="892">
      <c r="A892" s="326"/>
      <c r="B892" s="326"/>
      <c r="C892" s="326"/>
      <c r="D892" s="326"/>
      <c r="E892" s="356"/>
      <c r="F892" s="326"/>
      <c r="G892" s="326"/>
      <c r="H892" s="326"/>
      <c r="I892" s="326"/>
      <c r="J892" s="326"/>
      <c r="K892" s="326"/>
      <c r="L892" s="326"/>
      <c r="M892" s="326"/>
      <c r="N892" s="326"/>
      <c r="O892" s="326"/>
      <c r="P892" s="326"/>
      <c r="Q892" s="356"/>
      <c r="R892" s="356"/>
      <c r="S892" s="356"/>
      <c r="T892" s="356"/>
      <c r="U892" s="326"/>
      <c r="V892" s="326"/>
      <c r="W892" s="326"/>
      <c r="X892" s="326"/>
      <c r="Y892" s="326"/>
      <c r="Z892" s="326"/>
      <c r="AA892" s="326"/>
      <c r="AB892" s="356"/>
      <c r="AC892" s="326"/>
      <c r="AD892" s="326"/>
      <c r="AE892" s="326"/>
      <c r="AF892" s="326"/>
      <c r="AG892" s="326"/>
      <c r="AH892" s="326"/>
      <c r="AI892" s="356"/>
      <c r="AJ892" s="326"/>
      <c r="AK892" s="326"/>
      <c r="AL892" s="326"/>
      <c r="AM892" s="326"/>
      <c r="AN892" s="326"/>
    </row>
    <row r="893">
      <c r="A893" s="326"/>
      <c r="B893" s="326"/>
      <c r="C893" s="326"/>
      <c r="D893" s="326"/>
      <c r="E893" s="356"/>
      <c r="F893" s="326"/>
      <c r="G893" s="326"/>
      <c r="H893" s="326"/>
      <c r="I893" s="326"/>
      <c r="J893" s="326"/>
      <c r="K893" s="326"/>
      <c r="L893" s="326"/>
      <c r="M893" s="326"/>
      <c r="N893" s="326"/>
      <c r="O893" s="326"/>
      <c r="P893" s="326"/>
      <c r="Q893" s="356"/>
      <c r="R893" s="356"/>
      <c r="S893" s="356"/>
      <c r="T893" s="356"/>
      <c r="U893" s="326"/>
      <c r="V893" s="326"/>
      <c r="W893" s="326"/>
      <c r="X893" s="326"/>
      <c r="Y893" s="326"/>
      <c r="Z893" s="326"/>
      <c r="AA893" s="326"/>
      <c r="AB893" s="356"/>
      <c r="AC893" s="326"/>
      <c r="AD893" s="326"/>
      <c r="AE893" s="326"/>
      <c r="AF893" s="326"/>
      <c r="AG893" s="326"/>
      <c r="AH893" s="326"/>
      <c r="AI893" s="356"/>
      <c r="AJ893" s="326"/>
      <c r="AK893" s="326"/>
      <c r="AL893" s="326"/>
      <c r="AM893" s="326"/>
      <c r="AN893" s="326"/>
    </row>
    <row r="894">
      <c r="A894" s="326"/>
      <c r="B894" s="326"/>
      <c r="C894" s="326"/>
      <c r="D894" s="326"/>
      <c r="E894" s="356"/>
      <c r="F894" s="326"/>
      <c r="G894" s="326"/>
      <c r="H894" s="326"/>
      <c r="I894" s="326"/>
      <c r="J894" s="326"/>
      <c r="K894" s="326"/>
      <c r="L894" s="326"/>
      <c r="M894" s="326"/>
      <c r="N894" s="326"/>
      <c r="O894" s="326"/>
      <c r="P894" s="326"/>
      <c r="Q894" s="356"/>
      <c r="R894" s="356"/>
      <c r="S894" s="356"/>
      <c r="T894" s="356"/>
      <c r="U894" s="326"/>
      <c r="V894" s="326"/>
      <c r="W894" s="326"/>
      <c r="X894" s="326"/>
      <c r="Y894" s="326"/>
      <c r="Z894" s="326"/>
      <c r="AA894" s="326"/>
      <c r="AB894" s="356"/>
      <c r="AC894" s="326"/>
      <c r="AD894" s="326"/>
      <c r="AE894" s="326"/>
      <c r="AF894" s="326"/>
      <c r="AG894" s="326"/>
      <c r="AH894" s="326"/>
      <c r="AI894" s="356"/>
      <c r="AJ894" s="326"/>
      <c r="AK894" s="326"/>
      <c r="AL894" s="326"/>
      <c r="AM894" s="326"/>
      <c r="AN894" s="326"/>
    </row>
    <row r="895">
      <c r="A895" s="326"/>
      <c r="B895" s="326"/>
      <c r="C895" s="326"/>
      <c r="D895" s="326"/>
      <c r="E895" s="356"/>
      <c r="F895" s="326"/>
      <c r="G895" s="326"/>
      <c r="H895" s="326"/>
      <c r="I895" s="326"/>
      <c r="J895" s="326"/>
      <c r="K895" s="326"/>
      <c r="L895" s="326"/>
      <c r="M895" s="326"/>
      <c r="N895" s="326"/>
      <c r="O895" s="326"/>
      <c r="P895" s="326"/>
      <c r="Q895" s="356"/>
      <c r="R895" s="356"/>
      <c r="S895" s="356"/>
      <c r="T895" s="356"/>
      <c r="U895" s="326"/>
      <c r="V895" s="326"/>
      <c r="W895" s="326"/>
      <c r="X895" s="326"/>
      <c r="Y895" s="326"/>
      <c r="Z895" s="326"/>
      <c r="AA895" s="326"/>
      <c r="AB895" s="356"/>
      <c r="AC895" s="326"/>
      <c r="AD895" s="326"/>
      <c r="AE895" s="326"/>
      <c r="AF895" s="326"/>
      <c r="AG895" s="326"/>
      <c r="AH895" s="326"/>
      <c r="AI895" s="356"/>
      <c r="AJ895" s="326"/>
      <c r="AK895" s="326"/>
      <c r="AL895" s="326"/>
      <c r="AM895" s="326"/>
      <c r="AN895" s="326"/>
    </row>
    <row r="896">
      <c r="A896" s="326"/>
      <c r="B896" s="326"/>
      <c r="C896" s="326"/>
      <c r="D896" s="326"/>
      <c r="E896" s="356"/>
      <c r="F896" s="326"/>
      <c r="G896" s="326"/>
      <c r="H896" s="326"/>
      <c r="I896" s="326"/>
      <c r="J896" s="326"/>
      <c r="K896" s="326"/>
      <c r="L896" s="326"/>
      <c r="M896" s="326"/>
      <c r="N896" s="326"/>
      <c r="O896" s="326"/>
      <c r="P896" s="326"/>
      <c r="Q896" s="356"/>
      <c r="R896" s="356"/>
      <c r="S896" s="356"/>
      <c r="T896" s="356"/>
      <c r="U896" s="326"/>
      <c r="V896" s="326"/>
      <c r="W896" s="326"/>
      <c r="X896" s="326"/>
      <c r="Y896" s="326"/>
      <c r="Z896" s="326"/>
      <c r="AA896" s="326"/>
      <c r="AB896" s="356"/>
      <c r="AC896" s="326"/>
      <c r="AD896" s="326"/>
      <c r="AE896" s="326"/>
      <c r="AF896" s="326"/>
      <c r="AG896" s="326"/>
      <c r="AH896" s="326"/>
      <c r="AI896" s="356"/>
      <c r="AJ896" s="326"/>
      <c r="AK896" s="326"/>
      <c r="AL896" s="326"/>
      <c r="AM896" s="326"/>
      <c r="AN896" s="326"/>
    </row>
    <row r="897">
      <c r="A897" s="326"/>
      <c r="B897" s="326"/>
      <c r="C897" s="326"/>
      <c r="D897" s="326"/>
      <c r="E897" s="356"/>
      <c r="F897" s="326"/>
      <c r="G897" s="326"/>
      <c r="H897" s="326"/>
      <c r="I897" s="326"/>
      <c r="J897" s="326"/>
      <c r="K897" s="326"/>
      <c r="L897" s="326"/>
      <c r="M897" s="326"/>
      <c r="N897" s="326"/>
      <c r="O897" s="326"/>
      <c r="P897" s="326"/>
      <c r="Q897" s="356"/>
      <c r="R897" s="356"/>
      <c r="S897" s="356"/>
      <c r="T897" s="356"/>
      <c r="U897" s="326"/>
      <c r="V897" s="326"/>
      <c r="W897" s="326"/>
      <c r="X897" s="326"/>
      <c r="Y897" s="326"/>
      <c r="Z897" s="326"/>
      <c r="AA897" s="326"/>
      <c r="AB897" s="356"/>
      <c r="AC897" s="326"/>
      <c r="AD897" s="326"/>
      <c r="AE897" s="326"/>
      <c r="AF897" s="326"/>
      <c r="AG897" s="326"/>
      <c r="AH897" s="326"/>
      <c r="AI897" s="356"/>
      <c r="AJ897" s="326"/>
      <c r="AK897" s="326"/>
      <c r="AL897" s="326"/>
      <c r="AM897" s="326"/>
      <c r="AN897" s="326"/>
    </row>
    <row r="898">
      <c r="A898" s="326"/>
      <c r="B898" s="326"/>
      <c r="C898" s="326"/>
      <c r="D898" s="326"/>
      <c r="E898" s="356"/>
      <c r="F898" s="326"/>
      <c r="G898" s="326"/>
      <c r="H898" s="326"/>
      <c r="I898" s="326"/>
      <c r="J898" s="326"/>
      <c r="K898" s="326"/>
      <c r="L898" s="326"/>
      <c r="M898" s="326"/>
      <c r="N898" s="326"/>
      <c r="O898" s="326"/>
      <c r="P898" s="326"/>
      <c r="Q898" s="356"/>
      <c r="R898" s="356"/>
      <c r="S898" s="356"/>
      <c r="T898" s="356"/>
      <c r="U898" s="326"/>
      <c r="V898" s="326"/>
      <c r="W898" s="326"/>
      <c r="X898" s="326"/>
      <c r="Y898" s="326"/>
      <c r="Z898" s="326"/>
      <c r="AA898" s="326"/>
      <c r="AB898" s="356"/>
      <c r="AC898" s="326"/>
      <c r="AD898" s="326"/>
      <c r="AE898" s="326"/>
      <c r="AF898" s="326"/>
      <c r="AG898" s="326"/>
      <c r="AH898" s="326"/>
      <c r="AI898" s="356"/>
      <c r="AJ898" s="326"/>
      <c r="AK898" s="326"/>
      <c r="AL898" s="326"/>
      <c r="AM898" s="326"/>
      <c r="AN898" s="326"/>
    </row>
    <row r="899">
      <c r="A899" s="326"/>
      <c r="B899" s="326"/>
      <c r="C899" s="326"/>
      <c r="D899" s="326"/>
      <c r="E899" s="356"/>
      <c r="F899" s="326"/>
      <c r="G899" s="326"/>
      <c r="H899" s="326"/>
      <c r="I899" s="326"/>
      <c r="J899" s="326"/>
      <c r="K899" s="326"/>
      <c r="L899" s="326"/>
      <c r="M899" s="326"/>
      <c r="N899" s="326"/>
      <c r="O899" s="326"/>
      <c r="P899" s="326"/>
      <c r="Q899" s="356"/>
      <c r="R899" s="356"/>
      <c r="S899" s="356"/>
      <c r="T899" s="356"/>
      <c r="U899" s="326"/>
      <c r="V899" s="326"/>
      <c r="W899" s="326"/>
      <c r="X899" s="326"/>
      <c r="Y899" s="326"/>
      <c r="Z899" s="326"/>
      <c r="AA899" s="326"/>
      <c r="AB899" s="356"/>
      <c r="AC899" s="326"/>
      <c r="AD899" s="326"/>
      <c r="AE899" s="326"/>
      <c r="AF899" s="326"/>
      <c r="AG899" s="326"/>
      <c r="AH899" s="326"/>
      <c r="AI899" s="356"/>
      <c r="AJ899" s="326"/>
      <c r="AK899" s="326"/>
      <c r="AL899" s="326"/>
      <c r="AM899" s="326"/>
      <c r="AN899" s="326"/>
    </row>
    <row r="900">
      <c r="A900" s="326"/>
      <c r="B900" s="326"/>
      <c r="C900" s="326"/>
      <c r="D900" s="326"/>
      <c r="E900" s="356"/>
      <c r="F900" s="326"/>
      <c r="G900" s="326"/>
      <c r="H900" s="326"/>
      <c r="I900" s="326"/>
      <c r="J900" s="326"/>
      <c r="K900" s="326"/>
      <c r="L900" s="326"/>
      <c r="M900" s="326"/>
      <c r="N900" s="326"/>
      <c r="O900" s="326"/>
      <c r="P900" s="326"/>
      <c r="Q900" s="356"/>
      <c r="R900" s="356"/>
      <c r="S900" s="356"/>
      <c r="T900" s="356"/>
      <c r="U900" s="326"/>
      <c r="V900" s="326"/>
      <c r="W900" s="326"/>
      <c r="X900" s="326"/>
      <c r="Y900" s="326"/>
      <c r="Z900" s="326"/>
      <c r="AA900" s="326"/>
      <c r="AB900" s="356"/>
      <c r="AC900" s="326"/>
      <c r="AD900" s="326"/>
      <c r="AE900" s="326"/>
      <c r="AF900" s="326"/>
      <c r="AG900" s="326"/>
      <c r="AH900" s="326"/>
      <c r="AI900" s="356"/>
      <c r="AJ900" s="326"/>
      <c r="AK900" s="326"/>
      <c r="AL900" s="326"/>
      <c r="AM900" s="326"/>
      <c r="AN900" s="326"/>
    </row>
    <row r="901">
      <c r="A901" s="326"/>
      <c r="B901" s="326"/>
      <c r="C901" s="326"/>
      <c r="D901" s="326"/>
      <c r="E901" s="356"/>
      <c r="F901" s="326"/>
      <c r="G901" s="326"/>
      <c r="H901" s="326"/>
      <c r="I901" s="326"/>
      <c r="J901" s="326"/>
      <c r="K901" s="326"/>
      <c r="L901" s="326"/>
      <c r="M901" s="326"/>
      <c r="N901" s="326"/>
      <c r="O901" s="326"/>
      <c r="P901" s="326"/>
      <c r="Q901" s="356"/>
      <c r="R901" s="356"/>
      <c r="S901" s="356"/>
      <c r="T901" s="356"/>
      <c r="U901" s="326"/>
      <c r="V901" s="326"/>
      <c r="W901" s="326"/>
      <c r="X901" s="326"/>
      <c r="Y901" s="326"/>
      <c r="Z901" s="326"/>
      <c r="AA901" s="326"/>
      <c r="AB901" s="356"/>
      <c r="AC901" s="326"/>
      <c r="AD901" s="326"/>
      <c r="AE901" s="326"/>
      <c r="AF901" s="326"/>
      <c r="AG901" s="326"/>
      <c r="AH901" s="326"/>
      <c r="AI901" s="356"/>
      <c r="AJ901" s="326"/>
      <c r="AK901" s="326"/>
      <c r="AL901" s="326"/>
      <c r="AM901" s="326"/>
      <c r="AN901" s="326"/>
    </row>
    <row r="902">
      <c r="A902" s="326"/>
      <c r="B902" s="326"/>
      <c r="C902" s="326"/>
      <c r="D902" s="326"/>
      <c r="E902" s="356"/>
      <c r="F902" s="326"/>
      <c r="G902" s="326"/>
      <c r="H902" s="326"/>
      <c r="I902" s="326"/>
      <c r="J902" s="326"/>
      <c r="K902" s="326"/>
      <c r="L902" s="326"/>
      <c r="M902" s="326"/>
      <c r="N902" s="326"/>
      <c r="O902" s="326"/>
      <c r="P902" s="326"/>
      <c r="Q902" s="356"/>
      <c r="R902" s="356"/>
      <c r="S902" s="356"/>
      <c r="T902" s="356"/>
      <c r="U902" s="326"/>
      <c r="V902" s="326"/>
      <c r="W902" s="326"/>
      <c r="X902" s="326"/>
      <c r="Y902" s="326"/>
      <c r="Z902" s="326"/>
      <c r="AA902" s="326"/>
      <c r="AB902" s="356"/>
      <c r="AC902" s="326"/>
      <c r="AD902" s="326"/>
      <c r="AE902" s="326"/>
      <c r="AF902" s="326"/>
      <c r="AG902" s="326"/>
      <c r="AH902" s="326"/>
      <c r="AI902" s="356"/>
      <c r="AJ902" s="326"/>
      <c r="AK902" s="326"/>
      <c r="AL902" s="326"/>
      <c r="AM902" s="326"/>
      <c r="AN902" s="326"/>
    </row>
    <row r="903">
      <c r="A903" s="326"/>
      <c r="B903" s="326"/>
      <c r="C903" s="326"/>
      <c r="D903" s="326"/>
      <c r="E903" s="356"/>
      <c r="F903" s="326"/>
      <c r="G903" s="326"/>
      <c r="H903" s="326"/>
      <c r="I903" s="326"/>
      <c r="J903" s="326"/>
      <c r="K903" s="326"/>
      <c r="L903" s="326"/>
      <c r="M903" s="326"/>
      <c r="N903" s="326"/>
      <c r="O903" s="326"/>
      <c r="P903" s="326"/>
      <c r="Q903" s="356"/>
      <c r="R903" s="356"/>
      <c r="S903" s="356"/>
      <c r="T903" s="356"/>
      <c r="U903" s="326"/>
      <c r="V903" s="326"/>
      <c r="W903" s="326"/>
      <c r="X903" s="326"/>
      <c r="Y903" s="326"/>
      <c r="Z903" s="326"/>
      <c r="AA903" s="326"/>
      <c r="AB903" s="356"/>
      <c r="AC903" s="326"/>
      <c r="AD903" s="326"/>
      <c r="AE903" s="326"/>
      <c r="AF903" s="326"/>
      <c r="AG903" s="326"/>
      <c r="AH903" s="326"/>
      <c r="AI903" s="356"/>
      <c r="AJ903" s="326"/>
      <c r="AK903" s="326"/>
      <c r="AL903" s="326"/>
      <c r="AM903" s="326"/>
      <c r="AN903" s="326"/>
    </row>
    <row r="904">
      <c r="A904" s="326"/>
      <c r="B904" s="326"/>
      <c r="C904" s="326"/>
      <c r="D904" s="326"/>
      <c r="E904" s="356"/>
      <c r="F904" s="326"/>
      <c r="G904" s="326"/>
      <c r="H904" s="326"/>
      <c r="I904" s="326"/>
      <c r="J904" s="326"/>
      <c r="K904" s="326"/>
      <c r="L904" s="326"/>
      <c r="M904" s="326"/>
      <c r="N904" s="326"/>
      <c r="O904" s="326"/>
      <c r="P904" s="326"/>
      <c r="Q904" s="356"/>
      <c r="R904" s="356"/>
      <c r="S904" s="356"/>
      <c r="T904" s="356"/>
      <c r="U904" s="326"/>
      <c r="V904" s="326"/>
      <c r="W904" s="326"/>
      <c r="X904" s="326"/>
      <c r="Y904" s="326"/>
      <c r="Z904" s="326"/>
      <c r="AA904" s="326"/>
      <c r="AB904" s="356"/>
      <c r="AC904" s="326"/>
      <c r="AD904" s="326"/>
      <c r="AE904" s="326"/>
      <c r="AF904" s="326"/>
      <c r="AG904" s="326"/>
      <c r="AH904" s="326"/>
      <c r="AI904" s="356"/>
      <c r="AJ904" s="326"/>
      <c r="AK904" s="326"/>
      <c r="AL904" s="326"/>
      <c r="AM904" s="326"/>
      <c r="AN904" s="326"/>
    </row>
    <row r="905">
      <c r="A905" s="326"/>
      <c r="B905" s="326"/>
      <c r="C905" s="326"/>
      <c r="D905" s="326"/>
      <c r="E905" s="356"/>
      <c r="F905" s="326"/>
      <c r="G905" s="326"/>
      <c r="H905" s="326"/>
      <c r="I905" s="326"/>
      <c r="J905" s="326"/>
      <c r="K905" s="326"/>
      <c r="L905" s="326"/>
      <c r="M905" s="326"/>
      <c r="N905" s="326"/>
      <c r="O905" s="326"/>
      <c r="P905" s="326"/>
      <c r="Q905" s="356"/>
      <c r="R905" s="356"/>
      <c r="S905" s="356"/>
      <c r="T905" s="356"/>
      <c r="U905" s="326"/>
      <c r="V905" s="326"/>
      <c r="W905" s="326"/>
      <c r="X905" s="326"/>
      <c r="Y905" s="326"/>
      <c r="Z905" s="326"/>
      <c r="AA905" s="326"/>
      <c r="AB905" s="356"/>
      <c r="AC905" s="326"/>
      <c r="AD905" s="326"/>
      <c r="AE905" s="326"/>
      <c r="AF905" s="326"/>
      <c r="AG905" s="326"/>
      <c r="AH905" s="326"/>
      <c r="AI905" s="356"/>
      <c r="AJ905" s="326"/>
      <c r="AK905" s="326"/>
      <c r="AL905" s="326"/>
      <c r="AM905" s="326"/>
      <c r="AN905" s="326"/>
    </row>
    <row r="906">
      <c r="A906" s="326"/>
      <c r="B906" s="326"/>
      <c r="C906" s="326"/>
      <c r="D906" s="326"/>
      <c r="E906" s="356"/>
      <c r="F906" s="326"/>
      <c r="G906" s="326"/>
      <c r="H906" s="326"/>
      <c r="I906" s="326"/>
      <c r="J906" s="326"/>
      <c r="K906" s="326"/>
      <c r="L906" s="326"/>
      <c r="M906" s="326"/>
      <c r="N906" s="326"/>
      <c r="O906" s="326"/>
      <c r="P906" s="326"/>
      <c r="Q906" s="356"/>
      <c r="R906" s="356"/>
      <c r="S906" s="356"/>
      <c r="T906" s="356"/>
      <c r="U906" s="326"/>
      <c r="V906" s="326"/>
      <c r="W906" s="326"/>
      <c r="X906" s="326"/>
      <c r="Y906" s="326"/>
      <c r="Z906" s="326"/>
      <c r="AA906" s="326"/>
      <c r="AB906" s="356"/>
      <c r="AC906" s="326"/>
      <c r="AD906" s="326"/>
      <c r="AE906" s="326"/>
      <c r="AF906" s="326"/>
      <c r="AG906" s="326"/>
      <c r="AH906" s="326"/>
      <c r="AI906" s="356"/>
      <c r="AJ906" s="326"/>
      <c r="AK906" s="326"/>
      <c r="AL906" s="326"/>
      <c r="AM906" s="326"/>
      <c r="AN906" s="326"/>
    </row>
    <row r="907">
      <c r="A907" s="326"/>
      <c r="B907" s="326"/>
      <c r="C907" s="326"/>
      <c r="D907" s="326"/>
      <c r="E907" s="356"/>
      <c r="F907" s="326"/>
      <c r="G907" s="326"/>
      <c r="H907" s="326"/>
      <c r="I907" s="326"/>
      <c r="J907" s="326"/>
      <c r="K907" s="326"/>
      <c r="L907" s="326"/>
      <c r="M907" s="326"/>
      <c r="N907" s="326"/>
      <c r="O907" s="326"/>
      <c r="P907" s="326"/>
      <c r="Q907" s="356"/>
      <c r="R907" s="356"/>
      <c r="S907" s="356"/>
      <c r="T907" s="356"/>
      <c r="U907" s="326"/>
      <c r="V907" s="326"/>
      <c r="W907" s="326"/>
      <c r="X907" s="326"/>
      <c r="Y907" s="326"/>
      <c r="Z907" s="326"/>
      <c r="AA907" s="326"/>
      <c r="AB907" s="356"/>
      <c r="AC907" s="326"/>
      <c r="AD907" s="326"/>
      <c r="AE907" s="326"/>
      <c r="AF907" s="326"/>
      <c r="AG907" s="326"/>
      <c r="AH907" s="326"/>
      <c r="AI907" s="356"/>
      <c r="AJ907" s="326"/>
      <c r="AK907" s="326"/>
      <c r="AL907" s="326"/>
      <c r="AM907" s="326"/>
      <c r="AN907" s="326"/>
    </row>
    <row r="908">
      <c r="A908" s="326"/>
      <c r="B908" s="326"/>
      <c r="C908" s="326"/>
      <c r="D908" s="326"/>
      <c r="E908" s="356"/>
      <c r="F908" s="326"/>
      <c r="G908" s="326"/>
      <c r="H908" s="326"/>
      <c r="I908" s="326"/>
      <c r="J908" s="326"/>
      <c r="K908" s="326"/>
      <c r="L908" s="326"/>
      <c r="M908" s="326"/>
      <c r="N908" s="326"/>
      <c r="O908" s="326"/>
      <c r="P908" s="326"/>
      <c r="Q908" s="356"/>
      <c r="R908" s="356"/>
      <c r="S908" s="356"/>
      <c r="T908" s="356"/>
      <c r="U908" s="326"/>
      <c r="V908" s="326"/>
      <c r="W908" s="326"/>
      <c r="X908" s="326"/>
      <c r="Y908" s="326"/>
      <c r="Z908" s="326"/>
      <c r="AA908" s="326"/>
      <c r="AB908" s="356"/>
      <c r="AC908" s="326"/>
      <c r="AD908" s="326"/>
      <c r="AE908" s="326"/>
      <c r="AF908" s="326"/>
      <c r="AG908" s="326"/>
      <c r="AH908" s="326"/>
      <c r="AI908" s="356"/>
      <c r="AJ908" s="326"/>
      <c r="AK908" s="326"/>
      <c r="AL908" s="326"/>
      <c r="AM908" s="326"/>
      <c r="AN908" s="326"/>
    </row>
    <row r="909">
      <c r="A909" s="326"/>
      <c r="B909" s="326"/>
      <c r="C909" s="326"/>
      <c r="D909" s="326"/>
      <c r="E909" s="356"/>
      <c r="F909" s="326"/>
      <c r="G909" s="326"/>
      <c r="H909" s="326"/>
      <c r="I909" s="326"/>
      <c r="J909" s="326"/>
      <c r="K909" s="326"/>
      <c r="L909" s="326"/>
      <c r="M909" s="326"/>
      <c r="N909" s="326"/>
      <c r="O909" s="326"/>
      <c r="P909" s="326"/>
      <c r="Q909" s="356"/>
      <c r="R909" s="356"/>
      <c r="S909" s="356"/>
      <c r="T909" s="356"/>
      <c r="U909" s="326"/>
      <c r="V909" s="326"/>
      <c r="W909" s="326"/>
      <c r="X909" s="326"/>
      <c r="Y909" s="326"/>
      <c r="Z909" s="326"/>
      <c r="AA909" s="326"/>
      <c r="AB909" s="356"/>
      <c r="AC909" s="326"/>
      <c r="AD909" s="326"/>
      <c r="AE909" s="326"/>
      <c r="AF909" s="326"/>
      <c r="AG909" s="326"/>
      <c r="AH909" s="326"/>
      <c r="AI909" s="356"/>
      <c r="AJ909" s="326"/>
      <c r="AK909" s="326"/>
      <c r="AL909" s="326"/>
      <c r="AM909" s="326"/>
      <c r="AN909" s="326"/>
    </row>
    <row r="910">
      <c r="A910" s="326"/>
      <c r="B910" s="326"/>
      <c r="C910" s="326"/>
      <c r="D910" s="326"/>
      <c r="E910" s="356"/>
      <c r="F910" s="326"/>
      <c r="G910" s="326"/>
      <c r="H910" s="326"/>
      <c r="I910" s="326"/>
      <c r="J910" s="326"/>
      <c r="K910" s="326"/>
      <c r="L910" s="326"/>
      <c r="M910" s="326"/>
      <c r="N910" s="326"/>
      <c r="O910" s="326"/>
      <c r="P910" s="326"/>
      <c r="Q910" s="356"/>
      <c r="R910" s="356"/>
      <c r="S910" s="356"/>
      <c r="T910" s="356"/>
      <c r="U910" s="326"/>
      <c r="V910" s="326"/>
      <c r="W910" s="326"/>
      <c r="X910" s="326"/>
      <c r="Y910" s="326"/>
      <c r="Z910" s="326"/>
      <c r="AA910" s="326"/>
      <c r="AB910" s="356"/>
      <c r="AC910" s="326"/>
      <c r="AD910" s="326"/>
      <c r="AE910" s="326"/>
      <c r="AF910" s="326"/>
      <c r="AG910" s="326"/>
      <c r="AH910" s="326"/>
      <c r="AI910" s="356"/>
      <c r="AJ910" s="326"/>
      <c r="AK910" s="326"/>
      <c r="AL910" s="326"/>
      <c r="AM910" s="326"/>
      <c r="AN910" s="326"/>
    </row>
    <row r="911">
      <c r="A911" s="326"/>
      <c r="B911" s="326"/>
      <c r="C911" s="326"/>
      <c r="D911" s="326"/>
      <c r="E911" s="356"/>
      <c r="F911" s="326"/>
      <c r="G911" s="326"/>
      <c r="H911" s="326"/>
      <c r="I911" s="326"/>
      <c r="J911" s="326"/>
      <c r="K911" s="326"/>
      <c r="L911" s="326"/>
      <c r="M911" s="326"/>
      <c r="N911" s="326"/>
      <c r="O911" s="326"/>
      <c r="P911" s="326"/>
      <c r="Q911" s="356"/>
      <c r="R911" s="356"/>
      <c r="S911" s="356"/>
      <c r="T911" s="356"/>
      <c r="U911" s="326"/>
      <c r="V911" s="326"/>
      <c r="W911" s="326"/>
      <c r="X911" s="326"/>
      <c r="Y911" s="326"/>
      <c r="Z911" s="326"/>
      <c r="AA911" s="326"/>
      <c r="AB911" s="356"/>
      <c r="AC911" s="326"/>
      <c r="AD911" s="326"/>
      <c r="AE911" s="326"/>
      <c r="AF911" s="326"/>
      <c r="AG911" s="326"/>
      <c r="AH911" s="326"/>
      <c r="AI911" s="356"/>
      <c r="AJ911" s="326"/>
      <c r="AK911" s="326"/>
      <c r="AL911" s="326"/>
      <c r="AM911" s="326"/>
      <c r="AN911" s="326"/>
    </row>
    <row r="912">
      <c r="A912" s="326"/>
      <c r="B912" s="326"/>
      <c r="C912" s="326"/>
      <c r="D912" s="326"/>
      <c r="E912" s="356"/>
      <c r="F912" s="326"/>
      <c r="G912" s="326"/>
      <c r="H912" s="326"/>
      <c r="I912" s="326"/>
      <c r="J912" s="326"/>
      <c r="K912" s="326"/>
      <c r="L912" s="326"/>
      <c r="M912" s="326"/>
      <c r="N912" s="326"/>
      <c r="O912" s="326"/>
      <c r="P912" s="326"/>
      <c r="Q912" s="356"/>
      <c r="R912" s="356"/>
      <c r="S912" s="356"/>
      <c r="T912" s="356"/>
      <c r="U912" s="326"/>
      <c r="V912" s="326"/>
      <c r="W912" s="326"/>
      <c r="X912" s="326"/>
      <c r="Y912" s="326"/>
      <c r="Z912" s="326"/>
      <c r="AA912" s="326"/>
      <c r="AB912" s="356"/>
      <c r="AC912" s="326"/>
      <c r="AD912" s="326"/>
      <c r="AE912" s="326"/>
      <c r="AF912" s="326"/>
      <c r="AG912" s="326"/>
      <c r="AH912" s="326"/>
      <c r="AI912" s="356"/>
      <c r="AJ912" s="326"/>
      <c r="AK912" s="326"/>
      <c r="AL912" s="326"/>
      <c r="AM912" s="326"/>
      <c r="AN912" s="326"/>
    </row>
    <row r="913">
      <c r="A913" s="326"/>
      <c r="B913" s="326"/>
      <c r="C913" s="326"/>
      <c r="D913" s="326"/>
      <c r="E913" s="356"/>
      <c r="F913" s="326"/>
      <c r="G913" s="326"/>
      <c r="H913" s="326"/>
      <c r="I913" s="326"/>
      <c r="J913" s="326"/>
      <c r="K913" s="326"/>
      <c r="L913" s="326"/>
      <c r="M913" s="326"/>
      <c r="N913" s="326"/>
      <c r="O913" s="326"/>
      <c r="P913" s="326"/>
      <c r="Q913" s="356"/>
      <c r="R913" s="356"/>
      <c r="S913" s="356"/>
      <c r="T913" s="356"/>
      <c r="U913" s="326"/>
      <c r="V913" s="326"/>
      <c r="W913" s="326"/>
      <c r="X913" s="326"/>
      <c r="Y913" s="326"/>
      <c r="Z913" s="326"/>
      <c r="AA913" s="326"/>
      <c r="AB913" s="356"/>
      <c r="AC913" s="326"/>
      <c r="AD913" s="326"/>
      <c r="AE913" s="326"/>
      <c r="AF913" s="326"/>
      <c r="AG913" s="326"/>
      <c r="AH913" s="326"/>
      <c r="AI913" s="356"/>
      <c r="AJ913" s="326"/>
      <c r="AK913" s="326"/>
      <c r="AL913" s="326"/>
      <c r="AM913" s="326"/>
      <c r="AN913" s="326"/>
    </row>
    <row r="914">
      <c r="A914" s="326"/>
      <c r="B914" s="326"/>
      <c r="C914" s="326"/>
      <c r="D914" s="326"/>
      <c r="E914" s="356"/>
      <c r="F914" s="326"/>
      <c r="G914" s="326"/>
      <c r="H914" s="326"/>
      <c r="I914" s="326"/>
      <c r="J914" s="326"/>
      <c r="K914" s="326"/>
      <c r="L914" s="326"/>
      <c r="M914" s="326"/>
      <c r="N914" s="326"/>
      <c r="O914" s="326"/>
      <c r="P914" s="326"/>
      <c r="Q914" s="356"/>
      <c r="R914" s="356"/>
      <c r="S914" s="356"/>
      <c r="T914" s="356"/>
      <c r="U914" s="326"/>
      <c r="V914" s="326"/>
      <c r="W914" s="326"/>
      <c r="X914" s="326"/>
      <c r="Y914" s="326"/>
      <c r="Z914" s="326"/>
      <c r="AA914" s="326"/>
      <c r="AB914" s="356"/>
      <c r="AC914" s="326"/>
      <c r="AD914" s="326"/>
      <c r="AE914" s="326"/>
      <c r="AF914" s="326"/>
      <c r="AG914" s="326"/>
      <c r="AH914" s="326"/>
      <c r="AI914" s="356"/>
      <c r="AJ914" s="326"/>
      <c r="AK914" s="326"/>
      <c r="AL914" s="326"/>
      <c r="AM914" s="326"/>
      <c r="AN914" s="326"/>
    </row>
    <row r="915">
      <c r="A915" s="326"/>
      <c r="B915" s="326"/>
      <c r="C915" s="326"/>
      <c r="D915" s="326"/>
      <c r="E915" s="356"/>
      <c r="F915" s="326"/>
      <c r="G915" s="326"/>
      <c r="H915" s="326"/>
      <c r="I915" s="326"/>
      <c r="J915" s="326"/>
      <c r="K915" s="326"/>
      <c r="L915" s="326"/>
      <c r="M915" s="326"/>
      <c r="N915" s="326"/>
      <c r="O915" s="326"/>
      <c r="P915" s="326"/>
      <c r="Q915" s="356"/>
      <c r="R915" s="356"/>
      <c r="S915" s="356"/>
      <c r="T915" s="356"/>
      <c r="U915" s="326"/>
      <c r="V915" s="326"/>
      <c r="W915" s="326"/>
      <c r="X915" s="326"/>
      <c r="Y915" s="326"/>
      <c r="Z915" s="326"/>
      <c r="AA915" s="326"/>
      <c r="AB915" s="356"/>
      <c r="AC915" s="326"/>
      <c r="AD915" s="326"/>
      <c r="AE915" s="326"/>
      <c r="AF915" s="326"/>
      <c r="AG915" s="326"/>
      <c r="AH915" s="326"/>
      <c r="AI915" s="356"/>
      <c r="AJ915" s="326"/>
      <c r="AK915" s="326"/>
      <c r="AL915" s="326"/>
      <c r="AM915" s="326"/>
      <c r="AN915" s="326"/>
    </row>
    <row r="916">
      <c r="A916" s="326"/>
      <c r="B916" s="326"/>
      <c r="C916" s="326"/>
      <c r="D916" s="326"/>
      <c r="E916" s="356"/>
      <c r="F916" s="326"/>
      <c r="G916" s="326"/>
      <c r="H916" s="326"/>
      <c r="I916" s="326"/>
      <c r="J916" s="326"/>
      <c r="K916" s="326"/>
      <c r="L916" s="326"/>
      <c r="M916" s="326"/>
      <c r="N916" s="326"/>
      <c r="O916" s="326"/>
      <c r="P916" s="326"/>
      <c r="Q916" s="356"/>
      <c r="R916" s="356"/>
      <c r="S916" s="356"/>
      <c r="T916" s="356"/>
      <c r="U916" s="326"/>
      <c r="V916" s="326"/>
      <c r="W916" s="326"/>
      <c r="X916" s="326"/>
      <c r="Y916" s="326"/>
      <c r="Z916" s="326"/>
      <c r="AA916" s="326"/>
      <c r="AB916" s="356"/>
      <c r="AC916" s="326"/>
      <c r="AD916" s="326"/>
      <c r="AE916" s="326"/>
      <c r="AF916" s="326"/>
      <c r="AG916" s="326"/>
      <c r="AH916" s="326"/>
      <c r="AI916" s="356"/>
      <c r="AJ916" s="326"/>
      <c r="AK916" s="326"/>
      <c r="AL916" s="326"/>
      <c r="AM916" s="326"/>
      <c r="AN916" s="326"/>
    </row>
    <row r="917">
      <c r="A917" s="326"/>
      <c r="B917" s="326"/>
      <c r="C917" s="326"/>
      <c r="D917" s="326"/>
      <c r="E917" s="356"/>
      <c r="F917" s="326"/>
      <c r="G917" s="326"/>
      <c r="H917" s="326"/>
      <c r="I917" s="326"/>
      <c r="J917" s="326"/>
      <c r="K917" s="326"/>
      <c r="L917" s="326"/>
      <c r="M917" s="326"/>
      <c r="N917" s="326"/>
      <c r="O917" s="326"/>
      <c r="P917" s="326"/>
      <c r="Q917" s="356"/>
      <c r="R917" s="356"/>
      <c r="S917" s="356"/>
      <c r="T917" s="356"/>
      <c r="U917" s="326"/>
      <c r="V917" s="326"/>
      <c r="W917" s="326"/>
      <c r="X917" s="326"/>
      <c r="Y917" s="326"/>
      <c r="Z917" s="326"/>
      <c r="AA917" s="326"/>
      <c r="AB917" s="356"/>
      <c r="AC917" s="326"/>
      <c r="AD917" s="326"/>
      <c r="AE917" s="326"/>
      <c r="AF917" s="326"/>
      <c r="AG917" s="326"/>
      <c r="AH917" s="326"/>
      <c r="AI917" s="356"/>
      <c r="AJ917" s="326"/>
      <c r="AK917" s="326"/>
      <c r="AL917" s="326"/>
      <c r="AM917" s="326"/>
      <c r="AN917" s="326"/>
    </row>
    <row r="918">
      <c r="A918" s="326"/>
      <c r="B918" s="326"/>
      <c r="C918" s="326"/>
      <c r="D918" s="326"/>
      <c r="E918" s="356"/>
      <c r="F918" s="326"/>
      <c r="G918" s="326"/>
      <c r="H918" s="326"/>
      <c r="I918" s="326"/>
      <c r="J918" s="326"/>
      <c r="K918" s="326"/>
      <c r="L918" s="326"/>
      <c r="M918" s="326"/>
      <c r="N918" s="326"/>
      <c r="O918" s="326"/>
      <c r="P918" s="326"/>
      <c r="Q918" s="356"/>
      <c r="R918" s="356"/>
      <c r="S918" s="356"/>
      <c r="T918" s="356"/>
      <c r="U918" s="326"/>
      <c r="V918" s="326"/>
      <c r="W918" s="326"/>
      <c r="X918" s="326"/>
      <c r="Y918" s="326"/>
      <c r="Z918" s="326"/>
      <c r="AA918" s="326"/>
      <c r="AB918" s="356"/>
      <c r="AC918" s="326"/>
      <c r="AD918" s="326"/>
      <c r="AE918" s="326"/>
      <c r="AF918" s="326"/>
      <c r="AG918" s="326"/>
      <c r="AH918" s="326"/>
      <c r="AI918" s="356"/>
      <c r="AJ918" s="326"/>
      <c r="AK918" s="326"/>
      <c r="AL918" s="326"/>
      <c r="AM918" s="326"/>
      <c r="AN918" s="326"/>
    </row>
    <row r="919">
      <c r="A919" s="326"/>
      <c r="B919" s="326"/>
      <c r="C919" s="326"/>
      <c r="D919" s="326"/>
      <c r="E919" s="356"/>
      <c r="F919" s="326"/>
      <c r="G919" s="326"/>
      <c r="H919" s="326"/>
      <c r="I919" s="326"/>
      <c r="J919" s="326"/>
      <c r="K919" s="326"/>
      <c r="L919" s="326"/>
      <c r="M919" s="326"/>
      <c r="N919" s="326"/>
      <c r="O919" s="326"/>
      <c r="P919" s="326"/>
      <c r="Q919" s="356"/>
      <c r="R919" s="356"/>
      <c r="S919" s="356"/>
      <c r="T919" s="356"/>
      <c r="U919" s="326"/>
      <c r="V919" s="326"/>
      <c r="W919" s="326"/>
      <c r="X919" s="326"/>
      <c r="Y919" s="326"/>
      <c r="Z919" s="326"/>
      <c r="AA919" s="326"/>
      <c r="AB919" s="356"/>
      <c r="AC919" s="326"/>
      <c r="AD919" s="326"/>
      <c r="AE919" s="326"/>
      <c r="AF919" s="326"/>
      <c r="AG919" s="326"/>
      <c r="AH919" s="326"/>
      <c r="AI919" s="356"/>
      <c r="AJ919" s="326"/>
      <c r="AK919" s="326"/>
      <c r="AL919" s="326"/>
      <c r="AM919" s="326"/>
      <c r="AN919" s="326"/>
    </row>
    <row r="920">
      <c r="A920" s="326"/>
      <c r="B920" s="326"/>
      <c r="C920" s="326"/>
      <c r="D920" s="326"/>
      <c r="E920" s="356"/>
      <c r="F920" s="326"/>
      <c r="G920" s="326"/>
      <c r="H920" s="326"/>
      <c r="I920" s="326"/>
      <c r="J920" s="326"/>
      <c r="K920" s="326"/>
      <c r="L920" s="326"/>
      <c r="M920" s="326"/>
      <c r="N920" s="326"/>
      <c r="O920" s="326"/>
      <c r="P920" s="326"/>
      <c r="Q920" s="356"/>
      <c r="R920" s="356"/>
      <c r="S920" s="356"/>
      <c r="T920" s="356"/>
      <c r="U920" s="326"/>
      <c r="V920" s="326"/>
      <c r="W920" s="326"/>
      <c r="X920" s="326"/>
      <c r="Y920" s="326"/>
      <c r="Z920" s="326"/>
      <c r="AA920" s="326"/>
      <c r="AB920" s="356"/>
      <c r="AC920" s="326"/>
      <c r="AD920" s="326"/>
      <c r="AE920" s="326"/>
      <c r="AF920" s="326"/>
      <c r="AG920" s="326"/>
      <c r="AH920" s="326"/>
      <c r="AI920" s="356"/>
      <c r="AJ920" s="326"/>
      <c r="AK920" s="326"/>
      <c r="AL920" s="326"/>
      <c r="AM920" s="326"/>
      <c r="AN920" s="326"/>
    </row>
    <row r="921">
      <c r="A921" s="326"/>
      <c r="B921" s="326"/>
      <c r="C921" s="326"/>
      <c r="D921" s="326"/>
      <c r="E921" s="356"/>
      <c r="F921" s="326"/>
      <c r="G921" s="326"/>
      <c r="H921" s="326"/>
      <c r="I921" s="326"/>
      <c r="J921" s="326"/>
      <c r="K921" s="326"/>
      <c r="L921" s="326"/>
      <c r="M921" s="326"/>
      <c r="N921" s="326"/>
      <c r="O921" s="326"/>
      <c r="P921" s="326"/>
      <c r="Q921" s="356"/>
      <c r="R921" s="356"/>
      <c r="S921" s="356"/>
      <c r="T921" s="356"/>
      <c r="U921" s="326"/>
      <c r="V921" s="326"/>
      <c r="W921" s="326"/>
      <c r="X921" s="326"/>
      <c r="Y921" s="326"/>
      <c r="Z921" s="326"/>
      <c r="AA921" s="326"/>
      <c r="AB921" s="356"/>
      <c r="AC921" s="326"/>
      <c r="AD921" s="326"/>
      <c r="AE921" s="326"/>
      <c r="AF921" s="326"/>
      <c r="AG921" s="326"/>
      <c r="AH921" s="326"/>
      <c r="AI921" s="356"/>
      <c r="AJ921" s="326"/>
      <c r="AK921" s="326"/>
      <c r="AL921" s="326"/>
      <c r="AM921" s="326"/>
      <c r="AN921" s="326"/>
    </row>
    <row r="922">
      <c r="A922" s="326"/>
      <c r="B922" s="326"/>
      <c r="C922" s="326"/>
      <c r="D922" s="326"/>
      <c r="E922" s="356"/>
      <c r="F922" s="326"/>
      <c r="G922" s="326"/>
      <c r="H922" s="326"/>
      <c r="I922" s="326"/>
      <c r="J922" s="326"/>
      <c r="K922" s="326"/>
      <c r="L922" s="326"/>
      <c r="M922" s="326"/>
      <c r="N922" s="326"/>
      <c r="O922" s="326"/>
      <c r="P922" s="326"/>
      <c r="Q922" s="356"/>
      <c r="R922" s="356"/>
      <c r="S922" s="356"/>
      <c r="T922" s="356"/>
      <c r="U922" s="326"/>
      <c r="V922" s="326"/>
      <c r="W922" s="326"/>
      <c r="X922" s="326"/>
      <c r="Y922" s="326"/>
      <c r="Z922" s="326"/>
      <c r="AA922" s="326"/>
      <c r="AB922" s="356"/>
      <c r="AC922" s="326"/>
      <c r="AD922" s="326"/>
      <c r="AE922" s="326"/>
      <c r="AF922" s="326"/>
      <c r="AG922" s="326"/>
      <c r="AH922" s="326"/>
      <c r="AI922" s="356"/>
      <c r="AJ922" s="326"/>
      <c r="AK922" s="326"/>
      <c r="AL922" s="326"/>
      <c r="AM922" s="326"/>
      <c r="AN922" s="326"/>
    </row>
    <row r="923">
      <c r="A923" s="326"/>
      <c r="B923" s="326"/>
      <c r="C923" s="326"/>
      <c r="D923" s="326"/>
      <c r="E923" s="356"/>
      <c r="F923" s="326"/>
      <c r="G923" s="326"/>
      <c r="H923" s="326"/>
      <c r="I923" s="326"/>
      <c r="J923" s="326"/>
      <c r="K923" s="326"/>
      <c r="L923" s="326"/>
      <c r="M923" s="326"/>
      <c r="N923" s="326"/>
      <c r="O923" s="326"/>
      <c r="P923" s="326"/>
      <c r="Q923" s="356"/>
      <c r="R923" s="356"/>
      <c r="S923" s="356"/>
      <c r="T923" s="356"/>
      <c r="U923" s="326"/>
      <c r="V923" s="326"/>
      <c r="W923" s="326"/>
      <c r="X923" s="326"/>
      <c r="Y923" s="326"/>
      <c r="Z923" s="326"/>
      <c r="AA923" s="326"/>
      <c r="AB923" s="356"/>
      <c r="AC923" s="326"/>
      <c r="AD923" s="326"/>
      <c r="AE923" s="326"/>
      <c r="AF923" s="326"/>
      <c r="AG923" s="326"/>
      <c r="AH923" s="326"/>
      <c r="AI923" s="356"/>
      <c r="AJ923" s="326"/>
      <c r="AK923" s="326"/>
      <c r="AL923" s="326"/>
      <c r="AM923" s="326"/>
      <c r="AN923" s="326"/>
    </row>
    <row r="924">
      <c r="A924" s="326"/>
      <c r="B924" s="326"/>
      <c r="C924" s="326"/>
      <c r="D924" s="326"/>
      <c r="E924" s="356"/>
      <c r="F924" s="326"/>
      <c r="G924" s="326"/>
      <c r="H924" s="326"/>
      <c r="I924" s="326"/>
      <c r="J924" s="326"/>
      <c r="K924" s="326"/>
      <c r="L924" s="326"/>
      <c r="M924" s="326"/>
      <c r="N924" s="326"/>
      <c r="O924" s="326"/>
      <c r="P924" s="326"/>
      <c r="Q924" s="356"/>
      <c r="R924" s="356"/>
      <c r="S924" s="356"/>
      <c r="T924" s="356"/>
      <c r="U924" s="326"/>
      <c r="V924" s="326"/>
      <c r="W924" s="326"/>
      <c r="X924" s="326"/>
      <c r="Y924" s="326"/>
      <c r="Z924" s="326"/>
      <c r="AA924" s="326"/>
      <c r="AB924" s="356"/>
      <c r="AC924" s="326"/>
      <c r="AD924" s="326"/>
      <c r="AE924" s="326"/>
      <c r="AF924" s="326"/>
      <c r="AG924" s="326"/>
      <c r="AH924" s="326"/>
      <c r="AI924" s="356"/>
      <c r="AJ924" s="326"/>
      <c r="AK924" s="326"/>
      <c r="AL924" s="326"/>
      <c r="AM924" s="326"/>
      <c r="AN924" s="326"/>
    </row>
    <row r="925">
      <c r="A925" s="326"/>
      <c r="B925" s="326"/>
      <c r="C925" s="326"/>
      <c r="D925" s="326"/>
      <c r="E925" s="356"/>
      <c r="F925" s="326"/>
      <c r="G925" s="326"/>
      <c r="H925" s="326"/>
      <c r="I925" s="326"/>
      <c r="J925" s="326"/>
      <c r="K925" s="326"/>
      <c r="L925" s="326"/>
      <c r="M925" s="326"/>
      <c r="N925" s="326"/>
      <c r="O925" s="326"/>
      <c r="P925" s="326"/>
      <c r="Q925" s="356"/>
      <c r="R925" s="356"/>
      <c r="S925" s="356"/>
      <c r="T925" s="356"/>
      <c r="U925" s="326"/>
      <c r="V925" s="326"/>
      <c r="W925" s="326"/>
      <c r="X925" s="326"/>
      <c r="Y925" s="326"/>
      <c r="Z925" s="326"/>
      <c r="AA925" s="326"/>
      <c r="AB925" s="356"/>
      <c r="AC925" s="326"/>
      <c r="AD925" s="326"/>
      <c r="AE925" s="326"/>
      <c r="AF925" s="326"/>
      <c r="AG925" s="326"/>
      <c r="AH925" s="326"/>
      <c r="AI925" s="356"/>
      <c r="AJ925" s="326"/>
      <c r="AK925" s="326"/>
      <c r="AL925" s="326"/>
      <c r="AM925" s="326"/>
      <c r="AN925" s="326"/>
    </row>
    <row r="926">
      <c r="A926" s="326"/>
      <c r="B926" s="326"/>
      <c r="C926" s="326"/>
      <c r="D926" s="326"/>
      <c r="E926" s="356"/>
      <c r="F926" s="326"/>
      <c r="G926" s="326"/>
      <c r="H926" s="326"/>
      <c r="I926" s="326"/>
      <c r="J926" s="326"/>
      <c r="K926" s="326"/>
      <c r="L926" s="326"/>
      <c r="M926" s="326"/>
      <c r="N926" s="326"/>
      <c r="O926" s="326"/>
      <c r="P926" s="326"/>
      <c r="Q926" s="356"/>
      <c r="R926" s="356"/>
      <c r="S926" s="356"/>
      <c r="T926" s="356"/>
      <c r="U926" s="326"/>
      <c r="V926" s="326"/>
      <c r="W926" s="326"/>
      <c r="X926" s="326"/>
      <c r="Y926" s="326"/>
      <c r="Z926" s="326"/>
      <c r="AA926" s="326"/>
      <c r="AB926" s="356"/>
      <c r="AC926" s="326"/>
      <c r="AD926" s="326"/>
      <c r="AE926" s="326"/>
      <c r="AF926" s="326"/>
      <c r="AG926" s="326"/>
      <c r="AH926" s="326"/>
      <c r="AI926" s="356"/>
      <c r="AJ926" s="326"/>
      <c r="AK926" s="326"/>
      <c r="AL926" s="326"/>
      <c r="AM926" s="326"/>
      <c r="AN926" s="326"/>
    </row>
    <row r="927">
      <c r="A927" s="326"/>
      <c r="B927" s="326"/>
      <c r="C927" s="326"/>
      <c r="D927" s="326"/>
      <c r="E927" s="356"/>
      <c r="F927" s="326"/>
      <c r="G927" s="326"/>
      <c r="H927" s="326"/>
      <c r="I927" s="326"/>
      <c r="J927" s="326"/>
      <c r="K927" s="326"/>
      <c r="L927" s="326"/>
      <c r="M927" s="326"/>
      <c r="N927" s="326"/>
      <c r="O927" s="326"/>
      <c r="P927" s="326"/>
      <c r="Q927" s="356"/>
      <c r="R927" s="356"/>
      <c r="S927" s="356"/>
      <c r="T927" s="356"/>
      <c r="U927" s="326"/>
      <c r="V927" s="326"/>
      <c r="W927" s="326"/>
      <c r="X927" s="326"/>
      <c r="Y927" s="326"/>
      <c r="Z927" s="326"/>
      <c r="AA927" s="326"/>
      <c r="AB927" s="356"/>
      <c r="AC927" s="326"/>
      <c r="AD927" s="326"/>
      <c r="AE927" s="326"/>
      <c r="AF927" s="326"/>
      <c r="AG927" s="326"/>
      <c r="AH927" s="326"/>
      <c r="AI927" s="356"/>
      <c r="AJ927" s="326"/>
      <c r="AK927" s="326"/>
      <c r="AL927" s="326"/>
      <c r="AM927" s="326"/>
      <c r="AN927" s="326"/>
    </row>
    <row r="928">
      <c r="A928" s="326"/>
      <c r="B928" s="326"/>
      <c r="C928" s="326"/>
      <c r="D928" s="326"/>
      <c r="E928" s="356"/>
      <c r="F928" s="326"/>
      <c r="G928" s="326"/>
      <c r="H928" s="326"/>
      <c r="I928" s="326"/>
      <c r="J928" s="326"/>
      <c r="K928" s="326"/>
      <c r="L928" s="326"/>
      <c r="M928" s="326"/>
      <c r="N928" s="326"/>
      <c r="O928" s="326"/>
      <c r="P928" s="326"/>
      <c r="Q928" s="356"/>
      <c r="R928" s="356"/>
      <c r="S928" s="356"/>
      <c r="T928" s="356"/>
      <c r="U928" s="326"/>
      <c r="V928" s="326"/>
      <c r="W928" s="326"/>
      <c r="X928" s="326"/>
      <c r="Y928" s="326"/>
      <c r="Z928" s="326"/>
      <c r="AA928" s="326"/>
      <c r="AB928" s="356"/>
      <c r="AC928" s="326"/>
      <c r="AD928" s="326"/>
      <c r="AE928" s="326"/>
      <c r="AF928" s="326"/>
      <c r="AG928" s="326"/>
      <c r="AH928" s="326"/>
      <c r="AI928" s="356"/>
      <c r="AJ928" s="326"/>
      <c r="AK928" s="326"/>
      <c r="AL928" s="326"/>
      <c r="AM928" s="326"/>
      <c r="AN928" s="326"/>
    </row>
    <row r="929">
      <c r="A929" s="326"/>
      <c r="B929" s="326"/>
      <c r="C929" s="326"/>
      <c r="D929" s="326"/>
      <c r="E929" s="356"/>
      <c r="F929" s="326"/>
      <c r="G929" s="326"/>
      <c r="H929" s="326"/>
      <c r="I929" s="326"/>
      <c r="J929" s="326"/>
      <c r="K929" s="326"/>
      <c r="L929" s="326"/>
      <c r="M929" s="326"/>
      <c r="N929" s="326"/>
      <c r="O929" s="326"/>
      <c r="P929" s="326"/>
      <c r="Q929" s="356"/>
      <c r="R929" s="356"/>
      <c r="S929" s="356"/>
      <c r="T929" s="356"/>
      <c r="U929" s="326"/>
      <c r="V929" s="326"/>
      <c r="W929" s="326"/>
      <c r="X929" s="326"/>
      <c r="Y929" s="326"/>
      <c r="Z929" s="326"/>
      <c r="AA929" s="326"/>
      <c r="AB929" s="356"/>
      <c r="AC929" s="326"/>
      <c r="AD929" s="326"/>
      <c r="AE929" s="326"/>
      <c r="AF929" s="326"/>
      <c r="AG929" s="326"/>
      <c r="AH929" s="326"/>
      <c r="AI929" s="356"/>
      <c r="AJ929" s="326"/>
      <c r="AK929" s="326"/>
      <c r="AL929" s="326"/>
      <c r="AM929" s="326"/>
      <c r="AN929" s="326"/>
    </row>
    <row r="930">
      <c r="A930" s="326"/>
      <c r="B930" s="326"/>
      <c r="C930" s="326"/>
      <c r="D930" s="326"/>
      <c r="E930" s="356"/>
      <c r="F930" s="326"/>
      <c r="G930" s="326"/>
      <c r="H930" s="326"/>
      <c r="I930" s="326"/>
      <c r="J930" s="326"/>
      <c r="K930" s="326"/>
      <c r="L930" s="326"/>
      <c r="M930" s="326"/>
      <c r="N930" s="326"/>
      <c r="O930" s="326"/>
      <c r="P930" s="326"/>
      <c r="Q930" s="356"/>
      <c r="R930" s="356"/>
      <c r="S930" s="356"/>
      <c r="T930" s="356"/>
      <c r="U930" s="326"/>
      <c r="V930" s="326"/>
      <c r="W930" s="326"/>
      <c r="X930" s="326"/>
      <c r="Y930" s="326"/>
      <c r="Z930" s="326"/>
      <c r="AA930" s="326"/>
      <c r="AB930" s="356"/>
      <c r="AC930" s="326"/>
      <c r="AD930" s="326"/>
      <c r="AE930" s="326"/>
      <c r="AF930" s="326"/>
      <c r="AG930" s="326"/>
      <c r="AH930" s="326"/>
      <c r="AI930" s="356"/>
      <c r="AJ930" s="326"/>
      <c r="AK930" s="326"/>
      <c r="AL930" s="326"/>
      <c r="AM930" s="326"/>
      <c r="AN930" s="326"/>
    </row>
    <row r="931">
      <c r="A931" s="326"/>
      <c r="B931" s="326"/>
      <c r="C931" s="326"/>
      <c r="D931" s="326"/>
      <c r="E931" s="356"/>
      <c r="F931" s="326"/>
      <c r="G931" s="326"/>
      <c r="H931" s="326"/>
      <c r="I931" s="326"/>
      <c r="J931" s="326"/>
      <c r="K931" s="326"/>
      <c r="L931" s="326"/>
      <c r="M931" s="326"/>
      <c r="N931" s="326"/>
      <c r="O931" s="326"/>
      <c r="P931" s="326"/>
      <c r="Q931" s="356"/>
      <c r="R931" s="356"/>
      <c r="S931" s="356"/>
      <c r="T931" s="356"/>
      <c r="U931" s="326"/>
      <c r="V931" s="326"/>
      <c r="W931" s="326"/>
      <c r="X931" s="326"/>
      <c r="Y931" s="326"/>
      <c r="Z931" s="326"/>
      <c r="AA931" s="326"/>
      <c r="AB931" s="356"/>
      <c r="AC931" s="326"/>
      <c r="AD931" s="326"/>
      <c r="AE931" s="326"/>
      <c r="AF931" s="326"/>
      <c r="AG931" s="326"/>
      <c r="AH931" s="326"/>
      <c r="AI931" s="356"/>
      <c r="AJ931" s="326"/>
      <c r="AK931" s="326"/>
      <c r="AL931" s="326"/>
      <c r="AM931" s="326"/>
      <c r="AN931" s="326"/>
    </row>
    <row r="932">
      <c r="A932" s="326"/>
      <c r="B932" s="326"/>
      <c r="C932" s="326"/>
      <c r="D932" s="326"/>
      <c r="E932" s="356"/>
      <c r="F932" s="326"/>
      <c r="G932" s="326"/>
      <c r="H932" s="326"/>
      <c r="I932" s="326"/>
      <c r="J932" s="326"/>
      <c r="K932" s="326"/>
      <c r="L932" s="326"/>
      <c r="M932" s="326"/>
      <c r="N932" s="326"/>
      <c r="O932" s="326"/>
      <c r="P932" s="326"/>
      <c r="Q932" s="356"/>
      <c r="R932" s="356"/>
      <c r="S932" s="356"/>
      <c r="T932" s="356"/>
      <c r="U932" s="326"/>
      <c r="V932" s="326"/>
      <c r="W932" s="326"/>
      <c r="X932" s="326"/>
      <c r="Y932" s="326"/>
      <c r="Z932" s="326"/>
      <c r="AA932" s="326"/>
      <c r="AB932" s="356"/>
      <c r="AC932" s="326"/>
      <c r="AD932" s="326"/>
      <c r="AE932" s="326"/>
      <c r="AF932" s="326"/>
      <c r="AG932" s="326"/>
      <c r="AH932" s="326"/>
      <c r="AI932" s="356"/>
      <c r="AJ932" s="326"/>
      <c r="AK932" s="326"/>
      <c r="AL932" s="326"/>
      <c r="AM932" s="326"/>
      <c r="AN932" s="326"/>
    </row>
    <row r="933">
      <c r="A933" s="326"/>
      <c r="B933" s="326"/>
      <c r="C933" s="326"/>
      <c r="D933" s="326"/>
      <c r="E933" s="356"/>
      <c r="F933" s="326"/>
      <c r="G933" s="326"/>
      <c r="H933" s="326"/>
      <c r="I933" s="326"/>
      <c r="J933" s="326"/>
      <c r="K933" s="326"/>
      <c r="L933" s="326"/>
      <c r="M933" s="326"/>
      <c r="N933" s="326"/>
      <c r="O933" s="326"/>
      <c r="P933" s="326"/>
      <c r="Q933" s="356"/>
      <c r="R933" s="356"/>
      <c r="S933" s="356"/>
      <c r="T933" s="356"/>
      <c r="U933" s="326"/>
      <c r="V933" s="326"/>
      <c r="W933" s="326"/>
      <c r="X933" s="326"/>
      <c r="Y933" s="326"/>
      <c r="Z933" s="326"/>
      <c r="AA933" s="326"/>
      <c r="AB933" s="356"/>
      <c r="AC933" s="326"/>
      <c r="AD933" s="326"/>
      <c r="AE933" s="326"/>
      <c r="AF933" s="326"/>
      <c r="AG933" s="326"/>
      <c r="AH933" s="326"/>
      <c r="AI933" s="356"/>
      <c r="AJ933" s="326"/>
      <c r="AK933" s="326"/>
      <c r="AL933" s="326"/>
      <c r="AM933" s="326"/>
      <c r="AN933" s="326"/>
    </row>
    <row r="934">
      <c r="A934" s="326"/>
      <c r="B934" s="326"/>
      <c r="C934" s="326"/>
      <c r="D934" s="326"/>
      <c r="E934" s="356"/>
      <c r="F934" s="326"/>
      <c r="G934" s="326"/>
      <c r="H934" s="326"/>
      <c r="I934" s="326"/>
      <c r="J934" s="326"/>
      <c r="K934" s="326"/>
      <c r="L934" s="326"/>
      <c r="M934" s="326"/>
      <c r="N934" s="326"/>
      <c r="O934" s="326"/>
      <c r="P934" s="326"/>
      <c r="Q934" s="356"/>
      <c r="R934" s="356"/>
      <c r="S934" s="356"/>
      <c r="T934" s="356"/>
      <c r="U934" s="326"/>
      <c r="V934" s="326"/>
      <c r="W934" s="326"/>
      <c r="X934" s="326"/>
      <c r="Y934" s="326"/>
      <c r="Z934" s="326"/>
      <c r="AA934" s="326"/>
      <c r="AB934" s="356"/>
      <c r="AC934" s="326"/>
      <c r="AD934" s="326"/>
      <c r="AE934" s="326"/>
      <c r="AF934" s="326"/>
      <c r="AG934" s="326"/>
      <c r="AH934" s="326"/>
      <c r="AI934" s="356"/>
      <c r="AJ934" s="326"/>
      <c r="AK934" s="326"/>
      <c r="AL934" s="326"/>
      <c r="AM934" s="326"/>
      <c r="AN934" s="326"/>
    </row>
    <row r="935">
      <c r="A935" s="326"/>
      <c r="B935" s="326"/>
      <c r="C935" s="326"/>
      <c r="D935" s="326"/>
      <c r="E935" s="356"/>
      <c r="F935" s="326"/>
      <c r="G935" s="326"/>
      <c r="H935" s="326"/>
      <c r="I935" s="326"/>
      <c r="J935" s="326"/>
      <c r="K935" s="326"/>
      <c r="L935" s="326"/>
      <c r="M935" s="326"/>
      <c r="N935" s="326"/>
      <c r="O935" s="326"/>
      <c r="P935" s="326"/>
      <c r="Q935" s="356"/>
      <c r="R935" s="356"/>
      <c r="S935" s="356"/>
      <c r="T935" s="356"/>
      <c r="U935" s="326"/>
      <c r="V935" s="326"/>
      <c r="W935" s="326"/>
      <c r="X935" s="326"/>
      <c r="Y935" s="326"/>
      <c r="Z935" s="326"/>
      <c r="AA935" s="326"/>
      <c r="AB935" s="356"/>
      <c r="AC935" s="326"/>
      <c r="AD935" s="326"/>
      <c r="AE935" s="326"/>
      <c r="AF935" s="326"/>
      <c r="AG935" s="326"/>
      <c r="AH935" s="326"/>
      <c r="AI935" s="356"/>
      <c r="AJ935" s="326"/>
      <c r="AK935" s="326"/>
      <c r="AL935" s="326"/>
      <c r="AM935" s="326"/>
      <c r="AN935" s="326"/>
    </row>
    <row r="936">
      <c r="A936" s="326"/>
      <c r="B936" s="326"/>
      <c r="C936" s="326"/>
      <c r="D936" s="326"/>
      <c r="E936" s="356"/>
      <c r="F936" s="326"/>
      <c r="G936" s="326"/>
      <c r="H936" s="326"/>
      <c r="I936" s="326"/>
      <c r="J936" s="326"/>
      <c r="K936" s="326"/>
      <c r="L936" s="326"/>
      <c r="M936" s="326"/>
      <c r="N936" s="326"/>
      <c r="O936" s="326"/>
      <c r="P936" s="326"/>
      <c r="Q936" s="356"/>
      <c r="R936" s="356"/>
      <c r="S936" s="356"/>
      <c r="T936" s="356"/>
      <c r="U936" s="326"/>
      <c r="V936" s="326"/>
      <c r="W936" s="326"/>
      <c r="X936" s="326"/>
      <c r="Y936" s="326"/>
      <c r="Z936" s="326"/>
      <c r="AA936" s="326"/>
      <c r="AB936" s="356"/>
      <c r="AC936" s="326"/>
      <c r="AD936" s="326"/>
      <c r="AE936" s="326"/>
      <c r="AF936" s="326"/>
      <c r="AG936" s="326"/>
      <c r="AH936" s="326"/>
      <c r="AI936" s="356"/>
      <c r="AJ936" s="326"/>
      <c r="AK936" s="326"/>
      <c r="AL936" s="326"/>
      <c r="AM936" s="326"/>
      <c r="AN936" s="326"/>
    </row>
    <row r="937">
      <c r="A937" s="326"/>
      <c r="B937" s="326"/>
      <c r="C937" s="326"/>
      <c r="D937" s="326"/>
      <c r="E937" s="356"/>
      <c r="F937" s="326"/>
      <c r="G937" s="326"/>
      <c r="H937" s="326"/>
      <c r="I937" s="326"/>
      <c r="J937" s="326"/>
      <c r="K937" s="326"/>
      <c r="L937" s="326"/>
      <c r="M937" s="326"/>
      <c r="N937" s="326"/>
      <c r="O937" s="326"/>
      <c r="P937" s="326"/>
      <c r="Q937" s="356"/>
      <c r="R937" s="356"/>
      <c r="S937" s="356"/>
      <c r="T937" s="356"/>
      <c r="U937" s="326"/>
      <c r="V937" s="326"/>
      <c r="W937" s="326"/>
      <c r="X937" s="326"/>
      <c r="Y937" s="326"/>
      <c r="Z937" s="326"/>
      <c r="AA937" s="326"/>
      <c r="AB937" s="356"/>
      <c r="AC937" s="326"/>
      <c r="AD937" s="326"/>
      <c r="AE937" s="326"/>
      <c r="AF937" s="326"/>
      <c r="AG937" s="326"/>
      <c r="AH937" s="326"/>
      <c r="AI937" s="356"/>
      <c r="AJ937" s="326"/>
      <c r="AK937" s="326"/>
      <c r="AL937" s="326"/>
      <c r="AM937" s="326"/>
      <c r="AN937" s="326"/>
    </row>
    <row r="938">
      <c r="A938" s="326"/>
      <c r="B938" s="326"/>
      <c r="C938" s="326"/>
      <c r="D938" s="326"/>
      <c r="E938" s="356"/>
      <c r="F938" s="326"/>
      <c r="G938" s="326"/>
      <c r="H938" s="326"/>
      <c r="I938" s="326"/>
      <c r="J938" s="326"/>
      <c r="K938" s="326"/>
      <c r="L938" s="326"/>
      <c r="M938" s="326"/>
      <c r="N938" s="326"/>
      <c r="O938" s="326"/>
      <c r="P938" s="326"/>
      <c r="Q938" s="356"/>
      <c r="R938" s="356"/>
      <c r="S938" s="356"/>
      <c r="T938" s="356"/>
      <c r="U938" s="326"/>
      <c r="V938" s="326"/>
      <c r="W938" s="326"/>
      <c r="X938" s="326"/>
      <c r="Y938" s="326"/>
      <c r="Z938" s="326"/>
      <c r="AA938" s="326"/>
      <c r="AB938" s="356"/>
      <c r="AC938" s="326"/>
      <c r="AD938" s="326"/>
      <c r="AE938" s="326"/>
      <c r="AF938" s="326"/>
      <c r="AG938" s="326"/>
      <c r="AH938" s="326"/>
      <c r="AI938" s="356"/>
      <c r="AJ938" s="326"/>
      <c r="AK938" s="326"/>
      <c r="AL938" s="326"/>
      <c r="AM938" s="326"/>
      <c r="AN938" s="326"/>
    </row>
    <row r="939">
      <c r="A939" s="326"/>
      <c r="B939" s="326"/>
      <c r="C939" s="326"/>
      <c r="D939" s="326"/>
      <c r="E939" s="356"/>
      <c r="F939" s="326"/>
      <c r="G939" s="326"/>
      <c r="H939" s="326"/>
      <c r="I939" s="326"/>
      <c r="J939" s="326"/>
      <c r="K939" s="326"/>
      <c r="L939" s="326"/>
      <c r="M939" s="326"/>
      <c r="N939" s="326"/>
      <c r="O939" s="326"/>
      <c r="P939" s="326"/>
      <c r="Q939" s="356"/>
      <c r="R939" s="356"/>
      <c r="S939" s="356"/>
      <c r="T939" s="356"/>
      <c r="U939" s="326"/>
      <c r="V939" s="326"/>
      <c r="W939" s="326"/>
      <c r="X939" s="326"/>
      <c r="Y939" s="326"/>
      <c r="Z939" s="326"/>
      <c r="AA939" s="326"/>
      <c r="AB939" s="356"/>
      <c r="AC939" s="326"/>
      <c r="AD939" s="326"/>
      <c r="AE939" s="326"/>
      <c r="AF939" s="326"/>
      <c r="AG939" s="326"/>
      <c r="AH939" s="326"/>
      <c r="AI939" s="356"/>
      <c r="AJ939" s="326"/>
      <c r="AK939" s="326"/>
      <c r="AL939" s="326"/>
      <c r="AM939" s="326"/>
      <c r="AN939" s="326"/>
    </row>
    <row r="940">
      <c r="A940" s="326"/>
      <c r="B940" s="326"/>
      <c r="C940" s="326"/>
      <c r="D940" s="326"/>
      <c r="E940" s="356"/>
      <c r="F940" s="326"/>
      <c r="G940" s="326"/>
      <c r="H940" s="326"/>
      <c r="I940" s="326"/>
      <c r="J940" s="326"/>
      <c r="K940" s="326"/>
      <c r="L940" s="326"/>
      <c r="M940" s="326"/>
      <c r="N940" s="326"/>
      <c r="O940" s="326"/>
      <c r="P940" s="326"/>
      <c r="Q940" s="356"/>
      <c r="R940" s="356"/>
      <c r="S940" s="356"/>
      <c r="T940" s="356"/>
      <c r="U940" s="326"/>
      <c r="V940" s="326"/>
      <c r="W940" s="326"/>
      <c r="X940" s="326"/>
      <c r="Y940" s="326"/>
      <c r="Z940" s="326"/>
      <c r="AA940" s="326"/>
      <c r="AB940" s="356"/>
      <c r="AC940" s="326"/>
      <c r="AD940" s="326"/>
      <c r="AE940" s="326"/>
      <c r="AF940" s="326"/>
      <c r="AG940" s="326"/>
      <c r="AH940" s="326"/>
      <c r="AI940" s="356"/>
      <c r="AJ940" s="326"/>
      <c r="AK940" s="326"/>
      <c r="AL940" s="326"/>
      <c r="AM940" s="326"/>
      <c r="AN940" s="326"/>
    </row>
    <row r="941">
      <c r="A941" s="326"/>
      <c r="B941" s="326"/>
      <c r="C941" s="326"/>
      <c r="D941" s="326"/>
      <c r="E941" s="356"/>
      <c r="F941" s="326"/>
      <c r="G941" s="326"/>
      <c r="H941" s="326"/>
      <c r="I941" s="326"/>
      <c r="J941" s="326"/>
      <c r="K941" s="326"/>
      <c r="L941" s="326"/>
      <c r="M941" s="326"/>
      <c r="N941" s="326"/>
      <c r="O941" s="326"/>
      <c r="P941" s="326"/>
      <c r="Q941" s="356"/>
      <c r="R941" s="356"/>
      <c r="S941" s="356"/>
      <c r="T941" s="356"/>
      <c r="U941" s="326"/>
      <c r="V941" s="326"/>
      <c r="W941" s="326"/>
      <c r="X941" s="326"/>
      <c r="Y941" s="326"/>
      <c r="Z941" s="326"/>
      <c r="AA941" s="326"/>
      <c r="AB941" s="356"/>
      <c r="AC941" s="326"/>
      <c r="AD941" s="326"/>
      <c r="AE941" s="326"/>
      <c r="AF941" s="326"/>
      <c r="AG941" s="326"/>
      <c r="AH941" s="326"/>
      <c r="AI941" s="356"/>
      <c r="AJ941" s="326"/>
      <c r="AK941" s="326"/>
      <c r="AL941" s="326"/>
      <c r="AM941" s="326"/>
      <c r="AN941" s="326"/>
    </row>
    <row r="942">
      <c r="A942" s="326"/>
      <c r="B942" s="326"/>
      <c r="C942" s="326"/>
      <c r="D942" s="326"/>
      <c r="E942" s="356"/>
      <c r="F942" s="326"/>
      <c r="G942" s="326"/>
      <c r="H942" s="326"/>
      <c r="I942" s="326"/>
      <c r="J942" s="326"/>
      <c r="K942" s="326"/>
      <c r="L942" s="326"/>
      <c r="M942" s="326"/>
      <c r="N942" s="326"/>
      <c r="O942" s="326"/>
      <c r="P942" s="326"/>
      <c r="Q942" s="356"/>
      <c r="R942" s="356"/>
      <c r="S942" s="356"/>
      <c r="T942" s="356"/>
      <c r="U942" s="326"/>
      <c r="V942" s="326"/>
      <c r="W942" s="326"/>
      <c r="X942" s="326"/>
      <c r="Y942" s="326"/>
      <c r="Z942" s="326"/>
      <c r="AA942" s="326"/>
      <c r="AB942" s="356"/>
      <c r="AC942" s="326"/>
      <c r="AD942" s="326"/>
      <c r="AE942" s="326"/>
      <c r="AF942" s="326"/>
      <c r="AG942" s="326"/>
      <c r="AH942" s="326"/>
      <c r="AI942" s="356"/>
      <c r="AJ942" s="326"/>
      <c r="AK942" s="326"/>
      <c r="AL942" s="326"/>
      <c r="AM942" s="326"/>
      <c r="AN942" s="326"/>
    </row>
    <row r="943">
      <c r="A943" s="326"/>
      <c r="B943" s="326"/>
      <c r="C943" s="326"/>
      <c r="D943" s="326"/>
      <c r="E943" s="356"/>
      <c r="F943" s="326"/>
      <c r="G943" s="326"/>
      <c r="H943" s="326"/>
      <c r="I943" s="326"/>
      <c r="J943" s="326"/>
      <c r="K943" s="326"/>
      <c r="L943" s="326"/>
      <c r="M943" s="326"/>
      <c r="N943" s="326"/>
      <c r="O943" s="326"/>
      <c r="P943" s="326"/>
      <c r="Q943" s="356"/>
      <c r="R943" s="356"/>
      <c r="S943" s="356"/>
      <c r="T943" s="356"/>
      <c r="U943" s="326"/>
      <c r="V943" s="326"/>
      <c r="W943" s="326"/>
      <c r="X943" s="326"/>
      <c r="Y943" s="326"/>
      <c r="Z943" s="326"/>
      <c r="AA943" s="326"/>
      <c r="AB943" s="356"/>
      <c r="AC943" s="326"/>
      <c r="AD943" s="326"/>
      <c r="AE943" s="326"/>
      <c r="AF943" s="326"/>
      <c r="AG943" s="326"/>
      <c r="AH943" s="326"/>
      <c r="AI943" s="356"/>
      <c r="AJ943" s="326"/>
      <c r="AK943" s="326"/>
      <c r="AL943" s="326"/>
      <c r="AM943" s="326"/>
      <c r="AN943" s="326"/>
    </row>
    <row r="944">
      <c r="A944" s="326"/>
      <c r="B944" s="326"/>
      <c r="C944" s="326"/>
      <c r="D944" s="326"/>
      <c r="E944" s="356"/>
      <c r="F944" s="326"/>
      <c r="G944" s="326"/>
      <c r="H944" s="326"/>
      <c r="I944" s="326"/>
      <c r="J944" s="326"/>
      <c r="K944" s="326"/>
      <c r="L944" s="326"/>
      <c r="M944" s="326"/>
      <c r="N944" s="326"/>
      <c r="O944" s="326"/>
      <c r="P944" s="326"/>
      <c r="Q944" s="356"/>
      <c r="R944" s="356"/>
      <c r="S944" s="356"/>
      <c r="T944" s="356"/>
      <c r="U944" s="326"/>
      <c r="V944" s="326"/>
      <c r="W944" s="326"/>
      <c r="X944" s="326"/>
      <c r="Y944" s="326"/>
      <c r="Z944" s="326"/>
      <c r="AA944" s="326"/>
      <c r="AB944" s="356"/>
      <c r="AC944" s="326"/>
      <c r="AD944" s="326"/>
      <c r="AE944" s="326"/>
      <c r="AF944" s="326"/>
      <c r="AG944" s="326"/>
      <c r="AH944" s="326"/>
      <c r="AI944" s="356"/>
      <c r="AJ944" s="326"/>
      <c r="AK944" s="326"/>
      <c r="AL944" s="326"/>
      <c r="AM944" s="326"/>
      <c r="AN944" s="326"/>
    </row>
    <row r="945">
      <c r="A945" s="326"/>
      <c r="B945" s="326"/>
      <c r="C945" s="326"/>
      <c r="D945" s="326"/>
      <c r="E945" s="356"/>
      <c r="F945" s="326"/>
      <c r="G945" s="326"/>
      <c r="H945" s="326"/>
      <c r="I945" s="326"/>
      <c r="J945" s="326"/>
      <c r="K945" s="326"/>
      <c r="L945" s="326"/>
      <c r="M945" s="326"/>
      <c r="N945" s="326"/>
      <c r="O945" s="326"/>
      <c r="P945" s="326"/>
      <c r="Q945" s="356"/>
      <c r="R945" s="356"/>
      <c r="S945" s="356"/>
      <c r="T945" s="356"/>
      <c r="U945" s="326"/>
      <c r="V945" s="326"/>
      <c r="W945" s="326"/>
      <c r="X945" s="326"/>
      <c r="Y945" s="326"/>
      <c r="Z945" s="326"/>
      <c r="AA945" s="326"/>
      <c r="AB945" s="356"/>
      <c r="AC945" s="326"/>
      <c r="AD945" s="326"/>
      <c r="AE945" s="326"/>
      <c r="AF945" s="326"/>
      <c r="AG945" s="326"/>
      <c r="AH945" s="326"/>
      <c r="AI945" s="356"/>
      <c r="AJ945" s="326"/>
      <c r="AK945" s="326"/>
      <c r="AL945" s="326"/>
      <c r="AM945" s="326"/>
      <c r="AN945" s="326"/>
    </row>
    <row r="946">
      <c r="A946" s="326"/>
      <c r="B946" s="326"/>
      <c r="C946" s="326"/>
      <c r="D946" s="326"/>
      <c r="E946" s="356"/>
      <c r="F946" s="326"/>
      <c r="G946" s="326"/>
      <c r="H946" s="326"/>
      <c r="I946" s="326"/>
      <c r="J946" s="326"/>
      <c r="K946" s="326"/>
      <c r="L946" s="326"/>
      <c r="M946" s="326"/>
      <c r="N946" s="326"/>
      <c r="O946" s="326"/>
      <c r="P946" s="326"/>
      <c r="Q946" s="356"/>
      <c r="R946" s="356"/>
      <c r="S946" s="356"/>
      <c r="T946" s="356"/>
      <c r="U946" s="326"/>
      <c r="V946" s="326"/>
      <c r="W946" s="326"/>
      <c r="X946" s="326"/>
      <c r="Y946" s="326"/>
      <c r="Z946" s="326"/>
      <c r="AA946" s="326"/>
      <c r="AB946" s="356"/>
      <c r="AC946" s="326"/>
      <c r="AD946" s="326"/>
      <c r="AE946" s="326"/>
      <c r="AF946" s="326"/>
      <c r="AG946" s="326"/>
      <c r="AH946" s="326"/>
      <c r="AI946" s="356"/>
      <c r="AJ946" s="326"/>
      <c r="AK946" s="326"/>
      <c r="AL946" s="326"/>
      <c r="AM946" s="326"/>
      <c r="AN946" s="326"/>
    </row>
    <row r="947">
      <c r="A947" s="326"/>
      <c r="B947" s="326"/>
      <c r="C947" s="326"/>
      <c r="D947" s="326"/>
      <c r="E947" s="356"/>
      <c r="F947" s="326"/>
      <c r="G947" s="326"/>
      <c r="H947" s="326"/>
      <c r="I947" s="326"/>
      <c r="J947" s="326"/>
      <c r="K947" s="326"/>
      <c r="L947" s="326"/>
      <c r="M947" s="326"/>
      <c r="N947" s="326"/>
      <c r="O947" s="326"/>
      <c r="P947" s="326"/>
      <c r="Q947" s="356"/>
      <c r="R947" s="356"/>
      <c r="S947" s="356"/>
      <c r="T947" s="356"/>
      <c r="U947" s="326"/>
      <c r="V947" s="326"/>
      <c r="W947" s="326"/>
      <c r="X947" s="326"/>
      <c r="Y947" s="326"/>
      <c r="Z947" s="326"/>
      <c r="AA947" s="326"/>
      <c r="AB947" s="356"/>
      <c r="AC947" s="326"/>
      <c r="AD947" s="326"/>
      <c r="AE947" s="326"/>
      <c r="AF947" s="326"/>
      <c r="AG947" s="326"/>
      <c r="AH947" s="326"/>
      <c r="AI947" s="356"/>
      <c r="AJ947" s="326"/>
      <c r="AK947" s="326"/>
      <c r="AL947" s="326"/>
      <c r="AM947" s="326"/>
      <c r="AN947" s="326"/>
    </row>
    <row r="948">
      <c r="A948" s="326"/>
      <c r="B948" s="326"/>
      <c r="C948" s="326"/>
      <c r="D948" s="326"/>
      <c r="E948" s="356"/>
      <c r="F948" s="326"/>
      <c r="G948" s="326"/>
      <c r="H948" s="326"/>
      <c r="I948" s="326"/>
      <c r="J948" s="326"/>
      <c r="K948" s="326"/>
      <c r="L948" s="326"/>
      <c r="M948" s="326"/>
      <c r="N948" s="326"/>
      <c r="O948" s="326"/>
      <c r="P948" s="326"/>
      <c r="Q948" s="356"/>
      <c r="R948" s="356"/>
      <c r="S948" s="356"/>
      <c r="T948" s="356"/>
      <c r="U948" s="326"/>
      <c r="V948" s="326"/>
      <c r="W948" s="326"/>
      <c r="X948" s="326"/>
      <c r="Y948" s="326"/>
      <c r="Z948" s="326"/>
      <c r="AA948" s="326"/>
      <c r="AB948" s="356"/>
      <c r="AC948" s="326"/>
      <c r="AD948" s="326"/>
      <c r="AE948" s="326"/>
      <c r="AF948" s="326"/>
      <c r="AG948" s="326"/>
      <c r="AH948" s="326"/>
      <c r="AI948" s="356"/>
      <c r="AJ948" s="326"/>
      <c r="AK948" s="326"/>
      <c r="AL948" s="326"/>
      <c r="AM948" s="326"/>
      <c r="AN948" s="326"/>
    </row>
    <row r="949">
      <c r="A949" s="326"/>
      <c r="B949" s="326"/>
      <c r="C949" s="326"/>
      <c r="D949" s="326"/>
      <c r="E949" s="356"/>
      <c r="F949" s="326"/>
      <c r="G949" s="326"/>
      <c r="H949" s="326"/>
      <c r="I949" s="326"/>
      <c r="J949" s="326"/>
      <c r="K949" s="326"/>
      <c r="L949" s="326"/>
      <c r="M949" s="326"/>
      <c r="N949" s="326"/>
      <c r="O949" s="326"/>
      <c r="P949" s="326"/>
      <c r="Q949" s="356"/>
      <c r="R949" s="356"/>
      <c r="S949" s="356"/>
      <c r="T949" s="356"/>
      <c r="U949" s="326"/>
      <c r="V949" s="326"/>
      <c r="W949" s="326"/>
      <c r="X949" s="326"/>
      <c r="Y949" s="326"/>
      <c r="Z949" s="326"/>
      <c r="AA949" s="326"/>
      <c r="AB949" s="356"/>
      <c r="AC949" s="326"/>
      <c r="AD949" s="326"/>
      <c r="AE949" s="326"/>
      <c r="AF949" s="326"/>
      <c r="AG949" s="326"/>
      <c r="AH949" s="326"/>
      <c r="AI949" s="356"/>
      <c r="AJ949" s="326"/>
      <c r="AK949" s="326"/>
      <c r="AL949" s="326"/>
      <c r="AM949" s="326"/>
      <c r="AN949" s="326"/>
    </row>
    <row r="950">
      <c r="A950" s="326"/>
      <c r="B950" s="326"/>
      <c r="C950" s="326"/>
      <c r="D950" s="326"/>
      <c r="E950" s="356"/>
      <c r="F950" s="326"/>
      <c r="G950" s="326"/>
      <c r="H950" s="326"/>
      <c r="I950" s="326"/>
      <c r="J950" s="326"/>
      <c r="K950" s="326"/>
      <c r="L950" s="326"/>
      <c r="M950" s="326"/>
      <c r="N950" s="326"/>
      <c r="O950" s="326"/>
      <c r="P950" s="326"/>
      <c r="Q950" s="356"/>
      <c r="R950" s="356"/>
      <c r="S950" s="356"/>
      <c r="T950" s="356"/>
      <c r="U950" s="326"/>
      <c r="V950" s="326"/>
      <c r="W950" s="326"/>
      <c r="X950" s="326"/>
      <c r="Y950" s="326"/>
      <c r="Z950" s="326"/>
      <c r="AA950" s="326"/>
      <c r="AB950" s="356"/>
      <c r="AC950" s="326"/>
      <c r="AD950" s="326"/>
      <c r="AE950" s="326"/>
      <c r="AF950" s="326"/>
      <c r="AG950" s="326"/>
      <c r="AH950" s="326"/>
      <c r="AI950" s="356"/>
      <c r="AJ950" s="326"/>
      <c r="AK950" s="326"/>
      <c r="AL950" s="326"/>
      <c r="AM950" s="326"/>
      <c r="AN950" s="326"/>
    </row>
    <row r="951">
      <c r="A951" s="326"/>
      <c r="B951" s="326"/>
      <c r="C951" s="326"/>
      <c r="D951" s="326"/>
      <c r="E951" s="356"/>
      <c r="F951" s="326"/>
      <c r="G951" s="326"/>
      <c r="H951" s="326"/>
      <c r="I951" s="326"/>
      <c r="J951" s="326"/>
      <c r="K951" s="326"/>
      <c r="L951" s="326"/>
      <c r="M951" s="326"/>
      <c r="N951" s="326"/>
      <c r="O951" s="326"/>
      <c r="P951" s="326"/>
      <c r="Q951" s="356"/>
      <c r="R951" s="356"/>
      <c r="S951" s="356"/>
      <c r="T951" s="356"/>
      <c r="U951" s="326"/>
      <c r="V951" s="326"/>
      <c r="W951" s="326"/>
      <c r="X951" s="326"/>
      <c r="Y951" s="326"/>
      <c r="Z951" s="326"/>
      <c r="AA951" s="326"/>
      <c r="AB951" s="356"/>
      <c r="AC951" s="326"/>
      <c r="AD951" s="326"/>
      <c r="AE951" s="326"/>
      <c r="AF951" s="326"/>
      <c r="AG951" s="326"/>
      <c r="AH951" s="326"/>
      <c r="AI951" s="356"/>
      <c r="AJ951" s="326"/>
      <c r="AK951" s="326"/>
      <c r="AL951" s="326"/>
      <c r="AM951" s="326"/>
      <c r="AN951" s="326"/>
    </row>
    <row r="952">
      <c r="A952" s="326"/>
      <c r="B952" s="326"/>
      <c r="C952" s="326"/>
      <c r="D952" s="326"/>
      <c r="E952" s="356"/>
      <c r="F952" s="326"/>
      <c r="G952" s="326"/>
      <c r="H952" s="326"/>
      <c r="I952" s="326"/>
      <c r="J952" s="326"/>
      <c r="K952" s="326"/>
      <c r="L952" s="326"/>
      <c r="M952" s="326"/>
      <c r="N952" s="326"/>
      <c r="O952" s="326"/>
      <c r="P952" s="326"/>
      <c r="Q952" s="356"/>
      <c r="R952" s="356"/>
      <c r="S952" s="356"/>
      <c r="T952" s="356"/>
      <c r="U952" s="326"/>
      <c r="V952" s="326"/>
      <c r="W952" s="326"/>
      <c r="X952" s="326"/>
      <c r="Y952" s="326"/>
      <c r="Z952" s="326"/>
      <c r="AA952" s="326"/>
      <c r="AB952" s="356"/>
      <c r="AC952" s="326"/>
      <c r="AD952" s="326"/>
      <c r="AE952" s="326"/>
      <c r="AF952" s="326"/>
      <c r="AG952" s="326"/>
      <c r="AH952" s="326"/>
      <c r="AI952" s="356"/>
      <c r="AJ952" s="326"/>
      <c r="AK952" s="326"/>
      <c r="AL952" s="326"/>
      <c r="AM952" s="326"/>
      <c r="AN952" s="326"/>
    </row>
    <row r="953">
      <c r="A953" s="326"/>
      <c r="B953" s="326"/>
      <c r="C953" s="326"/>
      <c r="D953" s="326"/>
      <c r="E953" s="356"/>
      <c r="F953" s="326"/>
      <c r="G953" s="326"/>
      <c r="H953" s="326"/>
      <c r="I953" s="326"/>
      <c r="J953" s="326"/>
      <c r="K953" s="326"/>
      <c r="L953" s="326"/>
      <c r="M953" s="326"/>
      <c r="N953" s="326"/>
      <c r="O953" s="326"/>
      <c r="P953" s="326"/>
      <c r="Q953" s="356"/>
      <c r="R953" s="356"/>
      <c r="S953" s="356"/>
      <c r="T953" s="356"/>
      <c r="U953" s="326"/>
      <c r="V953" s="326"/>
      <c r="W953" s="326"/>
      <c r="X953" s="326"/>
      <c r="Y953" s="326"/>
      <c r="Z953" s="326"/>
      <c r="AA953" s="326"/>
      <c r="AB953" s="356"/>
      <c r="AC953" s="326"/>
      <c r="AD953" s="326"/>
      <c r="AE953" s="326"/>
      <c r="AF953" s="326"/>
      <c r="AG953" s="326"/>
      <c r="AH953" s="326"/>
      <c r="AI953" s="356"/>
      <c r="AJ953" s="326"/>
      <c r="AK953" s="326"/>
      <c r="AL953" s="326"/>
      <c r="AM953" s="326"/>
      <c r="AN953" s="326"/>
    </row>
    <row r="954">
      <c r="A954" s="326"/>
      <c r="B954" s="326"/>
      <c r="C954" s="326"/>
      <c r="D954" s="326"/>
      <c r="E954" s="356"/>
      <c r="F954" s="326"/>
      <c r="G954" s="326"/>
      <c r="H954" s="326"/>
      <c r="I954" s="326"/>
      <c r="J954" s="326"/>
      <c r="K954" s="326"/>
      <c r="L954" s="326"/>
      <c r="M954" s="326"/>
      <c r="N954" s="326"/>
      <c r="O954" s="326"/>
      <c r="P954" s="326"/>
      <c r="Q954" s="356"/>
      <c r="R954" s="356"/>
      <c r="S954" s="356"/>
      <c r="T954" s="356"/>
      <c r="U954" s="326"/>
      <c r="V954" s="326"/>
      <c r="W954" s="326"/>
      <c r="X954" s="326"/>
      <c r="Y954" s="326"/>
      <c r="Z954" s="326"/>
      <c r="AA954" s="326"/>
      <c r="AB954" s="356"/>
      <c r="AC954" s="326"/>
      <c r="AD954" s="326"/>
      <c r="AE954" s="326"/>
      <c r="AF954" s="326"/>
      <c r="AG954" s="326"/>
      <c r="AH954" s="326"/>
      <c r="AI954" s="356"/>
      <c r="AJ954" s="326"/>
      <c r="AK954" s="326"/>
      <c r="AL954" s="326"/>
      <c r="AM954" s="326"/>
      <c r="AN954" s="326"/>
    </row>
    <row r="955">
      <c r="A955" s="326"/>
      <c r="B955" s="326"/>
      <c r="C955" s="326"/>
      <c r="D955" s="326"/>
      <c r="E955" s="356"/>
      <c r="F955" s="326"/>
      <c r="G955" s="326"/>
      <c r="H955" s="326"/>
      <c r="I955" s="326"/>
      <c r="J955" s="326"/>
      <c r="K955" s="326"/>
      <c r="L955" s="326"/>
      <c r="M955" s="326"/>
      <c r="N955" s="326"/>
      <c r="O955" s="326"/>
      <c r="P955" s="326"/>
      <c r="Q955" s="356"/>
      <c r="R955" s="356"/>
      <c r="S955" s="356"/>
      <c r="T955" s="356"/>
      <c r="U955" s="326"/>
      <c r="V955" s="326"/>
      <c r="W955" s="326"/>
      <c r="X955" s="326"/>
      <c r="Y955" s="326"/>
      <c r="Z955" s="326"/>
      <c r="AA955" s="326"/>
      <c r="AB955" s="356"/>
      <c r="AC955" s="326"/>
      <c r="AD955" s="326"/>
      <c r="AE955" s="326"/>
      <c r="AF955" s="326"/>
      <c r="AG955" s="326"/>
      <c r="AH955" s="326"/>
      <c r="AI955" s="356"/>
      <c r="AJ955" s="326"/>
      <c r="AK955" s="326"/>
      <c r="AL955" s="326"/>
      <c r="AM955" s="326"/>
      <c r="AN955" s="326"/>
    </row>
    <row r="956">
      <c r="A956" s="326"/>
      <c r="B956" s="326"/>
      <c r="C956" s="326"/>
      <c r="D956" s="326"/>
      <c r="E956" s="356"/>
      <c r="F956" s="326"/>
      <c r="G956" s="326"/>
      <c r="H956" s="326"/>
      <c r="I956" s="326"/>
      <c r="J956" s="326"/>
      <c r="K956" s="326"/>
      <c r="L956" s="326"/>
      <c r="M956" s="326"/>
      <c r="N956" s="326"/>
      <c r="O956" s="326"/>
      <c r="P956" s="326"/>
      <c r="Q956" s="356"/>
      <c r="R956" s="356"/>
      <c r="S956" s="356"/>
      <c r="T956" s="356"/>
      <c r="U956" s="326"/>
      <c r="V956" s="326"/>
      <c r="W956" s="326"/>
      <c r="X956" s="326"/>
      <c r="Y956" s="326"/>
      <c r="Z956" s="326"/>
      <c r="AA956" s="326"/>
      <c r="AB956" s="356"/>
      <c r="AC956" s="326"/>
      <c r="AD956" s="326"/>
      <c r="AE956" s="326"/>
      <c r="AF956" s="326"/>
      <c r="AG956" s="326"/>
      <c r="AH956" s="326"/>
      <c r="AI956" s="356"/>
      <c r="AJ956" s="326"/>
      <c r="AK956" s="326"/>
      <c r="AL956" s="326"/>
      <c r="AM956" s="326"/>
      <c r="AN956" s="326"/>
    </row>
    <row r="957">
      <c r="A957" s="326"/>
      <c r="B957" s="326"/>
      <c r="C957" s="326"/>
      <c r="D957" s="326"/>
      <c r="E957" s="356"/>
      <c r="F957" s="326"/>
      <c r="G957" s="326"/>
      <c r="H957" s="326"/>
      <c r="I957" s="326"/>
      <c r="J957" s="326"/>
      <c r="K957" s="326"/>
      <c r="L957" s="326"/>
      <c r="M957" s="326"/>
      <c r="N957" s="326"/>
      <c r="O957" s="326"/>
      <c r="P957" s="326"/>
      <c r="Q957" s="356"/>
      <c r="R957" s="356"/>
      <c r="S957" s="356"/>
      <c r="T957" s="356"/>
      <c r="U957" s="326"/>
      <c r="V957" s="326"/>
      <c r="W957" s="326"/>
      <c r="X957" s="326"/>
      <c r="Y957" s="326"/>
      <c r="Z957" s="326"/>
      <c r="AA957" s="326"/>
      <c r="AB957" s="356"/>
      <c r="AC957" s="326"/>
      <c r="AD957" s="326"/>
      <c r="AE957" s="326"/>
      <c r="AF957" s="326"/>
      <c r="AG957" s="326"/>
      <c r="AH957" s="326"/>
      <c r="AI957" s="356"/>
      <c r="AJ957" s="326"/>
      <c r="AK957" s="326"/>
      <c r="AL957" s="326"/>
      <c r="AM957" s="326"/>
      <c r="AN957" s="326"/>
    </row>
    <row r="958">
      <c r="A958" s="326"/>
      <c r="B958" s="326"/>
      <c r="C958" s="326"/>
      <c r="D958" s="326"/>
      <c r="E958" s="356"/>
      <c r="F958" s="326"/>
      <c r="G958" s="326"/>
      <c r="H958" s="326"/>
      <c r="I958" s="326"/>
      <c r="J958" s="326"/>
      <c r="K958" s="326"/>
      <c r="L958" s="326"/>
      <c r="M958" s="326"/>
      <c r="N958" s="326"/>
      <c r="O958" s="326"/>
      <c r="P958" s="326"/>
      <c r="Q958" s="356"/>
      <c r="R958" s="356"/>
      <c r="S958" s="356"/>
      <c r="T958" s="356"/>
      <c r="U958" s="326"/>
      <c r="V958" s="326"/>
      <c r="W958" s="326"/>
      <c r="X958" s="326"/>
      <c r="Y958" s="326"/>
      <c r="Z958" s="326"/>
      <c r="AA958" s="326"/>
      <c r="AB958" s="356"/>
      <c r="AC958" s="326"/>
      <c r="AD958" s="326"/>
      <c r="AE958" s="326"/>
      <c r="AF958" s="326"/>
      <c r="AG958" s="326"/>
      <c r="AH958" s="326"/>
      <c r="AI958" s="356"/>
      <c r="AJ958" s="326"/>
      <c r="AK958" s="326"/>
      <c r="AL958" s="326"/>
      <c r="AM958" s="326"/>
      <c r="AN958" s="326"/>
    </row>
    <row r="959">
      <c r="A959" s="326"/>
      <c r="B959" s="326"/>
      <c r="C959" s="326"/>
      <c r="D959" s="326"/>
      <c r="E959" s="356"/>
      <c r="F959" s="326"/>
      <c r="G959" s="326"/>
      <c r="H959" s="326"/>
      <c r="I959" s="326"/>
      <c r="J959" s="326"/>
      <c r="K959" s="326"/>
      <c r="L959" s="326"/>
      <c r="M959" s="326"/>
      <c r="N959" s="326"/>
      <c r="O959" s="326"/>
      <c r="P959" s="326"/>
      <c r="Q959" s="356"/>
      <c r="R959" s="356"/>
      <c r="S959" s="356"/>
      <c r="T959" s="356"/>
      <c r="U959" s="326"/>
      <c r="V959" s="326"/>
      <c r="W959" s="326"/>
      <c r="X959" s="326"/>
      <c r="Y959" s="326"/>
      <c r="Z959" s="326"/>
      <c r="AA959" s="326"/>
      <c r="AB959" s="356"/>
      <c r="AC959" s="326"/>
      <c r="AD959" s="326"/>
      <c r="AE959" s="326"/>
      <c r="AF959" s="326"/>
      <c r="AG959" s="326"/>
      <c r="AH959" s="326"/>
      <c r="AI959" s="356"/>
      <c r="AJ959" s="326"/>
      <c r="AK959" s="326"/>
      <c r="AL959" s="326"/>
      <c r="AM959" s="326"/>
      <c r="AN959" s="326"/>
    </row>
    <row r="960">
      <c r="A960" s="326"/>
      <c r="B960" s="326"/>
      <c r="C960" s="326"/>
      <c r="D960" s="326"/>
      <c r="E960" s="356"/>
      <c r="F960" s="326"/>
      <c r="G960" s="326"/>
      <c r="H960" s="326"/>
      <c r="I960" s="326"/>
      <c r="J960" s="326"/>
      <c r="K960" s="326"/>
      <c r="L960" s="326"/>
      <c r="M960" s="326"/>
      <c r="N960" s="326"/>
      <c r="O960" s="326"/>
      <c r="P960" s="326"/>
      <c r="Q960" s="356"/>
      <c r="R960" s="356"/>
      <c r="S960" s="356"/>
      <c r="T960" s="356"/>
      <c r="U960" s="326"/>
      <c r="V960" s="326"/>
      <c r="W960" s="326"/>
      <c r="X960" s="326"/>
      <c r="Y960" s="326"/>
      <c r="Z960" s="326"/>
      <c r="AA960" s="326"/>
      <c r="AB960" s="356"/>
      <c r="AC960" s="326"/>
      <c r="AD960" s="326"/>
      <c r="AE960" s="326"/>
      <c r="AF960" s="326"/>
      <c r="AG960" s="326"/>
      <c r="AH960" s="326"/>
      <c r="AI960" s="356"/>
      <c r="AJ960" s="326"/>
      <c r="AK960" s="326"/>
      <c r="AL960" s="326"/>
      <c r="AM960" s="326"/>
      <c r="AN960" s="326"/>
    </row>
    <row r="961">
      <c r="A961" s="326"/>
      <c r="B961" s="326"/>
      <c r="C961" s="326"/>
      <c r="D961" s="326"/>
      <c r="E961" s="356"/>
      <c r="F961" s="326"/>
      <c r="G961" s="326"/>
      <c r="H961" s="326"/>
      <c r="I961" s="326"/>
      <c r="J961" s="326"/>
      <c r="K961" s="326"/>
      <c r="L961" s="326"/>
      <c r="M961" s="326"/>
      <c r="N961" s="326"/>
      <c r="O961" s="326"/>
      <c r="P961" s="326"/>
      <c r="Q961" s="356"/>
      <c r="R961" s="356"/>
      <c r="S961" s="356"/>
      <c r="T961" s="356"/>
      <c r="U961" s="326"/>
      <c r="V961" s="326"/>
      <c r="W961" s="326"/>
      <c r="X961" s="326"/>
      <c r="Y961" s="326"/>
      <c r="Z961" s="326"/>
      <c r="AA961" s="326"/>
      <c r="AB961" s="356"/>
      <c r="AC961" s="326"/>
      <c r="AD961" s="326"/>
      <c r="AE961" s="326"/>
      <c r="AF961" s="326"/>
      <c r="AG961" s="326"/>
      <c r="AH961" s="326"/>
      <c r="AI961" s="356"/>
      <c r="AJ961" s="326"/>
      <c r="AK961" s="326"/>
      <c r="AL961" s="326"/>
      <c r="AM961" s="326"/>
      <c r="AN961" s="326"/>
    </row>
    <row r="962">
      <c r="A962" s="326"/>
      <c r="B962" s="326"/>
      <c r="C962" s="326"/>
      <c r="D962" s="326"/>
      <c r="E962" s="356"/>
      <c r="F962" s="326"/>
      <c r="G962" s="326"/>
      <c r="H962" s="326"/>
      <c r="I962" s="326"/>
      <c r="J962" s="326"/>
      <c r="K962" s="326"/>
      <c r="L962" s="326"/>
      <c r="M962" s="326"/>
      <c r="N962" s="326"/>
      <c r="O962" s="326"/>
      <c r="P962" s="326"/>
      <c r="Q962" s="356"/>
      <c r="R962" s="356"/>
      <c r="S962" s="356"/>
      <c r="T962" s="356"/>
      <c r="U962" s="326"/>
      <c r="V962" s="326"/>
      <c r="W962" s="326"/>
      <c r="X962" s="326"/>
      <c r="Y962" s="326"/>
      <c r="Z962" s="326"/>
      <c r="AA962" s="326"/>
      <c r="AB962" s="356"/>
      <c r="AC962" s="326"/>
      <c r="AD962" s="326"/>
      <c r="AE962" s="326"/>
      <c r="AF962" s="326"/>
      <c r="AG962" s="326"/>
      <c r="AH962" s="326"/>
      <c r="AI962" s="356"/>
      <c r="AJ962" s="326"/>
      <c r="AK962" s="326"/>
      <c r="AL962" s="326"/>
      <c r="AM962" s="326"/>
      <c r="AN962" s="326"/>
    </row>
    <row r="963">
      <c r="A963" s="326"/>
      <c r="B963" s="326"/>
      <c r="C963" s="326"/>
      <c r="D963" s="326"/>
      <c r="E963" s="356"/>
      <c r="F963" s="326"/>
      <c r="G963" s="326"/>
      <c r="H963" s="326"/>
      <c r="I963" s="326"/>
      <c r="J963" s="326"/>
      <c r="K963" s="326"/>
      <c r="L963" s="326"/>
      <c r="M963" s="326"/>
      <c r="N963" s="326"/>
      <c r="O963" s="326"/>
      <c r="P963" s="326"/>
      <c r="Q963" s="356"/>
      <c r="R963" s="356"/>
      <c r="S963" s="356"/>
      <c r="T963" s="356"/>
      <c r="U963" s="326"/>
      <c r="V963" s="326"/>
      <c r="W963" s="326"/>
      <c r="X963" s="326"/>
      <c r="Y963" s="326"/>
      <c r="Z963" s="326"/>
      <c r="AA963" s="326"/>
      <c r="AB963" s="356"/>
      <c r="AC963" s="326"/>
      <c r="AD963" s="326"/>
      <c r="AE963" s="326"/>
      <c r="AF963" s="326"/>
      <c r="AG963" s="326"/>
      <c r="AH963" s="326"/>
      <c r="AI963" s="356"/>
      <c r="AJ963" s="326"/>
      <c r="AK963" s="326"/>
      <c r="AL963" s="326"/>
      <c r="AM963" s="326"/>
      <c r="AN963" s="326"/>
    </row>
    <row r="964">
      <c r="A964" s="326"/>
      <c r="B964" s="326"/>
      <c r="C964" s="326"/>
      <c r="D964" s="326"/>
      <c r="E964" s="356"/>
      <c r="F964" s="326"/>
      <c r="G964" s="326"/>
      <c r="H964" s="326"/>
      <c r="I964" s="326"/>
      <c r="J964" s="326"/>
      <c r="K964" s="326"/>
      <c r="L964" s="326"/>
      <c r="M964" s="326"/>
      <c r="N964" s="326"/>
      <c r="O964" s="326"/>
      <c r="P964" s="326"/>
      <c r="Q964" s="356"/>
      <c r="R964" s="356"/>
      <c r="S964" s="356"/>
      <c r="T964" s="356"/>
      <c r="U964" s="326"/>
      <c r="V964" s="326"/>
      <c r="W964" s="326"/>
      <c r="X964" s="326"/>
      <c r="Y964" s="326"/>
      <c r="Z964" s="326"/>
      <c r="AA964" s="326"/>
      <c r="AB964" s="356"/>
      <c r="AC964" s="326"/>
      <c r="AD964" s="326"/>
      <c r="AE964" s="326"/>
      <c r="AF964" s="326"/>
      <c r="AG964" s="326"/>
      <c r="AH964" s="326"/>
      <c r="AI964" s="356"/>
      <c r="AJ964" s="326"/>
      <c r="AK964" s="326"/>
      <c r="AL964" s="326"/>
      <c r="AM964" s="326"/>
      <c r="AN964" s="326"/>
    </row>
    <row r="965">
      <c r="A965" s="326"/>
      <c r="B965" s="326"/>
      <c r="C965" s="326"/>
      <c r="D965" s="326"/>
      <c r="E965" s="356"/>
      <c r="F965" s="326"/>
      <c r="G965" s="326"/>
      <c r="H965" s="326"/>
      <c r="I965" s="326"/>
      <c r="J965" s="326"/>
      <c r="K965" s="326"/>
      <c r="L965" s="326"/>
      <c r="M965" s="326"/>
      <c r="N965" s="326"/>
      <c r="O965" s="326"/>
      <c r="P965" s="326"/>
      <c r="Q965" s="356"/>
      <c r="R965" s="356"/>
      <c r="S965" s="356"/>
      <c r="T965" s="356"/>
      <c r="U965" s="326"/>
      <c r="V965" s="326"/>
      <c r="W965" s="326"/>
      <c r="X965" s="326"/>
      <c r="Y965" s="326"/>
      <c r="Z965" s="326"/>
      <c r="AA965" s="326"/>
      <c r="AB965" s="356"/>
      <c r="AC965" s="326"/>
      <c r="AD965" s="326"/>
      <c r="AE965" s="326"/>
      <c r="AF965" s="326"/>
      <c r="AG965" s="326"/>
      <c r="AH965" s="326"/>
      <c r="AI965" s="356"/>
      <c r="AJ965" s="326"/>
      <c r="AK965" s="326"/>
      <c r="AL965" s="326"/>
      <c r="AM965" s="326"/>
      <c r="AN965" s="326"/>
    </row>
    <row r="966">
      <c r="A966" s="326"/>
      <c r="B966" s="326"/>
      <c r="C966" s="326"/>
      <c r="D966" s="326"/>
      <c r="E966" s="356"/>
      <c r="F966" s="326"/>
      <c r="G966" s="326"/>
      <c r="H966" s="326"/>
      <c r="I966" s="326"/>
      <c r="J966" s="326"/>
      <c r="K966" s="326"/>
      <c r="L966" s="326"/>
      <c r="M966" s="326"/>
      <c r="N966" s="326"/>
      <c r="O966" s="326"/>
      <c r="P966" s="326"/>
      <c r="Q966" s="356"/>
      <c r="R966" s="356"/>
      <c r="S966" s="356"/>
      <c r="T966" s="356"/>
      <c r="U966" s="326"/>
      <c r="V966" s="326"/>
      <c r="W966" s="326"/>
      <c r="X966" s="326"/>
      <c r="Y966" s="326"/>
      <c r="Z966" s="326"/>
      <c r="AA966" s="326"/>
      <c r="AB966" s="356"/>
      <c r="AC966" s="326"/>
      <c r="AD966" s="326"/>
      <c r="AE966" s="326"/>
      <c r="AF966" s="326"/>
      <c r="AG966" s="326"/>
      <c r="AH966" s="326"/>
      <c r="AI966" s="356"/>
      <c r="AJ966" s="326"/>
      <c r="AK966" s="326"/>
      <c r="AL966" s="326"/>
      <c r="AM966" s="326"/>
      <c r="AN966" s="326"/>
    </row>
    <row r="967">
      <c r="A967" s="326"/>
      <c r="B967" s="326"/>
      <c r="C967" s="326"/>
      <c r="D967" s="326"/>
      <c r="E967" s="356"/>
      <c r="F967" s="326"/>
      <c r="G967" s="326"/>
      <c r="H967" s="326"/>
      <c r="I967" s="326"/>
      <c r="J967" s="326"/>
      <c r="K967" s="326"/>
      <c r="L967" s="326"/>
      <c r="M967" s="326"/>
      <c r="N967" s="326"/>
      <c r="O967" s="326"/>
      <c r="P967" s="326"/>
      <c r="Q967" s="356"/>
      <c r="R967" s="356"/>
      <c r="S967" s="356"/>
      <c r="T967" s="356"/>
      <c r="U967" s="326"/>
      <c r="V967" s="326"/>
      <c r="W967" s="326"/>
      <c r="X967" s="326"/>
      <c r="Y967" s="326"/>
      <c r="Z967" s="326"/>
      <c r="AA967" s="326"/>
      <c r="AB967" s="356"/>
      <c r="AC967" s="326"/>
      <c r="AD967" s="326"/>
      <c r="AE967" s="326"/>
      <c r="AF967" s="326"/>
      <c r="AG967" s="326"/>
      <c r="AH967" s="326"/>
      <c r="AI967" s="356"/>
      <c r="AJ967" s="326"/>
      <c r="AK967" s="326"/>
      <c r="AL967" s="326"/>
      <c r="AM967" s="326"/>
      <c r="AN967" s="326"/>
    </row>
    <row r="968">
      <c r="A968" s="326"/>
      <c r="B968" s="326"/>
      <c r="C968" s="326"/>
      <c r="D968" s="326"/>
      <c r="E968" s="356"/>
      <c r="F968" s="326"/>
      <c r="G968" s="326"/>
      <c r="H968" s="326"/>
      <c r="I968" s="326"/>
      <c r="J968" s="326"/>
      <c r="K968" s="326"/>
      <c r="L968" s="326"/>
      <c r="M968" s="326"/>
      <c r="N968" s="326"/>
      <c r="O968" s="326"/>
      <c r="P968" s="326"/>
      <c r="Q968" s="356"/>
      <c r="R968" s="356"/>
      <c r="S968" s="356"/>
      <c r="T968" s="356"/>
      <c r="U968" s="326"/>
      <c r="V968" s="326"/>
      <c r="W968" s="326"/>
      <c r="X968" s="326"/>
      <c r="Y968" s="326"/>
      <c r="Z968" s="326"/>
      <c r="AA968" s="326"/>
      <c r="AB968" s="356"/>
      <c r="AC968" s="326"/>
      <c r="AD968" s="326"/>
      <c r="AE968" s="326"/>
      <c r="AF968" s="326"/>
      <c r="AG968" s="326"/>
      <c r="AH968" s="326"/>
      <c r="AI968" s="356"/>
      <c r="AJ968" s="326"/>
      <c r="AK968" s="326"/>
      <c r="AL968" s="326"/>
      <c r="AM968" s="326"/>
      <c r="AN968" s="326"/>
    </row>
    <row r="969">
      <c r="A969" s="326"/>
      <c r="B969" s="326"/>
      <c r="C969" s="326"/>
      <c r="D969" s="326"/>
      <c r="E969" s="356"/>
      <c r="F969" s="326"/>
      <c r="G969" s="326"/>
      <c r="H969" s="326"/>
      <c r="I969" s="326"/>
      <c r="J969" s="326"/>
      <c r="K969" s="326"/>
      <c r="L969" s="326"/>
      <c r="M969" s="326"/>
      <c r="N969" s="326"/>
      <c r="O969" s="326"/>
      <c r="P969" s="326"/>
      <c r="Q969" s="356"/>
      <c r="R969" s="356"/>
      <c r="S969" s="356"/>
      <c r="T969" s="356"/>
      <c r="U969" s="326"/>
      <c r="V969" s="326"/>
      <c r="W969" s="326"/>
      <c r="X969" s="326"/>
      <c r="Y969" s="326"/>
      <c r="Z969" s="326"/>
      <c r="AA969" s="326"/>
      <c r="AB969" s="356"/>
      <c r="AC969" s="326"/>
      <c r="AD969" s="326"/>
      <c r="AE969" s="326"/>
      <c r="AF969" s="326"/>
      <c r="AG969" s="326"/>
      <c r="AH969" s="326"/>
      <c r="AI969" s="356"/>
      <c r="AJ969" s="326"/>
      <c r="AK969" s="326"/>
      <c r="AL969" s="326"/>
      <c r="AM969" s="326"/>
      <c r="AN969" s="326"/>
    </row>
    <row r="970">
      <c r="A970" s="326"/>
      <c r="B970" s="326"/>
      <c r="C970" s="326"/>
      <c r="D970" s="326"/>
      <c r="E970" s="356"/>
      <c r="F970" s="326"/>
      <c r="G970" s="326"/>
      <c r="H970" s="326"/>
      <c r="I970" s="326"/>
      <c r="J970" s="326"/>
      <c r="K970" s="326"/>
      <c r="L970" s="326"/>
      <c r="M970" s="326"/>
      <c r="N970" s="326"/>
      <c r="O970" s="326"/>
      <c r="P970" s="326"/>
      <c r="Q970" s="356"/>
      <c r="R970" s="356"/>
      <c r="S970" s="356"/>
      <c r="T970" s="356"/>
      <c r="U970" s="326"/>
      <c r="V970" s="326"/>
      <c r="W970" s="326"/>
      <c r="X970" s="326"/>
      <c r="Y970" s="326"/>
      <c r="Z970" s="326"/>
      <c r="AA970" s="326"/>
      <c r="AB970" s="356"/>
      <c r="AC970" s="326"/>
      <c r="AD970" s="326"/>
      <c r="AE970" s="326"/>
      <c r="AF970" s="326"/>
      <c r="AG970" s="326"/>
      <c r="AH970" s="326"/>
      <c r="AI970" s="356"/>
      <c r="AJ970" s="326"/>
      <c r="AK970" s="326"/>
      <c r="AL970" s="326"/>
      <c r="AM970" s="326"/>
      <c r="AN970" s="326"/>
    </row>
    <row r="971">
      <c r="A971" s="326"/>
      <c r="B971" s="326"/>
      <c r="C971" s="326"/>
      <c r="D971" s="326"/>
      <c r="E971" s="356"/>
      <c r="F971" s="326"/>
      <c r="G971" s="326"/>
      <c r="H971" s="326"/>
      <c r="I971" s="326"/>
      <c r="J971" s="326"/>
      <c r="K971" s="326"/>
      <c r="L971" s="326"/>
      <c r="M971" s="326"/>
      <c r="N971" s="326"/>
      <c r="O971" s="326"/>
      <c r="P971" s="326"/>
      <c r="Q971" s="356"/>
      <c r="R971" s="356"/>
      <c r="S971" s="356"/>
      <c r="T971" s="356"/>
      <c r="U971" s="326"/>
      <c r="V971" s="326"/>
      <c r="W971" s="326"/>
      <c r="X971" s="326"/>
      <c r="Y971" s="326"/>
      <c r="Z971" s="326"/>
      <c r="AA971" s="326"/>
      <c r="AB971" s="356"/>
      <c r="AC971" s="326"/>
      <c r="AD971" s="326"/>
      <c r="AE971" s="326"/>
      <c r="AF971" s="326"/>
      <c r="AG971" s="326"/>
      <c r="AH971" s="326"/>
      <c r="AI971" s="356"/>
      <c r="AJ971" s="326"/>
      <c r="AK971" s="326"/>
      <c r="AL971" s="326"/>
      <c r="AM971" s="326"/>
      <c r="AN971" s="326"/>
    </row>
    <row r="972">
      <c r="A972" s="326"/>
      <c r="B972" s="326"/>
      <c r="C972" s="326"/>
      <c r="D972" s="326"/>
      <c r="E972" s="356"/>
      <c r="F972" s="326"/>
      <c r="G972" s="326"/>
      <c r="H972" s="326"/>
      <c r="I972" s="326"/>
      <c r="J972" s="326"/>
      <c r="K972" s="326"/>
      <c r="L972" s="326"/>
      <c r="M972" s="326"/>
      <c r="N972" s="326"/>
      <c r="O972" s="326"/>
      <c r="P972" s="326"/>
      <c r="Q972" s="356"/>
      <c r="R972" s="356"/>
      <c r="S972" s="356"/>
      <c r="T972" s="356"/>
      <c r="U972" s="326"/>
      <c r="V972" s="326"/>
      <c r="W972" s="326"/>
      <c r="X972" s="326"/>
      <c r="Y972" s="326"/>
      <c r="Z972" s="326"/>
      <c r="AA972" s="326"/>
      <c r="AB972" s="356"/>
      <c r="AC972" s="326"/>
      <c r="AD972" s="326"/>
      <c r="AE972" s="326"/>
      <c r="AF972" s="326"/>
      <c r="AG972" s="326"/>
      <c r="AH972" s="326"/>
      <c r="AI972" s="356"/>
      <c r="AJ972" s="326"/>
      <c r="AK972" s="326"/>
      <c r="AL972" s="326"/>
      <c r="AM972" s="326"/>
      <c r="AN972" s="326"/>
    </row>
    <row r="973">
      <c r="A973" s="326"/>
      <c r="B973" s="326"/>
      <c r="C973" s="326"/>
      <c r="D973" s="326"/>
      <c r="E973" s="356"/>
      <c r="F973" s="326"/>
      <c r="G973" s="326"/>
      <c r="H973" s="326"/>
      <c r="I973" s="326"/>
      <c r="J973" s="326"/>
      <c r="K973" s="326"/>
      <c r="L973" s="326"/>
      <c r="M973" s="326"/>
      <c r="N973" s="326"/>
      <c r="O973" s="326"/>
      <c r="P973" s="326"/>
      <c r="Q973" s="356"/>
      <c r="R973" s="356"/>
      <c r="S973" s="356"/>
      <c r="T973" s="356"/>
      <c r="U973" s="326"/>
      <c r="V973" s="326"/>
      <c r="W973" s="326"/>
      <c r="X973" s="326"/>
      <c r="Y973" s="326"/>
      <c r="Z973" s="326"/>
      <c r="AA973" s="326"/>
      <c r="AB973" s="356"/>
      <c r="AC973" s="326"/>
      <c r="AD973" s="326"/>
      <c r="AE973" s="326"/>
      <c r="AF973" s="326"/>
      <c r="AG973" s="326"/>
      <c r="AH973" s="326"/>
      <c r="AI973" s="356"/>
      <c r="AJ973" s="326"/>
      <c r="AK973" s="326"/>
      <c r="AL973" s="326"/>
      <c r="AM973" s="326"/>
      <c r="AN973" s="326"/>
    </row>
    <row r="974">
      <c r="A974" s="326"/>
      <c r="B974" s="326"/>
      <c r="C974" s="326"/>
      <c r="D974" s="326"/>
      <c r="E974" s="356"/>
      <c r="F974" s="326"/>
      <c r="G974" s="326"/>
      <c r="H974" s="326"/>
      <c r="I974" s="326"/>
      <c r="J974" s="326"/>
      <c r="K974" s="326"/>
      <c r="L974" s="326"/>
      <c r="M974" s="326"/>
      <c r="N974" s="326"/>
      <c r="O974" s="326"/>
      <c r="P974" s="326"/>
      <c r="Q974" s="356"/>
      <c r="R974" s="356"/>
      <c r="S974" s="356"/>
      <c r="T974" s="356"/>
      <c r="U974" s="326"/>
      <c r="V974" s="326"/>
      <c r="W974" s="326"/>
      <c r="X974" s="326"/>
      <c r="Y974" s="326"/>
      <c r="Z974" s="326"/>
      <c r="AA974" s="326"/>
      <c r="AB974" s="356"/>
      <c r="AC974" s="326"/>
      <c r="AD974" s="326"/>
      <c r="AE974" s="326"/>
      <c r="AF974" s="326"/>
      <c r="AG974" s="326"/>
      <c r="AH974" s="326"/>
      <c r="AI974" s="356"/>
      <c r="AJ974" s="326"/>
      <c r="AK974" s="326"/>
      <c r="AL974" s="326"/>
      <c r="AM974" s="326"/>
      <c r="AN974" s="326"/>
    </row>
    <row r="975">
      <c r="A975" s="326"/>
      <c r="B975" s="326"/>
      <c r="C975" s="326"/>
      <c r="D975" s="326"/>
      <c r="E975" s="356"/>
      <c r="F975" s="326"/>
      <c r="G975" s="326"/>
      <c r="H975" s="326"/>
      <c r="I975" s="326"/>
      <c r="J975" s="326"/>
      <c r="K975" s="326"/>
      <c r="L975" s="326"/>
      <c r="M975" s="326"/>
      <c r="N975" s="326"/>
      <c r="O975" s="326"/>
      <c r="P975" s="326"/>
      <c r="Q975" s="356"/>
      <c r="R975" s="356"/>
      <c r="S975" s="356"/>
      <c r="T975" s="356"/>
      <c r="U975" s="326"/>
      <c r="V975" s="326"/>
      <c r="W975" s="326"/>
      <c r="X975" s="326"/>
      <c r="Y975" s="326"/>
      <c r="Z975" s="326"/>
      <c r="AA975" s="326"/>
      <c r="AB975" s="356"/>
      <c r="AC975" s="326"/>
      <c r="AD975" s="326"/>
      <c r="AE975" s="326"/>
      <c r="AF975" s="326"/>
      <c r="AG975" s="326"/>
      <c r="AH975" s="326"/>
      <c r="AI975" s="356"/>
      <c r="AJ975" s="326"/>
      <c r="AK975" s="326"/>
      <c r="AL975" s="326"/>
      <c r="AM975" s="326"/>
      <c r="AN975" s="326"/>
    </row>
    <row r="976">
      <c r="A976" s="326"/>
      <c r="B976" s="326"/>
      <c r="C976" s="326"/>
      <c r="D976" s="326"/>
      <c r="E976" s="356"/>
      <c r="F976" s="326"/>
      <c r="G976" s="326"/>
      <c r="H976" s="326"/>
      <c r="I976" s="326"/>
      <c r="J976" s="326"/>
      <c r="K976" s="326"/>
      <c r="L976" s="326"/>
      <c r="M976" s="326"/>
      <c r="N976" s="326"/>
      <c r="O976" s="326"/>
      <c r="P976" s="326"/>
      <c r="Q976" s="356"/>
      <c r="R976" s="356"/>
      <c r="S976" s="356"/>
      <c r="T976" s="356"/>
      <c r="U976" s="326"/>
      <c r="V976" s="326"/>
      <c r="W976" s="326"/>
      <c r="X976" s="326"/>
      <c r="Y976" s="326"/>
      <c r="Z976" s="326"/>
      <c r="AA976" s="326"/>
      <c r="AB976" s="356"/>
      <c r="AC976" s="326"/>
      <c r="AD976" s="326"/>
      <c r="AE976" s="326"/>
      <c r="AF976" s="326"/>
      <c r="AG976" s="326"/>
      <c r="AH976" s="326"/>
      <c r="AI976" s="356"/>
      <c r="AJ976" s="326"/>
      <c r="AK976" s="326"/>
      <c r="AL976" s="326"/>
      <c r="AM976" s="326"/>
      <c r="AN976" s="326"/>
    </row>
    <row r="977">
      <c r="A977" s="326"/>
      <c r="B977" s="326"/>
      <c r="C977" s="326"/>
      <c r="D977" s="326"/>
      <c r="E977" s="356"/>
      <c r="F977" s="326"/>
      <c r="G977" s="326"/>
      <c r="H977" s="326"/>
      <c r="I977" s="326"/>
      <c r="J977" s="326"/>
      <c r="K977" s="326"/>
      <c r="L977" s="326"/>
      <c r="M977" s="326"/>
      <c r="N977" s="326"/>
      <c r="O977" s="326"/>
      <c r="P977" s="326"/>
      <c r="Q977" s="356"/>
      <c r="R977" s="356"/>
      <c r="S977" s="356"/>
      <c r="T977" s="356"/>
      <c r="U977" s="326"/>
      <c r="V977" s="326"/>
      <c r="W977" s="326"/>
      <c r="X977" s="326"/>
      <c r="Y977" s="326"/>
      <c r="Z977" s="326"/>
      <c r="AA977" s="326"/>
      <c r="AB977" s="356"/>
      <c r="AC977" s="326"/>
      <c r="AD977" s="326"/>
      <c r="AE977" s="326"/>
      <c r="AF977" s="326"/>
      <c r="AG977" s="326"/>
      <c r="AH977" s="326"/>
      <c r="AI977" s="356"/>
      <c r="AJ977" s="326"/>
      <c r="AK977" s="326"/>
      <c r="AL977" s="326"/>
      <c r="AM977" s="326"/>
      <c r="AN977" s="326"/>
    </row>
    <row r="978">
      <c r="A978" s="326"/>
      <c r="B978" s="326"/>
      <c r="C978" s="326"/>
      <c r="D978" s="326"/>
      <c r="E978" s="356"/>
      <c r="F978" s="326"/>
      <c r="G978" s="326"/>
      <c r="H978" s="326"/>
      <c r="I978" s="326"/>
      <c r="J978" s="326"/>
      <c r="K978" s="326"/>
      <c r="L978" s="326"/>
      <c r="M978" s="326"/>
      <c r="N978" s="326"/>
      <c r="O978" s="326"/>
      <c r="P978" s="326"/>
      <c r="Q978" s="356"/>
      <c r="R978" s="356"/>
      <c r="S978" s="356"/>
      <c r="T978" s="356"/>
      <c r="U978" s="326"/>
      <c r="V978" s="326"/>
      <c r="W978" s="326"/>
      <c r="X978" s="326"/>
      <c r="Y978" s="326"/>
      <c r="Z978" s="326"/>
      <c r="AA978" s="326"/>
      <c r="AB978" s="356"/>
      <c r="AC978" s="326"/>
      <c r="AD978" s="326"/>
      <c r="AE978" s="326"/>
      <c r="AF978" s="326"/>
      <c r="AG978" s="326"/>
      <c r="AH978" s="326"/>
      <c r="AI978" s="356"/>
      <c r="AJ978" s="326"/>
      <c r="AK978" s="326"/>
      <c r="AL978" s="326"/>
      <c r="AM978" s="326"/>
      <c r="AN978" s="326"/>
    </row>
    <row r="979">
      <c r="A979" s="326"/>
      <c r="B979" s="326"/>
      <c r="C979" s="326"/>
      <c r="D979" s="326"/>
      <c r="E979" s="356"/>
      <c r="F979" s="326"/>
      <c r="G979" s="326"/>
      <c r="H979" s="326"/>
      <c r="I979" s="326"/>
      <c r="J979" s="326"/>
      <c r="K979" s="326"/>
      <c r="L979" s="326"/>
      <c r="M979" s="326"/>
      <c r="N979" s="326"/>
      <c r="O979" s="326"/>
      <c r="P979" s="326"/>
      <c r="Q979" s="356"/>
      <c r="R979" s="356"/>
      <c r="S979" s="356"/>
      <c r="T979" s="356"/>
      <c r="U979" s="326"/>
      <c r="V979" s="326"/>
      <c r="W979" s="326"/>
      <c r="X979" s="326"/>
      <c r="Y979" s="326"/>
      <c r="Z979" s="326"/>
      <c r="AA979" s="326"/>
      <c r="AB979" s="356"/>
      <c r="AC979" s="326"/>
      <c r="AD979" s="326"/>
      <c r="AE979" s="326"/>
      <c r="AF979" s="326"/>
      <c r="AG979" s="326"/>
      <c r="AH979" s="326"/>
      <c r="AI979" s="356"/>
      <c r="AJ979" s="326"/>
      <c r="AK979" s="326"/>
      <c r="AL979" s="326"/>
      <c r="AM979" s="326"/>
      <c r="AN979" s="326"/>
    </row>
    <row r="980">
      <c r="A980" s="326"/>
      <c r="B980" s="326"/>
      <c r="C980" s="326"/>
      <c r="D980" s="326"/>
      <c r="E980" s="356"/>
      <c r="F980" s="326"/>
      <c r="G980" s="326"/>
      <c r="H980" s="326"/>
      <c r="I980" s="326"/>
      <c r="J980" s="326"/>
      <c r="K980" s="326"/>
      <c r="L980" s="326"/>
      <c r="M980" s="326"/>
      <c r="N980" s="326"/>
      <c r="O980" s="326"/>
      <c r="P980" s="326"/>
      <c r="Q980" s="356"/>
      <c r="R980" s="356"/>
      <c r="S980" s="356"/>
      <c r="T980" s="356"/>
      <c r="U980" s="326"/>
      <c r="V980" s="326"/>
      <c r="W980" s="326"/>
      <c r="X980" s="326"/>
      <c r="Y980" s="326"/>
      <c r="Z980" s="326"/>
      <c r="AA980" s="326"/>
      <c r="AB980" s="356"/>
      <c r="AC980" s="326"/>
      <c r="AD980" s="326"/>
      <c r="AE980" s="326"/>
      <c r="AF980" s="326"/>
      <c r="AG980" s="326"/>
      <c r="AH980" s="326"/>
      <c r="AI980" s="356"/>
      <c r="AJ980" s="326"/>
      <c r="AK980" s="326"/>
      <c r="AL980" s="326"/>
      <c r="AM980" s="326"/>
      <c r="AN980" s="326"/>
    </row>
    <row r="981">
      <c r="A981" s="326"/>
      <c r="B981" s="326"/>
      <c r="C981" s="326"/>
      <c r="D981" s="326"/>
      <c r="E981" s="356"/>
      <c r="F981" s="326"/>
      <c r="G981" s="326"/>
      <c r="H981" s="326"/>
      <c r="I981" s="326"/>
      <c r="J981" s="326"/>
      <c r="K981" s="326"/>
      <c r="L981" s="326"/>
      <c r="M981" s="326"/>
      <c r="N981" s="326"/>
      <c r="O981" s="326"/>
      <c r="P981" s="326"/>
      <c r="Q981" s="356"/>
      <c r="R981" s="356"/>
      <c r="S981" s="356"/>
      <c r="T981" s="356"/>
      <c r="U981" s="326"/>
      <c r="V981" s="326"/>
      <c r="W981" s="326"/>
      <c r="X981" s="326"/>
      <c r="Y981" s="326"/>
      <c r="Z981" s="326"/>
      <c r="AA981" s="326"/>
      <c r="AB981" s="356"/>
      <c r="AC981" s="326"/>
      <c r="AD981" s="326"/>
      <c r="AE981" s="326"/>
      <c r="AF981" s="326"/>
      <c r="AG981" s="326"/>
      <c r="AH981" s="326"/>
      <c r="AI981" s="356"/>
      <c r="AJ981" s="326"/>
      <c r="AK981" s="326"/>
      <c r="AL981" s="326"/>
      <c r="AM981" s="326"/>
      <c r="AN981" s="326"/>
    </row>
    <row r="982">
      <c r="A982" s="326"/>
      <c r="B982" s="326"/>
      <c r="C982" s="326"/>
      <c r="D982" s="326"/>
      <c r="E982" s="356"/>
      <c r="F982" s="326"/>
      <c r="G982" s="326"/>
      <c r="H982" s="326"/>
      <c r="I982" s="326"/>
      <c r="J982" s="326"/>
      <c r="K982" s="326"/>
      <c r="L982" s="326"/>
      <c r="M982" s="326"/>
      <c r="N982" s="326"/>
      <c r="O982" s="326"/>
      <c r="P982" s="326"/>
      <c r="Q982" s="356"/>
      <c r="R982" s="356"/>
      <c r="S982" s="356"/>
      <c r="T982" s="356"/>
      <c r="U982" s="326"/>
      <c r="V982" s="326"/>
      <c r="W982" s="326"/>
      <c r="X982" s="326"/>
      <c r="Y982" s="326"/>
      <c r="Z982" s="326"/>
      <c r="AA982" s="326"/>
      <c r="AB982" s="356"/>
      <c r="AC982" s="326"/>
      <c r="AD982" s="326"/>
      <c r="AE982" s="326"/>
      <c r="AF982" s="326"/>
      <c r="AG982" s="326"/>
      <c r="AH982" s="326"/>
      <c r="AI982" s="356"/>
      <c r="AJ982" s="326"/>
      <c r="AK982" s="326"/>
      <c r="AL982" s="326"/>
      <c r="AM982" s="326"/>
      <c r="AN982" s="326"/>
    </row>
    <row r="983">
      <c r="A983" s="326"/>
      <c r="B983" s="326"/>
      <c r="C983" s="326"/>
      <c r="D983" s="326"/>
      <c r="E983" s="356"/>
      <c r="F983" s="326"/>
      <c r="G983" s="326"/>
      <c r="H983" s="326"/>
      <c r="I983" s="326"/>
      <c r="J983" s="326"/>
      <c r="K983" s="326"/>
      <c r="L983" s="326"/>
      <c r="M983" s="326"/>
      <c r="N983" s="326"/>
      <c r="O983" s="326"/>
      <c r="P983" s="326"/>
      <c r="Q983" s="356"/>
      <c r="R983" s="356"/>
      <c r="S983" s="356"/>
      <c r="T983" s="356"/>
      <c r="U983" s="326"/>
      <c r="V983" s="326"/>
      <c r="W983" s="326"/>
      <c r="X983" s="326"/>
      <c r="Y983" s="326"/>
      <c r="Z983" s="326"/>
      <c r="AA983" s="326"/>
      <c r="AB983" s="356"/>
      <c r="AC983" s="326"/>
      <c r="AD983" s="326"/>
      <c r="AE983" s="326"/>
      <c r="AF983" s="326"/>
      <c r="AG983" s="326"/>
      <c r="AH983" s="326"/>
      <c r="AI983" s="356"/>
      <c r="AJ983" s="326"/>
      <c r="AK983" s="326"/>
      <c r="AL983" s="326"/>
      <c r="AM983" s="326"/>
      <c r="AN983" s="326"/>
    </row>
    <row r="984">
      <c r="A984" s="326"/>
      <c r="B984" s="326"/>
      <c r="C984" s="326"/>
      <c r="D984" s="326"/>
      <c r="E984" s="356"/>
      <c r="F984" s="326"/>
      <c r="G984" s="326"/>
      <c r="H984" s="326"/>
      <c r="I984" s="326"/>
      <c r="J984" s="326"/>
      <c r="K984" s="326"/>
      <c r="L984" s="326"/>
      <c r="M984" s="326"/>
      <c r="N984" s="326"/>
      <c r="O984" s="326"/>
      <c r="P984" s="326"/>
      <c r="Q984" s="356"/>
      <c r="R984" s="356"/>
      <c r="S984" s="356"/>
      <c r="T984" s="356"/>
      <c r="U984" s="326"/>
      <c r="V984" s="326"/>
      <c r="W984" s="326"/>
      <c r="X984" s="326"/>
      <c r="Y984" s="326"/>
      <c r="Z984" s="326"/>
      <c r="AA984" s="326"/>
      <c r="AB984" s="356"/>
      <c r="AC984" s="326"/>
      <c r="AD984" s="326"/>
      <c r="AE984" s="326"/>
      <c r="AF984" s="326"/>
      <c r="AG984" s="326"/>
      <c r="AH984" s="326"/>
      <c r="AI984" s="356"/>
      <c r="AJ984" s="326"/>
      <c r="AK984" s="326"/>
      <c r="AL984" s="326"/>
      <c r="AM984" s="326"/>
      <c r="AN984" s="326"/>
    </row>
    <row r="985">
      <c r="A985" s="326"/>
      <c r="B985" s="326"/>
      <c r="C985" s="326"/>
      <c r="D985" s="326"/>
      <c r="E985" s="356"/>
      <c r="F985" s="326"/>
      <c r="G985" s="326"/>
      <c r="H985" s="326"/>
      <c r="I985" s="326"/>
      <c r="J985" s="326"/>
      <c r="K985" s="326"/>
      <c r="L985" s="326"/>
      <c r="M985" s="326"/>
      <c r="N985" s="326"/>
      <c r="O985" s="326"/>
      <c r="P985" s="326"/>
      <c r="Q985" s="356"/>
      <c r="R985" s="356"/>
      <c r="S985" s="356"/>
      <c r="T985" s="356"/>
      <c r="U985" s="326"/>
      <c r="V985" s="326"/>
      <c r="W985" s="326"/>
      <c r="X985" s="326"/>
      <c r="Y985" s="326"/>
      <c r="Z985" s="326"/>
      <c r="AA985" s="326"/>
      <c r="AB985" s="356"/>
      <c r="AC985" s="326"/>
      <c r="AD985" s="326"/>
      <c r="AE985" s="326"/>
      <c r="AF985" s="326"/>
      <c r="AG985" s="326"/>
      <c r="AH985" s="326"/>
      <c r="AI985" s="356"/>
      <c r="AJ985" s="326"/>
      <c r="AK985" s="326"/>
      <c r="AL985" s="326"/>
      <c r="AM985" s="326"/>
      <c r="AN985" s="326"/>
    </row>
    <row r="986">
      <c r="A986" s="326"/>
      <c r="B986" s="326"/>
      <c r="C986" s="326"/>
      <c r="D986" s="326"/>
      <c r="E986" s="356"/>
      <c r="F986" s="326"/>
      <c r="G986" s="326"/>
      <c r="H986" s="326"/>
      <c r="I986" s="326"/>
      <c r="J986" s="326"/>
      <c r="K986" s="326"/>
      <c r="L986" s="326"/>
      <c r="M986" s="326"/>
      <c r="N986" s="326"/>
      <c r="O986" s="326"/>
      <c r="P986" s="326"/>
      <c r="Q986" s="356"/>
      <c r="R986" s="356"/>
      <c r="S986" s="356"/>
      <c r="T986" s="356"/>
      <c r="U986" s="326"/>
      <c r="V986" s="326"/>
      <c r="W986" s="326"/>
      <c r="X986" s="326"/>
      <c r="Y986" s="326"/>
      <c r="Z986" s="326"/>
      <c r="AA986" s="326"/>
      <c r="AB986" s="356"/>
      <c r="AC986" s="326"/>
      <c r="AD986" s="326"/>
      <c r="AE986" s="326"/>
      <c r="AF986" s="326"/>
      <c r="AG986" s="326"/>
      <c r="AH986" s="326"/>
      <c r="AI986" s="356"/>
      <c r="AJ986" s="326"/>
      <c r="AK986" s="326"/>
      <c r="AL986" s="326"/>
      <c r="AM986" s="326"/>
      <c r="AN986" s="326"/>
    </row>
    <row r="987">
      <c r="A987" s="326"/>
      <c r="B987" s="326"/>
      <c r="C987" s="326"/>
      <c r="D987" s="326"/>
      <c r="E987" s="356"/>
      <c r="F987" s="326"/>
      <c r="G987" s="326"/>
      <c r="H987" s="326"/>
      <c r="I987" s="326"/>
      <c r="J987" s="326"/>
      <c r="K987" s="326"/>
      <c r="L987" s="326"/>
      <c r="M987" s="326"/>
      <c r="N987" s="326"/>
      <c r="O987" s="326"/>
      <c r="P987" s="326"/>
      <c r="Q987" s="356"/>
      <c r="R987" s="356"/>
      <c r="S987" s="356"/>
      <c r="T987" s="356"/>
      <c r="U987" s="326"/>
      <c r="V987" s="326"/>
      <c r="W987" s="326"/>
      <c r="X987" s="326"/>
      <c r="Y987" s="326"/>
      <c r="Z987" s="326"/>
      <c r="AA987" s="326"/>
      <c r="AB987" s="356"/>
      <c r="AC987" s="326"/>
      <c r="AD987" s="326"/>
      <c r="AE987" s="326"/>
      <c r="AF987" s="326"/>
      <c r="AG987" s="326"/>
      <c r="AH987" s="326"/>
      <c r="AI987" s="356"/>
      <c r="AJ987" s="326"/>
      <c r="AK987" s="326"/>
      <c r="AL987" s="326"/>
      <c r="AM987" s="326"/>
      <c r="AN987" s="326"/>
    </row>
    <row r="988">
      <c r="A988" s="326"/>
      <c r="B988" s="326"/>
      <c r="C988" s="326"/>
      <c r="D988" s="326"/>
      <c r="E988" s="356"/>
      <c r="F988" s="326"/>
      <c r="G988" s="326"/>
      <c r="H988" s="326"/>
      <c r="I988" s="326"/>
      <c r="J988" s="326"/>
      <c r="K988" s="326"/>
      <c r="L988" s="326"/>
      <c r="M988" s="326"/>
      <c r="N988" s="326"/>
      <c r="O988" s="326"/>
      <c r="P988" s="326"/>
      <c r="Q988" s="356"/>
      <c r="R988" s="356"/>
      <c r="S988" s="356"/>
      <c r="T988" s="356"/>
      <c r="U988" s="326"/>
      <c r="V988" s="326"/>
      <c r="W988" s="326"/>
      <c r="X988" s="326"/>
      <c r="Y988" s="326"/>
      <c r="Z988" s="326"/>
      <c r="AA988" s="326"/>
      <c r="AB988" s="356"/>
      <c r="AC988" s="326"/>
      <c r="AD988" s="326"/>
      <c r="AE988" s="326"/>
      <c r="AF988" s="326"/>
      <c r="AG988" s="326"/>
      <c r="AH988" s="326"/>
      <c r="AI988" s="356"/>
      <c r="AJ988" s="326"/>
      <c r="AK988" s="326"/>
      <c r="AL988" s="326"/>
      <c r="AM988" s="326"/>
      <c r="AN988" s="326"/>
    </row>
    <row r="989">
      <c r="A989" s="326"/>
      <c r="B989" s="326"/>
      <c r="C989" s="326"/>
      <c r="D989" s="326"/>
      <c r="E989" s="356"/>
      <c r="F989" s="326"/>
      <c r="G989" s="326"/>
      <c r="H989" s="326"/>
      <c r="I989" s="326"/>
      <c r="J989" s="326"/>
      <c r="K989" s="326"/>
      <c r="L989" s="326"/>
      <c r="M989" s="326"/>
      <c r="N989" s="326"/>
      <c r="O989" s="326"/>
      <c r="P989" s="326"/>
      <c r="Q989" s="356"/>
      <c r="R989" s="356"/>
      <c r="S989" s="356"/>
      <c r="T989" s="356"/>
      <c r="U989" s="326"/>
      <c r="V989" s="326"/>
      <c r="W989" s="326"/>
      <c r="X989" s="326"/>
      <c r="Y989" s="326"/>
      <c r="Z989" s="326"/>
      <c r="AA989" s="326"/>
      <c r="AB989" s="356"/>
      <c r="AC989" s="326"/>
      <c r="AD989" s="326"/>
      <c r="AE989" s="326"/>
      <c r="AF989" s="326"/>
      <c r="AG989" s="326"/>
      <c r="AH989" s="326"/>
      <c r="AI989" s="356"/>
      <c r="AJ989" s="326"/>
      <c r="AK989" s="326"/>
      <c r="AL989" s="326"/>
      <c r="AM989" s="326"/>
      <c r="AN989" s="326"/>
    </row>
    <row r="990">
      <c r="A990" s="326"/>
      <c r="B990" s="326"/>
      <c r="C990" s="326"/>
      <c r="D990" s="326"/>
      <c r="E990" s="356"/>
      <c r="F990" s="326"/>
      <c r="G990" s="326"/>
      <c r="H990" s="326"/>
      <c r="I990" s="326"/>
      <c r="J990" s="326"/>
      <c r="K990" s="326"/>
      <c r="L990" s="326"/>
      <c r="M990" s="326"/>
      <c r="N990" s="326"/>
      <c r="O990" s="326"/>
      <c r="P990" s="326"/>
      <c r="Q990" s="356"/>
      <c r="R990" s="356"/>
      <c r="S990" s="356"/>
      <c r="T990" s="356"/>
      <c r="U990" s="326"/>
      <c r="V990" s="326"/>
      <c r="W990" s="326"/>
      <c r="X990" s="326"/>
      <c r="Y990" s="326"/>
      <c r="Z990" s="326"/>
      <c r="AA990" s="326"/>
      <c r="AB990" s="356"/>
      <c r="AC990" s="326"/>
      <c r="AD990" s="326"/>
      <c r="AE990" s="326"/>
      <c r="AF990" s="326"/>
      <c r="AG990" s="326"/>
      <c r="AH990" s="326"/>
      <c r="AI990" s="356"/>
      <c r="AJ990" s="326"/>
      <c r="AK990" s="326"/>
      <c r="AL990" s="326"/>
      <c r="AM990" s="326"/>
      <c r="AN990" s="326"/>
    </row>
    <row r="991">
      <c r="A991" s="326"/>
      <c r="B991" s="326"/>
      <c r="C991" s="326"/>
      <c r="D991" s="326"/>
      <c r="E991" s="356"/>
      <c r="F991" s="326"/>
      <c r="G991" s="326"/>
      <c r="H991" s="326"/>
      <c r="I991" s="326"/>
      <c r="J991" s="326"/>
      <c r="K991" s="326"/>
      <c r="L991" s="326"/>
      <c r="M991" s="326"/>
      <c r="N991" s="326"/>
      <c r="O991" s="326"/>
      <c r="P991" s="326"/>
      <c r="Q991" s="356"/>
      <c r="R991" s="356"/>
      <c r="S991" s="356"/>
      <c r="T991" s="356"/>
      <c r="U991" s="326"/>
      <c r="V991" s="326"/>
      <c r="W991" s="326"/>
      <c r="X991" s="326"/>
      <c r="Y991" s="326"/>
      <c r="Z991" s="326"/>
      <c r="AA991" s="326"/>
      <c r="AB991" s="356"/>
      <c r="AC991" s="326"/>
      <c r="AD991" s="326"/>
      <c r="AE991" s="326"/>
      <c r="AF991" s="326"/>
      <c r="AG991" s="326"/>
      <c r="AH991" s="326"/>
      <c r="AI991" s="356"/>
      <c r="AJ991" s="326"/>
      <c r="AK991" s="326"/>
      <c r="AL991" s="326"/>
      <c r="AM991" s="326"/>
      <c r="AN991" s="326"/>
    </row>
    <row r="992">
      <c r="A992" s="326"/>
      <c r="B992" s="326"/>
      <c r="C992" s="326"/>
      <c r="D992" s="326"/>
      <c r="E992" s="356"/>
      <c r="F992" s="326"/>
      <c r="G992" s="326"/>
      <c r="H992" s="326"/>
      <c r="I992" s="326"/>
      <c r="J992" s="326"/>
      <c r="K992" s="326"/>
      <c r="L992" s="326"/>
      <c r="M992" s="326"/>
      <c r="N992" s="326"/>
      <c r="O992" s="326"/>
      <c r="P992" s="326"/>
      <c r="Q992" s="356"/>
      <c r="R992" s="356"/>
      <c r="S992" s="356"/>
      <c r="T992" s="356"/>
      <c r="U992" s="326"/>
      <c r="V992" s="326"/>
      <c r="W992" s="326"/>
      <c r="X992" s="326"/>
      <c r="Y992" s="326"/>
      <c r="Z992" s="326"/>
      <c r="AA992" s="326"/>
      <c r="AB992" s="356"/>
      <c r="AC992" s="326"/>
      <c r="AD992" s="326"/>
      <c r="AE992" s="326"/>
      <c r="AF992" s="326"/>
      <c r="AG992" s="326"/>
      <c r="AH992" s="326"/>
      <c r="AI992" s="356"/>
      <c r="AJ992" s="326"/>
      <c r="AK992" s="326"/>
      <c r="AL992" s="326"/>
      <c r="AM992" s="326"/>
      <c r="AN992" s="326"/>
    </row>
    <row r="993">
      <c r="A993" s="326"/>
      <c r="B993" s="326"/>
      <c r="C993" s="326"/>
      <c r="D993" s="326"/>
      <c r="E993" s="356"/>
      <c r="F993" s="326"/>
      <c r="G993" s="326"/>
      <c r="H993" s="326"/>
      <c r="I993" s="326"/>
      <c r="J993" s="326"/>
      <c r="K993" s="326"/>
      <c r="L993" s="326"/>
      <c r="M993" s="326"/>
      <c r="N993" s="326"/>
      <c r="O993" s="326"/>
      <c r="P993" s="326"/>
      <c r="Q993" s="356"/>
      <c r="R993" s="356"/>
      <c r="S993" s="356"/>
      <c r="T993" s="356"/>
      <c r="U993" s="326"/>
      <c r="V993" s="326"/>
      <c r="W993" s="326"/>
      <c r="X993" s="326"/>
      <c r="Y993" s="326"/>
      <c r="Z993" s="326"/>
      <c r="AA993" s="326"/>
      <c r="AB993" s="356"/>
      <c r="AC993" s="326"/>
      <c r="AD993" s="326"/>
      <c r="AE993" s="326"/>
      <c r="AF993" s="326"/>
      <c r="AG993" s="326"/>
      <c r="AH993" s="326"/>
      <c r="AI993" s="356"/>
      <c r="AJ993" s="326"/>
      <c r="AK993" s="326"/>
      <c r="AL993" s="326"/>
      <c r="AM993" s="326"/>
      <c r="AN993" s="326"/>
    </row>
    <row r="994">
      <c r="A994" s="326"/>
      <c r="B994" s="326"/>
      <c r="C994" s="326"/>
      <c r="D994" s="326"/>
      <c r="E994" s="356"/>
      <c r="F994" s="326"/>
      <c r="G994" s="326"/>
      <c r="H994" s="326"/>
      <c r="I994" s="326"/>
      <c r="J994" s="326"/>
      <c r="K994" s="326"/>
      <c r="L994" s="326"/>
      <c r="M994" s="326"/>
      <c r="N994" s="326"/>
      <c r="O994" s="326"/>
      <c r="P994" s="326"/>
      <c r="Q994" s="356"/>
      <c r="R994" s="356"/>
      <c r="S994" s="356"/>
      <c r="T994" s="356"/>
      <c r="U994" s="326"/>
      <c r="V994" s="326"/>
      <c r="W994" s="326"/>
      <c r="X994" s="326"/>
      <c r="Y994" s="326"/>
      <c r="Z994" s="326"/>
      <c r="AA994" s="326"/>
      <c r="AB994" s="356"/>
      <c r="AC994" s="326"/>
      <c r="AD994" s="326"/>
      <c r="AE994" s="326"/>
      <c r="AF994" s="326"/>
      <c r="AG994" s="326"/>
      <c r="AH994" s="326"/>
      <c r="AI994" s="356"/>
      <c r="AJ994" s="326"/>
      <c r="AK994" s="326"/>
      <c r="AL994" s="326"/>
      <c r="AM994" s="326"/>
      <c r="AN994" s="326"/>
    </row>
    <row r="995">
      <c r="A995" s="326"/>
      <c r="B995" s="326"/>
      <c r="C995" s="326"/>
      <c r="D995" s="326"/>
      <c r="E995" s="356"/>
      <c r="F995" s="326"/>
      <c r="G995" s="326"/>
      <c r="H995" s="326"/>
      <c r="I995" s="326"/>
      <c r="J995" s="326"/>
      <c r="K995" s="326"/>
      <c r="L995" s="326"/>
      <c r="M995" s="326"/>
      <c r="N995" s="326"/>
      <c r="O995" s="326"/>
      <c r="P995" s="326"/>
      <c r="Q995" s="356"/>
      <c r="R995" s="356"/>
      <c r="S995" s="356"/>
      <c r="T995" s="356"/>
      <c r="U995" s="326"/>
      <c r="V995" s="326"/>
      <c r="W995" s="326"/>
      <c r="X995" s="326"/>
      <c r="Y995" s="326"/>
      <c r="Z995" s="326"/>
      <c r="AA995" s="326"/>
      <c r="AB995" s="356"/>
      <c r="AC995" s="326"/>
      <c r="AD995" s="326"/>
      <c r="AE995" s="326"/>
      <c r="AF995" s="326"/>
      <c r="AG995" s="326"/>
      <c r="AH995" s="326"/>
      <c r="AI995" s="356"/>
      <c r="AJ995" s="326"/>
      <c r="AK995" s="326"/>
      <c r="AL995" s="326"/>
      <c r="AM995" s="326"/>
      <c r="AN995" s="326"/>
    </row>
    <row r="996">
      <c r="A996" s="326"/>
      <c r="B996" s="326"/>
      <c r="C996" s="326"/>
      <c r="D996" s="326"/>
      <c r="E996" s="356"/>
      <c r="F996" s="326"/>
      <c r="G996" s="326"/>
      <c r="H996" s="326"/>
      <c r="I996" s="326"/>
      <c r="J996" s="326"/>
      <c r="K996" s="326"/>
      <c r="L996" s="326"/>
      <c r="M996" s="326"/>
      <c r="N996" s="326"/>
      <c r="O996" s="326"/>
      <c r="P996" s="326"/>
      <c r="Q996" s="356"/>
      <c r="R996" s="356"/>
      <c r="S996" s="356"/>
      <c r="T996" s="356"/>
      <c r="U996" s="326"/>
      <c r="V996" s="326"/>
      <c r="W996" s="326"/>
      <c r="X996" s="326"/>
      <c r="Y996" s="326"/>
      <c r="Z996" s="326"/>
      <c r="AA996" s="326"/>
      <c r="AB996" s="356"/>
      <c r="AC996" s="326"/>
      <c r="AD996" s="326"/>
      <c r="AE996" s="326"/>
      <c r="AF996" s="326"/>
      <c r="AG996" s="326"/>
      <c r="AH996" s="326"/>
      <c r="AI996" s="356"/>
      <c r="AJ996" s="326"/>
      <c r="AK996" s="326"/>
      <c r="AL996" s="326"/>
      <c r="AM996" s="326"/>
      <c r="AN996" s="326"/>
    </row>
    <row r="997">
      <c r="A997" s="326"/>
      <c r="B997" s="326"/>
      <c r="C997" s="326"/>
      <c r="D997" s="326"/>
      <c r="E997" s="356"/>
      <c r="F997" s="326"/>
      <c r="G997" s="326"/>
      <c r="H997" s="326"/>
      <c r="I997" s="326"/>
      <c r="J997" s="326"/>
      <c r="K997" s="326"/>
      <c r="L997" s="326"/>
      <c r="M997" s="326"/>
      <c r="N997" s="326"/>
      <c r="O997" s="326"/>
      <c r="P997" s="326"/>
      <c r="Q997" s="356"/>
      <c r="R997" s="356"/>
      <c r="S997" s="356"/>
      <c r="T997" s="356"/>
      <c r="U997" s="326"/>
      <c r="V997" s="326"/>
      <c r="W997" s="326"/>
      <c r="X997" s="326"/>
      <c r="Y997" s="326"/>
      <c r="Z997" s="326"/>
      <c r="AA997" s="326"/>
      <c r="AB997" s="356"/>
      <c r="AC997" s="326"/>
      <c r="AD997" s="326"/>
      <c r="AE997" s="326"/>
      <c r="AF997" s="326"/>
      <c r="AG997" s="326"/>
      <c r="AH997" s="326"/>
      <c r="AI997" s="356"/>
      <c r="AJ997" s="326"/>
      <c r="AK997" s="326"/>
      <c r="AL997" s="326"/>
      <c r="AM997" s="326"/>
      <c r="AN997" s="326"/>
    </row>
    <row r="998">
      <c r="A998" s="326"/>
      <c r="B998" s="326"/>
      <c r="C998" s="326"/>
      <c r="D998" s="326"/>
      <c r="E998" s="356"/>
      <c r="F998" s="326"/>
      <c r="G998" s="326"/>
      <c r="H998" s="326"/>
      <c r="I998" s="326"/>
      <c r="J998" s="326"/>
      <c r="K998" s="326"/>
      <c r="L998" s="326"/>
      <c r="M998" s="326"/>
      <c r="N998" s="326"/>
      <c r="O998" s="326"/>
      <c r="P998" s="326"/>
      <c r="Q998" s="356"/>
      <c r="R998" s="356"/>
      <c r="S998" s="356"/>
      <c r="T998" s="356"/>
      <c r="U998" s="326"/>
      <c r="V998" s="326"/>
      <c r="W998" s="326"/>
      <c r="X998" s="326"/>
      <c r="Y998" s="326"/>
      <c r="Z998" s="326"/>
      <c r="AA998" s="326"/>
      <c r="AB998" s="356"/>
      <c r="AC998" s="326"/>
      <c r="AD998" s="326"/>
      <c r="AE998" s="326"/>
      <c r="AF998" s="326"/>
      <c r="AG998" s="326"/>
      <c r="AH998" s="326"/>
      <c r="AI998" s="356"/>
      <c r="AJ998" s="326"/>
      <c r="AK998" s="326"/>
      <c r="AL998" s="326"/>
      <c r="AM998" s="326"/>
      <c r="AN998" s="326"/>
    </row>
    <row r="999">
      <c r="A999" s="326"/>
      <c r="B999" s="326"/>
      <c r="C999" s="326"/>
      <c r="D999" s="326"/>
      <c r="E999" s="356"/>
      <c r="F999" s="326"/>
      <c r="G999" s="326"/>
      <c r="H999" s="326"/>
      <c r="I999" s="326"/>
      <c r="J999" s="326"/>
      <c r="K999" s="326"/>
      <c r="L999" s="326"/>
      <c r="M999" s="326"/>
      <c r="N999" s="326"/>
      <c r="O999" s="326"/>
      <c r="P999" s="326"/>
      <c r="Q999" s="356"/>
      <c r="R999" s="356"/>
      <c r="S999" s="356"/>
      <c r="T999" s="356"/>
      <c r="U999" s="326"/>
      <c r="V999" s="326"/>
      <c r="W999" s="326"/>
      <c r="X999" s="326"/>
      <c r="Y999" s="326"/>
      <c r="Z999" s="326"/>
      <c r="AA999" s="326"/>
      <c r="AB999" s="356"/>
      <c r="AC999" s="326"/>
      <c r="AD999" s="326"/>
      <c r="AE999" s="326"/>
      <c r="AF999" s="326"/>
      <c r="AG999" s="326"/>
      <c r="AH999" s="326"/>
      <c r="AI999" s="356"/>
      <c r="AJ999" s="326"/>
      <c r="AK999" s="326"/>
      <c r="AL999" s="326"/>
      <c r="AM999" s="326"/>
      <c r="AN999" s="326"/>
    </row>
    <row r="1000">
      <c r="A1000" s="79"/>
      <c r="B1000" s="79"/>
      <c r="C1000" s="79"/>
      <c r="D1000" s="79"/>
      <c r="E1000" s="80"/>
      <c r="F1000" s="79"/>
      <c r="G1000" s="79"/>
      <c r="H1000" s="79"/>
      <c r="I1000" s="79"/>
      <c r="J1000" s="79"/>
      <c r="K1000" s="79"/>
      <c r="L1000" s="79"/>
      <c r="M1000" s="79"/>
      <c r="N1000" s="79"/>
      <c r="O1000" s="79"/>
      <c r="P1000" s="79"/>
      <c r="Q1000" s="80"/>
      <c r="R1000" s="80"/>
      <c r="S1000" s="80"/>
      <c r="T1000" s="80"/>
      <c r="U1000" s="79"/>
      <c r="V1000" s="79"/>
      <c r="W1000" s="79"/>
      <c r="X1000" s="79"/>
      <c r="Y1000" s="79"/>
      <c r="Z1000" s="79"/>
      <c r="AA1000" s="79"/>
      <c r="AB1000" s="80"/>
      <c r="AC1000" s="79"/>
      <c r="AD1000" s="79"/>
      <c r="AE1000" s="79"/>
      <c r="AF1000" s="79"/>
      <c r="AG1000" s="79"/>
      <c r="AH1000" s="79"/>
      <c r="AI1000" s="80"/>
      <c r="AJ1000" s="79"/>
      <c r="AK1000" s="79"/>
      <c r="AL1000" s="79"/>
      <c r="AM1000" s="79"/>
      <c r="AN1000" s="79"/>
    </row>
  </sheetData>
  <mergeCells count="2">
    <mergeCell ref="B1:C1"/>
    <mergeCell ref="L1:R1"/>
  </mergeCells>
  <conditionalFormatting sqref="N2:N55">
    <cfRule type="cellIs" dxfId="0" priority="1" operator="notEqual">
      <formula>""</formula>
    </cfRule>
  </conditionalFormatting>
  <dataValidations>
    <dataValidation type="list" allowBlank="1" sqref="W3:AA55">
      <formula1>"Yes,No"</formula1>
    </dataValidation>
  </dataValidations>
  <hyperlinks>
    <hyperlink display="Mapping Objects" location="'Mapping Objects'!A1" ref="A1"/>
  </hyperlinks>
  <drawing r:id="rId4"/>
  <legacyDrawing r:id="rId5"/>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24.0"/>
    <col customWidth="1" min="2" max="2" width="39.88"/>
    <col customWidth="1" min="3" max="3" width="25.13"/>
    <col customWidth="1" min="4" max="4" width="14.88"/>
    <col customWidth="1" min="5" max="5" width="29.38"/>
    <col customWidth="1" min="6" max="6" width="13.63"/>
    <col customWidth="1" min="7" max="7" width="21.63"/>
    <col customWidth="1" min="8" max="8" width="20.38"/>
    <col customWidth="1" min="9" max="9" width="21.5"/>
    <col customWidth="1" min="10" max="10" width="19.13"/>
    <col customWidth="1" min="11" max="11" width="17.88"/>
    <col customWidth="1" min="12" max="12" width="35.63"/>
    <col customWidth="1" min="13" max="13" width="16.13"/>
    <col customWidth="1" min="14" max="14" width="24.38"/>
    <col customWidth="1" min="15" max="15" width="22.0"/>
    <col customWidth="1" min="16" max="16" width="27.63"/>
    <col customWidth="1" min="17" max="17" width="22.25"/>
    <col customWidth="1" min="18" max="18" width="27.63"/>
    <col customWidth="1" min="19" max="19" width="13.0"/>
    <col customWidth="1" min="20" max="20" width="43.25"/>
    <col customWidth="1" min="21" max="21" width="13.75"/>
    <col customWidth="1" min="22" max="22" width="14.13"/>
    <col customWidth="1" min="23" max="25" width="12.5"/>
    <col customWidth="1" min="26" max="26" width="11.75"/>
    <col customWidth="1" min="27" max="27" width="18.38"/>
    <col customWidth="1" min="28" max="28" width="8.88"/>
    <col customWidth="1" min="29" max="29" width="19.63"/>
    <col customWidth="1" min="30" max="30" width="35.63"/>
    <col customWidth="1" min="31" max="31" width="17.13"/>
    <col customWidth="1" min="32" max="32" width="67.13"/>
    <col customWidth="1" min="33" max="33" width="15.13"/>
    <col customWidth="1" min="34" max="34" width="14.63"/>
    <col customWidth="1" min="35" max="35" width="43.63"/>
    <col customWidth="1" min="36" max="36" width="8.88"/>
    <col customWidth="1" min="37" max="37" width="44.63"/>
    <col customWidth="1" min="38" max="38" width="44.0"/>
    <col customWidth="1" min="39" max="46" width="8.88"/>
  </cols>
  <sheetData>
    <row r="1" ht="14.25" customHeight="1">
      <c r="A1" s="98" t="s">
        <v>7425</v>
      </c>
      <c r="B1" s="99" t="s">
        <v>7426</v>
      </c>
      <c r="C1" s="39"/>
      <c r="D1" s="99" t="s">
        <v>7426</v>
      </c>
      <c r="E1" s="256"/>
      <c r="F1" s="120"/>
      <c r="G1" s="120"/>
      <c r="H1" s="120"/>
      <c r="I1" s="120"/>
      <c r="J1" s="120"/>
      <c r="K1" s="99" t="s">
        <v>7427</v>
      </c>
      <c r="L1" s="39"/>
      <c r="M1" s="39"/>
      <c r="N1" s="40"/>
      <c r="O1" s="102"/>
      <c r="P1" s="78"/>
      <c r="Q1" s="78"/>
      <c r="R1" s="78"/>
      <c r="S1" s="78"/>
      <c r="T1" s="44"/>
      <c r="U1" s="44"/>
      <c r="V1" s="44"/>
      <c r="W1" s="44"/>
      <c r="X1" s="44"/>
      <c r="Y1" s="44"/>
      <c r="Z1" s="44"/>
      <c r="AA1" s="44"/>
      <c r="AB1" s="44"/>
      <c r="AC1" s="106" t="s">
        <v>7427</v>
      </c>
      <c r="AD1" s="39"/>
      <c r="AE1" s="40"/>
      <c r="AF1" s="258"/>
      <c r="AG1" s="44"/>
      <c r="AH1" s="259" t="s">
        <v>7449</v>
      </c>
      <c r="AI1" s="44"/>
      <c r="AJ1" s="44"/>
      <c r="AK1" s="44"/>
      <c r="AL1" s="44"/>
      <c r="AM1" s="44"/>
      <c r="AN1" s="44"/>
      <c r="AO1" s="44"/>
      <c r="AP1" s="44"/>
      <c r="AQ1" s="44"/>
      <c r="AR1" s="44"/>
      <c r="AS1" s="44"/>
      <c r="AT1" s="44"/>
    </row>
    <row r="2" ht="14.25" customHeight="1">
      <c r="A2" s="54" t="s">
        <v>7428</v>
      </c>
      <c r="B2" s="54" t="s">
        <v>104</v>
      </c>
      <c r="C2" s="54" t="s">
        <v>105</v>
      </c>
      <c r="D2" s="108" t="s">
        <v>117</v>
      </c>
      <c r="E2" s="110" t="s">
        <v>7775</v>
      </c>
      <c r="F2" s="362" t="s">
        <v>7431</v>
      </c>
      <c r="G2" s="362" t="s">
        <v>7432</v>
      </c>
      <c r="H2" s="362" t="s">
        <v>7433</v>
      </c>
      <c r="I2" s="362" t="s">
        <v>7434</v>
      </c>
      <c r="J2" s="362" t="s">
        <v>7435</v>
      </c>
      <c r="K2" s="54" t="s">
        <v>2073</v>
      </c>
      <c r="L2" s="54" t="s">
        <v>2074</v>
      </c>
      <c r="M2" s="52" t="s">
        <v>2076</v>
      </c>
      <c r="N2" s="53" t="s">
        <v>2077</v>
      </c>
      <c r="O2" s="108" t="s">
        <v>2132</v>
      </c>
      <c r="P2" s="363" t="s">
        <v>2132</v>
      </c>
      <c r="Q2" s="364" t="s">
        <v>7594</v>
      </c>
      <c r="R2" s="167" t="s">
        <v>7437</v>
      </c>
      <c r="S2" s="167" t="s">
        <v>7880</v>
      </c>
      <c r="T2" s="289" t="s">
        <v>7441</v>
      </c>
      <c r="U2" s="289" t="s">
        <v>7442</v>
      </c>
      <c r="V2" s="289" t="s">
        <v>7443</v>
      </c>
      <c r="W2" s="116" t="s">
        <v>7444</v>
      </c>
      <c r="X2" s="116" t="s">
        <v>7445</v>
      </c>
      <c r="Y2" s="289" t="s">
        <v>7446</v>
      </c>
      <c r="Z2" s="289" t="s">
        <v>7447</v>
      </c>
      <c r="AA2" s="290" t="s">
        <v>2132</v>
      </c>
      <c r="AB2" s="294"/>
      <c r="AC2" s="54" t="s">
        <v>2073</v>
      </c>
      <c r="AD2" s="54" t="s">
        <v>2074</v>
      </c>
      <c r="AE2" s="54" t="s">
        <v>2076</v>
      </c>
      <c r="AF2" s="108" t="s">
        <v>2077</v>
      </c>
      <c r="AG2" s="54" t="s">
        <v>2984</v>
      </c>
      <c r="AH2" s="128">
        <f>COUNTIF(AG3:AG38,"Yes")/COUNTA(AD3:AD38)</f>
        <v>0.3888888889</v>
      </c>
      <c r="AI2" s="291" t="s">
        <v>7450</v>
      </c>
      <c r="AJ2" s="44"/>
      <c r="AK2" s="44"/>
      <c r="AL2" s="44"/>
      <c r="AM2" s="44"/>
      <c r="AN2" s="44"/>
      <c r="AO2" s="44"/>
      <c r="AP2" s="44"/>
      <c r="AQ2" s="44"/>
      <c r="AR2" s="44"/>
      <c r="AS2" s="44"/>
      <c r="AT2" s="44"/>
    </row>
    <row r="3" ht="14.25" hidden="1" customHeight="1">
      <c r="A3" s="120" t="s">
        <v>39</v>
      </c>
      <c r="B3" s="120" t="s">
        <v>122</v>
      </c>
      <c r="C3" s="120" t="s">
        <v>123</v>
      </c>
      <c r="D3" s="121"/>
      <c r="E3" s="122" t="str">
        <f>IFNA(IF(LEN(VLOOKUP(A3&amp;"."&amp;B3,Sample_Data_Columns_2!A:C,3,FALSE))=0,"",VLOOKUP(A3&amp;"."&amp;B3,Sample_Data_Columns_2!A:C,3,FALSE)),"")</f>
        <v/>
      </c>
      <c r="F3" s="331" t="str">
        <f>vlookup(A3&amp;"."&amp;B3,Field_Count!C:D,2,false)</f>
        <v>#N/A</v>
      </c>
      <c r="G3" s="331" t="str">
        <f>vlookup(A3&amp;"."&amp;B3,Field_Count!C:E,3,false)</f>
        <v>#N/A</v>
      </c>
      <c r="H3" s="331" t="str">
        <f>vlookup(A3&amp;"."&amp;B3,Field_Count!C:F,4,false)</f>
        <v>#N/A</v>
      </c>
      <c r="I3" s="331" t="str">
        <f>vlookup(A3&amp;"."&amp;B3,Field_Count!C:G,5,false)</f>
        <v>#N/A</v>
      </c>
      <c r="J3" s="331" t="str">
        <f>vlookup(A3&amp;"."&amp;B3,Field_Count!C:H,6,false)</f>
        <v>#N/A</v>
      </c>
      <c r="K3" s="69" t="s">
        <v>75</v>
      </c>
      <c r="L3" s="56" t="s">
        <v>7464</v>
      </c>
      <c r="M3" s="60" t="str">
        <f t="shared" ref="M3:M23" si="1">IFNA(VLOOKUP(L3,AD:AE,2,FALSE),"")</f>
        <v/>
      </c>
      <c r="N3" s="57" t="str">
        <f t="shared" ref="N3:N24" si="2">IFNA(IF(VLOOKUP(L3,AD:AF,3,FALSE)="","",VLOOKUP(L3,AD:AF,3,FALSE)),"")</f>
        <v/>
      </c>
      <c r="O3" s="130" t="s">
        <v>7460</v>
      </c>
      <c r="P3" s="59"/>
      <c r="Q3" s="59" t="s">
        <v>7466</v>
      </c>
      <c r="R3" s="57"/>
      <c r="S3" s="57"/>
      <c r="T3" s="57" t="str">
        <f t="shared" ref="T3:T62" si="3">K3&amp;"."&amp;L3</f>
        <v>call2_sample__v.OutOfScope</v>
      </c>
      <c r="U3" s="57" t="str">
        <f>IFNA(VLOOKUP(T3,Vault_Required_Fields!C:D,2,false),"TBD")</f>
        <v>TBD</v>
      </c>
      <c r="V3" s="57"/>
      <c r="W3" s="57"/>
      <c r="X3" s="57"/>
      <c r="Y3" s="59" t="s">
        <v>5058</v>
      </c>
      <c r="Z3" s="59" t="s">
        <v>7461</v>
      </c>
      <c r="AA3" s="60"/>
      <c r="AB3" s="44"/>
      <c r="AC3" s="56" t="s">
        <v>75</v>
      </c>
      <c r="AD3" s="60" t="s">
        <v>2078</v>
      </c>
      <c r="AE3" s="60" t="s">
        <v>10</v>
      </c>
      <c r="AF3" s="57" t="s">
        <v>2727</v>
      </c>
      <c r="AG3" s="60" t="str">
        <f t="shared" ref="AG3:AG38" si="4">IFNA(IF(VLOOKUP(AD3,L:L,1,FALSE)=AD3,"Yes","No"),"No")</f>
        <v>Yes</v>
      </c>
      <c r="AH3" s="44"/>
      <c r="AI3" s="44"/>
      <c r="AJ3" s="44"/>
      <c r="AK3" s="44"/>
      <c r="AL3" s="44"/>
      <c r="AM3" s="44"/>
      <c r="AN3" s="44"/>
      <c r="AO3" s="44"/>
      <c r="AP3" s="44"/>
      <c r="AQ3" s="44"/>
      <c r="AR3" s="44"/>
      <c r="AS3" s="44"/>
      <c r="AT3" s="44"/>
    </row>
    <row r="4" ht="14.25" customHeight="1">
      <c r="A4" s="120" t="s">
        <v>39</v>
      </c>
      <c r="B4" s="120" t="s">
        <v>177</v>
      </c>
      <c r="C4" s="120" t="s">
        <v>151</v>
      </c>
      <c r="D4" s="121"/>
      <c r="E4" s="122" t="str">
        <f>IFNA(IF(LEN(VLOOKUP(A4&amp;"."&amp;B4,Sample_Data_Columns_2!A:C,3,FALSE))=0,"",VLOOKUP(A4&amp;"."&amp;B4,Sample_Data_Columns_2!A:C,3,FALSE)),"")</f>
        <v>0057U000001zropQAA</v>
      </c>
      <c r="F4" s="331">
        <f>vlookup(A4&amp;"."&amp;B4,Field_Count!C:D,2,false)</f>
        <v>2522</v>
      </c>
      <c r="G4" s="331">
        <f>vlookup(A4&amp;"."&amp;B4,Field_Count!C:E,3,false)</f>
        <v>10</v>
      </c>
      <c r="H4" s="331">
        <f>vlookup(A4&amp;"."&amp;B4,Field_Count!C:F,4,false)</f>
        <v>205</v>
      </c>
      <c r="I4" s="331">
        <f>vlookup(A4&amp;"."&amp;B4,Field_Count!C:G,5,false)</f>
        <v>41</v>
      </c>
      <c r="J4" s="331">
        <f>vlookup(A4&amp;"."&amp;B4,Field_Count!C:H,6,false)</f>
        <v>0</v>
      </c>
      <c r="K4" s="69" t="s">
        <v>75</v>
      </c>
      <c r="L4" s="56" t="s">
        <v>2196</v>
      </c>
      <c r="M4" s="60" t="str">
        <f t="shared" si="1"/>
        <v>Object</v>
      </c>
      <c r="N4" s="57" t="str">
        <f t="shared" si="2"/>
        <v/>
      </c>
      <c r="O4" s="130"/>
      <c r="P4" s="59" t="s">
        <v>7567</v>
      </c>
      <c r="Q4" s="59" t="s">
        <v>2914</v>
      </c>
      <c r="R4" s="57"/>
      <c r="S4" s="57"/>
      <c r="T4" s="57" t="str">
        <f t="shared" si="3"/>
        <v>call2_sample__v.created_by__v</v>
      </c>
      <c r="U4" s="57" t="str">
        <f>IFNA(VLOOKUP(T4,Vault_Required_Fields!C:D,2,false),"TBD")</f>
        <v>TBD</v>
      </c>
      <c r="V4" s="59" t="s">
        <v>5058</v>
      </c>
      <c r="W4" s="59" t="s">
        <v>5058</v>
      </c>
      <c r="X4" s="59" t="s">
        <v>5058</v>
      </c>
      <c r="Y4" s="59" t="s">
        <v>5058</v>
      </c>
      <c r="Z4" s="59" t="s">
        <v>5058</v>
      </c>
      <c r="AA4" s="60"/>
      <c r="AB4" s="44"/>
      <c r="AC4" s="56" t="s">
        <v>75</v>
      </c>
      <c r="AD4" s="60" t="s">
        <v>2656</v>
      </c>
      <c r="AE4" s="60" t="s">
        <v>2122</v>
      </c>
      <c r="AF4" s="57"/>
      <c r="AG4" s="60" t="str">
        <f t="shared" si="4"/>
        <v>No</v>
      </c>
      <c r="AH4" s="44"/>
      <c r="AI4" s="294" t="s">
        <v>7776</v>
      </c>
      <c r="AJ4" s="44"/>
      <c r="AK4" s="44"/>
      <c r="AL4" s="44"/>
      <c r="AM4" s="44"/>
      <c r="AN4" s="44"/>
      <c r="AO4" s="44"/>
      <c r="AP4" s="44"/>
      <c r="AQ4" s="44"/>
      <c r="AR4" s="44"/>
      <c r="AS4" s="44"/>
      <c r="AT4" s="44"/>
    </row>
    <row r="5" ht="14.25" customHeight="1">
      <c r="A5" s="129" t="s">
        <v>39</v>
      </c>
      <c r="B5" s="120" t="s">
        <v>174</v>
      </c>
      <c r="C5" s="120" t="s">
        <v>133</v>
      </c>
      <c r="D5" s="121"/>
      <c r="E5" s="122" t="str">
        <f>IFNA(IF(LEN(VLOOKUP(A5&amp;"."&amp;B5,Sample_Data_Columns_2!A:C,3,FALSE))=0,"",VLOOKUP(A5&amp;"."&amp;B5,Sample_Data_Columns_2!A:C,3,FALSE)),"")</f>
        <v>2023-10-19T10:33:32.000+0000</v>
      </c>
      <c r="F5" s="331">
        <f>vlookup(A5&amp;"."&amp;B5,Field_Count!C:D,2,false)</f>
        <v>2522</v>
      </c>
      <c r="G5" s="331">
        <f>vlookup(A5&amp;"."&amp;B5,Field_Count!C:E,3,false)</f>
        <v>10</v>
      </c>
      <c r="H5" s="331">
        <f>vlookup(A5&amp;"."&amp;B5,Field_Count!C:F,4,false)</f>
        <v>205</v>
      </c>
      <c r="I5" s="331">
        <f>vlookup(A5&amp;"."&amp;B5,Field_Count!C:G,5,false)</f>
        <v>41</v>
      </c>
      <c r="J5" s="331">
        <f>vlookup(A5&amp;"."&amp;B5,Field_Count!C:H,6,false)</f>
        <v>0</v>
      </c>
      <c r="K5" s="56" t="s">
        <v>75</v>
      </c>
      <c r="L5" s="56" t="s">
        <v>2197</v>
      </c>
      <c r="M5" s="60" t="str">
        <f t="shared" si="1"/>
        <v>DateTime</v>
      </c>
      <c r="N5" s="57" t="str">
        <f t="shared" si="2"/>
        <v/>
      </c>
      <c r="O5" s="130"/>
      <c r="P5" s="59" t="s">
        <v>7567</v>
      </c>
      <c r="Q5" s="59" t="s">
        <v>2914</v>
      </c>
      <c r="R5" s="57"/>
      <c r="S5" s="57"/>
      <c r="T5" s="57" t="str">
        <f t="shared" si="3"/>
        <v>call2_sample__v.created_date__v</v>
      </c>
      <c r="U5" s="57" t="str">
        <f>IFNA(VLOOKUP(T5,Vault_Required_Fields!C:D,2,false),"TBD")</f>
        <v>TBD</v>
      </c>
      <c r="V5" s="59" t="s">
        <v>5058</v>
      </c>
      <c r="W5" s="59" t="s">
        <v>5058</v>
      </c>
      <c r="X5" s="59" t="s">
        <v>5058</v>
      </c>
      <c r="Y5" s="59" t="s">
        <v>5058</v>
      </c>
      <c r="Z5" s="59" t="s">
        <v>5058</v>
      </c>
      <c r="AA5" s="60"/>
      <c r="AB5" s="44"/>
      <c r="AC5" s="56" t="s">
        <v>75</v>
      </c>
      <c r="AD5" s="60" t="s">
        <v>2658</v>
      </c>
      <c r="AE5" s="56" t="s">
        <v>2122</v>
      </c>
      <c r="AF5" s="57"/>
      <c r="AG5" s="60" t="str">
        <f t="shared" si="4"/>
        <v>No</v>
      </c>
      <c r="AH5" s="44"/>
      <c r="AI5" s="294" t="s">
        <v>7776</v>
      </c>
      <c r="AJ5" s="44"/>
      <c r="AK5" s="44"/>
      <c r="AL5" s="44"/>
      <c r="AM5" s="44"/>
      <c r="AN5" s="44"/>
      <c r="AO5" s="44"/>
      <c r="AP5" s="44"/>
      <c r="AQ5" s="44"/>
      <c r="AR5" s="44"/>
      <c r="AS5" s="44"/>
      <c r="AT5" s="44"/>
    </row>
    <row r="6" ht="14.25" hidden="1" customHeight="1">
      <c r="A6" s="120" t="s">
        <v>39</v>
      </c>
      <c r="B6" s="120" t="s">
        <v>169</v>
      </c>
      <c r="C6" s="120" t="s">
        <v>170</v>
      </c>
      <c r="D6" s="121"/>
      <c r="E6" s="122" t="str">
        <f>IFNA(IF(LEN(VLOOKUP(A6&amp;"."&amp;B6,Sample_Data_Columns_2!A:C,3,FALSE))=0,"",VLOOKUP(A6&amp;"."&amp;B6,Sample_Data_Columns_2!A:C,3,FALSE)),"")</f>
        <v>EUR</v>
      </c>
      <c r="F6" s="331">
        <f>vlookup(A6&amp;"."&amp;B6,Field_Count!C:D,2,false)</f>
        <v>2522</v>
      </c>
      <c r="G6" s="331">
        <f>vlookup(A6&amp;"."&amp;B6,Field_Count!C:E,3,false)</f>
        <v>10</v>
      </c>
      <c r="H6" s="331">
        <f>vlookup(A6&amp;"."&amp;B6,Field_Count!C:F,4,false)</f>
        <v>205</v>
      </c>
      <c r="I6" s="331">
        <f>vlookup(A6&amp;"."&amp;B6,Field_Count!C:G,5,false)</f>
        <v>41</v>
      </c>
      <c r="J6" s="331">
        <f>vlookup(A6&amp;"."&amp;B6,Field_Count!C:H,6,false)</f>
        <v>0</v>
      </c>
      <c r="K6" s="56" t="s">
        <v>75</v>
      </c>
      <c r="L6" s="56" t="s">
        <v>2304</v>
      </c>
      <c r="M6" s="60" t="str">
        <f t="shared" si="1"/>
        <v>Object</v>
      </c>
      <c r="N6" s="57" t="str">
        <f t="shared" si="2"/>
        <v/>
      </c>
      <c r="O6" s="130" t="s">
        <v>7463</v>
      </c>
      <c r="P6" s="59" t="s">
        <v>7782</v>
      </c>
      <c r="Q6" s="294" t="s">
        <v>7466</v>
      </c>
      <c r="R6" s="57"/>
      <c r="S6" s="57"/>
      <c r="T6" s="57" t="str">
        <f t="shared" si="3"/>
        <v>call2_sample__v.local_currency__sys</v>
      </c>
      <c r="U6" s="57" t="str">
        <f>IFNA(VLOOKUP(T6,Vault_Required_Fields!C:D,2,false),"TBD")</f>
        <v>TBD</v>
      </c>
      <c r="V6" s="57"/>
      <c r="W6" s="57"/>
      <c r="X6" s="57"/>
      <c r="Y6" s="59" t="s">
        <v>5058</v>
      </c>
      <c r="Z6" s="59" t="s">
        <v>7461</v>
      </c>
      <c r="AA6" s="60"/>
      <c r="AB6" s="44"/>
      <c r="AC6" s="56" t="s">
        <v>75</v>
      </c>
      <c r="AD6" s="56" t="s">
        <v>2728</v>
      </c>
      <c r="AE6" s="56" t="s">
        <v>2167</v>
      </c>
      <c r="AF6" s="57" t="s">
        <v>2730</v>
      </c>
      <c r="AG6" s="60" t="str">
        <f t="shared" si="4"/>
        <v>No</v>
      </c>
      <c r="AH6" s="44"/>
      <c r="AI6" s="44"/>
      <c r="AJ6" s="44"/>
      <c r="AK6" s="44"/>
      <c r="AL6" s="44"/>
      <c r="AM6" s="44"/>
      <c r="AN6" s="44"/>
      <c r="AO6" s="44"/>
      <c r="AP6" s="44"/>
      <c r="AQ6" s="44"/>
      <c r="AR6" s="44"/>
      <c r="AS6" s="44"/>
      <c r="AT6" s="44"/>
    </row>
    <row r="7" ht="14.25" customHeight="1">
      <c r="A7" s="120" t="s">
        <v>39</v>
      </c>
      <c r="B7" s="120" t="s">
        <v>165</v>
      </c>
      <c r="C7" s="120" t="s">
        <v>166</v>
      </c>
      <c r="D7" s="121"/>
      <c r="E7" s="122" t="str">
        <f>IFNA(IF(LEN(VLOOKUP(A7&amp;"."&amp;B7,Sample_Data_Columns_2!A:C,3,FALSE))=0,"",VLOOKUP(A7&amp;"."&amp;B7,Sample_Data_Columns_2!A:C,3,FALSE)),"")</f>
        <v>a2N6900000EjEj9EAF</v>
      </c>
      <c r="F7" s="331">
        <f>vlookup(A7&amp;"."&amp;B7,Field_Count!C:D,2,false)</f>
        <v>2522</v>
      </c>
      <c r="G7" s="331">
        <f>vlookup(A7&amp;"."&amp;B7,Field_Count!C:E,3,false)</f>
        <v>10</v>
      </c>
      <c r="H7" s="331">
        <f>vlookup(A7&amp;"."&amp;B7,Field_Count!C:F,4,false)</f>
        <v>205</v>
      </c>
      <c r="I7" s="331">
        <f>vlookup(A7&amp;"."&amp;B7,Field_Count!C:G,5,false)</f>
        <v>41</v>
      </c>
      <c r="J7" s="331">
        <f>vlookup(A7&amp;"."&amp;B7,Field_Count!C:H,6,false)</f>
        <v>0</v>
      </c>
      <c r="K7" s="56" t="s">
        <v>75</v>
      </c>
      <c r="L7" s="56" t="s">
        <v>2287</v>
      </c>
      <c r="M7" s="60" t="str">
        <f t="shared" si="1"/>
        <v>String</v>
      </c>
      <c r="N7" s="57" t="str">
        <f t="shared" si="2"/>
        <v/>
      </c>
      <c r="O7" s="130"/>
      <c r="P7" s="57"/>
      <c r="Q7" s="59" t="s">
        <v>2914</v>
      </c>
      <c r="R7" s="57"/>
      <c r="S7" s="57"/>
      <c r="T7" s="57" t="str">
        <f t="shared" si="3"/>
        <v>call2_sample__v.legacy_crm_id__v</v>
      </c>
      <c r="U7" s="57" t="str">
        <f>IFNA(VLOOKUP(T7,Vault_Required_Fields!C:D,2,false),"TBD")</f>
        <v>TBD</v>
      </c>
      <c r="V7" s="59" t="s">
        <v>5058</v>
      </c>
      <c r="W7" s="59" t="s">
        <v>5058</v>
      </c>
      <c r="X7" s="59" t="s">
        <v>5058</v>
      </c>
      <c r="Y7" s="59" t="s">
        <v>5058</v>
      </c>
      <c r="Z7" s="59" t="s">
        <v>5058</v>
      </c>
      <c r="AA7" s="60"/>
      <c r="AB7" s="44"/>
      <c r="AC7" s="56" t="s">
        <v>75</v>
      </c>
      <c r="AD7" s="56" t="s">
        <v>2117</v>
      </c>
      <c r="AE7" s="56" t="s">
        <v>170</v>
      </c>
      <c r="AF7" s="57" t="s">
        <v>2731</v>
      </c>
      <c r="AG7" s="60" t="str">
        <f t="shared" si="4"/>
        <v>No</v>
      </c>
      <c r="AH7" s="44"/>
      <c r="AI7" s="294" t="s">
        <v>7776</v>
      </c>
      <c r="AJ7" s="44"/>
      <c r="AK7" s="44"/>
      <c r="AL7" s="44"/>
      <c r="AM7" s="44"/>
      <c r="AN7" s="44"/>
      <c r="AO7" s="44"/>
      <c r="AP7" s="44"/>
      <c r="AQ7" s="44"/>
      <c r="AR7" s="44"/>
      <c r="AS7" s="44"/>
      <c r="AT7" s="44"/>
    </row>
    <row r="8" ht="14.25" hidden="1" customHeight="1">
      <c r="A8" s="120" t="s">
        <v>39</v>
      </c>
      <c r="B8" s="120" t="s">
        <v>160</v>
      </c>
      <c r="C8" s="120" t="s">
        <v>161</v>
      </c>
      <c r="D8" s="121"/>
      <c r="E8" s="122" t="b">
        <f>IFNA(IF(LEN(VLOOKUP(A8&amp;"."&amp;B8,Sample_Data_Columns_2!A:C,3,FALSE))=0,"",VLOOKUP(A8&amp;"."&amp;B8,Sample_Data_Columns_2!A:C,3,FALSE)),"")</f>
        <v>0</v>
      </c>
      <c r="F8" s="331" t="str">
        <f>vlookup(A8&amp;"."&amp;B8,Field_Count!C:D,2,false)</f>
        <v>#N/A</v>
      </c>
      <c r="G8" s="331" t="str">
        <f>vlookup(A8&amp;"."&amp;B8,Field_Count!C:E,3,false)</f>
        <v>#N/A</v>
      </c>
      <c r="H8" s="331" t="str">
        <f>vlookup(A8&amp;"."&amp;B8,Field_Count!C:F,4,false)</f>
        <v>#N/A</v>
      </c>
      <c r="I8" s="331" t="str">
        <f>vlookup(A8&amp;"."&amp;B8,Field_Count!C:G,5,false)</f>
        <v>#N/A</v>
      </c>
      <c r="J8" s="331" t="str">
        <f>vlookup(A8&amp;"."&amp;B8,Field_Count!C:H,6,false)</f>
        <v>#N/A</v>
      </c>
      <c r="K8" s="56" t="s">
        <v>75</v>
      </c>
      <c r="L8" s="69" t="s">
        <v>7464</v>
      </c>
      <c r="M8" s="74" t="str">
        <f t="shared" si="1"/>
        <v/>
      </c>
      <c r="N8" s="72" t="str">
        <f t="shared" si="2"/>
        <v/>
      </c>
      <c r="O8" s="151" t="s">
        <v>7572</v>
      </c>
      <c r="P8" s="59" t="s">
        <v>7881</v>
      </c>
      <c r="Q8" s="59" t="s">
        <v>7466</v>
      </c>
      <c r="R8" s="57"/>
      <c r="S8" s="57"/>
      <c r="T8" s="57" t="str">
        <f t="shared" si="3"/>
        <v>call2_sample__v.OutOfScope</v>
      </c>
      <c r="U8" s="57" t="str">
        <f>IFNA(VLOOKUP(T8,Vault_Required_Fields!C:D,2,false),"TBD")</f>
        <v>TBD</v>
      </c>
      <c r="V8" s="57"/>
      <c r="W8" s="57"/>
      <c r="X8" s="57"/>
      <c r="Y8" s="59" t="s">
        <v>5058</v>
      </c>
      <c r="Z8" s="59" t="s">
        <v>7461</v>
      </c>
      <c r="AA8" s="60"/>
      <c r="AB8" s="44"/>
      <c r="AC8" s="56" t="s">
        <v>75</v>
      </c>
      <c r="AD8" s="56" t="s">
        <v>2732</v>
      </c>
      <c r="AE8" s="56" t="s">
        <v>2167</v>
      </c>
      <c r="AF8" s="57"/>
      <c r="AG8" s="60" t="str">
        <f t="shared" si="4"/>
        <v>No</v>
      </c>
      <c r="AH8" s="44"/>
      <c r="AI8" s="44"/>
      <c r="AJ8" s="44"/>
      <c r="AK8" s="44"/>
      <c r="AL8" s="44"/>
      <c r="AM8" s="44"/>
      <c r="AN8" s="44"/>
      <c r="AO8" s="44"/>
      <c r="AP8" s="44"/>
      <c r="AQ8" s="44"/>
      <c r="AR8" s="44"/>
      <c r="AS8" s="44"/>
      <c r="AT8" s="44"/>
    </row>
    <row r="9" ht="14.25" hidden="1" customHeight="1">
      <c r="A9" s="171" t="s">
        <v>39</v>
      </c>
      <c r="B9" s="171" t="s">
        <v>155</v>
      </c>
      <c r="C9" s="171" t="s">
        <v>156</v>
      </c>
      <c r="D9" s="365"/>
      <c r="E9" s="171" t="str">
        <f>IFNA(IF(LEN(VLOOKUP(A9&amp;"."&amp;B9,Sample_Data_Columns_2!A:C,3,FALSE))=0,"",VLOOKUP(A9&amp;"."&amp;B9,Sample_Data_Columns_2!A:C,3,FALSE)),"")</f>
        <v/>
      </c>
      <c r="F9" s="344">
        <f>vlookup(A9&amp;"."&amp;B9,Field_Count!C:D,2,false)</f>
        <v>0</v>
      </c>
      <c r="G9" s="344">
        <f>vlookup(A9&amp;"."&amp;B9,Field_Count!C:E,3,false)</f>
        <v>0</v>
      </c>
      <c r="H9" s="344">
        <f>vlookup(A9&amp;"."&amp;B9,Field_Count!C:F,4,false)</f>
        <v>0</v>
      </c>
      <c r="I9" s="344">
        <f>vlookup(A9&amp;"."&amp;B9,Field_Count!C:G,5,false)</f>
        <v>0</v>
      </c>
      <c r="J9" s="344">
        <f>vlookup(A9&amp;"."&amp;B9,Field_Count!C:H,6,false)</f>
        <v>0</v>
      </c>
      <c r="K9" s="64" t="s">
        <v>75</v>
      </c>
      <c r="L9" s="172" t="s">
        <v>7464</v>
      </c>
      <c r="M9" s="63" t="str">
        <f t="shared" si="1"/>
        <v/>
      </c>
      <c r="N9" s="67" t="str">
        <f t="shared" si="2"/>
        <v/>
      </c>
      <c r="O9" s="67" t="s">
        <v>7460</v>
      </c>
      <c r="P9" s="59"/>
      <c r="Q9" s="59" t="s">
        <v>7466</v>
      </c>
      <c r="R9" s="57"/>
      <c r="S9" s="57"/>
      <c r="T9" s="57" t="str">
        <f t="shared" si="3"/>
        <v>call2_sample__v.OutOfScope</v>
      </c>
      <c r="U9" s="57" t="str">
        <f>IFNA(VLOOKUP(T9,Vault_Required_Fields!C:D,2,false),"TBD")</f>
        <v>TBD</v>
      </c>
      <c r="V9" s="57"/>
      <c r="W9" s="57"/>
      <c r="X9" s="57"/>
      <c r="Y9" s="59" t="s">
        <v>5058</v>
      </c>
      <c r="Z9" s="59" t="s">
        <v>7461</v>
      </c>
      <c r="AA9" s="60"/>
      <c r="AB9" s="44"/>
      <c r="AC9" s="56" t="s">
        <v>75</v>
      </c>
      <c r="AD9" s="56" t="s">
        <v>60</v>
      </c>
      <c r="AE9" s="56" t="s">
        <v>10</v>
      </c>
      <c r="AF9" s="57" t="s">
        <v>2734</v>
      </c>
      <c r="AG9" s="60" t="str">
        <f t="shared" si="4"/>
        <v>Yes</v>
      </c>
      <c r="AH9" s="44"/>
      <c r="AI9" s="44"/>
      <c r="AJ9" s="44"/>
      <c r="AK9" s="44"/>
      <c r="AL9" s="44"/>
      <c r="AM9" s="44"/>
      <c r="AN9" s="44"/>
      <c r="AO9" s="44"/>
      <c r="AP9" s="44"/>
      <c r="AQ9" s="44"/>
      <c r="AR9" s="44"/>
      <c r="AS9" s="44"/>
      <c r="AT9" s="44"/>
    </row>
    <row r="10" ht="14.25" customHeight="1">
      <c r="A10" s="120" t="s">
        <v>39</v>
      </c>
      <c r="B10" s="120" t="s">
        <v>150</v>
      </c>
      <c r="C10" s="120" t="s">
        <v>151</v>
      </c>
      <c r="D10" s="121"/>
      <c r="E10" s="122" t="str">
        <f>IFNA(IF(LEN(VLOOKUP(A10&amp;"."&amp;B10,Sample_Data_Columns_2!A:C,3,FALSE))=0,"",VLOOKUP(A10&amp;"."&amp;B10,Sample_Data_Columns_2!A:C,3,FALSE)),"")</f>
        <v>0057U000001zropQAA</v>
      </c>
      <c r="F10" s="331">
        <f>vlookup(A10&amp;"."&amp;B10,Field_Count!C:D,2,false)</f>
        <v>2522</v>
      </c>
      <c r="G10" s="331">
        <f>vlookup(A10&amp;"."&amp;B10,Field_Count!C:E,3,false)</f>
        <v>10</v>
      </c>
      <c r="H10" s="331">
        <f>vlookup(A10&amp;"."&amp;B10,Field_Count!C:F,4,false)</f>
        <v>205</v>
      </c>
      <c r="I10" s="331">
        <f>vlookup(A10&amp;"."&amp;B10,Field_Count!C:G,5,false)</f>
        <v>41</v>
      </c>
      <c r="J10" s="331">
        <f>vlookup(A10&amp;"."&amp;B10,Field_Count!C:H,6,false)</f>
        <v>0</v>
      </c>
      <c r="K10" s="56" t="s">
        <v>75</v>
      </c>
      <c r="L10" s="56" t="s">
        <v>2338</v>
      </c>
      <c r="M10" s="60" t="str">
        <f t="shared" si="1"/>
        <v>Object</v>
      </c>
      <c r="N10" s="57" t="str">
        <f t="shared" si="2"/>
        <v/>
      </c>
      <c r="O10" s="130"/>
      <c r="P10" s="59" t="s">
        <v>7567</v>
      </c>
      <c r="Q10" s="59" t="s">
        <v>2914</v>
      </c>
      <c r="R10" s="57"/>
      <c r="S10" s="57"/>
      <c r="T10" s="57" t="str">
        <f t="shared" si="3"/>
        <v>call2_sample__v.modified_by__v</v>
      </c>
      <c r="U10" s="57" t="str">
        <f>IFNA(VLOOKUP(T10,Vault_Required_Fields!C:D,2,false),"TBD")</f>
        <v>TBD</v>
      </c>
      <c r="V10" s="59" t="s">
        <v>5058</v>
      </c>
      <c r="W10" s="59" t="s">
        <v>5058</v>
      </c>
      <c r="X10" s="59" t="s">
        <v>5058</v>
      </c>
      <c r="Y10" s="59" t="s">
        <v>5058</v>
      </c>
      <c r="Z10" s="59" t="s">
        <v>5058</v>
      </c>
      <c r="AA10" s="60"/>
      <c r="AB10" s="44"/>
      <c r="AC10" s="56" t="s">
        <v>75</v>
      </c>
      <c r="AD10" s="56" t="s">
        <v>2627</v>
      </c>
      <c r="AE10" s="56" t="s">
        <v>2084</v>
      </c>
      <c r="AF10" s="57"/>
      <c r="AG10" s="60" t="str">
        <f t="shared" si="4"/>
        <v>No</v>
      </c>
      <c r="AH10" s="44"/>
      <c r="AI10" s="294" t="s">
        <v>7776</v>
      </c>
      <c r="AJ10" s="44"/>
      <c r="AK10" s="44"/>
      <c r="AL10" s="44"/>
      <c r="AM10" s="44"/>
      <c r="AN10" s="44"/>
      <c r="AO10" s="44"/>
      <c r="AP10" s="44"/>
      <c r="AQ10" s="44"/>
      <c r="AR10" s="44"/>
      <c r="AS10" s="44"/>
      <c r="AT10" s="44"/>
    </row>
    <row r="11" ht="14.25" customHeight="1">
      <c r="A11" s="120" t="s">
        <v>39</v>
      </c>
      <c r="B11" s="120" t="s">
        <v>147</v>
      </c>
      <c r="C11" s="120" t="s">
        <v>133</v>
      </c>
      <c r="D11" s="121"/>
      <c r="E11" s="122" t="str">
        <f>IFNA(IF(LEN(VLOOKUP(A11&amp;"."&amp;B11,Sample_Data_Columns_2!A:C,3,FALSE))=0,"",VLOOKUP(A11&amp;"."&amp;B11,Sample_Data_Columns_2!A:C,3,FALSE)),"")</f>
        <v>2023-10-19T10:33:32.000+0000</v>
      </c>
      <c r="F11" s="331">
        <f>vlookup(A11&amp;"."&amp;B11,Field_Count!C:D,2,false)</f>
        <v>2522</v>
      </c>
      <c r="G11" s="331">
        <f>vlookup(A11&amp;"."&amp;B11,Field_Count!C:E,3,false)</f>
        <v>10</v>
      </c>
      <c r="H11" s="331">
        <f>vlookup(A11&amp;"."&amp;B11,Field_Count!C:F,4,false)</f>
        <v>205</v>
      </c>
      <c r="I11" s="331">
        <f>vlookup(A11&amp;"."&amp;B11,Field_Count!C:G,5,false)</f>
        <v>41</v>
      </c>
      <c r="J11" s="331">
        <f>vlookup(A11&amp;"."&amp;B11,Field_Count!C:H,6,false)</f>
        <v>0</v>
      </c>
      <c r="K11" s="56" t="s">
        <v>75</v>
      </c>
      <c r="L11" s="56" t="s">
        <v>2339</v>
      </c>
      <c r="M11" s="60" t="str">
        <f t="shared" si="1"/>
        <v>DateTime</v>
      </c>
      <c r="N11" s="57" t="str">
        <f t="shared" si="2"/>
        <v/>
      </c>
      <c r="O11" s="130"/>
      <c r="P11" s="59" t="s">
        <v>7567</v>
      </c>
      <c r="Q11" s="59" t="s">
        <v>2914</v>
      </c>
      <c r="R11" s="57"/>
      <c r="S11" s="57"/>
      <c r="T11" s="57" t="str">
        <f t="shared" si="3"/>
        <v>call2_sample__v.modified_date__v</v>
      </c>
      <c r="U11" s="57" t="str">
        <f>IFNA(VLOOKUP(T11,Vault_Required_Fields!C:D,2,false),"TBD")</f>
        <v>TBD</v>
      </c>
      <c r="V11" s="59" t="s">
        <v>5058</v>
      </c>
      <c r="W11" s="59" t="s">
        <v>5058</v>
      </c>
      <c r="X11" s="59" t="s">
        <v>5058</v>
      </c>
      <c r="Y11" s="59" t="s">
        <v>5058</v>
      </c>
      <c r="Z11" s="59" t="s">
        <v>5058</v>
      </c>
      <c r="AA11" s="60"/>
      <c r="AB11" s="44"/>
      <c r="AC11" s="56" t="s">
        <v>75</v>
      </c>
      <c r="AD11" s="56" t="s">
        <v>2134</v>
      </c>
      <c r="AE11" s="56" t="s">
        <v>156</v>
      </c>
      <c r="AF11" s="57" t="s">
        <v>2735</v>
      </c>
      <c r="AG11" s="60" t="str">
        <f t="shared" si="4"/>
        <v>Yes</v>
      </c>
      <c r="AH11" s="44"/>
      <c r="AI11" s="294" t="s">
        <v>7776</v>
      </c>
      <c r="AJ11" s="44"/>
      <c r="AK11" s="44"/>
      <c r="AL11" s="44"/>
      <c r="AM11" s="44"/>
      <c r="AN11" s="44"/>
      <c r="AO11" s="44"/>
      <c r="AP11" s="44"/>
      <c r="AQ11" s="44"/>
      <c r="AR11" s="44"/>
      <c r="AS11" s="44"/>
      <c r="AT11" s="44"/>
    </row>
    <row r="12" ht="14.25" hidden="1" customHeight="1">
      <c r="A12" s="120" t="s">
        <v>39</v>
      </c>
      <c r="B12" s="120" t="s">
        <v>141</v>
      </c>
      <c r="C12" s="120" t="s">
        <v>142</v>
      </c>
      <c r="D12" s="121"/>
      <c r="E12" s="122" t="str">
        <f>IFNA(IF(LEN(VLOOKUP(A12&amp;"."&amp;B12,Sample_Data_Columns_2!A:C,3,FALSE))=0,"",VLOOKUP(A12&amp;"."&amp;B12,Sample_Data_Columns_2!A:C,3,FALSE)),"")</f>
        <v>CSO-0000000239</v>
      </c>
      <c r="F12" s="331">
        <f>vlookup(A12&amp;"."&amp;B12,Field_Count!C:D,2,false)</f>
        <v>2522</v>
      </c>
      <c r="G12" s="331">
        <f>vlookup(A12&amp;"."&amp;B12,Field_Count!C:E,3,false)</f>
        <v>10</v>
      </c>
      <c r="H12" s="331">
        <f>vlookup(A12&amp;"."&amp;B12,Field_Count!C:F,4,false)</f>
        <v>205</v>
      </c>
      <c r="I12" s="331">
        <f>vlookup(A12&amp;"."&amp;B12,Field_Count!C:G,5,false)</f>
        <v>41</v>
      </c>
      <c r="J12" s="331">
        <f>vlookup(A12&amp;"."&amp;B12,Field_Count!C:H,6,false)</f>
        <v>0</v>
      </c>
      <c r="K12" s="56" t="s">
        <v>75</v>
      </c>
      <c r="L12" s="69" t="s">
        <v>2342</v>
      </c>
      <c r="M12" s="60" t="str">
        <f t="shared" si="1"/>
        <v>String</v>
      </c>
      <c r="N12" s="57" t="str">
        <f t="shared" si="2"/>
        <v/>
      </c>
      <c r="O12" s="130"/>
      <c r="P12" s="59" t="s">
        <v>7882</v>
      </c>
      <c r="Q12" s="59" t="s">
        <v>7466</v>
      </c>
      <c r="R12" s="57"/>
      <c r="S12" s="57"/>
      <c r="T12" s="57" t="str">
        <f t="shared" si="3"/>
        <v>call2_sample__v.name__v</v>
      </c>
      <c r="U12" s="57" t="str">
        <f>IFNA(VLOOKUP(T12,Vault_Required_Fields!C:D,2,false),"TBD")</f>
        <v>TBD</v>
      </c>
      <c r="V12" s="57"/>
      <c r="W12" s="57"/>
      <c r="X12" s="57"/>
      <c r="Y12" s="59" t="s">
        <v>5058</v>
      </c>
      <c r="Z12" s="59" t="s">
        <v>7461</v>
      </c>
      <c r="AA12" s="60"/>
      <c r="AB12" s="44"/>
      <c r="AC12" s="56" t="s">
        <v>75</v>
      </c>
      <c r="AD12" s="56" t="s">
        <v>2736</v>
      </c>
      <c r="AE12" s="56" t="s">
        <v>170</v>
      </c>
      <c r="AF12" s="57"/>
      <c r="AG12" s="60" t="str">
        <f t="shared" si="4"/>
        <v>No</v>
      </c>
      <c r="AH12" s="44"/>
      <c r="AI12" s="44"/>
      <c r="AJ12" s="44"/>
      <c r="AK12" s="44"/>
      <c r="AL12" s="44"/>
      <c r="AM12" s="44"/>
      <c r="AN12" s="44"/>
      <c r="AO12" s="44"/>
      <c r="AP12" s="44"/>
      <c r="AQ12" s="44"/>
      <c r="AR12" s="44"/>
      <c r="AS12" s="44"/>
      <c r="AT12" s="44"/>
    </row>
    <row r="13" ht="14.25" customHeight="1">
      <c r="A13" s="120" t="s">
        <v>39</v>
      </c>
      <c r="B13" s="120" t="s">
        <v>262</v>
      </c>
      <c r="C13" s="120" t="s">
        <v>263</v>
      </c>
      <c r="D13" s="121" t="s">
        <v>777</v>
      </c>
      <c r="E13" s="122" t="str">
        <f>IFNA(IF(LEN(VLOOKUP(A13&amp;"."&amp;B13,Sample_Data_Columns_2!A:C,3,FALSE))=0,"",VLOOKUP(A13&amp;"."&amp;B13,Sample_Data_Columns_2!A:C,3,FALSE)),"")</f>
        <v>0017U00000ErKUbQAN</v>
      </c>
      <c r="F13" s="331">
        <f>vlookup(A13&amp;"."&amp;B13,Field_Count!C:D,2,false)</f>
        <v>2522</v>
      </c>
      <c r="G13" s="331">
        <f>vlookup(A13&amp;"."&amp;B13,Field_Count!C:E,3,false)</f>
        <v>10</v>
      </c>
      <c r="H13" s="331">
        <f>vlookup(A13&amp;"."&amp;B13,Field_Count!C:F,4,false)</f>
        <v>205</v>
      </c>
      <c r="I13" s="331">
        <f>vlookup(A13&amp;"."&amp;B13,Field_Count!C:G,5,false)</f>
        <v>41</v>
      </c>
      <c r="J13" s="331">
        <f>vlookup(A13&amp;"."&amp;B13,Field_Count!C:H,6,false)</f>
        <v>0</v>
      </c>
      <c r="K13" s="56" t="s">
        <v>75</v>
      </c>
      <c r="L13" s="56" t="s">
        <v>2078</v>
      </c>
      <c r="M13" s="60" t="str">
        <f t="shared" si="1"/>
        <v>Object</v>
      </c>
      <c r="N13" s="57" t="str">
        <f t="shared" si="2"/>
        <v>Lookup to the account for which the disbursement was performed.</v>
      </c>
      <c r="O13" s="130"/>
      <c r="P13" s="57"/>
      <c r="Q13" s="59" t="s">
        <v>2914</v>
      </c>
      <c r="R13" s="59" t="s">
        <v>7883</v>
      </c>
      <c r="S13" s="59"/>
      <c r="T13" s="57" t="str">
        <f t="shared" si="3"/>
        <v>call2_sample__v.account__v</v>
      </c>
      <c r="U13" s="57" t="str">
        <f>IFNA(VLOOKUP(T13,Vault_Required_Fields!C:D,2,false),"TBD")</f>
        <v>TBD</v>
      </c>
      <c r="V13" s="59" t="s">
        <v>5058</v>
      </c>
      <c r="W13" s="59" t="s">
        <v>5058</v>
      </c>
      <c r="X13" s="59" t="s">
        <v>5058</v>
      </c>
      <c r="Y13" s="59" t="s">
        <v>5058</v>
      </c>
      <c r="Z13" s="59" t="s">
        <v>5058</v>
      </c>
      <c r="AA13" s="60"/>
      <c r="AB13" s="44"/>
      <c r="AC13" s="56" t="s">
        <v>75</v>
      </c>
      <c r="AD13" s="56" t="s">
        <v>2196</v>
      </c>
      <c r="AE13" s="56" t="s">
        <v>10</v>
      </c>
      <c r="AF13" s="57"/>
      <c r="AG13" s="60" t="str">
        <f t="shared" si="4"/>
        <v>Yes</v>
      </c>
      <c r="AH13" s="44"/>
      <c r="AI13" s="294" t="s">
        <v>7776</v>
      </c>
      <c r="AJ13" s="44"/>
      <c r="AK13" s="44"/>
      <c r="AL13" s="44"/>
      <c r="AM13" s="44"/>
      <c r="AN13" s="44"/>
      <c r="AO13" s="44"/>
      <c r="AP13" s="44"/>
      <c r="AQ13" s="44"/>
      <c r="AR13" s="44"/>
      <c r="AS13" s="44"/>
      <c r="AT13" s="44"/>
    </row>
    <row r="14" ht="14.25" hidden="1" customHeight="1">
      <c r="A14" s="120" t="s">
        <v>39</v>
      </c>
      <c r="B14" s="120" t="s">
        <v>272</v>
      </c>
      <c r="C14" s="120" t="s">
        <v>210</v>
      </c>
      <c r="D14" s="121" t="s">
        <v>273</v>
      </c>
      <c r="E14" s="122" t="str">
        <f>IFNA(IF(LEN(VLOOKUP(A14&amp;"."&amp;B14,Sample_Data_Columns_2!A:C,3,FALSE))=0,"",VLOOKUP(A14&amp;"."&amp;B14,Sample_Data_Columns_2!A:C,3,FALSE)),"")</f>
        <v>AURORA ZANGHI'</v>
      </c>
      <c r="F14" s="331">
        <f>vlookup(A14&amp;"."&amp;B14,Field_Count!C:D,2,false)</f>
        <v>2424</v>
      </c>
      <c r="G14" s="331">
        <f>vlookup(A14&amp;"."&amp;B14,Field_Count!C:E,3,false)</f>
        <v>2</v>
      </c>
      <c r="H14" s="331">
        <f>vlookup(A14&amp;"."&amp;B14,Field_Count!C:F,4,false)</f>
        <v>194</v>
      </c>
      <c r="I14" s="331">
        <f>vlookup(A14&amp;"."&amp;B14,Field_Count!C:G,5,false)</f>
        <v>20</v>
      </c>
      <c r="J14" s="331">
        <f>vlookup(A14&amp;"."&amp;B14,Field_Count!C:H,6,false)</f>
        <v>0</v>
      </c>
      <c r="K14" s="56" t="s">
        <v>75</v>
      </c>
      <c r="L14" s="69"/>
      <c r="M14" s="74" t="str">
        <f t="shared" si="1"/>
        <v/>
      </c>
      <c r="N14" s="72" t="str">
        <f t="shared" si="2"/>
        <v/>
      </c>
      <c r="O14" s="151" t="s">
        <v>7489</v>
      </c>
      <c r="P14" s="59" t="s">
        <v>7884</v>
      </c>
      <c r="Q14" s="59" t="s">
        <v>7466</v>
      </c>
      <c r="R14" s="57"/>
      <c r="S14" s="57"/>
      <c r="T14" s="57" t="str">
        <f t="shared" si="3"/>
        <v>call2_sample__v.</v>
      </c>
      <c r="U14" s="57" t="str">
        <f>IFNA(VLOOKUP(T14,Vault_Required_Fields!C:D,2,false),"TBD")</f>
        <v>TBD</v>
      </c>
      <c r="V14" s="57"/>
      <c r="W14" s="57"/>
      <c r="X14" s="57"/>
      <c r="Y14" s="57"/>
      <c r="Z14" s="57"/>
      <c r="AA14" s="60"/>
      <c r="AB14" s="44"/>
      <c r="AC14" s="56" t="s">
        <v>75</v>
      </c>
      <c r="AD14" s="56" t="s">
        <v>2197</v>
      </c>
      <c r="AE14" s="56" t="s">
        <v>2107</v>
      </c>
      <c r="AF14" s="57"/>
      <c r="AG14" s="60" t="str">
        <f t="shared" si="4"/>
        <v>Yes</v>
      </c>
      <c r="AH14" s="44"/>
      <c r="AI14" s="44"/>
      <c r="AJ14" s="44"/>
      <c r="AK14" s="44"/>
      <c r="AL14" s="44"/>
      <c r="AM14" s="44"/>
      <c r="AN14" s="44"/>
      <c r="AO14" s="44"/>
      <c r="AP14" s="44"/>
      <c r="AQ14" s="44"/>
      <c r="AR14" s="44"/>
      <c r="AS14" s="44"/>
      <c r="AT14" s="44"/>
    </row>
    <row r="15" ht="14.25" hidden="1" customHeight="1">
      <c r="A15" s="171" t="s">
        <v>39</v>
      </c>
      <c r="B15" s="171" t="s">
        <v>268</v>
      </c>
      <c r="C15" s="171" t="s">
        <v>210</v>
      </c>
      <c r="D15" s="365" t="s">
        <v>269</v>
      </c>
      <c r="E15" s="171" t="str">
        <f>IFNA(IF(LEN(VLOOKUP(A15&amp;"."&amp;B15,Sample_Data_Columns_2!A:C,3,FALSE))=0,"",VLOOKUP(A15&amp;"."&amp;B15,Sample_Data_Columns_2!A:C,3,FALSE)),"")</f>
        <v/>
      </c>
      <c r="F15" s="344">
        <f>vlookup(A15&amp;"."&amp;B15,Field_Count!C:D,2,false)</f>
        <v>0</v>
      </c>
      <c r="G15" s="344">
        <f>vlookup(A15&amp;"."&amp;B15,Field_Count!C:E,3,false)</f>
        <v>0</v>
      </c>
      <c r="H15" s="344">
        <f>vlookup(A15&amp;"."&amp;B15,Field_Count!C:F,4,false)</f>
        <v>0</v>
      </c>
      <c r="I15" s="344">
        <f>vlookup(A15&amp;"."&amp;B15,Field_Count!C:G,5,false)</f>
        <v>0</v>
      </c>
      <c r="J15" s="344">
        <f>vlookup(A15&amp;"."&amp;B15,Field_Count!C:H,6,false)</f>
        <v>0</v>
      </c>
      <c r="K15" s="64" t="s">
        <v>75</v>
      </c>
      <c r="L15" s="172" t="s">
        <v>7464</v>
      </c>
      <c r="M15" s="63" t="str">
        <f t="shared" si="1"/>
        <v/>
      </c>
      <c r="N15" s="67" t="str">
        <f t="shared" si="2"/>
        <v/>
      </c>
      <c r="O15" s="67" t="s">
        <v>7460</v>
      </c>
      <c r="P15" s="57"/>
      <c r="Q15" s="59" t="s">
        <v>7466</v>
      </c>
      <c r="R15" s="57"/>
      <c r="S15" s="57"/>
      <c r="T15" s="57" t="str">
        <f t="shared" si="3"/>
        <v>call2_sample__v.OutOfScope</v>
      </c>
      <c r="U15" s="57" t="str">
        <f>IFNA(VLOOKUP(T15,Vault_Required_Fields!C:D,2,false),"TBD")</f>
        <v>TBD</v>
      </c>
      <c r="V15" s="59" t="s">
        <v>7461</v>
      </c>
      <c r="W15" s="57"/>
      <c r="X15" s="57"/>
      <c r="Y15" s="59" t="s">
        <v>5058</v>
      </c>
      <c r="Z15" s="59" t="s">
        <v>7461</v>
      </c>
      <c r="AA15" s="60"/>
      <c r="AB15" s="44"/>
      <c r="AC15" s="56" t="s">
        <v>75</v>
      </c>
      <c r="AD15" s="56" t="s">
        <v>2738</v>
      </c>
      <c r="AE15" s="56" t="s">
        <v>2084</v>
      </c>
      <c r="AF15" s="57" t="s">
        <v>7885</v>
      </c>
      <c r="AG15" s="60" t="str">
        <f t="shared" si="4"/>
        <v>No</v>
      </c>
      <c r="AH15" s="44"/>
      <c r="AI15" s="44"/>
      <c r="AJ15" s="44"/>
      <c r="AK15" s="44"/>
      <c r="AL15" s="44"/>
      <c r="AM15" s="44"/>
      <c r="AN15" s="44"/>
      <c r="AO15" s="44"/>
      <c r="AP15" s="44"/>
      <c r="AQ15" s="44"/>
      <c r="AR15" s="44"/>
      <c r="AS15" s="44"/>
      <c r="AT15" s="44"/>
    </row>
    <row r="16" ht="14.25" hidden="1" customHeight="1">
      <c r="A16" s="171" t="s">
        <v>39</v>
      </c>
      <c r="B16" s="171" t="s">
        <v>824</v>
      </c>
      <c r="C16" s="171" t="s">
        <v>156</v>
      </c>
      <c r="D16" s="365" t="s">
        <v>825</v>
      </c>
      <c r="E16" s="171" t="str">
        <f>IFNA(IF(LEN(VLOOKUP(A16&amp;"."&amp;B16,Sample_Data_Columns_2!A:C,3,FALSE))=0,"",VLOOKUP(A16&amp;"."&amp;B16,Sample_Data_Columns_2!A:C,3,FALSE)),"")</f>
        <v/>
      </c>
      <c r="F16" s="344">
        <f>vlookup(A16&amp;"."&amp;B16,Field_Count!C:D,2,false)</f>
        <v>0</v>
      </c>
      <c r="G16" s="344">
        <f>vlookup(A16&amp;"."&amp;B16,Field_Count!C:E,3,false)</f>
        <v>0</v>
      </c>
      <c r="H16" s="344">
        <f>vlookup(A16&amp;"."&amp;B16,Field_Count!C:F,4,false)</f>
        <v>0</v>
      </c>
      <c r="I16" s="344">
        <f>vlookup(A16&amp;"."&amp;B16,Field_Count!C:G,5,false)</f>
        <v>0</v>
      </c>
      <c r="J16" s="344">
        <f>vlookup(A16&amp;"."&amp;B16,Field_Count!C:H,6,false)</f>
        <v>0</v>
      </c>
      <c r="K16" s="64" t="s">
        <v>75</v>
      </c>
      <c r="L16" s="172" t="s">
        <v>7464</v>
      </c>
      <c r="M16" s="63" t="str">
        <f t="shared" si="1"/>
        <v/>
      </c>
      <c r="N16" s="67" t="str">
        <f t="shared" si="2"/>
        <v/>
      </c>
      <c r="O16" s="67" t="s">
        <v>7460</v>
      </c>
      <c r="P16" s="57"/>
      <c r="Q16" s="59" t="s">
        <v>7466</v>
      </c>
      <c r="R16" s="57"/>
      <c r="S16" s="57"/>
      <c r="T16" s="57" t="str">
        <f t="shared" si="3"/>
        <v>call2_sample__v.OutOfScope</v>
      </c>
      <c r="U16" s="57" t="str">
        <f>IFNA(VLOOKUP(T16,Vault_Required_Fields!C:D,2,false),"TBD")</f>
        <v>TBD</v>
      </c>
      <c r="V16" s="59" t="s">
        <v>7461</v>
      </c>
      <c r="W16" s="57"/>
      <c r="X16" s="57"/>
      <c r="Y16" s="59" t="s">
        <v>5058</v>
      </c>
      <c r="Z16" s="59" t="s">
        <v>7461</v>
      </c>
      <c r="AA16" s="60"/>
      <c r="AB16" s="44"/>
      <c r="AC16" s="56" t="s">
        <v>75</v>
      </c>
      <c r="AD16" s="56" t="s">
        <v>2740</v>
      </c>
      <c r="AE16" s="56" t="s">
        <v>170</v>
      </c>
      <c r="AF16" s="57" t="s">
        <v>2741</v>
      </c>
      <c r="AG16" s="60" t="str">
        <f t="shared" si="4"/>
        <v>No</v>
      </c>
      <c r="AH16" s="44"/>
      <c r="AI16" s="44"/>
      <c r="AJ16" s="44"/>
      <c r="AK16" s="44"/>
      <c r="AL16" s="44"/>
      <c r="AM16" s="44"/>
      <c r="AN16" s="44"/>
      <c r="AO16" s="44"/>
      <c r="AP16" s="44"/>
      <c r="AQ16" s="44"/>
      <c r="AR16" s="44"/>
      <c r="AS16" s="44"/>
      <c r="AT16" s="44"/>
    </row>
    <row r="17" ht="40.5" hidden="1" customHeight="1">
      <c r="A17" s="120" t="s">
        <v>39</v>
      </c>
      <c r="B17" s="120" t="s">
        <v>686</v>
      </c>
      <c r="C17" s="120" t="s">
        <v>601</v>
      </c>
      <c r="D17" s="121" t="s">
        <v>687</v>
      </c>
      <c r="E17" s="120" t="str">
        <f>IFNA(IF(LEN(VLOOKUP(A17&amp;"."&amp;B17,Sample_Data_Columns_2!A:C,3,FALSE))=0,"",VLOOKUP(A17&amp;"."&amp;B17,Sample_Data_Columns_2!A:C,3,FALSE)),"")</f>
        <v/>
      </c>
      <c r="F17" s="331" t="str">
        <f>vlookup(A17&amp;"."&amp;B17,Field_Count!C:D,2,false)</f>
        <v>#N/A</v>
      </c>
      <c r="G17" s="331" t="str">
        <f>vlookup(A17&amp;"."&amp;B17,Field_Count!C:E,3,false)</f>
        <v>#N/A</v>
      </c>
      <c r="H17" s="331" t="str">
        <f>vlookup(A17&amp;"."&amp;B17,Field_Count!C:F,4,false)</f>
        <v>#N/A</v>
      </c>
      <c r="I17" s="331" t="str">
        <f>vlookup(A17&amp;"."&amp;B17,Field_Count!C:G,5,false)</f>
        <v>#N/A</v>
      </c>
      <c r="J17" s="331" t="str">
        <f>vlookup(A17&amp;"."&amp;B17,Field_Count!C:H,6,false)</f>
        <v>#N/A</v>
      </c>
      <c r="K17" s="56" t="s">
        <v>75</v>
      </c>
      <c r="L17" s="69" t="s">
        <v>7464</v>
      </c>
      <c r="M17" s="74" t="str">
        <f t="shared" si="1"/>
        <v/>
      </c>
      <c r="N17" s="72" t="str">
        <f t="shared" si="2"/>
        <v/>
      </c>
      <c r="O17" s="72" t="s">
        <v>7460</v>
      </c>
      <c r="P17" s="57"/>
      <c r="Q17" s="59" t="s">
        <v>7466</v>
      </c>
      <c r="R17" s="57"/>
      <c r="S17" s="57"/>
      <c r="T17" s="57" t="str">
        <f t="shared" si="3"/>
        <v>call2_sample__v.OutOfScope</v>
      </c>
      <c r="U17" s="57" t="str">
        <f>IFNA(VLOOKUP(T17,Vault_Required_Fields!C:D,2,false),"TBD")</f>
        <v>TBD</v>
      </c>
      <c r="V17" s="57"/>
      <c r="W17" s="57"/>
      <c r="X17" s="57"/>
      <c r="Y17" s="57"/>
      <c r="Z17" s="57"/>
      <c r="AA17" s="60"/>
      <c r="AB17" s="44"/>
      <c r="AC17" s="56" t="s">
        <v>75</v>
      </c>
      <c r="AD17" s="56" t="s">
        <v>2742</v>
      </c>
      <c r="AE17" s="56" t="s">
        <v>2084</v>
      </c>
      <c r="AF17" s="57" t="s">
        <v>2743</v>
      </c>
      <c r="AG17" s="60" t="str">
        <f t="shared" si="4"/>
        <v>No</v>
      </c>
      <c r="AH17" s="44"/>
      <c r="AI17" s="44"/>
      <c r="AJ17" s="44"/>
      <c r="AK17" s="44"/>
      <c r="AL17" s="44"/>
      <c r="AM17" s="44"/>
      <c r="AN17" s="44"/>
      <c r="AO17" s="44"/>
      <c r="AP17" s="44"/>
      <c r="AQ17" s="44"/>
      <c r="AR17" s="44"/>
      <c r="AS17" s="44"/>
      <c r="AT17" s="44"/>
    </row>
    <row r="18" ht="14.25" customHeight="1">
      <c r="A18" s="120" t="s">
        <v>39</v>
      </c>
      <c r="B18" s="120" t="s">
        <v>14</v>
      </c>
      <c r="C18" s="120" t="s">
        <v>253</v>
      </c>
      <c r="D18" s="121" t="s">
        <v>819</v>
      </c>
      <c r="E18" s="122" t="str">
        <f>IFNA(IF(LEN(VLOOKUP(A18&amp;"."&amp;B18,Sample_Data_Columns_2!A:C,3,FALSE))=0,"",VLOOKUP(A18&amp;"."&amp;B18,Sample_Data_Columns_2!A:C,3,FALSE)),"")</f>
        <v>a2Q69000009id1SEAQ</v>
      </c>
      <c r="F18" s="331">
        <f>vlookup(A18&amp;"."&amp;B18,Field_Count!C:D,2,false)</f>
        <v>2522</v>
      </c>
      <c r="G18" s="331">
        <f>vlookup(A18&amp;"."&amp;B18,Field_Count!C:E,3,false)</f>
        <v>10</v>
      </c>
      <c r="H18" s="331">
        <f>vlookup(A18&amp;"."&amp;B18,Field_Count!C:F,4,false)</f>
        <v>205</v>
      </c>
      <c r="I18" s="331">
        <f>vlookup(A18&amp;"."&amp;B18,Field_Count!C:G,5,false)</f>
        <v>41</v>
      </c>
      <c r="J18" s="331">
        <f>vlookup(A18&amp;"."&amp;B18,Field_Count!C:H,6,false)</f>
        <v>0</v>
      </c>
      <c r="K18" s="56" t="s">
        <v>75</v>
      </c>
      <c r="L18" s="56" t="s">
        <v>60</v>
      </c>
      <c r="M18" s="60" t="str">
        <f t="shared" si="1"/>
        <v>Object</v>
      </c>
      <c r="N18" s="57" t="str">
        <f t="shared" si="2"/>
        <v>Lookup to Call2. All call samples need to refer to a call.</v>
      </c>
      <c r="O18" s="130"/>
      <c r="P18" s="57"/>
      <c r="Q18" s="59" t="s">
        <v>2914</v>
      </c>
      <c r="R18" s="59" t="s">
        <v>7886</v>
      </c>
      <c r="S18" s="59"/>
      <c r="T18" s="57" t="str">
        <f t="shared" si="3"/>
        <v>call2_sample__v.call2__v</v>
      </c>
      <c r="U18" s="57" t="str">
        <f>IFNA(VLOOKUP(T18,Vault_Required_Fields!C:D,2,false),"TBD")</f>
        <v>TBD</v>
      </c>
      <c r="V18" s="59" t="s">
        <v>5058</v>
      </c>
      <c r="W18" s="59" t="s">
        <v>5058</v>
      </c>
      <c r="X18" s="59" t="s">
        <v>5058</v>
      </c>
      <c r="Y18" s="59" t="s">
        <v>5058</v>
      </c>
      <c r="Z18" s="59" t="s">
        <v>5058</v>
      </c>
      <c r="AA18" s="60"/>
      <c r="AB18" s="44"/>
      <c r="AC18" s="56" t="s">
        <v>75</v>
      </c>
      <c r="AD18" s="56" t="s">
        <v>2250</v>
      </c>
      <c r="AE18" s="56" t="s">
        <v>2084</v>
      </c>
      <c r="AF18" s="57" t="s">
        <v>2744</v>
      </c>
      <c r="AG18" s="60" t="str">
        <f t="shared" si="4"/>
        <v>No</v>
      </c>
      <c r="AH18" s="44"/>
      <c r="AI18" s="294" t="s">
        <v>7776</v>
      </c>
      <c r="AJ18" s="44"/>
      <c r="AK18" s="44"/>
      <c r="AL18" s="44"/>
      <c r="AM18" s="44"/>
      <c r="AN18" s="44"/>
      <c r="AO18" s="44"/>
      <c r="AP18" s="44"/>
      <c r="AQ18" s="44"/>
      <c r="AR18" s="44"/>
      <c r="AS18" s="44"/>
      <c r="AT18" s="44"/>
    </row>
    <row r="19" ht="14.25" hidden="1" customHeight="1">
      <c r="A19" s="120" t="s">
        <v>39</v>
      </c>
      <c r="B19" s="120" t="s">
        <v>258</v>
      </c>
      <c r="C19" s="120" t="s">
        <v>210</v>
      </c>
      <c r="D19" s="121" t="s">
        <v>259</v>
      </c>
      <c r="E19" s="122" t="str">
        <f>IFNA(IF(LEN(VLOOKUP(A19&amp;"."&amp;B19,Sample_Data_Columns_2!A:C,3,FALSE))=0,"",VLOOKUP(A19&amp;"."&amp;B19,Sample_Data_Columns_2!A:C,3,FALSE)),"")</f>
        <v>C-00000599*</v>
      </c>
      <c r="F19" s="331">
        <f>vlookup(A19&amp;"."&amp;B19,Field_Count!C:D,2,false)</f>
        <v>2424</v>
      </c>
      <c r="G19" s="331">
        <f>vlookup(A19&amp;"."&amp;B19,Field_Count!C:E,3,false)</f>
        <v>2</v>
      </c>
      <c r="H19" s="331">
        <f>vlookup(A19&amp;"."&amp;B19,Field_Count!C:F,4,false)</f>
        <v>194</v>
      </c>
      <c r="I19" s="331">
        <f>vlookup(A19&amp;"."&amp;B19,Field_Count!C:G,5,false)</f>
        <v>20</v>
      </c>
      <c r="J19" s="331">
        <f>vlookup(A19&amp;"."&amp;B19,Field_Count!C:H,6,false)</f>
        <v>0</v>
      </c>
      <c r="K19" s="56" t="s">
        <v>75</v>
      </c>
      <c r="L19" s="69" t="s">
        <v>7464</v>
      </c>
      <c r="M19" s="74" t="str">
        <f t="shared" si="1"/>
        <v/>
      </c>
      <c r="N19" s="72" t="str">
        <f t="shared" si="2"/>
        <v/>
      </c>
      <c r="O19" s="151" t="s">
        <v>7572</v>
      </c>
      <c r="P19" s="59" t="s">
        <v>7887</v>
      </c>
      <c r="Q19" s="59" t="s">
        <v>7466</v>
      </c>
      <c r="R19" s="57"/>
      <c r="S19" s="57"/>
      <c r="T19" s="57" t="str">
        <f t="shared" si="3"/>
        <v>call2_sample__v.OutOfScope</v>
      </c>
      <c r="U19" s="57" t="str">
        <f>IFNA(VLOOKUP(T19,Vault_Required_Fields!C:D,2,false),"TBD")</f>
        <v>TBD</v>
      </c>
      <c r="V19" s="57"/>
      <c r="W19" s="57"/>
      <c r="X19" s="57"/>
      <c r="Y19" s="57"/>
      <c r="Z19" s="57"/>
      <c r="AA19" s="60"/>
      <c r="AB19" s="44"/>
      <c r="AC19" s="56" t="s">
        <v>75</v>
      </c>
      <c r="AD19" s="56" t="s">
        <v>2270</v>
      </c>
      <c r="AE19" s="56" t="s">
        <v>2084</v>
      </c>
      <c r="AF19" s="57"/>
      <c r="AG19" s="60" t="str">
        <f t="shared" si="4"/>
        <v>No</v>
      </c>
      <c r="AH19" s="44"/>
      <c r="AI19" s="44"/>
      <c r="AJ19" s="44"/>
      <c r="AK19" s="44"/>
      <c r="AL19" s="44"/>
      <c r="AM19" s="44"/>
      <c r="AN19" s="44"/>
      <c r="AO19" s="44"/>
      <c r="AP19" s="44"/>
      <c r="AQ19" s="44"/>
      <c r="AR19" s="44"/>
      <c r="AS19" s="44"/>
      <c r="AT19" s="44"/>
    </row>
    <row r="20" ht="14.25" customHeight="1">
      <c r="A20" s="120" t="s">
        <v>39</v>
      </c>
      <c r="B20" s="120" t="s">
        <v>310</v>
      </c>
      <c r="C20" s="120" t="s">
        <v>311</v>
      </c>
      <c r="D20" s="121" t="s">
        <v>680</v>
      </c>
      <c r="E20" s="122">
        <f>IFNA(IF(LEN(VLOOKUP(A20&amp;"."&amp;B20,Sample_Data_Columns_2!A:C,3,FALSE))=0,"",VLOOKUP(A20&amp;"."&amp;B20,Sample_Data_Columns_2!A:C,3,FALSE)),"")</f>
        <v>45218</v>
      </c>
      <c r="F20" s="331">
        <f>vlookup(A20&amp;"."&amp;B20,Field_Count!C:D,2,false)</f>
        <v>2522</v>
      </c>
      <c r="G20" s="331">
        <f>vlookup(A20&amp;"."&amp;B20,Field_Count!C:E,3,false)</f>
        <v>10</v>
      </c>
      <c r="H20" s="331">
        <f>vlookup(A20&amp;"."&amp;B20,Field_Count!C:F,4,false)</f>
        <v>205</v>
      </c>
      <c r="I20" s="331">
        <f>vlookup(A20&amp;"."&amp;B20,Field_Count!C:G,5,false)</f>
        <v>41</v>
      </c>
      <c r="J20" s="331">
        <f>vlookup(A20&amp;"."&amp;B20,Field_Count!C:H,6,false)</f>
        <v>0</v>
      </c>
      <c r="K20" s="56" t="s">
        <v>75</v>
      </c>
      <c r="L20" s="56" t="s">
        <v>2134</v>
      </c>
      <c r="M20" s="60" t="str">
        <f t="shared" si="1"/>
        <v>Date</v>
      </c>
      <c r="N20" s="57" t="str">
        <f t="shared" si="2"/>
        <v>Date of the disbursement.</v>
      </c>
      <c r="O20" s="130"/>
      <c r="P20" s="57"/>
      <c r="Q20" s="59" t="s">
        <v>2914</v>
      </c>
      <c r="R20" s="57"/>
      <c r="S20" s="57"/>
      <c r="T20" s="57" t="str">
        <f t="shared" si="3"/>
        <v>call2_sample__v.call_date__v</v>
      </c>
      <c r="U20" s="57" t="str">
        <f>IFNA(VLOOKUP(T20,Vault_Required_Fields!C:D,2,false),"TBD")</f>
        <v>TBD</v>
      </c>
      <c r="V20" s="59" t="s">
        <v>5058</v>
      </c>
      <c r="W20" s="59" t="s">
        <v>5058</v>
      </c>
      <c r="X20" s="59" t="s">
        <v>5058</v>
      </c>
      <c r="Y20" s="59" t="s">
        <v>5058</v>
      </c>
      <c r="Z20" s="59" t="s">
        <v>5058</v>
      </c>
      <c r="AA20" s="60"/>
      <c r="AB20" s="44"/>
      <c r="AC20" s="56" t="s">
        <v>75</v>
      </c>
      <c r="AD20" s="56" t="s">
        <v>127</v>
      </c>
      <c r="AE20" s="56" t="s">
        <v>2272</v>
      </c>
      <c r="AF20" s="57"/>
      <c r="AG20" s="60" t="str">
        <f t="shared" si="4"/>
        <v>Yes</v>
      </c>
      <c r="AH20" s="44"/>
      <c r="AI20" s="294" t="s">
        <v>7776</v>
      </c>
      <c r="AJ20" s="44"/>
      <c r="AK20" s="44"/>
      <c r="AL20" s="44"/>
      <c r="AM20" s="44"/>
      <c r="AN20" s="44"/>
      <c r="AO20" s="44"/>
      <c r="AP20" s="44"/>
      <c r="AQ20" s="44"/>
      <c r="AR20" s="44"/>
      <c r="AS20" s="44"/>
      <c r="AT20" s="44"/>
    </row>
    <row r="21" ht="14.25" hidden="1" customHeight="1">
      <c r="A21" s="171" t="s">
        <v>39</v>
      </c>
      <c r="B21" s="171" t="s">
        <v>816</v>
      </c>
      <c r="C21" s="171" t="s">
        <v>156</v>
      </c>
      <c r="D21" s="365" t="s">
        <v>817</v>
      </c>
      <c r="E21" s="171" t="str">
        <f>IFNA(IF(LEN(VLOOKUP(A21&amp;"."&amp;B21,Sample_Data_Columns_2!A:C,3,FALSE))=0,"",VLOOKUP(A21&amp;"."&amp;B21,Sample_Data_Columns_2!A:C,3,FALSE)),"")</f>
        <v/>
      </c>
      <c r="F21" s="344">
        <f>vlookup(A21&amp;"."&amp;B21,Field_Count!C:D,2,false)</f>
        <v>0</v>
      </c>
      <c r="G21" s="344">
        <f>vlookup(A21&amp;"."&amp;B21,Field_Count!C:E,3,false)</f>
        <v>0</v>
      </c>
      <c r="H21" s="344">
        <f>vlookup(A21&amp;"."&amp;B21,Field_Count!C:F,4,false)</f>
        <v>0</v>
      </c>
      <c r="I21" s="344">
        <f>vlookup(A21&amp;"."&amp;B21,Field_Count!C:G,5,false)</f>
        <v>0</v>
      </c>
      <c r="J21" s="344">
        <f>vlookup(A21&amp;"."&amp;B21,Field_Count!C:H,6,false)</f>
        <v>0</v>
      </c>
      <c r="K21" s="64" t="s">
        <v>75</v>
      </c>
      <c r="L21" s="64"/>
      <c r="M21" s="63" t="str">
        <f t="shared" si="1"/>
        <v/>
      </c>
      <c r="N21" s="67" t="str">
        <f t="shared" si="2"/>
        <v/>
      </c>
      <c r="O21" s="67" t="s">
        <v>7460</v>
      </c>
      <c r="P21" s="59" t="s">
        <v>7888</v>
      </c>
      <c r="Q21" s="59" t="s">
        <v>7466</v>
      </c>
      <c r="R21" s="57"/>
      <c r="S21" s="57"/>
      <c r="T21" s="57" t="str">
        <f t="shared" si="3"/>
        <v>call2_sample__v.</v>
      </c>
      <c r="U21" s="57" t="str">
        <f>IFNA(VLOOKUP(T21,Vault_Required_Fields!C:D,2,false),"TBD")</f>
        <v>TBD</v>
      </c>
      <c r="V21" s="59" t="s">
        <v>7461</v>
      </c>
      <c r="W21" s="57"/>
      <c r="X21" s="57"/>
      <c r="Y21" s="59" t="s">
        <v>5058</v>
      </c>
      <c r="Z21" s="59" t="s">
        <v>7461</v>
      </c>
      <c r="AA21" s="60"/>
      <c r="AB21" s="44"/>
      <c r="AC21" s="56" t="s">
        <v>75</v>
      </c>
      <c r="AD21" s="56" t="s">
        <v>2276</v>
      </c>
      <c r="AE21" s="56" t="s">
        <v>2122</v>
      </c>
      <c r="AF21" s="57" t="s">
        <v>2745</v>
      </c>
      <c r="AG21" s="60" t="str">
        <f t="shared" si="4"/>
        <v>No</v>
      </c>
      <c r="AH21" s="44"/>
      <c r="AI21" s="44"/>
      <c r="AJ21" s="44"/>
      <c r="AK21" s="44"/>
      <c r="AL21" s="44"/>
      <c r="AM21" s="44"/>
      <c r="AN21" s="44"/>
      <c r="AO21" s="44"/>
      <c r="AP21" s="44"/>
      <c r="AQ21" s="44"/>
      <c r="AR21" s="44"/>
      <c r="AS21" s="44"/>
      <c r="AT21" s="44"/>
    </row>
    <row r="22" ht="14.25" hidden="1" customHeight="1">
      <c r="A22" s="171" t="s">
        <v>39</v>
      </c>
      <c r="B22" s="171" t="s">
        <v>765</v>
      </c>
      <c r="C22" s="171" t="s">
        <v>210</v>
      </c>
      <c r="D22" s="365" t="s">
        <v>766</v>
      </c>
      <c r="E22" s="171" t="str">
        <f>IFNA(IF(LEN(VLOOKUP(A22&amp;"."&amp;B22,Sample_Data_Columns_2!A:C,3,FALSE))=0,"",VLOOKUP(A22&amp;"."&amp;B22,Sample_Data_Columns_2!A:C,3,FALSE)),"")</f>
        <v/>
      </c>
      <c r="F22" s="344">
        <f>vlookup(A22&amp;"."&amp;B22,Field_Count!C:D,2,false)</f>
        <v>0</v>
      </c>
      <c r="G22" s="344">
        <f>vlookup(A22&amp;"."&amp;B22,Field_Count!C:E,3,false)</f>
        <v>0</v>
      </c>
      <c r="H22" s="344">
        <f>vlookup(A22&amp;"."&amp;B22,Field_Count!C:F,4,false)</f>
        <v>0</v>
      </c>
      <c r="I22" s="344">
        <f>vlookup(A22&amp;"."&amp;B22,Field_Count!C:G,5,false)</f>
        <v>0</v>
      </c>
      <c r="J22" s="344">
        <f>vlookup(A22&amp;"."&amp;B22,Field_Count!C:H,6,false)</f>
        <v>0</v>
      </c>
      <c r="K22" s="64" t="s">
        <v>75</v>
      </c>
      <c r="L22" s="172" t="s">
        <v>7464</v>
      </c>
      <c r="M22" s="63" t="str">
        <f t="shared" si="1"/>
        <v/>
      </c>
      <c r="N22" s="67" t="str">
        <f t="shared" si="2"/>
        <v/>
      </c>
      <c r="O22" s="67" t="s">
        <v>7460</v>
      </c>
      <c r="P22" s="59" t="s">
        <v>7888</v>
      </c>
      <c r="Q22" s="59" t="s">
        <v>7466</v>
      </c>
      <c r="R22" s="57"/>
      <c r="S22" s="57"/>
      <c r="T22" s="57" t="str">
        <f t="shared" si="3"/>
        <v>call2_sample__v.OutOfScope</v>
      </c>
      <c r="U22" s="57" t="str">
        <f>IFNA(VLOOKUP(T22,Vault_Required_Fields!C:D,2,false),"TBD")</f>
        <v>TBD</v>
      </c>
      <c r="V22" s="59" t="s">
        <v>7461</v>
      </c>
      <c r="W22" s="57"/>
      <c r="X22" s="57"/>
      <c r="Y22" s="59" t="s">
        <v>5058</v>
      </c>
      <c r="Z22" s="59" t="s">
        <v>7461</v>
      </c>
      <c r="AA22" s="60"/>
      <c r="AB22" s="44"/>
      <c r="AC22" s="56" t="s">
        <v>75</v>
      </c>
      <c r="AD22" s="56" t="s">
        <v>2287</v>
      </c>
      <c r="AE22" s="56" t="s">
        <v>2084</v>
      </c>
      <c r="AF22" s="57"/>
      <c r="AG22" s="60" t="str">
        <f t="shared" si="4"/>
        <v>Yes</v>
      </c>
      <c r="AH22" s="44"/>
      <c r="AI22" s="44"/>
      <c r="AJ22" s="44"/>
      <c r="AK22" s="44"/>
      <c r="AL22" s="44"/>
      <c r="AM22" s="44"/>
      <c r="AN22" s="44"/>
      <c r="AO22" s="44"/>
      <c r="AP22" s="44"/>
      <c r="AQ22" s="44"/>
      <c r="AR22" s="44"/>
      <c r="AS22" s="44"/>
      <c r="AT22" s="44"/>
    </row>
    <row r="23" ht="14.25" hidden="1" customHeight="1">
      <c r="A23" s="171" t="s">
        <v>39</v>
      </c>
      <c r="B23" s="171" t="s">
        <v>761</v>
      </c>
      <c r="C23" s="171" t="s">
        <v>156</v>
      </c>
      <c r="D23" s="365" t="s">
        <v>762</v>
      </c>
      <c r="E23" s="171" t="str">
        <f>IFNA(IF(LEN(VLOOKUP(A23&amp;"."&amp;B23,Sample_Data_Columns_2!A:C,3,FALSE))=0,"",VLOOKUP(A23&amp;"."&amp;B23,Sample_Data_Columns_2!A:C,3,FALSE)),"")</f>
        <v/>
      </c>
      <c r="F23" s="344">
        <f>vlookup(A23&amp;"."&amp;B23,Field_Count!C:D,2,false)</f>
        <v>0</v>
      </c>
      <c r="G23" s="344">
        <f>vlookup(A23&amp;"."&amp;B23,Field_Count!C:E,3,false)</f>
        <v>0</v>
      </c>
      <c r="H23" s="344">
        <f>vlookup(A23&amp;"."&amp;B23,Field_Count!C:F,4,false)</f>
        <v>0</v>
      </c>
      <c r="I23" s="344">
        <f>vlookup(A23&amp;"."&amp;B23,Field_Count!C:G,5,false)</f>
        <v>0</v>
      </c>
      <c r="J23" s="344">
        <f>vlookup(A23&amp;"."&amp;B23,Field_Count!C:H,6,false)</f>
        <v>0</v>
      </c>
      <c r="K23" s="64" t="s">
        <v>75</v>
      </c>
      <c r="L23" s="172" t="s">
        <v>7464</v>
      </c>
      <c r="M23" s="63" t="str">
        <f t="shared" si="1"/>
        <v/>
      </c>
      <c r="N23" s="67" t="str">
        <f t="shared" si="2"/>
        <v/>
      </c>
      <c r="O23" s="67" t="s">
        <v>7460</v>
      </c>
      <c r="P23" s="59" t="s">
        <v>7888</v>
      </c>
      <c r="Q23" s="59" t="s">
        <v>7466</v>
      </c>
      <c r="R23" s="57"/>
      <c r="S23" s="57"/>
      <c r="T23" s="57" t="str">
        <f t="shared" si="3"/>
        <v>call2_sample__v.OutOfScope</v>
      </c>
      <c r="U23" s="57" t="str">
        <f>IFNA(VLOOKUP(T23,Vault_Required_Fields!C:D,2,false),"TBD")</f>
        <v>TBD</v>
      </c>
      <c r="V23" s="59" t="s">
        <v>7461</v>
      </c>
      <c r="W23" s="57"/>
      <c r="X23" s="57"/>
      <c r="Y23" s="59" t="s">
        <v>5058</v>
      </c>
      <c r="Z23" s="59" t="s">
        <v>7461</v>
      </c>
      <c r="AA23" s="60"/>
      <c r="AB23" s="44"/>
      <c r="AC23" s="56" t="s">
        <v>75</v>
      </c>
      <c r="AD23" s="56" t="s">
        <v>2746</v>
      </c>
      <c r="AE23" s="56" t="s">
        <v>2167</v>
      </c>
      <c r="AF23" s="57" t="s">
        <v>2748</v>
      </c>
      <c r="AG23" s="60" t="str">
        <f t="shared" si="4"/>
        <v>No</v>
      </c>
      <c r="AH23" s="44"/>
      <c r="AI23" s="44"/>
      <c r="AJ23" s="44"/>
      <c r="AK23" s="44"/>
      <c r="AL23" s="44"/>
      <c r="AM23" s="44"/>
      <c r="AN23" s="44"/>
      <c r="AO23" s="44"/>
      <c r="AP23" s="44"/>
      <c r="AQ23" s="44"/>
      <c r="AR23" s="44"/>
      <c r="AS23" s="44"/>
      <c r="AT23" s="44"/>
    </row>
    <row r="24" ht="28.5" hidden="1" customHeight="1">
      <c r="A24" s="171" t="s">
        <v>39</v>
      </c>
      <c r="B24" s="171" t="s">
        <v>811</v>
      </c>
      <c r="C24" s="171" t="s">
        <v>170</v>
      </c>
      <c r="D24" s="365" t="s">
        <v>812</v>
      </c>
      <c r="E24" s="171" t="str">
        <f>IFNA(IF(LEN(VLOOKUP(A24&amp;"."&amp;B24,Sample_Data_Columns_2!A:C,3,FALSE))=0,"",VLOOKUP(A24&amp;"."&amp;B24,Sample_Data_Columns_2!A:C,3,FALSE)),"")</f>
        <v/>
      </c>
      <c r="F24" s="344">
        <f>vlookup(A24&amp;"."&amp;B24,Field_Count!C:D,2,false)</f>
        <v>0</v>
      </c>
      <c r="G24" s="344">
        <f>vlookup(A24&amp;"."&amp;B24,Field_Count!C:E,3,false)</f>
        <v>0</v>
      </c>
      <c r="H24" s="344">
        <f>vlookup(A24&amp;"."&amp;B24,Field_Count!C:F,4,false)</f>
        <v>0</v>
      </c>
      <c r="I24" s="344">
        <f>vlookup(A24&amp;"."&amp;B24,Field_Count!C:G,5,false)</f>
        <v>0</v>
      </c>
      <c r="J24" s="344">
        <f>vlookup(A24&amp;"."&amp;B24,Field_Count!C:H,6,false)</f>
        <v>0</v>
      </c>
      <c r="K24" s="64" t="s">
        <v>75</v>
      </c>
      <c r="L24" s="172" t="s">
        <v>7464</v>
      </c>
      <c r="M24" s="63" t="s">
        <v>2740</v>
      </c>
      <c r="N24" s="67" t="str">
        <f t="shared" si="2"/>
        <v/>
      </c>
      <c r="O24" s="67" t="s">
        <v>7460</v>
      </c>
      <c r="P24" s="57"/>
      <c r="Q24" s="59" t="s">
        <v>7466</v>
      </c>
      <c r="R24" s="59" t="s">
        <v>7457</v>
      </c>
      <c r="S24" s="366">
        <v>46085.0</v>
      </c>
      <c r="T24" s="57" t="str">
        <f t="shared" si="3"/>
        <v>call2_sample__v.OutOfScope</v>
      </c>
      <c r="U24" s="57" t="str">
        <f>IFNA(VLOOKUP(T24,Vault_Required_Fields!C:D,2,false),"TBD")</f>
        <v>TBD</v>
      </c>
      <c r="V24" s="59" t="s">
        <v>7461</v>
      </c>
      <c r="W24" s="57"/>
      <c r="X24" s="57"/>
      <c r="Y24" s="59" t="s">
        <v>5058</v>
      </c>
      <c r="Z24" s="59" t="s">
        <v>7461</v>
      </c>
      <c r="AA24" s="60"/>
      <c r="AB24" s="44"/>
      <c r="AC24" s="56" t="s">
        <v>75</v>
      </c>
      <c r="AD24" s="56" t="s">
        <v>2296</v>
      </c>
      <c r="AE24" s="56" t="s">
        <v>2084</v>
      </c>
      <c r="AF24" s="57"/>
      <c r="AG24" s="60" t="str">
        <f t="shared" si="4"/>
        <v>No</v>
      </c>
      <c r="AH24" s="44"/>
      <c r="AI24" s="44"/>
      <c r="AJ24" s="44"/>
      <c r="AK24" s="44"/>
      <c r="AL24" s="44"/>
      <c r="AM24" s="44"/>
      <c r="AN24" s="44"/>
      <c r="AO24" s="44"/>
      <c r="AP24" s="44"/>
      <c r="AQ24" s="44"/>
      <c r="AR24" s="44"/>
      <c r="AS24" s="44"/>
      <c r="AT24" s="44"/>
    </row>
    <row r="25" ht="72.75" hidden="1" customHeight="1">
      <c r="A25" s="171" t="s">
        <v>39</v>
      </c>
      <c r="B25" s="171" t="s">
        <v>807</v>
      </c>
      <c r="C25" s="171" t="s">
        <v>210</v>
      </c>
      <c r="D25" s="365" t="s">
        <v>808</v>
      </c>
      <c r="E25" s="171" t="str">
        <f>IFNA(IF(LEN(VLOOKUP(A25&amp;"."&amp;B25,Sample_Data_Columns_2!A:C,3,FALSE))=0,"",VLOOKUP(A25&amp;"."&amp;B25,Sample_Data_Columns_2!A:C,3,FALSE)),"")</f>
        <v/>
      </c>
      <c r="F25" s="344">
        <f>vlookup(A25&amp;"."&amp;B25,Field_Count!C:D,2,false)</f>
        <v>0</v>
      </c>
      <c r="G25" s="344">
        <f>vlookup(A25&amp;"."&amp;B25,Field_Count!C:E,3,false)</f>
        <v>0</v>
      </c>
      <c r="H25" s="344">
        <f>vlookup(A25&amp;"."&amp;B25,Field_Count!C:F,4,false)</f>
        <v>0</v>
      </c>
      <c r="I25" s="344">
        <f>vlookup(A25&amp;"."&amp;B25,Field_Count!C:G,5,false)</f>
        <v>0</v>
      </c>
      <c r="J25" s="344">
        <f>vlookup(A25&amp;"."&amp;B25,Field_Count!C:H,6,false)</f>
        <v>0</v>
      </c>
      <c r="K25" s="64" t="s">
        <v>75</v>
      </c>
      <c r="L25" s="172" t="s">
        <v>7464</v>
      </c>
      <c r="M25" s="63" t="s">
        <v>2742</v>
      </c>
      <c r="N25" s="67"/>
      <c r="O25" s="67" t="s">
        <v>7460</v>
      </c>
      <c r="P25" s="57"/>
      <c r="Q25" s="59" t="s">
        <v>7466</v>
      </c>
      <c r="R25" s="59" t="s">
        <v>7457</v>
      </c>
      <c r="S25" s="366">
        <v>46086.0</v>
      </c>
      <c r="T25" s="57" t="str">
        <f t="shared" si="3"/>
        <v>call2_sample__v.OutOfScope</v>
      </c>
      <c r="U25" s="57" t="str">
        <f>IFNA(VLOOKUP(T25,Vault_Required_Fields!C:D,2,false),"TBD")</f>
        <v>TBD</v>
      </c>
      <c r="V25" s="59" t="s">
        <v>7461</v>
      </c>
      <c r="W25" s="57"/>
      <c r="X25" s="57"/>
      <c r="Y25" s="59" t="s">
        <v>5058</v>
      </c>
      <c r="Z25" s="59" t="s">
        <v>7461</v>
      </c>
      <c r="AA25" s="60"/>
      <c r="AB25" s="44"/>
      <c r="AC25" s="56" t="s">
        <v>75</v>
      </c>
      <c r="AD25" s="56" t="s">
        <v>2304</v>
      </c>
      <c r="AE25" s="56" t="s">
        <v>10</v>
      </c>
      <c r="AF25" s="57"/>
      <c r="AG25" s="60" t="str">
        <f t="shared" si="4"/>
        <v>Yes</v>
      </c>
      <c r="AH25" s="44"/>
      <c r="AI25" s="44"/>
      <c r="AJ25" s="44"/>
      <c r="AK25" s="44"/>
      <c r="AL25" s="44"/>
      <c r="AM25" s="44"/>
      <c r="AN25" s="44"/>
      <c r="AO25" s="44"/>
      <c r="AP25" s="44"/>
      <c r="AQ25" s="44"/>
      <c r="AR25" s="44"/>
      <c r="AS25" s="44"/>
      <c r="AT25" s="44"/>
    </row>
    <row r="26" ht="14.25" hidden="1" customHeight="1">
      <c r="A26" s="171" t="s">
        <v>39</v>
      </c>
      <c r="B26" s="171" t="s">
        <v>803</v>
      </c>
      <c r="C26" s="171" t="s">
        <v>156</v>
      </c>
      <c r="D26" s="365" t="s">
        <v>804</v>
      </c>
      <c r="E26" s="171" t="str">
        <f>IFNA(IF(LEN(VLOOKUP(A26&amp;"."&amp;B26,Sample_Data_Columns_2!A:C,3,FALSE))=0,"",VLOOKUP(A26&amp;"."&amp;B26,Sample_Data_Columns_2!A:C,3,FALSE)),"")</f>
        <v/>
      </c>
      <c r="F26" s="344">
        <f>vlookup(A26&amp;"."&amp;B26,Field_Count!C:D,2,false)</f>
        <v>0</v>
      </c>
      <c r="G26" s="344">
        <f>vlookup(A26&amp;"."&amp;B26,Field_Count!C:E,3,false)</f>
        <v>0</v>
      </c>
      <c r="H26" s="344">
        <f>vlookup(A26&amp;"."&amp;B26,Field_Count!C:F,4,false)</f>
        <v>0</v>
      </c>
      <c r="I26" s="344">
        <f>vlookup(A26&amp;"."&amp;B26,Field_Count!C:G,5,false)</f>
        <v>0</v>
      </c>
      <c r="J26" s="344">
        <f>vlookup(A26&amp;"."&amp;B26,Field_Count!C:H,6,false)</f>
        <v>0</v>
      </c>
      <c r="K26" s="64" t="s">
        <v>75</v>
      </c>
      <c r="L26" s="172" t="s">
        <v>7464</v>
      </c>
      <c r="M26" s="63" t="str">
        <f t="shared" ref="M26:M35" si="5">IFNA(VLOOKUP(L26,AD:AE,2,FALSE),"")</f>
        <v/>
      </c>
      <c r="N26" s="67" t="str">
        <f t="shared" ref="N26:N61" si="6">IFNA(IF(VLOOKUP(L26,AD:AF,3,FALSE)="","",VLOOKUP(L26,AD:AF,3,FALSE)),"")</f>
        <v/>
      </c>
      <c r="O26" s="67" t="s">
        <v>7460</v>
      </c>
      <c r="P26" s="59" t="s">
        <v>7888</v>
      </c>
      <c r="Q26" s="59" t="s">
        <v>7466</v>
      </c>
      <c r="R26" s="57"/>
      <c r="S26" s="57"/>
      <c r="T26" s="57" t="str">
        <f t="shared" si="3"/>
        <v>call2_sample__v.OutOfScope</v>
      </c>
      <c r="U26" s="57" t="str">
        <f>IFNA(VLOOKUP(T26,Vault_Required_Fields!C:D,2,false),"TBD")</f>
        <v>TBD</v>
      </c>
      <c r="V26" s="59" t="s">
        <v>7461</v>
      </c>
      <c r="W26" s="57"/>
      <c r="X26" s="57"/>
      <c r="Y26" s="59" t="s">
        <v>5058</v>
      </c>
      <c r="Z26" s="59" t="s">
        <v>7461</v>
      </c>
      <c r="AA26" s="60"/>
      <c r="AB26" s="44"/>
      <c r="AC26" s="56" t="s">
        <v>75</v>
      </c>
      <c r="AD26" s="56" t="s">
        <v>2749</v>
      </c>
      <c r="AE26" s="56" t="s">
        <v>2084</v>
      </c>
      <c r="AF26" s="57" t="s">
        <v>2751</v>
      </c>
      <c r="AG26" s="60" t="str">
        <f t="shared" si="4"/>
        <v>No</v>
      </c>
      <c r="AH26" s="44"/>
      <c r="AI26" s="44"/>
      <c r="AJ26" s="44"/>
      <c r="AK26" s="44"/>
      <c r="AL26" s="44"/>
      <c r="AM26" s="44"/>
      <c r="AN26" s="44"/>
      <c r="AO26" s="44"/>
      <c r="AP26" s="44"/>
      <c r="AQ26" s="44"/>
      <c r="AR26" s="44"/>
      <c r="AS26" s="44"/>
      <c r="AT26" s="44"/>
    </row>
    <row r="27" ht="14.25" hidden="1" customHeight="1">
      <c r="A27" s="171" t="s">
        <v>39</v>
      </c>
      <c r="B27" s="171" t="s">
        <v>248</v>
      </c>
      <c r="C27" s="171" t="s">
        <v>249</v>
      </c>
      <c r="D27" s="365" t="s">
        <v>250</v>
      </c>
      <c r="E27" s="171" t="str">
        <f>IFNA(IF(LEN(VLOOKUP(A27&amp;"."&amp;B27,Sample_Data_Columns_2!A:C,3,FALSE))=0,"",VLOOKUP(A27&amp;"."&amp;B27,Sample_Data_Columns_2!A:C,3,FALSE)),"")</f>
        <v/>
      </c>
      <c r="F27" s="344">
        <f>vlookup(A27&amp;"."&amp;B27,Field_Count!C:D,2,false)</f>
        <v>0</v>
      </c>
      <c r="G27" s="344">
        <f>vlookup(A27&amp;"."&amp;B27,Field_Count!C:E,3,false)</f>
        <v>0</v>
      </c>
      <c r="H27" s="344">
        <f>vlookup(A27&amp;"."&amp;B27,Field_Count!C:F,4,false)</f>
        <v>0</v>
      </c>
      <c r="I27" s="344">
        <f>vlookup(A27&amp;"."&amp;B27,Field_Count!C:G,5,false)</f>
        <v>0</v>
      </c>
      <c r="J27" s="344">
        <f>vlookup(A27&amp;"."&amp;B27,Field_Count!C:H,6,false)</f>
        <v>0</v>
      </c>
      <c r="K27" s="64" t="s">
        <v>75</v>
      </c>
      <c r="L27" s="172" t="s">
        <v>7464</v>
      </c>
      <c r="M27" s="63" t="str">
        <f t="shared" si="5"/>
        <v/>
      </c>
      <c r="N27" s="67" t="str">
        <f t="shared" si="6"/>
        <v/>
      </c>
      <c r="O27" s="67" t="s">
        <v>7460</v>
      </c>
      <c r="P27" s="59" t="s">
        <v>7888</v>
      </c>
      <c r="Q27" s="59" t="s">
        <v>7466</v>
      </c>
      <c r="R27" s="57"/>
      <c r="S27" s="57"/>
      <c r="T27" s="57" t="str">
        <f t="shared" si="3"/>
        <v>call2_sample__v.OutOfScope</v>
      </c>
      <c r="U27" s="57" t="str">
        <f>IFNA(VLOOKUP(T27,Vault_Required_Fields!C:D,2,false),"TBD")</f>
        <v>TBD</v>
      </c>
      <c r="V27" s="59" t="s">
        <v>7461</v>
      </c>
      <c r="W27" s="57"/>
      <c r="X27" s="57"/>
      <c r="Y27" s="59" t="s">
        <v>5058</v>
      </c>
      <c r="Z27" s="59" t="s">
        <v>7461</v>
      </c>
      <c r="AA27" s="60"/>
      <c r="AB27" s="44"/>
      <c r="AC27" s="56" t="s">
        <v>75</v>
      </c>
      <c r="AD27" s="56" t="s">
        <v>2752</v>
      </c>
      <c r="AE27" s="56" t="s">
        <v>2084</v>
      </c>
      <c r="AF27" s="57" t="s">
        <v>2753</v>
      </c>
      <c r="AG27" s="60" t="str">
        <f t="shared" si="4"/>
        <v>No</v>
      </c>
      <c r="AH27" s="44"/>
      <c r="AI27" s="44"/>
      <c r="AJ27" s="44"/>
      <c r="AK27" s="44"/>
      <c r="AL27" s="44"/>
      <c r="AM27" s="44"/>
      <c r="AN27" s="44"/>
      <c r="AO27" s="44"/>
      <c r="AP27" s="44"/>
      <c r="AQ27" s="44"/>
      <c r="AR27" s="44"/>
      <c r="AS27" s="44"/>
      <c r="AT27" s="44"/>
    </row>
    <row r="28" ht="32.25" hidden="1" customHeight="1">
      <c r="A28" s="120" t="s">
        <v>39</v>
      </c>
      <c r="B28" s="129" t="s">
        <v>676</v>
      </c>
      <c r="C28" s="120" t="s">
        <v>161</v>
      </c>
      <c r="D28" s="121" t="s">
        <v>677</v>
      </c>
      <c r="E28" s="122" t="b">
        <f>IFNA(IF(LEN(VLOOKUP(A28&amp;"."&amp;B28,Sample_Data_Columns_2!A:C,3,FALSE))=0,"",VLOOKUP(A28&amp;"."&amp;B28,Sample_Data_Columns_2!A:C,3,FALSE)),"")</f>
        <v>1</v>
      </c>
      <c r="F28" s="331" t="str">
        <f>vlookup(A28&amp;"."&amp;B28,Field_Count!C:D,2,false)</f>
        <v>#N/A</v>
      </c>
      <c r="G28" s="331" t="str">
        <f>vlookup(A28&amp;"."&amp;B28,Field_Count!C:E,3,false)</f>
        <v>#N/A</v>
      </c>
      <c r="H28" s="331" t="str">
        <f>vlookup(A28&amp;"."&amp;B28,Field_Count!C:F,4,false)</f>
        <v>#N/A</v>
      </c>
      <c r="I28" s="331" t="str">
        <f>vlookup(A28&amp;"."&amp;B28,Field_Count!C:G,5,false)</f>
        <v>#N/A</v>
      </c>
      <c r="J28" s="331" t="str">
        <f>vlookup(A28&amp;"."&amp;B28,Field_Count!C:H,6,false)</f>
        <v>#N/A</v>
      </c>
      <c r="K28" s="56" t="s">
        <v>75</v>
      </c>
      <c r="L28" s="69"/>
      <c r="M28" s="74" t="str">
        <f t="shared" si="5"/>
        <v/>
      </c>
      <c r="N28" s="72" t="str">
        <f t="shared" si="6"/>
        <v/>
      </c>
      <c r="O28" s="151" t="s">
        <v>7889</v>
      </c>
      <c r="P28" s="57"/>
      <c r="Q28" s="59" t="s">
        <v>7466</v>
      </c>
      <c r="R28" s="57"/>
      <c r="S28" s="57"/>
      <c r="T28" s="57" t="str">
        <f t="shared" si="3"/>
        <v>call2_sample__v.</v>
      </c>
      <c r="U28" s="57" t="str">
        <f>IFNA(VLOOKUP(T28,Vault_Required_Fields!C:D,2,false),"TBD")</f>
        <v>TBD</v>
      </c>
      <c r="V28" s="57"/>
      <c r="W28" s="57"/>
      <c r="X28" s="57"/>
      <c r="Y28" s="57"/>
      <c r="Z28" s="57"/>
      <c r="AA28" s="60"/>
      <c r="AB28" s="44"/>
      <c r="AC28" s="56" t="s">
        <v>75</v>
      </c>
      <c r="AD28" s="56" t="s">
        <v>2332</v>
      </c>
      <c r="AE28" s="56" t="s">
        <v>2084</v>
      </c>
      <c r="AF28" s="57" t="s">
        <v>2614</v>
      </c>
      <c r="AG28" s="60" t="str">
        <f t="shared" si="4"/>
        <v>Yes</v>
      </c>
      <c r="AH28" s="44"/>
      <c r="AI28" s="44"/>
      <c r="AJ28" s="44"/>
      <c r="AK28" s="44"/>
      <c r="AL28" s="44"/>
      <c r="AM28" s="44"/>
      <c r="AN28" s="44"/>
      <c r="AO28" s="44"/>
      <c r="AP28" s="44"/>
      <c r="AQ28" s="44"/>
      <c r="AR28" s="44"/>
      <c r="AS28" s="44"/>
      <c r="AT28" s="44"/>
    </row>
    <row r="29" ht="14.25" hidden="1" customHeight="1">
      <c r="A29" s="120" t="s">
        <v>39</v>
      </c>
      <c r="B29" s="120" t="s">
        <v>769</v>
      </c>
      <c r="C29" s="120" t="s">
        <v>161</v>
      </c>
      <c r="D29" s="121" t="s">
        <v>770</v>
      </c>
      <c r="E29" s="122" t="b">
        <f>IFNA(IF(LEN(VLOOKUP(A29&amp;"."&amp;B29,Sample_Data_Columns_2!A:C,3,FALSE))=0,"",VLOOKUP(A29&amp;"."&amp;B29,Sample_Data_Columns_2!A:C,3,FALSE)),"")</f>
        <v>1</v>
      </c>
      <c r="F29" s="331" t="str">
        <f>vlookup(A29&amp;"."&amp;B29,Field_Count!C:D,2,false)</f>
        <v>#N/A</v>
      </c>
      <c r="G29" s="331" t="str">
        <f>vlookup(A29&amp;"."&amp;B29,Field_Count!C:E,3,false)</f>
        <v>#N/A</v>
      </c>
      <c r="H29" s="331" t="str">
        <f>vlookup(A29&amp;"."&amp;B29,Field_Count!C:F,4,false)</f>
        <v>#N/A</v>
      </c>
      <c r="I29" s="331" t="str">
        <f>vlookup(A29&amp;"."&amp;B29,Field_Count!C:G,5,false)</f>
        <v>#N/A</v>
      </c>
      <c r="J29" s="331" t="str">
        <f>vlookup(A29&amp;"."&amp;B29,Field_Count!C:H,6,false)</f>
        <v>#N/A</v>
      </c>
      <c r="K29" s="56" t="s">
        <v>75</v>
      </c>
      <c r="L29" s="69"/>
      <c r="M29" s="74" t="str">
        <f t="shared" si="5"/>
        <v/>
      </c>
      <c r="N29" s="72" t="str">
        <f t="shared" si="6"/>
        <v/>
      </c>
      <c r="O29" s="151" t="s">
        <v>7489</v>
      </c>
      <c r="P29" s="57"/>
      <c r="Q29" s="59" t="s">
        <v>7466</v>
      </c>
      <c r="R29" s="57"/>
      <c r="S29" s="57"/>
      <c r="T29" s="57" t="str">
        <f t="shared" si="3"/>
        <v>call2_sample__v.</v>
      </c>
      <c r="U29" s="57" t="str">
        <f>IFNA(VLOOKUP(T29,Vault_Required_Fields!C:D,2,false),"TBD")</f>
        <v>TBD</v>
      </c>
      <c r="V29" s="57"/>
      <c r="W29" s="57"/>
      <c r="X29" s="57"/>
      <c r="Y29" s="57"/>
      <c r="Z29" s="57"/>
      <c r="AA29" s="60"/>
      <c r="AB29" s="44"/>
      <c r="AC29" s="56" t="s">
        <v>75</v>
      </c>
      <c r="AD29" s="56" t="s">
        <v>2338</v>
      </c>
      <c r="AE29" s="56" t="s">
        <v>10</v>
      </c>
      <c r="AF29" s="57"/>
      <c r="AG29" s="60" t="str">
        <f t="shared" si="4"/>
        <v>Yes</v>
      </c>
      <c r="AH29" s="44"/>
      <c r="AI29" s="44"/>
      <c r="AJ29" s="44"/>
      <c r="AK29" s="44"/>
      <c r="AL29" s="44"/>
      <c r="AM29" s="44"/>
      <c r="AN29" s="44"/>
      <c r="AO29" s="44"/>
      <c r="AP29" s="44"/>
      <c r="AQ29" s="44"/>
      <c r="AR29" s="44"/>
      <c r="AS29" s="44"/>
      <c r="AT29" s="44"/>
    </row>
    <row r="30" ht="14.25" hidden="1" customHeight="1">
      <c r="A30" s="120" t="s">
        <v>39</v>
      </c>
      <c r="B30" s="120" t="s">
        <v>668</v>
      </c>
      <c r="C30" s="120" t="s">
        <v>161</v>
      </c>
      <c r="D30" s="121" t="s">
        <v>669</v>
      </c>
      <c r="E30" s="122" t="b">
        <f>IFNA(IF(LEN(VLOOKUP(A30&amp;"."&amp;B30,Sample_Data_Columns_2!A:C,3,FALSE))=0,"",VLOOKUP(A30&amp;"."&amp;B30,Sample_Data_Columns_2!A:C,3,FALSE)),"")</f>
        <v>0</v>
      </c>
      <c r="F30" s="331" t="str">
        <f>vlookup(A30&amp;"."&amp;B30,Field_Count!C:D,2,false)</f>
        <v>#N/A</v>
      </c>
      <c r="G30" s="331" t="str">
        <f>vlookup(A30&amp;"."&amp;B30,Field_Count!C:E,3,false)</f>
        <v>#N/A</v>
      </c>
      <c r="H30" s="331" t="str">
        <f>vlookup(A30&amp;"."&amp;B30,Field_Count!C:F,4,false)</f>
        <v>#N/A</v>
      </c>
      <c r="I30" s="331" t="str">
        <f>vlookup(A30&amp;"."&amp;B30,Field_Count!C:G,5,false)</f>
        <v>#N/A</v>
      </c>
      <c r="J30" s="331" t="str">
        <f>vlookup(A30&amp;"."&amp;B30,Field_Count!C:H,6,false)</f>
        <v>#N/A</v>
      </c>
      <c r="K30" s="56" t="s">
        <v>75</v>
      </c>
      <c r="L30" s="69" t="s">
        <v>7464</v>
      </c>
      <c r="M30" s="74" t="str">
        <f t="shared" si="5"/>
        <v/>
      </c>
      <c r="N30" s="72" t="str">
        <f t="shared" si="6"/>
        <v/>
      </c>
      <c r="O30" s="72" t="s">
        <v>7460</v>
      </c>
      <c r="P30" s="59" t="s">
        <v>7890</v>
      </c>
      <c r="Q30" s="59" t="s">
        <v>7466</v>
      </c>
      <c r="R30" s="57"/>
      <c r="S30" s="57"/>
      <c r="T30" s="57" t="str">
        <f t="shared" si="3"/>
        <v>call2_sample__v.OutOfScope</v>
      </c>
      <c r="U30" s="57" t="str">
        <f>IFNA(VLOOKUP(T30,Vault_Required_Fields!C:D,2,false),"TBD")</f>
        <v>TBD</v>
      </c>
      <c r="V30" s="57"/>
      <c r="W30" s="57"/>
      <c r="X30" s="57"/>
      <c r="Y30" s="57"/>
      <c r="Z30" s="57"/>
      <c r="AA30" s="60"/>
      <c r="AB30" s="44"/>
      <c r="AC30" s="56" t="s">
        <v>75</v>
      </c>
      <c r="AD30" s="56" t="s">
        <v>2339</v>
      </c>
      <c r="AE30" s="56" t="s">
        <v>2107</v>
      </c>
      <c r="AF30" s="57"/>
      <c r="AG30" s="60" t="str">
        <f t="shared" si="4"/>
        <v>Yes</v>
      </c>
      <c r="AH30" s="44"/>
      <c r="AI30" s="44"/>
      <c r="AJ30" s="44"/>
      <c r="AK30" s="44"/>
      <c r="AL30" s="44"/>
      <c r="AM30" s="44"/>
      <c r="AN30" s="44"/>
      <c r="AO30" s="44"/>
      <c r="AP30" s="44"/>
      <c r="AQ30" s="44"/>
      <c r="AR30" s="44"/>
      <c r="AS30" s="44"/>
      <c r="AT30" s="44"/>
    </row>
    <row r="31" ht="14.25" hidden="1" customHeight="1">
      <c r="A31" s="120" t="s">
        <v>39</v>
      </c>
      <c r="B31" s="120" t="s">
        <v>244</v>
      </c>
      <c r="C31" s="120" t="s">
        <v>161</v>
      </c>
      <c r="D31" s="121" t="s">
        <v>245</v>
      </c>
      <c r="E31" s="122" t="b">
        <f>IFNA(IF(LEN(VLOOKUP(A31&amp;"."&amp;B31,Sample_Data_Columns_2!A:C,3,FALSE))=0,"",VLOOKUP(A31&amp;"."&amp;B31,Sample_Data_Columns_2!A:C,3,FALSE)),"")</f>
        <v>0</v>
      </c>
      <c r="F31" s="331" t="str">
        <f>vlookup(A31&amp;"."&amp;B31,Field_Count!C:D,2,false)</f>
        <v>#N/A</v>
      </c>
      <c r="G31" s="331" t="str">
        <f>vlookup(A31&amp;"."&amp;B31,Field_Count!C:E,3,false)</f>
        <v>#N/A</v>
      </c>
      <c r="H31" s="331" t="str">
        <f>vlookup(A31&amp;"."&amp;B31,Field_Count!C:F,4,false)</f>
        <v>#N/A</v>
      </c>
      <c r="I31" s="331" t="str">
        <f>vlookup(A31&amp;"."&amp;B31,Field_Count!C:G,5,false)</f>
        <v>#N/A</v>
      </c>
      <c r="J31" s="331" t="str">
        <f>vlookup(A31&amp;"."&amp;B31,Field_Count!C:H,6,false)</f>
        <v>#N/A</v>
      </c>
      <c r="K31" s="56" t="s">
        <v>75</v>
      </c>
      <c r="L31" s="69" t="s">
        <v>7464</v>
      </c>
      <c r="M31" s="74" t="str">
        <f t="shared" si="5"/>
        <v/>
      </c>
      <c r="N31" s="72" t="str">
        <f t="shared" si="6"/>
        <v/>
      </c>
      <c r="O31" s="72" t="s">
        <v>7460</v>
      </c>
      <c r="P31" s="59" t="s">
        <v>7888</v>
      </c>
      <c r="Q31" s="59" t="s">
        <v>7466</v>
      </c>
      <c r="R31" s="57"/>
      <c r="S31" s="57"/>
      <c r="T31" s="57" t="str">
        <f t="shared" si="3"/>
        <v>call2_sample__v.OutOfScope</v>
      </c>
      <c r="U31" s="57" t="str">
        <f>IFNA(VLOOKUP(T31,Vault_Required_Fields!C:D,2,false),"TBD")</f>
        <v>TBD</v>
      </c>
      <c r="V31" s="57"/>
      <c r="W31" s="57"/>
      <c r="X31" s="57"/>
      <c r="Y31" s="57"/>
      <c r="Z31" s="57"/>
      <c r="AA31" s="60"/>
      <c r="AB31" s="44"/>
      <c r="AC31" s="56" t="s">
        <v>75</v>
      </c>
      <c r="AD31" s="56" t="s">
        <v>2342</v>
      </c>
      <c r="AE31" s="56" t="s">
        <v>2084</v>
      </c>
      <c r="AF31" s="57"/>
      <c r="AG31" s="60" t="str">
        <f t="shared" si="4"/>
        <v>Yes</v>
      </c>
      <c r="AH31" s="44"/>
      <c r="AI31" s="44"/>
      <c r="AJ31" s="44"/>
      <c r="AK31" s="44"/>
      <c r="AL31" s="44"/>
      <c r="AM31" s="44"/>
      <c r="AN31" s="44"/>
      <c r="AO31" s="44"/>
      <c r="AP31" s="44"/>
      <c r="AQ31" s="44"/>
      <c r="AR31" s="44"/>
      <c r="AS31" s="44"/>
      <c r="AT31" s="44"/>
    </row>
    <row r="32" ht="14.25" hidden="1" customHeight="1">
      <c r="A32" s="120" t="s">
        <v>39</v>
      </c>
      <c r="B32" s="120" t="s">
        <v>757</v>
      </c>
      <c r="C32" s="120" t="s">
        <v>161</v>
      </c>
      <c r="D32" s="121" t="s">
        <v>758</v>
      </c>
      <c r="E32" s="122" t="b">
        <f>IFNA(IF(LEN(VLOOKUP(A32&amp;"."&amp;B32,Sample_Data_Columns_2!A:C,3,FALSE))=0,"",VLOOKUP(A32&amp;"."&amp;B32,Sample_Data_Columns_2!A:C,3,FALSE)),"")</f>
        <v>0</v>
      </c>
      <c r="F32" s="331" t="str">
        <f>vlookup(A32&amp;"."&amp;B32,Field_Count!C:D,2,false)</f>
        <v>#N/A</v>
      </c>
      <c r="G32" s="331" t="str">
        <f>vlookup(A32&amp;"."&amp;B32,Field_Count!C:E,3,false)</f>
        <v>#N/A</v>
      </c>
      <c r="H32" s="331" t="str">
        <f>vlookup(A32&amp;"."&amp;B32,Field_Count!C:F,4,false)</f>
        <v>#N/A</v>
      </c>
      <c r="I32" s="331" t="str">
        <f>vlookup(A32&amp;"."&amp;B32,Field_Count!C:G,5,false)</f>
        <v>#N/A</v>
      </c>
      <c r="J32" s="331" t="str">
        <f>vlookup(A32&amp;"."&amp;B32,Field_Count!C:H,6,false)</f>
        <v>#N/A</v>
      </c>
      <c r="K32" s="56" t="s">
        <v>75</v>
      </c>
      <c r="L32" s="69" t="s">
        <v>7464</v>
      </c>
      <c r="M32" s="74" t="str">
        <f t="shared" si="5"/>
        <v/>
      </c>
      <c r="N32" s="72" t="str">
        <f t="shared" si="6"/>
        <v/>
      </c>
      <c r="O32" s="72" t="s">
        <v>7460</v>
      </c>
      <c r="P32" s="59" t="s">
        <v>7888</v>
      </c>
      <c r="Q32" s="59" t="s">
        <v>7466</v>
      </c>
      <c r="R32" s="57"/>
      <c r="S32" s="57"/>
      <c r="T32" s="57" t="str">
        <f t="shared" si="3"/>
        <v>call2_sample__v.OutOfScope</v>
      </c>
      <c r="U32" s="57" t="str">
        <f>IFNA(VLOOKUP(T32,Vault_Required_Fields!C:D,2,false),"TBD")</f>
        <v>TBD</v>
      </c>
      <c r="V32" s="57"/>
      <c r="W32" s="57"/>
      <c r="X32" s="57"/>
      <c r="Y32" s="57"/>
      <c r="Z32" s="57"/>
      <c r="AA32" s="60"/>
      <c r="AB32" s="44"/>
      <c r="AC32" s="56" t="s">
        <v>75</v>
      </c>
      <c r="AD32" s="56" t="s">
        <v>2352</v>
      </c>
      <c r="AE32" s="56" t="s">
        <v>2167</v>
      </c>
      <c r="AF32" s="57" t="s">
        <v>2354</v>
      </c>
      <c r="AG32" s="60" t="str">
        <f t="shared" si="4"/>
        <v>No</v>
      </c>
      <c r="AH32" s="44"/>
      <c r="AI32" s="44"/>
      <c r="AJ32" s="44"/>
      <c r="AK32" s="44"/>
      <c r="AL32" s="44"/>
      <c r="AM32" s="44"/>
      <c r="AN32" s="44"/>
      <c r="AO32" s="44"/>
      <c r="AP32" s="44"/>
      <c r="AQ32" s="44"/>
      <c r="AR32" s="44"/>
      <c r="AS32" s="44"/>
      <c r="AT32" s="44"/>
    </row>
    <row r="33" ht="14.25" hidden="1" customHeight="1">
      <c r="A33" s="171" t="s">
        <v>39</v>
      </c>
      <c r="B33" s="171" t="s">
        <v>731</v>
      </c>
      <c r="C33" s="171" t="s">
        <v>732</v>
      </c>
      <c r="D33" s="365" t="s">
        <v>734</v>
      </c>
      <c r="E33" s="171" t="str">
        <f>IFNA(IF(LEN(VLOOKUP(A33&amp;"."&amp;B33,Sample_Data_Columns_2!A:C,3,FALSE))=0,"",VLOOKUP(A33&amp;"."&amp;B33,Sample_Data_Columns_2!A:C,3,FALSE)),"")</f>
        <v/>
      </c>
      <c r="F33" s="344">
        <f>vlookup(A33&amp;"."&amp;B33,Field_Count!C:D,2,false)</f>
        <v>0</v>
      </c>
      <c r="G33" s="344">
        <f>vlookup(A33&amp;"."&amp;B33,Field_Count!C:E,3,false)</f>
        <v>0</v>
      </c>
      <c r="H33" s="344">
        <f>vlookup(A33&amp;"."&amp;B33,Field_Count!C:F,4,false)</f>
        <v>0</v>
      </c>
      <c r="I33" s="344">
        <f>vlookup(A33&amp;"."&amp;B33,Field_Count!C:G,5,false)</f>
        <v>0</v>
      </c>
      <c r="J33" s="344">
        <f>vlookup(A33&amp;"."&amp;B33,Field_Count!C:H,6,false)</f>
        <v>0</v>
      </c>
      <c r="K33" s="64" t="s">
        <v>75</v>
      </c>
      <c r="L33" s="172" t="s">
        <v>7464</v>
      </c>
      <c r="M33" s="63" t="str">
        <f t="shared" si="5"/>
        <v/>
      </c>
      <c r="N33" s="67" t="str">
        <f t="shared" si="6"/>
        <v/>
      </c>
      <c r="O33" s="67" t="s">
        <v>7460</v>
      </c>
      <c r="P33" s="59" t="s">
        <v>7888</v>
      </c>
      <c r="Q33" s="59" t="s">
        <v>7466</v>
      </c>
      <c r="R33" s="57"/>
      <c r="S33" s="57"/>
      <c r="T33" s="57" t="str">
        <f t="shared" si="3"/>
        <v>call2_sample__v.OutOfScope</v>
      </c>
      <c r="U33" s="57" t="str">
        <f>IFNA(VLOOKUP(T33,Vault_Required_Fields!C:D,2,false),"TBD")</f>
        <v>TBD</v>
      </c>
      <c r="V33" s="59" t="s">
        <v>7461</v>
      </c>
      <c r="W33" s="57"/>
      <c r="X33" s="57"/>
      <c r="Y33" s="59" t="s">
        <v>5058</v>
      </c>
      <c r="Z33" s="59" t="s">
        <v>7461</v>
      </c>
      <c r="AA33" s="60"/>
      <c r="AB33" s="44"/>
      <c r="AC33" s="56" t="s">
        <v>75</v>
      </c>
      <c r="AD33" s="56" t="s">
        <v>2617</v>
      </c>
      <c r="AE33" s="56" t="s">
        <v>10</v>
      </c>
      <c r="AF33" s="57" t="s">
        <v>2755</v>
      </c>
      <c r="AG33" s="60" t="str">
        <f t="shared" si="4"/>
        <v>Yes</v>
      </c>
      <c r="AH33" s="44"/>
      <c r="AI33" s="44"/>
      <c r="AJ33" s="44"/>
      <c r="AK33" s="44"/>
      <c r="AL33" s="44"/>
      <c r="AM33" s="44"/>
      <c r="AN33" s="44"/>
      <c r="AO33" s="44"/>
      <c r="AP33" s="44"/>
      <c r="AQ33" s="44"/>
      <c r="AR33" s="44"/>
      <c r="AS33" s="44"/>
      <c r="AT33" s="44"/>
    </row>
    <row r="34" ht="14.25" hidden="1" customHeight="1">
      <c r="A34" s="171" t="s">
        <v>39</v>
      </c>
      <c r="B34" s="367" t="s">
        <v>753</v>
      </c>
      <c r="C34" s="171" t="s">
        <v>156</v>
      </c>
      <c r="D34" s="365" t="s">
        <v>754</v>
      </c>
      <c r="E34" s="171" t="str">
        <f>IFNA(IF(LEN(VLOOKUP(A34&amp;"."&amp;B34,Sample_Data_Columns_2!A:C,3,FALSE))=0,"",VLOOKUP(A34&amp;"."&amp;B34,Sample_Data_Columns_2!A:C,3,FALSE)),"")</f>
        <v/>
      </c>
      <c r="F34" s="344">
        <f>vlookup(A34&amp;"."&amp;B34,Field_Count!C:D,2,false)</f>
        <v>0</v>
      </c>
      <c r="G34" s="344">
        <f>vlookup(A34&amp;"."&amp;B34,Field_Count!C:E,3,false)</f>
        <v>0</v>
      </c>
      <c r="H34" s="344">
        <f>vlookup(A34&amp;"."&amp;B34,Field_Count!C:F,4,false)</f>
        <v>0</v>
      </c>
      <c r="I34" s="344">
        <f>vlookup(A34&amp;"."&amp;B34,Field_Count!C:G,5,false)</f>
        <v>0</v>
      </c>
      <c r="J34" s="344">
        <f>vlookup(A34&amp;"."&amp;B34,Field_Count!C:H,6,false)</f>
        <v>0</v>
      </c>
      <c r="K34" s="64" t="s">
        <v>75</v>
      </c>
      <c r="L34" s="172" t="s">
        <v>7464</v>
      </c>
      <c r="M34" s="63" t="str">
        <f t="shared" si="5"/>
        <v/>
      </c>
      <c r="N34" s="67" t="str">
        <f t="shared" si="6"/>
        <v/>
      </c>
      <c r="O34" s="67" t="s">
        <v>7460</v>
      </c>
      <c r="P34" s="59" t="s">
        <v>7888</v>
      </c>
      <c r="Q34" s="59" t="s">
        <v>7466</v>
      </c>
      <c r="R34" s="57"/>
      <c r="S34" s="57"/>
      <c r="T34" s="57" t="str">
        <f t="shared" si="3"/>
        <v>call2_sample__v.OutOfScope</v>
      </c>
      <c r="U34" s="57" t="str">
        <f>IFNA(VLOOKUP(T34,Vault_Required_Fields!C:D,2,false),"TBD")</f>
        <v>TBD</v>
      </c>
      <c r="V34" s="59" t="s">
        <v>7461</v>
      </c>
      <c r="W34" s="57"/>
      <c r="X34" s="57"/>
      <c r="Y34" s="59" t="s">
        <v>5058</v>
      </c>
      <c r="Z34" s="59" t="s">
        <v>7461</v>
      </c>
      <c r="AA34" s="60"/>
      <c r="AB34" s="44"/>
      <c r="AC34" s="56" t="s">
        <v>75</v>
      </c>
      <c r="AD34" s="56" t="s">
        <v>2756</v>
      </c>
      <c r="AE34" s="56" t="s">
        <v>2122</v>
      </c>
      <c r="AF34" s="57" t="s">
        <v>7891</v>
      </c>
      <c r="AG34" s="60" t="str">
        <f t="shared" si="4"/>
        <v>No</v>
      </c>
      <c r="AH34" s="44"/>
      <c r="AI34" s="44"/>
      <c r="AJ34" s="44"/>
      <c r="AK34" s="44"/>
      <c r="AL34" s="44"/>
      <c r="AM34" s="44"/>
      <c r="AN34" s="44"/>
      <c r="AO34" s="44"/>
      <c r="AP34" s="44"/>
      <c r="AQ34" s="44"/>
      <c r="AR34" s="44"/>
      <c r="AS34" s="44"/>
      <c r="AT34" s="44"/>
    </row>
    <row r="35" ht="14.25" hidden="1" customHeight="1">
      <c r="A35" s="171" t="s">
        <v>39</v>
      </c>
      <c r="B35" s="171" t="s">
        <v>749</v>
      </c>
      <c r="C35" s="171" t="s">
        <v>210</v>
      </c>
      <c r="D35" s="365" t="s">
        <v>750</v>
      </c>
      <c r="E35" s="171" t="str">
        <f>IFNA(IF(LEN(VLOOKUP(A35&amp;"."&amp;B35,Sample_Data_Columns_2!A:C,3,FALSE))=0,"",VLOOKUP(A35&amp;"."&amp;B35,Sample_Data_Columns_2!A:C,3,FALSE)),"")</f>
        <v/>
      </c>
      <c r="F35" s="344">
        <f>vlookup(A35&amp;"."&amp;B35,Field_Count!C:D,2,false)</f>
        <v>0</v>
      </c>
      <c r="G35" s="344">
        <f>vlookup(A35&amp;"."&amp;B35,Field_Count!C:E,3,false)</f>
        <v>0</v>
      </c>
      <c r="H35" s="344">
        <f>vlookup(A35&amp;"."&amp;B35,Field_Count!C:F,4,false)</f>
        <v>0</v>
      </c>
      <c r="I35" s="344">
        <f>vlookup(A35&amp;"."&amp;B35,Field_Count!C:G,5,false)</f>
        <v>0</v>
      </c>
      <c r="J35" s="344">
        <f>vlookup(A35&amp;"."&amp;B35,Field_Count!C:H,6,false)</f>
        <v>0</v>
      </c>
      <c r="K35" s="64" t="s">
        <v>75</v>
      </c>
      <c r="L35" s="172" t="s">
        <v>7464</v>
      </c>
      <c r="M35" s="63" t="str">
        <f t="shared" si="5"/>
        <v/>
      </c>
      <c r="N35" s="67" t="str">
        <f t="shared" si="6"/>
        <v/>
      </c>
      <c r="O35" s="67" t="s">
        <v>7460</v>
      </c>
      <c r="P35" s="59" t="s">
        <v>7888</v>
      </c>
      <c r="Q35" s="59" t="s">
        <v>7466</v>
      </c>
      <c r="R35" s="57"/>
      <c r="S35" s="57"/>
      <c r="T35" s="57" t="str">
        <f t="shared" si="3"/>
        <v>call2_sample__v.OutOfScope</v>
      </c>
      <c r="U35" s="57" t="str">
        <f>IFNA(VLOOKUP(T35,Vault_Required_Fields!C:D,2,false),"TBD")</f>
        <v>TBD</v>
      </c>
      <c r="V35" s="59" t="s">
        <v>7461</v>
      </c>
      <c r="W35" s="57"/>
      <c r="X35" s="57"/>
      <c r="Y35" s="59" t="s">
        <v>5058</v>
      </c>
      <c r="Z35" s="59" t="s">
        <v>7461</v>
      </c>
      <c r="AA35" s="60"/>
      <c r="AB35" s="44"/>
      <c r="AC35" s="56" t="s">
        <v>75</v>
      </c>
      <c r="AD35" s="56" t="s">
        <v>2758</v>
      </c>
      <c r="AE35" s="56" t="s">
        <v>2122</v>
      </c>
      <c r="AF35" s="57"/>
      <c r="AG35" s="60" t="str">
        <f t="shared" si="4"/>
        <v>No</v>
      </c>
      <c r="AH35" s="44"/>
      <c r="AI35" s="44"/>
      <c r="AJ35" s="44"/>
      <c r="AK35" s="44"/>
      <c r="AL35" s="44"/>
      <c r="AM35" s="44"/>
      <c r="AN35" s="44"/>
      <c r="AO35" s="44"/>
      <c r="AP35" s="44"/>
      <c r="AQ35" s="44"/>
      <c r="AR35" s="44"/>
      <c r="AS35" s="44"/>
      <c r="AT35" s="44"/>
    </row>
    <row r="36" ht="14.25" hidden="1" customHeight="1">
      <c r="A36" s="171" t="s">
        <v>39</v>
      </c>
      <c r="B36" s="171" t="s">
        <v>642</v>
      </c>
      <c r="C36" s="171" t="s">
        <v>187</v>
      </c>
      <c r="D36" s="365" t="s">
        <v>796</v>
      </c>
      <c r="E36" s="171" t="str">
        <f>IFNA(IF(LEN(VLOOKUP(A36&amp;"."&amp;B36,Sample_Data_Columns_2!A:C,3,FALSE))=0,"",VLOOKUP(A36&amp;"."&amp;B36,Sample_Data_Columns_2!A:C,3,FALSE)),"")</f>
        <v/>
      </c>
      <c r="F36" s="344">
        <f>vlookup(A36&amp;"."&amp;B36,Field_Count!C:D,2,false)</f>
        <v>0</v>
      </c>
      <c r="G36" s="344">
        <f>vlookup(A36&amp;"."&amp;B36,Field_Count!C:E,3,false)</f>
        <v>0</v>
      </c>
      <c r="H36" s="344">
        <f>vlookup(A36&amp;"."&amp;B36,Field_Count!C:F,4,false)</f>
        <v>0</v>
      </c>
      <c r="I36" s="344">
        <f>vlookup(A36&amp;"."&amp;B36,Field_Count!C:G,5,false)</f>
        <v>0</v>
      </c>
      <c r="J36" s="344">
        <f>vlookup(A36&amp;"."&amp;B36,Field_Count!C:H,6,false)</f>
        <v>0</v>
      </c>
      <c r="K36" s="64" t="s">
        <v>75</v>
      </c>
      <c r="L36" s="172" t="s">
        <v>7464</v>
      </c>
      <c r="M36" s="63"/>
      <c r="N36" s="67" t="str">
        <f t="shared" si="6"/>
        <v/>
      </c>
      <c r="O36" s="67" t="s">
        <v>7460</v>
      </c>
      <c r="P36" s="57"/>
      <c r="Q36" s="59" t="s">
        <v>7466</v>
      </c>
      <c r="R36" s="57"/>
      <c r="S36" s="57"/>
      <c r="T36" s="57" t="str">
        <f t="shared" si="3"/>
        <v>call2_sample__v.OutOfScope</v>
      </c>
      <c r="U36" s="57" t="str">
        <f>IFNA(VLOOKUP(T36,Vault_Required_Fields!C:D,2,false),"TBD")</f>
        <v>TBD</v>
      </c>
      <c r="V36" s="59" t="s">
        <v>7461</v>
      </c>
      <c r="W36" s="57"/>
      <c r="X36" s="57"/>
      <c r="Y36" s="59" t="s">
        <v>5058</v>
      </c>
      <c r="Z36" s="59" t="s">
        <v>7461</v>
      </c>
      <c r="AA36" s="60"/>
      <c r="AB36" s="44"/>
      <c r="AC36" s="56" t="s">
        <v>75</v>
      </c>
      <c r="AD36" s="56" t="s">
        <v>2760</v>
      </c>
      <c r="AE36" s="56" t="s">
        <v>2122</v>
      </c>
      <c r="AF36" s="57" t="s">
        <v>2762</v>
      </c>
      <c r="AG36" s="60" t="str">
        <f t="shared" si="4"/>
        <v>Yes</v>
      </c>
      <c r="AH36" s="44"/>
      <c r="AI36" s="44"/>
      <c r="AJ36" s="44"/>
      <c r="AK36" s="44"/>
      <c r="AL36" s="44"/>
      <c r="AM36" s="44"/>
      <c r="AN36" s="44"/>
      <c r="AO36" s="44"/>
      <c r="AP36" s="44"/>
      <c r="AQ36" s="44"/>
      <c r="AR36" s="44"/>
      <c r="AS36" s="44"/>
      <c r="AT36" s="44"/>
    </row>
    <row r="37" ht="14.25" hidden="1" customHeight="1">
      <c r="A37" s="120" t="s">
        <v>39</v>
      </c>
      <c r="B37" s="120" t="s">
        <v>301</v>
      </c>
      <c r="C37" s="120" t="s">
        <v>637</v>
      </c>
      <c r="D37" s="121" t="s">
        <v>639</v>
      </c>
      <c r="E37" s="120" t="str">
        <f>IFNA(IF(LEN(VLOOKUP(A37&amp;"."&amp;B37,Sample_Data_Columns_2!A:C,3,FALSE))=0,"",VLOOKUP(A37&amp;"."&amp;B37,Sample_Data_Columns_2!A:C,3,FALSE)),"")</f>
        <v/>
      </c>
      <c r="F37" s="331" t="str">
        <f>vlookup(A37&amp;"."&amp;B37,Field_Count!C:D,2,false)</f>
        <v>#N/A</v>
      </c>
      <c r="G37" s="331" t="str">
        <f>vlookup(A37&amp;"."&amp;B37,Field_Count!C:E,3,false)</f>
        <v>#N/A</v>
      </c>
      <c r="H37" s="331" t="str">
        <f>vlookup(A37&amp;"."&amp;B37,Field_Count!C:F,4,false)</f>
        <v>#N/A</v>
      </c>
      <c r="I37" s="331" t="str">
        <f>vlookup(A37&amp;"."&amp;B37,Field_Count!C:G,5,false)</f>
        <v>#N/A</v>
      </c>
      <c r="J37" s="331" t="str">
        <f>vlookup(A37&amp;"."&amp;B37,Field_Count!C:H,6,false)</f>
        <v>#N/A</v>
      </c>
      <c r="K37" s="56" t="s">
        <v>75</v>
      </c>
      <c r="L37" s="69" t="s">
        <v>7464</v>
      </c>
      <c r="M37" s="74" t="str">
        <f t="shared" ref="M37:M53" si="7">IFNA(VLOOKUP(L37,AD:AE,2,FALSE),"")</f>
        <v/>
      </c>
      <c r="N37" s="72" t="str">
        <f t="shared" si="6"/>
        <v/>
      </c>
      <c r="O37" s="72" t="s">
        <v>7460</v>
      </c>
      <c r="P37" s="59" t="s">
        <v>7892</v>
      </c>
      <c r="Q37" s="59" t="s">
        <v>7466</v>
      </c>
      <c r="R37" s="57"/>
      <c r="S37" s="57"/>
      <c r="T37" s="57" t="str">
        <f t="shared" si="3"/>
        <v>call2_sample__v.OutOfScope</v>
      </c>
      <c r="U37" s="57" t="str">
        <f>IFNA(VLOOKUP(T37,Vault_Required_Fields!C:D,2,false),"TBD")</f>
        <v>TBD</v>
      </c>
      <c r="V37" s="57"/>
      <c r="W37" s="57"/>
      <c r="X37" s="57"/>
      <c r="Y37" s="57"/>
      <c r="Z37" s="57"/>
      <c r="AA37" s="60"/>
      <c r="AB37" s="44"/>
      <c r="AC37" s="56" t="s">
        <v>75</v>
      </c>
      <c r="AD37" s="56" t="s">
        <v>2537</v>
      </c>
      <c r="AE37" s="56" t="s">
        <v>170</v>
      </c>
      <c r="AF37" s="57"/>
      <c r="AG37" s="60" t="str">
        <f t="shared" si="4"/>
        <v>No</v>
      </c>
      <c r="AH37" s="44"/>
      <c r="AI37" s="44"/>
      <c r="AJ37" s="44"/>
      <c r="AK37" s="44"/>
      <c r="AL37" s="44"/>
      <c r="AM37" s="44"/>
      <c r="AN37" s="44"/>
      <c r="AO37" s="44"/>
      <c r="AP37" s="44"/>
      <c r="AQ37" s="44"/>
      <c r="AR37" s="44"/>
      <c r="AS37" s="44"/>
      <c r="AT37" s="44"/>
    </row>
    <row r="38" ht="14.25" hidden="1" customHeight="1">
      <c r="A38" s="120" t="s">
        <v>39</v>
      </c>
      <c r="B38" s="120" t="s">
        <v>231</v>
      </c>
      <c r="C38" s="120" t="s">
        <v>151</v>
      </c>
      <c r="D38" s="121" t="s">
        <v>233</v>
      </c>
      <c r="E38" s="122" t="str">
        <f>IFNA(IF(LEN(VLOOKUP(A38&amp;"."&amp;B38,Sample_Data_Columns_2!A:C,3,FALSE))=0,"",VLOOKUP(A38&amp;"."&amp;B38,Sample_Data_Columns_2!A:C,3,FALSE)),"")</f>
        <v>0057U000001zropQAA</v>
      </c>
      <c r="F38" s="331">
        <f>vlookup(A38&amp;"."&amp;B38,Field_Count!C:D,2,false)</f>
        <v>1069</v>
      </c>
      <c r="G38" s="331">
        <f>vlookup(A38&amp;"."&amp;B38,Field_Count!C:E,3,false)</f>
        <v>3</v>
      </c>
      <c r="H38" s="331">
        <f>vlookup(A38&amp;"."&amp;B38,Field_Count!C:F,4,false)</f>
        <v>199</v>
      </c>
      <c r="I38" s="331">
        <f>vlookup(A38&amp;"."&amp;B38,Field_Count!C:G,5,false)</f>
        <v>5</v>
      </c>
      <c r="J38" s="331">
        <f>vlookup(A38&amp;"."&amp;B38,Field_Count!C:H,6,false)</f>
        <v>0</v>
      </c>
      <c r="K38" s="56" t="s">
        <v>75</v>
      </c>
      <c r="L38" s="69" t="s">
        <v>7552</v>
      </c>
      <c r="M38" s="74" t="str">
        <f t="shared" si="7"/>
        <v/>
      </c>
      <c r="N38" s="72" t="str">
        <f t="shared" si="6"/>
        <v/>
      </c>
      <c r="O38" s="151" t="s">
        <v>7489</v>
      </c>
      <c r="P38" s="59" t="s">
        <v>7568</v>
      </c>
      <c r="Q38" s="59" t="s">
        <v>7466</v>
      </c>
      <c r="R38" s="57"/>
      <c r="S38" s="57"/>
      <c r="T38" s="57" t="str">
        <f t="shared" si="3"/>
        <v>call2_sample__v.mobile_created_by__c</v>
      </c>
      <c r="U38" s="57" t="str">
        <f>IFNA(VLOOKUP(T38,Vault_Required_Fields!C:D,2,false),"TBD")</f>
        <v>TBD</v>
      </c>
      <c r="V38" s="59" t="s">
        <v>7461</v>
      </c>
      <c r="W38" s="57"/>
      <c r="X38" s="57"/>
      <c r="Y38" s="59" t="s">
        <v>5058</v>
      </c>
      <c r="Z38" s="59" t="s">
        <v>7461</v>
      </c>
      <c r="AA38" s="60"/>
      <c r="AB38" s="44"/>
      <c r="AC38" s="56" t="s">
        <v>75</v>
      </c>
      <c r="AD38" s="56" t="s">
        <v>2763</v>
      </c>
      <c r="AE38" s="56" t="s">
        <v>2084</v>
      </c>
      <c r="AF38" s="57" t="s">
        <v>7893</v>
      </c>
      <c r="AG38" s="60" t="str">
        <f t="shared" si="4"/>
        <v>No</v>
      </c>
      <c r="AH38" s="44"/>
      <c r="AI38" s="44"/>
      <c r="AJ38" s="44"/>
      <c r="AK38" s="44"/>
      <c r="AL38" s="44"/>
      <c r="AM38" s="44"/>
      <c r="AN38" s="44"/>
      <c r="AO38" s="44"/>
      <c r="AP38" s="44"/>
      <c r="AQ38" s="44"/>
      <c r="AR38" s="44"/>
      <c r="AS38" s="44"/>
      <c r="AT38" s="44"/>
    </row>
    <row r="39" ht="14.25" hidden="1" customHeight="1">
      <c r="A39" s="120" t="s">
        <v>39</v>
      </c>
      <c r="B39" s="120" t="s">
        <v>228</v>
      </c>
      <c r="C39" s="120" t="s">
        <v>133</v>
      </c>
      <c r="D39" s="121" t="s">
        <v>227</v>
      </c>
      <c r="E39" s="122" t="str">
        <f>IFNA(IF(LEN(VLOOKUP(A39&amp;"."&amp;B39,Sample_Data_Columns_2!A:C,3,FALSE))=0,"",VLOOKUP(A39&amp;"."&amp;B39,Sample_Data_Columns_2!A:C,3,FALSE)),"")</f>
        <v>2023-10-19T10:29:49.000+0000</v>
      </c>
      <c r="F39" s="331">
        <f>vlookup(A39&amp;"."&amp;B39,Field_Count!C:D,2,false)</f>
        <v>1069</v>
      </c>
      <c r="G39" s="331">
        <f>vlookup(A39&amp;"."&amp;B39,Field_Count!C:E,3,false)</f>
        <v>3</v>
      </c>
      <c r="H39" s="331">
        <f>vlookup(A39&amp;"."&amp;B39,Field_Count!C:F,4,false)</f>
        <v>199</v>
      </c>
      <c r="I39" s="331">
        <f>vlookup(A39&amp;"."&amp;B39,Field_Count!C:G,5,false)</f>
        <v>5</v>
      </c>
      <c r="J39" s="331">
        <f>vlookup(A39&amp;"."&amp;B39,Field_Count!C:H,6,false)</f>
        <v>0</v>
      </c>
      <c r="K39" s="56" t="s">
        <v>75</v>
      </c>
      <c r="L39" s="69" t="s">
        <v>7894</v>
      </c>
      <c r="M39" s="74" t="str">
        <f t="shared" si="7"/>
        <v/>
      </c>
      <c r="N39" s="72" t="str">
        <f t="shared" si="6"/>
        <v/>
      </c>
      <c r="O39" s="151" t="s">
        <v>7489</v>
      </c>
      <c r="P39" s="59" t="s">
        <v>7568</v>
      </c>
      <c r="Q39" s="59" t="s">
        <v>7466</v>
      </c>
      <c r="R39" s="57"/>
      <c r="S39" s="57"/>
      <c r="T39" s="57" t="str">
        <f t="shared" si="3"/>
        <v>call2_sample__v.mobile_created_datetime__c</v>
      </c>
      <c r="U39" s="57" t="str">
        <f>IFNA(VLOOKUP(T39,Vault_Required_Fields!C:D,2,false),"TBD")</f>
        <v>TBD</v>
      </c>
      <c r="V39" s="59" t="s">
        <v>7461</v>
      </c>
      <c r="W39" s="57"/>
      <c r="X39" s="57"/>
      <c r="Y39" s="59" t="s">
        <v>5058</v>
      </c>
      <c r="Z39" s="59" t="s">
        <v>7461</v>
      </c>
      <c r="AA39" s="60"/>
      <c r="AB39" s="44"/>
      <c r="AC39" s="127"/>
      <c r="AD39" s="127"/>
      <c r="AE39" s="127"/>
      <c r="AF39" s="78"/>
      <c r="AG39" s="44"/>
      <c r="AH39" s="44"/>
      <c r="AI39" s="44"/>
      <c r="AJ39" s="44"/>
      <c r="AK39" s="44"/>
      <c r="AL39" s="44"/>
      <c r="AM39" s="44"/>
      <c r="AN39" s="44"/>
      <c r="AO39" s="44"/>
      <c r="AP39" s="44"/>
      <c r="AQ39" s="44"/>
      <c r="AR39" s="44"/>
      <c r="AS39" s="44"/>
      <c r="AT39" s="44"/>
    </row>
    <row r="40" ht="14.25" hidden="1" customHeight="1">
      <c r="A40" s="120" t="s">
        <v>39</v>
      </c>
      <c r="B40" s="120" t="s">
        <v>223</v>
      </c>
      <c r="C40" s="120" t="s">
        <v>151</v>
      </c>
      <c r="D40" s="121" t="s">
        <v>225</v>
      </c>
      <c r="E40" s="122" t="str">
        <f>IFNA(IF(LEN(VLOOKUP(A40&amp;"."&amp;B40,Sample_Data_Columns_2!A:C,3,FALSE))=0,"",VLOOKUP(A40&amp;"."&amp;B40,Sample_Data_Columns_2!A:C,3,FALSE)),"")</f>
        <v>0057U000001zropQAA</v>
      </c>
      <c r="F40" s="331">
        <f>vlookup(A40&amp;"."&amp;B40,Field_Count!C:D,2,false)</f>
        <v>1073</v>
      </c>
      <c r="G40" s="331">
        <f>vlookup(A40&amp;"."&amp;B40,Field_Count!C:E,3,false)</f>
        <v>3</v>
      </c>
      <c r="H40" s="331">
        <f>vlookup(A40&amp;"."&amp;B40,Field_Count!C:F,4,false)</f>
        <v>199</v>
      </c>
      <c r="I40" s="331">
        <f>vlookup(A40&amp;"."&amp;B40,Field_Count!C:G,5,false)</f>
        <v>5</v>
      </c>
      <c r="J40" s="331">
        <f>vlookup(A40&amp;"."&amp;B40,Field_Count!C:H,6,false)</f>
        <v>0</v>
      </c>
      <c r="K40" s="56" t="s">
        <v>75</v>
      </c>
      <c r="L40" s="69" t="s">
        <v>7554</v>
      </c>
      <c r="M40" s="74" t="str">
        <f t="shared" si="7"/>
        <v/>
      </c>
      <c r="N40" s="72" t="str">
        <f t="shared" si="6"/>
        <v/>
      </c>
      <c r="O40" s="151" t="s">
        <v>7489</v>
      </c>
      <c r="P40" s="59" t="s">
        <v>7568</v>
      </c>
      <c r="Q40" s="59" t="s">
        <v>7466</v>
      </c>
      <c r="R40" s="57"/>
      <c r="S40" s="57"/>
      <c r="T40" s="57" t="str">
        <f t="shared" si="3"/>
        <v>call2_sample__v.mobile_last_modified_by__c</v>
      </c>
      <c r="U40" s="57" t="str">
        <f>IFNA(VLOOKUP(T40,Vault_Required_Fields!C:D,2,false),"TBD")</f>
        <v>TBD</v>
      </c>
      <c r="V40" s="59" t="s">
        <v>7461</v>
      </c>
      <c r="W40" s="57"/>
      <c r="X40" s="57"/>
      <c r="Y40" s="59" t="s">
        <v>5058</v>
      </c>
      <c r="Z40" s="59" t="s">
        <v>7461</v>
      </c>
      <c r="AA40" s="60"/>
      <c r="AB40" s="44"/>
      <c r="AC40" s="127"/>
      <c r="AD40" s="127"/>
      <c r="AE40" s="127"/>
      <c r="AF40" s="78"/>
      <c r="AG40" s="44"/>
      <c r="AH40" s="44"/>
      <c r="AI40" s="44"/>
      <c r="AJ40" s="44"/>
      <c r="AK40" s="44"/>
      <c r="AL40" s="44"/>
      <c r="AM40" s="44"/>
      <c r="AN40" s="44"/>
      <c r="AO40" s="44"/>
      <c r="AP40" s="44"/>
      <c r="AQ40" s="44"/>
      <c r="AR40" s="44"/>
      <c r="AS40" s="44"/>
      <c r="AT40" s="44"/>
    </row>
    <row r="41" ht="14.25" hidden="1" customHeight="1">
      <c r="A41" s="120" t="s">
        <v>39</v>
      </c>
      <c r="B41" s="120" t="s">
        <v>220</v>
      </c>
      <c r="C41" s="120" t="s">
        <v>133</v>
      </c>
      <c r="D41" s="121" t="s">
        <v>219</v>
      </c>
      <c r="E41" s="122" t="str">
        <f>IFNA(IF(LEN(VLOOKUP(A41&amp;"."&amp;B41,Sample_Data_Columns_2!A:C,3,FALSE))=0,"",VLOOKUP(A41&amp;"."&amp;B41,Sample_Data_Columns_2!A:C,3,FALSE)),"")</f>
        <v>2023-10-19T10:29:49.000+0000</v>
      </c>
      <c r="F41" s="331">
        <f>vlookup(A41&amp;"."&amp;B41,Field_Count!C:D,2,false)</f>
        <v>1073</v>
      </c>
      <c r="G41" s="331">
        <f>vlookup(A41&amp;"."&amp;B41,Field_Count!C:E,3,false)</f>
        <v>3</v>
      </c>
      <c r="H41" s="331">
        <f>vlookup(A41&amp;"."&amp;B41,Field_Count!C:F,4,false)</f>
        <v>199</v>
      </c>
      <c r="I41" s="331">
        <f>vlookup(A41&amp;"."&amp;B41,Field_Count!C:G,5,false)</f>
        <v>5</v>
      </c>
      <c r="J41" s="331">
        <f>vlookup(A41&amp;"."&amp;B41,Field_Count!C:H,6,false)</f>
        <v>0</v>
      </c>
      <c r="K41" s="56" t="s">
        <v>75</v>
      </c>
      <c r="L41" s="69" t="s">
        <v>7895</v>
      </c>
      <c r="M41" s="74" t="str">
        <f t="shared" si="7"/>
        <v/>
      </c>
      <c r="N41" s="72" t="str">
        <f t="shared" si="6"/>
        <v/>
      </c>
      <c r="O41" s="151" t="s">
        <v>7489</v>
      </c>
      <c r="P41" s="59" t="s">
        <v>7568</v>
      </c>
      <c r="Q41" s="59" t="s">
        <v>7466</v>
      </c>
      <c r="R41" s="57"/>
      <c r="S41" s="57"/>
      <c r="T41" s="57" t="str">
        <f t="shared" si="3"/>
        <v>call2_sample__v.mobile_last_modified_datetime__c</v>
      </c>
      <c r="U41" s="57" t="str">
        <f>IFNA(VLOOKUP(T41,Vault_Required_Fields!C:D,2,false),"TBD")</f>
        <v>TBD</v>
      </c>
      <c r="V41" s="59" t="s">
        <v>7461</v>
      </c>
      <c r="W41" s="57"/>
      <c r="X41" s="57"/>
      <c r="Y41" s="59" t="s">
        <v>5058</v>
      </c>
      <c r="Z41" s="59" t="s">
        <v>7461</v>
      </c>
      <c r="AA41" s="60"/>
      <c r="AB41" s="44"/>
      <c r="AC41" s="127"/>
      <c r="AD41" s="127"/>
      <c r="AE41" s="127"/>
      <c r="AF41" s="78"/>
      <c r="AG41" s="44"/>
      <c r="AH41" s="44"/>
      <c r="AI41" s="44"/>
      <c r="AJ41" s="44"/>
      <c r="AK41" s="44"/>
      <c r="AL41" s="44"/>
      <c r="AM41" s="44"/>
      <c r="AN41" s="44"/>
      <c r="AO41" s="44"/>
      <c r="AP41" s="44"/>
      <c r="AQ41" s="44"/>
      <c r="AR41" s="44"/>
      <c r="AS41" s="44"/>
      <c r="AT41" s="44"/>
    </row>
    <row r="42" ht="14.25" customHeight="1">
      <c r="A42" s="120" t="s">
        <v>39</v>
      </c>
      <c r="B42" s="129" t="s">
        <v>215</v>
      </c>
      <c r="C42" s="120" t="s">
        <v>216</v>
      </c>
      <c r="D42" s="121" t="s">
        <v>217</v>
      </c>
      <c r="E42" s="122" t="str">
        <f>IFNA(IF(LEN(VLOOKUP(A42&amp;"."&amp;B42,Sample_Data_Columns_2!A:C,3,FALSE))=0,"",VLOOKUP(A42&amp;"."&amp;B42,Sample_Data_Columns_2!A:C,3,FALSE)),"")</f>
        <v>oce__callsampleorder__c-4BB4A038-9CAC-4286-8B65-BF642336DC27</v>
      </c>
      <c r="F42" s="331">
        <f>vlookup(A42&amp;"."&amp;B42,Field_Count!C:D,2,false)</f>
        <v>1069</v>
      </c>
      <c r="G42" s="331">
        <f>vlookup(A42&amp;"."&amp;B42,Field_Count!C:E,3,false)</f>
        <v>3</v>
      </c>
      <c r="H42" s="331">
        <f>vlookup(A42&amp;"."&amp;B42,Field_Count!C:F,4,false)</f>
        <v>199</v>
      </c>
      <c r="I42" s="331">
        <f>vlookup(A42&amp;"."&amp;B42,Field_Count!C:G,5,false)</f>
        <v>5</v>
      </c>
      <c r="J42" s="331">
        <f>vlookup(A42&amp;"."&amp;B42,Field_Count!C:H,6,false)</f>
        <v>0</v>
      </c>
      <c r="K42" s="56" t="s">
        <v>75</v>
      </c>
      <c r="L42" s="56" t="s">
        <v>2332</v>
      </c>
      <c r="M42" s="60" t="str">
        <f t="shared" si="7"/>
        <v>String</v>
      </c>
      <c r="N42" s="57" t="str">
        <f t="shared" si="6"/>
        <v>System field used by mobile products.</v>
      </c>
      <c r="O42" s="130"/>
      <c r="P42" s="57"/>
      <c r="Q42" s="59" t="s">
        <v>2914</v>
      </c>
      <c r="R42" s="57"/>
      <c r="S42" s="57"/>
      <c r="T42" s="57" t="str">
        <f t="shared" si="3"/>
        <v>call2_sample__v.mobile_id__v</v>
      </c>
      <c r="U42" s="57" t="str">
        <f>IFNA(VLOOKUP(T42,Vault_Required_Fields!C:D,2,false),"TBD")</f>
        <v>TBD</v>
      </c>
      <c r="V42" s="59" t="s">
        <v>7461</v>
      </c>
      <c r="W42" s="59" t="s">
        <v>5058</v>
      </c>
      <c r="X42" s="59" t="s">
        <v>7461</v>
      </c>
      <c r="Y42" s="59" t="s">
        <v>5058</v>
      </c>
      <c r="Z42" s="59" t="s">
        <v>7461</v>
      </c>
      <c r="AA42" s="60"/>
      <c r="AB42" s="44"/>
      <c r="AC42" s="127"/>
      <c r="AD42" s="127"/>
      <c r="AE42" s="127"/>
      <c r="AF42" s="78"/>
      <c r="AG42" s="44"/>
      <c r="AH42" s="44"/>
      <c r="AI42" s="294" t="s">
        <v>7776</v>
      </c>
      <c r="AJ42" s="44"/>
      <c r="AK42" s="44"/>
      <c r="AL42" s="44"/>
      <c r="AM42" s="44"/>
      <c r="AN42" s="44"/>
      <c r="AO42" s="44"/>
      <c r="AP42" s="44"/>
      <c r="AQ42" s="44"/>
      <c r="AR42" s="44"/>
      <c r="AS42" s="44"/>
      <c r="AT42" s="44"/>
    </row>
    <row r="43" ht="14.25" hidden="1" customHeight="1">
      <c r="A43" s="120" t="s">
        <v>39</v>
      </c>
      <c r="B43" s="120" t="s">
        <v>203</v>
      </c>
      <c r="C43" s="120" t="s">
        <v>204</v>
      </c>
      <c r="D43" s="121" t="s">
        <v>629</v>
      </c>
      <c r="E43" s="122" t="str">
        <f>IFNA(IF(LEN(VLOOKUP(A43&amp;"."&amp;B43,Sample_Data_Columns_2!A:C,3,FALSE))=0,"",VLOOKUP(A43&amp;"."&amp;B43,Sample_Data_Columns_2!A:C,3,FALSE)),"")</f>
        <v>a4J7U000000L6eBUAS</v>
      </c>
      <c r="F43" s="331">
        <f>vlookup(A43&amp;"."&amp;B43,Field_Count!C:D,2,false)</f>
        <v>2522</v>
      </c>
      <c r="G43" s="331">
        <f>vlookup(A43&amp;"."&amp;B43,Field_Count!C:E,3,false)</f>
        <v>10</v>
      </c>
      <c r="H43" s="331">
        <f>vlookup(A43&amp;"."&amp;B43,Field_Count!C:F,4,false)</f>
        <v>205</v>
      </c>
      <c r="I43" s="331">
        <f>vlookup(A43&amp;"."&amp;B43,Field_Count!C:G,5,false)</f>
        <v>41</v>
      </c>
      <c r="J43" s="331">
        <f>vlookup(A43&amp;"."&amp;B43,Field_Count!C:H,6,false)</f>
        <v>0</v>
      </c>
      <c r="K43" s="56" t="s">
        <v>75</v>
      </c>
      <c r="L43" s="69"/>
      <c r="M43" s="74" t="str">
        <f t="shared" si="7"/>
        <v/>
      </c>
      <c r="N43" s="72" t="str">
        <f t="shared" si="6"/>
        <v/>
      </c>
      <c r="O43" s="151" t="s">
        <v>7489</v>
      </c>
      <c r="P43" s="59" t="s">
        <v>7896</v>
      </c>
      <c r="Q43" s="59" t="s">
        <v>7466</v>
      </c>
      <c r="R43" s="57"/>
      <c r="S43" s="57"/>
      <c r="T43" s="57" t="str">
        <f t="shared" si="3"/>
        <v>call2_sample__v.</v>
      </c>
      <c r="U43" s="57" t="str">
        <f>IFNA(VLOOKUP(T43,Vault_Required_Fields!C:D,2,false),"TBD")</f>
        <v>TBD</v>
      </c>
      <c r="V43" s="57"/>
      <c r="W43" s="57"/>
      <c r="X43" s="57"/>
      <c r="Y43" s="57"/>
      <c r="Z43" s="57"/>
      <c r="AA43" s="60"/>
      <c r="AB43" s="44"/>
      <c r="AC43" s="127"/>
      <c r="AD43" s="127"/>
      <c r="AE43" s="127"/>
      <c r="AF43" s="78"/>
      <c r="AG43" s="44"/>
      <c r="AH43" s="44"/>
      <c r="AI43" s="44"/>
      <c r="AJ43" s="44"/>
      <c r="AK43" s="44"/>
      <c r="AL43" s="44"/>
      <c r="AM43" s="44"/>
      <c r="AN43" s="44"/>
      <c r="AO43" s="44"/>
      <c r="AP43" s="44"/>
      <c r="AQ43" s="44"/>
      <c r="AR43" s="44"/>
      <c r="AS43" s="44"/>
      <c r="AT43" s="44"/>
    </row>
    <row r="44" ht="14.25" hidden="1" customHeight="1">
      <c r="A44" s="120" t="s">
        <v>39</v>
      </c>
      <c r="B44" s="120" t="s">
        <v>209</v>
      </c>
      <c r="C44" s="120" t="s">
        <v>210</v>
      </c>
      <c r="D44" s="121" t="s">
        <v>212</v>
      </c>
      <c r="E44" s="122" t="str">
        <f>IFNA(IF(LEN(VLOOKUP(A44&amp;"."&amp;B44,Sample_Data_Columns_2!A:C,3,FALSE))=0,"",VLOOKUP(A44&amp;"."&amp;B44,Sample_Data_Columns_2!A:C,3,FALSE)),"")</f>
        <v>Non-Product</v>
      </c>
      <c r="F44" s="331">
        <f>vlookup(A44&amp;"."&amp;B44,Field_Count!C:D,2,false)</f>
        <v>2424</v>
      </c>
      <c r="G44" s="331">
        <f>vlookup(A44&amp;"."&amp;B44,Field_Count!C:E,3,false)</f>
        <v>2</v>
      </c>
      <c r="H44" s="331">
        <f>vlookup(A44&amp;"."&amp;B44,Field_Count!C:F,4,false)</f>
        <v>194</v>
      </c>
      <c r="I44" s="331">
        <f>vlookup(A44&amp;"."&amp;B44,Field_Count!C:G,5,false)</f>
        <v>20</v>
      </c>
      <c r="J44" s="331">
        <f>vlookup(A44&amp;"."&amp;B44,Field_Count!C:H,6,false)</f>
        <v>0</v>
      </c>
      <c r="K44" s="56" t="s">
        <v>75</v>
      </c>
      <c r="L44" s="69"/>
      <c r="M44" s="74" t="str">
        <f t="shared" si="7"/>
        <v/>
      </c>
      <c r="N44" s="72" t="str">
        <f t="shared" si="6"/>
        <v/>
      </c>
      <c r="O44" s="151" t="s">
        <v>7489</v>
      </c>
      <c r="P44" s="57"/>
      <c r="Q44" s="59" t="s">
        <v>7466</v>
      </c>
      <c r="R44" s="57"/>
      <c r="S44" s="57"/>
      <c r="T44" s="57" t="str">
        <f t="shared" si="3"/>
        <v>call2_sample__v.</v>
      </c>
      <c r="U44" s="57" t="str">
        <f>IFNA(VLOOKUP(T44,Vault_Required_Fields!C:D,2,false),"TBD")</f>
        <v>TBD</v>
      </c>
      <c r="V44" s="57"/>
      <c r="W44" s="57"/>
      <c r="X44" s="57"/>
      <c r="Y44" s="57"/>
      <c r="Z44" s="57"/>
      <c r="AA44" s="60"/>
      <c r="AB44" s="44"/>
      <c r="AC44" s="127"/>
      <c r="AD44" s="127"/>
      <c r="AE44" s="127"/>
      <c r="AF44" s="78"/>
      <c r="AG44" s="44"/>
      <c r="AH44" s="44"/>
      <c r="AI44" s="44"/>
      <c r="AJ44" s="44"/>
      <c r="AK44" s="44"/>
      <c r="AL44" s="44"/>
      <c r="AM44" s="44"/>
      <c r="AN44" s="44"/>
      <c r="AO44" s="44"/>
      <c r="AP44" s="44"/>
      <c r="AQ44" s="44"/>
      <c r="AR44" s="44"/>
      <c r="AS44" s="44"/>
      <c r="AT44" s="44"/>
    </row>
    <row r="45" ht="14.25" customHeight="1">
      <c r="A45" s="120" t="s">
        <v>39</v>
      </c>
      <c r="B45" s="120" t="s">
        <v>198</v>
      </c>
      <c r="C45" s="120" t="s">
        <v>199</v>
      </c>
      <c r="D45" s="121" t="s">
        <v>627</v>
      </c>
      <c r="E45" s="122">
        <f>IFNA(IF(LEN(VLOOKUP(A45&amp;"."&amp;B45,Sample_Data_Columns_2!A:C,3,FALSE))=0,"",VLOOKUP(A45&amp;"."&amp;B45,Sample_Data_Columns_2!A:C,3,FALSE)),"")</f>
        <v>4</v>
      </c>
      <c r="F45" s="331">
        <f>vlookup(A45&amp;"."&amp;B45,Field_Count!C:D,2,false)</f>
        <v>2522</v>
      </c>
      <c r="G45" s="331">
        <f>vlookup(A45&amp;"."&amp;B45,Field_Count!C:E,3,false)</f>
        <v>10</v>
      </c>
      <c r="H45" s="331">
        <f>vlookup(A45&amp;"."&amp;B45,Field_Count!C:F,4,false)</f>
        <v>205</v>
      </c>
      <c r="I45" s="331">
        <f>vlookup(A45&amp;"."&amp;B45,Field_Count!C:G,5,false)</f>
        <v>41</v>
      </c>
      <c r="J45" s="331">
        <f>vlookup(A45&amp;"."&amp;B45,Field_Count!C:H,6,false)</f>
        <v>0</v>
      </c>
      <c r="K45" s="56" t="s">
        <v>75</v>
      </c>
      <c r="L45" s="56" t="s">
        <v>2760</v>
      </c>
      <c r="M45" s="60" t="str">
        <f t="shared" si="7"/>
        <v>Number</v>
      </c>
      <c r="N45" s="57" t="str">
        <f t="shared" si="6"/>
        <v>The quantity of the items disbursed.</v>
      </c>
      <c r="O45" s="130"/>
      <c r="P45" s="57"/>
      <c r="Q45" s="59" t="s">
        <v>2914</v>
      </c>
      <c r="R45" s="57"/>
      <c r="S45" s="57"/>
      <c r="T45" s="57" t="str">
        <f t="shared" si="3"/>
        <v>call2_sample__v.quantity__v</v>
      </c>
      <c r="U45" s="57" t="str">
        <f>IFNA(VLOOKUP(T45,Vault_Required_Fields!C:D,2,false),"TBD")</f>
        <v>TBD</v>
      </c>
      <c r="V45" s="59" t="s">
        <v>5058</v>
      </c>
      <c r="W45" s="59" t="s">
        <v>5058</v>
      </c>
      <c r="X45" s="59" t="s">
        <v>5058</v>
      </c>
      <c r="Y45" s="59" t="s">
        <v>5058</v>
      </c>
      <c r="Z45" s="59" t="s">
        <v>5058</v>
      </c>
      <c r="AA45" s="60"/>
      <c r="AB45" s="44"/>
      <c r="AC45" s="127"/>
      <c r="AD45" s="127"/>
      <c r="AE45" s="127"/>
      <c r="AF45" s="78"/>
      <c r="AG45" s="44"/>
      <c r="AH45" s="44"/>
      <c r="AI45" s="294" t="s">
        <v>7776</v>
      </c>
      <c r="AJ45" s="44"/>
      <c r="AK45" s="44"/>
      <c r="AL45" s="44"/>
      <c r="AM45" s="44"/>
      <c r="AN45" s="44"/>
      <c r="AO45" s="44"/>
      <c r="AP45" s="44"/>
      <c r="AQ45" s="44"/>
      <c r="AR45" s="44"/>
      <c r="AS45" s="44"/>
      <c r="AT45" s="44"/>
    </row>
    <row r="46" ht="14.25" hidden="1" customHeight="1">
      <c r="A46" s="171" t="s">
        <v>39</v>
      </c>
      <c r="B46" s="171" t="s">
        <v>785</v>
      </c>
      <c r="C46" s="171" t="s">
        <v>199</v>
      </c>
      <c r="D46" s="365" t="s">
        <v>786</v>
      </c>
      <c r="E46" s="171" t="str">
        <f>IFNA(IF(LEN(VLOOKUP(A46&amp;"."&amp;B46,Sample_Data_Columns_2!A:C,3,FALSE))=0,"",VLOOKUP(A46&amp;"."&amp;B46,Sample_Data_Columns_2!A:C,3,FALSE)),"")</f>
        <v/>
      </c>
      <c r="F46" s="344">
        <f>vlookup(A46&amp;"."&amp;B46,Field_Count!C:D,2,false)</f>
        <v>0</v>
      </c>
      <c r="G46" s="344">
        <f>vlookup(A46&amp;"."&amp;B46,Field_Count!C:E,3,false)</f>
        <v>0</v>
      </c>
      <c r="H46" s="344">
        <f>vlookup(A46&amp;"."&amp;B46,Field_Count!C:F,4,false)</f>
        <v>0</v>
      </c>
      <c r="I46" s="344">
        <f>vlookup(A46&amp;"."&amp;B46,Field_Count!C:G,5,false)</f>
        <v>0</v>
      </c>
      <c r="J46" s="344">
        <f>vlookup(A46&amp;"."&amp;B46,Field_Count!C:H,6,false)</f>
        <v>0</v>
      </c>
      <c r="K46" s="64" t="s">
        <v>75</v>
      </c>
      <c r="L46" s="172" t="s">
        <v>7464</v>
      </c>
      <c r="M46" s="63" t="str">
        <f t="shared" si="7"/>
        <v/>
      </c>
      <c r="N46" s="67" t="str">
        <f t="shared" si="6"/>
        <v/>
      </c>
      <c r="O46" s="67" t="s">
        <v>7460</v>
      </c>
      <c r="P46" s="123" t="s">
        <v>7888</v>
      </c>
      <c r="Q46" s="59" t="s">
        <v>7466</v>
      </c>
      <c r="R46" s="57"/>
      <c r="S46" s="57"/>
      <c r="T46" s="57" t="str">
        <f t="shared" si="3"/>
        <v>call2_sample__v.OutOfScope</v>
      </c>
      <c r="U46" s="57" t="str">
        <f>IFNA(VLOOKUP(T46,Vault_Required_Fields!C:D,2,false),"TBD")</f>
        <v>TBD</v>
      </c>
      <c r="V46" s="59" t="s">
        <v>7461</v>
      </c>
      <c r="W46" s="57"/>
      <c r="X46" s="57"/>
      <c r="Y46" s="59" t="s">
        <v>5058</v>
      </c>
      <c r="Z46" s="59" t="s">
        <v>7461</v>
      </c>
      <c r="AA46" s="60"/>
      <c r="AB46" s="44"/>
      <c r="AC46" s="127"/>
      <c r="AD46" s="127"/>
      <c r="AE46" s="127"/>
      <c r="AF46" s="78"/>
      <c r="AG46" s="44"/>
      <c r="AH46" s="44"/>
      <c r="AI46" s="44"/>
      <c r="AJ46" s="44"/>
      <c r="AK46" s="44"/>
      <c r="AL46" s="44"/>
      <c r="AM46" s="44"/>
      <c r="AN46" s="44"/>
      <c r="AO46" s="44"/>
      <c r="AP46" s="44"/>
      <c r="AQ46" s="44"/>
      <c r="AR46" s="44"/>
      <c r="AS46" s="44"/>
      <c r="AT46" s="44"/>
    </row>
    <row r="47" ht="14.25" customHeight="1">
      <c r="A47" s="120" t="s">
        <v>39</v>
      </c>
      <c r="B47" s="120" t="s">
        <v>610</v>
      </c>
      <c r="C47" s="120" t="s">
        <v>204</v>
      </c>
      <c r="D47" s="121" t="s">
        <v>612</v>
      </c>
      <c r="E47" s="122" t="str">
        <f>IFNA(IF(LEN(VLOOKUP(A47&amp;"."&amp;B47,Sample_Data_Columns_2!A:C,3,FALSE))=0,"",VLOOKUP(A47&amp;"."&amp;B47,Sample_Data_Columns_2!A:C,3,FALSE)),"")</f>
        <v>a4J69000001DxB9EAK</v>
      </c>
      <c r="F47" s="331">
        <f>vlookup(A47&amp;"."&amp;B47,Field_Count!C:D,2,false)</f>
        <v>2522</v>
      </c>
      <c r="G47" s="331">
        <f>vlookup(A47&amp;"."&amp;B47,Field_Count!C:E,3,false)</f>
        <v>10</v>
      </c>
      <c r="H47" s="331">
        <f>vlookup(A47&amp;"."&amp;B47,Field_Count!C:F,4,false)</f>
        <v>204</v>
      </c>
      <c r="I47" s="331">
        <f>vlookup(A47&amp;"."&amp;B47,Field_Count!C:G,5,false)</f>
        <v>41</v>
      </c>
      <c r="J47" s="331">
        <f>vlookup(A47&amp;"."&amp;B47,Field_Count!C:H,6,false)</f>
        <v>0</v>
      </c>
      <c r="K47" s="56" t="s">
        <v>75</v>
      </c>
      <c r="L47" s="56" t="s">
        <v>2617</v>
      </c>
      <c r="M47" s="60" t="str">
        <f t="shared" si="7"/>
        <v>Object</v>
      </c>
      <c r="N47" s="57" t="str">
        <f t="shared" si="6"/>
        <v>Lookup to the product catalog for the item disbursed.</v>
      </c>
      <c r="O47" s="130"/>
      <c r="P47" s="57"/>
      <c r="Q47" s="59" t="s">
        <v>2914</v>
      </c>
      <c r="R47" s="57"/>
      <c r="S47" s="57"/>
      <c r="T47" s="57" t="str">
        <f t="shared" si="3"/>
        <v>call2_sample__v.product__v</v>
      </c>
      <c r="U47" s="57" t="str">
        <f>IFNA(VLOOKUP(T47,Vault_Required_Fields!C:D,2,false),"TBD")</f>
        <v>TBD</v>
      </c>
      <c r="V47" s="59" t="s">
        <v>5058</v>
      </c>
      <c r="W47" s="59" t="s">
        <v>5058</v>
      </c>
      <c r="X47" s="59" t="s">
        <v>5058</v>
      </c>
      <c r="Y47" s="59" t="s">
        <v>5058</v>
      </c>
      <c r="Z47" s="59" t="s">
        <v>5058</v>
      </c>
      <c r="AA47" s="60"/>
      <c r="AB47" s="44"/>
      <c r="AC47" s="127"/>
      <c r="AD47" s="127"/>
      <c r="AE47" s="127"/>
      <c r="AF47" s="78"/>
      <c r="AG47" s="44"/>
      <c r="AH47" s="44"/>
      <c r="AI47" s="294" t="s">
        <v>7722</v>
      </c>
      <c r="AJ47" s="44"/>
      <c r="AK47" s="44"/>
      <c r="AL47" s="44"/>
      <c r="AM47" s="44"/>
      <c r="AN47" s="44"/>
      <c r="AO47" s="44"/>
      <c r="AP47" s="44"/>
      <c r="AQ47" s="44"/>
      <c r="AR47" s="44"/>
      <c r="AS47" s="44"/>
      <c r="AT47" s="44"/>
    </row>
    <row r="48" ht="14.25" hidden="1" customHeight="1">
      <c r="A48" s="120" t="s">
        <v>39</v>
      </c>
      <c r="B48" s="120" t="s">
        <v>615</v>
      </c>
      <c r="C48" s="120" t="s">
        <v>210</v>
      </c>
      <c r="D48" s="121" t="s">
        <v>212</v>
      </c>
      <c r="E48" s="122" t="str">
        <f>IFNA(IF(LEN(VLOOKUP(A48&amp;"."&amp;B48,Sample_Data_Columns_2!A:C,3,FALSE))=0,"",VLOOKUP(A48&amp;"."&amp;B48,Sample_Data_Columns_2!A:C,3,FALSE)),"")</f>
        <v>OCREVUS 300MG/10ML 1VIAL IT-S</v>
      </c>
      <c r="F48" s="331">
        <f>vlookup(A48&amp;"."&amp;B48,Field_Count!C:D,2,false)</f>
        <v>2424</v>
      </c>
      <c r="G48" s="331">
        <f>vlookup(A48&amp;"."&amp;B48,Field_Count!C:E,3,false)</f>
        <v>2</v>
      </c>
      <c r="H48" s="331">
        <f>vlookup(A48&amp;"."&amp;B48,Field_Count!C:F,4,false)</f>
        <v>194</v>
      </c>
      <c r="I48" s="331">
        <f>vlookup(A48&amp;"."&amp;B48,Field_Count!C:G,5,false)</f>
        <v>20</v>
      </c>
      <c r="J48" s="331">
        <f>vlookup(A48&amp;"."&amp;B48,Field_Count!C:H,6,false)</f>
        <v>0</v>
      </c>
      <c r="K48" s="56" t="s">
        <v>75</v>
      </c>
      <c r="L48" s="69"/>
      <c r="M48" s="74" t="str">
        <f t="shared" si="7"/>
        <v/>
      </c>
      <c r="N48" s="72" t="str">
        <f t="shared" si="6"/>
        <v/>
      </c>
      <c r="O48" s="151" t="s">
        <v>7489</v>
      </c>
      <c r="P48" s="57"/>
      <c r="Q48" s="59" t="s">
        <v>7466</v>
      </c>
      <c r="R48" s="57"/>
      <c r="S48" s="57"/>
      <c r="T48" s="57" t="str">
        <f t="shared" si="3"/>
        <v>call2_sample__v.</v>
      </c>
      <c r="U48" s="57" t="str">
        <f>IFNA(VLOOKUP(T48,Vault_Required_Fields!C:D,2,false),"TBD")</f>
        <v>TBD</v>
      </c>
      <c r="V48" s="57"/>
      <c r="W48" s="57"/>
      <c r="X48" s="57"/>
      <c r="Y48" s="57"/>
      <c r="Z48" s="57"/>
      <c r="AA48" s="60"/>
      <c r="AB48" s="44"/>
      <c r="AC48" s="127"/>
      <c r="AD48" s="127"/>
      <c r="AE48" s="127"/>
      <c r="AF48" s="78"/>
      <c r="AG48" s="44"/>
      <c r="AH48" s="44"/>
      <c r="AI48" s="44"/>
      <c r="AJ48" s="44"/>
      <c r="AK48" s="44"/>
      <c r="AL48" s="44"/>
      <c r="AM48" s="44"/>
      <c r="AN48" s="44"/>
      <c r="AO48" s="44"/>
      <c r="AP48" s="44"/>
      <c r="AQ48" s="44"/>
      <c r="AR48" s="44"/>
      <c r="AS48" s="44"/>
      <c r="AT48" s="44"/>
    </row>
    <row r="49" ht="14.25" hidden="1" customHeight="1">
      <c r="A49" s="171" t="s">
        <v>39</v>
      </c>
      <c r="B49" s="171" t="s">
        <v>745</v>
      </c>
      <c r="C49" s="171" t="s">
        <v>210</v>
      </c>
      <c r="D49" s="365" t="s">
        <v>746</v>
      </c>
      <c r="E49" s="171" t="str">
        <f>IFNA(IF(LEN(VLOOKUP(A49&amp;"."&amp;B49,Sample_Data_Columns_2!A:C,3,FALSE))=0,"",VLOOKUP(A49&amp;"."&amp;B49,Sample_Data_Columns_2!A:C,3,FALSE)),"")</f>
        <v/>
      </c>
      <c r="F49" s="344">
        <f>vlookup(A49&amp;"."&amp;B49,Field_Count!C:D,2,false)</f>
        <v>0</v>
      </c>
      <c r="G49" s="344">
        <f>vlookup(A49&amp;"."&amp;B49,Field_Count!C:E,3,false)</f>
        <v>0</v>
      </c>
      <c r="H49" s="344">
        <f>vlookup(A49&amp;"."&amp;B49,Field_Count!C:F,4,false)</f>
        <v>0</v>
      </c>
      <c r="I49" s="344">
        <f>vlookup(A49&amp;"."&amp;B49,Field_Count!C:G,5,false)</f>
        <v>0</v>
      </c>
      <c r="J49" s="344">
        <f>vlookup(A49&amp;"."&amp;B49,Field_Count!C:H,6,false)</f>
        <v>0</v>
      </c>
      <c r="K49" s="64" t="s">
        <v>75</v>
      </c>
      <c r="L49" s="172" t="s">
        <v>7464</v>
      </c>
      <c r="M49" s="63" t="str">
        <f t="shared" si="7"/>
        <v/>
      </c>
      <c r="N49" s="67" t="str">
        <f t="shared" si="6"/>
        <v/>
      </c>
      <c r="O49" s="67" t="s">
        <v>7460</v>
      </c>
      <c r="P49" s="123" t="s">
        <v>7888</v>
      </c>
      <c r="Q49" s="59" t="s">
        <v>7466</v>
      </c>
      <c r="R49" s="57"/>
      <c r="S49" s="57"/>
      <c r="T49" s="57" t="str">
        <f t="shared" si="3"/>
        <v>call2_sample__v.OutOfScope</v>
      </c>
      <c r="U49" s="57" t="str">
        <f>IFNA(VLOOKUP(T49,Vault_Required_Fields!C:D,2,false),"TBD")</f>
        <v>TBD</v>
      </c>
      <c r="V49" s="59" t="s">
        <v>7461</v>
      </c>
      <c r="W49" s="57"/>
      <c r="X49" s="57"/>
      <c r="Y49" s="59" t="s">
        <v>5058</v>
      </c>
      <c r="Z49" s="59" t="s">
        <v>7461</v>
      </c>
      <c r="AA49" s="60"/>
      <c r="AB49" s="44"/>
      <c r="AC49" s="127"/>
      <c r="AD49" s="127"/>
      <c r="AE49" s="127"/>
      <c r="AF49" s="78"/>
      <c r="AG49" s="44"/>
      <c r="AH49" s="44"/>
      <c r="AI49" s="78"/>
      <c r="AJ49" s="78"/>
      <c r="AK49" s="78"/>
      <c r="AL49" s="78"/>
      <c r="AM49" s="78"/>
      <c r="AN49" s="78"/>
      <c r="AO49" s="78"/>
      <c r="AP49" s="78"/>
      <c r="AQ49" s="78"/>
      <c r="AR49" s="78"/>
      <c r="AS49" s="78"/>
      <c r="AT49" s="78"/>
    </row>
    <row r="50" ht="14.25" hidden="1" customHeight="1">
      <c r="A50" s="171" t="s">
        <v>39</v>
      </c>
      <c r="B50" s="171" t="s">
        <v>741</v>
      </c>
      <c r="C50" s="171" t="s">
        <v>133</v>
      </c>
      <c r="D50" s="365" t="s">
        <v>742</v>
      </c>
      <c r="E50" s="171" t="str">
        <f>IFNA(IF(LEN(VLOOKUP(A50&amp;"."&amp;B50,Sample_Data_Columns_2!A:C,3,FALSE))=0,"",VLOOKUP(A50&amp;"."&amp;B50,Sample_Data_Columns_2!A:C,3,FALSE)),"")</f>
        <v/>
      </c>
      <c r="F50" s="344">
        <f>vlookup(A50&amp;"."&amp;B50,Field_Count!C:D,2,false)</f>
        <v>0</v>
      </c>
      <c r="G50" s="344">
        <f>vlookup(A50&amp;"."&amp;B50,Field_Count!C:E,3,false)</f>
        <v>0</v>
      </c>
      <c r="H50" s="344">
        <f>vlookup(A50&amp;"."&amp;B50,Field_Count!C:F,4,false)</f>
        <v>0</v>
      </c>
      <c r="I50" s="344">
        <f>vlookup(A50&amp;"."&amp;B50,Field_Count!C:G,5,false)</f>
        <v>0</v>
      </c>
      <c r="J50" s="344">
        <f>vlookup(A50&amp;"."&amp;B50,Field_Count!C:H,6,false)</f>
        <v>0</v>
      </c>
      <c r="K50" s="64" t="s">
        <v>75</v>
      </c>
      <c r="L50" s="172" t="s">
        <v>7464</v>
      </c>
      <c r="M50" s="63" t="str">
        <f t="shared" si="7"/>
        <v/>
      </c>
      <c r="N50" s="67" t="str">
        <f t="shared" si="6"/>
        <v/>
      </c>
      <c r="O50" s="67" t="s">
        <v>7460</v>
      </c>
      <c r="P50" s="123" t="s">
        <v>7888</v>
      </c>
      <c r="Q50" s="59" t="s">
        <v>7466</v>
      </c>
      <c r="R50" s="57"/>
      <c r="S50" s="57"/>
      <c r="T50" s="57" t="str">
        <f t="shared" si="3"/>
        <v>call2_sample__v.OutOfScope</v>
      </c>
      <c r="U50" s="57" t="str">
        <f>IFNA(VLOOKUP(T50,Vault_Required_Fields!C:D,2,false),"TBD")</f>
        <v>TBD</v>
      </c>
      <c r="V50" s="59" t="s">
        <v>7461</v>
      </c>
      <c r="W50" s="57"/>
      <c r="X50" s="57"/>
      <c r="Y50" s="59" t="s">
        <v>5058</v>
      </c>
      <c r="Z50" s="59" t="s">
        <v>7461</v>
      </c>
      <c r="AA50" s="60"/>
      <c r="AB50" s="44"/>
      <c r="AC50" s="127"/>
      <c r="AD50" s="127"/>
      <c r="AE50" s="127"/>
      <c r="AF50" s="78"/>
      <c r="AG50" s="44"/>
      <c r="AH50" s="44"/>
      <c r="AI50" s="78"/>
      <c r="AJ50" s="78"/>
      <c r="AK50" s="78"/>
      <c r="AL50" s="78"/>
      <c r="AM50" s="78"/>
      <c r="AN50" s="78"/>
      <c r="AO50" s="78"/>
      <c r="AP50" s="78"/>
      <c r="AQ50" s="78"/>
      <c r="AR50" s="78"/>
      <c r="AS50" s="78"/>
      <c r="AT50" s="78"/>
    </row>
    <row r="51" ht="14.25" hidden="1" customHeight="1">
      <c r="A51" s="171" t="s">
        <v>39</v>
      </c>
      <c r="B51" s="171" t="s">
        <v>737</v>
      </c>
      <c r="C51" s="171" t="s">
        <v>210</v>
      </c>
      <c r="D51" s="365" t="s">
        <v>738</v>
      </c>
      <c r="E51" s="171" t="str">
        <f>IFNA(IF(LEN(VLOOKUP(A51&amp;"."&amp;B51,Sample_Data_Columns_2!A:C,3,FALSE))=0,"",VLOOKUP(A51&amp;"."&amp;B51,Sample_Data_Columns_2!A:C,3,FALSE)),"")</f>
        <v/>
      </c>
      <c r="F51" s="344">
        <f>vlookup(A51&amp;"."&amp;B51,Field_Count!C:D,2,false)</f>
        <v>0</v>
      </c>
      <c r="G51" s="344">
        <f>vlookup(A51&amp;"."&amp;B51,Field_Count!C:E,3,false)</f>
        <v>0</v>
      </c>
      <c r="H51" s="344">
        <f>vlookup(A51&amp;"."&amp;B51,Field_Count!C:F,4,false)</f>
        <v>0</v>
      </c>
      <c r="I51" s="344">
        <f>vlookup(A51&amp;"."&amp;B51,Field_Count!C:G,5,false)</f>
        <v>0</v>
      </c>
      <c r="J51" s="344">
        <f>vlookup(A51&amp;"."&amp;B51,Field_Count!C:H,6,false)</f>
        <v>0</v>
      </c>
      <c r="K51" s="64" t="s">
        <v>75</v>
      </c>
      <c r="L51" s="172" t="s">
        <v>7464</v>
      </c>
      <c r="M51" s="63" t="str">
        <f t="shared" si="7"/>
        <v/>
      </c>
      <c r="N51" s="67" t="str">
        <f t="shared" si="6"/>
        <v/>
      </c>
      <c r="O51" s="67" t="s">
        <v>7460</v>
      </c>
      <c r="P51" s="123" t="s">
        <v>7888</v>
      </c>
      <c r="Q51" s="59" t="s">
        <v>7466</v>
      </c>
      <c r="R51" s="57"/>
      <c r="S51" s="57"/>
      <c r="T51" s="57" t="str">
        <f t="shared" si="3"/>
        <v>call2_sample__v.OutOfScope</v>
      </c>
      <c r="U51" s="57" t="str">
        <f>IFNA(VLOOKUP(T51,Vault_Required_Fields!C:D,2,false),"TBD")</f>
        <v>TBD</v>
      </c>
      <c r="V51" s="59" t="s">
        <v>7461</v>
      </c>
      <c r="W51" s="57"/>
      <c r="X51" s="57"/>
      <c r="Y51" s="59" t="s">
        <v>5058</v>
      </c>
      <c r="Z51" s="59" t="s">
        <v>7461</v>
      </c>
      <c r="AA51" s="60"/>
      <c r="AB51" s="44"/>
      <c r="AC51" s="127"/>
      <c r="AD51" s="127"/>
      <c r="AE51" s="127"/>
      <c r="AF51" s="78"/>
      <c r="AG51" s="44"/>
      <c r="AH51" s="44"/>
      <c r="AI51" s="78"/>
      <c r="AJ51" s="78"/>
      <c r="AK51" s="78"/>
      <c r="AL51" s="78"/>
      <c r="AM51" s="78"/>
      <c r="AN51" s="78"/>
      <c r="AO51" s="78"/>
      <c r="AP51" s="78"/>
      <c r="AQ51" s="78"/>
      <c r="AR51" s="78"/>
      <c r="AS51" s="78"/>
      <c r="AT51" s="78"/>
    </row>
    <row r="52" ht="14.25" hidden="1" customHeight="1">
      <c r="A52" s="171" t="s">
        <v>39</v>
      </c>
      <c r="B52" s="171" t="s">
        <v>774</v>
      </c>
      <c r="C52" s="171" t="s">
        <v>210</v>
      </c>
      <c r="D52" s="365" t="s">
        <v>775</v>
      </c>
      <c r="E52" s="171" t="str">
        <f>IFNA(IF(LEN(VLOOKUP(A52&amp;"."&amp;B52,Sample_Data_Columns_2!A:C,3,FALSE))=0,"",VLOOKUP(A52&amp;"."&amp;B52,Sample_Data_Columns_2!A:C,3,FALSE)),"")</f>
        <v/>
      </c>
      <c r="F52" s="344">
        <f>vlookup(A52&amp;"."&amp;B52,Field_Count!C:D,2,false)</f>
        <v>0</v>
      </c>
      <c r="G52" s="344">
        <f>vlookup(A52&amp;"."&amp;B52,Field_Count!C:E,3,false)</f>
        <v>0</v>
      </c>
      <c r="H52" s="344">
        <f>vlookup(A52&amp;"."&amp;B52,Field_Count!C:F,4,false)</f>
        <v>0</v>
      </c>
      <c r="I52" s="344">
        <f>vlookup(A52&amp;"."&amp;B52,Field_Count!C:G,5,false)</f>
        <v>0</v>
      </c>
      <c r="J52" s="344">
        <f>vlookup(A52&amp;"."&amp;B52,Field_Count!C:H,6,false)</f>
        <v>0</v>
      </c>
      <c r="K52" s="64" t="s">
        <v>75</v>
      </c>
      <c r="L52" s="172" t="s">
        <v>7464</v>
      </c>
      <c r="M52" s="63" t="str">
        <f t="shared" si="7"/>
        <v/>
      </c>
      <c r="N52" s="67" t="str">
        <f t="shared" si="6"/>
        <v/>
      </c>
      <c r="O52" s="67" t="s">
        <v>7460</v>
      </c>
      <c r="P52" s="123" t="s">
        <v>7888</v>
      </c>
      <c r="Q52" s="59" t="s">
        <v>7466</v>
      </c>
      <c r="R52" s="57"/>
      <c r="S52" s="57"/>
      <c r="T52" s="57" t="str">
        <f t="shared" si="3"/>
        <v>call2_sample__v.OutOfScope</v>
      </c>
      <c r="U52" s="57" t="str">
        <f>IFNA(VLOOKUP(T52,Vault_Required_Fields!C:D,2,false),"TBD")</f>
        <v>TBD</v>
      </c>
      <c r="V52" s="59" t="s">
        <v>7461</v>
      </c>
      <c r="W52" s="57"/>
      <c r="X52" s="57"/>
      <c r="Y52" s="59" t="s">
        <v>5058</v>
      </c>
      <c r="Z52" s="59" t="s">
        <v>7461</v>
      </c>
      <c r="AA52" s="60"/>
      <c r="AB52" s="44"/>
      <c r="AC52" s="44"/>
      <c r="AD52" s="44"/>
      <c r="AE52" s="44"/>
      <c r="AF52" s="78"/>
      <c r="AG52" s="44"/>
      <c r="AH52" s="44"/>
      <c r="AI52" s="78"/>
      <c r="AJ52" s="78"/>
      <c r="AK52" s="78"/>
      <c r="AL52" s="78"/>
      <c r="AM52" s="78"/>
      <c r="AN52" s="78"/>
      <c r="AO52" s="78"/>
      <c r="AP52" s="78"/>
      <c r="AQ52" s="78"/>
      <c r="AR52" s="78"/>
      <c r="AS52" s="78"/>
      <c r="AT52" s="78"/>
    </row>
    <row r="53" ht="14.25" hidden="1" customHeight="1">
      <c r="A53" s="171" t="s">
        <v>39</v>
      </c>
      <c r="B53" s="171" t="s">
        <v>192</v>
      </c>
      <c r="C53" s="171" t="s">
        <v>193</v>
      </c>
      <c r="D53" s="365" t="s">
        <v>195</v>
      </c>
      <c r="E53" s="171" t="str">
        <f>IFNA(IF(LEN(VLOOKUP(A53&amp;"."&amp;B53,Sample_Data_Columns_2!A:C,3,FALSE))=0,"",VLOOKUP(A53&amp;"."&amp;B53,Sample_Data_Columns_2!A:C,3,FALSE)),"")</f>
        <v/>
      </c>
      <c r="F53" s="344">
        <f>vlookup(A53&amp;"."&amp;B53,Field_Count!C:D,2,false)</f>
        <v>0</v>
      </c>
      <c r="G53" s="344">
        <f>vlookup(A53&amp;"."&amp;B53,Field_Count!C:E,3,false)</f>
        <v>0</v>
      </c>
      <c r="H53" s="344">
        <f>vlookup(A53&amp;"."&amp;B53,Field_Count!C:F,4,false)</f>
        <v>0</v>
      </c>
      <c r="I53" s="344">
        <f>vlookup(A53&amp;"."&amp;B53,Field_Count!C:G,5,false)</f>
        <v>0</v>
      </c>
      <c r="J53" s="344">
        <f>vlookup(A53&amp;"."&amp;B53,Field_Count!C:H,6,false)</f>
        <v>0</v>
      </c>
      <c r="K53" s="64" t="s">
        <v>75</v>
      </c>
      <c r="L53" s="172" t="s">
        <v>7464</v>
      </c>
      <c r="M53" s="63" t="str">
        <f t="shared" si="7"/>
        <v/>
      </c>
      <c r="N53" s="67" t="str">
        <f t="shared" si="6"/>
        <v/>
      </c>
      <c r="O53" s="67" t="s">
        <v>7460</v>
      </c>
      <c r="P53" s="123" t="s">
        <v>7888</v>
      </c>
      <c r="Q53" s="59" t="s">
        <v>7466</v>
      </c>
      <c r="R53" s="57"/>
      <c r="S53" s="57"/>
      <c r="T53" s="57" t="str">
        <f t="shared" si="3"/>
        <v>call2_sample__v.OutOfScope</v>
      </c>
      <c r="U53" s="57" t="str">
        <f>IFNA(VLOOKUP(T53,Vault_Required_Fields!C:D,2,false),"TBD")</f>
        <v>TBD</v>
      </c>
      <c r="V53" s="59" t="s">
        <v>7461</v>
      </c>
      <c r="W53" s="57"/>
      <c r="X53" s="57"/>
      <c r="Y53" s="59" t="s">
        <v>5058</v>
      </c>
      <c r="Z53" s="59" t="s">
        <v>7461</v>
      </c>
      <c r="AA53" s="60"/>
      <c r="AB53" s="44"/>
      <c r="AC53" s="44"/>
      <c r="AD53" s="44"/>
      <c r="AE53" s="44"/>
      <c r="AF53" s="78"/>
      <c r="AG53" s="44"/>
      <c r="AH53" s="44"/>
      <c r="AI53" s="78"/>
      <c r="AJ53" s="78"/>
      <c r="AK53" s="78"/>
      <c r="AL53" s="78"/>
      <c r="AM53" s="78"/>
      <c r="AN53" s="78"/>
      <c r="AO53" s="78"/>
      <c r="AP53" s="78"/>
      <c r="AQ53" s="78"/>
      <c r="AR53" s="78"/>
      <c r="AS53" s="78"/>
      <c r="AT53" s="78"/>
    </row>
    <row r="54" ht="14.25" hidden="1" customHeight="1">
      <c r="A54" s="120" t="s">
        <v>39</v>
      </c>
      <c r="B54" s="120" t="s">
        <v>137</v>
      </c>
      <c r="C54" s="120" t="s">
        <v>138</v>
      </c>
      <c r="D54" s="121"/>
      <c r="E54" s="122" t="str">
        <f>IFNA(IF(LEN(VLOOKUP(A54&amp;"."&amp;B54,Sample_Data_Columns_2!A:C,3,FALSE))=0,"",VLOOKUP(A54&amp;"."&amp;B54,Sample_Data_Columns_2!A:C,3,FALSE)),"")</f>
        <v>0057U000001zropQAA</v>
      </c>
      <c r="F54" s="331">
        <f>vlookup(A54&amp;"."&amp;B54,Field_Count!C:D,2,false)</f>
        <v>2522</v>
      </c>
      <c r="G54" s="331">
        <f>vlookup(A54&amp;"."&amp;B54,Field_Count!C:E,3,false)</f>
        <v>10</v>
      </c>
      <c r="H54" s="331">
        <f>vlookup(A54&amp;"."&amp;B54,Field_Count!C:F,4,false)</f>
        <v>205</v>
      </c>
      <c r="I54" s="331">
        <f>vlookup(A54&amp;"."&amp;B54,Field_Count!C:G,5,false)</f>
        <v>41</v>
      </c>
      <c r="J54" s="331">
        <f>vlookup(A54&amp;"."&amp;B54,Field_Count!C:H,6,false)</f>
        <v>0</v>
      </c>
      <c r="K54" s="56" t="s">
        <v>75</v>
      </c>
      <c r="L54" s="139"/>
      <c r="M54" s="71" t="s">
        <v>7485</v>
      </c>
      <c r="N54" s="72" t="str">
        <f t="shared" si="6"/>
        <v/>
      </c>
      <c r="O54" s="151" t="s">
        <v>7489</v>
      </c>
      <c r="P54" s="57"/>
      <c r="Q54" s="368" t="s">
        <v>7523</v>
      </c>
      <c r="R54" s="57"/>
      <c r="S54" s="57"/>
      <c r="T54" s="57" t="str">
        <f t="shared" si="3"/>
        <v>call2_sample__v.</v>
      </c>
      <c r="U54" s="57" t="str">
        <f>IFNA(VLOOKUP(T54,Vault_Required_Fields!C:D,2,false),"TBD")</f>
        <v>TBD</v>
      </c>
      <c r="V54" s="57"/>
      <c r="W54" s="57"/>
      <c r="X54" s="57"/>
      <c r="Y54" s="57"/>
      <c r="Z54" s="57"/>
      <c r="AA54" s="60"/>
      <c r="AB54" s="44"/>
      <c r="AC54" s="44"/>
      <c r="AD54" s="44"/>
      <c r="AE54" s="44"/>
      <c r="AF54" s="78"/>
      <c r="AG54" s="44"/>
      <c r="AH54" s="44"/>
      <c r="AI54" s="78"/>
      <c r="AJ54" s="78"/>
      <c r="AK54" s="78"/>
      <c r="AL54" s="78"/>
      <c r="AM54" s="78"/>
      <c r="AN54" s="78"/>
      <c r="AO54" s="78"/>
      <c r="AP54" s="78"/>
      <c r="AQ54" s="78"/>
      <c r="AR54" s="78"/>
      <c r="AS54" s="78"/>
      <c r="AT54" s="78"/>
    </row>
    <row r="55" ht="14.25" hidden="1" customHeight="1">
      <c r="A55" s="120" t="s">
        <v>39</v>
      </c>
      <c r="B55" s="120" t="s">
        <v>727</v>
      </c>
      <c r="C55" s="120" t="s">
        <v>187</v>
      </c>
      <c r="D55" s="121" t="s">
        <v>728</v>
      </c>
      <c r="E55" s="122" t="str">
        <f>IFNA(IF(LEN(VLOOKUP(A55&amp;"."&amp;B55,Sample_Data_Columns_2!A:C,3,FALSE))=0,"",VLOOKUP(A55&amp;"."&amp;B55,Sample_Data_Columns_2!A:C,3,FALSE)),"")</f>
        <v>IT</v>
      </c>
      <c r="F55" s="331">
        <f>vlookup(A55&amp;"."&amp;B55,Field_Count!C:D,2,false)</f>
        <v>2522</v>
      </c>
      <c r="G55" s="331">
        <f>vlookup(A55&amp;"."&amp;B55,Field_Count!C:E,3,false)</f>
        <v>10</v>
      </c>
      <c r="H55" s="331">
        <f>vlookup(A55&amp;"."&amp;B55,Field_Count!C:F,4,false)</f>
        <v>205</v>
      </c>
      <c r="I55" s="331">
        <f>vlookup(A55&amp;"."&amp;B55,Field_Count!C:G,5,false)</f>
        <v>41</v>
      </c>
      <c r="J55" s="331">
        <f>vlookup(A55&amp;"."&amp;B55,Field_Count!C:H,6,false)</f>
        <v>0</v>
      </c>
      <c r="K55" s="56" t="s">
        <v>75</v>
      </c>
      <c r="L55" s="69"/>
      <c r="M55" s="71" t="s">
        <v>7485</v>
      </c>
      <c r="N55" s="72" t="str">
        <f t="shared" si="6"/>
        <v/>
      </c>
      <c r="O55" s="151" t="s">
        <v>7489</v>
      </c>
      <c r="P55" s="57"/>
      <c r="Q55" s="368" t="s">
        <v>7523</v>
      </c>
      <c r="R55" s="57"/>
      <c r="S55" s="57"/>
      <c r="T55" s="57" t="str">
        <f t="shared" si="3"/>
        <v>call2_sample__v.</v>
      </c>
      <c r="U55" s="57" t="str">
        <f>IFNA(VLOOKUP(T55,Vault_Required_Fields!C:D,2,false),"TBD")</f>
        <v>TBD</v>
      </c>
      <c r="V55" s="57"/>
      <c r="W55" s="57"/>
      <c r="X55" s="57"/>
      <c r="Y55" s="57"/>
      <c r="Z55" s="57"/>
      <c r="AA55" s="60"/>
      <c r="AB55" s="44"/>
      <c r="AC55" s="44"/>
      <c r="AD55" s="44"/>
      <c r="AE55" s="44"/>
      <c r="AF55" s="78"/>
      <c r="AG55" s="44"/>
      <c r="AH55" s="44"/>
      <c r="AI55" s="78"/>
      <c r="AJ55" s="78"/>
      <c r="AK55" s="78"/>
      <c r="AL55" s="78"/>
      <c r="AM55" s="78"/>
      <c r="AN55" s="78"/>
      <c r="AO55" s="78"/>
      <c r="AP55" s="78"/>
      <c r="AQ55" s="78"/>
      <c r="AR55" s="78"/>
      <c r="AS55" s="78"/>
      <c r="AT55" s="78"/>
    </row>
    <row r="56" ht="14.25" hidden="1" customHeight="1">
      <c r="A56" s="179" t="s">
        <v>39</v>
      </c>
      <c r="B56" s="179" t="s">
        <v>723</v>
      </c>
      <c r="C56" s="179" t="s">
        <v>161</v>
      </c>
      <c r="D56" s="369" t="s">
        <v>724</v>
      </c>
      <c r="E56" s="179" t="str">
        <f>IFNA(IF(LEN(VLOOKUP(A56&amp;"."&amp;B56,Sample_Data_Columns_2!A:C,3,FALSE))=0,"",VLOOKUP(A56&amp;"."&amp;B56,Sample_Data_Columns_2!A:C,3,FALSE)),"")</f>
        <v/>
      </c>
      <c r="F56" s="370" t="str">
        <f>vlookup(A56&amp;"."&amp;B56,Field_Count!C:D,2,false)</f>
        <v>#N/A</v>
      </c>
      <c r="G56" s="370" t="str">
        <f>vlookup(A56&amp;"."&amp;B56,Field_Count!C:E,3,false)</f>
        <v>#N/A</v>
      </c>
      <c r="H56" s="370" t="str">
        <f>vlookup(A56&amp;"."&amp;B56,Field_Count!C:F,4,false)</f>
        <v>#N/A</v>
      </c>
      <c r="I56" s="370" t="str">
        <f>vlookup(A56&amp;"."&amp;B56,Field_Count!C:G,5,false)</f>
        <v>#N/A</v>
      </c>
      <c r="J56" s="370" t="str">
        <f>vlookup(A56&amp;"."&amp;B56,Field_Count!C:H,6,false)</f>
        <v>#N/A</v>
      </c>
      <c r="K56" s="181" t="s">
        <v>75</v>
      </c>
      <c r="L56" s="182"/>
      <c r="M56" s="183" t="str">
        <f t="shared" ref="M56:M61" si="8">IFNA(VLOOKUP(L56,AD:AE,2,FALSE),"")</f>
        <v/>
      </c>
      <c r="N56" s="180" t="str">
        <f t="shared" si="6"/>
        <v/>
      </c>
      <c r="O56" s="270" t="s">
        <v>7489</v>
      </c>
      <c r="P56" s="180"/>
      <c r="Q56" s="184" t="s">
        <v>7466</v>
      </c>
      <c r="R56" s="57"/>
      <c r="S56" s="57"/>
      <c r="T56" s="57" t="str">
        <f t="shared" si="3"/>
        <v>call2_sample__v.</v>
      </c>
      <c r="U56" s="57" t="str">
        <f>IFNA(VLOOKUP(T56,Vault_Required_Fields!C:D,2,false),"TBD")</f>
        <v>TBD</v>
      </c>
      <c r="V56" s="57"/>
      <c r="W56" s="57"/>
      <c r="X56" s="57"/>
      <c r="Y56" s="57"/>
      <c r="Z56" s="57"/>
      <c r="AA56" s="60"/>
      <c r="AB56" s="44"/>
      <c r="AC56" s="44"/>
      <c r="AD56" s="44"/>
      <c r="AE56" s="44"/>
      <c r="AF56" s="78"/>
      <c r="AG56" s="44"/>
      <c r="AH56" s="44"/>
      <c r="AI56" s="44"/>
      <c r="AJ56" s="44"/>
      <c r="AK56" s="44"/>
      <c r="AL56" s="44"/>
      <c r="AM56" s="44"/>
      <c r="AN56" s="44"/>
      <c r="AO56" s="44"/>
      <c r="AP56" s="44"/>
      <c r="AQ56" s="44"/>
      <c r="AR56" s="44"/>
      <c r="AS56" s="44"/>
      <c r="AT56" s="44"/>
    </row>
    <row r="57" ht="14.25" hidden="1" customHeight="1">
      <c r="A57" s="120" t="s">
        <v>39</v>
      </c>
      <c r="B57" s="176" t="s">
        <v>186</v>
      </c>
      <c r="C57" s="120" t="s">
        <v>187</v>
      </c>
      <c r="D57" s="121" t="s">
        <v>189</v>
      </c>
      <c r="E57" s="122" t="str">
        <f>IFNA(IF(LEN(VLOOKUP(A57&amp;"."&amp;B57,Sample_Data_Columns_2!A:C,3,FALSE))=0,"",VLOOKUP(A57&amp;"."&amp;B57,Sample_Data_Columns_2!A:C,3,FALSE)),"")</f>
        <v>Submitted</v>
      </c>
      <c r="F57" s="331">
        <f>vlookup(A57&amp;"."&amp;B57,Field_Count!C:D,2,false)</f>
        <v>2522</v>
      </c>
      <c r="G57" s="331">
        <f>vlookup(A57&amp;"."&amp;B57,Field_Count!C:E,3,false)</f>
        <v>10</v>
      </c>
      <c r="H57" s="331">
        <f>vlookup(A57&amp;"."&amp;B57,Field_Count!C:F,4,false)</f>
        <v>205</v>
      </c>
      <c r="I57" s="331">
        <f>vlookup(A57&amp;"."&amp;B57,Field_Count!C:G,5,false)</f>
        <v>41</v>
      </c>
      <c r="J57" s="331">
        <f>vlookup(A57&amp;"."&amp;B57,Field_Count!C:H,6,false)</f>
        <v>0</v>
      </c>
      <c r="K57" s="56" t="s">
        <v>75</v>
      </c>
      <c r="L57" s="56"/>
      <c r="M57" s="60" t="str">
        <f t="shared" si="8"/>
        <v/>
      </c>
      <c r="N57" s="57" t="str">
        <f t="shared" si="6"/>
        <v/>
      </c>
      <c r="O57" s="130"/>
      <c r="P57" s="57"/>
      <c r="Q57" s="368" t="s">
        <v>7523</v>
      </c>
      <c r="R57" s="57"/>
      <c r="S57" s="57"/>
      <c r="T57" s="57" t="str">
        <f t="shared" si="3"/>
        <v>call2_sample__v.</v>
      </c>
      <c r="U57" s="57" t="str">
        <f>IFNA(VLOOKUP(T57,Vault_Required_Fields!C:D,2,false),"TBD")</f>
        <v>TBD</v>
      </c>
      <c r="V57" s="57"/>
      <c r="W57" s="57"/>
      <c r="X57" s="57"/>
      <c r="Y57" s="57"/>
      <c r="Z57" s="57"/>
      <c r="AA57" s="60"/>
      <c r="AB57" s="44"/>
      <c r="AC57" s="44"/>
      <c r="AD57" s="44"/>
      <c r="AE57" s="44"/>
      <c r="AF57" s="78"/>
      <c r="AG57" s="44"/>
      <c r="AH57" s="44"/>
      <c r="AI57" s="294" t="s">
        <v>7664</v>
      </c>
      <c r="AJ57" s="44"/>
      <c r="AK57" s="44"/>
      <c r="AL57" s="44"/>
      <c r="AM57" s="44"/>
      <c r="AN57" s="44"/>
      <c r="AO57" s="44"/>
      <c r="AP57" s="44"/>
      <c r="AQ57" s="44"/>
      <c r="AR57" s="44"/>
      <c r="AS57" s="44"/>
      <c r="AT57" s="44"/>
    </row>
    <row r="58" ht="14.25" hidden="1" customHeight="1">
      <c r="A58" s="179" t="s">
        <v>39</v>
      </c>
      <c r="B58" s="179" t="s">
        <v>717</v>
      </c>
      <c r="C58" s="179" t="s">
        <v>718</v>
      </c>
      <c r="D58" s="369" t="s">
        <v>719</v>
      </c>
      <c r="E58" s="179" t="str">
        <f>IFNA(IF(LEN(VLOOKUP(A58&amp;"."&amp;B58,Sample_Data_Columns_2!A:C,3,FALSE))=0,"",VLOOKUP(A58&amp;"."&amp;B58,Sample_Data_Columns_2!A:C,3,FALSE)),"")</f>
        <v/>
      </c>
      <c r="F58" s="370" t="str">
        <f>vlookup(A58&amp;"."&amp;B58,Field_Count!C:D,2,false)</f>
        <v>#N/A</v>
      </c>
      <c r="G58" s="370" t="str">
        <f>vlookup(A58&amp;"."&amp;B58,Field_Count!C:E,3,false)</f>
        <v>#N/A</v>
      </c>
      <c r="H58" s="370" t="str">
        <f>vlookup(A58&amp;"."&amp;B58,Field_Count!C:F,4,false)</f>
        <v>#N/A</v>
      </c>
      <c r="I58" s="370" t="str">
        <f>vlookup(A58&amp;"."&amp;B58,Field_Count!C:G,5,false)</f>
        <v>#N/A</v>
      </c>
      <c r="J58" s="370" t="str">
        <f>vlookup(A58&amp;"."&amp;B58,Field_Count!C:H,6,false)</f>
        <v>#N/A</v>
      </c>
      <c r="K58" s="181" t="s">
        <v>75</v>
      </c>
      <c r="L58" s="182"/>
      <c r="M58" s="183" t="str">
        <f t="shared" si="8"/>
        <v/>
      </c>
      <c r="N58" s="180" t="str">
        <f t="shared" si="6"/>
        <v/>
      </c>
      <c r="O58" s="270" t="s">
        <v>7489</v>
      </c>
      <c r="P58" s="371" t="s">
        <v>7888</v>
      </c>
      <c r="Q58" s="184" t="s">
        <v>7466</v>
      </c>
      <c r="R58" s="57"/>
      <c r="S58" s="57"/>
      <c r="T58" s="57" t="str">
        <f t="shared" si="3"/>
        <v>call2_sample__v.</v>
      </c>
      <c r="U58" s="57" t="str">
        <f>IFNA(VLOOKUP(T58,Vault_Required_Fields!C:D,2,false),"TBD")</f>
        <v>TBD</v>
      </c>
      <c r="V58" s="57"/>
      <c r="W58" s="57"/>
      <c r="X58" s="57"/>
      <c r="Y58" s="57"/>
      <c r="Z58" s="57"/>
      <c r="AA58" s="60"/>
      <c r="AB58" s="44"/>
      <c r="AC58" s="44"/>
      <c r="AD58" s="44"/>
      <c r="AE58" s="44"/>
      <c r="AF58" s="78"/>
      <c r="AG58" s="44"/>
      <c r="AH58" s="44"/>
      <c r="AI58" s="44"/>
      <c r="AJ58" s="44"/>
      <c r="AK58" s="44"/>
      <c r="AL58" s="44"/>
      <c r="AM58" s="44"/>
      <c r="AN58" s="44"/>
      <c r="AO58" s="44"/>
      <c r="AP58" s="44"/>
      <c r="AQ58" s="44"/>
      <c r="AR58" s="44"/>
      <c r="AS58" s="44"/>
      <c r="AT58" s="44"/>
    </row>
    <row r="59" ht="14.25" hidden="1" customHeight="1">
      <c r="A59" s="179" t="s">
        <v>39</v>
      </c>
      <c r="B59" s="179" t="s">
        <v>713</v>
      </c>
      <c r="C59" s="179" t="s">
        <v>601</v>
      </c>
      <c r="D59" s="369" t="s">
        <v>714</v>
      </c>
      <c r="E59" s="179" t="str">
        <f>IFNA(IF(LEN(VLOOKUP(A59&amp;"."&amp;B59,Sample_Data_Columns_2!A:C,3,FALSE))=0,"",VLOOKUP(A59&amp;"."&amp;B59,Sample_Data_Columns_2!A:C,3,FALSE)),"")</f>
        <v/>
      </c>
      <c r="F59" s="370" t="str">
        <f>vlookup(A59&amp;"."&amp;B59,Field_Count!C:D,2,false)</f>
        <v>#N/A</v>
      </c>
      <c r="G59" s="370" t="str">
        <f>vlookup(A59&amp;"."&amp;B59,Field_Count!C:E,3,false)</f>
        <v>#N/A</v>
      </c>
      <c r="H59" s="370" t="str">
        <f>vlookup(A59&amp;"."&amp;B59,Field_Count!C:F,4,false)</f>
        <v>#N/A</v>
      </c>
      <c r="I59" s="370" t="str">
        <f>vlookup(A59&amp;"."&amp;B59,Field_Count!C:G,5,false)</f>
        <v>#N/A</v>
      </c>
      <c r="J59" s="370" t="str">
        <f>vlookup(A59&amp;"."&amp;B59,Field_Count!C:H,6,false)</f>
        <v>#N/A</v>
      </c>
      <c r="K59" s="181" t="s">
        <v>75</v>
      </c>
      <c r="L59" s="182"/>
      <c r="M59" s="183" t="str">
        <f t="shared" si="8"/>
        <v/>
      </c>
      <c r="N59" s="180" t="str">
        <f t="shared" si="6"/>
        <v/>
      </c>
      <c r="O59" s="270" t="s">
        <v>7489</v>
      </c>
      <c r="P59" s="371" t="s">
        <v>7888</v>
      </c>
      <c r="Q59" s="184" t="s">
        <v>7466</v>
      </c>
      <c r="R59" s="57"/>
      <c r="S59" s="57"/>
      <c r="T59" s="57" t="str">
        <f t="shared" si="3"/>
        <v>call2_sample__v.</v>
      </c>
      <c r="U59" s="57" t="str">
        <f>IFNA(VLOOKUP(T59,Vault_Required_Fields!C:D,2,false),"TBD")</f>
        <v>TBD</v>
      </c>
      <c r="V59" s="57"/>
      <c r="W59" s="57"/>
      <c r="X59" s="57"/>
      <c r="Y59" s="57"/>
      <c r="Z59" s="57"/>
      <c r="AA59" s="60"/>
      <c r="AB59" s="44"/>
      <c r="AC59" s="44"/>
      <c r="AD59" s="44"/>
      <c r="AE59" s="44"/>
      <c r="AF59" s="78"/>
      <c r="AG59" s="44"/>
      <c r="AH59" s="44"/>
      <c r="AI59" s="44"/>
      <c r="AJ59" s="44"/>
      <c r="AK59" s="44"/>
      <c r="AL59" s="44"/>
      <c r="AM59" s="44"/>
      <c r="AN59" s="44"/>
      <c r="AO59" s="44"/>
      <c r="AP59" s="44"/>
      <c r="AQ59" s="44"/>
      <c r="AR59" s="44"/>
      <c r="AS59" s="44"/>
      <c r="AT59" s="44"/>
    </row>
    <row r="60" ht="14.25" hidden="1" customHeight="1">
      <c r="A60" s="179" t="s">
        <v>39</v>
      </c>
      <c r="B60" s="179" t="s">
        <v>707</v>
      </c>
      <c r="C60" s="179" t="s">
        <v>708</v>
      </c>
      <c r="D60" s="369" t="s">
        <v>710</v>
      </c>
      <c r="E60" s="179" t="str">
        <f>IFNA(IF(LEN(VLOOKUP(A60&amp;"."&amp;B60,Sample_Data_Columns_2!A:C,3,FALSE))=0,"",VLOOKUP(A60&amp;"."&amp;B60,Sample_Data_Columns_2!A:C,3,FALSE)),"")</f>
        <v/>
      </c>
      <c r="F60" s="370" t="str">
        <f>vlookup(A60&amp;"."&amp;B60,Field_Count!C:D,2,false)</f>
        <v>#N/A</v>
      </c>
      <c r="G60" s="370" t="str">
        <f>vlookup(A60&amp;"."&amp;B60,Field_Count!C:E,3,false)</f>
        <v>#N/A</v>
      </c>
      <c r="H60" s="370" t="str">
        <f>vlookup(A60&amp;"."&amp;B60,Field_Count!C:F,4,false)</f>
        <v>#N/A</v>
      </c>
      <c r="I60" s="370" t="str">
        <f>vlookup(A60&amp;"."&amp;B60,Field_Count!C:G,5,false)</f>
        <v>#N/A</v>
      </c>
      <c r="J60" s="370" t="str">
        <f>vlookup(A60&amp;"."&amp;B60,Field_Count!C:H,6,false)</f>
        <v>#N/A</v>
      </c>
      <c r="K60" s="181" t="s">
        <v>75</v>
      </c>
      <c r="L60" s="182"/>
      <c r="M60" s="183" t="str">
        <f t="shared" si="8"/>
        <v/>
      </c>
      <c r="N60" s="180" t="str">
        <f t="shared" si="6"/>
        <v/>
      </c>
      <c r="O60" s="270" t="s">
        <v>7489</v>
      </c>
      <c r="P60" s="371" t="s">
        <v>7888</v>
      </c>
      <c r="Q60" s="184" t="s">
        <v>7466</v>
      </c>
      <c r="R60" s="57"/>
      <c r="S60" s="57"/>
      <c r="T60" s="57" t="str">
        <f t="shared" si="3"/>
        <v>call2_sample__v.</v>
      </c>
      <c r="U60" s="57" t="str">
        <f>IFNA(VLOOKUP(T60,Vault_Required_Fields!C:D,2,false),"TBD")</f>
        <v>TBD</v>
      </c>
      <c r="V60" s="57"/>
      <c r="W60" s="57"/>
      <c r="X60" s="57"/>
      <c r="Y60" s="57"/>
      <c r="Z60" s="57"/>
      <c r="AA60" s="60"/>
      <c r="AB60" s="44"/>
      <c r="AC60" s="44"/>
      <c r="AD60" s="44"/>
      <c r="AE60" s="44"/>
      <c r="AF60" s="78"/>
      <c r="AG60" s="44"/>
      <c r="AH60" s="44"/>
      <c r="AI60" s="44"/>
      <c r="AJ60" s="44"/>
      <c r="AK60" s="44"/>
      <c r="AL60" s="44"/>
      <c r="AM60" s="44"/>
      <c r="AN60" s="44"/>
      <c r="AO60" s="44"/>
      <c r="AP60" s="44"/>
      <c r="AQ60" s="44"/>
      <c r="AR60" s="44"/>
      <c r="AS60" s="44"/>
      <c r="AT60" s="44"/>
    </row>
    <row r="61" ht="14.25" hidden="1" customHeight="1">
      <c r="A61" s="120" t="s">
        <v>39</v>
      </c>
      <c r="B61" s="120" t="s">
        <v>132</v>
      </c>
      <c r="C61" s="120" t="s">
        <v>133</v>
      </c>
      <c r="D61" s="121"/>
      <c r="E61" s="122" t="str">
        <f>IFNA(IF(LEN(VLOOKUP(A61&amp;"."&amp;B61,Sample_Data_Columns_2!A:C,3,FALSE))=0,"",VLOOKUP(A61&amp;"."&amp;B61,Sample_Data_Columns_2!A:C,3,FALSE)),"")</f>
        <v>2026-01-05T05:32:06.000+0000</v>
      </c>
      <c r="F61" s="331">
        <f>vlookup(A61&amp;"."&amp;B61,Field_Count!C:D,2,false)</f>
        <v>2522</v>
      </c>
      <c r="G61" s="331">
        <f>vlookup(A61&amp;"."&amp;B61,Field_Count!C:E,3,false)</f>
        <v>10</v>
      </c>
      <c r="H61" s="331">
        <f>vlookup(A61&amp;"."&amp;B61,Field_Count!C:F,4,false)</f>
        <v>205</v>
      </c>
      <c r="I61" s="331">
        <f>vlookup(A61&amp;"."&amp;B61,Field_Count!C:G,5,false)</f>
        <v>41</v>
      </c>
      <c r="J61" s="331">
        <f>vlookup(A61&amp;"."&amp;B61,Field_Count!C:H,6,false)</f>
        <v>0</v>
      </c>
      <c r="K61" s="56" t="s">
        <v>75</v>
      </c>
      <c r="L61" s="69" t="s">
        <v>7464</v>
      </c>
      <c r="M61" s="74" t="str">
        <f t="shared" si="8"/>
        <v/>
      </c>
      <c r="N61" s="72" t="str">
        <f t="shared" si="6"/>
        <v/>
      </c>
      <c r="O61" s="151" t="s">
        <v>7572</v>
      </c>
      <c r="P61" s="59" t="s">
        <v>7765</v>
      </c>
      <c r="Q61" s="59" t="s">
        <v>7466</v>
      </c>
      <c r="R61" s="57"/>
      <c r="S61" s="57"/>
      <c r="T61" s="57" t="str">
        <f t="shared" si="3"/>
        <v>call2_sample__v.OutOfScope</v>
      </c>
      <c r="U61" s="57" t="str">
        <f>IFNA(VLOOKUP(T61,Vault_Required_Fields!C:D,2,false),"TBD")</f>
        <v>TBD</v>
      </c>
      <c r="V61" s="59" t="s">
        <v>7461</v>
      </c>
      <c r="W61" s="57"/>
      <c r="X61" s="57"/>
      <c r="Y61" s="59" t="s">
        <v>5058</v>
      </c>
      <c r="Z61" s="59" t="s">
        <v>7461</v>
      </c>
      <c r="AA61" s="60"/>
      <c r="AB61" s="44"/>
      <c r="AC61" s="44"/>
      <c r="AD61" s="44"/>
      <c r="AE61" s="44"/>
      <c r="AF61" s="78"/>
      <c r="AG61" s="44"/>
      <c r="AH61" s="44"/>
      <c r="AI61" s="44"/>
      <c r="AJ61" s="44"/>
      <c r="AK61" s="44"/>
      <c r="AL61" s="44"/>
      <c r="AM61" s="44"/>
      <c r="AN61" s="44"/>
      <c r="AO61" s="44"/>
      <c r="AP61" s="44"/>
      <c r="AQ61" s="44"/>
      <c r="AR61" s="44"/>
      <c r="AS61" s="44"/>
      <c r="AT61" s="44"/>
    </row>
    <row r="62" hidden="1">
      <c r="A62" s="120" t="s">
        <v>39</v>
      </c>
      <c r="B62" s="120" t="s">
        <v>7897</v>
      </c>
      <c r="C62" s="120" t="s">
        <v>718</v>
      </c>
      <c r="D62" s="121" t="s">
        <v>7898</v>
      </c>
      <c r="E62" s="372"/>
      <c r="F62" s="373">
        <f>vlookup(A62&amp;"."&amp;B62,Field_Count!C:D,2,false)</f>
        <v>0</v>
      </c>
      <c r="G62" s="373">
        <f>vlookup(A62&amp;"."&amp;B62,Field_Count!C:E,3,false)</f>
        <v>0</v>
      </c>
      <c r="H62" s="373">
        <f>vlookup(A62&amp;"."&amp;B62,Field_Count!C:F,4,false)</f>
        <v>0</v>
      </c>
      <c r="I62" s="373">
        <f>vlookup(A62&amp;"."&amp;B62,Field_Count!C:G,5,false)</f>
        <v>0</v>
      </c>
      <c r="J62" s="373">
        <f>vlookup(A62&amp;"."&amp;B62,Field_Count!C:H,6,false)</f>
        <v>0</v>
      </c>
      <c r="K62" s="374" t="s">
        <v>75</v>
      </c>
      <c r="L62" s="375" t="s">
        <v>127</v>
      </c>
      <c r="M62" s="374" t="s">
        <v>2272</v>
      </c>
      <c r="N62" s="374" t="s">
        <v>7416</v>
      </c>
      <c r="O62" s="376" t="s">
        <v>7751</v>
      </c>
      <c r="P62" s="377"/>
      <c r="Q62" s="59" t="s">
        <v>7466</v>
      </c>
      <c r="R62" s="377"/>
      <c r="S62" s="377"/>
      <c r="T62" s="378" t="str">
        <f t="shared" si="3"/>
        <v>call2_sample__v.id</v>
      </c>
      <c r="U62" s="57" t="str">
        <f>IFNA(VLOOKUP(T62,Vault_Required_Fields!C:D,2,false),"TBD")</f>
        <v>TBD</v>
      </c>
      <c r="V62" s="57"/>
      <c r="W62" s="57"/>
      <c r="X62" s="57"/>
      <c r="Y62" s="57"/>
      <c r="Z62" s="57"/>
      <c r="AA62" s="60"/>
      <c r="AB62" s="44"/>
      <c r="AC62" s="44"/>
      <c r="AD62" s="44"/>
      <c r="AE62" s="44"/>
      <c r="AF62" s="78"/>
      <c r="AG62" s="44"/>
      <c r="AH62" s="44"/>
      <c r="AI62" s="44"/>
      <c r="AJ62" s="44"/>
      <c r="AK62" s="44"/>
      <c r="AL62" s="44"/>
      <c r="AM62" s="44"/>
      <c r="AN62" s="44"/>
      <c r="AO62" s="44"/>
      <c r="AP62" s="44"/>
      <c r="AQ62" s="44"/>
      <c r="AR62" s="44"/>
      <c r="AS62" s="44"/>
      <c r="AT62" s="44"/>
    </row>
    <row r="63" ht="14.25" customHeight="1">
      <c r="A63" s="153"/>
      <c r="B63" s="153"/>
      <c r="C63" s="153"/>
      <c r="D63" s="154"/>
      <c r="E63" s="154"/>
      <c r="F63" s="158"/>
      <c r="G63" s="158"/>
      <c r="H63" s="158"/>
      <c r="I63" s="158"/>
      <c r="J63" s="158"/>
      <c r="K63" s="155"/>
      <c r="L63" s="155"/>
      <c r="M63" s="155"/>
      <c r="N63" s="156"/>
      <c r="O63" s="156"/>
      <c r="P63" s="154"/>
      <c r="Q63" s="154"/>
      <c r="R63" s="154"/>
      <c r="S63" s="154"/>
      <c r="T63" s="153"/>
      <c r="U63" s="153"/>
      <c r="V63" s="153"/>
      <c r="W63" s="153"/>
      <c r="X63" s="153"/>
      <c r="Y63" s="153"/>
      <c r="Z63" s="153"/>
      <c r="AA63" s="153"/>
      <c r="AB63" s="153"/>
      <c r="AC63" s="153"/>
      <c r="AD63" s="153"/>
      <c r="AE63" s="153"/>
      <c r="AF63" s="154"/>
      <c r="AG63" s="153"/>
      <c r="AH63" s="153"/>
      <c r="AI63" s="153"/>
      <c r="AJ63" s="153"/>
      <c r="AK63" s="153"/>
      <c r="AL63" s="153"/>
      <c r="AM63" s="153"/>
      <c r="AN63" s="153"/>
      <c r="AO63" s="153"/>
      <c r="AP63" s="153"/>
      <c r="AQ63" s="153"/>
      <c r="AR63" s="153"/>
      <c r="AS63" s="153"/>
      <c r="AT63" s="153"/>
    </row>
    <row r="64" ht="14.25" customHeight="1">
      <c r="A64" s="44"/>
      <c r="B64" s="44"/>
      <c r="C64" s="44"/>
      <c r="D64" s="78"/>
      <c r="E64" s="78"/>
      <c r="F64" s="107"/>
      <c r="G64" s="107"/>
      <c r="H64" s="107"/>
      <c r="I64" s="107"/>
      <c r="J64" s="107"/>
      <c r="AG64" s="44"/>
      <c r="AH64" s="74" t="s">
        <v>75</v>
      </c>
      <c r="AI64" s="74" t="s">
        <v>127</v>
      </c>
      <c r="AJ64" s="74" t="s">
        <v>2272</v>
      </c>
      <c r="AK64" s="72" t="s">
        <v>7416</v>
      </c>
      <c r="AL64" s="72" t="s">
        <v>7751</v>
      </c>
      <c r="AM64" s="78"/>
      <c r="AN64" s="78"/>
      <c r="AO64" s="78"/>
      <c r="AP64" s="44"/>
      <c r="AQ64" s="44"/>
      <c r="AR64" s="44"/>
      <c r="AS64" s="44"/>
      <c r="AT64" s="78"/>
    </row>
    <row r="65" ht="14.25" customHeight="1">
      <c r="A65" s="44"/>
      <c r="B65" s="44"/>
      <c r="C65" s="44"/>
      <c r="D65" s="78"/>
      <c r="E65" s="78"/>
      <c r="F65" s="107"/>
      <c r="G65" s="107"/>
      <c r="H65" s="107"/>
      <c r="I65" s="107"/>
      <c r="J65" s="107"/>
      <c r="AG65" s="44"/>
      <c r="AH65" s="74" t="s">
        <v>75</v>
      </c>
      <c r="AI65" s="74" t="s">
        <v>2352</v>
      </c>
      <c r="AJ65" s="74" t="s">
        <v>2167</v>
      </c>
      <c r="AK65" s="72" t="s">
        <v>2354</v>
      </c>
      <c r="AL65" s="72" t="s">
        <v>7752</v>
      </c>
      <c r="AM65" s="78"/>
      <c r="AN65" s="78"/>
      <c r="AO65" s="78"/>
      <c r="AP65" s="44"/>
      <c r="AQ65" s="44"/>
      <c r="AR65" s="44"/>
      <c r="AS65" s="44"/>
      <c r="AT65" s="78"/>
    </row>
    <row r="66" ht="14.25" customHeight="1">
      <c r="A66" s="44"/>
      <c r="B66" s="44"/>
      <c r="C66" s="44"/>
      <c r="D66" s="78"/>
      <c r="E66" s="78"/>
      <c r="F66" s="107"/>
      <c r="G66" s="107"/>
      <c r="H66" s="107"/>
      <c r="I66" s="107"/>
      <c r="J66" s="107"/>
      <c r="AG66" s="44"/>
      <c r="AH66" s="74" t="s">
        <v>75</v>
      </c>
      <c r="AI66" s="74" t="s">
        <v>2276</v>
      </c>
      <c r="AJ66" s="74" t="s">
        <v>2122</v>
      </c>
      <c r="AK66" s="72" t="s">
        <v>2699</v>
      </c>
      <c r="AL66" s="72" t="s">
        <v>7753</v>
      </c>
      <c r="AM66" s="78"/>
      <c r="AN66" s="78"/>
      <c r="AO66" s="78"/>
      <c r="AP66" s="44"/>
      <c r="AQ66" s="44"/>
      <c r="AR66" s="44"/>
      <c r="AS66" s="44"/>
      <c r="AT66" s="78"/>
    </row>
    <row r="67" ht="14.25" customHeight="1">
      <c r="A67" s="44"/>
      <c r="B67" s="44"/>
      <c r="C67" s="44"/>
      <c r="D67" s="78"/>
      <c r="E67" s="78"/>
      <c r="F67" s="107"/>
      <c r="G67" s="107"/>
      <c r="H67" s="107"/>
      <c r="I67" s="107"/>
      <c r="J67" s="107"/>
      <c r="AG67" s="44"/>
      <c r="AH67" s="74" t="s">
        <v>75</v>
      </c>
      <c r="AI67" s="74" t="s">
        <v>2332</v>
      </c>
      <c r="AJ67" s="74" t="s">
        <v>2084</v>
      </c>
      <c r="AK67" s="72" t="s">
        <v>2614</v>
      </c>
      <c r="AL67" s="72" t="s">
        <v>7754</v>
      </c>
      <c r="AM67" s="78"/>
      <c r="AN67" s="78"/>
      <c r="AO67" s="78"/>
      <c r="AP67" s="44"/>
      <c r="AQ67" s="44"/>
      <c r="AR67" s="44"/>
      <c r="AS67" s="44"/>
      <c r="AT67" s="78"/>
    </row>
    <row r="68" ht="14.25" customHeight="1">
      <c r="A68" s="44"/>
      <c r="B68" s="44"/>
      <c r="C68" s="44"/>
      <c r="D68" s="78"/>
      <c r="E68" s="78"/>
      <c r="F68" s="107"/>
      <c r="G68" s="107"/>
      <c r="H68" s="107"/>
      <c r="I68" s="107"/>
      <c r="J68" s="107"/>
      <c r="AG68" s="44"/>
      <c r="AH68" s="74" t="s">
        <v>75</v>
      </c>
      <c r="AI68" s="74" t="s">
        <v>2656</v>
      </c>
      <c r="AJ68" s="74" t="str">
        <f t="shared" ref="AJ68:AJ83" si="9">IFNA(VLOOKUP(AI68,AD:AE,2,FALSE),"")</f>
        <v>Number</v>
      </c>
      <c r="AK68" s="72" t="str">
        <f t="shared" ref="AK68:AK83" si="10">IFNA(IF(VLOOKUP(AI68,AD:AF,3,FALSE)="","",VLOOKUP(AI68,AD:AF,3,FALSE)),"")</f>
        <v/>
      </c>
      <c r="AL68" s="72" t="s">
        <v>7761</v>
      </c>
      <c r="AM68" s="78"/>
      <c r="AN68" s="78"/>
      <c r="AO68" s="78"/>
      <c r="AP68" s="44"/>
      <c r="AQ68" s="44"/>
      <c r="AR68" s="44"/>
      <c r="AS68" s="44"/>
      <c r="AT68" s="78"/>
    </row>
    <row r="69" ht="14.25" customHeight="1">
      <c r="A69" s="44"/>
      <c r="B69" s="44"/>
      <c r="C69" s="44"/>
      <c r="D69" s="78"/>
      <c r="E69" s="78"/>
      <c r="F69" s="107"/>
      <c r="G69" s="107"/>
      <c r="H69" s="107"/>
      <c r="I69" s="107"/>
      <c r="J69" s="107"/>
      <c r="AG69" s="44"/>
      <c r="AH69" s="74" t="s">
        <v>75</v>
      </c>
      <c r="AI69" s="74" t="s">
        <v>2658</v>
      </c>
      <c r="AJ69" s="74" t="str">
        <f t="shared" si="9"/>
        <v>Number</v>
      </c>
      <c r="AK69" s="72" t="str">
        <f t="shared" si="10"/>
        <v/>
      </c>
      <c r="AL69" s="72" t="s">
        <v>7761</v>
      </c>
      <c r="AM69" s="78"/>
      <c r="AN69" s="78"/>
      <c r="AO69" s="78"/>
      <c r="AP69" s="44"/>
      <c r="AQ69" s="44"/>
      <c r="AR69" s="44"/>
      <c r="AS69" s="44"/>
      <c r="AT69" s="78"/>
    </row>
    <row r="70" ht="14.25" customHeight="1">
      <c r="A70" s="44"/>
      <c r="B70" s="44"/>
      <c r="C70" s="44"/>
      <c r="D70" s="78"/>
      <c r="E70" s="78"/>
      <c r="F70" s="107"/>
      <c r="G70" s="107"/>
      <c r="H70" s="107"/>
      <c r="I70" s="107"/>
      <c r="J70" s="107"/>
      <c r="AG70" s="44"/>
      <c r="AH70" s="74" t="s">
        <v>75</v>
      </c>
      <c r="AI70" s="74" t="s">
        <v>2728</v>
      </c>
      <c r="AJ70" s="74" t="str">
        <f t="shared" si="9"/>
        <v>Boolean</v>
      </c>
      <c r="AK70" s="72" t="str">
        <f t="shared" si="10"/>
        <v>System field used in the application of Sample Limits against a Call Sample record. Should not be displayed in any page layouts.</v>
      </c>
      <c r="AL70" s="72" t="s">
        <v>7761</v>
      </c>
      <c r="AM70" s="78"/>
      <c r="AN70" s="78"/>
      <c r="AO70" s="78"/>
      <c r="AP70" s="44"/>
      <c r="AQ70" s="44"/>
      <c r="AR70" s="44"/>
      <c r="AS70" s="44"/>
      <c r="AT70" s="78"/>
    </row>
    <row r="71" ht="14.25" customHeight="1">
      <c r="A71" s="44"/>
      <c r="B71" s="44"/>
      <c r="C71" s="44"/>
      <c r="D71" s="78"/>
      <c r="E71" s="78"/>
      <c r="F71" s="107"/>
      <c r="G71" s="107"/>
      <c r="H71" s="107"/>
      <c r="I71" s="107"/>
      <c r="J71" s="107"/>
      <c r="AG71" s="44"/>
      <c r="AH71" s="74" t="s">
        <v>75</v>
      </c>
      <c r="AI71" s="74" t="s">
        <v>2117</v>
      </c>
      <c r="AJ71" s="74" t="str">
        <f t="shared" si="9"/>
        <v>Picklist</v>
      </c>
      <c r="AK71" s="72" t="str">
        <f t="shared" si="10"/>
        <v>Type of attendee such as Group Account, Person Account or Contact.</v>
      </c>
      <c r="AL71" s="72" t="s">
        <v>7761</v>
      </c>
      <c r="AM71" s="78"/>
      <c r="AN71" s="78"/>
      <c r="AO71" s="78"/>
      <c r="AP71" s="44"/>
      <c r="AQ71" s="44"/>
      <c r="AR71" s="44"/>
      <c r="AS71" s="44"/>
      <c r="AT71" s="78"/>
    </row>
    <row r="72" ht="14.25" customHeight="1">
      <c r="A72" s="44"/>
      <c r="B72" s="44"/>
      <c r="C72" s="44"/>
      <c r="D72" s="78"/>
      <c r="E72" s="78"/>
      <c r="F72" s="107"/>
      <c r="G72" s="107"/>
      <c r="H72" s="107"/>
      <c r="I72" s="107"/>
      <c r="J72" s="107"/>
      <c r="AG72" s="44"/>
      <c r="AH72" s="74" t="s">
        <v>75</v>
      </c>
      <c r="AI72" s="74" t="s">
        <v>2732</v>
      </c>
      <c r="AJ72" s="74" t="str">
        <f t="shared" si="9"/>
        <v>Boolean</v>
      </c>
      <c r="AK72" s="72" t="str">
        <f t="shared" si="10"/>
        <v/>
      </c>
      <c r="AL72" s="72" t="s">
        <v>7761</v>
      </c>
      <c r="AM72" s="78"/>
      <c r="AN72" s="78"/>
      <c r="AO72" s="78"/>
      <c r="AP72" s="44"/>
      <c r="AQ72" s="44"/>
      <c r="AR72" s="44"/>
      <c r="AS72" s="44"/>
      <c r="AT72" s="78"/>
    </row>
    <row r="73" ht="14.25" customHeight="1">
      <c r="A73" s="44"/>
      <c r="B73" s="44"/>
      <c r="C73" s="44"/>
      <c r="D73" s="78"/>
      <c r="E73" s="78"/>
      <c r="F73" s="107"/>
      <c r="G73" s="107"/>
      <c r="H73" s="107"/>
      <c r="I73" s="107"/>
      <c r="J73" s="107"/>
      <c r="AG73" s="44"/>
      <c r="AH73" s="74" t="s">
        <v>75</v>
      </c>
      <c r="AI73" s="74" t="s">
        <v>2627</v>
      </c>
      <c r="AJ73" s="74" t="str">
        <f t="shared" si="9"/>
        <v>String</v>
      </c>
      <c r="AK73" s="72" t="str">
        <f t="shared" si="10"/>
        <v/>
      </c>
      <c r="AL73" s="72" t="s">
        <v>7761</v>
      </c>
      <c r="AM73" s="78"/>
      <c r="AN73" s="78"/>
      <c r="AO73" s="78"/>
      <c r="AP73" s="44"/>
      <c r="AQ73" s="44"/>
      <c r="AR73" s="44"/>
      <c r="AS73" s="44"/>
      <c r="AT73" s="78"/>
    </row>
    <row r="74" ht="14.25" customHeight="1">
      <c r="A74" s="44"/>
      <c r="B74" s="44"/>
      <c r="C74" s="44"/>
      <c r="D74" s="78"/>
      <c r="E74" s="78"/>
      <c r="F74" s="107"/>
      <c r="G74" s="107"/>
      <c r="H74" s="107"/>
      <c r="I74" s="107"/>
      <c r="J74" s="107"/>
      <c r="AG74" s="44"/>
      <c r="AH74" s="74" t="s">
        <v>75</v>
      </c>
      <c r="AI74" s="74" t="s">
        <v>2736</v>
      </c>
      <c r="AJ74" s="74" t="str">
        <f t="shared" si="9"/>
        <v>Picklist</v>
      </c>
      <c r="AK74" s="72" t="str">
        <f t="shared" si="10"/>
        <v/>
      </c>
      <c r="AL74" s="72" t="s">
        <v>7761</v>
      </c>
      <c r="AM74" s="78"/>
      <c r="AN74" s="78"/>
      <c r="AO74" s="78"/>
      <c r="AP74" s="44"/>
      <c r="AQ74" s="44"/>
      <c r="AR74" s="44"/>
      <c r="AS74" s="44"/>
      <c r="AT74" s="78"/>
    </row>
    <row r="75" ht="14.25" customHeight="1">
      <c r="A75" s="44"/>
      <c r="B75" s="44"/>
      <c r="C75" s="44"/>
      <c r="D75" s="78"/>
      <c r="E75" s="78"/>
      <c r="F75" s="107"/>
      <c r="G75" s="107"/>
      <c r="H75" s="107"/>
      <c r="I75" s="107"/>
      <c r="J75" s="107"/>
      <c r="AG75" s="44"/>
      <c r="AH75" s="74" t="s">
        <v>75</v>
      </c>
      <c r="AI75" s="74" t="s">
        <v>2738</v>
      </c>
      <c r="AJ75" s="74" t="str">
        <f t="shared" si="9"/>
        <v>String</v>
      </c>
      <c r="AK75" s="72" t="str">
        <f t="shared" si="10"/>
        <v>Custom text captured for the corresponding product line item. Only pertains to product that have been flagged to allow capture of custom text via the Product Catalog.</v>
      </c>
      <c r="AL75" s="72" t="s">
        <v>7761</v>
      </c>
      <c r="AM75" s="78"/>
      <c r="AN75" s="78"/>
      <c r="AO75" s="78"/>
      <c r="AP75" s="44"/>
      <c r="AQ75" s="44"/>
      <c r="AR75" s="44"/>
      <c r="AS75" s="44"/>
      <c r="AT75" s="78"/>
    </row>
    <row r="76" ht="14.25" customHeight="1">
      <c r="A76" s="44"/>
      <c r="B76" s="44"/>
      <c r="C76" s="44"/>
      <c r="D76" s="78"/>
      <c r="E76" s="78"/>
      <c r="F76" s="107"/>
      <c r="G76" s="107"/>
      <c r="H76" s="107"/>
      <c r="I76" s="107"/>
      <c r="J76" s="107"/>
      <c r="AG76" s="44"/>
      <c r="AH76" s="74" t="s">
        <v>75</v>
      </c>
      <c r="AI76" s="74" t="s">
        <v>2250</v>
      </c>
      <c r="AJ76" s="74" t="str">
        <f t="shared" si="9"/>
        <v>String</v>
      </c>
      <c r="AK76" s="72" t="str">
        <f t="shared" si="10"/>
        <v>ID of object associated with the sample such as an account.</v>
      </c>
      <c r="AL76" s="72" t="s">
        <v>7761</v>
      </c>
      <c r="AM76" s="78"/>
      <c r="AN76" s="78"/>
      <c r="AO76" s="78"/>
      <c r="AP76" s="44"/>
      <c r="AQ76" s="44"/>
      <c r="AR76" s="44"/>
      <c r="AS76" s="44"/>
      <c r="AT76" s="78"/>
    </row>
    <row r="77" ht="14.25" customHeight="1">
      <c r="A77" s="44"/>
      <c r="B77" s="44"/>
      <c r="C77" s="44"/>
      <c r="D77" s="78"/>
      <c r="E77" s="78"/>
      <c r="F77" s="107"/>
      <c r="G77" s="107"/>
      <c r="H77" s="107"/>
      <c r="I77" s="107"/>
      <c r="J77" s="107"/>
      <c r="AG77" s="44"/>
      <c r="AH77" s="74" t="s">
        <v>75</v>
      </c>
      <c r="AI77" s="74" t="s">
        <v>2270</v>
      </c>
      <c r="AJ77" s="74" t="str">
        <f t="shared" si="9"/>
        <v>String</v>
      </c>
      <c r="AK77" s="72" t="str">
        <f t="shared" si="10"/>
        <v/>
      </c>
      <c r="AL77" s="72" t="s">
        <v>7761</v>
      </c>
      <c r="AM77" s="78"/>
      <c r="AN77" s="78"/>
      <c r="AO77" s="78"/>
      <c r="AP77" s="44"/>
      <c r="AQ77" s="44"/>
      <c r="AR77" s="44"/>
      <c r="AS77" s="44"/>
      <c r="AT77" s="78"/>
    </row>
    <row r="78" ht="14.25" customHeight="1">
      <c r="A78" s="44"/>
      <c r="B78" s="44"/>
      <c r="C78" s="44"/>
      <c r="D78" s="78"/>
      <c r="E78" s="78"/>
      <c r="F78" s="107"/>
      <c r="G78" s="107"/>
      <c r="H78" s="107"/>
      <c r="I78" s="107"/>
      <c r="J78" s="107"/>
      <c r="AG78" s="44"/>
      <c r="AH78" s="74" t="s">
        <v>75</v>
      </c>
      <c r="AI78" s="74" t="s">
        <v>2746</v>
      </c>
      <c r="AJ78" s="74" t="str">
        <f t="shared" si="9"/>
        <v>Boolean</v>
      </c>
      <c r="AK78" s="72" t="str">
        <f t="shared" si="10"/>
        <v>Indicates whether Sample Limits have been applied against a Call Sample to prevent duplicate transactions from being created against a Sample Limit for a single call.</v>
      </c>
      <c r="AL78" s="72" t="s">
        <v>7761</v>
      </c>
      <c r="AM78" s="78"/>
      <c r="AN78" s="78"/>
      <c r="AO78" s="78"/>
      <c r="AP78" s="44"/>
      <c r="AQ78" s="44"/>
      <c r="AR78" s="44"/>
      <c r="AS78" s="44"/>
      <c r="AT78" s="78"/>
    </row>
    <row r="79" ht="14.25" customHeight="1">
      <c r="A79" s="44"/>
      <c r="B79" s="44"/>
      <c r="C79" s="44"/>
      <c r="D79" s="78"/>
      <c r="E79" s="78"/>
      <c r="F79" s="107"/>
      <c r="G79" s="107"/>
      <c r="H79" s="107"/>
      <c r="I79" s="107"/>
      <c r="J79" s="107"/>
      <c r="AG79" s="44"/>
      <c r="AH79" s="74" t="s">
        <v>75</v>
      </c>
      <c r="AI79" s="74" t="s">
        <v>2296</v>
      </c>
      <c r="AJ79" s="74" t="str">
        <f t="shared" si="9"/>
        <v>String</v>
      </c>
      <c r="AK79" s="72" t="str">
        <f t="shared" si="10"/>
        <v/>
      </c>
      <c r="AL79" s="72" t="s">
        <v>7761</v>
      </c>
      <c r="AM79" s="78"/>
      <c r="AN79" s="78"/>
      <c r="AO79" s="78"/>
      <c r="AP79" s="44"/>
      <c r="AQ79" s="44"/>
      <c r="AR79" s="44"/>
      <c r="AS79" s="44"/>
      <c r="AT79" s="78"/>
    </row>
    <row r="80" ht="14.25" customHeight="1">
      <c r="A80" s="44"/>
      <c r="B80" s="44"/>
      <c r="C80" s="44"/>
      <c r="D80" s="78"/>
      <c r="E80" s="78"/>
      <c r="F80" s="107"/>
      <c r="G80" s="107"/>
      <c r="H80" s="107"/>
      <c r="I80" s="107"/>
      <c r="J80" s="107"/>
      <c r="AG80" s="44"/>
      <c r="AH80" s="74" t="s">
        <v>75</v>
      </c>
      <c r="AI80" s="74" t="s">
        <v>2749</v>
      </c>
      <c r="AJ80" s="74" t="str">
        <f t="shared" si="9"/>
        <v>String</v>
      </c>
      <c r="AK80" s="72" t="str">
        <f t="shared" si="10"/>
        <v>Sample lot number for a sample.</v>
      </c>
      <c r="AL80" s="72" t="s">
        <v>7761</v>
      </c>
      <c r="AM80" s="78"/>
      <c r="AN80" s="78"/>
      <c r="AO80" s="78"/>
      <c r="AP80" s="44"/>
      <c r="AQ80" s="44"/>
      <c r="AR80" s="44"/>
      <c r="AS80" s="44"/>
      <c r="AT80" s="78"/>
    </row>
    <row r="81" ht="14.25" customHeight="1">
      <c r="A81" s="44"/>
      <c r="B81" s="44"/>
      <c r="C81" s="44"/>
      <c r="D81" s="78"/>
      <c r="E81" s="78"/>
      <c r="F81" s="107"/>
      <c r="G81" s="107"/>
      <c r="H81" s="107"/>
      <c r="I81" s="107"/>
      <c r="J81" s="107"/>
      <c r="AG81" s="44"/>
      <c r="AH81" s="74" t="s">
        <v>75</v>
      </c>
      <c r="AI81" s="74" t="s">
        <v>2756</v>
      </c>
      <c r="AJ81" s="74" t="str">
        <f t="shared" si="9"/>
        <v>Number</v>
      </c>
      <c r="AK81" s="72" t="str">
        <f t="shared" si="10"/>
        <v>Shows and stamps the value defined for the product at the date of the call</v>
      </c>
      <c r="AL81" s="72" t="s">
        <v>7761</v>
      </c>
      <c r="AM81" s="78"/>
      <c r="AN81" s="78"/>
      <c r="AO81" s="78"/>
      <c r="AP81" s="44"/>
      <c r="AQ81" s="44"/>
      <c r="AR81" s="44"/>
      <c r="AS81" s="44"/>
      <c r="AT81" s="78"/>
    </row>
    <row r="82" ht="14.25" customHeight="1">
      <c r="A82" s="44"/>
      <c r="B82" s="44"/>
      <c r="C82" s="44"/>
      <c r="D82" s="78"/>
      <c r="E82" s="78"/>
      <c r="F82" s="107"/>
      <c r="G82" s="107"/>
      <c r="H82" s="107"/>
      <c r="I82" s="107"/>
      <c r="J82" s="107"/>
      <c r="AG82" s="44"/>
      <c r="AH82" s="74" t="s">
        <v>75</v>
      </c>
      <c r="AI82" s="74" t="s">
        <v>2758</v>
      </c>
      <c r="AJ82" s="74" t="str">
        <f t="shared" si="9"/>
        <v>Number</v>
      </c>
      <c r="AK82" s="72" t="str">
        <f t="shared" si="10"/>
        <v/>
      </c>
      <c r="AL82" s="72" t="s">
        <v>7761</v>
      </c>
      <c r="AM82" s="78"/>
      <c r="AN82" s="78"/>
      <c r="AO82" s="78"/>
      <c r="AP82" s="44"/>
      <c r="AQ82" s="44"/>
      <c r="AR82" s="44"/>
      <c r="AS82" s="44"/>
      <c r="AT82" s="78"/>
    </row>
    <row r="83" ht="14.25" customHeight="1">
      <c r="A83" s="44"/>
      <c r="B83" s="44"/>
      <c r="C83" s="44"/>
      <c r="D83" s="78"/>
      <c r="E83" s="78"/>
      <c r="F83" s="107"/>
      <c r="G83" s="107"/>
      <c r="H83" s="107"/>
      <c r="I83" s="107"/>
      <c r="J83" s="107"/>
      <c r="AG83" s="44"/>
      <c r="AH83" s="74" t="s">
        <v>75</v>
      </c>
      <c r="AI83" s="74" t="s">
        <v>2763</v>
      </c>
      <c r="AJ83" s="74" t="str">
        <f t="shared" si="9"/>
        <v>String</v>
      </c>
      <c r="AK83" s="72" t="str">
        <f t="shared" si="10"/>
        <v>The Tag Alert Number for the corresponding Sample line item. Only pertains to samples that have been designated as cold chain product via the Product Catalog.</v>
      </c>
      <c r="AL83" s="72" t="s">
        <v>7761</v>
      </c>
      <c r="AM83" s="78"/>
      <c r="AN83" s="78"/>
      <c r="AO83" s="78"/>
      <c r="AP83" s="44"/>
      <c r="AQ83" s="44"/>
      <c r="AR83" s="44"/>
      <c r="AS83" s="44"/>
      <c r="AT83" s="78"/>
    </row>
    <row r="84" ht="14.25" customHeight="1">
      <c r="A84" s="44"/>
      <c r="B84" s="44"/>
      <c r="C84" s="44"/>
      <c r="D84" s="78"/>
      <c r="E84" s="78"/>
      <c r="F84" s="107"/>
      <c r="G84" s="107"/>
      <c r="H84" s="107"/>
      <c r="I84" s="107"/>
      <c r="J84" s="107"/>
      <c r="AG84" s="44"/>
      <c r="AH84" s="44"/>
      <c r="AI84" s="44"/>
      <c r="AJ84" s="44"/>
      <c r="AK84" s="78"/>
      <c r="AL84" s="78"/>
      <c r="AM84" s="78"/>
      <c r="AN84" s="78"/>
      <c r="AO84" s="78"/>
      <c r="AP84" s="44"/>
      <c r="AQ84" s="44"/>
      <c r="AR84" s="44"/>
      <c r="AS84" s="44"/>
      <c r="AT84" s="78"/>
    </row>
    <row r="85" ht="14.25" customHeight="1">
      <c r="A85" s="44"/>
      <c r="B85" s="44"/>
      <c r="C85" s="44"/>
      <c r="D85" s="78"/>
      <c r="E85" s="78"/>
      <c r="F85" s="107"/>
      <c r="G85" s="107"/>
      <c r="H85" s="107"/>
      <c r="I85" s="107"/>
      <c r="J85" s="107"/>
      <c r="AG85" s="44"/>
      <c r="AH85" s="44"/>
      <c r="AI85" s="44"/>
      <c r="AJ85" s="44"/>
      <c r="AK85" s="78"/>
      <c r="AL85" s="78"/>
      <c r="AM85" s="78"/>
      <c r="AN85" s="78"/>
      <c r="AO85" s="78"/>
      <c r="AP85" s="44"/>
      <c r="AQ85" s="44"/>
      <c r="AR85" s="44"/>
      <c r="AS85" s="44"/>
      <c r="AT85" s="78"/>
    </row>
    <row r="86" ht="14.25" customHeight="1">
      <c r="A86" s="44"/>
      <c r="B86" s="44"/>
      <c r="C86" s="44"/>
      <c r="D86" s="78"/>
      <c r="E86" s="78"/>
      <c r="F86" s="107"/>
      <c r="G86" s="107"/>
      <c r="H86" s="107"/>
      <c r="I86" s="107"/>
      <c r="J86" s="107"/>
      <c r="AG86" s="44"/>
      <c r="AH86" s="44"/>
      <c r="AI86" s="44"/>
      <c r="AJ86" s="44"/>
      <c r="AK86" s="78"/>
      <c r="AL86" s="78"/>
      <c r="AM86" s="78"/>
      <c r="AN86" s="78"/>
      <c r="AO86" s="78"/>
      <c r="AP86" s="44"/>
      <c r="AQ86" s="44"/>
      <c r="AR86" s="44"/>
      <c r="AS86" s="44"/>
      <c r="AT86" s="78"/>
    </row>
    <row r="87" ht="14.25" customHeight="1">
      <c r="A87" s="44"/>
      <c r="B87" s="44"/>
      <c r="C87" s="44"/>
      <c r="D87" s="78"/>
      <c r="E87" s="78"/>
      <c r="F87" s="107"/>
      <c r="G87" s="107"/>
      <c r="H87" s="107"/>
      <c r="I87" s="107"/>
      <c r="J87" s="107"/>
      <c r="AG87" s="44"/>
      <c r="AH87" s="44"/>
      <c r="AI87" s="44"/>
      <c r="AJ87" s="44"/>
      <c r="AK87" s="78"/>
      <c r="AL87" s="78"/>
      <c r="AM87" s="78"/>
      <c r="AN87" s="78"/>
      <c r="AO87" s="78"/>
      <c r="AP87" s="44"/>
      <c r="AQ87" s="44"/>
      <c r="AR87" s="44"/>
      <c r="AS87" s="44"/>
      <c r="AT87" s="78"/>
    </row>
    <row r="88" ht="14.25" customHeight="1">
      <c r="A88" s="44"/>
      <c r="B88" s="44"/>
      <c r="C88" s="44"/>
      <c r="D88" s="78"/>
      <c r="E88" s="78"/>
      <c r="F88" s="107"/>
      <c r="G88" s="107"/>
      <c r="H88" s="107"/>
      <c r="I88" s="107"/>
      <c r="J88" s="107"/>
      <c r="AG88" s="44"/>
      <c r="AH88" s="44"/>
      <c r="AI88" s="44"/>
      <c r="AJ88" s="44"/>
      <c r="AK88" s="78"/>
      <c r="AL88" s="78"/>
      <c r="AM88" s="78"/>
      <c r="AN88" s="78"/>
      <c r="AO88" s="78"/>
      <c r="AP88" s="44"/>
      <c r="AQ88" s="44"/>
      <c r="AR88" s="44"/>
      <c r="AS88" s="44"/>
      <c r="AT88" s="78"/>
    </row>
    <row r="89" ht="14.25" customHeight="1">
      <c r="A89" s="44"/>
      <c r="B89" s="44"/>
      <c r="C89" s="44"/>
      <c r="D89" s="78"/>
      <c r="E89" s="78"/>
      <c r="F89" s="107"/>
      <c r="G89" s="107"/>
      <c r="H89" s="107"/>
      <c r="I89" s="107"/>
      <c r="J89" s="107"/>
      <c r="AG89" s="44"/>
      <c r="AH89" s="44"/>
      <c r="AI89" s="44"/>
      <c r="AJ89" s="44"/>
      <c r="AK89" s="78"/>
      <c r="AL89" s="78"/>
      <c r="AM89" s="78"/>
      <c r="AN89" s="78"/>
      <c r="AO89" s="78"/>
      <c r="AP89" s="44"/>
      <c r="AQ89" s="44"/>
      <c r="AR89" s="44"/>
      <c r="AS89" s="44"/>
      <c r="AT89" s="78"/>
    </row>
    <row r="90" ht="14.25" customHeight="1">
      <c r="A90" s="44"/>
      <c r="B90" s="44"/>
      <c r="C90" s="44"/>
      <c r="D90" s="78"/>
      <c r="E90" s="78"/>
      <c r="F90" s="107"/>
      <c r="G90" s="107"/>
      <c r="H90" s="107"/>
      <c r="I90" s="107"/>
      <c r="J90" s="107"/>
      <c r="AG90" s="44"/>
      <c r="AH90" s="44"/>
      <c r="AI90" s="44"/>
      <c r="AJ90" s="44"/>
      <c r="AK90" s="78"/>
      <c r="AL90" s="78"/>
      <c r="AM90" s="78"/>
      <c r="AN90" s="78"/>
      <c r="AO90" s="78"/>
      <c r="AP90" s="44"/>
      <c r="AQ90" s="44"/>
      <c r="AR90" s="44"/>
      <c r="AS90" s="44"/>
      <c r="AT90" s="78"/>
    </row>
    <row r="91" ht="14.25" customHeight="1">
      <c r="A91" s="44"/>
      <c r="B91" s="44"/>
      <c r="C91" s="44"/>
      <c r="D91" s="78"/>
      <c r="E91" s="78"/>
      <c r="F91" s="107"/>
      <c r="G91" s="107"/>
      <c r="H91" s="107"/>
      <c r="I91" s="107"/>
      <c r="J91" s="107"/>
      <c r="AG91" s="44"/>
      <c r="AH91" s="44"/>
      <c r="AI91" s="44"/>
      <c r="AJ91" s="44"/>
      <c r="AK91" s="78"/>
      <c r="AL91" s="78"/>
      <c r="AM91" s="78"/>
      <c r="AN91" s="78"/>
      <c r="AO91" s="78"/>
      <c r="AP91" s="44"/>
      <c r="AQ91" s="44"/>
      <c r="AR91" s="44"/>
      <c r="AS91" s="44"/>
      <c r="AT91" s="78"/>
    </row>
    <row r="92" ht="14.25" customHeight="1">
      <c r="A92" s="44"/>
      <c r="B92" s="44"/>
      <c r="C92" s="44"/>
      <c r="D92" s="78"/>
      <c r="E92" s="78"/>
      <c r="F92" s="107"/>
      <c r="G92" s="107"/>
      <c r="H92" s="107"/>
      <c r="I92" s="107"/>
      <c r="J92" s="107"/>
      <c r="AG92" s="44"/>
      <c r="AH92" s="44"/>
      <c r="AI92" s="44"/>
      <c r="AJ92" s="44"/>
      <c r="AK92" s="78"/>
      <c r="AL92" s="78"/>
      <c r="AM92" s="78"/>
      <c r="AN92" s="78"/>
      <c r="AO92" s="78"/>
      <c r="AP92" s="44"/>
      <c r="AQ92" s="44"/>
      <c r="AR92" s="44"/>
      <c r="AS92" s="44"/>
      <c r="AT92" s="78"/>
    </row>
    <row r="93" ht="14.25" customHeight="1">
      <c r="A93" s="44"/>
      <c r="B93" s="44"/>
      <c r="C93" s="44"/>
      <c r="D93" s="78"/>
      <c r="E93" s="78"/>
      <c r="F93" s="107"/>
      <c r="G93" s="107"/>
      <c r="H93" s="107"/>
      <c r="I93" s="107"/>
      <c r="J93" s="107"/>
      <c r="AG93" s="44"/>
      <c r="AH93" s="44"/>
      <c r="AI93" s="44"/>
      <c r="AJ93" s="44"/>
      <c r="AK93" s="78"/>
      <c r="AL93" s="78"/>
      <c r="AM93" s="78"/>
      <c r="AN93" s="78"/>
      <c r="AO93" s="78"/>
      <c r="AP93" s="44"/>
      <c r="AQ93" s="44"/>
      <c r="AR93" s="44"/>
      <c r="AS93" s="44"/>
      <c r="AT93" s="78"/>
    </row>
    <row r="94" ht="14.25" customHeight="1">
      <c r="A94" s="44"/>
      <c r="B94" s="44"/>
      <c r="C94" s="44"/>
      <c r="D94" s="78"/>
      <c r="E94" s="78"/>
      <c r="F94" s="107"/>
      <c r="G94" s="107"/>
      <c r="H94" s="107"/>
      <c r="I94" s="107"/>
      <c r="J94" s="107"/>
      <c r="K94" s="44"/>
      <c r="L94" s="44"/>
      <c r="M94" s="44"/>
      <c r="N94" s="78"/>
      <c r="O94" s="78"/>
      <c r="P94" s="78"/>
      <c r="Q94" s="78"/>
      <c r="R94" s="78"/>
      <c r="S94" s="78"/>
      <c r="T94" s="44"/>
      <c r="U94" s="44"/>
      <c r="V94" s="44"/>
      <c r="W94" s="44"/>
      <c r="X94" s="44"/>
      <c r="Y94" s="44"/>
      <c r="Z94" s="44"/>
      <c r="AA94" s="44"/>
      <c r="AB94" s="44"/>
      <c r="AC94" s="44"/>
      <c r="AD94" s="44"/>
      <c r="AE94" s="44"/>
      <c r="AF94" s="78"/>
      <c r="AG94" s="44"/>
      <c r="AH94" s="44"/>
      <c r="AI94" s="44"/>
      <c r="AJ94" s="44"/>
      <c r="AK94" s="44"/>
      <c r="AL94" s="44"/>
      <c r="AM94" s="44"/>
      <c r="AN94" s="44"/>
      <c r="AO94" s="44"/>
      <c r="AP94" s="44"/>
      <c r="AQ94" s="44"/>
      <c r="AR94" s="44"/>
      <c r="AS94" s="44"/>
      <c r="AT94" s="44"/>
    </row>
    <row r="95" ht="14.25" customHeight="1">
      <c r="A95" s="44"/>
      <c r="B95" s="44"/>
      <c r="C95" s="44"/>
      <c r="D95" s="78"/>
      <c r="E95" s="78"/>
      <c r="F95" s="107"/>
      <c r="G95" s="107"/>
      <c r="H95" s="107"/>
      <c r="I95" s="107"/>
      <c r="J95" s="107"/>
      <c r="K95" s="44"/>
      <c r="L95" s="44"/>
      <c r="M95" s="44"/>
      <c r="N95" s="78"/>
      <c r="O95" s="78"/>
      <c r="P95" s="78"/>
      <c r="Q95" s="78"/>
      <c r="R95" s="78"/>
      <c r="S95" s="78"/>
      <c r="T95" s="44"/>
      <c r="U95" s="44"/>
      <c r="V95" s="44"/>
      <c r="W95" s="44"/>
      <c r="X95" s="44"/>
      <c r="Y95" s="44"/>
      <c r="Z95" s="44"/>
      <c r="AA95" s="44"/>
      <c r="AB95" s="44"/>
      <c r="AC95" s="44"/>
      <c r="AD95" s="44"/>
      <c r="AE95" s="44"/>
      <c r="AF95" s="78"/>
      <c r="AG95" s="44"/>
      <c r="AH95" s="44"/>
      <c r="AI95" s="44"/>
      <c r="AJ95" s="44"/>
      <c r="AK95" s="44"/>
      <c r="AL95" s="44"/>
      <c r="AM95" s="44"/>
      <c r="AN95" s="44"/>
      <c r="AO95" s="44"/>
      <c r="AP95" s="44"/>
      <c r="AQ95" s="44"/>
      <c r="AR95" s="44"/>
      <c r="AS95" s="44"/>
      <c r="AT95" s="44"/>
    </row>
    <row r="96" ht="14.25" customHeight="1">
      <c r="A96" s="44"/>
      <c r="B96" s="44"/>
      <c r="C96" s="44"/>
      <c r="D96" s="78"/>
      <c r="E96" s="78"/>
      <c r="F96" s="107"/>
      <c r="G96" s="107"/>
      <c r="H96" s="107"/>
      <c r="I96" s="107"/>
      <c r="J96" s="107"/>
      <c r="K96" s="44"/>
      <c r="L96" s="44"/>
      <c r="M96" s="44"/>
      <c r="N96" s="78"/>
      <c r="O96" s="78"/>
      <c r="P96" s="78"/>
      <c r="Q96" s="78"/>
      <c r="R96" s="78"/>
      <c r="S96" s="78"/>
      <c r="T96" s="44"/>
      <c r="U96" s="44"/>
      <c r="V96" s="44"/>
      <c r="W96" s="44"/>
      <c r="X96" s="44"/>
      <c r="Y96" s="44"/>
      <c r="Z96" s="44"/>
      <c r="AA96" s="44"/>
      <c r="AB96" s="44"/>
      <c r="AC96" s="44"/>
      <c r="AD96" s="44"/>
      <c r="AE96" s="44"/>
      <c r="AF96" s="78"/>
      <c r="AG96" s="44"/>
      <c r="AH96" s="44"/>
      <c r="AI96" s="44"/>
      <c r="AJ96" s="44"/>
      <c r="AK96" s="44"/>
      <c r="AL96" s="44"/>
      <c r="AM96" s="44"/>
      <c r="AN96" s="44"/>
      <c r="AO96" s="44"/>
      <c r="AP96" s="44"/>
      <c r="AQ96" s="44"/>
      <c r="AR96" s="44"/>
      <c r="AS96" s="44"/>
      <c r="AT96" s="44"/>
    </row>
    <row r="97" ht="14.25" customHeight="1">
      <c r="A97" s="44"/>
      <c r="B97" s="44"/>
      <c r="C97" s="44"/>
      <c r="D97" s="78"/>
      <c r="E97" s="78"/>
      <c r="F97" s="107"/>
      <c r="G97" s="107"/>
      <c r="H97" s="107"/>
      <c r="I97" s="107"/>
      <c r="J97" s="107"/>
      <c r="K97" s="44"/>
      <c r="L97" s="44"/>
      <c r="M97" s="44"/>
      <c r="N97" s="78"/>
      <c r="O97" s="78"/>
      <c r="P97" s="78"/>
      <c r="Q97" s="78"/>
      <c r="R97" s="78"/>
      <c r="S97" s="78"/>
      <c r="T97" s="44"/>
      <c r="U97" s="44"/>
      <c r="V97" s="44"/>
      <c r="W97" s="44"/>
      <c r="X97" s="44"/>
      <c r="Y97" s="44"/>
      <c r="Z97" s="44"/>
      <c r="AA97" s="44"/>
      <c r="AB97" s="44"/>
      <c r="AC97" s="44"/>
      <c r="AD97" s="44"/>
      <c r="AE97" s="44"/>
      <c r="AF97" s="78"/>
      <c r="AG97" s="44"/>
      <c r="AH97" s="44"/>
      <c r="AI97" s="44"/>
      <c r="AJ97" s="44"/>
      <c r="AK97" s="44"/>
      <c r="AL97" s="44"/>
      <c r="AM97" s="44"/>
      <c r="AN97" s="44"/>
      <c r="AO97" s="44"/>
      <c r="AP97" s="44"/>
      <c r="AQ97" s="44"/>
      <c r="AR97" s="44"/>
      <c r="AS97" s="44"/>
      <c r="AT97" s="44"/>
    </row>
    <row r="98" ht="14.25" customHeight="1">
      <c r="A98" s="44"/>
      <c r="B98" s="44"/>
      <c r="C98" s="44"/>
      <c r="D98" s="78"/>
      <c r="E98" s="78"/>
      <c r="F98" s="107"/>
      <c r="G98" s="107"/>
      <c r="H98" s="107"/>
      <c r="I98" s="107"/>
      <c r="J98" s="107"/>
      <c r="K98" s="44"/>
      <c r="L98" s="44"/>
      <c r="M98" s="44"/>
      <c r="N98" s="78"/>
      <c r="O98" s="78"/>
      <c r="P98" s="78"/>
      <c r="Q98" s="78"/>
      <c r="R98" s="78"/>
      <c r="S98" s="78"/>
      <c r="T98" s="44"/>
      <c r="U98" s="44"/>
      <c r="V98" s="44"/>
      <c r="W98" s="44"/>
      <c r="X98" s="44"/>
      <c r="Y98" s="44"/>
      <c r="Z98" s="44"/>
      <c r="AA98" s="44"/>
      <c r="AB98" s="44"/>
      <c r="AC98" s="44"/>
      <c r="AD98" s="44"/>
      <c r="AE98" s="44"/>
      <c r="AF98" s="78"/>
      <c r="AG98" s="44"/>
      <c r="AH98" s="44"/>
      <c r="AI98" s="44"/>
      <c r="AJ98" s="44"/>
      <c r="AK98" s="44"/>
      <c r="AL98" s="44"/>
      <c r="AM98" s="44"/>
      <c r="AN98" s="44"/>
      <c r="AO98" s="44"/>
      <c r="AP98" s="44"/>
      <c r="AQ98" s="44"/>
      <c r="AR98" s="44"/>
      <c r="AS98" s="44"/>
      <c r="AT98" s="44"/>
    </row>
    <row r="99" ht="14.25" customHeight="1">
      <c r="A99" s="44"/>
      <c r="B99" s="44"/>
      <c r="C99" s="44"/>
      <c r="D99" s="78"/>
      <c r="E99" s="78"/>
      <c r="F99" s="107"/>
      <c r="G99" s="107"/>
      <c r="H99" s="107"/>
      <c r="I99" s="107"/>
      <c r="J99" s="107"/>
      <c r="K99" s="44"/>
      <c r="L99" s="44"/>
      <c r="M99" s="44"/>
      <c r="N99" s="78"/>
      <c r="O99" s="78"/>
      <c r="P99" s="78"/>
      <c r="Q99" s="78"/>
      <c r="R99" s="78"/>
      <c r="S99" s="78"/>
      <c r="T99" s="44"/>
      <c r="U99" s="44"/>
      <c r="V99" s="44"/>
      <c r="W99" s="44"/>
      <c r="X99" s="44"/>
      <c r="Y99" s="44"/>
      <c r="Z99" s="44"/>
      <c r="AA99" s="44"/>
      <c r="AB99" s="44"/>
      <c r="AC99" s="44"/>
      <c r="AD99" s="44"/>
      <c r="AE99" s="44"/>
      <c r="AF99" s="78"/>
      <c r="AG99" s="44"/>
      <c r="AH99" s="44"/>
      <c r="AI99" s="44"/>
      <c r="AJ99" s="44"/>
      <c r="AK99" s="44"/>
      <c r="AL99" s="44"/>
      <c r="AM99" s="44"/>
      <c r="AN99" s="44"/>
      <c r="AO99" s="44"/>
      <c r="AP99" s="44"/>
      <c r="AQ99" s="44"/>
      <c r="AR99" s="44"/>
      <c r="AS99" s="44"/>
      <c r="AT99" s="44"/>
    </row>
    <row r="100" ht="14.25" customHeight="1">
      <c r="A100" s="44"/>
      <c r="B100" s="44"/>
      <c r="C100" s="44"/>
      <c r="D100" s="78"/>
      <c r="E100" s="78"/>
      <c r="F100" s="107"/>
      <c r="G100" s="107"/>
      <c r="H100" s="107"/>
      <c r="I100" s="107"/>
      <c r="J100" s="107"/>
      <c r="K100" s="44"/>
      <c r="L100" s="44"/>
      <c r="M100" s="44"/>
      <c r="N100" s="78"/>
      <c r="O100" s="78"/>
      <c r="P100" s="78"/>
      <c r="Q100" s="78"/>
      <c r="R100" s="78"/>
      <c r="S100" s="78"/>
      <c r="T100" s="44"/>
      <c r="U100" s="44"/>
      <c r="V100" s="44"/>
      <c r="W100" s="44"/>
      <c r="X100" s="44"/>
      <c r="Y100" s="44"/>
      <c r="Z100" s="44"/>
      <c r="AA100" s="44"/>
      <c r="AB100" s="44"/>
      <c r="AC100" s="44"/>
      <c r="AD100" s="44"/>
      <c r="AE100" s="44"/>
      <c r="AF100" s="78"/>
      <c r="AG100" s="44"/>
      <c r="AH100" s="44"/>
      <c r="AI100" s="44"/>
      <c r="AJ100" s="44"/>
      <c r="AK100" s="44"/>
      <c r="AL100" s="44"/>
      <c r="AM100" s="44"/>
      <c r="AN100" s="44"/>
      <c r="AO100" s="44"/>
      <c r="AP100" s="44"/>
      <c r="AQ100" s="44"/>
      <c r="AR100" s="44"/>
      <c r="AS100" s="44"/>
      <c r="AT100" s="44"/>
    </row>
    <row r="101" ht="14.25" customHeight="1">
      <c r="A101" s="44"/>
      <c r="B101" s="44"/>
      <c r="C101" s="44"/>
      <c r="D101" s="78"/>
      <c r="E101" s="78"/>
      <c r="F101" s="107"/>
      <c r="G101" s="107"/>
      <c r="H101" s="107"/>
      <c r="I101" s="107"/>
      <c r="J101" s="107"/>
      <c r="K101" s="44"/>
      <c r="L101" s="44"/>
      <c r="M101" s="44"/>
      <c r="N101" s="78"/>
      <c r="O101" s="78"/>
      <c r="P101" s="78"/>
      <c r="Q101" s="78"/>
      <c r="R101" s="78"/>
      <c r="S101" s="78"/>
      <c r="T101" s="44"/>
      <c r="U101" s="44"/>
      <c r="V101" s="44"/>
      <c r="W101" s="44"/>
      <c r="X101" s="44"/>
      <c r="Y101" s="44"/>
      <c r="Z101" s="44"/>
      <c r="AA101" s="44"/>
      <c r="AB101" s="44"/>
      <c r="AC101" s="44"/>
      <c r="AD101" s="44"/>
      <c r="AE101" s="44"/>
      <c r="AF101" s="78"/>
      <c r="AG101" s="44"/>
      <c r="AH101" s="44"/>
      <c r="AI101" s="44"/>
      <c r="AJ101" s="44"/>
      <c r="AK101" s="44"/>
      <c r="AL101" s="44"/>
      <c r="AM101" s="44"/>
      <c r="AN101" s="44"/>
      <c r="AO101" s="44"/>
      <c r="AP101" s="44"/>
      <c r="AQ101" s="44"/>
      <c r="AR101" s="44"/>
      <c r="AS101" s="44"/>
      <c r="AT101" s="44"/>
    </row>
    <row r="102" ht="14.25" customHeight="1">
      <c r="A102" s="44"/>
      <c r="B102" s="44"/>
      <c r="C102" s="44"/>
      <c r="D102" s="78"/>
      <c r="E102" s="78"/>
      <c r="F102" s="107"/>
      <c r="G102" s="107"/>
      <c r="H102" s="107"/>
      <c r="I102" s="107"/>
      <c r="J102" s="107"/>
      <c r="K102" s="44"/>
      <c r="L102" s="44"/>
      <c r="M102" s="44"/>
      <c r="N102" s="78"/>
      <c r="O102" s="78"/>
      <c r="P102" s="78"/>
      <c r="Q102" s="78"/>
      <c r="R102" s="78"/>
      <c r="S102" s="78"/>
      <c r="T102" s="44"/>
      <c r="U102" s="44"/>
      <c r="V102" s="44"/>
      <c r="W102" s="44"/>
      <c r="X102" s="44"/>
      <c r="Y102" s="44"/>
      <c r="Z102" s="44"/>
      <c r="AA102" s="44"/>
      <c r="AB102" s="44"/>
      <c r="AC102" s="44"/>
      <c r="AD102" s="44"/>
      <c r="AE102" s="44"/>
      <c r="AF102" s="78"/>
      <c r="AG102" s="44"/>
      <c r="AH102" s="44"/>
      <c r="AI102" s="44"/>
      <c r="AJ102" s="44"/>
      <c r="AK102" s="44"/>
      <c r="AL102" s="44"/>
      <c r="AM102" s="44"/>
      <c r="AN102" s="44"/>
      <c r="AO102" s="44"/>
      <c r="AP102" s="44"/>
      <c r="AQ102" s="44"/>
      <c r="AR102" s="44"/>
      <c r="AS102" s="44"/>
      <c r="AT102" s="44"/>
    </row>
    <row r="103" ht="14.25" customHeight="1">
      <c r="A103" s="44"/>
      <c r="B103" s="44"/>
      <c r="C103" s="44"/>
      <c r="D103" s="78"/>
      <c r="E103" s="78"/>
      <c r="F103" s="107"/>
      <c r="G103" s="107"/>
      <c r="H103" s="107"/>
      <c r="I103" s="107"/>
      <c r="J103" s="107"/>
      <c r="K103" s="44"/>
      <c r="L103" s="44"/>
      <c r="M103" s="44"/>
      <c r="N103" s="78"/>
      <c r="O103" s="78"/>
      <c r="P103" s="78"/>
      <c r="Q103" s="78"/>
      <c r="R103" s="78"/>
      <c r="S103" s="78"/>
      <c r="T103" s="44"/>
      <c r="U103" s="44"/>
      <c r="V103" s="44"/>
      <c r="W103" s="44"/>
      <c r="X103" s="44"/>
      <c r="Y103" s="44"/>
      <c r="Z103" s="44"/>
      <c r="AA103" s="44"/>
      <c r="AB103" s="44"/>
      <c r="AC103" s="44"/>
      <c r="AD103" s="44"/>
      <c r="AE103" s="44"/>
      <c r="AF103" s="78"/>
      <c r="AG103" s="44"/>
      <c r="AH103" s="44"/>
      <c r="AI103" s="44"/>
      <c r="AJ103" s="44"/>
      <c r="AK103" s="44"/>
      <c r="AL103" s="44"/>
      <c r="AM103" s="44"/>
      <c r="AN103" s="44"/>
      <c r="AO103" s="44"/>
      <c r="AP103" s="44"/>
      <c r="AQ103" s="44"/>
      <c r="AR103" s="44"/>
      <c r="AS103" s="44"/>
      <c r="AT103" s="44"/>
    </row>
    <row r="104" ht="14.25" customHeight="1">
      <c r="A104" s="44"/>
      <c r="B104" s="44"/>
      <c r="C104" s="44"/>
      <c r="D104" s="78"/>
      <c r="E104" s="78"/>
      <c r="F104" s="107"/>
      <c r="G104" s="107"/>
      <c r="H104" s="107"/>
      <c r="I104" s="107"/>
      <c r="J104" s="107"/>
      <c r="K104" s="44"/>
      <c r="L104" s="44"/>
      <c r="M104" s="44"/>
      <c r="N104" s="78"/>
      <c r="O104" s="78"/>
      <c r="P104" s="78"/>
      <c r="Q104" s="78"/>
      <c r="R104" s="78"/>
      <c r="S104" s="78"/>
      <c r="T104" s="44"/>
      <c r="U104" s="44"/>
      <c r="V104" s="44"/>
      <c r="W104" s="44"/>
      <c r="X104" s="44"/>
      <c r="Y104" s="44"/>
      <c r="Z104" s="44"/>
      <c r="AA104" s="44"/>
      <c r="AB104" s="44"/>
      <c r="AC104" s="44"/>
      <c r="AD104" s="44"/>
      <c r="AE104" s="44"/>
      <c r="AF104" s="78"/>
      <c r="AG104" s="44"/>
      <c r="AH104" s="44"/>
      <c r="AI104" s="44"/>
      <c r="AJ104" s="44"/>
      <c r="AK104" s="44"/>
      <c r="AL104" s="44"/>
      <c r="AM104" s="44"/>
      <c r="AN104" s="44"/>
      <c r="AO104" s="44"/>
      <c r="AP104" s="44"/>
      <c r="AQ104" s="44"/>
      <c r="AR104" s="44"/>
      <c r="AS104" s="44"/>
      <c r="AT104" s="44"/>
    </row>
    <row r="105" ht="14.25" customHeight="1">
      <c r="A105" s="44"/>
      <c r="B105" s="44"/>
      <c r="C105" s="44"/>
      <c r="D105" s="78"/>
      <c r="E105" s="78"/>
      <c r="F105" s="107"/>
      <c r="G105" s="107"/>
      <c r="H105" s="107"/>
      <c r="I105" s="107"/>
      <c r="J105" s="107"/>
      <c r="K105" s="44"/>
      <c r="L105" s="44"/>
      <c r="M105" s="44"/>
      <c r="N105" s="78"/>
      <c r="O105" s="78"/>
      <c r="P105" s="78"/>
      <c r="Q105" s="78"/>
      <c r="R105" s="78"/>
      <c r="S105" s="78"/>
      <c r="T105" s="44"/>
      <c r="U105" s="44"/>
      <c r="V105" s="44"/>
      <c r="W105" s="44"/>
      <c r="X105" s="44"/>
      <c r="Y105" s="44"/>
      <c r="Z105" s="44"/>
      <c r="AA105" s="44"/>
      <c r="AB105" s="44"/>
      <c r="AC105" s="44"/>
      <c r="AD105" s="44"/>
      <c r="AE105" s="44"/>
      <c r="AF105" s="78"/>
      <c r="AG105" s="44"/>
      <c r="AH105" s="44"/>
      <c r="AI105" s="44"/>
      <c r="AJ105" s="44"/>
      <c r="AK105" s="44"/>
      <c r="AL105" s="44"/>
      <c r="AM105" s="44"/>
      <c r="AN105" s="44"/>
      <c r="AO105" s="44"/>
      <c r="AP105" s="44"/>
      <c r="AQ105" s="44"/>
      <c r="AR105" s="44"/>
      <c r="AS105" s="44"/>
      <c r="AT105" s="44"/>
    </row>
    <row r="106" ht="14.25" customHeight="1">
      <c r="A106" s="44"/>
      <c r="B106" s="44"/>
      <c r="C106" s="44"/>
      <c r="D106" s="78"/>
      <c r="E106" s="78"/>
      <c r="F106" s="107"/>
      <c r="G106" s="107"/>
      <c r="H106" s="107"/>
      <c r="I106" s="107"/>
      <c r="J106" s="107"/>
      <c r="K106" s="44"/>
      <c r="L106" s="44"/>
      <c r="M106" s="44"/>
      <c r="N106" s="78"/>
      <c r="O106" s="78"/>
      <c r="P106" s="78"/>
      <c r="Q106" s="78"/>
      <c r="R106" s="78"/>
      <c r="S106" s="78"/>
      <c r="T106" s="44"/>
      <c r="U106" s="44"/>
      <c r="V106" s="44"/>
      <c r="W106" s="44"/>
      <c r="X106" s="44"/>
      <c r="Y106" s="44"/>
      <c r="Z106" s="44"/>
      <c r="AA106" s="44"/>
      <c r="AB106" s="44"/>
      <c r="AC106" s="44"/>
      <c r="AD106" s="44"/>
      <c r="AE106" s="44"/>
      <c r="AF106" s="78"/>
      <c r="AG106" s="44"/>
      <c r="AH106" s="44"/>
      <c r="AI106" s="44"/>
      <c r="AJ106" s="44"/>
      <c r="AK106" s="44"/>
      <c r="AL106" s="44"/>
      <c r="AM106" s="44"/>
      <c r="AN106" s="44"/>
      <c r="AO106" s="44"/>
      <c r="AP106" s="44"/>
      <c r="AQ106" s="44"/>
      <c r="AR106" s="44"/>
      <c r="AS106" s="44"/>
      <c r="AT106" s="44"/>
    </row>
    <row r="107" ht="14.25" customHeight="1">
      <c r="A107" s="44"/>
      <c r="B107" s="44"/>
      <c r="C107" s="44"/>
      <c r="D107" s="78"/>
      <c r="E107" s="78"/>
      <c r="F107" s="107"/>
      <c r="G107" s="107"/>
      <c r="H107" s="107"/>
      <c r="I107" s="107"/>
      <c r="J107" s="107"/>
      <c r="K107" s="44"/>
      <c r="L107" s="44"/>
      <c r="M107" s="44"/>
      <c r="N107" s="78"/>
      <c r="O107" s="78"/>
      <c r="P107" s="78"/>
      <c r="Q107" s="78"/>
      <c r="R107" s="78"/>
      <c r="S107" s="78"/>
      <c r="T107" s="44"/>
      <c r="U107" s="44"/>
      <c r="V107" s="44"/>
      <c r="W107" s="44"/>
      <c r="X107" s="44"/>
      <c r="Y107" s="44"/>
      <c r="Z107" s="44"/>
      <c r="AA107" s="44"/>
      <c r="AB107" s="44"/>
      <c r="AC107" s="44"/>
      <c r="AD107" s="44"/>
      <c r="AE107" s="44"/>
      <c r="AF107" s="78"/>
      <c r="AG107" s="44"/>
      <c r="AH107" s="44"/>
      <c r="AI107" s="44"/>
      <c r="AJ107" s="44"/>
      <c r="AK107" s="44"/>
      <c r="AL107" s="44"/>
      <c r="AM107" s="44"/>
      <c r="AN107" s="44"/>
      <c r="AO107" s="44"/>
      <c r="AP107" s="44"/>
      <c r="AQ107" s="44"/>
      <c r="AR107" s="44"/>
      <c r="AS107" s="44"/>
      <c r="AT107" s="44"/>
    </row>
    <row r="108" ht="14.25" customHeight="1">
      <c r="A108" s="44"/>
      <c r="B108" s="44"/>
      <c r="C108" s="44"/>
      <c r="D108" s="78"/>
      <c r="E108" s="78"/>
      <c r="F108" s="107"/>
      <c r="G108" s="107"/>
      <c r="H108" s="107"/>
      <c r="I108" s="107"/>
      <c r="J108" s="107"/>
      <c r="K108" s="44"/>
      <c r="L108" s="44"/>
      <c r="M108" s="44"/>
      <c r="N108" s="78"/>
      <c r="O108" s="78"/>
      <c r="P108" s="78"/>
      <c r="Q108" s="78"/>
      <c r="R108" s="78"/>
      <c r="S108" s="78"/>
      <c r="T108" s="44"/>
      <c r="U108" s="44"/>
      <c r="V108" s="44"/>
      <c r="W108" s="44"/>
      <c r="X108" s="44"/>
      <c r="Y108" s="44"/>
      <c r="Z108" s="44"/>
      <c r="AA108" s="44"/>
      <c r="AB108" s="44"/>
      <c r="AC108" s="44"/>
      <c r="AD108" s="44"/>
      <c r="AE108" s="44"/>
      <c r="AF108" s="78"/>
      <c r="AG108" s="44"/>
      <c r="AH108" s="44"/>
      <c r="AI108" s="44"/>
      <c r="AJ108" s="44"/>
      <c r="AK108" s="44"/>
      <c r="AL108" s="44"/>
      <c r="AM108" s="44"/>
      <c r="AN108" s="44"/>
      <c r="AO108" s="44"/>
      <c r="AP108" s="44"/>
      <c r="AQ108" s="44"/>
      <c r="AR108" s="44"/>
      <c r="AS108" s="44"/>
      <c r="AT108" s="44"/>
    </row>
    <row r="109" ht="14.25" customHeight="1">
      <c r="A109" s="44"/>
      <c r="B109" s="44"/>
      <c r="C109" s="44"/>
      <c r="D109" s="78"/>
      <c r="E109" s="78"/>
      <c r="F109" s="107"/>
      <c r="G109" s="107"/>
      <c r="H109" s="107"/>
      <c r="I109" s="107"/>
      <c r="J109" s="107"/>
      <c r="K109" s="44"/>
      <c r="L109" s="44"/>
      <c r="M109" s="44"/>
      <c r="N109" s="78"/>
      <c r="O109" s="78"/>
      <c r="P109" s="78"/>
      <c r="Q109" s="78"/>
      <c r="R109" s="78"/>
      <c r="S109" s="78"/>
      <c r="T109" s="44"/>
      <c r="U109" s="44"/>
      <c r="V109" s="44"/>
      <c r="W109" s="44"/>
      <c r="X109" s="44"/>
      <c r="Y109" s="44"/>
      <c r="Z109" s="44"/>
      <c r="AA109" s="44"/>
      <c r="AB109" s="44"/>
      <c r="AC109" s="44"/>
      <c r="AD109" s="44"/>
      <c r="AE109" s="44"/>
      <c r="AF109" s="78"/>
      <c r="AG109" s="44"/>
      <c r="AH109" s="44"/>
      <c r="AI109" s="44"/>
      <c r="AJ109" s="44"/>
      <c r="AK109" s="44"/>
      <c r="AL109" s="44"/>
      <c r="AM109" s="44"/>
      <c r="AN109" s="44"/>
      <c r="AO109" s="44"/>
      <c r="AP109" s="44"/>
      <c r="AQ109" s="44"/>
      <c r="AR109" s="44"/>
      <c r="AS109" s="44"/>
      <c r="AT109" s="44"/>
    </row>
    <row r="110" ht="14.25" customHeight="1">
      <c r="A110" s="44"/>
      <c r="B110" s="44"/>
      <c r="C110" s="44"/>
      <c r="D110" s="78"/>
      <c r="E110" s="78"/>
      <c r="F110" s="107"/>
      <c r="G110" s="107"/>
      <c r="H110" s="107"/>
      <c r="I110" s="107"/>
      <c r="J110" s="107"/>
      <c r="K110" s="44"/>
      <c r="L110" s="44"/>
      <c r="M110" s="44"/>
      <c r="N110" s="78"/>
      <c r="O110" s="78"/>
      <c r="P110" s="78"/>
      <c r="Q110" s="78"/>
      <c r="R110" s="78"/>
      <c r="S110" s="78"/>
      <c r="T110" s="44"/>
      <c r="U110" s="44"/>
      <c r="V110" s="44"/>
      <c r="W110" s="44"/>
      <c r="X110" s="44"/>
      <c r="Y110" s="44"/>
      <c r="Z110" s="44"/>
      <c r="AA110" s="44"/>
      <c r="AB110" s="44"/>
      <c r="AC110" s="44"/>
      <c r="AD110" s="44"/>
      <c r="AE110" s="44"/>
      <c r="AF110" s="78"/>
      <c r="AG110" s="44"/>
      <c r="AH110" s="44"/>
      <c r="AI110" s="44"/>
      <c r="AJ110" s="44"/>
      <c r="AK110" s="44"/>
      <c r="AL110" s="44"/>
      <c r="AM110" s="44"/>
      <c r="AN110" s="44"/>
      <c r="AO110" s="44"/>
      <c r="AP110" s="44"/>
      <c r="AQ110" s="44"/>
      <c r="AR110" s="44"/>
      <c r="AS110" s="44"/>
      <c r="AT110" s="44"/>
    </row>
    <row r="111" ht="14.25" customHeight="1">
      <c r="A111" s="44"/>
      <c r="B111" s="44"/>
      <c r="C111" s="44"/>
      <c r="D111" s="78"/>
      <c r="E111" s="78"/>
      <c r="F111" s="107"/>
      <c r="G111" s="107"/>
      <c r="H111" s="107"/>
      <c r="I111" s="107"/>
      <c r="J111" s="107"/>
      <c r="K111" s="44"/>
      <c r="L111" s="44"/>
      <c r="M111" s="44"/>
      <c r="N111" s="78"/>
      <c r="O111" s="78"/>
      <c r="P111" s="78"/>
      <c r="Q111" s="78"/>
      <c r="R111" s="78"/>
      <c r="S111" s="78"/>
      <c r="T111" s="44"/>
      <c r="U111" s="44"/>
      <c r="V111" s="44"/>
      <c r="W111" s="44"/>
      <c r="X111" s="44"/>
      <c r="Y111" s="44"/>
      <c r="Z111" s="44"/>
      <c r="AA111" s="44"/>
      <c r="AB111" s="44"/>
      <c r="AC111" s="44"/>
      <c r="AD111" s="44"/>
      <c r="AE111" s="44"/>
      <c r="AF111" s="78"/>
      <c r="AG111" s="44"/>
      <c r="AH111" s="44"/>
      <c r="AI111" s="44"/>
      <c r="AJ111" s="44"/>
      <c r="AK111" s="44"/>
      <c r="AL111" s="44"/>
      <c r="AM111" s="44"/>
      <c r="AN111" s="44"/>
      <c r="AO111" s="44"/>
      <c r="AP111" s="44"/>
      <c r="AQ111" s="44"/>
      <c r="AR111" s="44"/>
      <c r="AS111" s="44"/>
      <c r="AT111" s="44"/>
    </row>
    <row r="112" ht="14.25" customHeight="1">
      <c r="A112" s="44"/>
      <c r="B112" s="44"/>
      <c r="C112" s="44"/>
      <c r="D112" s="78"/>
      <c r="E112" s="78"/>
      <c r="F112" s="107"/>
      <c r="G112" s="107"/>
      <c r="H112" s="107"/>
      <c r="I112" s="107"/>
      <c r="J112" s="107"/>
      <c r="K112" s="44"/>
      <c r="L112" s="44"/>
      <c r="M112" s="44"/>
      <c r="N112" s="78"/>
      <c r="O112" s="78"/>
      <c r="P112" s="78"/>
      <c r="Q112" s="78"/>
      <c r="R112" s="78"/>
      <c r="S112" s="78"/>
      <c r="T112" s="44"/>
      <c r="U112" s="44"/>
      <c r="V112" s="44"/>
      <c r="W112" s="44"/>
      <c r="X112" s="44"/>
      <c r="Y112" s="44"/>
      <c r="Z112" s="44"/>
      <c r="AA112" s="44"/>
      <c r="AB112" s="44"/>
      <c r="AC112" s="44"/>
      <c r="AD112" s="44"/>
      <c r="AE112" s="44"/>
      <c r="AF112" s="78"/>
      <c r="AG112" s="44"/>
      <c r="AH112" s="44"/>
      <c r="AI112" s="44"/>
      <c r="AJ112" s="44"/>
      <c r="AK112" s="44"/>
      <c r="AL112" s="44"/>
      <c r="AM112" s="44"/>
      <c r="AN112" s="44"/>
      <c r="AO112" s="44"/>
      <c r="AP112" s="44"/>
      <c r="AQ112" s="44"/>
      <c r="AR112" s="44"/>
      <c r="AS112" s="44"/>
      <c r="AT112" s="44"/>
    </row>
    <row r="113" ht="14.25" customHeight="1">
      <c r="A113" s="44"/>
      <c r="B113" s="44"/>
      <c r="C113" s="44"/>
      <c r="D113" s="78"/>
      <c r="E113" s="78"/>
      <c r="F113" s="107"/>
      <c r="G113" s="107"/>
      <c r="H113" s="107"/>
      <c r="I113" s="107"/>
      <c r="J113" s="107"/>
      <c r="K113" s="44"/>
      <c r="L113" s="44"/>
      <c r="M113" s="44"/>
      <c r="N113" s="78"/>
      <c r="O113" s="78"/>
      <c r="P113" s="78"/>
      <c r="Q113" s="78"/>
      <c r="R113" s="78"/>
      <c r="S113" s="78"/>
      <c r="T113" s="44"/>
      <c r="U113" s="44"/>
      <c r="V113" s="44"/>
      <c r="W113" s="44"/>
      <c r="X113" s="44"/>
      <c r="Y113" s="44"/>
      <c r="Z113" s="44"/>
      <c r="AA113" s="44"/>
      <c r="AB113" s="44"/>
      <c r="AC113" s="44"/>
      <c r="AD113" s="44"/>
      <c r="AE113" s="44"/>
      <c r="AF113" s="78"/>
      <c r="AG113" s="44"/>
      <c r="AH113" s="44"/>
      <c r="AI113" s="44"/>
      <c r="AJ113" s="44"/>
      <c r="AK113" s="44"/>
      <c r="AL113" s="44"/>
      <c r="AM113" s="44"/>
      <c r="AN113" s="44"/>
      <c r="AO113" s="44"/>
      <c r="AP113" s="44"/>
      <c r="AQ113" s="44"/>
      <c r="AR113" s="44"/>
      <c r="AS113" s="44"/>
      <c r="AT113" s="44"/>
    </row>
    <row r="114" ht="14.25" customHeight="1">
      <c r="A114" s="44"/>
      <c r="B114" s="44"/>
      <c r="C114" s="44"/>
      <c r="D114" s="78"/>
      <c r="E114" s="78"/>
      <c r="F114" s="107"/>
      <c r="G114" s="107"/>
      <c r="H114" s="107"/>
      <c r="I114" s="107"/>
      <c r="J114" s="107"/>
      <c r="K114" s="44"/>
      <c r="L114" s="44"/>
      <c r="M114" s="44"/>
      <c r="N114" s="78"/>
      <c r="O114" s="78"/>
      <c r="P114" s="78"/>
      <c r="Q114" s="78"/>
      <c r="R114" s="78"/>
      <c r="S114" s="78"/>
      <c r="T114" s="44"/>
      <c r="U114" s="44"/>
      <c r="V114" s="44"/>
      <c r="W114" s="44"/>
      <c r="X114" s="44"/>
      <c r="Y114" s="44"/>
      <c r="Z114" s="44"/>
      <c r="AA114" s="44"/>
      <c r="AB114" s="44"/>
      <c r="AC114" s="44"/>
      <c r="AD114" s="44"/>
      <c r="AE114" s="44"/>
      <c r="AF114" s="78"/>
      <c r="AG114" s="44"/>
      <c r="AH114" s="44"/>
      <c r="AI114" s="44"/>
      <c r="AJ114" s="44"/>
      <c r="AK114" s="44"/>
      <c r="AL114" s="44"/>
      <c r="AM114" s="44"/>
      <c r="AN114" s="44"/>
      <c r="AO114" s="44"/>
      <c r="AP114" s="44"/>
      <c r="AQ114" s="44"/>
      <c r="AR114" s="44"/>
      <c r="AS114" s="44"/>
      <c r="AT114" s="44"/>
    </row>
    <row r="115" ht="14.25" customHeight="1">
      <c r="A115" s="44"/>
      <c r="B115" s="44"/>
      <c r="C115" s="44"/>
      <c r="D115" s="78"/>
      <c r="E115" s="78"/>
      <c r="F115" s="107"/>
      <c r="G115" s="107"/>
      <c r="H115" s="107"/>
      <c r="I115" s="107"/>
      <c r="J115" s="107"/>
      <c r="K115" s="44"/>
      <c r="L115" s="44"/>
      <c r="M115" s="44"/>
      <c r="N115" s="78"/>
      <c r="O115" s="78"/>
      <c r="P115" s="78"/>
      <c r="Q115" s="78"/>
      <c r="R115" s="78"/>
      <c r="S115" s="78"/>
      <c r="T115" s="44"/>
      <c r="U115" s="44"/>
      <c r="V115" s="44"/>
      <c r="W115" s="44"/>
      <c r="X115" s="44"/>
      <c r="Y115" s="44"/>
      <c r="Z115" s="44"/>
      <c r="AA115" s="44"/>
      <c r="AB115" s="44"/>
      <c r="AC115" s="44"/>
      <c r="AD115" s="44"/>
      <c r="AE115" s="44"/>
      <c r="AF115" s="78"/>
      <c r="AG115" s="44"/>
      <c r="AH115" s="44"/>
      <c r="AI115" s="44"/>
      <c r="AJ115" s="44"/>
      <c r="AK115" s="44"/>
      <c r="AL115" s="44"/>
      <c r="AM115" s="44"/>
      <c r="AN115" s="44"/>
      <c r="AO115" s="44"/>
      <c r="AP115" s="44"/>
      <c r="AQ115" s="44"/>
      <c r="AR115" s="44"/>
      <c r="AS115" s="44"/>
      <c r="AT115" s="44"/>
    </row>
    <row r="116" ht="14.25" customHeight="1">
      <c r="A116" s="44"/>
      <c r="B116" s="44"/>
      <c r="C116" s="44"/>
      <c r="D116" s="78"/>
      <c r="E116" s="78"/>
      <c r="F116" s="107"/>
      <c r="G116" s="107"/>
      <c r="H116" s="107"/>
      <c r="I116" s="107"/>
      <c r="J116" s="107"/>
      <c r="K116" s="44"/>
      <c r="L116" s="44"/>
      <c r="M116" s="44"/>
      <c r="N116" s="78"/>
      <c r="O116" s="78"/>
      <c r="P116" s="78"/>
      <c r="Q116" s="78"/>
      <c r="R116" s="78"/>
      <c r="S116" s="78"/>
      <c r="T116" s="44"/>
      <c r="U116" s="44"/>
      <c r="V116" s="44"/>
      <c r="W116" s="44"/>
      <c r="X116" s="44"/>
      <c r="Y116" s="44"/>
      <c r="Z116" s="44"/>
      <c r="AA116" s="44"/>
      <c r="AB116" s="44"/>
      <c r="AC116" s="44"/>
      <c r="AD116" s="44"/>
      <c r="AE116" s="44"/>
      <c r="AF116" s="78"/>
      <c r="AG116" s="44"/>
      <c r="AH116" s="44"/>
      <c r="AI116" s="44"/>
      <c r="AJ116" s="44"/>
      <c r="AK116" s="44"/>
      <c r="AL116" s="44"/>
      <c r="AM116" s="44"/>
      <c r="AN116" s="44"/>
      <c r="AO116" s="44"/>
      <c r="AP116" s="44"/>
      <c r="AQ116" s="44"/>
      <c r="AR116" s="44"/>
      <c r="AS116" s="44"/>
      <c r="AT116" s="44"/>
    </row>
    <row r="117" ht="14.25" customHeight="1">
      <c r="A117" s="44"/>
      <c r="B117" s="44"/>
      <c r="C117" s="44"/>
      <c r="D117" s="78"/>
      <c r="E117" s="78"/>
      <c r="F117" s="107"/>
      <c r="G117" s="107"/>
      <c r="H117" s="107"/>
      <c r="I117" s="107"/>
      <c r="J117" s="107"/>
      <c r="K117" s="44"/>
      <c r="L117" s="44"/>
      <c r="M117" s="44"/>
      <c r="N117" s="78"/>
      <c r="O117" s="78"/>
      <c r="P117" s="78"/>
      <c r="Q117" s="78"/>
      <c r="R117" s="78"/>
      <c r="S117" s="78"/>
      <c r="T117" s="44"/>
      <c r="U117" s="44"/>
      <c r="V117" s="44"/>
      <c r="W117" s="44"/>
      <c r="X117" s="44"/>
      <c r="Y117" s="44"/>
      <c r="Z117" s="44"/>
      <c r="AA117" s="44"/>
      <c r="AB117" s="44"/>
      <c r="AC117" s="44"/>
      <c r="AD117" s="44"/>
      <c r="AE117" s="44"/>
      <c r="AF117" s="78"/>
      <c r="AG117" s="44"/>
      <c r="AH117" s="44"/>
      <c r="AI117" s="44"/>
      <c r="AJ117" s="44"/>
      <c r="AK117" s="44"/>
      <c r="AL117" s="44"/>
      <c r="AM117" s="44"/>
      <c r="AN117" s="44"/>
      <c r="AO117" s="44"/>
      <c r="AP117" s="44"/>
      <c r="AQ117" s="44"/>
      <c r="AR117" s="44"/>
      <c r="AS117" s="44"/>
      <c r="AT117" s="44"/>
    </row>
    <row r="118" ht="14.25" customHeight="1">
      <c r="A118" s="44"/>
      <c r="B118" s="44"/>
      <c r="C118" s="44"/>
      <c r="D118" s="78"/>
      <c r="E118" s="78"/>
      <c r="F118" s="107"/>
      <c r="G118" s="107"/>
      <c r="H118" s="107"/>
      <c r="I118" s="107"/>
      <c r="J118" s="107"/>
      <c r="K118" s="44"/>
      <c r="L118" s="44"/>
      <c r="M118" s="44"/>
      <c r="N118" s="78"/>
      <c r="O118" s="78"/>
      <c r="P118" s="78"/>
      <c r="Q118" s="78"/>
      <c r="R118" s="78"/>
      <c r="S118" s="78"/>
      <c r="T118" s="44"/>
      <c r="U118" s="44"/>
      <c r="V118" s="44"/>
      <c r="W118" s="44"/>
      <c r="X118" s="44"/>
      <c r="Y118" s="44"/>
      <c r="Z118" s="44"/>
      <c r="AA118" s="44"/>
      <c r="AB118" s="44"/>
      <c r="AC118" s="44"/>
      <c r="AD118" s="44"/>
      <c r="AE118" s="44"/>
      <c r="AF118" s="78"/>
      <c r="AG118" s="44"/>
      <c r="AH118" s="44"/>
      <c r="AI118" s="44"/>
      <c r="AJ118" s="44"/>
      <c r="AK118" s="44"/>
      <c r="AL118" s="44"/>
      <c r="AM118" s="44"/>
      <c r="AN118" s="44"/>
      <c r="AO118" s="44"/>
      <c r="AP118" s="44"/>
      <c r="AQ118" s="44"/>
      <c r="AR118" s="44"/>
      <c r="AS118" s="44"/>
      <c r="AT118" s="44"/>
    </row>
    <row r="119" ht="14.25" customHeight="1">
      <c r="A119" s="44"/>
      <c r="B119" s="44"/>
      <c r="C119" s="44"/>
      <c r="D119" s="78"/>
      <c r="E119" s="78"/>
      <c r="F119" s="107"/>
      <c r="G119" s="107"/>
      <c r="H119" s="107"/>
      <c r="I119" s="107"/>
      <c r="J119" s="107"/>
      <c r="K119" s="44"/>
      <c r="L119" s="44"/>
      <c r="M119" s="44"/>
      <c r="N119" s="78"/>
      <c r="O119" s="78"/>
      <c r="P119" s="78"/>
      <c r="Q119" s="78"/>
      <c r="R119" s="78"/>
      <c r="S119" s="78"/>
      <c r="T119" s="44"/>
      <c r="U119" s="44"/>
      <c r="V119" s="44"/>
      <c r="W119" s="44"/>
      <c r="X119" s="44"/>
      <c r="Y119" s="44"/>
      <c r="Z119" s="44"/>
      <c r="AA119" s="44"/>
      <c r="AB119" s="44"/>
      <c r="AC119" s="44"/>
      <c r="AD119" s="44"/>
      <c r="AE119" s="44"/>
      <c r="AF119" s="78"/>
      <c r="AG119" s="44"/>
      <c r="AH119" s="44"/>
      <c r="AI119" s="44"/>
      <c r="AJ119" s="44"/>
      <c r="AK119" s="44"/>
      <c r="AL119" s="44"/>
      <c r="AM119" s="44"/>
      <c r="AN119" s="44"/>
      <c r="AO119" s="44"/>
      <c r="AP119" s="44"/>
      <c r="AQ119" s="44"/>
      <c r="AR119" s="44"/>
      <c r="AS119" s="44"/>
      <c r="AT119" s="44"/>
    </row>
    <row r="120" ht="14.25" customHeight="1">
      <c r="A120" s="44"/>
      <c r="B120" s="44"/>
      <c r="C120" s="44"/>
      <c r="D120" s="78"/>
      <c r="E120" s="78"/>
      <c r="F120" s="107"/>
      <c r="G120" s="107"/>
      <c r="H120" s="107"/>
      <c r="I120" s="107"/>
      <c r="J120" s="107"/>
      <c r="K120" s="44"/>
      <c r="L120" s="44"/>
      <c r="M120" s="44"/>
      <c r="N120" s="78"/>
      <c r="O120" s="78"/>
      <c r="P120" s="78"/>
      <c r="Q120" s="78"/>
      <c r="R120" s="78"/>
      <c r="S120" s="78"/>
      <c r="T120" s="44"/>
      <c r="U120" s="44"/>
      <c r="V120" s="44"/>
      <c r="W120" s="44"/>
      <c r="X120" s="44"/>
      <c r="Y120" s="44"/>
      <c r="Z120" s="44"/>
      <c r="AA120" s="44"/>
      <c r="AB120" s="44"/>
      <c r="AC120" s="44"/>
      <c r="AD120" s="44"/>
      <c r="AE120" s="44"/>
      <c r="AF120" s="78"/>
      <c r="AG120" s="44"/>
      <c r="AH120" s="44"/>
      <c r="AI120" s="44"/>
      <c r="AJ120" s="44"/>
      <c r="AK120" s="44"/>
      <c r="AL120" s="44"/>
      <c r="AM120" s="44"/>
      <c r="AN120" s="44"/>
      <c r="AO120" s="44"/>
      <c r="AP120" s="44"/>
      <c r="AQ120" s="44"/>
      <c r="AR120" s="44"/>
      <c r="AS120" s="44"/>
      <c r="AT120" s="44"/>
    </row>
    <row r="121" ht="14.25" customHeight="1">
      <c r="A121" s="44"/>
      <c r="B121" s="44"/>
      <c r="C121" s="44"/>
      <c r="D121" s="78"/>
      <c r="E121" s="78"/>
      <c r="F121" s="107"/>
      <c r="G121" s="107"/>
      <c r="H121" s="107"/>
      <c r="I121" s="107"/>
      <c r="J121" s="107"/>
      <c r="K121" s="44"/>
      <c r="L121" s="44"/>
      <c r="M121" s="44"/>
      <c r="N121" s="78"/>
      <c r="O121" s="78"/>
      <c r="P121" s="78"/>
      <c r="Q121" s="78"/>
      <c r="R121" s="78"/>
      <c r="S121" s="78"/>
      <c r="T121" s="44"/>
      <c r="U121" s="44"/>
      <c r="V121" s="44"/>
      <c r="W121" s="44"/>
      <c r="X121" s="44"/>
      <c r="Y121" s="44"/>
      <c r="Z121" s="44"/>
      <c r="AA121" s="44"/>
      <c r="AB121" s="44"/>
      <c r="AC121" s="44"/>
      <c r="AD121" s="44"/>
      <c r="AE121" s="44"/>
      <c r="AF121" s="78"/>
      <c r="AG121" s="44"/>
      <c r="AH121" s="44"/>
      <c r="AI121" s="44"/>
      <c r="AJ121" s="44"/>
      <c r="AK121" s="44"/>
      <c r="AL121" s="44"/>
      <c r="AM121" s="44"/>
      <c r="AN121" s="44"/>
      <c r="AO121" s="44"/>
      <c r="AP121" s="44"/>
      <c r="AQ121" s="44"/>
      <c r="AR121" s="44"/>
      <c r="AS121" s="44"/>
      <c r="AT121" s="44"/>
    </row>
    <row r="122" ht="14.25" customHeight="1">
      <c r="A122" s="44"/>
      <c r="B122" s="44"/>
      <c r="C122" s="44"/>
      <c r="D122" s="78"/>
      <c r="E122" s="78"/>
      <c r="F122" s="107"/>
      <c r="G122" s="107"/>
      <c r="H122" s="107"/>
      <c r="I122" s="107"/>
      <c r="J122" s="107"/>
      <c r="K122" s="44"/>
      <c r="L122" s="44"/>
      <c r="M122" s="44"/>
      <c r="N122" s="78"/>
      <c r="O122" s="78"/>
      <c r="P122" s="78"/>
      <c r="Q122" s="78"/>
      <c r="R122" s="78"/>
      <c r="S122" s="78"/>
      <c r="T122" s="44"/>
      <c r="U122" s="44"/>
      <c r="V122" s="44"/>
      <c r="W122" s="44"/>
      <c r="X122" s="44"/>
      <c r="Y122" s="44"/>
      <c r="Z122" s="44"/>
      <c r="AA122" s="44"/>
      <c r="AB122" s="44"/>
      <c r="AC122" s="44"/>
      <c r="AD122" s="44"/>
      <c r="AE122" s="44"/>
      <c r="AF122" s="78"/>
      <c r="AG122" s="44"/>
      <c r="AH122" s="44"/>
      <c r="AI122" s="44"/>
      <c r="AJ122" s="44"/>
      <c r="AK122" s="44"/>
      <c r="AL122" s="44"/>
      <c r="AM122" s="44"/>
      <c r="AN122" s="44"/>
      <c r="AO122" s="44"/>
      <c r="AP122" s="44"/>
      <c r="AQ122" s="44"/>
      <c r="AR122" s="44"/>
      <c r="AS122" s="44"/>
      <c r="AT122" s="44"/>
    </row>
    <row r="123" ht="14.25" customHeight="1">
      <c r="A123" s="44"/>
      <c r="B123" s="44"/>
      <c r="C123" s="44"/>
      <c r="D123" s="78"/>
      <c r="E123" s="78"/>
      <c r="F123" s="107"/>
      <c r="G123" s="107"/>
      <c r="H123" s="107"/>
      <c r="I123" s="107"/>
      <c r="J123" s="107"/>
      <c r="K123" s="44"/>
      <c r="L123" s="44"/>
      <c r="M123" s="44"/>
      <c r="N123" s="78"/>
      <c r="O123" s="78"/>
      <c r="P123" s="78"/>
      <c r="Q123" s="78"/>
      <c r="R123" s="78"/>
      <c r="S123" s="78"/>
      <c r="T123" s="44"/>
      <c r="U123" s="44"/>
      <c r="V123" s="44"/>
      <c r="W123" s="44"/>
      <c r="X123" s="44"/>
      <c r="Y123" s="44"/>
      <c r="Z123" s="44"/>
      <c r="AA123" s="44"/>
      <c r="AB123" s="44"/>
      <c r="AC123" s="44"/>
      <c r="AD123" s="44"/>
      <c r="AE123" s="44"/>
      <c r="AF123" s="78"/>
      <c r="AG123" s="44"/>
      <c r="AH123" s="44"/>
      <c r="AI123" s="44"/>
      <c r="AJ123" s="44"/>
      <c r="AK123" s="44"/>
      <c r="AL123" s="44"/>
      <c r="AM123" s="44"/>
      <c r="AN123" s="44"/>
      <c r="AO123" s="44"/>
      <c r="AP123" s="44"/>
      <c r="AQ123" s="44"/>
      <c r="AR123" s="44"/>
      <c r="AS123" s="44"/>
      <c r="AT123" s="44"/>
    </row>
    <row r="124" ht="14.25" customHeight="1">
      <c r="A124" s="44"/>
      <c r="B124" s="44"/>
      <c r="C124" s="44"/>
      <c r="D124" s="78"/>
      <c r="E124" s="78"/>
      <c r="F124" s="107"/>
      <c r="G124" s="107"/>
      <c r="H124" s="107"/>
      <c r="I124" s="107"/>
      <c r="J124" s="107"/>
      <c r="K124" s="44"/>
      <c r="L124" s="44"/>
      <c r="M124" s="44"/>
      <c r="N124" s="78"/>
      <c r="O124" s="78"/>
      <c r="P124" s="78"/>
      <c r="Q124" s="78"/>
      <c r="R124" s="78"/>
      <c r="S124" s="78"/>
      <c r="T124" s="44"/>
      <c r="U124" s="44"/>
      <c r="V124" s="44"/>
      <c r="W124" s="44"/>
      <c r="X124" s="44"/>
      <c r="Y124" s="44"/>
      <c r="Z124" s="44"/>
      <c r="AA124" s="44"/>
      <c r="AB124" s="44"/>
      <c r="AC124" s="44"/>
      <c r="AD124" s="44"/>
      <c r="AE124" s="44"/>
      <c r="AF124" s="78"/>
      <c r="AG124" s="44"/>
      <c r="AH124" s="44"/>
      <c r="AI124" s="44"/>
      <c r="AJ124" s="44"/>
      <c r="AK124" s="44"/>
      <c r="AL124" s="44"/>
      <c r="AM124" s="44"/>
      <c r="AN124" s="44"/>
      <c r="AO124" s="44"/>
      <c r="AP124" s="44"/>
      <c r="AQ124" s="44"/>
      <c r="AR124" s="44"/>
      <c r="AS124" s="44"/>
      <c r="AT124" s="44"/>
    </row>
    <row r="125" ht="14.25" customHeight="1">
      <c r="A125" s="44"/>
      <c r="B125" s="44"/>
      <c r="C125" s="44"/>
      <c r="D125" s="78"/>
      <c r="E125" s="78"/>
      <c r="F125" s="107"/>
      <c r="G125" s="107"/>
      <c r="H125" s="107"/>
      <c r="I125" s="107"/>
      <c r="J125" s="107"/>
      <c r="K125" s="44"/>
      <c r="L125" s="44"/>
      <c r="M125" s="44"/>
      <c r="N125" s="78"/>
      <c r="O125" s="78"/>
      <c r="P125" s="78"/>
      <c r="Q125" s="78"/>
      <c r="R125" s="78"/>
      <c r="S125" s="78"/>
      <c r="T125" s="44"/>
      <c r="U125" s="44"/>
      <c r="V125" s="44"/>
      <c r="W125" s="44"/>
      <c r="X125" s="44"/>
      <c r="Y125" s="44"/>
      <c r="Z125" s="44"/>
      <c r="AA125" s="44"/>
      <c r="AB125" s="44"/>
      <c r="AC125" s="44"/>
      <c r="AD125" s="44"/>
      <c r="AE125" s="44"/>
      <c r="AF125" s="78"/>
      <c r="AG125" s="44"/>
      <c r="AH125" s="44"/>
      <c r="AI125" s="44"/>
      <c r="AJ125" s="44"/>
      <c r="AK125" s="44"/>
      <c r="AL125" s="44"/>
      <c r="AM125" s="44"/>
      <c r="AN125" s="44"/>
      <c r="AO125" s="44"/>
      <c r="AP125" s="44"/>
      <c r="AQ125" s="44"/>
      <c r="AR125" s="44"/>
      <c r="AS125" s="44"/>
      <c r="AT125" s="44"/>
    </row>
    <row r="126" ht="14.25" customHeight="1">
      <c r="A126" s="44"/>
      <c r="B126" s="44"/>
      <c r="C126" s="44"/>
      <c r="D126" s="78"/>
      <c r="E126" s="78"/>
      <c r="F126" s="107"/>
      <c r="G126" s="107"/>
      <c r="H126" s="107"/>
      <c r="I126" s="107"/>
      <c r="J126" s="107"/>
      <c r="K126" s="44"/>
      <c r="L126" s="44"/>
      <c r="M126" s="44"/>
      <c r="N126" s="78"/>
      <c r="O126" s="78"/>
      <c r="P126" s="78"/>
      <c r="Q126" s="78"/>
      <c r="R126" s="78"/>
      <c r="S126" s="78"/>
      <c r="T126" s="44"/>
      <c r="U126" s="44"/>
      <c r="V126" s="44"/>
      <c r="W126" s="44"/>
      <c r="X126" s="44"/>
      <c r="Y126" s="44"/>
      <c r="Z126" s="44"/>
      <c r="AA126" s="44"/>
      <c r="AB126" s="44"/>
      <c r="AC126" s="44"/>
      <c r="AD126" s="44"/>
      <c r="AE126" s="44"/>
      <c r="AF126" s="78"/>
      <c r="AG126" s="44"/>
      <c r="AH126" s="44"/>
      <c r="AI126" s="44"/>
      <c r="AJ126" s="44"/>
      <c r="AK126" s="44"/>
      <c r="AL126" s="44"/>
      <c r="AM126" s="44"/>
      <c r="AN126" s="44"/>
      <c r="AO126" s="44"/>
      <c r="AP126" s="44"/>
      <c r="AQ126" s="44"/>
      <c r="AR126" s="44"/>
      <c r="AS126" s="44"/>
      <c r="AT126" s="44"/>
    </row>
    <row r="127" ht="14.25" customHeight="1">
      <c r="A127" s="44"/>
      <c r="B127" s="44"/>
      <c r="C127" s="44"/>
      <c r="D127" s="78"/>
      <c r="E127" s="78"/>
      <c r="F127" s="107"/>
      <c r="G127" s="107"/>
      <c r="H127" s="107"/>
      <c r="I127" s="107"/>
      <c r="J127" s="107"/>
      <c r="K127" s="44"/>
      <c r="L127" s="44"/>
      <c r="M127" s="44"/>
      <c r="N127" s="78"/>
      <c r="O127" s="78"/>
      <c r="P127" s="78"/>
      <c r="Q127" s="78"/>
      <c r="R127" s="78"/>
      <c r="S127" s="78"/>
      <c r="T127" s="44"/>
      <c r="U127" s="44"/>
      <c r="V127" s="44"/>
      <c r="W127" s="44"/>
      <c r="X127" s="44"/>
      <c r="Y127" s="44"/>
      <c r="Z127" s="44"/>
      <c r="AA127" s="44"/>
      <c r="AB127" s="44"/>
      <c r="AC127" s="44"/>
      <c r="AD127" s="44"/>
      <c r="AE127" s="44"/>
      <c r="AF127" s="78"/>
      <c r="AG127" s="44"/>
      <c r="AH127" s="44"/>
      <c r="AI127" s="44"/>
      <c r="AJ127" s="44"/>
      <c r="AK127" s="44"/>
      <c r="AL127" s="44"/>
      <c r="AM127" s="44"/>
      <c r="AN127" s="44"/>
      <c r="AO127" s="44"/>
      <c r="AP127" s="44"/>
      <c r="AQ127" s="44"/>
      <c r="AR127" s="44"/>
      <c r="AS127" s="44"/>
      <c r="AT127" s="44"/>
    </row>
    <row r="128" ht="14.25" customHeight="1">
      <c r="A128" s="44"/>
      <c r="B128" s="44"/>
      <c r="C128" s="44"/>
      <c r="D128" s="78"/>
      <c r="E128" s="78"/>
      <c r="F128" s="107"/>
      <c r="G128" s="107"/>
      <c r="H128" s="107"/>
      <c r="I128" s="107"/>
      <c r="J128" s="107"/>
      <c r="K128" s="44"/>
      <c r="L128" s="44"/>
      <c r="M128" s="44"/>
      <c r="N128" s="78"/>
      <c r="O128" s="78"/>
      <c r="P128" s="78"/>
      <c r="Q128" s="78"/>
      <c r="R128" s="78"/>
      <c r="S128" s="78"/>
      <c r="T128" s="44"/>
      <c r="U128" s="44"/>
      <c r="V128" s="44"/>
      <c r="W128" s="44"/>
      <c r="X128" s="44"/>
      <c r="Y128" s="44"/>
      <c r="Z128" s="44"/>
      <c r="AA128" s="44"/>
      <c r="AB128" s="44"/>
      <c r="AC128" s="44"/>
      <c r="AD128" s="44"/>
      <c r="AE128" s="44"/>
      <c r="AF128" s="78"/>
      <c r="AG128" s="44"/>
      <c r="AH128" s="44"/>
      <c r="AI128" s="44"/>
      <c r="AJ128" s="44"/>
      <c r="AK128" s="44"/>
      <c r="AL128" s="44"/>
      <c r="AM128" s="44"/>
      <c r="AN128" s="44"/>
      <c r="AO128" s="44"/>
      <c r="AP128" s="44"/>
      <c r="AQ128" s="44"/>
      <c r="AR128" s="44"/>
      <c r="AS128" s="44"/>
      <c r="AT128" s="44"/>
    </row>
    <row r="129" ht="14.25" customHeight="1">
      <c r="A129" s="44"/>
      <c r="B129" s="44"/>
      <c r="C129" s="44"/>
      <c r="D129" s="78"/>
      <c r="E129" s="78"/>
      <c r="F129" s="107"/>
      <c r="G129" s="107"/>
      <c r="H129" s="107"/>
      <c r="I129" s="107"/>
      <c r="J129" s="107"/>
      <c r="K129" s="44"/>
      <c r="L129" s="44"/>
      <c r="M129" s="44"/>
      <c r="N129" s="78"/>
      <c r="O129" s="78"/>
      <c r="P129" s="78"/>
      <c r="Q129" s="78"/>
      <c r="R129" s="78"/>
      <c r="S129" s="78"/>
      <c r="T129" s="44"/>
      <c r="U129" s="44"/>
      <c r="V129" s="44"/>
      <c r="W129" s="44"/>
      <c r="X129" s="44"/>
      <c r="Y129" s="44"/>
      <c r="Z129" s="44"/>
      <c r="AA129" s="44"/>
      <c r="AB129" s="44"/>
      <c r="AC129" s="44"/>
      <c r="AD129" s="44"/>
      <c r="AE129" s="44"/>
      <c r="AF129" s="78"/>
      <c r="AG129" s="44"/>
      <c r="AH129" s="44"/>
      <c r="AI129" s="44"/>
      <c r="AJ129" s="44"/>
      <c r="AK129" s="44"/>
      <c r="AL129" s="44"/>
      <c r="AM129" s="44"/>
      <c r="AN129" s="44"/>
      <c r="AO129" s="44"/>
      <c r="AP129" s="44"/>
      <c r="AQ129" s="44"/>
      <c r="AR129" s="44"/>
      <c r="AS129" s="44"/>
      <c r="AT129" s="44"/>
    </row>
    <row r="130" ht="14.25" customHeight="1">
      <c r="A130" s="44"/>
      <c r="B130" s="44"/>
      <c r="C130" s="44"/>
      <c r="D130" s="78"/>
      <c r="E130" s="78"/>
      <c r="F130" s="107"/>
      <c r="G130" s="107"/>
      <c r="H130" s="107"/>
      <c r="I130" s="107"/>
      <c r="J130" s="107"/>
      <c r="K130" s="44"/>
      <c r="L130" s="44"/>
      <c r="M130" s="44"/>
      <c r="N130" s="78"/>
      <c r="O130" s="78"/>
      <c r="P130" s="78"/>
      <c r="Q130" s="78"/>
      <c r="R130" s="78"/>
      <c r="S130" s="78"/>
      <c r="T130" s="44"/>
      <c r="U130" s="44"/>
      <c r="V130" s="44"/>
      <c r="W130" s="44"/>
      <c r="X130" s="44"/>
      <c r="Y130" s="44"/>
      <c r="Z130" s="44"/>
      <c r="AA130" s="44"/>
      <c r="AB130" s="44"/>
      <c r="AC130" s="44"/>
      <c r="AD130" s="44"/>
      <c r="AE130" s="44"/>
      <c r="AF130" s="78"/>
      <c r="AG130" s="44"/>
      <c r="AH130" s="44"/>
      <c r="AI130" s="44"/>
      <c r="AJ130" s="44"/>
      <c r="AK130" s="44"/>
      <c r="AL130" s="44"/>
      <c r="AM130" s="44"/>
      <c r="AN130" s="44"/>
      <c r="AO130" s="44"/>
      <c r="AP130" s="44"/>
      <c r="AQ130" s="44"/>
      <c r="AR130" s="44"/>
      <c r="AS130" s="44"/>
      <c r="AT130" s="44"/>
    </row>
    <row r="131" ht="14.25" customHeight="1">
      <c r="A131" s="44"/>
      <c r="B131" s="44"/>
      <c r="C131" s="44"/>
      <c r="D131" s="78"/>
      <c r="E131" s="78"/>
      <c r="F131" s="107"/>
      <c r="G131" s="107"/>
      <c r="H131" s="107"/>
      <c r="I131" s="107"/>
      <c r="J131" s="107"/>
      <c r="K131" s="44"/>
      <c r="L131" s="44"/>
      <c r="M131" s="44"/>
      <c r="N131" s="78"/>
      <c r="O131" s="78"/>
      <c r="P131" s="78"/>
      <c r="Q131" s="78"/>
      <c r="R131" s="78"/>
      <c r="S131" s="78"/>
      <c r="T131" s="44"/>
      <c r="U131" s="44"/>
      <c r="V131" s="44"/>
      <c r="W131" s="44"/>
      <c r="X131" s="44"/>
      <c r="Y131" s="44"/>
      <c r="Z131" s="44"/>
      <c r="AA131" s="44"/>
      <c r="AB131" s="44"/>
      <c r="AC131" s="44"/>
      <c r="AD131" s="44"/>
      <c r="AE131" s="44"/>
      <c r="AF131" s="78"/>
      <c r="AG131" s="44"/>
      <c r="AH131" s="44"/>
      <c r="AI131" s="44"/>
      <c r="AJ131" s="44"/>
      <c r="AK131" s="44"/>
      <c r="AL131" s="44"/>
      <c r="AM131" s="44"/>
      <c r="AN131" s="44"/>
      <c r="AO131" s="44"/>
      <c r="AP131" s="44"/>
      <c r="AQ131" s="44"/>
      <c r="AR131" s="44"/>
      <c r="AS131" s="44"/>
      <c r="AT131" s="44"/>
    </row>
    <row r="132" ht="14.25" customHeight="1">
      <c r="A132" s="44"/>
      <c r="B132" s="44"/>
      <c r="C132" s="44"/>
      <c r="D132" s="78"/>
      <c r="E132" s="78"/>
      <c r="F132" s="107"/>
      <c r="G132" s="107"/>
      <c r="H132" s="107"/>
      <c r="I132" s="107"/>
      <c r="J132" s="107"/>
      <c r="K132" s="44"/>
      <c r="L132" s="44"/>
      <c r="M132" s="44"/>
      <c r="N132" s="78"/>
      <c r="O132" s="78"/>
      <c r="P132" s="78"/>
      <c r="Q132" s="78"/>
      <c r="R132" s="78"/>
      <c r="S132" s="78"/>
      <c r="T132" s="44"/>
      <c r="U132" s="44"/>
      <c r="V132" s="44"/>
      <c r="W132" s="44"/>
      <c r="X132" s="44"/>
      <c r="Y132" s="44"/>
      <c r="Z132" s="44"/>
      <c r="AA132" s="44"/>
      <c r="AB132" s="44"/>
      <c r="AC132" s="44"/>
      <c r="AD132" s="44"/>
      <c r="AE132" s="44"/>
      <c r="AF132" s="78"/>
      <c r="AG132" s="44"/>
      <c r="AH132" s="44"/>
      <c r="AI132" s="44"/>
      <c r="AJ132" s="44"/>
      <c r="AK132" s="44"/>
      <c r="AL132" s="44"/>
      <c r="AM132" s="44"/>
      <c r="AN132" s="44"/>
      <c r="AO132" s="44"/>
      <c r="AP132" s="44"/>
      <c r="AQ132" s="44"/>
      <c r="AR132" s="44"/>
      <c r="AS132" s="44"/>
      <c r="AT132" s="44"/>
    </row>
    <row r="133" ht="14.25" customHeight="1">
      <c r="A133" s="44"/>
      <c r="B133" s="44"/>
      <c r="C133" s="44"/>
      <c r="D133" s="78"/>
      <c r="E133" s="78"/>
      <c r="F133" s="107"/>
      <c r="G133" s="107"/>
      <c r="H133" s="107"/>
      <c r="I133" s="107"/>
      <c r="J133" s="107"/>
      <c r="K133" s="44"/>
      <c r="L133" s="44"/>
      <c r="M133" s="44"/>
      <c r="N133" s="78"/>
      <c r="O133" s="78"/>
      <c r="P133" s="78"/>
      <c r="Q133" s="78"/>
      <c r="R133" s="78"/>
      <c r="S133" s="78"/>
      <c r="T133" s="44"/>
      <c r="U133" s="44"/>
      <c r="V133" s="44"/>
      <c r="W133" s="44"/>
      <c r="X133" s="44"/>
      <c r="Y133" s="44"/>
      <c r="Z133" s="44"/>
      <c r="AA133" s="44"/>
      <c r="AB133" s="44"/>
      <c r="AC133" s="44"/>
      <c r="AD133" s="44"/>
      <c r="AE133" s="44"/>
      <c r="AF133" s="78"/>
      <c r="AG133" s="44"/>
      <c r="AH133" s="44"/>
      <c r="AI133" s="44"/>
      <c r="AJ133" s="44"/>
      <c r="AK133" s="44"/>
      <c r="AL133" s="44"/>
      <c r="AM133" s="44"/>
      <c r="AN133" s="44"/>
      <c r="AO133" s="44"/>
      <c r="AP133" s="44"/>
      <c r="AQ133" s="44"/>
      <c r="AR133" s="44"/>
      <c r="AS133" s="44"/>
      <c r="AT133" s="44"/>
    </row>
    <row r="134" ht="14.25" customHeight="1">
      <c r="A134" s="44"/>
      <c r="B134" s="44"/>
      <c r="C134" s="44"/>
      <c r="D134" s="78"/>
      <c r="E134" s="78"/>
      <c r="F134" s="107"/>
      <c r="G134" s="107"/>
      <c r="H134" s="107"/>
      <c r="I134" s="107"/>
      <c r="J134" s="107"/>
      <c r="K134" s="44"/>
      <c r="L134" s="44"/>
      <c r="M134" s="44"/>
      <c r="N134" s="78"/>
      <c r="O134" s="78"/>
      <c r="P134" s="78"/>
      <c r="Q134" s="78"/>
      <c r="R134" s="78"/>
      <c r="S134" s="78"/>
      <c r="T134" s="44"/>
      <c r="U134" s="44"/>
      <c r="V134" s="44"/>
      <c r="W134" s="44"/>
      <c r="X134" s="44"/>
      <c r="Y134" s="44"/>
      <c r="Z134" s="44"/>
      <c r="AA134" s="44"/>
      <c r="AB134" s="44"/>
      <c r="AC134" s="44"/>
      <c r="AD134" s="44"/>
      <c r="AE134" s="44"/>
      <c r="AF134" s="78"/>
      <c r="AG134" s="44"/>
      <c r="AH134" s="44"/>
      <c r="AI134" s="44"/>
      <c r="AJ134" s="44"/>
      <c r="AK134" s="44"/>
      <c r="AL134" s="44"/>
      <c r="AM134" s="44"/>
      <c r="AN134" s="44"/>
      <c r="AO134" s="44"/>
      <c r="AP134" s="44"/>
      <c r="AQ134" s="44"/>
      <c r="AR134" s="44"/>
      <c r="AS134" s="44"/>
      <c r="AT134" s="44"/>
    </row>
    <row r="135" ht="14.25" customHeight="1">
      <c r="A135" s="44"/>
      <c r="B135" s="44"/>
      <c r="C135" s="44"/>
      <c r="D135" s="78"/>
      <c r="E135" s="78"/>
      <c r="F135" s="107"/>
      <c r="G135" s="107"/>
      <c r="H135" s="107"/>
      <c r="I135" s="107"/>
      <c r="J135" s="107"/>
      <c r="K135" s="44"/>
      <c r="L135" s="44"/>
      <c r="M135" s="44"/>
      <c r="N135" s="78"/>
      <c r="O135" s="78"/>
      <c r="P135" s="78"/>
      <c r="Q135" s="78"/>
      <c r="R135" s="78"/>
      <c r="S135" s="78"/>
      <c r="T135" s="44"/>
      <c r="U135" s="44"/>
      <c r="V135" s="44"/>
      <c r="W135" s="44"/>
      <c r="X135" s="44"/>
      <c r="Y135" s="44"/>
      <c r="Z135" s="44"/>
      <c r="AA135" s="44"/>
      <c r="AB135" s="44"/>
      <c r="AC135" s="44"/>
      <c r="AD135" s="44"/>
      <c r="AE135" s="44"/>
      <c r="AF135" s="78"/>
      <c r="AG135" s="44"/>
      <c r="AH135" s="44"/>
      <c r="AI135" s="44"/>
      <c r="AJ135" s="44"/>
      <c r="AK135" s="44"/>
      <c r="AL135" s="44"/>
      <c r="AM135" s="44"/>
      <c r="AN135" s="44"/>
      <c r="AO135" s="44"/>
      <c r="AP135" s="44"/>
      <c r="AQ135" s="44"/>
      <c r="AR135" s="44"/>
      <c r="AS135" s="44"/>
      <c r="AT135" s="44"/>
    </row>
    <row r="136" ht="14.25" customHeight="1">
      <c r="A136" s="44"/>
      <c r="B136" s="44"/>
      <c r="C136" s="44"/>
      <c r="D136" s="78"/>
      <c r="E136" s="78"/>
      <c r="F136" s="107"/>
      <c r="G136" s="107"/>
      <c r="H136" s="107"/>
      <c r="I136" s="107"/>
      <c r="J136" s="107"/>
      <c r="K136" s="44"/>
      <c r="L136" s="44"/>
      <c r="M136" s="44"/>
      <c r="N136" s="78"/>
      <c r="O136" s="78"/>
      <c r="P136" s="78"/>
      <c r="Q136" s="78"/>
      <c r="R136" s="78"/>
      <c r="S136" s="78"/>
      <c r="T136" s="44"/>
      <c r="U136" s="44"/>
      <c r="V136" s="44"/>
      <c r="W136" s="44"/>
      <c r="X136" s="44"/>
      <c r="Y136" s="44"/>
      <c r="Z136" s="44"/>
      <c r="AA136" s="44"/>
      <c r="AB136" s="44"/>
      <c r="AC136" s="44"/>
      <c r="AD136" s="44"/>
      <c r="AE136" s="44"/>
      <c r="AF136" s="78"/>
      <c r="AG136" s="44"/>
      <c r="AH136" s="44"/>
      <c r="AI136" s="44"/>
      <c r="AJ136" s="44"/>
      <c r="AK136" s="44"/>
      <c r="AL136" s="44"/>
      <c r="AM136" s="44"/>
      <c r="AN136" s="44"/>
      <c r="AO136" s="44"/>
      <c r="AP136" s="44"/>
      <c r="AQ136" s="44"/>
      <c r="AR136" s="44"/>
      <c r="AS136" s="44"/>
      <c r="AT136" s="44"/>
    </row>
    <row r="137" ht="14.25" customHeight="1">
      <c r="A137" s="44"/>
      <c r="B137" s="44"/>
      <c r="C137" s="44"/>
      <c r="D137" s="78"/>
      <c r="E137" s="78"/>
      <c r="F137" s="107"/>
      <c r="G137" s="107"/>
      <c r="H137" s="107"/>
      <c r="I137" s="107"/>
      <c r="J137" s="107"/>
      <c r="K137" s="44"/>
      <c r="L137" s="44"/>
      <c r="M137" s="44"/>
      <c r="N137" s="78"/>
      <c r="O137" s="78"/>
      <c r="P137" s="78"/>
      <c r="Q137" s="78"/>
      <c r="R137" s="78"/>
      <c r="S137" s="78"/>
      <c r="T137" s="44"/>
      <c r="U137" s="44"/>
      <c r="V137" s="44"/>
      <c r="W137" s="44"/>
      <c r="X137" s="44"/>
      <c r="Y137" s="44"/>
      <c r="Z137" s="44"/>
      <c r="AA137" s="44"/>
      <c r="AB137" s="44"/>
      <c r="AC137" s="44"/>
      <c r="AD137" s="44"/>
      <c r="AE137" s="44"/>
      <c r="AF137" s="78"/>
      <c r="AG137" s="44"/>
      <c r="AH137" s="44"/>
      <c r="AI137" s="44"/>
      <c r="AJ137" s="44"/>
      <c r="AK137" s="44"/>
      <c r="AL137" s="44"/>
      <c r="AM137" s="44"/>
      <c r="AN137" s="44"/>
      <c r="AO137" s="44"/>
      <c r="AP137" s="44"/>
      <c r="AQ137" s="44"/>
      <c r="AR137" s="44"/>
      <c r="AS137" s="44"/>
      <c r="AT137" s="44"/>
    </row>
    <row r="138" ht="14.25" customHeight="1">
      <c r="A138" s="44"/>
      <c r="B138" s="44"/>
      <c r="C138" s="44"/>
      <c r="D138" s="78"/>
      <c r="E138" s="78"/>
      <c r="F138" s="107"/>
      <c r="G138" s="107"/>
      <c r="H138" s="107"/>
      <c r="I138" s="107"/>
      <c r="J138" s="107"/>
      <c r="K138" s="44"/>
      <c r="L138" s="44"/>
      <c r="M138" s="44"/>
      <c r="N138" s="78"/>
      <c r="O138" s="78"/>
      <c r="P138" s="78"/>
      <c r="Q138" s="78"/>
      <c r="R138" s="78"/>
      <c r="S138" s="78"/>
      <c r="T138" s="44"/>
      <c r="U138" s="44"/>
      <c r="V138" s="44"/>
      <c r="W138" s="44"/>
      <c r="X138" s="44"/>
      <c r="Y138" s="44"/>
      <c r="Z138" s="44"/>
      <c r="AA138" s="44"/>
      <c r="AB138" s="44"/>
      <c r="AC138" s="44"/>
      <c r="AD138" s="44"/>
      <c r="AE138" s="44"/>
      <c r="AF138" s="78"/>
      <c r="AG138" s="44"/>
      <c r="AH138" s="44"/>
      <c r="AI138" s="44"/>
      <c r="AJ138" s="44"/>
      <c r="AK138" s="44"/>
      <c r="AL138" s="44"/>
      <c r="AM138" s="44"/>
      <c r="AN138" s="44"/>
      <c r="AO138" s="44"/>
      <c r="AP138" s="44"/>
      <c r="AQ138" s="44"/>
      <c r="AR138" s="44"/>
      <c r="AS138" s="44"/>
      <c r="AT138" s="44"/>
    </row>
    <row r="139" ht="14.25" customHeight="1">
      <c r="A139" s="44"/>
      <c r="B139" s="44"/>
      <c r="C139" s="44"/>
      <c r="D139" s="78"/>
      <c r="E139" s="78"/>
      <c r="F139" s="107"/>
      <c r="G139" s="107"/>
      <c r="H139" s="107"/>
      <c r="I139" s="107"/>
      <c r="J139" s="107"/>
      <c r="K139" s="44"/>
      <c r="L139" s="44"/>
      <c r="M139" s="44"/>
      <c r="N139" s="78"/>
      <c r="O139" s="78"/>
      <c r="P139" s="78"/>
      <c r="Q139" s="78"/>
      <c r="R139" s="78"/>
      <c r="S139" s="78"/>
      <c r="T139" s="44"/>
      <c r="U139" s="44"/>
      <c r="V139" s="44"/>
      <c r="W139" s="44"/>
      <c r="X139" s="44"/>
      <c r="Y139" s="44"/>
      <c r="Z139" s="44"/>
      <c r="AA139" s="44"/>
      <c r="AB139" s="44"/>
      <c r="AC139" s="44"/>
      <c r="AD139" s="44"/>
      <c r="AE139" s="44"/>
      <c r="AF139" s="78"/>
      <c r="AG139" s="44"/>
      <c r="AH139" s="44"/>
      <c r="AI139" s="44"/>
      <c r="AJ139" s="44"/>
      <c r="AK139" s="44"/>
      <c r="AL139" s="44"/>
      <c r="AM139" s="44"/>
      <c r="AN139" s="44"/>
      <c r="AO139" s="44"/>
      <c r="AP139" s="44"/>
      <c r="AQ139" s="44"/>
      <c r="AR139" s="44"/>
      <c r="AS139" s="44"/>
      <c r="AT139" s="44"/>
    </row>
    <row r="140" ht="14.25" customHeight="1">
      <c r="A140" s="44"/>
      <c r="B140" s="44"/>
      <c r="C140" s="44"/>
      <c r="D140" s="78"/>
      <c r="E140" s="78"/>
      <c r="F140" s="107"/>
      <c r="G140" s="107"/>
      <c r="H140" s="107"/>
      <c r="I140" s="107"/>
      <c r="J140" s="107"/>
      <c r="K140" s="44"/>
      <c r="L140" s="44"/>
      <c r="M140" s="44"/>
      <c r="N140" s="78"/>
      <c r="O140" s="78"/>
      <c r="P140" s="78"/>
      <c r="Q140" s="78"/>
      <c r="R140" s="78"/>
      <c r="S140" s="78"/>
      <c r="T140" s="44"/>
      <c r="U140" s="44"/>
      <c r="V140" s="44"/>
      <c r="W140" s="44"/>
      <c r="X140" s="44"/>
      <c r="Y140" s="44"/>
      <c r="Z140" s="44"/>
      <c r="AA140" s="44"/>
      <c r="AB140" s="44"/>
      <c r="AC140" s="44"/>
      <c r="AD140" s="44"/>
      <c r="AE140" s="44"/>
      <c r="AF140" s="78"/>
      <c r="AG140" s="44"/>
      <c r="AH140" s="44"/>
      <c r="AI140" s="44"/>
      <c r="AJ140" s="44"/>
      <c r="AK140" s="44"/>
      <c r="AL140" s="44"/>
      <c r="AM140" s="44"/>
      <c r="AN140" s="44"/>
      <c r="AO140" s="44"/>
      <c r="AP140" s="44"/>
      <c r="AQ140" s="44"/>
      <c r="AR140" s="44"/>
      <c r="AS140" s="44"/>
      <c r="AT140" s="44"/>
    </row>
    <row r="141" ht="14.25" customHeight="1">
      <c r="A141" s="44"/>
      <c r="B141" s="44"/>
      <c r="C141" s="44"/>
      <c r="D141" s="78"/>
      <c r="E141" s="78"/>
      <c r="F141" s="107"/>
      <c r="G141" s="107"/>
      <c r="H141" s="107"/>
      <c r="I141" s="107"/>
      <c r="J141" s="107"/>
      <c r="K141" s="44"/>
      <c r="L141" s="44"/>
      <c r="M141" s="44"/>
      <c r="N141" s="78"/>
      <c r="O141" s="78"/>
      <c r="P141" s="78"/>
      <c r="Q141" s="78"/>
      <c r="R141" s="78"/>
      <c r="S141" s="78"/>
      <c r="T141" s="44"/>
      <c r="U141" s="44"/>
      <c r="V141" s="44"/>
      <c r="W141" s="44"/>
      <c r="X141" s="44"/>
      <c r="Y141" s="44"/>
      <c r="Z141" s="44"/>
      <c r="AA141" s="44"/>
      <c r="AB141" s="44"/>
      <c r="AC141" s="44"/>
      <c r="AD141" s="44"/>
      <c r="AE141" s="44"/>
      <c r="AF141" s="78"/>
      <c r="AG141" s="44"/>
      <c r="AH141" s="44"/>
      <c r="AI141" s="44"/>
      <c r="AJ141" s="44"/>
      <c r="AK141" s="44"/>
      <c r="AL141" s="44"/>
      <c r="AM141" s="44"/>
      <c r="AN141" s="44"/>
      <c r="AO141" s="44"/>
      <c r="AP141" s="44"/>
      <c r="AQ141" s="44"/>
      <c r="AR141" s="44"/>
      <c r="AS141" s="44"/>
      <c r="AT141" s="44"/>
    </row>
    <row r="142" ht="14.25" customHeight="1">
      <c r="A142" s="44"/>
      <c r="B142" s="44"/>
      <c r="C142" s="44"/>
      <c r="D142" s="78"/>
      <c r="E142" s="78"/>
      <c r="F142" s="107"/>
      <c r="G142" s="107"/>
      <c r="H142" s="107"/>
      <c r="I142" s="107"/>
      <c r="J142" s="107"/>
      <c r="K142" s="44"/>
      <c r="L142" s="44"/>
      <c r="M142" s="44"/>
      <c r="N142" s="78"/>
      <c r="O142" s="78"/>
      <c r="P142" s="78"/>
      <c r="Q142" s="78"/>
      <c r="R142" s="78"/>
      <c r="S142" s="78"/>
      <c r="T142" s="44"/>
      <c r="U142" s="44"/>
      <c r="V142" s="44"/>
      <c r="W142" s="44"/>
      <c r="X142" s="44"/>
      <c r="Y142" s="44"/>
      <c r="Z142" s="44"/>
      <c r="AA142" s="44"/>
      <c r="AB142" s="44"/>
      <c r="AC142" s="44"/>
      <c r="AD142" s="44"/>
      <c r="AE142" s="44"/>
      <c r="AF142" s="78"/>
      <c r="AG142" s="44"/>
      <c r="AH142" s="44"/>
      <c r="AI142" s="44"/>
      <c r="AJ142" s="44"/>
      <c r="AK142" s="44"/>
      <c r="AL142" s="44"/>
      <c r="AM142" s="44"/>
      <c r="AN142" s="44"/>
      <c r="AO142" s="44"/>
      <c r="AP142" s="44"/>
      <c r="AQ142" s="44"/>
      <c r="AR142" s="44"/>
      <c r="AS142" s="44"/>
      <c r="AT142" s="44"/>
    </row>
    <row r="143" ht="14.25" customHeight="1">
      <c r="A143" s="44"/>
      <c r="B143" s="44"/>
      <c r="C143" s="44"/>
      <c r="D143" s="78"/>
      <c r="E143" s="78"/>
      <c r="F143" s="107"/>
      <c r="G143" s="107"/>
      <c r="H143" s="107"/>
      <c r="I143" s="107"/>
      <c r="J143" s="107"/>
      <c r="K143" s="44"/>
      <c r="L143" s="44"/>
      <c r="M143" s="44"/>
      <c r="N143" s="78"/>
      <c r="O143" s="78"/>
      <c r="P143" s="78"/>
      <c r="Q143" s="78"/>
      <c r="R143" s="78"/>
      <c r="S143" s="78"/>
      <c r="T143" s="44"/>
      <c r="U143" s="44"/>
      <c r="V143" s="44"/>
      <c r="W143" s="44"/>
      <c r="X143" s="44"/>
      <c r="Y143" s="44"/>
      <c r="Z143" s="44"/>
      <c r="AA143" s="44"/>
      <c r="AB143" s="44"/>
      <c r="AC143" s="44"/>
      <c r="AD143" s="44"/>
      <c r="AE143" s="44"/>
      <c r="AF143" s="78"/>
      <c r="AG143" s="44"/>
      <c r="AH143" s="44"/>
      <c r="AI143" s="44"/>
      <c r="AJ143" s="44"/>
      <c r="AK143" s="44"/>
      <c r="AL143" s="44"/>
      <c r="AM143" s="44"/>
      <c r="AN143" s="44"/>
      <c r="AO143" s="44"/>
      <c r="AP143" s="44"/>
      <c r="AQ143" s="44"/>
      <c r="AR143" s="44"/>
      <c r="AS143" s="44"/>
      <c r="AT143" s="44"/>
    </row>
    <row r="144" ht="14.25" customHeight="1">
      <c r="A144" s="44"/>
      <c r="B144" s="44"/>
      <c r="C144" s="44"/>
      <c r="D144" s="78"/>
      <c r="E144" s="78"/>
      <c r="F144" s="107"/>
      <c r="G144" s="107"/>
      <c r="H144" s="107"/>
      <c r="I144" s="107"/>
      <c r="J144" s="107"/>
      <c r="K144" s="44"/>
      <c r="L144" s="44"/>
      <c r="M144" s="44"/>
      <c r="N144" s="78"/>
      <c r="O144" s="78"/>
      <c r="P144" s="78"/>
      <c r="Q144" s="78"/>
      <c r="R144" s="78"/>
      <c r="S144" s="78"/>
      <c r="T144" s="44"/>
      <c r="U144" s="44"/>
      <c r="V144" s="44"/>
      <c r="W144" s="44"/>
      <c r="X144" s="44"/>
      <c r="Y144" s="44"/>
      <c r="Z144" s="44"/>
      <c r="AA144" s="44"/>
      <c r="AB144" s="44"/>
      <c r="AC144" s="44"/>
      <c r="AD144" s="44"/>
      <c r="AE144" s="44"/>
      <c r="AF144" s="78"/>
      <c r="AG144" s="44"/>
      <c r="AH144" s="44"/>
      <c r="AI144" s="44"/>
      <c r="AJ144" s="44"/>
      <c r="AK144" s="44"/>
      <c r="AL144" s="44"/>
      <c r="AM144" s="44"/>
      <c r="AN144" s="44"/>
      <c r="AO144" s="44"/>
      <c r="AP144" s="44"/>
      <c r="AQ144" s="44"/>
      <c r="AR144" s="44"/>
      <c r="AS144" s="44"/>
      <c r="AT144" s="44"/>
    </row>
    <row r="145" ht="14.25" customHeight="1">
      <c r="A145" s="44"/>
      <c r="B145" s="44"/>
      <c r="C145" s="44"/>
      <c r="D145" s="78"/>
      <c r="E145" s="78"/>
      <c r="F145" s="107"/>
      <c r="G145" s="107"/>
      <c r="H145" s="107"/>
      <c r="I145" s="107"/>
      <c r="J145" s="107"/>
      <c r="K145" s="44"/>
      <c r="L145" s="44"/>
      <c r="M145" s="44"/>
      <c r="N145" s="78"/>
      <c r="O145" s="78"/>
      <c r="P145" s="78"/>
      <c r="Q145" s="78"/>
      <c r="R145" s="78"/>
      <c r="S145" s="78"/>
      <c r="T145" s="44"/>
      <c r="U145" s="44"/>
      <c r="V145" s="44"/>
      <c r="W145" s="44"/>
      <c r="X145" s="44"/>
      <c r="Y145" s="44"/>
      <c r="Z145" s="44"/>
      <c r="AA145" s="44"/>
      <c r="AB145" s="44"/>
      <c r="AC145" s="44"/>
      <c r="AD145" s="44"/>
      <c r="AE145" s="44"/>
      <c r="AF145" s="78"/>
      <c r="AG145" s="44"/>
      <c r="AH145" s="44"/>
      <c r="AI145" s="44"/>
      <c r="AJ145" s="44"/>
      <c r="AK145" s="44"/>
      <c r="AL145" s="44"/>
      <c r="AM145" s="44"/>
      <c r="AN145" s="44"/>
      <c r="AO145" s="44"/>
      <c r="AP145" s="44"/>
      <c r="AQ145" s="44"/>
      <c r="AR145" s="44"/>
      <c r="AS145" s="44"/>
      <c r="AT145" s="44"/>
    </row>
    <row r="146" ht="14.25" customHeight="1">
      <c r="A146" s="44"/>
      <c r="B146" s="44"/>
      <c r="C146" s="44"/>
      <c r="D146" s="78"/>
      <c r="E146" s="78"/>
      <c r="F146" s="107"/>
      <c r="G146" s="107"/>
      <c r="H146" s="107"/>
      <c r="I146" s="107"/>
      <c r="J146" s="107"/>
      <c r="K146" s="44"/>
      <c r="L146" s="44"/>
      <c r="M146" s="44"/>
      <c r="N146" s="78"/>
      <c r="O146" s="78"/>
      <c r="P146" s="78"/>
      <c r="Q146" s="78"/>
      <c r="R146" s="78"/>
      <c r="S146" s="78"/>
      <c r="T146" s="44"/>
      <c r="U146" s="44"/>
      <c r="V146" s="44"/>
      <c r="W146" s="44"/>
      <c r="X146" s="44"/>
      <c r="Y146" s="44"/>
      <c r="Z146" s="44"/>
      <c r="AA146" s="44"/>
      <c r="AB146" s="44"/>
      <c r="AC146" s="44"/>
      <c r="AD146" s="44"/>
      <c r="AE146" s="44"/>
      <c r="AF146" s="78"/>
      <c r="AG146" s="44"/>
      <c r="AH146" s="44"/>
      <c r="AI146" s="44"/>
      <c r="AJ146" s="44"/>
      <c r="AK146" s="44"/>
      <c r="AL146" s="44"/>
      <c r="AM146" s="44"/>
      <c r="AN146" s="44"/>
      <c r="AO146" s="44"/>
      <c r="AP146" s="44"/>
      <c r="AQ146" s="44"/>
      <c r="AR146" s="44"/>
      <c r="AS146" s="44"/>
      <c r="AT146" s="44"/>
    </row>
    <row r="147" ht="14.25" customHeight="1">
      <c r="A147" s="44"/>
      <c r="B147" s="44"/>
      <c r="C147" s="44"/>
      <c r="D147" s="78"/>
      <c r="E147" s="78"/>
      <c r="F147" s="107"/>
      <c r="G147" s="107"/>
      <c r="H147" s="107"/>
      <c r="I147" s="107"/>
      <c r="J147" s="107"/>
      <c r="K147" s="44"/>
      <c r="L147" s="44"/>
      <c r="M147" s="44"/>
      <c r="N147" s="78"/>
      <c r="O147" s="78"/>
      <c r="P147" s="78"/>
      <c r="Q147" s="78"/>
      <c r="R147" s="78"/>
      <c r="S147" s="78"/>
      <c r="T147" s="44"/>
      <c r="U147" s="44"/>
      <c r="V147" s="44"/>
      <c r="W147" s="44"/>
      <c r="X147" s="44"/>
      <c r="Y147" s="44"/>
      <c r="Z147" s="44"/>
      <c r="AA147" s="44"/>
      <c r="AB147" s="44"/>
      <c r="AC147" s="44"/>
      <c r="AD147" s="44"/>
      <c r="AE147" s="44"/>
      <c r="AF147" s="78"/>
      <c r="AG147" s="44"/>
      <c r="AH147" s="44"/>
      <c r="AI147" s="44"/>
      <c r="AJ147" s="44"/>
      <c r="AK147" s="44"/>
      <c r="AL147" s="44"/>
      <c r="AM147" s="44"/>
      <c r="AN147" s="44"/>
      <c r="AO147" s="44"/>
      <c r="AP147" s="44"/>
      <c r="AQ147" s="44"/>
      <c r="AR147" s="44"/>
      <c r="AS147" s="44"/>
      <c r="AT147" s="44"/>
    </row>
    <row r="148" ht="14.25" customHeight="1">
      <c r="A148" s="44"/>
      <c r="B148" s="44"/>
      <c r="C148" s="44"/>
      <c r="D148" s="78"/>
      <c r="E148" s="78"/>
      <c r="F148" s="107"/>
      <c r="G148" s="107"/>
      <c r="H148" s="107"/>
      <c r="I148" s="107"/>
      <c r="J148" s="107"/>
      <c r="K148" s="44"/>
      <c r="L148" s="44"/>
      <c r="M148" s="44"/>
      <c r="N148" s="78"/>
      <c r="O148" s="78"/>
      <c r="P148" s="78"/>
      <c r="Q148" s="78"/>
      <c r="R148" s="78"/>
      <c r="S148" s="78"/>
      <c r="T148" s="44"/>
      <c r="U148" s="44"/>
      <c r="V148" s="44"/>
      <c r="W148" s="44"/>
      <c r="X148" s="44"/>
      <c r="Y148" s="44"/>
      <c r="Z148" s="44"/>
      <c r="AA148" s="44"/>
      <c r="AB148" s="44"/>
      <c r="AC148" s="44"/>
      <c r="AD148" s="44"/>
      <c r="AE148" s="44"/>
      <c r="AF148" s="78"/>
      <c r="AG148" s="44"/>
      <c r="AH148" s="44"/>
      <c r="AI148" s="44"/>
      <c r="AJ148" s="44"/>
      <c r="AK148" s="44"/>
      <c r="AL148" s="44"/>
      <c r="AM148" s="44"/>
      <c r="AN148" s="44"/>
      <c r="AO148" s="44"/>
      <c r="AP148" s="44"/>
      <c r="AQ148" s="44"/>
      <c r="AR148" s="44"/>
      <c r="AS148" s="44"/>
      <c r="AT148" s="44"/>
    </row>
    <row r="149" ht="14.25" customHeight="1">
      <c r="A149" s="44"/>
      <c r="B149" s="44"/>
      <c r="C149" s="44"/>
      <c r="D149" s="78"/>
      <c r="E149" s="78"/>
      <c r="F149" s="107"/>
      <c r="G149" s="107"/>
      <c r="H149" s="107"/>
      <c r="I149" s="107"/>
      <c r="J149" s="107"/>
      <c r="K149" s="44"/>
      <c r="L149" s="44"/>
      <c r="M149" s="44"/>
      <c r="N149" s="78"/>
      <c r="O149" s="78"/>
      <c r="P149" s="78"/>
      <c r="Q149" s="78"/>
      <c r="R149" s="78"/>
      <c r="S149" s="78"/>
      <c r="T149" s="44"/>
      <c r="U149" s="44"/>
      <c r="V149" s="44"/>
      <c r="W149" s="44"/>
      <c r="X149" s="44"/>
      <c r="Y149" s="44"/>
      <c r="Z149" s="44"/>
      <c r="AA149" s="44"/>
      <c r="AB149" s="44"/>
      <c r="AC149" s="44"/>
      <c r="AD149" s="44"/>
      <c r="AE149" s="44"/>
      <c r="AF149" s="78"/>
      <c r="AG149" s="44"/>
      <c r="AH149" s="44"/>
      <c r="AI149" s="44"/>
      <c r="AJ149" s="44"/>
      <c r="AK149" s="44"/>
      <c r="AL149" s="44"/>
      <c r="AM149" s="44"/>
      <c r="AN149" s="44"/>
      <c r="AO149" s="44"/>
      <c r="AP149" s="44"/>
      <c r="AQ149" s="44"/>
      <c r="AR149" s="44"/>
      <c r="AS149" s="44"/>
      <c r="AT149" s="44"/>
    </row>
    <row r="150" ht="14.25" customHeight="1">
      <c r="A150" s="44"/>
      <c r="B150" s="44"/>
      <c r="C150" s="44"/>
      <c r="D150" s="78"/>
      <c r="E150" s="78"/>
      <c r="F150" s="107"/>
      <c r="G150" s="107"/>
      <c r="H150" s="107"/>
      <c r="I150" s="107"/>
      <c r="J150" s="107"/>
      <c r="K150" s="44"/>
      <c r="L150" s="44"/>
      <c r="M150" s="44"/>
      <c r="N150" s="78"/>
      <c r="O150" s="78"/>
      <c r="P150" s="78"/>
      <c r="Q150" s="78"/>
      <c r="R150" s="78"/>
      <c r="S150" s="78"/>
      <c r="T150" s="44"/>
      <c r="U150" s="44"/>
      <c r="V150" s="44"/>
      <c r="W150" s="44"/>
      <c r="X150" s="44"/>
      <c r="Y150" s="44"/>
      <c r="Z150" s="44"/>
      <c r="AA150" s="44"/>
      <c r="AB150" s="44"/>
      <c r="AC150" s="44"/>
      <c r="AD150" s="44"/>
      <c r="AE150" s="44"/>
      <c r="AF150" s="78"/>
      <c r="AG150" s="44"/>
      <c r="AH150" s="44"/>
      <c r="AI150" s="44"/>
      <c r="AJ150" s="44"/>
      <c r="AK150" s="44"/>
      <c r="AL150" s="44"/>
      <c r="AM150" s="44"/>
      <c r="AN150" s="44"/>
      <c r="AO150" s="44"/>
      <c r="AP150" s="44"/>
      <c r="AQ150" s="44"/>
      <c r="AR150" s="44"/>
      <c r="AS150" s="44"/>
      <c r="AT150" s="44"/>
    </row>
    <row r="151" ht="14.25" customHeight="1">
      <c r="A151" s="44"/>
      <c r="B151" s="44"/>
      <c r="C151" s="44"/>
      <c r="D151" s="78"/>
      <c r="E151" s="78"/>
      <c r="F151" s="107"/>
      <c r="G151" s="107"/>
      <c r="H151" s="107"/>
      <c r="I151" s="107"/>
      <c r="J151" s="107"/>
      <c r="K151" s="44"/>
      <c r="L151" s="44"/>
      <c r="M151" s="44"/>
      <c r="N151" s="78"/>
      <c r="O151" s="78"/>
      <c r="P151" s="78"/>
      <c r="Q151" s="78"/>
      <c r="R151" s="78"/>
      <c r="S151" s="78"/>
      <c r="T151" s="44"/>
      <c r="U151" s="44"/>
      <c r="V151" s="44"/>
      <c r="W151" s="44"/>
      <c r="X151" s="44"/>
      <c r="Y151" s="44"/>
      <c r="Z151" s="44"/>
      <c r="AA151" s="44"/>
      <c r="AB151" s="44"/>
      <c r="AC151" s="44"/>
      <c r="AD151" s="44"/>
      <c r="AE151" s="44"/>
      <c r="AF151" s="78"/>
      <c r="AG151" s="44"/>
      <c r="AH151" s="44"/>
      <c r="AI151" s="44"/>
      <c r="AJ151" s="44"/>
      <c r="AK151" s="44"/>
      <c r="AL151" s="44"/>
      <c r="AM151" s="44"/>
      <c r="AN151" s="44"/>
      <c r="AO151" s="44"/>
      <c r="AP151" s="44"/>
      <c r="AQ151" s="44"/>
      <c r="AR151" s="44"/>
      <c r="AS151" s="44"/>
      <c r="AT151" s="44"/>
    </row>
    <row r="152" ht="14.25" customHeight="1">
      <c r="A152" s="44"/>
      <c r="B152" s="44"/>
      <c r="C152" s="44"/>
      <c r="D152" s="78"/>
      <c r="E152" s="78"/>
      <c r="F152" s="107"/>
      <c r="G152" s="107"/>
      <c r="H152" s="107"/>
      <c r="I152" s="107"/>
      <c r="J152" s="107"/>
      <c r="K152" s="44"/>
      <c r="L152" s="44"/>
      <c r="M152" s="44"/>
      <c r="N152" s="78"/>
      <c r="O152" s="78"/>
      <c r="P152" s="78"/>
      <c r="Q152" s="78"/>
      <c r="R152" s="78"/>
      <c r="S152" s="78"/>
      <c r="T152" s="44"/>
      <c r="U152" s="44"/>
      <c r="V152" s="44"/>
      <c r="W152" s="44"/>
      <c r="X152" s="44"/>
      <c r="Y152" s="44"/>
      <c r="Z152" s="44"/>
      <c r="AA152" s="44"/>
      <c r="AB152" s="44"/>
      <c r="AC152" s="44"/>
      <c r="AD152" s="44"/>
      <c r="AE152" s="44"/>
      <c r="AF152" s="78"/>
      <c r="AG152" s="44"/>
      <c r="AH152" s="44"/>
      <c r="AI152" s="44"/>
      <c r="AJ152" s="44"/>
      <c r="AK152" s="44"/>
      <c r="AL152" s="44"/>
      <c r="AM152" s="44"/>
      <c r="AN152" s="44"/>
      <c r="AO152" s="44"/>
      <c r="AP152" s="44"/>
      <c r="AQ152" s="44"/>
      <c r="AR152" s="44"/>
      <c r="AS152" s="44"/>
      <c r="AT152" s="44"/>
    </row>
    <row r="153" ht="14.25" customHeight="1">
      <c r="A153" s="44"/>
      <c r="B153" s="44"/>
      <c r="C153" s="44"/>
      <c r="D153" s="78"/>
      <c r="E153" s="78"/>
      <c r="F153" s="107"/>
      <c r="G153" s="107"/>
      <c r="H153" s="107"/>
      <c r="I153" s="107"/>
      <c r="J153" s="107"/>
      <c r="K153" s="44"/>
      <c r="L153" s="44"/>
      <c r="M153" s="44"/>
      <c r="N153" s="78"/>
      <c r="O153" s="78"/>
      <c r="P153" s="78"/>
      <c r="Q153" s="78"/>
      <c r="R153" s="78"/>
      <c r="S153" s="78"/>
      <c r="T153" s="44"/>
      <c r="U153" s="44"/>
      <c r="V153" s="44"/>
      <c r="W153" s="44"/>
      <c r="X153" s="44"/>
      <c r="Y153" s="44"/>
      <c r="Z153" s="44"/>
      <c r="AA153" s="44"/>
      <c r="AB153" s="44"/>
      <c r="AC153" s="44"/>
      <c r="AD153" s="44"/>
      <c r="AE153" s="44"/>
      <c r="AF153" s="78"/>
      <c r="AG153" s="44"/>
      <c r="AH153" s="44"/>
      <c r="AI153" s="44"/>
      <c r="AJ153" s="44"/>
      <c r="AK153" s="44"/>
      <c r="AL153" s="44"/>
      <c r="AM153" s="44"/>
      <c r="AN153" s="44"/>
      <c r="AO153" s="44"/>
      <c r="AP153" s="44"/>
      <c r="AQ153" s="44"/>
      <c r="AR153" s="44"/>
      <c r="AS153" s="44"/>
      <c r="AT153" s="44"/>
    </row>
    <row r="154" ht="14.25" customHeight="1">
      <c r="A154" s="44"/>
      <c r="B154" s="44"/>
      <c r="C154" s="44"/>
      <c r="D154" s="78"/>
      <c r="E154" s="78"/>
      <c r="F154" s="107"/>
      <c r="G154" s="107"/>
      <c r="H154" s="107"/>
      <c r="I154" s="107"/>
      <c r="J154" s="107"/>
      <c r="K154" s="44"/>
      <c r="L154" s="44"/>
      <c r="M154" s="44"/>
      <c r="N154" s="78"/>
      <c r="O154" s="78"/>
      <c r="P154" s="78"/>
      <c r="Q154" s="78"/>
      <c r="R154" s="78"/>
      <c r="S154" s="78"/>
      <c r="T154" s="44"/>
      <c r="U154" s="44"/>
      <c r="V154" s="44"/>
      <c r="W154" s="44"/>
      <c r="X154" s="44"/>
      <c r="Y154" s="44"/>
      <c r="Z154" s="44"/>
      <c r="AA154" s="44"/>
      <c r="AB154" s="44"/>
      <c r="AC154" s="44"/>
      <c r="AD154" s="44"/>
      <c r="AE154" s="44"/>
      <c r="AF154" s="78"/>
      <c r="AG154" s="44"/>
      <c r="AH154" s="44"/>
      <c r="AI154" s="44"/>
      <c r="AJ154" s="44"/>
      <c r="AK154" s="44"/>
      <c r="AL154" s="44"/>
      <c r="AM154" s="44"/>
      <c r="AN154" s="44"/>
      <c r="AO154" s="44"/>
      <c r="AP154" s="44"/>
      <c r="AQ154" s="44"/>
      <c r="AR154" s="44"/>
      <c r="AS154" s="44"/>
      <c r="AT154" s="44"/>
    </row>
    <row r="155" ht="14.25" customHeight="1">
      <c r="A155" s="44"/>
      <c r="B155" s="44"/>
      <c r="C155" s="44"/>
      <c r="D155" s="78"/>
      <c r="E155" s="78"/>
      <c r="F155" s="107"/>
      <c r="G155" s="107"/>
      <c r="H155" s="107"/>
      <c r="I155" s="107"/>
      <c r="J155" s="107"/>
      <c r="K155" s="44"/>
      <c r="L155" s="44"/>
      <c r="M155" s="44"/>
      <c r="N155" s="78"/>
      <c r="O155" s="78"/>
      <c r="P155" s="78"/>
      <c r="Q155" s="78"/>
      <c r="R155" s="78"/>
      <c r="S155" s="78"/>
      <c r="T155" s="44"/>
      <c r="U155" s="44"/>
      <c r="V155" s="44"/>
      <c r="W155" s="44"/>
      <c r="X155" s="44"/>
      <c r="Y155" s="44"/>
      <c r="Z155" s="44"/>
      <c r="AA155" s="44"/>
      <c r="AB155" s="44"/>
      <c r="AC155" s="44"/>
      <c r="AD155" s="44"/>
      <c r="AE155" s="44"/>
      <c r="AF155" s="78"/>
      <c r="AG155" s="44"/>
      <c r="AH155" s="44"/>
      <c r="AI155" s="44"/>
      <c r="AJ155" s="44"/>
      <c r="AK155" s="44"/>
      <c r="AL155" s="44"/>
      <c r="AM155" s="44"/>
      <c r="AN155" s="44"/>
      <c r="AO155" s="44"/>
      <c r="AP155" s="44"/>
      <c r="AQ155" s="44"/>
      <c r="AR155" s="44"/>
      <c r="AS155" s="44"/>
      <c r="AT155" s="44"/>
    </row>
    <row r="156" ht="14.25" customHeight="1">
      <c r="A156" s="44"/>
      <c r="B156" s="44"/>
      <c r="C156" s="44"/>
      <c r="D156" s="78"/>
      <c r="E156" s="78"/>
      <c r="F156" s="107"/>
      <c r="G156" s="107"/>
      <c r="H156" s="107"/>
      <c r="I156" s="107"/>
      <c r="J156" s="107"/>
      <c r="K156" s="44"/>
      <c r="L156" s="44"/>
      <c r="M156" s="44"/>
      <c r="N156" s="78"/>
      <c r="O156" s="78"/>
      <c r="P156" s="78"/>
      <c r="Q156" s="78"/>
      <c r="R156" s="78"/>
      <c r="S156" s="78"/>
      <c r="T156" s="44"/>
      <c r="U156" s="44"/>
      <c r="V156" s="44"/>
      <c r="W156" s="44"/>
      <c r="X156" s="44"/>
      <c r="Y156" s="44"/>
      <c r="Z156" s="44"/>
      <c r="AA156" s="44"/>
      <c r="AB156" s="44"/>
      <c r="AC156" s="44"/>
      <c r="AD156" s="44"/>
      <c r="AE156" s="44"/>
      <c r="AF156" s="78"/>
      <c r="AG156" s="44"/>
      <c r="AH156" s="44"/>
      <c r="AI156" s="44"/>
      <c r="AJ156" s="44"/>
      <c r="AK156" s="44"/>
      <c r="AL156" s="44"/>
      <c r="AM156" s="44"/>
      <c r="AN156" s="44"/>
      <c r="AO156" s="44"/>
      <c r="AP156" s="44"/>
      <c r="AQ156" s="44"/>
      <c r="AR156" s="44"/>
      <c r="AS156" s="44"/>
      <c r="AT156" s="44"/>
    </row>
    <row r="157" ht="14.25" customHeight="1">
      <c r="A157" s="44"/>
      <c r="B157" s="44"/>
      <c r="C157" s="44"/>
      <c r="D157" s="78"/>
      <c r="E157" s="78"/>
      <c r="F157" s="107"/>
      <c r="G157" s="107"/>
      <c r="H157" s="107"/>
      <c r="I157" s="107"/>
      <c r="J157" s="107"/>
      <c r="K157" s="44"/>
      <c r="L157" s="44"/>
      <c r="M157" s="44"/>
      <c r="N157" s="78"/>
      <c r="O157" s="78"/>
      <c r="P157" s="78"/>
      <c r="Q157" s="78"/>
      <c r="R157" s="78"/>
      <c r="S157" s="78"/>
      <c r="T157" s="44"/>
      <c r="U157" s="44"/>
      <c r="V157" s="44"/>
      <c r="W157" s="44"/>
      <c r="X157" s="44"/>
      <c r="Y157" s="44"/>
      <c r="Z157" s="44"/>
      <c r="AA157" s="44"/>
      <c r="AB157" s="44"/>
      <c r="AC157" s="44"/>
      <c r="AD157" s="44"/>
      <c r="AE157" s="44"/>
      <c r="AF157" s="78"/>
      <c r="AG157" s="44"/>
      <c r="AH157" s="44"/>
      <c r="AI157" s="44"/>
      <c r="AJ157" s="44"/>
      <c r="AK157" s="44"/>
      <c r="AL157" s="44"/>
      <c r="AM157" s="44"/>
      <c r="AN157" s="44"/>
      <c r="AO157" s="44"/>
      <c r="AP157" s="44"/>
      <c r="AQ157" s="44"/>
      <c r="AR157" s="44"/>
      <c r="AS157" s="44"/>
      <c r="AT157" s="44"/>
    </row>
    <row r="158" ht="14.25" customHeight="1">
      <c r="A158" s="44"/>
      <c r="B158" s="44"/>
      <c r="C158" s="44"/>
      <c r="D158" s="78"/>
      <c r="E158" s="78"/>
      <c r="F158" s="107"/>
      <c r="G158" s="107"/>
      <c r="H158" s="107"/>
      <c r="I158" s="107"/>
      <c r="J158" s="107"/>
      <c r="K158" s="44"/>
      <c r="L158" s="44"/>
      <c r="M158" s="44"/>
      <c r="N158" s="78"/>
      <c r="O158" s="78"/>
      <c r="P158" s="78"/>
      <c r="Q158" s="78"/>
      <c r="R158" s="78"/>
      <c r="S158" s="78"/>
      <c r="T158" s="44"/>
      <c r="U158" s="44"/>
      <c r="V158" s="44"/>
      <c r="W158" s="44"/>
      <c r="X158" s="44"/>
      <c r="Y158" s="44"/>
      <c r="Z158" s="44"/>
      <c r="AA158" s="44"/>
      <c r="AB158" s="44"/>
      <c r="AC158" s="44"/>
      <c r="AD158" s="44"/>
      <c r="AE158" s="44"/>
      <c r="AF158" s="78"/>
      <c r="AG158" s="44"/>
      <c r="AH158" s="44"/>
      <c r="AI158" s="44"/>
      <c r="AJ158" s="44"/>
      <c r="AK158" s="44"/>
      <c r="AL158" s="44"/>
      <c r="AM158" s="44"/>
      <c r="AN158" s="44"/>
      <c r="AO158" s="44"/>
      <c r="AP158" s="44"/>
      <c r="AQ158" s="44"/>
      <c r="AR158" s="44"/>
      <c r="AS158" s="44"/>
      <c r="AT158" s="44"/>
    </row>
    <row r="159" ht="14.25" customHeight="1">
      <c r="A159" s="44"/>
      <c r="B159" s="44"/>
      <c r="C159" s="44"/>
      <c r="D159" s="78"/>
      <c r="E159" s="78"/>
      <c r="F159" s="107"/>
      <c r="G159" s="107"/>
      <c r="H159" s="107"/>
      <c r="I159" s="107"/>
      <c r="J159" s="107"/>
      <c r="K159" s="44"/>
      <c r="L159" s="44"/>
      <c r="M159" s="44"/>
      <c r="N159" s="78"/>
      <c r="O159" s="78"/>
      <c r="P159" s="78"/>
      <c r="Q159" s="78"/>
      <c r="R159" s="78"/>
      <c r="S159" s="78"/>
      <c r="T159" s="44"/>
      <c r="U159" s="44"/>
      <c r="V159" s="44"/>
      <c r="W159" s="44"/>
      <c r="X159" s="44"/>
      <c r="Y159" s="44"/>
      <c r="Z159" s="44"/>
      <c r="AA159" s="44"/>
      <c r="AB159" s="44"/>
      <c r="AC159" s="44"/>
      <c r="AD159" s="44"/>
      <c r="AE159" s="44"/>
      <c r="AF159" s="78"/>
      <c r="AG159" s="44"/>
      <c r="AH159" s="44"/>
      <c r="AI159" s="44"/>
      <c r="AJ159" s="44"/>
      <c r="AK159" s="44"/>
      <c r="AL159" s="44"/>
      <c r="AM159" s="44"/>
      <c r="AN159" s="44"/>
      <c r="AO159" s="44"/>
      <c r="AP159" s="44"/>
      <c r="AQ159" s="44"/>
      <c r="AR159" s="44"/>
      <c r="AS159" s="44"/>
      <c r="AT159" s="44"/>
    </row>
    <row r="160" ht="14.25" customHeight="1">
      <c r="A160" s="44"/>
      <c r="B160" s="44"/>
      <c r="C160" s="44"/>
      <c r="D160" s="78"/>
      <c r="E160" s="78"/>
      <c r="F160" s="107"/>
      <c r="G160" s="107"/>
      <c r="H160" s="107"/>
      <c r="I160" s="107"/>
      <c r="J160" s="107"/>
      <c r="K160" s="44"/>
      <c r="L160" s="44"/>
      <c r="M160" s="44"/>
      <c r="N160" s="78"/>
      <c r="O160" s="78"/>
      <c r="P160" s="78"/>
      <c r="Q160" s="78"/>
      <c r="R160" s="78"/>
      <c r="S160" s="78"/>
      <c r="T160" s="44"/>
      <c r="U160" s="44"/>
      <c r="V160" s="44"/>
      <c r="W160" s="44"/>
      <c r="X160" s="44"/>
      <c r="Y160" s="44"/>
      <c r="Z160" s="44"/>
      <c r="AA160" s="44"/>
      <c r="AB160" s="44"/>
      <c r="AC160" s="44"/>
      <c r="AD160" s="44"/>
      <c r="AE160" s="44"/>
      <c r="AF160" s="78"/>
      <c r="AG160" s="44"/>
      <c r="AH160" s="44"/>
      <c r="AI160" s="44"/>
      <c r="AJ160" s="44"/>
      <c r="AK160" s="44"/>
      <c r="AL160" s="44"/>
      <c r="AM160" s="44"/>
      <c r="AN160" s="44"/>
      <c r="AO160" s="44"/>
      <c r="AP160" s="44"/>
      <c r="AQ160" s="44"/>
      <c r="AR160" s="44"/>
      <c r="AS160" s="44"/>
      <c r="AT160" s="44"/>
    </row>
    <row r="161" ht="14.25" customHeight="1">
      <c r="A161" s="44"/>
      <c r="B161" s="44"/>
      <c r="C161" s="44"/>
      <c r="D161" s="78"/>
      <c r="E161" s="78"/>
      <c r="F161" s="107"/>
      <c r="G161" s="107"/>
      <c r="H161" s="107"/>
      <c r="I161" s="107"/>
      <c r="J161" s="107"/>
      <c r="K161" s="44"/>
      <c r="L161" s="44"/>
      <c r="M161" s="44"/>
      <c r="N161" s="78"/>
      <c r="O161" s="78"/>
      <c r="P161" s="78"/>
      <c r="Q161" s="78"/>
      <c r="R161" s="78"/>
      <c r="S161" s="78"/>
      <c r="T161" s="44"/>
      <c r="U161" s="44"/>
      <c r="V161" s="44"/>
      <c r="W161" s="44"/>
      <c r="X161" s="44"/>
      <c r="Y161" s="44"/>
      <c r="Z161" s="44"/>
      <c r="AA161" s="44"/>
      <c r="AB161" s="44"/>
      <c r="AC161" s="44"/>
      <c r="AD161" s="44"/>
      <c r="AE161" s="44"/>
      <c r="AF161" s="78"/>
      <c r="AG161" s="44"/>
      <c r="AH161" s="44"/>
      <c r="AI161" s="44"/>
      <c r="AJ161" s="44"/>
      <c r="AK161" s="44"/>
      <c r="AL161" s="44"/>
      <c r="AM161" s="44"/>
      <c r="AN161" s="44"/>
      <c r="AO161" s="44"/>
      <c r="AP161" s="44"/>
      <c r="AQ161" s="44"/>
      <c r="AR161" s="44"/>
      <c r="AS161" s="44"/>
      <c r="AT161" s="44"/>
    </row>
    <row r="162" ht="14.25" customHeight="1">
      <c r="A162" s="44"/>
      <c r="B162" s="44"/>
      <c r="C162" s="44"/>
      <c r="D162" s="78"/>
      <c r="E162" s="78"/>
      <c r="F162" s="107"/>
      <c r="G162" s="107"/>
      <c r="H162" s="107"/>
      <c r="I162" s="107"/>
      <c r="J162" s="107"/>
      <c r="K162" s="44"/>
      <c r="L162" s="44"/>
      <c r="M162" s="44"/>
      <c r="N162" s="78"/>
      <c r="O162" s="78"/>
      <c r="P162" s="78"/>
      <c r="Q162" s="78"/>
      <c r="R162" s="78"/>
      <c r="S162" s="78"/>
      <c r="T162" s="44"/>
      <c r="U162" s="44"/>
      <c r="V162" s="44"/>
      <c r="W162" s="44"/>
      <c r="X162" s="44"/>
      <c r="Y162" s="44"/>
      <c r="Z162" s="44"/>
      <c r="AA162" s="44"/>
      <c r="AB162" s="44"/>
      <c r="AC162" s="44"/>
      <c r="AD162" s="44"/>
      <c r="AE162" s="44"/>
      <c r="AF162" s="78"/>
      <c r="AG162" s="44"/>
      <c r="AH162" s="44"/>
      <c r="AI162" s="44"/>
      <c r="AJ162" s="44"/>
      <c r="AK162" s="44"/>
      <c r="AL162" s="44"/>
      <c r="AM162" s="44"/>
      <c r="AN162" s="44"/>
      <c r="AO162" s="44"/>
      <c r="AP162" s="44"/>
      <c r="AQ162" s="44"/>
      <c r="AR162" s="44"/>
      <c r="AS162" s="44"/>
      <c r="AT162" s="44"/>
    </row>
    <row r="163" ht="14.25" customHeight="1">
      <c r="A163" s="44"/>
      <c r="B163" s="44"/>
      <c r="C163" s="44"/>
      <c r="D163" s="78"/>
      <c r="E163" s="78"/>
      <c r="F163" s="107"/>
      <c r="G163" s="107"/>
      <c r="H163" s="107"/>
      <c r="I163" s="107"/>
      <c r="J163" s="107"/>
      <c r="K163" s="44"/>
      <c r="L163" s="44"/>
      <c r="M163" s="44"/>
      <c r="N163" s="78"/>
      <c r="O163" s="78"/>
      <c r="P163" s="78"/>
      <c r="Q163" s="78"/>
      <c r="R163" s="78"/>
      <c r="S163" s="78"/>
      <c r="T163" s="44"/>
      <c r="U163" s="44"/>
      <c r="V163" s="44"/>
      <c r="W163" s="44"/>
      <c r="X163" s="44"/>
      <c r="Y163" s="44"/>
      <c r="Z163" s="44"/>
      <c r="AA163" s="44"/>
      <c r="AB163" s="44"/>
      <c r="AC163" s="44"/>
      <c r="AD163" s="44"/>
      <c r="AE163" s="44"/>
      <c r="AF163" s="78"/>
      <c r="AG163" s="44"/>
      <c r="AH163" s="44"/>
      <c r="AI163" s="44"/>
      <c r="AJ163" s="44"/>
      <c r="AK163" s="44"/>
      <c r="AL163" s="44"/>
      <c r="AM163" s="44"/>
      <c r="AN163" s="44"/>
      <c r="AO163" s="44"/>
      <c r="AP163" s="44"/>
      <c r="AQ163" s="44"/>
      <c r="AR163" s="44"/>
      <c r="AS163" s="44"/>
      <c r="AT163" s="44"/>
    </row>
    <row r="164" ht="14.25" customHeight="1">
      <c r="A164" s="44"/>
      <c r="B164" s="44"/>
      <c r="C164" s="44"/>
      <c r="D164" s="78"/>
      <c r="E164" s="78"/>
      <c r="F164" s="107"/>
      <c r="G164" s="107"/>
      <c r="H164" s="107"/>
      <c r="I164" s="107"/>
      <c r="J164" s="107"/>
      <c r="K164" s="44"/>
      <c r="L164" s="44"/>
      <c r="M164" s="44"/>
      <c r="N164" s="78"/>
      <c r="O164" s="78"/>
      <c r="P164" s="78"/>
      <c r="Q164" s="78"/>
      <c r="R164" s="78"/>
      <c r="S164" s="78"/>
      <c r="T164" s="44"/>
      <c r="U164" s="44"/>
      <c r="V164" s="44"/>
      <c r="W164" s="44"/>
      <c r="X164" s="44"/>
      <c r="Y164" s="44"/>
      <c r="Z164" s="44"/>
      <c r="AA164" s="44"/>
      <c r="AB164" s="44"/>
      <c r="AC164" s="44"/>
      <c r="AD164" s="44"/>
      <c r="AE164" s="44"/>
      <c r="AF164" s="78"/>
      <c r="AG164" s="44"/>
      <c r="AH164" s="44"/>
      <c r="AI164" s="44"/>
      <c r="AJ164" s="44"/>
      <c r="AK164" s="44"/>
      <c r="AL164" s="44"/>
      <c r="AM164" s="44"/>
      <c r="AN164" s="44"/>
      <c r="AO164" s="44"/>
      <c r="AP164" s="44"/>
      <c r="AQ164" s="44"/>
      <c r="AR164" s="44"/>
      <c r="AS164" s="44"/>
      <c r="AT164" s="44"/>
    </row>
    <row r="165" ht="14.25" customHeight="1">
      <c r="A165" s="44"/>
      <c r="B165" s="44"/>
      <c r="C165" s="44"/>
      <c r="D165" s="78"/>
      <c r="E165" s="78"/>
      <c r="F165" s="107"/>
      <c r="G165" s="107"/>
      <c r="H165" s="107"/>
      <c r="I165" s="107"/>
      <c r="J165" s="107"/>
      <c r="K165" s="44"/>
      <c r="L165" s="44"/>
      <c r="M165" s="44"/>
      <c r="N165" s="78"/>
      <c r="O165" s="78"/>
      <c r="P165" s="78"/>
      <c r="Q165" s="78"/>
      <c r="R165" s="78"/>
      <c r="S165" s="78"/>
      <c r="T165" s="44"/>
      <c r="U165" s="44"/>
      <c r="V165" s="44"/>
      <c r="W165" s="44"/>
      <c r="X165" s="44"/>
      <c r="Y165" s="44"/>
      <c r="Z165" s="44"/>
      <c r="AA165" s="44"/>
      <c r="AB165" s="44"/>
      <c r="AC165" s="44"/>
      <c r="AD165" s="44"/>
      <c r="AE165" s="44"/>
      <c r="AF165" s="78"/>
      <c r="AG165" s="44"/>
      <c r="AH165" s="44"/>
      <c r="AI165" s="44"/>
      <c r="AJ165" s="44"/>
      <c r="AK165" s="44"/>
      <c r="AL165" s="44"/>
      <c r="AM165" s="44"/>
      <c r="AN165" s="44"/>
      <c r="AO165" s="44"/>
      <c r="AP165" s="44"/>
      <c r="AQ165" s="44"/>
      <c r="AR165" s="44"/>
      <c r="AS165" s="44"/>
      <c r="AT165" s="44"/>
    </row>
    <row r="166" ht="14.25" customHeight="1">
      <c r="A166" s="44"/>
      <c r="B166" s="44"/>
      <c r="C166" s="44"/>
      <c r="D166" s="78"/>
      <c r="E166" s="78"/>
      <c r="F166" s="107"/>
      <c r="G166" s="107"/>
      <c r="H166" s="107"/>
      <c r="I166" s="107"/>
      <c r="J166" s="107"/>
      <c r="K166" s="44"/>
      <c r="L166" s="44"/>
      <c r="M166" s="44"/>
      <c r="N166" s="78"/>
      <c r="O166" s="78"/>
      <c r="P166" s="78"/>
      <c r="Q166" s="78"/>
      <c r="R166" s="78"/>
      <c r="S166" s="78"/>
      <c r="T166" s="44"/>
      <c r="U166" s="44"/>
      <c r="V166" s="44"/>
      <c r="W166" s="44"/>
      <c r="X166" s="44"/>
      <c r="Y166" s="44"/>
      <c r="Z166" s="44"/>
      <c r="AA166" s="44"/>
      <c r="AB166" s="44"/>
      <c r="AC166" s="44"/>
      <c r="AD166" s="44"/>
      <c r="AE166" s="44"/>
      <c r="AF166" s="78"/>
      <c r="AG166" s="44"/>
      <c r="AH166" s="44"/>
      <c r="AI166" s="44"/>
      <c r="AJ166" s="44"/>
      <c r="AK166" s="44"/>
      <c r="AL166" s="44"/>
      <c r="AM166" s="44"/>
      <c r="AN166" s="44"/>
      <c r="AO166" s="44"/>
      <c r="AP166" s="44"/>
      <c r="AQ166" s="44"/>
      <c r="AR166" s="44"/>
      <c r="AS166" s="44"/>
      <c r="AT166" s="44"/>
    </row>
    <row r="167" ht="14.25" customHeight="1">
      <c r="A167" s="44"/>
      <c r="B167" s="44"/>
      <c r="C167" s="44"/>
      <c r="D167" s="78"/>
      <c r="E167" s="78"/>
      <c r="F167" s="107"/>
      <c r="G167" s="107"/>
      <c r="H167" s="107"/>
      <c r="I167" s="107"/>
      <c r="J167" s="107"/>
      <c r="K167" s="44"/>
      <c r="L167" s="44"/>
      <c r="M167" s="44"/>
      <c r="N167" s="78"/>
      <c r="O167" s="78"/>
      <c r="P167" s="78"/>
      <c r="Q167" s="78"/>
      <c r="R167" s="78"/>
      <c r="S167" s="78"/>
      <c r="T167" s="44"/>
      <c r="U167" s="44"/>
      <c r="V167" s="44"/>
      <c r="W167" s="44"/>
      <c r="X167" s="44"/>
      <c r="Y167" s="44"/>
      <c r="Z167" s="44"/>
      <c r="AA167" s="44"/>
      <c r="AB167" s="44"/>
      <c r="AC167" s="44"/>
      <c r="AD167" s="44"/>
      <c r="AE167" s="44"/>
      <c r="AF167" s="78"/>
      <c r="AG167" s="44"/>
      <c r="AH167" s="44"/>
      <c r="AI167" s="44"/>
      <c r="AJ167" s="44"/>
      <c r="AK167" s="44"/>
      <c r="AL167" s="44"/>
      <c r="AM167" s="44"/>
      <c r="AN167" s="44"/>
      <c r="AO167" s="44"/>
      <c r="AP167" s="44"/>
      <c r="AQ167" s="44"/>
      <c r="AR167" s="44"/>
      <c r="AS167" s="44"/>
      <c r="AT167" s="44"/>
    </row>
    <row r="168" ht="14.25" customHeight="1">
      <c r="A168" s="44"/>
      <c r="B168" s="44"/>
      <c r="C168" s="44"/>
      <c r="D168" s="78"/>
      <c r="E168" s="78"/>
      <c r="F168" s="107"/>
      <c r="G168" s="107"/>
      <c r="H168" s="107"/>
      <c r="I168" s="107"/>
      <c r="J168" s="107"/>
      <c r="K168" s="44"/>
      <c r="L168" s="44"/>
      <c r="M168" s="44"/>
      <c r="N168" s="78"/>
      <c r="O168" s="78"/>
      <c r="P168" s="78"/>
      <c r="Q168" s="78"/>
      <c r="R168" s="78"/>
      <c r="S168" s="78"/>
      <c r="T168" s="44"/>
      <c r="U168" s="44"/>
      <c r="V168" s="44"/>
      <c r="W168" s="44"/>
      <c r="X168" s="44"/>
      <c r="Y168" s="44"/>
      <c r="Z168" s="44"/>
      <c r="AA168" s="44"/>
      <c r="AB168" s="44"/>
      <c r="AC168" s="44"/>
      <c r="AD168" s="44"/>
      <c r="AE168" s="44"/>
      <c r="AF168" s="78"/>
      <c r="AG168" s="44"/>
      <c r="AH168" s="44"/>
      <c r="AI168" s="44"/>
      <c r="AJ168" s="44"/>
      <c r="AK168" s="44"/>
      <c r="AL168" s="44"/>
      <c r="AM168" s="44"/>
      <c r="AN168" s="44"/>
      <c r="AO168" s="44"/>
      <c r="AP168" s="44"/>
      <c r="AQ168" s="44"/>
      <c r="AR168" s="44"/>
      <c r="AS168" s="44"/>
      <c r="AT168" s="44"/>
    </row>
    <row r="169" ht="14.25" customHeight="1">
      <c r="A169" s="44"/>
      <c r="B169" s="44"/>
      <c r="C169" s="44"/>
      <c r="D169" s="78"/>
      <c r="E169" s="78"/>
      <c r="F169" s="107"/>
      <c r="G169" s="107"/>
      <c r="H169" s="107"/>
      <c r="I169" s="107"/>
      <c r="J169" s="107"/>
      <c r="K169" s="44"/>
      <c r="L169" s="44"/>
      <c r="M169" s="44"/>
      <c r="N169" s="78"/>
      <c r="O169" s="78"/>
      <c r="P169" s="78"/>
      <c r="Q169" s="78"/>
      <c r="R169" s="78"/>
      <c r="S169" s="78"/>
      <c r="T169" s="44"/>
      <c r="U169" s="44"/>
      <c r="V169" s="44"/>
      <c r="W169" s="44"/>
      <c r="X169" s="44"/>
      <c r="Y169" s="44"/>
      <c r="Z169" s="44"/>
      <c r="AA169" s="44"/>
      <c r="AB169" s="44"/>
      <c r="AC169" s="44"/>
      <c r="AD169" s="44"/>
      <c r="AE169" s="44"/>
      <c r="AF169" s="78"/>
      <c r="AG169" s="44"/>
      <c r="AH169" s="44"/>
      <c r="AI169" s="44"/>
      <c r="AJ169" s="44"/>
      <c r="AK169" s="44"/>
      <c r="AL169" s="44"/>
      <c r="AM169" s="44"/>
      <c r="AN169" s="44"/>
      <c r="AO169" s="44"/>
      <c r="AP169" s="44"/>
      <c r="AQ169" s="44"/>
      <c r="AR169" s="44"/>
      <c r="AS169" s="44"/>
      <c r="AT169" s="44"/>
    </row>
    <row r="170" ht="14.25" customHeight="1">
      <c r="A170" s="44"/>
      <c r="B170" s="44"/>
      <c r="C170" s="44"/>
      <c r="D170" s="78"/>
      <c r="E170" s="78"/>
      <c r="F170" s="107"/>
      <c r="G170" s="107"/>
      <c r="H170" s="107"/>
      <c r="I170" s="107"/>
      <c r="J170" s="107"/>
      <c r="K170" s="44"/>
      <c r="L170" s="44"/>
      <c r="M170" s="44"/>
      <c r="N170" s="78"/>
      <c r="O170" s="78"/>
      <c r="P170" s="78"/>
      <c r="Q170" s="78"/>
      <c r="R170" s="78"/>
      <c r="S170" s="78"/>
      <c r="T170" s="44"/>
      <c r="U170" s="44"/>
      <c r="V170" s="44"/>
      <c r="W170" s="44"/>
      <c r="X170" s="44"/>
      <c r="Y170" s="44"/>
      <c r="Z170" s="44"/>
      <c r="AA170" s="44"/>
      <c r="AB170" s="44"/>
      <c r="AC170" s="44"/>
      <c r="AD170" s="44"/>
      <c r="AE170" s="44"/>
      <c r="AF170" s="78"/>
      <c r="AG170" s="44"/>
      <c r="AH170" s="44"/>
      <c r="AI170" s="44"/>
      <c r="AJ170" s="44"/>
      <c r="AK170" s="44"/>
      <c r="AL170" s="44"/>
      <c r="AM170" s="44"/>
      <c r="AN170" s="44"/>
      <c r="AO170" s="44"/>
      <c r="AP170" s="44"/>
      <c r="AQ170" s="44"/>
      <c r="AR170" s="44"/>
      <c r="AS170" s="44"/>
      <c r="AT170" s="44"/>
    </row>
    <row r="171" ht="14.25" customHeight="1">
      <c r="A171" s="44"/>
      <c r="B171" s="44"/>
      <c r="C171" s="44"/>
      <c r="D171" s="78"/>
      <c r="E171" s="78"/>
      <c r="F171" s="107"/>
      <c r="G171" s="107"/>
      <c r="H171" s="107"/>
      <c r="I171" s="107"/>
      <c r="J171" s="107"/>
      <c r="K171" s="44"/>
      <c r="L171" s="44"/>
      <c r="M171" s="44"/>
      <c r="N171" s="78"/>
      <c r="O171" s="78"/>
      <c r="P171" s="78"/>
      <c r="Q171" s="78"/>
      <c r="R171" s="78"/>
      <c r="S171" s="78"/>
      <c r="T171" s="44"/>
      <c r="U171" s="44"/>
      <c r="V171" s="44"/>
      <c r="W171" s="44"/>
      <c r="X171" s="44"/>
      <c r="Y171" s="44"/>
      <c r="Z171" s="44"/>
      <c r="AA171" s="44"/>
      <c r="AB171" s="44"/>
      <c r="AC171" s="44"/>
      <c r="AD171" s="44"/>
      <c r="AE171" s="44"/>
      <c r="AF171" s="78"/>
      <c r="AG171" s="44"/>
      <c r="AH171" s="44"/>
      <c r="AI171" s="44"/>
      <c r="AJ171" s="44"/>
      <c r="AK171" s="44"/>
      <c r="AL171" s="44"/>
      <c r="AM171" s="44"/>
      <c r="AN171" s="44"/>
      <c r="AO171" s="44"/>
      <c r="AP171" s="44"/>
      <c r="AQ171" s="44"/>
      <c r="AR171" s="44"/>
      <c r="AS171" s="44"/>
      <c r="AT171" s="44"/>
    </row>
    <row r="172" ht="14.25" customHeight="1">
      <c r="A172" s="44"/>
      <c r="B172" s="44"/>
      <c r="C172" s="44"/>
      <c r="D172" s="78"/>
      <c r="E172" s="78"/>
      <c r="F172" s="107"/>
      <c r="G172" s="107"/>
      <c r="H172" s="107"/>
      <c r="I172" s="107"/>
      <c r="J172" s="107"/>
      <c r="K172" s="44"/>
      <c r="L172" s="44"/>
      <c r="M172" s="44"/>
      <c r="N172" s="78"/>
      <c r="O172" s="78"/>
      <c r="P172" s="78"/>
      <c r="Q172" s="78"/>
      <c r="R172" s="78"/>
      <c r="S172" s="78"/>
      <c r="T172" s="44"/>
      <c r="U172" s="44"/>
      <c r="V172" s="44"/>
      <c r="W172" s="44"/>
      <c r="X172" s="44"/>
      <c r="Y172" s="44"/>
      <c r="Z172" s="44"/>
      <c r="AA172" s="44"/>
      <c r="AB172" s="44"/>
      <c r="AC172" s="44"/>
      <c r="AD172" s="44"/>
      <c r="AE172" s="44"/>
      <c r="AF172" s="78"/>
      <c r="AG172" s="44"/>
      <c r="AH172" s="44"/>
      <c r="AI172" s="44"/>
      <c r="AJ172" s="44"/>
      <c r="AK172" s="44"/>
      <c r="AL172" s="44"/>
      <c r="AM172" s="44"/>
      <c r="AN172" s="44"/>
      <c r="AO172" s="44"/>
      <c r="AP172" s="44"/>
      <c r="AQ172" s="44"/>
      <c r="AR172" s="44"/>
      <c r="AS172" s="44"/>
      <c r="AT172" s="44"/>
    </row>
    <row r="173" ht="14.25" customHeight="1">
      <c r="A173" s="44"/>
      <c r="B173" s="44"/>
      <c r="C173" s="44"/>
      <c r="D173" s="78"/>
      <c r="E173" s="78"/>
      <c r="F173" s="107"/>
      <c r="G173" s="107"/>
      <c r="H173" s="107"/>
      <c r="I173" s="107"/>
      <c r="J173" s="107"/>
      <c r="K173" s="44"/>
      <c r="L173" s="44"/>
      <c r="M173" s="44"/>
      <c r="N173" s="78"/>
      <c r="O173" s="78"/>
      <c r="P173" s="78"/>
      <c r="Q173" s="78"/>
      <c r="R173" s="78"/>
      <c r="S173" s="78"/>
      <c r="T173" s="44"/>
      <c r="U173" s="44"/>
      <c r="V173" s="44"/>
      <c r="W173" s="44"/>
      <c r="X173" s="44"/>
      <c r="Y173" s="44"/>
      <c r="Z173" s="44"/>
      <c r="AA173" s="44"/>
      <c r="AB173" s="44"/>
      <c r="AC173" s="44"/>
      <c r="AD173" s="44"/>
      <c r="AE173" s="44"/>
      <c r="AF173" s="78"/>
      <c r="AG173" s="44"/>
      <c r="AH173" s="44"/>
      <c r="AI173" s="44"/>
      <c r="AJ173" s="44"/>
      <c r="AK173" s="44"/>
      <c r="AL173" s="44"/>
      <c r="AM173" s="44"/>
      <c r="AN173" s="44"/>
      <c r="AO173" s="44"/>
      <c r="AP173" s="44"/>
      <c r="AQ173" s="44"/>
      <c r="AR173" s="44"/>
      <c r="AS173" s="44"/>
      <c r="AT173" s="44"/>
    </row>
    <row r="174" ht="14.25" customHeight="1">
      <c r="A174" s="44"/>
      <c r="B174" s="44"/>
      <c r="C174" s="44"/>
      <c r="D174" s="78"/>
      <c r="E174" s="78"/>
      <c r="F174" s="107"/>
      <c r="G174" s="107"/>
      <c r="H174" s="107"/>
      <c r="I174" s="107"/>
      <c r="J174" s="107"/>
      <c r="K174" s="44"/>
      <c r="L174" s="44"/>
      <c r="M174" s="44"/>
      <c r="N174" s="78"/>
      <c r="O174" s="78"/>
      <c r="P174" s="78"/>
      <c r="Q174" s="78"/>
      <c r="R174" s="78"/>
      <c r="S174" s="78"/>
      <c r="T174" s="44"/>
      <c r="U174" s="44"/>
      <c r="V174" s="44"/>
      <c r="W174" s="44"/>
      <c r="X174" s="44"/>
      <c r="Y174" s="44"/>
      <c r="Z174" s="44"/>
      <c r="AA174" s="44"/>
      <c r="AB174" s="44"/>
      <c r="AC174" s="44"/>
      <c r="AD174" s="44"/>
      <c r="AE174" s="44"/>
      <c r="AF174" s="78"/>
      <c r="AG174" s="44"/>
      <c r="AH174" s="44"/>
      <c r="AI174" s="44"/>
      <c r="AJ174" s="44"/>
      <c r="AK174" s="44"/>
      <c r="AL174" s="44"/>
      <c r="AM174" s="44"/>
      <c r="AN174" s="44"/>
      <c r="AO174" s="44"/>
      <c r="AP174" s="44"/>
      <c r="AQ174" s="44"/>
      <c r="AR174" s="44"/>
      <c r="AS174" s="44"/>
      <c r="AT174" s="44"/>
    </row>
    <row r="175" ht="14.25" customHeight="1">
      <c r="A175" s="44"/>
      <c r="B175" s="44"/>
      <c r="C175" s="44"/>
      <c r="D175" s="78"/>
      <c r="E175" s="78"/>
      <c r="F175" s="107"/>
      <c r="G175" s="107"/>
      <c r="H175" s="107"/>
      <c r="I175" s="107"/>
      <c r="J175" s="107"/>
      <c r="K175" s="44"/>
      <c r="L175" s="44"/>
      <c r="M175" s="44"/>
      <c r="N175" s="78"/>
      <c r="O175" s="78"/>
      <c r="P175" s="78"/>
      <c r="Q175" s="78"/>
      <c r="R175" s="78"/>
      <c r="S175" s="78"/>
      <c r="T175" s="44"/>
      <c r="U175" s="44"/>
      <c r="V175" s="44"/>
      <c r="W175" s="44"/>
      <c r="X175" s="44"/>
      <c r="Y175" s="44"/>
      <c r="Z175" s="44"/>
      <c r="AA175" s="44"/>
      <c r="AB175" s="44"/>
      <c r="AC175" s="44"/>
      <c r="AD175" s="44"/>
      <c r="AE175" s="44"/>
      <c r="AF175" s="78"/>
      <c r="AG175" s="44"/>
      <c r="AH175" s="44"/>
      <c r="AI175" s="44"/>
      <c r="AJ175" s="44"/>
      <c r="AK175" s="44"/>
      <c r="AL175" s="44"/>
      <c r="AM175" s="44"/>
      <c r="AN175" s="44"/>
      <c r="AO175" s="44"/>
      <c r="AP175" s="44"/>
      <c r="AQ175" s="44"/>
      <c r="AR175" s="44"/>
      <c r="AS175" s="44"/>
      <c r="AT175" s="44"/>
    </row>
    <row r="176" ht="14.25" customHeight="1">
      <c r="A176" s="44"/>
      <c r="B176" s="44"/>
      <c r="C176" s="44"/>
      <c r="D176" s="78"/>
      <c r="E176" s="78"/>
      <c r="F176" s="107"/>
      <c r="G176" s="107"/>
      <c r="H176" s="107"/>
      <c r="I176" s="107"/>
      <c r="J176" s="107"/>
      <c r="K176" s="44"/>
      <c r="L176" s="44"/>
      <c r="M176" s="44"/>
      <c r="N176" s="78"/>
      <c r="O176" s="78"/>
      <c r="P176" s="78"/>
      <c r="Q176" s="78"/>
      <c r="R176" s="78"/>
      <c r="S176" s="78"/>
      <c r="T176" s="44"/>
      <c r="U176" s="44"/>
      <c r="V176" s="44"/>
      <c r="W176" s="44"/>
      <c r="X176" s="44"/>
      <c r="Y176" s="44"/>
      <c r="Z176" s="44"/>
      <c r="AA176" s="44"/>
      <c r="AB176" s="44"/>
      <c r="AC176" s="44"/>
      <c r="AD176" s="44"/>
      <c r="AE176" s="44"/>
      <c r="AF176" s="78"/>
      <c r="AG176" s="44"/>
      <c r="AH176" s="44"/>
      <c r="AI176" s="44"/>
      <c r="AJ176" s="44"/>
      <c r="AK176" s="44"/>
      <c r="AL176" s="44"/>
      <c r="AM176" s="44"/>
      <c r="AN176" s="44"/>
      <c r="AO176" s="44"/>
      <c r="AP176" s="44"/>
      <c r="AQ176" s="44"/>
      <c r="AR176" s="44"/>
      <c r="AS176" s="44"/>
      <c r="AT176" s="44"/>
    </row>
    <row r="177" ht="14.25" customHeight="1">
      <c r="A177" s="44"/>
      <c r="B177" s="44"/>
      <c r="C177" s="44"/>
      <c r="D177" s="78"/>
      <c r="E177" s="78"/>
      <c r="F177" s="107"/>
      <c r="G177" s="107"/>
      <c r="H177" s="107"/>
      <c r="I177" s="107"/>
      <c r="J177" s="107"/>
      <c r="K177" s="44"/>
      <c r="L177" s="44"/>
      <c r="M177" s="44"/>
      <c r="N177" s="78"/>
      <c r="O177" s="78"/>
      <c r="P177" s="78"/>
      <c r="Q177" s="78"/>
      <c r="R177" s="78"/>
      <c r="S177" s="78"/>
      <c r="T177" s="44"/>
      <c r="U177" s="44"/>
      <c r="V177" s="44"/>
      <c r="W177" s="44"/>
      <c r="X177" s="44"/>
      <c r="Y177" s="44"/>
      <c r="Z177" s="44"/>
      <c r="AA177" s="44"/>
      <c r="AB177" s="44"/>
      <c r="AC177" s="44"/>
      <c r="AD177" s="44"/>
      <c r="AE177" s="44"/>
      <c r="AF177" s="78"/>
      <c r="AG177" s="44"/>
      <c r="AH177" s="44"/>
      <c r="AI177" s="44"/>
      <c r="AJ177" s="44"/>
      <c r="AK177" s="44"/>
      <c r="AL177" s="44"/>
      <c r="AM177" s="44"/>
      <c r="AN177" s="44"/>
      <c r="AO177" s="44"/>
      <c r="AP177" s="44"/>
      <c r="AQ177" s="44"/>
      <c r="AR177" s="44"/>
      <c r="AS177" s="44"/>
      <c r="AT177" s="44"/>
    </row>
    <row r="178" ht="14.25" customHeight="1">
      <c r="A178" s="44"/>
      <c r="B178" s="44"/>
      <c r="C178" s="44"/>
      <c r="D178" s="78"/>
      <c r="E178" s="78"/>
      <c r="F178" s="107"/>
      <c r="G178" s="107"/>
      <c r="H178" s="107"/>
      <c r="I178" s="107"/>
      <c r="J178" s="107"/>
      <c r="K178" s="44"/>
      <c r="L178" s="44"/>
      <c r="M178" s="44"/>
      <c r="N178" s="78"/>
      <c r="O178" s="78"/>
      <c r="P178" s="78"/>
      <c r="Q178" s="78"/>
      <c r="R178" s="78"/>
      <c r="S178" s="78"/>
      <c r="T178" s="44"/>
      <c r="U178" s="44"/>
      <c r="V178" s="44"/>
      <c r="W178" s="44"/>
      <c r="X178" s="44"/>
      <c r="Y178" s="44"/>
      <c r="Z178" s="44"/>
      <c r="AA178" s="44"/>
      <c r="AB178" s="44"/>
      <c r="AC178" s="44"/>
      <c r="AD178" s="44"/>
      <c r="AE178" s="44"/>
      <c r="AF178" s="78"/>
      <c r="AG178" s="44"/>
      <c r="AH178" s="44"/>
      <c r="AI178" s="44"/>
      <c r="AJ178" s="44"/>
      <c r="AK178" s="44"/>
      <c r="AL178" s="44"/>
      <c r="AM178" s="44"/>
      <c r="AN178" s="44"/>
      <c r="AO178" s="44"/>
      <c r="AP178" s="44"/>
      <c r="AQ178" s="44"/>
      <c r="AR178" s="44"/>
      <c r="AS178" s="44"/>
      <c r="AT178" s="44"/>
    </row>
    <row r="179" ht="14.25" customHeight="1">
      <c r="A179" s="44"/>
      <c r="B179" s="44"/>
      <c r="C179" s="44"/>
      <c r="D179" s="78"/>
      <c r="E179" s="78"/>
      <c r="F179" s="107"/>
      <c r="G179" s="107"/>
      <c r="H179" s="107"/>
      <c r="I179" s="107"/>
      <c r="J179" s="107"/>
      <c r="K179" s="44"/>
      <c r="L179" s="44"/>
      <c r="M179" s="44"/>
      <c r="N179" s="78"/>
      <c r="O179" s="78"/>
      <c r="P179" s="78"/>
      <c r="Q179" s="78"/>
      <c r="R179" s="78"/>
      <c r="S179" s="78"/>
      <c r="T179" s="44"/>
      <c r="U179" s="44"/>
      <c r="V179" s="44"/>
      <c r="W179" s="44"/>
      <c r="X179" s="44"/>
      <c r="Y179" s="44"/>
      <c r="Z179" s="44"/>
      <c r="AA179" s="44"/>
      <c r="AB179" s="44"/>
      <c r="AC179" s="44"/>
      <c r="AD179" s="44"/>
      <c r="AE179" s="44"/>
      <c r="AF179" s="78"/>
      <c r="AG179" s="44"/>
      <c r="AH179" s="44"/>
      <c r="AI179" s="44"/>
      <c r="AJ179" s="44"/>
      <c r="AK179" s="44"/>
      <c r="AL179" s="44"/>
      <c r="AM179" s="44"/>
      <c r="AN179" s="44"/>
      <c r="AO179" s="44"/>
      <c r="AP179" s="44"/>
      <c r="AQ179" s="44"/>
      <c r="AR179" s="44"/>
      <c r="AS179" s="44"/>
      <c r="AT179" s="44"/>
    </row>
    <row r="180" ht="14.25" customHeight="1">
      <c r="A180" s="44"/>
      <c r="B180" s="44"/>
      <c r="C180" s="44"/>
      <c r="D180" s="78"/>
      <c r="E180" s="78"/>
      <c r="F180" s="107"/>
      <c r="G180" s="107"/>
      <c r="H180" s="107"/>
      <c r="I180" s="107"/>
      <c r="J180" s="107"/>
      <c r="K180" s="44"/>
      <c r="L180" s="44"/>
      <c r="M180" s="44"/>
      <c r="N180" s="78"/>
      <c r="O180" s="78"/>
      <c r="P180" s="78"/>
      <c r="Q180" s="78"/>
      <c r="R180" s="78"/>
      <c r="S180" s="78"/>
      <c r="T180" s="44"/>
      <c r="U180" s="44"/>
      <c r="V180" s="44"/>
      <c r="W180" s="44"/>
      <c r="X180" s="44"/>
      <c r="Y180" s="44"/>
      <c r="Z180" s="44"/>
      <c r="AA180" s="44"/>
      <c r="AB180" s="44"/>
      <c r="AC180" s="44"/>
      <c r="AD180" s="44"/>
      <c r="AE180" s="44"/>
      <c r="AF180" s="78"/>
      <c r="AG180" s="44"/>
      <c r="AH180" s="44"/>
      <c r="AI180" s="44"/>
      <c r="AJ180" s="44"/>
      <c r="AK180" s="44"/>
      <c r="AL180" s="44"/>
      <c r="AM180" s="44"/>
      <c r="AN180" s="44"/>
      <c r="AO180" s="44"/>
      <c r="AP180" s="44"/>
      <c r="AQ180" s="44"/>
      <c r="AR180" s="44"/>
      <c r="AS180" s="44"/>
      <c r="AT180" s="44"/>
    </row>
    <row r="181" ht="14.25" customHeight="1">
      <c r="A181" s="44"/>
      <c r="B181" s="44"/>
      <c r="C181" s="44"/>
      <c r="D181" s="78"/>
      <c r="E181" s="78"/>
      <c r="F181" s="107"/>
      <c r="G181" s="107"/>
      <c r="H181" s="107"/>
      <c r="I181" s="107"/>
      <c r="J181" s="107"/>
      <c r="K181" s="44"/>
      <c r="L181" s="44"/>
      <c r="M181" s="44"/>
      <c r="N181" s="78"/>
      <c r="O181" s="78"/>
      <c r="P181" s="78"/>
      <c r="Q181" s="78"/>
      <c r="R181" s="78"/>
      <c r="S181" s="78"/>
      <c r="T181" s="44"/>
      <c r="U181" s="44"/>
      <c r="V181" s="44"/>
      <c r="W181" s="44"/>
      <c r="X181" s="44"/>
      <c r="Y181" s="44"/>
      <c r="Z181" s="44"/>
      <c r="AA181" s="44"/>
      <c r="AB181" s="44"/>
      <c r="AC181" s="44"/>
      <c r="AD181" s="44"/>
      <c r="AE181" s="44"/>
      <c r="AF181" s="78"/>
      <c r="AG181" s="44"/>
      <c r="AH181" s="44"/>
      <c r="AI181" s="44"/>
      <c r="AJ181" s="44"/>
      <c r="AK181" s="44"/>
      <c r="AL181" s="44"/>
      <c r="AM181" s="44"/>
      <c r="AN181" s="44"/>
      <c r="AO181" s="44"/>
      <c r="AP181" s="44"/>
      <c r="AQ181" s="44"/>
      <c r="AR181" s="44"/>
      <c r="AS181" s="44"/>
      <c r="AT181" s="44"/>
    </row>
    <row r="182" ht="14.25" customHeight="1">
      <c r="A182" s="44"/>
      <c r="B182" s="44"/>
      <c r="C182" s="44"/>
      <c r="D182" s="78"/>
      <c r="E182" s="78"/>
      <c r="F182" s="107"/>
      <c r="G182" s="107"/>
      <c r="H182" s="107"/>
      <c r="I182" s="107"/>
      <c r="J182" s="107"/>
      <c r="K182" s="44"/>
      <c r="L182" s="44"/>
      <c r="M182" s="44"/>
      <c r="N182" s="78"/>
      <c r="O182" s="78"/>
      <c r="P182" s="78"/>
      <c r="Q182" s="78"/>
      <c r="R182" s="78"/>
      <c r="S182" s="78"/>
      <c r="T182" s="44"/>
      <c r="U182" s="44"/>
      <c r="V182" s="44"/>
      <c r="W182" s="44"/>
      <c r="X182" s="44"/>
      <c r="Y182" s="44"/>
      <c r="Z182" s="44"/>
      <c r="AA182" s="44"/>
      <c r="AB182" s="44"/>
      <c r="AC182" s="44"/>
      <c r="AD182" s="44"/>
      <c r="AE182" s="44"/>
      <c r="AF182" s="78"/>
      <c r="AG182" s="44"/>
      <c r="AH182" s="44"/>
      <c r="AI182" s="44"/>
      <c r="AJ182" s="44"/>
      <c r="AK182" s="44"/>
      <c r="AL182" s="44"/>
      <c r="AM182" s="44"/>
      <c r="AN182" s="44"/>
      <c r="AO182" s="44"/>
      <c r="AP182" s="44"/>
      <c r="AQ182" s="44"/>
      <c r="AR182" s="44"/>
      <c r="AS182" s="44"/>
      <c r="AT182" s="44"/>
    </row>
    <row r="183" ht="14.25" customHeight="1">
      <c r="A183" s="44"/>
      <c r="B183" s="44"/>
      <c r="C183" s="44"/>
      <c r="D183" s="78"/>
      <c r="E183" s="78"/>
      <c r="F183" s="107"/>
      <c r="G183" s="107"/>
      <c r="H183" s="107"/>
      <c r="I183" s="107"/>
      <c r="J183" s="107"/>
      <c r="K183" s="44"/>
      <c r="L183" s="44"/>
      <c r="M183" s="44"/>
      <c r="N183" s="78"/>
      <c r="O183" s="78"/>
      <c r="P183" s="78"/>
      <c r="Q183" s="78"/>
      <c r="R183" s="78"/>
      <c r="S183" s="78"/>
      <c r="T183" s="44"/>
      <c r="U183" s="44"/>
      <c r="V183" s="44"/>
      <c r="W183" s="44"/>
      <c r="X183" s="44"/>
      <c r="Y183" s="44"/>
      <c r="Z183" s="44"/>
      <c r="AA183" s="44"/>
      <c r="AB183" s="44"/>
      <c r="AC183" s="44"/>
      <c r="AD183" s="44"/>
      <c r="AE183" s="44"/>
      <c r="AF183" s="78"/>
      <c r="AG183" s="44"/>
      <c r="AH183" s="44"/>
      <c r="AI183" s="44"/>
      <c r="AJ183" s="44"/>
      <c r="AK183" s="44"/>
      <c r="AL183" s="44"/>
      <c r="AM183" s="44"/>
      <c r="AN183" s="44"/>
      <c r="AO183" s="44"/>
      <c r="AP183" s="44"/>
      <c r="AQ183" s="44"/>
      <c r="AR183" s="44"/>
      <c r="AS183" s="44"/>
      <c r="AT183" s="44"/>
    </row>
    <row r="184" ht="14.25" customHeight="1">
      <c r="A184" s="44"/>
      <c r="B184" s="44"/>
      <c r="C184" s="44"/>
      <c r="D184" s="78"/>
      <c r="E184" s="78"/>
      <c r="F184" s="107"/>
      <c r="G184" s="107"/>
      <c r="H184" s="107"/>
      <c r="I184" s="107"/>
      <c r="J184" s="107"/>
      <c r="K184" s="44"/>
      <c r="L184" s="44"/>
      <c r="M184" s="44"/>
      <c r="N184" s="78"/>
      <c r="O184" s="78"/>
      <c r="P184" s="78"/>
      <c r="Q184" s="78"/>
      <c r="R184" s="78"/>
      <c r="S184" s="78"/>
      <c r="T184" s="44"/>
      <c r="U184" s="44"/>
      <c r="V184" s="44"/>
      <c r="W184" s="44"/>
      <c r="X184" s="44"/>
      <c r="Y184" s="44"/>
      <c r="Z184" s="44"/>
      <c r="AA184" s="44"/>
      <c r="AB184" s="44"/>
      <c r="AC184" s="44"/>
      <c r="AD184" s="44"/>
      <c r="AE184" s="44"/>
      <c r="AF184" s="78"/>
      <c r="AG184" s="44"/>
      <c r="AH184" s="44"/>
      <c r="AI184" s="44"/>
      <c r="AJ184" s="44"/>
      <c r="AK184" s="44"/>
      <c r="AL184" s="44"/>
      <c r="AM184" s="44"/>
      <c r="AN184" s="44"/>
      <c r="AO184" s="44"/>
      <c r="AP184" s="44"/>
      <c r="AQ184" s="44"/>
      <c r="AR184" s="44"/>
      <c r="AS184" s="44"/>
      <c r="AT184" s="44"/>
    </row>
    <row r="185" ht="14.25" customHeight="1">
      <c r="A185" s="44"/>
      <c r="B185" s="44"/>
      <c r="C185" s="44"/>
      <c r="D185" s="78"/>
      <c r="E185" s="78"/>
      <c r="F185" s="107"/>
      <c r="G185" s="107"/>
      <c r="H185" s="107"/>
      <c r="I185" s="107"/>
      <c r="J185" s="107"/>
      <c r="K185" s="44"/>
      <c r="L185" s="44"/>
      <c r="M185" s="44"/>
      <c r="N185" s="78"/>
      <c r="O185" s="78"/>
      <c r="P185" s="78"/>
      <c r="Q185" s="78"/>
      <c r="R185" s="78"/>
      <c r="S185" s="78"/>
      <c r="T185" s="44"/>
      <c r="U185" s="44"/>
      <c r="V185" s="44"/>
      <c r="W185" s="44"/>
      <c r="X185" s="44"/>
      <c r="Y185" s="44"/>
      <c r="Z185" s="44"/>
      <c r="AA185" s="44"/>
      <c r="AB185" s="44"/>
      <c r="AC185" s="44"/>
      <c r="AD185" s="44"/>
      <c r="AE185" s="44"/>
      <c r="AF185" s="78"/>
      <c r="AG185" s="44"/>
      <c r="AH185" s="44"/>
      <c r="AI185" s="44"/>
      <c r="AJ185" s="44"/>
      <c r="AK185" s="44"/>
      <c r="AL185" s="44"/>
      <c r="AM185" s="44"/>
      <c r="AN185" s="44"/>
      <c r="AO185" s="44"/>
      <c r="AP185" s="44"/>
      <c r="AQ185" s="44"/>
      <c r="AR185" s="44"/>
      <c r="AS185" s="44"/>
      <c r="AT185" s="44"/>
    </row>
    <row r="186" ht="14.25" customHeight="1">
      <c r="A186" s="44"/>
      <c r="B186" s="44"/>
      <c r="C186" s="44"/>
      <c r="D186" s="78"/>
      <c r="E186" s="78"/>
      <c r="F186" s="107"/>
      <c r="G186" s="107"/>
      <c r="H186" s="107"/>
      <c r="I186" s="107"/>
      <c r="J186" s="107"/>
      <c r="K186" s="44"/>
      <c r="L186" s="44"/>
      <c r="M186" s="44"/>
      <c r="N186" s="78"/>
      <c r="O186" s="78"/>
      <c r="P186" s="78"/>
      <c r="Q186" s="78"/>
      <c r="R186" s="78"/>
      <c r="S186" s="78"/>
      <c r="T186" s="44"/>
      <c r="U186" s="44"/>
      <c r="V186" s="44"/>
      <c r="W186" s="44"/>
      <c r="X186" s="44"/>
      <c r="Y186" s="44"/>
      <c r="Z186" s="44"/>
      <c r="AA186" s="44"/>
      <c r="AB186" s="44"/>
      <c r="AC186" s="44"/>
      <c r="AD186" s="44"/>
      <c r="AE186" s="44"/>
      <c r="AF186" s="78"/>
      <c r="AG186" s="44"/>
      <c r="AH186" s="44"/>
      <c r="AI186" s="44"/>
      <c r="AJ186" s="44"/>
      <c r="AK186" s="44"/>
      <c r="AL186" s="44"/>
      <c r="AM186" s="44"/>
      <c r="AN186" s="44"/>
      <c r="AO186" s="44"/>
      <c r="AP186" s="44"/>
      <c r="AQ186" s="44"/>
      <c r="AR186" s="44"/>
      <c r="AS186" s="44"/>
      <c r="AT186" s="44"/>
    </row>
    <row r="187" ht="14.25" customHeight="1">
      <c r="A187" s="44"/>
      <c r="B187" s="44"/>
      <c r="C187" s="44"/>
      <c r="D187" s="78"/>
      <c r="E187" s="78"/>
      <c r="F187" s="107"/>
      <c r="G187" s="107"/>
      <c r="H187" s="107"/>
      <c r="I187" s="107"/>
      <c r="J187" s="107"/>
      <c r="K187" s="44"/>
      <c r="L187" s="44"/>
      <c r="M187" s="44"/>
      <c r="N187" s="78"/>
      <c r="O187" s="78"/>
      <c r="P187" s="78"/>
      <c r="Q187" s="78"/>
      <c r="R187" s="78"/>
      <c r="S187" s="78"/>
      <c r="T187" s="44"/>
      <c r="U187" s="44"/>
      <c r="V187" s="44"/>
      <c r="W187" s="44"/>
      <c r="X187" s="44"/>
      <c r="Y187" s="44"/>
      <c r="Z187" s="44"/>
      <c r="AA187" s="44"/>
      <c r="AB187" s="44"/>
      <c r="AC187" s="44"/>
      <c r="AD187" s="44"/>
      <c r="AE187" s="44"/>
      <c r="AF187" s="78"/>
      <c r="AG187" s="44"/>
      <c r="AH187" s="44"/>
      <c r="AI187" s="44"/>
      <c r="AJ187" s="44"/>
      <c r="AK187" s="44"/>
      <c r="AL187" s="44"/>
      <c r="AM187" s="44"/>
      <c r="AN187" s="44"/>
      <c r="AO187" s="44"/>
      <c r="AP187" s="44"/>
      <c r="AQ187" s="44"/>
      <c r="AR187" s="44"/>
      <c r="AS187" s="44"/>
      <c r="AT187" s="44"/>
    </row>
    <row r="188" ht="14.25" customHeight="1">
      <c r="A188" s="44"/>
      <c r="B188" s="44"/>
      <c r="C188" s="44"/>
      <c r="D188" s="78"/>
      <c r="E188" s="78"/>
      <c r="F188" s="107"/>
      <c r="G188" s="107"/>
      <c r="H188" s="107"/>
      <c r="I188" s="107"/>
      <c r="J188" s="107"/>
      <c r="K188" s="44"/>
      <c r="L188" s="44"/>
      <c r="M188" s="44"/>
      <c r="N188" s="78"/>
      <c r="O188" s="78"/>
      <c r="P188" s="78"/>
      <c r="Q188" s="78"/>
      <c r="R188" s="78"/>
      <c r="S188" s="78"/>
      <c r="T188" s="44"/>
      <c r="U188" s="44"/>
      <c r="V188" s="44"/>
      <c r="W188" s="44"/>
      <c r="X188" s="44"/>
      <c r="Y188" s="44"/>
      <c r="Z188" s="44"/>
      <c r="AA188" s="44"/>
      <c r="AB188" s="44"/>
      <c r="AC188" s="44"/>
      <c r="AD188" s="44"/>
      <c r="AE188" s="44"/>
      <c r="AF188" s="78"/>
      <c r="AG188" s="44"/>
      <c r="AH188" s="44"/>
      <c r="AI188" s="44"/>
      <c r="AJ188" s="44"/>
      <c r="AK188" s="44"/>
      <c r="AL188" s="44"/>
      <c r="AM188" s="44"/>
      <c r="AN188" s="44"/>
      <c r="AO188" s="44"/>
      <c r="AP188" s="44"/>
      <c r="AQ188" s="44"/>
      <c r="AR188" s="44"/>
      <c r="AS188" s="44"/>
      <c r="AT188" s="44"/>
    </row>
    <row r="189" ht="14.25" customHeight="1">
      <c r="A189" s="44"/>
      <c r="B189" s="44"/>
      <c r="C189" s="44"/>
      <c r="D189" s="78"/>
      <c r="E189" s="78"/>
      <c r="F189" s="107"/>
      <c r="G189" s="107"/>
      <c r="H189" s="107"/>
      <c r="I189" s="107"/>
      <c r="J189" s="107"/>
      <c r="K189" s="44"/>
      <c r="L189" s="44"/>
      <c r="M189" s="44"/>
      <c r="N189" s="78"/>
      <c r="O189" s="78"/>
      <c r="P189" s="78"/>
      <c r="Q189" s="78"/>
      <c r="R189" s="78"/>
      <c r="S189" s="78"/>
      <c r="T189" s="44"/>
      <c r="U189" s="44"/>
      <c r="V189" s="44"/>
      <c r="W189" s="44"/>
      <c r="X189" s="44"/>
      <c r="Y189" s="44"/>
      <c r="Z189" s="44"/>
      <c r="AA189" s="44"/>
      <c r="AB189" s="44"/>
      <c r="AC189" s="44"/>
      <c r="AD189" s="44"/>
      <c r="AE189" s="44"/>
      <c r="AF189" s="78"/>
      <c r="AG189" s="44"/>
      <c r="AH189" s="44"/>
      <c r="AI189" s="44"/>
      <c r="AJ189" s="44"/>
      <c r="AK189" s="44"/>
      <c r="AL189" s="44"/>
      <c r="AM189" s="44"/>
      <c r="AN189" s="44"/>
      <c r="AO189" s="44"/>
      <c r="AP189" s="44"/>
      <c r="AQ189" s="44"/>
      <c r="AR189" s="44"/>
      <c r="AS189" s="44"/>
      <c r="AT189" s="44"/>
    </row>
    <row r="190" ht="14.25" customHeight="1">
      <c r="A190" s="44"/>
      <c r="B190" s="44"/>
      <c r="C190" s="44"/>
      <c r="D190" s="78"/>
      <c r="E190" s="78"/>
      <c r="F190" s="107"/>
      <c r="G190" s="107"/>
      <c r="H190" s="107"/>
      <c r="I190" s="107"/>
      <c r="J190" s="107"/>
      <c r="K190" s="44"/>
      <c r="L190" s="44"/>
      <c r="M190" s="44"/>
      <c r="N190" s="78"/>
      <c r="O190" s="78"/>
      <c r="P190" s="78"/>
      <c r="Q190" s="78"/>
      <c r="R190" s="78"/>
      <c r="S190" s="78"/>
      <c r="T190" s="44"/>
      <c r="U190" s="44"/>
      <c r="V190" s="44"/>
      <c r="W190" s="44"/>
      <c r="X190" s="44"/>
      <c r="Y190" s="44"/>
      <c r="Z190" s="44"/>
      <c r="AA190" s="44"/>
      <c r="AB190" s="44"/>
      <c r="AC190" s="44"/>
      <c r="AD190" s="44"/>
      <c r="AE190" s="44"/>
      <c r="AF190" s="78"/>
      <c r="AG190" s="44"/>
      <c r="AH190" s="44"/>
      <c r="AI190" s="44"/>
      <c r="AJ190" s="44"/>
      <c r="AK190" s="44"/>
      <c r="AL190" s="44"/>
      <c r="AM190" s="44"/>
      <c r="AN190" s="44"/>
      <c r="AO190" s="44"/>
      <c r="AP190" s="44"/>
      <c r="AQ190" s="44"/>
      <c r="AR190" s="44"/>
      <c r="AS190" s="44"/>
      <c r="AT190" s="44"/>
    </row>
    <row r="191" ht="14.25" customHeight="1">
      <c r="A191" s="44"/>
      <c r="B191" s="44"/>
      <c r="C191" s="44"/>
      <c r="D191" s="78"/>
      <c r="E191" s="78"/>
      <c r="F191" s="107"/>
      <c r="G191" s="107"/>
      <c r="H191" s="107"/>
      <c r="I191" s="107"/>
      <c r="J191" s="107"/>
      <c r="K191" s="44"/>
      <c r="L191" s="44"/>
      <c r="M191" s="44"/>
      <c r="N191" s="78"/>
      <c r="O191" s="78"/>
      <c r="P191" s="78"/>
      <c r="Q191" s="78"/>
      <c r="R191" s="78"/>
      <c r="S191" s="78"/>
      <c r="T191" s="44"/>
      <c r="U191" s="44"/>
      <c r="V191" s="44"/>
      <c r="W191" s="44"/>
      <c r="X191" s="44"/>
      <c r="Y191" s="44"/>
      <c r="Z191" s="44"/>
      <c r="AA191" s="44"/>
      <c r="AB191" s="44"/>
      <c r="AC191" s="44"/>
      <c r="AD191" s="44"/>
      <c r="AE191" s="44"/>
      <c r="AF191" s="78"/>
      <c r="AG191" s="44"/>
      <c r="AH191" s="44"/>
      <c r="AI191" s="44"/>
      <c r="AJ191" s="44"/>
      <c r="AK191" s="44"/>
      <c r="AL191" s="44"/>
      <c r="AM191" s="44"/>
      <c r="AN191" s="44"/>
      <c r="AO191" s="44"/>
      <c r="AP191" s="44"/>
      <c r="AQ191" s="44"/>
      <c r="AR191" s="44"/>
      <c r="AS191" s="44"/>
      <c r="AT191" s="44"/>
    </row>
    <row r="192" ht="14.25" customHeight="1">
      <c r="A192" s="44"/>
      <c r="B192" s="44"/>
      <c r="C192" s="44"/>
      <c r="D192" s="78"/>
      <c r="E192" s="78"/>
      <c r="F192" s="107"/>
      <c r="G192" s="107"/>
      <c r="H192" s="107"/>
      <c r="I192" s="107"/>
      <c r="J192" s="107"/>
      <c r="K192" s="44"/>
      <c r="L192" s="44"/>
      <c r="M192" s="44"/>
      <c r="N192" s="78"/>
      <c r="O192" s="78"/>
      <c r="P192" s="78"/>
      <c r="Q192" s="78"/>
      <c r="R192" s="78"/>
      <c r="S192" s="78"/>
      <c r="T192" s="44"/>
      <c r="U192" s="44"/>
      <c r="V192" s="44"/>
      <c r="W192" s="44"/>
      <c r="X192" s="44"/>
      <c r="Y192" s="44"/>
      <c r="Z192" s="44"/>
      <c r="AA192" s="44"/>
      <c r="AB192" s="44"/>
      <c r="AC192" s="44"/>
      <c r="AD192" s="44"/>
      <c r="AE192" s="44"/>
      <c r="AF192" s="78"/>
      <c r="AG192" s="44"/>
      <c r="AH192" s="44"/>
      <c r="AI192" s="44"/>
      <c r="AJ192" s="44"/>
      <c r="AK192" s="44"/>
      <c r="AL192" s="44"/>
      <c r="AM192" s="44"/>
      <c r="AN192" s="44"/>
      <c r="AO192" s="44"/>
      <c r="AP192" s="44"/>
      <c r="AQ192" s="44"/>
      <c r="AR192" s="44"/>
      <c r="AS192" s="44"/>
      <c r="AT192" s="44"/>
    </row>
    <row r="193" ht="14.25" customHeight="1">
      <c r="A193" s="44"/>
      <c r="B193" s="44"/>
      <c r="C193" s="44"/>
      <c r="D193" s="78"/>
      <c r="E193" s="78"/>
      <c r="F193" s="107"/>
      <c r="G193" s="107"/>
      <c r="H193" s="107"/>
      <c r="I193" s="107"/>
      <c r="J193" s="107"/>
      <c r="K193" s="44"/>
      <c r="L193" s="44"/>
      <c r="M193" s="44"/>
      <c r="N193" s="78"/>
      <c r="O193" s="78"/>
      <c r="P193" s="78"/>
      <c r="Q193" s="78"/>
      <c r="R193" s="78"/>
      <c r="S193" s="78"/>
      <c r="T193" s="44"/>
      <c r="U193" s="44"/>
      <c r="V193" s="44"/>
      <c r="W193" s="44"/>
      <c r="X193" s="44"/>
      <c r="Y193" s="44"/>
      <c r="Z193" s="44"/>
      <c r="AA193" s="44"/>
      <c r="AB193" s="44"/>
      <c r="AC193" s="44"/>
      <c r="AD193" s="44"/>
      <c r="AE193" s="44"/>
      <c r="AF193" s="78"/>
      <c r="AG193" s="44"/>
      <c r="AH193" s="44"/>
      <c r="AI193" s="44"/>
      <c r="AJ193" s="44"/>
      <c r="AK193" s="44"/>
      <c r="AL193" s="44"/>
      <c r="AM193" s="44"/>
      <c r="AN193" s="44"/>
      <c r="AO193" s="44"/>
      <c r="AP193" s="44"/>
      <c r="AQ193" s="44"/>
      <c r="AR193" s="44"/>
      <c r="AS193" s="44"/>
      <c r="AT193" s="44"/>
    </row>
    <row r="194" ht="14.25" customHeight="1">
      <c r="A194" s="44"/>
      <c r="B194" s="44"/>
      <c r="C194" s="44"/>
      <c r="D194" s="78"/>
      <c r="E194" s="78"/>
      <c r="F194" s="107"/>
      <c r="G194" s="107"/>
      <c r="H194" s="107"/>
      <c r="I194" s="107"/>
      <c r="J194" s="107"/>
      <c r="K194" s="44"/>
      <c r="L194" s="44"/>
      <c r="M194" s="44"/>
      <c r="N194" s="78"/>
      <c r="O194" s="78"/>
      <c r="P194" s="78"/>
      <c r="Q194" s="78"/>
      <c r="R194" s="78"/>
      <c r="S194" s="78"/>
      <c r="T194" s="44"/>
      <c r="U194" s="44"/>
      <c r="V194" s="44"/>
      <c r="W194" s="44"/>
      <c r="X194" s="44"/>
      <c r="Y194" s="44"/>
      <c r="Z194" s="44"/>
      <c r="AA194" s="44"/>
      <c r="AB194" s="44"/>
      <c r="AC194" s="44"/>
      <c r="AD194" s="44"/>
      <c r="AE194" s="44"/>
      <c r="AF194" s="78"/>
      <c r="AG194" s="44"/>
      <c r="AH194" s="44"/>
      <c r="AI194" s="44"/>
      <c r="AJ194" s="44"/>
      <c r="AK194" s="44"/>
      <c r="AL194" s="44"/>
      <c r="AM194" s="44"/>
      <c r="AN194" s="44"/>
      <c r="AO194" s="44"/>
      <c r="AP194" s="44"/>
      <c r="AQ194" s="44"/>
      <c r="AR194" s="44"/>
      <c r="AS194" s="44"/>
      <c r="AT194" s="44"/>
    </row>
    <row r="195" ht="14.25" customHeight="1">
      <c r="A195" s="44"/>
      <c r="B195" s="44"/>
      <c r="C195" s="44"/>
      <c r="D195" s="78"/>
      <c r="E195" s="78"/>
      <c r="F195" s="107"/>
      <c r="G195" s="107"/>
      <c r="H195" s="107"/>
      <c r="I195" s="107"/>
      <c r="J195" s="107"/>
      <c r="K195" s="44"/>
      <c r="L195" s="44"/>
      <c r="M195" s="44"/>
      <c r="N195" s="78"/>
      <c r="O195" s="78"/>
      <c r="P195" s="78"/>
      <c r="Q195" s="78"/>
      <c r="R195" s="78"/>
      <c r="S195" s="78"/>
      <c r="T195" s="44"/>
      <c r="U195" s="44"/>
      <c r="V195" s="44"/>
      <c r="W195" s="44"/>
      <c r="X195" s="44"/>
      <c r="Y195" s="44"/>
      <c r="Z195" s="44"/>
      <c r="AA195" s="44"/>
      <c r="AB195" s="44"/>
      <c r="AC195" s="44"/>
      <c r="AD195" s="44"/>
      <c r="AE195" s="44"/>
      <c r="AF195" s="78"/>
      <c r="AG195" s="44"/>
      <c r="AH195" s="44"/>
      <c r="AI195" s="44"/>
      <c r="AJ195" s="44"/>
      <c r="AK195" s="44"/>
      <c r="AL195" s="44"/>
      <c r="AM195" s="44"/>
      <c r="AN195" s="44"/>
      <c r="AO195" s="44"/>
      <c r="AP195" s="44"/>
      <c r="AQ195" s="44"/>
      <c r="AR195" s="44"/>
      <c r="AS195" s="44"/>
      <c r="AT195" s="44"/>
    </row>
    <row r="196" ht="14.25" customHeight="1">
      <c r="A196" s="44"/>
      <c r="B196" s="44"/>
      <c r="C196" s="44"/>
      <c r="D196" s="78"/>
      <c r="E196" s="78"/>
      <c r="F196" s="107"/>
      <c r="G196" s="107"/>
      <c r="H196" s="107"/>
      <c r="I196" s="107"/>
      <c r="J196" s="107"/>
      <c r="K196" s="44"/>
      <c r="L196" s="44"/>
      <c r="M196" s="44"/>
      <c r="N196" s="78"/>
      <c r="O196" s="78"/>
      <c r="P196" s="78"/>
      <c r="Q196" s="78"/>
      <c r="R196" s="78"/>
      <c r="S196" s="78"/>
      <c r="T196" s="44"/>
      <c r="U196" s="44"/>
      <c r="V196" s="44"/>
      <c r="W196" s="44"/>
      <c r="X196" s="44"/>
      <c r="Y196" s="44"/>
      <c r="Z196" s="44"/>
      <c r="AA196" s="44"/>
      <c r="AB196" s="44"/>
      <c r="AC196" s="44"/>
      <c r="AD196" s="44"/>
      <c r="AE196" s="44"/>
      <c r="AF196" s="78"/>
      <c r="AG196" s="44"/>
      <c r="AH196" s="44"/>
      <c r="AI196" s="44"/>
      <c r="AJ196" s="44"/>
      <c r="AK196" s="44"/>
      <c r="AL196" s="44"/>
      <c r="AM196" s="44"/>
      <c r="AN196" s="44"/>
      <c r="AO196" s="44"/>
      <c r="AP196" s="44"/>
      <c r="AQ196" s="44"/>
      <c r="AR196" s="44"/>
      <c r="AS196" s="44"/>
      <c r="AT196" s="44"/>
    </row>
    <row r="197" ht="14.25" customHeight="1">
      <c r="A197" s="44"/>
      <c r="B197" s="44"/>
      <c r="C197" s="44"/>
      <c r="D197" s="78"/>
      <c r="E197" s="78"/>
      <c r="F197" s="107"/>
      <c r="G197" s="107"/>
      <c r="H197" s="107"/>
      <c r="I197" s="107"/>
      <c r="J197" s="107"/>
      <c r="K197" s="44"/>
      <c r="L197" s="44"/>
      <c r="M197" s="44"/>
      <c r="N197" s="78"/>
      <c r="O197" s="78"/>
      <c r="P197" s="78"/>
      <c r="Q197" s="78"/>
      <c r="R197" s="78"/>
      <c r="S197" s="78"/>
      <c r="T197" s="44"/>
      <c r="U197" s="44"/>
      <c r="V197" s="44"/>
      <c r="W197" s="44"/>
      <c r="X197" s="44"/>
      <c r="Y197" s="44"/>
      <c r="Z197" s="44"/>
      <c r="AA197" s="44"/>
      <c r="AB197" s="44"/>
      <c r="AC197" s="44"/>
      <c r="AD197" s="44"/>
      <c r="AE197" s="44"/>
      <c r="AF197" s="78"/>
      <c r="AG197" s="44"/>
      <c r="AH197" s="44"/>
      <c r="AI197" s="44"/>
      <c r="AJ197" s="44"/>
      <c r="AK197" s="44"/>
      <c r="AL197" s="44"/>
      <c r="AM197" s="44"/>
      <c r="AN197" s="44"/>
      <c r="AO197" s="44"/>
      <c r="AP197" s="44"/>
      <c r="AQ197" s="44"/>
      <c r="AR197" s="44"/>
      <c r="AS197" s="44"/>
      <c r="AT197" s="44"/>
    </row>
    <row r="198" ht="14.25" customHeight="1">
      <c r="A198" s="44"/>
      <c r="B198" s="44"/>
      <c r="C198" s="44"/>
      <c r="D198" s="78"/>
      <c r="E198" s="78"/>
      <c r="F198" s="107"/>
      <c r="G198" s="107"/>
      <c r="H198" s="107"/>
      <c r="I198" s="107"/>
      <c r="J198" s="107"/>
      <c r="K198" s="44"/>
      <c r="L198" s="44"/>
      <c r="M198" s="44"/>
      <c r="N198" s="78"/>
      <c r="O198" s="78"/>
      <c r="P198" s="78"/>
      <c r="Q198" s="78"/>
      <c r="R198" s="78"/>
      <c r="S198" s="78"/>
      <c r="T198" s="44"/>
      <c r="U198" s="44"/>
      <c r="V198" s="44"/>
      <c r="W198" s="44"/>
      <c r="X198" s="44"/>
      <c r="Y198" s="44"/>
      <c r="Z198" s="44"/>
      <c r="AA198" s="44"/>
      <c r="AB198" s="44"/>
      <c r="AC198" s="44"/>
      <c r="AD198" s="44"/>
      <c r="AE198" s="44"/>
      <c r="AF198" s="78"/>
      <c r="AG198" s="44"/>
      <c r="AH198" s="44"/>
      <c r="AI198" s="44"/>
      <c r="AJ198" s="44"/>
      <c r="AK198" s="44"/>
      <c r="AL198" s="44"/>
      <c r="AM198" s="44"/>
      <c r="AN198" s="44"/>
      <c r="AO198" s="44"/>
      <c r="AP198" s="44"/>
      <c r="AQ198" s="44"/>
      <c r="AR198" s="44"/>
      <c r="AS198" s="44"/>
      <c r="AT198" s="44"/>
    </row>
    <row r="199" ht="14.25" customHeight="1">
      <c r="A199" s="44"/>
      <c r="B199" s="44"/>
      <c r="C199" s="44"/>
      <c r="D199" s="78"/>
      <c r="E199" s="78"/>
      <c r="F199" s="107"/>
      <c r="G199" s="107"/>
      <c r="H199" s="107"/>
      <c r="I199" s="107"/>
      <c r="J199" s="107"/>
      <c r="K199" s="44"/>
      <c r="L199" s="44"/>
      <c r="M199" s="44"/>
      <c r="N199" s="78"/>
      <c r="O199" s="78"/>
      <c r="P199" s="78"/>
      <c r="Q199" s="78"/>
      <c r="R199" s="78"/>
      <c r="S199" s="78"/>
      <c r="T199" s="44"/>
      <c r="U199" s="44"/>
      <c r="V199" s="44"/>
      <c r="W199" s="44"/>
      <c r="X199" s="44"/>
      <c r="Y199" s="44"/>
      <c r="Z199" s="44"/>
      <c r="AA199" s="44"/>
      <c r="AB199" s="44"/>
      <c r="AC199" s="44"/>
      <c r="AD199" s="44"/>
      <c r="AE199" s="44"/>
      <c r="AF199" s="78"/>
      <c r="AG199" s="44"/>
      <c r="AH199" s="44"/>
      <c r="AI199" s="44"/>
      <c r="AJ199" s="44"/>
      <c r="AK199" s="44"/>
      <c r="AL199" s="44"/>
      <c r="AM199" s="44"/>
      <c r="AN199" s="44"/>
      <c r="AO199" s="44"/>
      <c r="AP199" s="44"/>
      <c r="AQ199" s="44"/>
      <c r="AR199" s="44"/>
      <c r="AS199" s="44"/>
      <c r="AT199" s="44"/>
    </row>
    <row r="200" ht="14.25" customHeight="1">
      <c r="A200" s="44"/>
      <c r="B200" s="44"/>
      <c r="C200" s="44"/>
      <c r="D200" s="78"/>
      <c r="E200" s="78"/>
      <c r="F200" s="107"/>
      <c r="G200" s="107"/>
      <c r="H200" s="107"/>
      <c r="I200" s="107"/>
      <c r="J200" s="107"/>
      <c r="K200" s="44"/>
      <c r="L200" s="44"/>
      <c r="M200" s="44"/>
      <c r="N200" s="78"/>
      <c r="O200" s="78"/>
      <c r="P200" s="78"/>
      <c r="Q200" s="78"/>
      <c r="R200" s="78"/>
      <c r="S200" s="78"/>
      <c r="T200" s="44"/>
      <c r="U200" s="44"/>
      <c r="V200" s="44"/>
      <c r="W200" s="44"/>
      <c r="X200" s="44"/>
      <c r="Y200" s="44"/>
      <c r="Z200" s="44"/>
      <c r="AA200" s="44"/>
      <c r="AB200" s="44"/>
      <c r="AC200" s="44"/>
      <c r="AD200" s="44"/>
      <c r="AE200" s="44"/>
      <c r="AF200" s="78"/>
      <c r="AG200" s="44"/>
      <c r="AH200" s="44"/>
      <c r="AI200" s="44"/>
      <c r="AJ200" s="44"/>
      <c r="AK200" s="44"/>
      <c r="AL200" s="44"/>
      <c r="AM200" s="44"/>
      <c r="AN200" s="44"/>
      <c r="AO200" s="44"/>
      <c r="AP200" s="44"/>
      <c r="AQ200" s="44"/>
      <c r="AR200" s="44"/>
      <c r="AS200" s="44"/>
      <c r="AT200" s="44"/>
    </row>
    <row r="201" ht="14.25" customHeight="1">
      <c r="A201" s="44"/>
      <c r="B201" s="44"/>
      <c r="C201" s="44"/>
      <c r="D201" s="78"/>
      <c r="E201" s="78"/>
      <c r="F201" s="107"/>
      <c r="G201" s="107"/>
      <c r="H201" s="107"/>
      <c r="I201" s="107"/>
      <c r="J201" s="107"/>
      <c r="K201" s="44"/>
      <c r="L201" s="44"/>
      <c r="M201" s="44"/>
      <c r="N201" s="78"/>
      <c r="O201" s="78"/>
      <c r="P201" s="78"/>
      <c r="Q201" s="78"/>
      <c r="R201" s="78"/>
      <c r="S201" s="78"/>
      <c r="T201" s="44"/>
      <c r="U201" s="44"/>
      <c r="V201" s="44"/>
      <c r="W201" s="44"/>
      <c r="X201" s="44"/>
      <c r="Y201" s="44"/>
      <c r="Z201" s="44"/>
      <c r="AA201" s="44"/>
      <c r="AB201" s="44"/>
      <c r="AC201" s="44"/>
      <c r="AD201" s="44"/>
      <c r="AE201" s="44"/>
      <c r="AF201" s="78"/>
      <c r="AG201" s="44"/>
      <c r="AH201" s="44"/>
      <c r="AI201" s="44"/>
      <c r="AJ201" s="44"/>
      <c r="AK201" s="44"/>
      <c r="AL201" s="44"/>
      <c r="AM201" s="44"/>
      <c r="AN201" s="44"/>
      <c r="AO201" s="44"/>
      <c r="AP201" s="44"/>
      <c r="AQ201" s="44"/>
      <c r="AR201" s="44"/>
      <c r="AS201" s="44"/>
      <c r="AT201" s="44"/>
    </row>
    <row r="202" ht="14.25" customHeight="1">
      <c r="A202" s="44"/>
      <c r="B202" s="44"/>
      <c r="C202" s="44"/>
      <c r="D202" s="78"/>
      <c r="E202" s="78"/>
      <c r="F202" s="107"/>
      <c r="G202" s="107"/>
      <c r="H202" s="107"/>
      <c r="I202" s="107"/>
      <c r="J202" s="107"/>
      <c r="K202" s="44"/>
      <c r="L202" s="44"/>
      <c r="M202" s="44"/>
      <c r="N202" s="78"/>
      <c r="O202" s="78"/>
      <c r="P202" s="78"/>
      <c r="Q202" s="78"/>
      <c r="R202" s="78"/>
      <c r="S202" s="78"/>
      <c r="T202" s="44"/>
      <c r="U202" s="44"/>
      <c r="V202" s="44"/>
      <c r="W202" s="44"/>
      <c r="X202" s="44"/>
      <c r="Y202" s="44"/>
      <c r="Z202" s="44"/>
      <c r="AA202" s="44"/>
      <c r="AB202" s="44"/>
      <c r="AC202" s="44"/>
      <c r="AD202" s="44"/>
      <c r="AE202" s="44"/>
      <c r="AF202" s="78"/>
      <c r="AG202" s="44"/>
      <c r="AH202" s="44"/>
      <c r="AI202" s="44"/>
      <c r="AJ202" s="44"/>
      <c r="AK202" s="44"/>
      <c r="AL202" s="44"/>
      <c r="AM202" s="44"/>
      <c r="AN202" s="44"/>
      <c r="AO202" s="44"/>
      <c r="AP202" s="44"/>
      <c r="AQ202" s="44"/>
      <c r="AR202" s="44"/>
      <c r="AS202" s="44"/>
      <c r="AT202" s="44"/>
    </row>
    <row r="203" ht="14.25" customHeight="1">
      <c r="A203" s="44"/>
      <c r="B203" s="44"/>
      <c r="C203" s="44"/>
      <c r="D203" s="78"/>
      <c r="E203" s="78"/>
      <c r="F203" s="107"/>
      <c r="G203" s="107"/>
      <c r="H203" s="107"/>
      <c r="I203" s="107"/>
      <c r="J203" s="107"/>
      <c r="K203" s="44"/>
      <c r="L203" s="44"/>
      <c r="M203" s="44"/>
      <c r="N203" s="78"/>
      <c r="O203" s="78"/>
      <c r="P203" s="78"/>
      <c r="Q203" s="78"/>
      <c r="R203" s="78"/>
      <c r="S203" s="78"/>
      <c r="T203" s="44"/>
      <c r="U203" s="44"/>
      <c r="V203" s="44"/>
      <c r="W203" s="44"/>
      <c r="X203" s="44"/>
      <c r="Y203" s="44"/>
      <c r="Z203" s="44"/>
      <c r="AA203" s="44"/>
      <c r="AB203" s="44"/>
      <c r="AC203" s="44"/>
      <c r="AD203" s="44"/>
      <c r="AE203" s="44"/>
      <c r="AF203" s="78"/>
      <c r="AG203" s="44"/>
      <c r="AH203" s="44"/>
      <c r="AI203" s="44"/>
      <c r="AJ203" s="44"/>
      <c r="AK203" s="44"/>
      <c r="AL203" s="44"/>
      <c r="AM203" s="44"/>
      <c r="AN203" s="44"/>
      <c r="AO203" s="44"/>
      <c r="AP203" s="44"/>
      <c r="AQ203" s="44"/>
      <c r="AR203" s="44"/>
      <c r="AS203" s="44"/>
      <c r="AT203" s="44"/>
    </row>
    <row r="204" ht="14.25" customHeight="1">
      <c r="A204" s="44"/>
      <c r="B204" s="44"/>
      <c r="C204" s="44"/>
      <c r="D204" s="78"/>
      <c r="E204" s="78"/>
      <c r="F204" s="107"/>
      <c r="G204" s="107"/>
      <c r="H204" s="107"/>
      <c r="I204" s="107"/>
      <c r="J204" s="107"/>
      <c r="K204" s="44"/>
      <c r="L204" s="44"/>
      <c r="M204" s="44"/>
      <c r="N204" s="78"/>
      <c r="O204" s="78"/>
      <c r="P204" s="78"/>
      <c r="Q204" s="78"/>
      <c r="R204" s="78"/>
      <c r="S204" s="78"/>
      <c r="T204" s="44"/>
      <c r="U204" s="44"/>
      <c r="V204" s="44"/>
      <c r="W204" s="44"/>
      <c r="X204" s="44"/>
      <c r="Y204" s="44"/>
      <c r="Z204" s="44"/>
      <c r="AA204" s="44"/>
      <c r="AB204" s="44"/>
      <c r="AC204" s="44"/>
      <c r="AD204" s="44"/>
      <c r="AE204" s="44"/>
      <c r="AF204" s="78"/>
      <c r="AG204" s="44"/>
      <c r="AH204" s="44"/>
      <c r="AI204" s="44"/>
      <c r="AJ204" s="44"/>
      <c r="AK204" s="44"/>
      <c r="AL204" s="44"/>
      <c r="AM204" s="44"/>
      <c r="AN204" s="44"/>
      <c r="AO204" s="44"/>
      <c r="AP204" s="44"/>
      <c r="AQ204" s="44"/>
      <c r="AR204" s="44"/>
      <c r="AS204" s="44"/>
      <c r="AT204" s="44"/>
    </row>
    <row r="205" ht="14.25" customHeight="1">
      <c r="A205" s="44"/>
      <c r="B205" s="44"/>
      <c r="C205" s="44"/>
      <c r="D205" s="78"/>
      <c r="E205" s="78"/>
      <c r="F205" s="107"/>
      <c r="G205" s="107"/>
      <c r="H205" s="107"/>
      <c r="I205" s="107"/>
      <c r="J205" s="107"/>
      <c r="K205" s="44"/>
      <c r="L205" s="44"/>
      <c r="M205" s="44"/>
      <c r="N205" s="78"/>
      <c r="O205" s="78"/>
      <c r="P205" s="78"/>
      <c r="Q205" s="78"/>
      <c r="R205" s="78"/>
      <c r="S205" s="78"/>
      <c r="T205" s="44"/>
      <c r="U205" s="44"/>
      <c r="V205" s="44"/>
      <c r="W205" s="44"/>
      <c r="X205" s="44"/>
      <c r="Y205" s="44"/>
      <c r="Z205" s="44"/>
      <c r="AA205" s="44"/>
      <c r="AB205" s="44"/>
      <c r="AC205" s="44"/>
      <c r="AD205" s="44"/>
      <c r="AE205" s="44"/>
      <c r="AF205" s="78"/>
      <c r="AG205" s="44"/>
      <c r="AH205" s="44"/>
      <c r="AI205" s="44"/>
      <c r="AJ205" s="44"/>
      <c r="AK205" s="44"/>
      <c r="AL205" s="44"/>
      <c r="AM205" s="44"/>
      <c r="AN205" s="44"/>
      <c r="AO205" s="44"/>
      <c r="AP205" s="44"/>
      <c r="AQ205" s="44"/>
      <c r="AR205" s="44"/>
      <c r="AS205" s="44"/>
      <c r="AT205" s="44"/>
    </row>
    <row r="206" ht="14.25" customHeight="1">
      <c r="A206" s="44"/>
      <c r="B206" s="44"/>
      <c r="C206" s="44"/>
      <c r="D206" s="78"/>
      <c r="E206" s="78"/>
      <c r="F206" s="107"/>
      <c r="G206" s="107"/>
      <c r="H206" s="107"/>
      <c r="I206" s="107"/>
      <c r="J206" s="107"/>
      <c r="K206" s="44"/>
      <c r="L206" s="44"/>
      <c r="M206" s="44"/>
      <c r="N206" s="78"/>
      <c r="O206" s="78"/>
      <c r="P206" s="78"/>
      <c r="Q206" s="78"/>
      <c r="R206" s="78"/>
      <c r="S206" s="78"/>
      <c r="T206" s="44"/>
      <c r="U206" s="44"/>
      <c r="V206" s="44"/>
      <c r="W206" s="44"/>
      <c r="X206" s="44"/>
      <c r="Y206" s="44"/>
      <c r="Z206" s="44"/>
      <c r="AA206" s="44"/>
      <c r="AB206" s="44"/>
      <c r="AC206" s="44"/>
      <c r="AD206" s="44"/>
      <c r="AE206" s="44"/>
      <c r="AF206" s="78"/>
      <c r="AG206" s="44"/>
      <c r="AH206" s="44"/>
      <c r="AI206" s="44"/>
      <c r="AJ206" s="44"/>
      <c r="AK206" s="44"/>
      <c r="AL206" s="44"/>
      <c r="AM206" s="44"/>
      <c r="AN206" s="44"/>
      <c r="AO206" s="44"/>
      <c r="AP206" s="44"/>
      <c r="AQ206" s="44"/>
      <c r="AR206" s="44"/>
      <c r="AS206" s="44"/>
      <c r="AT206" s="44"/>
    </row>
    <row r="207" ht="14.25" customHeight="1">
      <c r="A207" s="44"/>
      <c r="B207" s="44"/>
      <c r="C207" s="44"/>
      <c r="D207" s="78"/>
      <c r="E207" s="78"/>
      <c r="F207" s="107"/>
      <c r="G207" s="107"/>
      <c r="H207" s="107"/>
      <c r="I207" s="107"/>
      <c r="J207" s="107"/>
      <c r="K207" s="44"/>
      <c r="L207" s="44"/>
      <c r="M207" s="44"/>
      <c r="N207" s="78"/>
      <c r="O207" s="78"/>
      <c r="P207" s="78"/>
      <c r="Q207" s="78"/>
      <c r="R207" s="78"/>
      <c r="S207" s="78"/>
      <c r="T207" s="44"/>
      <c r="U207" s="44"/>
      <c r="V207" s="44"/>
      <c r="W207" s="44"/>
      <c r="X207" s="44"/>
      <c r="Y207" s="44"/>
      <c r="Z207" s="44"/>
      <c r="AA207" s="44"/>
      <c r="AB207" s="44"/>
      <c r="AC207" s="44"/>
      <c r="AD207" s="44"/>
      <c r="AE207" s="44"/>
      <c r="AF207" s="78"/>
      <c r="AG207" s="44"/>
      <c r="AH207" s="44"/>
      <c r="AI207" s="44"/>
      <c r="AJ207" s="44"/>
      <c r="AK207" s="44"/>
      <c r="AL207" s="44"/>
      <c r="AM207" s="44"/>
      <c r="AN207" s="44"/>
      <c r="AO207" s="44"/>
      <c r="AP207" s="44"/>
      <c r="AQ207" s="44"/>
      <c r="AR207" s="44"/>
      <c r="AS207" s="44"/>
      <c r="AT207" s="44"/>
    </row>
    <row r="208" ht="14.25" customHeight="1">
      <c r="A208" s="44"/>
      <c r="B208" s="44"/>
      <c r="C208" s="44"/>
      <c r="D208" s="78"/>
      <c r="E208" s="78"/>
      <c r="F208" s="107"/>
      <c r="G208" s="107"/>
      <c r="H208" s="107"/>
      <c r="I208" s="107"/>
      <c r="J208" s="107"/>
      <c r="K208" s="44"/>
      <c r="L208" s="44"/>
      <c r="M208" s="44"/>
      <c r="N208" s="78"/>
      <c r="O208" s="78"/>
      <c r="P208" s="78"/>
      <c r="Q208" s="78"/>
      <c r="R208" s="78"/>
      <c r="S208" s="78"/>
      <c r="T208" s="44"/>
      <c r="U208" s="44"/>
      <c r="V208" s="44"/>
      <c r="W208" s="44"/>
      <c r="X208" s="44"/>
      <c r="Y208" s="44"/>
      <c r="Z208" s="44"/>
      <c r="AA208" s="44"/>
      <c r="AB208" s="44"/>
      <c r="AC208" s="44"/>
      <c r="AD208" s="44"/>
      <c r="AE208" s="44"/>
      <c r="AF208" s="78"/>
      <c r="AG208" s="44"/>
      <c r="AH208" s="44"/>
      <c r="AI208" s="44"/>
      <c r="AJ208" s="44"/>
      <c r="AK208" s="44"/>
      <c r="AL208" s="44"/>
      <c r="AM208" s="44"/>
      <c r="AN208" s="44"/>
      <c r="AO208" s="44"/>
      <c r="AP208" s="44"/>
      <c r="AQ208" s="44"/>
      <c r="AR208" s="44"/>
      <c r="AS208" s="44"/>
      <c r="AT208" s="44"/>
    </row>
    <row r="209" ht="14.25" customHeight="1">
      <c r="A209" s="44"/>
      <c r="B209" s="44"/>
      <c r="C209" s="44"/>
      <c r="D209" s="78"/>
      <c r="E209" s="78"/>
      <c r="F209" s="107"/>
      <c r="G209" s="107"/>
      <c r="H209" s="107"/>
      <c r="I209" s="107"/>
      <c r="J209" s="107"/>
      <c r="K209" s="44"/>
      <c r="L209" s="44"/>
      <c r="M209" s="44"/>
      <c r="N209" s="78"/>
      <c r="O209" s="78"/>
      <c r="P209" s="78"/>
      <c r="Q209" s="78"/>
      <c r="R209" s="78"/>
      <c r="S209" s="78"/>
      <c r="T209" s="44"/>
      <c r="U209" s="44"/>
      <c r="V209" s="44"/>
      <c r="W209" s="44"/>
      <c r="X209" s="44"/>
      <c r="Y209" s="44"/>
      <c r="Z209" s="44"/>
      <c r="AA209" s="44"/>
      <c r="AB209" s="44"/>
      <c r="AC209" s="44"/>
      <c r="AD209" s="44"/>
      <c r="AE209" s="44"/>
      <c r="AF209" s="78"/>
      <c r="AG209" s="44"/>
      <c r="AH209" s="44"/>
      <c r="AI209" s="44"/>
      <c r="AJ209" s="44"/>
      <c r="AK209" s="44"/>
      <c r="AL209" s="44"/>
      <c r="AM209" s="44"/>
      <c r="AN209" s="44"/>
      <c r="AO209" s="44"/>
      <c r="AP209" s="44"/>
      <c r="AQ209" s="44"/>
      <c r="AR209" s="44"/>
      <c r="AS209" s="44"/>
      <c r="AT209" s="44"/>
    </row>
    <row r="210" ht="14.25" customHeight="1">
      <c r="A210" s="44"/>
      <c r="B210" s="44"/>
      <c r="C210" s="44"/>
      <c r="D210" s="78"/>
      <c r="E210" s="78"/>
      <c r="F210" s="107"/>
      <c r="G210" s="107"/>
      <c r="H210" s="107"/>
      <c r="I210" s="107"/>
      <c r="J210" s="107"/>
      <c r="K210" s="44"/>
      <c r="L210" s="44"/>
      <c r="M210" s="44"/>
      <c r="N210" s="78"/>
      <c r="O210" s="78"/>
      <c r="P210" s="78"/>
      <c r="Q210" s="78"/>
      <c r="R210" s="78"/>
      <c r="S210" s="78"/>
      <c r="T210" s="44"/>
      <c r="U210" s="44"/>
      <c r="V210" s="44"/>
      <c r="W210" s="44"/>
      <c r="X210" s="44"/>
      <c r="Y210" s="44"/>
      <c r="Z210" s="44"/>
      <c r="AA210" s="44"/>
      <c r="AB210" s="44"/>
      <c r="AC210" s="44"/>
      <c r="AD210" s="44"/>
      <c r="AE210" s="44"/>
      <c r="AF210" s="78"/>
      <c r="AG210" s="44"/>
      <c r="AH210" s="44"/>
      <c r="AI210" s="44"/>
      <c r="AJ210" s="44"/>
      <c r="AK210" s="44"/>
      <c r="AL210" s="44"/>
      <c r="AM210" s="44"/>
      <c r="AN210" s="44"/>
      <c r="AO210" s="44"/>
      <c r="AP210" s="44"/>
      <c r="AQ210" s="44"/>
      <c r="AR210" s="44"/>
      <c r="AS210" s="44"/>
      <c r="AT210" s="44"/>
    </row>
    <row r="211" ht="14.25" customHeight="1">
      <c r="A211" s="44"/>
      <c r="B211" s="44"/>
      <c r="C211" s="44"/>
      <c r="D211" s="78"/>
      <c r="E211" s="78"/>
      <c r="F211" s="107"/>
      <c r="G211" s="107"/>
      <c r="H211" s="107"/>
      <c r="I211" s="107"/>
      <c r="J211" s="107"/>
      <c r="K211" s="44"/>
      <c r="L211" s="44"/>
      <c r="M211" s="44"/>
      <c r="N211" s="78"/>
      <c r="O211" s="78"/>
      <c r="P211" s="78"/>
      <c r="Q211" s="78"/>
      <c r="R211" s="78"/>
      <c r="S211" s="78"/>
      <c r="T211" s="44"/>
      <c r="U211" s="44"/>
      <c r="V211" s="44"/>
      <c r="W211" s="44"/>
      <c r="X211" s="44"/>
      <c r="Y211" s="44"/>
      <c r="Z211" s="44"/>
      <c r="AA211" s="44"/>
      <c r="AB211" s="44"/>
      <c r="AC211" s="44"/>
      <c r="AD211" s="44"/>
      <c r="AE211" s="44"/>
      <c r="AF211" s="78"/>
      <c r="AG211" s="44"/>
      <c r="AH211" s="44"/>
      <c r="AI211" s="44"/>
      <c r="AJ211" s="44"/>
      <c r="AK211" s="44"/>
      <c r="AL211" s="44"/>
      <c r="AM211" s="44"/>
      <c r="AN211" s="44"/>
      <c r="AO211" s="44"/>
      <c r="AP211" s="44"/>
      <c r="AQ211" s="44"/>
      <c r="AR211" s="44"/>
      <c r="AS211" s="44"/>
      <c r="AT211" s="44"/>
    </row>
    <row r="212" ht="14.25" customHeight="1">
      <c r="A212" s="44"/>
      <c r="B212" s="44"/>
      <c r="C212" s="44"/>
      <c r="D212" s="78"/>
      <c r="E212" s="78"/>
      <c r="F212" s="107"/>
      <c r="G212" s="107"/>
      <c r="H212" s="107"/>
      <c r="I212" s="107"/>
      <c r="J212" s="107"/>
      <c r="K212" s="44"/>
      <c r="L212" s="44"/>
      <c r="M212" s="44"/>
      <c r="N212" s="78"/>
      <c r="O212" s="78"/>
      <c r="P212" s="78"/>
      <c r="Q212" s="78"/>
      <c r="R212" s="78"/>
      <c r="S212" s="78"/>
      <c r="T212" s="44"/>
      <c r="U212" s="44"/>
      <c r="V212" s="44"/>
      <c r="W212" s="44"/>
      <c r="X212" s="44"/>
      <c r="Y212" s="44"/>
      <c r="Z212" s="44"/>
      <c r="AA212" s="44"/>
      <c r="AB212" s="44"/>
      <c r="AC212" s="44"/>
      <c r="AD212" s="44"/>
      <c r="AE212" s="44"/>
      <c r="AF212" s="78"/>
      <c r="AG212" s="44"/>
      <c r="AH212" s="44"/>
      <c r="AI212" s="44"/>
      <c r="AJ212" s="44"/>
      <c r="AK212" s="44"/>
      <c r="AL212" s="44"/>
      <c r="AM212" s="44"/>
      <c r="AN212" s="44"/>
      <c r="AO212" s="44"/>
      <c r="AP212" s="44"/>
      <c r="AQ212" s="44"/>
      <c r="AR212" s="44"/>
      <c r="AS212" s="44"/>
      <c r="AT212" s="44"/>
    </row>
    <row r="213" ht="14.25" customHeight="1">
      <c r="A213" s="44"/>
      <c r="B213" s="44"/>
      <c r="C213" s="44"/>
      <c r="D213" s="78"/>
      <c r="E213" s="78"/>
      <c r="F213" s="107"/>
      <c r="G213" s="107"/>
      <c r="H213" s="107"/>
      <c r="I213" s="107"/>
      <c r="J213" s="107"/>
      <c r="K213" s="44"/>
      <c r="L213" s="44"/>
      <c r="M213" s="44"/>
      <c r="N213" s="78"/>
      <c r="O213" s="78"/>
      <c r="P213" s="78"/>
      <c r="Q213" s="78"/>
      <c r="R213" s="78"/>
      <c r="S213" s="78"/>
      <c r="T213" s="44"/>
      <c r="U213" s="44"/>
      <c r="V213" s="44"/>
      <c r="W213" s="44"/>
      <c r="X213" s="44"/>
      <c r="Y213" s="44"/>
      <c r="Z213" s="44"/>
      <c r="AA213" s="44"/>
      <c r="AB213" s="44"/>
      <c r="AC213" s="44"/>
      <c r="AD213" s="44"/>
      <c r="AE213" s="44"/>
      <c r="AF213" s="78"/>
      <c r="AG213" s="44"/>
      <c r="AH213" s="44"/>
      <c r="AI213" s="44"/>
      <c r="AJ213" s="44"/>
      <c r="AK213" s="44"/>
      <c r="AL213" s="44"/>
      <c r="AM213" s="44"/>
      <c r="AN213" s="44"/>
      <c r="AO213" s="44"/>
      <c r="AP213" s="44"/>
      <c r="AQ213" s="44"/>
      <c r="AR213" s="44"/>
      <c r="AS213" s="44"/>
      <c r="AT213" s="44"/>
    </row>
    <row r="214" ht="14.25" customHeight="1">
      <c r="A214" s="44"/>
      <c r="B214" s="44"/>
      <c r="C214" s="44"/>
      <c r="D214" s="78"/>
      <c r="E214" s="78"/>
      <c r="F214" s="107"/>
      <c r="G214" s="107"/>
      <c r="H214" s="107"/>
      <c r="I214" s="107"/>
      <c r="J214" s="107"/>
      <c r="K214" s="44"/>
      <c r="L214" s="44"/>
      <c r="M214" s="44"/>
      <c r="N214" s="78"/>
      <c r="O214" s="78"/>
      <c r="P214" s="78"/>
      <c r="Q214" s="78"/>
      <c r="R214" s="78"/>
      <c r="S214" s="78"/>
      <c r="T214" s="44"/>
      <c r="U214" s="44"/>
      <c r="V214" s="44"/>
      <c r="W214" s="44"/>
      <c r="X214" s="44"/>
      <c r="Y214" s="44"/>
      <c r="Z214" s="44"/>
      <c r="AA214" s="44"/>
      <c r="AB214" s="44"/>
      <c r="AC214" s="44"/>
      <c r="AD214" s="44"/>
      <c r="AE214" s="44"/>
      <c r="AF214" s="78"/>
      <c r="AG214" s="44"/>
      <c r="AH214" s="44"/>
      <c r="AI214" s="44"/>
      <c r="AJ214" s="44"/>
      <c r="AK214" s="44"/>
      <c r="AL214" s="44"/>
      <c r="AM214" s="44"/>
      <c r="AN214" s="44"/>
      <c r="AO214" s="44"/>
      <c r="AP214" s="44"/>
      <c r="AQ214" s="44"/>
      <c r="AR214" s="44"/>
      <c r="AS214" s="44"/>
      <c r="AT214" s="44"/>
    </row>
    <row r="215" ht="14.25" customHeight="1">
      <c r="A215" s="44"/>
      <c r="B215" s="44"/>
      <c r="C215" s="44"/>
      <c r="D215" s="78"/>
      <c r="E215" s="78"/>
      <c r="F215" s="107"/>
      <c r="G215" s="107"/>
      <c r="H215" s="107"/>
      <c r="I215" s="107"/>
      <c r="J215" s="107"/>
      <c r="K215" s="44"/>
      <c r="L215" s="44"/>
      <c r="M215" s="44"/>
      <c r="N215" s="78"/>
      <c r="O215" s="78"/>
      <c r="P215" s="78"/>
      <c r="Q215" s="78"/>
      <c r="R215" s="78"/>
      <c r="S215" s="78"/>
      <c r="T215" s="44"/>
      <c r="U215" s="44"/>
      <c r="V215" s="44"/>
      <c r="W215" s="44"/>
      <c r="X215" s="44"/>
      <c r="Y215" s="44"/>
      <c r="Z215" s="44"/>
      <c r="AA215" s="44"/>
      <c r="AB215" s="44"/>
      <c r="AC215" s="44"/>
      <c r="AD215" s="44"/>
      <c r="AE215" s="44"/>
      <c r="AF215" s="78"/>
      <c r="AG215" s="44"/>
      <c r="AH215" s="44"/>
      <c r="AI215" s="44"/>
      <c r="AJ215" s="44"/>
      <c r="AK215" s="44"/>
      <c r="AL215" s="44"/>
      <c r="AM215" s="44"/>
      <c r="AN215" s="44"/>
      <c r="AO215" s="44"/>
      <c r="AP215" s="44"/>
      <c r="AQ215" s="44"/>
      <c r="AR215" s="44"/>
      <c r="AS215" s="44"/>
      <c r="AT215" s="44"/>
    </row>
    <row r="216" ht="14.25" customHeight="1">
      <c r="A216" s="44"/>
      <c r="B216" s="44"/>
      <c r="C216" s="44"/>
      <c r="D216" s="78"/>
      <c r="E216" s="78"/>
      <c r="F216" s="107"/>
      <c r="G216" s="107"/>
      <c r="H216" s="107"/>
      <c r="I216" s="107"/>
      <c r="J216" s="107"/>
      <c r="K216" s="44"/>
      <c r="L216" s="44"/>
      <c r="M216" s="44"/>
      <c r="N216" s="78"/>
      <c r="O216" s="78"/>
      <c r="P216" s="78"/>
      <c r="Q216" s="78"/>
      <c r="R216" s="78"/>
      <c r="S216" s="78"/>
      <c r="T216" s="44"/>
      <c r="U216" s="44"/>
      <c r="V216" s="44"/>
      <c r="W216" s="44"/>
      <c r="X216" s="44"/>
      <c r="Y216" s="44"/>
      <c r="Z216" s="44"/>
      <c r="AA216" s="44"/>
      <c r="AB216" s="44"/>
      <c r="AC216" s="44"/>
      <c r="AD216" s="44"/>
      <c r="AE216" s="44"/>
      <c r="AF216" s="78"/>
      <c r="AG216" s="44"/>
      <c r="AH216" s="44"/>
      <c r="AI216" s="44"/>
      <c r="AJ216" s="44"/>
      <c r="AK216" s="44"/>
      <c r="AL216" s="44"/>
      <c r="AM216" s="44"/>
      <c r="AN216" s="44"/>
      <c r="AO216" s="44"/>
      <c r="AP216" s="44"/>
      <c r="AQ216" s="44"/>
      <c r="AR216" s="44"/>
      <c r="AS216" s="44"/>
      <c r="AT216" s="44"/>
    </row>
    <row r="217" ht="14.25" customHeight="1">
      <c r="A217" s="44"/>
      <c r="B217" s="44"/>
      <c r="C217" s="44"/>
      <c r="D217" s="78"/>
      <c r="E217" s="78"/>
      <c r="F217" s="107"/>
      <c r="G217" s="107"/>
      <c r="H217" s="107"/>
      <c r="I217" s="107"/>
      <c r="J217" s="107"/>
      <c r="K217" s="44"/>
      <c r="L217" s="44"/>
      <c r="M217" s="44"/>
      <c r="N217" s="78"/>
      <c r="O217" s="78"/>
      <c r="P217" s="78"/>
      <c r="Q217" s="78"/>
      <c r="R217" s="78"/>
      <c r="S217" s="78"/>
      <c r="T217" s="44"/>
      <c r="U217" s="44"/>
      <c r="V217" s="44"/>
      <c r="W217" s="44"/>
      <c r="X217" s="44"/>
      <c r="Y217" s="44"/>
      <c r="Z217" s="44"/>
      <c r="AA217" s="44"/>
      <c r="AB217" s="44"/>
      <c r="AC217" s="44"/>
      <c r="AD217" s="44"/>
      <c r="AE217" s="44"/>
      <c r="AF217" s="78"/>
      <c r="AG217" s="44"/>
      <c r="AH217" s="44"/>
      <c r="AI217" s="44"/>
      <c r="AJ217" s="44"/>
      <c r="AK217" s="44"/>
      <c r="AL217" s="44"/>
      <c r="AM217" s="44"/>
      <c r="AN217" s="44"/>
      <c r="AO217" s="44"/>
      <c r="AP217" s="44"/>
      <c r="AQ217" s="44"/>
      <c r="AR217" s="44"/>
      <c r="AS217" s="44"/>
      <c r="AT217" s="44"/>
    </row>
    <row r="218" ht="14.25" customHeight="1">
      <c r="A218" s="44"/>
      <c r="B218" s="44"/>
      <c r="C218" s="44"/>
      <c r="D218" s="78"/>
      <c r="E218" s="78"/>
      <c r="F218" s="107"/>
      <c r="G218" s="107"/>
      <c r="H218" s="107"/>
      <c r="I218" s="107"/>
      <c r="J218" s="107"/>
      <c r="K218" s="44"/>
      <c r="L218" s="44"/>
      <c r="M218" s="44"/>
      <c r="N218" s="78"/>
      <c r="O218" s="78"/>
      <c r="P218" s="78"/>
      <c r="Q218" s="78"/>
      <c r="R218" s="78"/>
      <c r="S218" s="78"/>
      <c r="T218" s="44"/>
      <c r="U218" s="44"/>
      <c r="V218" s="44"/>
      <c r="W218" s="44"/>
      <c r="X218" s="44"/>
      <c r="Y218" s="44"/>
      <c r="Z218" s="44"/>
      <c r="AA218" s="44"/>
      <c r="AB218" s="44"/>
      <c r="AC218" s="44"/>
      <c r="AD218" s="44"/>
      <c r="AE218" s="44"/>
      <c r="AF218" s="78"/>
      <c r="AG218" s="44"/>
      <c r="AH218" s="44"/>
      <c r="AI218" s="44"/>
      <c r="AJ218" s="44"/>
      <c r="AK218" s="44"/>
      <c r="AL218" s="44"/>
      <c r="AM218" s="44"/>
      <c r="AN218" s="44"/>
      <c r="AO218" s="44"/>
      <c r="AP218" s="44"/>
      <c r="AQ218" s="44"/>
      <c r="AR218" s="44"/>
      <c r="AS218" s="44"/>
      <c r="AT218" s="44"/>
    </row>
    <row r="219" ht="14.25" customHeight="1">
      <c r="A219" s="44"/>
      <c r="B219" s="44"/>
      <c r="C219" s="44"/>
      <c r="D219" s="78"/>
      <c r="E219" s="78"/>
      <c r="F219" s="107"/>
      <c r="G219" s="107"/>
      <c r="H219" s="107"/>
      <c r="I219" s="107"/>
      <c r="J219" s="107"/>
      <c r="K219" s="44"/>
      <c r="L219" s="44"/>
      <c r="M219" s="44"/>
      <c r="N219" s="78"/>
      <c r="O219" s="78"/>
      <c r="P219" s="78"/>
      <c r="Q219" s="78"/>
      <c r="R219" s="78"/>
      <c r="S219" s="78"/>
      <c r="T219" s="44"/>
      <c r="U219" s="44"/>
      <c r="V219" s="44"/>
      <c r="W219" s="44"/>
      <c r="X219" s="44"/>
      <c r="Y219" s="44"/>
      <c r="Z219" s="44"/>
      <c r="AA219" s="44"/>
      <c r="AB219" s="44"/>
      <c r="AC219" s="44"/>
      <c r="AD219" s="44"/>
      <c r="AE219" s="44"/>
      <c r="AF219" s="78"/>
      <c r="AG219" s="44"/>
      <c r="AH219" s="44"/>
      <c r="AI219" s="44"/>
      <c r="AJ219" s="44"/>
      <c r="AK219" s="44"/>
      <c r="AL219" s="44"/>
      <c r="AM219" s="44"/>
      <c r="AN219" s="44"/>
      <c r="AO219" s="44"/>
      <c r="AP219" s="44"/>
      <c r="AQ219" s="44"/>
      <c r="AR219" s="44"/>
      <c r="AS219" s="44"/>
      <c r="AT219" s="44"/>
    </row>
    <row r="220" ht="14.25" customHeight="1">
      <c r="A220" s="44"/>
      <c r="B220" s="44"/>
      <c r="C220" s="44"/>
      <c r="D220" s="78"/>
      <c r="E220" s="78"/>
      <c r="F220" s="107"/>
      <c r="G220" s="107"/>
      <c r="H220" s="107"/>
      <c r="I220" s="107"/>
      <c r="J220" s="107"/>
      <c r="K220" s="44"/>
      <c r="L220" s="44"/>
      <c r="M220" s="44"/>
      <c r="N220" s="78"/>
      <c r="O220" s="78"/>
      <c r="P220" s="78"/>
      <c r="Q220" s="78"/>
      <c r="R220" s="78"/>
      <c r="S220" s="78"/>
      <c r="T220" s="44"/>
      <c r="U220" s="44"/>
      <c r="V220" s="44"/>
      <c r="W220" s="44"/>
      <c r="X220" s="44"/>
      <c r="Y220" s="44"/>
      <c r="Z220" s="44"/>
      <c r="AA220" s="44"/>
      <c r="AB220" s="44"/>
      <c r="AC220" s="44"/>
      <c r="AD220" s="44"/>
      <c r="AE220" s="44"/>
      <c r="AF220" s="78"/>
      <c r="AG220" s="44"/>
      <c r="AH220" s="44"/>
      <c r="AI220" s="44"/>
      <c r="AJ220" s="44"/>
      <c r="AK220" s="44"/>
      <c r="AL220" s="44"/>
      <c r="AM220" s="44"/>
      <c r="AN220" s="44"/>
      <c r="AO220" s="44"/>
      <c r="AP220" s="44"/>
      <c r="AQ220" s="44"/>
      <c r="AR220" s="44"/>
      <c r="AS220" s="44"/>
      <c r="AT220" s="44"/>
    </row>
    <row r="221" ht="14.25" customHeight="1">
      <c r="A221" s="44"/>
      <c r="B221" s="44"/>
      <c r="C221" s="44"/>
      <c r="D221" s="78"/>
      <c r="E221" s="78"/>
      <c r="F221" s="107"/>
      <c r="G221" s="107"/>
      <c r="H221" s="107"/>
      <c r="I221" s="107"/>
      <c r="J221" s="107"/>
      <c r="K221" s="44"/>
      <c r="L221" s="44"/>
      <c r="M221" s="44"/>
      <c r="N221" s="78"/>
      <c r="O221" s="78"/>
      <c r="P221" s="78"/>
      <c r="Q221" s="78"/>
      <c r="R221" s="78"/>
      <c r="S221" s="78"/>
      <c r="T221" s="44"/>
      <c r="U221" s="44"/>
      <c r="V221" s="44"/>
      <c r="W221" s="44"/>
      <c r="X221" s="44"/>
      <c r="Y221" s="44"/>
      <c r="Z221" s="44"/>
      <c r="AA221" s="44"/>
      <c r="AB221" s="44"/>
      <c r="AC221" s="44"/>
      <c r="AD221" s="44"/>
      <c r="AE221" s="44"/>
      <c r="AF221" s="78"/>
      <c r="AG221" s="44"/>
      <c r="AH221" s="44"/>
      <c r="AI221" s="44"/>
      <c r="AJ221" s="44"/>
      <c r="AK221" s="44"/>
      <c r="AL221" s="44"/>
      <c r="AM221" s="44"/>
      <c r="AN221" s="44"/>
      <c r="AO221" s="44"/>
      <c r="AP221" s="44"/>
      <c r="AQ221" s="44"/>
      <c r="AR221" s="44"/>
      <c r="AS221" s="44"/>
      <c r="AT221" s="44"/>
    </row>
    <row r="222" ht="14.25" customHeight="1">
      <c r="A222" s="44"/>
      <c r="B222" s="44"/>
      <c r="C222" s="44"/>
      <c r="D222" s="78"/>
      <c r="E222" s="78"/>
      <c r="F222" s="107"/>
      <c r="G222" s="107"/>
      <c r="H222" s="107"/>
      <c r="I222" s="107"/>
      <c r="J222" s="107"/>
      <c r="K222" s="44"/>
      <c r="L222" s="44"/>
      <c r="M222" s="44"/>
      <c r="N222" s="78"/>
      <c r="O222" s="78"/>
      <c r="P222" s="78"/>
      <c r="Q222" s="78"/>
      <c r="R222" s="78"/>
      <c r="S222" s="78"/>
      <c r="T222" s="44"/>
      <c r="U222" s="44"/>
      <c r="V222" s="44"/>
      <c r="W222" s="44"/>
      <c r="X222" s="44"/>
      <c r="Y222" s="44"/>
      <c r="Z222" s="44"/>
      <c r="AA222" s="44"/>
      <c r="AB222" s="44"/>
      <c r="AC222" s="44"/>
      <c r="AD222" s="44"/>
      <c r="AE222" s="44"/>
      <c r="AF222" s="78"/>
      <c r="AG222" s="44"/>
      <c r="AH222" s="44"/>
      <c r="AI222" s="44"/>
      <c r="AJ222" s="44"/>
      <c r="AK222" s="44"/>
      <c r="AL222" s="44"/>
      <c r="AM222" s="44"/>
      <c r="AN222" s="44"/>
      <c r="AO222" s="44"/>
      <c r="AP222" s="44"/>
      <c r="AQ222" s="44"/>
      <c r="AR222" s="44"/>
      <c r="AS222" s="44"/>
      <c r="AT222" s="44"/>
    </row>
    <row r="223" ht="14.25" customHeight="1">
      <c r="A223" s="44"/>
      <c r="B223" s="44"/>
      <c r="C223" s="44"/>
      <c r="D223" s="78"/>
      <c r="E223" s="78"/>
      <c r="F223" s="107"/>
      <c r="G223" s="107"/>
      <c r="H223" s="107"/>
      <c r="I223" s="107"/>
      <c r="J223" s="107"/>
      <c r="K223" s="44"/>
      <c r="L223" s="44"/>
      <c r="M223" s="44"/>
      <c r="N223" s="78"/>
      <c r="O223" s="78"/>
      <c r="P223" s="78"/>
      <c r="Q223" s="78"/>
      <c r="R223" s="78"/>
      <c r="S223" s="78"/>
      <c r="T223" s="44"/>
      <c r="U223" s="44"/>
      <c r="V223" s="44"/>
      <c r="W223" s="44"/>
      <c r="X223" s="44"/>
      <c r="Y223" s="44"/>
      <c r="Z223" s="44"/>
      <c r="AA223" s="44"/>
      <c r="AB223" s="44"/>
      <c r="AC223" s="44"/>
      <c r="AD223" s="44"/>
      <c r="AE223" s="44"/>
      <c r="AF223" s="78"/>
      <c r="AG223" s="44"/>
      <c r="AH223" s="44"/>
      <c r="AI223" s="44"/>
      <c r="AJ223" s="44"/>
      <c r="AK223" s="44"/>
      <c r="AL223" s="44"/>
      <c r="AM223" s="44"/>
      <c r="AN223" s="44"/>
      <c r="AO223" s="44"/>
      <c r="AP223" s="44"/>
      <c r="AQ223" s="44"/>
      <c r="AR223" s="44"/>
      <c r="AS223" s="44"/>
      <c r="AT223" s="44"/>
    </row>
    <row r="224" ht="14.25" customHeight="1">
      <c r="A224" s="44"/>
      <c r="B224" s="44"/>
      <c r="C224" s="44"/>
      <c r="D224" s="78"/>
      <c r="E224" s="78"/>
      <c r="F224" s="107"/>
      <c r="G224" s="107"/>
      <c r="H224" s="107"/>
      <c r="I224" s="107"/>
      <c r="J224" s="107"/>
      <c r="K224" s="44"/>
      <c r="L224" s="44"/>
      <c r="M224" s="44"/>
      <c r="N224" s="78"/>
      <c r="O224" s="78"/>
      <c r="P224" s="78"/>
      <c r="Q224" s="78"/>
      <c r="R224" s="78"/>
      <c r="S224" s="78"/>
      <c r="T224" s="44"/>
      <c r="U224" s="44"/>
      <c r="V224" s="44"/>
      <c r="W224" s="44"/>
      <c r="X224" s="44"/>
      <c r="Y224" s="44"/>
      <c r="Z224" s="44"/>
      <c r="AA224" s="44"/>
      <c r="AB224" s="44"/>
      <c r="AC224" s="44"/>
      <c r="AD224" s="44"/>
      <c r="AE224" s="44"/>
      <c r="AF224" s="78"/>
      <c r="AG224" s="44"/>
      <c r="AH224" s="44"/>
      <c r="AI224" s="44"/>
      <c r="AJ224" s="44"/>
      <c r="AK224" s="44"/>
      <c r="AL224" s="44"/>
      <c r="AM224" s="44"/>
      <c r="AN224" s="44"/>
      <c r="AO224" s="44"/>
      <c r="AP224" s="44"/>
      <c r="AQ224" s="44"/>
      <c r="AR224" s="44"/>
      <c r="AS224" s="44"/>
      <c r="AT224" s="44"/>
    </row>
    <row r="225" ht="14.25" customHeight="1">
      <c r="A225" s="44"/>
      <c r="B225" s="44"/>
      <c r="C225" s="44"/>
      <c r="D225" s="78"/>
      <c r="E225" s="78"/>
      <c r="F225" s="107"/>
      <c r="G225" s="107"/>
      <c r="H225" s="107"/>
      <c r="I225" s="107"/>
      <c r="J225" s="107"/>
      <c r="K225" s="44"/>
      <c r="L225" s="44"/>
      <c r="M225" s="44"/>
      <c r="N225" s="78"/>
      <c r="O225" s="78"/>
      <c r="P225" s="78"/>
      <c r="Q225" s="78"/>
      <c r="R225" s="78"/>
      <c r="S225" s="78"/>
      <c r="T225" s="44"/>
      <c r="U225" s="44"/>
      <c r="V225" s="44"/>
      <c r="W225" s="44"/>
      <c r="X225" s="44"/>
      <c r="Y225" s="44"/>
      <c r="Z225" s="44"/>
      <c r="AA225" s="44"/>
      <c r="AB225" s="44"/>
      <c r="AC225" s="44"/>
      <c r="AD225" s="44"/>
      <c r="AE225" s="44"/>
      <c r="AF225" s="78"/>
      <c r="AG225" s="44"/>
      <c r="AH225" s="44"/>
      <c r="AI225" s="44"/>
      <c r="AJ225" s="44"/>
      <c r="AK225" s="44"/>
      <c r="AL225" s="44"/>
      <c r="AM225" s="44"/>
      <c r="AN225" s="44"/>
      <c r="AO225" s="44"/>
      <c r="AP225" s="44"/>
      <c r="AQ225" s="44"/>
      <c r="AR225" s="44"/>
      <c r="AS225" s="44"/>
      <c r="AT225" s="44"/>
    </row>
    <row r="226" ht="14.25" customHeight="1">
      <c r="A226" s="44"/>
      <c r="B226" s="44"/>
      <c r="C226" s="44"/>
      <c r="D226" s="78"/>
      <c r="E226" s="78"/>
      <c r="F226" s="107"/>
      <c r="G226" s="107"/>
      <c r="H226" s="107"/>
      <c r="I226" s="107"/>
      <c r="J226" s="107"/>
      <c r="K226" s="44"/>
      <c r="L226" s="44"/>
      <c r="M226" s="44"/>
      <c r="N226" s="78"/>
      <c r="O226" s="78"/>
      <c r="P226" s="78"/>
      <c r="Q226" s="78"/>
      <c r="R226" s="78"/>
      <c r="S226" s="78"/>
      <c r="T226" s="44"/>
      <c r="U226" s="44"/>
      <c r="V226" s="44"/>
      <c r="W226" s="44"/>
      <c r="X226" s="44"/>
      <c r="Y226" s="44"/>
      <c r="Z226" s="44"/>
      <c r="AA226" s="44"/>
      <c r="AB226" s="44"/>
      <c r="AC226" s="44"/>
      <c r="AD226" s="44"/>
      <c r="AE226" s="44"/>
      <c r="AF226" s="78"/>
      <c r="AG226" s="44"/>
      <c r="AH226" s="44"/>
      <c r="AI226" s="44"/>
      <c r="AJ226" s="44"/>
      <c r="AK226" s="44"/>
      <c r="AL226" s="44"/>
      <c r="AM226" s="44"/>
      <c r="AN226" s="44"/>
      <c r="AO226" s="44"/>
      <c r="AP226" s="44"/>
      <c r="AQ226" s="44"/>
      <c r="AR226" s="44"/>
      <c r="AS226" s="44"/>
      <c r="AT226" s="44"/>
    </row>
    <row r="227" ht="14.25" customHeight="1">
      <c r="A227" s="44"/>
      <c r="B227" s="44"/>
      <c r="C227" s="44"/>
      <c r="D227" s="78"/>
      <c r="E227" s="78"/>
      <c r="F227" s="107"/>
      <c r="G227" s="107"/>
      <c r="H227" s="107"/>
      <c r="I227" s="107"/>
      <c r="J227" s="107"/>
      <c r="K227" s="44"/>
      <c r="L227" s="44"/>
      <c r="M227" s="44"/>
      <c r="N227" s="78"/>
      <c r="O227" s="78"/>
      <c r="P227" s="78"/>
      <c r="Q227" s="78"/>
      <c r="R227" s="78"/>
      <c r="S227" s="78"/>
      <c r="T227" s="44"/>
      <c r="U227" s="44"/>
      <c r="V227" s="44"/>
      <c r="W227" s="44"/>
      <c r="X227" s="44"/>
      <c r="Y227" s="44"/>
      <c r="Z227" s="44"/>
      <c r="AA227" s="44"/>
      <c r="AB227" s="44"/>
      <c r="AC227" s="44"/>
      <c r="AD227" s="44"/>
      <c r="AE227" s="44"/>
      <c r="AF227" s="78"/>
      <c r="AG227" s="44"/>
      <c r="AH227" s="44"/>
      <c r="AI227" s="44"/>
      <c r="AJ227" s="44"/>
      <c r="AK227" s="44"/>
      <c r="AL227" s="44"/>
      <c r="AM227" s="44"/>
      <c r="AN227" s="44"/>
      <c r="AO227" s="44"/>
      <c r="AP227" s="44"/>
      <c r="AQ227" s="44"/>
      <c r="AR227" s="44"/>
      <c r="AS227" s="44"/>
      <c r="AT227" s="44"/>
    </row>
    <row r="228" ht="14.25" customHeight="1">
      <c r="A228" s="44"/>
      <c r="B228" s="44"/>
      <c r="C228" s="44"/>
      <c r="D228" s="78"/>
      <c r="E228" s="78"/>
      <c r="F228" s="107"/>
      <c r="G228" s="107"/>
      <c r="H228" s="107"/>
      <c r="I228" s="107"/>
      <c r="J228" s="107"/>
      <c r="K228" s="44"/>
      <c r="L228" s="44"/>
      <c r="M228" s="44"/>
      <c r="N228" s="78"/>
      <c r="O228" s="78"/>
      <c r="P228" s="78"/>
      <c r="Q228" s="78"/>
      <c r="R228" s="78"/>
      <c r="S228" s="78"/>
      <c r="T228" s="44"/>
      <c r="U228" s="44"/>
      <c r="V228" s="44"/>
      <c r="W228" s="44"/>
      <c r="X228" s="44"/>
      <c r="Y228" s="44"/>
      <c r="Z228" s="44"/>
      <c r="AA228" s="44"/>
      <c r="AB228" s="44"/>
      <c r="AC228" s="44"/>
      <c r="AD228" s="44"/>
      <c r="AE228" s="44"/>
      <c r="AF228" s="78"/>
      <c r="AG228" s="44"/>
      <c r="AH228" s="44"/>
      <c r="AI228" s="44"/>
      <c r="AJ228" s="44"/>
      <c r="AK228" s="44"/>
      <c r="AL228" s="44"/>
      <c r="AM228" s="44"/>
      <c r="AN228" s="44"/>
      <c r="AO228" s="44"/>
      <c r="AP228" s="44"/>
      <c r="AQ228" s="44"/>
      <c r="AR228" s="44"/>
      <c r="AS228" s="44"/>
      <c r="AT228" s="44"/>
    </row>
    <row r="229" ht="14.25" customHeight="1">
      <c r="A229" s="44"/>
      <c r="B229" s="44"/>
      <c r="C229" s="44"/>
      <c r="D229" s="78"/>
      <c r="E229" s="78"/>
      <c r="F229" s="107"/>
      <c r="G229" s="107"/>
      <c r="H229" s="107"/>
      <c r="I229" s="107"/>
      <c r="J229" s="107"/>
      <c r="K229" s="44"/>
      <c r="L229" s="44"/>
      <c r="M229" s="44"/>
      <c r="N229" s="78"/>
      <c r="O229" s="78"/>
      <c r="P229" s="78"/>
      <c r="Q229" s="78"/>
      <c r="R229" s="78"/>
      <c r="S229" s="78"/>
      <c r="T229" s="44"/>
      <c r="U229" s="44"/>
      <c r="V229" s="44"/>
      <c r="W229" s="44"/>
      <c r="X229" s="44"/>
      <c r="Y229" s="44"/>
      <c r="Z229" s="44"/>
      <c r="AA229" s="44"/>
      <c r="AB229" s="44"/>
      <c r="AC229" s="44"/>
      <c r="AD229" s="44"/>
      <c r="AE229" s="44"/>
      <c r="AF229" s="78"/>
      <c r="AG229" s="44"/>
      <c r="AH229" s="44"/>
      <c r="AI229" s="44"/>
      <c r="AJ229" s="44"/>
      <c r="AK229" s="44"/>
      <c r="AL229" s="44"/>
      <c r="AM229" s="44"/>
      <c r="AN229" s="44"/>
      <c r="AO229" s="44"/>
      <c r="AP229" s="44"/>
      <c r="AQ229" s="44"/>
      <c r="AR229" s="44"/>
      <c r="AS229" s="44"/>
      <c r="AT229" s="44"/>
    </row>
    <row r="230" ht="14.25" customHeight="1">
      <c r="A230" s="44"/>
      <c r="B230" s="44"/>
      <c r="C230" s="44"/>
      <c r="D230" s="78"/>
      <c r="E230" s="78"/>
      <c r="F230" s="107"/>
      <c r="G230" s="107"/>
      <c r="H230" s="107"/>
      <c r="I230" s="107"/>
      <c r="J230" s="107"/>
      <c r="K230" s="44"/>
      <c r="L230" s="44"/>
      <c r="M230" s="44"/>
      <c r="N230" s="78"/>
      <c r="O230" s="78"/>
      <c r="P230" s="78"/>
      <c r="Q230" s="78"/>
      <c r="R230" s="78"/>
      <c r="S230" s="78"/>
      <c r="T230" s="44"/>
      <c r="U230" s="44"/>
      <c r="V230" s="44"/>
      <c r="W230" s="44"/>
      <c r="X230" s="44"/>
      <c r="Y230" s="44"/>
      <c r="Z230" s="44"/>
      <c r="AA230" s="44"/>
      <c r="AB230" s="44"/>
      <c r="AC230" s="44"/>
      <c r="AD230" s="44"/>
      <c r="AE230" s="44"/>
      <c r="AF230" s="78"/>
      <c r="AG230" s="44"/>
      <c r="AH230" s="44"/>
      <c r="AI230" s="44"/>
      <c r="AJ230" s="44"/>
      <c r="AK230" s="44"/>
      <c r="AL230" s="44"/>
      <c r="AM230" s="44"/>
      <c r="AN230" s="44"/>
      <c r="AO230" s="44"/>
      <c r="AP230" s="44"/>
      <c r="AQ230" s="44"/>
      <c r="AR230" s="44"/>
      <c r="AS230" s="44"/>
      <c r="AT230" s="44"/>
    </row>
    <row r="231" ht="14.25" customHeight="1">
      <c r="A231" s="44"/>
      <c r="B231" s="44"/>
      <c r="C231" s="44"/>
      <c r="D231" s="78"/>
      <c r="E231" s="78"/>
      <c r="F231" s="107"/>
      <c r="G231" s="107"/>
      <c r="H231" s="107"/>
      <c r="I231" s="107"/>
      <c r="J231" s="107"/>
      <c r="K231" s="44"/>
      <c r="L231" s="44"/>
      <c r="M231" s="44"/>
      <c r="N231" s="78"/>
      <c r="O231" s="78"/>
      <c r="P231" s="78"/>
      <c r="Q231" s="78"/>
      <c r="R231" s="78"/>
      <c r="S231" s="78"/>
      <c r="T231" s="44"/>
      <c r="U231" s="44"/>
      <c r="V231" s="44"/>
      <c r="W231" s="44"/>
      <c r="X231" s="44"/>
      <c r="Y231" s="44"/>
      <c r="Z231" s="44"/>
      <c r="AA231" s="44"/>
      <c r="AB231" s="44"/>
      <c r="AC231" s="44"/>
      <c r="AD231" s="44"/>
      <c r="AE231" s="44"/>
      <c r="AF231" s="78"/>
      <c r="AG231" s="44"/>
      <c r="AH231" s="44"/>
      <c r="AI231" s="44"/>
      <c r="AJ231" s="44"/>
      <c r="AK231" s="44"/>
      <c r="AL231" s="44"/>
      <c r="AM231" s="44"/>
      <c r="AN231" s="44"/>
      <c r="AO231" s="44"/>
      <c r="AP231" s="44"/>
      <c r="AQ231" s="44"/>
      <c r="AR231" s="44"/>
      <c r="AS231" s="44"/>
      <c r="AT231" s="44"/>
    </row>
    <row r="232" ht="14.25" customHeight="1">
      <c r="A232" s="44"/>
      <c r="B232" s="44"/>
      <c r="C232" s="44"/>
      <c r="D232" s="78"/>
      <c r="E232" s="78"/>
      <c r="F232" s="107"/>
      <c r="G232" s="107"/>
      <c r="H232" s="107"/>
      <c r="I232" s="107"/>
      <c r="J232" s="107"/>
      <c r="K232" s="44"/>
      <c r="L232" s="44"/>
      <c r="M232" s="44"/>
      <c r="N232" s="78"/>
      <c r="O232" s="78"/>
      <c r="P232" s="78"/>
      <c r="Q232" s="78"/>
      <c r="R232" s="78"/>
      <c r="S232" s="78"/>
      <c r="T232" s="44"/>
      <c r="U232" s="44"/>
      <c r="V232" s="44"/>
      <c r="W232" s="44"/>
      <c r="X232" s="44"/>
      <c r="Y232" s="44"/>
      <c r="Z232" s="44"/>
      <c r="AA232" s="44"/>
      <c r="AB232" s="44"/>
      <c r="AC232" s="44"/>
      <c r="AD232" s="44"/>
      <c r="AE232" s="44"/>
      <c r="AF232" s="78"/>
      <c r="AG232" s="44"/>
      <c r="AH232" s="44"/>
      <c r="AI232" s="44"/>
      <c r="AJ232" s="44"/>
      <c r="AK232" s="44"/>
      <c r="AL232" s="44"/>
      <c r="AM232" s="44"/>
      <c r="AN232" s="44"/>
      <c r="AO232" s="44"/>
      <c r="AP232" s="44"/>
      <c r="AQ232" s="44"/>
      <c r="AR232" s="44"/>
      <c r="AS232" s="44"/>
      <c r="AT232" s="44"/>
    </row>
    <row r="233" ht="14.25" customHeight="1">
      <c r="A233" s="44"/>
      <c r="B233" s="44"/>
      <c r="C233" s="44"/>
      <c r="D233" s="78"/>
      <c r="E233" s="78"/>
      <c r="F233" s="107"/>
      <c r="G233" s="107"/>
      <c r="H233" s="107"/>
      <c r="I233" s="107"/>
      <c r="J233" s="107"/>
      <c r="K233" s="44"/>
      <c r="L233" s="44"/>
      <c r="M233" s="44"/>
      <c r="N233" s="78"/>
      <c r="O233" s="78"/>
      <c r="P233" s="78"/>
      <c r="Q233" s="78"/>
      <c r="R233" s="78"/>
      <c r="S233" s="78"/>
      <c r="T233" s="44"/>
      <c r="U233" s="44"/>
      <c r="V233" s="44"/>
      <c r="W233" s="44"/>
      <c r="X233" s="44"/>
      <c r="Y233" s="44"/>
      <c r="Z233" s="44"/>
      <c r="AA233" s="44"/>
      <c r="AB233" s="44"/>
      <c r="AC233" s="44"/>
      <c r="AD233" s="44"/>
      <c r="AE233" s="44"/>
      <c r="AF233" s="78"/>
      <c r="AG233" s="44"/>
      <c r="AH233" s="44"/>
      <c r="AI233" s="44"/>
      <c r="AJ233" s="44"/>
      <c r="AK233" s="44"/>
      <c r="AL233" s="44"/>
      <c r="AM233" s="44"/>
      <c r="AN233" s="44"/>
      <c r="AO233" s="44"/>
      <c r="AP233" s="44"/>
      <c r="AQ233" s="44"/>
      <c r="AR233" s="44"/>
      <c r="AS233" s="44"/>
      <c r="AT233" s="44"/>
    </row>
    <row r="234" ht="14.25" customHeight="1">
      <c r="A234" s="44"/>
      <c r="B234" s="44"/>
      <c r="C234" s="44"/>
      <c r="D234" s="78"/>
      <c r="E234" s="78"/>
      <c r="F234" s="107"/>
      <c r="G234" s="107"/>
      <c r="H234" s="107"/>
      <c r="I234" s="107"/>
      <c r="J234" s="107"/>
      <c r="K234" s="44"/>
      <c r="L234" s="44"/>
      <c r="M234" s="44"/>
      <c r="N234" s="78"/>
      <c r="O234" s="78"/>
      <c r="P234" s="78"/>
      <c r="Q234" s="78"/>
      <c r="R234" s="78"/>
      <c r="S234" s="78"/>
      <c r="T234" s="44"/>
      <c r="U234" s="44"/>
      <c r="V234" s="44"/>
      <c r="W234" s="44"/>
      <c r="X234" s="44"/>
      <c r="Y234" s="44"/>
      <c r="Z234" s="44"/>
      <c r="AA234" s="44"/>
      <c r="AB234" s="44"/>
      <c r="AC234" s="44"/>
      <c r="AD234" s="44"/>
      <c r="AE234" s="44"/>
      <c r="AF234" s="78"/>
      <c r="AG234" s="44"/>
      <c r="AH234" s="44"/>
      <c r="AI234" s="44"/>
      <c r="AJ234" s="44"/>
      <c r="AK234" s="44"/>
      <c r="AL234" s="44"/>
      <c r="AM234" s="44"/>
      <c r="AN234" s="44"/>
      <c r="AO234" s="44"/>
      <c r="AP234" s="44"/>
      <c r="AQ234" s="44"/>
      <c r="AR234" s="44"/>
      <c r="AS234" s="44"/>
      <c r="AT234" s="44"/>
    </row>
    <row r="235" ht="14.25" customHeight="1">
      <c r="A235" s="44"/>
      <c r="B235" s="44"/>
      <c r="C235" s="44"/>
      <c r="D235" s="78"/>
      <c r="E235" s="78"/>
      <c r="F235" s="107"/>
      <c r="G235" s="107"/>
      <c r="H235" s="107"/>
      <c r="I235" s="107"/>
      <c r="J235" s="107"/>
      <c r="K235" s="44"/>
      <c r="L235" s="44"/>
      <c r="M235" s="44"/>
      <c r="N235" s="78"/>
      <c r="O235" s="78"/>
      <c r="P235" s="78"/>
      <c r="Q235" s="78"/>
      <c r="R235" s="78"/>
      <c r="S235" s="78"/>
      <c r="T235" s="44"/>
      <c r="U235" s="44"/>
      <c r="V235" s="44"/>
      <c r="W235" s="44"/>
      <c r="X235" s="44"/>
      <c r="Y235" s="44"/>
      <c r="Z235" s="44"/>
      <c r="AA235" s="44"/>
      <c r="AB235" s="44"/>
      <c r="AC235" s="44"/>
      <c r="AD235" s="44"/>
      <c r="AE235" s="44"/>
      <c r="AF235" s="78"/>
      <c r="AG235" s="44"/>
      <c r="AH235" s="44"/>
      <c r="AI235" s="44"/>
      <c r="AJ235" s="44"/>
      <c r="AK235" s="44"/>
      <c r="AL235" s="44"/>
      <c r="AM235" s="44"/>
      <c r="AN235" s="44"/>
      <c r="AO235" s="44"/>
      <c r="AP235" s="44"/>
      <c r="AQ235" s="44"/>
      <c r="AR235" s="44"/>
      <c r="AS235" s="44"/>
      <c r="AT235" s="44"/>
    </row>
    <row r="236" ht="14.25" customHeight="1">
      <c r="A236" s="44"/>
      <c r="B236" s="44"/>
      <c r="C236" s="44"/>
      <c r="D236" s="78"/>
      <c r="E236" s="78"/>
      <c r="F236" s="107"/>
      <c r="G236" s="107"/>
      <c r="H236" s="107"/>
      <c r="I236" s="107"/>
      <c r="J236" s="107"/>
      <c r="K236" s="44"/>
      <c r="L236" s="44"/>
      <c r="M236" s="44"/>
      <c r="N236" s="78"/>
      <c r="O236" s="78"/>
      <c r="P236" s="78"/>
      <c r="Q236" s="78"/>
      <c r="R236" s="78"/>
      <c r="S236" s="78"/>
      <c r="T236" s="44"/>
      <c r="U236" s="44"/>
      <c r="V236" s="44"/>
      <c r="W236" s="44"/>
      <c r="X236" s="44"/>
      <c r="Y236" s="44"/>
      <c r="Z236" s="44"/>
      <c r="AA236" s="44"/>
      <c r="AB236" s="44"/>
      <c r="AC236" s="44"/>
      <c r="AD236" s="44"/>
      <c r="AE236" s="44"/>
      <c r="AF236" s="78"/>
      <c r="AG236" s="44"/>
      <c r="AH236" s="44"/>
      <c r="AI236" s="44"/>
      <c r="AJ236" s="44"/>
      <c r="AK236" s="44"/>
      <c r="AL236" s="44"/>
      <c r="AM236" s="44"/>
      <c r="AN236" s="44"/>
      <c r="AO236" s="44"/>
      <c r="AP236" s="44"/>
      <c r="AQ236" s="44"/>
      <c r="AR236" s="44"/>
      <c r="AS236" s="44"/>
      <c r="AT236" s="44"/>
    </row>
    <row r="237" ht="14.25" customHeight="1">
      <c r="A237" s="44"/>
      <c r="B237" s="44"/>
      <c r="C237" s="44"/>
      <c r="D237" s="78"/>
      <c r="E237" s="78"/>
      <c r="F237" s="107"/>
      <c r="G237" s="107"/>
      <c r="H237" s="107"/>
      <c r="I237" s="107"/>
      <c r="J237" s="107"/>
      <c r="K237" s="44"/>
      <c r="L237" s="44"/>
      <c r="M237" s="44"/>
      <c r="N237" s="78"/>
      <c r="O237" s="78"/>
      <c r="P237" s="78"/>
      <c r="Q237" s="78"/>
      <c r="R237" s="78"/>
      <c r="S237" s="78"/>
      <c r="T237" s="44"/>
      <c r="U237" s="44"/>
      <c r="V237" s="44"/>
      <c r="W237" s="44"/>
      <c r="X237" s="44"/>
      <c r="Y237" s="44"/>
      <c r="Z237" s="44"/>
      <c r="AA237" s="44"/>
      <c r="AB237" s="44"/>
      <c r="AC237" s="44"/>
      <c r="AD237" s="44"/>
      <c r="AE237" s="44"/>
      <c r="AF237" s="78"/>
      <c r="AG237" s="44"/>
      <c r="AH237" s="44"/>
      <c r="AI237" s="44"/>
      <c r="AJ237" s="44"/>
      <c r="AK237" s="44"/>
      <c r="AL237" s="44"/>
      <c r="AM237" s="44"/>
      <c r="AN237" s="44"/>
      <c r="AO237" s="44"/>
      <c r="AP237" s="44"/>
      <c r="AQ237" s="44"/>
      <c r="AR237" s="44"/>
      <c r="AS237" s="44"/>
      <c r="AT237" s="44"/>
    </row>
    <row r="238" ht="14.25" customHeight="1">
      <c r="A238" s="44"/>
      <c r="B238" s="44"/>
      <c r="C238" s="44"/>
      <c r="D238" s="78"/>
      <c r="E238" s="78"/>
      <c r="F238" s="107"/>
      <c r="G238" s="107"/>
      <c r="H238" s="107"/>
      <c r="I238" s="107"/>
      <c r="J238" s="107"/>
      <c r="K238" s="44"/>
      <c r="L238" s="44"/>
      <c r="M238" s="44"/>
      <c r="N238" s="78"/>
      <c r="O238" s="78"/>
      <c r="P238" s="78"/>
      <c r="Q238" s="78"/>
      <c r="R238" s="78"/>
      <c r="S238" s="78"/>
      <c r="T238" s="44"/>
      <c r="U238" s="44"/>
      <c r="V238" s="44"/>
      <c r="W238" s="44"/>
      <c r="X238" s="44"/>
      <c r="Y238" s="44"/>
      <c r="Z238" s="44"/>
      <c r="AA238" s="44"/>
      <c r="AB238" s="44"/>
      <c r="AC238" s="44"/>
      <c r="AD238" s="44"/>
      <c r="AE238" s="44"/>
      <c r="AF238" s="78"/>
      <c r="AG238" s="44"/>
      <c r="AH238" s="44"/>
      <c r="AI238" s="44"/>
      <c r="AJ238" s="44"/>
      <c r="AK238" s="44"/>
      <c r="AL238" s="44"/>
      <c r="AM238" s="44"/>
      <c r="AN238" s="44"/>
      <c r="AO238" s="44"/>
      <c r="AP238" s="44"/>
      <c r="AQ238" s="44"/>
      <c r="AR238" s="44"/>
      <c r="AS238" s="44"/>
      <c r="AT238" s="44"/>
    </row>
    <row r="239" ht="14.25" customHeight="1">
      <c r="A239" s="44"/>
      <c r="B239" s="44"/>
      <c r="C239" s="44"/>
      <c r="D239" s="78"/>
      <c r="E239" s="78"/>
      <c r="F239" s="107"/>
      <c r="G239" s="107"/>
      <c r="H239" s="107"/>
      <c r="I239" s="107"/>
      <c r="J239" s="107"/>
      <c r="K239" s="44"/>
      <c r="L239" s="44"/>
      <c r="M239" s="44"/>
      <c r="N239" s="78"/>
      <c r="O239" s="78"/>
      <c r="P239" s="78"/>
      <c r="Q239" s="78"/>
      <c r="R239" s="78"/>
      <c r="S239" s="78"/>
      <c r="T239" s="44"/>
      <c r="U239" s="44"/>
      <c r="V239" s="44"/>
      <c r="W239" s="44"/>
      <c r="X239" s="44"/>
      <c r="Y239" s="44"/>
      <c r="Z239" s="44"/>
      <c r="AA239" s="44"/>
      <c r="AB239" s="44"/>
      <c r="AC239" s="44"/>
      <c r="AD239" s="44"/>
      <c r="AE239" s="44"/>
      <c r="AF239" s="78"/>
      <c r="AG239" s="44"/>
      <c r="AH239" s="44"/>
      <c r="AI239" s="44"/>
      <c r="AJ239" s="44"/>
      <c r="AK239" s="44"/>
      <c r="AL239" s="44"/>
      <c r="AM239" s="44"/>
      <c r="AN239" s="44"/>
      <c r="AO239" s="44"/>
      <c r="AP239" s="44"/>
      <c r="AQ239" s="44"/>
      <c r="AR239" s="44"/>
      <c r="AS239" s="44"/>
      <c r="AT239" s="44"/>
    </row>
    <row r="240" ht="14.25" customHeight="1">
      <c r="A240" s="44"/>
      <c r="B240" s="44"/>
      <c r="C240" s="44"/>
      <c r="D240" s="78"/>
      <c r="E240" s="78"/>
      <c r="F240" s="107"/>
      <c r="G240" s="107"/>
      <c r="H240" s="107"/>
      <c r="I240" s="107"/>
      <c r="J240" s="107"/>
      <c r="K240" s="44"/>
      <c r="L240" s="44"/>
      <c r="M240" s="44"/>
      <c r="N240" s="78"/>
      <c r="O240" s="78"/>
      <c r="P240" s="78"/>
      <c r="Q240" s="78"/>
      <c r="R240" s="78"/>
      <c r="S240" s="78"/>
      <c r="T240" s="44"/>
      <c r="U240" s="44"/>
      <c r="V240" s="44"/>
      <c r="W240" s="44"/>
      <c r="X240" s="44"/>
      <c r="Y240" s="44"/>
      <c r="Z240" s="44"/>
      <c r="AA240" s="44"/>
      <c r="AB240" s="44"/>
      <c r="AC240" s="44"/>
      <c r="AD240" s="44"/>
      <c r="AE240" s="44"/>
      <c r="AF240" s="78"/>
      <c r="AG240" s="44"/>
      <c r="AH240" s="44"/>
      <c r="AI240" s="44"/>
      <c r="AJ240" s="44"/>
      <c r="AK240" s="44"/>
      <c r="AL240" s="44"/>
      <c r="AM240" s="44"/>
      <c r="AN240" s="44"/>
      <c r="AO240" s="44"/>
      <c r="AP240" s="44"/>
      <c r="AQ240" s="44"/>
      <c r="AR240" s="44"/>
      <c r="AS240" s="44"/>
      <c r="AT240" s="44"/>
    </row>
    <row r="241" ht="14.25" customHeight="1">
      <c r="A241" s="44"/>
      <c r="B241" s="44"/>
      <c r="C241" s="44"/>
      <c r="D241" s="78"/>
      <c r="E241" s="78"/>
      <c r="F241" s="107"/>
      <c r="G241" s="107"/>
      <c r="H241" s="107"/>
      <c r="I241" s="107"/>
      <c r="J241" s="107"/>
      <c r="K241" s="44"/>
      <c r="L241" s="44"/>
      <c r="M241" s="44"/>
      <c r="N241" s="78"/>
      <c r="O241" s="78"/>
      <c r="P241" s="78"/>
      <c r="Q241" s="78"/>
      <c r="R241" s="78"/>
      <c r="S241" s="78"/>
      <c r="T241" s="44"/>
      <c r="U241" s="44"/>
      <c r="V241" s="44"/>
      <c r="W241" s="44"/>
      <c r="X241" s="44"/>
      <c r="Y241" s="44"/>
      <c r="Z241" s="44"/>
      <c r="AA241" s="44"/>
      <c r="AB241" s="44"/>
      <c r="AC241" s="44"/>
      <c r="AD241" s="44"/>
      <c r="AE241" s="44"/>
      <c r="AF241" s="78"/>
      <c r="AG241" s="44"/>
      <c r="AH241" s="44"/>
      <c r="AI241" s="44"/>
      <c r="AJ241" s="44"/>
      <c r="AK241" s="44"/>
      <c r="AL241" s="44"/>
      <c r="AM241" s="44"/>
      <c r="AN241" s="44"/>
      <c r="AO241" s="44"/>
      <c r="AP241" s="44"/>
      <c r="AQ241" s="44"/>
      <c r="AR241" s="44"/>
      <c r="AS241" s="44"/>
      <c r="AT241" s="44"/>
    </row>
    <row r="242" ht="14.25" customHeight="1">
      <c r="A242" s="44"/>
      <c r="B242" s="44"/>
      <c r="C242" s="44"/>
      <c r="D242" s="78"/>
      <c r="E242" s="78"/>
      <c r="F242" s="107"/>
      <c r="G242" s="107"/>
      <c r="H242" s="107"/>
      <c r="I242" s="107"/>
      <c r="J242" s="107"/>
      <c r="K242" s="44"/>
      <c r="L242" s="44"/>
      <c r="M242" s="44"/>
      <c r="N242" s="78"/>
      <c r="O242" s="78"/>
      <c r="P242" s="78"/>
      <c r="Q242" s="78"/>
      <c r="R242" s="78"/>
      <c r="S242" s="78"/>
      <c r="T242" s="44"/>
      <c r="U242" s="44"/>
      <c r="V242" s="44"/>
      <c r="W242" s="44"/>
      <c r="X242" s="44"/>
      <c r="Y242" s="44"/>
      <c r="Z242" s="44"/>
      <c r="AA242" s="44"/>
      <c r="AB242" s="44"/>
      <c r="AC242" s="44"/>
      <c r="AD242" s="44"/>
      <c r="AE242" s="44"/>
      <c r="AF242" s="78"/>
      <c r="AG242" s="44"/>
      <c r="AH242" s="44"/>
      <c r="AI242" s="44"/>
      <c r="AJ242" s="44"/>
      <c r="AK242" s="44"/>
      <c r="AL242" s="44"/>
      <c r="AM242" s="44"/>
      <c r="AN242" s="44"/>
      <c r="AO242" s="44"/>
      <c r="AP242" s="44"/>
      <c r="AQ242" s="44"/>
      <c r="AR242" s="44"/>
      <c r="AS242" s="44"/>
      <c r="AT242" s="44"/>
    </row>
    <row r="243" ht="14.25" customHeight="1">
      <c r="A243" s="44"/>
      <c r="B243" s="44"/>
      <c r="C243" s="44"/>
      <c r="D243" s="78"/>
      <c r="E243" s="78"/>
      <c r="F243" s="107"/>
      <c r="G243" s="107"/>
      <c r="H243" s="107"/>
      <c r="I243" s="107"/>
      <c r="J243" s="107"/>
      <c r="K243" s="44"/>
      <c r="L243" s="44"/>
      <c r="M243" s="44"/>
      <c r="N243" s="78"/>
      <c r="O243" s="78"/>
      <c r="P243" s="78"/>
      <c r="Q243" s="78"/>
      <c r="R243" s="78"/>
      <c r="S243" s="78"/>
      <c r="T243" s="44"/>
      <c r="U243" s="44"/>
      <c r="V243" s="44"/>
      <c r="W243" s="44"/>
      <c r="X243" s="44"/>
      <c r="Y243" s="44"/>
      <c r="Z243" s="44"/>
      <c r="AA243" s="44"/>
      <c r="AB243" s="44"/>
      <c r="AC243" s="44"/>
      <c r="AD243" s="44"/>
      <c r="AE243" s="44"/>
      <c r="AF243" s="78"/>
      <c r="AG243" s="44"/>
      <c r="AH243" s="44"/>
      <c r="AI243" s="44"/>
      <c r="AJ243" s="44"/>
      <c r="AK243" s="44"/>
      <c r="AL243" s="44"/>
      <c r="AM243" s="44"/>
      <c r="AN243" s="44"/>
      <c r="AO243" s="44"/>
      <c r="AP243" s="44"/>
      <c r="AQ243" s="44"/>
      <c r="AR243" s="44"/>
      <c r="AS243" s="44"/>
      <c r="AT243" s="44"/>
    </row>
    <row r="244" ht="14.25" customHeight="1">
      <c r="A244" s="44"/>
      <c r="B244" s="44"/>
      <c r="C244" s="44"/>
      <c r="D244" s="78"/>
      <c r="E244" s="78"/>
      <c r="F244" s="107"/>
      <c r="G244" s="107"/>
      <c r="H244" s="107"/>
      <c r="I244" s="107"/>
      <c r="J244" s="107"/>
      <c r="K244" s="44"/>
      <c r="L244" s="44"/>
      <c r="M244" s="44"/>
      <c r="N244" s="78"/>
      <c r="O244" s="78"/>
      <c r="P244" s="78"/>
      <c r="Q244" s="78"/>
      <c r="R244" s="78"/>
      <c r="S244" s="78"/>
      <c r="T244" s="44"/>
      <c r="U244" s="44"/>
      <c r="V244" s="44"/>
      <c r="W244" s="44"/>
      <c r="X244" s="44"/>
      <c r="Y244" s="44"/>
      <c r="Z244" s="44"/>
      <c r="AA244" s="44"/>
      <c r="AB244" s="44"/>
      <c r="AC244" s="44"/>
      <c r="AD244" s="44"/>
      <c r="AE244" s="44"/>
      <c r="AF244" s="78"/>
      <c r="AG244" s="44"/>
      <c r="AH244" s="44"/>
      <c r="AI244" s="44"/>
      <c r="AJ244" s="44"/>
      <c r="AK244" s="44"/>
      <c r="AL244" s="44"/>
      <c r="AM244" s="44"/>
      <c r="AN244" s="44"/>
      <c r="AO244" s="44"/>
      <c r="AP244" s="44"/>
      <c r="AQ244" s="44"/>
      <c r="AR244" s="44"/>
      <c r="AS244" s="44"/>
      <c r="AT244" s="44"/>
    </row>
    <row r="245" ht="14.25" customHeight="1">
      <c r="A245" s="44"/>
      <c r="B245" s="44"/>
      <c r="C245" s="44"/>
      <c r="D245" s="78"/>
      <c r="E245" s="78"/>
      <c r="F245" s="107"/>
      <c r="G245" s="107"/>
      <c r="H245" s="107"/>
      <c r="I245" s="107"/>
      <c r="J245" s="107"/>
      <c r="K245" s="44"/>
      <c r="L245" s="44"/>
      <c r="M245" s="44"/>
      <c r="N245" s="78"/>
      <c r="O245" s="78"/>
      <c r="P245" s="78"/>
      <c r="Q245" s="78"/>
      <c r="R245" s="78"/>
      <c r="S245" s="78"/>
      <c r="T245" s="44"/>
      <c r="U245" s="44"/>
      <c r="V245" s="44"/>
      <c r="W245" s="44"/>
      <c r="X245" s="44"/>
      <c r="Y245" s="44"/>
      <c r="Z245" s="44"/>
      <c r="AA245" s="44"/>
      <c r="AB245" s="44"/>
      <c r="AC245" s="44"/>
      <c r="AD245" s="44"/>
      <c r="AE245" s="44"/>
      <c r="AF245" s="78"/>
      <c r="AG245" s="44"/>
      <c r="AH245" s="44"/>
      <c r="AI245" s="44"/>
      <c r="AJ245" s="44"/>
      <c r="AK245" s="44"/>
      <c r="AL245" s="44"/>
      <c r="AM245" s="44"/>
      <c r="AN245" s="44"/>
      <c r="AO245" s="44"/>
      <c r="AP245" s="44"/>
      <c r="AQ245" s="44"/>
      <c r="AR245" s="44"/>
      <c r="AS245" s="44"/>
      <c r="AT245" s="44"/>
    </row>
    <row r="246" ht="14.25" customHeight="1">
      <c r="A246" s="44"/>
      <c r="B246" s="44"/>
      <c r="C246" s="44"/>
      <c r="D246" s="78"/>
      <c r="E246" s="78"/>
      <c r="F246" s="107"/>
      <c r="G246" s="107"/>
      <c r="H246" s="107"/>
      <c r="I246" s="107"/>
      <c r="J246" s="107"/>
      <c r="K246" s="44"/>
      <c r="L246" s="44"/>
      <c r="M246" s="44"/>
      <c r="N246" s="78"/>
      <c r="O246" s="78"/>
      <c r="P246" s="78"/>
      <c r="Q246" s="78"/>
      <c r="R246" s="78"/>
      <c r="S246" s="78"/>
      <c r="T246" s="44"/>
      <c r="U246" s="44"/>
      <c r="V246" s="44"/>
      <c r="W246" s="44"/>
      <c r="X246" s="44"/>
      <c r="Y246" s="44"/>
      <c r="Z246" s="44"/>
      <c r="AA246" s="44"/>
      <c r="AB246" s="44"/>
      <c r="AC246" s="44"/>
      <c r="AD246" s="44"/>
      <c r="AE246" s="44"/>
      <c r="AF246" s="78"/>
      <c r="AG246" s="44"/>
      <c r="AH246" s="44"/>
      <c r="AI246" s="44"/>
      <c r="AJ246" s="44"/>
      <c r="AK246" s="44"/>
      <c r="AL246" s="44"/>
      <c r="AM246" s="44"/>
      <c r="AN246" s="44"/>
      <c r="AO246" s="44"/>
      <c r="AP246" s="44"/>
      <c r="AQ246" s="44"/>
      <c r="AR246" s="44"/>
      <c r="AS246" s="44"/>
      <c r="AT246" s="44"/>
    </row>
    <row r="247" ht="14.25" customHeight="1">
      <c r="A247" s="44"/>
      <c r="B247" s="44"/>
      <c r="C247" s="44"/>
      <c r="D247" s="78"/>
      <c r="E247" s="78"/>
      <c r="F247" s="107"/>
      <c r="G247" s="107"/>
      <c r="H247" s="107"/>
      <c r="I247" s="107"/>
      <c r="J247" s="107"/>
      <c r="K247" s="44"/>
      <c r="L247" s="44"/>
      <c r="M247" s="44"/>
      <c r="N247" s="78"/>
      <c r="O247" s="78"/>
      <c r="P247" s="78"/>
      <c r="Q247" s="78"/>
      <c r="R247" s="78"/>
      <c r="S247" s="78"/>
      <c r="T247" s="44"/>
      <c r="U247" s="44"/>
      <c r="V247" s="44"/>
      <c r="W247" s="44"/>
      <c r="X247" s="44"/>
      <c r="Y247" s="44"/>
      <c r="Z247" s="44"/>
      <c r="AA247" s="44"/>
      <c r="AB247" s="44"/>
      <c r="AC247" s="44"/>
      <c r="AD247" s="44"/>
      <c r="AE247" s="44"/>
      <c r="AF247" s="78"/>
      <c r="AG247" s="44"/>
      <c r="AH247" s="44"/>
      <c r="AI247" s="44"/>
      <c r="AJ247" s="44"/>
      <c r="AK247" s="44"/>
      <c r="AL247" s="44"/>
      <c r="AM247" s="44"/>
      <c r="AN247" s="44"/>
      <c r="AO247" s="44"/>
      <c r="AP247" s="44"/>
      <c r="AQ247" s="44"/>
      <c r="AR247" s="44"/>
      <c r="AS247" s="44"/>
      <c r="AT247" s="44"/>
    </row>
    <row r="248" ht="14.25" customHeight="1">
      <c r="A248" s="44"/>
      <c r="B248" s="44"/>
      <c r="C248" s="44"/>
      <c r="D248" s="78"/>
      <c r="E248" s="78"/>
      <c r="F248" s="107"/>
      <c r="G248" s="107"/>
      <c r="H248" s="107"/>
      <c r="I248" s="107"/>
      <c r="J248" s="107"/>
      <c r="K248" s="44"/>
      <c r="L248" s="44"/>
      <c r="M248" s="44"/>
      <c r="N248" s="78"/>
      <c r="O248" s="78"/>
      <c r="P248" s="78"/>
      <c r="Q248" s="78"/>
      <c r="R248" s="78"/>
      <c r="S248" s="78"/>
      <c r="T248" s="44"/>
      <c r="U248" s="44"/>
      <c r="V248" s="44"/>
      <c r="W248" s="44"/>
      <c r="X248" s="44"/>
      <c r="Y248" s="44"/>
      <c r="Z248" s="44"/>
      <c r="AA248" s="44"/>
      <c r="AB248" s="44"/>
      <c r="AC248" s="44"/>
      <c r="AD248" s="44"/>
      <c r="AE248" s="44"/>
      <c r="AF248" s="78"/>
      <c r="AG248" s="44"/>
      <c r="AH248" s="44"/>
      <c r="AI248" s="44"/>
      <c r="AJ248" s="44"/>
      <c r="AK248" s="44"/>
      <c r="AL248" s="44"/>
      <c r="AM248" s="44"/>
      <c r="AN248" s="44"/>
      <c r="AO248" s="44"/>
      <c r="AP248" s="44"/>
      <c r="AQ248" s="44"/>
      <c r="AR248" s="44"/>
      <c r="AS248" s="44"/>
      <c r="AT248" s="44"/>
    </row>
    <row r="249" ht="14.25" customHeight="1">
      <c r="A249" s="44"/>
      <c r="B249" s="44"/>
      <c r="C249" s="44"/>
      <c r="D249" s="78"/>
      <c r="E249" s="78"/>
      <c r="F249" s="107"/>
      <c r="G249" s="107"/>
      <c r="H249" s="107"/>
      <c r="I249" s="107"/>
      <c r="J249" s="107"/>
      <c r="K249" s="44"/>
      <c r="L249" s="44"/>
      <c r="M249" s="44"/>
      <c r="N249" s="78"/>
      <c r="O249" s="78"/>
      <c r="P249" s="78"/>
      <c r="Q249" s="78"/>
      <c r="R249" s="78"/>
      <c r="S249" s="78"/>
      <c r="T249" s="44"/>
      <c r="U249" s="44"/>
      <c r="V249" s="44"/>
      <c r="W249" s="44"/>
      <c r="X249" s="44"/>
      <c r="Y249" s="44"/>
      <c r="Z249" s="44"/>
      <c r="AA249" s="44"/>
      <c r="AB249" s="44"/>
      <c r="AC249" s="44"/>
      <c r="AD249" s="44"/>
      <c r="AE249" s="44"/>
      <c r="AF249" s="78"/>
      <c r="AG249" s="44"/>
      <c r="AH249" s="44"/>
      <c r="AI249" s="44"/>
      <c r="AJ249" s="44"/>
      <c r="AK249" s="44"/>
      <c r="AL249" s="44"/>
      <c r="AM249" s="44"/>
      <c r="AN249" s="44"/>
      <c r="AO249" s="44"/>
      <c r="AP249" s="44"/>
      <c r="AQ249" s="44"/>
      <c r="AR249" s="44"/>
      <c r="AS249" s="44"/>
      <c r="AT249" s="44"/>
    </row>
    <row r="250" ht="14.25" customHeight="1">
      <c r="A250" s="44"/>
      <c r="B250" s="44"/>
      <c r="C250" s="44"/>
      <c r="D250" s="78"/>
      <c r="E250" s="78"/>
      <c r="F250" s="107"/>
      <c r="G250" s="107"/>
      <c r="H250" s="107"/>
      <c r="I250" s="107"/>
      <c r="J250" s="107"/>
      <c r="K250" s="44"/>
      <c r="L250" s="44"/>
      <c r="M250" s="44"/>
      <c r="N250" s="78"/>
      <c r="O250" s="78"/>
      <c r="P250" s="78"/>
      <c r="Q250" s="78"/>
      <c r="R250" s="78"/>
      <c r="S250" s="78"/>
      <c r="T250" s="44"/>
      <c r="U250" s="44"/>
      <c r="V250" s="44"/>
      <c r="W250" s="44"/>
      <c r="X250" s="44"/>
      <c r="Y250" s="44"/>
      <c r="Z250" s="44"/>
      <c r="AA250" s="44"/>
      <c r="AB250" s="44"/>
      <c r="AC250" s="44"/>
      <c r="AD250" s="44"/>
      <c r="AE250" s="44"/>
      <c r="AF250" s="78"/>
      <c r="AG250" s="44"/>
      <c r="AH250" s="44"/>
      <c r="AI250" s="44"/>
      <c r="AJ250" s="44"/>
      <c r="AK250" s="44"/>
      <c r="AL250" s="44"/>
      <c r="AM250" s="44"/>
      <c r="AN250" s="44"/>
      <c r="AO250" s="44"/>
      <c r="AP250" s="44"/>
      <c r="AQ250" s="44"/>
      <c r="AR250" s="44"/>
      <c r="AS250" s="44"/>
      <c r="AT250" s="44"/>
    </row>
    <row r="251" ht="14.25" customHeight="1">
      <c r="A251" s="44"/>
      <c r="B251" s="44"/>
      <c r="C251" s="44"/>
      <c r="D251" s="78"/>
      <c r="E251" s="78"/>
      <c r="F251" s="107"/>
      <c r="G251" s="107"/>
      <c r="H251" s="107"/>
      <c r="I251" s="107"/>
      <c r="J251" s="107"/>
      <c r="K251" s="44"/>
      <c r="L251" s="44"/>
      <c r="M251" s="44"/>
      <c r="N251" s="78"/>
      <c r="O251" s="78"/>
      <c r="P251" s="78"/>
      <c r="Q251" s="78"/>
      <c r="R251" s="78"/>
      <c r="S251" s="78"/>
      <c r="T251" s="44"/>
      <c r="U251" s="44"/>
      <c r="V251" s="44"/>
      <c r="W251" s="44"/>
      <c r="X251" s="44"/>
      <c r="Y251" s="44"/>
      <c r="Z251" s="44"/>
      <c r="AA251" s="44"/>
      <c r="AB251" s="44"/>
      <c r="AC251" s="44"/>
      <c r="AD251" s="44"/>
      <c r="AE251" s="44"/>
      <c r="AF251" s="78"/>
      <c r="AG251" s="44"/>
      <c r="AH251" s="44"/>
      <c r="AI251" s="44"/>
      <c r="AJ251" s="44"/>
      <c r="AK251" s="44"/>
      <c r="AL251" s="44"/>
      <c r="AM251" s="44"/>
      <c r="AN251" s="44"/>
      <c r="AO251" s="44"/>
      <c r="AP251" s="44"/>
      <c r="AQ251" s="44"/>
      <c r="AR251" s="44"/>
      <c r="AS251" s="44"/>
      <c r="AT251" s="44"/>
    </row>
    <row r="252" ht="14.25" customHeight="1">
      <c r="A252" s="44"/>
      <c r="B252" s="44"/>
      <c r="C252" s="44"/>
      <c r="D252" s="78"/>
      <c r="E252" s="78"/>
      <c r="F252" s="107"/>
      <c r="G252" s="107"/>
      <c r="H252" s="107"/>
      <c r="I252" s="107"/>
      <c r="J252" s="107"/>
      <c r="K252" s="44"/>
      <c r="L252" s="44"/>
      <c r="M252" s="44"/>
      <c r="N252" s="78"/>
      <c r="O252" s="78"/>
      <c r="P252" s="78"/>
      <c r="Q252" s="78"/>
      <c r="R252" s="78"/>
      <c r="S252" s="78"/>
      <c r="T252" s="44"/>
      <c r="U252" s="44"/>
      <c r="V252" s="44"/>
      <c r="W252" s="44"/>
      <c r="X252" s="44"/>
      <c r="Y252" s="44"/>
      <c r="Z252" s="44"/>
      <c r="AA252" s="44"/>
      <c r="AB252" s="44"/>
      <c r="AC252" s="44"/>
      <c r="AD252" s="44"/>
      <c r="AE252" s="44"/>
      <c r="AF252" s="78"/>
      <c r="AG252" s="44"/>
      <c r="AH252" s="44"/>
      <c r="AI252" s="44"/>
      <c r="AJ252" s="44"/>
      <c r="AK252" s="44"/>
      <c r="AL252" s="44"/>
      <c r="AM252" s="44"/>
      <c r="AN252" s="44"/>
      <c r="AO252" s="44"/>
      <c r="AP252" s="44"/>
      <c r="AQ252" s="44"/>
      <c r="AR252" s="44"/>
      <c r="AS252" s="44"/>
      <c r="AT252" s="44"/>
    </row>
    <row r="253" ht="14.25" customHeight="1">
      <c r="A253" s="44"/>
      <c r="B253" s="44"/>
      <c r="C253" s="44"/>
      <c r="D253" s="78"/>
      <c r="E253" s="78"/>
      <c r="F253" s="107"/>
      <c r="G253" s="107"/>
      <c r="H253" s="107"/>
      <c r="I253" s="107"/>
      <c r="J253" s="107"/>
      <c r="K253" s="44"/>
      <c r="L253" s="44"/>
      <c r="M253" s="44"/>
      <c r="N253" s="78"/>
      <c r="O253" s="78"/>
      <c r="P253" s="78"/>
      <c r="Q253" s="78"/>
      <c r="R253" s="78"/>
      <c r="S253" s="78"/>
      <c r="T253" s="44"/>
      <c r="U253" s="44"/>
      <c r="V253" s="44"/>
      <c r="W253" s="44"/>
      <c r="X253" s="44"/>
      <c r="Y253" s="44"/>
      <c r="Z253" s="44"/>
      <c r="AA253" s="44"/>
      <c r="AB253" s="44"/>
      <c r="AC253" s="44"/>
      <c r="AD253" s="44"/>
      <c r="AE253" s="44"/>
      <c r="AF253" s="78"/>
      <c r="AG253" s="44"/>
      <c r="AH253" s="44"/>
      <c r="AI253" s="44"/>
      <c r="AJ253" s="44"/>
      <c r="AK253" s="44"/>
      <c r="AL253" s="44"/>
      <c r="AM253" s="44"/>
      <c r="AN253" s="44"/>
      <c r="AO253" s="44"/>
      <c r="AP253" s="44"/>
      <c r="AQ253" s="44"/>
      <c r="AR253" s="44"/>
      <c r="AS253" s="44"/>
      <c r="AT253" s="44"/>
    </row>
    <row r="254" ht="14.25" customHeight="1">
      <c r="A254" s="44"/>
      <c r="B254" s="44"/>
      <c r="C254" s="44"/>
      <c r="D254" s="78"/>
      <c r="E254" s="78"/>
      <c r="F254" s="107"/>
      <c r="G254" s="107"/>
      <c r="H254" s="107"/>
      <c r="I254" s="107"/>
      <c r="J254" s="107"/>
      <c r="K254" s="44"/>
      <c r="L254" s="44"/>
      <c r="M254" s="44"/>
      <c r="N254" s="78"/>
      <c r="O254" s="78"/>
      <c r="P254" s="78"/>
      <c r="Q254" s="78"/>
      <c r="R254" s="78"/>
      <c r="S254" s="78"/>
      <c r="T254" s="44"/>
      <c r="U254" s="44"/>
      <c r="V254" s="44"/>
      <c r="W254" s="44"/>
      <c r="X254" s="44"/>
      <c r="Y254" s="44"/>
      <c r="Z254" s="44"/>
      <c r="AA254" s="44"/>
      <c r="AB254" s="44"/>
      <c r="AC254" s="44"/>
      <c r="AD254" s="44"/>
      <c r="AE254" s="44"/>
      <c r="AF254" s="78"/>
      <c r="AG254" s="44"/>
      <c r="AH254" s="44"/>
      <c r="AI254" s="44"/>
      <c r="AJ254" s="44"/>
      <c r="AK254" s="44"/>
      <c r="AL254" s="44"/>
      <c r="AM254" s="44"/>
      <c r="AN254" s="44"/>
      <c r="AO254" s="44"/>
      <c r="AP254" s="44"/>
      <c r="AQ254" s="44"/>
      <c r="AR254" s="44"/>
      <c r="AS254" s="44"/>
      <c r="AT254" s="44"/>
    </row>
    <row r="255" ht="14.25" customHeight="1">
      <c r="A255" s="44"/>
      <c r="B255" s="44"/>
      <c r="C255" s="44"/>
      <c r="D255" s="78"/>
      <c r="E255" s="78"/>
      <c r="F255" s="107"/>
      <c r="G255" s="107"/>
      <c r="H255" s="107"/>
      <c r="I255" s="107"/>
      <c r="J255" s="107"/>
      <c r="K255" s="44"/>
      <c r="L255" s="44"/>
      <c r="M255" s="44"/>
      <c r="N255" s="78"/>
      <c r="O255" s="78"/>
      <c r="P255" s="78"/>
      <c r="Q255" s="78"/>
      <c r="R255" s="78"/>
      <c r="S255" s="78"/>
      <c r="T255" s="44"/>
      <c r="U255" s="44"/>
      <c r="V255" s="44"/>
      <c r="W255" s="44"/>
      <c r="X255" s="44"/>
      <c r="Y255" s="44"/>
      <c r="Z255" s="44"/>
      <c r="AA255" s="44"/>
      <c r="AB255" s="44"/>
      <c r="AC255" s="44"/>
      <c r="AD255" s="44"/>
      <c r="AE255" s="44"/>
      <c r="AF255" s="78"/>
      <c r="AG255" s="44"/>
      <c r="AH255" s="44"/>
      <c r="AI255" s="44"/>
      <c r="AJ255" s="44"/>
      <c r="AK255" s="44"/>
      <c r="AL255" s="44"/>
      <c r="AM255" s="44"/>
      <c r="AN255" s="44"/>
      <c r="AO255" s="44"/>
      <c r="AP255" s="44"/>
      <c r="AQ255" s="44"/>
      <c r="AR255" s="44"/>
      <c r="AS255" s="44"/>
      <c r="AT255" s="44"/>
    </row>
    <row r="256" ht="14.25" customHeight="1">
      <c r="A256" s="44"/>
      <c r="B256" s="44"/>
      <c r="C256" s="44"/>
      <c r="D256" s="78"/>
      <c r="E256" s="78"/>
      <c r="F256" s="107"/>
      <c r="G256" s="107"/>
      <c r="H256" s="107"/>
      <c r="I256" s="107"/>
      <c r="J256" s="107"/>
      <c r="K256" s="44"/>
      <c r="L256" s="44"/>
      <c r="M256" s="44"/>
      <c r="N256" s="78"/>
      <c r="O256" s="78"/>
      <c r="P256" s="78"/>
      <c r="Q256" s="78"/>
      <c r="R256" s="78"/>
      <c r="S256" s="78"/>
      <c r="T256" s="44"/>
      <c r="U256" s="44"/>
      <c r="V256" s="44"/>
      <c r="W256" s="44"/>
      <c r="X256" s="44"/>
      <c r="Y256" s="44"/>
      <c r="Z256" s="44"/>
      <c r="AA256" s="44"/>
      <c r="AB256" s="44"/>
      <c r="AC256" s="44"/>
      <c r="AD256" s="44"/>
      <c r="AE256" s="44"/>
      <c r="AF256" s="78"/>
      <c r="AG256" s="44"/>
      <c r="AH256" s="44"/>
      <c r="AI256" s="44"/>
      <c r="AJ256" s="44"/>
      <c r="AK256" s="44"/>
      <c r="AL256" s="44"/>
      <c r="AM256" s="44"/>
      <c r="AN256" s="44"/>
      <c r="AO256" s="44"/>
      <c r="AP256" s="44"/>
      <c r="AQ256" s="44"/>
      <c r="AR256" s="44"/>
      <c r="AS256" s="44"/>
      <c r="AT256" s="44"/>
    </row>
    <row r="257" ht="14.25" customHeight="1">
      <c r="A257" s="44"/>
      <c r="B257" s="44"/>
      <c r="C257" s="44"/>
      <c r="D257" s="78"/>
      <c r="E257" s="78"/>
      <c r="F257" s="107"/>
      <c r="G257" s="107"/>
      <c r="H257" s="107"/>
      <c r="I257" s="107"/>
      <c r="J257" s="107"/>
      <c r="K257" s="44"/>
      <c r="L257" s="44"/>
      <c r="M257" s="44"/>
      <c r="N257" s="78"/>
      <c r="O257" s="78"/>
      <c r="P257" s="78"/>
      <c r="Q257" s="78"/>
      <c r="R257" s="78"/>
      <c r="S257" s="78"/>
      <c r="T257" s="44"/>
      <c r="U257" s="44"/>
      <c r="V257" s="44"/>
      <c r="W257" s="44"/>
      <c r="X257" s="44"/>
      <c r="Y257" s="44"/>
      <c r="Z257" s="44"/>
      <c r="AA257" s="44"/>
      <c r="AB257" s="44"/>
      <c r="AC257" s="44"/>
      <c r="AD257" s="44"/>
      <c r="AE257" s="44"/>
      <c r="AF257" s="78"/>
      <c r="AG257" s="44"/>
      <c r="AH257" s="44"/>
      <c r="AI257" s="44"/>
      <c r="AJ257" s="44"/>
      <c r="AK257" s="44"/>
      <c r="AL257" s="44"/>
      <c r="AM257" s="44"/>
      <c r="AN257" s="44"/>
      <c r="AO257" s="44"/>
      <c r="AP257" s="44"/>
      <c r="AQ257" s="44"/>
      <c r="AR257" s="44"/>
      <c r="AS257" s="44"/>
      <c r="AT257" s="44"/>
    </row>
    <row r="258" ht="14.25" customHeight="1">
      <c r="A258" s="44"/>
      <c r="B258" s="44"/>
      <c r="C258" s="44"/>
      <c r="D258" s="78"/>
      <c r="E258" s="78"/>
      <c r="F258" s="107"/>
      <c r="G258" s="107"/>
      <c r="H258" s="107"/>
      <c r="I258" s="107"/>
      <c r="J258" s="107"/>
      <c r="K258" s="44"/>
      <c r="L258" s="44"/>
      <c r="M258" s="44"/>
      <c r="N258" s="78"/>
      <c r="O258" s="78"/>
      <c r="P258" s="78"/>
      <c r="Q258" s="78"/>
      <c r="R258" s="78"/>
      <c r="S258" s="78"/>
      <c r="T258" s="44"/>
      <c r="U258" s="44"/>
      <c r="V258" s="44"/>
      <c r="W258" s="44"/>
      <c r="X258" s="44"/>
      <c r="Y258" s="44"/>
      <c r="Z258" s="44"/>
      <c r="AA258" s="44"/>
      <c r="AB258" s="44"/>
      <c r="AC258" s="44"/>
      <c r="AD258" s="44"/>
      <c r="AE258" s="44"/>
      <c r="AF258" s="78"/>
      <c r="AG258" s="44"/>
      <c r="AH258" s="44"/>
      <c r="AI258" s="44"/>
      <c r="AJ258" s="44"/>
      <c r="AK258" s="44"/>
      <c r="AL258" s="44"/>
      <c r="AM258" s="44"/>
      <c r="AN258" s="44"/>
      <c r="AO258" s="44"/>
      <c r="AP258" s="44"/>
      <c r="AQ258" s="44"/>
      <c r="AR258" s="44"/>
      <c r="AS258" s="44"/>
      <c r="AT258" s="44"/>
    </row>
    <row r="259" ht="14.25" customHeight="1">
      <c r="A259" s="44"/>
      <c r="B259" s="44"/>
      <c r="C259" s="44"/>
      <c r="D259" s="78"/>
      <c r="E259" s="78"/>
      <c r="F259" s="107"/>
      <c r="G259" s="107"/>
      <c r="H259" s="107"/>
      <c r="I259" s="107"/>
      <c r="J259" s="107"/>
      <c r="K259" s="44"/>
      <c r="L259" s="44"/>
      <c r="M259" s="44"/>
      <c r="N259" s="78"/>
      <c r="O259" s="78"/>
      <c r="P259" s="78"/>
      <c r="Q259" s="78"/>
      <c r="R259" s="78"/>
      <c r="S259" s="78"/>
      <c r="T259" s="44"/>
      <c r="U259" s="44"/>
      <c r="V259" s="44"/>
      <c r="W259" s="44"/>
      <c r="X259" s="44"/>
      <c r="Y259" s="44"/>
      <c r="Z259" s="44"/>
      <c r="AA259" s="44"/>
      <c r="AB259" s="44"/>
      <c r="AC259" s="44"/>
      <c r="AD259" s="44"/>
      <c r="AE259" s="44"/>
      <c r="AF259" s="78"/>
      <c r="AG259" s="44"/>
      <c r="AH259" s="44"/>
      <c r="AI259" s="44"/>
      <c r="AJ259" s="44"/>
      <c r="AK259" s="44"/>
      <c r="AL259" s="44"/>
      <c r="AM259" s="44"/>
      <c r="AN259" s="44"/>
      <c r="AO259" s="44"/>
      <c r="AP259" s="44"/>
      <c r="AQ259" s="44"/>
      <c r="AR259" s="44"/>
      <c r="AS259" s="44"/>
      <c r="AT259" s="44"/>
    </row>
    <row r="260" ht="14.25" customHeight="1">
      <c r="A260" s="44"/>
      <c r="B260" s="44"/>
      <c r="C260" s="44"/>
      <c r="D260" s="78"/>
      <c r="E260" s="78"/>
      <c r="F260" s="107"/>
      <c r="G260" s="107"/>
      <c r="H260" s="107"/>
      <c r="I260" s="107"/>
      <c r="J260" s="107"/>
      <c r="K260" s="44"/>
      <c r="L260" s="44"/>
      <c r="M260" s="44"/>
      <c r="N260" s="78"/>
      <c r="O260" s="78"/>
      <c r="P260" s="78"/>
      <c r="Q260" s="78"/>
      <c r="R260" s="78"/>
      <c r="S260" s="78"/>
      <c r="T260" s="44"/>
      <c r="U260" s="44"/>
      <c r="V260" s="44"/>
      <c r="W260" s="44"/>
      <c r="X260" s="44"/>
      <c r="Y260" s="44"/>
      <c r="Z260" s="44"/>
      <c r="AA260" s="44"/>
      <c r="AB260" s="44"/>
      <c r="AC260" s="44"/>
      <c r="AD260" s="44"/>
      <c r="AE260" s="44"/>
      <c r="AF260" s="78"/>
      <c r="AG260" s="44"/>
      <c r="AH260" s="44"/>
      <c r="AI260" s="44"/>
      <c r="AJ260" s="44"/>
      <c r="AK260" s="44"/>
      <c r="AL260" s="44"/>
      <c r="AM260" s="44"/>
      <c r="AN260" s="44"/>
      <c r="AO260" s="44"/>
      <c r="AP260" s="44"/>
      <c r="AQ260" s="44"/>
      <c r="AR260" s="44"/>
      <c r="AS260" s="44"/>
      <c r="AT260" s="44"/>
    </row>
    <row r="261" ht="14.25" customHeight="1">
      <c r="A261" s="44"/>
      <c r="B261" s="44"/>
      <c r="C261" s="44"/>
      <c r="D261" s="78"/>
      <c r="E261" s="78"/>
      <c r="F261" s="107"/>
      <c r="G261" s="107"/>
      <c r="H261" s="107"/>
      <c r="I261" s="107"/>
      <c r="J261" s="107"/>
      <c r="K261" s="44"/>
      <c r="L261" s="44"/>
      <c r="M261" s="44"/>
      <c r="N261" s="78"/>
      <c r="O261" s="78"/>
      <c r="P261" s="78"/>
      <c r="Q261" s="78"/>
      <c r="R261" s="78"/>
      <c r="S261" s="78"/>
      <c r="T261" s="44"/>
      <c r="U261" s="44"/>
      <c r="V261" s="44"/>
      <c r="W261" s="44"/>
      <c r="X261" s="44"/>
      <c r="Y261" s="44"/>
      <c r="Z261" s="44"/>
      <c r="AA261" s="44"/>
      <c r="AB261" s="44"/>
      <c r="AC261" s="44"/>
      <c r="AD261" s="44"/>
      <c r="AE261" s="44"/>
      <c r="AF261" s="78"/>
      <c r="AG261" s="44"/>
      <c r="AH261" s="44"/>
      <c r="AI261" s="44"/>
      <c r="AJ261" s="44"/>
      <c r="AK261" s="44"/>
      <c r="AL261" s="44"/>
      <c r="AM261" s="44"/>
      <c r="AN261" s="44"/>
      <c r="AO261" s="44"/>
      <c r="AP261" s="44"/>
      <c r="AQ261" s="44"/>
      <c r="AR261" s="44"/>
      <c r="AS261" s="44"/>
      <c r="AT261" s="44"/>
    </row>
    <row r="262" ht="14.25" customHeight="1">
      <c r="A262" s="44"/>
      <c r="B262" s="44"/>
      <c r="C262" s="44"/>
      <c r="D262" s="78"/>
      <c r="E262" s="78"/>
      <c r="F262" s="107"/>
      <c r="G262" s="107"/>
      <c r="H262" s="107"/>
      <c r="I262" s="107"/>
      <c r="J262" s="107"/>
      <c r="K262" s="44"/>
      <c r="L262" s="44"/>
      <c r="M262" s="44"/>
      <c r="N262" s="78"/>
      <c r="O262" s="78"/>
      <c r="P262" s="78"/>
      <c r="Q262" s="78"/>
      <c r="R262" s="78"/>
      <c r="S262" s="78"/>
      <c r="T262" s="44"/>
      <c r="U262" s="44"/>
      <c r="V262" s="44"/>
      <c r="W262" s="44"/>
      <c r="X262" s="44"/>
      <c r="Y262" s="44"/>
      <c r="Z262" s="44"/>
      <c r="AA262" s="44"/>
      <c r="AB262" s="44"/>
      <c r="AC262" s="44"/>
      <c r="AD262" s="44"/>
      <c r="AE262" s="44"/>
      <c r="AF262" s="78"/>
      <c r="AG262" s="44"/>
      <c r="AH262" s="44"/>
      <c r="AI262" s="44"/>
      <c r="AJ262" s="44"/>
      <c r="AK262" s="44"/>
      <c r="AL262" s="44"/>
      <c r="AM262" s="44"/>
      <c r="AN262" s="44"/>
      <c r="AO262" s="44"/>
      <c r="AP262" s="44"/>
      <c r="AQ262" s="44"/>
      <c r="AR262" s="44"/>
      <c r="AS262" s="44"/>
      <c r="AT262" s="44"/>
    </row>
    <row r="263" ht="14.25" customHeight="1">
      <c r="A263" s="44"/>
      <c r="B263" s="44"/>
      <c r="C263" s="44"/>
      <c r="D263" s="78"/>
      <c r="E263" s="78"/>
      <c r="F263" s="107"/>
      <c r="G263" s="107"/>
      <c r="H263" s="107"/>
      <c r="I263" s="107"/>
      <c r="J263" s="107"/>
      <c r="K263" s="44"/>
      <c r="L263" s="44"/>
      <c r="M263" s="44"/>
      <c r="N263" s="78"/>
      <c r="O263" s="78"/>
      <c r="P263" s="78"/>
      <c r="Q263" s="78"/>
      <c r="R263" s="78"/>
      <c r="S263" s="78"/>
      <c r="T263" s="44"/>
      <c r="U263" s="44"/>
      <c r="V263" s="44"/>
      <c r="W263" s="44"/>
      <c r="X263" s="44"/>
      <c r="Y263" s="44"/>
      <c r="Z263" s="44"/>
      <c r="AA263" s="44"/>
      <c r="AB263" s="44"/>
      <c r="AC263" s="44"/>
      <c r="AD263" s="44"/>
      <c r="AE263" s="44"/>
      <c r="AF263" s="78"/>
      <c r="AG263" s="44"/>
      <c r="AH263" s="44"/>
      <c r="AI263" s="44"/>
      <c r="AJ263" s="44"/>
      <c r="AK263" s="44"/>
      <c r="AL263" s="44"/>
      <c r="AM263" s="44"/>
      <c r="AN263" s="44"/>
      <c r="AO263" s="44"/>
      <c r="AP263" s="44"/>
      <c r="AQ263" s="44"/>
      <c r="AR263" s="44"/>
      <c r="AS263" s="44"/>
      <c r="AT263" s="44"/>
    </row>
    <row r="264" ht="14.25" customHeight="1">
      <c r="A264" s="44"/>
      <c r="B264" s="44"/>
      <c r="C264" s="44"/>
      <c r="D264" s="78"/>
      <c r="E264" s="78"/>
      <c r="F264" s="107"/>
      <c r="G264" s="107"/>
      <c r="H264" s="107"/>
      <c r="I264" s="107"/>
      <c r="J264" s="107"/>
      <c r="K264" s="44"/>
      <c r="L264" s="44"/>
      <c r="M264" s="44"/>
      <c r="N264" s="78"/>
      <c r="O264" s="78"/>
      <c r="P264" s="78"/>
      <c r="Q264" s="78"/>
      <c r="R264" s="78"/>
      <c r="S264" s="78"/>
      <c r="T264" s="44"/>
      <c r="U264" s="44"/>
      <c r="V264" s="44"/>
      <c r="W264" s="44"/>
      <c r="X264" s="44"/>
      <c r="Y264" s="44"/>
      <c r="Z264" s="44"/>
      <c r="AA264" s="44"/>
      <c r="AB264" s="44"/>
      <c r="AC264" s="44"/>
      <c r="AD264" s="44"/>
      <c r="AE264" s="44"/>
      <c r="AF264" s="78"/>
      <c r="AG264" s="44"/>
      <c r="AH264" s="44"/>
      <c r="AI264" s="44"/>
      <c r="AJ264" s="44"/>
      <c r="AK264" s="44"/>
      <c r="AL264" s="44"/>
      <c r="AM264" s="44"/>
      <c r="AN264" s="44"/>
      <c r="AO264" s="44"/>
      <c r="AP264" s="44"/>
      <c r="AQ264" s="44"/>
      <c r="AR264" s="44"/>
      <c r="AS264" s="44"/>
      <c r="AT264" s="44"/>
    </row>
    <row r="265" ht="14.25" customHeight="1">
      <c r="A265" s="44"/>
      <c r="B265" s="44"/>
      <c r="C265" s="44"/>
      <c r="D265" s="78"/>
      <c r="E265" s="78"/>
      <c r="F265" s="107"/>
      <c r="G265" s="107"/>
      <c r="H265" s="107"/>
      <c r="I265" s="107"/>
      <c r="J265" s="107"/>
      <c r="K265" s="44"/>
      <c r="L265" s="44"/>
      <c r="M265" s="44"/>
      <c r="N265" s="78"/>
      <c r="O265" s="78"/>
      <c r="P265" s="78"/>
      <c r="Q265" s="78"/>
      <c r="R265" s="78"/>
      <c r="S265" s="78"/>
      <c r="T265" s="44"/>
      <c r="U265" s="44"/>
      <c r="V265" s="44"/>
      <c r="W265" s="44"/>
      <c r="X265" s="44"/>
      <c r="Y265" s="44"/>
      <c r="Z265" s="44"/>
      <c r="AA265" s="44"/>
      <c r="AB265" s="44"/>
      <c r="AC265" s="44"/>
      <c r="AD265" s="44"/>
      <c r="AE265" s="44"/>
      <c r="AF265" s="78"/>
      <c r="AG265" s="44"/>
      <c r="AH265" s="44"/>
      <c r="AI265" s="44"/>
      <c r="AJ265" s="44"/>
      <c r="AK265" s="44"/>
      <c r="AL265" s="44"/>
      <c r="AM265" s="44"/>
      <c r="AN265" s="44"/>
      <c r="AO265" s="44"/>
      <c r="AP265" s="44"/>
      <c r="AQ265" s="44"/>
      <c r="AR265" s="44"/>
      <c r="AS265" s="44"/>
      <c r="AT265" s="44"/>
    </row>
    <row r="266" ht="14.25" customHeight="1">
      <c r="A266" s="44"/>
      <c r="B266" s="44"/>
      <c r="C266" s="44"/>
      <c r="D266" s="78"/>
      <c r="E266" s="78"/>
      <c r="F266" s="107"/>
      <c r="G266" s="107"/>
      <c r="H266" s="107"/>
      <c r="I266" s="107"/>
      <c r="J266" s="107"/>
      <c r="K266" s="44"/>
      <c r="L266" s="44"/>
      <c r="M266" s="44"/>
      <c r="N266" s="78"/>
      <c r="O266" s="78"/>
      <c r="P266" s="78"/>
      <c r="Q266" s="78"/>
      <c r="R266" s="78"/>
      <c r="S266" s="78"/>
      <c r="T266" s="44"/>
      <c r="U266" s="44"/>
      <c r="V266" s="44"/>
      <c r="W266" s="44"/>
      <c r="X266" s="44"/>
      <c r="Y266" s="44"/>
      <c r="Z266" s="44"/>
      <c r="AA266" s="44"/>
      <c r="AB266" s="44"/>
      <c r="AC266" s="44"/>
      <c r="AD266" s="44"/>
      <c r="AE266" s="44"/>
      <c r="AF266" s="78"/>
      <c r="AG266" s="44"/>
      <c r="AH266" s="44"/>
      <c r="AI266" s="44"/>
      <c r="AJ266" s="44"/>
      <c r="AK266" s="44"/>
      <c r="AL266" s="44"/>
      <c r="AM266" s="44"/>
      <c r="AN266" s="44"/>
      <c r="AO266" s="44"/>
      <c r="AP266" s="44"/>
      <c r="AQ266" s="44"/>
      <c r="AR266" s="44"/>
      <c r="AS266" s="44"/>
      <c r="AT266" s="44"/>
    </row>
    <row r="267" ht="14.25" customHeight="1">
      <c r="A267" s="44"/>
      <c r="B267" s="44"/>
      <c r="C267" s="44"/>
      <c r="D267" s="78"/>
      <c r="E267" s="78"/>
      <c r="F267" s="107"/>
      <c r="G267" s="107"/>
      <c r="H267" s="107"/>
      <c r="I267" s="107"/>
      <c r="J267" s="107"/>
      <c r="K267" s="44"/>
      <c r="L267" s="44"/>
      <c r="M267" s="44"/>
      <c r="N267" s="78"/>
      <c r="O267" s="78"/>
      <c r="P267" s="78"/>
      <c r="Q267" s="78"/>
      <c r="R267" s="78"/>
      <c r="S267" s="78"/>
      <c r="T267" s="44"/>
      <c r="U267" s="44"/>
      <c r="V267" s="44"/>
      <c r="W267" s="44"/>
      <c r="X267" s="44"/>
      <c r="Y267" s="44"/>
      <c r="Z267" s="44"/>
      <c r="AA267" s="44"/>
      <c r="AB267" s="44"/>
      <c r="AC267" s="44"/>
      <c r="AD267" s="44"/>
      <c r="AE267" s="44"/>
      <c r="AF267" s="78"/>
      <c r="AG267" s="44"/>
      <c r="AH267" s="44"/>
      <c r="AI267" s="44"/>
      <c r="AJ267" s="44"/>
      <c r="AK267" s="44"/>
      <c r="AL267" s="44"/>
      <c r="AM267" s="44"/>
      <c r="AN267" s="44"/>
      <c r="AO267" s="44"/>
      <c r="AP267" s="44"/>
      <c r="AQ267" s="44"/>
      <c r="AR267" s="44"/>
      <c r="AS267" s="44"/>
      <c r="AT267" s="44"/>
    </row>
    <row r="268" ht="14.25" customHeight="1">
      <c r="A268" s="44"/>
      <c r="B268" s="44"/>
      <c r="C268" s="44"/>
      <c r="D268" s="78"/>
      <c r="E268" s="78"/>
      <c r="F268" s="107"/>
      <c r="G268" s="107"/>
      <c r="H268" s="107"/>
      <c r="I268" s="107"/>
      <c r="J268" s="107"/>
      <c r="K268" s="44"/>
      <c r="L268" s="44"/>
      <c r="M268" s="44"/>
      <c r="N268" s="78"/>
      <c r="O268" s="78"/>
      <c r="P268" s="78"/>
      <c r="Q268" s="78"/>
      <c r="R268" s="78"/>
      <c r="S268" s="78"/>
      <c r="T268" s="44"/>
      <c r="U268" s="44"/>
      <c r="V268" s="44"/>
      <c r="W268" s="44"/>
      <c r="X268" s="44"/>
      <c r="Y268" s="44"/>
      <c r="Z268" s="44"/>
      <c r="AA268" s="44"/>
      <c r="AB268" s="44"/>
      <c r="AC268" s="44"/>
      <c r="AD268" s="44"/>
      <c r="AE268" s="44"/>
      <c r="AF268" s="78"/>
      <c r="AG268" s="44"/>
      <c r="AH268" s="44"/>
      <c r="AI268" s="44"/>
      <c r="AJ268" s="44"/>
      <c r="AK268" s="44"/>
      <c r="AL268" s="44"/>
      <c r="AM268" s="44"/>
      <c r="AN268" s="44"/>
      <c r="AO268" s="44"/>
      <c r="AP268" s="44"/>
      <c r="AQ268" s="44"/>
      <c r="AR268" s="44"/>
      <c r="AS268" s="44"/>
      <c r="AT268" s="44"/>
    </row>
    <row r="269" ht="14.25" customHeight="1">
      <c r="A269" s="44"/>
      <c r="B269" s="44"/>
      <c r="C269" s="44"/>
      <c r="D269" s="78"/>
      <c r="E269" s="78"/>
      <c r="F269" s="107"/>
      <c r="G269" s="107"/>
      <c r="H269" s="107"/>
      <c r="I269" s="107"/>
      <c r="J269" s="107"/>
      <c r="K269" s="44"/>
      <c r="L269" s="44"/>
      <c r="M269" s="44"/>
      <c r="N269" s="78"/>
      <c r="O269" s="78"/>
      <c r="P269" s="78"/>
      <c r="Q269" s="78"/>
      <c r="R269" s="78"/>
      <c r="S269" s="78"/>
      <c r="T269" s="44"/>
      <c r="U269" s="44"/>
      <c r="V269" s="44"/>
      <c r="W269" s="44"/>
      <c r="X269" s="44"/>
      <c r="Y269" s="44"/>
      <c r="Z269" s="44"/>
      <c r="AA269" s="44"/>
      <c r="AB269" s="44"/>
      <c r="AC269" s="44"/>
      <c r="AD269" s="44"/>
      <c r="AE269" s="44"/>
      <c r="AF269" s="78"/>
      <c r="AG269" s="44"/>
      <c r="AH269" s="44"/>
      <c r="AI269" s="44"/>
      <c r="AJ269" s="44"/>
      <c r="AK269" s="44"/>
      <c r="AL269" s="44"/>
      <c r="AM269" s="44"/>
      <c r="AN269" s="44"/>
      <c r="AO269" s="44"/>
      <c r="AP269" s="44"/>
      <c r="AQ269" s="44"/>
      <c r="AR269" s="44"/>
      <c r="AS269" s="44"/>
      <c r="AT269" s="44"/>
    </row>
    <row r="270" ht="14.25" customHeight="1">
      <c r="A270" s="44"/>
      <c r="B270" s="44"/>
      <c r="C270" s="44"/>
      <c r="D270" s="78"/>
      <c r="E270" s="78"/>
      <c r="F270" s="107"/>
      <c r="G270" s="107"/>
      <c r="H270" s="107"/>
      <c r="I270" s="107"/>
      <c r="J270" s="107"/>
      <c r="K270" s="44"/>
      <c r="L270" s="44"/>
      <c r="M270" s="44"/>
      <c r="N270" s="78"/>
      <c r="O270" s="78"/>
      <c r="P270" s="78"/>
      <c r="Q270" s="78"/>
      <c r="R270" s="78"/>
      <c r="S270" s="78"/>
      <c r="T270" s="44"/>
      <c r="U270" s="44"/>
      <c r="V270" s="44"/>
      <c r="W270" s="44"/>
      <c r="X270" s="44"/>
      <c r="Y270" s="44"/>
      <c r="Z270" s="44"/>
      <c r="AA270" s="44"/>
      <c r="AB270" s="44"/>
      <c r="AC270" s="44"/>
      <c r="AD270" s="44"/>
      <c r="AE270" s="44"/>
      <c r="AF270" s="78"/>
      <c r="AG270" s="44"/>
      <c r="AH270" s="44"/>
      <c r="AI270" s="44"/>
      <c r="AJ270" s="44"/>
      <c r="AK270" s="44"/>
      <c r="AL270" s="44"/>
      <c r="AM270" s="44"/>
      <c r="AN270" s="44"/>
      <c r="AO270" s="44"/>
      <c r="AP270" s="44"/>
      <c r="AQ270" s="44"/>
      <c r="AR270" s="44"/>
      <c r="AS270" s="44"/>
      <c r="AT270" s="44"/>
    </row>
    <row r="271" ht="14.25" customHeight="1">
      <c r="A271" s="44"/>
      <c r="B271" s="44"/>
      <c r="C271" s="44"/>
      <c r="D271" s="78"/>
      <c r="E271" s="78"/>
      <c r="F271" s="107"/>
      <c r="G271" s="107"/>
      <c r="H271" s="107"/>
      <c r="I271" s="107"/>
      <c r="J271" s="107"/>
      <c r="K271" s="44"/>
      <c r="L271" s="44"/>
      <c r="M271" s="44"/>
      <c r="N271" s="78"/>
      <c r="O271" s="78"/>
      <c r="P271" s="78"/>
      <c r="Q271" s="78"/>
      <c r="R271" s="78"/>
      <c r="S271" s="78"/>
      <c r="T271" s="44"/>
      <c r="U271" s="44"/>
      <c r="V271" s="44"/>
      <c r="W271" s="44"/>
      <c r="X271" s="44"/>
      <c r="Y271" s="44"/>
      <c r="Z271" s="44"/>
      <c r="AA271" s="44"/>
      <c r="AB271" s="44"/>
      <c r="AC271" s="44"/>
      <c r="AD271" s="44"/>
      <c r="AE271" s="44"/>
      <c r="AF271" s="78"/>
      <c r="AG271" s="44"/>
      <c r="AH271" s="44"/>
      <c r="AI271" s="44"/>
      <c r="AJ271" s="44"/>
      <c r="AK271" s="44"/>
      <c r="AL271" s="44"/>
      <c r="AM271" s="44"/>
      <c r="AN271" s="44"/>
      <c r="AO271" s="44"/>
      <c r="AP271" s="44"/>
      <c r="AQ271" s="44"/>
      <c r="AR271" s="44"/>
      <c r="AS271" s="44"/>
      <c r="AT271" s="44"/>
    </row>
    <row r="272" ht="14.25" customHeight="1">
      <c r="A272" s="44"/>
      <c r="B272" s="44"/>
      <c r="C272" s="44"/>
      <c r="D272" s="78"/>
      <c r="E272" s="78"/>
      <c r="F272" s="107"/>
      <c r="G272" s="107"/>
      <c r="H272" s="107"/>
      <c r="I272" s="107"/>
      <c r="J272" s="107"/>
      <c r="K272" s="44"/>
      <c r="L272" s="44"/>
      <c r="M272" s="44"/>
      <c r="N272" s="78"/>
      <c r="O272" s="78"/>
      <c r="P272" s="78"/>
      <c r="Q272" s="78"/>
      <c r="R272" s="78"/>
      <c r="S272" s="78"/>
      <c r="T272" s="44"/>
      <c r="U272" s="44"/>
      <c r="V272" s="44"/>
      <c r="W272" s="44"/>
      <c r="X272" s="44"/>
      <c r="Y272" s="44"/>
      <c r="Z272" s="44"/>
      <c r="AA272" s="44"/>
      <c r="AB272" s="44"/>
      <c r="AC272" s="44"/>
      <c r="AD272" s="44"/>
      <c r="AE272" s="44"/>
      <c r="AF272" s="78"/>
      <c r="AG272" s="44"/>
      <c r="AH272" s="44"/>
      <c r="AI272" s="44"/>
      <c r="AJ272" s="44"/>
      <c r="AK272" s="44"/>
      <c r="AL272" s="44"/>
      <c r="AM272" s="44"/>
      <c r="AN272" s="44"/>
      <c r="AO272" s="44"/>
      <c r="AP272" s="44"/>
      <c r="AQ272" s="44"/>
      <c r="AR272" s="44"/>
      <c r="AS272" s="44"/>
      <c r="AT272" s="44"/>
    </row>
    <row r="273" ht="14.25" customHeight="1">
      <c r="A273" s="44"/>
      <c r="B273" s="44"/>
      <c r="C273" s="44"/>
      <c r="D273" s="78"/>
      <c r="E273" s="78"/>
      <c r="F273" s="107"/>
      <c r="G273" s="107"/>
      <c r="H273" s="107"/>
      <c r="I273" s="107"/>
      <c r="J273" s="107"/>
      <c r="K273" s="44"/>
      <c r="L273" s="44"/>
      <c r="M273" s="44"/>
      <c r="N273" s="78"/>
      <c r="O273" s="78"/>
      <c r="P273" s="78"/>
      <c r="Q273" s="78"/>
      <c r="R273" s="78"/>
      <c r="S273" s="78"/>
      <c r="T273" s="44"/>
      <c r="U273" s="44"/>
      <c r="V273" s="44"/>
      <c r="W273" s="44"/>
      <c r="X273" s="44"/>
      <c r="Y273" s="44"/>
      <c r="Z273" s="44"/>
      <c r="AA273" s="44"/>
      <c r="AB273" s="44"/>
      <c r="AC273" s="44"/>
      <c r="AD273" s="44"/>
      <c r="AE273" s="44"/>
      <c r="AF273" s="78"/>
      <c r="AG273" s="44"/>
      <c r="AH273" s="44"/>
      <c r="AI273" s="44"/>
      <c r="AJ273" s="44"/>
      <c r="AK273" s="44"/>
      <c r="AL273" s="44"/>
      <c r="AM273" s="44"/>
      <c r="AN273" s="44"/>
      <c r="AO273" s="44"/>
      <c r="AP273" s="44"/>
      <c r="AQ273" s="44"/>
      <c r="AR273" s="44"/>
      <c r="AS273" s="44"/>
      <c r="AT273" s="44"/>
    </row>
    <row r="274" ht="14.25" customHeight="1">
      <c r="A274" s="44"/>
      <c r="B274" s="44"/>
      <c r="C274" s="44"/>
      <c r="D274" s="78"/>
      <c r="E274" s="78"/>
      <c r="F274" s="107"/>
      <c r="G274" s="107"/>
      <c r="H274" s="107"/>
      <c r="I274" s="107"/>
      <c r="J274" s="107"/>
      <c r="K274" s="44"/>
      <c r="L274" s="44"/>
      <c r="M274" s="44"/>
      <c r="N274" s="78"/>
      <c r="O274" s="78"/>
      <c r="P274" s="78"/>
      <c r="Q274" s="78"/>
      <c r="R274" s="78"/>
      <c r="S274" s="78"/>
      <c r="T274" s="44"/>
      <c r="U274" s="44"/>
      <c r="V274" s="44"/>
      <c r="W274" s="44"/>
      <c r="X274" s="44"/>
      <c r="Y274" s="44"/>
      <c r="Z274" s="44"/>
      <c r="AA274" s="44"/>
      <c r="AB274" s="44"/>
      <c r="AC274" s="44"/>
      <c r="AD274" s="44"/>
      <c r="AE274" s="44"/>
      <c r="AF274" s="78"/>
      <c r="AG274" s="44"/>
      <c r="AH274" s="44"/>
      <c r="AI274" s="44"/>
      <c r="AJ274" s="44"/>
      <c r="AK274" s="44"/>
      <c r="AL274" s="44"/>
      <c r="AM274" s="44"/>
      <c r="AN274" s="44"/>
      <c r="AO274" s="44"/>
      <c r="AP274" s="44"/>
      <c r="AQ274" s="44"/>
      <c r="AR274" s="44"/>
      <c r="AS274" s="44"/>
      <c r="AT274" s="44"/>
    </row>
    <row r="275" ht="14.25" customHeight="1">
      <c r="A275" s="44"/>
      <c r="B275" s="44"/>
      <c r="C275" s="44"/>
      <c r="D275" s="78"/>
      <c r="E275" s="78"/>
      <c r="F275" s="107"/>
      <c r="G275" s="107"/>
      <c r="H275" s="107"/>
      <c r="I275" s="107"/>
      <c r="J275" s="107"/>
      <c r="K275" s="44"/>
      <c r="L275" s="44"/>
      <c r="M275" s="44"/>
      <c r="N275" s="78"/>
      <c r="O275" s="78"/>
      <c r="P275" s="78"/>
      <c r="Q275" s="78"/>
      <c r="R275" s="78"/>
      <c r="S275" s="78"/>
      <c r="T275" s="44"/>
      <c r="U275" s="44"/>
      <c r="V275" s="44"/>
      <c r="W275" s="44"/>
      <c r="X275" s="44"/>
      <c r="Y275" s="44"/>
      <c r="Z275" s="44"/>
      <c r="AA275" s="44"/>
      <c r="AB275" s="44"/>
      <c r="AC275" s="44"/>
      <c r="AD275" s="44"/>
      <c r="AE275" s="44"/>
      <c r="AF275" s="78"/>
      <c r="AG275" s="44"/>
      <c r="AH275" s="44"/>
      <c r="AI275" s="44"/>
      <c r="AJ275" s="44"/>
      <c r="AK275" s="44"/>
      <c r="AL275" s="44"/>
      <c r="AM275" s="44"/>
      <c r="AN275" s="44"/>
      <c r="AO275" s="44"/>
      <c r="AP275" s="44"/>
      <c r="AQ275" s="44"/>
      <c r="AR275" s="44"/>
      <c r="AS275" s="44"/>
      <c r="AT275" s="44"/>
    </row>
    <row r="276" ht="14.25" customHeight="1">
      <c r="A276" s="44"/>
      <c r="B276" s="44"/>
      <c r="C276" s="44"/>
      <c r="D276" s="78"/>
      <c r="E276" s="78"/>
      <c r="F276" s="107"/>
      <c r="G276" s="107"/>
      <c r="H276" s="107"/>
      <c r="I276" s="107"/>
      <c r="J276" s="107"/>
      <c r="K276" s="44"/>
      <c r="L276" s="44"/>
      <c r="M276" s="44"/>
      <c r="N276" s="78"/>
      <c r="O276" s="78"/>
      <c r="P276" s="78"/>
      <c r="Q276" s="78"/>
      <c r="R276" s="78"/>
      <c r="S276" s="78"/>
      <c r="T276" s="44"/>
      <c r="U276" s="44"/>
      <c r="V276" s="44"/>
      <c r="W276" s="44"/>
      <c r="X276" s="44"/>
      <c r="Y276" s="44"/>
      <c r="Z276" s="44"/>
      <c r="AA276" s="44"/>
      <c r="AB276" s="44"/>
      <c r="AC276" s="44"/>
      <c r="AD276" s="44"/>
      <c r="AE276" s="44"/>
      <c r="AF276" s="78"/>
      <c r="AG276" s="44"/>
      <c r="AH276" s="44"/>
      <c r="AI276" s="44"/>
      <c r="AJ276" s="44"/>
      <c r="AK276" s="44"/>
      <c r="AL276" s="44"/>
      <c r="AM276" s="44"/>
      <c r="AN276" s="44"/>
      <c r="AO276" s="44"/>
      <c r="AP276" s="44"/>
      <c r="AQ276" s="44"/>
      <c r="AR276" s="44"/>
      <c r="AS276" s="44"/>
      <c r="AT276" s="44"/>
    </row>
    <row r="277" ht="14.25" customHeight="1">
      <c r="A277" s="44"/>
      <c r="B277" s="44"/>
      <c r="C277" s="44"/>
      <c r="D277" s="78"/>
      <c r="E277" s="78"/>
      <c r="F277" s="107"/>
      <c r="G277" s="107"/>
      <c r="H277" s="107"/>
      <c r="I277" s="107"/>
      <c r="J277" s="107"/>
      <c r="K277" s="44"/>
      <c r="L277" s="44"/>
      <c r="M277" s="44"/>
      <c r="N277" s="78"/>
      <c r="O277" s="78"/>
      <c r="P277" s="78"/>
      <c r="Q277" s="78"/>
      <c r="R277" s="78"/>
      <c r="S277" s="78"/>
      <c r="T277" s="44"/>
      <c r="U277" s="44"/>
      <c r="V277" s="44"/>
      <c r="W277" s="44"/>
      <c r="X277" s="44"/>
      <c r="Y277" s="44"/>
      <c r="Z277" s="44"/>
      <c r="AA277" s="44"/>
      <c r="AB277" s="44"/>
      <c r="AC277" s="44"/>
      <c r="AD277" s="44"/>
      <c r="AE277" s="44"/>
      <c r="AF277" s="78"/>
      <c r="AG277" s="44"/>
      <c r="AH277" s="44"/>
      <c r="AI277" s="44"/>
      <c r="AJ277" s="44"/>
      <c r="AK277" s="44"/>
      <c r="AL277" s="44"/>
      <c r="AM277" s="44"/>
      <c r="AN277" s="44"/>
      <c r="AO277" s="44"/>
      <c r="AP277" s="44"/>
      <c r="AQ277" s="44"/>
      <c r="AR277" s="44"/>
      <c r="AS277" s="44"/>
      <c r="AT277" s="44"/>
    </row>
    <row r="278" ht="14.25" customHeight="1">
      <c r="A278" s="44"/>
      <c r="B278" s="44"/>
      <c r="C278" s="44"/>
      <c r="D278" s="78"/>
      <c r="E278" s="78"/>
      <c r="F278" s="107"/>
      <c r="G278" s="107"/>
      <c r="H278" s="107"/>
      <c r="I278" s="107"/>
      <c r="J278" s="107"/>
      <c r="K278" s="44"/>
      <c r="L278" s="44"/>
      <c r="M278" s="44"/>
      <c r="N278" s="78"/>
      <c r="O278" s="78"/>
      <c r="P278" s="78"/>
      <c r="Q278" s="78"/>
      <c r="R278" s="78"/>
      <c r="S278" s="78"/>
      <c r="T278" s="44"/>
      <c r="U278" s="44"/>
      <c r="V278" s="44"/>
      <c r="W278" s="44"/>
      <c r="X278" s="44"/>
      <c r="Y278" s="44"/>
      <c r="Z278" s="44"/>
      <c r="AA278" s="44"/>
      <c r="AB278" s="44"/>
      <c r="AC278" s="44"/>
      <c r="AD278" s="44"/>
      <c r="AE278" s="44"/>
      <c r="AF278" s="78"/>
      <c r="AG278" s="44"/>
      <c r="AH278" s="44"/>
      <c r="AI278" s="44"/>
      <c r="AJ278" s="44"/>
      <c r="AK278" s="44"/>
      <c r="AL278" s="44"/>
      <c r="AM278" s="44"/>
      <c r="AN278" s="44"/>
      <c r="AO278" s="44"/>
      <c r="AP278" s="44"/>
      <c r="AQ278" s="44"/>
      <c r="AR278" s="44"/>
      <c r="AS278" s="44"/>
      <c r="AT278" s="44"/>
    </row>
    <row r="279" ht="14.25" customHeight="1">
      <c r="A279" s="44"/>
      <c r="B279" s="44"/>
      <c r="C279" s="44"/>
      <c r="D279" s="78"/>
      <c r="E279" s="78"/>
      <c r="F279" s="107"/>
      <c r="G279" s="107"/>
      <c r="H279" s="107"/>
      <c r="I279" s="107"/>
      <c r="J279" s="107"/>
      <c r="K279" s="44"/>
      <c r="L279" s="44"/>
      <c r="M279" s="44"/>
      <c r="N279" s="78"/>
      <c r="O279" s="78"/>
      <c r="P279" s="78"/>
      <c r="Q279" s="78"/>
      <c r="R279" s="78"/>
      <c r="S279" s="78"/>
      <c r="T279" s="44"/>
      <c r="U279" s="44"/>
      <c r="V279" s="44"/>
      <c r="W279" s="44"/>
      <c r="X279" s="44"/>
      <c r="Y279" s="44"/>
      <c r="Z279" s="44"/>
      <c r="AA279" s="44"/>
      <c r="AB279" s="44"/>
      <c r="AC279" s="44"/>
      <c r="AD279" s="44"/>
      <c r="AE279" s="44"/>
      <c r="AF279" s="78"/>
      <c r="AG279" s="44"/>
      <c r="AH279" s="44"/>
      <c r="AI279" s="44"/>
      <c r="AJ279" s="44"/>
      <c r="AK279" s="44"/>
      <c r="AL279" s="44"/>
      <c r="AM279" s="44"/>
      <c r="AN279" s="44"/>
      <c r="AO279" s="44"/>
      <c r="AP279" s="44"/>
      <c r="AQ279" s="44"/>
      <c r="AR279" s="44"/>
      <c r="AS279" s="44"/>
      <c r="AT279" s="44"/>
    </row>
    <row r="280" ht="14.25" customHeight="1">
      <c r="A280" s="44"/>
      <c r="B280" s="44"/>
      <c r="C280" s="44"/>
      <c r="D280" s="78"/>
      <c r="E280" s="78"/>
      <c r="F280" s="107"/>
      <c r="G280" s="107"/>
      <c r="H280" s="107"/>
      <c r="I280" s="107"/>
      <c r="J280" s="107"/>
      <c r="K280" s="44"/>
      <c r="L280" s="44"/>
      <c r="M280" s="44"/>
      <c r="N280" s="78"/>
      <c r="O280" s="78"/>
      <c r="P280" s="78"/>
      <c r="Q280" s="78"/>
      <c r="R280" s="78"/>
      <c r="S280" s="78"/>
      <c r="T280" s="44"/>
      <c r="U280" s="44"/>
      <c r="V280" s="44"/>
      <c r="W280" s="44"/>
      <c r="X280" s="44"/>
      <c r="Y280" s="44"/>
      <c r="Z280" s="44"/>
      <c r="AA280" s="44"/>
      <c r="AB280" s="44"/>
      <c r="AC280" s="44"/>
      <c r="AD280" s="44"/>
      <c r="AE280" s="44"/>
      <c r="AF280" s="78"/>
      <c r="AG280" s="44"/>
      <c r="AH280" s="44"/>
      <c r="AI280" s="44"/>
      <c r="AJ280" s="44"/>
      <c r="AK280" s="44"/>
      <c r="AL280" s="44"/>
      <c r="AM280" s="44"/>
      <c r="AN280" s="44"/>
      <c r="AO280" s="44"/>
      <c r="AP280" s="44"/>
      <c r="AQ280" s="44"/>
      <c r="AR280" s="44"/>
      <c r="AS280" s="44"/>
      <c r="AT280" s="44"/>
    </row>
    <row r="281" ht="14.25" customHeight="1">
      <c r="A281" s="44"/>
      <c r="B281" s="44"/>
      <c r="C281" s="44"/>
      <c r="D281" s="78"/>
      <c r="E281" s="78"/>
      <c r="F281" s="107"/>
      <c r="G281" s="107"/>
      <c r="H281" s="107"/>
      <c r="I281" s="107"/>
      <c r="J281" s="107"/>
      <c r="K281" s="44"/>
      <c r="L281" s="44"/>
      <c r="M281" s="44"/>
      <c r="N281" s="78"/>
      <c r="O281" s="78"/>
      <c r="P281" s="78"/>
      <c r="Q281" s="78"/>
      <c r="R281" s="78"/>
      <c r="S281" s="78"/>
      <c r="T281" s="44"/>
      <c r="U281" s="44"/>
      <c r="V281" s="44"/>
      <c r="W281" s="44"/>
      <c r="X281" s="44"/>
      <c r="Y281" s="44"/>
      <c r="Z281" s="44"/>
      <c r="AA281" s="44"/>
      <c r="AB281" s="44"/>
      <c r="AC281" s="44"/>
      <c r="AD281" s="44"/>
      <c r="AE281" s="44"/>
      <c r="AF281" s="78"/>
      <c r="AG281" s="44"/>
      <c r="AH281" s="44"/>
      <c r="AI281" s="44"/>
      <c r="AJ281" s="44"/>
      <c r="AK281" s="44"/>
      <c r="AL281" s="44"/>
      <c r="AM281" s="44"/>
      <c r="AN281" s="44"/>
      <c r="AO281" s="44"/>
      <c r="AP281" s="44"/>
      <c r="AQ281" s="44"/>
      <c r="AR281" s="44"/>
      <c r="AS281" s="44"/>
      <c r="AT281" s="44"/>
    </row>
    <row r="282" ht="14.25" customHeight="1">
      <c r="A282" s="44"/>
      <c r="B282" s="44"/>
      <c r="C282" s="44"/>
      <c r="D282" s="78"/>
      <c r="E282" s="78"/>
      <c r="F282" s="107"/>
      <c r="G282" s="107"/>
      <c r="H282" s="107"/>
      <c r="I282" s="107"/>
      <c r="J282" s="107"/>
      <c r="K282" s="44"/>
      <c r="L282" s="44"/>
      <c r="M282" s="44"/>
      <c r="N282" s="78"/>
      <c r="O282" s="78"/>
      <c r="P282" s="78"/>
      <c r="Q282" s="78"/>
      <c r="R282" s="78"/>
      <c r="S282" s="78"/>
      <c r="T282" s="44"/>
      <c r="U282" s="44"/>
      <c r="V282" s="44"/>
      <c r="W282" s="44"/>
      <c r="X282" s="44"/>
      <c r="Y282" s="44"/>
      <c r="Z282" s="44"/>
      <c r="AA282" s="44"/>
      <c r="AB282" s="44"/>
      <c r="AC282" s="44"/>
      <c r="AD282" s="44"/>
      <c r="AE282" s="44"/>
      <c r="AF282" s="78"/>
      <c r="AG282" s="44"/>
      <c r="AH282" s="44"/>
      <c r="AI282" s="44"/>
      <c r="AJ282" s="44"/>
      <c r="AK282" s="44"/>
      <c r="AL282" s="44"/>
      <c r="AM282" s="44"/>
      <c r="AN282" s="44"/>
      <c r="AO282" s="44"/>
      <c r="AP282" s="44"/>
      <c r="AQ282" s="44"/>
      <c r="AR282" s="44"/>
      <c r="AS282" s="44"/>
      <c r="AT282" s="44"/>
    </row>
    <row r="283" ht="14.25" customHeight="1">
      <c r="A283" s="44"/>
      <c r="B283" s="44"/>
      <c r="C283" s="44"/>
      <c r="D283" s="78"/>
      <c r="E283" s="78"/>
      <c r="F283" s="107"/>
      <c r="G283" s="107"/>
      <c r="H283" s="107"/>
      <c r="I283" s="107"/>
      <c r="J283" s="107"/>
      <c r="K283" s="44"/>
      <c r="L283" s="44"/>
      <c r="M283" s="44"/>
      <c r="N283" s="78"/>
      <c r="O283" s="78"/>
      <c r="P283" s="78"/>
      <c r="Q283" s="78"/>
      <c r="R283" s="78"/>
      <c r="S283" s="78"/>
      <c r="T283" s="44"/>
      <c r="U283" s="44"/>
      <c r="V283" s="44"/>
      <c r="W283" s="44"/>
      <c r="X283" s="44"/>
      <c r="Y283" s="44"/>
      <c r="Z283" s="44"/>
      <c r="AA283" s="44"/>
      <c r="AB283" s="44"/>
      <c r="AC283" s="44"/>
      <c r="AD283" s="44"/>
      <c r="AE283" s="44"/>
      <c r="AF283" s="78"/>
      <c r="AG283" s="44"/>
      <c r="AH283" s="44"/>
      <c r="AI283" s="44"/>
      <c r="AJ283" s="44"/>
      <c r="AK283" s="44"/>
      <c r="AL283" s="44"/>
      <c r="AM283" s="44"/>
      <c r="AN283" s="44"/>
      <c r="AO283" s="44"/>
      <c r="AP283" s="44"/>
      <c r="AQ283" s="44"/>
      <c r="AR283" s="44"/>
      <c r="AS283" s="44"/>
      <c r="AT283" s="44"/>
    </row>
    <row r="284" ht="14.25" customHeight="1">
      <c r="A284" s="44"/>
      <c r="B284" s="44"/>
      <c r="C284" s="44"/>
      <c r="D284" s="78"/>
      <c r="E284" s="78"/>
      <c r="F284" s="107"/>
      <c r="G284" s="107"/>
      <c r="H284" s="107"/>
      <c r="I284" s="107"/>
      <c r="J284" s="107"/>
      <c r="K284" s="44"/>
      <c r="L284" s="44"/>
      <c r="M284" s="44"/>
      <c r="N284" s="78"/>
      <c r="O284" s="78"/>
      <c r="P284" s="78"/>
      <c r="Q284" s="78"/>
      <c r="R284" s="78"/>
      <c r="S284" s="78"/>
      <c r="T284" s="44"/>
      <c r="U284" s="44"/>
      <c r="V284" s="44"/>
      <c r="W284" s="44"/>
      <c r="X284" s="44"/>
      <c r="Y284" s="44"/>
      <c r="Z284" s="44"/>
      <c r="AA284" s="44"/>
      <c r="AB284" s="44"/>
      <c r="AC284" s="44"/>
      <c r="AD284" s="44"/>
      <c r="AE284" s="44"/>
      <c r="AF284" s="78"/>
      <c r="AG284" s="44"/>
      <c r="AH284" s="44"/>
      <c r="AI284" s="44"/>
      <c r="AJ284" s="44"/>
      <c r="AK284" s="44"/>
      <c r="AL284" s="44"/>
      <c r="AM284" s="44"/>
      <c r="AN284" s="44"/>
      <c r="AO284" s="44"/>
      <c r="AP284" s="44"/>
      <c r="AQ284" s="44"/>
      <c r="AR284" s="44"/>
      <c r="AS284" s="44"/>
      <c r="AT284" s="44"/>
    </row>
    <row r="285" ht="14.25" customHeight="1">
      <c r="A285" s="44"/>
      <c r="B285" s="44"/>
      <c r="C285" s="44"/>
      <c r="D285" s="78"/>
      <c r="E285" s="78"/>
      <c r="F285" s="107"/>
      <c r="G285" s="107"/>
      <c r="H285" s="107"/>
      <c r="I285" s="107"/>
      <c r="J285" s="107"/>
      <c r="K285" s="44"/>
      <c r="L285" s="44"/>
      <c r="M285" s="44"/>
      <c r="N285" s="78"/>
      <c r="O285" s="78"/>
      <c r="P285" s="78"/>
      <c r="Q285" s="78"/>
      <c r="R285" s="78"/>
      <c r="S285" s="78"/>
      <c r="T285" s="44"/>
      <c r="U285" s="44"/>
      <c r="V285" s="44"/>
      <c r="W285" s="44"/>
      <c r="X285" s="44"/>
      <c r="Y285" s="44"/>
      <c r="Z285" s="44"/>
      <c r="AA285" s="44"/>
      <c r="AB285" s="44"/>
      <c r="AC285" s="44"/>
      <c r="AD285" s="44"/>
      <c r="AE285" s="44"/>
      <c r="AF285" s="78"/>
      <c r="AG285" s="44"/>
      <c r="AH285" s="44"/>
      <c r="AI285" s="44"/>
      <c r="AJ285" s="44"/>
      <c r="AK285" s="44"/>
      <c r="AL285" s="44"/>
      <c r="AM285" s="44"/>
      <c r="AN285" s="44"/>
      <c r="AO285" s="44"/>
      <c r="AP285" s="44"/>
      <c r="AQ285" s="44"/>
      <c r="AR285" s="44"/>
      <c r="AS285" s="44"/>
      <c r="AT285" s="44"/>
    </row>
    <row r="286" ht="14.25" customHeight="1">
      <c r="A286" s="44"/>
      <c r="B286" s="44"/>
      <c r="C286" s="44"/>
      <c r="D286" s="78"/>
      <c r="E286" s="78"/>
      <c r="F286" s="107"/>
      <c r="G286" s="107"/>
      <c r="H286" s="107"/>
      <c r="I286" s="107"/>
      <c r="J286" s="107"/>
      <c r="K286" s="44"/>
      <c r="L286" s="44"/>
      <c r="M286" s="44"/>
      <c r="N286" s="78"/>
      <c r="O286" s="78"/>
      <c r="P286" s="78"/>
      <c r="Q286" s="78"/>
      <c r="R286" s="78"/>
      <c r="S286" s="78"/>
      <c r="T286" s="44"/>
      <c r="U286" s="44"/>
      <c r="V286" s="44"/>
      <c r="W286" s="44"/>
      <c r="X286" s="44"/>
      <c r="Y286" s="44"/>
      <c r="Z286" s="44"/>
      <c r="AA286" s="44"/>
      <c r="AB286" s="44"/>
      <c r="AC286" s="44"/>
      <c r="AD286" s="44"/>
      <c r="AE286" s="44"/>
      <c r="AF286" s="78"/>
      <c r="AG286" s="44"/>
      <c r="AH286" s="44"/>
      <c r="AI286" s="44"/>
      <c r="AJ286" s="44"/>
      <c r="AK286" s="44"/>
      <c r="AL286" s="44"/>
      <c r="AM286" s="44"/>
      <c r="AN286" s="44"/>
      <c r="AO286" s="44"/>
      <c r="AP286" s="44"/>
      <c r="AQ286" s="44"/>
      <c r="AR286" s="44"/>
      <c r="AS286" s="44"/>
      <c r="AT286" s="44"/>
    </row>
    <row r="287" ht="14.25" customHeight="1">
      <c r="A287" s="44"/>
      <c r="B287" s="44"/>
      <c r="C287" s="44"/>
      <c r="D287" s="78"/>
      <c r="E287" s="78"/>
      <c r="F287" s="107"/>
      <c r="G287" s="107"/>
      <c r="H287" s="107"/>
      <c r="I287" s="107"/>
      <c r="J287" s="107"/>
      <c r="K287" s="44"/>
      <c r="L287" s="44"/>
      <c r="M287" s="44"/>
      <c r="N287" s="78"/>
      <c r="O287" s="78"/>
      <c r="P287" s="78"/>
      <c r="Q287" s="78"/>
      <c r="R287" s="78"/>
      <c r="S287" s="78"/>
      <c r="T287" s="44"/>
      <c r="U287" s="44"/>
      <c r="V287" s="44"/>
      <c r="W287" s="44"/>
      <c r="X287" s="44"/>
      <c r="Y287" s="44"/>
      <c r="Z287" s="44"/>
      <c r="AA287" s="44"/>
      <c r="AB287" s="44"/>
      <c r="AC287" s="44"/>
      <c r="AD287" s="44"/>
      <c r="AE287" s="44"/>
      <c r="AF287" s="78"/>
      <c r="AG287" s="44"/>
      <c r="AH287" s="44"/>
      <c r="AI287" s="44"/>
      <c r="AJ287" s="44"/>
      <c r="AK287" s="44"/>
      <c r="AL287" s="44"/>
      <c r="AM287" s="44"/>
      <c r="AN287" s="44"/>
      <c r="AO287" s="44"/>
      <c r="AP287" s="44"/>
      <c r="AQ287" s="44"/>
      <c r="AR287" s="44"/>
      <c r="AS287" s="44"/>
      <c r="AT287" s="44"/>
    </row>
    <row r="288" ht="14.25" customHeight="1">
      <c r="A288" s="44"/>
      <c r="B288" s="44"/>
      <c r="C288" s="44"/>
      <c r="D288" s="78"/>
      <c r="E288" s="78"/>
      <c r="F288" s="107"/>
      <c r="G288" s="107"/>
      <c r="H288" s="107"/>
      <c r="I288" s="107"/>
      <c r="J288" s="107"/>
      <c r="K288" s="44"/>
      <c r="L288" s="44"/>
      <c r="M288" s="44"/>
      <c r="N288" s="78"/>
      <c r="O288" s="78"/>
      <c r="P288" s="78"/>
      <c r="Q288" s="78"/>
      <c r="R288" s="78"/>
      <c r="S288" s="78"/>
      <c r="T288" s="44"/>
      <c r="U288" s="44"/>
      <c r="V288" s="44"/>
      <c r="W288" s="44"/>
      <c r="X288" s="44"/>
      <c r="Y288" s="44"/>
      <c r="Z288" s="44"/>
      <c r="AA288" s="44"/>
      <c r="AB288" s="44"/>
      <c r="AC288" s="44"/>
      <c r="AD288" s="44"/>
      <c r="AE288" s="44"/>
      <c r="AF288" s="78"/>
      <c r="AG288" s="44"/>
      <c r="AH288" s="44"/>
      <c r="AI288" s="44"/>
      <c r="AJ288" s="44"/>
      <c r="AK288" s="44"/>
      <c r="AL288" s="44"/>
      <c r="AM288" s="44"/>
      <c r="AN288" s="44"/>
      <c r="AO288" s="44"/>
      <c r="AP288" s="44"/>
      <c r="AQ288" s="44"/>
      <c r="AR288" s="44"/>
      <c r="AS288" s="44"/>
      <c r="AT288" s="44"/>
    </row>
    <row r="289" ht="14.25" customHeight="1">
      <c r="A289" s="44"/>
      <c r="B289" s="44"/>
      <c r="C289" s="44"/>
      <c r="D289" s="78"/>
      <c r="E289" s="78"/>
      <c r="F289" s="107"/>
      <c r="G289" s="107"/>
      <c r="H289" s="107"/>
      <c r="I289" s="107"/>
      <c r="J289" s="107"/>
      <c r="K289" s="44"/>
      <c r="L289" s="44"/>
      <c r="M289" s="44"/>
      <c r="N289" s="78"/>
      <c r="O289" s="78"/>
      <c r="P289" s="78"/>
      <c r="Q289" s="78"/>
      <c r="R289" s="78"/>
      <c r="S289" s="78"/>
      <c r="T289" s="44"/>
      <c r="U289" s="44"/>
      <c r="V289" s="44"/>
      <c r="W289" s="44"/>
      <c r="X289" s="44"/>
      <c r="Y289" s="44"/>
      <c r="Z289" s="44"/>
      <c r="AA289" s="44"/>
      <c r="AB289" s="44"/>
      <c r="AC289" s="44"/>
      <c r="AD289" s="44"/>
      <c r="AE289" s="44"/>
      <c r="AF289" s="78"/>
      <c r="AG289" s="44"/>
      <c r="AH289" s="44"/>
      <c r="AI289" s="44"/>
      <c r="AJ289" s="44"/>
      <c r="AK289" s="44"/>
      <c r="AL289" s="44"/>
      <c r="AM289" s="44"/>
      <c r="AN289" s="44"/>
      <c r="AO289" s="44"/>
      <c r="AP289" s="44"/>
      <c r="AQ289" s="44"/>
      <c r="AR289" s="44"/>
      <c r="AS289" s="44"/>
      <c r="AT289" s="44"/>
    </row>
    <row r="290" ht="14.25" customHeight="1">
      <c r="A290" s="44"/>
      <c r="B290" s="44"/>
      <c r="C290" s="44"/>
      <c r="D290" s="78"/>
      <c r="E290" s="78"/>
      <c r="F290" s="107"/>
      <c r="G290" s="107"/>
      <c r="H290" s="107"/>
      <c r="I290" s="107"/>
      <c r="J290" s="107"/>
      <c r="K290" s="44"/>
      <c r="L290" s="44"/>
      <c r="M290" s="44"/>
      <c r="N290" s="78"/>
      <c r="O290" s="78"/>
      <c r="P290" s="78"/>
      <c r="Q290" s="78"/>
      <c r="R290" s="78"/>
      <c r="S290" s="78"/>
      <c r="T290" s="44"/>
      <c r="U290" s="44"/>
      <c r="V290" s="44"/>
      <c r="W290" s="44"/>
      <c r="X290" s="44"/>
      <c r="Y290" s="44"/>
      <c r="Z290" s="44"/>
      <c r="AA290" s="44"/>
      <c r="AB290" s="44"/>
      <c r="AC290" s="44"/>
      <c r="AD290" s="44"/>
      <c r="AE290" s="44"/>
      <c r="AF290" s="78"/>
      <c r="AG290" s="44"/>
      <c r="AH290" s="44"/>
      <c r="AI290" s="44"/>
      <c r="AJ290" s="44"/>
      <c r="AK290" s="44"/>
      <c r="AL290" s="44"/>
      <c r="AM290" s="44"/>
      <c r="AN290" s="44"/>
      <c r="AO290" s="44"/>
      <c r="AP290" s="44"/>
      <c r="AQ290" s="44"/>
      <c r="AR290" s="44"/>
      <c r="AS290" s="44"/>
      <c r="AT290" s="44"/>
    </row>
    <row r="291" ht="14.25" customHeight="1">
      <c r="A291" s="44"/>
      <c r="B291" s="44"/>
      <c r="C291" s="44"/>
      <c r="D291" s="78"/>
      <c r="E291" s="78"/>
      <c r="F291" s="107"/>
      <c r="G291" s="107"/>
      <c r="H291" s="107"/>
      <c r="I291" s="107"/>
      <c r="J291" s="107"/>
      <c r="K291" s="44"/>
      <c r="L291" s="44"/>
      <c r="M291" s="44"/>
      <c r="N291" s="78"/>
      <c r="O291" s="78"/>
      <c r="P291" s="78"/>
      <c r="Q291" s="78"/>
      <c r="R291" s="78"/>
      <c r="S291" s="78"/>
      <c r="T291" s="44"/>
      <c r="U291" s="44"/>
      <c r="V291" s="44"/>
      <c r="W291" s="44"/>
      <c r="X291" s="44"/>
      <c r="Y291" s="44"/>
      <c r="Z291" s="44"/>
      <c r="AA291" s="44"/>
      <c r="AB291" s="44"/>
      <c r="AC291" s="44"/>
      <c r="AD291" s="44"/>
      <c r="AE291" s="44"/>
      <c r="AF291" s="78"/>
      <c r="AG291" s="44"/>
      <c r="AH291" s="44"/>
      <c r="AI291" s="44"/>
      <c r="AJ291" s="44"/>
      <c r="AK291" s="44"/>
      <c r="AL291" s="44"/>
      <c r="AM291" s="44"/>
      <c r="AN291" s="44"/>
      <c r="AO291" s="44"/>
      <c r="AP291" s="44"/>
      <c r="AQ291" s="44"/>
      <c r="AR291" s="44"/>
      <c r="AS291" s="44"/>
      <c r="AT291" s="44"/>
    </row>
    <row r="292" ht="14.25" customHeight="1">
      <c r="A292" s="44"/>
      <c r="B292" s="44"/>
      <c r="C292" s="44"/>
      <c r="D292" s="78"/>
      <c r="E292" s="78"/>
      <c r="F292" s="107"/>
      <c r="G292" s="107"/>
      <c r="H292" s="107"/>
      <c r="I292" s="107"/>
      <c r="J292" s="107"/>
      <c r="K292" s="44"/>
      <c r="L292" s="44"/>
      <c r="M292" s="44"/>
      <c r="N292" s="78"/>
      <c r="O292" s="78"/>
      <c r="P292" s="78"/>
      <c r="Q292" s="78"/>
      <c r="R292" s="78"/>
      <c r="S292" s="78"/>
      <c r="T292" s="44"/>
      <c r="U292" s="44"/>
      <c r="V292" s="44"/>
      <c r="W292" s="44"/>
      <c r="X292" s="44"/>
      <c r="Y292" s="44"/>
      <c r="Z292" s="44"/>
      <c r="AA292" s="44"/>
      <c r="AB292" s="44"/>
      <c r="AC292" s="44"/>
      <c r="AD292" s="44"/>
      <c r="AE292" s="44"/>
      <c r="AF292" s="78"/>
      <c r="AG292" s="44"/>
      <c r="AH292" s="44"/>
      <c r="AI292" s="44"/>
      <c r="AJ292" s="44"/>
      <c r="AK292" s="44"/>
      <c r="AL292" s="44"/>
      <c r="AM292" s="44"/>
      <c r="AN292" s="44"/>
      <c r="AO292" s="44"/>
      <c r="AP292" s="44"/>
      <c r="AQ292" s="44"/>
      <c r="AR292" s="44"/>
      <c r="AS292" s="44"/>
      <c r="AT292" s="44"/>
    </row>
    <row r="293" ht="14.25" customHeight="1">
      <c r="A293" s="44"/>
      <c r="B293" s="44"/>
      <c r="C293" s="44"/>
      <c r="D293" s="78"/>
      <c r="E293" s="78"/>
      <c r="F293" s="107"/>
      <c r="G293" s="107"/>
      <c r="H293" s="107"/>
      <c r="I293" s="107"/>
      <c r="J293" s="107"/>
      <c r="K293" s="44"/>
      <c r="L293" s="44"/>
      <c r="M293" s="44"/>
      <c r="N293" s="78"/>
      <c r="O293" s="78"/>
      <c r="P293" s="78"/>
      <c r="Q293" s="78"/>
      <c r="R293" s="78"/>
      <c r="S293" s="78"/>
      <c r="T293" s="44"/>
      <c r="U293" s="44"/>
      <c r="V293" s="44"/>
      <c r="W293" s="44"/>
      <c r="X293" s="44"/>
      <c r="Y293" s="44"/>
      <c r="Z293" s="44"/>
      <c r="AA293" s="44"/>
      <c r="AB293" s="44"/>
      <c r="AC293" s="44"/>
      <c r="AD293" s="44"/>
      <c r="AE293" s="44"/>
      <c r="AF293" s="78"/>
      <c r="AG293" s="44"/>
      <c r="AH293" s="44"/>
      <c r="AI293" s="44"/>
      <c r="AJ293" s="44"/>
      <c r="AK293" s="44"/>
      <c r="AL293" s="44"/>
      <c r="AM293" s="44"/>
      <c r="AN293" s="44"/>
      <c r="AO293" s="44"/>
      <c r="AP293" s="44"/>
      <c r="AQ293" s="44"/>
      <c r="AR293" s="44"/>
      <c r="AS293" s="44"/>
      <c r="AT293" s="44"/>
    </row>
    <row r="294" ht="14.25" customHeight="1">
      <c r="A294" s="44"/>
      <c r="B294" s="44"/>
      <c r="C294" s="44"/>
      <c r="D294" s="78"/>
      <c r="E294" s="78"/>
      <c r="F294" s="107"/>
      <c r="G294" s="107"/>
      <c r="H294" s="107"/>
      <c r="I294" s="107"/>
      <c r="J294" s="107"/>
      <c r="K294" s="44"/>
      <c r="L294" s="44"/>
      <c r="M294" s="44"/>
      <c r="N294" s="78"/>
      <c r="O294" s="78"/>
      <c r="P294" s="78"/>
      <c r="Q294" s="78"/>
      <c r="R294" s="78"/>
      <c r="S294" s="78"/>
      <c r="T294" s="44"/>
      <c r="U294" s="44"/>
      <c r="V294" s="44"/>
      <c r="W294" s="44"/>
      <c r="X294" s="44"/>
      <c r="Y294" s="44"/>
      <c r="Z294" s="44"/>
      <c r="AA294" s="44"/>
      <c r="AB294" s="44"/>
      <c r="AC294" s="44"/>
      <c r="AD294" s="44"/>
      <c r="AE294" s="44"/>
      <c r="AF294" s="78"/>
      <c r="AG294" s="44"/>
      <c r="AH294" s="44"/>
      <c r="AI294" s="44"/>
      <c r="AJ294" s="44"/>
      <c r="AK294" s="44"/>
      <c r="AL294" s="44"/>
      <c r="AM294" s="44"/>
      <c r="AN294" s="44"/>
      <c r="AO294" s="44"/>
      <c r="AP294" s="44"/>
      <c r="AQ294" s="44"/>
      <c r="AR294" s="44"/>
      <c r="AS294" s="44"/>
      <c r="AT294" s="44"/>
    </row>
    <row r="295" ht="14.25" customHeight="1">
      <c r="A295" s="44"/>
      <c r="B295" s="44"/>
      <c r="C295" s="44"/>
      <c r="D295" s="78"/>
      <c r="E295" s="78"/>
      <c r="F295" s="107"/>
      <c r="G295" s="107"/>
      <c r="H295" s="107"/>
      <c r="I295" s="107"/>
      <c r="J295" s="107"/>
      <c r="K295" s="44"/>
      <c r="L295" s="44"/>
      <c r="M295" s="44"/>
      <c r="N295" s="78"/>
      <c r="O295" s="78"/>
      <c r="P295" s="78"/>
      <c r="Q295" s="78"/>
      <c r="R295" s="78"/>
      <c r="S295" s="78"/>
      <c r="T295" s="44"/>
      <c r="U295" s="44"/>
      <c r="V295" s="44"/>
      <c r="W295" s="44"/>
      <c r="X295" s="44"/>
      <c r="Y295" s="44"/>
      <c r="Z295" s="44"/>
      <c r="AA295" s="44"/>
      <c r="AB295" s="44"/>
      <c r="AC295" s="44"/>
      <c r="AD295" s="44"/>
      <c r="AE295" s="44"/>
      <c r="AF295" s="78"/>
      <c r="AG295" s="44"/>
      <c r="AH295" s="44"/>
      <c r="AI295" s="44"/>
      <c r="AJ295" s="44"/>
      <c r="AK295" s="44"/>
      <c r="AL295" s="44"/>
      <c r="AM295" s="44"/>
      <c r="AN295" s="44"/>
      <c r="AO295" s="44"/>
      <c r="AP295" s="44"/>
      <c r="AQ295" s="44"/>
      <c r="AR295" s="44"/>
      <c r="AS295" s="44"/>
      <c r="AT295" s="44"/>
    </row>
    <row r="296" ht="14.25" customHeight="1">
      <c r="A296" s="44"/>
      <c r="B296" s="44"/>
      <c r="C296" s="44"/>
      <c r="D296" s="78"/>
      <c r="E296" s="78"/>
      <c r="F296" s="107"/>
      <c r="G296" s="107"/>
      <c r="H296" s="107"/>
      <c r="I296" s="107"/>
      <c r="J296" s="107"/>
      <c r="K296" s="44"/>
      <c r="L296" s="44"/>
      <c r="M296" s="44"/>
      <c r="N296" s="78"/>
      <c r="O296" s="78"/>
      <c r="P296" s="78"/>
      <c r="Q296" s="78"/>
      <c r="R296" s="78"/>
      <c r="S296" s="78"/>
      <c r="T296" s="44"/>
      <c r="U296" s="44"/>
      <c r="V296" s="44"/>
      <c r="W296" s="44"/>
      <c r="X296" s="44"/>
      <c r="Y296" s="44"/>
      <c r="Z296" s="44"/>
      <c r="AA296" s="44"/>
      <c r="AB296" s="44"/>
      <c r="AC296" s="44"/>
      <c r="AD296" s="44"/>
      <c r="AE296" s="44"/>
      <c r="AF296" s="78"/>
      <c r="AG296" s="44"/>
      <c r="AH296" s="44"/>
      <c r="AI296" s="44"/>
      <c r="AJ296" s="44"/>
      <c r="AK296" s="44"/>
      <c r="AL296" s="44"/>
      <c r="AM296" s="44"/>
      <c r="AN296" s="44"/>
      <c r="AO296" s="44"/>
      <c r="AP296" s="44"/>
      <c r="AQ296" s="44"/>
      <c r="AR296" s="44"/>
      <c r="AS296" s="44"/>
      <c r="AT296" s="44"/>
    </row>
    <row r="297" ht="14.25" customHeight="1">
      <c r="A297" s="44"/>
      <c r="B297" s="44"/>
      <c r="C297" s="44"/>
      <c r="D297" s="78"/>
      <c r="E297" s="78"/>
      <c r="F297" s="107"/>
      <c r="G297" s="107"/>
      <c r="H297" s="107"/>
      <c r="I297" s="107"/>
      <c r="J297" s="107"/>
      <c r="K297" s="44"/>
      <c r="L297" s="44"/>
      <c r="M297" s="44"/>
      <c r="N297" s="78"/>
      <c r="O297" s="78"/>
      <c r="P297" s="78"/>
      <c r="Q297" s="78"/>
      <c r="R297" s="78"/>
      <c r="S297" s="78"/>
      <c r="T297" s="44"/>
      <c r="U297" s="44"/>
      <c r="V297" s="44"/>
      <c r="W297" s="44"/>
      <c r="X297" s="44"/>
      <c r="Y297" s="44"/>
      <c r="Z297" s="44"/>
      <c r="AA297" s="44"/>
      <c r="AB297" s="44"/>
      <c r="AC297" s="44"/>
      <c r="AD297" s="44"/>
      <c r="AE297" s="44"/>
      <c r="AF297" s="78"/>
      <c r="AG297" s="44"/>
      <c r="AH297" s="44"/>
      <c r="AI297" s="44"/>
      <c r="AJ297" s="44"/>
      <c r="AK297" s="44"/>
      <c r="AL297" s="44"/>
      <c r="AM297" s="44"/>
      <c r="AN297" s="44"/>
      <c r="AO297" s="44"/>
      <c r="AP297" s="44"/>
      <c r="AQ297" s="44"/>
      <c r="AR297" s="44"/>
      <c r="AS297" s="44"/>
      <c r="AT297" s="44"/>
    </row>
    <row r="298" ht="14.25" customHeight="1">
      <c r="A298" s="44"/>
      <c r="B298" s="44"/>
      <c r="C298" s="44"/>
      <c r="D298" s="78"/>
      <c r="E298" s="78"/>
      <c r="F298" s="107"/>
      <c r="G298" s="107"/>
      <c r="H298" s="107"/>
      <c r="I298" s="107"/>
      <c r="J298" s="107"/>
      <c r="K298" s="44"/>
      <c r="L298" s="44"/>
      <c r="M298" s="44"/>
      <c r="N298" s="78"/>
      <c r="O298" s="78"/>
      <c r="P298" s="78"/>
      <c r="Q298" s="78"/>
      <c r="R298" s="78"/>
      <c r="S298" s="78"/>
      <c r="T298" s="44"/>
      <c r="U298" s="44"/>
      <c r="V298" s="44"/>
      <c r="W298" s="44"/>
      <c r="X298" s="44"/>
      <c r="Y298" s="44"/>
      <c r="Z298" s="44"/>
      <c r="AA298" s="44"/>
      <c r="AB298" s="44"/>
      <c r="AC298" s="44"/>
      <c r="AD298" s="44"/>
      <c r="AE298" s="44"/>
      <c r="AF298" s="78"/>
      <c r="AG298" s="44"/>
      <c r="AH298" s="44"/>
      <c r="AI298" s="44"/>
      <c r="AJ298" s="44"/>
      <c r="AK298" s="44"/>
      <c r="AL298" s="44"/>
      <c r="AM298" s="44"/>
      <c r="AN298" s="44"/>
      <c r="AO298" s="44"/>
      <c r="AP298" s="44"/>
      <c r="AQ298" s="44"/>
      <c r="AR298" s="44"/>
      <c r="AS298" s="44"/>
      <c r="AT298" s="44"/>
    </row>
    <row r="299" ht="14.25" customHeight="1">
      <c r="A299" s="44"/>
      <c r="B299" s="44"/>
      <c r="C299" s="44"/>
      <c r="D299" s="78"/>
      <c r="E299" s="78"/>
      <c r="F299" s="107"/>
      <c r="G299" s="107"/>
      <c r="H299" s="107"/>
      <c r="I299" s="107"/>
      <c r="J299" s="107"/>
      <c r="K299" s="44"/>
      <c r="L299" s="44"/>
      <c r="M299" s="44"/>
      <c r="N299" s="78"/>
      <c r="O299" s="78"/>
      <c r="P299" s="78"/>
      <c r="Q299" s="78"/>
      <c r="R299" s="78"/>
      <c r="S299" s="78"/>
      <c r="T299" s="44"/>
      <c r="U299" s="44"/>
      <c r="V299" s="44"/>
      <c r="W299" s="44"/>
      <c r="X299" s="44"/>
      <c r="Y299" s="44"/>
      <c r="Z299" s="44"/>
      <c r="AA299" s="44"/>
      <c r="AB299" s="44"/>
      <c r="AC299" s="44"/>
      <c r="AD299" s="44"/>
      <c r="AE299" s="44"/>
      <c r="AF299" s="78"/>
      <c r="AG299" s="44"/>
      <c r="AH299" s="44"/>
      <c r="AI299" s="44"/>
      <c r="AJ299" s="44"/>
      <c r="AK299" s="44"/>
      <c r="AL299" s="44"/>
      <c r="AM299" s="44"/>
      <c r="AN299" s="44"/>
      <c r="AO299" s="44"/>
      <c r="AP299" s="44"/>
      <c r="AQ299" s="44"/>
      <c r="AR299" s="44"/>
      <c r="AS299" s="44"/>
      <c r="AT299" s="44"/>
    </row>
    <row r="300" ht="14.25" customHeight="1">
      <c r="A300" s="44"/>
      <c r="B300" s="44"/>
      <c r="C300" s="44"/>
      <c r="D300" s="78"/>
      <c r="E300" s="78"/>
      <c r="F300" s="107"/>
      <c r="G300" s="107"/>
      <c r="H300" s="107"/>
      <c r="I300" s="107"/>
      <c r="J300" s="107"/>
      <c r="K300" s="44"/>
      <c r="L300" s="44"/>
      <c r="M300" s="44"/>
      <c r="N300" s="78"/>
      <c r="O300" s="78"/>
      <c r="P300" s="78"/>
      <c r="Q300" s="78"/>
      <c r="R300" s="78"/>
      <c r="S300" s="78"/>
      <c r="T300" s="44"/>
      <c r="U300" s="44"/>
      <c r="V300" s="44"/>
      <c r="W300" s="44"/>
      <c r="X300" s="44"/>
      <c r="Y300" s="44"/>
      <c r="Z300" s="44"/>
      <c r="AA300" s="44"/>
      <c r="AB300" s="44"/>
      <c r="AC300" s="44"/>
      <c r="AD300" s="44"/>
      <c r="AE300" s="44"/>
      <c r="AF300" s="78"/>
      <c r="AG300" s="44"/>
      <c r="AH300" s="44"/>
      <c r="AI300" s="44"/>
      <c r="AJ300" s="44"/>
      <c r="AK300" s="44"/>
      <c r="AL300" s="44"/>
      <c r="AM300" s="44"/>
      <c r="AN300" s="44"/>
      <c r="AO300" s="44"/>
      <c r="AP300" s="44"/>
      <c r="AQ300" s="44"/>
      <c r="AR300" s="44"/>
      <c r="AS300" s="44"/>
      <c r="AT300" s="44"/>
    </row>
    <row r="301" ht="14.25" customHeight="1">
      <c r="A301" s="44"/>
      <c r="B301" s="44"/>
      <c r="C301" s="44"/>
      <c r="D301" s="78"/>
      <c r="E301" s="78"/>
      <c r="F301" s="107"/>
      <c r="G301" s="107"/>
      <c r="H301" s="107"/>
      <c r="I301" s="107"/>
      <c r="J301" s="107"/>
      <c r="K301" s="44"/>
      <c r="L301" s="44"/>
      <c r="M301" s="44"/>
      <c r="N301" s="78"/>
      <c r="O301" s="78"/>
      <c r="P301" s="78"/>
      <c r="Q301" s="78"/>
      <c r="R301" s="78"/>
      <c r="S301" s="78"/>
      <c r="T301" s="44"/>
      <c r="U301" s="44"/>
      <c r="V301" s="44"/>
      <c r="W301" s="44"/>
      <c r="X301" s="44"/>
      <c r="Y301" s="44"/>
      <c r="Z301" s="44"/>
      <c r="AA301" s="44"/>
      <c r="AB301" s="44"/>
      <c r="AC301" s="44"/>
      <c r="AD301" s="44"/>
      <c r="AE301" s="44"/>
      <c r="AF301" s="78"/>
      <c r="AG301" s="44"/>
      <c r="AH301" s="44"/>
      <c r="AI301" s="44"/>
      <c r="AJ301" s="44"/>
      <c r="AK301" s="44"/>
      <c r="AL301" s="44"/>
      <c r="AM301" s="44"/>
      <c r="AN301" s="44"/>
      <c r="AO301" s="44"/>
      <c r="AP301" s="44"/>
      <c r="AQ301" s="44"/>
      <c r="AR301" s="44"/>
      <c r="AS301" s="44"/>
      <c r="AT301" s="44"/>
    </row>
    <row r="302" ht="14.25" customHeight="1">
      <c r="A302" s="44"/>
      <c r="B302" s="44"/>
      <c r="C302" s="44"/>
      <c r="D302" s="78"/>
      <c r="E302" s="78"/>
      <c r="F302" s="107"/>
      <c r="G302" s="107"/>
      <c r="H302" s="107"/>
      <c r="I302" s="107"/>
      <c r="J302" s="107"/>
      <c r="K302" s="44"/>
      <c r="L302" s="44"/>
      <c r="M302" s="44"/>
      <c r="N302" s="78"/>
      <c r="O302" s="78"/>
      <c r="P302" s="78"/>
      <c r="Q302" s="78"/>
      <c r="R302" s="78"/>
      <c r="S302" s="78"/>
      <c r="T302" s="44"/>
      <c r="U302" s="44"/>
      <c r="V302" s="44"/>
      <c r="W302" s="44"/>
      <c r="X302" s="44"/>
      <c r="Y302" s="44"/>
      <c r="Z302" s="44"/>
      <c r="AA302" s="44"/>
      <c r="AB302" s="44"/>
      <c r="AC302" s="44"/>
      <c r="AD302" s="44"/>
      <c r="AE302" s="44"/>
      <c r="AF302" s="78"/>
      <c r="AG302" s="44"/>
      <c r="AH302" s="44"/>
      <c r="AI302" s="44"/>
      <c r="AJ302" s="44"/>
      <c r="AK302" s="44"/>
      <c r="AL302" s="44"/>
      <c r="AM302" s="44"/>
      <c r="AN302" s="44"/>
      <c r="AO302" s="44"/>
      <c r="AP302" s="44"/>
      <c r="AQ302" s="44"/>
      <c r="AR302" s="44"/>
      <c r="AS302" s="44"/>
      <c r="AT302" s="44"/>
    </row>
    <row r="303" ht="14.25" customHeight="1">
      <c r="A303" s="44"/>
      <c r="B303" s="44"/>
      <c r="C303" s="44"/>
      <c r="D303" s="78"/>
      <c r="E303" s="78"/>
      <c r="F303" s="107"/>
      <c r="G303" s="107"/>
      <c r="H303" s="107"/>
      <c r="I303" s="107"/>
      <c r="J303" s="107"/>
      <c r="K303" s="44"/>
      <c r="L303" s="44"/>
      <c r="M303" s="44"/>
      <c r="N303" s="78"/>
      <c r="O303" s="78"/>
      <c r="P303" s="78"/>
      <c r="Q303" s="78"/>
      <c r="R303" s="78"/>
      <c r="S303" s="78"/>
      <c r="T303" s="44"/>
      <c r="U303" s="44"/>
      <c r="V303" s="44"/>
      <c r="W303" s="44"/>
      <c r="X303" s="44"/>
      <c r="Y303" s="44"/>
      <c r="Z303" s="44"/>
      <c r="AA303" s="44"/>
      <c r="AB303" s="44"/>
      <c r="AC303" s="44"/>
      <c r="AD303" s="44"/>
      <c r="AE303" s="44"/>
      <c r="AF303" s="78"/>
      <c r="AG303" s="44"/>
      <c r="AH303" s="44"/>
      <c r="AI303" s="44"/>
      <c r="AJ303" s="44"/>
      <c r="AK303" s="44"/>
      <c r="AL303" s="44"/>
      <c r="AM303" s="44"/>
      <c r="AN303" s="44"/>
      <c r="AO303" s="44"/>
      <c r="AP303" s="44"/>
      <c r="AQ303" s="44"/>
      <c r="AR303" s="44"/>
      <c r="AS303" s="44"/>
      <c r="AT303" s="44"/>
    </row>
    <row r="304" ht="14.25" customHeight="1">
      <c r="A304" s="44"/>
      <c r="B304" s="44"/>
      <c r="C304" s="44"/>
      <c r="D304" s="78"/>
      <c r="E304" s="78"/>
      <c r="F304" s="107"/>
      <c r="G304" s="107"/>
      <c r="H304" s="107"/>
      <c r="I304" s="107"/>
      <c r="J304" s="107"/>
      <c r="K304" s="44"/>
      <c r="L304" s="44"/>
      <c r="M304" s="44"/>
      <c r="N304" s="78"/>
      <c r="O304" s="78"/>
      <c r="P304" s="78"/>
      <c r="Q304" s="78"/>
      <c r="R304" s="78"/>
      <c r="S304" s="78"/>
      <c r="T304" s="44"/>
      <c r="U304" s="44"/>
      <c r="V304" s="44"/>
      <c r="W304" s="44"/>
      <c r="X304" s="44"/>
      <c r="Y304" s="44"/>
      <c r="Z304" s="44"/>
      <c r="AA304" s="44"/>
      <c r="AB304" s="44"/>
      <c r="AC304" s="44"/>
      <c r="AD304" s="44"/>
      <c r="AE304" s="44"/>
      <c r="AF304" s="78"/>
      <c r="AG304" s="44"/>
      <c r="AH304" s="44"/>
      <c r="AI304" s="44"/>
      <c r="AJ304" s="44"/>
      <c r="AK304" s="44"/>
      <c r="AL304" s="44"/>
      <c r="AM304" s="44"/>
      <c r="AN304" s="44"/>
      <c r="AO304" s="44"/>
      <c r="AP304" s="44"/>
      <c r="AQ304" s="44"/>
      <c r="AR304" s="44"/>
      <c r="AS304" s="44"/>
      <c r="AT304" s="44"/>
    </row>
    <row r="305" ht="14.25" customHeight="1">
      <c r="A305" s="44"/>
      <c r="B305" s="44"/>
      <c r="C305" s="44"/>
      <c r="D305" s="78"/>
      <c r="E305" s="78"/>
      <c r="F305" s="107"/>
      <c r="G305" s="107"/>
      <c r="H305" s="107"/>
      <c r="I305" s="107"/>
      <c r="J305" s="107"/>
      <c r="K305" s="44"/>
      <c r="L305" s="44"/>
      <c r="M305" s="44"/>
      <c r="N305" s="78"/>
      <c r="O305" s="78"/>
      <c r="P305" s="78"/>
      <c r="Q305" s="78"/>
      <c r="R305" s="78"/>
      <c r="S305" s="78"/>
      <c r="T305" s="44"/>
      <c r="U305" s="44"/>
      <c r="V305" s="44"/>
      <c r="W305" s="44"/>
      <c r="X305" s="44"/>
      <c r="Y305" s="44"/>
      <c r="Z305" s="44"/>
      <c r="AA305" s="44"/>
      <c r="AB305" s="44"/>
      <c r="AC305" s="44"/>
      <c r="AD305" s="44"/>
      <c r="AE305" s="44"/>
      <c r="AF305" s="78"/>
      <c r="AG305" s="44"/>
      <c r="AH305" s="44"/>
      <c r="AI305" s="44"/>
      <c r="AJ305" s="44"/>
      <c r="AK305" s="44"/>
      <c r="AL305" s="44"/>
      <c r="AM305" s="44"/>
      <c r="AN305" s="44"/>
      <c r="AO305" s="44"/>
      <c r="AP305" s="44"/>
      <c r="AQ305" s="44"/>
      <c r="AR305" s="44"/>
      <c r="AS305" s="44"/>
      <c r="AT305" s="44"/>
    </row>
    <row r="306" ht="14.25" customHeight="1">
      <c r="A306" s="44"/>
      <c r="B306" s="44"/>
      <c r="C306" s="44"/>
      <c r="D306" s="78"/>
      <c r="E306" s="78"/>
      <c r="F306" s="107"/>
      <c r="G306" s="107"/>
      <c r="H306" s="107"/>
      <c r="I306" s="107"/>
      <c r="J306" s="107"/>
      <c r="K306" s="44"/>
      <c r="L306" s="44"/>
      <c r="M306" s="44"/>
      <c r="N306" s="78"/>
      <c r="O306" s="78"/>
      <c r="P306" s="78"/>
      <c r="Q306" s="78"/>
      <c r="R306" s="78"/>
      <c r="S306" s="78"/>
      <c r="T306" s="44"/>
      <c r="U306" s="44"/>
      <c r="V306" s="44"/>
      <c r="W306" s="44"/>
      <c r="X306" s="44"/>
      <c r="Y306" s="44"/>
      <c r="Z306" s="44"/>
      <c r="AA306" s="44"/>
      <c r="AB306" s="44"/>
      <c r="AC306" s="44"/>
      <c r="AD306" s="44"/>
      <c r="AE306" s="44"/>
      <c r="AF306" s="78"/>
      <c r="AG306" s="44"/>
      <c r="AH306" s="44"/>
      <c r="AI306" s="44"/>
      <c r="AJ306" s="44"/>
      <c r="AK306" s="44"/>
      <c r="AL306" s="44"/>
      <c r="AM306" s="44"/>
      <c r="AN306" s="44"/>
      <c r="AO306" s="44"/>
      <c r="AP306" s="44"/>
      <c r="AQ306" s="44"/>
      <c r="AR306" s="44"/>
      <c r="AS306" s="44"/>
      <c r="AT306" s="44"/>
    </row>
    <row r="307" ht="14.25" customHeight="1">
      <c r="A307" s="44"/>
      <c r="B307" s="44"/>
      <c r="C307" s="44"/>
      <c r="D307" s="78"/>
      <c r="E307" s="78"/>
      <c r="F307" s="107"/>
      <c r="G307" s="107"/>
      <c r="H307" s="107"/>
      <c r="I307" s="107"/>
      <c r="J307" s="107"/>
      <c r="K307" s="44"/>
      <c r="L307" s="44"/>
      <c r="M307" s="44"/>
      <c r="N307" s="78"/>
      <c r="O307" s="78"/>
      <c r="P307" s="78"/>
      <c r="Q307" s="78"/>
      <c r="R307" s="78"/>
      <c r="S307" s="78"/>
      <c r="T307" s="44"/>
      <c r="U307" s="44"/>
      <c r="V307" s="44"/>
      <c r="W307" s="44"/>
      <c r="X307" s="44"/>
      <c r="Y307" s="44"/>
      <c r="Z307" s="44"/>
      <c r="AA307" s="44"/>
      <c r="AB307" s="44"/>
      <c r="AC307" s="44"/>
      <c r="AD307" s="44"/>
      <c r="AE307" s="44"/>
      <c r="AF307" s="78"/>
      <c r="AG307" s="44"/>
      <c r="AH307" s="44"/>
      <c r="AI307" s="44"/>
      <c r="AJ307" s="44"/>
      <c r="AK307" s="44"/>
      <c r="AL307" s="44"/>
      <c r="AM307" s="44"/>
      <c r="AN307" s="44"/>
      <c r="AO307" s="44"/>
      <c r="AP307" s="44"/>
      <c r="AQ307" s="44"/>
      <c r="AR307" s="44"/>
      <c r="AS307" s="44"/>
      <c r="AT307" s="44"/>
    </row>
    <row r="308" ht="14.25" customHeight="1">
      <c r="A308" s="44"/>
      <c r="B308" s="44"/>
      <c r="C308" s="44"/>
      <c r="D308" s="78"/>
      <c r="E308" s="78"/>
      <c r="F308" s="107"/>
      <c r="G308" s="107"/>
      <c r="H308" s="107"/>
      <c r="I308" s="107"/>
      <c r="J308" s="107"/>
      <c r="K308" s="44"/>
      <c r="L308" s="44"/>
      <c r="M308" s="44"/>
      <c r="N308" s="78"/>
      <c r="O308" s="78"/>
      <c r="P308" s="78"/>
      <c r="Q308" s="78"/>
      <c r="R308" s="78"/>
      <c r="S308" s="78"/>
      <c r="T308" s="44"/>
      <c r="U308" s="44"/>
      <c r="V308" s="44"/>
      <c r="W308" s="44"/>
      <c r="X308" s="44"/>
      <c r="Y308" s="44"/>
      <c r="Z308" s="44"/>
      <c r="AA308" s="44"/>
      <c r="AB308" s="44"/>
      <c r="AC308" s="44"/>
      <c r="AD308" s="44"/>
      <c r="AE308" s="44"/>
      <c r="AF308" s="78"/>
      <c r="AG308" s="44"/>
      <c r="AH308" s="44"/>
      <c r="AI308" s="44"/>
      <c r="AJ308" s="44"/>
      <c r="AK308" s="44"/>
      <c r="AL308" s="44"/>
      <c r="AM308" s="44"/>
      <c r="AN308" s="44"/>
      <c r="AO308" s="44"/>
      <c r="AP308" s="44"/>
      <c r="AQ308" s="44"/>
      <c r="AR308" s="44"/>
      <c r="AS308" s="44"/>
      <c r="AT308" s="44"/>
    </row>
    <row r="309" ht="14.25" customHeight="1">
      <c r="A309" s="44"/>
      <c r="B309" s="44"/>
      <c r="C309" s="44"/>
      <c r="D309" s="78"/>
      <c r="E309" s="78"/>
      <c r="F309" s="107"/>
      <c r="G309" s="107"/>
      <c r="H309" s="107"/>
      <c r="I309" s="107"/>
      <c r="J309" s="107"/>
      <c r="K309" s="44"/>
      <c r="L309" s="44"/>
      <c r="M309" s="44"/>
      <c r="N309" s="78"/>
      <c r="O309" s="78"/>
      <c r="P309" s="78"/>
      <c r="Q309" s="78"/>
      <c r="R309" s="78"/>
      <c r="S309" s="78"/>
      <c r="T309" s="44"/>
      <c r="U309" s="44"/>
      <c r="V309" s="44"/>
      <c r="W309" s="44"/>
      <c r="X309" s="44"/>
      <c r="Y309" s="44"/>
      <c r="Z309" s="44"/>
      <c r="AA309" s="44"/>
      <c r="AB309" s="44"/>
      <c r="AC309" s="44"/>
      <c r="AD309" s="44"/>
      <c r="AE309" s="44"/>
      <c r="AF309" s="78"/>
      <c r="AG309" s="44"/>
      <c r="AH309" s="44"/>
      <c r="AI309" s="44"/>
      <c r="AJ309" s="44"/>
      <c r="AK309" s="44"/>
      <c r="AL309" s="44"/>
      <c r="AM309" s="44"/>
      <c r="AN309" s="44"/>
      <c r="AO309" s="44"/>
      <c r="AP309" s="44"/>
      <c r="AQ309" s="44"/>
      <c r="AR309" s="44"/>
      <c r="AS309" s="44"/>
      <c r="AT309" s="44"/>
    </row>
    <row r="310" ht="14.25" customHeight="1">
      <c r="A310" s="44"/>
      <c r="B310" s="44"/>
      <c r="C310" s="44"/>
      <c r="D310" s="78"/>
      <c r="E310" s="78"/>
      <c r="F310" s="107"/>
      <c r="G310" s="107"/>
      <c r="H310" s="107"/>
      <c r="I310" s="107"/>
      <c r="J310" s="107"/>
      <c r="K310" s="44"/>
      <c r="L310" s="44"/>
      <c r="M310" s="44"/>
      <c r="N310" s="78"/>
      <c r="O310" s="78"/>
      <c r="P310" s="78"/>
      <c r="Q310" s="78"/>
      <c r="R310" s="78"/>
      <c r="S310" s="78"/>
      <c r="T310" s="44"/>
      <c r="U310" s="44"/>
      <c r="V310" s="44"/>
      <c r="W310" s="44"/>
      <c r="X310" s="44"/>
      <c r="Y310" s="44"/>
      <c r="Z310" s="44"/>
      <c r="AA310" s="44"/>
      <c r="AB310" s="44"/>
      <c r="AC310" s="44"/>
      <c r="AD310" s="44"/>
      <c r="AE310" s="44"/>
      <c r="AF310" s="78"/>
      <c r="AG310" s="44"/>
      <c r="AH310" s="44"/>
      <c r="AI310" s="44"/>
      <c r="AJ310" s="44"/>
      <c r="AK310" s="44"/>
      <c r="AL310" s="44"/>
      <c r="AM310" s="44"/>
      <c r="AN310" s="44"/>
      <c r="AO310" s="44"/>
      <c r="AP310" s="44"/>
      <c r="AQ310" s="44"/>
      <c r="AR310" s="44"/>
      <c r="AS310" s="44"/>
      <c r="AT310" s="44"/>
    </row>
    <row r="311" ht="14.25" customHeight="1">
      <c r="A311" s="44"/>
      <c r="B311" s="44"/>
      <c r="C311" s="44"/>
      <c r="D311" s="78"/>
      <c r="E311" s="78"/>
      <c r="F311" s="107"/>
      <c r="G311" s="107"/>
      <c r="H311" s="107"/>
      <c r="I311" s="107"/>
      <c r="J311" s="107"/>
      <c r="K311" s="44"/>
      <c r="L311" s="44"/>
      <c r="M311" s="44"/>
      <c r="N311" s="78"/>
      <c r="O311" s="78"/>
      <c r="P311" s="78"/>
      <c r="Q311" s="78"/>
      <c r="R311" s="78"/>
      <c r="S311" s="78"/>
      <c r="T311" s="44"/>
      <c r="U311" s="44"/>
      <c r="V311" s="44"/>
      <c r="W311" s="44"/>
      <c r="X311" s="44"/>
      <c r="Y311" s="44"/>
      <c r="Z311" s="44"/>
      <c r="AA311" s="44"/>
      <c r="AB311" s="44"/>
      <c r="AC311" s="44"/>
      <c r="AD311" s="44"/>
      <c r="AE311" s="44"/>
      <c r="AF311" s="78"/>
      <c r="AG311" s="44"/>
      <c r="AH311" s="44"/>
      <c r="AI311" s="44"/>
      <c r="AJ311" s="44"/>
      <c r="AK311" s="44"/>
      <c r="AL311" s="44"/>
      <c r="AM311" s="44"/>
      <c r="AN311" s="44"/>
      <c r="AO311" s="44"/>
      <c r="AP311" s="44"/>
      <c r="AQ311" s="44"/>
      <c r="AR311" s="44"/>
      <c r="AS311" s="44"/>
      <c r="AT311" s="44"/>
    </row>
    <row r="312" ht="14.25" customHeight="1">
      <c r="A312" s="44"/>
      <c r="B312" s="44"/>
      <c r="C312" s="44"/>
      <c r="D312" s="78"/>
      <c r="E312" s="78"/>
      <c r="F312" s="107"/>
      <c r="G312" s="107"/>
      <c r="H312" s="107"/>
      <c r="I312" s="107"/>
      <c r="J312" s="107"/>
      <c r="K312" s="44"/>
      <c r="L312" s="44"/>
      <c r="M312" s="44"/>
      <c r="N312" s="78"/>
      <c r="O312" s="78"/>
      <c r="P312" s="78"/>
      <c r="Q312" s="78"/>
      <c r="R312" s="78"/>
      <c r="S312" s="78"/>
      <c r="T312" s="44"/>
      <c r="U312" s="44"/>
      <c r="V312" s="44"/>
      <c r="W312" s="44"/>
      <c r="X312" s="44"/>
      <c r="Y312" s="44"/>
      <c r="Z312" s="44"/>
      <c r="AA312" s="44"/>
      <c r="AB312" s="44"/>
      <c r="AC312" s="44"/>
      <c r="AD312" s="44"/>
      <c r="AE312" s="44"/>
      <c r="AF312" s="78"/>
      <c r="AG312" s="44"/>
      <c r="AH312" s="44"/>
      <c r="AI312" s="44"/>
      <c r="AJ312" s="44"/>
      <c r="AK312" s="44"/>
      <c r="AL312" s="44"/>
      <c r="AM312" s="44"/>
      <c r="AN312" s="44"/>
      <c r="AO312" s="44"/>
      <c r="AP312" s="44"/>
      <c r="AQ312" s="44"/>
      <c r="AR312" s="44"/>
      <c r="AS312" s="44"/>
      <c r="AT312" s="44"/>
    </row>
    <row r="313" ht="14.25" customHeight="1">
      <c r="A313" s="44"/>
      <c r="B313" s="44"/>
      <c r="C313" s="44"/>
      <c r="D313" s="78"/>
      <c r="E313" s="78"/>
      <c r="F313" s="107"/>
      <c r="G313" s="107"/>
      <c r="H313" s="107"/>
      <c r="I313" s="107"/>
      <c r="J313" s="107"/>
      <c r="K313" s="44"/>
      <c r="L313" s="44"/>
      <c r="M313" s="44"/>
      <c r="N313" s="78"/>
      <c r="O313" s="78"/>
      <c r="P313" s="78"/>
      <c r="Q313" s="78"/>
      <c r="R313" s="78"/>
      <c r="S313" s="78"/>
      <c r="T313" s="44"/>
      <c r="U313" s="44"/>
      <c r="V313" s="44"/>
      <c r="W313" s="44"/>
      <c r="X313" s="44"/>
      <c r="Y313" s="44"/>
      <c r="Z313" s="44"/>
      <c r="AA313" s="44"/>
      <c r="AB313" s="44"/>
      <c r="AC313" s="44"/>
      <c r="AD313" s="44"/>
      <c r="AE313" s="44"/>
      <c r="AF313" s="78"/>
      <c r="AG313" s="44"/>
      <c r="AH313" s="44"/>
      <c r="AI313" s="44"/>
      <c r="AJ313" s="44"/>
      <c r="AK313" s="44"/>
      <c r="AL313" s="44"/>
      <c r="AM313" s="44"/>
      <c r="AN313" s="44"/>
      <c r="AO313" s="44"/>
      <c r="AP313" s="44"/>
      <c r="AQ313" s="44"/>
      <c r="AR313" s="44"/>
      <c r="AS313" s="44"/>
      <c r="AT313" s="44"/>
    </row>
    <row r="314" ht="14.25" customHeight="1">
      <c r="A314" s="44"/>
      <c r="B314" s="44"/>
      <c r="C314" s="44"/>
      <c r="D314" s="78"/>
      <c r="E314" s="78"/>
      <c r="F314" s="107"/>
      <c r="G314" s="107"/>
      <c r="H314" s="107"/>
      <c r="I314" s="107"/>
      <c r="J314" s="107"/>
      <c r="K314" s="44"/>
      <c r="L314" s="44"/>
      <c r="M314" s="44"/>
      <c r="N314" s="78"/>
      <c r="O314" s="78"/>
      <c r="P314" s="78"/>
      <c r="Q314" s="78"/>
      <c r="R314" s="78"/>
      <c r="S314" s="78"/>
      <c r="T314" s="44"/>
      <c r="U314" s="44"/>
      <c r="V314" s="44"/>
      <c r="W314" s="44"/>
      <c r="X314" s="44"/>
      <c r="Y314" s="44"/>
      <c r="Z314" s="44"/>
      <c r="AA314" s="44"/>
      <c r="AB314" s="44"/>
      <c r="AC314" s="44"/>
      <c r="AD314" s="44"/>
      <c r="AE314" s="44"/>
      <c r="AF314" s="78"/>
      <c r="AG314" s="44"/>
      <c r="AH314" s="44"/>
      <c r="AI314" s="44"/>
      <c r="AJ314" s="44"/>
      <c r="AK314" s="44"/>
      <c r="AL314" s="44"/>
      <c r="AM314" s="44"/>
      <c r="AN314" s="44"/>
      <c r="AO314" s="44"/>
      <c r="AP314" s="44"/>
      <c r="AQ314" s="44"/>
      <c r="AR314" s="44"/>
      <c r="AS314" s="44"/>
      <c r="AT314" s="44"/>
    </row>
    <row r="315" ht="14.25" customHeight="1">
      <c r="A315" s="44"/>
      <c r="B315" s="44"/>
      <c r="C315" s="44"/>
      <c r="D315" s="78"/>
      <c r="E315" s="78"/>
      <c r="F315" s="107"/>
      <c r="G315" s="107"/>
      <c r="H315" s="107"/>
      <c r="I315" s="107"/>
      <c r="J315" s="107"/>
      <c r="K315" s="44"/>
      <c r="L315" s="44"/>
      <c r="M315" s="44"/>
      <c r="N315" s="78"/>
      <c r="O315" s="78"/>
      <c r="P315" s="78"/>
      <c r="Q315" s="78"/>
      <c r="R315" s="78"/>
      <c r="S315" s="78"/>
      <c r="T315" s="44"/>
      <c r="U315" s="44"/>
      <c r="V315" s="44"/>
      <c r="W315" s="44"/>
      <c r="X315" s="44"/>
      <c r="Y315" s="44"/>
      <c r="Z315" s="44"/>
      <c r="AA315" s="44"/>
      <c r="AB315" s="44"/>
      <c r="AC315" s="44"/>
      <c r="AD315" s="44"/>
      <c r="AE315" s="44"/>
      <c r="AF315" s="78"/>
      <c r="AG315" s="44"/>
      <c r="AH315" s="44"/>
      <c r="AI315" s="44"/>
      <c r="AJ315" s="44"/>
      <c r="AK315" s="44"/>
      <c r="AL315" s="44"/>
      <c r="AM315" s="44"/>
      <c r="AN315" s="44"/>
      <c r="AO315" s="44"/>
      <c r="AP315" s="44"/>
      <c r="AQ315" s="44"/>
      <c r="AR315" s="44"/>
      <c r="AS315" s="44"/>
      <c r="AT315" s="44"/>
    </row>
    <row r="316" ht="14.25" customHeight="1">
      <c r="A316" s="44"/>
      <c r="B316" s="44"/>
      <c r="C316" s="44"/>
      <c r="D316" s="78"/>
      <c r="E316" s="78"/>
      <c r="F316" s="107"/>
      <c r="G316" s="107"/>
      <c r="H316" s="107"/>
      <c r="I316" s="107"/>
      <c r="J316" s="107"/>
      <c r="K316" s="44"/>
      <c r="L316" s="44"/>
      <c r="M316" s="44"/>
      <c r="N316" s="78"/>
      <c r="O316" s="78"/>
      <c r="P316" s="78"/>
      <c r="Q316" s="78"/>
      <c r="R316" s="78"/>
      <c r="S316" s="78"/>
      <c r="T316" s="44"/>
      <c r="U316" s="44"/>
      <c r="V316" s="44"/>
      <c r="W316" s="44"/>
      <c r="X316" s="44"/>
      <c r="Y316" s="44"/>
      <c r="Z316" s="44"/>
      <c r="AA316" s="44"/>
      <c r="AB316" s="44"/>
      <c r="AC316" s="44"/>
      <c r="AD316" s="44"/>
      <c r="AE316" s="44"/>
      <c r="AF316" s="78"/>
      <c r="AG316" s="44"/>
      <c r="AH316" s="44"/>
      <c r="AI316" s="44"/>
      <c r="AJ316" s="44"/>
      <c r="AK316" s="44"/>
      <c r="AL316" s="44"/>
      <c r="AM316" s="44"/>
      <c r="AN316" s="44"/>
      <c r="AO316" s="44"/>
      <c r="AP316" s="44"/>
      <c r="AQ316" s="44"/>
      <c r="AR316" s="44"/>
      <c r="AS316" s="44"/>
      <c r="AT316" s="44"/>
    </row>
    <row r="317" ht="14.25" customHeight="1">
      <c r="A317" s="44"/>
      <c r="B317" s="44"/>
      <c r="C317" s="44"/>
      <c r="D317" s="78"/>
      <c r="E317" s="78"/>
      <c r="F317" s="107"/>
      <c r="G317" s="107"/>
      <c r="H317" s="107"/>
      <c r="I317" s="107"/>
      <c r="J317" s="107"/>
      <c r="K317" s="44"/>
      <c r="L317" s="44"/>
      <c r="M317" s="44"/>
      <c r="N317" s="78"/>
      <c r="O317" s="78"/>
      <c r="P317" s="78"/>
      <c r="Q317" s="78"/>
      <c r="R317" s="78"/>
      <c r="S317" s="78"/>
      <c r="T317" s="44"/>
      <c r="U317" s="44"/>
      <c r="V317" s="44"/>
      <c r="W317" s="44"/>
      <c r="X317" s="44"/>
      <c r="Y317" s="44"/>
      <c r="Z317" s="44"/>
      <c r="AA317" s="44"/>
      <c r="AB317" s="44"/>
      <c r="AC317" s="44"/>
      <c r="AD317" s="44"/>
      <c r="AE317" s="44"/>
      <c r="AF317" s="78"/>
      <c r="AG317" s="44"/>
      <c r="AH317" s="44"/>
      <c r="AI317" s="44"/>
      <c r="AJ317" s="44"/>
      <c r="AK317" s="44"/>
      <c r="AL317" s="44"/>
      <c r="AM317" s="44"/>
      <c r="AN317" s="44"/>
      <c r="AO317" s="44"/>
      <c r="AP317" s="44"/>
      <c r="AQ317" s="44"/>
      <c r="AR317" s="44"/>
      <c r="AS317" s="44"/>
      <c r="AT317" s="44"/>
    </row>
    <row r="318" ht="14.25" customHeight="1">
      <c r="A318" s="44"/>
      <c r="B318" s="44"/>
      <c r="C318" s="44"/>
      <c r="D318" s="78"/>
      <c r="E318" s="78"/>
      <c r="F318" s="107"/>
      <c r="G318" s="107"/>
      <c r="H318" s="107"/>
      <c r="I318" s="107"/>
      <c r="J318" s="107"/>
      <c r="K318" s="44"/>
      <c r="L318" s="44"/>
      <c r="M318" s="44"/>
      <c r="N318" s="78"/>
      <c r="O318" s="78"/>
      <c r="P318" s="78"/>
      <c r="Q318" s="78"/>
      <c r="R318" s="78"/>
      <c r="S318" s="78"/>
      <c r="T318" s="44"/>
      <c r="U318" s="44"/>
      <c r="V318" s="44"/>
      <c r="W318" s="44"/>
      <c r="X318" s="44"/>
      <c r="Y318" s="44"/>
      <c r="Z318" s="44"/>
      <c r="AA318" s="44"/>
      <c r="AB318" s="44"/>
      <c r="AC318" s="44"/>
      <c r="AD318" s="44"/>
      <c r="AE318" s="44"/>
      <c r="AF318" s="78"/>
      <c r="AG318" s="44"/>
      <c r="AH318" s="44"/>
      <c r="AI318" s="44"/>
      <c r="AJ318" s="44"/>
      <c r="AK318" s="44"/>
      <c r="AL318" s="44"/>
      <c r="AM318" s="44"/>
      <c r="AN318" s="44"/>
      <c r="AO318" s="44"/>
      <c r="AP318" s="44"/>
      <c r="AQ318" s="44"/>
      <c r="AR318" s="44"/>
      <c r="AS318" s="44"/>
      <c r="AT318" s="44"/>
    </row>
    <row r="319" ht="14.25" customHeight="1">
      <c r="A319" s="44"/>
      <c r="B319" s="44"/>
      <c r="C319" s="44"/>
      <c r="D319" s="78"/>
      <c r="E319" s="78"/>
      <c r="F319" s="107"/>
      <c r="G319" s="107"/>
      <c r="H319" s="107"/>
      <c r="I319" s="107"/>
      <c r="J319" s="107"/>
      <c r="K319" s="44"/>
      <c r="L319" s="44"/>
      <c r="M319" s="44"/>
      <c r="N319" s="78"/>
      <c r="O319" s="78"/>
      <c r="P319" s="78"/>
      <c r="Q319" s="78"/>
      <c r="R319" s="78"/>
      <c r="S319" s="78"/>
      <c r="T319" s="44"/>
      <c r="U319" s="44"/>
      <c r="V319" s="44"/>
      <c r="W319" s="44"/>
      <c r="X319" s="44"/>
      <c r="Y319" s="44"/>
      <c r="Z319" s="44"/>
      <c r="AA319" s="44"/>
      <c r="AB319" s="44"/>
      <c r="AC319" s="44"/>
      <c r="AD319" s="44"/>
      <c r="AE319" s="44"/>
      <c r="AF319" s="78"/>
      <c r="AG319" s="44"/>
      <c r="AH319" s="44"/>
      <c r="AI319" s="44"/>
      <c r="AJ319" s="44"/>
      <c r="AK319" s="44"/>
      <c r="AL319" s="44"/>
      <c r="AM319" s="44"/>
      <c r="AN319" s="44"/>
      <c r="AO319" s="44"/>
      <c r="AP319" s="44"/>
      <c r="AQ319" s="44"/>
      <c r="AR319" s="44"/>
      <c r="AS319" s="44"/>
      <c r="AT319" s="44"/>
    </row>
    <row r="320" ht="14.25" customHeight="1">
      <c r="A320" s="44"/>
      <c r="B320" s="44"/>
      <c r="C320" s="44"/>
      <c r="D320" s="78"/>
      <c r="E320" s="78"/>
      <c r="F320" s="107"/>
      <c r="G320" s="107"/>
      <c r="H320" s="107"/>
      <c r="I320" s="107"/>
      <c r="J320" s="107"/>
      <c r="K320" s="44"/>
      <c r="L320" s="44"/>
      <c r="M320" s="44"/>
      <c r="N320" s="78"/>
      <c r="O320" s="78"/>
      <c r="P320" s="78"/>
      <c r="Q320" s="78"/>
      <c r="R320" s="78"/>
      <c r="S320" s="78"/>
      <c r="T320" s="44"/>
      <c r="U320" s="44"/>
      <c r="V320" s="44"/>
      <c r="W320" s="44"/>
      <c r="X320" s="44"/>
      <c r="Y320" s="44"/>
      <c r="Z320" s="44"/>
      <c r="AA320" s="44"/>
      <c r="AB320" s="44"/>
      <c r="AC320" s="44"/>
      <c r="AD320" s="44"/>
      <c r="AE320" s="44"/>
      <c r="AF320" s="78"/>
      <c r="AG320" s="44"/>
      <c r="AH320" s="44"/>
      <c r="AI320" s="44"/>
      <c r="AJ320" s="44"/>
      <c r="AK320" s="44"/>
      <c r="AL320" s="44"/>
      <c r="AM320" s="44"/>
      <c r="AN320" s="44"/>
      <c r="AO320" s="44"/>
      <c r="AP320" s="44"/>
      <c r="AQ320" s="44"/>
      <c r="AR320" s="44"/>
      <c r="AS320" s="44"/>
      <c r="AT320" s="44"/>
    </row>
    <row r="321" ht="14.25" customHeight="1">
      <c r="A321" s="44"/>
      <c r="B321" s="44"/>
      <c r="C321" s="44"/>
      <c r="D321" s="78"/>
      <c r="E321" s="78"/>
      <c r="F321" s="107"/>
      <c r="G321" s="107"/>
      <c r="H321" s="107"/>
      <c r="I321" s="107"/>
      <c r="J321" s="107"/>
      <c r="K321" s="44"/>
      <c r="L321" s="44"/>
      <c r="M321" s="44"/>
      <c r="N321" s="78"/>
      <c r="O321" s="78"/>
      <c r="P321" s="78"/>
      <c r="Q321" s="78"/>
      <c r="R321" s="78"/>
      <c r="S321" s="78"/>
      <c r="T321" s="44"/>
      <c r="U321" s="44"/>
      <c r="V321" s="44"/>
      <c r="W321" s="44"/>
      <c r="X321" s="44"/>
      <c r="Y321" s="44"/>
      <c r="Z321" s="44"/>
      <c r="AA321" s="44"/>
      <c r="AB321" s="44"/>
      <c r="AC321" s="44"/>
      <c r="AD321" s="44"/>
      <c r="AE321" s="44"/>
      <c r="AF321" s="78"/>
      <c r="AG321" s="44"/>
      <c r="AH321" s="44"/>
      <c r="AI321" s="44"/>
      <c r="AJ321" s="44"/>
      <c r="AK321" s="44"/>
      <c r="AL321" s="44"/>
      <c r="AM321" s="44"/>
      <c r="AN321" s="44"/>
      <c r="AO321" s="44"/>
      <c r="AP321" s="44"/>
      <c r="AQ321" s="44"/>
      <c r="AR321" s="44"/>
      <c r="AS321" s="44"/>
      <c r="AT321" s="44"/>
    </row>
    <row r="322" ht="14.25" customHeight="1">
      <c r="A322" s="44"/>
      <c r="B322" s="44"/>
      <c r="C322" s="44"/>
      <c r="D322" s="78"/>
      <c r="E322" s="78"/>
      <c r="F322" s="107"/>
      <c r="G322" s="107"/>
      <c r="H322" s="107"/>
      <c r="I322" s="107"/>
      <c r="J322" s="107"/>
      <c r="K322" s="44"/>
      <c r="L322" s="44"/>
      <c r="M322" s="44"/>
      <c r="N322" s="78"/>
      <c r="O322" s="78"/>
      <c r="P322" s="78"/>
      <c r="Q322" s="78"/>
      <c r="R322" s="78"/>
      <c r="S322" s="78"/>
      <c r="T322" s="44"/>
      <c r="U322" s="44"/>
      <c r="V322" s="44"/>
      <c r="W322" s="44"/>
      <c r="X322" s="44"/>
      <c r="Y322" s="44"/>
      <c r="Z322" s="44"/>
      <c r="AA322" s="44"/>
      <c r="AB322" s="44"/>
      <c r="AC322" s="44"/>
      <c r="AD322" s="44"/>
      <c r="AE322" s="44"/>
      <c r="AF322" s="78"/>
      <c r="AG322" s="44"/>
      <c r="AH322" s="44"/>
      <c r="AI322" s="44"/>
      <c r="AJ322" s="44"/>
      <c r="AK322" s="44"/>
      <c r="AL322" s="44"/>
      <c r="AM322" s="44"/>
      <c r="AN322" s="44"/>
      <c r="AO322" s="44"/>
      <c r="AP322" s="44"/>
      <c r="AQ322" s="44"/>
      <c r="AR322" s="44"/>
      <c r="AS322" s="44"/>
      <c r="AT322" s="44"/>
    </row>
    <row r="323" ht="14.25" customHeight="1">
      <c r="A323" s="44"/>
      <c r="B323" s="44"/>
      <c r="C323" s="44"/>
      <c r="D323" s="78"/>
      <c r="E323" s="78"/>
      <c r="F323" s="107"/>
      <c r="G323" s="107"/>
      <c r="H323" s="107"/>
      <c r="I323" s="107"/>
      <c r="J323" s="107"/>
      <c r="K323" s="44"/>
      <c r="L323" s="44"/>
      <c r="M323" s="44"/>
      <c r="N323" s="78"/>
      <c r="O323" s="78"/>
      <c r="P323" s="78"/>
      <c r="Q323" s="78"/>
      <c r="R323" s="78"/>
      <c r="S323" s="78"/>
      <c r="T323" s="44"/>
      <c r="U323" s="44"/>
      <c r="V323" s="44"/>
      <c r="W323" s="44"/>
      <c r="X323" s="44"/>
      <c r="Y323" s="44"/>
      <c r="Z323" s="44"/>
      <c r="AA323" s="44"/>
      <c r="AB323" s="44"/>
      <c r="AC323" s="44"/>
      <c r="AD323" s="44"/>
      <c r="AE323" s="44"/>
      <c r="AF323" s="78"/>
      <c r="AG323" s="44"/>
      <c r="AH323" s="44"/>
      <c r="AI323" s="44"/>
      <c r="AJ323" s="44"/>
      <c r="AK323" s="44"/>
      <c r="AL323" s="44"/>
      <c r="AM323" s="44"/>
      <c r="AN323" s="44"/>
      <c r="AO323" s="44"/>
      <c r="AP323" s="44"/>
      <c r="AQ323" s="44"/>
      <c r="AR323" s="44"/>
      <c r="AS323" s="44"/>
      <c r="AT323" s="44"/>
    </row>
    <row r="324" ht="14.25" customHeight="1">
      <c r="A324" s="44"/>
      <c r="B324" s="44"/>
      <c r="C324" s="44"/>
      <c r="D324" s="78"/>
      <c r="E324" s="78"/>
      <c r="F324" s="107"/>
      <c r="G324" s="107"/>
      <c r="H324" s="107"/>
      <c r="I324" s="107"/>
      <c r="J324" s="107"/>
      <c r="K324" s="44"/>
      <c r="L324" s="44"/>
      <c r="M324" s="44"/>
      <c r="N324" s="78"/>
      <c r="O324" s="78"/>
      <c r="P324" s="78"/>
      <c r="Q324" s="78"/>
      <c r="R324" s="78"/>
      <c r="S324" s="78"/>
      <c r="T324" s="44"/>
      <c r="U324" s="44"/>
      <c r="V324" s="44"/>
      <c r="W324" s="44"/>
      <c r="X324" s="44"/>
      <c r="Y324" s="44"/>
      <c r="Z324" s="44"/>
      <c r="AA324" s="44"/>
      <c r="AB324" s="44"/>
      <c r="AC324" s="44"/>
      <c r="AD324" s="44"/>
      <c r="AE324" s="44"/>
      <c r="AF324" s="78"/>
      <c r="AG324" s="44"/>
      <c r="AH324" s="44"/>
      <c r="AI324" s="44"/>
      <c r="AJ324" s="44"/>
      <c r="AK324" s="44"/>
      <c r="AL324" s="44"/>
      <c r="AM324" s="44"/>
      <c r="AN324" s="44"/>
      <c r="AO324" s="44"/>
      <c r="AP324" s="44"/>
      <c r="AQ324" s="44"/>
      <c r="AR324" s="44"/>
      <c r="AS324" s="44"/>
      <c r="AT324" s="44"/>
    </row>
    <row r="325" ht="14.25" customHeight="1">
      <c r="A325" s="44"/>
      <c r="B325" s="44"/>
      <c r="C325" s="44"/>
      <c r="D325" s="78"/>
      <c r="E325" s="78"/>
      <c r="F325" s="107"/>
      <c r="G325" s="107"/>
      <c r="H325" s="107"/>
      <c r="I325" s="107"/>
      <c r="J325" s="107"/>
      <c r="K325" s="44"/>
      <c r="L325" s="44"/>
      <c r="M325" s="44"/>
      <c r="N325" s="78"/>
      <c r="O325" s="78"/>
      <c r="P325" s="78"/>
      <c r="Q325" s="78"/>
      <c r="R325" s="78"/>
      <c r="S325" s="78"/>
      <c r="T325" s="44"/>
      <c r="U325" s="44"/>
      <c r="V325" s="44"/>
      <c r="W325" s="44"/>
      <c r="X325" s="44"/>
      <c r="Y325" s="44"/>
      <c r="Z325" s="44"/>
      <c r="AA325" s="44"/>
      <c r="AB325" s="44"/>
      <c r="AC325" s="44"/>
      <c r="AD325" s="44"/>
      <c r="AE325" s="44"/>
      <c r="AF325" s="78"/>
      <c r="AG325" s="44"/>
      <c r="AH325" s="44"/>
      <c r="AI325" s="44"/>
      <c r="AJ325" s="44"/>
      <c r="AK325" s="44"/>
      <c r="AL325" s="44"/>
      <c r="AM325" s="44"/>
      <c r="AN325" s="44"/>
      <c r="AO325" s="44"/>
      <c r="AP325" s="44"/>
      <c r="AQ325" s="44"/>
      <c r="AR325" s="44"/>
      <c r="AS325" s="44"/>
      <c r="AT325" s="44"/>
    </row>
    <row r="326" ht="14.25" customHeight="1">
      <c r="A326" s="44"/>
      <c r="B326" s="44"/>
      <c r="C326" s="44"/>
      <c r="D326" s="78"/>
      <c r="E326" s="78"/>
      <c r="F326" s="107"/>
      <c r="G326" s="107"/>
      <c r="H326" s="107"/>
      <c r="I326" s="107"/>
      <c r="J326" s="107"/>
      <c r="K326" s="44"/>
      <c r="L326" s="44"/>
      <c r="M326" s="44"/>
      <c r="N326" s="78"/>
      <c r="O326" s="78"/>
      <c r="P326" s="78"/>
      <c r="Q326" s="78"/>
      <c r="R326" s="78"/>
      <c r="S326" s="78"/>
      <c r="T326" s="44"/>
      <c r="U326" s="44"/>
      <c r="V326" s="44"/>
      <c r="W326" s="44"/>
      <c r="X326" s="44"/>
      <c r="Y326" s="44"/>
      <c r="Z326" s="44"/>
      <c r="AA326" s="44"/>
      <c r="AB326" s="44"/>
      <c r="AC326" s="44"/>
      <c r="AD326" s="44"/>
      <c r="AE326" s="44"/>
      <c r="AF326" s="78"/>
      <c r="AG326" s="44"/>
      <c r="AH326" s="44"/>
      <c r="AI326" s="44"/>
      <c r="AJ326" s="44"/>
      <c r="AK326" s="44"/>
      <c r="AL326" s="44"/>
      <c r="AM326" s="44"/>
      <c r="AN326" s="44"/>
      <c r="AO326" s="44"/>
      <c r="AP326" s="44"/>
      <c r="AQ326" s="44"/>
      <c r="AR326" s="44"/>
      <c r="AS326" s="44"/>
      <c r="AT326" s="44"/>
    </row>
    <row r="327" ht="14.25" customHeight="1">
      <c r="A327" s="44"/>
      <c r="B327" s="44"/>
      <c r="C327" s="44"/>
      <c r="D327" s="78"/>
      <c r="E327" s="78"/>
      <c r="F327" s="107"/>
      <c r="G327" s="107"/>
      <c r="H327" s="107"/>
      <c r="I327" s="107"/>
      <c r="J327" s="107"/>
      <c r="K327" s="44"/>
      <c r="L327" s="44"/>
      <c r="M327" s="44"/>
      <c r="N327" s="78"/>
      <c r="O327" s="78"/>
      <c r="P327" s="78"/>
      <c r="Q327" s="78"/>
      <c r="R327" s="78"/>
      <c r="S327" s="78"/>
      <c r="T327" s="44"/>
      <c r="U327" s="44"/>
      <c r="V327" s="44"/>
      <c r="W327" s="44"/>
      <c r="X327" s="44"/>
      <c r="Y327" s="44"/>
      <c r="Z327" s="44"/>
      <c r="AA327" s="44"/>
      <c r="AB327" s="44"/>
      <c r="AC327" s="44"/>
      <c r="AD327" s="44"/>
      <c r="AE327" s="44"/>
      <c r="AF327" s="78"/>
      <c r="AG327" s="44"/>
      <c r="AH327" s="44"/>
      <c r="AI327" s="44"/>
      <c r="AJ327" s="44"/>
      <c r="AK327" s="44"/>
      <c r="AL327" s="44"/>
      <c r="AM327" s="44"/>
      <c r="AN327" s="44"/>
      <c r="AO327" s="44"/>
      <c r="AP327" s="44"/>
      <c r="AQ327" s="44"/>
      <c r="AR327" s="44"/>
      <c r="AS327" s="44"/>
      <c r="AT327" s="44"/>
    </row>
    <row r="328" ht="14.25" customHeight="1">
      <c r="A328" s="44"/>
      <c r="B328" s="44"/>
      <c r="C328" s="44"/>
      <c r="D328" s="78"/>
      <c r="E328" s="78"/>
      <c r="F328" s="107"/>
      <c r="G328" s="107"/>
      <c r="H328" s="107"/>
      <c r="I328" s="107"/>
      <c r="J328" s="107"/>
      <c r="K328" s="44"/>
      <c r="L328" s="44"/>
      <c r="M328" s="44"/>
      <c r="N328" s="78"/>
      <c r="O328" s="78"/>
      <c r="P328" s="78"/>
      <c r="Q328" s="78"/>
      <c r="R328" s="78"/>
      <c r="S328" s="78"/>
      <c r="T328" s="44"/>
      <c r="U328" s="44"/>
      <c r="V328" s="44"/>
      <c r="W328" s="44"/>
      <c r="X328" s="44"/>
      <c r="Y328" s="44"/>
      <c r="Z328" s="44"/>
      <c r="AA328" s="44"/>
      <c r="AB328" s="44"/>
      <c r="AC328" s="44"/>
      <c r="AD328" s="44"/>
      <c r="AE328" s="44"/>
      <c r="AF328" s="78"/>
      <c r="AG328" s="44"/>
      <c r="AH328" s="44"/>
      <c r="AI328" s="44"/>
      <c r="AJ328" s="44"/>
      <c r="AK328" s="44"/>
      <c r="AL328" s="44"/>
      <c r="AM328" s="44"/>
      <c r="AN328" s="44"/>
      <c r="AO328" s="44"/>
      <c r="AP328" s="44"/>
      <c r="AQ328" s="44"/>
      <c r="AR328" s="44"/>
      <c r="AS328" s="44"/>
      <c r="AT328" s="44"/>
    </row>
    <row r="329" ht="14.25" customHeight="1">
      <c r="A329" s="44"/>
      <c r="B329" s="44"/>
      <c r="C329" s="44"/>
      <c r="D329" s="78"/>
      <c r="E329" s="78"/>
      <c r="F329" s="107"/>
      <c r="G329" s="107"/>
      <c r="H329" s="107"/>
      <c r="I329" s="107"/>
      <c r="J329" s="107"/>
      <c r="K329" s="44"/>
      <c r="L329" s="44"/>
      <c r="M329" s="44"/>
      <c r="N329" s="78"/>
      <c r="O329" s="78"/>
      <c r="P329" s="78"/>
      <c r="Q329" s="78"/>
      <c r="R329" s="78"/>
      <c r="S329" s="78"/>
      <c r="T329" s="44"/>
      <c r="U329" s="44"/>
      <c r="V329" s="44"/>
      <c r="W329" s="44"/>
      <c r="X329" s="44"/>
      <c r="Y329" s="44"/>
      <c r="Z329" s="44"/>
      <c r="AA329" s="44"/>
      <c r="AB329" s="44"/>
      <c r="AC329" s="44"/>
      <c r="AD329" s="44"/>
      <c r="AE329" s="44"/>
      <c r="AF329" s="78"/>
      <c r="AG329" s="44"/>
      <c r="AH329" s="44"/>
      <c r="AI329" s="44"/>
      <c r="AJ329" s="44"/>
      <c r="AK329" s="44"/>
      <c r="AL329" s="44"/>
      <c r="AM329" s="44"/>
      <c r="AN329" s="44"/>
      <c r="AO329" s="44"/>
      <c r="AP329" s="44"/>
      <c r="AQ329" s="44"/>
      <c r="AR329" s="44"/>
      <c r="AS329" s="44"/>
      <c r="AT329" s="44"/>
    </row>
    <row r="330" ht="14.25" customHeight="1">
      <c r="A330" s="44"/>
      <c r="B330" s="44"/>
      <c r="C330" s="44"/>
      <c r="D330" s="78"/>
      <c r="E330" s="78"/>
      <c r="F330" s="107"/>
      <c r="G330" s="107"/>
      <c r="H330" s="107"/>
      <c r="I330" s="107"/>
      <c r="J330" s="107"/>
      <c r="K330" s="44"/>
      <c r="L330" s="44"/>
      <c r="M330" s="44"/>
      <c r="N330" s="78"/>
      <c r="O330" s="78"/>
      <c r="P330" s="78"/>
      <c r="Q330" s="78"/>
      <c r="R330" s="78"/>
      <c r="S330" s="78"/>
      <c r="T330" s="44"/>
      <c r="U330" s="44"/>
      <c r="V330" s="44"/>
      <c r="W330" s="44"/>
      <c r="X330" s="44"/>
      <c r="Y330" s="44"/>
      <c r="Z330" s="44"/>
      <c r="AA330" s="44"/>
      <c r="AB330" s="44"/>
      <c r="AC330" s="44"/>
      <c r="AD330" s="44"/>
      <c r="AE330" s="44"/>
      <c r="AF330" s="78"/>
      <c r="AG330" s="44"/>
      <c r="AH330" s="44"/>
      <c r="AI330" s="44"/>
      <c r="AJ330" s="44"/>
      <c r="AK330" s="44"/>
      <c r="AL330" s="44"/>
      <c r="AM330" s="44"/>
      <c r="AN330" s="44"/>
      <c r="AO330" s="44"/>
      <c r="AP330" s="44"/>
      <c r="AQ330" s="44"/>
      <c r="AR330" s="44"/>
      <c r="AS330" s="44"/>
      <c r="AT330" s="44"/>
    </row>
    <row r="331" ht="14.25" customHeight="1">
      <c r="A331" s="44"/>
      <c r="B331" s="44"/>
      <c r="C331" s="44"/>
      <c r="D331" s="78"/>
      <c r="E331" s="78"/>
      <c r="F331" s="107"/>
      <c r="G331" s="107"/>
      <c r="H331" s="107"/>
      <c r="I331" s="107"/>
      <c r="J331" s="107"/>
      <c r="K331" s="44"/>
      <c r="L331" s="44"/>
      <c r="M331" s="44"/>
      <c r="N331" s="78"/>
      <c r="O331" s="78"/>
      <c r="P331" s="78"/>
      <c r="Q331" s="78"/>
      <c r="R331" s="78"/>
      <c r="S331" s="78"/>
      <c r="T331" s="44"/>
      <c r="U331" s="44"/>
      <c r="V331" s="44"/>
      <c r="W331" s="44"/>
      <c r="X331" s="44"/>
      <c r="Y331" s="44"/>
      <c r="Z331" s="44"/>
      <c r="AA331" s="44"/>
      <c r="AB331" s="44"/>
      <c r="AC331" s="44"/>
      <c r="AD331" s="44"/>
      <c r="AE331" s="44"/>
      <c r="AF331" s="78"/>
      <c r="AG331" s="44"/>
      <c r="AH331" s="44"/>
      <c r="AI331" s="44"/>
      <c r="AJ331" s="44"/>
      <c r="AK331" s="44"/>
      <c r="AL331" s="44"/>
      <c r="AM331" s="44"/>
      <c r="AN331" s="44"/>
      <c r="AO331" s="44"/>
      <c r="AP331" s="44"/>
      <c r="AQ331" s="44"/>
      <c r="AR331" s="44"/>
      <c r="AS331" s="44"/>
      <c r="AT331" s="44"/>
    </row>
    <row r="332" ht="14.25" customHeight="1">
      <c r="A332" s="44"/>
      <c r="B332" s="44"/>
      <c r="C332" s="44"/>
      <c r="D332" s="78"/>
      <c r="E332" s="78"/>
      <c r="F332" s="107"/>
      <c r="G332" s="107"/>
      <c r="H332" s="107"/>
      <c r="I332" s="107"/>
      <c r="J332" s="107"/>
      <c r="K332" s="44"/>
      <c r="L332" s="44"/>
      <c r="M332" s="44"/>
      <c r="N332" s="78"/>
      <c r="O332" s="78"/>
      <c r="P332" s="78"/>
      <c r="Q332" s="78"/>
      <c r="R332" s="78"/>
      <c r="S332" s="78"/>
      <c r="T332" s="44"/>
      <c r="U332" s="44"/>
      <c r="V332" s="44"/>
      <c r="W332" s="44"/>
      <c r="X332" s="44"/>
      <c r="Y332" s="44"/>
      <c r="Z332" s="44"/>
      <c r="AA332" s="44"/>
      <c r="AB332" s="44"/>
      <c r="AC332" s="44"/>
      <c r="AD332" s="44"/>
      <c r="AE332" s="44"/>
      <c r="AF332" s="78"/>
      <c r="AG332" s="44"/>
      <c r="AH332" s="44"/>
      <c r="AI332" s="44"/>
      <c r="AJ332" s="44"/>
      <c r="AK332" s="44"/>
      <c r="AL332" s="44"/>
      <c r="AM332" s="44"/>
      <c r="AN332" s="44"/>
      <c r="AO332" s="44"/>
      <c r="AP332" s="44"/>
      <c r="AQ332" s="44"/>
      <c r="AR332" s="44"/>
      <c r="AS332" s="44"/>
      <c r="AT332" s="44"/>
    </row>
    <row r="333" ht="14.25" customHeight="1">
      <c r="A333" s="44"/>
      <c r="B333" s="44"/>
      <c r="C333" s="44"/>
      <c r="D333" s="78"/>
      <c r="E333" s="78"/>
      <c r="F333" s="107"/>
      <c r="G333" s="107"/>
      <c r="H333" s="107"/>
      <c r="I333" s="107"/>
      <c r="J333" s="107"/>
      <c r="K333" s="44"/>
      <c r="L333" s="44"/>
      <c r="M333" s="44"/>
      <c r="N333" s="78"/>
      <c r="O333" s="78"/>
      <c r="P333" s="78"/>
      <c r="Q333" s="78"/>
      <c r="R333" s="78"/>
      <c r="S333" s="78"/>
      <c r="T333" s="44"/>
      <c r="U333" s="44"/>
      <c r="V333" s="44"/>
      <c r="W333" s="44"/>
      <c r="X333" s="44"/>
      <c r="Y333" s="44"/>
      <c r="Z333" s="44"/>
      <c r="AA333" s="44"/>
      <c r="AB333" s="44"/>
      <c r="AC333" s="44"/>
      <c r="AD333" s="44"/>
      <c r="AE333" s="44"/>
      <c r="AF333" s="78"/>
      <c r="AG333" s="44"/>
      <c r="AH333" s="44"/>
      <c r="AI333" s="44"/>
      <c r="AJ333" s="44"/>
      <c r="AK333" s="44"/>
      <c r="AL333" s="44"/>
      <c r="AM333" s="44"/>
      <c r="AN333" s="44"/>
      <c r="AO333" s="44"/>
      <c r="AP333" s="44"/>
      <c r="AQ333" s="44"/>
      <c r="AR333" s="44"/>
      <c r="AS333" s="44"/>
      <c r="AT333" s="44"/>
    </row>
    <row r="334" ht="14.25" customHeight="1">
      <c r="A334" s="44"/>
      <c r="B334" s="44"/>
      <c r="C334" s="44"/>
      <c r="D334" s="78"/>
      <c r="E334" s="78"/>
      <c r="F334" s="107"/>
      <c r="G334" s="107"/>
      <c r="H334" s="107"/>
      <c r="I334" s="107"/>
      <c r="J334" s="107"/>
      <c r="K334" s="44"/>
      <c r="L334" s="44"/>
      <c r="M334" s="44"/>
      <c r="N334" s="78"/>
      <c r="O334" s="78"/>
      <c r="P334" s="78"/>
      <c r="Q334" s="78"/>
      <c r="R334" s="78"/>
      <c r="S334" s="78"/>
      <c r="T334" s="44"/>
      <c r="U334" s="44"/>
      <c r="V334" s="44"/>
      <c r="W334" s="44"/>
      <c r="X334" s="44"/>
      <c r="Y334" s="44"/>
      <c r="Z334" s="44"/>
      <c r="AA334" s="44"/>
      <c r="AB334" s="44"/>
      <c r="AC334" s="44"/>
      <c r="AD334" s="44"/>
      <c r="AE334" s="44"/>
      <c r="AF334" s="78"/>
      <c r="AG334" s="44"/>
      <c r="AH334" s="44"/>
      <c r="AI334" s="44"/>
      <c r="AJ334" s="44"/>
      <c r="AK334" s="44"/>
      <c r="AL334" s="44"/>
      <c r="AM334" s="44"/>
      <c r="AN334" s="44"/>
      <c r="AO334" s="44"/>
      <c r="AP334" s="44"/>
      <c r="AQ334" s="44"/>
      <c r="AR334" s="44"/>
      <c r="AS334" s="44"/>
      <c r="AT334" s="44"/>
    </row>
    <row r="335" ht="14.25" customHeight="1">
      <c r="A335" s="44"/>
      <c r="B335" s="44"/>
      <c r="C335" s="44"/>
      <c r="D335" s="78"/>
      <c r="E335" s="78"/>
      <c r="F335" s="107"/>
      <c r="G335" s="107"/>
      <c r="H335" s="107"/>
      <c r="I335" s="107"/>
      <c r="J335" s="107"/>
      <c r="K335" s="44"/>
      <c r="L335" s="44"/>
      <c r="M335" s="44"/>
      <c r="N335" s="78"/>
      <c r="O335" s="78"/>
      <c r="P335" s="78"/>
      <c r="Q335" s="78"/>
      <c r="R335" s="78"/>
      <c r="S335" s="78"/>
      <c r="T335" s="44"/>
      <c r="U335" s="44"/>
      <c r="V335" s="44"/>
      <c r="W335" s="44"/>
      <c r="X335" s="44"/>
      <c r="Y335" s="44"/>
      <c r="Z335" s="44"/>
      <c r="AA335" s="44"/>
      <c r="AB335" s="44"/>
      <c r="AC335" s="44"/>
      <c r="AD335" s="44"/>
      <c r="AE335" s="44"/>
      <c r="AF335" s="78"/>
      <c r="AG335" s="44"/>
      <c r="AH335" s="44"/>
      <c r="AI335" s="44"/>
      <c r="AJ335" s="44"/>
      <c r="AK335" s="44"/>
      <c r="AL335" s="44"/>
      <c r="AM335" s="44"/>
      <c r="AN335" s="44"/>
      <c r="AO335" s="44"/>
      <c r="AP335" s="44"/>
      <c r="AQ335" s="44"/>
      <c r="AR335" s="44"/>
      <c r="AS335" s="44"/>
      <c r="AT335" s="44"/>
    </row>
    <row r="336" ht="14.25" customHeight="1">
      <c r="A336" s="44"/>
      <c r="B336" s="44"/>
      <c r="C336" s="44"/>
      <c r="D336" s="78"/>
      <c r="E336" s="78"/>
      <c r="F336" s="107"/>
      <c r="G336" s="107"/>
      <c r="H336" s="107"/>
      <c r="I336" s="107"/>
      <c r="J336" s="107"/>
      <c r="K336" s="44"/>
      <c r="L336" s="44"/>
      <c r="M336" s="44"/>
      <c r="N336" s="78"/>
      <c r="O336" s="78"/>
      <c r="P336" s="78"/>
      <c r="Q336" s="78"/>
      <c r="R336" s="78"/>
      <c r="S336" s="78"/>
      <c r="T336" s="44"/>
      <c r="U336" s="44"/>
      <c r="V336" s="44"/>
      <c r="W336" s="44"/>
      <c r="X336" s="44"/>
      <c r="Y336" s="44"/>
      <c r="Z336" s="44"/>
      <c r="AA336" s="44"/>
      <c r="AB336" s="44"/>
      <c r="AC336" s="44"/>
      <c r="AD336" s="44"/>
      <c r="AE336" s="44"/>
      <c r="AF336" s="78"/>
      <c r="AG336" s="44"/>
      <c r="AH336" s="44"/>
      <c r="AI336" s="44"/>
      <c r="AJ336" s="44"/>
      <c r="AK336" s="44"/>
      <c r="AL336" s="44"/>
      <c r="AM336" s="44"/>
      <c r="AN336" s="44"/>
      <c r="AO336" s="44"/>
      <c r="AP336" s="44"/>
      <c r="AQ336" s="44"/>
      <c r="AR336" s="44"/>
      <c r="AS336" s="44"/>
      <c r="AT336" s="44"/>
    </row>
    <row r="337" ht="14.25" customHeight="1">
      <c r="A337" s="44"/>
      <c r="B337" s="44"/>
      <c r="C337" s="44"/>
      <c r="D337" s="78"/>
      <c r="E337" s="78"/>
      <c r="F337" s="107"/>
      <c r="G337" s="107"/>
      <c r="H337" s="107"/>
      <c r="I337" s="107"/>
      <c r="J337" s="107"/>
      <c r="K337" s="44"/>
      <c r="L337" s="44"/>
      <c r="M337" s="44"/>
      <c r="N337" s="78"/>
      <c r="O337" s="78"/>
      <c r="P337" s="78"/>
      <c r="Q337" s="78"/>
      <c r="R337" s="78"/>
      <c r="S337" s="78"/>
      <c r="T337" s="44"/>
      <c r="U337" s="44"/>
      <c r="V337" s="44"/>
      <c r="W337" s="44"/>
      <c r="X337" s="44"/>
      <c r="Y337" s="44"/>
      <c r="Z337" s="44"/>
      <c r="AA337" s="44"/>
      <c r="AB337" s="44"/>
      <c r="AC337" s="44"/>
      <c r="AD337" s="44"/>
      <c r="AE337" s="44"/>
      <c r="AF337" s="78"/>
      <c r="AG337" s="44"/>
      <c r="AH337" s="44"/>
      <c r="AI337" s="44"/>
      <c r="AJ337" s="44"/>
      <c r="AK337" s="44"/>
      <c r="AL337" s="44"/>
      <c r="AM337" s="44"/>
      <c r="AN337" s="44"/>
      <c r="AO337" s="44"/>
      <c r="AP337" s="44"/>
      <c r="AQ337" s="44"/>
      <c r="AR337" s="44"/>
      <c r="AS337" s="44"/>
      <c r="AT337" s="44"/>
    </row>
    <row r="338" ht="14.25" customHeight="1">
      <c r="A338" s="44"/>
      <c r="B338" s="44"/>
      <c r="C338" s="44"/>
      <c r="D338" s="78"/>
      <c r="E338" s="78"/>
      <c r="F338" s="107"/>
      <c r="G338" s="107"/>
      <c r="H338" s="107"/>
      <c r="I338" s="107"/>
      <c r="J338" s="107"/>
      <c r="K338" s="44"/>
      <c r="L338" s="44"/>
      <c r="M338" s="44"/>
      <c r="N338" s="78"/>
      <c r="O338" s="78"/>
      <c r="P338" s="78"/>
      <c r="Q338" s="78"/>
      <c r="R338" s="78"/>
      <c r="S338" s="78"/>
      <c r="T338" s="44"/>
      <c r="U338" s="44"/>
      <c r="V338" s="44"/>
      <c r="W338" s="44"/>
      <c r="X338" s="44"/>
      <c r="Y338" s="44"/>
      <c r="Z338" s="44"/>
      <c r="AA338" s="44"/>
      <c r="AB338" s="44"/>
      <c r="AC338" s="44"/>
      <c r="AD338" s="44"/>
      <c r="AE338" s="44"/>
      <c r="AF338" s="78"/>
      <c r="AG338" s="44"/>
      <c r="AH338" s="44"/>
      <c r="AI338" s="44"/>
      <c r="AJ338" s="44"/>
      <c r="AK338" s="44"/>
      <c r="AL338" s="44"/>
      <c r="AM338" s="44"/>
      <c r="AN338" s="44"/>
      <c r="AO338" s="44"/>
      <c r="AP338" s="44"/>
      <c r="AQ338" s="44"/>
      <c r="AR338" s="44"/>
      <c r="AS338" s="44"/>
      <c r="AT338" s="44"/>
    </row>
    <row r="339" ht="14.25" customHeight="1">
      <c r="A339" s="44"/>
      <c r="B339" s="44"/>
      <c r="C339" s="44"/>
      <c r="D339" s="78"/>
      <c r="E339" s="78"/>
      <c r="F339" s="107"/>
      <c r="G339" s="107"/>
      <c r="H339" s="107"/>
      <c r="I339" s="107"/>
      <c r="J339" s="107"/>
      <c r="K339" s="44"/>
      <c r="L339" s="44"/>
      <c r="M339" s="44"/>
      <c r="N339" s="78"/>
      <c r="O339" s="78"/>
      <c r="P339" s="78"/>
      <c r="Q339" s="78"/>
      <c r="R339" s="78"/>
      <c r="S339" s="78"/>
      <c r="T339" s="44"/>
      <c r="U339" s="44"/>
      <c r="V339" s="44"/>
      <c r="W339" s="44"/>
      <c r="X339" s="44"/>
      <c r="Y339" s="44"/>
      <c r="Z339" s="44"/>
      <c r="AA339" s="44"/>
      <c r="AB339" s="44"/>
      <c r="AC339" s="44"/>
      <c r="AD339" s="44"/>
      <c r="AE339" s="44"/>
      <c r="AF339" s="78"/>
      <c r="AG339" s="44"/>
      <c r="AH339" s="44"/>
      <c r="AI339" s="44"/>
      <c r="AJ339" s="44"/>
      <c r="AK339" s="44"/>
      <c r="AL339" s="44"/>
      <c r="AM339" s="44"/>
      <c r="AN339" s="44"/>
      <c r="AO339" s="44"/>
      <c r="AP339" s="44"/>
      <c r="AQ339" s="44"/>
      <c r="AR339" s="44"/>
      <c r="AS339" s="44"/>
      <c r="AT339" s="44"/>
    </row>
    <row r="340" ht="14.25" customHeight="1">
      <c r="A340" s="44"/>
      <c r="B340" s="44"/>
      <c r="C340" s="44"/>
      <c r="D340" s="78"/>
      <c r="E340" s="78"/>
      <c r="F340" s="107"/>
      <c r="G340" s="107"/>
      <c r="H340" s="107"/>
      <c r="I340" s="107"/>
      <c r="J340" s="107"/>
      <c r="K340" s="44"/>
      <c r="L340" s="44"/>
      <c r="M340" s="44"/>
      <c r="N340" s="78"/>
      <c r="O340" s="78"/>
      <c r="P340" s="78"/>
      <c r="Q340" s="78"/>
      <c r="R340" s="78"/>
      <c r="S340" s="78"/>
      <c r="T340" s="44"/>
      <c r="U340" s="44"/>
      <c r="V340" s="44"/>
      <c r="W340" s="44"/>
      <c r="X340" s="44"/>
      <c r="Y340" s="44"/>
      <c r="Z340" s="44"/>
      <c r="AA340" s="44"/>
      <c r="AB340" s="44"/>
      <c r="AC340" s="44"/>
      <c r="AD340" s="44"/>
      <c r="AE340" s="44"/>
      <c r="AF340" s="78"/>
      <c r="AG340" s="44"/>
      <c r="AH340" s="44"/>
      <c r="AI340" s="44"/>
      <c r="AJ340" s="44"/>
      <c r="AK340" s="44"/>
      <c r="AL340" s="44"/>
      <c r="AM340" s="44"/>
      <c r="AN340" s="44"/>
      <c r="AO340" s="44"/>
      <c r="AP340" s="44"/>
      <c r="AQ340" s="44"/>
      <c r="AR340" s="44"/>
      <c r="AS340" s="44"/>
      <c r="AT340" s="44"/>
    </row>
    <row r="341" ht="14.25" customHeight="1">
      <c r="A341" s="44"/>
      <c r="B341" s="44"/>
      <c r="C341" s="44"/>
      <c r="D341" s="78"/>
      <c r="E341" s="78"/>
      <c r="F341" s="107"/>
      <c r="G341" s="107"/>
      <c r="H341" s="107"/>
      <c r="I341" s="107"/>
      <c r="J341" s="107"/>
      <c r="K341" s="44"/>
      <c r="L341" s="44"/>
      <c r="M341" s="44"/>
      <c r="N341" s="78"/>
      <c r="O341" s="78"/>
      <c r="P341" s="78"/>
      <c r="Q341" s="78"/>
      <c r="R341" s="78"/>
      <c r="S341" s="78"/>
      <c r="T341" s="44"/>
      <c r="U341" s="44"/>
      <c r="V341" s="44"/>
      <c r="W341" s="44"/>
      <c r="X341" s="44"/>
      <c r="Y341" s="44"/>
      <c r="Z341" s="44"/>
      <c r="AA341" s="44"/>
      <c r="AB341" s="44"/>
      <c r="AC341" s="44"/>
      <c r="AD341" s="44"/>
      <c r="AE341" s="44"/>
      <c r="AF341" s="78"/>
      <c r="AG341" s="44"/>
      <c r="AH341" s="44"/>
      <c r="AI341" s="44"/>
      <c r="AJ341" s="44"/>
      <c r="AK341" s="44"/>
      <c r="AL341" s="44"/>
      <c r="AM341" s="44"/>
      <c r="AN341" s="44"/>
      <c r="AO341" s="44"/>
      <c r="AP341" s="44"/>
      <c r="AQ341" s="44"/>
      <c r="AR341" s="44"/>
      <c r="AS341" s="44"/>
      <c r="AT341" s="44"/>
    </row>
    <row r="342" ht="14.25" customHeight="1">
      <c r="A342" s="44"/>
      <c r="B342" s="44"/>
      <c r="C342" s="44"/>
      <c r="D342" s="78"/>
      <c r="E342" s="78"/>
      <c r="F342" s="107"/>
      <c r="G342" s="107"/>
      <c r="H342" s="107"/>
      <c r="I342" s="107"/>
      <c r="J342" s="107"/>
      <c r="K342" s="44"/>
      <c r="L342" s="44"/>
      <c r="M342" s="44"/>
      <c r="N342" s="78"/>
      <c r="O342" s="78"/>
      <c r="P342" s="78"/>
      <c r="Q342" s="78"/>
      <c r="R342" s="78"/>
      <c r="S342" s="78"/>
      <c r="T342" s="44"/>
      <c r="U342" s="44"/>
      <c r="V342" s="44"/>
      <c r="W342" s="44"/>
      <c r="X342" s="44"/>
      <c r="Y342" s="44"/>
      <c r="Z342" s="44"/>
      <c r="AA342" s="44"/>
      <c r="AB342" s="44"/>
      <c r="AC342" s="44"/>
      <c r="AD342" s="44"/>
      <c r="AE342" s="44"/>
      <c r="AF342" s="78"/>
      <c r="AG342" s="44"/>
      <c r="AH342" s="44"/>
      <c r="AI342" s="44"/>
      <c r="AJ342" s="44"/>
      <c r="AK342" s="44"/>
      <c r="AL342" s="44"/>
      <c r="AM342" s="44"/>
      <c r="AN342" s="44"/>
      <c r="AO342" s="44"/>
      <c r="AP342" s="44"/>
      <c r="AQ342" s="44"/>
      <c r="AR342" s="44"/>
      <c r="AS342" s="44"/>
      <c r="AT342" s="44"/>
    </row>
    <row r="343" ht="14.25" customHeight="1">
      <c r="A343" s="44"/>
      <c r="B343" s="44"/>
      <c r="C343" s="44"/>
      <c r="D343" s="78"/>
      <c r="E343" s="78"/>
      <c r="F343" s="107"/>
      <c r="G343" s="107"/>
      <c r="H343" s="107"/>
      <c r="I343" s="107"/>
      <c r="J343" s="107"/>
      <c r="K343" s="44"/>
      <c r="L343" s="44"/>
      <c r="M343" s="44"/>
      <c r="N343" s="78"/>
      <c r="O343" s="78"/>
      <c r="P343" s="78"/>
      <c r="Q343" s="78"/>
      <c r="R343" s="78"/>
      <c r="S343" s="78"/>
      <c r="T343" s="44"/>
      <c r="U343" s="44"/>
      <c r="V343" s="44"/>
      <c r="W343" s="44"/>
      <c r="X343" s="44"/>
      <c r="Y343" s="44"/>
      <c r="Z343" s="44"/>
      <c r="AA343" s="44"/>
      <c r="AB343" s="44"/>
      <c r="AC343" s="44"/>
      <c r="AD343" s="44"/>
      <c r="AE343" s="44"/>
      <c r="AF343" s="78"/>
      <c r="AG343" s="44"/>
      <c r="AH343" s="44"/>
      <c r="AI343" s="44"/>
      <c r="AJ343" s="44"/>
      <c r="AK343" s="44"/>
      <c r="AL343" s="44"/>
      <c r="AM343" s="44"/>
      <c r="AN343" s="44"/>
      <c r="AO343" s="44"/>
      <c r="AP343" s="44"/>
      <c r="AQ343" s="44"/>
      <c r="AR343" s="44"/>
      <c r="AS343" s="44"/>
      <c r="AT343" s="44"/>
    </row>
    <row r="344" ht="14.25" customHeight="1">
      <c r="A344" s="44"/>
      <c r="B344" s="44"/>
      <c r="C344" s="44"/>
      <c r="D344" s="78"/>
      <c r="E344" s="78"/>
      <c r="F344" s="107"/>
      <c r="G344" s="107"/>
      <c r="H344" s="107"/>
      <c r="I344" s="107"/>
      <c r="J344" s="107"/>
      <c r="K344" s="44"/>
      <c r="L344" s="44"/>
      <c r="M344" s="44"/>
      <c r="N344" s="78"/>
      <c r="O344" s="78"/>
      <c r="P344" s="78"/>
      <c r="Q344" s="78"/>
      <c r="R344" s="78"/>
      <c r="S344" s="78"/>
      <c r="T344" s="44"/>
      <c r="U344" s="44"/>
      <c r="V344" s="44"/>
      <c r="W344" s="44"/>
      <c r="X344" s="44"/>
      <c r="Y344" s="44"/>
      <c r="Z344" s="44"/>
      <c r="AA344" s="44"/>
      <c r="AB344" s="44"/>
      <c r="AC344" s="44"/>
      <c r="AD344" s="44"/>
      <c r="AE344" s="44"/>
      <c r="AF344" s="78"/>
      <c r="AG344" s="44"/>
      <c r="AH344" s="44"/>
      <c r="AI344" s="44"/>
      <c r="AJ344" s="44"/>
      <c r="AK344" s="44"/>
      <c r="AL344" s="44"/>
      <c r="AM344" s="44"/>
      <c r="AN344" s="44"/>
      <c r="AO344" s="44"/>
      <c r="AP344" s="44"/>
      <c r="AQ344" s="44"/>
      <c r="AR344" s="44"/>
      <c r="AS344" s="44"/>
      <c r="AT344" s="44"/>
    </row>
    <row r="345" ht="14.25" customHeight="1">
      <c r="A345" s="44"/>
      <c r="B345" s="44"/>
      <c r="C345" s="44"/>
      <c r="D345" s="78"/>
      <c r="E345" s="78"/>
      <c r="F345" s="107"/>
      <c r="G345" s="107"/>
      <c r="H345" s="107"/>
      <c r="I345" s="107"/>
      <c r="J345" s="107"/>
      <c r="K345" s="44"/>
      <c r="L345" s="44"/>
      <c r="M345" s="44"/>
      <c r="N345" s="78"/>
      <c r="O345" s="78"/>
      <c r="P345" s="78"/>
      <c r="Q345" s="78"/>
      <c r="R345" s="78"/>
      <c r="S345" s="78"/>
      <c r="T345" s="44"/>
      <c r="U345" s="44"/>
      <c r="V345" s="44"/>
      <c r="W345" s="44"/>
      <c r="X345" s="44"/>
      <c r="Y345" s="44"/>
      <c r="Z345" s="44"/>
      <c r="AA345" s="44"/>
      <c r="AB345" s="44"/>
      <c r="AC345" s="44"/>
      <c r="AD345" s="44"/>
      <c r="AE345" s="44"/>
      <c r="AF345" s="78"/>
      <c r="AG345" s="44"/>
      <c r="AH345" s="44"/>
      <c r="AI345" s="44"/>
      <c r="AJ345" s="44"/>
      <c r="AK345" s="44"/>
      <c r="AL345" s="44"/>
      <c r="AM345" s="44"/>
      <c r="AN345" s="44"/>
      <c r="AO345" s="44"/>
      <c r="AP345" s="44"/>
      <c r="AQ345" s="44"/>
      <c r="AR345" s="44"/>
      <c r="AS345" s="44"/>
      <c r="AT345" s="44"/>
    </row>
    <row r="346" ht="14.25" customHeight="1">
      <c r="A346" s="44"/>
      <c r="B346" s="44"/>
      <c r="C346" s="44"/>
      <c r="D346" s="78"/>
      <c r="E346" s="78"/>
      <c r="F346" s="107"/>
      <c r="G346" s="107"/>
      <c r="H346" s="107"/>
      <c r="I346" s="107"/>
      <c r="J346" s="107"/>
      <c r="K346" s="44"/>
      <c r="L346" s="44"/>
      <c r="M346" s="44"/>
      <c r="N346" s="78"/>
      <c r="O346" s="78"/>
      <c r="P346" s="78"/>
      <c r="Q346" s="78"/>
      <c r="R346" s="78"/>
      <c r="S346" s="78"/>
      <c r="T346" s="44"/>
      <c r="U346" s="44"/>
      <c r="V346" s="44"/>
      <c r="W346" s="44"/>
      <c r="X346" s="44"/>
      <c r="Y346" s="44"/>
      <c r="Z346" s="44"/>
      <c r="AA346" s="44"/>
      <c r="AB346" s="44"/>
      <c r="AC346" s="44"/>
      <c r="AD346" s="44"/>
      <c r="AE346" s="44"/>
      <c r="AF346" s="78"/>
      <c r="AG346" s="44"/>
      <c r="AH346" s="44"/>
      <c r="AI346" s="44"/>
      <c r="AJ346" s="44"/>
      <c r="AK346" s="44"/>
      <c r="AL346" s="44"/>
      <c r="AM346" s="44"/>
      <c r="AN346" s="44"/>
      <c r="AO346" s="44"/>
      <c r="AP346" s="44"/>
      <c r="AQ346" s="44"/>
      <c r="AR346" s="44"/>
      <c r="AS346" s="44"/>
      <c r="AT346" s="44"/>
    </row>
    <row r="347" ht="14.25" customHeight="1">
      <c r="A347" s="44"/>
      <c r="B347" s="44"/>
      <c r="C347" s="44"/>
      <c r="D347" s="78"/>
      <c r="E347" s="78"/>
      <c r="F347" s="107"/>
      <c r="G347" s="107"/>
      <c r="H347" s="107"/>
      <c r="I347" s="107"/>
      <c r="J347" s="107"/>
      <c r="K347" s="44"/>
      <c r="L347" s="44"/>
      <c r="M347" s="44"/>
      <c r="N347" s="78"/>
      <c r="O347" s="78"/>
      <c r="P347" s="78"/>
      <c r="Q347" s="78"/>
      <c r="R347" s="78"/>
      <c r="S347" s="78"/>
      <c r="T347" s="44"/>
      <c r="U347" s="44"/>
      <c r="V347" s="44"/>
      <c r="W347" s="44"/>
      <c r="X347" s="44"/>
      <c r="Y347" s="44"/>
      <c r="Z347" s="44"/>
      <c r="AA347" s="44"/>
      <c r="AB347" s="44"/>
      <c r="AC347" s="44"/>
      <c r="AD347" s="44"/>
      <c r="AE347" s="44"/>
      <c r="AF347" s="78"/>
      <c r="AG347" s="44"/>
      <c r="AH347" s="44"/>
      <c r="AI347" s="44"/>
      <c r="AJ347" s="44"/>
      <c r="AK347" s="44"/>
      <c r="AL347" s="44"/>
      <c r="AM347" s="44"/>
      <c r="AN347" s="44"/>
      <c r="AO347" s="44"/>
      <c r="AP347" s="44"/>
      <c r="AQ347" s="44"/>
      <c r="AR347" s="44"/>
      <c r="AS347" s="44"/>
      <c r="AT347" s="44"/>
    </row>
    <row r="348" ht="14.25" customHeight="1">
      <c r="A348" s="44"/>
      <c r="B348" s="44"/>
      <c r="C348" s="44"/>
      <c r="D348" s="78"/>
      <c r="E348" s="78"/>
      <c r="F348" s="107"/>
      <c r="G348" s="107"/>
      <c r="H348" s="107"/>
      <c r="I348" s="107"/>
      <c r="J348" s="107"/>
      <c r="K348" s="44"/>
      <c r="L348" s="44"/>
      <c r="M348" s="44"/>
      <c r="N348" s="78"/>
      <c r="O348" s="78"/>
      <c r="P348" s="78"/>
      <c r="Q348" s="78"/>
      <c r="R348" s="78"/>
      <c r="S348" s="78"/>
      <c r="T348" s="44"/>
      <c r="U348" s="44"/>
      <c r="V348" s="44"/>
      <c r="W348" s="44"/>
      <c r="X348" s="44"/>
      <c r="Y348" s="44"/>
      <c r="Z348" s="44"/>
      <c r="AA348" s="44"/>
      <c r="AB348" s="44"/>
      <c r="AC348" s="44"/>
      <c r="AD348" s="44"/>
      <c r="AE348" s="44"/>
      <c r="AF348" s="78"/>
      <c r="AG348" s="44"/>
      <c r="AH348" s="44"/>
      <c r="AI348" s="44"/>
      <c r="AJ348" s="44"/>
      <c r="AK348" s="44"/>
      <c r="AL348" s="44"/>
      <c r="AM348" s="44"/>
      <c r="AN348" s="44"/>
      <c r="AO348" s="44"/>
      <c r="AP348" s="44"/>
      <c r="AQ348" s="44"/>
      <c r="AR348" s="44"/>
      <c r="AS348" s="44"/>
      <c r="AT348" s="44"/>
    </row>
    <row r="349" ht="14.25" customHeight="1">
      <c r="A349" s="44"/>
      <c r="B349" s="44"/>
      <c r="C349" s="44"/>
      <c r="D349" s="78"/>
      <c r="E349" s="78"/>
      <c r="F349" s="107"/>
      <c r="G349" s="107"/>
      <c r="H349" s="107"/>
      <c r="I349" s="107"/>
      <c r="J349" s="107"/>
      <c r="K349" s="44"/>
      <c r="L349" s="44"/>
      <c r="M349" s="44"/>
      <c r="N349" s="78"/>
      <c r="O349" s="78"/>
      <c r="P349" s="78"/>
      <c r="Q349" s="78"/>
      <c r="R349" s="78"/>
      <c r="S349" s="78"/>
      <c r="T349" s="44"/>
      <c r="U349" s="44"/>
      <c r="V349" s="44"/>
      <c r="W349" s="44"/>
      <c r="X349" s="44"/>
      <c r="Y349" s="44"/>
      <c r="Z349" s="44"/>
      <c r="AA349" s="44"/>
      <c r="AB349" s="44"/>
      <c r="AC349" s="44"/>
      <c r="AD349" s="44"/>
      <c r="AE349" s="44"/>
      <c r="AF349" s="78"/>
      <c r="AG349" s="44"/>
      <c r="AH349" s="44"/>
      <c r="AI349" s="44"/>
      <c r="AJ349" s="44"/>
      <c r="AK349" s="44"/>
      <c r="AL349" s="44"/>
      <c r="AM349" s="44"/>
      <c r="AN349" s="44"/>
      <c r="AO349" s="44"/>
      <c r="AP349" s="44"/>
      <c r="AQ349" s="44"/>
      <c r="AR349" s="44"/>
      <c r="AS349" s="44"/>
      <c r="AT349" s="44"/>
    </row>
    <row r="350" ht="14.25" customHeight="1">
      <c r="A350" s="44"/>
      <c r="B350" s="44"/>
      <c r="C350" s="44"/>
      <c r="D350" s="78"/>
      <c r="E350" s="78"/>
      <c r="F350" s="107"/>
      <c r="G350" s="107"/>
      <c r="H350" s="107"/>
      <c r="I350" s="107"/>
      <c r="J350" s="107"/>
      <c r="K350" s="44"/>
      <c r="L350" s="44"/>
      <c r="M350" s="44"/>
      <c r="N350" s="78"/>
      <c r="O350" s="78"/>
      <c r="P350" s="78"/>
      <c r="Q350" s="78"/>
      <c r="R350" s="78"/>
      <c r="S350" s="78"/>
      <c r="T350" s="44"/>
      <c r="U350" s="44"/>
      <c r="V350" s="44"/>
      <c r="W350" s="44"/>
      <c r="X350" s="44"/>
      <c r="Y350" s="44"/>
      <c r="Z350" s="44"/>
      <c r="AA350" s="44"/>
      <c r="AB350" s="44"/>
      <c r="AC350" s="44"/>
      <c r="AD350" s="44"/>
      <c r="AE350" s="44"/>
      <c r="AF350" s="78"/>
      <c r="AG350" s="44"/>
      <c r="AH350" s="44"/>
      <c r="AI350" s="44"/>
      <c r="AJ350" s="44"/>
      <c r="AK350" s="44"/>
      <c r="AL350" s="44"/>
      <c r="AM350" s="44"/>
      <c r="AN350" s="44"/>
      <c r="AO350" s="44"/>
      <c r="AP350" s="44"/>
      <c r="AQ350" s="44"/>
      <c r="AR350" s="44"/>
      <c r="AS350" s="44"/>
      <c r="AT350" s="44"/>
    </row>
    <row r="351" ht="14.25" customHeight="1">
      <c r="A351" s="44"/>
      <c r="B351" s="44"/>
      <c r="C351" s="44"/>
      <c r="D351" s="78"/>
      <c r="E351" s="78"/>
      <c r="F351" s="107"/>
      <c r="G351" s="107"/>
      <c r="H351" s="107"/>
      <c r="I351" s="107"/>
      <c r="J351" s="107"/>
      <c r="K351" s="44"/>
      <c r="L351" s="44"/>
      <c r="M351" s="44"/>
      <c r="N351" s="78"/>
      <c r="O351" s="78"/>
      <c r="P351" s="78"/>
      <c r="Q351" s="78"/>
      <c r="R351" s="78"/>
      <c r="S351" s="78"/>
      <c r="T351" s="44"/>
      <c r="U351" s="44"/>
      <c r="V351" s="44"/>
      <c r="W351" s="44"/>
      <c r="X351" s="44"/>
      <c r="Y351" s="44"/>
      <c r="Z351" s="44"/>
      <c r="AA351" s="44"/>
      <c r="AB351" s="44"/>
      <c r="AC351" s="44"/>
      <c r="AD351" s="44"/>
      <c r="AE351" s="44"/>
      <c r="AF351" s="78"/>
      <c r="AG351" s="44"/>
      <c r="AH351" s="44"/>
      <c r="AI351" s="44"/>
      <c r="AJ351" s="44"/>
      <c r="AK351" s="44"/>
      <c r="AL351" s="44"/>
      <c r="AM351" s="44"/>
      <c r="AN351" s="44"/>
      <c r="AO351" s="44"/>
      <c r="AP351" s="44"/>
      <c r="AQ351" s="44"/>
      <c r="AR351" s="44"/>
      <c r="AS351" s="44"/>
      <c r="AT351" s="44"/>
    </row>
    <row r="352" ht="14.25" customHeight="1">
      <c r="A352" s="44"/>
      <c r="B352" s="44"/>
      <c r="C352" s="44"/>
      <c r="D352" s="78"/>
      <c r="E352" s="78"/>
      <c r="F352" s="107"/>
      <c r="G352" s="107"/>
      <c r="H352" s="107"/>
      <c r="I352" s="107"/>
      <c r="J352" s="107"/>
      <c r="K352" s="44"/>
      <c r="L352" s="44"/>
      <c r="M352" s="44"/>
      <c r="N352" s="78"/>
      <c r="O352" s="78"/>
      <c r="P352" s="78"/>
      <c r="Q352" s="78"/>
      <c r="R352" s="78"/>
      <c r="S352" s="78"/>
      <c r="T352" s="44"/>
      <c r="U352" s="44"/>
      <c r="V352" s="44"/>
      <c r="W352" s="44"/>
      <c r="X352" s="44"/>
      <c r="Y352" s="44"/>
      <c r="Z352" s="44"/>
      <c r="AA352" s="44"/>
      <c r="AB352" s="44"/>
      <c r="AC352" s="44"/>
      <c r="AD352" s="44"/>
      <c r="AE352" s="44"/>
      <c r="AF352" s="78"/>
      <c r="AG352" s="44"/>
      <c r="AH352" s="44"/>
      <c r="AI352" s="44"/>
      <c r="AJ352" s="44"/>
      <c r="AK352" s="44"/>
      <c r="AL352" s="44"/>
      <c r="AM352" s="44"/>
      <c r="AN352" s="44"/>
      <c r="AO352" s="44"/>
      <c r="AP352" s="44"/>
      <c r="AQ352" s="44"/>
      <c r="AR352" s="44"/>
      <c r="AS352" s="44"/>
      <c r="AT352" s="44"/>
    </row>
    <row r="353" ht="14.25" customHeight="1">
      <c r="A353" s="44"/>
      <c r="B353" s="44"/>
      <c r="C353" s="44"/>
      <c r="D353" s="78"/>
      <c r="E353" s="78"/>
      <c r="F353" s="107"/>
      <c r="G353" s="107"/>
      <c r="H353" s="107"/>
      <c r="I353" s="107"/>
      <c r="J353" s="107"/>
      <c r="K353" s="44"/>
      <c r="L353" s="44"/>
      <c r="M353" s="44"/>
      <c r="N353" s="78"/>
      <c r="O353" s="78"/>
      <c r="P353" s="78"/>
      <c r="Q353" s="78"/>
      <c r="R353" s="78"/>
      <c r="S353" s="78"/>
      <c r="T353" s="44"/>
      <c r="U353" s="44"/>
      <c r="V353" s="44"/>
      <c r="W353" s="44"/>
      <c r="X353" s="44"/>
      <c r="Y353" s="44"/>
      <c r="Z353" s="44"/>
      <c r="AA353" s="44"/>
      <c r="AB353" s="44"/>
      <c r="AC353" s="44"/>
      <c r="AD353" s="44"/>
      <c r="AE353" s="44"/>
      <c r="AF353" s="78"/>
      <c r="AG353" s="44"/>
      <c r="AH353" s="44"/>
      <c r="AI353" s="44"/>
      <c r="AJ353" s="44"/>
      <c r="AK353" s="44"/>
      <c r="AL353" s="44"/>
      <c r="AM353" s="44"/>
      <c r="AN353" s="44"/>
      <c r="AO353" s="44"/>
      <c r="AP353" s="44"/>
      <c r="AQ353" s="44"/>
      <c r="AR353" s="44"/>
      <c r="AS353" s="44"/>
      <c r="AT353" s="44"/>
    </row>
    <row r="354" ht="14.25" customHeight="1">
      <c r="A354" s="44"/>
      <c r="B354" s="44"/>
      <c r="C354" s="44"/>
      <c r="D354" s="78"/>
      <c r="E354" s="78"/>
      <c r="F354" s="107"/>
      <c r="G354" s="107"/>
      <c r="H354" s="107"/>
      <c r="I354" s="107"/>
      <c r="J354" s="107"/>
      <c r="K354" s="44"/>
      <c r="L354" s="44"/>
      <c r="M354" s="44"/>
      <c r="N354" s="78"/>
      <c r="O354" s="78"/>
      <c r="P354" s="78"/>
      <c r="Q354" s="78"/>
      <c r="R354" s="78"/>
      <c r="S354" s="78"/>
      <c r="T354" s="44"/>
      <c r="U354" s="44"/>
      <c r="V354" s="44"/>
      <c r="W354" s="44"/>
      <c r="X354" s="44"/>
      <c r="Y354" s="44"/>
      <c r="Z354" s="44"/>
      <c r="AA354" s="44"/>
      <c r="AB354" s="44"/>
      <c r="AC354" s="44"/>
      <c r="AD354" s="44"/>
      <c r="AE354" s="44"/>
      <c r="AF354" s="78"/>
      <c r="AG354" s="44"/>
      <c r="AH354" s="44"/>
      <c r="AI354" s="44"/>
      <c r="AJ354" s="44"/>
      <c r="AK354" s="44"/>
      <c r="AL354" s="44"/>
      <c r="AM354" s="44"/>
      <c r="AN354" s="44"/>
      <c r="AO354" s="44"/>
      <c r="AP354" s="44"/>
      <c r="AQ354" s="44"/>
      <c r="AR354" s="44"/>
      <c r="AS354" s="44"/>
      <c r="AT354" s="44"/>
    </row>
    <row r="355" ht="14.25" customHeight="1">
      <c r="A355" s="44"/>
      <c r="B355" s="44"/>
      <c r="C355" s="44"/>
      <c r="D355" s="78"/>
      <c r="E355" s="78"/>
      <c r="F355" s="107"/>
      <c r="G355" s="107"/>
      <c r="H355" s="107"/>
      <c r="I355" s="107"/>
      <c r="J355" s="107"/>
      <c r="K355" s="44"/>
      <c r="L355" s="44"/>
      <c r="M355" s="44"/>
      <c r="N355" s="78"/>
      <c r="O355" s="78"/>
      <c r="P355" s="78"/>
      <c r="Q355" s="78"/>
      <c r="R355" s="78"/>
      <c r="S355" s="78"/>
      <c r="T355" s="44"/>
      <c r="U355" s="44"/>
      <c r="V355" s="44"/>
      <c r="W355" s="44"/>
      <c r="X355" s="44"/>
      <c r="Y355" s="44"/>
      <c r="Z355" s="44"/>
      <c r="AA355" s="44"/>
      <c r="AB355" s="44"/>
      <c r="AC355" s="44"/>
      <c r="AD355" s="44"/>
      <c r="AE355" s="44"/>
      <c r="AF355" s="78"/>
      <c r="AG355" s="44"/>
      <c r="AH355" s="44"/>
      <c r="AI355" s="44"/>
      <c r="AJ355" s="44"/>
      <c r="AK355" s="44"/>
      <c r="AL355" s="44"/>
      <c r="AM355" s="44"/>
      <c r="AN355" s="44"/>
      <c r="AO355" s="44"/>
      <c r="AP355" s="44"/>
      <c r="AQ355" s="44"/>
      <c r="AR355" s="44"/>
      <c r="AS355" s="44"/>
      <c r="AT355" s="44"/>
    </row>
    <row r="356" ht="14.25" customHeight="1">
      <c r="A356" s="44"/>
      <c r="B356" s="44"/>
      <c r="C356" s="44"/>
      <c r="D356" s="78"/>
      <c r="E356" s="78"/>
      <c r="F356" s="107"/>
      <c r="G356" s="107"/>
      <c r="H356" s="107"/>
      <c r="I356" s="107"/>
      <c r="J356" s="107"/>
      <c r="K356" s="44"/>
      <c r="L356" s="44"/>
      <c r="M356" s="44"/>
      <c r="N356" s="78"/>
      <c r="O356" s="78"/>
      <c r="P356" s="78"/>
      <c r="Q356" s="78"/>
      <c r="R356" s="78"/>
      <c r="S356" s="78"/>
      <c r="T356" s="44"/>
      <c r="U356" s="44"/>
      <c r="V356" s="44"/>
      <c r="W356" s="44"/>
      <c r="X356" s="44"/>
      <c r="Y356" s="44"/>
      <c r="Z356" s="44"/>
      <c r="AA356" s="44"/>
      <c r="AB356" s="44"/>
      <c r="AC356" s="44"/>
      <c r="AD356" s="44"/>
      <c r="AE356" s="44"/>
      <c r="AF356" s="78"/>
      <c r="AG356" s="44"/>
      <c r="AH356" s="44"/>
      <c r="AI356" s="44"/>
      <c r="AJ356" s="44"/>
      <c r="AK356" s="44"/>
      <c r="AL356" s="44"/>
      <c r="AM356" s="44"/>
      <c r="AN356" s="44"/>
      <c r="AO356" s="44"/>
      <c r="AP356" s="44"/>
      <c r="AQ356" s="44"/>
      <c r="AR356" s="44"/>
      <c r="AS356" s="44"/>
      <c r="AT356" s="44"/>
    </row>
    <row r="357" ht="14.25" customHeight="1">
      <c r="A357" s="44"/>
      <c r="B357" s="44"/>
      <c r="C357" s="44"/>
      <c r="D357" s="78"/>
      <c r="E357" s="78"/>
      <c r="F357" s="107"/>
      <c r="G357" s="107"/>
      <c r="H357" s="107"/>
      <c r="I357" s="107"/>
      <c r="J357" s="107"/>
      <c r="K357" s="44"/>
      <c r="L357" s="44"/>
      <c r="M357" s="44"/>
      <c r="N357" s="78"/>
      <c r="O357" s="78"/>
      <c r="P357" s="78"/>
      <c r="Q357" s="78"/>
      <c r="R357" s="78"/>
      <c r="S357" s="78"/>
      <c r="T357" s="44"/>
      <c r="U357" s="44"/>
      <c r="V357" s="44"/>
      <c r="W357" s="44"/>
      <c r="X357" s="44"/>
      <c r="Y357" s="44"/>
      <c r="Z357" s="44"/>
      <c r="AA357" s="44"/>
      <c r="AB357" s="44"/>
      <c r="AC357" s="44"/>
      <c r="AD357" s="44"/>
      <c r="AE357" s="44"/>
      <c r="AF357" s="78"/>
      <c r="AG357" s="44"/>
      <c r="AH357" s="44"/>
      <c r="AI357" s="44"/>
      <c r="AJ357" s="44"/>
      <c r="AK357" s="44"/>
      <c r="AL357" s="44"/>
      <c r="AM357" s="44"/>
      <c r="AN357" s="44"/>
      <c r="AO357" s="44"/>
      <c r="AP357" s="44"/>
      <c r="AQ357" s="44"/>
      <c r="AR357" s="44"/>
      <c r="AS357" s="44"/>
      <c r="AT357" s="44"/>
    </row>
    <row r="358" ht="14.25" customHeight="1">
      <c r="A358" s="44"/>
      <c r="B358" s="44"/>
      <c r="C358" s="44"/>
      <c r="D358" s="78"/>
      <c r="E358" s="78"/>
      <c r="F358" s="107"/>
      <c r="G358" s="107"/>
      <c r="H358" s="107"/>
      <c r="I358" s="107"/>
      <c r="J358" s="107"/>
      <c r="K358" s="44"/>
      <c r="L358" s="44"/>
      <c r="M358" s="44"/>
      <c r="N358" s="78"/>
      <c r="O358" s="78"/>
      <c r="P358" s="78"/>
      <c r="Q358" s="78"/>
      <c r="R358" s="78"/>
      <c r="S358" s="78"/>
      <c r="T358" s="44"/>
      <c r="U358" s="44"/>
      <c r="V358" s="44"/>
      <c r="W358" s="44"/>
      <c r="X358" s="44"/>
      <c r="Y358" s="44"/>
      <c r="Z358" s="44"/>
      <c r="AA358" s="44"/>
      <c r="AB358" s="44"/>
      <c r="AC358" s="44"/>
      <c r="AD358" s="44"/>
      <c r="AE358" s="44"/>
      <c r="AF358" s="78"/>
      <c r="AG358" s="44"/>
      <c r="AH358" s="44"/>
      <c r="AI358" s="44"/>
      <c r="AJ358" s="44"/>
      <c r="AK358" s="44"/>
      <c r="AL358" s="44"/>
      <c r="AM358" s="44"/>
      <c r="AN358" s="44"/>
      <c r="AO358" s="44"/>
      <c r="AP358" s="44"/>
      <c r="AQ358" s="44"/>
      <c r="AR358" s="44"/>
      <c r="AS358" s="44"/>
      <c r="AT358" s="44"/>
    </row>
    <row r="359" ht="14.25" customHeight="1">
      <c r="A359" s="44"/>
      <c r="B359" s="44"/>
      <c r="C359" s="44"/>
      <c r="D359" s="78"/>
      <c r="E359" s="78"/>
      <c r="F359" s="107"/>
      <c r="G359" s="107"/>
      <c r="H359" s="107"/>
      <c r="I359" s="107"/>
      <c r="J359" s="107"/>
      <c r="K359" s="44"/>
      <c r="L359" s="44"/>
      <c r="M359" s="44"/>
      <c r="N359" s="78"/>
      <c r="O359" s="78"/>
      <c r="P359" s="78"/>
      <c r="Q359" s="78"/>
      <c r="R359" s="78"/>
      <c r="S359" s="78"/>
      <c r="T359" s="44"/>
      <c r="U359" s="44"/>
      <c r="V359" s="44"/>
      <c r="W359" s="44"/>
      <c r="X359" s="44"/>
      <c r="Y359" s="44"/>
      <c r="Z359" s="44"/>
      <c r="AA359" s="44"/>
      <c r="AB359" s="44"/>
      <c r="AC359" s="44"/>
      <c r="AD359" s="44"/>
      <c r="AE359" s="44"/>
      <c r="AF359" s="78"/>
      <c r="AG359" s="44"/>
      <c r="AH359" s="44"/>
      <c r="AI359" s="44"/>
      <c r="AJ359" s="44"/>
      <c r="AK359" s="44"/>
      <c r="AL359" s="44"/>
      <c r="AM359" s="44"/>
      <c r="AN359" s="44"/>
      <c r="AO359" s="44"/>
      <c r="AP359" s="44"/>
      <c r="AQ359" s="44"/>
      <c r="AR359" s="44"/>
      <c r="AS359" s="44"/>
      <c r="AT359" s="44"/>
    </row>
    <row r="360" ht="14.25" customHeight="1">
      <c r="A360" s="44"/>
      <c r="B360" s="44"/>
      <c r="C360" s="44"/>
      <c r="D360" s="78"/>
      <c r="E360" s="78"/>
      <c r="F360" s="107"/>
      <c r="G360" s="107"/>
      <c r="H360" s="107"/>
      <c r="I360" s="107"/>
      <c r="J360" s="107"/>
      <c r="K360" s="44"/>
      <c r="L360" s="44"/>
      <c r="M360" s="44"/>
      <c r="N360" s="78"/>
      <c r="O360" s="78"/>
      <c r="P360" s="78"/>
      <c r="Q360" s="78"/>
      <c r="R360" s="78"/>
      <c r="S360" s="78"/>
      <c r="T360" s="44"/>
      <c r="U360" s="44"/>
      <c r="V360" s="44"/>
      <c r="W360" s="44"/>
      <c r="X360" s="44"/>
      <c r="Y360" s="44"/>
      <c r="Z360" s="44"/>
      <c r="AA360" s="44"/>
      <c r="AB360" s="44"/>
      <c r="AC360" s="44"/>
      <c r="AD360" s="44"/>
      <c r="AE360" s="44"/>
      <c r="AF360" s="78"/>
      <c r="AG360" s="44"/>
      <c r="AH360" s="44"/>
      <c r="AI360" s="44"/>
      <c r="AJ360" s="44"/>
      <c r="AK360" s="44"/>
      <c r="AL360" s="44"/>
      <c r="AM360" s="44"/>
      <c r="AN360" s="44"/>
      <c r="AO360" s="44"/>
      <c r="AP360" s="44"/>
      <c r="AQ360" s="44"/>
      <c r="AR360" s="44"/>
      <c r="AS360" s="44"/>
      <c r="AT360" s="44"/>
    </row>
    <row r="361" ht="14.25" customHeight="1">
      <c r="A361" s="44"/>
      <c r="B361" s="44"/>
      <c r="C361" s="44"/>
      <c r="D361" s="78"/>
      <c r="E361" s="78"/>
      <c r="F361" s="107"/>
      <c r="G361" s="107"/>
      <c r="H361" s="107"/>
      <c r="I361" s="107"/>
      <c r="J361" s="107"/>
      <c r="K361" s="44"/>
      <c r="L361" s="44"/>
      <c r="M361" s="44"/>
      <c r="N361" s="78"/>
      <c r="O361" s="78"/>
      <c r="P361" s="78"/>
      <c r="Q361" s="78"/>
      <c r="R361" s="78"/>
      <c r="S361" s="78"/>
      <c r="T361" s="44"/>
      <c r="U361" s="44"/>
      <c r="V361" s="44"/>
      <c r="W361" s="44"/>
      <c r="X361" s="44"/>
      <c r="Y361" s="44"/>
      <c r="Z361" s="44"/>
      <c r="AA361" s="44"/>
      <c r="AB361" s="44"/>
      <c r="AC361" s="44"/>
      <c r="AD361" s="44"/>
      <c r="AE361" s="44"/>
      <c r="AF361" s="78"/>
      <c r="AG361" s="44"/>
      <c r="AH361" s="44"/>
      <c r="AI361" s="44"/>
      <c r="AJ361" s="44"/>
      <c r="AK361" s="44"/>
      <c r="AL361" s="44"/>
      <c r="AM361" s="44"/>
      <c r="AN361" s="44"/>
      <c r="AO361" s="44"/>
      <c r="AP361" s="44"/>
      <c r="AQ361" s="44"/>
      <c r="AR361" s="44"/>
      <c r="AS361" s="44"/>
      <c r="AT361" s="44"/>
    </row>
    <row r="362" ht="14.25" customHeight="1">
      <c r="A362" s="44"/>
      <c r="B362" s="44"/>
      <c r="C362" s="44"/>
      <c r="D362" s="78"/>
      <c r="E362" s="78"/>
      <c r="F362" s="107"/>
      <c r="G362" s="107"/>
      <c r="H362" s="107"/>
      <c r="I362" s="107"/>
      <c r="J362" s="107"/>
      <c r="K362" s="44"/>
      <c r="L362" s="44"/>
      <c r="M362" s="44"/>
      <c r="N362" s="78"/>
      <c r="O362" s="78"/>
      <c r="P362" s="78"/>
      <c r="Q362" s="78"/>
      <c r="R362" s="78"/>
      <c r="S362" s="78"/>
      <c r="T362" s="44"/>
      <c r="U362" s="44"/>
      <c r="V362" s="44"/>
      <c r="W362" s="44"/>
      <c r="X362" s="44"/>
      <c r="Y362" s="44"/>
      <c r="Z362" s="44"/>
      <c r="AA362" s="44"/>
      <c r="AB362" s="44"/>
      <c r="AC362" s="44"/>
      <c r="AD362" s="44"/>
      <c r="AE362" s="44"/>
      <c r="AF362" s="78"/>
      <c r="AG362" s="44"/>
      <c r="AH362" s="44"/>
      <c r="AI362" s="44"/>
      <c r="AJ362" s="44"/>
      <c r="AK362" s="44"/>
      <c r="AL362" s="44"/>
      <c r="AM362" s="44"/>
      <c r="AN362" s="44"/>
      <c r="AO362" s="44"/>
      <c r="AP362" s="44"/>
      <c r="AQ362" s="44"/>
      <c r="AR362" s="44"/>
      <c r="AS362" s="44"/>
      <c r="AT362" s="44"/>
    </row>
    <row r="363" ht="14.25" customHeight="1">
      <c r="A363" s="44"/>
      <c r="B363" s="44"/>
      <c r="C363" s="44"/>
      <c r="D363" s="78"/>
      <c r="E363" s="78"/>
      <c r="F363" s="107"/>
      <c r="G363" s="107"/>
      <c r="H363" s="107"/>
      <c r="I363" s="107"/>
      <c r="J363" s="107"/>
      <c r="K363" s="44"/>
      <c r="L363" s="44"/>
      <c r="M363" s="44"/>
      <c r="N363" s="78"/>
      <c r="O363" s="78"/>
      <c r="P363" s="78"/>
      <c r="Q363" s="78"/>
      <c r="R363" s="78"/>
      <c r="S363" s="78"/>
      <c r="T363" s="44"/>
      <c r="U363" s="44"/>
      <c r="V363" s="44"/>
      <c r="W363" s="44"/>
      <c r="X363" s="44"/>
      <c r="Y363" s="44"/>
      <c r="Z363" s="44"/>
      <c r="AA363" s="44"/>
      <c r="AB363" s="44"/>
      <c r="AC363" s="44"/>
      <c r="AD363" s="44"/>
      <c r="AE363" s="44"/>
      <c r="AF363" s="78"/>
      <c r="AG363" s="44"/>
      <c r="AH363" s="44"/>
      <c r="AI363" s="44"/>
      <c r="AJ363" s="44"/>
      <c r="AK363" s="44"/>
      <c r="AL363" s="44"/>
      <c r="AM363" s="44"/>
      <c r="AN363" s="44"/>
      <c r="AO363" s="44"/>
      <c r="AP363" s="44"/>
      <c r="AQ363" s="44"/>
      <c r="AR363" s="44"/>
      <c r="AS363" s="44"/>
      <c r="AT363" s="44"/>
    </row>
    <row r="364" ht="14.25" customHeight="1">
      <c r="A364" s="44"/>
      <c r="B364" s="44"/>
      <c r="C364" s="44"/>
      <c r="D364" s="78"/>
      <c r="E364" s="78"/>
      <c r="F364" s="107"/>
      <c r="G364" s="107"/>
      <c r="H364" s="107"/>
      <c r="I364" s="107"/>
      <c r="J364" s="107"/>
      <c r="K364" s="44"/>
      <c r="L364" s="44"/>
      <c r="M364" s="44"/>
      <c r="N364" s="78"/>
      <c r="O364" s="78"/>
      <c r="P364" s="78"/>
      <c r="Q364" s="78"/>
      <c r="R364" s="78"/>
      <c r="S364" s="78"/>
      <c r="T364" s="44"/>
      <c r="U364" s="44"/>
      <c r="V364" s="44"/>
      <c r="W364" s="44"/>
      <c r="X364" s="44"/>
      <c r="Y364" s="44"/>
      <c r="Z364" s="44"/>
      <c r="AA364" s="44"/>
      <c r="AB364" s="44"/>
      <c r="AC364" s="44"/>
      <c r="AD364" s="44"/>
      <c r="AE364" s="44"/>
      <c r="AF364" s="78"/>
      <c r="AG364" s="44"/>
      <c r="AH364" s="44"/>
      <c r="AI364" s="44"/>
      <c r="AJ364" s="44"/>
      <c r="AK364" s="44"/>
      <c r="AL364" s="44"/>
      <c r="AM364" s="44"/>
      <c r="AN364" s="44"/>
      <c r="AO364" s="44"/>
      <c r="AP364" s="44"/>
      <c r="AQ364" s="44"/>
      <c r="AR364" s="44"/>
      <c r="AS364" s="44"/>
      <c r="AT364" s="44"/>
    </row>
    <row r="365" ht="14.25" customHeight="1">
      <c r="A365" s="44"/>
      <c r="B365" s="44"/>
      <c r="C365" s="44"/>
      <c r="D365" s="78"/>
      <c r="E365" s="78"/>
      <c r="F365" s="107"/>
      <c r="G365" s="107"/>
      <c r="H365" s="107"/>
      <c r="I365" s="107"/>
      <c r="J365" s="107"/>
      <c r="K365" s="44"/>
      <c r="L365" s="44"/>
      <c r="M365" s="44"/>
      <c r="N365" s="78"/>
      <c r="O365" s="78"/>
      <c r="P365" s="78"/>
      <c r="Q365" s="78"/>
      <c r="R365" s="78"/>
      <c r="S365" s="78"/>
      <c r="T365" s="44"/>
      <c r="U365" s="44"/>
      <c r="V365" s="44"/>
      <c r="W365" s="44"/>
      <c r="X365" s="44"/>
      <c r="Y365" s="44"/>
      <c r="Z365" s="44"/>
      <c r="AA365" s="44"/>
      <c r="AB365" s="44"/>
      <c r="AC365" s="44"/>
      <c r="AD365" s="44"/>
      <c r="AE365" s="44"/>
      <c r="AF365" s="78"/>
      <c r="AG365" s="44"/>
      <c r="AH365" s="44"/>
      <c r="AI365" s="44"/>
      <c r="AJ365" s="44"/>
      <c r="AK365" s="44"/>
      <c r="AL365" s="44"/>
      <c r="AM365" s="44"/>
      <c r="AN365" s="44"/>
      <c r="AO365" s="44"/>
      <c r="AP365" s="44"/>
      <c r="AQ365" s="44"/>
      <c r="AR365" s="44"/>
      <c r="AS365" s="44"/>
      <c r="AT365" s="44"/>
    </row>
    <row r="366" ht="14.25" customHeight="1">
      <c r="A366" s="44"/>
      <c r="B366" s="44"/>
      <c r="C366" s="44"/>
      <c r="D366" s="78"/>
      <c r="E366" s="78"/>
      <c r="F366" s="107"/>
      <c r="G366" s="107"/>
      <c r="H366" s="107"/>
      <c r="I366" s="107"/>
      <c r="J366" s="107"/>
      <c r="K366" s="44"/>
      <c r="L366" s="44"/>
      <c r="M366" s="44"/>
      <c r="N366" s="78"/>
      <c r="O366" s="78"/>
      <c r="P366" s="78"/>
      <c r="Q366" s="78"/>
      <c r="R366" s="78"/>
      <c r="S366" s="78"/>
      <c r="T366" s="44"/>
      <c r="U366" s="44"/>
      <c r="V366" s="44"/>
      <c r="W366" s="44"/>
      <c r="X366" s="44"/>
      <c r="Y366" s="44"/>
      <c r="Z366" s="44"/>
      <c r="AA366" s="44"/>
      <c r="AB366" s="44"/>
      <c r="AC366" s="44"/>
      <c r="AD366" s="44"/>
      <c r="AE366" s="44"/>
      <c r="AF366" s="78"/>
      <c r="AG366" s="44"/>
      <c r="AH366" s="44"/>
      <c r="AI366" s="44"/>
      <c r="AJ366" s="44"/>
      <c r="AK366" s="44"/>
      <c r="AL366" s="44"/>
      <c r="AM366" s="44"/>
      <c r="AN366" s="44"/>
      <c r="AO366" s="44"/>
      <c r="AP366" s="44"/>
      <c r="AQ366" s="44"/>
      <c r="AR366" s="44"/>
      <c r="AS366" s="44"/>
      <c r="AT366" s="44"/>
    </row>
    <row r="367" ht="14.25" customHeight="1">
      <c r="A367" s="44"/>
      <c r="B367" s="44"/>
      <c r="C367" s="44"/>
      <c r="D367" s="78"/>
      <c r="E367" s="78"/>
      <c r="F367" s="107"/>
      <c r="G367" s="107"/>
      <c r="H367" s="107"/>
      <c r="I367" s="107"/>
      <c r="J367" s="107"/>
      <c r="K367" s="44"/>
      <c r="L367" s="44"/>
      <c r="M367" s="44"/>
      <c r="N367" s="78"/>
      <c r="O367" s="78"/>
      <c r="P367" s="78"/>
      <c r="Q367" s="78"/>
      <c r="R367" s="78"/>
      <c r="S367" s="78"/>
      <c r="T367" s="44"/>
      <c r="U367" s="44"/>
      <c r="V367" s="44"/>
      <c r="W367" s="44"/>
      <c r="X367" s="44"/>
      <c r="Y367" s="44"/>
      <c r="Z367" s="44"/>
      <c r="AA367" s="44"/>
      <c r="AB367" s="44"/>
      <c r="AC367" s="44"/>
      <c r="AD367" s="44"/>
      <c r="AE367" s="44"/>
      <c r="AF367" s="78"/>
      <c r="AG367" s="44"/>
      <c r="AH367" s="44"/>
      <c r="AI367" s="44"/>
      <c r="AJ367" s="44"/>
      <c r="AK367" s="44"/>
      <c r="AL367" s="44"/>
      <c r="AM367" s="44"/>
      <c r="AN367" s="44"/>
      <c r="AO367" s="44"/>
      <c r="AP367" s="44"/>
      <c r="AQ367" s="44"/>
      <c r="AR367" s="44"/>
      <c r="AS367" s="44"/>
      <c r="AT367" s="44"/>
    </row>
    <row r="368" ht="14.25" customHeight="1">
      <c r="A368" s="44"/>
      <c r="B368" s="44"/>
      <c r="C368" s="44"/>
      <c r="D368" s="78"/>
      <c r="E368" s="78"/>
      <c r="F368" s="107"/>
      <c r="G368" s="107"/>
      <c r="H368" s="107"/>
      <c r="I368" s="107"/>
      <c r="J368" s="107"/>
      <c r="K368" s="44"/>
      <c r="L368" s="44"/>
      <c r="M368" s="44"/>
      <c r="N368" s="78"/>
      <c r="O368" s="78"/>
      <c r="P368" s="78"/>
      <c r="Q368" s="78"/>
      <c r="R368" s="78"/>
      <c r="S368" s="78"/>
      <c r="T368" s="44"/>
      <c r="U368" s="44"/>
      <c r="V368" s="44"/>
      <c r="W368" s="44"/>
      <c r="X368" s="44"/>
      <c r="Y368" s="44"/>
      <c r="Z368" s="44"/>
      <c r="AA368" s="44"/>
      <c r="AB368" s="44"/>
      <c r="AC368" s="44"/>
      <c r="AD368" s="44"/>
      <c r="AE368" s="44"/>
      <c r="AF368" s="78"/>
      <c r="AG368" s="44"/>
      <c r="AH368" s="44"/>
      <c r="AI368" s="44"/>
      <c r="AJ368" s="44"/>
      <c r="AK368" s="44"/>
      <c r="AL368" s="44"/>
      <c r="AM368" s="44"/>
      <c r="AN368" s="44"/>
      <c r="AO368" s="44"/>
      <c r="AP368" s="44"/>
      <c r="AQ368" s="44"/>
      <c r="AR368" s="44"/>
      <c r="AS368" s="44"/>
      <c r="AT368" s="44"/>
    </row>
    <row r="369" ht="14.25" customHeight="1">
      <c r="A369" s="44"/>
      <c r="B369" s="44"/>
      <c r="C369" s="44"/>
      <c r="D369" s="78"/>
      <c r="E369" s="78"/>
      <c r="F369" s="107"/>
      <c r="G369" s="107"/>
      <c r="H369" s="107"/>
      <c r="I369" s="107"/>
      <c r="J369" s="107"/>
      <c r="K369" s="44"/>
      <c r="L369" s="44"/>
      <c r="M369" s="44"/>
      <c r="N369" s="78"/>
      <c r="O369" s="78"/>
      <c r="P369" s="78"/>
      <c r="Q369" s="78"/>
      <c r="R369" s="78"/>
      <c r="S369" s="78"/>
      <c r="T369" s="44"/>
      <c r="U369" s="44"/>
      <c r="V369" s="44"/>
      <c r="W369" s="44"/>
      <c r="X369" s="44"/>
      <c r="Y369" s="44"/>
      <c r="Z369" s="44"/>
      <c r="AA369" s="44"/>
      <c r="AB369" s="44"/>
      <c r="AC369" s="44"/>
      <c r="AD369" s="44"/>
      <c r="AE369" s="44"/>
      <c r="AF369" s="78"/>
      <c r="AG369" s="44"/>
      <c r="AH369" s="44"/>
      <c r="AI369" s="44"/>
      <c r="AJ369" s="44"/>
      <c r="AK369" s="44"/>
      <c r="AL369" s="44"/>
      <c r="AM369" s="44"/>
      <c r="AN369" s="44"/>
      <c r="AO369" s="44"/>
      <c r="AP369" s="44"/>
      <c r="AQ369" s="44"/>
      <c r="AR369" s="44"/>
      <c r="AS369" s="44"/>
      <c r="AT369" s="44"/>
    </row>
    <row r="370" ht="14.25" customHeight="1">
      <c r="A370" s="44"/>
      <c r="B370" s="44"/>
      <c r="C370" s="44"/>
      <c r="D370" s="78"/>
      <c r="E370" s="78"/>
      <c r="F370" s="107"/>
      <c r="G370" s="107"/>
      <c r="H370" s="107"/>
      <c r="I370" s="107"/>
      <c r="J370" s="107"/>
      <c r="K370" s="44"/>
      <c r="L370" s="44"/>
      <c r="M370" s="44"/>
      <c r="N370" s="78"/>
      <c r="O370" s="78"/>
      <c r="P370" s="78"/>
      <c r="Q370" s="78"/>
      <c r="R370" s="78"/>
      <c r="S370" s="78"/>
      <c r="T370" s="44"/>
      <c r="U370" s="44"/>
      <c r="V370" s="44"/>
      <c r="W370" s="44"/>
      <c r="X370" s="44"/>
      <c r="Y370" s="44"/>
      <c r="Z370" s="44"/>
      <c r="AA370" s="44"/>
      <c r="AB370" s="44"/>
      <c r="AC370" s="44"/>
      <c r="AD370" s="44"/>
      <c r="AE370" s="44"/>
      <c r="AF370" s="78"/>
      <c r="AG370" s="44"/>
      <c r="AH370" s="44"/>
      <c r="AI370" s="44"/>
      <c r="AJ370" s="44"/>
      <c r="AK370" s="44"/>
      <c r="AL370" s="44"/>
      <c r="AM370" s="44"/>
      <c r="AN370" s="44"/>
      <c r="AO370" s="44"/>
      <c r="AP370" s="44"/>
      <c r="AQ370" s="44"/>
      <c r="AR370" s="44"/>
      <c r="AS370" s="44"/>
      <c r="AT370" s="44"/>
    </row>
    <row r="371" ht="14.25" customHeight="1">
      <c r="A371" s="44"/>
      <c r="B371" s="44"/>
      <c r="C371" s="44"/>
      <c r="D371" s="78"/>
      <c r="E371" s="78"/>
      <c r="F371" s="107"/>
      <c r="G371" s="107"/>
      <c r="H371" s="107"/>
      <c r="I371" s="107"/>
      <c r="J371" s="107"/>
      <c r="K371" s="44"/>
      <c r="L371" s="44"/>
      <c r="M371" s="44"/>
      <c r="N371" s="78"/>
      <c r="O371" s="78"/>
      <c r="P371" s="78"/>
      <c r="Q371" s="78"/>
      <c r="R371" s="78"/>
      <c r="S371" s="78"/>
      <c r="T371" s="44"/>
      <c r="U371" s="44"/>
      <c r="V371" s="44"/>
      <c r="W371" s="44"/>
      <c r="X371" s="44"/>
      <c r="Y371" s="44"/>
      <c r="Z371" s="44"/>
      <c r="AA371" s="44"/>
      <c r="AB371" s="44"/>
      <c r="AC371" s="44"/>
      <c r="AD371" s="44"/>
      <c r="AE371" s="44"/>
      <c r="AF371" s="78"/>
      <c r="AG371" s="44"/>
      <c r="AH371" s="44"/>
      <c r="AI371" s="44"/>
      <c r="AJ371" s="44"/>
      <c r="AK371" s="44"/>
      <c r="AL371" s="44"/>
      <c r="AM371" s="44"/>
      <c r="AN371" s="44"/>
      <c r="AO371" s="44"/>
      <c r="AP371" s="44"/>
      <c r="AQ371" s="44"/>
      <c r="AR371" s="44"/>
      <c r="AS371" s="44"/>
      <c r="AT371" s="44"/>
    </row>
    <row r="372" ht="14.25" customHeight="1">
      <c r="A372" s="44"/>
      <c r="B372" s="44"/>
      <c r="C372" s="44"/>
      <c r="D372" s="78"/>
      <c r="E372" s="78"/>
      <c r="F372" s="107"/>
      <c r="G372" s="107"/>
      <c r="H372" s="107"/>
      <c r="I372" s="107"/>
      <c r="J372" s="107"/>
      <c r="K372" s="44"/>
      <c r="L372" s="44"/>
      <c r="M372" s="44"/>
      <c r="N372" s="78"/>
      <c r="O372" s="78"/>
      <c r="P372" s="78"/>
      <c r="Q372" s="78"/>
      <c r="R372" s="78"/>
      <c r="S372" s="78"/>
      <c r="T372" s="44"/>
      <c r="U372" s="44"/>
      <c r="V372" s="44"/>
      <c r="W372" s="44"/>
      <c r="X372" s="44"/>
      <c r="Y372" s="44"/>
      <c r="Z372" s="44"/>
      <c r="AA372" s="44"/>
      <c r="AB372" s="44"/>
      <c r="AC372" s="44"/>
      <c r="AD372" s="44"/>
      <c r="AE372" s="44"/>
      <c r="AF372" s="78"/>
      <c r="AG372" s="44"/>
      <c r="AH372" s="44"/>
      <c r="AI372" s="44"/>
      <c r="AJ372" s="44"/>
      <c r="AK372" s="44"/>
      <c r="AL372" s="44"/>
      <c r="AM372" s="44"/>
      <c r="AN372" s="44"/>
      <c r="AO372" s="44"/>
      <c r="AP372" s="44"/>
      <c r="AQ372" s="44"/>
      <c r="AR372" s="44"/>
      <c r="AS372" s="44"/>
      <c r="AT372" s="44"/>
    </row>
    <row r="373" ht="14.25" customHeight="1">
      <c r="A373" s="44"/>
      <c r="B373" s="44"/>
      <c r="C373" s="44"/>
      <c r="D373" s="78"/>
      <c r="E373" s="78"/>
      <c r="F373" s="107"/>
      <c r="G373" s="107"/>
      <c r="H373" s="107"/>
      <c r="I373" s="107"/>
      <c r="J373" s="107"/>
      <c r="K373" s="44"/>
      <c r="L373" s="44"/>
      <c r="M373" s="44"/>
      <c r="N373" s="78"/>
      <c r="O373" s="78"/>
      <c r="P373" s="78"/>
      <c r="Q373" s="78"/>
      <c r="R373" s="78"/>
      <c r="S373" s="78"/>
      <c r="T373" s="44"/>
      <c r="U373" s="44"/>
      <c r="V373" s="44"/>
      <c r="W373" s="44"/>
      <c r="X373" s="44"/>
      <c r="Y373" s="44"/>
      <c r="Z373" s="44"/>
      <c r="AA373" s="44"/>
      <c r="AB373" s="44"/>
      <c r="AC373" s="44"/>
      <c r="AD373" s="44"/>
      <c r="AE373" s="44"/>
      <c r="AF373" s="78"/>
      <c r="AG373" s="44"/>
      <c r="AH373" s="44"/>
      <c r="AI373" s="44"/>
      <c r="AJ373" s="44"/>
      <c r="AK373" s="44"/>
      <c r="AL373" s="44"/>
      <c r="AM373" s="44"/>
      <c r="AN373" s="44"/>
      <c r="AO373" s="44"/>
      <c r="AP373" s="44"/>
      <c r="AQ373" s="44"/>
      <c r="AR373" s="44"/>
      <c r="AS373" s="44"/>
      <c r="AT373" s="44"/>
    </row>
    <row r="374" ht="14.25" customHeight="1">
      <c r="A374" s="44"/>
      <c r="B374" s="44"/>
      <c r="C374" s="44"/>
      <c r="D374" s="78"/>
      <c r="E374" s="78"/>
      <c r="F374" s="107"/>
      <c r="G374" s="107"/>
      <c r="H374" s="107"/>
      <c r="I374" s="107"/>
      <c r="J374" s="107"/>
      <c r="K374" s="44"/>
      <c r="L374" s="44"/>
      <c r="M374" s="44"/>
      <c r="N374" s="78"/>
      <c r="O374" s="78"/>
      <c r="P374" s="78"/>
      <c r="Q374" s="78"/>
      <c r="R374" s="78"/>
      <c r="S374" s="78"/>
      <c r="T374" s="44"/>
      <c r="U374" s="44"/>
      <c r="V374" s="44"/>
      <c r="W374" s="44"/>
      <c r="X374" s="44"/>
      <c r="Y374" s="44"/>
      <c r="Z374" s="44"/>
      <c r="AA374" s="44"/>
      <c r="AB374" s="44"/>
      <c r="AC374" s="44"/>
      <c r="AD374" s="44"/>
      <c r="AE374" s="44"/>
      <c r="AF374" s="78"/>
      <c r="AG374" s="44"/>
      <c r="AH374" s="44"/>
      <c r="AI374" s="44"/>
      <c r="AJ374" s="44"/>
      <c r="AK374" s="44"/>
      <c r="AL374" s="44"/>
      <c r="AM374" s="44"/>
      <c r="AN374" s="44"/>
      <c r="AO374" s="44"/>
      <c r="AP374" s="44"/>
      <c r="AQ374" s="44"/>
      <c r="AR374" s="44"/>
      <c r="AS374" s="44"/>
      <c r="AT374" s="44"/>
    </row>
    <row r="375" ht="14.25" customHeight="1">
      <c r="A375" s="44"/>
      <c r="B375" s="44"/>
      <c r="C375" s="44"/>
      <c r="D375" s="78"/>
      <c r="E375" s="78"/>
      <c r="F375" s="107"/>
      <c r="G375" s="107"/>
      <c r="H375" s="107"/>
      <c r="I375" s="107"/>
      <c r="J375" s="107"/>
      <c r="K375" s="44"/>
      <c r="L375" s="44"/>
      <c r="M375" s="44"/>
      <c r="N375" s="78"/>
      <c r="O375" s="78"/>
      <c r="P375" s="78"/>
      <c r="Q375" s="78"/>
      <c r="R375" s="78"/>
      <c r="S375" s="78"/>
      <c r="T375" s="44"/>
      <c r="U375" s="44"/>
      <c r="V375" s="44"/>
      <c r="W375" s="44"/>
      <c r="X375" s="44"/>
      <c r="Y375" s="44"/>
      <c r="Z375" s="44"/>
      <c r="AA375" s="44"/>
      <c r="AB375" s="44"/>
      <c r="AC375" s="44"/>
      <c r="AD375" s="44"/>
      <c r="AE375" s="44"/>
      <c r="AF375" s="78"/>
      <c r="AG375" s="44"/>
      <c r="AH375" s="44"/>
      <c r="AI375" s="44"/>
      <c r="AJ375" s="44"/>
      <c r="AK375" s="44"/>
      <c r="AL375" s="44"/>
      <c r="AM375" s="44"/>
      <c r="AN375" s="44"/>
      <c r="AO375" s="44"/>
      <c r="AP375" s="44"/>
      <c r="AQ375" s="44"/>
      <c r="AR375" s="44"/>
      <c r="AS375" s="44"/>
      <c r="AT375" s="44"/>
    </row>
    <row r="376" ht="14.25" customHeight="1">
      <c r="A376" s="44"/>
      <c r="B376" s="44"/>
      <c r="C376" s="44"/>
      <c r="D376" s="78"/>
      <c r="E376" s="78"/>
      <c r="F376" s="107"/>
      <c r="G376" s="107"/>
      <c r="H376" s="107"/>
      <c r="I376" s="107"/>
      <c r="J376" s="107"/>
      <c r="K376" s="44"/>
      <c r="L376" s="44"/>
      <c r="M376" s="44"/>
      <c r="N376" s="78"/>
      <c r="O376" s="78"/>
      <c r="P376" s="78"/>
      <c r="Q376" s="78"/>
      <c r="R376" s="78"/>
      <c r="S376" s="78"/>
      <c r="T376" s="44"/>
      <c r="U376" s="44"/>
      <c r="V376" s="44"/>
      <c r="W376" s="44"/>
      <c r="X376" s="44"/>
      <c r="Y376" s="44"/>
      <c r="Z376" s="44"/>
      <c r="AA376" s="44"/>
      <c r="AB376" s="44"/>
      <c r="AC376" s="44"/>
      <c r="AD376" s="44"/>
      <c r="AE376" s="44"/>
      <c r="AF376" s="78"/>
      <c r="AG376" s="44"/>
      <c r="AH376" s="44"/>
      <c r="AI376" s="44"/>
      <c r="AJ376" s="44"/>
      <c r="AK376" s="44"/>
      <c r="AL376" s="44"/>
      <c r="AM376" s="44"/>
      <c r="AN376" s="44"/>
      <c r="AO376" s="44"/>
      <c r="AP376" s="44"/>
      <c r="AQ376" s="44"/>
      <c r="AR376" s="44"/>
      <c r="AS376" s="44"/>
      <c r="AT376" s="44"/>
    </row>
    <row r="377" ht="14.25" customHeight="1">
      <c r="A377" s="44"/>
      <c r="B377" s="44"/>
      <c r="C377" s="44"/>
      <c r="D377" s="78"/>
      <c r="E377" s="78"/>
      <c r="F377" s="107"/>
      <c r="G377" s="107"/>
      <c r="H377" s="107"/>
      <c r="I377" s="107"/>
      <c r="J377" s="107"/>
      <c r="K377" s="44"/>
      <c r="L377" s="44"/>
      <c r="M377" s="44"/>
      <c r="N377" s="78"/>
      <c r="O377" s="78"/>
      <c r="P377" s="78"/>
      <c r="Q377" s="78"/>
      <c r="R377" s="78"/>
      <c r="S377" s="78"/>
      <c r="T377" s="44"/>
      <c r="U377" s="44"/>
      <c r="V377" s="44"/>
      <c r="W377" s="44"/>
      <c r="X377" s="44"/>
      <c r="Y377" s="44"/>
      <c r="Z377" s="44"/>
      <c r="AA377" s="44"/>
      <c r="AB377" s="44"/>
      <c r="AC377" s="44"/>
      <c r="AD377" s="44"/>
      <c r="AE377" s="44"/>
      <c r="AF377" s="78"/>
      <c r="AG377" s="44"/>
      <c r="AH377" s="44"/>
      <c r="AI377" s="44"/>
      <c r="AJ377" s="44"/>
      <c r="AK377" s="44"/>
      <c r="AL377" s="44"/>
      <c r="AM377" s="44"/>
      <c r="AN377" s="44"/>
      <c r="AO377" s="44"/>
      <c r="AP377" s="44"/>
      <c r="AQ377" s="44"/>
      <c r="AR377" s="44"/>
      <c r="AS377" s="44"/>
      <c r="AT377" s="44"/>
    </row>
    <row r="378" ht="14.25" customHeight="1">
      <c r="A378" s="44"/>
      <c r="B378" s="44"/>
      <c r="C378" s="44"/>
      <c r="D378" s="78"/>
      <c r="E378" s="78"/>
      <c r="F378" s="107"/>
      <c r="G378" s="107"/>
      <c r="H378" s="107"/>
      <c r="I378" s="107"/>
      <c r="J378" s="107"/>
      <c r="K378" s="44"/>
      <c r="L378" s="44"/>
      <c r="M378" s="44"/>
      <c r="N378" s="78"/>
      <c r="O378" s="78"/>
      <c r="P378" s="78"/>
      <c r="Q378" s="78"/>
      <c r="R378" s="78"/>
      <c r="S378" s="78"/>
      <c r="T378" s="44"/>
      <c r="U378" s="44"/>
      <c r="V378" s="44"/>
      <c r="W378" s="44"/>
      <c r="X378" s="44"/>
      <c r="Y378" s="44"/>
      <c r="Z378" s="44"/>
      <c r="AA378" s="44"/>
      <c r="AB378" s="44"/>
      <c r="AC378" s="44"/>
      <c r="AD378" s="44"/>
      <c r="AE378" s="44"/>
      <c r="AF378" s="78"/>
      <c r="AG378" s="44"/>
      <c r="AH378" s="44"/>
      <c r="AI378" s="44"/>
      <c r="AJ378" s="44"/>
      <c r="AK378" s="44"/>
      <c r="AL378" s="44"/>
      <c r="AM378" s="44"/>
      <c r="AN378" s="44"/>
      <c r="AO378" s="44"/>
      <c r="AP378" s="44"/>
      <c r="AQ378" s="44"/>
      <c r="AR378" s="44"/>
      <c r="AS378" s="44"/>
      <c r="AT378" s="44"/>
    </row>
    <row r="379" ht="14.25" customHeight="1">
      <c r="A379" s="44"/>
      <c r="B379" s="44"/>
      <c r="C379" s="44"/>
      <c r="D379" s="78"/>
      <c r="E379" s="78"/>
      <c r="F379" s="107"/>
      <c r="G379" s="107"/>
      <c r="H379" s="107"/>
      <c r="I379" s="107"/>
      <c r="J379" s="107"/>
      <c r="K379" s="44"/>
      <c r="L379" s="44"/>
      <c r="M379" s="44"/>
      <c r="N379" s="78"/>
      <c r="O379" s="78"/>
      <c r="P379" s="78"/>
      <c r="Q379" s="78"/>
      <c r="R379" s="78"/>
      <c r="S379" s="78"/>
      <c r="T379" s="44"/>
      <c r="U379" s="44"/>
      <c r="V379" s="44"/>
      <c r="W379" s="44"/>
      <c r="X379" s="44"/>
      <c r="Y379" s="44"/>
      <c r="Z379" s="44"/>
      <c r="AA379" s="44"/>
      <c r="AB379" s="44"/>
      <c r="AC379" s="44"/>
      <c r="AD379" s="44"/>
      <c r="AE379" s="44"/>
      <c r="AF379" s="78"/>
      <c r="AG379" s="44"/>
      <c r="AH379" s="44"/>
      <c r="AI379" s="44"/>
      <c r="AJ379" s="44"/>
      <c r="AK379" s="44"/>
      <c r="AL379" s="44"/>
      <c r="AM379" s="44"/>
      <c r="AN379" s="44"/>
      <c r="AO379" s="44"/>
      <c r="AP379" s="44"/>
      <c r="AQ379" s="44"/>
      <c r="AR379" s="44"/>
      <c r="AS379" s="44"/>
      <c r="AT379" s="44"/>
    </row>
    <row r="380" ht="14.25" customHeight="1">
      <c r="A380" s="44"/>
      <c r="B380" s="44"/>
      <c r="C380" s="44"/>
      <c r="D380" s="78"/>
      <c r="E380" s="78"/>
      <c r="F380" s="107"/>
      <c r="G380" s="107"/>
      <c r="H380" s="107"/>
      <c r="I380" s="107"/>
      <c r="J380" s="107"/>
      <c r="K380" s="44"/>
      <c r="L380" s="44"/>
      <c r="M380" s="44"/>
      <c r="N380" s="78"/>
      <c r="O380" s="78"/>
      <c r="P380" s="78"/>
      <c r="Q380" s="78"/>
      <c r="R380" s="78"/>
      <c r="S380" s="78"/>
      <c r="T380" s="44"/>
      <c r="U380" s="44"/>
      <c r="V380" s="44"/>
      <c r="W380" s="44"/>
      <c r="X380" s="44"/>
      <c r="Y380" s="44"/>
      <c r="Z380" s="44"/>
      <c r="AA380" s="44"/>
      <c r="AB380" s="44"/>
      <c r="AC380" s="44"/>
      <c r="AD380" s="44"/>
      <c r="AE380" s="44"/>
      <c r="AF380" s="78"/>
      <c r="AG380" s="44"/>
      <c r="AH380" s="44"/>
      <c r="AI380" s="44"/>
      <c r="AJ380" s="44"/>
      <c r="AK380" s="44"/>
      <c r="AL380" s="44"/>
      <c r="AM380" s="44"/>
      <c r="AN380" s="44"/>
      <c r="AO380" s="44"/>
      <c r="AP380" s="44"/>
      <c r="AQ380" s="44"/>
      <c r="AR380" s="44"/>
      <c r="AS380" s="44"/>
      <c r="AT380" s="44"/>
    </row>
    <row r="381" ht="14.25" customHeight="1">
      <c r="A381" s="44"/>
      <c r="B381" s="44"/>
      <c r="C381" s="44"/>
      <c r="D381" s="78"/>
      <c r="E381" s="78"/>
      <c r="F381" s="107"/>
      <c r="G381" s="107"/>
      <c r="H381" s="107"/>
      <c r="I381" s="107"/>
      <c r="J381" s="107"/>
      <c r="K381" s="44"/>
      <c r="L381" s="44"/>
      <c r="M381" s="44"/>
      <c r="N381" s="78"/>
      <c r="O381" s="78"/>
      <c r="P381" s="78"/>
      <c r="Q381" s="78"/>
      <c r="R381" s="78"/>
      <c r="S381" s="78"/>
      <c r="T381" s="44"/>
      <c r="U381" s="44"/>
      <c r="V381" s="44"/>
      <c r="W381" s="44"/>
      <c r="X381" s="44"/>
      <c r="Y381" s="44"/>
      <c r="Z381" s="44"/>
      <c r="AA381" s="44"/>
      <c r="AB381" s="44"/>
      <c r="AC381" s="44"/>
      <c r="AD381" s="44"/>
      <c r="AE381" s="44"/>
      <c r="AF381" s="78"/>
      <c r="AG381" s="44"/>
      <c r="AH381" s="44"/>
      <c r="AI381" s="44"/>
      <c r="AJ381" s="44"/>
      <c r="AK381" s="44"/>
      <c r="AL381" s="44"/>
      <c r="AM381" s="44"/>
      <c r="AN381" s="44"/>
      <c r="AO381" s="44"/>
      <c r="AP381" s="44"/>
      <c r="AQ381" s="44"/>
      <c r="AR381" s="44"/>
      <c r="AS381" s="44"/>
      <c r="AT381" s="44"/>
    </row>
    <row r="382" ht="14.25" customHeight="1">
      <c r="A382" s="44"/>
      <c r="B382" s="44"/>
      <c r="C382" s="44"/>
      <c r="D382" s="78"/>
      <c r="E382" s="78"/>
      <c r="F382" s="107"/>
      <c r="G382" s="107"/>
      <c r="H382" s="107"/>
      <c r="I382" s="107"/>
      <c r="J382" s="107"/>
      <c r="K382" s="44"/>
      <c r="L382" s="44"/>
      <c r="M382" s="44"/>
      <c r="N382" s="78"/>
      <c r="O382" s="78"/>
      <c r="P382" s="78"/>
      <c r="Q382" s="78"/>
      <c r="R382" s="78"/>
      <c r="S382" s="78"/>
      <c r="T382" s="44"/>
      <c r="U382" s="44"/>
      <c r="V382" s="44"/>
      <c r="W382" s="44"/>
      <c r="X382" s="44"/>
      <c r="Y382" s="44"/>
      <c r="Z382" s="44"/>
      <c r="AA382" s="44"/>
      <c r="AB382" s="44"/>
      <c r="AC382" s="44"/>
      <c r="AD382" s="44"/>
      <c r="AE382" s="44"/>
      <c r="AF382" s="78"/>
      <c r="AG382" s="44"/>
      <c r="AH382" s="44"/>
      <c r="AI382" s="44"/>
      <c r="AJ382" s="44"/>
      <c r="AK382" s="44"/>
      <c r="AL382" s="44"/>
      <c r="AM382" s="44"/>
      <c r="AN382" s="44"/>
      <c r="AO382" s="44"/>
      <c r="AP382" s="44"/>
      <c r="AQ382" s="44"/>
      <c r="AR382" s="44"/>
      <c r="AS382" s="44"/>
      <c r="AT382" s="44"/>
    </row>
    <row r="383" ht="14.25" customHeight="1">
      <c r="A383" s="44"/>
      <c r="B383" s="44"/>
      <c r="C383" s="44"/>
      <c r="D383" s="78"/>
      <c r="E383" s="78"/>
      <c r="F383" s="107"/>
      <c r="G383" s="107"/>
      <c r="H383" s="107"/>
      <c r="I383" s="107"/>
      <c r="J383" s="107"/>
      <c r="K383" s="44"/>
      <c r="L383" s="44"/>
      <c r="M383" s="44"/>
      <c r="N383" s="78"/>
      <c r="O383" s="78"/>
      <c r="P383" s="78"/>
      <c r="Q383" s="78"/>
      <c r="R383" s="78"/>
      <c r="S383" s="78"/>
      <c r="T383" s="44"/>
      <c r="U383" s="44"/>
      <c r="V383" s="44"/>
      <c r="W383" s="44"/>
      <c r="X383" s="44"/>
      <c r="Y383" s="44"/>
      <c r="Z383" s="44"/>
      <c r="AA383" s="44"/>
      <c r="AB383" s="44"/>
      <c r="AC383" s="44"/>
      <c r="AD383" s="44"/>
      <c r="AE383" s="44"/>
      <c r="AF383" s="78"/>
      <c r="AG383" s="44"/>
      <c r="AH383" s="44"/>
      <c r="AI383" s="44"/>
      <c r="AJ383" s="44"/>
      <c r="AK383" s="44"/>
      <c r="AL383" s="44"/>
      <c r="AM383" s="44"/>
      <c r="AN383" s="44"/>
      <c r="AO383" s="44"/>
      <c r="AP383" s="44"/>
      <c r="AQ383" s="44"/>
      <c r="AR383" s="44"/>
      <c r="AS383" s="44"/>
      <c r="AT383" s="44"/>
    </row>
    <row r="384" ht="14.25" customHeight="1">
      <c r="A384" s="44"/>
      <c r="B384" s="44"/>
      <c r="C384" s="44"/>
      <c r="D384" s="78"/>
      <c r="E384" s="78"/>
      <c r="F384" s="107"/>
      <c r="G384" s="107"/>
      <c r="H384" s="107"/>
      <c r="I384" s="107"/>
      <c r="J384" s="107"/>
      <c r="K384" s="44"/>
      <c r="L384" s="44"/>
      <c r="M384" s="44"/>
      <c r="N384" s="78"/>
      <c r="O384" s="78"/>
      <c r="P384" s="78"/>
      <c r="Q384" s="78"/>
      <c r="R384" s="78"/>
      <c r="S384" s="78"/>
      <c r="T384" s="44"/>
      <c r="U384" s="44"/>
      <c r="V384" s="44"/>
      <c r="W384" s="44"/>
      <c r="X384" s="44"/>
      <c r="Y384" s="44"/>
      <c r="Z384" s="44"/>
      <c r="AA384" s="44"/>
      <c r="AB384" s="44"/>
      <c r="AC384" s="44"/>
      <c r="AD384" s="44"/>
      <c r="AE384" s="44"/>
      <c r="AF384" s="78"/>
      <c r="AG384" s="44"/>
      <c r="AH384" s="44"/>
      <c r="AI384" s="44"/>
      <c r="AJ384" s="44"/>
      <c r="AK384" s="44"/>
      <c r="AL384" s="44"/>
      <c r="AM384" s="44"/>
      <c r="AN384" s="44"/>
      <c r="AO384" s="44"/>
      <c r="AP384" s="44"/>
      <c r="AQ384" s="44"/>
      <c r="AR384" s="44"/>
      <c r="AS384" s="44"/>
      <c r="AT384" s="44"/>
    </row>
    <row r="385" ht="14.25" customHeight="1">
      <c r="A385" s="44"/>
      <c r="B385" s="44"/>
      <c r="C385" s="44"/>
      <c r="D385" s="78"/>
      <c r="E385" s="78"/>
      <c r="F385" s="107"/>
      <c r="G385" s="107"/>
      <c r="H385" s="107"/>
      <c r="I385" s="107"/>
      <c r="J385" s="107"/>
      <c r="K385" s="44"/>
      <c r="L385" s="44"/>
      <c r="M385" s="44"/>
      <c r="N385" s="78"/>
      <c r="O385" s="78"/>
      <c r="P385" s="78"/>
      <c r="Q385" s="78"/>
      <c r="R385" s="78"/>
      <c r="S385" s="78"/>
      <c r="T385" s="44"/>
      <c r="U385" s="44"/>
      <c r="V385" s="44"/>
      <c r="W385" s="44"/>
      <c r="X385" s="44"/>
      <c r="Y385" s="44"/>
      <c r="Z385" s="44"/>
      <c r="AA385" s="44"/>
      <c r="AB385" s="44"/>
      <c r="AC385" s="44"/>
      <c r="AD385" s="44"/>
      <c r="AE385" s="44"/>
      <c r="AF385" s="78"/>
      <c r="AG385" s="44"/>
      <c r="AH385" s="44"/>
      <c r="AI385" s="44"/>
      <c r="AJ385" s="44"/>
      <c r="AK385" s="44"/>
      <c r="AL385" s="44"/>
      <c r="AM385" s="44"/>
      <c r="AN385" s="44"/>
      <c r="AO385" s="44"/>
      <c r="AP385" s="44"/>
      <c r="AQ385" s="44"/>
      <c r="AR385" s="44"/>
      <c r="AS385" s="44"/>
      <c r="AT385" s="44"/>
    </row>
    <row r="386" ht="14.25" customHeight="1">
      <c r="A386" s="44"/>
      <c r="B386" s="44"/>
      <c r="C386" s="44"/>
      <c r="D386" s="78"/>
      <c r="E386" s="78"/>
      <c r="F386" s="107"/>
      <c r="G386" s="107"/>
      <c r="H386" s="107"/>
      <c r="I386" s="107"/>
      <c r="J386" s="107"/>
      <c r="K386" s="44"/>
      <c r="L386" s="44"/>
      <c r="M386" s="44"/>
      <c r="N386" s="78"/>
      <c r="O386" s="78"/>
      <c r="P386" s="78"/>
      <c r="Q386" s="78"/>
      <c r="R386" s="78"/>
      <c r="S386" s="78"/>
      <c r="T386" s="44"/>
      <c r="U386" s="44"/>
      <c r="V386" s="44"/>
      <c r="W386" s="44"/>
      <c r="X386" s="44"/>
      <c r="Y386" s="44"/>
      <c r="Z386" s="44"/>
      <c r="AA386" s="44"/>
      <c r="AB386" s="44"/>
      <c r="AC386" s="44"/>
      <c r="AD386" s="44"/>
      <c r="AE386" s="44"/>
      <c r="AF386" s="78"/>
      <c r="AG386" s="44"/>
      <c r="AH386" s="44"/>
      <c r="AI386" s="44"/>
      <c r="AJ386" s="44"/>
      <c r="AK386" s="44"/>
      <c r="AL386" s="44"/>
      <c r="AM386" s="44"/>
      <c r="AN386" s="44"/>
      <c r="AO386" s="44"/>
      <c r="AP386" s="44"/>
      <c r="AQ386" s="44"/>
      <c r="AR386" s="44"/>
      <c r="AS386" s="44"/>
      <c r="AT386" s="44"/>
    </row>
    <row r="387" ht="14.25" customHeight="1">
      <c r="A387" s="44"/>
      <c r="B387" s="44"/>
      <c r="C387" s="44"/>
      <c r="D387" s="78"/>
      <c r="E387" s="78"/>
      <c r="F387" s="107"/>
      <c r="G387" s="107"/>
      <c r="H387" s="107"/>
      <c r="I387" s="107"/>
      <c r="J387" s="107"/>
      <c r="K387" s="44"/>
      <c r="L387" s="44"/>
      <c r="M387" s="44"/>
      <c r="N387" s="78"/>
      <c r="O387" s="78"/>
      <c r="P387" s="78"/>
      <c r="Q387" s="78"/>
      <c r="R387" s="78"/>
      <c r="S387" s="78"/>
      <c r="T387" s="44"/>
      <c r="U387" s="44"/>
      <c r="V387" s="44"/>
      <c r="W387" s="44"/>
      <c r="X387" s="44"/>
      <c r="Y387" s="44"/>
      <c r="Z387" s="44"/>
      <c r="AA387" s="44"/>
      <c r="AB387" s="44"/>
      <c r="AC387" s="44"/>
      <c r="AD387" s="44"/>
      <c r="AE387" s="44"/>
      <c r="AF387" s="78"/>
      <c r="AG387" s="44"/>
      <c r="AH387" s="44"/>
      <c r="AI387" s="44"/>
      <c r="AJ387" s="44"/>
      <c r="AK387" s="44"/>
      <c r="AL387" s="44"/>
      <c r="AM387" s="44"/>
      <c r="AN387" s="44"/>
      <c r="AO387" s="44"/>
      <c r="AP387" s="44"/>
      <c r="AQ387" s="44"/>
      <c r="AR387" s="44"/>
      <c r="AS387" s="44"/>
      <c r="AT387" s="44"/>
    </row>
    <row r="388" ht="14.25" customHeight="1">
      <c r="A388" s="44"/>
      <c r="B388" s="44"/>
      <c r="C388" s="44"/>
      <c r="D388" s="78"/>
      <c r="E388" s="78"/>
      <c r="F388" s="107"/>
      <c r="G388" s="107"/>
      <c r="H388" s="107"/>
      <c r="I388" s="107"/>
      <c r="J388" s="107"/>
      <c r="K388" s="44"/>
      <c r="L388" s="44"/>
      <c r="M388" s="44"/>
      <c r="N388" s="78"/>
      <c r="O388" s="78"/>
      <c r="P388" s="78"/>
      <c r="Q388" s="78"/>
      <c r="R388" s="78"/>
      <c r="S388" s="78"/>
      <c r="T388" s="44"/>
      <c r="U388" s="44"/>
      <c r="V388" s="44"/>
      <c r="W388" s="44"/>
      <c r="X388" s="44"/>
      <c r="Y388" s="44"/>
      <c r="Z388" s="44"/>
      <c r="AA388" s="44"/>
      <c r="AB388" s="44"/>
      <c r="AC388" s="44"/>
      <c r="AD388" s="44"/>
      <c r="AE388" s="44"/>
      <c r="AF388" s="78"/>
      <c r="AG388" s="44"/>
      <c r="AH388" s="44"/>
      <c r="AI388" s="44"/>
      <c r="AJ388" s="44"/>
      <c r="AK388" s="44"/>
      <c r="AL388" s="44"/>
      <c r="AM388" s="44"/>
      <c r="AN388" s="44"/>
      <c r="AO388" s="44"/>
      <c r="AP388" s="44"/>
      <c r="AQ388" s="44"/>
      <c r="AR388" s="44"/>
      <c r="AS388" s="44"/>
      <c r="AT388" s="44"/>
    </row>
    <row r="389" ht="14.25" customHeight="1">
      <c r="A389" s="44"/>
      <c r="B389" s="44"/>
      <c r="C389" s="44"/>
      <c r="D389" s="78"/>
      <c r="E389" s="78"/>
      <c r="F389" s="107"/>
      <c r="G389" s="107"/>
      <c r="H389" s="107"/>
      <c r="I389" s="107"/>
      <c r="J389" s="107"/>
      <c r="K389" s="44"/>
      <c r="L389" s="44"/>
      <c r="M389" s="44"/>
      <c r="N389" s="78"/>
      <c r="O389" s="78"/>
      <c r="P389" s="78"/>
      <c r="Q389" s="78"/>
      <c r="R389" s="78"/>
      <c r="S389" s="78"/>
      <c r="T389" s="44"/>
      <c r="U389" s="44"/>
      <c r="V389" s="44"/>
      <c r="W389" s="44"/>
      <c r="X389" s="44"/>
      <c r="Y389" s="44"/>
      <c r="Z389" s="44"/>
      <c r="AA389" s="44"/>
      <c r="AB389" s="44"/>
      <c r="AC389" s="44"/>
      <c r="AD389" s="44"/>
      <c r="AE389" s="44"/>
      <c r="AF389" s="78"/>
      <c r="AG389" s="44"/>
      <c r="AH389" s="44"/>
      <c r="AI389" s="44"/>
      <c r="AJ389" s="44"/>
      <c r="AK389" s="44"/>
      <c r="AL389" s="44"/>
      <c r="AM389" s="44"/>
      <c r="AN389" s="44"/>
      <c r="AO389" s="44"/>
      <c r="AP389" s="44"/>
      <c r="AQ389" s="44"/>
      <c r="AR389" s="44"/>
      <c r="AS389" s="44"/>
      <c r="AT389" s="44"/>
    </row>
    <row r="390" ht="14.25" customHeight="1">
      <c r="A390" s="44"/>
      <c r="B390" s="44"/>
      <c r="C390" s="44"/>
      <c r="D390" s="78"/>
      <c r="E390" s="78"/>
      <c r="F390" s="107"/>
      <c r="G390" s="107"/>
      <c r="H390" s="107"/>
      <c r="I390" s="107"/>
      <c r="J390" s="107"/>
      <c r="K390" s="44"/>
      <c r="L390" s="44"/>
      <c r="M390" s="44"/>
      <c r="N390" s="78"/>
      <c r="O390" s="78"/>
      <c r="P390" s="78"/>
      <c r="Q390" s="78"/>
      <c r="R390" s="78"/>
      <c r="S390" s="78"/>
      <c r="T390" s="44"/>
      <c r="U390" s="44"/>
      <c r="V390" s="44"/>
      <c r="W390" s="44"/>
      <c r="X390" s="44"/>
      <c r="Y390" s="44"/>
      <c r="Z390" s="44"/>
      <c r="AA390" s="44"/>
      <c r="AB390" s="44"/>
      <c r="AC390" s="44"/>
      <c r="AD390" s="44"/>
      <c r="AE390" s="44"/>
      <c r="AF390" s="78"/>
      <c r="AG390" s="44"/>
      <c r="AH390" s="44"/>
      <c r="AI390" s="44"/>
      <c r="AJ390" s="44"/>
      <c r="AK390" s="44"/>
      <c r="AL390" s="44"/>
      <c r="AM390" s="44"/>
      <c r="AN390" s="44"/>
      <c r="AO390" s="44"/>
      <c r="AP390" s="44"/>
      <c r="AQ390" s="44"/>
      <c r="AR390" s="44"/>
      <c r="AS390" s="44"/>
      <c r="AT390" s="44"/>
    </row>
    <row r="391" ht="14.25" customHeight="1">
      <c r="A391" s="44"/>
      <c r="B391" s="44"/>
      <c r="C391" s="44"/>
      <c r="D391" s="78"/>
      <c r="E391" s="78"/>
      <c r="F391" s="107"/>
      <c r="G391" s="107"/>
      <c r="H391" s="107"/>
      <c r="I391" s="107"/>
      <c r="J391" s="107"/>
      <c r="K391" s="44"/>
      <c r="L391" s="44"/>
      <c r="M391" s="44"/>
      <c r="N391" s="78"/>
      <c r="O391" s="78"/>
      <c r="P391" s="78"/>
      <c r="Q391" s="78"/>
      <c r="R391" s="78"/>
      <c r="S391" s="78"/>
      <c r="T391" s="44"/>
      <c r="U391" s="44"/>
      <c r="V391" s="44"/>
      <c r="W391" s="44"/>
      <c r="X391" s="44"/>
      <c r="Y391" s="44"/>
      <c r="Z391" s="44"/>
      <c r="AA391" s="44"/>
      <c r="AB391" s="44"/>
      <c r="AC391" s="44"/>
      <c r="AD391" s="44"/>
      <c r="AE391" s="44"/>
      <c r="AF391" s="78"/>
      <c r="AG391" s="44"/>
      <c r="AH391" s="44"/>
      <c r="AI391" s="44"/>
      <c r="AJ391" s="44"/>
      <c r="AK391" s="44"/>
      <c r="AL391" s="44"/>
      <c r="AM391" s="44"/>
      <c r="AN391" s="44"/>
      <c r="AO391" s="44"/>
      <c r="AP391" s="44"/>
      <c r="AQ391" s="44"/>
      <c r="AR391" s="44"/>
      <c r="AS391" s="44"/>
      <c r="AT391" s="44"/>
    </row>
    <row r="392" ht="14.25" customHeight="1">
      <c r="A392" s="44"/>
      <c r="B392" s="44"/>
      <c r="C392" s="44"/>
      <c r="D392" s="78"/>
      <c r="E392" s="78"/>
      <c r="F392" s="107"/>
      <c r="G392" s="107"/>
      <c r="H392" s="107"/>
      <c r="I392" s="107"/>
      <c r="J392" s="107"/>
      <c r="K392" s="44"/>
      <c r="L392" s="44"/>
      <c r="M392" s="44"/>
      <c r="N392" s="78"/>
      <c r="O392" s="78"/>
      <c r="P392" s="78"/>
      <c r="Q392" s="78"/>
      <c r="R392" s="78"/>
      <c r="S392" s="78"/>
      <c r="T392" s="44"/>
      <c r="U392" s="44"/>
      <c r="V392" s="44"/>
      <c r="W392" s="44"/>
      <c r="X392" s="44"/>
      <c r="Y392" s="44"/>
      <c r="Z392" s="44"/>
      <c r="AA392" s="44"/>
      <c r="AB392" s="44"/>
      <c r="AC392" s="44"/>
      <c r="AD392" s="44"/>
      <c r="AE392" s="44"/>
      <c r="AF392" s="78"/>
      <c r="AG392" s="44"/>
      <c r="AH392" s="44"/>
      <c r="AI392" s="44"/>
      <c r="AJ392" s="44"/>
      <c r="AK392" s="44"/>
      <c r="AL392" s="44"/>
      <c r="AM392" s="44"/>
      <c r="AN392" s="44"/>
      <c r="AO392" s="44"/>
      <c r="AP392" s="44"/>
      <c r="AQ392" s="44"/>
      <c r="AR392" s="44"/>
      <c r="AS392" s="44"/>
      <c r="AT392" s="44"/>
    </row>
    <row r="393" ht="14.25" customHeight="1">
      <c r="A393" s="44"/>
      <c r="B393" s="44"/>
      <c r="C393" s="44"/>
      <c r="D393" s="78"/>
      <c r="E393" s="78"/>
      <c r="F393" s="107"/>
      <c r="G393" s="107"/>
      <c r="H393" s="107"/>
      <c r="I393" s="107"/>
      <c r="J393" s="107"/>
      <c r="K393" s="44"/>
      <c r="L393" s="44"/>
      <c r="M393" s="44"/>
      <c r="N393" s="78"/>
      <c r="O393" s="78"/>
      <c r="P393" s="78"/>
      <c r="Q393" s="78"/>
      <c r="R393" s="78"/>
      <c r="S393" s="78"/>
      <c r="T393" s="44"/>
      <c r="U393" s="44"/>
      <c r="V393" s="44"/>
      <c r="W393" s="44"/>
      <c r="X393" s="44"/>
      <c r="Y393" s="44"/>
      <c r="Z393" s="44"/>
      <c r="AA393" s="44"/>
      <c r="AB393" s="44"/>
      <c r="AC393" s="44"/>
      <c r="AD393" s="44"/>
      <c r="AE393" s="44"/>
      <c r="AF393" s="78"/>
      <c r="AG393" s="44"/>
      <c r="AH393" s="44"/>
      <c r="AI393" s="44"/>
      <c r="AJ393" s="44"/>
      <c r="AK393" s="44"/>
      <c r="AL393" s="44"/>
      <c r="AM393" s="44"/>
      <c r="AN393" s="44"/>
      <c r="AO393" s="44"/>
      <c r="AP393" s="44"/>
      <c r="AQ393" s="44"/>
      <c r="AR393" s="44"/>
      <c r="AS393" s="44"/>
      <c r="AT393" s="44"/>
    </row>
    <row r="394" ht="14.25" customHeight="1">
      <c r="A394" s="44"/>
      <c r="B394" s="44"/>
      <c r="C394" s="44"/>
      <c r="D394" s="78"/>
      <c r="E394" s="78"/>
      <c r="F394" s="107"/>
      <c r="G394" s="107"/>
      <c r="H394" s="107"/>
      <c r="I394" s="107"/>
      <c r="J394" s="107"/>
      <c r="K394" s="44"/>
      <c r="L394" s="44"/>
      <c r="M394" s="44"/>
      <c r="N394" s="78"/>
      <c r="O394" s="78"/>
      <c r="P394" s="78"/>
      <c r="Q394" s="78"/>
      <c r="R394" s="78"/>
      <c r="S394" s="78"/>
      <c r="T394" s="44"/>
      <c r="U394" s="44"/>
      <c r="V394" s="44"/>
      <c r="W394" s="44"/>
      <c r="X394" s="44"/>
      <c r="Y394" s="44"/>
      <c r="Z394" s="44"/>
      <c r="AA394" s="44"/>
      <c r="AB394" s="44"/>
      <c r="AC394" s="44"/>
      <c r="AD394" s="44"/>
      <c r="AE394" s="44"/>
      <c r="AF394" s="78"/>
      <c r="AG394" s="44"/>
      <c r="AH394" s="44"/>
      <c r="AI394" s="44"/>
      <c r="AJ394" s="44"/>
      <c r="AK394" s="44"/>
      <c r="AL394" s="44"/>
      <c r="AM394" s="44"/>
      <c r="AN394" s="44"/>
      <c r="AO394" s="44"/>
      <c r="AP394" s="44"/>
      <c r="AQ394" s="44"/>
      <c r="AR394" s="44"/>
      <c r="AS394" s="44"/>
      <c r="AT394" s="44"/>
    </row>
    <row r="395" ht="14.25" customHeight="1">
      <c r="A395" s="44"/>
      <c r="B395" s="44"/>
      <c r="C395" s="44"/>
      <c r="D395" s="78"/>
      <c r="E395" s="78"/>
      <c r="F395" s="107"/>
      <c r="G395" s="107"/>
      <c r="H395" s="107"/>
      <c r="I395" s="107"/>
      <c r="J395" s="107"/>
      <c r="K395" s="44"/>
      <c r="L395" s="44"/>
      <c r="M395" s="44"/>
      <c r="N395" s="78"/>
      <c r="O395" s="78"/>
      <c r="P395" s="78"/>
      <c r="Q395" s="78"/>
      <c r="R395" s="78"/>
      <c r="S395" s="78"/>
      <c r="T395" s="44"/>
      <c r="U395" s="44"/>
      <c r="V395" s="44"/>
      <c r="W395" s="44"/>
      <c r="X395" s="44"/>
      <c r="Y395" s="44"/>
      <c r="Z395" s="44"/>
      <c r="AA395" s="44"/>
      <c r="AB395" s="44"/>
      <c r="AC395" s="44"/>
      <c r="AD395" s="44"/>
      <c r="AE395" s="44"/>
      <c r="AF395" s="78"/>
      <c r="AG395" s="44"/>
      <c r="AH395" s="44"/>
      <c r="AI395" s="44"/>
      <c r="AJ395" s="44"/>
      <c r="AK395" s="44"/>
      <c r="AL395" s="44"/>
      <c r="AM395" s="44"/>
      <c r="AN395" s="44"/>
      <c r="AO395" s="44"/>
      <c r="AP395" s="44"/>
      <c r="AQ395" s="44"/>
      <c r="AR395" s="44"/>
      <c r="AS395" s="44"/>
      <c r="AT395" s="44"/>
    </row>
    <row r="396" ht="14.25" customHeight="1">
      <c r="A396" s="44"/>
      <c r="B396" s="44"/>
      <c r="C396" s="44"/>
      <c r="D396" s="78"/>
      <c r="E396" s="78"/>
      <c r="F396" s="107"/>
      <c r="G396" s="107"/>
      <c r="H396" s="107"/>
      <c r="I396" s="107"/>
      <c r="J396" s="107"/>
      <c r="K396" s="44"/>
      <c r="L396" s="44"/>
      <c r="M396" s="44"/>
      <c r="N396" s="78"/>
      <c r="O396" s="78"/>
      <c r="P396" s="78"/>
      <c r="Q396" s="78"/>
      <c r="R396" s="78"/>
      <c r="S396" s="78"/>
      <c r="T396" s="44"/>
      <c r="U396" s="44"/>
      <c r="V396" s="44"/>
      <c r="W396" s="44"/>
      <c r="X396" s="44"/>
      <c r="Y396" s="44"/>
      <c r="Z396" s="44"/>
      <c r="AA396" s="44"/>
      <c r="AB396" s="44"/>
      <c r="AC396" s="44"/>
      <c r="AD396" s="44"/>
      <c r="AE396" s="44"/>
      <c r="AF396" s="78"/>
      <c r="AG396" s="44"/>
      <c r="AH396" s="44"/>
      <c r="AI396" s="44"/>
      <c r="AJ396" s="44"/>
      <c r="AK396" s="44"/>
      <c r="AL396" s="44"/>
      <c r="AM396" s="44"/>
      <c r="AN396" s="44"/>
      <c r="AO396" s="44"/>
      <c r="AP396" s="44"/>
      <c r="AQ396" s="44"/>
      <c r="AR396" s="44"/>
      <c r="AS396" s="44"/>
      <c r="AT396" s="44"/>
    </row>
    <row r="397" ht="14.25" customHeight="1">
      <c r="A397" s="44"/>
      <c r="B397" s="44"/>
      <c r="C397" s="44"/>
      <c r="D397" s="78"/>
      <c r="E397" s="78"/>
      <c r="F397" s="107"/>
      <c r="G397" s="107"/>
      <c r="H397" s="107"/>
      <c r="I397" s="107"/>
      <c r="J397" s="107"/>
      <c r="K397" s="44"/>
      <c r="L397" s="44"/>
      <c r="M397" s="44"/>
      <c r="N397" s="78"/>
      <c r="O397" s="78"/>
      <c r="P397" s="78"/>
      <c r="Q397" s="78"/>
      <c r="R397" s="78"/>
      <c r="S397" s="78"/>
      <c r="T397" s="44"/>
      <c r="U397" s="44"/>
      <c r="V397" s="44"/>
      <c r="W397" s="44"/>
      <c r="X397" s="44"/>
      <c r="Y397" s="44"/>
      <c r="Z397" s="44"/>
      <c r="AA397" s="44"/>
      <c r="AB397" s="44"/>
      <c r="AC397" s="44"/>
      <c r="AD397" s="44"/>
      <c r="AE397" s="44"/>
      <c r="AF397" s="78"/>
      <c r="AG397" s="44"/>
      <c r="AH397" s="44"/>
      <c r="AI397" s="44"/>
      <c r="AJ397" s="44"/>
      <c r="AK397" s="44"/>
      <c r="AL397" s="44"/>
      <c r="AM397" s="44"/>
      <c r="AN397" s="44"/>
      <c r="AO397" s="44"/>
      <c r="AP397" s="44"/>
      <c r="AQ397" s="44"/>
      <c r="AR397" s="44"/>
      <c r="AS397" s="44"/>
      <c r="AT397" s="44"/>
    </row>
    <row r="398" ht="14.25" customHeight="1">
      <c r="A398" s="44"/>
      <c r="B398" s="44"/>
      <c r="C398" s="44"/>
      <c r="D398" s="78"/>
      <c r="E398" s="78"/>
      <c r="F398" s="107"/>
      <c r="G398" s="107"/>
      <c r="H398" s="107"/>
      <c r="I398" s="107"/>
      <c r="J398" s="107"/>
      <c r="K398" s="44"/>
      <c r="L398" s="44"/>
      <c r="M398" s="44"/>
      <c r="N398" s="78"/>
      <c r="O398" s="78"/>
      <c r="P398" s="78"/>
      <c r="Q398" s="78"/>
      <c r="R398" s="78"/>
      <c r="S398" s="78"/>
      <c r="T398" s="44"/>
      <c r="U398" s="44"/>
      <c r="V398" s="44"/>
      <c r="W398" s="44"/>
      <c r="X398" s="44"/>
      <c r="Y398" s="44"/>
      <c r="Z398" s="44"/>
      <c r="AA398" s="44"/>
      <c r="AB398" s="44"/>
      <c r="AC398" s="44"/>
      <c r="AD398" s="44"/>
      <c r="AE398" s="44"/>
      <c r="AF398" s="78"/>
      <c r="AG398" s="44"/>
      <c r="AH398" s="44"/>
      <c r="AI398" s="44"/>
      <c r="AJ398" s="44"/>
      <c r="AK398" s="44"/>
      <c r="AL398" s="44"/>
      <c r="AM398" s="44"/>
      <c r="AN398" s="44"/>
      <c r="AO398" s="44"/>
      <c r="AP398" s="44"/>
      <c r="AQ398" s="44"/>
      <c r="AR398" s="44"/>
      <c r="AS398" s="44"/>
      <c r="AT398" s="44"/>
    </row>
    <row r="399" ht="14.25" customHeight="1">
      <c r="A399" s="44"/>
      <c r="B399" s="44"/>
      <c r="C399" s="44"/>
      <c r="D399" s="78"/>
      <c r="E399" s="78"/>
      <c r="F399" s="107"/>
      <c r="G399" s="107"/>
      <c r="H399" s="107"/>
      <c r="I399" s="107"/>
      <c r="J399" s="107"/>
      <c r="K399" s="44"/>
      <c r="L399" s="44"/>
      <c r="M399" s="44"/>
      <c r="N399" s="78"/>
      <c r="O399" s="78"/>
      <c r="P399" s="78"/>
      <c r="Q399" s="78"/>
      <c r="R399" s="78"/>
      <c r="S399" s="78"/>
      <c r="T399" s="44"/>
      <c r="U399" s="44"/>
      <c r="V399" s="44"/>
      <c r="W399" s="44"/>
      <c r="X399" s="44"/>
      <c r="Y399" s="44"/>
      <c r="Z399" s="44"/>
      <c r="AA399" s="44"/>
      <c r="AB399" s="44"/>
      <c r="AC399" s="44"/>
      <c r="AD399" s="44"/>
      <c r="AE399" s="44"/>
      <c r="AF399" s="78"/>
      <c r="AG399" s="44"/>
      <c r="AH399" s="44"/>
      <c r="AI399" s="44"/>
      <c r="AJ399" s="44"/>
      <c r="AK399" s="44"/>
      <c r="AL399" s="44"/>
      <c r="AM399" s="44"/>
      <c r="AN399" s="44"/>
      <c r="AO399" s="44"/>
      <c r="AP399" s="44"/>
      <c r="AQ399" s="44"/>
      <c r="AR399" s="44"/>
      <c r="AS399" s="44"/>
      <c r="AT399" s="44"/>
    </row>
    <row r="400" ht="14.25" customHeight="1">
      <c r="A400" s="44"/>
      <c r="B400" s="44"/>
      <c r="C400" s="44"/>
      <c r="D400" s="78"/>
      <c r="E400" s="78"/>
      <c r="F400" s="107"/>
      <c r="G400" s="107"/>
      <c r="H400" s="107"/>
      <c r="I400" s="107"/>
      <c r="J400" s="107"/>
      <c r="K400" s="44"/>
      <c r="L400" s="44"/>
      <c r="M400" s="44"/>
      <c r="N400" s="78"/>
      <c r="O400" s="78"/>
      <c r="P400" s="78"/>
      <c r="Q400" s="78"/>
      <c r="R400" s="78"/>
      <c r="S400" s="78"/>
      <c r="T400" s="44"/>
      <c r="U400" s="44"/>
      <c r="V400" s="44"/>
      <c r="W400" s="44"/>
      <c r="X400" s="44"/>
      <c r="Y400" s="44"/>
      <c r="Z400" s="44"/>
      <c r="AA400" s="44"/>
      <c r="AB400" s="44"/>
      <c r="AC400" s="44"/>
      <c r="AD400" s="44"/>
      <c r="AE400" s="44"/>
      <c r="AF400" s="78"/>
      <c r="AG400" s="44"/>
      <c r="AH400" s="44"/>
      <c r="AI400" s="44"/>
      <c r="AJ400" s="44"/>
      <c r="AK400" s="44"/>
      <c r="AL400" s="44"/>
      <c r="AM400" s="44"/>
      <c r="AN400" s="44"/>
      <c r="AO400" s="44"/>
      <c r="AP400" s="44"/>
      <c r="AQ400" s="44"/>
      <c r="AR400" s="44"/>
      <c r="AS400" s="44"/>
      <c r="AT400" s="44"/>
    </row>
    <row r="401" ht="14.25" customHeight="1">
      <c r="A401" s="44"/>
      <c r="B401" s="44"/>
      <c r="C401" s="44"/>
      <c r="D401" s="78"/>
      <c r="E401" s="78"/>
      <c r="F401" s="107"/>
      <c r="G401" s="107"/>
      <c r="H401" s="107"/>
      <c r="I401" s="107"/>
      <c r="J401" s="107"/>
      <c r="K401" s="44"/>
      <c r="L401" s="44"/>
      <c r="M401" s="44"/>
      <c r="N401" s="78"/>
      <c r="O401" s="78"/>
      <c r="P401" s="78"/>
      <c r="Q401" s="78"/>
      <c r="R401" s="78"/>
      <c r="S401" s="78"/>
      <c r="T401" s="44"/>
      <c r="U401" s="44"/>
      <c r="V401" s="44"/>
      <c r="W401" s="44"/>
      <c r="X401" s="44"/>
      <c r="Y401" s="44"/>
      <c r="Z401" s="44"/>
      <c r="AA401" s="44"/>
      <c r="AB401" s="44"/>
      <c r="AC401" s="44"/>
      <c r="AD401" s="44"/>
      <c r="AE401" s="44"/>
      <c r="AF401" s="78"/>
      <c r="AG401" s="44"/>
      <c r="AH401" s="44"/>
      <c r="AI401" s="44"/>
      <c r="AJ401" s="44"/>
      <c r="AK401" s="44"/>
      <c r="AL401" s="44"/>
      <c r="AM401" s="44"/>
      <c r="AN401" s="44"/>
      <c r="AO401" s="44"/>
      <c r="AP401" s="44"/>
      <c r="AQ401" s="44"/>
      <c r="AR401" s="44"/>
      <c r="AS401" s="44"/>
      <c r="AT401" s="44"/>
    </row>
    <row r="402" ht="14.25" customHeight="1">
      <c r="A402" s="44"/>
      <c r="B402" s="44"/>
      <c r="C402" s="44"/>
      <c r="D402" s="78"/>
      <c r="E402" s="78"/>
      <c r="F402" s="107"/>
      <c r="G402" s="107"/>
      <c r="H402" s="107"/>
      <c r="I402" s="107"/>
      <c r="J402" s="107"/>
      <c r="K402" s="44"/>
      <c r="L402" s="44"/>
      <c r="M402" s="44"/>
      <c r="N402" s="78"/>
      <c r="O402" s="78"/>
      <c r="P402" s="78"/>
      <c r="Q402" s="78"/>
      <c r="R402" s="78"/>
      <c r="S402" s="78"/>
      <c r="T402" s="44"/>
      <c r="U402" s="44"/>
      <c r="V402" s="44"/>
      <c r="W402" s="44"/>
      <c r="X402" s="44"/>
      <c r="Y402" s="44"/>
      <c r="Z402" s="44"/>
      <c r="AA402" s="44"/>
      <c r="AB402" s="44"/>
      <c r="AC402" s="44"/>
      <c r="AD402" s="44"/>
      <c r="AE402" s="44"/>
      <c r="AF402" s="78"/>
      <c r="AG402" s="44"/>
      <c r="AH402" s="44"/>
      <c r="AI402" s="44"/>
      <c r="AJ402" s="44"/>
      <c r="AK402" s="44"/>
      <c r="AL402" s="44"/>
      <c r="AM402" s="44"/>
      <c r="AN402" s="44"/>
      <c r="AO402" s="44"/>
      <c r="AP402" s="44"/>
      <c r="AQ402" s="44"/>
      <c r="AR402" s="44"/>
      <c r="AS402" s="44"/>
      <c r="AT402" s="44"/>
    </row>
    <row r="403" ht="14.25" customHeight="1">
      <c r="A403" s="44"/>
      <c r="B403" s="44"/>
      <c r="C403" s="44"/>
      <c r="D403" s="78"/>
      <c r="E403" s="78"/>
      <c r="F403" s="107"/>
      <c r="G403" s="107"/>
      <c r="H403" s="107"/>
      <c r="I403" s="107"/>
      <c r="J403" s="107"/>
      <c r="K403" s="44"/>
      <c r="L403" s="44"/>
      <c r="M403" s="44"/>
      <c r="N403" s="78"/>
      <c r="O403" s="78"/>
      <c r="P403" s="78"/>
      <c r="Q403" s="78"/>
      <c r="R403" s="78"/>
      <c r="S403" s="78"/>
      <c r="T403" s="44"/>
      <c r="U403" s="44"/>
      <c r="V403" s="44"/>
      <c r="W403" s="44"/>
      <c r="X403" s="44"/>
      <c r="Y403" s="44"/>
      <c r="Z403" s="44"/>
      <c r="AA403" s="44"/>
      <c r="AB403" s="44"/>
      <c r="AC403" s="44"/>
      <c r="AD403" s="44"/>
      <c r="AE403" s="44"/>
      <c r="AF403" s="78"/>
      <c r="AG403" s="44"/>
      <c r="AH403" s="44"/>
      <c r="AI403" s="44"/>
      <c r="AJ403" s="44"/>
      <c r="AK403" s="44"/>
      <c r="AL403" s="44"/>
      <c r="AM403" s="44"/>
      <c r="AN403" s="44"/>
      <c r="AO403" s="44"/>
      <c r="AP403" s="44"/>
      <c r="AQ403" s="44"/>
      <c r="AR403" s="44"/>
      <c r="AS403" s="44"/>
      <c r="AT403" s="44"/>
    </row>
    <row r="404" ht="14.25" customHeight="1">
      <c r="A404" s="44"/>
      <c r="B404" s="44"/>
      <c r="C404" s="44"/>
      <c r="D404" s="78"/>
      <c r="E404" s="78"/>
      <c r="F404" s="107"/>
      <c r="G404" s="107"/>
      <c r="H404" s="107"/>
      <c r="I404" s="107"/>
      <c r="J404" s="107"/>
      <c r="K404" s="44"/>
      <c r="L404" s="44"/>
      <c r="M404" s="44"/>
      <c r="N404" s="78"/>
      <c r="O404" s="78"/>
      <c r="P404" s="78"/>
      <c r="Q404" s="78"/>
      <c r="R404" s="78"/>
      <c r="S404" s="78"/>
      <c r="T404" s="44"/>
      <c r="U404" s="44"/>
      <c r="V404" s="44"/>
      <c r="W404" s="44"/>
      <c r="X404" s="44"/>
      <c r="Y404" s="44"/>
      <c r="Z404" s="44"/>
      <c r="AA404" s="44"/>
      <c r="AB404" s="44"/>
      <c r="AC404" s="44"/>
      <c r="AD404" s="44"/>
      <c r="AE404" s="44"/>
      <c r="AF404" s="78"/>
      <c r="AG404" s="44"/>
      <c r="AH404" s="44"/>
      <c r="AI404" s="44"/>
      <c r="AJ404" s="44"/>
      <c r="AK404" s="44"/>
      <c r="AL404" s="44"/>
      <c r="AM404" s="44"/>
      <c r="AN404" s="44"/>
      <c r="AO404" s="44"/>
      <c r="AP404" s="44"/>
      <c r="AQ404" s="44"/>
      <c r="AR404" s="44"/>
      <c r="AS404" s="44"/>
      <c r="AT404" s="44"/>
    </row>
    <row r="405" ht="14.25" customHeight="1">
      <c r="A405" s="44"/>
      <c r="B405" s="44"/>
      <c r="C405" s="44"/>
      <c r="D405" s="78"/>
      <c r="E405" s="78"/>
      <c r="F405" s="107"/>
      <c r="G405" s="107"/>
      <c r="H405" s="107"/>
      <c r="I405" s="107"/>
      <c r="J405" s="107"/>
      <c r="K405" s="44"/>
      <c r="L405" s="44"/>
      <c r="M405" s="44"/>
      <c r="N405" s="78"/>
      <c r="O405" s="78"/>
      <c r="P405" s="78"/>
      <c r="Q405" s="78"/>
      <c r="R405" s="78"/>
      <c r="S405" s="78"/>
      <c r="T405" s="44"/>
      <c r="U405" s="44"/>
      <c r="V405" s="44"/>
      <c r="W405" s="44"/>
      <c r="X405" s="44"/>
      <c r="Y405" s="44"/>
      <c r="Z405" s="44"/>
      <c r="AA405" s="44"/>
      <c r="AB405" s="44"/>
      <c r="AC405" s="44"/>
      <c r="AD405" s="44"/>
      <c r="AE405" s="44"/>
      <c r="AF405" s="78"/>
      <c r="AG405" s="44"/>
      <c r="AH405" s="44"/>
      <c r="AI405" s="44"/>
      <c r="AJ405" s="44"/>
      <c r="AK405" s="44"/>
      <c r="AL405" s="44"/>
      <c r="AM405" s="44"/>
      <c r="AN405" s="44"/>
      <c r="AO405" s="44"/>
      <c r="AP405" s="44"/>
      <c r="AQ405" s="44"/>
      <c r="AR405" s="44"/>
      <c r="AS405" s="44"/>
      <c r="AT405" s="44"/>
    </row>
    <row r="406" ht="14.25" customHeight="1">
      <c r="A406" s="44"/>
      <c r="B406" s="44"/>
      <c r="C406" s="44"/>
      <c r="D406" s="78"/>
      <c r="E406" s="78"/>
      <c r="F406" s="107"/>
      <c r="G406" s="107"/>
      <c r="H406" s="107"/>
      <c r="I406" s="107"/>
      <c r="J406" s="107"/>
      <c r="K406" s="44"/>
      <c r="L406" s="44"/>
      <c r="M406" s="44"/>
      <c r="N406" s="78"/>
      <c r="O406" s="78"/>
      <c r="P406" s="78"/>
      <c r="Q406" s="78"/>
      <c r="R406" s="78"/>
      <c r="S406" s="78"/>
      <c r="T406" s="44"/>
      <c r="U406" s="44"/>
      <c r="V406" s="44"/>
      <c r="W406" s="44"/>
      <c r="X406" s="44"/>
      <c r="Y406" s="44"/>
      <c r="Z406" s="44"/>
      <c r="AA406" s="44"/>
      <c r="AB406" s="44"/>
      <c r="AC406" s="44"/>
      <c r="AD406" s="44"/>
      <c r="AE406" s="44"/>
      <c r="AF406" s="78"/>
      <c r="AG406" s="44"/>
      <c r="AH406" s="44"/>
      <c r="AI406" s="44"/>
      <c r="AJ406" s="44"/>
      <c r="AK406" s="44"/>
      <c r="AL406" s="44"/>
      <c r="AM406" s="44"/>
      <c r="AN406" s="44"/>
      <c r="AO406" s="44"/>
      <c r="AP406" s="44"/>
      <c r="AQ406" s="44"/>
      <c r="AR406" s="44"/>
      <c r="AS406" s="44"/>
      <c r="AT406" s="44"/>
    </row>
    <row r="407" ht="14.25" customHeight="1">
      <c r="A407" s="44"/>
      <c r="B407" s="44"/>
      <c r="C407" s="44"/>
      <c r="D407" s="78"/>
      <c r="E407" s="78"/>
      <c r="F407" s="107"/>
      <c r="G407" s="107"/>
      <c r="H407" s="107"/>
      <c r="I407" s="107"/>
      <c r="J407" s="107"/>
      <c r="K407" s="44"/>
      <c r="L407" s="44"/>
      <c r="M407" s="44"/>
      <c r="N407" s="78"/>
      <c r="O407" s="78"/>
      <c r="P407" s="78"/>
      <c r="Q407" s="78"/>
      <c r="R407" s="78"/>
      <c r="S407" s="78"/>
      <c r="T407" s="44"/>
      <c r="U407" s="44"/>
      <c r="V407" s="44"/>
      <c r="W407" s="44"/>
      <c r="X407" s="44"/>
      <c r="Y407" s="44"/>
      <c r="Z407" s="44"/>
      <c r="AA407" s="44"/>
      <c r="AB407" s="44"/>
      <c r="AC407" s="44"/>
      <c r="AD407" s="44"/>
      <c r="AE407" s="44"/>
      <c r="AF407" s="78"/>
      <c r="AG407" s="44"/>
      <c r="AH407" s="44"/>
      <c r="AI407" s="44"/>
      <c r="AJ407" s="44"/>
      <c r="AK407" s="44"/>
      <c r="AL407" s="44"/>
      <c r="AM407" s="44"/>
      <c r="AN407" s="44"/>
      <c r="AO407" s="44"/>
      <c r="AP407" s="44"/>
      <c r="AQ407" s="44"/>
      <c r="AR407" s="44"/>
      <c r="AS407" s="44"/>
      <c r="AT407" s="44"/>
    </row>
    <row r="408" ht="14.25" customHeight="1">
      <c r="A408" s="44"/>
      <c r="B408" s="44"/>
      <c r="C408" s="44"/>
      <c r="D408" s="78"/>
      <c r="E408" s="78"/>
      <c r="F408" s="107"/>
      <c r="G408" s="107"/>
      <c r="H408" s="107"/>
      <c r="I408" s="107"/>
      <c r="J408" s="107"/>
      <c r="K408" s="44"/>
      <c r="L408" s="44"/>
      <c r="M408" s="44"/>
      <c r="N408" s="78"/>
      <c r="O408" s="78"/>
      <c r="P408" s="78"/>
      <c r="Q408" s="78"/>
      <c r="R408" s="78"/>
      <c r="S408" s="78"/>
      <c r="T408" s="44"/>
      <c r="U408" s="44"/>
      <c r="V408" s="44"/>
      <c r="W408" s="44"/>
      <c r="X408" s="44"/>
      <c r="Y408" s="44"/>
      <c r="Z408" s="44"/>
      <c r="AA408" s="44"/>
      <c r="AB408" s="44"/>
      <c r="AC408" s="44"/>
      <c r="AD408" s="44"/>
      <c r="AE408" s="44"/>
      <c r="AF408" s="78"/>
      <c r="AG408" s="44"/>
      <c r="AH408" s="44"/>
      <c r="AI408" s="44"/>
      <c r="AJ408" s="44"/>
      <c r="AK408" s="44"/>
      <c r="AL408" s="44"/>
      <c r="AM408" s="44"/>
      <c r="AN408" s="44"/>
      <c r="AO408" s="44"/>
      <c r="AP408" s="44"/>
      <c r="AQ408" s="44"/>
      <c r="AR408" s="44"/>
      <c r="AS408" s="44"/>
      <c r="AT408" s="44"/>
    </row>
    <row r="409" ht="14.25" customHeight="1">
      <c r="A409" s="44"/>
      <c r="B409" s="44"/>
      <c r="C409" s="44"/>
      <c r="D409" s="78"/>
      <c r="E409" s="78"/>
      <c r="F409" s="107"/>
      <c r="G409" s="107"/>
      <c r="H409" s="107"/>
      <c r="I409" s="107"/>
      <c r="J409" s="107"/>
      <c r="K409" s="44"/>
      <c r="L409" s="44"/>
      <c r="M409" s="44"/>
      <c r="N409" s="78"/>
      <c r="O409" s="78"/>
      <c r="P409" s="78"/>
      <c r="Q409" s="78"/>
      <c r="R409" s="78"/>
      <c r="S409" s="78"/>
      <c r="T409" s="44"/>
      <c r="U409" s="44"/>
      <c r="V409" s="44"/>
      <c r="W409" s="44"/>
      <c r="X409" s="44"/>
      <c r="Y409" s="44"/>
      <c r="Z409" s="44"/>
      <c r="AA409" s="44"/>
      <c r="AB409" s="44"/>
      <c r="AC409" s="44"/>
      <c r="AD409" s="44"/>
      <c r="AE409" s="44"/>
      <c r="AF409" s="78"/>
      <c r="AG409" s="44"/>
      <c r="AH409" s="44"/>
      <c r="AI409" s="44"/>
      <c r="AJ409" s="44"/>
      <c r="AK409" s="44"/>
      <c r="AL409" s="44"/>
      <c r="AM409" s="44"/>
      <c r="AN409" s="44"/>
      <c r="AO409" s="44"/>
      <c r="AP409" s="44"/>
      <c r="AQ409" s="44"/>
      <c r="AR409" s="44"/>
      <c r="AS409" s="44"/>
      <c r="AT409" s="44"/>
    </row>
    <row r="410" ht="14.25" customHeight="1">
      <c r="A410" s="44"/>
      <c r="B410" s="44"/>
      <c r="C410" s="44"/>
      <c r="D410" s="78"/>
      <c r="E410" s="78"/>
      <c r="F410" s="107"/>
      <c r="G410" s="107"/>
      <c r="H410" s="107"/>
      <c r="I410" s="107"/>
      <c r="J410" s="107"/>
      <c r="K410" s="44"/>
      <c r="L410" s="44"/>
      <c r="M410" s="44"/>
      <c r="N410" s="78"/>
      <c r="O410" s="78"/>
      <c r="P410" s="78"/>
      <c r="Q410" s="78"/>
      <c r="R410" s="78"/>
      <c r="S410" s="78"/>
      <c r="T410" s="44"/>
      <c r="U410" s="44"/>
      <c r="V410" s="44"/>
      <c r="W410" s="44"/>
      <c r="X410" s="44"/>
      <c r="Y410" s="44"/>
      <c r="Z410" s="44"/>
      <c r="AA410" s="44"/>
      <c r="AB410" s="44"/>
      <c r="AC410" s="44"/>
      <c r="AD410" s="44"/>
      <c r="AE410" s="44"/>
      <c r="AF410" s="78"/>
      <c r="AG410" s="44"/>
      <c r="AH410" s="44"/>
      <c r="AI410" s="44"/>
      <c r="AJ410" s="44"/>
      <c r="AK410" s="44"/>
      <c r="AL410" s="44"/>
      <c r="AM410" s="44"/>
      <c r="AN410" s="44"/>
      <c r="AO410" s="44"/>
      <c r="AP410" s="44"/>
      <c r="AQ410" s="44"/>
      <c r="AR410" s="44"/>
      <c r="AS410" s="44"/>
      <c r="AT410" s="44"/>
    </row>
    <row r="411" ht="14.25" customHeight="1">
      <c r="A411" s="44"/>
      <c r="B411" s="44"/>
      <c r="C411" s="44"/>
      <c r="D411" s="78"/>
      <c r="E411" s="78"/>
      <c r="F411" s="107"/>
      <c r="G411" s="107"/>
      <c r="H411" s="107"/>
      <c r="I411" s="107"/>
      <c r="J411" s="107"/>
      <c r="K411" s="44"/>
      <c r="L411" s="44"/>
      <c r="M411" s="44"/>
      <c r="N411" s="78"/>
      <c r="O411" s="78"/>
      <c r="P411" s="78"/>
      <c r="Q411" s="78"/>
      <c r="R411" s="78"/>
      <c r="S411" s="78"/>
      <c r="T411" s="44"/>
      <c r="U411" s="44"/>
      <c r="V411" s="44"/>
      <c r="W411" s="44"/>
      <c r="X411" s="44"/>
      <c r="Y411" s="44"/>
      <c r="Z411" s="44"/>
      <c r="AA411" s="44"/>
      <c r="AB411" s="44"/>
      <c r="AC411" s="44"/>
      <c r="AD411" s="44"/>
      <c r="AE411" s="44"/>
      <c r="AF411" s="78"/>
      <c r="AG411" s="44"/>
      <c r="AH411" s="44"/>
      <c r="AI411" s="44"/>
      <c r="AJ411" s="44"/>
      <c r="AK411" s="44"/>
      <c r="AL411" s="44"/>
      <c r="AM411" s="44"/>
      <c r="AN411" s="44"/>
      <c r="AO411" s="44"/>
      <c r="AP411" s="44"/>
      <c r="AQ411" s="44"/>
      <c r="AR411" s="44"/>
      <c r="AS411" s="44"/>
      <c r="AT411" s="44"/>
    </row>
    <row r="412" ht="14.25" customHeight="1">
      <c r="A412" s="44"/>
      <c r="B412" s="44"/>
      <c r="C412" s="44"/>
      <c r="D412" s="78"/>
      <c r="E412" s="78"/>
      <c r="F412" s="107"/>
      <c r="G412" s="107"/>
      <c r="H412" s="107"/>
      <c r="I412" s="107"/>
      <c r="J412" s="107"/>
      <c r="K412" s="44"/>
      <c r="L412" s="44"/>
      <c r="M412" s="44"/>
      <c r="N412" s="78"/>
      <c r="O412" s="78"/>
      <c r="P412" s="78"/>
      <c r="Q412" s="78"/>
      <c r="R412" s="78"/>
      <c r="S412" s="78"/>
      <c r="T412" s="44"/>
      <c r="U412" s="44"/>
      <c r="V412" s="44"/>
      <c r="W412" s="44"/>
      <c r="X412" s="44"/>
      <c r="Y412" s="44"/>
      <c r="Z412" s="44"/>
      <c r="AA412" s="44"/>
      <c r="AB412" s="44"/>
      <c r="AC412" s="44"/>
      <c r="AD412" s="44"/>
      <c r="AE412" s="44"/>
      <c r="AF412" s="78"/>
      <c r="AG412" s="44"/>
      <c r="AH412" s="44"/>
      <c r="AI412" s="44"/>
      <c r="AJ412" s="44"/>
      <c r="AK412" s="44"/>
      <c r="AL412" s="44"/>
      <c r="AM412" s="44"/>
      <c r="AN412" s="44"/>
      <c r="AO412" s="44"/>
      <c r="AP412" s="44"/>
      <c r="AQ412" s="44"/>
      <c r="AR412" s="44"/>
      <c r="AS412" s="44"/>
      <c r="AT412" s="44"/>
    </row>
    <row r="413" ht="14.25" customHeight="1">
      <c r="A413" s="44"/>
      <c r="B413" s="44"/>
      <c r="C413" s="44"/>
      <c r="D413" s="78"/>
      <c r="E413" s="78"/>
      <c r="F413" s="107"/>
      <c r="G413" s="107"/>
      <c r="H413" s="107"/>
      <c r="I413" s="107"/>
      <c r="J413" s="107"/>
      <c r="K413" s="44"/>
      <c r="L413" s="44"/>
      <c r="M413" s="44"/>
      <c r="N413" s="78"/>
      <c r="O413" s="78"/>
      <c r="P413" s="78"/>
      <c r="Q413" s="78"/>
      <c r="R413" s="78"/>
      <c r="S413" s="78"/>
      <c r="T413" s="44"/>
      <c r="U413" s="44"/>
      <c r="V413" s="44"/>
      <c r="W413" s="44"/>
      <c r="X413" s="44"/>
      <c r="Y413" s="44"/>
      <c r="Z413" s="44"/>
      <c r="AA413" s="44"/>
      <c r="AB413" s="44"/>
      <c r="AC413" s="44"/>
      <c r="AD413" s="44"/>
      <c r="AE413" s="44"/>
      <c r="AF413" s="78"/>
      <c r="AG413" s="44"/>
      <c r="AH413" s="44"/>
      <c r="AI413" s="44"/>
      <c r="AJ413" s="44"/>
      <c r="AK413" s="44"/>
      <c r="AL413" s="44"/>
      <c r="AM413" s="44"/>
      <c r="AN413" s="44"/>
      <c r="AO413" s="44"/>
      <c r="AP413" s="44"/>
      <c r="AQ413" s="44"/>
      <c r="AR413" s="44"/>
      <c r="AS413" s="44"/>
      <c r="AT413" s="44"/>
    </row>
    <row r="414" ht="14.25" customHeight="1">
      <c r="A414" s="44"/>
      <c r="B414" s="44"/>
      <c r="C414" s="44"/>
      <c r="D414" s="78"/>
      <c r="E414" s="78"/>
      <c r="F414" s="107"/>
      <c r="G414" s="107"/>
      <c r="H414" s="107"/>
      <c r="I414" s="107"/>
      <c r="J414" s="107"/>
      <c r="K414" s="44"/>
      <c r="L414" s="44"/>
      <c r="M414" s="44"/>
      <c r="N414" s="78"/>
      <c r="O414" s="78"/>
      <c r="P414" s="78"/>
      <c r="Q414" s="78"/>
      <c r="R414" s="78"/>
      <c r="S414" s="78"/>
      <c r="T414" s="44"/>
      <c r="U414" s="44"/>
      <c r="V414" s="44"/>
      <c r="W414" s="44"/>
      <c r="X414" s="44"/>
      <c r="Y414" s="44"/>
      <c r="Z414" s="44"/>
      <c r="AA414" s="44"/>
      <c r="AB414" s="44"/>
      <c r="AC414" s="44"/>
      <c r="AD414" s="44"/>
      <c r="AE414" s="44"/>
      <c r="AF414" s="78"/>
      <c r="AG414" s="44"/>
      <c r="AH414" s="44"/>
      <c r="AI414" s="44"/>
      <c r="AJ414" s="44"/>
      <c r="AK414" s="44"/>
      <c r="AL414" s="44"/>
      <c r="AM414" s="44"/>
      <c r="AN414" s="44"/>
      <c r="AO414" s="44"/>
      <c r="AP414" s="44"/>
      <c r="AQ414" s="44"/>
      <c r="AR414" s="44"/>
      <c r="AS414" s="44"/>
      <c r="AT414" s="44"/>
    </row>
    <row r="415" ht="14.25" customHeight="1">
      <c r="A415" s="44"/>
      <c r="B415" s="44"/>
      <c r="C415" s="44"/>
      <c r="D415" s="78"/>
      <c r="E415" s="78"/>
      <c r="F415" s="107"/>
      <c r="G415" s="107"/>
      <c r="H415" s="107"/>
      <c r="I415" s="107"/>
      <c r="J415" s="107"/>
      <c r="K415" s="44"/>
      <c r="L415" s="44"/>
      <c r="M415" s="44"/>
      <c r="N415" s="78"/>
      <c r="O415" s="78"/>
      <c r="P415" s="78"/>
      <c r="Q415" s="78"/>
      <c r="R415" s="78"/>
      <c r="S415" s="78"/>
      <c r="T415" s="44"/>
      <c r="U415" s="44"/>
      <c r="V415" s="44"/>
      <c r="W415" s="44"/>
      <c r="X415" s="44"/>
      <c r="Y415" s="44"/>
      <c r="Z415" s="44"/>
      <c r="AA415" s="44"/>
      <c r="AB415" s="44"/>
      <c r="AC415" s="44"/>
      <c r="AD415" s="44"/>
      <c r="AE415" s="44"/>
      <c r="AF415" s="78"/>
      <c r="AG415" s="44"/>
      <c r="AH415" s="44"/>
      <c r="AI415" s="44"/>
      <c r="AJ415" s="44"/>
      <c r="AK415" s="44"/>
      <c r="AL415" s="44"/>
      <c r="AM415" s="44"/>
      <c r="AN415" s="44"/>
      <c r="AO415" s="44"/>
      <c r="AP415" s="44"/>
      <c r="AQ415" s="44"/>
      <c r="AR415" s="44"/>
      <c r="AS415" s="44"/>
      <c r="AT415" s="44"/>
    </row>
    <row r="416" ht="14.25" customHeight="1">
      <c r="A416" s="44"/>
      <c r="B416" s="44"/>
      <c r="C416" s="44"/>
      <c r="D416" s="78"/>
      <c r="E416" s="78"/>
      <c r="F416" s="107"/>
      <c r="G416" s="107"/>
      <c r="H416" s="107"/>
      <c r="I416" s="107"/>
      <c r="J416" s="107"/>
      <c r="K416" s="44"/>
      <c r="L416" s="44"/>
      <c r="M416" s="44"/>
      <c r="N416" s="78"/>
      <c r="O416" s="78"/>
      <c r="P416" s="78"/>
      <c r="Q416" s="78"/>
      <c r="R416" s="78"/>
      <c r="S416" s="78"/>
      <c r="T416" s="44"/>
      <c r="U416" s="44"/>
      <c r="V416" s="44"/>
      <c r="W416" s="44"/>
      <c r="X416" s="44"/>
      <c r="Y416" s="44"/>
      <c r="Z416" s="44"/>
      <c r="AA416" s="44"/>
      <c r="AB416" s="44"/>
      <c r="AC416" s="44"/>
      <c r="AD416" s="44"/>
      <c r="AE416" s="44"/>
      <c r="AF416" s="78"/>
      <c r="AG416" s="44"/>
      <c r="AH416" s="44"/>
      <c r="AI416" s="44"/>
      <c r="AJ416" s="44"/>
      <c r="AK416" s="44"/>
      <c r="AL416" s="44"/>
      <c r="AM416" s="44"/>
      <c r="AN416" s="44"/>
      <c r="AO416" s="44"/>
      <c r="AP416" s="44"/>
      <c r="AQ416" s="44"/>
      <c r="AR416" s="44"/>
      <c r="AS416" s="44"/>
      <c r="AT416" s="44"/>
    </row>
    <row r="417" ht="14.25" customHeight="1">
      <c r="A417" s="44"/>
      <c r="B417" s="44"/>
      <c r="C417" s="44"/>
      <c r="D417" s="78"/>
      <c r="E417" s="78"/>
      <c r="F417" s="107"/>
      <c r="G417" s="107"/>
      <c r="H417" s="107"/>
      <c r="I417" s="107"/>
      <c r="J417" s="107"/>
      <c r="K417" s="44"/>
      <c r="L417" s="44"/>
      <c r="M417" s="44"/>
      <c r="N417" s="78"/>
      <c r="O417" s="78"/>
      <c r="P417" s="78"/>
      <c r="Q417" s="78"/>
      <c r="R417" s="78"/>
      <c r="S417" s="78"/>
      <c r="T417" s="44"/>
      <c r="U417" s="44"/>
      <c r="V417" s="44"/>
      <c r="W417" s="44"/>
      <c r="X417" s="44"/>
      <c r="Y417" s="44"/>
      <c r="Z417" s="44"/>
      <c r="AA417" s="44"/>
      <c r="AB417" s="44"/>
      <c r="AC417" s="44"/>
      <c r="AD417" s="44"/>
      <c r="AE417" s="44"/>
      <c r="AF417" s="78"/>
      <c r="AG417" s="44"/>
      <c r="AH417" s="44"/>
      <c r="AI417" s="44"/>
      <c r="AJ417" s="44"/>
      <c r="AK417" s="44"/>
      <c r="AL417" s="44"/>
      <c r="AM417" s="44"/>
      <c r="AN417" s="44"/>
      <c r="AO417" s="44"/>
      <c r="AP417" s="44"/>
      <c r="AQ417" s="44"/>
      <c r="AR417" s="44"/>
      <c r="AS417" s="44"/>
      <c r="AT417" s="44"/>
    </row>
    <row r="418" ht="14.25" customHeight="1">
      <c r="A418" s="44"/>
      <c r="B418" s="44"/>
      <c r="C418" s="44"/>
      <c r="D418" s="78"/>
      <c r="E418" s="78"/>
      <c r="F418" s="107"/>
      <c r="G418" s="107"/>
      <c r="H418" s="107"/>
      <c r="I418" s="107"/>
      <c r="J418" s="107"/>
      <c r="K418" s="44"/>
      <c r="L418" s="44"/>
      <c r="M418" s="44"/>
      <c r="N418" s="78"/>
      <c r="O418" s="78"/>
      <c r="P418" s="78"/>
      <c r="Q418" s="78"/>
      <c r="R418" s="78"/>
      <c r="S418" s="78"/>
      <c r="T418" s="44"/>
      <c r="U418" s="44"/>
      <c r="V418" s="44"/>
      <c r="W418" s="44"/>
      <c r="X418" s="44"/>
      <c r="Y418" s="44"/>
      <c r="Z418" s="44"/>
      <c r="AA418" s="44"/>
      <c r="AB418" s="44"/>
      <c r="AC418" s="44"/>
      <c r="AD418" s="44"/>
      <c r="AE418" s="44"/>
      <c r="AF418" s="78"/>
      <c r="AG418" s="44"/>
      <c r="AH418" s="44"/>
      <c r="AI418" s="44"/>
      <c r="AJ418" s="44"/>
      <c r="AK418" s="44"/>
      <c r="AL418" s="44"/>
      <c r="AM418" s="44"/>
      <c r="AN418" s="44"/>
      <c r="AO418" s="44"/>
      <c r="AP418" s="44"/>
      <c r="AQ418" s="44"/>
      <c r="AR418" s="44"/>
      <c r="AS418" s="44"/>
      <c r="AT418" s="44"/>
    </row>
    <row r="419" ht="14.25" customHeight="1">
      <c r="A419" s="44"/>
      <c r="B419" s="44"/>
      <c r="C419" s="44"/>
      <c r="D419" s="78"/>
      <c r="E419" s="78"/>
      <c r="F419" s="107"/>
      <c r="G419" s="107"/>
      <c r="H419" s="107"/>
      <c r="I419" s="107"/>
      <c r="J419" s="107"/>
      <c r="K419" s="44"/>
      <c r="L419" s="44"/>
      <c r="M419" s="44"/>
      <c r="N419" s="78"/>
      <c r="O419" s="78"/>
      <c r="P419" s="78"/>
      <c r="Q419" s="78"/>
      <c r="R419" s="78"/>
      <c r="S419" s="78"/>
      <c r="T419" s="44"/>
      <c r="U419" s="44"/>
      <c r="V419" s="44"/>
      <c r="W419" s="44"/>
      <c r="X419" s="44"/>
      <c r="Y419" s="44"/>
      <c r="Z419" s="44"/>
      <c r="AA419" s="44"/>
      <c r="AB419" s="44"/>
      <c r="AC419" s="44"/>
      <c r="AD419" s="44"/>
      <c r="AE419" s="44"/>
      <c r="AF419" s="78"/>
      <c r="AG419" s="44"/>
      <c r="AH419" s="44"/>
      <c r="AI419" s="44"/>
      <c r="AJ419" s="44"/>
      <c r="AK419" s="44"/>
      <c r="AL419" s="44"/>
      <c r="AM419" s="44"/>
      <c r="AN419" s="44"/>
      <c r="AO419" s="44"/>
      <c r="AP419" s="44"/>
      <c r="AQ419" s="44"/>
      <c r="AR419" s="44"/>
      <c r="AS419" s="44"/>
      <c r="AT419" s="44"/>
    </row>
    <row r="420" ht="14.25" customHeight="1">
      <c r="A420" s="44"/>
      <c r="B420" s="44"/>
      <c r="C420" s="44"/>
      <c r="D420" s="78"/>
      <c r="E420" s="78"/>
      <c r="F420" s="107"/>
      <c r="G420" s="107"/>
      <c r="H420" s="107"/>
      <c r="I420" s="107"/>
      <c r="J420" s="107"/>
      <c r="K420" s="44"/>
      <c r="L420" s="44"/>
      <c r="M420" s="44"/>
      <c r="N420" s="78"/>
      <c r="O420" s="78"/>
      <c r="P420" s="78"/>
      <c r="Q420" s="78"/>
      <c r="R420" s="78"/>
      <c r="S420" s="78"/>
      <c r="T420" s="44"/>
      <c r="U420" s="44"/>
      <c r="V420" s="44"/>
      <c r="W420" s="44"/>
      <c r="X420" s="44"/>
      <c r="Y420" s="44"/>
      <c r="Z420" s="44"/>
      <c r="AA420" s="44"/>
      <c r="AB420" s="44"/>
      <c r="AC420" s="44"/>
      <c r="AD420" s="44"/>
      <c r="AE420" s="44"/>
      <c r="AF420" s="78"/>
      <c r="AG420" s="44"/>
      <c r="AH420" s="44"/>
      <c r="AI420" s="44"/>
      <c r="AJ420" s="44"/>
      <c r="AK420" s="44"/>
      <c r="AL420" s="44"/>
      <c r="AM420" s="44"/>
      <c r="AN420" s="44"/>
      <c r="AO420" s="44"/>
      <c r="AP420" s="44"/>
      <c r="AQ420" s="44"/>
      <c r="AR420" s="44"/>
      <c r="AS420" s="44"/>
      <c r="AT420" s="44"/>
    </row>
    <row r="421" ht="14.25" customHeight="1">
      <c r="A421" s="44"/>
      <c r="B421" s="44"/>
      <c r="C421" s="44"/>
      <c r="D421" s="78"/>
      <c r="E421" s="78"/>
      <c r="F421" s="107"/>
      <c r="G421" s="107"/>
      <c r="H421" s="107"/>
      <c r="I421" s="107"/>
      <c r="J421" s="107"/>
      <c r="K421" s="44"/>
      <c r="L421" s="44"/>
      <c r="M421" s="44"/>
      <c r="N421" s="78"/>
      <c r="O421" s="78"/>
      <c r="P421" s="78"/>
      <c r="Q421" s="78"/>
      <c r="R421" s="78"/>
      <c r="S421" s="78"/>
      <c r="T421" s="44"/>
      <c r="U421" s="44"/>
      <c r="V421" s="44"/>
      <c r="W421" s="44"/>
      <c r="X421" s="44"/>
      <c r="Y421" s="44"/>
      <c r="Z421" s="44"/>
      <c r="AA421" s="44"/>
      <c r="AB421" s="44"/>
      <c r="AC421" s="44"/>
      <c r="AD421" s="44"/>
      <c r="AE421" s="44"/>
      <c r="AF421" s="78"/>
      <c r="AG421" s="44"/>
      <c r="AH421" s="44"/>
      <c r="AI421" s="44"/>
      <c r="AJ421" s="44"/>
      <c r="AK421" s="44"/>
      <c r="AL421" s="44"/>
      <c r="AM421" s="44"/>
      <c r="AN421" s="44"/>
      <c r="AO421" s="44"/>
      <c r="AP421" s="44"/>
      <c r="AQ421" s="44"/>
      <c r="AR421" s="44"/>
      <c r="AS421" s="44"/>
      <c r="AT421" s="44"/>
    </row>
    <row r="422" ht="14.25" customHeight="1">
      <c r="A422" s="44"/>
      <c r="B422" s="44"/>
      <c r="C422" s="44"/>
      <c r="D422" s="78"/>
      <c r="E422" s="78"/>
      <c r="F422" s="107"/>
      <c r="G422" s="107"/>
      <c r="H422" s="107"/>
      <c r="I422" s="107"/>
      <c r="J422" s="107"/>
      <c r="K422" s="44"/>
      <c r="L422" s="44"/>
      <c r="M422" s="44"/>
      <c r="N422" s="78"/>
      <c r="O422" s="78"/>
      <c r="P422" s="78"/>
      <c r="Q422" s="78"/>
      <c r="R422" s="78"/>
      <c r="S422" s="78"/>
      <c r="T422" s="44"/>
      <c r="U422" s="44"/>
      <c r="V422" s="44"/>
      <c r="W422" s="44"/>
      <c r="X422" s="44"/>
      <c r="Y422" s="44"/>
      <c r="Z422" s="44"/>
      <c r="AA422" s="44"/>
      <c r="AB422" s="44"/>
      <c r="AC422" s="44"/>
      <c r="AD422" s="44"/>
      <c r="AE422" s="44"/>
      <c r="AF422" s="78"/>
      <c r="AG422" s="44"/>
      <c r="AH422" s="44"/>
      <c r="AI422" s="44"/>
      <c r="AJ422" s="44"/>
      <c r="AK422" s="44"/>
      <c r="AL422" s="44"/>
      <c r="AM422" s="44"/>
      <c r="AN422" s="44"/>
      <c r="AO422" s="44"/>
      <c r="AP422" s="44"/>
      <c r="AQ422" s="44"/>
      <c r="AR422" s="44"/>
      <c r="AS422" s="44"/>
      <c r="AT422" s="44"/>
    </row>
    <row r="423" ht="14.25" customHeight="1">
      <c r="A423" s="44"/>
      <c r="B423" s="44"/>
      <c r="C423" s="44"/>
      <c r="D423" s="78"/>
      <c r="E423" s="78"/>
      <c r="F423" s="107"/>
      <c r="G423" s="107"/>
      <c r="H423" s="107"/>
      <c r="I423" s="107"/>
      <c r="J423" s="107"/>
      <c r="K423" s="44"/>
      <c r="L423" s="44"/>
      <c r="M423" s="44"/>
      <c r="N423" s="78"/>
      <c r="O423" s="78"/>
      <c r="P423" s="78"/>
      <c r="Q423" s="78"/>
      <c r="R423" s="78"/>
      <c r="S423" s="78"/>
      <c r="T423" s="44"/>
      <c r="U423" s="44"/>
      <c r="V423" s="44"/>
      <c r="W423" s="44"/>
      <c r="X423" s="44"/>
      <c r="Y423" s="44"/>
      <c r="Z423" s="44"/>
      <c r="AA423" s="44"/>
      <c r="AB423" s="44"/>
      <c r="AC423" s="44"/>
      <c r="AD423" s="44"/>
      <c r="AE423" s="44"/>
      <c r="AF423" s="78"/>
      <c r="AG423" s="44"/>
      <c r="AH423" s="44"/>
      <c r="AI423" s="44"/>
      <c r="AJ423" s="44"/>
      <c r="AK423" s="44"/>
      <c r="AL423" s="44"/>
      <c r="AM423" s="44"/>
      <c r="AN423" s="44"/>
      <c r="AO423" s="44"/>
      <c r="AP423" s="44"/>
      <c r="AQ423" s="44"/>
      <c r="AR423" s="44"/>
      <c r="AS423" s="44"/>
      <c r="AT423" s="44"/>
    </row>
    <row r="424" ht="14.25" customHeight="1">
      <c r="A424" s="44"/>
      <c r="B424" s="44"/>
      <c r="C424" s="44"/>
      <c r="D424" s="78"/>
      <c r="E424" s="78"/>
      <c r="F424" s="107"/>
      <c r="G424" s="107"/>
      <c r="H424" s="107"/>
      <c r="I424" s="107"/>
      <c r="J424" s="107"/>
      <c r="K424" s="44"/>
      <c r="L424" s="44"/>
      <c r="M424" s="44"/>
      <c r="N424" s="78"/>
      <c r="O424" s="78"/>
      <c r="P424" s="78"/>
      <c r="Q424" s="78"/>
      <c r="R424" s="78"/>
      <c r="S424" s="78"/>
      <c r="T424" s="44"/>
      <c r="U424" s="44"/>
      <c r="V424" s="44"/>
      <c r="W424" s="44"/>
      <c r="X424" s="44"/>
      <c r="Y424" s="44"/>
      <c r="Z424" s="44"/>
      <c r="AA424" s="44"/>
      <c r="AB424" s="44"/>
      <c r="AC424" s="44"/>
      <c r="AD424" s="44"/>
      <c r="AE424" s="44"/>
      <c r="AF424" s="78"/>
      <c r="AG424" s="44"/>
      <c r="AH424" s="44"/>
      <c r="AI424" s="44"/>
      <c r="AJ424" s="44"/>
      <c r="AK424" s="44"/>
      <c r="AL424" s="44"/>
      <c r="AM424" s="44"/>
      <c r="AN424" s="44"/>
      <c r="AO424" s="44"/>
      <c r="AP424" s="44"/>
      <c r="AQ424" s="44"/>
      <c r="AR424" s="44"/>
      <c r="AS424" s="44"/>
      <c r="AT424" s="44"/>
    </row>
    <row r="425" ht="14.25" customHeight="1">
      <c r="A425" s="44"/>
      <c r="B425" s="44"/>
      <c r="C425" s="44"/>
      <c r="D425" s="78"/>
      <c r="E425" s="78"/>
      <c r="F425" s="107"/>
      <c r="G425" s="107"/>
      <c r="H425" s="107"/>
      <c r="I425" s="107"/>
      <c r="J425" s="107"/>
      <c r="K425" s="44"/>
      <c r="L425" s="44"/>
      <c r="M425" s="44"/>
      <c r="N425" s="78"/>
      <c r="O425" s="78"/>
      <c r="P425" s="78"/>
      <c r="Q425" s="78"/>
      <c r="R425" s="78"/>
      <c r="S425" s="78"/>
      <c r="T425" s="44"/>
      <c r="U425" s="44"/>
      <c r="V425" s="44"/>
      <c r="W425" s="44"/>
      <c r="X425" s="44"/>
      <c r="Y425" s="44"/>
      <c r="Z425" s="44"/>
      <c r="AA425" s="44"/>
      <c r="AB425" s="44"/>
      <c r="AC425" s="44"/>
      <c r="AD425" s="44"/>
      <c r="AE425" s="44"/>
      <c r="AF425" s="78"/>
      <c r="AG425" s="44"/>
      <c r="AH425" s="44"/>
      <c r="AI425" s="44"/>
      <c r="AJ425" s="44"/>
      <c r="AK425" s="44"/>
      <c r="AL425" s="44"/>
      <c r="AM425" s="44"/>
      <c r="AN425" s="44"/>
      <c r="AO425" s="44"/>
      <c r="AP425" s="44"/>
      <c r="AQ425" s="44"/>
      <c r="AR425" s="44"/>
      <c r="AS425" s="44"/>
      <c r="AT425" s="44"/>
    </row>
    <row r="426" ht="14.25" customHeight="1">
      <c r="A426" s="44"/>
      <c r="B426" s="44"/>
      <c r="C426" s="44"/>
      <c r="D426" s="78"/>
      <c r="E426" s="78"/>
      <c r="F426" s="107"/>
      <c r="G426" s="107"/>
      <c r="H426" s="107"/>
      <c r="I426" s="107"/>
      <c r="J426" s="107"/>
      <c r="K426" s="44"/>
      <c r="L426" s="44"/>
      <c r="M426" s="44"/>
      <c r="N426" s="78"/>
      <c r="O426" s="78"/>
      <c r="P426" s="78"/>
      <c r="Q426" s="78"/>
      <c r="R426" s="78"/>
      <c r="S426" s="78"/>
      <c r="T426" s="44"/>
      <c r="U426" s="44"/>
      <c r="V426" s="44"/>
      <c r="W426" s="44"/>
      <c r="X426" s="44"/>
      <c r="Y426" s="44"/>
      <c r="Z426" s="44"/>
      <c r="AA426" s="44"/>
      <c r="AB426" s="44"/>
      <c r="AC426" s="44"/>
      <c r="AD426" s="44"/>
      <c r="AE426" s="44"/>
      <c r="AF426" s="78"/>
      <c r="AG426" s="44"/>
      <c r="AH426" s="44"/>
      <c r="AI426" s="44"/>
      <c r="AJ426" s="44"/>
      <c r="AK426" s="44"/>
      <c r="AL426" s="44"/>
      <c r="AM426" s="44"/>
      <c r="AN426" s="44"/>
      <c r="AO426" s="44"/>
      <c r="AP426" s="44"/>
      <c r="AQ426" s="44"/>
      <c r="AR426" s="44"/>
      <c r="AS426" s="44"/>
      <c r="AT426" s="44"/>
    </row>
    <row r="427" ht="14.25" customHeight="1">
      <c r="A427" s="44"/>
      <c r="B427" s="44"/>
      <c r="C427" s="44"/>
      <c r="D427" s="78"/>
      <c r="E427" s="78"/>
      <c r="F427" s="107"/>
      <c r="G427" s="107"/>
      <c r="H427" s="107"/>
      <c r="I427" s="107"/>
      <c r="J427" s="107"/>
      <c r="K427" s="44"/>
      <c r="L427" s="44"/>
      <c r="M427" s="44"/>
      <c r="N427" s="78"/>
      <c r="O427" s="78"/>
      <c r="P427" s="78"/>
      <c r="Q427" s="78"/>
      <c r="R427" s="78"/>
      <c r="S427" s="78"/>
      <c r="T427" s="44"/>
      <c r="U427" s="44"/>
      <c r="V427" s="44"/>
      <c r="W427" s="44"/>
      <c r="X427" s="44"/>
      <c r="Y427" s="44"/>
      <c r="Z427" s="44"/>
      <c r="AA427" s="44"/>
      <c r="AB427" s="44"/>
      <c r="AC427" s="44"/>
      <c r="AD427" s="44"/>
      <c r="AE427" s="44"/>
      <c r="AF427" s="78"/>
      <c r="AG427" s="44"/>
      <c r="AH427" s="44"/>
      <c r="AI427" s="44"/>
      <c r="AJ427" s="44"/>
      <c r="AK427" s="44"/>
      <c r="AL427" s="44"/>
      <c r="AM427" s="44"/>
      <c r="AN427" s="44"/>
      <c r="AO427" s="44"/>
      <c r="AP427" s="44"/>
      <c r="AQ427" s="44"/>
      <c r="AR427" s="44"/>
      <c r="AS427" s="44"/>
      <c r="AT427" s="44"/>
    </row>
    <row r="428" ht="14.25" customHeight="1">
      <c r="A428" s="44"/>
      <c r="B428" s="44"/>
      <c r="C428" s="44"/>
      <c r="D428" s="78"/>
      <c r="E428" s="78"/>
      <c r="F428" s="107"/>
      <c r="G428" s="107"/>
      <c r="H428" s="107"/>
      <c r="I428" s="107"/>
      <c r="J428" s="107"/>
      <c r="K428" s="44"/>
      <c r="L428" s="44"/>
      <c r="M428" s="44"/>
      <c r="N428" s="78"/>
      <c r="O428" s="78"/>
      <c r="P428" s="78"/>
      <c r="Q428" s="78"/>
      <c r="R428" s="78"/>
      <c r="S428" s="78"/>
      <c r="T428" s="44"/>
      <c r="U428" s="44"/>
      <c r="V428" s="44"/>
      <c r="W428" s="44"/>
      <c r="X428" s="44"/>
      <c r="Y428" s="44"/>
      <c r="Z428" s="44"/>
      <c r="AA428" s="44"/>
      <c r="AB428" s="44"/>
      <c r="AC428" s="44"/>
      <c r="AD428" s="44"/>
      <c r="AE428" s="44"/>
      <c r="AF428" s="78"/>
      <c r="AG428" s="44"/>
      <c r="AH428" s="44"/>
      <c r="AI428" s="44"/>
      <c r="AJ428" s="44"/>
      <c r="AK428" s="44"/>
      <c r="AL428" s="44"/>
      <c r="AM428" s="44"/>
      <c r="AN428" s="44"/>
      <c r="AO428" s="44"/>
      <c r="AP428" s="44"/>
      <c r="AQ428" s="44"/>
      <c r="AR428" s="44"/>
      <c r="AS428" s="44"/>
      <c r="AT428" s="44"/>
    </row>
    <row r="429" ht="14.25" customHeight="1">
      <c r="A429" s="44"/>
      <c r="B429" s="44"/>
      <c r="C429" s="44"/>
      <c r="D429" s="78"/>
      <c r="E429" s="78"/>
      <c r="F429" s="107"/>
      <c r="G429" s="107"/>
      <c r="H429" s="107"/>
      <c r="I429" s="107"/>
      <c r="J429" s="107"/>
      <c r="K429" s="44"/>
      <c r="L429" s="44"/>
      <c r="M429" s="44"/>
      <c r="N429" s="78"/>
      <c r="O429" s="78"/>
      <c r="P429" s="78"/>
      <c r="Q429" s="78"/>
      <c r="R429" s="78"/>
      <c r="S429" s="78"/>
      <c r="T429" s="44"/>
      <c r="U429" s="44"/>
      <c r="V429" s="44"/>
      <c r="W429" s="44"/>
      <c r="X429" s="44"/>
      <c r="Y429" s="44"/>
      <c r="Z429" s="44"/>
      <c r="AA429" s="44"/>
      <c r="AB429" s="44"/>
      <c r="AC429" s="44"/>
      <c r="AD429" s="44"/>
      <c r="AE429" s="44"/>
      <c r="AF429" s="78"/>
      <c r="AG429" s="44"/>
      <c r="AH429" s="44"/>
      <c r="AI429" s="44"/>
      <c r="AJ429" s="44"/>
      <c r="AK429" s="44"/>
      <c r="AL429" s="44"/>
      <c r="AM429" s="44"/>
      <c r="AN429" s="44"/>
      <c r="AO429" s="44"/>
      <c r="AP429" s="44"/>
      <c r="AQ429" s="44"/>
      <c r="AR429" s="44"/>
      <c r="AS429" s="44"/>
      <c r="AT429" s="44"/>
    </row>
    <row r="430" ht="14.25" customHeight="1">
      <c r="A430" s="44"/>
      <c r="B430" s="44"/>
      <c r="C430" s="44"/>
      <c r="D430" s="78"/>
      <c r="E430" s="78"/>
      <c r="F430" s="107"/>
      <c r="G430" s="107"/>
      <c r="H430" s="107"/>
      <c r="I430" s="107"/>
      <c r="J430" s="107"/>
      <c r="K430" s="44"/>
      <c r="L430" s="44"/>
      <c r="M430" s="44"/>
      <c r="N430" s="78"/>
      <c r="O430" s="78"/>
      <c r="P430" s="78"/>
      <c r="Q430" s="78"/>
      <c r="R430" s="78"/>
      <c r="S430" s="78"/>
      <c r="T430" s="44"/>
      <c r="U430" s="44"/>
      <c r="V430" s="44"/>
      <c r="W430" s="44"/>
      <c r="X430" s="44"/>
      <c r="Y430" s="44"/>
      <c r="Z430" s="44"/>
      <c r="AA430" s="44"/>
      <c r="AB430" s="44"/>
      <c r="AC430" s="44"/>
      <c r="AD430" s="44"/>
      <c r="AE430" s="44"/>
      <c r="AF430" s="78"/>
      <c r="AG430" s="44"/>
      <c r="AH430" s="44"/>
      <c r="AI430" s="44"/>
      <c r="AJ430" s="44"/>
      <c r="AK430" s="44"/>
      <c r="AL430" s="44"/>
      <c r="AM430" s="44"/>
      <c r="AN430" s="44"/>
      <c r="AO430" s="44"/>
      <c r="AP430" s="44"/>
      <c r="AQ430" s="44"/>
      <c r="AR430" s="44"/>
      <c r="AS430" s="44"/>
      <c r="AT430" s="44"/>
    </row>
    <row r="431" ht="14.25" customHeight="1">
      <c r="A431" s="44"/>
      <c r="B431" s="44"/>
      <c r="C431" s="44"/>
      <c r="D431" s="78"/>
      <c r="E431" s="78"/>
      <c r="F431" s="107"/>
      <c r="G431" s="107"/>
      <c r="H431" s="107"/>
      <c r="I431" s="107"/>
      <c r="J431" s="107"/>
      <c r="K431" s="44"/>
      <c r="L431" s="44"/>
      <c r="M431" s="44"/>
      <c r="N431" s="78"/>
      <c r="O431" s="78"/>
      <c r="P431" s="78"/>
      <c r="Q431" s="78"/>
      <c r="R431" s="78"/>
      <c r="S431" s="78"/>
      <c r="T431" s="44"/>
      <c r="U431" s="44"/>
      <c r="V431" s="44"/>
      <c r="W431" s="44"/>
      <c r="X431" s="44"/>
      <c r="Y431" s="44"/>
      <c r="Z431" s="44"/>
      <c r="AA431" s="44"/>
      <c r="AB431" s="44"/>
      <c r="AC431" s="44"/>
      <c r="AD431" s="44"/>
      <c r="AE431" s="44"/>
      <c r="AF431" s="78"/>
      <c r="AG431" s="44"/>
      <c r="AH431" s="44"/>
      <c r="AI431" s="44"/>
      <c r="AJ431" s="44"/>
      <c r="AK431" s="44"/>
      <c r="AL431" s="44"/>
      <c r="AM431" s="44"/>
      <c r="AN431" s="44"/>
      <c r="AO431" s="44"/>
      <c r="AP431" s="44"/>
      <c r="AQ431" s="44"/>
      <c r="AR431" s="44"/>
      <c r="AS431" s="44"/>
      <c r="AT431" s="44"/>
    </row>
    <row r="432" ht="14.25" customHeight="1">
      <c r="A432" s="44"/>
      <c r="B432" s="44"/>
      <c r="C432" s="44"/>
      <c r="D432" s="78"/>
      <c r="E432" s="78"/>
      <c r="F432" s="107"/>
      <c r="G432" s="107"/>
      <c r="H432" s="107"/>
      <c r="I432" s="107"/>
      <c r="J432" s="107"/>
      <c r="K432" s="44"/>
      <c r="L432" s="44"/>
      <c r="M432" s="44"/>
      <c r="N432" s="78"/>
      <c r="O432" s="78"/>
      <c r="P432" s="78"/>
      <c r="Q432" s="78"/>
      <c r="R432" s="78"/>
      <c r="S432" s="78"/>
      <c r="T432" s="44"/>
      <c r="U432" s="44"/>
      <c r="V432" s="44"/>
      <c r="W432" s="44"/>
      <c r="X432" s="44"/>
      <c r="Y432" s="44"/>
      <c r="Z432" s="44"/>
      <c r="AA432" s="44"/>
      <c r="AB432" s="44"/>
      <c r="AC432" s="44"/>
      <c r="AD432" s="44"/>
      <c r="AE432" s="44"/>
      <c r="AF432" s="78"/>
      <c r="AG432" s="44"/>
      <c r="AH432" s="44"/>
      <c r="AI432" s="44"/>
      <c r="AJ432" s="44"/>
      <c r="AK432" s="44"/>
      <c r="AL432" s="44"/>
      <c r="AM432" s="44"/>
      <c r="AN432" s="44"/>
      <c r="AO432" s="44"/>
      <c r="AP432" s="44"/>
      <c r="AQ432" s="44"/>
      <c r="AR432" s="44"/>
      <c r="AS432" s="44"/>
      <c r="AT432" s="44"/>
    </row>
    <row r="433" ht="14.25" customHeight="1">
      <c r="A433" s="44"/>
      <c r="B433" s="44"/>
      <c r="C433" s="44"/>
      <c r="D433" s="78"/>
      <c r="E433" s="78"/>
      <c r="F433" s="107"/>
      <c r="G433" s="107"/>
      <c r="H433" s="107"/>
      <c r="I433" s="107"/>
      <c r="J433" s="107"/>
      <c r="K433" s="44"/>
      <c r="L433" s="44"/>
      <c r="M433" s="44"/>
      <c r="N433" s="78"/>
      <c r="O433" s="78"/>
      <c r="P433" s="78"/>
      <c r="Q433" s="78"/>
      <c r="R433" s="78"/>
      <c r="S433" s="78"/>
      <c r="T433" s="44"/>
      <c r="U433" s="44"/>
      <c r="V433" s="44"/>
      <c r="W433" s="44"/>
      <c r="X433" s="44"/>
      <c r="Y433" s="44"/>
      <c r="Z433" s="44"/>
      <c r="AA433" s="44"/>
      <c r="AB433" s="44"/>
      <c r="AC433" s="44"/>
      <c r="AD433" s="44"/>
      <c r="AE433" s="44"/>
      <c r="AF433" s="78"/>
      <c r="AG433" s="44"/>
      <c r="AH433" s="44"/>
      <c r="AI433" s="44"/>
      <c r="AJ433" s="44"/>
      <c r="AK433" s="44"/>
      <c r="AL433" s="44"/>
      <c r="AM433" s="44"/>
      <c r="AN433" s="44"/>
      <c r="AO433" s="44"/>
      <c r="AP433" s="44"/>
      <c r="AQ433" s="44"/>
      <c r="AR433" s="44"/>
      <c r="AS433" s="44"/>
      <c r="AT433" s="44"/>
    </row>
    <row r="434" ht="14.25" customHeight="1">
      <c r="A434" s="44"/>
      <c r="B434" s="44"/>
      <c r="C434" s="44"/>
      <c r="D434" s="78"/>
      <c r="E434" s="78"/>
      <c r="F434" s="107"/>
      <c r="G434" s="107"/>
      <c r="H434" s="107"/>
      <c r="I434" s="107"/>
      <c r="J434" s="107"/>
      <c r="K434" s="44"/>
      <c r="L434" s="44"/>
      <c r="M434" s="44"/>
      <c r="N434" s="78"/>
      <c r="O434" s="78"/>
      <c r="P434" s="78"/>
      <c r="Q434" s="78"/>
      <c r="R434" s="78"/>
      <c r="S434" s="78"/>
      <c r="T434" s="44"/>
      <c r="U434" s="44"/>
      <c r="V434" s="44"/>
      <c r="W434" s="44"/>
      <c r="X434" s="44"/>
      <c r="Y434" s="44"/>
      <c r="Z434" s="44"/>
      <c r="AA434" s="44"/>
      <c r="AB434" s="44"/>
      <c r="AC434" s="44"/>
      <c r="AD434" s="44"/>
      <c r="AE434" s="44"/>
      <c r="AF434" s="78"/>
      <c r="AG434" s="44"/>
      <c r="AH434" s="44"/>
      <c r="AI434" s="44"/>
      <c r="AJ434" s="44"/>
      <c r="AK434" s="44"/>
      <c r="AL434" s="44"/>
      <c r="AM434" s="44"/>
      <c r="AN434" s="44"/>
      <c r="AO434" s="44"/>
      <c r="AP434" s="44"/>
      <c r="AQ434" s="44"/>
      <c r="AR434" s="44"/>
      <c r="AS434" s="44"/>
      <c r="AT434" s="44"/>
    </row>
    <row r="435" ht="14.25" customHeight="1">
      <c r="A435" s="44"/>
      <c r="B435" s="44"/>
      <c r="C435" s="44"/>
      <c r="D435" s="78"/>
      <c r="E435" s="78"/>
      <c r="F435" s="107"/>
      <c r="G435" s="107"/>
      <c r="H435" s="107"/>
      <c r="I435" s="107"/>
      <c r="J435" s="107"/>
      <c r="K435" s="44"/>
      <c r="L435" s="44"/>
      <c r="M435" s="44"/>
      <c r="N435" s="78"/>
      <c r="O435" s="78"/>
      <c r="P435" s="78"/>
      <c r="Q435" s="78"/>
      <c r="R435" s="78"/>
      <c r="S435" s="78"/>
      <c r="T435" s="44"/>
      <c r="U435" s="44"/>
      <c r="V435" s="44"/>
      <c r="W435" s="44"/>
      <c r="X435" s="44"/>
      <c r="Y435" s="44"/>
      <c r="Z435" s="44"/>
      <c r="AA435" s="44"/>
      <c r="AB435" s="44"/>
      <c r="AC435" s="44"/>
      <c r="AD435" s="44"/>
      <c r="AE435" s="44"/>
      <c r="AF435" s="78"/>
      <c r="AG435" s="44"/>
      <c r="AH435" s="44"/>
      <c r="AI435" s="44"/>
      <c r="AJ435" s="44"/>
      <c r="AK435" s="44"/>
      <c r="AL435" s="44"/>
      <c r="AM435" s="44"/>
      <c r="AN435" s="44"/>
      <c r="AO435" s="44"/>
      <c r="AP435" s="44"/>
      <c r="AQ435" s="44"/>
      <c r="AR435" s="44"/>
      <c r="AS435" s="44"/>
      <c r="AT435" s="44"/>
    </row>
    <row r="436" ht="14.25" customHeight="1">
      <c r="A436" s="44"/>
      <c r="B436" s="44"/>
      <c r="C436" s="44"/>
      <c r="D436" s="78"/>
      <c r="E436" s="78"/>
      <c r="F436" s="107"/>
      <c r="G436" s="107"/>
      <c r="H436" s="107"/>
      <c r="I436" s="107"/>
      <c r="J436" s="107"/>
      <c r="K436" s="44"/>
      <c r="L436" s="44"/>
      <c r="M436" s="44"/>
      <c r="N436" s="78"/>
      <c r="O436" s="78"/>
      <c r="P436" s="78"/>
      <c r="Q436" s="78"/>
      <c r="R436" s="78"/>
      <c r="S436" s="78"/>
      <c r="T436" s="44"/>
      <c r="U436" s="44"/>
      <c r="V436" s="44"/>
      <c r="W436" s="44"/>
      <c r="X436" s="44"/>
      <c r="Y436" s="44"/>
      <c r="Z436" s="44"/>
      <c r="AA436" s="44"/>
      <c r="AB436" s="44"/>
      <c r="AC436" s="44"/>
      <c r="AD436" s="44"/>
      <c r="AE436" s="44"/>
      <c r="AF436" s="78"/>
      <c r="AG436" s="44"/>
      <c r="AH436" s="44"/>
      <c r="AI436" s="44"/>
      <c r="AJ436" s="44"/>
      <c r="AK436" s="44"/>
      <c r="AL436" s="44"/>
      <c r="AM436" s="44"/>
      <c r="AN436" s="44"/>
      <c r="AO436" s="44"/>
      <c r="AP436" s="44"/>
      <c r="AQ436" s="44"/>
      <c r="AR436" s="44"/>
      <c r="AS436" s="44"/>
      <c r="AT436" s="44"/>
    </row>
    <row r="437" ht="14.25" customHeight="1">
      <c r="A437" s="44"/>
      <c r="B437" s="44"/>
      <c r="C437" s="44"/>
      <c r="D437" s="78"/>
      <c r="E437" s="78"/>
      <c r="F437" s="107"/>
      <c r="G437" s="107"/>
      <c r="H437" s="107"/>
      <c r="I437" s="107"/>
      <c r="J437" s="107"/>
      <c r="K437" s="44"/>
      <c r="L437" s="44"/>
      <c r="M437" s="44"/>
      <c r="N437" s="78"/>
      <c r="O437" s="78"/>
      <c r="P437" s="78"/>
      <c r="Q437" s="78"/>
      <c r="R437" s="78"/>
      <c r="S437" s="78"/>
      <c r="T437" s="44"/>
      <c r="U437" s="44"/>
      <c r="V437" s="44"/>
      <c r="W437" s="44"/>
      <c r="X437" s="44"/>
      <c r="Y437" s="44"/>
      <c r="Z437" s="44"/>
      <c r="AA437" s="44"/>
      <c r="AB437" s="44"/>
      <c r="AC437" s="44"/>
      <c r="AD437" s="44"/>
      <c r="AE437" s="44"/>
      <c r="AF437" s="78"/>
      <c r="AG437" s="44"/>
      <c r="AH437" s="44"/>
      <c r="AI437" s="44"/>
      <c r="AJ437" s="44"/>
      <c r="AK437" s="44"/>
      <c r="AL437" s="44"/>
      <c r="AM437" s="44"/>
      <c r="AN437" s="44"/>
      <c r="AO437" s="44"/>
      <c r="AP437" s="44"/>
      <c r="AQ437" s="44"/>
      <c r="AR437" s="44"/>
      <c r="AS437" s="44"/>
      <c r="AT437" s="44"/>
    </row>
    <row r="438" ht="14.25" customHeight="1">
      <c r="A438" s="44"/>
      <c r="B438" s="44"/>
      <c r="C438" s="44"/>
      <c r="D438" s="78"/>
      <c r="E438" s="78"/>
      <c r="F438" s="107"/>
      <c r="G438" s="107"/>
      <c r="H438" s="107"/>
      <c r="I438" s="107"/>
      <c r="J438" s="107"/>
      <c r="K438" s="44"/>
      <c r="L438" s="44"/>
      <c r="M438" s="44"/>
      <c r="N438" s="78"/>
      <c r="O438" s="78"/>
      <c r="P438" s="78"/>
      <c r="Q438" s="78"/>
      <c r="R438" s="78"/>
      <c r="S438" s="78"/>
      <c r="T438" s="44"/>
      <c r="U438" s="44"/>
      <c r="V438" s="44"/>
      <c r="W438" s="44"/>
      <c r="X438" s="44"/>
      <c r="Y438" s="44"/>
      <c r="Z438" s="44"/>
      <c r="AA438" s="44"/>
      <c r="AB438" s="44"/>
      <c r="AC438" s="44"/>
      <c r="AD438" s="44"/>
      <c r="AE438" s="44"/>
      <c r="AF438" s="78"/>
      <c r="AG438" s="44"/>
      <c r="AH438" s="44"/>
      <c r="AI438" s="44"/>
      <c r="AJ438" s="44"/>
      <c r="AK438" s="44"/>
      <c r="AL438" s="44"/>
      <c r="AM438" s="44"/>
      <c r="AN438" s="44"/>
      <c r="AO438" s="44"/>
      <c r="AP438" s="44"/>
      <c r="AQ438" s="44"/>
      <c r="AR438" s="44"/>
      <c r="AS438" s="44"/>
      <c r="AT438" s="44"/>
    </row>
    <row r="439" ht="14.25" customHeight="1">
      <c r="A439" s="44"/>
      <c r="B439" s="44"/>
      <c r="C439" s="44"/>
      <c r="D439" s="78"/>
      <c r="E439" s="78"/>
      <c r="F439" s="107"/>
      <c r="G439" s="107"/>
      <c r="H439" s="107"/>
      <c r="I439" s="107"/>
      <c r="J439" s="107"/>
      <c r="K439" s="44"/>
      <c r="L439" s="44"/>
      <c r="M439" s="44"/>
      <c r="N439" s="78"/>
      <c r="O439" s="78"/>
      <c r="P439" s="78"/>
      <c r="Q439" s="78"/>
      <c r="R439" s="78"/>
      <c r="S439" s="78"/>
      <c r="T439" s="44"/>
      <c r="U439" s="44"/>
      <c r="V439" s="44"/>
      <c r="W439" s="44"/>
      <c r="X439" s="44"/>
      <c r="Y439" s="44"/>
      <c r="Z439" s="44"/>
      <c r="AA439" s="44"/>
      <c r="AB439" s="44"/>
      <c r="AC439" s="44"/>
      <c r="AD439" s="44"/>
      <c r="AE439" s="44"/>
      <c r="AF439" s="78"/>
      <c r="AG439" s="44"/>
      <c r="AH439" s="44"/>
      <c r="AI439" s="44"/>
      <c r="AJ439" s="44"/>
      <c r="AK439" s="44"/>
      <c r="AL439" s="44"/>
      <c r="AM439" s="44"/>
      <c r="AN439" s="44"/>
      <c r="AO439" s="44"/>
      <c r="AP439" s="44"/>
      <c r="AQ439" s="44"/>
      <c r="AR439" s="44"/>
      <c r="AS439" s="44"/>
      <c r="AT439" s="44"/>
    </row>
    <row r="440" ht="14.25" customHeight="1">
      <c r="A440" s="44"/>
      <c r="B440" s="44"/>
      <c r="C440" s="44"/>
      <c r="D440" s="78"/>
      <c r="E440" s="78"/>
      <c r="F440" s="107"/>
      <c r="G440" s="107"/>
      <c r="H440" s="107"/>
      <c r="I440" s="107"/>
      <c r="J440" s="107"/>
      <c r="K440" s="44"/>
      <c r="L440" s="44"/>
      <c r="M440" s="44"/>
      <c r="N440" s="78"/>
      <c r="O440" s="78"/>
      <c r="P440" s="78"/>
      <c r="Q440" s="78"/>
      <c r="R440" s="78"/>
      <c r="S440" s="78"/>
      <c r="T440" s="44"/>
      <c r="U440" s="44"/>
      <c r="V440" s="44"/>
      <c r="W440" s="44"/>
      <c r="X440" s="44"/>
      <c r="Y440" s="44"/>
      <c r="Z440" s="44"/>
      <c r="AA440" s="44"/>
      <c r="AB440" s="44"/>
      <c r="AC440" s="44"/>
      <c r="AD440" s="44"/>
      <c r="AE440" s="44"/>
      <c r="AF440" s="78"/>
      <c r="AG440" s="44"/>
      <c r="AH440" s="44"/>
      <c r="AI440" s="44"/>
      <c r="AJ440" s="44"/>
      <c r="AK440" s="44"/>
      <c r="AL440" s="44"/>
      <c r="AM440" s="44"/>
      <c r="AN440" s="44"/>
      <c r="AO440" s="44"/>
      <c r="AP440" s="44"/>
      <c r="AQ440" s="44"/>
      <c r="AR440" s="44"/>
      <c r="AS440" s="44"/>
      <c r="AT440" s="44"/>
    </row>
    <row r="441" ht="14.25" customHeight="1">
      <c r="A441" s="44"/>
      <c r="B441" s="44"/>
      <c r="C441" s="44"/>
      <c r="D441" s="78"/>
      <c r="E441" s="78"/>
      <c r="F441" s="107"/>
      <c r="G441" s="107"/>
      <c r="H441" s="107"/>
      <c r="I441" s="107"/>
      <c r="J441" s="107"/>
      <c r="K441" s="44"/>
      <c r="L441" s="44"/>
      <c r="M441" s="44"/>
      <c r="N441" s="78"/>
      <c r="O441" s="78"/>
      <c r="P441" s="78"/>
      <c r="Q441" s="78"/>
      <c r="R441" s="78"/>
      <c r="S441" s="78"/>
      <c r="T441" s="44"/>
      <c r="U441" s="44"/>
      <c r="V441" s="44"/>
      <c r="W441" s="44"/>
      <c r="X441" s="44"/>
      <c r="Y441" s="44"/>
      <c r="Z441" s="44"/>
      <c r="AA441" s="44"/>
      <c r="AB441" s="44"/>
      <c r="AC441" s="44"/>
      <c r="AD441" s="44"/>
      <c r="AE441" s="44"/>
      <c r="AF441" s="78"/>
      <c r="AG441" s="44"/>
      <c r="AH441" s="44"/>
      <c r="AI441" s="44"/>
      <c r="AJ441" s="44"/>
      <c r="AK441" s="44"/>
      <c r="AL441" s="44"/>
      <c r="AM441" s="44"/>
      <c r="AN441" s="44"/>
      <c r="AO441" s="44"/>
      <c r="AP441" s="44"/>
      <c r="AQ441" s="44"/>
      <c r="AR441" s="44"/>
      <c r="AS441" s="44"/>
      <c r="AT441" s="44"/>
    </row>
    <row r="442" ht="14.25" customHeight="1">
      <c r="A442" s="44"/>
      <c r="B442" s="44"/>
      <c r="C442" s="44"/>
      <c r="D442" s="78"/>
      <c r="E442" s="78"/>
      <c r="F442" s="107"/>
      <c r="G442" s="107"/>
      <c r="H442" s="107"/>
      <c r="I442" s="107"/>
      <c r="J442" s="107"/>
      <c r="K442" s="44"/>
      <c r="L442" s="44"/>
      <c r="M442" s="44"/>
      <c r="N442" s="78"/>
      <c r="O442" s="78"/>
      <c r="P442" s="78"/>
      <c r="Q442" s="78"/>
      <c r="R442" s="78"/>
      <c r="S442" s="78"/>
      <c r="T442" s="44"/>
      <c r="U442" s="44"/>
      <c r="V442" s="44"/>
      <c r="W442" s="44"/>
      <c r="X442" s="44"/>
      <c r="Y442" s="44"/>
      <c r="Z442" s="44"/>
      <c r="AA442" s="44"/>
      <c r="AB442" s="44"/>
      <c r="AC442" s="44"/>
      <c r="AD442" s="44"/>
      <c r="AE442" s="44"/>
      <c r="AF442" s="78"/>
      <c r="AG442" s="44"/>
      <c r="AH442" s="44"/>
      <c r="AI442" s="44"/>
      <c r="AJ442" s="44"/>
      <c r="AK442" s="44"/>
      <c r="AL442" s="44"/>
      <c r="AM442" s="44"/>
      <c r="AN442" s="44"/>
      <c r="AO442" s="44"/>
      <c r="AP442" s="44"/>
      <c r="AQ442" s="44"/>
      <c r="AR442" s="44"/>
      <c r="AS442" s="44"/>
      <c r="AT442" s="44"/>
    </row>
    <row r="443" ht="14.25" customHeight="1">
      <c r="A443" s="44"/>
      <c r="B443" s="44"/>
      <c r="C443" s="44"/>
      <c r="D443" s="78"/>
      <c r="E443" s="78"/>
      <c r="F443" s="107"/>
      <c r="G443" s="107"/>
      <c r="H443" s="107"/>
      <c r="I443" s="107"/>
      <c r="J443" s="107"/>
      <c r="K443" s="44"/>
      <c r="L443" s="44"/>
      <c r="M443" s="44"/>
      <c r="N443" s="78"/>
      <c r="O443" s="78"/>
      <c r="P443" s="78"/>
      <c r="Q443" s="78"/>
      <c r="R443" s="78"/>
      <c r="S443" s="78"/>
      <c r="T443" s="44"/>
      <c r="U443" s="44"/>
      <c r="V443" s="44"/>
      <c r="W443" s="44"/>
      <c r="X443" s="44"/>
      <c r="Y443" s="44"/>
      <c r="Z443" s="44"/>
      <c r="AA443" s="44"/>
      <c r="AB443" s="44"/>
      <c r="AC443" s="44"/>
      <c r="AD443" s="44"/>
      <c r="AE443" s="44"/>
      <c r="AF443" s="78"/>
      <c r="AG443" s="44"/>
      <c r="AH443" s="44"/>
      <c r="AI443" s="44"/>
      <c r="AJ443" s="44"/>
      <c r="AK443" s="44"/>
      <c r="AL443" s="44"/>
      <c r="AM443" s="44"/>
      <c r="AN443" s="44"/>
      <c r="AO443" s="44"/>
      <c r="AP443" s="44"/>
      <c r="AQ443" s="44"/>
      <c r="AR443" s="44"/>
      <c r="AS443" s="44"/>
      <c r="AT443" s="44"/>
    </row>
    <row r="444" ht="14.25" customHeight="1">
      <c r="A444" s="44"/>
      <c r="B444" s="44"/>
      <c r="C444" s="44"/>
      <c r="D444" s="78"/>
      <c r="E444" s="78"/>
      <c r="F444" s="107"/>
      <c r="G444" s="107"/>
      <c r="H444" s="107"/>
      <c r="I444" s="107"/>
      <c r="J444" s="107"/>
      <c r="K444" s="44"/>
      <c r="L444" s="44"/>
      <c r="M444" s="44"/>
      <c r="N444" s="78"/>
      <c r="O444" s="78"/>
      <c r="P444" s="78"/>
      <c r="Q444" s="78"/>
      <c r="R444" s="78"/>
      <c r="S444" s="78"/>
      <c r="T444" s="44"/>
      <c r="U444" s="44"/>
      <c r="V444" s="44"/>
      <c r="W444" s="44"/>
      <c r="X444" s="44"/>
      <c r="Y444" s="44"/>
      <c r="Z444" s="44"/>
      <c r="AA444" s="44"/>
      <c r="AB444" s="44"/>
      <c r="AC444" s="44"/>
      <c r="AD444" s="44"/>
      <c r="AE444" s="44"/>
      <c r="AF444" s="78"/>
      <c r="AG444" s="44"/>
      <c r="AH444" s="44"/>
      <c r="AI444" s="44"/>
      <c r="AJ444" s="44"/>
      <c r="AK444" s="44"/>
      <c r="AL444" s="44"/>
      <c r="AM444" s="44"/>
      <c r="AN444" s="44"/>
      <c r="AO444" s="44"/>
      <c r="AP444" s="44"/>
      <c r="AQ444" s="44"/>
      <c r="AR444" s="44"/>
      <c r="AS444" s="44"/>
      <c r="AT444" s="44"/>
    </row>
    <row r="445" ht="14.25" customHeight="1">
      <c r="A445" s="44"/>
      <c r="B445" s="44"/>
      <c r="C445" s="44"/>
      <c r="D445" s="78"/>
      <c r="E445" s="78"/>
      <c r="F445" s="107"/>
      <c r="G445" s="107"/>
      <c r="H445" s="107"/>
      <c r="I445" s="107"/>
      <c r="J445" s="107"/>
      <c r="K445" s="44"/>
      <c r="L445" s="44"/>
      <c r="M445" s="44"/>
      <c r="N445" s="78"/>
      <c r="O445" s="78"/>
      <c r="P445" s="78"/>
      <c r="Q445" s="78"/>
      <c r="R445" s="78"/>
      <c r="S445" s="78"/>
      <c r="T445" s="44"/>
      <c r="U445" s="44"/>
      <c r="V445" s="44"/>
      <c r="W445" s="44"/>
      <c r="X445" s="44"/>
      <c r="Y445" s="44"/>
      <c r="Z445" s="44"/>
      <c r="AA445" s="44"/>
      <c r="AB445" s="44"/>
      <c r="AC445" s="44"/>
      <c r="AD445" s="44"/>
      <c r="AE445" s="44"/>
      <c r="AF445" s="78"/>
      <c r="AG445" s="44"/>
      <c r="AH445" s="44"/>
      <c r="AI445" s="44"/>
      <c r="AJ445" s="44"/>
      <c r="AK445" s="44"/>
      <c r="AL445" s="44"/>
      <c r="AM445" s="44"/>
      <c r="AN445" s="44"/>
      <c r="AO445" s="44"/>
      <c r="AP445" s="44"/>
      <c r="AQ445" s="44"/>
      <c r="AR445" s="44"/>
      <c r="AS445" s="44"/>
      <c r="AT445" s="44"/>
    </row>
    <row r="446" ht="14.25" customHeight="1">
      <c r="A446" s="44"/>
      <c r="B446" s="44"/>
      <c r="C446" s="44"/>
      <c r="D446" s="78"/>
      <c r="E446" s="78"/>
      <c r="F446" s="107"/>
      <c r="G446" s="107"/>
      <c r="H446" s="107"/>
      <c r="I446" s="107"/>
      <c r="J446" s="107"/>
      <c r="K446" s="44"/>
      <c r="L446" s="44"/>
      <c r="M446" s="44"/>
      <c r="N446" s="78"/>
      <c r="O446" s="78"/>
      <c r="P446" s="78"/>
      <c r="Q446" s="78"/>
      <c r="R446" s="78"/>
      <c r="S446" s="78"/>
      <c r="T446" s="44"/>
      <c r="U446" s="44"/>
      <c r="V446" s="44"/>
      <c r="W446" s="44"/>
      <c r="X446" s="44"/>
      <c r="Y446" s="44"/>
      <c r="Z446" s="44"/>
      <c r="AA446" s="44"/>
      <c r="AB446" s="44"/>
      <c r="AC446" s="44"/>
      <c r="AD446" s="44"/>
      <c r="AE446" s="44"/>
      <c r="AF446" s="78"/>
      <c r="AG446" s="44"/>
      <c r="AH446" s="44"/>
      <c r="AI446" s="44"/>
      <c r="AJ446" s="44"/>
      <c r="AK446" s="44"/>
      <c r="AL446" s="44"/>
      <c r="AM446" s="44"/>
      <c r="AN446" s="44"/>
      <c r="AO446" s="44"/>
      <c r="AP446" s="44"/>
      <c r="AQ446" s="44"/>
      <c r="AR446" s="44"/>
      <c r="AS446" s="44"/>
      <c r="AT446" s="44"/>
    </row>
    <row r="447" ht="14.25" customHeight="1">
      <c r="A447" s="44"/>
      <c r="B447" s="44"/>
      <c r="C447" s="44"/>
      <c r="D447" s="78"/>
      <c r="E447" s="78"/>
      <c r="F447" s="107"/>
      <c r="G447" s="107"/>
      <c r="H447" s="107"/>
      <c r="I447" s="107"/>
      <c r="J447" s="107"/>
      <c r="K447" s="44"/>
      <c r="L447" s="44"/>
      <c r="M447" s="44"/>
      <c r="N447" s="78"/>
      <c r="O447" s="78"/>
      <c r="P447" s="78"/>
      <c r="Q447" s="78"/>
      <c r="R447" s="78"/>
      <c r="S447" s="78"/>
      <c r="T447" s="44"/>
      <c r="U447" s="44"/>
      <c r="V447" s="44"/>
      <c r="W447" s="44"/>
      <c r="X447" s="44"/>
      <c r="Y447" s="44"/>
      <c r="Z447" s="44"/>
      <c r="AA447" s="44"/>
      <c r="AB447" s="44"/>
      <c r="AC447" s="44"/>
      <c r="AD447" s="44"/>
      <c r="AE447" s="44"/>
      <c r="AF447" s="78"/>
      <c r="AG447" s="44"/>
      <c r="AH447" s="44"/>
      <c r="AI447" s="44"/>
      <c r="AJ447" s="44"/>
      <c r="AK447" s="44"/>
      <c r="AL447" s="44"/>
      <c r="AM447" s="44"/>
      <c r="AN447" s="44"/>
      <c r="AO447" s="44"/>
      <c r="AP447" s="44"/>
      <c r="AQ447" s="44"/>
      <c r="AR447" s="44"/>
      <c r="AS447" s="44"/>
      <c r="AT447" s="44"/>
    </row>
    <row r="448" ht="14.25" customHeight="1">
      <c r="A448" s="44"/>
      <c r="B448" s="44"/>
      <c r="C448" s="44"/>
      <c r="D448" s="78"/>
      <c r="E448" s="78"/>
      <c r="F448" s="107"/>
      <c r="G448" s="107"/>
      <c r="H448" s="107"/>
      <c r="I448" s="107"/>
      <c r="J448" s="107"/>
      <c r="K448" s="44"/>
      <c r="L448" s="44"/>
      <c r="M448" s="44"/>
      <c r="N448" s="78"/>
      <c r="O448" s="78"/>
      <c r="P448" s="78"/>
      <c r="Q448" s="78"/>
      <c r="R448" s="78"/>
      <c r="S448" s="78"/>
      <c r="T448" s="44"/>
      <c r="U448" s="44"/>
      <c r="V448" s="44"/>
      <c r="W448" s="44"/>
      <c r="X448" s="44"/>
      <c r="Y448" s="44"/>
      <c r="Z448" s="44"/>
      <c r="AA448" s="44"/>
      <c r="AB448" s="44"/>
      <c r="AC448" s="44"/>
      <c r="AD448" s="44"/>
      <c r="AE448" s="44"/>
      <c r="AF448" s="78"/>
      <c r="AG448" s="44"/>
      <c r="AH448" s="44"/>
      <c r="AI448" s="44"/>
      <c r="AJ448" s="44"/>
      <c r="AK448" s="44"/>
      <c r="AL448" s="44"/>
      <c r="AM448" s="44"/>
      <c r="AN448" s="44"/>
      <c r="AO448" s="44"/>
      <c r="AP448" s="44"/>
      <c r="AQ448" s="44"/>
      <c r="AR448" s="44"/>
      <c r="AS448" s="44"/>
      <c r="AT448" s="44"/>
    </row>
    <row r="449" ht="14.25" customHeight="1">
      <c r="A449" s="44"/>
      <c r="B449" s="44"/>
      <c r="C449" s="44"/>
      <c r="D449" s="78"/>
      <c r="E449" s="78"/>
      <c r="F449" s="107"/>
      <c r="G449" s="107"/>
      <c r="H449" s="107"/>
      <c r="I449" s="107"/>
      <c r="J449" s="107"/>
      <c r="K449" s="44"/>
      <c r="L449" s="44"/>
      <c r="M449" s="44"/>
      <c r="N449" s="78"/>
      <c r="O449" s="78"/>
      <c r="P449" s="78"/>
      <c r="Q449" s="78"/>
      <c r="R449" s="78"/>
      <c r="S449" s="78"/>
      <c r="T449" s="44"/>
      <c r="U449" s="44"/>
      <c r="V449" s="44"/>
      <c r="W449" s="44"/>
      <c r="X449" s="44"/>
      <c r="Y449" s="44"/>
      <c r="Z449" s="44"/>
      <c r="AA449" s="44"/>
      <c r="AB449" s="44"/>
      <c r="AC449" s="44"/>
      <c r="AD449" s="44"/>
      <c r="AE449" s="44"/>
      <c r="AF449" s="78"/>
      <c r="AG449" s="44"/>
      <c r="AH449" s="44"/>
      <c r="AI449" s="44"/>
      <c r="AJ449" s="44"/>
      <c r="AK449" s="44"/>
      <c r="AL449" s="44"/>
      <c r="AM449" s="44"/>
      <c r="AN449" s="44"/>
      <c r="AO449" s="44"/>
      <c r="AP449" s="44"/>
      <c r="AQ449" s="44"/>
      <c r="AR449" s="44"/>
      <c r="AS449" s="44"/>
      <c r="AT449" s="44"/>
    </row>
    <row r="450" ht="14.25" customHeight="1">
      <c r="A450" s="44"/>
      <c r="B450" s="44"/>
      <c r="C450" s="44"/>
      <c r="D450" s="78"/>
      <c r="E450" s="78"/>
      <c r="F450" s="107"/>
      <c r="G450" s="107"/>
      <c r="H450" s="107"/>
      <c r="I450" s="107"/>
      <c r="J450" s="107"/>
      <c r="K450" s="44"/>
      <c r="L450" s="44"/>
      <c r="M450" s="44"/>
      <c r="N450" s="78"/>
      <c r="O450" s="78"/>
      <c r="P450" s="78"/>
      <c r="Q450" s="78"/>
      <c r="R450" s="78"/>
      <c r="S450" s="78"/>
      <c r="T450" s="44"/>
      <c r="U450" s="44"/>
      <c r="V450" s="44"/>
      <c r="W450" s="44"/>
      <c r="X450" s="44"/>
      <c r="Y450" s="44"/>
      <c r="Z450" s="44"/>
      <c r="AA450" s="44"/>
      <c r="AB450" s="44"/>
      <c r="AC450" s="44"/>
      <c r="AD450" s="44"/>
      <c r="AE450" s="44"/>
      <c r="AF450" s="78"/>
      <c r="AG450" s="44"/>
      <c r="AH450" s="44"/>
      <c r="AI450" s="44"/>
      <c r="AJ450" s="44"/>
      <c r="AK450" s="44"/>
      <c r="AL450" s="44"/>
      <c r="AM450" s="44"/>
      <c r="AN450" s="44"/>
      <c r="AO450" s="44"/>
      <c r="AP450" s="44"/>
      <c r="AQ450" s="44"/>
      <c r="AR450" s="44"/>
      <c r="AS450" s="44"/>
      <c r="AT450" s="44"/>
    </row>
    <row r="451" ht="14.25" customHeight="1">
      <c r="A451" s="44"/>
      <c r="B451" s="44"/>
      <c r="C451" s="44"/>
      <c r="D451" s="78"/>
      <c r="E451" s="78"/>
      <c r="F451" s="107"/>
      <c r="G451" s="107"/>
      <c r="H451" s="107"/>
      <c r="I451" s="107"/>
      <c r="J451" s="107"/>
      <c r="K451" s="44"/>
      <c r="L451" s="44"/>
      <c r="M451" s="44"/>
      <c r="N451" s="78"/>
      <c r="O451" s="78"/>
      <c r="P451" s="78"/>
      <c r="Q451" s="78"/>
      <c r="R451" s="78"/>
      <c r="S451" s="78"/>
      <c r="T451" s="44"/>
      <c r="U451" s="44"/>
      <c r="V451" s="44"/>
      <c r="W451" s="44"/>
      <c r="X451" s="44"/>
      <c r="Y451" s="44"/>
      <c r="Z451" s="44"/>
      <c r="AA451" s="44"/>
      <c r="AB451" s="44"/>
      <c r="AC451" s="44"/>
      <c r="AD451" s="44"/>
      <c r="AE451" s="44"/>
      <c r="AF451" s="78"/>
      <c r="AG451" s="44"/>
      <c r="AH451" s="44"/>
      <c r="AI451" s="44"/>
      <c r="AJ451" s="44"/>
      <c r="AK451" s="44"/>
      <c r="AL451" s="44"/>
      <c r="AM451" s="44"/>
      <c r="AN451" s="44"/>
      <c r="AO451" s="44"/>
      <c r="AP451" s="44"/>
      <c r="AQ451" s="44"/>
      <c r="AR451" s="44"/>
      <c r="AS451" s="44"/>
      <c r="AT451" s="44"/>
    </row>
    <row r="452" ht="14.25" customHeight="1">
      <c r="A452" s="44"/>
      <c r="B452" s="44"/>
      <c r="C452" s="44"/>
      <c r="D452" s="78"/>
      <c r="E452" s="78"/>
      <c r="F452" s="107"/>
      <c r="G452" s="107"/>
      <c r="H452" s="107"/>
      <c r="I452" s="107"/>
      <c r="J452" s="107"/>
      <c r="K452" s="44"/>
      <c r="L452" s="44"/>
      <c r="M452" s="44"/>
      <c r="N452" s="78"/>
      <c r="O452" s="78"/>
      <c r="P452" s="78"/>
      <c r="Q452" s="78"/>
      <c r="R452" s="78"/>
      <c r="S452" s="78"/>
      <c r="T452" s="44"/>
      <c r="U452" s="44"/>
      <c r="V452" s="44"/>
      <c r="W452" s="44"/>
      <c r="X452" s="44"/>
      <c r="Y452" s="44"/>
      <c r="Z452" s="44"/>
      <c r="AA452" s="44"/>
      <c r="AB452" s="44"/>
      <c r="AC452" s="44"/>
      <c r="AD452" s="44"/>
      <c r="AE452" s="44"/>
      <c r="AF452" s="78"/>
      <c r="AG452" s="44"/>
      <c r="AH452" s="44"/>
      <c r="AI452" s="44"/>
      <c r="AJ452" s="44"/>
      <c r="AK452" s="44"/>
      <c r="AL452" s="44"/>
      <c r="AM452" s="44"/>
      <c r="AN452" s="44"/>
      <c r="AO452" s="44"/>
      <c r="AP452" s="44"/>
      <c r="AQ452" s="44"/>
      <c r="AR452" s="44"/>
      <c r="AS452" s="44"/>
      <c r="AT452" s="44"/>
    </row>
    <row r="453" ht="14.25" customHeight="1">
      <c r="A453" s="44"/>
      <c r="B453" s="44"/>
      <c r="C453" s="44"/>
      <c r="D453" s="78"/>
      <c r="E453" s="78"/>
      <c r="F453" s="107"/>
      <c r="G453" s="107"/>
      <c r="H453" s="107"/>
      <c r="I453" s="107"/>
      <c r="J453" s="107"/>
      <c r="K453" s="44"/>
      <c r="L453" s="44"/>
      <c r="M453" s="44"/>
      <c r="N453" s="78"/>
      <c r="O453" s="78"/>
      <c r="P453" s="78"/>
      <c r="Q453" s="78"/>
      <c r="R453" s="78"/>
      <c r="S453" s="78"/>
      <c r="T453" s="44"/>
      <c r="U453" s="44"/>
      <c r="V453" s="44"/>
      <c r="W453" s="44"/>
      <c r="X453" s="44"/>
      <c r="Y453" s="44"/>
      <c r="Z453" s="44"/>
      <c r="AA453" s="44"/>
      <c r="AB453" s="44"/>
      <c r="AC453" s="44"/>
      <c r="AD453" s="44"/>
      <c r="AE453" s="44"/>
      <c r="AF453" s="78"/>
      <c r="AG453" s="44"/>
      <c r="AH453" s="44"/>
      <c r="AI453" s="44"/>
      <c r="AJ453" s="44"/>
      <c r="AK453" s="44"/>
      <c r="AL453" s="44"/>
      <c r="AM453" s="44"/>
      <c r="AN453" s="44"/>
      <c r="AO453" s="44"/>
      <c r="AP453" s="44"/>
      <c r="AQ453" s="44"/>
      <c r="AR453" s="44"/>
      <c r="AS453" s="44"/>
      <c r="AT453" s="44"/>
    </row>
    <row r="454" ht="14.25" customHeight="1">
      <c r="A454" s="44"/>
      <c r="B454" s="44"/>
      <c r="C454" s="44"/>
      <c r="D454" s="78"/>
      <c r="E454" s="78"/>
      <c r="F454" s="107"/>
      <c r="G454" s="107"/>
      <c r="H454" s="107"/>
      <c r="I454" s="107"/>
      <c r="J454" s="107"/>
      <c r="K454" s="44"/>
      <c r="L454" s="44"/>
      <c r="M454" s="44"/>
      <c r="N454" s="78"/>
      <c r="O454" s="78"/>
      <c r="P454" s="78"/>
      <c r="Q454" s="78"/>
      <c r="R454" s="78"/>
      <c r="S454" s="78"/>
      <c r="T454" s="44"/>
      <c r="U454" s="44"/>
      <c r="V454" s="44"/>
      <c r="W454" s="44"/>
      <c r="X454" s="44"/>
      <c r="Y454" s="44"/>
      <c r="Z454" s="44"/>
      <c r="AA454" s="44"/>
      <c r="AB454" s="44"/>
      <c r="AC454" s="44"/>
      <c r="AD454" s="44"/>
      <c r="AE454" s="44"/>
      <c r="AF454" s="78"/>
      <c r="AG454" s="44"/>
      <c r="AH454" s="44"/>
      <c r="AI454" s="44"/>
      <c r="AJ454" s="44"/>
      <c r="AK454" s="44"/>
      <c r="AL454" s="44"/>
      <c r="AM454" s="44"/>
      <c r="AN454" s="44"/>
      <c r="AO454" s="44"/>
      <c r="AP454" s="44"/>
      <c r="AQ454" s="44"/>
      <c r="AR454" s="44"/>
      <c r="AS454" s="44"/>
      <c r="AT454" s="44"/>
    </row>
    <row r="455" ht="14.25" customHeight="1">
      <c r="A455" s="44"/>
      <c r="B455" s="44"/>
      <c r="C455" s="44"/>
      <c r="D455" s="78"/>
      <c r="E455" s="78"/>
      <c r="F455" s="107"/>
      <c r="G455" s="107"/>
      <c r="H455" s="107"/>
      <c r="I455" s="107"/>
      <c r="J455" s="107"/>
      <c r="K455" s="44"/>
      <c r="L455" s="44"/>
      <c r="M455" s="44"/>
      <c r="N455" s="78"/>
      <c r="O455" s="78"/>
      <c r="P455" s="78"/>
      <c r="Q455" s="78"/>
      <c r="R455" s="78"/>
      <c r="S455" s="78"/>
      <c r="T455" s="44"/>
      <c r="U455" s="44"/>
      <c r="V455" s="44"/>
      <c r="W455" s="44"/>
      <c r="X455" s="44"/>
      <c r="Y455" s="44"/>
      <c r="Z455" s="44"/>
      <c r="AA455" s="44"/>
      <c r="AB455" s="44"/>
      <c r="AC455" s="44"/>
      <c r="AD455" s="44"/>
      <c r="AE455" s="44"/>
      <c r="AF455" s="78"/>
      <c r="AG455" s="44"/>
      <c r="AH455" s="44"/>
      <c r="AI455" s="44"/>
      <c r="AJ455" s="44"/>
      <c r="AK455" s="44"/>
      <c r="AL455" s="44"/>
      <c r="AM455" s="44"/>
      <c r="AN455" s="44"/>
      <c r="AO455" s="44"/>
      <c r="AP455" s="44"/>
      <c r="AQ455" s="44"/>
      <c r="AR455" s="44"/>
      <c r="AS455" s="44"/>
      <c r="AT455" s="44"/>
    </row>
    <row r="456" ht="14.25" customHeight="1">
      <c r="A456" s="44"/>
      <c r="B456" s="44"/>
      <c r="C456" s="44"/>
      <c r="D456" s="78"/>
      <c r="E456" s="78"/>
      <c r="F456" s="107"/>
      <c r="G456" s="107"/>
      <c r="H456" s="107"/>
      <c r="I456" s="107"/>
      <c r="J456" s="107"/>
      <c r="K456" s="44"/>
      <c r="L456" s="44"/>
      <c r="M456" s="44"/>
      <c r="N456" s="78"/>
      <c r="O456" s="78"/>
      <c r="P456" s="78"/>
      <c r="Q456" s="78"/>
      <c r="R456" s="78"/>
      <c r="S456" s="78"/>
      <c r="T456" s="44"/>
      <c r="U456" s="44"/>
      <c r="V456" s="44"/>
      <c r="W456" s="44"/>
      <c r="X456" s="44"/>
      <c r="Y456" s="44"/>
      <c r="Z456" s="44"/>
      <c r="AA456" s="44"/>
      <c r="AB456" s="44"/>
      <c r="AC456" s="44"/>
      <c r="AD456" s="44"/>
      <c r="AE456" s="44"/>
      <c r="AF456" s="78"/>
      <c r="AG456" s="44"/>
      <c r="AH456" s="44"/>
      <c r="AI456" s="44"/>
      <c r="AJ456" s="44"/>
      <c r="AK456" s="44"/>
      <c r="AL456" s="44"/>
      <c r="AM456" s="44"/>
      <c r="AN456" s="44"/>
      <c r="AO456" s="44"/>
      <c r="AP456" s="44"/>
      <c r="AQ456" s="44"/>
      <c r="AR456" s="44"/>
      <c r="AS456" s="44"/>
      <c r="AT456" s="44"/>
    </row>
    <row r="457" ht="14.25" customHeight="1">
      <c r="A457" s="44"/>
      <c r="B457" s="44"/>
      <c r="C457" s="44"/>
      <c r="D457" s="78"/>
      <c r="E457" s="78"/>
      <c r="F457" s="107"/>
      <c r="G457" s="107"/>
      <c r="H457" s="107"/>
      <c r="I457" s="107"/>
      <c r="J457" s="107"/>
      <c r="K457" s="44"/>
      <c r="L457" s="44"/>
      <c r="M457" s="44"/>
      <c r="N457" s="78"/>
      <c r="O457" s="78"/>
      <c r="P457" s="78"/>
      <c r="Q457" s="78"/>
      <c r="R457" s="78"/>
      <c r="S457" s="78"/>
      <c r="T457" s="44"/>
      <c r="U457" s="44"/>
      <c r="V457" s="44"/>
      <c r="W457" s="44"/>
      <c r="X457" s="44"/>
      <c r="Y457" s="44"/>
      <c r="Z457" s="44"/>
      <c r="AA457" s="44"/>
      <c r="AB457" s="44"/>
      <c r="AC457" s="44"/>
      <c r="AD457" s="44"/>
      <c r="AE457" s="44"/>
      <c r="AF457" s="78"/>
      <c r="AG457" s="44"/>
      <c r="AH457" s="44"/>
      <c r="AI457" s="44"/>
      <c r="AJ457" s="44"/>
      <c r="AK457" s="44"/>
      <c r="AL457" s="44"/>
      <c r="AM457" s="44"/>
      <c r="AN457" s="44"/>
      <c r="AO457" s="44"/>
      <c r="AP457" s="44"/>
      <c r="AQ457" s="44"/>
      <c r="AR457" s="44"/>
      <c r="AS457" s="44"/>
      <c r="AT457" s="44"/>
    </row>
    <row r="458" ht="14.25" customHeight="1">
      <c r="A458" s="44"/>
      <c r="B458" s="44"/>
      <c r="C458" s="44"/>
      <c r="D458" s="78"/>
      <c r="E458" s="78"/>
      <c r="F458" s="107"/>
      <c r="G458" s="107"/>
      <c r="H458" s="107"/>
      <c r="I458" s="107"/>
      <c r="J458" s="107"/>
      <c r="K458" s="44"/>
      <c r="L458" s="44"/>
      <c r="M458" s="44"/>
      <c r="N458" s="78"/>
      <c r="O458" s="78"/>
      <c r="P458" s="78"/>
      <c r="Q458" s="78"/>
      <c r="R458" s="78"/>
      <c r="S458" s="78"/>
      <c r="T458" s="44"/>
      <c r="U458" s="44"/>
      <c r="V458" s="44"/>
      <c r="W458" s="44"/>
      <c r="X458" s="44"/>
      <c r="Y458" s="44"/>
      <c r="Z458" s="44"/>
      <c r="AA458" s="44"/>
      <c r="AB458" s="44"/>
      <c r="AC458" s="44"/>
      <c r="AD458" s="44"/>
      <c r="AE458" s="44"/>
      <c r="AF458" s="78"/>
      <c r="AG458" s="44"/>
      <c r="AH458" s="44"/>
      <c r="AI458" s="44"/>
      <c r="AJ458" s="44"/>
      <c r="AK458" s="44"/>
      <c r="AL458" s="44"/>
      <c r="AM458" s="44"/>
      <c r="AN458" s="44"/>
      <c r="AO458" s="44"/>
      <c r="AP458" s="44"/>
      <c r="AQ458" s="44"/>
      <c r="AR458" s="44"/>
      <c r="AS458" s="44"/>
      <c r="AT458" s="44"/>
    </row>
    <row r="459" ht="14.25" customHeight="1">
      <c r="A459" s="44"/>
      <c r="B459" s="44"/>
      <c r="C459" s="44"/>
      <c r="D459" s="78"/>
      <c r="E459" s="78"/>
      <c r="F459" s="107"/>
      <c r="G459" s="107"/>
      <c r="H459" s="107"/>
      <c r="I459" s="107"/>
      <c r="J459" s="107"/>
      <c r="K459" s="44"/>
      <c r="L459" s="44"/>
      <c r="M459" s="44"/>
      <c r="N459" s="78"/>
      <c r="O459" s="78"/>
      <c r="P459" s="78"/>
      <c r="Q459" s="78"/>
      <c r="R459" s="78"/>
      <c r="S459" s="78"/>
      <c r="T459" s="44"/>
      <c r="U459" s="44"/>
      <c r="V459" s="44"/>
      <c r="W459" s="44"/>
      <c r="X459" s="44"/>
      <c r="Y459" s="44"/>
      <c r="Z459" s="44"/>
      <c r="AA459" s="44"/>
      <c r="AB459" s="44"/>
      <c r="AC459" s="44"/>
      <c r="AD459" s="44"/>
      <c r="AE459" s="44"/>
      <c r="AF459" s="78"/>
      <c r="AG459" s="44"/>
      <c r="AH459" s="44"/>
      <c r="AI459" s="44"/>
      <c r="AJ459" s="44"/>
      <c r="AK459" s="44"/>
      <c r="AL459" s="44"/>
      <c r="AM459" s="44"/>
      <c r="AN459" s="44"/>
      <c r="AO459" s="44"/>
      <c r="AP459" s="44"/>
      <c r="AQ459" s="44"/>
      <c r="AR459" s="44"/>
      <c r="AS459" s="44"/>
      <c r="AT459" s="44"/>
    </row>
    <row r="460" ht="14.25" customHeight="1">
      <c r="A460" s="44"/>
      <c r="B460" s="44"/>
      <c r="C460" s="44"/>
      <c r="D460" s="78"/>
      <c r="E460" s="78"/>
      <c r="F460" s="107"/>
      <c r="G460" s="107"/>
      <c r="H460" s="107"/>
      <c r="I460" s="107"/>
      <c r="J460" s="107"/>
      <c r="K460" s="44"/>
      <c r="L460" s="44"/>
      <c r="M460" s="44"/>
      <c r="N460" s="78"/>
      <c r="O460" s="78"/>
      <c r="P460" s="78"/>
      <c r="Q460" s="78"/>
      <c r="R460" s="78"/>
      <c r="S460" s="78"/>
      <c r="T460" s="44"/>
      <c r="U460" s="44"/>
      <c r="V460" s="44"/>
      <c r="W460" s="44"/>
      <c r="X460" s="44"/>
      <c r="Y460" s="44"/>
      <c r="Z460" s="44"/>
      <c r="AA460" s="44"/>
      <c r="AB460" s="44"/>
      <c r="AC460" s="44"/>
      <c r="AD460" s="44"/>
      <c r="AE460" s="44"/>
      <c r="AF460" s="78"/>
      <c r="AG460" s="44"/>
      <c r="AH460" s="44"/>
      <c r="AI460" s="44"/>
      <c r="AJ460" s="44"/>
      <c r="AK460" s="44"/>
      <c r="AL460" s="44"/>
      <c r="AM460" s="44"/>
      <c r="AN460" s="44"/>
      <c r="AO460" s="44"/>
      <c r="AP460" s="44"/>
      <c r="AQ460" s="44"/>
      <c r="AR460" s="44"/>
      <c r="AS460" s="44"/>
      <c r="AT460" s="44"/>
    </row>
    <row r="461" ht="14.25" customHeight="1">
      <c r="A461" s="44"/>
      <c r="B461" s="44"/>
      <c r="C461" s="44"/>
      <c r="D461" s="78"/>
      <c r="E461" s="78"/>
      <c r="F461" s="107"/>
      <c r="G461" s="107"/>
      <c r="H461" s="107"/>
      <c r="I461" s="107"/>
      <c r="J461" s="107"/>
      <c r="K461" s="44"/>
      <c r="L461" s="44"/>
      <c r="M461" s="44"/>
      <c r="N461" s="78"/>
      <c r="O461" s="78"/>
      <c r="P461" s="78"/>
      <c r="Q461" s="78"/>
      <c r="R461" s="78"/>
      <c r="S461" s="78"/>
      <c r="T461" s="44"/>
      <c r="U461" s="44"/>
      <c r="V461" s="44"/>
      <c r="W461" s="44"/>
      <c r="X461" s="44"/>
      <c r="Y461" s="44"/>
      <c r="Z461" s="44"/>
      <c r="AA461" s="44"/>
      <c r="AB461" s="44"/>
      <c r="AC461" s="44"/>
      <c r="AD461" s="44"/>
      <c r="AE461" s="44"/>
      <c r="AF461" s="78"/>
      <c r="AG461" s="44"/>
      <c r="AH461" s="44"/>
      <c r="AI461" s="44"/>
      <c r="AJ461" s="44"/>
      <c r="AK461" s="44"/>
      <c r="AL461" s="44"/>
      <c r="AM461" s="44"/>
      <c r="AN461" s="44"/>
      <c r="AO461" s="44"/>
      <c r="AP461" s="44"/>
      <c r="AQ461" s="44"/>
      <c r="AR461" s="44"/>
      <c r="AS461" s="44"/>
      <c r="AT461" s="44"/>
    </row>
    <row r="462" ht="14.25" customHeight="1">
      <c r="A462" s="44"/>
      <c r="B462" s="44"/>
      <c r="C462" s="44"/>
      <c r="D462" s="78"/>
      <c r="E462" s="78"/>
      <c r="F462" s="107"/>
      <c r="G462" s="107"/>
      <c r="H462" s="107"/>
      <c r="I462" s="107"/>
      <c r="J462" s="107"/>
      <c r="K462" s="44"/>
      <c r="L462" s="44"/>
      <c r="M462" s="44"/>
      <c r="N462" s="78"/>
      <c r="O462" s="78"/>
      <c r="P462" s="78"/>
      <c r="Q462" s="78"/>
      <c r="R462" s="78"/>
      <c r="S462" s="78"/>
      <c r="T462" s="44"/>
      <c r="U462" s="44"/>
      <c r="V462" s="44"/>
      <c r="W462" s="44"/>
      <c r="X462" s="44"/>
      <c r="Y462" s="44"/>
      <c r="Z462" s="44"/>
      <c r="AA462" s="44"/>
      <c r="AB462" s="44"/>
      <c r="AC462" s="44"/>
      <c r="AD462" s="44"/>
      <c r="AE462" s="44"/>
      <c r="AF462" s="78"/>
      <c r="AG462" s="44"/>
      <c r="AH462" s="44"/>
      <c r="AI462" s="44"/>
      <c r="AJ462" s="44"/>
      <c r="AK462" s="44"/>
      <c r="AL462" s="44"/>
      <c r="AM462" s="44"/>
      <c r="AN462" s="44"/>
      <c r="AO462" s="44"/>
      <c r="AP462" s="44"/>
      <c r="AQ462" s="44"/>
      <c r="AR462" s="44"/>
      <c r="AS462" s="44"/>
      <c r="AT462" s="44"/>
    </row>
    <row r="463" ht="14.25" customHeight="1">
      <c r="A463" s="44"/>
      <c r="B463" s="44"/>
      <c r="C463" s="44"/>
      <c r="D463" s="78"/>
      <c r="E463" s="78"/>
      <c r="F463" s="107"/>
      <c r="G463" s="107"/>
      <c r="H463" s="107"/>
      <c r="I463" s="107"/>
      <c r="J463" s="107"/>
      <c r="K463" s="44"/>
      <c r="L463" s="44"/>
      <c r="M463" s="44"/>
      <c r="N463" s="78"/>
      <c r="O463" s="78"/>
      <c r="P463" s="78"/>
      <c r="Q463" s="78"/>
      <c r="R463" s="78"/>
      <c r="S463" s="78"/>
      <c r="T463" s="44"/>
      <c r="U463" s="44"/>
      <c r="V463" s="44"/>
      <c r="W463" s="44"/>
      <c r="X463" s="44"/>
      <c r="Y463" s="44"/>
      <c r="Z463" s="44"/>
      <c r="AA463" s="44"/>
      <c r="AB463" s="44"/>
      <c r="AC463" s="44"/>
      <c r="AD463" s="44"/>
      <c r="AE463" s="44"/>
      <c r="AF463" s="78"/>
      <c r="AG463" s="44"/>
      <c r="AH463" s="44"/>
      <c r="AI463" s="44"/>
      <c r="AJ463" s="44"/>
      <c r="AK463" s="44"/>
      <c r="AL463" s="44"/>
      <c r="AM463" s="44"/>
      <c r="AN463" s="44"/>
      <c r="AO463" s="44"/>
      <c r="AP463" s="44"/>
      <c r="AQ463" s="44"/>
      <c r="AR463" s="44"/>
      <c r="AS463" s="44"/>
      <c r="AT463" s="44"/>
    </row>
    <row r="464" ht="14.25" customHeight="1">
      <c r="A464" s="44"/>
      <c r="B464" s="44"/>
      <c r="C464" s="44"/>
      <c r="D464" s="78"/>
      <c r="E464" s="78"/>
      <c r="F464" s="107"/>
      <c r="G464" s="107"/>
      <c r="H464" s="107"/>
      <c r="I464" s="107"/>
      <c r="J464" s="107"/>
      <c r="K464" s="44"/>
      <c r="L464" s="44"/>
      <c r="M464" s="44"/>
      <c r="N464" s="78"/>
      <c r="O464" s="78"/>
      <c r="P464" s="78"/>
      <c r="Q464" s="78"/>
      <c r="R464" s="78"/>
      <c r="S464" s="78"/>
      <c r="T464" s="44"/>
      <c r="U464" s="44"/>
      <c r="V464" s="44"/>
      <c r="W464" s="44"/>
      <c r="X464" s="44"/>
      <c r="Y464" s="44"/>
      <c r="Z464" s="44"/>
      <c r="AA464" s="44"/>
      <c r="AB464" s="44"/>
      <c r="AC464" s="44"/>
      <c r="AD464" s="44"/>
      <c r="AE464" s="44"/>
      <c r="AF464" s="78"/>
      <c r="AG464" s="44"/>
      <c r="AH464" s="44"/>
      <c r="AI464" s="44"/>
      <c r="AJ464" s="44"/>
      <c r="AK464" s="44"/>
      <c r="AL464" s="44"/>
      <c r="AM464" s="44"/>
      <c r="AN464" s="44"/>
      <c r="AO464" s="44"/>
      <c r="AP464" s="44"/>
      <c r="AQ464" s="44"/>
      <c r="AR464" s="44"/>
      <c r="AS464" s="44"/>
      <c r="AT464" s="44"/>
    </row>
    <row r="465" ht="14.25" customHeight="1">
      <c r="A465" s="44"/>
      <c r="B465" s="44"/>
      <c r="C465" s="44"/>
      <c r="D465" s="78"/>
      <c r="E465" s="78"/>
      <c r="F465" s="107"/>
      <c r="G465" s="107"/>
      <c r="H465" s="107"/>
      <c r="I465" s="107"/>
      <c r="J465" s="107"/>
      <c r="K465" s="44"/>
      <c r="L465" s="44"/>
      <c r="M465" s="44"/>
      <c r="N465" s="78"/>
      <c r="O465" s="78"/>
      <c r="P465" s="78"/>
      <c r="Q465" s="78"/>
      <c r="R465" s="78"/>
      <c r="S465" s="78"/>
      <c r="T465" s="44"/>
      <c r="U465" s="44"/>
      <c r="V465" s="44"/>
      <c r="W465" s="44"/>
      <c r="X465" s="44"/>
      <c r="Y465" s="44"/>
      <c r="Z465" s="44"/>
      <c r="AA465" s="44"/>
      <c r="AB465" s="44"/>
      <c r="AC465" s="44"/>
      <c r="AD465" s="44"/>
      <c r="AE465" s="44"/>
      <c r="AF465" s="78"/>
      <c r="AG465" s="44"/>
      <c r="AH465" s="44"/>
      <c r="AI465" s="44"/>
      <c r="AJ465" s="44"/>
      <c r="AK465" s="44"/>
      <c r="AL465" s="44"/>
      <c r="AM465" s="44"/>
      <c r="AN465" s="44"/>
      <c r="AO465" s="44"/>
      <c r="AP465" s="44"/>
      <c r="AQ465" s="44"/>
      <c r="AR465" s="44"/>
      <c r="AS465" s="44"/>
      <c r="AT465" s="44"/>
    </row>
    <row r="466" ht="14.25" customHeight="1">
      <c r="A466" s="44"/>
      <c r="B466" s="44"/>
      <c r="C466" s="44"/>
      <c r="D466" s="78"/>
      <c r="E466" s="78"/>
      <c r="F466" s="107"/>
      <c r="G466" s="107"/>
      <c r="H466" s="107"/>
      <c r="I466" s="107"/>
      <c r="J466" s="107"/>
      <c r="K466" s="44"/>
      <c r="L466" s="44"/>
      <c r="M466" s="44"/>
      <c r="N466" s="78"/>
      <c r="O466" s="78"/>
      <c r="P466" s="78"/>
      <c r="Q466" s="78"/>
      <c r="R466" s="78"/>
      <c r="S466" s="78"/>
      <c r="T466" s="44"/>
      <c r="U466" s="44"/>
      <c r="V466" s="44"/>
      <c r="W466" s="44"/>
      <c r="X466" s="44"/>
      <c r="Y466" s="44"/>
      <c r="Z466" s="44"/>
      <c r="AA466" s="44"/>
      <c r="AB466" s="44"/>
      <c r="AC466" s="44"/>
      <c r="AD466" s="44"/>
      <c r="AE466" s="44"/>
      <c r="AF466" s="78"/>
      <c r="AG466" s="44"/>
      <c r="AH466" s="44"/>
      <c r="AI466" s="44"/>
      <c r="AJ466" s="44"/>
      <c r="AK466" s="44"/>
      <c r="AL466" s="44"/>
      <c r="AM466" s="44"/>
      <c r="AN466" s="44"/>
      <c r="AO466" s="44"/>
      <c r="AP466" s="44"/>
      <c r="AQ466" s="44"/>
      <c r="AR466" s="44"/>
      <c r="AS466" s="44"/>
      <c r="AT466" s="44"/>
    </row>
    <row r="467" ht="14.25" customHeight="1">
      <c r="A467" s="44"/>
      <c r="B467" s="44"/>
      <c r="C467" s="44"/>
      <c r="D467" s="78"/>
      <c r="E467" s="78"/>
      <c r="F467" s="107"/>
      <c r="G467" s="107"/>
      <c r="H467" s="107"/>
      <c r="I467" s="107"/>
      <c r="J467" s="107"/>
      <c r="K467" s="44"/>
      <c r="L467" s="44"/>
      <c r="M467" s="44"/>
      <c r="N467" s="78"/>
      <c r="O467" s="78"/>
      <c r="P467" s="78"/>
      <c r="Q467" s="78"/>
      <c r="R467" s="78"/>
      <c r="S467" s="78"/>
      <c r="T467" s="44"/>
      <c r="U467" s="44"/>
      <c r="V467" s="44"/>
      <c r="W467" s="44"/>
      <c r="X467" s="44"/>
      <c r="Y467" s="44"/>
      <c r="Z467" s="44"/>
      <c r="AA467" s="44"/>
      <c r="AB467" s="44"/>
      <c r="AC467" s="44"/>
      <c r="AD467" s="44"/>
      <c r="AE467" s="44"/>
      <c r="AF467" s="78"/>
      <c r="AG467" s="44"/>
      <c r="AH467" s="44"/>
      <c r="AI467" s="44"/>
      <c r="AJ467" s="44"/>
      <c r="AK467" s="44"/>
      <c r="AL467" s="44"/>
      <c r="AM467" s="44"/>
      <c r="AN467" s="44"/>
      <c r="AO467" s="44"/>
      <c r="AP467" s="44"/>
      <c r="AQ467" s="44"/>
      <c r="AR467" s="44"/>
      <c r="AS467" s="44"/>
      <c r="AT467" s="44"/>
    </row>
    <row r="468" ht="14.25" customHeight="1">
      <c r="A468" s="44"/>
      <c r="B468" s="44"/>
      <c r="C468" s="44"/>
      <c r="D468" s="78"/>
      <c r="E468" s="78"/>
      <c r="F468" s="107"/>
      <c r="G468" s="107"/>
      <c r="H468" s="107"/>
      <c r="I468" s="107"/>
      <c r="J468" s="107"/>
      <c r="K468" s="44"/>
      <c r="L468" s="44"/>
      <c r="M468" s="44"/>
      <c r="N468" s="78"/>
      <c r="O468" s="78"/>
      <c r="P468" s="78"/>
      <c r="Q468" s="78"/>
      <c r="R468" s="78"/>
      <c r="S468" s="78"/>
      <c r="T468" s="44"/>
      <c r="U468" s="44"/>
      <c r="V468" s="44"/>
      <c r="W468" s="44"/>
      <c r="X468" s="44"/>
      <c r="Y468" s="44"/>
      <c r="Z468" s="44"/>
      <c r="AA468" s="44"/>
      <c r="AB468" s="44"/>
      <c r="AC468" s="44"/>
      <c r="AD468" s="44"/>
      <c r="AE468" s="44"/>
      <c r="AF468" s="78"/>
      <c r="AG468" s="44"/>
      <c r="AH468" s="44"/>
      <c r="AI468" s="44"/>
      <c r="AJ468" s="44"/>
      <c r="AK468" s="44"/>
      <c r="AL468" s="44"/>
      <c r="AM468" s="44"/>
      <c r="AN468" s="44"/>
      <c r="AO468" s="44"/>
      <c r="AP468" s="44"/>
      <c r="AQ468" s="44"/>
      <c r="AR468" s="44"/>
      <c r="AS468" s="44"/>
      <c r="AT468" s="44"/>
    </row>
    <row r="469" ht="14.25" customHeight="1">
      <c r="A469" s="44"/>
      <c r="B469" s="44"/>
      <c r="C469" s="44"/>
      <c r="D469" s="78"/>
      <c r="E469" s="78"/>
      <c r="F469" s="107"/>
      <c r="G469" s="107"/>
      <c r="H469" s="107"/>
      <c r="I469" s="107"/>
      <c r="J469" s="107"/>
      <c r="K469" s="44"/>
      <c r="L469" s="44"/>
      <c r="M469" s="44"/>
      <c r="N469" s="78"/>
      <c r="O469" s="78"/>
      <c r="P469" s="78"/>
      <c r="Q469" s="78"/>
      <c r="R469" s="78"/>
      <c r="S469" s="78"/>
      <c r="T469" s="44"/>
      <c r="U469" s="44"/>
      <c r="V469" s="44"/>
      <c r="W469" s="44"/>
      <c r="X469" s="44"/>
      <c r="Y469" s="44"/>
      <c r="Z469" s="44"/>
      <c r="AA469" s="44"/>
      <c r="AB469" s="44"/>
      <c r="AC469" s="44"/>
      <c r="AD469" s="44"/>
      <c r="AE469" s="44"/>
      <c r="AF469" s="78"/>
      <c r="AG469" s="44"/>
      <c r="AH469" s="44"/>
      <c r="AI469" s="44"/>
      <c r="AJ469" s="44"/>
      <c r="AK469" s="44"/>
      <c r="AL469" s="44"/>
      <c r="AM469" s="44"/>
      <c r="AN469" s="44"/>
      <c r="AO469" s="44"/>
      <c r="AP469" s="44"/>
      <c r="AQ469" s="44"/>
      <c r="AR469" s="44"/>
      <c r="AS469" s="44"/>
      <c r="AT469" s="44"/>
    </row>
    <row r="470" ht="14.25" customHeight="1">
      <c r="A470" s="44"/>
      <c r="B470" s="44"/>
      <c r="C470" s="44"/>
      <c r="D470" s="78"/>
      <c r="E470" s="78"/>
      <c r="F470" s="107"/>
      <c r="G470" s="107"/>
      <c r="H470" s="107"/>
      <c r="I470" s="107"/>
      <c r="J470" s="107"/>
      <c r="K470" s="44"/>
      <c r="L470" s="44"/>
      <c r="M470" s="44"/>
      <c r="N470" s="78"/>
      <c r="O470" s="78"/>
      <c r="P470" s="78"/>
      <c r="Q470" s="78"/>
      <c r="R470" s="78"/>
      <c r="S470" s="78"/>
      <c r="T470" s="44"/>
      <c r="U470" s="44"/>
      <c r="V470" s="44"/>
      <c r="W470" s="44"/>
      <c r="X470" s="44"/>
      <c r="Y470" s="44"/>
      <c r="Z470" s="44"/>
      <c r="AA470" s="44"/>
      <c r="AB470" s="44"/>
      <c r="AC470" s="44"/>
      <c r="AD470" s="44"/>
      <c r="AE470" s="44"/>
      <c r="AF470" s="78"/>
      <c r="AG470" s="44"/>
      <c r="AH470" s="44"/>
      <c r="AI470" s="44"/>
      <c r="AJ470" s="44"/>
      <c r="AK470" s="44"/>
      <c r="AL470" s="44"/>
      <c r="AM470" s="44"/>
      <c r="AN470" s="44"/>
      <c r="AO470" s="44"/>
      <c r="AP470" s="44"/>
      <c r="AQ470" s="44"/>
      <c r="AR470" s="44"/>
      <c r="AS470" s="44"/>
      <c r="AT470" s="44"/>
    </row>
    <row r="471" ht="14.25" customHeight="1">
      <c r="A471" s="44"/>
      <c r="B471" s="44"/>
      <c r="C471" s="44"/>
      <c r="D471" s="78"/>
      <c r="E471" s="78"/>
      <c r="F471" s="107"/>
      <c r="G471" s="107"/>
      <c r="H471" s="107"/>
      <c r="I471" s="107"/>
      <c r="J471" s="107"/>
      <c r="K471" s="44"/>
      <c r="L471" s="44"/>
      <c r="M471" s="44"/>
      <c r="N471" s="78"/>
      <c r="O471" s="78"/>
      <c r="P471" s="78"/>
      <c r="Q471" s="78"/>
      <c r="R471" s="78"/>
      <c r="S471" s="78"/>
      <c r="T471" s="44"/>
      <c r="U471" s="44"/>
      <c r="V471" s="44"/>
      <c r="W471" s="44"/>
      <c r="X471" s="44"/>
      <c r="Y471" s="44"/>
      <c r="Z471" s="44"/>
      <c r="AA471" s="44"/>
      <c r="AB471" s="44"/>
      <c r="AC471" s="44"/>
      <c r="AD471" s="44"/>
      <c r="AE471" s="44"/>
      <c r="AF471" s="78"/>
      <c r="AG471" s="44"/>
      <c r="AH471" s="44"/>
      <c r="AI471" s="44"/>
      <c r="AJ471" s="44"/>
      <c r="AK471" s="44"/>
      <c r="AL471" s="44"/>
      <c r="AM471" s="44"/>
      <c r="AN471" s="44"/>
      <c r="AO471" s="44"/>
      <c r="AP471" s="44"/>
      <c r="AQ471" s="44"/>
      <c r="AR471" s="44"/>
      <c r="AS471" s="44"/>
      <c r="AT471" s="44"/>
    </row>
    <row r="472" ht="14.25" customHeight="1">
      <c r="A472" s="44"/>
      <c r="B472" s="44"/>
      <c r="C472" s="44"/>
      <c r="D472" s="78"/>
      <c r="E472" s="78"/>
      <c r="F472" s="107"/>
      <c r="G472" s="107"/>
      <c r="H472" s="107"/>
      <c r="I472" s="107"/>
      <c r="J472" s="107"/>
      <c r="K472" s="44"/>
      <c r="L472" s="44"/>
      <c r="M472" s="44"/>
      <c r="N472" s="78"/>
      <c r="O472" s="78"/>
      <c r="P472" s="78"/>
      <c r="Q472" s="78"/>
      <c r="R472" s="78"/>
      <c r="S472" s="78"/>
      <c r="T472" s="44"/>
      <c r="U472" s="44"/>
      <c r="V472" s="44"/>
      <c r="W472" s="44"/>
      <c r="X472" s="44"/>
      <c r="Y472" s="44"/>
      <c r="Z472" s="44"/>
      <c r="AA472" s="44"/>
      <c r="AB472" s="44"/>
      <c r="AC472" s="44"/>
      <c r="AD472" s="44"/>
      <c r="AE472" s="44"/>
      <c r="AF472" s="78"/>
      <c r="AG472" s="44"/>
      <c r="AH472" s="44"/>
      <c r="AI472" s="44"/>
      <c r="AJ472" s="44"/>
      <c r="AK472" s="44"/>
      <c r="AL472" s="44"/>
      <c r="AM472" s="44"/>
      <c r="AN472" s="44"/>
      <c r="AO472" s="44"/>
      <c r="AP472" s="44"/>
      <c r="AQ472" s="44"/>
      <c r="AR472" s="44"/>
      <c r="AS472" s="44"/>
      <c r="AT472" s="44"/>
    </row>
    <row r="473" ht="14.25" customHeight="1">
      <c r="A473" s="44"/>
      <c r="B473" s="44"/>
      <c r="C473" s="44"/>
      <c r="D473" s="78"/>
      <c r="E473" s="78"/>
      <c r="F473" s="107"/>
      <c r="G473" s="107"/>
      <c r="H473" s="107"/>
      <c r="I473" s="107"/>
      <c r="J473" s="107"/>
      <c r="K473" s="44"/>
      <c r="L473" s="44"/>
      <c r="M473" s="44"/>
      <c r="N473" s="78"/>
      <c r="O473" s="78"/>
      <c r="P473" s="78"/>
      <c r="Q473" s="78"/>
      <c r="R473" s="78"/>
      <c r="S473" s="78"/>
      <c r="T473" s="44"/>
      <c r="U473" s="44"/>
      <c r="V473" s="44"/>
      <c r="W473" s="44"/>
      <c r="X473" s="44"/>
      <c r="Y473" s="44"/>
      <c r="Z473" s="44"/>
      <c r="AA473" s="44"/>
      <c r="AB473" s="44"/>
      <c r="AC473" s="44"/>
      <c r="AD473" s="44"/>
      <c r="AE473" s="44"/>
      <c r="AF473" s="78"/>
      <c r="AG473" s="44"/>
      <c r="AH473" s="44"/>
      <c r="AI473" s="44"/>
      <c r="AJ473" s="44"/>
      <c r="AK473" s="44"/>
      <c r="AL473" s="44"/>
      <c r="AM473" s="44"/>
      <c r="AN473" s="44"/>
      <c r="AO473" s="44"/>
      <c r="AP473" s="44"/>
      <c r="AQ473" s="44"/>
      <c r="AR473" s="44"/>
      <c r="AS473" s="44"/>
      <c r="AT473" s="44"/>
    </row>
    <row r="474" ht="14.25" customHeight="1">
      <c r="A474" s="44"/>
      <c r="B474" s="44"/>
      <c r="C474" s="44"/>
      <c r="D474" s="78"/>
      <c r="E474" s="78"/>
      <c r="F474" s="107"/>
      <c r="G474" s="107"/>
      <c r="H474" s="107"/>
      <c r="I474" s="107"/>
      <c r="J474" s="107"/>
      <c r="K474" s="44"/>
      <c r="L474" s="44"/>
      <c r="M474" s="44"/>
      <c r="N474" s="78"/>
      <c r="O474" s="78"/>
      <c r="P474" s="78"/>
      <c r="Q474" s="78"/>
      <c r="R474" s="78"/>
      <c r="S474" s="78"/>
      <c r="T474" s="44"/>
      <c r="U474" s="44"/>
      <c r="V474" s="44"/>
      <c r="W474" s="44"/>
      <c r="X474" s="44"/>
      <c r="Y474" s="44"/>
      <c r="Z474" s="44"/>
      <c r="AA474" s="44"/>
      <c r="AB474" s="44"/>
      <c r="AC474" s="44"/>
      <c r="AD474" s="44"/>
      <c r="AE474" s="44"/>
      <c r="AF474" s="78"/>
      <c r="AG474" s="44"/>
      <c r="AH474" s="44"/>
      <c r="AI474" s="44"/>
      <c r="AJ474" s="44"/>
      <c r="AK474" s="44"/>
      <c r="AL474" s="44"/>
      <c r="AM474" s="44"/>
      <c r="AN474" s="44"/>
      <c r="AO474" s="44"/>
      <c r="AP474" s="44"/>
      <c r="AQ474" s="44"/>
      <c r="AR474" s="44"/>
      <c r="AS474" s="44"/>
      <c r="AT474" s="44"/>
    </row>
    <row r="475" ht="14.25" customHeight="1">
      <c r="A475" s="44"/>
      <c r="B475" s="44"/>
      <c r="C475" s="44"/>
      <c r="D475" s="78"/>
      <c r="E475" s="78"/>
      <c r="F475" s="107"/>
      <c r="G475" s="107"/>
      <c r="H475" s="107"/>
      <c r="I475" s="107"/>
      <c r="J475" s="107"/>
      <c r="K475" s="44"/>
      <c r="L475" s="44"/>
      <c r="M475" s="44"/>
      <c r="N475" s="78"/>
      <c r="O475" s="78"/>
      <c r="P475" s="78"/>
      <c r="Q475" s="78"/>
      <c r="R475" s="78"/>
      <c r="S475" s="78"/>
      <c r="T475" s="44"/>
      <c r="U475" s="44"/>
      <c r="V475" s="44"/>
      <c r="W475" s="44"/>
      <c r="X475" s="44"/>
      <c r="Y475" s="44"/>
      <c r="Z475" s="44"/>
      <c r="AA475" s="44"/>
      <c r="AB475" s="44"/>
      <c r="AC475" s="44"/>
      <c r="AD475" s="44"/>
      <c r="AE475" s="44"/>
      <c r="AF475" s="78"/>
      <c r="AG475" s="44"/>
      <c r="AH475" s="44"/>
      <c r="AI475" s="44"/>
      <c r="AJ475" s="44"/>
      <c r="AK475" s="44"/>
      <c r="AL475" s="44"/>
      <c r="AM475" s="44"/>
      <c r="AN475" s="44"/>
      <c r="AO475" s="44"/>
      <c r="AP475" s="44"/>
      <c r="AQ475" s="44"/>
      <c r="AR475" s="44"/>
      <c r="AS475" s="44"/>
      <c r="AT475" s="44"/>
    </row>
    <row r="476" ht="14.25" customHeight="1">
      <c r="A476" s="44"/>
      <c r="B476" s="44"/>
      <c r="C476" s="44"/>
      <c r="D476" s="78"/>
      <c r="E476" s="78"/>
      <c r="F476" s="107"/>
      <c r="G476" s="107"/>
      <c r="H476" s="107"/>
      <c r="I476" s="107"/>
      <c r="J476" s="107"/>
      <c r="K476" s="44"/>
      <c r="L476" s="44"/>
      <c r="M476" s="44"/>
      <c r="N476" s="78"/>
      <c r="O476" s="78"/>
      <c r="P476" s="78"/>
      <c r="Q476" s="78"/>
      <c r="R476" s="78"/>
      <c r="S476" s="78"/>
      <c r="T476" s="44"/>
      <c r="U476" s="44"/>
      <c r="V476" s="44"/>
      <c r="W476" s="44"/>
      <c r="X476" s="44"/>
      <c r="Y476" s="44"/>
      <c r="Z476" s="44"/>
      <c r="AA476" s="44"/>
      <c r="AB476" s="44"/>
      <c r="AC476" s="44"/>
      <c r="AD476" s="44"/>
      <c r="AE476" s="44"/>
      <c r="AF476" s="78"/>
      <c r="AG476" s="44"/>
      <c r="AH476" s="44"/>
      <c r="AI476" s="44"/>
      <c r="AJ476" s="44"/>
      <c r="AK476" s="44"/>
      <c r="AL476" s="44"/>
      <c r="AM476" s="44"/>
      <c r="AN476" s="44"/>
      <c r="AO476" s="44"/>
      <c r="AP476" s="44"/>
      <c r="AQ476" s="44"/>
      <c r="AR476" s="44"/>
      <c r="AS476" s="44"/>
      <c r="AT476" s="44"/>
    </row>
    <row r="477" ht="14.25" customHeight="1">
      <c r="A477" s="44"/>
      <c r="B477" s="44"/>
      <c r="C477" s="44"/>
      <c r="D477" s="78"/>
      <c r="E477" s="78"/>
      <c r="F477" s="107"/>
      <c r="G477" s="107"/>
      <c r="H477" s="107"/>
      <c r="I477" s="107"/>
      <c r="J477" s="107"/>
      <c r="K477" s="44"/>
      <c r="L477" s="44"/>
      <c r="M477" s="44"/>
      <c r="N477" s="78"/>
      <c r="O477" s="78"/>
      <c r="P477" s="78"/>
      <c r="Q477" s="78"/>
      <c r="R477" s="78"/>
      <c r="S477" s="78"/>
      <c r="T477" s="44"/>
      <c r="U477" s="44"/>
      <c r="V477" s="44"/>
      <c r="W477" s="44"/>
      <c r="X477" s="44"/>
      <c r="Y477" s="44"/>
      <c r="Z477" s="44"/>
      <c r="AA477" s="44"/>
      <c r="AB477" s="44"/>
      <c r="AC477" s="44"/>
      <c r="AD477" s="44"/>
      <c r="AE477" s="44"/>
      <c r="AF477" s="78"/>
      <c r="AG477" s="44"/>
      <c r="AH477" s="44"/>
      <c r="AI477" s="44"/>
      <c r="AJ477" s="44"/>
      <c r="AK477" s="44"/>
      <c r="AL477" s="44"/>
      <c r="AM477" s="44"/>
      <c r="AN477" s="44"/>
      <c r="AO477" s="44"/>
      <c r="AP477" s="44"/>
      <c r="AQ477" s="44"/>
      <c r="AR477" s="44"/>
      <c r="AS477" s="44"/>
      <c r="AT477" s="44"/>
    </row>
    <row r="478" ht="14.25" customHeight="1">
      <c r="A478" s="44"/>
      <c r="B478" s="44"/>
      <c r="C478" s="44"/>
      <c r="D478" s="78"/>
      <c r="E478" s="78"/>
      <c r="F478" s="107"/>
      <c r="G478" s="107"/>
      <c r="H478" s="107"/>
      <c r="I478" s="107"/>
      <c r="J478" s="107"/>
      <c r="K478" s="44"/>
      <c r="L478" s="44"/>
      <c r="M478" s="44"/>
      <c r="N478" s="78"/>
      <c r="O478" s="78"/>
      <c r="P478" s="78"/>
      <c r="Q478" s="78"/>
      <c r="R478" s="78"/>
      <c r="S478" s="78"/>
      <c r="T478" s="44"/>
      <c r="U478" s="44"/>
      <c r="V478" s="44"/>
      <c r="W478" s="44"/>
      <c r="X478" s="44"/>
      <c r="Y478" s="44"/>
      <c r="Z478" s="44"/>
      <c r="AA478" s="44"/>
      <c r="AB478" s="44"/>
      <c r="AC478" s="44"/>
      <c r="AD478" s="44"/>
      <c r="AE478" s="44"/>
      <c r="AF478" s="78"/>
      <c r="AG478" s="44"/>
      <c r="AH478" s="44"/>
      <c r="AI478" s="44"/>
      <c r="AJ478" s="44"/>
      <c r="AK478" s="44"/>
      <c r="AL478" s="44"/>
      <c r="AM478" s="44"/>
      <c r="AN478" s="44"/>
      <c r="AO478" s="44"/>
      <c r="AP478" s="44"/>
      <c r="AQ478" s="44"/>
      <c r="AR478" s="44"/>
      <c r="AS478" s="44"/>
      <c r="AT478" s="44"/>
    </row>
    <row r="479" ht="14.25" customHeight="1">
      <c r="A479" s="44"/>
      <c r="B479" s="44"/>
      <c r="C479" s="44"/>
      <c r="D479" s="78"/>
      <c r="E479" s="78"/>
      <c r="F479" s="107"/>
      <c r="G479" s="107"/>
      <c r="H479" s="107"/>
      <c r="I479" s="107"/>
      <c r="J479" s="107"/>
      <c r="K479" s="44"/>
      <c r="L479" s="44"/>
      <c r="M479" s="44"/>
      <c r="N479" s="78"/>
      <c r="O479" s="78"/>
      <c r="P479" s="78"/>
      <c r="Q479" s="78"/>
      <c r="R479" s="78"/>
      <c r="S479" s="78"/>
      <c r="T479" s="44"/>
      <c r="U479" s="44"/>
      <c r="V479" s="44"/>
      <c r="W479" s="44"/>
      <c r="X479" s="44"/>
      <c r="Y479" s="44"/>
      <c r="Z479" s="44"/>
      <c r="AA479" s="44"/>
      <c r="AB479" s="44"/>
      <c r="AC479" s="44"/>
      <c r="AD479" s="44"/>
      <c r="AE479" s="44"/>
      <c r="AF479" s="78"/>
      <c r="AG479" s="44"/>
      <c r="AH479" s="44"/>
      <c r="AI479" s="44"/>
      <c r="AJ479" s="44"/>
      <c r="AK479" s="44"/>
      <c r="AL479" s="44"/>
      <c r="AM479" s="44"/>
      <c r="AN479" s="44"/>
      <c r="AO479" s="44"/>
      <c r="AP479" s="44"/>
      <c r="AQ479" s="44"/>
      <c r="AR479" s="44"/>
      <c r="AS479" s="44"/>
      <c r="AT479" s="44"/>
    </row>
    <row r="480" ht="14.25" customHeight="1">
      <c r="A480" s="44"/>
      <c r="B480" s="44"/>
      <c r="C480" s="44"/>
      <c r="D480" s="78"/>
      <c r="E480" s="78"/>
      <c r="F480" s="107"/>
      <c r="G480" s="107"/>
      <c r="H480" s="107"/>
      <c r="I480" s="107"/>
      <c r="J480" s="107"/>
      <c r="K480" s="44"/>
      <c r="L480" s="44"/>
      <c r="M480" s="44"/>
      <c r="N480" s="78"/>
      <c r="O480" s="78"/>
      <c r="P480" s="78"/>
      <c r="Q480" s="78"/>
      <c r="R480" s="78"/>
      <c r="S480" s="78"/>
      <c r="T480" s="44"/>
      <c r="U480" s="44"/>
      <c r="V480" s="44"/>
      <c r="W480" s="44"/>
      <c r="X480" s="44"/>
      <c r="Y480" s="44"/>
      <c r="Z480" s="44"/>
      <c r="AA480" s="44"/>
      <c r="AB480" s="44"/>
      <c r="AC480" s="44"/>
      <c r="AD480" s="44"/>
      <c r="AE480" s="44"/>
      <c r="AF480" s="78"/>
      <c r="AG480" s="44"/>
      <c r="AH480" s="44"/>
      <c r="AI480" s="44"/>
      <c r="AJ480" s="44"/>
      <c r="AK480" s="44"/>
      <c r="AL480" s="44"/>
      <c r="AM480" s="44"/>
      <c r="AN480" s="44"/>
      <c r="AO480" s="44"/>
      <c r="AP480" s="44"/>
      <c r="AQ480" s="44"/>
      <c r="AR480" s="44"/>
      <c r="AS480" s="44"/>
      <c r="AT480" s="44"/>
    </row>
    <row r="481" ht="14.25" customHeight="1">
      <c r="A481" s="44"/>
      <c r="B481" s="44"/>
      <c r="C481" s="44"/>
      <c r="D481" s="78"/>
      <c r="E481" s="78"/>
      <c r="F481" s="107"/>
      <c r="G481" s="107"/>
      <c r="H481" s="107"/>
      <c r="I481" s="107"/>
      <c r="J481" s="107"/>
      <c r="K481" s="44"/>
      <c r="L481" s="44"/>
      <c r="M481" s="44"/>
      <c r="N481" s="78"/>
      <c r="O481" s="78"/>
      <c r="P481" s="78"/>
      <c r="Q481" s="78"/>
      <c r="R481" s="78"/>
      <c r="S481" s="78"/>
      <c r="T481" s="44"/>
      <c r="U481" s="44"/>
      <c r="V481" s="44"/>
      <c r="W481" s="44"/>
      <c r="X481" s="44"/>
      <c r="Y481" s="44"/>
      <c r="Z481" s="44"/>
      <c r="AA481" s="44"/>
      <c r="AB481" s="44"/>
      <c r="AC481" s="44"/>
      <c r="AD481" s="44"/>
      <c r="AE481" s="44"/>
      <c r="AF481" s="78"/>
      <c r="AG481" s="44"/>
      <c r="AH481" s="44"/>
      <c r="AI481" s="44"/>
      <c r="AJ481" s="44"/>
      <c r="AK481" s="44"/>
      <c r="AL481" s="44"/>
      <c r="AM481" s="44"/>
      <c r="AN481" s="44"/>
      <c r="AO481" s="44"/>
      <c r="AP481" s="44"/>
      <c r="AQ481" s="44"/>
      <c r="AR481" s="44"/>
      <c r="AS481" s="44"/>
      <c r="AT481" s="44"/>
    </row>
    <row r="482" ht="14.25" customHeight="1">
      <c r="A482" s="44"/>
      <c r="B482" s="44"/>
      <c r="C482" s="44"/>
      <c r="D482" s="78"/>
      <c r="E482" s="78"/>
      <c r="F482" s="107"/>
      <c r="G482" s="107"/>
      <c r="H482" s="107"/>
      <c r="I482" s="107"/>
      <c r="J482" s="107"/>
      <c r="K482" s="44"/>
      <c r="L482" s="44"/>
      <c r="M482" s="44"/>
      <c r="N482" s="78"/>
      <c r="O482" s="78"/>
      <c r="P482" s="78"/>
      <c r="Q482" s="78"/>
      <c r="R482" s="78"/>
      <c r="S482" s="78"/>
      <c r="T482" s="44"/>
      <c r="U482" s="44"/>
      <c r="V482" s="44"/>
      <c r="W482" s="44"/>
      <c r="X482" s="44"/>
      <c r="Y482" s="44"/>
      <c r="Z482" s="44"/>
      <c r="AA482" s="44"/>
      <c r="AB482" s="44"/>
      <c r="AC482" s="44"/>
      <c r="AD482" s="44"/>
      <c r="AE482" s="44"/>
      <c r="AF482" s="78"/>
      <c r="AG482" s="44"/>
      <c r="AH482" s="44"/>
      <c r="AI482" s="44"/>
      <c r="AJ482" s="44"/>
      <c r="AK482" s="44"/>
      <c r="AL482" s="44"/>
      <c r="AM482" s="44"/>
      <c r="AN482" s="44"/>
      <c r="AO482" s="44"/>
      <c r="AP482" s="44"/>
      <c r="AQ482" s="44"/>
      <c r="AR482" s="44"/>
      <c r="AS482" s="44"/>
      <c r="AT482" s="44"/>
    </row>
    <row r="483" ht="14.25" customHeight="1">
      <c r="A483" s="44"/>
      <c r="B483" s="44"/>
      <c r="C483" s="44"/>
      <c r="D483" s="78"/>
      <c r="E483" s="78"/>
      <c r="F483" s="107"/>
      <c r="G483" s="107"/>
      <c r="H483" s="107"/>
      <c r="I483" s="107"/>
      <c r="J483" s="107"/>
      <c r="K483" s="44"/>
      <c r="L483" s="44"/>
      <c r="M483" s="44"/>
      <c r="N483" s="78"/>
      <c r="O483" s="78"/>
      <c r="P483" s="78"/>
      <c r="Q483" s="78"/>
      <c r="R483" s="78"/>
      <c r="S483" s="78"/>
      <c r="T483" s="44"/>
      <c r="U483" s="44"/>
      <c r="V483" s="44"/>
      <c r="W483" s="44"/>
      <c r="X483" s="44"/>
      <c r="Y483" s="44"/>
      <c r="Z483" s="44"/>
      <c r="AA483" s="44"/>
      <c r="AB483" s="44"/>
      <c r="AC483" s="44"/>
      <c r="AD483" s="44"/>
      <c r="AE483" s="44"/>
      <c r="AF483" s="78"/>
      <c r="AG483" s="44"/>
      <c r="AH483" s="44"/>
      <c r="AI483" s="44"/>
      <c r="AJ483" s="44"/>
      <c r="AK483" s="44"/>
      <c r="AL483" s="44"/>
      <c r="AM483" s="44"/>
      <c r="AN483" s="44"/>
      <c r="AO483" s="44"/>
      <c r="AP483" s="44"/>
      <c r="AQ483" s="44"/>
      <c r="AR483" s="44"/>
      <c r="AS483" s="44"/>
      <c r="AT483" s="44"/>
    </row>
    <row r="484" ht="14.25" customHeight="1">
      <c r="A484" s="44"/>
      <c r="B484" s="44"/>
      <c r="C484" s="44"/>
      <c r="D484" s="78"/>
      <c r="E484" s="78"/>
      <c r="F484" s="107"/>
      <c r="G484" s="107"/>
      <c r="H484" s="107"/>
      <c r="I484" s="107"/>
      <c r="J484" s="107"/>
      <c r="K484" s="44"/>
      <c r="L484" s="44"/>
      <c r="M484" s="44"/>
      <c r="N484" s="78"/>
      <c r="O484" s="78"/>
      <c r="P484" s="78"/>
      <c r="Q484" s="78"/>
      <c r="R484" s="78"/>
      <c r="S484" s="78"/>
      <c r="T484" s="44"/>
      <c r="U484" s="44"/>
      <c r="V484" s="44"/>
      <c r="W484" s="44"/>
      <c r="X484" s="44"/>
      <c r="Y484" s="44"/>
      <c r="Z484" s="44"/>
      <c r="AA484" s="44"/>
      <c r="AB484" s="44"/>
      <c r="AC484" s="44"/>
      <c r="AD484" s="44"/>
      <c r="AE484" s="44"/>
      <c r="AF484" s="78"/>
      <c r="AG484" s="44"/>
      <c r="AH484" s="44"/>
      <c r="AI484" s="44"/>
      <c r="AJ484" s="44"/>
      <c r="AK484" s="44"/>
      <c r="AL484" s="44"/>
      <c r="AM484" s="44"/>
      <c r="AN484" s="44"/>
      <c r="AO484" s="44"/>
      <c r="AP484" s="44"/>
      <c r="AQ484" s="44"/>
      <c r="AR484" s="44"/>
      <c r="AS484" s="44"/>
      <c r="AT484" s="44"/>
    </row>
    <row r="485" ht="14.25" customHeight="1">
      <c r="A485" s="44"/>
      <c r="B485" s="44"/>
      <c r="C485" s="44"/>
      <c r="D485" s="78"/>
      <c r="E485" s="78"/>
      <c r="F485" s="107"/>
      <c r="G485" s="107"/>
      <c r="H485" s="107"/>
      <c r="I485" s="107"/>
      <c r="J485" s="107"/>
      <c r="K485" s="44"/>
      <c r="L485" s="44"/>
      <c r="M485" s="44"/>
      <c r="N485" s="78"/>
      <c r="O485" s="78"/>
      <c r="P485" s="78"/>
      <c r="Q485" s="78"/>
      <c r="R485" s="78"/>
      <c r="S485" s="78"/>
      <c r="T485" s="44"/>
      <c r="U485" s="44"/>
      <c r="V485" s="44"/>
      <c r="W485" s="44"/>
      <c r="X485" s="44"/>
      <c r="Y485" s="44"/>
      <c r="Z485" s="44"/>
      <c r="AA485" s="44"/>
      <c r="AB485" s="44"/>
      <c r="AC485" s="44"/>
      <c r="AD485" s="44"/>
      <c r="AE485" s="44"/>
      <c r="AF485" s="78"/>
      <c r="AG485" s="44"/>
      <c r="AH485" s="44"/>
      <c r="AI485" s="44"/>
      <c r="AJ485" s="44"/>
      <c r="AK485" s="44"/>
      <c r="AL485" s="44"/>
      <c r="AM485" s="44"/>
      <c r="AN485" s="44"/>
      <c r="AO485" s="44"/>
      <c r="AP485" s="44"/>
      <c r="AQ485" s="44"/>
      <c r="AR485" s="44"/>
      <c r="AS485" s="44"/>
      <c r="AT485" s="44"/>
    </row>
    <row r="486" ht="14.25" customHeight="1">
      <c r="A486" s="44"/>
      <c r="B486" s="44"/>
      <c r="C486" s="44"/>
      <c r="D486" s="78"/>
      <c r="E486" s="78"/>
      <c r="F486" s="107"/>
      <c r="G486" s="107"/>
      <c r="H486" s="107"/>
      <c r="I486" s="107"/>
      <c r="J486" s="107"/>
      <c r="K486" s="44"/>
      <c r="L486" s="44"/>
      <c r="M486" s="44"/>
      <c r="N486" s="78"/>
      <c r="O486" s="78"/>
      <c r="P486" s="78"/>
      <c r="Q486" s="78"/>
      <c r="R486" s="78"/>
      <c r="S486" s="78"/>
      <c r="T486" s="44"/>
      <c r="U486" s="44"/>
      <c r="V486" s="44"/>
      <c r="W486" s="44"/>
      <c r="X486" s="44"/>
      <c r="Y486" s="44"/>
      <c r="Z486" s="44"/>
      <c r="AA486" s="44"/>
      <c r="AB486" s="44"/>
      <c r="AC486" s="44"/>
      <c r="AD486" s="44"/>
      <c r="AE486" s="44"/>
      <c r="AF486" s="78"/>
      <c r="AG486" s="44"/>
      <c r="AH486" s="44"/>
      <c r="AI486" s="44"/>
      <c r="AJ486" s="44"/>
      <c r="AK486" s="44"/>
      <c r="AL486" s="44"/>
      <c r="AM486" s="44"/>
      <c r="AN486" s="44"/>
      <c r="AO486" s="44"/>
      <c r="AP486" s="44"/>
      <c r="AQ486" s="44"/>
      <c r="AR486" s="44"/>
      <c r="AS486" s="44"/>
      <c r="AT486" s="44"/>
    </row>
    <row r="487" ht="14.25" customHeight="1">
      <c r="A487" s="44"/>
      <c r="B487" s="44"/>
      <c r="C487" s="44"/>
      <c r="D487" s="78"/>
      <c r="E487" s="78"/>
      <c r="F487" s="107"/>
      <c r="G487" s="107"/>
      <c r="H487" s="107"/>
      <c r="I487" s="107"/>
      <c r="J487" s="107"/>
      <c r="K487" s="44"/>
      <c r="L487" s="44"/>
      <c r="M487" s="44"/>
      <c r="N487" s="78"/>
      <c r="O487" s="78"/>
      <c r="P487" s="78"/>
      <c r="Q487" s="78"/>
      <c r="R487" s="78"/>
      <c r="S487" s="78"/>
      <c r="T487" s="44"/>
      <c r="U487" s="44"/>
      <c r="V487" s="44"/>
      <c r="W487" s="44"/>
      <c r="X487" s="44"/>
      <c r="Y487" s="44"/>
      <c r="Z487" s="44"/>
      <c r="AA487" s="44"/>
      <c r="AB487" s="44"/>
      <c r="AC487" s="44"/>
      <c r="AD487" s="44"/>
      <c r="AE487" s="44"/>
      <c r="AF487" s="78"/>
      <c r="AG487" s="44"/>
      <c r="AH487" s="44"/>
      <c r="AI487" s="44"/>
      <c r="AJ487" s="44"/>
      <c r="AK487" s="44"/>
      <c r="AL487" s="44"/>
      <c r="AM487" s="44"/>
      <c r="AN487" s="44"/>
      <c r="AO487" s="44"/>
      <c r="AP487" s="44"/>
      <c r="AQ487" s="44"/>
      <c r="AR487" s="44"/>
      <c r="AS487" s="44"/>
      <c r="AT487" s="44"/>
    </row>
    <row r="488" ht="14.25" customHeight="1">
      <c r="A488" s="44"/>
      <c r="B488" s="44"/>
      <c r="C488" s="44"/>
      <c r="D488" s="78"/>
      <c r="E488" s="78"/>
      <c r="F488" s="107"/>
      <c r="G488" s="107"/>
      <c r="H488" s="107"/>
      <c r="I488" s="107"/>
      <c r="J488" s="107"/>
      <c r="K488" s="44"/>
      <c r="L488" s="44"/>
      <c r="M488" s="44"/>
      <c r="N488" s="78"/>
      <c r="O488" s="78"/>
      <c r="P488" s="78"/>
      <c r="Q488" s="78"/>
      <c r="R488" s="78"/>
      <c r="S488" s="78"/>
      <c r="T488" s="44"/>
      <c r="U488" s="44"/>
      <c r="V488" s="44"/>
      <c r="W488" s="44"/>
      <c r="X488" s="44"/>
      <c r="Y488" s="44"/>
      <c r="Z488" s="44"/>
      <c r="AA488" s="44"/>
      <c r="AB488" s="44"/>
      <c r="AC488" s="44"/>
      <c r="AD488" s="44"/>
      <c r="AE488" s="44"/>
      <c r="AF488" s="78"/>
      <c r="AG488" s="44"/>
      <c r="AH488" s="44"/>
      <c r="AI488" s="44"/>
      <c r="AJ488" s="44"/>
      <c r="AK488" s="44"/>
      <c r="AL488" s="44"/>
      <c r="AM488" s="44"/>
      <c r="AN488" s="44"/>
      <c r="AO488" s="44"/>
      <c r="AP488" s="44"/>
      <c r="AQ488" s="44"/>
      <c r="AR488" s="44"/>
      <c r="AS488" s="44"/>
      <c r="AT488" s="44"/>
    </row>
    <row r="489" ht="14.25" customHeight="1">
      <c r="A489" s="44"/>
      <c r="B489" s="44"/>
      <c r="C489" s="44"/>
      <c r="D489" s="78"/>
      <c r="E489" s="78"/>
      <c r="F489" s="107"/>
      <c r="G489" s="107"/>
      <c r="H489" s="107"/>
      <c r="I489" s="107"/>
      <c r="J489" s="107"/>
      <c r="K489" s="44"/>
      <c r="L489" s="44"/>
      <c r="M489" s="44"/>
      <c r="N489" s="78"/>
      <c r="O489" s="78"/>
      <c r="P489" s="78"/>
      <c r="Q489" s="78"/>
      <c r="R489" s="78"/>
      <c r="S489" s="78"/>
      <c r="T489" s="44"/>
      <c r="U489" s="44"/>
      <c r="V489" s="44"/>
      <c r="W489" s="44"/>
      <c r="X489" s="44"/>
      <c r="Y489" s="44"/>
      <c r="Z489" s="44"/>
      <c r="AA489" s="44"/>
      <c r="AB489" s="44"/>
      <c r="AC489" s="44"/>
      <c r="AD489" s="44"/>
      <c r="AE489" s="44"/>
      <c r="AF489" s="78"/>
      <c r="AG489" s="44"/>
      <c r="AH489" s="44"/>
      <c r="AI489" s="44"/>
      <c r="AJ489" s="44"/>
      <c r="AK489" s="44"/>
      <c r="AL489" s="44"/>
      <c r="AM489" s="44"/>
      <c r="AN489" s="44"/>
      <c r="AO489" s="44"/>
      <c r="AP489" s="44"/>
      <c r="AQ489" s="44"/>
      <c r="AR489" s="44"/>
      <c r="AS489" s="44"/>
      <c r="AT489" s="44"/>
    </row>
    <row r="490" ht="14.25" customHeight="1">
      <c r="A490" s="44"/>
      <c r="B490" s="44"/>
      <c r="C490" s="44"/>
      <c r="D490" s="78"/>
      <c r="E490" s="78"/>
      <c r="F490" s="107"/>
      <c r="G490" s="107"/>
      <c r="H490" s="107"/>
      <c r="I490" s="107"/>
      <c r="J490" s="107"/>
      <c r="K490" s="44"/>
      <c r="L490" s="44"/>
      <c r="M490" s="44"/>
      <c r="N490" s="78"/>
      <c r="O490" s="78"/>
      <c r="P490" s="78"/>
      <c r="Q490" s="78"/>
      <c r="R490" s="78"/>
      <c r="S490" s="78"/>
      <c r="T490" s="44"/>
      <c r="U490" s="44"/>
      <c r="V490" s="44"/>
      <c r="W490" s="44"/>
      <c r="X490" s="44"/>
      <c r="Y490" s="44"/>
      <c r="Z490" s="44"/>
      <c r="AA490" s="44"/>
      <c r="AB490" s="44"/>
      <c r="AC490" s="44"/>
      <c r="AD490" s="44"/>
      <c r="AE490" s="44"/>
      <c r="AF490" s="78"/>
      <c r="AG490" s="44"/>
      <c r="AH490" s="44"/>
      <c r="AI490" s="44"/>
      <c r="AJ490" s="44"/>
      <c r="AK490" s="44"/>
      <c r="AL490" s="44"/>
      <c r="AM490" s="44"/>
      <c r="AN490" s="44"/>
      <c r="AO490" s="44"/>
      <c r="AP490" s="44"/>
      <c r="AQ490" s="44"/>
      <c r="AR490" s="44"/>
      <c r="AS490" s="44"/>
      <c r="AT490" s="44"/>
    </row>
    <row r="491" ht="14.25" customHeight="1">
      <c r="A491" s="44"/>
      <c r="B491" s="44"/>
      <c r="C491" s="44"/>
      <c r="D491" s="78"/>
      <c r="E491" s="78"/>
      <c r="F491" s="107"/>
      <c r="G491" s="107"/>
      <c r="H491" s="107"/>
      <c r="I491" s="107"/>
      <c r="J491" s="107"/>
      <c r="K491" s="44"/>
      <c r="L491" s="44"/>
      <c r="M491" s="44"/>
      <c r="N491" s="78"/>
      <c r="O491" s="78"/>
      <c r="P491" s="78"/>
      <c r="Q491" s="78"/>
      <c r="R491" s="78"/>
      <c r="S491" s="78"/>
      <c r="T491" s="44"/>
      <c r="U491" s="44"/>
      <c r="V491" s="44"/>
      <c r="W491" s="44"/>
      <c r="X491" s="44"/>
      <c r="Y491" s="44"/>
      <c r="Z491" s="44"/>
      <c r="AA491" s="44"/>
      <c r="AB491" s="44"/>
      <c r="AC491" s="44"/>
      <c r="AD491" s="44"/>
      <c r="AE491" s="44"/>
      <c r="AF491" s="78"/>
      <c r="AG491" s="44"/>
      <c r="AH491" s="44"/>
      <c r="AI491" s="44"/>
      <c r="AJ491" s="44"/>
      <c r="AK491" s="44"/>
      <c r="AL491" s="44"/>
      <c r="AM491" s="44"/>
      <c r="AN491" s="44"/>
      <c r="AO491" s="44"/>
      <c r="AP491" s="44"/>
      <c r="AQ491" s="44"/>
      <c r="AR491" s="44"/>
      <c r="AS491" s="44"/>
      <c r="AT491" s="44"/>
    </row>
    <row r="492" ht="14.25" customHeight="1">
      <c r="A492" s="44"/>
      <c r="B492" s="44"/>
      <c r="C492" s="44"/>
      <c r="D492" s="78"/>
      <c r="E492" s="78"/>
      <c r="F492" s="107"/>
      <c r="G492" s="107"/>
      <c r="H492" s="107"/>
      <c r="I492" s="107"/>
      <c r="J492" s="107"/>
      <c r="K492" s="44"/>
      <c r="L492" s="44"/>
      <c r="M492" s="44"/>
      <c r="N492" s="78"/>
      <c r="O492" s="78"/>
      <c r="P492" s="78"/>
      <c r="Q492" s="78"/>
      <c r="R492" s="78"/>
      <c r="S492" s="78"/>
      <c r="T492" s="44"/>
      <c r="U492" s="44"/>
      <c r="V492" s="44"/>
      <c r="W492" s="44"/>
      <c r="X492" s="44"/>
      <c r="Y492" s="44"/>
      <c r="Z492" s="44"/>
      <c r="AA492" s="44"/>
      <c r="AB492" s="44"/>
      <c r="AC492" s="44"/>
      <c r="AD492" s="44"/>
      <c r="AE492" s="44"/>
      <c r="AF492" s="78"/>
      <c r="AG492" s="44"/>
      <c r="AH492" s="44"/>
      <c r="AI492" s="44"/>
      <c r="AJ492" s="44"/>
      <c r="AK492" s="44"/>
      <c r="AL492" s="44"/>
      <c r="AM492" s="44"/>
      <c r="AN492" s="44"/>
      <c r="AO492" s="44"/>
      <c r="AP492" s="44"/>
      <c r="AQ492" s="44"/>
      <c r="AR492" s="44"/>
      <c r="AS492" s="44"/>
      <c r="AT492" s="44"/>
    </row>
    <row r="493" ht="14.25" customHeight="1">
      <c r="A493" s="44"/>
      <c r="B493" s="44"/>
      <c r="C493" s="44"/>
      <c r="D493" s="78"/>
      <c r="E493" s="78"/>
      <c r="F493" s="107"/>
      <c r="G493" s="107"/>
      <c r="H493" s="107"/>
      <c r="I493" s="107"/>
      <c r="J493" s="107"/>
      <c r="K493" s="44"/>
      <c r="L493" s="44"/>
      <c r="M493" s="44"/>
      <c r="N493" s="78"/>
      <c r="O493" s="78"/>
      <c r="P493" s="78"/>
      <c r="Q493" s="78"/>
      <c r="R493" s="78"/>
      <c r="S493" s="78"/>
      <c r="T493" s="44"/>
      <c r="U493" s="44"/>
      <c r="V493" s="44"/>
      <c r="W493" s="44"/>
      <c r="X493" s="44"/>
      <c r="Y493" s="44"/>
      <c r="Z493" s="44"/>
      <c r="AA493" s="44"/>
      <c r="AB493" s="44"/>
      <c r="AC493" s="44"/>
      <c r="AD493" s="44"/>
      <c r="AE493" s="44"/>
      <c r="AF493" s="78"/>
      <c r="AG493" s="44"/>
      <c r="AH493" s="44"/>
      <c r="AI493" s="44"/>
      <c r="AJ493" s="44"/>
      <c r="AK493" s="44"/>
      <c r="AL493" s="44"/>
      <c r="AM493" s="44"/>
      <c r="AN493" s="44"/>
      <c r="AO493" s="44"/>
      <c r="AP493" s="44"/>
      <c r="AQ493" s="44"/>
      <c r="AR493" s="44"/>
      <c r="AS493" s="44"/>
      <c r="AT493" s="44"/>
    </row>
    <row r="494" ht="14.25" customHeight="1">
      <c r="A494" s="44"/>
      <c r="B494" s="44"/>
      <c r="C494" s="44"/>
      <c r="D494" s="78"/>
      <c r="E494" s="78"/>
      <c r="F494" s="107"/>
      <c r="G494" s="107"/>
      <c r="H494" s="107"/>
      <c r="I494" s="107"/>
      <c r="J494" s="107"/>
      <c r="K494" s="44"/>
      <c r="L494" s="44"/>
      <c r="M494" s="44"/>
      <c r="N494" s="78"/>
      <c r="O494" s="78"/>
      <c r="P494" s="78"/>
      <c r="Q494" s="78"/>
      <c r="R494" s="78"/>
      <c r="S494" s="78"/>
      <c r="T494" s="44"/>
      <c r="U494" s="44"/>
      <c r="V494" s="44"/>
      <c r="W494" s="44"/>
      <c r="X494" s="44"/>
      <c r="Y494" s="44"/>
      <c r="Z494" s="44"/>
      <c r="AA494" s="44"/>
      <c r="AB494" s="44"/>
      <c r="AC494" s="44"/>
      <c r="AD494" s="44"/>
      <c r="AE494" s="44"/>
      <c r="AF494" s="78"/>
      <c r="AG494" s="44"/>
      <c r="AH494" s="44"/>
      <c r="AI494" s="44"/>
      <c r="AJ494" s="44"/>
      <c r="AK494" s="44"/>
      <c r="AL494" s="44"/>
      <c r="AM494" s="44"/>
      <c r="AN494" s="44"/>
      <c r="AO494" s="44"/>
      <c r="AP494" s="44"/>
      <c r="AQ494" s="44"/>
      <c r="AR494" s="44"/>
      <c r="AS494" s="44"/>
      <c r="AT494" s="44"/>
    </row>
    <row r="495" ht="14.25" customHeight="1">
      <c r="A495" s="44"/>
      <c r="B495" s="44"/>
      <c r="C495" s="44"/>
      <c r="D495" s="78"/>
      <c r="E495" s="78"/>
      <c r="F495" s="107"/>
      <c r="G495" s="107"/>
      <c r="H495" s="107"/>
      <c r="I495" s="107"/>
      <c r="J495" s="107"/>
      <c r="K495" s="44"/>
      <c r="L495" s="44"/>
      <c r="M495" s="44"/>
      <c r="N495" s="78"/>
      <c r="O495" s="78"/>
      <c r="P495" s="78"/>
      <c r="Q495" s="78"/>
      <c r="R495" s="78"/>
      <c r="S495" s="78"/>
      <c r="T495" s="44"/>
      <c r="U495" s="44"/>
      <c r="V495" s="44"/>
      <c r="W495" s="44"/>
      <c r="X495" s="44"/>
      <c r="Y495" s="44"/>
      <c r="Z495" s="44"/>
      <c r="AA495" s="44"/>
      <c r="AB495" s="44"/>
      <c r="AC495" s="44"/>
      <c r="AD495" s="44"/>
      <c r="AE495" s="44"/>
      <c r="AF495" s="78"/>
      <c r="AG495" s="44"/>
      <c r="AH495" s="44"/>
      <c r="AI495" s="44"/>
      <c r="AJ495" s="44"/>
      <c r="AK495" s="44"/>
      <c r="AL495" s="44"/>
      <c r="AM495" s="44"/>
      <c r="AN495" s="44"/>
      <c r="AO495" s="44"/>
      <c r="AP495" s="44"/>
      <c r="AQ495" s="44"/>
      <c r="AR495" s="44"/>
      <c r="AS495" s="44"/>
      <c r="AT495" s="44"/>
    </row>
    <row r="496" ht="14.25" customHeight="1">
      <c r="A496" s="44"/>
      <c r="B496" s="44"/>
      <c r="C496" s="44"/>
      <c r="D496" s="78"/>
      <c r="E496" s="78"/>
      <c r="F496" s="107"/>
      <c r="G496" s="107"/>
      <c r="H496" s="107"/>
      <c r="I496" s="107"/>
      <c r="J496" s="107"/>
      <c r="K496" s="44"/>
      <c r="L496" s="44"/>
      <c r="M496" s="44"/>
      <c r="N496" s="78"/>
      <c r="O496" s="78"/>
      <c r="P496" s="78"/>
      <c r="Q496" s="78"/>
      <c r="R496" s="78"/>
      <c r="S496" s="78"/>
      <c r="T496" s="44"/>
      <c r="U496" s="44"/>
      <c r="V496" s="44"/>
      <c r="W496" s="44"/>
      <c r="X496" s="44"/>
      <c r="Y496" s="44"/>
      <c r="Z496" s="44"/>
      <c r="AA496" s="44"/>
      <c r="AB496" s="44"/>
      <c r="AC496" s="44"/>
      <c r="AD496" s="44"/>
      <c r="AE496" s="44"/>
      <c r="AF496" s="78"/>
      <c r="AG496" s="44"/>
      <c r="AH496" s="44"/>
      <c r="AI496" s="44"/>
      <c r="AJ496" s="44"/>
      <c r="AK496" s="44"/>
      <c r="AL496" s="44"/>
      <c r="AM496" s="44"/>
      <c r="AN496" s="44"/>
      <c r="AO496" s="44"/>
      <c r="AP496" s="44"/>
      <c r="AQ496" s="44"/>
      <c r="AR496" s="44"/>
      <c r="AS496" s="44"/>
      <c r="AT496" s="44"/>
    </row>
    <row r="497" ht="14.25" customHeight="1">
      <c r="A497" s="44"/>
      <c r="B497" s="44"/>
      <c r="C497" s="44"/>
      <c r="D497" s="78"/>
      <c r="E497" s="78"/>
      <c r="F497" s="107"/>
      <c r="G497" s="107"/>
      <c r="H497" s="107"/>
      <c r="I497" s="107"/>
      <c r="J497" s="107"/>
      <c r="K497" s="44"/>
      <c r="L497" s="44"/>
      <c r="M497" s="44"/>
      <c r="N497" s="78"/>
      <c r="O497" s="78"/>
      <c r="P497" s="78"/>
      <c r="Q497" s="78"/>
      <c r="R497" s="78"/>
      <c r="S497" s="78"/>
      <c r="T497" s="44"/>
      <c r="U497" s="44"/>
      <c r="V497" s="44"/>
      <c r="W497" s="44"/>
      <c r="X497" s="44"/>
      <c r="Y497" s="44"/>
      <c r="Z497" s="44"/>
      <c r="AA497" s="44"/>
      <c r="AB497" s="44"/>
      <c r="AC497" s="44"/>
      <c r="AD497" s="44"/>
      <c r="AE497" s="44"/>
      <c r="AF497" s="78"/>
      <c r="AG497" s="44"/>
      <c r="AH497" s="44"/>
      <c r="AI497" s="44"/>
      <c r="AJ497" s="44"/>
      <c r="AK497" s="44"/>
      <c r="AL497" s="44"/>
      <c r="AM497" s="44"/>
      <c r="AN497" s="44"/>
      <c r="AO497" s="44"/>
      <c r="AP497" s="44"/>
      <c r="AQ497" s="44"/>
      <c r="AR497" s="44"/>
      <c r="AS497" s="44"/>
      <c r="AT497" s="44"/>
    </row>
    <row r="498" ht="14.25" customHeight="1">
      <c r="A498" s="44"/>
      <c r="B498" s="44"/>
      <c r="C498" s="44"/>
      <c r="D498" s="78"/>
      <c r="E498" s="78"/>
      <c r="F498" s="107"/>
      <c r="G498" s="107"/>
      <c r="H498" s="107"/>
      <c r="I498" s="107"/>
      <c r="J498" s="107"/>
      <c r="K498" s="44"/>
      <c r="L498" s="44"/>
      <c r="M498" s="44"/>
      <c r="N498" s="78"/>
      <c r="O498" s="78"/>
      <c r="P498" s="78"/>
      <c r="Q498" s="78"/>
      <c r="R498" s="78"/>
      <c r="S498" s="78"/>
      <c r="T498" s="44"/>
      <c r="U498" s="44"/>
      <c r="V498" s="44"/>
      <c r="W498" s="44"/>
      <c r="X498" s="44"/>
      <c r="Y498" s="44"/>
      <c r="Z498" s="44"/>
      <c r="AA498" s="44"/>
      <c r="AB498" s="44"/>
      <c r="AC498" s="44"/>
      <c r="AD498" s="44"/>
      <c r="AE498" s="44"/>
      <c r="AF498" s="78"/>
      <c r="AG498" s="44"/>
      <c r="AH498" s="44"/>
      <c r="AI498" s="44"/>
      <c r="AJ498" s="44"/>
      <c r="AK498" s="44"/>
      <c r="AL498" s="44"/>
      <c r="AM498" s="44"/>
      <c r="AN498" s="44"/>
      <c r="AO498" s="44"/>
      <c r="AP498" s="44"/>
      <c r="AQ498" s="44"/>
      <c r="AR498" s="44"/>
      <c r="AS498" s="44"/>
      <c r="AT498" s="44"/>
    </row>
    <row r="499" ht="14.25" customHeight="1">
      <c r="A499" s="44"/>
      <c r="B499" s="44"/>
      <c r="C499" s="44"/>
      <c r="D499" s="78"/>
      <c r="E499" s="78"/>
      <c r="F499" s="107"/>
      <c r="G499" s="107"/>
      <c r="H499" s="107"/>
      <c r="I499" s="107"/>
      <c r="J499" s="107"/>
      <c r="K499" s="44"/>
      <c r="L499" s="44"/>
      <c r="M499" s="44"/>
      <c r="N499" s="78"/>
      <c r="O499" s="78"/>
      <c r="P499" s="78"/>
      <c r="Q499" s="78"/>
      <c r="R499" s="78"/>
      <c r="S499" s="78"/>
      <c r="T499" s="44"/>
      <c r="U499" s="44"/>
      <c r="V499" s="44"/>
      <c r="W499" s="44"/>
      <c r="X499" s="44"/>
      <c r="Y499" s="44"/>
      <c r="Z499" s="44"/>
      <c r="AA499" s="44"/>
      <c r="AB499" s="44"/>
      <c r="AC499" s="44"/>
      <c r="AD499" s="44"/>
      <c r="AE499" s="44"/>
      <c r="AF499" s="78"/>
      <c r="AG499" s="44"/>
      <c r="AH499" s="44"/>
      <c r="AI499" s="44"/>
      <c r="AJ499" s="44"/>
      <c r="AK499" s="44"/>
      <c r="AL499" s="44"/>
      <c r="AM499" s="44"/>
      <c r="AN499" s="44"/>
      <c r="AO499" s="44"/>
      <c r="AP499" s="44"/>
      <c r="AQ499" s="44"/>
      <c r="AR499" s="44"/>
      <c r="AS499" s="44"/>
      <c r="AT499" s="44"/>
    </row>
    <row r="500" ht="14.25" customHeight="1">
      <c r="A500" s="44"/>
      <c r="B500" s="44"/>
      <c r="C500" s="44"/>
      <c r="D500" s="78"/>
      <c r="E500" s="78"/>
      <c r="F500" s="107"/>
      <c r="G500" s="107"/>
      <c r="H500" s="107"/>
      <c r="I500" s="107"/>
      <c r="J500" s="107"/>
      <c r="K500" s="44"/>
      <c r="L500" s="44"/>
      <c r="M500" s="44"/>
      <c r="N500" s="78"/>
      <c r="O500" s="78"/>
      <c r="P500" s="78"/>
      <c r="Q500" s="78"/>
      <c r="R500" s="78"/>
      <c r="S500" s="78"/>
      <c r="T500" s="44"/>
      <c r="U500" s="44"/>
      <c r="V500" s="44"/>
      <c r="W500" s="44"/>
      <c r="X500" s="44"/>
      <c r="Y500" s="44"/>
      <c r="Z500" s="44"/>
      <c r="AA500" s="44"/>
      <c r="AB500" s="44"/>
      <c r="AC500" s="44"/>
      <c r="AD500" s="44"/>
      <c r="AE500" s="44"/>
      <c r="AF500" s="78"/>
      <c r="AG500" s="44"/>
      <c r="AH500" s="44"/>
      <c r="AI500" s="44"/>
      <c r="AJ500" s="44"/>
      <c r="AK500" s="44"/>
      <c r="AL500" s="44"/>
      <c r="AM500" s="44"/>
      <c r="AN500" s="44"/>
      <c r="AO500" s="44"/>
      <c r="AP500" s="44"/>
      <c r="AQ500" s="44"/>
      <c r="AR500" s="44"/>
      <c r="AS500" s="44"/>
      <c r="AT500" s="44"/>
    </row>
    <row r="501" ht="14.25" customHeight="1">
      <c r="A501" s="44"/>
      <c r="B501" s="44"/>
      <c r="C501" s="44"/>
      <c r="D501" s="78"/>
      <c r="E501" s="78"/>
      <c r="F501" s="107"/>
      <c r="G501" s="107"/>
      <c r="H501" s="107"/>
      <c r="I501" s="107"/>
      <c r="J501" s="107"/>
      <c r="K501" s="44"/>
      <c r="L501" s="44"/>
      <c r="M501" s="44"/>
      <c r="N501" s="78"/>
      <c r="O501" s="78"/>
      <c r="P501" s="78"/>
      <c r="Q501" s="78"/>
      <c r="R501" s="78"/>
      <c r="S501" s="78"/>
      <c r="T501" s="44"/>
      <c r="U501" s="44"/>
      <c r="V501" s="44"/>
      <c r="W501" s="44"/>
      <c r="X501" s="44"/>
      <c r="Y501" s="44"/>
      <c r="Z501" s="44"/>
      <c r="AA501" s="44"/>
      <c r="AB501" s="44"/>
      <c r="AC501" s="44"/>
      <c r="AD501" s="44"/>
      <c r="AE501" s="44"/>
      <c r="AF501" s="78"/>
      <c r="AG501" s="44"/>
      <c r="AH501" s="44"/>
      <c r="AI501" s="44"/>
      <c r="AJ501" s="44"/>
      <c r="AK501" s="44"/>
      <c r="AL501" s="44"/>
      <c r="AM501" s="44"/>
      <c r="AN501" s="44"/>
      <c r="AO501" s="44"/>
      <c r="AP501" s="44"/>
      <c r="AQ501" s="44"/>
      <c r="AR501" s="44"/>
      <c r="AS501" s="44"/>
      <c r="AT501" s="44"/>
    </row>
    <row r="502" ht="14.25" customHeight="1">
      <c r="A502" s="44"/>
      <c r="B502" s="44"/>
      <c r="C502" s="44"/>
      <c r="D502" s="78"/>
      <c r="E502" s="78"/>
      <c r="F502" s="107"/>
      <c r="G502" s="107"/>
      <c r="H502" s="107"/>
      <c r="I502" s="107"/>
      <c r="J502" s="107"/>
      <c r="K502" s="44"/>
      <c r="L502" s="44"/>
      <c r="M502" s="44"/>
      <c r="N502" s="78"/>
      <c r="O502" s="78"/>
      <c r="P502" s="78"/>
      <c r="Q502" s="78"/>
      <c r="R502" s="78"/>
      <c r="S502" s="78"/>
      <c r="T502" s="44"/>
      <c r="U502" s="44"/>
      <c r="V502" s="44"/>
      <c r="W502" s="44"/>
      <c r="X502" s="44"/>
      <c r="Y502" s="44"/>
      <c r="Z502" s="44"/>
      <c r="AA502" s="44"/>
      <c r="AB502" s="44"/>
      <c r="AC502" s="44"/>
      <c r="AD502" s="44"/>
      <c r="AE502" s="44"/>
      <c r="AF502" s="78"/>
      <c r="AG502" s="44"/>
      <c r="AH502" s="44"/>
      <c r="AI502" s="44"/>
      <c r="AJ502" s="44"/>
      <c r="AK502" s="44"/>
      <c r="AL502" s="44"/>
      <c r="AM502" s="44"/>
      <c r="AN502" s="44"/>
      <c r="AO502" s="44"/>
      <c r="AP502" s="44"/>
      <c r="AQ502" s="44"/>
      <c r="AR502" s="44"/>
      <c r="AS502" s="44"/>
      <c r="AT502" s="44"/>
    </row>
    <row r="503" ht="14.25" customHeight="1">
      <c r="A503" s="44"/>
      <c r="B503" s="44"/>
      <c r="C503" s="44"/>
      <c r="D503" s="78"/>
      <c r="E503" s="78"/>
      <c r="F503" s="107"/>
      <c r="G503" s="107"/>
      <c r="H503" s="107"/>
      <c r="I503" s="107"/>
      <c r="J503" s="107"/>
      <c r="K503" s="44"/>
      <c r="L503" s="44"/>
      <c r="M503" s="44"/>
      <c r="N503" s="78"/>
      <c r="O503" s="78"/>
      <c r="P503" s="78"/>
      <c r="Q503" s="78"/>
      <c r="R503" s="78"/>
      <c r="S503" s="78"/>
      <c r="T503" s="44"/>
      <c r="U503" s="44"/>
      <c r="V503" s="44"/>
      <c r="W503" s="44"/>
      <c r="X503" s="44"/>
      <c r="Y503" s="44"/>
      <c r="Z503" s="44"/>
      <c r="AA503" s="44"/>
      <c r="AB503" s="44"/>
      <c r="AC503" s="44"/>
      <c r="AD503" s="44"/>
      <c r="AE503" s="44"/>
      <c r="AF503" s="78"/>
      <c r="AG503" s="44"/>
      <c r="AH503" s="44"/>
      <c r="AI503" s="44"/>
      <c r="AJ503" s="44"/>
      <c r="AK503" s="44"/>
      <c r="AL503" s="44"/>
      <c r="AM503" s="44"/>
      <c r="AN503" s="44"/>
      <c r="AO503" s="44"/>
      <c r="AP503" s="44"/>
      <c r="AQ503" s="44"/>
      <c r="AR503" s="44"/>
      <c r="AS503" s="44"/>
      <c r="AT503" s="44"/>
    </row>
    <row r="504" ht="14.25" customHeight="1">
      <c r="A504" s="44"/>
      <c r="B504" s="44"/>
      <c r="C504" s="44"/>
      <c r="D504" s="78"/>
      <c r="E504" s="78"/>
      <c r="F504" s="107"/>
      <c r="G504" s="107"/>
      <c r="H504" s="107"/>
      <c r="I504" s="107"/>
      <c r="J504" s="107"/>
      <c r="K504" s="44"/>
      <c r="L504" s="44"/>
      <c r="M504" s="44"/>
      <c r="N504" s="78"/>
      <c r="O504" s="78"/>
      <c r="P504" s="78"/>
      <c r="Q504" s="78"/>
      <c r="R504" s="78"/>
      <c r="S504" s="78"/>
      <c r="T504" s="44"/>
      <c r="U504" s="44"/>
      <c r="V504" s="44"/>
      <c r="W504" s="44"/>
      <c r="X504" s="44"/>
      <c r="Y504" s="44"/>
      <c r="Z504" s="44"/>
      <c r="AA504" s="44"/>
      <c r="AB504" s="44"/>
      <c r="AC504" s="44"/>
      <c r="AD504" s="44"/>
      <c r="AE504" s="44"/>
      <c r="AF504" s="78"/>
      <c r="AG504" s="44"/>
      <c r="AH504" s="44"/>
      <c r="AI504" s="44"/>
      <c r="AJ504" s="44"/>
      <c r="AK504" s="44"/>
      <c r="AL504" s="44"/>
      <c r="AM504" s="44"/>
      <c r="AN504" s="44"/>
      <c r="AO504" s="44"/>
      <c r="AP504" s="44"/>
      <c r="AQ504" s="44"/>
      <c r="AR504" s="44"/>
      <c r="AS504" s="44"/>
      <c r="AT504" s="44"/>
    </row>
    <row r="505" ht="14.25" customHeight="1">
      <c r="A505" s="44"/>
      <c r="B505" s="44"/>
      <c r="C505" s="44"/>
      <c r="D505" s="78"/>
      <c r="E505" s="78"/>
      <c r="F505" s="107"/>
      <c r="G505" s="107"/>
      <c r="H505" s="107"/>
      <c r="I505" s="107"/>
      <c r="J505" s="107"/>
      <c r="K505" s="44"/>
      <c r="L505" s="44"/>
      <c r="M505" s="44"/>
      <c r="N505" s="78"/>
      <c r="O505" s="78"/>
      <c r="P505" s="78"/>
      <c r="Q505" s="78"/>
      <c r="R505" s="78"/>
      <c r="S505" s="78"/>
      <c r="T505" s="44"/>
      <c r="U505" s="44"/>
      <c r="V505" s="44"/>
      <c r="W505" s="44"/>
      <c r="X505" s="44"/>
      <c r="Y505" s="44"/>
      <c r="Z505" s="44"/>
      <c r="AA505" s="44"/>
      <c r="AB505" s="44"/>
      <c r="AC505" s="44"/>
      <c r="AD505" s="44"/>
      <c r="AE505" s="44"/>
      <c r="AF505" s="78"/>
      <c r="AG505" s="44"/>
      <c r="AH505" s="44"/>
      <c r="AI505" s="44"/>
      <c r="AJ505" s="44"/>
      <c r="AK505" s="44"/>
      <c r="AL505" s="44"/>
      <c r="AM505" s="44"/>
      <c r="AN505" s="44"/>
      <c r="AO505" s="44"/>
      <c r="AP505" s="44"/>
      <c r="AQ505" s="44"/>
      <c r="AR505" s="44"/>
      <c r="AS505" s="44"/>
      <c r="AT505" s="44"/>
    </row>
    <row r="506" ht="14.25" customHeight="1">
      <c r="A506" s="44"/>
      <c r="B506" s="44"/>
      <c r="C506" s="44"/>
      <c r="D506" s="78"/>
      <c r="E506" s="78"/>
      <c r="F506" s="107"/>
      <c r="G506" s="107"/>
      <c r="H506" s="107"/>
      <c r="I506" s="107"/>
      <c r="J506" s="107"/>
      <c r="K506" s="44"/>
      <c r="L506" s="44"/>
      <c r="M506" s="44"/>
      <c r="N506" s="78"/>
      <c r="O506" s="78"/>
      <c r="P506" s="78"/>
      <c r="Q506" s="78"/>
      <c r="R506" s="78"/>
      <c r="S506" s="78"/>
      <c r="T506" s="44"/>
      <c r="U506" s="44"/>
      <c r="V506" s="44"/>
      <c r="W506" s="44"/>
      <c r="X506" s="44"/>
      <c r="Y506" s="44"/>
      <c r="Z506" s="44"/>
      <c r="AA506" s="44"/>
      <c r="AB506" s="44"/>
      <c r="AC506" s="44"/>
      <c r="AD506" s="44"/>
      <c r="AE506" s="44"/>
      <c r="AF506" s="78"/>
      <c r="AG506" s="44"/>
      <c r="AH506" s="44"/>
      <c r="AI506" s="44"/>
      <c r="AJ506" s="44"/>
      <c r="AK506" s="44"/>
      <c r="AL506" s="44"/>
      <c r="AM506" s="44"/>
      <c r="AN506" s="44"/>
      <c r="AO506" s="44"/>
      <c r="AP506" s="44"/>
      <c r="AQ506" s="44"/>
      <c r="AR506" s="44"/>
      <c r="AS506" s="44"/>
      <c r="AT506" s="44"/>
    </row>
    <row r="507" ht="14.25" customHeight="1">
      <c r="A507" s="44"/>
      <c r="B507" s="44"/>
      <c r="C507" s="44"/>
      <c r="D507" s="78"/>
      <c r="E507" s="78"/>
      <c r="F507" s="107"/>
      <c r="G507" s="107"/>
      <c r="H507" s="107"/>
      <c r="I507" s="107"/>
      <c r="J507" s="107"/>
      <c r="K507" s="44"/>
      <c r="L507" s="44"/>
      <c r="M507" s="44"/>
      <c r="N507" s="78"/>
      <c r="O507" s="78"/>
      <c r="P507" s="78"/>
      <c r="Q507" s="78"/>
      <c r="R507" s="78"/>
      <c r="S507" s="78"/>
      <c r="T507" s="44"/>
      <c r="U507" s="44"/>
      <c r="V507" s="44"/>
      <c r="W507" s="44"/>
      <c r="X507" s="44"/>
      <c r="Y507" s="44"/>
      <c r="Z507" s="44"/>
      <c r="AA507" s="44"/>
      <c r="AB507" s="44"/>
      <c r="AC507" s="44"/>
      <c r="AD507" s="44"/>
      <c r="AE507" s="44"/>
      <c r="AF507" s="78"/>
      <c r="AG507" s="44"/>
      <c r="AH507" s="44"/>
      <c r="AI507" s="44"/>
      <c r="AJ507" s="44"/>
      <c r="AK507" s="44"/>
      <c r="AL507" s="44"/>
      <c r="AM507" s="44"/>
      <c r="AN507" s="44"/>
      <c r="AO507" s="44"/>
      <c r="AP507" s="44"/>
      <c r="AQ507" s="44"/>
      <c r="AR507" s="44"/>
      <c r="AS507" s="44"/>
      <c r="AT507" s="44"/>
    </row>
    <row r="508" ht="14.25" customHeight="1">
      <c r="A508" s="44"/>
      <c r="B508" s="44"/>
      <c r="C508" s="44"/>
      <c r="D508" s="78"/>
      <c r="E508" s="78"/>
      <c r="F508" s="107"/>
      <c r="G508" s="107"/>
      <c r="H508" s="107"/>
      <c r="I508" s="107"/>
      <c r="J508" s="107"/>
      <c r="K508" s="44"/>
      <c r="L508" s="44"/>
      <c r="M508" s="44"/>
      <c r="N508" s="78"/>
      <c r="O508" s="78"/>
      <c r="P508" s="78"/>
      <c r="Q508" s="78"/>
      <c r="R508" s="78"/>
      <c r="S508" s="78"/>
      <c r="T508" s="44"/>
      <c r="U508" s="44"/>
      <c r="V508" s="44"/>
      <c r="W508" s="44"/>
      <c r="X508" s="44"/>
      <c r="Y508" s="44"/>
      <c r="Z508" s="44"/>
      <c r="AA508" s="44"/>
      <c r="AB508" s="44"/>
      <c r="AC508" s="44"/>
      <c r="AD508" s="44"/>
      <c r="AE508" s="44"/>
      <c r="AF508" s="78"/>
      <c r="AG508" s="44"/>
      <c r="AH508" s="44"/>
      <c r="AI508" s="44"/>
      <c r="AJ508" s="44"/>
      <c r="AK508" s="44"/>
      <c r="AL508" s="44"/>
      <c r="AM508" s="44"/>
      <c r="AN508" s="44"/>
      <c r="AO508" s="44"/>
      <c r="AP508" s="44"/>
      <c r="AQ508" s="44"/>
      <c r="AR508" s="44"/>
      <c r="AS508" s="44"/>
      <c r="AT508" s="44"/>
    </row>
    <row r="509" ht="14.25" customHeight="1">
      <c r="A509" s="44"/>
      <c r="B509" s="44"/>
      <c r="C509" s="44"/>
      <c r="D509" s="78"/>
      <c r="E509" s="78"/>
      <c r="F509" s="107"/>
      <c r="G509" s="107"/>
      <c r="H509" s="107"/>
      <c r="I509" s="107"/>
      <c r="J509" s="107"/>
      <c r="K509" s="44"/>
      <c r="L509" s="44"/>
      <c r="M509" s="44"/>
      <c r="N509" s="78"/>
      <c r="O509" s="78"/>
      <c r="P509" s="78"/>
      <c r="Q509" s="78"/>
      <c r="R509" s="78"/>
      <c r="S509" s="78"/>
      <c r="T509" s="44"/>
      <c r="U509" s="44"/>
      <c r="V509" s="44"/>
      <c r="W509" s="44"/>
      <c r="X509" s="44"/>
      <c r="Y509" s="44"/>
      <c r="Z509" s="44"/>
      <c r="AA509" s="44"/>
      <c r="AB509" s="44"/>
      <c r="AC509" s="44"/>
      <c r="AD509" s="44"/>
      <c r="AE509" s="44"/>
      <c r="AF509" s="78"/>
      <c r="AG509" s="44"/>
      <c r="AH509" s="44"/>
      <c r="AI509" s="44"/>
      <c r="AJ509" s="44"/>
      <c r="AK509" s="44"/>
      <c r="AL509" s="44"/>
      <c r="AM509" s="44"/>
      <c r="AN509" s="44"/>
      <c r="AO509" s="44"/>
      <c r="AP509" s="44"/>
      <c r="AQ509" s="44"/>
      <c r="AR509" s="44"/>
      <c r="AS509" s="44"/>
      <c r="AT509" s="44"/>
    </row>
    <row r="510" ht="14.25" customHeight="1">
      <c r="A510" s="44"/>
      <c r="B510" s="44"/>
      <c r="C510" s="44"/>
      <c r="D510" s="78"/>
      <c r="E510" s="78"/>
      <c r="F510" s="107"/>
      <c r="G510" s="107"/>
      <c r="H510" s="107"/>
      <c r="I510" s="107"/>
      <c r="J510" s="107"/>
      <c r="K510" s="44"/>
      <c r="L510" s="44"/>
      <c r="M510" s="44"/>
      <c r="N510" s="78"/>
      <c r="O510" s="78"/>
      <c r="P510" s="78"/>
      <c r="Q510" s="78"/>
      <c r="R510" s="78"/>
      <c r="S510" s="78"/>
      <c r="T510" s="44"/>
      <c r="U510" s="44"/>
      <c r="V510" s="44"/>
      <c r="W510" s="44"/>
      <c r="X510" s="44"/>
      <c r="Y510" s="44"/>
      <c r="Z510" s="44"/>
      <c r="AA510" s="44"/>
      <c r="AB510" s="44"/>
      <c r="AC510" s="44"/>
      <c r="AD510" s="44"/>
      <c r="AE510" s="44"/>
      <c r="AF510" s="78"/>
      <c r="AG510" s="44"/>
      <c r="AH510" s="44"/>
      <c r="AI510" s="44"/>
      <c r="AJ510" s="44"/>
      <c r="AK510" s="44"/>
      <c r="AL510" s="44"/>
      <c r="AM510" s="44"/>
      <c r="AN510" s="44"/>
      <c r="AO510" s="44"/>
      <c r="AP510" s="44"/>
      <c r="AQ510" s="44"/>
      <c r="AR510" s="44"/>
      <c r="AS510" s="44"/>
      <c r="AT510" s="44"/>
    </row>
    <row r="511" ht="14.25" customHeight="1">
      <c r="A511" s="44"/>
      <c r="B511" s="44"/>
      <c r="C511" s="44"/>
      <c r="D511" s="78"/>
      <c r="E511" s="78"/>
      <c r="F511" s="107"/>
      <c r="G511" s="107"/>
      <c r="H511" s="107"/>
      <c r="I511" s="107"/>
      <c r="J511" s="107"/>
      <c r="K511" s="44"/>
      <c r="L511" s="44"/>
      <c r="M511" s="44"/>
      <c r="N511" s="78"/>
      <c r="O511" s="78"/>
      <c r="P511" s="78"/>
      <c r="Q511" s="78"/>
      <c r="R511" s="78"/>
      <c r="S511" s="78"/>
      <c r="T511" s="44"/>
      <c r="U511" s="44"/>
      <c r="V511" s="44"/>
      <c r="W511" s="44"/>
      <c r="X511" s="44"/>
      <c r="Y511" s="44"/>
      <c r="Z511" s="44"/>
      <c r="AA511" s="44"/>
      <c r="AB511" s="44"/>
      <c r="AC511" s="44"/>
      <c r="AD511" s="44"/>
      <c r="AE511" s="44"/>
      <c r="AF511" s="78"/>
      <c r="AG511" s="44"/>
      <c r="AH511" s="44"/>
      <c r="AI511" s="44"/>
      <c r="AJ511" s="44"/>
      <c r="AK511" s="44"/>
      <c r="AL511" s="44"/>
      <c r="AM511" s="44"/>
      <c r="AN511" s="44"/>
      <c r="AO511" s="44"/>
      <c r="AP511" s="44"/>
      <c r="AQ511" s="44"/>
      <c r="AR511" s="44"/>
      <c r="AS511" s="44"/>
      <c r="AT511" s="44"/>
    </row>
    <row r="512" ht="14.25" customHeight="1">
      <c r="A512" s="44"/>
      <c r="B512" s="44"/>
      <c r="C512" s="44"/>
      <c r="D512" s="78"/>
      <c r="E512" s="78"/>
      <c r="F512" s="107"/>
      <c r="G512" s="107"/>
      <c r="H512" s="107"/>
      <c r="I512" s="107"/>
      <c r="J512" s="107"/>
      <c r="K512" s="44"/>
      <c r="L512" s="44"/>
      <c r="M512" s="44"/>
      <c r="N512" s="78"/>
      <c r="O512" s="78"/>
      <c r="P512" s="78"/>
      <c r="Q512" s="78"/>
      <c r="R512" s="78"/>
      <c r="S512" s="78"/>
      <c r="T512" s="44"/>
      <c r="U512" s="44"/>
      <c r="V512" s="44"/>
      <c r="W512" s="44"/>
      <c r="X512" s="44"/>
      <c r="Y512" s="44"/>
      <c r="Z512" s="44"/>
      <c r="AA512" s="44"/>
      <c r="AB512" s="44"/>
      <c r="AC512" s="44"/>
      <c r="AD512" s="44"/>
      <c r="AE512" s="44"/>
      <c r="AF512" s="78"/>
      <c r="AG512" s="44"/>
      <c r="AH512" s="44"/>
      <c r="AI512" s="44"/>
      <c r="AJ512" s="44"/>
      <c r="AK512" s="44"/>
      <c r="AL512" s="44"/>
      <c r="AM512" s="44"/>
      <c r="AN512" s="44"/>
      <c r="AO512" s="44"/>
      <c r="AP512" s="44"/>
      <c r="AQ512" s="44"/>
      <c r="AR512" s="44"/>
      <c r="AS512" s="44"/>
      <c r="AT512" s="44"/>
    </row>
    <row r="513" ht="14.25" customHeight="1">
      <c r="A513" s="44"/>
      <c r="B513" s="44"/>
      <c r="C513" s="44"/>
      <c r="D513" s="78"/>
      <c r="E513" s="78"/>
      <c r="F513" s="107"/>
      <c r="G513" s="107"/>
      <c r="H513" s="107"/>
      <c r="I513" s="107"/>
      <c r="J513" s="107"/>
      <c r="K513" s="44"/>
      <c r="L513" s="44"/>
      <c r="M513" s="44"/>
      <c r="N513" s="78"/>
      <c r="O513" s="78"/>
      <c r="P513" s="78"/>
      <c r="Q513" s="78"/>
      <c r="R513" s="78"/>
      <c r="S513" s="78"/>
      <c r="T513" s="44"/>
      <c r="U513" s="44"/>
      <c r="V513" s="44"/>
      <c r="W513" s="44"/>
      <c r="X513" s="44"/>
      <c r="Y513" s="44"/>
      <c r="Z513" s="44"/>
      <c r="AA513" s="44"/>
      <c r="AB513" s="44"/>
      <c r="AC513" s="44"/>
      <c r="AD513" s="44"/>
      <c r="AE513" s="44"/>
      <c r="AF513" s="78"/>
      <c r="AG513" s="44"/>
      <c r="AH513" s="44"/>
      <c r="AI513" s="44"/>
      <c r="AJ513" s="44"/>
      <c r="AK513" s="44"/>
      <c r="AL513" s="44"/>
      <c r="AM513" s="44"/>
      <c r="AN513" s="44"/>
      <c r="AO513" s="44"/>
      <c r="AP513" s="44"/>
      <c r="AQ513" s="44"/>
      <c r="AR513" s="44"/>
      <c r="AS513" s="44"/>
      <c r="AT513" s="44"/>
    </row>
    <row r="514" ht="14.25" customHeight="1">
      <c r="A514" s="44"/>
      <c r="B514" s="44"/>
      <c r="C514" s="44"/>
      <c r="D514" s="78"/>
      <c r="E514" s="78"/>
      <c r="F514" s="107"/>
      <c r="G514" s="107"/>
      <c r="H514" s="107"/>
      <c r="I514" s="107"/>
      <c r="J514" s="107"/>
      <c r="K514" s="44"/>
      <c r="L514" s="44"/>
      <c r="M514" s="44"/>
      <c r="N514" s="78"/>
      <c r="O514" s="78"/>
      <c r="P514" s="78"/>
      <c r="Q514" s="78"/>
      <c r="R514" s="78"/>
      <c r="S514" s="78"/>
      <c r="T514" s="44"/>
      <c r="U514" s="44"/>
      <c r="V514" s="44"/>
      <c r="W514" s="44"/>
      <c r="X514" s="44"/>
      <c r="Y514" s="44"/>
      <c r="Z514" s="44"/>
      <c r="AA514" s="44"/>
      <c r="AB514" s="44"/>
      <c r="AC514" s="44"/>
      <c r="AD514" s="44"/>
      <c r="AE514" s="44"/>
      <c r="AF514" s="78"/>
      <c r="AG514" s="44"/>
      <c r="AH514" s="44"/>
      <c r="AI514" s="44"/>
      <c r="AJ514" s="44"/>
      <c r="AK514" s="44"/>
      <c r="AL514" s="44"/>
      <c r="AM514" s="44"/>
      <c r="AN514" s="44"/>
      <c r="AO514" s="44"/>
      <c r="AP514" s="44"/>
      <c r="AQ514" s="44"/>
      <c r="AR514" s="44"/>
      <c r="AS514" s="44"/>
      <c r="AT514" s="44"/>
    </row>
    <row r="515" ht="14.25" customHeight="1">
      <c r="A515" s="44"/>
      <c r="B515" s="44"/>
      <c r="C515" s="44"/>
      <c r="D515" s="78"/>
      <c r="E515" s="78"/>
      <c r="F515" s="107"/>
      <c r="G515" s="107"/>
      <c r="H515" s="107"/>
      <c r="I515" s="107"/>
      <c r="J515" s="107"/>
      <c r="K515" s="44"/>
      <c r="L515" s="44"/>
      <c r="M515" s="44"/>
      <c r="N515" s="78"/>
      <c r="O515" s="78"/>
      <c r="P515" s="78"/>
      <c r="Q515" s="78"/>
      <c r="R515" s="78"/>
      <c r="S515" s="78"/>
      <c r="T515" s="44"/>
      <c r="U515" s="44"/>
      <c r="V515" s="44"/>
      <c r="W515" s="44"/>
      <c r="X515" s="44"/>
      <c r="Y515" s="44"/>
      <c r="Z515" s="44"/>
      <c r="AA515" s="44"/>
      <c r="AB515" s="44"/>
      <c r="AC515" s="44"/>
      <c r="AD515" s="44"/>
      <c r="AE515" s="44"/>
      <c r="AF515" s="78"/>
      <c r="AG515" s="44"/>
      <c r="AH515" s="44"/>
      <c r="AI515" s="44"/>
      <c r="AJ515" s="44"/>
      <c r="AK515" s="44"/>
      <c r="AL515" s="44"/>
      <c r="AM515" s="44"/>
      <c r="AN515" s="44"/>
      <c r="AO515" s="44"/>
      <c r="AP515" s="44"/>
      <c r="AQ515" s="44"/>
      <c r="AR515" s="44"/>
      <c r="AS515" s="44"/>
      <c r="AT515" s="44"/>
    </row>
    <row r="516" ht="14.25" customHeight="1">
      <c r="A516" s="44"/>
      <c r="B516" s="44"/>
      <c r="C516" s="44"/>
      <c r="D516" s="78"/>
      <c r="E516" s="78"/>
      <c r="F516" s="107"/>
      <c r="G516" s="107"/>
      <c r="H516" s="107"/>
      <c r="I516" s="107"/>
      <c r="J516" s="107"/>
      <c r="K516" s="44"/>
      <c r="L516" s="44"/>
      <c r="M516" s="44"/>
      <c r="N516" s="78"/>
      <c r="O516" s="78"/>
      <c r="P516" s="78"/>
      <c r="Q516" s="78"/>
      <c r="R516" s="78"/>
      <c r="S516" s="78"/>
      <c r="T516" s="44"/>
      <c r="U516" s="44"/>
      <c r="V516" s="44"/>
      <c r="W516" s="44"/>
      <c r="X516" s="44"/>
      <c r="Y516" s="44"/>
      <c r="Z516" s="44"/>
      <c r="AA516" s="44"/>
      <c r="AB516" s="44"/>
      <c r="AC516" s="44"/>
      <c r="AD516" s="44"/>
      <c r="AE516" s="44"/>
      <c r="AF516" s="78"/>
      <c r="AG516" s="44"/>
      <c r="AH516" s="44"/>
      <c r="AI516" s="44"/>
      <c r="AJ516" s="44"/>
      <c r="AK516" s="44"/>
      <c r="AL516" s="44"/>
      <c r="AM516" s="44"/>
      <c r="AN516" s="44"/>
      <c r="AO516" s="44"/>
      <c r="AP516" s="44"/>
      <c r="AQ516" s="44"/>
      <c r="AR516" s="44"/>
      <c r="AS516" s="44"/>
      <c r="AT516" s="44"/>
    </row>
    <row r="517" ht="14.25" customHeight="1">
      <c r="A517" s="44"/>
      <c r="B517" s="44"/>
      <c r="C517" s="44"/>
      <c r="D517" s="78"/>
      <c r="E517" s="78"/>
      <c r="F517" s="107"/>
      <c r="G517" s="107"/>
      <c r="H517" s="107"/>
      <c r="I517" s="107"/>
      <c r="J517" s="107"/>
      <c r="K517" s="44"/>
      <c r="L517" s="44"/>
      <c r="M517" s="44"/>
      <c r="N517" s="78"/>
      <c r="O517" s="78"/>
      <c r="P517" s="78"/>
      <c r="Q517" s="78"/>
      <c r="R517" s="78"/>
      <c r="S517" s="78"/>
      <c r="T517" s="44"/>
      <c r="U517" s="44"/>
      <c r="V517" s="44"/>
      <c r="W517" s="44"/>
      <c r="X517" s="44"/>
      <c r="Y517" s="44"/>
      <c r="Z517" s="44"/>
      <c r="AA517" s="44"/>
      <c r="AB517" s="44"/>
      <c r="AC517" s="44"/>
      <c r="AD517" s="44"/>
      <c r="AE517" s="44"/>
      <c r="AF517" s="78"/>
      <c r="AG517" s="44"/>
      <c r="AH517" s="44"/>
      <c r="AI517" s="44"/>
      <c r="AJ517" s="44"/>
      <c r="AK517" s="44"/>
      <c r="AL517" s="44"/>
      <c r="AM517" s="44"/>
      <c r="AN517" s="44"/>
      <c r="AO517" s="44"/>
      <c r="AP517" s="44"/>
      <c r="AQ517" s="44"/>
      <c r="AR517" s="44"/>
      <c r="AS517" s="44"/>
      <c r="AT517" s="44"/>
    </row>
    <row r="518" ht="14.25" customHeight="1">
      <c r="A518" s="44"/>
      <c r="B518" s="44"/>
      <c r="C518" s="44"/>
      <c r="D518" s="78"/>
      <c r="E518" s="78"/>
      <c r="F518" s="107"/>
      <c r="G518" s="107"/>
      <c r="H518" s="107"/>
      <c r="I518" s="107"/>
      <c r="J518" s="107"/>
      <c r="K518" s="44"/>
      <c r="L518" s="44"/>
      <c r="M518" s="44"/>
      <c r="N518" s="78"/>
      <c r="O518" s="78"/>
      <c r="P518" s="78"/>
      <c r="Q518" s="78"/>
      <c r="R518" s="78"/>
      <c r="S518" s="78"/>
      <c r="T518" s="44"/>
      <c r="U518" s="44"/>
      <c r="V518" s="44"/>
      <c r="W518" s="44"/>
      <c r="X518" s="44"/>
      <c r="Y518" s="44"/>
      <c r="Z518" s="44"/>
      <c r="AA518" s="44"/>
      <c r="AB518" s="44"/>
      <c r="AC518" s="44"/>
      <c r="AD518" s="44"/>
      <c r="AE518" s="44"/>
      <c r="AF518" s="78"/>
      <c r="AG518" s="44"/>
      <c r="AH518" s="44"/>
      <c r="AI518" s="44"/>
      <c r="AJ518" s="44"/>
      <c r="AK518" s="44"/>
      <c r="AL518" s="44"/>
      <c r="AM518" s="44"/>
      <c r="AN518" s="44"/>
      <c r="AO518" s="44"/>
      <c r="AP518" s="44"/>
      <c r="AQ518" s="44"/>
      <c r="AR518" s="44"/>
      <c r="AS518" s="44"/>
      <c r="AT518" s="44"/>
    </row>
    <row r="519" ht="14.25" customHeight="1">
      <c r="A519" s="44"/>
      <c r="B519" s="44"/>
      <c r="C519" s="44"/>
      <c r="D519" s="78"/>
      <c r="E519" s="78"/>
      <c r="F519" s="107"/>
      <c r="G519" s="107"/>
      <c r="H519" s="107"/>
      <c r="I519" s="107"/>
      <c r="J519" s="107"/>
      <c r="K519" s="44"/>
      <c r="L519" s="44"/>
      <c r="M519" s="44"/>
      <c r="N519" s="78"/>
      <c r="O519" s="78"/>
      <c r="P519" s="78"/>
      <c r="Q519" s="78"/>
      <c r="R519" s="78"/>
      <c r="S519" s="78"/>
      <c r="T519" s="44"/>
      <c r="U519" s="44"/>
      <c r="V519" s="44"/>
      <c r="W519" s="44"/>
      <c r="X519" s="44"/>
      <c r="Y519" s="44"/>
      <c r="Z519" s="44"/>
      <c r="AA519" s="44"/>
      <c r="AB519" s="44"/>
      <c r="AC519" s="44"/>
      <c r="AD519" s="44"/>
      <c r="AE519" s="44"/>
      <c r="AF519" s="78"/>
      <c r="AG519" s="44"/>
      <c r="AH519" s="44"/>
      <c r="AI519" s="44"/>
      <c r="AJ519" s="44"/>
      <c r="AK519" s="44"/>
      <c r="AL519" s="44"/>
      <c r="AM519" s="44"/>
      <c r="AN519" s="44"/>
      <c r="AO519" s="44"/>
      <c r="AP519" s="44"/>
      <c r="AQ519" s="44"/>
      <c r="AR519" s="44"/>
      <c r="AS519" s="44"/>
      <c r="AT519" s="44"/>
    </row>
    <row r="520" ht="14.25" customHeight="1">
      <c r="A520" s="44"/>
      <c r="B520" s="44"/>
      <c r="C520" s="44"/>
      <c r="D520" s="78"/>
      <c r="E520" s="78"/>
      <c r="F520" s="107"/>
      <c r="G520" s="107"/>
      <c r="H520" s="107"/>
      <c r="I520" s="107"/>
      <c r="J520" s="107"/>
      <c r="K520" s="44"/>
      <c r="L520" s="44"/>
      <c r="M520" s="44"/>
      <c r="N520" s="78"/>
      <c r="O520" s="78"/>
      <c r="P520" s="78"/>
      <c r="Q520" s="78"/>
      <c r="R520" s="78"/>
      <c r="S520" s="78"/>
      <c r="T520" s="44"/>
      <c r="U520" s="44"/>
      <c r="V520" s="44"/>
      <c r="W520" s="44"/>
      <c r="X520" s="44"/>
      <c r="Y520" s="44"/>
      <c r="Z520" s="44"/>
      <c r="AA520" s="44"/>
      <c r="AB520" s="44"/>
      <c r="AC520" s="44"/>
      <c r="AD520" s="44"/>
      <c r="AE520" s="44"/>
      <c r="AF520" s="78"/>
      <c r="AG520" s="44"/>
      <c r="AH520" s="44"/>
      <c r="AI520" s="44"/>
      <c r="AJ520" s="44"/>
      <c r="AK520" s="44"/>
      <c r="AL520" s="44"/>
      <c r="AM520" s="44"/>
      <c r="AN520" s="44"/>
      <c r="AO520" s="44"/>
      <c r="AP520" s="44"/>
      <c r="AQ520" s="44"/>
      <c r="AR520" s="44"/>
      <c r="AS520" s="44"/>
      <c r="AT520" s="44"/>
    </row>
    <row r="521" ht="14.25" customHeight="1">
      <c r="A521" s="44"/>
      <c r="B521" s="44"/>
      <c r="C521" s="44"/>
      <c r="D521" s="78"/>
      <c r="E521" s="78"/>
      <c r="F521" s="107"/>
      <c r="G521" s="107"/>
      <c r="H521" s="107"/>
      <c r="I521" s="107"/>
      <c r="J521" s="107"/>
      <c r="K521" s="44"/>
      <c r="L521" s="44"/>
      <c r="M521" s="44"/>
      <c r="N521" s="78"/>
      <c r="O521" s="78"/>
      <c r="P521" s="78"/>
      <c r="Q521" s="78"/>
      <c r="R521" s="78"/>
      <c r="S521" s="78"/>
      <c r="T521" s="44"/>
      <c r="U521" s="44"/>
      <c r="V521" s="44"/>
      <c r="W521" s="44"/>
      <c r="X521" s="44"/>
      <c r="Y521" s="44"/>
      <c r="Z521" s="44"/>
      <c r="AA521" s="44"/>
      <c r="AB521" s="44"/>
      <c r="AC521" s="44"/>
      <c r="AD521" s="44"/>
      <c r="AE521" s="44"/>
      <c r="AF521" s="78"/>
      <c r="AG521" s="44"/>
      <c r="AH521" s="44"/>
      <c r="AI521" s="44"/>
      <c r="AJ521" s="44"/>
      <c r="AK521" s="44"/>
      <c r="AL521" s="44"/>
      <c r="AM521" s="44"/>
      <c r="AN521" s="44"/>
      <c r="AO521" s="44"/>
      <c r="AP521" s="44"/>
      <c r="AQ521" s="44"/>
      <c r="AR521" s="44"/>
      <c r="AS521" s="44"/>
      <c r="AT521" s="44"/>
    </row>
    <row r="522" ht="14.25" customHeight="1">
      <c r="A522" s="44"/>
      <c r="B522" s="44"/>
      <c r="C522" s="44"/>
      <c r="D522" s="78"/>
      <c r="E522" s="78"/>
      <c r="F522" s="107"/>
      <c r="G522" s="107"/>
      <c r="H522" s="107"/>
      <c r="I522" s="107"/>
      <c r="J522" s="107"/>
      <c r="K522" s="44"/>
      <c r="L522" s="44"/>
      <c r="M522" s="44"/>
      <c r="N522" s="78"/>
      <c r="O522" s="78"/>
      <c r="P522" s="78"/>
      <c r="Q522" s="78"/>
      <c r="R522" s="78"/>
      <c r="S522" s="78"/>
      <c r="T522" s="44"/>
      <c r="U522" s="44"/>
      <c r="V522" s="44"/>
      <c r="W522" s="44"/>
      <c r="X522" s="44"/>
      <c r="Y522" s="44"/>
      <c r="Z522" s="44"/>
      <c r="AA522" s="44"/>
      <c r="AB522" s="44"/>
      <c r="AC522" s="44"/>
      <c r="AD522" s="44"/>
      <c r="AE522" s="44"/>
      <c r="AF522" s="78"/>
      <c r="AG522" s="44"/>
      <c r="AH522" s="44"/>
      <c r="AI522" s="44"/>
      <c r="AJ522" s="44"/>
      <c r="AK522" s="44"/>
      <c r="AL522" s="44"/>
      <c r="AM522" s="44"/>
      <c r="AN522" s="44"/>
      <c r="AO522" s="44"/>
      <c r="AP522" s="44"/>
      <c r="AQ522" s="44"/>
      <c r="AR522" s="44"/>
      <c r="AS522" s="44"/>
      <c r="AT522" s="44"/>
    </row>
    <row r="523" ht="14.25" customHeight="1">
      <c r="A523" s="44"/>
      <c r="B523" s="44"/>
      <c r="C523" s="44"/>
      <c r="D523" s="78"/>
      <c r="E523" s="78"/>
      <c r="F523" s="107"/>
      <c r="G523" s="107"/>
      <c r="H523" s="107"/>
      <c r="I523" s="107"/>
      <c r="J523" s="107"/>
      <c r="K523" s="44"/>
      <c r="L523" s="44"/>
      <c r="M523" s="44"/>
      <c r="N523" s="78"/>
      <c r="O523" s="78"/>
      <c r="P523" s="78"/>
      <c r="Q523" s="78"/>
      <c r="R523" s="78"/>
      <c r="S523" s="78"/>
      <c r="T523" s="44"/>
      <c r="U523" s="44"/>
      <c r="V523" s="44"/>
      <c r="W523" s="44"/>
      <c r="X523" s="44"/>
      <c r="Y523" s="44"/>
      <c r="Z523" s="44"/>
      <c r="AA523" s="44"/>
      <c r="AB523" s="44"/>
      <c r="AC523" s="44"/>
      <c r="AD523" s="44"/>
      <c r="AE523" s="44"/>
      <c r="AF523" s="78"/>
      <c r="AG523" s="44"/>
      <c r="AH523" s="44"/>
      <c r="AI523" s="44"/>
      <c r="AJ523" s="44"/>
      <c r="AK523" s="44"/>
      <c r="AL523" s="44"/>
      <c r="AM523" s="44"/>
      <c r="AN523" s="44"/>
      <c r="AO523" s="44"/>
      <c r="AP523" s="44"/>
      <c r="AQ523" s="44"/>
      <c r="AR523" s="44"/>
      <c r="AS523" s="44"/>
      <c r="AT523" s="44"/>
    </row>
    <row r="524" ht="14.25" customHeight="1">
      <c r="A524" s="44"/>
      <c r="B524" s="44"/>
      <c r="C524" s="44"/>
      <c r="D524" s="78"/>
      <c r="E524" s="78"/>
      <c r="F524" s="107"/>
      <c r="G524" s="107"/>
      <c r="H524" s="107"/>
      <c r="I524" s="107"/>
      <c r="J524" s="107"/>
      <c r="K524" s="44"/>
      <c r="L524" s="44"/>
      <c r="M524" s="44"/>
      <c r="N524" s="78"/>
      <c r="O524" s="78"/>
      <c r="P524" s="78"/>
      <c r="Q524" s="78"/>
      <c r="R524" s="78"/>
      <c r="S524" s="78"/>
      <c r="T524" s="44"/>
      <c r="U524" s="44"/>
      <c r="V524" s="44"/>
      <c r="W524" s="44"/>
      <c r="X524" s="44"/>
      <c r="Y524" s="44"/>
      <c r="Z524" s="44"/>
      <c r="AA524" s="44"/>
      <c r="AB524" s="44"/>
      <c r="AC524" s="44"/>
      <c r="AD524" s="44"/>
      <c r="AE524" s="44"/>
      <c r="AF524" s="78"/>
      <c r="AG524" s="44"/>
      <c r="AH524" s="44"/>
      <c r="AI524" s="44"/>
      <c r="AJ524" s="44"/>
      <c r="AK524" s="44"/>
      <c r="AL524" s="44"/>
      <c r="AM524" s="44"/>
      <c r="AN524" s="44"/>
      <c r="AO524" s="44"/>
      <c r="AP524" s="44"/>
      <c r="AQ524" s="44"/>
      <c r="AR524" s="44"/>
      <c r="AS524" s="44"/>
      <c r="AT524" s="44"/>
    </row>
    <row r="525" ht="14.25" customHeight="1">
      <c r="A525" s="44"/>
      <c r="B525" s="44"/>
      <c r="C525" s="44"/>
      <c r="D525" s="78"/>
      <c r="E525" s="78"/>
      <c r="F525" s="107"/>
      <c r="G525" s="107"/>
      <c r="H525" s="107"/>
      <c r="I525" s="107"/>
      <c r="J525" s="107"/>
      <c r="K525" s="44"/>
      <c r="L525" s="44"/>
      <c r="M525" s="44"/>
      <c r="N525" s="78"/>
      <c r="O525" s="78"/>
      <c r="P525" s="78"/>
      <c r="Q525" s="78"/>
      <c r="R525" s="78"/>
      <c r="S525" s="78"/>
      <c r="T525" s="44"/>
      <c r="U525" s="44"/>
      <c r="V525" s="44"/>
      <c r="W525" s="44"/>
      <c r="X525" s="44"/>
      <c r="Y525" s="44"/>
      <c r="Z525" s="44"/>
      <c r="AA525" s="44"/>
      <c r="AB525" s="44"/>
      <c r="AC525" s="44"/>
      <c r="AD525" s="44"/>
      <c r="AE525" s="44"/>
      <c r="AF525" s="78"/>
      <c r="AG525" s="44"/>
      <c r="AH525" s="44"/>
      <c r="AI525" s="44"/>
      <c r="AJ525" s="44"/>
      <c r="AK525" s="44"/>
      <c r="AL525" s="44"/>
      <c r="AM525" s="44"/>
      <c r="AN525" s="44"/>
      <c r="AO525" s="44"/>
      <c r="AP525" s="44"/>
      <c r="AQ525" s="44"/>
      <c r="AR525" s="44"/>
      <c r="AS525" s="44"/>
      <c r="AT525" s="44"/>
    </row>
    <row r="526" ht="14.25" customHeight="1">
      <c r="A526" s="44"/>
      <c r="B526" s="44"/>
      <c r="C526" s="44"/>
      <c r="D526" s="78"/>
      <c r="E526" s="78"/>
      <c r="F526" s="107"/>
      <c r="G526" s="107"/>
      <c r="H526" s="107"/>
      <c r="I526" s="107"/>
      <c r="J526" s="107"/>
      <c r="K526" s="44"/>
      <c r="L526" s="44"/>
      <c r="M526" s="44"/>
      <c r="N526" s="78"/>
      <c r="O526" s="78"/>
      <c r="P526" s="78"/>
      <c r="Q526" s="78"/>
      <c r="R526" s="78"/>
      <c r="S526" s="78"/>
      <c r="T526" s="44"/>
      <c r="U526" s="44"/>
      <c r="V526" s="44"/>
      <c r="W526" s="44"/>
      <c r="X526" s="44"/>
      <c r="Y526" s="44"/>
      <c r="Z526" s="44"/>
      <c r="AA526" s="44"/>
      <c r="AB526" s="44"/>
      <c r="AC526" s="44"/>
      <c r="AD526" s="44"/>
      <c r="AE526" s="44"/>
      <c r="AF526" s="78"/>
      <c r="AG526" s="44"/>
      <c r="AH526" s="44"/>
      <c r="AI526" s="44"/>
      <c r="AJ526" s="44"/>
      <c r="AK526" s="44"/>
      <c r="AL526" s="44"/>
      <c r="AM526" s="44"/>
      <c r="AN526" s="44"/>
      <c r="AO526" s="44"/>
      <c r="AP526" s="44"/>
      <c r="AQ526" s="44"/>
      <c r="AR526" s="44"/>
      <c r="AS526" s="44"/>
      <c r="AT526" s="44"/>
    </row>
    <row r="527" ht="14.25" customHeight="1">
      <c r="A527" s="44"/>
      <c r="B527" s="44"/>
      <c r="C527" s="44"/>
      <c r="D527" s="78"/>
      <c r="E527" s="78"/>
      <c r="F527" s="107"/>
      <c r="G527" s="107"/>
      <c r="H527" s="107"/>
      <c r="I527" s="107"/>
      <c r="J527" s="107"/>
      <c r="K527" s="44"/>
      <c r="L527" s="44"/>
      <c r="M527" s="44"/>
      <c r="N527" s="78"/>
      <c r="O527" s="78"/>
      <c r="P527" s="78"/>
      <c r="Q527" s="78"/>
      <c r="R527" s="78"/>
      <c r="S527" s="78"/>
      <c r="T527" s="44"/>
      <c r="U527" s="44"/>
      <c r="V527" s="44"/>
      <c r="W527" s="44"/>
      <c r="X527" s="44"/>
      <c r="Y527" s="44"/>
      <c r="Z527" s="44"/>
      <c r="AA527" s="44"/>
      <c r="AB527" s="44"/>
      <c r="AC527" s="44"/>
      <c r="AD527" s="44"/>
      <c r="AE527" s="44"/>
      <c r="AF527" s="78"/>
      <c r="AG527" s="44"/>
      <c r="AH527" s="44"/>
      <c r="AI527" s="44"/>
      <c r="AJ527" s="44"/>
      <c r="AK527" s="44"/>
      <c r="AL527" s="44"/>
      <c r="AM527" s="44"/>
      <c r="AN527" s="44"/>
      <c r="AO527" s="44"/>
      <c r="AP527" s="44"/>
      <c r="AQ527" s="44"/>
      <c r="AR527" s="44"/>
      <c r="AS527" s="44"/>
      <c r="AT527" s="44"/>
    </row>
    <row r="528" ht="14.25" customHeight="1">
      <c r="A528" s="44"/>
      <c r="B528" s="44"/>
      <c r="C528" s="44"/>
      <c r="D528" s="78"/>
      <c r="E528" s="78"/>
      <c r="F528" s="107"/>
      <c r="G528" s="107"/>
      <c r="H528" s="107"/>
      <c r="I528" s="107"/>
      <c r="J528" s="107"/>
      <c r="K528" s="44"/>
      <c r="L528" s="44"/>
      <c r="M528" s="44"/>
      <c r="N528" s="78"/>
      <c r="O528" s="78"/>
      <c r="P528" s="78"/>
      <c r="Q528" s="78"/>
      <c r="R528" s="78"/>
      <c r="S528" s="78"/>
      <c r="T528" s="44"/>
      <c r="U528" s="44"/>
      <c r="V528" s="44"/>
      <c r="W528" s="44"/>
      <c r="X528" s="44"/>
      <c r="Y528" s="44"/>
      <c r="Z528" s="44"/>
      <c r="AA528" s="44"/>
      <c r="AB528" s="44"/>
      <c r="AC528" s="44"/>
      <c r="AD528" s="44"/>
      <c r="AE528" s="44"/>
      <c r="AF528" s="78"/>
      <c r="AG528" s="44"/>
      <c r="AH528" s="44"/>
      <c r="AI528" s="44"/>
      <c r="AJ528" s="44"/>
      <c r="AK528" s="44"/>
      <c r="AL528" s="44"/>
      <c r="AM528" s="44"/>
      <c r="AN528" s="44"/>
      <c r="AO528" s="44"/>
      <c r="AP528" s="44"/>
      <c r="AQ528" s="44"/>
      <c r="AR528" s="44"/>
      <c r="AS528" s="44"/>
      <c r="AT528" s="44"/>
    </row>
    <row r="529" ht="14.25" customHeight="1">
      <c r="A529" s="44"/>
      <c r="B529" s="44"/>
      <c r="C529" s="44"/>
      <c r="D529" s="78"/>
      <c r="E529" s="78"/>
      <c r="F529" s="107"/>
      <c r="G529" s="107"/>
      <c r="H529" s="107"/>
      <c r="I529" s="107"/>
      <c r="J529" s="107"/>
      <c r="K529" s="44"/>
      <c r="L529" s="44"/>
      <c r="M529" s="44"/>
      <c r="N529" s="78"/>
      <c r="O529" s="78"/>
      <c r="P529" s="78"/>
      <c r="Q529" s="78"/>
      <c r="R529" s="78"/>
      <c r="S529" s="78"/>
      <c r="T529" s="44"/>
      <c r="U529" s="44"/>
      <c r="V529" s="44"/>
      <c r="W529" s="44"/>
      <c r="X529" s="44"/>
      <c r="Y529" s="44"/>
      <c r="Z529" s="44"/>
      <c r="AA529" s="44"/>
      <c r="AB529" s="44"/>
      <c r="AC529" s="44"/>
      <c r="AD529" s="44"/>
      <c r="AE529" s="44"/>
      <c r="AF529" s="78"/>
      <c r="AG529" s="44"/>
      <c r="AH529" s="44"/>
      <c r="AI529" s="44"/>
      <c r="AJ529" s="44"/>
      <c r="AK529" s="44"/>
      <c r="AL529" s="44"/>
      <c r="AM529" s="44"/>
      <c r="AN529" s="44"/>
      <c r="AO529" s="44"/>
      <c r="AP529" s="44"/>
      <c r="AQ529" s="44"/>
      <c r="AR529" s="44"/>
      <c r="AS529" s="44"/>
      <c r="AT529" s="44"/>
    </row>
    <row r="530" ht="14.25" customHeight="1">
      <c r="A530" s="44"/>
      <c r="B530" s="44"/>
      <c r="C530" s="44"/>
      <c r="D530" s="78"/>
      <c r="E530" s="78"/>
      <c r="F530" s="107"/>
      <c r="G530" s="107"/>
      <c r="H530" s="107"/>
      <c r="I530" s="107"/>
      <c r="J530" s="107"/>
      <c r="K530" s="44"/>
      <c r="L530" s="44"/>
      <c r="M530" s="44"/>
      <c r="N530" s="78"/>
      <c r="O530" s="78"/>
      <c r="P530" s="78"/>
      <c r="Q530" s="78"/>
      <c r="R530" s="78"/>
      <c r="S530" s="78"/>
      <c r="T530" s="44"/>
      <c r="U530" s="44"/>
      <c r="V530" s="44"/>
      <c r="W530" s="44"/>
      <c r="X530" s="44"/>
      <c r="Y530" s="44"/>
      <c r="Z530" s="44"/>
      <c r="AA530" s="44"/>
      <c r="AB530" s="44"/>
      <c r="AC530" s="44"/>
      <c r="AD530" s="44"/>
      <c r="AE530" s="44"/>
      <c r="AF530" s="78"/>
      <c r="AG530" s="44"/>
      <c r="AH530" s="44"/>
      <c r="AI530" s="44"/>
      <c r="AJ530" s="44"/>
      <c r="AK530" s="44"/>
      <c r="AL530" s="44"/>
      <c r="AM530" s="44"/>
      <c r="AN530" s="44"/>
      <c r="AO530" s="44"/>
      <c r="AP530" s="44"/>
      <c r="AQ530" s="44"/>
      <c r="AR530" s="44"/>
      <c r="AS530" s="44"/>
      <c r="AT530" s="44"/>
    </row>
    <row r="531" ht="14.25" customHeight="1">
      <c r="A531" s="44"/>
      <c r="B531" s="44"/>
      <c r="C531" s="44"/>
      <c r="D531" s="78"/>
      <c r="E531" s="78"/>
      <c r="F531" s="107"/>
      <c r="G531" s="107"/>
      <c r="H531" s="107"/>
      <c r="I531" s="107"/>
      <c r="J531" s="107"/>
      <c r="K531" s="44"/>
      <c r="L531" s="44"/>
      <c r="M531" s="44"/>
      <c r="N531" s="78"/>
      <c r="O531" s="78"/>
      <c r="P531" s="78"/>
      <c r="Q531" s="78"/>
      <c r="R531" s="78"/>
      <c r="S531" s="78"/>
      <c r="T531" s="44"/>
      <c r="U531" s="44"/>
      <c r="V531" s="44"/>
      <c r="W531" s="44"/>
      <c r="X531" s="44"/>
      <c r="Y531" s="44"/>
      <c r="Z531" s="44"/>
      <c r="AA531" s="44"/>
      <c r="AB531" s="44"/>
      <c r="AC531" s="44"/>
      <c r="AD531" s="44"/>
      <c r="AE531" s="44"/>
      <c r="AF531" s="78"/>
      <c r="AG531" s="44"/>
      <c r="AH531" s="44"/>
      <c r="AI531" s="44"/>
      <c r="AJ531" s="44"/>
      <c r="AK531" s="44"/>
      <c r="AL531" s="44"/>
      <c r="AM531" s="44"/>
      <c r="AN531" s="44"/>
      <c r="AO531" s="44"/>
      <c r="AP531" s="44"/>
      <c r="AQ531" s="44"/>
      <c r="AR531" s="44"/>
      <c r="AS531" s="44"/>
      <c r="AT531" s="44"/>
    </row>
    <row r="532" ht="14.25" customHeight="1">
      <c r="A532" s="44"/>
      <c r="B532" s="44"/>
      <c r="C532" s="44"/>
      <c r="D532" s="78"/>
      <c r="E532" s="78"/>
      <c r="F532" s="107"/>
      <c r="G532" s="107"/>
      <c r="H532" s="107"/>
      <c r="I532" s="107"/>
      <c r="J532" s="107"/>
      <c r="K532" s="44"/>
      <c r="L532" s="44"/>
      <c r="M532" s="44"/>
      <c r="N532" s="78"/>
      <c r="O532" s="78"/>
      <c r="P532" s="78"/>
      <c r="Q532" s="78"/>
      <c r="R532" s="78"/>
      <c r="S532" s="78"/>
      <c r="T532" s="44"/>
      <c r="U532" s="44"/>
      <c r="V532" s="44"/>
      <c r="W532" s="44"/>
      <c r="X532" s="44"/>
      <c r="Y532" s="44"/>
      <c r="Z532" s="44"/>
      <c r="AA532" s="44"/>
      <c r="AB532" s="44"/>
      <c r="AC532" s="44"/>
      <c r="AD532" s="44"/>
      <c r="AE532" s="44"/>
      <c r="AF532" s="78"/>
      <c r="AG532" s="44"/>
      <c r="AH532" s="44"/>
      <c r="AI532" s="44"/>
      <c r="AJ532" s="44"/>
      <c r="AK532" s="44"/>
      <c r="AL532" s="44"/>
      <c r="AM532" s="44"/>
      <c r="AN532" s="44"/>
      <c r="AO532" s="44"/>
      <c r="AP532" s="44"/>
      <c r="AQ532" s="44"/>
      <c r="AR532" s="44"/>
      <c r="AS532" s="44"/>
      <c r="AT532" s="44"/>
    </row>
    <row r="533" ht="14.25" customHeight="1">
      <c r="A533" s="44"/>
      <c r="B533" s="44"/>
      <c r="C533" s="44"/>
      <c r="D533" s="78"/>
      <c r="E533" s="78"/>
      <c r="F533" s="107"/>
      <c r="G533" s="107"/>
      <c r="H533" s="107"/>
      <c r="I533" s="107"/>
      <c r="J533" s="107"/>
      <c r="K533" s="44"/>
      <c r="L533" s="44"/>
      <c r="M533" s="44"/>
      <c r="N533" s="78"/>
      <c r="O533" s="78"/>
      <c r="P533" s="78"/>
      <c r="Q533" s="78"/>
      <c r="R533" s="78"/>
      <c r="S533" s="78"/>
      <c r="T533" s="44"/>
      <c r="U533" s="44"/>
      <c r="V533" s="44"/>
      <c r="W533" s="44"/>
      <c r="X533" s="44"/>
      <c r="Y533" s="44"/>
      <c r="Z533" s="44"/>
      <c r="AA533" s="44"/>
      <c r="AB533" s="44"/>
      <c r="AC533" s="44"/>
      <c r="AD533" s="44"/>
      <c r="AE533" s="44"/>
      <c r="AF533" s="78"/>
      <c r="AG533" s="44"/>
      <c r="AH533" s="44"/>
      <c r="AI533" s="44"/>
      <c r="AJ533" s="44"/>
      <c r="AK533" s="44"/>
      <c r="AL533" s="44"/>
      <c r="AM533" s="44"/>
      <c r="AN533" s="44"/>
      <c r="AO533" s="44"/>
      <c r="AP533" s="44"/>
      <c r="AQ533" s="44"/>
      <c r="AR533" s="44"/>
      <c r="AS533" s="44"/>
      <c r="AT533" s="44"/>
    </row>
    <row r="534" ht="14.25" customHeight="1">
      <c r="A534" s="44"/>
      <c r="B534" s="44"/>
      <c r="C534" s="44"/>
      <c r="D534" s="78"/>
      <c r="E534" s="78"/>
      <c r="F534" s="107"/>
      <c r="G534" s="107"/>
      <c r="H534" s="107"/>
      <c r="I534" s="107"/>
      <c r="J534" s="107"/>
      <c r="K534" s="44"/>
      <c r="L534" s="44"/>
      <c r="M534" s="44"/>
      <c r="N534" s="78"/>
      <c r="O534" s="78"/>
      <c r="P534" s="78"/>
      <c r="Q534" s="78"/>
      <c r="R534" s="78"/>
      <c r="S534" s="78"/>
      <c r="T534" s="44"/>
      <c r="U534" s="44"/>
      <c r="V534" s="44"/>
      <c r="W534" s="44"/>
      <c r="X534" s="44"/>
      <c r="Y534" s="44"/>
      <c r="Z534" s="44"/>
      <c r="AA534" s="44"/>
      <c r="AB534" s="44"/>
      <c r="AC534" s="44"/>
      <c r="AD534" s="44"/>
      <c r="AE534" s="44"/>
      <c r="AF534" s="78"/>
      <c r="AG534" s="44"/>
      <c r="AH534" s="44"/>
      <c r="AI534" s="44"/>
      <c r="AJ534" s="44"/>
      <c r="AK534" s="44"/>
      <c r="AL534" s="44"/>
      <c r="AM534" s="44"/>
      <c r="AN534" s="44"/>
      <c r="AO534" s="44"/>
      <c r="AP534" s="44"/>
      <c r="AQ534" s="44"/>
      <c r="AR534" s="44"/>
      <c r="AS534" s="44"/>
      <c r="AT534" s="44"/>
    </row>
    <row r="535" ht="14.25" customHeight="1">
      <c r="A535" s="44"/>
      <c r="B535" s="44"/>
      <c r="C535" s="44"/>
      <c r="D535" s="78"/>
      <c r="E535" s="78"/>
      <c r="F535" s="107"/>
      <c r="G535" s="107"/>
      <c r="H535" s="107"/>
      <c r="I535" s="107"/>
      <c r="J535" s="107"/>
      <c r="K535" s="44"/>
      <c r="L535" s="44"/>
      <c r="M535" s="44"/>
      <c r="N535" s="78"/>
      <c r="O535" s="78"/>
      <c r="P535" s="78"/>
      <c r="Q535" s="78"/>
      <c r="R535" s="78"/>
      <c r="S535" s="78"/>
      <c r="T535" s="44"/>
      <c r="U535" s="44"/>
      <c r="V535" s="44"/>
      <c r="W535" s="44"/>
      <c r="X535" s="44"/>
      <c r="Y535" s="44"/>
      <c r="Z535" s="44"/>
      <c r="AA535" s="44"/>
      <c r="AB535" s="44"/>
      <c r="AC535" s="44"/>
      <c r="AD535" s="44"/>
      <c r="AE535" s="44"/>
      <c r="AF535" s="78"/>
      <c r="AG535" s="44"/>
      <c r="AH535" s="44"/>
      <c r="AI535" s="44"/>
      <c r="AJ535" s="44"/>
      <c r="AK535" s="44"/>
      <c r="AL535" s="44"/>
      <c r="AM535" s="44"/>
      <c r="AN535" s="44"/>
      <c r="AO535" s="44"/>
      <c r="AP535" s="44"/>
      <c r="AQ535" s="44"/>
      <c r="AR535" s="44"/>
      <c r="AS535" s="44"/>
      <c r="AT535" s="44"/>
    </row>
    <row r="536" ht="14.25" customHeight="1">
      <c r="A536" s="44"/>
      <c r="B536" s="44"/>
      <c r="C536" s="44"/>
      <c r="D536" s="78"/>
      <c r="E536" s="78"/>
      <c r="F536" s="107"/>
      <c r="G536" s="107"/>
      <c r="H536" s="107"/>
      <c r="I536" s="107"/>
      <c r="J536" s="107"/>
      <c r="K536" s="44"/>
      <c r="L536" s="44"/>
      <c r="M536" s="44"/>
      <c r="N536" s="78"/>
      <c r="O536" s="78"/>
      <c r="P536" s="78"/>
      <c r="Q536" s="78"/>
      <c r="R536" s="78"/>
      <c r="S536" s="78"/>
      <c r="T536" s="44"/>
      <c r="U536" s="44"/>
      <c r="V536" s="44"/>
      <c r="W536" s="44"/>
      <c r="X536" s="44"/>
      <c r="Y536" s="44"/>
      <c r="Z536" s="44"/>
      <c r="AA536" s="44"/>
      <c r="AB536" s="44"/>
      <c r="AC536" s="44"/>
      <c r="AD536" s="44"/>
      <c r="AE536" s="44"/>
      <c r="AF536" s="78"/>
      <c r="AG536" s="44"/>
      <c r="AH536" s="44"/>
      <c r="AI536" s="44"/>
      <c r="AJ536" s="44"/>
      <c r="AK536" s="44"/>
      <c r="AL536" s="44"/>
      <c r="AM536" s="44"/>
      <c r="AN536" s="44"/>
      <c r="AO536" s="44"/>
      <c r="AP536" s="44"/>
      <c r="AQ536" s="44"/>
      <c r="AR536" s="44"/>
      <c r="AS536" s="44"/>
      <c r="AT536" s="44"/>
    </row>
    <row r="537" ht="14.25" customHeight="1">
      <c r="A537" s="44"/>
      <c r="B537" s="44"/>
      <c r="C537" s="44"/>
      <c r="D537" s="78"/>
      <c r="E537" s="78"/>
      <c r="F537" s="107"/>
      <c r="G537" s="107"/>
      <c r="H537" s="107"/>
      <c r="I537" s="107"/>
      <c r="J537" s="107"/>
      <c r="K537" s="44"/>
      <c r="L537" s="44"/>
      <c r="M537" s="44"/>
      <c r="N537" s="78"/>
      <c r="O537" s="78"/>
      <c r="P537" s="78"/>
      <c r="Q537" s="78"/>
      <c r="R537" s="78"/>
      <c r="S537" s="78"/>
      <c r="T537" s="44"/>
      <c r="U537" s="44"/>
      <c r="V537" s="44"/>
      <c r="W537" s="44"/>
      <c r="X537" s="44"/>
      <c r="Y537" s="44"/>
      <c r="Z537" s="44"/>
      <c r="AA537" s="44"/>
      <c r="AB537" s="44"/>
      <c r="AC537" s="44"/>
      <c r="AD537" s="44"/>
      <c r="AE537" s="44"/>
      <c r="AF537" s="78"/>
      <c r="AG537" s="44"/>
      <c r="AH537" s="44"/>
      <c r="AI537" s="44"/>
      <c r="AJ537" s="44"/>
      <c r="AK537" s="44"/>
      <c r="AL537" s="44"/>
      <c r="AM537" s="44"/>
      <c r="AN537" s="44"/>
      <c r="AO537" s="44"/>
      <c r="AP537" s="44"/>
      <c r="AQ537" s="44"/>
      <c r="AR537" s="44"/>
      <c r="AS537" s="44"/>
      <c r="AT537" s="44"/>
    </row>
    <row r="538" ht="14.25" customHeight="1">
      <c r="A538" s="44"/>
      <c r="B538" s="44"/>
      <c r="C538" s="44"/>
      <c r="D538" s="78"/>
      <c r="E538" s="78"/>
      <c r="F538" s="107"/>
      <c r="G538" s="107"/>
      <c r="H538" s="107"/>
      <c r="I538" s="107"/>
      <c r="J538" s="107"/>
      <c r="K538" s="44"/>
      <c r="L538" s="44"/>
      <c r="M538" s="44"/>
      <c r="N538" s="78"/>
      <c r="O538" s="78"/>
      <c r="P538" s="78"/>
      <c r="Q538" s="78"/>
      <c r="R538" s="78"/>
      <c r="S538" s="78"/>
      <c r="T538" s="44"/>
      <c r="U538" s="44"/>
      <c r="V538" s="44"/>
      <c r="W538" s="44"/>
      <c r="X538" s="44"/>
      <c r="Y538" s="44"/>
      <c r="Z538" s="44"/>
      <c r="AA538" s="44"/>
      <c r="AB538" s="44"/>
      <c r="AC538" s="44"/>
      <c r="AD538" s="44"/>
      <c r="AE538" s="44"/>
      <c r="AF538" s="78"/>
      <c r="AG538" s="44"/>
      <c r="AH538" s="44"/>
      <c r="AI538" s="44"/>
      <c r="AJ538" s="44"/>
      <c r="AK538" s="44"/>
      <c r="AL538" s="44"/>
      <c r="AM538" s="44"/>
      <c r="AN538" s="44"/>
      <c r="AO538" s="44"/>
      <c r="AP538" s="44"/>
      <c r="AQ538" s="44"/>
      <c r="AR538" s="44"/>
      <c r="AS538" s="44"/>
      <c r="AT538" s="44"/>
    </row>
    <row r="539" ht="14.25" customHeight="1">
      <c r="A539" s="44"/>
      <c r="B539" s="44"/>
      <c r="C539" s="44"/>
      <c r="D539" s="78"/>
      <c r="E539" s="78"/>
      <c r="F539" s="107"/>
      <c r="G539" s="107"/>
      <c r="H539" s="107"/>
      <c r="I539" s="107"/>
      <c r="J539" s="107"/>
      <c r="K539" s="44"/>
      <c r="L539" s="44"/>
      <c r="M539" s="44"/>
      <c r="N539" s="78"/>
      <c r="O539" s="78"/>
      <c r="P539" s="78"/>
      <c r="Q539" s="78"/>
      <c r="R539" s="78"/>
      <c r="S539" s="78"/>
      <c r="T539" s="44"/>
      <c r="U539" s="44"/>
      <c r="V539" s="44"/>
      <c r="W539" s="44"/>
      <c r="X539" s="44"/>
      <c r="Y539" s="44"/>
      <c r="Z539" s="44"/>
      <c r="AA539" s="44"/>
      <c r="AB539" s="44"/>
      <c r="AC539" s="44"/>
      <c r="AD539" s="44"/>
      <c r="AE539" s="44"/>
      <c r="AF539" s="78"/>
      <c r="AG539" s="44"/>
      <c r="AH539" s="44"/>
      <c r="AI539" s="44"/>
      <c r="AJ539" s="44"/>
      <c r="AK539" s="44"/>
      <c r="AL539" s="44"/>
      <c r="AM539" s="44"/>
      <c r="AN539" s="44"/>
      <c r="AO539" s="44"/>
      <c r="AP539" s="44"/>
      <c r="AQ539" s="44"/>
      <c r="AR539" s="44"/>
      <c r="AS539" s="44"/>
      <c r="AT539" s="44"/>
    </row>
    <row r="540" ht="14.25" customHeight="1">
      <c r="A540" s="44"/>
      <c r="B540" s="44"/>
      <c r="C540" s="44"/>
      <c r="D540" s="78"/>
      <c r="E540" s="78"/>
      <c r="F540" s="107"/>
      <c r="G540" s="107"/>
      <c r="H540" s="107"/>
      <c r="I540" s="107"/>
      <c r="J540" s="107"/>
      <c r="K540" s="44"/>
      <c r="L540" s="44"/>
      <c r="M540" s="44"/>
      <c r="N540" s="78"/>
      <c r="O540" s="78"/>
      <c r="P540" s="78"/>
      <c r="Q540" s="78"/>
      <c r="R540" s="78"/>
      <c r="S540" s="78"/>
      <c r="T540" s="44"/>
      <c r="U540" s="44"/>
      <c r="V540" s="44"/>
      <c r="W540" s="44"/>
      <c r="X540" s="44"/>
      <c r="Y540" s="44"/>
      <c r="Z540" s="44"/>
      <c r="AA540" s="44"/>
      <c r="AB540" s="44"/>
      <c r="AC540" s="44"/>
      <c r="AD540" s="44"/>
      <c r="AE540" s="44"/>
      <c r="AF540" s="78"/>
      <c r="AG540" s="44"/>
      <c r="AH540" s="44"/>
      <c r="AI540" s="44"/>
      <c r="AJ540" s="44"/>
      <c r="AK540" s="44"/>
      <c r="AL540" s="44"/>
      <c r="AM540" s="44"/>
      <c r="AN540" s="44"/>
      <c r="AO540" s="44"/>
      <c r="AP540" s="44"/>
      <c r="AQ540" s="44"/>
      <c r="AR540" s="44"/>
      <c r="AS540" s="44"/>
      <c r="AT540" s="44"/>
    </row>
    <row r="541" ht="14.25" customHeight="1">
      <c r="A541" s="44"/>
      <c r="B541" s="44"/>
      <c r="C541" s="44"/>
      <c r="D541" s="78"/>
      <c r="E541" s="78"/>
      <c r="F541" s="107"/>
      <c r="G541" s="107"/>
      <c r="H541" s="107"/>
      <c r="I541" s="107"/>
      <c r="J541" s="107"/>
      <c r="K541" s="44"/>
      <c r="L541" s="44"/>
      <c r="M541" s="44"/>
      <c r="N541" s="78"/>
      <c r="O541" s="78"/>
      <c r="P541" s="78"/>
      <c r="Q541" s="78"/>
      <c r="R541" s="78"/>
      <c r="S541" s="78"/>
      <c r="T541" s="44"/>
      <c r="U541" s="44"/>
      <c r="V541" s="44"/>
      <c r="W541" s="44"/>
      <c r="X541" s="44"/>
      <c r="Y541" s="44"/>
      <c r="Z541" s="44"/>
      <c r="AA541" s="44"/>
      <c r="AB541" s="44"/>
      <c r="AC541" s="44"/>
      <c r="AD541" s="44"/>
      <c r="AE541" s="44"/>
      <c r="AF541" s="78"/>
      <c r="AG541" s="44"/>
      <c r="AH541" s="44"/>
      <c r="AI541" s="44"/>
      <c r="AJ541" s="44"/>
      <c r="AK541" s="44"/>
      <c r="AL541" s="44"/>
      <c r="AM541" s="44"/>
      <c r="AN541" s="44"/>
      <c r="AO541" s="44"/>
      <c r="AP541" s="44"/>
      <c r="AQ541" s="44"/>
      <c r="AR541" s="44"/>
      <c r="AS541" s="44"/>
      <c r="AT541" s="44"/>
    </row>
    <row r="542" ht="14.25" customHeight="1">
      <c r="A542" s="44"/>
      <c r="B542" s="44"/>
      <c r="C542" s="44"/>
      <c r="D542" s="78"/>
      <c r="E542" s="78"/>
      <c r="F542" s="107"/>
      <c r="G542" s="107"/>
      <c r="H542" s="107"/>
      <c r="I542" s="107"/>
      <c r="J542" s="107"/>
      <c r="K542" s="44"/>
      <c r="L542" s="44"/>
      <c r="M542" s="44"/>
      <c r="N542" s="78"/>
      <c r="O542" s="78"/>
      <c r="P542" s="78"/>
      <c r="Q542" s="78"/>
      <c r="R542" s="78"/>
      <c r="S542" s="78"/>
      <c r="T542" s="44"/>
      <c r="U542" s="44"/>
      <c r="V542" s="44"/>
      <c r="W542" s="44"/>
      <c r="X542" s="44"/>
      <c r="Y542" s="44"/>
      <c r="Z542" s="44"/>
      <c r="AA542" s="44"/>
      <c r="AB542" s="44"/>
      <c r="AC542" s="44"/>
      <c r="AD542" s="44"/>
      <c r="AE542" s="44"/>
      <c r="AF542" s="78"/>
      <c r="AG542" s="44"/>
      <c r="AH542" s="44"/>
      <c r="AI542" s="44"/>
      <c r="AJ542" s="44"/>
      <c r="AK542" s="44"/>
      <c r="AL542" s="44"/>
      <c r="AM542" s="44"/>
      <c r="AN542" s="44"/>
      <c r="AO542" s="44"/>
      <c r="AP542" s="44"/>
      <c r="AQ542" s="44"/>
      <c r="AR542" s="44"/>
      <c r="AS542" s="44"/>
      <c r="AT542" s="44"/>
    </row>
    <row r="543" ht="14.25" customHeight="1">
      <c r="A543" s="44"/>
      <c r="B543" s="44"/>
      <c r="C543" s="44"/>
      <c r="D543" s="78"/>
      <c r="E543" s="78"/>
      <c r="F543" s="107"/>
      <c r="G543" s="107"/>
      <c r="H543" s="107"/>
      <c r="I543" s="107"/>
      <c r="J543" s="107"/>
      <c r="K543" s="44"/>
      <c r="L543" s="44"/>
      <c r="M543" s="44"/>
      <c r="N543" s="78"/>
      <c r="O543" s="78"/>
      <c r="P543" s="78"/>
      <c r="Q543" s="78"/>
      <c r="R543" s="78"/>
      <c r="S543" s="78"/>
      <c r="T543" s="44"/>
      <c r="U543" s="44"/>
      <c r="V543" s="44"/>
      <c r="W543" s="44"/>
      <c r="X543" s="44"/>
      <c r="Y543" s="44"/>
      <c r="Z543" s="44"/>
      <c r="AA543" s="44"/>
      <c r="AB543" s="44"/>
      <c r="AC543" s="44"/>
      <c r="AD543" s="44"/>
      <c r="AE543" s="44"/>
      <c r="AF543" s="78"/>
      <c r="AG543" s="44"/>
      <c r="AH543" s="44"/>
      <c r="AI543" s="44"/>
      <c r="AJ543" s="44"/>
      <c r="AK543" s="44"/>
      <c r="AL543" s="44"/>
      <c r="AM543" s="44"/>
      <c r="AN543" s="44"/>
      <c r="AO543" s="44"/>
      <c r="AP543" s="44"/>
      <c r="AQ543" s="44"/>
      <c r="AR543" s="44"/>
      <c r="AS543" s="44"/>
      <c r="AT543" s="44"/>
    </row>
    <row r="544" ht="14.25" customHeight="1">
      <c r="A544" s="44"/>
      <c r="B544" s="44"/>
      <c r="C544" s="44"/>
      <c r="D544" s="78"/>
      <c r="E544" s="78"/>
      <c r="F544" s="107"/>
      <c r="G544" s="107"/>
      <c r="H544" s="107"/>
      <c r="I544" s="107"/>
      <c r="J544" s="107"/>
      <c r="K544" s="44"/>
      <c r="L544" s="44"/>
      <c r="M544" s="44"/>
      <c r="N544" s="78"/>
      <c r="O544" s="78"/>
      <c r="P544" s="78"/>
      <c r="Q544" s="78"/>
      <c r="R544" s="78"/>
      <c r="S544" s="78"/>
      <c r="T544" s="44"/>
      <c r="U544" s="44"/>
      <c r="V544" s="44"/>
      <c r="W544" s="44"/>
      <c r="X544" s="44"/>
      <c r="Y544" s="44"/>
      <c r="Z544" s="44"/>
      <c r="AA544" s="44"/>
      <c r="AB544" s="44"/>
      <c r="AC544" s="44"/>
      <c r="AD544" s="44"/>
      <c r="AE544" s="44"/>
      <c r="AF544" s="78"/>
      <c r="AG544" s="44"/>
      <c r="AH544" s="44"/>
      <c r="AI544" s="44"/>
      <c r="AJ544" s="44"/>
      <c r="AK544" s="44"/>
      <c r="AL544" s="44"/>
      <c r="AM544" s="44"/>
      <c r="AN544" s="44"/>
      <c r="AO544" s="44"/>
      <c r="AP544" s="44"/>
      <c r="AQ544" s="44"/>
      <c r="AR544" s="44"/>
      <c r="AS544" s="44"/>
      <c r="AT544" s="44"/>
    </row>
    <row r="545" ht="14.25" customHeight="1">
      <c r="A545" s="44"/>
      <c r="B545" s="44"/>
      <c r="C545" s="44"/>
      <c r="D545" s="78"/>
      <c r="E545" s="78"/>
      <c r="F545" s="107"/>
      <c r="G545" s="107"/>
      <c r="H545" s="107"/>
      <c r="I545" s="107"/>
      <c r="J545" s="107"/>
      <c r="K545" s="44"/>
      <c r="L545" s="44"/>
      <c r="M545" s="44"/>
      <c r="N545" s="78"/>
      <c r="O545" s="78"/>
      <c r="P545" s="78"/>
      <c r="Q545" s="78"/>
      <c r="R545" s="78"/>
      <c r="S545" s="78"/>
      <c r="T545" s="44"/>
      <c r="U545" s="44"/>
      <c r="V545" s="44"/>
      <c r="W545" s="44"/>
      <c r="X545" s="44"/>
      <c r="Y545" s="44"/>
      <c r="Z545" s="44"/>
      <c r="AA545" s="44"/>
      <c r="AB545" s="44"/>
      <c r="AC545" s="44"/>
      <c r="AD545" s="44"/>
      <c r="AE545" s="44"/>
      <c r="AF545" s="78"/>
      <c r="AG545" s="44"/>
      <c r="AH545" s="44"/>
      <c r="AI545" s="44"/>
      <c r="AJ545" s="44"/>
      <c r="AK545" s="44"/>
      <c r="AL545" s="44"/>
      <c r="AM545" s="44"/>
      <c r="AN545" s="44"/>
      <c r="AO545" s="44"/>
      <c r="AP545" s="44"/>
      <c r="AQ545" s="44"/>
      <c r="AR545" s="44"/>
      <c r="AS545" s="44"/>
      <c r="AT545" s="44"/>
    </row>
    <row r="546" ht="14.25" customHeight="1">
      <c r="A546" s="44"/>
      <c r="B546" s="44"/>
      <c r="C546" s="44"/>
      <c r="D546" s="78"/>
      <c r="E546" s="78"/>
      <c r="F546" s="107"/>
      <c r="G546" s="107"/>
      <c r="H546" s="107"/>
      <c r="I546" s="107"/>
      <c r="J546" s="107"/>
      <c r="K546" s="44"/>
      <c r="L546" s="44"/>
      <c r="M546" s="44"/>
      <c r="N546" s="78"/>
      <c r="O546" s="78"/>
      <c r="P546" s="78"/>
      <c r="Q546" s="78"/>
      <c r="R546" s="78"/>
      <c r="S546" s="78"/>
      <c r="T546" s="44"/>
      <c r="U546" s="44"/>
      <c r="V546" s="44"/>
      <c r="W546" s="44"/>
      <c r="X546" s="44"/>
      <c r="Y546" s="44"/>
      <c r="Z546" s="44"/>
      <c r="AA546" s="44"/>
      <c r="AB546" s="44"/>
      <c r="AC546" s="44"/>
      <c r="AD546" s="44"/>
      <c r="AE546" s="44"/>
      <c r="AF546" s="78"/>
      <c r="AG546" s="44"/>
      <c r="AH546" s="44"/>
      <c r="AI546" s="44"/>
      <c r="AJ546" s="44"/>
      <c r="AK546" s="44"/>
      <c r="AL546" s="44"/>
      <c r="AM546" s="44"/>
      <c r="AN546" s="44"/>
      <c r="AO546" s="44"/>
      <c r="AP546" s="44"/>
      <c r="AQ546" s="44"/>
      <c r="AR546" s="44"/>
      <c r="AS546" s="44"/>
      <c r="AT546" s="44"/>
    </row>
    <row r="547" ht="14.25" customHeight="1">
      <c r="A547" s="44"/>
      <c r="B547" s="44"/>
      <c r="C547" s="44"/>
      <c r="D547" s="78"/>
      <c r="E547" s="78"/>
      <c r="F547" s="107"/>
      <c r="G547" s="107"/>
      <c r="H547" s="107"/>
      <c r="I547" s="107"/>
      <c r="J547" s="107"/>
      <c r="K547" s="44"/>
      <c r="L547" s="44"/>
      <c r="M547" s="44"/>
      <c r="N547" s="78"/>
      <c r="O547" s="78"/>
      <c r="P547" s="78"/>
      <c r="Q547" s="78"/>
      <c r="R547" s="78"/>
      <c r="S547" s="78"/>
      <c r="T547" s="44"/>
      <c r="U547" s="44"/>
      <c r="V547" s="44"/>
      <c r="W547" s="44"/>
      <c r="X547" s="44"/>
      <c r="Y547" s="44"/>
      <c r="Z547" s="44"/>
      <c r="AA547" s="44"/>
      <c r="AB547" s="44"/>
      <c r="AC547" s="44"/>
      <c r="AD547" s="44"/>
      <c r="AE547" s="44"/>
      <c r="AF547" s="78"/>
      <c r="AG547" s="44"/>
      <c r="AH547" s="44"/>
      <c r="AI547" s="44"/>
      <c r="AJ547" s="44"/>
      <c r="AK547" s="44"/>
      <c r="AL547" s="44"/>
      <c r="AM547" s="44"/>
      <c r="AN547" s="44"/>
      <c r="AO547" s="44"/>
      <c r="AP547" s="44"/>
      <c r="AQ547" s="44"/>
      <c r="AR547" s="44"/>
      <c r="AS547" s="44"/>
      <c r="AT547" s="44"/>
    </row>
    <row r="548" ht="14.25" customHeight="1">
      <c r="A548" s="44"/>
      <c r="B548" s="44"/>
      <c r="C548" s="44"/>
      <c r="D548" s="78"/>
      <c r="E548" s="78"/>
      <c r="F548" s="107"/>
      <c r="G548" s="107"/>
      <c r="H548" s="107"/>
      <c r="I548" s="107"/>
      <c r="J548" s="107"/>
      <c r="K548" s="44"/>
      <c r="L548" s="44"/>
      <c r="M548" s="44"/>
      <c r="N548" s="78"/>
      <c r="O548" s="78"/>
      <c r="P548" s="78"/>
      <c r="Q548" s="78"/>
      <c r="R548" s="78"/>
      <c r="S548" s="78"/>
      <c r="T548" s="44"/>
      <c r="U548" s="44"/>
      <c r="V548" s="44"/>
      <c r="W548" s="44"/>
      <c r="X548" s="44"/>
      <c r="Y548" s="44"/>
      <c r="Z548" s="44"/>
      <c r="AA548" s="44"/>
      <c r="AB548" s="44"/>
      <c r="AC548" s="44"/>
      <c r="AD548" s="44"/>
      <c r="AE548" s="44"/>
      <c r="AF548" s="78"/>
      <c r="AG548" s="44"/>
      <c r="AH548" s="44"/>
      <c r="AI548" s="44"/>
      <c r="AJ548" s="44"/>
      <c r="AK548" s="44"/>
      <c r="AL548" s="44"/>
      <c r="AM548" s="44"/>
      <c r="AN548" s="44"/>
      <c r="AO548" s="44"/>
      <c r="AP548" s="44"/>
      <c r="AQ548" s="44"/>
      <c r="AR548" s="44"/>
      <c r="AS548" s="44"/>
      <c r="AT548" s="44"/>
    </row>
    <row r="549" ht="14.25" customHeight="1">
      <c r="A549" s="44"/>
      <c r="B549" s="44"/>
      <c r="C549" s="44"/>
      <c r="D549" s="78"/>
      <c r="E549" s="78"/>
      <c r="F549" s="107"/>
      <c r="G549" s="107"/>
      <c r="H549" s="107"/>
      <c r="I549" s="107"/>
      <c r="J549" s="107"/>
      <c r="K549" s="44"/>
      <c r="L549" s="44"/>
      <c r="M549" s="44"/>
      <c r="N549" s="78"/>
      <c r="O549" s="78"/>
      <c r="P549" s="78"/>
      <c r="Q549" s="78"/>
      <c r="R549" s="78"/>
      <c r="S549" s="78"/>
      <c r="T549" s="44"/>
      <c r="U549" s="44"/>
      <c r="V549" s="44"/>
      <c r="W549" s="44"/>
      <c r="X549" s="44"/>
      <c r="Y549" s="44"/>
      <c r="Z549" s="44"/>
      <c r="AA549" s="44"/>
      <c r="AB549" s="44"/>
      <c r="AC549" s="44"/>
      <c r="AD549" s="44"/>
      <c r="AE549" s="44"/>
      <c r="AF549" s="78"/>
      <c r="AG549" s="44"/>
      <c r="AH549" s="44"/>
      <c r="AI549" s="44"/>
      <c r="AJ549" s="44"/>
      <c r="AK549" s="44"/>
      <c r="AL549" s="44"/>
      <c r="AM549" s="44"/>
      <c r="AN549" s="44"/>
      <c r="AO549" s="44"/>
      <c r="AP549" s="44"/>
      <c r="AQ549" s="44"/>
      <c r="AR549" s="44"/>
      <c r="AS549" s="44"/>
      <c r="AT549" s="44"/>
    </row>
    <row r="550" ht="14.25" customHeight="1">
      <c r="A550" s="44"/>
      <c r="B550" s="44"/>
      <c r="C550" s="44"/>
      <c r="D550" s="78"/>
      <c r="E550" s="78"/>
      <c r="F550" s="107"/>
      <c r="G550" s="107"/>
      <c r="H550" s="107"/>
      <c r="I550" s="107"/>
      <c r="J550" s="107"/>
      <c r="K550" s="44"/>
      <c r="L550" s="44"/>
      <c r="M550" s="44"/>
      <c r="N550" s="78"/>
      <c r="O550" s="78"/>
      <c r="P550" s="78"/>
      <c r="Q550" s="78"/>
      <c r="R550" s="78"/>
      <c r="S550" s="78"/>
      <c r="T550" s="44"/>
      <c r="U550" s="44"/>
      <c r="V550" s="44"/>
      <c r="W550" s="44"/>
      <c r="X550" s="44"/>
      <c r="Y550" s="44"/>
      <c r="Z550" s="44"/>
      <c r="AA550" s="44"/>
      <c r="AB550" s="44"/>
      <c r="AC550" s="44"/>
      <c r="AD550" s="44"/>
      <c r="AE550" s="44"/>
      <c r="AF550" s="78"/>
      <c r="AG550" s="44"/>
      <c r="AH550" s="44"/>
      <c r="AI550" s="44"/>
      <c r="AJ550" s="44"/>
      <c r="AK550" s="44"/>
      <c r="AL550" s="44"/>
      <c r="AM550" s="44"/>
      <c r="AN550" s="44"/>
      <c r="AO550" s="44"/>
      <c r="AP550" s="44"/>
      <c r="AQ550" s="44"/>
      <c r="AR550" s="44"/>
      <c r="AS550" s="44"/>
      <c r="AT550" s="44"/>
    </row>
    <row r="551" ht="14.25" customHeight="1">
      <c r="A551" s="44"/>
      <c r="B551" s="44"/>
      <c r="C551" s="44"/>
      <c r="D551" s="78"/>
      <c r="E551" s="78"/>
      <c r="F551" s="107"/>
      <c r="G551" s="107"/>
      <c r="H551" s="107"/>
      <c r="I551" s="107"/>
      <c r="J551" s="107"/>
      <c r="K551" s="44"/>
      <c r="L551" s="44"/>
      <c r="M551" s="44"/>
      <c r="N551" s="78"/>
      <c r="O551" s="78"/>
      <c r="P551" s="78"/>
      <c r="Q551" s="78"/>
      <c r="R551" s="78"/>
      <c r="S551" s="78"/>
      <c r="T551" s="44"/>
      <c r="U551" s="44"/>
      <c r="V551" s="44"/>
      <c r="W551" s="44"/>
      <c r="X551" s="44"/>
      <c r="Y551" s="44"/>
      <c r="Z551" s="44"/>
      <c r="AA551" s="44"/>
      <c r="AB551" s="44"/>
      <c r="AC551" s="44"/>
      <c r="AD551" s="44"/>
      <c r="AE551" s="44"/>
      <c r="AF551" s="78"/>
      <c r="AG551" s="44"/>
      <c r="AH551" s="44"/>
      <c r="AI551" s="44"/>
      <c r="AJ551" s="44"/>
      <c r="AK551" s="44"/>
      <c r="AL551" s="44"/>
      <c r="AM551" s="44"/>
      <c r="AN551" s="44"/>
      <c r="AO551" s="44"/>
      <c r="AP551" s="44"/>
      <c r="AQ551" s="44"/>
      <c r="AR551" s="44"/>
      <c r="AS551" s="44"/>
      <c r="AT551" s="44"/>
    </row>
    <row r="552" ht="14.25" customHeight="1">
      <c r="A552" s="44"/>
      <c r="B552" s="44"/>
      <c r="C552" s="44"/>
      <c r="D552" s="78"/>
      <c r="E552" s="78"/>
      <c r="F552" s="107"/>
      <c r="G552" s="107"/>
      <c r="H552" s="107"/>
      <c r="I552" s="107"/>
      <c r="J552" s="107"/>
      <c r="K552" s="44"/>
      <c r="L552" s="44"/>
      <c r="M552" s="44"/>
      <c r="N552" s="78"/>
      <c r="O552" s="78"/>
      <c r="P552" s="78"/>
      <c r="Q552" s="78"/>
      <c r="R552" s="78"/>
      <c r="S552" s="78"/>
      <c r="T552" s="44"/>
      <c r="U552" s="44"/>
      <c r="V552" s="44"/>
      <c r="W552" s="44"/>
      <c r="X552" s="44"/>
      <c r="Y552" s="44"/>
      <c r="Z552" s="44"/>
      <c r="AA552" s="44"/>
      <c r="AB552" s="44"/>
      <c r="AC552" s="44"/>
      <c r="AD552" s="44"/>
      <c r="AE552" s="44"/>
      <c r="AF552" s="78"/>
      <c r="AG552" s="44"/>
      <c r="AH552" s="44"/>
      <c r="AI552" s="44"/>
      <c r="AJ552" s="44"/>
      <c r="AK552" s="44"/>
      <c r="AL552" s="44"/>
      <c r="AM552" s="44"/>
      <c r="AN552" s="44"/>
      <c r="AO552" s="44"/>
      <c r="AP552" s="44"/>
      <c r="AQ552" s="44"/>
      <c r="AR552" s="44"/>
      <c r="AS552" s="44"/>
      <c r="AT552" s="44"/>
    </row>
    <row r="553" ht="14.25" customHeight="1">
      <c r="A553" s="44"/>
      <c r="B553" s="44"/>
      <c r="C553" s="44"/>
      <c r="D553" s="78"/>
      <c r="E553" s="78"/>
      <c r="F553" s="107"/>
      <c r="G553" s="107"/>
      <c r="H553" s="107"/>
      <c r="I553" s="107"/>
      <c r="J553" s="107"/>
      <c r="K553" s="44"/>
      <c r="L553" s="44"/>
      <c r="M553" s="44"/>
      <c r="N553" s="78"/>
      <c r="O553" s="78"/>
      <c r="P553" s="78"/>
      <c r="Q553" s="78"/>
      <c r="R553" s="78"/>
      <c r="S553" s="78"/>
      <c r="T553" s="44"/>
      <c r="U553" s="44"/>
      <c r="V553" s="44"/>
      <c r="W553" s="44"/>
      <c r="X553" s="44"/>
      <c r="Y553" s="44"/>
      <c r="Z553" s="44"/>
      <c r="AA553" s="44"/>
      <c r="AB553" s="44"/>
      <c r="AC553" s="44"/>
      <c r="AD553" s="44"/>
      <c r="AE553" s="44"/>
      <c r="AF553" s="78"/>
      <c r="AG553" s="44"/>
      <c r="AH553" s="44"/>
      <c r="AI553" s="44"/>
      <c r="AJ553" s="44"/>
      <c r="AK553" s="44"/>
      <c r="AL553" s="44"/>
      <c r="AM553" s="44"/>
      <c r="AN553" s="44"/>
      <c r="AO553" s="44"/>
      <c r="AP553" s="44"/>
      <c r="AQ553" s="44"/>
      <c r="AR553" s="44"/>
      <c r="AS553" s="44"/>
      <c r="AT553" s="44"/>
    </row>
    <row r="554" ht="14.25" customHeight="1">
      <c r="A554" s="44"/>
      <c r="B554" s="44"/>
      <c r="C554" s="44"/>
      <c r="D554" s="78"/>
      <c r="E554" s="78"/>
      <c r="F554" s="107"/>
      <c r="G554" s="107"/>
      <c r="H554" s="107"/>
      <c r="I554" s="107"/>
      <c r="J554" s="107"/>
      <c r="K554" s="44"/>
      <c r="L554" s="44"/>
      <c r="M554" s="44"/>
      <c r="N554" s="78"/>
      <c r="O554" s="78"/>
      <c r="P554" s="78"/>
      <c r="Q554" s="78"/>
      <c r="R554" s="78"/>
      <c r="S554" s="78"/>
      <c r="T554" s="44"/>
      <c r="U554" s="44"/>
      <c r="V554" s="44"/>
      <c r="W554" s="44"/>
      <c r="X554" s="44"/>
      <c r="Y554" s="44"/>
      <c r="Z554" s="44"/>
      <c r="AA554" s="44"/>
      <c r="AB554" s="44"/>
      <c r="AC554" s="44"/>
      <c r="AD554" s="44"/>
      <c r="AE554" s="44"/>
      <c r="AF554" s="78"/>
      <c r="AG554" s="44"/>
      <c r="AH554" s="44"/>
      <c r="AI554" s="44"/>
      <c r="AJ554" s="44"/>
      <c r="AK554" s="44"/>
      <c r="AL554" s="44"/>
      <c r="AM554" s="44"/>
      <c r="AN554" s="44"/>
      <c r="AO554" s="44"/>
      <c r="AP554" s="44"/>
      <c r="AQ554" s="44"/>
      <c r="AR554" s="44"/>
      <c r="AS554" s="44"/>
      <c r="AT554" s="44"/>
    </row>
    <row r="555" ht="14.25" customHeight="1">
      <c r="A555" s="44"/>
      <c r="B555" s="44"/>
      <c r="C555" s="44"/>
      <c r="D555" s="78"/>
      <c r="E555" s="78"/>
      <c r="F555" s="107"/>
      <c r="G555" s="107"/>
      <c r="H555" s="107"/>
      <c r="I555" s="107"/>
      <c r="J555" s="107"/>
      <c r="K555" s="44"/>
      <c r="L555" s="44"/>
      <c r="M555" s="44"/>
      <c r="N555" s="78"/>
      <c r="O555" s="78"/>
      <c r="P555" s="78"/>
      <c r="Q555" s="78"/>
      <c r="R555" s="78"/>
      <c r="S555" s="78"/>
      <c r="T555" s="44"/>
      <c r="U555" s="44"/>
      <c r="V555" s="44"/>
      <c r="W555" s="44"/>
      <c r="X555" s="44"/>
      <c r="Y555" s="44"/>
      <c r="Z555" s="44"/>
      <c r="AA555" s="44"/>
      <c r="AB555" s="44"/>
      <c r="AC555" s="44"/>
      <c r="AD555" s="44"/>
      <c r="AE555" s="44"/>
      <c r="AF555" s="78"/>
      <c r="AG555" s="44"/>
      <c r="AH555" s="44"/>
      <c r="AI555" s="44"/>
      <c r="AJ555" s="44"/>
      <c r="AK555" s="44"/>
      <c r="AL555" s="44"/>
      <c r="AM555" s="44"/>
      <c r="AN555" s="44"/>
      <c r="AO555" s="44"/>
      <c r="AP555" s="44"/>
      <c r="AQ555" s="44"/>
      <c r="AR555" s="44"/>
      <c r="AS555" s="44"/>
      <c r="AT555" s="44"/>
    </row>
    <row r="556" ht="14.25" customHeight="1">
      <c r="A556" s="44"/>
      <c r="B556" s="44"/>
      <c r="C556" s="44"/>
      <c r="D556" s="78"/>
      <c r="E556" s="78"/>
      <c r="F556" s="107"/>
      <c r="G556" s="107"/>
      <c r="H556" s="107"/>
      <c r="I556" s="107"/>
      <c r="J556" s="107"/>
      <c r="K556" s="44"/>
      <c r="L556" s="44"/>
      <c r="M556" s="44"/>
      <c r="N556" s="78"/>
      <c r="O556" s="78"/>
      <c r="P556" s="78"/>
      <c r="Q556" s="78"/>
      <c r="R556" s="78"/>
      <c r="S556" s="78"/>
      <c r="T556" s="44"/>
      <c r="U556" s="44"/>
      <c r="V556" s="44"/>
      <c r="W556" s="44"/>
      <c r="X556" s="44"/>
      <c r="Y556" s="44"/>
      <c r="Z556" s="44"/>
      <c r="AA556" s="44"/>
      <c r="AB556" s="44"/>
      <c r="AC556" s="44"/>
      <c r="AD556" s="44"/>
      <c r="AE556" s="44"/>
      <c r="AF556" s="78"/>
      <c r="AG556" s="44"/>
      <c r="AH556" s="44"/>
      <c r="AI556" s="44"/>
      <c r="AJ556" s="44"/>
      <c r="AK556" s="44"/>
      <c r="AL556" s="44"/>
      <c r="AM556" s="44"/>
      <c r="AN556" s="44"/>
      <c r="AO556" s="44"/>
      <c r="AP556" s="44"/>
      <c r="AQ556" s="44"/>
      <c r="AR556" s="44"/>
      <c r="AS556" s="44"/>
      <c r="AT556" s="44"/>
    </row>
    <row r="557" ht="14.25" customHeight="1">
      <c r="A557" s="44"/>
      <c r="B557" s="44"/>
      <c r="C557" s="44"/>
      <c r="D557" s="78"/>
      <c r="E557" s="78"/>
      <c r="F557" s="107"/>
      <c r="G557" s="107"/>
      <c r="H557" s="107"/>
      <c r="I557" s="107"/>
      <c r="J557" s="107"/>
      <c r="K557" s="44"/>
      <c r="L557" s="44"/>
      <c r="M557" s="44"/>
      <c r="N557" s="78"/>
      <c r="O557" s="78"/>
      <c r="P557" s="78"/>
      <c r="Q557" s="78"/>
      <c r="R557" s="78"/>
      <c r="S557" s="78"/>
      <c r="T557" s="44"/>
      <c r="U557" s="44"/>
      <c r="V557" s="44"/>
      <c r="W557" s="44"/>
      <c r="X557" s="44"/>
      <c r="Y557" s="44"/>
      <c r="Z557" s="44"/>
      <c r="AA557" s="44"/>
      <c r="AB557" s="44"/>
      <c r="AC557" s="44"/>
      <c r="AD557" s="44"/>
      <c r="AE557" s="44"/>
      <c r="AF557" s="78"/>
      <c r="AG557" s="44"/>
      <c r="AH557" s="44"/>
      <c r="AI557" s="44"/>
      <c r="AJ557" s="44"/>
      <c r="AK557" s="44"/>
      <c r="AL557" s="44"/>
      <c r="AM557" s="44"/>
      <c r="AN557" s="44"/>
      <c r="AO557" s="44"/>
      <c r="AP557" s="44"/>
      <c r="AQ557" s="44"/>
      <c r="AR557" s="44"/>
      <c r="AS557" s="44"/>
      <c r="AT557" s="44"/>
    </row>
    <row r="558" ht="14.25" customHeight="1">
      <c r="A558" s="44"/>
      <c r="B558" s="44"/>
      <c r="C558" s="44"/>
      <c r="D558" s="78"/>
      <c r="E558" s="78"/>
      <c r="F558" s="107"/>
      <c r="G558" s="107"/>
      <c r="H558" s="107"/>
      <c r="I558" s="107"/>
      <c r="J558" s="107"/>
      <c r="K558" s="44"/>
      <c r="L558" s="44"/>
      <c r="M558" s="44"/>
      <c r="N558" s="78"/>
      <c r="O558" s="78"/>
      <c r="P558" s="78"/>
      <c r="Q558" s="78"/>
      <c r="R558" s="78"/>
      <c r="S558" s="78"/>
      <c r="T558" s="44"/>
      <c r="U558" s="44"/>
      <c r="V558" s="44"/>
      <c r="W558" s="44"/>
      <c r="X558" s="44"/>
      <c r="Y558" s="44"/>
      <c r="Z558" s="44"/>
      <c r="AA558" s="44"/>
      <c r="AB558" s="44"/>
      <c r="AC558" s="44"/>
      <c r="AD558" s="44"/>
      <c r="AE558" s="44"/>
      <c r="AF558" s="78"/>
      <c r="AG558" s="44"/>
      <c r="AH558" s="44"/>
      <c r="AI558" s="44"/>
      <c r="AJ558" s="44"/>
      <c r="AK558" s="44"/>
      <c r="AL558" s="44"/>
      <c r="AM558" s="44"/>
      <c r="AN558" s="44"/>
      <c r="AO558" s="44"/>
      <c r="AP558" s="44"/>
      <c r="AQ558" s="44"/>
      <c r="AR558" s="44"/>
      <c r="AS558" s="44"/>
      <c r="AT558" s="44"/>
    </row>
    <row r="559" ht="14.25" customHeight="1">
      <c r="A559" s="44"/>
      <c r="B559" s="44"/>
      <c r="C559" s="44"/>
      <c r="D559" s="78"/>
      <c r="E559" s="78"/>
      <c r="F559" s="107"/>
      <c r="G559" s="107"/>
      <c r="H559" s="107"/>
      <c r="I559" s="107"/>
      <c r="J559" s="107"/>
      <c r="K559" s="44"/>
      <c r="L559" s="44"/>
      <c r="M559" s="44"/>
      <c r="N559" s="78"/>
      <c r="O559" s="78"/>
      <c r="P559" s="78"/>
      <c r="Q559" s="78"/>
      <c r="R559" s="78"/>
      <c r="S559" s="78"/>
      <c r="T559" s="44"/>
      <c r="U559" s="44"/>
      <c r="V559" s="44"/>
      <c r="W559" s="44"/>
      <c r="X559" s="44"/>
      <c r="Y559" s="44"/>
      <c r="Z559" s="44"/>
      <c r="AA559" s="44"/>
      <c r="AB559" s="44"/>
      <c r="AC559" s="44"/>
      <c r="AD559" s="44"/>
      <c r="AE559" s="44"/>
      <c r="AF559" s="78"/>
      <c r="AG559" s="44"/>
      <c r="AH559" s="44"/>
      <c r="AI559" s="44"/>
      <c r="AJ559" s="44"/>
      <c r="AK559" s="44"/>
      <c r="AL559" s="44"/>
      <c r="AM559" s="44"/>
      <c r="AN559" s="44"/>
      <c r="AO559" s="44"/>
      <c r="AP559" s="44"/>
      <c r="AQ559" s="44"/>
      <c r="AR559" s="44"/>
      <c r="AS559" s="44"/>
      <c r="AT559" s="44"/>
    </row>
    <row r="560" ht="14.25" customHeight="1">
      <c r="A560" s="44"/>
      <c r="B560" s="44"/>
      <c r="C560" s="44"/>
      <c r="D560" s="78"/>
      <c r="E560" s="78"/>
      <c r="F560" s="107"/>
      <c r="G560" s="107"/>
      <c r="H560" s="107"/>
      <c r="I560" s="107"/>
      <c r="J560" s="107"/>
      <c r="K560" s="44"/>
      <c r="L560" s="44"/>
      <c r="M560" s="44"/>
      <c r="N560" s="78"/>
      <c r="O560" s="78"/>
      <c r="P560" s="78"/>
      <c r="Q560" s="78"/>
      <c r="R560" s="78"/>
      <c r="S560" s="78"/>
      <c r="T560" s="44"/>
      <c r="U560" s="44"/>
      <c r="V560" s="44"/>
      <c r="W560" s="44"/>
      <c r="X560" s="44"/>
      <c r="Y560" s="44"/>
      <c r="Z560" s="44"/>
      <c r="AA560" s="44"/>
      <c r="AB560" s="44"/>
      <c r="AC560" s="44"/>
      <c r="AD560" s="44"/>
      <c r="AE560" s="44"/>
      <c r="AF560" s="78"/>
      <c r="AG560" s="44"/>
      <c r="AH560" s="44"/>
      <c r="AI560" s="44"/>
      <c r="AJ560" s="44"/>
      <c r="AK560" s="44"/>
      <c r="AL560" s="44"/>
      <c r="AM560" s="44"/>
      <c r="AN560" s="44"/>
      <c r="AO560" s="44"/>
      <c r="AP560" s="44"/>
      <c r="AQ560" s="44"/>
      <c r="AR560" s="44"/>
      <c r="AS560" s="44"/>
      <c r="AT560" s="44"/>
    </row>
    <row r="561" ht="14.25" customHeight="1">
      <c r="A561" s="44"/>
      <c r="B561" s="44"/>
      <c r="C561" s="44"/>
      <c r="D561" s="78"/>
      <c r="E561" s="78"/>
      <c r="F561" s="107"/>
      <c r="G561" s="107"/>
      <c r="H561" s="107"/>
      <c r="I561" s="107"/>
      <c r="J561" s="107"/>
      <c r="K561" s="44"/>
      <c r="L561" s="44"/>
      <c r="M561" s="44"/>
      <c r="N561" s="78"/>
      <c r="O561" s="78"/>
      <c r="P561" s="78"/>
      <c r="Q561" s="78"/>
      <c r="R561" s="78"/>
      <c r="S561" s="78"/>
      <c r="T561" s="44"/>
      <c r="U561" s="44"/>
      <c r="V561" s="44"/>
      <c r="W561" s="44"/>
      <c r="X561" s="44"/>
      <c r="Y561" s="44"/>
      <c r="Z561" s="44"/>
      <c r="AA561" s="44"/>
      <c r="AB561" s="44"/>
      <c r="AC561" s="44"/>
      <c r="AD561" s="44"/>
      <c r="AE561" s="44"/>
      <c r="AF561" s="78"/>
      <c r="AG561" s="44"/>
      <c r="AH561" s="44"/>
      <c r="AI561" s="44"/>
      <c r="AJ561" s="44"/>
      <c r="AK561" s="44"/>
      <c r="AL561" s="44"/>
      <c r="AM561" s="44"/>
      <c r="AN561" s="44"/>
      <c r="AO561" s="44"/>
      <c r="AP561" s="44"/>
      <c r="AQ561" s="44"/>
      <c r="AR561" s="44"/>
      <c r="AS561" s="44"/>
      <c r="AT561" s="44"/>
    </row>
    <row r="562" ht="14.25" customHeight="1">
      <c r="A562" s="44"/>
      <c r="B562" s="44"/>
      <c r="C562" s="44"/>
      <c r="D562" s="78"/>
      <c r="E562" s="78"/>
      <c r="F562" s="107"/>
      <c r="G562" s="107"/>
      <c r="H562" s="107"/>
      <c r="I562" s="107"/>
      <c r="J562" s="107"/>
      <c r="K562" s="44"/>
      <c r="L562" s="44"/>
      <c r="M562" s="44"/>
      <c r="N562" s="78"/>
      <c r="O562" s="78"/>
      <c r="P562" s="78"/>
      <c r="Q562" s="78"/>
      <c r="R562" s="78"/>
      <c r="S562" s="78"/>
      <c r="T562" s="44"/>
      <c r="U562" s="44"/>
      <c r="V562" s="44"/>
      <c r="W562" s="44"/>
      <c r="X562" s="44"/>
      <c r="Y562" s="44"/>
      <c r="Z562" s="44"/>
      <c r="AA562" s="44"/>
      <c r="AB562" s="44"/>
      <c r="AC562" s="44"/>
      <c r="AD562" s="44"/>
      <c r="AE562" s="44"/>
      <c r="AF562" s="78"/>
      <c r="AG562" s="44"/>
      <c r="AH562" s="44"/>
      <c r="AI562" s="44"/>
      <c r="AJ562" s="44"/>
      <c r="AK562" s="44"/>
      <c r="AL562" s="44"/>
      <c r="AM562" s="44"/>
      <c r="AN562" s="44"/>
      <c r="AO562" s="44"/>
      <c r="AP562" s="44"/>
      <c r="AQ562" s="44"/>
      <c r="AR562" s="44"/>
      <c r="AS562" s="44"/>
      <c r="AT562" s="44"/>
    </row>
    <row r="563" ht="14.25" customHeight="1">
      <c r="A563" s="44"/>
      <c r="B563" s="44"/>
      <c r="C563" s="44"/>
      <c r="D563" s="78"/>
      <c r="E563" s="78"/>
      <c r="F563" s="107"/>
      <c r="G563" s="107"/>
      <c r="H563" s="107"/>
      <c r="I563" s="107"/>
      <c r="J563" s="107"/>
      <c r="K563" s="44"/>
      <c r="L563" s="44"/>
      <c r="M563" s="44"/>
      <c r="N563" s="78"/>
      <c r="O563" s="78"/>
      <c r="P563" s="78"/>
      <c r="Q563" s="78"/>
      <c r="R563" s="78"/>
      <c r="S563" s="78"/>
      <c r="T563" s="44"/>
      <c r="U563" s="44"/>
      <c r="V563" s="44"/>
      <c r="W563" s="44"/>
      <c r="X563" s="44"/>
      <c r="Y563" s="44"/>
      <c r="Z563" s="44"/>
      <c r="AA563" s="44"/>
      <c r="AB563" s="44"/>
      <c r="AC563" s="44"/>
      <c r="AD563" s="44"/>
      <c r="AE563" s="44"/>
      <c r="AF563" s="78"/>
      <c r="AG563" s="44"/>
      <c r="AH563" s="44"/>
      <c r="AI563" s="44"/>
      <c r="AJ563" s="44"/>
      <c r="AK563" s="44"/>
      <c r="AL563" s="44"/>
      <c r="AM563" s="44"/>
      <c r="AN563" s="44"/>
      <c r="AO563" s="44"/>
      <c r="AP563" s="44"/>
      <c r="AQ563" s="44"/>
      <c r="AR563" s="44"/>
      <c r="AS563" s="44"/>
      <c r="AT563" s="44"/>
    </row>
    <row r="564" ht="14.25" customHeight="1">
      <c r="A564" s="44"/>
      <c r="B564" s="44"/>
      <c r="C564" s="44"/>
      <c r="D564" s="78"/>
      <c r="E564" s="78"/>
      <c r="F564" s="107"/>
      <c r="G564" s="107"/>
      <c r="H564" s="107"/>
      <c r="I564" s="107"/>
      <c r="J564" s="107"/>
      <c r="K564" s="44"/>
      <c r="L564" s="44"/>
      <c r="M564" s="44"/>
      <c r="N564" s="78"/>
      <c r="O564" s="78"/>
      <c r="P564" s="78"/>
      <c r="Q564" s="78"/>
      <c r="R564" s="78"/>
      <c r="S564" s="78"/>
      <c r="T564" s="44"/>
      <c r="U564" s="44"/>
      <c r="V564" s="44"/>
      <c r="W564" s="44"/>
      <c r="X564" s="44"/>
      <c r="Y564" s="44"/>
      <c r="Z564" s="44"/>
      <c r="AA564" s="44"/>
      <c r="AB564" s="44"/>
      <c r="AC564" s="44"/>
      <c r="AD564" s="44"/>
      <c r="AE564" s="44"/>
      <c r="AF564" s="78"/>
      <c r="AG564" s="44"/>
      <c r="AH564" s="44"/>
      <c r="AI564" s="44"/>
      <c r="AJ564" s="44"/>
      <c r="AK564" s="44"/>
      <c r="AL564" s="44"/>
      <c r="AM564" s="44"/>
      <c r="AN564" s="44"/>
      <c r="AO564" s="44"/>
      <c r="AP564" s="44"/>
      <c r="AQ564" s="44"/>
      <c r="AR564" s="44"/>
      <c r="AS564" s="44"/>
      <c r="AT564" s="44"/>
    </row>
    <row r="565" ht="14.25" customHeight="1">
      <c r="A565" s="44"/>
      <c r="B565" s="44"/>
      <c r="C565" s="44"/>
      <c r="D565" s="78"/>
      <c r="E565" s="78"/>
      <c r="F565" s="107"/>
      <c r="G565" s="107"/>
      <c r="H565" s="107"/>
      <c r="I565" s="107"/>
      <c r="J565" s="107"/>
      <c r="K565" s="44"/>
      <c r="L565" s="44"/>
      <c r="M565" s="44"/>
      <c r="N565" s="78"/>
      <c r="O565" s="78"/>
      <c r="P565" s="78"/>
      <c r="Q565" s="78"/>
      <c r="R565" s="78"/>
      <c r="S565" s="78"/>
      <c r="T565" s="44"/>
      <c r="U565" s="44"/>
      <c r="V565" s="44"/>
      <c r="W565" s="44"/>
      <c r="X565" s="44"/>
      <c r="Y565" s="44"/>
      <c r="Z565" s="44"/>
      <c r="AA565" s="44"/>
      <c r="AB565" s="44"/>
      <c r="AC565" s="44"/>
      <c r="AD565" s="44"/>
      <c r="AE565" s="44"/>
      <c r="AF565" s="78"/>
      <c r="AG565" s="44"/>
      <c r="AH565" s="44"/>
      <c r="AI565" s="44"/>
      <c r="AJ565" s="44"/>
      <c r="AK565" s="44"/>
      <c r="AL565" s="44"/>
      <c r="AM565" s="44"/>
      <c r="AN565" s="44"/>
      <c r="AO565" s="44"/>
      <c r="AP565" s="44"/>
      <c r="AQ565" s="44"/>
      <c r="AR565" s="44"/>
      <c r="AS565" s="44"/>
      <c r="AT565" s="44"/>
    </row>
    <row r="566" ht="14.25" customHeight="1">
      <c r="A566" s="44"/>
      <c r="B566" s="44"/>
      <c r="C566" s="44"/>
      <c r="D566" s="78"/>
      <c r="E566" s="78"/>
      <c r="F566" s="107"/>
      <c r="G566" s="107"/>
      <c r="H566" s="107"/>
      <c r="I566" s="107"/>
      <c r="J566" s="107"/>
      <c r="K566" s="44"/>
      <c r="L566" s="44"/>
      <c r="M566" s="44"/>
      <c r="N566" s="78"/>
      <c r="O566" s="78"/>
      <c r="P566" s="78"/>
      <c r="Q566" s="78"/>
      <c r="R566" s="78"/>
      <c r="S566" s="78"/>
      <c r="T566" s="44"/>
      <c r="U566" s="44"/>
      <c r="V566" s="44"/>
      <c r="W566" s="44"/>
      <c r="X566" s="44"/>
      <c r="Y566" s="44"/>
      <c r="Z566" s="44"/>
      <c r="AA566" s="44"/>
      <c r="AB566" s="44"/>
      <c r="AC566" s="44"/>
      <c r="AD566" s="44"/>
      <c r="AE566" s="44"/>
      <c r="AF566" s="78"/>
      <c r="AG566" s="44"/>
      <c r="AH566" s="44"/>
      <c r="AI566" s="44"/>
      <c r="AJ566" s="44"/>
      <c r="AK566" s="44"/>
      <c r="AL566" s="44"/>
      <c r="AM566" s="44"/>
      <c r="AN566" s="44"/>
      <c r="AO566" s="44"/>
      <c r="AP566" s="44"/>
      <c r="AQ566" s="44"/>
      <c r="AR566" s="44"/>
      <c r="AS566" s="44"/>
      <c r="AT566" s="44"/>
    </row>
    <row r="567" ht="14.25" customHeight="1">
      <c r="A567" s="44"/>
      <c r="B567" s="44"/>
      <c r="C567" s="44"/>
      <c r="D567" s="78"/>
      <c r="E567" s="78"/>
      <c r="F567" s="107"/>
      <c r="G567" s="107"/>
      <c r="H567" s="107"/>
      <c r="I567" s="107"/>
      <c r="J567" s="107"/>
      <c r="K567" s="44"/>
      <c r="L567" s="44"/>
      <c r="M567" s="44"/>
      <c r="N567" s="78"/>
      <c r="O567" s="78"/>
      <c r="P567" s="78"/>
      <c r="Q567" s="78"/>
      <c r="R567" s="78"/>
      <c r="S567" s="78"/>
      <c r="T567" s="44"/>
      <c r="U567" s="44"/>
      <c r="V567" s="44"/>
      <c r="W567" s="44"/>
      <c r="X567" s="44"/>
      <c r="Y567" s="44"/>
      <c r="Z567" s="44"/>
      <c r="AA567" s="44"/>
      <c r="AB567" s="44"/>
      <c r="AC567" s="44"/>
      <c r="AD567" s="44"/>
      <c r="AE567" s="44"/>
      <c r="AF567" s="78"/>
      <c r="AG567" s="44"/>
      <c r="AH567" s="44"/>
      <c r="AI567" s="44"/>
      <c r="AJ567" s="44"/>
      <c r="AK567" s="44"/>
      <c r="AL567" s="44"/>
      <c r="AM567" s="44"/>
      <c r="AN567" s="44"/>
      <c r="AO567" s="44"/>
      <c r="AP567" s="44"/>
      <c r="AQ567" s="44"/>
      <c r="AR567" s="44"/>
      <c r="AS567" s="44"/>
      <c r="AT567" s="44"/>
    </row>
    <row r="568" ht="14.25" customHeight="1">
      <c r="A568" s="44"/>
      <c r="B568" s="44"/>
      <c r="C568" s="44"/>
      <c r="D568" s="78"/>
      <c r="E568" s="78"/>
      <c r="F568" s="107"/>
      <c r="G568" s="107"/>
      <c r="H568" s="107"/>
      <c r="I568" s="107"/>
      <c r="J568" s="107"/>
      <c r="K568" s="44"/>
      <c r="L568" s="44"/>
      <c r="M568" s="44"/>
      <c r="N568" s="78"/>
      <c r="O568" s="78"/>
      <c r="P568" s="78"/>
      <c r="Q568" s="78"/>
      <c r="R568" s="78"/>
      <c r="S568" s="78"/>
      <c r="T568" s="44"/>
      <c r="U568" s="44"/>
      <c r="V568" s="44"/>
      <c r="W568" s="44"/>
      <c r="X568" s="44"/>
      <c r="Y568" s="44"/>
      <c r="Z568" s="44"/>
      <c r="AA568" s="44"/>
      <c r="AB568" s="44"/>
      <c r="AC568" s="44"/>
      <c r="AD568" s="44"/>
      <c r="AE568" s="44"/>
      <c r="AF568" s="78"/>
      <c r="AG568" s="44"/>
      <c r="AH568" s="44"/>
      <c r="AI568" s="44"/>
      <c r="AJ568" s="44"/>
      <c r="AK568" s="44"/>
      <c r="AL568" s="44"/>
      <c r="AM568" s="44"/>
      <c r="AN568" s="44"/>
      <c r="AO568" s="44"/>
      <c r="AP568" s="44"/>
      <c r="AQ568" s="44"/>
      <c r="AR568" s="44"/>
      <c r="AS568" s="44"/>
      <c r="AT568" s="44"/>
    </row>
    <row r="569" ht="14.25" customHeight="1">
      <c r="A569" s="44"/>
      <c r="B569" s="44"/>
      <c r="C569" s="44"/>
      <c r="D569" s="78"/>
      <c r="E569" s="78"/>
      <c r="F569" s="107"/>
      <c r="G569" s="107"/>
      <c r="H569" s="107"/>
      <c r="I569" s="107"/>
      <c r="J569" s="107"/>
      <c r="K569" s="44"/>
      <c r="L569" s="44"/>
      <c r="M569" s="44"/>
      <c r="N569" s="78"/>
      <c r="O569" s="78"/>
      <c r="P569" s="78"/>
      <c r="Q569" s="78"/>
      <c r="R569" s="78"/>
      <c r="S569" s="78"/>
      <c r="T569" s="44"/>
      <c r="U569" s="44"/>
      <c r="V569" s="44"/>
      <c r="W569" s="44"/>
      <c r="X569" s="44"/>
      <c r="Y569" s="44"/>
      <c r="Z569" s="44"/>
      <c r="AA569" s="44"/>
      <c r="AB569" s="44"/>
      <c r="AC569" s="44"/>
      <c r="AD569" s="44"/>
      <c r="AE569" s="44"/>
      <c r="AF569" s="78"/>
      <c r="AG569" s="44"/>
      <c r="AH569" s="44"/>
      <c r="AI569" s="44"/>
      <c r="AJ569" s="44"/>
      <c r="AK569" s="44"/>
      <c r="AL569" s="44"/>
      <c r="AM569" s="44"/>
      <c r="AN569" s="44"/>
      <c r="AO569" s="44"/>
      <c r="AP569" s="44"/>
      <c r="AQ569" s="44"/>
      <c r="AR569" s="44"/>
      <c r="AS569" s="44"/>
      <c r="AT569" s="44"/>
    </row>
    <row r="570" ht="14.25" customHeight="1">
      <c r="A570" s="44"/>
      <c r="B570" s="44"/>
      <c r="C570" s="44"/>
      <c r="D570" s="78"/>
      <c r="E570" s="78"/>
      <c r="F570" s="107"/>
      <c r="G570" s="107"/>
      <c r="H570" s="107"/>
      <c r="I570" s="107"/>
      <c r="J570" s="107"/>
      <c r="K570" s="44"/>
      <c r="L570" s="44"/>
      <c r="M570" s="44"/>
      <c r="N570" s="78"/>
      <c r="O570" s="78"/>
      <c r="P570" s="78"/>
      <c r="Q570" s="78"/>
      <c r="R570" s="78"/>
      <c r="S570" s="78"/>
      <c r="T570" s="44"/>
      <c r="U570" s="44"/>
      <c r="V570" s="44"/>
      <c r="W570" s="44"/>
      <c r="X570" s="44"/>
      <c r="Y570" s="44"/>
      <c r="Z570" s="44"/>
      <c r="AA570" s="44"/>
      <c r="AB570" s="44"/>
      <c r="AC570" s="44"/>
      <c r="AD570" s="44"/>
      <c r="AE570" s="44"/>
      <c r="AF570" s="78"/>
      <c r="AG570" s="44"/>
      <c r="AH570" s="44"/>
      <c r="AI570" s="44"/>
      <c r="AJ570" s="44"/>
      <c r="AK570" s="44"/>
      <c r="AL570" s="44"/>
      <c r="AM570" s="44"/>
      <c r="AN570" s="44"/>
      <c r="AO570" s="44"/>
      <c r="AP570" s="44"/>
      <c r="AQ570" s="44"/>
      <c r="AR570" s="44"/>
      <c r="AS570" s="44"/>
      <c r="AT570" s="44"/>
    </row>
    <row r="571" ht="14.25" customHeight="1">
      <c r="A571" s="44"/>
      <c r="B571" s="44"/>
      <c r="C571" s="44"/>
      <c r="D571" s="78"/>
      <c r="E571" s="78"/>
      <c r="F571" s="107"/>
      <c r="G571" s="107"/>
      <c r="H571" s="107"/>
      <c r="I571" s="107"/>
      <c r="J571" s="107"/>
      <c r="K571" s="44"/>
      <c r="L571" s="44"/>
      <c r="M571" s="44"/>
      <c r="N571" s="78"/>
      <c r="O571" s="78"/>
      <c r="P571" s="78"/>
      <c r="Q571" s="78"/>
      <c r="R571" s="78"/>
      <c r="S571" s="78"/>
      <c r="T571" s="44"/>
      <c r="U571" s="44"/>
      <c r="V571" s="44"/>
      <c r="W571" s="44"/>
      <c r="X571" s="44"/>
      <c r="Y571" s="44"/>
      <c r="Z571" s="44"/>
      <c r="AA571" s="44"/>
      <c r="AB571" s="44"/>
      <c r="AC571" s="44"/>
      <c r="AD571" s="44"/>
      <c r="AE571" s="44"/>
      <c r="AF571" s="78"/>
      <c r="AG571" s="44"/>
      <c r="AH571" s="44"/>
      <c r="AI571" s="44"/>
      <c r="AJ571" s="44"/>
      <c r="AK571" s="44"/>
      <c r="AL571" s="44"/>
      <c r="AM571" s="44"/>
      <c r="AN571" s="44"/>
      <c r="AO571" s="44"/>
      <c r="AP571" s="44"/>
      <c r="AQ571" s="44"/>
      <c r="AR571" s="44"/>
      <c r="AS571" s="44"/>
      <c r="AT571" s="44"/>
    </row>
    <row r="572" ht="14.25" customHeight="1">
      <c r="A572" s="44"/>
      <c r="B572" s="44"/>
      <c r="C572" s="44"/>
      <c r="D572" s="78"/>
      <c r="E572" s="78"/>
      <c r="F572" s="107"/>
      <c r="G572" s="107"/>
      <c r="H572" s="107"/>
      <c r="I572" s="107"/>
      <c r="J572" s="107"/>
      <c r="K572" s="44"/>
      <c r="L572" s="44"/>
      <c r="M572" s="44"/>
      <c r="N572" s="78"/>
      <c r="O572" s="78"/>
      <c r="P572" s="78"/>
      <c r="Q572" s="78"/>
      <c r="R572" s="78"/>
      <c r="S572" s="78"/>
      <c r="T572" s="44"/>
      <c r="U572" s="44"/>
      <c r="V572" s="44"/>
      <c r="W572" s="44"/>
      <c r="X572" s="44"/>
      <c r="Y572" s="44"/>
      <c r="Z572" s="44"/>
      <c r="AA572" s="44"/>
      <c r="AB572" s="44"/>
      <c r="AC572" s="44"/>
      <c r="AD572" s="44"/>
      <c r="AE572" s="44"/>
      <c r="AF572" s="78"/>
      <c r="AG572" s="44"/>
      <c r="AH572" s="44"/>
      <c r="AI572" s="44"/>
      <c r="AJ572" s="44"/>
      <c r="AK572" s="44"/>
      <c r="AL572" s="44"/>
      <c r="AM572" s="44"/>
      <c r="AN572" s="44"/>
      <c r="AO572" s="44"/>
      <c r="AP572" s="44"/>
      <c r="AQ572" s="44"/>
      <c r="AR572" s="44"/>
      <c r="AS572" s="44"/>
      <c r="AT572" s="44"/>
    </row>
    <row r="573" ht="14.25" customHeight="1">
      <c r="A573" s="44"/>
      <c r="B573" s="44"/>
      <c r="C573" s="44"/>
      <c r="D573" s="78"/>
      <c r="E573" s="78"/>
      <c r="F573" s="107"/>
      <c r="G573" s="107"/>
      <c r="H573" s="107"/>
      <c r="I573" s="107"/>
      <c r="J573" s="107"/>
      <c r="K573" s="44"/>
      <c r="L573" s="44"/>
      <c r="M573" s="44"/>
      <c r="N573" s="78"/>
      <c r="O573" s="78"/>
      <c r="P573" s="78"/>
      <c r="Q573" s="78"/>
      <c r="R573" s="78"/>
      <c r="S573" s="78"/>
      <c r="T573" s="44"/>
      <c r="U573" s="44"/>
      <c r="V573" s="44"/>
      <c r="W573" s="44"/>
      <c r="X573" s="44"/>
      <c r="Y573" s="44"/>
      <c r="Z573" s="44"/>
      <c r="AA573" s="44"/>
      <c r="AB573" s="44"/>
      <c r="AC573" s="44"/>
      <c r="AD573" s="44"/>
      <c r="AE573" s="44"/>
      <c r="AF573" s="78"/>
      <c r="AG573" s="44"/>
      <c r="AH573" s="44"/>
      <c r="AI573" s="44"/>
      <c r="AJ573" s="44"/>
      <c r="AK573" s="44"/>
      <c r="AL573" s="44"/>
      <c r="AM573" s="44"/>
      <c r="AN573" s="44"/>
      <c r="AO573" s="44"/>
      <c r="AP573" s="44"/>
      <c r="AQ573" s="44"/>
      <c r="AR573" s="44"/>
      <c r="AS573" s="44"/>
      <c r="AT573" s="44"/>
    </row>
    <row r="574" ht="14.25" customHeight="1">
      <c r="A574" s="44"/>
      <c r="B574" s="44"/>
      <c r="C574" s="44"/>
      <c r="D574" s="78"/>
      <c r="E574" s="78"/>
      <c r="F574" s="107"/>
      <c r="G574" s="107"/>
      <c r="H574" s="107"/>
      <c r="I574" s="107"/>
      <c r="J574" s="107"/>
      <c r="K574" s="44"/>
      <c r="L574" s="44"/>
      <c r="M574" s="44"/>
      <c r="N574" s="78"/>
      <c r="O574" s="78"/>
      <c r="P574" s="78"/>
      <c r="Q574" s="78"/>
      <c r="R574" s="78"/>
      <c r="S574" s="78"/>
      <c r="T574" s="44"/>
      <c r="U574" s="44"/>
      <c r="V574" s="44"/>
      <c r="W574" s="44"/>
      <c r="X574" s="44"/>
      <c r="Y574" s="44"/>
      <c r="Z574" s="44"/>
      <c r="AA574" s="44"/>
      <c r="AB574" s="44"/>
      <c r="AC574" s="44"/>
      <c r="AD574" s="44"/>
      <c r="AE574" s="44"/>
      <c r="AF574" s="78"/>
      <c r="AG574" s="44"/>
      <c r="AH574" s="44"/>
      <c r="AI574" s="44"/>
      <c r="AJ574" s="44"/>
      <c r="AK574" s="44"/>
      <c r="AL574" s="44"/>
      <c r="AM574" s="44"/>
      <c r="AN574" s="44"/>
      <c r="AO574" s="44"/>
      <c r="AP574" s="44"/>
      <c r="AQ574" s="44"/>
      <c r="AR574" s="44"/>
      <c r="AS574" s="44"/>
      <c r="AT574" s="44"/>
    </row>
    <row r="575" ht="14.25" customHeight="1">
      <c r="A575" s="44"/>
      <c r="B575" s="44"/>
      <c r="C575" s="44"/>
      <c r="D575" s="78"/>
      <c r="E575" s="78"/>
      <c r="F575" s="107"/>
      <c r="G575" s="107"/>
      <c r="H575" s="107"/>
      <c r="I575" s="107"/>
      <c r="J575" s="107"/>
      <c r="K575" s="44"/>
      <c r="L575" s="44"/>
      <c r="M575" s="44"/>
      <c r="N575" s="78"/>
      <c r="O575" s="78"/>
      <c r="P575" s="78"/>
      <c r="Q575" s="78"/>
      <c r="R575" s="78"/>
      <c r="S575" s="78"/>
      <c r="T575" s="44"/>
      <c r="U575" s="44"/>
      <c r="V575" s="44"/>
      <c r="W575" s="44"/>
      <c r="X575" s="44"/>
      <c r="Y575" s="44"/>
      <c r="Z575" s="44"/>
      <c r="AA575" s="44"/>
      <c r="AB575" s="44"/>
      <c r="AC575" s="44"/>
      <c r="AD575" s="44"/>
      <c r="AE575" s="44"/>
      <c r="AF575" s="78"/>
      <c r="AG575" s="44"/>
      <c r="AH575" s="44"/>
      <c r="AI575" s="44"/>
      <c r="AJ575" s="44"/>
      <c r="AK575" s="44"/>
      <c r="AL575" s="44"/>
      <c r="AM575" s="44"/>
      <c r="AN575" s="44"/>
      <c r="AO575" s="44"/>
      <c r="AP575" s="44"/>
      <c r="AQ575" s="44"/>
      <c r="AR575" s="44"/>
      <c r="AS575" s="44"/>
      <c r="AT575" s="44"/>
    </row>
    <row r="576" ht="14.25" customHeight="1">
      <c r="A576" s="44"/>
      <c r="B576" s="44"/>
      <c r="C576" s="44"/>
      <c r="D576" s="78"/>
      <c r="E576" s="78"/>
      <c r="F576" s="107"/>
      <c r="G576" s="107"/>
      <c r="H576" s="107"/>
      <c r="I576" s="107"/>
      <c r="J576" s="107"/>
      <c r="K576" s="44"/>
      <c r="L576" s="44"/>
      <c r="M576" s="44"/>
      <c r="N576" s="78"/>
      <c r="O576" s="78"/>
      <c r="P576" s="78"/>
      <c r="Q576" s="78"/>
      <c r="R576" s="78"/>
      <c r="S576" s="78"/>
      <c r="T576" s="44"/>
      <c r="U576" s="44"/>
      <c r="V576" s="44"/>
      <c r="W576" s="44"/>
      <c r="X576" s="44"/>
      <c r="Y576" s="44"/>
      <c r="Z576" s="44"/>
      <c r="AA576" s="44"/>
      <c r="AB576" s="44"/>
      <c r="AC576" s="44"/>
      <c r="AD576" s="44"/>
      <c r="AE576" s="44"/>
      <c r="AF576" s="78"/>
      <c r="AG576" s="44"/>
      <c r="AH576" s="44"/>
      <c r="AI576" s="44"/>
      <c r="AJ576" s="44"/>
      <c r="AK576" s="44"/>
      <c r="AL576" s="44"/>
      <c r="AM576" s="44"/>
      <c r="AN576" s="44"/>
      <c r="AO576" s="44"/>
      <c r="AP576" s="44"/>
      <c r="AQ576" s="44"/>
      <c r="AR576" s="44"/>
      <c r="AS576" s="44"/>
      <c r="AT576" s="44"/>
    </row>
    <row r="577" ht="14.25" customHeight="1">
      <c r="A577" s="44"/>
      <c r="B577" s="44"/>
      <c r="C577" s="44"/>
      <c r="D577" s="78"/>
      <c r="E577" s="78"/>
      <c r="F577" s="107"/>
      <c r="G577" s="107"/>
      <c r="H577" s="107"/>
      <c r="I577" s="107"/>
      <c r="J577" s="107"/>
      <c r="K577" s="44"/>
      <c r="L577" s="44"/>
      <c r="M577" s="44"/>
      <c r="N577" s="78"/>
      <c r="O577" s="78"/>
      <c r="P577" s="78"/>
      <c r="Q577" s="78"/>
      <c r="R577" s="78"/>
      <c r="S577" s="78"/>
      <c r="T577" s="44"/>
      <c r="U577" s="44"/>
      <c r="V577" s="44"/>
      <c r="W577" s="44"/>
      <c r="X577" s="44"/>
      <c r="Y577" s="44"/>
      <c r="Z577" s="44"/>
      <c r="AA577" s="44"/>
      <c r="AB577" s="44"/>
      <c r="AC577" s="44"/>
      <c r="AD577" s="44"/>
      <c r="AE577" s="44"/>
      <c r="AF577" s="78"/>
      <c r="AG577" s="44"/>
      <c r="AH577" s="44"/>
      <c r="AI577" s="44"/>
      <c r="AJ577" s="44"/>
      <c r="AK577" s="44"/>
      <c r="AL577" s="44"/>
      <c r="AM577" s="44"/>
      <c r="AN577" s="44"/>
      <c r="AO577" s="44"/>
      <c r="AP577" s="44"/>
      <c r="AQ577" s="44"/>
      <c r="AR577" s="44"/>
      <c r="AS577" s="44"/>
      <c r="AT577" s="44"/>
    </row>
    <row r="578" ht="14.25" customHeight="1">
      <c r="A578" s="44"/>
      <c r="B578" s="44"/>
      <c r="C578" s="44"/>
      <c r="D578" s="78"/>
      <c r="E578" s="78"/>
      <c r="F578" s="107"/>
      <c r="G578" s="107"/>
      <c r="H578" s="107"/>
      <c r="I578" s="107"/>
      <c r="J578" s="107"/>
      <c r="K578" s="44"/>
      <c r="L578" s="44"/>
      <c r="M578" s="44"/>
      <c r="N578" s="78"/>
      <c r="O578" s="78"/>
      <c r="P578" s="78"/>
      <c r="Q578" s="78"/>
      <c r="R578" s="78"/>
      <c r="S578" s="78"/>
      <c r="T578" s="44"/>
      <c r="U578" s="44"/>
      <c r="V578" s="44"/>
      <c r="W578" s="44"/>
      <c r="X578" s="44"/>
      <c r="Y578" s="44"/>
      <c r="Z578" s="44"/>
      <c r="AA578" s="44"/>
      <c r="AB578" s="44"/>
      <c r="AC578" s="44"/>
      <c r="AD578" s="44"/>
      <c r="AE578" s="44"/>
      <c r="AF578" s="78"/>
      <c r="AG578" s="44"/>
      <c r="AH578" s="44"/>
      <c r="AI578" s="44"/>
      <c r="AJ578" s="44"/>
      <c r="AK578" s="44"/>
      <c r="AL578" s="44"/>
      <c r="AM578" s="44"/>
      <c r="AN578" s="44"/>
      <c r="AO578" s="44"/>
      <c r="AP578" s="44"/>
      <c r="AQ578" s="44"/>
      <c r="AR578" s="44"/>
      <c r="AS578" s="44"/>
      <c r="AT578" s="44"/>
    </row>
    <row r="579" ht="14.25" customHeight="1">
      <c r="A579" s="44"/>
      <c r="B579" s="44"/>
      <c r="C579" s="44"/>
      <c r="D579" s="78"/>
      <c r="E579" s="78"/>
      <c r="F579" s="107"/>
      <c r="G579" s="107"/>
      <c r="H579" s="107"/>
      <c r="I579" s="107"/>
      <c r="J579" s="107"/>
      <c r="K579" s="44"/>
      <c r="L579" s="44"/>
      <c r="M579" s="44"/>
      <c r="N579" s="78"/>
      <c r="O579" s="78"/>
      <c r="P579" s="78"/>
      <c r="Q579" s="78"/>
      <c r="R579" s="78"/>
      <c r="S579" s="78"/>
      <c r="T579" s="44"/>
      <c r="U579" s="44"/>
      <c r="V579" s="44"/>
      <c r="W579" s="44"/>
      <c r="X579" s="44"/>
      <c r="Y579" s="44"/>
      <c r="Z579" s="44"/>
      <c r="AA579" s="44"/>
      <c r="AB579" s="44"/>
      <c r="AC579" s="44"/>
      <c r="AD579" s="44"/>
      <c r="AE579" s="44"/>
      <c r="AF579" s="78"/>
      <c r="AG579" s="44"/>
      <c r="AH579" s="44"/>
      <c r="AI579" s="44"/>
      <c r="AJ579" s="44"/>
      <c r="AK579" s="44"/>
      <c r="AL579" s="44"/>
      <c r="AM579" s="44"/>
      <c r="AN579" s="44"/>
      <c r="AO579" s="44"/>
      <c r="AP579" s="44"/>
      <c r="AQ579" s="44"/>
      <c r="AR579" s="44"/>
      <c r="AS579" s="44"/>
      <c r="AT579" s="44"/>
    </row>
    <row r="580" ht="14.25" customHeight="1">
      <c r="A580" s="44"/>
      <c r="B580" s="44"/>
      <c r="C580" s="44"/>
      <c r="D580" s="78"/>
      <c r="E580" s="78"/>
      <c r="F580" s="107"/>
      <c r="G580" s="107"/>
      <c r="H580" s="107"/>
      <c r="I580" s="107"/>
      <c r="J580" s="107"/>
      <c r="K580" s="44"/>
      <c r="L580" s="44"/>
      <c r="M580" s="44"/>
      <c r="N580" s="78"/>
      <c r="O580" s="78"/>
      <c r="P580" s="78"/>
      <c r="Q580" s="78"/>
      <c r="R580" s="78"/>
      <c r="S580" s="78"/>
      <c r="T580" s="44"/>
      <c r="U580" s="44"/>
      <c r="V580" s="44"/>
      <c r="W580" s="44"/>
      <c r="X580" s="44"/>
      <c r="Y580" s="44"/>
      <c r="Z580" s="44"/>
      <c r="AA580" s="44"/>
      <c r="AB580" s="44"/>
      <c r="AC580" s="44"/>
      <c r="AD580" s="44"/>
      <c r="AE580" s="44"/>
      <c r="AF580" s="78"/>
      <c r="AG580" s="44"/>
      <c r="AH580" s="44"/>
      <c r="AI580" s="44"/>
      <c r="AJ580" s="44"/>
      <c r="AK580" s="44"/>
      <c r="AL580" s="44"/>
      <c r="AM580" s="44"/>
      <c r="AN580" s="44"/>
      <c r="AO580" s="44"/>
      <c r="AP580" s="44"/>
      <c r="AQ580" s="44"/>
      <c r="AR580" s="44"/>
      <c r="AS580" s="44"/>
      <c r="AT580" s="44"/>
    </row>
    <row r="581" ht="14.25" customHeight="1">
      <c r="A581" s="44"/>
      <c r="B581" s="44"/>
      <c r="C581" s="44"/>
      <c r="D581" s="78"/>
      <c r="E581" s="78"/>
      <c r="F581" s="107"/>
      <c r="G581" s="107"/>
      <c r="H581" s="107"/>
      <c r="I581" s="107"/>
      <c r="J581" s="107"/>
      <c r="K581" s="44"/>
      <c r="L581" s="44"/>
      <c r="M581" s="44"/>
      <c r="N581" s="78"/>
      <c r="O581" s="78"/>
      <c r="P581" s="78"/>
      <c r="Q581" s="78"/>
      <c r="R581" s="78"/>
      <c r="S581" s="78"/>
      <c r="T581" s="44"/>
      <c r="U581" s="44"/>
      <c r="V581" s="44"/>
      <c r="W581" s="44"/>
      <c r="X581" s="44"/>
      <c r="Y581" s="44"/>
      <c r="Z581" s="44"/>
      <c r="AA581" s="44"/>
      <c r="AB581" s="44"/>
      <c r="AC581" s="44"/>
      <c r="AD581" s="44"/>
      <c r="AE581" s="44"/>
      <c r="AF581" s="78"/>
      <c r="AG581" s="44"/>
      <c r="AH581" s="44"/>
      <c r="AI581" s="44"/>
      <c r="AJ581" s="44"/>
      <c r="AK581" s="44"/>
      <c r="AL581" s="44"/>
      <c r="AM581" s="44"/>
      <c r="AN581" s="44"/>
      <c r="AO581" s="44"/>
      <c r="AP581" s="44"/>
      <c r="AQ581" s="44"/>
      <c r="AR581" s="44"/>
      <c r="AS581" s="44"/>
      <c r="AT581" s="44"/>
    </row>
    <row r="582" ht="14.25" customHeight="1">
      <c r="A582" s="44"/>
      <c r="B582" s="44"/>
      <c r="C582" s="44"/>
      <c r="D582" s="78"/>
      <c r="E582" s="78"/>
      <c r="F582" s="107"/>
      <c r="G582" s="107"/>
      <c r="H582" s="107"/>
      <c r="I582" s="107"/>
      <c r="J582" s="107"/>
      <c r="K582" s="44"/>
      <c r="L582" s="44"/>
      <c r="M582" s="44"/>
      <c r="N582" s="78"/>
      <c r="O582" s="78"/>
      <c r="P582" s="78"/>
      <c r="Q582" s="78"/>
      <c r="R582" s="78"/>
      <c r="S582" s="78"/>
      <c r="T582" s="44"/>
      <c r="U582" s="44"/>
      <c r="V582" s="44"/>
      <c r="W582" s="44"/>
      <c r="X582" s="44"/>
      <c r="Y582" s="44"/>
      <c r="Z582" s="44"/>
      <c r="AA582" s="44"/>
      <c r="AB582" s="44"/>
      <c r="AC582" s="44"/>
      <c r="AD582" s="44"/>
      <c r="AE582" s="44"/>
      <c r="AF582" s="78"/>
      <c r="AG582" s="44"/>
      <c r="AH582" s="44"/>
      <c r="AI582" s="44"/>
      <c r="AJ582" s="44"/>
      <c r="AK582" s="44"/>
      <c r="AL582" s="44"/>
      <c r="AM582" s="44"/>
      <c r="AN582" s="44"/>
      <c r="AO582" s="44"/>
      <c r="AP582" s="44"/>
      <c r="AQ582" s="44"/>
      <c r="AR582" s="44"/>
      <c r="AS582" s="44"/>
      <c r="AT582" s="44"/>
    </row>
    <row r="583" ht="14.25" customHeight="1">
      <c r="A583" s="44"/>
      <c r="B583" s="44"/>
      <c r="C583" s="44"/>
      <c r="D583" s="78"/>
      <c r="E583" s="78"/>
      <c r="F583" s="107"/>
      <c r="G583" s="107"/>
      <c r="H583" s="107"/>
      <c r="I583" s="107"/>
      <c r="J583" s="107"/>
      <c r="K583" s="44"/>
      <c r="L583" s="44"/>
      <c r="M583" s="44"/>
      <c r="N583" s="78"/>
      <c r="O583" s="78"/>
      <c r="P583" s="78"/>
      <c r="Q583" s="78"/>
      <c r="R583" s="78"/>
      <c r="S583" s="78"/>
      <c r="T583" s="44"/>
      <c r="U583" s="44"/>
      <c r="V583" s="44"/>
      <c r="W583" s="44"/>
      <c r="X583" s="44"/>
      <c r="Y583" s="44"/>
      <c r="Z583" s="44"/>
      <c r="AA583" s="44"/>
      <c r="AB583" s="44"/>
      <c r="AC583" s="44"/>
      <c r="AD583" s="44"/>
      <c r="AE583" s="44"/>
      <c r="AF583" s="78"/>
      <c r="AG583" s="44"/>
      <c r="AH583" s="44"/>
      <c r="AI583" s="44"/>
      <c r="AJ583" s="44"/>
      <c r="AK583" s="44"/>
      <c r="AL583" s="44"/>
      <c r="AM583" s="44"/>
      <c r="AN583" s="44"/>
      <c r="AO583" s="44"/>
      <c r="AP583" s="44"/>
      <c r="AQ583" s="44"/>
      <c r="AR583" s="44"/>
      <c r="AS583" s="44"/>
      <c r="AT583" s="44"/>
    </row>
    <row r="584" ht="14.25" customHeight="1">
      <c r="A584" s="44"/>
      <c r="B584" s="44"/>
      <c r="C584" s="44"/>
      <c r="D584" s="78"/>
      <c r="E584" s="78"/>
      <c r="F584" s="107"/>
      <c r="G584" s="107"/>
      <c r="H584" s="107"/>
      <c r="I584" s="107"/>
      <c r="J584" s="107"/>
      <c r="K584" s="44"/>
      <c r="L584" s="44"/>
      <c r="M584" s="44"/>
      <c r="N584" s="78"/>
      <c r="O584" s="78"/>
      <c r="P584" s="78"/>
      <c r="Q584" s="78"/>
      <c r="R584" s="78"/>
      <c r="S584" s="78"/>
      <c r="T584" s="44"/>
      <c r="U584" s="44"/>
      <c r="V584" s="44"/>
      <c r="W584" s="44"/>
      <c r="X584" s="44"/>
      <c r="Y584" s="44"/>
      <c r="Z584" s="44"/>
      <c r="AA584" s="44"/>
      <c r="AB584" s="44"/>
      <c r="AC584" s="44"/>
      <c r="AD584" s="44"/>
      <c r="AE584" s="44"/>
      <c r="AF584" s="78"/>
      <c r="AG584" s="44"/>
      <c r="AH584" s="44"/>
      <c r="AI584" s="44"/>
      <c r="AJ584" s="44"/>
      <c r="AK584" s="44"/>
      <c r="AL584" s="44"/>
      <c r="AM584" s="44"/>
      <c r="AN584" s="44"/>
      <c r="AO584" s="44"/>
      <c r="AP584" s="44"/>
      <c r="AQ584" s="44"/>
      <c r="AR584" s="44"/>
      <c r="AS584" s="44"/>
      <c r="AT584" s="44"/>
    </row>
    <row r="585" ht="14.25" customHeight="1">
      <c r="A585" s="44"/>
      <c r="B585" s="44"/>
      <c r="C585" s="44"/>
      <c r="D585" s="78"/>
      <c r="E585" s="78"/>
      <c r="F585" s="107"/>
      <c r="G585" s="107"/>
      <c r="H585" s="107"/>
      <c r="I585" s="107"/>
      <c r="J585" s="107"/>
      <c r="K585" s="44"/>
      <c r="L585" s="44"/>
      <c r="M585" s="44"/>
      <c r="N585" s="78"/>
      <c r="O585" s="78"/>
      <c r="P585" s="78"/>
      <c r="Q585" s="78"/>
      <c r="R585" s="78"/>
      <c r="S585" s="78"/>
      <c r="T585" s="44"/>
      <c r="U585" s="44"/>
      <c r="V585" s="44"/>
      <c r="W585" s="44"/>
      <c r="X585" s="44"/>
      <c r="Y585" s="44"/>
      <c r="Z585" s="44"/>
      <c r="AA585" s="44"/>
      <c r="AB585" s="44"/>
      <c r="AC585" s="44"/>
      <c r="AD585" s="44"/>
      <c r="AE585" s="44"/>
      <c r="AF585" s="78"/>
      <c r="AG585" s="44"/>
      <c r="AH585" s="44"/>
      <c r="AI585" s="44"/>
      <c r="AJ585" s="44"/>
      <c r="AK585" s="44"/>
      <c r="AL585" s="44"/>
      <c r="AM585" s="44"/>
      <c r="AN585" s="44"/>
      <c r="AO585" s="44"/>
      <c r="AP585" s="44"/>
      <c r="AQ585" s="44"/>
      <c r="AR585" s="44"/>
      <c r="AS585" s="44"/>
      <c r="AT585" s="44"/>
    </row>
    <row r="586" ht="14.25" customHeight="1">
      <c r="A586" s="44"/>
      <c r="B586" s="44"/>
      <c r="C586" s="44"/>
      <c r="D586" s="78"/>
      <c r="E586" s="78"/>
      <c r="F586" s="107"/>
      <c r="G586" s="107"/>
      <c r="H586" s="107"/>
      <c r="I586" s="107"/>
      <c r="J586" s="107"/>
      <c r="K586" s="44"/>
      <c r="L586" s="44"/>
      <c r="M586" s="44"/>
      <c r="N586" s="78"/>
      <c r="O586" s="78"/>
      <c r="P586" s="78"/>
      <c r="Q586" s="78"/>
      <c r="R586" s="78"/>
      <c r="S586" s="78"/>
      <c r="T586" s="44"/>
      <c r="U586" s="44"/>
      <c r="V586" s="44"/>
      <c r="W586" s="44"/>
      <c r="X586" s="44"/>
      <c r="Y586" s="44"/>
      <c r="Z586" s="44"/>
      <c r="AA586" s="44"/>
      <c r="AB586" s="44"/>
      <c r="AC586" s="44"/>
      <c r="AD586" s="44"/>
      <c r="AE586" s="44"/>
      <c r="AF586" s="78"/>
      <c r="AG586" s="44"/>
      <c r="AH586" s="44"/>
      <c r="AI586" s="44"/>
      <c r="AJ586" s="44"/>
      <c r="AK586" s="44"/>
      <c r="AL586" s="44"/>
      <c r="AM586" s="44"/>
      <c r="AN586" s="44"/>
      <c r="AO586" s="44"/>
      <c r="AP586" s="44"/>
      <c r="AQ586" s="44"/>
      <c r="AR586" s="44"/>
      <c r="AS586" s="44"/>
      <c r="AT586" s="44"/>
    </row>
    <row r="587" ht="14.25" customHeight="1">
      <c r="A587" s="44"/>
      <c r="B587" s="44"/>
      <c r="C587" s="44"/>
      <c r="D587" s="78"/>
      <c r="E587" s="78"/>
      <c r="F587" s="107"/>
      <c r="G587" s="107"/>
      <c r="H587" s="107"/>
      <c r="I587" s="107"/>
      <c r="J587" s="107"/>
      <c r="K587" s="44"/>
      <c r="L587" s="44"/>
      <c r="M587" s="44"/>
      <c r="N587" s="78"/>
      <c r="O587" s="78"/>
      <c r="P587" s="78"/>
      <c r="Q587" s="78"/>
      <c r="R587" s="78"/>
      <c r="S587" s="78"/>
      <c r="T587" s="44"/>
      <c r="U587" s="44"/>
      <c r="V587" s="44"/>
      <c r="W587" s="44"/>
      <c r="X587" s="44"/>
      <c r="Y587" s="44"/>
      <c r="Z587" s="44"/>
      <c r="AA587" s="44"/>
      <c r="AB587" s="44"/>
      <c r="AC587" s="44"/>
      <c r="AD587" s="44"/>
      <c r="AE587" s="44"/>
      <c r="AF587" s="78"/>
      <c r="AG587" s="44"/>
      <c r="AH587" s="44"/>
      <c r="AI587" s="44"/>
      <c r="AJ587" s="44"/>
      <c r="AK587" s="44"/>
      <c r="AL587" s="44"/>
      <c r="AM587" s="44"/>
      <c r="AN587" s="44"/>
      <c r="AO587" s="44"/>
      <c r="AP587" s="44"/>
      <c r="AQ587" s="44"/>
      <c r="AR587" s="44"/>
      <c r="AS587" s="44"/>
      <c r="AT587" s="44"/>
    </row>
    <row r="588" ht="14.25" customHeight="1">
      <c r="A588" s="44"/>
      <c r="B588" s="44"/>
      <c r="C588" s="44"/>
      <c r="D588" s="78"/>
      <c r="E588" s="78"/>
      <c r="F588" s="107"/>
      <c r="G588" s="107"/>
      <c r="H588" s="107"/>
      <c r="I588" s="107"/>
      <c r="J588" s="107"/>
      <c r="K588" s="44"/>
      <c r="L588" s="44"/>
      <c r="M588" s="44"/>
      <c r="N588" s="78"/>
      <c r="O588" s="78"/>
      <c r="P588" s="78"/>
      <c r="Q588" s="78"/>
      <c r="R588" s="78"/>
      <c r="S588" s="78"/>
      <c r="T588" s="44"/>
      <c r="U588" s="44"/>
      <c r="V588" s="44"/>
      <c r="W588" s="44"/>
      <c r="X588" s="44"/>
      <c r="Y588" s="44"/>
      <c r="Z588" s="44"/>
      <c r="AA588" s="44"/>
      <c r="AB588" s="44"/>
      <c r="AC588" s="44"/>
      <c r="AD588" s="44"/>
      <c r="AE588" s="44"/>
      <c r="AF588" s="78"/>
      <c r="AG588" s="44"/>
      <c r="AH588" s="44"/>
      <c r="AI588" s="44"/>
      <c r="AJ588" s="44"/>
      <c r="AK588" s="44"/>
      <c r="AL588" s="44"/>
      <c r="AM588" s="44"/>
      <c r="AN588" s="44"/>
      <c r="AO588" s="44"/>
      <c r="AP588" s="44"/>
      <c r="AQ588" s="44"/>
      <c r="AR588" s="44"/>
      <c r="AS588" s="44"/>
      <c r="AT588" s="44"/>
    </row>
    <row r="589" ht="14.25" customHeight="1">
      <c r="A589" s="44"/>
      <c r="B589" s="44"/>
      <c r="C589" s="44"/>
      <c r="D589" s="78"/>
      <c r="E589" s="78"/>
      <c r="F589" s="107"/>
      <c r="G589" s="107"/>
      <c r="H589" s="107"/>
      <c r="I589" s="107"/>
      <c r="J589" s="107"/>
      <c r="K589" s="44"/>
      <c r="L589" s="44"/>
      <c r="M589" s="44"/>
      <c r="N589" s="78"/>
      <c r="O589" s="78"/>
      <c r="P589" s="78"/>
      <c r="Q589" s="78"/>
      <c r="R589" s="78"/>
      <c r="S589" s="78"/>
      <c r="T589" s="44"/>
      <c r="U589" s="44"/>
      <c r="V589" s="44"/>
      <c r="W589" s="44"/>
      <c r="X589" s="44"/>
      <c r="Y589" s="44"/>
      <c r="Z589" s="44"/>
      <c r="AA589" s="44"/>
      <c r="AB589" s="44"/>
      <c r="AC589" s="44"/>
      <c r="AD589" s="44"/>
      <c r="AE589" s="44"/>
      <c r="AF589" s="78"/>
      <c r="AG589" s="44"/>
      <c r="AH589" s="44"/>
      <c r="AI589" s="44"/>
      <c r="AJ589" s="44"/>
      <c r="AK589" s="44"/>
      <c r="AL589" s="44"/>
      <c r="AM589" s="44"/>
      <c r="AN589" s="44"/>
      <c r="AO589" s="44"/>
      <c r="AP589" s="44"/>
      <c r="AQ589" s="44"/>
      <c r="AR589" s="44"/>
      <c r="AS589" s="44"/>
      <c r="AT589" s="44"/>
    </row>
    <row r="590" ht="14.25" customHeight="1">
      <c r="A590" s="44"/>
      <c r="B590" s="44"/>
      <c r="C590" s="44"/>
      <c r="D590" s="78"/>
      <c r="E590" s="78"/>
      <c r="F590" s="107"/>
      <c r="G590" s="107"/>
      <c r="H590" s="107"/>
      <c r="I590" s="107"/>
      <c r="J590" s="107"/>
      <c r="K590" s="44"/>
      <c r="L590" s="44"/>
      <c r="M590" s="44"/>
      <c r="N590" s="78"/>
      <c r="O590" s="78"/>
      <c r="P590" s="78"/>
      <c r="Q590" s="78"/>
      <c r="R590" s="78"/>
      <c r="S590" s="78"/>
      <c r="T590" s="44"/>
      <c r="U590" s="44"/>
      <c r="V590" s="44"/>
      <c r="W590" s="44"/>
      <c r="X590" s="44"/>
      <c r="Y590" s="44"/>
      <c r="Z590" s="44"/>
      <c r="AA590" s="44"/>
      <c r="AB590" s="44"/>
      <c r="AC590" s="44"/>
      <c r="AD590" s="44"/>
      <c r="AE590" s="44"/>
      <c r="AF590" s="78"/>
      <c r="AG590" s="44"/>
      <c r="AH590" s="44"/>
      <c r="AI590" s="44"/>
      <c r="AJ590" s="44"/>
      <c r="AK590" s="44"/>
      <c r="AL590" s="44"/>
      <c r="AM590" s="44"/>
      <c r="AN590" s="44"/>
      <c r="AO590" s="44"/>
      <c r="AP590" s="44"/>
      <c r="AQ590" s="44"/>
      <c r="AR590" s="44"/>
      <c r="AS590" s="44"/>
      <c r="AT590" s="44"/>
    </row>
    <row r="591" ht="14.25" customHeight="1">
      <c r="A591" s="44"/>
      <c r="B591" s="44"/>
      <c r="C591" s="44"/>
      <c r="D591" s="78"/>
      <c r="E591" s="78"/>
      <c r="F591" s="107"/>
      <c r="G591" s="107"/>
      <c r="H591" s="107"/>
      <c r="I591" s="107"/>
      <c r="J591" s="107"/>
      <c r="K591" s="44"/>
      <c r="L591" s="44"/>
      <c r="M591" s="44"/>
      <c r="N591" s="78"/>
      <c r="O591" s="78"/>
      <c r="P591" s="78"/>
      <c r="Q591" s="78"/>
      <c r="R591" s="78"/>
      <c r="S591" s="78"/>
      <c r="T591" s="44"/>
      <c r="U591" s="44"/>
      <c r="V591" s="44"/>
      <c r="W591" s="44"/>
      <c r="X591" s="44"/>
      <c r="Y591" s="44"/>
      <c r="Z591" s="44"/>
      <c r="AA591" s="44"/>
      <c r="AB591" s="44"/>
      <c r="AC591" s="44"/>
      <c r="AD591" s="44"/>
      <c r="AE591" s="44"/>
      <c r="AF591" s="78"/>
      <c r="AG591" s="44"/>
      <c r="AH591" s="44"/>
      <c r="AI591" s="44"/>
      <c r="AJ591" s="44"/>
      <c r="AK591" s="44"/>
      <c r="AL591" s="44"/>
      <c r="AM591" s="44"/>
      <c r="AN591" s="44"/>
      <c r="AO591" s="44"/>
      <c r="AP591" s="44"/>
      <c r="AQ591" s="44"/>
      <c r="AR591" s="44"/>
      <c r="AS591" s="44"/>
      <c r="AT591" s="44"/>
    </row>
    <row r="592" ht="14.25" customHeight="1">
      <c r="A592" s="44"/>
      <c r="B592" s="44"/>
      <c r="C592" s="44"/>
      <c r="D592" s="78"/>
      <c r="E592" s="78"/>
      <c r="F592" s="107"/>
      <c r="G592" s="107"/>
      <c r="H592" s="107"/>
      <c r="I592" s="107"/>
      <c r="J592" s="107"/>
      <c r="K592" s="44"/>
      <c r="L592" s="44"/>
      <c r="M592" s="44"/>
      <c r="N592" s="78"/>
      <c r="O592" s="78"/>
      <c r="P592" s="78"/>
      <c r="Q592" s="78"/>
      <c r="R592" s="78"/>
      <c r="S592" s="78"/>
      <c r="T592" s="44"/>
      <c r="U592" s="44"/>
      <c r="V592" s="44"/>
      <c r="W592" s="44"/>
      <c r="X592" s="44"/>
      <c r="Y592" s="44"/>
      <c r="Z592" s="44"/>
      <c r="AA592" s="44"/>
      <c r="AB592" s="44"/>
      <c r="AC592" s="44"/>
      <c r="AD592" s="44"/>
      <c r="AE592" s="44"/>
      <c r="AF592" s="78"/>
      <c r="AG592" s="44"/>
      <c r="AH592" s="44"/>
      <c r="AI592" s="44"/>
      <c r="AJ592" s="44"/>
      <c r="AK592" s="44"/>
      <c r="AL592" s="44"/>
      <c r="AM592" s="44"/>
      <c r="AN592" s="44"/>
      <c r="AO592" s="44"/>
      <c r="AP592" s="44"/>
      <c r="AQ592" s="44"/>
      <c r="AR592" s="44"/>
      <c r="AS592" s="44"/>
      <c r="AT592" s="44"/>
    </row>
    <row r="593" ht="14.25" customHeight="1">
      <c r="A593" s="44"/>
      <c r="B593" s="44"/>
      <c r="C593" s="44"/>
      <c r="D593" s="78"/>
      <c r="E593" s="78"/>
      <c r="F593" s="107"/>
      <c r="G593" s="107"/>
      <c r="H593" s="107"/>
      <c r="I593" s="107"/>
      <c r="J593" s="107"/>
      <c r="K593" s="44"/>
      <c r="L593" s="44"/>
      <c r="M593" s="44"/>
      <c r="N593" s="78"/>
      <c r="O593" s="78"/>
      <c r="P593" s="78"/>
      <c r="Q593" s="78"/>
      <c r="R593" s="78"/>
      <c r="S593" s="78"/>
      <c r="T593" s="44"/>
      <c r="U593" s="44"/>
      <c r="V593" s="44"/>
      <c r="W593" s="44"/>
      <c r="X593" s="44"/>
      <c r="Y593" s="44"/>
      <c r="Z593" s="44"/>
      <c r="AA593" s="44"/>
      <c r="AB593" s="44"/>
      <c r="AC593" s="44"/>
      <c r="AD593" s="44"/>
      <c r="AE593" s="44"/>
      <c r="AF593" s="78"/>
      <c r="AG593" s="44"/>
      <c r="AH593" s="44"/>
      <c r="AI593" s="44"/>
      <c r="AJ593" s="44"/>
      <c r="AK593" s="44"/>
      <c r="AL593" s="44"/>
      <c r="AM593" s="44"/>
      <c r="AN593" s="44"/>
      <c r="AO593" s="44"/>
      <c r="AP593" s="44"/>
      <c r="AQ593" s="44"/>
      <c r="AR593" s="44"/>
      <c r="AS593" s="44"/>
      <c r="AT593" s="44"/>
    </row>
    <row r="594" ht="14.25" customHeight="1">
      <c r="A594" s="44"/>
      <c r="B594" s="44"/>
      <c r="C594" s="44"/>
      <c r="D594" s="78"/>
      <c r="E594" s="78"/>
      <c r="F594" s="107"/>
      <c r="G594" s="107"/>
      <c r="H594" s="107"/>
      <c r="I594" s="107"/>
      <c r="J594" s="107"/>
      <c r="K594" s="44"/>
      <c r="L594" s="44"/>
      <c r="M594" s="44"/>
      <c r="N594" s="78"/>
      <c r="O594" s="78"/>
      <c r="P594" s="78"/>
      <c r="Q594" s="78"/>
      <c r="R594" s="78"/>
      <c r="S594" s="78"/>
      <c r="T594" s="44"/>
      <c r="U594" s="44"/>
      <c r="V594" s="44"/>
      <c r="W594" s="44"/>
      <c r="X594" s="44"/>
      <c r="Y594" s="44"/>
      <c r="Z594" s="44"/>
      <c r="AA594" s="44"/>
      <c r="AB594" s="44"/>
      <c r="AC594" s="44"/>
      <c r="AD594" s="44"/>
      <c r="AE594" s="44"/>
      <c r="AF594" s="78"/>
      <c r="AG594" s="44"/>
      <c r="AH594" s="44"/>
      <c r="AI594" s="44"/>
      <c r="AJ594" s="44"/>
      <c r="AK594" s="44"/>
      <c r="AL594" s="44"/>
      <c r="AM594" s="44"/>
      <c r="AN594" s="44"/>
      <c r="AO594" s="44"/>
      <c r="AP594" s="44"/>
      <c r="AQ594" s="44"/>
      <c r="AR594" s="44"/>
      <c r="AS594" s="44"/>
      <c r="AT594" s="44"/>
    </row>
    <row r="595" ht="14.25" customHeight="1">
      <c r="A595" s="44"/>
      <c r="B595" s="44"/>
      <c r="C595" s="44"/>
      <c r="D595" s="78"/>
      <c r="E595" s="78"/>
      <c r="F595" s="107"/>
      <c r="G595" s="107"/>
      <c r="H595" s="107"/>
      <c r="I595" s="107"/>
      <c r="J595" s="107"/>
      <c r="K595" s="44"/>
      <c r="L595" s="44"/>
      <c r="M595" s="44"/>
      <c r="N595" s="78"/>
      <c r="O595" s="78"/>
      <c r="P595" s="78"/>
      <c r="Q595" s="78"/>
      <c r="R595" s="78"/>
      <c r="S595" s="78"/>
      <c r="T595" s="44"/>
      <c r="U595" s="44"/>
      <c r="V595" s="44"/>
      <c r="W595" s="44"/>
      <c r="X595" s="44"/>
      <c r="Y595" s="44"/>
      <c r="Z595" s="44"/>
      <c r="AA595" s="44"/>
      <c r="AB595" s="44"/>
      <c r="AC595" s="44"/>
      <c r="AD595" s="44"/>
      <c r="AE595" s="44"/>
      <c r="AF595" s="78"/>
      <c r="AG595" s="44"/>
      <c r="AH595" s="44"/>
      <c r="AI595" s="44"/>
      <c r="AJ595" s="44"/>
      <c r="AK595" s="44"/>
      <c r="AL595" s="44"/>
      <c r="AM595" s="44"/>
      <c r="AN595" s="44"/>
      <c r="AO595" s="44"/>
      <c r="AP595" s="44"/>
      <c r="AQ595" s="44"/>
      <c r="AR595" s="44"/>
      <c r="AS595" s="44"/>
      <c r="AT595" s="44"/>
    </row>
    <row r="596" ht="14.25" customHeight="1">
      <c r="A596" s="44"/>
      <c r="B596" s="44"/>
      <c r="C596" s="44"/>
      <c r="D596" s="78"/>
      <c r="E596" s="78"/>
      <c r="F596" s="107"/>
      <c r="G596" s="107"/>
      <c r="H596" s="107"/>
      <c r="I596" s="107"/>
      <c r="J596" s="107"/>
      <c r="K596" s="44"/>
      <c r="L596" s="44"/>
      <c r="M596" s="44"/>
      <c r="N596" s="78"/>
      <c r="O596" s="78"/>
      <c r="P596" s="78"/>
      <c r="Q596" s="78"/>
      <c r="R596" s="78"/>
      <c r="S596" s="78"/>
      <c r="T596" s="44"/>
      <c r="U596" s="44"/>
      <c r="V596" s="44"/>
      <c r="W596" s="44"/>
      <c r="X596" s="44"/>
      <c r="Y596" s="44"/>
      <c r="Z596" s="44"/>
      <c r="AA596" s="44"/>
      <c r="AB596" s="44"/>
      <c r="AC596" s="44"/>
      <c r="AD596" s="44"/>
      <c r="AE596" s="44"/>
      <c r="AF596" s="78"/>
      <c r="AG596" s="44"/>
      <c r="AH596" s="44"/>
      <c r="AI596" s="44"/>
      <c r="AJ596" s="44"/>
      <c r="AK596" s="44"/>
      <c r="AL596" s="44"/>
      <c r="AM596" s="44"/>
      <c r="AN596" s="44"/>
      <c r="AO596" s="44"/>
      <c r="AP596" s="44"/>
      <c r="AQ596" s="44"/>
      <c r="AR596" s="44"/>
      <c r="AS596" s="44"/>
      <c r="AT596" s="44"/>
    </row>
    <row r="597" ht="14.25" customHeight="1">
      <c r="A597" s="44"/>
      <c r="B597" s="44"/>
      <c r="C597" s="44"/>
      <c r="D597" s="78"/>
      <c r="E597" s="78"/>
      <c r="F597" s="107"/>
      <c r="G597" s="107"/>
      <c r="H597" s="107"/>
      <c r="I597" s="107"/>
      <c r="J597" s="107"/>
      <c r="K597" s="44"/>
      <c r="L597" s="44"/>
      <c r="M597" s="44"/>
      <c r="N597" s="78"/>
      <c r="O597" s="78"/>
      <c r="P597" s="78"/>
      <c r="Q597" s="78"/>
      <c r="R597" s="78"/>
      <c r="S597" s="78"/>
      <c r="T597" s="44"/>
      <c r="U597" s="44"/>
      <c r="V597" s="44"/>
      <c r="W597" s="44"/>
      <c r="X597" s="44"/>
      <c r="Y597" s="44"/>
      <c r="Z597" s="44"/>
      <c r="AA597" s="44"/>
      <c r="AB597" s="44"/>
      <c r="AC597" s="44"/>
      <c r="AD597" s="44"/>
      <c r="AE597" s="44"/>
      <c r="AF597" s="78"/>
      <c r="AG597" s="44"/>
      <c r="AH597" s="44"/>
      <c r="AI597" s="44"/>
      <c r="AJ597" s="44"/>
      <c r="AK597" s="44"/>
      <c r="AL597" s="44"/>
      <c r="AM597" s="44"/>
      <c r="AN597" s="44"/>
      <c r="AO597" s="44"/>
      <c r="AP597" s="44"/>
      <c r="AQ597" s="44"/>
      <c r="AR597" s="44"/>
      <c r="AS597" s="44"/>
      <c r="AT597" s="44"/>
    </row>
    <row r="598" ht="14.25" customHeight="1">
      <c r="A598" s="44"/>
      <c r="B598" s="44"/>
      <c r="C598" s="44"/>
      <c r="D598" s="78"/>
      <c r="E598" s="78"/>
      <c r="F598" s="107"/>
      <c r="G598" s="107"/>
      <c r="H598" s="107"/>
      <c r="I598" s="107"/>
      <c r="J598" s="107"/>
      <c r="K598" s="44"/>
      <c r="L598" s="44"/>
      <c r="M598" s="44"/>
      <c r="N598" s="78"/>
      <c r="O598" s="78"/>
      <c r="P598" s="78"/>
      <c r="Q598" s="78"/>
      <c r="R598" s="78"/>
      <c r="S598" s="78"/>
      <c r="T598" s="44"/>
      <c r="U598" s="44"/>
      <c r="V598" s="44"/>
      <c r="W598" s="44"/>
      <c r="X598" s="44"/>
      <c r="Y598" s="44"/>
      <c r="Z598" s="44"/>
      <c r="AA598" s="44"/>
      <c r="AB598" s="44"/>
      <c r="AC598" s="44"/>
      <c r="AD598" s="44"/>
      <c r="AE598" s="44"/>
      <c r="AF598" s="78"/>
      <c r="AG598" s="44"/>
      <c r="AH598" s="44"/>
      <c r="AI598" s="44"/>
      <c r="AJ598" s="44"/>
      <c r="AK598" s="44"/>
      <c r="AL598" s="44"/>
      <c r="AM598" s="44"/>
      <c r="AN598" s="44"/>
      <c r="AO598" s="44"/>
      <c r="AP598" s="44"/>
      <c r="AQ598" s="44"/>
      <c r="AR598" s="44"/>
      <c r="AS598" s="44"/>
      <c r="AT598" s="44"/>
    </row>
    <row r="599" ht="14.25" customHeight="1">
      <c r="A599" s="44"/>
      <c r="B599" s="44"/>
      <c r="C599" s="44"/>
      <c r="D599" s="78"/>
      <c r="E599" s="78"/>
      <c r="F599" s="107"/>
      <c r="G599" s="107"/>
      <c r="H599" s="107"/>
      <c r="I599" s="107"/>
      <c r="J599" s="107"/>
      <c r="K599" s="44"/>
      <c r="L599" s="44"/>
      <c r="M599" s="44"/>
      <c r="N599" s="78"/>
      <c r="O599" s="78"/>
      <c r="P599" s="78"/>
      <c r="Q599" s="78"/>
      <c r="R599" s="78"/>
      <c r="S599" s="78"/>
      <c r="T599" s="44"/>
      <c r="U599" s="44"/>
      <c r="V599" s="44"/>
      <c r="W599" s="44"/>
      <c r="X599" s="44"/>
      <c r="Y599" s="44"/>
      <c r="Z599" s="44"/>
      <c r="AA599" s="44"/>
      <c r="AB599" s="44"/>
      <c r="AC599" s="44"/>
      <c r="AD599" s="44"/>
      <c r="AE599" s="44"/>
      <c r="AF599" s="78"/>
      <c r="AG599" s="44"/>
      <c r="AH599" s="44"/>
      <c r="AI599" s="44"/>
      <c r="AJ599" s="44"/>
      <c r="AK599" s="44"/>
      <c r="AL599" s="44"/>
      <c r="AM599" s="44"/>
      <c r="AN599" s="44"/>
      <c r="AO599" s="44"/>
      <c r="AP599" s="44"/>
      <c r="AQ599" s="44"/>
      <c r="AR599" s="44"/>
      <c r="AS599" s="44"/>
      <c r="AT599" s="44"/>
    </row>
    <row r="600" ht="14.25" customHeight="1">
      <c r="A600" s="44"/>
      <c r="B600" s="44"/>
      <c r="C600" s="44"/>
      <c r="D600" s="78"/>
      <c r="E600" s="78"/>
      <c r="F600" s="107"/>
      <c r="G600" s="107"/>
      <c r="H600" s="107"/>
      <c r="I600" s="107"/>
      <c r="J600" s="107"/>
      <c r="K600" s="44"/>
      <c r="L600" s="44"/>
      <c r="M600" s="44"/>
      <c r="N600" s="78"/>
      <c r="O600" s="78"/>
      <c r="P600" s="78"/>
      <c r="Q600" s="78"/>
      <c r="R600" s="78"/>
      <c r="S600" s="78"/>
      <c r="T600" s="44"/>
      <c r="U600" s="44"/>
      <c r="V600" s="44"/>
      <c r="W600" s="44"/>
      <c r="X600" s="44"/>
      <c r="Y600" s="44"/>
      <c r="Z600" s="44"/>
      <c r="AA600" s="44"/>
      <c r="AB600" s="44"/>
      <c r="AC600" s="44"/>
      <c r="AD600" s="44"/>
      <c r="AE600" s="44"/>
      <c r="AF600" s="78"/>
      <c r="AG600" s="44"/>
      <c r="AH600" s="44"/>
      <c r="AI600" s="44"/>
      <c r="AJ600" s="44"/>
      <c r="AK600" s="44"/>
      <c r="AL600" s="44"/>
      <c r="AM600" s="44"/>
      <c r="AN600" s="44"/>
      <c r="AO600" s="44"/>
      <c r="AP600" s="44"/>
      <c r="AQ600" s="44"/>
      <c r="AR600" s="44"/>
      <c r="AS600" s="44"/>
      <c r="AT600" s="44"/>
    </row>
    <row r="601" ht="14.25" customHeight="1">
      <c r="A601" s="44"/>
      <c r="B601" s="44"/>
      <c r="C601" s="44"/>
      <c r="D601" s="78"/>
      <c r="E601" s="78"/>
      <c r="F601" s="107"/>
      <c r="G601" s="107"/>
      <c r="H601" s="107"/>
      <c r="I601" s="107"/>
      <c r="J601" s="107"/>
      <c r="K601" s="44"/>
      <c r="L601" s="44"/>
      <c r="M601" s="44"/>
      <c r="N601" s="78"/>
      <c r="O601" s="78"/>
      <c r="P601" s="78"/>
      <c r="Q601" s="78"/>
      <c r="R601" s="78"/>
      <c r="S601" s="78"/>
      <c r="T601" s="44"/>
      <c r="U601" s="44"/>
      <c r="V601" s="44"/>
      <c r="W601" s="44"/>
      <c r="X601" s="44"/>
      <c r="Y601" s="44"/>
      <c r="Z601" s="44"/>
      <c r="AA601" s="44"/>
      <c r="AB601" s="44"/>
      <c r="AC601" s="44"/>
      <c r="AD601" s="44"/>
      <c r="AE601" s="44"/>
      <c r="AF601" s="78"/>
      <c r="AG601" s="44"/>
      <c r="AH601" s="44"/>
      <c r="AI601" s="44"/>
      <c r="AJ601" s="44"/>
      <c r="AK601" s="44"/>
      <c r="AL601" s="44"/>
      <c r="AM601" s="44"/>
      <c r="AN601" s="44"/>
      <c r="AO601" s="44"/>
      <c r="AP601" s="44"/>
      <c r="AQ601" s="44"/>
      <c r="AR601" s="44"/>
      <c r="AS601" s="44"/>
      <c r="AT601" s="44"/>
    </row>
    <row r="602" ht="14.25" customHeight="1">
      <c r="A602" s="44"/>
      <c r="B602" s="44"/>
      <c r="C602" s="44"/>
      <c r="D602" s="78"/>
      <c r="E602" s="78"/>
      <c r="F602" s="107"/>
      <c r="G602" s="107"/>
      <c r="H602" s="107"/>
      <c r="I602" s="107"/>
      <c r="J602" s="107"/>
      <c r="K602" s="44"/>
      <c r="L602" s="44"/>
      <c r="M602" s="44"/>
      <c r="N602" s="78"/>
      <c r="O602" s="78"/>
      <c r="P602" s="78"/>
      <c r="Q602" s="78"/>
      <c r="R602" s="78"/>
      <c r="S602" s="78"/>
      <c r="T602" s="44"/>
      <c r="U602" s="44"/>
      <c r="V602" s="44"/>
      <c r="W602" s="44"/>
      <c r="X602" s="44"/>
      <c r="Y602" s="44"/>
      <c r="Z602" s="44"/>
      <c r="AA602" s="44"/>
      <c r="AB602" s="44"/>
      <c r="AC602" s="44"/>
      <c r="AD602" s="44"/>
      <c r="AE602" s="44"/>
      <c r="AF602" s="78"/>
      <c r="AG602" s="44"/>
      <c r="AH602" s="44"/>
      <c r="AI602" s="44"/>
      <c r="AJ602" s="44"/>
      <c r="AK602" s="44"/>
      <c r="AL602" s="44"/>
      <c r="AM602" s="44"/>
      <c r="AN602" s="44"/>
      <c r="AO602" s="44"/>
      <c r="AP602" s="44"/>
      <c r="AQ602" s="44"/>
      <c r="AR602" s="44"/>
      <c r="AS602" s="44"/>
      <c r="AT602" s="44"/>
    </row>
    <row r="603" ht="14.25" customHeight="1">
      <c r="A603" s="44"/>
      <c r="B603" s="44"/>
      <c r="C603" s="44"/>
      <c r="D603" s="78"/>
      <c r="E603" s="78"/>
      <c r="F603" s="107"/>
      <c r="G603" s="107"/>
      <c r="H603" s="107"/>
      <c r="I603" s="107"/>
      <c r="J603" s="107"/>
      <c r="K603" s="44"/>
      <c r="L603" s="44"/>
      <c r="M603" s="44"/>
      <c r="N603" s="78"/>
      <c r="O603" s="78"/>
      <c r="P603" s="78"/>
      <c r="Q603" s="78"/>
      <c r="R603" s="78"/>
      <c r="S603" s="78"/>
      <c r="T603" s="44"/>
      <c r="U603" s="44"/>
      <c r="V603" s="44"/>
      <c r="W603" s="44"/>
      <c r="X603" s="44"/>
      <c r="Y603" s="44"/>
      <c r="Z603" s="44"/>
      <c r="AA603" s="44"/>
      <c r="AB603" s="44"/>
      <c r="AC603" s="44"/>
      <c r="AD603" s="44"/>
      <c r="AE603" s="44"/>
      <c r="AF603" s="78"/>
      <c r="AG603" s="44"/>
      <c r="AH603" s="44"/>
      <c r="AI603" s="44"/>
      <c r="AJ603" s="44"/>
      <c r="AK603" s="44"/>
      <c r="AL603" s="44"/>
      <c r="AM603" s="44"/>
      <c r="AN603" s="44"/>
      <c r="AO603" s="44"/>
      <c r="AP603" s="44"/>
      <c r="AQ603" s="44"/>
      <c r="AR603" s="44"/>
      <c r="AS603" s="44"/>
      <c r="AT603" s="44"/>
    </row>
    <row r="604" ht="14.25" customHeight="1">
      <c r="A604" s="44"/>
      <c r="B604" s="44"/>
      <c r="C604" s="44"/>
      <c r="D604" s="78"/>
      <c r="E604" s="78"/>
      <c r="F604" s="107"/>
      <c r="G604" s="107"/>
      <c r="H604" s="107"/>
      <c r="I604" s="107"/>
      <c r="J604" s="107"/>
      <c r="K604" s="44"/>
      <c r="L604" s="44"/>
      <c r="M604" s="44"/>
      <c r="N604" s="78"/>
      <c r="O604" s="78"/>
      <c r="P604" s="78"/>
      <c r="Q604" s="78"/>
      <c r="R604" s="78"/>
      <c r="S604" s="78"/>
      <c r="T604" s="44"/>
      <c r="U604" s="44"/>
      <c r="V604" s="44"/>
      <c r="W604" s="44"/>
      <c r="X604" s="44"/>
      <c r="Y604" s="44"/>
      <c r="Z604" s="44"/>
      <c r="AA604" s="44"/>
      <c r="AB604" s="44"/>
      <c r="AC604" s="44"/>
      <c r="AD604" s="44"/>
      <c r="AE604" s="44"/>
      <c r="AF604" s="78"/>
      <c r="AG604" s="44"/>
      <c r="AH604" s="44"/>
      <c r="AI604" s="44"/>
      <c r="AJ604" s="44"/>
      <c r="AK604" s="44"/>
      <c r="AL604" s="44"/>
      <c r="AM604" s="44"/>
      <c r="AN604" s="44"/>
      <c r="AO604" s="44"/>
      <c r="AP604" s="44"/>
      <c r="AQ604" s="44"/>
      <c r="AR604" s="44"/>
      <c r="AS604" s="44"/>
      <c r="AT604" s="44"/>
    </row>
    <row r="605" ht="14.25" customHeight="1">
      <c r="A605" s="44"/>
      <c r="B605" s="44"/>
      <c r="C605" s="44"/>
      <c r="D605" s="78"/>
      <c r="E605" s="78"/>
      <c r="F605" s="107"/>
      <c r="G605" s="107"/>
      <c r="H605" s="107"/>
      <c r="I605" s="107"/>
      <c r="J605" s="107"/>
      <c r="K605" s="44"/>
      <c r="L605" s="44"/>
      <c r="M605" s="44"/>
      <c r="N605" s="78"/>
      <c r="O605" s="78"/>
      <c r="P605" s="78"/>
      <c r="Q605" s="78"/>
      <c r="R605" s="78"/>
      <c r="S605" s="78"/>
      <c r="T605" s="44"/>
      <c r="U605" s="44"/>
      <c r="V605" s="44"/>
      <c r="W605" s="44"/>
      <c r="X605" s="44"/>
      <c r="Y605" s="44"/>
      <c r="Z605" s="44"/>
      <c r="AA605" s="44"/>
      <c r="AB605" s="44"/>
      <c r="AC605" s="44"/>
      <c r="AD605" s="44"/>
      <c r="AE605" s="44"/>
      <c r="AF605" s="78"/>
      <c r="AG605" s="44"/>
      <c r="AH605" s="44"/>
      <c r="AI605" s="44"/>
      <c r="AJ605" s="44"/>
      <c r="AK605" s="44"/>
      <c r="AL605" s="44"/>
      <c r="AM605" s="44"/>
      <c r="AN605" s="44"/>
      <c r="AO605" s="44"/>
      <c r="AP605" s="44"/>
      <c r="AQ605" s="44"/>
      <c r="AR605" s="44"/>
      <c r="AS605" s="44"/>
      <c r="AT605" s="44"/>
    </row>
    <row r="606" ht="14.25" customHeight="1">
      <c r="A606" s="44"/>
      <c r="B606" s="44"/>
      <c r="C606" s="44"/>
      <c r="D606" s="78"/>
      <c r="E606" s="78"/>
      <c r="F606" s="107"/>
      <c r="G606" s="107"/>
      <c r="H606" s="107"/>
      <c r="I606" s="107"/>
      <c r="J606" s="107"/>
      <c r="K606" s="44"/>
      <c r="L606" s="44"/>
      <c r="M606" s="44"/>
      <c r="N606" s="78"/>
      <c r="O606" s="78"/>
      <c r="P606" s="78"/>
      <c r="Q606" s="78"/>
      <c r="R606" s="78"/>
      <c r="S606" s="78"/>
      <c r="T606" s="44"/>
      <c r="U606" s="44"/>
      <c r="V606" s="44"/>
      <c r="W606" s="44"/>
      <c r="X606" s="44"/>
      <c r="Y606" s="44"/>
      <c r="Z606" s="44"/>
      <c r="AA606" s="44"/>
      <c r="AB606" s="44"/>
      <c r="AC606" s="44"/>
      <c r="AD606" s="44"/>
      <c r="AE606" s="44"/>
      <c r="AF606" s="78"/>
      <c r="AG606" s="44"/>
      <c r="AH606" s="44"/>
      <c r="AI606" s="44"/>
      <c r="AJ606" s="44"/>
      <c r="AK606" s="44"/>
      <c r="AL606" s="44"/>
      <c r="AM606" s="44"/>
      <c r="AN606" s="44"/>
      <c r="AO606" s="44"/>
      <c r="AP606" s="44"/>
      <c r="AQ606" s="44"/>
      <c r="AR606" s="44"/>
      <c r="AS606" s="44"/>
      <c r="AT606" s="44"/>
    </row>
    <row r="607" ht="14.25" customHeight="1">
      <c r="A607" s="44"/>
      <c r="B607" s="44"/>
      <c r="C607" s="44"/>
      <c r="D607" s="78"/>
      <c r="E607" s="78"/>
      <c r="F607" s="107"/>
      <c r="G607" s="107"/>
      <c r="H607" s="107"/>
      <c r="I607" s="107"/>
      <c r="J607" s="107"/>
      <c r="K607" s="44"/>
      <c r="L607" s="44"/>
      <c r="M607" s="44"/>
      <c r="N607" s="78"/>
      <c r="O607" s="78"/>
      <c r="P607" s="78"/>
      <c r="Q607" s="78"/>
      <c r="R607" s="78"/>
      <c r="S607" s="78"/>
      <c r="T607" s="44"/>
      <c r="U607" s="44"/>
      <c r="V607" s="44"/>
      <c r="W607" s="44"/>
      <c r="X607" s="44"/>
      <c r="Y607" s="44"/>
      <c r="Z607" s="44"/>
      <c r="AA607" s="44"/>
      <c r="AB607" s="44"/>
      <c r="AC607" s="44"/>
      <c r="AD607" s="44"/>
      <c r="AE607" s="44"/>
      <c r="AF607" s="78"/>
      <c r="AG607" s="44"/>
      <c r="AH607" s="44"/>
      <c r="AI607" s="44"/>
      <c r="AJ607" s="44"/>
      <c r="AK607" s="44"/>
      <c r="AL607" s="44"/>
      <c r="AM607" s="44"/>
      <c r="AN607" s="44"/>
      <c r="AO607" s="44"/>
      <c r="AP607" s="44"/>
      <c r="AQ607" s="44"/>
      <c r="AR607" s="44"/>
      <c r="AS607" s="44"/>
      <c r="AT607" s="44"/>
    </row>
    <row r="608" ht="14.25" customHeight="1">
      <c r="A608" s="44"/>
      <c r="B608" s="44"/>
      <c r="C608" s="44"/>
      <c r="D608" s="78"/>
      <c r="E608" s="78"/>
      <c r="F608" s="107"/>
      <c r="G608" s="107"/>
      <c r="H608" s="107"/>
      <c r="I608" s="107"/>
      <c r="J608" s="107"/>
      <c r="K608" s="44"/>
      <c r="L608" s="44"/>
      <c r="M608" s="44"/>
      <c r="N608" s="78"/>
      <c r="O608" s="78"/>
      <c r="P608" s="78"/>
      <c r="Q608" s="78"/>
      <c r="R608" s="78"/>
      <c r="S608" s="78"/>
      <c r="T608" s="44"/>
      <c r="U608" s="44"/>
      <c r="V608" s="44"/>
      <c r="W608" s="44"/>
      <c r="X608" s="44"/>
      <c r="Y608" s="44"/>
      <c r="Z608" s="44"/>
      <c r="AA608" s="44"/>
      <c r="AB608" s="44"/>
      <c r="AC608" s="44"/>
      <c r="AD608" s="44"/>
      <c r="AE608" s="44"/>
      <c r="AF608" s="78"/>
      <c r="AG608" s="44"/>
      <c r="AH608" s="44"/>
      <c r="AI608" s="44"/>
      <c r="AJ608" s="44"/>
      <c r="AK608" s="44"/>
      <c r="AL608" s="44"/>
      <c r="AM608" s="44"/>
      <c r="AN608" s="44"/>
      <c r="AO608" s="44"/>
      <c r="AP608" s="44"/>
      <c r="AQ608" s="44"/>
      <c r="AR608" s="44"/>
      <c r="AS608" s="44"/>
      <c r="AT608" s="44"/>
    </row>
    <row r="609" ht="14.25" customHeight="1">
      <c r="A609" s="44"/>
      <c r="B609" s="44"/>
      <c r="C609" s="44"/>
      <c r="D609" s="78"/>
      <c r="E609" s="78"/>
      <c r="F609" s="107"/>
      <c r="G609" s="107"/>
      <c r="H609" s="107"/>
      <c r="I609" s="107"/>
      <c r="J609" s="107"/>
      <c r="K609" s="44"/>
      <c r="L609" s="44"/>
      <c r="M609" s="44"/>
      <c r="N609" s="78"/>
      <c r="O609" s="78"/>
      <c r="P609" s="78"/>
      <c r="Q609" s="78"/>
      <c r="R609" s="78"/>
      <c r="S609" s="78"/>
      <c r="T609" s="44"/>
      <c r="U609" s="44"/>
      <c r="V609" s="44"/>
      <c r="W609" s="44"/>
      <c r="X609" s="44"/>
      <c r="Y609" s="44"/>
      <c r="Z609" s="44"/>
      <c r="AA609" s="44"/>
      <c r="AB609" s="44"/>
      <c r="AC609" s="44"/>
      <c r="AD609" s="44"/>
      <c r="AE609" s="44"/>
      <c r="AF609" s="78"/>
      <c r="AG609" s="44"/>
      <c r="AH609" s="44"/>
      <c r="AI609" s="44"/>
      <c r="AJ609" s="44"/>
      <c r="AK609" s="44"/>
      <c r="AL609" s="44"/>
      <c r="AM609" s="44"/>
      <c r="AN609" s="44"/>
      <c r="AO609" s="44"/>
      <c r="AP609" s="44"/>
      <c r="AQ609" s="44"/>
      <c r="AR609" s="44"/>
      <c r="AS609" s="44"/>
      <c r="AT609" s="44"/>
    </row>
    <row r="610" ht="14.25" customHeight="1">
      <c r="A610" s="44"/>
      <c r="B610" s="44"/>
      <c r="C610" s="44"/>
      <c r="D610" s="78"/>
      <c r="E610" s="78"/>
      <c r="F610" s="107"/>
      <c r="G610" s="107"/>
      <c r="H610" s="107"/>
      <c r="I610" s="107"/>
      <c r="J610" s="107"/>
      <c r="K610" s="44"/>
      <c r="L610" s="44"/>
      <c r="M610" s="44"/>
      <c r="N610" s="78"/>
      <c r="O610" s="78"/>
      <c r="P610" s="78"/>
      <c r="Q610" s="78"/>
      <c r="R610" s="78"/>
      <c r="S610" s="78"/>
      <c r="T610" s="44"/>
      <c r="U610" s="44"/>
      <c r="V610" s="44"/>
      <c r="W610" s="44"/>
      <c r="X610" s="44"/>
      <c r="Y610" s="44"/>
      <c r="Z610" s="44"/>
      <c r="AA610" s="44"/>
      <c r="AB610" s="44"/>
      <c r="AC610" s="44"/>
      <c r="AD610" s="44"/>
      <c r="AE610" s="44"/>
      <c r="AF610" s="78"/>
      <c r="AG610" s="44"/>
      <c r="AH610" s="44"/>
      <c r="AI610" s="44"/>
      <c r="AJ610" s="44"/>
      <c r="AK610" s="44"/>
      <c r="AL610" s="44"/>
      <c r="AM610" s="44"/>
      <c r="AN610" s="44"/>
      <c r="AO610" s="44"/>
      <c r="AP610" s="44"/>
      <c r="AQ610" s="44"/>
      <c r="AR610" s="44"/>
      <c r="AS610" s="44"/>
      <c r="AT610" s="44"/>
    </row>
    <row r="611" ht="14.25" customHeight="1">
      <c r="A611" s="44"/>
      <c r="B611" s="44"/>
      <c r="C611" s="44"/>
      <c r="D611" s="78"/>
      <c r="E611" s="78"/>
      <c r="F611" s="107"/>
      <c r="G611" s="107"/>
      <c r="H611" s="107"/>
      <c r="I611" s="107"/>
      <c r="J611" s="107"/>
      <c r="K611" s="44"/>
      <c r="L611" s="44"/>
      <c r="M611" s="44"/>
      <c r="N611" s="78"/>
      <c r="O611" s="78"/>
      <c r="P611" s="78"/>
      <c r="Q611" s="78"/>
      <c r="R611" s="78"/>
      <c r="S611" s="78"/>
      <c r="T611" s="44"/>
      <c r="U611" s="44"/>
      <c r="V611" s="44"/>
      <c r="W611" s="44"/>
      <c r="X611" s="44"/>
      <c r="Y611" s="44"/>
      <c r="Z611" s="44"/>
      <c r="AA611" s="44"/>
      <c r="AB611" s="44"/>
      <c r="AC611" s="44"/>
      <c r="AD611" s="44"/>
      <c r="AE611" s="44"/>
      <c r="AF611" s="78"/>
      <c r="AG611" s="44"/>
      <c r="AH611" s="44"/>
      <c r="AI611" s="44"/>
      <c r="AJ611" s="44"/>
      <c r="AK611" s="44"/>
      <c r="AL611" s="44"/>
      <c r="AM611" s="44"/>
      <c r="AN611" s="44"/>
      <c r="AO611" s="44"/>
      <c r="AP611" s="44"/>
      <c r="AQ611" s="44"/>
      <c r="AR611" s="44"/>
      <c r="AS611" s="44"/>
      <c r="AT611" s="44"/>
    </row>
    <row r="612" ht="14.25" customHeight="1">
      <c r="A612" s="44"/>
      <c r="B612" s="44"/>
      <c r="C612" s="44"/>
      <c r="D612" s="78"/>
      <c r="E612" s="78"/>
      <c r="F612" s="107"/>
      <c r="G612" s="107"/>
      <c r="H612" s="107"/>
      <c r="I612" s="107"/>
      <c r="J612" s="107"/>
      <c r="K612" s="44"/>
      <c r="L612" s="44"/>
      <c r="M612" s="44"/>
      <c r="N612" s="78"/>
      <c r="O612" s="78"/>
      <c r="P612" s="78"/>
      <c r="Q612" s="78"/>
      <c r="R612" s="78"/>
      <c r="S612" s="78"/>
      <c r="T612" s="44"/>
      <c r="U612" s="44"/>
      <c r="V612" s="44"/>
      <c r="W612" s="44"/>
      <c r="X612" s="44"/>
      <c r="Y612" s="44"/>
      <c r="Z612" s="44"/>
      <c r="AA612" s="44"/>
      <c r="AB612" s="44"/>
      <c r="AC612" s="44"/>
      <c r="AD612" s="44"/>
      <c r="AE612" s="44"/>
      <c r="AF612" s="78"/>
      <c r="AG612" s="44"/>
      <c r="AH612" s="44"/>
      <c r="AI612" s="44"/>
      <c r="AJ612" s="44"/>
      <c r="AK612" s="44"/>
      <c r="AL612" s="44"/>
      <c r="AM612" s="44"/>
      <c r="AN612" s="44"/>
      <c r="AO612" s="44"/>
      <c r="AP612" s="44"/>
      <c r="AQ612" s="44"/>
      <c r="AR612" s="44"/>
      <c r="AS612" s="44"/>
      <c r="AT612" s="44"/>
    </row>
    <row r="613" ht="14.25" customHeight="1">
      <c r="A613" s="44"/>
      <c r="B613" s="44"/>
      <c r="C613" s="44"/>
      <c r="D613" s="78"/>
      <c r="E613" s="78"/>
      <c r="F613" s="107"/>
      <c r="G613" s="107"/>
      <c r="H613" s="107"/>
      <c r="I613" s="107"/>
      <c r="J613" s="107"/>
      <c r="K613" s="44"/>
      <c r="L613" s="44"/>
      <c r="M613" s="44"/>
      <c r="N613" s="78"/>
      <c r="O613" s="78"/>
      <c r="P613" s="78"/>
      <c r="Q613" s="78"/>
      <c r="R613" s="78"/>
      <c r="S613" s="78"/>
      <c r="T613" s="44"/>
      <c r="U613" s="44"/>
      <c r="V613" s="44"/>
      <c r="W613" s="44"/>
      <c r="X613" s="44"/>
      <c r="Y613" s="44"/>
      <c r="Z613" s="44"/>
      <c r="AA613" s="44"/>
      <c r="AB613" s="44"/>
      <c r="AC613" s="44"/>
      <c r="AD613" s="44"/>
      <c r="AE613" s="44"/>
      <c r="AF613" s="78"/>
      <c r="AG613" s="44"/>
      <c r="AH613" s="44"/>
      <c r="AI613" s="44"/>
      <c r="AJ613" s="44"/>
      <c r="AK613" s="44"/>
      <c r="AL613" s="44"/>
      <c r="AM613" s="44"/>
      <c r="AN613" s="44"/>
      <c r="AO613" s="44"/>
      <c r="AP613" s="44"/>
      <c r="AQ613" s="44"/>
      <c r="AR613" s="44"/>
      <c r="AS613" s="44"/>
      <c r="AT613" s="44"/>
    </row>
    <row r="614" ht="14.25" customHeight="1">
      <c r="A614" s="44"/>
      <c r="B614" s="44"/>
      <c r="C614" s="44"/>
      <c r="D614" s="78"/>
      <c r="E614" s="78"/>
      <c r="F614" s="107"/>
      <c r="G614" s="107"/>
      <c r="H614" s="107"/>
      <c r="I614" s="107"/>
      <c r="J614" s="107"/>
      <c r="K614" s="44"/>
      <c r="L614" s="44"/>
      <c r="M614" s="44"/>
      <c r="N614" s="78"/>
      <c r="O614" s="78"/>
      <c r="P614" s="78"/>
      <c r="Q614" s="78"/>
      <c r="R614" s="78"/>
      <c r="S614" s="78"/>
      <c r="T614" s="44"/>
      <c r="U614" s="44"/>
      <c r="V614" s="44"/>
      <c r="W614" s="44"/>
      <c r="X614" s="44"/>
      <c r="Y614" s="44"/>
      <c r="Z614" s="44"/>
      <c r="AA614" s="44"/>
      <c r="AB614" s="44"/>
      <c r="AC614" s="44"/>
      <c r="AD614" s="44"/>
      <c r="AE614" s="44"/>
      <c r="AF614" s="78"/>
      <c r="AG614" s="44"/>
      <c r="AH614" s="44"/>
      <c r="AI614" s="44"/>
      <c r="AJ614" s="44"/>
      <c r="AK614" s="44"/>
      <c r="AL614" s="44"/>
      <c r="AM614" s="44"/>
      <c r="AN614" s="44"/>
      <c r="AO614" s="44"/>
      <c r="AP614" s="44"/>
      <c r="AQ614" s="44"/>
      <c r="AR614" s="44"/>
      <c r="AS614" s="44"/>
      <c r="AT614" s="44"/>
    </row>
    <row r="615" ht="14.25" customHeight="1">
      <c r="A615" s="44"/>
      <c r="B615" s="44"/>
      <c r="C615" s="44"/>
      <c r="D615" s="78"/>
      <c r="E615" s="78"/>
      <c r="F615" s="107"/>
      <c r="G615" s="107"/>
      <c r="H615" s="107"/>
      <c r="I615" s="107"/>
      <c r="J615" s="107"/>
      <c r="K615" s="44"/>
      <c r="L615" s="44"/>
      <c r="M615" s="44"/>
      <c r="N615" s="78"/>
      <c r="O615" s="78"/>
      <c r="P615" s="78"/>
      <c r="Q615" s="78"/>
      <c r="R615" s="78"/>
      <c r="S615" s="78"/>
      <c r="T615" s="44"/>
      <c r="U615" s="44"/>
      <c r="V615" s="44"/>
      <c r="W615" s="44"/>
      <c r="X615" s="44"/>
      <c r="Y615" s="44"/>
      <c r="Z615" s="44"/>
      <c r="AA615" s="44"/>
      <c r="AB615" s="44"/>
      <c r="AC615" s="44"/>
      <c r="AD615" s="44"/>
      <c r="AE615" s="44"/>
      <c r="AF615" s="78"/>
      <c r="AG615" s="44"/>
      <c r="AH615" s="44"/>
      <c r="AI615" s="44"/>
      <c r="AJ615" s="44"/>
      <c r="AK615" s="44"/>
      <c r="AL615" s="44"/>
      <c r="AM615" s="44"/>
      <c r="AN615" s="44"/>
      <c r="AO615" s="44"/>
      <c r="AP615" s="44"/>
      <c r="AQ615" s="44"/>
      <c r="AR615" s="44"/>
      <c r="AS615" s="44"/>
      <c r="AT615" s="44"/>
    </row>
    <row r="616" ht="14.25" customHeight="1">
      <c r="A616" s="44"/>
      <c r="B616" s="44"/>
      <c r="C616" s="44"/>
      <c r="D616" s="78"/>
      <c r="E616" s="78"/>
      <c r="F616" s="107"/>
      <c r="G616" s="107"/>
      <c r="H616" s="107"/>
      <c r="I616" s="107"/>
      <c r="J616" s="107"/>
      <c r="K616" s="44"/>
      <c r="L616" s="44"/>
      <c r="M616" s="44"/>
      <c r="N616" s="78"/>
      <c r="O616" s="78"/>
      <c r="P616" s="78"/>
      <c r="Q616" s="78"/>
      <c r="R616" s="78"/>
      <c r="S616" s="78"/>
      <c r="T616" s="44"/>
      <c r="U616" s="44"/>
      <c r="V616" s="44"/>
      <c r="W616" s="44"/>
      <c r="X616" s="44"/>
      <c r="Y616" s="44"/>
      <c r="Z616" s="44"/>
      <c r="AA616" s="44"/>
      <c r="AB616" s="44"/>
      <c r="AC616" s="44"/>
      <c r="AD616" s="44"/>
      <c r="AE616" s="44"/>
      <c r="AF616" s="78"/>
      <c r="AG616" s="44"/>
      <c r="AH616" s="44"/>
      <c r="AI616" s="44"/>
      <c r="AJ616" s="44"/>
      <c r="AK616" s="44"/>
      <c r="AL616" s="44"/>
      <c r="AM616" s="44"/>
      <c r="AN616" s="44"/>
      <c r="AO616" s="44"/>
      <c r="AP616" s="44"/>
      <c r="AQ616" s="44"/>
      <c r="AR616" s="44"/>
      <c r="AS616" s="44"/>
      <c r="AT616" s="44"/>
    </row>
    <row r="617" ht="14.25" customHeight="1">
      <c r="A617" s="44"/>
      <c r="B617" s="44"/>
      <c r="C617" s="44"/>
      <c r="D617" s="78"/>
      <c r="E617" s="78"/>
      <c r="F617" s="107"/>
      <c r="G617" s="107"/>
      <c r="H617" s="107"/>
      <c r="I617" s="107"/>
      <c r="J617" s="107"/>
      <c r="K617" s="44"/>
      <c r="L617" s="44"/>
      <c r="M617" s="44"/>
      <c r="N617" s="78"/>
      <c r="O617" s="78"/>
      <c r="P617" s="78"/>
      <c r="Q617" s="78"/>
      <c r="R617" s="78"/>
      <c r="S617" s="78"/>
      <c r="T617" s="44"/>
      <c r="U617" s="44"/>
      <c r="V617" s="44"/>
      <c r="W617" s="44"/>
      <c r="X617" s="44"/>
      <c r="Y617" s="44"/>
      <c r="Z617" s="44"/>
      <c r="AA617" s="44"/>
      <c r="AB617" s="44"/>
      <c r="AC617" s="44"/>
      <c r="AD617" s="44"/>
      <c r="AE617" s="44"/>
      <c r="AF617" s="78"/>
      <c r="AG617" s="44"/>
      <c r="AH617" s="44"/>
      <c r="AI617" s="44"/>
      <c r="AJ617" s="44"/>
      <c r="AK617" s="44"/>
      <c r="AL617" s="44"/>
      <c r="AM617" s="44"/>
      <c r="AN617" s="44"/>
      <c r="AO617" s="44"/>
      <c r="AP617" s="44"/>
      <c r="AQ617" s="44"/>
      <c r="AR617" s="44"/>
      <c r="AS617" s="44"/>
      <c r="AT617" s="44"/>
    </row>
    <row r="618" ht="14.25" customHeight="1">
      <c r="A618" s="44"/>
      <c r="B618" s="44"/>
      <c r="C618" s="44"/>
      <c r="D618" s="78"/>
      <c r="E618" s="78"/>
      <c r="F618" s="107"/>
      <c r="G618" s="107"/>
      <c r="H618" s="107"/>
      <c r="I618" s="107"/>
      <c r="J618" s="107"/>
      <c r="K618" s="44"/>
      <c r="L618" s="44"/>
      <c r="M618" s="44"/>
      <c r="N618" s="78"/>
      <c r="O618" s="78"/>
      <c r="P618" s="78"/>
      <c r="Q618" s="78"/>
      <c r="R618" s="78"/>
      <c r="S618" s="78"/>
      <c r="T618" s="44"/>
      <c r="U618" s="44"/>
      <c r="V618" s="44"/>
      <c r="W618" s="44"/>
      <c r="X618" s="44"/>
      <c r="Y618" s="44"/>
      <c r="Z618" s="44"/>
      <c r="AA618" s="44"/>
      <c r="AB618" s="44"/>
      <c r="AC618" s="44"/>
      <c r="AD618" s="44"/>
      <c r="AE618" s="44"/>
      <c r="AF618" s="78"/>
      <c r="AG618" s="44"/>
      <c r="AH618" s="44"/>
      <c r="AI618" s="44"/>
      <c r="AJ618" s="44"/>
      <c r="AK618" s="44"/>
      <c r="AL618" s="44"/>
      <c r="AM618" s="44"/>
      <c r="AN618" s="44"/>
      <c r="AO618" s="44"/>
      <c r="AP618" s="44"/>
      <c r="AQ618" s="44"/>
      <c r="AR618" s="44"/>
      <c r="AS618" s="44"/>
      <c r="AT618" s="44"/>
    </row>
    <row r="619" ht="14.25" customHeight="1">
      <c r="A619" s="44"/>
      <c r="B619" s="44"/>
      <c r="C619" s="44"/>
      <c r="D619" s="78"/>
      <c r="E619" s="78"/>
      <c r="F619" s="107"/>
      <c r="G619" s="107"/>
      <c r="H619" s="107"/>
      <c r="I619" s="107"/>
      <c r="J619" s="107"/>
      <c r="K619" s="44"/>
      <c r="L619" s="44"/>
      <c r="M619" s="44"/>
      <c r="N619" s="78"/>
      <c r="O619" s="78"/>
      <c r="P619" s="78"/>
      <c r="Q619" s="78"/>
      <c r="R619" s="78"/>
      <c r="S619" s="78"/>
      <c r="T619" s="44"/>
      <c r="U619" s="44"/>
      <c r="V619" s="44"/>
      <c r="W619" s="44"/>
      <c r="X619" s="44"/>
      <c r="Y619" s="44"/>
      <c r="Z619" s="44"/>
      <c r="AA619" s="44"/>
      <c r="AB619" s="44"/>
      <c r="AC619" s="44"/>
      <c r="AD619" s="44"/>
      <c r="AE619" s="44"/>
      <c r="AF619" s="78"/>
      <c r="AG619" s="44"/>
      <c r="AH619" s="44"/>
      <c r="AI619" s="44"/>
      <c r="AJ619" s="44"/>
      <c r="AK619" s="44"/>
      <c r="AL619" s="44"/>
      <c r="AM619" s="44"/>
      <c r="AN619" s="44"/>
      <c r="AO619" s="44"/>
      <c r="AP619" s="44"/>
      <c r="AQ619" s="44"/>
      <c r="AR619" s="44"/>
      <c r="AS619" s="44"/>
      <c r="AT619" s="44"/>
    </row>
    <row r="620" ht="14.25" customHeight="1">
      <c r="A620" s="44"/>
      <c r="B620" s="44"/>
      <c r="C620" s="44"/>
      <c r="D620" s="78"/>
      <c r="E620" s="78"/>
      <c r="F620" s="107"/>
      <c r="G620" s="107"/>
      <c r="H620" s="107"/>
      <c r="I620" s="107"/>
      <c r="J620" s="107"/>
      <c r="K620" s="44"/>
      <c r="L620" s="44"/>
      <c r="M620" s="44"/>
      <c r="N620" s="78"/>
      <c r="O620" s="78"/>
      <c r="P620" s="78"/>
      <c r="Q620" s="78"/>
      <c r="R620" s="78"/>
      <c r="S620" s="78"/>
      <c r="T620" s="44"/>
      <c r="U620" s="44"/>
      <c r="V620" s="44"/>
      <c r="W620" s="44"/>
      <c r="X620" s="44"/>
      <c r="Y620" s="44"/>
      <c r="Z620" s="44"/>
      <c r="AA620" s="44"/>
      <c r="AB620" s="44"/>
      <c r="AC620" s="44"/>
      <c r="AD620" s="44"/>
      <c r="AE620" s="44"/>
      <c r="AF620" s="78"/>
      <c r="AG620" s="44"/>
      <c r="AH620" s="44"/>
      <c r="AI620" s="44"/>
      <c r="AJ620" s="44"/>
      <c r="AK620" s="44"/>
      <c r="AL620" s="44"/>
      <c r="AM620" s="44"/>
      <c r="AN620" s="44"/>
      <c r="AO620" s="44"/>
      <c r="AP620" s="44"/>
      <c r="AQ620" s="44"/>
      <c r="AR620" s="44"/>
      <c r="AS620" s="44"/>
      <c r="AT620" s="44"/>
    </row>
    <row r="621" ht="14.25" customHeight="1">
      <c r="A621" s="44"/>
      <c r="B621" s="44"/>
      <c r="C621" s="44"/>
      <c r="D621" s="78"/>
      <c r="E621" s="78"/>
      <c r="F621" s="107"/>
      <c r="G621" s="107"/>
      <c r="H621" s="107"/>
      <c r="I621" s="107"/>
      <c r="J621" s="107"/>
      <c r="K621" s="44"/>
      <c r="L621" s="44"/>
      <c r="M621" s="44"/>
      <c r="N621" s="78"/>
      <c r="O621" s="78"/>
      <c r="P621" s="78"/>
      <c r="Q621" s="78"/>
      <c r="R621" s="78"/>
      <c r="S621" s="78"/>
      <c r="T621" s="44"/>
      <c r="U621" s="44"/>
      <c r="V621" s="44"/>
      <c r="W621" s="44"/>
      <c r="X621" s="44"/>
      <c r="Y621" s="44"/>
      <c r="Z621" s="44"/>
      <c r="AA621" s="44"/>
      <c r="AB621" s="44"/>
      <c r="AC621" s="44"/>
      <c r="AD621" s="44"/>
      <c r="AE621" s="44"/>
      <c r="AF621" s="78"/>
      <c r="AG621" s="44"/>
      <c r="AH621" s="44"/>
      <c r="AI621" s="44"/>
      <c r="AJ621" s="44"/>
      <c r="AK621" s="44"/>
      <c r="AL621" s="44"/>
      <c r="AM621" s="44"/>
      <c r="AN621" s="44"/>
      <c r="AO621" s="44"/>
      <c r="AP621" s="44"/>
      <c r="AQ621" s="44"/>
      <c r="AR621" s="44"/>
      <c r="AS621" s="44"/>
      <c r="AT621" s="44"/>
    </row>
    <row r="622" ht="14.25" customHeight="1">
      <c r="A622" s="44"/>
      <c r="B622" s="44"/>
      <c r="C622" s="44"/>
      <c r="D622" s="78"/>
      <c r="E622" s="78"/>
      <c r="F622" s="107"/>
      <c r="G622" s="107"/>
      <c r="H622" s="107"/>
      <c r="I622" s="107"/>
      <c r="J622" s="107"/>
      <c r="K622" s="44"/>
      <c r="L622" s="44"/>
      <c r="M622" s="44"/>
      <c r="N622" s="78"/>
      <c r="O622" s="78"/>
      <c r="P622" s="78"/>
      <c r="Q622" s="78"/>
      <c r="R622" s="78"/>
      <c r="S622" s="78"/>
      <c r="T622" s="44"/>
      <c r="U622" s="44"/>
      <c r="V622" s="44"/>
      <c r="W622" s="44"/>
      <c r="X622" s="44"/>
      <c r="Y622" s="44"/>
      <c r="Z622" s="44"/>
      <c r="AA622" s="44"/>
      <c r="AB622" s="44"/>
      <c r="AC622" s="44"/>
      <c r="AD622" s="44"/>
      <c r="AE622" s="44"/>
      <c r="AF622" s="78"/>
      <c r="AG622" s="44"/>
      <c r="AH622" s="44"/>
      <c r="AI622" s="44"/>
      <c r="AJ622" s="44"/>
      <c r="AK622" s="44"/>
      <c r="AL622" s="44"/>
      <c r="AM622" s="44"/>
      <c r="AN622" s="44"/>
      <c r="AO622" s="44"/>
      <c r="AP622" s="44"/>
      <c r="AQ622" s="44"/>
      <c r="AR622" s="44"/>
      <c r="AS622" s="44"/>
      <c r="AT622" s="44"/>
    </row>
    <row r="623" ht="14.25" customHeight="1">
      <c r="A623" s="44"/>
      <c r="B623" s="44"/>
      <c r="C623" s="44"/>
      <c r="D623" s="78"/>
      <c r="E623" s="78"/>
      <c r="F623" s="107"/>
      <c r="G623" s="107"/>
      <c r="H623" s="107"/>
      <c r="I623" s="107"/>
      <c r="J623" s="107"/>
      <c r="K623" s="44"/>
      <c r="L623" s="44"/>
      <c r="M623" s="44"/>
      <c r="N623" s="78"/>
      <c r="O623" s="78"/>
      <c r="P623" s="78"/>
      <c r="Q623" s="78"/>
      <c r="R623" s="78"/>
      <c r="S623" s="78"/>
      <c r="T623" s="44"/>
      <c r="U623" s="44"/>
      <c r="V623" s="44"/>
      <c r="W623" s="44"/>
      <c r="X623" s="44"/>
      <c r="Y623" s="44"/>
      <c r="Z623" s="44"/>
      <c r="AA623" s="44"/>
      <c r="AB623" s="44"/>
      <c r="AC623" s="44"/>
      <c r="AD623" s="44"/>
      <c r="AE623" s="44"/>
      <c r="AF623" s="78"/>
      <c r="AG623" s="44"/>
      <c r="AH623" s="44"/>
      <c r="AI623" s="44"/>
      <c r="AJ623" s="44"/>
      <c r="AK623" s="44"/>
      <c r="AL623" s="44"/>
      <c r="AM623" s="44"/>
      <c r="AN623" s="44"/>
      <c r="AO623" s="44"/>
      <c r="AP623" s="44"/>
      <c r="AQ623" s="44"/>
      <c r="AR623" s="44"/>
      <c r="AS623" s="44"/>
      <c r="AT623" s="44"/>
    </row>
    <row r="624" ht="14.25" customHeight="1">
      <c r="A624" s="44"/>
      <c r="B624" s="44"/>
      <c r="C624" s="44"/>
      <c r="D624" s="78"/>
      <c r="E624" s="78"/>
      <c r="F624" s="107"/>
      <c r="G624" s="107"/>
      <c r="H624" s="107"/>
      <c r="I624" s="107"/>
      <c r="J624" s="107"/>
      <c r="K624" s="44"/>
      <c r="L624" s="44"/>
      <c r="M624" s="44"/>
      <c r="N624" s="78"/>
      <c r="O624" s="78"/>
      <c r="P624" s="78"/>
      <c r="Q624" s="78"/>
      <c r="R624" s="78"/>
      <c r="S624" s="78"/>
      <c r="T624" s="44"/>
      <c r="U624" s="44"/>
      <c r="V624" s="44"/>
      <c r="W624" s="44"/>
      <c r="X624" s="44"/>
      <c r="Y624" s="44"/>
      <c r="Z624" s="44"/>
      <c r="AA624" s="44"/>
      <c r="AB624" s="44"/>
      <c r="AC624" s="44"/>
      <c r="AD624" s="44"/>
      <c r="AE624" s="44"/>
      <c r="AF624" s="78"/>
      <c r="AG624" s="44"/>
      <c r="AH624" s="44"/>
      <c r="AI624" s="44"/>
      <c r="AJ624" s="44"/>
      <c r="AK624" s="44"/>
      <c r="AL624" s="44"/>
      <c r="AM624" s="44"/>
      <c r="AN624" s="44"/>
      <c r="AO624" s="44"/>
      <c r="AP624" s="44"/>
      <c r="AQ624" s="44"/>
      <c r="AR624" s="44"/>
      <c r="AS624" s="44"/>
      <c r="AT624" s="44"/>
    </row>
    <row r="625" ht="14.25" customHeight="1">
      <c r="A625" s="44"/>
      <c r="B625" s="44"/>
      <c r="C625" s="44"/>
      <c r="D625" s="78"/>
      <c r="E625" s="78"/>
      <c r="F625" s="107"/>
      <c r="G625" s="107"/>
      <c r="H625" s="107"/>
      <c r="I625" s="107"/>
      <c r="J625" s="107"/>
      <c r="K625" s="44"/>
      <c r="L625" s="44"/>
      <c r="M625" s="44"/>
      <c r="N625" s="78"/>
      <c r="O625" s="78"/>
      <c r="P625" s="78"/>
      <c r="Q625" s="78"/>
      <c r="R625" s="78"/>
      <c r="S625" s="78"/>
      <c r="T625" s="44"/>
      <c r="U625" s="44"/>
      <c r="V625" s="44"/>
      <c r="W625" s="44"/>
      <c r="X625" s="44"/>
      <c r="Y625" s="44"/>
      <c r="Z625" s="44"/>
      <c r="AA625" s="44"/>
      <c r="AB625" s="44"/>
      <c r="AC625" s="44"/>
      <c r="AD625" s="44"/>
      <c r="AE625" s="44"/>
      <c r="AF625" s="78"/>
      <c r="AG625" s="44"/>
      <c r="AH625" s="44"/>
      <c r="AI625" s="44"/>
      <c r="AJ625" s="44"/>
      <c r="AK625" s="44"/>
      <c r="AL625" s="44"/>
      <c r="AM625" s="44"/>
      <c r="AN625" s="44"/>
      <c r="AO625" s="44"/>
      <c r="AP625" s="44"/>
      <c r="AQ625" s="44"/>
      <c r="AR625" s="44"/>
      <c r="AS625" s="44"/>
      <c r="AT625" s="44"/>
    </row>
    <row r="626" ht="14.25" customHeight="1">
      <c r="A626" s="44"/>
      <c r="B626" s="44"/>
      <c r="C626" s="44"/>
      <c r="D626" s="78"/>
      <c r="E626" s="78"/>
      <c r="F626" s="107"/>
      <c r="G626" s="107"/>
      <c r="H626" s="107"/>
      <c r="I626" s="107"/>
      <c r="J626" s="107"/>
      <c r="K626" s="44"/>
      <c r="L626" s="44"/>
      <c r="M626" s="44"/>
      <c r="N626" s="78"/>
      <c r="O626" s="78"/>
      <c r="P626" s="78"/>
      <c r="Q626" s="78"/>
      <c r="R626" s="78"/>
      <c r="S626" s="78"/>
      <c r="T626" s="44"/>
      <c r="U626" s="44"/>
      <c r="V626" s="44"/>
      <c r="W626" s="44"/>
      <c r="X626" s="44"/>
      <c r="Y626" s="44"/>
      <c r="Z626" s="44"/>
      <c r="AA626" s="44"/>
      <c r="AB626" s="44"/>
      <c r="AC626" s="44"/>
      <c r="AD626" s="44"/>
      <c r="AE626" s="44"/>
      <c r="AF626" s="78"/>
      <c r="AG626" s="44"/>
      <c r="AH626" s="44"/>
      <c r="AI626" s="44"/>
      <c r="AJ626" s="44"/>
      <c r="AK626" s="44"/>
      <c r="AL626" s="44"/>
      <c r="AM626" s="44"/>
      <c r="AN626" s="44"/>
      <c r="AO626" s="44"/>
      <c r="AP626" s="44"/>
      <c r="AQ626" s="44"/>
      <c r="AR626" s="44"/>
      <c r="AS626" s="44"/>
      <c r="AT626" s="44"/>
    </row>
    <row r="627" ht="14.25" customHeight="1">
      <c r="A627" s="44"/>
      <c r="B627" s="44"/>
      <c r="C627" s="44"/>
      <c r="D627" s="78"/>
      <c r="E627" s="78"/>
      <c r="F627" s="107"/>
      <c r="G627" s="107"/>
      <c r="H627" s="107"/>
      <c r="I627" s="107"/>
      <c r="J627" s="107"/>
      <c r="K627" s="44"/>
      <c r="L627" s="44"/>
      <c r="M627" s="44"/>
      <c r="N627" s="78"/>
      <c r="O627" s="78"/>
      <c r="P627" s="78"/>
      <c r="Q627" s="78"/>
      <c r="R627" s="78"/>
      <c r="S627" s="78"/>
      <c r="T627" s="44"/>
      <c r="U627" s="44"/>
      <c r="V627" s="44"/>
      <c r="W627" s="44"/>
      <c r="X627" s="44"/>
      <c r="Y627" s="44"/>
      <c r="Z627" s="44"/>
      <c r="AA627" s="44"/>
      <c r="AB627" s="44"/>
      <c r="AC627" s="44"/>
      <c r="AD627" s="44"/>
      <c r="AE627" s="44"/>
      <c r="AF627" s="78"/>
      <c r="AG627" s="44"/>
      <c r="AH627" s="44"/>
      <c r="AI627" s="44"/>
      <c r="AJ627" s="44"/>
      <c r="AK627" s="44"/>
      <c r="AL627" s="44"/>
      <c r="AM627" s="44"/>
      <c r="AN627" s="44"/>
      <c r="AO627" s="44"/>
      <c r="AP627" s="44"/>
      <c r="AQ627" s="44"/>
      <c r="AR627" s="44"/>
      <c r="AS627" s="44"/>
      <c r="AT627" s="44"/>
    </row>
    <row r="628" ht="14.25" customHeight="1">
      <c r="A628" s="44"/>
      <c r="B628" s="44"/>
      <c r="C628" s="44"/>
      <c r="D628" s="78"/>
      <c r="E628" s="78"/>
      <c r="F628" s="107"/>
      <c r="G628" s="107"/>
      <c r="H628" s="107"/>
      <c r="I628" s="107"/>
      <c r="J628" s="107"/>
      <c r="K628" s="44"/>
      <c r="L628" s="44"/>
      <c r="M628" s="44"/>
      <c r="N628" s="78"/>
      <c r="O628" s="78"/>
      <c r="P628" s="78"/>
      <c r="Q628" s="78"/>
      <c r="R628" s="78"/>
      <c r="S628" s="78"/>
      <c r="T628" s="44"/>
      <c r="U628" s="44"/>
      <c r="V628" s="44"/>
      <c r="W628" s="44"/>
      <c r="X628" s="44"/>
      <c r="Y628" s="44"/>
      <c r="Z628" s="44"/>
      <c r="AA628" s="44"/>
      <c r="AB628" s="44"/>
      <c r="AC628" s="44"/>
      <c r="AD628" s="44"/>
      <c r="AE628" s="44"/>
      <c r="AF628" s="78"/>
      <c r="AG628" s="44"/>
      <c r="AH628" s="44"/>
      <c r="AI628" s="44"/>
      <c r="AJ628" s="44"/>
      <c r="AK628" s="44"/>
      <c r="AL628" s="44"/>
      <c r="AM628" s="44"/>
      <c r="AN628" s="44"/>
      <c r="AO628" s="44"/>
      <c r="AP628" s="44"/>
      <c r="AQ628" s="44"/>
      <c r="AR628" s="44"/>
      <c r="AS628" s="44"/>
      <c r="AT628" s="44"/>
    </row>
    <row r="629" ht="14.25" customHeight="1">
      <c r="A629" s="44"/>
      <c r="B629" s="44"/>
      <c r="C629" s="44"/>
      <c r="D629" s="78"/>
      <c r="E629" s="78"/>
      <c r="F629" s="107"/>
      <c r="G629" s="107"/>
      <c r="H629" s="107"/>
      <c r="I629" s="107"/>
      <c r="J629" s="107"/>
      <c r="K629" s="44"/>
      <c r="L629" s="44"/>
      <c r="M629" s="44"/>
      <c r="N629" s="78"/>
      <c r="O629" s="78"/>
      <c r="P629" s="78"/>
      <c r="Q629" s="78"/>
      <c r="R629" s="78"/>
      <c r="S629" s="78"/>
      <c r="T629" s="44"/>
      <c r="U629" s="44"/>
      <c r="V629" s="44"/>
      <c r="W629" s="44"/>
      <c r="X629" s="44"/>
      <c r="Y629" s="44"/>
      <c r="Z629" s="44"/>
      <c r="AA629" s="44"/>
      <c r="AB629" s="44"/>
      <c r="AC629" s="44"/>
      <c r="AD629" s="44"/>
      <c r="AE629" s="44"/>
      <c r="AF629" s="78"/>
      <c r="AG629" s="44"/>
      <c r="AH629" s="44"/>
      <c r="AI629" s="44"/>
      <c r="AJ629" s="44"/>
      <c r="AK629" s="44"/>
      <c r="AL629" s="44"/>
      <c r="AM629" s="44"/>
      <c r="AN629" s="44"/>
      <c r="AO629" s="44"/>
      <c r="AP629" s="44"/>
      <c r="AQ629" s="44"/>
      <c r="AR629" s="44"/>
      <c r="AS629" s="44"/>
      <c r="AT629" s="44"/>
    </row>
    <row r="630" ht="14.25" customHeight="1">
      <c r="A630" s="44"/>
      <c r="B630" s="44"/>
      <c r="C630" s="44"/>
      <c r="D630" s="78"/>
      <c r="E630" s="78"/>
      <c r="F630" s="107"/>
      <c r="G630" s="107"/>
      <c r="H630" s="107"/>
      <c r="I630" s="107"/>
      <c r="J630" s="107"/>
      <c r="K630" s="44"/>
      <c r="L630" s="44"/>
      <c r="M630" s="44"/>
      <c r="N630" s="78"/>
      <c r="O630" s="78"/>
      <c r="P630" s="78"/>
      <c r="Q630" s="78"/>
      <c r="R630" s="78"/>
      <c r="S630" s="78"/>
      <c r="T630" s="44"/>
      <c r="U630" s="44"/>
      <c r="V630" s="44"/>
      <c r="W630" s="44"/>
      <c r="X630" s="44"/>
      <c r="Y630" s="44"/>
      <c r="Z630" s="44"/>
      <c r="AA630" s="44"/>
      <c r="AB630" s="44"/>
      <c r="AC630" s="44"/>
      <c r="AD630" s="44"/>
      <c r="AE630" s="44"/>
      <c r="AF630" s="78"/>
      <c r="AG630" s="44"/>
      <c r="AH630" s="44"/>
      <c r="AI630" s="44"/>
      <c r="AJ630" s="44"/>
      <c r="AK630" s="44"/>
      <c r="AL630" s="44"/>
      <c r="AM630" s="44"/>
      <c r="AN630" s="44"/>
      <c r="AO630" s="44"/>
      <c r="AP630" s="44"/>
      <c r="AQ630" s="44"/>
      <c r="AR630" s="44"/>
      <c r="AS630" s="44"/>
      <c r="AT630" s="44"/>
    </row>
    <row r="631" ht="14.25" customHeight="1">
      <c r="A631" s="44"/>
      <c r="B631" s="44"/>
      <c r="C631" s="44"/>
      <c r="D631" s="78"/>
      <c r="E631" s="78"/>
      <c r="F631" s="107"/>
      <c r="G631" s="107"/>
      <c r="H631" s="107"/>
      <c r="I631" s="107"/>
      <c r="J631" s="107"/>
      <c r="K631" s="44"/>
      <c r="L631" s="44"/>
      <c r="M631" s="44"/>
      <c r="N631" s="78"/>
      <c r="O631" s="78"/>
      <c r="P631" s="78"/>
      <c r="Q631" s="78"/>
      <c r="R631" s="78"/>
      <c r="S631" s="78"/>
      <c r="T631" s="44"/>
      <c r="U631" s="44"/>
      <c r="V631" s="44"/>
      <c r="W631" s="44"/>
      <c r="X631" s="44"/>
      <c r="Y631" s="44"/>
      <c r="Z631" s="44"/>
      <c r="AA631" s="44"/>
      <c r="AB631" s="44"/>
      <c r="AC631" s="44"/>
      <c r="AD631" s="44"/>
      <c r="AE631" s="44"/>
      <c r="AF631" s="78"/>
      <c r="AG631" s="44"/>
      <c r="AH631" s="44"/>
      <c r="AI631" s="44"/>
      <c r="AJ631" s="44"/>
      <c r="AK631" s="44"/>
      <c r="AL631" s="44"/>
      <c r="AM631" s="44"/>
      <c r="AN631" s="44"/>
      <c r="AO631" s="44"/>
      <c r="AP631" s="44"/>
      <c r="AQ631" s="44"/>
      <c r="AR631" s="44"/>
      <c r="AS631" s="44"/>
      <c r="AT631" s="44"/>
    </row>
    <row r="632" ht="14.25" customHeight="1">
      <c r="A632" s="44"/>
      <c r="B632" s="44"/>
      <c r="C632" s="44"/>
      <c r="D632" s="78"/>
      <c r="E632" s="78"/>
      <c r="F632" s="107"/>
      <c r="G632" s="107"/>
      <c r="H632" s="107"/>
      <c r="I632" s="107"/>
      <c r="J632" s="107"/>
      <c r="K632" s="44"/>
      <c r="L632" s="44"/>
      <c r="M632" s="44"/>
      <c r="N632" s="78"/>
      <c r="O632" s="78"/>
      <c r="P632" s="78"/>
      <c r="Q632" s="78"/>
      <c r="R632" s="78"/>
      <c r="S632" s="78"/>
      <c r="T632" s="44"/>
      <c r="U632" s="44"/>
      <c r="V632" s="44"/>
      <c r="W632" s="44"/>
      <c r="X632" s="44"/>
      <c r="Y632" s="44"/>
      <c r="Z632" s="44"/>
      <c r="AA632" s="44"/>
      <c r="AB632" s="44"/>
      <c r="AC632" s="44"/>
      <c r="AD632" s="44"/>
      <c r="AE632" s="44"/>
      <c r="AF632" s="78"/>
      <c r="AG632" s="44"/>
      <c r="AH632" s="44"/>
      <c r="AI632" s="44"/>
      <c r="AJ632" s="44"/>
      <c r="AK632" s="44"/>
      <c r="AL632" s="44"/>
      <c r="AM632" s="44"/>
      <c r="AN632" s="44"/>
      <c r="AO632" s="44"/>
      <c r="AP632" s="44"/>
      <c r="AQ632" s="44"/>
      <c r="AR632" s="44"/>
      <c r="AS632" s="44"/>
      <c r="AT632" s="44"/>
    </row>
    <row r="633" ht="14.25" customHeight="1">
      <c r="A633" s="44"/>
      <c r="B633" s="44"/>
      <c r="C633" s="44"/>
      <c r="D633" s="78"/>
      <c r="E633" s="78"/>
      <c r="F633" s="107"/>
      <c r="G633" s="107"/>
      <c r="H633" s="107"/>
      <c r="I633" s="107"/>
      <c r="J633" s="107"/>
      <c r="K633" s="44"/>
      <c r="L633" s="44"/>
      <c r="M633" s="44"/>
      <c r="N633" s="78"/>
      <c r="O633" s="78"/>
      <c r="P633" s="78"/>
      <c r="Q633" s="78"/>
      <c r="R633" s="78"/>
      <c r="S633" s="78"/>
      <c r="T633" s="44"/>
      <c r="U633" s="44"/>
      <c r="V633" s="44"/>
      <c r="W633" s="44"/>
      <c r="X633" s="44"/>
      <c r="Y633" s="44"/>
      <c r="Z633" s="44"/>
      <c r="AA633" s="44"/>
      <c r="AB633" s="44"/>
      <c r="AC633" s="44"/>
      <c r="AD633" s="44"/>
      <c r="AE633" s="44"/>
      <c r="AF633" s="78"/>
      <c r="AG633" s="44"/>
      <c r="AH633" s="44"/>
      <c r="AI633" s="44"/>
      <c r="AJ633" s="44"/>
      <c r="AK633" s="44"/>
      <c r="AL633" s="44"/>
      <c r="AM633" s="44"/>
      <c r="AN633" s="44"/>
      <c r="AO633" s="44"/>
      <c r="AP633" s="44"/>
      <c r="AQ633" s="44"/>
      <c r="AR633" s="44"/>
      <c r="AS633" s="44"/>
      <c r="AT633" s="44"/>
    </row>
    <row r="634" ht="14.25" customHeight="1">
      <c r="A634" s="44"/>
      <c r="B634" s="44"/>
      <c r="C634" s="44"/>
      <c r="D634" s="78"/>
      <c r="E634" s="78"/>
      <c r="F634" s="107"/>
      <c r="G634" s="107"/>
      <c r="H634" s="107"/>
      <c r="I634" s="107"/>
      <c r="J634" s="107"/>
      <c r="K634" s="44"/>
      <c r="L634" s="44"/>
      <c r="M634" s="44"/>
      <c r="N634" s="78"/>
      <c r="O634" s="78"/>
      <c r="P634" s="78"/>
      <c r="Q634" s="78"/>
      <c r="R634" s="78"/>
      <c r="S634" s="78"/>
      <c r="T634" s="44"/>
      <c r="U634" s="44"/>
      <c r="V634" s="44"/>
      <c r="W634" s="44"/>
      <c r="X634" s="44"/>
      <c r="Y634" s="44"/>
      <c r="Z634" s="44"/>
      <c r="AA634" s="44"/>
      <c r="AB634" s="44"/>
      <c r="AC634" s="44"/>
      <c r="AD634" s="44"/>
      <c r="AE634" s="44"/>
      <c r="AF634" s="78"/>
      <c r="AG634" s="44"/>
      <c r="AH634" s="44"/>
      <c r="AI634" s="44"/>
      <c r="AJ634" s="44"/>
      <c r="AK634" s="44"/>
      <c r="AL634" s="44"/>
      <c r="AM634" s="44"/>
      <c r="AN634" s="44"/>
      <c r="AO634" s="44"/>
      <c r="AP634" s="44"/>
      <c r="AQ634" s="44"/>
      <c r="AR634" s="44"/>
      <c r="AS634" s="44"/>
      <c r="AT634" s="44"/>
    </row>
    <row r="635" ht="14.25" customHeight="1">
      <c r="A635" s="44"/>
      <c r="B635" s="44"/>
      <c r="C635" s="44"/>
      <c r="D635" s="78"/>
      <c r="E635" s="78"/>
      <c r="F635" s="107"/>
      <c r="G635" s="107"/>
      <c r="H635" s="107"/>
      <c r="I635" s="107"/>
      <c r="J635" s="107"/>
      <c r="K635" s="44"/>
      <c r="L635" s="44"/>
      <c r="M635" s="44"/>
      <c r="N635" s="78"/>
      <c r="O635" s="78"/>
      <c r="P635" s="78"/>
      <c r="Q635" s="78"/>
      <c r="R635" s="78"/>
      <c r="S635" s="78"/>
      <c r="T635" s="44"/>
      <c r="U635" s="44"/>
      <c r="V635" s="44"/>
      <c r="W635" s="44"/>
      <c r="X635" s="44"/>
      <c r="Y635" s="44"/>
      <c r="Z635" s="44"/>
      <c r="AA635" s="44"/>
      <c r="AB635" s="44"/>
      <c r="AC635" s="44"/>
      <c r="AD635" s="44"/>
      <c r="AE635" s="44"/>
      <c r="AF635" s="78"/>
      <c r="AG635" s="44"/>
      <c r="AH635" s="44"/>
      <c r="AI635" s="44"/>
      <c r="AJ635" s="44"/>
      <c r="AK635" s="44"/>
      <c r="AL635" s="44"/>
      <c r="AM635" s="44"/>
      <c r="AN635" s="44"/>
      <c r="AO635" s="44"/>
      <c r="AP635" s="44"/>
      <c r="AQ635" s="44"/>
      <c r="AR635" s="44"/>
      <c r="AS635" s="44"/>
      <c r="AT635" s="44"/>
    </row>
    <row r="636" ht="14.25" customHeight="1">
      <c r="A636" s="44"/>
      <c r="B636" s="44"/>
      <c r="C636" s="44"/>
      <c r="D636" s="78"/>
      <c r="E636" s="78"/>
      <c r="F636" s="107"/>
      <c r="G636" s="107"/>
      <c r="H636" s="107"/>
      <c r="I636" s="107"/>
      <c r="J636" s="107"/>
      <c r="K636" s="44"/>
      <c r="L636" s="44"/>
      <c r="M636" s="44"/>
      <c r="N636" s="78"/>
      <c r="O636" s="78"/>
      <c r="P636" s="78"/>
      <c r="Q636" s="78"/>
      <c r="R636" s="78"/>
      <c r="S636" s="78"/>
      <c r="T636" s="44"/>
      <c r="U636" s="44"/>
      <c r="V636" s="44"/>
      <c r="W636" s="44"/>
      <c r="X636" s="44"/>
      <c r="Y636" s="44"/>
      <c r="Z636" s="44"/>
      <c r="AA636" s="44"/>
      <c r="AB636" s="44"/>
      <c r="AC636" s="44"/>
      <c r="AD636" s="44"/>
      <c r="AE636" s="44"/>
      <c r="AF636" s="78"/>
      <c r="AG636" s="44"/>
      <c r="AH636" s="44"/>
      <c r="AI636" s="44"/>
      <c r="AJ636" s="44"/>
      <c r="AK636" s="44"/>
      <c r="AL636" s="44"/>
      <c r="AM636" s="44"/>
      <c r="AN636" s="44"/>
      <c r="AO636" s="44"/>
      <c r="AP636" s="44"/>
      <c r="AQ636" s="44"/>
      <c r="AR636" s="44"/>
      <c r="AS636" s="44"/>
      <c r="AT636" s="44"/>
    </row>
    <row r="637" ht="14.25" customHeight="1">
      <c r="A637" s="44"/>
      <c r="B637" s="44"/>
      <c r="C637" s="44"/>
      <c r="D637" s="78"/>
      <c r="E637" s="78"/>
      <c r="F637" s="107"/>
      <c r="G637" s="107"/>
      <c r="H637" s="107"/>
      <c r="I637" s="107"/>
      <c r="J637" s="107"/>
      <c r="K637" s="44"/>
      <c r="L637" s="44"/>
      <c r="M637" s="44"/>
      <c r="N637" s="78"/>
      <c r="O637" s="78"/>
      <c r="P637" s="78"/>
      <c r="Q637" s="78"/>
      <c r="R637" s="78"/>
      <c r="S637" s="78"/>
      <c r="T637" s="44"/>
      <c r="U637" s="44"/>
      <c r="V637" s="44"/>
      <c r="W637" s="44"/>
      <c r="X637" s="44"/>
      <c r="Y637" s="44"/>
      <c r="Z637" s="44"/>
      <c r="AA637" s="44"/>
      <c r="AB637" s="44"/>
      <c r="AC637" s="44"/>
      <c r="AD637" s="44"/>
      <c r="AE637" s="44"/>
      <c r="AF637" s="78"/>
      <c r="AG637" s="44"/>
      <c r="AH637" s="44"/>
      <c r="AI637" s="44"/>
      <c r="AJ637" s="44"/>
      <c r="AK637" s="44"/>
      <c r="AL637" s="44"/>
      <c r="AM637" s="44"/>
      <c r="AN637" s="44"/>
      <c r="AO637" s="44"/>
      <c r="AP637" s="44"/>
      <c r="AQ637" s="44"/>
      <c r="AR637" s="44"/>
      <c r="AS637" s="44"/>
      <c r="AT637" s="44"/>
    </row>
    <row r="638" ht="14.25" customHeight="1">
      <c r="A638" s="44"/>
      <c r="B638" s="44"/>
      <c r="C638" s="44"/>
      <c r="D638" s="78"/>
      <c r="E638" s="78"/>
      <c r="F638" s="107"/>
      <c r="G638" s="107"/>
      <c r="H638" s="107"/>
      <c r="I638" s="107"/>
      <c r="J638" s="107"/>
      <c r="K638" s="44"/>
      <c r="L638" s="44"/>
      <c r="M638" s="44"/>
      <c r="N638" s="78"/>
      <c r="O638" s="78"/>
      <c r="P638" s="78"/>
      <c r="Q638" s="78"/>
      <c r="R638" s="78"/>
      <c r="S638" s="78"/>
      <c r="T638" s="44"/>
      <c r="U638" s="44"/>
      <c r="V638" s="44"/>
      <c r="W638" s="44"/>
      <c r="X638" s="44"/>
      <c r="Y638" s="44"/>
      <c r="Z638" s="44"/>
      <c r="AA638" s="44"/>
      <c r="AB638" s="44"/>
      <c r="AC638" s="44"/>
      <c r="AD638" s="44"/>
      <c r="AE638" s="44"/>
      <c r="AF638" s="78"/>
      <c r="AG638" s="44"/>
      <c r="AH638" s="44"/>
      <c r="AI638" s="44"/>
      <c r="AJ638" s="44"/>
      <c r="AK638" s="44"/>
      <c r="AL638" s="44"/>
      <c r="AM638" s="44"/>
      <c r="AN638" s="44"/>
      <c r="AO638" s="44"/>
      <c r="AP638" s="44"/>
      <c r="AQ638" s="44"/>
      <c r="AR638" s="44"/>
      <c r="AS638" s="44"/>
      <c r="AT638" s="44"/>
    </row>
    <row r="639" ht="14.25" customHeight="1">
      <c r="A639" s="44"/>
      <c r="B639" s="44"/>
      <c r="C639" s="44"/>
      <c r="D639" s="78"/>
      <c r="E639" s="78"/>
      <c r="F639" s="107"/>
      <c r="G639" s="107"/>
      <c r="H639" s="107"/>
      <c r="I639" s="107"/>
      <c r="J639" s="107"/>
      <c r="K639" s="44"/>
      <c r="L639" s="44"/>
      <c r="M639" s="44"/>
      <c r="N639" s="78"/>
      <c r="O639" s="78"/>
      <c r="P639" s="78"/>
      <c r="Q639" s="78"/>
      <c r="R639" s="78"/>
      <c r="S639" s="78"/>
      <c r="T639" s="44"/>
      <c r="U639" s="44"/>
      <c r="V639" s="44"/>
      <c r="W639" s="44"/>
      <c r="X639" s="44"/>
      <c r="Y639" s="44"/>
      <c r="Z639" s="44"/>
      <c r="AA639" s="44"/>
      <c r="AB639" s="44"/>
      <c r="AC639" s="44"/>
      <c r="AD639" s="44"/>
      <c r="AE639" s="44"/>
      <c r="AF639" s="78"/>
      <c r="AG639" s="44"/>
      <c r="AH639" s="44"/>
      <c r="AI639" s="44"/>
      <c r="AJ639" s="44"/>
      <c r="AK639" s="44"/>
      <c r="AL639" s="44"/>
      <c r="AM639" s="44"/>
      <c r="AN639" s="44"/>
      <c r="AO639" s="44"/>
      <c r="AP639" s="44"/>
      <c r="AQ639" s="44"/>
      <c r="AR639" s="44"/>
      <c r="AS639" s="44"/>
      <c r="AT639" s="44"/>
    </row>
    <row r="640" ht="14.25" customHeight="1">
      <c r="A640" s="44"/>
      <c r="B640" s="44"/>
      <c r="C640" s="44"/>
      <c r="D640" s="78"/>
      <c r="E640" s="78"/>
      <c r="F640" s="107"/>
      <c r="G640" s="107"/>
      <c r="H640" s="107"/>
      <c r="I640" s="107"/>
      <c r="J640" s="107"/>
      <c r="K640" s="44"/>
      <c r="L640" s="44"/>
      <c r="M640" s="44"/>
      <c r="N640" s="78"/>
      <c r="O640" s="78"/>
      <c r="P640" s="78"/>
      <c r="Q640" s="78"/>
      <c r="R640" s="78"/>
      <c r="S640" s="78"/>
      <c r="T640" s="44"/>
      <c r="U640" s="44"/>
      <c r="V640" s="44"/>
      <c r="W640" s="44"/>
      <c r="X640" s="44"/>
      <c r="Y640" s="44"/>
      <c r="Z640" s="44"/>
      <c r="AA640" s="44"/>
      <c r="AB640" s="44"/>
      <c r="AC640" s="44"/>
      <c r="AD640" s="44"/>
      <c r="AE640" s="44"/>
      <c r="AF640" s="78"/>
      <c r="AG640" s="44"/>
      <c r="AH640" s="44"/>
      <c r="AI640" s="44"/>
      <c r="AJ640" s="44"/>
      <c r="AK640" s="44"/>
      <c r="AL640" s="44"/>
      <c r="AM640" s="44"/>
      <c r="AN640" s="44"/>
      <c r="AO640" s="44"/>
      <c r="AP640" s="44"/>
      <c r="AQ640" s="44"/>
      <c r="AR640" s="44"/>
      <c r="AS640" s="44"/>
      <c r="AT640" s="44"/>
    </row>
    <row r="641" ht="14.25" customHeight="1">
      <c r="A641" s="44"/>
      <c r="B641" s="44"/>
      <c r="C641" s="44"/>
      <c r="D641" s="78"/>
      <c r="E641" s="78"/>
      <c r="F641" s="107"/>
      <c r="G641" s="107"/>
      <c r="H641" s="107"/>
      <c r="I641" s="107"/>
      <c r="J641" s="107"/>
      <c r="K641" s="44"/>
      <c r="L641" s="44"/>
      <c r="M641" s="44"/>
      <c r="N641" s="78"/>
      <c r="O641" s="78"/>
      <c r="P641" s="78"/>
      <c r="Q641" s="78"/>
      <c r="R641" s="78"/>
      <c r="S641" s="78"/>
      <c r="T641" s="44"/>
      <c r="U641" s="44"/>
      <c r="V641" s="44"/>
      <c r="W641" s="44"/>
      <c r="X641" s="44"/>
      <c r="Y641" s="44"/>
      <c r="Z641" s="44"/>
      <c r="AA641" s="44"/>
      <c r="AB641" s="44"/>
      <c r="AC641" s="44"/>
      <c r="AD641" s="44"/>
      <c r="AE641" s="44"/>
      <c r="AF641" s="78"/>
      <c r="AG641" s="44"/>
      <c r="AH641" s="44"/>
      <c r="AI641" s="44"/>
      <c r="AJ641" s="44"/>
      <c r="AK641" s="44"/>
      <c r="AL641" s="44"/>
      <c r="AM641" s="44"/>
      <c r="AN641" s="44"/>
      <c r="AO641" s="44"/>
      <c r="AP641" s="44"/>
      <c r="AQ641" s="44"/>
      <c r="AR641" s="44"/>
      <c r="AS641" s="44"/>
      <c r="AT641" s="44"/>
    </row>
    <row r="642" ht="14.25" customHeight="1">
      <c r="A642" s="44"/>
      <c r="B642" s="44"/>
      <c r="C642" s="44"/>
      <c r="D642" s="78"/>
      <c r="E642" s="78"/>
      <c r="F642" s="107"/>
      <c r="G642" s="107"/>
      <c r="H642" s="107"/>
      <c r="I642" s="107"/>
      <c r="J642" s="107"/>
      <c r="K642" s="44"/>
      <c r="L642" s="44"/>
      <c r="M642" s="44"/>
      <c r="N642" s="78"/>
      <c r="O642" s="78"/>
      <c r="P642" s="78"/>
      <c r="Q642" s="78"/>
      <c r="R642" s="78"/>
      <c r="S642" s="78"/>
      <c r="T642" s="44"/>
      <c r="U642" s="44"/>
      <c r="V642" s="44"/>
      <c r="W642" s="44"/>
      <c r="X642" s="44"/>
      <c r="Y642" s="44"/>
      <c r="Z642" s="44"/>
      <c r="AA642" s="44"/>
      <c r="AB642" s="44"/>
      <c r="AC642" s="44"/>
      <c r="AD642" s="44"/>
      <c r="AE642" s="44"/>
      <c r="AF642" s="78"/>
      <c r="AG642" s="44"/>
      <c r="AH642" s="44"/>
      <c r="AI642" s="44"/>
      <c r="AJ642" s="44"/>
      <c r="AK642" s="44"/>
      <c r="AL642" s="44"/>
      <c r="AM642" s="44"/>
      <c r="AN642" s="44"/>
      <c r="AO642" s="44"/>
      <c r="AP642" s="44"/>
      <c r="AQ642" s="44"/>
      <c r="AR642" s="44"/>
      <c r="AS642" s="44"/>
      <c r="AT642" s="44"/>
    </row>
    <row r="643" ht="14.25" customHeight="1">
      <c r="A643" s="44"/>
      <c r="B643" s="44"/>
      <c r="C643" s="44"/>
      <c r="D643" s="78"/>
      <c r="E643" s="78"/>
      <c r="F643" s="107"/>
      <c r="G643" s="107"/>
      <c r="H643" s="107"/>
      <c r="I643" s="107"/>
      <c r="J643" s="107"/>
      <c r="K643" s="44"/>
      <c r="L643" s="44"/>
      <c r="M643" s="44"/>
      <c r="N643" s="78"/>
      <c r="O643" s="78"/>
      <c r="P643" s="78"/>
      <c r="Q643" s="78"/>
      <c r="R643" s="78"/>
      <c r="S643" s="78"/>
      <c r="T643" s="44"/>
      <c r="U643" s="44"/>
      <c r="V643" s="44"/>
      <c r="W643" s="44"/>
      <c r="X643" s="44"/>
      <c r="Y643" s="44"/>
      <c r="Z643" s="44"/>
      <c r="AA643" s="44"/>
      <c r="AB643" s="44"/>
      <c r="AC643" s="44"/>
      <c r="AD643" s="44"/>
      <c r="AE643" s="44"/>
      <c r="AF643" s="78"/>
      <c r="AG643" s="44"/>
      <c r="AH643" s="44"/>
      <c r="AI643" s="44"/>
      <c r="AJ643" s="44"/>
      <c r="AK643" s="44"/>
      <c r="AL643" s="44"/>
      <c r="AM643" s="44"/>
      <c r="AN643" s="44"/>
      <c r="AO643" s="44"/>
      <c r="AP643" s="44"/>
      <c r="AQ643" s="44"/>
      <c r="AR643" s="44"/>
      <c r="AS643" s="44"/>
      <c r="AT643" s="44"/>
    </row>
    <row r="644" ht="14.25" customHeight="1">
      <c r="A644" s="44"/>
      <c r="B644" s="44"/>
      <c r="C644" s="44"/>
      <c r="D644" s="78"/>
      <c r="E644" s="78"/>
      <c r="F644" s="107"/>
      <c r="G644" s="107"/>
      <c r="H644" s="107"/>
      <c r="I644" s="107"/>
      <c r="J644" s="107"/>
      <c r="K644" s="44"/>
      <c r="L644" s="44"/>
      <c r="M644" s="44"/>
      <c r="N644" s="78"/>
      <c r="O644" s="78"/>
      <c r="P644" s="78"/>
      <c r="Q644" s="78"/>
      <c r="R644" s="78"/>
      <c r="S644" s="78"/>
      <c r="T644" s="44"/>
      <c r="U644" s="44"/>
      <c r="V644" s="44"/>
      <c r="W644" s="44"/>
      <c r="X644" s="44"/>
      <c r="Y644" s="44"/>
      <c r="Z644" s="44"/>
      <c r="AA644" s="44"/>
      <c r="AB644" s="44"/>
      <c r="AC644" s="44"/>
      <c r="AD644" s="44"/>
      <c r="AE644" s="44"/>
      <c r="AF644" s="78"/>
      <c r="AG644" s="44"/>
      <c r="AH644" s="44"/>
      <c r="AI644" s="44"/>
      <c r="AJ644" s="44"/>
      <c r="AK644" s="44"/>
      <c r="AL644" s="44"/>
      <c r="AM644" s="44"/>
      <c r="AN644" s="44"/>
      <c r="AO644" s="44"/>
      <c r="AP644" s="44"/>
      <c r="AQ644" s="44"/>
      <c r="AR644" s="44"/>
      <c r="AS644" s="44"/>
      <c r="AT644" s="44"/>
    </row>
    <row r="645" ht="14.25" customHeight="1">
      <c r="A645" s="44"/>
      <c r="B645" s="44"/>
      <c r="C645" s="44"/>
      <c r="D645" s="78"/>
      <c r="E645" s="78"/>
      <c r="F645" s="107"/>
      <c r="G645" s="107"/>
      <c r="H645" s="107"/>
      <c r="I645" s="107"/>
      <c r="J645" s="107"/>
      <c r="K645" s="44"/>
      <c r="L645" s="44"/>
      <c r="M645" s="44"/>
      <c r="N645" s="78"/>
      <c r="O645" s="78"/>
      <c r="P645" s="78"/>
      <c r="Q645" s="78"/>
      <c r="R645" s="78"/>
      <c r="S645" s="78"/>
      <c r="T645" s="44"/>
      <c r="U645" s="44"/>
      <c r="V645" s="44"/>
      <c r="W645" s="44"/>
      <c r="X645" s="44"/>
      <c r="Y645" s="44"/>
      <c r="Z645" s="44"/>
      <c r="AA645" s="44"/>
      <c r="AB645" s="44"/>
      <c r="AC645" s="44"/>
      <c r="AD645" s="44"/>
      <c r="AE645" s="44"/>
      <c r="AF645" s="78"/>
      <c r="AG645" s="44"/>
      <c r="AH645" s="44"/>
      <c r="AI645" s="44"/>
      <c r="AJ645" s="44"/>
      <c r="AK645" s="44"/>
      <c r="AL645" s="44"/>
      <c r="AM645" s="44"/>
      <c r="AN645" s="44"/>
      <c r="AO645" s="44"/>
      <c r="AP645" s="44"/>
      <c r="AQ645" s="44"/>
      <c r="AR645" s="44"/>
      <c r="AS645" s="44"/>
      <c r="AT645" s="44"/>
    </row>
    <row r="646" ht="14.25" customHeight="1">
      <c r="A646" s="44"/>
      <c r="B646" s="44"/>
      <c r="C646" s="44"/>
      <c r="D646" s="78"/>
      <c r="E646" s="78"/>
      <c r="F646" s="107"/>
      <c r="G646" s="107"/>
      <c r="H646" s="107"/>
      <c r="I646" s="107"/>
      <c r="J646" s="107"/>
      <c r="K646" s="44"/>
      <c r="L646" s="44"/>
      <c r="M646" s="44"/>
      <c r="N646" s="78"/>
      <c r="O646" s="78"/>
      <c r="P646" s="78"/>
      <c r="Q646" s="78"/>
      <c r="R646" s="78"/>
      <c r="S646" s="78"/>
      <c r="T646" s="44"/>
      <c r="U646" s="44"/>
      <c r="V646" s="44"/>
      <c r="W646" s="44"/>
      <c r="X646" s="44"/>
      <c r="Y646" s="44"/>
      <c r="Z646" s="44"/>
      <c r="AA646" s="44"/>
      <c r="AB646" s="44"/>
      <c r="AC646" s="44"/>
      <c r="AD646" s="44"/>
      <c r="AE646" s="44"/>
      <c r="AF646" s="78"/>
      <c r="AG646" s="44"/>
      <c r="AH646" s="44"/>
      <c r="AI646" s="44"/>
      <c r="AJ646" s="44"/>
      <c r="AK646" s="44"/>
      <c r="AL646" s="44"/>
      <c r="AM646" s="44"/>
      <c r="AN646" s="44"/>
      <c r="AO646" s="44"/>
      <c r="AP646" s="44"/>
      <c r="AQ646" s="44"/>
      <c r="AR646" s="44"/>
      <c r="AS646" s="44"/>
      <c r="AT646" s="44"/>
    </row>
    <row r="647" ht="14.25" customHeight="1">
      <c r="A647" s="44"/>
      <c r="B647" s="44"/>
      <c r="C647" s="44"/>
      <c r="D647" s="78"/>
      <c r="E647" s="78"/>
      <c r="F647" s="107"/>
      <c r="G647" s="107"/>
      <c r="H647" s="107"/>
      <c r="I647" s="107"/>
      <c r="J647" s="107"/>
      <c r="K647" s="44"/>
      <c r="L647" s="44"/>
      <c r="M647" s="44"/>
      <c r="N647" s="78"/>
      <c r="O647" s="78"/>
      <c r="P647" s="78"/>
      <c r="Q647" s="78"/>
      <c r="R647" s="78"/>
      <c r="S647" s="78"/>
      <c r="T647" s="44"/>
      <c r="U647" s="44"/>
      <c r="V647" s="44"/>
      <c r="W647" s="44"/>
      <c r="X647" s="44"/>
      <c r="Y647" s="44"/>
      <c r="Z647" s="44"/>
      <c r="AA647" s="44"/>
      <c r="AB647" s="44"/>
      <c r="AC647" s="44"/>
      <c r="AD647" s="44"/>
      <c r="AE647" s="44"/>
      <c r="AF647" s="78"/>
      <c r="AG647" s="44"/>
      <c r="AH647" s="44"/>
      <c r="AI647" s="44"/>
      <c r="AJ647" s="44"/>
      <c r="AK647" s="44"/>
      <c r="AL647" s="44"/>
      <c r="AM647" s="44"/>
      <c r="AN647" s="44"/>
      <c r="AO647" s="44"/>
      <c r="AP647" s="44"/>
      <c r="AQ647" s="44"/>
      <c r="AR647" s="44"/>
      <c r="AS647" s="44"/>
      <c r="AT647" s="44"/>
    </row>
    <row r="648" ht="14.25" customHeight="1">
      <c r="A648" s="44"/>
      <c r="B648" s="44"/>
      <c r="C648" s="44"/>
      <c r="D648" s="78"/>
      <c r="E648" s="78"/>
      <c r="F648" s="107"/>
      <c r="G648" s="107"/>
      <c r="H648" s="107"/>
      <c r="I648" s="107"/>
      <c r="J648" s="107"/>
      <c r="K648" s="44"/>
      <c r="L648" s="44"/>
      <c r="M648" s="44"/>
      <c r="N648" s="78"/>
      <c r="O648" s="78"/>
      <c r="P648" s="78"/>
      <c r="Q648" s="78"/>
      <c r="R648" s="78"/>
      <c r="S648" s="78"/>
      <c r="T648" s="44"/>
      <c r="U648" s="44"/>
      <c r="V648" s="44"/>
      <c r="W648" s="44"/>
      <c r="X648" s="44"/>
      <c r="Y648" s="44"/>
      <c r="Z648" s="44"/>
      <c r="AA648" s="44"/>
      <c r="AB648" s="44"/>
      <c r="AC648" s="44"/>
      <c r="AD648" s="44"/>
      <c r="AE648" s="44"/>
      <c r="AF648" s="78"/>
      <c r="AG648" s="44"/>
      <c r="AH648" s="44"/>
      <c r="AI648" s="44"/>
      <c r="AJ648" s="44"/>
      <c r="AK648" s="44"/>
      <c r="AL648" s="44"/>
      <c r="AM648" s="44"/>
      <c r="AN648" s="44"/>
      <c r="AO648" s="44"/>
      <c r="AP648" s="44"/>
      <c r="AQ648" s="44"/>
      <c r="AR648" s="44"/>
      <c r="AS648" s="44"/>
      <c r="AT648" s="44"/>
    </row>
    <row r="649" ht="14.25" customHeight="1">
      <c r="A649" s="44"/>
      <c r="B649" s="44"/>
      <c r="C649" s="44"/>
      <c r="D649" s="78"/>
      <c r="E649" s="78"/>
      <c r="F649" s="107"/>
      <c r="G649" s="107"/>
      <c r="H649" s="107"/>
      <c r="I649" s="107"/>
      <c r="J649" s="107"/>
      <c r="K649" s="44"/>
      <c r="L649" s="44"/>
      <c r="M649" s="44"/>
      <c r="N649" s="78"/>
      <c r="O649" s="78"/>
      <c r="P649" s="78"/>
      <c r="Q649" s="78"/>
      <c r="R649" s="78"/>
      <c r="S649" s="78"/>
      <c r="T649" s="44"/>
      <c r="U649" s="44"/>
      <c r="V649" s="44"/>
      <c r="W649" s="44"/>
      <c r="X649" s="44"/>
      <c r="Y649" s="44"/>
      <c r="Z649" s="44"/>
      <c r="AA649" s="44"/>
      <c r="AB649" s="44"/>
      <c r="AC649" s="44"/>
      <c r="AD649" s="44"/>
      <c r="AE649" s="44"/>
      <c r="AF649" s="78"/>
      <c r="AG649" s="44"/>
      <c r="AH649" s="44"/>
      <c r="AI649" s="44"/>
      <c r="AJ649" s="44"/>
      <c r="AK649" s="44"/>
      <c r="AL649" s="44"/>
      <c r="AM649" s="44"/>
      <c r="AN649" s="44"/>
      <c r="AO649" s="44"/>
      <c r="AP649" s="44"/>
      <c r="AQ649" s="44"/>
      <c r="AR649" s="44"/>
      <c r="AS649" s="44"/>
      <c r="AT649" s="44"/>
    </row>
    <row r="650" ht="14.25" customHeight="1">
      <c r="A650" s="44"/>
      <c r="B650" s="44"/>
      <c r="C650" s="44"/>
      <c r="D650" s="78"/>
      <c r="E650" s="78"/>
      <c r="F650" s="107"/>
      <c r="G650" s="107"/>
      <c r="H650" s="107"/>
      <c r="I650" s="107"/>
      <c r="J650" s="107"/>
      <c r="K650" s="44"/>
      <c r="L650" s="44"/>
      <c r="M650" s="44"/>
      <c r="N650" s="78"/>
      <c r="O650" s="78"/>
      <c r="P650" s="78"/>
      <c r="Q650" s="78"/>
      <c r="R650" s="78"/>
      <c r="S650" s="78"/>
      <c r="T650" s="44"/>
      <c r="U650" s="44"/>
      <c r="V650" s="44"/>
      <c r="W650" s="44"/>
      <c r="X650" s="44"/>
      <c r="Y650" s="44"/>
      <c r="Z650" s="44"/>
      <c r="AA650" s="44"/>
      <c r="AB650" s="44"/>
      <c r="AC650" s="44"/>
      <c r="AD650" s="44"/>
      <c r="AE650" s="44"/>
      <c r="AF650" s="78"/>
      <c r="AG650" s="44"/>
      <c r="AH650" s="44"/>
      <c r="AI650" s="44"/>
      <c r="AJ650" s="44"/>
      <c r="AK650" s="44"/>
      <c r="AL650" s="44"/>
      <c r="AM650" s="44"/>
      <c r="AN650" s="44"/>
      <c r="AO650" s="44"/>
      <c r="AP650" s="44"/>
      <c r="AQ650" s="44"/>
      <c r="AR650" s="44"/>
      <c r="AS650" s="44"/>
      <c r="AT650" s="44"/>
    </row>
    <row r="651" ht="14.25" customHeight="1">
      <c r="A651" s="44"/>
      <c r="B651" s="44"/>
      <c r="C651" s="44"/>
      <c r="D651" s="78"/>
      <c r="E651" s="78"/>
      <c r="F651" s="107"/>
      <c r="G651" s="107"/>
      <c r="H651" s="107"/>
      <c r="I651" s="107"/>
      <c r="J651" s="107"/>
      <c r="K651" s="44"/>
      <c r="L651" s="44"/>
      <c r="M651" s="44"/>
      <c r="N651" s="78"/>
      <c r="O651" s="78"/>
      <c r="P651" s="78"/>
      <c r="Q651" s="78"/>
      <c r="R651" s="78"/>
      <c r="S651" s="78"/>
      <c r="T651" s="44"/>
      <c r="U651" s="44"/>
      <c r="V651" s="44"/>
      <c r="W651" s="44"/>
      <c r="X651" s="44"/>
      <c r="Y651" s="44"/>
      <c r="Z651" s="44"/>
      <c r="AA651" s="44"/>
      <c r="AB651" s="44"/>
      <c r="AC651" s="44"/>
      <c r="AD651" s="44"/>
      <c r="AE651" s="44"/>
      <c r="AF651" s="78"/>
      <c r="AG651" s="44"/>
      <c r="AH651" s="44"/>
      <c r="AI651" s="44"/>
      <c r="AJ651" s="44"/>
      <c r="AK651" s="44"/>
      <c r="AL651" s="44"/>
      <c r="AM651" s="44"/>
      <c r="AN651" s="44"/>
      <c r="AO651" s="44"/>
      <c r="AP651" s="44"/>
      <c r="AQ651" s="44"/>
      <c r="AR651" s="44"/>
      <c r="AS651" s="44"/>
      <c r="AT651" s="44"/>
    </row>
    <row r="652" ht="14.25" customHeight="1">
      <c r="A652" s="44"/>
      <c r="B652" s="44"/>
      <c r="C652" s="44"/>
      <c r="D652" s="78"/>
      <c r="E652" s="78"/>
      <c r="F652" s="107"/>
      <c r="G652" s="107"/>
      <c r="H652" s="107"/>
      <c r="I652" s="107"/>
      <c r="J652" s="107"/>
      <c r="K652" s="44"/>
      <c r="L652" s="44"/>
      <c r="M652" s="44"/>
      <c r="N652" s="78"/>
      <c r="O652" s="78"/>
      <c r="P652" s="78"/>
      <c r="Q652" s="78"/>
      <c r="R652" s="78"/>
      <c r="S652" s="78"/>
      <c r="T652" s="44"/>
      <c r="U652" s="44"/>
      <c r="V652" s="44"/>
      <c r="W652" s="44"/>
      <c r="X652" s="44"/>
      <c r="Y652" s="44"/>
      <c r="Z652" s="44"/>
      <c r="AA652" s="44"/>
      <c r="AB652" s="44"/>
      <c r="AC652" s="44"/>
      <c r="AD652" s="44"/>
      <c r="AE652" s="44"/>
      <c r="AF652" s="78"/>
      <c r="AG652" s="44"/>
      <c r="AH652" s="44"/>
      <c r="AI652" s="44"/>
      <c r="AJ652" s="44"/>
      <c r="AK652" s="44"/>
      <c r="AL652" s="44"/>
      <c r="AM652" s="44"/>
      <c r="AN652" s="44"/>
      <c r="AO652" s="44"/>
      <c r="AP652" s="44"/>
      <c r="AQ652" s="44"/>
      <c r="AR652" s="44"/>
      <c r="AS652" s="44"/>
      <c r="AT652" s="44"/>
    </row>
    <row r="653" ht="14.25" customHeight="1">
      <c r="A653" s="44"/>
      <c r="B653" s="44"/>
      <c r="C653" s="44"/>
      <c r="D653" s="78"/>
      <c r="E653" s="78"/>
      <c r="F653" s="107"/>
      <c r="G653" s="107"/>
      <c r="H653" s="107"/>
      <c r="I653" s="107"/>
      <c r="J653" s="107"/>
      <c r="K653" s="44"/>
      <c r="L653" s="44"/>
      <c r="M653" s="44"/>
      <c r="N653" s="78"/>
      <c r="O653" s="78"/>
      <c r="P653" s="78"/>
      <c r="Q653" s="78"/>
      <c r="R653" s="78"/>
      <c r="S653" s="78"/>
      <c r="T653" s="44"/>
      <c r="U653" s="44"/>
      <c r="V653" s="44"/>
      <c r="W653" s="44"/>
      <c r="X653" s="44"/>
      <c r="Y653" s="44"/>
      <c r="Z653" s="44"/>
      <c r="AA653" s="44"/>
      <c r="AB653" s="44"/>
      <c r="AC653" s="44"/>
      <c r="AD653" s="44"/>
      <c r="AE653" s="44"/>
      <c r="AF653" s="78"/>
      <c r="AG653" s="44"/>
      <c r="AH653" s="44"/>
      <c r="AI653" s="44"/>
      <c r="AJ653" s="44"/>
      <c r="AK653" s="44"/>
      <c r="AL653" s="44"/>
      <c r="AM653" s="44"/>
      <c r="AN653" s="44"/>
      <c r="AO653" s="44"/>
      <c r="AP653" s="44"/>
      <c r="AQ653" s="44"/>
      <c r="AR653" s="44"/>
      <c r="AS653" s="44"/>
      <c r="AT653" s="44"/>
    </row>
    <row r="654" ht="14.25" customHeight="1">
      <c r="A654" s="44"/>
      <c r="B654" s="44"/>
      <c r="C654" s="44"/>
      <c r="D654" s="78"/>
      <c r="E654" s="78"/>
      <c r="F654" s="107"/>
      <c r="G654" s="107"/>
      <c r="H654" s="107"/>
      <c r="I654" s="107"/>
      <c r="J654" s="107"/>
      <c r="K654" s="44"/>
      <c r="L654" s="44"/>
      <c r="M654" s="44"/>
      <c r="N654" s="78"/>
      <c r="O654" s="78"/>
      <c r="P654" s="78"/>
      <c r="Q654" s="78"/>
      <c r="R654" s="78"/>
      <c r="S654" s="78"/>
      <c r="T654" s="44"/>
      <c r="U654" s="44"/>
      <c r="V654" s="44"/>
      <c r="W654" s="44"/>
      <c r="X654" s="44"/>
      <c r="Y654" s="44"/>
      <c r="Z654" s="44"/>
      <c r="AA654" s="44"/>
      <c r="AB654" s="44"/>
      <c r="AC654" s="44"/>
      <c r="AD654" s="44"/>
      <c r="AE654" s="44"/>
      <c r="AF654" s="78"/>
      <c r="AG654" s="44"/>
      <c r="AH654" s="44"/>
      <c r="AI654" s="44"/>
      <c r="AJ654" s="44"/>
      <c r="AK654" s="44"/>
      <c r="AL654" s="44"/>
      <c r="AM654" s="44"/>
      <c r="AN654" s="44"/>
      <c r="AO654" s="44"/>
      <c r="AP654" s="44"/>
      <c r="AQ654" s="44"/>
      <c r="AR654" s="44"/>
      <c r="AS654" s="44"/>
      <c r="AT654" s="44"/>
    </row>
    <row r="655" ht="14.25" customHeight="1">
      <c r="A655" s="44"/>
      <c r="B655" s="44"/>
      <c r="C655" s="44"/>
      <c r="D655" s="78"/>
      <c r="E655" s="78"/>
      <c r="F655" s="107"/>
      <c r="G655" s="107"/>
      <c r="H655" s="107"/>
      <c r="I655" s="107"/>
      <c r="J655" s="107"/>
      <c r="K655" s="44"/>
      <c r="L655" s="44"/>
      <c r="M655" s="44"/>
      <c r="N655" s="78"/>
      <c r="O655" s="78"/>
      <c r="P655" s="78"/>
      <c r="Q655" s="78"/>
      <c r="R655" s="78"/>
      <c r="S655" s="78"/>
      <c r="T655" s="44"/>
      <c r="U655" s="44"/>
      <c r="V655" s="44"/>
      <c r="W655" s="44"/>
      <c r="X655" s="44"/>
      <c r="Y655" s="44"/>
      <c r="Z655" s="44"/>
      <c r="AA655" s="44"/>
      <c r="AB655" s="44"/>
      <c r="AC655" s="44"/>
      <c r="AD655" s="44"/>
      <c r="AE655" s="44"/>
      <c r="AF655" s="78"/>
      <c r="AG655" s="44"/>
      <c r="AH655" s="44"/>
      <c r="AI655" s="44"/>
      <c r="AJ655" s="44"/>
      <c r="AK655" s="44"/>
      <c r="AL655" s="44"/>
      <c r="AM655" s="44"/>
      <c r="AN655" s="44"/>
      <c r="AO655" s="44"/>
      <c r="AP655" s="44"/>
      <c r="AQ655" s="44"/>
      <c r="AR655" s="44"/>
      <c r="AS655" s="44"/>
      <c r="AT655" s="44"/>
    </row>
    <row r="656" ht="14.25" customHeight="1">
      <c r="A656" s="44"/>
      <c r="B656" s="44"/>
      <c r="C656" s="44"/>
      <c r="D656" s="78"/>
      <c r="E656" s="78"/>
      <c r="F656" s="107"/>
      <c r="G656" s="107"/>
      <c r="H656" s="107"/>
      <c r="I656" s="107"/>
      <c r="J656" s="107"/>
      <c r="K656" s="44"/>
      <c r="L656" s="44"/>
      <c r="M656" s="44"/>
      <c r="N656" s="78"/>
      <c r="O656" s="78"/>
      <c r="P656" s="78"/>
      <c r="Q656" s="78"/>
      <c r="R656" s="78"/>
      <c r="S656" s="78"/>
      <c r="T656" s="44"/>
      <c r="U656" s="44"/>
      <c r="V656" s="44"/>
      <c r="W656" s="44"/>
      <c r="X656" s="44"/>
      <c r="Y656" s="44"/>
      <c r="Z656" s="44"/>
      <c r="AA656" s="44"/>
      <c r="AB656" s="44"/>
      <c r="AC656" s="44"/>
      <c r="AD656" s="44"/>
      <c r="AE656" s="44"/>
      <c r="AF656" s="78"/>
      <c r="AG656" s="44"/>
      <c r="AH656" s="44"/>
      <c r="AI656" s="44"/>
      <c r="AJ656" s="44"/>
      <c r="AK656" s="44"/>
      <c r="AL656" s="44"/>
      <c r="AM656" s="44"/>
      <c r="AN656" s="44"/>
      <c r="AO656" s="44"/>
      <c r="AP656" s="44"/>
      <c r="AQ656" s="44"/>
      <c r="AR656" s="44"/>
      <c r="AS656" s="44"/>
      <c r="AT656" s="44"/>
    </row>
    <row r="657" ht="14.25" customHeight="1">
      <c r="A657" s="44"/>
      <c r="B657" s="44"/>
      <c r="C657" s="44"/>
      <c r="D657" s="78"/>
      <c r="E657" s="78"/>
      <c r="F657" s="107"/>
      <c r="G657" s="107"/>
      <c r="H657" s="107"/>
      <c r="I657" s="107"/>
      <c r="J657" s="107"/>
      <c r="K657" s="44"/>
      <c r="L657" s="44"/>
      <c r="M657" s="44"/>
      <c r="N657" s="78"/>
      <c r="O657" s="78"/>
      <c r="P657" s="78"/>
      <c r="Q657" s="78"/>
      <c r="R657" s="78"/>
      <c r="S657" s="78"/>
      <c r="T657" s="44"/>
      <c r="U657" s="44"/>
      <c r="V657" s="44"/>
      <c r="W657" s="44"/>
      <c r="X657" s="44"/>
      <c r="Y657" s="44"/>
      <c r="Z657" s="44"/>
      <c r="AA657" s="44"/>
      <c r="AB657" s="44"/>
      <c r="AC657" s="44"/>
      <c r="AD657" s="44"/>
      <c r="AE657" s="44"/>
      <c r="AF657" s="78"/>
      <c r="AG657" s="44"/>
      <c r="AH657" s="44"/>
      <c r="AI657" s="44"/>
      <c r="AJ657" s="44"/>
      <c r="AK657" s="44"/>
      <c r="AL657" s="44"/>
      <c r="AM657" s="44"/>
      <c r="AN657" s="44"/>
      <c r="AO657" s="44"/>
      <c r="AP657" s="44"/>
      <c r="AQ657" s="44"/>
      <c r="AR657" s="44"/>
      <c r="AS657" s="44"/>
      <c r="AT657" s="44"/>
    </row>
    <row r="658" ht="14.25" customHeight="1">
      <c r="A658" s="44"/>
      <c r="B658" s="44"/>
      <c r="C658" s="44"/>
      <c r="D658" s="78"/>
      <c r="E658" s="78"/>
      <c r="F658" s="107"/>
      <c r="G658" s="107"/>
      <c r="H658" s="107"/>
      <c r="I658" s="107"/>
      <c r="J658" s="107"/>
      <c r="K658" s="44"/>
      <c r="L658" s="44"/>
      <c r="M658" s="44"/>
      <c r="N658" s="78"/>
      <c r="O658" s="78"/>
      <c r="P658" s="78"/>
      <c r="Q658" s="78"/>
      <c r="R658" s="78"/>
      <c r="S658" s="78"/>
      <c r="T658" s="44"/>
      <c r="U658" s="44"/>
      <c r="V658" s="44"/>
      <c r="W658" s="44"/>
      <c r="X658" s="44"/>
      <c r="Y658" s="44"/>
      <c r="Z658" s="44"/>
      <c r="AA658" s="44"/>
      <c r="AB658" s="44"/>
      <c r="AC658" s="44"/>
      <c r="AD658" s="44"/>
      <c r="AE658" s="44"/>
      <c r="AF658" s="78"/>
      <c r="AG658" s="44"/>
      <c r="AH658" s="44"/>
      <c r="AI658" s="44"/>
      <c r="AJ658" s="44"/>
      <c r="AK658" s="44"/>
      <c r="AL658" s="44"/>
      <c r="AM658" s="44"/>
      <c r="AN658" s="44"/>
      <c r="AO658" s="44"/>
      <c r="AP658" s="44"/>
      <c r="AQ658" s="44"/>
      <c r="AR658" s="44"/>
      <c r="AS658" s="44"/>
      <c r="AT658" s="44"/>
    </row>
    <row r="659" ht="14.25" customHeight="1">
      <c r="A659" s="44"/>
      <c r="B659" s="44"/>
      <c r="C659" s="44"/>
      <c r="D659" s="78"/>
      <c r="E659" s="78"/>
      <c r="F659" s="107"/>
      <c r="G659" s="107"/>
      <c r="H659" s="107"/>
      <c r="I659" s="107"/>
      <c r="J659" s="107"/>
      <c r="K659" s="44"/>
      <c r="L659" s="44"/>
      <c r="M659" s="44"/>
      <c r="N659" s="78"/>
      <c r="O659" s="78"/>
      <c r="P659" s="78"/>
      <c r="Q659" s="78"/>
      <c r="R659" s="78"/>
      <c r="S659" s="78"/>
      <c r="T659" s="44"/>
      <c r="U659" s="44"/>
      <c r="V659" s="44"/>
      <c r="W659" s="44"/>
      <c r="X659" s="44"/>
      <c r="Y659" s="44"/>
      <c r="Z659" s="44"/>
      <c r="AA659" s="44"/>
      <c r="AB659" s="44"/>
      <c r="AC659" s="44"/>
      <c r="AD659" s="44"/>
      <c r="AE659" s="44"/>
      <c r="AF659" s="78"/>
      <c r="AG659" s="44"/>
      <c r="AH659" s="44"/>
      <c r="AI659" s="44"/>
      <c r="AJ659" s="44"/>
      <c r="AK659" s="44"/>
      <c r="AL659" s="44"/>
      <c r="AM659" s="44"/>
      <c r="AN659" s="44"/>
      <c r="AO659" s="44"/>
      <c r="AP659" s="44"/>
      <c r="AQ659" s="44"/>
      <c r="AR659" s="44"/>
      <c r="AS659" s="44"/>
      <c r="AT659" s="44"/>
    </row>
    <row r="660" ht="14.25" customHeight="1">
      <c r="A660" s="44"/>
      <c r="B660" s="44"/>
      <c r="C660" s="44"/>
      <c r="D660" s="78"/>
      <c r="E660" s="78"/>
      <c r="F660" s="107"/>
      <c r="G660" s="107"/>
      <c r="H660" s="107"/>
      <c r="I660" s="107"/>
      <c r="J660" s="107"/>
      <c r="K660" s="44"/>
      <c r="L660" s="44"/>
      <c r="M660" s="44"/>
      <c r="N660" s="78"/>
      <c r="O660" s="78"/>
      <c r="P660" s="78"/>
      <c r="Q660" s="78"/>
      <c r="R660" s="78"/>
      <c r="S660" s="78"/>
      <c r="T660" s="44"/>
      <c r="U660" s="44"/>
      <c r="V660" s="44"/>
      <c r="W660" s="44"/>
      <c r="X660" s="44"/>
      <c r="Y660" s="44"/>
      <c r="Z660" s="44"/>
      <c r="AA660" s="44"/>
      <c r="AB660" s="44"/>
      <c r="AC660" s="44"/>
      <c r="AD660" s="44"/>
      <c r="AE660" s="44"/>
      <c r="AF660" s="78"/>
      <c r="AG660" s="44"/>
      <c r="AH660" s="44"/>
      <c r="AI660" s="44"/>
      <c r="AJ660" s="44"/>
      <c r="AK660" s="44"/>
      <c r="AL660" s="44"/>
      <c r="AM660" s="44"/>
      <c r="AN660" s="44"/>
      <c r="AO660" s="44"/>
      <c r="AP660" s="44"/>
      <c r="AQ660" s="44"/>
      <c r="AR660" s="44"/>
      <c r="AS660" s="44"/>
      <c r="AT660" s="44"/>
    </row>
    <row r="661" ht="14.25" customHeight="1">
      <c r="A661" s="44"/>
      <c r="B661" s="44"/>
      <c r="C661" s="44"/>
      <c r="D661" s="78"/>
      <c r="E661" s="78"/>
      <c r="F661" s="107"/>
      <c r="G661" s="107"/>
      <c r="H661" s="107"/>
      <c r="I661" s="107"/>
      <c r="J661" s="107"/>
      <c r="K661" s="44"/>
      <c r="L661" s="44"/>
      <c r="M661" s="44"/>
      <c r="N661" s="78"/>
      <c r="O661" s="78"/>
      <c r="P661" s="78"/>
      <c r="Q661" s="78"/>
      <c r="R661" s="78"/>
      <c r="S661" s="78"/>
      <c r="T661" s="44"/>
      <c r="U661" s="44"/>
      <c r="V661" s="44"/>
      <c r="W661" s="44"/>
      <c r="X661" s="44"/>
      <c r="Y661" s="44"/>
      <c r="Z661" s="44"/>
      <c r="AA661" s="44"/>
      <c r="AB661" s="44"/>
      <c r="AC661" s="44"/>
      <c r="AD661" s="44"/>
      <c r="AE661" s="44"/>
      <c r="AF661" s="78"/>
      <c r="AG661" s="44"/>
      <c r="AH661" s="44"/>
      <c r="AI661" s="44"/>
      <c r="AJ661" s="44"/>
      <c r="AK661" s="44"/>
      <c r="AL661" s="44"/>
      <c r="AM661" s="44"/>
      <c r="AN661" s="44"/>
      <c r="AO661" s="44"/>
      <c r="AP661" s="44"/>
      <c r="AQ661" s="44"/>
      <c r="AR661" s="44"/>
      <c r="AS661" s="44"/>
      <c r="AT661" s="44"/>
    </row>
    <row r="662" ht="14.25" customHeight="1">
      <c r="A662" s="44"/>
      <c r="B662" s="44"/>
      <c r="C662" s="44"/>
      <c r="D662" s="78"/>
      <c r="E662" s="78"/>
      <c r="F662" s="107"/>
      <c r="G662" s="107"/>
      <c r="H662" s="107"/>
      <c r="I662" s="107"/>
      <c r="J662" s="107"/>
      <c r="K662" s="44"/>
      <c r="L662" s="44"/>
      <c r="M662" s="44"/>
      <c r="N662" s="78"/>
      <c r="O662" s="78"/>
      <c r="P662" s="78"/>
      <c r="Q662" s="78"/>
      <c r="R662" s="78"/>
      <c r="S662" s="78"/>
      <c r="T662" s="44"/>
      <c r="U662" s="44"/>
      <c r="V662" s="44"/>
      <c r="W662" s="44"/>
      <c r="X662" s="44"/>
      <c r="Y662" s="44"/>
      <c r="Z662" s="44"/>
      <c r="AA662" s="44"/>
      <c r="AB662" s="44"/>
      <c r="AC662" s="44"/>
      <c r="AD662" s="44"/>
      <c r="AE662" s="44"/>
      <c r="AF662" s="78"/>
      <c r="AG662" s="44"/>
      <c r="AH662" s="44"/>
      <c r="AI662" s="44"/>
      <c r="AJ662" s="44"/>
      <c r="AK662" s="44"/>
      <c r="AL662" s="44"/>
      <c r="AM662" s="44"/>
      <c r="AN662" s="44"/>
      <c r="AO662" s="44"/>
      <c r="AP662" s="44"/>
      <c r="AQ662" s="44"/>
      <c r="AR662" s="44"/>
      <c r="AS662" s="44"/>
      <c r="AT662" s="44"/>
    </row>
    <row r="663" ht="14.25" customHeight="1">
      <c r="A663" s="44"/>
      <c r="B663" s="44"/>
      <c r="C663" s="44"/>
      <c r="D663" s="78"/>
      <c r="E663" s="78"/>
      <c r="F663" s="107"/>
      <c r="G663" s="107"/>
      <c r="H663" s="107"/>
      <c r="I663" s="107"/>
      <c r="J663" s="107"/>
      <c r="K663" s="44"/>
      <c r="L663" s="44"/>
      <c r="M663" s="44"/>
      <c r="N663" s="78"/>
      <c r="O663" s="78"/>
      <c r="P663" s="78"/>
      <c r="Q663" s="78"/>
      <c r="R663" s="78"/>
      <c r="S663" s="78"/>
      <c r="T663" s="44"/>
      <c r="U663" s="44"/>
      <c r="V663" s="44"/>
      <c r="W663" s="44"/>
      <c r="X663" s="44"/>
      <c r="Y663" s="44"/>
      <c r="Z663" s="44"/>
      <c r="AA663" s="44"/>
      <c r="AB663" s="44"/>
      <c r="AC663" s="44"/>
      <c r="AD663" s="44"/>
      <c r="AE663" s="44"/>
      <c r="AF663" s="78"/>
      <c r="AG663" s="44"/>
      <c r="AH663" s="44"/>
      <c r="AI663" s="44"/>
      <c r="AJ663" s="44"/>
      <c r="AK663" s="44"/>
      <c r="AL663" s="44"/>
      <c r="AM663" s="44"/>
      <c r="AN663" s="44"/>
      <c r="AO663" s="44"/>
      <c r="AP663" s="44"/>
      <c r="AQ663" s="44"/>
      <c r="AR663" s="44"/>
      <c r="AS663" s="44"/>
      <c r="AT663" s="44"/>
    </row>
    <row r="664" ht="14.25" customHeight="1">
      <c r="A664" s="44"/>
      <c r="B664" s="44"/>
      <c r="C664" s="44"/>
      <c r="D664" s="78"/>
      <c r="E664" s="78"/>
      <c r="F664" s="107"/>
      <c r="G664" s="107"/>
      <c r="H664" s="107"/>
      <c r="I664" s="107"/>
      <c r="J664" s="107"/>
      <c r="K664" s="44"/>
      <c r="L664" s="44"/>
      <c r="M664" s="44"/>
      <c r="N664" s="78"/>
      <c r="O664" s="78"/>
      <c r="P664" s="78"/>
      <c r="Q664" s="78"/>
      <c r="R664" s="78"/>
      <c r="S664" s="78"/>
      <c r="T664" s="44"/>
      <c r="U664" s="44"/>
      <c r="V664" s="44"/>
      <c r="W664" s="44"/>
      <c r="X664" s="44"/>
      <c r="Y664" s="44"/>
      <c r="Z664" s="44"/>
      <c r="AA664" s="44"/>
      <c r="AB664" s="44"/>
      <c r="AC664" s="44"/>
      <c r="AD664" s="44"/>
      <c r="AE664" s="44"/>
      <c r="AF664" s="78"/>
      <c r="AG664" s="44"/>
      <c r="AH664" s="44"/>
      <c r="AI664" s="44"/>
      <c r="AJ664" s="44"/>
      <c r="AK664" s="44"/>
      <c r="AL664" s="44"/>
      <c r="AM664" s="44"/>
      <c r="AN664" s="44"/>
      <c r="AO664" s="44"/>
      <c r="AP664" s="44"/>
      <c r="AQ664" s="44"/>
      <c r="AR664" s="44"/>
      <c r="AS664" s="44"/>
      <c r="AT664" s="44"/>
    </row>
    <row r="665" ht="14.25" customHeight="1">
      <c r="A665" s="44"/>
      <c r="B665" s="44"/>
      <c r="C665" s="44"/>
      <c r="D665" s="78"/>
      <c r="E665" s="78"/>
      <c r="F665" s="107"/>
      <c r="G665" s="107"/>
      <c r="H665" s="107"/>
      <c r="I665" s="107"/>
      <c r="J665" s="107"/>
      <c r="K665" s="44"/>
      <c r="L665" s="44"/>
      <c r="M665" s="44"/>
      <c r="N665" s="78"/>
      <c r="O665" s="78"/>
      <c r="P665" s="78"/>
      <c r="Q665" s="78"/>
      <c r="R665" s="78"/>
      <c r="S665" s="78"/>
      <c r="T665" s="44"/>
      <c r="U665" s="44"/>
      <c r="V665" s="44"/>
      <c r="W665" s="44"/>
      <c r="X665" s="44"/>
      <c r="Y665" s="44"/>
      <c r="Z665" s="44"/>
      <c r="AA665" s="44"/>
      <c r="AB665" s="44"/>
      <c r="AC665" s="44"/>
      <c r="AD665" s="44"/>
      <c r="AE665" s="44"/>
      <c r="AF665" s="78"/>
      <c r="AG665" s="44"/>
      <c r="AH665" s="44"/>
      <c r="AI665" s="44"/>
      <c r="AJ665" s="44"/>
      <c r="AK665" s="44"/>
      <c r="AL665" s="44"/>
      <c r="AM665" s="44"/>
      <c r="AN665" s="44"/>
      <c r="AO665" s="44"/>
      <c r="AP665" s="44"/>
      <c r="AQ665" s="44"/>
      <c r="AR665" s="44"/>
      <c r="AS665" s="44"/>
      <c r="AT665" s="44"/>
    </row>
    <row r="666" ht="14.25" customHeight="1">
      <c r="A666" s="44"/>
      <c r="B666" s="44"/>
      <c r="C666" s="44"/>
      <c r="D666" s="78"/>
      <c r="E666" s="78"/>
      <c r="F666" s="107"/>
      <c r="G666" s="107"/>
      <c r="H666" s="107"/>
      <c r="I666" s="107"/>
      <c r="J666" s="107"/>
      <c r="K666" s="44"/>
      <c r="L666" s="44"/>
      <c r="M666" s="44"/>
      <c r="N666" s="78"/>
      <c r="O666" s="78"/>
      <c r="P666" s="78"/>
      <c r="Q666" s="78"/>
      <c r="R666" s="78"/>
      <c r="S666" s="78"/>
      <c r="T666" s="44"/>
      <c r="U666" s="44"/>
      <c r="V666" s="44"/>
      <c r="W666" s="44"/>
      <c r="X666" s="44"/>
      <c r="Y666" s="44"/>
      <c r="Z666" s="44"/>
      <c r="AA666" s="44"/>
      <c r="AB666" s="44"/>
      <c r="AC666" s="44"/>
      <c r="AD666" s="44"/>
      <c r="AE666" s="44"/>
      <c r="AF666" s="78"/>
      <c r="AG666" s="44"/>
      <c r="AH666" s="44"/>
      <c r="AI666" s="44"/>
      <c r="AJ666" s="44"/>
      <c r="AK666" s="44"/>
      <c r="AL666" s="44"/>
      <c r="AM666" s="44"/>
      <c r="AN666" s="44"/>
      <c r="AO666" s="44"/>
      <c r="AP666" s="44"/>
      <c r="AQ666" s="44"/>
      <c r="AR666" s="44"/>
      <c r="AS666" s="44"/>
      <c r="AT666" s="44"/>
    </row>
    <row r="667" ht="14.25" customHeight="1">
      <c r="A667" s="44"/>
      <c r="B667" s="44"/>
      <c r="C667" s="44"/>
      <c r="D667" s="78"/>
      <c r="E667" s="78"/>
      <c r="F667" s="107"/>
      <c r="G667" s="107"/>
      <c r="H667" s="107"/>
      <c r="I667" s="107"/>
      <c r="J667" s="107"/>
      <c r="K667" s="44"/>
      <c r="L667" s="44"/>
      <c r="M667" s="44"/>
      <c r="N667" s="78"/>
      <c r="O667" s="78"/>
      <c r="P667" s="78"/>
      <c r="Q667" s="78"/>
      <c r="R667" s="78"/>
      <c r="S667" s="78"/>
      <c r="T667" s="44"/>
      <c r="U667" s="44"/>
      <c r="V667" s="44"/>
      <c r="W667" s="44"/>
      <c r="X667" s="44"/>
      <c r="Y667" s="44"/>
      <c r="Z667" s="44"/>
      <c r="AA667" s="44"/>
      <c r="AB667" s="44"/>
      <c r="AC667" s="44"/>
      <c r="AD667" s="44"/>
      <c r="AE667" s="44"/>
      <c r="AF667" s="78"/>
      <c r="AG667" s="44"/>
      <c r="AH667" s="44"/>
      <c r="AI667" s="44"/>
      <c r="AJ667" s="44"/>
      <c r="AK667" s="44"/>
      <c r="AL667" s="44"/>
      <c r="AM667" s="44"/>
      <c r="AN667" s="44"/>
      <c r="AO667" s="44"/>
      <c r="AP667" s="44"/>
      <c r="AQ667" s="44"/>
      <c r="AR667" s="44"/>
      <c r="AS667" s="44"/>
      <c r="AT667" s="44"/>
    </row>
    <row r="668" ht="14.25" customHeight="1">
      <c r="A668" s="44"/>
      <c r="B668" s="44"/>
      <c r="C668" s="44"/>
      <c r="D668" s="78"/>
      <c r="E668" s="78"/>
      <c r="F668" s="107"/>
      <c r="G668" s="107"/>
      <c r="H668" s="107"/>
      <c r="I668" s="107"/>
      <c r="J668" s="107"/>
      <c r="K668" s="44"/>
      <c r="L668" s="44"/>
      <c r="M668" s="44"/>
      <c r="N668" s="78"/>
      <c r="O668" s="78"/>
      <c r="P668" s="78"/>
      <c r="Q668" s="78"/>
      <c r="R668" s="78"/>
      <c r="S668" s="78"/>
      <c r="T668" s="44"/>
      <c r="U668" s="44"/>
      <c r="V668" s="44"/>
      <c r="W668" s="44"/>
      <c r="X668" s="44"/>
      <c r="Y668" s="44"/>
      <c r="Z668" s="44"/>
      <c r="AA668" s="44"/>
      <c r="AB668" s="44"/>
      <c r="AC668" s="44"/>
      <c r="AD668" s="44"/>
      <c r="AE668" s="44"/>
      <c r="AF668" s="78"/>
      <c r="AG668" s="44"/>
      <c r="AH668" s="44"/>
      <c r="AI668" s="44"/>
      <c r="AJ668" s="44"/>
      <c r="AK668" s="44"/>
      <c r="AL668" s="44"/>
      <c r="AM668" s="44"/>
      <c r="AN668" s="44"/>
      <c r="AO668" s="44"/>
      <c r="AP668" s="44"/>
      <c r="AQ668" s="44"/>
      <c r="AR668" s="44"/>
      <c r="AS668" s="44"/>
      <c r="AT668" s="44"/>
    </row>
    <row r="669" ht="14.25" customHeight="1">
      <c r="A669" s="44"/>
      <c r="B669" s="44"/>
      <c r="C669" s="44"/>
      <c r="D669" s="78"/>
      <c r="E669" s="78"/>
      <c r="F669" s="107"/>
      <c r="G669" s="107"/>
      <c r="H669" s="107"/>
      <c r="I669" s="107"/>
      <c r="J669" s="107"/>
      <c r="K669" s="44"/>
      <c r="L669" s="44"/>
      <c r="M669" s="44"/>
      <c r="N669" s="78"/>
      <c r="O669" s="78"/>
      <c r="P669" s="78"/>
      <c r="Q669" s="78"/>
      <c r="R669" s="78"/>
      <c r="S669" s="78"/>
      <c r="T669" s="44"/>
      <c r="U669" s="44"/>
      <c r="V669" s="44"/>
      <c r="W669" s="44"/>
      <c r="X669" s="44"/>
      <c r="Y669" s="44"/>
      <c r="Z669" s="44"/>
      <c r="AA669" s="44"/>
      <c r="AB669" s="44"/>
      <c r="AC669" s="44"/>
      <c r="AD669" s="44"/>
      <c r="AE669" s="44"/>
      <c r="AF669" s="78"/>
      <c r="AG669" s="44"/>
      <c r="AH669" s="44"/>
      <c r="AI669" s="44"/>
      <c r="AJ669" s="44"/>
      <c r="AK669" s="44"/>
      <c r="AL669" s="44"/>
      <c r="AM669" s="44"/>
      <c r="AN669" s="44"/>
      <c r="AO669" s="44"/>
      <c r="AP669" s="44"/>
      <c r="AQ669" s="44"/>
      <c r="AR669" s="44"/>
      <c r="AS669" s="44"/>
      <c r="AT669" s="44"/>
    </row>
    <row r="670" ht="14.25" customHeight="1">
      <c r="A670" s="44"/>
      <c r="B670" s="44"/>
      <c r="C670" s="44"/>
      <c r="D670" s="78"/>
      <c r="E670" s="78"/>
      <c r="F670" s="107"/>
      <c r="G670" s="107"/>
      <c r="H670" s="107"/>
      <c r="I670" s="107"/>
      <c r="J670" s="107"/>
      <c r="K670" s="44"/>
      <c r="L670" s="44"/>
      <c r="M670" s="44"/>
      <c r="N670" s="78"/>
      <c r="O670" s="78"/>
      <c r="P670" s="78"/>
      <c r="Q670" s="78"/>
      <c r="R670" s="78"/>
      <c r="S670" s="78"/>
      <c r="T670" s="44"/>
      <c r="U670" s="44"/>
      <c r="V670" s="44"/>
      <c r="W670" s="44"/>
      <c r="X670" s="44"/>
      <c r="Y670" s="44"/>
      <c r="Z670" s="44"/>
      <c r="AA670" s="44"/>
      <c r="AB670" s="44"/>
      <c r="AC670" s="44"/>
      <c r="AD670" s="44"/>
      <c r="AE670" s="44"/>
      <c r="AF670" s="78"/>
      <c r="AG670" s="44"/>
      <c r="AH670" s="44"/>
      <c r="AI670" s="44"/>
      <c r="AJ670" s="44"/>
      <c r="AK670" s="44"/>
      <c r="AL670" s="44"/>
      <c r="AM670" s="44"/>
      <c r="AN670" s="44"/>
      <c r="AO670" s="44"/>
      <c r="AP670" s="44"/>
      <c r="AQ670" s="44"/>
      <c r="AR670" s="44"/>
      <c r="AS670" s="44"/>
      <c r="AT670" s="44"/>
    </row>
    <row r="671" ht="14.25" customHeight="1">
      <c r="A671" s="44"/>
      <c r="B671" s="44"/>
      <c r="C671" s="44"/>
      <c r="D671" s="78"/>
      <c r="E671" s="78"/>
      <c r="F671" s="107"/>
      <c r="G671" s="107"/>
      <c r="H671" s="107"/>
      <c r="I671" s="107"/>
      <c r="J671" s="107"/>
      <c r="K671" s="44"/>
      <c r="L671" s="44"/>
      <c r="M671" s="44"/>
      <c r="N671" s="78"/>
      <c r="O671" s="78"/>
      <c r="P671" s="78"/>
      <c r="Q671" s="78"/>
      <c r="R671" s="78"/>
      <c r="S671" s="78"/>
      <c r="T671" s="44"/>
      <c r="U671" s="44"/>
      <c r="V671" s="44"/>
      <c r="W671" s="44"/>
      <c r="X671" s="44"/>
      <c r="Y671" s="44"/>
      <c r="Z671" s="44"/>
      <c r="AA671" s="44"/>
      <c r="AB671" s="44"/>
      <c r="AC671" s="44"/>
      <c r="AD671" s="44"/>
      <c r="AE671" s="44"/>
      <c r="AF671" s="78"/>
      <c r="AG671" s="44"/>
      <c r="AH671" s="44"/>
      <c r="AI671" s="44"/>
      <c r="AJ671" s="44"/>
      <c r="AK671" s="44"/>
      <c r="AL671" s="44"/>
      <c r="AM671" s="44"/>
      <c r="AN671" s="44"/>
      <c r="AO671" s="44"/>
      <c r="AP671" s="44"/>
      <c r="AQ671" s="44"/>
      <c r="AR671" s="44"/>
      <c r="AS671" s="44"/>
      <c r="AT671" s="44"/>
    </row>
    <row r="672" ht="14.25" customHeight="1">
      <c r="A672" s="44"/>
      <c r="B672" s="44"/>
      <c r="C672" s="44"/>
      <c r="D672" s="78"/>
      <c r="E672" s="78"/>
      <c r="F672" s="107"/>
      <c r="G672" s="107"/>
      <c r="H672" s="107"/>
      <c r="I672" s="107"/>
      <c r="J672" s="107"/>
      <c r="K672" s="44"/>
      <c r="L672" s="44"/>
      <c r="M672" s="44"/>
      <c r="N672" s="78"/>
      <c r="O672" s="78"/>
      <c r="P672" s="78"/>
      <c r="Q672" s="78"/>
      <c r="R672" s="78"/>
      <c r="S672" s="78"/>
      <c r="T672" s="44"/>
      <c r="U672" s="44"/>
      <c r="V672" s="44"/>
      <c r="W672" s="44"/>
      <c r="X672" s="44"/>
      <c r="Y672" s="44"/>
      <c r="Z672" s="44"/>
      <c r="AA672" s="44"/>
      <c r="AB672" s="44"/>
      <c r="AC672" s="44"/>
      <c r="AD672" s="44"/>
      <c r="AE672" s="44"/>
      <c r="AF672" s="78"/>
      <c r="AG672" s="44"/>
      <c r="AH672" s="44"/>
      <c r="AI672" s="44"/>
      <c r="AJ672" s="44"/>
      <c r="AK672" s="44"/>
      <c r="AL672" s="44"/>
      <c r="AM672" s="44"/>
      <c r="AN672" s="44"/>
      <c r="AO672" s="44"/>
      <c r="AP672" s="44"/>
      <c r="AQ672" s="44"/>
      <c r="AR672" s="44"/>
      <c r="AS672" s="44"/>
      <c r="AT672" s="44"/>
    </row>
    <row r="673" ht="14.25" customHeight="1">
      <c r="A673" s="44"/>
      <c r="B673" s="44"/>
      <c r="C673" s="44"/>
      <c r="D673" s="78"/>
      <c r="E673" s="78"/>
      <c r="F673" s="107"/>
      <c r="G673" s="107"/>
      <c r="H673" s="107"/>
      <c r="I673" s="107"/>
      <c r="J673" s="107"/>
      <c r="K673" s="44"/>
      <c r="L673" s="44"/>
      <c r="M673" s="44"/>
      <c r="N673" s="78"/>
      <c r="O673" s="78"/>
      <c r="P673" s="78"/>
      <c r="Q673" s="78"/>
      <c r="R673" s="78"/>
      <c r="S673" s="78"/>
      <c r="T673" s="44"/>
      <c r="U673" s="44"/>
      <c r="V673" s="44"/>
      <c r="W673" s="44"/>
      <c r="X673" s="44"/>
      <c r="Y673" s="44"/>
      <c r="Z673" s="44"/>
      <c r="AA673" s="44"/>
      <c r="AB673" s="44"/>
      <c r="AC673" s="44"/>
      <c r="AD673" s="44"/>
      <c r="AE673" s="44"/>
      <c r="AF673" s="78"/>
      <c r="AG673" s="44"/>
      <c r="AH673" s="44"/>
      <c r="AI673" s="44"/>
      <c r="AJ673" s="44"/>
      <c r="AK673" s="44"/>
      <c r="AL673" s="44"/>
      <c r="AM673" s="44"/>
      <c r="AN673" s="44"/>
      <c r="AO673" s="44"/>
      <c r="AP673" s="44"/>
      <c r="AQ673" s="44"/>
      <c r="AR673" s="44"/>
      <c r="AS673" s="44"/>
      <c r="AT673" s="44"/>
    </row>
    <row r="674" ht="14.25" customHeight="1">
      <c r="A674" s="44"/>
      <c r="B674" s="44"/>
      <c r="C674" s="44"/>
      <c r="D674" s="78"/>
      <c r="E674" s="78"/>
      <c r="F674" s="107"/>
      <c r="G674" s="107"/>
      <c r="H674" s="107"/>
      <c r="I674" s="107"/>
      <c r="J674" s="107"/>
      <c r="K674" s="44"/>
      <c r="L674" s="44"/>
      <c r="M674" s="44"/>
      <c r="N674" s="78"/>
      <c r="O674" s="78"/>
      <c r="P674" s="78"/>
      <c r="Q674" s="78"/>
      <c r="R674" s="78"/>
      <c r="S674" s="78"/>
      <c r="T674" s="44"/>
      <c r="U674" s="44"/>
      <c r="V674" s="44"/>
      <c r="W674" s="44"/>
      <c r="X674" s="44"/>
      <c r="Y674" s="44"/>
      <c r="Z674" s="44"/>
      <c r="AA674" s="44"/>
      <c r="AB674" s="44"/>
      <c r="AC674" s="44"/>
      <c r="AD674" s="44"/>
      <c r="AE674" s="44"/>
      <c r="AF674" s="78"/>
      <c r="AG674" s="44"/>
      <c r="AH674" s="44"/>
      <c r="AI674" s="44"/>
      <c r="AJ674" s="44"/>
      <c r="AK674" s="44"/>
      <c r="AL674" s="44"/>
      <c r="AM674" s="44"/>
      <c r="AN674" s="44"/>
      <c r="AO674" s="44"/>
      <c r="AP674" s="44"/>
      <c r="AQ674" s="44"/>
      <c r="AR674" s="44"/>
      <c r="AS674" s="44"/>
      <c r="AT674" s="44"/>
    </row>
    <row r="675" ht="14.25" customHeight="1">
      <c r="A675" s="44"/>
      <c r="B675" s="44"/>
      <c r="C675" s="44"/>
      <c r="D675" s="78"/>
      <c r="E675" s="78"/>
      <c r="F675" s="107"/>
      <c r="G675" s="107"/>
      <c r="H675" s="107"/>
      <c r="I675" s="107"/>
      <c r="J675" s="107"/>
      <c r="K675" s="44"/>
      <c r="L675" s="44"/>
      <c r="M675" s="44"/>
      <c r="N675" s="78"/>
      <c r="O675" s="78"/>
      <c r="P675" s="78"/>
      <c r="Q675" s="78"/>
      <c r="R675" s="78"/>
      <c r="S675" s="78"/>
      <c r="T675" s="44"/>
      <c r="U675" s="44"/>
      <c r="V675" s="44"/>
      <c r="W675" s="44"/>
      <c r="X675" s="44"/>
      <c r="Y675" s="44"/>
      <c r="Z675" s="44"/>
      <c r="AA675" s="44"/>
      <c r="AB675" s="44"/>
      <c r="AC675" s="44"/>
      <c r="AD675" s="44"/>
      <c r="AE675" s="44"/>
      <c r="AF675" s="78"/>
      <c r="AG675" s="44"/>
      <c r="AH675" s="44"/>
      <c r="AI675" s="44"/>
      <c r="AJ675" s="44"/>
      <c r="AK675" s="44"/>
      <c r="AL675" s="44"/>
      <c r="AM675" s="44"/>
      <c r="AN675" s="44"/>
      <c r="AO675" s="44"/>
      <c r="AP675" s="44"/>
      <c r="AQ675" s="44"/>
      <c r="AR675" s="44"/>
      <c r="AS675" s="44"/>
      <c r="AT675" s="44"/>
    </row>
    <row r="676" ht="14.25" customHeight="1">
      <c r="A676" s="44"/>
      <c r="B676" s="44"/>
      <c r="C676" s="44"/>
      <c r="D676" s="78"/>
      <c r="E676" s="78"/>
      <c r="F676" s="107"/>
      <c r="G676" s="107"/>
      <c r="H676" s="107"/>
      <c r="I676" s="107"/>
      <c r="J676" s="107"/>
      <c r="K676" s="44"/>
      <c r="L676" s="44"/>
      <c r="M676" s="44"/>
      <c r="N676" s="78"/>
      <c r="O676" s="78"/>
      <c r="P676" s="78"/>
      <c r="Q676" s="78"/>
      <c r="R676" s="78"/>
      <c r="S676" s="78"/>
      <c r="T676" s="44"/>
      <c r="U676" s="44"/>
      <c r="V676" s="44"/>
      <c r="W676" s="44"/>
      <c r="X676" s="44"/>
      <c r="Y676" s="44"/>
      <c r="Z676" s="44"/>
      <c r="AA676" s="44"/>
      <c r="AB676" s="44"/>
      <c r="AC676" s="44"/>
      <c r="AD676" s="44"/>
      <c r="AE676" s="44"/>
      <c r="AF676" s="78"/>
      <c r="AG676" s="44"/>
      <c r="AH676" s="44"/>
      <c r="AI676" s="44"/>
      <c r="AJ676" s="44"/>
      <c r="AK676" s="44"/>
      <c r="AL676" s="44"/>
      <c r="AM676" s="44"/>
      <c r="AN676" s="44"/>
      <c r="AO676" s="44"/>
      <c r="AP676" s="44"/>
      <c r="AQ676" s="44"/>
      <c r="AR676" s="44"/>
      <c r="AS676" s="44"/>
      <c r="AT676" s="44"/>
    </row>
    <row r="677" ht="14.25" customHeight="1">
      <c r="A677" s="44"/>
      <c r="B677" s="44"/>
      <c r="C677" s="44"/>
      <c r="D677" s="78"/>
      <c r="E677" s="78"/>
      <c r="F677" s="107"/>
      <c r="G677" s="107"/>
      <c r="H677" s="107"/>
      <c r="I677" s="107"/>
      <c r="J677" s="107"/>
      <c r="K677" s="44"/>
      <c r="L677" s="44"/>
      <c r="M677" s="44"/>
      <c r="N677" s="78"/>
      <c r="O677" s="78"/>
      <c r="P677" s="78"/>
      <c r="Q677" s="78"/>
      <c r="R677" s="78"/>
      <c r="S677" s="78"/>
      <c r="T677" s="44"/>
      <c r="U677" s="44"/>
      <c r="V677" s="44"/>
      <c r="W677" s="44"/>
      <c r="X677" s="44"/>
      <c r="Y677" s="44"/>
      <c r="Z677" s="44"/>
      <c r="AA677" s="44"/>
      <c r="AB677" s="44"/>
      <c r="AC677" s="44"/>
      <c r="AD677" s="44"/>
      <c r="AE677" s="44"/>
      <c r="AF677" s="78"/>
      <c r="AG677" s="44"/>
      <c r="AH677" s="44"/>
      <c r="AI677" s="44"/>
      <c r="AJ677" s="44"/>
      <c r="AK677" s="44"/>
      <c r="AL677" s="44"/>
      <c r="AM677" s="44"/>
      <c r="AN677" s="44"/>
      <c r="AO677" s="44"/>
      <c r="AP677" s="44"/>
      <c r="AQ677" s="44"/>
      <c r="AR677" s="44"/>
      <c r="AS677" s="44"/>
      <c r="AT677" s="44"/>
    </row>
    <row r="678" ht="14.25" customHeight="1">
      <c r="A678" s="44"/>
      <c r="B678" s="44"/>
      <c r="C678" s="44"/>
      <c r="D678" s="78"/>
      <c r="E678" s="78"/>
      <c r="F678" s="107"/>
      <c r="G678" s="107"/>
      <c r="H678" s="107"/>
      <c r="I678" s="107"/>
      <c r="J678" s="107"/>
      <c r="K678" s="44"/>
      <c r="L678" s="44"/>
      <c r="M678" s="44"/>
      <c r="N678" s="78"/>
      <c r="O678" s="78"/>
      <c r="P678" s="78"/>
      <c r="Q678" s="78"/>
      <c r="R678" s="78"/>
      <c r="S678" s="78"/>
      <c r="T678" s="44"/>
      <c r="U678" s="44"/>
      <c r="V678" s="44"/>
      <c r="W678" s="44"/>
      <c r="X678" s="44"/>
      <c r="Y678" s="44"/>
      <c r="Z678" s="44"/>
      <c r="AA678" s="44"/>
      <c r="AB678" s="44"/>
      <c r="AC678" s="44"/>
      <c r="AD678" s="44"/>
      <c r="AE678" s="44"/>
      <c r="AF678" s="78"/>
      <c r="AG678" s="44"/>
      <c r="AH678" s="44"/>
      <c r="AI678" s="44"/>
      <c r="AJ678" s="44"/>
      <c r="AK678" s="44"/>
      <c r="AL678" s="44"/>
      <c r="AM678" s="44"/>
      <c r="AN678" s="44"/>
      <c r="AO678" s="44"/>
      <c r="AP678" s="44"/>
      <c r="AQ678" s="44"/>
      <c r="AR678" s="44"/>
      <c r="AS678" s="44"/>
      <c r="AT678" s="44"/>
    </row>
    <row r="679" ht="14.25" customHeight="1">
      <c r="A679" s="44"/>
      <c r="B679" s="44"/>
      <c r="C679" s="44"/>
      <c r="D679" s="78"/>
      <c r="E679" s="78"/>
      <c r="F679" s="107"/>
      <c r="G679" s="107"/>
      <c r="H679" s="107"/>
      <c r="I679" s="107"/>
      <c r="J679" s="107"/>
      <c r="K679" s="44"/>
      <c r="L679" s="44"/>
      <c r="M679" s="44"/>
      <c r="N679" s="78"/>
      <c r="O679" s="78"/>
      <c r="P679" s="78"/>
      <c r="Q679" s="78"/>
      <c r="R679" s="78"/>
      <c r="S679" s="78"/>
      <c r="T679" s="44"/>
      <c r="U679" s="44"/>
      <c r="V679" s="44"/>
      <c r="W679" s="44"/>
      <c r="X679" s="44"/>
      <c r="Y679" s="44"/>
      <c r="Z679" s="44"/>
      <c r="AA679" s="44"/>
      <c r="AB679" s="44"/>
      <c r="AC679" s="44"/>
      <c r="AD679" s="44"/>
      <c r="AE679" s="44"/>
      <c r="AF679" s="78"/>
      <c r="AG679" s="44"/>
      <c r="AH679" s="44"/>
      <c r="AI679" s="44"/>
      <c r="AJ679" s="44"/>
      <c r="AK679" s="44"/>
      <c r="AL679" s="44"/>
      <c r="AM679" s="44"/>
      <c r="AN679" s="44"/>
      <c r="AO679" s="44"/>
      <c r="AP679" s="44"/>
      <c r="AQ679" s="44"/>
      <c r="AR679" s="44"/>
      <c r="AS679" s="44"/>
      <c r="AT679" s="44"/>
    </row>
    <row r="680" ht="14.25" customHeight="1">
      <c r="A680" s="44"/>
      <c r="B680" s="44"/>
      <c r="C680" s="44"/>
      <c r="D680" s="78"/>
      <c r="E680" s="78"/>
      <c r="F680" s="107"/>
      <c r="G680" s="107"/>
      <c r="H680" s="107"/>
      <c r="I680" s="107"/>
      <c r="J680" s="107"/>
      <c r="K680" s="44"/>
      <c r="L680" s="44"/>
      <c r="M680" s="44"/>
      <c r="N680" s="78"/>
      <c r="O680" s="78"/>
      <c r="P680" s="78"/>
      <c r="Q680" s="78"/>
      <c r="R680" s="78"/>
      <c r="S680" s="78"/>
      <c r="T680" s="44"/>
      <c r="U680" s="44"/>
      <c r="V680" s="44"/>
      <c r="W680" s="44"/>
      <c r="X680" s="44"/>
      <c r="Y680" s="44"/>
      <c r="Z680" s="44"/>
      <c r="AA680" s="44"/>
      <c r="AB680" s="44"/>
      <c r="AC680" s="44"/>
      <c r="AD680" s="44"/>
      <c r="AE680" s="44"/>
      <c r="AF680" s="78"/>
      <c r="AG680" s="44"/>
      <c r="AH680" s="44"/>
      <c r="AI680" s="44"/>
      <c r="AJ680" s="44"/>
      <c r="AK680" s="44"/>
      <c r="AL680" s="44"/>
      <c r="AM680" s="44"/>
      <c r="AN680" s="44"/>
      <c r="AO680" s="44"/>
      <c r="AP680" s="44"/>
      <c r="AQ680" s="44"/>
      <c r="AR680" s="44"/>
      <c r="AS680" s="44"/>
      <c r="AT680" s="44"/>
    </row>
    <row r="681" ht="14.25" customHeight="1">
      <c r="A681" s="44"/>
      <c r="B681" s="44"/>
      <c r="C681" s="44"/>
      <c r="D681" s="78"/>
      <c r="E681" s="78"/>
      <c r="F681" s="107"/>
      <c r="G681" s="107"/>
      <c r="H681" s="107"/>
      <c r="I681" s="107"/>
      <c r="J681" s="107"/>
      <c r="K681" s="44"/>
      <c r="L681" s="44"/>
      <c r="M681" s="44"/>
      <c r="N681" s="78"/>
      <c r="O681" s="78"/>
      <c r="P681" s="78"/>
      <c r="Q681" s="78"/>
      <c r="R681" s="78"/>
      <c r="S681" s="78"/>
      <c r="T681" s="44"/>
      <c r="U681" s="44"/>
      <c r="V681" s="44"/>
      <c r="W681" s="44"/>
      <c r="X681" s="44"/>
      <c r="Y681" s="44"/>
      <c r="Z681" s="44"/>
      <c r="AA681" s="44"/>
      <c r="AB681" s="44"/>
      <c r="AC681" s="44"/>
      <c r="AD681" s="44"/>
      <c r="AE681" s="44"/>
      <c r="AF681" s="78"/>
      <c r="AG681" s="44"/>
      <c r="AH681" s="44"/>
      <c r="AI681" s="44"/>
      <c r="AJ681" s="44"/>
      <c r="AK681" s="44"/>
      <c r="AL681" s="44"/>
      <c r="AM681" s="44"/>
      <c r="AN681" s="44"/>
      <c r="AO681" s="44"/>
      <c r="AP681" s="44"/>
      <c r="AQ681" s="44"/>
      <c r="AR681" s="44"/>
      <c r="AS681" s="44"/>
      <c r="AT681" s="44"/>
    </row>
    <row r="682" ht="14.25" customHeight="1">
      <c r="A682" s="44"/>
      <c r="B682" s="44"/>
      <c r="C682" s="44"/>
      <c r="D682" s="78"/>
      <c r="E682" s="78"/>
      <c r="F682" s="107"/>
      <c r="G682" s="107"/>
      <c r="H682" s="107"/>
      <c r="I682" s="107"/>
      <c r="J682" s="107"/>
      <c r="K682" s="44"/>
      <c r="L682" s="44"/>
      <c r="M682" s="44"/>
      <c r="N682" s="78"/>
      <c r="O682" s="78"/>
      <c r="P682" s="78"/>
      <c r="Q682" s="78"/>
      <c r="R682" s="78"/>
      <c r="S682" s="78"/>
      <c r="T682" s="44"/>
      <c r="U682" s="44"/>
      <c r="V682" s="44"/>
      <c r="W682" s="44"/>
      <c r="X682" s="44"/>
      <c r="Y682" s="44"/>
      <c r="Z682" s="44"/>
      <c r="AA682" s="44"/>
      <c r="AB682" s="44"/>
      <c r="AC682" s="44"/>
      <c r="AD682" s="44"/>
      <c r="AE682" s="44"/>
      <c r="AF682" s="78"/>
      <c r="AG682" s="44"/>
      <c r="AH682" s="44"/>
      <c r="AI682" s="44"/>
      <c r="AJ682" s="44"/>
      <c r="AK682" s="44"/>
      <c r="AL682" s="44"/>
      <c r="AM682" s="44"/>
      <c r="AN682" s="44"/>
      <c r="AO682" s="44"/>
      <c r="AP682" s="44"/>
      <c r="AQ682" s="44"/>
      <c r="AR682" s="44"/>
      <c r="AS682" s="44"/>
      <c r="AT682" s="44"/>
    </row>
    <row r="683" ht="14.25" customHeight="1">
      <c r="A683" s="44"/>
      <c r="B683" s="44"/>
      <c r="C683" s="44"/>
      <c r="D683" s="78"/>
      <c r="E683" s="78"/>
      <c r="F683" s="107"/>
      <c r="G683" s="107"/>
      <c r="H683" s="107"/>
      <c r="I683" s="107"/>
      <c r="J683" s="107"/>
      <c r="K683" s="44"/>
      <c r="L683" s="44"/>
      <c r="M683" s="44"/>
      <c r="N683" s="78"/>
      <c r="O683" s="78"/>
      <c r="P683" s="78"/>
      <c r="Q683" s="78"/>
      <c r="R683" s="78"/>
      <c r="S683" s="78"/>
      <c r="T683" s="44"/>
      <c r="U683" s="44"/>
      <c r="V683" s="44"/>
      <c r="W683" s="44"/>
      <c r="X683" s="44"/>
      <c r="Y683" s="44"/>
      <c r="Z683" s="44"/>
      <c r="AA683" s="44"/>
      <c r="AB683" s="44"/>
      <c r="AC683" s="44"/>
      <c r="AD683" s="44"/>
      <c r="AE683" s="44"/>
      <c r="AF683" s="78"/>
      <c r="AG683" s="44"/>
      <c r="AH683" s="44"/>
      <c r="AI683" s="44"/>
      <c r="AJ683" s="44"/>
      <c r="AK683" s="44"/>
      <c r="AL683" s="44"/>
      <c r="AM683" s="44"/>
      <c r="AN683" s="44"/>
      <c r="AO683" s="44"/>
      <c r="AP683" s="44"/>
      <c r="AQ683" s="44"/>
      <c r="AR683" s="44"/>
      <c r="AS683" s="44"/>
      <c r="AT683" s="44"/>
    </row>
    <row r="684" ht="14.25" customHeight="1">
      <c r="A684" s="44"/>
      <c r="B684" s="44"/>
      <c r="C684" s="44"/>
      <c r="D684" s="78"/>
      <c r="E684" s="78"/>
      <c r="F684" s="107"/>
      <c r="G684" s="107"/>
      <c r="H684" s="107"/>
      <c r="I684" s="107"/>
      <c r="J684" s="107"/>
      <c r="K684" s="44"/>
      <c r="L684" s="44"/>
      <c r="M684" s="44"/>
      <c r="N684" s="78"/>
      <c r="O684" s="78"/>
      <c r="P684" s="78"/>
      <c r="Q684" s="78"/>
      <c r="R684" s="78"/>
      <c r="S684" s="78"/>
      <c r="T684" s="44"/>
      <c r="U684" s="44"/>
      <c r="V684" s="44"/>
      <c r="W684" s="44"/>
      <c r="X684" s="44"/>
      <c r="Y684" s="44"/>
      <c r="Z684" s="44"/>
      <c r="AA684" s="44"/>
      <c r="AB684" s="44"/>
      <c r="AC684" s="44"/>
      <c r="AD684" s="44"/>
      <c r="AE684" s="44"/>
      <c r="AF684" s="78"/>
      <c r="AG684" s="44"/>
      <c r="AH684" s="44"/>
      <c r="AI684" s="44"/>
      <c r="AJ684" s="44"/>
      <c r="AK684" s="44"/>
      <c r="AL684" s="44"/>
      <c r="AM684" s="44"/>
      <c r="AN684" s="44"/>
      <c r="AO684" s="44"/>
      <c r="AP684" s="44"/>
      <c r="AQ684" s="44"/>
      <c r="AR684" s="44"/>
      <c r="AS684" s="44"/>
      <c r="AT684" s="44"/>
    </row>
    <row r="685" ht="14.25" customHeight="1">
      <c r="A685" s="44"/>
      <c r="B685" s="44"/>
      <c r="C685" s="44"/>
      <c r="D685" s="78"/>
      <c r="E685" s="78"/>
      <c r="F685" s="107"/>
      <c r="G685" s="107"/>
      <c r="H685" s="107"/>
      <c r="I685" s="107"/>
      <c r="J685" s="107"/>
      <c r="K685" s="44"/>
      <c r="L685" s="44"/>
      <c r="M685" s="44"/>
      <c r="N685" s="78"/>
      <c r="O685" s="78"/>
      <c r="P685" s="78"/>
      <c r="Q685" s="78"/>
      <c r="R685" s="78"/>
      <c r="S685" s="78"/>
      <c r="T685" s="44"/>
      <c r="U685" s="44"/>
      <c r="V685" s="44"/>
      <c r="W685" s="44"/>
      <c r="X685" s="44"/>
      <c r="Y685" s="44"/>
      <c r="Z685" s="44"/>
      <c r="AA685" s="44"/>
      <c r="AB685" s="44"/>
      <c r="AC685" s="44"/>
      <c r="AD685" s="44"/>
      <c r="AE685" s="44"/>
      <c r="AF685" s="78"/>
      <c r="AG685" s="44"/>
      <c r="AH685" s="44"/>
      <c r="AI685" s="44"/>
      <c r="AJ685" s="44"/>
      <c r="AK685" s="44"/>
      <c r="AL685" s="44"/>
      <c r="AM685" s="44"/>
      <c r="AN685" s="44"/>
      <c r="AO685" s="44"/>
      <c r="AP685" s="44"/>
      <c r="AQ685" s="44"/>
      <c r="AR685" s="44"/>
      <c r="AS685" s="44"/>
      <c r="AT685" s="44"/>
    </row>
    <row r="686" ht="14.25" customHeight="1">
      <c r="A686" s="44"/>
      <c r="B686" s="44"/>
      <c r="C686" s="44"/>
      <c r="D686" s="78"/>
      <c r="E686" s="78"/>
      <c r="F686" s="107"/>
      <c r="G686" s="107"/>
      <c r="H686" s="107"/>
      <c r="I686" s="107"/>
      <c r="J686" s="107"/>
      <c r="K686" s="44"/>
      <c r="L686" s="44"/>
      <c r="M686" s="44"/>
      <c r="N686" s="78"/>
      <c r="O686" s="78"/>
      <c r="P686" s="78"/>
      <c r="Q686" s="78"/>
      <c r="R686" s="78"/>
      <c r="S686" s="78"/>
      <c r="T686" s="44"/>
      <c r="U686" s="44"/>
      <c r="V686" s="44"/>
      <c r="W686" s="44"/>
      <c r="X686" s="44"/>
      <c r="Y686" s="44"/>
      <c r="Z686" s="44"/>
      <c r="AA686" s="44"/>
      <c r="AB686" s="44"/>
      <c r="AC686" s="44"/>
      <c r="AD686" s="44"/>
      <c r="AE686" s="44"/>
      <c r="AF686" s="78"/>
      <c r="AG686" s="44"/>
      <c r="AH686" s="44"/>
      <c r="AI686" s="44"/>
      <c r="AJ686" s="44"/>
      <c r="AK686" s="44"/>
      <c r="AL686" s="44"/>
      <c r="AM686" s="44"/>
      <c r="AN686" s="44"/>
      <c r="AO686" s="44"/>
      <c r="AP686" s="44"/>
      <c r="AQ686" s="44"/>
      <c r="AR686" s="44"/>
      <c r="AS686" s="44"/>
      <c r="AT686" s="44"/>
    </row>
    <row r="687" ht="14.25" customHeight="1">
      <c r="A687" s="44"/>
      <c r="B687" s="44"/>
      <c r="C687" s="44"/>
      <c r="D687" s="78"/>
      <c r="E687" s="78"/>
      <c r="F687" s="107"/>
      <c r="G687" s="107"/>
      <c r="H687" s="107"/>
      <c r="I687" s="107"/>
      <c r="J687" s="107"/>
      <c r="K687" s="44"/>
      <c r="L687" s="44"/>
      <c r="M687" s="44"/>
      <c r="N687" s="78"/>
      <c r="O687" s="78"/>
      <c r="P687" s="78"/>
      <c r="Q687" s="78"/>
      <c r="R687" s="78"/>
      <c r="S687" s="78"/>
      <c r="T687" s="44"/>
      <c r="U687" s="44"/>
      <c r="V687" s="44"/>
      <c r="W687" s="44"/>
      <c r="X687" s="44"/>
      <c r="Y687" s="44"/>
      <c r="Z687" s="44"/>
      <c r="AA687" s="44"/>
      <c r="AB687" s="44"/>
      <c r="AC687" s="44"/>
      <c r="AD687" s="44"/>
      <c r="AE687" s="44"/>
      <c r="AF687" s="78"/>
      <c r="AG687" s="44"/>
      <c r="AH687" s="44"/>
      <c r="AI687" s="44"/>
      <c r="AJ687" s="44"/>
      <c r="AK687" s="44"/>
      <c r="AL687" s="44"/>
      <c r="AM687" s="44"/>
      <c r="AN687" s="44"/>
      <c r="AO687" s="44"/>
      <c r="AP687" s="44"/>
      <c r="AQ687" s="44"/>
      <c r="AR687" s="44"/>
      <c r="AS687" s="44"/>
      <c r="AT687" s="44"/>
    </row>
    <row r="688" ht="14.25" customHeight="1">
      <c r="A688" s="44"/>
      <c r="B688" s="44"/>
      <c r="C688" s="44"/>
      <c r="D688" s="78"/>
      <c r="E688" s="78"/>
      <c r="F688" s="107"/>
      <c r="G688" s="107"/>
      <c r="H688" s="107"/>
      <c r="I688" s="107"/>
      <c r="J688" s="107"/>
      <c r="K688" s="44"/>
      <c r="L688" s="44"/>
      <c r="M688" s="44"/>
      <c r="N688" s="78"/>
      <c r="O688" s="78"/>
      <c r="P688" s="78"/>
      <c r="Q688" s="78"/>
      <c r="R688" s="78"/>
      <c r="S688" s="78"/>
      <c r="T688" s="44"/>
      <c r="U688" s="44"/>
      <c r="V688" s="44"/>
      <c r="W688" s="44"/>
      <c r="X688" s="44"/>
      <c r="Y688" s="44"/>
      <c r="Z688" s="44"/>
      <c r="AA688" s="44"/>
      <c r="AB688" s="44"/>
      <c r="AC688" s="44"/>
      <c r="AD688" s="44"/>
      <c r="AE688" s="44"/>
      <c r="AF688" s="78"/>
      <c r="AG688" s="44"/>
      <c r="AH688" s="44"/>
      <c r="AI688" s="44"/>
      <c r="AJ688" s="44"/>
      <c r="AK688" s="44"/>
      <c r="AL688" s="44"/>
      <c r="AM688" s="44"/>
      <c r="AN688" s="44"/>
      <c r="AO688" s="44"/>
      <c r="AP688" s="44"/>
      <c r="AQ688" s="44"/>
      <c r="AR688" s="44"/>
      <c r="AS688" s="44"/>
      <c r="AT688" s="44"/>
    </row>
    <row r="689" ht="14.25" customHeight="1">
      <c r="A689" s="44"/>
      <c r="B689" s="44"/>
      <c r="C689" s="44"/>
      <c r="D689" s="78"/>
      <c r="E689" s="78"/>
      <c r="F689" s="107"/>
      <c r="G689" s="107"/>
      <c r="H689" s="107"/>
      <c r="I689" s="107"/>
      <c r="J689" s="107"/>
      <c r="K689" s="44"/>
      <c r="L689" s="44"/>
      <c r="M689" s="44"/>
      <c r="N689" s="78"/>
      <c r="O689" s="78"/>
      <c r="P689" s="78"/>
      <c r="Q689" s="78"/>
      <c r="R689" s="78"/>
      <c r="S689" s="78"/>
      <c r="T689" s="44"/>
      <c r="U689" s="44"/>
      <c r="V689" s="44"/>
      <c r="W689" s="44"/>
      <c r="X689" s="44"/>
      <c r="Y689" s="44"/>
      <c r="Z689" s="44"/>
      <c r="AA689" s="44"/>
      <c r="AB689" s="44"/>
      <c r="AC689" s="44"/>
      <c r="AD689" s="44"/>
      <c r="AE689" s="44"/>
      <c r="AF689" s="78"/>
      <c r="AG689" s="44"/>
      <c r="AH689" s="44"/>
      <c r="AI689" s="44"/>
      <c r="AJ689" s="44"/>
      <c r="AK689" s="44"/>
      <c r="AL689" s="44"/>
      <c r="AM689" s="44"/>
      <c r="AN689" s="44"/>
      <c r="AO689" s="44"/>
      <c r="AP689" s="44"/>
      <c r="AQ689" s="44"/>
      <c r="AR689" s="44"/>
      <c r="AS689" s="44"/>
      <c r="AT689" s="44"/>
    </row>
    <row r="690" ht="14.25" customHeight="1">
      <c r="A690" s="44"/>
      <c r="B690" s="44"/>
      <c r="C690" s="44"/>
      <c r="D690" s="78"/>
      <c r="E690" s="78"/>
      <c r="F690" s="107"/>
      <c r="G690" s="107"/>
      <c r="H690" s="107"/>
      <c r="I690" s="107"/>
      <c r="J690" s="107"/>
      <c r="K690" s="44"/>
      <c r="L690" s="44"/>
      <c r="M690" s="44"/>
      <c r="N690" s="78"/>
      <c r="O690" s="78"/>
      <c r="P690" s="78"/>
      <c r="Q690" s="78"/>
      <c r="R690" s="78"/>
      <c r="S690" s="78"/>
      <c r="T690" s="44"/>
      <c r="U690" s="44"/>
      <c r="V690" s="44"/>
      <c r="W690" s="44"/>
      <c r="X690" s="44"/>
      <c r="Y690" s="44"/>
      <c r="Z690" s="44"/>
      <c r="AA690" s="44"/>
      <c r="AB690" s="44"/>
      <c r="AC690" s="44"/>
      <c r="AD690" s="44"/>
      <c r="AE690" s="44"/>
      <c r="AF690" s="78"/>
      <c r="AG690" s="44"/>
      <c r="AH690" s="44"/>
      <c r="AI690" s="44"/>
      <c r="AJ690" s="44"/>
      <c r="AK690" s="44"/>
      <c r="AL690" s="44"/>
      <c r="AM690" s="44"/>
      <c r="AN690" s="44"/>
      <c r="AO690" s="44"/>
      <c r="AP690" s="44"/>
      <c r="AQ690" s="44"/>
      <c r="AR690" s="44"/>
      <c r="AS690" s="44"/>
      <c r="AT690" s="44"/>
    </row>
    <row r="691" ht="14.25" customHeight="1">
      <c r="A691" s="44"/>
      <c r="B691" s="44"/>
      <c r="C691" s="44"/>
      <c r="D691" s="78"/>
      <c r="E691" s="78"/>
      <c r="F691" s="107"/>
      <c r="G691" s="107"/>
      <c r="H691" s="107"/>
      <c r="I691" s="107"/>
      <c r="J691" s="107"/>
      <c r="K691" s="44"/>
      <c r="L691" s="44"/>
      <c r="M691" s="44"/>
      <c r="N691" s="78"/>
      <c r="O691" s="78"/>
      <c r="P691" s="78"/>
      <c r="Q691" s="78"/>
      <c r="R691" s="78"/>
      <c r="S691" s="78"/>
      <c r="T691" s="44"/>
      <c r="U691" s="44"/>
      <c r="V691" s="44"/>
      <c r="W691" s="44"/>
      <c r="X691" s="44"/>
      <c r="Y691" s="44"/>
      <c r="Z691" s="44"/>
      <c r="AA691" s="44"/>
      <c r="AB691" s="44"/>
      <c r="AC691" s="44"/>
      <c r="AD691" s="44"/>
      <c r="AE691" s="44"/>
      <c r="AF691" s="78"/>
      <c r="AG691" s="44"/>
      <c r="AH691" s="44"/>
      <c r="AI691" s="44"/>
      <c r="AJ691" s="44"/>
      <c r="AK691" s="44"/>
      <c r="AL691" s="44"/>
      <c r="AM691" s="44"/>
      <c r="AN691" s="44"/>
      <c r="AO691" s="44"/>
      <c r="AP691" s="44"/>
      <c r="AQ691" s="44"/>
      <c r="AR691" s="44"/>
      <c r="AS691" s="44"/>
      <c r="AT691" s="44"/>
    </row>
    <row r="692" ht="14.25" customHeight="1">
      <c r="A692" s="44"/>
      <c r="B692" s="44"/>
      <c r="C692" s="44"/>
      <c r="D692" s="78"/>
      <c r="E692" s="78"/>
      <c r="F692" s="107"/>
      <c r="G692" s="107"/>
      <c r="H692" s="107"/>
      <c r="I692" s="107"/>
      <c r="J692" s="107"/>
      <c r="K692" s="44"/>
      <c r="L692" s="44"/>
      <c r="M692" s="44"/>
      <c r="N692" s="78"/>
      <c r="O692" s="78"/>
      <c r="P692" s="78"/>
      <c r="Q692" s="78"/>
      <c r="R692" s="78"/>
      <c r="S692" s="78"/>
      <c r="T692" s="44"/>
      <c r="U692" s="44"/>
      <c r="V692" s="44"/>
      <c r="W692" s="44"/>
      <c r="X692" s="44"/>
      <c r="Y692" s="44"/>
      <c r="Z692" s="44"/>
      <c r="AA692" s="44"/>
      <c r="AB692" s="44"/>
      <c r="AC692" s="44"/>
      <c r="AD692" s="44"/>
      <c r="AE692" s="44"/>
      <c r="AF692" s="78"/>
      <c r="AG692" s="44"/>
      <c r="AH692" s="44"/>
      <c r="AI692" s="44"/>
      <c r="AJ692" s="44"/>
      <c r="AK692" s="44"/>
      <c r="AL692" s="44"/>
      <c r="AM692" s="44"/>
      <c r="AN692" s="44"/>
      <c r="AO692" s="44"/>
      <c r="AP692" s="44"/>
      <c r="AQ692" s="44"/>
      <c r="AR692" s="44"/>
      <c r="AS692" s="44"/>
      <c r="AT692" s="44"/>
    </row>
    <row r="693" ht="14.25" customHeight="1">
      <c r="A693" s="44"/>
      <c r="B693" s="44"/>
      <c r="C693" s="44"/>
      <c r="D693" s="78"/>
      <c r="E693" s="78"/>
      <c r="F693" s="107"/>
      <c r="G693" s="107"/>
      <c r="H693" s="107"/>
      <c r="I693" s="107"/>
      <c r="J693" s="107"/>
      <c r="K693" s="44"/>
      <c r="L693" s="44"/>
      <c r="M693" s="44"/>
      <c r="N693" s="78"/>
      <c r="O693" s="78"/>
      <c r="P693" s="78"/>
      <c r="Q693" s="78"/>
      <c r="R693" s="78"/>
      <c r="S693" s="78"/>
      <c r="T693" s="44"/>
      <c r="U693" s="44"/>
      <c r="V693" s="44"/>
      <c r="W693" s="44"/>
      <c r="X693" s="44"/>
      <c r="Y693" s="44"/>
      <c r="Z693" s="44"/>
      <c r="AA693" s="44"/>
      <c r="AB693" s="44"/>
      <c r="AC693" s="44"/>
      <c r="AD693" s="44"/>
      <c r="AE693" s="44"/>
      <c r="AF693" s="78"/>
      <c r="AG693" s="44"/>
      <c r="AH693" s="44"/>
      <c r="AI693" s="44"/>
      <c r="AJ693" s="44"/>
      <c r="AK693" s="44"/>
      <c r="AL693" s="44"/>
      <c r="AM693" s="44"/>
      <c r="AN693" s="44"/>
      <c r="AO693" s="44"/>
      <c r="AP693" s="44"/>
      <c r="AQ693" s="44"/>
      <c r="AR693" s="44"/>
      <c r="AS693" s="44"/>
      <c r="AT693" s="44"/>
    </row>
    <row r="694" ht="14.25" customHeight="1">
      <c r="A694" s="44"/>
      <c r="B694" s="44"/>
      <c r="C694" s="44"/>
      <c r="D694" s="78"/>
      <c r="E694" s="78"/>
      <c r="F694" s="107"/>
      <c r="G694" s="107"/>
      <c r="H694" s="107"/>
      <c r="I694" s="107"/>
      <c r="J694" s="107"/>
      <c r="K694" s="44"/>
      <c r="L694" s="44"/>
      <c r="M694" s="44"/>
      <c r="N694" s="78"/>
      <c r="O694" s="78"/>
      <c r="P694" s="78"/>
      <c r="Q694" s="78"/>
      <c r="R694" s="78"/>
      <c r="S694" s="78"/>
      <c r="T694" s="44"/>
      <c r="U694" s="44"/>
      <c r="V694" s="44"/>
      <c r="W694" s="44"/>
      <c r="X694" s="44"/>
      <c r="Y694" s="44"/>
      <c r="Z694" s="44"/>
      <c r="AA694" s="44"/>
      <c r="AB694" s="44"/>
      <c r="AC694" s="44"/>
      <c r="AD694" s="44"/>
      <c r="AE694" s="44"/>
      <c r="AF694" s="78"/>
      <c r="AG694" s="44"/>
      <c r="AH694" s="44"/>
      <c r="AI694" s="44"/>
      <c r="AJ694" s="44"/>
      <c r="AK694" s="44"/>
      <c r="AL694" s="44"/>
      <c r="AM694" s="44"/>
      <c r="AN694" s="44"/>
      <c r="AO694" s="44"/>
      <c r="AP694" s="44"/>
      <c r="AQ694" s="44"/>
      <c r="AR694" s="44"/>
      <c r="AS694" s="44"/>
      <c r="AT694" s="44"/>
    </row>
    <row r="695" ht="14.25" customHeight="1">
      <c r="A695" s="44"/>
      <c r="B695" s="44"/>
      <c r="C695" s="44"/>
      <c r="D695" s="78"/>
      <c r="E695" s="78"/>
      <c r="F695" s="107"/>
      <c r="G695" s="107"/>
      <c r="H695" s="107"/>
      <c r="I695" s="107"/>
      <c r="J695" s="107"/>
      <c r="K695" s="44"/>
      <c r="L695" s="44"/>
      <c r="M695" s="44"/>
      <c r="N695" s="78"/>
      <c r="O695" s="78"/>
      <c r="P695" s="78"/>
      <c r="Q695" s="78"/>
      <c r="R695" s="78"/>
      <c r="S695" s="78"/>
      <c r="T695" s="44"/>
      <c r="U695" s="44"/>
      <c r="V695" s="44"/>
      <c r="W695" s="44"/>
      <c r="X695" s="44"/>
      <c r="Y695" s="44"/>
      <c r="Z695" s="44"/>
      <c r="AA695" s="44"/>
      <c r="AB695" s="44"/>
      <c r="AC695" s="44"/>
      <c r="AD695" s="44"/>
      <c r="AE695" s="44"/>
      <c r="AF695" s="78"/>
      <c r="AG695" s="44"/>
      <c r="AH695" s="44"/>
      <c r="AI695" s="44"/>
      <c r="AJ695" s="44"/>
      <c r="AK695" s="44"/>
      <c r="AL695" s="44"/>
      <c r="AM695" s="44"/>
      <c r="AN695" s="44"/>
      <c r="AO695" s="44"/>
      <c r="AP695" s="44"/>
      <c r="AQ695" s="44"/>
      <c r="AR695" s="44"/>
      <c r="AS695" s="44"/>
      <c r="AT695" s="44"/>
    </row>
    <row r="696" ht="14.25" customHeight="1">
      <c r="A696" s="44"/>
      <c r="B696" s="44"/>
      <c r="C696" s="44"/>
      <c r="D696" s="78"/>
      <c r="E696" s="78"/>
      <c r="F696" s="107"/>
      <c r="G696" s="107"/>
      <c r="H696" s="107"/>
      <c r="I696" s="107"/>
      <c r="J696" s="107"/>
      <c r="K696" s="44"/>
      <c r="L696" s="44"/>
      <c r="M696" s="44"/>
      <c r="N696" s="78"/>
      <c r="O696" s="78"/>
      <c r="P696" s="78"/>
      <c r="Q696" s="78"/>
      <c r="R696" s="78"/>
      <c r="S696" s="78"/>
      <c r="T696" s="44"/>
      <c r="U696" s="44"/>
      <c r="V696" s="44"/>
      <c r="W696" s="44"/>
      <c r="X696" s="44"/>
      <c r="Y696" s="44"/>
      <c r="Z696" s="44"/>
      <c r="AA696" s="44"/>
      <c r="AB696" s="44"/>
      <c r="AC696" s="44"/>
      <c r="AD696" s="44"/>
      <c r="AE696" s="44"/>
      <c r="AF696" s="78"/>
      <c r="AG696" s="44"/>
      <c r="AH696" s="44"/>
      <c r="AI696" s="44"/>
      <c r="AJ696" s="44"/>
      <c r="AK696" s="44"/>
      <c r="AL696" s="44"/>
      <c r="AM696" s="44"/>
      <c r="AN696" s="44"/>
      <c r="AO696" s="44"/>
      <c r="AP696" s="44"/>
      <c r="AQ696" s="44"/>
      <c r="AR696" s="44"/>
      <c r="AS696" s="44"/>
      <c r="AT696" s="44"/>
    </row>
    <row r="697" ht="14.25" customHeight="1">
      <c r="A697" s="44"/>
      <c r="B697" s="44"/>
      <c r="C697" s="44"/>
      <c r="D697" s="78"/>
      <c r="E697" s="78"/>
      <c r="F697" s="107"/>
      <c r="G697" s="107"/>
      <c r="H697" s="107"/>
      <c r="I697" s="107"/>
      <c r="J697" s="107"/>
      <c r="K697" s="44"/>
      <c r="L697" s="44"/>
      <c r="M697" s="44"/>
      <c r="N697" s="78"/>
      <c r="O697" s="78"/>
      <c r="P697" s="78"/>
      <c r="Q697" s="78"/>
      <c r="R697" s="78"/>
      <c r="S697" s="78"/>
      <c r="T697" s="44"/>
      <c r="U697" s="44"/>
      <c r="V697" s="44"/>
      <c r="W697" s="44"/>
      <c r="X697" s="44"/>
      <c r="Y697" s="44"/>
      <c r="Z697" s="44"/>
      <c r="AA697" s="44"/>
      <c r="AB697" s="44"/>
      <c r="AC697" s="44"/>
      <c r="AD697" s="44"/>
      <c r="AE697" s="44"/>
      <c r="AF697" s="78"/>
      <c r="AG697" s="44"/>
      <c r="AH697" s="44"/>
      <c r="AI697" s="44"/>
      <c r="AJ697" s="44"/>
      <c r="AK697" s="44"/>
      <c r="AL697" s="44"/>
      <c r="AM697" s="44"/>
      <c r="AN697" s="44"/>
      <c r="AO697" s="44"/>
      <c r="AP697" s="44"/>
      <c r="AQ697" s="44"/>
      <c r="AR697" s="44"/>
      <c r="AS697" s="44"/>
      <c r="AT697" s="44"/>
    </row>
    <row r="698" ht="14.25" customHeight="1">
      <c r="A698" s="44"/>
      <c r="B698" s="44"/>
      <c r="C698" s="44"/>
      <c r="D698" s="78"/>
      <c r="E698" s="78"/>
      <c r="F698" s="107"/>
      <c r="G698" s="107"/>
      <c r="H698" s="107"/>
      <c r="I698" s="107"/>
      <c r="J698" s="107"/>
      <c r="K698" s="44"/>
      <c r="L698" s="44"/>
      <c r="M698" s="44"/>
      <c r="N698" s="78"/>
      <c r="O698" s="78"/>
      <c r="P698" s="78"/>
      <c r="Q698" s="78"/>
      <c r="R698" s="78"/>
      <c r="S698" s="78"/>
      <c r="T698" s="44"/>
      <c r="U698" s="44"/>
      <c r="V698" s="44"/>
      <c r="W698" s="44"/>
      <c r="X698" s="44"/>
      <c r="Y698" s="44"/>
      <c r="Z698" s="44"/>
      <c r="AA698" s="44"/>
      <c r="AB698" s="44"/>
      <c r="AC698" s="44"/>
      <c r="AD698" s="44"/>
      <c r="AE698" s="44"/>
      <c r="AF698" s="78"/>
      <c r="AG698" s="44"/>
      <c r="AH698" s="44"/>
      <c r="AI698" s="44"/>
      <c r="AJ698" s="44"/>
      <c r="AK698" s="44"/>
      <c r="AL698" s="44"/>
      <c r="AM698" s="44"/>
      <c r="AN698" s="44"/>
      <c r="AO698" s="44"/>
      <c r="AP698" s="44"/>
      <c r="AQ698" s="44"/>
      <c r="AR698" s="44"/>
      <c r="AS698" s="44"/>
      <c r="AT698" s="44"/>
    </row>
    <row r="699" ht="14.25" customHeight="1">
      <c r="A699" s="44"/>
      <c r="B699" s="44"/>
      <c r="C699" s="44"/>
      <c r="D699" s="78"/>
      <c r="E699" s="78"/>
      <c r="F699" s="107"/>
      <c r="G699" s="107"/>
      <c r="H699" s="107"/>
      <c r="I699" s="107"/>
      <c r="J699" s="107"/>
      <c r="K699" s="44"/>
      <c r="L699" s="44"/>
      <c r="M699" s="44"/>
      <c r="N699" s="78"/>
      <c r="O699" s="78"/>
      <c r="P699" s="78"/>
      <c r="Q699" s="78"/>
      <c r="R699" s="78"/>
      <c r="S699" s="78"/>
      <c r="T699" s="44"/>
      <c r="U699" s="44"/>
      <c r="V699" s="44"/>
      <c r="W699" s="44"/>
      <c r="X699" s="44"/>
      <c r="Y699" s="44"/>
      <c r="Z699" s="44"/>
      <c r="AA699" s="44"/>
      <c r="AB699" s="44"/>
      <c r="AC699" s="44"/>
      <c r="AD699" s="44"/>
      <c r="AE699" s="44"/>
      <c r="AF699" s="78"/>
      <c r="AG699" s="44"/>
      <c r="AH699" s="44"/>
      <c r="AI699" s="44"/>
      <c r="AJ699" s="44"/>
      <c r="AK699" s="44"/>
      <c r="AL699" s="44"/>
      <c r="AM699" s="44"/>
      <c r="AN699" s="44"/>
      <c r="AO699" s="44"/>
      <c r="AP699" s="44"/>
      <c r="AQ699" s="44"/>
      <c r="AR699" s="44"/>
      <c r="AS699" s="44"/>
      <c r="AT699" s="44"/>
    </row>
    <row r="700" ht="14.25" customHeight="1">
      <c r="A700" s="44"/>
      <c r="B700" s="44"/>
      <c r="C700" s="44"/>
      <c r="D700" s="78"/>
      <c r="E700" s="78"/>
      <c r="F700" s="107"/>
      <c r="G700" s="107"/>
      <c r="H700" s="107"/>
      <c r="I700" s="107"/>
      <c r="J700" s="107"/>
      <c r="K700" s="44"/>
      <c r="L700" s="44"/>
      <c r="M700" s="44"/>
      <c r="N700" s="78"/>
      <c r="O700" s="78"/>
      <c r="P700" s="78"/>
      <c r="Q700" s="78"/>
      <c r="R700" s="78"/>
      <c r="S700" s="78"/>
      <c r="T700" s="44"/>
      <c r="U700" s="44"/>
      <c r="V700" s="44"/>
      <c r="W700" s="44"/>
      <c r="X700" s="44"/>
      <c r="Y700" s="44"/>
      <c r="Z700" s="44"/>
      <c r="AA700" s="44"/>
      <c r="AB700" s="44"/>
      <c r="AC700" s="44"/>
      <c r="AD700" s="44"/>
      <c r="AE700" s="44"/>
      <c r="AF700" s="78"/>
      <c r="AG700" s="44"/>
      <c r="AH700" s="44"/>
      <c r="AI700" s="44"/>
      <c r="AJ700" s="44"/>
      <c r="AK700" s="44"/>
      <c r="AL700" s="44"/>
      <c r="AM700" s="44"/>
      <c r="AN700" s="44"/>
      <c r="AO700" s="44"/>
      <c r="AP700" s="44"/>
      <c r="AQ700" s="44"/>
      <c r="AR700" s="44"/>
      <c r="AS700" s="44"/>
      <c r="AT700" s="44"/>
    </row>
    <row r="701" ht="14.25" customHeight="1">
      <c r="A701" s="44"/>
      <c r="B701" s="44"/>
      <c r="C701" s="44"/>
      <c r="D701" s="78"/>
      <c r="E701" s="78"/>
      <c r="F701" s="107"/>
      <c r="G701" s="107"/>
      <c r="H701" s="107"/>
      <c r="I701" s="107"/>
      <c r="J701" s="107"/>
      <c r="K701" s="44"/>
      <c r="L701" s="44"/>
      <c r="M701" s="44"/>
      <c r="N701" s="78"/>
      <c r="O701" s="78"/>
      <c r="P701" s="78"/>
      <c r="Q701" s="78"/>
      <c r="R701" s="78"/>
      <c r="S701" s="78"/>
      <c r="T701" s="44"/>
      <c r="U701" s="44"/>
      <c r="V701" s="44"/>
      <c r="W701" s="44"/>
      <c r="X701" s="44"/>
      <c r="Y701" s="44"/>
      <c r="Z701" s="44"/>
      <c r="AA701" s="44"/>
      <c r="AB701" s="44"/>
      <c r="AC701" s="44"/>
      <c r="AD701" s="44"/>
      <c r="AE701" s="44"/>
      <c r="AF701" s="78"/>
      <c r="AG701" s="44"/>
      <c r="AH701" s="44"/>
      <c r="AI701" s="44"/>
      <c r="AJ701" s="44"/>
      <c r="AK701" s="44"/>
      <c r="AL701" s="44"/>
      <c r="AM701" s="44"/>
      <c r="AN701" s="44"/>
      <c r="AO701" s="44"/>
      <c r="AP701" s="44"/>
      <c r="AQ701" s="44"/>
      <c r="AR701" s="44"/>
      <c r="AS701" s="44"/>
      <c r="AT701" s="44"/>
    </row>
    <row r="702" ht="14.25" customHeight="1">
      <c r="A702" s="44"/>
      <c r="B702" s="44"/>
      <c r="C702" s="44"/>
      <c r="D702" s="78"/>
      <c r="E702" s="78"/>
      <c r="F702" s="107"/>
      <c r="G702" s="107"/>
      <c r="H702" s="107"/>
      <c r="I702" s="107"/>
      <c r="J702" s="107"/>
      <c r="K702" s="44"/>
      <c r="L702" s="44"/>
      <c r="M702" s="44"/>
      <c r="N702" s="78"/>
      <c r="O702" s="78"/>
      <c r="P702" s="78"/>
      <c r="Q702" s="78"/>
      <c r="R702" s="78"/>
      <c r="S702" s="78"/>
      <c r="T702" s="44"/>
      <c r="U702" s="44"/>
      <c r="V702" s="44"/>
      <c r="W702" s="44"/>
      <c r="X702" s="44"/>
      <c r="Y702" s="44"/>
      <c r="Z702" s="44"/>
      <c r="AA702" s="44"/>
      <c r="AB702" s="44"/>
      <c r="AC702" s="44"/>
      <c r="AD702" s="44"/>
      <c r="AE702" s="44"/>
      <c r="AF702" s="78"/>
      <c r="AG702" s="44"/>
      <c r="AH702" s="44"/>
      <c r="AI702" s="44"/>
      <c r="AJ702" s="44"/>
      <c r="AK702" s="44"/>
      <c r="AL702" s="44"/>
      <c r="AM702" s="44"/>
      <c r="AN702" s="44"/>
      <c r="AO702" s="44"/>
      <c r="AP702" s="44"/>
      <c r="AQ702" s="44"/>
      <c r="AR702" s="44"/>
      <c r="AS702" s="44"/>
      <c r="AT702" s="44"/>
    </row>
    <row r="703" ht="14.25" customHeight="1">
      <c r="A703" s="44"/>
      <c r="B703" s="44"/>
      <c r="C703" s="44"/>
      <c r="D703" s="78"/>
      <c r="E703" s="78"/>
      <c r="F703" s="107"/>
      <c r="G703" s="107"/>
      <c r="H703" s="107"/>
      <c r="I703" s="107"/>
      <c r="J703" s="107"/>
      <c r="K703" s="44"/>
      <c r="L703" s="44"/>
      <c r="M703" s="44"/>
      <c r="N703" s="78"/>
      <c r="O703" s="78"/>
      <c r="P703" s="78"/>
      <c r="Q703" s="78"/>
      <c r="R703" s="78"/>
      <c r="S703" s="78"/>
      <c r="T703" s="44"/>
      <c r="U703" s="44"/>
      <c r="V703" s="44"/>
      <c r="W703" s="44"/>
      <c r="X703" s="44"/>
      <c r="Y703" s="44"/>
      <c r="Z703" s="44"/>
      <c r="AA703" s="44"/>
      <c r="AB703" s="44"/>
      <c r="AC703" s="44"/>
      <c r="AD703" s="44"/>
      <c r="AE703" s="44"/>
      <c r="AF703" s="78"/>
      <c r="AG703" s="44"/>
      <c r="AH703" s="44"/>
      <c r="AI703" s="44"/>
      <c r="AJ703" s="44"/>
      <c r="AK703" s="44"/>
      <c r="AL703" s="44"/>
      <c r="AM703" s="44"/>
      <c r="AN703" s="44"/>
      <c r="AO703" s="44"/>
      <c r="AP703" s="44"/>
      <c r="AQ703" s="44"/>
      <c r="AR703" s="44"/>
      <c r="AS703" s="44"/>
      <c r="AT703" s="44"/>
    </row>
    <row r="704" ht="14.25" customHeight="1">
      <c r="A704" s="44"/>
      <c r="B704" s="44"/>
      <c r="C704" s="44"/>
      <c r="D704" s="78"/>
      <c r="E704" s="78"/>
      <c r="F704" s="107"/>
      <c r="G704" s="107"/>
      <c r="H704" s="107"/>
      <c r="I704" s="107"/>
      <c r="J704" s="107"/>
      <c r="K704" s="44"/>
      <c r="L704" s="44"/>
      <c r="M704" s="44"/>
      <c r="N704" s="78"/>
      <c r="O704" s="78"/>
      <c r="P704" s="78"/>
      <c r="Q704" s="78"/>
      <c r="R704" s="78"/>
      <c r="S704" s="78"/>
      <c r="T704" s="44"/>
      <c r="U704" s="44"/>
      <c r="V704" s="44"/>
      <c r="W704" s="44"/>
      <c r="X704" s="44"/>
      <c r="Y704" s="44"/>
      <c r="Z704" s="44"/>
      <c r="AA704" s="44"/>
      <c r="AB704" s="44"/>
      <c r="AC704" s="44"/>
      <c r="AD704" s="44"/>
      <c r="AE704" s="44"/>
      <c r="AF704" s="78"/>
      <c r="AG704" s="44"/>
      <c r="AH704" s="44"/>
      <c r="AI704" s="44"/>
      <c r="AJ704" s="44"/>
      <c r="AK704" s="44"/>
      <c r="AL704" s="44"/>
      <c r="AM704" s="44"/>
      <c r="AN704" s="44"/>
      <c r="AO704" s="44"/>
      <c r="AP704" s="44"/>
      <c r="AQ704" s="44"/>
      <c r="AR704" s="44"/>
      <c r="AS704" s="44"/>
      <c r="AT704" s="44"/>
    </row>
    <row r="705" ht="14.25" customHeight="1">
      <c r="A705" s="44"/>
      <c r="B705" s="44"/>
      <c r="C705" s="44"/>
      <c r="D705" s="78"/>
      <c r="E705" s="78"/>
      <c r="F705" s="107"/>
      <c r="G705" s="107"/>
      <c r="H705" s="107"/>
      <c r="I705" s="107"/>
      <c r="J705" s="107"/>
      <c r="K705" s="44"/>
      <c r="L705" s="44"/>
      <c r="M705" s="44"/>
      <c r="N705" s="78"/>
      <c r="O705" s="78"/>
      <c r="P705" s="78"/>
      <c r="Q705" s="78"/>
      <c r="R705" s="78"/>
      <c r="S705" s="78"/>
      <c r="T705" s="44"/>
      <c r="U705" s="44"/>
      <c r="V705" s="44"/>
      <c r="W705" s="44"/>
      <c r="X705" s="44"/>
      <c r="Y705" s="44"/>
      <c r="Z705" s="44"/>
      <c r="AA705" s="44"/>
      <c r="AB705" s="44"/>
      <c r="AC705" s="44"/>
      <c r="AD705" s="44"/>
      <c r="AE705" s="44"/>
      <c r="AF705" s="78"/>
      <c r="AG705" s="44"/>
      <c r="AH705" s="44"/>
      <c r="AI705" s="44"/>
      <c r="AJ705" s="44"/>
      <c r="AK705" s="44"/>
      <c r="AL705" s="44"/>
      <c r="AM705" s="44"/>
      <c r="AN705" s="44"/>
      <c r="AO705" s="44"/>
      <c r="AP705" s="44"/>
      <c r="AQ705" s="44"/>
      <c r="AR705" s="44"/>
      <c r="AS705" s="44"/>
      <c r="AT705" s="44"/>
    </row>
    <row r="706" ht="14.25" customHeight="1">
      <c r="A706" s="44"/>
      <c r="B706" s="44"/>
      <c r="C706" s="44"/>
      <c r="D706" s="78"/>
      <c r="E706" s="78"/>
      <c r="F706" s="107"/>
      <c r="G706" s="107"/>
      <c r="H706" s="107"/>
      <c r="I706" s="107"/>
      <c r="J706" s="107"/>
      <c r="K706" s="44"/>
      <c r="L706" s="44"/>
      <c r="M706" s="44"/>
      <c r="N706" s="78"/>
      <c r="O706" s="78"/>
      <c r="P706" s="78"/>
      <c r="Q706" s="78"/>
      <c r="R706" s="78"/>
      <c r="S706" s="78"/>
      <c r="T706" s="44"/>
      <c r="U706" s="44"/>
      <c r="V706" s="44"/>
      <c r="W706" s="44"/>
      <c r="X706" s="44"/>
      <c r="Y706" s="44"/>
      <c r="Z706" s="44"/>
      <c r="AA706" s="44"/>
      <c r="AB706" s="44"/>
      <c r="AC706" s="44"/>
      <c r="AD706" s="44"/>
      <c r="AE706" s="44"/>
      <c r="AF706" s="78"/>
      <c r="AG706" s="44"/>
      <c r="AH706" s="44"/>
      <c r="AI706" s="44"/>
      <c r="AJ706" s="44"/>
      <c r="AK706" s="44"/>
      <c r="AL706" s="44"/>
      <c r="AM706" s="44"/>
      <c r="AN706" s="44"/>
      <c r="AO706" s="44"/>
      <c r="AP706" s="44"/>
      <c r="AQ706" s="44"/>
      <c r="AR706" s="44"/>
      <c r="AS706" s="44"/>
      <c r="AT706" s="44"/>
    </row>
    <row r="707" ht="14.25" customHeight="1">
      <c r="A707" s="44"/>
      <c r="B707" s="44"/>
      <c r="C707" s="44"/>
      <c r="D707" s="78"/>
      <c r="E707" s="78"/>
      <c r="F707" s="107"/>
      <c r="G707" s="107"/>
      <c r="H707" s="107"/>
      <c r="I707" s="107"/>
      <c r="J707" s="107"/>
      <c r="K707" s="44"/>
      <c r="L707" s="44"/>
      <c r="M707" s="44"/>
      <c r="N707" s="78"/>
      <c r="O707" s="78"/>
      <c r="P707" s="78"/>
      <c r="Q707" s="78"/>
      <c r="R707" s="78"/>
      <c r="S707" s="78"/>
      <c r="T707" s="44"/>
      <c r="U707" s="44"/>
      <c r="V707" s="44"/>
      <c r="W707" s="44"/>
      <c r="X707" s="44"/>
      <c r="Y707" s="44"/>
      <c r="Z707" s="44"/>
      <c r="AA707" s="44"/>
      <c r="AB707" s="44"/>
      <c r="AC707" s="44"/>
      <c r="AD707" s="44"/>
      <c r="AE707" s="44"/>
      <c r="AF707" s="78"/>
      <c r="AG707" s="44"/>
      <c r="AH707" s="44"/>
      <c r="AI707" s="44"/>
      <c r="AJ707" s="44"/>
      <c r="AK707" s="44"/>
      <c r="AL707" s="44"/>
      <c r="AM707" s="44"/>
      <c r="AN707" s="44"/>
      <c r="AO707" s="44"/>
      <c r="AP707" s="44"/>
      <c r="AQ707" s="44"/>
      <c r="AR707" s="44"/>
      <c r="AS707" s="44"/>
      <c r="AT707" s="44"/>
    </row>
    <row r="708" ht="14.25" customHeight="1">
      <c r="A708" s="44"/>
      <c r="B708" s="44"/>
      <c r="C708" s="44"/>
      <c r="D708" s="78"/>
      <c r="E708" s="78"/>
      <c r="F708" s="107"/>
      <c r="G708" s="107"/>
      <c r="H708" s="107"/>
      <c r="I708" s="107"/>
      <c r="J708" s="107"/>
      <c r="K708" s="44"/>
      <c r="L708" s="44"/>
      <c r="M708" s="44"/>
      <c r="N708" s="78"/>
      <c r="O708" s="78"/>
      <c r="P708" s="78"/>
      <c r="Q708" s="78"/>
      <c r="R708" s="78"/>
      <c r="S708" s="78"/>
      <c r="T708" s="44"/>
      <c r="U708" s="44"/>
      <c r="V708" s="44"/>
      <c r="W708" s="44"/>
      <c r="X708" s="44"/>
      <c r="Y708" s="44"/>
      <c r="Z708" s="44"/>
      <c r="AA708" s="44"/>
      <c r="AB708" s="44"/>
      <c r="AC708" s="44"/>
      <c r="AD708" s="44"/>
      <c r="AE708" s="44"/>
      <c r="AF708" s="78"/>
      <c r="AG708" s="44"/>
      <c r="AH708" s="44"/>
      <c r="AI708" s="44"/>
      <c r="AJ708" s="44"/>
      <c r="AK708" s="44"/>
      <c r="AL708" s="44"/>
      <c r="AM708" s="44"/>
      <c r="AN708" s="44"/>
      <c r="AO708" s="44"/>
      <c r="AP708" s="44"/>
      <c r="AQ708" s="44"/>
      <c r="AR708" s="44"/>
      <c r="AS708" s="44"/>
      <c r="AT708" s="44"/>
    </row>
    <row r="709" ht="14.25" customHeight="1">
      <c r="A709" s="44"/>
      <c r="B709" s="44"/>
      <c r="C709" s="44"/>
      <c r="D709" s="78"/>
      <c r="E709" s="78"/>
      <c r="F709" s="107"/>
      <c r="G709" s="107"/>
      <c r="H709" s="107"/>
      <c r="I709" s="107"/>
      <c r="J709" s="107"/>
      <c r="K709" s="44"/>
      <c r="L709" s="44"/>
      <c r="M709" s="44"/>
      <c r="N709" s="78"/>
      <c r="O709" s="78"/>
      <c r="P709" s="78"/>
      <c r="Q709" s="78"/>
      <c r="R709" s="78"/>
      <c r="S709" s="78"/>
      <c r="T709" s="44"/>
      <c r="U709" s="44"/>
      <c r="V709" s="44"/>
      <c r="W709" s="44"/>
      <c r="X709" s="44"/>
      <c r="Y709" s="44"/>
      <c r="Z709" s="44"/>
      <c r="AA709" s="44"/>
      <c r="AB709" s="44"/>
      <c r="AC709" s="44"/>
      <c r="AD709" s="44"/>
      <c r="AE709" s="44"/>
      <c r="AF709" s="78"/>
      <c r="AG709" s="44"/>
      <c r="AH709" s="44"/>
      <c r="AI709" s="44"/>
      <c r="AJ709" s="44"/>
      <c r="AK709" s="44"/>
      <c r="AL709" s="44"/>
      <c r="AM709" s="44"/>
      <c r="AN709" s="44"/>
      <c r="AO709" s="44"/>
      <c r="AP709" s="44"/>
      <c r="AQ709" s="44"/>
      <c r="AR709" s="44"/>
      <c r="AS709" s="44"/>
      <c r="AT709" s="44"/>
    </row>
    <row r="710" ht="14.25" customHeight="1">
      <c r="A710" s="44"/>
      <c r="B710" s="44"/>
      <c r="C710" s="44"/>
      <c r="D710" s="78"/>
      <c r="E710" s="78"/>
      <c r="F710" s="107"/>
      <c r="G710" s="107"/>
      <c r="H710" s="107"/>
      <c r="I710" s="107"/>
      <c r="J710" s="107"/>
      <c r="K710" s="44"/>
      <c r="L710" s="44"/>
      <c r="M710" s="44"/>
      <c r="N710" s="78"/>
      <c r="O710" s="78"/>
      <c r="P710" s="78"/>
      <c r="Q710" s="78"/>
      <c r="R710" s="78"/>
      <c r="S710" s="78"/>
      <c r="T710" s="44"/>
      <c r="U710" s="44"/>
      <c r="V710" s="44"/>
      <c r="W710" s="44"/>
      <c r="X710" s="44"/>
      <c r="Y710" s="44"/>
      <c r="Z710" s="44"/>
      <c r="AA710" s="44"/>
      <c r="AB710" s="44"/>
      <c r="AC710" s="44"/>
      <c r="AD710" s="44"/>
      <c r="AE710" s="44"/>
      <c r="AF710" s="78"/>
      <c r="AG710" s="44"/>
      <c r="AH710" s="44"/>
      <c r="AI710" s="44"/>
      <c r="AJ710" s="44"/>
      <c r="AK710" s="44"/>
      <c r="AL710" s="44"/>
      <c r="AM710" s="44"/>
      <c r="AN710" s="44"/>
      <c r="AO710" s="44"/>
      <c r="AP710" s="44"/>
      <c r="AQ710" s="44"/>
      <c r="AR710" s="44"/>
      <c r="AS710" s="44"/>
      <c r="AT710" s="44"/>
    </row>
    <row r="711" ht="14.25" customHeight="1">
      <c r="A711" s="44"/>
      <c r="B711" s="44"/>
      <c r="C711" s="44"/>
      <c r="D711" s="78"/>
      <c r="E711" s="78"/>
      <c r="F711" s="107"/>
      <c r="G711" s="107"/>
      <c r="H711" s="107"/>
      <c r="I711" s="107"/>
      <c r="J711" s="107"/>
      <c r="K711" s="44"/>
      <c r="L711" s="44"/>
      <c r="M711" s="44"/>
      <c r="N711" s="78"/>
      <c r="O711" s="78"/>
      <c r="P711" s="78"/>
      <c r="Q711" s="78"/>
      <c r="R711" s="78"/>
      <c r="S711" s="78"/>
      <c r="T711" s="44"/>
      <c r="U711" s="44"/>
      <c r="V711" s="44"/>
      <c r="W711" s="44"/>
      <c r="X711" s="44"/>
      <c r="Y711" s="44"/>
      <c r="Z711" s="44"/>
      <c r="AA711" s="44"/>
      <c r="AB711" s="44"/>
      <c r="AC711" s="44"/>
      <c r="AD711" s="44"/>
      <c r="AE711" s="44"/>
      <c r="AF711" s="78"/>
      <c r="AG711" s="44"/>
      <c r="AH711" s="44"/>
      <c r="AI711" s="44"/>
      <c r="AJ711" s="44"/>
      <c r="AK711" s="44"/>
      <c r="AL711" s="44"/>
      <c r="AM711" s="44"/>
      <c r="AN711" s="44"/>
      <c r="AO711" s="44"/>
      <c r="AP711" s="44"/>
      <c r="AQ711" s="44"/>
      <c r="AR711" s="44"/>
      <c r="AS711" s="44"/>
      <c r="AT711" s="44"/>
    </row>
    <row r="712" ht="14.25" customHeight="1">
      <c r="A712" s="44"/>
      <c r="B712" s="44"/>
      <c r="C712" s="44"/>
      <c r="D712" s="78"/>
      <c r="E712" s="78"/>
      <c r="F712" s="107"/>
      <c r="G712" s="107"/>
      <c r="H712" s="107"/>
      <c r="I712" s="107"/>
      <c r="J712" s="107"/>
      <c r="K712" s="44"/>
      <c r="L712" s="44"/>
      <c r="M712" s="44"/>
      <c r="N712" s="78"/>
      <c r="O712" s="78"/>
      <c r="P712" s="78"/>
      <c r="Q712" s="78"/>
      <c r="R712" s="78"/>
      <c r="S712" s="78"/>
      <c r="T712" s="44"/>
      <c r="U712" s="44"/>
      <c r="V712" s="44"/>
      <c r="W712" s="44"/>
      <c r="X712" s="44"/>
      <c r="Y712" s="44"/>
      <c r="Z712" s="44"/>
      <c r="AA712" s="44"/>
      <c r="AB712" s="44"/>
      <c r="AC712" s="44"/>
      <c r="AD712" s="44"/>
      <c r="AE712" s="44"/>
      <c r="AF712" s="78"/>
      <c r="AG712" s="44"/>
      <c r="AH712" s="44"/>
      <c r="AI712" s="44"/>
      <c r="AJ712" s="44"/>
      <c r="AK712" s="44"/>
      <c r="AL712" s="44"/>
      <c r="AM712" s="44"/>
      <c r="AN712" s="44"/>
      <c r="AO712" s="44"/>
      <c r="AP712" s="44"/>
      <c r="AQ712" s="44"/>
      <c r="AR712" s="44"/>
      <c r="AS712" s="44"/>
      <c r="AT712" s="44"/>
    </row>
    <row r="713" ht="14.25" customHeight="1">
      <c r="A713" s="44"/>
      <c r="B713" s="44"/>
      <c r="C713" s="44"/>
      <c r="D713" s="78"/>
      <c r="E713" s="78"/>
      <c r="F713" s="107"/>
      <c r="G713" s="107"/>
      <c r="H713" s="107"/>
      <c r="I713" s="107"/>
      <c r="J713" s="107"/>
      <c r="K713" s="44"/>
      <c r="L713" s="44"/>
      <c r="M713" s="44"/>
      <c r="N713" s="78"/>
      <c r="O713" s="78"/>
      <c r="P713" s="78"/>
      <c r="Q713" s="78"/>
      <c r="R713" s="78"/>
      <c r="S713" s="78"/>
      <c r="T713" s="44"/>
      <c r="U713" s="44"/>
      <c r="V713" s="44"/>
      <c r="W713" s="44"/>
      <c r="X713" s="44"/>
      <c r="Y713" s="44"/>
      <c r="Z713" s="44"/>
      <c r="AA713" s="44"/>
      <c r="AB713" s="44"/>
      <c r="AC713" s="44"/>
      <c r="AD713" s="44"/>
      <c r="AE713" s="44"/>
      <c r="AF713" s="78"/>
      <c r="AG713" s="44"/>
      <c r="AH713" s="44"/>
      <c r="AI713" s="44"/>
      <c r="AJ713" s="44"/>
      <c r="AK713" s="44"/>
      <c r="AL713" s="44"/>
      <c r="AM713" s="44"/>
      <c r="AN713" s="44"/>
      <c r="AO713" s="44"/>
      <c r="AP713" s="44"/>
      <c r="AQ713" s="44"/>
      <c r="AR713" s="44"/>
      <c r="AS713" s="44"/>
      <c r="AT713" s="44"/>
    </row>
    <row r="714" ht="14.25" customHeight="1">
      <c r="A714" s="44"/>
      <c r="B714" s="44"/>
      <c r="C714" s="44"/>
      <c r="D714" s="78"/>
      <c r="E714" s="78"/>
      <c r="F714" s="107"/>
      <c r="G714" s="107"/>
      <c r="H714" s="107"/>
      <c r="I714" s="107"/>
      <c r="J714" s="107"/>
      <c r="K714" s="44"/>
      <c r="L714" s="44"/>
      <c r="M714" s="44"/>
      <c r="N714" s="78"/>
      <c r="O714" s="78"/>
      <c r="P714" s="78"/>
      <c r="Q714" s="78"/>
      <c r="R714" s="78"/>
      <c r="S714" s="78"/>
      <c r="T714" s="44"/>
      <c r="U714" s="44"/>
      <c r="V714" s="44"/>
      <c r="W714" s="44"/>
      <c r="X714" s="44"/>
      <c r="Y714" s="44"/>
      <c r="Z714" s="44"/>
      <c r="AA714" s="44"/>
      <c r="AB714" s="44"/>
      <c r="AC714" s="44"/>
      <c r="AD714" s="44"/>
      <c r="AE714" s="44"/>
      <c r="AF714" s="78"/>
      <c r="AG714" s="44"/>
      <c r="AH714" s="44"/>
      <c r="AI714" s="44"/>
      <c r="AJ714" s="44"/>
      <c r="AK714" s="44"/>
      <c r="AL714" s="44"/>
      <c r="AM714" s="44"/>
      <c r="AN714" s="44"/>
      <c r="AO714" s="44"/>
      <c r="AP714" s="44"/>
      <c r="AQ714" s="44"/>
      <c r="AR714" s="44"/>
      <c r="AS714" s="44"/>
      <c r="AT714" s="44"/>
    </row>
    <row r="715" ht="14.25" customHeight="1">
      <c r="A715" s="44"/>
      <c r="B715" s="44"/>
      <c r="C715" s="44"/>
      <c r="D715" s="78"/>
      <c r="E715" s="78"/>
      <c r="F715" s="107"/>
      <c r="G715" s="107"/>
      <c r="H715" s="107"/>
      <c r="I715" s="107"/>
      <c r="J715" s="107"/>
      <c r="K715" s="44"/>
      <c r="L715" s="44"/>
      <c r="M715" s="44"/>
      <c r="N715" s="78"/>
      <c r="O715" s="78"/>
      <c r="P715" s="78"/>
      <c r="Q715" s="78"/>
      <c r="R715" s="78"/>
      <c r="S715" s="78"/>
      <c r="T715" s="44"/>
      <c r="U715" s="44"/>
      <c r="V715" s="44"/>
      <c r="W715" s="44"/>
      <c r="X715" s="44"/>
      <c r="Y715" s="44"/>
      <c r="Z715" s="44"/>
      <c r="AA715" s="44"/>
      <c r="AB715" s="44"/>
      <c r="AC715" s="44"/>
      <c r="AD715" s="44"/>
      <c r="AE715" s="44"/>
      <c r="AF715" s="78"/>
      <c r="AG715" s="44"/>
      <c r="AH715" s="44"/>
      <c r="AI715" s="44"/>
      <c r="AJ715" s="44"/>
      <c r="AK715" s="44"/>
      <c r="AL715" s="44"/>
      <c r="AM715" s="44"/>
      <c r="AN715" s="44"/>
      <c r="AO715" s="44"/>
      <c r="AP715" s="44"/>
      <c r="AQ715" s="44"/>
      <c r="AR715" s="44"/>
      <c r="AS715" s="44"/>
      <c r="AT715" s="44"/>
    </row>
    <row r="716" ht="14.25" customHeight="1">
      <c r="A716" s="44"/>
      <c r="B716" s="44"/>
      <c r="C716" s="44"/>
      <c r="D716" s="78"/>
      <c r="E716" s="78"/>
      <c r="F716" s="107"/>
      <c r="G716" s="107"/>
      <c r="H716" s="107"/>
      <c r="I716" s="107"/>
      <c r="J716" s="107"/>
      <c r="K716" s="44"/>
      <c r="L716" s="44"/>
      <c r="M716" s="44"/>
      <c r="N716" s="78"/>
      <c r="O716" s="78"/>
      <c r="P716" s="78"/>
      <c r="Q716" s="78"/>
      <c r="R716" s="78"/>
      <c r="S716" s="78"/>
      <c r="T716" s="44"/>
      <c r="U716" s="44"/>
      <c r="V716" s="44"/>
      <c r="W716" s="44"/>
      <c r="X716" s="44"/>
      <c r="Y716" s="44"/>
      <c r="Z716" s="44"/>
      <c r="AA716" s="44"/>
      <c r="AB716" s="44"/>
      <c r="AC716" s="44"/>
      <c r="AD716" s="44"/>
      <c r="AE716" s="44"/>
      <c r="AF716" s="78"/>
      <c r="AG716" s="44"/>
      <c r="AH716" s="44"/>
      <c r="AI716" s="44"/>
      <c r="AJ716" s="44"/>
      <c r="AK716" s="44"/>
      <c r="AL716" s="44"/>
      <c r="AM716" s="44"/>
      <c r="AN716" s="44"/>
      <c r="AO716" s="44"/>
      <c r="AP716" s="44"/>
      <c r="AQ716" s="44"/>
      <c r="AR716" s="44"/>
      <c r="AS716" s="44"/>
      <c r="AT716" s="44"/>
    </row>
    <row r="717" ht="14.25" customHeight="1">
      <c r="A717" s="44"/>
      <c r="B717" s="44"/>
      <c r="C717" s="44"/>
      <c r="D717" s="78"/>
      <c r="E717" s="78"/>
      <c r="F717" s="107"/>
      <c r="G717" s="107"/>
      <c r="H717" s="107"/>
      <c r="I717" s="107"/>
      <c r="J717" s="107"/>
      <c r="K717" s="44"/>
      <c r="L717" s="44"/>
      <c r="M717" s="44"/>
      <c r="N717" s="78"/>
      <c r="O717" s="78"/>
      <c r="P717" s="78"/>
      <c r="Q717" s="78"/>
      <c r="R717" s="78"/>
      <c r="S717" s="78"/>
      <c r="T717" s="44"/>
      <c r="U717" s="44"/>
      <c r="V717" s="44"/>
      <c r="W717" s="44"/>
      <c r="X717" s="44"/>
      <c r="Y717" s="44"/>
      <c r="Z717" s="44"/>
      <c r="AA717" s="44"/>
      <c r="AB717" s="44"/>
      <c r="AC717" s="44"/>
      <c r="AD717" s="44"/>
      <c r="AE717" s="44"/>
      <c r="AF717" s="78"/>
      <c r="AG717" s="44"/>
      <c r="AH717" s="44"/>
      <c r="AI717" s="44"/>
      <c r="AJ717" s="44"/>
      <c r="AK717" s="44"/>
      <c r="AL717" s="44"/>
      <c r="AM717" s="44"/>
      <c r="AN717" s="44"/>
      <c r="AO717" s="44"/>
      <c r="AP717" s="44"/>
      <c r="AQ717" s="44"/>
      <c r="AR717" s="44"/>
      <c r="AS717" s="44"/>
      <c r="AT717" s="44"/>
    </row>
    <row r="718" ht="14.25" customHeight="1">
      <c r="A718" s="44"/>
      <c r="B718" s="44"/>
      <c r="C718" s="44"/>
      <c r="D718" s="78"/>
      <c r="E718" s="78"/>
      <c r="F718" s="107"/>
      <c r="G718" s="107"/>
      <c r="H718" s="107"/>
      <c r="I718" s="107"/>
      <c r="J718" s="107"/>
      <c r="K718" s="44"/>
      <c r="L718" s="44"/>
      <c r="M718" s="44"/>
      <c r="N718" s="78"/>
      <c r="O718" s="78"/>
      <c r="P718" s="78"/>
      <c r="Q718" s="78"/>
      <c r="R718" s="78"/>
      <c r="S718" s="78"/>
      <c r="T718" s="44"/>
      <c r="U718" s="44"/>
      <c r="V718" s="44"/>
      <c r="W718" s="44"/>
      <c r="X718" s="44"/>
      <c r="Y718" s="44"/>
      <c r="Z718" s="44"/>
      <c r="AA718" s="44"/>
      <c r="AB718" s="44"/>
      <c r="AC718" s="44"/>
      <c r="AD718" s="44"/>
      <c r="AE718" s="44"/>
      <c r="AF718" s="78"/>
      <c r="AG718" s="44"/>
      <c r="AH718" s="44"/>
      <c r="AI718" s="44"/>
      <c r="AJ718" s="44"/>
      <c r="AK718" s="44"/>
      <c r="AL718" s="44"/>
      <c r="AM718" s="44"/>
      <c r="AN718" s="44"/>
      <c r="AO718" s="44"/>
      <c r="AP718" s="44"/>
      <c r="AQ718" s="44"/>
      <c r="AR718" s="44"/>
      <c r="AS718" s="44"/>
      <c r="AT718" s="44"/>
    </row>
    <row r="719" ht="14.25" customHeight="1">
      <c r="A719" s="44"/>
      <c r="B719" s="44"/>
      <c r="C719" s="44"/>
      <c r="D719" s="78"/>
      <c r="E719" s="78"/>
      <c r="F719" s="107"/>
      <c r="G719" s="107"/>
      <c r="H719" s="107"/>
      <c r="I719" s="107"/>
      <c r="J719" s="107"/>
      <c r="K719" s="44"/>
      <c r="L719" s="44"/>
      <c r="M719" s="44"/>
      <c r="N719" s="78"/>
      <c r="O719" s="78"/>
      <c r="P719" s="78"/>
      <c r="Q719" s="78"/>
      <c r="R719" s="78"/>
      <c r="S719" s="78"/>
      <c r="T719" s="44"/>
      <c r="U719" s="44"/>
      <c r="V719" s="44"/>
      <c r="W719" s="44"/>
      <c r="X719" s="44"/>
      <c r="Y719" s="44"/>
      <c r="Z719" s="44"/>
      <c r="AA719" s="44"/>
      <c r="AB719" s="44"/>
      <c r="AC719" s="44"/>
      <c r="AD719" s="44"/>
      <c r="AE719" s="44"/>
      <c r="AF719" s="78"/>
      <c r="AG719" s="44"/>
      <c r="AH719" s="44"/>
      <c r="AI719" s="44"/>
      <c r="AJ719" s="44"/>
      <c r="AK719" s="44"/>
      <c r="AL719" s="44"/>
      <c r="AM719" s="44"/>
      <c r="AN719" s="44"/>
      <c r="AO719" s="44"/>
      <c r="AP719" s="44"/>
      <c r="AQ719" s="44"/>
      <c r="AR719" s="44"/>
      <c r="AS719" s="44"/>
      <c r="AT719" s="44"/>
    </row>
    <row r="720" ht="14.25" customHeight="1">
      <c r="A720" s="44"/>
      <c r="B720" s="44"/>
      <c r="C720" s="44"/>
      <c r="D720" s="78"/>
      <c r="E720" s="78"/>
      <c r="F720" s="107"/>
      <c r="G720" s="107"/>
      <c r="H720" s="107"/>
      <c r="I720" s="107"/>
      <c r="J720" s="107"/>
      <c r="K720" s="44"/>
      <c r="L720" s="44"/>
      <c r="M720" s="44"/>
      <c r="N720" s="78"/>
      <c r="O720" s="78"/>
      <c r="P720" s="78"/>
      <c r="Q720" s="78"/>
      <c r="R720" s="78"/>
      <c r="S720" s="78"/>
      <c r="T720" s="44"/>
      <c r="U720" s="44"/>
      <c r="V720" s="44"/>
      <c r="W720" s="44"/>
      <c r="X720" s="44"/>
      <c r="Y720" s="44"/>
      <c r="Z720" s="44"/>
      <c r="AA720" s="44"/>
      <c r="AB720" s="44"/>
      <c r="AC720" s="44"/>
      <c r="AD720" s="44"/>
      <c r="AE720" s="44"/>
      <c r="AF720" s="78"/>
      <c r="AG720" s="44"/>
      <c r="AH720" s="44"/>
      <c r="AI720" s="44"/>
      <c r="AJ720" s="44"/>
      <c r="AK720" s="44"/>
      <c r="AL720" s="44"/>
      <c r="AM720" s="44"/>
      <c r="AN720" s="44"/>
      <c r="AO720" s="44"/>
      <c r="AP720" s="44"/>
      <c r="AQ720" s="44"/>
      <c r="AR720" s="44"/>
      <c r="AS720" s="44"/>
      <c r="AT720" s="44"/>
    </row>
    <row r="721" ht="14.25" customHeight="1">
      <c r="A721" s="44"/>
      <c r="B721" s="44"/>
      <c r="C721" s="44"/>
      <c r="D721" s="78"/>
      <c r="E721" s="78"/>
      <c r="F721" s="107"/>
      <c r="G721" s="107"/>
      <c r="H721" s="107"/>
      <c r="I721" s="107"/>
      <c r="J721" s="107"/>
      <c r="K721" s="44"/>
      <c r="L721" s="44"/>
      <c r="M721" s="44"/>
      <c r="N721" s="78"/>
      <c r="O721" s="78"/>
      <c r="P721" s="78"/>
      <c r="Q721" s="78"/>
      <c r="R721" s="78"/>
      <c r="S721" s="78"/>
      <c r="T721" s="44"/>
      <c r="U721" s="44"/>
      <c r="V721" s="44"/>
      <c r="W721" s="44"/>
      <c r="X721" s="44"/>
      <c r="Y721" s="44"/>
      <c r="Z721" s="44"/>
      <c r="AA721" s="44"/>
      <c r="AB721" s="44"/>
      <c r="AC721" s="44"/>
      <c r="AD721" s="44"/>
      <c r="AE721" s="44"/>
      <c r="AF721" s="78"/>
      <c r="AG721" s="44"/>
      <c r="AH721" s="44"/>
      <c r="AI721" s="44"/>
      <c r="AJ721" s="44"/>
      <c r="AK721" s="44"/>
      <c r="AL721" s="44"/>
      <c r="AM721" s="44"/>
      <c r="AN721" s="44"/>
      <c r="AO721" s="44"/>
      <c r="AP721" s="44"/>
      <c r="AQ721" s="44"/>
      <c r="AR721" s="44"/>
      <c r="AS721" s="44"/>
      <c r="AT721" s="44"/>
    </row>
    <row r="722" ht="14.25" customHeight="1">
      <c r="A722" s="44"/>
      <c r="B722" s="44"/>
      <c r="C722" s="44"/>
      <c r="D722" s="78"/>
      <c r="E722" s="78"/>
      <c r="F722" s="107"/>
      <c r="G722" s="107"/>
      <c r="H722" s="107"/>
      <c r="I722" s="107"/>
      <c r="J722" s="107"/>
      <c r="K722" s="44"/>
      <c r="L722" s="44"/>
      <c r="M722" s="44"/>
      <c r="N722" s="78"/>
      <c r="O722" s="78"/>
      <c r="P722" s="78"/>
      <c r="Q722" s="78"/>
      <c r="R722" s="78"/>
      <c r="S722" s="78"/>
      <c r="T722" s="44"/>
      <c r="U722" s="44"/>
      <c r="V722" s="44"/>
      <c r="W722" s="44"/>
      <c r="X722" s="44"/>
      <c r="Y722" s="44"/>
      <c r="Z722" s="44"/>
      <c r="AA722" s="44"/>
      <c r="AB722" s="44"/>
      <c r="AC722" s="44"/>
      <c r="AD722" s="44"/>
      <c r="AE722" s="44"/>
      <c r="AF722" s="78"/>
      <c r="AG722" s="44"/>
      <c r="AH722" s="44"/>
      <c r="AI722" s="44"/>
      <c r="AJ722" s="44"/>
      <c r="AK722" s="44"/>
      <c r="AL722" s="44"/>
      <c r="AM722" s="44"/>
      <c r="AN722" s="44"/>
      <c r="AO722" s="44"/>
      <c r="AP722" s="44"/>
      <c r="AQ722" s="44"/>
      <c r="AR722" s="44"/>
      <c r="AS722" s="44"/>
      <c r="AT722" s="44"/>
    </row>
    <row r="723" ht="14.25" customHeight="1">
      <c r="A723" s="44"/>
      <c r="B723" s="44"/>
      <c r="C723" s="44"/>
      <c r="D723" s="78"/>
      <c r="E723" s="78"/>
      <c r="F723" s="107"/>
      <c r="G723" s="107"/>
      <c r="H723" s="107"/>
      <c r="I723" s="107"/>
      <c r="J723" s="107"/>
      <c r="K723" s="44"/>
      <c r="L723" s="44"/>
      <c r="M723" s="44"/>
      <c r="N723" s="78"/>
      <c r="O723" s="78"/>
      <c r="P723" s="78"/>
      <c r="Q723" s="78"/>
      <c r="R723" s="78"/>
      <c r="S723" s="78"/>
      <c r="T723" s="44"/>
      <c r="U723" s="44"/>
      <c r="V723" s="44"/>
      <c r="W723" s="44"/>
      <c r="X723" s="44"/>
      <c r="Y723" s="44"/>
      <c r="Z723" s="44"/>
      <c r="AA723" s="44"/>
      <c r="AB723" s="44"/>
      <c r="AC723" s="44"/>
      <c r="AD723" s="44"/>
      <c r="AE723" s="44"/>
      <c r="AF723" s="78"/>
      <c r="AG723" s="44"/>
      <c r="AH723" s="44"/>
      <c r="AI723" s="44"/>
      <c r="AJ723" s="44"/>
      <c r="AK723" s="44"/>
      <c r="AL723" s="44"/>
      <c r="AM723" s="44"/>
      <c r="AN723" s="44"/>
      <c r="AO723" s="44"/>
      <c r="AP723" s="44"/>
      <c r="AQ723" s="44"/>
      <c r="AR723" s="44"/>
      <c r="AS723" s="44"/>
      <c r="AT723" s="44"/>
    </row>
    <row r="724" ht="14.25" customHeight="1">
      <c r="A724" s="44"/>
      <c r="B724" s="44"/>
      <c r="C724" s="44"/>
      <c r="D724" s="78"/>
      <c r="E724" s="78"/>
      <c r="F724" s="107"/>
      <c r="G724" s="107"/>
      <c r="H724" s="107"/>
      <c r="I724" s="107"/>
      <c r="J724" s="107"/>
      <c r="K724" s="44"/>
      <c r="L724" s="44"/>
      <c r="M724" s="44"/>
      <c r="N724" s="78"/>
      <c r="O724" s="78"/>
      <c r="P724" s="78"/>
      <c r="Q724" s="78"/>
      <c r="R724" s="78"/>
      <c r="S724" s="78"/>
      <c r="T724" s="44"/>
      <c r="U724" s="44"/>
      <c r="V724" s="44"/>
      <c r="W724" s="44"/>
      <c r="X724" s="44"/>
      <c r="Y724" s="44"/>
      <c r="Z724" s="44"/>
      <c r="AA724" s="44"/>
      <c r="AB724" s="44"/>
      <c r="AC724" s="44"/>
      <c r="AD724" s="44"/>
      <c r="AE724" s="44"/>
      <c r="AF724" s="78"/>
      <c r="AG724" s="44"/>
      <c r="AH724" s="44"/>
      <c r="AI724" s="44"/>
      <c r="AJ724" s="44"/>
      <c r="AK724" s="44"/>
      <c r="AL724" s="44"/>
      <c r="AM724" s="44"/>
      <c r="AN724" s="44"/>
      <c r="AO724" s="44"/>
      <c r="AP724" s="44"/>
      <c r="AQ724" s="44"/>
      <c r="AR724" s="44"/>
      <c r="AS724" s="44"/>
      <c r="AT724" s="44"/>
    </row>
    <row r="725" ht="14.25" customHeight="1">
      <c r="A725" s="44"/>
      <c r="B725" s="44"/>
      <c r="C725" s="44"/>
      <c r="D725" s="78"/>
      <c r="E725" s="78"/>
      <c r="F725" s="107"/>
      <c r="G725" s="107"/>
      <c r="H725" s="107"/>
      <c r="I725" s="107"/>
      <c r="J725" s="107"/>
      <c r="K725" s="44"/>
      <c r="L725" s="44"/>
      <c r="M725" s="44"/>
      <c r="N725" s="78"/>
      <c r="O725" s="78"/>
      <c r="P725" s="78"/>
      <c r="Q725" s="78"/>
      <c r="R725" s="78"/>
      <c r="S725" s="78"/>
      <c r="T725" s="44"/>
      <c r="U725" s="44"/>
      <c r="V725" s="44"/>
      <c r="W725" s="44"/>
      <c r="X725" s="44"/>
      <c r="Y725" s="44"/>
      <c r="Z725" s="44"/>
      <c r="AA725" s="44"/>
      <c r="AB725" s="44"/>
      <c r="AC725" s="44"/>
      <c r="AD725" s="44"/>
      <c r="AE725" s="44"/>
      <c r="AF725" s="78"/>
      <c r="AG725" s="44"/>
      <c r="AH725" s="44"/>
      <c r="AI725" s="44"/>
      <c r="AJ725" s="44"/>
      <c r="AK725" s="44"/>
      <c r="AL725" s="44"/>
      <c r="AM725" s="44"/>
      <c r="AN725" s="44"/>
      <c r="AO725" s="44"/>
      <c r="AP725" s="44"/>
      <c r="AQ725" s="44"/>
      <c r="AR725" s="44"/>
      <c r="AS725" s="44"/>
      <c r="AT725" s="44"/>
    </row>
    <row r="726" ht="14.25" customHeight="1">
      <c r="A726" s="44"/>
      <c r="B726" s="44"/>
      <c r="C726" s="44"/>
      <c r="D726" s="78"/>
      <c r="E726" s="78"/>
      <c r="F726" s="107"/>
      <c r="G726" s="107"/>
      <c r="H726" s="107"/>
      <c r="I726" s="107"/>
      <c r="J726" s="107"/>
      <c r="K726" s="44"/>
      <c r="L726" s="44"/>
      <c r="M726" s="44"/>
      <c r="N726" s="78"/>
      <c r="O726" s="78"/>
      <c r="P726" s="78"/>
      <c r="Q726" s="78"/>
      <c r="R726" s="78"/>
      <c r="S726" s="78"/>
      <c r="T726" s="44"/>
      <c r="U726" s="44"/>
      <c r="V726" s="44"/>
      <c r="W726" s="44"/>
      <c r="X726" s="44"/>
      <c r="Y726" s="44"/>
      <c r="Z726" s="44"/>
      <c r="AA726" s="44"/>
      <c r="AB726" s="44"/>
      <c r="AC726" s="44"/>
      <c r="AD726" s="44"/>
      <c r="AE726" s="44"/>
      <c r="AF726" s="78"/>
      <c r="AG726" s="44"/>
      <c r="AH726" s="44"/>
      <c r="AI726" s="44"/>
      <c r="AJ726" s="44"/>
      <c r="AK726" s="44"/>
      <c r="AL726" s="44"/>
      <c r="AM726" s="44"/>
      <c r="AN726" s="44"/>
      <c r="AO726" s="44"/>
      <c r="AP726" s="44"/>
      <c r="AQ726" s="44"/>
      <c r="AR726" s="44"/>
      <c r="AS726" s="44"/>
      <c r="AT726" s="44"/>
    </row>
    <row r="727" ht="14.25" customHeight="1">
      <c r="A727" s="44"/>
      <c r="B727" s="44"/>
      <c r="C727" s="44"/>
      <c r="D727" s="78"/>
      <c r="E727" s="78"/>
      <c r="F727" s="107"/>
      <c r="G727" s="107"/>
      <c r="H727" s="107"/>
      <c r="I727" s="107"/>
      <c r="J727" s="107"/>
      <c r="K727" s="44"/>
      <c r="L727" s="44"/>
      <c r="M727" s="44"/>
      <c r="N727" s="78"/>
      <c r="O727" s="78"/>
      <c r="P727" s="78"/>
      <c r="Q727" s="78"/>
      <c r="R727" s="78"/>
      <c r="S727" s="78"/>
      <c r="T727" s="44"/>
      <c r="U727" s="44"/>
      <c r="V727" s="44"/>
      <c r="W727" s="44"/>
      <c r="X727" s="44"/>
      <c r="Y727" s="44"/>
      <c r="Z727" s="44"/>
      <c r="AA727" s="44"/>
      <c r="AB727" s="44"/>
      <c r="AC727" s="44"/>
      <c r="AD727" s="44"/>
      <c r="AE727" s="44"/>
      <c r="AF727" s="78"/>
      <c r="AG727" s="44"/>
      <c r="AH727" s="44"/>
      <c r="AI727" s="44"/>
      <c r="AJ727" s="44"/>
      <c r="AK727" s="44"/>
      <c r="AL727" s="44"/>
      <c r="AM727" s="44"/>
      <c r="AN727" s="44"/>
      <c r="AO727" s="44"/>
      <c r="AP727" s="44"/>
      <c r="AQ727" s="44"/>
      <c r="AR727" s="44"/>
      <c r="AS727" s="44"/>
      <c r="AT727" s="44"/>
    </row>
    <row r="728" ht="14.25" customHeight="1">
      <c r="A728" s="44"/>
      <c r="B728" s="44"/>
      <c r="C728" s="44"/>
      <c r="D728" s="78"/>
      <c r="E728" s="78"/>
      <c r="F728" s="107"/>
      <c r="G728" s="107"/>
      <c r="H728" s="107"/>
      <c r="I728" s="107"/>
      <c r="J728" s="107"/>
      <c r="K728" s="44"/>
      <c r="L728" s="44"/>
      <c r="M728" s="44"/>
      <c r="N728" s="78"/>
      <c r="O728" s="78"/>
      <c r="P728" s="78"/>
      <c r="Q728" s="78"/>
      <c r="R728" s="78"/>
      <c r="S728" s="78"/>
      <c r="T728" s="44"/>
      <c r="U728" s="44"/>
      <c r="V728" s="44"/>
      <c r="W728" s="44"/>
      <c r="X728" s="44"/>
      <c r="Y728" s="44"/>
      <c r="Z728" s="44"/>
      <c r="AA728" s="44"/>
      <c r="AB728" s="44"/>
      <c r="AC728" s="44"/>
      <c r="AD728" s="44"/>
      <c r="AE728" s="44"/>
      <c r="AF728" s="78"/>
      <c r="AG728" s="44"/>
      <c r="AH728" s="44"/>
      <c r="AI728" s="44"/>
      <c r="AJ728" s="44"/>
      <c r="AK728" s="44"/>
      <c r="AL728" s="44"/>
      <c r="AM728" s="44"/>
      <c r="AN728" s="44"/>
      <c r="AO728" s="44"/>
      <c r="AP728" s="44"/>
      <c r="AQ728" s="44"/>
      <c r="AR728" s="44"/>
      <c r="AS728" s="44"/>
      <c r="AT728" s="44"/>
    </row>
    <row r="729" ht="14.25" customHeight="1">
      <c r="A729" s="44"/>
      <c r="B729" s="44"/>
      <c r="C729" s="44"/>
      <c r="D729" s="78"/>
      <c r="E729" s="78"/>
      <c r="F729" s="107"/>
      <c r="G729" s="107"/>
      <c r="H729" s="107"/>
      <c r="I729" s="107"/>
      <c r="J729" s="107"/>
      <c r="K729" s="44"/>
      <c r="L729" s="44"/>
      <c r="M729" s="44"/>
      <c r="N729" s="78"/>
      <c r="O729" s="78"/>
      <c r="P729" s="78"/>
      <c r="Q729" s="78"/>
      <c r="R729" s="78"/>
      <c r="S729" s="78"/>
      <c r="T729" s="44"/>
      <c r="U729" s="44"/>
      <c r="V729" s="44"/>
      <c r="W729" s="44"/>
      <c r="X729" s="44"/>
      <c r="Y729" s="44"/>
      <c r="Z729" s="44"/>
      <c r="AA729" s="44"/>
      <c r="AB729" s="44"/>
      <c r="AC729" s="44"/>
      <c r="AD729" s="44"/>
      <c r="AE729" s="44"/>
      <c r="AF729" s="78"/>
      <c r="AG729" s="44"/>
      <c r="AH729" s="44"/>
      <c r="AI729" s="44"/>
      <c r="AJ729" s="44"/>
      <c r="AK729" s="44"/>
      <c r="AL729" s="44"/>
      <c r="AM729" s="44"/>
      <c r="AN729" s="44"/>
      <c r="AO729" s="44"/>
      <c r="AP729" s="44"/>
      <c r="AQ729" s="44"/>
      <c r="AR729" s="44"/>
      <c r="AS729" s="44"/>
      <c r="AT729" s="44"/>
    </row>
    <row r="730" ht="14.25" customHeight="1">
      <c r="A730" s="44"/>
      <c r="B730" s="44"/>
      <c r="C730" s="44"/>
      <c r="D730" s="78"/>
      <c r="E730" s="78"/>
      <c r="F730" s="107"/>
      <c r="G730" s="107"/>
      <c r="H730" s="107"/>
      <c r="I730" s="107"/>
      <c r="J730" s="107"/>
      <c r="K730" s="44"/>
      <c r="L730" s="44"/>
      <c r="M730" s="44"/>
      <c r="N730" s="78"/>
      <c r="O730" s="78"/>
      <c r="P730" s="78"/>
      <c r="Q730" s="78"/>
      <c r="R730" s="78"/>
      <c r="S730" s="78"/>
      <c r="T730" s="44"/>
      <c r="U730" s="44"/>
      <c r="V730" s="44"/>
      <c r="W730" s="44"/>
      <c r="X730" s="44"/>
      <c r="Y730" s="44"/>
      <c r="Z730" s="44"/>
      <c r="AA730" s="44"/>
      <c r="AB730" s="44"/>
      <c r="AC730" s="44"/>
      <c r="AD730" s="44"/>
      <c r="AE730" s="44"/>
      <c r="AF730" s="78"/>
      <c r="AG730" s="44"/>
      <c r="AH730" s="44"/>
      <c r="AI730" s="44"/>
      <c r="AJ730" s="44"/>
      <c r="AK730" s="44"/>
      <c r="AL730" s="44"/>
      <c r="AM730" s="44"/>
      <c r="AN730" s="44"/>
      <c r="AO730" s="44"/>
      <c r="AP730" s="44"/>
      <c r="AQ730" s="44"/>
      <c r="AR730" s="44"/>
      <c r="AS730" s="44"/>
      <c r="AT730" s="44"/>
    </row>
    <row r="731" ht="14.25" customHeight="1">
      <c r="A731" s="44"/>
      <c r="B731" s="44"/>
      <c r="C731" s="44"/>
      <c r="D731" s="78"/>
      <c r="E731" s="78"/>
      <c r="F731" s="107"/>
      <c r="G731" s="107"/>
      <c r="H731" s="107"/>
      <c r="I731" s="107"/>
      <c r="J731" s="107"/>
      <c r="K731" s="44"/>
      <c r="L731" s="44"/>
      <c r="M731" s="44"/>
      <c r="N731" s="78"/>
      <c r="O731" s="78"/>
      <c r="P731" s="78"/>
      <c r="Q731" s="78"/>
      <c r="R731" s="78"/>
      <c r="S731" s="78"/>
      <c r="T731" s="44"/>
      <c r="U731" s="44"/>
      <c r="V731" s="44"/>
      <c r="W731" s="44"/>
      <c r="X731" s="44"/>
      <c r="Y731" s="44"/>
      <c r="Z731" s="44"/>
      <c r="AA731" s="44"/>
      <c r="AB731" s="44"/>
      <c r="AC731" s="44"/>
      <c r="AD731" s="44"/>
      <c r="AE731" s="44"/>
      <c r="AF731" s="78"/>
      <c r="AG731" s="44"/>
      <c r="AH731" s="44"/>
      <c r="AI731" s="44"/>
      <c r="AJ731" s="44"/>
      <c r="AK731" s="44"/>
      <c r="AL731" s="44"/>
      <c r="AM731" s="44"/>
      <c r="AN731" s="44"/>
      <c r="AO731" s="44"/>
      <c r="AP731" s="44"/>
      <c r="AQ731" s="44"/>
      <c r="AR731" s="44"/>
      <c r="AS731" s="44"/>
      <c r="AT731" s="44"/>
    </row>
    <row r="732" ht="14.25" customHeight="1">
      <c r="A732" s="44"/>
      <c r="B732" s="44"/>
      <c r="C732" s="44"/>
      <c r="D732" s="78"/>
      <c r="E732" s="78"/>
      <c r="F732" s="107"/>
      <c r="G732" s="107"/>
      <c r="H732" s="107"/>
      <c r="I732" s="107"/>
      <c r="J732" s="107"/>
      <c r="K732" s="44"/>
      <c r="L732" s="44"/>
      <c r="M732" s="44"/>
      <c r="N732" s="78"/>
      <c r="O732" s="78"/>
      <c r="P732" s="78"/>
      <c r="Q732" s="78"/>
      <c r="R732" s="78"/>
      <c r="S732" s="78"/>
      <c r="T732" s="44"/>
      <c r="U732" s="44"/>
      <c r="V732" s="44"/>
      <c r="W732" s="44"/>
      <c r="X732" s="44"/>
      <c r="Y732" s="44"/>
      <c r="Z732" s="44"/>
      <c r="AA732" s="44"/>
      <c r="AB732" s="44"/>
      <c r="AC732" s="44"/>
      <c r="AD732" s="44"/>
      <c r="AE732" s="44"/>
      <c r="AF732" s="78"/>
      <c r="AG732" s="44"/>
      <c r="AH732" s="44"/>
      <c r="AI732" s="44"/>
      <c r="AJ732" s="44"/>
      <c r="AK732" s="44"/>
      <c r="AL732" s="44"/>
      <c r="AM732" s="44"/>
      <c r="AN732" s="44"/>
      <c r="AO732" s="44"/>
      <c r="AP732" s="44"/>
      <c r="AQ732" s="44"/>
      <c r="AR732" s="44"/>
      <c r="AS732" s="44"/>
      <c r="AT732" s="44"/>
    </row>
    <row r="733" ht="14.25" customHeight="1">
      <c r="A733" s="44"/>
      <c r="B733" s="44"/>
      <c r="C733" s="44"/>
      <c r="D733" s="78"/>
      <c r="E733" s="78"/>
      <c r="F733" s="107"/>
      <c r="G733" s="107"/>
      <c r="H733" s="107"/>
      <c r="I733" s="107"/>
      <c r="J733" s="107"/>
      <c r="K733" s="44"/>
      <c r="L733" s="44"/>
      <c r="M733" s="44"/>
      <c r="N733" s="78"/>
      <c r="O733" s="78"/>
      <c r="P733" s="78"/>
      <c r="Q733" s="78"/>
      <c r="R733" s="78"/>
      <c r="S733" s="78"/>
      <c r="T733" s="44"/>
      <c r="U733" s="44"/>
      <c r="V733" s="44"/>
      <c r="W733" s="44"/>
      <c r="X733" s="44"/>
      <c r="Y733" s="44"/>
      <c r="Z733" s="44"/>
      <c r="AA733" s="44"/>
      <c r="AB733" s="44"/>
      <c r="AC733" s="44"/>
      <c r="AD733" s="44"/>
      <c r="AE733" s="44"/>
      <c r="AF733" s="78"/>
      <c r="AG733" s="44"/>
      <c r="AH733" s="44"/>
      <c r="AI733" s="44"/>
      <c r="AJ733" s="44"/>
      <c r="AK733" s="44"/>
      <c r="AL733" s="44"/>
      <c r="AM733" s="44"/>
      <c r="AN733" s="44"/>
      <c r="AO733" s="44"/>
      <c r="AP733" s="44"/>
      <c r="AQ733" s="44"/>
      <c r="AR733" s="44"/>
      <c r="AS733" s="44"/>
      <c r="AT733" s="44"/>
    </row>
    <row r="734" ht="14.25" customHeight="1">
      <c r="A734" s="44"/>
      <c r="B734" s="44"/>
      <c r="C734" s="44"/>
      <c r="D734" s="78"/>
      <c r="E734" s="78"/>
      <c r="F734" s="107"/>
      <c r="G734" s="107"/>
      <c r="H734" s="107"/>
      <c r="I734" s="107"/>
      <c r="J734" s="107"/>
      <c r="K734" s="44"/>
      <c r="L734" s="44"/>
      <c r="M734" s="44"/>
      <c r="N734" s="78"/>
      <c r="O734" s="78"/>
      <c r="P734" s="78"/>
      <c r="Q734" s="78"/>
      <c r="R734" s="78"/>
      <c r="S734" s="78"/>
      <c r="T734" s="44"/>
      <c r="U734" s="44"/>
      <c r="V734" s="44"/>
      <c r="W734" s="44"/>
      <c r="X734" s="44"/>
      <c r="Y734" s="44"/>
      <c r="Z734" s="44"/>
      <c r="AA734" s="44"/>
      <c r="AB734" s="44"/>
      <c r="AC734" s="44"/>
      <c r="AD734" s="44"/>
      <c r="AE734" s="44"/>
      <c r="AF734" s="78"/>
      <c r="AG734" s="44"/>
      <c r="AH734" s="44"/>
      <c r="AI734" s="44"/>
      <c r="AJ734" s="44"/>
      <c r="AK734" s="44"/>
      <c r="AL734" s="44"/>
      <c r="AM734" s="44"/>
      <c r="AN734" s="44"/>
      <c r="AO734" s="44"/>
      <c r="AP734" s="44"/>
      <c r="AQ734" s="44"/>
      <c r="AR734" s="44"/>
      <c r="AS734" s="44"/>
      <c r="AT734" s="44"/>
    </row>
    <row r="735" ht="14.25" customHeight="1">
      <c r="A735" s="44"/>
      <c r="B735" s="44"/>
      <c r="C735" s="44"/>
      <c r="D735" s="78"/>
      <c r="E735" s="78"/>
      <c r="F735" s="107"/>
      <c r="G735" s="107"/>
      <c r="H735" s="107"/>
      <c r="I735" s="107"/>
      <c r="J735" s="107"/>
      <c r="K735" s="44"/>
      <c r="L735" s="44"/>
      <c r="M735" s="44"/>
      <c r="N735" s="78"/>
      <c r="O735" s="78"/>
      <c r="P735" s="78"/>
      <c r="Q735" s="78"/>
      <c r="R735" s="78"/>
      <c r="S735" s="78"/>
      <c r="T735" s="44"/>
      <c r="U735" s="44"/>
      <c r="V735" s="44"/>
      <c r="W735" s="44"/>
      <c r="X735" s="44"/>
      <c r="Y735" s="44"/>
      <c r="Z735" s="44"/>
      <c r="AA735" s="44"/>
      <c r="AB735" s="44"/>
      <c r="AC735" s="44"/>
      <c r="AD735" s="44"/>
      <c r="AE735" s="44"/>
      <c r="AF735" s="78"/>
      <c r="AG735" s="44"/>
      <c r="AH735" s="44"/>
      <c r="AI735" s="44"/>
      <c r="AJ735" s="44"/>
      <c r="AK735" s="44"/>
      <c r="AL735" s="44"/>
      <c r="AM735" s="44"/>
      <c r="AN735" s="44"/>
      <c r="AO735" s="44"/>
      <c r="AP735" s="44"/>
      <c r="AQ735" s="44"/>
      <c r="AR735" s="44"/>
      <c r="AS735" s="44"/>
      <c r="AT735" s="44"/>
    </row>
    <row r="736" ht="14.25" customHeight="1">
      <c r="A736" s="44"/>
      <c r="B736" s="44"/>
      <c r="C736" s="44"/>
      <c r="D736" s="78"/>
      <c r="E736" s="78"/>
      <c r="F736" s="107"/>
      <c r="G736" s="107"/>
      <c r="H736" s="107"/>
      <c r="I736" s="107"/>
      <c r="J736" s="107"/>
      <c r="K736" s="44"/>
      <c r="L736" s="44"/>
      <c r="M736" s="44"/>
      <c r="N736" s="78"/>
      <c r="O736" s="78"/>
      <c r="P736" s="78"/>
      <c r="Q736" s="78"/>
      <c r="R736" s="78"/>
      <c r="S736" s="78"/>
      <c r="T736" s="44"/>
      <c r="U736" s="44"/>
      <c r="V736" s="44"/>
      <c r="W736" s="44"/>
      <c r="X736" s="44"/>
      <c r="Y736" s="44"/>
      <c r="Z736" s="44"/>
      <c r="AA736" s="44"/>
      <c r="AB736" s="44"/>
      <c r="AC736" s="44"/>
      <c r="AD736" s="44"/>
      <c r="AE736" s="44"/>
      <c r="AF736" s="78"/>
      <c r="AG736" s="44"/>
      <c r="AH736" s="44"/>
      <c r="AI736" s="44"/>
      <c r="AJ736" s="44"/>
      <c r="AK736" s="44"/>
      <c r="AL736" s="44"/>
      <c r="AM736" s="44"/>
      <c r="AN736" s="44"/>
      <c r="AO736" s="44"/>
      <c r="AP736" s="44"/>
      <c r="AQ736" s="44"/>
      <c r="AR736" s="44"/>
      <c r="AS736" s="44"/>
      <c r="AT736" s="44"/>
    </row>
    <row r="737" ht="14.25" customHeight="1">
      <c r="A737" s="44"/>
      <c r="B737" s="44"/>
      <c r="C737" s="44"/>
      <c r="D737" s="78"/>
      <c r="E737" s="78"/>
      <c r="F737" s="107"/>
      <c r="G737" s="107"/>
      <c r="H737" s="107"/>
      <c r="I737" s="107"/>
      <c r="J737" s="107"/>
      <c r="K737" s="44"/>
      <c r="L737" s="44"/>
      <c r="M737" s="44"/>
      <c r="N737" s="78"/>
      <c r="O737" s="78"/>
      <c r="P737" s="78"/>
      <c r="Q737" s="78"/>
      <c r="R737" s="78"/>
      <c r="S737" s="78"/>
      <c r="T737" s="44"/>
      <c r="U737" s="44"/>
      <c r="V737" s="44"/>
      <c r="W737" s="44"/>
      <c r="X737" s="44"/>
      <c r="Y737" s="44"/>
      <c r="Z737" s="44"/>
      <c r="AA737" s="44"/>
      <c r="AB737" s="44"/>
      <c r="AC737" s="44"/>
      <c r="AD737" s="44"/>
      <c r="AE737" s="44"/>
      <c r="AF737" s="78"/>
      <c r="AG737" s="44"/>
      <c r="AH737" s="44"/>
      <c r="AI737" s="44"/>
      <c r="AJ737" s="44"/>
      <c r="AK737" s="44"/>
      <c r="AL737" s="44"/>
      <c r="AM737" s="44"/>
      <c r="AN737" s="44"/>
      <c r="AO737" s="44"/>
      <c r="AP737" s="44"/>
      <c r="AQ737" s="44"/>
      <c r="AR737" s="44"/>
      <c r="AS737" s="44"/>
      <c r="AT737" s="44"/>
    </row>
    <row r="738" ht="14.25" customHeight="1">
      <c r="A738" s="44"/>
      <c r="B738" s="44"/>
      <c r="C738" s="44"/>
      <c r="D738" s="78"/>
      <c r="E738" s="78"/>
      <c r="F738" s="107"/>
      <c r="G738" s="107"/>
      <c r="H738" s="107"/>
      <c r="I738" s="107"/>
      <c r="J738" s="107"/>
      <c r="K738" s="44"/>
      <c r="L738" s="44"/>
      <c r="M738" s="44"/>
      <c r="N738" s="78"/>
      <c r="O738" s="78"/>
      <c r="P738" s="78"/>
      <c r="Q738" s="78"/>
      <c r="R738" s="78"/>
      <c r="S738" s="78"/>
      <c r="T738" s="44"/>
      <c r="U738" s="44"/>
      <c r="V738" s="44"/>
      <c r="W738" s="44"/>
      <c r="X738" s="44"/>
      <c r="Y738" s="44"/>
      <c r="Z738" s="44"/>
      <c r="AA738" s="44"/>
      <c r="AB738" s="44"/>
      <c r="AC738" s="44"/>
      <c r="AD738" s="44"/>
      <c r="AE738" s="44"/>
      <c r="AF738" s="78"/>
      <c r="AG738" s="44"/>
      <c r="AH738" s="44"/>
      <c r="AI738" s="44"/>
      <c r="AJ738" s="44"/>
      <c r="AK738" s="44"/>
      <c r="AL738" s="44"/>
      <c r="AM738" s="44"/>
      <c r="AN738" s="44"/>
      <c r="AO738" s="44"/>
      <c r="AP738" s="44"/>
      <c r="AQ738" s="44"/>
      <c r="AR738" s="44"/>
      <c r="AS738" s="44"/>
      <c r="AT738" s="44"/>
    </row>
    <row r="739" ht="14.25" customHeight="1">
      <c r="A739" s="44"/>
      <c r="B739" s="44"/>
      <c r="C739" s="44"/>
      <c r="D739" s="78"/>
      <c r="E739" s="78"/>
      <c r="F739" s="107"/>
      <c r="G739" s="107"/>
      <c r="H739" s="107"/>
      <c r="I739" s="107"/>
      <c r="J739" s="107"/>
      <c r="K739" s="44"/>
      <c r="L739" s="44"/>
      <c r="M739" s="44"/>
      <c r="N739" s="78"/>
      <c r="O739" s="78"/>
      <c r="P739" s="78"/>
      <c r="Q739" s="78"/>
      <c r="R739" s="78"/>
      <c r="S739" s="78"/>
      <c r="T739" s="44"/>
      <c r="U739" s="44"/>
      <c r="V739" s="44"/>
      <c r="W739" s="44"/>
      <c r="X739" s="44"/>
      <c r="Y739" s="44"/>
      <c r="Z739" s="44"/>
      <c r="AA739" s="44"/>
      <c r="AB739" s="44"/>
      <c r="AC739" s="44"/>
      <c r="AD739" s="44"/>
      <c r="AE739" s="44"/>
      <c r="AF739" s="78"/>
      <c r="AG739" s="44"/>
      <c r="AH739" s="44"/>
      <c r="AI739" s="44"/>
      <c r="AJ739" s="44"/>
      <c r="AK739" s="44"/>
      <c r="AL739" s="44"/>
      <c r="AM739" s="44"/>
      <c r="AN739" s="44"/>
      <c r="AO739" s="44"/>
      <c r="AP739" s="44"/>
      <c r="AQ739" s="44"/>
      <c r="AR739" s="44"/>
      <c r="AS739" s="44"/>
      <c r="AT739" s="44"/>
    </row>
    <row r="740" ht="14.25" customHeight="1">
      <c r="A740" s="44"/>
      <c r="B740" s="44"/>
      <c r="C740" s="44"/>
      <c r="D740" s="78"/>
      <c r="E740" s="78"/>
      <c r="F740" s="107"/>
      <c r="G740" s="107"/>
      <c r="H740" s="107"/>
      <c r="I740" s="107"/>
      <c r="J740" s="107"/>
      <c r="K740" s="44"/>
      <c r="L740" s="44"/>
      <c r="M740" s="44"/>
      <c r="N740" s="78"/>
      <c r="O740" s="78"/>
      <c r="P740" s="78"/>
      <c r="Q740" s="78"/>
      <c r="R740" s="78"/>
      <c r="S740" s="78"/>
      <c r="T740" s="44"/>
      <c r="U740" s="44"/>
      <c r="V740" s="44"/>
      <c r="W740" s="44"/>
      <c r="X740" s="44"/>
      <c r="Y740" s="44"/>
      <c r="Z740" s="44"/>
      <c r="AA740" s="44"/>
      <c r="AB740" s="44"/>
      <c r="AC740" s="44"/>
      <c r="AD740" s="44"/>
      <c r="AE740" s="44"/>
      <c r="AF740" s="78"/>
      <c r="AG740" s="44"/>
      <c r="AH740" s="44"/>
      <c r="AI740" s="44"/>
      <c r="AJ740" s="44"/>
      <c r="AK740" s="44"/>
      <c r="AL740" s="44"/>
      <c r="AM740" s="44"/>
      <c r="AN740" s="44"/>
      <c r="AO740" s="44"/>
      <c r="AP740" s="44"/>
      <c r="AQ740" s="44"/>
      <c r="AR740" s="44"/>
      <c r="AS740" s="44"/>
      <c r="AT740" s="44"/>
    </row>
    <row r="741" ht="14.25" customHeight="1">
      <c r="A741" s="44"/>
      <c r="B741" s="44"/>
      <c r="C741" s="44"/>
      <c r="D741" s="78"/>
      <c r="E741" s="78"/>
      <c r="F741" s="107"/>
      <c r="G741" s="107"/>
      <c r="H741" s="107"/>
      <c r="I741" s="107"/>
      <c r="J741" s="107"/>
      <c r="K741" s="44"/>
      <c r="L741" s="44"/>
      <c r="M741" s="44"/>
      <c r="N741" s="78"/>
      <c r="O741" s="78"/>
      <c r="P741" s="78"/>
      <c r="Q741" s="78"/>
      <c r="R741" s="78"/>
      <c r="S741" s="78"/>
      <c r="T741" s="44"/>
      <c r="U741" s="44"/>
      <c r="V741" s="44"/>
      <c r="W741" s="44"/>
      <c r="X741" s="44"/>
      <c r="Y741" s="44"/>
      <c r="Z741" s="44"/>
      <c r="AA741" s="44"/>
      <c r="AB741" s="44"/>
      <c r="AC741" s="44"/>
      <c r="AD741" s="44"/>
      <c r="AE741" s="44"/>
      <c r="AF741" s="78"/>
      <c r="AG741" s="44"/>
      <c r="AH741" s="44"/>
      <c r="AI741" s="44"/>
      <c r="AJ741" s="44"/>
      <c r="AK741" s="44"/>
      <c r="AL741" s="44"/>
      <c r="AM741" s="44"/>
      <c r="AN741" s="44"/>
      <c r="AO741" s="44"/>
      <c r="AP741" s="44"/>
      <c r="AQ741" s="44"/>
      <c r="AR741" s="44"/>
      <c r="AS741" s="44"/>
      <c r="AT741" s="44"/>
    </row>
    <row r="742" ht="14.25" customHeight="1">
      <c r="A742" s="44"/>
      <c r="B742" s="44"/>
      <c r="C742" s="44"/>
      <c r="D742" s="78"/>
      <c r="E742" s="78"/>
      <c r="F742" s="107"/>
      <c r="G742" s="107"/>
      <c r="H742" s="107"/>
      <c r="I742" s="107"/>
      <c r="J742" s="107"/>
      <c r="K742" s="44"/>
      <c r="L742" s="44"/>
      <c r="M742" s="44"/>
      <c r="N742" s="78"/>
      <c r="O742" s="78"/>
      <c r="P742" s="78"/>
      <c r="Q742" s="78"/>
      <c r="R742" s="78"/>
      <c r="S742" s="78"/>
      <c r="T742" s="44"/>
      <c r="U742" s="44"/>
      <c r="V742" s="44"/>
      <c r="W742" s="44"/>
      <c r="X742" s="44"/>
      <c r="Y742" s="44"/>
      <c r="Z742" s="44"/>
      <c r="AA742" s="44"/>
      <c r="AB742" s="44"/>
      <c r="AC742" s="44"/>
      <c r="AD742" s="44"/>
      <c r="AE742" s="44"/>
      <c r="AF742" s="78"/>
      <c r="AG742" s="44"/>
      <c r="AH742" s="44"/>
      <c r="AI742" s="44"/>
      <c r="AJ742" s="44"/>
      <c r="AK742" s="44"/>
      <c r="AL742" s="44"/>
      <c r="AM742" s="44"/>
      <c r="AN742" s="44"/>
      <c r="AO742" s="44"/>
      <c r="AP742" s="44"/>
      <c r="AQ742" s="44"/>
      <c r="AR742" s="44"/>
      <c r="AS742" s="44"/>
      <c r="AT742" s="44"/>
    </row>
    <row r="743" ht="14.25" customHeight="1">
      <c r="A743" s="44"/>
      <c r="B743" s="44"/>
      <c r="C743" s="44"/>
      <c r="D743" s="78"/>
      <c r="E743" s="78"/>
      <c r="F743" s="107"/>
      <c r="G743" s="107"/>
      <c r="H743" s="107"/>
      <c r="I743" s="107"/>
      <c r="J743" s="107"/>
      <c r="K743" s="44"/>
      <c r="L743" s="44"/>
      <c r="M743" s="44"/>
      <c r="N743" s="78"/>
      <c r="O743" s="78"/>
      <c r="P743" s="78"/>
      <c r="Q743" s="78"/>
      <c r="R743" s="78"/>
      <c r="S743" s="78"/>
      <c r="T743" s="44"/>
      <c r="U743" s="44"/>
      <c r="V743" s="44"/>
      <c r="W743" s="44"/>
      <c r="X743" s="44"/>
      <c r="Y743" s="44"/>
      <c r="Z743" s="44"/>
      <c r="AA743" s="44"/>
      <c r="AB743" s="44"/>
      <c r="AC743" s="44"/>
      <c r="AD743" s="44"/>
      <c r="AE743" s="44"/>
      <c r="AF743" s="78"/>
      <c r="AG743" s="44"/>
      <c r="AH743" s="44"/>
      <c r="AI743" s="44"/>
      <c r="AJ743" s="44"/>
      <c r="AK743" s="44"/>
      <c r="AL743" s="44"/>
      <c r="AM743" s="44"/>
      <c r="AN743" s="44"/>
      <c r="AO743" s="44"/>
      <c r="AP743" s="44"/>
      <c r="AQ743" s="44"/>
      <c r="AR743" s="44"/>
      <c r="AS743" s="44"/>
      <c r="AT743" s="44"/>
    </row>
    <row r="744" ht="14.25" customHeight="1">
      <c r="A744" s="44"/>
      <c r="B744" s="44"/>
      <c r="C744" s="44"/>
      <c r="D744" s="78"/>
      <c r="E744" s="78"/>
      <c r="F744" s="107"/>
      <c r="G744" s="107"/>
      <c r="H744" s="107"/>
      <c r="I744" s="107"/>
      <c r="J744" s="107"/>
      <c r="K744" s="44"/>
      <c r="L744" s="44"/>
      <c r="M744" s="44"/>
      <c r="N744" s="78"/>
      <c r="O744" s="78"/>
      <c r="P744" s="78"/>
      <c r="Q744" s="78"/>
      <c r="R744" s="78"/>
      <c r="S744" s="78"/>
      <c r="T744" s="44"/>
      <c r="U744" s="44"/>
      <c r="V744" s="44"/>
      <c r="W744" s="44"/>
      <c r="X744" s="44"/>
      <c r="Y744" s="44"/>
      <c r="Z744" s="44"/>
      <c r="AA744" s="44"/>
      <c r="AB744" s="44"/>
      <c r="AC744" s="44"/>
      <c r="AD744" s="44"/>
      <c r="AE744" s="44"/>
      <c r="AF744" s="78"/>
      <c r="AG744" s="44"/>
      <c r="AH744" s="44"/>
      <c r="AI744" s="44"/>
      <c r="AJ744" s="44"/>
      <c r="AK744" s="44"/>
      <c r="AL744" s="44"/>
      <c r="AM744" s="44"/>
      <c r="AN744" s="44"/>
      <c r="AO744" s="44"/>
      <c r="AP744" s="44"/>
      <c r="AQ744" s="44"/>
      <c r="AR744" s="44"/>
      <c r="AS744" s="44"/>
      <c r="AT744" s="44"/>
    </row>
    <row r="745" ht="14.25" customHeight="1">
      <c r="A745" s="44"/>
      <c r="B745" s="44"/>
      <c r="C745" s="44"/>
      <c r="D745" s="78"/>
      <c r="E745" s="78"/>
      <c r="F745" s="107"/>
      <c r="G745" s="107"/>
      <c r="H745" s="107"/>
      <c r="I745" s="107"/>
      <c r="J745" s="107"/>
      <c r="K745" s="44"/>
      <c r="L745" s="44"/>
      <c r="M745" s="44"/>
      <c r="N745" s="78"/>
      <c r="O745" s="78"/>
      <c r="P745" s="78"/>
      <c r="Q745" s="78"/>
      <c r="R745" s="78"/>
      <c r="S745" s="78"/>
      <c r="T745" s="44"/>
      <c r="U745" s="44"/>
      <c r="V745" s="44"/>
      <c r="W745" s="44"/>
      <c r="X745" s="44"/>
      <c r="Y745" s="44"/>
      <c r="Z745" s="44"/>
      <c r="AA745" s="44"/>
      <c r="AB745" s="44"/>
      <c r="AC745" s="44"/>
      <c r="AD745" s="44"/>
      <c r="AE745" s="44"/>
      <c r="AF745" s="78"/>
      <c r="AG745" s="44"/>
      <c r="AH745" s="44"/>
      <c r="AI745" s="44"/>
      <c r="AJ745" s="44"/>
      <c r="AK745" s="44"/>
      <c r="AL745" s="44"/>
      <c r="AM745" s="44"/>
      <c r="AN745" s="44"/>
      <c r="AO745" s="44"/>
      <c r="AP745" s="44"/>
      <c r="AQ745" s="44"/>
      <c r="AR745" s="44"/>
      <c r="AS745" s="44"/>
      <c r="AT745" s="44"/>
    </row>
    <row r="746" ht="14.25" customHeight="1">
      <c r="A746" s="44"/>
      <c r="B746" s="44"/>
      <c r="C746" s="44"/>
      <c r="D746" s="78"/>
      <c r="E746" s="78"/>
      <c r="F746" s="107"/>
      <c r="G746" s="107"/>
      <c r="H746" s="107"/>
      <c r="I746" s="107"/>
      <c r="J746" s="107"/>
      <c r="K746" s="44"/>
      <c r="L746" s="44"/>
      <c r="M746" s="44"/>
      <c r="N746" s="78"/>
      <c r="O746" s="78"/>
      <c r="P746" s="78"/>
      <c r="Q746" s="78"/>
      <c r="R746" s="78"/>
      <c r="S746" s="78"/>
      <c r="T746" s="44"/>
      <c r="U746" s="44"/>
      <c r="V746" s="44"/>
      <c r="W746" s="44"/>
      <c r="X746" s="44"/>
      <c r="Y746" s="44"/>
      <c r="Z746" s="44"/>
      <c r="AA746" s="44"/>
      <c r="AB746" s="44"/>
      <c r="AC746" s="44"/>
      <c r="AD746" s="44"/>
      <c r="AE746" s="44"/>
      <c r="AF746" s="78"/>
      <c r="AG746" s="44"/>
      <c r="AH746" s="44"/>
      <c r="AI746" s="44"/>
      <c r="AJ746" s="44"/>
      <c r="AK746" s="44"/>
      <c r="AL746" s="44"/>
      <c r="AM746" s="44"/>
      <c r="AN746" s="44"/>
      <c r="AO746" s="44"/>
      <c r="AP746" s="44"/>
      <c r="AQ746" s="44"/>
      <c r="AR746" s="44"/>
      <c r="AS746" s="44"/>
      <c r="AT746" s="44"/>
    </row>
    <row r="747" ht="14.25" customHeight="1">
      <c r="A747" s="44"/>
      <c r="B747" s="44"/>
      <c r="C747" s="44"/>
      <c r="D747" s="78"/>
      <c r="E747" s="78"/>
      <c r="F747" s="107"/>
      <c r="G747" s="107"/>
      <c r="H747" s="107"/>
      <c r="I747" s="107"/>
      <c r="J747" s="107"/>
      <c r="K747" s="44"/>
      <c r="L747" s="44"/>
      <c r="M747" s="44"/>
      <c r="N747" s="78"/>
      <c r="O747" s="78"/>
      <c r="P747" s="78"/>
      <c r="Q747" s="78"/>
      <c r="R747" s="78"/>
      <c r="S747" s="78"/>
      <c r="T747" s="44"/>
      <c r="U747" s="44"/>
      <c r="V747" s="44"/>
      <c r="W747" s="44"/>
      <c r="X747" s="44"/>
      <c r="Y747" s="44"/>
      <c r="Z747" s="44"/>
      <c r="AA747" s="44"/>
      <c r="AB747" s="44"/>
      <c r="AC747" s="44"/>
      <c r="AD747" s="44"/>
      <c r="AE747" s="44"/>
      <c r="AF747" s="78"/>
      <c r="AG747" s="44"/>
      <c r="AH747" s="44"/>
      <c r="AI747" s="44"/>
      <c r="AJ747" s="44"/>
      <c r="AK747" s="44"/>
      <c r="AL747" s="44"/>
      <c r="AM747" s="44"/>
      <c r="AN747" s="44"/>
      <c r="AO747" s="44"/>
      <c r="AP747" s="44"/>
      <c r="AQ747" s="44"/>
      <c r="AR747" s="44"/>
      <c r="AS747" s="44"/>
      <c r="AT747" s="44"/>
    </row>
    <row r="748" ht="14.25" customHeight="1">
      <c r="A748" s="44"/>
      <c r="B748" s="44"/>
      <c r="C748" s="44"/>
      <c r="D748" s="78"/>
      <c r="E748" s="78"/>
      <c r="F748" s="107"/>
      <c r="G748" s="107"/>
      <c r="H748" s="107"/>
      <c r="I748" s="107"/>
      <c r="J748" s="107"/>
      <c r="K748" s="44"/>
      <c r="L748" s="44"/>
      <c r="M748" s="44"/>
      <c r="N748" s="78"/>
      <c r="O748" s="78"/>
      <c r="P748" s="78"/>
      <c r="Q748" s="78"/>
      <c r="R748" s="78"/>
      <c r="S748" s="78"/>
      <c r="T748" s="44"/>
      <c r="U748" s="44"/>
      <c r="V748" s="44"/>
      <c r="W748" s="44"/>
      <c r="X748" s="44"/>
      <c r="Y748" s="44"/>
      <c r="Z748" s="44"/>
      <c r="AA748" s="44"/>
      <c r="AB748" s="44"/>
      <c r="AC748" s="44"/>
      <c r="AD748" s="44"/>
      <c r="AE748" s="44"/>
      <c r="AF748" s="78"/>
      <c r="AG748" s="44"/>
      <c r="AH748" s="44"/>
      <c r="AI748" s="44"/>
      <c r="AJ748" s="44"/>
      <c r="AK748" s="44"/>
      <c r="AL748" s="44"/>
      <c r="AM748" s="44"/>
      <c r="AN748" s="44"/>
      <c r="AO748" s="44"/>
      <c r="AP748" s="44"/>
      <c r="AQ748" s="44"/>
      <c r="AR748" s="44"/>
      <c r="AS748" s="44"/>
      <c r="AT748" s="44"/>
    </row>
    <row r="749" ht="14.25" customHeight="1">
      <c r="A749" s="44"/>
      <c r="B749" s="44"/>
      <c r="C749" s="44"/>
      <c r="D749" s="78"/>
      <c r="E749" s="78"/>
      <c r="F749" s="107"/>
      <c r="G749" s="107"/>
      <c r="H749" s="107"/>
      <c r="I749" s="107"/>
      <c r="J749" s="107"/>
      <c r="K749" s="44"/>
      <c r="L749" s="44"/>
      <c r="M749" s="44"/>
      <c r="N749" s="78"/>
      <c r="O749" s="78"/>
      <c r="P749" s="78"/>
      <c r="Q749" s="78"/>
      <c r="R749" s="78"/>
      <c r="S749" s="78"/>
      <c r="T749" s="44"/>
      <c r="U749" s="44"/>
      <c r="V749" s="44"/>
      <c r="W749" s="44"/>
      <c r="X749" s="44"/>
      <c r="Y749" s="44"/>
      <c r="Z749" s="44"/>
      <c r="AA749" s="44"/>
      <c r="AB749" s="44"/>
      <c r="AC749" s="44"/>
      <c r="AD749" s="44"/>
      <c r="AE749" s="44"/>
      <c r="AF749" s="78"/>
      <c r="AG749" s="44"/>
      <c r="AH749" s="44"/>
      <c r="AI749" s="44"/>
      <c r="AJ749" s="44"/>
      <c r="AK749" s="44"/>
      <c r="AL749" s="44"/>
      <c r="AM749" s="44"/>
      <c r="AN749" s="44"/>
      <c r="AO749" s="44"/>
      <c r="AP749" s="44"/>
      <c r="AQ749" s="44"/>
      <c r="AR749" s="44"/>
      <c r="AS749" s="44"/>
      <c r="AT749" s="44"/>
    </row>
    <row r="750" ht="14.25" customHeight="1">
      <c r="A750" s="44"/>
      <c r="B750" s="44"/>
      <c r="C750" s="44"/>
      <c r="D750" s="78"/>
      <c r="E750" s="78"/>
      <c r="F750" s="107"/>
      <c r="G750" s="107"/>
      <c r="H750" s="107"/>
      <c r="I750" s="107"/>
      <c r="J750" s="107"/>
      <c r="K750" s="44"/>
      <c r="L750" s="44"/>
      <c r="M750" s="44"/>
      <c r="N750" s="78"/>
      <c r="O750" s="78"/>
      <c r="P750" s="78"/>
      <c r="Q750" s="78"/>
      <c r="R750" s="78"/>
      <c r="S750" s="78"/>
      <c r="T750" s="44"/>
      <c r="U750" s="44"/>
      <c r="V750" s="44"/>
      <c r="W750" s="44"/>
      <c r="X750" s="44"/>
      <c r="Y750" s="44"/>
      <c r="Z750" s="44"/>
      <c r="AA750" s="44"/>
      <c r="AB750" s="44"/>
      <c r="AC750" s="44"/>
      <c r="AD750" s="44"/>
      <c r="AE750" s="44"/>
      <c r="AF750" s="78"/>
      <c r="AG750" s="44"/>
      <c r="AH750" s="44"/>
      <c r="AI750" s="44"/>
      <c r="AJ750" s="44"/>
      <c r="AK750" s="44"/>
      <c r="AL750" s="44"/>
      <c r="AM750" s="44"/>
      <c r="AN750" s="44"/>
      <c r="AO750" s="44"/>
      <c r="AP750" s="44"/>
      <c r="AQ750" s="44"/>
      <c r="AR750" s="44"/>
      <c r="AS750" s="44"/>
      <c r="AT750" s="44"/>
    </row>
    <row r="751" ht="14.25" customHeight="1">
      <c r="A751" s="44"/>
      <c r="B751" s="44"/>
      <c r="C751" s="44"/>
      <c r="D751" s="78"/>
      <c r="E751" s="78"/>
      <c r="F751" s="107"/>
      <c r="G751" s="107"/>
      <c r="H751" s="107"/>
      <c r="I751" s="107"/>
      <c r="J751" s="107"/>
      <c r="K751" s="44"/>
      <c r="L751" s="44"/>
      <c r="M751" s="44"/>
      <c r="N751" s="78"/>
      <c r="O751" s="78"/>
      <c r="P751" s="78"/>
      <c r="Q751" s="78"/>
      <c r="R751" s="78"/>
      <c r="S751" s="78"/>
      <c r="T751" s="44"/>
      <c r="U751" s="44"/>
      <c r="V751" s="44"/>
      <c r="W751" s="44"/>
      <c r="X751" s="44"/>
      <c r="Y751" s="44"/>
      <c r="Z751" s="44"/>
      <c r="AA751" s="44"/>
      <c r="AB751" s="44"/>
      <c r="AC751" s="44"/>
      <c r="AD751" s="44"/>
      <c r="AE751" s="44"/>
      <c r="AF751" s="78"/>
      <c r="AG751" s="44"/>
      <c r="AH751" s="44"/>
      <c r="AI751" s="44"/>
      <c r="AJ751" s="44"/>
      <c r="AK751" s="44"/>
      <c r="AL751" s="44"/>
      <c r="AM751" s="44"/>
      <c r="AN751" s="44"/>
      <c r="AO751" s="44"/>
      <c r="AP751" s="44"/>
      <c r="AQ751" s="44"/>
      <c r="AR751" s="44"/>
      <c r="AS751" s="44"/>
      <c r="AT751" s="44"/>
    </row>
    <row r="752" ht="14.25" customHeight="1">
      <c r="A752" s="44"/>
      <c r="B752" s="44"/>
      <c r="C752" s="44"/>
      <c r="D752" s="78"/>
      <c r="E752" s="78"/>
      <c r="F752" s="107"/>
      <c r="G752" s="107"/>
      <c r="H752" s="107"/>
      <c r="I752" s="107"/>
      <c r="J752" s="107"/>
      <c r="K752" s="44"/>
      <c r="L752" s="44"/>
      <c r="M752" s="44"/>
      <c r="N752" s="78"/>
      <c r="O752" s="78"/>
      <c r="P752" s="78"/>
      <c r="Q752" s="78"/>
      <c r="R752" s="78"/>
      <c r="S752" s="78"/>
      <c r="T752" s="44"/>
      <c r="U752" s="44"/>
      <c r="V752" s="44"/>
      <c r="W752" s="44"/>
      <c r="X752" s="44"/>
      <c r="Y752" s="44"/>
      <c r="Z752" s="44"/>
      <c r="AA752" s="44"/>
      <c r="AB752" s="44"/>
      <c r="AC752" s="44"/>
      <c r="AD752" s="44"/>
      <c r="AE752" s="44"/>
      <c r="AF752" s="78"/>
      <c r="AG752" s="44"/>
      <c r="AH752" s="44"/>
      <c r="AI752" s="44"/>
      <c r="AJ752" s="44"/>
      <c r="AK752" s="44"/>
      <c r="AL752" s="44"/>
      <c r="AM752" s="44"/>
      <c r="AN752" s="44"/>
      <c r="AO752" s="44"/>
      <c r="AP752" s="44"/>
      <c r="AQ752" s="44"/>
      <c r="AR752" s="44"/>
      <c r="AS752" s="44"/>
      <c r="AT752" s="44"/>
    </row>
    <row r="753" ht="14.25" customHeight="1">
      <c r="A753" s="44"/>
      <c r="B753" s="44"/>
      <c r="C753" s="44"/>
      <c r="D753" s="78"/>
      <c r="E753" s="78"/>
      <c r="F753" s="107"/>
      <c r="G753" s="107"/>
      <c r="H753" s="107"/>
      <c r="I753" s="107"/>
      <c r="J753" s="107"/>
      <c r="K753" s="44"/>
      <c r="L753" s="44"/>
      <c r="M753" s="44"/>
      <c r="N753" s="78"/>
      <c r="O753" s="78"/>
      <c r="P753" s="78"/>
      <c r="Q753" s="78"/>
      <c r="R753" s="78"/>
      <c r="S753" s="78"/>
      <c r="T753" s="44"/>
      <c r="U753" s="44"/>
      <c r="V753" s="44"/>
      <c r="W753" s="44"/>
      <c r="X753" s="44"/>
      <c r="Y753" s="44"/>
      <c r="Z753" s="44"/>
      <c r="AA753" s="44"/>
      <c r="AB753" s="44"/>
      <c r="AC753" s="44"/>
      <c r="AD753" s="44"/>
      <c r="AE753" s="44"/>
      <c r="AF753" s="78"/>
      <c r="AG753" s="44"/>
      <c r="AH753" s="44"/>
      <c r="AI753" s="44"/>
      <c r="AJ753" s="44"/>
      <c r="AK753" s="44"/>
      <c r="AL753" s="44"/>
      <c r="AM753" s="44"/>
      <c r="AN753" s="44"/>
      <c r="AO753" s="44"/>
      <c r="AP753" s="44"/>
      <c r="AQ753" s="44"/>
      <c r="AR753" s="44"/>
      <c r="AS753" s="44"/>
      <c r="AT753" s="44"/>
    </row>
    <row r="754" ht="14.25" customHeight="1">
      <c r="A754" s="44"/>
      <c r="B754" s="44"/>
      <c r="C754" s="44"/>
      <c r="D754" s="78"/>
      <c r="E754" s="78"/>
      <c r="F754" s="107"/>
      <c r="G754" s="107"/>
      <c r="H754" s="107"/>
      <c r="I754" s="107"/>
      <c r="J754" s="107"/>
      <c r="K754" s="44"/>
      <c r="L754" s="44"/>
      <c r="M754" s="44"/>
      <c r="N754" s="78"/>
      <c r="O754" s="78"/>
      <c r="P754" s="78"/>
      <c r="Q754" s="78"/>
      <c r="R754" s="78"/>
      <c r="S754" s="78"/>
      <c r="T754" s="44"/>
      <c r="U754" s="44"/>
      <c r="V754" s="44"/>
      <c r="W754" s="44"/>
      <c r="X754" s="44"/>
      <c r="Y754" s="44"/>
      <c r="Z754" s="44"/>
      <c r="AA754" s="44"/>
      <c r="AB754" s="44"/>
      <c r="AC754" s="44"/>
      <c r="AD754" s="44"/>
      <c r="AE754" s="44"/>
      <c r="AF754" s="78"/>
      <c r="AG754" s="44"/>
      <c r="AH754" s="44"/>
      <c r="AI754" s="44"/>
      <c r="AJ754" s="44"/>
      <c r="AK754" s="44"/>
      <c r="AL754" s="44"/>
      <c r="AM754" s="44"/>
      <c r="AN754" s="44"/>
      <c r="AO754" s="44"/>
      <c r="AP754" s="44"/>
      <c r="AQ754" s="44"/>
      <c r="AR754" s="44"/>
      <c r="AS754" s="44"/>
      <c r="AT754" s="44"/>
    </row>
    <row r="755" ht="14.25" customHeight="1">
      <c r="A755" s="44"/>
      <c r="B755" s="44"/>
      <c r="C755" s="44"/>
      <c r="D755" s="78"/>
      <c r="E755" s="78"/>
      <c r="F755" s="107"/>
      <c r="G755" s="107"/>
      <c r="H755" s="107"/>
      <c r="I755" s="107"/>
      <c r="J755" s="107"/>
      <c r="K755" s="44"/>
      <c r="L755" s="44"/>
      <c r="M755" s="44"/>
      <c r="N755" s="78"/>
      <c r="O755" s="78"/>
      <c r="P755" s="78"/>
      <c r="Q755" s="78"/>
      <c r="R755" s="78"/>
      <c r="S755" s="78"/>
      <c r="T755" s="44"/>
      <c r="U755" s="44"/>
      <c r="V755" s="44"/>
      <c r="W755" s="44"/>
      <c r="X755" s="44"/>
      <c r="Y755" s="44"/>
      <c r="Z755" s="44"/>
      <c r="AA755" s="44"/>
      <c r="AB755" s="44"/>
      <c r="AC755" s="44"/>
      <c r="AD755" s="44"/>
      <c r="AE755" s="44"/>
      <c r="AF755" s="78"/>
      <c r="AG755" s="44"/>
      <c r="AH755" s="44"/>
      <c r="AI755" s="44"/>
      <c r="AJ755" s="44"/>
      <c r="AK755" s="44"/>
      <c r="AL755" s="44"/>
      <c r="AM755" s="44"/>
      <c r="AN755" s="44"/>
      <c r="AO755" s="44"/>
      <c r="AP755" s="44"/>
      <c r="AQ755" s="44"/>
      <c r="AR755" s="44"/>
      <c r="AS755" s="44"/>
      <c r="AT755" s="44"/>
    </row>
    <row r="756" ht="14.25" customHeight="1">
      <c r="A756" s="44"/>
      <c r="B756" s="44"/>
      <c r="C756" s="44"/>
      <c r="D756" s="78"/>
      <c r="E756" s="78"/>
      <c r="F756" s="107"/>
      <c r="G756" s="107"/>
      <c r="H756" s="107"/>
      <c r="I756" s="107"/>
      <c r="J756" s="107"/>
      <c r="K756" s="44"/>
      <c r="L756" s="44"/>
      <c r="M756" s="44"/>
      <c r="N756" s="78"/>
      <c r="O756" s="78"/>
      <c r="P756" s="78"/>
      <c r="Q756" s="78"/>
      <c r="R756" s="78"/>
      <c r="S756" s="78"/>
      <c r="T756" s="44"/>
      <c r="U756" s="44"/>
      <c r="V756" s="44"/>
      <c r="W756" s="44"/>
      <c r="X756" s="44"/>
      <c r="Y756" s="44"/>
      <c r="Z756" s="44"/>
      <c r="AA756" s="44"/>
      <c r="AB756" s="44"/>
      <c r="AC756" s="44"/>
      <c r="AD756" s="44"/>
      <c r="AE756" s="44"/>
      <c r="AF756" s="78"/>
      <c r="AG756" s="44"/>
      <c r="AH756" s="44"/>
      <c r="AI756" s="44"/>
      <c r="AJ756" s="44"/>
      <c r="AK756" s="44"/>
      <c r="AL756" s="44"/>
      <c r="AM756" s="44"/>
      <c r="AN756" s="44"/>
      <c r="AO756" s="44"/>
      <c r="AP756" s="44"/>
      <c r="AQ756" s="44"/>
      <c r="AR756" s="44"/>
      <c r="AS756" s="44"/>
      <c r="AT756" s="44"/>
    </row>
    <row r="757" ht="14.25" customHeight="1">
      <c r="A757" s="44"/>
      <c r="B757" s="44"/>
      <c r="C757" s="44"/>
      <c r="D757" s="78"/>
      <c r="E757" s="78"/>
      <c r="F757" s="107"/>
      <c r="G757" s="107"/>
      <c r="H757" s="107"/>
      <c r="I757" s="107"/>
      <c r="J757" s="107"/>
      <c r="K757" s="44"/>
      <c r="L757" s="44"/>
      <c r="M757" s="44"/>
      <c r="N757" s="78"/>
      <c r="O757" s="78"/>
      <c r="P757" s="78"/>
      <c r="Q757" s="78"/>
      <c r="R757" s="78"/>
      <c r="S757" s="78"/>
      <c r="T757" s="44"/>
      <c r="U757" s="44"/>
      <c r="V757" s="44"/>
      <c r="W757" s="44"/>
      <c r="X757" s="44"/>
      <c r="Y757" s="44"/>
      <c r="Z757" s="44"/>
      <c r="AA757" s="44"/>
      <c r="AB757" s="44"/>
      <c r="AC757" s="44"/>
      <c r="AD757" s="44"/>
      <c r="AE757" s="44"/>
      <c r="AF757" s="78"/>
      <c r="AG757" s="44"/>
      <c r="AH757" s="44"/>
      <c r="AI757" s="44"/>
      <c r="AJ757" s="44"/>
      <c r="AK757" s="44"/>
      <c r="AL757" s="44"/>
      <c r="AM757" s="44"/>
      <c r="AN757" s="44"/>
      <c r="AO757" s="44"/>
      <c r="AP757" s="44"/>
      <c r="AQ757" s="44"/>
      <c r="AR757" s="44"/>
      <c r="AS757" s="44"/>
      <c r="AT757" s="44"/>
    </row>
    <row r="758" ht="14.25" customHeight="1">
      <c r="A758" s="44"/>
      <c r="B758" s="44"/>
      <c r="C758" s="44"/>
      <c r="D758" s="78"/>
      <c r="E758" s="78"/>
      <c r="F758" s="107"/>
      <c r="G758" s="107"/>
      <c r="H758" s="107"/>
      <c r="I758" s="107"/>
      <c r="J758" s="107"/>
      <c r="K758" s="44"/>
      <c r="L758" s="44"/>
      <c r="M758" s="44"/>
      <c r="N758" s="78"/>
      <c r="O758" s="78"/>
      <c r="P758" s="78"/>
      <c r="Q758" s="78"/>
      <c r="R758" s="78"/>
      <c r="S758" s="78"/>
      <c r="T758" s="44"/>
      <c r="U758" s="44"/>
      <c r="V758" s="44"/>
      <c r="W758" s="44"/>
      <c r="X758" s="44"/>
      <c r="Y758" s="44"/>
      <c r="Z758" s="44"/>
      <c r="AA758" s="44"/>
      <c r="AB758" s="44"/>
      <c r="AC758" s="44"/>
      <c r="AD758" s="44"/>
      <c r="AE758" s="44"/>
      <c r="AF758" s="78"/>
      <c r="AG758" s="44"/>
      <c r="AH758" s="44"/>
      <c r="AI758" s="44"/>
      <c r="AJ758" s="44"/>
      <c r="AK758" s="44"/>
      <c r="AL758" s="44"/>
      <c r="AM758" s="44"/>
      <c r="AN758" s="44"/>
      <c r="AO758" s="44"/>
      <c r="AP758" s="44"/>
      <c r="AQ758" s="44"/>
      <c r="AR758" s="44"/>
      <c r="AS758" s="44"/>
      <c r="AT758" s="44"/>
    </row>
    <row r="759" ht="14.25" customHeight="1">
      <c r="A759" s="44"/>
      <c r="B759" s="44"/>
      <c r="C759" s="44"/>
      <c r="D759" s="78"/>
      <c r="E759" s="78"/>
      <c r="F759" s="107"/>
      <c r="G759" s="107"/>
      <c r="H759" s="107"/>
      <c r="I759" s="107"/>
      <c r="J759" s="107"/>
      <c r="K759" s="44"/>
      <c r="L759" s="44"/>
      <c r="M759" s="44"/>
      <c r="N759" s="78"/>
      <c r="O759" s="78"/>
      <c r="P759" s="78"/>
      <c r="Q759" s="78"/>
      <c r="R759" s="78"/>
      <c r="S759" s="78"/>
      <c r="T759" s="44"/>
      <c r="U759" s="44"/>
      <c r="V759" s="44"/>
      <c r="W759" s="44"/>
      <c r="X759" s="44"/>
      <c r="Y759" s="44"/>
      <c r="Z759" s="44"/>
      <c r="AA759" s="44"/>
      <c r="AB759" s="44"/>
      <c r="AC759" s="44"/>
      <c r="AD759" s="44"/>
      <c r="AE759" s="44"/>
      <c r="AF759" s="78"/>
      <c r="AG759" s="44"/>
      <c r="AH759" s="44"/>
      <c r="AI759" s="44"/>
      <c r="AJ759" s="44"/>
      <c r="AK759" s="44"/>
      <c r="AL759" s="44"/>
      <c r="AM759" s="44"/>
      <c r="AN759" s="44"/>
      <c r="AO759" s="44"/>
      <c r="AP759" s="44"/>
      <c r="AQ759" s="44"/>
      <c r="AR759" s="44"/>
      <c r="AS759" s="44"/>
      <c r="AT759" s="44"/>
    </row>
    <row r="760" ht="14.25" customHeight="1">
      <c r="A760" s="44"/>
      <c r="B760" s="44"/>
      <c r="C760" s="44"/>
      <c r="D760" s="78"/>
      <c r="E760" s="78"/>
      <c r="F760" s="107"/>
      <c r="G760" s="107"/>
      <c r="H760" s="107"/>
      <c r="I760" s="107"/>
      <c r="J760" s="107"/>
      <c r="K760" s="44"/>
      <c r="L760" s="44"/>
      <c r="M760" s="44"/>
      <c r="N760" s="78"/>
      <c r="O760" s="78"/>
      <c r="P760" s="78"/>
      <c r="Q760" s="78"/>
      <c r="R760" s="78"/>
      <c r="S760" s="78"/>
      <c r="T760" s="44"/>
      <c r="U760" s="44"/>
      <c r="V760" s="44"/>
      <c r="W760" s="44"/>
      <c r="X760" s="44"/>
      <c r="Y760" s="44"/>
      <c r="Z760" s="44"/>
      <c r="AA760" s="44"/>
      <c r="AB760" s="44"/>
      <c r="AC760" s="44"/>
      <c r="AD760" s="44"/>
      <c r="AE760" s="44"/>
      <c r="AF760" s="78"/>
      <c r="AG760" s="44"/>
      <c r="AH760" s="44"/>
      <c r="AI760" s="44"/>
      <c r="AJ760" s="44"/>
      <c r="AK760" s="44"/>
      <c r="AL760" s="44"/>
      <c r="AM760" s="44"/>
      <c r="AN760" s="44"/>
      <c r="AO760" s="44"/>
      <c r="AP760" s="44"/>
      <c r="AQ760" s="44"/>
      <c r="AR760" s="44"/>
      <c r="AS760" s="44"/>
      <c r="AT760" s="44"/>
    </row>
    <row r="761" ht="14.25" customHeight="1">
      <c r="A761" s="44"/>
      <c r="B761" s="44"/>
      <c r="C761" s="44"/>
      <c r="D761" s="78"/>
      <c r="E761" s="78"/>
      <c r="F761" s="107"/>
      <c r="G761" s="107"/>
      <c r="H761" s="107"/>
      <c r="I761" s="107"/>
      <c r="J761" s="107"/>
      <c r="K761" s="44"/>
      <c r="L761" s="44"/>
      <c r="M761" s="44"/>
      <c r="N761" s="78"/>
      <c r="O761" s="78"/>
      <c r="P761" s="78"/>
      <c r="Q761" s="78"/>
      <c r="R761" s="78"/>
      <c r="S761" s="78"/>
      <c r="T761" s="44"/>
      <c r="U761" s="44"/>
      <c r="V761" s="44"/>
      <c r="W761" s="44"/>
      <c r="X761" s="44"/>
      <c r="Y761" s="44"/>
      <c r="Z761" s="44"/>
      <c r="AA761" s="44"/>
      <c r="AB761" s="44"/>
      <c r="AC761" s="44"/>
      <c r="AD761" s="44"/>
      <c r="AE761" s="44"/>
      <c r="AF761" s="78"/>
      <c r="AG761" s="44"/>
      <c r="AH761" s="44"/>
      <c r="AI761" s="44"/>
      <c r="AJ761" s="44"/>
      <c r="AK761" s="44"/>
      <c r="AL761" s="44"/>
      <c r="AM761" s="44"/>
      <c r="AN761" s="44"/>
      <c r="AO761" s="44"/>
      <c r="AP761" s="44"/>
      <c r="AQ761" s="44"/>
      <c r="AR761" s="44"/>
      <c r="AS761" s="44"/>
      <c r="AT761" s="44"/>
    </row>
    <row r="762" ht="14.25" customHeight="1">
      <c r="A762" s="44"/>
      <c r="B762" s="44"/>
      <c r="C762" s="44"/>
      <c r="D762" s="78"/>
      <c r="E762" s="78"/>
      <c r="F762" s="107"/>
      <c r="G762" s="107"/>
      <c r="H762" s="107"/>
      <c r="I762" s="107"/>
      <c r="J762" s="107"/>
      <c r="K762" s="44"/>
      <c r="L762" s="44"/>
      <c r="M762" s="44"/>
      <c r="N762" s="78"/>
      <c r="O762" s="78"/>
      <c r="P762" s="78"/>
      <c r="Q762" s="78"/>
      <c r="R762" s="78"/>
      <c r="S762" s="78"/>
      <c r="T762" s="44"/>
      <c r="U762" s="44"/>
      <c r="V762" s="44"/>
      <c r="W762" s="44"/>
      <c r="X762" s="44"/>
      <c r="Y762" s="44"/>
      <c r="Z762" s="44"/>
      <c r="AA762" s="44"/>
      <c r="AB762" s="44"/>
      <c r="AC762" s="44"/>
      <c r="AD762" s="44"/>
      <c r="AE762" s="44"/>
      <c r="AF762" s="78"/>
      <c r="AG762" s="44"/>
      <c r="AH762" s="44"/>
      <c r="AI762" s="44"/>
      <c r="AJ762" s="44"/>
      <c r="AK762" s="44"/>
      <c r="AL762" s="44"/>
      <c r="AM762" s="44"/>
      <c r="AN762" s="44"/>
      <c r="AO762" s="44"/>
      <c r="AP762" s="44"/>
      <c r="AQ762" s="44"/>
      <c r="AR762" s="44"/>
      <c r="AS762" s="44"/>
      <c r="AT762" s="44"/>
    </row>
    <row r="763" ht="14.25" customHeight="1">
      <c r="A763" s="44"/>
      <c r="B763" s="44"/>
      <c r="C763" s="44"/>
      <c r="D763" s="78"/>
      <c r="E763" s="78"/>
      <c r="F763" s="107"/>
      <c r="G763" s="107"/>
      <c r="H763" s="107"/>
      <c r="I763" s="107"/>
      <c r="J763" s="107"/>
      <c r="K763" s="44"/>
      <c r="L763" s="44"/>
      <c r="M763" s="44"/>
      <c r="N763" s="78"/>
      <c r="O763" s="78"/>
      <c r="P763" s="78"/>
      <c r="Q763" s="78"/>
      <c r="R763" s="78"/>
      <c r="S763" s="78"/>
      <c r="T763" s="44"/>
      <c r="U763" s="44"/>
      <c r="V763" s="44"/>
      <c r="W763" s="44"/>
      <c r="X763" s="44"/>
      <c r="Y763" s="44"/>
      <c r="Z763" s="44"/>
      <c r="AA763" s="44"/>
      <c r="AB763" s="44"/>
      <c r="AC763" s="44"/>
      <c r="AD763" s="44"/>
      <c r="AE763" s="44"/>
      <c r="AF763" s="78"/>
      <c r="AG763" s="44"/>
      <c r="AH763" s="44"/>
      <c r="AI763" s="44"/>
      <c r="AJ763" s="44"/>
      <c r="AK763" s="44"/>
      <c r="AL763" s="44"/>
      <c r="AM763" s="44"/>
      <c r="AN763" s="44"/>
      <c r="AO763" s="44"/>
      <c r="AP763" s="44"/>
      <c r="AQ763" s="44"/>
      <c r="AR763" s="44"/>
      <c r="AS763" s="44"/>
      <c r="AT763" s="44"/>
    </row>
    <row r="764" ht="14.25" customHeight="1">
      <c r="A764" s="44"/>
      <c r="B764" s="44"/>
      <c r="C764" s="44"/>
      <c r="D764" s="78"/>
      <c r="E764" s="78"/>
      <c r="F764" s="107"/>
      <c r="G764" s="107"/>
      <c r="H764" s="107"/>
      <c r="I764" s="107"/>
      <c r="J764" s="107"/>
      <c r="K764" s="44"/>
      <c r="L764" s="44"/>
      <c r="M764" s="44"/>
      <c r="N764" s="78"/>
      <c r="O764" s="78"/>
      <c r="P764" s="78"/>
      <c r="Q764" s="78"/>
      <c r="R764" s="78"/>
      <c r="S764" s="78"/>
      <c r="T764" s="44"/>
      <c r="U764" s="44"/>
      <c r="V764" s="44"/>
      <c r="W764" s="44"/>
      <c r="X764" s="44"/>
      <c r="Y764" s="44"/>
      <c r="Z764" s="44"/>
      <c r="AA764" s="44"/>
      <c r="AB764" s="44"/>
      <c r="AC764" s="44"/>
      <c r="AD764" s="44"/>
      <c r="AE764" s="44"/>
      <c r="AF764" s="78"/>
      <c r="AG764" s="44"/>
      <c r="AH764" s="44"/>
      <c r="AI764" s="44"/>
      <c r="AJ764" s="44"/>
      <c r="AK764" s="44"/>
      <c r="AL764" s="44"/>
      <c r="AM764" s="44"/>
      <c r="AN764" s="44"/>
      <c r="AO764" s="44"/>
      <c r="AP764" s="44"/>
      <c r="AQ764" s="44"/>
      <c r="AR764" s="44"/>
      <c r="AS764" s="44"/>
      <c r="AT764" s="44"/>
    </row>
    <row r="765" ht="14.25" customHeight="1">
      <c r="A765" s="44"/>
      <c r="B765" s="44"/>
      <c r="C765" s="44"/>
      <c r="D765" s="78"/>
      <c r="E765" s="78"/>
      <c r="F765" s="107"/>
      <c r="G765" s="107"/>
      <c r="H765" s="107"/>
      <c r="I765" s="107"/>
      <c r="J765" s="107"/>
      <c r="K765" s="44"/>
      <c r="L765" s="44"/>
      <c r="M765" s="44"/>
      <c r="N765" s="78"/>
      <c r="O765" s="78"/>
      <c r="P765" s="78"/>
      <c r="Q765" s="78"/>
      <c r="R765" s="78"/>
      <c r="S765" s="78"/>
      <c r="T765" s="44"/>
      <c r="U765" s="44"/>
      <c r="V765" s="44"/>
      <c r="W765" s="44"/>
      <c r="X765" s="44"/>
      <c r="Y765" s="44"/>
      <c r="Z765" s="44"/>
      <c r="AA765" s="44"/>
      <c r="AB765" s="44"/>
      <c r="AC765" s="44"/>
      <c r="AD765" s="44"/>
      <c r="AE765" s="44"/>
      <c r="AF765" s="78"/>
      <c r="AG765" s="44"/>
      <c r="AH765" s="44"/>
      <c r="AI765" s="44"/>
      <c r="AJ765" s="44"/>
      <c r="AK765" s="44"/>
      <c r="AL765" s="44"/>
      <c r="AM765" s="44"/>
      <c r="AN765" s="44"/>
      <c r="AO765" s="44"/>
      <c r="AP765" s="44"/>
      <c r="AQ765" s="44"/>
      <c r="AR765" s="44"/>
      <c r="AS765" s="44"/>
      <c r="AT765" s="44"/>
    </row>
    <row r="766" ht="14.25" customHeight="1">
      <c r="A766" s="44"/>
      <c r="B766" s="44"/>
      <c r="C766" s="44"/>
      <c r="D766" s="78"/>
      <c r="E766" s="78"/>
      <c r="F766" s="107"/>
      <c r="G766" s="107"/>
      <c r="H766" s="107"/>
      <c r="I766" s="107"/>
      <c r="J766" s="107"/>
      <c r="K766" s="44"/>
      <c r="L766" s="44"/>
      <c r="M766" s="44"/>
      <c r="N766" s="78"/>
      <c r="O766" s="78"/>
      <c r="P766" s="78"/>
      <c r="Q766" s="78"/>
      <c r="R766" s="78"/>
      <c r="S766" s="78"/>
      <c r="T766" s="44"/>
      <c r="U766" s="44"/>
      <c r="V766" s="44"/>
      <c r="W766" s="44"/>
      <c r="X766" s="44"/>
      <c r="Y766" s="44"/>
      <c r="Z766" s="44"/>
      <c r="AA766" s="44"/>
      <c r="AB766" s="44"/>
      <c r="AC766" s="44"/>
      <c r="AD766" s="44"/>
      <c r="AE766" s="44"/>
      <c r="AF766" s="78"/>
      <c r="AG766" s="44"/>
      <c r="AH766" s="44"/>
      <c r="AI766" s="44"/>
      <c r="AJ766" s="44"/>
      <c r="AK766" s="44"/>
      <c r="AL766" s="44"/>
      <c r="AM766" s="44"/>
      <c r="AN766" s="44"/>
      <c r="AO766" s="44"/>
      <c r="AP766" s="44"/>
      <c r="AQ766" s="44"/>
      <c r="AR766" s="44"/>
      <c r="AS766" s="44"/>
      <c r="AT766" s="44"/>
    </row>
    <row r="767" ht="14.25" customHeight="1">
      <c r="A767" s="44"/>
      <c r="B767" s="44"/>
      <c r="C767" s="44"/>
      <c r="D767" s="78"/>
      <c r="E767" s="78"/>
      <c r="F767" s="107"/>
      <c r="G767" s="107"/>
      <c r="H767" s="107"/>
      <c r="I767" s="107"/>
      <c r="J767" s="107"/>
      <c r="K767" s="44"/>
      <c r="L767" s="44"/>
      <c r="M767" s="44"/>
      <c r="N767" s="78"/>
      <c r="O767" s="78"/>
      <c r="P767" s="78"/>
      <c r="Q767" s="78"/>
      <c r="R767" s="78"/>
      <c r="S767" s="78"/>
      <c r="T767" s="44"/>
      <c r="U767" s="44"/>
      <c r="V767" s="44"/>
      <c r="W767" s="44"/>
      <c r="X767" s="44"/>
      <c r="Y767" s="44"/>
      <c r="Z767" s="44"/>
      <c r="AA767" s="44"/>
      <c r="AB767" s="44"/>
      <c r="AC767" s="44"/>
      <c r="AD767" s="44"/>
      <c r="AE767" s="44"/>
      <c r="AF767" s="78"/>
      <c r="AG767" s="44"/>
      <c r="AH767" s="44"/>
      <c r="AI767" s="44"/>
      <c r="AJ767" s="44"/>
      <c r="AK767" s="44"/>
      <c r="AL767" s="44"/>
      <c r="AM767" s="44"/>
      <c r="AN767" s="44"/>
      <c r="AO767" s="44"/>
      <c r="AP767" s="44"/>
      <c r="AQ767" s="44"/>
      <c r="AR767" s="44"/>
      <c r="AS767" s="44"/>
      <c r="AT767" s="44"/>
    </row>
    <row r="768" ht="14.25" customHeight="1">
      <c r="A768" s="44"/>
      <c r="B768" s="44"/>
      <c r="C768" s="44"/>
      <c r="D768" s="78"/>
      <c r="E768" s="78"/>
      <c r="F768" s="107"/>
      <c r="G768" s="107"/>
      <c r="H768" s="107"/>
      <c r="I768" s="107"/>
      <c r="J768" s="107"/>
      <c r="K768" s="44"/>
      <c r="L768" s="44"/>
      <c r="M768" s="44"/>
      <c r="N768" s="78"/>
      <c r="O768" s="78"/>
      <c r="P768" s="78"/>
      <c r="Q768" s="78"/>
      <c r="R768" s="78"/>
      <c r="S768" s="78"/>
      <c r="T768" s="44"/>
      <c r="U768" s="44"/>
      <c r="V768" s="44"/>
      <c r="W768" s="44"/>
      <c r="X768" s="44"/>
      <c r="Y768" s="44"/>
      <c r="Z768" s="44"/>
      <c r="AA768" s="44"/>
      <c r="AB768" s="44"/>
      <c r="AC768" s="44"/>
      <c r="AD768" s="44"/>
      <c r="AE768" s="44"/>
      <c r="AF768" s="78"/>
      <c r="AG768" s="44"/>
      <c r="AH768" s="44"/>
      <c r="AI768" s="44"/>
      <c r="AJ768" s="44"/>
      <c r="AK768" s="44"/>
      <c r="AL768" s="44"/>
      <c r="AM768" s="44"/>
      <c r="AN768" s="44"/>
      <c r="AO768" s="44"/>
      <c r="AP768" s="44"/>
      <c r="AQ768" s="44"/>
      <c r="AR768" s="44"/>
      <c r="AS768" s="44"/>
      <c r="AT768" s="44"/>
    </row>
    <row r="769" ht="14.25" customHeight="1">
      <c r="A769" s="44"/>
      <c r="B769" s="44"/>
      <c r="C769" s="44"/>
      <c r="D769" s="78"/>
      <c r="E769" s="78"/>
      <c r="F769" s="107"/>
      <c r="G769" s="107"/>
      <c r="H769" s="107"/>
      <c r="I769" s="107"/>
      <c r="J769" s="107"/>
      <c r="K769" s="44"/>
      <c r="L769" s="44"/>
      <c r="M769" s="44"/>
      <c r="N769" s="78"/>
      <c r="O769" s="78"/>
      <c r="P769" s="78"/>
      <c r="Q769" s="78"/>
      <c r="R769" s="78"/>
      <c r="S769" s="78"/>
      <c r="T769" s="44"/>
      <c r="U769" s="44"/>
      <c r="V769" s="44"/>
      <c r="W769" s="44"/>
      <c r="X769" s="44"/>
      <c r="Y769" s="44"/>
      <c r="Z769" s="44"/>
      <c r="AA769" s="44"/>
      <c r="AB769" s="44"/>
      <c r="AC769" s="44"/>
      <c r="AD769" s="44"/>
      <c r="AE769" s="44"/>
      <c r="AF769" s="78"/>
      <c r="AG769" s="44"/>
      <c r="AH769" s="44"/>
      <c r="AI769" s="44"/>
      <c r="AJ769" s="44"/>
      <c r="AK769" s="44"/>
      <c r="AL769" s="44"/>
      <c r="AM769" s="44"/>
      <c r="AN769" s="44"/>
      <c r="AO769" s="44"/>
      <c r="AP769" s="44"/>
      <c r="AQ769" s="44"/>
      <c r="AR769" s="44"/>
      <c r="AS769" s="44"/>
      <c r="AT769" s="44"/>
    </row>
    <row r="770" ht="14.25" customHeight="1">
      <c r="A770" s="44"/>
      <c r="B770" s="44"/>
      <c r="C770" s="44"/>
      <c r="D770" s="78"/>
      <c r="E770" s="78"/>
      <c r="F770" s="107"/>
      <c r="G770" s="107"/>
      <c r="H770" s="107"/>
      <c r="I770" s="107"/>
      <c r="J770" s="107"/>
      <c r="K770" s="44"/>
      <c r="L770" s="44"/>
      <c r="M770" s="44"/>
      <c r="N770" s="78"/>
      <c r="O770" s="78"/>
      <c r="P770" s="78"/>
      <c r="Q770" s="78"/>
      <c r="R770" s="78"/>
      <c r="S770" s="78"/>
      <c r="T770" s="44"/>
      <c r="U770" s="44"/>
      <c r="V770" s="44"/>
      <c r="W770" s="44"/>
      <c r="X770" s="44"/>
      <c r="Y770" s="44"/>
      <c r="Z770" s="44"/>
      <c r="AA770" s="44"/>
      <c r="AB770" s="44"/>
      <c r="AC770" s="44"/>
      <c r="AD770" s="44"/>
      <c r="AE770" s="44"/>
      <c r="AF770" s="78"/>
      <c r="AG770" s="44"/>
      <c r="AH770" s="44"/>
      <c r="AI770" s="44"/>
      <c r="AJ770" s="44"/>
      <c r="AK770" s="44"/>
      <c r="AL770" s="44"/>
      <c r="AM770" s="44"/>
      <c r="AN770" s="44"/>
      <c r="AO770" s="44"/>
      <c r="AP770" s="44"/>
      <c r="AQ770" s="44"/>
      <c r="AR770" s="44"/>
      <c r="AS770" s="44"/>
      <c r="AT770" s="44"/>
    </row>
    <row r="771" ht="14.25" customHeight="1">
      <c r="A771" s="44"/>
      <c r="B771" s="44"/>
      <c r="C771" s="44"/>
      <c r="D771" s="78"/>
      <c r="E771" s="78"/>
      <c r="F771" s="107"/>
      <c r="G771" s="107"/>
      <c r="H771" s="107"/>
      <c r="I771" s="107"/>
      <c r="J771" s="107"/>
      <c r="K771" s="44"/>
      <c r="L771" s="44"/>
      <c r="M771" s="44"/>
      <c r="N771" s="78"/>
      <c r="O771" s="78"/>
      <c r="P771" s="78"/>
      <c r="Q771" s="78"/>
      <c r="R771" s="78"/>
      <c r="S771" s="78"/>
      <c r="T771" s="44"/>
      <c r="U771" s="44"/>
      <c r="V771" s="44"/>
      <c r="W771" s="44"/>
      <c r="X771" s="44"/>
      <c r="Y771" s="44"/>
      <c r="Z771" s="44"/>
      <c r="AA771" s="44"/>
      <c r="AB771" s="44"/>
      <c r="AC771" s="44"/>
      <c r="AD771" s="44"/>
      <c r="AE771" s="44"/>
      <c r="AF771" s="78"/>
      <c r="AG771" s="44"/>
      <c r="AH771" s="44"/>
      <c r="AI771" s="44"/>
      <c r="AJ771" s="44"/>
      <c r="AK771" s="44"/>
      <c r="AL771" s="44"/>
      <c r="AM771" s="44"/>
      <c r="AN771" s="44"/>
      <c r="AO771" s="44"/>
      <c r="AP771" s="44"/>
      <c r="AQ771" s="44"/>
      <c r="AR771" s="44"/>
      <c r="AS771" s="44"/>
      <c r="AT771" s="44"/>
    </row>
    <row r="772" ht="14.25" customHeight="1">
      <c r="A772" s="44"/>
      <c r="B772" s="44"/>
      <c r="C772" s="44"/>
      <c r="D772" s="78"/>
      <c r="E772" s="78"/>
      <c r="F772" s="107"/>
      <c r="G772" s="107"/>
      <c r="H772" s="107"/>
      <c r="I772" s="107"/>
      <c r="J772" s="107"/>
      <c r="K772" s="44"/>
      <c r="L772" s="44"/>
      <c r="M772" s="44"/>
      <c r="N772" s="78"/>
      <c r="O772" s="78"/>
      <c r="P772" s="78"/>
      <c r="Q772" s="78"/>
      <c r="R772" s="78"/>
      <c r="S772" s="78"/>
      <c r="T772" s="44"/>
      <c r="U772" s="44"/>
      <c r="V772" s="44"/>
      <c r="W772" s="44"/>
      <c r="X772" s="44"/>
      <c r="Y772" s="44"/>
      <c r="Z772" s="44"/>
      <c r="AA772" s="44"/>
      <c r="AB772" s="44"/>
      <c r="AC772" s="44"/>
      <c r="AD772" s="44"/>
      <c r="AE772" s="44"/>
      <c r="AF772" s="78"/>
      <c r="AG772" s="44"/>
      <c r="AH772" s="44"/>
      <c r="AI772" s="44"/>
      <c r="AJ772" s="44"/>
      <c r="AK772" s="44"/>
      <c r="AL772" s="44"/>
      <c r="AM772" s="44"/>
      <c r="AN772" s="44"/>
      <c r="AO772" s="44"/>
      <c r="AP772" s="44"/>
      <c r="AQ772" s="44"/>
      <c r="AR772" s="44"/>
      <c r="AS772" s="44"/>
      <c r="AT772" s="44"/>
    </row>
    <row r="773" ht="14.25" customHeight="1">
      <c r="A773" s="44"/>
      <c r="B773" s="44"/>
      <c r="C773" s="44"/>
      <c r="D773" s="78"/>
      <c r="E773" s="78"/>
      <c r="F773" s="107"/>
      <c r="G773" s="107"/>
      <c r="H773" s="107"/>
      <c r="I773" s="107"/>
      <c r="J773" s="107"/>
      <c r="K773" s="44"/>
      <c r="L773" s="44"/>
      <c r="M773" s="44"/>
      <c r="N773" s="78"/>
      <c r="O773" s="78"/>
      <c r="P773" s="78"/>
      <c r="Q773" s="78"/>
      <c r="R773" s="78"/>
      <c r="S773" s="78"/>
      <c r="T773" s="44"/>
      <c r="U773" s="44"/>
      <c r="V773" s="44"/>
      <c r="W773" s="44"/>
      <c r="X773" s="44"/>
      <c r="Y773" s="44"/>
      <c r="Z773" s="44"/>
      <c r="AA773" s="44"/>
      <c r="AB773" s="44"/>
      <c r="AC773" s="44"/>
      <c r="AD773" s="44"/>
      <c r="AE773" s="44"/>
      <c r="AF773" s="78"/>
      <c r="AG773" s="44"/>
      <c r="AH773" s="44"/>
      <c r="AI773" s="44"/>
      <c r="AJ773" s="44"/>
      <c r="AK773" s="44"/>
      <c r="AL773" s="44"/>
      <c r="AM773" s="44"/>
      <c r="AN773" s="44"/>
      <c r="AO773" s="44"/>
      <c r="AP773" s="44"/>
      <c r="AQ773" s="44"/>
      <c r="AR773" s="44"/>
      <c r="AS773" s="44"/>
      <c r="AT773" s="44"/>
    </row>
    <row r="774" ht="14.25" customHeight="1">
      <c r="A774" s="44"/>
      <c r="B774" s="44"/>
      <c r="C774" s="44"/>
      <c r="D774" s="78"/>
      <c r="E774" s="78"/>
      <c r="F774" s="107"/>
      <c r="G774" s="107"/>
      <c r="H774" s="107"/>
      <c r="I774" s="107"/>
      <c r="J774" s="107"/>
      <c r="K774" s="44"/>
      <c r="L774" s="44"/>
      <c r="M774" s="44"/>
      <c r="N774" s="78"/>
      <c r="O774" s="78"/>
      <c r="P774" s="78"/>
      <c r="Q774" s="78"/>
      <c r="R774" s="78"/>
      <c r="S774" s="78"/>
      <c r="T774" s="44"/>
      <c r="U774" s="44"/>
      <c r="V774" s="44"/>
      <c r="W774" s="44"/>
      <c r="X774" s="44"/>
      <c r="Y774" s="44"/>
      <c r="Z774" s="44"/>
      <c r="AA774" s="44"/>
      <c r="AB774" s="44"/>
      <c r="AC774" s="44"/>
      <c r="AD774" s="44"/>
      <c r="AE774" s="44"/>
      <c r="AF774" s="78"/>
      <c r="AG774" s="44"/>
      <c r="AH774" s="44"/>
      <c r="AI774" s="44"/>
      <c r="AJ774" s="44"/>
      <c r="AK774" s="44"/>
      <c r="AL774" s="44"/>
      <c r="AM774" s="44"/>
      <c r="AN774" s="44"/>
      <c r="AO774" s="44"/>
      <c r="AP774" s="44"/>
      <c r="AQ774" s="44"/>
      <c r="AR774" s="44"/>
      <c r="AS774" s="44"/>
      <c r="AT774" s="44"/>
    </row>
    <row r="775" ht="14.25" customHeight="1">
      <c r="A775" s="44"/>
      <c r="B775" s="44"/>
      <c r="C775" s="44"/>
      <c r="D775" s="78"/>
      <c r="E775" s="78"/>
      <c r="F775" s="107"/>
      <c r="G775" s="107"/>
      <c r="H775" s="107"/>
      <c r="I775" s="107"/>
      <c r="J775" s="107"/>
      <c r="K775" s="44"/>
      <c r="L775" s="44"/>
      <c r="M775" s="44"/>
      <c r="N775" s="78"/>
      <c r="O775" s="78"/>
      <c r="P775" s="78"/>
      <c r="Q775" s="78"/>
      <c r="R775" s="78"/>
      <c r="S775" s="78"/>
      <c r="T775" s="44"/>
      <c r="U775" s="44"/>
      <c r="V775" s="44"/>
      <c r="W775" s="44"/>
      <c r="X775" s="44"/>
      <c r="Y775" s="44"/>
      <c r="Z775" s="44"/>
      <c r="AA775" s="44"/>
      <c r="AB775" s="44"/>
      <c r="AC775" s="44"/>
      <c r="AD775" s="44"/>
      <c r="AE775" s="44"/>
      <c r="AF775" s="78"/>
      <c r="AG775" s="44"/>
      <c r="AH775" s="44"/>
      <c r="AI775" s="44"/>
      <c r="AJ775" s="44"/>
      <c r="AK775" s="44"/>
      <c r="AL775" s="44"/>
      <c r="AM775" s="44"/>
      <c r="AN775" s="44"/>
      <c r="AO775" s="44"/>
      <c r="AP775" s="44"/>
      <c r="AQ775" s="44"/>
      <c r="AR775" s="44"/>
      <c r="AS775" s="44"/>
      <c r="AT775" s="44"/>
    </row>
    <row r="776" ht="14.25" customHeight="1">
      <c r="A776" s="44"/>
      <c r="B776" s="44"/>
      <c r="C776" s="44"/>
      <c r="D776" s="78"/>
      <c r="E776" s="78"/>
      <c r="F776" s="107"/>
      <c r="G776" s="107"/>
      <c r="H776" s="107"/>
      <c r="I776" s="107"/>
      <c r="J776" s="107"/>
      <c r="K776" s="44"/>
      <c r="L776" s="44"/>
      <c r="M776" s="44"/>
      <c r="N776" s="78"/>
      <c r="O776" s="78"/>
      <c r="P776" s="78"/>
      <c r="Q776" s="78"/>
      <c r="R776" s="78"/>
      <c r="S776" s="78"/>
      <c r="T776" s="44"/>
      <c r="U776" s="44"/>
      <c r="V776" s="44"/>
      <c r="W776" s="44"/>
      <c r="X776" s="44"/>
      <c r="Y776" s="44"/>
      <c r="Z776" s="44"/>
      <c r="AA776" s="44"/>
      <c r="AB776" s="44"/>
      <c r="AC776" s="44"/>
      <c r="AD776" s="44"/>
      <c r="AE776" s="44"/>
      <c r="AF776" s="78"/>
      <c r="AG776" s="44"/>
      <c r="AH776" s="44"/>
      <c r="AI776" s="44"/>
      <c r="AJ776" s="44"/>
      <c r="AK776" s="44"/>
      <c r="AL776" s="44"/>
      <c r="AM776" s="44"/>
      <c r="AN776" s="44"/>
      <c r="AO776" s="44"/>
      <c r="AP776" s="44"/>
      <c r="AQ776" s="44"/>
      <c r="AR776" s="44"/>
      <c r="AS776" s="44"/>
      <c r="AT776" s="44"/>
    </row>
    <row r="777" ht="14.25" customHeight="1">
      <c r="A777" s="44"/>
      <c r="B777" s="44"/>
      <c r="C777" s="44"/>
      <c r="D777" s="78"/>
      <c r="E777" s="78"/>
      <c r="F777" s="107"/>
      <c r="G777" s="107"/>
      <c r="H777" s="107"/>
      <c r="I777" s="107"/>
      <c r="J777" s="107"/>
      <c r="K777" s="44"/>
      <c r="L777" s="44"/>
      <c r="M777" s="44"/>
      <c r="N777" s="78"/>
      <c r="O777" s="78"/>
      <c r="P777" s="78"/>
      <c r="Q777" s="78"/>
      <c r="R777" s="78"/>
      <c r="S777" s="78"/>
      <c r="T777" s="44"/>
      <c r="U777" s="44"/>
      <c r="V777" s="44"/>
      <c r="W777" s="44"/>
      <c r="X777" s="44"/>
      <c r="Y777" s="44"/>
      <c r="Z777" s="44"/>
      <c r="AA777" s="44"/>
      <c r="AB777" s="44"/>
      <c r="AC777" s="44"/>
      <c r="AD777" s="44"/>
      <c r="AE777" s="44"/>
      <c r="AF777" s="78"/>
      <c r="AG777" s="44"/>
      <c r="AH777" s="44"/>
      <c r="AI777" s="44"/>
      <c r="AJ777" s="44"/>
      <c r="AK777" s="44"/>
      <c r="AL777" s="44"/>
      <c r="AM777" s="44"/>
      <c r="AN777" s="44"/>
      <c r="AO777" s="44"/>
      <c r="AP777" s="44"/>
      <c r="AQ777" s="44"/>
      <c r="AR777" s="44"/>
      <c r="AS777" s="44"/>
      <c r="AT777" s="44"/>
    </row>
    <row r="778" ht="14.25" customHeight="1">
      <c r="A778" s="44"/>
      <c r="B778" s="44"/>
      <c r="C778" s="44"/>
      <c r="D778" s="78"/>
      <c r="E778" s="78"/>
      <c r="F778" s="107"/>
      <c r="G778" s="107"/>
      <c r="H778" s="107"/>
      <c r="I778" s="107"/>
      <c r="J778" s="107"/>
      <c r="K778" s="44"/>
      <c r="L778" s="44"/>
      <c r="M778" s="44"/>
      <c r="N778" s="78"/>
      <c r="O778" s="78"/>
      <c r="P778" s="78"/>
      <c r="Q778" s="78"/>
      <c r="R778" s="78"/>
      <c r="S778" s="78"/>
      <c r="T778" s="44"/>
      <c r="U778" s="44"/>
      <c r="V778" s="44"/>
      <c r="W778" s="44"/>
      <c r="X778" s="44"/>
      <c r="Y778" s="44"/>
      <c r="Z778" s="44"/>
      <c r="AA778" s="44"/>
      <c r="AB778" s="44"/>
      <c r="AC778" s="44"/>
      <c r="AD778" s="44"/>
      <c r="AE778" s="44"/>
      <c r="AF778" s="78"/>
      <c r="AG778" s="44"/>
      <c r="AH778" s="44"/>
      <c r="AI778" s="44"/>
      <c r="AJ778" s="44"/>
      <c r="AK778" s="44"/>
      <c r="AL778" s="44"/>
      <c r="AM778" s="44"/>
      <c r="AN778" s="44"/>
      <c r="AO778" s="44"/>
      <c r="AP778" s="44"/>
      <c r="AQ778" s="44"/>
      <c r="AR778" s="44"/>
      <c r="AS778" s="44"/>
      <c r="AT778" s="44"/>
    </row>
    <row r="779" ht="14.25" customHeight="1">
      <c r="A779" s="44"/>
      <c r="B779" s="44"/>
      <c r="C779" s="44"/>
      <c r="D779" s="78"/>
      <c r="E779" s="78"/>
      <c r="F779" s="107"/>
      <c r="G779" s="107"/>
      <c r="H779" s="107"/>
      <c r="I779" s="107"/>
      <c r="J779" s="107"/>
      <c r="K779" s="44"/>
      <c r="L779" s="44"/>
      <c r="M779" s="44"/>
      <c r="N779" s="78"/>
      <c r="O779" s="78"/>
      <c r="P779" s="78"/>
      <c r="Q779" s="78"/>
      <c r="R779" s="78"/>
      <c r="S779" s="78"/>
      <c r="T779" s="44"/>
      <c r="U779" s="44"/>
      <c r="V779" s="44"/>
      <c r="W779" s="44"/>
      <c r="X779" s="44"/>
      <c r="Y779" s="44"/>
      <c r="Z779" s="44"/>
      <c r="AA779" s="44"/>
      <c r="AB779" s="44"/>
      <c r="AC779" s="44"/>
      <c r="AD779" s="44"/>
      <c r="AE779" s="44"/>
      <c r="AF779" s="78"/>
      <c r="AG779" s="44"/>
      <c r="AH779" s="44"/>
      <c r="AI779" s="44"/>
      <c r="AJ779" s="44"/>
      <c r="AK779" s="44"/>
      <c r="AL779" s="44"/>
      <c r="AM779" s="44"/>
      <c r="AN779" s="44"/>
      <c r="AO779" s="44"/>
      <c r="AP779" s="44"/>
      <c r="AQ779" s="44"/>
      <c r="AR779" s="44"/>
      <c r="AS779" s="44"/>
      <c r="AT779" s="44"/>
    </row>
    <row r="780" ht="14.25" customHeight="1">
      <c r="A780" s="44"/>
      <c r="B780" s="44"/>
      <c r="C780" s="44"/>
      <c r="D780" s="78"/>
      <c r="E780" s="78"/>
      <c r="F780" s="107"/>
      <c r="G780" s="107"/>
      <c r="H780" s="107"/>
      <c r="I780" s="107"/>
      <c r="J780" s="107"/>
      <c r="K780" s="44"/>
      <c r="L780" s="44"/>
      <c r="M780" s="44"/>
      <c r="N780" s="78"/>
      <c r="O780" s="78"/>
      <c r="P780" s="78"/>
      <c r="Q780" s="78"/>
      <c r="R780" s="78"/>
      <c r="S780" s="78"/>
      <c r="T780" s="44"/>
      <c r="U780" s="44"/>
      <c r="V780" s="44"/>
      <c r="W780" s="44"/>
      <c r="X780" s="44"/>
      <c r="Y780" s="44"/>
      <c r="Z780" s="44"/>
      <c r="AA780" s="44"/>
      <c r="AB780" s="44"/>
      <c r="AC780" s="44"/>
      <c r="AD780" s="44"/>
      <c r="AE780" s="44"/>
      <c r="AF780" s="78"/>
      <c r="AG780" s="44"/>
      <c r="AH780" s="44"/>
      <c r="AI780" s="44"/>
      <c r="AJ780" s="44"/>
      <c r="AK780" s="44"/>
      <c r="AL780" s="44"/>
      <c r="AM780" s="44"/>
      <c r="AN780" s="44"/>
      <c r="AO780" s="44"/>
      <c r="AP780" s="44"/>
      <c r="AQ780" s="44"/>
      <c r="AR780" s="44"/>
      <c r="AS780" s="44"/>
      <c r="AT780" s="44"/>
    </row>
    <row r="781" ht="14.25" customHeight="1">
      <c r="A781" s="44"/>
      <c r="B781" s="44"/>
      <c r="C781" s="44"/>
      <c r="D781" s="78"/>
      <c r="E781" s="78"/>
      <c r="F781" s="107"/>
      <c r="G781" s="107"/>
      <c r="H781" s="107"/>
      <c r="I781" s="107"/>
      <c r="J781" s="107"/>
      <c r="K781" s="44"/>
      <c r="L781" s="44"/>
      <c r="M781" s="44"/>
      <c r="N781" s="78"/>
      <c r="O781" s="78"/>
      <c r="P781" s="78"/>
      <c r="Q781" s="78"/>
      <c r="R781" s="78"/>
      <c r="S781" s="78"/>
      <c r="T781" s="44"/>
      <c r="U781" s="44"/>
      <c r="V781" s="44"/>
      <c r="W781" s="44"/>
      <c r="X781" s="44"/>
      <c r="Y781" s="44"/>
      <c r="Z781" s="44"/>
      <c r="AA781" s="44"/>
      <c r="AB781" s="44"/>
      <c r="AC781" s="44"/>
      <c r="AD781" s="44"/>
      <c r="AE781" s="44"/>
      <c r="AF781" s="78"/>
      <c r="AG781" s="44"/>
      <c r="AH781" s="44"/>
      <c r="AI781" s="44"/>
      <c r="AJ781" s="44"/>
      <c r="AK781" s="44"/>
      <c r="AL781" s="44"/>
      <c r="AM781" s="44"/>
      <c r="AN781" s="44"/>
      <c r="AO781" s="44"/>
      <c r="AP781" s="44"/>
      <c r="AQ781" s="44"/>
      <c r="AR781" s="44"/>
      <c r="AS781" s="44"/>
      <c r="AT781" s="44"/>
    </row>
    <row r="782" ht="14.25" customHeight="1">
      <c r="A782" s="44"/>
      <c r="B782" s="44"/>
      <c r="C782" s="44"/>
      <c r="D782" s="78"/>
      <c r="E782" s="78"/>
      <c r="F782" s="107"/>
      <c r="G782" s="107"/>
      <c r="H782" s="107"/>
      <c r="I782" s="107"/>
      <c r="J782" s="107"/>
      <c r="K782" s="44"/>
      <c r="L782" s="44"/>
      <c r="M782" s="44"/>
      <c r="N782" s="78"/>
      <c r="O782" s="78"/>
      <c r="P782" s="78"/>
      <c r="Q782" s="78"/>
      <c r="R782" s="78"/>
      <c r="S782" s="78"/>
      <c r="T782" s="44"/>
      <c r="U782" s="44"/>
      <c r="V782" s="44"/>
      <c r="W782" s="44"/>
      <c r="X782" s="44"/>
      <c r="Y782" s="44"/>
      <c r="Z782" s="44"/>
      <c r="AA782" s="44"/>
      <c r="AB782" s="44"/>
      <c r="AC782" s="44"/>
      <c r="AD782" s="44"/>
      <c r="AE782" s="44"/>
      <c r="AF782" s="78"/>
      <c r="AG782" s="44"/>
      <c r="AH782" s="44"/>
      <c r="AI782" s="44"/>
      <c r="AJ782" s="44"/>
      <c r="AK782" s="44"/>
      <c r="AL782" s="44"/>
      <c r="AM782" s="44"/>
      <c r="AN782" s="44"/>
      <c r="AO782" s="44"/>
      <c r="AP782" s="44"/>
      <c r="AQ782" s="44"/>
      <c r="AR782" s="44"/>
      <c r="AS782" s="44"/>
      <c r="AT782" s="44"/>
    </row>
    <row r="783" ht="14.25" customHeight="1">
      <c r="A783" s="44"/>
      <c r="B783" s="44"/>
      <c r="C783" s="44"/>
      <c r="D783" s="78"/>
      <c r="E783" s="78"/>
      <c r="F783" s="107"/>
      <c r="G783" s="107"/>
      <c r="H783" s="107"/>
      <c r="I783" s="107"/>
      <c r="J783" s="107"/>
      <c r="K783" s="44"/>
      <c r="L783" s="44"/>
      <c r="M783" s="44"/>
      <c r="N783" s="78"/>
      <c r="O783" s="78"/>
      <c r="P783" s="78"/>
      <c r="Q783" s="78"/>
      <c r="R783" s="78"/>
      <c r="S783" s="78"/>
      <c r="T783" s="44"/>
      <c r="U783" s="44"/>
      <c r="V783" s="44"/>
      <c r="W783" s="44"/>
      <c r="X783" s="44"/>
      <c r="Y783" s="44"/>
      <c r="Z783" s="44"/>
      <c r="AA783" s="44"/>
      <c r="AB783" s="44"/>
      <c r="AC783" s="44"/>
      <c r="AD783" s="44"/>
      <c r="AE783" s="44"/>
      <c r="AF783" s="78"/>
      <c r="AG783" s="44"/>
      <c r="AH783" s="44"/>
      <c r="AI783" s="44"/>
      <c r="AJ783" s="44"/>
      <c r="AK783" s="44"/>
      <c r="AL783" s="44"/>
      <c r="AM783" s="44"/>
      <c r="AN783" s="44"/>
      <c r="AO783" s="44"/>
      <c r="AP783" s="44"/>
      <c r="AQ783" s="44"/>
      <c r="AR783" s="44"/>
      <c r="AS783" s="44"/>
      <c r="AT783" s="44"/>
    </row>
    <row r="784" ht="14.25" customHeight="1">
      <c r="A784" s="44"/>
      <c r="B784" s="44"/>
      <c r="C784" s="44"/>
      <c r="D784" s="78"/>
      <c r="E784" s="78"/>
      <c r="F784" s="107"/>
      <c r="G784" s="107"/>
      <c r="H784" s="107"/>
      <c r="I784" s="107"/>
      <c r="J784" s="107"/>
      <c r="K784" s="44"/>
      <c r="L784" s="44"/>
      <c r="M784" s="44"/>
      <c r="N784" s="78"/>
      <c r="O784" s="78"/>
      <c r="P784" s="78"/>
      <c r="Q784" s="78"/>
      <c r="R784" s="78"/>
      <c r="S784" s="78"/>
      <c r="T784" s="44"/>
      <c r="U784" s="44"/>
      <c r="V784" s="44"/>
      <c r="W784" s="44"/>
      <c r="X784" s="44"/>
      <c r="Y784" s="44"/>
      <c r="Z784" s="44"/>
      <c r="AA784" s="44"/>
      <c r="AB784" s="44"/>
      <c r="AC784" s="44"/>
      <c r="AD784" s="44"/>
      <c r="AE784" s="44"/>
      <c r="AF784" s="78"/>
      <c r="AG784" s="44"/>
      <c r="AH784" s="44"/>
      <c r="AI784" s="44"/>
      <c r="AJ784" s="44"/>
      <c r="AK784" s="44"/>
      <c r="AL784" s="44"/>
      <c r="AM784" s="44"/>
      <c r="AN784" s="44"/>
      <c r="AO784" s="44"/>
      <c r="AP784" s="44"/>
      <c r="AQ784" s="44"/>
      <c r="AR784" s="44"/>
      <c r="AS784" s="44"/>
      <c r="AT784" s="44"/>
    </row>
    <row r="785" ht="14.25" customHeight="1">
      <c r="A785" s="44"/>
      <c r="B785" s="44"/>
      <c r="C785" s="44"/>
      <c r="D785" s="78"/>
      <c r="E785" s="78"/>
      <c r="F785" s="107"/>
      <c r="G785" s="107"/>
      <c r="H785" s="107"/>
      <c r="I785" s="107"/>
      <c r="J785" s="107"/>
      <c r="K785" s="44"/>
      <c r="L785" s="44"/>
      <c r="M785" s="44"/>
      <c r="N785" s="78"/>
      <c r="O785" s="78"/>
      <c r="P785" s="78"/>
      <c r="Q785" s="78"/>
      <c r="R785" s="78"/>
      <c r="S785" s="78"/>
      <c r="T785" s="44"/>
      <c r="U785" s="44"/>
      <c r="V785" s="44"/>
      <c r="W785" s="44"/>
      <c r="X785" s="44"/>
      <c r="Y785" s="44"/>
      <c r="Z785" s="44"/>
      <c r="AA785" s="44"/>
      <c r="AB785" s="44"/>
      <c r="AC785" s="44"/>
      <c r="AD785" s="44"/>
      <c r="AE785" s="44"/>
      <c r="AF785" s="78"/>
      <c r="AG785" s="44"/>
      <c r="AH785" s="44"/>
      <c r="AI785" s="44"/>
      <c r="AJ785" s="44"/>
      <c r="AK785" s="44"/>
      <c r="AL785" s="44"/>
      <c r="AM785" s="44"/>
      <c r="AN785" s="44"/>
      <c r="AO785" s="44"/>
      <c r="AP785" s="44"/>
      <c r="AQ785" s="44"/>
      <c r="AR785" s="44"/>
      <c r="AS785" s="44"/>
      <c r="AT785" s="44"/>
    </row>
    <row r="786" ht="14.25" customHeight="1">
      <c r="A786" s="44"/>
      <c r="B786" s="44"/>
      <c r="C786" s="44"/>
      <c r="D786" s="78"/>
      <c r="E786" s="78"/>
      <c r="F786" s="107"/>
      <c r="G786" s="107"/>
      <c r="H786" s="107"/>
      <c r="I786" s="107"/>
      <c r="J786" s="107"/>
      <c r="K786" s="44"/>
      <c r="L786" s="44"/>
      <c r="M786" s="44"/>
      <c r="N786" s="78"/>
      <c r="O786" s="78"/>
      <c r="P786" s="78"/>
      <c r="Q786" s="78"/>
      <c r="R786" s="78"/>
      <c r="S786" s="78"/>
      <c r="T786" s="44"/>
      <c r="U786" s="44"/>
      <c r="V786" s="44"/>
      <c r="W786" s="44"/>
      <c r="X786" s="44"/>
      <c r="Y786" s="44"/>
      <c r="Z786" s="44"/>
      <c r="AA786" s="44"/>
      <c r="AB786" s="44"/>
      <c r="AC786" s="44"/>
      <c r="AD786" s="44"/>
      <c r="AE786" s="44"/>
      <c r="AF786" s="78"/>
      <c r="AG786" s="44"/>
      <c r="AH786" s="44"/>
      <c r="AI786" s="44"/>
      <c r="AJ786" s="44"/>
      <c r="AK786" s="44"/>
      <c r="AL786" s="44"/>
      <c r="AM786" s="44"/>
      <c r="AN786" s="44"/>
      <c r="AO786" s="44"/>
      <c r="AP786" s="44"/>
      <c r="AQ786" s="44"/>
      <c r="AR786" s="44"/>
      <c r="AS786" s="44"/>
      <c r="AT786" s="44"/>
    </row>
    <row r="787" ht="14.25" customHeight="1">
      <c r="A787" s="44"/>
      <c r="B787" s="44"/>
      <c r="C787" s="44"/>
      <c r="D787" s="78"/>
      <c r="E787" s="78"/>
      <c r="F787" s="107"/>
      <c r="G787" s="107"/>
      <c r="H787" s="107"/>
      <c r="I787" s="107"/>
      <c r="J787" s="107"/>
      <c r="K787" s="44"/>
      <c r="L787" s="44"/>
      <c r="M787" s="44"/>
      <c r="N787" s="78"/>
      <c r="O787" s="78"/>
      <c r="P787" s="78"/>
      <c r="Q787" s="78"/>
      <c r="R787" s="78"/>
      <c r="S787" s="78"/>
      <c r="T787" s="44"/>
      <c r="U787" s="44"/>
      <c r="V787" s="44"/>
      <c r="W787" s="44"/>
      <c r="X787" s="44"/>
      <c r="Y787" s="44"/>
      <c r="Z787" s="44"/>
      <c r="AA787" s="44"/>
      <c r="AB787" s="44"/>
      <c r="AC787" s="44"/>
      <c r="AD787" s="44"/>
      <c r="AE787" s="44"/>
      <c r="AF787" s="78"/>
      <c r="AG787" s="44"/>
      <c r="AH787" s="44"/>
      <c r="AI787" s="44"/>
      <c r="AJ787" s="44"/>
      <c r="AK787" s="44"/>
      <c r="AL787" s="44"/>
      <c r="AM787" s="44"/>
      <c r="AN787" s="44"/>
      <c r="AO787" s="44"/>
      <c r="AP787" s="44"/>
      <c r="AQ787" s="44"/>
      <c r="AR787" s="44"/>
      <c r="AS787" s="44"/>
      <c r="AT787" s="44"/>
    </row>
    <row r="788" ht="14.25" customHeight="1">
      <c r="A788" s="44"/>
      <c r="B788" s="44"/>
      <c r="C788" s="44"/>
      <c r="D788" s="78"/>
      <c r="E788" s="78"/>
      <c r="F788" s="107"/>
      <c r="G788" s="107"/>
      <c r="H788" s="107"/>
      <c r="I788" s="107"/>
      <c r="J788" s="107"/>
      <c r="K788" s="44"/>
      <c r="L788" s="44"/>
      <c r="M788" s="44"/>
      <c r="N788" s="78"/>
      <c r="O788" s="78"/>
      <c r="P788" s="78"/>
      <c r="Q788" s="78"/>
      <c r="R788" s="78"/>
      <c r="S788" s="78"/>
      <c r="T788" s="44"/>
      <c r="U788" s="44"/>
      <c r="V788" s="44"/>
      <c r="W788" s="44"/>
      <c r="X788" s="44"/>
      <c r="Y788" s="44"/>
      <c r="Z788" s="44"/>
      <c r="AA788" s="44"/>
      <c r="AB788" s="44"/>
      <c r="AC788" s="44"/>
      <c r="AD788" s="44"/>
      <c r="AE788" s="44"/>
      <c r="AF788" s="78"/>
      <c r="AG788" s="44"/>
      <c r="AH788" s="44"/>
      <c r="AI788" s="44"/>
      <c r="AJ788" s="44"/>
      <c r="AK788" s="44"/>
      <c r="AL788" s="44"/>
      <c r="AM788" s="44"/>
      <c r="AN788" s="44"/>
      <c r="AO788" s="44"/>
      <c r="AP788" s="44"/>
      <c r="AQ788" s="44"/>
      <c r="AR788" s="44"/>
      <c r="AS788" s="44"/>
      <c r="AT788" s="44"/>
    </row>
    <row r="789" ht="14.25" customHeight="1">
      <c r="A789" s="44"/>
      <c r="B789" s="44"/>
      <c r="C789" s="44"/>
      <c r="D789" s="78"/>
      <c r="E789" s="78"/>
      <c r="F789" s="107"/>
      <c r="G789" s="107"/>
      <c r="H789" s="107"/>
      <c r="I789" s="107"/>
      <c r="J789" s="107"/>
      <c r="K789" s="44"/>
      <c r="L789" s="44"/>
      <c r="M789" s="44"/>
      <c r="N789" s="78"/>
      <c r="O789" s="78"/>
      <c r="P789" s="78"/>
      <c r="Q789" s="78"/>
      <c r="R789" s="78"/>
      <c r="S789" s="78"/>
      <c r="T789" s="44"/>
      <c r="U789" s="44"/>
      <c r="V789" s="44"/>
      <c r="W789" s="44"/>
      <c r="X789" s="44"/>
      <c r="Y789" s="44"/>
      <c r="Z789" s="44"/>
      <c r="AA789" s="44"/>
      <c r="AB789" s="44"/>
      <c r="AC789" s="44"/>
      <c r="AD789" s="44"/>
      <c r="AE789" s="44"/>
      <c r="AF789" s="78"/>
      <c r="AG789" s="44"/>
      <c r="AH789" s="44"/>
      <c r="AI789" s="44"/>
      <c r="AJ789" s="44"/>
      <c r="AK789" s="44"/>
      <c r="AL789" s="44"/>
      <c r="AM789" s="44"/>
      <c r="AN789" s="44"/>
      <c r="AO789" s="44"/>
      <c r="AP789" s="44"/>
      <c r="AQ789" s="44"/>
      <c r="AR789" s="44"/>
      <c r="AS789" s="44"/>
      <c r="AT789" s="44"/>
    </row>
    <row r="790" ht="14.25" customHeight="1">
      <c r="A790" s="44"/>
      <c r="B790" s="44"/>
      <c r="C790" s="44"/>
      <c r="D790" s="78"/>
      <c r="E790" s="78"/>
      <c r="F790" s="107"/>
      <c r="G790" s="107"/>
      <c r="H790" s="107"/>
      <c r="I790" s="107"/>
      <c r="J790" s="107"/>
      <c r="K790" s="44"/>
      <c r="L790" s="44"/>
      <c r="M790" s="44"/>
      <c r="N790" s="78"/>
      <c r="O790" s="78"/>
      <c r="P790" s="78"/>
      <c r="Q790" s="78"/>
      <c r="R790" s="78"/>
      <c r="S790" s="78"/>
      <c r="T790" s="44"/>
      <c r="U790" s="44"/>
      <c r="V790" s="44"/>
      <c r="W790" s="44"/>
      <c r="X790" s="44"/>
      <c r="Y790" s="44"/>
      <c r="Z790" s="44"/>
      <c r="AA790" s="44"/>
      <c r="AB790" s="44"/>
      <c r="AC790" s="44"/>
      <c r="AD790" s="44"/>
      <c r="AE790" s="44"/>
      <c r="AF790" s="78"/>
      <c r="AG790" s="44"/>
      <c r="AH790" s="44"/>
      <c r="AI790" s="44"/>
      <c r="AJ790" s="44"/>
      <c r="AK790" s="44"/>
      <c r="AL790" s="44"/>
      <c r="AM790" s="44"/>
      <c r="AN790" s="44"/>
      <c r="AO790" s="44"/>
      <c r="AP790" s="44"/>
      <c r="AQ790" s="44"/>
      <c r="AR790" s="44"/>
      <c r="AS790" s="44"/>
      <c r="AT790" s="44"/>
    </row>
    <row r="791" ht="14.25" customHeight="1">
      <c r="A791" s="44"/>
      <c r="B791" s="44"/>
      <c r="C791" s="44"/>
      <c r="D791" s="78"/>
      <c r="E791" s="78"/>
      <c r="F791" s="107"/>
      <c r="G791" s="107"/>
      <c r="H791" s="107"/>
      <c r="I791" s="107"/>
      <c r="J791" s="107"/>
      <c r="K791" s="44"/>
      <c r="L791" s="44"/>
      <c r="M791" s="44"/>
      <c r="N791" s="78"/>
      <c r="O791" s="78"/>
      <c r="P791" s="78"/>
      <c r="Q791" s="78"/>
      <c r="R791" s="78"/>
      <c r="S791" s="78"/>
      <c r="T791" s="44"/>
      <c r="U791" s="44"/>
      <c r="V791" s="44"/>
      <c r="W791" s="44"/>
      <c r="X791" s="44"/>
      <c r="Y791" s="44"/>
      <c r="Z791" s="44"/>
      <c r="AA791" s="44"/>
      <c r="AB791" s="44"/>
      <c r="AC791" s="44"/>
      <c r="AD791" s="44"/>
      <c r="AE791" s="44"/>
      <c r="AF791" s="78"/>
      <c r="AG791" s="44"/>
      <c r="AH791" s="44"/>
      <c r="AI791" s="44"/>
      <c r="AJ791" s="44"/>
      <c r="AK791" s="44"/>
      <c r="AL791" s="44"/>
      <c r="AM791" s="44"/>
      <c r="AN791" s="44"/>
      <c r="AO791" s="44"/>
      <c r="AP791" s="44"/>
      <c r="AQ791" s="44"/>
      <c r="AR791" s="44"/>
      <c r="AS791" s="44"/>
      <c r="AT791" s="44"/>
    </row>
    <row r="792" ht="14.25" customHeight="1">
      <c r="A792" s="44"/>
      <c r="B792" s="44"/>
      <c r="C792" s="44"/>
      <c r="D792" s="78"/>
      <c r="E792" s="78"/>
      <c r="F792" s="107"/>
      <c r="G792" s="107"/>
      <c r="H792" s="107"/>
      <c r="I792" s="107"/>
      <c r="J792" s="107"/>
      <c r="K792" s="44"/>
      <c r="L792" s="44"/>
      <c r="M792" s="44"/>
      <c r="N792" s="78"/>
      <c r="O792" s="78"/>
      <c r="P792" s="78"/>
      <c r="Q792" s="78"/>
      <c r="R792" s="78"/>
      <c r="S792" s="78"/>
      <c r="T792" s="44"/>
      <c r="U792" s="44"/>
      <c r="V792" s="44"/>
      <c r="W792" s="44"/>
      <c r="X792" s="44"/>
      <c r="Y792" s="44"/>
      <c r="Z792" s="44"/>
      <c r="AA792" s="44"/>
      <c r="AB792" s="44"/>
      <c r="AC792" s="44"/>
      <c r="AD792" s="44"/>
      <c r="AE792" s="44"/>
      <c r="AF792" s="78"/>
      <c r="AG792" s="44"/>
      <c r="AH792" s="44"/>
      <c r="AI792" s="44"/>
      <c r="AJ792" s="44"/>
      <c r="AK792" s="44"/>
      <c r="AL792" s="44"/>
      <c r="AM792" s="44"/>
      <c r="AN792" s="44"/>
      <c r="AO792" s="44"/>
      <c r="AP792" s="44"/>
      <c r="AQ792" s="44"/>
      <c r="AR792" s="44"/>
      <c r="AS792" s="44"/>
      <c r="AT792" s="44"/>
    </row>
    <row r="793" ht="14.25" customHeight="1">
      <c r="A793" s="44"/>
      <c r="B793" s="44"/>
      <c r="C793" s="44"/>
      <c r="D793" s="78"/>
      <c r="E793" s="78"/>
      <c r="F793" s="107"/>
      <c r="G793" s="107"/>
      <c r="H793" s="107"/>
      <c r="I793" s="107"/>
      <c r="J793" s="107"/>
      <c r="K793" s="44"/>
      <c r="L793" s="44"/>
      <c r="M793" s="44"/>
      <c r="N793" s="78"/>
      <c r="O793" s="78"/>
      <c r="P793" s="78"/>
      <c r="Q793" s="78"/>
      <c r="R793" s="78"/>
      <c r="S793" s="78"/>
      <c r="T793" s="44"/>
      <c r="U793" s="44"/>
      <c r="V793" s="44"/>
      <c r="W793" s="44"/>
      <c r="X793" s="44"/>
      <c r="Y793" s="44"/>
      <c r="Z793" s="44"/>
      <c r="AA793" s="44"/>
      <c r="AB793" s="44"/>
      <c r="AC793" s="44"/>
      <c r="AD793" s="44"/>
      <c r="AE793" s="44"/>
      <c r="AF793" s="78"/>
      <c r="AG793" s="44"/>
      <c r="AH793" s="44"/>
      <c r="AI793" s="44"/>
      <c r="AJ793" s="44"/>
      <c r="AK793" s="44"/>
      <c r="AL793" s="44"/>
      <c r="AM793" s="44"/>
      <c r="AN793" s="44"/>
      <c r="AO793" s="44"/>
      <c r="AP793" s="44"/>
      <c r="AQ793" s="44"/>
      <c r="AR793" s="44"/>
      <c r="AS793" s="44"/>
      <c r="AT793" s="44"/>
    </row>
    <row r="794" ht="14.25" customHeight="1">
      <c r="A794" s="44"/>
      <c r="B794" s="44"/>
      <c r="C794" s="44"/>
      <c r="D794" s="78"/>
      <c r="E794" s="78"/>
      <c r="F794" s="107"/>
      <c r="G794" s="107"/>
      <c r="H794" s="107"/>
      <c r="I794" s="107"/>
      <c r="J794" s="107"/>
      <c r="K794" s="44"/>
      <c r="L794" s="44"/>
      <c r="M794" s="44"/>
      <c r="N794" s="78"/>
      <c r="O794" s="78"/>
      <c r="P794" s="78"/>
      <c r="Q794" s="78"/>
      <c r="R794" s="78"/>
      <c r="S794" s="78"/>
      <c r="T794" s="44"/>
      <c r="U794" s="44"/>
      <c r="V794" s="44"/>
      <c r="W794" s="44"/>
      <c r="X794" s="44"/>
      <c r="Y794" s="44"/>
      <c r="Z794" s="44"/>
      <c r="AA794" s="44"/>
      <c r="AB794" s="44"/>
      <c r="AC794" s="44"/>
      <c r="AD794" s="44"/>
      <c r="AE794" s="44"/>
      <c r="AF794" s="78"/>
      <c r="AG794" s="44"/>
      <c r="AH794" s="44"/>
      <c r="AI794" s="44"/>
      <c r="AJ794" s="44"/>
      <c r="AK794" s="44"/>
      <c r="AL794" s="44"/>
      <c r="AM794" s="44"/>
      <c r="AN794" s="44"/>
      <c r="AO794" s="44"/>
      <c r="AP794" s="44"/>
      <c r="AQ794" s="44"/>
      <c r="AR794" s="44"/>
      <c r="AS794" s="44"/>
      <c r="AT794" s="44"/>
    </row>
    <row r="795" ht="14.25" customHeight="1">
      <c r="A795" s="44"/>
      <c r="B795" s="44"/>
      <c r="C795" s="44"/>
      <c r="D795" s="78"/>
      <c r="E795" s="78"/>
      <c r="F795" s="107"/>
      <c r="G795" s="107"/>
      <c r="H795" s="107"/>
      <c r="I795" s="107"/>
      <c r="J795" s="107"/>
      <c r="K795" s="44"/>
      <c r="L795" s="44"/>
      <c r="M795" s="44"/>
      <c r="N795" s="78"/>
      <c r="O795" s="78"/>
      <c r="P795" s="78"/>
      <c r="Q795" s="78"/>
      <c r="R795" s="78"/>
      <c r="S795" s="78"/>
      <c r="T795" s="44"/>
      <c r="U795" s="44"/>
      <c r="V795" s="44"/>
      <c r="W795" s="44"/>
      <c r="X795" s="44"/>
      <c r="Y795" s="44"/>
      <c r="Z795" s="44"/>
      <c r="AA795" s="44"/>
      <c r="AB795" s="44"/>
      <c r="AC795" s="44"/>
      <c r="AD795" s="44"/>
      <c r="AE795" s="44"/>
      <c r="AF795" s="78"/>
      <c r="AG795" s="44"/>
      <c r="AH795" s="44"/>
      <c r="AI795" s="44"/>
      <c r="AJ795" s="44"/>
      <c r="AK795" s="44"/>
      <c r="AL795" s="44"/>
      <c r="AM795" s="44"/>
      <c r="AN795" s="44"/>
      <c r="AO795" s="44"/>
      <c r="AP795" s="44"/>
      <c r="AQ795" s="44"/>
      <c r="AR795" s="44"/>
      <c r="AS795" s="44"/>
      <c r="AT795" s="44"/>
    </row>
    <row r="796" ht="14.25" customHeight="1">
      <c r="A796" s="44"/>
      <c r="B796" s="44"/>
      <c r="C796" s="44"/>
      <c r="D796" s="78"/>
      <c r="E796" s="78"/>
      <c r="F796" s="107"/>
      <c r="G796" s="107"/>
      <c r="H796" s="107"/>
      <c r="I796" s="107"/>
      <c r="J796" s="107"/>
      <c r="K796" s="44"/>
      <c r="L796" s="44"/>
      <c r="M796" s="44"/>
      <c r="N796" s="78"/>
      <c r="O796" s="78"/>
      <c r="P796" s="78"/>
      <c r="Q796" s="78"/>
      <c r="R796" s="78"/>
      <c r="S796" s="78"/>
      <c r="T796" s="44"/>
      <c r="U796" s="44"/>
      <c r="V796" s="44"/>
      <c r="W796" s="44"/>
      <c r="X796" s="44"/>
      <c r="Y796" s="44"/>
      <c r="Z796" s="44"/>
      <c r="AA796" s="44"/>
      <c r="AB796" s="44"/>
      <c r="AC796" s="44"/>
      <c r="AD796" s="44"/>
      <c r="AE796" s="44"/>
      <c r="AF796" s="78"/>
      <c r="AG796" s="44"/>
      <c r="AH796" s="44"/>
      <c r="AI796" s="44"/>
      <c r="AJ796" s="44"/>
      <c r="AK796" s="44"/>
      <c r="AL796" s="44"/>
      <c r="AM796" s="44"/>
      <c r="AN796" s="44"/>
      <c r="AO796" s="44"/>
      <c r="AP796" s="44"/>
      <c r="AQ796" s="44"/>
      <c r="AR796" s="44"/>
      <c r="AS796" s="44"/>
      <c r="AT796" s="44"/>
    </row>
    <row r="797" ht="14.25" customHeight="1">
      <c r="A797" s="44"/>
      <c r="B797" s="44"/>
      <c r="C797" s="44"/>
      <c r="D797" s="78"/>
      <c r="E797" s="78"/>
      <c r="F797" s="107"/>
      <c r="G797" s="107"/>
      <c r="H797" s="107"/>
      <c r="I797" s="107"/>
      <c r="J797" s="107"/>
      <c r="K797" s="44"/>
      <c r="L797" s="44"/>
      <c r="M797" s="44"/>
      <c r="N797" s="78"/>
      <c r="O797" s="78"/>
      <c r="P797" s="78"/>
      <c r="Q797" s="78"/>
      <c r="R797" s="78"/>
      <c r="S797" s="78"/>
      <c r="T797" s="44"/>
      <c r="U797" s="44"/>
      <c r="V797" s="44"/>
      <c r="W797" s="44"/>
      <c r="X797" s="44"/>
      <c r="Y797" s="44"/>
      <c r="Z797" s="44"/>
      <c r="AA797" s="44"/>
      <c r="AB797" s="44"/>
      <c r="AC797" s="44"/>
      <c r="AD797" s="44"/>
      <c r="AE797" s="44"/>
      <c r="AF797" s="78"/>
      <c r="AG797" s="44"/>
      <c r="AH797" s="44"/>
      <c r="AI797" s="44"/>
      <c r="AJ797" s="44"/>
      <c r="AK797" s="44"/>
      <c r="AL797" s="44"/>
      <c r="AM797" s="44"/>
      <c r="AN797" s="44"/>
      <c r="AO797" s="44"/>
      <c r="AP797" s="44"/>
      <c r="AQ797" s="44"/>
      <c r="AR797" s="44"/>
      <c r="AS797" s="44"/>
      <c r="AT797" s="44"/>
    </row>
    <row r="798" ht="14.25" customHeight="1">
      <c r="A798" s="44"/>
      <c r="B798" s="44"/>
      <c r="C798" s="44"/>
      <c r="D798" s="78"/>
      <c r="E798" s="78"/>
      <c r="F798" s="107"/>
      <c r="G798" s="107"/>
      <c r="H798" s="107"/>
      <c r="I798" s="107"/>
      <c r="J798" s="107"/>
      <c r="K798" s="44"/>
      <c r="L798" s="44"/>
      <c r="M798" s="44"/>
      <c r="N798" s="78"/>
      <c r="O798" s="78"/>
      <c r="P798" s="78"/>
      <c r="Q798" s="78"/>
      <c r="R798" s="78"/>
      <c r="S798" s="78"/>
      <c r="T798" s="44"/>
      <c r="U798" s="44"/>
      <c r="V798" s="44"/>
      <c r="W798" s="44"/>
      <c r="X798" s="44"/>
      <c r="Y798" s="44"/>
      <c r="Z798" s="44"/>
      <c r="AA798" s="44"/>
      <c r="AB798" s="44"/>
      <c r="AC798" s="44"/>
      <c r="AD798" s="44"/>
      <c r="AE798" s="44"/>
      <c r="AF798" s="78"/>
      <c r="AG798" s="44"/>
      <c r="AH798" s="44"/>
      <c r="AI798" s="44"/>
      <c r="AJ798" s="44"/>
      <c r="AK798" s="44"/>
      <c r="AL798" s="44"/>
      <c r="AM798" s="44"/>
      <c r="AN798" s="44"/>
      <c r="AO798" s="44"/>
      <c r="AP798" s="44"/>
      <c r="AQ798" s="44"/>
      <c r="AR798" s="44"/>
      <c r="AS798" s="44"/>
      <c r="AT798" s="44"/>
    </row>
    <row r="799" ht="14.25" customHeight="1">
      <c r="A799" s="44"/>
      <c r="B799" s="44"/>
      <c r="C799" s="44"/>
      <c r="D799" s="78"/>
      <c r="E799" s="78"/>
      <c r="F799" s="107"/>
      <c r="G799" s="107"/>
      <c r="H799" s="107"/>
      <c r="I799" s="107"/>
      <c r="J799" s="107"/>
      <c r="K799" s="44"/>
      <c r="L799" s="44"/>
      <c r="M799" s="44"/>
      <c r="N799" s="78"/>
      <c r="O799" s="78"/>
      <c r="P799" s="78"/>
      <c r="Q799" s="78"/>
      <c r="R799" s="78"/>
      <c r="S799" s="78"/>
      <c r="T799" s="44"/>
      <c r="U799" s="44"/>
      <c r="V799" s="44"/>
      <c r="W799" s="44"/>
      <c r="X799" s="44"/>
      <c r="Y799" s="44"/>
      <c r="Z799" s="44"/>
      <c r="AA799" s="44"/>
      <c r="AB799" s="44"/>
      <c r="AC799" s="44"/>
      <c r="AD799" s="44"/>
      <c r="AE799" s="44"/>
      <c r="AF799" s="78"/>
      <c r="AG799" s="44"/>
      <c r="AH799" s="44"/>
      <c r="AI799" s="44"/>
      <c r="AJ799" s="44"/>
      <c r="AK799" s="44"/>
      <c r="AL799" s="44"/>
      <c r="AM799" s="44"/>
      <c r="AN799" s="44"/>
      <c r="AO799" s="44"/>
      <c r="AP799" s="44"/>
      <c r="AQ799" s="44"/>
      <c r="AR799" s="44"/>
      <c r="AS799" s="44"/>
      <c r="AT799" s="44"/>
    </row>
    <row r="800" ht="14.25" customHeight="1">
      <c r="A800" s="44"/>
      <c r="B800" s="44"/>
      <c r="C800" s="44"/>
      <c r="D800" s="78"/>
      <c r="E800" s="78"/>
      <c r="F800" s="107"/>
      <c r="G800" s="107"/>
      <c r="H800" s="107"/>
      <c r="I800" s="107"/>
      <c r="J800" s="107"/>
      <c r="K800" s="44"/>
      <c r="L800" s="44"/>
      <c r="M800" s="44"/>
      <c r="N800" s="78"/>
      <c r="O800" s="78"/>
      <c r="P800" s="78"/>
      <c r="Q800" s="78"/>
      <c r="R800" s="78"/>
      <c r="S800" s="78"/>
      <c r="T800" s="44"/>
      <c r="U800" s="44"/>
      <c r="V800" s="44"/>
      <c r="W800" s="44"/>
      <c r="X800" s="44"/>
      <c r="Y800" s="44"/>
      <c r="Z800" s="44"/>
      <c r="AA800" s="44"/>
      <c r="AB800" s="44"/>
      <c r="AC800" s="44"/>
      <c r="AD800" s="44"/>
      <c r="AE800" s="44"/>
      <c r="AF800" s="78"/>
      <c r="AG800" s="44"/>
      <c r="AH800" s="44"/>
      <c r="AI800" s="44"/>
      <c r="AJ800" s="44"/>
      <c r="AK800" s="44"/>
      <c r="AL800" s="44"/>
      <c r="AM800" s="44"/>
      <c r="AN800" s="44"/>
      <c r="AO800" s="44"/>
      <c r="AP800" s="44"/>
      <c r="AQ800" s="44"/>
      <c r="AR800" s="44"/>
      <c r="AS800" s="44"/>
      <c r="AT800" s="44"/>
    </row>
    <row r="801" ht="14.25" customHeight="1">
      <c r="A801" s="44"/>
      <c r="B801" s="44"/>
      <c r="C801" s="44"/>
      <c r="D801" s="78"/>
      <c r="E801" s="78"/>
      <c r="F801" s="107"/>
      <c r="G801" s="107"/>
      <c r="H801" s="107"/>
      <c r="I801" s="107"/>
      <c r="J801" s="107"/>
      <c r="K801" s="44"/>
      <c r="L801" s="44"/>
      <c r="M801" s="44"/>
      <c r="N801" s="78"/>
      <c r="O801" s="78"/>
      <c r="P801" s="78"/>
      <c r="Q801" s="78"/>
      <c r="R801" s="78"/>
      <c r="S801" s="78"/>
      <c r="T801" s="44"/>
      <c r="U801" s="44"/>
      <c r="V801" s="44"/>
      <c r="W801" s="44"/>
      <c r="X801" s="44"/>
      <c r="Y801" s="44"/>
      <c r="Z801" s="44"/>
      <c r="AA801" s="44"/>
      <c r="AB801" s="44"/>
      <c r="AC801" s="44"/>
      <c r="AD801" s="44"/>
      <c r="AE801" s="44"/>
      <c r="AF801" s="78"/>
      <c r="AG801" s="44"/>
      <c r="AH801" s="44"/>
      <c r="AI801" s="44"/>
      <c r="AJ801" s="44"/>
      <c r="AK801" s="44"/>
      <c r="AL801" s="44"/>
      <c r="AM801" s="44"/>
      <c r="AN801" s="44"/>
      <c r="AO801" s="44"/>
      <c r="AP801" s="44"/>
      <c r="AQ801" s="44"/>
      <c r="AR801" s="44"/>
      <c r="AS801" s="44"/>
      <c r="AT801" s="44"/>
    </row>
    <row r="802" ht="14.25" customHeight="1">
      <c r="A802" s="44"/>
      <c r="B802" s="44"/>
      <c r="C802" s="44"/>
      <c r="D802" s="78"/>
      <c r="E802" s="78"/>
      <c r="F802" s="107"/>
      <c r="G802" s="107"/>
      <c r="H802" s="107"/>
      <c r="I802" s="107"/>
      <c r="J802" s="107"/>
      <c r="K802" s="44"/>
      <c r="L802" s="44"/>
      <c r="M802" s="44"/>
      <c r="N802" s="78"/>
      <c r="O802" s="78"/>
      <c r="P802" s="78"/>
      <c r="Q802" s="78"/>
      <c r="R802" s="78"/>
      <c r="S802" s="78"/>
      <c r="T802" s="44"/>
      <c r="U802" s="44"/>
      <c r="V802" s="44"/>
      <c r="W802" s="44"/>
      <c r="X802" s="44"/>
      <c r="Y802" s="44"/>
      <c r="Z802" s="44"/>
      <c r="AA802" s="44"/>
      <c r="AB802" s="44"/>
      <c r="AC802" s="44"/>
      <c r="AD802" s="44"/>
      <c r="AE802" s="44"/>
      <c r="AF802" s="78"/>
      <c r="AG802" s="44"/>
      <c r="AH802" s="44"/>
      <c r="AI802" s="44"/>
      <c r="AJ802" s="44"/>
      <c r="AK802" s="44"/>
      <c r="AL802" s="44"/>
      <c r="AM802" s="44"/>
      <c r="AN802" s="44"/>
      <c r="AO802" s="44"/>
      <c r="AP802" s="44"/>
      <c r="AQ802" s="44"/>
      <c r="AR802" s="44"/>
      <c r="AS802" s="44"/>
      <c r="AT802" s="44"/>
    </row>
    <row r="803" ht="14.25" customHeight="1">
      <c r="A803" s="44"/>
      <c r="B803" s="44"/>
      <c r="C803" s="44"/>
      <c r="D803" s="78"/>
      <c r="E803" s="78"/>
      <c r="F803" s="107"/>
      <c r="G803" s="107"/>
      <c r="H803" s="107"/>
      <c r="I803" s="107"/>
      <c r="J803" s="107"/>
      <c r="K803" s="44"/>
      <c r="L803" s="44"/>
      <c r="M803" s="44"/>
      <c r="N803" s="78"/>
      <c r="O803" s="78"/>
      <c r="P803" s="78"/>
      <c r="Q803" s="78"/>
      <c r="R803" s="78"/>
      <c r="S803" s="78"/>
      <c r="T803" s="44"/>
      <c r="U803" s="44"/>
      <c r="V803" s="44"/>
      <c r="W803" s="44"/>
      <c r="X803" s="44"/>
      <c r="Y803" s="44"/>
      <c r="Z803" s="44"/>
      <c r="AA803" s="44"/>
      <c r="AB803" s="44"/>
      <c r="AC803" s="44"/>
      <c r="AD803" s="44"/>
      <c r="AE803" s="44"/>
      <c r="AF803" s="78"/>
      <c r="AG803" s="44"/>
      <c r="AH803" s="44"/>
      <c r="AI803" s="44"/>
      <c r="AJ803" s="44"/>
      <c r="AK803" s="44"/>
      <c r="AL803" s="44"/>
      <c r="AM803" s="44"/>
      <c r="AN803" s="44"/>
      <c r="AO803" s="44"/>
      <c r="AP803" s="44"/>
      <c r="AQ803" s="44"/>
      <c r="AR803" s="44"/>
      <c r="AS803" s="44"/>
      <c r="AT803" s="44"/>
    </row>
    <row r="804" ht="14.25" customHeight="1">
      <c r="A804" s="44"/>
      <c r="B804" s="44"/>
      <c r="C804" s="44"/>
      <c r="D804" s="78"/>
      <c r="E804" s="78"/>
      <c r="F804" s="107"/>
      <c r="G804" s="107"/>
      <c r="H804" s="107"/>
      <c r="I804" s="107"/>
      <c r="J804" s="107"/>
      <c r="K804" s="44"/>
      <c r="L804" s="44"/>
      <c r="M804" s="44"/>
      <c r="N804" s="78"/>
      <c r="O804" s="78"/>
      <c r="P804" s="78"/>
      <c r="Q804" s="78"/>
      <c r="R804" s="78"/>
      <c r="S804" s="78"/>
      <c r="T804" s="44"/>
      <c r="U804" s="44"/>
      <c r="V804" s="44"/>
      <c r="W804" s="44"/>
      <c r="X804" s="44"/>
      <c r="Y804" s="44"/>
      <c r="Z804" s="44"/>
      <c r="AA804" s="44"/>
      <c r="AB804" s="44"/>
      <c r="AC804" s="44"/>
      <c r="AD804" s="44"/>
      <c r="AE804" s="44"/>
      <c r="AF804" s="78"/>
      <c r="AG804" s="44"/>
      <c r="AH804" s="44"/>
      <c r="AI804" s="44"/>
      <c r="AJ804" s="44"/>
      <c r="AK804" s="44"/>
      <c r="AL804" s="44"/>
      <c r="AM804" s="44"/>
      <c r="AN804" s="44"/>
      <c r="AO804" s="44"/>
      <c r="AP804" s="44"/>
      <c r="AQ804" s="44"/>
      <c r="AR804" s="44"/>
      <c r="AS804" s="44"/>
      <c r="AT804" s="44"/>
    </row>
    <row r="805" ht="14.25" customHeight="1">
      <c r="A805" s="44"/>
      <c r="B805" s="44"/>
      <c r="C805" s="44"/>
      <c r="D805" s="78"/>
      <c r="E805" s="78"/>
      <c r="F805" s="107"/>
      <c r="G805" s="107"/>
      <c r="H805" s="107"/>
      <c r="I805" s="107"/>
      <c r="J805" s="107"/>
      <c r="K805" s="44"/>
      <c r="L805" s="44"/>
      <c r="M805" s="44"/>
      <c r="N805" s="78"/>
      <c r="O805" s="78"/>
      <c r="P805" s="78"/>
      <c r="Q805" s="78"/>
      <c r="R805" s="78"/>
      <c r="S805" s="78"/>
      <c r="T805" s="44"/>
      <c r="U805" s="44"/>
      <c r="V805" s="44"/>
      <c r="W805" s="44"/>
      <c r="X805" s="44"/>
      <c r="Y805" s="44"/>
      <c r="Z805" s="44"/>
      <c r="AA805" s="44"/>
      <c r="AB805" s="44"/>
      <c r="AC805" s="44"/>
      <c r="AD805" s="44"/>
      <c r="AE805" s="44"/>
      <c r="AF805" s="78"/>
      <c r="AG805" s="44"/>
      <c r="AH805" s="44"/>
      <c r="AI805" s="44"/>
      <c r="AJ805" s="44"/>
      <c r="AK805" s="44"/>
      <c r="AL805" s="44"/>
      <c r="AM805" s="44"/>
      <c r="AN805" s="44"/>
      <c r="AO805" s="44"/>
      <c r="AP805" s="44"/>
      <c r="AQ805" s="44"/>
      <c r="AR805" s="44"/>
      <c r="AS805" s="44"/>
      <c r="AT805" s="44"/>
    </row>
    <row r="806" ht="14.25" customHeight="1">
      <c r="A806" s="44"/>
      <c r="B806" s="44"/>
      <c r="C806" s="44"/>
      <c r="D806" s="78"/>
      <c r="E806" s="78"/>
      <c r="F806" s="107"/>
      <c r="G806" s="107"/>
      <c r="H806" s="107"/>
      <c r="I806" s="107"/>
      <c r="J806" s="107"/>
      <c r="K806" s="44"/>
      <c r="L806" s="44"/>
      <c r="M806" s="44"/>
      <c r="N806" s="78"/>
      <c r="O806" s="78"/>
      <c r="P806" s="78"/>
      <c r="Q806" s="78"/>
      <c r="R806" s="78"/>
      <c r="S806" s="78"/>
      <c r="T806" s="44"/>
      <c r="U806" s="44"/>
      <c r="V806" s="44"/>
      <c r="W806" s="44"/>
      <c r="X806" s="44"/>
      <c r="Y806" s="44"/>
      <c r="Z806" s="44"/>
      <c r="AA806" s="44"/>
      <c r="AB806" s="44"/>
      <c r="AC806" s="44"/>
      <c r="AD806" s="44"/>
      <c r="AE806" s="44"/>
      <c r="AF806" s="78"/>
      <c r="AG806" s="44"/>
      <c r="AH806" s="44"/>
      <c r="AI806" s="44"/>
      <c r="AJ806" s="44"/>
      <c r="AK806" s="44"/>
      <c r="AL806" s="44"/>
      <c r="AM806" s="44"/>
      <c r="AN806" s="44"/>
      <c r="AO806" s="44"/>
      <c r="AP806" s="44"/>
      <c r="AQ806" s="44"/>
      <c r="AR806" s="44"/>
      <c r="AS806" s="44"/>
      <c r="AT806" s="44"/>
    </row>
    <row r="807" ht="14.25" customHeight="1">
      <c r="A807" s="44"/>
      <c r="B807" s="44"/>
      <c r="C807" s="44"/>
      <c r="D807" s="78"/>
      <c r="E807" s="78"/>
      <c r="F807" s="107"/>
      <c r="G807" s="107"/>
      <c r="H807" s="107"/>
      <c r="I807" s="107"/>
      <c r="J807" s="107"/>
      <c r="K807" s="44"/>
      <c r="L807" s="44"/>
      <c r="M807" s="44"/>
      <c r="N807" s="78"/>
      <c r="O807" s="78"/>
      <c r="P807" s="78"/>
      <c r="Q807" s="78"/>
      <c r="R807" s="78"/>
      <c r="S807" s="78"/>
      <c r="T807" s="44"/>
      <c r="U807" s="44"/>
      <c r="V807" s="44"/>
      <c r="W807" s="44"/>
      <c r="X807" s="44"/>
      <c r="Y807" s="44"/>
      <c r="Z807" s="44"/>
      <c r="AA807" s="44"/>
      <c r="AB807" s="44"/>
      <c r="AC807" s="44"/>
      <c r="AD807" s="44"/>
      <c r="AE807" s="44"/>
      <c r="AF807" s="78"/>
      <c r="AG807" s="44"/>
      <c r="AH807" s="44"/>
      <c r="AI807" s="44"/>
      <c r="AJ807" s="44"/>
      <c r="AK807" s="44"/>
      <c r="AL807" s="44"/>
      <c r="AM807" s="44"/>
      <c r="AN807" s="44"/>
      <c r="AO807" s="44"/>
      <c r="AP807" s="44"/>
      <c r="AQ807" s="44"/>
      <c r="AR807" s="44"/>
      <c r="AS807" s="44"/>
      <c r="AT807" s="44"/>
    </row>
    <row r="808" ht="14.25" customHeight="1">
      <c r="A808" s="44"/>
      <c r="B808" s="44"/>
      <c r="C808" s="44"/>
      <c r="D808" s="78"/>
      <c r="E808" s="78"/>
      <c r="F808" s="107"/>
      <c r="G808" s="107"/>
      <c r="H808" s="107"/>
      <c r="I808" s="107"/>
      <c r="J808" s="107"/>
      <c r="K808" s="44"/>
      <c r="L808" s="44"/>
      <c r="M808" s="44"/>
      <c r="N808" s="78"/>
      <c r="O808" s="78"/>
      <c r="P808" s="78"/>
      <c r="Q808" s="78"/>
      <c r="R808" s="78"/>
      <c r="S808" s="78"/>
      <c r="T808" s="44"/>
      <c r="U808" s="44"/>
      <c r="V808" s="44"/>
      <c r="W808" s="44"/>
      <c r="X808" s="44"/>
      <c r="Y808" s="44"/>
      <c r="Z808" s="44"/>
      <c r="AA808" s="44"/>
      <c r="AB808" s="44"/>
      <c r="AC808" s="44"/>
      <c r="AD808" s="44"/>
      <c r="AE808" s="44"/>
      <c r="AF808" s="78"/>
      <c r="AG808" s="44"/>
      <c r="AH808" s="44"/>
      <c r="AI808" s="44"/>
      <c r="AJ808" s="44"/>
      <c r="AK808" s="44"/>
      <c r="AL808" s="44"/>
      <c r="AM808" s="44"/>
      <c r="AN808" s="44"/>
      <c r="AO808" s="44"/>
      <c r="AP808" s="44"/>
      <c r="AQ808" s="44"/>
      <c r="AR808" s="44"/>
      <c r="AS808" s="44"/>
      <c r="AT808" s="44"/>
    </row>
    <row r="809" ht="14.25" customHeight="1">
      <c r="A809" s="44"/>
      <c r="B809" s="44"/>
      <c r="C809" s="44"/>
      <c r="D809" s="78"/>
      <c r="E809" s="78"/>
      <c r="F809" s="107"/>
      <c r="G809" s="107"/>
      <c r="H809" s="107"/>
      <c r="I809" s="107"/>
      <c r="J809" s="107"/>
      <c r="K809" s="44"/>
      <c r="L809" s="44"/>
      <c r="M809" s="44"/>
      <c r="N809" s="78"/>
      <c r="O809" s="78"/>
      <c r="P809" s="78"/>
      <c r="Q809" s="78"/>
      <c r="R809" s="78"/>
      <c r="S809" s="78"/>
      <c r="T809" s="44"/>
      <c r="U809" s="44"/>
      <c r="V809" s="44"/>
      <c r="W809" s="44"/>
      <c r="X809" s="44"/>
      <c r="Y809" s="44"/>
      <c r="Z809" s="44"/>
      <c r="AA809" s="44"/>
      <c r="AB809" s="44"/>
      <c r="AC809" s="44"/>
      <c r="AD809" s="44"/>
      <c r="AE809" s="44"/>
      <c r="AF809" s="78"/>
      <c r="AG809" s="44"/>
      <c r="AH809" s="44"/>
      <c r="AI809" s="44"/>
      <c r="AJ809" s="44"/>
      <c r="AK809" s="44"/>
      <c r="AL809" s="44"/>
      <c r="AM809" s="44"/>
      <c r="AN809" s="44"/>
      <c r="AO809" s="44"/>
      <c r="AP809" s="44"/>
      <c r="AQ809" s="44"/>
      <c r="AR809" s="44"/>
      <c r="AS809" s="44"/>
      <c r="AT809" s="44"/>
    </row>
    <row r="810" ht="14.25" customHeight="1">
      <c r="A810" s="44"/>
      <c r="B810" s="44"/>
      <c r="C810" s="44"/>
      <c r="D810" s="78"/>
      <c r="E810" s="78"/>
      <c r="F810" s="107"/>
      <c r="G810" s="107"/>
      <c r="H810" s="107"/>
      <c r="I810" s="107"/>
      <c r="J810" s="107"/>
      <c r="K810" s="44"/>
      <c r="L810" s="44"/>
      <c r="M810" s="44"/>
      <c r="N810" s="78"/>
      <c r="O810" s="78"/>
      <c r="P810" s="78"/>
      <c r="Q810" s="78"/>
      <c r="R810" s="78"/>
      <c r="S810" s="78"/>
      <c r="T810" s="44"/>
      <c r="U810" s="44"/>
      <c r="V810" s="44"/>
      <c r="W810" s="44"/>
      <c r="X810" s="44"/>
      <c r="Y810" s="44"/>
      <c r="Z810" s="44"/>
      <c r="AA810" s="44"/>
      <c r="AB810" s="44"/>
      <c r="AC810" s="44"/>
      <c r="AD810" s="44"/>
      <c r="AE810" s="44"/>
      <c r="AF810" s="78"/>
      <c r="AG810" s="44"/>
      <c r="AH810" s="44"/>
      <c r="AI810" s="44"/>
      <c r="AJ810" s="44"/>
      <c r="AK810" s="44"/>
      <c r="AL810" s="44"/>
      <c r="AM810" s="44"/>
      <c r="AN810" s="44"/>
      <c r="AO810" s="44"/>
      <c r="AP810" s="44"/>
      <c r="AQ810" s="44"/>
      <c r="AR810" s="44"/>
      <c r="AS810" s="44"/>
      <c r="AT810" s="44"/>
    </row>
    <row r="811" ht="14.25" customHeight="1">
      <c r="A811" s="44"/>
      <c r="B811" s="44"/>
      <c r="C811" s="44"/>
      <c r="D811" s="78"/>
      <c r="E811" s="78"/>
      <c r="F811" s="107"/>
      <c r="G811" s="107"/>
      <c r="H811" s="107"/>
      <c r="I811" s="107"/>
      <c r="J811" s="107"/>
      <c r="K811" s="44"/>
      <c r="L811" s="44"/>
      <c r="M811" s="44"/>
      <c r="N811" s="78"/>
      <c r="O811" s="78"/>
      <c r="P811" s="78"/>
      <c r="Q811" s="78"/>
      <c r="R811" s="78"/>
      <c r="S811" s="78"/>
      <c r="T811" s="44"/>
      <c r="U811" s="44"/>
      <c r="V811" s="44"/>
      <c r="W811" s="44"/>
      <c r="X811" s="44"/>
      <c r="Y811" s="44"/>
      <c r="Z811" s="44"/>
      <c r="AA811" s="44"/>
      <c r="AB811" s="44"/>
      <c r="AC811" s="44"/>
      <c r="AD811" s="44"/>
      <c r="AE811" s="44"/>
      <c r="AF811" s="78"/>
      <c r="AG811" s="44"/>
      <c r="AH811" s="44"/>
      <c r="AI811" s="44"/>
      <c r="AJ811" s="44"/>
      <c r="AK811" s="44"/>
      <c r="AL811" s="44"/>
      <c r="AM811" s="44"/>
      <c r="AN811" s="44"/>
      <c r="AO811" s="44"/>
      <c r="AP811" s="44"/>
      <c r="AQ811" s="44"/>
      <c r="AR811" s="44"/>
      <c r="AS811" s="44"/>
      <c r="AT811" s="44"/>
    </row>
    <row r="812" ht="14.25" customHeight="1">
      <c r="A812" s="44"/>
      <c r="B812" s="44"/>
      <c r="C812" s="44"/>
      <c r="D812" s="78"/>
      <c r="E812" s="78"/>
      <c r="F812" s="107"/>
      <c r="G812" s="107"/>
      <c r="H812" s="107"/>
      <c r="I812" s="107"/>
      <c r="J812" s="107"/>
      <c r="K812" s="44"/>
      <c r="L812" s="44"/>
      <c r="M812" s="44"/>
      <c r="N812" s="78"/>
      <c r="O812" s="78"/>
      <c r="P812" s="78"/>
      <c r="Q812" s="78"/>
      <c r="R812" s="78"/>
      <c r="S812" s="78"/>
      <c r="T812" s="44"/>
      <c r="U812" s="44"/>
      <c r="V812" s="44"/>
      <c r="W812" s="44"/>
      <c r="X812" s="44"/>
      <c r="Y812" s="44"/>
      <c r="Z812" s="44"/>
      <c r="AA812" s="44"/>
      <c r="AB812" s="44"/>
      <c r="AC812" s="44"/>
      <c r="AD812" s="44"/>
      <c r="AE812" s="44"/>
      <c r="AF812" s="78"/>
      <c r="AG812" s="44"/>
      <c r="AH812" s="44"/>
      <c r="AI812" s="44"/>
      <c r="AJ812" s="44"/>
      <c r="AK812" s="44"/>
      <c r="AL812" s="44"/>
      <c r="AM812" s="44"/>
      <c r="AN812" s="44"/>
      <c r="AO812" s="44"/>
      <c r="AP812" s="44"/>
      <c r="AQ812" s="44"/>
      <c r="AR812" s="44"/>
      <c r="AS812" s="44"/>
      <c r="AT812" s="44"/>
    </row>
    <row r="813" ht="14.25" customHeight="1">
      <c r="A813" s="44"/>
      <c r="B813" s="44"/>
      <c r="C813" s="44"/>
      <c r="D813" s="78"/>
      <c r="E813" s="78"/>
      <c r="F813" s="107"/>
      <c r="G813" s="107"/>
      <c r="H813" s="107"/>
      <c r="I813" s="107"/>
      <c r="J813" s="107"/>
      <c r="K813" s="44"/>
      <c r="L813" s="44"/>
      <c r="M813" s="44"/>
      <c r="N813" s="78"/>
      <c r="O813" s="78"/>
      <c r="P813" s="78"/>
      <c r="Q813" s="78"/>
      <c r="R813" s="78"/>
      <c r="S813" s="78"/>
      <c r="T813" s="44"/>
      <c r="U813" s="44"/>
      <c r="V813" s="44"/>
      <c r="W813" s="44"/>
      <c r="X813" s="44"/>
      <c r="Y813" s="44"/>
      <c r="Z813" s="44"/>
      <c r="AA813" s="44"/>
      <c r="AB813" s="44"/>
      <c r="AC813" s="44"/>
      <c r="AD813" s="44"/>
      <c r="AE813" s="44"/>
      <c r="AF813" s="78"/>
      <c r="AG813" s="44"/>
      <c r="AH813" s="44"/>
      <c r="AI813" s="44"/>
      <c r="AJ813" s="44"/>
      <c r="AK813" s="44"/>
      <c r="AL813" s="44"/>
      <c r="AM813" s="44"/>
      <c r="AN813" s="44"/>
      <c r="AO813" s="44"/>
      <c r="AP813" s="44"/>
      <c r="AQ813" s="44"/>
      <c r="AR813" s="44"/>
      <c r="AS813" s="44"/>
      <c r="AT813" s="44"/>
    </row>
    <row r="814" ht="14.25" customHeight="1">
      <c r="A814" s="44"/>
      <c r="B814" s="44"/>
      <c r="C814" s="44"/>
      <c r="D814" s="78"/>
      <c r="E814" s="78"/>
      <c r="F814" s="107"/>
      <c r="G814" s="107"/>
      <c r="H814" s="107"/>
      <c r="I814" s="107"/>
      <c r="J814" s="107"/>
      <c r="K814" s="44"/>
      <c r="L814" s="44"/>
      <c r="M814" s="44"/>
      <c r="N814" s="78"/>
      <c r="O814" s="78"/>
      <c r="P814" s="78"/>
      <c r="Q814" s="78"/>
      <c r="R814" s="78"/>
      <c r="S814" s="78"/>
      <c r="T814" s="44"/>
      <c r="U814" s="44"/>
      <c r="V814" s="44"/>
      <c r="W814" s="44"/>
      <c r="X814" s="44"/>
      <c r="Y814" s="44"/>
      <c r="Z814" s="44"/>
      <c r="AA814" s="44"/>
      <c r="AB814" s="44"/>
      <c r="AC814" s="44"/>
      <c r="AD814" s="44"/>
      <c r="AE814" s="44"/>
      <c r="AF814" s="78"/>
      <c r="AG814" s="44"/>
      <c r="AH814" s="44"/>
      <c r="AI814" s="44"/>
      <c r="AJ814" s="44"/>
      <c r="AK814" s="44"/>
      <c r="AL814" s="44"/>
      <c r="AM814" s="44"/>
      <c r="AN814" s="44"/>
      <c r="AO814" s="44"/>
      <c r="AP814" s="44"/>
      <c r="AQ814" s="44"/>
      <c r="AR814" s="44"/>
      <c r="AS814" s="44"/>
      <c r="AT814" s="44"/>
    </row>
    <row r="815" ht="14.25" customHeight="1">
      <c r="A815" s="44"/>
      <c r="B815" s="44"/>
      <c r="C815" s="44"/>
      <c r="D815" s="78"/>
      <c r="E815" s="78"/>
      <c r="F815" s="107"/>
      <c r="G815" s="107"/>
      <c r="H815" s="107"/>
      <c r="I815" s="107"/>
      <c r="J815" s="107"/>
      <c r="K815" s="44"/>
      <c r="L815" s="44"/>
      <c r="M815" s="44"/>
      <c r="N815" s="78"/>
      <c r="O815" s="78"/>
      <c r="P815" s="78"/>
      <c r="Q815" s="78"/>
      <c r="R815" s="78"/>
      <c r="S815" s="78"/>
      <c r="T815" s="44"/>
      <c r="U815" s="44"/>
      <c r="V815" s="44"/>
      <c r="W815" s="44"/>
      <c r="X815" s="44"/>
      <c r="Y815" s="44"/>
      <c r="Z815" s="44"/>
      <c r="AA815" s="44"/>
      <c r="AB815" s="44"/>
      <c r="AC815" s="44"/>
      <c r="AD815" s="44"/>
      <c r="AE815" s="44"/>
      <c r="AF815" s="78"/>
      <c r="AG815" s="44"/>
      <c r="AH815" s="44"/>
      <c r="AI815" s="44"/>
      <c r="AJ815" s="44"/>
      <c r="AK815" s="44"/>
      <c r="AL815" s="44"/>
      <c r="AM815" s="44"/>
      <c r="AN815" s="44"/>
      <c r="AO815" s="44"/>
      <c r="AP815" s="44"/>
      <c r="AQ815" s="44"/>
      <c r="AR815" s="44"/>
      <c r="AS815" s="44"/>
      <c r="AT815" s="44"/>
    </row>
    <row r="816" ht="14.25" customHeight="1">
      <c r="A816" s="44"/>
      <c r="B816" s="44"/>
      <c r="C816" s="44"/>
      <c r="D816" s="78"/>
      <c r="E816" s="78"/>
      <c r="F816" s="107"/>
      <c r="G816" s="107"/>
      <c r="H816" s="107"/>
      <c r="I816" s="107"/>
      <c r="J816" s="107"/>
      <c r="K816" s="44"/>
      <c r="L816" s="44"/>
      <c r="M816" s="44"/>
      <c r="N816" s="78"/>
      <c r="O816" s="78"/>
      <c r="P816" s="78"/>
      <c r="Q816" s="78"/>
      <c r="R816" s="78"/>
      <c r="S816" s="78"/>
      <c r="T816" s="44"/>
      <c r="U816" s="44"/>
      <c r="V816" s="44"/>
      <c r="W816" s="44"/>
      <c r="X816" s="44"/>
      <c r="Y816" s="44"/>
      <c r="Z816" s="44"/>
      <c r="AA816" s="44"/>
      <c r="AB816" s="44"/>
      <c r="AC816" s="44"/>
      <c r="AD816" s="44"/>
      <c r="AE816" s="44"/>
      <c r="AF816" s="78"/>
      <c r="AG816" s="44"/>
      <c r="AH816" s="44"/>
      <c r="AI816" s="44"/>
      <c r="AJ816" s="44"/>
      <c r="AK816" s="44"/>
      <c r="AL816" s="44"/>
      <c r="AM816" s="44"/>
      <c r="AN816" s="44"/>
      <c r="AO816" s="44"/>
      <c r="AP816" s="44"/>
      <c r="AQ816" s="44"/>
      <c r="AR816" s="44"/>
      <c r="AS816" s="44"/>
      <c r="AT816" s="44"/>
    </row>
    <row r="817" ht="14.25" customHeight="1">
      <c r="A817" s="44"/>
      <c r="B817" s="44"/>
      <c r="C817" s="44"/>
      <c r="D817" s="78"/>
      <c r="E817" s="78"/>
      <c r="F817" s="107"/>
      <c r="G817" s="107"/>
      <c r="H817" s="107"/>
      <c r="I817" s="107"/>
      <c r="J817" s="107"/>
      <c r="K817" s="44"/>
      <c r="L817" s="44"/>
      <c r="M817" s="44"/>
      <c r="N817" s="78"/>
      <c r="O817" s="78"/>
      <c r="P817" s="78"/>
      <c r="Q817" s="78"/>
      <c r="R817" s="78"/>
      <c r="S817" s="78"/>
      <c r="T817" s="44"/>
      <c r="U817" s="44"/>
      <c r="V817" s="44"/>
      <c r="W817" s="44"/>
      <c r="X817" s="44"/>
      <c r="Y817" s="44"/>
      <c r="Z817" s="44"/>
      <c r="AA817" s="44"/>
      <c r="AB817" s="44"/>
      <c r="AC817" s="44"/>
      <c r="AD817" s="44"/>
      <c r="AE817" s="44"/>
      <c r="AF817" s="78"/>
      <c r="AG817" s="44"/>
      <c r="AH817" s="44"/>
      <c r="AI817" s="44"/>
      <c r="AJ817" s="44"/>
      <c r="AK817" s="44"/>
      <c r="AL817" s="44"/>
      <c r="AM817" s="44"/>
      <c r="AN817" s="44"/>
      <c r="AO817" s="44"/>
      <c r="AP817" s="44"/>
      <c r="AQ817" s="44"/>
      <c r="AR817" s="44"/>
      <c r="AS817" s="44"/>
      <c r="AT817" s="44"/>
    </row>
    <row r="818" ht="14.25" customHeight="1">
      <c r="A818" s="44"/>
      <c r="B818" s="44"/>
      <c r="C818" s="44"/>
      <c r="D818" s="78"/>
      <c r="E818" s="78"/>
      <c r="F818" s="107"/>
      <c r="G818" s="107"/>
      <c r="H818" s="107"/>
      <c r="I818" s="107"/>
      <c r="J818" s="107"/>
      <c r="K818" s="44"/>
      <c r="L818" s="44"/>
      <c r="M818" s="44"/>
      <c r="N818" s="78"/>
      <c r="O818" s="78"/>
      <c r="P818" s="78"/>
      <c r="Q818" s="78"/>
      <c r="R818" s="78"/>
      <c r="S818" s="78"/>
      <c r="T818" s="44"/>
      <c r="U818" s="44"/>
      <c r="V818" s="44"/>
      <c r="W818" s="44"/>
      <c r="X818" s="44"/>
      <c r="Y818" s="44"/>
      <c r="Z818" s="44"/>
      <c r="AA818" s="44"/>
      <c r="AB818" s="44"/>
      <c r="AC818" s="44"/>
      <c r="AD818" s="44"/>
      <c r="AE818" s="44"/>
      <c r="AF818" s="78"/>
      <c r="AG818" s="44"/>
      <c r="AH818" s="44"/>
      <c r="AI818" s="44"/>
      <c r="AJ818" s="44"/>
      <c r="AK818" s="44"/>
      <c r="AL818" s="44"/>
      <c r="AM818" s="44"/>
      <c r="AN818" s="44"/>
      <c r="AO818" s="44"/>
      <c r="AP818" s="44"/>
      <c r="AQ818" s="44"/>
      <c r="AR818" s="44"/>
      <c r="AS818" s="44"/>
      <c r="AT818" s="44"/>
    </row>
    <row r="819" ht="14.25" customHeight="1">
      <c r="A819" s="44"/>
      <c r="B819" s="44"/>
      <c r="C819" s="44"/>
      <c r="D819" s="78"/>
      <c r="E819" s="78"/>
      <c r="F819" s="107"/>
      <c r="G819" s="107"/>
      <c r="H819" s="107"/>
      <c r="I819" s="107"/>
      <c r="J819" s="107"/>
      <c r="K819" s="44"/>
      <c r="L819" s="44"/>
      <c r="M819" s="44"/>
      <c r="N819" s="78"/>
      <c r="O819" s="78"/>
      <c r="P819" s="78"/>
      <c r="Q819" s="78"/>
      <c r="R819" s="78"/>
      <c r="S819" s="78"/>
      <c r="T819" s="44"/>
      <c r="U819" s="44"/>
      <c r="V819" s="44"/>
      <c r="W819" s="44"/>
      <c r="X819" s="44"/>
      <c r="Y819" s="44"/>
      <c r="Z819" s="44"/>
      <c r="AA819" s="44"/>
      <c r="AB819" s="44"/>
      <c r="AC819" s="44"/>
      <c r="AD819" s="44"/>
      <c r="AE819" s="44"/>
      <c r="AF819" s="78"/>
      <c r="AG819" s="44"/>
      <c r="AH819" s="44"/>
      <c r="AI819" s="44"/>
      <c r="AJ819" s="44"/>
      <c r="AK819" s="44"/>
      <c r="AL819" s="44"/>
      <c r="AM819" s="44"/>
      <c r="AN819" s="44"/>
      <c r="AO819" s="44"/>
      <c r="AP819" s="44"/>
      <c r="AQ819" s="44"/>
      <c r="AR819" s="44"/>
      <c r="AS819" s="44"/>
      <c r="AT819" s="44"/>
    </row>
    <row r="820" ht="14.25" customHeight="1">
      <c r="A820" s="44"/>
      <c r="B820" s="44"/>
      <c r="C820" s="44"/>
      <c r="D820" s="78"/>
      <c r="E820" s="78"/>
      <c r="F820" s="107"/>
      <c r="G820" s="107"/>
      <c r="H820" s="107"/>
      <c r="I820" s="107"/>
      <c r="J820" s="107"/>
      <c r="K820" s="44"/>
      <c r="L820" s="44"/>
      <c r="M820" s="44"/>
      <c r="N820" s="78"/>
      <c r="O820" s="78"/>
      <c r="P820" s="78"/>
      <c r="Q820" s="78"/>
      <c r="R820" s="78"/>
      <c r="S820" s="78"/>
      <c r="T820" s="44"/>
      <c r="U820" s="44"/>
      <c r="V820" s="44"/>
      <c r="W820" s="44"/>
      <c r="X820" s="44"/>
      <c r="Y820" s="44"/>
      <c r="Z820" s="44"/>
      <c r="AA820" s="44"/>
      <c r="AB820" s="44"/>
      <c r="AC820" s="44"/>
      <c r="AD820" s="44"/>
      <c r="AE820" s="44"/>
      <c r="AF820" s="78"/>
      <c r="AG820" s="44"/>
      <c r="AH820" s="44"/>
      <c r="AI820" s="44"/>
      <c r="AJ820" s="44"/>
      <c r="AK820" s="44"/>
      <c r="AL820" s="44"/>
      <c r="AM820" s="44"/>
      <c r="AN820" s="44"/>
      <c r="AO820" s="44"/>
      <c r="AP820" s="44"/>
      <c r="AQ820" s="44"/>
      <c r="AR820" s="44"/>
      <c r="AS820" s="44"/>
      <c r="AT820" s="44"/>
    </row>
    <row r="821" ht="14.25" customHeight="1">
      <c r="A821" s="44"/>
      <c r="B821" s="44"/>
      <c r="C821" s="44"/>
      <c r="D821" s="78"/>
      <c r="E821" s="78"/>
      <c r="F821" s="107"/>
      <c r="G821" s="107"/>
      <c r="H821" s="107"/>
      <c r="I821" s="107"/>
      <c r="J821" s="107"/>
      <c r="K821" s="44"/>
      <c r="L821" s="44"/>
      <c r="M821" s="44"/>
      <c r="N821" s="78"/>
      <c r="O821" s="78"/>
      <c r="P821" s="78"/>
      <c r="Q821" s="78"/>
      <c r="R821" s="78"/>
      <c r="S821" s="78"/>
      <c r="T821" s="44"/>
      <c r="U821" s="44"/>
      <c r="V821" s="44"/>
      <c r="W821" s="44"/>
      <c r="X821" s="44"/>
      <c r="Y821" s="44"/>
      <c r="Z821" s="44"/>
      <c r="AA821" s="44"/>
      <c r="AB821" s="44"/>
      <c r="AC821" s="44"/>
      <c r="AD821" s="44"/>
      <c r="AE821" s="44"/>
      <c r="AF821" s="78"/>
      <c r="AG821" s="44"/>
      <c r="AH821" s="44"/>
      <c r="AI821" s="44"/>
      <c r="AJ821" s="44"/>
      <c r="AK821" s="44"/>
      <c r="AL821" s="44"/>
      <c r="AM821" s="44"/>
      <c r="AN821" s="44"/>
      <c r="AO821" s="44"/>
      <c r="AP821" s="44"/>
      <c r="AQ821" s="44"/>
      <c r="AR821" s="44"/>
      <c r="AS821" s="44"/>
      <c r="AT821" s="44"/>
    </row>
    <row r="822" ht="14.25" customHeight="1">
      <c r="A822" s="44"/>
      <c r="B822" s="44"/>
      <c r="C822" s="44"/>
      <c r="D822" s="78"/>
      <c r="E822" s="78"/>
      <c r="F822" s="107"/>
      <c r="G822" s="107"/>
      <c r="H822" s="107"/>
      <c r="I822" s="107"/>
      <c r="J822" s="107"/>
      <c r="K822" s="44"/>
      <c r="L822" s="44"/>
      <c r="M822" s="44"/>
      <c r="N822" s="78"/>
      <c r="O822" s="78"/>
      <c r="P822" s="78"/>
      <c r="Q822" s="78"/>
      <c r="R822" s="78"/>
      <c r="S822" s="78"/>
      <c r="T822" s="44"/>
      <c r="U822" s="44"/>
      <c r="V822" s="44"/>
      <c r="W822" s="44"/>
      <c r="X822" s="44"/>
      <c r="Y822" s="44"/>
      <c r="Z822" s="44"/>
      <c r="AA822" s="44"/>
      <c r="AB822" s="44"/>
      <c r="AC822" s="44"/>
      <c r="AD822" s="44"/>
      <c r="AE822" s="44"/>
      <c r="AF822" s="78"/>
      <c r="AG822" s="44"/>
      <c r="AH822" s="44"/>
      <c r="AI822" s="44"/>
      <c r="AJ822" s="44"/>
      <c r="AK822" s="44"/>
      <c r="AL822" s="44"/>
      <c r="AM822" s="44"/>
      <c r="AN822" s="44"/>
      <c r="AO822" s="44"/>
      <c r="AP822" s="44"/>
      <c r="AQ822" s="44"/>
      <c r="AR822" s="44"/>
      <c r="AS822" s="44"/>
      <c r="AT822" s="44"/>
    </row>
    <row r="823" ht="14.25" customHeight="1">
      <c r="A823" s="44"/>
      <c r="B823" s="44"/>
      <c r="C823" s="44"/>
      <c r="D823" s="78"/>
      <c r="E823" s="78"/>
      <c r="F823" s="107"/>
      <c r="G823" s="107"/>
      <c r="H823" s="107"/>
      <c r="I823" s="107"/>
      <c r="J823" s="107"/>
      <c r="K823" s="44"/>
      <c r="L823" s="44"/>
      <c r="M823" s="44"/>
      <c r="N823" s="78"/>
      <c r="O823" s="78"/>
      <c r="P823" s="78"/>
      <c r="Q823" s="78"/>
      <c r="R823" s="78"/>
      <c r="S823" s="78"/>
      <c r="T823" s="44"/>
      <c r="U823" s="44"/>
      <c r="V823" s="44"/>
      <c r="W823" s="44"/>
      <c r="X823" s="44"/>
      <c r="Y823" s="44"/>
      <c r="Z823" s="44"/>
      <c r="AA823" s="44"/>
      <c r="AB823" s="44"/>
      <c r="AC823" s="44"/>
      <c r="AD823" s="44"/>
      <c r="AE823" s="44"/>
      <c r="AF823" s="78"/>
      <c r="AG823" s="44"/>
      <c r="AH823" s="44"/>
      <c r="AI823" s="44"/>
      <c r="AJ823" s="44"/>
      <c r="AK823" s="44"/>
      <c r="AL823" s="44"/>
      <c r="AM823" s="44"/>
      <c r="AN823" s="44"/>
      <c r="AO823" s="44"/>
      <c r="AP823" s="44"/>
      <c r="AQ823" s="44"/>
      <c r="AR823" s="44"/>
      <c r="AS823" s="44"/>
      <c r="AT823" s="44"/>
    </row>
    <row r="824" ht="14.25" customHeight="1">
      <c r="A824" s="44"/>
      <c r="B824" s="44"/>
      <c r="C824" s="44"/>
      <c r="D824" s="78"/>
      <c r="E824" s="78"/>
      <c r="F824" s="107"/>
      <c r="G824" s="107"/>
      <c r="H824" s="107"/>
      <c r="I824" s="107"/>
      <c r="J824" s="107"/>
      <c r="K824" s="44"/>
      <c r="L824" s="44"/>
      <c r="M824" s="44"/>
      <c r="N824" s="78"/>
      <c r="O824" s="78"/>
      <c r="P824" s="78"/>
      <c r="Q824" s="78"/>
      <c r="R824" s="78"/>
      <c r="S824" s="78"/>
      <c r="T824" s="44"/>
      <c r="U824" s="44"/>
      <c r="V824" s="44"/>
      <c r="W824" s="44"/>
      <c r="X824" s="44"/>
      <c r="Y824" s="44"/>
      <c r="Z824" s="44"/>
      <c r="AA824" s="44"/>
      <c r="AB824" s="44"/>
      <c r="AC824" s="44"/>
      <c r="AD824" s="44"/>
      <c r="AE824" s="44"/>
      <c r="AF824" s="78"/>
      <c r="AG824" s="44"/>
      <c r="AH824" s="44"/>
      <c r="AI824" s="44"/>
      <c r="AJ824" s="44"/>
      <c r="AK824" s="44"/>
      <c r="AL824" s="44"/>
      <c r="AM824" s="44"/>
      <c r="AN824" s="44"/>
      <c r="AO824" s="44"/>
      <c r="AP824" s="44"/>
      <c r="AQ824" s="44"/>
      <c r="AR824" s="44"/>
      <c r="AS824" s="44"/>
      <c r="AT824" s="44"/>
    </row>
    <row r="825" ht="14.25" customHeight="1">
      <c r="A825" s="44"/>
      <c r="B825" s="44"/>
      <c r="C825" s="44"/>
      <c r="D825" s="78"/>
      <c r="E825" s="78"/>
      <c r="F825" s="107"/>
      <c r="G825" s="107"/>
      <c r="H825" s="107"/>
      <c r="I825" s="107"/>
      <c r="J825" s="107"/>
      <c r="K825" s="44"/>
      <c r="L825" s="44"/>
      <c r="M825" s="44"/>
      <c r="N825" s="78"/>
      <c r="O825" s="78"/>
      <c r="P825" s="78"/>
      <c r="Q825" s="78"/>
      <c r="R825" s="78"/>
      <c r="S825" s="78"/>
      <c r="T825" s="44"/>
      <c r="U825" s="44"/>
      <c r="V825" s="44"/>
      <c r="W825" s="44"/>
      <c r="X825" s="44"/>
      <c r="Y825" s="44"/>
      <c r="Z825" s="44"/>
      <c r="AA825" s="44"/>
      <c r="AB825" s="44"/>
      <c r="AC825" s="44"/>
      <c r="AD825" s="44"/>
      <c r="AE825" s="44"/>
      <c r="AF825" s="78"/>
      <c r="AG825" s="44"/>
      <c r="AH825" s="44"/>
      <c r="AI825" s="44"/>
      <c r="AJ825" s="44"/>
      <c r="AK825" s="44"/>
      <c r="AL825" s="44"/>
      <c r="AM825" s="44"/>
      <c r="AN825" s="44"/>
      <c r="AO825" s="44"/>
      <c r="AP825" s="44"/>
      <c r="AQ825" s="44"/>
      <c r="AR825" s="44"/>
      <c r="AS825" s="44"/>
      <c r="AT825" s="44"/>
    </row>
    <row r="826" ht="14.25" customHeight="1">
      <c r="A826" s="44"/>
      <c r="B826" s="44"/>
      <c r="C826" s="44"/>
      <c r="D826" s="78"/>
      <c r="E826" s="78"/>
      <c r="F826" s="107"/>
      <c r="G826" s="107"/>
      <c r="H826" s="107"/>
      <c r="I826" s="107"/>
      <c r="J826" s="107"/>
      <c r="K826" s="44"/>
      <c r="L826" s="44"/>
      <c r="M826" s="44"/>
      <c r="N826" s="78"/>
      <c r="O826" s="78"/>
      <c r="P826" s="78"/>
      <c r="Q826" s="78"/>
      <c r="R826" s="78"/>
      <c r="S826" s="78"/>
      <c r="T826" s="44"/>
      <c r="U826" s="44"/>
      <c r="V826" s="44"/>
      <c r="W826" s="44"/>
      <c r="X826" s="44"/>
      <c r="Y826" s="44"/>
      <c r="Z826" s="44"/>
      <c r="AA826" s="44"/>
      <c r="AB826" s="44"/>
      <c r="AC826" s="44"/>
      <c r="AD826" s="44"/>
      <c r="AE826" s="44"/>
      <c r="AF826" s="78"/>
      <c r="AG826" s="44"/>
      <c r="AH826" s="44"/>
      <c r="AI826" s="44"/>
      <c r="AJ826" s="44"/>
      <c r="AK826" s="44"/>
      <c r="AL826" s="44"/>
      <c r="AM826" s="44"/>
      <c r="AN826" s="44"/>
      <c r="AO826" s="44"/>
      <c r="AP826" s="44"/>
      <c r="AQ826" s="44"/>
      <c r="AR826" s="44"/>
      <c r="AS826" s="44"/>
      <c r="AT826" s="44"/>
    </row>
    <row r="827" ht="14.25" customHeight="1">
      <c r="A827" s="44"/>
      <c r="B827" s="44"/>
      <c r="C827" s="44"/>
      <c r="D827" s="78"/>
      <c r="E827" s="78"/>
      <c r="F827" s="107"/>
      <c r="G827" s="107"/>
      <c r="H827" s="107"/>
      <c r="I827" s="107"/>
      <c r="J827" s="107"/>
      <c r="K827" s="44"/>
      <c r="L827" s="44"/>
      <c r="M827" s="44"/>
      <c r="N827" s="78"/>
      <c r="O827" s="78"/>
      <c r="P827" s="78"/>
      <c r="Q827" s="78"/>
      <c r="R827" s="78"/>
      <c r="S827" s="78"/>
      <c r="T827" s="44"/>
      <c r="U827" s="44"/>
      <c r="V827" s="44"/>
      <c r="W827" s="44"/>
      <c r="X827" s="44"/>
      <c r="Y827" s="44"/>
      <c r="Z827" s="44"/>
      <c r="AA827" s="44"/>
      <c r="AB827" s="44"/>
      <c r="AC827" s="44"/>
      <c r="AD827" s="44"/>
      <c r="AE827" s="44"/>
      <c r="AF827" s="78"/>
      <c r="AG827" s="44"/>
      <c r="AH827" s="44"/>
      <c r="AI827" s="44"/>
      <c r="AJ827" s="44"/>
      <c r="AK827" s="44"/>
      <c r="AL827" s="44"/>
      <c r="AM827" s="44"/>
      <c r="AN827" s="44"/>
      <c r="AO827" s="44"/>
      <c r="AP827" s="44"/>
      <c r="AQ827" s="44"/>
      <c r="AR827" s="44"/>
      <c r="AS827" s="44"/>
      <c r="AT827" s="44"/>
    </row>
    <row r="828" ht="14.25" customHeight="1">
      <c r="A828" s="44"/>
      <c r="B828" s="44"/>
      <c r="C828" s="44"/>
      <c r="D828" s="78"/>
      <c r="E828" s="78"/>
      <c r="F828" s="107"/>
      <c r="G828" s="107"/>
      <c r="H828" s="107"/>
      <c r="I828" s="107"/>
      <c r="J828" s="107"/>
      <c r="K828" s="44"/>
      <c r="L828" s="44"/>
      <c r="M828" s="44"/>
      <c r="N828" s="78"/>
      <c r="O828" s="78"/>
      <c r="P828" s="78"/>
      <c r="Q828" s="78"/>
      <c r="R828" s="78"/>
      <c r="S828" s="78"/>
      <c r="T828" s="44"/>
      <c r="U828" s="44"/>
      <c r="V828" s="44"/>
      <c r="W828" s="44"/>
      <c r="X828" s="44"/>
      <c r="Y828" s="44"/>
      <c r="Z828" s="44"/>
      <c r="AA828" s="44"/>
      <c r="AB828" s="44"/>
      <c r="AC828" s="44"/>
      <c r="AD828" s="44"/>
      <c r="AE828" s="44"/>
      <c r="AF828" s="78"/>
      <c r="AG828" s="44"/>
      <c r="AH828" s="44"/>
      <c r="AI828" s="44"/>
      <c r="AJ828" s="44"/>
      <c r="AK828" s="44"/>
      <c r="AL828" s="44"/>
      <c r="AM828" s="44"/>
      <c r="AN828" s="44"/>
      <c r="AO828" s="44"/>
      <c r="AP828" s="44"/>
      <c r="AQ828" s="44"/>
      <c r="AR828" s="44"/>
      <c r="AS828" s="44"/>
      <c r="AT828" s="44"/>
    </row>
    <row r="829" ht="14.25" customHeight="1">
      <c r="A829" s="44"/>
      <c r="B829" s="44"/>
      <c r="C829" s="44"/>
      <c r="D829" s="78"/>
      <c r="E829" s="78"/>
      <c r="F829" s="107"/>
      <c r="G829" s="107"/>
      <c r="H829" s="107"/>
      <c r="I829" s="107"/>
      <c r="J829" s="107"/>
      <c r="K829" s="44"/>
      <c r="L829" s="44"/>
      <c r="M829" s="44"/>
      <c r="N829" s="78"/>
      <c r="O829" s="78"/>
      <c r="P829" s="78"/>
      <c r="Q829" s="78"/>
      <c r="R829" s="78"/>
      <c r="S829" s="78"/>
      <c r="T829" s="44"/>
      <c r="U829" s="44"/>
      <c r="V829" s="44"/>
      <c r="W829" s="44"/>
      <c r="X829" s="44"/>
      <c r="Y829" s="44"/>
      <c r="Z829" s="44"/>
      <c r="AA829" s="44"/>
      <c r="AB829" s="44"/>
      <c r="AC829" s="44"/>
      <c r="AD829" s="44"/>
      <c r="AE829" s="44"/>
      <c r="AF829" s="78"/>
      <c r="AG829" s="44"/>
      <c r="AH829" s="44"/>
      <c r="AI829" s="44"/>
      <c r="AJ829" s="44"/>
      <c r="AK829" s="44"/>
      <c r="AL829" s="44"/>
      <c r="AM829" s="44"/>
      <c r="AN829" s="44"/>
      <c r="AO829" s="44"/>
      <c r="AP829" s="44"/>
      <c r="AQ829" s="44"/>
      <c r="AR829" s="44"/>
      <c r="AS829" s="44"/>
      <c r="AT829" s="44"/>
    </row>
    <row r="830" ht="14.25" customHeight="1">
      <c r="A830" s="44"/>
      <c r="B830" s="44"/>
      <c r="C830" s="44"/>
      <c r="D830" s="78"/>
      <c r="E830" s="78"/>
      <c r="F830" s="107"/>
      <c r="G830" s="107"/>
      <c r="H830" s="107"/>
      <c r="I830" s="107"/>
      <c r="J830" s="107"/>
      <c r="K830" s="44"/>
      <c r="L830" s="44"/>
      <c r="M830" s="44"/>
      <c r="N830" s="78"/>
      <c r="O830" s="78"/>
      <c r="P830" s="78"/>
      <c r="Q830" s="78"/>
      <c r="R830" s="78"/>
      <c r="S830" s="78"/>
      <c r="T830" s="44"/>
      <c r="U830" s="44"/>
      <c r="V830" s="44"/>
      <c r="W830" s="44"/>
      <c r="X830" s="44"/>
      <c r="Y830" s="44"/>
      <c r="Z830" s="44"/>
      <c r="AA830" s="44"/>
      <c r="AB830" s="44"/>
      <c r="AC830" s="44"/>
      <c r="AD830" s="44"/>
      <c r="AE830" s="44"/>
      <c r="AF830" s="78"/>
      <c r="AG830" s="44"/>
      <c r="AH830" s="44"/>
      <c r="AI830" s="44"/>
      <c r="AJ830" s="44"/>
      <c r="AK830" s="44"/>
      <c r="AL830" s="44"/>
      <c r="AM830" s="44"/>
      <c r="AN830" s="44"/>
      <c r="AO830" s="44"/>
      <c r="AP830" s="44"/>
      <c r="AQ830" s="44"/>
      <c r="AR830" s="44"/>
      <c r="AS830" s="44"/>
      <c r="AT830" s="44"/>
    </row>
    <row r="831" ht="14.25" customHeight="1">
      <c r="A831" s="44"/>
      <c r="B831" s="44"/>
      <c r="C831" s="44"/>
      <c r="D831" s="78"/>
      <c r="E831" s="78"/>
      <c r="F831" s="107"/>
      <c r="G831" s="107"/>
      <c r="H831" s="107"/>
      <c r="I831" s="107"/>
      <c r="J831" s="107"/>
      <c r="K831" s="44"/>
      <c r="L831" s="44"/>
      <c r="M831" s="44"/>
      <c r="N831" s="78"/>
      <c r="O831" s="78"/>
      <c r="P831" s="78"/>
      <c r="Q831" s="78"/>
      <c r="R831" s="78"/>
      <c r="S831" s="78"/>
      <c r="T831" s="44"/>
      <c r="U831" s="44"/>
      <c r="V831" s="44"/>
      <c r="W831" s="44"/>
      <c r="X831" s="44"/>
      <c r="Y831" s="44"/>
      <c r="Z831" s="44"/>
      <c r="AA831" s="44"/>
      <c r="AB831" s="44"/>
      <c r="AC831" s="44"/>
      <c r="AD831" s="44"/>
      <c r="AE831" s="44"/>
      <c r="AF831" s="78"/>
      <c r="AG831" s="44"/>
      <c r="AH831" s="44"/>
      <c r="AI831" s="44"/>
      <c r="AJ831" s="44"/>
      <c r="AK831" s="44"/>
      <c r="AL831" s="44"/>
      <c r="AM831" s="44"/>
      <c r="AN831" s="44"/>
      <c r="AO831" s="44"/>
      <c r="AP831" s="44"/>
      <c r="AQ831" s="44"/>
      <c r="AR831" s="44"/>
      <c r="AS831" s="44"/>
      <c r="AT831" s="44"/>
    </row>
    <row r="832" ht="14.25" customHeight="1">
      <c r="A832" s="44"/>
      <c r="B832" s="44"/>
      <c r="C832" s="44"/>
      <c r="D832" s="78"/>
      <c r="E832" s="78"/>
      <c r="F832" s="107"/>
      <c r="G832" s="107"/>
      <c r="H832" s="107"/>
      <c r="I832" s="107"/>
      <c r="J832" s="107"/>
      <c r="K832" s="44"/>
      <c r="L832" s="44"/>
      <c r="M832" s="44"/>
      <c r="N832" s="78"/>
      <c r="O832" s="78"/>
      <c r="P832" s="78"/>
      <c r="Q832" s="78"/>
      <c r="R832" s="78"/>
      <c r="S832" s="78"/>
      <c r="T832" s="44"/>
      <c r="U832" s="44"/>
      <c r="V832" s="44"/>
      <c r="W832" s="44"/>
      <c r="X832" s="44"/>
      <c r="Y832" s="44"/>
      <c r="Z832" s="44"/>
      <c r="AA832" s="44"/>
      <c r="AB832" s="44"/>
      <c r="AC832" s="44"/>
      <c r="AD832" s="44"/>
      <c r="AE832" s="44"/>
      <c r="AF832" s="78"/>
      <c r="AG832" s="44"/>
      <c r="AH832" s="44"/>
      <c r="AI832" s="44"/>
      <c r="AJ832" s="44"/>
      <c r="AK832" s="44"/>
      <c r="AL832" s="44"/>
      <c r="AM832" s="44"/>
      <c r="AN832" s="44"/>
      <c r="AO832" s="44"/>
      <c r="AP832" s="44"/>
      <c r="AQ832" s="44"/>
      <c r="AR832" s="44"/>
      <c r="AS832" s="44"/>
      <c r="AT832" s="44"/>
    </row>
    <row r="833" ht="14.25" customHeight="1">
      <c r="A833" s="44"/>
      <c r="B833" s="44"/>
      <c r="C833" s="44"/>
      <c r="D833" s="78"/>
      <c r="E833" s="78"/>
      <c r="F833" s="107"/>
      <c r="G833" s="107"/>
      <c r="H833" s="107"/>
      <c r="I833" s="107"/>
      <c r="J833" s="107"/>
      <c r="K833" s="44"/>
      <c r="L833" s="44"/>
      <c r="M833" s="44"/>
      <c r="N833" s="78"/>
      <c r="O833" s="78"/>
      <c r="P833" s="78"/>
      <c r="Q833" s="78"/>
      <c r="R833" s="78"/>
      <c r="S833" s="78"/>
      <c r="T833" s="44"/>
      <c r="U833" s="44"/>
      <c r="V833" s="44"/>
      <c r="W833" s="44"/>
      <c r="X833" s="44"/>
      <c r="Y833" s="44"/>
      <c r="Z833" s="44"/>
      <c r="AA833" s="44"/>
      <c r="AB833" s="44"/>
      <c r="AC833" s="44"/>
      <c r="AD833" s="44"/>
      <c r="AE833" s="44"/>
      <c r="AF833" s="78"/>
      <c r="AG833" s="44"/>
      <c r="AH833" s="44"/>
      <c r="AI833" s="44"/>
      <c r="AJ833" s="44"/>
      <c r="AK833" s="44"/>
      <c r="AL833" s="44"/>
      <c r="AM833" s="44"/>
      <c r="AN833" s="44"/>
      <c r="AO833" s="44"/>
      <c r="AP833" s="44"/>
      <c r="AQ833" s="44"/>
      <c r="AR833" s="44"/>
      <c r="AS833" s="44"/>
      <c r="AT833" s="44"/>
    </row>
    <row r="834" ht="14.25" customHeight="1">
      <c r="A834" s="44"/>
      <c r="B834" s="44"/>
      <c r="C834" s="44"/>
      <c r="D834" s="78"/>
      <c r="E834" s="78"/>
      <c r="F834" s="107"/>
      <c r="G834" s="107"/>
      <c r="H834" s="107"/>
      <c r="I834" s="107"/>
      <c r="J834" s="107"/>
      <c r="K834" s="44"/>
      <c r="L834" s="44"/>
      <c r="M834" s="44"/>
      <c r="N834" s="78"/>
      <c r="O834" s="78"/>
      <c r="P834" s="78"/>
      <c r="Q834" s="78"/>
      <c r="R834" s="78"/>
      <c r="S834" s="78"/>
      <c r="T834" s="44"/>
      <c r="U834" s="44"/>
      <c r="V834" s="44"/>
      <c r="W834" s="44"/>
      <c r="X834" s="44"/>
      <c r="Y834" s="44"/>
      <c r="Z834" s="44"/>
      <c r="AA834" s="44"/>
      <c r="AB834" s="44"/>
      <c r="AC834" s="44"/>
      <c r="AD834" s="44"/>
      <c r="AE834" s="44"/>
      <c r="AF834" s="78"/>
      <c r="AG834" s="44"/>
      <c r="AH834" s="44"/>
      <c r="AI834" s="44"/>
      <c r="AJ834" s="44"/>
      <c r="AK834" s="44"/>
      <c r="AL834" s="44"/>
      <c r="AM834" s="44"/>
      <c r="AN834" s="44"/>
      <c r="AO834" s="44"/>
      <c r="AP834" s="44"/>
      <c r="AQ834" s="44"/>
      <c r="AR834" s="44"/>
      <c r="AS834" s="44"/>
      <c r="AT834" s="44"/>
    </row>
    <row r="835" ht="14.25" customHeight="1">
      <c r="A835" s="44"/>
      <c r="B835" s="44"/>
      <c r="C835" s="44"/>
      <c r="D835" s="78"/>
      <c r="E835" s="78"/>
      <c r="F835" s="107"/>
      <c r="G835" s="107"/>
      <c r="H835" s="107"/>
      <c r="I835" s="107"/>
      <c r="J835" s="107"/>
      <c r="K835" s="44"/>
      <c r="L835" s="44"/>
      <c r="M835" s="44"/>
      <c r="N835" s="78"/>
      <c r="O835" s="78"/>
      <c r="P835" s="78"/>
      <c r="Q835" s="78"/>
      <c r="R835" s="78"/>
      <c r="S835" s="78"/>
      <c r="T835" s="44"/>
      <c r="U835" s="44"/>
      <c r="V835" s="44"/>
      <c r="W835" s="44"/>
      <c r="X835" s="44"/>
      <c r="Y835" s="44"/>
      <c r="Z835" s="44"/>
      <c r="AA835" s="44"/>
      <c r="AB835" s="44"/>
      <c r="AC835" s="44"/>
      <c r="AD835" s="44"/>
      <c r="AE835" s="44"/>
      <c r="AF835" s="78"/>
      <c r="AG835" s="44"/>
      <c r="AH835" s="44"/>
      <c r="AI835" s="44"/>
      <c r="AJ835" s="44"/>
      <c r="AK835" s="44"/>
      <c r="AL835" s="44"/>
      <c r="AM835" s="44"/>
      <c r="AN835" s="44"/>
      <c r="AO835" s="44"/>
      <c r="AP835" s="44"/>
      <c r="AQ835" s="44"/>
      <c r="AR835" s="44"/>
      <c r="AS835" s="44"/>
      <c r="AT835" s="44"/>
    </row>
    <row r="836" ht="14.25" customHeight="1">
      <c r="A836" s="44"/>
      <c r="B836" s="44"/>
      <c r="C836" s="44"/>
      <c r="D836" s="78"/>
      <c r="E836" s="78"/>
      <c r="F836" s="107"/>
      <c r="G836" s="107"/>
      <c r="H836" s="107"/>
      <c r="I836" s="107"/>
      <c r="J836" s="107"/>
      <c r="K836" s="44"/>
      <c r="L836" s="44"/>
      <c r="M836" s="44"/>
      <c r="N836" s="78"/>
      <c r="O836" s="78"/>
      <c r="P836" s="78"/>
      <c r="Q836" s="78"/>
      <c r="R836" s="78"/>
      <c r="S836" s="78"/>
      <c r="T836" s="44"/>
      <c r="U836" s="44"/>
      <c r="V836" s="44"/>
      <c r="W836" s="44"/>
      <c r="X836" s="44"/>
      <c r="Y836" s="44"/>
      <c r="Z836" s="44"/>
      <c r="AA836" s="44"/>
      <c r="AB836" s="44"/>
      <c r="AC836" s="44"/>
      <c r="AD836" s="44"/>
      <c r="AE836" s="44"/>
      <c r="AF836" s="78"/>
      <c r="AG836" s="44"/>
      <c r="AH836" s="44"/>
      <c r="AI836" s="44"/>
      <c r="AJ836" s="44"/>
      <c r="AK836" s="44"/>
      <c r="AL836" s="44"/>
      <c r="AM836" s="44"/>
      <c r="AN836" s="44"/>
      <c r="AO836" s="44"/>
      <c r="AP836" s="44"/>
      <c r="AQ836" s="44"/>
      <c r="AR836" s="44"/>
      <c r="AS836" s="44"/>
      <c r="AT836" s="44"/>
    </row>
    <row r="837" ht="14.25" customHeight="1">
      <c r="A837" s="44"/>
      <c r="B837" s="44"/>
      <c r="C837" s="44"/>
      <c r="D837" s="78"/>
      <c r="E837" s="78"/>
      <c r="F837" s="107"/>
      <c r="G837" s="107"/>
      <c r="H837" s="107"/>
      <c r="I837" s="107"/>
      <c r="J837" s="107"/>
      <c r="K837" s="44"/>
      <c r="L837" s="44"/>
      <c r="M837" s="44"/>
      <c r="N837" s="78"/>
      <c r="O837" s="78"/>
      <c r="P837" s="78"/>
      <c r="Q837" s="78"/>
      <c r="R837" s="78"/>
      <c r="S837" s="78"/>
      <c r="T837" s="44"/>
      <c r="U837" s="44"/>
      <c r="V837" s="44"/>
      <c r="W837" s="44"/>
      <c r="X837" s="44"/>
      <c r="Y837" s="44"/>
      <c r="Z837" s="44"/>
      <c r="AA837" s="44"/>
      <c r="AB837" s="44"/>
      <c r="AC837" s="44"/>
      <c r="AD837" s="44"/>
      <c r="AE837" s="44"/>
      <c r="AF837" s="78"/>
      <c r="AG837" s="44"/>
      <c r="AH837" s="44"/>
      <c r="AI837" s="44"/>
      <c r="AJ837" s="44"/>
      <c r="AK837" s="44"/>
      <c r="AL837" s="44"/>
      <c r="AM837" s="44"/>
      <c r="AN837" s="44"/>
      <c r="AO837" s="44"/>
      <c r="AP837" s="44"/>
      <c r="AQ837" s="44"/>
      <c r="AR837" s="44"/>
      <c r="AS837" s="44"/>
      <c r="AT837" s="44"/>
    </row>
    <row r="838" ht="14.25" customHeight="1">
      <c r="A838" s="44"/>
      <c r="B838" s="44"/>
      <c r="C838" s="44"/>
      <c r="D838" s="78"/>
      <c r="E838" s="78"/>
      <c r="F838" s="107"/>
      <c r="G838" s="107"/>
      <c r="H838" s="107"/>
      <c r="I838" s="107"/>
      <c r="J838" s="107"/>
      <c r="K838" s="44"/>
      <c r="L838" s="44"/>
      <c r="M838" s="44"/>
      <c r="N838" s="78"/>
      <c r="O838" s="78"/>
      <c r="P838" s="78"/>
      <c r="Q838" s="78"/>
      <c r="R838" s="78"/>
      <c r="S838" s="78"/>
      <c r="T838" s="44"/>
      <c r="U838" s="44"/>
      <c r="V838" s="44"/>
      <c r="W838" s="44"/>
      <c r="X838" s="44"/>
      <c r="Y838" s="44"/>
      <c r="Z838" s="44"/>
      <c r="AA838" s="44"/>
      <c r="AB838" s="44"/>
      <c r="AC838" s="44"/>
      <c r="AD838" s="44"/>
      <c r="AE838" s="44"/>
      <c r="AF838" s="78"/>
      <c r="AG838" s="44"/>
      <c r="AH838" s="44"/>
      <c r="AI838" s="44"/>
      <c r="AJ838" s="44"/>
      <c r="AK838" s="44"/>
      <c r="AL838" s="44"/>
      <c r="AM838" s="44"/>
      <c r="AN838" s="44"/>
      <c r="AO838" s="44"/>
      <c r="AP838" s="44"/>
      <c r="AQ838" s="44"/>
      <c r="AR838" s="44"/>
      <c r="AS838" s="44"/>
      <c r="AT838" s="44"/>
    </row>
    <row r="839" ht="14.25" customHeight="1">
      <c r="A839" s="44"/>
      <c r="B839" s="44"/>
      <c r="C839" s="44"/>
      <c r="D839" s="78"/>
      <c r="E839" s="78"/>
      <c r="F839" s="107"/>
      <c r="G839" s="107"/>
      <c r="H839" s="107"/>
      <c r="I839" s="107"/>
      <c r="J839" s="107"/>
      <c r="K839" s="44"/>
      <c r="L839" s="44"/>
      <c r="M839" s="44"/>
      <c r="N839" s="78"/>
      <c r="O839" s="78"/>
      <c r="P839" s="78"/>
      <c r="Q839" s="78"/>
      <c r="R839" s="78"/>
      <c r="S839" s="78"/>
      <c r="T839" s="44"/>
      <c r="U839" s="44"/>
      <c r="V839" s="44"/>
      <c r="W839" s="44"/>
      <c r="X839" s="44"/>
      <c r="Y839" s="44"/>
      <c r="Z839" s="44"/>
      <c r="AA839" s="44"/>
      <c r="AB839" s="44"/>
      <c r="AC839" s="44"/>
      <c r="AD839" s="44"/>
      <c r="AE839" s="44"/>
      <c r="AF839" s="78"/>
      <c r="AG839" s="44"/>
      <c r="AH839" s="44"/>
      <c r="AI839" s="44"/>
      <c r="AJ839" s="44"/>
      <c r="AK839" s="44"/>
      <c r="AL839" s="44"/>
      <c r="AM839" s="44"/>
      <c r="AN839" s="44"/>
      <c r="AO839" s="44"/>
      <c r="AP839" s="44"/>
      <c r="AQ839" s="44"/>
      <c r="AR839" s="44"/>
      <c r="AS839" s="44"/>
      <c r="AT839" s="44"/>
    </row>
    <row r="840" ht="14.25" customHeight="1">
      <c r="A840" s="44"/>
      <c r="B840" s="44"/>
      <c r="C840" s="44"/>
      <c r="D840" s="78"/>
      <c r="E840" s="78"/>
      <c r="F840" s="107"/>
      <c r="G840" s="107"/>
      <c r="H840" s="107"/>
      <c r="I840" s="107"/>
      <c r="J840" s="107"/>
      <c r="K840" s="44"/>
      <c r="L840" s="44"/>
      <c r="M840" s="44"/>
      <c r="N840" s="78"/>
      <c r="O840" s="78"/>
      <c r="P840" s="78"/>
      <c r="Q840" s="78"/>
      <c r="R840" s="78"/>
      <c r="S840" s="78"/>
      <c r="T840" s="44"/>
      <c r="U840" s="44"/>
      <c r="V840" s="44"/>
      <c r="W840" s="44"/>
      <c r="X840" s="44"/>
      <c r="Y840" s="44"/>
      <c r="Z840" s="44"/>
      <c r="AA840" s="44"/>
      <c r="AB840" s="44"/>
      <c r="AC840" s="44"/>
      <c r="AD840" s="44"/>
      <c r="AE840" s="44"/>
      <c r="AF840" s="78"/>
      <c r="AG840" s="44"/>
      <c r="AH840" s="44"/>
      <c r="AI840" s="44"/>
      <c r="AJ840" s="44"/>
      <c r="AK840" s="44"/>
      <c r="AL840" s="44"/>
      <c r="AM840" s="44"/>
      <c r="AN840" s="44"/>
      <c r="AO840" s="44"/>
      <c r="AP840" s="44"/>
      <c r="AQ840" s="44"/>
      <c r="AR840" s="44"/>
      <c r="AS840" s="44"/>
      <c r="AT840" s="44"/>
    </row>
    <row r="841" ht="14.25" customHeight="1">
      <c r="A841" s="44"/>
      <c r="B841" s="44"/>
      <c r="C841" s="44"/>
      <c r="D841" s="78"/>
      <c r="E841" s="78"/>
      <c r="F841" s="107"/>
      <c r="G841" s="107"/>
      <c r="H841" s="107"/>
      <c r="I841" s="107"/>
      <c r="J841" s="107"/>
      <c r="K841" s="44"/>
      <c r="L841" s="44"/>
      <c r="M841" s="44"/>
      <c r="N841" s="78"/>
      <c r="O841" s="78"/>
      <c r="P841" s="78"/>
      <c r="Q841" s="78"/>
      <c r="R841" s="78"/>
      <c r="S841" s="78"/>
      <c r="T841" s="44"/>
      <c r="U841" s="44"/>
      <c r="V841" s="44"/>
      <c r="W841" s="44"/>
      <c r="X841" s="44"/>
      <c r="Y841" s="44"/>
      <c r="Z841" s="44"/>
      <c r="AA841" s="44"/>
      <c r="AB841" s="44"/>
      <c r="AC841" s="44"/>
      <c r="AD841" s="44"/>
      <c r="AE841" s="44"/>
      <c r="AF841" s="78"/>
      <c r="AG841" s="44"/>
      <c r="AH841" s="44"/>
      <c r="AI841" s="44"/>
      <c r="AJ841" s="44"/>
      <c r="AK841" s="44"/>
      <c r="AL841" s="44"/>
      <c r="AM841" s="44"/>
      <c r="AN841" s="44"/>
      <c r="AO841" s="44"/>
      <c r="AP841" s="44"/>
      <c r="AQ841" s="44"/>
      <c r="AR841" s="44"/>
      <c r="AS841" s="44"/>
      <c r="AT841" s="44"/>
    </row>
    <row r="842" ht="14.25" customHeight="1">
      <c r="A842" s="44"/>
      <c r="B842" s="44"/>
      <c r="C842" s="44"/>
      <c r="D842" s="78"/>
      <c r="E842" s="78"/>
      <c r="F842" s="107"/>
      <c r="G842" s="107"/>
      <c r="H842" s="107"/>
      <c r="I842" s="107"/>
      <c r="J842" s="107"/>
      <c r="K842" s="44"/>
      <c r="L842" s="44"/>
      <c r="M842" s="44"/>
      <c r="N842" s="78"/>
      <c r="O842" s="78"/>
      <c r="P842" s="78"/>
      <c r="Q842" s="78"/>
      <c r="R842" s="78"/>
      <c r="S842" s="78"/>
      <c r="T842" s="44"/>
      <c r="U842" s="44"/>
      <c r="V842" s="44"/>
      <c r="W842" s="44"/>
      <c r="X842" s="44"/>
      <c r="Y842" s="44"/>
      <c r="Z842" s="44"/>
      <c r="AA842" s="44"/>
      <c r="AB842" s="44"/>
      <c r="AC842" s="44"/>
      <c r="AD842" s="44"/>
      <c r="AE842" s="44"/>
      <c r="AF842" s="78"/>
      <c r="AG842" s="44"/>
      <c r="AH842" s="44"/>
      <c r="AI842" s="44"/>
      <c r="AJ842" s="44"/>
      <c r="AK842" s="44"/>
      <c r="AL842" s="44"/>
      <c r="AM842" s="44"/>
      <c r="AN842" s="44"/>
      <c r="AO842" s="44"/>
      <c r="AP842" s="44"/>
      <c r="AQ842" s="44"/>
      <c r="AR842" s="44"/>
      <c r="AS842" s="44"/>
      <c r="AT842" s="44"/>
    </row>
    <row r="843" ht="14.25" customHeight="1">
      <c r="A843" s="44"/>
      <c r="B843" s="44"/>
      <c r="C843" s="44"/>
      <c r="D843" s="78"/>
      <c r="E843" s="78"/>
      <c r="F843" s="107"/>
      <c r="G843" s="107"/>
      <c r="H843" s="107"/>
      <c r="I843" s="107"/>
      <c r="J843" s="107"/>
      <c r="K843" s="44"/>
      <c r="L843" s="44"/>
      <c r="M843" s="44"/>
      <c r="N843" s="78"/>
      <c r="O843" s="78"/>
      <c r="P843" s="78"/>
      <c r="Q843" s="78"/>
      <c r="R843" s="78"/>
      <c r="S843" s="78"/>
      <c r="T843" s="44"/>
      <c r="U843" s="44"/>
      <c r="V843" s="44"/>
      <c r="W843" s="44"/>
      <c r="X843" s="44"/>
      <c r="Y843" s="44"/>
      <c r="Z843" s="44"/>
      <c r="AA843" s="44"/>
      <c r="AB843" s="44"/>
      <c r="AC843" s="44"/>
      <c r="AD843" s="44"/>
      <c r="AE843" s="44"/>
      <c r="AF843" s="78"/>
      <c r="AG843" s="44"/>
      <c r="AH843" s="44"/>
      <c r="AI843" s="44"/>
      <c r="AJ843" s="44"/>
      <c r="AK843" s="44"/>
      <c r="AL843" s="44"/>
      <c r="AM843" s="44"/>
      <c r="AN843" s="44"/>
      <c r="AO843" s="44"/>
      <c r="AP843" s="44"/>
      <c r="AQ843" s="44"/>
      <c r="AR843" s="44"/>
      <c r="AS843" s="44"/>
      <c r="AT843" s="44"/>
    </row>
    <row r="844" ht="14.25" customHeight="1">
      <c r="A844" s="44"/>
      <c r="B844" s="44"/>
      <c r="C844" s="44"/>
      <c r="D844" s="78"/>
      <c r="E844" s="78"/>
      <c r="F844" s="107"/>
      <c r="G844" s="107"/>
      <c r="H844" s="107"/>
      <c r="I844" s="107"/>
      <c r="J844" s="107"/>
      <c r="K844" s="44"/>
      <c r="L844" s="44"/>
      <c r="M844" s="44"/>
      <c r="N844" s="78"/>
      <c r="O844" s="78"/>
      <c r="P844" s="78"/>
      <c r="Q844" s="78"/>
      <c r="R844" s="78"/>
      <c r="S844" s="78"/>
      <c r="T844" s="44"/>
      <c r="U844" s="44"/>
      <c r="V844" s="44"/>
      <c r="W844" s="44"/>
      <c r="X844" s="44"/>
      <c r="Y844" s="44"/>
      <c r="Z844" s="44"/>
      <c r="AA844" s="44"/>
      <c r="AB844" s="44"/>
      <c r="AC844" s="44"/>
      <c r="AD844" s="44"/>
      <c r="AE844" s="44"/>
      <c r="AF844" s="78"/>
      <c r="AG844" s="44"/>
      <c r="AH844" s="44"/>
      <c r="AI844" s="44"/>
      <c r="AJ844" s="44"/>
      <c r="AK844" s="44"/>
      <c r="AL844" s="44"/>
      <c r="AM844" s="44"/>
      <c r="AN844" s="44"/>
      <c r="AO844" s="44"/>
      <c r="AP844" s="44"/>
      <c r="AQ844" s="44"/>
      <c r="AR844" s="44"/>
      <c r="AS844" s="44"/>
      <c r="AT844" s="44"/>
    </row>
    <row r="845" ht="14.25" customHeight="1">
      <c r="A845" s="44"/>
      <c r="B845" s="44"/>
      <c r="C845" s="44"/>
      <c r="D845" s="78"/>
      <c r="E845" s="78"/>
      <c r="F845" s="107"/>
      <c r="G845" s="107"/>
      <c r="H845" s="107"/>
      <c r="I845" s="107"/>
      <c r="J845" s="107"/>
      <c r="K845" s="44"/>
      <c r="L845" s="44"/>
      <c r="M845" s="44"/>
      <c r="N845" s="78"/>
      <c r="O845" s="78"/>
      <c r="P845" s="78"/>
      <c r="Q845" s="78"/>
      <c r="R845" s="78"/>
      <c r="S845" s="78"/>
      <c r="T845" s="44"/>
      <c r="U845" s="44"/>
      <c r="V845" s="44"/>
      <c r="W845" s="44"/>
      <c r="X845" s="44"/>
      <c r="Y845" s="44"/>
      <c r="Z845" s="44"/>
      <c r="AA845" s="44"/>
      <c r="AB845" s="44"/>
      <c r="AC845" s="44"/>
      <c r="AD845" s="44"/>
      <c r="AE845" s="44"/>
      <c r="AF845" s="78"/>
      <c r="AG845" s="44"/>
      <c r="AH845" s="44"/>
      <c r="AI845" s="44"/>
      <c r="AJ845" s="44"/>
      <c r="AK845" s="44"/>
      <c r="AL845" s="44"/>
      <c r="AM845" s="44"/>
      <c r="AN845" s="44"/>
      <c r="AO845" s="44"/>
      <c r="AP845" s="44"/>
      <c r="AQ845" s="44"/>
      <c r="AR845" s="44"/>
      <c r="AS845" s="44"/>
      <c r="AT845" s="44"/>
    </row>
    <row r="846" ht="14.25" customHeight="1">
      <c r="A846" s="44"/>
      <c r="B846" s="44"/>
      <c r="C846" s="44"/>
      <c r="D846" s="78"/>
      <c r="E846" s="78"/>
      <c r="F846" s="107"/>
      <c r="G846" s="107"/>
      <c r="H846" s="107"/>
      <c r="I846" s="107"/>
      <c r="J846" s="107"/>
      <c r="K846" s="44"/>
      <c r="L846" s="44"/>
      <c r="M846" s="44"/>
      <c r="N846" s="78"/>
      <c r="O846" s="78"/>
      <c r="P846" s="78"/>
      <c r="Q846" s="78"/>
      <c r="R846" s="78"/>
      <c r="S846" s="78"/>
      <c r="T846" s="44"/>
      <c r="U846" s="44"/>
      <c r="V846" s="44"/>
      <c r="W846" s="44"/>
      <c r="X846" s="44"/>
      <c r="Y846" s="44"/>
      <c r="Z846" s="44"/>
      <c r="AA846" s="44"/>
      <c r="AB846" s="44"/>
      <c r="AC846" s="44"/>
      <c r="AD846" s="44"/>
      <c r="AE846" s="44"/>
      <c r="AF846" s="78"/>
      <c r="AG846" s="44"/>
      <c r="AH846" s="44"/>
      <c r="AI846" s="44"/>
      <c r="AJ846" s="44"/>
      <c r="AK846" s="44"/>
      <c r="AL846" s="44"/>
      <c r="AM846" s="44"/>
      <c r="AN846" s="44"/>
      <c r="AO846" s="44"/>
      <c r="AP846" s="44"/>
      <c r="AQ846" s="44"/>
      <c r="AR846" s="44"/>
      <c r="AS846" s="44"/>
      <c r="AT846" s="44"/>
    </row>
    <row r="847" ht="14.25" customHeight="1">
      <c r="A847" s="44"/>
      <c r="B847" s="44"/>
      <c r="C847" s="44"/>
      <c r="D847" s="78"/>
      <c r="E847" s="78"/>
      <c r="F847" s="107"/>
      <c r="G847" s="107"/>
      <c r="H847" s="107"/>
      <c r="I847" s="107"/>
      <c r="J847" s="107"/>
      <c r="K847" s="44"/>
      <c r="L847" s="44"/>
      <c r="M847" s="44"/>
      <c r="N847" s="78"/>
      <c r="O847" s="78"/>
      <c r="P847" s="78"/>
      <c r="Q847" s="78"/>
      <c r="R847" s="78"/>
      <c r="S847" s="78"/>
      <c r="T847" s="44"/>
      <c r="U847" s="44"/>
      <c r="V847" s="44"/>
      <c r="W847" s="44"/>
      <c r="X847" s="44"/>
      <c r="Y847" s="44"/>
      <c r="Z847" s="44"/>
      <c r="AA847" s="44"/>
      <c r="AB847" s="44"/>
      <c r="AC847" s="44"/>
      <c r="AD847" s="44"/>
      <c r="AE847" s="44"/>
      <c r="AF847" s="78"/>
      <c r="AG847" s="44"/>
      <c r="AH847" s="44"/>
      <c r="AI847" s="44"/>
      <c r="AJ847" s="44"/>
      <c r="AK847" s="44"/>
      <c r="AL847" s="44"/>
      <c r="AM847" s="44"/>
      <c r="AN847" s="44"/>
      <c r="AO847" s="44"/>
      <c r="AP847" s="44"/>
      <c r="AQ847" s="44"/>
      <c r="AR847" s="44"/>
      <c r="AS847" s="44"/>
      <c r="AT847" s="44"/>
    </row>
    <row r="848" ht="14.25" customHeight="1">
      <c r="A848" s="44"/>
      <c r="B848" s="44"/>
      <c r="C848" s="44"/>
      <c r="D848" s="78"/>
      <c r="E848" s="78"/>
      <c r="F848" s="107"/>
      <c r="G848" s="107"/>
      <c r="H848" s="107"/>
      <c r="I848" s="107"/>
      <c r="J848" s="107"/>
      <c r="K848" s="44"/>
      <c r="L848" s="44"/>
      <c r="M848" s="44"/>
      <c r="N848" s="78"/>
      <c r="O848" s="78"/>
      <c r="P848" s="78"/>
      <c r="Q848" s="78"/>
      <c r="R848" s="78"/>
      <c r="S848" s="78"/>
      <c r="T848" s="44"/>
      <c r="U848" s="44"/>
      <c r="V848" s="44"/>
      <c r="W848" s="44"/>
      <c r="X848" s="44"/>
      <c r="Y848" s="44"/>
      <c r="Z848" s="44"/>
      <c r="AA848" s="44"/>
      <c r="AB848" s="44"/>
      <c r="AC848" s="44"/>
      <c r="AD848" s="44"/>
      <c r="AE848" s="44"/>
      <c r="AF848" s="78"/>
      <c r="AG848" s="44"/>
      <c r="AH848" s="44"/>
      <c r="AI848" s="44"/>
      <c r="AJ848" s="44"/>
      <c r="AK848" s="44"/>
      <c r="AL848" s="44"/>
      <c r="AM848" s="44"/>
      <c r="AN848" s="44"/>
      <c r="AO848" s="44"/>
      <c r="AP848" s="44"/>
      <c r="AQ848" s="44"/>
      <c r="AR848" s="44"/>
      <c r="AS848" s="44"/>
      <c r="AT848" s="44"/>
    </row>
    <row r="849" ht="14.25" customHeight="1">
      <c r="A849" s="44"/>
      <c r="B849" s="44"/>
      <c r="C849" s="44"/>
      <c r="D849" s="78"/>
      <c r="E849" s="78"/>
      <c r="F849" s="107"/>
      <c r="G849" s="107"/>
      <c r="H849" s="107"/>
      <c r="I849" s="107"/>
      <c r="J849" s="107"/>
      <c r="K849" s="44"/>
      <c r="L849" s="44"/>
      <c r="M849" s="44"/>
      <c r="N849" s="78"/>
      <c r="O849" s="78"/>
      <c r="P849" s="78"/>
      <c r="Q849" s="78"/>
      <c r="R849" s="78"/>
      <c r="S849" s="78"/>
      <c r="T849" s="44"/>
      <c r="U849" s="44"/>
      <c r="V849" s="44"/>
      <c r="W849" s="44"/>
      <c r="X849" s="44"/>
      <c r="Y849" s="44"/>
      <c r="Z849" s="44"/>
      <c r="AA849" s="44"/>
      <c r="AB849" s="44"/>
      <c r="AC849" s="44"/>
      <c r="AD849" s="44"/>
      <c r="AE849" s="44"/>
      <c r="AF849" s="78"/>
      <c r="AG849" s="44"/>
      <c r="AH849" s="44"/>
      <c r="AI849" s="44"/>
      <c r="AJ849" s="44"/>
      <c r="AK849" s="44"/>
      <c r="AL849" s="44"/>
      <c r="AM849" s="44"/>
      <c r="AN849" s="44"/>
      <c r="AO849" s="44"/>
      <c r="AP849" s="44"/>
      <c r="AQ849" s="44"/>
      <c r="AR849" s="44"/>
      <c r="AS849" s="44"/>
      <c r="AT849" s="44"/>
    </row>
    <row r="850" ht="14.25" customHeight="1">
      <c r="A850" s="44"/>
      <c r="B850" s="44"/>
      <c r="C850" s="44"/>
      <c r="D850" s="78"/>
      <c r="E850" s="78"/>
      <c r="F850" s="107"/>
      <c r="G850" s="107"/>
      <c r="H850" s="107"/>
      <c r="I850" s="107"/>
      <c r="J850" s="107"/>
      <c r="K850" s="44"/>
      <c r="L850" s="44"/>
      <c r="M850" s="44"/>
      <c r="N850" s="78"/>
      <c r="O850" s="78"/>
      <c r="P850" s="78"/>
      <c r="Q850" s="78"/>
      <c r="R850" s="78"/>
      <c r="S850" s="78"/>
      <c r="T850" s="44"/>
      <c r="U850" s="44"/>
      <c r="V850" s="44"/>
      <c r="W850" s="44"/>
      <c r="X850" s="44"/>
      <c r="Y850" s="44"/>
      <c r="Z850" s="44"/>
      <c r="AA850" s="44"/>
      <c r="AB850" s="44"/>
      <c r="AC850" s="44"/>
      <c r="AD850" s="44"/>
      <c r="AE850" s="44"/>
      <c r="AF850" s="78"/>
      <c r="AG850" s="44"/>
      <c r="AH850" s="44"/>
      <c r="AI850" s="44"/>
      <c r="AJ850" s="44"/>
      <c r="AK850" s="44"/>
      <c r="AL850" s="44"/>
      <c r="AM850" s="44"/>
      <c r="AN850" s="44"/>
      <c r="AO850" s="44"/>
      <c r="AP850" s="44"/>
      <c r="AQ850" s="44"/>
      <c r="AR850" s="44"/>
      <c r="AS850" s="44"/>
      <c r="AT850" s="44"/>
    </row>
    <row r="851" ht="14.25" customHeight="1">
      <c r="A851" s="44"/>
      <c r="B851" s="44"/>
      <c r="C851" s="44"/>
      <c r="D851" s="78"/>
      <c r="E851" s="78"/>
      <c r="F851" s="107"/>
      <c r="G851" s="107"/>
      <c r="H851" s="107"/>
      <c r="I851" s="107"/>
      <c r="J851" s="107"/>
      <c r="K851" s="44"/>
      <c r="L851" s="44"/>
      <c r="M851" s="44"/>
      <c r="N851" s="78"/>
      <c r="O851" s="78"/>
      <c r="P851" s="78"/>
      <c r="Q851" s="78"/>
      <c r="R851" s="78"/>
      <c r="S851" s="78"/>
      <c r="T851" s="44"/>
      <c r="U851" s="44"/>
      <c r="V851" s="44"/>
      <c r="W851" s="44"/>
      <c r="X851" s="44"/>
      <c r="Y851" s="44"/>
      <c r="Z851" s="44"/>
      <c r="AA851" s="44"/>
      <c r="AB851" s="44"/>
      <c r="AC851" s="44"/>
      <c r="AD851" s="44"/>
      <c r="AE851" s="44"/>
      <c r="AF851" s="78"/>
      <c r="AG851" s="44"/>
      <c r="AH851" s="44"/>
      <c r="AI851" s="44"/>
      <c r="AJ851" s="44"/>
      <c r="AK851" s="44"/>
      <c r="AL851" s="44"/>
      <c r="AM851" s="44"/>
      <c r="AN851" s="44"/>
      <c r="AO851" s="44"/>
      <c r="AP851" s="44"/>
      <c r="AQ851" s="44"/>
      <c r="AR851" s="44"/>
      <c r="AS851" s="44"/>
      <c r="AT851" s="44"/>
    </row>
    <row r="852" ht="14.25" customHeight="1">
      <c r="A852" s="44"/>
      <c r="B852" s="44"/>
      <c r="C852" s="44"/>
      <c r="D852" s="78"/>
      <c r="E852" s="78"/>
      <c r="F852" s="107"/>
      <c r="G852" s="107"/>
      <c r="H852" s="107"/>
      <c r="I852" s="107"/>
      <c r="J852" s="107"/>
      <c r="K852" s="44"/>
      <c r="L852" s="44"/>
      <c r="M852" s="44"/>
      <c r="N852" s="78"/>
      <c r="O852" s="78"/>
      <c r="P852" s="78"/>
      <c r="Q852" s="78"/>
      <c r="R852" s="78"/>
      <c r="S852" s="78"/>
      <c r="T852" s="44"/>
      <c r="U852" s="44"/>
      <c r="V852" s="44"/>
      <c r="W852" s="44"/>
      <c r="X852" s="44"/>
      <c r="Y852" s="44"/>
      <c r="Z852" s="44"/>
      <c r="AA852" s="44"/>
      <c r="AB852" s="44"/>
      <c r="AC852" s="44"/>
      <c r="AD852" s="44"/>
      <c r="AE852" s="44"/>
      <c r="AF852" s="78"/>
      <c r="AG852" s="44"/>
      <c r="AH852" s="44"/>
      <c r="AI852" s="44"/>
      <c r="AJ852" s="44"/>
      <c r="AK852" s="44"/>
      <c r="AL852" s="44"/>
      <c r="AM852" s="44"/>
      <c r="AN852" s="44"/>
      <c r="AO852" s="44"/>
      <c r="AP852" s="44"/>
      <c r="AQ852" s="44"/>
      <c r="AR852" s="44"/>
      <c r="AS852" s="44"/>
      <c r="AT852" s="44"/>
    </row>
    <row r="853" ht="14.25" customHeight="1">
      <c r="A853" s="44"/>
      <c r="B853" s="44"/>
      <c r="C853" s="44"/>
      <c r="D853" s="78"/>
      <c r="E853" s="78"/>
      <c r="F853" s="107"/>
      <c r="G853" s="107"/>
      <c r="H853" s="107"/>
      <c r="I853" s="107"/>
      <c r="J853" s="107"/>
      <c r="K853" s="44"/>
      <c r="L853" s="44"/>
      <c r="M853" s="44"/>
      <c r="N853" s="78"/>
      <c r="O853" s="78"/>
      <c r="P853" s="78"/>
      <c r="Q853" s="78"/>
      <c r="R853" s="78"/>
      <c r="S853" s="78"/>
      <c r="T853" s="44"/>
      <c r="U853" s="44"/>
      <c r="V853" s="44"/>
      <c r="W853" s="44"/>
      <c r="X853" s="44"/>
      <c r="Y853" s="44"/>
      <c r="Z853" s="44"/>
      <c r="AA853" s="44"/>
      <c r="AB853" s="44"/>
      <c r="AC853" s="44"/>
      <c r="AD853" s="44"/>
      <c r="AE853" s="44"/>
      <c r="AF853" s="78"/>
      <c r="AG853" s="44"/>
      <c r="AH853" s="44"/>
      <c r="AI853" s="44"/>
      <c r="AJ853" s="44"/>
      <c r="AK853" s="44"/>
      <c r="AL853" s="44"/>
      <c r="AM853" s="44"/>
      <c r="AN853" s="44"/>
      <c r="AO853" s="44"/>
      <c r="AP853" s="44"/>
      <c r="AQ853" s="44"/>
      <c r="AR853" s="44"/>
      <c r="AS853" s="44"/>
      <c r="AT853" s="44"/>
    </row>
    <row r="854" ht="14.25" customHeight="1">
      <c r="A854" s="44"/>
      <c r="B854" s="44"/>
      <c r="C854" s="44"/>
      <c r="D854" s="78"/>
      <c r="E854" s="78"/>
      <c r="F854" s="107"/>
      <c r="G854" s="107"/>
      <c r="H854" s="107"/>
      <c r="I854" s="107"/>
      <c r="J854" s="107"/>
      <c r="K854" s="44"/>
      <c r="L854" s="44"/>
      <c r="M854" s="44"/>
      <c r="N854" s="78"/>
      <c r="O854" s="78"/>
      <c r="P854" s="78"/>
      <c r="Q854" s="78"/>
      <c r="R854" s="78"/>
      <c r="S854" s="78"/>
      <c r="T854" s="44"/>
      <c r="U854" s="44"/>
      <c r="V854" s="44"/>
      <c r="W854" s="44"/>
      <c r="X854" s="44"/>
      <c r="Y854" s="44"/>
      <c r="Z854" s="44"/>
      <c r="AA854" s="44"/>
      <c r="AB854" s="44"/>
      <c r="AC854" s="44"/>
      <c r="AD854" s="44"/>
      <c r="AE854" s="44"/>
      <c r="AF854" s="78"/>
      <c r="AG854" s="44"/>
      <c r="AH854" s="44"/>
      <c r="AI854" s="44"/>
      <c r="AJ854" s="44"/>
      <c r="AK854" s="44"/>
      <c r="AL854" s="44"/>
      <c r="AM854" s="44"/>
      <c r="AN854" s="44"/>
      <c r="AO854" s="44"/>
      <c r="AP854" s="44"/>
      <c r="AQ854" s="44"/>
      <c r="AR854" s="44"/>
      <c r="AS854" s="44"/>
      <c r="AT854" s="44"/>
    </row>
    <row r="855" ht="14.25" customHeight="1">
      <c r="A855" s="44"/>
      <c r="B855" s="44"/>
      <c r="C855" s="44"/>
      <c r="D855" s="78"/>
      <c r="E855" s="78"/>
      <c r="F855" s="107"/>
      <c r="G855" s="107"/>
      <c r="H855" s="107"/>
      <c r="I855" s="107"/>
      <c r="J855" s="107"/>
      <c r="K855" s="44"/>
      <c r="L855" s="44"/>
      <c r="M855" s="44"/>
      <c r="N855" s="78"/>
      <c r="O855" s="78"/>
      <c r="P855" s="78"/>
      <c r="Q855" s="78"/>
      <c r="R855" s="78"/>
      <c r="S855" s="78"/>
      <c r="T855" s="44"/>
      <c r="U855" s="44"/>
      <c r="V855" s="44"/>
      <c r="W855" s="44"/>
      <c r="X855" s="44"/>
      <c r="Y855" s="44"/>
      <c r="Z855" s="44"/>
      <c r="AA855" s="44"/>
      <c r="AB855" s="44"/>
      <c r="AC855" s="44"/>
      <c r="AD855" s="44"/>
      <c r="AE855" s="44"/>
      <c r="AF855" s="78"/>
      <c r="AG855" s="44"/>
      <c r="AH855" s="44"/>
      <c r="AI855" s="44"/>
      <c r="AJ855" s="44"/>
      <c r="AK855" s="44"/>
      <c r="AL855" s="44"/>
      <c r="AM855" s="44"/>
      <c r="AN855" s="44"/>
      <c r="AO855" s="44"/>
      <c r="AP855" s="44"/>
      <c r="AQ855" s="44"/>
      <c r="AR855" s="44"/>
      <c r="AS855" s="44"/>
      <c r="AT855" s="44"/>
    </row>
    <row r="856" ht="14.25" customHeight="1">
      <c r="A856" s="44"/>
      <c r="B856" s="44"/>
      <c r="C856" s="44"/>
      <c r="D856" s="78"/>
      <c r="E856" s="78"/>
      <c r="F856" s="107"/>
      <c r="G856" s="107"/>
      <c r="H856" s="107"/>
      <c r="I856" s="107"/>
      <c r="J856" s="107"/>
      <c r="K856" s="44"/>
      <c r="L856" s="44"/>
      <c r="M856" s="44"/>
      <c r="N856" s="78"/>
      <c r="O856" s="78"/>
      <c r="P856" s="78"/>
      <c r="Q856" s="78"/>
      <c r="R856" s="78"/>
      <c r="S856" s="78"/>
      <c r="T856" s="44"/>
      <c r="U856" s="44"/>
      <c r="V856" s="44"/>
      <c r="W856" s="44"/>
      <c r="X856" s="44"/>
      <c r="Y856" s="44"/>
      <c r="Z856" s="44"/>
      <c r="AA856" s="44"/>
      <c r="AB856" s="44"/>
      <c r="AC856" s="44"/>
      <c r="AD856" s="44"/>
      <c r="AE856" s="44"/>
      <c r="AF856" s="78"/>
      <c r="AG856" s="44"/>
      <c r="AH856" s="44"/>
      <c r="AI856" s="44"/>
      <c r="AJ856" s="44"/>
      <c r="AK856" s="44"/>
      <c r="AL856" s="44"/>
      <c r="AM856" s="44"/>
      <c r="AN856" s="44"/>
      <c r="AO856" s="44"/>
      <c r="AP856" s="44"/>
      <c r="AQ856" s="44"/>
      <c r="AR856" s="44"/>
      <c r="AS856" s="44"/>
      <c r="AT856" s="44"/>
    </row>
    <row r="857" ht="14.25" customHeight="1">
      <c r="A857" s="44"/>
      <c r="B857" s="44"/>
      <c r="C857" s="44"/>
      <c r="D857" s="78"/>
      <c r="E857" s="78"/>
      <c r="F857" s="107"/>
      <c r="G857" s="107"/>
      <c r="H857" s="107"/>
      <c r="I857" s="107"/>
      <c r="J857" s="107"/>
      <c r="K857" s="44"/>
      <c r="L857" s="44"/>
      <c r="M857" s="44"/>
      <c r="N857" s="78"/>
      <c r="O857" s="78"/>
      <c r="P857" s="78"/>
      <c r="Q857" s="78"/>
      <c r="R857" s="78"/>
      <c r="S857" s="78"/>
      <c r="T857" s="44"/>
      <c r="U857" s="44"/>
      <c r="V857" s="44"/>
      <c r="W857" s="44"/>
      <c r="X857" s="44"/>
      <c r="Y857" s="44"/>
      <c r="Z857" s="44"/>
      <c r="AA857" s="44"/>
      <c r="AB857" s="44"/>
      <c r="AC857" s="44"/>
      <c r="AD857" s="44"/>
      <c r="AE857" s="44"/>
      <c r="AF857" s="78"/>
      <c r="AG857" s="44"/>
      <c r="AH857" s="44"/>
      <c r="AI857" s="44"/>
      <c r="AJ857" s="44"/>
      <c r="AK857" s="44"/>
      <c r="AL857" s="44"/>
      <c r="AM857" s="44"/>
      <c r="AN857" s="44"/>
      <c r="AO857" s="44"/>
      <c r="AP857" s="44"/>
      <c r="AQ857" s="44"/>
      <c r="AR857" s="44"/>
      <c r="AS857" s="44"/>
      <c r="AT857" s="44"/>
    </row>
    <row r="858" ht="14.25" customHeight="1">
      <c r="A858" s="44"/>
      <c r="B858" s="44"/>
      <c r="C858" s="44"/>
      <c r="D858" s="78"/>
      <c r="E858" s="78"/>
      <c r="F858" s="107"/>
      <c r="G858" s="107"/>
      <c r="H858" s="107"/>
      <c r="I858" s="107"/>
      <c r="J858" s="107"/>
      <c r="K858" s="44"/>
      <c r="L858" s="44"/>
      <c r="M858" s="44"/>
      <c r="N858" s="78"/>
      <c r="O858" s="78"/>
      <c r="P858" s="78"/>
      <c r="Q858" s="78"/>
      <c r="R858" s="78"/>
      <c r="S858" s="78"/>
      <c r="T858" s="44"/>
      <c r="U858" s="44"/>
      <c r="V858" s="44"/>
      <c r="W858" s="44"/>
      <c r="X858" s="44"/>
      <c r="Y858" s="44"/>
      <c r="Z858" s="44"/>
      <c r="AA858" s="44"/>
      <c r="AB858" s="44"/>
      <c r="AC858" s="44"/>
      <c r="AD858" s="44"/>
      <c r="AE858" s="44"/>
      <c r="AF858" s="78"/>
      <c r="AG858" s="44"/>
      <c r="AH858" s="44"/>
      <c r="AI858" s="44"/>
      <c r="AJ858" s="44"/>
      <c r="AK858" s="44"/>
      <c r="AL858" s="44"/>
      <c r="AM858" s="44"/>
      <c r="AN858" s="44"/>
      <c r="AO858" s="44"/>
      <c r="AP858" s="44"/>
      <c r="AQ858" s="44"/>
      <c r="AR858" s="44"/>
      <c r="AS858" s="44"/>
      <c r="AT858" s="44"/>
    </row>
    <row r="859" ht="14.25" customHeight="1">
      <c r="A859" s="44"/>
      <c r="B859" s="44"/>
      <c r="C859" s="44"/>
      <c r="D859" s="78"/>
      <c r="E859" s="78"/>
      <c r="F859" s="107"/>
      <c r="G859" s="107"/>
      <c r="H859" s="107"/>
      <c r="I859" s="107"/>
      <c r="J859" s="107"/>
      <c r="K859" s="44"/>
      <c r="L859" s="44"/>
      <c r="M859" s="44"/>
      <c r="N859" s="78"/>
      <c r="O859" s="78"/>
      <c r="P859" s="78"/>
      <c r="Q859" s="78"/>
      <c r="R859" s="78"/>
      <c r="S859" s="78"/>
      <c r="T859" s="44"/>
      <c r="U859" s="44"/>
      <c r="V859" s="44"/>
      <c r="W859" s="44"/>
      <c r="X859" s="44"/>
      <c r="Y859" s="44"/>
      <c r="Z859" s="44"/>
      <c r="AA859" s="44"/>
      <c r="AB859" s="44"/>
      <c r="AC859" s="44"/>
      <c r="AD859" s="44"/>
      <c r="AE859" s="44"/>
      <c r="AF859" s="78"/>
      <c r="AG859" s="44"/>
      <c r="AH859" s="44"/>
      <c r="AI859" s="44"/>
      <c r="AJ859" s="44"/>
      <c r="AK859" s="44"/>
      <c r="AL859" s="44"/>
      <c r="AM859" s="44"/>
      <c r="AN859" s="44"/>
      <c r="AO859" s="44"/>
      <c r="AP859" s="44"/>
      <c r="AQ859" s="44"/>
      <c r="AR859" s="44"/>
      <c r="AS859" s="44"/>
      <c r="AT859" s="44"/>
    </row>
    <row r="860" ht="14.25" customHeight="1">
      <c r="A860" s="44"/>
      <c r="B860" s="44"/>
      <c r="C860" s="44"/>
      <c r="D860" s="78"/>
      <c r="E860" s="78"/>
      <c r="F860" s="107"/>
      <c r="G860" s="107"/>
      <c r="H860" s="107"/>
      <c r="I860" s="107"/>
      <c r="J860" s="107"/>
      <c r="K860" s="44"/>
      <c r="L860" s="44"/>
      <c r="M860" s="44"/>
      <c r="N860" s="78"/>
      <c r="O860" s="78"/>
      <c r="P860" s="78"/>
      <c r="Q860" s="78"/>
      <c r="R860" s="78"/>
      <c r="S860" s="78"/>
      <c r="T860" s="44"/>
      <c r="U860" s="44"/>
      <c r="V860" s="44"/>
      <c r="W860" s="44"/>
      <c r="X860" s="44"/>
      <c r="Y860" s="44"/>
      <c r="Z860" s="44"/>
      <c r="AA860" s="44"/>
      <c r="AB860" s="44"/>
      <c r="AC860" s="44"/>
      <c r="AD860" s="44"/>
      <c r="AE860" s="44"/>
      <c r="AF860" s="78"/>
      <c r="AG860" s="44"/>
      <c r="AH860" s="44"/>
      <c r="AI860" s="44"/>
      <c r="AJ860" s="44"/>
      <c r="AK860" s="44"/>
      <c r="AL860" s="44"/>
      <c r="AM860" s="44"/>
      <c r="AN860" s="44"/>
      <c r="AO860" s="44"/>
      <c r="AP860" s="44"/>
      <c r="AQ860" s="44"/>
      <c r="AR860" s="44"/>
      <c r="AS860" s="44"/>
      <c r="AT860" s="44"/>
    </row>
    <row r="861" ht="14.25" customHeight="1">
      <c r="A861" s="44"/>
      <c r="B861" s="44"/>
      <c r="C861" s="44"/>
      <c r="D861" s="78"/>
      <c r="E861" s="78"/>
      <c r="F861" s="107"/>
      <c r="G861" s="107"/>
      <c r="H861" s="107"/>
      <c r="I861" s="107"/>
      <c r="J861" s="107"/>
      <c r="K861" s="44"/>
      <c r="L861" s="44"/>
      <c r="M861" s="44"/>
      <c r="N861" s="78"/>
      <c r="O861" s="78"/>
      <c r="P861" s="78"/>
      <c r="Q861" s="78"/>
      <c r="R861" s="78"/>
      <c r="S861" s="78"/>
      <c r="T861" s="44"/>
      <c r="U861" s="44"/>
      <c r="V861" s="44"/>
      <c r="W861" s="44"/>
      <c r="X861" s="44"/>
      <c r="Y861" s="44"/>
      <c r="Z861" s="44"/>
      <c r="AA861" s="44"/>
      <c r="AB861" s="44"/>
      <c r="AC861" s="44"/>
      <c r="AD861" s="44"/>
      <c r="AE861" s="44"/>
      <c r="AF861" s="78"/>
      <c r="AG861" s="44"/>
      <c r="AH861" s="44"/>
      <c r="AI861" s="44"/>
      <c r="AJ861" s="44"/>
      <c r="AK861" s="44"/>
      <c r="AL861" s="44"/>
      <c r="AM861" s="44"/>
      <c r="AN861" s="44"/>
      <c r="AO861" s="44"/>
      <c r="AP861" s="44"/>
      <c r="AQ861" s="44"/>
      <c r="AR861" s="44"/>
      <c r="AS861" s="44"/>
      <c r="AT861" s="44"/>
    </row>
    <row r="862" ht="14.25" customHeight="1">
      <c r="A862" s="44"/>
      <c r="B862" s="44"/>
      <c r="C862" s="44"/>
      <c r="D862" s="78"/>
      <c r="E862" s="78"/>
      <c r="F862" s="107"/>
      <c r="G862" s="107"/>
      <c r="H862" s="107"/>
      <c r="I862" s="107"/>
      <c r="J862" s="107"/>
      <c r="K862" s="44"/>
      <c r="L862" s="44"/>
      <c r="M862" s="44"/>
      <c r="N862" s="78"/>
      <c r="O862" s="78"/>
      <c r="P862" s="78"/>
      <c r="Q862" s="78"/>
      <c r="R862" s="78"/>
      <c r="S862" s="78"/>
      <c r="T862" s="44"/>
      <c r="U862" s="44"/>
      <c r="V862" s="44"/>
      <c r="W862" s="44"/>
      <c r="X862" s="44"/>
      <c r="Y862" s="44"/>
      <c r="Z862" s="44"/>
      <c r="AA862" s="44"/>
      <c r="AB862" s="44"/>
      <c r="AC862" s="44"/>
      <c r="AD862" s="44"/>
      <c r="AE862" s="44"/>
      <c r="AF862" s="78"/>
      <c r="AG862" s="44"/>
      <c r="AH862" s="44"/>
      <c r="AI862" s="44"/>
      <c r="AJ862" s="44"/>
      <c r="AK862" s="44"/>
      <c r="AL862" s="44"/>
      <c r="AM862" s="44"/>
      <c r="AN862" s="44"/>
      <c r="AO862" s="44"/>
      <c r="AP862" s="44"/>
      <c r="AQ862" s="44"/>
      <c r="AR862" s="44"/>
      <c r="AS862" s="44"/>
      <c r="AT862" s="44"/>
    </row>
    <row r="863" ht="14.25" customHeight="1">
      <c r="A863" s="44"/>
      <c r="B863" s="44"/>
      <c r="C863" s="44"/>
      <c r="D863" s="78"/>
      <c r="E863" s="78"/>
      <c r="F863" s="107"/>
      <c r="G863" s="107"/>
      <c r="H863" s="107"/>
      <c r="I863" s="107"/>
      <c r="J863" s="107"/>
      <c r="K863" s="44"/>
      <c r="L863" s="44"/>
      <c r="M863" s="44"/>
      <c r="N863" s="78"/>
      <c r="O863" s="78"/>
      <c r="P863" s="78"/>
      <c r="Q863" s="78"/>
      <c r="R863" s="78"/>
      <c r="S863" s="78"/>
      <c r="T863" s="44"/>
      <c r="U863" s="44"/>
      <c r="V863" s="44"/>
      <c r="W863" s="44"/>
      <c r="X863" s="44"/>
      <c r="Y863" s="44"/>
      <c r="Z863" s="44"/>
      <c r="AA863" s="44"/>
      <c r="AB863" s="44"/>
      <c r="AC863" s="44"/>
      <c r="AD863" s="44"/>
      <c r="AE863" s="44"/>
      <c r="AF863" s="78"/>
      <c r="AG863" s="44"/>
      <c r="AH863" s="44"/>
      <c r="AI863" s="44"/>
      <c r="AJ863" s="44"/>
      <c r="AK863" s="44"/>
      <c r="AL863" s="44"/>
      <c r="AM863" s="44"/>
      <c r="AN863" s="44"/>
      <c r="AO863" s="44"/>
      <c r="AP863" s="44"/>
      <c r="AQ863" s="44"/>
      <c r="AR863" s="44"/>
      <c r="AS863" s="44"/>
      <c r="AT863" s="44"/>
    </row>
    <row r="864" ht="14.25" customHeight="1">
      <c r="A864" s="44"/>
      <c r="B864" s="44"/>
      <c r="C864" s="44"/>
      <c r="D864" s="78"/>
      <c r="E864" s="78"/>
      <c r="F864" s="107"/>
      <c r="G864" s="107"/>
      <c r="H864" s="107"/>
      <c r="I864" s="107"/>
      <c r="J864" s="107"/>
      <c r="K864" s="44"/>
      <c r="L864" s="44"/>
      <c r="M864" s="44"/>
      <c r="N864" s="78"/>
      <c r="O864" s="78"/>
      <c r="P864" s="78"/>
      <c r="Q864" s="78"/>
      <c r="R864" s="78"/>
      <c r="S864" s="78"/>
      <c r="T864" s="44"/>
      <c r="U864" s="44"/>
      <c r="V864" s="44"/>
      <c r="W864" s="44"/>
      <c r="X864" s="44"/>
      <c r="Y864" s="44"/>
      <c r="Z864" s="44"/>
      <c r="AA864" s="44"/>
      <c r="AB864" s="44"/>
      <c r="AC864" s="44"/>
      <c r="AD864" s="44"/>
      <c r="AE864" s="44"/>
      <c r="AF864" s="78"/>
      <c r="AG864" s="44"/>
      <c r="AH864" s="44"/>
      <c r="AI864" s="44"/>
      <c r="AJ864" s="44"/>
      <c r="AK864" s="44"/>
      <c r="AL864" s="44"/>
      <c r="AM864" s="44"/>
      <c r="AN864" s="44"/>
      <c r="AO864" s="44"/>
      <c r="AP864" s="44"/>
      <c r="AQ864" s="44"/>
      <c r="AR864" s="44"/>
      <c r="AS864" s="44"/>
      <c r="AT864" s="44"/>
    </row>
    <row r="865" ht="14.25" customHeight="1">
      <c r="A865" s="44"/>
      <c r="B865" s="44"/>
      <c r="C865" s="44"/>
      <c r="D865" s="78"/>
      <c r="E865" s="78"/>
      <c r="F865" s="107"/>
      <c r="G865" s="107"/>
      <c r="H865" s="107"/>
      <c r="I865" s="107"/>
      <c r="J865" s="107"/>
      <c r="K865" s="44"/>
      <c r="L865" s="44"/>
      <c r="M865" s="44"/>
      <c r="N865" s="78"/>
      <c r="O865" s="78"/>
      <c r="P865" s="78"/>
      <c r="Q865" s="78"/>
      <c r="R865" s="78"/>
      <c r="S865" s="78"/>
      <c r="T865" s="44"/>
      <c r="U865" s="44"/>
      <c r="V865" s="44"/>
      <c r="W865" s="44"/>
      <c r="X865" s="44"/>
      <c r="Y865" s="44"/>
      <c r="Z865" s="44"/>
      <c r="AA865" s="44"/>
      <c r="AB865" s="44"/>
      <c r="AC865" s="44"/>
      <c r="AD865" s="44"/>
      <c r="AE865" s="44"/>
      <c r="AF865" s="78"/>
      <c r="AG865" s="44"/>
      <c r="AH865" s="44"/>
      <c r="AI865" s="44"/>
      <c r="AJ865" s="44"/>
      <c r="AK865" s="44"/>
      <c r="AL865" s="44"/>
      <c r="AM865" s="44"/>
      <c r="AN865" s="44"/>
      <c r="AO865" s="44"/>
      <c r="AP865" s="44"/>
      <c r="AQ865" s="44"/>
      <c r="AR865" s="44"/>
      <c r="AS865" s="44"/>
      <c r="AT865" s="44"/>
    </row>
    <row r="866" ht="14.25" customHeight="1">
      <c r="A866" s="44"/>
      <c r="B866" s="44"/>
      <c r="C866" s="44"/>
      <c r="D866" s="78"/>
      <c r="E866" s="78"/>
      <c r="F866" s="107"/>
      <c r="G866" s="107"/>
      <c r="H866" s="107"/>
      <c r="I866" s="107"/>
      <c r="J866" s="107"/>
      <c r="K866" s="44"/>
      <c r="L866" s="44"/>
      <c r="M866" s="44"/>
      <c r="N866" s="78"/>
      <c r="O866" s="78"/>
      <c r="P866" s="78"/>
      <c r="Q866" s="78"/>
      <c r="R866" s="78"/>
      <c r="S866" s="78"/>
      <c r="T866" s="44"/>
      <c r="U866" s="44"/>
      <c r="V866" s="44"/>
      <c r="W866" s="44"/>
      <c r="X866" s="44"/>
      <c r="Y866" s="44"/>
      <c r="Z866" s="44"/>
      <c r="AA866" s="44"/>
      <c r="AB866" s="44"/>
      <c r="AC866" s="44"/>
      <c r="AD866" s="44"/>
      <c r="AE866" s="44"/>
      <c r="AF866" s="78"/>
      <c r="AG866" s="44"/>
      <c r="AH866" s="44"/>
      <c r="AI866" s="44"/>
      <c r="AJ866" s="44"/>
      <c r="AK866" s="44"/>
      <c r="AL866" s="44"/>
      <c r="AM866" s="44"/>
      <c r="AN866" s="44"/>
      <c r="AO866" s="44"/>
      <c r="AP866" s="44"/>
      <c r="AQ866" s="44"/>
      <c r="AR866" s="44"/>
      <c r="AS866" s="44"/>
      <c r="AT866" s="44"/>
    </row>
    <row r="867" ht="14.25" customHeight="1">
      <c r="A867" s="44"/>
      <c r="B867" s="44"/>
      <c r="C867" s="44"/>
      <c r="D867" s="78"/>
      <c r="E867" s="78"/>
      <c r="F867" s="107"/>
      <c r="G867" s="107"/>
      <c r="H867" s="107"/>
      <c r="I867" s="107"/>
      <c r="J867" s="107"/>
      <c r="K867" s="44"/>
      <c r="L867" s="44"/>
      <c r="M867" s="44"/>
      <c r="N867" s="78"/>
      <c r="O867" s="78"/>
      <c r="P867" s="78"/>
      <c r="Q867" s="78"/>
      <c r="R867" s="78"/>
      <c r="S867" s="78"/>
      <c r="T867" s="44"/>
      <c r="U867" s="44"/>
      <c r="V867" s="44"/>
      <c r="W867" s="44"/>
      <c r="X867" s="44"/>
      <c r="Y867" s="44"/>
      <c r="Z867" s="44"/>
      <c r="AA867" s="44"/>
      <c r="AB867" s="44"/>
      <c r="AC867" s="44"/>
      <c r="AD867" s="44"/>
      <c r="AE867" s="44"/>
      <c r="AF867" s="78"/>
      <c r="AG867" s="44"/>
      <c r="AH867" s="44"/>
      <c r="AI867" s="44"/>
      <c r="AJ867" s="44"/>
      <c r="AK867" s="44"/>
      <c r="AL867" s="44"/>
      <c r="AM867" s="44"/>
      <c r="AN867" s="44"/>
      <c r="AO867" s="44"/>
      <c r="AP867" s="44"/>
      <c r="AQ867" s="44"/>
      <c r="AR867" s="44"/>
      <c r="AS867" s="44"/>
      <c r="AT867" s="44"/>
    </row>
    <row r="868" ht="14.25" customHeight="1">
      <c r="A868" s="44"/>
      <c r="B868" s="44"/>
      <c r="C868" s="44"/>
      <c r="D868" s="78"/>
      <c r="E868" s="78"/>
      <c r="F868" s="107"/>
      <c r="G868" s="107"/>
      <c r="H868" s="107"/>
      <c r="I868" s="107"/>
      <c r="J868" s="107"/>
      <c r="K868" s="44"/>
      <c r="L868" s="44"/>
      <c r="M868" s="44"/>
      <c r="N868" s="78"/>
      <c r="O868" s="78"/>
      <c r="P868" s="78"/>
      <c r="Q868" s="78"/>
      <c r="R868" s="78"/>
      <c r="S868" s="78"/>
      <c r="T868" s="44"/>
      <c r="U868" s="44"/>
      <c r="V868" s="44"/>
      <c r="W868" s="44"/>
      <c r="X868" s="44"/>
      <c r="Y868" s="44"/>
      <c r="Z868" s="44"/>
      <c r="AA868" s="44"/>
      <c r="AB868" s="44"/>
      <c r="AC868" s="44"/>
      <c r="AD868" s="44"/>
      <c r="AE868" s="44"/>
      <c r="AF868" s="78"/>
      <c r="AG868" s="44"/>
      <c r="AH868" s="44"/>
      <c r="AI868" s="44"/>
      <c r="AJ868" s="44"/>
      <c r="AK868" s="44"/>
      <c r="AL868" s="44"/>
      <c r="AM868" s="44"/>
      <c r="AN868" s="44"/>
      <c r="AO868" s="44"/>
      <c r="AP868" s="44"/>
      <c r="AQ868" s="44"/>
      <c r="AR868" s="44"/>
      <c r="AS868" s="44"/>
      <c r="AT868" s="44"/>
    </row>
    <row r="869" ht="14.25" customHeight="1">
      <c r="A869" s="44"/>
      <c r="B869" s="44"/>
      <c r="C869" s="44"/>
      <c r="D869" s="78"/>
      <c r="E869" s="78"/>
      <c r="F869" s="107"/>
      <c r="G869" s="107"/>
      <c r="H869" s="107"/>
      <c r="I869" s="107"/>
      <c r="J869" s="107"/>
      <c r="K869" s="44"/>
      <c r="L869" s="44"/>
      <c r="M869" s="44"/>
      <c r="N869" s="78"/>
      <c r="O869" s="78"/>
      <c r="P869" s="78"/>
      <c r="Q869" s="78"/>
      <c r="R869" s="78"/>
      <c r="S869" s="78"/>
      <c r="T869" s="44"/>
      <c r="U869" s="44"/>
      <c r="V869" s="44"/>
      <c r="W869" s="44"/>
      <c r="X869" s="44"/>
      <c r="Y869" s="44"/>
      <c r="Z869" s="44"/>
      <c r="AA869" s="44"/>
      <c r="AB869" s="44"/>
      <c r="AC869" s="44"/>
      <c r="AD869" s="44"/>
      <c r="AE869" s="44"/>
      <c r="AF869" s="78"/>
      <c r="AG869" s="44"/>
      <c r="AH869" s="44"/>
      <c r="AI869" s="44"/>
      <c r="AJ869" s="44"/>
      <c r="AK869" s="44"/>
      <c r="AL869" s="44"/>
      <c r="AM869" s="44"/>
      <c r="AN869" s="44"/>
      <c r="AO869" s="44"/>
      <c r="AP869" s="44"/>
      <c r="AQ869" s="44"/>
      <c r="AR869" s="44"/>
      <c r="AS869" s="44"/>
      <c r="AT869" s="44"/>
    </row>
    <row r="870" ht="14.25" customHeight="1">
      <c r="A870" s="44"/>
      <c r="B870" s="44"/>
      <c r="C870" s="44"/>
      <c r="D870" s="78"/>
      <c r="E870" s="78"/>
      <c r="F870" s="107"/>
      <c r="G870" s="107"/>
      <c r="H870" s="107"/>
      <c r="I870" s="107"/>
      <c r="J870" s="107"/>
      <c r="K870" s="44"/>
      <c r="L870" s="44"/>
      <c r="M870" s="44"/>
      <c r="N870" s="78"/>
      <c r="O870" s="78"/>
      <c r="P870" s="78"/>
      <c r="Q870" s="78"/>
      <c r="R870" s="78"/>
      <c r="S870" s="78"/>
      <c r="T870" s="44"/>
      <c r="U870" s="44"/>
      <c r="V870" s="44"/>
      <c r="W870" s="44"/>
      <c r="X870" s="44"/>
      <c r="Y870" s="44"/>
      <c r="Z870" s="44"/>
      <c r="AA870" s="44"/>
      <c r="AB870" s="44"/>
      <c r="AC870" s="44"/>
      <c r="AD870" s="44"/>
      <c r="AE870" s="44"/>
      <c r="AF870" s="78"/>
      <c r="AG870" s="44"/>
      <c r="AH870" s="44"/>
      <c r="AI870" s="44"/>
      <c r="AJ870" s="44"/>
      <c r="AK870" s="44"/>
      <c r="AL870" s="44"/>
      <c r="AM870" s="44"/>
      <c r="AN870" s="44"/>
      <c r="AO870" s="44"/>
      <c r="AP870" s="44"/>
      <c r="AQ870" s="44"/>
      <c r="AR870" s="44"/>
      <c r="AS870" s="44"/>
      <c r="AT870" s="44"/>
    </row>
    <row r="871" ht="14.25" customHeight="1">
      <c r="A871" s="44"/>
      <c r="B871" s="44"/>
      <c r="C871" s="44"/>
      <c r="D871" s="78"/>
      <c r="E871" s="78"/>
      <c r="F871" s="107"/>
      <c r="G871" s="107"/>
      <c r="H871" s="107"/>
      <c r="I871" s="107"/>
      <c r="J871" s="107"/>
      <c r="K871" s="44"/>
      <c r="L871" s="44"/>
      <c r="M871" s="44"/>
      <c r="N871" s="78"/>
      <c r="O871" s="78"/>
      <c r="P871" s="78"/>
      <c r="Q871" s="78"/>
      <c r="R871" s="78"/>
      <c r="S871" s="78"/>
      <c r="T871" s="44"/>
      <c r="U871" s="44"/>
      <c r="V871" s="44"/>
      <c r="W871" s="44"/>
      <c r="X871" s="44"/>
      <c r="Y871" s="44"/>
      <c r="Z871" s="44"/>
      <c r="AA871" s="44"/>
      <c r="AB871" s="44"/>
      <c r="AC871" s="44"/>
      <c r="AD871" s="44"/>
      <c r="AE871" s="44"/>
      <c r="AF871" s="78"/>
      <c r="AG871" s="44"/>
      <c r="AH871" s="44"/>
      <c r="AI871" s="44"/>
      <c r="AJ871" s="44"/>
      <c r="AK871" s="44"/>
      <c r="AL871" s="44"/>
      <c r="AM871" s="44"/>
      <c r="AN871" s="44"/>
      <c r="AO871" s="44"/>
      <c r="AP871" s="44"/>
      <c r="AQ871" s="44"/>
      <c r="AR871" s="44"/>
      <c r="AS871" s="44"/>
      <c r="AT871" s="44"/>
    </row>
    <row r="872" ht="14.25" customHeight="1">
      <c r="A872" s="44"/>
      <c r="B872" s="44"/>
      <c r="C872" s="44"/>
      <c r="D872" s="78"/>
      <c r="E872" s="78"/>
      <c r="F872" s="107"/>
      <c r="G872" s="107"/>
      <c r="H872" s="107"/>
      <c r="I872" s="107"/>
      <c r="J872" s="107"/>
      <c r="K872" s="44"/>
      <c r="L872" s="44"/>
      <c r="M872" s="44"/>
      <c r="N872" s="78"/>
      <c r="O872" s="78"/>
      <c r="P872" s="78"/>
      <c r="Q872" s="78"/>
      <c r="R872" s="78"/>
      <c r="S872" s="78"/>
      <c r="T872" s="44"/>
      <c r="U872" s="44"/>
      <c r="V872" s="44"/>
      <c r="W872" s="44"/>
      <c r="X872" s="44"/>
      <c r="Y872" s="44"/>
      <c r="Z872" s="44"/>
      <c r="AA872" s="44"/>
      <c r="AB872" s="44"/>
      <c r="AC872" s="44"/>
      <c r="AD872" s="44"/>
      <c r="AE872" s="44"/>
      <c r="AF872" s="78"/>
      <c r="AG872" s="44"/>
      <c r="AH872" s="44"/>
      <c r="AI872" s="44"/>
      <c r="AJ872" s="44"/>
      <c r="AK872" s="44"/>
      <c r="AL872" s="44"/>
      <c r="AM872" s="44"/>
      <c r="AN872" s="44"/>
      <c r="AO872" s="44"/>
      <c r="AP872" s="44"/>
      <c r="AQ872" s="44"/>
      <c r="AR872" s="44"/>
      <c r="AS872" s="44"/>
      <c r="AT872" s="44"/>
    </row>
    <row r="873" ht="14.25" customHeight="1">
      <c r="A873" s="44"/>
      <c r="B873" s="44"/>
      <c r="C873" s="44"/>
      <c r="D873" s="78"/>
      <c r="E873" s="78"/>
      <c r="F873" s="107"/>
      <c r="G873" s="107"/>
      <c r="H873" s="107"/>
      <c r="I873" s="107"/>
      <c r="J873" s="107"/>
      <c r="K873" s="44"/>
      <c r="L873" s="44"/>
      <c r="M873" s="44"/>
      <c r="N873" s="78"/>
      <c r="O873" s="78"/>
      <c r="P873" s="78"/>
      <c r="Q873" s="78"/>
      <c r="R873" s="78"/>
      <c r="S873" s="78"/>
      <c r="T873" s="44"/>
      <c r="U873" s="44"/>
      <c r="V873" s="44"/>
      <c r="W873" s="44"/>
      <c r="X873" s="44"/>
      <c r="Y873" s="44"/>
      <c r="Z873" s="44"/>
      <c r="AA873" s="44"/>
      <c r="AB873" s="44"/>
      <c r="AC873" s="44"/>
      <c r="AD873" s="44"/>
      <c r="AE873" s="44"/>
      <c r="AF873" s="78"/>
      <c r="AG873" s="44"/>
      <c r="AH873" s="44"/>
      <c r="AI873" s="44"/>
      <c r="AJ873" s="44"/>
      <c r="AK873" s="44"/>
      <c r="AL873" s="44"/>
      <c r="AM873" s="44"/>
      <c r="AN873" s="44"/>
      <c r="AO873" s="44"/>
      <c r="AP873" s="44"/>
      <c r="AQ873" s="44"/>
      <c r="AR873" s="44"/>
      <c r="AS873" s="44"/>
      <c r="AT873" s="44"/>
    </row>
    <row r="874" ht="14.25" customHeight="1">
      <c r="A874" s="44"/>
      <c r="B874" s="44"/>
      <c r="C874" s="44"/>
      <c r="D874" s="78"/>
      <c r="E874" s="78"/>
      <c r="F874" s="107"/>
      <c r="G874" s="107"/>
      <c r="H874" s="107"/>
      <c r="I874" s="107"/>
      <c r="J874" s="107"/>
      <c r="K874" s="44"/>
      <c r="L874" s="44"/>
      <c r="M874" s="44"/>
      <c r="N874" s="78"/>
      <c r="O874" s="78"/>
      <c r="P874" s="78"/>
      <c r="Q874" s="78"/>
      <c r="R874" s="78"/>
      <c r="S874" s="78"/>
      <c r="T874" s="44"/>
      <c r="U874" s="44"/>
      <c r="V874" s="44"/>
      <c r="W874" s="44"/>
      <c r="X874" s="44"/>
      <c r="Y874" s="44"/>
      <c r="Z874" s="44"/>
      <c r="AA874" s="44"/>
      <c r="AB874" s="44"/>
      <c r="AC874" s="44"/>
      <c r="AD874" s="44"/>
      <c r="AE874" s="44"/>
      <c r="AF874" s="78"/>
      <c r="AG874" s="44"/>
      <c r="AH874" s="44"/>
      <c r="AI874" s="44"/>
      <c r="AJ874" s="44"/>
      <c r="AK874" s="44"/>
      <c r="AL874" s="44"/>
      <c r="AM874" s="44"/>
      <c r="AN874" s="44"/>
      <c r="AO874" s="44"/>
      <c r="AP874" s="44"/>
      <c r="AQ874" s="44"/>
      <c r="AR874" s="44"/>
      <c r="AS874" s="44"/>
      <c r="AT874" s="44"/>
    </row>
    <row r="875" ht="14.25" customHeight="1">
      <c r="A875" s="44"/>
      <c r="B875" s="44"/>
      <c r="C875" s="44"/>
      <c r="D875" s="78"/>
      <c r="E875" s="78"/>
      <c r="F875" s="107"/>
      <c r="G875" s="107"/>
      <c r="H875" s="107"/>
      <c r="I875" s="107"/>
      <c r="J875" s="107"/>
      <c r="K875" s="44"/>
      <c r="L875" s="44"/>
      <c r="M875" s="44"/>
      <c r="N875" s="78"/>
      <c r="O875" s="78"/>
      <c r="P875" s="78"/>
      <c r="Q875" s="78"/>
      <c r="R875" s="78"/>
      <c r="S875" s="78"/>
      <c r="T875" s="44"/>
      <c r="U875" s="44"/>
      <c r="V875" s="44"/>
      <c r="W875" s="44"/>
      <c r="X875" s="44"/>
      <c r="Y875" s="44"/>
      <c r="Z875" s="44"/>
      <c r="AA875" s="44"/>
      <c r="AB875" s="44"/>
      <c r="AC875" s="44"/>
      <c r="AD875" s="44"/>
      <c r="AE875" s="44"/>
      <c r="AF875" s="78"/>
      <c r="AG875" s="44"/>
      <c r="AH875" s="44"/>
      <c r="AI875" s="44"/>
      <c r="AJ875" s="44"/>
      <c r="AK875" s="44"/>
      <c r="AL875" s="44"/>
      <c r="AM875" s="44"/>
      <c r="AN875" s="44"/>
      <c r="AO875" s="44"/>
      <c r="AP875" s="44"/>
      <c r="AQ875" s="44"/>
      <c r="AR875" s="44"/>
      <c r="AS875" s="44"/>
      <c r="AT875" s="44"/>
    </row>
    <row r="876" ht="14.25" customHeight="1">
      <c r="A876" s="44"/>
      <c r="B876" s="44"/>
      <c r="C876" s="44"/>
      <c r="D876" s="78"/>
      <c r="E876" s="78"/>
      <c r="F876" s="107"/>
      <c r="G876" s="107"/>
      <c r="H876" s="107"/>
      <c r="I876" s="107"/>
      <c r="J876" s="107"/>
      <c r="K876" s="44"/>
      <c r="L876" s="44"/>
      <c r="M876" s="44"/>
      <c r="N876" s="78"/>
      <c r="O876" s="78"/>
      <c r="P876" s="78"/>
      <c r="Q876" s="78"/>
      <c r="R876" s="78"/>
      <c r="S876" s="78"/>
      <c r="T876" s="44"/>
      <c r="U876" s="44"/>
      <c r="V876" s="44"/>
      <c r="W876" s="44"/>
      <c r="X876" s="44"/>
      <c r="Y876" s="44"/>
      <c r="Z876" s="44"/>
      <c r="AA876" s="44"/>
      <c r="AB876" s="44"/>
      <c r="AC876" s="44"/>
      <c r="AD876" s="44"/>
      <c r="AE876" s="44"/>
      <c r="AF876" s="78"/>
      <c r="AG876" s="44"/>
      <c r="AH876" s="44"/>
      <c r="AI876" s="44"/>
      <c r="AJ876" s="44"/>
      <c r="AK876" s="44"/>
      <c r="AL876" s="44"/>
      <c r="AM876" s="44"/>
      <c r="AN876" s="44"/>
      <c r="AO876" s="44"/>
      <c r="AP876" s="44"/>
      <c r="AQ876" s="44"/>
      <c r="AR876" s="44"/>
      <c r="AS876" s="44"/>
      <c r="AT876" s="44"/>
    </row>
    <row r="877" ht="14.25" customHeight="1">
      <c r="A877" s="44"/>
      <c r="B877" s="44"/>
      <c r="C877" s="44"/>
      <c r="D877" s="78"/>
      <c r="E877" s="78"/>
      <c r="F877" s="107"/>
      <c r="G877" s="107"/>
      <c r="H877" s="107"/>
      <c r="I877" s="107"/>
      <c r="J877" s="107"/>
      <c r="K877" s="44"/>
      <c r="L877" s="44"/>
      <c r="M877" s="44"/>
      <c r="N877" s="78"/>
      <c r="O877" s="78"/>
      <c r="P877" s="78"/>
      <c r="Q877" s="78"/>
      <c r="R877" s="78"/>
      <c r="S877" s="78"/>
      <c r="T877" s="44"/>
      <c r="U877" s="44"/>
      <c r="V877" s="44"/>
      <c r="W877" s="44"/>
      <c r="X877" s="44"/>
      <c r="Y877" s="44"/>
      <c r="Z877" s="44"/>
      <c r="AA877" s="44"/>
      <c r="AB877" s="44"/>
      <c r="AC877" s="44"/>
      <c r="AD877" s="44"/>
      <c r="AE877" s="44"/>
      <c r="AF877" s="78"/>
      <c r="AG877" s="44"/>
      <c r="AH877" s="44"/>
      <c r="AI877" s="44"/>
      <c r="AJ877" s="44"/>
      <c r="AK877" s="44"/>
      <c r="AL877" s="44"/>
      <c r="AM877" s="44"/>
      <c r="AN877" s="44"/>
      <c r="AO877" s="44"/>
      <c r="AP877" s="44"/>
      <c r="AQ877" s="44"/>
      <c r="AR877" s="44"/>
      <c r="AS877" s="44"/>
      <c r="AT877" s="44"/>
    </row>
    <row r="878" ht="14.25" customHeight="1">
      <c r="A878" s="44"/>
      <c r="B878" s="44"/>
      <c r="C878" s="44"/>
      <c r="D878" s="78"/>
      <c r="E878" s="78"/>
      <c r="F878" s="107"/>
      <c r="G878" s="107"/>
      <c r="H878" s="107"/>
      <c r="I878" s="107"/>
      <c r="J878" s="107"/>
      <c r="K878" s="44"/>
      <c r="L878" s="44"/>
      <c r="M878" s="44"/>
      <c r="N878" s="78"/>
      <c r="O878" s="78"/>
      <c r="P878" s="78"/>
      <c r="Q878" s="78"/>
      <c r="R878" s="78"/>
      <c r="S878" s="78"/>
      <c r="T878" s="44"/>
      <c r="U878" s="44"/>
      <c r="V878" s="44"/>
      <c r="W878" s="44"/>
      <c r="X878" s="44"/>
      <c r="Y878" s="44"/>
      <c r="Z878" s="44"/>
      <c r="AA878" s="44"/>
      <c r="AB878" s="44"/>
      <c r="AC878" s="44"/>
      <c r="AD878" s="44"/>
      <c r="AE878" s="44"/>
      <c r="AF878" s="78"/>
      <c r="AG878" s="44"/>
      <c r="AH878" s="44"/>
      <c r="AI878" s="44"/>
      <c r="AJ878" s="44"/>
      <c r="AK878" s="44"/>
      <c r="AL878" s="44"/>
      <c r="AM878" s="44"/>
      <c r="AN878" s="44"/>
      <c r="AO878" s="44"/>
      <c r="AP878" s="44"/>
      <c r="AQ878" s="44"/>
      <c r="AR878" s="44"/>
      <c r="AS878" s="44"/>
      <c r="AT878" s="44"/>
    </row>
    <row r="879" ht="14.25" customHeight="1">
      <c r="A879" s="44"/>
      <c r="B879" s="44"/>
      <c r="C879" s="44"/>
      <c r="D879" s="78"/>
      <c r="E879" s="78"/>
      <c r="F879" s="107"/>
      <c r="G879" s="107"/>
      <c r="H879" s="107"/>
      <c r="I879" s="107"/>
      <c r="J879" s="107"/>
      <c r="K879" s="44"/>
      <c r="L879" s="44"/>
      <c r="M879" s="44"/>
      <c r="N879" s="78"/>
      <c r="O879" s="78"/>
      <c r="P879" s="78"/>
      <c r="Q879" s="78"/>
      <c r="R879" s="78"/>
      <c r="S879" s="78"/>
      <c r="T879" s="44"/>
      <c r="U879" s="44"/>
      <c r="V879" s="44"/>
      <c r="W879" s="44"/>
      <c r="X879" s="44"/>
      <c r="Y879" s="44"/>
      <c r="Z879" s="44"/>
      <c r="AA879" s="44"/>
      <c r="AB879" s="44"/>
      <c r="AC879" s="44"/>
      <c r="AD879" s="44"/>
      <c r="AE879" s="44"/>
      <c r="AF879" s="78"/>
      <c r="AG879" s="44"/>
      <c r="AH879" s="44"/>
      <c r="AI879" s="44"/>
      <c r="AJ879" s="44"/>
      <c r="AK879" s="44"/>
      <c r="AL879" s="44"/>
      <c r="AM879" s="44"/>
      <c r="AN879" s="44"/>
      <c r="AO879" s="44"/>
      <c r="AP879" s="44"/>
      <c r="AQ879" s="44"/>
      <c r="AR879" s="44"/>
      <c r="AS879" s="44"/>
      <c r="AT879" s="44"/>
    </row>
    <row r="880" ht="14.25" customHeight="1">
      <c r="A880" s="44"/>
      <c r="B880" s="44"/>
      <c r="C880" s="44"/>
      <c r="D880" s="78"/>
      <c r="E880" s="78"/>
      <c r="F880" s="107"/>
      <c r="G880" s="107"/>
      <c r="H880" s="107"/>
      <c r="I880" s="107"/>
      <c r="J880" s="107"/>
      <c r="K880" s="44"/>
      <c r="L880" s="44"/>
      <c r="M880" s="44"/>
      <c r="N880" s="78"/>
      <c r="O880" s="78"/>
      <c r="P880" s="78"/>
      <c r="Q880" s="78"/>
      <c r="R880" s="78"/>
      <c r="S880" s="78"/>
      <c r="T880" s="44"/>
      <c r="U880" s="44"/>
      <c r="V880" s="44"/>
      <c r="W880" s="44"/>
      <c r="X880" s="44"/>
      <c r="Y880" s="44"/>
      <c r="Z880" s="44"/>
      <c r="AA880" s="44"/>
      <c r="AB880" s="44"/>
      <c r="AC880" s="44"/>
      <c r="AD880" s="44"/>
      <c r="AE880" s="44"/>
      <c r="AF880" s="78"/>
      <c r="AG880" s="44"/>
      <c r="AH880" s="44"/>
      <c r="AI880" s="44"/>
      <c r="AJ880" s="44"/>
      <c r="AK880" s="44"/>
      <c r="AL880" s="44"/>
      <c r="AM880" s="44"/>
      <c r="AN880" s="44"/>
      <c r="AO880" s="44"/>
      <c r="AP880" s="44"/>
      <c r="AQ880" s="44"/>
      <c r="AR880" s="44"/>
      <c r="AS880" s="44"/>
      <c r="AT880" s="44"/>
    </row>
    <row r="881" ht="14.25" customHeight="1">
      <c r="A881" s="44"/>
      <c r="B881" s="44"/>
      <c r="C881" s="44"/>
      <c r="D881" s="78"/>
      <c r="E881" s="78"/>
      <c r="F881" s="107"/>
      <c r="G881" s="107"/>
      <c r="H881" s="107"/>
      <c r="I881" s="107"/>
      <c r="J881" s="107"/>
      <c r="K881" s="44"/>
      <c r="L881" s="44"/>
      <c r="M881" s="44"/>
      <c r="N881" s="78"/>
      <c r="O881" s="78"/>
      <c r="P881" s="78"/>
      <c r="Q881" s="78"/>
      <c r="R881" s="78"/>
      <c r="S881" s="78"/>
      <c r="T881" s="44"/>
      <c r="U881" s="44"/>
      <c r="V881" s="44"/>
      <c r="W881" s="44"/>
      <c r="X881" s="44"/>
      <c r="Y881" s="44"/>
      <c r="Z881" s="44"/>
      <c r="AA881" s="44"/>
      <c r="AB881" s="44"/>
      <c r="AC881" s="44"/>
      <c r="AD881" s="44"/>
      <c r="AE881" s="44"/>
      <c r="AF881" s="78"/>
      <c r="AG881" s="44"/>
      <c r="AH881" s="44"/>
      <c r="AI881" s="44"/>
      <c r="AJ881" s="44"/>
      <c r="AK881" s="44"/>
      <c r="AL881" s="44"/>
      <c r="AM881" s="44"/>
      <c r="AN881" s="44"/>
      <c r="AO881" s="44"/>
      <c r="AP881" s="44"/>
      <c r="AQ881" s="44"/>
      <c r="AR881" s="44"/>
      <c r="AS881" s="44"/>
      <c r="AT881" s="44"/>
    </row>
    <row r="882" ht="14.25" customHeight="1">
      <c r="A882" s="44"/>
      <c r="B882" s="44"/>
      <c r="C882" s="44"/>
      <c r="D882" s="78"/>
      <c r="E882" s="78"/>
      <c r="F882" s="107"/>
      <c r="G882" s="107"/>
      <c r="H882" s="107"/>
      <c r="I882" s="107"/>
      <c r="J882" s="107"/>
      <c r="K882" s="44"/>
      <c r="L882" s="44"/>
      <c r="M882" s="44"/>
      <c r="N882" s="78"/>
      <c r="O882" s="78"/>
      <c r="P882" s="78"/>
      <c r="Q882" s="78"/>
      <c r="R882" s="78"/>
      <c r="S882" s="78"/>
      <c r="T882" s="44"/>
      <c r="U882" s="44"/>
      <c r="V882" s="44"/>
      <c r="W882" s="44"/>
      <c r="X882" s="44"/>
      <c r="Y882" s="44"/>
      <c r="Z882" s="44"/>
      <c r="AA882" s="44"/>
      <c r="AB882" s="44"/>
      <c r="AC882" s="44"/>
      <c r="AD882" s="44"/>
      <c r="AE882" s="44"/>
      <c r="AF882" s="78"/>
      <c r="AG882" s="44"/>
      <c r="AH882" s="44"/>
      <c r="AI882" s="44"/>
      <c r="AJ882" s="44"/>
      <c r="AK882" s="44"/>
      <c r="AL882" s="44"/>
      <c r="AM882" s="44"/>
      <c r="AN882" s="44"/>
      <c r="AO882" s="44"/>
      <c r="AP882" s="44"/>
      <c r="AQ882" s="44"/>
      <c r="AR882" s="44"/>
      <c r="AS882" s="44"/>
      <c r="AT882" s="44"/>
    </row>
    <row r="883" ht="14.25" customHeight="1">
      <c r="A883" s="44"/>
      <c r="B883" s="44"/>
      <c r="C883" s="44"/>
      <c r="D883" s="78"/>
      <c r="E883" s="78"/>
      <c r="F883" s="107"/>
      <c r="G883" s="107"/>
      <c r="H883" s="107"/>
      <c r="I883" s="107"/>
      <c r="J883" s="107"/>
      <c r="K883" s="44"/>
      <c r="L883" s="44"/>
      <c r="M883" s="44"/>
      <c r="N883" s="78"/>
      <c r="O883" s="78"/>
      <c r="P883" s="78"/>
      <c r="Q883" s="78"/>
      <c r="R883" s="78"/>
      <c r="S883" s="78"/>
      <c r="T883" s="44"/>
      <c r="U883" s="44"/>
      <c r="V883" s="44"/>
      <c r="W883" s="44"/>
      <c r="X883" s="44"/>
      <c r="Y883" s="44"/>
      <c r="Z883" s="44"/>
      <c r="AA883" s="44"/>
      <c r="AB883" s="44"/>
      <c r="AC883" s="44"/>
      <c r="AD883" s="44"/>
      <c r="AE883" s="44"/>
      <c r="AF883" s="78"/>
      <c r="AG883" s="44"/>
      <c r="AH883" s="44"/>
      <c r="AI883" s="44"/>
      <c r="AJ883" s="44"/>
      <c r="AK883" s="44"/>
      <c r="AL883" s="44"/>
      <c r="AM883" s="44"/>
      <c r="AN883" s="44"/>
      <c r="AO883" s="44"/>
      <c r="AP883" s="44"/>
      <c r="AQ883" s="44"/>
      <c r="AR883" s="44"/>
      <c r="AS883" s="44"/>
      <c r="AT883" s="44"/>
    </row>
    <row r="884" ht="14.25" customHeight="1">
      <c r="A884" s="44"/>
      <c r="B884" s="44"/>
      <c r="C884" s="44"/>
      <c r="D884" s="78"/>
      <c r="E884" s="78"/>
      <c r="F884" s="107"/>
      <c r="G884" s="107"/>
      <c r="H884" s="107"/>
      <c r="I884" s="107"/>
      <c r="J884" s="107"/>
      <c r="K884" s="44"/>
      <c r="L884" s="44"/>
      <c r="M884" s="44"/>
      <c r="N884" s="78"/>
      <c r="O884" s="78"/>
      <c r="P884" s="78"/>
      <c r="Q884" s="78"/>
      <c r="R884" s="78"/>
      <c r="S884" s="78"/>
      <c r="T884" s="44"/>
      <c r="U884" s="44"/>
      <c r="V884" s="44"/>
      <c r="W884" s="44"/>
      <c r="X884" s="44"/>
      <c r="Y884" s="44"/>
      <c r="Z884" s="44"/>
      <c r="AA884" s="44"/>
      <c r="AB884" s="44"/>
      <c r="AC884" s="44"/>
      <c r="AD884" s="44"/>
      <c r="AE884" s="44"/>
      <c r="AF884" s="78"/>
      <c r="AG884" s="44"/>
      <c r="AH884" s="44"/>
      <c r="AI884" s="44"/>
      <c r="AJ884" s="44"/>
      <c r="AK884" s="44"/>
      <c r="AL884" s="44"/>
      <c r="AM884" s="44"/>
      <c r="AN884" s="44"/>
      <c r="AO884" s="44"/>
      <c r="AP884" s="44"/>
      <c r="AQ884" s="44"/>
      <c r="AR884" s="44"/>
      <c r="AS884" s="44"/>
      <c r="AT884" s="44"/>
    </row>
    <row r="885" ht="14.25" customHeight="1">
      <c r="A885" s="44"/>
      <c r="B885" s="44"/>
      <c r="C885" s="44"/>
      <c r="D885" s="78"/>
      <c r="E885" s="78"/>
      <c r="F885" s="107"/>
      <c r="G885" s="107"/>
      <c r="H885" s="107"/>
      <c r="I885" s="107"/>
      <c r="J885" s="107"/>
      <c r="K885" s="44"/>
      <c r="L885" s="44"/>
      <c r="M885" s="44"/>
      <c r="N885" s="78"/>
      <c r="O885" s="78"/>
      <c r="P885" s="78"/>
      <c r="Q885" s="78"/>
      <c r="R885" s="78"/>
      <c r="S885" s="78"/>
      <c r="T885" s="44"/>
      <c r="U885" s="44"/>
      <c r="V885" s="44"/>
      <c r="W885" s="44"/>
      <c r="X885" s="44"/>
      <c r="Y885" s="44"/>
      <c r="Z885" s="44"/>
      <c r="AA885" s="44"/>
      <c r="AB885" s="44"/>
      <c r="AC885" s="44"/>
      <c r="AD885" s="44"/>
      <c r="AE885" s="44"/>
      <c r="AF885" s="78"/>
      <c r="AG885" s="44"/>
      <c r="AH885" s="44"/>
      <c r="AI885" s="44"/>
      <c r="AJ885" s="44"/>
      <c r="AK885" s="44"/>
      <c r="AL885" s="44"/>
      <c r="AM885" s="44"/>
      <c r="AN885" s="44"/>
      <c r="AO885" s="44"/>
      <c r="AP885" s="44"/>
      <c r="AQ885" s="44"/>
      <c r="AR885" s="44"/>
      <c r="AS885" s="44"/>
      <c r="AT885" s="44"/>
    </row>
    <row r="886" ht="14.25" customHeight="1">
      <c r="A886" s="44"/>
      <c r="B886" s="44"/>
      <c r="C886" s="44"/>
      <c r="D886" s="78"/>
      <c r="E886" s="78"/>
      <c r="F886" s="107"/>
      <c r="G886" s="107"/>
      <c r="H886" s="107"/>
      <c r="I886" s="107"/>
      <c r="J886" s="107"/>
      <c r="K886" s="44"/>
      <c r="L886" s="44"/>
      <c r="M886" s="44"/>
      <c r="N886" s="78"/>
      <c r="O886" s="78"/>
      <c r="P886" s="78"/>
      <c r="Q886" s="78"/>
      <c r="R886" s="78"/>
      <c r="S886" s="78"/>
      <c r="T886" s="44"/>
      <c r="U886" s="44"/>
      <c r="V886" s="44"/>
      <c r="W886" s="44"/>
      <c r="X886" s="44"/>
      <c r="Y886" s="44"/>
      <c r="Z886" s="44"/>
      <c r="AA886" s="44"/>
      <c r="AB886" s="44"/>
      <c r="AC886" s="44"/>
      <c r="AD886" s="44"/>
      <c r="AE886" s="44"/>
      <c r="AF886" s="78"/>
      <c r="AG886" s="44"/>
      <c r="AH886" s="44"/>
      <c r="AI886" s="44"/>
      <c r="AJ886" s="44"/>
      <c r="AK886" s="44"/>
      <c r="AL886" s="44"/>
      <c r="AM886" s="44"/>
      <c r="AN886" s="44"/>
      <c r="AO886" s="44"/>
      <c r="AP886" s="44"/>
      <c r="AQ886" s="44"/>
      <c r="AR886" s="44"/>
      <c r="AS886" s="44"/>
      <c r="AT886" s="44"/>
    </row>
    <row r="887" ht="14.25" customHeight="1">
      <c r="A887" s="44"/>
      <c r="B887" s="44"/>
      <c r="C887" s="44"/>
      <c r="D887" s="78"/>
      <c r="E887" s="78"/>
      <c r="F887" s="107"/>
      <c r="G887" s="107"/>
      <c r="H887" s="107"/>
      <c r="I887" s="107"/>
      <c r="J887" s="107"/>
      <c r="K887" s="44"/>
      <c r="L887" s="44"/>
      <c r="M887" s="44"/>
      <c r="N887" s="78"/>
      <c r="O887" s="78"/>
      <c r="P887" s="78"/>
      <c r="Q887" s="78"/>
      <c r="R887" s="78"/>
      <c r="S887" s="78"/>
      <c r="T887" s="44"/>
      <c r="U887" s="44"/>
      <c r="V887" s="44"/>
      <c r="W887" s="44"/>
      <c r="X887" s="44"/>
      <c r="Y887" s="44"/>
      <c r="Z887" s="44"/>
      <c r="AA887" s="44"/>
      <c r="AB887" s="44"/>
      <c r="AC887" s="44"/>
      <c r="AD887" s="44"/>
      <c r="AE887" s="44"/>
      <c r="AF887" s="78"/>
      <c r="AG887" s="44"/>
      <c r="AH887" s="44"/>
      <c r="AI887" s="44"/>
      <c r="AJ887" s="44"/>
      <c r="AK887" s="44"/>
      <c r="AL887" s="44"/>
      <c r="AM887" s="44"/>
      <c r="AN887" s="44"/>
      <c r="AO887" s="44"/>
      <c r="AP887" s="44"/>
      <c r="AQ887" s="44"/>
      <c r="AR887" s="44"/>
      <c r="AS887" s="44"/>
      <c r="AT887" s="44"/>
    </row>
    <row r="888" ht="14.25" customHeight="1">
      <c r="A888" s="44"/>
      <c r="B888" s="44"/>
      <c r="C888" s="44"/>
      <c r="D888" s="78"/>
      <c r="E888" s="78"/>
      <c r="F888" s="107"/>
      <c r="G888" s="107"/>
      <c r="H888" s="107"/>
      <c r="I888" s="107"/>
      <c r="J888" s="107"/>
      <c r="K888" s="44"/>
      <c r="L888" s="44"/>
      <c r="M888" s="44"/>
      <c r="N888" s="78"/>
      <c r="O888" s="78"/>
      <c r="P888" s="78"/>
      <c r="Q888" s="78"/>
      <c r="R888" s="78"/>
      <c r="S888" s="78"/>
      <c r="T888" s="44"/>
      <c r="U888" s="44"/>
      <c r="V888" s="44"/>
      <c r="W888" s="44"/>
      <c r="X888" s="44"/>
      <c r="Y888" s="44"/>
      <c r="Z888" s="44"/>
      <c r="AA888" s="44"/>
      <c r="AB888" s="44"/>
      <c r="AC888" s="44"/>
      <c r="AD888" s="44"/>
      <c r="AE888" s="44"/>
      <c r="AF888" s="78"/>
      <c r="AG888" s="44"/>
      <c r="AH888" s="44"/>
      <c r="AI888" s="44"/>
      <c r="AJ888" s="44"/>
      <c r="AK888" s="44"/>
      <c r="AL888" s="44"/>
      <c r="AM888" s="44"/>
      <c r="AN888" s="44"/>
      <c r="AO888" s="44"/>
      <c r="AP888" s="44"/>
      <c r="AQ888" s="44"/>
      <c r="AR888" s="44"/>
      <c r="AS888" s="44"/>
      <c r="AT888" s="44"/>
    </row>
    <row r="889" ht="14.25" customHeight="1">
      <c r="A889" s="44"/>
      <c r="B889" s="44"/>
      <c r="C889" s="44"/>
      <c r="D889" s="78"/>
      <c r="E889" s="78"/>
      <c r="F889" s="107"/>
      <c r="G889" s="107"/>
      <c r="H889" s="107"/>
      <c r="I889" s="107"/>
      <c r="J889" s="107"/>
      <c r="K889" s="44"/>
      <c r="L889" s="44"/>
      <c r="M889" s="44"/>
      <c r="N889" s="78"/>
      <c r="O889" s="78"/>
      <c r="P889" s="78"/>
      <c r="Q889" s="78"/>
      <c r="R889" s="78"/>
      <c r="S889" s="78"/>
      <c r="T889" s="44"/>
      <c r="U889" s="44"/>
      <c r="V889" s="44"/>
      <c r="W889" s="44"/>
      <c r="X889" s="44"/>
      <c r="Y889" s="44"/>
      <c r="Z889" s="44"/>
      <c r="AA889" s="44"/>
      <c r="AB889" s="44"/>
      <c r="AC889" s="44"/>
      <c r="AD889" s="44"/>
      <c r="AE889" s="44"/>
      <c r="AF889" s="78"/>
      <c r="AG889" s="44"/>
      <c r="AH889" s="44"/>
      <c r="AI889" s="44"/>
      <c r="AJ889" s="44"/>
      <c r="AK889" s="44"/>
      <c r="AL889" s="44"/>
      <c r="AM889" s="44"/>
      <c r="AN889" s="44"/>
      <c r="AO889" s="44"/>
      <c r="AP889" s="44"/>
      <c r="AQ889" s="44"/>
      <c r="AR889" s="44"/>
      <c r="AS889" s="44"/>
      <c r="AT889" s="44"/>
    </row>
    <row r="890" ht="14.25" customHeight="1">
      <c r="A890" s="44"/>
      <c r="B890" s="44"/>
      <c r="C890" s="44"/>
      <c r="D890" s="78"/>
      <c r="E890" s="78"/>
      <c r="F890" s="107"/>
      <c r="G890" s="107"/>
      <c r="H890" s="107"/>
      <c r="I890" s="107"/>
      <c r="J890" s="107"/>
      <c r="K890" s="44"/>
      <c r="L890" s="44"/>
      <c r="M890" s="44"/>
      <c r="N890" s="78"/>
      <c r="O890" s="78"/>
      <c r="P890" s="78"/>
      <c r="Q890" s="78"/>
      <c r="R890" s="78"/>
      <c r="S890" s="78"/>
      <c r="T890" s="44"/>
      <c r="U890" s="44"/>
      <c r="V890" s="44"/>
      <c r="W890" s="44"/>
      <c r="X890" s="44"/>
      <c r="Y890" s="44"/>
      <c r="Z890" s="44"/>
      <c r="AA890" s="44"/>
      <c r="AB890" s="44"/>
      <c r="AC890" s="44"/>
      <c r="AD890" s="44"/>
      <c r="AE890" s="44"/>
      <c r="AF890" s="78"/>
      <c r="AG890" s="44"/>
      <c r="AH890" s="44"/>
      <c r="AI890" s="44"/>
      <c r="AJ890" s="44"/>
      <c r="AK890" s="44"/>
      <c r="AL890" s="44"/>
      <c r="AM890" s="44"/>
      <c r="AN890" s="44"/>
      <c r="AO890" s="44"/>
      <c r="AP890" s="44"/>
      <c r="AQ890" s="44"/>
      <c r="AR890" s="44"/>
      <c r="AS890" s="44"/>
      <c r="AT890" s="44"/>
    </row>
    <row r="891" ht="14.25" customHeight="1">
      <c r="A891" s="44"/>
      <c r="B891" s="44"/>
      <c r="C891" s="44"/>
      <c r="D891" s="78"/>
      <c r="E891" s="78"/>
      <c r="F891" s="107"/>
      <c r="G891" s="107"/>
      <c r="H891" s="107"/>
      <c r="I891" s="107"/>
      <c r="J891" s="107"/>
      <c r="K891" s="44"/>
      <c r="L891" s="44"/>
      <c r="M891" s="44"/>
      <c r="N891" s="78"/>
      <c r="O891" s="78"/>
      <c r="P891" s="78"/>
      <c r="Q891" s="78"/>
      <c r="R891" s="78"/>
      <c r="S891" s="78"/>
      <c r="T891" s="44"/>
      <c r="U891" s="44"/>
      <c r="V891" s="44"/>
      <c r="W891" s="44"/>
      <c r="X891" s="44"/>
      <c r="Y891" s="44"/>
      <c r="Z891" s="44"/>
      <c r="AA891" s="44"/>
      <c r="AB891" s="44"/>
      <c r="AC891" s="44"/>
      <c r="AD891" s="44"/>
      <c r="AE891" s="44"/>
      <c r="AF891" s="78"/>
      <c r="AG891" s="44"/>
      <c r="AH891" s="44"/>
      <c r="AI891" s="44"/>
      <c r="AJ891" s="44"/>
      <c r="AK891" s="44"/>
      <c r="AL891" s="44"/>
      <c r="AM891" s="44"/>
      <c r="AN891" s="44"/>
      <c r="AO891" s="44"/>
      <c r="AP891" s="44"/>
      <c r="AQ891" s="44"/>
      <c r="AR891" s="44"/>
      <c r="AS891" s="44"/>
      <c r="AT891" s="44"/>
    </row>
    <row r="892" ht="14.25" customHeight="1">
      <c r="A892" s="44"/>
      <c r="B892" s="44"/>
      <c r="C892" s="44"/>
      <c r="D892" s="78"/>
      <c r="E892" s="78"/>
      <c r="F892" s="107"/>
      <c r="G892" s="107"/>
      <c r="H892" s="107"/>
      <c r="I892" s="107"/>
      <c r="J892" s="107"/>
      <c r="K892" s="44"/>
      <c r="L892" s="44"/>
      <c r="M892" s="44"/>
      <c r="N892" s="78"/>
      <c r="O892" s="78"/>
      <c r="P892" s="78"/>
      <c r="Q892" s="78"/>
      <c r="R892" s="78"/>
      <c r="S892" s="78"/>
      <c r="T892" s="44"/>
      <c r="U892" s="44"/>
      <c r="V892" s="44"/>
      <c r="W892" s="44"/>
      <c r="X892" s="44"/>
      <c r="Y892" s="44"/>
      <c r="Z892" s="44"/>
      <c r="AA892" s="44"/>
      <c r="AB892" s="44"/>
      <c r="AC892" s="44"/>
      <c r="AD892" s="44"/>
      <c r="AE892" s="44"/>
      <c r="AF892" s="78"/>
      <c r="AG892" s="44"/>
      <c r="AH892" s="44"/>
      <c r="AI892" s="44"/>
      <c r="AJ892" s="44"/>
      <c r="AK892" s="44"/>
      <c r="AL892" s="44"/>
      <c r="AM892" s="44"/>
      <c r="AN892" s="44"/>
      <c r="AO892" s="44"/>
      <c r="AP892" s="44"/>
      <c r="AQ892" s="44"/>
      <c r="AR892" s="44"/>
      <c r="AS892" s="44"/>
      <c r="AT892" s="44"/>
    </row>
    <row r="893" ht="14.25" customHeight="1">
      <c r="A893" s="44"/>
      <c r="B893" s="44"/>
      <c r="C893" s="44"/>
      <c r="D893" s="78"/>
      <c r="E893" s="78"/>
      <c r="F893" s="107"/>
      <c r="G893" s="107"/>
      <c r="H893" s="107"/>
      <c r="I893" s="107"/>
      <c r="J893" s="107"/>
      <c r="K893" s="44"/>
      <c r="L893" s="44"/>
      <c r="M893" s="44"/>
      <c r="N893" s="78"/>
      <c r="O893" s="78"/>
      <c r="P893" s="78"/>
      <c r="Q893" s="78"/>
      <c r="R893" s="78"/>
      <c r="S893" s="78"/>
      <c r="T893" s="44"/>
      <c r="U893" s="44"/>
      <c r="V893" s="44"/>
      <c r="W893" s="44"/>
      <c r="X893" s="44"/>
      <c r="Y893" s="44"/>
      <c r="Z893" s="44"/>
      <c r="AA893" s="44"/>
      <c r="AB893" s="44"/>
      <c r="AC893" s="44"/>
      <c r="AD893" s="44"/>
      <c r="AE893" s="44"/>
      <c r="AF893" s="78"/>
      <c r="AG893" s="44"/>
      <c r="AH893" s="44"/>
      <c r="AI893" s="44"/>
      <c r="AJ893" s="44"/>
      <c r="AK893" s="44"/>
      <c r="AL893" s="44"/>
      <c r="AM893" s="44"/>
      <c r="AN893" s="44"/>
      <c r="AO893" s="44"/>
      <c r="AP893" s="44"/>
      <c r="AQ893" s="44"/>
      <c r="AR893" s="44"/>
      <c r="AS893" s="44"/>
      <c r="AT893" s="44"/>
    </row>
    <row r="894" ht="14.25" customHeight="1">
      <c r="A894" s="44"/>
      <c r="B894" s="44"/>
      <c r="C894" s="44"/>
      <c r="D894" s="78"/>
      <c r="E894" s="78"/>
      <c r="F894" s="107"/>
      <c r="G894" s="107"/>
      <c r="H894" s="107"/>
      <c r="I894" s="107"/>
      <c r="J894" s="107"/>
      <c r="K894" s="44"/>
      <c r="L894" s="44"/>
      <c r="M894" s="44"/>
      <c r="N894" s="78"/>
      <c r="O894" s="78"/>
      <c r="P894" s="78"/>
      <c r="Q894" s="78"/>
      <c r="R894" s="78"/>
      <c r="S894" s="78"/>
      <c r="T894" s="44"/>
      <c r="U894" s="44"/>
      <c r="V894" s="44"/>
      <c r="W894" s="44"/>
      <c r="X894" s="44"/>
      <c r="Y894" s="44"/>
      <c r="Z894" s="44"/>
      <c r="AA894" s="44"/>
      <c r="AB894" s="44"/>
      <c r="AC894" s="44"/>
      <c r="AD894" s="44"/>
      <c r="AE894" s="44"/>
      <c r="AF894" s="78"/>
      <c r="AG894" s="44"/>
      <c r="AH894" s="44"/>
      <c r="AI894" s="44"/>
      <c r="AJ894" s="44"/>
      <c r="AK894" s="44"/>
      <c r="AL894" s="44"/>
      <c r="AM894" s="44"/>
      <c r="AN894" s="44"/>
      <c r="AO894" s="44"/>
      <c r="AP894" s="44"/>
      <c r="AQ894" s="44"/>
      <c r="AR894" s="44"/>
      <c r="AS894" s="44"/>
      <c r="AT894" s="44"/>
    </row>
    <row r="895" ht="14.25" customHeight="1">
      <c r="A895" s="44"/>
      <c r="B895" s="44"/>
      <c r="C895" s="44"/>
      <c r="D895" s="78"/>
      <c r="E895" s="78"/>
      <c r="F895" s="107"/>
      <c r="G895" s="107"/>
      <c r="H895" s="107"/>
      <c r="I895" s="107"/>
      <c r="J895" s="107"/>
      <c r="K895" s="44"/>
      <c r="L895" s="44"/>
      <c r="M895" s="44"/>
      <c r="N895" s="78"/>
      <c r="O895" s="78"/>
      <c r="P895" s="78"/>
      <c r="Q895" s="78"/>
      <c r="R895" s="78"/>
      <c r="S895" s="78"/>
      <c r="T895" s="44"/>
      <c r="U895" s="44"/>
      <c r="V895" s="44"/>
      <c r="W895" s="44"/>
      <c r="X895" s="44"/>
      <c r="Y895" s="44"/>
      <c r="Z895" s="44"/>
      <c r="AA895" s="44"/>
      <c r="AB895" s="44"/>
      <c r="AC895" s="44"/>
      <c r="AD895" s="44"/>
      <c r="AE895" s="44"/>
      <c r="AF895" s="78"/>
      <c r="AG895" s="44"/>
      <c r="AH895" s="44"/>
      <c r="AI895" s="44"/>
      <c r="AJ895" s="44"/>
      <c r="AK895" s="44"/>
      <c r="AL895" s="44"/>
      <c r="AM895" s="44"/>
      <c r="AN895" s="44"/>
      <c r="AO895" s="44"/>
      <c r="AP895" s="44"/>
      <c r="AQ895" s="44"/>
      <c r="AR895" s="44"/>
      <c r="AS895" s="44"/>
      <c r="AT895" s="44"/>
    </row>
    <row r="896" ht="14.25" customHeight="1">
      <c r="A896" s="44"/>
      <c r="B896" s="44"/>
      <c r="C896" s="44"/>
      <c r="D896" s="78"/>
      <c r="E896" s="78"/>
      <c r="F896" s="107"/>
      <c r="G896" s="107"/>
      <c r="H896" s="107"/>
      <c r="I896" s="107"/>
      <c r="J896" s="107"/>
      <c r="K896" s="44"/>
      <c r="L896" s="44"/>
      <c r="M896" s="44"/>
      <c r="N896" s="78"/>
      <c r="O896" s="78"/>
      <c r="P896" s="78"/>
      <c r="Q896" s="78"/>
      <c r="R896" s="78"/>
      <c r="S896" s="78"/>
      <c r="T896" s="44"/>
      <c r="U896" s="44"/>
      <c r="V896" s="44"/>
      <c r="W896" s="44"/>
      <c r="X896" s="44"/>
      <c r="Y896" s="44"/>
      <c r="Z896" s="44"/>
      <c r="AA896" s="44"/>
      <c r="AB896" s="44"/>
      <c r="AC896" s="44"/>
      <c r="AD896" s="44"/>
      <c r="AE896" s="44"/>
      <c r="AF896" s="78"/>
      <c r="AG896" s="44"/>
      <c r="AH896" s="44"/>
      <c r="AI896" s="44"/>
      <c r="AJ896" s="44"/>
      <c r="AK896" s="44"/>
      <c r="AL896" s="44"/>
      <c r="AM896" s="44"/>
      <c r="AN896" s="44"/>
      <c r="AO896" s="44"/>
      <c r="AP896" s="44"/>
      <c r="AQ896" s="44"/>
      <c r="AR896" s="44"/>
      <c r="AS896" s="44"/>
      <c r="AT896" s="44"/>
    </row>
    <row r="897" ht="14.25" customHeight="1">
      <c r="A897" s="44"/>
      <c r="B897" s="44"/>
      <c r="C897" s="44"/>
      <c r="D897" s="78"/>
      <c r="E897" s="78"/>
      <c r="F897" s="107"/>
      <c r="G897" s="107"/>
      <c r="H897" s="107"/>
      <c r="I897" s="107"/>
      <c r="J897" s="107"/>
      <c r="K897" s="44"/>
      <c r="L897" s="44"/>
      <c r="M897" s="44"/>
      <c r="N897" s="78"/>
      <c r="O897" s="78"/>
      <c r="P897" s="78"/>
      <c r="Q897" s="78"/>
      <c r="R897" s="78"/>
      <c r="S897" s="78"/>
      <c r="T897" s="44"/>
      <c r="U897" s="44"/>
      <c r="V897" s="44"/>
      <c r="W897" s="44"/>
      <c r="X897" s="44"/>
      <c r="Y897" s="44"/>
      <c r="Z897" s="44"/>
      <c r="AA897" s="44"/>
      <c r="AB897" s="44"/>
      <c r="AC897" s="44"/>
      <c r="AD897" s="44"/>
      <c r="AE897" s="44"/>
      <c r="AF897" s="78"/>
      <c r="AG897" s="44"/>
      <c r="AH897" s="44"/>
      <c r="AI897" s="44"/>
      <c r="AJ897" s="44"/>
      <c r="AK897" s="44"/>
      <c r="AL897" s="44"/>
      <c r="AM897" s="44"/>
      <c r="AN897" s="44"/>
      <c r="AO897" s="44"/>
      <c r="AP897" s="44"/>
      <c r="AQ897" s="44"/>
      <c r="AR897" s="44"/>
      <c r="AS897" s="44"/>
      <c r="AT897" s="44"/>
    </row>
    <row r="898" ht="14.25" customHeight="1">
      <c r="A898" s="44"/>
      <c r="B898" s="44"/>
      <c r="C898" s="44"/>
      <c r="D898" s="78"/>
      <c r="E898" s="78"/>
      <c r="F898" s="107"/>
      <c r="G898" s="107"/>
      <c r="H898" s="107"/>
      <c r="I898" s="107"/>
      <c r="J898" s="107"/>
      <c r="K898" s="44"/>
      <c r="L898" s="44"/>
      <c r="M898" s="44"/>
      <c r="N898" s="78"/>
      <c r="O898" s="78"/>
      <c r="P898" s="78"/>
      <c r="Q898" s="78"/>
      <c r="R898" s="78"/>
      <c r="S898" s="78"/>
      <c r="T898" s="44"/>
      <c r="U898" s="44"/>
      <c r="V898" s="44"/>
      <c r="W898" s="44"/>
      <c r="X898" s="44"/>
      <c r="Y898" s="44"/>
      <c r="Z898" s="44"/>
      <c r="AA898" s="44"/>
      <c r="AB898" s="44"/>
      <c r="AC898" s="44"/>
      <c r="AD898" s="44"/>
      <c r="AE898" s="44"/>
      <c r="AF898" s="78"/>
      <c r="AG898" s="44"/>
      <c r="AH898" s="44"/>
      <c r="AI898" s="44"/>
      <c r="AJ898" s="44"/>
      <c r="AK898" s="44"/>
      <c r="AL898" s="44"/>
      <c r="AM898" s="44"/>
      <c r="AN898" s="44"/>
      <c r="AO898" s="44"/>
      <c r="AP898" s="44"/>
      <c r="AQ898" s="44"/>
      <c r="AR898" s="44"/>
      <c r="AS898" s="44"/>
      <c r="AT898" s="44"/>
    </row>
    <row r="899" ht="14.25" customHeight="1">
      <c r="A899" s="44"/>
      <c r="B899" s="44"/>
      <c r="C899" s="44"/>
      <c r="D899" s="78"/>
      <c r="E899" s="78"/>
      <c r="F899" s="107"/>
      <c r="G899" s="107"/>
      <c r="H899" s="107"/>
      <c r="I899" s="107"/>
      <c r="J899" s="107"/>
      <c r="K899" s="44"/>
      <c r="L899" s="44"/>
      <c r="M899" s="44"/>
      <c r="N899" s="78"/>
      <c r="O899" s="78"/>
      <c r="P899" s="78"/>
      <c r="Q899" s="78"/>
      <c r="R899" s="78"/>
      <c r="S899" s="78"/>
      <c r="T899" s="44"/>
      <c r="U899" s="44"/>
      <c r="V899" s="44"/>
      <c r="W899" s="44"/>
      <c r="X899" s="44"/>
      <c r="Y899" s="44"/>
      <c r="Z899" s="44"/>
      <c r="AA899" s="44"/>
      <c r="AB899" s="44"/>
      <c r="AC899" s="44"/>
      <c r="AD899" s="44"/>
      <c r="AE899" s="44"/>
      <c r="AF899" s="78"/>
      <c r="AG899" s="44"/>
      <c r="AH899" s="44"/>
      <c r="AI899" s="44"/>
      <c r="AJ899" s="44"/>
      <c r="AK899" s="44"/>
      <c r="AL899" s="44"/>
      <c r="AM899" s="44"/>
      <c r="AN899" s="44"/>
      <c r="AO899" s="44"/>
      <c r="AP899" s="44"/>
      <c r="AQ899" s="44"/>
      <c r="AR899" s="44"/>
      <c r="AS899" s="44"/>
      <c r="AT899" s="44"/>
    </row>
    <row r="900" ht="14.25" customHeight="1">
      <c r="A900" s="44"/>
      <c r="B900" s="44"/>
      <c r="C900" s="44"/>
      <c r="D900" s="78"/>
      <c r="E900" s="78"/>
      <c r="F900" s="107"/>
      <c r="G900" s="107"/>
      <c r="H900" s="107"/>
      <c r="I900" s="107"/>
      <c r="J900" s="107"/>
      <c r="K900" s="44"/>
      <c r="L900" s="44"/>
      <c r="M900" s="44"/>
      <c r="N900" s="78"/>
      <c r="O900" s="78"/>
      <c r="P900" s="78"/>
      <c r="Q900" s="78"/>
      <c r="R900" s="78"/>
      <c r="S900" s="78"/>
      <c r="T900" s="44"/>
      <c r="U900" s="44"/>
      <c r="V900" s="44"/>
      <c r="W900" s="44"/>
      <c r="X900" s="44"/>
      <c r="Y900" s="44"/>
      <c r="Z900" s="44"/>
      <c r="AA900" s="44"/>
      <c r="AB900" s="44"/>
      <c r="AC900" s="44"/>
      <c r="AD900" s="44"/>
      <c r="AE900" s="44"/>
      <c r="AF900" s="78"/>
      <c r="AG900" s="44"/>
      <c r="AH900" s="44"/>
      <c r="AI900" s="44"/>
      <c r="AJ900" s="44"/>
      <c r="AK900" s="44"/>
      <c r="AL900" s="44"/>
      <c r="AM900" s="44"/>
      <c r="AN900" s="44"/>
      <c r="AO900" s="44"/>
      <c r="AP900" s="44"/>
      <c r="AQ900" s="44"/>
      <c r="AR900" s="44"/>
      <c r="AS900" s="44"/>
      <c r="AT900" s="44"/>
    </row>
    <row r="901" ht="14.25" customHeight="1">
      <c r="A901" s="44"/>
      <c r="B901" s="44"/>
      <c r="C901" s="44"/>
      <c r="D901" s="78"/>
      <c r="E901" s="78"/>
      <c r="F901" s="107"/>
      <c r="G901" s="107"/>
      <c r="H901" s="107"/>
      <c r="I901" s="107"/>
      <c r="J901" s="107"/>
      <c r="K901" s="44"/>
      <c r="L901" s="44"/>
      <c r="M901" s="44"/>
      <c r="N901" s="78"/>
      <c r="O901" s="78"/>
      <c r="P901" s="78"/>
      <c r="Q901" s="78"/>
      <c r="R901" s="78"/>
      <c r="S901" s="78"/>
      <c r="T901" s="44"/>
      <c r="U901" s="44"/>
      <c r="V901" s="44"/>
      <c r="W901" s="44"/>
      <c r="X901" s="44"/>
      <c r="Y901" s="44"/>
      <c r="Z901" s="44"/>
      <c r="AA901" s="44"/>
      <c r="AB901" s="44"/>
      <c r="AC901" s="44"/>
      <c r="AD901" s="44"/>
      <c r="AE901" s="44"/>
      <c r="AF901" s="78"/>
      <c r="AG901" s="44"/>
      <c r="AH901" s="44"/>
      <c r="AI901" s="44"/>
      <c r="AJ901" s="44"/>
      <c r="AK901" s="44"/>
      <c r="AL901" s="44"/>
      <c r="AM901" s="44"/>
      <c r="AN901" s="44"/>
      <c r="AO901" s="44"/>
      <c r="AP901" s="44"/>
      <c r="AQ901" s="44"/>
      <c r="AR901" s="44"/>
      <c r="AS901" s="44"/>
      <c r="AT901" s="44"/>
    </row>
    <row r="902" ht="14.25" customHeight="1">
      <c r="A902" s="44"/>
      <c r="B902" s="44"/>
      <c r="C902" s="44"/>
      <c r="D902" s="78"/>
      <c r="E902" s="78"/>
      <c r="F902" s="107"/>
      <c r="G902" s="107"/>
      <c r="H902" s="107"/>
      <c r="I902" s="107"/>
      <c r="J902" s="107"/>
      <c r="K902" s="44"/>
      <c r="L902" s="44"/>
      <c r="M902" s="44"/>
      <c r="N902" s="78"/>
      <c r="O902" s="78"/>
      <c r="P902" s="78"/>
      <c r="Q902" s="78"/>
      <c r="R902" s="78"/>
      <c r="S902" s="78"/>
      <c r="T902" s="44"/>
      <c r="U902" s="44"/>
      <c r="V902" s="44"/>
      <c r="W902" s="44"/>
      <c r="X902" s="44"/>
      <c r="Y902" s="44"/>
      <c r="Z902" s="44"/>
      <c r="AA902" s="44"/>
      <c r="AB902" s="44"/>
      <c r="AC902" s="44"/>
      <c r="AD902" s="44"/>
      <c r="AE902" s="44"/>
      <c r="AF902" s="78"/>
      <c r="AG902" s="44"/>
      <c r="AH902" s="44"/>
      <c r="AI902" s="44"/>
      <c r="AJ902" s="44"/>
      <c r="AK902" s="44"/>
      <c r="AL902" s="44"/>
      <c r="AM902" s="44"/>
      <c r="AN902" s="44"/>
      <c r="AO902" s="44"/>
      <c r="AP902" s="44"/>
      <c r="AQ902" s="44"/>
      <c r="AR902" s="44"/>
      <c r="AS902" s="44"/>
      <c r="AT902" s="44"/>
    </row>
    <row r="903" ht="14.25" customHeight="1">
      <c r="A903" s="44"/>
      <c r="B903" s="44"/>
      <c r="C903" s="44"/>
      <c r="D903" s="78"/>
      <c r="E903" s="78"/>
      <c r="F903" s="107"/>
      <c r="G903" s="107"/>
      <c r="H903" s="107"/>
      <c r="I903" s="107"/>
      <c r="J903" s="107"/>
      <c r="K903" s="44"/>
      <c r="L903" s="44"/>
      <c r="M903" s="44"/>
      <c r="N903" s="78"/>
      <c r="O903" s="78"/>
      <c r="P903" s="78"/>
      <c r="Q903" s="78"/>
      <c r="R903" s="78"/>
      <c r="S903" s="78"/>
      <c r="T903" s="44"/>
      <c r="U903" s="44"/>
      <c r="V903" s="44"/>
      <c r="W903" s="44"/>
      <c r="X903" s="44"/>
      <c r="Y903" s="44"/>
      <c r="Z903" s="44"/>
      <c r="AA903" s="44"/>
      <c r="AB903" s="44"/>
      <c r="AC903" s="44"/>
      <c r="AD903" s="44"/>
      <c r="AE903" s="44"/>
      <c r="AF903" s="78"/>
      <c r="AG903" s="44"/>
      <c r="AH903" s="44"/>
      <c r="AI903" s="44"/>
      <c r="AJ903" s="44"/>
      <c r="AK903" s="44"/>
      <c r="AL903" s="44"/>
      <c r="AM903" s="44"/>
      <c r="AN903" s="44"/>
      <c r="AO903" s="44"/>
      <c r="AP903" s="44"/>
      <c r="AQ903" s="44"/>
      <c r="AR903" s="44"/>
      <c r="AS903" s="44"/>
      <c r="AT903" s="44"/>
    </row>
    <row r="904" ht="14.25" customHeight="1">
      <c r="A904" s="44"/>
      <c r="B904" s="44"/>
      <c r="C904" s="44"/>
      <c r="D904" s="78"/>
      <c r="E904" s="78"/>
      <c r="F904" s="107"/>
      <c r="G904" s="107"/>
      <c r="H904" s="107"/>
      <c r="I904" s="107"/>
      <c r="J904" s="107"/>
      <c r="K904" s="44"/>
      <c r="L904" s="44"/>
      <c r="M904" s="44"/>
      <c r="N904" s="78"/>
      <c r="O904" s="78"/>
      <c r="P904" s="78"/>
      <c r="Q904" s="78"/>
      <c r="R904" s="78"/>
      <c r="S904" s="78"/>
      <c r="T904" s="44"/>
      <c r="U904" s="44"/>
      <c r="V904" s="44"/>
      <c r="W904" s="44"/>
      <c r="X904" s="44"/>
      <c r="Y904" s="44"/>
      <c r="Z904" s="44"/>
      <c r="AA904" s="44"/>
      <c r="AB904" s="44"/>
      <c r="AC904" s="44"/>
      <c r="AD904" s="44"/>
      <c r="AE904" s="44"/>
      <c r="AF904" s="78"/>
      <c r="AG904" s="44"/>
      <c r="AH904" s="44"/>
      <c r="AI904" s="44"/>
      <c r="AJ904" s="44"/>
      <c r="AK904" s="44"/>
      <c r="AL904" s="44"/>
      <c r="AM904" s="44"/>
      <c r="AN904" s="44"/>
      <c r="AO904" s="44"/>
      <c r="AP904" s="44"/>
      <c r="AQ904" s="44"/>
      <c r="AR904" s="44"/>
      <c r="AS904" s="44"/>
      <c r="AT904" s="44"/>
    </row>
    <row r="905" ht="14.25" customHeight="1">
      <c r="A905" s="44"/>
      <c r="B905" s="44"/>
      <c r="C905" s="44"/>
      <c r="D905" s="78"/>
      <c r="E905" s="78"/>
      <c r="F905" s="107"/>
      <c r="G905" s="107"/>
      <c r="H905" s="107"/>
      <c r="I905" s="107"/>
      <c r="J905" s="107"/>
      <c r="K905" s="44"/>
      <c r="L905" s="44"/>
      <c r="M905" s="44"/>
      <c r="N905" s="78"/>
      <c r="O905" s="78"/>
      <c r="P905" s="78"/>
      <c r="Q905" s="78"/>
      <c r="R905" s="78"/>
      <c r="S905" s="78"/>
      <c r="T905" s="44"/>
      <c r="U905" s="44"/>
      <c r="V905" s="44"/>
      <c r="W905" s="44"/>
      <c r="X905" s="44"/>
      <c r="Y905" s="44"/>
      <c r="Z905" s="44"/>
      <c r="AA905" s="44"/>
      <c r="AB905" s="44"/>
      <c r="AC905" s="44"/>
      <c r="AD905" s="44"/>
      <c r="AE905" s="44"/>
      <c r="AF905" s="78"/>
      <c r="AG905" s="44"/>
      <c r="AH905" s="44"/>
      <c r="AI905" s="44"/>
      <c r="AJ905" s="44"/>
      <c r="AK905" s="44"/>
      <c r="AL905" s="44"/>
      <c r="AM905" s="44"/>
      <c r="AN905" s="44"/>
      <c r="AO905" s="44"/>
      <c r="AP905" s="44"/>
      <c r="AQ905" s="44"/>
      <c r="AR905" s="44"/>
      <c r="AS905" s="44"/>
      <c r="AT905" s="44"/>
    </row>
    <row r="906" ht="14.25" customHeight="1">
      <c r="A906" s="44"/>
      <c r="B906" s="44"/>
      <c r="C906" s="44"/>
      <c r="D906" s="78"/>
      <c r="E906" s="78"/>
      <c r="F906" s="107"/>
      <c r="G906" s="107"/>
      <c r="H906" s="107"/>
      <c r="I906" s="107"/>
      <c r="J906" s="107"/>
      <c r="K906" s="44"/>
      <c r="L906" s="44"/>
      <c r="M906" s="44"/>
      <c r="N906" s="78"/>
      <c r="O906" s="78"/>
      <c r="P906" s="78"/>
      <c r="Q906" s="78"/>
      <c r="R906" s="78"/>
      <c r="S906" s="78"/>
      <c r="T906" s="44"/>
      <c r="U906" s="44"/>
      <c r="V906" s="44"/>
      <c r="W906" s="44"/>
      <c r="X906" s="44"/>
      <c r="Y906" s="44"/>
      <c r="Z906" s="44"/>
      <c r="AA906" s="44"/>
      <c r="AB906" s="44"/>
      <c r="AC906" s="44"/>
      <c r="AD906" s="44"/>
      <c r="AE906" s="44"/>
      <c r="AF906" s="78"/>
      <c r="AG906" s="44"/>
      <c r="AH906" s="44"/>
      <c r="AI906" s="44"/>
      <c r="AJ906" s="44"/>
      <c r="AK906" s="44"/>
      <c r="AL906" s="44"/>
      <c r="AM906" s="44"/>
      <c r="AN906" s="44"/>
      <c r="AO906" s="44"/>
      <c r="AP906" s="44"/>
      <c r="AQ906" s="44"/>
      <c r="AR906" s="44"/>
      <c r="AS906" s="44"/>
      <c r="AT906" s="44"/>
    </row>
    <row r="907" ht="14.25" customHeight="1">
      <c r="A907" s="44"/>
      <c r="B907" s="44"/>
      <c r="C907" s="44"/>
      <c r="D907" s="78"/>
      <c r="E907" s="78"/>
      <c r="F907" s="107"/>
      <c r="G907" s="107"/>
      <c r="H907" s="107"/>
      <c r="I907" s="107"/>
      <c r="J907" s="107"/>
      <c r="K907" s="44"/>
      <c r="L907" s="44"/>
      <c r="M907" s="44"/>
      <c r="N907" s="78"/>
      <c r="O907" s="78"/>
      <c r="P907" s="78"/>
      <c r="Q907" s="78"/>
      <c r="R907" s="78"/>
      <c r="S907" s="78"/>
      <c r="T907" s="44"/>
      <c r="U907" s="44"/>
      <c r="V907" s="44"/>
      <c r="W907" s="44"/>
      <c r="X907" s="44"/>
      <c r="Y907" s="44"/>
      <c r="Z907" s="44"/>
      <c r="AA907" s="44"/>
      <c r="AB907" s="44"/>
      <c r="AC907" s="44"/>
      <c r="AD907" s="44"/>
      <c r="AE907" s="44"/>
      <c r="AF907" s="78"/>
      <c r="AG907" s="44"/>
      <c r="AH907" s="44"/>
      <c r="AI907" s="44"/>
      <c r="AJ907" s="44"/>
      <c r="AK907" s="44"/>
      <c r="AL907" s="44"/>
      <c r="AM907" s="44"/>
      <c r="AN907" s="44"/>
      <c r="AO907" s="44"/>
      <c r="AP907" s="44"/>
      <c r="AQ907" s="44"/>
      <c r="AR907" s="44"/>
      <c r="AS907" s="44"/>
      <c r="AT907" s="44"/>
    </row>
    <row r="908" ht="14.25" customHeight="1">
      <c r="A908" s="44"/>
      <c r="B908" s="44"/>
      <c r="C908" s="44"/>
      <c r="D908" s="78"/>
      <c r="E908" s="78"/>
      <c r="F908" s="107"/>
      <c r="G908" s="107"/>
      <c r="H908" s="107"/>
      <c r="I908" s="107"/>
      <c r="J908" s="107"/>
      <c r="K908" s="44"/>
      <c r="L908" s="44"/>
      <c r="M908" s="44"/>
      <c r="N908" s="78"/>
      <c r="O908" s="78"/>
      <c r="P908" s="78"/>
      <c r="Q908" s="78"/>
      <c r="R908" s="78"/>
      <c r="S908" s="78"/>
      <c r="T908" s="44"/>
      <c r="U908" s="44"/>
      <c r="V908" s="44"/>
      <c r="W908" s="44"/>
      <c r="X908" s="44"/>
      <c r="Y908" s="44"/>
      <c r="Z908" s="44"/>
      <c r="AA908" s="44"/>
      <c r="AB908" s="44"/>
      <c r="AC908" s="44"/>
      <c r="AD908" s="44"/>
      <c r="AE908" s="44"/>
      <c r="AF908" s="78"/>
      <c r="AG908" s="44"/>
      <c r="AH908" s="44"/>
      <c r="AI908" s="44"/>
      <c r="AJ908" s="44"/>
      <c r="AK908" s="44"/>
      <c r="AL908" s="44"/>
      <c r="AM908" s="44"/>
      <c r="AN908" s="44"/>
      <c r="AO908" s="44"/>
      <c r="AP908" s="44"/>
      <c r="AQ908" s="44"/>
      <c r="AR908" s="44"/>
      <c r="AS908" s="44"/>
      <c r="AT908" s="44"/>
    </row>
    <row r="909" ht="14.25" customHeight="1">
      <c r="A909" s="44"/>
      <c r="B909" s="44"/>
      <c r="C909" s="44"/>
      <c r="D909" s="78"/>
      <c r="E909" s="78"/>
      <c r="F909" s="107"/>
      <c r="G909" s="107"/>
      <c r="H909" s="107"/>
      <c r="I909" s="107"/>
      <c r="J909" s="107"/>
      <c r="K909" s="44"/>
      <c r="L909" s="44"/>
      <c r="M909" s="44"/>
      <c r="N909" s="78"/>
      <c r="O909" s="78"/>
      <c r="P909" s="78"/>
      <c r="Q909" s="78"/>
      <c r="R909" s="78"/>
      <c r="S909" s="78"/>
      <c r="T909" s="44"/>
      <c r="U909" s="44"/>
      <c r="V909" s="44"/>
      <c r="W909" s="44"/>
      <c r="X909" s="44"/>
      <c r="Y909" s="44"/>
      <c r="Z909" s="44"/>
      <c r="AA909" s="44"/>
      <c r="AB909" s="44"/>
      <c r="AC909" s="44"/>
      <c r="AD909" s="44"/>
      <c r="AE909" s="44"/>
      <c r="AF909" s="78"/>
      <c r="AG909" s="44"/>
      <c r="AH909" s="44"/>
      <c r="AI909" s="44"/>
      <c r="AJ909" s="44"/>
      <c r="AK909" s="44"/>
      <c r="AL909" s="44"/>
      <c r="AM909" s="44"/>
      <c r="AN909" s="44"/>
      <c r="AO909" s="44"/>
      <c r="AP909" s="44"/>
      <c r="AQ909" s="44"/>
      <c r="AR909" s="44"/>
      <c r="AS909" s="44"/>
      <c r="AT909" s="44"/>
    </row>
    <row r="910" ht="14.25" customHeight="1">
      <c r="A910" s="44"/>
      <c r="B910" s="44"/>
      <c r="C910" s="44"/>
      <c r="D910" s="78"/>
      <c r="E910" s="78"/>
      <c r="F910" s="107"/>
      <c r="G910" s="107"/>
      <c r="H910" s="107"/>
      <c r="I910" s="107"/>
      <c r="J910" s="107"/>
      <c r="K910" s="44"/>
      <c r="L910" s="44"/>
      <c r="M910" s="44"/>
      <c r="N910" s="78"/>
      <c r="O910" s="78"/>
      <c r="P910" s="78"/>
      <c r="Q910" s="78"/>
      <c r="R910" s="78"/>
      <c r="S910" s="78"/>
      <c r="T910" s="44"/>
      <c r="U910" s="44"/>
      <c r="V910" s="44"/>
      <c r="W910" s="44"/>
      <c r="X910" s="44"/>
      <c r="Y910" s="44"/>
      <c r="Z910" s="44"/>
      <c r="AA910" s="44"/>
      <c r="AB910" s="44"/>
      <c r="AC910" s="44"/>
      <c r="AD910" s="44"/>
      <c r="AE910" s="44"/>
      <c r="AF910" s="78"/>
      <c r="AG910" s="44"/>
      <c r="AH910" s="44"/>
      <c r="AI910" s="44"/>
      <c r="AJ910" s="44"/>
      <c r="AK910" s="44"/>
      <c r="AL910" s="44"/>
      <c r="AM910" s="44"/>
      <c r="AN910" s="44"/>
      <c r="AO910" s="44"/>
      <c r="AP910" s="44"/>
      <c r="AQ910" s="44"/>
      <c r="AR910" s="44"/>
      <c r="AS910" s="44"/>
      <c r="AT910" s="44"/>
    </row>
    <row r="911" ht="14.25" customHeight="1">
      <c r="A911" s="44"/>
      <c r="B911" s="44"/>
      <c r="C911" s="44"/>
      <c r="D911" s="78"/>
      <c r="E911" s="78"/>
      <c r="F911" s="107"/>
      <c r="G911" s="107"/>
      <c r="H911" s="107"/>
      <c r="I911" s="107"/>
      <c r="J911" s="107"/>
      <c r="K911" s="44"/>
      <c r="L911" s="44"/>
      <c r="M911" s="44"/>
      <c r="N911" s="78"/>
      <c r="O911" s="78"/>
      <c r="P911" s="78"/>
      <c r="Q911" s="78"/>
      <c r="R911" s="78"/>
      <c r="S911" s="78"/>
      <c r="T911" s="44"/>
      <c r="U911" s="44"/>
      <c r="V911" s="44"/>
      <c r="W911" s="44"/>
      <c r="X911" s="44"/>
      <c r="Y911" s="44"/>
      <c r="Z911" s="44"/>
      <c r="AA911" s="44"/>
      <c r="AB911" s="44"/>
      <c r="AC911" s="44"/>
      <c r="AD911" s="44"/>
      <c r="AE911" s="44"/>
      <c r="AF911" s="78"/>
      <c r="AG911" s="44"/>
      <c r="AH911" s="44"/>
      <c r="AI911" s="44"/>
      <c r="AJ911" s="44"/>
      <c r="AK911" s="44"/>
      <c r="AL911" s="44"/>
      <c r="AM911" s="44"/>
      <c r="AN911" s="44"/>
      <c r="AO911" s="44"/>
      <c r="AP911" s="44"/>
      <c r="AQ911" s="44"/>
      <c r="AR911" s="44"/>
      <c r="AS911" s="44"/>
      <c r="AT911" s="44"/>
    </row>
    <row r="912" ht="14.25" customHeight="1">
      <c r="A912" s="44"/>
      <c r="B912" s="44"/>
      <c r="C912" s="44"/>
      <c r="D912" s="78"/>
      <c r="E912" s="78"/>
      <c r="F912" s="107"/>
      <c r="G912" s="107"/>
      <c r="H912" s="107"/>
      <c r="I912" s="107"/>
      <c r="J912" s="107"/>
      <c r="K912" s="44"/>
      <c r="L912" s="44"/>
      <c r="M912" s="44"/>
      <c r="N912" s="78"/>
      <c r="O912" s="78"/>
      <c r="P912" s="78"/>
      <c r="Q912" s="78"/>
      <c r="R912" s="78"/>
      <c r="S912" s="78"/>
      <c r="T912" s="44"/>
      <c r="U912" s="44"/>
      <c r="V912" s="44"/>
      <c r="W912" s="44"/>
      <c r="X912" s="44"/>
      <c r="Y912" s="44"/>
      <c r="Z912" s="44"/>
      <c r="AA912" s="44"/>
      <c r="AB912" s="44"/>
      <c r="AC912" s="44"/>
      <c r="AD912" s="44"/>
      <c r="AE912" s="44"/>
      <c r="AF912" s="78"/>
      <c r="AG912" s="44"/>
      <c r="AH912" s="44"/>
      <c r="AI912" s="44"/>
      <c r="AJ912" s="44"/>
      <c r="AK912" s="44"/>
      <c r="AL912" s="44"/>
      <c r="AM912" s="44"/>
      <c r="AN912" s="44"/>
      <c r="AO912" s="44"/>
      <c r="AP912" s="44"/>
      <c r="AQ912" s="44"/>
      <c r="AR912" s="44"/>
      <c r="AS912" s="44"/>
      <c r="AT912" s="44"/>
    </row>
    <row r="913" ht="14.25" customHeight="1">
      <c r="A913" s="44"/>
      <c r="B913" s="44"/>
      <c r="C913" s="44"/>
      <c r="D913" s="78"/>
      <c r="E913" s="78"/>
      <c r="F913" s="107"/>
      <c r="G913" s="107"/>
      <c r="H913" s="107"/>
      <c r="I913" s="107"/>
      <c r="J913" s="107"/>
      <c r="K913" s="44"/>
      <c r="L913" s="44"/>
      <c r="M913" s="44"/>
      <c r="N913" s="78"/>
      <c r="O913" s="78"/>
      <c r="P913" s="78"/>
      <c r="Q913" s="78"/>
      <c r="R913" s="78"/>
      <c r="S913" s="78"/>
      <c r="T913" s="44"/>
      <c r="U913" s="44"/>
      <c r="V913" s="44"/>
      <c r="W913" s="44"/>
      <c r="X913" s="44"/>
      <c r="Y913" s="44"/>
      <c r="Z913" s="44"/>
      <c r="AA913" s="44"/>
      <c r="AB913" s="44"/>
      <c r="AC913" s="44"/>
      <c r="AD913" s="44"/>
      <c r="AE913" s="44"/>
      <c r="AF913" s="78"/>
      <c r="AG913" s="44"/>
      <c r="AH913" s="44"/>
      <c r="AI913" s="44"/>
      <c r="AJ913" s="44"/>
      <c r="AK913" s="44"/>
      <c r="AL913" s="44"/>
      <c r="AM913" s="44"/>
      <c r="AN913" s="44"/>
      <c r="AO913" s="44"/>
      <c r="AP913" s="44"/>
      <c r="AQ913" s="44"/>
      <c r="AR913" s="44"/>
      <c r="AS913" s="44"/>
      <c r="AT913" s="44"/>
    </row>
    <row r="914" ht="14.25" customHeight="1">
      <c r="A914" s="44"/>
      <c r="B914" s="44"/>
      <c r="C914" s="44"/>
      <c r="D914" s="78"/>
      <c r="E914" s="78"/>
      <c r="F914" s="107"/>
      <c r="G914" s="107"/>
      <c r="H914" s="107"/>
      <c r="I914" s="107"/>
      <c r="J914" s="107"/>
      <c r="K914" s="44"/>
      <c r="L914" s="44"/>
      <c r="M914" s="44"/>
      <c r="N914" s="78"/>
      <c r="O914" s="78"/>
      <c r="P914" s="78"/>
      <c r="Q914" s="78"/>
      <c r="R914" s="78"/>
      <c r="S914" s="78"/>
      <c r="T914" s="44"/>
      <c r="U914" s="44"/>
      <c r="V914" s="44"/>
      <c r="W914" s="44"/>
      <c r="X914" s="44"/>
      <c r="Y914" s="44"/>
      <c r="Z914" s="44"/>
      <c r="AA914" s="44"/>
      <c r="AB914" s="44"/>
      <c r="AC914" s="44"/>
      <c r="AD914" s="44"/>
      <c r="AE914" s="44"/>
      <c r="AF914" s="78"/>
      <c r="AG914" s="44"/>
      <c r="AH914" s="44"/>
      <c r="AI914" s="44"/>
      <c r="AJ914" s="44"/>
      <c r="AK914" s="44"/>
      <c r="AL914" s="44"/>
      <c r="AM914" s="44"/>
      <c r="AN914" s="44"/>
      <c r="AO914" s="44"/>
      <c r="AP914" s="44"/>
      <c r="AQ914" s="44"/>
      <c r="AR914" s="44"/>
      <c r="AS914" s="44"/>
      <c r="AT914" s="44"/>
    </row>
    <row r="915" ht="14.25" customHeight="1">
      <c r="A915" s="44"/>
      <c r="B915" s="44"/>
      <c r="C915" s="44"/>
      <c r="D915" s="78"/>
      <c r="E915" s="78"/>
      <c r="F915" s="107"/>
      <c r="G915" s="107"/>
      <c r="H915" s="107"/>
      <c r="I915" s="107"/>
      <c r="J915" s="107"/>
      <c r="K915" s="44"/>
      <c r="L915" s="44"/>
      <c r="M915" s="44"/>
      <c r="N915" s="78"/>
      <c r="O915" s="78"/>
      <c r="P915" s="78"/>
      <c r="Q915" s="78"/>
      <c r="R915" s="78"/>
      <c r="S915" s="78"/>
      <c r="T915" s="44"/>
      <c r="U915" s="44"/>
      <c r="V915" s="44"/>
      <c r="W915" s="44"/>
      <c r="X915" s="44"/>
      <c r="Y915" s="44"/>
      <c r="Z915" s="44"/>
      <c r="AA915" s="44"/>
      <c r="AB915" s="44"/>
      <c r="AC915" s="44"/>
      <c r="AD915" s="44"/>
      <c r="AE915" s="44"/>
      <c r="AF915" s="78"/>
      <c r="AG915" s="44"/>
      <c r="AH915" s="44"/>
      <c r="AI915" s="44"/>
      <c r="AJ915" s="44"/>
      <c r="AK915" s="44"/>
      <c r="AL915" s="44"/>
      <c r="AM915" s="44"/>
      <c r="AN915" s="44"/>
      <c r="AO915" s="44"/>
      <c r="AP915" s="44"/>
      <c r="AQ915" s="44"/>
      <c r="AR915" s="44"/>
      <c r="AS915" s="44"/>
      <c r="AT915" s="44"/>
    </row>
    <row r="916" ht="14.25" customHeight="1">
      <c r="A916" s="44"/>
      <c r="B916" s="44"/>
      <c r="C916" s="44"/>
      <c r="D916" s="78"/>
      <c r="E916" s="78"/>
      <c r="F916" s="107"/>
      <c r="G916" s="107"/>
      <c r="H916" s="107"/>
      <c r="I916" s="107"/>
      <c r="J916" s="107"/>
      <c r="K916" s="44"/>
      <c r="L916" s="44"/>
      <c r="M916" s="44"/>
      <c r="N916" s="78"/>
      <c r="O916" s="78"/>
      <c r="P916" s="78"/>
      <c r="Q916" s="78"/>
      <c r="R916" s="78"/>
      <c r="S916" s="78"/>
      <c r="T916" s="44"/>
      <c r="U916" s="44"/>
      <c r="V916" s="44"/>
      <c r="W916" s="44"/>
      <c r="X916" s="44"/>
      <c r="Y916" s="44"/>
      <c r="Z916" s="44"/>
      <c r="AA916" s="44"/>
      <c r="AB916" s="44"/>
      <c r="AC916" s="44"/>
      <c r="AD916" s="44"/>
      <c r="AE916" s="44"/>
      <c r="AF916" s="78"/>
      <c r="AG916" s="44"/>
      <c r="AH916" s="44"/>
      <c r="AI916" s="44"/>
      <c r="AJ916" s="44"/>
      <c r="AK916" s="44"/>
      <c r="AL916" s="44"/>
      <c r="AM916" s="44"/>
      <c r="AN916" s="44"/>
      <c r="AO916" s="44"/>
      <c r="AP916" s="44"/>
      <c r="AQ916" s="44"/>
      <c r="AR916" s="44"/>
      <c r="AS916" s="44"/>
      <c r="AT916" s="44"/>
    </row>
    <row r="917" ht="14.25" customHeight="1">
      <c r="A917" s="44"/>
      <c r="B917" s="44"/>
      <c r="C917" s="44"/>
      <c r="D917" s="78"/>
      <c r="E917" s="78"/>
      <c r="F917" s="107"/>
      <c r="G917" s="107"/>
      <c r="H917" s="107"/>
      <c r="I917" s="107"/>
      <c r="J917" s="107"/>
      <c r="K917" s="44"/>
      <c r="L917" s="44"/>
      <c r="M917" s="44"/>
      <c r="N917" s="78"/>
      <c r="O917" s="78"/>
      <c r="P917" s="78"/>
      <c r="Q917" s="78"/>
      <c r="R917" s="78"/>
      <c r="S917" s="78"/>
      <c r="T917" s="44"/>
      <c r="U917" s="44"/>
      <c r="V917" s="44"/>
      <c r="W917" s="44"/>
      <c r="X917" s="44"/>
      <c r="Y917" s="44"/>
      <c r="Z917" s="44"/>
      <c r="AA917" s="44"/>
      <c r="AB917" s="44"/>
      <c r="AC917" s="44"/>
      <c r="AD917" s="44"/>
      <c r="AE917" s="44"/>
      <c r="AF917" s="78"/>
      <c r="AG917" s="44"/>
      <c r="AH917" s="44"/>
      <c r="AI917" s="44"/>
      <c r="AJ917" s="44"/>
      <c r="AK917" s="44"/>
      <c r="AL917" s="44"/>
      <c r="AM917" s="44"/>
      <c r="AN917" s="44"/>
      <c r="AO917" s="44"/>
      <c r="AP917" s="44"/>
      <c r="AQ917" s="44"/>
      <c r="AR917" s="44"/>
      <c r="AS917" s="44"/>
      <c r="AT917" s="44"/>
    </row>
    <row r="918" ht="14.25" customHeight="1">
      <c r="A918" s="44"/>
      <c r="B918" s="44"/>
      <c r="C918" s="44"/>
      <c r="D918" s="78"/>
      <c r="E918" s="78"/>
      <c r="F918" s="107"/>
      <c r="G918" s="107"/>
      <c r="H918" s="107"/>
      <c r="I918" s="107"/>
      <c r="J918" s="107"/>
      <c r="K918" s="44"/>
      <c r="L918" s="44"/>
      <c r="M918" s="44"/>
      <c r="N918" s="78"/>
      <c r="O918" s="78"/>
      <c r="P918" s="78"/>
      <c r="Q918" s="78"/>
      <c r="R918" s="78"/>
      <c r="S918" s="78"/>
      <c r="T918" s="44"/>
      <c r="U918" s="44"/>
      <c r="V918" s="44"/>
      <c r="W918" s="44"/>
      <c r="X918" s="44"/>
      <c r="Y918" s="44"/>
      <c r="Z918" s="44"/>
      <c r="AA918" s="44"/>
      <c r="AB918" s="44"/>
      <c r="AC918" s="44"/>
      <c r="AD918" s="44"/>
      <c r="AE918" s="44"/>
      <c r="AF918" s="78"/>
      <c r="AG918" s="44"/>
      <c r="AH918" s="44"/>
      <c r="AI918" s="44"/>
      <c r="AJ918" s="44"/>
      <c r="AK918" s="44"/>
      <c r="AL918" s="44"/>
      <c r="AM918" s="44"/>
      <c r="AN918" s="44"/>
      <c r="AO918" s="44"/>
      <c r="AP918" s="44"/>
      <c r="AQ918" s="44"/>
      <c r="AR918" s="44"/>
      <c r="AS918" s="44"/>
      <c r="AT918" s="44"/>
    </row>
    <row r="919" ht="14.25" customHeight="1">
      <c r="A919" s="44"/>
      <c r="B919" s="44"/>
      <c r="C919" s="44"/>
      <c r="D919" s="78"/>
      <c r="E919" s="78"/>
      <c r="F919" s="107"/>
      <c r="G919" s="107"/>
      <c r="H919" s="107"/>
      <c r="I919" s="107"/>
      <c r="J919" s="107"/>
      <c r="K919" s="44"/>
      <c r="L919" s="44"/>
      <c r="M919" s="44"/>
      <c r="N919" s="78"/>
      <c r="O919" s="78"/>
      <c r="P919" s="78"/>
      <c r="Q919" s="78"/>
      <c r="R919" s="78"/>
      <c r="S919" s="78"/>
      <c r="T919" s="44"/>
      <c r="U919" s="44"/>
      <c r="V919" s="44"/>
      <c r="W919" s="44"/>
      <c r="X919" s="44"/>
      <c r="Y919" s="44"/>
      <c r="Z919" s="44"/>
      <c r="AA919" s="44"/>
      <c r="AB919" s="44"/>
      <c r="AC919" s="44"/>
      <c r="AD919" s="44"/>
      <c r="AE919" s="44"/>
      <c r="AF919" s="78"/>
      <c r="AG919" s="44"/>
      <c r="AH919" s="44"/>
      <c r="AI919" s="44"/>
      <c r="AJ919" s="44"/>
      <c r="AK919" s="44"/>
      <c r="AL919" s="44"/>
      <c r="AM919" s="44"/>
      <c r="AN919" s="44"/>
      <c r="AO919" s="44"/>
      <c r="AP919" s="44"/>
      <c r="AQ919" s="44"/>
      <c r="AR919" s="44"/>
      <c r="AS919" s="44"/>
      <c r="AT919" s="44"/>
    </row>
    <row r="920" ht="14.25" customHeight="1">
      <c r="A920" s="44"/>
      <c r="B920" s="44"/>
      <c r="C920" s="44"/>
      <c r="D920" s="78"/>
      <c r="E920" s="78"/>
      <c r="F920" s="107"/>
      <c r="G920" s="107"/>
      <c r="H920" s="107"/>
      <c r="I920" s="107"/>
      <c r="J920" s="107"/>
      <c r="K920" s="44"/>
      <c r="L920" s="44"/>
      <c r="M920" s="44"/>
      <c r="N920" s="78"/>
      <c r="O920" s="78"/>
      <c r="P920" s="78"/>
      <c r="Q920" s="78"/>
      <c r="R920" s="78"/>
      <c r="S920" s="78"/>
      <c r="T920" s="44"/>
      <c r="U920" s="44"/>
      <c r="V920" s="44"/>
      <c r="W920" s="44"/>
      <c r="X920" s="44"/>
      <c r="Y920" s="44"/>
      <c r="Z920" s="44"/>
      <c r="AA920" s="44"/>
      <c r="AB920" s="44"/>
      <c r="AC920" s="44"/>
      <c r="AD920" s="44"/>
      <c r="AE920" s="44"/>
      <c r="AF920" s="78"/>
      <c r="AG920" s="44"/>
      <c r="AH920" s="44"/>
      <c r="AI920" s="44"/>
      <c r="AJ920" s="44"/>
      <c r="AK920" s="44"/>
      <c r="AL920" s="44"/>
      <c r="AM920" s="44"/>
      <c r="AN920" s="44"/>
      <c r="AO920" s="44"/>
      <c r="AP920" s="44"/>
      <c r="AQ920" s="44"/>
      <c r="AR920" s="44"/>
      <c r="AS920" s="44"/>
      <c r="AT920" s="44"/>
    </row>
    <row r="921" ht="14.25" customHeight="1">
      <c r="A921" s="44"/>
      <c r="B921" s="44"/>
      <c r="C921" s="44"/>
      <c r="D921" s="78"/>
      <c r="E921" s="78"/>
      <c r="F921" s="107"/>
      <c r="G921" s="107"/>
      <c r="H921" s="107"/>
      <c r="I921" s="107"/>
      <c r="J921" s="107"/>
      <c r="K921" s="44"/>
      <c r="L921" s="44"/>
      <c r="M921" s="44"/>
      <c r="N921" s="78"/>
      <c r="O921" s="78"/>
      <c r="P921" s="78"/>
      <c r="Q921" s="78"/>
      <c r="R921" s="78"/>
      <c r="S921" s="78"/>
      <c r="T921" s="44"/>
      <c r="U921" s="44"/>
      <c r="V921" s="44"/>
      <c r="W921" s="44"/>
      <c r="X921" s="44"/>
      <c r="Y921" s="44"/>
      <c r="Z921" s="44"/>
      <c r="AA921" s="44"/>
      <c r="AB921" s="44"/>
      <c r="AC921" s="44"/>
      <c r="AD921" s="44"/>
      <c r="AE921" s="44"/>
      <c r="AF921" s="78"/>
      <c r="AG921" s="44"/>
      <c r="AH921" s="44"/>
      <c r="AI921" s="44"/>
      <c r="AJ921" s="44"/>
      <c r="AK921" s="44"/>
      <c r="AL921" s="44"/>
      <c r="AM921" s="44"/>
      <c r="AN921" s="44"/>
      <c r="AO921" s="44"/>
      <c r="AP921" s="44"/>
      <c r="AQ921" s="44"/>
      <c r="AR921" s="44"/>
      <c r="AS921" s="44"/>
      <c r="AT921" s="44"/>
    </row>
    <row r="922" ht="14.25" customHeight="1">
      <c r="A922" s="44"/>
      <c r="B922" s="44"/>
      <c r="C922" s="44"/>
      <c r="D922" s="78"/>
      <c r="E922" s="78"/>
      <c r="F922" s="107"/>
      <c r="G922" s="107"/>
      <c r="H922" s="107"/>
      <c r="I922" s="107"/>
      <c r="J922" s="107"/>
      <c r="K922" s="44"/>
      <c r="L922" s="44"/>
      <c r="M922" s="44"/>
      <c r="N922" s="78"/>
      <c r="O922" s="78"/>
      <c r="P922" s="78"/>
      <c r="Q922" s="78"/>
      <c r="R922" s="78"/>
      <c r="S922" s="78"/>
      <c r="T922" s="44"/>
      <c r="U922" s="44"/>
      <c r="V922" s="44"/>
      <c r="W922" s="44"/>
      <c r="X922" s="44"/>
      <c r="Y922" s="44"/>
      <c r="Z922" s="44"/>
      <c r="AA922" s="44"/>
      <c r="AB922" s="44"/>
      <c r="AC922" s="44"/>
      <c r="AD922" s="44"/>
      <c r="AE922" s="44"/>
      <c r="AF922" s="78"/>
      <c r="AG922" s="44"/>
      <c r="AH922" s="44"/>
      <c r="AI922" s="44"/>
      <c r="AJ922" s="44"/>
      <c r="AK922" s="44"/>
      <c r="AL922" s="44"/>
      <c r="AM922" s="44"/>
      <c r="AN922" s="44"/>
      <c r="AO922" s="44"/>
      <c r="AP922" s="44"/>
      <c r="AQ922" s="44"/>
      <c r="AR922" s="44"/>
      <c r="AS922" s="44"/>
      <c r="AT922" s="44"/>
    </row>
    <row r="923" ht="14.25" customHeight="1">
      <c r="A923" s="44"/>
      <c r="B923" s="44"/>
      <c r="C923" s="44"/>
      <c r="D923" s="78"/>
      <c r="E923" s="78"/>
      <c r="F923" s="107"/>
      <c r="G923" s="107"/>
      <c r="H923" s="107"/>
      <c r="I923" s="107"/>
      <c r="J923" s="107"/>
      <c r="K923" s="44"/>
      <c r="L923" s="44"/>
      <c r="M923" s="44"/>
      <c r="N923" s="78"/>
      <c r="O923" s="78"/>
      <c r="P923" s="78"/>
      <c r="Q923" s="78"/>
      <c r="R923" s="78"/>
      <c r="S923" s="78"/>
      <c r="T923" s="44"/>
      <c r="U923" s="44"/>
      <c r="V923" s="44"/>
      <c r="W923" s="44"/>
      <c r="X923" s="44"/>
      <c r="Y923" s="44"/>
      <c r="Z923" s="44"/>
      <c r="AA923" s="44"/>
      <c r="AB923" s="44"/>
      <c r="AC923" s="44"/>
      <c r="AD923" s="44"/>
      <c r="AE923" s="44"/>
      <c r="AF923" s="78"/>
      <c r="AG923" s="44"/>
      <c r="AH923" s="44"/>
      <c r="AI923" s="44"/>
      <c r="AJ923" s="44"/>
      <c r="AK923" s="44"/>
      <c r="AL923" s="44"/>
      <c r="AM923" s="44"/>
      <c r="AN923" s="44"/>
      <c r="AO923" s="44"/>
      <c r="AP923" s="44"/>
      <c r="AQ923" s="44"/>
      <c r="AR923" s="44"/>
      <c r="AS923" s="44"/>
      <c r="AT923" s="44"/>
    </row>
    <row r="924" ht="14.25" customHeight="1">
      <c r="A924" s="44"/>
      <c r="B924" s="44"/>
      <c r="C924" s="44"/>
      <c r="D924" s="78"/>
      <c r="E924" s="78"/>
      <c r="F924" s="107"/>
      <c r="G924" s="107"/>
      <c r="H924" s="107"/>
      <c r="I924" s="107"/>
      <c r="J924" s="107"/>
      <c r="K924" s="44"/>
      <c r="L924" s="44"/>
      <c r="M924" s="44"/>
      <c r="N924" s="78"/>
      <c r="O924" s="78"/>
      <c r="P924" s="78"/>
      <c r="Q924" s="78"/>
      <c r="R924" s="78"/>
      <c r="S924" s="78"/>
      <c r="T924" s="44"/>
      <c r="U924" s="44"/>
      <c r="V924" s="44"/>
      <c r="W924" s="44"/>
      <c r="X924" s="44"/>
      <c r="Y924" s="44"/>
      <c r="Z924" s="44"/>
      <c r="AA924" s="44"/>
      <c r="AB924" s="44"/>
      <c r="AC924" s="44"/>
      <c r="AD924" s="44"/>
      <c r="AE924" s="44"/>
      <c r="AF924" s="78"/>
      <c r="AG924" s="44"/>
      <c r="AH924" s="44"/>
      <c r="AI924" s="44"/>
      <c r="AJ924" s="44"/>
      <c r="AK924" s="44"/>
      <c r="AL924" s="44"/>
      <c r="AM924" s="44"/>
      <c r="AN924" s="44"/>
      <c r="AO924" s="44"/>
      <c r="AP924" s="44"/>
      <c r="AQ924" s="44"/>
      <c r="AR924" s="44"/>
      <c r="AS924" s="44"/>
      <c r="AT924" s="44"/>
    </row>
    <row r="925" ht="14.25" customHeight="1">
      <c r="A925" s="44"/>
      <c r="B925" s="44"/>
      <c r="C925" s="44"/>
      <c r="D925" s="78"/>
      <c r="E925" s="78"/>
      <c r="F925" s="107"/>
      <c r="G925" s="107"/>
      <c r="H925" s="107"/>
      <c r="I925" s="107"/>
      <c r="J925" s="107"/>
      <c r="K925" s="44"/>
      <c r="L925" s="44"/>
      <c r="M925" s="44"/>
      <c r="N925" s="78"/>
      <c r="O925" s="78"/>
      <c r="P925" s="78"/>
      <c r="Q925" s="78"/>
      <c r="R925" s="78"/>
      <c r="S925" s="78"/>
      <c r="T925" s="44"/>
      <c r="U925" s="44"/>
      <c r="V925" s="44"/>
      <c r="W925" s="44"/>
      <c r="X925" s="44"/>
      <c r="Y925" s="44"/>
      <c r="Z925" s="44"/>
      <c r="AA925" s="44"/>
      <c r="AB925" s="44"/>
      <c r="AC925" s="44"/>
      <c r="AD925" s="44"/>
      <c r="AE925" s="44"/>
      <c r="AF925" s="78"/>
      <c r="AG925" s="44"/>
      <c r="AH925" s="44"/>
      <c r="AI925" s="44"/>
      <c r="AJ925" s="44"/>
      <c r="AK925" s="44"/>
      <c r="AL925" s="44"/>
      <c r="AM925" s="44"/>
      <c r="AN925" s="44"/>
      <c r="AO925" s="44"/>
      <c r="AP925" s="44"/>
      <c r="AQ925" s="44"/>
      <c r="AR925" s="44"/>
      <c r="AS925" s="44"/>
      <c r="AT925" s="44"/>
    </row>
    <row r="926" ht="14.25" customHeight="1">
      <c r="A926" s="44"/>
      <c r="B926" s="44"/>
      <c r="C926" s="44"/>
      <c r="D926" s="78"/>
      <c r="E926" s="78"/>
      <c r="F926" s="107"/>
      <c r="G926" s="107"/>
      <c r="H926" s="107"/>
      <c r="I926" s="107"/>
      <c r="J926" s="107"/>
      <c r="K926" s="44"/>
      <c r="L926" s="44"/>
      <c r="M926" s="44"/>
      <c r="N926" s="78"/>
      <c r="O926" s="78"/>
      <c r="P926" s="78"/>
      <c r="Q926" s="78"/>
      <c r="R926" s="78"/>
      <c r="S926" s="78"/>
      <c r="T926" s="44"/>
      <c r="U926" s="44"/>
      <c r="V926" s="44"/>
      <c r="W926" s="44"/>
      <c r="X926" s="44"/>
      <c r="Y926" s="44"/>
      <c r="Z926" s="44"/>
      <c r="AA926" s="44"/>
      <c r="AB926" s="44"/>
      <c r="AC926" s="44"/>
      <c r="AD926" s="44"/>
      <c r="AE926" s="44"/>
      <c r="AF926" s="78"/>
      <c r="AG926" s="44"/>
      <c r="AH926" s="44"/>
      <c r="AI926" s="44"/>
      <c r="AJ926" s="44"/>
      <c r="AK926" s="44"/>
      <c r="AL926" s="44"/>
      <c r="AM926" s="44"/>
      <c r="AN926" s="44"/>
      <c r="AO926" s="44"/>
      <c r="AP926" s="44"/>
      <c r="AQ926" s="44"/>
      <c r="AR926" s="44"/>
      <c r="AS926" s="44"/>
      <c r="AT926" s="44"/>
    </row>
    <row r="927" ht="14.25" customHeight="1">
      <c r="A927" s="44"/>
      <c r="B927" s="44"/>
      <c r="C927" s="44"/>
      <c r="D927" s="78"/>
      <c r="E927" s="78"/>
      <c r="F927" s="107"/>
      <c r="G927" s="107"/>
      <c r="H927" s="107"/>
      <c r="I927" s="107"/>
      <c r="J927" s="107"/>
      <c r="K927" s="44"/>
      <c r="L927" s="44"/>
      <c r="M927" s="44"/>
      <c r="N927" s="78"/>
      <c r="O927" s="78"/>
      <c r="P927" s="78"/>
      <c r="Q927" s="78"/>
      <c r="R927" s="78"/>
      <c r="S927" s="78"/>
      <c r="T927" s="44"/>
      <c r="U927" s="44"/>
      <c r="V927" s="44"/>
      <c r="W927" s="44"/>
      <c r="X927" s="44"/>
      <c r="Y927" s="44"/>
      <c r="Z927" s="44"/>
      <c r="AA927" s="44"/>
      <c r="AB927" s="44"/>
      <c r="AC927" s="44"/>
      <c r="AD927" s="44"/>
      <c r="AE927" s="44"/>
      <c r="AF927" s="78"/>
      <c r="AG927" s="44"/>
      <c r="AH927" s="44"/>
      <c r="AI927" s="44"/>
      <c r="AJ927" s="44"/>
      <c r="AK927" s="44"/>
      <c r="AL927" s="44"/>
      <c r="AM927" s="44"/>
      <c r="AN927" s="44"/>
      <c r="AO927" s="44"/>
      <c r="AP927" s="44"/>
      <c r="AQ927" s="44"/>
      <c r="AR927" s="44"/>
      <c r="AS927" s="44"/>
      <c r="AT927" s="44"/>
    </row>
    <row r="928" ht="14.25" customHeight="1">
      <c r="A928" s="44"/>
      <c r="B928" s="44"/>
      <c r="C928" s="44"/>
      <c r="D928" s="78"/>
      <c r="E928" s="78"/>
      <c r="F928" s="107"/>
      <c r="G928" s="107"/>
      <c r="H928" s="107"/>
      <c r="I928" s="107"/>
      <c r="J928" s="107"/>
      <c r="K928" s="44"/>
      <c r="L928" s="44"/>
      <c r="M928" s="44"/>
      <c r="N928" s="78"/>
      <c r="O928" s="78"/>
      <c r="P928" s="78"/>
      <c r="Q928" s="78"/>
      <c r="R928" s="78"/>
      <c r="S928" s="78"/>
      <c r="T928" s="44"/>
      <c r="U928" s="44"/>
      <c r="V928" s="44"/>
      <c r="W928" s="44"/>
      <c r="X928" s="44"/>
      <c r="Y928" s="44"/>
      <c r="Z928" s="44"/>
      <c r="AA928" s="44"/>
      <c r="AB928" s="44"/>
      <c r="AC928" s="44"/>
      <c r="AD928" s="44"/>
      <c r="AE928" s="44"/>
      <c r="AF928" s="78"/>
      <c r="AG928" s="44"/>
      <c r="AH928" s="44"/>
      <c r="AI928" s="44"/>
      <c r="AJ928" s="44"/>
      <c r="AK928" s="44"/>
      <c r="AL928" s="44"/>
      <c r="AM928" s="44"/>
      <c r="AN928" s="44"/>
      <c r="AO928" s="44"/>
      <c r="AP928" s="44"/>
      <c r="AQ928" s="44"/>
      <c r="AR928" s="44"/>
      <c r="AS928" s="44"/>
      <c r="AT928" s="44"/>
    </row>
    <row r="929" ht="14.25" customHeight="1">
      <c r="A929" s="44"/>
      <c r="B929" s="44"/>
      <c r="C929" s="44"/>
      <c r="D929" s="78"/>
      <c r="E929" s="78"/>
      <c r="F929" s="107"/>
      <c r="G929" s="107"/>
      <c r="H929" s="107"/>
      <c r="I929" s="107"/>
      <c r="J929" s="107"/>
      <c r="K929" s="44"/>
      <c r="L929" s="44"/>
      <c r="M929" s="44"/>
      <c r="N929" s="78"/>
      <c r="O929" s="78"/>
      <c r="P929" s="78"/>
      <c r="Q929" s="78"/>
      <c r="R929" s="78"/>
      <c r="S929" s="78"/>
      <c r="T929" s="44"/>
      <c r="U929" s="44"/>
      <c r="V929" s="44"/>
      <c r="W929" s="44"/>
      <c r="X929" s="44"/>
      <c r="Y929" s="44"/>
      <c r="Z929" s="44"/>
      <c r="AA929" s="44"/>
      <c r="AB929" s="44"/>
      <c r="AC929" s="44"/>
      <c r="AD929" s="44"/>
      <c r="AE929" s="44"/>
      <c r="AF929" s="78"/>
      <c r="AG929" s="44"/>
      <c r="AH929" s="44"/>
      <c r="AI929" s="44"/>
      <c r="AJ929" s="44"/>
      <c r="AK929" s="44"/>
      <c r="AL929" s="44"/>
      <c r="AM929" s="44"/>
      <c r="AN929" s="44"/>
      <c r="AO929" s="44"/>
      <c r="AP929" s="44"/>
      <c r="AQ929" s="44"/>
      <c r="AR929" s="44"/>
      <c r="AS929" s="44"/>
      <c r="AT929" s="44"/>
    </row>
    <row r="930" ht="14.25" customHeight="1">
      <c r="A930" s="44"/>
      <c r="B930" s="44"/>
      <c r="C930" s="44"/>
      <c r="D930" s="78"/>
      <c r="E930" s="78"/>
      <c r="F930" s="107"/>
      <c r="G930" s="107"/>
      <c r="H930" s="107"/>
      <c r="I930" s="107"/>
      <c r="J930" s="107"/>
      <c r="K930" s="44"/>
      <c r="L930" s="44"/>
      <c r="M930" s="44"/>
      <c r="N930" s="78"/>
      <c r="O930" s="78"/>
      <c r="P930" s="78"/>
      <c r="Q930" s="78"/>
      <c r="R930" s="78"/>
      <c r="S930" s="78"/>
      <c r="T930" s="44"/>
      <c r="U930" s="44"/>
      <c r="V930" s="44"/>
      <c r="W930" s="44"/>
      <c r="X930" s="44"/>
      <c r="Y930" s="44"/>
      <c r="Z930" s="44"/>
      <c r="AA930" s="44"/>
      <c r="AB930" s="44"/>
      <c r="AC930" s="44"/>
      <c r="AD930" s="44"/>
      <c r="AE930" s="44"/>
      <c r="AF930" s="78"/>
      <c r="AG930" s="44"/>
      <c r="AH930" s="44"/>
      <c r="AI930" s="44"/>
      <c r="AJ930" s="44"/>
      <c r="AK930" s="44"/>
      <c r="AL930" s="44"/>
      <c r="AM930" s="44"/>
      <c r="AN930" s="44"/>
      <c r="AO930" s="44"/>
      <c r="AP930" s="44"/>
      <c r="AQ930" s="44"/>
      <c r="AR930" s="44"/>
      <c r="AS930" s="44"/>
      <c r="AT930" s="44"/>
    </row>
    <row r="931" ht="14.25" customHeight="1">
      <c r="A931" s="44"/>
      <c r="B931" s="44"/>
      <c r="C931" s="44"/>
      <c r="D931" s="78"/>
      <c r="E931" s="78"/>
      <c r="F931" s="107"/>
      <c r="G931" s="107"/>
      <c r="H931" s="107"/>
      <c r="I931" s="107"/>
      <c r="J931" s="107"/>
      <c r="K931" s="44"/>
      <c r="L931" s="44"/>
      <c r="M931" s="44"/>
      <c r="N931" s="78"/>
      <c r="O931" s="78"/>
      <c r="P931" s="78"/>
      <c r="Q931" s="78"/>
      <c r="R931" s="78"/>
      <c r="S931" s="78"/>
      <c r="T931" s="44"/>
      <c r="U931" s="44"/>
      <c r="V931" s="44"/>
      <c r="W931" s="44"/>
      <c r="X931" s="44"/>
      <c r="Y931" s="44"/>
      <c r="Z931" s="44"/>
      <c r="AA931" s="44"/>
      <c r="AB931" s="44"/>
      <c r="AC931" s="44"/>
      <c r="AD931" s="44"/>
      <c r="AE931" s="44"/>
      <c r="AF931" s="78"/>
      <c r="AG931" s="44"/>
      <c r="AH931" s="44"/>
      <c r="AI931" s="44"/>
      <c r="AJ931" s="44"/>
      <c r="AK931" s="44"/>
      <c r="AL931" s="44"/>
      <c r="AM931" s="44"/>
      <c r="AN931" s="44"/>
      <c r="AO931" s="44"/>
      <c r="AP931" s="44"/>
      <c r="AQ931" s="44"/>
      <c r="AR931" s="44"/>
      <c r="AS931" s="44"/>
      <c r="AT931" s="44"/>
    </row>
    <row r="932" ht="14.25" customHeight="1">
      <c r="A932" s="44"/>
      <c r="B932" s="44"/>
      <c r="C932" s="44"/>
      <c r="D932" s="78"/>
      <c r="E932" s="78"/>
      <c r="F932" s="107"/>
      <c r="G932" s="107"/>
      <c r="H932" s="107"/>
      <c r="I932" s="107"/>
      <c r="J932" s="107"/>
      <c r="K932" s="44"/>
      <c r="L932" s="44"/>
      <c r="M932" s="44"/>
      <c r="N932" s="78"/>
      <c r="O932" s="78"/>
      <c r="P932" s="78"/>
      <c r="Q932" s="78"/>
      <c r="R932" s="78"/>
      <c r="S932" s="78"/>
      <c r="T932" s="44"/>
      <c r="U932" s="44"/>
      <c r="V932" s="44"/>
      <c r="W932" s="44"/>
      <c r="X932" s="44"/>
      <c r="Y932" s="44"/>
      <c r="Z932" s="44"/>
      <c r="AA932" s="44"/>
      <c r="AB932" s="44"/>
      <c r="AC932" s="44"/>
      <c r="AD932" s="44"/>
      <c r="AE932" s="44"/>
      <c r="AF932" s="78"/>
      <c r="AG932" s="44"/>
      <c r="AH932" s="44"/>
      <c r="AI932" s="44"/>
      <c r="AJ932" s="44"/>
      <c r="AK932" s="44"/>
      <c r="AL932" s="44"/>
      <c r="AM932" s="44"/>
      <c r="AN932" s="44"/>
      <c r="AO932" s="44"/>
      <c r="AP932" s="44"/>
      <c r="AQ932" s="44"/>
      <c r="AR932" s="44"/>
      <c r="AS932" s="44"/>
      <c r="AT932" s="44"/>
    </row>
    <row r="933" ht="14.25" customHeight="1">
      <c r="A933" s="44"/>
      <c r="B933" s="44"/>
      <c r="C933" s="44"/>
      <c r="D933" s="78"/>
      <c r="E933" s="78"/>
      <c r="F933" s="107"/>
      <c r="G933" s="107"/>
      <c r="H933" s="107"/>
      <c r="I933" s="107"/>
      <c r="J933" s="107"/>
      <c r="K933" s="44"/>
      <c r="L933" s="44"/>
      <c r="M933" s="44"/>
      <c r="N933" s="78"/>
      <c r="O933" s="78"/>
      <c r="P933" s="78"/>
      <c r="Q933" s="78"/>
      <c r="R933" s="78"/>
      <c r="S933" s="78"/>
      <c r="T933" s="44"/>
      <c r="U933" s="44"/>
      <c r="V933" s="44"/>
      <c r="W933" s="44"/>
      <c r="X933" s="44"/>
      <c r="Y933" s="44"/>
      <c r="Z933" s="44"/>
      <c r="AA933" s="44"/>
      <c r="AB933" s="44"/>
      <c r="AC933" s="44"/>
      <c r="AD933" s="44"/>
      <c r="AE933" s="44"/>
      <c r="AF933" s="78"/>
      <c r="AG933" s="44"/>
      <c r="AH933" s="44"/>
      <c r="AI933" s="44"/>
      <c r="AJ933" s="44"/>
      <c r="AK933" s="44"/>
      <c r="AL933" s="44"/>
      <c r="AM933" s="44"/>
      <c r="AN933" s="44"/>
      <c r="AO933" s="44"/>
      <c r="AP933" s="44"/>
      <c r="AQ933" s="44"/>
      <c r="AR933" s="44"/>
      <c r="AS933" s="44"/>
      <c r="AT933" s="44"/>
    </row>
    <row r="934" ht="14.25" customHeight="1">
      <c r="A934" s="44"/>
      <c r="B934" s="44"/>
      <c r="C934" s="44"/>
      <c r="D934" s="78"/>
      <c r="E934" s="78"/>
      <c r="F934" s="107"/>
      <c r="G934" s="107"/>
      <c r="H934" s="107"/>
      <c r="I934" s="107"/>
      <c r="J934" s="107"/>
      <c r="K934" s="44"/>
      <c r="L934" s="44"/>
      <c r="M934" s="44"/>
      <c r="N934" s="78"/>
      <c r="O934" s="78"/>
      <c r="P934" s="78"/>
      <c r="Q934" s="78"/>
      <c r="R934" s="78"/>
      <c r="S934" s="78"/>
      <c r="T934" s="44"/>
      <c r="U934" s="44"/>
      <c r="V934" s="44"/>
      <c r="W934" s="44"/>
      <c r="X934" s="44"/>
      <c r="Y934" s="44"/>
      <c r="Z934" s="44"/>
      <c r="AA934" s="44"/>
      <c r="AB934" s="44"/>
      <c r="AC934" s="44"/>
      <c r="AD934" s="44"/>
      <c r="AE934" s="44"/>
      <c r="AF934" s="78"/>
      <c r="AG934" s="44"/>
      <c r="AH934" s="44"/>
      <c r="AI934" s="44"/>
      <c r="AJ934" s="44"/>
      <c r="AK934" s="44"/>
      <c r="AL934" s="44"/>
      <c r="AM934" s="44"/>
      <c r="AN934" s="44"/>
      <c r="AO934" s="44"/>
      <c r="AP934" s="44"/>
      <c r="AQ934" s="44"/>
      <c r="AR934" s="44"/>
      <c r="AS934" s="44"/>
      <c r="AT934" s="44"/>
    </row>
    <row r="935" ht="14.25" customHeight="1">
      <c r="A935" s="44"/>
      <c r="B935" s="44"/>
      <c r="C935" s="44"/>
      <c r="D935" s="78"/>
      <c r="E935" s="78"/>
      <c r="F935" s="107"/>
      <c r="G935" s="107"/>
      <c r="H935" s="107"/>
      <c r="I935" s="107"/>
      <c r="J935" s="107"/>
      <c r="K935" s="44"/>
      <c r="L935" s="44"/>
      <c r="M935" s="44"/>
      <c r="N935" s="78"/>
      <c r="O935" s="78"/>
      <c r="P935" s="78"/>
      <c r="Q935" s="78"/>
      <c r="R935" s="78"/>
      <c r="S935" s="78"/>
      <c r="T935" s="44"/>
      <c r="U935" s="44"/>
      <c r="V935" s="44"/>
      <c r="W935" s="44"/>
      <c r="X935" s="44"/>
      <c r="Y935" s="44"/>
      <c r="Z935" s="44"/>
      <c r="AA935" s="44"/>
      <c r="AB935" s="44"/>
      <c r="AC935" s="44"/>
      <c r="AD935" s="44"/>
      <c r="AE935" s="44"/>
      <c r="AF935" s="78"/>
      <c r="AG935" s="44"/>
      <c r="AH935" s="44"/>
      <c r="AI935" s="44"/>
      <c r="AJ935" s="44"/>
      <c r="AK935" s="44"/>
      <c r="AL935" s="44"/>
      <c r="AM935" s="44"/>
      <c r="AN935" s="44"/>
      <c r="AO935" s="44"/>
      <c r="AP935" s="44"/>
      <c r="AQ935" s="44"/>
      <c r="AR935" s="44"/>
      <c r="AS935" s="44"/>
      <c r="AT935" s="44"/>
    </row>
    <row r="936" ht="14.25" customHeight="1">
      <c r="A936" s="44"/>
      <c r="B936" s="44"/>
      <c r="C936" s="44"/>
      <c r="D936" s="78"/>
      <c r="E936" s="78"/>
      <c r="F936" s="107"/>
      <c r="G936" s="107"/>
      <c r="H936" s="107"/>
      <c r="I936" s="107"/>
      <c r="J936" s="107"/>
      <c r="K936" s="44"/>
      <c r="L936" s="44"/>
      <c r="M936" s="44"/>
      <c r="N936" s="78"/>
      <c r="O936" s="78"/>
      <c r="P936" s="78"/>
      <c r="Q936" s="78"/>
      <c r="R936" s="78"/>
      <c r="S936" s="78"/>
      <c r="T936" s="44"/>
      <c r="U936" s="44"/>
      <c r="V936" s="44"/>
      <c r="W936" s="44"/>
      <c r="X936" s="44"/>
      <c r="Y936" s="44"/>
      <c r="Z936" s="44"/>
      <c r="AA936" s="44"/>
      <c r="AB936" s="44"/>
      <c r="AC936" s="44"/>
      <c r="AD936" s="44"/>
      <c r="AE936" s="44"/>
      <c r="AF936" s="78"/>
      <c r="AG936" s="44"/>
      <c r="AH936" s="44"/>
      <c r="AI936" s="44"/>
      <c r="AJ936" s="44"/>
      <c r="AK936" s="44"/>
      <c r="AL936" s="44"/>
      <c r="AM936" s="44"/>
      <c r="AN936" s="44"/>
      <c r="AO936" s="44"/>
      <c r="AP936" s="44"/>
      <c r="AQ936" s="44"/>
      <c r="AR936" s="44"/>
      <c r="AS936" s="44"/>
      <c r="AT936" s="44"/>
    </row>
    <row r="937" ht="14.25" customHeight="1">
      <c r="A937" s="44"/>
      <c r="B937" s="44"/>
      <c r="C937" s="44"/>
      <c r="D937" s="78"/>
      <c r="E937" s="78"/>
      <c r="F937" s="107"/>
      <c r="G937" s="107"/>
      <c r="H937" s="107"/>
      <c r="I937" s="107"/>
      <c r="J937" s="107"/>
      <c r="K937" s="44"/>
      <c r="L937" s="44"/>
      <c r="M937" s="44"/>
      <c r="N937" s="78"/>
      <c r="O937" s="78"/>
      <c r="P937" s="78"/>
      <c r="Q937" s="78"/>
      <c r="R937" s="78"/>
      <c r="S937" s="78"/>
      <c r="T937" s="44"/>
      <c r="U937" s="44"/>
      <c r="V937" s="44"/>
      <c r="W937" s="44"/>
      <c r="X937" s="44"/>
      <c r="Y937" s="44"/>
      <c r="Z937" s="44"/>
      <c r="AA937" s="44"/>
      <c r="AB937" s="44"/>
      <c r="AC937" s="44"/>
      <c r="AD937" s="44"/>
      <c r="AE937" s="44"/>
      <c r="AF937" s="78"/>
      <c r="AG937" s="44"/>
      <c r="AH937" s="44"/>
      <c r="AI937" s="44"/>
      <c r="AJ937" s="44"/>
      <c r="AK937" s="44"/>
      <c r="AL937" s="44"/>
      <c r="AM937" s="44"/>
      <c r="AN937" s="44"/>
      <c r="AO937" s="44"/>
      <c r="AP937" s="44"/>
      <c r="AQ937" s="44"/>
      <c r="AR937" s="44"/>
      <c r="AS937" s="44"/>
      <c r="AT937" s="44"/>
    </row>
    <row r="938" ht="14.25" customHeight="1">
      <c r="A938" s="44"/>
      <c r="B938" s="44"/>
      <c r="C938" s="44"/>
      <c r="D938" s="78"/>
      <c r="E938" s="78"/>
      <c r="F938" s="107"/>
      <c r="G938" s="107"/>
      <c r="H938" s="107"/>
      <c r="I938" s="107"/>
      <c r="J938" s="107"/>
      <c r="K938" s="44"/>
      <c r="L938" s="44"/>
      <c r="M938" s="44"/>
      <c r="N938" s="78"/>
      <c r="O938" s="78"/>
      <c r="P938" s="78"/>
      <c r="Q938" s="78"/>
      <c r="R938" s="78"/>
      <c r="S938" s="78"/>
      <c r="T938" s="44"/>
      <c r="U938" s="44"/>
      <c r="V938" s="44"/>
      <c r="W938" s="44"/>
      <c r="X938" s="44"/>
      <c r="Y938" s="44"/>
      <c r="Z938" s="44"/>
      <c r="AA938" s="44"/>
      <c r="AB938" s="44"/>
      <c r="AC938" s="44"/>
      <c r="AD938" s="44"/>
      <c r="AE938" s="44"/>
      <c r="AF938" s="78"/>
      <c r="AG938" s="44"/>
      <c r="AH938" s="44"/>
      <c r="AI938" s="44"/>
      <c r="AJ938" s="44"/>
      <c r="AK938" s="44"/>
      <c r="AL938" s="44"/>
      <c r="AM938" s="44"/>
      <c r="AN938" s="44"/>
      <c r="AO938" s="44"/>
      <c r="AP938" s="44"/>
      <c r="AQ938" s="44"/>
      <c r="AR938" s="44"/>
      <c r="AS938" s="44"/>
      <c r="AT938" s="44"/>
    </row>
    <row r="939" ht="14.25" customHeight="1">
      <c r="A939" s="44"/>
      <c r="B939" s="44"/>
      <c r="C939" s="44"/>
      <c r="D939" s="78"/>
      <c r="E939" s="78"/>
      <c r="F939" s="107"/>
      <c r="G939" s="107"/>
      <c r="H939" s="107"/>
      <c r="I939" s="107"/>
      <c r="J939" s="107"/>
      <c r="K939" s="44"/>
      <c r="L939" s="44"/>
      <c r="M939" s="44"/>
      <c r="N939" s="78"/>
      <c r="O939" s="78"/>
      <c r="P939" s="78"/>
      <c r="Q939" s="78"/>
      <c r="R939" s="78"/>
      <c r="S939" s="78"/>
      <c r="T939" s="44"/>
      <c r="U939" s="44"/>
      <c r="V939" s="44"/>
      <c r="W939" s="44"/>
      <c r="X939" s="44"/>
      <c r="Y939" s="44"/>
      <c r="Z939" s="44"/>
      <c r="AA939" s="44"/>
      <c r="AB939" s="44"/>
      <c r="AC939" s="44"/>
      <c r="AD939" s="44"/>
      <c r="AE939" s="44"/>
      <c r="AF939" s="78"/>
      <c r="AG939" s="44"/>
      <c r="AH939" s="44"/>
      <c r="AI939" s="44"/>
      <c r="AJ939" s="44"/>
      <c r="AK939" s="44"/>
      <c r="AL939" s="44"/>
      <c r="AM939" s="44"/>
      <c r="AN939" s="44"/>
      <c r="AO939" s="44"/>
      <c r="AP939" s="44"/>
      <c r="AQ939" s="44"/>
      <c r="AR939" s="44"/>
      <c r="AS939" s="44"/>
      <c r="AT939" s="44"/>
    </row>
    <row r="940" ht="14.25" customHeight="1">
      <c r="A940" s="44"/>
      <c r="B940" s="44"/>
      <c r="C940" s="44"/>
      <c r="D940" s="78"/>
      <c r="E940" s="78"/>
      <c r="F940" s="107"/>
      <c r="G940" s="107"/>
      <c r="H940" s="107"/>
      <c r="I940" s="107"/>
      <c r="J940" s="107"/>
      <c r="K940" s="44"/>
      <c r="L940" s="44"/>
      <c r="M940" s="44"/>
      <c r="N940" s="78"/>
      <c r="O940" s="78"/>
      <c r="P940" s="78"/>
      <c r="Q940" s="78"/>
      <c r="R940" s="78"/>
      <c r="S940" s="78"/>
      <c r="T940" s="44"/>
      <c r="U940" s="44"/>
      <c r="V940" s="44"/>
      <c r="W940" s="44"/>
      <c r="X940" s="44"/>
      <c r="Y940" s="44"/>
      <c r="Z940" s="44"/>
      <c r="AA940" s="44"/>
      <c r="AB940" s="44"/>
      <c r="AC940" s="44"/>
      <c r="AD940" s="44"/>
      <c r="AE940" s="44"/>
      <c r="AF940" s="78"/>
      <c r="AG940" s="44"/>
      <c r="AH940" s="44"/>
      <c r="AI940" s="44"/>
      <c r="AJ940" s="44"/>
      <c r="AK940" s="44"/>
      <c r="AL940" s="44"/>
      <c r="AM940" s="44"/>
      <c r="AN940" s="44"/>
      <c r="AO940" s="44"/>
      <c r="AP940" s="44"/>
      <c r="AQ940" s="44"/>
      <c r="AR940" s="44"/>
      <c r="AS940" s="44"/>
      <c r="AT940" s="44"/>
    </row>
    <row r="941" ht="14.25" customHeight="1">
      <c r="A941" s="44"/>
      <c r="B941" s="44"/>
      <c r="C941" s="44"/>
      <c r="D941" s="78"/>
      <c r="E941" s="78"/>
      <c r="F941" s="107"/>
      <c r="G941" s="107"/>
      <c r="H941" s="107"/>
      <c r="I941" s="107"/>
      <c r="J941" s="107"/>
      <c r="K941" s="44"/>
      <c r="L941" s="44"/>
      <c r="M941" s="44"/>
      <c r="N941" s="78"/>
      <c r="O941" s="78"/>
      <c r="P941" s="78"/>
      <c r="Q941" s="78"/>
      <c r="R941" s="78"/>
      <c r="S941" s="78"/>
      <c r="T941" s="44"/>
      <c r="U941" s="44"/>
      <c r="V941" s="44"/>
      <c r="W941" s="44"/>
      <c r="X941" s="44"/>
      <c r="Y941" s="44"/>
      <c r="Z941" s="44"/>
      <c r="AA941" s="44"/>
      <c r="AB941" s="44"/>
      <c r="AC941" s="44"/>
      <c r="AD941" s="44"/>
      <c r="AE941" s="44"/>
      <c r="AF941" s="78"/>
      <c r="AG941" s="44"/>
      <c r="AH941" s="44"/>
      <c r="AI941" s="44"/>
      <c r="AJ941" s="44"/>
      <c r="AK941" s="44"/>
      <c r="AL941" s="44"/>
      <c r="AM941" s="44"/>
      <c r="AN941" s="44"/>
      <c r="AO941" s="44"/>
      <c r="AP941" s="44"/>
      <c r="AQ941" s="44"/>
      <c r="AR941" s="44"/>
      <c r="AS941" s="44"/>
      <c r="AT941" s="44"/>
    </row>
    <row r="942" ht="14.25" customHeight="1">
      <c r="A942" s="44"/>
      <c r="B942" s="44"/>
      <c r="C942" s="44"/>
      <c r="D942" s="78"/>
      <c r="E942" s="78"/>
      <c r="F942" s="107"/>
      <c r="G942" s="107"/>
      <c r="H942" s="107"/>
      <c r="I942" s="107"/>
      <c r="J942" s="107"/>
      <c r="K942" s="44"/>
      <c r="L942" s="44"/>
      <c r="M942" s="44"/>
      <c r="N942" s="78"/>
      <c r="O942" s="78"/>
      <c r="P942" s="78"/>
      <c r="Q942" s="78"/>
      <c r="R942" s="78"/>
      <c r="S942" s="78"/>
      <c r="T942" s="44"/>
      <c r="U942" s="44"/>
      <c r="V942" s="44"/>
      <c r="W942" s="44"/>
      <c r="X942" s="44"/>
      <c r="Y942" s="44"/>
      <c r="Z942" s="44"/>
      <c r="AA942" s="44"/>
      <c r="AB942" s="44"/>
      <c r="AC942" s="44"/>
      <c r="AD942" s="44"/>
      <c r="AE942" s="44"/>
      <c r="AF942" s="78"/>
      <c r="AG942" s="44"/>
      <c r="AH942" s="44"/>
      <c r="AI942" s="44"/>
      <c r="AJ942" s="44"/>
      <c r="AK942" s="44"/>
      <c r="AL942" s="44"/>
      <c r="AM942" s="44"/>
      <c r="AN942" s="44"/>
      <c r="AO942" s="44"/>
      <c r="AP942" s="44"/>
      <c r="AQ942" s="44"/>
      <c r="AR942" s="44"/>
      <c r="AS942" s="44"/>
      <c r="AT942" s="44"/>
    </row>
    <row r="943" ht="14.25" customHeight="1">
      <c r="A943" s="44"/>
      <c r="B943" s="44"/>
      <c r="C943" s="44"/>
      <c r="D943" s="78"/>
      <c r="E943" s="78"/>
      <c r="F943" s="107"/>
      <c r="G943" s="107"/>
      <c r="H943" s="107"/>
      <c r="I943" s="107"/>
      <c r="J943" s="107"/>
      <c r="K943" s="44"/>
      <c r="L943" s="44"/>
      <c r="M943" s="44"/>
      <c r="N943" s="78"/>
      <c r="O943" s="78"/>
      <c r="P943" s="78"/>
      <c r="Q943" s="78"/>
      <c r="R943" s="78"/>
      <c r="S943" s="78"/>
      <c r="T943" s="44"/>
      <c r="U943" s="44"/>
      <c r="V943" s="44"/>
      <c r="W943" s="44"/>
      <c r="X943" s="44"/>
      <c r="Y943" s="44"/>
      <c r="Z943" s="44"/>
      <c r="AA943" s="44"/>
      <c r="AB943" s="44"/>
      <c r="AC943" s="44"/>
      <c r="AD943" s="44"/>
      <c r="AE943" s="44"/>
      <c r="AF943" s="78"/>
      <c r="AG943" s="44"/>
      <c r="AH943" s="44"/>
      <c r="AI943" s="44"/>
      <c r="AJ943" s="44"/>
      <c r="AK943" s="44"/>
      <c r="AL943" s="44"/>
      <c r="AM943" s="44"/>
      <c r="AN943" s="44"/>
      <c r="AO943" s="44"/>
      <c r="AP943" s="44"/>
      <c r="AQ943" s="44"/>
      <c r="AR943" s="44"/>
      <c r="AS943" s="44"/>
      <c r="AT943" s="44"/>
    </row>
    <row r="944" ht="14.25" customHeight="1">
      <c r="A944" s="44"/>
      <c r="B944" s="44"/>
      <c r="C944" s="44"/>
      <c r="D944" s="78"/>
      <c r="E944" s="78"/>
      <c r="F944" s="107"/>
      <c r="G944" s="107"/>
      <c r="H944" s="107"/>
      <c r="I944" s="107"/>
      <c r="J944" s="107"/>
      <c r="K944" s="44"/>
      <c r="L944" s="44"/>
      <c r="M944" s="44"/>
      <c r="N944" s="78"/>
      <c r="O944" s="78"/>
      <c r="P944" s="78"/>
      <c r="Q944" s="78"/>
      <c r="R944" s="78"/>
      <c r="S944" s="78"/>
      <c r="T944" s="44"/>
      <c r="U944" s="44"/>
      <c r="V944" s="44"/>
      <c r="W944" s="44"/>
      <c r="X944" s="44"/>
      <c r="Y944" s="44"/>
      <c r="Z944" s="44"/>
      <c r="AA944" s="44"/>
      <c r="AB944" s="44"/>
      <c r="AC944" s="44"/>
      <c r="AD944" s="44"/>
      <c r="AE944" s="44"/>
      <c r="AF944" s="78"/>
      <c r="AG944" s="44"/>
      <c r="AH944" s="44"/>
      <c r="AI944" s="44"/>
      <c r="AJ944" s="44"/>
      <c r="AK944" s="44"/>
      <c r="AL944" s="44"/>
      <c r="AM944" s="44"/>
      <c r="AN944" s="44"/>
      <c r="AO944" s="44"/>
      <c r="AP944" s="44"/>
      <c r="AQ944" s="44"/>
      <c r="AR944" s="44"/>
      <c r="AS944" s="44"/>
      <c r="AT944" s="44"/>
    </row>
    <row r="945" ht="14.25" customHeight="1">
      <c r="A945" s="44"/>
      <c r="B945" s="44"/>
      <c r="C945" s="44"/>
      <c r="D945" s="78"/>
      <c r="E945" s="78"/>
      <c r="F945" s="107"/>
      <c r="G945" s="107"/>
      <c r="H945" s="107"/>
      <c r="I945" s="107"/>
      <c r="J945" s="107"/>
      <c r="K945" s="44"/>
      <c r="L945" s="44"/>
      <c r="M945" s="44"/>
      <c r="N945" s="78"/>
      <c r="O945" s="78"/>
      <c r="P945" s="78"/>
      <c r="Q945" s="78"/>
      <c r="R945" s="78"/>
      <c r="S945" s="78"/>
      <c r="T945" s="44"/>
      <c r="U945" s="44"/>
      <c r="V945" s="44"/>
      <c r="W945" s="44"/>
      <c r="X945" s="44"/>
      <c r="Y945" s="44"/>
      <c r="Z945" s="44"/>
      <c r="AA945" s="44"/>
      <c r="AB945" s="44"/>
      <c r="AC945" s="44"/>
      <c r="AD945" s="44"/>
      <c r="AE945" s="44"/>
      <c r="AF945" s="78"/>
      <c r="AG945" s="44"/>
      <c r="AH945" s="44"/>
      <c r="AI945" s="44"/>
      <c r="AJ945" s="44"/>
      <c r="AK945" s="44"/>
      <c r="AL945" s="44"/>
      <c r="AM945" s="44"/>
      <c r="AN945" s="44"/>
      <c r="AO945" s="44"/>
      <c r="AP945" s="44"/>
      <c r="AQ945" s="44"/>
      <c r="AR945" s="44"/>
      <c r="AS945" s="44"/>
      <c r="AT945" s="44"/>
    </row>
    <row r="946" ht="14.25" customHeight="1">
      <c r="A946" s="44"/>
      <c r="B946" s="44"/>
      <c r="C946" s="44"/>
      <c r="D946" s="78"/>
      <c r="E946" s="78"/>
      <c r="F946" s="107"/>
      <c r="G946" s="107"/>
      <c r="H946" s="107"/>
      <c r="I946" s="107"/>
      <c r="J946" s="107"/>
      <c r="K946" s="44"/>
      <c r="L946" s="44"/>
      <c r="M946" s="44"/>
      <c r="N946" s="78"/>
      <c r="O946" s="78"/>
      <c r="P946" s="78"/>
      <c r="Q946" s="78"/>
      <c r="R946" s="78"/>
      <c r="S946" s="78"/>
      <c r="T946" s="44"/>
      <c r="U946" s="44"/>
      <c r="V946" s="44"/>
      <c r="W946" s="44"/>
      <c r="X946" s="44"/>
      <c r="Y946" s="44"/>
      <c r="Z946" s="44"/>
      <c r="AA946" s="44"/>
      <c r="AB946" s="44"/>
      <c r="AC946" s="44"/>
      <c r="AD946" s="44"/>
      <c r="AE946" s="44"/>
      <c r="AF946" s="78"/>
      <c r="AG946" s="44"/>
      <c r="AH946" s="44"/>
      <c r="AI946" s="44"/>
      <c r="AJ946" s="44"/>
      <c r="AK946" s="44"/>
      <c r="AL946" s="44"/>
      <c r="AM946" s="44"/>
      <c r="AN946" s="44"/>
      <c r="AO946" s="44"/>
      <c r="AP946" s="44"/>
      <c r="AQ946" s="44"/>
      <c r="AR946" s="44"/>
      <c r="AS946" s="44"/>
      <c r="AT946" s="44"/>
    </row>
    <row r="947" ht="14.25" customHeight="1">
      <c r="A947" s="44"/>
      <c r="B947" s="44"/>
      <c r="C947" s="44"/>
      <c r="D947" s="78"/>
      <c r="E947" s="78"/>
      <c r="F947" s="107"/>
      <c r="G947" s="107"/>
      <c r="H947" s="107"/>
      <c r="I947" s="107"/>
      <c r="J947" s="107"/>
      <c r="K947" s="44"/>
      <c r="L947" s="44"/>
      <c r="M947" s="44"/>
      <c r="N947" s="78"/>
      <c r="O947" s="78"/>
      <c r="P947" s="78"/>
      <c r="Q947" s="78"/>
      <c r="R947" s="78"/>
      <c r="S947" s="78"/>
      <c r="T947" s="44"/>
      <c r="U947" s="44"/>
      <c r="V947" s="44"/>
      <c r="W947" s="44"/>
      <c r="X947" s="44"/>
      <c r="Y947" s="44"/>
      <c r="Z947" s="44"/>
      <c r="AA947" s="44"/>
      <c r="AB947" s="44"/>
      <c r="AC947" s="44"/>
      <c r="AD947" s="44"/>
      <c r="AE947" s="44"/>
      <c r="AF947" s="78"/>
      <c r="AG947" s="44"/>
      <c r="AH947" s="44"/>
      <c r="AI947" s="44"/>
      <c r="AJ947" s="44"/>
      <c r="AK947" s="44"/>
      <c r="AL947" s="44"/>
      <c r="AM947" s="44"/>
      <c r="AN947" s="44"/>
      <c r="AO947" s="44"/>
      <c r="AP947" s="44"/>
      <c r="AQ947" s="44"/>
      <c r="AR947" s="44"/>
      <c r="AS947" s="44"/>
      <c r="AT947" s="44"/>
    </row>
    <row r="948" ht="14.25" customHeight="1">
      <c r="A948" s="44"/>
      <c r="B948" s="44"/>
      <c r="C948" s="44"/>
      <c r="D948" s="78"/>
      <c r="E948" s="78"/>
      <c r="F948" s="107"/>
      <c r="G948" s="107"/>
      <c r="H948" s="107"/>
      <c r="I948" s="107"/>
      <c r="J948" s="107"/>
      <c r="K948" s="44"/>
      <c r="L948" s="44"/>
      <c r="M948" s="44"/>
      <c r="N948" s="78"/>
      <c r="O948" s="78"/>
      <c r="P948" s="78"/>
      <c r="Q948" s="78"/>
      <c r="R948" s="78"/>
      <c r="S948" s="78"/>
      <c r="T948" s="44"/>
      <c r="U948" s="44"/>
      <c r="V948" s="44"/>
      <c r="W948" s="44"/>
      <c r="X948" s="44"/>
      <c r="Y948" s="44"/>
      <c r="Z948" s="44"/>
      <c r="AA948" s="44"/>
      <c r="AB948" s="44"/>
      <c r="AC948" s="44"/>
      <c r="AD948" s="44"/>
      <c r="AE948" s="44"/>
      <c r="AF948" s="78"/>
      <c r="AG948" s="44"/>
      <c r="AH948" s="44"/>
      <c r="AI948" s="44"/>
      <c r="AJ948" s="44"/>
      <c r="AK948" s="44"/>
      <c r="AL948" s="44"/>
      <c r="AM948" s="44"/>
      <c r="AN948" s="44"/>
      <c r="AO948" s="44"/>
      <c r="AP948" s="44"/>
      <c r="AQ948" s="44"/>
      <c r="AR948" s="44"/>
      <c r="AS948" s="44"/>
      <c r="AT948" s="44"/>
    </row>
    <row r="949" ht="14.25" customHeight="1">
      <c r="A949" s="44"/>
      <c r="B949" s="44"/>
      <c r="C949" s="44"/>
      <c r="D949" s="78"/>
      <c r="E949" s="78"/>
      <c r="F949" s="78"/>
      <c r="G949" s="78"/>
      <c r="H949" s="78"/>
      <c r="I949" s="78"/>
      <c r="J949" s="78"/>
      <c r="K949" s="44"/>
      <c r="L949" s="44"/>
      <c r="M949" s="44"/>
      <c r="N949" s="78"/>
      <c r="O949" s="78"/>
      <c r="P949" s="78"/>
      <c r="Q949" s="78"/>
      <c r="R949" s="78"/>
      <c r="S949" s="78"/>
      <c r="T949" s="44"/>
      <c r="U949" s="44"/>
      <c r="V949" s="44"/>
      <c r="W949" s="44"/>
      <c r="X949" s="44"/>
      <c r="Y949" s="44"/>
      <c r="Z949" s="44"/>
      <c r="AA949" s="44"/>
      <c r="AB949" s="44"/>
      <c r="AC949" s="44"/>
      <c r="AD949" s="44"/>
      <c r="AE949" s="44"/>
      <c r="AF949" s="78"/>
      <c r="AG949" s="44"/>
      <c r="AH949" s="44"/>
      <c r="AI949" s="44"/>
      <c r="AJ949" s="44"/>
      <c r="AK949" s="44"/>
      <c r="AL949" s="44"/>
      <c r="AM949" s="44"/>
      <c r="AN949" s="44"/>
      <c r="AO949" s="44"/>
      <c r="AP949" s="44"/>
      <c r="AQ949" s="44"/>
      <c r="AR949" s="44"/>
      <c r="AS949" s="44"/>
      <c r="AT949" s="44"/>
    </row>
    <row r="950" ht="14.25" customHeight="1">
      <c r="A950" s="44"/>
      <c r="B950" s="44"/>
      <c r="C950" s="44"/>
      <c r="D950" s="78"/>
      <c r="E950" s="78"/>
      <c r="F950" s="78"/>
      <c r="G950" s="78"/>
      <c r="H950" s="78"/>
      <c r="I950" s="78"/>
      <c r="J950" s="78"/>
      <c r="K950" s="44"/>
      <c r="L950" s="44"/>
      <c r="M950" s="44"/>
      <c r="N950" s="78"/>
      <c r="O950" s="78"/>
      <c r="P950" s="78"/>
      <c r="Q950" s="78"/>
      <c r="R950" s="78"/>
      <c r="S950" s="78"/>
      <c r="T950" s="44"/>
      <c r="U950" s="44"/>
      <c r="V950" s="44"/>
      <c r="W950" s="44"/>
      <c r="X950" s="44"/>
      <c r="Y950" s="44"/>
      <c r="Z950" s="44"/>
      <c r="AA950" s="44"/>
      <c r="AB950" s="44"/>
      <c r="AC950" s="44"/>
      <c r="AD950" s="44"/>
      <c r="AE950" s="44"/>
      <c r="AF950" s="78"/>
      <c r="AG950" s="44"/>
      <c r="AH950" s="44"/>
      <c r="AI950" s="44"/>
      <c r="AJ950" s="44"/>
      <c r="AK950" s="44"/>
      <c r="AL950" s="44"/>
      <c r="AM950" s="44"/>
      <c r="AN950" s="44"/>
      <c r="AO950" s="44"/>
      <c r="AP950" s="44"/>
      <c r="AQ950" s="44"/>
      <c r="AR950" s="44"/>
      <c r="AS950" s="44"/>
      <c r="AT950" s="44"/>
    </row>
    <row r="951" ht="14.25" customHeight="1">
      <c r="A951" s="44"/>
      <c r="B951" s="44"/>
      <c r="C951" s="44"/>
      <c r="D951" s="78"/>
      <c r="E951" s="78"/>
      <c r="F951" s="78"/>
      <c r="G951" s="78"/>
      <c r="H951" s="78"/>
      <c r="I951" s="78"/>
      <c r="J951" s="78"/>
      <c r="K951" s="44"/>
      <c r="L951" s="44"/>
      <c r="M951" s="44"/>
      <c r="N951" s="78"/>
      <c r="O951" s="78"/>
      <c r="P951" s="78"/>
      <c r="Q951" s="78"/>
      <c r="R951" s="78"/>
      <c r="S951" s="78"/>
      <c r="T951" s="44"/>
      <c r="U951" s="44"/>
      <c r="V951" s="44"/>
      <c r="W951" s="44"/>
      <c r="X951" s="44"/>
      <c r="Y951" s="44"/>
      <c r="Z951" s="44"/>
      <c r="AA951" s="44"/>
      <c r="AB951" s="44"/>
      <c r="AC951" s="44"/>
      <c r="AD951" s="44"/>
      <c r="AE951" s="44"/>
      <c r="AF951" s="78"/>
      <c r="AG951" s="44"/>
      <c r="AH951" s="44"/>
      <c r="AI951" s="44"/>
      <c r="AJ951" s="44"/>
      <c r="AK951" s="44"/>
      <c r="AL951" s="44"/>
      <c r="AM951" s="44"/>
      <c r="AN951" s="44"/>
      <c r="AO951" s="44"/>
      <c r="AP951" s="44"/>
      <c r="AQ951" s="44"/>
      <c r="AR951" s="44"/>
      <c r="AS951" s="44"/>
      <c r="AT951" s="44"/>
    </row>
    <row r="952" ht="14.25" customHeight="1">
      <c r="A952" s="44"/>
      <c r="B952" s="44"/>
      <c r="C952" s="44"/>
      <c r="D952" s="78"/>
      <c r="E952" s="78"/>
      <c r="F952" s="78"/>
      <c r="G952" s="78"/>
      <c r="H952" s="78"/>
      <c r="I952" s="78"/>
      <c r="J952" s="78"/>
      <c r="K952" s="44"/>
      <c r="L952" s="44"/>
      <c r="M952" s="44"/>
      <c r="N952" s="78"/>
      <c r="O952" s="78"/>
      <c r="P952" s="78"/>
      <c r="Q952" s="78"/>
      <c r="R952" s="78"/>
      <c r="S952" s="78"/>
      <c r="T952" s="44"/>
      <c r="U952" s="44"/>
      <c r="V952" s="44"/>
      <c r="W952" s="44"/>
      <c r="X952" s="44"/>
      <c r="Y952" s="44"/>
      <c r="Z952" s="44"/>
      <c r="AA952" s="44"/>
      <c r="AB952" s="44"/>
      <c r="AC952" s="44"/>
      <c r="AD952" s="44"/>
      <c r="AE952" s="44"/>
      <c r="AF952" s="78"/>
      <c r="AG952" s="44"/>
      <c r="AH952" s="44"/>
      <c r="AI952" s="44"/>
      <c r="AJ952" s="44"/>
      <c r="AK952" s="44"/>
      <c r="AL952" s="44"/>
      <c r="AM952" s="44"/>
      <c r="AN952" s="44"/>
      <c r="AO952" s="44"/>
      <c r="AP952" s="44"/>
      <c r="AQ952" s="44"/>
      <c r="AR952" s="44"/>
      <c r="AS952" s="44"/>
      <c r="AT952" s="44"/>
    </row>
    <row r="953" ht="14.25" customHeight="1">
      <c r="A953" s="44"/>
      <c r="B953" s="44"/>
      <c r="C953" s="44"/>
      <c r="D953" s="78"/>
      <c r="E953" s="78"/>
      <c r="F953" s="78"/>
      <c r="G953" s="78"/>
      <c r="H953" s="78"/>
      <c r="I953" s="78"/>
      <c r="J953" s="78"/>
      <c r="K953" s="44"/>
      <c r="L953" s="44"/>
      <c r="M953" s="44"/>
      <c r="N953" s="78"/>
      <c r="O953" s="78"/>
      <c r="P953" s="78"/>
      <c r="Q953" s="78"/>
      <c r="R953" s="78"/>
      <c r="S953" s="78"/>
      <c r="T953" s="44"/>
      <c r="U953" s="44"/>
      <c r="V953" s="44"/>
      <c r="W953" s="44"/>
      <c r="X953" s="44"/>
      <c r="Y953" s="44"/>
      <c r="Z953" s="44"/>
      <c r="AA953" s="44"/>
      <c r="AB953" s="44"/>
      <c r="AC953" s="44"/>
      <c r="AD953" s="44"/>
      <c r="AE953" s="44"/>
      <c r="AF953" s="78"/>
      <c r="AG953" s="44"/>
      <c r="AH953" s="44"/>
      <c r="AI953" s="44"/>
      <c r="AJ953" s="44"/>
      <c r="AK953" s="44"/>
      <c r="AL953" s="44"/>
      <c r="AM953" s="44"/>
      <c r="AN953" s="44"/>
      <c r="AO953" s="44"/>
      <c r="AP953" s="44"/>
      <c r="AQ953" s="44"/>
      <c r="AR953" s="44"/>
      <c r="AS953" s="44"/>
      <c r="AT953" s="44"/>
    </row>
    <row r="954" ht="14.25" customHeight="1">
      <c r="A954" s="44"/>
      <c r="B954" s="44"/>
      <c r="C954" s="44"/>
      <c r="D954" s="78"/>
      <c r="E954" s="78"/>
      <c r="F954" s="78"/>
      <c r="G954" s="78"/>
      <c r="H954" s="78"/>
      <c r="I954" s="78"/>
      <c r="J954" s="78"/>
      <c r="K954" s="44"/>
      <c r="L954" s="44"/>
      <c r="M954" s="44"/>
      <c r="N954" s="78"/>
      <c r="O954" s="78"/>
      <c r="P954" s="78"/>
      <c r="Q954" s="78"/>
      <c r="R954" s="78"/>
      <c r="S954" s="78"/>
      <c r="T954" s="44"/>
      <c r="U954" s="44"/>
      <c r="V954" s="44"/>
      <c r="W954" s="44"/>
      <c r="X954" s="44"/>
      <c r="Y954" s="44"/>
      <c r="Z954" s="44"/>
      <c r="AA954" s="44"/>
      <c r="AB954" s="44"/>
      <c r="AC954" s="44"/>
      <c r="AD954" s="44"/>
      <c r="AE954" s="44"/>
      <c r="AF954" s="78"/>
      <c r="AG954" s="44"/>
      <c r="AH954" s="44"/>
      <c r="AI954" s="44"/>
      <c r="AJ954" s="44"/>
      <c r="AK954" s="44"/>
      <c r="AL954" s="44"/>
      <c r="AM954" s="44"/>
      <c r="AN954" s="44"/>
      <c r="AO954" s="44"/>
      <c r="AP954" s="44"/>
      <c r="AQ954" s="44"/>
      <c r="AR954" s="44"/>
      <c r="AS954" s="44"/>
      <c r="AT954" s="44"/>
    </row>
    <row r="955" ht="14.25" customHeight="1">
      <c r="A955" s="44"/>
      <c r="B955" s="44"/>
      <c r="C955" s="44"/>
      <c r="D955" s="78"/>
      <c r="E955" s="78"/>
      <c r="F955" s="78"/>
      <c r="G955" s="78"/>
      <c r="H955" s="78"/>
      <c r="I955" s="78"/>
      <c r="J955" s="78"/>
      <c r="K955" s="44"/>
      <c r="L955" s="44"/>
      <c r="M955" s="44"/>
      <c r="N955" s="78"/>
      <c r="O955" s="78"/>
      <c r="P955" s="78"/>
      <c r="Q955" s="78"/>
      <c r="R955" s="78"/>
      <c r="S955" s="78"/>
      <c r="T955" s="44"/>
      <c r="U955" s="44"/>
      <c r="V955" s="44"/>
      <c r="W955" s="44"/>
      <c r="X955" s="44"/>
      <c r="Y955" s="44"/>
      <c r="Z955" s="44"/>
      <c r="AA955" s="44"/>
      <c r="AB955" s="44"/>
      <c r="AC955" s="44"/>
      <c r="AD955" s="44"/>
      <c r="AE955" s="44"/>
      <c r="AF955" s="78"/>
      <c r="AG955" s="44"/>
      <c r="AH955" s="44"/>
      <c r="AI955" s="44"/>
      <c r="AJ955" s="44"/>
      <c r="AK955" s="44"/>
      <c r="AL955" s="44"/>
      <c r="AM955" s="44"/>
      <c r="AN955" s="44"/>
      <c r="AO955" s="44"/>
      <c r="AP955" s="44"/>
      <c r="AQ955" s="44"/>
      <c r="AR955" s="44"/>
      <c r="AS955" s="44"/>
      <c r="AT955" s="44"/>
    </row>
    <row r="956" ht="14.25" customHeight="1">
      <c r="A956" s="44"/>
      <c r="B956" s="44"/>
      <c r="C956" s="44"/>
      <c r="D956" s="78"/>
      <c r="E956" s="78"/>
      <c r="F956" s="78"/>
      <c r="G956" s="78"/>
      <c r="H956" s="78"/>
      <c r="I956" s="78"/>
      <c r="J956" s="78"/>
      <c r="K956" s="44"/>
      <c r="L956" s="44"/>
      <c r="M956" s="44"/>
      <c r="N956" s="78"/>
      <c r="O956" s="78"/>
      <c r="P956" s="78"/>
      <c r="Q956" s="78"/>
      <c r="R956" s="78"/>
      <c r="S956" s="78"/>
      <c r="T956" s="44"/>
      <c r="U956" s="44"/>
      <c r="V956" s="44"/>
      <c r="W956" s="44"/>
      <c r="X956" s="44"/>
      <c r="Y956" s="44"/>
      <c r="Z956" s="44"/>
      <c r="AA956" s="44"/>
      <c r="AB956" s="44"/>
      <c r="AC956" s="44"/>
      <c r="AD956" s="44"/>
      <c r="AE956" s="44"/>
      <c r="AF956" s="78"/>
      <c r="AG956" s="44"/>
      <c r="AH956" s="44"/>
      <c r="AI956" s="44"/>
      <c r="AJ956" s="44"/>
      <c r="AK956" s="44"/>
      <c r="AL956" s="44"/>
      <c r="AM956" s="44"/>
      <c r="AN956" s="44"/>
      <c r="AO956" s="44"/>
      <c r="AP956" s="44"/>
      <c r="AQ956" s="44"/>
      <c r="AR956" s="44"/>
      <c r="AS956" s="44"/>
      <c r="AT956" s="44"/>
    </row>
    <row r="957" ht="14.25" customHeight="1">
      <c r="A957" s="44"/>
      <c r="B957" s="44"/>
      <c r="C957" s="44"/>
      <c r="D957" s="78"/>
      <c r="E957" s="78"/>
      <c r="F957" s="78"/>
      <c r="G957" s="78"/>
      <c r="H957" s="78"/>
      <c r="I957" s="78"/>
      <c r="J957" s="78"/>
      <c r="K957" s="44"/>
      <c r="L957" s="44"/>
      <c r="M957" s="44"/>
      <c r="N957" s="78"/>
      <c r="O957" s="78"/>
      <c r="P957" s="78"/>
      <c r="Q957" s="78"/>
      <c r="R957" s="78"/>
      <c r="S957" s="78"/>
      <c r="T957" s="44"/>
      <c r="U957" s="44"/>
      <c r="V957" s="44"/>
      <c r="W957" s="44"/>
      <c r="X957" s="44"/>
      <c r="Y957" s="44"/>
      <c r="Z957" s="44"/>
      <c r="AA957" s="44"/>
      <c r="AB957" s="44"/>
      <c r="AC957" s="44"/>
      <c r="AD957" s="44"/>
      <c r="AE957" s="44"/>
      <c r="AF957" s="78"/>
      <c r="AG957" s="44"/>
      <c r="AH957" s="44"/>
      <c r="AI957" s="44"/>
      <c r="AJ957" s="44"/>
      <c r="AK957" s="44"/>
      <c r="AL957" s="44"/>
      <c r="AM957" s="44"/>
      <c r="AN957" s="44"/>
      <c r="AO957" s="44"/>
      <c r="AP957" s="44"/>
      <c r="AQ957" s="44"/>
      <c r="AR957" s="44"/>
      <c r="AS957" s="44"/>
      <c r="AT957" s="44"/>
    </row>
    <row r="958" ht="14.25" customHeight="1">
      <c r="A958" s="44"/>
      <c r="B958" s="44"/>
      <c r="C958" s="44"/>
      <c r="D958" s="78"/>
      <c r="E958" s="78"/>
      <c r="F958" s="78"/>
      <c r="G958" s="78"/>
      <c r="H958" s="78"/>
      <c r="I958" s="78"/>
      <c r="J958" s="78"/>
      <c r="K958" s="44"/>
      <c r="L958" s="44"/>
      <c r="M958" s="44"/>
      <c r="N958" s="78"/>
      <c r="O958" s="78"/>
      <c r="P958" s="78"/>
      <c r="Q958" s="78"/>
      <c r="R958" s="78"/>
      <c r="S958" s="78"/>
      <c r="T958" s="44"/>
      <c r="U958" s="44"/>
      <c r="V958" s="44"/>
      <c r="W958" s="44"/>
      <c r="X958" s="44"/>
      <c r="Y958" s="44"/>
      <c r="Z958" s="44"/>
      <c r="AA958" s="44"/>
      <c r="AB958" s="44"/>
      <c r="AC958" s="44"/>
      <c r="AD958" s="44"/>
      <c r="AE958" s="44"/>
      <c r="AF958" s="78"/>
      <c r="AG958" s="44"/>
      <c r="AH958" s="44"/>
      <c r="AI958" s="44"/>
      <c r="AJ958" s="44"/>
      <c r="AK958" s="44"/>
      <c r="AL958" s="44"/>
      <c r="AM958" s="44"/>
      <c r="AN958" s="44"/>
      <c r="AO958" s="44"/>
      <c r="AP958" s="44"/>
      <c r="AQ958" s="44"/>
      <c r="AR958" s="44"/>
      <c r="AS958" s="44"/>
      <c r="AT958" s="44"/>
    </row>
    <row r="959" ht="14.25" customHeight="1">
      <c r="A959" s="44"/>
      <c r="B959" s="44"/>
      <c r="C959" s="44"/>
      <c r="D959" s="78"/>
      <c r="E959" s="78"/>
      <c r="F959" s="78"/>
      <c r="G959" s="78"/>
      <c r="H959" s="78"/>
      <c r="I959" s="78"/>
      <c r="J959" s="78"/>
      <c r="K959" s="44"/>
      <c r="L959" s="44"/>
      <c r="M959" s="44"/>
      <c r="N959" s="78"/>
      <c r="O959" s="78"/>
      <c r="P959" s="78"/>
      <c r="Q959" s="78"/>
      <c r="R959" s="78"/>
      <c r="S959" s="78"/>
      <c r="T959" s="44"/>
      <c r="U959" s="44"/>
      <c r="V959" s="44"/>
      <c r="W959" s="44"/>
      <c r="X959" s="44"/>
      <c r="Y959" s="44"/>
      <c r="Z959" s="44"/>
      <c r="AA959" s="44"/>
      <c r="AB959" s="44"/>
      <c r="AC959" s="44"/>
      <c r="AD959" s="44"/>
      <c r="AE959" s="44"/>
      <c r="AF959" s="78"/>
      <c r="AG959" s="44"/>
      <c r="AH959" s="44"/>
      <c r="AI959" s="44"/>
      <c r="AJ959" s="44"/>
      <c r="AK959" s="44"/>
      <c r="AL959" s="44"/>
      <c r="AM959" s="44"/>
      <c r="AN959" s="44"/>
      <c r="AO959" s="44"/>
      <c r="AP959" s="44"/>
      <c r="AQ959" s="44"/>
      <c r="AR959" s="44"/>
      <c r="AS959" s="44"/>
      <c r="AT959" s="44"/>
    </row>
    <row r="960" ht="14.25" customHeight="1">
      <c r="A960" s="44"/>
      <c r="B960" s="44"/>
      <c r="C960" s="44"/>
      <c r="D960" s="78"/>
      <c r="E960" s="78"/>
      <c r="F960" s="78"/>
      <c r="G960" s="78"/>
      <c r="H960" s="78"/>
      <c r="I960" s="78"/>
      <c r="J960" s="78"/>
      <c r="K960" s="44"/>
      <c r="L960" s="44"/>
      <c r="M960" s="44"/>
      <c r="N960" s="78"/>
      <c r="O960" s="78"/>
      <c r="P960" s="78"/>
      <c r="Q960" s="78"/>
      <c r="R960" s="78"/>
      <c r="S960" s="78"/>
      <c r="T960" s="44"/>
      <c r="U960" s="44"/>
      <c r="V960" s="44"/>
      <c r="W960" s="44"/>
      <c r="X960" s="44"/>
      <c r="Y960" s="44"/>
      <c r="Z960" s="44"/>
      <c r="AA960" s="44"/>
      <c r="AB960" s="44"/>
      <c r="AC960" s="44"/>
      <c r="AD960" s="44"/>
      <c r="AE960" s="44"/>
      <c r="AF960" s="78"/>
      <c r="AG960" s="44"/>
      <c r="AH960" s="44"/>
      <c r="AI960" s="44"/>
      <c r="AJ960" s="44"/>
      <c r="AK960" s="44"/>
      <c r="AL960" s="44"/>
      <c r="AM960" s="44"/>
      <c r="AN960" s="44"/>
      <c r="AO960" s="44"/>
      <c r="AP960" s="44"/>
      <c r="AQ960" s="44"/>
      <c r="AR960" s="44"/>
      <c r="AS960" s="44"/>
      <c r="AT960" s="44"/>
    </row>
    <row r="961" ht="14.25" customHeight="1">
      <c r="A961" s="44"/>
      <c r="B961" s="44"/>
      <c r="C961" s="44"/>
      <c r="D961" s="78"/>
      <c r="E961" s="78"/>
      <c r="F961" s="78"/>
      <c r="G961" s="78"/>
      <c r="H961" s="78"/>
      <c r="I961" s="78"/>
      <c r="J961" s="78"/>
      <c r="K961" s="44"/>
      <c r="L961" s="44"/>
      <c r="M961" s="44"/>
      <c r="N961" s="78"/>
      <c r="O961" s="78"/>
      <c r="P961" s="78"/>
      <c r="Q961" s="78"/>
      <c r="R961" s="78"/>
      <c r="S961" s="78"/>
      <c r="T961" s="44"/>
      <c r="U961" s="44"/>
      <c r="V961" s="44"/>
      <c r="W961" s="44"/>
      <c r="X961" s="44"/>
      <c r="Y961" s="44"/>
      <c r="Z961" s="44"/>
      <c r="AA961" s="44"/>
      <c r="AB961" s="44"/>
      <c r="AC961" s="44"/>
      <c r="AD961" s="44"/>
      <c r="AE961" s="44"/>
      <c r="AF961" s="78"/>
      <c r="AG961" s="44"/>
      <c r="AH961" s="44"/>
      <c r="AI961" s="44"/>
      <c r="AJ961" s="44"/>
      <c r="AK961" s="44"/>
      <c r="AL961" s="44"/>
      <c r="AM961" s="44"/>
      <c r="AN961" s="44"/>
      <c r="AO961" s="44"/>
      <c r="AP961" s="44"/>
      <c r="AQ961" s="44"/>
      <c r="AR961" s="44"/>
      <c r="AS961" s="44"/>
      <c r="AT961" s="44"/>
    </row>
    <row r="962" ht="14.25" customHeight="1">
      <c r="A962" s="44"/>
      <c r="B962" s="44"/>
      <c r="C962" s="44"/>
      <c r="D962" s="78"/>
      <c r="E962" s="78"/>
      <c r="F962" s="78"/>
      <c r="G962" s="78"/>
      <c r="H962" s="78"/>
      <c r="I962" s="78"/>
      <c r="J962" s="78"/>
      <c r="K962" s="44"/>
      <c r="L962" s="44"/>
      <c r="M962" s="44"/>
      <c r="N962" s="78"/>
      <c r="O962" s="78"/>
      <c r="P962" s="78"/>
      <c r="Q962" s="78"/>
      <c r="R962" s="78"/>
      <c r="S962" s="78"/>
      <c r="T962" s="44"/>
      <c r="U962" s="44"/>
      <c r="V962" s="44"/>
      <c r="W962" s="44"/>
      <c r="X962" s="44"/>
      <c r="Y962" s="44"/>
      <c r="Z962" s="44"/>
      <c r="AA962" s="44"/>
      <c r="AB962" s="44"/>
      <c r="AC962" s="44"/>
      <c r="AD962" s="44"/>
      <c r="AE962" s="44"/>
      <c r="AF962" s="78"/>
      <c r="AG962" s="44"/>
      <c r="AH962" s="44"/>
      <c r="AI962" s="44"/>
      <c r="AJ962" s="44"/>
      <c r="AK962" s="44"/>
      <c r="AL962" s="44"/>
      <c r="AM962" s="44"/>
      <c r="AN962" s="44"/>
      <c r="AO962" s="44"/>
      <c r="AP962" s="44"/>
      <c r="AQ962" s="44"/>
      <c r="AR962" s="44"/>
      <c r="AS962" s="44"/>
      <c r="AT962" s="44"/>
    </row>
    <row r="963" ht="14.25" customHeight="1">
      <c r="A963" s="44"/>
      <c r="B963" s="44"/>
      <c r="C963" s="44"/>
      <c r="D963" s="78"/>
      <c r="E963" s="78"/>
      <c r="F963" s="78"/>
      <c r="G963" s="78"/>
      <c r="H963" s="78"/>
      <c r="I963" s="78"/>
      <c r="J963" s="78"/>
      <c r="K963" s="44"/>
      <c r="L963" s="44"/>
      <c r="M963" s="44"/>
      <c r="N963" s="78"/>
      <c r="O963" s="78"/>
      <c r="P963" s="78"/>
      <c r="Q963" s="78"/>
      <c r="R963" s="78"/>
      <c r="S963" s="78"/>
      <c r="T963" s="44"/>
      <c r="U963" s="44"/>
      <c r="V963" s="44"/>
      <c r="W963" s="44"/>
      <c r="X963" s="44"/>
      <c r="Y963" s="44"/>
      <c r="Z963" s="44"/>
      <c r="AA963" s="44"/>
      <c r="AB963" s="44"/>
      <c r="AC963" s="44"/>
      <c r="AD963" s="44"/>
      <c r="AE963" s="44"/>
      <c r="AF963" s="78"/>
      <c r="AG963" s="44"/>
      <c r="AH963" s="44"/>
      <c r="AI963" s="44"/>
      <c r="AJ963" s="44"/>
      <c r="AK963" s="44"/>
      <c r="AL963" s="44"/>
      <c r="AM963" s="44"/>
      <c r="AN963" s="44"/>
      <c r="AO963" s="44"/>
      <c r="AP963" s="44"/>
      <c r="AQ963" s="44"/>
      <c r="AR963" s="44"/>
      <c r="AS963" s="44"/>
      <c r="AT963" s="44"/>
    </row>
    <row r="964" ht="14.25" customHeight="1">
      <c r="A964" s="44"/>
      <c r="B964" s="44"/>
      <c r="C964" s="44"/>
      <c r="D964" s="78"/>
      <c r="E964" s="78"/>
      <c r="F964" s="78"/>
      <c r="G964" s="78"/>
      <c r="H964" s="78"/>
      <c r="I964" s="78"/>
      <c r="J964" s="78"/>
      <c r="K964" s="44"/>
      <c r="L964" s="44"/>
      <c r="M964" s="44"/>
      <c r="N964" s="78"/>
      <c r="O964" s="78"/>
      <c r="P964" s="78"/>
      <c r="Q964" s="78"/>
      <c r="R964" s="78"/>
      <c r="S964" s="78"/>
      <c r="T964" s="44"/>
      <c r="U964" s="44"/>
      <c r="V964" s="44"/>
      <c r="W964" s="44"/>
      <c r="X964" s="44"/>
      <c r="Y964" s="44"/>
      <c r="Z964" s="44"/>
      <c r="AA964" s="44"/>
      <c r="AB964" s="44"/>
      <c r="AC964" s="44"/>
      <c r="AD964" s="44"/>
      <c r="AE964" s="44"/>
      <c r="AF964" s="78"/>
      <c r="AG964" s="44"/>
      <c r="AH964" s="44"/>
      <c r="AI964" s="44"/>
      <c r="AJ964" s="44"/>
      <c r="AK964" s="44"/>
      <c r="AL964" s="44"/>
      <c r="AM964" s="44"/>
      <c r="AN964" s="44"/>
      <c r="AO964" s="44"/>
      <c r="AP964" s="44"/>
      <c r="AQ964" s="44"/>
      <c r="AR964" s="44"/>
      <c r="AS964" s="44"/>
      <c r="AT964" s="44"/>
    </row>
    <row r="965" ht="14.25" customHeight="1">
      <c r="A965" s="44"/>
      <c r="B965" s="44"/>
      <c r="C965" s="44"/>
      <c r="D965" s="78"/>
      <c r="E965" s="78"/>
      <c r="F965" s="78"/>
      <c r="G965" s="78"/>
      <c r="H965" s="78"/>
      <c r="I965" s="78"/>
      <c r="J965" s="78"/>
      <c r="K965" s="44"/>
      <c r="L965" s="44"/>
      <c r="M965" s="44"/>
      <c r="N965" s="78"/>
      <c r="O965" s="78"/>
      <c r="P965" s="78"/>
      <c r="Q965" s="78"/>
      <c r="R965" s="78"/>
      <c r="S965" s="78"/>
      <c r="T965" s="44"/>
      <c r="U965" s="44"/>
      <c r="V965" s="44"/>
      <c r="W965" s="44"/>
      <c r="X965" s="44"/>
      <c r="Y965" s="44"/>
      <c r="Z965" s="44"/>
      <c r="AA965" s="44"/>
      <c r="AB965" s="44"/>
      <c r="AC965" s="44"/>
      <c r="AD965" s="44"/>
      <c r="AE965" s="44"/>
      <c r="AF965" s="78"/>
      <c r="AG965" s="44"/>
      <c r="AH965" s="44"/>
      <c r="AI965" s="44"/>
      <c r="AJ965" s="44"/>
      <c r="AK965" s="44"/>
      <c r="AL965" s="44"/>
      <c r="AM965" s="44"/>
      <c r="AN965" s="44"/>
      <c r="AO965" s="44"/>
      <c r="AP965" s="44"/>
      <c r="AQ965" s="44"/>
      <c r="AR965" s="44"/>
      <c r="AS965" s="44"/>
      <c r="AT965" s="44"/>
    </row>
    <row r="966" ht="14.25" customHeight="1">
      <c r="A966" s="44"/>
      <c r="B966" s="44"/>
      <c r="C966" s="44"/>
      <c r="D966" s="78"/>
      <c r="E966" s="78"/>
      <c r="F966" s="78"/>
      <c r="G966" s="78"/>
      <c r="H966" s="78"/>
      <c r="I966" s="78"/>
      <c r="J966" s="78"/>
      <c r="K966" s="44"/>
      <c r="L966" s="44"/>
      <c r="M966" s="44"/>
      <c r="N966" s="78"/>
      <c r="O966" s="78"/>
      <c r="P966" s="78"/>
      <c r="Q966" s="78"/>
      <c r="R966" s="78"/>
      <c r="S966" s="78"/>
      <c r="T966" s="44"/>
      <c r="U966" s="44"/>
      <c r="V966" s="44"/>
      <c r="W966" s="44"/>
      <c r="X966" s="44"/>
      <c r="Y966" s="44"/>
      <c r="Z966" s="44"/>
      <c r="AA966" s="44"/>
      <c r="AB966" s="44"/>
      <c r="AC966" s="44"/>
      <c r="AD966" s="44"/>
      <c r="AE966" s="44"/>
      <c r="AF966" s="78"/>
      <c r="AG966" s="44"/>
      <c r="AH966" s="44"/>
      <c r="AI966" s="44"/>
      <c r="AJ966" s="44"/>
      <c r="AK966" s="44"/>
      <c r="AL966" s="44"/>
      <c r="AM966" s="44"/>
      <c r="AN966" s="44"/>
      <c r="AO966" s="44"/>
      <c r="AP966" s="44"/>
      <c r="AQ966" s="44"/>
      <c r="AR966" s="44"/>
      <c r="AS966" s="44"/>
      <c r="AT966" s="44"/>
    </row>
    <row r="967" ht="14.25" customHeight="1">
      <c r="A967" s="44"/>
      <c r="B967" s="44"/>
      <c r="C967" s="44"/>
      <c r="D967" s="78"/>
      <c r="E967" s="78"/>
      <c r="F967" s="78"/>
      <c r="G967" s="78"/>
      <c r="H967" s="78"/>
      <c r="I967" s="78"/>
      <c r="J967" s="78"/>
      <c r="K967" s="44"/>
      <c r="L967" s="44"/>
      <c r="M967" s="44"/>
      <c r="N967" s="78"/>
      <c r="O967" s="78"/>
      <c r="P967" s="78"/>
      <c r="Q967" s="78"/>
      <c r="R967" s="78"/>
      <c r="S967" s="78"/>
      <c r="T967" s="44"/>
      <c r="U967" s="44"/>
      <c r="V967" s="44"/>
      <c r="W967" s="44"/>
      <c r="X967" s="44"/>
      <c r="Y967" s="44"/>
      <c r="Z967" s="44"/>
      <c r="AA967" s="44"/>
      <c r="AB967" s="44"/>
      <c r="AC967" s="44"/>
      <c r="AD967" s="44"/>
      <c r="AE967" s="44"/>
      <c r="AF967" s="78"/>
      <c r="AG967" s="44"/>
      <c r="AH967" s="44"/>
      <c r="AI967" s="44"/>
      <c r="AJ967" s="44"/>
      <c r="AK967" s="44"/>
      <c r="AL967" s="44"/>
      <c r="AM967" s="44"/>
      <c r="AN967" s="44"/>
      <c r="AO967" s="44"/>
      <c r="AP967" s="44"/>
      <c r="AQ967" s="44"/>
      <c r="AR967" s="44"/>
      <c r="AS967" s="44"/>
      <c r="AT967" s="44"/>
    </row>
    <row r="968" ht="14.25" customHeight="1">
      <c r="A968" s="44"/>
      <c r="B968" s="44"/>
      <c r="C968" s="44"/>
      <c r="D968" s="78"/>
      <c r="E968" s="78"/>
      <c r="F968" s="78"/>
      <c r="G968" s="78"/>
      <c r="H968" s="78"/>
      <c r="I968" s="78"/>
      <c r="J968" s="78"/>
      <c r="K968" s="44"/>
      <c r="L968" s="44"/>
      <c r="M968" s="44"/>
      <c r="N968" s="78"/>
      <c r="O968" s="78"/>
      <c r="P968" s="78"/>
      <c r="Q968" s="78"/>
      <c r="R968" s="78"/>
      <c r="S968" s="78"/>
      <c r="T968" s="44"/>
      <c r="U968" s="44"/>
      <c r="V968" s="44"/>
      <c r="W968" s="44"/>
      <c r="X968" s="44"/>
      <c r="Y968" s="44"/>
      <c r="Z968" s="44"/>
      <c r="AA968" s="44"/>
      <c r="AB968" s="44"/>
      <c r="AC968" s="44"/>
      <c r="AD968" s="44"/>
      <c r="AE968" s="44"/>
      <c r="AF968" s="78"/>
      <c r="AG968" s="44"/>
      <c r="AH968" s="44"/>
      <c r="AI968" s="44"/>
      <c r="AJ968" s="44"/>
      <c r="AK968" s="44"/>
      <c r="AL968" s="44"/>
      <c r="AM968" s="44"/>
      <c r="AN968" s="44"/>
      <c r="AO968" s="44"/>
      <c r="AP968" s="44"/>
      <c r="AQ968" s="44"/>
      <c r="AR968" s="44"/>
      <c r="AS968" s="44"/>
      <c r="AT968" s="44"/>
    </row>
    <row r="969" ht="14.25" customHeight="1">
      <c r="A969" s="44"/>
      <c r="B969" s="44"/>
      <c r="C969" s="44"/>
      <c r="D969" s="78"/>
      <c r="E969" s="78"/>
      <c r="F969" s="78"/>
      <c r="G969" s="78"/>
      <c r="H969" s="78"/>
      <c r="I969" s="78"/>
      <c r="J969" s="78"/>
      <c r="K969" s="44"/>
      <c r="L969" s="44"/>
      <c r="M969" s="44"/>
      <c r="N969" s="78"/>
      <c r="O969" s="78"/>
      <c r="P969" s="78"/>
      <c r="Q969" s="78"/>
      <c r="R969" s="78"/>
      <c r="S969" s="78"/>
      <c r="T969" s="44"/>
      <c r="U969" s="44"/>
      <c r="V969" s="44"/>
      <c r="W969" s="44"/>
      <c r="X969" s="44"/>
      <c r="Y969" s="44"/>
      <c r="Z969" s="44"/>
      <c r="AA969" s="44"/>
      <c r="AB969" s="44"/>
      <c r="AC969" s="44"/>
      <c r="AD969" s="44"/>
      <c r="AE969" s="44"/>
      <c r="AF969" s="78"/>
      <c r="AG969" s="44"/>
      <c r="AH969" s="44"/>
      <c r="AI969" s="44"/>
      <c r="AJ969" s="44"/>
      <c r="AK969" s="44"/>
      <c r="AL969" s="44"/>
      <c r="AM969" s="44"/>
      <c r="AN969" s="44"/>
      <c r="AO969" s="44"/>
      <c r="AP969" s="44"/>
      <c r="AQ969" s="44"/>
      <c r="AR969" s="44"/>
      <c r="AS969" s="44"/>
      <c r="AT969" s="44"/>
    </row>
    <row r="970" ht="14.25" customHeight="1">
      <c r="A970" s="44"/>
      <c r="B970" s="44"/>
      <c r="C970" s="44"/>
      <c r="D970" s="78"/>
      <c r="E970" s="78"/>
      <c r="F970" s="78"/>
      <c r="G970" s="78"/>
      <c r="H970" s="78"/>
      <c r="I970" s="78"/>
      <c r="J970" s="78"/>
      <c r="K970" s="44"/>
      <c r="L970" s="44"/>
      <c r="M970" s="44"/>
      <c r="N970" s="78"/>
      <c r="O970" s="78"/>
      <c r="P970" s="78"/>
      <c r="Q970" s="78"/>
      <c r="R970" s="78"/>
      <c r="S970" s="78"/>
      <c r="T970" s="44"/>
      <c r="U970" s="44"/>
      <c r="V970" s="44"/>
      <c r="W970" s="44"/>
      <c r="X970" s="44"/>
      <c r="Y970" s="44"/>
      <c r="Z970" s="44"/>
      <c r="AA970" s="44"/>
      <c r="AB970" s="44"/>
      <c r="AC970" s="44"/>
      <c r="AD970" s="44"/>
      <c r="AE970" s="44"/>
      <c r="AF970" s="78"/>
      <c r="AG970" s="44"/>
      <c r="AH970" s="44"/>
      <c r="AI970" s="44"/>
      <c r="AJ970" s="44"/>
      <c r="AK970" s="44"/>
      <c r="AL970" s="44"/>
      <c r="AM970" s="44"/>
      <c r="AN970" s="44"/>
      <c r="AO970" s="44"/>
      <c r="AP970" s="44"/>
      <c r="AQ970" s="44"/>
      <c r="AR970" s="44"/>
      <c r="AS970" s="44"/>
      <c r="AT970" s="44"/>
    </row>
    <row r="971" ht="14.25" customHeight="1">
      <c r="A971" s="44"/>
      <c r="B971" s="44"/>
      <c r="C971" s="44"/>
      <c r="D971" s="78"/>
      <c r="E971" s="78"/>
      <c r="F971" s="78"/>
      <c r="G971" s="78"/>
      <c r="H971" s="78"/>
      <c r="I971" s="78"/>
      <c r="J971" s="78"/>
      <c r="K971" s="44"/>
      <c r="L971" s="44"/>
      <c r="M971" s="44"/>
      <c r="N971" s="78"/>
      <c r="O971" s="78"/>
      <c r="P971" s="78"/>
      <c r="Q971" s="78"/>
      <c r="R971" s="78"/>
      <c r="S971" s="78"/>
      <c r="T971" s="44"/>
      <c r="U971" s="44"/>
      <c r="V971" s="44"/>
      <c r="W971" s="44"/>
      <c r="X971" s="44"/>
      <c r="Y971" s="44"/>
      <c r="Z971" s="44"/>
      <c r="AA971" s="44"/>
      <c r="AB971" s="44"/>
      <c r="AC971" s="44"/>
      <c r="AD971" s="44"/>
      <c r="AE971" s="44"/>
      <c r="AF971" s="78"/>
      <c r="AG971" s="44"/>
      <c r="AH971" s="44"/>
      <c r="AI971" s="44"/>
      <c r="AJ971" s="44"/>
      <c r="AK971" s="44"/>
      <c r="AL971" s="44"/>
      <c r="AM971" s="44"/>
      <c r="AN971" s="44"/>
      <c r="AO971" s="44"/>
      <c r="AP971" s="44"/>
      <c r="AQ971" s="44"/>
      <c r="AR971" s="44"/>
      <c r="AS971" s="44"/>
      <c r="AT971" s="44"/>
    </row>
    <row r="972" ht="14.25" customHeight="1">
      <c r="A972" s="44"/>
      <c r="B972" s="44"/>
      <c r="C972" s="44"/>
      <c r="D972" s="78"/>
      <c r="E972" s="78"/>
      <c r="F972" s="78"/>
      <c r="G972" s="78"/>
      <c r="H972" s="78"/>
      <c r="I972" s="78"/>
      <c r="J972" s="78"/>
      <c r="K972" s="44"/>
      <c r="L972" s="44"/>
      <c r="M972" s="44"/>
      <c r="N972" s="78"/>
      <c r="O972" s="78"/>
      <c r="P972" s="78"/>
      <c r="Q972" s="78"/>
      <c r="R972" s="78"/>
      <c r="S972" s="78"/>
      <c r="T972" s="44"/>
      <c r="U972" s="44"/>
      <c r="V972" s="44"/>
      <c r="W972" s="44"/>
      <c r="X972" s="44"/>
      <c r="Y972" s="44"/>
      <c r="Z972" s="44"/>
      <c r="AA972" s="44"/>
      <c r="AB972" s="44"/>
      <c r="AC972" s="44"/>
      <c r="AD972" s="44"/>
      <c r="AE972" s="44"/>
      <c r="AF972" s="78"/>
      <c r="AG972" s="44"/>
      <c r="AH972" s="44"/>
      <c r="AI972" s="44"/>
      <c r="AJ972" s="44"/>
      <c r="AK972" s="44"/>
      <c r="AL972" s="44"/>
      <c r="AM972" s="44"/>
      <c r="AN972" s="44"/>
      <c r="AO972" s="44"/>
      <c r="AP972" s="44"/>
      <c r="AQ972" s="44"/>
      <c r="AR972" s="44"/>
      <c r="AS972" s="44"/>
      <c r="AT972" s="44"/>
    </row>
    <row r="973" ht="14.25" customHeight="1">
      <c r="A973" s="44"/>
      <c r="B973" s="44"/>
      <c r="C973" s="44"/>
      <c r="D973" s="78"/>
      <c r="E973" s="78"/>
      <c r="F973" s="78"/>
      <c r="G973" s="78"/>
      <c r="H973" s="78"/>
      <c r="I973" s="78"/>
      <c r="J973" s="78"/>
      <c r="K973" s="44"/>
      <c r="L973" s="44"/>
      <c r="M973" s="44"/>
      <c r="N973" s="78"/>
      <c r="O973" s="78"/>
      <c r="P973" s="78"/>
      <c r="Q973" s="78"/>
      <c r="R973" s="78"/>
      <c r="S973" s="78"/>
      <c r="T973" s="44"/>
      <c r="U973" s="44"/>
      <c r="V973" s="44"/>
      <c r="W973" s="44"/>
      <c r="X973" s="44"/>
      <c r="Y973" s="44"/>
      <c r="Z973" s="44"/>
      <c r="AA973" s="44"/>
      <c r="AB973" s="44"/>
      <c r="AC973" s="44"/>
      <c r="AD973" s="44"/>
      <c r="AE973" s="44"/>
      <c r="AF973" s="78"/>
      <c r="AG973" s="44"/>
      <c r="AH973" s="44"/>
      <c r="AI973" s="44"/>
      <c r="AJ973" s="44"/>
      <c r="AK973" s="44"/>
      <c r="AL973" s="44"/>
      <c r="AM973" s="44"/>
      <c r="AN973" s="44"/>
      <c r="AO973" s="44"/>
      <c r="AP973" s="44"/>
      <c r="AQ973" s="44"/>
      <c r="AR973" s="44"/>
      <c r="AS973" s="44"/>
      <c r="AT973" s="44"/>
    </row>
    <row r="974" ht="14.25" customHeight="1">
      <c r="A974" s="44"/>
      <c r="B974" s="44"/>
      <c r="C974" s="44"/>
      <c r="D974" s="78"/>
      <c r="E974" s="78"/>
      <c r="F974" s="78"/>
      <c r="G974" s="78"/>
      <c r="H974" s="78"/>
      <c r="I974" s="78"/>
      <c r="J974" s="78"/>
      <c r="K974" s="44"/>
      <c r="L974" s="44"/>
      <c r="M974" s="44"/>
      <c r="N974" s="78"/>
      <c r="O974" s="78"/>
      <c r="P974" s="78"/>
      <c r="Q974" s="78"/>
      <c r="R974" s="78"/>
      <c r="S974" s="78"/>
      <c r="T974" s="44"/>
      <c r="U974" s="44"/>
      <c r="V974" s="44"/>
      <c r="W974" s="44"/>
      <c r="X974" s="44"/>
      <c r="Y974" s="44"/>
      <c r="Z974" s="44"/>
      <c r="AA974" s="44"/>
      <c r="AB974" s="44"/>
      <c r="AC974" s="44"/>
      <c r="AD974" s="44"/>
      <c r="AE974" s="44"/>
      <c r="AF974" s="78"/>
      <c r="AG974" s="44"/>
      <c r="AH974" s="44"/>
      <c r="AI974" s="44"/>
      <c r="AJ974" s="44"/>
      <c r="AK974" s="44"/>
      <c r="AL974" s="44"/>
      <c r="AM974" s="44"/>
      <c r="AN974" s="44"/>
      <c r="AO974" s="44"/>
      <c r="AP974" s="44"/>
      <c r="AQ974" s="44"/>
      <c r="AR974" s="44"/>
      <c r="AS974" s="44"/>
      <c r="AT974" s="44"/>
    </row>
    <row r="975" ht="14.25" customHeight="1">
      <c r="A975" s="44"/>
      <c r="B975" s="44"/>
      <c r="C975" s="44"/>
      <c r="D975" s="78"/>
      <c r="E975" s="78"/>
      <c r="F975" s="78"/>
      <c r="G975" s="78"/>
      <c r="H975" s="78"/>
      <c r="I975" s="78"/>
      <c r="J975" s="78"/>
      <c r="K975" s="44"/>
      <c r="L975" s="44"/>
      <c r="M975" s="44"/>
      <c r="N975" s="78"/>
      <c r="O975" s="78"/>
      <c r="P975" s="78"/>
      <c r="Q975" s="78"/>
      <c r="R975" s="78"/>
      <c r="S975" s="78"/>
      <c r="T975" s="44"/>
      <c r="U975" s="44"/>
      <c r="V975" s="44"/>
      <c r="W975" s="44"/>
      <c r="X975" s="44"/>
      <c r="Y975" s="44"/>
      <c r="Z975" s="44"/>
      <c r="AA975" s="44"/>
      <c r="AB975" s="44"/>
      <c r="AC975" s="44"/>
      <c r="AD975" s="44"/>
      <c r="AE975" s="44"/>
      <c r="AF975" s="78"/>
      <c r="AG975" s="44"/>
      <c r="AH975" s="44"/>
      <c r="AI975" s="44"/>
      <c r="AJ975" s="44"/>
      <c r="AK975" s="44"/>
      <c r="AL975" s="44"/>
      <c r="AM975" s="44"/>
      <c r="AN975" s="44"/>
      <c r="AO975" s="44"/>
      <c r="AP975" s="44"/>
      <c r="AQ975" s="44"/>
      <c r="AR975" s="44"/>
      <c r="AS975" s="44"/>
      <c r="AT975" s="44"/>
    </row>
    <row r="976" ht="14.25" customHeight="1">
      <c r="A976" s="44"/>
      <c r="B976" s="44"/>
      <c r="C976" s="44"/>
      <c r="D976" s="78"/>
      <c r="E976" s="78"/>
      <c r="F976" s="78"/>
      <c r="G976" s="78"/>
      <c r="H976" s="78"/>
      <c r="I976" s="78"/>
      <c r="J976" s="78"/>
      <c r="K976" s="44"/>
      <c r="L976" s="44"/>
      <c r="M976" s="44"/>
      <c r="N976" s="78"/>
      <c r="O976" s="78"/>
      <c r="P976" s="78"/>
      <c r="Q976" s="78"/>
      <c r="R976" s="78"/>
      <c r="S976" s="78"/>
      <c r="T976" s="44"/>
      <c r="U976" s="44"/>
      <c r="V976" s="44"/>
      <c r="W976" s="44"/>
      <c r="X976" s="44"/>
      <c r="Y976" s="44"/>
      <c r="Z976" s="44"/>
      <c r="AA976" s="44"/>
      <c r="AB976" s="44"/>
      <c r="AC976" s="44"/>
      <c r="AD976" s="44"/>
      <c r="AE976" s="44"/>
      <c r="AF976" s="78"/>
      <c r="AG976" s="44"/>
      <c r="AH976" s="44"/>
      <c r="AI976" s="44"/>
      <c r="AJ976" s="44"/>
      <c r="AK976" s="44"/>
      <c r="AL976" s="44"/>
      <c r="AM976" s="44"/>
      <c r="AN976" s="44"/>
      <c r="AO976" s="44"/>
      <c r="AP976" s="44"/>
      <c r="AQ976" s="44"/>
      <c r="AR976" s="44"/>
      <c r="AS976" s="44"/>
      <c r="AT976" s="44"/>
    </row>
    <row r="977" ht="14.25" customHeight="1">
      <c r="A977" s="44"/>
      <c r="B977" s="44"/>
      <c r="C977" s="44"/>
      <c r="D977" s="78"/>
      <c r="E977" s="78"/>
      <c r="F977" s="78"/>
      <c r="G977" s="78"/>
      <c r="H977" s="78"/>
      <c r="I977" s="78"/>
      <c r="J977" s="78"/>
      <c r="K977" s="44"/>
      <c r="L977" s="44"/>
      <c r="M977" s="44"/>
      <c r="N977" s="78"/>
      <c r="O977" s="78"/>
      <c r="P977" s="78"/>
      <c r="Q977" s="78"/>
      <c r="R977" s="78"/>
      <c r="S977" s="78"/>
      <c r="T977" s="44"/>
      <c r="U977" s="44"/>
      <c r="V977" s="44"/>
      <c r="W977" s="44"/>
      <c r="X977" s="44"/>
      <c r="Y977" s="44"/>
      <c r="Z977" s="44"/>
      <c r="AA977" s="44"/>
      <c r="AB977" s="44"/>
      <c r="AC977" s="44"/>
      <c r="AD977" s="44"/>
      <c r="AE977" s="44"/>
      <c r="AF977" s="78"/>
      <c r="AG977" s="44"/>
      <c r="AH977" s="44"/>
      <c r="AI977" s="44"/>
      <c r="AJ977" s="44"/>
      <c r="AK977" s="44"/>
      <c r="AL977" s="44"/>
      <c r="AM977" s="44"/>
      <c r="AN977" s="44"/>
      <c r="AO977" s="44"/>
      <c r="AP977" s="44"/>
      <c r="AQ977" s="44"/>
      <c r="AR977" s="44"/>
      <c r="AS977" s="44"/>
      <c r="AT977" s="44"/>
    </row>
    <row r="978" ht="14.25" customHeight="1">
      <c r="A978" s="44"/>
      <c r="B978" s="44"/>
      <c r="C978" s="44"/>
      <c r="D978" s="78"/>
      <c r="E978" s="78"/>
      <c r="F978" s="78"/>
      <c r="G978" s="78"/>
      <c r="H978" s="78"/>
      <c r="I978" s="78"/>
      <c r="J978" s="78"/>
      <c r="K978" s="44"/>
      <c r="L978" s="44"/>
      <c r="M978" s="44"/>
      <c r="N978" s="78"/>
      <c r="O978" s="78"/>
      <c r="P978" s="78"/>
      <c r="Q978" s="78"/>
      <c r="R978" s="78"/>
      <c r="S978" s="78"/>
      <c r="T978" s="44"/>
      <c r="U978" s="44"/>
      <c r="V978" s="44"/>
      <c r="W978" s="44"/>
      <c r="X978" s="44"/>
      <c r="Y978" s="44"/>
      <c r="Z978" s="44"/>
      <c r="AA978" s="44"/>
      <c r="AB978" s="44"/>
      <c r="AC978" s="44"/>
      <c r="AD978" s="44"/>
      <c r="AE978" s="44"/>
      <c r="AF978" s="78"/>
      <c r="AG978" s="44"/>
      <c r="AH978" s="44"/>
      <c r="AI978" s="44"/>
      <c r="AJ978" s="44"/>
      <c r="AK978" s="44"/>
      <c r="AL978" s="44"/>
      <c r="AM978" s="44"/>
      <c r="AN978" s="44"/>
      <c r="AO978" s="44"/>
      <c r="AP978" s="44"/>
      <c r="AQ978" s="44"/>
      <c r="AR978" s="44"/>
      <c r="AS978" s="44"/>
      <c r="AT978" s="44"/>
    </row>
    <row r="979" ht="14.25" customHeight="1">
      <c r="A979" s="44"/>
      <c r="B979" s="44"/>
      <c r="C979" s="44"/>
      <c r="D979" s="78"/>
      <c r="E979" s="78"/>
      <c r="F979" s="78"/>
      <c r="G979" s="78"/>
      <c r="H979" s="78"/>
      <c r="I979" s="78"/>
      <c r="J979" s="78"/>
      <c r="K979" s="44"/>
      <c r="L979" s="44"/>
      <c r="M979" s="44"/>
      <c r="N979" s="78"/>
      <c r="O979" s="78"/>
      <c r="P979" s="78"/>
      <c r="Q979" s="78"/>
      <c r="R979" s="78"/>
      <c r="S979" s="78"/>
      <c r="T979" s="44"/>
      <c r="U979" s="44"/>
      <c r="V979" s="44"/>
      <c r="W979" s="44"/>
      <c r="X979" s="44"/>
      <c r="Y979" s="44"/>
      <c r="Z979" s="44"/>
      <c r="AA979" s="44"/>
      <c r="AB979" s="44"/>
      <c r="AC979" s="44"/>
      <c r="AD979" s="44"/>
      <c r="AE979" s="44"/>
      <c r="AF979" s="78"/>
      <c r="AG979" s="44"/>
      <c r="AH979" s="44"/>
      <c r="AI979" s="44"/>
      <c r="AJ979" s="44"/>
      <c r="AK979" s="44"/>
      <c r="AL979" s="44"/>
      <c r="AM979" s="44"/>
      <c r="AN979" s="44"/>
      <c r="AO979" s="44"/>
      <c r="AP979" s="44"/>
      <c r="AQ979" s="44"/>
      <c r="AR979" s="44"/>
      <c r="AS979" s="44"/>
      <c r="AT979" s="44"/>
    </row>
    <row r="980" ht="14.25" customHeight="1">
      <c r="A980" s="44"/>
      <c r="B980" s="44"/>
      <c r="C980" s="44"/>
      <c r="D980" s="78"/>
      <c r="E980" s="78"/>
      <c r="F980" s="78"/>
      <c r="G980" s="78"/>
      <c r="H980" s="78"/>
      <c r="I980" s="78"/>
      <c r="J980" s="78"/>
      <c r="K980" s="44"/>
      <c r="L980" s="44"/>
      <c r="M980" s="44"/>
      <c r="N980" s="78"/>
      <c r="O980" s="78"/>
      <c r="P980" s="78"/>
      <c r="Q980" s="78"/>
      <c r="R980" s="78"/>
      <c r="S980" s="78"/>
      <c r="T980" s="44"/>
      <c r="U980" s="44"/>
      <c r="V980" s="44"/>
      <c r="W980" s="44"/>
      <c r="X980" s="44"/>
      <c r="Y980" s="44"/>
      <c r="Z980" s="44"/>
      <c r="AA980" s="44"/>
      <c r="AB980" s="44"/>
      <c r="AC980" s="44"/>
      <c r="AD980" s="44"/>
      <c r="AE980" s="44"/>
      <c r="AF980" s="78"/>
      <c r="AG980" s="44"/>
      <c r="AH980" s="44"/>
      <c r="AI980" s="44"/>
      <c r="AJ980" s="44"/>
      <c r="AK980" s="44"/>
      <c r="AL980" s="44"/>
      <c r="AM980" s="44"/>
      <c r="AN980" s="44"/>
      <c r="AO980" s="44"/>
      <c r="AP980" s="44"/>
      <c r="AQ980" s="44"/>
      <c r="AR980" s="44"/>
      <c r="AS980" s="44"/>
      <c r="AT980" s="44"/>
    </row>
    <row r="981" ht="14.25" customHeight="1">
      <c r="A981" s="44"/>
      <c r="B981" s="44"/>
      <c r="C981" s="44"/>
      <c r="D981" s="78"/>
      <c r="E981" s="78"/>
      <c r="F981" s="78"/>
      <c r="G981" s="78"/>
      <c r="H981" s="78"/>
      <c r="I981" s="78"/>
      <c r="J981" s="78"/>
      <c r="K981" s="44"/>
      <c r="L981" s="44"/>
      <c r="M981" s="44"/>
      <c r="N981" s="78"/>
      <c r="O981" s="78"/>
      <c r="P981" s="78"/>
      <c r="Q981" s="78"/>
      <c r="R981" s="78"/>
      <c r="S981" s="78"/>
      <c r="T981" s="44"/>
      <c r="U981" s="44"/>
      <c r="V981" s="44"/>
      <c r="W981" s="44"/>
      <c r="X981" s="44"/>
      <c r="Y981" s="44"/>
      <c r="Z981" s="44"/>
      <c r="AA981" s="44"/>
      <c r="AB981" s="44"/>
      <c r="AC981" s="44"/>
      <c r="AD981" s="44"/>
      <c r="AE981" s="44"/>
      <c r="AF981" s="78"/>
      <c r="AG981" s="44"/>
      <c r="AH981" s="44"/>
      <c r="AI981" s="44"/>
      <c r="AJ981" s="44"/>
      <c r="AK981" s="44"/>
      <c r="AL981" s="44"/>
      <c r="AM981" s="44"/>
      <c r="AN981" s="44"/>
      <c r="AO981" s="44"/>
      <c r="AP981" s="44"/>
      <c r="AQ981" s="44"/>
      <c r="AR981" s="44"/>
      <c r="AS981" s="44"/>
      <c r="AT981" s="44"/>
    </row>
    <row r="982" ht="14.25" customHeight="1">
      <c r="A982" s="44"/>
      <c r="B982" s="44"/>
      <c r="C982" s="44"/>
      <c r="D982" s="78"/>
      <c r="E982" s="78"/>
      <c r="F982" s="78"/>
      <c r="G982" s="78"/>
      <c r="H982" s="78"/>
      <c r="I982" s="78"/>
      <c r="J982" s="78"/>
      <c r="K982" s="44"/>
      <c r="L982" s="44"/>
      <c r="M982" s="44"/>
      <c r="N982" s="78"/>
      <c r="O982" s="78"/>
      <c r="P982" s="78"/>
      <c r="Q982" s="78"/>
      <c r="R982" s="78"/>
      <c r="S982" s="78"/>
      <c r="T982" s="44"/>
      <c r="U982" s="44"/>
      <c r="V982" s="44"/>
      <c r="W982" s="44"/>
      <c r="X982" s="44"/>
      <c r="Y982" s="44"/>
      <c r="Z982" s="44"/>
      <c r="AA982" s="44"/>
      <c r="AB982" s="44"/>
      <c r="AC982" s="44"/>
      <c r="AD982" s="44"/>
      <c r="AE982" s="44"/>
      <c r="AF982" s="78"/>
      <c r="AG982" s="44"/>
      <c r="AH982" s="44"/>
      <c r="AI982" s="44"/>
      <c r="AJ982" s="44"/>
      <c r="AK982" s="44"/>
      <c r="AL982" s="44"/>
      <c r="AM982" s="44"/>
      <c r="AN982" s="44"/>
      <c r="AO982" s="44"/>
      <c r="AP982" s="44"/>
      <c r="AQ982" s="44"/>
      <c r="AR982" s="44"/>
      <c r="AS982" s="44"/>
      <c r="AT982" s="44"/>
    </row>
    <row r="983" ht="14.25" customHeight="1">
      <c r="A983" s="44"/>
      <c r="B983" s="44"/>
      <c r="C983" s="44"/>
      <c r="D983" s="78"/>
      <c r="E983" s="78"/>
      <c r="F983" s="78"/>
      <c r="G983" s="78"/>
      <c r="H983" s="78"/>
      <c r="I983" s="78"/>
      <c r="J983" s="78"/>
      <c r="K983" s="44"/>
      <c r="L983" s="44"/>
      <c r="M983" s="44"/>
      <c r="N983" s="78"/>
      <c r="O983" s="78"/>
      <c r="P983" s="78"/>
      <c r="Q983" s="78"/>
      <c r="R983" s="78"/>
      <c r="S983" s="78"/>
      <c r="T983" s="44"/>
      <c r="U983" s="44"/>
      <c r="V983" s="44"/>
      <c r="W983" s="44"/>
      <c r="X983" s="44"/>
      <c r="Y983" s="44"/>
      <c r="Z983" s="44"/>
      <c r="AA983" s="44"/>
      <c r="AB983" s="44"/>
      <c r="AC983" s="44"/>
      <c r="AD983" s="44"/>
      <c r="AE983" s="44"/>
      <c r="AF983" s="78"/>
      <c r="AG983" s="44"/>
      <c r="AH983" s="44"/>
      <c r="AI983" s="44"/>
      <c r="AJ983" s="44"/>
      <c r="AK983" s="44"/>
      <c r="AL983" s="44"/>
      <c r="AM983" s="44"/>
      <c r="AN983" s="44"/>
      <c r="AO983" s="44"/>
      <c r="AP983" s="44"/>
      <c r="AQ983" s="44"/>
      <c r="AR983" s="44"/>
      <c r="AS983" s="44"/>
      <c r="AT983" s="44"/>
    </row>
    <row r="984" ht="14.25" customHeight="1">
      <c r="A984" s="44"/>
      <c r="B984" s="44"/>
      <c r="C984" s="44"/>
      <c r="D984" s="78"/>
      <c r="E984" s="78"/>
      <c r="F984" s="78"/>
      <c r="G984" s="78"/>
      <c r="H984" s="78"/>
      <c r="I984" s="78"/>
      <c r="J984" s="78"/>
      <c r="K984" s="44"/>
      <c r="L984" s="44"/>
      <c r="M984" s="44"/>
      <c r="N984" s="78"/>
      <c r="O984" s="78"/>
      <c r="P984" s="78"/>
      <c r="Q984" s="78"/>
      <c r="R984" s="78"/>
      <c r="S984" s="78"/>
      <c r="T984" s="44"/>
      <c r="U984" s="44"/>
      <c r="V984" s="44"/>
      <c r="W984" s="44"/>
      <c r="X984" s="44"/>
      <c r="Y984" s="44"/>
      <c r="Z984" s="44"/>
      <c r="AA984" s="44"/>
      <c r="AB984" s="44"/>
      <c r="AC984" s="44"/>
      <c r="AD984" s="44"/>
      <c r="AE984" s="44"/>
      <c r="AF984" s="78"/>
      <c r="AG984" s="44"/>
      <c r="AH984" s="44"/>
      <c r="AI984" s="44"/>
      <c r="AJ984" s="44"/>
      <c r="AK984" s="44"/>
      <c r="AL984" s="44"/>
      <c r="AM984" s="44"/>
      <c r="AN984" s="44"/>
      <c r="AO984" s="44"/>
      <c r="AP984" s="44"/>
      <c r="AQ984" s="44"/>
      <c r="AR984" s="44"/>
      <c r="AS984" s="44"/>
      <c r="AT984" s="44"/>
    </row>
    <row r="985" ht="14.25" customHeight="1">
      <c r="A985" s="44"/>
      <c r="B985" s="44"/>
      <c r="C985" s="44"/>
      <c r="D985" s="78"/>
      <c r="E985" s="78"/>
      <c r="F985" s="78"/>
      <c r="G985" s="78"/>
      <c r="H985" s="78"/>
      <c r="I985" s="78"/>
      <c r="J985" s="78"/>
      <c r="K985" s="44"/>
      <c r="L985" s="44"/>
      <c r="M985" s="44"/>
      <c r="N985" s="78"/>
      <c r="O985" s="78"/>
      <c r="P985" s="78"/>
      <c r="Q985" s="78"/>
      <c r="R985" s="78"/>
      <c r="S985" s="78"/>
      <c r="T985" s="44"/>
      <c r="U985" s="44"/>
      <c r="V985" s="44"/>
      <c r="W985" s="44"/>
      <c r="X985" s="44"/>
      <c r="Y985" s="44"/>
      <c r="Z985" s="44"/>
      <c r="AA985" s="44"/>
      <c r="AB985" s="44"/>
      <c r="AC985" s="44"/>
      <c r="AD985" s="44"/>
      <c r="AE985" s="44"/>
      <c r="AF985" s="78"/>
      <c r="AG985" s="44"/>
      <c r="AH985" s="44"/>
      <c r="AI985" s="44"/>
      <c r="AJ985" s="44"/>
      <c r="AK985" s="44"/>
      <c r="AL985" s="44"/>
      <c r="AM985" s="44"/>
      <c r="AN985" s="44"/>
      <c r="AO985" s="44"/>
      <c r="AP985" s="44"/>
      <c r="AQ985" s="44"/>
      <c r="AR985" s="44"/>
      <c r="AS985" s="44"/>
      <c r="AT985" s="44"/>
    </row>
    <row r="986" ht="14.25" customHeight="1">
      <c r="A986" s="44"/>
      <c r="B986" s="44"/>
      <c r="C986" s="44"/>
      <c r="D986" s="78"/>
      <c r="E986" s="78"/>
      <c r="F986" s="78"/>
      <c r="G986" s="78"/>
      <c r="H986" s="78"/>
      <c r="I986" s="78"/>
      <c r="J986" s="78"/>
      <c r="K986" s="44"/>
      <c r="L986" s="44"/>
      <c r="M986" s="44"/>
      <c r="N986" s="78"/>
      <c r="O986" s="78"/>
      <c r="P986" s="78"/>
      <c r="Q986" s="78"/>
      <c r="R986" s="78"/>
      <c r="S986" s="78"/>
      <c r="T986" s="44"/>
      <c r="U986" s="44"/>
      <c r="V986" s="44"/>
      <c r="W986" s="44"/>
      <c r="X986" s="44"/>
      <c r="Y986" s="44"/>
      <c r="Z986" s="44"/>
      <c r="AA986" s="44"/>
      <c r="AB986" s="44"/>
      <c r="AC986" s="44"/>
      <c r="AD986" s="44"/>
      <c r="AE986" s="44"/>
      <c r="AF986" s="78"/>
      <c r="AG986" s="44"/>
      <c r="AH986" s="44"/>
      <c r="AI986" s="44"/>
      <c r="AJ986" s="44"/>
      <c r="AK986" s="44"/>
      <c r="AL986" s="44"/>
      <c r="AM986" s="44"/>
      <c r="AN986" s="44"/>
      <c r="AO986" s="44"/>
      <c r="AP986" s="44"/>
      <c r="AQ986" s="44"/>
      <c r="AR986" s="44"/>
      <c r="AS986" s="44"/>
      <c r="AT986" s="44"/>
    </row>
    <row r="987" ht="14.25" customHeight="1">
      <c r="A987" s="44"/>
      <c r="B987" s="44"/>
      <c r="C987" s="44"/>
      <c r="D987" s="78"/>
      <c r="E987" s="78"/>
      <c r="F987" s="78"/>
      <c r="G987" s="78"/>
      <c r="H987" s="78"/>
      <c r="I987" s="78"/>
      <c r="J987" s="78"/>
      <c r="K987" s="44"/>
      <c r="L987" s="44"/>
      <c r="M987" s="44"/>
      <c r="N987" s="78"/>
      <c r="O987" s="78"/>
      <c r="P987" s="78"/>
      <c r="Q987" s="78"/>
      <c r="R987" s="78"/>
      <c r="S987" s="78"/>
      <c r="T987" s="44"/>
      <c r="U987" s="44"/>
      <c r="V987" s="44"/>
      <c r="W987" s="44"/>
      <c r="X987" s="44"/>
      <c r="Y987" s="44"/>
      <c r="Z987" s="44"/>
      <c r="AA987" s="44"/>
      <c r="AB987" s="44"/>
      <c r="AC987" s="44"/>
      <c r="AD987" s="44"/>
      <c r="AE987" s="44"/>
      <c r="AF987" s="78"/>
      <c r="AG987" s="44"/>
      <c r="AH987" s="44"/>
      <c r="AI987" s="44"/>
      <c r="AJ987" s="44"/>
      <c r="AK987" s="44"/>
      <c r="AL987" s="44"/>
      <c r="AM987" s="44"/>
      <c r="AN987" s="44"/>
      <c r="AO987" s="44"/>
      <c r="AP987" s="44"/>
      <c r="AQ987" s="44"/>
      <c r="AR987" s="44"/>
      <c r="AS987" s="44"/>
      <c r="AT987" s="44"/>
    </row>
    <row r="988" ht="14.25" customHeight="1">
      <c r="A988" s="44"/>
      <c r="B988" s="44"/>
      <c r="C988" s="44"/>
      <c r="D988" s="78"/>
      <c r="E988" s="78"/>
      <c r="F988" s="78"/>
      <c r="G988" s="78"/>
      <c r="H988" s="78"/>
      <c r="I988" s="78"/>
      <c r="J988" s="78"/>
      <c r="K988" s="44"/>
      <c r="L988" s="44"/>
      <c r="M988" s="44"/>
      <c r="N988" s="78"/>
      <c r="O988" s="78"/>
      <c r="P988" s="78"/>
      <c r="Q988" s="78"/>
      <c r="R988" s="78"/>
      <c r="S988" s="78"/>
      <c r="T988" s="44"/>
      <c r="U988" s="44"/>
      <c r="V988" s="44"/>
      <c r="W988" s="44"/>
      <c r="X988" s="44"/>
      <c r="Y988" s="44"/>
      <c r="Z988" s="44"/>
      <c r="AA988" s="44"/>
      <c r="AB988" s="44"/>
      <c r="AC988" s="44"/>
      <c r="AD988" s="44"/>
      <c r="AE988" s="44"/>
      <c r="AF988" s="78"/>
      <c r="AG988" s="44"/>
      <c r="AH988" s="44"/>
      <c r="AI988" s="44"/>
      <c r="AJ988" s="44"/>
      <c r="AK988" s="44"/>
      <c r="AL988" s="44"/>
      <c r="AM988" s="44"/>
      <c r="AN988" s="44"/>
      <c r="AO988" s="44"/>
      <c r="AP988" s="44"/>
      <c r="AQ988" s="44"/>
      <c r="AR988" s="44"/>
      <c r="AS988" s="44"/>
      <c r="AT988" s="44"/>
    </row>
    <row r="989" ht="14.25" customHeight="1">
      <c r="A989" s="44"/>
      <c r="B989" s="44"/>
      <c r="C989" s="44"/>
      <c r="D989" s="78"/>
      <c r="E989" s="78"/>
      <c r="F989" s="78"/>
      <c r="G989" s="78"/>
      <c r="H989" s="78"/>
      <c r="I989" s="78"/>
      <c r="J989" s="78"/>
      <c r="K989" s="44"/>
      <c r="L989" s="44"/>
      <c r="M989" s="44"/>
      <c r="N989" s="78"/>
      <c r="O989" s="78"/>
      <c r="P989" s="78"/>
      <c r="Q989" s="78"/>
      <c r="R989" s="78"/>
      <c r="S989" s="78"/>
      <c r="T989" s="44"/>
      <c r="U989" s="44"/>
      <c r="V989" s="44"/>
      <c r="W989" s="44"/>
      <c r="X989" s="44"/>
      <c r="Y989" s="44"/>
      <c r="Z989" s="44"/>
      <c r="AA989" s="44"/>
      <c r="AB989" s="44"/>
      <c r="AC989" s="44"/>
      <c r="AD989" s="44"/>
      <c r="AE989" s="44"/>
      <c r="AF989" s="78"/>
      <c r="AG989" s="44"/>
      <c r="AH989" s="44"/>
      <c r="AI989" s="44"/>
      <c r="AJ989" s="44"/>
      <c r="AK989" s="44"/>
      <c r="AL989" s="44"/>
      <c r="AM989" s="44"/>
      <c r="AN989" s="44"/>
      <c r="AO989" s="44"/>
      <c r="AP989" s="44"/>
      <c r="AQ989" s="44"/>
      <c r="AR989" s="44"/>
      <c r="AS989" s="44"/>
      <c r="AT989" s="44"/>
    </row>
    <row r="990" ht="14.25" customHeight="1">
      <c r="A990" s="44"/>
      <c r="B990" s="44"/>
      <c r="C990" s="44"/>
      <c r="D990" s="78"/>
      <c r="E990" s="78"/>
      <c r="F990" s="78"/>
      <c r="G990" s="78"/>
      <c r="H990" s="78"/>
      <c r="I990" s="78"/>
      <c r="J990" s="78"/>
      <c r="K990" s="44"/>
      <c r="L990" s="44"/>
      <c r="M990" s="44"/>
      <c r="N990" s="78"/>
      <c r="O990" s="78"/>
      <c r="P990" s="78"/>
      <c r="Q990" s="78"/>
      <c r="R990" s="78"/>
      <c r="S990" s="78"/>
      <c r="T990" s="44"/>
      <c r="U990" s="44"/>
      <c r="V990" s="44"/>
      <c r="W990" s="44"/>
      <c r="X990" s="44"/>
      <c r="Y990" s="44"/>
      <c r="Z990" s="44"/>
      <c r="AA990" s="44"/>
      <c r="AB990" s="44"/>
      <c r="AC990" s="44"/>
      <c r="AD990" s="44"/>
      <c r="AE990" s="44"/>
      <c r="AF990" s="78"/>
      <c r="AG990" s="44"/>
      <c r="AH990" s="44"/>
      <c r="AI990" s="44"/>
      <c r="AJ990" s="44"/>
      <c r="AK990" s="44"/>
      <c r="AL990" s="44"/>
      <c r="AM990" s="44"/>
      <c r="AN990" s="44"/>
      <c r="AO990" s="44"/>
      <c r="AP990" s="44"/>
      <c r="AQ990" s="44"/>
      <c r="AR990" s="44"/>
      <c r="AS990" s="44"/>
      <c r="AT990" s="44"/>
    </row>
    <row r="991" ht="14.25" customHeight="1">
      <c r="A991" s="44"/>
      <c r="B991" s="44"/>
      <c r="C991" s="44"/>
      <c r="D991" s="78"/>
      <c r="E991" s="78"/>
      <c r="F991" s="78"/>
      <c r="G991" s="78"/>
      <c r="H991" s="78"/>
      <c r="I991" s="78"/>
      <c r="J991" s="78"/>
      <c r="K991" s="44"/>
      <c r="L991" s="44"/>
      <c r="M991" s="44"/>
      <c r="N991" s="78"/>
      <c r="O991" s="78"/>
      <c r="P991" s="78"/>
      <c r="Q991" s="78"/>
      <c r="R991" s="78"/>
      <c r="S991" s="78"/>
      <c r="T991" s="44"/>
      <c r="U991" s="44"/>
      <c r="V991" s="44"/>
      <c r="W991" s="44"/>
      <c r="X991" s="44"/>
      <c r="Y991" s="44"/>
      <c r="Z991" s="44"/>
      <c r="AA991" s="44"/>
      <c r="AB991" s="44"/>
      <c r="AC991" s="44"/>
      <c r="AD991" s="44"/>
      <c r="AE991" s="44"/>
      <c r="AF991" s="78"/>
      <c r="AG991" s="44"/>
      <c r="AH991" s="44"/>
      <c r="AI991" s="44"/>
      <c r="AJ991" s="44"/>
      <c r="AK991" s="44"/>
      <c r="AL991" s="44"/>
      <c r="AM991" s="44"/>
      <c r="AN991" s="44"/>
      <c r="AO991" s="44"/>
      <c r="AP991" s="44"/>
      <c r="AQ991" s="44"/>
      <c r="AR991" s="44"/>
      <c r="AS991" s="44"/>
      <c r="AT991" s="44"/>
    </row>
    <row r="992" ht="14.25" customHeight="1">
      <c r="A992" s="44"/>
      <c r="B992" s="44"/>
      <c r="C992" s="44"/>
      <c r="D992" s="78"/>
      <c r="E992" s="78"/>
      <c r="F992" s="78"/>
      <c r="G992" s="78"/>
      <c r="H992" s="78"/>
      <c r="I992" s="78"/>
      <c r="J992" s="78"/>
      <c r="K992" s="44"/>
      <c r="L992" s="44"/>
      <c r="M992" s="44"/>
      <c r="N992" s="78"/>
      <c r="O992" s="78"/>
      <c r="P992" s="78"/>
      <c r="Q992" s="78"/>
      <c r="R992" s="78"/>
      <c r="S992" s="78"/>
      <c r="T992" s="44"/>
      <c r="U992" s="44"/>
      <c r="V992" s="44"/>
      <c r="W992" s="44"/>
      <c r="X992" s="44"/>
      <c r="Y992" s="44"/>
      <c r="Z992" s="44"/>
      <c r="AA992" s="44"/>
      <c r="AB992" s="44"/>
      <c r="AC992" s="44"/>
      <c r="AD992" s="44"/>
      <c r="AE992" s="44"/>
      <c r="AF992" s="78"/>
      <c r="AG992" s="44"/>
      <c r="AH992" s="44"/>
      <c r="AI992" s="44"/>
      <c r="AJ992" s="44"/>
      <c r="AK992" s="44"/>
      <c r="AL992" s="44"/>
      <c r="AM992" s="44"/>
      <c r="AN992" s="44"/>
      <c r="AO992" s="44"/>
      <c r="AP992" s="44"/>
      <c r="AQ992" s="44"/>
      <c r="AR992" s="44"/>
      <c r="AS992" s="44"/>
      <c r="AT992" s="44"/>
    </row>
    <row r="993" ht="14.25" customHeight="1">
      <c r="A993" s="44"/>
      <c r="B993" s="44"/>
      <c r="C993" s="44"/>
      <c r="D993" s="78"/>
      <c r="E993" s="78"/>
      <c r="F993" s="78"/>
      <c r="G993" s="78"/>
      <c r="H993" s="78"/>
      <c r="I993" s="78"/>
      <c r="J993" s="78"/>
      <c r="K993" s="44"/>
      <c r="L993" s="44"/>
      <c r="M993" s="44"/>
      <c r="N993" s="78"/>
      <c r="O993" s="78"/>
      <c r="P993" s="78"/>
      <c r="Q993" s="78"/>
      <c r="R993" s="78"/>
      <c r="S993" s="78"/>
      <c r="T993" s="44"/>
      <c r="U993" s="44"/>
      <c r="V993" s="44"/>
      <c r="W993" s="44"/>
      <c r="X993" s="44"/>
      <c r="Y993" s="44"/>
      <c r="Z993" s="44"/>
      <c r="AA993" s="44"/>
      <c r="AB993" s="44"/>
      <c r="AC993" s="44"/>
      <c r="AD993" s="44"/>
      <c r="AE993" s="44"/>
      <c r="AF993" s="78"/>
      <c r="AG993" s="44"/>
      <c r="AH993" s="44"/>
      <c r="AI993" s="44"/>
      <c r="AJ993" s="44"/>
      <c r="AK993" s="44"/>
      <c r="AL993" s="44"/>
      <c r="AM993" s="44"/>
      <c r="AN993" s="44"/>
      <c r="AO993" s="44"/>
      <c r="AP993" s="44"/>
      <c r="AQ993" s="44"/>
      <c r="AR993" s="44"/>
      <c r="AS993" s="44"/>
      <c r="AT993" s="44"/>
    </row>
    <row r="994" ht="14.25" customHeight="1">
      <c r="A994" s="44"/>
      <c r="B994" s="44"/>
      <c r="C994" s="44"/>
      <c r="D994" s="78"/>
      <c r="E994" s="78"/>
      <c r="F994" s="78"/>
      <c r="G994" s="78"/>
      <c r="H994" s="78"/>
      <c r="I994" s="78"/>
      <c r="J994" s="78"/>
      <c r="K994" s="44"/>
      <c r="L994" s="44"/>
      <c r="M994" s="44"/>
      <c r="N994" s="78"/>
      <c r="O994" s="78"/>
      <c r="P994" s="78"/>
      <c r="Q994" s="78"/>
      <c r="R994" s="78"/>
      <c r="S994" s="78"/>
      <c r="T994" s="44"/>
      <c r="U994" s="44"/>
      <c r="V994" s="44"/>
      <c r="W994" s="44"/>
      <c r="X994" s="44"/>
      <c r="Y994" s="44"/>
      <c r="Z994" s="44"/>
      <c r="AA994" s="44"/>
      <c r="AB994" s="44"/>
      <c r="AC994" s="44"/>
      <c r="AD994" s="44"/>
      <c r="AE994" s="44"/>
      <c r="AF994" s="78"/>
      <c r="AG994" s="44"/>
      <c r="AH994" s="44"/>
      <c r="AI994" s="44"/>
      <c r="AJ994" s="44"/>
      <c r="AK994" s="44"/>
      <c r="AL994" s="44"/>
      <c r="AM994" s="44"/>
      <c r="AN994" s="44"/>
      <c r="AO994" s="44"/>
      <c r="AP994" s="44"/>
      <c r="AQ994" s="44"/>
      <c r="AR994" s="44"/>
      <c r="AS994" s="44"/>
      <c r="AT994" s="44"/>
    </row>
    <row r="995" ht="14.25" customHeight="1">
      <c r="A995" s="44"/>
      <c r="B995" s="44"/>
      <c r="C995" s="44"/>
      <c r="D995" s="78"/>
      <c r="E995" s="78"/>
      <c r="F995" s="78"/>
      <c r="G995" s="78"/>
      <c r="H995" s="78"/>
      <c r="I995" s="78"/>
      <c r="J995" s="78"/>
      <c r="K995" s="44"/>
      <c r="L995" s="44"/>
      <c r="M995" s="44"/>
      <c r="N995" s="78"/>
      <c r="O995" s="78"/>
      <c r="P995" s="78"/>
      <c r="Q995" s="78"/>
      <c r="R995" s="78"/>
      <c r="S995" s="78"/>
      <c r="T995" s="44"/>
      <c r="U995" s="44"/>
      <c r="V995" s="44"/>
      <c r="W995" s="44"/>
      <c r="X995" s="44"/>
      <c r="Y995" s="44"/>
      <c r="Z995" s="44"/>
      <c r="AA995" s="44"/>
      <c r="AB995" s="44"/>
      <c r="AC995" s="44"/>
      <c r="AD995" s="44"/>
      <c r="AE995" s="44"/>
      <c r="AF995" s="78"/>
      <c r="AG995" s="44"/>
      <c r="AH995" s="44"/>
      <c r="AI995" s="44"/>
      <c r="AJ995" s="44"/>
      <c r="AK995" s="44"/>
      <c r="AL995" s="44"/>
      <c r="AM995" s="44"/>
      <c r="AN995" s="44"/>
      <c r="AO995" s="44"/>
      <c r="AP995" s="44"/>
      <c r="AQ995" s="44"/>
      <c r="AR995" s="44"/>
      <c r="AS995" s="44"/>
      <c r="AT995" s="44"/>
    </row>
    <row r="996" ht="14.25" customHeight="1">
      <c r="A996" s="44"/>
      <c r="B996" s="44"/>
      <c r="C996" s="44"/>
      <c r="D996" s="78"/>
      <c r="E996" s="78"/>
      <c r="F996" s="78"/>
      <c r="G996" s="78"/>
      <c r="H996" s="78"/>
      <c r="I996" s="78"/>
      <c r="J996" s="78"/>
      <c r="K996" s="44"/>
      <c r="L996" s="44"/>
      <c r="M996" s="44"/>
      <c r="N996" s="78"/>
      <c r="O996" s="78"/>
      <c r="P996" s="78"/>
      <c r="Q996" s="78"/>
      <c r="R996" s="78"/>
      <c r="S996" s="78"/>
      <c r="T996" s="44"/>
      <c r="U996" s="44"/>
      <c r="V996" s="44"/>
      <c r="W996" s="44"/>
      <c r="X996" s="44"/>
      <c r="Y996" s="44"/>
      <c r="Z996" s="44"/>
      <c r="AA996" s="44"/>
      <c r="AB996" s="44"/>
      <c r="AC996" s="44"/>
      <c r="AD996" s="44"/>
      <c r="AE996" s="44"/>
      <c r="AF996" s="78"/>
      <c r="AG996" s="44"/>
      <c r="AH996" s="44"/>
      <c r="AI996" s="44"/>
      <c r="AJ996" s="44"/>
      <c r="AK996" s="44"/>
      <c r="AL996" s="44"/>
      <c r="AM996" s="44"/>
      <c r="AN996" s="44"/>
      <c r="AO996" s="44"/>
      <c r="AP996" s="44"/>
      <c r="AQ996" s="44"/>
      <c r="AR996" s="44"/>
      <c r="AS996" s="44"/>
      <c r="AT996" s="44"/>
    </row>
    <row r="997" ht="14.25" customHeight="1">
      <c r="A997" s="44"/>
      <c r="B997" s="44"/>
      <c r="C997" s="44"/>
      <c r="D997" s="78"/>
      <c r="E997" s="78"/>
      <c r="F997" s="78"/>
      <c r="G997" s="78"/>
      <c r="H997" s="78"/>
      <c r="I997" s="78"/>
      <c r="J997" s="78"/>
      <c r="K997" s="44"/>
      <c r="L997" s="44"/>
      <c r="M997" s="44"/>
      <c r="N997" s="78"/>
      <c r="O997" s="78"/>
      <c r="P997" s="78"/>
      <c r="Q997" s="78"/>
      <c r="R997" s="78"/>
      <c r="S997" s="78"/>
      <c r="T997" s="44"/>
      <c r="U997" s="44"/>
      <c r="V997" s="44"/>
      <c r="W997" s="44"/>
      <c r="X997" s="44"/>
      <c r="Y997" s="44"/>
      <c r="Z997" s="44"/>
      <c r="AA997" s="44"/>
      <c r="AB997" s="44"/>
      <c r="AC997" s="44"/>
      <c r="AD997" s="44"/>
      <c r="AE997" s="44"/>
      <c r="AF997" s="78"/>
      <c r="AG997" s="44"/>
      <c r="AH997" s="44"/>
      <c r="AI997" s="44"/>
      <c r="AJ997" s="44"/>
      <c r="AK997" s="44"/>
      <c r="AL997" s="44"/>
      <c r="AM997" s="44"/>
      <c r="AN997" s="44"/>
      <c r="AO997" s="44"/>
      <c r="AP997" s="44"/>
      <c r="AQ997" s="44"/>
      <c r="AR997" s="44"/>
      <c r="AS997" s="44"/>
      <c r="AT997" s="44"/>
    </row>
    <row r="998" ht="14.25" customHeight="1">
      <c r="A998" s="44"/>
      <c r="B998" s="44"/>
      <c r="C998" s="44"/>
      <c r="D998" s="78"/>
      <c r="E998" s="78"/>
      <c r="F998" s="78"/>
      <c r="G998" s="78"/>
      <c r="H998" s="78"/>
      <c r="I998" s="78"/>
      <c r="J998" s="78"/>
      <c r="K998" s="44"/>
      <c r="L998" s="44"/>
      <c r="M998" s="44"/>
      <c r="N998" s="78"/>
      <c r="O998" s="78"/>
      <c r="P998" s="78"/>
      <c r="Q998" s="78"/>
      <c r="R998" s="78"/>
      <c r="S998" s="78"/>
      <c r="T998" s="44"/>
      <c r="U998" s="44"/>
      <c r="V998" s="44"/>
      <c r="W998" s="44"/>
      <c r="X998" s="44"/>
      <c r="Y998" s="44"/>
      <c r="Z998" s="44"/>
      <c r="AA998" s="44"/>
      <c r="AB998" s="44"/>
      <c r="AC998" s="44"/>
      <c r="AD998" s="44"/>
      <c r="AE998" s="44"/>
      <c r="AF998" s="78"/>
      <c r="AG998" s="44"/>
      <c r="AH998" s="44"/>
      <c r="AI998" s="44"/>
      <c r="AJ998" s="44"/>
      <c r="AK998" s="44"/>
      <c r="AL998" s="44"/>
      <c r="AM998" s="44"/>
      <c r="AN998" s="44"/>
      <c r="AO998" s="44"/>
      <c r="AP998" s="44"/>
      <c r="AQ998" s="44"/>
      <c r="AR998" s="44"/>
      <c r="AS998" s="44"/>
      <c r="AT998" s="44"/>
    </row>
    <row r="999" ht="14.25" customHeight="1">
      <c r="A999" s="44"/>
      <c r="B999" s="44"/>
      <c r="C999" s="44"/>
      <c r="D999" s="78"/>
      <c r="E999" s="78"/>
      <c r="F999" s="78"/>
      <c r="G999" s="78"/>
      <c r="H999" s="78"/>
      <c r="I999" s="78"/>
      <c r="J999" s="78"/>
      <c r="K999" s="44"/>
      <c r="L999" s="44"/>
      <c r="M999" s="44"/>
      <c r="N999" s="78"/>
      <c r="O999" s="78"/>
      <c r="P999" s="78"/>
      <c r="Q999" s="78"/>
      <c r="R999" s="78"/>
      <c r="S999" s="78"/>
      <c r="T999" s="44"/>
      <c r="U999" s="44"/>
      <c r="V999" s="44"/>
      <c r="W999" s="44"/>
      <c r="X999" s="44"/>
      <c r="Y999" s="44"/>
      <c r="Z999" s="44"/>
      <c r="AA999" s="44"/>
      <c r="AB999" s="44"/>
      <c r="AC999" s="44"/>
      <c r="AD999" s="44"/>
      <c r="AE999" s="44"/>
      <c r="AF999" s="78"/>
      <c r="AG999" s="44"/>
      <c r="AH999" s="44"/>
      <c r="AI999" s="44"/>
      <c r="AJ999" s="44"/>
      <c r="AK999" s="44"/>
      <c r="AL999" s="44"/>
      <c r="AM999" s="44"/>
      <c r="AN999" s="44"/>
      <c r="AO999" s="44"/>
      <c r="AP999" s="44"/>
      <c r="AQ999" s="44"/>
      <c r="AR999" s="44"/>
      <c r="AS999" s="44"/>
      <c r="AT999" s="44"/>
    </row>
    <row r="1000" ht="14.25" customHeight="1">
      <c r="A1000" s="44"/>
      <c r="B1000" s="44"/>
      <c r="C1000" s="44"/>
      <c r="D1000" s="78"/>
      <c r="E1000" s="78"/>
      <c r="F1000" s="78"/>
      <c r="G1000" s="78"/>
      <c r="H1000" s="78"/>
      <c r="I1000" s="78"/>
      <c r="J1000" s="78"/>
      <c r="K1000" s="44"/>
      <c r="L1000" s="44"/>
      <c r="M1000" s="44"/>
      <c r="N1000" s="78"/>
      <c r="O1000" s="78"/>
      <c r="P1000" s="78"/>
      <c r="Q1000" s="78"/>
      <c r="R1000" s="78"/>
      <c r="S1000" s="78"/>
      <c r="T1000" s="44"/>
      <c r="U1000" s="44"/>
      <c r="V1000" s="44"/>
      <c r="W1000" s="44"/>
      <c r="X1000" s="44"/>
      <c r="Y1000" s="44"/>
      <c r="Z1000" s="44"/>
      <c r="AA1000" s="44"/>
      <c r="AB1000" s="44"/>
      <c r="AC1000" s="44"/>
      <c r="AD1000" s="44"/>
      <c r="AE1000" s="44"/>
      <c r="AF1000" s="78"/>
      <c r="AG1000" s="44"/>
      <c r="AH1000" s="44"/>
      <c r="AI1000" s="44"/>
      <c r="AJ1000" s="44"/>
      <c r="AK1000" s="44"/>
      <c r="AL1000" s="44"/>
      <c r="AM1000" s="44"/>
      <c r="AN1000" s="44"/>
      <c r="AO1000" s="44"/>
      <c r="AP1000" s="44"/>
      <c r="AQ1000" s="44"/>
      <c r="AR1000" s="44"/>
      <c r="AS1000" s="44"/>
      <c r="AT1000" s="44"/>
    </row>
    <row r="1001" ht="14.25" customHeight="1">
      <c r="A1001" s="44"/>
      <c r="B1001" s="44"/>
      <c r="C1001" s="44"/>
      <c r="D1001" s="78"/>
      <c r="E1001" s="78"/>
      <c r="F1001" s="78"/>
      <c r="G1001" s="78"/>
      <c r="H1001" s="78"/>
      <c r="I1001" s="78"/>
      <c r="J1001" s="78"/>
      <c r="K1001" s="44"/>
      <c r="L1001" s="44"/>
      <c r="M1001" s="44"/>
      <c r="N1001" s="78"/>
      <c r="O1001" s="78"/>
      <c r="P1001" s="78"/>
      <c r="Q1001" s="78"/>
      <c r="R1001" s="78"/>
      <c r="S1001" s="78"/>
      <c r="T1001" s="44"/>
      <c r="U1001" s="44"/>
      <c r="V1001" s="44"/>
      <c r="W1001" s="44"/>
      <c r="X1001" s="44"/>
      <c r="Y1001" s="44"/>
      <c r="Z1001" s="44"/>
      <c r="AA1001" s="44"/>
      <c r="AB1001" s="44"/>
      <c r="AC1001" s="44"/>
      <c r="AD1001" s="44"/>
      <c r="AE1001" s="44"/>
      <c r="AF1001" s="78"/>
      <c r="AG1001" s="44"/>
      <c r="AH1001" s="44"/>
      <c r="AI1001" s="44"/>
      <c r="AJ1001" s="44"/>
      <c r="AK1001" s="44"/>
      <c r="AL1001" s="44"/>
      <c r="AM1001" s="44"/>
      <c r="AN1001" s="44"/>
      <c r="AO1001" s="44"/>
      <c r="AP1001" s="44"/>
      <c r="AQ1001" s="44"/>
      <c r="AR1001" s="44"/>
      <c r="AS1001" s="44"/>
      <c r="AT1001" s="44"/>
    </row>
  </sheetData>
  <autoFilter ref="$A$2:$AT$62">
    <filterColumn colId="16">
      <filters>
        <filter val="Completed"/>
      </filters>
    </filterColumn>
  </autoFilter>
  <mergeCells count="3">
    <mergeCell ref="B1:C1"/>
    <mergeCell ref="K1:N1"/>
    <mergeCell ref="AC1:AE1"/>
  </mergeCells>
  <conditionalFormatting sqref="K3:K61">
    <cfRule type="cellIs" dxfId="0" priority="1" operator="equal">
      <formula>"Yes"</formula>
    </cfRule>
  </conditionalFormatting>
  <conditionalFormatting sqref="L2:L63 AI64:AI93 L94:L1001">
    <cfRule type="cellIs" dxfId="0" priority="2" operator="notEqual">
      <formula>""</formula>
    </cfRule>
  </conditionalFormatting>
  <conditionalFormatting sqref="AC3:AG51">
    <cfRule type="cellIs" dxfId="0" priority="3" operator="equal">
      <formula>"Yes"</formula>
    </cfRule>
  </conditionalFormatting>
  <dataValidations>
    <dataValidation type="list" allowBlank="1" sqref="V3:Z62">
      <formula1>"Yes,No"</formula1>
    </dataValidation>
  </dataValidations>
  <hyperlinks>
    <hyperlink display="Mapping Objects" location="'Mapping Objects'!A1" ref="A1"/>
  </hyperlinks>
  <printOptions/>
  <pageMargins bottom="0.75" footer="0.0" header="0.0" left="0.7" right="0.7" top="0.75"/>
  <pageSetup orientation="landscape"/>
  <drawing r:id="rId4"/>
  <legacyDrawing r:id="rId5"/>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21.63"/>
    <col customWidth="1" min="2" max="2" width="29.88"/>
    <col customWidth="1" min="3" max="3" width="21.75"/>
    <col customWidth="1" min="4" max="4" width="36.25"/>
    <col customWidth="1" min="5" max="5" width="27.25"/>
    <col customWidth="1" min="6" max="10" width="13.63"/>
    <col customWidth="1" min="11" max="11" width="17.88"/>
    <col customWidth="1" min="12" max="12" width="25.75"/>
    <col customWidth="1" min="13" max="13" width="12.0"/>
    <col customWidth="1" min="14" max="14" width="26.63"/>
    <col customWidth="1" min="15" max="16" width="24.0"/>
    <col customWidth="1" min="17" max="17" width="35.63"/>
    <col customWidth="1" min="18" max="18" width="27.63"/>
    <col customWidth="1" min="19" max="19" width="27.0"/>
    <col customWidth="1" min="20" max="20" width="43.25"/>
    <col customWidth="1" min="21" max="21" width="16.0"/>
    <col customWidth="1" min="22" max="22" width="14.13"/>
    <col customWidth="1" min="23" max="24" width="14.63"/>
    <col customWidth="1" min="25" max="25" width="11.75"/>
    <col customWidth="1" min="26" max="26" width="12.63"/>
    <col customWidth="1" min="27" max="27" width="8.88"/>
    <col customWidth="1" min="28" max="28" width="19.63"/>
    <col customWidth="1" min="29" max="29" width="35.63"/>
    <col customWidth="1" min="30" max="30" width="17.13"/>
    <col customWidth="1" min="31" max="31" width="98.0"/>
    <col customWidth="1" min="32" max="32" width="15.13"/>
    <col customWidth="1" min="33" max="33" width="10.13"/>
    <col customWidth="1" min="34" max="34" width="42.88"/>
    <col customWidth="1" min="35" max="35" width="25.13"/>
    <col customWidth="1" min="36" max="58" width="8.88"/>
  </cols>
  <sheetData>
    <row r="1" ht="14.25" customHeight="1">
      <c r="A1" s="379" t="s">
        <v>7425</v>
      </c>
      <c r="B1" s="380" t="s">
        <v>7426</v>
      </c>
      <c r="C1" s="381"/>
      <c r="D1" s="380" t="s">
        <v>7426</v>
      </c>
      <c r="E1" s="382"/>
      <c r="F1" s="383"/>
      <c r="G1" s="383"/>
      <c r="H1" s="383"/>
      <c r="I1" s="383"/>
      <c r="J1" s="383"/>
      <c r="K1" s="380" t="s">
        <v>7427</v>
      </c>
      <c r="L1" s="381"/>
      <c r="M1" s="381"/>
      <c r="N1" s="384"/>
      <c r="O1" s="102"/>
      <c r="P1" s="385"/>
      <c r="Q1" s="102"/>
      <c r="R1" s="386"/>
      <c r="S1" s="103"/>
      <c r="T1" s="44"/>
      <c r="U1" s="44"/>
      <c r="V1" s="44"/>
      <c r="W1" s="44"/>
      <c r="X1" s="44"/>
      <c r="Y1" s="44"/>
      <c r="Z1" s="44"/>
      <c r="AA1" s="44"/>
      <c r="AB1" s="106" t="s">
        <v>7427</v>
      </c>
      <c r="AC1" s="39"/>
      <c r="AD1" s="40"/>
      <c r="AE1" s="258"/>
      <c r="AF1" s="44"/>
      <c r="AG1" s="259" t="s">
        <v>7449</v>
      </c>
      <c r="AH1" s="387" t="s">
        <v>7899</v>
      </c>
      <c r="AI1" s="44"/>
      <c r="AJ1" s="44"/>
      <c r="AK1" s="44"/>
      <c r="AL1" s="44"/>
      <c r="AM1" s="44"/>
      <c r="AN1" s="44"/>
      <c r="AO1" s="44"/>
      <c r="AP1" s="44"/>
      <c r="AQ1" s="44"/>
      <c r="AR1" s="44"/>
      <c r="AS1" s="44"/>
      <c r="AT1" s="44"/>
      <c r="AU1" s="44"/>
      <c r="AV1" s="44"/>
      <c r="AW1" s="44"/>
      <c r="AX1" s="44"/>
      <c r="AY1" s="44"/>
      <c r="AZ1" s="44"/>
      <c r="BA1" s="44"/>
      <c r="BB1" s="44"/>
      <c r="BC1" s="44"/>
      <c r="BD1" s="44"/>
      <c r="BE1" s="44"/>
      <c r="BF1" s="44"/>
    </row>
    <row r="2" ht="14.25" customHeight="1">
      <c r="A2" s="54" t="s">
        <v>7428</v>
      </c>
      <c r="B2" s="54" t="s">
        <v>104</v>
      </c>
      <c r="C2" s="54" t="s">
        <v>105</v>
      </c>
      <c r="D2" s="108" t="s">
        <v>117</v>
      </c>
      <c r="E2" s="110" t="s">
        <v>7775</v>
      </c>
      <c r="F2" s="362" t="s">
        <v>7431</v>
      </c>
      <c r="G2" s="362" t="s">
        <v>7432</v>
      </c>
      <c r="H2" s="362" t="s">
        <v>7433</v>
      </c>
      <c r="I2" s="362" t="s">
        <v>7434</v>
      </c>
      <c r="J2" s="362" t="s">
        <v>7435</v>
      </c>
      <c r="K2" s="54" t="s">
        <v>2073</v>
      </c>
      <c r="L2" s="54" t="s">
        <v>2074</v>
      </c>
      <c r="M2" s="52" t="s">
        <v>2076</v>
      </c>
      <c r="N2" s="53" t="s">
        <v>2077</v>
      </c>
      <c r="O2" s="110" t="s">
        <v>7436</v>
      </c>
      <c r="P2" s="388" t="s">
        <v>7437</v>
      </c>
      <c r="Q2" s="110" t="s">
        <v>2132</v>
      </c>
      <c r="R2" s="389" t="s">
        <v>7438</v>
      </c>
      <c r="S2" s="204" t="s">
        <v>7439</v>
      </c>
      <c r="T2" s="289" t="s">
        <v>7441</v>
      </c>
      <c r="U2" s="289" t="s">
        <v>7442</v>
      </c>
      <c r="V2" s="289" t="s">
        <v>7443</v>
      </c>
      <c r="W2" s="289" t="s">
        <v>7444</v>
      </c>
      <c r="X2" s="289" t="s">
        <v>7446</v>
      </c>
      <c r="Y2" s="289" t="s">
        <v>7447</v>
      </c>
      <c r="Z2" s="290" t="s">
        <v>2132</v>
      </c>
      <c r="AA2" s="44"/>
      <c r="AB2" s="54" t="s">
        <v>2073</v>
      </c>
      <c r="AC2" s="54" t="s">
        <v>2074</v>
      </c>
      <c r="AD2" s="54" t="s">
        <v>2076</v>
      </c>
      <c r="AE2" s="108" t="s">
        <v>2077</v>
      </c>
      <c r="AF2" s="54" t="s">
        <v>2984</v>
      </c>
      <c r="AG2" s="128">
        <f>COUNTIF(AF3:AF39,"Yes")/COUNTA(AC3:AC39)</f>
        <v>0.34375</v>
      </c>
      <c r="AH2" s="390"/>
      <c r="AI2" s="291" t="s">
        <v>7450</v>
      </c>
      <c r="AJ2" s="44"/>
      <c r="AK2" s="44"/>
      <c r="AL2" s="44"/>
      <c r="AM2" s="44"/>
      <c r="AN2" s="44"/>
      <c r="AO2" s="44"/>
      <c r="AP2" s="44"/>
      <c r="AQ2" s="44"/>
      <c r="AR2" s="44"/>
      <c r="AS2" s="44"/>
      <c r="AT2" s="44"/>
      <c r="AU2" s="44"/>
      <c r="AV2" s="44"/>
      <c r="AW2" s="44"/>
      <c r="AX2" s="44"/>
      <c r="AY2" s="44"/>
      <c r="AZ2" s="44"/>
      <c r="BA2" s="44"/>
      <c r="BB2" s="44"/>
      <c r="BC2" s="44"/>
      <c r="BD2" s="44"/>
      <c r="BE2" s="44"/>
      <c r="BF2" s="44"/>
    </row>
    <row r="3" ht="58.5" customHeight="1">
      <c r="A3" s="120" t="s">
        <v>30</v>
      </c>
      <c r="B3" s="120" t="s">
        <v>177</v>
      </c>
      <c r="C3" s="120" t="s">
        <v>151</v>
      </c>
      <c r="D3" s="120"/>
      <c r="E3" s="122" t="str">
        <f>IFNA(IF(LEN(VLOOKUP(A3&amp;"."&amp;B3,Sample_Data_Columns_2!F:H,3,FALSE))=0,"",VLOOKUP(A3&amp;"."&amp;B3,Sample_Data_Columns_2!F:H,3,FALSE)),"")</f>
        <v>0057U000001fP11QAE</v>
      </c>
      <c r="F3" s="331">
        <f>vlookup(A3&amp;"."&amp;B3,Field_Count!C:D,2,false)</f>
        <v>7249</v>
      </c>
      <c r="G3" s="331">
        <f>vlookup(A3&amp;"."&amp;B3,Field_Count!C:E,3,false)</f>
        <v>0</v>
      </c>
      <c r="H3" s="331">
        <f>vlookup(A3&amp;"."&amp;B3,Field_Count!C:F,4,false)</f>
        <v>2480</v>
      </c>
      <c r="I3" s="331">
        <f>vlookup(A3&amp;"."&amp;B3,Field_Count!C:G,5,false)</f>
        <v>0</v>
      </c>
      <c r="J3" s="331">
        <f>vlookup(A3&amp;"."&amp;B3,Field_Count!C:H,6,false)</f>
        <v>0</v>
      </c>
      <c r="K3" s="56" t="s">
        <v>75</v>
      </c>
      <c r="L3" s="56" t="s">
        <v>2196</v>
      </c>
      <c r="M3" s="60" t="str">
        <f t="shared" ref="M3:M27" si="1">IFNA(VLOOKUP(L3,AC:AD,2,FALSE),"")</f>
        <v>Object</v>
      </c>
      <c r="N3" s="57" t="str">
        <f t="shared" ref="N3:N30" si="2">IFNA(IF(VLOOKUP(L3,AC:AE,3,FALSE)="","",VLOOKUP(L3,AC:AE,3,FALSE)),"")</f>
        <v/>
      </c>
      <c r="O3" s="123" t="s">
        <v>5058</v>
      </c>
      <c r="P3" s="391" t="s">
        <v>7451</v>
      </c>
      <c r="Q3" s="125" t="s">
        <v>7452</v>
      </c>
      <c r="R3" s="392" t="s">
        <v>2914</v>
      </c>
      <c r="S3" s="124" t="s">
        <v>5058</v>
      </c>
      <c r="T3" s="57" t="str">
        <f t="shared" ref="T3:T34" si="3">K3&amp;"."&amp;L3</f>
        <v>call2_sample__v.created_by__v</v>
      </c>
      <c r="U3" s="57" t="str">
        <f>IFNA(VLOOKUP(K3&amp;"."&amp;L3,Vault_Required_Fields!C:D,2,false),"TBD")</f>
        <v>TBD</v>
      </c>
      <c r="V3" s="59" t="s">
        <v>5058</v>
      </c>
      <c r="W3" s="59" t="s">
        <v>5058</v>
      </c>
      <c r="X3" s="59" t="s">
        <v>5058</v>
      </c>
      <c r="Y3" s="59" t="s">
        <v>5058</v>
      </c>
      <c r="Z3" s="60"/>
      <c r="AA3" s="44"/>
      <c r="AB3" s="56" t="s">
        <v>75</v>
      </c>
      <c r="AC3" s="60" t="s">
        <v>2078</v>
      </c>
      <c r="AD3" s="60" t="s">
        <v>10</v>
      </c>
      <c r="AE3" s="57" t="s">
        <v>2727</v>
      </c>
      <c r="AF3" s="60" t="str">
        <f t="shared" ref="AF3:AF34" si="4">IFNA(IF(VLOOKUP(AC3,L:L,1,FALSE)=AC3,"Yes","No"),"No")</f>
        <v>Yes</v>
      </c>
      <c r="AG3" s="44"/>
      <c r="AH3" s="393" t="s">
        <v>7900</v>
      </c>
      <c r="AI3" s="119" t="s">
        <v>7454</v>
      </c>
      <c r="AJ3" s="44"/>
      <c r="AK3" s="44"/>
      <c r="AL3" s="44"/>
      <c r="AM3" s="44"/>
      <c r="AN3" s="44"/>
      <c r="AO3" s="44"/>
      <c r="AP3" s="44"/>
      <c r="AQ3" s="44"/>
      <c r="AR3" s="44"/>
      <c r="AS3" s="44"/>
      <c r="AT3" s="44"/>
      <c r="AU3" s="44"/>
      <c r="AV3" s="44"/>
      <c r="AW3" s="44"/>
      <c r="AX3" s="44"/>
      <c r="AY3" s="44"/>
      <c r="AZ3" s="44"/>
      <c r="BA3" s="44"/>
      <c r="BB3" s="44"/>
      <c r="BC3" s="44"/>
      <c r="BD3" s="44"/>
      <c r="BE3" s="44"/>
      <c r="BF3" s="44"/>
    </row>
    <row r="4" ht="14.25" hidden="1" customHeight="1">
      <c r="A4" s="120" t="s">
        <v>30</v>
      </c>
      <c r="B4" s="120" t="s">
        <v>174</v>
      </c>
      <c r="C4" s="120" t="s">
        <v>133</v>
      </c>
      <c r="D4" s="120"/>
      <c r="E4" s="122" t="str">
        <f>IFNA(IF(LEN(VLOOKUP(A4&amp;"."&amp;B4,Sample_Data_Columns_2!F:H,3,FALSE))=0,"",VLOOKUP(A4&amp;"."&amp;B4,Sample_Data_Columns_2!F:H,3,FALSE)),"")</f>
        <v>2023-05-22T06:52:59.000+0000</v>
      </c>
      <c r="F4" s="331">
        <f>vlookup(A4&amp;"."&amp;B4,Field_Count!C:D,2,false)</f>
        <v>7249</v>
      </c>
      <c r="G4" s="331">
        <f>vlookup(A4&amp;"."&amp;B4,Field_Count!C:E,3,false)</f>
        <v>0</v>
      </c>
      <c r="H4" s="331">
        <f>vlookup(A4&amp;"."&amp;B4,Field_Count!C:F,4,false)</f>
        <v>2480</v>
      </c>
      <c r="I4" s="331">
        <f>vlookup(A4&amp;"."&amp;B4,Field_Count!C:G,5,false)</f>
        <v>0</v>
      </c>
      <c r="J4" s="331">
        <f>vlookup(A4&amp;"."&amp;B4,Field_Count!C:H,6,false)</f>
        <v>0</v>
      </c>
      <c r="K4" s="56" t="s">
        <v>75</v>
      </c>
      <c r="L4" s="56" t="s">
        <v>2197</v>
      </c>
      <c r="M4" s="60" t="str">
        <f t="shared" si="1"/>
        <v>DateTime</v>
      </c>
      <c r="N4" s="57" t="str">
        <f t="shared" si="2"/>
        <v/>
      </c>
      <c r="O4" s="123" t="s">
        <v>5058</v>
      </c>
      <c r="P4" s="391" t="s">
        <v>7455</v>
      </c>
      <c r="Q4" s="123" t="s">
        <v>7456</v>
      </c>
      <c r="R4" s="392" t="s">
        <v>2914</v>
      </c>
      <c r="S4" s="124" t="s">
        <v>5058</v>
      </c>
      <c r="T4" s="57" t="str">
        <f t="shared" si="3"/>
        <v>call2_sample__v.created_date__v</v>
      </c>
      <c r="U4" s="57" t="str">
        <f>IFNA(VLOOKUP(K4&amp;"."&amp;L4,Vault_Required_Fields!C:D,2,false),"TBD")</f>
        <v>TBD</v>
      </c>
      <c r="V4" s="59" t="s">
        <v>5058</v>
      </c>
      <c r="W4" s="59" t="s">
        <v>5058</v>
      </c>
      <c r="X4" s="59" t="s">
        <v>5058</v>
      </c>
      <c r="Y4" s="59" t="s">
        <v>5058</v>
      </c>
      <c r="Z4" s="60"/>
      <c r="AA4" s="44"/>
      <c r="AB4" s="56" t="s">
        <v>75</v>
      </c>
      <c r="AC4" s="60" t="s">
        <v>2656</v>
      </c>
      <c r="AD4" s="60" t="s">
        <v>2122</v>
      </c>
      <c r="AE4" s="57"/>
      <c r="AF4" s="60" t="str">
        <f t="shared" si="4"/>
        <v>No</v>
      </c>
      <c r="AG4" s="44"/>
      <c r="AH4" s="390"/>
      <c r="AI4" s="119" t="s">
        <v>7454</v>
      </c>
      <c r="AJ4" s="44"/>
      <c r="AK4" s="44"/>
      <c r="AL4" s="44"/>
      <c r="AM4" s="44"/>
      <c r="AN4" s="44"/>
      <c r="AO4" s="44"/>
      <c r="AP4" s="44"/>
      <c r="AQ4" s="44"/>
      <c r="AR4" s="44"/>
      <c r="AS4" s="44"/>
      <c r="AT4" s="44"/>
      <c r="AU4" s="44"/>
      <c r="AV4" s="44"/>
      <c r="AW4" s="44"/>
      <c r="AX4" s="44"/>
      <c r="AY4" s="44"/>
      <c r="AZ4" s="44"/>
      <c r="BA4" s="44"/>
      <c r="BB4" s="44"/>
      <c r="BC4" s="44"/>
      <c r="BD4" s="44"/>
      <c r="BE4" s="44"/>
      <c r="BF4" s="44"/>
    </row>
    <row r="5" ht="14.25" customHeight="1">
      <c r="A5" s="120" t="s">
        <v>30</v>
      </c>
      <c r="B5" s="120" t="s">
        <v>169</v>
      </c>
      <c r="C5" s="120" t="s">
        <v>170</v>
      </c>
      <c r="D5" s="120"/>
      <c r="E5" s="122" t="str">
        <f>IFNA(IF(LEN(VLOOKUP(A5&amp;"."&amp;B5,Sample_Data_Columns_2!F:H,3,FALSE))=0,"",VLOOKUP(A5&amp;"."&amp;B5,Sample_Data_Columns_2!F:H,3,FALSE)),"")</f>
        <v>EUR</v>
      </c>
      <c r="F5" s="331">
        <f>vlookup(A5&amp;"."&amp;B5,Field_Count!C:D,2,false)</f>
        <v>7249</v>
      </c>
      <c r="G5" s="331">
        <f>vlookup(A5&amp;"."&amp;B5,Field_Count!C:E,3,false)</f>
        <v>0</v>
      </c>
      <c r="H5" s="331">
        <f>vlookup(A5&amp;"."&amp;B5,Field_Count!C:F,4,false)</f>
        <v>2480</v>
      </c>
      <c r="I5" s="331">
        <f>vlookup(A5&amp;"."&amp;B5,Field_Count!C:G,5,false)</f>
        <v>0</v>
      </c>
      <c r="J5" s="331">
        <f>vlookup(A5&amp;"."&amp;B5,Field_Count!C:H,6,false)</f>
        <v>0</v>
      </c>
      <c r="K5" s="56" t="s">
        <v>75</v>
      </c>
      <c r="L5" s="56" t="s">
        <v>2304</v>
      </c>
      <c r="M5" s="60" t="str">
        <f t="shared" si="1"/>
        <v>Object</v>
      </c>
      <c r="N5" s="57" t="str">
        <f t="shared" si="2"/>
        <v/>
      </c>
      <c r="O5" s="130" t="s">
        <v>7457</v>
      </c>
      <c r="P5" s="394" t="s">
        <v>7458</v>
      </c>
      <c r="Q5" s="130" t="s">
        <v>7459</v>
      </c>
      <c r="R5" s="395" t="s">
        <v>7460</v>
      </c>
      <c r="S5" s="131" t="s">
        <v>7457</v>
      </c>
      <c r="T5" s="57" t="str">
        <f t="shared" si="3"/>
        <v>call2_sample__v.local_currency__sys</v>
      </c>
      <c r="U5" s="57" t="str">
        <f>IFNA(VLOOKUP(K5&amp;"."&amp;L5,Vault_Required_Fields!C:D,2,false),"TBD")</f>
        <v>TBD</v>
      </c>
      <c r="V5" s="59" t="s">
        <v>7461</v>
      </c>
      <c r="W5" s="57"/>
      <c r="X5" s="59" t="s">
        <v>5058</v>
      </c>
      <c r="Y5" s="59" t="s">
        <v>7461</v>
      </c>
      <c r="Z5" s="60"/>
      <c r="AA5" s="44"/>
      <c r="AB5" s="56" t="s">
        <v>75</v>
      </c>
      <c r="AC5" s="60" t="s">
        <v>2658</v>
      </c>
      <c r="AD5" s="56" t="s">
        <v>2122</v>
      </c>
      <c r="AE5" s="57"/>
      <c r="AF5" s="60" t="str">
        <f t="shared" si="4"/>
        <v>No</v>
      </c>
      <c r="AG5" s="44"/>
      <c r="AH5" s="387" t="s">
        <v>7901</v>
      </c>
      <c r="AI5" s="44"/>
      <c r="AJ5" s="44"/>
      <c r="AK5" s="44"/>
      <c r="AL5" s="44"/>
      <c r="AM5" s="44"/>
      <c r="AN5" s="44"/>
      <c r="AO5" s="44"/>
      <c r="AP5" s="44"/>
      <c r="AQ5" s="44"/>
      <c r="AR5" s="44"/>
      <c r="AS5" s="44"/>
      <c r="AT5" s="44"/>
      <c r="AU5" s="44"/>
      <c r="AV5" s="44"/>
      <c r="AW5" s="44"/>
      <c r="AX5" s="44"/>
      <c r="AY5" s="44"/>
      <c r="AZ5" s="44"/>
      <c r="BA5" s="44"/>
      <c r="BB5" s="44"/>
      <c r="BC5" s="44"/>
      <c r="BD5" s="44"/>
      <c r="BE5" s="44"/>
      <c r="BF5" s="44"/>
    </row>
    <row r="6" ht="14.25" hidden="1" customHeight="1">
      <c r="A6" s="120" t="s">
        <v>30</v>
      </c>
      <c r="B6" s="120" t="s">
        <v>165</v>
      </c>
      <c r="C6" s="120" t="s">
        <v>166</v>
      </c>
      <c r="D6" s="120"/>
      <c r="E6" s="122" t="str">
        <f>IFNA(IF(LEN(VLOOKUP(A6&amp;"."&amp;B6,Sample_Data_Columns_2!F:H,3,FALSE))=0,"",VLOOKUP(A6&amp;"."&amp;B6,Sample_Data_Columns_2!F:H,3,FALSE)),"")</f>
        <v>a2I69000003Q2dPEAS</v>
      </c>
      <c r="F6" s="331">
        <f>vlookup(A6&amp;"."&amp;B6,Field_Count!C:D,2,false)</f>
        <v>7249</v>
      </c>
      <c r="G6" s="331">
        <f>vlookup(A6&amp;"."&amp;B6,Field_Count!C:E,3,false)</f>
        <v>0</v>
      </c>
      <c r="H6" s="331">
        <f>vlookup(A6&amp;"."&amp;B6,Field_Count!C:F,4,false)</f>
        <v>2480</v>
      </c>
      <c r="I6" s="331">
        <f>vlookup(A6&amp;"."&amp;B6,Field_Count!C:G,5,false)</f>
        <v>0</v>
      </c>
      <c r="J6" s="331">
        <f>vlookup(A6&amp;"."&amp;B6,Field_Count!C:H,6,false)</f>
        <v>0</v>
      </c>
      <c r="K6" s="56" t="s">
        <v>75</v>
      </c>
      <c r="L6" s="56" t="s">
        <v>2287</v>
      </c>
      <c r="M6" s="60" t="str">
        <f t="shared" si="1"/>
        <v>String</v>
      </c>
      <c r="N6" s="57" t="str">
        <f t="shared" si="2"/>
        <v/>
      </c>
      <c r="O6" s="130" t="s">
        <v>7461</v>
      </c>
      <c r="P6" s="394" t="s">
        <v>7462</v>
      </c>
      <c r="Q6" s="130" t="s">
        <v>7463</v>
      </c>
      <c r="R6" s="395" t="s">
        <v>2914</v>
      </c>
      <c r="S6" s="131" t="s">
        <v>5058</v>
      </c>
      <c r="T6" s="57" t="str">
        <f t="shared" si="3"/>
        <v>call2_sample__v.legacy_crm_id__v</v>
      </c>
      <c r="U6" s="57" t="str">
        <f>IFNA(VLOOKUP(K6&amp;"."&amp;L6,Vault_Required_Fields!C:D,2,false),"TBD")</f>
        <v>TBD</v>
      </c>
      <c r="V6" s="59" t="s">
        <v>5058</v>
      </c>
      <c r="W6" s="59" t="s">
        <v>5058</v>
      </c>
      <c r="X6" s="59" t="s">
        <v>5058</v>
      </c>
      <c r="Y6" s="59" t="s">
        <v>5058</v>
      </c>
      <c r="Z6" s="60"/>
      <c r="AA6" s="44"/>
      <c r="AB6" s="56" t="s">
        <v>75</v>
      </c>
      <c r="AC6" s="56" t="s">
        <v>2728</v>
      </c>
      <c r="AD6" s="56" t="s">
        <v>2167</v>
      </c>
      <c r="AE6" s="57" t="s">
        <v>2730</v>
      </c>
      <c r="AF6" s="60" t="str">
        <f t="shared" si="4"/>
        <v>No</v>
      </c>
      <c r="AG6" s="44"/>
      <c r="AH6" s="390"/>
      <c r="AI6" s="119" t="s">
        <v>7454</v>
      </c>
      <c r="AJ6" s="44"/>
      <c r="AK6" s="44"/>
      <c r="AL6" s="44"/>
      <c r="AM6" s="44"/>
      <c r="AN6" s="44"/>
      <c r="AO6" s="44"/>
      <c r="AP6" s="44"/>
      <c r="AQ6" s="44"/>
      <c r="AR6" s="44"/>
      <c r="AS6" s="44"/>
      <c r="AT6" s="44"/>
      <c r="AU6" s="44"/>
      <c r="AV6" s="44"/>
      <c r="AW6" s="44"/>
      <c r="AX6" s="44"/>
      <c r="AY6" s="44"/>
      <c r="AZ6" s="44"/>
      <c r="BA6" s="44"/>
      <c r="BB6" s="44"/>
      <c r="BC6" s="44"/>
      <c r="BD6" s="44"/>
      <c r="BE6" s="44"/>
      <c r="BF6" s="44"/>
    </row>
    <row r="7" ht="14.25" hidden="1" customHeight="1">
      <c r="A7" s="120" t="s">
        <v>30</v>
      </c>
      <c r="B7" s="120" t="s">
        <v>160</v>
      </c>
      <c r="C7" s="120" t="s">
        <v>161</v>
      </c>
      <c r="D7" s="120"/>
      <c r="E7" s="122" t="b">
        <f>IFNA(IF(LEN(VLOOKUP(A7&amp;"."&amp;B7,Sample_Data_Columns_2!F:H,3,FALSE))=0,"",VLOOKUP(A7&amp;"."&amp;B7,Sample_Data_Columns_2!F:H,3,FALSE)),"")</f>
        <v>0</v>
      </c>
      <c r="F7" s="331" t="str">
        <f>vlookup(A7&amp;"."&amp;B7,Field_Count!C:D,2,false)</f>
        <v>#N/A</v>
      </c>
      <c r="G7" s="331" t="str">
        <f>vlookup(A7&amp;"."&amp;B7,Field_Count!C:E,3,false)</f>
        <v>#N/A</v>
      </c>
      <c r="H7" s="331" t="str">
        <f>vlookup(A7&amp;"."&amp;B7,Field_Count!C:F,4,false)</f>
        <v>#N/A</v>
      </c>
      <c r="I7" s="331" t="str">
        <f>vlookup(A7&amp;"."&amp;B7,Field_Count!C:G,5,false)</f>
        <v>#N/A</v>
      </c>
      <c r="J7" s="331" t="str">
        <f>vlookup(A7&amp;"."&amp;B7,Field_Count!C:H,6,false)</f>
        <v>#N/A</v>
      </c>
      <c r="K7" s="56" t="s">
        <v>75</v>
      </c>
      <c r="L7" s="69" t="s">
        <v>7464</v>
      </c>
      <c r="M7" s="74" t="str">
        <f t="shared" si="1"/>
        <v/>
      </c>
      <c r="N7" s="72" t="str">
        <f t="shared" si="2"/>
        <v/>
      </c>
      <c r="O7" s="59" t="s">
        <v>7457</v>
      </c>
      <c r="P7" s="396" t="s">
        <v>7457</v>
      </c>
      <c r="Q7" s="59" t="s">
        <v>7465</v>
      </c>
      <c r="R7" s="397" t="s">
        <v>7466</v>
      </c>
      <c r="S7" s="136" t="s">
        <v>7457</v>
      </c>
      <c r="T7" s="57" t="str">
        <f t="shared" si="3"/>
        <v>call2_sample__v.OutOfScope</v>
      </c>
      <c r="U7" s="57" t="str">
        <f>IFNA(VLOOKUP(K7&amp;"."&amp;L7,Vault_Required_Fields!C:D,2,false),"TBD")</f>
        <v>TBD</v>
      </c>
      <c r="V7" s="59" t="s">
        <v>7461</v>
      </c>
      <c r="W7" s="57"/>
      <c r="X7" s="59" t="s">
        <v>5058</v>
      </c>
      <c r="Y7" s="59" t="s">
        <v>7461</v>
      </c>
      <c r="Z7" s="60"/>
      <c r="AA7" s="44"/>
      <c r="AB7" s="56" t="s">
        <v>75</v>
      </c>
      <c r="AC7" s="56" t="s">
        <v>2117</v>
      </c>
      <c r="AD7" s="56" t="s">
        <v>170</v>
      </c>
      <c r="AE7" s="57" t="s">
        <v>2731</v>
      </c>
      <c r="AF7" s="60" t="str">
        <f t="shared" si="4"/>
        <v>No</v>
      </c>
      <c r="AG7" s="44"/>
      <c r="AH7" s="390"/>
      <c r="AI7" s="44"/>
      <c r="AJ7" s="44"/>
      <c r="AK7" s="44"/>
      <c r="AL7" s="44"/>
      <c r="AM7" s="44"/>
      <c r="AN7" s="44"/>
      <c r="AO7" s="44"/>
      <c r="AP7" s="44"/>
      <c r="AQ7" s="44"/>
      <c r="AR7" s="44"/>
      <c r="AS7" s="44"/>
      <c r="AT7" s="44"/>
      <c r="AU7" s="44"/>
      <c r="AV7" s="44"/>
      <c r="AW7" s="44"/>
      <c r="AX7" s="44"/>
      <c r="AY7" s="44"/>
      <c r="AZ7" s="44"/>
      <c r="BA7" s="44"/>
      <c r="BB7" s="44"/>
      <c r="BC7" s="44"/>
      <c r="BD7" s="44"/>
      <c r="BE7" s="44"/>
      <c r="BF7" s="44"/>
    </row>
    <row r="8" ht="14.25" hidden="1" customHeight="1">
      <c r="A8" s="120" t="s">
        <v>30</v>
      </c>
      <c r="B8" s="120" t="s">
        <v>155</v>
      </c>
      <c r="C8" s="120" t="s">
        <v>156</v>
      </c>
      <c r="D8" s="120"/>
      <c r="E8" s="120" t="str">
        <f>IFNA(IF(LEN(VLOOKUP(A8&amp;"."&amp;B8,Sample_Data_Columns_2!F:H,3,FALSE))=0,"",VLOOKUP(A8&amp;"."&amp;B8,Sample_Data_Columns_2!F:H,3,FALSE)),"")</f>
        <v/>
      </c>
      <c r="F8" s="365">
        <f>vlookup(A8&amp;"."&amp;B8,Field_Count!C:D,2,false)</f>
        <v>0</v>
      </c>
      <c r="G8" s="365">
        <f>vlookup(A8&amp;"."&amp;B8,Field_Count!C:E,3,false)</f>
        <v>0</v>
      </c>
      <c r="H8" s="365">
        <f>vlookup(A8&amp;"."&amp;B8,Field_Count!C:F,4,false)</f>
        <v>0</v>
      </c>
      <c r="I8" s="365">
        <f>vlookup(A8&amp;"."&amp;B8,Field_Count!C:G,5,false)</f>
        <v>0</v>
      </c>
      <c r="J8" s="365">
        <f>vlookup(A8&amp;"."&amp;B8,Field_Count!C:H,6,false)</f>
        <v>0</v>
      </c>
      <c r="K8" s="56" t="s">
        <v>75</v>
      </c>
      <c r="L8" s="69" t="s">
        <v>7464</v>
      </c>
      <c r="M8" s="74" t="str">
        <f t="shared" si="1"/>
        <v/>
      </c>
      <c r="N8" s="72" t="str">
        <f t="shared" si="2"/>
        <v/>
      </c>
      <c r="O8" s="137" t="s">
        <v>7457</v>
      </c>
      <c r="P8" s="394" t="s">
        <v>7466</v>
      </c>
      <c r="Q8" s="137" t="s">
        <v>7902</v>
      </c>
      <c r="R8" s="397" t="s">
        <v>7466</v>
      </c>
      <c r="S8" s="136" t="s">
        <v>7457</v>
      </c>
      <c r="T8" s="57" t="str">
        <f t="shared" si="3"/>
        <v>call2_sample__v.OutOfScope</v>
      </c>
      <c r="U8" s="57" t="str">
        <f>IFNA(VLOOKUP(K8&amp;"."&amp;L8,Vault_Required_Fields!C:D,2,false),"TBD")</f>
        <v>TBD</v>
      </c>
      <c r="V8" s="59" t="s">
        <v>7461</v>
      </c>
      <c r="W8" s="57"/>
      <c r="X8" s="59" t="s">
        <v>5058</v>
      </c>
      <c r="Y8" s="59" t="s">
        <v>7461</v>
      </c>
      <c r="Z8" s="60"/>
      <c r="AA8" s="44"/>
      <c r="AB8" s="56" t="s">
        <v>75</v>
      </c>
      <c r="AC8" s="56" t="s">
        <v>2732</v>
      </c>
      <c r="AD8" s="56" t="s">
        <v>2167</v>
      </c>
      <c r="AE8" s="57"/>
      <c r="AF8" s="60" t="str">
        <f t="shared" si="4"/>
        <v>No</v>
      </c>
      <c r="AG8" s="44"/>
      <c r="AH8" s="390"/>
      <c r="AI8" s="44"/>
      <c r="AJ8" s="44"/>
      <c r="AK8" s="44"/>
      <c r="AL8" s="44"/>
      <c r="AM8" s="44"/>
      <c r="AN8" s="44"/>
      <c r="AO8" s="44"/>
      <c r="AP8" s="44"/>
      <c r="AQ8" s="44"/>
      <c r="AR8" s="44"/>
      <c r="AS8" s="44"/>
      <c r="AT8" s="44"/>
      <c r="AU8" s="44"/>
      <c r="AV8" s="44"/>
      <c r="AW8" s="44"/>
      <c r="AX8" s="44"/>
      <c r="AY8" s="44"/>
      <c r="AZ8" s="44"/>
      <c r="BA8" s="44"/>
      <c r="BB8" s="44"/>
      <c r="BC8" s="44"/>
      <c r="BD8" s="44"/>
      <c r="BE8" s="44"/>
      <c r="BF8" s="44"/>
    </row>
    <row r="9" ht="80.25" customHeight="1">
      <c r="A9" s="120" t="s">
        <v>30</v>
      </c>
      <c r="B9" s="120" t="s">
        <v>150</v>
      </c>
      <c r="C9" s="120" t="s">
        <v>151</v>
      </c>
      <c r="D9" s="120"/>
      <c r="E9" s="122" t="str">
        <f>IFNA(IF(LEN(VLOOKUP(A9&amp;"."&amp;B9,Sample_Data_Columns_2!F:H,3,FALSE))=0,"",VLOOKUP(A9&amp;"."&amp;B9,Sample_Data_Columns_2!F:H,3,FALSE)),"")</f>
        <v>0057U000001fP11QAE</v>
      </c>
      <c r="F9" s="331">
        <f>vlookup(A9&amp;"."&amp;B9,Field_Count!C:D,2,false)</f>
        <v>7249</v>
      </c>
      <c r="G9" s="331">
        <f>vlookup(A9&amp;"."&amp;B9,Field_Count!C:E,3,false)</f>
        <v>0</v>
      </c>
      <c r="H9" s="331">
        <f>vlookup(A9&amp;"."&amp;B9,Field_Count!C:F,4,false)</f>
        <v>2480</v>
      </c>
      <c r="I9" s="331">
        <f>vlookup(A9&amp;"."&amp;B9,Field_Count!C:G,5,false)</f>
        <v>0</v>
      </c>
      <c r="J9" s="331">
        <f>vlookup(A9&amp;"."&amp;B9,Field_Count!C:H,6,false)</f>
        <v>0</v>
      </c>
      <c r="K9" s="56" t="s">
        <v>75</v>
      </c>
      <c r="L9" s="56" t="s">
        <v>2338</v>
      </c>
      <c r="M9" s="60" t="str">
        <f t="shared" si="1"/>
        <v>Object</v>
      </c>
      <c r="N9" s="57" t="str">
        <f t="shared" si="2"/>
        <v/>
      </c>
      <c r="O9" s="123" t="s">
        <v>5058</v>
      </c>
      <c r="P9" s="391" t="s">
        <v>7451</v>
      </c>
      <c r="Q9" s="125" t="s">
        <v>7452</v>
      </c>
      <c r="R9" s="392" t="s">
        <v>2914</v>
      </c>
      <c r="S9" s="124" t="s">
        <v>5058</v>
      </c>
      <c r="T9" s="57" t="str">
        <f t="shared" si="3"/>
        <v>call2_sample__v.modified_by__v</v>
      </c>
      <c r="U9" s="57" t="str">
        <f>IFNA(VLOOKUP(K9&amp;"."&amp;L9,Vault_Required_Fields!C:D,2,false),"TBD")</f>
        <v>TBD</v>
      </c>
      <c r="V9" s="59" t="s">
        <v>5058</v>
      </c>
      <c r="W9" s="59" t="s">
        <v>5058</v>
      </c>
      <c r="X9" s="59" t="s">
        <v>5058</v>
      </c>
      <c r="Y9" s="59" t="s">
        <v>5058</v>
      </c>
      <c r="Z9" s="60"/>
      <c r="AA9" s="44"/>
      <c r="AB9" s="56" t="s">
        <v>75</v>
      </c>
      <c r="AC9" s="56" t="s">
        <v>60</v>
      </c>
      <c r="AD9" s="56" t="s">
        <v>10</v>
      </c>
      <c r="AE9" s="57" t="s">
        <v>2734</v>
      </c>
      <c r="AF9" s="60" t="str">
        <f t="shared" si="4"/>
        <v>Yes</v>
      </c>
      <c r="AG9" s="44"/>
      <c r="AH9" s="393" t="s">
        <v>7900</v>
      </c>
      <c r="AI9" s="119" t="s">
        <v>7454</v>
      </c>
      <c r="AJ9" s="44"/>
      <c r="AK9" s="44"/>
      <c r="AL9" s="44"/>
      <c r="AM9" s="44"/>
      <c r="AN9" s="44"/>
      <c r="AO9" s="44"/>
      <c r="AP9" s="44"/>
      <c r="AQ9" s="44"/>
      <c r="AR9" s="44"/>
      <c r="AS9" s="44"/>
      <c r="AT9" s="44"/>
      <c r="AU9" s="44"/>
      <c r="AV9" s="44"/>
      <c r="AW9" s="44"/>
      <c r="AX9" s="44"/>
      <c r="AY9" s="44"/>
      <c r="AZ9" s="44"/>
      <c r="BA9" s="44"/>
      <c r="BB9" s="44"/>
      <c r="BC9" s="44"/>
      <c r="BD9" s="44"/>
      <c r="BE9" s="44"/>
      <c r="BF9" s="44"/>
    </row>
    <row r="10" ht="14.25" hidden="1" customHeight="1">
      <c r="A10" s="120" t="s">
        <v>30</v>
      </c>
      <c r="B10" s="120" t="s">
        <v>147</v>
      </c>
      <c r="C10" s="120" t="s">
        <v>133</v>
      </c>
      <c r="D10" s="120"/>
      <c r="E10" s="122" t="str">
        <f>IFNA(IF(LEN(VLOOKUP(A10&amp;"."&amp;B10,Sample_Data_Columns_2!F:H,3,FALSE))=0,"",VLOOKUP(A10&amp;"."&amp;B10,Sample_Data_Columns_2!F:H,3,FALSE)),"")</f>
        <v>2023-05-22T06:53:01.000+0000</v>
      </c>
      <c r="F10" s="331">
        <f>vlookup(A10&amp;"."&amp;B10,Field_Count!C:D,2,false)</f>
        <v>7249</v>
      </c>
      <c r="G10" s="331">
        <f>vlookup(A10&amp;"."&amp;B10,Field_Count!C:E,3,false)</f>
        <v>0</v>
      </c>
      <c r="H10" s="331">
        <f>vlookup(A10&amp;"."&amp;B10,Field_Count!C:F,4,false)</f>
        <v>2480</v>
      </c>
      <c r="I10" s="331">
        <f>vlookup(A10&amp;"."&amp;B10,Field_Count!C:G,5,false)</f>
        <v>0</v>
      </c>
      <c r="J10" s="331">
        <f>vlookup(A10&amp;"."&amp;B10,Field_Count!C:H,6,false)</f>
        <v>0</v>
      </c>
      <c r="K10" s="56" t="s">
        <v>75</v>
      </c>
      <c r="L10" s="56" t="s">
        <v>2339</v>
      </c>
      <c r="M10" s="60" t="str">
        <f t="shared" si="1"/>
        <v>DateTime</v>
      </c>
      <c r="N10" s="57" t="str">
        <f t="shared" si="2"/>
        <v/>
      </c>
      <c r="O10" s="123" t="s">
        <v>5058</v>
      </c>
      <c r="P10" s="391" t="s">
        <v>7455</v>
      </c>
      <c r="Q10" s="123" t="s">
        <v>7456</v>
      </c>
      <c r="R10" s="392" t="s">
        <v>2914</v>
      </c>
      <c r="S10" s="124" t="s">
        <v>5058</v>
      </c>
      <c r="T10" s="57" t="str">
        <f t="shared" si="3"/>
        <v>call2_sample__v.modified_date__v</v>
      </c>
      <c r="U10" s="57" t="str">
        <f>IFNA(VLOOKUP(K10&amp;"."&amp;L10,Vault_Required_Fields!C:D,2,false),"TBD")</f>
        <v>TBD</v>
      </c>
      <c r="V10" s="59" t="s">
        <v>5058</v>
      </c>
      <c r="W10" s="59" t="s">
        <v>5058</v>
      </c>
      <c r="X10" s="59" t="s">
        <v>5058</v>
      </c>
      <c r="Y10" s="59" t="s">
        <v>5058</v>
      </c>
      <c r="Z10" s="60"/>
      <c r="AA10" s="44"/>
      <c r="AB10" s="56" t="s">
        <v>75</v>
      </c>
      <c r="AC10" s="56" t="s">
        <v>2627</v>
      </c>
      <c r="AD10" s="56" t="s">
        <v>2084</v>
      </c>
      <c r="AE10" s="57"/>
      <c r="AF10" s="60" t="str">
        <f t="shared" si="4"/>
        <v>No</v>
      </c>
      <c r="AG10" s="44"/>
      <c r="AH10" s="390"/>
      <c r="AI10" s="119" t="s">
        <v>7454</v>
      </c>
      <c r="AJ10" s="44"/>
      <c r="AK10" s="44"/>
      <c r="AL10" s="44"/>
      <c r="AM10" s="44"/>
      <c r="AN10" s="44"/>
      <c r="AO10" s="44"/>
      <c r="AP10" s="44"/>
      <c r="AQ10" s="44"/>
      <c r="AR10" s="44"/>
      <c r="AS10" s="44"/>
      <c r="AT10" s="44"/>
      <c r="AU10" s="44"/>
      <c r="AV10" s="44"/>
      <c r="AW10" s="44"/>
      <c r="AX10" s="44"/>
      <c r="AY10" s="44"/>
      <c r="AZ10" s="44"/>
      <c r="BA10" s="44"/>
      <c r="BB10" s="44"/>
      <c r="BC10" s="44"/>
      <c r="BD10" s="44"/>
      <c r="BE10" s="44"/>
      <c r="BF10" s="44"/>
    </row>
    <row r="11" ht="14.25" hidden="1" customHeight="1">
      <c r="A11" s="120" t="s">
        <v>30</v>
      </c>
      <c r="B11" s="120" t="s">
        <v>141</v>
      </c>
      <c r="C11" s="120" t="s">
        <v>142</v>
      </c>
      <c r="D11" s="120"/>
      <c r="E11" s="122" t="str">
        <f>IFNA(IF(LEN(VLOOKUP(A11&amp;"."&amp;B11,Sample_Data_Columns_2!F:H,3,FALSE))=0,"",VLOOKUP(A11&amp;"."&amp;B11,Sample_Data_Columns_2!F:H,3,FALSE)),"")</f>
        <v>CI-0000000864</v>
      </c>
      <c r="F11" s="331">
        <f>vlookup(A11&amp;"."&amp;B11,Field_Count!C:D,2,false)</f>
        <v>7249</v>
      </c>
      <c r="G11" s="331">
        <f>vlookup(A11&amp;"."&amp;B11,Field_Count!C:E,3,false)</f>
        <v>0</v>
      </c>
      <c r="H11" s="331">
        <f>vlookup(A11&amp;"."&amp;B11,Field_Count!C:F,4,false)</f>
        <v>2480</v>
      </c>
      <c r="I11" s="331">
        <f>vlookup(A11&amp;"."&amp;B11,Field_Count!C:G,5,false)</f>
        <v>0</v>
      </c>
      <c r="J11" s="331">
        <f>vlookup(A11&amp;"."&amp;B11,Field_Count!C:H,6,false)</f>
        <v>0</v>
      </c>
      <c r="K11" s="56" t="s">
        <v>75</v>
      </c>
      <c r="L11" s="56" t="s">
        <v>2342</v>
      </c>
      <c r="M11" s="60" t="str">
        <f t="shared" si="1"/>
        <v>String</v>
      </c>
      <c r="N11" s="57" t="str">
        <f t="shared" si="2"/>
        <v/>
      </c>
      <c r="O11" s="137" t="s">
        <v>7457</v>
      </c>
      <c r="P11" s="260" t="s">
        <v>7467</v>
      </c>
      <c r="Q11" s="130" t="s">
        <v>7468</v>
      </c>
      <c r="R11" s="397" t="s">
        <v>7466</v>
      </c>
      <c r="S11" s="136" t="s">
        <v>7457</v>
      </c>
      <c r="T11" s="57" t="str">
        <f t="shared" si="3"/>
        <v>call2_sample__v.name__v</v>
      </c>
      <c r="U11" s="57" t="str">
        <f>IFNA(VLOOKUP(K11&amp;"."&amp;L11,Vault_Required_Fields!C:D,2,false),"TBD")</f>
        <v>TBD</v>
      </c>
      <c r="V11" s="59" t="s">
        <v>7461</v>
      </c>
      <c r="W11" s="57"/>
      <c r="X11" s="59" t="s">
        <v>5058</v>
      </c>
      <c r="Y11" s="59" t="s">
        <v>7461</v>
      </c>
      <c r="Z11" s="60"/>
      <c r="AA11" s="44"/>
      <c r="AB11" s="56" t="s">
        <v>75</v>
      </c>
      <c r="AC11" s="56" t="s">
        <v>2134</v>
      </c>
      <c r="AD11" s="56" t="s">
        <v>156</v>
      </c>
      <c r="AE11" s="57" t="s">
        <v>2735</v>
      </c>
      <c r="AF11" s="60" t="str">
        <f t="shared" si="4"/>
        <v>No</v>
      </c>
      <c r="AG11" s="44"/>
      <c r="AH11" s="387" t="s">
        <v>7903</v>
      </c>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row>
    <row r="12" ht="70.5" customHeight="1">
      <c r="A12" s="120" t="s">
        <v>30</v>
      </c>
      <c r="B12" s="120" t="s">
        <v>262</v>
      </c>
      <c r="C12" s="120" t="s">
        <v>263</v>
      </c>
      <c r="D12" s="120" t="s">
        <v>265</v>
      </c>
      <c r="E12" s="122" t="str">
        <f>IFNA(IF(LEN(VLOOKUP(A12&amp;"."&amp;B12,Sample_Data_Columns_2!F:H,3,FALSE))=0,"",VLOOKUP(A12&amp;"."&amp;B12,Sample_Data_Columns_2!F:H,3,FALSE)),"")</f>
        <v>0016900003454OVAAY</v>
      </c>
      <c r="F12" s="331">
        <f>vlookup(A12&amp;"."&amp;B12,Field_Count!C:D,2,false)</f>
        <v>7249</v>
      </c>
      <c r="G12" s="331">
        <f>vlookup(A12&amp;"."&amp;B12,Field_Count!C:E,3,false)</f>
        <v>0</v>
      </c>
      <c r="H12" s="331">
        <f>vlookup(A12&amp;"."&amp;B12,Field_Count!C:F,4,false)</f>
        <v>2480</v>
      </c>
      <c r="I12" s="331">
        <f>vlookup(A12&amp;"."&amp;B12,Field_Count!C:G,5,false)</f>
        <v>0</v>
      </c>
      <c r="J12" s="331">
        <f>vlookup(A12&amp;"."&amp;B12,Field_Count!C:H,6,false)</f>
        <v>0</v>
      </c>
      <c r="K12" s="56" t="s">
        <v>75</v>
      </c>
      <c r="L12" s="56" t="s">
        <v>2078</v>
      </c>
      <c r="M12" s="60" t="str">
        <f t="shared" si="1"/>
        <v>Object</v>
      </c>
      <c r="N12" s="57" t="str">
        <f t="shared" si="2"/>
        <v>Lookup to the account for which the disbursement was performed.</v>
      </c>
      <c r="O12" s="130" t="s">
        <v>5058</v>
      </c>
      <c r="P12" s="394" t="s">
        <v>7904</v>
      </c>
      <c r="Q12" s="130" t="s">
        <v>7628</v>
      </c>
      <c r="R12" s="395" t="s">
        <v>7472</v>
      </c>
      <c r="S12" s="131" t="s">
        <v>5058</v>
      </c>
      <c r="T12" s="57" t="str">
        <f t="shared" si="3"/>
        <v>call2_sample__v.account__v</v>
      </c>
      <c r="U12" s="57" t="str">
        <f>IFNA(VLOOKUP(K12&amp;"."&amp;L12,Vault_Required_Fields!C:D,2,false),"TBD")</f>
        <v>TBD</v>
      </c>
      <c r="V12" s="59" t="s">
        <v>5058</v>
      </c>
      <c r="W12" s="59" t="s">
        <v>5058</v>
      </c>
      <c r="X12" s="59" t="s">
        <v>5058</v>
      </c>
      <c r="Y12" s="59" t="s">
        <v>5058</v>
      </c>
      <c r="Z12" s="60"/>
      <c r="AA12" s="44"/>
      <c r="AB12" s="56" t="s">
        <v>75</v>
      </c>
      <c r="AC12" s="56" t="s">
        <v>2736</v>
      </c>
      <c r="AD12" s="56" t="s">
        <v>170</v>
      </c>
      <c r="AE12" s="57"/>
      <c r="AF12" s="60" t="str">
        <f t="shared" si="4"/>
        <v>No</v>
      </c>
      <c r="AG12" s="44"/>
      <c r="AH12" s="393" t="s">
        <v>7900</v>
      </c>
      <c r="AI12" s="119" t="s">
        <v>7454</v>
      </c>
      <c r="AJ12" s="44"/>
      <c r="AK12" s="44"/>
      <c r="AL12" s="44"/>
      <c r="AM12" s="44"/>
      <c r="AN12" s="44"/>
      <c r="AO12" s="44"/>
      <c r="AP12" s="44"/>
      <c r="AQ12" s="44"/>
      <c r="AR12" s="44"/>
      <c r="AS12" s="44"/>
      <c r="AT12" s="44"/>
      <c r="AU12" s="44"/>
      <c r="AV12" s="44"/>
      <c r="AW12" s="44"/>
      <c r="AX12" s="44"/>
      <c r="AY12" s="44"/>
      <c r="AZ12" s="44"/>
      <c r="BA12" s="44"/>
      <c r="BB12" s="44"/>
      <c r="BC12" s="44"/>
      <c r="BD12" s="44"/>
      <c r="BE12" s="44"/>
      <c r="BF12" s="44"/>
    </row>
    <row r="13" ht="14.25" hidden="1" customHeight="1">
      <c r="A13" s="120" t="s">
        <v>30</v>
      </c>
      <c r="B13" s="120" t="s">
        <v>272</v>
      </c>
      <c r="C13" s="120" t="s">
        <v>210</v>
      </c>
      <c r="D13" s="120" t="s">
        <v>273</v>
      </c>
      <c r="E13" s="122" t="str">
        <f>IFNA(IF(LEN(VLOOKUP(A13&amp;"."&amp;B13,Sample_Data_Columns_2!F:H,3,FALSE))=0,"",VLOOKUP(A13&amp;"."&amp;B13,Sample_Data_Columns_2!F:H,3,FALSE)),"")</f>
        <v>C. Schipper</v>
      </c>
      <c r="F13" s="331">
        <f>vlookup(A13&amp;"."&amp;B13,Field_Count!C:D,2,false)</f>
        <v>5834</v>
      </c>
      <c r="G13" s="331">
        <f>vlookup(A13&amp;"."&amp;B13,Field_Count!C:E,3,false)</f>
        <v>0</v>
      </c>
      <c r="H13" s="331">
        <f>vlookup(A13&amp;"."&amp;B13,Field_Count!C:F,4,false)</f>
        <v>2449</v>
      </c>
      <c r="I13" s="331">
        <f>vlookup(A13&amp;"."&amp;B13,Field_Count!C:G,5,false)</f>
        <v>0</v>
      </c>
      <c r="J13" s="331">
        <f>vlookup(A13&amp;"."&amp;B13,Field_Count!C:H,6,false)</f>
        <v>0</v>
      </c>
      <c r="K13" s="56" t="s">
        <v>75</v>
      </c>
      <c r="L13" s="69" t="s">
        <v>7556</v>
      </c>
      <c r="M13" s="74" t="str">
        <f t="shared" si="1"/>
        <v/>
      </c>
      <c r="N13" s="72" t="str">
        <f t="shared" si="2"/>
        <v/>
      </c>
      <c r="O13" s="123" t="s">
        <v>7485</v>
      </c>
      <c r="P13" s="398" t="s">
        <v>7486</v>
      </c>
      <c r="Q13" s="125" t="s">
        <v>7489</v>
      </c>
      <c r="R13" s="392" t="s">
        <v>7523</v>
      </c>
      <c r="S13" s="124" t="s">
        <v>7461</v>
      </c>
      <c r="T13" s="57" t="str">
        <f t="shared" si="3"/>
        <v>call2_sample__v.New_Custom_Field</v>
      </c>
      <c r="U13" s="57" t="str">
        <f>IFNA(VLOOKUP(K13&amp;"."&amp;L13,Vault_Required_Fields!C:D,2,false),"TBD")</f>
        <v>TBD</v>
      </c>
      <c r="V13" s="57"/>
      <c r="W13" s="57"/>
      <c r="X13" s="57"/>
      <c r="Y13" s="57"/>
      <c r="Z13" s="60"/>
      <c r="AA13" s="44"/>
      <c r="AB13" s="56" t="s">
        <v>75</v>
      </c>
      <c r="AC13" s="56" t="s">
        <v>2196</v>
      </c>
      <c r="AD13" s="56" t="s">
        <v>10</v>
      </c>
      <c r="AE13" s="57"/>
      <c r="AF13" s="60" t="str">
        <f t="shared" si="4"/>
        <v>Yes</v>
      </c>
      <c r="AG13" s="44"/>
      <c r="AH13" s="390"/>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row>
    <row r="14" ht="14.25" hidden="1" customHeight="1">
      <c r="A14" s="120" t="s">
        <v>30</v>
      </c>
      <c r="B14" s="120" t="s">
        <v>268</v>
      </c>
      <c r="C14" s="120" t="s">
        <v>210</v>
      </c>
      <c r="D14" s="120" t="s">
        <v>269</v>
      </c>
      <c r="E14" s="120" t="str">
        <f>IFNA(IF(LEN(VLOOKUP(A14&amp;"."&amp;B14,Sample_Data_Columns_2!F:H,3,FALSE))=0,"",VLOOKUP(A14&amp;"."&amp;B14,Sample_Data_Columns_2!F:H,3,FALSE)),"")</f>
        <v/>
      </c>
      <c r="F14" s="365">
        <f>vlookup(A14&amp;"."&amp;B14,Field_Count!C:D,2,false)</f>
        <v>0</v>
      </c>
      <c r="G14" s="365">
        <f>vlookup(A14&amp;"."&amp;B14,Field_Count!C:E,3,false)</f>
        <v>0</v>
      </c>
      <c r="H14" s="365">
        <f>vlookup(A14&amp;"."&amp;B14,Field_Count!C:F,4,false)</f>
        <v>0</v>
      </c>
      <c r="I14" s="365">
        <f>vlookup(A14&amp;"."&amp;B14,Field_Count!C:G,5,false)</f>
        <v>0</v>
      </c>
      <c r="J14" s="365">
        <f>vlookup(A14&amp;"."&amp;B14,Field_Count!C:H,6,false)</f>
        <v>0</v>
      </c>
      <c r="K14" s="56" t="s">
        <v>75</v>
      </c>
      <c r="L14" s="69" t="s">
        <v>7464</v>
      </c>
      <c r="M14" s="74" t="str">
        <f t="shared" si="1"/>
        <v/>
      </c>
      <c r="N14" s="72" t="str">
        <f t="shared" si="2"/>
        <v/>
      </c>
      <c r="O14" s="137" t="s">
        <v>7457</v>
      </c>
      <c r="P14" s="394" t="s">
        <v>7466</v>
      </c>
      <c r="Q14" s="130" t="s">
        <v>7458</v>
      </c>
      <c r="R14" s="395" t="s">
        <v>7460</v>
      </c>
      <c r="S14" s="131" t="s">
        <v>7457</v>
      </c>
      <c r="T14" s="57" t="str">
        <f t="shared" si="3"/>
        <v>call2_sample__v.OutOfScope</v>
      </c>
      <c r="U14" s="57" t="str">
        <f>IFNA(VLOOKUP(K14&amp;"."&amp;L14,Vault_Required_Fields!C:D,2,false),"TBD")</f>
        <v>TBD</v>
      </c>
      <c r="V14" s="59" t="s">
        <v>7461</v>
      </c>
      <c r="W14" s="57"/>
      <c r="X14" s="59" t="s">
        <v>5058</v>
      </c>
      <c r="Y14" s="59" t="s">
        <v>7461</v>
      </c>
      <c r="Z14" s="60"/>
      <c r="AA14" s="44"/>
      <c r="AB14" s="56" t="s">
        <v>75</v>
      </c>
      <c r="AC14" s="56" t="s">
        <v>2197</v>
      </c>
      <c r="AD14" s="56" t="s">
        <v>2107</v>
      </c>
      <c r="AE14" s="57"/>
      <c r="AF14" s="60" t="str">
        <f t="shared" si="4"/>
        <v>Yes</v>
      </c>
      <c r="AG14" s="44"/>
      <c r="AH14" s="390"/>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row>
    <row r="15" ht="78.0" customHeight="1">
      <c r="A15" s="120" t="s">
        <v>30</v>
      </c>
      <c r="B15" s="120" t="s">
        <v>14</v>
      </c>
      <c r="C15" s="120" t="s">
        <v>253</v>
      </c>
      <c r="D15" s="120" t="s">
        <v>255</v>
      </c>
      <c r="E15" s="122" t="str">
        <f>IFNA(IF(LEN(VLOOKUP(A15&amp;"."&amp;B15,Sample_Data_Columns_2!F:H,3,FALSE))=0,"",VLOOKUP(A15&amp;"."&amp;B15,Sample_Data_Columns_2!F:H,3,FALSE)),"")</f>
        <v>a2Q69000009Pb4xEAC</v>
      </c>
      <c r="F15" s="331">
        <f>vlookup(A15&amp;"."&amp;B15,Field_Count!C:D,2,false)</f>
        <v>7249</v>
      </c>
      <c r="G15" s="331">
        <f>vlookup(A15&amp;"."&amp;B15,Field_Count!C:E,3,false)</f>
        <v>0</v>
      </c>
      <c r="H15" s="331">
        <f>vlookup(A15&amp;"."&amp;B15,Field_Count!C:F,4,false)</f>
        <v>2480</v>
      </c>
      <c r="I15" s="331">
        <f>vlookup(A15&amp;"."&amp;B15,Field_Count!C:G,5,false)</f>
        <v>0</v>
      </c>
      <c r="J15" s="331">
        <f>vlookup(A15&amp;"."&amp;B15,Field_Count!C:H,6,false)</f>
        <v>0</v>
      </c>
      <c r="K15" s="56" t="s">
        <v>75</v>
      </c>
      <c r="L15" s="56" t="s">
        <v>60</v>
      </c>
      <c r="M15" s="60" t="str">
        <f t="shared" si="1"/>
        <v>Object</v>
      </c>
      <c r="N15" s="57" t="str">
        <f t="shared" si="2"/>
        <v>Lookup to Call2. All call samples need to refer to a call.</v>
      </c>
      <c r="O15" s="123" t="s">
        <v>5058</v>
      </c>
      <c r="P15" s="391" t="s">
        <v>7470</v>
      </c>
      <c r="Q15" s="123" t="s">
        <v>7470</v>
      </c>
      <c r="R15" s="395" t="s">
        <v>7472</v>
      </c>
      <c r="S15" s="131" t="s">
        <v>5058</v>
      </c>
      <c r="T15" s="57" t="str">
        <f t="shared" si="3"/>
        <v>call2_sample__v.call2__v</v>
      </c>
      <c r="U15" s="57" t="str">
        <f>IFNA(VLOOKUP(K15&amp;"."&amp;L15,Vault_Required_Fields!C:D,2,false),"TBD")</f>
        <v>TBD</v>
      </c>
      <c r="V15" s="59" t="s">
        <v>5058</v>
      </c>
      <c r="W15" s="59" t="s">
        <v>5058</v>
      </c>
      <c r="X15" s="59" t="s">
        <v>5058</v>
      </c>
      <c r="Y15" s="59" t="s">
        <v>5058</v>
      </c>
      <c r="Z15" s="60"/>
      <c r="AA15" s="44"/>
      <c r="AB15" s="56" t="s">
        <v>75</v>
      </c>
      <c r="AC15" s="56" t="s">
        <v>2738</v>
      </c>
      <c r="AD15" s="56" t="s">
        <v>2084</v>
      </c>
      <c r="AE15" s="57"/>
      <c r="AF15" s="60" t="str">
        <f t="shared" si="4"/>
        <v>No</v>
      </c>
      <c r="AG15" s="44"/>
      <c r="AH15" s="393" t="s">
        <v>7900</v>
      </c>
      <c r="AI15" s="119" t="s">
        <v>7454</v>
      </c>
      <c r="AJ15" s="44"/>
      <c r="AK15" s="44"/>
      <c r="AL15" s="44"/>
      <c r="AM15" s="44"/>
      <c r="AN15" s="44"/>
      <c r="AO15" s="44"/>
      <c r="AP15" s="44"/>
      <c r="AQ15" s="44"/>
      <c r="AR15" s="44"/>
      <c r="AS15" s="44"/>
      <c r="AT15" s="44"/>
      <c r="AU15" s="44"/>
      <c r="AV15" s="44"/>
      <c r="AW15" s="44"/>
      <c r="AX15" s="44"/>
      <c r="AY15" s="44"/>
      <c r="AZ15" s="44"/>
      <c r="BA15" s="44"/>
      <c r="BB15" s="44"/>
      <c r="BC15" s="44"/>
      <c r="BD15" s="44"/>
      <c r="BE15" s="44"/>
      <c r="BF15" s="44"/>
    </row>
    <row r="16" ht="14.25" hidden="1" customHeight="1">
      <c r="A16" s="120" t="s">
        <v>30</v>
      </c>
      <c r="B16" s="120" t="s">
        <v>258</v>
      </c>
      <c r="C16" s="120" t="s">
        <v>210</v>
      </c>
      <c r="D16" s="120" t="s">
        <v>259</v>
      </c>
      <c r="E16" s="122" t="str">
        <f>IFNA(IF(LEN(VLOOKUP(A16&amp;"."&amp;B16,Sample_Data_Columns_2!F:H,3,FALSE))=0,"",VLOOKUP(A16&amp;"."&amp;B16,Sample_Data_Columns_2!F:H,3,FALSE)),"")</f>
        <v>C-00090759</v>
      </c>
      <c r="F16" s="331">
        <f>vlookup(A16&amp;"."&amp;B16,Field_Count!C:D,2,false)</f>
        <v>5834</v>
      </c>
      <c r="G16" s="331">
        <f>vlookup(A16&amp;"."&amp;B16,Field_Count!C:E,3,false)</f>
        <v>0</v>
      </c>
      <c r="H16" s="331">
        <f>vlookup(A16&amp;"."&amp;B16,Field_Count!C:F,4,false)</f>
        <v>2449</v>
      </c>
      <c r="I16" s="331">
        <f>vlookup(A16&amp;"."&amp;B16,Field_Count!C:G,5,false)</f>
        <v>0</v>
      </c>
      <c r="J16" s="331">
        <f>vlookup(A16&amp;"."&amp;B16,Field_Count!C:H,6,false)</f>
        <v>0</v>
      </c>
      <c r="K16" s="56" t="s">
        <v>75</v>
      </c>
      <c r="L16" s="69" t="s">
        <v>7464</v>
      </c>
      <c r="M16" s="74" t="str">
        <f t="shared" si="1"/>
        <v/>
      </c>
      <c r="N16" s="72" t="str">
        <f t="shared" si="2"/>
        <v/>
      </c>
      <c r="O16" s="123" t="s">
        <v>7485</v>
      </c>
      <c r="P16" s="398" t="s">
        <v>7486</v>
      </c>
      <c r="Q16" s="137" t="s">
        <v>7905</v>
      </c>
      <c r="R16" s="392" t="s">
        <v>7523</v>
      </c>
      <c r="S16" s="124" t="s">
        <v>7461</v>
      </c>
      <c r="T16" s="57" t="str">
        <f t="shared" si="3"/>
        <v>call2_sample__v.OutOfScope</v>
      </c>
      <c r="U16" s="57" t="str">
        <f>IFNA(VLOOKUP(K16&amp;"."&amp;L16,Vault_Required_Fields!C:D,2,false),"TBD")</f>
        <v>TBD</v>
      </c>
      <c r="V16" s="57"/>
      <c r="W16" s="57"/>
      <c r="X16" s="57"/>
      <c r="Y16" s="57"/>
      <c r="Z16" s="60"/>
      <c r="AA16" s="44"/>
      <c r="AB16" s="56" t="s">
        <v>75</v>
      </c>
      <c r="AC16" s="56" t="s">
        <v>2740</v>
      </c>
      <c r="AD16" s="56" t="s">
        <v>170</v>
      </c>
      <c r="AE16" s="57" t="s">
        <v>2741</v>
      </c>
      <c r="AF16" s="60" t="str">
        <f t="shared" si="4"/>
        <v>No</v>
      </c>
      <c r="AG16" s="44"/>
      <c r="AH16" s="390"/>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row>
    <row r="17" ht="40.5" hidden="1" customHeight="1">
      <c r="A17" s="120" t="s">
        <v>30</v>
      </c>
      <c r="B17" s="120" t="s">
        <v>248</v>
      </c>
      <c r="C17" s="120" t="s">
        <v>249</v>
      </c>
      <c r="D17" s="120" t="s">
        <v>250</v>
      </c>
      <c r="E17" s="120" t="str">
        <f>IFNA(IF(LEN(VLOOKUP(A17&amp;"."&amp;B17,Sample_Data_Columns_2!F:H,3,FALSE))=0,"",VLOOKUP(A17&amp;"."&amp;B17,Sample_Data_Columns_2!F:H,3,FALSE)),"")</f>
        <v/>
      </c>
      <c r="F17" s="365">
        <f>vlookup(A17&amp;"."&amp;B17,Field_Count!C:D,2,false)</f>
        <v>0</v>
      </c>
      <c r="G17" s="365">
        <f>vlookup(A17&amp;"."&amp;B17,Field_Count!C:E,3,false)</f>
        <v>0</v>
      </c>
      <c r="H17" s="365">
        <f>vlookup(A17&amp;"."&amp;B17,Field_Count!C:F,4,false)</f>
        <v>0</v>
      </c>
      <c r="I17" s="365">
        <f>vlookup(A17&amp;"."&amp;B17,Field_Count!C:G,5,false)</f>
        <v>0</v>
      </c>
      <c r="J17" s="365">
        <f>vlookup(A17&amp;"."&amp;B17,Field_Count!C:H,6,false)</f>
        <v>0</v>
      </c>
      <c r="K17" s="56" t="s">
        <v>75</v>
      </c>
      <c r="L17" s="69" t="s">
        <v>7464</v>
      </c>
      <c r="M17" s="74" t="str">
        <f t="shared" si="1"/>
        <v/>
      </c>
      <c r="N17" s="72" t="str">
        <f t="shared" si="2"/>
        <v/>
      </c>
      <c r="O17" s="137" t="s">
        <v>7457</v>
      </c>
      <c r="P17" s="394" t="s">
        <v>7466</v>
      </c>
      <c r="Q17" s="137" t="s">
        <v>7635</v>
      </c>
      <c r="R17" s="395" t="s">
        <v>7460</v>
      </c>
      <c r="S17" s="131" t="s">
        <v>7457</v>
      </c>
      <c r="T17" s="57" t="str">
        <f t="shared" si="3"/>
        <v>call2_sample__v.OutOfScope</v>
      </c>
      <c r="U17" s="57" t="str">
        <f>IFNA(VLOOKUP(K17&amp;"."&amp;L17,Vault_Required_Fields!C:D,2,false),"TBD")</f>
        <v>TBD</v>
      </c>
      <c r="V17" s="59" t="s">
        <v>7461</v>
      </c>
      <c r="W17" s="57"/>
      <c r="X17" s="59" t="s">
        <v>5058</v>
      </c>
      <c r="Y17" s="59" t="s">
        <v>7461</v>
      </c>
      <c r="Z17" s="60"/>
      <c r="AA17" s="44"/>
      <c r="AB17" s="56" t="s">
        <v>75</v>
      </c>
      <c r="AC17" s="56" t="s">
        <v>2742</v>
      </c>
      <c r="AD17" s="56" t="s">
        <v>2084</v>
      </c>
      <c r="AE17" s="57" t="s">
        <v>2743</v>
      </c>
      <c r="AF17" s="60" t="str">
        <f t="shared" si="4"/>
        <v>No</v>
      </c>
      <c r="AG17" s="44"/>
      <c r="AH17" s="390"/>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row>
    <row r="18" ht="14.25" hidden="1" customHeight="1">
      <c r="A18" s="120" t="s">
        <v>30</v>
      </c>
      <c r="B18" s="120" t="s">
        <v>244</v>
      </c>
      <c r="C18" s="120" t="s">
        <v>161</v>
      </c>
      <c r="D18" s="120" t="s">
        <v>245</v>
      </c>
      <c r="E18" s="122" t="b">
        <f>IFNA(IF(LEN(VLOOKUP(A18&amp;"."&amp;B18,Sample_Data_Columns_2!F:H,3,FALSE))=0,"",VLOOKUP(A18&amp;"."&amp;B18,Sample_Data_Columns_2!F:H,3,FALSE)),"")</f>
        <v>0</v>
      </c>
      <c r="F18" s="331" t="str">
        <f>vlookup(A18&amp;"."&amp;B18,Field_Count!C:D,2,false)</f>
        <v>#N/A</v>
      </c>
      <c r="G18" s="331" t="str">
        <f>vlookup(A18&amp;"."&amp;B18,Field_Count!C:E,3,false)</f>
        <v>#N/A</v>
      </c>
      <c r="H18" s="331" t="str">
        <f>vlookup(A18&amp;"."&amp;B18,Field_Count!C:F,4,false)</f>
        <v>#N/A</v>
      </c>
      <c r="I18" s="331" t="str">
        <f>vlookup(A18&amp;"."&amp;B18,Field_Count!C:G,5,false)</f>
        <v>#N/A</v>
      </c>
      <c r="J18" s="331" t="str">
        <f>vlookup(A18&amp;"."&amp;B18,Field_Count!C:H,6,false)</f>
        <v>#N/A</v>
      </c>
      <c r="K18" s="56" t="s">
        <v>75</v>
      </c>
      <c r="L18" s="69" t="s">
        <v>7464</v>
      </c>
      <c r="M18" s="74" t="str">
        <f t="shared" si="1"/>
        <v/>
      </c>
      <c r="N18" s="72" t="str">
        <f t="shared" si="2"/>
        <v/>
      </c>
      <c r="O18" s="137" t="s">
        <v>7457</v>
      </c>
      <c r="P18" s="391" t="s">
        <v>7458</v>
      </c>
      <c r="Q18" s="137" t="s">
        <v>7906</v>
      </c>
      <c r="R18" s="395" t="s">
        <v>7460</v>
      </c>
      <c r="S18" s="131" t="s">
        <v>7457</v>
      </c>
      <c r="T18" s="57" t="str">
        <f t="shared" si="3"/>
        <v>call2_sample__v.OutOfScope</v>
      </c>
      <c r="U18" s="57" t="str">
        <f>IFNA(VLOOKUP(K18&amp;"."&amp;L18,Vault_Required_Fields!C:D,2,false),"TBD")</f>
        <v>TBD</v>
      </c>
      <c r="V18" s="59" t="s">
        <v>7461</v>
      </c>
      <c r="W18" s="57"/>
      <c r="X18" s="59" t="s">
        <v>5058</v>
      </c>
      <c r="Y18" s="59" t="s">
        <v>7461</v>
      </c>
      <c r="Z18" s="60"/>
      <c r="AA18" s="44"/>
      <c r="AB18" s="56" t="s">
        <v>75</v>
      </c>
      <c r="AC18" s="56" t="s">
        <v>2250</v>
      </c>
      <c r="AD18" s="56" t="s">
        <v>2084</v>
      </c>
      <c r="AE18" s="57" t="s">
        <v>2744</v>
      </c>
      <c r="AF18" s="60" t="str">
        <f t="shared" si="4"/>
        <v>No</v>
      </c>
      <c r="AG18" s="44"/>
      <c r="AH18" s="390"/>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row>
    <row r="19" ht="82.5" customHeight="1">
      <c r="A19" s="120" t="s">
        <v>30</v>
      </c>
      <c r="B19" s="120" t="s">
        <v>236</v>
      </c>
      <c r="C19" s="120" t="s">
        <v>204</v>
      </c>
      <c r="D19" s="120" t="s">
        <v>238</v>
      </c>
      <c r="E19" s="122" t="str">
        <f>IFNA(IF(LEN(VLOOKUP(A19&amp;"."&amp;B19,Sample_Data_Columns_2!F:H,3,FALSE))=0,"",VLOOKUP(A19&amp;"."&amp;B19,Sample_Data_Columns_2!F:H,3,FALSE)),"")</f>
        <v>a4J7U000000wkaRUAQ</v>
      </c>
      <c r="F19" s="331">
        <f>vlookup(A19&amp;"."&amp;B19,Field_Count!C:D,2,false)</f>
        <v>7249</v>
      </c>
      <c r="G19" s="331">
        <f>vlookup(A19&amp;"."&amp;B19,Field_Count!C:E,3,false)</f>
        <v>0</v>
      </c>
      <c r="H19" s="331">
        <f>vlookup(A19&amp;"."&amp;B19,Field_Count!C:F,4,false)</f>
        <v>2451</v>
      </c>
      <c r="I19" s="331">
        <f>vlookup(A19&amp;"."&amp;B19,Field_Count!C:G,5,false)</f>
        <v>0</v>
      </c>
      <c r="J19" s="331">
        <f>vlookup(A19&amp;"."&amp;B19,Field_Count!C:H,6,false)</f>
        <v>0</v>
      </c>
      <c r="K19" s="56" t="s">
        <v>75</v>
      </c>
      <c r="L19" s="56" t="s">
        <v>2617</v>
      </c>
      <c r="M19" s="60" t="str">
        <f t="shared" si="1"/>
        <v>Object</v>
      </c>
      <c r="N19" s="57" t="str">
        <f t="shared" si="2"/>
        <v>Lookup to the product catalog for the item disbursed.</v>
      </c>
      <c r="O19" s="130" t="s">
        <v>5058</v>
      </c>
      <c r="P19" s="399" t="s">
        <v>7907</v>
      </c>
      <c r="Q19" s="130" t="s">
        <v>7628</v>
      </c>
      <c r="R19" s="395" t="s">
        <v>7472</v>
      </c>
      <c r="S19" s="131" t="s">
        <v>5058</v>
      </c>
      <c r="T19" s="57" t="str">
        <f t="shared" si="3"/>
        <v>call2_sample__v.product__v</v>
      </c>
      <c r="U19" s="57" t="str">
        <f>IFNA(VLOOKUP(K19&amp;"."&amp;L19,Vault_Required_Fields!C:D,2,false),"TBD")</f>
        <v>TBD</v>
      </c>
      <c r="V19" s="59" t="s">
        <v>5058</v>
      </c>
      <c r="W19" s="59" t="s">
        <v>5058</v>
      </c>
      <c r="X19" s="59" t="s">
        <v>5058</v>
      </c>
      <c r="Y19" s="59" t="s">
        <v>5058</v>
      </c>
      <c r="Z19" s="60"/>
      <c r="AA19" s="44"/>
      <c r="AB19" s="56" t="s">
        <v>75</v>
      </c>
      <c r="AC19" s="56" t="s">
        <v>2270</v>
      </c>
      <c r="AD19" s="56" t="s">
        <v>2084</v>
      </c>
      <c r="AE19" s="57"/>
      <c r="AF19" s="60" t="str">
        <f t="shared" si="4"/>
        <v>No</v>
      </c>
      <c r="AG19" s="44"/>
      <c r="AH19" s="393" t="s">
        <v>7900</v>
      </c>
      <c r="AI19" s="119" t="s">
        <v>7454</v>
      </c>
      <c r="AJ19" s="44"/>
      <c r="AK19" s="44"/>
      <c r="AL19" s="44"/>
      <c r="AM19" s="44"/>
      <c r="AN19" s="44"/>
      <c r="AO19" s="44"/>
      <c r="AP19" s="44"/>
      <c r="AQ19" s="44"/>
      <c r="AR19" s="44"/>
      <c r="AS19" s="44"/>
      <c r="AT19" s="44"/>
      <c r="AU19" s="44"/>
      <c r="AV19" s="44"/>
      <c r="AW19" s="44"/>
      <c r="AX19" s="44"/>
      <c r="AY19" s="44"/>
      <c r="AZ19" s="44"/>
      <c r="BA19" s="44"/>
      <c r="BB19" s="44"/>
      <c r="BC19" s="44"/>
      <c r="BD19" s="44"/>
      <c r="BE19" s="44"/>
      <c r="BF19" s="44"/>
    </row>
    <row r="20" ht="14.25" hidden="1" customHeight="1">
      <c r="A20" s="120" t="s">
        <v>30</v>
      </c>
      <c r="B20" s="120" t="s">
        <v>241</v>
      </c>
      <c r="C20" s="120" t="s">
        <v>210</v>
      </c>
      <c r="D20" s="120" t="s">
        <v>212</v>
      </c>
      <c r="E20" s="122" t="str">
        <f>IFNA(IF(LEN(VLOOKUP(A20&amp;"."&amp;B20,Sample_Data_Columns_2!F:H,3,FALSE))=0,"",VLOOKUP(A20&amp;"."&amp;B20,Sample_Data_Columns_2!F:H,3,FALSE)),"")</f>
        <v>Ocrevus patiëntenbrochure Nederlands</v>
      </c>
      <c r="F20" s="331">
        <f>vlookup(A20&amp;"."&amp;B20,Field_Count!C:D,2,false)</f>
        <v>5834</v>
      </c>
      <c r="G20" s="331">
        <f>vlookup(A20&amp;"."&amp;B20,Field_Count!C:E,3,false)</f>
        <v>0</v>
      </c>
      <c r="H20" s="331">
        <f>vlookup(A20&amp;"."&amp;B20,Field_Count!C:F,4,false)</f>
        <v>2449</v>
      </c>
      <c r="I20" s="331">
        <f>vlookup(A20&amp;"."&amp;B20,Field_Count!C:G,5,false)</f>
        <v>0</v>
      </c>
      <c r="J20" s="331">
        <f>vlookup(A20&amp;"."&amp;B20,Field_Count!C:H,6,false)</f>
        <v>0</v>
      </c>
      <c r="K20" s="56" t="s">
        <v>75</v>
      </c>
      <c r="L20" s="69" t="s">
        <v>7556</v>
      </c>
      <c r="M20" s="74" t="str">
        <f t="shared" si="1"/>
        <v/>
      </c>
      <c r="N20" s="72" t="str">
        <f t="shared" si="2"/>
        <v/>
      </c>
      <c r="O20" s="123" t="s">
        <v>7485</v>
      </c>
      <c r="P20" s="398" t="s">
        <v>7486</v>
      </c>
      <c r="Q20" s="125" t="s">
        <v>7489</v>
      </c>
      <c r="R20" s="392" t="s">
        <v>7523</v>
      </c>
      <c r="S20" s="124" t="s">
        <v>7461</v>
      </c>
      <c r="T20" s="57" t="str">
        <f t="shared" si="3"/>
        <v>call2_sample__v.New_Custom_Field</v>
      </c>
      <c r="U20" s="57" t="str">
        <f>IFNA(VLOOKUP(K20&amp;"."&amp;L20,Vault_Required_Fields!C:D,2,false),"TBD")</f>
        <v>TBD</v>
      </c>
      <c r="V20" s="57"/>
      <c r="W20" s="57"/>
      <c r="X20" s="57"/>
      <c r="Y20" s="57"/>
      <c r="Z20" s="60"/>
      <c r="AA20" s="44"/>
      <c r="AB20" s="56" t="s">
        <v>75</v>
      </c>
      <c r="AC20" s="56" t="s">
        <v>127</v>
      </c>
      <c r="AD20" s="56" t="s">
        <v>2272</v>
      </c>
      <c r="AE20" s="57"/>
      <c r="AF20" s="60" t="str">
        <f t="shared" si="4"/>
        <v>No</v>
      </c>
      <c r="AG20" s="44"/>
      <c r="AH20" s="390"/>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row>
    <row r="21" ht="14.25" hidden="1" customHeight="1">
      <c r="A21" s="120" t="s">
        <v>30</v>
      </c>
      <c r="B21" s="120" t="s">
        <v>231</v>
      </c>
      <c r="C21" s="120" t="s">
        <v>151</v>
      </c>
      <c r="D21" s="120" t="s">
        <v>233</v>
      </c>
      <c r="E21" s="120" t="str">
        <f>IFNA(IF(LEN(VLOOKUP(A21&amp;"."&amp;B21,Sample_Data_Columns_2!F:H,3,FALSE))=0,"",VLOOKUP(A21&amp;"."&amp;B21,Sample_Data_Columns_2!F:H,3,FALSE)),"")</f>
        <v/>
      </c>
      <c r="F21" s="400">
        <f>vlookup(A21&amp;"."&amp;B21,Field_Count!C:D,2,false)</f>
        <v>2945</v>
      </c>
      <c r="G21" s="400">
        <f>vlookup(A21&amp;"."&amp;B21,Field_Count!C:E,3,false)</f>
        <v>0</v>
      </c>
      <c r="H21" s="400">
        <f>vlookup(A21&amp;"."&amp;B21,Field_Count!C:F,4,false)</f>
        <v>2360</v>
      </c>
      <c r="I21" s="400">
        <f>vlookup(A21&amp;"."&amp;B21,Field_Count!C:G,5,false)</f>
        <v>0</v>
      </c>
      <c r="J21" s="400">
        <f>vlookup(A21&amp;"."&amp;B21,Field_Count!C:H,6,false)</f>
        <v>0</v>
      </c>
      <c r="K21" s="56" t="s">
        <v>75</v>
      </c>
      <c r="L21" s="69" t="s">
        <v>7552</v>
      </c>
      <c r="M21" s="74" t="str">
        <f t="shared" si="1"/>
        <v/>
      </c>
      <c r="N21" s="72" t="str">
        <f t="shared" si="2"/>
        <v/>
      </c>
      <c r="O21" s="130" t="s">
        <v>7457</v>
      </c>
      <c r="P21" s="394" t="s">
        <v>7466</v>
      </c>
      <c r="Q21" s="130" t="s">
        <v>7473</v>
      </c>
      <c r="R21" s="397" t="s">
        <v>7466</v>
      </c>
      <c r="S21" s="136" t="s">
        <v>7457</v>
      </c>
      <c r="T21" s="57" t="str">
        <f t="shared" si="3"/>
        <v>call2_sample__v.mobile_created_by__c</v>
      </c>
      <c r="U21" s="57" t="str">
        <f>IFNA(VLOOKUP(K21&amp;"."&amp;L21,Vault_Required_Fields!C:D,2,false),"TBD")</f>
        <v>TBD</v>
      </c>
      <c r="V21" s="59" t="s">
        <v>7461</v>
      </c>
      <c r="W21" s="57"/>
      <c r="X21" s="59" t="s">
        <v>5058</v>
      </c>
      <c r="Y21" s="59" t="s">
        <v>7461</v>
      </c>
      <c r="Z21" s="60"/>
      <c r="AA21" s="44"/>
      <c r="AB21" s="56" t="s">
        <v>75</v>
      </c>
      <c r="AC21" s="56" t="s">
        <v>2276</v>
      </c>
      <c r="AD21" s="56" t="s">
        <v>2122</v>
      </c>
      <c r="AE21" s="57" t="s">
        <v>2745</v>
      </c>
      <c r="AF21" s="60" t="str">
        <f t="shared" si="4"/>
        <v>No</v>
      </c>
      <c r="AG21" s="44"/>
      <c r="AH21" s="390"/>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row>
    <row r="22" ht="14.25" hidden="1" customHeight="1">
      <c r="A22" s="120" t="s">
        <v>30</v>
      </c>
      <c r="B22" s="120" t="s">
        <v>228</v>
      </c>
      <c r="C22" s="120" t="s">
        <v>133</v>
      </c>
      <c r="D22" s="120" t="s">
        <v>227</v>
      </c>
      <c r="E22" s="120" t="str">
        <f>IFNA(IF(LEN(VLOOKUP(A22&amp;"."&amp;B22,Sample_Data_Columns_2!F:H,3,FALSE))=0,"",VLOOKUP(A22&amp;"."&amp;B22,Sample_Data_Columns_2!F:H,3,FALSE)),"")</f>
        <v/>
      </c>
      <c r="F22" s="400">
        <f>vlookup(A22&amp;"."&amp;B22,Field_Count!C:D,2,false)</f>
        <v>2945</v>
      </c>
      <c r="G22" s="400">
        <f>vlookup(A22&amp;"."&amp;B22,Field_Count!C:E,3,false)</f>
        <v>0</v>
      </c>
      <c r="H22" s="400">
        <f>vlookup(A22&amp;"."&amp;B22,Field_Count!C:F,4,false)</f>
        <v>2360</v>
      </c>
      <c r="I22" s="400">
        <f>vlookup(A22&amp;"."&amp;B22,Field_Count!C:G,5,false)</f>
        <v>0</v>
      </c>
      <c r="J22" s="400">
        <f>vlookup(A22&amp;"."&amp;B22,Field_Count!C:H,6,false)</f>
        <v>0</v>
      </c>
      <c r="K22" s="56" t="s">
        <v>75</v>
      </c>
      <c r="L22" s="69" t="s">
        <v>7894</v>
      </c>
      <c r="M22" s="74" t="str">
        <f t="shared" si="1"/>
        <v/>
      </c>
      <c r="N22" s="72" t="str">
        <f t="shared" si="2"/>
        <v/>
      </c>
      <c r="O22" s="130" t="s">
        <v>7457</v>
      </c>
      <c r="P22" s="394" t="s">
        <v>7466</v>
      </c>
      <c r="Q22" s="130" t="s">
        <v>7473</v>
      </c>
      <c r="R22" s="401" t="s">
        <v>7466</v>
      </c>
      <c r="S22" s="150" t="s">
        <v>7457</v>
      </c>
      <c r="T22" s="57" t="str">
        <f t="shared" si="3"/>
        <v>call2_sample__v.mobile_created_datetime__c</v>
      </c>
      <c r="U22" s="57" t="str">
        <f>IFNA(VLOOKUP(K22&amp;"."&amp;L22,Vault_Required_Fields!C:D,2,false),"TBD")</f>
        <v>TBD</v>
      </c>
      <c r="V22" s="59" t="s">
        <v>7461</v>
      </c>
      <c r="W22" s="57"/>
      <c r="X22" s="59" t="s">
        <v>5058</v>
      </c>
      <c r="Y22" s="59" t="s">
        <v>7461</v>
      </c>
      <c r="Z22" s="60"/>
      <c r="AA22" s="44"/>
      <c r="AB22" s="56" t="s">
        <v>75</v>
      </c>
      <c r="AC22" s="56" t="s">
        <v>2287</v>
      </c>
      <c r="AD22" s="56" t="s">
        <v>2084</v>
      </c>
      <c r="AE22" s="57"/>
      <c r="AF22" s="60" t="str">
        <f t="shared" si="4"/>
        <v>Yes</v>
      </c>
      <c r="AG22" s="44"/>
      <c r="AH22" s="390"/>
      <c r="AI22" s="44"/>
      <c r="AJ22" s="44"/>
      <c r="AK22" s="44"/>
      <c r="AL22" s="44"/>
      <c r="AM22" s="44"/>
      <c r="AN22" s="44"/>
      <c r="AO22" s="44"/>
      <c r="AP22" s="44"/>
      <c r="AQ22" s="44"/>
      <c r="AR22" s="44"/>
      <c r="AS22" s="44"/>
      <c r="AT22" s="44"/>
      <c r="AU22" s="44"/>
      <c r="AV22" s="44"/>
      <c r="AW22" s="44"/>
      <c r="AX22" s="44"/>
      <c r="AY22" s="44"/>
      <c r="AZ22" s="44"/>
      <c r="BA22" s="44"/>
      <c r="BB22" s="44"/>
      <c r="BC22" s="44"/>
      <c r="BD22" s="44"/>
      <c r="BE22" s="44"/>
      <c r="BF22" s="44"/>
    </row>
    <row r="23" ht="14.25" hidden="1" customHeight="1">
      <c r="A23" s="120" t="s">
        <v>30</v>
      </c>
      <c r="B23" s="120" t="s">
        <v>223</v>
      </c>
      <c r="C23" s="120" t="s">
        <v>151</v>
      </c>
      <c r="D23" s="120" t="s">
        <v>225</v>
      </c>
      <c r="E23" s="120" t="str">
        <f>IFNA(IF(LEN(VLOOKUP(A23&amp;"."&amp;B23,Sample_Data_Columns_2!F:H,3,FALSE))=0,"",VLOOKUP(A23&amp;"."&amp;B23,Sample_Data_Columns_2!F:H,3,FALSE)),"")</f>
        <v/>
      </c>
      <c r="F23" s="400">
        <f>vlookup(A23&amp;"."&amp;B23,Field_Count!C:D,2,false)</f>
        <v>3005</v>
      </c>
      <c r="G23" s="400">
        <f>vlookup(A23&amp;"."&amp;B23,Field_Count!C:E,3,false)</f>
        <v>0</v>
      </c>
      <c r="H23" s="400">
        <f>vlookup(A23&amp;"."&amp;B23,Field_Count!C:F,4,false)</f>
        <v>2360</v>
      </c>
      <c r="I23" s="400">
        <f>vlookup(A23&amp;"."&amp;B23,Field_Count!C:G,5,false)</f>
        <v>0</v>
      </c>
      <c r="J23" s="400">
        <f>vlookup(A23&amp;"."&amp;B23,Field_Count!C:H,6,false)</f>
        <v>0</v>
      </c>
      <c r="K23" s="56" t="s">
        <v>75</v>
      </c>
      <c r="L23" s="69" t="s">
        <v>7554</v>
      </c>
      <c r="M23" s="74" t="str">
        <f t="shared" si="1"/>
        <v/>
      </c>
      <c r="N23" s="72" t="str">
        <f t="shared" si="2"/>
        <v/>
      </c>
      <c r="O23" s="130" t="s">
        <v>7457</v>
      </c>
      <c r="P23" s="394" t="s">
        <v>7466</v>
      </c>
      <c r="Q23" s="130" t="s">
        <v>7473</v>
      </c>
      <c r="R23" s="397" t="s">
        <v>7466</v>
      </c>
      <c r="S23" s="136" t="s">
        <v>7457</v>
      </c>
      <c r="T23" s="57" t="str">
        <f t="shared" si="3"/>
        <v>call2_sample__v.mobile_last_modified_by__c</v>
      </c>
      <c r="U23" s="57" t="str">
        <f>IFNA(VLOOKUP(K23&amp;"."&amp;L23,Vault_Required_Fields!C:D,2,false),"TBD")</f>
        <v>TBD</v>
      </c>
      <c r="V23" s="59" t="s">
        <v>7461</v>
      </c>
      <c r="W23" s="57"/>
      <c r="X23" s="59" t="s">
        <v>5058</v>
      </c>
      <c r="Y23" s="59" t="s">
        <v>7461</v>
      </c>
      <c r="Z23" s="60"/>
      <c r="AA23" s="44"/>
      <c r="AB23" s="56" t="s">
        <v>75</v>
      </c>
      <c r="AC23" s="56" t="s">
        <v>2746</v>
      </c>
      <c r="AD23" s="56" t="s">
        <v>2167</v>
      </c>
      <c r="AE23" s="57" t="s">
        <v>2748</v>
      </c>
      <c r="AF23" s="60" t="str">
        <f t="shared" si="4"/>
        <v>No</v>
      </c>
      <c r="AG23" s="44"/>
      <c r="AH23" s="390"/>
      <c r="AI23" s="44"/>
      <c r="AJ23" s="44"/>
      <c r="AK23" s="44"/>
      <c r="AL23" s="44"/>
      <c r="AM23" s="44"/>
      <c r="AN23" s="44"/>
      <c r="AO23" s="44"/>
      <c r="AP23" s="44"/>
      <c r="AQ23" s="44"/>
      <c r="AR23" s="44"/>
      <c r="AS23" s="44"/>
      <c r="AT23" s="44"/>
      <c r="AU23" s="44"/>
      <c r="AV23" s="44"/>
      <c r="AW23" s="44"/>
      <c r="AX23" s="44"/>
      <c r="AY23" s="44"/>
      <c r="AZ23" s="44"/>
      <c r="BA23" s="44"/>
      <c r="BB23" s="44"/>
      <c r="BC23" s="44"/>
      <c r="BD23" s="44"/>
      <c r="BE23" s="44"/>
      <c r="BF23" s="44"/>
    </row>
    <row r="24" ht="28.5" hidden="1" customHeight="1">
      <c r="A24" s="120" t="s">
        <v>30</v>
      </c>
      <c r="B24" s="120" t="s">
        <v>220</v>
      </c>
      <c r="C24" s="120" t="s">
        <v>133</v>
      </c>
      <c r="D24" s="120" t="s">
        <v>219</v>
      </c>
      <c r="E24" s="120" t="str">
        <f>IFNA(IF(LEN(VLOOKUP(A24&amp;"."&amp;B24,Sample_Data_Columns_2!F:H,3,FALSE))=0,"",VLOOKUP(A24&amp;"."&amp;B24,Sample_Data_Columns_2!F:H,3,FALSE)),"")</f>
        <v/>
      </c>
      <c r="F24" s="400">
        <f>vlookup(A24&amp;"."&amp;B24,Field_Count!C:D,2,false)</f>
        <v>3005</v>
      </c>
      <c r="G24" s="400">
        <f>vlookup(A24&amp;"."&amp;B24,Field_Count!C:E,3,false)</f>
        <v>0</v>
      </c>
      <c r="H24" s="400">
        <f>vlookup(A24&amp;"."&amp;B24,Field_Count!C:F,4,false)</f>
        <v>2360</v>
      </c>
      <c r="I24" s="400">
        <f>vlookup(A24&amp;"."&amp;B24,Field_Count!C:G,5,false)</f>
        <v>0</v>
      </c>
      <c r="J24" s="400">
        <f>vlookup(A24&amp;"."&amp;B24,Field_Count!C:H,6,false)</f>
        <v>0</v>
      </c>
      <c r="K24" s="56" t="s">
        <v>75</v>
      </c>
      <c r="L24" s="69" t="s">
        <v>7895</v>
      </c>
      <c r="M24" s="74" t="str">
        <f t="shared" si="1"/>
        <v/>
      </c>
      <c r="N24" s="72" t="str">
        <f t="shared" si="2"/>
        <v/>
      </c>
      <c r="O24" s="130" t="s">
        <v>7457</v>
      </c>
      <c r="P24" s="394" t="s">
        <v>7466</v>
      </c>
      <c r="Q24" s="130" t="s">
        <v>7473</v>
      </c>
      <c r="R24" s="401" t="s">
        <v>7466</v>
      </c>
      <c r="S24" s="150" t="s">
        <v>7457</v>
      </c>
      <c r="T24" s="57" t="str">
        <f t="shared" si="3"/>
        <v>call2_sample__v.mobile_last_modified_datetime__c</v>
      </c>
      <c r="U24" s="57" t="str">
        <f>IFNA(VLOOKUP(K24&amp;"."&amp;L24,Vault_Required_Fields!C:D,2,false),"TBD")</f>
        <v>TBD</v>
      </c>
      <c r="V24" s="59" t="s">
        <v>7461</v>
      </c>
      <c r="W24" s="57"/>
      <c r="X24" s="59" t="s">
        <v>5058</v>
      </c>
      <c r="Y24" s="59" t="s">
        <v>7461</v>
      </c>
      <c r="Z24" s="60"/>
      <c r="AA24" s="44"/>
      <c r="AB24" s="56" t="s">
        <v>75</v>
      </c>
      <c r="AC24" s="56" t="s">
        <v>2296</v>
      </c>
      <c r="AD24" s="56" t="s">
        <v>2084</v>
      </c>
      <c r="AE24" s="57"/>
      <c r="AF24" s="60" t="str">
        <f t="shared" si="4"/>
        <v>No</v>
      </c>
      <c r="AG24" s="44"/>
      <c r="AH24" s="390"/>
      <c r="AI24" s="44"/>
      <c r="AJ24" s="44"/>
      <c r="AK24" s="44"/>
      <c r="AL24" s="44"/>
      <c r="AM24" s="44"/>
      <c r="AN24" s="44"/>
      <c r="AO24" s="44"/>
      <c r="AP24" s="44"/>
      <c r="AQ24" s="44"/>
      <c r="AR24" s="44"/>
      <c r="AS24" s="44"/>
      <c r="AT24" s="44"/>
      <c r="AU24" s="44"/>
      <c r="AV24" s="44"/>
      <c r="AW24" s="44"/>
      <c r="AX24" s="44"/>
      <c r="AY24" s="44"/>
      <c r="AZ24" s="44"/>
      <c r="BA24" s="44"/>
      <c r="BB24" s="44"/>
      <c r="BC24" s="44"/>
      <c r="BD24" s="44"/>
      <c r="BE24" s="44"/>
      <c r="BF24" s="44"/>
    </row>
    <row r="25" ht="111.0" hidden="1" customHeight="1">
      <c r="A25" s="120" t="s">
        <v>30</v>
      </c>
      <c r="B25" s="120" t="s">
        <v>215</v>
      </c>
      <c r="C25" s="120" t="s">
        <v>216</v>
      </c>
      <c r="D25" s="120" t="s">
        <v>217</v>
      </c>
      <c r="E25" s="120" t="str">
        <f>IFNA(IF(LEN(VLOOKUP(A25&amp;"."&amp;B25,Sample_Data_Columns_2!F:H,3,FALSE))=0,"",VLOOKUP(A25&amp;"."&amp;B25,Sample_Data_Columns_2!F:H,3,FALSE)),"")</f>
        <v/>
      </c>
      <c r="F25" s="400">
        <f>vlookup(A25&amp;"."&amp;B25,Field_Count!C:D,2,false)</f>
        <v>2945</v>
      </c>
      <c r="G25" s="400">
        <f>vlookup(A25&amp;"."&amp;B25,Field_Count!C:E,3,false)</f>
        <v>0</v>
      </c>
      <c r="H25" s="400">
        <f>vlookup(A25&amp;"."&amp;B25,Field_Count!C:F,4,false)</f>
        <v>2360</v>
      </c>
      <c r="I25" s="400">
        <f>vlookup(A25&amp;"."&amp;B25,Field_Count!C:G,5,false)</f>
        <v>0</v>
      </c>
      <c r="J25" s="400">
        <f>vlookup(A25&amp;"."&amp;B25,Field_Count!C:H,6,false)</f>
        <v>0</v>
      </c>
      <c r="K25" s="69" t="s">
        <v>75</v>
      </c>
      <c r="L25" s="56" t="s">
        <v>2332</v>
      </c>
      <c r="M25" s="60" t="str">
        <f t="shared" si="1"/>
        <v>String</v>
      </c>
      <c r="N25" s="57" t="str">
        <f t="shared" si="2"/>
        <v>System field used by mobile products.</v>
      </c>
      <c r="O25" s="125" t="s">
        <v>5058</v>
      </c>
      <c r="P25" s="398" t="s">
        <v>7455</v>
      </c>
      <c r="Q25" s="59" t="s">
        <v>7908</v>
      </c>
      <c r="R25" s="401" t="s">
        <v>2914</v>
      </c>
      <c r="S25" s="150" t="s">
        <v>5058</v>
      </c>
      <c r="T25" s="57" t="str">
        <f t="shared" si="3"/>
        <v>call2_sample__v.mobile_id__v</v>
      </c>
      <c r="U25" s="57" t="str">
        <f>IFNA(VLOOKUP(K25&amp;"."&amp;L25,Vault_Required_Fields!C:D,2,false),"TBD")</f>
        <v>TBD</v>
      </c>
      <c r="V25" s="59" t="s">
        <v>5058</v>
      </c>
      <c r="W25" s="59" t="s">
        <v>5058</v>
      </c>
      <c r="X25" s="59" t="s">
        <v>5058</v>
      </c>
      <c r="Y25" s="59" t="s">
        <v>7461</v>
      </c>
      <c r="Z25" s="60"/>
      <c r="AA25" s="44"/>
      <c r="AB25" s="56" t="s">
        <v>75</v>
      </c>
      <c r="AC25" s="56" t="s">
        <v>2304</v>
      </c>
      <c r="AD25" s="56" t="s">
        <v>10</v>
      </c>
      <c r="AE25" s="57"/>
      <c r="AF25" s="60" t="str">
        <f t="shared" si="4"/>
        <v>Yes</v>
      </c>
      <c r="AG25" s="44"/>
      <c r="AH25" s="390"/>
      <c r="AI25" s="119" t="s">
        <v>7454</v>
      </c>
      <c r="AJ25" s="44"/>
      <c r="AK25" s="44"/>
      <c r="AL25" s="44"/>
      <c r="AM25" s="44"/>
      <c r="AN25" s="44"/>
      <c r="AO25" s="44"/>
      <c r="AP25" s="44"/>
      <c r="AQ25" s="44"/>
      <c r="AR25" s="44"/>
      <c r="AS25" s="44"/>
      <c r="AT25" s="44"/>
      <c r="AU25" s="44"/>
      <c r="AV25" s="44"/>
      <c r="AW25" s="44"/>
      <c r="AX25" s="44"/>
      <c r="AY25" s="44"/>
      <c r="AZ25" s="44"/>
      <c r="BA25" s="44"/>
      <c r="BB25" s="44"/>
      <c r="BC25" s="44"/>
      <c r="BD25" s="44"/>
      <c r="BE25" s="44"/>
      <c r="BF25" s="44"/>
    </row>
    <row r="26" ht="14.25" hidden="1" customHeight="1">
      <c r="A26" s="120" t="s">
        <v>30</v>
      </c>
      <c r="B26" s="120" t="s">
        <v>203</v>
      </c>
      <c r="C26" s="120" t="s">
        <v>204</v>
      </c>
      <c r="D26" s="120" t="s">
        <v>206</v>
      </c>
      <c r="E26" s="122" t="str">
        <f>IFNA(IF(LEN(VLOOKUP(A26&amp;"."&amp;B26,Sample_Data_Columns_2!F:H,3,FALSE))=0,"",VLOOKUP(A26&amp;"."&amp;B26,Sample_Data_Columns_2!F:H,3,FALSE)),"")</f>
        <v>a4J7U000000L3ajUAC</v>
      </c>
      <c r="F26" s="331">
        <f>vlookup(A26&amp;"."&amp;B26,Field_Count!C:D,2,false)</f>
        <v>7249</v>
      </c>
      <c r="G26" s="331">
        <f>vlookup(A26&amp;"."&amp;B26,Field_Count!C:E,3,false)</f>
        <v>0</v>
      </c>
      <c r="H26" s="331">
        <f>vlookup(A26&amp;"."&amp;B26,Field_Count!C:F,4,false)</f>
        <v>2480</v>
      </c>
      <c r="I26" s="331">
        <f>vlookup(A26&amp;"."&amp;B26,Field_Count!C:G,5,false)</f>
        <v>0</v>
      </c>
      <c r="J26" s="331">
        <f>vlookup(A26&amp;"."&amp;B26,Field_Count!C:H,6,false)</f>
        <v>0</v>
      </c>
      <c r="K26" s="56" t="s">
        <v>75</v>
      </c>
      <c r="L26" s="69" t="s">
        <v>7556</v>
      </c>
      <c r="M26" s="74" t="str">
        <f t="shared" si="1"/>
        <v/>
      </c>
      <c r="N26" s="72" t="str">
        <f t="shared" si="2"/>
        <v/>
      </c>
      <c r="O26" s="123" t="s">
        <v>7485</v>
      </c>
      <c r="P26" s="398" t="s">
        <v>7486</v>
      </c>
      <c r="Q26" s="125" t="s">
        <v>7489</v>
      </c>
      <c r="R26" s="392" t="s">
        <v>7523</v>
      </c>
      <c r="S26" s="124" t="s">
        <v>7461</v>
      </c>
      <c r="T26" s="57" t="str">
        <f t="shared" si="3"/>
        <v>call2_sample__v.New_Custom_Field</v>
      </c>
      <c r="U26" s="57" t="str">
        <f>IFNA(VLOOKUP(K26&amp;"."&amp;L26,Vault_Required_Fields!C:D,2,false),"TBD")</f>
        <v>TBD</v>
      </c>
      <c r="V26" s="57"/>
      <c r="W26" s="57"/>
      <c r="X26" s="57"/>
      <c r="Y26" s="57"/>
      <c r="Z26" s="60"/>
      <c r="AA26" s="44"/>
      <c r="AB26" s="56" t="s">
        <v>75</v>
      </c>
      <c r="AC26" s="56" t="s">
        <v>2749</v>
      </c>
      <c r="AD26" s="56" t="s">
        <v>2084</v>
      </c>
      <c r="AE26" s="57" t="s">
        <v>2751</v>
      </c>
      <c r="AF26" s="60" t="str">
        <f t="shared" si="4"/>
        <v>No</v>
      </c>
      <c r="AG26" s="44"/>
      <c r="AH26" s="390"/>
      <c r="AI26" s="44"/>
      <c r="AJ26" s="44"/>
      <c r="AK26" s="44"/>
      <c r="AL26" s="44"/>
      <c r="AM26" s="44"/>
      <c r="AN26" s="44"/>
      <c r="AO26" s="44"/>
      <c r="AP26" s="44"/>
      <c r="AQ26" s="44"/>
      <c r="AR26" s="44"/>
      <c r="AS26" s="44"/>
      <c r="AT26" s="44"/>
      <c r="AU26" s="44"/>
      <c r="AV26" s="44"/>
      <c r="AW26" s="44"/>
      <c r="AX26" s="44"/>
      <c r="AY26" s="44"/>
      <c r="AZ26" s="44"/>
      <c r="BA26" s="44"/>
      <c r="BB26" s="44"/>
      <c r="BC26" s="44"/>
      <c r="BD26" s="44"/>
      <c r="BE26" s="44"/>
      <c r="BF26" s="44"/>
    </row>
    <row r="27" ht="14.25" hidden="1" customHeight="1">
      <c r="A27" s="120" t="s">
        <v>30</v>
      </c>
      <c r="B27" s="120" t="s">
        <v>209</v>
      </c>
      <c r="C27" s="120" t="s">
        <v>210</v>
      </c>
      <c r="D27" s="120" t="s">
        <v>212</v>
      </c>
      <c r="E27" s="122" t="str">
        <f>IFNA(IF(LEN(VLOOKUP(A27&amp;"."&amp;B27,Sample_Data_Columns_2!F:H,3,FALSE))=0,"",VLOOKUP(A27&amp;"."&amp;B27,Sample_Data_Columns_2!F:H,3,FALSE)),"")</f>
        <v>Ocrevus</v>
      </c>
      <c r="F27" s="331">
        <f>vlookup(A27&amp;"."&amp;B27,Field_Count!C:D,2,false)</f>
        <v>5834</v>
      </c>
      <c r="G27" s="331">
        <f>vlookup(A27&amp;"."&amp;B27,Field_Count!C:E,3,false)</f>
        <v>0</v>
      </c>
      <c r="H27" s="331">
        <f>vlookup(A27&amp;"."&amp;B27,Field_Count!C:F,4,false)</f>
        <v>2449</v>
      </c>
      <c r="I27" s="331">
        <f>vlookup(A27&amp;"."&amp;B27,Field_Count!C:G,5,false)</f>
        <v>0</v>
      </c>
      <c r="J27" s="331">
        <f>vlookup(A27&amp;"."&amp;B27,Field_Count!C:H,6,false)</f>
        <v>0</v>
      </c>
      <c r="K27" s="56" t="s">
        <v>75</v>
      </c>
      <c r="L27" s="69" t="s">
        <v>7556</v>
      </c>
      <c r="M27" s="74" t="str">
        <f t="shared" si="1"/>
        <v/>
      </c>
      <c r="N27" s="72" t="str">
        <f t="shared" si="2"/>
        <v/>
      </c>
      <c r="O27" s="123" t="s">
        <v>7485</v>
      </c>
      <c r="P27" s="398" t="s">
        <v>7486</v>
      </c>
      <c r="Q27" s="125" t="s">
        <v>7489</v>
      </c>
      <c r="R27" s="392" t="s">
        <v>7523</v>
      </c>
      <c r="S27" s="124" t="s">
        <v>7461</v>
      </c>
      <c r="T27" s="57" t="str">
        <f t="shared" si="3"/>
        <v>call2_sample__v.New_Custom_Field</v>
      </c>
      <c r="U27" s="57" t="str">
        <f>IFNA(VLOOKUP(K27&amp;"."&amp;L27,Vault_Required_Fields!C:D,2,false),"TBD")</f>
        <v>TBD</v>
      </c>
      <c r="V27" s="57"/>
      <c r="W27" s="57"/>
      <c r="X27" s="57"/>
      <c r="Y27" s="57"/>
      <c r="Z27" s="60"/>
      <c r="AA27" s="44"/>
      <c r="AB27" s="56" t="s">
        <v>75</v>
      </c>
      <c r="AC27" s="56" t="s">
        <v>2752</v>
      </c>
      <c r="AD27" s="56" t="s">
        <v>2084</v>
      </c>
      <c r="AE27" s="57" t="s">
        <v>2753</v>
      </c>
      <c r="AF27" s="60" t="str">
        <f t="shared" si="4"/>
        <v>No</v>
      </c>
      <c r="AG27" s="44"/>
      <c r="AH27" s="390"/>
      <c r="AI27" s="44"/>
      <c r="AJ27" s="44"/>
      <c r="AK27" s="44"/>
      <c r="AL27" s="44"/>
      <c r="AM27" s="44"/>
      <c r="AN27" s="44"/>
      <c r="AO27" s="44"/>
      <c r="AP27" s="44"/>
      <c r="AQ27" s="44"/>
      <c r="AR27" s="44"/>
      <c r="AS27" s="44"/>
      <c r="AT27" s="44"/>
      <c r="AU27" s="44"/>
      <c r="AV27" s="44"/>
      <c r="AW27" s="44"/>
      <c r="AX27" s="44"/>
      <c r="AY27" s="44"/>
      <c r="AZ27" s="44"/>
      <c r="BA27" s="44"/>
      <c r="BB27" s="44"/>
      <c r="BC27" s="44"/>
      <c r="BD27" s="44"/>
      <c r="BE27" s="44"/>
      <c r="BF27" s="44"/>
    </row>
    <row r="28" ht="32.25" hidden="1" customHeight="1">
      <c r="A28" s="120" t="s">
        <v>30</v>
      </c>
      <c r="B28" s="120" t="s">
        <v>198</v>
      </c>
      <c r="C28" s="120" t="s">
        <v>199</v>
      </c>
      <c r="D28" s="120" t="s">
        <v>200</v>
      </c>
      <c r="E28" s="122">
        <f>IFNA(IF(LEN(VLOOKUP(A28&amp;"."&amp;B28,Sample_Data_Columns_2!F:H,3,FALSE))=0,"",VLOOKUP(A28&amp;"."&amp;B28,Sample_Data_Columns_2!F:H,3,FALSE)),"")</f>
        <v>20</v>
      </c>
      <c r="F28" s="331">
        <f>vlookup(A28&amp;"."&amp;B28,Field_Count!C:D,2,false)</f>
        <v>7249</v>
      </c>
      <c r="G28" s="331">
        <f>vlookup(A28&amp;"."&amp;B28,Field_Count!C:E,3,false)</f>
        <v>0</v>
      </c>
      <c r="H28" s="331">
        <f>vlookup(A28&amp;"."&amp;B28,Field_Count!C:F,4,false)</f>
        <v>2480</v>
      </c>
      <c r="I28" s="331">
        <f>vlookup(A28&amp;"."&amp;B28,Field_Count!C:G,5,false)</f>
        <v>0</v>
      </c>
      <c r="J28" s="331">
        <f>vlookup(A28&amp;"."&amp;B28,Field_Count!C:H,6,false)</f>
        <v>0</v>
      </c>
      <c r="K28" s="56" t="s">
        <v>75</v>
      </c>
      <c r="L28" s="56" t="s">
        <v>2760</v>
      </c>
      <c r="M28" s="62" t="s">
        <v>2122</v>
      </c>
      <c r="N28" s="57" t="str">
        <f t="shared" si="2"/>
        <v/>
      </c>
      <c r="O28" s="137" t="s">
        <v>7461</v>
      </c>
      <c r="P28" s="399" t="s">
        <v>7462</v>
      </c>
      <c r="Q28" s="137" t="s">
        <v>7455</v>
      </c>
      <c r="R28" s="397" t="s">
        <v>2914</v>
      </c>
      <c r="S28" s="136" t="s">
        <v>5058</v>
      </c>
      <c r="T28" s="57" t="str">
        <f t="shared" si="3"/>
        <v>call2_sample__v.quantity__v</v>
      </c>
      <c r="U28" s="57" t="str">
        <f>IFNA(VLOOKUP(K28&amp;"."&amp;L28,Vault_Required_Fields!C:D,2,false),"TBD")</f>
        <v>TBD</v>
      </c>
      <c r="V28" s="59" t="s">
        <v>5058</v>
      </c>
      <c r="W28" s="59" t="s">
        <v>5058</v>
      </c>
      <c r="X28" s="59" t="s">
        <v>5058</v>
      </c>
      <c r="Y28" s="59" t="s">
        <v>5058</v>
      </c>
      <c r="Z28" s="60"/>
      <c r="AA28" s="44"/>
      <c r="AB28" s="56" t="s">
        <v>75</v>
      </c>
      <c r="AC28" s="56" t="s">
        <v>2332</v>
      </c>
      <c r="AD28" s="56" t="s">
        <v>2084</v>
      </c>
      <c r="AE28" s="57" t="s">
        <v>2614</v>
      </c>
      <c r="AF28" s="60" t="str">
        <f t="shared" si="4"/>
        <v>Yes</v>
      </c>
      <c r="AG28" s="44"/>
      <c r="AH28" s="390"/>
      <c r="AI28" s="119" t="s">
        <v>7454</v>
      </c>
      <c r="AJ28" s="44"/>
      <c r="AK28" s="44"/>
      <c r="AL28" s="44"/>
      <c r="AM28" s="44"/>
      <c r="AN28" s="44"/>
      <c r="AO28" s="44"/>
      <c r="AP28" s="44"/>
      <c r="AQ28" s="44"/>
      <c r="AR28" s="44"/>
      <c r="AS28" s="44"/>
      <c r="AT28" s="44"/>
      <c r="AU28" s="44"/>
      <c r="AV28" s="44"/>
      <c r="AW28" s="44"/>
      <c r="AX28" s="44"/>
      <c r="AY28" s="44"/>
      <c r="AZ28" s="44"/>
      <c r="BA28" s="44"/>
      <c r="BB28" s="44"/>
      <c r="BC28" s="44"/>
      <c r="BD28" s="44"/>
      <c r="BE28" s="44"/>
      <c r="BF28" s="44"/>
    </row>
    <row r="29" ht="14.25" hidden="1" customHeight="1">
      <c r="A29" s="120" t="s">
        <v>30</v>
      </c>
      <c r="B29" s="120" t="s">
        <v>192</v>
      </c>
      <c r="C29" s="120" t="s">
        <v>193</v>
      </c>
      <c r="D29" s="120" t="s">
        <v>195</v>
      </c>
      <c r="E29" s="120" t="str">
        <f>IFNA(IF(LEN(VLOOKUP(A29&amp;"."&amp;B29,Sample_Data_Columns_2!F:H,3,FALSE))=0,"",VLOOKUP(A29&amp;"."&amp;B29,Sample_Data_Columns_2!F:H,3,FALSE)),"")</f>
        <v/>
      </c>
      <c r="F29" s="365">
        <f>vlookup(A29&amp;"."&amp;B29,Field_Count!C:D,2,false)</f>
        <v>0</v>
      </c>
      <c r="G29" s="365">
        <f>vlookup(A29&amp;"."&amp;B29,Field_Count!C:E,3,false)</f>
        <v>0</v>
      </c>
      <c r="H29" s="365">
        <f>vlookup(A29&amp;"."&amp;B29,Field_Count!C:F,4,false)</f>
        <v>0</v>
      </c>
      <c r="I29" s="365">
        <f>vlookup(A29&amp;"."&amp;B29,Field_Count!C:G,5,false)</f>
        <v>0</v>
      </c>
      <c r="J29" s="365">
        <f>vlookup(A29&amp;"."&amp;B29,Field_Count!C:H,6,false)</f>
        <v>0</v>
      </c>
      <c r="K29" s="56" t="s">
        <v>75</v>
      </c>
      <c r="L29" s="69" t="s">
        <v>7464</v>
      </c>
      <c r="M29" s="74" t="str">
        <f t="shared" ref="M29:M34" si="5">IFNA(VLOOKUP(L29,AC:AD,2,FALSE),"")</f>
        <v/>
      </c>
      <c r="N29" s="72" t="str">
        <f t="shared" si="2"/>
        <v/>
      </c>
      <c r="O29" s="137" t="s">
        <v>7457</v>
      </c>
      <c r="P29" s="391" t="s">
        <v>7458</v>
      </c>
      <c r="Q29" s="130" t="s">
        <v>7458</v>
      </c>
      <c r="R29" s="395" t="s">
        <v>7460</v>
      </c>
      <c r="S29" s="131" t="s">
        <v>7457</v>
      </c>
      <c r="T29" s="57" t="str">
        <f t="shared" si="3"/>
        <v>call2_sample__v.OutOfScope</v>
      </c>
      <c r="U29" s="57" t="str">
        <f>IFNA(VLOOKUP(K29&amp;"."&amp;L29,Vault_Required_Fields!C:D,2,false),"TBD")</f>
        <v>TBD</v>
      </c>
      <c r="V29" s="59" t="s">
        <v>7461</v>
      </c>
      <c r="W29" s="57"/>
      <c r="X29" s="59" t="s">
        <v>5058</v>
      </c>
      <c r="Y29" s="59" t="s">
        <v>7461</v>
      </c>
      <c r="Z29" s="60"/>
      <c r="AA29" s="44"/>
      <c r="AB29" s="56" t="s">
        <v>75</v>
      </c>
      <c r="AC29" s="56" t="s">
        <v>2338</v>
      </c>
      <c r="AD29" s="56" t="s">
        <v>10</v>
      </c>
      <c r="AE29" s="57"/>
      <c r="AF29" s="60" t="str">
        <f t="shared" si="4"/>
        <v>Yes</v>
      </c>
      <c r="AG29" s="44"/>
      <c r="AH29" s="390"/>
      <c r="AI29" s="44"/>
      <c r="AJ29" s="44"/>
      <c r="AK29" s="44"/>
      <c r="AL29" s="44"/>
      <c r="AM29" s="44"/>
      <c r="AN29" s="44"/>
      <c r="AO29" s="44"/>
      <c r="AP29" s="44"/>
      <c r="AQ29" s="44"/>
      <c r="AR29" s="44"/>
      <c r="AS29" s="44"/>
      <c r="AT29" s="44"/>
      <c r="AU29" s="44"/>
      <c r="AV29" s="44"/>
      <c r="AW29" s="44"/>
      <c r="AX29" s="44"/>
      <c r="AY29" s="44"/>
      <c r="AZ29" s="44"/>
      <c r="BA29" s="44"/>
      <c r="BB29" s="44"/>
      <c r="BC29" s="44"/>
      <c r="BD29" s="44"/>
      <c r="BE29" s="44"/>
      <c r="BF29" s="44"/>
    </row>
    <row r="30" ht="14.25" hidden="1" customHeight="1">
      <c r="A30" s="120" t="s">
        <v>30</v>
      </c>
      <c r="B30" s="120" t="s">
        <v>137</v>
      </c>
      <c r="C30" s="120" t="s">
        <v>138</v>
      </c>
      <c r="D30" s="120"/>
      <c r="E30" s="122" t="str">
        <f>IFNA(IF(LEN(VLOOKUP(A30&amp;"."&amp;B30,Sample_Data_Columns_2!F:H,3,FALSE))=0,"",VLOOKUP(A30&amp;"."&amp;B30,Sample_Data_Columns_2!F:H,3,FALSE)),"")</f>
        <v>0057U000001fP11QAE</v>
      </c>
      <c r="F30" s="331">
        <f>vlookup(A30&amp;"."&amp;B30,Field_Count!C:D,2,false)</f>
        <v>7249</v>
      </c>
      <c r="G30" s="331">
        <f>vlookup(A30&amp;"."&amp;B30,Field_Count!C:E,3,false)</f>
        <v>0</v>
      </c>
      <c r="H30" s="331">
        <f>vlookup(A30&amp;"."&amp;B30,Field_Count!C:F,4,false)</f>
        <v>2480</v>
      </c>
      <c r="I30" s="331">
        <f>vlookup(A30&amp;"."&amp;B30,Field_Count!C:G,5,false)</f>
        <v>0</v>
      </c>
      <c r="J30" s="331">
        <f>vlookup(A30&amp;"."&amp;B30,Field_Count!C:H,6,false)</f>
        <v>0</v>
      </c>
      <c r="K30" s="56" t="s">
        <v>75</v>
      </c>
      <c r="L30" s="69" t="s">
        <v>7556</v>
      </c>
      <c r="M30" s="74" t="str">
        <f t="shared" si="5"/>
        <v/>
      </c>
      <c r="N30" s="72" t="str">
        <f t="shared" si="2"/>
        <v/>
      </c>
      <c r="O30" s="123" t="s">
        <v>7485</v>
      </c>
      <c r="P30" s="398" t="s">
        <v>7486</v>
      </c>
      <c r="Q30" s="137" t="s">
        <v>7909</v>
      </c>
      <c r="R30" s="392" t="s">
        <v>7523</v>
      </c>
      <c r="S30" s="124" t="s">
        <v>7461</v>
      </c>
      <c r="T30" s="57" t="str">
        <f t="shared" si="3"/>
        <v>call2_sample__v.New_Custom_Field</v>
      </c>
      <c r="U30" s="57" t="str">
        <f>IFNA(VLOOKUP(K30&amp;"."&amp;L30,Vault_Required_Fields!C:D,2,false),"TBD")</f>
        <v>TBD</v>
      </c>
      <c r="V30" s="57"/>
      <c r="W30" s="57"/>
      <c r="X30" s="57"/>
      <c r="Y30" s="57"/>
      <c r="Z30" s="60"/>
      <c r="AA30" s="44"/>
      <c r="AB30" s="56" t="s">
        <v>75</v>
      </c>
      <c r="AC30" s="56" t="s">
        <v>2339</v>
      </c>
      <c r="AD30" s="56" t="s">
        <v>2107</v>
      </c>
      <c r="AE30" s="57"/>
      <c r="AF30" s="60" t="str">
        <f t="shared" si="4"/>
        <v>Yes</v>
      </c>
      <c r="AG30" s="44"/>
      <c r="AH30" s="390"/>
      <c r="AI30" s="44"/>
      <c r="AJ30" s="44"/>
      <c r="AK30" s="44"/>
      <c r="AL30" s="44"/>
      <c r="AM30" s="44"/>
      <c r="AN30" s="44"/>
      <c r="AO30" s="44"/>
      <c r="AP30" s="44"/>
      <c r="AQ30" s="44"/>
      <c r="AR30" s="44"/>
      <c r="AS30" s="44"/>
      <c r="AT30" s="44"/>
      <c r="AU30" s="44"/>
      <c r="AV30" s="44"/>
      <c r="AW30" s="44"/>
      <c r="AX30" s="44"/>
      <c r="AY30" s="44"/>
      <c r="AZ30" s="44"/>
      <c r="BA30" s="44"/>
      <c r="BB30" s="44"/>
      <c r="BC30" s="44"/>
      <c r="BD30" s="44"/>
      <c r="BE30" s="44"/>
      <c r="BF30" s="44"/>
    </row>
    <row r="31" ht="14.25" hidden="1" customHeight="1">
      <c r="A31" s="120" t="s">
        <v>30</v>
      </c>
      <c r="B31" s="120" t="s">
        <v>186</v>
      </c>
      <c r="C31" s="120" t="s">
        <v>187</v>
      </c>
      <c r="D31" s="120" t="s">
        <v>189</v>
      </c>
      <c r="E31" s="122" t="str">
        <f>IFNA(IF(LEN(VLOOKUP(A31&amp;"."&amp;B31,Sample_Data_Columns_2!F:H,3,FALSE))=0,"",VLOOKUP(A31&amp;"."&amp;B31,Sample_Data_Columns_2!F:H,3,FALSE)),"")</f>
        <v>Submitted</v>
      </c>
      <c r="F31" s="331">
        <f>vlookup(A31&amp;"."&amp;B31,Field_Count!C:D,2,false)</f>
        <v>7249</v>
      </c>
      <c r="G31" s="331">
        <f>vlookup(A31&amp;"."&amp;B31,Field_Count!C:E,3,false)</f>
        <v>0</v>
      </c>
      <c r="H31" s="331">
        <f>vlookup(A31&amp;"."&amp;B31,Field_Count!C:F,4,false)</f>
        <v>2480</v>
      </c>
      <c r="I31" s="331">
        <f>vlookup(A31&amp;"."&amp;B31,Field_Count!C:G,5,false)</f>
        <v>0</v>
      </c>
      <c r="J31" s="331">
        <f>vlookup(A31&amp;"."&amp;B31,Field_Count!C:H,6,false)</f>
        <v>0</v>
      </c>
      <c r="K31" s="56" t="s">
        <v>75</v>
      </c>
      <c r="L31" s="69" t="s">
        <v>7556</v>
      </c>
      <c r="M31" s="60" t="str">
        <f t="shared" si="5"/>
        <v/>
      </c>
      <c r="N31" s="402"/>
      <c r="O31" s="123" t="s">
        <v>7485</v>
      </c>
      <c r="P31" s="399" t="s">
        <v>7486</v>
      </c>
      <c r="Q31" s="137" t="s">
        <v>7910</v>
      </c>
      <c r="R31" s="397" t="s">
        <v>7523</v>
      </c>
      <c r="S31" s="136" t="s">
        <v>7461</v>
      </c>
      <c r="T31" s="57" t="str">
        <f t="shared" si="3"/>
        <v>call2_sample__v.New_Custom_Field</v>
      </c>
      <c r="U31" s="57" t="str">
        <f>IFNA(VLOOKUP(K31&amp;"."&amp;L31,Vault_Required_Fields!C:D,2,false),"TBD")</f>
        <v>TBD</v>
      </c>
      <c r="V31" s="57"/>
      <c r="W31" s="57"/>
      <c r="X31" s="57"/>
      <c r="Y31" s="57"/>
      <c r="Z31" s="60"/>
      <c r="AA31" s="44"/>
      <c r="AB31" s="56" t="s">
        <v>75</v>
      </c>
      <c r="AC31" s="56" t="s">
        <v>2342</v>
      </c>
      <c r="AD31" s="56" t="s">
        <v>2084</v>
      </c>
      <c r="AE31" s="57"/>
      <c r="AF31" s="60" t="str">
        <f t="shared" si="4"/>
        <v>Yes</v>
      </c>
      <c r="AG31" s="44"/>
      <c r="AH31" s="387" t="s">
        <v>7911</v>
      </c>
      <c r="AI31" s="44"/>
      <c r="AJ31" s="44"/>
      <c r="AK31" s="44"/>
      <c r="AL31" s="44"/>
      <c r="AM31" s="44"/>
      <c r="AN31" s="44"/>
      <c r="AO31" s="44"/>
      <c r="AP31" s="44"/>
      <c r="AQ31" s="44"/>
      <c r="AR31" s="44"/>
      <c r="AS31" s="44"/>
      <c r="AT31" s="44"/>
      <c r="AU31" s="44"/>
      <c r="AV31" s="44"/>
      <c r="AW31" s="44"/>
      <c r="AX31" s="44"/>
      <c r="AY31" s="44"/>
      <c r="AZ31" s="44"/>
      <c r="BA31" s="44"/>
      <c r="BB31" s="44"/>
      <c r="BC31" s="44"/>
      <c r="BD31" s="44"/>
      <c r="BE31" s="44"/>
      <c r="BF31" s="44"/>
    </row>
    <row r="32" ht="14.25" hidden="1" customHeight="1">
      <c r="A32" s="120" t="s">
        <v>30</v>
      </c>
      <c r="B32" s="120" t="s">
        <v>132</v>
      </c>
      <c r="C32" s="120" t="s">
        <v>133</v>
      </c>
      <c r="D32" s="120"/>
      <c r="E32" s="122" t="str">
        <f>IFNA(IF(LEN(VLOOKUP(A32&amp;"."&amp;B32,Sample_Data_Columns_2!F:H,3,FALSE))=0,"",VLOOKUP(A32&amp;"."&amp;B32,Sample_Data_Columns_2!F:H,3,FALSE)),"")</f>
        <v>2023-05-22T06:53:01.000+0000</v>
      </c>
      <c r="F32" s="331">
        <f>vlookup(A32&amp;"."&amp;B32,Field_Count!C:D,2,false)</f>
        <v>7249</v>
      </c>
      <c r="G32" s="331">
        <f>vlookup(A32&amp;"."&amp;B32,Field_Count!C:E,3,false)</f>
        <v>0</v>
      </c>
      <c r="H32" s="331">
        <f>vlookup(A32&amp;"."&amp;B32,Field_Count!C:F,4,false)</f>
        <v>2480</v>
      </c>
      <c r="I32" s="331">
        <f>vlookup(A32&amp;"."&amp;B32,Field_Count!C:G,5,false)</f>
        <v>0</v>
      </c>
      <c r="J32" s="331">
        <f>vlookup(A32&amp;"."&amp;B32,Field_Count!C:H,6,false)</f>
        <v>0</v>
      </c>
      <c r="K32" s="56" t="s">
        <v>75</v>
      </c>
      <c r="L32" s="69" t="s">
        <v>7464</v>
      </c>
      <c r="M32" s="74" t="str">
        <f t="shared" si="5"/>
        <v/>
      </c>
      <c r="N32" s="72" t="str">
        <f t="shared" ref="N32:N34" si="6">IFNA(IF(VLOOKUP(L32,AC:AE,3,FALSE)="","",VLOOKUP(L32,AC:AE,3,FALSE)),"")</f>
        <v/>
      </c>
      <c r="O32" s="123" t="s">
        <v>7457</v>
      </c>
      <c r="P32" s="394" t="s">
        <v>7466</v>
      </c>
      <c r="Q32" s="123" t="s">
        <v>7490</v>
      </c>
      <c r="R32" s="392" t="s">
        <v>7466</v>
      </c>
      <c r="S32" s="124" t="s">
        <v>7457</v>
      </c>
      <c r="T32" s="57" t="str">
        <f t="shared" si="3"/>
        <v>call2_sample__v.OutOfScope</v>
      </c>
      <c r="U32" s="57" t="str">
        <f>IFNA(VLOOKUP(K32&amp;"."&amp;L32,Vault_Required_Fields!C:D,2,false),"TBD")</f>
        <v>TBD</v>
      </c>
      <c r="V32" s="59" t="s">
        <v>7461</v>
      </c>
      <c r="W32" s="57"/>
      <c r="X32" s="59" t="s">
        <v>5058</v>
      </c>
      <c r="Y32" s="59" t="s">
        <v>7461</v>
      </c>
      <c r="Z32" s="60"/>
      <c r="AA32" s="44"/>
      <c r="AB32" s="56" t="s">
        <v>75</v>
      </c>
      <c r="AC32" s="56" t="s">
        <v>2352</v>
      </c>
      <c r="AD32" s="56" t="s">
        <v>2167</v>
      </c>
      <c r="AE32" s="57" t="s">
        <v>2354</v>
      </c>
      <c r="AF32" s="60" t="str">
        <f t="shared" si="4"/>
        <v>No</v>
      </c>
      <c r="AG32" s="44"/>
      <c r="AH32" s="390"/>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row>
    <row r="33" ht="14.25" hidden="1" customHeight="1">
      <c r="A33" s="120" t="s">
        <v>30</v>
      </c>
      <c r="B33" s="120" t="s">
        <v>122</v>
      </c>
      <c r="C33" s="120" t="s">
        <v>123</v>
      </c>
      <c r="D33" s="120"/>
      <c r="E33" s="120" t="str">
        <f>IFNA(IF(LEN(VLOOKUP(A33&amp;"."&amp;B33,Sample_Data_Columns_2!F:H,3,FALSE))=0,"",VLOOKUP(A33&amp;"."&amp;B33,Sample_Data_Columns_2!F:H,3,FALSE)),"")</f>
        <v/>
      </c>
      <c r="F33" s="400" t="str">
        <f>vlookup(A33&amp;"."&amp;B33,Field_Count!C:D,2,false)</f>
        <v>#N/A</v>
      </c>
      <c r="G33" s="400" t="str">
        <f>vlookup(A33&amp;"."&amp;B33,Field_Count!C:E,3,false)</f>
        <v>#N/A</v>
      </c>
      <c r="H33" s="400" t="str">
        <f>vlookup(A33&amp;"."&amp;B33,Field_Count!C:F,4,false)</f>
        <v>#N/A</v>
      </c>
      <c r="I33" s="400" t="str">
        <f>vlookup(A33&amp;"."&amp;B33,Field_Count!C:G,5,false)</f>
        <v>#N/A</v>
      </c>
      <c r="J33" s="400" t="str">
        <f>vlookup(A33&amp;"."&amp;B33,Field_Count!C:H,6,false)</f>
        <v>#N/A</v>
      </c>
      <c r="K33" s="56" t="s">
        <v>75</v>
      </c>
      <c r="L33" s="69" t="s">
        <v>7464</v>
      </c>
      <c r="M33" s="74" t="str">
        <f t="shared" si="5"/>
        <v/>
      </c>
      <c r="N33" s="72" t="str">
        <f t="shared" si="6"/>
        <v/>
      </c>
      <c r="O33" s="123" t="s">
        <v>7457</v>
      </c>
      <c r="P33" s="391" t="s">
        <v>7458</v>
      </c>
      <c r="Q33" s="57" t="s">
        <v>7460</v>
      </c>
      <c r="R33" s="392" t="s">
        <v>7460</v>
      </c>
      <c r="S33" s="124" t="s">
        <v>7457</v>
      </c>
      <c r="T33" s="57" t="str">
        <f t="shared" si="3"/>
        <v>call2_sample__v.OutOfScope</v>
      </c>
      <c r="U33" s="57" t="str">
        <f>IFNA(VLOOKUP(K33&amp;"."&amp;L33,Vault_Required_Fields!C:D,2,false),"TBD")</f>
        <v>TBD</v>
      </c>
      <c r="V33" s="59" t="s">
        <v>7461</v>
      </c>
      <c r="W33" s="57"/>
      <c r="X33" s="59" t="s">
        <v>5058</v>
      </c>
      <c r="Y33" s="59" t="s">
        <v>7461</v>
      </c>
      <c r="Z33" s="60"/>
      <c r="AA33" s="44"/>
      <c r="AB33" s="56" t="s">
        <v>75</v>
      </c>
      <c r="AC33" s="56" t="s">
        <v>2617</v>
      </c>
      <c r="AD33" s="56" t="s">
        <v>10</v>
      </c>
      <c r="AE33" s="57" t="s">
        <v>2755</v>
      </c>
      <c r="AF33" s="60" t="str">
        <f t="shared" si="4"/>
        <v>Yes</v>
      </c>
      <c r="AG33" s="44"/>
      <c r="AH33" s="390"/>
      <c r="AI33" s="44"/>
      <c r="AJ33" s="44"/>
      <c r="AK33" s="44"/>
      <c r="AL33" s="44"/>
      <c r="AM33" s="44"/>
      <c r="AN33" s="44"/>
      <c r="AO33" s="44"/>
      <c r="AP33" s="44"/>
      <c r="AQ33" s="44"/>
      <c r="AR33" s="44"/>
      <c r="AS33" s="44"/>
      <c r="AT33" s="44"/>
      <c r="AU33" s="44"/>
      <c r="AV33" s="44"/>
      <c r="AW33" s="44"/>
      <c r="AX33" s="44"/>
      <c r="AY33" s="44"/>
      <c r="AZ33" s="44"/>
      <c r="BA33" s="44"/>
      <c r="BB33" s="44"/>
      <c r="BC33" s="44"/>
      <c r="BD33" s="44"/>
      <c r="BE33" s="44"/>
      <c r="BF33" s="44"/>
    </row>
    <row r="34" ht="14.25" hidden="1" customHeight="1">
      <c r="A34" s="120" t="s">
        <v>30</v>
      </c>
      <c r="B34" s="120" t="s">
        <v>181</v>
      </c>
      <c r="C34" s="120" t="s">
        <v>182</v>
      </c>
      <c r="D34" s="120"/>
      <c r="E34" s="120" t="str">
        <f>IFNA(IF(LEN(VLOOKUP(A34&amp;"."&amp;B34,Sample_Data_Columns_2!F:H,3,FALSE))=0,"",VLOOKUP(A34&amp;"."&amp;B34,Sample_Data_Columns_2!F:H,3,FALSE)),"")</f>
        <v/>
      </c>
      <c r="F34" s="365">
        <f>vlookup(A34&amp;"."&amp;B34,Field_Count!C:D,2,false)</f>
        <v>0</v>
      </c>
      <c r="G34" s="365">
        <f>vlookup(A34&amp;"."&amp;B34,Field_Count!C:E,3,false)</f>
        <v>0</v>
      </c>
      <c r="H34" s="365">
        <f>vlookup(A34&amp;"."&amp;B34,Field_Count!C:F,4,false)</f>
        <v>0</v>
      </c>
      <c r="I34" s="365">
        <f>vlookup(A34&amp;"."&amp;B34,Field_Count!C:G,5,false)</f>
        <v>0</v>
      </c>
      <c r="J34" s="365">
        <f>vlookup(A34&amp;"."&amp;B34,Field_Count!C:H,6,false)</f>
        <v>0</v>
      </c>
      <c r="K34" s="56" t="s">
        <v>75</v>
      </c>
      <c r="L34" s="69" t="s">
        <v>7464</v>
      </c>
      <c r="M34" s="74" t="str">
        <f t="shared" si="5"/>
        <v/>
      </c>
      <c r="N34" s="72" t="str">
        <f t="shared" si="6"/>
        <v/>
      </c>
      <c r="O34" s="137" t="s">
        <v>7457</v>
      </c>
      <c r="P34" s="391" t="s">
        <v>7458</v>
      </c>
      <c r="Q34" s="130" t="s">
        <v>7458</v>
      </c>
      <c r="R34" s="395" t="s">
        <v>7460</v>
      </c>
      <c r="S34" s="131" t="s">
        <v>7457</v>
      </c>
      <c r="T34" s="57" t="str">
        <f t="shared" si="3"/>
        <v>call2_sample__v.OutOfScope</v>
      </c>
      <c r="U34" s="57" t="str">
        <f>IFNA(VLOOKUP(K34&amp;"."&amp;L34,Vault_Required_Fields!C:D,2,false),"TBD")</f>
        <v>TBD</v>
      </c>
      <c r="V34" s="59" t="s">
        <v>7461</v>
      </c>
      <c r="W34" s="57"/>
      <c r="X34" s="59" t="s">
        <v>5058</v>
      </c>
      <c r="Y34" s="59" t="s">
        <v>7461</v>
      </c>
      <c r="Z34" s="60"/>
      <c r="AA34" s="44"/>
      <c r="AB34" s="56" t="s">
        <v>75</v>
      </c>
      <c r="AC34" s="56" t="s">
        <v>2756</v>
      </c>
      <c r="AD34" s="56" t="s">
        <v>2122</v>
      </c>
      <c r="AE34" s="57"/>
      <c r="AF34" s="60" t="str">
        <f t="shared" si="4"/>
        <v>No</v>
      </c>
      <c r="AG34" s="44"/>
      <c r="AH34" s="390"/>
      <c r="AI34" s="44"/>
      <c r="AJ34" s="44"/>
      <c r="AK34" s="44"/>
      <c r="AL34" s="44"/>
      <c r="AM34" s="44"/>
      <c r="AN34" s="44"/>
      <c r="AO34" s="44"/>
      <c r="AP34" s="44"/>
      <c r="AQ34" s="44"/>
      <c r="AR34" s="44"/>
      <c r="AS34" s="44"/>
      <c r="AT34" s="44"/>
      <c r="AU34" s="44"/>
      <c r="AV34" s="44"/>
      <c r="AW34" s="44"/>
      <c r="AX34" s="44"/>
      <c r="AY34" s="44"/>
      <c r="AZ34" s="44"/>
      <c r="BA34" s="44"/>
      <c r="BB34" s="44"/>
      <c r="BC34" s="44"/>
      <c r="BD34" s="44"/>
      <c r="BE34" s="44"/>
      <c r="BF34" s="44"/>
    </row>
    <row r="35" ht="14.25" customHeight="1">
      <c r="A35" s="153"/>
      <c r="B35" s="153"/>
      <c r="C35" s="153"/>
      <c r="D35" s="154"/>
      <c r="E35" s="154"/>
      <c r="F35" s="158"/>
      <c r="G35" s="158"/>
      <c r="H35" s="158"/>
      <c r="I35" s="158"/>
      <c r="J35" s="158"/>
      <c r="K35" s="403"/>
      <c r="L35" s="403"/>
      <c r="M35" s="403"/>
      <c r="N35" s="404"/>
      <c r="O35" s="404"/>
      <c r="P35" s="404"/>
      <c r="Q35" s="404"/>
      <c r="R35" s="404"/>
      <c r="S35" s="404"/>
      <c r="T35" s="153"/>
      <c r="U35" s="153"/>
      <c r="V35" s="153"/>
      <c r="W35" s="153"/>
      <c r="X35" s="153"/>
      <c r="Y35" s="153"/>
      <c r="Z35" s="153"/>
      <c r="AA35" s="153"/>
      <c r="AB35" s="216"/>
      <c r="AC35" s="216"/>
      <c r="AD35" s="216"/>
      <c r="AE35" s="156"/>
      <c r="AF35" s="155"/>
      <c r="AG35" s="153"/>
      <c r="AH35" s="153"/>
      <c r="AI35" s="153"/>
      <c r="AJ35" s="153"/>
      <c r="AK35" s="153"/>
      <c r="AL35" s="153"/>
      <c r="AM35" s="153"/>
      <c r="AN35" s="153"/>
      <c r="AO35" s="153"/>
      <c r="AP35" s="153"/>
      <c r="AQ35" s="153"/>
      <c r="AR35" s="153"/>
      <c r="AS35" s="153"/>
      <c r="AT35" s="153"/>
      <c r="AU35" s="153"/>
      <c r="AV35" s="153"/>
      <c r="AW35" s="153"/>
      <c r="AX35" s="153"/>
      <c r="AY35" s="153"/>
      <c r="AZ35" s="153"/>
      <c r="BA35" s="153"/>
      <c r="BB35" s="153"/>
      <c r="BC35" s="153"/>
      <c r="BD35" s="153"/>
      <c r="BE35" s="153"/>
      <c r="BF35" s="153"/>
    </row>
    <row r="36" ht="14.25" customHeight="1">
      <c r="A36" s="44"/>
      <c r="B36" s="44"/>
      <c r="C36" s="44"/>
      <c r="D36" s="78"/>
      <c r="E36" s="78"/>
      <c r="F36" s="107"/>
      <c r="G36" s="107"/>
      <c r="H36" s="107"/>
      <c r="I36" s="107"/>
      <c r="J36" s="79"/>
      <c r="K36" s="79"/>
      <c r="L36" s="79"/>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44"/>
      <c r="AM36" s="44"/>
      <c r="AN36" s="44"/>
      <c r="AO36" s="44"/>
      <c r="AP36" s="44"/>
      <c r="AQ36" s="44"/>
      <c r="AR36" s="44"/>
      <c r="AS36" s="44"/>
      <c r="AT36" s="44"/>
      <c r="AU36" s="44"/>
      <c r="AV36" s="44"/>
      <c r="AW36" s="44"/>
      <c r="AX36" s="44"/>
      <c r="AY36" s="44"/>
      <c r="AZ36" s="44"/>
      <c r="BA36" s="44"/>
      <c r="BB36" s="44"/>
      <c r="BC36" s="44"/>
      <c r="BD36" s="44"/>
      <c r="BE36" s="44"/>
      <c r="BF36" s="44"/>
    </row>
    <row r="37" ht="14.25" customHeight="1">
      <c r="A37" s="44"/>
      <c r="B37" s="44"/>
      <c r="C37" s="44"/>
      <c r="D37" s="78"/>
      <c r="E37" s="78"/>
      <c r="F37" s="107"/>
      <c r="G37" s="107"/>
      <c r="H37" s="107"/>
      <c r="I37" s="107"/>
      <c r="J37" s="79"/>
      <c r="K37" s="79"/>
      <c r="L37" s="79"/>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44"/>
      <c r="AM37" s="44"/>
      <c r="AN37" s="44"/>
      <c r="AO37" s="44"/>
      <c r="AP37" s="44"/>
      <c r="AQ37" s="44"/>
      <c r="AR37" s="44"/>
      <c r="AS37" s="44"/>
      <c r="AT37" s="44"/>
      <c r="AU37" s="44"/>
      <c r="AV37" s="44"/>
      <c r="AW37" s="44"/>
      <c r="AX37" s="44"/>
      <c r="AY37" s="44"/>
      <c r="AZ37" s="44"/>
      <c r="BA37" s="44"/>
      <c r="BB37" s="44"/>
      <c r="BC37" s="44"/>
      <c r="BD37" s="44"/>
      <c r="BE37" s="44"/>
      <c r="BF37" s="44"/>
    </row>
    <row r="38" ht="14.25" customHeight="1">
      <c r="A38" s="44"/>
      <c r="B38" s="44"/>
      <c r="C38" s="44"/>
      <c r="D38" s="78"/>
      <c r="E38" s="78"/>
      <c r="F38" s="107"/>
      <c r="G38" s="107"/>
      <c r="H38" s="107"/>
      <c r="I38" s="107"/>
      <c r="J38" s="79"/>
      <c r="K38" s="79"/>
      <c r="L38" s="79"/>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44"/>
      <c r="AM38" s="44"/>
      <c r="AN38" s="44"/>
      <c r="AO38" s="44"/>
      <c r="AP38" s="44"/>
      <c r="AQ38" s="44"/>
      <c r="AR38" s="44"/>
      <c r="AS38" s="44"/>
      <c r="AT38" s="44"/>
      <c r="AU38" s="44"/>
      <c r="AV38" s="44"/>
      <c r="AW38" s="44"/>
      <c r="AX38" s="44"/>
      <c r="AY38" s="44"/>
      <c r="AZ38" s="44"/>
      <c r="BA38" s="44"/>
      <c r="BB38" s="44"/>
      <c r="BC38" s="44"/>
      <c r="BD38" s="44"/>
      <c r="BE38" s="44"/>
      <c r="BF38" s="44"/>
    </row>
    <row r="39" ht="14.25" customHeight="1">
      <c r="A39" s="44"/>
      <c r="B39" s="44"/>
      <c r="C39" s="44"/>
      <c r="D39" s="78"/>
      <c r="E39" s="78"/>
      <c r="F39" s="107"/>
      <c r="G39" s="107"/>
      <c r="H39" s="107"/>
      <c r="I39" s="107"/>
      <c r="J39" s="79"/>
      <c r="K39" s="79"/>
      <c r="L39" s="79"/>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44"/>
      <c r="AM39" s="44"/>
      <c r="AN39" s="44"/>
      <c r="AO39" s="44"/>
      <c r="AP39" s="44"/>
      <c r="AQ39" s="44"/>
      <c r="AR39" s="44"/>
      <c r="AS39" s="44"/>
      <c r="AT39" s="44"/>
      <c r="AU39" s="44"/>
      <c r="AV39" s="44"/>
      <c r="AW39" s="44"/>
      <c r="AX39" s="44"/>
      <c r="AY39" s="44"/>
      <c r="AZ39" s="44"/>
      <c r="BA39" s="44"/>
      <c r="BB39" s="44"/>
      <c r="BC39" s="44"/>
      <c r="BD39" s="44"/>
      <c r="BE39" s="44"/>
      <c r="BF39" s="44"/>
    </row>
    <row r="40" ht="14.25" customHeight="1">
      <c r="A40" s="44"/>
      <c r="B40" s="44"/>
      <c r="C40" s="44"/>
      <c r="D40" s="78"/>
      <c r="E40" s="78"/>
      <c r="F40" s="107"/>
      <c r="G40" s="107"/>
      <c r="H40" s="107"/>
      <c r="I40" s="107"/>
      <c r="J40" s="79"/>
      <c r="K40" s="79"/>
      <c r="L40" s="79"/>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44"/>
      <c r="AM40" s="44"/>
      <c r="AN40" s="44"/>
      <c r="AO40" s="44"/>
      <c r="AP40" s="44"/>
      <c r="AQ40" s="44"/>
      <c r="AR40" s="44"/>
      <c r="AS40" s="44"/>
      <c r="AT40" s="44"/>
      <c r="AU40" s="44"/>
      <c r="AV40" s="44"/>
      <c r="AW40" s="44"/>
      <c r="AX40" s="44"/>
      <c r="AY40" s="44"/>
      <c r="AZ40" s="44"/>
      <c r="BA40" s="44"/>
      <c r="BB40" s="44"/>
      <c r="BC40" s="44"/>
      <c r="BD40" s="44"/>
      <c r="BE40" s="44"/>
      <c r="BF40" s="44"/>
    </row>
    <row r="41" ht="14.25" customHeight="1">
      <c r="A41" s="44"/>
      <c r="B41" s="44"/>
      <c r="C41" s="44"/>
      <c r="D41" s="78"/>
      <c r="E41" s="78"/>
      <c r="F41" s="107"/>
      <c r="G41" s="107"/>
      <c r="H41" s="107"/>
      <c r="I41" s="107"/>
      <c r="J41" s="79"/>
      <c r="K41" s="79"/>
      <c r="L41" s="79"/>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44"/>
      <c r="AM41" s="44"/>
      <c r="AN41" s="44"/>
      <c r="AO41" s="44"/>
      <c r="AP41" s="44"/>
      <c r="AQ41" s="44"/>
      <c r="AR41" s="44"/>
      <c r="AS41" s="44"/>
      <c r="AT41" s="44"/>
      <c r="AU41" s="44"/>
      <c r="AV41" s="44"/>
      <c r="AW41" s="44"/>
      <c r="AX41" s="44"/>
      <c r="AY41" s="44"/>
      <c r="AZ41" s="44"/>
      <c r="BA41" s="44"/>
      <c r="BB41" s="44"/>
      <c r="BC41" s="44"/>
      <c r="BD41" s="44"/>
      <c r="BE41" s="44"/>
      <c r="BF41" s="44"/>
    </row>
    <row r="42" ht="14.25" customHeight="1">
      <c r="A42" s="44"/>
      <c r="B42" s="44"/>
      <c r="C42" s="44"/>
      <c r="D42" s="78"/>
      <c r="E42" s="78"/>
      <c r="F42" s="107"/>
      <c r="G42" s="107"/>
      <c r="H42" s="107"/>
      <c r="I42" s="107"/>
      <c r="J42" s="79"/>
      <c r="K42" s="79"/>
      <c r="L42" s="79"/>
      <c r="M42" s="79"/>
      <c r="N42" s="79"/>
      <c r="O42" s="79"/>
      <c r="P42" s="79"/>
      <c r="Q42" s="79"/>
      <c r="R42" s="79"/>
      <c r="S42" s="79"/>
      <c r="T42" s="79"/>
      <c r="U42" s="79"/>
      <c r="V42" s="79"/>
      <c r="W42" s="79"/>
      <c r="X42" s="79"/>
      <c r="Y42" s="79"/>
      <c r="Z42" s="79"/>
      <c r="AA42" s="79"/>
      <c r="AB42" s="79"/>
      <c r="AC42" s="79"/>
      <c r="AD42" s="79"/>
      <c r="AE42" s="79"/>
      <c r="AF42" s="79"/>
      <c r="AG42" s="79"/>
      <c r="AH42" s="79"/>
      <c r="AI42" s="79"/>
      <c r="AJ42" s="79"/>
      <c r="AK42" s="79"/>
      <c r="AL42" s="44"/>
      <c r="AM42" s="44"/>
      <c r="AN42" s="44"/>
      <c r="AO42" s="44"/>
      <c r="AP42" s="44"/>
      <c r="AQ42" s="44"/>
      <c r="AR42" s="44"/>
      <c r="AS42" s="44"/>
      <c r="AT42" s="44"/>
      <c r="AU42" s="44"/>
      <c r="AV42" s="44"/>
      <c r="AW42" s="44"/>
      <c r="AX42" s="44"/>
      <c r="AY42" s="44"/>
      <c r="AZ42" s="44"/>
      <c r="BA42" s="44"/>
      <c r="BB42" s="44"/>
      <c r="BC42" s="44"/>
      <c r="BD42" s="44"/>
      <c r="BE42" s="44"/>
      <c r="BF42" s="44"/>
    </row>
    <row r="43" ht="14.25" customHeight="1">
      <c r="A43" s="44"/>
      <c r="B43" s="44"/>
      <c r="C43" s="44"/>
      <c r="D43" s="78"/>
      <c r="E43" s="78"/>
      <c r="F43" s="107"/>
      <c r="G43" s="107"/>
      <c r="H43" s="107"/>
      <c r="I43" s="107"/>
      <c r="J43" s="79"/>
      <c r="K43" s="79"/>
      <c r="L43" s="79"/>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44"/>
      <c r="AM43" s="44"/>
      <c r="AN43" s="44"/>
      <c r="AO43" s="44"/>
      <c r="AP43" s="44"/>
      <c r="AQ43" s="44"/>
      <c r="AR43" s="44"/>
      <c r="AS43" s="44"/>
      <c r="AT43" s="44"/>
      <c r="AU43" s="44"/>
      <c r="AV43" s="44"/>
      <c r="AW43" s="44"/>
      <c r="AX43" s="44"/>
      <c r="AY43" s="44"/>
      <c r="AZ43" s="44"/>
      <c r="BA43" s="44"/>
      <c r="BB43" s="44"/>
      <c r="BC43" s="44"/>
      <c r="BD43" s="44"/>
      <c r="BE43" s="44"/>
      <c r="BF43" s="44"/>
    </row>
    <row r="44" ht="14.25" customHeight="1">
      <c r="A44" s="44"/>
      <c r="B44" s="44"/>
      <c r="C44" s="44"/>
      <c r="D44" s="78"/>
      <c r="E44" s="78"/>
      <c r="F44" s="107"/>
      <c r="G44" s="107"/>
      <c r="H44" s="107"/>
      <c r="I44" s="107"/>
      <c r="J44" s="79"/>
      <c r="K44" s="79"/>
      <c r="L44" s="79"/>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44"/>
      <c r="AM44" s="44"/>
      <c r="AN44" s="44"/>
      <c r="AO44" s="44"/>
      <c r="AP44" s="44"/>
      <c r="AQ44" s="44"/>
      <c r="AR44" s="44"/>
      <c r="AS44" s="44"/>
      <c r="AT44" s="44"/>
      <c r="AU44" s="44"/>
      <c r="AV44" s="44"/>
      <c r="AW44" s="44"/>
      <c r="AX44" s="44"/>
      <c r="AY44" s="44"/>
      <c r="AZ44" s="44"/>
      <c r="BA44" s="44"/>
      <c r="BB44" s="44"/>
      <c r="BC44" s="44"/>
      <c r="BD44" s="44"/>
      <c r="BE44" s="44"/>
      <c r="BF44" s="44"/>
    </row>
    <row r="45" ht="14.25" customHeight="1">
      <c r="A45" s="44"/>
      <c r="B45" s="44"/>
      <c r="C45" s="44"/>
      <c r="D45" s="78"/>
      <c r="E45" s="78"/>
      <c r="F45" s="107"/>
      <c r="G45" s="107"/>
      <c r="H45" s="107"/>
      <c r="I45" s="107"/>
      <c r="J45" s="79"/>
      <c r="K45" s="79"/>
      <c r="L45" s="79"/>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44"/>
      <c r="AM45" s="44"/>
      <c r="AN45" s="44"/>
      <c r="AO45" s="44"/>
      <c r="AP45" s="44"/>
      <c r="AQ45" s="44"/>
      <c r="AR45" s="44"/>
      <c r="AS45" s="44"/>
      <c r="AT45" s="44"/>
      <c r="AU45" s="44"/>
      <c r="AV45" s="44"/>
      <c r="AW45" s="44"/>
      <c r="AX45" s="44"/>
      <c r="AY45" s="44"/>
      <c r="AZ45" s="44"/>
      <c r="BA45" s="44"/>
      <c r="BB45" s="44"/>
      <c r="BC45" s="44"/>
      <c r="BD45" s="44"/>
      <c r="BE45" s="44"/>
      <c r="BF45" s="44"/>
    </row>
    <row r="46" ht="14.25" customHeight="1">
      <c r="A46" s="44"/>
      <c r="B46" s="44"/>
      <c r="C46" s="44"/>
      <c r="D46" s="78"/>
      <c r="E46" s="78"/>
      <c r="F46" s="107"/>
      <c r="G46" s="107"/>
      <c r="H46" s="107"/>
      <c r="I46" s="107"/>
      <c r="J46" s="79"/>
      <c r="K46" s="79"/>
      <c r="L46" s="79"/>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44"/>
      <c r="AM46" s="44"/>
      <c r="AN46" s="44"/>
      <c r="AO46" s="44"/>
      <c r="AP46" s="44"/>
      <c r="AQ46" s="44"/>
      <c r="AR46" s="44"/>
      <c r="AS46" s="44"/>
      <c r="AT46" s="44"/>
      <c r="AU46" s="44"/>
      <c r="AV46" s="44"/>
      <c r="AW46" s="44"/>
      <c r="AX46" s="44"/>
      <c r="AY46" s="44"/>
      <c r="AZ46" s="44"/>
      <c r="BA46" s="44"/>
      <c r="BB46" s="44"/>
      <c r="BC46" s="44"/>
      <c r="BD46" s="44"/>
      <c r="BE46" s="44"/>
      <c r="BF46" s="44"/>
    </row>
    <row r="47" ht="14.25" customHeight="1">
      <c r="A47" s="44"/>
      <c r="B47" s="44"/>
      <c r="C47" s="44"/>
      <c r="D47" s="78"/>
      <c r="E47" s="78"/>
      <c r="F47" s="107"/>
      <c r="G47" s="107"/>
      <c r="H47" s="107"/>
      <c r="I47" s="107"/>
      <c r="J47" s="79"/>
      <c r="K47" s="79"/>
      <c r="L47" s="79"/>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44"/>
      <c r="AM47" s="44"/>
      <c r="AN47" s="44"/>
      <c r="AO47" s="44"/>
      <c r="AP47" s="44"/>
      <c r="AQ47" s="44"/>
      <c r="AR47" s="44"/>
      <c r="AS47" s="44"/>
      <c r="AT47" s="44"/>
      <c r="AU47" s="44"/>
      <c r="AV47" s="44"/>
      <c r="AW47" s="44"/>
      <c r="AX47" s="44"/>
      <c r="AY47" s="44"/>
      <c r="AZ47" s="44"/>
      <c r="BA47" s="44"/>
      <c r="BB47" s="44"/>
      <c r="BC47" s="44"/>
      <c r="BD47" s="44"/>
      <c r="BE47" s="44"/>
      <c r="BF47" s="44"/>
    </row>
    <row r="48" ht="14.25" customHeight="1">
      <c r="A48" s="44"/>
      <c r="B48" s="44"/>
      <c r="C48" s="44"/>
      <c r="D48" s="78"/>
      <c r="E48" s="78"/>
      <c r="F48" s="107"/>
      <c r="G48" s="107"/>
      <c r="H48" s="107"/>
      <c r="I48" s="107"/>
      <c r="J48" s="79"/>
      <c r="K48" s="79"/>
      <c r="L48" s="79"/>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44"/>
      <c r="AM48" s="44"/>
      <c r="AN48" s="44"/>
      <c r="AO48" s="44"/>
      <c r="AP48" s="44"/>
      <c r="AQ48" s="44"/>
      <c r="AR48" s="44"/>
      <c r="AS48" s="44"/>
      <c r="AT48" s="44"/>
      <c r="AU48" s="44"/>
      <c r="AV48" s="44"/>
      <c r="AW48" s="44"/>
      <c r="AX48" s="44"/>
      <c r="AY48" s="44"/>
      <c r="AZ48" s="44"/>
      <c r="BA48" s="44"/>
      <c r="BB48" s="44"/>
      <c r="BC48" s="44"/>
      <c r="BD48" s="44"/>
      <c r="BE48" s="44"/>
      <c r="BF48" s="44"/>
    </row>
    <row r="49" ht="14.25" customHeight="1">
      <c r="A49" s="44"/>
      <c r="B49" s="44"/>
      <c r="C49" s="44"/>
      <c r="D49" s="78"/>
      <c r="E49" s="78"/>
      <c r="F49" s="107"/>
      <c r="G49" s="107"/>
      <c r="H49" s="107"/>
      <c r="I49" s="107"/>
      <c r="J49" s="79"/>
      <c r="K49" s="79"/>
      <c r="L49" s="79"/>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44"/>
      <c r="AM49" s="44"/>
      <c r="AN49" s="44"/>
      <c r="AO49" s="44"/>
      <c r="AP49" s="44"/>
      <c r="AQ49" s="44"/>
      <c r="AR49" s="44"/>
      <c r="AS49" s="44"/>
      <c r="AT49" s="44"/>
      <c r="AU49" s="44"/>
      <c r="AV49" s="44"/>
      <c r="AW49" s="44"/>
      <c r="AX49" s="44"/>
      <c r="AY49" s="44"/>
      <c r="AZ49" s="44"/>
      <c r="BA49" s="44"/>
      <c r="BB49" s="44"/>
      <c r="BC49" s="44"/>
      <c r="BD49" s="44"/>
      <c r="BE49" s="44"/>
      <c r="BF49" s="44"/>
    </row>
    <row r="50" ht="14.25" customHeight="1">
      <c r="A50" s="44"/>
      <c r="B50" s="44"/>
      <c r="C50" s="44"/>
      <c r="D50" s="78"/>
      <c r="E50" s="78"/>
      <c r="F50" s="107"/>
      <c r="G50" s="107"/>
      <c r="H50" s="107"/>
      <c r="I50" s="107"/>
      <c r="J50" s="79"/>
      <c r="K50" s="79"/>
      <c r="L50" s="79"/>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44"/>
      <c r="AM50" s="44"/>
      <c r="AN50" s="44"/>
      <c r="AO50" s="44"/>
      <c r="AP50" s="44"/>
      <c r="AQ50" s="44"/>
      <c r="AR50" s="44"/>
      <c r="AS50" s="44"/>
      <c r="AT50" s="44"/>
      <c r="AU50" s="44"/>
      <c r="AV50" s="44"/>
      <c r="AW50" s="44"/>
      <c r="AX50" s="44"/>
      <c r="AY50" s="44"/>
      <c r="AZ50" s="44"/>
      <c r="BA50" s="44"/>
      <c r="BB50" s="44"/>
      <c r="BC50" s="44"/>
      <c r="BD50" s="44"/>
      <c r="BE50" s="44"/>
      <c r="BF50" s="44"/>
    </row>
    <row r="51" ht="14.25" customHeight="1">
      <c r="A51" s="44"/>
      <c r="B51" s="44"/>
      <c r="C51" s="44"/>
      <c r="D51" s="78"/>
      <c r="E51" s="78"/>
      <c r="F51" s="107"/>
      <c r="G51" s="107"/>
      <c r="H51" s="107"/>
      <c r="I51" s="107"/>
      <c r="J51" s="79"/>
      <c r="K51" s="79"/>
      <c r="L51" s="79"/>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44"/>
      <c r="AM51" s="44"/>
      <c r="AN51" s="44"/>
      <c r="AO51" s="44"/>
      <c r="AP51" s="44"/>
      <c r="AQ51" s="44"/>
      <c r="AR51" s="44"/>
      <c r="AS51" s="44"/>
      <c r="AT51" s="44"/>
      <c r="AU51" s="44"/>
      <c r="AV51" s="44"/>
      <c r="AW51" s="44"/>
      <c r="AX51" s="44"/>
      <c r="AY51" s="44"/>
      <c r="AZ51" s="44"/>
      <c r="BA51" s="44"/>
      <c r="BB51" s="44"/>
      <c r="BC51" s="44"/>
      <c r="BD51" s="44"/>
      <c r="BE51" s="44"/>
      <c r="BF51" s="44"/>
    </row>
    <row r="52" ht="14.25" customHeight="1">
      <c r="A52" s="44"/>
      <c r="B52" s="44"/>
      <c r="C52" s="44"/>
      <c r="D52" s="78"/>
      <c r="E52" s="78"/>
      <c r="F52" s="107"/>
      <c r="G52" s="107"/>
      <c r="H52" s="107"/>
      <c r="I52" s="107"/>
      <c r="J52" s="79"/>
      <c r="K52" s="79"/>
      <c r="L52" s="79"/>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44"/>
      <c r="AM52" s="44"/>
      <c r="AN52" s="44"/>
      <c r="AO52" s="44"/>
      <c r="AP52" s="44"/>
      <c r="AQ52" s="44"/>
      <c r="AR52" s="44"/>
      <c r="AS52" s="44"/>
      <c r="AT52" s="44"/>
      <c r="AU52" s="44"/>
      <c r="AV52" s="44"/>
      <c r="AW52" s="44"/>
      <c r="AX52" s="44"/>
      <c r="AY52" s="44"/>
      <c r="AZ52" s="44"/>
      <c r="BA52" s="44"/>
      <c r="BB52" s="44"/>
      <c r="BC52" s="44"/>
      <c r="BD52" s="44"/>
      <c r="BE52" s="44"/>
      <c r="BF52" s="44"/>
    </row>
    <row r="53" ht="14.25" customHeight="1">
      <c r="A53" s="44"/>
      <c r="B53" s="44"/>
      <c r="C53" s="44"/>
      <c r="D53" s="78"/>
      <c r="E53" s="78"/>
      <c r="F53" s="107"/>
      <c r="G53" s="107"/>
      <c r="H53" s="107"/>
      <c r="I53" s="107"/>
      <c r="J53" s="79"/>
      <c r="K53" s="79"/>
      <c r="L53" s="79"/>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44"/>
      <c r="AM53" s="44"/>
      <c r="AN53" s="44"/>
      <c r="AO53" s="44"/>
      <c r="AP53" s="44"/>
      <c r="AQ53" s="44"/>
      <c r="AR53" s="44"/>
      <c r="AS53" s="44"/>
      <c r="AT53" s="44"/>
      <c r="AU53" s="44"/>
      <c r="AV53" s="44"/>
      <c r="AW53" s="44"/>
      <c r="AX53" s="44"/>
      <c r="AY53" s="44"/>
      <c r="AZ53" s="44"/>
      <c r="BA53" s="44"/>
      <c r="BB53" s="44"/>
      <c r="BC53" s="44"/>
      <c r="BD53" s="44"/>
      <c r="BE53" s="44"/>
      <c r="BF53" s="44"/>
    </row>
    <row r="54" ht="14.25" customHeight="1">
      <c r="A54" s="44"/>
      <c r="B54" s="44"/>
      <c r="C54" s="44"/>
      <c r="D54" s="78"/>
      <c r="E54" s="78"/>
      <c r="F54" s="107"/>
      <c r="G54" s="107"/>
      <c r="H54" s="107"/>
      <c r="I54" s="107"/>
      <c r="J54" s="79"/>
      <c r="K54" s="79"/>
      <c r="L54" s="79"/>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44"/>
      <c r="AM54" s="44"/>
      <c r="AN54" s="44"/>
      <c r="AO54" s="44"/>
      <c r="AP54" s="44"/>
      <c r="AQ54" s="44"/>
      <c r="AR54" s="44"/>
      <c r="AS54" s="44"/>
      <c r="AT54" s="44"/>
      <c r="AU54" s="44"/>
      <c r="AV54" s="44"/>
      <c r="AW54" s="44"/>
      <c r="AX54" s="44"/>
      <c r="AY54" s="44"/>
      <c r="AZ54" s="44"/>
      <c r="BA54" s="44"/>
      <c r="BB54" s="44"/>
      <c r="BC54" s="44"/>
      <c r="BD54" s="44"/>
      <c r="BE54" s="44"/>
      <c r="BF54" s="44"/>
    </row>
    <row r="55" ht="14.25" customHeight="1">
      <c r="A55" s="44"/>
      <c r="B55" s="44"/>
      <c r="C55" s="44"/>
      <c r="D55" s="78"/>
      <c r="E55" s="78"/>
      <c r="F55" s="107"/>
      <c r="G55" s="107"/>
      <c r="H55" s="107"/>
      <c r="I55" s="107"/>
      <c r="J55" s="79"/>
      <c r="K55" s="79"/>
      <c r="L55" s="79"/>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44"/>
      <c r="AM55" s="44"/>
      <c r="AN55" s="44"/>
      <c r="AO55" s="44"/>
      <c r="AP55" s="44"/>
      <c r="AQ55" s="44"/>
      <c r="AR55" s="44"/>
      <c r="AS55" s="44"/>
      <c r="AT55" s="44"/>
      <c r="AU55" s="44"/>
      <c r="AV55" s="44"/>
      <c r="AW55" s="44"/>
      <c r="AX55" s="44"/>
      <c r="AY55" s="44"/>
      <c r="AZ55" s="44"/>
      <c r="BA55" s="44"/>
      <c r="BB55" s="44"/>
      <c r="BC55" s="44"/>
      <c r="BD55" s="44"/>
      <c r="BE55" s="44"/>
      <c r="BF55" s="44"/>
    </row>
    <row r="56" ht="14.25" customHeight="1">
      <c r="A56" s="44"/>
      <c r="B56" s="44"/>
      <c r="C56" s="44"/>
      <c r="D56" s="78"/>
      <c r="E56" s="78"/>
      <c r="F56" s="107"/>
      <c r="G56" s="107"/>
      <c r="H56" s="107"/>
      <c r="I56" s="107"/>
      <c r="J56" s="79"/>
      <c r="K56" s="79"/>
      <c r="L56" s="79"/>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44"/>
      <c r="AM56" s="44"/>
      <c r="AN56" s="44"/>
      <c r="AO56" s="44"/>
      <c r="AP56" s="44"/>
      <c r="AQ56" s="44"/>
      <c r="AR56" s="44"/>
      <c r="AS56" s="44"/>
      <c r="AT56" s="44"/>
      <c r="AU56" s="44"/>
      <c r="AV56" s="44"/>
      <c r="AW56" s="44"/>
      <c r="AX56" s="44"/>
      <c r="AY56" s="44"/>
      <c r="AZ56" s="44"/>
      <c r="BA56" s="44"/>
      <c r="BB56" s="44"/>
      <c r="BC56" s="44"/>
      <c r="BD56" s="44"/>
      <c r="BE56" s="44"/>
      <c r="BF56" s="44"/>
    </row>
    <row r="57" ht="14.25" customHeight="1">
      <c r="A57" s="44"/>
      <c r="B57" s="44"/>
      <c r="C57" s="44"/>
      <c r="D57" s="78"/>
      <c r="E57" s="78"/>
      <c r="F57" s="107"/>
      <c r="G57" s="107"/>
      <c r="H57" s="107"/>
      <c r="I57" s="107"/>
      <c r="J57" s="79"/>
      <c r="K57" s="79"/>
      <c r="L57" s="79"/>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44"/>
      <c r="AM57" s="44"/>
      <c r="AN57" s="44"/>
      <c r="AO57" s="44"/>
      <c r="AP57" s="44"/>
      <c r="AQ57" s="44"/>
      <c r="AR57" s="44"/>
      <c r="AS57" s="44"/>
      <c r="AT57" s="44"/>
      <c r="AU57" s="44"/>
      <c r="AV57" s="44"/>
      <c r="AW57" s="44"/>
      <c r="AX57" s="44"/>
      <c r="AY57" s="44"/>
      <c r="AZ57" s="44"/>
      <c r="BA57" s="44"/>
      <c r="BB57" s="44"/>
      <c r="BC57" s="44"/>
      <c r="BD57" s="44"/>
      <c r="BE57" s="44"/>
      <c r="BF57" s="44"/>
    </row>
    <row r="58" ht="14.25" customHeight="1">
      <c r="A58" s="44"/>
      <c r="B58" s="44"/>
      <c r="C58" s="44"/>
      <c r="D58" s="78"/>
      <c r="E58" s="78"/>
      <c r="F58" s="107"/>
      <c r="G58" s="107"/>
      <c r="H58" s="107"/>
      <c r="I58" s="107"/>
      <c r="J58" s="79"/>
      <c r="K58" s="79"/>
      <c r="L58" s="79"/>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44"/>
      <c r="AM58" s="44"/>
      <c r="AN58" s="44"/>
      <c r="AO58" s="44"/>
      <c r="AP58" s="44"/>
      <c r="AQ58" s="44"/>
      <c r="AR58" s="44"/>
      <c r="AS58" s="44"/>
      <c r="AT58" s="44"/>
      <c r="AU58" s="44"/>
      <c r="AV58" s="44"/>
      <c r="AW58" s="44"/>
      <c r="AX58" s="44"/>
      <c r="AY58" s="44"/>
      <c r="AZ58" s="44"/>
      <c r="BA58" s="44"/>
      <c r="BB58" s="44"/>
      <c r="BC58" s="44"/>
      <c r="BD58" s="44"/>
      <c r="BE58" s="44"/>
      <c r="BF58" s="44"/>
    </row>
    <row r="59" ht="14.25" customHeight="1">
      <c r="A59" s="44"/>
      <c r="B59" s="44"/>
      <c r="C59" s="44"/>
      <c r="D59" s="78"/>
      <c r="E59" s="78"/>
      <c r="F59" s="107"/>
      <c r="G59" s="107"/>
      <c r="H59" s="107"/>
      <c r="I59" s="107"/>
      <c r="J59" s="79"/>
      <c r="K59" s="79"/>
      <c r="L59" s="79"/>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107"/>
      <c r="AM59" s="74" t="s">
        <v>75</v>
      </c>
      <c r="AN59" s="74" t="s">
        <v>127</v>
      </c>
      <c r="AO59" s="74" t="s">
        <v>2272</v>
      </c>
      <c r="AP59" s="72" t="s">
        <v>7416</v>
      </c>
      <c r="AQ59" s="72"/>
      <c r="AR59" s="405"/>
      <c r="AS59" s="72" t="s">
        <v>7751</v>
      </c>
      <c r="AT59" s="406"/>
      <c r="AU59" s="163"/>
      <c r="AV59" s="44"/>
      <c r="AW59" s="56" t="s">
        <v>75</v>
      </c>
      <c r="AX59" s="56" t="s">
        <v>2758</v>
      </c>
      <c r="AY59" s="56" t="s">
        <v>2122</v>
      </c>
      <c r="AZ59" s="57"/>
      <c r="BA59" s="60" t="str">
        <f t="shared" ref="BA59:BA62" si="7">IFNA(IF(VLOOKUP(AX59,L:L,1,FALSE)=AX59,"Yes","No"),"No")</f>
        <v>No</v>
      </c>
      <c r="BB59" s="44"/>
      <c r="BC59" s="390"/>
      <c r="BD59" s="44"/>
      <c r="BE59" s="44"/>
      <c r="BF59" s="44"/>
    </row>
    <row r="60" ht="14.25" customHeight="1">
      <c r="A60" s="44"/>
      <c r="B60" s="44"/>
      <c r="C60" s="44"/>
      <c r="D60" s="78"/>
      <c r="E60" s="78"/>
      <c r="F60" s="107"/>
      <c r="G60" s="107"/>
      <c r="H60" s="107"/>
      <c r="I60" s="107"/>
      <c r="J60" s="79"/>
      <c r="K60" s="79"/>
      <c r="L60" s="79"/>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107"/>
      <c r="AM60" s="74" t="s">
        <v>75</v>
      </c>
      <c r="AN60" s="74" t="s">
        <v>2352</v>
      </c>
      <c r="AO60" s="74" t="s">
        <v>2167</v>
      </c>
      <c r="AP60" s="72" t="s">
        <v>2354</v>
      </c>
      <c r="AQ60" s="72"/>
      <c r="AR60" s="405"/>
      <c r="AS60" s="72" t="s">
        <v>7752</v>
      </c>
      <c r="AT60" s="406"/>
      <c r="AU60" s="163"/>
      <c r="AV60" s="44"/>
      <c r="AW60" s="56" t="s">
        <v>75</v>
      </c>
      <c r="AX60" s="56" t="s">
        <v>2760</v>
      </c>
      <c r="AY60" s="56" t="s">
        <v>2122</v>
      </c>
      <c r="AZ60" s="57" t="s">
        <v>2762</v>
      </c>
      <c r="BA60" s="60" t="str">
        <f t="shared" si="7"/>
        <v>Yes</v>
      </c>
      <c r="BB60" s="44"/>
      <c r="BC60" s="390"/>
      <c r="BD60" s="44"/>
      <c r="BE60" s="44"/>
      <c r="BF60" s="44"/>
    </row>
    <row r="61" ht="14.25" customHeight="1">
      <c r="A61" s="44"/>
      <c r="B61" s="44"/>
      <c r="C61" s="44"/>
      <c r="D61" s="78"/>
      <c r="E61" s="78"/>
      <c r="F61" s="107"/>
      <c r="G61" s="107"/>
      <c r="H61" s="107"/>
      <c r="I61" s="107"/>
      <c r="J61" s="79"/>
      <c r="K61" s="79"/>
      <c r="L61" s="79"/>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107"/>
      <c r="AM61" s="74" t="s">
        <v>75</v>
      </c>
      <c r="AN61" s="74" t="s">
        <v>2276</v>
      </c>
      <c r="AO61" s="74" t="s">
        <v>2122</v>
      </c>
      <c r="AP61" s="72" t="s">
        <v>2699</v>
      </c>
      <c r="AQ61" s="72"/>
      <c r="AR61" s="405"/>
      <c r="AS61" s="72" t="s">
        <v>7753</v>
      </c>
      <c r="AT61" s="406"/>
      <c r="AU61" s="163"/>
      <c r="AV61" s="44"/>
      <c r="AW61" s="56" t="s">
        <v>75</v>
      </c>
      <c r="AX61" s="56" t="s">
        <v>2537</v>
      </c>
      <c r="AY61" s="56" t="s">
        <v>170</v>
      </c>
      <c r="AZ61" s="57"/>
      <c r="BA61" s="60" t="str">
        <f t="shared" si="7"/>
        <v>No</v>
      </c>
      <c r="BB61" s="44"/>
      <c r="BC61" s="390"/>
      <c r="BD61" s="44"/>
      <c r="BE61" s="44"/>
      <c r="BF61" s="44"/>
    </row>
    <row r="62" ht="14.25" customHeight="1">
      <c r="A62" s="44"/>
      <c r="B62" s="44"/>
      <c r="C62" s="44"/>
      <c r="D62" s="78"/>
      <c r="E62" s="78"/>
      <c r="F62" s="107"/>
      <c r="G62" s="107"/>
      <c r="H62" s="107"/>
      <c r="I62" s="107"/>
      <c r="J62" s="79"/>
      <c r="K62" s="79"/>
      <c r="L62" s="79"/>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107"/>
      <c r="AM62" s="74" t="s">
        <v>75</v>
      </c>
      <c r="AN62" s="74" t="s">
        <v>2332</v>
      </c>
      <c r="AO62" s="74" t="s">
        <v>2084</v>
      </c>
      <c r="AP62" s="72" t="s">
        <v>2614</v>
      </c>
      <c r="AQ62" s="72"/>
      <c r="AR62" s="405"/>
      <c r="AS62" s="72" t="s">
        <v>7754</v>
      </c>
      <c r="AT62" s="406"/>
      <c r="AU62" s="163"/>
      <c r="AV62" s="44"/>
      <c r="AW62" s="56" t="s">
        <v>75</v>
      </c>
      <c r="AX62" s="56" t="s">
        <v>2763</v>
      </c>
      <c r="AY62" s="56" t="s">
        <v>2084</v>
      </c>
      <c r="AZ62" s="57"/>
      <c r="BA62" s="60" t="str">
        <f t="shared" si="7"/>
        <v>No</v>
      </c>
      <c r="BB62" s="44"/>
      <c r="BC62" s="390"/>
      <c r="BD62" s="44"/>
      <c r="BE62" s="44"/>
      <c r="BF62" s="44"/>
    </row>
    <row r="63" ht="14.25" customHeight="1">
      <c r="A63" s="44"/>
      <c r="B63" s="44"/>
      <c r="C63" s="44"/>
      <c r="D63" s="78"/>
      <c r="E63" s="78"/>
      <c r="F63" s="107"/>
      <c r="G63" s="107"/>
      <c r="H63" s="107"/>
      <c r="I63" s="107"/>
      <c r="J63" s="79"/>
      <c r="K63" s="79"/>
      <c r="L63" s="79"/>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107"/>
      <c r="AM63" s="74" t="s">
        <v>75</v>
      </c>
      <c r="AN63" s="74" t="s">
        <v>2656</v>
      </c>
      <c r="AO63" s="74" t="str">
        <f t="shared" ref="AO63:AO82" si="8">IFNA(VLOOKUP(AN63,AC:AD,2,FALSE),"")</f>
        <v>Number</v>
      </c>
      <c r="AP63" s="72" t="str">
        <f t="shared" ref="AP63:AP82" si="9">IFNA(IF(VLOOKUP(AN63,AC:AE,3,FALSE)="","",VLOOKUP(AN63,AC:AE,3,FALSE)),"")</f>
        <v/>
      </c>
      <c r="AQ63" s="72"/>
      <c r="AR63" s="405"/>
      <c r="AS63" s="72" t="s">
        <v>7761</v>
      </c>
      <c r="AT63" s="406"/>
      <c r="AU63" s="163"/>
      <c r="AV63" s="44"/>
      <c r="AW63" s="44"/>
      <c r="AX63" s="44"/>
      <c r="AY63" s="44"/>
      <c r="AZ63" s="78"/>
      <c r="BA63" s="44"/>
      <c r="BB63" s="44"/>
      <c r="BC63" s="390"/>
      <c r="BD63" s="44"/>
      <c r="BE63" s="44"/>
      <c r="BF63" s="44"/>
    </row>
    <row r="64" ht="14.25" customHeight="1">
      <c r="A64" s="44"/>
      <c r="B64" s="44"/>
      <c r="C64" s="44"/>
      <c r="D64" s="78"/>
      <c r="E64" s="78"/>
      <c r="F64" s="107"/>
      <c r="G64" s="107"/>
      <c r="H64" s="107"/>
      <c r="I64" s="107"/>
      <c r="J64" s="79"/>
      <c r="K64" s="79"/>
      <c r="L64" s="79"/>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107"/>
      <c r="AM64" s="74" t="s">
        <v>75</v>
      </c>
      <c r="AN64" s="74" t="s">
        <v>2658</v>
      </c>
      <c r="AO64" s="74" t="str">
        <f t="shared" si="8"/>
        <v>Number</v>
      </c>
      <c r="AP64" s="72" t="str">
        <f t="shared" si="9"/>
        <v/>
      </c>
      <c r="AQ64" s="72"/>
      <c r="AR64" s="405"/>
      <c r="AS64" s="72" t="s">
        <v>7761</v>
      </c>
      <c r="AT64" s="406"/>
      <c r="AU64" s="163"/>
      <c r="AV64" s="44"/>
      <c r="AW64" s="44"/>
      <c r="AX64" s="44"/>
      <c r="AY64" s="44"/>
      <c r="AZ64" s="78"/>
      <c r="BA64" s="44"/>
      <c r="BB64" s="44"/>
      <c r="BC64" s="390"/>
      <c r="BD64" s="44"/>
      <c r="BE64" s="44"/>
      <c r="BF64" s="44"/>
    </row>
    <row r="65" ht="14.25" customHeight="1">
      <c r="A65" s="44"/>
      <c r="B65" s="44"/>
      <c r="C65" s="44"/>
      <c r="D65" s="78"/>
      <c r="E65" s="78"/>
      <c r="F65" s="107"/>
      <c r="G65" s="107"/>
      <c r="H65" s="107"/>
      <c r="I65" s="107"/>
      <c r="J65" s="79"/>
      <c r="K65" s="79"/>
      <c r="L65" s="79"/>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107"/>
      <c r="AM65" s="74" t="s">
        <v>75</v>
      </c>
      <c r="AN65" s="74" t="s">
        <v>2728</v>
      </c>
      <c r="AO65" s="74" t="str">
        <f t="shared" si="8"/>
        <v>Boolean</v>
      </c>
      <c r="AP65" s="72" t="str">
        <f t="shared" si="9"/>
        <v>System field used in the application of Sample Limits against a Call Sample record. Should not be displayed in any page layouts.</v>
      </c>
      <c r="AQ65" s="72"/>
      <c r="AR65" s="405"/>
      <c r="AS65" s="72" t="s">
        <v>7761</v>
      </c>
      <c r="AT65" s="406"/>
      <c r="AU65" s="163"/>
      <c r="AV65" s="44"/>
      <c r="AW65" s="44"/>
      <c r="AX65" s="44"/>
      <c r="AY65" s="44"/>
      <c r="AZ65" s="78"/>
      <c r="BA65" s="44"/>
      <c r="BB65" s="44"/>
      <c r="BC65" s="390"/>
      <c r="BD65" s="44"/>
      <c r="BE65" s="44"/>
      <c r="BF65" s="44"/>
    </row>
    <row r="66" ht="14.25" customHeight="1">
      <c r="A66" s="44"/>
      <c r="B66" s="44"/>
      <c r="C66" s="44"/>
      <c r="D66" s="78"/>
      <c r="E66" s="78"/>
      <c r="F66" s="107"/>
      <c r="G66" s="107"/>
      <c r="H66" s="107"/>
      <c r="I66" s="107"/>
      <c r="J66" s="79"/>
      <c r="K66" s="79"/>
      <c r="L66" s="79"/>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107"/>
      <c r="AM66" s="74" t="s">
        <v>75</v>
      </c>
      <c r="AN66" s="74" t="s">
        <v>2117</v>
      </c>
      <c r="AO66" s="74" t="str">
        <f t="shared" si="8"/>
        <v>Picklist</v>
      </c>
      <c r="AP66" s="72" t="str">
        <f t="shared" si="9"/>
        <v>Type of attendee such as Group Account, Person Account or Contact.</v>
      </c>
      <c r="AQ66" s="72"/>
      <c r="AR66" s="405"/>
      <c r="AS66" s="72" t="s">
        <v>7761</v>
      </c>
      <c r="AT66" s="406"/>
      <c r="AU66" s="163"/>
      <c r="AV66" s="44"/>
      <c r="AW66" s="44"/>
      <c r="AX66" s="44"/>
      <c r="AY66" s="44"/>
      <c r="AZ66" s="78"/>
      <c r="BA66" s="44"/>
      <c r="BB66" s="44"/>
      <c r="BC66" s="390"/>
      <c r="BD66" s="44"/>
      <c r="BE66" s="44"/>
      <c r="BF66" s="44"/>
    </row>
    <row r="67" ht="14.25" customHeight="1">
      <c r="A67" s="44"/>
      <c r="B67" s="44"/>
      <c r="C67" s="44"/>
      <c r="D67" s="78"/>
      <c r="E67" s="78"/>
      <c r="F67" s="107"/>
      <c r="G67" s="107"/>
      <c r="H67" s="107"/>
      <c r="I67" s="107"/>
      <c r="J67" s="79"/>
      <c r="K67" s="79"/>
      <c r="L67" s="79"/>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107"/>
      <c r="AM67" s="74" t="s">
        <v>75</v>
      </c>
      <c r="AN67" s="74" t="s">
        <v>2732</v>
      </c>
      <c r="AO67" s="74" t="str">
        <f t="shared" si="8"/>
        <v>Boolean</v>
      </c>
      <c r="AP67" s="72" t="str">
        <f t="shared" si="9"/>
        <v/>
      </c>
      <c r="AQ67" s="72"/>
      <c r="AR67" s="405"/>
      <c r="AS67" s="72" t="s">
        <v>7761</v>
      </c>
      <c r="AT67" s="406"/>
      <c r="AU67" s="163"/>
      <c r="AV67" s="44"/>
      <c r="AW67" s="44"/>
      <c r="AX67" s="44"/>
      <c r="AY67" s="44"/>
      <c r="AZ67" s="78"/>
      <c r="BA67" s="44"/>
      <c r="BB67" s="44"/>
      <c r="BC67" s="390"/>
      <c r="BD67" s="44"/>
      <c r="BE67" s="44"/>
      <c r="BF67" s="44"/>
    </row>
    <row r="68" ht="14.25" customHeight="1">
      <c r="A68" s="44"/>
      <c r="B68" s="44"/>
      <c r="C68" s="44"/>
      <c r="D68" s="78"/>
      <c r="E68" s="78"/>
      <c r="F68" s="107"/>
      <c r="G68" s="107"/>
      <c r="H68" s="107"/>
      <c r="I68" s="107"/>
      <c r="J68" s="79"/>
      <c r="K68" s="79"/>
      <c r="L68" s="79"/>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107"/>
      <c r="AM68" s="74" t="s">
        <v>75</v>
      </c>
      <c r="AN68" s="74" t="s">
        <v>2627</v>
      </c>
      <c r="AO68" s="74" t="str">
        <f t="shared" si="8"/>
        <v>String</v>
      </c>
      <c r="AP68" s="72" t="str">
        <f t="shared" si="9"/>
        <v/>
      </c>
      <c r="AQ68" s="72"/>
      <c r="AR68" s="405"/>
      <c r="AS68" s="72" t="s">
        <v>7761</v>
      </c>
      <c r="AT68" s="406"/>
      <c r="AU68" s="163"/>
      <c r="AV68" s="44"/>
      <c r="AW68" s="44"/>
      <c r="AX68" s="44"/>
      <c r="AY68" s="44"/>
      <c r="AZ68" s="78"/>
      <c r="BA68" s="44"/>
      <c r="BB68" s="44"/>
      <c r="BC68" s="390"/>
      <c r="BD68" s="44"/>
      <c r="BE68" s="44"/>
      <c r="BF68" s="44"/>
    </row>
    <row r="69" ht="14.25" customHeight="1">
      <c r="A69" s="44"/>
      <c r="B69" s="44"/>
      <c r="C69" s="44"/>
      <c r="D69" s="78"/>
      <c r="E69" s="78"/>
      <c r="F69" s="107"/>
      <c r="G69" s="107"/>
      <c r="H69" s="107"/>
      <c r="I69" s="107"/>
      <c r="J69" s="79"/>
      <c r="K69" s="79"/>
      <c r="L69" s="79"/>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107"/>
      <c r="AM69" s="74" t="s">
        <v>75</v>
      </c>
      <c r="AN69" s="74" t="s">
        <v>2736</v>
      </c>
      <c r="AO69" s="74" t="str">
        <f t="shared" si="8"/>
        <v>Picklist</v>
      </c>
      <c r="AP69" s="72" t="str">
        <f t="shared" si="9"/>
        <v/>
      </c>
      <c r="AQ69" s="72"/>
      <c r="AR69" s="405"/>
      <c r="AS69" s="72" t="s">
        <v>7761</v>
      </c>
      <c r="AT69" s="406"/>
      <c r="AU69" s="163"/>
      <c r="AV69" s="44"/>
      <c r="AW69" s="44"/>
      <c r="AX69" s="44"/>
      <c r="AY69" s="44"/>
      <c r="AZ69" s="78"/>
      <c r="BA69" s="44"/>
      <c r="BB69" s="44"/>
      <c r="BC69" s="390"/>
      <c r="BD69" s="44"/>
      <c r="BE69" s="44"/>
      <c r="BF69" s="44"/>
    </row>
    <row r="70" ht="14.25" customHeight="1">
      <c r="A70" s="44"/>
      <c r="B70" s="44"/>
      <c r="C70" s="44"/>
      <c r="D70" s="78"/>
      <c r="E70" s="78"/>
      <c r="F70" s="107"/>
      <c r="G70" s="107"/>
      <c r="H70" s="107"/>
      <c r="I70" s="107"/>
      <c r="J70" s="79"/>
      <c r="K70" s="79"/>
      <c r="L70" s="79"/>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107"/>
      <c r="AM70" s="74" t="s">
        <v>75</v>
      </c>
      <c r="AN70" s="74" t="s">
        <v>2738</v>
      </c>
      <c r="AO70" s="74" t="str">
        <f t="shared" si="8"/>
        <v>String</v>
      </c>
      <c r="AP70" s="72" t="str">
        <f t="shared" si="9"/>
        <v/>
      </c>
      <c r="AQ70" s="72"/>
      <c r="AR70" s="405"/>
      <c r="AS70" s="72" t="s">
        <v>7761</v>
      </c>
      <c r="AT70" s="406"/>
      <c r="AU70" s="163"/>
      <c r="AV70" s="44"/>
      <c r="AW70" s="44"/>
      <c r="AX70" s="44"/>
      <c r="AY70" s="44"/>
      <c r="AZ70" s="78"/>
      <c r="BA70" s="44"/>
      <c r="BB70" s="44"/>
      <c r="BC70" s="390"/>
      <c r="BD70" s="44"/>
      <c r="BE70" s="44"/>
      <c r="BF70" s="44"/>
    </row>
    <row r="71" ht="14.25" customHeight="1">
      <c r="A71" s="44"/>
      <c r="B71" s="44"/>
      <c r="C71" s="44"/>
      <c r="D71" s="78"/>
      <c r="E71" s="78"/>
      <c r="F71" s="107"/>
      <c r="G71" s="107"/>
      <c r="H71" s="107"/>
      <c r="I71" s="107"/>
      <c r="J71" s="79"/>
      <c r="K71" s="79"/>
      <c r="L71" s="79"/>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107"/>
      <c r="AM71" s="74" t="s">
        <v>75</v>
      </c>
      <c r="AN71" s="74" t="s">
        <v>2250</v>
      </c>
      <c r="AO71" s="74" t="str">
        <f t="shared" si="8"/>
        <v>String</v>
      </c>
      <c r="AP71" s="72" t="str">
        <f t="shared" si="9"/>
        <v>ID of object associated with the sample such as an account.</v>
      </c>
      <c r="AQ71" s="72"/>
      <c r="AR71" s="405"/>
      <c r="AS71" s="72" t="s">
        <v>7761</v>
      </c>
      <c r="AT71" s="406"/>
      <c r="AU71" s="163"/>
      <c r="AV71" s="44"/>
      <c r="AW71" s="44"/>
      <c r="AX71" s="44"/>
      <c r="AY71" s="44"/>
      <c r="AZ71" s="78"/>
      <c r="BA71" s="44"/>
      <c r="BB71" s="44"/>
      <c r="BC71" s="390"/>
      <c r="BD71" s="44"/>
      <c r="BE71" s="44"/>
      <c r="BF71" s="44"/>
    </row>
    <row r="72" ht="14.25" customHeight="1">
      <c r="A72" s="44"/>
      <c r="B72" s="44"/>
      <c r="C72" s="44"/>
      <c r="D72" s="78"/>
      <c r="E72" s="78"/>
      <c r="F72" s="107"/>
      <c r="G72" s="107"/>
      <c r="H72" s="107"/>
      <c r="I72" s="107"/>
      <c r="J72" s="79"/>
      <c r="K72" s="79"/>
      <c r="L72" s="79"/>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107"/>
      <c r="AM72" s="74" t="s">
        <v>75</v>
      </c>
      <c r="AN72" s="74" t="s">
        <v>2270</v>
      </c>
      <c r="AO72" s="74" t="str">
        <f t="shared" si="8"/>
        <v>String</v>
      </c>
      <c r="AP72" s="72" t="str">
        <f t="shared" si="9"/>
        <v/>
      </c>
      <c r="AQ72" s="72"/>
      <c r="AR72" s="405"/>
      <c r="AS72" s="72" t="s">
        <v>7761</v>
      </c>
      <c r="AT72" s="406"/>
      <c r="AU72" s="163"/>
      <c r="AV72" s="44"/>
      <c r="AW72" s="44"/>
      <c r="AX72" s="44"/>
      <c r="AY72" s="44"/>
      <c r="AZ72" s="78"/>
      <c r="BA72" s="44"/>
      <c r="BB72" s="44"/>
      <c r="BC72" s="390"/>
      <c r="BD72" s="44"/>
      <c r="BE72" s="44"/>
      <c r="BF72" s="44"/>
    </row>
    <row r="73" ht="14.25" customHeight="1">
      <c r="A73" s="44"/>
      <c r="B73" s="44"/>
      <c r="C73" s="44"/>
      <c r="D73" s="78"/>
      <c r="E73" s="78"/>
      <c r="F73" s="107"/>
      <c r="G73" s="107"/>
      <c r="H73" s="107"/>
      <c r="I73" s="107"/>
      <c r="J73" s="79"/>
      <c r="K73" s="79"/>
      <c r="L73" s="79"/>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107"/>
      <c r="AM73" s="74" t="s">
        <v>75</v>
      </c>
      <c r="AN73" s="74" t="s">
        <v>2746</v>
      </c>
      <c r="AO73" s="74" t="str">
        <f t="shared" si="8"/>
        <v>Boolean</v>
      </c>
      <c r="AP73" s="72" t="str">
        <f t="shared" si="9"/>
        <v>Indicates whether Sample Limits have been applied against a Call Sample to prevent duplicate transactions from being created against a Sample Limit for a single call.</v>
      </c>
      <c r="AQ73" s="72"/>
      <c r="AR73" s="405"/>
      <c r="AS73" s="72" t="s">
        <v>7761</v>
      </c>
      <c r="AT73" s="406"/>
      <c r="AU73" s="163"/>
      <c r="AV73" s="44"/>
      <c r="AW73" s="44"/>
      <c r="AX73" s="44"/>
      <c r="AY73" s="44"/>
      <c r="AZ73" s="78"/>
      <c r="BA73" s="44"/>
      <c r="BB73" s="44"/>
      <c r="BC73" s="390"/>
      <c r="BD73" s="44"/>
      <c r="BE73" s="44"/>
      <c r="BF73" s="44"/>
    </row>
    <row r="74" ht="14.25" customHeight="1">
      <c r="A74" s="44"/>
      <c r="B74" s="44"/>
      <c r="C74" s="44"/>
      <c r="D74" s="78"/>
      <c r="E74" s="78"/>
      <c r="F74" s="107"/>
      <c r="G74" s="107"/>
      <c r="H74" s="107"/>
      <c r="I74" s="107"/>
      <c r="J74" s="79"/>
      <c r="K74" s="79"/>
      <c r="L74" s="79"/>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107"/>
      <c r="AM74" s="74" t="s">
        <v>75</v>
      </c>
      <c r="AN74" s="74" t="s">
        <v>2296</v>
      </c>
      <c r="AO74" s="74" t="str">
        <f t="shared" si="8"/>
        <v>String</v>
      </c>
      <c r="AP74" s="72" t="str">
        <f t="shared" si="9"/>
        <v/>
      </c>
      <c r="AQ74" s="72"/>
      <c r="AR74" s="405"/>
      <c r="AS74" s="72" t="s">
        <v>7761</v>
      </c>
      <c r="AT74" s="406"/>
      <c r="AU74" s="163"/>
      <c r="AV74" s="44"/>
      <c r="AW74" s="44"/>
      <c r="AX74" s="44"/>
      <c r="AY74" s="44"/>
      <c r="AZ74" s="78"/>
      <c r="BA74" s="44"/>
      <c r="BB74" s="44"/>
      <c r="BC74" s="390"/>
      <c r="BD74" s="44"/>
      <c r="BE74" s="44"/>
      <c r="BF74" s="44"/>
    </row>
    <row r="75" ht="14.25" customHeight="1">
      <c r="A75" s="44"/>
      <c r="B75" s="44"/>
      <c r="C75" s="44"/>
      <c r="D75" s="78"/>
      <c r="E75" s="78"/>
      <c r="F75" s="107"/>
      <c r="G75" s="107"/>
      <c r="H75" s="107"/>
      <c r="I75" s="107"/>
      <c r="J75" s="79"/>
      <c r="K75" s="79"/>
      <c r="L75" s="79"/>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107"/>
      <c r="AM75" s="74" t="s">
        <v>75</v>
      </c>
      <c r="AN75" s="74" t="s">
        <v>2749</v>
      </c>
      <c r="AO75" s="74" t="str">
        <f t="shared" si="8"/>
        <v>String</v>
      </c>
      <c r="AP75" s="72" t="str">
        <f t="shared" si="9"/>
        <v>Sample lot number for a sample.</v>
      </c>
      <c r="AQ75" s="72"/>
      <c r="AR75" s="405"/>
      <c r="AS75" s="72" t="s">
        <v>7761</v>
      </c>
      <c r="AT75" s="406"/>
      <c r="AU75" s="163"/>
      <c r="AV75" s="44"/>
      <c r="AW75" s="44"/>
      <c r="AX75" s="44"/>
      <c r="AY75" s="44"/>
      <c r="AZ75" s="78"/>
      <c r="BA75" s="44"/>
      <c r="BB75" s="44"/>
      <c r="BC75" s="390"/>
      <c r="BD75" s="44"/>
      <c r="BE75" s="44"/>
      <c r="BF75" s="44"/>
    </row>
    <row r="76" ht="14.25" customHeight="1">
      <c r="A76" s="44"/>
      <c r="B76" s="44"/>
      <c r="C76" s="44"/>
      <c r="D76" s="78"/>
      <c r="E76" s="78"/>
      <c r="F76" s="107"/>
      <c r="G76" s="107"/>
      <c r="H76" s="107"/>
      <c r="I76" s="107"/>
      <c r="J76" s="79"/>
      <c r="K76" s="79"/>
      <c r="L76" s="79"/>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107"/>
      <c r="AM76" s="74" t="s">
        <v>75</v>
      </c>
      <c r="AN76" s="74" t="s">
        <v>2756</v>
      </c>
      <c r="AO76" s="74" t="str">
        <f t="shared" si="8"/>
        <v>Number</v>
      </c>
      <c r="AP76" s="72" t="str">
        <f t="shared" si="9"/>
        <v/>
      </c>
      <c r="AQ76" s="72"/>
      <c r="AR76" s="405"/>
      <c r="AS76" s="72" t="s">
        <v>7761</v>
      </c>
      <c r="AT76" s="406"/>
      <c r="AU76" s="163"/>
      <c r="AV76" s="44"/>
      <c r="AW76" s="44"/>
      <c r="AX76" s="44"/>
      <c r="AY76" s="44"/>
      <c r="AZ76" s="78"/>
      <c r="BA76" s="44"/>
      <c r="BB76" s="44"/>
      <c r="BC76" s="390"/>
      <c r="BD76" s="44"/>
      <c r="BE76" s="44"/>
      <c r="BF76" s="44"/>
    </row>
    <row r="77" ht="14.25" customHeight="1">
      <c r="A77" s="44"/>
      <c r="B77" s="44"/>
      <c r="C77" s="44"/>
      <c r="D77" s="78"/>
      <c r="E77" s="78"/>
      <c r="F77" s="107"/>
      <c r="G77" s="107"/>
      <c r="H77" s="107"/>
      <c r="I77" s="107"/>
      <c r="J77" s="79"/>
      <c r="K77" s="79"/>
      <c r="L77" s="79"/>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107"/>
      <c r="AM77" s="74" t="s">
        <v>75</v>
      </c>
      <c r="AN77" s="74" t="s">
        <v>2758</v>
      </c>
      <c r="AO77" s="74" t="str">
        <f t="shared" si="8"/>
        <v/>
      </c>
      <c r="AP77" s="72" t="str">
        <f t="shared" si="9"/>
        <v/>
      </c>
      <c r="AQ77" s="72"/>
      <c r="AR77" s="405"/>
      <c r="AS77" s="72" t="s">
        <v>7761</v>
      </c>
      <c r="AT77" s="406"/>
      <c r="AU77" s="163"/>
      <c r="AV77" s="44"/>
      <c r="AW77" s="44"/>
      <c r="AX77" s="44"/>
      <c r="AY77" s="44"/>
      <c r="AZ77" s="78"/>
      <c r="BA77" s="44"/>
      <c r="BB77" s="44"/>
      <c r="BC77" s="390"/>
      <c r="BD77" s="44"/>
      <c r="BE77" s="44"/>
      <c r="BF77" s="44"/>
    </row>
    <row r="78" ht="14.25" customHeight="1">
      <c r="A78" s="44"/>
      <c r="B78" s="44"/>
      <c r="C78" s="44"/>
      <c r="D78" s="78"/>
      <c r="E78" s="78"/>
      <c r="F78" s="107"/>
      <c r="G78" s="107"/>
      <c r="H78" s="107"/>
      <c r="I78" s="107"/>
      <c r="J78" s="79"/>
      <c r="K78" s="79"/>
      <c r="L78" s="79"/>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107"/>
      <c r="AM78" s="74" t="s">
        <v>75</v>
      </c>
      <c r="AN78" s="74" t="s">
        <v>2763</v>
      </c>
      <c r="AO78" s="74" t="str">
        <f t="shared" si="8"/>
        <v/>
      </c>
      <c r="AP78" s="72" t="str">
        <f t="shared" si="9"/>
        <v/>
      </c>
      <c r="AQ78" s="72"/>
      <c r="AR78" s="405"/>
      <c r="AS78" s="72" t="s">
        <v>7761</v>
      </c>
      <c r="AT78" s="406"/>
      <c r="AU78" s="163"/>
      <c r="AV78" s="44"/>
      <c r="AW78" s="44"/>
      <c r="AX78" s="44"/>
      <c r="AY78" s="44"/>
      <c r="AZ78" s="78"/>
      <c r="BA78" s="44"/>
      <c r="BB78" s="44"/>
      <c r="BC78" s="390"/>
      <c r="BD78" s="44"/>
      <c r="BE78" s="44"/>
      <c r="BF78" s="44"/>
    </row>
    <row r="79" ht="14.25" customHeight="1">
      <c r="A79" s="44"/>
      <c r="B79" s="44"/>
      <c r="C79" s="44"/>
      <c r="D79" s="78"/>
      <c r="E79" s="78"/>
      <c r="F79" s="107"/>
      <c r="G79" s="107"/>
      <c r="H79" s="107"/>
      <c r="I79" s="107"/>
      <c r="J79" s="79"/>
      <c r="K79" s="79"/>
      <c r="L79" s="79"/>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107"/>
      <c r="AM79" s="74" t="s">
        <v>75</v>
      </c>
      <c r="AN79" s="74" t="s">
        <v>2134</v>
      </c>
      <c r="AO79" s="74" t="str">
        <f t="shared" si="8"/>
        <v>Date</v>
      </c>
      <c r="AP79" s="72" t="str">
        <f t="shared" si="9"/>
        <v>Date of the disbursement.</v>
      </c>
      <c r="AQ79" s="72"/>
      <c r="AR79" s="405"/>
      <c r="AS79" s="72" t="s">
        <v>7761</v>
      </c>
      <c r="AT79" s="406"/>
      <c r="AU79" s="163"/>
      <c r="AV79" s="44"/>
      <c r="AW79" s="44"/>
      <c r="AX79" s="44"/>
      <c r="AY79" s="44"/>
      <c r="AZ79" s="78"/>
      <c r="BA79" s="44"/>
      <c r="BB79" s="44"/>
      <c r="BC79" s="390"/>
      <c r="BD79" s="44"/>
      <c r="BE79" s="44"/>
      <c r="BF79" s="44"/>
    </row>
    <row r="80" ht="14.25" customHeight="1">
      <c r="A80" s="44"/>
      <c r="B80" s="44"/>
      <c r="C80" s="44"/>
      <c r="D80" s="78"/>
      <c r="E80" s="78"/>
      <c r="F80" s="107"/>
      <c r="G80" s="107"/>
      <c r="H80" s="107"/>
      <c r="I80" s="107"/>
      <c r="J80" s="79"/>
      <c r="K80" s="79"/>
      <c r="L80" s="79"/>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107"/>
      <c r="AM80" s="74" t="s">
        <v>75</v>
      </c>
      <c r="AN80" s="74" t="s">
        <v>2740</v>
      </c>
      <c r="AO80" s="74" t="str">
        <f t="shared" si="8"/>
        <v>Picklist</v>
      </c>
      <c r="AP80" s="72" t="str">
        <f t="shared" si="9"/>
        <v>Contains a list of possible statuses for a Call Sample.</v>
      </c>
      <c r="AQ80" s="72"/>
      <c r="AR80" s="405"/>
      <c r="AS80" s="72" t="s">
        <v>7761</v>
      </c>
      <c r="AT80" s="406"/>
      <c r="AU80" s="163"/>
      <c r="AV80" s="44"/>
      <c r="AW80" s="44"/>
      <c r="AX80" s="44"/>
      <c r="AY80" s="44"/>
      <c r="AZ80" s="78"/>
      <c r="BA80" s="44"/>
      <c r="BB80" s="44"/>
      <c r="BC80" s="390"/>
      <c r="BD80" s="44"/>
      <c r="BE80" s="44"/>
      <c r="BF80" s="44"/>
    </row>
    <row r="81" ht="14.25" customHeight="1">
      <c r="A81" s="44"/>
      <c r="B81" s="44"/>
      <c r="C81" s="44"/>
      <c r="D81" s="78"/>
      <c r="E81" s="78"/>
      <c r="F81" s="107"/>
      <c r="G81" s="107"/>
      <c r="H81" s="107"/>
      <c r="I81" s="107"/>
      <c r="J81" s="79"/>
      <c r="K81" s="79"/>
      <c r="L81" s="79"/>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107"/>
      <c r="AM81" s="74" t="s">
        <v>75</v>
      </c>
      <c r="AN81" s="74" t="s">
        <v>2742</v>
      </c>
      <c r="AO81" s="74" t="str">
        <f t="shared" si="8"/>
        <v>String</v>
      </c>
      <c r="AP81" s="72" t="str">
        <f t="shared" si="9"/>
        <v>The Distributor field is used to indicate the name of the Company that will be distributing the BRC Sample Product Types to the requesting Physicians. The Distributor name is displayed on the Signature capture form for all BRC records.</v>
      </c>
      <c r="AQ81" s="72"/>
      <c r="AR81" s="405"/>
      <c r="AS81" s="72" t="s">
        <v>7761</v>
      </c>
      <c r="AT81" s="406"/>
      <c r="AU81" s="163"/>
      <c r="AV81" s="44"/>
      <c r="AW81" s="44"/>
      <c r="AX81" s="44"/>
      <c r="AY81" s="44"/>
      <c r="AZ81" s="78"/>
      <c r="BA81" s="44"/>
      <c r="BB81" s="44"/>
      <c r="BC81" s="390"/>
      <c r="BD81" s="44"/>
      <c r="BE81" s="44"/>
      <c r="BF81" s="44"/>
    </row>
    <row r="82" ht="14.25" customHeight="1">
      <c r="A82" s="44"/>
      <c r="B82" s="44"/>
      <c r="C82" s="44"/>
      <c r="D82" s="78"/>
      <c r="E82" s="78"/>
      <c r="F82" s="107"/>
      <c r="G82" s="107"/>
      <c r="H82" s="107"/>
      <c r="I82" s="107"/>
      <c r="J82" s="79"/>
      <c r="K82" s="79"/>
      <c r="L82" s="79"/>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107"/>
      <c r="AM82" s="74" t="s">
        <v>75</v>
      </c>
      <c r="AN82" s="74" t="s">
        <v>2752</v>
      </c>
      <c r="AO82" s="74" t="str">
        <f t="shared" si="8"/>
        <v>String</v>
      </c>
      <c r="AP82" s="72" t="str">
        <f t="shared" si="9"/>
        <v>Name of Manufacturer of the sampled product – stored at the time of sample capture.</v>
      </c>
      <c r="AQ82" s="72"/>
      <c r="AR82" s="405"/>
      <c r="AS82" s="72" t="s">
        <v>7761</v>
      </c>
      <c r="AT82" s="406"/>
      <c r="AU82" s="163"/>
      <c r="AV82" s="44"/>
      <c r="AW82" s="44"/>
      <c r="AX82" s="44"/>
      <c r="AY82" s="44"/>
      <c r="AZ82" s="78"/>
      <c r="BA82" s="44"/>
      <c r="BB82" s="44"/>
      <c r="BC82" s="390"/>
      <c r="BD82" s="44"/>
      <c r="BE82" s="44"/>
      <c r="BF82" s="44"/>
    </row>
    <row r="83" ht="14.25" customHeight="1">
      <c r="A83" s="44"/>
      <c r="B83" s="44"/>
      <c r="C83" s="44"/>
      <c r="D83" s="78"/>
      <c r="E83" s="78"/>
      <c r="F83" s="107"/>
      <c r="G83" s="107"/>
      <c r="H83" s="107"/>
      <c r="I83" s="107"/>
      <c r="J83" s="79"/>
      <c r="K83" s="79"/>
      <c r="L83" s="79"/>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107"/>
      <c r="AM83" s="44"/>
      <c r="AN83" s="44"/>
      <c r="AO83" s="44"/>
      <c r="AP83" s="78"/>
      <c r="AQ83" s="78"/>
      <c r="AR83" s="407"/>
      <c r="AS83" s="78"/>
      <c r="AT83" s="406"/>
      <c r="AU83" s="163"/>
      <c r="AV83" s="44"/>
      <c r="AW83" s="44"/>
      <c r="AX83" s="44"/>
      <c r="AY83" s="44"/>
      <c r="AZ83" s="78"/>
      <c r="BA83" s="44"/>
      <c r="BB83" s="44"/>
      <c r="BC83" s="390"/>
      <c r="BD83" s="44"/>
      <c r="BE83" s="44"/>
      <c r="BF83" s="44"/>
    </row>
    <row r="84" ht="14.25" customHeight="1">
      <c r="A84" s="44"/>
      <c r="B84" s="44"/>
      <c r="C84" s="44"/>
      <c r="D84" s="78"/>
      <c r="E84" s="78"/>
      <c r="F84" s="107"/>
      <c r="G84" s="107"/>
      <c r="H84" s="107"/>
      <c r="I84" s="107"/>
      <c r="J84" s="79"/>
      <c r="K84" s="79"/>
      <c r="L84" s="79"/>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107"/>
      <c r="AM84" s="44"/>
      <c r="AN84" s="44"/>
      <c r="AO84" s="44"/>
      <c r="AP84" s="78"/>
      <c r="AQ84" s="78"/>
      <c r="AR84" s="407"/>
      <c r="AS84" s="78"/>
      <c r="AT84" s="406"/>
      <c r="AU84" s="163"/>
      <c r="AV84" s="44"/>
      <c r="AW84" s="44"/>
      <c r="AX84" s="44"/>
      <c r="AY84" s="44"/>
      <c r="AZ84" s="78"/>
      <c r="BA84" s="44"/>
      <c r="BB84" s="44"/>
      <c r="BC84" s="390"/>
      <c r="BD84" s="44"/>
      <c r="BE84" s="44"/>
      <c r="BF84" s="44"/>
    </row>
    <row r="85" ht="14.25" customHeight="1">
      <c r="A85" s="44"/>
      <c r="B85" s="44"/>
      <c r="C85" s="44"/>
      <c r="D85" s="78"/>
      <c r="E85" s="78"/>
      <c r="F85" s="107"/>
      <c r="G85" s="107"/>
      <c r="H85" s="107"/>
      <c r="I85" s="107"/>
      <c r="J85" s="79"/>
      <c r="K85" s="79"/>
      <c r="L85" s="79"/>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107"/>
      <c r="AM85" s="44"/>
      <c r="AN85" s="44"/>
      <c r="AO85" s="44"/>
      <c r="AP85" s="78"/>
      <c r="AQ85" s="78"/>
      <c r="AR85" s="407"/>
      <c r="AS85" s="78"/>
      <c r="AT85" s="406"/>
      <c r="AU85" s="163"/>
      <c r="AV85" s="44"/>
      <c r="AW85" s="44"/>
      <c r="AX85" s="44"/>
      <c r="AY85" s="44"/>
      <c r="AZ85" s="78"/>
      <c r="BA85" s="44"/>
      <c r="BB85" s="44"/>
      <c r="BC85" s="390"/>
      <c r="BD85" s="44"/>
      <c r="BE85" s="44"/>
      <c r="BF85" s="44"/>
    </row>
    <row r="86" ht="14.25" customHeight="1">
      <c r="A86" s="44"/>
      <c r="B86" s="44"/>
      <c r="C86" s="44"/>
      <c r="D86" s="78"/>
      <c r="E86" s="78"/>
      <c r="F86" s="107"/>
      <c r="G86" s="107"/>
      <c r="H86" s="107"/>
      <c r="I86" s="107"/>
      <c r="J86" s="79"/>
      <c r="K86" s="79"/>
      <c r="L86" s="79"/>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107"/>
      <c r="AM86" s="44"/>
      <c r="AN86" s="44"/>
      <c r="AO86" s="44"/>
      <c r="AP86" s="78"/>
      <c r="AQ86" s="78"/>
      <c r="AR86" s="407"/>
      <c r="AS86" s="78"/>
      <c r="AT86" s="406"/>
      <c r="AU86" s="163"/>
      <c r="AV86" s="44"/>
      <c r="AW86" s="44"/>
      <c r="AX86" s="44"/>
      <c r="AY86" s="44"/>
      <c r="AZ86" s="78"/>
      <c r="BA86" s="44"/>
      <c r="BB86" s="44"/>
      <c r="BC86" s="390"/>
      <c r="BD86" s="44"/>
      <c r="BE86" s="44"/>
      <c r="BF86" s="44"/>
    </row>
    <row r="87" ht="14.25" customHeight="1">
      <c r="A87" s="44"/>
      <c r="B87" s="44"/>
      <c r="C87" s="44"/>
      <c r="D87" s="78"/>
      <c r="E87" s="78"/>
      <c r="F87" s="107"/>
      <c r="G87" s="107"/>
      <c r="H87" s="107"/>
      <c r="I87" s="107"/>
      <c r="J87" s="79"/>
      <c r="K87" s="79"/>
      <c r="L87" s="79"/>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107"/>
      <c r="AM87" s="44"/>
      <c r="AN87" s="44"/>
      <c r="AO87" s="44"/>
      <c r="AP87" s="78"/>
      <c r="AQ87" s="78"/>
      <c r="AR87" s="407"/>
      <c r="AS87" s="78"/>
      <c r="AT87" s="406"/>
      <c r="AU87" s="163"/>
      <c r="AV87" s="44"/>
      <c r="AW87" s="44"/>
      <c r="AX87" s="44"/>
      <c r="AY87" s="44"/>
      <c r="AZ87" s="78"/>
      <c r="BA87" s="44"/>
      <c r="BB87" s="44"/>
      <c r="BC87" s="390"/>
      <c r="BD87" s="44"/>
      <c r="BE87" s="44"/>
      <c r="BF87" s="44"/>
    </row>
    <row r="88" ht="14.25" customHeight="1">
      <c r="A88" s="44"/>
      <c r="B88" s="44"/>
      <c r="C88" s="44"/>
      <c r="D88" s="78"/>
      <c r="E88" s="78"/>
      <c r="F88" s="107"/>
      <c r="G88" s="107"/>
      <c r="H88" s="107"/>
      <c r="I88" s="107"/>
      <c r="J88" s="107"/>
      <c r="K88" s="44"/>
      <c r="L88" s="44"/>
      <c r="M88" s="44"/>
      <c r="N88" s="78"/>
      <c r="O88" s="78"/>
      <c r="P88" s="407"/>
      <c r="Q88" s="78"/>
      <c r="R88" s="406"/>
      <c r="S88" s="163"/>
      <c r="T88" s="44"/>
      <c r="U88" s="44"/>
      <c r="V88" s="44"/>
      <c r="W88" s="44"/>
      <c r="X88" s="44"/>
      <c r="Y88" s="44"/>
      <c r="Z88" s="44"/>
      <c r="AA88" s="44"/>
      <c r="AB88" s="44"/>
      <c r="AC88" s="44"/>
      <c r="AD88" s="44"/>
      <c r="AE88" s="78"/>
      <c r="AF88" s="44"/>
      <c r="AG88" s="44"/>
      <c r="AH88" s="390"/>
      <c r="AI88" s="44"/>
      <c r="AJ88" s="44"/>
      <c r="AK88" s="44"/>
      <c r="AL88" s="107"/>
      <c r="AM88" s="44"/>
      <c r="AN88" s="44"/>
      <c r="AO88" s="44"/>
      <c r="AP88" s="78"/>
      <c r="AQ88" s="78"/>
      <c r="AR88" s="407"/>
      <c r="AS88" s="78"/>
      <c r="AT88" s="406"/>
      <c r="AU88" s="163"/>
      <c r="AV88" s="44"/>
      <c r="AW88" s="44"/>
      <c r="AX88" s="44"/>
      <c r="AY88" s="44"/>
      <c r="AZ88" s="78"/>
      <c r="BA88" s="44"/>
      <c r="BB88" s="44"/>
      <c r="BC88" s="390"/>
      <c r="BD88" s="44"/>
      <c r="BE88" s="44"/>
      <c r="BF88" s="44"/>
    </row>
    <row r="89" ht="14.25" customHeight="1">
      <c r="A89" s="44"/>
      <c r="B89" s="44"/>
      <c r="C89" s="44"/>
      <c r="D89" s="78"/>
      <c r="E89" s="78"/>
      <c r="F89" s="107"/>
      <c r="G89" s="107"/>
      <c r="H89" s="107"/>
      <c r="I89" s="107"/>
      <c r="J89" s="107"/>
      <c r="K89" s="44"/>
      <c r="L89" s="44"/>
      <c r="M89" s="44"/>
      <c r="N89" s="78"/>
      <c r="O89" s="78"/>
      <c r="P89" s="407"/>
      <c r="Q89" s="78"/>
      <c r="R89" s="406"/>
      <c r="S89" s="163"/>
      <c r="T89" s="44"/>
      <c r="U89" s="44"/>
      <c r="V89" s="44"/>
      <c r="W89" s="44"/>
      <c r="X89" s="44"/>
      <c r="Y89" s="44"/>
      <c r="Z89" s="44"/>
      <c r="AA89" s="44"/>
      <c r="AB89" s="44"/>
      <c r="AC89" s="44"/>
      <c r="AD89" s="44"/>
      <c r="AE89" s="78"/>
      <c r="AF89" s="44"/>
      <c r="AG89" s="44"/>
      <c r="AH89" s="390"/>
      <c r="AI89" s="44"/>
      <c r="AJ89" s="44"/>
      <c r="AK89" s="44"/>
      <c r="AL89" s="107"/>
      <c r="AM89" s="44"/>
      <c r="AN89" s="44"/>
      <c r="AO89" s="44"/>
      <c r="AP89" s="78"/>
      <c r="AQ89" s="78"/>
      <c r="AR89" s="407"/>
      <c r="AS89" s="78"/>
      <c r="AT89" s="406"/>
      <c r="AU89" s="163"/>
      <c r="AV89" s="44"/>
      <c r="AW89" s="44"/>
      <c r="AX89" s="44"/>
      <c r="AY89" s="44"/>
      <c r="AZ89" s="78"/>
      <c r="BA89" s="44"/>
      <c r="BB89" s="44"/>
      <c r="BC89" s="390"/>
      <c r="BD89" s="44"/>
      <c r="BE89" s="44"/>
      <c r="BF89" s="44"/>
    </row>
    <row r="90" ht="14.25" customHeight="1">
      <c r="A90" s="44"/>
      <c r="B90" s="44"/>
      <c r="C90" s="44"/>
      <c r="D90" s="78"/>
      <c r="E90" s="78"/>
      <c r="F90" s="107"/>
      <c r="G90" s="107"/>
      <c r="H90" s="107"/>
      <c r="I90" s="107"/>
      <c r="J90" s="107"/>
      <c r="K90" s="44"/>
      <c r="L90" s="44"/>
      <c r="M90" s="44"/>
      <c r="N90" s="78"/>
      <c r="O90" s="78"/>
      <c r="P90" s="407"/>
      <c r="Q90" s="78"/>
      <c r="R90" s="406"/>
      <c r="S90" s="163"/>
      <c r="T90" s="44"/>
      <c r="U90" s="44"/>
      <c r="V90" s="44"/>
      <c r="W90" s="44"/>
      <c r="X90" s="44"/>
      <c r="Y90" s="44"/>
      <c r="Z90" s="44"/>
      <c r="AA90" s="44"/>
      <c r="AB90" s="44"/>
      <c r="AC90" s="44"/>
      <c r="AD90" s="44"/>
      <c r="AE90" s="78"/>
      <c r="AF90" s="44"/>
      <c r="AG90" s="44"/>
      <c r="AH90" s="390"/>
      <c r="AI90" s="44"/>
      <c r="AJ90" s="44"/>
      <c r="AK90" s="44"/>
      <c r="AL90" s="107"/>
      <c r="AM90" s="44"/>
      <c r="AN90" s="44"/>
      <c r="AO90" s="44"/>
      <c r="AP90" s="78"/>
      <c r="AQ90" s="78"/>
      <c r="AR90" s="407"/>
      <c r="AS90" s="78"/>
      <c r="AT90" s="406"/>
      <c r="AU90" s="163"/>
      <c r="AV90" s="44"/>
      <c r="AW90" s="44"/>
      <c r="AX90" s="44"/>
      <c r="AY90" s="44"/>
      <c r="AZ90" s="78"/>
      <c r="BA90" s="44"/>
      <c r="BB90" s="44"/>
      <c r="BC90" s="390"/>
      <c r="BD90" s="44"/>
      <c r="BE90" s="44"/>
      <c r="BF90" s="44"/>
    </row>
    <row r="91" ht="14.25" customHeight="1">
      <c r="A91" s="44"/>
      <c r="B91" s="44"/>
      <c r="C91" s="44"/>
      <c r="D91" s="78"/>
      <c r="E91" s="78"/>
      <c r="F91" s="107"/>
      <c r="G91" s="107"/>
      <c r="H91" s="107"/>
      <c r="I91" s="107"/>
      <c r="J91" s="107"/>
      <c r="K91" s="44"/>
      <c r="L91" s="44"/>
      <c r="M91" s="44"/>
      <c r="N91" s="78"/>
      <c r="O91" s="78"/>
      <c r="P91" s="407"/>
      <c r="Q91" s="78"/>
      <c r="R91" s="406"/>
      <c r="S91" s="163"/>
      <c r="T91" s="44"/>
      <c r="U91" s="44"/>
      <c r="V91" s="44"/>
      <c r="W91" s="44"/>
      <c r="X91" s="44"/>
      <c r="Y91" s="44"/>
      <c r="Z91" s="44"/>
      <c r="AA91" s="44"/>
      <c r="AB91" s="44"/>
      <c r="AC91" s="44"/>
      <c r="AD91" s="44"/>
      <c r="AE91" s="78"/>
      <c r="AF91" s="44"/>
      <c r="AG91" s="44"/>
      <c r="AH91" s="390"/>
      <c r="AI91" s="44"/>
      <c r="AJ91" s="44"/>
      <c r="AK91" s="44"/>
      <c r="AL91" s="107"/>
      <c r="AM91" s="44"/>
      <c r="AN91" s="44"/>
      <c r="AO91" s="44"/>
      <c r="AP91" s="78"/>
      <c r="AQ91" s="78"/>
      <c r="AR91" s="407"/>
      <c r="AS91" s="78"/>
      <c r="AT91" s="406"/>
      <c r="AU91" s="163"/>
      <c r="AV91" s="44"/>
      <c r="AW91" s="44"/>
      <c r="AX91" s="44"/>
      <c r="AY91" s="44"/>
      <c r="AZ91" s="78"/>
      <c r="BA91" s="44"/>
      <c r="BB91" s="44"/>
      <c r="BC91" s="390"/>
      <c r="BD91" s="44"/>
      <c r="BE91" s="44"/>
      <c r="BF91" s="44"/>
    </row>
    <row r="92" ht="14.25" customHeight="1">
      <c r="A92" s="44"/>
      <c r="B92" s="44"/>
      <c r="C92" s="44"/>
      <c r="D92" s="78"/>
      <c r="E92" s="78"/>
      <c r="F92" s="107"/>
      <c r="G92" s="107"/>
      <c r="H92" s="107"/>
      <c r="I92" s="107"/>
      <c r="J92" s="107"/>
      <c r="K92" s="44"/>
      <c r="L92" s="44"/>
      <c r="M92" s="44"/>
      <c r="N92" s="78"/>
      <c r="O92" s="78"/>
      <c r="P92" s="407"/>
      <c r="Q92" s="78"/>
      <c r="R92" s="406"/>
      <c r="S92" s="163"/>
      <c r="T92" s="44"/>
      <c r="U92" s="44"/>
      <c r="V92" s="44"/>
      <c r="W92" s="44"/>
      <c r="X92" s="44"/>
      <c r="Y92" s="44"/>
      <c r="Z92" s="44"/>
      <c r="AA92" s="44"/>
      <c r="AB92" s="44"/>
      <c r="AC92" s="44"/>
      <c r="AD92" s="44"/>
      <c r="AE92" s="78"/>
      <c r="AF92" s="44"/>
      <c r="AG92" s="44"/>
      <c r="AH92" s="390"/>
      <c r="AI92" s="44"/>
      <c r="AJ92" s="44"/>
      <c r="AK92" s="44"/>
      <c r="AL92" s="107"/>
      <c r="AM92" s="44"/>
      <c r="AN92" s="44"/>
      <c r="AO92" s="44"/>
      <c r="AP92" s="78"/>
      <c r="AQ92" s="78"/>
      <c r="AR92" s="407"/>
      <c r="AS92" s="78"/>
      <c r="AT92" s="406"/>
      <c r="AU92" s="163"/>
      <c r="AV92" s="44"/>
      <c r="AW92" s="44"/>
      <c r="AX92" s="44"/>
      <c r="AY92" s="44"/>
      <c r="AZ92" s="78"/>
      <c r="BA92" s="44"/>
      <c r="BB92" s="44"/>
      <c r="BC92" s="390"/>
      <c r="BD92" s="44"/>
      <c r="BE92" s="44"/>
      <c r="BF92" s="44"/>
    </row>
    <row r="93" ht="14.25" customHeight="1">
      <c r="A93" s="44"/>
      <c r="B93" s="44"/>
      <c r="C93" s="44"/>
      <c r="D93" s="78"/>
      <c r="E93" s="78"/>
      <c r="F93" s="107"/>
      <c r="G93" s="107"/>
      <c r="H93" s="107"/>
      <c r="I93" s="107"/>
      <c r="J93" s="107"/>
      <c r="K93" s="44"/>
      <c r="L93" s="44"/>
      <c r="M93" s="44"/>
      <c r="N93" s="78"/>
      <c r="O93" s="78"/>
      <c r="P93" s="407"/>
      <c r="Q93" s="78"/>
      <c r="R93" s="406"/>
      <c r="S93" s="163"/>
      <c r="T93" s="44"/>
      <c r="U93" s="44"/>
      <c r="V93" s="44"/>
      <c r="W93" s="44"/>
      <c r="X93" s="44"/>
      <c r="Y93" s="44"/>
      <c r="Z93" s="44"/>
      <c r="AA93" s="44"/>
      <c r="AB93" s="44"/>
      <c r="AC93" s="44"/>
      <c r="AD93" s="44"/>
      <c r="AE93" s="78"/>
      <c r="AF93" s="44"/>
      <c r="AG93" s="44"/>
      <c r="AH93" s="390"/>
      <c r="AI93" s="44"/>
      <c r="AJ93" s="44"/>
      <c r="AK93" s="44"/>
      <c r="AL93" s="107"/>
      <c r="AM93" s="44"/>
      <c r="AN93" s="44"/>
      <c r="AO93" s="44"/>
      <c r="AP93" s="78"/>
      <c r="AQ93" s="78"/>
      <c r="AR93" s="407"/>
      <c r="AS93" s="78"/>
      <c r="AT93" s="406"/>
      <c r="AU93" s="163"/>
      <c r="AV93" s="44"/>
      <c r="AW93" s="44"/>
      <c r="AX93" s="44"/>
      <c r="AY93" s="44"/>
      <c r="AZ93" s="78"/>
      <c r="BA93" s="44"/>
      <c r="BB93" s="44"/>
      <c r="BC93" s="390"/>
      <c r="BD93" s="44"/>
      <c r="BE93" s="44"/>
      <c r="BF93" s="44"/>
    </row>
    <row r="94" ht="14.25" customHeight="1">
      <c r="A94" s="44"/>
      <c r="B94" s="44"/>
      <c r="C94" s="44"/>
      <c r="D94" s="78"/>
      <c r="E94" s="78"/>
      <c r="F94" s="107"/>
      <c r="G94" s="107"/>
      <c r="H94" s="107"/>
      <c r="I94" s="107"/>
      <c r="J94" s="107"/>
      <c r="K94" s="44"/>
      <c r="L94" s="44"/>
      <c r="M94" s="44"/>
      <c r="N94" s="78"/>
      <c r="O94" s="78"/>
      <c r="P94" s="407"/>
      <c r="Q94" s="78"/>
      <c r="R94" s="406"/>
      <c r="S94" s="163"/>
      <c r="T94" s="44"/>
      <c r="U94" s="44"/>
      <c r="V94" s="44"/>
      <c r="W94" s="44"/>
      <c r="X94" s="44"/>
      <c r="Y94" s="44"/>
      <c r="Z94" s="44"/>
      <c r="AA94" s="44"/>
      <c r="AB94" s="44"/>
      <c r="AC94" s="44"/>
      <c r="AD94" s="44"/>
      <c r="AE94" s="78"/>
      <c r="AF94" s="44"/>
      <c r="AG94" s="44"/>
      <c r="AH94" s="390"/>
      <c r="AI94" s="44"/>
      <c r="AJ94" s="44"/>
      <c r="AK94" s="44"/>
      <c r="AL94" s="107"/>
      <c r="AM94" s="44"/>
      <c r="AN94" s="44"/>
      <c r="AO94" s="44"/>
      <c r="AP94" s="78"/>
      <c r="AQ94" s="78"/>
      <c r="AR94" s="407"/>
      <c r="AS94" s="78"/>
      <c r="AT94" s="406"/>
      <c r="AU94" s="163"/>
      <c r="AV94" s="44"/>
      <c r="AW94" s="44"/>
      <c r="AX94" s="44"/>
      <c r="AY94" s="44"/>
      <c r="AZ94" s="78"/>
      <c r="BA94" s="44"/>
      <c r="BB94" s="44"/>
      <c r="BC94" s="390"/>
      <c r="BD94" s="44"/>
      <c r="BE94" s="44"/>
      <c r="BF94" s="44"/>
    </row>
    <row r="95" ht="14.25" customHeight="1">
      <c r="A95" s="44"/>
      <c r="B95" s="44"/>
      <c r="C95" s="44"/>
      <c r="D95" s="78"/>
      <c r="E95" s="78"/>
      <c r="F95" s="107"/>
      <c r="G95" s="107"/>
      <c r="H95" s="107"/>
      <c r="I95" s="107"/>
      <c r="J95" s="107"/>
      <c r="K95" s="44"/>
      <c r="L95" s="44"/>
      <c r="M95" s="44"/>
      <c r="N95" s="78"/>
      <c r="O95" s="78"/>
      <c r="P95" s="407"/>
      <c r="Q95" s="78"/>
      <c r="R95" s="406"/>
      <c r="S95" s="163"/>
      <c r="T95" s="44"/>
      <c r="U95" s="44"/>
      <c r="V95" s="44"/>
      <c r="W95" s="44"/>
      <c r="X95" s="44"/>
      <c r="Y95" s="44"/>
      <c r="Z95" s="44"/>
      <c r="AA95" s="44"/>
      <c r="AB95" s="44"/>
      <c r="AC95" s="44"/>
      <c r="AD95" s="44"/>
      <c r="AE95" s="78"/>
      <c r="AF95" s="44"/>
      <c r="AG95" s="44"/>
      <c r="AH95" s="390"/>
      <c r="AI95" s="44"/>
      <c r="AJ95" s="44"/>
      <c r="AK95" s="44"/>
      <c r="AL95" s="107"/>
      <c r="AM95" s="44"/>
      <c r="AN95" s="44"/>
      <c r="AO95" s="44"/>
      <c r="AP95" s="78"/>
      <c r="AQ95" s="78"/>
      <c r="AR95" s="407"/>
      <c r="AS95" s="78"/>
      <c r="AT95" s="406"/>
      <c r="AU95" s="163"/>
      <c r="AV95" s="44"/>
      <c r="AW95" s="44"/>
      <c r="AX95" s="44"/>
      <c r="AY95" s="44"/>
      <c r="AZ95" s="78"/>
      <c r="BA95" s="44"/>
      <c r="BB95" s="44"/>
      <c r="BC95" s="390"/>
      <c r="BD95" s="44"/>
      <c r="BE95" s="44"/>
      <c r="BF95" s="44"/>
    </row>
    <row r="96" ht="14.25" customHeight="1">
      <c r="A96" s="44"/>
      <c r="B96" s="44"/>
      <c r="C96" s="44"/>
      <c r="D96" s="78"/>
      <c r="E96" s="78"/>
      <c r="F96" s="107"/>
      <c r="G96" s="107"/>
      <c r="H96" s="107"/>
      <c r="I96" s="107"/>
      <c r="J96" s="107"/>
      <c r="K96" s="44"/>
      <c r="L96" s="44"/>
      <c r="M96" s="44"/>
      <c r="N96" s="78"/>
      <c r="O96" s="78"/>
      <c r="P96" s="407"/>
      <c r="Q96" s="78"/>
      <c r="R96" s="406"/>
      <c r="S96" s="163"/>
      <c r="T96" s="44"/>
      <c r="U96" s="44"/>
      <c r="V96" s="44"/>
      <c r="W96" s="44"/>
      <c r="X96" s="44"/>
      <c r="Y96" s="44"/>
      <c r="Z96" s="44"/>
      <c r="AA96" s="44"/>
      <c r="AB96" s="44"/>
      <c r="AC96" s="44"/>
      <c r="AD96" s="44"/>
      <c r="AE96" s="78"/>
      <c r="AF96" s="44"/>
      <c r="AG96" s="44"/>
      <c r="AH96" s="390"/>
      <c r="AI96" s="44"/>
      <c r="AJ96" s="44"/>
      <c r="AK96" s="44"/>
      <c r="AL96" s="107"/>
      <c r="AM96" s="44"/>
      <c r="AN96" s="44"/>
      <c r="AO96" s="44"/>
      <c r="AP96" s="78"/>
      <c r="AQ96" s="78"/>
      <c r="AR96" s="407"/>
      <c r="AS96" s="78"/>
      <c r="AT96" s="406"/>
      <c r="AU96" s="163"/>
      <c r="AV96" s="44"/>
      <c r="AW96" s="44"/>
      <c r="AX96" s="44"/>
      <c r="AY96" s="44"/>
      <c r="AZ96" s="78"/>
      <c r="BA96" s="44"/>
      <c r="BB96" s="44"/>
      <c r="BC96" s="390"/>
      <c r="BD96" s="44"/>
      <c r="BE96" s="44"/>
      <c r="BF96" s="44"/>
    </row>
    <row r="97" ht="14.25" customHeight="1">
      <c r="A97" s="44"/>
      <c r="B97" s="44"/>
      <c r="C97" s="44"/>
      <c r="D97" s="78"/>
      <c r="E97" s="78"/>
      <c r="F97" s="107"/>
      <c r="G97" s="107"/>
      <c r="H97" s="107"/>
      <c r="I97" s="107"/>
      <c r="J97" s="107"/>
      <c r="K97" s="44"/>
      <c r="L97" s="44"/>
      <c r="M97" s="44"/>
      <c r="N97" s="78"/>
      <c r="O97" s="78"/>
      <c r="P97" s="407"/>
      <c r="Q97" s="78"/>
      <c r="R97" s="406"/>
      <c r="S97" s="163"/>
      <c r="T97" s="44"/>
      <c r="U97" s="44"/>
      <c r="V97" s="44"/>
      <c r="W97" s="44"/>
      <c r="X97" s="44"/>
      <c r="Y97" s="44"/>
      <c r="Z97" s="44"/>
      <c r="AA97" s="44"/>
      <c r="AB97" s="44"/>
      <c r="AC97" s="44"/>
      <c r="AD97" s="44"/>
      <c r="AE97" s="78"/>
      <c r="AF97" s="44"/>
      <c r="AG97" s="44"/>
      <c r="AH97" s="390"/>
      <c r="AI97" s="44"/>
      <c r="AJ97" s="44"/>
      <c r="AK97" s="44"/>
      <c r="AL97" s="107"/>
      <c r="AM97" s="44"/>
      <c r="AN97" s="44"/>
      <c r="AO97" s="44"/>
      <c r="AP97" s="78"/>
      <c r="AQ97" s="78"/>
      <c r="AR97" s="407"/>
      <c r="AS97" s="78"/>
      <c r="AT97" s="406"/>
      <c r="AU97" s="163"/>
      <c r="AV97" s="44"/>
      <c r="AW97" s="44"/>
      <c r="AX97" s="44"/>
      <c r="AY97" s="44"/>
      <c r="AZ97" s="78"/>
      <c r="BA97" s="44"/>
      <c r="BB97" s="44"/>
      <c r="BC97" s="390"/>
      <c r="BD97" s="44"/>
      <c r="BE97" s="44"/>
      <c r="BF97" s="44"/>
    </row>
    <row r="98" ht="14.25" customHeight="1">
      <c r="A98" s="44"/>
      <c r="B98" s="44"/>
      <c r="C98" s="44"/>
      <c r="D98" s="78"/>
      <c r="E98" s="78"/>
      <c r="F98" s="107"/>
      <c r="G98" s="107"/>
      <c r="H98" s="107"/>
      <c r="I98" s="107"/>
      <c r="J98" s="107"/>
      <c r="K98" s="44"/>
      <c r="L98" s="44"/>
      <c r="M98" s="44"/>
      <c r="N98" s="78"/>
      <c r="O98" s="78"/>
      <c r="P98" s="407"/>
      <c r="Q98" s="78"/>
      <c r="R98" s="406"/>
      <c r="S98" s="163"/>
      <c r="T98" s="44"/>
      <c r="U98" s="44"/>
      <c r="V98" s="44"/>
      <c r="W98" s="44"/>
      <c r="X98" s="44"/>
      <c r="Y98" s="44"/>
      <c r="Z98" s="44"/>
      <c r="AA98" s="44"/>
      <c r="AB98" s="44"/>
      <c r="AC98" s="44"/>
      <c r="AD98" s="44"/>
      <c r="AE98" s="78"/>
      <c r="AF98" s="44"/>
      <c r="AG98" s="44"/>
      <c r="AH98" s="390"/>
      <c r="AI98" s="44"/>
      <c r="AJ98" s="44"/>
      <c r="AK98" s="44"/>
      <c r="AL98" s="107"/>
      <c r="AM98" s="44"/>
      <c r="AN98" s="44"/>
      <c r="AO98" s="44"/>
      <c r="AP98" s="78"/>
      <c r="AQ98" s="78"/>
      <c r="AR98" s="407"/>
      <c r="AS98" s="78"/>
      <c r="AT98" s="406"/>
      <c r="AU98" s="163"/>
      <c r="AV98" s="44"/>
      <c r="AW98" s="44"/>
      <c r="AX98" s="44"/>
      <c r="AY98" s="44"/>
      <c r="AZ98" s="78"/>
      <c r="BA98" s="44"/>
      <c r="BB98" s="44"/>
      <c r="BC98" s="390"/>
      <c r="BD98" s="44"/>
      <c r="BE98" s="44"/>
      <c r="BF98" s="44"/>
    </row>
    <row r="99" ht="14.25" customHeight="1">
      <c r="A99" s="44"/>
      <c r="B99" s="44"/>
      <c r="C99" s="44"/>
      <c r="D99" s="78"/>
      <c r="E99" s="78"/>
      <c r="F99" s="107"/>
      <c r="G99" s="107"/>
      <c r="H99" s="107"/>
      <c r="I99" s="107"/>
      <c r="J99" s="107"/>
      <c r="K99" s="44"/>
      <c r="L99" s="44"/>
      <c r="M99" s="44"/>
      <c r="N99" s="78"/>
      <c r="O99" s="78"/>
      <c r="P99" s="407"/>
      <c r="Q99" s="78"/>
      <c r="R99" s="406"/>
      <c r="S99" s="163"/>
      <c r="T99" s="44"/>
      <c r="U99" s="44"/>
      <c r="V99" s="44"/>
      <c r="W99" s="44"/>
      <c r="X99" s="44"/>
      <c r="Y99" s="44"/>
      <c r="Z99" s="44"/>
      <c r="AA99" s="44"/>
      <c r="AB99" s="44"/>
      <c r="AC99" s="44"/>
      <c r="AD99" s="44"/>
      <c r="AE99" s="78"/>
      <c r="AF99" s="44"/>
      <c r="AG99" s="44"/>
      <c r="AH99" s="390"/>
      <c r="AI99" s="44"/>
      <c r="AJ99" s="44"/>
      <c r="AK99" s="44"/>
      <c r="AL99" s="107"/>
      <c r="AM99" s="44"/>
      <c r="AN99" s="44"/>
      <c r="AO99" s="44"/>
      <c r="AP99" s="78"/>
      <c r="AQ99" s="78"/>
      <c r="AR99" s="407"/>
      <c r="AS99" s="78"/>
      <c r="AT99" s="406"/>
      <c r="AU99" s="163"/>
      <c r="AV99" s="44"/>
      <c r="AW99" s="44"/>
      <c r="AX99" s="44"/>
      <c r="AY99" s="44"/>
      <c r="AZ99" s="78"/>
      <c r="BA99" s="44"/>
      <c r="BB99" s="44"/>
      <c r="BC99" s="390"/>
      <c r="BD99" s="44"/>
      <c r="BE99" s="44"/>
      <c r="BF99" s="44"/>
    </row>
    <row r="100" ht="14.25" customHeight="1">
      <c r="A100" s="44"/>
      <c r="B100" s="44"/>
      <c r="C100" s="44"/>
      <c r="D100" s="78"/>
      <c r="E100" s="78"/>
      <c r="F100" s="107"/>
      <c r="G100" s="107"/>
      <c r="H100" s="107"/>
      <c r="I100" s="107"/>
      <c r="J100" s="107"/>
      <c r="K100" s="44"/>
      <c r="L100" s="44"/>
      <c r="M100" s="44"/>
      <c r="N100" s="78"/>
      <c r="O100" s="78"/>
      <c r="P100" s="407"/>
      <c r="Q100" s="78"/>
      <c r="R100" s="406"/>
      <c r="S100" s="163"/>
      <c r="T100" s="44"/>
      <c r="U100" s="44"/>
      <c r="V100" s="44"/>
      <c r="W100" s="44"/>
      <c r="X100" s="44"/>
      <c r="Y100" s="44"/>
      <c r="Z100" s="44"/>
      <c r="AA100" s="44"/>
      <c r="AB100" s="44"/>
      <c r="AC100" s="44"/>
      <c r="AD100" s="44"/>
      <c r="AE100" s="78"/>
      <c r="AF100" s="44"/>
      <c r="AG100" s="44"/>
      <c r="AH100" s="390"/>
      <c r="AI100" s="44"/>
      <c r="AJ100" s="44"/>
      <c r="AK100" s="44"/>
      <c r="AL100" s="107"/>
      <c r="AM100" s="44"/>
      <c r="AN100" s="44"/>
      <c r="AO100" s="44"/>
      <c r="AP100" s="78"/>
      <c r="AQ100" s="78"/>
      <c r="AR100" s="407"/>
      <c r="AS100" s="78"/>
      <c r="AT100" s="406"/>
      <c r="AU100" s="163"/>
      <c r="AV100" s="44"/>
      <c r="AW100" s="44"/>
      <c r="AX100" s="44"/>
      <c r="AY100" s="44"/>
      <c r="AZ100" s="78"/>
      <c r="BA100" s="44"/>
      <c r="BB100" s="44"/>
      <c r="BC100" s="390"/>
      <c r="BD100" s="44"/>
      <c r="BE100" s="44"/>
      <c r="BF100" s="44"/>
    </row>
    <row r="101" ht="14.25" customHeight="1">
      <c r="A101" s="44"/>
      <c r="B101" s="44"/>
      <c r="C101" s="44"/>
      <c r="D101" s="78"/>
      <c r="E101" s="78"/>
      <c r="F101" s="107"/>
      <c r="G101" s="107"/>
      <c r="H101" s="107"/>
      <c r="I101" s="107"/>
      <c r="J101" s="107"/>
      <c r="K101" s="44"/>
      <c r="L101" s="44"/>
      <c r="M101" s="44"/>
      <c r="N101" s="78"/>
      <c r="O101" s="78"/>
      <c r="P101" s="407"/>
      <c r="Q101" s="78"/>
      <c r="R101" s="406"/>
      <c r="S101" s="163"/>
      <c r="T101" s="44"/>
      <c r="U101" s="44"/>
      <c r="V101" s="44"/>
      <c r="W101" s="44"/>
      <c r="X101" s="44"/>
      <c r="Y101" s="44"/>
      <c r="Z101" s="44"/>
      <c r="AA101" s="44"/>
      <c r="AB101" s="44"/>
      <c r="AC101" s="44"/>
      <c r="AD101" s="44"/>
      <c r="AE101" s="78"/>
      <c r="AF101" s="44"/>
      <c r="AG101" s="44"/>
      <c r="AH101" s="390"/>
      <c r="AI101" s="44"/>
      <c r="AJ101" s="44"/>
      <c r="AK101" s="44"/>
      <c r="AL101" s="107"/>
      <c r="AM101" s="44"/>
      <c r="AN101" s="44"/>
      <c r="AO101" s="44"/>
      <c r="AP101" s="78"/>
      <c r="AQ101" s="78"/>
      <c r="AR101" s="407"/>
      <c r="AS101" s="78"/>
      <c r="AT101" s="406"/>
      <c r="AU101" s="163"/>
      <c r="AV101" s="44"/>
      <c r="AW101" s="44"/>
      <c r="AX101" s="44"/>
      <c r="AY101" s="44"/>
      <c r="AZ101" s="78"/>
      <c r="BA101" s="44"/>
      <c r="BB101" s="44"/>
      <c r="BC101" s="390"/>
      <c r="BD101" s="44"/>
      <c r="BE101" s="44"/>
      <c r="BF101" s="44"/>
    </row>
    <row r="102" ht="14.25" customHeight="1">
      <c r="A102" s="44"/>
      <c r="B102" s="44"/>
      <c r="C102" s="44"/>
      <c r="D102" s="78"/>
      <c r="E102" s="78"/>
      <c r="F102" s="107"/>
      <c r="G102" s="107"/>
      <c r="H102" s="107"/>
      <c r="I102" s="107"/>
      <c r="J102" s="107"/>
      <c r="K102" s="44"/>
      <c r="L102" s="44"/>
      <c r="M102" s="44"/>
      <c r="N102" s="78"/>
      <c r="O102" s="78"/>
      <c r="P102" s="407"/>
      <c r="Q102" s="78"/>
      <c r="R102" s="406"/>
      <c r="S102" s="163"/>
      <c r="T102" s="44"/>
      <c r="U102" s="44"/>
      <c r="V102" s="44"/>
      <c r="W102" s="44"/>
      <c r="X102" s="44"/>
      <c r="Y102" s="44"/>
      <c r="Z102" s="44"/>
      <c r="AA102" s="44"/>
      <c r="AB102" s="44"/>
      <c r="AC102" s="44"/>
      <c r="AD102" s="44"/>
      <c r="AE102" s="78"/>
      <c r="AF102" s="44"/>
      <c r="AG102" s="44"/>
      <c r="AH102" s="390"/>
      <c r="AI102" s="44"/>
      <c r="AJ102" s="44"/>
      <c r="AK102" s="44"/>
      <c r="AL102" s="107"/>
      <c r="AM102" s="44"/>
      <c r="AN102" s="44"/>
      <c r="AO102" s="44"/>
      <c r="AP102" s="78"/>
      <c r="AQ102" s="78"/>
      <c r="AR102" s="407"/>
      <c r="AS102" s="78"/>
      <c r="AT102" s="406"/>
      <c r="AU102" s="163"/>
      <c r="AV102" s="44"/>
      <c r="AW102" s="44"/>
      <c r="AX102" s="44"/>
      <c r="AY102" s="44"/>
      <c r="AZ102" s="78"/>
      <c r="BA102" s="44"/>
      <c r="BB102" s="44"/>
      <c r="BC102" s="390"/>
      <c r="BD102" s="44"/>
      <c r="BE102" s="44"/>
      <c r="BF102" s="44"/>
    </row>
    <row r="103" ht="14.25" customHeight="1">
      <c r="A103" s="44"/>
      <c r="B103" s="44"/>
      <c r="C103" s="44"/>
      <c r="D103" s="78"/>
      <c r="E103" s="78"/>
      <c r="F103" s="107"/>
      <c r="G103" s="107"/>
      <c r="H103" s="107"/>
      <c r="I103" s="107"/>
      <c r="J103" s="107"/>
      <c r="K103" s="44"/>
      <c r="L103" s="44"/>
      <c r="M103" s="44"/>
      <c r="N103" s="78"/>
      <c r="O103" s="78"/>
      <c r="P103" s="407"/>
      <c r="Q103" s="78"/>
      <c r="R103" s="406"/>
      <c r="S103" s="163"/>
      <c r="T103" s="44"/>
      <c r="U103" s="44"/>
      <c r="V103" s="44"/>
      <c r="W103" s="44"/>
      <c r="X103" s="44"/>
      <c r="Y103" s="44"/>
      <c r="Z103" s="44"/>
      <c r="AA103" s="44"/>
      <c r="AB103" s="44"/>
      <c r="AC103" s="44"/>
      <c r="AD103" s="44"/>
      <c r="AE103" s="78"/>
      <c r="AF103" s="44"/>
      <c r="AG103" s="44"/>
      <c r="AH103" s="390"/>
      <c r="AI103" s="44"/>
      <c r="AJ103" s="44"/>
      <c r="AK103" s="44"/>
      <c r="AL103" s="107"/>
      <c r="AM103" s="44"/>
      <c r="AN103" s="44"/>
      <c r="AO103" s="44"/>
      <c r="AP103" s="78"/>
      <c r="AQ103" s="78"/>
      <c r="AR103" s="407"/>
      <c r="AS103" s="78"/>
      <c r="AT103" s="406"/>
      <c r="AU103" s="163"/>
      <c r="AV103" s="44"/>
      <c r="AW103" s="44"/>
      <c r="AX103" s="44"/>
      <c r="AY103" s="44"/>
      <c r="AZ103" s="78"/>
      <c r="BA103" s="44"/>
      <c r="BB103" s="44"/>
      <c r="BC103" s="390"/>
      <c r="BD103" s="44"/>
      <c r="BE103" s="44"/>
      <c r="BF103" s="44"/>
    </row>
    <row r="104" ht="14.25" customHeight="1">
      <c r="A104" s="44"/>
      <c r="B104" s="44"/>
      <c r="C104" s="44"/>
      <c r="D104" s="78"/>
      <c r="E104" s="78"/>
      <c r="F104" s="107"/>
      <c r="G104" s="107"/>
      <c r="H104" s="107"/>
      <c r="I104" s="107"/>
      <c r="J104" s="107"/>
      <c r="K104" s="44"/>
      <c r="L104" s="44"/>
      <c r="M104" s="44"/>
      <c r="N104" s="78"/>
      <c r="O104" s="78"/>
      <c r="P104" s="407"/>
      <c r="Q104" s="78"/>
      <c r="R104" s="406"/>
      <c r="S104" s="163"/>
      <c r="T104" s="44"/>
      <c r="U104" s="44"/>
      <c r="V104" s="44"/>
      <c r="W104" s="44"/>
      <c r="X104" s="44"/>
      <c r="Y104" s="44"/>
      <c r="Z104" s="44"/>
      <c r="AA104" s="44"/>
      <c r="AB104" s="44"/>
      <c r="AC104" s="44"/>
      <c r="AD104" s="44"/>
      <c r="AE104" s="78"/>
      <c r="AF104" s="44"/>
      <c r="AG104" s="44"/>
      <c r="AH104" s="390"/>
      <c r="AI104" s="44"/>
      <c r="AJ104" s="44"/>
      <c r="AK104" s="44"/>
      <c r="AL104" s="107"/>
      <c r="AM104" s="44"/>
      <c r="AN104" s="44"/>
      <c r="AO104" s="44"/>
      <c r="AP104" s="78"/>
      <c r="AQ104" s="78"/>
      <c r="AR104" s="407"/>
      <c r="AS104" s="78"/>
      <c r="AT104" s="406"/>
      <c r="AU104" s="163"/>
      <c r="AV104" s="44"/>
      <c r="AW104" s="44"/>
      <c r="AX104" s="44"/>
      <c r="AY104" s="44"/>
      <c r="AZ104" s="78"/>
      <c r="BA104" s="44"/>
      <c r="BB104" s="44"/>
      <c r="BC104" s="390"/>
      <c r="BD104" s="44"/>
      <c r="BE104" s="44"/>
      <c r="BF104" s="44"/>
    </row>
    <row r="105" ht="14.25" customHeight="1">
      <c r="A105" s="44"/>
      <c r="B105" s="44"/>
      <c r="C105" s="44"/>
      <c r="D105" s="78"/>
      <c r="E105" s="78"/>
      <c r="F105" s="107"/>
      <c r="G105" s="107"/>
      <c r="H105" s="107"/>
      <c r="I105" s="107"/>
      <c r="J105" s="107"/>
      <c r="K105" s="44"/>
      <c r="L105" s="44"/>
      <c r="M105" s="44"/>
      <c r="N105" s="78"/>
      <c r="O105" s="78"/>
      <c r="P105" s="407"/>
      <c r="Q105" s="78"/>
      <c r="R105" s="406"/>
      <c r="S105" s="163"/>
      <c r="T105" s="44"/>
      <c r="U105" s="44"/>
      <c r="V105" s="44"/>
      <c r="W105" s="44"/>
      <c r="X105" s="44"/>
      <c r="Y105" s="44"/>
      <c r="Z105" s="44"/>
      <c r="AA105" s="44"/>
      <c r="AB105" s="44"/>
      <c r="AC105" s="44"/>
      <c r="AD105" s="44"/>
      <c r="AE105" s="78"/>
      <c r="AF105" s="44"/>
      <c r="AG105" s="44"/>
      <c r="AH105" s="390"/>
      <c r="AI105" s="44"/>
      <c r="AJ105" s="44"/>
      <c r="AK105" s="44"/>
      <c r="AL105" s="107"/>
      <c r="AM105" s="44"/>
      <c r="AN105" s="44"/>
      <c r="AO105" s="44"/>
      <c r="AP105" s="78"/>
      <c r="AQ105" s="78"/>
      <c r="AR105" s="407"/>
      <c r="AS105" s="78"/>
      <c r="AT105" s="406"/>
      <c r="AU105" s="163"/>
      <c r="AV105" s="44"/>
      <c r="AW105" s="44"/>
      <c r="AX105" s="44"/>
      <c r="AY105" s="44"/>
      <c r="AZ105" s="78"/>
      <c r="BA105" s="44"/>
      <c r="BB105" s="44"/>
      <c r="BC105" s="390"/>
      <c r="BD105" s="44"/>
      <c r="BE105" s="44"/>
      <c r="BF105" s="44"/>
    </row>
    <row r="106" ht="14.25" customHeight="1">
      <c r="A106" s="44"/>
      <c r="B106" s="44"/>
      <c r="C106" s="44"/>
      <c r="D106" s="78"/>
      <c r="E106" s="78"/>
      <c r="F106" s="107"/>
      <c r="G106" s="107"/>
      <c r="H106" s="107"/>
      <c r="I106" s="107"/>
      <c r="J106" s="107"/>
      <c r="K106" s="44"/>
      <c r="L106" s="44"/>
      <c r="M106" s="44"/>
      <c r="N106" s="78"/>
      <c r="O106" s="78"/>
      <c r="P106" s="407"/>
      <c r="Q106" s="78"/>
      <c r="R106" s="406"/>
      <c r="S106" s="163"/>
      <c r="T106" s="44"/>
      <c r="U106" s="44"/>
      <c r="V106" s="44"/>
      <c r="W106" s="44"/>
      <c r="X106" s="44"/>
      <c r="Y106" s="44"/>
      <c r="Z106" s="44"/>
      <c r="AA106" s="44"/>
      <c r="AB106" s="44"/>
      <c r="AC106" s="44"/>
      <c r="AD106" s="44"/>
      <c r="AE106" s="78"/>
      <c r="AF106" s="44"/>
      <c r="AG106" s="44"/>
      <c r="AH106" s="390"/>
      <c r="AI106" s="44"/>
      <c r="AJ106" s="44"/>
      <c r="AK106" s="44"/>
      <c r="AL106" s="107"/>
      <c r="AM106" s="44"/>
      <c r="AN106" s="44"/>
      <c r="AO106" s="44"/>
      <c r="AP106" s="78"/>
      <c r="AQ106" s="78"/>
      <c r="AR106" s="407"/>
      <c r="AS106" s="78"/>
      <c r="AT106" s="406"/>
      <c r="AU106" s="163"/>
      <c r="AV106" s="44"/>
      <c r="AW106" s="44"/>
      <c r="AX106" s="44"/>
      <c r="AY106" s="44"/>
      <c r="AZ106" s="78"/>
      <c r="BA106" s="44"/>
      <c r="BB106" s="44"/>
      <c r="BC106" s="390"/>
      <c r="BD106" s="44"/>
      <c r="BE106" s="44"/>
      <c r="BF106" s="44"/>
    </row>
    <row r="107" ht="14.25" customHeight="1">
      <c r="A107" s="44"/>
      <c r="B107" s="44"/>
      <c r="C107" s="44"/>
      <c r="D107" s="78"/>
      <c r="E107" s="78"/>
      <c r="F107" s="107"/>
      <c r="G107" s="107"/>
      <c r="H107" s="107"/>
      <c r="I107" s="107"/>
      <c r="J107" s="107"/>
      <c r="K107" s="44"/>
      <c r="L107" s="44"/>
      <c r="M107" s="44"/>
      <c r="N107" s="78"/>
      <c r="O107" s="78"/>
      <c r="P107" s="407"/>
      <c r="Q107" s="78"/>
      <c r="R107" s="406"/>
      <c r="S107" s="163"/>
      <c r="T107" s="44"/>
      <c r="U107" s="44"/>
      <c r="V107" s="44"/>
      <c r="W107" s="44"/>
      <c r="X107" s="44"/>
      <c r="Y107" s="44"/>
      <c r="Z107" s="44"/>
      <c r="AA107" s="44"/>
      <c r="AB107" s="44"/>
      <c r="AC107" s="44"/>
      <c r="AD107" s="44"/>
      <c r="AE107" s="78"/>
      <c r="AF107" s="44"/>
      <c r="AG107" s="44"/>
      <c r="AH107" s="390"/>
      <c r="AI107" s="44"/>
      <c r="AJ107" s="44"/>
      <c r="AK107" s="44"/>
      <c r="AL107" s="107"/>
      <c r="AM107" s="44"/>
      <c r="AN107" s="44"/>
      <c r="AO107" s="44"/>
      <c r="AP107" s="78"/>
      <c r="AQ107" s="78"/>
      <c r="AR107" s="407"/>
      <c r="AS107" s="78"/>
      <c r="AT107" s="406"/>
      <c r="AU107" s="163"/>
      <c r="AV107" s="44"/>
      <c r="AW107" s="44"/>
      <c r="AX107" s="44"/>
      <c r="AY107" s="44"/>
      <c r="AZ107" s="78"/>
      <c r="BA107" s="44"/>
      <c r="BB107" s="44"/>
      <c r="BC107" s="390"/>
      <c r="BD107" s="44"/>
      <c r="BE107" s="44"/>
      <c r="BF107" s="44"/>
    </row>
    <row r="108" ht="14.25" customHeight="1">
      <c r="A108" s="44"/>
      <c r="B108" s="44"/>
      <c r="C108" s="44"/>
      <c r="D108" s="78"/>
      <c r="E108" s="78"/>
      <c r="F108" s="107"/>
      <c r="G108" s="107"/>
      <c r="H108" s="107"/>
      <c r="I108" s="107"/>
      <c r="J108" s="107"/>
      <c r="K108" s="44"/>
      <c r="L108" s="44"/>
      <c r="M108" s="44"/>
      <c r="N108" s="78"/>
      <c r="O108" s="78"/>
      <c r="P108" s="407"/>
      <c r="Q108" s="78"/>
      <c r="R108" s="406"/>
      <c r="S108" s="163"/>
      <c r="T108" s="44"/>
      <c r="U108" s="44"/>
      <c r="V108" s="44"/>
      <c r="W108" s="44"/>
      <c r="X108" s="44"/>
      <c r="Y108" s="44"/>
      <c r="Z108" s="44"/>
      <c r="AA108" s="44"/>
      <c r="AB108" s="44"/>
      <c r="AC108" s="44"/>
      <c r="AD108" s="44"/>
      <c r="AE108" s="78"/>
      <c r="AF108" s="44"/>
      <c r="AG108" s="44"/>
      <c r="AH108" s="390"/>
      <c r="AI108" s="44"/>
      <c r="AJ108" s="44"/>
      <c r="AK108" s="44"/>
      <c r="AL108" s="107"/>
      <c r="AM108" s="44"/>
      <c r="AN108" s="44"/>
      <c r="AO108" s="44"/>
      <c r="AP108" s="78"/>
      <c r="AQ108" s="78"/>
      <c r="AR108" s="407"/>
      <c r="AS108" s="78"/>
      <c r="AT108" s="406"/>
      <c r="AU108" s="163"/>
      <c r="AV108" s="44"/>
      <c r="AW108" s="44"/>
      <c r="AX108" s="44"/>
      <c r="AY108" s="44"/>
      <c r="AZ108" s="78"/>
      <c r="BA108" s="44"/>
      <c r="BB108" s="44"/>
      <c r="BC108" s="390"/>
      <c r="BD108" s="44"/>
      <c r="BE108" s="44"/>
      <c r="BF108" s="44"/>
    </row>
    <row r="109" ht="14.25" customHeight="1">
      <c r="A109" s="44"/>
      <c r="B109" s="44"/>
      <c r="C109" s="44"/>
      <c r="D109" s="78"/>
      <c r="E109" s="78"/>
      <c r="F109" s="107"/>
      <c r="G109" s="107"/>
      <c r="H109" s="107"/>
      <c r="I109" s="107"/>
      <c r="J109" s="107"/>
      <c r="K109" s="44"/>
      <c r="L109" s="44"/>
      <c r="M109" s="44"/>
      <c r="N109" s="78"/>
      <c r="O109" s="78"/>
      <c r="P109" s="407"/>
      <c r="Q109" s="78"/>
      <c r="R109" s="406"/>
      <c r="S109" s="163"/>
      <c r="T109" s="44"/>
      <c r="U109" s="44"/>
      <c r="V109" s="44"/>
      <c r="W109" s="44"/>
      <c r="X109" s="44"/>
      <c r="Y109" s="44"/>
      <c r="Z109" s="44"/>
      <c r="AA109" s="44"/>
      <c r="AB109" s="44"/>
      <c r="AC109" s="44"/>
      <c r="AD109" s="44"/>
      <c r="AE109" s="78"/>
      <c r="AF109" s="44"/>
      <c r="AG109" s="44"/>
      <c r="AH109" s="390"/>
      <c r="AI109" s="44"/>
      <c r="AJ109" s="44"/>
      <c r="AK109" s="44"/>
      <c r="AL109" s="107"/>
      <c r="AM109" s="44"/>
      <c r="AN109" s="44"/>
      <c r="AO109" s="44"/>
      <c r="AP109" s="78"/>
      <c r="AQ109" s="78"/>
      <c r="AR109" s="407"/>
      <c r="AS109" s="78"/>
      <c r="AT109" s="406"/>
      <c r="AU109" s="163"/>
      <c r="AV109" s="44"/>
      <c r="AW109" s="44"/>
      <c r="AX109" s="44"/>
      <c r="AY109" s="44"/>
      <c r="AZ109" s="78"/>
      <c r="BA109" s="44"/>
      <c r="BB109" s="44"/>
      <c r="BC109" s="390"/>
      <c r="BD109" s="44"/>
      <c r="BE109" s="44"/>
      <c r="BF109" s="44"/>
    </row>
    <row r="110" ht="14.25" customHeight="1">
      <c r="A110" s="44"/>
      <c r="B110" s="44"/>
      <c r="C110" s="44"/>
      <c r="D110" s="78"/>
      <c r="E110" s="78"/>
      <c r="F110" s="107"/>
      <c r="G110" s="107"/>
      <c r="H110" s="107"/>
      <c r="I110" s="107"/>
      <c r="J110" s="107"/>
      <c r="K110" s="44"/>
      <c r="L110" s="44"/>
      <c r="M110" s="44"/>
      <c r="N110" s="78"/>
      <c r="O110" s="78"/>
      <c r="P110" s="407"/>
      <c r="Q110" s="78"/>
      <c r="R110" s="406"/>
      <c r="S110" s="163"/>
      <c r="T110" s="44"/>
      <c r="U110" s="44"/>
      <c r="V110" s="44"/>
      <c r="W110" s="44"/>
      <c r="X110" s="44"/>
      <c r="Y110" s="44"/>
      <c r="Z110" s="44"/>
      <c r="AA110" s="44"/>
      <c r="AB110" s="44"/>
      <c r="AC110" s="44"/>
      <c r="AD110" s="44"/>
      <c r="AE110" s="78"/>
      <c r="AF110" s="44"/>
      <c r="AG110" s="44"/>
      <c r="AH110" s="390"/>
      <c r="AI110" s="44"/>
      <c r="AJ110" s="44"/>
      <c r="AK110" s="44"/>
      <c r="AL110" s="107"/>
      <c r="AM110" s="44"/>
      <c r="AN110" s="44"/>
      <c r="AO110" s="44"/>
      <c r="AP110" s="78"/>
      <c r="AQ110" s="78"/>
      <c r="AR110" s="407"/>
      <c r="AS110" s="78"/>
      <c r="AT110" s="406"/>
      <c r="AU110" s="163"/>
      <c r="AV110" s="44"/>
      <c r="AW110" s="44"/>
      <c r="AX110" s="44"/>
      <c r="AY110" s="44"/>
      <c r="AZ110" s="78"/>
      <c r="BA110" s="44"/>
      <c r="BB110" s="44"/>
      <c r="BC110" s="390"/>
      <c r="BD110" s="44"/>
      <c r="BE110" s="44"/>
      <c r="BF110" s="44"/>
    </row>
    <row r="111" ht="14.25" customHeight="1">
      <c r="A111" s="44"/>
      <c r="B111" s="44"/>
      <c r="C111" s="44"/>
      <c r="D111" s="78"/>
      <c r="E111" s="78"/>
      <c r="F111" s="107"/>
      <c r="G111" s="107"/>
      <c r="H111" s="107"/>
      <c r="I111" s="107"/>
      <c r="J111" s="107"/>
      <c r="K111" s="44"/>
      <c r="L111" s="44"/>
      <c r="M111" s="44"/>
      <c r="N111" s="78"/>
      <c r="O111" s="78"/>
      <c r="P111" s="407"/>
      <c r="Q111" s="78"/>
      <c r="R111" s="406"/>
      <c r="S111" s="163"/>
      <c r="T111" s="44"/>
      <c r="U111" s="44"/>
      <c r="V111" s="44"/>
      <c r="W111" s="44"/>
      <c r="X111" s="44"/>
      <c r="Y111" s="44"/>
      <c r="Z111" s="44"/>
      <c r="AA111" s="44"/>
      <c r="AB111" s="44"/>
      <c r="AC111" s="44"/>
      <c r="AD111" s="44"/>
      <c r="AE111" s="78"/>
      <c r="AF111" s="44"/>
      <c r="AG111" s="44"/>
      <c r="AH111" s="390"/>
      <c r="AI111" s="44"/>
      <c r="AJ111" s="44"/>
      <c r="AK111" s="44"/>
      <c r="AL111" s="44"/>
      <c r="AM111" s="44"/>
      <c r="AN111" s="44"/>
      <c r="AO111" s="44"/>
      <c r="AP111" s="44"/>
      <c r="AQ111" s="44"/>
      <c r="AR111" s="44"/>
      <c r="AS111" s="44"/>
      <c r="AT111" s="44"/>
      <c r="AU111" s="44"/>
      <c r="AV111" s="44"/>
      <c r="AW111" s="44"/>
      <c r="AX111" s="44"/>
      <c r="AY111" s="44"/>
      <c r="AZ111" s="44"/>
      <c r="BA111" s="44"/>
      <c r="BB111" s="44"/>
      <c r="BC111" s="44"/>
      <c r="BD111" s="44"/>
      <c r="BE111" s="44"/>
      <c r="BF111" s="44"/>
    </row>
    <row r="112" ht="14.25" customHeight="1">
      <c r="A112" s="44"/>
      <c r="B112" s="44"/>
      <c r="C112" s="44"/>
      <c r="D112" s="78"/>
      <c r="E112" s="78"/>
      <c r="F112" s="107"/>
      <c r="G112" s="107"/>
      <c r="H112" s="107"/>
      <c r="I112" s="107"/>
      <c r="J112" s="107"/>
      <c r="K112" s="44"/>
      <c r="L112" s="44"/>
      <c r="M112" s="44"/>
      <c r="N112" s="78"/>
      <c r="O112" s="78"/>
      <c r="P112" s="407"/>
      <c r="Q112" s="78"/>
      <c r="R112" s="406"/>
      <c r="S112" s="163"/>
      <c r="T112" s="44"/>
      <c r="U112" s="44"/>
      <c r="V112" s="44"/>
      <c r="W112" s="44"/>
      <c r="X112" s="44"/>
      <c r="Y112" s="44"/>
      <c r="Z112" s="44"/>
      <c r="AA112" s="44"/>
      <c r="AB112" s="44"/>
      <c r="AC112" s="44"/>
      <c r="AD112" s="44"/>
      <c r="AE112" s="78"/>
      <c r="AF112" s="44"/>
      <c r="AG112" s="44"/>
      <c r="AH112" s="390"/>
      <c r="AI112" s="44"/>
      <c r="AJ112" s="44"/>
      <c r="AK112" s="44"/>
      <c r="AL112" s="44"/>
      <c r="AM112" s="44"/>
      <c r="AN112" s="44"/>
      <c r="AO112" s="44"/>
      <c r="AP112" s="44"/>
      <c r="AQ112" s="44"/>
      <c r="AR112" s="44"/>
      <c r="AS112" s="44"/>
      <c r="AT112" s="44"/>
      <c r="AU112" s="44"/>
      <c r="AV112" s="44"/>
      <c r="AW112" s="44"/>
      <c r="AX112" s="44"/>
      <c r="AY112" s="44"/>
      <c r="AZ112" s="44"/>
      <c r="BA112" s="44"/>
      <c r="BB112" s="44"/>
      <c r="BC112" s="44"/>
      <c r="BD112" s="44"/>
      <c r="BE112" s="44"/>
      <c r="BF112" s="44"/>
    </row>
    <row r="113" ht="14.25" customHeight="1">
      <c r="A113" s="44"/>
      <c r="B113" s="44"/>
      <c r="C113" s="44"/>
      <c r="D113" s="78"/>
      <c r="E113" s="78"/>
      <c r="F113" s="107"/>
      <c r="G113" s="107"/>
      <c r="H113" s="107"/>
      <c r="I113" s="107"/>
      <c r="J113" s="107"/>
      <c r="K113" s="44"/>
      <c r="L113" s="44"/>
      <c r="M113" s="44"/>
      <c r="N113" s="78"/>
      <c r="O113" s="78"/>
      <c r="P113" s="407"/>
      <c r="Q113" s="78"/>
      <c r="R113" s="406"/>
      <c r="S113" s="163"/>
      <c r="T113" s="44"/>
      <c r="U113" s="44"/>
      <c r="V113" s="44"/>
      <c r="W113" s="44"/>
      <c r="X113" s="44"/>
      <c r="Y113" s="44"/>
      <c r="Z113" s="44"/>
      <c r="AA113" s="44"/>
      <c r="AB113" s="44"/>
      <c r="AC113" s="44"/>
      <c r="AD113" s="44"/>
      <c r="AE113" s="78"/>
      <c r="AF113" s="44"/>
      <c r="AG113" s="44"/>
      <c r="AH113" s="390"/>
      <c r="AI113" s="44"/>
      <c r="AJ113" s="44"/>
      <c r="AK113" s="44"/>
      <c r="AL113" s="44"/>
      <c r="AM113" s="44"/>
      <c r="AN113" s="44"/>
      <c r="AO113" s="44"/>
      <c r="AP113" s="44"/>
      <c r="AQ113" s="44"/>
      <c r="AR113" s="44"/>
      <c r="AS113" s="44"/>
      <c r="AT113" s="44"/>
      <c r="AU113" s="44"/>
      <c r="AV113" s="44"/>
      <c r="AW113" s="44"/>
      <c r="AX113" s="44"/>
      <c r="AY113" s="44"/>
      <c r="AZ113" s="44"/>
      <c r="BA113" s="44"/>
      <c r="BB113" s="44"/>
      <c r="BC113" s="44"/>
      <c r="BD113" s="44"/>
      <c r="BE113" s="44"/>
      <c r="BF113" s="44"/>
    </row>
    <row r="114" ht="14.25" customHeight="1">
      <c r="A114" s="44"/>
      <c r="B114" s="44"/>
      <c r="C114" s="44"/>
      <c r="D114" s="78"/>
      <c r="E114" s="78"/>
      <c r="F114" s="107"/>
      <c r="G114" s="107"/>
      <c r="H114" s="107"/>
      <c r="I114" s="107"/>
      <c r="J114" s="107"/>
      <c r="K114" s="44"/>
      <c r="L114" s="44"/>
      <c r="M114" s="44"/>
      <c r="N114" s="78"/>
      <c r="O114" s="78"/>
      <c r="P114" s="407"/>
      <c r="Q114" s="78"/>
      <c r="R114" s="406"/>
      <c r="S114" s="163"/>
      <c r="T114" s="44"/>
      <c r="U114" s="44"/>
      <c r="V114" s="44"/>
      <c r="W114" s="44"/>
      <c r="X114" s="44"/>
      <c r="Y114" s="44"/>
      <c r="Z114" s="44"/>
      <c r="AA114" s="44"/>
      <c r="AB114" s="44"/>
      <c r="AC114" s="44"/>
      <c r="AD114" s="44"/>
      <c r="AE114" s="78"/>
      <c r="AF114" s="44"/>
      <c r="AG114" s="44"/>
      <c r="AH114" s="390"/>
      <c r="AI114" s="44"/>
      <c r="AJ114" s="44"/>
      <c r="AK114" s="44"/>
      <c r="AL114" s="44"/>
      <c r="AM114" s="44"/>
      <c r="AN114" s="44"/>
      <c r="AO114" s="44"/>
      <c r="AP114" s="44"/>
      <c r="AQ114" s="44"/>
      <c r="AR114" s="44"/>
      <c r="AS114" s="44"/>
      <c r="AT114" s="44"/>
      <c r="AU114" s="44"/>
      <c r="AV114" s="44"/>
      <c r="AW114" s="44"/>
      <c r="AX114" s="44"/>
      <c r="AY114" s="44"/>
      <c r="AZ114" s="44"/>
      <c r="BA114" s="44"/>
      <c r="BB114" s="44"/>
      <c r="BC114" s="44"/>
      <c r="BD114" s="44"/>
      <c r="BE114" s="44"/>
      <c r="BF114" s="44"/>
    </row>
    <row r="115" ht="14.25" customHeight="1">
      <c r="A115" s="44"/>
      <c r="B115" s="44"/>
      <c r="C115" s="44"/>
      <c r="D115" s="78"/>
      <c r="E115" s="78"/>
      <c r="F115" s="107"/>
      <c r="G115" s="107"/>
      <c r="H115" s="107"/>
      <c r="I115" s="107"/>
      <c r="J115" s="107"/>
      <c r="K115" s="44"/>
      <c r="L115" s="44"/>
      <c r="M115" s="44"/>
      <c r="N115" s="78"/>
      <c r="O115" s="78"/>
      <c r="P115" s="407"/>
      <c r="Q115" s="78"/>
      <c r="R115" s="406"/>
      <c r="S115" s="163"/>
      <c r="T115" s="44"/>
      <c r="U115" s="44"/>
      <c r="V115" s="44"/>
      <c r="W115" s="44"/>
      <c r="X115" s="44"/>
      <c r="Y115" s="44"/>
      <c r="Z115" s="44"/>
      <c r="AA115" s="44"/>
      <c r="AB115" s="44"/>
      <c r="AC115" s="44"/>
      <c r="AD115" s="44"/>
      <c r="AE115" s="78"/>
      <c r="AF115" s="44"/>
      <c r="AG115" s="44"/>
      <c r="AH115" s="390"/>
      <c r="AI115" s="44"/>
      <c r="AJ115" s="44"/>
      <c r="AK115" s="44"/>
      <c r="AL115" s="44"/>
      <c r="AM115" s="44"/>
      <c r="AN115" s="44"/>
      <c r="AO115" s="44"/>
      <c r="AP115" s="44"/>
      <c r="AQ115" s="44"/>
      <c r="AR115" s="44"/>
      <c r="AS115" s="44"/>
      <c r="AT115" s="44"/>
      <c r="AU115" s="44"/>
      <c r="AV115" s="44"/>
      <c r="AW115" s="44"/>
      <c r="AX115" s="44"/>
      <c r="AY115" s="44"/>
      <c r="AZ115" s="44"/>
      <c r="BA115" s="44"/>
      <c r="BB115" s="44"/>
      <c r="BC115" s="44"/>
      <c r="BD115" s="44"/>
      <c r="BE115" s="44"/>
      <c r="BF115" s="44"/>
    </row>
    <row r="116" ht="14.25" customHeight="1">
      <c r="A116" s="44"/>
      <c r="B116" s="44"/>
      <c r="C116" s="44"/>
      <c r="D116" s="78"/>
      <c r="E116" s="78"/>
      <c r="F116" s="107"/>
      <c r="G116" s="107"/>
      <c r="H116" s="107"/>
      <c r="I116" s="107"/>
      <c r="J116" s="107"/>
      <c r="K116" s="44"/>
      <c r="L116" s="44"/>
      <c r="M116" s="44"/>
      <c r="N116" s="78"/>
      <c r="O116" s="78"/>
      <c r="P116" s="407"/>
      <c r="Q116" s="78"/>
      <c r="R116" s="406"/>
      <c r="S116" s="163"/>
      <c r="T116" s="44"/>
      <c r="U116" s="44"/>
      <c r="V116" s="44"/>
      <c r="W116" s="44"/>
      <c r="X116" s="44"/>
      <c r="Y116" s="44"/>
      <c r="Z116" s="44"/>
      <c r="AA116" s="44"/>
      <c r="AB116" s="44"/>
      <c r="AC116" s="44"/>
      <c r="AD116" s="44"/>
      <c r="AE116" s="78"/>
      <c r="AF116" s="44"/>
      <c r="AG116" s="44"/>
      <c r="AH116" s="390"/>
      <c r="AI116" s="44"/>
      <c r="AJ116" s="44"/>
      <c r="AK116" s="44"/>
      <c r="AL116" s="44"/>
      <c r="AM116" s="44"/>
      <c r="AN116" s="44"/>
      <c r="AO116" s="44"/>
      <c r="AP116" s="44"/>
      <c r="AQ116" s="44"/>
      <c r="AR116" s="44"/>
      <c r="AS116" s="44"/>
      <c r="AT116" s="44"/>
      <c r="AU116" s="44"/>
      <c r="AV116" s="44"/>
      <c r="AW116" s="44"/>
      <c r="AX116" s="44"/>
      <c r="AY116" s="44"/>
      <c r="AZ116" s="44"/>
      <c r="BA116" s="44"/>
      <c r="BB116" s="44"/>
      <c r="BC116" s="44"/>
      <c r="BD116" s="44"/>
      <c r="BE116" s="44"/>
      <c r="BF116" s="44"/>
    </row>
    <row r="117" ht="14.25" customHeight="1">
      <c r="A117" s="44"/>
      <c r="B117" s="44"/>
      <c r="C117" s="44"/>
      <c r="D117" s="78"/>
      <c r="E117" s="78"/>
      <c r="F117" s="107"/>
      <c r="G117" s="107"/>
      <c r="H117" s="107"/>
      <c r="I117" s="107"/>
      <c r="J117" s="107"/>
      <c r="K117" s="44"/>
      <c r="L117" s="44"/>
      <c r="M117" s="44"/>
      <c r="N117" s="78"/>
      <c r="O117" s="78"/>
      <c r="P117" s="407"/>
      <c r="Q117" s="78"/>
      <c r="R117" s="406"/>
      <c r="S117" s="163"/>
      <c r="T117" s="44"/>
      <c r="U117" s="44"/>
      <c r="V117" s="44"/>
      <c r="W117" s="44"/>
      <c r="X117" s="44"/>
      <c r="Y117" s="44"/>
      <c r="Z117" s="44"/>
      <c r="AA117" s="44"/>
      <c r="AB117" s="44"/>
      <c r="AC117" s="44"/>
      <c r="AD117" s="44"/>
      <c r="AE117" s="78"/>
      <c r="AF117" s="44"/>
      <c r="AG117" s="44"/>
      <c r="AH117" s="390"/>
      <c r="AI117" s="44"/>
      <c r="AJ117" s="44"/>
      <c r="AK117" s="44"/>
      <c r="AL117" s="44"/>
      <c r="AM117" s="44"/>
      <c r="AN117" s="44"/>
      <c r="AO117" s="44"/>
      <c r="AP117" s="44"/>
      <c r="AQ117" s="44"/>
      <c r="AR117" s="44"/>
      <c r="AS117" s="44"/>
      <c r="AT117" s="44"/>
      <c r="AU117" s="44"/>
      <c r="AV117" s="44"/>
      <c r="AW117" s="44"/>
      <c r="AX117" s="44"/>
      <c r="AY117" s="44"/>
      <c r="AZ117" s="44"/>
      <c r="BA117" s="44"/>
      <c r="BB117" s="44"/>
      <c r="BC117" s="44"/>
      <c r="BD117" s="44"/>
      <c r="BE117" s="44"/>
      <c r="BF117" s="44"/>
    </row>
    <row r="118" ht="14.25" customHeight="1">
      <c r="A118" s="44"/>
      <c r="B118" s="44"/>
      <c r="C118" s="44"/>
      <c r="D118" s="78"/>
      <c r="E118" s="78"/>
      <c r="F118" s="107"/>
      <c r="G118" s="107"/>
      <c r="H118" s="107"/>
      <c r="I118" s="107"/>
      <c r="J118" s="107"/>
      <c r="K118" s="44"/>
      <c r="L118" s="44"/>
      <c r="M118" s="44"/>
      <c r="N118" s="78"/>
      <c r="O118" s="78"/>
      <c r="P118" s="407"/>
      <c r="Q118" s="78"/>
      <c r="R118" s="406"/>
      <c r="S118" s="163"/>
      <c r="T118" s="44"/>
      <c r="U118" s="44"/>
      <c r="V118" s="44"/>
      <c r="W118" s="44"/>
      <c r="X118" s="44"/>
      <c r="Y118" s="44"/>
      <c r="Z118" s="44"/>
      <c r="AA118" s="44"/>
      <c r="AB118" s="44"/>
      <c r="AC118" s="44"/>
      <c r="AD118" s="44"/>
      <c r="AE118" s="78"/>
      <c r="AF118" s="44"/>
      <c r="AG118" s="44"/>
      <c r="AH118" s="390"/>
      <c r="AI118" s="44"/>
      <c r="AJ118" s="44"/>
      <c r="AK118" s="44"/>
      <c r="AL118" s="44"/>
      <c r="AM118" s="44"/>
      <c r="AN118" s="44"/>
      <c r="AO118" s="44"/>
      <c r="AP118" s="44"/>
      <c r="AQ118" s="44"/>
      <c r="AR118" s="44"/>
      <c r="AS118" s="44"/>
      <c r="AT118" s="44"/>
      <c r="AU118" s="44"/>
      <c r="AV118" s="44"/>
      <c r="AW118" s="44"/>
      <c r="AX118" s="44"/>
      <c r="AY118" s="44"/>
      <c r="AZ118" s="44"/>
      <c r="BA118" s="44"/>
      <c r="BB118" s="44"/>
      <c r="BC118" s="44"/>
      <c r="BD118" s="44"/>
      <c r="BE118" s="44"/>
      <c r="BF118" s="44"/>
    </row>
    <row r="119" ht="14.25" customHeight="1">
      <c r="A119" s="44"/>
      <c r="B119" s="44"/>
      <c r="C119" s="44"/>
      <c r="D119" s="78"/>
      <c r="E119" s="78"/>
      <c r="F119" s="107"/>
      <c r="G119" s="107"/>
      <c r="H119" s="107"/>
      <c r="I119" s="107"/>
      <c r="J119" s="107"/>
      <c r="K119" s="44"/>
      <c r="L119" s="44"/>
      <c r="M119" s="44"/>
      <c r="N119" s="78"/>
      <c r="O119" s="78"/>
      <c r="P119" s="407"/>
      <c r="Q119" s="78"/>
      <c r="R119" s="406"/>
      <c r="S119" s="163"/>
      <c r="T119" s="44"/>
      <c r="U119" s="44"/>
      <c r="V119" s="44"/>
      <c r="W119" s="44"/>
      <c r="X119" s="44"/>
      <c r="Y119" s="44"/>
      <c r="Z119" s="44"/>
      <c r="AA119" s="44"/>
      <c r="AB119" s="44"/>
      <c r="AC119" s="44"/>
      <c r="AD119" s="44"/>
      <c r="AE119" s="78"/>
      <c r="AF119" s="44"/>
      <c r="AG119" s="44"/>
      <c r="AH119" s="390"/>
      <c r="AI119" s="44"/>
      <c r="AJ119" s="44"/>
      <c r="AK119" s="44"/>
      <c r="AL119" s="44"/>
      <c r="AM119" s="44"/>
      <c r="AN119" s="44"/>
      <c r="AO119" s="44"/>
      <c r="AP119" s="44"/>
      <c r="AQ119" s="44"/>
      <c r="AR119" s="44"/>
      <c r="AS119" s="44"/>
      <c r="AT119" s="44"/>
      <c r="AU119" s="44"/>
      <c r="AV119" s="44"/>
      <c r="AW119" s="44"/>
      <c r="AX119" s="44"/>
      <c r="AY119" s="44"/>
      <c r="AZ119" s="44"/>
      <c r="BA119" s="44"/>
      <c r="BB119" s="44"/>
      <c r="BC119" s="44"/>
      <c r="BD119" s="44"/>
      <c r="BE119" s="44"/>
      <c r="BF119" s="44"/>
    </row>
    <row r="120" ht="14.25" customHeight="1">
      <c r="A120" s="44"/>
      <c r="B120" s="44"/>
      <c r="C120" s="44"/>
      <c r="D120" s="78"/>
      <c r="E120" s="78"/>
      <c r="F120" s="107"/>
      <c r="G120" s="107"/>
      <c r="H120" s="107"/>
      <c r="I120" s="107"/>
      <c r="J120" s="107"/>
      <c r="K120" s="44"/>
      <c r="L120" s="44"/>
      <c r="M120" s="44"/>
      <c r="N120" s="78"/>
      <c r="O120" s="78"/>
      <c r="P120" s="407"/>
      <c r="Q120" s="78"/>
      <c r="R120" s="406"/>
      <c r="S120" s="163"/>
      <c r="T120" s="44"/>
      <c r="U120" s="44"/>
      <c r="V120" s="44"/>
      <c r="W120" s="44"/>
      <c r="X120" s="44"/>
      <c r="Y120" s="44"/>
      <c r="Z120" s="44"/>
      <c r="AA120" s="44"/>
      <c r="AB120" s="44"/>
      <c r="AC120" s="44"/>
      <c r="AD120" s="44"/>
      <c r="AE120" s="78"/>
      <c r="AF120" s="44"/>
      <c r="AG120" s="44"/>
      <c r="AH120" s="390"/>
      <c r="AI120" s="44"/>
      <c r="AJ120" s="44"/>
      <c r="AK120" s="44"/>
      <c r="AL120" s="44"/>
      <c r="AM120" s="44"/>
      <c r="AN120" s="44"/>
      <c r="AO120" s="44"/>
      <c r="AP120" s="44"/>
      <c r="AQ120" s="44"/>
      <c r="AR120" s="44"/>
      <c r="AS120" s="44"/>
      <c r="AT120" s="44"/>
      <c r="AU120" s="44"/>
      <c r="AV120" s="44"/>
      <c r="AW120" s="44"/>
      <c r="AX120" s="44"/>
      <c r="AY120" s="44"/>
      <c r="AZ120" s="44"/>
      <c r="BA120" s="44"/>
      <c r="BB120" s="44"/>
      <c r="BC120" s="44"/>
      <c r="BD120" s="44"/>
      <c r="BE120" s="44"/>
      <c r="BF120" s="44"/>
    </row>
    <row r="121" ht="14.25" customHeight="1">
      <c r="A121" s="44"/>
      <c r="B121" s="44"/>
      <c r="C121" s="44"/>
      <c r="D121" s="78"/>
      <c r="E121" s="78"/>
      <c r="F121" s="107"/>
      <c r="G121" s="107"/>
      <c r="H121" s="107"/>
      <c r="I121" s="107"/>
      <c r="J121" s="107"/>
      <c r="K121" s="44"/>
      <c r="L121" s="44"/>
      <c r="M121" s="44"/>
      <c r="N121" s="78"/>
      <c r="O121" s="78"/>
      <c r="P121" s="407"/>
      <c r="Q121" s="78"/>
      <c r="R121" s="406"/>
      <c r="S121" s="163"/>
      <c r="T121" s="44"/>
      <c r="U121" s="44"/>
      <c r="V121" s="44"/>
      <c r="W121" s="44"/>
      <c r="X121" s="44"/>
      <c r="Y121" s="44"/>
      <c r="Z121" s="44"/>
      <c r="AA121" s="44"/>
      <c r="AB121" s="44"/>
      <c r="AC121" s="44"/>
      <c r="AD121" s="44"/>
      <c r="AE121" s="78"/>
      <c r="AF121" s="44"/>
      <c r="AG121" s="44"/>
      <c r="AH121" s="390"/>
      <c r="AI121" s="44"/>
      <c r="AJ121" s="44"/>
      <c r="AK121" s="44"/>
      <c r="AL121" s="44"/>
      <c r="AM121" s="44"/>
      <c r="AN121" s="44"/>
      <c r="AO121" s="44"/>
      <c r="AP121" s="44"/>
      <c r="AQ121" s="44"/>
      <c r="AR121" s="44"/>
      <c r="AS121" s="44"/>
      <c r="AT121" s="44"/>
      <c r="AU121" s="44"/>
      <c r="AV121" s="44"/>
      <c r="AW121" s="44"/>
      <c r="AX121" s="44"/>
      <c r="AY121" s="44"/>
      <c r="AZ121" s="44"/>
      <c r="BA121" s="44"/>
      <c r="BB121" s="44"/>
      <c r="BC121" s="44"/>
      <c r="BD121" s="44"/>
      <c r="BE121" s="44"/>
      <c r="BF121" s="44"/>
    </row>
    <row r="122" ht="14.25" customHeight="1">
      <c r="A122" s="44"/>
      <c r="B122" s="44"/>
      <c r="C122" s="44"/>
      <c r="D122" s="78"/>
      <c r="E122" s="78"/>
      <c r="F122" s="107"/>
      <c r="G122" s="107"/>
      <c r="H122" s="107"/>
      <c r="I122" s="107"/>
      <c r="J122" s="107"/>
      <c r="K122" s="44"/>
      <c r="L122" s="44"/>
      <c r="M122" s="44"/>
      <c r="N122" s="78"/>
      <c r="O122" s="78"/>
      <c r="P122" s="407"/>
      <c r="Q122" s="78"/>
      <c r="R122" s="406"/>
      <c r="S122" s="163"/>
      <c r="T122" s="44"/>
      <c r="U122" s="44"/>
      <c r="V122" s="44"/>
      <c r="W122" s="44"/>
      <c r="X122" s="44"/>
      <c r="Y122" s="44"/>
      <c r="Z122" s="44"/>
      <c r="AA122" s="44"/>
      <c r="AB122" s="44"/>
      <c r="AC122" s="44"/>
      <c r="AD122" s="44"/>
      <c r="AE122" s="78"/>
      <c r="AF122" s="44"/>
      <c r="AG122" s="44"/>
      <c r="AH122" s="390"/>
      <c r="AI122" s="44"/>
      <c r="AJ122" s="44"/>
      <c r="AK122" s="44"/>
      <c r="AL122" s="44"/>
      <c r="AM122" s="44"/>
      <c r="AN122" s="44"/>
      <c r="AO122" s="44"/>
      <c r="AP122" s="44"/>
      <c r="AQ122" s="44"/>
      <c r="AR122" s="44"/>
      <c r="AS122" s="44"/>
      <c r="AT122" s="44"/>
      <c r="AU122" s="44"/>
      <c r="AV122" s="44"/>
      <c r="AW122" s="44"/>
      <c r="AX122" s="44"/>
      <c r="AY122" s="44"/>
      <c r="AZ122" s="44"/>
      <c r="BA122" s="44"/>
      <c r="BB122" s="44"/>
      <c r="BC122" s="44"/>
      <c r="BD122" s="44"/>
      <c r="BE122" s="44"/>
      <c r="BF122" s="44"/>
    </row>
    <row r="123" ht="14.25" customHeight="1">
      <c r="A123" s="44"/>
      <c r="B123" s="44"/>
      <c r="C123" s="44"/>
      <c r="D123" s="78"/>
      <c r="E123" s="78"/>
      <c r="F123" s="107"/>
      <c r="G123" s="107"/>
      <c r="H123" s="107"/>
      <c r="I123" s="107"/>
      <c r="J123" s="107"/>
      <c r="K123" s="44"/>
      <c r="L123" s="44"/>
      <c r="M123" s="44"/>
      <c r="N123" s="78"/>
      <c r="O123" s="78"/>
      <c r="P123" s="407"/>
      <c r="Q123" s="78"/>
      <c r="R123" s="406"/>
      <c r="S123" s="163"/>
      <c r="T123" s="44"/>
      <c r="U123" s="44"/>
      <c r="V123" s="44"/>
      <c r="W123" s="44"/>
      <c r="X123" s="44"/>
      <c r="Y123" s="44"/>
      <c r="Z123" s="44"/>
      <c r="AA123" s="44"/>
      <c r="AB123" s="44"/>
      <c r="AC123" s="44"/>
      <c r="AD123" s="44"/>
      <c r="AE123" s="78"/>
      <c r="AF123" s="44"/>
      <c r="AG123" s="44"/>
      <c r="AH123" s="390"/>
      <c r="AI123" s="44"/>
      <c r="AJ123" s="44"/>
      <c r="AK123" s="44"/>
      <c r="AL123" s="44"/>
      <c r="AM123" s="44"/>
      <c r="AN123" s="44"/>
      <c r="AO123" s="44"/>
      <c r="AP123" s="44"/>
      <c r="AQ123" s="44"/>
      <c r="AR123" s="44"/>
      <c r="AS123" s="44"/>
      <c r="AT123" s="44"/>
      <c r="AU123" s="44"/>
      <c r="AV123" s="44"/>
      <c r="AW123" s="44"/>
      <c r="AX123" s="44"/>
      <c r="AY123" s="44"/>
      <c r="AZ123" s="44"/>
      <c r="BA123" s="44"/>
      <c r="BB123" s="44"/>
      <c r="BC123" s="44"/>
      <c r="BD123" s="44"/>
      <c r="BE123" s="44"/>
      <c r="BF123" s="44"/>
    </row>
    <row r="124" ht="14.25" customHeight="1">
      <c r="A124" s="44"/>
      <c r="B124" s="44"/>
      <c r="C124" s="44"/>
      <c r="D124" s="78"/>
      <c r="E124" s="78"/>
      <c r="F124" s="107"/>
      <c r="G124" s="107"/>
      <c r="H124" s="107"/>
      <c r="I124" s="107"/>
      <c r="J124" s="107"/>
      <c r="K124" s="44"/>
      <c r="L124" s="44"/>
      <c r="M124" s="44"/>
      <c r="N124" s="78"/>
      <c r="O124" s="78"/>
      <c r="P124" s="407"/>
      <c r="Q124" s="78"/>
      <c r="R124" s="406"/>
      <c r="S124" s="163"/>
      <c r="T124" s="44"/>
      <c r="U124" s="44"/>
      <c r="V124" s="44"/>
      <c r="W124" s="44"/>
      <c r="X124" s="44"/>
      <c r="Y124" s="44"/>
      <c r="Z124" s="44"/>
      <c r="AA124" s="44"/>
      <c r="AB124" s="44"/>
      <c r="AC124" s="44"/>
      <c r="AD124" s="44"/>
      <c r="AE124" s="78"/>
      <c r="AF124" s="44"/>
      <c r="AG124" s="44"/>
      <c r="AH124" s="390"/>
      <c r="AI124" s="44"/>
      <c r="AJ124" s="44"/>
      <c r="AK124" s="44"/>
      <c r="AL124" s="44"/>
      <c r="AM124" s="44"/>
      <c r="AN124" s="44"/>
      <c r="AO124" s="44"/>
      <c r="AP124" s="44"/>
      <c r="AQ124" s="44"/>
      <c r="AR124" s="44"/>
      <c r="AS124" s="44"/>
      <c r="AT124" s="44"/>
      <c r="AU124" s="44"/>
      <c r="AV124" s="44"/>
      <c r="AW124" s="44"/>
      <c r="AX124" s="44"/>
      <c r="AY124" s="44"/>
      <c r="AZ124" s="44"/>
      <c r="BA124" s="44"/>
      <c r="BB124" s="44"/>
      <c r="BC124" s="44"/>
      <c r="BD124" s="44"/>
      <c r="BE124" s="44"/>
      <c r="BF124" s="44"/>
    </row>
    <row r="125" ht="14.25" customHeight="1">
      <c r="A125" s="44"/>
      <c r="B125" s="44"/>
      <c r="C125" s="44"/>
      <c r="D125" s="78"/>
      <c r="E125" s="78"/>
      <c r="F125" s="107"/>
      <c r="G125" s="107"/>
      <c r="H125" s="107"/>
      <c r="I125" s="107"/>
      <c r="J125" s="107"/>
      <c r="K125" s="44"/>
      <c r="L125" s="44"/>
      <c r="M125" s="44"/>
      <c r="N125" s="78"/>
      <c r="O125" s="78"/>
      <c r="P125" s="407"/>
      <c r="Q125" s="78"/>
      <c r="R125" s="406"/>
      <c r="S125" s="163"/>
      <c r="T125" s="44"/>
      <c r="U125" s="44"/>
      <c r="V125" s="44"/>
      <c r="W125" s="44"/>
      <c r="X125" s="44"/>
      <c r="Y125" s="44"/>
      <c r="Z125" s="44"/>
      <c r="AA125" s="44"/>
      <c r="AB125" s="44"/>
      <c r="AC125" s="44"/>
      <c r="AD125" s="44"/>
      <c r="AE125" s="78"/>
      <c r="AF125" s="44"/>
      <c r="AG125" s="44"/>
      <c r="AH125" s="390"/>
      <c r="AI125" s="44"/>
      <c r="AJ125" s="44"/>
      <c r="AK125" s="44"/>
      <c r="AL125" s="44"/>
      <c r="AM125" s="44"/>
      <c r="AN125" s="44"/>
      <c r="AO125" s="44"/>
      <c r="AP125" s="44"/>
      <c r="AQ125" s="44"/>
      <c r="AR125" s="44"/>
      <c r="AS125" s="44"/>
      <c r="AT125" s="44"/>
      <c r="AU125" s="44"/>
      <c r="AV125" s="44"/>
      <c r="AW125" s="44"/>
      <c r="AX125" s="44"/>
      <c r="AY125" s="44"/>
      <c r="AZ125" s="44"/>
      <c r="BA125" s="44"/>
      <c r="BB125" s="44"/>
      <c r="BC125" s="44"/>
      <c r="BD125" s="44"/>
      <c r="BE125" s="44"/>
      <c r="BF125" s="44"/>
    </row>
    <row r="126" ht="14.25" customHeight="1">
      <c r="A126" s="44"/>
      <c r="B126" s="44"/>
      <c r="C126" s="44"/>
      <c r="D126" s="78"/>
      <c r="E126" s="78"/>
      <c r="F126" s="107"/>
      <c r="G126" s="107"/>
      <c r="H126" s="107"/>
      <c r="I126" s="107"/>
      <c r="J126" s="107"/>
      <c r="K126" s="44"/>
      <c r="L126" s="44"/>
      <c r="M126" s="44"/>
      <c r="N126" s="78"/>
      <c r="O126" s="78"/>
      <c r="P126" s="407"/>
      <c r="Q126" s="78"/>
      <c r="R126" s="406"/>
      <c r="S126" s="163"/>
      <c r="T126" s="44"/>
      <c r="U126" s="44"/>
      <c r="V126" s="44"/>
      <c r="W126" s="44"/>
      <c r="X126" s="44"/>
      <c r="Y126" s="44"/>
      <c r="Z126" s="44"/>
      <c r="AA126" s="44"/>
      <c r="AB126" s="44"/>
      <c r="AC126" s="44"/>
      <c r="AD126" s="44"/>
      <c r="AE126" s="78"/>
      <c r="AF126" s="44"/>
      <c r="AG126" s="44"/>
      <c r="AH126" s="390"/>
      <c r="AI126" s="44"/>
      <c r="AJ126" s="44"/>
      <c r="AK126" s="44"/>
      <c r="AL126" s="44"/>
      <c r="AM126" s="44"/>
      <c r="AN126" s="44"/>
      <c r="AO126" s="44"/>
      <c r="AP126" s="44"/>
      <c r="AQ126" s="44"/>
      <c r="AR126" s="44"/>
      <c r="AS126" s="44"/>
      <c r="AT126" s="44"/>
      <c r="AU126" s="44"/>
      <c r="AV126" s="44"/>
      <c r="AW126" s="44"/>
      <c r="AX126" s="44"/>
      <c r="AY126" s="44"/>
      <c r="AZ126" s="44"/>
      <c r="BA126" s="44"/>
      <c r="BB126" s="44"/>
      <c r="BC126" s="44"/>
      <c r="BD126" s="44"/>
      <c r="BE126" s="44"/>
      <c r="BF126" s="44"/>
    </row>
    <row r="127" ht="14.25" customHeight="1">
      <c r="A127" s="44"/>
      <c r="B127" s="44"/>
      <c r="C127" s="44"/>
      <c r="D127" s="78"/>
      <c r="E127" s="78"/>
      <c r="F127" s="107"/>
      <c r="G127" s="107"/>
      <c r="H127" s="107"/>
      <c r="I127" s="107"/>
      <c r="J127" s="107"/>
      <c r="K127" s="44"/>
      <c r="L127" s="44"/>
      <c r="M127" s="44"/>
      <c r="N127" s="78"/>
      <c r="O127" s="78"/>
      <c r="P127" s="407"/>
      <c r="Q127" s="78"/>
      <c r="R127" s="406"/>
      <c r="S127" s="163"/>
      <c r="T127" s="44"/>
      <c r="U127" s="44"/>
      <c r="V127" s="44"/>
      <c r="W127" s="44"/>
      <c r="X127" s="44"/>
      <c r="Y127" s="44"/>
      <c r="Z127" s="44"/>
      <c r="AA127" s="44"/>
      <c r="AB127" s="44"/>
      <c r="AC127" s="44"/>
      <c r="AD127" s="44"/>
      <c r="AE127" s="78"/>
      <c r="AF127" s="44"/>
      <c r="AG127" s="44"/>
      <c r="AH127" s="390"/>
      <c r="AI127" s="44"/>
      <c r="AJ127" s="44"/>
      <c r="AK127" s="44"/>
      <c r="AL127" s="44"/>
      <c r="AM127" s="44"/>
      <c r="AN127" s="44"/>
      <c r="AO127" s="44"/>
      <c r="AP127" s="44"/>
      <c r="AQ127" s="44"/>
      <c r="AR127" s="44"/>
      <c r="AS127" s="44"/>
      <c r="AT127" s="44"/>
      <c r="AU127" s="44"/>
      <c r="AV127" s="44"/>
      <c r="AW127" s="44"/>
      <c r="AX127" s="44"/>
      <c r="AY127" s="44"/>
      <c r="AZ127" s="44"/>
      <c r="BA127" s="44"/>
      <c r="BB127" s="44"/>
      <c r="BC127" s="44"/>
      <c r="BD127" s="44"/>
      <c r="BE127" s="44"/>
      <c r="BF127" s="44"/>
    </row>
    <row r="128" ht="14.25" customHeight="1">
      <c r="A128" s="44"/>
      <c r="B128" s="44"/>
      <c r="C128" s="44"/>
      <c r="D128" s="78"/>
      <c r="E128" s="78"/>
      <c r="F128" s="107"/>
      <c r="G128" s="107"/>
      <c r="H128" s="107"/>
      <c r="I128" s="107"/>
      <c r="J128" s="107"/>
      <c r="K128" s="44"/>
      <c r="L128" s="44"/>
      <c r="M128" s="44"/>
      <c r="N128" s="78"/>
      <c r="O128" s="78"/>
      <c r="P128" s="407"/>
      <c r="Q128" s="78"/>
      <c r="R128" s="406"/>
      <c r="S128" s="163"/>
      <c r="T128" s="44"/>
      <c r="U128" s="44"/>
      <c r="V128" s="44"/>
      <c r="W128" s="44"/>
      <c r="X128" s="44"/>
      <c r="Y128" s="44"/>
      <c r="Z128" s="44"/>
      <c r="AA128" s="44"/>
      <c r="AB128" s="44"/>
      <c r="AC128" s="44"/>
      <c r="AD128" s="44"/>
      <c r="AE128" s="78"/>
      <c r="AF128" s="44"/>
      <c r="AG128" s="44"/>
      <c r="AH128" s="390"/>
      <c r="AI128" s="44"/>
      <c r="AJ128" s="44"/>
      <c r="AK128" s="44"/>
      <c r="AL128" s="44"/>
      <c r="AM128" s="44"/>
      <c r="AN128" s="44"/>
      <c r="AO128" s="44"/>
      <c r="AP128" s="44"/>
      <c r="AQ128" s="44"/>
      <c r="AR128" s="44"/>
      <c r="AS128" s="44"/>
      <c r="AT128" s="44"/>
      <c r="AU128" s="44"/>
      <c r="AV128" s="44"/>
      <c r="AW128" s="44"/>
      <c r="AX128" s="44"/>
      <c r="AY128" s="44"/>
      <c r="AZ128" s="44"/>
      <c r="BA128" s="44"/>
      <c r="BB128" s="44"/>
      <c r="BC128" s="44"/>
      <c r="BD128" s="44"/>
      <c r="BE128" s="44"/>
      <c r="BF128" s="44"/>
    </row>
    <row r="129" ht="14.25" customHeight="1">
      <c r="A129" s="44"/>
      <c r="B129" s="44"/>
      <c r="C129" s="44"/>
      <c r="D129" s="78"/>
      <c r="E129" s="78"/>
      <c r="F129" s="107"/>
      <c r="G129" s="107"/>
      <c r="H129" s="107"/>
      <c r="I129" s="107"/>
      <c r="J129" s="107"/>
      <c r="K129" s="44"/>
      <c r="L129" s="44"/>
      <c r="M129" s="44"/>
      <c r="N129" s="78"/>
      <c r="O129" s="78"/>
      <c r="P129" s="407"/>
      <c r="Q129" s="78"/>
      <c r="R129" s="406"/>
      <c r="S129" s="163"/>
      <c r="T129" s="44"/>
      <c r="U129" s="44"/>
      <c r="V129" s="44"/>
      <c r="W129" s="44"/>
      <c r="X129" s="44"/>
      <c r="Y129" s="44"/>
      <c r="Z129" s="44"/>
      <c r="AA129" s="44"/>
      <c r="AB129" s="44"/>
      <c r="AC129" s="44"/>
      <c r="AD129" s="44"/>
      <c r="AE129" s="78"/>
      <c r="AF129" s="44"/>
      <c r="AG129" s="44"/>
      <c r="AH129" s="390"/>
      <c r="AI129" s="44"/>
      <c r="AJ129" s="44"/>
      <c r="AK129" s="44"/>
      <c r="AL129" s="44"/>
      <c r="AM129" s="44"/>
      <c r="AN129" s="44"/>
      <c r="AO129" s="44"/>
      <c r="AP129" s="44"/>
      <c r="AQ129" s="44"/>
      <c r="AR129" s="44"/>
      <c r="AS129" s="44"/>
      <c r="AT129" s="44"/>
      <c r="AU129" s="44"/>
      <c r="AV129" s="44"/>
      <c r="AW129" s="44"/>
      <c r="AX129" s="44"/>
      <c r="AY129" s="44"/>
      <c r="AZ129" s="44"/>
      <c r="BA129" s="44"/>
      <c r="BB129" s="44"/>
      <c r="BC129" s="44"/>
      <c r="BD129" s="44"/>
      <c r="BE129" s="44"/>
      <c r="BF129" s="44"/>
    </row>
    <row r="130" ht="14.25" customHeight="1">
      <c r="A130" s="44"/>
      <c r="B130" s="44"/>
      <c r="C130" s="44"/>
      <c r="D130" s="78"/>
      <c r="E130" s="78"/>
      <c r="F130" s="107"/>
      <c r="G130" s="107"/>
      <c r="H130" s="107"/>
      <c r="I130" s="107"/>
      <c r="J130" s="107"/>
      <c r="K130" s="44"/>
      <c r="L130" s="44"/>
      <c r="M130" s="44"/>
      <c r="N130" s="78"/>
      <c r="O130" s="78"/>
      <c r="P130" s="407"/>
      <c r="Q130" s="78"/>
      <c r="R130" s="406"/>
      <c r="S130" s="163"/>
      <c r="T130" s="44"/>
      <c r="U130" s="44"/>
      <c r="V130" s="44"/>
      <c r="W130" s="44"/>
      <c r="X130" s="44"/>
      <c r="Y130" s="44"/>
      <c r="Z130" s="44"/>
      <c r="AA130" s="44"/>
      <c r="AB130" s="44"/>
      <c r="AC130" s="44"/>
      <c r="AD130" s="44"/>
      <c r="AE130" s="78"/>
      <c r="AF130" s="44"/>
      <c r="AG130" s="44"/>
      <c r="AH130" s="390"/>
      <c r="AI130" s="44"/>
      <c r="AJ130" s="44"/>
      <c r="AK130" s="44"/>
      <c r="AL130" s="44"/>
      <c r="AM130" s="44"/>
      <c r="AN130" s="44"/>
      <c r="AO130" s="44"/>
      <c r="AP130" s="44"/>
      <c r="AQ130" s="44"/>
      <c r="AR130" s="44"/>
      <c r="AS130" s="44"/>
      <c r="AT130" s="44"/>
      <c r="AU130" s="44"/>
      <c r="AV130" s="44"/>
      <c r="AW130" s="44"/>
      <c r="AX130" s="44"/>
      <c r="AY130" s="44"/>
      <c r="AZ130" s="44"/>
      <c r="BA130" s="44"/>
      <c r="BB130" s="44"/>
      <c r="BC130" s="44"/>
      <c r="BD130" s="44"/>
      <c r="BE130" s="44"/>
      <c r="BF130" s="44"/>
    </row>
    <row r="131" ht="14.25" customHeight="1">
      <c r="A131" s="44"/>
      <c r="B131" s="44"/>
      <c r="C131" s="44"/>
      <c r="D131" s="78"/>
      <c r="E131" s="78"/>
      <c r="F131" s="107"/>
      <c r="G131" s="107"/>
      <c r="H131" s="107"/>
      <c r="I131" s="107"/>
      <c r="J131" s="107"/>
      <c r="K131" s="44"/>
      <c r="L131" s="44"/>
      <c r="M131" s="44"/>
      <c r="N131" s="78"/>
      <c r="O131" s="78"/>
      <c r="P131" s="407"/>
      <c r="Q131" s="78"/>
      <c r="R131" s="406"/>
      <c r="S131" s="163"/>
      <c r="T131" s="44"/>
      <c r="U131" s="44"/>
      <c r="V131" s="44"/>
      <c r="W131" s="44"/>
      <c r="X131" s="44"/>
      <c r="Y131" s="44"/>
      <c r="Z131" s="44"/>
      <c r="AA131" s="44"/>
      <c r="AB131" s="44"/>
      <c r="AC131" s="44"/>
      <c r="AD131" s="44"/>
      <c r="AE131" s="78"/>
      <c r="AF131" s="44"/>
      <c r="AG131" s="44"/>
      <c r="AH131" s="390"/>
      <c r="AI131" s="44"/>
      <c r="AJ131" s="44"/>
      <c r="AK131" s="44"/>
      <c r="AL131" s="44"/>
      <c r="AM131" s="44"/>
      <c r="AN131" s="44"/>
      <c r="AO131" s="44"/>
      <c r="AP131" s="44"/>
      <c r="AQ131" s="44"/>
      <c r="AR131" s="44"/>
      <c r="AS131" s="44"/>
      <c r="AT131" s="44"/>
      <c r="AU131" s="44"/>
      <c r="AV131" s="44"/>
      <c r="AW131" s="44"/>
      <c r="AX131" s="44"/>
      <c r="AY131" s="44"/>
      <c r="AZ131" s="44"/>
      <c r="BA131" s="44"/>
      <c r="BB131" s="44"/>
      <c r="BC131" s="44"/>
      <c r="BD131" s="44"/>
      <c r="BE131" s="44"/>
      <c r="BF131" s="44"/>
    </row>
    <row r="132" ht="14.25" customHeight="1">
      <c r="A132" s="44"/>
      <c r="B132" s="44"/>
      <c r="C132" s="44"/>
      <c r="D132" s="78"/>
      <c r="E132" s="78"/>
      <c r="F132" s="107"/>
      <c r="G132" s="107"/>
      <c r="H132" s="107"/>
      <c r="I132" s="107"/>
      <c r="J132" s="107"/>
      <c r="K132" s="44"/>
      <c r="L132" s="44"/>
      <c r="M132" s="44"/>
      <c r="N132" s="78"/>
      <c r="O132" s="78"/>
      <c r="P132" s="407"/>
      <c r="Q132" s="78"/>
      <c r="R132" s="406"/>
      <c r="S132" s="163"/>
      <c r="T132" s="44"/>
      <c r="U132" s="44"/>
      <c r="V132" s="44"/>
      <c r="W132" s="44"/>
      <c r="X132" s="44"/>
      <c r="Y132" s="44"/>
      <c r="Z132" s="44"/>
      <c r="AA132" s="44"/>
      <c r="AB132" s="44"/>
      <c r="AC132" s="44"/>
      <c r="AD132" s="44"/>
      <c r="AE132" s="78"/>
      <c r="AF132" s="44"/>
      <c r="AG132" s="44"/>
      <c r="AH132" s="390"/>
      <c r="AI132" s="44"/>
      <c r="AJ132" s="44"/>
      <c r="AK132" s="44"/>
      <c r="AL132" s="44"/>
      <c r="AM132" s="44"/>
      <c r="AN132" s="44"/>
      <c r="AO132" s="44"/>
      <c r="AP132" s="44"/>
      <c r="AQ132" s="44"/>
      <c r="AR132" s="44"/>
      <c r="AS132" s="44"/>
      <c r="AT132" s="44"/>
      <c r="AU132" s="44"/>
      <c r="AV132" s="44"/>
      <c r="AW132" s="44"/>
      <c r="AX132" s="44"/>
      <c r="AY132" s="44"/>
      <c r="AZ132" s="44"/>
      <c r="BA132" s="44"/>
      <c r="BB132" s="44"/>
      <c r="BC132" s="44"/>
      <c r="BD132" s="44"/>
      <c r="BE132" s="44"/>
      <c r="BF132" s="44"/>
    </row>
    <row r="133" ht="14.25" customHeight="1">
      <c r="A133" s="44"/>
      <c r="B133" s="44"/>
      <c r="C133" s="44"/>
      <c r="D133" s="78"/>
      <c r="E133" s="78"/>
      <c r="F133" s="107"/>
      <c r="G133" s="107"/>
      <c r="H133" s="107"/>
      <c r="I133" s="107"/>
      <c r="J133" s="107"/>
      <c r="K133" s="44"/>
      <c r="L133" s="44"/>
      <c r="M133" s="44"/>
      <c r="N133" s="78"/>
      <c r="O133" s="78"/>
      <c r="P133" s="407"/>
      <c r="Q133" s="78"/>
      <c r="R133" s="406"/>
      <c r="S133" s="163"/>
      <c r="T133" s="44"/>
      <c r="U133" s="44"/>
      <c r="V133" s="44"/>
      <c r="W133" s="44"/>
      <c r="X133" s="44"/>
      <c r="Y133" s="44"/>
      <c r="Z133" s="44"/>
      <c r="AA133" s="44"/>
      <c r="AB133" s="44"/>
      <c r="AC133" s="44"/>
      <c r="AD133" s="44"/>
      <c r="AE133" s="78"/>
      <c r="AF133" s="44"/>
      <c r="AG133" s="44"/>
      <c r="AH133" s="390"/>
      <c r="AI133" s="44"/>
      <c r="AJ133" s="44"/>
      <c r="AK133" s="44"/>
      <c r="AL133" s="44"/>
      <c r="AM133" s="44"/>
      <c r="AN133" s="44"/>
      <c r="AO133" s="44"/>
      <c r="AP133" s="44"/>
      <c r="AQ133" s="44"/>
      <c r="AR133" s="44"/>
      <c r="AS133" s="44"/>
      <c r="AT133" s="44"/>
      <c r="AU133" s="44"/>
      <c r="AV133" s="44"/>
      <c r="AW133" s="44"/>
      <c r="AX133" s="44"/>
      <c r="AY133" s="44"/>
      <c r="AZ133" s="44"/>
      <c r="BA133" s="44"/>
      <c r="BB133" s="44"/>
      <c r="BC133" s="44"/>
      <c r="BD133" s="44"/>
      <c r="BE133" s="44"/>
      <c r="BF133" s="44"/>
    </row>
    <row r="134" ht="14.25" customHeight="1">
      <c r="A134" s="44"/>
      <c r="B134" s="44"/>
      <c r="C134" s="44"/>
      <c r="D134" s="78"/>
      <c r="E134" s="78"/>
      <c r="F134" s="107"/>
      <c r="G134" s="107"/>
      <c r="H134" s="107"/>
      <c r="I134" s="107"/>
      <c r="J134" s="107"/>
      <c r="K134" s="44"/>
      <c r="L134" s="44"/>
      <c r="M134" s="44"/>
      <c r="N134" s="78"/>
      <c r="O134" s="78"/>
      <c r="P134" s="407"/>
      <c r="Q134" s="78"/>
      <c r="R134" s="406"/>
      <c r="S134" s="163"/>
      <c r="T134" s="44"/>
      <c r="U134" s="44"/>
      <c r="V134" s="44"/>
      <c r="W134" s="44"/>
      <c r="X134" s="44"/>
      <c r="Y134" s="44"/>
      <c r="Z134" s="44"/>
      <c r="AA134" s="44"/>
      <c r="AB134" s="44"/>
      <c r="AC134" s="44"/>
      <c r="AD134" s="44"/>
      <c r="AE134" s="78"/>
      <c r="AF134" s="44"/>
      <c r="AG134" s="44"/>
      <c r="AH134" s="390"/>
      <c r="AI134" s="44"/>
      <c r="AJ134" s="44"/>
      <c r="AK134" s="44"/>
      <c r="AL134" s="44"/>
      <c r="AM134" s="44"/>
      <c r="AN134" s="44"/>
      <c r="AO134" s="44"/>
      <c r="AP134" s="44"/>
      <c r="AQ134" s="44"/>
      <c r="AR134" s="44"/>
      <c r="AS134" s="44"/>
      <c r="AT134" s="44"/>
      <c r="AU134" s="44"/>
      <c r="AV134" s="44"/>
      <c r="AW134" s="44"/>
      <c r="AX134" s="44"/>
      <c r="AY134" s="44"/>
      <c r="AZ134" s="44"/>
      <c r="BA134" s="44"/>
      <c r="BB134" s="44"/>
      <c r="BC134" s="44"/>
      <c r="BD134" s="44"/>
      <c r="BE134" s="44"/>
      <c r="BF134" s="44"/>
    </row>
    <row r="135" ht="14.25" customHeight="1">
      <c r="A135" s="44"/>
      <c r="B135" s="44"/>
      <c r="C135" s="44"/>
      <c r="D135" s="78"/>
      <c r="E135" s="78"/>
      <c r="F135" s="107"/>
      <c r="G135" s="107"/>
      <c r="H135" s="107"/>
      <c r="I135" s="107"/>
      <c r="J135" s="107"/>
      <c r="K135" s="44"/>
      <c r="L135" s="44"/>
      <c r="M135" s="44"/>
      <c r="N135" s="78"/>
      <c r="O135" s="78"/>
      <c r="P135" s="407"/>
      <c r="Q135" s="78"/>
      <c r="R135" s="406"/>
      <c r="S135" s="163"/>
      <c r="T135" s="44"/>
      <c r="U135" s="44"/>
      <c r="V135" s="44"/>
      <c r="W135" s="44"/>
      <c r="X135" s="44"/>
      <c r="Y135" s="44"/>
      <c r="Z135" s="44"/>
      <c r="AA135" s="44"/>
      <c r="AB135" s="44"/>
      <c r="AC135" s="44"/>
      <c r="AD135" s="44"/>
      <c r="AE135" s="78"/>
      <c r="AF135" s="44"/>
      <c r="AG135" s="44"/>
      <c r="AH135" s="390"/>
      <c r="AI135" s="44"/>
      <c r="AJ135" s="44"/>
      <c r="AK135" s="44"/>
      <c r="AL135" s="44"/>
      <c r="AM135" s="44"/>
      <c r="AN135" s="44"/>
      <c r="AO135" s="44"/>
      <c r="AP135" s="44"/>
      <c r="AQ135" s="44"/>
      <c r="AR135" s="44"/>
      <c r="AS135" s="44"/>
      <c r="AT135" s="44"/>
      <c r="AU135" s="44"/>
      <c r="AV135" s="44"/>
      <c r="AW135" s="44"/>
      <c r="AX135" s="44"/>
      <c r="AY135" s="44"/>
      <c r="AZ135" s="44"/>
      <c r="BA135" s="44"/>
      <c r="BB135" s="44"/>
      <c r="BC135" s="44"/>
      <c r="BD135" s="44"/>
      <c r="BE135" s="44"/>
      <c r="BF135" s="44"/>
    </row>
    <row r="136" ht="14.25" customHeight="1">
      <c r="A136" s="44"/>
      <c r="B136" s="44"/>
      <c r="C136" s="44"/>
      <c r="D136" s="78"/>
      <c r="E136" s="78"/>
      <c r="F136" s="107"/>
      <c r="G136" s="107"/>
      <c r="H136" s="107"/>
      <c r="I136" s="107"/>
      <c r="J136" s="107"/>
      <c r="K136" s="44"/>
      <c r="L136" s="44"/>
      <c r="M136" s="44"/>
      <c r="N136" s="78"/>
      <c r="O136" s="78"/>
      <c r="P136" s="407"/>
      <c r="Q136" s="78"/>
      <c r="R136" s="406"/>
      <c r="S136" s="163"/>
      <c r="T136" s="44"/>
      <c r="U136" s="44"/>
      <c r="V136" s="44"/>
      <c r="W136" s="44"/>
      <c r="X136" s="44"/>
      <c r="Y136" s="44"/>
      <c r="Z136" s="44"/>
      <c r="AA136" s="44"/>
      <c r="AB136" s="44"/>
      <c r="AC136" s="44"/>
      <c r="AD136" s="44"/>
      <c r="AE136" s="78"/>
      <c r="AF136" s="44"/>
      <c r="AG136" s="44"/>
      <c r="AH136" s="390"/>
      <c r="AI136" s="44"/>
      <c r="AJ136" s="44"/>
      <c r="AK136" s="44"/>
      <c r="AL136" s="44"/>
      <c r="AM136" s="44"/>
      <c r="AN136" s="44"/>
      <c r="AO136" s="44"/>
      <c r="AP136" s="44"/>
      <c r="AQ136" s="44"/>
      <c r="AR136" s="44"/>
      <c r="AS136" s="44"/>
      <c r="AT136" s="44"/>
      <c r="AU136" s="44"/>
      <c r="AV136" s="44"/>
      <c r="AW136" s="44"/>
      <c r="AX136" s="44"/>
      <c r="AY136" s="44"/>
      <c r="AZ136" s="44"/>
      <c r="BA136" s="44"/>
      <c r="BB136" s="44"/>
      <c r="BC136" s="44"/>
      <c r="BD136" s="44"/>
      <c r="BE136" s="44"/>
      <c r="BF136" s="44"/>
    </row>
    <row r="137" ht="14.25" customHeight="1">
      <c r="A137" s="44"/>
      <c r="B137" s="44"/>
      <c r="C137" s="44"/>
      <c r="D137" s="78"/>
      <c r="E137" s="78"/>
      <c r="F137" s="107"/>
      <c r="G137" s="107"/>
      <c r="H137" s="107"/>
      <c r="I137" s="107"/>
      <c r="J137" s="107"/>
      <c r="K137" s="44"/>
      <c r="L137" s="44"/>
      <c r="M137" s="44"/>
      <c r="N137" s="78"/>
      <c r="O137" s="78"/>
      <c r="P137" s="407"/>
      <c r="Q137" s="78"/>
      <c r="R137" s="406"/>
      <c r="S137" s="163"/>
      <c r="T137" s="44"/>
      <c r="U137" s="44"/>
      <c r="V137" s="44"/>
      <c r="W137" s="44"/>
      <c r="X137" s="44"/>
      <c r="Y137" s="44"/>
      <c r="Z137" s="44"/>
      <c r="AA137" s="44"/>
      <c r="AB137" s="44"/>
      <c r="AC137" s="44"/>
      <c r="AD137" s="44"/>
      <c r="AE137" s="78"/>
      <c r="AF137" s="44"/>
      <c r="AG137" s="44"/>
      <c r="AH137" s="390"/>
      <c r="AI137" s="44"/>
      <c r="AJ137" s="44"/>
      <c r="AK137" s="44"/>
      <c r="AL137" s="44"/>
      <c r="AM137" s="44"/>
      <c r="AN137" s="44"/>
      <c r="AO137" s="44"/>
      <c r="AP137" s="44"/>
      <c r="AQ137" s="44"/>
      <c r="AR137" s="44"/>
      <c r="AS137" s="44"/>
      <c r="AT137" s="44"/>
      <c r="AU137" s="44"/>
      <c r="AV137" s="44"/>
      <c r="AW137" s="44"/>
      <c r="AX137" s="44"/>
      <c r="AY137" s="44"/>
      <c r="AZ137" s="44"/>
      <c r="BA137" s="44"/>
      <c r="BB137" s="44"/>
      <c r="BC137" s="44"/>
      <c r="BD137" s="44"/>
      <c r="BE137" s="44"/>
      <c r="BF137" s="44"/>
    </row>
    <row r="138" ht="14.25" customHeight="1">
      <c r="A138" s="44"/>
      <c r="B138" s="44"/>
      <c r="C138" s="44"/>
      <c r="D138" s="78"/>
      <c r="E138" s="78"/>
      <c r="F138" s="107"/>
      <c r="G138" s="107"/>
      <c r="H138" s="107"/>
      <c r="I138" s="107"/>
      <c r="J138" s="107"/>
      <c r="K138" s="44"/>
      <c r="L138" s="44"/>
      <c r="M138" s="44"/>
      <c r="N138" s="78"/>
      <c r="O138" s="78"/>
      <c r="P138" s="407"/>
      <c r="Q138" s="78"/>
      <c r="R138" s="406"/>
      <c r="S138" s="163"/>
      <c r="T138" s="44"/>
      <c r="U138" s="44"/>
      <c r="V138" s="44"/>
      <c r="W138" s="44"/>
      <c r="X138" s="44"/>
      <c r="Y138" s="44"/>
      <c r="Z138" s="44"/>
      <c r="AA138" s="44"/>
      <c r="AB138" s="44"/>
      <c r="AC138" s="44"/>
      <c r="AD138" s="44"/>
      <c r="AE138" s="78"/>
      <c r="AF138" s="44"/>
      <c r="AG138" s="44"/>
      <c r="AH138" s="390"/>
      <c r="AI138" s="44"/>
      <c r="AJ138" s="44"/>
      <c r="AK138" s="44"/>
      <c r="AL138" s="44"/>
      <c r="AM138" s="44"/>
      <c r="AN138" s="44"/>
      <c r="AO138" s="44"/>
      <c r="AP138" s="44"/>
      <c r="AQ138" s="44"/>
      <c r="AR138" s="44"/>
      <c r="AS138" s="44"/>
      <c r="AT138" s="44"/>
      <c r="AU138" s="44"/>
      <c r="AV138" s="44"/>
      <c r="AW138" s="44"/>
      <c r="AX138" s="44"/>
      <c r="AY138" s="44"/>
      <c r="AZ138" s="44"/>
      <c r="BA138" s="44"/>
      <c r="BB138" s="44"/>
      <c r="BC138" s="44"/>
      <c r="BD138" s="44"/>
      <c r="BE138" s="44"/>
      <c r="BF138" s="44"/>
    </row>
    <row r="139" ht="14.25" customHeight="1">
      <c r="A139" s="44"/>
      <c r="B139" s="44"/>
      <c r="C139" s="44"/>
      <c r="D139" s="78"/>
      <c r="E139" s="78"/>
      <c r="F139" s="107"/>
      <c r="G139" s="107"/>
      <c r="H139" s="107"/>
      <c r="I139" s="107"/>
      <c r="J139" s="107"/>
      <c r="K139" s="44"/>
      <c r="L139" s="44"/>
      <c r="M139" s="44"/>
      <c r="N139" s="78"/>
      <c r="O139" s="78"/>
      <c r="P139" s="407"/>
      <c r="Q139" s="78"/>
      <c r="R139" s="406"/>
      <c r="S139" s="163"/>
      <c r="T139" s="44"/>
      <c r="U139" s="44"/>
      <c r="V139" s="44"/>
      <c r="W139" s="44"/>
      <c r="X139" s="44"/>
      <c r="Y139" s="44"/>
      <c r="Z139" s="44"/>
      <c r="AA139" s="44"/>
      <c r="AB139" s="44"/>
      <c r="AC139" s="44"/>
      <c r="AD139" s="44"/>
      <c r="AE139" s="78"/>
      <c r="AF139" s="44"/>
      <c r="AG139" s="44"/>
      <c r="AH139" s="390"/>
      <c r="AI139" s="44"/>
      <c r="AJ139" s="44"/>
      <c r="AK139" s="44"/>
      <c r="AL139" s="44"/>
      <c r="AM139" s="44"/>
      <c r="AN139" s="44"/>
      <c r="AO139" s="44"/>
      <c r="AP139" s="44"/>
      <c r="AQ139" s="44"/>
      <c r="AR139" s="44"/>
      <c r="AS139" s="44"/>
      <c r="AT139" s="44"/>
      <c r="AU139" s="44"/>
      <c r="AV139" s="44"/>
      <c r="AW139" s="44"/>
      <c r="AX139" s="44"/>
      <c r="AY139" s="44"/>
      <c r="AZ139" s="44"/>
      <c r="BA139" s="44"/>
      <c r="BB139" s="44"/>
      <c r="BC139" s="44"/>
      <c r="BD139" s="44"/>
      <c r="BE139" s="44"/>
      <c r="BF139" s="44"/>
    </row>
    <row r="140" ht="14.25" customHeight="1">
      <c r="A140" s="44"/>
      <c r="B140" s="44"/>
      <c r="C140" s="44"/>
      <c r="D140" s="78"/>
      <c r="E140" s="78"/>
      <c r="F140" s="107"/>
      <c r="G140" s="107"/>
      <c r="H140" s="107"/>
      <c r="I140" s="107"/>
      <c r="J140" s="107"/>
      <c r="K140" s="44"/>
      <c r="L140" s="44"/>
      <c r="M140" s="44"/>
      <c r="N140" s="78"/>
      <c r="O140" s="78"/>
      <c r="P140" s="407"/>
      <c r="Q140" s="78"/>
      <c r="R140" s="406"/>
      <c r="S140" s="163"/>
      <c r="T140" s="44"/>
      <c r="U140" s="44"/>
      <c r="V140" s="44"/>
      <c r="W140" s="44"/>
      <c r="X140" s="44"/>
      <c r="Y140" s="44"/>
      <c r="Z140" s="44"/>
      <c r="AA140" s="44"/>
      <c r="AB140" s="44"/>
      <c r="AC140" s="44"/>
      <c r="AD140" s="44"/>
      <c r="AE140" s="78"/>
      <c r="AF140" s="44"/>
      <c r="AG140" s="44"/>
      <c r="AH140" s="390"/>
      <c r="AI140" s="44"/>
      <c r="AJ140" s="44"/>
      <c r="AK140" s="44"/>
      <c r="AL140" s="44"/>
      <c r="AM140" s="44"/>
      <c r="AN140" s="44"/>
      <c r="AO140" s="44"/>
      <c r="AP140" s="44"/>
      <c r="AQ140" s="44"/>
      <c r="AR140" s="44"/>
      <c r="AS140" s="44"/>
      <c r="AT140" s="44"/>
      <c r="AU140" s="44"/>
      <c r="AV140" s="44"/>
      <c r="AW140" s="44"/>
      <c r="AX140" s="44"/>
      <c r="AY140" s="44"/>
      <c r="AZ140" s="44"/>
      <c r="BA140" s="44"/>
      <c r="BB140" s="44"/>
      <c r="BC140" s="44"/>
      <c r="BD140" s="44"/>
      <c r="BE140" s="44"/>
      <c r="BF140" s="44"/>
    </row>
    <row r="141" ht="14.25" customHeight="1">
      <c r="A141" s="44"/>
      <c r="B141" s="44"/>
      <c r="C141" s="44"/>
      <c r="D141" s="78"/>
      <c r="E141" s="78"/>
      <c r="F141" s="107"/>
      <c r="G141" s="107"/>
      <c r="H141" s="107"/>
      <c r="I141" s="107"/>
      <c r="J141" s="107"/>
      <c r="K141" s="44"/>
      <c r="L141" s="44"/>
      <c r="M141" s="44"/>
      <c r="N141" s="78"/>
      <c r="O141" s="78"/>
      <c r="P141" s="407"/>
      <c r="Q141" s="78"/>
      <c r="R141" s="406"/>
      <c r="S141" s="163"/>
      <c r="T141" s="44"/>
      <c r="U141" s="44"/>
      <c r="V141" s="44"/>
      <c r="W141" s="44"/>
      <c r="X141" s="44"/>
      <c r="Y141" s="44"/>
      <c r="Z141" s="44"/>
      <c r="AA141" s="44"/>
      <c r="AB141" s="44"/>
      <c r="AC141" s="44"/>
      <c r="AD141" s="44"/>
      <c r="AE141" s="78"/>
      <c r="AF141" s="44"/>
      <c r="AG141" s="44"/>
      <c r="AH141" s="390"/>
      <c r="AI141" s="44"/>
      <c r="AJ141" s="44"/>
      <c r="AK141" s="44"/>
      <c r="AL141" s="44"/>
      <c r="AM141" s="44"/>
      <c r="AN141" s="44"/>
      <c r="AO141" s="44"/>
      <c r="AP141" s="44"/>
      <c r="AQ141" s="44"/>
      <c r="AR141" s="44"/>
      <c r="AS141" s="44"/>
      <c r="AT141" s="44"/>
      <c r="AU141" s="44"/>
      <c r="AV141" s="44"/>
      <c r="AW141" s="44"/>
      <c r="AX141" s="44"/>
      <c r="AY141" s="44"/>
      <c r="AZ141" s="44"/>
      <c r="BA141" s="44"/>
      <c r="BB141" s="44"/>
      <c r="BC141" s="44"/>
      <c r="BD141" s="44"/>
      <c r="BE141" s="44"/>
      <c r="BF141" s="44"/>
    </row>
    <row r="142" ht="14.25" customHeight="1">
      <c r="A142" s="44"/>
      <c r="B142" s="44"/>
      <c r="C142" s="44"/>
      <c r="D142" s="78"/>
      <c r="E142" s="78"/>
      <c r="F142" s="107"/>
      <c r="G142" s="107"/>
      <c r="H142" s="107"/>
      <c r="I142" s="107"/>
      <c r="J142" s="107"/>
      <c r="K142" s="44"/>
      <c r="L142" s="44"/>
      <c r="M142" s="44"/>
      <c r="N142" s="78"/>
      <c r="O142" s="78"/>
      <c r="P142" s="407"/>
      <c r="Q142" s="78"/>
      <c r="R142" s="406"/>
      <c r="S142" s="163"/>
      <c r="T142" s="44"/>
      <c r="U142" s="44"/>
      <c r="V142" s="44"/>
      <c r="W142" s="44"/>
      <c r="X142" s="44"/>
      <c r="Y142" s="44"/>
      <c r="Z142" s="44"/>
      <c r="AA142" s="44"/>
      <c r="AB142" s="44"/>
      <c r="AC142" s="44"/>
      <c r="AD142" s="44"/>
      <c r="AE142" s="78"/>
      <c r="AF142" s="44"/>
      <c r="AG142" s="44"/>
      <c r="AH142" s="390"/>
      <c r="AI142" s="44"/>
      <c r="AJ142" s="44"/>
      <c r="AK142" s="44"/>
      <c r="AL142" s="44"/>
      <c r="AM142" s="44"/>
      <c r="AN142" s="44"/>
      <c r="AO142" s="44"/>
      <c r="AP142" s="44"/>
      <c r="AQ142" s="44"/>
      <c r="AR142" s="44"/>
      <c r="AS142" s="44"/>
      <c r="AT142" s="44"/>
      <c r="AU142" s="44"/>
      <c r="AV142" s="44"/>
      <c r="AW142" s="44"/>
      <c r="AX142" s="44"/>
      <c r="AY142" s="44"/>
      <c r="AZ142" s="44"/>
      <c r="BA142" s="44"/>
      <c r="BB142" s="44"/>
      <c r="BC142" s="44"/>
      <c r="BD142" s="44"/>
      <c r="BE142" s="44"/>
      <c r="BF142" s="44"/>
    </row>
    <row r="143" ht="14.25" customHeight="1">
      <c r="A143" s="44"/>
      <c r="B143" s="44"/>
      <c r="C143" s="44"/>
      <c r="D143" s="78"/>
      <c r="E143" s="78"/>
      <c r="F143" s="107"/>
      <c r="G143" s="107"/>
      <c r="H143" s="107"/>
      <c r="I143" s="107"/>
      <c r="J143" s="107"/>
      <c r="K143" s="44"/>
      <c r="L143" s="44"/>
      <c r="M143" s="44"/>
      <c r="N143" s="78"/>
      <c r="O143" s="78"/>
      <c r="P143" s="407"/>
      <c r="Q143" s="78"/>
      <c r="R143" s="406"/>
      <c r="S143" s="163"/>
      <c r="T143" s="44"/>
      <c r="U143" s="44"/>
      <c r="V143" s="44"/>
      <c r="W143" s="44"/>
      <c r="X143" s="44"/>
      <c r="Y143" s="44"/>
      <c r="Z143" s="44"/>
      <c r="AA143" s="44"/>
      <c r="AB143" s="44"/>
      <c r="AC143" s="44"/>
      <c r="AD143" s="44"/>
      <c r="AE143" s="78"/>
      <c r="AF143" s="44"/>
      <c r="AG143" s="44"/>
      <c r="AH143" s="390"/>
      <c r="AI143" s="44"/>
      <c r="AJ143" s="44"/>
      <c r="AK143" s="44"/>
      <c r="AL143" s="44"/>
      <c r="AM143" s="44"/>
      <c r="AN143" s="44"/>
      <c r="AO143" s="44"/>
      <c r="AP143" s="44"/>
      <c r="AQ143" s="44"/>
      <c r="AR143" s="44"/>
      <c r="AS143" s="44"/>
      <c r="AT143" s="44"/>
      <c r="AU143" s="44"/>
      <c r="AV143" s="44"/>
      <c r="AW143" s="44"/>
      <c r="AX143" s="44"/>
      <c r="AY143" s="44"/>
      <c r="AZ143" s="44"/>
      <c r="BA143" s="44"/>
      <c r="BB143" s="44"/>
      <c r="BC143" s="44"/>
      <c r="BD143" s="44"/>
      <c r="BE143" s="44"/>
      <c r="BF143" s="44"/>
    </row>
    <row r="144" ht="14.25" customHeight="1">
      <c r="A144" s="44"/>
      <c r="B144" s="44"/>
      <c r="C144" s="44"/>
      <c r="D144" s="78"/>
      <c r="E144" s="78"/>
      <c r="F144" s="107"/>
      <c r="G144" s="107"/>
      <c r="H144" s="107"/>
      <c r="I144" s="107"/>
      <c r="J144" s="107"/>
      <c r="K144" s="44"/>
      <c r="L144" s="44"/>
      <c r="M144" s="44"/>
      <c r="N144" s="78"/>
      <c r="O144" s="78"/>
      <c r="P144" s="407"/>
      <c r="Q144" s="78"/>
      <c r="R144" s="406"/>
      <c r="S144" s="163"/>
      <c r="T144" s="44"/>
      <c r="U144" s="44"/>
      <c r="V144" s="44"/>
      <c r="W144" s="44"/>
      <c r="X144" s="44"/>
      <c r="Y144" s="44"/>
      <c r="Z144" s="44"/>
      <c r="AA144" s="44"/>
      <c r="AB144" s="44"/>
      <c r="AC144" s="44"/>
      <c r="AD144" s="44"/>
      <c r="AE144" s="78"/>
      <c r="AF144" s="44"/>
      <c r="AG144" s="44"/>
      <c r="AH144" s="390"/>
      <c r="AI144" s="44"/>
      <c r="AJ144" s="44"/>
      <c r="AK144" s="44"/>
      <c r="AL144" s="44"/>
      <c r="AM144" s="44"/>
      <c r="AN144" s="44"/>
      <c r="AO144" s="44"/>
      <c r="AP144" s="44"/>
      <c r="AQ144" s="44"/>
      <c r="AR144" s="44"/>
      <c r="AS144" s="44"/>
      <c r="AT144" s="44"/>
      <c r="AU144" s="44"/>
      <c r="AV144" s="44"/>
      <c r="AW144" s="44"/>
      <c r="AX144" s="44"/>
      <c r="AY144" s="44"/>
      <c r="AZ144" s="44"/>
      <c r="BA144" s="44"/>
      <c r="BB144" s="44"/>
      <c r="BC144" s="44"/>
      <c r="BD144" s="44"/>
      <c r="BE144" s="44"/>
      <c r="BF144" s="44"/>
    </row>
    <row r="145" ht="14.25" customHeight="1">
      <c r="A145" s="44"/>
      <c r="B145" s="44"/>
      <c r="C145" s="44"/>
      <c r="D145" s="78"/>
      <c r="E145" s="78"/>
      <c r="F145" s="107"/>
      <c r="G145" s="107"/>
      <c r="H145" s="107"/>
      <c r="I145" s="107"/>
      <c r="J145" s="107"/>
      <c r="K145" s="44"/>
      <c r="L145" s="44"/>
      <c r="M145" s="44"/>
      <c r="N145" s="78"/>
      <c r="O145" s="78"/>
      <c r="P145" s="407"/>
      <c r="Q145" s="78"/>
      <c r="R145" s="406"/>
      <c r="S145" s="163"/>
      <c r="T145" s="44"/>
      <c r="U145" s="44"/>
      <c r="V145" s="44"/>
      <c r="W145" s="44"/>
      <c r="X145" s="44"/>
      <c r="Y145" s="44"/>
      <c r="Z145" s="44"/>
      <c r="AA145" s="44"/>
      <c r="AB145" s="44"/>
      <c r="AC145" s="44"/>
      <c r="AD145" s="44"/>
      <c r="AE145" s="78"/>
      <c r="AF145" s="44"/>
      <c r="AG145" s="44"/>
      <c r="AH145" s="390"/>
      <c r="AI145" s="44"/>
      <c r="AJ145" s="44"/>
      <c r="AK145" s="44"/>
      <c r="AL145" s="44"/>
      <c r="AM145" s="44"/>
      <c r="AN145" s="44"/>
      <c r="AO145" s="44"/>
      <c r="AP145" s="44"/>
      <c r="AQ145" s="44"/>
      <c r="AR145" s="44"/>
      <c r="AS145" s="44"/>
      <c r="AT145" s="44"/>
      <c r="AU145" s="44"/>
      <c r="AV145" s="44"/>
      <c r="AW145" s="44"/>
      <c r="AX145" s="44"/>
      <c r="AY145" s="44"/>
      <c r="AZ145" s="44"/>
      <c r="BA145" s="44"/>
      <c r="BB145" s="44"/>
      <c r="BC145" s="44"/>
      <c r="BD145" s="44"/>
      <c r="BE145" s="44"/>
      <c r="BF145" s="44"/>
    </row>
    <row r="146" ht="14.25" customHeight="1">
      <c r="A146" s="44"/>
      <c r="B146" s="44"/>
      <c r="C146" s="44"/>
      <c r="D146" s="78"/>
      <c r="E146" s="78"/>
      <c r="F146" s="107"/>
      <c r="G146" s="107"/>
      <c r="H146" s="107"/>
      <c r="I146" s="107"/>
      <c r="J146" s="107"/>
      <c r="K146" s="44"/>
      <c r="L146" s="44"/>
      <c r="M146" s="44"/>
      <c r="N146" s="78"/>
      <c r="O146" s="78"/>
      <c r="P146" s="407"/>
      <c r="Q146" s="78"/>
      <c r="R146" s="406"/>
      <c r="S146" s="163"/>
      <c r="T146" s="44"/>
      <c r="U146" s="44"/>
      <c r="V146" s="44"/>
      <c r="W146" s="44"/>
      <c r="X146" s="44"/>
      <c r="Y146" s="44"/>
      <c r="Z146" s="44"/>
      <c r="AA146" s="44"/>
      <c r="AB146" s="44"/>
      <c r="AC146" s="44"/>
      <c r="AD146" s="44"/>
      <c r="AE146" s="78"/>
      <c r="AF146" s="44"/>
      <c r="AG146" s="44"/>
      <c r="AH146" s="390"/>
      <c r="AI146" s="44"/>
      <c r="AJ146" s="44"/>
      <c r="AK146" s="44"/>
      <c r="AL146" s="44"/>
      <c r="AM146" s="44"/>
      <c r="AN146" s="44"/>
      <c r="AO146" s="44"/>
      <c r="AP146" s="44"/>
      <c r="AQ146" s="44"/>
      <c r="AR146" s="44"/>
      <c r="AS146" s="44"/>
      <c r="AT146" s="44"/>
      <c r="AU146" s="44"/>
      <c r="AV146" s="44"/>
      <c r="AW146" s="44"/>
      <c r="AX146" s="44"/>
      <c r="AY146" s="44"/>
      <c r="AZ146" s="44"/>
      <c r="BA146" s="44"/>
      <c r="BB146" s="44"/>
      <c r="BC146" s="44"/>
      <c r="BD146" s="44"/>
      <c r="BE146" s="44"/>
      <c r="BF146" s="44"/>
    </row>
    <row r="147" ht="14.25" customHeight="1">
      <c r="A147" s="44"/>
      <c r="B147" s="44"/>
      <c r="C147" s="44"/>
      <c r="D147" s="78"/>
      <c r="E147" s="78"/>
      <c r="F147" s="107"/>
      <c r="G147" s="107"/>
      <c r="H147" s="107"/>
      <c r="I147" s="107"/>
      <c r="J147" s="107"/>
      <c r="K147" s="44"/>
      <c r="L147" s="44"/>
      <c r="M147" s="44"/>
      <c r="N147" s="78"/>
      <c r="O147" s="78"/>
      <c r="P147" s="407"/>
      <c r="Q147" s="78"/>
      <c r="R147" s="406"/>
      <c r="S147" s="163"/>
      <c r="T147" s="44"/>
      <c r="U147" s="44"/>
      <c r="V147" s="44"/>
      <c r="W147" s="44"/>
      <c r="X147" s="44"/>
      <c r="Y147" s="44"/>
      <c r="Z147" s="44"/>
      <c r="AA147" s="44"/>
      <c r="AB147" s="44"/>
      <c r="AC147" s="44"/>
      <c r="AD147" s="44"/>
      <c r="AE147" s="78"/>
      <c r="AF147" s="44"/>
      <c r="AG147" s="44"/>
      <c r="AH147" s="390"/>
      <c r="AI147" s="44"/>
      <c r="AJ147" s="44"/>
      <c r="AK147" s="44"/>
      <c r="AL147" s="44"/>
      <c r="AM147" s="44"/>
      <c r="AN147" s="44"/>
      <c r="AO147" s="44"/>
      <c r="AP147" s="44"/>
      <c r="AQ147" s="44"/>
      <c r="AR147" s="44"/>
      <c r="AS147" s="44"/>
      <c r="AT147" s="44"/>
      <c r="AU147" s="44"/>
      <c r="AV147" s="44"/>
      <c r="AW147" s="44"/>
      <c r="AX147" s="44"/>
      <c r="AY147" s="44"/>
      <c r="AZ147" s="44"/>
      <c r="BA147" s="44"/>
      <c r="BB147" s="44"/>
      <c r="BC147" s="44"/>
      <c r="BD147" s="44"/>
      <c r="BE147" s="44"/>
      <c r="BF147" s="44"/>
    </row>
    <row r="148" ht="14.25" customHeight="1">
      <c r="A148" s="44"/>
      <c r="B148" s="44"/>
      <c r="C148" s="44"/>
      <c r="D148" s="78"/>
      <c r="E148" s="78"/>
      <c r="F148" s="107"/>
      <c r="G148" s="107"/>
      <c r="H148" s="107"/>
      <c r="I148" s="107"/>
      <c r="J148" s="107"/>
      <c r="K148" s="44"/>
      <c r="L148" s="44"/>
      <c r="M148" s="44"/>
      <c r="N148" s="78"/>
      <c r="O148" s="78"/>
      <c r="P148" s="407"/>
      <c r="Q148" s="78"/>
      <c r="R148" s="406"/>
      <c r="S148" s="163"/>
      <c r="T148" s="44"/>
      <c r="U148" s="44"/>
      <c r="V148" s="44"/>
      <c r="W148" s="44"/>
      <c r="X148" s="44"/>
      <c r="Y148" s="44"/>
      <c r="Z148" s="44"/>
      <c r="AA148" s="44"/>
      <c r="AB148" s="44"/>
      <c r="AC148" s="44"/>
      <c r="AD148" s="44"/>
      <c r="AE148" s="78"/>
      <c r="AF148" s="44"/>
      <c r="AG148" s="44"/>
      <c r="AH148" s="390"/>
      <c r="AI148" s="44"/>
      <c r="AJ148" s="44"/>
      <c r="AK148" s="44"/>
      <c r="AL148" s="44"/>
      <c r="AM148" s="44"/>
      <c r="AN148" s="44"/>
      <c r="AO148" s="44"/>
      <c r="AP148" s="44"/>
      <c r="AQ148" s="44"/>
      <c r="AR148" s="44"/>
      <c r="AS148" s="44"/>
      <c r="AT148" s="44"/>
      <c r="AU148" s="44"/>
      <c r="AV148" s="44"/>
      <c r="AW148" s="44"/>
      <c r="AX148" s="44"/>
      <c r="AY148" s="44"/>
      <c r="AZ148" s="44"/>
      <c r="BA148" s="44"/>
      <c r="BB148" s="44"/>
      <c r="BC148" s="44"/>
      <c r="BD148" s="44"/>
      <c r="BE148" s="44"/>
      <c r="BF148" s="44"/>
    </row>
    <row r="149" ht="14.25" customHeight="1">
      <c r="A149" s="44"/>
      <c r="B149" s="44"/>
      <c r="C149" s="44"/>
      <c r="D149" s="78"/>
      <c r="E149" s="78"/>
      <c r="F149" s="107"/>
      <c r="G149" s="107"/>
      <c r="H149" s="107"/>
      <c r="I149" s="107"/>
      <c r="J149" s="107"/>
      <c r="K149" s="44"/>
      <c r="L149" s="44"/>
      <c r="M149" s="44"/>
      <c r="N149" s="78"/>
      <c r="O149" s="78"/>
      <c r="P149" s="407"/>
      <c r="Q149" s="78"/>
      <c r="R149" s="406"/>
      <c r="S149" s="163"/>
      <c r="T149" s="44"/>
      <c r="U149" s="44"/>
      <c r="V149" s="44"/>
      <c r="W149" s="44"/>
      <c r="X149" s="44"/>
      <c r="Y149" s="44"/>
      <c r="Z149" s="44"/>
      <c r="AA149" s="44"/>
      <c r="AB149" s="44"/>
      <c r="AC149" s="44"/>
      <c r="AD149" s="44"/>
      <c r="AE149" s="78"/>
      <c r="AF149" s="44"/>
      <c r="AG149" s="44"/>
      <c r="AH149" s="390"/>
      <c r="AI149" s="44"/>
      <c r="AJ149" s="44"/>
      <c r="AK149" s="44"/>
      <c r="AL149" s="44"/>
      <c r="AM149" s="44"/>
      <c r="AN149" s="44"/>
      <c r="AO149" s="44"/>
      <c r="AP149" s="44"/>
      <c r="AQ149" s="44"/>
      <c r="AR149" s="44"/>
      <c r="AS149" s="44"/>
      <c r="AT149" s="44"/>
      <c r="AU149" s="44"/>
      <c r="AV149" s="44"/>
      <c r="AW149" s="44"/>
      <c r="AX149" s="44"/>
      <c r="AY149" s="44"/>
      <c r="AZ149" s="44"/>
      <c r="BA149" s="44"/>
      <c r="BB149" s="44"/>
      <c r="BC149" s="44"/>
      <c r="BD149" s="44"/>
      <c r="BE149" s="44"/>
      <c r="BF149" s="44"/>
    </row>
    <row r="150" ht="14.25" customHeight="1">
      <c r="A150" s="44"/>
      <c r="B150" s="44"/>
      <c r="C150" s="44"/>
      <c r="D150" s="78"/>
      <c r="E150" s="78"/>
      <c r="F150" s="107"/>
      <c r="G150" s="107"/>
      <c r="H150" s="107"/>
      <c r="I150" s="107"/>
      <c r="J150" s="107"/>
      <c r="K150" s="44"/>
      <c r="L150" s="44"/>
      <c r="M150" s="44"/>
      <c r="N150" s="78"/>
      <c r="O150" s="78"/>
      <c r="P150" s="407"/>
      <c r="Q150" s="78"/>
      <c r="R150" s="406"/>
      <c r="S150" s="163"/>
      <c r="T150" s="44"/>
      <c r="U150" s="44"/>
      <c r="V150" s="44"/>
      <c r="W150" s="44"/>
      <c r="X150" s="44"/>
      <c r="Y150" s="44"/>
      <c r="Z150" s="44"/>
      <c r="AA150" s="44"/>
      <c r="AB150" s="44"/>
      <c r="AC150" s="44"/>
      <c r="AD150" s="44"/>
      <c r="AE150" s="78"/>
      <c r="AF150" s="44"/>
      <c r="AG150" s="44"/>
      <c r="AH150" s="390"/>
      <c r="AI150" s="44"/>
      <c r="AJ150" s="44"/>
      <c r="AK150" s="44"/>
      <c r="AL150" s="44"/>
      <c r="AM150" s="44"/>
      <c r="AN150" s="44"/>
      <c r="AO150" s="44"/>
      <c r="AP150" s="44"/>
      <c r="AQ150" s="44"/>
      <c r="AR150" s="44"/>
      <c r="AS150" s="44"/>
      <c r="AT150" s="44"/>
      <c r="AU150" s="44"/>
      <c r="AV150" s="44"/>
      <c r="AW150" s="44"/>
      <c r="AX150" s="44"/>
      <c r="AY150" s="44"/>
      <c r="AZ150" s="44"/>
      <c r="BA150" s="44"/>
      <c r="BB150" s="44"/>
      <c r="BC150" s="44"/>
      <c r="BD150" s="44"/>
      <c r="BE150" s="44"/>
      <c r="BF150" s="44"/>
    </row>
    <row r="151" ht="14.25" customHeight="1">
      <c r="A151" s="44"/>
      <c r="B151" s="44"/>
      <c r="C151" s="44"/>
      <c r="D151" s="78"/>
      <c r="E151" s="78"/>
      <c r="F151" s="107"/>
      <c r="G151" s="107"/>
      <c r="H151" s="107"/>
      <c r="I151" s="107"/>
      <c r="J151" s="107"/>
      <c r="K151" s="44"/>
      <c r="L151" s="44"/>
      <c r="M151" s="44"/>
      <c r="N151" s="78"/>
      <c r="O151" s="78"/>
      <c r="P151" s="407"/>
      <c r="Q151" s="78"/>
      <c r="R151" s="406"/>
      <c r="S151" s="163"/>
      <c r="T151" s="44"/>
      <c r="U151" s="44"/>
      <c r="V151" s="44"/>
      <c r="W151" s="44"/>
      <c r="X151" s="44"/>
      <c r="Y151" s="44"/>
      <c r="Z151" s="44"/>
      <c r="AA151" s="44"/>
      <c r="AB151" s="44"/>
      <c r="AC151" s="44"/>
      <c r="AD151" s="44"/>
      <c r="AE151" s="78"/>
      <c r="AF151" s="44"/>
      <c r="AG151" s="44"/>
      <c r="AH151" s="390"/>
      <c r="AI151" s="44"/>
      <c r="AJ151" s="44"/>
      <c r="AK151" s="44"/>
      <c r="AL151" s="44"/>
      <c r="AM151" s="44"/>
      <c r="AN151" s="44"/>
      <c r="AO151" s="44"/>
      <c r="AP151" s="44"/>
      <c r="AQ151" s="44"/>
      <c r="AR151" s="44"/>
      <c r="AS151" s="44"/>
      <c r="AT151" s="44"/>
      <c r="AU151" s="44"/>
      <c r="AV151" s="44"/>
      <c r="AW151" s="44"/>
      <c r="AX151" s="44"/>
      <c r="AY151" s="44"/>
      <c r="AZ151" s="44"/>
      <c r="BA151" s="44"/>
      <c r="BB151" s="44"/>
      <c r="BC151" s="44"/>
      <c r="BD151" s="44"/>
      <c r="BE151" s="44"/>
      <c r="BF151" s="44"/>
    </row>
    <row r="152" ht="14.25" customHeight="1">
      <c r="A152" s="44"/>
      <c r="B152" s="44"/>
      <c r="C152" s="44"/>
      <c r="D152" s="78"/>
      <c r="E152" s="78"/>
      <c r="F152" s="107"/>
      <c r="G152" s="107"/>
      <c r="H152" s="107"/>
      <c r="I152" s="107"/>
      <c r="J152" s="107"/>
      <c r="K152" s="44"/>
      <c r="L152" s="44"/>
      <c r="M152" s="44"/>
      <c r="N152" s="78"/>
      <c r="O152" s="78"/>
      <c r="P152" s="407"/>
      <c r="Q152" s="78"/>
      <c r="R152" s="406"/>
      <c r="S152" s="163"/>
      <c r="T152" s="44"/>
      <c r="U152" s="44"/>
      <c r="V152" s="44"/>
      <c r="W152" s="44"/>
      <c r="X152" s="44"/>
      <c r="Y152" s="44"/>
      <c r="Z152" s="44"/>
      <c r="AA152" s="44"/>
      <c r="AB152" s="44"/>
      <c r="AC152" s="44"/>
      <c r="AD152" s="44"/>
      <c r="AE152" s="78"/>
      <c r="AF152" s="44"/>
      <c r="AG152" s="44"/>
      <c r="AH152" s="390"/>
      <c r="AI152" s="44"/>
      <c r="AJ152" s="44"/>
      <c r="AK152" s="44"/>
      <c r="AL152" s="44"/>
      <c r="AM152" s="44"/>
      <c r="AN152" s="44"/>
      <c r="AO152" s="44"/>
      <c r="AP152" s="44"/>
      <c r="AQ152" s="44"/>
      <c r="AR152" s="44"/>
      <c r="AS152" s="44"/>
      <c r="AT152" s="44"/>
      <c r="AU152" s="44"/>
      <c r="AV152" s="44"/>
      <c r="AW152" s="44"/>
      <c r="AX152" s="44"/>
      <c r="AY152" s="44"/>
      <c r="AZ152" s="44"/>
      <c r="BA152" s="44"/>
      <c r="BB152" s="44"/>
      <c r="BC152" s="44"/>
      <c r="BD152" s="44"/>
      <c r="BE152" s="44"/>
      <c r="BF152" s="44"/>
    </row>
    <row r="153" ht="14.25" customHeight="1">
      <c r="A153" s="44"/>
      <c r="B153" s="44"/>
      <c r="C153" s="44"/>
      <c r="D153" s="78"/>
      <c r="E153" s="78"/>
      <c r="F153" s="107"/>
      <c r="G153" s="107"/>
      <c r="H153" s="107"/>
      <c r="I153" s="107"/>
      <c r="J153" s="107"/>
      <c r="K153" s="44"/>
      <c r="L153" s="44"/>
      <c r="M153" s="44"/>
      <c r="N153" s="78"/>
      <c r="O153" s="78"/>
      <c r="P153" s="407"/>
      <c r="Q153" s="78"/>
      <c r="R153" s="406"/>
      <c r="S153" s="163"/>
      <c r="T153" s="44"/>
      <c r="U153" s="44"/>
      <c r="V153" s="44"/>
      <c r="W153" s="44"/>
      <c r="X153" s="44"/>
      <c r="Y153" s="44"/>
      <c r="Z153" s="44"/>
      <c r="AA153" s="44"/>
      <c r="AB153" s="44"/>
      <c r="AC153" s="44"/>
      <c r="AD153" s="44"/>
      <c r="AE153" s="78"/>
      <c r="AF153" s="44"/>
      <c r="AG153" s="44"/>
      <c r="AH153" s="390"/>
      <c r="AI153" s="44"/>
      <c r="AJ153" s="44"/>
      <c r="AK153" s="44"/>
      <c r="AL153" s="44"/>
      <c r="AM153" s="44"/>
      <c r="AN153" s="44"/>
      <c r="AO153" s="44"/>
      <c r="AP153" s="44"/>
      <c r="AQ153" s="44"/>
      <c r="AR153" s="44"/>
      <c r="AS153" s="44"/>
      <c r="AT153" s="44"/>
      <c r="AU153" s="44"/>
      <c r="AV153" s="44"/>
      <c r="AW153" s="44"/>
      <c r="AX153" s="44"/>
      <c r="AY153" s="44"/>
      <c r="AZ153" s="44"/>
      <c r="BA153" s="44"/>
      <c r="BB153" s="44"/>
      <c r="BC153" s="44"/>
      <c r="BD153" s="44"/>
      <c r="BE153" s="44"/>
      <c r="BF153" s="44"/>
    </row>
    <row r="154" ht="14.25" customHeight="1">
      <c r="A154" s="44"/>
      <c r="B154" s="44"/>
      <c r="C154" s="44"/>
      <c r="D154" s="78"/>
      <c r="E154" s="78"/>
      <c r="F154" s="107"/>
      <c r="G154" s="107"/>
      <c r="H154" s="107"/>
      <c r="I154" s="107"/>
      <c r="J154" s="107"/>
      <c r="K154" s="44"/>
      <c r="L154" s="44"/>
      <c r="M154" s="44"/>
      <c r="N154" s="78"/>
      <c r="O154" s="78"/>
      <c r="P154" s="407"/>
      <c r="Q154" s="78"/>
      <c r="R154" s="406"/>
      <c r="S154" s="163"/>
      <c r="T154" s="44"/>
      <c r="U154" s="44"/>
      <c r="V154" s="44"/>
      <c r="W154" s="44"/>
      <c r="X154" s="44"/>
      <c r="Y154" s="44"/>
      <c r="Z154" s="44"/>
      <c r="AA154" s="44"/>
      <c r="AB154" s="44"/>
      <c r="AC154" s="44"/>
      <c r="AD154" s="44"/>
      <c r="AE154" s="78"/>
      <c r="AF154" s="44"/>
      <c r="AG154" s="44"/>
      <c r="AH154" s="390"/>
      <c r="AI154" s="44"/>
      <c r="AJ154" s="44"/>
      <c r="AK154" s="44"/>
      <c r="AL154" s="44"/>
      <c r="AM154" s="44"/>
      <c r="AN154" s="44"/>
      <c r="AO154" s="44"/>
      <c r="AP154" s="44"/>
      <c r="AQ154" s="44"/>
      <c r="AR154" s="44"/>
      <c r="AS154" s="44"/>
      <c r="AT154" s="44"/>
      <c r="AU154" s="44"/>
      <c r="AV154" s="44"/>
      <c r="AW154" s="44"/>
      <c r="AX154" s="44"/>
      <c r="AY154" s="44"/>
      <c r="AZ154" s="44"/>
      <c r="BA154" s="44"/>
      <c r="BB154" s="44"/>
      <c r="BC154" s="44"/>
      <c r="BD154" s="44"/>
      <c r="BE154" s="44"/>
      <c r="BF154" s="44"/>
    </row>
    <row r="155" ht="14.25" customHeight="1">
      <c r="A155" s="44"/>
      <c r="B155" s="44"/>
      <c r="C155" s="44"/>
      <c r="D155" s="78"/>
      <c r="E155" s="78"/>
      <c r="F155" s="107"/>
      <c r="G155" s="107"/>
      <c r="H155" s="107"/>
      <c r="I155" s="107"/>
      <c r="J155" s="107"/>
      <c r="K155" s="44"/>
      <c r="L155" s="44"/>
      <c r="M155" s="44"/>
      <c r="N155" s="78"/>
      <c r="O155" s="78"/>
      <c r="P155" s="407"/>
      <c r="Q155" s="78"/>
      <c r="R155" s="406"/>
      <c r="S155" s="163"/>
      <c r="T155" s="44"/>
      <c r="U155" s="44"/>
      <c r="V155" s="44"/>
      <c r="W155" s="44"/>
      <c r="X155" s="44"/>
      <c r="Y155" s="44"/>
      <c r="Z155" s="44"/>
      <c r="AA155" s="44"/>
      <c r="AB155" s="44"/>
      <c r="AC155" s="44"/>
      <c r="AD155" s="44"/>
      <c r="AE155" s="78"/>
      <c r="AF155" s="44"/>
      <c r="AG155" s="44"/>
      <c r="AH155" s="390"/>
      <c r="AI155" s="44"/>
      <c r="AJ155" s="44"/>
      <c r="AK155" s="44"/>
      <c r="AL155" s="44"/>
      <c r="AM155" s="44"/>
      <c r="AN155" s="44"/>
      <c r="AO155" s="44"/>
      <c r="AP155" s="44"/>
      <c r="AQ155" s="44"/>
      <c r="AR155" s="44"/>
      <c r="AS155" s="44"/>
      <c r="AT155" s="44"/>
      <c r="AU155" s="44"/>
      <c r="AV155" s="44"/>
      <c r="AW155" s="44"/>
      <c r="AX155" s="44"/>
      <c r="AY155" s="44"/>
      <c r="AZ155" s="44"/>
      <c r="BA155" s="44"/>
      <c r="BB155" s="44"/>
      <c r="BC155" s="44"/>
      <c r="BD155" s="44"/>
      <c r="BE155" s="44"/>
      <c r="BF155" s="44"/>
    </row>
    <row r="156" ht="14.25" customHeight="1">
      <c r="A156" s="44"/>
      <c r="B156" s="44"/>
      <c r="C156" s="44"/>
      <c r="D156" s="78"/>
      <c r="E156" s="78"/>
      <c r="F156" s="107"/>
      <c r="G156" s="107"/>
      <c r="H156" s="107"/>
      <c r="I156" s="107"/>
      <c r="J156" s="107"/>
      <c r="K156" s="44"/>
      <c r="L156" s="44"/>
      <c r="M156" s="44"/>
      <c r="N156" s="78"/>
      <c r="O156" s="78"/>
      <c r="P156" s="407"/>
      <c r="Q156" s="78"/>
      <c r="R156" s="406"/>
      <c r="S156" s="163"/>
      <c r="T156" s="44"/>
      <c r="U156" s="44"/>
      <c r="V156" s="44"/>
      <c r="W156" s="44"/>
      <c r="X156" s="44"/>
      <c r="Y156" s="44"/>
      <c r="Z156" s="44"/>
      <c r="AA156" s="44"/>
      <c r="AB156" s="44"/>
      <c r="AC156" s="44"/>
      <c r="AD156" s="44"/>
      <c r="AE156" s="78"/>
      <c r="AF156" s="44"/>
      <c r="AG156" s="44"/>
      <c r="AH156" s="390"/>
      <c r="AI156" s="44"/>
      <c r="AJ156" s="44"/>
      <c r="AK156" s="44"/>
      <c r="AL156" s="44"/>
      <c r="AM156" s="44"/>
      <c r="AN156" s="44"/>
      <c r="AO156" s="44"/>
      <c r="AP156" s="44"/>
      <c r="AQ156" s="44"/>
      <c r="AR156" s="44"/>
      <c r="AS156" s="44"/>
      <c r="AT156" s="44"/>
      <c r="AU156" s="44"/>
      <c r="AV156" s="44"/>
      <c r="AW156" s="44"/>
      <c r="AX156" s="44"/>
      <c r="AY156" s="44"/>
      <c r="AZ156" s="44"/>
      <c r="BA156" s="44"/>
      <c r="BB156" s="44"/>
      <c r="BC156" s="44"/>
      <c r="BD156" s="44"/>
      <c r="BE156" s="44"/>
      <c r="BF156" s="44"/>
    </row>
    <row r="157" ht="14.25" customHeight="1">
      <c r="A157" s="44"/>
      <c r="B157" s="44"/>
      <c r="C157" s="44"/>
      <c r="D157" s="78"/>
      <c r="E157" s="78"/>
      <c r="F157" s="107"/>
      <c r="G157" s="107"/>
      <c r="H157" s="107"/>
      <c r="I157" s="107"/>
      <c r="J157" s="107"/>
      <c r="K157" s="44"/>
      <c r="L157" s="44"/>
      <c r="M157" s="44"/>
      <c r="N157" s="78"/>
      <c r="O157" s="78"/>
      <c r="P157" s="407"/>
      <c r="Q157" s="78"/>
      <c r="R157" s="406"/>
      <c r="S157" s="163"/>
      <c r="T157" s="44"/>
      <c r="U157" s="44"/>
      <c r="V157" s="44"/>
      <c r="W157" s="44"/>
      <c r="X157" s="44"/>
      <c r="Y157" s="44"/>
      <c r="Z157" s="44"/>
      <c r="AA157" s="44"/>
      <c r="AB157" s="44"/>
      <c r="AC157" s="44"/>
      <c r="AD157" s="44"/>
      <c r="AE157" s="78"/>
      <c r="AF157" s="44"/>
      <c r="AG157" s="44"/>
      <c r="AH157" s="390"/>
      <c r="AI157" s="44"/>
      <c r="AJ157" s="44"/>
      <c r="AK157" s="44"/>
      <c r="AL157" s="44"/>
      <c r="AM157" s="44"/>
      <c r="AN157" s="44"/>
      <c r="AO157" s="44"/>
      <c r="AP157" s="44"/>
      <c r="AQ157" s="44"/>
      <c r="AR157" s="44"/>
      <c r="AS157" s="44"/>
      <c r="AT157" s="44"/>
      <c r="AU157" s="44"/>
      <c r="AV157" s="44"/>
      <c r="AW157" s="44"/>
      <c r="AX157" s="44"/>
      <c r="AY157" s="44"/>
      <c r="AZ157" s="44"/>
      <c r="BA157" s="44"/>
      <c r="BB157" s="44"/>
      <c r="BC157" s="44"/>
      <c r="BD157" s="44"/>
      <c r="BE157" s="44"/>
      <c r="BF157" s="44"/>
    </row>
    <row r="158" ht="14.25" customHeight="1">
      <c r="A158" s="44"/>
      <c r="B158" s="44"/>
      <c r="C158" s="44"/>
      <c r="D158" s="78"/>
      <c r="E158" s="78"/>
      <c r="F158" s="107"/>
      <c r="G158" s="107"/>
      <c r="H158" s="107"/>
      <c r="I158" s="107"/>
      <c r="J158" s="107"/>
      <c r="K158" s="44"/>
      <c r="L158" s="44"/>
      <c r="M158" s="44"/>
      <c r="N158" s="78"/>
      <c r="O158" s="78"/>
      <c r="P158" s="407"/>
      <c r="Q158" s="78"/>
      <c r="R158" s="406"/>
      <c r="S158" s="163"/>
      <c r="T158" s="44"/>
      <c r="U158" s="44"/>
      <c r="V158" s="44"/>
      <c r="W158" s="44"/>
      <c r="X158" s="44"/>
      <c r="Y158" s="44"/>
      <c r="Z158" s="44"/>
      <c r="AA158" s="44"/>
      <c r="AB158" s="44"/>
      <c r="AC158" s="44"/>
      <c r="AD158" s="44"/>
      <c r="AE158" s="78"/>
      <c r="AF158" s="44"/>
      <c r="AG158" s="44"/>
      <c r="AH158" s="390"/>
      <c r="AI158" s="44"/>
      <c r="AJ158" s="44"/>
      <c r="AK158" s="44"/>
      <c r="AL158" s="44"/>
      <c r="AM158" s="44"/>
      <c r="AN158" s="44"/>
      <c r="AO158" s="44"/>
      <c r="AP158" s="44"/>
      <c r="AQ158" s="44"/>
      <c r="AR158" s="44"/>
      <c r="AS158" s="44"/>
      <c r="AT158" s="44"/>
      <c r="AU158" s="44"/>
      <c r="AV158" s="44"/>
      <c r="AW158" s="44"/>
      <c r="AX158" s="44"/>
      <c r="AY158" s="44"/>
      <c r="AZ158" s="44"/>
      <c r="BA158" s="44"/>
      <c r="BB158" s="44"/>
      <c r="BC158" s="44"/>
      <c r="BD158" s="44"/>
      <c r="BE158" s="44"/>
      <c r="BF158" s="44"/>
    </row>
    <row r="159" ht="14.25" customHeight="1">
      <c r="A159" s="44"/>
      <c r="B159" s="44"/>
      <c r="C159" s="44"/>
      <c r="D159" s="78"/>
      <c r="E159" s="78"/>
      <c r="F159" s="107"/>
      <c r="G159" s="107"/>
      <c r="H159" s="107"/>
      <c r="I159" s="107"/>
      <c r="J159" s="107"/>
      <c r="K159" s="44"/>
      <c r="L159" s="44"/>
      <c r="M159" s="44"/>
      <c r="N159" s="78"/>
      <c r="O159" s="78"/>
      <c r="P159" s="407"/>
      <c r="Q159" s="78"/>
      <c r="R159" s="406"/>
      <c r="S159" s="163"/>
      <c r="T159" s="44"/>
      <c r="U159" s="44"/>
      <c r="V159" s="44"/>
      <c r="W159" s="44"/>
      <c r="X159" s="44"/>
      <c r="Y159" s="44"/>
      <c r="Z159" s="44"/>
      <c r="AA159" s="44"/>
      <c r="AB159" s="44"/>
      <c r="AC159" s="44"/>
      <c r="AD159" s="44"/>
      <c r="AE159" s="78"/>
      <c r="AF159" s="44"/>
      <c r="AG159" s="44"/>
      <c r="AH159" s="390"/>
      <c r="AI159" s="44"/>
      <c r="AJ159" s="44"/>
      <c r="AK159" s="44"/>
      <c r="AL159" s="44"/>
      <c r="AM159" s="44"/>
      <c r="AN159" s="44"/>
      <c r="AO159" s="44"/>
      <c r="AP159" s="44"/>
      <c r="AQ159" s="44"/>
      <c r="AR159" s="44"/>
      <c r="AS159" s="44"/>
      <c r="AT159" s="44"/>
      <c r="AU159" s="44"/>
      <c r="AV159" s="44"/>
      <c r="AW159" s="44"/>
      <c r="AX159" s="44"/>
      <c r="AY159" s="44"/>
      <c r="AZ159" s="44"/>
      <c r="BA159" s="44"/>
      <c r="BB159" s="44"/>
      <c r="BC159" s="44"/>
      <c r="BD159" s="44"/>
      <c r="BE159" s="44"/>
      <c r="BF159" s="44"/>
    </row>
    <row r="160" ht="14.25" customHeight="1">
      <c r="A160" s="44"/>
      <c r="B160" s="44"/>
      <c r="C160" s="44"/>
      <c r="D160" s="78"/>
      <c r="E160" s="78"/>
      <c r="F160" s="107"/>
      <c r="G160" s="107"/>
      <c r="H160" s="107"/>
      <c r="I160" s="107"/>
      <c r="J160" s="107"/>
      <c r="K160" s="44"/>
      <c r="L160" s="44"/>
      <c r="M160" s="44"/>
      <c r="N160" s="78"/>
      <c r="O160" s="78"/>
      <c r="P160" s="407"/>
      <c r="Q160" s="78"/>
      <c r="R160" s="406"/>
      <c r="S160" s="163"/>
      <c r="T160" s="44"/>
      <c r="U160" s="44"/>
      <c r="V160" s="44"/>
      <c r="W160" s="44"/>
      <c r="X160" s="44"/>
      <c r="Y160" s="44"/>
      <c r="Z160" s="44"/>
      <c r="AA160" s="44"/>
      <c r="AB160" s="44"/>
      <c r="AC160" s="44"/>
      <c r="AD160" s="44"/>
      <c r="AE160" s="78"/>
      <c r="AF160" s="44"/>
      <c r="AG160" s="44"/>
      <c r="AH160" s="390"/>
      <c r="AI160" s="44"/>
      <c r="AJ160" s="44"/>
      <c r="AK160" s="44"/>
      <c r="AL160" s="44"/>
      <c r="AM160" s="44"/>
      <c r="AN160" s="44"/>
      <c r="AO160" s="44"/>
      <c r="AP160" s="44"/>
      <c r="AQ160" s="44"/>
      <c r="AR160" s="44"/>
      <c r="AS160" s="44"/>
      <c r="AT160" s="44"/>
      <c r="AU160" s="44"/>
      <c r="AV160" s="44"/>
      <c r="AW160" s="44"/>
      <c r="AX160" s="44"/>
      <c r="AY160" s="44"/>
      <c r="AZ160" s="44"/>
      <c r="BA160" s="44"/>
      <c r="BB160" s="44"/>
      <c r="BC160" s="44"/>
      <c r="BD160" s="44"/>
      <c r="BE160" s="44"/>
      <c r="BF160" s="44"/>
    </row>
    <row r="161" ht="14.25" customHeight="1">
      <c r="A161" s="44"/>
      <c r="B161" s="44"/>
      <c r="C161" s="44"/>
      <c r="D161" s="78"/>
      <c r="E161" s="78"/>
      <c r="F161" s="107"/>
      <c r="G161" s="107"/>
      <c r="H161" s="107"/>
      <c r="I161" s="107"/>
      <c r="J161" s="107"/>
      <c r="K161" s="44"/>
      <c r="L161" s="44"/>
      <c r="M161" s="44"/>
      <c r="N161" s="78"/>
      <c r="O161" s="78"/>
      <c r="P161" s="407"/>
      <c r="Q161" s="78"/>
      <c r="R161" s="406"/>
      <c r="S161" s="163"/>
      <c r="T161" s="44"/>
      <c r="U161" s="44"/>
      <c r="V161" s="44"/>
      <c r="W161" s="44"/>
      <c r="X161" s="44"/>
      <c r="Y161" s="44"/>
      <c r="Z161" s="44"/>
      <c r="AA161" s="44"/>
      <c r="AB161" s="44"/>
      <c r="AC161" s="44"/>
      <c r="AD161" s="44"/>
      <c r="AE161" s="78"/>
      <c r="AF161" s="44"/>
      <c r="AG161" s="44"/>
      <c r="AH161" s="390"/>
      <c r="AI161" s="44"/>
      <c r="AJ161" s="44"/>
      <c r="AK161" s="44"/>
      <c r="AL161" s="44"/>
      <c r="AM161" s="44"/>
      <c r="AN161" s="44"/>
      <c r="AO161" s="44"/>
      <c r="AP161" s="44"/>
      <c r="AQ161" s="44"/>
      <c r="AR161" s="44"/>
      <c r="AS161" s="44"/>
      <c r="AT161" s="44"/>
      <c r="AU161" s="44"/>
      <c r="AV161" s="44"/>
      <c r="AW161" s="44"/>
      <c r="AX161" s="44"/>
      <c r="AY161" s="44"/>
      <c r="AZ161" s="44"/>
      <c r="BA161" s="44"/>
      <c r="BB161" s="44"/>
      <c r="BC161" s="44"/>
      <c r="BD161" s="44"/>
      <c r="BE161" s="44"/>
      <c r="BF161" s="44"/>
    </row>
    <row r="162" ht="14.25" customHeight="1">
      <c r="A162" s="44"/>
      <c r="B162" s="44"/>
      <c r="C162" s="44"/>
      <c r="D162" s="78"/>
      <c r="E162" s="78"/>
      <c r="F162" s="107"/>
      <c r="G162" s="107"/>
      <c r="H162" s="107"/>
      <c r="I162" s="107"/>
      <c r="J162" s="107"/>
      <c r="K162" s="44"/>
      <c r="L162" s="44"/>
      <c r="M162" s="44"/>
      <c r="N162" s="78"/>
      <c r="O162" s="78"/>
      <c r="P162" s="407"/>
      <c r="Q162" s="78"/>
      <c r="R162" s="406"/>
      <c r="S162" s="163"/>
      <c r="T162" s="44"/>
      <c r="U162" s="44"/>
      <c r="V162" s="44"/>
      <c r="W162" s="44"/>
      <c r="X162" s="44"/>
      <c r="Y162" s="44"/>
      <c r="Z162" s="44"/>
      <c r="AA162" s="44"/>
      <c r="AB162" s="44"/>
      <c r="AC162" s="44"/>
      <c r="AD162" s="44"/>
      <c r="AE162" s="78"/>
      <c r="AF162" s="44"/>
      <c r="AG162" s="44"/>
      <c r="AH162" s="390"/>
      <c r="AI162" s="44"/>
      <c r="AJ162" s="44"/>
      <c r="AK162" s="44"/>
      <c r="AL162" s="44"/>
      <c r="AM162" s="44"/>
      <c r="AN162" s="44"/>
      <c r="AO162" s="44"/>
      <c r="AP162" s="44"/>
      <c r="AQ162" s="44"/>
      <c r="AR162" s="44"/>
      <c r="AS162" s="44"/>
      <c r="AT162" s="44"/>
      <c r="AU162" s="44"/>
      <c r="AV162" s="44"/>
      <c r="AW162" s="44"/>
      <c r="AX162" s="44"/>
      <c r="AY162" s="44"/>
      <c r="AZ162" s="44"/>
      <c r="BA162" s="44"/>
      <c r="BB162" s="44"/>
      <c r="BC162" s="44"/>
      <c r="BD162" s="44"/>
      <c r="BE162" s="44"/>
      <c r="BF162" s="44"/>
    </row>
    <row r="163" ht="14.25" customHeight="1">
      <c r="A163" s="44"/>
      <c r="B163" s="44"/>
      <c r="C163" s="44"/>
      <c r="D163" s="78"/>
      <c r="E163" s="78"/>
      <c r="F163" s="107"/>
      <c r="G163" s="107"/>
      <c r="H163" s="107"/>
      <c r="I163" s="107"/>
      <c r="J163" s="107"/>
      <c r="K163" s="44"/>
      <c r="L163" s="44"/>
      <c r="M163" s="44"/>
      <c r="N163" s="78"/>
      <c r="O163" s="78"/>
      <c r="P163" s="407"/>
      <c r="Q163" s="78"/>
      <c r="R163" s="406"/>
      <c r="S163" s="163"/>
      <c r="T163" s="44"/>
      <c r="U163" s="44"/>
      <c r="V163" s="44"/>
      <c r="W163" s="44"/>
      <c r="X163" s="44"/>
      <c r="Y163" s="44"/>
      <c r="Z163" s="44"/>
      <c r="AA163" s="44"/>
      <c r="AB163" s="44"/>
      <c r="AC163" s="44"/>
      <c r="AD163" s="44"/>
      <c r="AE163" s="78"/>
      <c r="AF163" s="44"/>
      <c r="AG163" s="44"/>
      <c r="AH163" s="390"/>
      <c r="AI163" s="44"/>
      <c r="AJ163" s="44"/>
      <c r="AK163" s="44"/>
      <c r="AL163" s="44"/>
      <c r="AM163" s="44"/>
      <c r="AN163" s="44"/>
      <c r="AO163" s="44"/>
      <c r="AP163" s="44"/>
      <c r="AQ163" s="44"/>
      <c r="AR163" s="44"/>
      <c r="AS163" s="44"/>
      <c r="AT163" s="44"/>
      <c r="AU163" s="44"/>
      <c r="AV163" s="44"/>
      <c r="AW163" s="44"/>
      <c r="AX163" s="44"/>
      <c r="AY163" s="44"/>
      <c r="AZ163" s="44"/>
      <c r="BA163" s="44"/>
      <c r="BB163" s="44"/>
      <c r="BC163" s="44"/>
      <c r="BD163" s="44"/>
      <c r="BE163" s="44"/>
      <c r="BF163" s="44"/>
    </row>
    <row r="164" ht="14.25" customHeight="1">
      <c r="A164" s="44"/>
      <c r="B164" s="44"/>
      <c r="C164" s="44"/>
      <c r="D164" s="78"/>
      <c r="E164" s="78"/>
      <c r="F164" s="107"/>
      <c r="G164" s="107"/>
      <c r="H164" s="107"/>
      <c r="I164" s="107"/>
      <c r="J164" s="107"/>
      <c r="K164" s="44"/>
      <c r="L164" s="44"/>
      <c r="M164" s="44"/>
      <c r="N164" s="78"/>
      <c r="O164" s="78"/>
      <c r="P164" s="407"/>
      <c r="Q164" s="78"/>
      <c r="R164" s="406"/>
      <c r="S164" s="163"/>
      <c r="T164" s="44"/>
      <c r="U164" s="44"/>
      <c r="V164" s="44"/>
      <c r="W164" s="44"/>
      <c r="X164" s="44"/>
      <c r="Y164" s="44"/>
      <c r="Z164" s="44"/>
      <c r="AA164" s="44"/>
      <c r="AB164" s="44"/>
      <c r="AC164" s="44"/>
      <c r="AD164" s="44"/>
      <c r="AE164" s="78"/>
      <c r="AF164" s="44"/>
      <c r="AG164" s="44"/>
      <c r="AH164" s="390"/>
      <c r="AI164" s="44"/>
      <c r="AJ164" s="44"/>
      <c r="AK164" s="44"/>
      <c r="AL164" s="44"/>
      <c r="AM164" s="44"/>
      <c r="AN164" s="44"/>
      <c r="AO164" s="44"/>
      <c r="AP164" s="44"/>
      <c r="AQ164" s="44"/>
      <c r="AR164" s="44"/>
      <c r="AS164" s="44"/>
      <c r="AT164" s="44"/>
      <c r="AU164" s="44"/>
      <c r="AV164" s="44"/>
      <c r="AW164" s="44"/>
      <c r="AX164" s="44"/>
      <c r="AY164" s="44"/>
      <c r="AZ164" s="44"/>
      <c r="BA164" s="44"/>
      <c r="BB164" s="44"/>
      <c r="BC164" s="44"/>
      <c r="BD164" s="44"/>
      <c r="BE164" s="44"/>
      <c r="BF164" s="44"/>
    </row>
    <row r="165" ht="14.25" customHeight="1">
      <c r="A165" s="44"/>
      <c r="B165" s="44"/>
      <c r="C165" s="44"/>
      <c r="D165" s="78"/>
      <c r="E165" s="78"/>
      <c r="F165" s="107"/>
      <c r="G165" s="107"/>
      <c r="H165" s="107"/>
      <c r="I165" s="107"/>
      <c r="J165" s="107"/>
      <c r="K165" s="44"/>
      <c r="L165" s="44"/>
      <c r="M165" s="44"/>
      <c r="N165" s="78"/>
      <c r="O165" s="78"/>
      <c r="P165" s="407"/>
      <c r="Q165" s="78"/>
      <c r="R165" s="406"/>
      <c r="S165" s="163"/>
      <c r="T165" s="44"/>
      <c r="U165" s="44"/>
      <c r="V165" s="44"/>
      <c r="W165" s="44"/>
      <c r="X165" s="44"/>
      <c r="Y165" s="44"/>
      <c r="Z165" s="44"/>
      <c r="AA165" s="44"/>
      <c r="AB165" s="44"/>
      <c r="AC165" s="44"/>
      <c r="AD165" s="44"/>
      <c r="AE165" s="78"/>
      <c r="AF165" s="44"/>
      <c r="AG165" s="44"/>
      <c r="AH165" s="390"/>
      <c r="AI165" s="44"/>
      <c r="AJ165" s="44"/>
      <c r="AK165" s="44"/>
      <c r="AL165" s="44"/>
      <c r="AM165" s="44"/>
      <c r="AN165" s="44"/>
      <c r="AO165" s="44"/>
      <c r="AP165" s="44"/>
      <c r="AQ165" s="44"/>
      <c r="AR165" s="44"/>
      <c r="AS165" s="44"/>
      <c r="AT165" s="44"/>
      <c r="AU165" s="44"/>
      <c r="AV165" s="44"/>
      <c r="AW165" s="44"/>
      <c r="AX165" s="44"/>
      <c r="AY165" s="44"/>
      <c r="AZ165" s="44"/>
      <c r="BA165" s="44"/>
      <c r="BB165" s="44"/>
      <c r="BC165" s="44"/>
      <c r="BD165" s="44"/>
      <c r="BE165" s="44"/>
      <c r="BF165" s="44"/>
    </row>
    <row r="166" ht="14.25" customHeight="1">
      <c r="A166" s="44"/>
      <c r="B166" s="44"/>
      <c r="C166" s="44"/>
      <c r="D166" s="78"/>
      <c r="E166" s="78"/>
      <c r="F166" s="107"/>
      <c r="G166" s="107"/>
      <c r="H166" s="107"/>
      <c r="I166" s="107"/>
      <c r="J166" s="107"/>
      <c r="K166" s="44"/>
      <c r="L166" s="44"/>
      <c r="M166" s="44"/>
      <c r="N166" s="78"/>
      <c r="O166" s="78"/>
      <c r="P166" s="407"/>
      <c r="Q166" s="78"/>
      <c r="R166" s="406"/>
      <c r="S166" s="163"/>
      <c r="T166" s="44"/>
      <c r="U166" s="44"/>
      <c r="V166" s="44"/>
      <c r="W166" s="44"/>
      <c r="X166" s="44"/>
      <c r="Y166" s="44"/>
      <c r="Z166" s="44"/>
      <c r="AA166" s="44"/>
      <c r="AB166" s="44"/>
      <c r="AC166" s="44"/>
      <c r="AD166" s="44"/>
      <c r="AE166" s="78"/>
      <c r="AF166" s="44"/>
      <c r="AG166" s="44"/>
      <c r="AH166" s="390"/>
      <c r="AI166" s="44"/>
      <c r="AJ166" s="44"/>
      <c r="AK166" s="44"/>
      <c r="AL166" s="44"/>
      <c r="AM166" s="44"/>
      <c r="AN166" s="44"/>
      <c r="AO166" s="44"/>
      <c r="AP166" s="44"/>
      <c r="AQ166" s="44"/>
      <c r="AR166" s="44"/>
      <c r="AS166" s="44"/>
      <c r="AT166" s="44"/>
      <c r="AU166" s="44"/>
      <c r="AV166" s="44"/>
      <c r="AW166" s="44"/>
      <c r="AX166" s="44"/>
      <c r="AY166" s="44"/>
      <c r="AZ166" s="44"/>
      <c r="BA166" s="44"/>
      <c r="BB166" s="44"/>
      <c r="BC166" s="44"/>
      <c r="BD166" s="44"/>
      <c r="BE166" s="44"/>
      <c r="BF166" s="44"/>
    </row>
    <row r="167" ht="14.25" customHeight="1">
      <c r="A167" s="44"/>
      <c r="B167" s="44"/>
      <c r="C167" s="44"/>
      <c r="D167" s="78"/>
      <c r="E167" s="78"/>
      <c r="F167" s="107"/>
      <c r="G167" s="107"/>
      <c r="H167" s="107"/>
      <c r="I167" s="107"/>
      <c r="J167" s="107"/>
      <c r="K167" s="44"/>
      <c r="L167" s="44"/>
      <c r="M167" s="44"/>
      <c r="N167" s="78"/>
      <c r="O167" s="78"/>
      <c r="P167" s="407"/>
      <c r="Q167" s="78"/>
      <c r="R167" s="406"/>
      <c r="S167" s="163"/>
      <c r="T167" s="44"/>
      <c r="U167" s="44"/>
      <c r="V167" s="44"/>
      <c r="W167" s="44"/>
      <c r="X167" s="44"/>
      <c r="Y167" s="44"/>
      <c r="Z167" s="44"/>
      <c r="AA167" s="44"/>
      <c r="AB167" s="44"/>
      <c r="AC167" s="44"/>
      <c r="AD167" s="44"/>
      <c r="AE167" s="78"/>
      <c r="AF167" s="44"/>
      <c r="AG167" s="44"/>
      <c r="AH167" s="390"/>
      <c r="AI167" s="44"/>
      <c r="AJ167" s="44"/>
      <c r="AK167" s="44"/>
      <c r="AL167" s="44"/>
      <c r="AM167" s="44"/>
      <c r="AN167" s="44"/>
      <c r="AO167" s="44"/>
      <c r="AP167" s="44"/>
      <c r="AQ167" s="44"/>
      <c r="AR167" s="44"/>
      <c r="AS167" s="44"/>
      <c r="AT167" s="44"/>
      <c r="AU167" s="44"/>
      <c r="AV167" s="44"/>
      <c r="AW167" s="44"/>
      <c r="AX167" s="44"/>
      <c r="AY167" s="44"/>
      <c r="AZ167" s="44"/>
      <c r="BA167" s="44"/>
      <c r="BB167" s="44"/>
      <c r="BC167" s="44"/>
      <c r="BD167" s="44"/>
      <c r="BE167" s="44"/>
      <c r="BF167" s="44"/>
    </row>
    <row r="168" ht="14.25" customHeight="1">
      <c r="A168" s="44"/>
      <c r="B168" s="44"/>
      <c r="C168" s="44"/>
      <c r="D168" s="78"/>
      <c r="E168" s="78"/>
      <c r="F168" s="107"/>
      <c r="G168" s="107"/>
      <c r="H168" s="107"/>
      <c r="I168" s="107"/>
      <c r="J168" s="107"/>
      <c r="K168" s="44"/>
      <c r="L168" s="44"/>
      <c r="M168" s="44"/>
      <c r="N168" s="78"/>
      <c r="O168" s="78"/>
      <c r="P168" s="407"/>
      <c r="Q168" s="78"/>
      <c r="R168" s="406"/>
      <c r="S168" s="163"/>
      <c r="T168" s="44"/>
      <c r="U168" s="44"/>
      <c r="V168" s="44"/>
      <c r="W168" s="44"/>
      <c r="X168" s="44"/>
      <c r="Y168" s="44"/>
      <c r="Z168" s="44"/>
      <c r="AA168" s="44"/>
      <c r="AB168" s="44"/>
      <c r="AC168" s="44"/>
      <c r="AD168" s="44"/>
      <c r="AE168" s="78"/>
      <c r="AF168" s="44"/>
      <c r="AG168" s="44"/>
      <c r="AH168" s="390"/>
      <c r="AI168" s="44"/>
      <c r="AJ168" s="44"/>
      <c r="AK168" s="44"/>
      <c r="AL168" s="44"/>
      <c r="AM168" s="44"/>
      <c r="AN168" s="44"/>
      <c r="AO168" s="44"/>
      <c r="AP168" s="44"/>
      <c r="AQ168" s="44"/>
      <c r="AR168" s="44"/>
      <c r="AS168" s="44"/>
      <c r="AT168" s="44"/>
      <c r="AU168" s="44"/>
      <c r="AV168" s="44"/>
      <c r="AW168" s="44"/>
      <c r="AX168" s="44"/>
      <c r="AY168" s="44"/>
      <c r="AZ168" s="44"/>
      <c r="BA168" s="44"/>
      <c r="BB168" s="44"/>
      <c r="BC168" s="44"/>
      <c r="BD168" s="44"/>
      <c r="BE168" s="44"/>
      <c r="BF168" s="44"/>
    </row>
    <row r="169" ht="14.25" customHeight="1">
      <c r="A169" s="44"/>
      <c r="B169" s="44"/>
      <c r="C169" s="44"/>
      <c r="D169" s="78"/>
      <c r="E169" s="78"/>
      <c r="F169" s="107"/>
      <c r="G169" s="107"/>
      <c r="H169" s="107"/>
      <c r="I169" s="107"/>
      <c r="J169" s="107"/>
      <c r="K169" s="44"/>
      <c r="L169" s="44"/>
      <c r="M169" s="44"/>
      <c r="N169" s="78"/>
      <c r="O169" s="78"/>
      <c r="P169" s="407"/>
      <c r="Q169" s="78"/>
      <c r="R169" s="406"/>
      <c r="S169" s="163"/>
      <c r="T169" s="44"/>
      <c r="U169" s="44"/>
      <c r="V169" s="44"/>
      <c r="W169" s="44"/>
      <c r="X169" s="44"/>
      <c r="Y169" s="44"/>
      <c r="Z169" s="44"/>
      <c r="AA169" s="44"/>
      <c r="AB169" s="44"/>
      <c r="AC169" s="44"/>
      <c r="AD169" s="44"/>
      <c r="AE169" s="78"/>
      <c r="AF169" s="44"/>
      <c r="AG169" s="44"/>
      <c r="AH169" s="390"/>
      <c r="AI169" s="44"/>
      <c r="AJ169" s="44"/>
      <c r="AK169" s="44"/>
      <c r="AL169" s="44"/>
      <c r="AM169" s="44"/>
      <c r="AN169" s="44"/>
      <c r="AO169" s="44"/>
      <c r="AP169" s="44"/>
      <c r="AQ169" s="44"/>
      <c r="AR169" s="44"/>
      <c r="AS169" s="44"/>
      <c r="AT169" s="44"/>
      <c r="AU169" s="44"/>
      <c r="AV169" s="44"/>
      <c r="AW169" s="44"/>
      <c r="AX169" s="44"/>
      <c r="AY169" s="44"/>
      <c r="AZ169" s="44"/>
      <c r="BA169" s="44"/>
      <c r="BB169" s="44"/>
      <c r="BC169" s="44"/>
      <c r="BD169" s="44"/>
      <c r="BE169" s="44"/>
      <c r="BF169" s="44"/>
    </row>
    <row r="170" ht="14.25" customHeight="1">
      <c r="A170" s="44"/>
      <c r="B170" s="44"/>
      <c r="C170" s="44"/>
      <c r="D170" s="78"/>
      <c r="E170" s="78"/>
      <c r="F170" s="107"/>
      <c r="G170" s="107"/>
      <c r="H170" s="107"/>
      <c r="I170" s="107"/>
      <c r="J170" s="107"/>
      <c r="K170" s="44"/>
      <c r="L170" s="44"/>
      <c r="M170" s="44"/>
      <c r="N170" s="78"/>
      <c r="O170" s="78"/>
      <c r="P170" s="407"/>
      <c r="Q170" s="78"/>
      <c r="R170" s="406"/>
      <c r="S170" s="163"/>
      <c r="T170" s="44"/>
      <c r="U170" s="44"/>
      <c r="V170" s="44"/>
      <c r="W170" s="44"/>
      <c r="X170" s="44"/>
      <c r="Y170" s="44"/>
      <c r="Z170" s="44"/>
      <c r="AA170" s="44"/>
      <c r="AB170" s="44"/>
      <c r="AC170" s="44"/>
      <c r="AD170" s="44"/>
      <c r="AE170" s="78"/>
      <c r="AF170" s="44"/>
      <c r="AG170" s="44"/>
      <c r="AH170" s="390"/>
      <c r="AI170" s="44"/>
      <c r="AJ170" s="44"/>
      <c r="AK170" s="44"/>
      <c r="AL170" s="44"/>
      <c r="AM170" s="44"/>
      <c r="AN170" s="44"/>
      <c r="AO170" s="44"/>
      <c r="AP170" s="44"/>
      <c r="AQ170" s="44"/>
      <c r="AR170" s="44"/>
      <c r="AS170" s="44"/>
      <c r="AT170" s="44"/>
      <c r="AU170" s="44"/>
      <c r="AV170" s="44"/>
      <c r="AW170" s="44"/>
      <c r="AX170" s="44"/>
      <c r="AY170" s="44"/>
      <c r="AZ170" s="44"/>
      <c r="BA170" s="44"/>
      <c r="BB170" s="44"/>
      <c r="BC170" s="44"/>
      <c r="BD170" s="44"/>
      <c r="BE170" s="44"/>
      <c r="BF170" s="44"/>
    </row>
    <row r="171" ht="14.25" customHeight="1">
      <c r="A171" s="44"/>
      <c r="B171" s="44"/>
      <c r="C171" s="44"/>
      <c r="D171" s="78"/>
      <c r="E171" s="78"/>
      <c r="F171" s="107"/>
      <c r="G171" s="107"/>
      <c r="H171" s="107"/>
      <c r="I171" s="107"/>
      <c r="J171" s="107"/>
      <c r="K171" s="44"/>
      <c r="L171" s="44"/>
      <c r="M171" s="44"/>
      <c r="N171" s="78"/>
      <c r="O171" s="78"/>
      <c r="P171" s="407"/>
      <c r="Q171" s="78"/>
      <c r="R171" s="406"/>
      <c r="S171" s="163"/>
      <c r="T171" s="44"/>
      <c r="U171" s="44"/>
      <c r="V171" s="44"/>
      <c r="W171" s="44"/>
      <c r="X171" s="44"/>
      <c r="Y171" s="44"/>
      <c r="Z171" s="44"/>
      <c r="AA171" s="44"/>
      <c r="AB171" s="44"/>
      <c r="AC171" s="44"/>
      <c r="AD171" s="44"/>
      <c r="AE171" s="78"/>
      <c r="AF171" s="44"/>
      <c r="AG171" s="44"/>
      <c r="AH171" s="390"/>
      <c r="AI171" s="44"/>
      <c r="AJ171" s="44"/>
      <c r="AK171" s="44"/>
      <c r="AL171" s="44"/>
      <c r="AM171" s="44"/>
      <c r="AN171" s="44"/>
      <c r="AO171" s="44"/>
      <c r="AP171" s="44"/>
      <c r="AQ171" s="44"/>
      <c r="AR171" s="44"/>
      <c r="AS171" s="44"/>
      <c r="AT171" s="44"/>
      <c r="AU171" s="44"/>
      <c r="AV171" s="44"/>
      <c r="AW171" s="44"/>
      <c r="AX171" s="44"/>
      <c r="AY171" s="44"/>
      <c r="AZ171" s="44"/>
      <c r="BA171" s="44"/>
      <c r="BB171" s="44"/>
      <c r="BC171" s="44"/>
      <c r="BD171" s="44"/>
      <c r="BE171" s="44"/>
      <c r="BF171" s="44"/>
    </row>
    <row r="172" ht="14.25" customHeight="1">
      <c r="A172" s="44"/>
      <c r="B172" s="44"/>
      <c r="C172" s="44"/>
      <c r="D172" s="78"/>
      <c r="E172" s="78"/>
      <c r="F172" s="107"/>
      <c r="G172" s="107"/>
      <c r="H172" s="107"/>
      <c r="I172" s="107"/>
      <c r="J172" s="107"/>
      <c r="K172" s="44"/>
      <c r="L172" s="44"/>
      <c r="M172" s="44"/>
      <c r="N172" s="78"/>
      <c r="O172" s="78"/>
      <c r="P172" s="407"/>
      <c r="Q172" s="78"/>
      <c r="R172" s="406"/>
      <c r="S172" s="163"/>
      <c r="T172" s="44"/>
      <c r="U172" s="44"/>
      <c r="V172" s="44"/>
      <c r="W172" s="44"/>
      <c r="X172" s="44"/>
      <c r="Y172" s="44"/>
      <c r="Z172" s="44"/>
      <c r="AA172" s="44"/>
      <c r="AB172" s="44"/>
      <c r="AC172" s="44"/>
      <c r="AD172" s="44"/>
      <c r="AE172" s="78"/>
      <c r="AF172" s="44"/>
      <c r="AG172" s="44"/>
      <c r="AH172" s="390"/>
      <c r="AI172" s="44"/>
      <c r="AJ172" s="44"/>
      <c r="AK172" s="44"/>
      <c r="AL172" s="44"/>
      <c r="AM172" s="44"/>
      <c r="AN172" s="44"/>
      <c r="AO172" s="44"/>
      <c r="AP172" s="44"/>
      <c r="AQ172" s="44"/>
      <c r="AR172" s="44"/>
      <c r="AS172" s="44"/>
      <c r="AT172" s="44"/>
      <c r="AU172" s="44"/>
      <c r="AV172" s="44"/>
      <c r="AW172" s="44"/>
      <c r="AX172" s="44"/>
      <c r="AY172" s="44"/>
      <c r="AZ172" s="44"/>
      <c r="BA172" s="44"/>
      <c r="BB172" s="44"/>
      <c r="BC172" s="44"/>
      <c r="BD172" s="44"/>
      <c r="BE172" s="44"/>
      <c r="BF172" s="44"/>
    </row>
    <row r="173" ht="14.25" customHeight="1">
      <c r="A173" s="44"/>
      <c r="B173" s="44"/>
      <c r="C173" s="44"/>
      <c r="D173" s="78"/>
      <c r="E173" s="78"/>
      <c r="F173" s="107"/>
      <c r="G173" s="107"/>
      <c r="H173" s="107"/>
      <c r="I173" s="107"/>
      <c r="J173" s="107"/>
      <c r="K173" s="44"/>
      <c r="L173" s="44"/>
      <c r="M173" s="44"/>
      <c r="N173" s="78"/>
      <c r="O173" s="78"/>
      <c r="P173" s="407"/>
      <c r="Q173" s="78"/>
      <c r="R173" s="406"/>
      <c r="S173" s="163"/>
      <c r="T173" s="44"/>
      <c r="U173" s="44"/>
      <c r="V173" s="44"/>
      <c r="W173" s="44"/>
      <c r="X173" s="44"/>
      <c r="Y173" s="44"/>
      <c r="Z173" s="44"/>
      <c r="AA173" s="44"/>
      <c r="AB173" s="44"/>
      <c r="AC173" s="44"/>
      <c r="AD173" s="44"/>
      <c r="AE173" s="78"/>
      <c r="AF173" s="44"/>
      <c r="AG173" s="44"/>
      <c r="AH173" s="390"/>
      <c r="AI173" s="44"/>
      <c r="AJ173" s="44"/>
      <c r="AK173" s="44"/>
      <c r="AL173" s="44"/>
      <c r="AM173" s="44"/>
      <c r="AN173" s="44"/>
      <c r="AO173" s="44"/>
      <c r="AP173" s="44"/>
      <c r="AQ173" s="44"/>
      <c r="AR173" s="44"/>
      <c r="AS173" s="44"/>
      <c r="AT173" s="44"/>
      <c r="AU173" s="44"/>
      <c r="AV173" s="44"/>
      <c r="AW173" s="44"/>
      <c r="AX173" s="44"/>
      <c r="AY173" s="44"/>
      <c r="AZ173" s="44"/>
      <c r="BA173" s="44"/>
      <c r="BB173" s="44"/>
      <c r="BC173" s="44"/>
      <c r="BD173" s="44"/>
      <c r="BE173" s="44"/>
      <c r="BF173" s="44"/>
    </row>
    <row r="174" ht="14.25" customHeight="1">
      <c r="A174" s="44"/>
      <c r="B174" s="44"/>
      <c r="C174" s="44"/>
      <c r="D174" s="78"/>
      <c r="E174" s="78"/>
      <c r="F174" s="107"/>
      <c r="G174" s="107"/>
      <c r="H174" s="107"/>
      <c r="I174" s="107"/>
      <c r="J174" s="107"/>
      <c r="K174" s="44"/>
      <c r="L174" s="44"/>
      <c r="M174" s="44"/>
      <c r="N174" s="78"/>
      <c r="O174" s="78"/>
      <c r="P174" s="407"/>
      <c r="Q174" s="78"/>
      <c r="R174" s="406"/>
      <c r="S174" s="163"/>
      <c r="T174" s="44"/>
      <c r="U174" s="44"/>
      <c r="V174" s="44"/>
      <c r="W174" s="44"/>
      <c r="X174" s="44"/>
      <c r="Y174" s="44"/>
      <c r="Z174" s="44"/>
      <c r="AA174" s="44"/>
      <c r="AB174" s="44"/>
      <c r="AC174" s="44"/>
      <c r="AD174" s="44"/>
      <c r="AE174" s="78"/>
      <c r="AF174" s="44"/>
      <c r="AG174" s="44"/>
      <c r="AH174" s="390"/>
      <c r="AI174" s="44"/>
      <c r="AJ174" s="44"/>
      <c r="AK174" s="44"/>
      <c r="AL174" s="44"/>
      <c r="AM174" s="44"/>
      <c r="AN174" s="44"/>
      <c r="AO174" s="44"/>
      <c r="AP174" s="44"/>
      <c r="AQ174" s="44"/>
      <c r="AR174" s="44"/>
      <c r="AS174" s="44"/>
      <c r="AT174" s="44"/>
      <c r="AU174" s="44"/>
      <c r="AV174" s="44"/>
      <c r="AW174" s="44"/>
      <c r="AX174" s="44"/>
      <c r="AY174" s="44"/>
      <c r="AZ174" s="44"/>
      <c r="BA174" s="44"/>
      <c r="BB174" s="44"/>
      <c r="BC174" s="44"/>
      <c r="BD174" s="44"/>
      <c r="BE174" s="44"/>
      <c r="BF174" s="44"/>
    </row>
    <row r="175" ht="14.25" customHeight="1">
      <c r="A175" s="44"/>
      <c r="B175" s="44"/>
      <c r="C175" s="44"/>
      <c r="D175" s="78"/>
      <c r="E175" s="78"/>
      <c r="F175" s="107"/>
      <c r="G175" s="107"/>
      <c r="H175" s="107"/>
      <c r="I175" s="107"/>
      <c r="J175" s="107"/>
      <c r="K175" s="44"/>
      <c r="L175" s="44"/>
      <c r="M175" s="44"/>
      <c r="N175" s="78"/>
      <c r="O175" s="78"/>
      <c r="P175" s="407"/>
      <c r="Q175" s="78"/>
      <c r="R175" s="406"/>
      <c r="S175" s="163"/>
      <c r="T175" s="44"/>
      <c r="U175" s="44"/>
      <c r="V175" s="44"/>
      <c r="W175" s="44"/>
      <c r="X175" s="44"/>
      <c r="Y175" s="44"/>
      <c r="Z175" s="44"/>
      <c r="AA175" s="44"/>
      <c r="AB175" s="44"/>
      <c r="AC175" s="44"/>
      <c r="AD175" s="44"/>
      <c r="AE175" s="78"/>
      <c r="AF175" s="44"/>
      <c r="AG175" s="44"/>
      <c r="AH175" s="390"/>
      <c r="AI175" s="44"/>
      <c r="AJ175" s="44"/>
      <c r="AK175" s="44"/>
      <c r="AL175" s="44"/>
      <c r="AM175" s="44"/>
      <c r="AN175" s="44"/>
      <c r="AO175" s="44"/>
      <c r="AP175" s="44"/>
      <c r="AQ175" s="44"/>
      <c r="AR175" s="44"/>
      <c r="AS175" s="44"/>
      <c r="AT175" s="44"/>
      <c r="AU175" s="44"/>
      <c r="AV175" s="44"/>
      <c r="AW175" s="44"/>
      <c r="AX175" s="44"/>
      <c r="AY175" s="44"/>
      <c r="AZ175" s="44"/>
      <c r="BA175" s="44"/>
      <c r="BB175" s="44"/>
      <c r="BC175" s="44"/>
      <c r="BD175" s="44"/>
      <c r="BE175" s="44"/>
      <c r="BF175" s="44"/>
    </row>
    <row r="176" ht="14.25" customHeight="1">
      <c r="A176" s="44"/>
      <c r="B176" s="44"/>
      <c r="C176" s="44"/>
      <c r="D176" s="78"/>
      <c r="E176" s="78"/>
      <c r="F176" s="107"/>
      <c r="G176" s="107"/>
      <c r="H176" s="107"/>
      <c r="I176" s="107"/>
      <c r="J176" s="107"/>
      <c r="K176" s="44"/>
      <c r="L176" s="44"/>
      <c r="M176" s="44"/>
      <c r="N176" s="78"/>
      <c r="O176" s="78"/>
      <c r="P176" s="407"/>
      <c r="Q176" s="78"/>
      <c r="R176" s="406"/>
      <c r="S176" s="163"/>
      <c r="T176" s="44"/>
      <c r="U176" s="44"/>
      <c r="V176" s="44"/>
      <c r="W176" s="44"/>
      <c r="X176" s="44"/>
      <c r="Y176" s="44"/>
      <c r="Z176" s="44"/>
      <c r="AA176" s="44"/>
      <c r="AB176" s="44"/>
      <c r="AC176" s="44"/>
      <c r="AD176" s="44"/>
      <c r="AE176" s="78"/>
      <c r="AF176" s="44"/>
      <c r="AG176" s="44"/>
      <c r="AH176" s="390"/>
      <c r="AI176" s="44"/>
      <c r="AJ176" s="44"/>
      <c r="AK176" s="44"/>
      <c r="AL176" s="44"/>
      <c r="AM176" s="44"/>
      <c r="AN176" s="44"/>
      <c r="AO176" s="44"/>
      <c r="AP176" s="44"/>
      <c r="AQ176" s="44"/>
      <c r="AR176" s="44"/>
      <c r="AS176" s="44"/>
      <c r="AT176" s="44"/>
      <c r="AU176" s="44"/>
      <c r="AV176" s="44"/>
      <c r="AW176" s="44"/>
      <c r="AX176" s="44"/>
      <c r="AY176" s="44"/>
      <c r="AZ176" s="44"/>
      <c r="BA176" s="44"/>
      <c r="BB176" s="44"/>
      <c r="BC176" s="44"/>
      <c r="BD176" s="44"/>
      <c r="BE176" s="44"/>
      <c r="BF176" s="44"/>
    </row>
    <row r="177" ht="14.25" customHeight="1">
      <c r="A177" s="44"/>
      <c r="B177" s="44"/>
      <c r="C177" s="44"/>
      <c r="D177" s="78"/>
      <c r="E177" s="78"/>
      <c r="F177" s="107"/>
      <c r="G177" s="107"/>
      <c r="H177" s="107"/>
      <c r="I177" s="107"/>
      <c r="J177" s="107"/>
      <c r="K177" s="44"/>
      <c r="L177" s="44"/>
      <c r="M177" s="44"/>
      <c r="N177" s="78"/>
      <c r="O177" s="78"/>
      <c r="P177" s="407"/>
      <c r="Q177" s="78"/>
      <c r="R177" s="406"/>
      <c r="S177" s="163"/>
      <c r="T177" s="44"/>
      <c r="U177" s="44"/>
      <c r="V177" s="44"/>
      <c r="W177" s="44"/>
      <c r="X177" s="44"/>
      <c r="Y177" s="44"/>
      <c r="Z177" s="44"/>
      <c r="AA177" s="44"/>
      <c r="AB177" s="44"/>
      <c r="AC177" s="44"/>
      <c r="AD177" s="44"/>
      <c r="AE177" s="78"/>
      <c r="AF177" s="44"/>
      <c r="AG177" s="44"/>
      <c r="AH177" s="390"/>
      <c r="AI177" s="44"/>
      <c r="AJ177" s="44"/>
      <c r="AK177" s="44"/>
      <c r="AL177" s="44"/>
      <c r="AM177" s="44"/>
      <c r="AN177" s="44"/>
      <c r="AO177" s="44"/>
      <c r="AP177" s="44"/>
      <c r="AQ177" s="44"/>
      <c r="AR177" s="44"/>
      <c r="AS177" s="44"/>
      <c r="AT177" s="44"/>
      <c r="AU177" s="44"/>
      <c r="AV177" s="44"/>
      <c r="AW177" s="44"/>
      <c r="AX177" s="44"/>
      <c r="AY177" s="44"/>
      <c r="AZ177" s="44"/>
      <c r="BA177" s="44"/>
      <c r="BB177" s="44"/>
      <c r="BC177" s="44"/>
      <c r="BD177" s="44"/>
      <c r="BE177" s="44"/>
      <c r="BF177" s="44"/>
    </row>
    <row r="178" ht="14.25" customHeight="1">
      <c r="A178" s="44"/>
      <c r="B178" s="44"/>
      <c r="C178" s="44"/>
      <c r="D178" s="78"/>
      <c r="E178" s="78"/>
      <c r="F178" s="107"/>
      <c r="G178" s="107"/>
      <c r="H178" s="107"/>
      <c r="I178" s="107"/>
      <c r="J178" s="107"/>
      <c r="K178" s="44"/>
      <c r="L178" s="44"/>
      <c r="M178" s="44"/>
      <c r="N178" s="78"/>
      <c r="O178" s="78"/>
      <c r="P178" s="407"/>
      <c r="Q178" s="78"/>
      <c r="R178" s="406"/>
      <c r="S178" s="163"/>
      <c r="T178" s="44"/>
      <c r="U178" s="44"/>
      <c r="V178" s="44"/>
      <c r="W178" s="44"/>
      <c r="X178" s="44"/>
      <c r="Y178" s="44"/>
      <c r="Z178" s="44"/>
      <c r="AA178" s="44"/>
      <c r="AB178" s="44"/>
      <c r="AC178" s="44"/>
      <c r="AD178" s="44"/>
      <c r="AE178" s="78"/>
      <c r="AF178" s="44"/>
      <c r="AG178" s="44"/>
      <c r="AH178" s="390"/>
      <c r="AI178" s="44"/>
      <c r="AJ178" s="44"/>
      <c r="AK178" s="44"/>
      <c r="AL178" s="44"/>
      <c r="AM178" s="44"/>
      <c r="AN178" s="44"/>
      <c r="AO178" s="44"/>
      <c r="AP178" s="44"/>
      <c r="AQ178" s="44"/>
      <c r="AR178" s="44"/>
      <c r="AS178" s="44"/>
      <c r="AT178" s="44"/>
      <c r="AU178" s="44"/>
      <c r="AV178" s="44"/>
      <c r="AW178" s="44"/>
      <c r="AX178" s="44"/>
      <c r="AY178" s="44"/>
      <c r="AZ178" s="44"/>
      <c r="BA178" s="44"/>
      <c r="BB178" s="44"/>
      <c r="BC178" s="44"/>
      <c r="BD178" s="44"/>
      <c r="BE178" s="44"/>
      <c r="BF178" s="44"/>
    </row>
    <row r="179" ht="14.25" customHeight="1">
      <c r="A179" s="44"/>
      <c r="B179" s="44"/>
      <c r="C179" s="44"/>
      <c r="D179" s="78"/>
      <c r="E179" s="78"/>
      <c r="F179" s="107"/>
      <c r="G179" s="107"/>
      <c r="H179" s="107"/>
      <c r="I179" s="107"/>
      <c r="J179" s="107"/>
      <c r="K179" s="44"/>
      <c r="L179" s="44"/>
      <c r="M179" s="44"/>
      <c r="N179" s="78"/>
      <c r="O179" s="78"/>
      <c r="P179" s="407"/>
      <c r="Q179" s="78"/>
      <c r="R179" s="406"/>
      <c r="S179" s="163"/>
      <c r="T179" s="44"/>
      <c r="U179" s="44"/>
      <c r="V179" s="44"/>
      <c r="W179" s="44"/>
      <c r="X179" s="44"/>
      <c r="Y179" s="44"/>
      <c r="Z179" s="44"/>
      <c r="AA179" s="44"/>
      <c r="AB179" s="44"/>
      <c r="AC179" s="44"/>
      <c r="AD179" s="44"/>
      <c r="AE179" s="78"/>
      <c r="AF179" s="44"/>
      <c r="AG179" s="44"/>
      <c r="AH179" s="390"/>
      <c r="AI179" s="44"/>
      <c r="AJ179" s="44"/>
      <c r="AK179" s="44"/>
      <c r="AL179" s="44"/>
      <c r="AM179" s="44"/>
      <c r="AN179" s="44"/>
      <c r="AO179" s="44"/>
      <c r="AP179" s="44"/>
      <c r="AQ179" s="44"/>
      <c r="AR179" s="44"/>
      <c r="AS179" s="44"/>
      <c r="AT179" s="44"/>
      <c r="AU179" s="44"/>
      <c r="AV179" s="44"/>
      <c r="AW179" s="44"/>
      <c r="AX179" s="44"/>
      <c r="AY179" s="44"/>
      <c r="AZ179" s="44"/>
      <c r="BA179" s="44"/>
      <c r="BB179" s="44"/>
      <c r="BC179" s="44"/>
      <c r="BD179" s="44"/>
      <c r="BE179" s="44"/>
      <c r="BF179" s="44"/>
    </row>
    <row r="180" ht="14.25" customHeight="1">
      <c r="A180" s="44"/>
      <c r="B180" s="44"/>
      <c r="C180" s="44"/>
      <c r="D180" s="78"/>
      <c r="E180" s="78"/>
      <c r="F180" s="107"/>
      <c r="G180" s="107"/>
      <c r="H180" s="107"/>
      <c r="I180" s="107"/>
      <c r="J180" s="107"/>
      <c r="K180" s="44"/>
      <c r="L180" s="44"/>
      <c r="M180" s="44"/>
      <c r="N180" s="78"/>
      <c r="O180" s="78"/>
      <c r="P180" s="407"/>
      <c r="Q180" s="78"/>
      <c r="R180" s="406"/>
      <c r="S180" s="163"/>
      <c r="T180" s="44"/>
      <c r="U180" s="44"/>
      <c r="V180" s="44"/>
      <c r="W180" s="44"/>
      <c r="X180" s="44"/>
      <c r="Y180" s="44"/>
      <c r="Z180" s="44"/>
      <c r="AA180" s="44"/>
      <c r="AB180" s="44"/>
      <c r="AC180" s="44"/>
      <c r="AD180" s="44"/>
      <c r="AE180" s="78"/>
      <c r="AF180" s="44"/>
      <c r="AG180" s="44"/>
      <c r="AH180" s="390"/>
      <c r="AI180" s="44"/>
      <c r="AJ180" s="44"/>
      <c r="AK180" s="44"/>
      <c r="AL180" s="44"/>
      <c r="AM180" s="44"/>
      <c r="AN180" s="44"/>
      <c r="AO180" s="44"/>
      <c r="AP180" s="44"/>
      <c r="AQ180" s="44"/>
      <c r="AR180" s="44"/>
      <c r="AS180" s="44"/>
      <c r="AT180" s="44"/>
      <c r="AU180" s="44"/>
      <c r="AV180" s="44"/>
      <c r="AW180" s="44"/>
      <c r="AX180" s="44"/>
      <c r="AY180" s="44"/>
      <c r="AZ180" s="44"/>
      <c r="BA180" s="44"/>
      <c r="BB180" s="44"/>
      <c r="BC180" s="44"/>
      <c r="BD180" s="44"/>
      <c r="BE180" s="44"/>
      <c r="BF180" s="44"/>
    </row>
    <row r="181" ht="14.25" customHeight="1">
      <c r="A181" s="44"/>
      <c r="B181" s="44"/>
      <c r="C181" s="44"/>
      <c r="D181" s="78"/>
      <c r="E181" s="78"/>
      <c r="F181" s="107"/>
      <c r="G181" s="107"/>
      <c r="H181" s="107"/>
      <c r="I181" s="107"/>
      <c r="J181" s="107"/>
      <c r="K181" s="44"/>
      <c r="L181" s="44"/>
      <c r="M181" s="44"/>
      <c r="N181" s="78"/>
      <c r="O181" s="78"/>
      <c r="P181" s="407"/>
      <c r="Q181" s="78"/>
      <c r="R181" s="406"/>
      <c r="S181" s="163"/>
      <c r="T181" s="44"/>
      <c r="U181" s="44"/>
      <c r="V181" s="44"/>
      <c r="W181" s="44"/>
      <c r="X181" s="44"/>
      <c r="Y181" s="44"/>
      <c r="Z181" s="44"/>
      <c r="AA181" s="44"/>
      <c r="AB181" s="44"/>
      <c r="AC181" s="44"/>
      <c r="AD181" s="44"/>
      <c r="AE181" s="78"/>
      <c r="AF181" s="44"/>
      <c r="AG181" s="44"/>
      <c r="AH181" s="390"/>
      <c r="AI181" s="44"/>
      <c r="AJ181" s="44"/>
      <c r="AK181" s="44"/>
      <c r="AL181" s="44"/>
      <c r="AM181" s="44"/>
      <c r="AN181" s="44"/>
      <c r="AO181" s="44"/>
      <c r="AP181" s="44"/>
      <c r="AQ181" s="44"/>
      <c r="AR181" s="44"/>
      <c r="AS181" s="44"/>
      <c r="AT181" s="44"/>
      <c r="AU181" s="44"/>
      <c r="AV181" s="44"/>
      <c r="AW181" s="44"/>
      <c r="AX181" s="44"/>
      <c r="AY181" s="44"/>
      <c r="AZ181" s="44"/>
      <c r="BA181" s="44"/>
      <c r="BB181" s="44"/>
      <c r="BC181" s="44"/>
      <c r="BD181" s="44"/>
      <c r="BE181" s="44"/>
      <c r="BF181" s="44"/>
    </row>
    <row r="182" ht="14.25" customHeight="1">
      <c r="A182" s="44"/>
      <c r="B182" s="44"/>
      <c r="C182" s="44"/>
      <c r="D182" s="78"/>
      <c r="E182" s="78"/>
      <c r="F182" s="107"/>
      <c r="G182" s="107"/>
      <c r="H182" s="107"/>
      <c r="I182" s="107"/>
      <c r="J182" s="107"/>
      <c r="K182" s="44"/>
      <c r="L182" s="44"/>
      <c r="M182" s="44"/>
      <c r="N182" s="78"/>
      <c r="O182" s="78"/>
      <c r="P182" s="407"/>
      <c r="Q182" s="78"/>
      <c r="R182" s="406"/>
      <c r="S182" s="163"/>
      <c r="T182" s="44"/>
      <c r="U182" s="44"/>
      <c r="V182" s="44"/>
      <c r="W182" s="44"/>
      <c r="X182" s="44"/>
      <c r="Y182" s="44"/>
      <c r="Z182" s="44"/>
      <c r="AA182" s="44"/>
      <c r="AB182" s="44"/>
      <c r="AC182" s="44"/>
      <c r="AD182" s="44"/>
      <c r="AE182" s="78"/>
      <c r="AF182" s="44"/>
      <c r="AG182" s="44"/>
      <c r="AH182" s="390"/>
      <c r="AI182" s="44"/>
      <c r="AJ182" s="44"/>
      <c r="AK182" s="44"/>
      <c r="AL182" s="44"/>
      <c r="AM182" s="44"/>
      <c r="AN182" s="44"/>
      <c r="AO182" s="44"/>
      <c r="AP182" s="44"/>
      <c r="AQ182" s="44"/>
      <c r="AR182" s="44"/>
      <c r="AS182" s="44"/>
      <c r="AT182" s="44"/>
      <c r="AU182" s="44"/>
      <c r="AV182" s="44"/>
      <c r="AW182" s="44"/>
      <c r="AX182" s="44"/>
      <c r="AY182" s="44"/>
      <c r="AZ182" s="44"/>
      <c r="BA182" s="44"/>
      <c r="BB182" s="44"/>
      <c r="BC182" s="44"/>
      <c r="BD182" s="44"/>
      <c r="BE182" s="44"/>
      <c r="BF182" s="44"/>
    </row>
    <row r="183" ht="14.25" customHeight="1">
      <c r="A183" s="44"/>
      <c r="B183" s="44"/>
      <c r="C183" s="44"/>
      <c r="D183" s="78"/>
      <c r="E183" s="78"/>
      <c r="F183" s="107"/>
      <c r="G183" s="107"/>
      <c r="H183" s="107"/>
      <c r="I183" s="107"/>
      <c r="J183" s="107"/>
      <c r="K183" s="44"/>
      <c r="L183" s="44"/>
      <c r="M183" s="44"/>
      <c r="N183" s="78"/>
      <c r="O183" s="78"/>
      <c r="P183" s="407"/>
      <c r="Q183" s="78"/>
      <c r="R183" s="406"/>
      <c r="S183" s="163"/>
      <c r="T183" s="44"/>
      <c r="U183" s="44"/>
      <c r="V183" s="44"/>
      <c r="W183" s="44"/>
      <c r="X183" s="44"/>
      <c r="Y183" s="44"/>
      <c r="Z183" s="44"/>
      <c r="AA183" s="44"/>
      <c r="AB183" s="44"/>
      <c r="AC183" s="44"/>
      <c r="AD183" s="44"/>
      <c r="AE183" s="78"/>
      <c r="AF183" s="44"/>
      <c r="AG183" s="44"/>
      <c r="AH183" s="390"/>
      <c r="AI183" s="44"/>
      <c r="AJ183" s="44"/>
      <c r="AK183" s="44"/>
      <c r="AL183" s="44"/>
      <c r="AM183" s="44"/>
      <c r="AN183" s="44"/>
      <c r="AO183" s="44"/>
      <c r="AP183" s="44"/>
      <c r="AQ183" s="44"/>
      <c r="AR183" s="44"/>
      <c r="AS183" s="44"/>
      <c r="AT183" s="44"/>
      <c r="AU183" s="44"/>
      <c r="AV183" s="44"/>
      <c r="AW183" s="44"/>
      <c r="AX183" s="44"/>
      <c r="AY183" s="44"/>
      <c r="AZ183" s="44"/>
      <c r="BA183" s="44"/>
      <c r="BB183" s="44"/>
      <c r="BC183" s="44"/>
      <c r="BD183" s="44"/>
      <c r="BE183" s="44"/>
      <c r="BF183" s="44"/>
    </row>
    <row r="184" ht="14.25" customHeight="1">
      <c r="A184" s="44"/>
      <c r="B184" s="44"/>
      <c r="C184" s="44"/>
      <c r="D184" s="78"/>
      <c r="E184" s="78"/>
      <c r="F184" s="107"/>
      <c r="G184" s="107"/>
      <c r="H184" s="107"/>
      <c r="I184" s="107"/>
      <c r="J184" s="107"/>
      <c r="K184" s="44"/>
      <c r="L184" s="44"/>
      <c r="M184" s="44"/>
      <c r="N184" s="78"/>
      <c r="O184" s="78"/>
      <c r="P184" s="407"/>
      <c r="Q184" s="78"/>
      <c r="R184" s="406"/>
      <c r="S184" s="163"/>
      <c r="T184" s="44"/>
      <c r="U184" s="44"/>
      <c r="V184" s="44"/>
      <c r="W184" s="44"/>
      <c r="X184" s="44"/>
      <c r="Y184" s="44"/>
      <c r="Z184" s="44"/>
      <c r="AA184" s="44"/>
      <c r="AB184" s="44"/>
      <c r="AC184" s="44"/>
      <c r="AD184" s="44"/>
      <c r="AE184" s="78"/>
      <c r="AF184" s="44"/>
      <c r="AG184" s="44"/>
      <c r="AH184" s="390"/>
      <c r="AI184" s="44"/>
      <c r="AJ184" s="44"/>
      <c r="AK184" s="44"/>
      <c r="AL184" s="44"/>
      <c r="AM184" s="44"/>
      <c r="AN184" s="44"/>
      <c r="AO184" s="44"/>
      <c r="AP184" s="44"/>
      <c r="AQ184" s="44"/>
      <c r="AR184" s="44"/>
      <c r="AS184" s="44"/>
      <c r="AT184" s="44"/>
      <c r="AU184" s="44"/>
      <c r="AV184" s="44"/>
      <c r="AW184" s="44"/>
      <c r="AX184" s="44"/>
      <c r="AY184" s="44"/>
      <c r="AZ184" s="44"/>
      <c r="BA184" s="44"/>
      <c r="BB184" s="44"/>
      <c r="BC184" s="44"/>
      <c r="BD184" s="44"/>
      <c r="BE184" s="44"/>
      <c r="BF184" s="44"/>
    </row>
    <row r="185" ht="14.25" customHeight="1">
      <c r="A185" s="44"/>
      <c r="B185" s="44"/>
      <c r="C185" s="44"/>
      <c r="D185" s="78"/>
      <c r="E185" s="78"/>
      <c r="F185" s="107"/>
      <c r="G185" s="107"/>
      <c r="H185" s="107"/>
      <c r="I185" s="107"/>
      <c r="J185" s="107"/>
      <c r="K185" s="44"/>
      <c r="L185" s="44"/>
      <c r="M185" s="44"/>
      <c r="N185" s="78"/>
      <c r="O185" s="78"/>
      <c r="P185" s="407"/>
      <c r="Q185" s="78"/>
      <c r="R185" s="406"/>
      <c r="S185" s="163"/>
      <c r="T185" s="44"/>
      <c r="U185" s="44"/>
      <c r="V185" s="44"/>
      <c r="W185" s="44"/>
      <c r="X185" s="44"/>
      <c r="Y185" s="44"/>
      <c r="Z185" s="44"/>
      <c r="AA185" s="44"/>
      <c r="AB185" s="44"/>
      <c r="AC185" s="44"/>
      <c r="AD185" s="44"/>
      <c r="AE185" s="78"/>
      <c r="AF185" s="44"/>
      <c r="AG185" s="44"/>
      <c r="AH185" s="390"/>
      <c r="AI185" s="44"/>
      <c r="AJ185" s="44"/>
      <c r="AK185" s="44"/>
      <c r="AL185" s="44"/>
      <c r="AM185" s="44"/>
      <c r="AN185" s="44"/>
      <c r="AO185" s="44"/>
      <c r="AP185" s="44"/>
      <c r="AQ185" s="44"/>
      <c r="AR185" s="44"/>
      <c r="AS185" s="44"/>
      <c r="AT185" s="44"/>
      <c r="AU185" s="44"/>
      <c r="AV185" s="44"/>
      <c r="AW185" s="44"/>
      <c r="AX185" s="44"/>
      <c r="AY185" s="44"/>
      <c r="AZ185" s="44"/>
      <c r="BA185" s="44"/>
      <c r="BB185" s="44"/>
      <c r="BC185" s="44"/>
      <c r="BD185" s="44"/>
      <c r="BE185" s="44"/>
      <c r="BF185" s="44"/>
    </row>
    <row r="186" ht="14.25" customHeight="1">
      <c r="A186" s="44"/>
      <c r="B186" s="44"/>
      <c r="C186" s="44"/>
      <c r="D186" s="78"/>
      <c r="E186" s="78"/>
      <c r="F186" s="107"/>
      <c r="G186" s="107"/>
      <c r="H186" s="107"/>
      <c r="I186" s="107"/>
      <c r="J186" s="107"/>
      <c r="K186" s="44"/>
      <c r="L186" s="44"/>
      <c r="M186" s="44"/>
      <c r="N186" s="78"/>
      <c r="O186" s="78"/>
      <c r="P186" s="407"/>
      <c r="Q186" s="78"/>
      <c r="R186" s="406"/>
      <c r="S186" s="163"/>
      <c r="T186" s="44"/>
      <c r="U186" s="44"/>
      <c r="V186" s="44"/>
      <c r="W186" s="44"/>
      <c r="X186" s="44"/>
      <c r="Y186" s="44"/>
      <c r="Z186" s="44"/>
      <c r="AA186" s="44"/>
      <c r="AB186" s="44"/>
      <c r="AC186" s="44"/>
      <c r="AD186" s="44"/>
      <c r="AE186" s="78"/>
      <c r="AF186" s="44"/>
      <c r="AG186" s="44"/>
      <c r="AH186" s="390"/>
      <c r="AI186" s="44"/>
      <c r="AJ186" s="44"/>
      <c r="AK186" s="44"/>
      <c r="AL186" s="44"/>
      <c r="AM186" s="44"/>
      <c r="AN186" s="44"/>
      <c r="AO186" s="44"/>
      <c r="AP186" s="44"/>
      <c r="AQ186" s="44"/>
      <c r="AR186" s="44"/>
      <c r="AS186" s="44"/>
      <c r="AT186" s="44"/>
      <c r="AU186" s="44"/>
      <c r="AV186" s="44"/>
      <c r="AW186" s="44"/>
      <c r="AX186" s="44"/>
      <c r="AY186" s="44"/>
      <c r="AZ186" s="44"/>
      <c r="BA186" s="44"/>
      <c r="BB186" s="44"/>
      <c r="BC186" s="44"/>
      <c r="BD186" s="44"/>
      <c r="BE186" s="44"/>
      <c r="BF186" s="44"/>
    </row>
    <row r="187" ht="14.25" customHeight="1">
      <c r="A187" s="44"/>
      <c r="B187" s="44"/>
      <c r="C187" s="44"/>
      <c r="D187" s="78"/>
      <c r="E187" s="78"/>
      <c r="F187" s="107"/>
      <c r="G187" s="107"/>
      <c r="H187" s="107"/>
      <c r="I187" s="107"/>
      <c r="J187" s="107"/>
      <c r="K187" s="44"/>
      <c r="L187" s="44"/>
      <c r="M187" s="44"/>
      <c r="N187" s="78"/>
      <c r="O187" s="78"/>
      <c r="P187" s="407"/>
      <c r="Q187" s="78"/>
      <c r="R187" s="406"/>
      <c r="S187" s="163"/>
      <c r="T187" s="44"/>
      <c r="U187" s="44"/>
      <c r="V187" s="44"/>
      <c r="W187" s="44"/>
      <c r="X187" s="44"/>
      <c r="Y187" s="44"/>
      <c r="Z187" s="44"/>
      <c r="AA187" s="44"/>
      <c r="AB187" s="44"/>
      <c r="AC187" s="44"/>
      <c r="AD187" s="44"/>
      <c r="AE187" s="78"/>
      <c r="AF187" s="44"/>
      <c r="AG187" s="44"/>
      <c r="AH187" s="390"/>
      <c r="AI187" s="44"/>
      <c r="AJ187" s="44"/>
      <c r="AK187" s="44"/>
      <c r="AL187" s="44"/>
      <c r="AM187" s="44"/>
      <c r="AN187" s="44"/>
      <c r="AO187" s="44"/>
      <c r="AP187" s="44"/>
      <c r="AQ187" s="44"/>
      <c r="AR187" s="44"/>
      <c r="AS187" s="44"/>
      <c r="AT187" s="44"/>
      <c r="AU187" s="44"/>
      <c r="AV187" s="44"/>
      <c r="AW187" s="44"/>
      <c r="AX187" s="44"/>
      <c r="AY187" s="44"/>
      <c r="AZ187" s="44"/>
      <c r="BA187" s="44"/>
      <c r="BB187" s="44"/>
      <c r="BC187" s="44"/>
      <c r="BD187" s="44"/>
      <c r="BE187" s="44"/>
      <c r="BF187" s="44"/>
    </row>
    <row r="188" ht="14.25" customHeight="1">
      <c r="A188" s="44"/>
      <c r="B188" s="44"/>
      <c r="C188" s="44"/>
      <c r="D188" s="78"/>
      <c r="E188" s="78"/>
      <c r="F188" s="107"/>
      <c r="G188" s="107"/>
      <c r="H188" s="107"/>
      <c r="I188" s="107"/>
      <c r="J188" s="107"/>
      <c r="K188" s="44"/>
      <c r="L188" s="44"/>
      <c r="M188" s="44"/>
      <c r="N188" s="78"/>
      <c r="O188" s="78"/>
      <c r="P188" s="407"/>
      <c r="Q188" s="78"/>
      <c r="R188" s="406"/>
      <c r="S188" s="163"/>
      <c r="T188" s="44"/>
      <c r="U188" s="44"/>
      <c r="V188" s="44"/>
      <c r="W188" s="44"/>
      <c r="X188" s="44"/>
      <c r="Y188" s="44"/>
      <c r="Z188" s="44"/>
      <c r="AA188" s="44"/>
      <c r="AB188" s="44"/>
      <c r="AC188" s="44"/>
      <c r="AD188" s="44"/>
      <c r="AE188" s="78"/>
      <c r="AF188" s="44"/>
      <c r="AG188" s="44"/>
      <c r="AH188" s="390"/>
      <c r="AI188" s="44"/>
      <c r="AJ188" s="44"/>
      <c r="AK188" s="44"/>
      <c r="AL188" s="44"/>
      <c r="AM188" s="44"/>
      <c r="AN188" s="44"/>
      <c r="AO188" s="44"/>
      <c r="AP188" s="44"/>
      <c r="AQ188" s="44"/>
      <c r="AR188" s="44"/>
      <c r="AS188" s="44"/>
      <c r="AT188" s="44"/>
      <c r="AU188" s="44"/>
      <c r="AV188" s="44"/>
      <c r="AW188" s="44"/>
      <c r="AX188" s="44"/>
      <c r="AY188" s="44"/>
      <c r="AZ188" s="44"/>
      <c r="BA188" s="44"/>
      <c r="BB188" s="44"/>
      <c r="BC188" s="44"/>
      <c r="BD188" s="44"/>
      <c r="BE188" s="44"/>
      <c r="BF188" s="44"/>
    </row>
    <row r="189" ht="14.25" customHeight="1">
      <c r="A189" s="44"/>
      <c r="B189" s="44"/>
      <c r="C189" s="44"/>
      <c r="D189" s="78"/>
      <c r="E189" s="78"/>
      <c r="F189" s="107"/>
      <c r="G189" s="107"/>
      <c r="H189" s="107"/>
      <c r="I189" s="107"/>
      <c r="J189" s="107"/>
      <c r="K189" s="44"/>
      <c r="L189" s="44"/>
      <c r="M189" s="44"/>
      <c r="N189" s="78"/>
      <c r="O189" s="78"/>
      <c r="P189" s="407"/>
      <c r="Q189" s="78"/>
      <c r="R189" s="406"/>
      <c r="S189" s="163"/>
      <c r="T189" s="44"/>
      <c r="U189" s="44"/>
      <c r="V189" s="44"/>
      <c r="W189" s="44"/>
      <c r="X189" s="44"/>
      <c r="Y189" s="44"/>
      <c r="Z189" s="44"/>
      <c r="AA189" s="44"/>
      <c r="AB189" s="44"/>
      <c r="AC189" s="44"/>
      <c r="AD189" s="44"/>
      <c r="AE189" s="78"/>
      <c r="AF189" s="44"/>
      <c r="AG189" s="44"/>
      <c r="AH189" s="390"/>
      <c r="AI189" s="44"/>
      <c r="AJ189" s="44"/>
      <c r="AK189" s="44"/>
      <c r="AL189" s="44"/>
      <c r="AM189" s="44"/>
      <c r="AN189" s="44"/>
      <c r="AO189" s="44"/>
      <c r="AP189" s="44"/>
      <c r="AQ189" s="44"/>
      <c r="AR189" s="44"/>
      <c r="AS189" s="44"/>
      <c r="AT189" s="44"/>
      <c r="AU189" s="44"/>
      <c r="AV189" s="44"/>
      <c r="AW189" s="44"/>
      <c r="AX189" s="44"/>
      <c r="AY189" s="44"/>
      <c r="AZ189" s="44"/>
      <c r="BA189" s="44"/>
      <c r="BB189" s="44"/>
      <c r="BC189" s="44"/>
      <c r="BD189" s="44"/>
      <c r="BE189" s="44"/>
      <c r="BF189" s="44"/>
    </row>
    <row r="190" ht="14.25" customHeight="1">
      <c r="A190" s="44"/>
      <c r="B190" s="44"/>
      <c r="C190" s="44"/>
      <c r="D190" s="78"/>
      <c r="E190" s="78"/>
      <c r="F190" s="107"/>
      <c r="G190" s="107"/>
      <c r="H190" s="107"/>
      <c r="I190" s="107"/>
      <c r="J190" s="107"/>
      <c r="K190" s="44"/>
      <c r="L190" s="44"/>
      <c r="M190" s="44"/>
      <c r="N190" s="78"/>
      <c r="O190" s="78"/>
      <c r="P190" s="407"/>
      <c r="Q190" s="78"/>
      <c r="R190" s="406"/>
      <c r="S190" s="163"/>
      <c r="T190" s="44"/>
      <c r="U190" s="44"/>
      <c r="V190" s="44"/>
      <c r="W190" s="44"/>
      <c r="X190" s="44"/>
      <c r="Y190" s="44"/>
      <c r="Z190" s="44"/>
      <c r="AA190" s="44"/>
      <c r="AB190" s="44"/>
      <c r="AC190" s="44"/>
      <c r="AD190" s="44"/>
      <c r="AE190" s="78"/>
      <c r="AF190" s="44"/>
      <c r="AG190" s="44"/>
      <c r="AH190" s="390"/>
      <c r="AI190" s="44"/>
      <c r="AJ190" s="44"/>
      <c r="AK190" s="44"/>
      <c r="AL190" s="44"/>
      <c r="AM190" s="44"/>
      <c r="AN190" s="44"/>
      <c r="AO190" s="44"/>
      <c r="AP190" s="44"/>
      <c r="AQ190" s="44"/>
      <c r="AR190" s="44"/>
      <c r="AS190" s="44"/>
      <c r="AT190" s="44"/>
      <c r="AU190" s="44"/>
      <c r="AV190" s="44"/>
      <c r="AW190" s="44"/>
      <c r="AX190" s="44"/>
      <c r="AY190" s="44"/>
      <c r="AZ190" s="44"/>
      <c r="BA190" s="44"/>
      <c r="BB190" s="44"/>
      <c r="BC190" s="44"/>
      <c r="BD190" s="44"/>
      <c r="BE190" s="44"/>
      <c r="BF190" s="44"/>
    </row>
    <row r="191" ht="14.25" customHeight="1">
      <c r="A191" s="44"/>
      <c r="B191" s="44"/>
      <c r="C191" s="44"/>
      <c r="D191" s="78"/>
      <c r="E191" s="78"/>
      <c r="F191" s="107"/>
      <c r="G191" s="107"/>
      <c r="H191" s="107"/>
      <c r="I191" s="107"/>
      <c r="J191" s="107"/>
      <c r="K191" s="44"/>
      <c r="L191" s="44"/>
      <c r="M191" s="44"/>
      <c r="N191" s="78"/>
      <c r="O191" s="78"/>
      <c r="P191" s="407"/>
      <c r="Q191" s="78"/>
      <c r="R191" s="406"/>
      <c r="S191" s="163"/>
      <c r="T191" s="44"/>
      <c r="U191" s="44"/>
      <c r="V191" s="44"/>
      <c r="W191" s="44"/>
      <c r="X191" s="44"/>
      <c r="Y191" s="44"/>
      <c r="Z191" s="44"/>
      <c r="AA191" s="44"/>
      <c r="AB191" s="44"/>
      <c r="AC191" s="44"/>
      <c r="AD191" s="44"/>
      <c r="AE191" s="78"/>
      <c r="AF191" s="44"/>
      <c r="AG191" s="44"/>
      <c r="AH191" s="390"/>
      <c r="AI191" s="44"/>
      <c r="AJ191" s="44"/>
      <c r="AK191" s="44"/>
      <c r="AL191" s="44"/>
      <c r="AM191" s="44"/>
      <c r="AN191" s="44"/>
      <c r="AO191" s="44"/>
      <c r="AP191" s="44"/>
      <c r="AQ191" s="44"/>
      <c r="AR191" s="44"/>
      <c r="AS191" s="44"/>
      <c r="AT191" s="44"/>
      <c r="AU191" s="44"/>
      <c r="AV191" s="44"/>
      <c r="AW191" s="44"/>
      <c r="AX191" s="44"/>
      <c r="AY191" s="44"/>
      <c r="AZ191" s="44"/>
      <c r="BA191" s="44"/>
      <c r="BB191" s="44"/>
      <c r="BC191" s="44"/>
      <c r="BD191" s="44"/>
      <c r="BE191" s="44"/>
      <c r="BF191" s="44"/>
    </row>
    <row r="192" ht="14.25" customHeight="1">
      <c r="A192" s="44"/>
      <c r="B192" s="44"/>
      <c r="C192" s="44"/>
      <c r="D192" s="78"/>
      <c r="E192" s="78"/>
      <c r="F192" s="107"/>
      <c r="G192" s="107"/>
      <c r="H192" s="107"/>
      <c r="I192" s="107"/>
      <c r="J192" s="107"/>
      <c r="K192" s="44"/>
      <c r="L192" s="44"/>
      <c r="M192" s="44"/>
      <c r="N192" s="78"/>
      <c r="O192" s="78"/>
      <c r="P192" s="407"/>
      <c r="Q192" s="78"/>
      <c r="R192" s="406"/>
      <c r="S192" s="163"/>
      <c r="T192" s="44"/>
      <c r="U192" s="44"/>
      <c r="V192" s="44"/>
      <c r="W192" s="44"/>
      <c r="X192" s="44"/>
      <c r="Y192" s="44"/>
      <c r="Z192" s="44"/>
      <c r="AA192" s="44"/>
      <c r="AB192" s="44"/>
      <c r="AC192" s="44"/>
      <c r="AD192" s="44"/>
      <c r="AE192" s="78"/>
      <c r="AF192" s="44"/>
      <c r="AG192" s="44"/>
      <c r="AH192" s="390"/>
      <c r="AI192" s="44"/>
      <c r="AJ192" s="44"/>
      <c r="AK192" s="44"/>
      <c r="AL192" s="44"/>
      <c r="AM192" s="44"/>
      <c r="AN192" s="44"/>
      <c r="AO192" s="44"/>
      <c r="AP192" s="44"/>
      <c r="AQ192" s="44"/>
      <c r="AR192" s="44"/>
      <c r="AS192" s="44"/>
      <c r="AT192" s="44"/>
      <c r="AU192" s="44"/>
      <c r="AV192" s="44"/>
      <c r="AW192" s="44"/>
      <c r="AX192" s="44"/>
      <c r="AY192" s="44"/>
      <c r="AZ192" s="44"/>
      <c r="BA192" s="44"/>
      <c r="BB192" s="44"/>
      <c r="BC192" s="44"/>
      <c r="BD192" s="44"/>
      <c r="BE192" s="44"/>
      <c r="BF192" s="44"/>
    </row>
    <row r="193" ht="14.25" customHeight="1">
      <c r="A193" s="44"/>
      <c r="B193" s="44"/>
      <c r="C193" s="44"/>
      <c r="D193" s="78"/>
      <c r="E193" s="78"/>
      <c r="F193" s="107"/>
      <c r="G193" s="107"/>
      <c r="H193" s="107"/>
      <c r="I193" s="107"/>
      <c r="J193" s="107"/>
      <c r="K193" s="44"/>
      <c r="L193" s="44"/>
      <c r="M193" s="44"/>
      <c r="N193" s="78"/>
      <c r="O193" s="78"/>
      <c r="P193" s="407"/>
      <c r="Q193" s="78"/>
      <c r="R193" s="406"/>
      <c r="S193" s="163"/>
      <c r="T193" s="44"/>
      <c r="U193" s="44"/>
      <c r="V193" s="44"/>
      <c r="W193" s="44"/>
      <c r="X193" s="44"/>
      <c r="Y193" s="44"/>
      <c r="Z193" s="44"/>
      <c r="AA193" s="44"/>
      <c r="AB193" s="44"/>
      <c r="AC193" s="44"/>
      <c r="AD193" s="44"/>
      <c r="AE193" s="78"/>
      <c r="AF193" s="44"/>
      <c r="AG193" s="44"/>
      <c r="AH193" s="390"/>
      <c r="AI193" s="44"/>
      <c r="AJ193" s="44"/>
      <c r="AK193" s="44"/>
      <c r="AL193" s="44"/>
      <c r="AM193" s="44"/>
      <c r="AN193" s="44"/>
      <c r="AO193" s="44"/>
      <c r="AP193" s="44"/>
      <c r="AQ193" s="44"/>
      <c r="AR193" s="44"/>
      <c r="AS193" s="44"/>
      <c r="AT193" s="44"/>
      <c r="AU193" s="44"/>
      <c r="AV193" s="44"/>
      <c r="AW193" s="44"/>
      <c r="AX193" s="44"/>
      <c r="AY193" s="44"/>
      <c r="AZ193" s="44"/>
      <c r="BA193" s="44"/>
      <c r="BB193" s="44"/>
      <c r="BC193" s="44"/>
      <c r="BD193" s="44"/>
      <c r="BE193" s="44"/>
      <c r="BF193" s="44"/>
    </row>
    <row r="194" ht="14.25" customHeight="1">
      <c r="A194" s="44"/>
      <c r="B194" s="44"/>
      <c r="C194" s="44"/>
      <c r="D194" s="78"/>
      <c r="E194" s="78"/>
      <c r="F194" s="107"/>
      <c r="G194" s="107"/>
      <c r="H194" s="107"/>
      <c r="I194" s="107"/>
      <c r="J194" s="107"/>
      <c r="K194" s="44"/>
      <c r="L194" s="44"/>
      <c r="M194" s="44"/>
      <c r="N194" s="78"/>
      <c r="O194" s="78"/>
      <c r="P194" s="407"/>
      <c r="Q194" s="78"/>
      <c r="R194" s="406"/>
      <c r="S194" s="163"/>
      <c r="T194" s="44"/>
      <c r="U194" s="44"/>
      <c r="V194" s="44"/>
      <c r="W194" s="44"/>
      <c r="X194" s="44"/>
      <c r="Y194" s="44"/>
      <c r="Z194" s="44"/>
      <c r="AA194" s="44"/>
      <c r="AB194" s="44"/>
      <c r="AC194" s="44"/>
      <c r="AD194" s="44"/>
      <c r="AE194" s="78"/>
      <c r="AF194" s="44"/>
      <c r="AG194" s="44"/>
      <c r="AH194" s="390"/>
      <c r="AI194" s="44"/>
      <c r="AJ194" s="44"/>
      <c r="AK194" s="44"/>
      <c r="AL194" s="44"/>
      <c r="AM194" s="44"/>
      <c r="AN194" s="44"/>
      <c r="AO194" s="44"/>
      <c r="AP194" s="44"/>
      <c r="AQ194" s="44"/>
      <c r="AR194" s="44"/>
      <c r="AS194" s="44"/>
      <c r="AT194" s="44"/>
      <c r="AU194" s="44"/>
      <c r="AV194" s="44"/>
      <c r="AW194" s="44"/>
      <c r="AX194" s="44"/>
      <c r="AY194" s="44"/>
      <c r="AZ194" s="44"/>
      <c r="BA194" s="44"/>
      <c r="BB194" s="44"/>
      <c r="BC194" s="44"/>
      <c r="BD194" s="44"/>
      <c r="BE194" s="44"/>
      <c r="BF194" s="44"/>
    </row>
    <row r="195" ht="14.25" customHeight="1">
      <c r="A195" s="44"/>
      <c r="B195" s="44"/>
      <c r="C195" s="44"/>
      <c r="D195" s="78"/>
      <c r="E195" s="78"/>
      <c r="F195" s="107"/>
      <c r="G195" s="107"/>
      <c r="H195" s="107"/>
      <c r="I195" s="107"/>
      <c r="J195" s="107"/>
      <c r="K195" s="44"/>
      <c r="L195" s="44"/>
      <c r="M195" s="44"/>
      <c r="N195" s="78"/>
      <c r="O195" s="78"/>
      <c r="P195" s="407"/>
      <c r="Q195" s="78"/>
      <c r="R195" s="406"/>
      <c r="S195" s="163"/>
      <c r="T195" s="44"/>
      <c r="U195" s="44"/>
      <c r="V195" s="44"/>
      <c r="W195" s="44"/>
      <c r="X195" s="44"/>
      <c r="Y195" s="44"/>
      <c r="Z195" s="44"/>
      <c r="AA195" s="44"/>
      <c r="AB195" s="44"/>
      <c r="AC195" s="44"/>
      <c r="AD195" s="44"/>
      <c r="AE195" s="78"/>
      <c r="AF195" s="44"/>
      <c r="AG195" s="44"/>
      <c r="AH195" s="390"/>
      <c r="AI195" s="44"/>
      <c r="AJ195" s="44"/>
      <c r="AK195" s="44"/>
      <c r="AL195" s="44"/>
      <c r="AM195" s="44"/>
      <c r="AN195" s="44"/>
      <c r="AO195" s="44"/>
      <c r="AP195" s="44"/>
      <c r="AQ195" s="44"/>
      <c r="AR195" s="44"/>
      <c r="AS195" s="44"/>
      <c r="AT195" s="44"/>
      <c r="AU195" s="44"/>
      <c r="AV195" s="44"/>
      <c r="AW195" s="44"/>
      <c r="AX195" s="44"/>
      <c r="AY195" s="44"/>
      <c r="AZ195" s="44"/>
      <c r="BA195" s="44"/>
      <c r="BB195" s="44"/>
      <c r="BC195" s="44"/>
      <c r="BD195" s="44"/>
      <c r="BE195" s="44"/>
      <c r="BF195" s="44"/>
    </row>
    <row r="196" ht="14.25" customHeight="1">
      <c r="A196" s="44"/>
      <c r="B196" s="44"/>
      <c r="C196" s="44"/>
      <c r="D196" s="78"/>
      <c r="E196" s="78"/>
      <c r="F196" s="107"/>
      <c r="G196" s="107"/>
      <c r="H196" s="107"/>
      <c r="I196" s="107"/>
      <c r="J196" s="107"/>
      <c r="K196" s="44"/>
      <c r="L196" s="44"/>
      <c r="M196" s="44"/>
      <c r="N196" s="78"/>
      <c r="O196" s="78"/>
      <c r="P196" s="407"/>
      <c r="Q196" s="78"/>
      <c r="R196" s="406"/>
      <c r="S196" s="163"/>
      <c r="T196" s="44"/>
      <c r="U196" s="44"/>
      <c r="V196" s="44"/>
      <c r="W196" s="44"/>
      <c r="X196" s="44"/>
      <c r="Y196" s="44"/>
      <c r="Z196" s="44"/>
      <c r="AA196" s="44"/>
      <c r="AB196" s="44"/>
      <c r="AC196" s="44"/>
      <c r="AD196" s="44"/>
      <c r="AE196" s="78"/>
      <c r="AF196" s="44"/>
      <c r="AG196" s="44"/>
      <c r="AH196" s="390"/>
      <c r="AI196" s="44"/>
      <c r="AJ196" s="44"/>
      <c r="AK196" s="44"/>
      <c r="AL196" s="44"/>
      <c r="AM196" s="44"/>
      <c r="AN196" s="44"/>
      <c r="AO196" s="44"/>
      <c r="AP196" s="44"/>
      <c r="AQ196" s="44"/>
      <c r="AR196" s="44"/>
      <c r="AS196" s="44"/>
      <c r="AT196" s="44"/>
      <c r="AU196" s="44"/>
      <c r="AV196" s="44"/>
      <c r="AW196" s="44"/>
      <c r="AX196" s="44"/>
      <c r="AY196" s="44"/>
      <c r="AZ196" s="44"/>
      <c r="BA196" s="44"/>
      <c r="BB196" s="44"/>
      <c r="BC196" s="44"/>
      <c r="BD196" s="44"/>
      <c r="BE196" s="44"/>
      <c r="BF196" s="44"/>
    </row>
    <row r="197" ht="14.25" customHeight="1">
      <c r="A197" s="44"/>
      <c r="B197" s="44"/>
      <c r="C197" s="44"/>
      <c r="D197" s="78"/>
      <c r="E197" s="78"/>
      <c r="F197" s="107"/>
      <c r="G197" s="107"/>
      <c r="H197" s="107"/>
      <c r="I197" s="107"/>
      <c r="J197" s="107"/>
      <c r="K197" s="44"/>
      <c r="L197" s="44"/>
      <c r="M197" s="44"/>
      <c r="N197" s="78"/>
      <c r="O197" s="78"/>
      <c r="P197" s="407"/>
      <c r="Q197" s="78"/>
      <c r="R197" s="406"/>
      <c r="S197" s="163"/>
      <c r="T197" s="44"/>
      <c r="U197" s="44"/>
      <c r="V197" s="44"/>
      <c r="W197" s="44"/>
      <c r="X197" s="44"/>
      <c r="Y197" s="44"/>
      <c r="Z197" s="44"/>
      <c r="AA197" s="44"/>
      <c r="AB197" s="44"/>
      <c r="AC197" s="44"/>
      <c r="AD197" s="44"/>
      <c r="AE197" s="78"/>
      <c r="AF197" s="44"/>
      <c r="AG197" s="44"/>
      <c r="AH197" s="390"/>
      <c r="AI197" s="44"/>
      <c r="AJ197" s="44"/>
      <c r="AK197" s="44"/>
      <c r="AL197" s="44"/>
      <c r="AM197" s="44"/>
      <c r="AN197" s="44"/>
      <c r="AO197" s="44"/>
      <c r="AP197" s="44"/>
      <c r="AQ197" s="44"/>
      <c r="AR197" s="44"/>
      <c r="AS197" s="44"/>
      <c r="AT197" s="44"/>
      <c r="AU197" s="44"/>
      <c r="AV197" s="44"/>
      <c r="AW197" s="44"/>
      <c r="AX197" s="44"/>
      <c r="AY197" s="44"/>
      <c r="AZ197" s="44"/>
      <c r="BA197" s="44"/>
      <c r="BB197" s="44"/>
      <c r="BC197" s="44"/>
      <c r="BD197" s="44"/>
      <c r="BE197" s="44"/>
      <c r="BF197" s="44"/>
    </row>
    <row r="198" ht="14.25" customHeight="1">
      <c r="A198" s="44"/>
      <c r="B198" s="44"/>
      <c r="C198" s="44"/>
      <c r="D198" s="78"/>
      <c r="E198" s="78"/>
      <c r="F198" s="107"/>
      <c r="G198" s="107"/>
      <c r="H198" s="107"/>
      <c r="I198" s="107"/>
      <c r="J198" s="107"/>
      <c r="K198" s="44"/>
      <c r="L198" s="44"/>
      <c r="M198" s="44"/>
      <c r="N198" s="78"/>
      <c r="O198" s="78"/>
      <c r="P198" s="407"/>
      <c r="Q198" s="78"/>
      <c r="R198" s="406"/>
      <c r="S198" s="163"/>
      <c r="T198" s="44"/>
      <c r="U198" s="44"/>
      <c r="V198" s="44"/>
      <c r="W198" s="44"/>
      <c r="X198" s="44"/>
      <c r="Y198" s="44"/>
      <c r="Z198" s="44"/>
      <c r="AA198" s="44"/>
      <c r="AB198" s="44"/>
      <c r="AC198" s="44"/>
      <c r="AD198" s="44"/>
      <c r="AE198" s="78"/>
      <c r="AF198" s="44"/>
      <c r="AG198" s="44"/>
      <c r="AH198" s="390"/>
      <c r="AI198" s="44"/>
      <c r="AJ198" s="44"/>
      <c r="AK198" s="44"/>
      <c r="AL198" s="44"/>
      <c r="AM198" s="44"/>
      <c r="AN198" s="44"/>
      <c r="AO198" s="44"/>
      <c r="AP198" s="44"/>
      <c r="AQ198" s="44"/>
      <c r="AR198" s="44"/>
      <c r="AS198" s="44"/>
      <c r="AT198" s="44"/>
      <c r="AU198" s="44"/>
      <c r="AV198" s="44"/>
      <c r="AW198" s="44"/>
      <c r="AX198" s="44"/>
      <c r="AY198" s="44"/>
      <c r="AZ198" s="44"/>
      <c r="BA198" s="44"/>
      <c r="BB198" s="44"/>
      <c r="BC198" s="44"/>
      <c r="BD198" s="44"/>
      <c r="BE198" s="44"/>
      <c r="BF198" s="44"/>
    </row>
    <row r="199" ht="14.25" customHeight="1">
      <c r="A199" s="44"/>
      <c r="B199" s="44"/>
      <c r="C199" s="44"/>
      <c r="D199" s="78"/>
      <c r="E199" s="78"/>
      <c r="F199" s="107"/>
      <c r="G199" s="107"/>
      <c r="H199" s="107"/>
      <c r="I199" s="107"/>
      <c r="J199" s="107"/>
      <c r="K199" s="44"/>
      <c r="L199" s="44"/>
      <c r="M199" s="44"/>
      <c r="N199" s="78"/>
      <c r="O199" s="78"/>
      <c r="P199" s="407"/>
      <c r="Q199" s="78"/>
      <c r="R199" s="406"/>
      <c r="S199" s="163"/>
      <c r="T199" s="44"/>
      <c r="U199" s="44"/>
      <c r="V199" s="44"/>
      <c r="W199" s="44"/>
      <c r="X199" s="44"/>
      <c r="Y199" s="44"/>
      <c r="Z199" s="44"/>
      <c r="AA199" s="44"/>
      <c r="AB199" s="44"/>
      <c r="AC199" s="44"/>
      <c r="AD199" s="44"/>
      <c r="AE199" s="78"/>
      <c r="AF199" s="44"/>
      <c r="AG199" s="44"/>
      <c r="AH199" s="390"/>
      <c r="AI199" s="44"/>
      <c r="AJ199" s="44"/>
      <c r="AK199" s="44"/>
      <c r="AL199" s="44"/>
      <c r="AM199" s="44"/>
      <c r="AN199" s="44"/>
      <c r="AO199" s="44"/>
      <c r="AP199" s="44"/>
      <c r="AQ199" s="44"/>
      <c r="AR199" s="44"/>
      <c r="AS199" s="44"/>
      <c r="AT199" s="44"/>
      <c r="AU199" s="44"/>
      <c r="AV199" s="44"/>
      <c r="AW199" s="44"/>
      <c r="AX199" s="44"/>
      <c r="AY199" s="44"/>
      <c r="AZ199" s="44"/>
      <c r="BA199" s="44"/>
      <c r="BB199" s="44"/>
      <c r="BC199" s="44"/>
      <c r="BD199" s="44"/>
      <c r="BE199" s="44"/>
      <c r="BF199" s="44"/>
    </row>
    <row r="200" ht="14.25" customHeight="1">
      <c r="A200" s="44"/>
      <c r="B200" s="44"/>
      <c r="C200" s="44"/>
      <c r="D200" s="78"/>
      <c r="E200" s="78"/>
      <c r="F200" s="107"/>
      <c r="G200" s="107"/>
      <c r="H200" s="107"/>
      <c r="I200" s="107"/>
      <c r="J200" s="107"/>
      <c r="K200" s="44"/>
      <c r="L200" s="44"/>
      <c r="M200" s="44"/>
      <c r="N200" s="78"/>
      <c r="O200" s="78"/>
      <c r="P200" s="407"/>
      <c r="Q200" s="78"/>
      <c r="R200" s="406"/>
      <c r="S200" s="163"/>
      <c r="T200" s="44"/>
      <c r="U200" s="44"/>
      <c r="V200" s="44"/>
      <c r="W200" s="44"/>
      <c r="X200" s="44"/>
      <c r="Y200" s="44"/>
      <c r="Z200" s="44"/>
      <c r="AA200" s="44"/>
      <c r="AB200" s="44"/>
      <c r="AC200" s="44"/>
      <c r="AD200" s="44"/>
      <c r="AE200" s="78"/>
      <c r="AF200" s="44"/>
      <c r="AG200" s="44"/>
      <c r="AH200" s="390"/>
      <c r="AI200" s="44"/>
      <c r="AJ200" s="44"/>
      <c r="AK200" s="44"/>
      <c r="AL200" s="44"/>
      <c r="AM200" s="44"/>
      <c r="AN200" s="44"/>
      <c r="AO200" s="44"/>
      <c r="AP200" s="44"/>
      <c r="AQ200" s="44"/>
      <c r="AR200" s="44"/>
      <c r="AS200" s="44"/>
      <c r="AT200" s="44"/>
      <c r="AU200" s="44"/>
      <c r="AV200" s="44"/>
      <c r="AW200" s="44"/>
      <c r="AX200" s="44"/>
      <c r="AY200" s="44"/>
      <c r="AZ200" s="44"/>
      <c r="BA200" s="44"/>
      <c r="BB200" s="44"/>
      <c r="BC200" s="44"/>
      <c r="BD200" s="44"/>
      <c r="BE200" s="44"/>
      <c r="BF200" s="44"/>
    </row>
    <row r="201" ht="14.25" customHeight="1">
      <c r="A201" s="44"/>
      <c r="B201" s="44"/>
      <c r="C201" s="44"/>
      <c r="D201" s="78"/>
      <c r="E201" s="78"/>
      <c r="F201" s="107"/>
      <c r="G201" s="107"/>
      <c r="H201" s="107"/>
      <c r="I201" s="107"/>
      <c r="J201" s="107"/>
      <c r="K201" s="44"/>
      <c r="L201" s="44"/>
      <c r="M201" s="44"/>
      <c r="N201" s="78"/>
      <c r="O201" s="78"/>
      <c r="P201" s="407"/>
      <c r="Q201" s="78"/>
      <c r="R201" s="406"/>
      <c r="S201" s="163"/>
      <c r="T201" s="44"/>
      <c r="U201" s="44"/>
      <c r="V201" s="44"/>
      <c r="W201" s="44"/>
      <c r="X201" s="44"/>
      <c r="Y201" s="44"/>
      <c r="Z201" s="44"/>
      <c r="AA201" s="44"/>
      <c r="AB201" s="44"/>
      <c r="AC201" s="44"/>
      <c r="AD201" s="44"/>
      <c r="AE201" s="78"/>
      <c r="AF201" s="44"/>
      <c r="AG201" s="44"/>
      <c r="AH201" s="390"/>
      <c r="AI201" s="44"/>
      <c r="AJ201" s="44"/>
      <c r="AK201" s="44"/>
      <c r="AL201" s="44"/>
      <c r="AM201" s="44"/>
      <c r="AN201" s="44"/>
      <c r="AO201" s="44"/>
      <c r="AP201" s="44"/>
      <c r="AQ201" s="44"/>
      <c r="AR201" s="44"/>
      <c r="AS201" s="44"/>
      <c r="AT201" s="44"/>
      <c r="AU201" s="44"/>
      <c r="AV201" s="44"/>
      <c r="AW201" s="44"/>
      <c r="AX201" s="44"/>
      <c r="AY201" s="44"/>
      <c r="AZ201" s="44"/>
      <c r="BA201" s="44"/>
      <c r="BB201" s="44"/>
      <c r="BC201" s="44"/>
      <c r="BD201" s="44"/>
      <c r="BE201" s="44"/>
      <c r="BF201" s="44"/>
    </row>
    <row r="202" ht="14.25" customHeight="1">
      <c r="A202" s="44"/>
      <c r="B202" s="44"/>
      <c r="C202" s="44"/>
      <c r="D202" s="78"/>
      <c r="E202" s="78"/>
      <c r="F202" s="107"/>
      <c r="G202" s="107"/>
      <c r="H202" s="107"/>
      <c r="I202" s="107"/>
      <c r="J202" s="107"/>
      <c r="K202" s="44"/>
      <c r="L202" s="44"/>
      <c r="M202" s="44"/>
      <c r="N202" s="78"/>
      <c r="O202" s="78"/>
      <c r="P202" s="407"/>
      <c r="Q202" s="78"/>
      <c r="R202" s="406"/>
      <c r="S202" s="163"/>
      <c r="T202" s="44"/>
      <c r="U202" s="44"/>
      <c r="V202" s="44"/>
      <c r="W202" s="44"/>
      <c r="X202" s="44"/>
      <c r="Y202" s="44"/>
      <c r="Z202" s="44"/>
      <c r="AA202" s="44"/>
      <c r="AB202" s="44"/>
      <c r="AC202" s="44"/>
      <c r="AD202" s="44"/>
      <c r="AE202" s="78"/>
      <c r="AF202" s="44"/>
      <c r="AG202" s="44"/>
      <c r="AH202" s="390"/>
      <c r="AI202" s="44"/>
      <c r="AJ202" s="44"/>
      <c r="AK202" s="44"/>
      <c r="AL202" s="44"/>
      <c r="AM202" s="44"/>
      <c r="AN202" s="44"/>
      <c r="AO202" s="44"/>
      <c r="AP202" s="44"/>
      <c r="AQ202" s="44"/>
      <c r="AR202" s="44"/>
      <c r="AS202" s="44"/>
      <c r="AT202" s="44"/>
      <c r="AU202" s="44"/>
      <c r="AV202" s="44"/>
      <c r="AW202" s="44"/>
      <c r="AX202" s="44"/>
      <c r="AY202" s="44"/>
      <c r="AZ202" s="44"/>
      <c r="BA202" s="44"/>
      <c r="BB202" s="44"/>
      <c r="BC202" s="44"/>
      <c r="BD202" s="44"/>
      <c r="BE202" s="44"/>
      <c r="BF202" s="44"/>
    </row>
    <row r="203" ht="14.25" customHeight="1">
      <c r="A203" s="44"/>
      <c r="B203" s="44"/>
      <c r="C203" s="44"/>
      <c r="D203" s="78"/>
      <c r="E203" s="78"/>
      <c r="F203" s="107"/>
      <c r="G203" s="107"/>
      <c r="H203" s="107"/>
      <c r="I203" s="107"/>
      <c r="J203" s="107"/>
      <c r="K203" s="44"/>
      <c r="L203" s="44"/>
      <c r="M203" s="44"/>
      <c r="N203" s="78"/>
      <c r="O203" s="78"/>
      <c r="P203" s="407"/>
      <c r="Q203" s="78"/>
      <c r="R203" s="406"/>
      <c r="S203" s="163"/>
      <c r="T203" s="44"/>
      <c r="U203" s="44"/>
      <c r="V203" s="44"/>
      <c r="W203" s="44"/>
      <c r="X203" s="44"/>
      <c r="Y203" s="44"/>
      <c r="Z203" s="44"/>
      <c r="AA203" s="44"/>
      <c r="AB203" s="44"/>
      <c r="AC203" s="44"/>
      <c r="AD203" s="44"/>
      <c r="AE203" s="78"/>
      <c r="AF203" s="44"/>
      <c r="AG203" s="44"/>
      <c r="AH203" s="390"/>
      <c r="AI203" s="44"/>
      <c r="AJ203" s="44"/>
      <c r="AK203" s="44"/>
      <c r="AL203" s="44"/>
      <c r="AM203" s="44"/>
      <c r="AN203" s="44"/>
      <c r="AO203" s="44"/>
      <c r="AP203" s="44"/>
      <c r="AQ203" s="44"/>
      <c r="AR203" s="44"/>
      <c r="AS203" s="44"/>
      <c r="AT203" s="44"/>
      <c r="AU203" s="44"/>
      <c r="AV203" s="44"/>
      <c r="AW203" s="44"/>
      <c r="AX203" s="44"/>
      <c r="AY203" s="44"/>
      <c r="AZ203" s="44"/>
      <c r="BA203" s="44"/>
      <c r="BB203" s="44"/>
      <c r="BC203" s="44"/>
      <c r="BD203" s="44"/>
      <c r="BE203" s="44"/>
      <c r="BF203" s="44"/>
    </row>
    <row r="204" ht="14.25" customHeight="1">
      <c r="A204" s="44"/>
      <c r="B204" s="44"/>
      <c r="C204" s="44"/>
      <c r="D204" s="78"/>
      <c r="E204" s="78"/>
      <c r="F204" s="107"/>
      <c r="G204" s="107"/>
      <c r="H204" s="107"/>
      <c r="I204" s="107"/>
      <c r="J204" s="107"/>
      <c r="K204" s="44"/>
      <c r="L204" s="44"/>
      <c r="M204" s="44"/>
      <c r="N204" s="78"/>
      <c r="O204" s="78"/>
      <c r="P204" s="407"/>
      <c r="Q204" s="78"/>
      <c r="R204" s="406"/>
      <c r="S204" s="163"/>
      <c r="T204" s="44"/>
      <c r="U204" s="44"/>
      <c r="V204" s="44"/>
      <c r="W204" s="44"/>
      <c r="X204" s="44"/>
      <c r="Y204" s="44"/>
      <c r="Z204" s="44"/>
      <c r="AA204" s="44"/>
      <c r="AB204" s="44"/>
      <c r="AC204" s="44"/>
      <c r="AD204" s="44"/>
      <c r="AE204" s="78"/>
      <c r="AF204" s="44"/>
      <c r="AG204" s="44"/>
      <c r="AH204" s="390"/>
      <c r="AI204" s="44"/>
      <c r="AJ204" s="44"/>
      <c r="AK204" s="44"/>
      <c r="AL204" s="44"/>
      <c r="AM204" s="44"/>
      <c r="AN204" s="44"/>
      <c r="AO204" s="44"/>
      <c r="AP204" s="44"/>
      <c r="AQ204" s="44"/>
      <c r="AR204" s="44"/>
      <c r="AS204" s="44"/>
      <c r="AT204" s="44"/>
      <c r="AU204" s="44"/>
      <c r="AV204" s="44"/>
      <c r="AW204" s="44"/>
      <c r="AX204" s="44"/>
      <c r="AY204" s="44"/>
      <c r="AZ204" s="44"/>
      <c r="BA204" s="44"/>
      <c r="BB204" s="44"/>
      <c r="BC204" s="44"/>
      <c r="BD204" s="44"/>
      <c r="BE204" s="44"/>
      <c r="BF204" s="44"/>
    </row>
    <row r="205" ht="14.25" customHeight="1">
      <c r="A205" s="44"/>
      <c r="B205" s="44"/>
      <c r="C205" s="44"/>
      <c r="D205" s="78"/>
      <c r="E205" s="78"/>
      <c r="F205" s="107"/>
      <c r="G205" s="107"/>
      <c r="H205" s="107"/>
      <c r="I205" s="107"/>
      <c r="J205" s="107"/>
      <c r="K205" s="44"/>
      <c r="L205" s="44"/>
      <c r="M205" s="44"/>
      <c r="N205" s="78"/>
      <c r="O205" s="78"/>
      <c r="P205" s="407"/>
      <c r="Q205" s="78"/>
      <c r="R205" s="406"/>
      <c r="S205" s="163"/>
      <c r="T205" s="44"/>
      <c r="U205" s="44"/>
      <c r="V205" s="44"/>
      <c r="W205" s="44"/>
      <c r="X205" s="44"/>
      <c r="Y205" s="44"/>
      <c r="Z205" s="44"/>
      <c r="AA205" s="44"/>
      <c r="AB205" s="44"/>
      <c r="AC205" s="44"/>
      <c r="AD205" s="44"/>
      <c r="AE205" s="78"/>
      <c r="AF205" s="44"/>
      <c r="AG205" s="44"/>
      <c r="AH205" s="390"/>
      <c r="AI205" s="44"/>
      <c r="AJ205" s="44"/>
      <c r="AK205" s="44"/>
      <c r="AL205" s="44"/>
      <c r="AM205" s="44"/>
      <c r="AN205" s="44"/>
      <c r="AO205" s="44"/>
      <c r="AP205" s="44"/>
      <c r="AQ205" s="44"/>
      <c r="AR205" s="44"/>
      <c r="AS205" s="44"/>
      <c r="AT205" s="44"/>
      <c r="AU205" s="44"/>
      <c r="AV205" s="44"/>
      <c r="AW205" s="44"/>
      <c r="AX205" s="44"/>
      <c r="AY205" s="44"/>
      <c r="AZ205" s="44"/>
      <c r="BA205" s="44"/>
      <c r="BB205" s="44"/>
      <c r="BC205" s="44"/>
      <c r="BD205" s="44"/>
      <c r="BE205" s="44"/>
      <c r="BF205" s="44"/>
    </row>
    <row r="206" ht="14.25" customHeight="1">
      <c r="A206" s="44"/>
      <c r="B206" s="44"/>
      <c r="C206" s="44"/>
      <c r="D206" s="78"/>
      <c r="E206" s="78"/>
      <c r="F206" s="107"/>
      <c r="G206" s="107"/>
      <c r="H206" s="107"/>
      <c r="I206" s="107"/>
      <c r="J206" s="107"/>
      <c r="K206" s="44"/>
      <c r="L206" s="44"/>
      <c r="M206" s="44"/>
      <c r="N206" s="78"/>
      <c r="O206" s="78"/>
      <c r="P206" s="407"/>
      <c r="Q206" s="78"/>
      <c r="R206" s="406"/>
      <c r="S206" s="163"/>
      <c r="T206" s="44"/>
      <c r="U206" s="44"/>
      <c r="V206" s="44"/>
      <c r="W206" s="44"/>
      <c r="X206" s="44"/>
      <c r="Y206" s="44"/>
      <c r="Z206" s="44"/>
      <c r="AA206" s="44"/>
      <c r="AB206" s="44"/>
      <c r="AC206" s="44"/>
      <c r="AD206" s="44"/>
      <c r="AE206" s="78"/>
      <c r="AF206" s="44"/>
      <c r="AG206" s="44"/>
      <c r="AH206" s="390"/>
      <c r="AI206" s="44"/>
      <c r="AJ206" s="44"/>
      <c r="AK206" s="44"/>
      <c r="AL206" s="44"/>
      <c r="AM206" s="44"/>
      <c r="AN206" s="44"/>
      <c r="AO206" s="44"/>
      <c r="AP206" s="44"/>
      <c r="AQ206" s="44"/>
      <c r="AR206" s="44"/>
      <c r="AS206" s="44"/>
      <c r="AT206" s="44"/>
      <c r="AU206" s="44"/>
      <c r="AV206" s="44"/>
      <c r="AW206" s="44"/>
      <c r="AX206" s="44"/>
      <c r="AY206" s="44"/>
      <c r="AZ206" s="44"/>
      <c r="BA206" s="44"/>
      <c r="BB206" s="44"/>
      <c r="BC206" s="44"/>
      <c r="BD206" s="44"/>
      <c r="BE206" s="44"/>
      <c r="BF206" s="44"/>
    </row>
    <row r="207" ht="14.25" customHeight="1">
      <c r="A207" s="44"/>
      <c r="B207" s="44"/>
      <c r="C207" s="44"/>
      <c r="D207" s="78"/>
      <c r="E207" s="78"/>
      <c r="F207" s="107"/>
      <c r="G207" s="107"/>
      <c r="H207" s="107"/>
      <c r="I207" s="107"/>
      <c r="J207" s="107"/>
      <c r="K207" s="44"/>
      <c r="L207" s="44"/>
      <c r="M207" s="44"/>
      <c r="N207" s="78"/>
      <c r="O207" s="78"/>
      <c r="P207" s="407"/>
      <c r="Q207" s="78"/>
      <c r="R207" s="406"/>
      <c r="S207" s="163"/>
      <c r="T207" s="44"/>
      <c r="U207" s="44"/>
      <c r="V207" s="44"/>
      <c r="W207" s="44"/>
      <c r="X207" s="44"/>
      <c r="Y207" s="44"/>
      <c r="Z207" s="44"/>
      <c r="AA207" s="44"/>
      <c r="AB207" s="44"/>
      <c r="AC207" s="44"/>
      <c r="AD207" s="44"/>
      <c r="AE207" s="78"/>
      <c r="AF207" s="44"/>
      <c r="AG207" s="44"/>
      <c r="AH207" s="390"/>
      <c r="AI207" s="44"/>
      <c r="AJ207" s="44"/>
      <c r="AK207" s="44"/>
      <c r="AL207" s="44"/>
      <c r="AM207" s="44"/>
      <c r="AN207" s="44"/>
      <c r="AO207" s="44"/>
      <c r="AP207" s="44"/>
      <c r="AQ207" s="44"/>
      <c r="AR207" s="44"/>
      <c r="AS207" s="44"/>
      <c r="AT207" s="44"/>
      <c r="AU207" s="44"/>
      <c r="AV207" s="44"/>
      <c r="AW207" s="44"/>
      <c r="AX207" s="44"/>
      <c r="AY207" s="44"/>
      <c r="AZ207" s="44"/>
      <c r="BA207" s="44"/>
      <c r="BB207" s="44"/>
      <c r="BC207" s="44"/>
      <c r="BD207" s="44"/>
      <c r="BE207" s="44"/>
      <c r="BF207" s="44"/>
    </row>
    <row r="208" ht="14.25" customHeight="1">
      <c r="A208" s="44"/>
      <c r="B208" s="44"/>
      <c r="C208" s="44"/>
      <c r="D208" s="78"/>
      <c r="E208" s="78"/>
      <c r="F208" s="107"/>
      <c r="G208" s="107"/>
      <c r="H208" s="107"/>
      <c r="I208" s="107"/>
      <c r="J208" s="107"/>
      <c r="K208" s="44"/>
      <c r="L208" s="44"/>
      <c r="M208" s="44"/>
      <c r="N208" s="78"/>
      <c r="O208" s="78"/>
      <c r="P208" s="407"/>
      <c r="Q208" s="78"/>
      <c r="R208" s="406"/>
      <c r="S208" s="163"/>
      <c r="T208" s="44"/>
      <c r="U208" s="44"/>
      <c r="V208" s="44"/>
      <c r="W208" s="44"/>
      <c r="X208" s="44"/>
      <c r="Y208" s="44"/>
      <c r="Z208" s="44"/>
      <c r="AA208" s="44"/>
      <c r="AB208" s="44"/>
      <c r="AC208" s="44"/>
      <c r="AD208" s="44"/>
      <c r="AE208" s="78"/>
      <c r="AF208" s="44"/>
      <c r="AG208" s="44"/>
      <c r="AH208" s="390"/>
      <c r="AI208" s="44"/>
      <c r="AJ208" s="44"/>
      <c r="AK208" s="44"/>
      <c r="AL208" s="44"/>
      <c r="AM208" s="44"/>
      <c r="AN208" s="44"/>
      <c r="AO208" s="44"/>
      <c r="AP208" s="44"/>
      <c r="AQ208" s="44"/>
      <c r="AR208" s="44"/>
      <c r="AS208" s="44"/>
      <c r="AT208" s="44"/>
      <c r="AU208" s="44"/>
      <c r="AV208" s="44"/>
      <c r="AW208" s="44"/>
      <c r="AX208" s="44"/>
      <c r="AY208" s="44"/>
      <c r="AZ208" s="44"/>
      <c r="BA208" s="44"/>
      <c r="BB208" s="44"/>
      <c r="BC208" s="44"/>
      <c r="BD208" s="44"/>
      <c r="BE208" s="44"/>
      <c r="BF208" s="44"/>
    </row>
    <row r="209" ht="14.25" customHeight="1">
      <c r="A209" s="44"/>
      <c r="B209" s="44"/>
      <c r="C209" s="44"/>
      <c r="D209" s="78"/>
      <c r="E209" s="78"/>
      <c r="F209" s="107"/>
      <c r="G209" s="107"/>
      <c r="H209" s="107"/>
      <c r="I209" s="107"/>
      <c r="J209" s="107"/>
      <c r="K209" s="44"/>
      <c r="L209" s="44"/>
      <c r="M209" s="44"/>
      <c r="N209" s="78"/>
      <c r="O209" s="78"/>
      <c r="P209" s="407"/>
      <c r="Q209" s="78"/>
      <c r="R209" s="406"/>
      <c r="S209" s="163"/>
      <c r="T209" s="44"/>
      <c r="U209" s="44"/>
      <c r="V209" s="44"/>
      <c r="W209" s="44"/>
      <c r="X209" s="44"/>
      <c r="Y209" s="44"/>
      <c r="Z209" s="44"/>
      <c r="AA209" s="44"/>
      <c r="AB209" s="44"/>
      <c r="AC209" s="44"/>
      <c r="AD209" s="44"/>
      <c r="AE209" s="78"/>
      <c r="AF209" s="44"/>
      <c r="AG209" s="44"/>
      <c r="AH209" s="390"/>
      <c r="AI209" s="44"/>
      <c r="AJ209" s="44"/>
      <c r="AK209" s="44"/>
      <c r="AL209" s="44"/>
      <c r="AM209" s="44"/>
      <c r="AN209" s="44"/>
      <c r="AO209" s="44"/>
      <c r="AP209" s="44"/>
      <c r="AQ209" s="44"/>
      <c r="AR209" s="44"/>
      <c r="AS209" s="44"/>
      <c r="AT209" s="44"/>
      <c r="AU209" s="44"/>
      <c r="AV209" s="44"/>
      <c r="AW209" s="44"/>
      <c r="AX209" s="44"/>
      <c r="AY209" s="44"/>
      <c r="AZ209" s="44"/>
      <c r="BA209" s="44"/>
      <c r="BB209" s="44"/>
      <c r="BC209" s="44"/>
      <c r="BD209" s="44"/>
      <c r="BE209" s="44"/>
      <c r="BF209" s="44"/>
    </row>
    <row r="210" ht="14.25" customHeight="1">
      <c r="A210" s="44"/>
      <c r="B210" s="44"/>
      <c r="C210" s="44"/>
      <c r="D210" s="78"/>
      <c r="E210" s="78"/>
      <c r="F210" s="107"/>
      <c r="G210" s="107"/>
      <c r="H210" s="107"/>
      <c r="I210" s="107"/>
      <c r="J210" s="107"/>
      <c r="K210" s="44"/>
      <c r="L210" s="44"/>
      <c r="M210" s="44"/>
      <c r="N210" s="78"/>
      <c r="O210" s="78"/>
      <c r="P210" s="407"/>
      <c r="Q210" s="78"/>
      <c r="R210" s="406"/>
      <c r="S210" s="163"/>
      <c r="T210" s="44"/>
      <c r="U210" s="44"/>
      <c r="V210" s="44"/>
      <c r="W210" s="44"/>
      <c r="X210" s="44"/>
      <c r="Y210" s="44"/>
      <c r="Z210" s="44"/>
      <c r="AA210" s="44"/>
      <c r="AB210" s="44"/>
      <c r="AC210" s="44"/>
      <c r="AD210" s="44"/>
      <c r="AE210" s="78"/>
      <c r="AF210" s="44"/>
      <c r="AG210" s="44"/>
      <c r="AH210" s="390"/>
      <c r="AI210" s="44"/>
      <c r="AJ210" s="44"/>
      <c r="AK210" s="44"/>
      <c r="AL210" s="44"/>
      <c r="AM210" s="44"/>
      <c r="AN210" s="44"/>
      <c r="AO210" s="44"/>
      <c r="AP210" s="44"/>
      <c r="AQ210" s="44"/>
      <c r="AR210" s="44"/>
      <c r="AS210" s="44"/>
      <c r="AT210" s="44"/>
      <c r="AU210" s="44"/>
      <c r="AV210" s="44"/>
      <c r="AW210" s="44"/>
      <c r="AX210" s="44"/>
      <c r="AY210" s="44"/>
      <c r="AZ210" s="44"/>
      <c r="BA210" s="44"/>
      <c r="BB210" s="44"/>
      <c r="BC210" s="44"/>
      <c r="BD210" s="44"/>
      <c r="BE210" s="44"/>
      <c r="BF210" s="44"/>
    </row>
    <row r="211" ht="14.25" customHeight="1">
      <c r="A211" s="44"/>
      <c r="B211" s="44"/>
      <c r="C211" s="44"/>
      <c r="D211" s="78"/>
      <c r="E211" s="78"/>
      <c r="F211" s="107"/>
      <c r="G211" s="107"/>
      <c r="H211" s="107"/>
      <c r="I211" s="107"/>
      <c r="J211" s="107"/>
      <c r="K211" s="44"/>
      <c r="L211" s="44"/>
      <c r="M211" s="44"/>
      <c r="N211" s="78"/>
      <c r="O211" s="78"/>
      <c r="P211" s="407"/>
      <c r="Q211" s="78"/>
      <c r="R211" s="406"/>
      <c r="S211" s="163"/>
      <c r="T211" s="44"/>
      <c r="U211" s="44"/>
      <c r="V211" s="44"/>
      <c r="W211" s="44"/>
      <c r="X211" s="44"/>
      <c r="Y211" s="44"/>
      <c r="Z211" s="44"/>
      <c r="AA211" s="44"/>
      <c r="AB211" s="44"/>
      <c r="AC211" s="44"/>
      <c r="AD211" s="44"/>
      <c r="AE211" s="78"/>
      <c r="AF211" s="44"/>
      <c r="AG211" s="44"/>
      <c r="AH211" s="390"/>
      <c r="AI211" s="44"/>
      <c r="AJ211" s="44"/>
      <c r="AK211" s="44"/>
      <c r="AL211" s="44"/>
      <c r="AM211" s="44"/>
      <c r="AN211" s="44"/>
      <c r="AO211" s="44"/>
      <c r="AP211" s="44"/>
      <c r="AQ211" s="44"/>
      <c r="AR211" s="44"/>
      <c r="AS211" s="44"/>
      <c r="AT211" s="44"/>
      <c r="AU211" s="44"/>
      <c r="AV211" s="44"/>
      <c r="AW211" s="44"/>
      <c r="AX211" s="44"/>
      <c r="AY211" s="44"/>
      <c r="AZ211" s="44"/>
      <c r="BA211" s="44"/>
      <c r="BB211" s="44"/>
      <c r="BC211" s="44"/>
      <c r="BD211" s="44"/>
      <c r="BE211" s="44"/>
      <c r="BF211" s="44"/>
    </row>
    <row r="212" ht="14.25" customHeight="1">
      <c r="A212" s="44"/>
      <c r="B212" s="44"/>
      <c r="C212" s="44"/>
      <c r="D212" s="78"/>
      <c r="E212" s="78"/>
      <c r="F212" s="107"/>
      <c r="G212" s="107"/>
      <c r="H212" s="107"/>
      <c r="I212" s="107"/>
      <c r="J212" s="107"/>
      <c r="K212" s="44"/>
      <c r="L212" s="44"/>
      <c r="M212" s="44"/>
      <c r="N212" s="78"/>
      <c r="O212" s="78"/>
      <c r="P212" s="407"/>
      <c r="Q212" s="78"/>
      <c r="R212" s="406"/>
      <c r="S212" s="163"/>
      <c r="T212" s="44"/>
      <c r="U212" s="44"/>
      <c r="V212" s="44"/>
      <c r="W212" s="44"/>
      <c r="X212" s="44"/>
      <c r="Y212" s="44"/>
      <c r="Z212" s="44"/>
      <c r="AA212" s="44"/>
      <c r="AB212" s="44"/>
      <c r="AC212" s="44"/>
      <c r="AD212" s="44"/>
      <c r="AE212" s="78"/>
      <c r="AF212" s="44"/>
      <c r="AG212" s="44"/>
      <c r="AH212" s="390"/>
      <c r="AI212" s="44"/>
      <c r="AJ212" s="44"/>
      <c r="AK212" s="44"/>
      <c r="AL212" s="44"/>
      <c r="AM212" s="44"/>
      <c r="AN212" s="44"/>
      <c r="AO212" s="44"/>
      <c r="AP212" s="44"/>
      <c r="AQ212" s="44"/>
      <c r="AR212" s="44"/>
      <c r="AS212" s="44"/>
      <c r="AT212" s="44"/>
      <c r="AU212" s="44"/>
      <c r="AV212" s="44"/>
      <c r="AW212" s="44"/>
      <c r="AX212" s="44"/>
      <c r="AY212" s="44"/>
      <c r="AZ212" s="44"/>
      <c r="BA212" s="44"/>
      <c r="BB212" s="44"/>
      <c r="BC212" s="44"/>
      <c r="BD212" s="44"/>
      <c r="BE212" s="44"/>
      <c r="BF212" s="44"/>
    </row>
    <row r="213" ht="14.25" customHeight="1">
      <c r="A213" s="44"/>
      <c r="B213" s="44"/>
      <c r="C213" s="44"/>
      <c r="D213" s="78"/>
      <c r="E213" s="78"/>
      <c r="F213" s="107"/>
      <c r="G213" s="107"/>
      <c r="H213" s="107"/>
      <c r="I213" s="107"/>
      <c r="J213" s="107"/>
      <c r="K213" s="44"/>
      <c r="L213" s="44"/>
      <c r="M213" s="44"/>
      <c r="N213" s="78"/>
      <c r="O213" s="78"/>
      <c r="P213" s="407"/>
      <c r="Q213" s="78"/>
      <c r="R213" s="406"/>
      <c r="S213" s="163"/>
      <c r="T213" s="44"/>
      <c r="U213" s="44"/>
      <c r="V213" s="44"/>
      <c r="W213" s="44"/>
      <c r="X213" s="44"/>
      <c r="Y213" s="44"/>
      <c r="Z213" s="44"/>
      <c r="AA213" s="44"/>
      <c r="AB213" s="44"/>
      <c r="AC213" s="44"/>
      <c r="AD213" s="44"/>
      <c r="AE213" s="78"/>
      <c r="AF213" s="44"/>
      <c r="AG213" s="44"/>
      <c r="AH213" s="390"/>
      <c r="AI213" s="44"/>
      <c r="AJ213" s="44"/>
      <c r="AK213" s="44"/>
      <c r="AL213" s="44"/>
      <c r="AM213" s="44"/>
      <c r="AN213" s="44"/>
      <c r="AO213" s="44"/>
      <c r="AP213" s="44"/>
      <c r="AQ213" s="44"/>
      <c r="AR213" s="44"/>
      <c r="AS213" s="44"/>
      <c r="AT213" s="44"/>
      <c r="AU213" s="44"/>
      <c r="AV213" s="44"/>
      <c r="AW213" s="44"/>
      <c r="AX213" s="44"/>
      <c r="AY213" s="44"/>
      <c r="AZ213" s="44"/>
      <c r="BA213" s="44"/>
      <c r="BB213" s="44"/>
      <c r="BC213" s="44"/>
      <c r="BD213" s="44"/>
      <c r="BE213" s="44"/>
      <c r="BF213" s="44"/>
    </row>
    <row r="214" ht="14.25" customHeight="1">
      <c r="A214" s="44"/>
      <c r="B214" s="44"/>
      <c r="C214" s="44"/>
      <c r="D214" s="78"/>
      <c r="E214" s="78"/>
      <c r="F214" s="107"/>
      <c r="G214" s="107"/>
      <c r="H214" s="107"/>
      <c r="I214" s="107"/>
      <c r="J214" s="107"/>
      <c r="K214" s="44"/>
      <c r="L214" s="44"/>
      <c r="M214" s="44"/>
      <c r="N214" s="78"/>
      <c r="O214" s="78"/>
      <c r="P214" s="407"/>
      <c r="Q214" s="78"/>
      <c r="R214" s="406"/>
      <c r="S214" s="163"/>
      <c r="T214" s="44"/>
      <c r="U214" s="44"/>
      <c r="V214" s="44"/>
      <c r="W214" s="44"/>
      <c r="X214" s="44"/>
      <c r="Y214" s="44"/>
      <c r="Z214" s="44"/>
      <c r="AA214" s="44"/>
      <c r="AB214" s="44"/>
      <c r="AC214" s="44"/>
      <c r="AD214" s="44"/>
      <c r="AE214" s="78"/>
      <c r="AF214" s="44"/>
      <c r="AG214" s="44"/>
      <c r="AH214" s="390"/>
      <c r="AI214" s="44"/>
      <c r="AJ214" s="44"/>
      <c r="AK214" s="44"/>
      <c r="AL214" s="44"/>
      <c r="AM214" s="44"/>
      <c r="AN214" s="44"/>
      <c r="AO214" s="44"/>
      <c r="AP214" s="44"/>
      <c r="AQ214" s="44"/>
      <c r="AR214" s="44"/>
      <c r="AS214" s="44"/>
      <c r="AT214" s="44"/>
      <c r="AU214" s="44"/>
      <c r="AV214" s="44"/>
      <c r="AW214" s="44"/>
      <c r="AX214" s="44"/>
      <c r="AY214" s="44"/>
      <c r="AZ214" s="44"/>
      <c r="BA214" s="44"/>
      <c r="BB214" s="44"/>
      <c r="BC214" s="44"/>
      <c r="BD214" s="44"/>
      <c r="BE214" s="44"/>
      <c r="BF214" s="44"/>
    </row>
    <row r="215" ht="14.25" customHeight="1">
      <c r="A215" s="44"/>
      <c r="B215" s="44"/>
      <c r="C215" s="44"/>
      <c r="D215" s="78"/>
      <c r="E215" s="78"/>
      <c r="F215" s="107"/>
      <c r="G215" s="107"/>
      <c r="H215" s="107"/>
      <c r="I215" s="107"/>
      <c r="J215" s="107"/>
      <c r="K215" s="44"/>
      <c r="L215" s="44"/>
      <c r="M215" s="44"/>
      <c r="N215" s="78"/>
      <c r="O215" s="78"/>
      <c r="P215" s="407"/>
      <c r="Q215" s="78"/>
      <c r="R215" s="406"/>
      <c r="S215" s="163"/>
      <c r="T215" s="44"/>
      <c r="U215" s="44"/>
      <c r="V215" s="44"/>
      <c r="W215" s="44"/>
      <c r="X215" s="44"/>
      <c r="Y215" s="44"/>
      <c r="Z215" s="44"/>
      <c r="AA215" s="44"/>
      <c r="AB215" s="44"/>
      <c r="AC215" s="44"/>
      <c r="AD215" s="44"/>
      <c r="AE215" s="78"/>
      <c r="AF215" s="44"/>
      <c r="AG215" s="44"/>
      <c r="AH215" s="390"/>
      <c r="AI215" s="44"/>
      <c r="AJ215" s="44"/>
      <c r="AK215" s="44"/>
      <c r="AL215" s="44"/>
      <c r="AM215" s="44"/>
      <c r="AN215" s="44"/>
      <c r="AO215" s="44"/>
      <c r="AP215" s="44"/>
      <c r="AQ215" s="44"/>
      <c r="AR215" s="44"/>
      <c r="AS215" s="44"/>
      <c r="AT215" s="44"/>
      <c r="AU215" s="44"/>
      <c r="AV215" s="44"/>
      <c r="AW215" s="44"/>
      <c r="AX215" s="44"/>
      <c r="AY215" s="44"/>
      <c r="AZ215" s="44"/>
      <c r="BA215" s="44"/>
      <c r="BB215" s="44"/>
      <c r="BC215" s="44"/>
      <c r="BD215" s="44"/>
      <c r="BE215" s="44"/>
      <c r="BF215" s="44"/>
    </row>
    <row r="216" ht="14.25" customHeight="1">
      <c r="A216" s="44"/>
      <c r="B216" s="44"/>
      <c r="C216" s="44"/>
      <c r="D216" s="78"/>
      <c r="E216" s="78"/>
      <c r="F216" s="107"/>
      <c r="G216" s="107"/>
      <c r="H216" s="107"/>
      <c r="I216" s="107"/>
      <c r="J216" s="107"/>
      <c r="K216" s="44"/>
      <c r="L216" s="44"/>
      <c r="M216" s="44"/>
      <c r="N216" s="78"/>
      <c r="O216" s="78"/>
      <c r="P216" s="407"/>
      <c r="Q216" s="78"/>
      <c r="R216" s="406"/>
      <c r="S216" s="163"/>
      <c r="T216" s="44"/>
      <c r="U216" s="44"/>
      <c r="V216" s="44"/>
      <c r="W216" s="44"/>
      <c r="X216" s="44"/>
      <c r="Y216" s="44"/>
      <c r="Z216" s="44"/>
      <c r="AA216" s="44"/>
      <c r="AB216" s="44"/>
      <c r="AC216" s="44"/>
      <c r="AD216" s="44"/>
      <c r="AE216" s="78"/>
      <c r="AF216" s="44"/>
      <c r="AG216" s="44"/>
      <c r="AH216" s="390"/>
      <c r="AI216" s="44"/>
      <c r="AJ216" s="44"/>
      <c r="AK216" s="44"/>
      <c r="AL216" s="44"/>
      <c r="AM216" s="44"/>
      <c r="AN216" s="44"/>
      <c r="AO216" s="44"/>
      <c r="AP216" s="44"/>
      <c r="AQ216" s="44"/>
      <c r="AR216" s="44"/>
      <c r="AS216" s="44"/>
      <c r="AT216" s="44"/>
      <c r="AU216" s="44"/>
      <c r="AV216" s="44"/>
      <c r="AW216" s="44"/>
      <c r="AX216" s="44"/>
      <c r="AY216" s="44"/>
      <c r="AZ216" s="44"/>
      <c r="BA216" s="44"/>
      <c r="BB216" s="44"/>
      <c r="BC216" s="44"/>
      <c r="BD216" s="44"/>
      <c r="BE216" s="44"/>
      <c r="BF216" s="44"/>
    </row>
    <row r="217" ht="14.25" customHeight="1">
      <c r="A217" s="44"/>
      <c r="B217" s="44"/>
      <c r="C217" s="44"/>
      <c r="D217" s="78"/>
      <c r="E217" s="78"/>
      <c r="F217" s="107"/>
      <c r="G217" s="107"/>
      <c r="H217" s="107"/>
      <c r="I217" s="107"/>
      <c r="J217" s="107"/>
      <c r="K217" s="44"/>
      <c r="L217" s="44"/>
      <c r="M217" s="44"/>
      <c r="N217" s="78"/>
      <c r="O217" s="78"/>
      <c r="P217" s="407"/>
      <c r="Q217" s="78"/>
      <c r="R217" s="406"/>
      <c r="S217" s="163"/>
      <c r="T217" s="44"/>
      <c r="U217" s="44"/>
      <c r="V217" s="44"/>
      <c r="W217" s="44"/>
      <c r="X217" s="44"/>
      <c r="Y217" s="44"/>
      <c r="Z217" s="44"/>
      <c r="AA217" s="44"/>
      <c r="AB217" s="44"/>
      <c r="AC217" s="44"/>
      <c r="AD217" s="44"/>
      <c r="AE217" s="78"/>
      <c r="AF217" s="44"/>
      <c r="AG217" s="44"/>
      <c r="AH217" s="390"/>
      <c r="AI217" s="44"/>
      <c r="AJ217" s="44"/>
      <c r="AK217" s="44"/>
      <c r="AL217" s="44"/>
      <c r="AM217" s="44"/>
      <c r="AN217" s="44"/>
      <c r="AO217" s="44"/>
      <c r="AP217" s="44"/>
      <c r="AQ217" s="44"/>
      <c r="AR217" s="44"/>
      <c r="AS217" s="44"/>
      <c r="AT217" s="44"/>
      <c r="AU217" s="44"/>
      <c r="AV217" s="44"/>
      <c r="AW217" s="44"/>
      <c r="AX217" s="44"/>
      <c r="AY217" s="44"/>
      <c r="AZ217" s="44"/>
      <c r="BA217" s="44"/>
      <c r="BB217" s="44"/>
      <c r="BC217" s="44"/>
      <c r="BD217" s="44"/>
      <c r="BE217" s="44"/>
      <c r="BF217" s="44"/>
    </row>
    <row r="218" ht="14.25" customHeight="1">
      <c r="A218" s="44"/>
      <c r="B218" s="44"/>
      <c r="C218" s="44"/>
      <c r="D218" s="78"/>
      <c r="E218" s="78"/>
      <c r="F218" s="107"/>
      <c r="G218" s="107"/>
      <c r="H218" s="107"/>
      <c r="I218" s="107"/>
      <c r="J218" s="107"/>
      <c r="K218" s="44"/>
      <c r="L218" s="44"/>
      <c r="M218" s="44"/>
      <c r="N218" s="78"/>
      <c r="O218" s="78"/>
      <c r="P218" s="407"/>
      <c r="Q218" s="78"/>
      <c r="R218" s="406"/>
      <c r="S218" s="163"/>
      <c r="T218" s="44"/>
      <c r="U218" s="44"/>
      <c r="V218" s="44"/>
      <c r="W218" s="44"/>
      <c r="X218" s="44"/>
      <c r="Y218" s="44"/>
      <c r="Z218" s="44"/>
      <c r="AA218" s="44"/>
      <c r="AB218" s="44"/>
      <c r="AC218" s="44"/>
      <c r="AD218" s="44"/>
      <c r="AE218" s="78"/>
      <c r="AF218" s="44"/>
      <c r="AG218" s="44"/>
      <c r="AH218" s="390"/>
      <c r="AI218" s="44"/>
      <c r="AJ218" s="44"/>
      <c r="AK218" s="44"/>
      <c r="AL218" s="44"/>
      <c r="AM218" s="44"/>
      <c r="AN218" s="44"/>
      <c r="AO218" s="44"/>
      <c r="AP218" s="44"/>
      <c r="AQ218" s="44"/>
      <c r="AR218" s="44"/>
      <c r="AS218" s="44"/>
      <c r="AT218" s="44"/>
      <c r="AU218" s="44"/>
      <c r="AV218" s="44"/>
      <c r="AW218" s="44"/>
      <c r="AX218" s="44"/>
      <c r="AY218" s="44"/>
      <c r="AZ218" s="44"/>
      <c r="BA218" s="44"/>
      <c r="BB218" s="44"/>
      <c r="BC218" s="44"/>
      <c r="BD218" s="44"/>
      <c r="BE218" s="44"/>
      <c r="BF218" s="44"/>
    </row>
    <row r="219" ht="14.25" customHeight="1">
      <c r="A219" s="44"/>
      <c r="B219" s="44"/>
      <c r="C219" s="44"/>
      <c r="D219" s="78"/>
      <c r="E219" s="78"/>
      <c r="F219" s="107"/>
      <c r="G219" s="107"/>
      <c r="H219" s="107"/>
      <c r="I219" s="107"/>
      <c r="J219" s="107"/>
      <c r="K219" s="44"/>
      <c r="L219" s="44"/>
      <c r="M219" s="44"/>
      <c r="N219" s="78"/>
      <c r="O219" s="78"/>
      <c r="P219" s="407"/>
      <c r="Q219" s="78"/>
      <c r="R219" s="406"/>
      <c r="S219" s="163"/>
      <c r="T219" s="44"/>
      <c r="U219" s="44"/>
      <c r="V219" s="44"/>
      <c r="W219" s="44"/>
      <c r="X219" s="44"/>
      <c r="Y219" s="44"/>
      <c r="Z219" s="44"/>
      <c r="AA219" s="44"/>
      <c r="AB219" s="44"/>
      <c r="AC219" s="44"/>
      <c r="AD219" s="44"/>
      <c r="AE219" s="78"/>
      <c r="AF219" s="44"/>
      <c r="AG219" s="44"/>
      <c r="AH219" s="390"/>
      <c r="AI219" s="44"/>
      <c r="AJ219" s="44"/>
      <c r="AK219" s="44"/>
      <c r="AL219" s="44"/>
      <c r="AM219" s="44"/>
      <c r="AN219" s="44"/>
      <c r="AO219" s="44"/>
      <c r="AP219" s="44"/>
      <c r="AQ219" s="44"/>
      <c r="AR219" s="44"/>
      <c r="AS219" s="44"/>
      <c r="AT219" s="44"/>
      <c r="AU219" s="44"/>
      <c r="AV219" s="44"/>
      <c r="AW219" s="44"/>
      <c r="AX219" s="44"/>
      <c r="AY219" s="44"/>
      <c r="AZ219" s="44"/>
      <c r="BA219" s="44"/>
      <c r="BB219" s="44"/>
      <c r="BC219" s="44"/>
      <c r="BD219" s="44"/>
      <c r="BE219" s="44"/>
      <c r="BF219" s="44"/>
    </row>
    <row r="220" ht="14.25" customHeight="1">
      <c r="A220" s="44"/>
      <c r="B220" s="44"/>
      <c r="C220" s="44"/>
      <c r="D220" s="78"/>
      <c r="E220" s="78"/>
      <c r="F220" s="107"/>
      <c r="G220" s="107"/>
      <c r="H220" s="107"/>
      <c r="I220" s="107"/>
      <c r="J220" s="107"/>
      <c r="K220" s="44"/>
      <c r="L220" s="44"/>
      <c r="M220" s="44"/>
      <c r="N220" s="78"/>
      <c r="O220" s="78"/>
      <c r="P220" s="407"/>
      <c r="Q220" s="78"/>
      <c r="R220" s="406"/>
      <c r="S220" s="163"/>
      <c r="T220" s="44"/>
      <c r="U220" s="44"/>
      <c r="V220" s="44"/>
      <c r="W220" s="44"/>
      <c r="X220" s="44"/>
      <c r="Y220" s="44"/>
      <c r="Z220" s="44"/>
      <c r="AA220" s="44"/>
      <c r="AB220" s="44"/>
      <c r="AC220" s="44"/>
      <c r="AD220" s="44"/>
      <c r="AE220" s="78"/>
      <c r="AF220" s="44"/>
      <c r="AG220" s="44"/>
      <c r="AH220" s="390"/>
      <c r="AI220" s="44"/>
      <c r="AJ220" s="44"/>
      <c r="AK220" s="44"/>
      <c r="AL220" s="44"/>
      <c r="AM220" s="44"/>
      <c r="AN220" s="44"/>
      <c r="AO220" s="44"/>
      <c r="AP220" s="44"/>
      <c r="AQ220" s="44"/>
      <c r="AR220" s="44"/>
      <c r="AS220" s="44"/>
      <c r="AT220" s="44"/>
      <c r="AU220" s="44"/>
      <c r="AV220" s="44"/>
      <c r="AW220" s="44"/>
      <c r="AX220" s="44"/>
      <c r="AY220" s="44"/>
      <c r="AZ220" s="44"/>
      <c r="BA220" s="44"/>
      <c r="BB220" s="44"/>
      <c r="BC220" s="44"/>
      <c r="BD220" s="44"/>
      <c r="BE220" s="44"/>
      <c r="BF220" s="44"/>
    </row>
    <row r="221" ht="14.25" customHeight="1">
      <c r="A221" s="44"/>
      <c r="B221" s="44"/>
      <c r="C221" s="44"/>
      <c r="D221" s="78"/>
      <c r="E221" s="78"/>
      <c r="F221" s="107"/>
      <c r="G221" s="107"/>
      <c r="H221" s="107"/>
      <c r="I221" s="107"/>
      <c r="J221" s="107"/>
      <c r="K221" s="44"/>
      <c r="L221" s="44"/>
      <c r="M221" s="44"/>
      <c r="N221" s="78"/>
      <c r="O221" s="78"/>
      <c r="P221" s="407"/>
      <c r="Q221" s="78"/>
      <c r="R221" s="406"/>
      <c r="S221" s="163"/>
      <c r="T221" s="44"/>
      <c r="U221" s="44"/>
      <c r="V221" s="44"/>
      <c r="W221" s="44"/>
      <c r="X221" s="44"/>
      <c r="Y221" s="44"/>
      <c r="Z221" s="44"/>
      <c r="AA221" s="44"/>
      <c r="AB221" s="44"/>
      <c r="AC221" s="44"/>
      <c r="AD221" s="44"/>
      <c r="AE221" s="78"/>
      <c r="AF221" s="44"/>
      <c r="AG221" s="44"/>
      <c r="AH221" s="390"/>
      <c r="AI221" s="44"/>
      <c r="AJ221" s="44"/>
      <c r="AK221" s="44"/>
      <c r="AL221" s="44"/>
      <c r="AM221" s="44"/>
      <c r="AN221" s="44"/>
      <c r="AO221" s="44"/>
      <c r="AP221" s="44"/>
      <c r="AQ221" s="44"/>
      <c r="AR221" s="44"/>
      <c r="AS221" s="44"/>
      <c r="AT221" s="44"/>
      <c r="AU221" s="44"/>
      <c r="AV221" s="44"/>
      <c r="AW221" s="44"/>
      <c r="AX221" s="44"/>
      <c r="AY221" s="44"/>
      <c r="AZ221" s="44"/>
      <c r="BA221" s="44"/>
      <c r="BB221" s="44"/>
      <c r="BC221" s="44"/>
      <c r="BD221" s="44"/>
      <c r="BE221" s="44"/>
      <c r="BF221" s="44"/>
    </row>
    <row r="222" ht="14.25" customHeight="1">
      <c r="A222" s="44"/>
      <c r="B222" s="44"/>
      <c r="C222" s="44"/>
      <c r="D222" s="78"/>
      <c r="E222" s="78"/>
      <c r="F222" s="107"/>
      <c r="G222" s="107"/>
      <c r="H222" s="107"/>
      <c r="I222" s="107"/>
      <c r="J222" s="107"/>
      <c r="K222" s="44"/>
      <c r="L222" s="44"/>
      <c r="M222" s="44"/>
      <c r="N222" s="78"/>
      <c r="O222" s="78"/>
      <c r="P222" s="407"/>
      <c r="Q222" s="78"/>
      <c r="R222" s="406"/>
      <c r="S222" s="163"/>
      <c r="T222" s="44"/>
      <c r="U222" s="44"/>
      <c r="V222" s="44"/>
      <c r="W222" s="44"/>
      <c r="X222" s="44"/>
      <c r="Y222" s="44"/>
      <c r="Z222" s="44"/>
      <c r="AA222" s="44"/>
      <c r="AB222" s="44"/>
      <c r="AC222" s="44"/>
      <c r="AD222" s="44"/>
      <c r="AE222" s="78"/>
      <c r="AF222" s="44"/>
      <c r="AG222" s="44"/>
      <c r="AH222" s="390"/>
      <c r="AI222" s="44"/>
      <c r="AJ222" s="44"/>
      <c r="AK222" s="44"/>
      <c r="AL222" s="44"/>
      <c r="AM222" s="44"/>
      <c r="AN222" s="44"/>
      <c r="AO222" s="44"/>
      <c r="AP222" s="44"/>
      <c r="AQ222" s="44"/>
      <c r="AR222" s="44"/>
      <c r="AS222" s="44"/>
      <c r="AT222" s="44"/>
      <c r="AU222" s="44"/>
      <c r="AV222" s="44"/>
      <c r="AW222" s="44"/>
      <c r="AX222" s="44"/>
      <c r="AY222" s="44"/>
      <c r="AZ222" s="44"/>
      <c r="BA222" s="44"/>
      <c r="BB222" s="44"/>
      <c r="BC222" s="44"/>
      <c r="BD222" s="44"/>
      <c r="BE222" s="44"/>
      <c r="BF222" s="44"/>
    </row>
    <row r="223" ht="14.25" customHeight="1">
      <c r="A223" s="44"/>
      <c r="B223" s="44"/>
      <c r="C223" s="44"/>
      <c r="D223" s="78"/>
      <c r="E223" s="78"/>
      <c r="F223" s="107"/>
      <c r="G223" s="107"/>
      <c r="H223" s="107"/>
      <c r="I223" s="107"/>
      <c r="J223" s="107"/>
      <c r="K223" s="44"/>
      <c r="L223" s="44"/>
      <c r="M223" s="44"/>
      <c r="N223" s="78"/>
      <c r="O223" s="78"/>
      <c r="P223" s="407"/>
      <c r="Q223" s="78"/>
      <c r="R223" s="406"/>
      <c r="S223" s="163"/>
      <c r="T223" s="44"/>
      <c r="U223" s="44"/>
      <c r="V223" s="44"/>
      <c r="W223" s="44"/>
      <c r="X223" s="44"/>
      <c r="Y223" s="44"/>
      <c r="Z223" s="44"/>
      <c r="AA223" s="44"/>
      <c r="AB223" s="44"/>
      <c r="AC223" s="44"/>
      <c r="AD223" s="44"/>
      <c r="AE223" s="78"/>
      <c r="AF223" s="44"/>
      <c r="AG223" s="44"/>
      <c r="AH223" s="390"/>
      <c r="AI223" s="44"/>
      <c r="AJ223" s="44"/>
      <c r="AK223" s="44"/>
      <c r="AL223" s="44"/>
      <c r="AM223" s="44"/>
      <c r="AN223" s="44"/>
      <c r="AO223" s="44"/>
      <c r="AP223" s="44"/>
      <c r="AQ223" s="44"/>
      <c r="AR223" s="44"/>
      <c r="AS223" s="44"/>
      <c r="AT223" s="44"/>
      <c r="AU223" s="44"/>
      <c r="AV223" s="44"/>
      <c r="AW223" s="44"/>
      <c r="AX223" s="44"/>
      <c r="AY223" s="44"/>
      <c r="AZ223" s="44"/>
      <c r="BA223" s="44"/>
      <c r="BB223" s="44"/>
      <c r="BC223" s="44"/>
      <c r="BD223" s="44"/>
      <c r="BE223" s="44"/>
      <c r="BF223" s="44"/>
    </row>
    <row r="224" ht="14.25" customHeight="1">
      <c r="A224" s="44"/>
      <c r="B224" s="44"/>
      <c r="C224" s="44"/>
      <c r="D224" s="78"/>
      <c r="E224" s="78"/>
      <c r="F224" s="107"/>
      <c r="G224" s="107"/>
      <c r="H224" s="107"/>
      <c r="I224" s="107"/>
      <c r="J224" s="107"/>
      <c r="K224" s="44"/>
      <c r="L224" s="44"/>
      <c r="M224" s="44"/>
      <c r="N224" s="78"/>
      <c r="O224" s="78"/>
      <c r="P224" s="407"/>
      <c r="Q224" s="78"/>
      <c r="R224" s="406"/>
      <c r="S224" s="163"/>
      <c r="T224" s="44"/>
      <c r="U224" s="44"/>
      <c r="V224" s="44"/>
      <c r="W224" s="44"/>
      <c r="X224" s="44"/>
      <c r="Y224" s="44"/>
      <c r="Z224" s="44"/>
      <c r="AA224" s="44"/>
      <c r="AB224" s="44"/>
      <c r="AC224" s="44"/>
      <c r="AD224" s="44"/>
      <c r="AE224" s="78"/>
      <c r="AF224" s="44"/>
      <c r="AG224" s="44"/>
      <c r="AH224" s="390"/>
      <c r="AI224" s="44"/>
      <c r="AJ224" s="44"/>
      <c r="AK224" s="44"/>
      <c r="AL224" s="44"/>
      <c r="AM224" s="44"/>
      <c r="AN224" s="44"/>
      <c r="AO224" s="44"/>
      <c r="AP224" s="44"/>
      <c r="AQ224" s="44"/>
      <c r="AR224" s="44"/>
      <c r="AS224" s="44"/>
      <c r="AT224" s="44"/>
      <c r="AU224" s="44"/>
      <c r="AV224" s="44"/>
      <c r="AW224" s="44"/>
      <c r="AX224" s="44"/>
      <c r="AY224" s="44"/>
      <c r="AZ224" s="44"/>
      <c r="BA224" s="44"/>
      <c r="BB224" s="44"/>
      <c r="BC224" s="44"/>
      <c r="BD224" s="44"/>
      <c r="BE224" s="44"/>
      <c r="BF224" s="44"/>
    </row>
    <row r="225" ht="14.25" customHeight="1">
      <c r="A225" s="44"/>
      <c r="B225" s="44"/>
      <c r="C225" s="44"/>
      <c r="D225" s="78"/>
      <c r="E225" s="78"/>
      <c r="F225" s="107"/>
      <c r="G225" s="107"/>
      <c r="H225" s="107"/>
      <c r="I225" s="107"/>
      <c r="J225" s="107"/>
      <c r="K225" s="44"/>
      <c r="L225" s="44"/>
      <c r="M225" s="44"/>
      <c r="N225" s="78"/>
      <c r="O225" s="78"/>
      <c r="P225" s="407"/>
      <c r="Q225" s="78"/>
      <c r="R225" s="406"/>
      <c r="S225" s="163"/>
      <c r="T225" s="44"/>
      <c r="U225" s="44"/>
      <c r="V225" s="44"/>
      <c r="W225" s="44"/>
      <c r="X225" s="44"/>
      <c r="Y225" s="44"/>
      <c r="Z225" s="44"/>
      <c r="AA225" s="44"/>
      <c r="AB225" s="44"/>
      <c r="AC225" s="44"/>
      <c r="AD225" s="44"/>
      <c r="AE225" s="78"/>
      <c r="AF225" s="44"/>
      <c r="AG225" s="44"/>
      <c r="AH225" s="390"/>
      <c r="AI225" s="44"/>
      <c r="AJ225" s="44"/>
      <c r="AK225" s="44"/>
      <c r="AL225" s="44"/>
      <c r="AM225" s="44"/>
      <c r="AN225" s="44"/>
      <c r="AO225" s="44"/>
      <c r="AP225" s="44"/>
      <c r="AQ225" s="44"/>
      <c r="AR225" s="44"/>
      <c r="AS225" s="44"/>
      <c r="AT225" s="44"/>
      <c r="AU225" s="44"/>
      <c r="AV225" s="44"/>
      <c r="AW225" s="44"/>
      <c r="AX225" s="44"/>
      <c r="AY225" s="44"/>
      <c r="AZ225" s="44"/>
      <c r="BA225" s="44"/>
      <c r="BB225" s="44"/>
      <c r="BC225" s="44"/>
      <c r="BD225" s="44"/>
      <c r="BE225" s="44"/>
      <c r="BF225" s="44"/>
    </row>
    <row r="226" ht="14.25" customHeight="1">
      <c r="A226" s="44"/>
      <c r="B226" s="44"/>
      <c r="C226" s="44"/>
      <c r="D226" s="78"/>
      <c r="E226" s="78"/>
      <c r="F226" s="107"/>
      <c r="G226" s="107"/>
      <c r="H226" s="107"/>
      <c r="I226" s="107"/>
      <c r="J226" s="107"/>
      <c r="K226" s="44"/>
      <c r="L226" s="44"/>
      <c r="M226" s="44"/>
      <c r="N226" s="78"/>
      <c r="O226" s="78"/>
      <c r="P226" s="407"/>
      <c r="Q226" s="78"/>
      <c r="R226" s="406"/>
      <c r="S226" s="163"/>
      <c r="T226" s="44"/>
      <c r="U226" s="44"/>
      <c r="V226" s="44"/>
      <c r="W226" s="44"/>
      <c r="X226" s="44"/>
      <c r="Y226" s="44"/>
      <c r="Z226" s="44"/>
      <c r="AA226" s="44"/>
      <c r="AB226" s="44"/>
      <c r="AC226" s="44"/>
      <c r="AD226" s="44"/>
      <c r="AE226" s="78"/>
      <c r="AF226" s="44"/>
      <c r="AG226" s="44"/>
      <c r="AH226" s="390"/>
      <c r="AI226" s="44"/>
      <c r="AJ226" s="44"/>
      <c r="AK226" s="44"/>
      <c r="AL226" s="44"/>
      <c r="AM226" s="44"/>
      <c r="AN226" s="44"/>
      <c r="AO226" s="44"/>
      <c r="AP226" s="44"/>
      <c r="AQ226" s="44"/>
      <c r="AR226" s="44"/>
      <c r="AS226" s="44"/>
      <c r="AT226" s="44"/>
      <c r="AU226" s="44"/>
      <c r="AV226" s="44"/>
      <c r="AW226" s="44"/>
      <c r="AX226" s="44"/>
      <c r="AY226" s="44"/>
      <c r="AZ226" s="44"/>
      <c r="BA226" s="44"/>
      <c r="BB226" s="44"/>
      <c r="BC226" s="44"/>
      <c r="BD226" s="44"/>
      <c r="BE226" s="44"/>
      <c r="BF226" s="44"/>
    </row>
    <row r="227" ht="14.25" customHeight="1">
      <c r="A227" s="44"/>
      <c r="B227" s="44"/>
      <c r="C227" s="44"/>
      <c r="D227" s="78"/>
      <c r="E227" s="78"/>
      <c r="F227" s="107"/>
      <c r="G227" s="107"/>
      <c r="H227" s="107"/>
      <c r="I227" s="107"/>
      <c r="J227" s="107"/>
      <c r="K227" s="44"/>
      <c r="L227" s="44"/>
      <c r="M227" s="44"/>
      <c r="N227" s="78"/>
      <c r="O227" s="78"/>
      <c r="P227" s="407"/>
      <c r="Q227" s="78"/>
      <c r="R227" s="406"/>
      <c r="S227" s="163"/>
      <c r="T227" s="44"/>
      <c r="U227" s="44"/>
      <c r="V227" s="44"/>
      <c r="W227" s="44"/>
      <c r="X227" s="44"/>
      <c r="Y227" s="44"/>
      <c r="Z227" s="44"/>
      <c r="AA227" s="44"/>
      <c r="AB227" s="44"/>
      <c r="AC227" s="44"/>
      <c r="AD227" s="44"/>
      <c r="AE227" s="78"/>
      <c r="AF227" s="44"/>
      <c r="AG227" s="44"/>
      <c r="AH227" s="390"/>
      <c r="AI227" s="44"/>
      <c r="AJ227" s="44"/>
      <c r="AK227" s="44"/>
      <c r="AL227" s="44"/>
      <c r="AM227" s="44"/>
      <c r="AN227" s="44"/>
      <c r="AO227" s="44"/>
      <c r="AP227" s="44"/>
      <c r="AQ227" s="44"/>
      <c r="AR227" s="44"/>
      <c r="AS227" s="44"/>
      <c r="AT227" s="44"/>
      <c r="AU227" s="44"/>
      <c r="AV227" s="44"/>
      <c r="AW227" s="44"/>
      <c r="AX227" s="44"/>
      <c r="AY227" s="44"/>
      <c r="AZ227" s="44"/>
      <c r="BA227" s="44"/>
      <c r="BB227" s="44"/>
      <c r="BC227" s="44"/>
      <c r="BD227" s="44"/>
      <c r="BE227" s="44"/>
      <c r="BF227" s="44"/>
    </row>
    <row r="228" ht="14.25" customHeight="1">
      <c r="A228" s="44"/>
      <c r="B228" s="44"/>
      <c r="C228" s="44"/>
      <c r="D228" s="78"/>
      <c r="E228" s="78"/>
      <c r="F228" s="107"/>
      <c r="G228" s="107"/>
      <c r="H228" s="107"/>
      <c r="I228" s="107"/>
      <c r="J228" s="107"/>
      <c r="K228" s="44"/>
      <c r="L228" s="44"/>
      <c r="M228" s="44"/>
      <c r="N228" s="78"/>
      <c r="O228" s="78"/>
      <c r="P228" s="407"/>
      <c r="Q228" s="78"/>
      <c r="R228" s="406"/>
      <c r="S228" s="163"/>
      <c r="T228" s="44"/>
      <c r="U228" s="44"/>
      <c r="V228" s="44"/>
      <c r="W228" s="44"/>
      <c r="X228" s="44"/>
      <c r="Y228" s="44"/>
      <c r="Z228" s="44"/>
      <c r="AA228" s="44"/>
      <c r="AB228" s="44"/>
      <c r="AC228" s="44"/>
      <c r="AD228" s="44"/>
      <c r="AE228" s="78"/>
      <c r="AF228" s="44"/>
      <c r="AG228" s="44"/>
      <c r="AH228" s="390"/>
      <c r="AI228" s="44"/>
      <c r="AJ228" s="44"/>
      <c r="AK228" s="44"/>
      <c r="AL228" s="44"/>
      <c r="AM228" s="44"/>
      <c r="AN228" s="44"/>
      <c r="AO228" s="44"/>
      <c r="AP228" s="44"/>
      <c r="AQ228" s="44"/>
      <c r="AR228" s="44"/>
      <c r="AS228" s="44"/>
      <c r="AT228" s="44"/>
      <c r="AU228" s="44"/>
      <c r="AV228" s="44"/>
      <c r="AW228" s="44"/>
      <c r="AX228" s="44"/>
      <c r="AY228" s="44"/>
      <c r="AZ228" s="44"/>
      <c r="BA228" s="44"/>
      <c r="BB228" s="44"/>
      <c r="BC228" s="44"/>
      <c r="BD228" s="44"/>
      <c r="BE228" s="44"/>
      <c r="BF228" s="44"/>
    </row>
    <row r="229" ht="14.25" customHeight="1">
      <c r="A229" s="44"/>
      <c r="B229" s="44"/>
      <c r="C229" s="44"/>
      <c r="D229" s="78"/>
      <c r="E229" s="78"/>
      <c r="F229" s="107"/>
      <c r="G229" s="107"/>
      <c r="H229" s="107"/>
      <c r="I229" s="107"/>
      <c r="J229" s="107"/>
      <c r="K229" s="44"/>
      <c r="L229" s="44"/>
      <c r="M229" s="44"/>
      <c r="N229" s="78"/>
      <c r="O229" s="78"/>
      <c r="P229" s="407"/>
      <c r="Q229" s="78"/>
      <c r="R229" s="406"/>
      <c r="S229" s="163"/>
      <c r="T229" s="44"/>
      <c r="U229" s="44"/>
      <c r="V229" s="44"/>
      <c r="W229" s="44"/>
      <c r="X229" s="44"/>
      <c r="Y229" s="44"/>
      <c r="Z229" s="44"/>
      <c r="AA229" s="44"/>
      <c r="AB229" s="44"/>
      <c r="AC229" s="44"/>
      <c r="AD229" s="44"/>
      <c r="AE229" s="78"/>
      <c r="AF229" s="44"/>
      <c r="AG229" s="44"/>
      <c r="AH229" s="390"/>
      <c r="AI229" s="44"/>
      <c r="AJ229" s="44"/>
      <c r="AK229" s="44"/>
      <c r="AL229" s="44"/>
      <c r="AM229" s="44"/>
      <c r="AN229" s="44"/>
      <c r="AO229" s="44"/>
      <c r="AP229" s="44"/>
      <c r="AQ229" s="44"/>
      <c r="AR229" s="44"/>
      <c r="AS229" s="44"/>
      <c r="AT229" s="44"/>
      <c r="AU229" s="44"/>
      <c r="AV229" s="44"/>
      <c r="AW229" s="44"/>
      <c r="AX229" s="44"/>
      <c r="AY229" s="44"/>
      <c r="AZ229" s="44"/>
      <c r="BA229" s="44"/>
      <c r="BB229" s="44"/>
      <c r="BC229" s="44"/>
      <c r="BD229" s="44"/>
      <c r="BE229" s="44"/>
      <c r="BF229" s="44"/>
    </row>
    <row r="230" ht="14.25" customHeight="1">
      <c r="A230" s="44"/>
      <c r="B230" s="44"/>
      <c r="C230" s="44"/>
      <c r="D230" s="78"/>
      <c r="E230" s="78"/>
      <c r="F230" s="107"/>
      <c r="G230" s="107"/>
      <c r="H230" s="107"/>
      <c r="I230" s="107"/>
      <c r="J230" s="107"/>
      <c r="K230" s="44"/>
      <c r="L230" s="44"/>
      <c r="M230" s="44"/>
      <c r="N230" s="78"/>
      <c r="O230" s="78"/>
      <c r="P230" s="407"/>
      <c r="Q230" s="78"/>
      <c r="R230" s="406"/>
      <c r="S230" s="163"/>
      <c r="T230" s="44"/>
      <c r="U230" s="44"/>
      <c r="V230" s="44"/>
      <c r="W230" s="44"/>
      <c r="X230" s="44"/>
      <c r="Y230" s="44"/>
      <c r="Z230" s="44"/>
      <c r="AA230" s="44"/>
      <c r="AB230" s="44"/>
      <c r="AC230" s="44"/>
      <c r="AD230" s="44"/>
      <c r="AE230" s="78"/>
      <c r="AF230" s="44"/>
      <c r="AG230" s="44"/>
      <c r="AH230" s="390"/>
      <c r="AI230" s="44"/>
      <c r="AJ230" s="44"/>
      <c r="AK230" s="44"/>
      <c r="AL230" s="44"/>
      <c r="AM230" s="44"/>
      <c r="AN230" s="44"/>
      <c r="AO230" s="44"/>
      <c r="AP230" s="44"/>
      <c r="AQ230" s="44"/>
      <c r="AR230" s="44"/>
      <c r="AS230" s="44"/>
      <c r="AT230" s="44"/>
      <c r="AU230" s="44"/>
      <c r="AV230" s="44"/>
      <c r="AW230" s="44"/>
      <c r="AX230" s="44"/>
      <c r="AY230" s="44"/>
      <c r="AZ230" s="44"/>
      <c r="BA230" s="44"/>
      <c r="BB230" s="44"/>
      <c r="BC230" s="44"/>
      <c r="BD230" s="44"/>
      <c r="BE230" s="44"/>
      <c r="BF230" s="44"/>
    </row>
    <row r="231" ht="14.25" customHeight="1">
      <c r="A231" s="44"/>
      <c r="B231" s="44"/>
      <c r="C231" s="44"/>
      <c r="D231" s="78"/>
      <c r="E231" s="78"/>
      <c r="F231" s="107"/>
      <c r="G231" s="107"/>
      <c r="H231" s="107"/>
      <c r="I231" s="107"/>
      <c r="J231" s="107"/>
      <c r="K231" s="44"/>
      <c r="L231" s="44"/>
      <c r="M231" s="44"/>
      <c r="N231" s="78"/>
      <c r="O231" s="78"/>
      <c r="P231" s="407"/>
      <c r="Q231" s="78"/>
      <c r="R231" s="406"/>
      <c r="S231" s="163"/>
      <c r="T231" s="44"/>
      <c r="U231" s="44"/>
      <c r="V231" s="44"/>
      <c r="W231" s="44"/>
      <c r="X231" s="44"/>
      <c r="Y231" s="44"/>
      <c r="Z231" s="44"/>
      <c r="AA231" s="44"/>
      <c r="AB231" s="44"/>
      <c r="AC231" s="44"/>
      <c r="AD231" s="44"/>
      <c r="AE231" s="78"/>
      <c r="AF231" s="44"/>
      <c r="AG231" s="44"/>
      <c r="AH231" s="390"/>
      <c r="AI231" s="44"/>
      <c r="AJ231" s="44"/>
      <c r="AK231" s="44"/>
      <c r="AL231" s="44"/>
      <c r="AM231" s="44"/>
      <c r="AN231" s="44"/>
      <c r="AO231" s="44"/>
      <c r="AP231" s="44"/>
      <c r="AQ231" s="44"/>
      <c r="AR231" s="44"/>
      <c r="AS231" s="44"/>
      <c r="AT231" s="44"/>
      <c r="AU231" s="44"/>
      <c r="AV231" s="44"/>
      <c r="AW231" s="44"/>
      <c r="AX231" s="44"/>
      <c r="AY231" s="44"/>
      <c r="AZ231" s="44"/>
      <c r="BA231" s="44"/>
      <c r="BB231" s="44"/>
      <c r="BC231" s="44"/>
      <c r="BD231" s="44"/>
      <c r="BE231" s="44"/>
      <c r="BF231" s="44"/>
    </row>
    <row r="232" ht="14.25" customHeight="1">
      <c r="A232" s="44"/>
      <c r="B232" s="44"/>
      <c r="C232" s="44"/>
      <c r="D232" s="78"/>
      <c r="E232" s="78"/>
      <c r="F232" s="107"/>
      <c r="G232" s="107"/>
      <c r="H232" s="107"/>
      <c r="I232" s="107"/>
      <c r="J232" s="107"/>
      <c r="K232" s="44"/>
      <c r="L232" s="44"/>
      <c r="M232" s="44"/>
      <c r="N232" s="78"/>
      <c r="O232" s="78"/>
      <c r="P232" s="407"/>
      <c r="Q232" s="78"/>
      <c r="R232" s="406"/>
      <c r="S232" s="163"/>
      <c r="T232" s="44"/>
      <c r="U232" s="44"/>
      <c r="V232" s="44"/>
      <c r="W232" s="44"/>
      <c r="X232" s="44"/>
      <c r="Y232" s="44"/>
      <c r="Z232" s="44"/>
      <c r="AA232" s="44"/>
      <c r="AB232" s="44"/>
      <c r="AC232" s="44"/>
      <c r="AD232" s="44"/>
      <c r="AE232" s="78"/>
      <c r="AF232" s="44"/>
      <c r="AG232" s="44"/>
      <c r="AH232" s="390"/>
      <c r="AI232" s="44"/>
      <c r="AJ232" s="44"/>
      <c r="AK232" s="44"/>
      <c r="AL232" s="44"/>
      <c r="AM232" s="44"/>
      <c r="AN232" s="44"/>
      <c r="AO232" s="44"/>
      <c r="AP232" s="44"/>
      <c r="AQ232" s="44"/>
      <c r="AR232" s="44"/>
      <c r="AS232" s="44"/>
      <c r="AT232" s="44"/>
      <c r="AU232" s="44"/>
      <c r="AV232" s="44"/>
      <c r="AW232" s="44"/>
      <c r="AX232" s="44"/>
      <c r="AY232" s="44"/>
      <c r="AZ232" s="44"/>
      <c r="BA232" s="44"/>
      <c r="BB232" s="44"/>
      <c r="BC232" s="44"/>
      <c r="BD232" s="44"/>
      <c r="BE232" s="44"/>
      <c r="BF232" s="44"/>
    </row>
    <row r="233" ht="14.25" customHeight="1">
      <c r="A233" s="44"/>
      <c r="B233" s="44"/>
      <c r="C233" s="44"/>
      <c r="D233" s="78"/>
      <c r="E233" s="78"/>
      <c r="F233" s="107"/>
      <c r="G233" s="107"/>
      <c r="H233" s="107"/>
      <c r="I233" s="107"/>
      <c r="J233" s="107"/>
      <c r="K233" s="44"/>
      <c r="L233" s="44"/>
      <c r="M233" s="44"/>
      <c r="N233" s="78"/>
      <c r="O233" s="78"/>
      <c r="P233" s="407"/>
      <c r="Q233" s="78"/>
      <c r="R233" s="406"/>
      <c r="S233" s="163"/>
      <c r="T233" s="44"/>
      <c r="U233" s="44"/>
      <c r="V233" s="44"/>
      <c r="W233" s="44"/>
      <c r="X233" s="44"/>
      <c r="Y233" s="44"/>
      <c r="Z233" s="44"/>
      <c r="AA233" s="44"/>
      <c r="AB233" s="44"/>
      <c r="AC233" s="44"/>
      <c r="AD233" s="44"/>
      <c r="AE233" s="78"/>
      <c r="AF233" s="44"/>
      <c r="AG233" s="44"/>
      <c r="AH233" s="390"/>
      <c r="AI233" s="44"/>
      <c r="AJ233" s="44"/>
      <c r="AK233" s="44"/>
      <c r="AL233" s="44"/>
      <c r="AM233" s="44"/>
      <c r="AN233" s="44"/>
      <c r="AO233" s="44"/>
      <c r="AP233" s="44"/>
      <c r="AQ233" s="44"/>
      <c r="AR233" s="44"/>
      <c r="AS233" s="44"/>
      <c r="AT233" s="44"/>
      <c r="AU233" s="44"/>
      <c r="AV233" s="44"/>
      <c r="AW233" s="44"/>
      <c r="AX233" s="44"/>
      <c r="AY233" s="44"/>
      <c r="AZ233" s="44"/>
      <c r="BA233" s="44"/>
      <c r="BB233" s="44"/>
      <c r="BC233" s="44"/>
      <c r="BD233" s="44"/>
      <c r="BE233" s="44"/>
      <c r="BF233" s="44"/>
    </row>
    <row r="234" ht="14.25" customHeight="1">
      <c r="A234" s="44"/>
      <c r="B234" s="44"/>
      <c r="C234" s="44"/>
      <c r="D234" s="78"/>
      <c r="E234" s="78"/>
      <c r="F234" s="107"/>
      <c r="G234" s="107"/>
      <c r="H234" s="107"/>
      <c r="I234" s="107"/>
      <c r="J234" s="107"/>
      <c r="K234" s="44"/>
      <c r="L234" s="44"/>
      <c r="M234" s="44"/>
      <c r="N234" s="78"/>
      <c r="O234" s="78"/>
      <c r="P234" s="407"/>
      <c r="Q234" s="78"/>
      <c r="R234" s="406"/>
      <c r="S234" s="163"/>
      <c r="T234" s="44"/>
      <c r="U234" s="44"/>
      <c r="V234" s="44"/>
      <c r="W234" s="44"/>
      <c r="X234" s="44"/>
      <c r="Y234" s="44"/>
      <c r="Z234" s="44"/>
      <c r="AA234" s="44"/>
      <c r="AB234" s="44"/>
      <c r="AC234" s="44"/>
      <c r="AD234" s="44"/>
      <c r="AE234" s="78"/>
      <c r="AF234" s="44"/>
      <c r="AG234" s="44"/>
      <c r="AH234" s="390"/>
      <c r="AI234" s="44"/>
      <c r="AJ234" s="44"/>
      <c r="AK234" s="44"/>
      <c r="AL234" s="44"/>
      <c r="AM234" s="44"/>
      <c r="AN234" s="44"/>
      <c r="AO234" s="44"/>
      <c r="AP234" s="44"/>
      <c r="AQ234" s="44"/>
      <c r="AR234" s="44"/>
      <c r="AS234" s="44"/>
      <c r="AT234" s="44"/>
      <c r="AU234" s="44"/>
      <c r="AV234" s="44"/>
      <c r="AW234" s="44"/>
      <c r="AX234" s="44"/>
      <c r="AY234" s="44"/>
      <c r="AZ234" s="44"/>
      <c r="BA234" s="44"/>
      <c r="BB234" s="44"/>
      <c r="BC234" s="44"/>
      <c r="BD234" s="44"/>
      <c r="BE234" s="44"/>
      <c r="BF234" s="44"/>
    </row>
    <row r="235" ht="14.25" customHeight="1">
      <c r="A235" s="44"/>
      <c r="B235" s="44"/>
      <c r="C235" s="44"/>
      <c r="D235" s="78"/>
      <c r="E235" s="78"/>
      <c r="F235" s="107"/>
      <c r="G235" s="107"/>
      <c r="H235" s="107"/>
      <c r="I235" s="107"/>
      <c r="J235" s="107"/>
      <c r="K235" s="44"/>
      <c r="L235" s="44"/>
      <c r="M235" s="44"/>
      <c r="N235" s="78"/>
      <c r="O235" s="78"/>
      <c r="P235" s="407"/>
      <c r="Q235" s="78"/>
      <c r="R235" s="406"/>
      <c r="S235" s="163"/>
      <c r="T235" s="44"/>
      <c r="U235" s="44"/>
      <c r="V235" s="44"/>
      <c r="W235" s="44"/>
      <c r="X235" s="44"/>
      <c r="Y235" s="44"/>
      <c r="Z235" s="44"/>
      <c r="AA235" s="44"/>
      <c r="AB235" s="44"/>
      <c r="AC235" s="44"/>
      <c r="AD235" s="44"/>
      <c r="AE235" s="78"/>
      <c r="AF235" s="44"/>
      <c r="AG235" s="44"/>
      <c r="AH235" s="390"/>
      <c r="AI235" s="44"/>
      <c r="AJ235" s="44"/>
      <c r="AK235" s="44"/>
      <c r="AL235" s="44"/>
      <c r="AM235" s="44"/>
      <c r="AN235" s="44"/>
      <c r="AO235" s="44"/>
      <c r="AP235" s="44"/>
      <c r="AQ235" s="44"/>
      <c r="AR235" s="44"/>
      <c r="AS235" s="44"/>
      <c r="AT235" s="44"/>
      <c r="AU235" s="44"/>
      <c r="AV235" s="44"/>
      <c r="AW235" s="44"/>
      <c r="AX235" s="44"/>
      <c r="AY235" s="44"/>
      <c r="AZ235" s="44"/>
      <c r="BA235" s="44"/>
      <c r="BB235" s="44"/>
      <c r="BC235" s="44"/>
      <c r="BD235" s="44"/>
      <c r="BE235" s="44"/>
      <c r="BF235" s="44"/>
    </row>
    <row r="236" ht="14.25" customHeight="1">
      <c r="A236" s="44"/>
      <c r="B236" s="44"/>
      <c r="C236" s="44"/>
      <c r="D236" s="78"/>
      <c r="E236" s="78"/>
      <c r="F236" s="107"/>
      <c r="G236" s="107"/>
      <c r="H236" s="107"/>
      <c r="I236" s="107"/>
      <c r="J236" s="107"/>
      <c r="K236" s="44"/>
      <c r="L236" s="44"/>
      <c r="M236" s="44"/>
      <c r="N236" s="78"/>
      <c r="O236" s="78"/>
      <c r="P236" s="407"/>
      <c r="Q236" s="78"/>
      <c r="R236" s="406"/>
      <c r="S236" s="163"/>
      <c r="T236" s="44"/>
      <c r="U236" s="44"/>
      <c r="V236" s="44"/>
      <c r="W236" s="44"/>
      <c r="X236" s="44"/>
      <c r="Y236" s="44"/>
      <c r="Z236" s="44"/>
      <c r="AA236" s="44"/>
      <c r="AB236" s="44"/>
      <c r="AC236" s="44"/>
      <c r="AD236" s="44"/>
      <c r="AE236" s="78"/>
      <c r="AF236" s="44"/>
      <c r="AG236" s="44"/>
      <c r="AH236" s="390"/>
      <c r="AI236" s="44"/>
      <c r="AJ236" s="44"/>
      <c r="AK236" s="44"/>
      <c r="AL236" s="44"/>
      <c r="AM236" s="44"/>
      <c r="AN236" s="44"/>
      <c r="AO236" s="44"/>
      <c r="AP236" s="44"/>
      <c r="AQ236" s="44"/>
      <c r="AR236" s="44"/>
      <c r="AS236" s="44"/>
      <c r="AT236" s="44"/>
      <c r="AU236" s="44"/>
      <c r="AV236" s="44"/>
      <c r="AW236" s="44"/>
      <c r="AX236" s="44"/>
      <c r="AY236" s="44"/>
      <c r="AZ236" s="44"/>
      <c r="BA236" s="44"/>
      <c r="BB236" s="44"/>
      <c r="BC236" s="44"/>
      <c r="BD236" s="44"/>
      <c r="BE236" s="44"/>
      <c r="BF236" s="44"/>
    </row>
    <row r="237" ht="14.25" customHeight="1">
      <c r="A237" s="44"/>
      <c r="B237" s="44"/>
      <c r="C237" s="44"/>
      <c r="D237" s="78"/>
      <c r="E237" s="78"/>
      <c r="F237" s="107"/>
      <c r="G237" s="107"/>
      <c r="H237" s="107"/>
      <c r="I237" s="107"/>
      <c r="J237" s="107"/>
      <c r="K237" s="44"/>
      <c r="L237" s="44"/>
      <c r="M237" s="44"/>
      <c r="N237" s="78"/>
      <c r="O237" s="78"/>
      <c r="P237" s="407"/>
      <c r="Q237" s="78"/>
      <c r="R237" s="406"/>
      <c r="S237" s="163"/>
      <c r="T237" s="44"/>
      <c r="U237" s="44"/>
      <c r="V237" s="44"/>
      <c r="W237" s="44"/>
      <c r="X237" s="44"/>
      <c r="Y237" s="44"/>
      <c r="Z237" s="44"/>
      <c r="AA237" s="44"/>
      <c r="AB237" s="44"/>
      <c r="AC237" s="44"/>
      <c r="AD237" s="44"/>
      <c r="AE237" s="78"/>
      <c r="AF237" s="44"/>
      <c r="AG237" s="44"/>
      <c r="AH237" s="390"/>
      <c r="AI237" s="44"/>
      <c r="AJ237" s="44"/>
      <c r="AK237" s="44"/>
      <c r="AL237" s="44"/>
      <c r="AM237" s="44"/>
      <c r="AN237" s="44"/>
      <c r="AO237" s="44"/>
      <c r="AP237" s="44"/>
      <c r="AQ237" s="44"/>
      <c r="AR237" s="44"/>
      <c r="AS237" s="44"/>
      <c r="AT237" s="44"/>
      <c r="AU237" s="44"/>
      <c r="AV237" s="44"/>
      <c r="AW237" s="44"/>
      <c r="AX237" s="44"/>
      <c r="AY237" s="44"/>
      <c r="AZ237" s="44"/>
      <c r="BA237" s="44"/>
      <c r="BB237" s="44"/>
      <c r="BC237" s="44"/>
      <c r="BD237" s="44"/>
      <c r="BE237" s="44"/>
      <c r="BF237" s="44"/>
    </row>
    <row r="238" ht="14.25" customHeight="1">
      <c r="A238" s="44"/>
      <c r="B238" s="44"/>
      <c r="C238" s="44"/>
      <c r="D238" s="78"/>
      <c r="E238" s="78"/>
      <c r="F238" s="107"/>
      <c r="G238" s="107"/>
      <c r="H238" s="107"/>
      <c r="I238" s="107"/>
      <c r="J238" s="107"/>
      <c r="K238" s="44"/>
      <c r="L238" s="44"/>
      <c r="M238" s="44"/>
      <c r="N238" s="78"/>
      <c r="O238" s="78"/>
      <c r="P238" s="407"/>
      <c r="Q238" s="78"/>
      <c r="R238" s="406"/>
      <c r="S238" s="163"/>
      <c r="T238" s="44"/>
      <c r="U238" s="44"/>
      <c r="V238" s="44"/>
      <c r="W238" s="44"/>
      <c r="X238" s="44"/>
      <c r="Y238" s="44"/>
      <c r="Z238" s="44"/>
      <c r="AA238" s="44"/>
      <c r="AB238" s="44"/>
      <c r="AC238" s="44"/>
      <c r="AD238" s="44"/>
      <c r="AE238" s="78"/>
      <c r="AF238" s="44"/>
      <c r="AG238" s="44"/>
      <c r="AH238" s="390"/>
      <c r="AI238" s="44"/>
      <c r="AJ238" s="44"/>
      <c r="AK238" s="44"/>
      <c r="AL238" s="44"/>
      <c r="AM238" s="44"/>
      <c r="AN238" s="44"/>
      <c r="AO238" s="44"/>
      <c r="AP238" s="44"/>
      <c r="AQ238" s="44"/>
      <c r="AR238" s="44"/>
      <c r="AS238" s="44"/>
      <c r="AT238" s="44"/>
      <c r="AU238" s="44"/>
      <c r="AV238" s="44"/>
      <c r="AW238" s="44"/>
      <c r="AX238" s="44"/>
      <c r="AY238" s="44"/>
      <c r="AZ238" s="44"/>
      <c r="BA238" s="44"/>
      <c r="BB238" s="44"/>
      <c r="BC238" s="44"/>
      <c r="BD238" s="44"/>
      <c r="BE238" s="44"/>
      <c r="BF238" s="44"/>
    </row>
    <row r="239" ht="14.25" customHeight="1">
      <c r="A239" s="44"/>
      <c r="B239" s="44"/>
      <c r="C239" s="44"/>
      <c r="D239" s="78"/>
      <c r="E239" s="78"/>
      <c r="F239" s="107"/>
      <c r="G239" s="107"/>
      <c r="H239" s="107"/>
      <c r="I239" s="107"/>
      <c r="J239" s="107"/>
      <c r="K239" s="44"/>
      <c r="L239" s="44"/>
      <c r="M239" s="44"/>
      <c r="N239" s="78"/>
      <c r="O239" s="78"/>
      <c r="P239" s="407"/>
      <c r="Q239" s="78"/>
      <c r="R239" s="406"/>
      <c r="S239" s="163"/>
      <c r="T239" s="44"/>
      <c r="U239" s="44"/>
      <c r="V239" s="44"/>
      <c r="W239" s="44"/>
      <c r="X239" s="44"/>
      <c r="Y239" s="44"/>
      <c r="Z239" s="44"/>
      <c r="AA239" s="44"/>
      <c r="AB239" s="44"/>
      <c r="AC239" s="44"/>
      <c r="AD239" s="44"/>
      <c r="AE239" s="78"/>
      <c r="AF239" s="44"/>
      <c r="AG239" s="44"/>
      <c r="AH239" s="390"/>
      <c r="AI239" s="44"/>
      <c r="AJ239" s="44"/>
      <c r="AK239" s="44"/>
      <c r="AL239" s="44"/>
      <c r="AM239" s="44"/>
      <c r="AN239" s="44"/>
      <c r="AO239" s="44"/>
      <c r="AP239" s="44"/>
      <c r="AQ239" s="44"/>
      <c r="AR239" s="44"/>
      <c r="AS239" s="44"/>
      <c r="AT239" s="44"/>
      <c r="AU239" s="44"/>
      <c r="AV239" s="44"/>
      <c r="AW239" s="44"/>
      <c r="AX239" s="44"/>
      <c r="AY239" s="44"/>
      <c r="AZ239" s="44"/>
      <c r="BA239" s="44"/>
      <c r="BB239" s="44"/>
      <c r="BC239" s="44"/>
      <c r="BD239" s="44"/>
      <c r="BE239" s="44"/>
      <c r="BF239" s="44"/>
    </row>
    <row r="240" ht="14.25" customHeight="1">
      <c r="A240" s="44"/>
      <c r="B240" s="44"/>
      <c r="C240" s="44"/>
      <c r="D240" s="78"/>
      <c r="E240" s="78"/>
      <c r="F240" s="107"/>
      <c r="G240" s="107"/>
      <c r="H240" s="107"/>
      <c r="I240" s="107"/>
      <c r="J240" s="107"/>
      <c r="K240" s="44"/>
      <c r="L240" s="44"/>
      <c r="M240" s="44"/>
      <c r="N240" s="78"/>
      <c r="O240" s="78"/>
      <c r="P240" s="407"/>
      <c r="Q240" s="78"/>
      <c r="R240" s="406"/>
      <c r="S240" s="163"/>
      <c r="T240" s="44"/>
      <c r="U240" s="44"/>
      <c r="V240" s="44"/>
      <c r="W240" s="44"/>
      <c r="X240" s="44"/>
      <c r="Y240" s="44"/>
      <c r="Z240" s="44"/>
      <c r="AA240" s="44"/>
      <c r="AB240" s="44"/>
      <c r="AC240" s="44"/>
      <c r="AD240" s="44"/>
      <c r="AE240" s="78"/>
      <c r="AF240" s="44"/>
      <c r="AG240" s="44"/>
      <c r="AH240" s="390"/>
      <c r="AI240" s="44"/>
      <c r="AJ240" s="44"/>
      <c r="AK240" s="44"/>
      <c r="AL240" s="44"/>
      <c r="AM240" s="44"/>
      <c r="AN240" s="44"/>
      <c r="AO240" s="44"/>
      <c r="AP240" s="44"/>
      <c r="AQ240" s="44"/>
      <c r="AR240" s="44"/>
      <c r="AS240" s="44"/>
      <c r="AT240" s="44"/>
      <c r="AU240" s="44"/>
      <c r="AV240" s="44"/>
      <c r="AW240" s="44"/>
      <c r="AX240" s="44"/>
      <c r="AY240" s="44"/>
      <c r="AZ240" s="44"/>
      <c r="BA240" s="44"/>
      <c r="BB240" s="44"/>
      <c r="BC240" s="44"/>
      <c r="BD240" s="44"/>
      <c r="BE240" s="44"/>
      <c r="BF240" s="44"/>
    </row>
    <row r="241" ht="14.25" customHeight="1">
      <c r="A241" s="44"/>
      <c r="B241" s="44"/>
      <c r="C241" s="44"/>
      <c r="D241" s="78"/>
      <c r="E241" s="78"/>
      <c r="F241" s="107"/>
      <c r="G241" s="107"/>
      <c r="H241" s="107"/>
      <c r="I241" s="107"/>
      <c r="J241" s="107"/>
      <c r="K241" s="44"/>
      <c r="L241" s="44"/>
      <c r="M241" s="44"/>
      <c r="N241" s="78"/>
      <c r="O241" s="78"/>
      <c r="P241" s="407"/>
      <c r="Q241" s="78"/>
      <c r="R241" s="406"/>
      <c r="S241" s="163"/>
      <c r="T241" s="44"/>
      <c r="U241" s="44"/>
      <c r="V241" s="44"/>
      <c r="W241" s="44"/>
      <c r="X241" s="44"/>
      <c r="Y241" s="44"/>
      <c r="Z241" s="44"/>
      <c r="AA241" s="44"/>
      <c r="AB241" s="44"/>
      <c r="AC241" s="44"/>
      <c r="AD241" s="44"/>
      <c r="AE241" s="78"/>
      <c r="AF241" s="44"/>
      <c r="AG241" s="44"/>
      <c r="AH241" s="390"/>
      <c r="AI241" s="44"/>
      <c r="AJ241" s="44"/>
      <c r="AK241" s="44"/>
      <c r="AL241" s="44"/>
      <c r="AM241" s="44"/>
      <c r="AN241" s="44"/>
      <c r="AO241" s="44"/>
      <c r="AP241" s="44"/>
      <c r="AQ241" s="44"/>
      <c r="AR241" s="44"/>
      <c r="AS241" s="44"/>
      <c r="AT241" s="44"/>
      <c r="AU241" s="44"/>
      <c r="AV241" s="44"/>
      <c r="AW241" s="44"/>
      <c r="AX241" s="44"/>
      <c r="AY241" s="44"/>
      <c r="AZ241" s="44"/>
      <c r="BA241" s="44"/>
      <c r="BB241" s="44"/>
      <c r="BC241" s="44"/>
      <c r="BD241" s="44"/>
      <c r="BE241" s="44"/>
      <c r="BF241" s="44"/>
    </row>
    <row r="242" ht="14.25" customHeight="1">
      <c r="A242" s="44"/>
      <c r="B242" s="44"/>
      <c r="C242" s="44"/>
      <c r="D242" s="78"/>
      <c r="E242" s="78"/>
      <c r="F242" s="107"/>
      <c r="G242" s="107"/>
      <c r="H242" s="107"/>
      <c r="I242" s="107"/>
      <c r="J242" s="107"/>
      <c r="K242" s="44"/>
      <c r="L242" s="44"/>
      <c r="M242" s="44"/>
      <c r="N242" s="78"/>
      <c r="O242" s="78"/>
      <c r="P242" s="407"/>
      <c r="Q242" s="78"/>
      <c r="R242" s="406"/>
      <c r="S242" s="163"/>
      <c r="T242" s="44"/>
      <c r="U242" s="44"/>
      <c r="V242" s="44"/>
      <c r="W242" s="44"/>
      <c r="X242" s="44"/>
      <c r="Y242" s="44"/>
      <c r="Z242" s="44"/>
      <c r="AA242" s="44"/>
      <c r="AB242" s="44"/>
      <c r="AC242" s="44"/>
      <c r="AD242" s="44"/>
      <c r="AE242" s="78"/>
      <c r="AF242" s="44"/>
      <c r="AG242" s="44"/>
      <c r="AH242" s="390"/>
      <c r="AI242" s="44"/>
      <c r="AJ242" s="44"/>
      <c r="AK242" s="44"/>
      <c r="AL242" s="44"/>
      <c r="AM242" s="44"/>
      <c r="AN242" s="44"/>
      <c r="AO242" s="44"/>
      <c r="AP242" s="44"/>
      <c r="AQ242" s="44"/>
      <c r="AR242" s="44"/>
      <c r="AS242" s="44"/>
      <c r="AT242" s="44"/>
      <c r="AU242" s="44"/>
      <c r="AV242" s="44"/>
      <c r="AW242" s="44"/>
      <c r="AX242" s="44"/>
      <c r="AY242" s="44"/>
      <c r="AZ242" s="44"/>
      <c r="BA242" s="44"/>
      <c r="BB242" s="44"/>
      <c r="BC242" s="44"/>
      <c r="BD242" s="44"/>
      <c r="BE242" s="44"/>
      <c r="BF242" s="44"/>
    </row>
    <row r="243" ht="14.25" customHeight="1">
      <c r="A243" s="44"/>
      <c r="B243" s="44"/>
      <c r="C243" s="44"/>
      <c r="D243" s="78"/>
      <c r="E243" s="78"/>
      <c r="F243" s="107"/>
      <c r="G243" s="107"/>
      <c r="H243" s="107"/>
      <c r="I243" s="107"/>
      <c r="J243" s="107"/>
      <c r="K243" s="44"/>
      <c r="L243" s="44"/>
      <c r="M243" s="44"/>
      <c r="N243" s="78"/>
      <c r="O243" s="78"/>
      <c r="P243" s="407"/>
      <c r="Q243" s="78"/>
      <c r="R243" s="406"/>
      <c r="S243" s="163"/>
      <c r="T243" s="44"/>
      <c r="U243" s="44"/>
      <c r="V243" s="44"/>
      <c r="W243" s="44"/>
      <c r="X243" s="44"/>
      <c r="Y243" s="44"/>
      <c r="Z243" s="44"/>
      <c r="AA243" s="44"/>
      <c r="AB243" s="44"/>
      <c r="AC243" s="44"/>
      <c r="AD243" s="44"/>
      <c r="AE243" s="78"/>
      <c r="AF243" s="44"/>
      <c r="AG243" s="44"/>
      <c r="AH243" s="390"/>
      <c r="AI243" s="44"/>
      <c r="AJ243" s="44"/>
      <c r="AK243" s="44"/>
      <c r="AL243" s="44"/>
      <c r="AM243" s="44"/>
      <c r="AN243" s="44"/>
      <c r="AO243" s="44"/>
      <c r="AP243" s="44"/>
      <c r="AQ243" s="44"/>
      <c r="AR243" s="44"/>
      <c r="AS243" s="44"/>
      <c r="AT243" s="44"/>
      <c r="AU243" s="44"/>
      <c r="AV243" s="44"/>
      <c r="AW243" s="44"/>
      <c r="AX243" s="44"/>
      <c r="AY243" s="44"/>
      <c r="AZ243" s="44"/>
      <c r="BA243" s="44"/>
      <c r="BB243" s="44"/>
      <c r="BC243" s="44"/>
      <c r="BD243" s="44"/>
      <c r="BE243" s="44"/>
      <c r="BF243" s="44"/>
    </row>
    <row r="244" ht="14.25" customHeight="1">
      <c r="A244" s="44"/>
      <c r="B244" s="44"/>
      <c r="C244" s="44"/>
      <c r="D244" s="78"/>
      <c r="E244" s="78"/>
      <c r="F244" s="107"/>
      <c r="G244" s="107"/>
      <c r="H244" s="107"/>
      <c r="I244" s="107"/>
      <c r="J244" s="107"/>
      <c r="K244" s="44"/>
      <c r="L244" s="44"/>
      <c r="M244" s="44"/>
      <c r="N244" s="78"/>
      <c r="O244" s="78"/>
      <c r="P244" s="407"/>
      <c r="Q244" s="78"/>
      <c r="R244" s="406"/>
      <c r="S244" s="163"/>
      <c r="T244" s="44"/>
      <c r="U244" s="44"/>
      <c r="V244" s="44"/>
      <c r="W244" s="44"/>
      <c r="X244" s="44"/>
      <c r="Y244" s="44"/>
      <c r="Z244" s="44"/>
      <c r="AA244" s="44"/>
      <c r="AB244" s="44"/>
      <c r="AC244" s="44"/>
      <c r="AD244" s="44"/>
      <c r="AE244" s="78"/>
      <c r="AF244" s="44"/>
      <c r="AG244" s="44"/>
      <c r="AH244" s="390"/>
      <c r="AI244" s="44"/>
      <c r="AJ244" s="44"/>
      <c r="AK244" s="44"/>
      <c r="AL244" s="44"/>
      <c r="AM244" s="44"/>
      <c r="AN244" s="44"/>
      <c r="AO244" s="44"/>
      <c r="AP244" s="44"/>
      <c r="AQ244" s="44"/>
      <c r="AR244" s="44"/>
      <c r="AS244" s="44"/>
      <c r="AT244" s="44"/>
      <c r="AU244" s="44"/>
      <c r="AV244" s="44"/>
      <c r="AW244" s="44"/>
      <c r="AX244" s="44"/>
      <c r="AY244" s="44"/>
      <c r="AZ244" s="44"/>
      <c r="BA244" s="44"/>
      <c r="BB244" s="44"/>
      <c r="BC244" s="44"/>
      <c r="BD244" s="44"/>
      <c r="BE244" s="44"/>
      <c r="BF244" s="44"/>
    </row>
    <row r="245" ht="14.25" customHeight="1">
      <c r="A245" s="44"/>
      <c r="B245" s="44"/>
      <c r="C245" s="44"/>
      <c r="D245" s="78"/>
      <c r="E245" s="78"/>
      <c r="F245" s="107"/>
      <c r="G245" s="107"/>
      <c r="H245" s="107"/>
      <c r="I245" s="107"/>
      <c r="J245" s="107"/>
      <c r="K245" s="44"/>
      <c r="L245" s="44"/>
      <c r="M245" s="44"/>
      <c r="N245" s="78"/>
      <c r="O245" s="78"/>
      <c r="P245" s="407"/>
      <c r="Q245" s="78"/>
      <c r="R245" s="406"/>
      <c r="S245" s="163"/>
      <c r="T245" s="44"/>
      <c r="U245" s="44"/>
      <c r="V245" s="44"/>
      <c r="W245" s="44"/>
      <c r="X245" s="44"/>
      <c r="Y245" s="44"/>
      <c r="Z245" s="44"/>
      <c r="AA245" s="44"/>
      <c r="AB245" s="44"/>
      <c r="AC245" s="44"/>
      <c r="AD245" s="44"/>
      <c r="AE245" s="78"/>
      <c r="AF245" s="44"/>
      <c r="AG245" s="44"/>
      <c r="AH245" s="390"/>
      <c r="AI245" s="44"/>
      <c r="AJ245" s="44"/>
      <c r="AK245" s="44"/>
      <c r="AL245" s="44"/>
      <c r="AM245" s="44"/>
      <c r="AN245" s="44"/>
      <c r="AO245" s="44"/>
      <c r="AP245" s="44"/>
      <c r="AQ245" s="44"/>
      <c r="AR245" s="44"/>
      <c r="AS245" s="44"/>
      <c r="AT245" s="44"/>
      <c r="AU245" s="44"/>
      <c r="AV245" s="44"/>
      <c r="AW245" s="44"/>
      <c r="AX245" s="44"/>
      <c r="AY245" s="44"/>
      <c r="AZ245" s="44"/>
      <c r="BA245" s="44"/>
      <c r="BB245" s="44"/>
      <c r="BC245" s="44"/>
      <c r="BD245" s="44"/>
      <c r="BE245" s="44"/>
      <c r="BF245" s="44"/>
    </row>
    <row r="246" ht="14.25" customHeight="1">
      <c r="A246" s="44"/>
      <c r="B246" s="44"/>
      <c r="C246" s="44"/>
      <c r="D246" s="78"/>
      <c r="E246" s="78"/>
      <c r="F246" s="107"/>
      <c r="G246" s="107"/>
      <c r="H246" s="107"/>
      <c r="I246" s="107"/>
      <c r="J246" s="107"/>
      <c r="K246" s="44"/>
      <c r="L246" s="44"/>
      <c r="M246" s="44"/>
      <c r="N246" s="78"/>
      <c r="O246" s="78"/>
      <c r="P246" s="407"/>
      <c r="Q246" s="78"/>
      <c r="R246" s="406"/>
      <c r="S246" s="163"/>
      <c r="T246" s="44"/>
      <c r="U246" s="44"/>
      <c r="V246" s="44"/>
      <c r="W246" s="44"/>
      <c r="X246" s="44"/>
      <c r="Y246" s="44"/>
      <c r="Z246" s="44"/>
      <c r="AA246" s="44"/>
      <c r="AB246" s="44"/>
      <c r="AC246" s="44"/>
      <c r="AD246" s="44"/>
      <c r="AE246" s="78"/>
      <c r="AF246" s="44"/>
      <c r="AG246" s="44"/>
      <c r="AH246" s="390"/>
      <c r="AI246" s="44"/>
      <c r="AJ246" s="44"/>
      <c r="AK246" s="44"/>
      <c r="AL246" s="44"/>
      <c r="AM246" s="44"/>
      <c r="AN246" s="44"/>
      <c r="AO246" s="44"/>
      <c r="AP246" s="44"/>
      <c r="AQ246" s="44"/>
      <c r="AR246" s="44"/>
      <c r="AS246" s="44"/>
      <c r="AT246" s="44"/>
      <c r="AU246" s="44"/>
      <c r="AV246" s="44"/>
      <c r="AW246" s="44"/>
      <c r="AX246" s="44"/>
      <c r="AY246" s="44"/>
      <c r="AZ246" s="44"/>
      <c r="BA246" s="44"/>
      <c r="BB246" s="44"/>
      <c r="BC246" s="44"/>
      <c r="BD246" s="44"/>
      <c r="BE246" s="44"/>
      <c r="BF246" s="44"/>
    </row>
    <row r="247" ht="14.25" customHeight="1">
      <c r="A247" s="44"/>
      <c r="B247" s="44"/>
      <c r="C247" s="44"/>
      <c r="D247" s="78"/>
      <c r="E247" s="78"/>
      <c r="F247" s="107"/>
      <c r="G247" s="107"/>
      <c r="H247" s="107"/>
      <c r="I247" s="107"/>
      <c r="J247" s="107"/>
      <c r="K247" s="44"/>
      <c r="L247" s="44"/>
      <c r="M247" s="44"/>
      <c r="N247" s="78"/>
      <c r="O247" s="78"/>
      <c r="P247" s="407"/>
      <c r="Q247" s="78"/>
      <c r="R247" s="406"/>
      <c r="S247" s="163"/>
      <c r="T247" s="44"/>
      <c r="U247" s="44"/>
      <c r="V247" s="44"/>
      <c r="W247" s="44"/>
      <c r="X247" s="44"/>
      <c r="Y247" s="44"/>
      <c r="Z247" s="44"/>
      <c r="AA247" s="44"/>
      <c r="AB247" s="44"/>
      <c r="AC247" s="44"/>
      <c r="AD247" s="44"/>
      <c r="AE247" s="78"/>
      <c r="AF247" s="44"/>
      <c r="AG247" s="44"/>
      <c r="AH247" s="390"/>
      <c r="AI247" s="44"/>
      <c r="AJ247" s="44"/>
      <c r="AK247" s="44"/>
      <c r="AL247" s="44"/>
      <c r="AM247" s="44"/>
      <c r="AN247" s="44"/>
      <c r="AO247" s="44"/>
      <c r="AP247" s="44"/>
      <c r="AQ247" s="44"/>
      <c r="AR247" s="44"/>
      <c r="AS247" s="44"/>
      <c r="AT247" s="44"/>
      <c r="AU247" s="44"/>
      <c r="AV247" s="44"/>
      <c r="AW247" s="44"/>
      <c r="AX247" s="44"/>
      <c r="AY247" s="44"/>
      <c r="AZ247" s="44"/>
      <c r="BA247" s="44"/>
      <c r="BB247" s="44"/>
      <c r="BC247" s="44"/>
      <c r="BD247" s="44"/>
      <c r="BE247" s="44"/>
      <c r="BF247" s="44"/>
    </row>
    <row r="248" ht="14.25" customHeight="1">
      <c r="A248" s="44"/>
      <c r="B248" s="44"/>
      <c r="C248" s="44"/>
      <c r="D248" s="78"/>
      <c r="E248" s="78"/>
      <c r="F248" s="107"/>
      <c r="G248" s="107"/>
      <c r="H248" s="107"/>
      <c r="I248" s="107"/>
      <c r="J248" s="107"/>
      <c r="K248" s="44"/>
      <c r="L248" s="44"/>
      <c r="M248" s="44"/>
      <c r="N248" s="78"/>
      <c r="O248" s="78"/>
      <c r="P248" s="407"/>
      <c r="Q248" s="78"/>
      <c r="R248" s="406"/>
      <c r="S248" s="163"/>
      <c r="T248" s="44"/>
      <c r="U248" s="44"/>
      <c r="V248" s="44"/>
      <c r="W248" s="44"/>
      <c r="X248" s="44"/>
      <c r="Y248" s="44"/>
      <c r="Z248" s="44"/>
      <c r="AA248" s="44"/>
      <c r="AB248" s="44"/>
      <c r="AC248" s="44"/>
      <c r="AD248" s="44"/>
      <c r="AE248" s="78"/>
      <c r="AF248" s="44"/>
      <c r="AG248" s="44"/>
      <c r="AH248" s="390"/>
      <c r="AI248" s="44"/>
      <c r="AJ248" s="44"/>
      <c r="AK248" s="44"/>
      <c r="AL248" s="44"/>
      <c r="AM248" s="44"/>
      <c r="AN248" s="44"/>
      <c r="AO248" s="44"/>
      <c r="AP248" s="44"/>
      <c r="AQ248" s="44"/>
      <c r="AR248" s="44"/>
      <c r="AS248" s="44"/>
      <c r="AT248" s="44"/>
      <c r="AU248" s="44"/>
      <c r="AV248" s="44"/>
      <c r="AW248" s="44"/>
      <c r="AX248" s="44"/>
      <c r="AY248" s="44"/>
      <c r="AZ248" s="44"/>
      <c r="BA248" s="44"/>
      <c r="BB248" s="44"/>
      <c r="BC248" s="44"/>
      <c r="BD248" s="44"/>
      <c r="BE248" s="44"/>
      <c r="BF248" s="44"/>
    </row>
    <row r="249" ht="14.25" customHeight="1">
      <c r="A249" s="44"/>
      <c r="B249" s="44"/>
      <c r="C249" s="44"/>
      <c r="D249" s="78"/>
      <c r="E249" s="78"/>
      <c r="F249" s="107"/>
      <c r="G249" s="107"/>
      <c r="H249" s="107"/>
      <c r="I249" s="107"/>
      <c r="J249" s="107"/>
      <c r="K249" s="44"/>
      <c r="L249" s="44"/>
      <c r="M249" s="44"/>
      <c r="N249" s="78"/>
      <c r="O249" s="78"/>
      <c r="P249" s="407"/>
      <c r="Q249" s="78"/>
      <c r="R249" s="406"/>
      <c r="S249" s="163"/>
      <c r="T249" s="44"/>
      <c r="U249" s="44"/>
      <c r="V249" s="44"/>
      <c r="W249" s="44"/>
      <c r="X249" s="44"/>
      <c r="Y249" s="44"/>
      <c r="Z249" s="44"/>
      <c r="AA249" s="44"/>
      <c r="AB249" s="44"/>
      <c r="AC249" s="44"/>
      <c r="AD249" s="44"/>
      <c r="AE249" s="78"/>
      <c r="AF249" s="44"/>
      <c r="AG249" s="44"/>
      <c r="AH249" s="390"/>
      <c r="AI249" s="44"/>
      <c r="AJ249" s="44"/>
      <c r="AK249" s="44"/>
      <c r="AL249" s="44"/>
      <c r="AM249" s="44"/>
      <c r="AN249" s="44"/>
      <c r="AO249" s="44"/>
      <c r="AP249" s="44"/>
      <c r="AQ249" s="44"/>
      <c r="AR249" s="44"/>
      <c r="AS249" s="44"/>
      <c r="AT249" s="44"/>
      <c r="AU249" s="44"/>
      <c r="AV249" s="44"/>
      <c r="AW249" s="44"/>
      <c r="AX249" s="44"/>
      <c r="AY249" s="44"/>
      <c r="AZ249" s="44"/>
      <c r="BA249" s="44"/>
      <c r="BB249" s="44"/>
      <c r="BC249" s="44"/>
      <c r="BD249" s="44"/>
      <c r="BE249" s="44"/>
      <c r="BF249" s="44"/>
    </row>
    <row r="250" ht="14.25" customHeight="1">
      <c r="A250" s="44"/>
      <c r="B250" s="44"/>
      <c r="C250" s="44"/>
      <c r="D250" s="78"/>
      <c r="E250" s="78"/>
      <c r="F250" s="107"/>
      <c r="G250" s="107"/>
      <c r="H250" s="107"/>
      <c r="I250" s="107"/>
      <c r="J250" s="107"/>
      <c r="K250" s="44"/>
      <c r="L250" s="44"/>
      <c r="M250" s="44"/>
      <c r="N250" s="78"/>
      <c r="O250" s="78"/>
      <c r="P250" s="407"/>
      <c r="Q250" s="78"/>
      <c r="R250" s="406"/>
      <c r="S250" s="163"/>
      <c r="T250" s="44"/>
      <c r="U250" s="44"/>
      <c r="V250" s="44"/>
      <c r="W250" s="44"/>
      <c r="X250" s="44"/>
      <c r="Y250" s="44"/>
      <c r="Z250" s="44"/>
      <c r="AA250" s="44"/>
      <c r="AB250" s="44"/>
      <c r="AC250" s="44"/>
      <c r="AD250" s="44"/>
      <c r="AE250" s="78"/>
      <c r="AF250" s="44"/>
      <c r="AG250" s="44"/>
      <c r="AH250" s="390"/>
      <c r="AI250" s="44"/>
      <c r="AJ250" s="44"/>
      <c r="AK250" s="44"/>
      <c r="AL250" s="44"/>
      <c r="AM250" s="44"/>
      <c r="AN250" s="44"/>
      <c r="AO250" s="44"/>
      <c r="AP250" s="44"/>
      <c r="AQ250" s="44"/>
      <c r="AR250" s="44"/>
      <c r="AS250" s="44"/>
      <c r="AT250" s="44"/>
      <c r="AU250" s="44"/>
      <c r="AV250" s="44"/>
      <c r="AW250" s="44"/>
      <c r="AX250" s="44"/>
      <c r="AY250" s="44"/>
      <c r="AZ250" s="44"/>
      <c r="BA250" s="44"/>
      <c r="BB250" s="44"/>
      <c r="BC250" s="44"/>
      <c r="BD250" s="44"/>
      <c r="BE250" s="44"/>
      <c r="BF250" s="44"/>
    </row>
    <row r="251" ht="14.25" customHeight="1">
      <c r="A251" s="44"/>
      <c r="B251" s="44"/>
      <c r="C251" s="44"/>
      <c r="D251" s="78"/>
      <c r="E251" s="78"/>
      <c r="F251" s="107"/>
      <c r="G251" s="107"/>
      <c r="H251" s="107"/>
      <c r="I251" s="107"/>
      <c r="J251" s="107"/>
      <c r="K251" s="44"/>
      <c r="L251" s="44"/>
      <c r="M251" s="44"/>
      <c r="N251" s="78"/>
      <c r="O251" s="78"/>
      <c r="P251" s="407"/>
      <c r="Q251" s="78"/>
      <c r="R251" s="406"/>
      <c r="S251" s="163"/>
      <c r="T251" s="44"/>
      <c r="U251" s="44"/>
      <c r="V251" s="44"/>
      <c r="W251" s="44"/>
      <c r="X251" s="44"/>
      <c r="Y251" s="44"/>
      <c r="Z251" s="44"/>
      <c r="AA251" s="44"/>
      <c r="AB251" s="44"/>
      <c r="AC251" s="44"/>
      <c r="AD251" s="44"/>
      <c r="AE251" s="78"/>
      <c r="AF251" s="44"/>
      <c r="AG251" s="44"/>
      <c r="AH251" s="390"/>
      <c r="AI251" s="44"/>
      <c r="AJ251" s="44"/>
      <c r="AK251" s="44"/>
      <c r="AL251" s="44"/>
      <c r="AM251" s="44"/>
      <c r="AN251" s="44"/>
      <c r="AO251" s="44"/>
      <c r="AP251" s="44"/>
      <c r="AQ251" s="44"/>
      <c r="AR251" s="44"/>
      <c r="AS251" s="44"/>
      <c r="AT251" s="44"/>
      <c r="AU251" s="44"/>
      <c r="AV251" s="44"/>
      <c r="AW251" s="44"/>
      <c r="AX251" s="44"/>
      <c r="AY251" s="44"/>
      <c r="AZ251" s="44"/>
      <c r="BA251" s="44"/>
      <c r="BB251" s="44"/>
      <c r="BC251" s="44"/>
      <c r="BD251" s="44"/>
      <c r="BE251" s="44"/>
      <c r="BF251" s="44"/>
    </row>
    <row r="252" ht="14.25" customHeight="1">
      <c r="A252" s="44"/>
      <c r="B252" s="44"/>
      <c r="C252" s="44"/>
      <c r="D252" s="78"/>
      <c r="E252" s="78"/>
      <c r="F252" s="107"/>
      <c r="G252" s="107"/>
      <c r="H252" s="107"/>
      <c r="I252" s="107"/>
      <c r="J252" s="107"/>
      <c r="K252" s="44"/>
      <c r="L252" s="44"/>
      <c r="M252" s="44"/>
      <c r="N252" s="78"/>
      <c r="O252" s="78"/>
      <c r="P252" s="407"/>
      <c r="Q252" s="78"/>
      <c r="R252" s="406"/>
      <c r="S252" s="163"/>
      <c r="T252" s="44"/>
      <c r="U252" s="44"/>
      <c r="V252" s="44"/>
      <c r="W252" s="44"/>
      <c r="X252" s="44"/>
      <c r="Y252" s="44"/>
      <c r="Z252" s="44"/>
      <c r="AA252" s="44"/>
      <c r="AB252" s="44"/>
      <c r="AC252" s="44"/>
      <c r="AD252" s="44"/>
      <c r="AE252" s="78"/>
      <c r="AF252" s="44"/>
      <c r="AG252" s="44"/>
      <c r="AH252" s="390"/>
      <c r="AI252" s="44"/>
      <c r="AJ252" s="44"/>
      <c r="AK252" s="44"/>
      <c r="AL252" s="44"/>
      <c r="AM252" s="44"/>
      <c r="AN252" s="44"/>
      <c r="AO252" s="44"/>
      <c r="AP252" s="44"/>
      <c r="AQ252" s="44"/>
      <c r="AR252" s="44"/>
      <c r="AS252" s="44"/>
      <c r="AT252" s="44"/>
      <c r="AU252" s="44"/>
      <c r="AV252" s="44"/>
      <c r="AW252" s="44"/>
      <c r="AX252" s="44"/>
      <c r="AY252" s="44"/>
      <c r="AZ252" s="44"/>
      <c r="BA252" s="44"/>
      <c r="BB252" s="44"/>
      <c r="BC252" s="44"/>
      <c r="BD252" s="44"/>
      <c r="BE252" s="44"/>
      <c r="BF252" s="44"/>
    </row>
    <row r="253" ht="14.25" customHeight="1">
      <c r="A253" s="44"/>
      <c r="B253" s="44"/>
      <c r="C253" s="44"/>
      <c r="D253" s="78"/>
      <c r="E253" s="78"/>
      <c r="F253" s="107"/>
      <c r="G253" s="107"/>
      <c r="H253" s="107"/>
      <c r="I253" s="107"/>
      <c r="J253" s="107"/>
      <c r="K253" s="44"/>
      <c r="L253" s="44"/>
      <c r="M253" s="44"/>
      <c r="N253" s="78"/>
      <c r="O253" s="78"/>
      <c r="P253" s="407"/>
      <c r="Q253" s="78"/>
      <c r="R253" s="406"/>
      <c r="S253" s="163"/>
      <c r="T253" s="44"/>
      <c r="U253" s="44"/>
      <c r="V253" s="44"/>
      <c r="W253" s="44"/>
      <c r="X253" s="44"/>
      <c r="Y253" s="44"/>
      <c r="Z253" s="44"/>
      <c r="AA253" s="44"/>
      <c r="AB253" s="44"/>
      <c r="AC253" s="44"/>
      <c r="AD253" s="44"/>
      <c r="AE253" s="78"/>
      <c r="AF253" s="44"/>
      <c r="AG253" s="44"/>
      <c r="AH253" s="390"/>
      <c r="AI253" s="44"/>
      <c r="AJ253" s="44"/>
      <c r="AK253" s="44"/>
      <c r="AL253" s="44"/>
      <c r="AM253" s="44"/>
      <c r="AN253" s="44"/>
      <c r="AO253" s="44"/>
      <c r="AP253" s="44"/>
      <c r="AQ253" s="44"/>
      <c r="AR253" s="44"/>
      <c r="AS253" s="44"/>
      <c r="AT253" s="44"/>
      <c r="AU253" s="44"/>
      <c r="AV253" s="44"/>
      <c r="AW253" s="44"/>
      <c r="AX253" s="44"/>
      <c r="AY253" s="44"/>
      <c r="AZ253" s="44"/>
      <c r="BA253" s="44"/>
      <c r="BB253" s="44"/>
      <c r="BC253" s="44"/>
      <c r="BD253" s="44"/>
      <c r="BE253" s="44"/>
      <c r="BF253" s="44"/>
    </row>
    <row r="254" ht="14.25" customHeight="1">
      <c r="A254" s="44"/>
      <c r="B254" s="44"/>
      <c r="C254" s="44"/>
      <c r="D254" s="78"/>
      <c r="E254" s="78"/>
      <c r="F254" s="107"/>
      <c r="G254" s="107"/>
      <c r="H254" s="107"/>
      <c r="I254" s="107"/>
      <c r="J254" s="107"/>
      <c r="K254" s="44"/>
      <c r="L254" s="44"/>
      <c r="M254" s="44"/>
      <c r="N254" s="78"/>
      <c r="O254" s="78"/>
      <c r="P254" s="407"/>
      <c r="Q254" s="78"/>
      <c r="R254" s="406"/>
      <c r="S254" s="163"/>
      <c r="T254" s="44"/>
      <c r="U254" s="44"/>
      <c r="V254" s="44"/>
      <c r="W254" s="44"/>
      <c r="X254" s="44"/>
      <c r="Y254" s="44"/>
      <c r="Z254" s="44"/>
      <c r="AA254" s="44"/>
      <c r="AB254" s="44"/>
      <c r="AC254" s="44"/>
      <c r="AD254" s="44"/>
      <c r="AE254" s="78"/>
      <c r="AF254" s="44"/>
      <c r="AG254" s="44"/>
      <c r="AH254" s="390"/>
      <c r="AI254" s="44"/>
      <c r="AJ254" s="44"/>
      <c r="AK254" s="44"/>
      <c r="AL254" s="44"/>
      <c r="AM254" s="44"/>
      <c r="AN254" s="44"/>
      <c r="AO254" s="44"/>
      <c r="AP254" s="44"/>
      <c r="AQ254" s="44"/>
      <c r="AR254" s="44"/>
      <c r="AS254" s="44"/>
      <c r="AT254" s="44"/>
      <c r="AU254" s="44"/>
      <c r="AV254" s="44"/>
      <c r="AW254" s="44"/>
      <c r="AX254" s="44"/>
      <c r="AY254" s="44"/>
      <c r="AZ254" s="44"/>
      <c r="BA254" s="44"/>
      <c r="BB254" s="44"/>
      <c r="BC254" s="44"/>
      <c r="BD254" s="44"/>
      <c r="BE254" s="44"/>
      <c r="BF254" s="44"/>
    </row>
    <row r="255" ht="14.25" customHeight="1">
      <c r="A255" s="44"/>
      <c r="B255" s="44"/>
      <c r="C255" s="44"/>
      <c r="D255" s="78"/>
      <c r="E255" s="78"/>
      <c r="F255" s="107"/>
      <c r="G255" s="107"/>
      <c r="H255" s="107"/>
      <c r="I255" s="107"/>
      <c r="J255" s="107"/>
      <c r="K255" s="44"/>
      <c r="L255" s="44"/>
      <c r="M255" s="44"/>
      <c r="N255" s="78"/>
      <c r="O255" s="78"/>
      <c r="P255" s="407"/>
      <c r="Q255" s="78"/>
      <c r="R255" s="406"/>
      <c r="S255" s="163"/>
      <c r="T255" s="44"/>
      <c r="U255" s="44"/>
      <c r="V255" s="44"/>
      <c r="W255" s="44"/>
      <c r="X255" s="44"/>
      <c r="Y255" s="44"/>
      <c r="Z255" s="44"/>
      <c r="AA255" s="44"/>
      <c r="AB255" s="44"/>
      <c r="AC255" s="44"/>
      <c r="AD255" s="44"/>
      <c r="AE255" s="78"/>
      <c r="AF255" s="44"/>
      <c r="AG255" s="44"/>
      <c r="AH255" s="390"/>
      <c r="AI255" s="44"/>
      <c r="AJ255" s="44"/>
      <c r="AK255" s="44"/>
      <c r="AL255" s="44"/>
      <c r="AM255" s="44"/>
      <c r="AN255" s="44"/>
      <c r="AO255" s="44"/>
      <c r="AP255" s="44"/>
      <c r="AQ255" s="44"/>
      <c r="AR255" s="44"/>
      <c r="AS255" s="44"/>
      <c r="AT255" s="44"/>
      <c r="AU255" s="44"/>
      <c r="AV255" s="44"/>
      <c r="AW255" s="44"/>
      <c r="AX255" s="44"/>
      <c r="AY255" s="44"/>
      <c r="AZ255" s="44"/>
      <c r="BA255" s="44"/>
      <c r="BB255" s="44"/>
      <c r="BC255" s="44"/>
      <c r="BD255" s="44"/>
      <c r="BE255" s="44"/>
      <c r="BF255" s="44"/>
    </row>
    <row r="256" ht="14.25" customHeight="1">
      <c r="A256" s="44"/>
      <c r="B256" s="44"/>
      <c r="C256" s="44"/>
      <c r="D256" s="78"/>
      <c r="E256" s="78"/>
      <c r="F256" s="107"/>
      <c r="G256" s="107"/>
      <c r="H256" s="107"/>
      <c r="I256" s="107"/>
      <c r="J256" s="107"/>
      <c r="K256" s="44"/>
      <c r="L256" s="44"/>
      <c r="M256" s="44"/>
      <c r="N256" s="78"/>
      <c r="O256" s="78"/>
      <c r="P256" s="407"/>
      <c r="Q256" s="78"/>
      <c r="R256" s="406"/>
      <c r="S256" s="163"/>
      <c r="T256" s="44"/>
      <c r="U256" s="44"/>
      <c r="V256" s="44"/>
      <c r="W256" s="44"/>
      <c r="X256" s="44"/>
      <c r="Y256" s="44"/>
      <c r="Z256" s="44"/>
      <c r="AA256" s="44"/>
      <c r="AB256" s="44"/>
      <c r="AC256" s="44"/>
      <c r="AD256" s="44"/>
      <c r="AE256" s="78"/>
      <c r="AF256" s="44"/>
      <c r="AG256" s="44"/>
      <c r="AH256" s="390"/>
      <c r="AI256" s="44"/>
      <c r="AJ256" s="44"/>
      <c r="AK256" s="44"/>
      <c r="AL256" s="44"/>
      <c r="AM256" s="44"/>
      <c r="AN256" s="44"/>
      <c r="AO256" s="44"/>
      <c r="AP256" s="44"/>
      <c r="AQ256" s="44"/>
      <c r="AR256" s="44"/>
      <c r="AS256" s="44"/>
      <c r="AT256" s="44"/>
      <c r="AU256" s="44"/>
      <c r="AV256" s="44"/>
      <c r="AW256" s="44"/>
      <c r="AX256" s="44"/>
      <c r="AY256" s="44"/>
      <c r="AZ256" s="44"/>
      <c r="BA256" s="44"/>
      <c r="BB256" s="44"/>
      <c r="BC256" s="44"/>
      <c r="BD256" s="44"/>
      <c r="BE256" s="44"/>
      <c r="BF256" s="44"/>
    </row>
    <row r="257" ht="14.25" customHeight="1">
      <c r="A257" s="44"/>
      <c r="B257" s="44"/>
      <c r="C257" s="44"/>
      <c r="D257" s="78"/>
      <c r="E257" s="78"/>
      <c r="F257" s="107"/>
      <c r="G257" s="107"/>
      <c r="H257" s="107"/>
      <c r="I257" s="107"/>
      <c r="J257" s="107"/>
      <c r="K257" s="44"/>
      <c r="L257" s="44"/>
      <c r="M257" s="44"/>
      <c r="N257" s="78"/>
      <c r="O257" s="78"/>
      <c r="P257" s="407"/>
      <c r="Q257" s="78"/>
      <c r="R257" s="406"/>
      <c r="S257" s="163"/>
      <c r="T257" s="44"/>
      <c r="U257" s="44"/>
      <c r="V257" s="44"/>
      <c r="W257" s="44"/>
      <c r="X257" s="44"/>
      <c r="Y257" s="44"/>
      <c r="Z257" s="44"/>
      <c r="AA257" s="44"/>
      <c r="AB257" s="44"/>
      <c r="AC257" s="44"/>
      <c r="AD257" s="44"/>
      <c r="AE257" s="78"/>
      <c r="AF257" s="44"/>
      <c r="AG257" s="44"/>
      <c r="AH257" s="390"/>
      <c r="AI257" s="44"/>
      <c r="AJ257" s="44"/>
      <c r="AK257" s="44"/>
      <c r="AL257" s="44"/>
      <c r="AM257" s="44"/>
      <c r="AN257" s="44"/>
      <c r="AO257" s="44"/>
      <c r="AP257" s="44"/>
      <c r="AQ257" s="44"/>
      <c r="AR257" s="44"/>
      <c r="AS257" s="44"/>
      <c r="AT257" s="44"/>
      <c r="AU257" s="44"/>
      <c r="AV257" s="44"/>
      <c r="AW257" s="44"/>
      <c r="AX257" s="44"/>
      <c r="AY257" s="44"/>
      <c r="AZ257" s="44"/>
      <c r="BA257" s="44"/>
      <c r="BB257" s="44"/>
      <c r="BC257" s="44"/>
      <c r="BD257" s="44"/>
      <c r="BE257" s="44"/>
      <c r="BF257" s="44"/>
    </row>
    <row r="258" ht="14.25" customHeight="1">
      <c r="A258" s="44"/>
      <c r="B258" s="44"/>
      <c r="C258" s="44"/>
      <c r="D258" s="78"/>
      <c r="E258" s="78"/>
      <c r="F258" s="107"/>
      <c r="G258" s="107"/>
      <c r="H258" s="107"/>
      <c r="I258" s="107"/>
      <c r="J258" s="107"/>
      <c r="K258" s="44"/>
      <c r="L258" s="44"/>
      <c r="M258" s="44"/>
      <c r="N258" s="78"/>
      <c r="O258" s="78"/>
      <c r="P258" s="407"/>
      <c r="Q258" s="78"/>
      <c r="R258" s="406"/>
      <c r="S258" s="163"/>
      <c r="T258" s="44"/>
      <c r="U258" s="44"/>
      <c r="V258" s="44"/>
      <c r="W258" s="44"/>
      <c r="X258" s="44"/>
      <c r="Y258" s="44"/>
      <c r="Z258" s="44"/>
      <c r="AA258" s="44"/>
      <c r="AB258" s="44"/>
      <c r="AC258" s="44"/>
      <c r="AD258" s="44"/>
      <c r="AE258" s="78"/>
      <c r="AF258" s="44"/>
      <c r="AG258" s="44"/>
      <c r="AH258" s="390"/>
      <c r="AI258" s="44"/>
      <c r="AJ258" s="44"/>
      <c r="AK258" s="44"/>
      <c r="AL258" s="44"/>
      <c r="AM258" s="44"/>
      <c r="AN258" s="44"/>
      <c r="AO258" s="44"/>
      <c r="AP258" s="44"/>
      <c r="AQ258" s="44"/>
      <c r="AR258" s="44"/>
      <c r="AS258" s="44"/>
      <c r="AT258" s="44"/>
      <c r="AU258" s="44"/>
      <c r="AV258" s="44"/>
      <c r="AW258" s="44"/>
      <c r="AX258" s="44"/>
      <c r="AY258" s="44"/>
      <c r="AZ258" s="44"/>
      <c r="BA258" s="44"/>
      <c r="BB258" s="44"/>
      <c r="BC258" s="44"/>
      <c r="BD258" s="44"/>
      <c r="BE258" s="44"/>
      <c r="BF258" s="44"/>
    </row>
    <row r="259" ht="14.25" customHeight="1">
      <c r="A259" s="44"/>
      <c r="B259" s="44"/>
      <c r="C259" s="44"/>
      <c r="D259" s="78"/>
      <c r="E259" s="78"/>
      <c r="F259" s="107"/>
      <c r="G259" s="107"/>
      <c r="H259" s="107"/>
      <c r="I259" s="107"/>
      <c r="J259" s="107"/>
      <c r="K259" s="44"/>
      <c r="L259" s="44"/>
      <c r="M259" s="44"/>
      <c r="N259" s="78"/>
      <c r="O259" s="78"/>
      <c r="P259" s="407"/>
      <c r="Q259" s="78"/>
      <c r="R259" s="406"/>
      <c r="S259" s="163"/>
      <c r="T259" s="44"/>
      <c r="U259" s="44"/>
      <c r="V259" s="44"/>
      <c r="W259" s="44"/>
      <c r="X259" s="44"/>
      <c r="Y259" s="44"/>
      <c r="Z259" s="44"/>
      <c r="AA259" s="44"/>
      <c r="AB259" s="44"/>
      <c r="AC259" s="44"/>
      <c r="AD259" s="44"/>
      <c r="AE259" s="78"/>
      <c r="AF259" s="44"/>
      <c r="AG259" s="44"/>
      <c r="AH259" s="390"/>
      <c r="AI259" s="44"/>
      <c r="AJ259" s="44"/>
      <c r="AK259" s="44"/>
      <c r="AL259" s="44"/>
      <c r="AM259" s="44"/>
      <c r="AN259" s="44"/>
      <c r="AO259" s="44"/>
      <c r="AP259" s="44"/>
      <c r="AQ259" s="44"/>
      <c r="AR259" s="44"/>
      <c r="AS259" s="44"/>
      <c r="AT259" s="44"/>
      <c r="AU259" s="44"/>
      <c r="AV259" s="44"/>
      <c r="AW259" s="44"/>
      <c r="AX259" s="44"/>
      <c r="AY259" s="44"/>
      <c r="AZ259" s="44"/>
      <c r="BA259" s="44"/>
      <c r="BB259" s="44"/>
      <c r="BC259" s="44"/>
      <c r="BD259" s="44"/>
      <c r="BE259" s="44"/>
      <c r="BF259" s="44"/>
    </row>
    <row r="260" ht="14.25" customHeight="1">
      <c r="A260" s="44"/>
      <c r="B260" s="44"/>
      <c r="C260" s="44"/>
      <c r="D260" s="78"/>
      <c r="E260" s="78"/>
      <c r="F260" s="107"/>
      <c r="G260" s="107"/>
      <c r="H260" s="107"/>
      <c r="I260" s="107"/>
      <c r="J260" s="107"/>
      <c r="K260" s="44"/>
      <c r="L260" s="44"/>
      <c r="M260" s="44"/>
      <c r="N260" s="78"/>
      <c r="O260" s="78"/>
      <c r="P260" s="407"/>
      <c r="Q260" s="78"/>
      <c r="R260" s="406"/>
      <c r="S260" s="163"/>
      <c r="T260" s="44"/>
      <c r="U260" s="44"/>
      <c r="V260" s="44"/>
      <c r="W260" s="44"/>
      <c r="X260" s="44"/>
      <c r="Y260" s="44"/>
      <c r="Z260" s="44"/>
      <c r="AA260" s="44"/>
      <c r="AB260" s="44"/>
      <c r="AC260" s="44"/>
      <c r="AD260" s="44"/>
      <c r="AE260" s="78"/>
      <c r="AF260" s="44"/>
      <c r="AG260" s="44"/>
      <c r="AH260" s="390"/>
      <c r="AI260" s="44"/>
      <c r="AJ260" s="44"/>
      <c r="AK260" s="44"/>
      <c r="AL260" s="44"/>
      <c r="AM260" s="44"/>
      <c r="AN260" s="44"/>
      <c r="AO260" s="44"/>
      <c r="AP260" s="44"/>
      <c r="AQ260" s="44"/>
      <c r="AR260" s="44"/>
      <c r="AS260" s="44"/>
      <c r="AT260" s="44"/>
      <c r="AU260" s="44"/>
      <c r="AV260" s="44"/>
      <c r="AW260" s="44"/>
      <c r="AX260" s="44"/>
      <c r="AY260" s="44"/>
      <c r="AZ260" s="44"/>
      <c r="BA260" s="44"/>
      <c r="BB260" s="44"/>
      <c r="BC260" s="44"/>
      <c r="BD260" s="44"/>
      <c r="BE260" s="44"/>
      <c r="BF260" s="44"/>
    </row>
    <row r="261" ht="14.25" customHeight="1">
      <c r="A261" s="44"/>
      <c r="B261" s="44"/>
      <c r="C261" s="44"/>
      <c r="D261" s="78"/>
      <c r="E261" s="78"/>
      <c r="F261" s="107"/>
      <c r="G261" s="107"/>
      <c r="H261" s="107"/>
      <c r="I261" s="107"/>
      <c r="J261" s="107"/>
      <c r="K261" s="44"/>
      <c r="L261" s="44"/>
      <c r="M261" s="44"/>
      <c r="N261" s="78"/>
      <c r="O261" s="78"/>
      <c r="P261" s="407"/>
      <c r="Q261" s="78"/>
      <c r="R261" s="406"/>
      <c r="S261" s="163"/>
      <c r="T261" s="44"/>
      <c r="U261" s="44"/>
      <c r="V261" s="44"/>
      <c r="W261" s="44"/>
      <c r="X261" s="44"/>
      <c r="Y261" s="44"/>
      <c r="Z261" s="44"/>
      <c r="AA261" s="44"/>
      <c r="AB261" s="44"/>
      <c r="AC261" s="44"/>
      <c r="AD261" s="44"/>
      <c r="AE261" s="78"/>
      <c r="AF261" s="44"/>
      <c r="AG261" s="44"/>
      <c r="AH261" s="390"/>
      <c r="AI261" s="44"/>
      <c r="AJ261" s="44"/>
      <c r="AK261" s="44"/>
      <c r="AL261" s="44"/>
      <c r="AM261" s="44"/>
      <c r="AN261" s="44"/>
      <c r="AO261" s="44"/>
      <c r="AP261" s="44"/>
      <c r="AQ261" s="44"/>
      <c r="AR261" s="44"/>
      <c r="AS261" s="44"/>
      <c r="AT261" s="44"/>
      <c r="AU261" s="44"/>
      <c r="AV261" s="44"/>
      <c r="AW261" s="44"/>
      <c r="AX261" s="44"/>
      <c r="AY261" s="44"/>
      <c r="AZ261" s="44"/>
      <c r="BA261" s="44"/>
      <c r="BB261" s="44"/>
      <c r="BC261" s="44"/>
      <c r="BD261" s="44"/>
      <c r="BE261" s="44"/>
      <c r="BF261" s="44"/>
    </row>
    <row r="262" ht="14.25" customHeight="1">
      <c r="A262" s="44"/>
      <c r="B262" s="44"/>
      <c r="C262" s="44"/>
      <c r="D262" s="78"/>
      <c r="E262" s="78"/>
      <c r="F262" s="107"/>
      <c r="G262" s="107"/>
      <c r="H262" s="107"/>
      <c r="I262" s="107"/>
      <c r="J262" s="107"/>
      <c r="K262" s="44"/>
      <c r="L262" s="44"/>
      <c r="M262" s="44"/>
      <c r="N262" s="78"/>
      <c r="O262" s="78"/>
      <c r="P262" s="407"/>
      <c r="Q262" s="78"/>
      <c r="R262" s="406"/>
      <c r="S262" s="163"/>
      <c r="T262" s="44"/>
      <c r="U262" s="44"/>
      <c r="V262" s="44"/>
      <c r="W262" s="44"/>
      <c r="X262" s="44"/>
      <c r="Y262" s="44"/>
      <c r="Z262" s="44"/>
      <c r="AA262" s="44"/>
      <c r="AB262" s="44"/>
      <c r="AC262" s="44"/>
      <c r="AD262" s="44"/>
      <c r="AE262" s="78"/>
      <c r="AF262" s="44"/>
      <c r="AG262" s="44"/>
      <c r="AH262" s="390"/>
      <c r="AI262" s="44"/>
      <c r="AJ262" s="44"/>
      <c r="AK262" s="44"/>
      <c r="AL262" s="44"/>
      <c r="AM262" s="44"/>
      <c r="AN262" s="44"/>
      <c r="AO262" s="44"/>
      <c r="AP262" s="44"/>
      <c r="AQ262" s="44"/>
      <c r="AR262" s="44"/>
      <c r="AS262" s="44"/>
      <c r="AT262" s="44"/>
      <c r="AU262" s="44"/>
      <c r="AV262" s="44"/>
      <c r="AW262" s="44"/>
      <c r="AX262" s="44"/>
      <c r="AY262" s="44"/>
      <c r="AZ262" s="44"/>
      <c r="BA262" s="44"/>
      <c r="BB262" s="44"/>
      <c r="BC262" s="44"/>
      <c r="BD262" s="44"/>
      <c r="BE262" s="44"/>
      <c r="BF262" s="44"/>
    </row>
    <row r="263" ht="14.25" customHeight="1">
      <c r="A263" s="44"/>
      <c r="B263" s="44"/>
      <c r="C263" s="44"/>
      <c r="D263" s="78"/>
      <c r="E263" s="78"/>
      <c r="F263" s="107"/>
      <c r="G263" s="107"/>
      <c r="H263" s="107"/>
      <c r="I263" s="107"/>
      <c r="J263" s="107"/>
      <c r="K263" s="44"/>
      <c r="L263" s="44"/>
      <c r="M263" s="44"/>
      <c r="N263" s="78"/>
      <c r="O263" s="78"/>
      <c r="P263" s="407"/>
      <c r="Q263" s="78"/>
      <c r="R263" s="406"/>
      <c r="S263" s="163"/>
      <c r="T263" s="44"/>
      <c r="U263" s="44"/>
      <c r="V263" s="44"/>
      <c r="W263" s="44"/>
      <c r="X263" s="44"/>
      <c r="Y263" s="44"/>
      <c r="Z263" s="44"/>
      <c r="AA263" s="44"/>
      <c r="AB263" s="44"/>
      <c r="AC263" s="44"/>
      <c r="AD263" s="44"/>
      <c r="AE263" s="78"/>
      <c r="AF263" s="44"/>
      <c r="AG263" s="44"/>
      <c r="AH263" s="390"/>
      <c r="AI263" s="44"/>
      <c r="AJ263" s="44"/>
      <c r="AK263" s="44"/>
      <c r="AL263" s="44"/>
      <c r="AM263" s="44"/>
      <c r="AN263" s="44"/>
      <c r="AO263" s="44"/>
      <c r="AP263" s="44"/>
      <c r="AQ263" s="44"/>
      <c r="AR263" s="44"/>
      <c r="AS263" s="44"/>
      <c r="AT263" s="44"/>
      <c r="AU263" s="44"/>
      <c r="AV263" s="44"/>
      <c r="AW263" s="44"/>
      <c r="AX263" s="44"/>
      <c r="AY263" s="44"/>
      <c r="AZ263" s="44"/>
      <c r="BA263" s="44"/>
      <c r="BB263" s="44"/>
      <c r="BC263" s="44"/>
      <c r="BD263" s="44"/>
      <c r="BE263" s="44"/>
      <c r="BF263" s="44"/>
    </row>
    <row r="264" ht="14.25" customHeight="1">
      <c r="A264" s="44"/>
      <c r="B264" s="44"/>
      <c r="C264" s="44"/>
      <c r="D264" s="78"/>
      <c r="E264" s="78"/>
      <c r="F264" s="107"/>
      <c r="G264" s="107"/>
      <c r="H264" s="107"/>
      <c r="I264" s="107"/>
      <c r="J264" s="107"/>
      <c r="K264" s="44"/>
      <c r="L264" s="44"/>
      <c r="M264" s="44"/>
      <c r="N264" s="78"/>
      <c r="O264" s="78"/>
      <c r="P264" s="407"/>
      <c r="Q264" s="78"/>
      <c r="R264" s="406"/>
      <c r="S264" s="163"/>
      <c r="T264" s="44"/>
      <c r="U264" s="44"/>
      <c r="V264" s="44"/>
      <c r="W264" s="44"/>
      <c r="X264" s="44"/>
      <c r="Y264" s="44"/>
      <c r="Z264" s="44"/>
      <c r="AA264" s="44"/>
      <c r="AB264" s="44"/>
      <c r="AC264" s="44"/>
      <c r="AD264" s="44"/>
      <c r="AE264" s="78"/>
      <c r="AF264" s="44"/>
      <c r="AG264" s="44"/>
      <c r="AH264" s="390"/>
      <c r="AI264" s="44"/>
      <c r="AJ264" s="44"/>
      <c r="AK264" s="44"/>
      <c r="AL264" s="44"/>
      <c r="AM264" s="44"/>
      <c r="AN264" s="44"/>
      <c r="AO264" s="44"/>
      <c r="AP264" s="44"/>
      <c r="AQ264" s="44"/>
      <c r="AR264" s="44"/>
      <c r="AS264" s="44"/>
      <c r="AT264" s="44"/>
      <c r="AU264" s="44"/>
      <c r="AV264" s="44"/>
      <c r="AW264" s="44"/>
      <c r="AX264" s="44"/>
      <c r="AY264" s="44"/>
      <c r="AZ264" s="44"/>
      <c r="BA264" s="44"/>
      <c r="BB264" s="44"/>
      <c r="BC264" s="44"/>
      <c r="BD264" s="44"/>
      <c r="BE264" s="44"/>
      <c r="BF264" s="44"/>
    </row>
    <row r="265" ht="14.25" customHeight="1">
      <c r="A265" s="44"/>
      <c r="B265" s="44"/>
      <c r="C265" s="44"/>
      <c r="D265" s="78"/>
      <c r="E265" s="78"/>
      <c r="F265" s="107"/>
      <c r="G265" s="107"/>
      <c r="H265" s="107"/>
      <c r="I265" s="107"/>
      <c r="J265" s="107"/>
      <c r="K265" s="44"/>
      <c r="L265" s="44"/>
      <c r="M265" s="44"/>
      <c r="N265" s="78"/>
      <c r="O265" s="78"/>
      <c r="P265" s="407"/>
      <c r="Q265" s="78"/>
      <c r="R265" s="406"/>
      <c r="S265" s="163"/>
      <c r="T265" s="44"/>
      <c r="U265" s="44"/>
      <c r="V265" s="44"/>
      <c r="W265" s="44"/>
      <c r="X265" s="44"/>
      <c r="Y265" s="44"/>
      <c r="Z265" s="44"/>
      <c r="AA265" s="44"/>
      <c r="AB265" s="44"/>
      <c r="AC265" s="44"/>
      <c r="AD265" s="44"/>
      <c r="AE265" s="78"/>
      <c r="AF265" s="44"/>
      <c r="AG265" s="44"/>
      <c r="AH265" s="390"/>
      <c r="AI265" s="44"/>
      <c r="AJ265" s="44"/>
      <c r="AK265" s="44"/>
      <c r="AL265" s="44"/>
      <c r="AM265" s="44"/>
      <c r="AN265" s="44"/>
      <c r="AO265" s="44"/>
      <c r="AP265" s="44"/>
      <c r="AQ265" s="44"/>
      <c r="AR265" s="44"/>
      <c r="AS265" s="44"/>
      <c r="AT265" s="44"/>
      <c r="AU265" s="44"/>
      <c r="AV265" s="44"/>
      <c r="AW265" s="44"/>
      <c r="AX265" s="44"/>
      <c r="AY265" s="44"/>
      <c r="AZ265" s="44"/>
      <c r="BA265" s="44"/>
      <c r="BB265" s="44"/>
      <c r="BC265" s="44"/>
      <c r="BD265" s="44"/>
      <c r="BE265" s="44"/>
      <c r="BF265" s="44"/>
    </row>
    <row r="266" ht="14.25" customHeight="1">
      <c r="A266" s="44"/>
      <c r="B266" s="44"/>
      <c r="C266" s="44"/>
      <c r="D266" s="78"/>
      <c r="E266" s="78"/>
      <c r="F266" s="107"/>
      <c r="G266" s="107"/>
      <c r="H266" s="107"/>
      <c r="I266" s="107"/>
      <c r="J266" s="107"/>
      <c r="K266" s="44"/>
      <c r="L266" s="44"/>
      <c r="M266" s="44"/>
      <c r="N266" s="78"/>
      <c r="O266" s="78"/>
      <c r="P266" s="407"/>
      <c r="Q266" s="78"/>
      <c r="R266" s="406"/>
      <c r="S266" s="163"/>
      <c r="T266" s="44"/>
      <c r="U266" s="44"/>
      <c r="V266" s="44"/>
      <c r="W266" s="44"/>
      <c r="X266" s="44"/>
      <c r="Y266" s="44"/>
      <c r="Z266" s="44"/>
      <c r="AA266" s="44"/>
      <c r="AB266" s="44"/>
      <c r="AC266" s="44"/>
      <c r="AD266" s="44"/>
      <c r="AE266" s="78"/>
      <c r="AF266" s="44"/>
      <c r="AG266" s="44"/>
      <c r="AH266" s="390"/>
      <c r="AI266" s="44"/>
      <c r="AJ266" s="44"/>
      <c r="AK266" s="44"/>
      <c r="AL266" s="44"/>
      <c r="AM266" s="44"/>
      <c r="AN266" s="44"/>
      <c r="AO266" s="44"/>
      <c r="AP266" s="44"/>
      <c r="AQ266" s="44"/>
      <c r="AR266" s="44"/>
      <c r="AS266" s="44"/>
      <c r="AT266" s="44"/>
      <c r="AU266" s="44"/>
      <c r="AV266" s="44"/>
      <c r="AW266" s="44"/>
      <c r="AX266" s="44"/>
      <c r="AY266" s="44"/>
      <c r="AZ266" s="44"/>
      <c r="BA266" s="44"/>
      <c r="BB266" s="44"/>
      <c r="BC266" s="44"/>
      <c r="BD266" s="44"/>
      <c r="BE266" s="44"/>
      <c r="BF266" s="44"/>
    </row>
    <row r="267" ht="14.25" customHeight="1">
      <c r="A267" s="44"/>
      <c r="B267" s="44"/>
      <c r="C267" s="44"/>
      <c r="D267" s="78"/>
      <c r="E267" s="78"/>
      <c r="F267" s="107"/>
      <c r="G267" s="107"/>
      <c r="H267" s="107"/>
      <c r="I267" s="107"/>
      <c r="J267" s="107"/>
      <c r="K267" s="44"/>
      <c r="L267" s="44"/>
      <c r="M267" s="44"/>
      <c r="N267" s="78"/>
      <c r="O267" s="78"/>
      <c r="P267" s="407"/>
      <c r="Q267" s="78"/>
      <c r="R267" s="406"/>
      <c r="S267" s="163"/>
      <c r="T267" s="44"/>
      <c r="U267" s="44"/>
      <c r="V267" s="44"/>
      <c r="W267" s="44"/>
      <c r="X267" s="44"/>
      <c r="Y267" s="44"/>
      <c r="Z267" s="44"/>
      <c r="AA267" s="44"/>
      <c r="AB267" s="44"/>
      <c r="AC267" s="44"/>
      <c r="AD267" s="44"/>
      <c r="AE267" s="78"/>
      <c r="AF267" s="44"/>
      <c r="AG267" s="44"/>
      <c r="AH267" s="390"/>
      <c r="AI267" s="44"/>
      <c r="AJ267" s="44"/>
      <c r="AK267" s="44"/>
      <c r="AL267" s="44"/>
      <c r="AM267" s="44"/>
      <c r="AN267" s="44"/>
      <c r="AO267" s="44"/>
      <c r="AP267" s="44"/>
      <c r="AQ267" s="44"/>
      <c r="AR267" s="44"/>
      <c r="AS267" s="44"/>
      <c r="AT267" s="44"/>
      <c r="AU267" s="44"/>
      <c r="AV267" s="44"/>
      <c r="AW267" s="44"/>
      <c r="AX267" s="44"/>
      <c r="AY267" s="44"/>
      <c r="AZ267" s="44"/>
      <c r="BA267" s="44"/>
      <c r="BB267" s="44"/>
      <c r="BC267" s="44"/>
      <c r="BD267" s="44"/>
      <c r="BE267" s="44"/>
      <c r="BF267" s="44"/>
    </row>
    <row r="268" ht="14.25" customHeight="1">
      <c r="A268" s="44"/>
      <c r="B268" s="44"/>
      <c r="C268" s="44"/>
      <c r="D268" s="78"/>
      <c r="E268" s="78"/>
      <c r="F268" s="107"/>
      <c r="G268" s="107"/>
      <c r="H268" s="107"/>
      <c r="I268" s="107"/>
      <c r="J268" s="107"/>
      <c r="K268" s="44"/>
      <c r="L268" s="44"/>
      <c r="M268" s="44"/>
      <c r="N268" s="78"/>
      <c r="O268" s="78"/>
      <c r="P268" s="407"/>
      <c r="Q268" s="78"/>
      <c r="R268" s="406"/>
      <c r="S268" s="163"/>
      <c r="T268" s="44"/>
      <c r="U268" s="44"/>
      <c r="V268" s="44"/>
      <c r="W268" s="44"/>
      <c r="X268" s="44"/>
      <c r="Y268" s="44"/>
      <c r="Z268" s="44"/>
      <c r="AA268" s="44"/>
      <c r="AB268" s="44"/>
      <c r="AC268" s="44"/>
      <c r="AD268" s="44"/>
      <c r="AE268" s="78"/>
      <c r="AF268" s="44"/>
      <c r="AG268" s="44"/>
      <c r="AH268" s="390"/>
      <c r="AI268" s="44"/>
      <c r="AJ268" s="44"/>
      <c r="AK268" s="44"/>
      <c r="AL268" s="44"/>
      <c r="AM268" s="44"/>
      <c r="AN268" s="44"/>
      <c r="AO268" s="44"/>
      <c r="AP268" s="44"/>
      <c r="AQ268" s="44"/>
      <c r="AR268" s="44"/>
      <c r="AS268" s="44"/>
      <c r="AT268" s="44"/>
      <c r="AU268" s="44"/>
      <c r="AV268" s="44"/>
      <c r="AW268" s="44"/>
      <c r="AX268" s="44"/>
      <c r="AY268" s="44"/>
      <c r="AZ268" s="44"/>
      <c r="BA268" s="44"/>
      <c r="BB268" s="44"/>
      <c r="BC268" s="44"/>
      <c r="BD268" s="44"/>
      <c r="BE268" s="44"/>
      <c r="BF268" s="44"/>
    </row>
    <row r="269" ht="14.25" customHeight="1">
      <c r="A269" s="44"/>
      <c r="B269" s="44"/>
      <c r="C269" s="44"/>
      <c r="D269" s="78"/>
      <c r="E269" s="78"/>
      <c r="F269" s="107"/>
      <c r="G269" s="107"/>
      <c r="H269" s="107"/>
      <c r="I269" s="107"/>
      <c r="J269" s="107"/>
      <c r="K269" s="44"/>
      <c r="L269" s="44"/>
      <c r="M269" s="44"/>
      <c r="N269" s="78"/>
      <c r="O269" s="78"/>
      <c r="P269" s="407"/>
      <c r="Q269" s="78"/>
      <c r="R269" s="406"/>
      <c r="S269" s="163"/>
      <c r="T269" s="44"/>
      <c r="U269" s="44"/>
      <c r="V269" s="44"/>
      <c r="W269" s="44"/>
      <c r="X269" s="44"/>
      <c r="Y269" s="44"/>
      <c r="Z269" s="44"/>
      <c r="AA269" s="44"/>
      <c r="AB269" s="44"/>
      <c r="AC269" s="44"/>
      <c r="AD269" s="44"/>
      <c r="AE269" s="78"/>
      <c r="AF269" s="44"/>
      <c r="AG269" s="44"/>
      <c r="AH269" s="390"/>
      <c r="AI269" s="44"/>
      <c r="AJ269" s="44"/>
      <c r="AK269" s="44"/>
      <c r="AL269" s="44"/>
      <c r="AM269" s="44"/>
      <c r="AN269" s="44"/>
      <c r="AO269" s="44"/>
      <c r="AP269" s="44"/>
      <c r="AQ269" s="44"/>
      <c r="AR269" s="44"/>
      <c r="AS269" s="44"/>
      <c r="AT269" s="44"/>
      <c r="AU269" s="44"/>
      <c r="AV269" s="44"/>
      <c r="AW269" s="44"/>
      <c r="AX269" s="44"/>
      <c r="AY269" s="44"/>
      <c r="AZ269" s="44"/>
      <c r="BA269" s="44"/>
      <c r="BB269" s="44"/>
      <c r="BC269" s="44"/>
      <c r="BD269" s="44"/>
      <c r="BE269" s="44"/>
      <c r="BF269" s="44"/>
    </row>
    <row r="270" ht="14.25" customHeight="1">
      <c r="A270" s="44"/>
      <c r="B270" s="44"/>
      <c r="C270" s="44"/>
      <c r="D270" s="78"/>
      <c r="E270" s="78"/>
      <c r="F270" s="107"/>
      <c r="G270" s="107"/>
      <c r="H270" s="107"/>
      <c r="I270" s="107"/>
      <c r="J270" s="107"/>
      <c r="K270" s="44"/>
      <c r="L270" s="44"/>
      <c r="M270" s="44"/>
      <c r="N270" s="78"/>
      <c r="O270" s="78"/>
      <c r="P270" s="407"/>
      <c r="Q270" s="78"/>
      <c r="R270" s="406"/>
      <c r="S270" s="163"/>
      <c r="T270" s="44"/>
      <c r="U270" s="44"/>
      <c r="V270" s="44"/>
      <c r="W270" s="44"/>
      <c r="X270" s="44"/>
      <c r="Y270" s="44"/>
      <c r="Z270" s="44"/>
      <c r="AA270" s="44"/>
      <c r="AB270" s="44"/>
      <c r="AC270" s="44"/>
      <c r="AD270" s="44"/>
      <c r="AE270" s="78"/>
      <c r="AF270" s="44"/>
      <c r="AG270" s="44"/>
      <c r="AH270" s="390"/>
      <c r="AI270" s="44"/>
      <c r="AJ270" s="44"/>
      <c r="AK270" s="44"/>
      <c r="AL270" s="44"/>
      <c r="AM270" s="44"/>
      <c r="AN270" s="44"/>
      <c r="AO270" s="44"/>
      <c r="AP270" s="44"/>
      <c r="AQ270" s="44"/>
      <c r="AR270" s="44"/>
      <c r="AS270" s="44"/>
      <c r="AT270" s="44"/>
      <c r="AU270" s="44"/>
      <c r="AV270" s="44"/>
      <c r="AW270" s="44"/>
      <c r="AX270" s="44"/>
      <c r="AY270" s="44"/>
      <c r="AZ270" s="44"/>
      <c r="BA270" s="44"/>
      <c r="BB270" s="44"/>
      <c r="BC270" s="44"/>
      <c r="BD270" s="44"/>
      <c r="BE270" s="44"/>
      <c r="BF270" s="44"/>
    </row>
    <row r="271" ht="14.25" customHeight="1">
      <c r="A271" s="44"/>
      <c r="B271" s="44"/>
      <c r="C271" s="44"/>
      <c r="D271" s="78"/>
      <c r="E271" s="78"/>
      <c r="F271" s="107"/>
      <c r="G271" s="107"/>
      <c r="H271" s="107"/>
      <c r="I271" s="107"/>
      <c r="J271" s="107"/>
      <c r="K271" s="44"/>
      <c r="L271" s="44"/>
      <c r="M271" s="44"/>
      <c r="N271" s="78"/>
      <c r="O271" s="78"/>
      <c r="P271" s="407"/>
      <c r="Q271" s="78"/>
      <c r="R271" s="406"/>
      <c r="S271" s="163"/>
      <c r="T271" s="44"/>
      <c r="U271" s="44"/>
      <c r="V271" s="44"/>
      <c r="W271" s="44"/>
      <c r="X271" s="44"/>
      <c r="Y271" s="44"/>
      <c r="Z271" s="44"/>
      <c r="AA271" s="44"/>
      <c r="AB271" s="44"/>
      <c r="AC271" s="44"/>
      <c r="AD271" s="44"/>
      <c r="AE271" s="78"/>
      <c r="AF271" s="44"/>
      <c r="AG271" s="44"/>
      <c r="AH271" s="390"/>
      <c r="AI271" s="44"/>
      <c r="AJ271" s="44"/>
      <c r="AK271" s="44"/>
      <c r="AL271" s="44"/>
      <c r="AM271" s="44"/>
      <c r="AN271" s="44"/>
      <c r="AO271" s="44"/>
      <c r="AP271" s="44"/>
      <c r="AQ271" s="44"/>
      <c r="AR271" s="44"/>
      <c r="AS271" s="44"/>
      <c r="AT271" s="44"/>
      <c r="AU271" s="44"/>
      <c r="AV271" s="44"/>
      <c r="AW271" s="44"/>
      <c r="AX271" s="44"/>
      <c r="AY271" s="44"/>
      <c r="AZ271" s="44"/>
      <c r="BA271" s="44"/>
      <c r="BB271" s="44"/>
      <c r="BC271" s="44"/>
      <c r="BD271" s="44"/>
      <c r="BE271" s="44"/>
      <c r="BF271" s="44"/>
    </row>
    <row r="272" ht="14.25" customHeight="1">
      <c r="A272" s="44"/>
      <c r="B272" s="44"/>
      <c r="C272" s="44"/>
      <c r="D272" s="78"/>
      <c r="E272" s="78"/>
      <c r="F272" s="107"/>
      <c r="G272" s="107"/>
      <c r="H272" s="107"/>
      <c r="I272" s="107"/>
      <c r="J272" s="107"/>
      <c r="K272" s="44"/>
      <c r="L272" s="44"/>
      <c r="M272" s="44"/>
      <c r="N272" s="78"/>
      <c r="O272" s="78"/>
      <c r="P272" s="407"/>
      <c r="Q272" s="78"/>
      <c r="R272" s="406"/>
      <c r="S272" s="163"/>
      <c r="T272" s="44"/>
      <c r="U272" s="44"/>
      <c r="V272" s="44"/>
      <c r="W272" s="44"/>
      <c r="X272" s="44"/>
      <c r="Y272" s="44"/>
      <c r="Z272" s="44"/>
      <c r="AA272" s="44"/>
      <c r="AB272" s="44"/>
      <c r="AC272" s="44"/>
      <c r="AD272" s="44"/>
      <c r="AE272" s="78"/>
      <c r="AF272" s="44"/>
      <c r="AG272" s="44"/>
      <c r="AH272" s="390"/>
      <c r="AI272" s="44"/>
      <c r="AJ272" s="44"/>
      <c r="AK272" s="44"/>
      <c r="AL272" s="44"/>
      <c r="AM272" s="44"/>
      <c r="AN272" s="44"/>
      <c r="AO272" s="44"/>
      <c r="AP272" s="44"/>
      <c r="AQ272" s="44"/>
      <c r="AR272" s="44"/>
      <c r="AS272" s="44"/>
      <c r="AT272" s="44"/>
      <c r="AU272" s="44"/>
      <c r="AV272" s="44"/>
      <c r="AW272" s="44"/>
      <c r="AX272" s="44"/>
      <c r="AY272" s="44"/>
      <c r="AZ272" s="44"/>
      <c r="BA272" s="44"/>
      <c r="BB272" s="44"/>
      <c r="BC272" s="44"/>
      <c r="BD272" s="44"/>
      <c r="BE272" s="44"/>
      <c r="BF272" s="44"/>
    </row>
    <row r="273" ht="14.25" customHeight="1">
      <c r="A273" s="44"/>
      <c r="B273" s="44"/>
      <c r="C273" s="44"/>
      <c r="D273" s="78"/>
      <c r="E273" s="78"/>
      <c r="F273" s="107"/>
      <c r="G273" s="107"/>
      <c r="H273" s="107"/>
      <c r="I273" s="107"/>
      <c r="J273" s="107"/>
      <c r="K273" s="44"/>
      <c r="L273" s="44"/>
      <c r="M273" s="44"/>
      <c r="N273" s="78"/>
      <c r="O273" s="78"/>
      <c r="P273" s="407"/>
      <c r="Q273" s="78"/>
      <c r="R273" s="406"/>
      <c r="S273" s="163"/>
      <c r="T273" s="44"/>
      <c r="U273" s="44"/>
      <c r="V273" s="44"/>
      <c r="W273" s="44"/>
      <c r="X273" s="44"/>
      <c r="Y273" s="44"/>
      <c r="Z273" s="44"/>
      <c r="AA273" s="44"/>
      <c r="AB273" s="44"/>
      <c r="AC273" s="44"/>
      <c r="AD273" s="44"/>
      <c r="AE273" s="78"/>
      <c r="AF273" s="44"/>
      <c r="AG273" s="44"/>
      <c r="AH273" s="390"/>
      <c r="AI273" s="44"/>
      <c r="AJ273" s="44"/>
      <c r="AK273" s="44"/>
      <c r="AL273" s="44"/>
      <c r="AM273" s="44"/>
      <c r="AN273" s="44"/>
      <c r="AO273" s="44"/>
      <c r="AP273" s="44"/>
      <c r="AQ273" s="44"/>
      <c r="AR273" s="44"/>
      <c r="AS273" s="44"/>
      <c r="AT273" s="44"/>
      <c r="AU273" s="44"/>
      <c r="AV273" s="44"/>
      <c r="AW273" s="44"/>
      <c r="AX273" s="44"/>
      <c r="AY273" s="44"/>
      <c r="AZ273" s="44"/>
      <c r="BA273" s="44"/>
      <c r="BB273" s="44"/>
      <c r="BC273" s="44"/>
      <c r="BD273" s="44"/>
      <c r="BE273" s="44"/>
      <c r="BF273" s="44"/>
    </row>
    <row r="274" ht="14.25" customHeight="1">
      <c r="A274" s="44"/>
      <c r="B274" s="44"/>
      <c r="C274" s="44"/>
      <c r="D274" s="78"/>
      <c r="E274" s="78"/>
      <c r="F274" s="107"/>
      <c r="G274" s="107"/>
      <c r="H274" s="107"/>
      <c r="I274" s="107"/>
      <c r="J274" s="107"/>
      <c r="K274" s="44"/>
      <c r="L274" s="44"/>
      <c r="M274" s="44"/>
      <c r="N274" s="78"/>
      <c r="O274" s="78"/>
      <c r="P274" s="407"/>
      <c r="Q274" s="78"/>
      <c r="R274" s="406"/>
      <c r="S274" s="163"/>
      <c r="T274" s="44"/>
      <c r="U274" s="44"/>
      <c r="V274" s="44"/>
      <c r="W274" s="44"/>
      <c r="X274" s="44"/>
      <c r="Y274" s="44"/>
      <c r="Z274" s="44"/>
      <c r="AA274" s="44"/>
      <c r="AB274" s="44"/>
      <c r="AC274" s="44"/>
      <c r="AD274" s="44"/>
      <c r="AE274" s="78"/>
      <c r="AF274" s="44"/>
      <c r="AG274" s="44"/>
      <c r="AH274" s="390"/>
      <c r="AI274" s="44"/>
      <c r="AJ274" s="44"/>
      <c r="AK274" s="44"/>
      <c r="AL274" s="44"/>
      <c r="AM274" s="44"/>
      <c r="AN274" s="44"/>
      <c r="AO274" s="44"/>
      <c r="AP274" s="44"/>
      <c r="AQ274" s="44"/>
      <c r="AR274" s="44"/>
      <c r="AS274" s="44"/>
      <c r="AT274" s="44"/>
      <c r="AU274" s="44"/>
      <c r="AV274" s="44"/>
      <c r="AW274" s="44"/>
      <c r="AX274" s="44"/>
      <c r="AY274" s="44"/>
      <c r="AZ274" s="44"/>
      <c r="BA274" s="44"/>
      <c r="BB274" s="44"/>
      <c r="BC274" s="44"/>
      <c r="BD274" s="44"/>
      <c r="BE274" s="44"/>
      <c r="BF274" s="44"/>
    </row>
    <row r="275" ht="14.25" customHeight="1">
      <c r="A275" s="44"/>
      <c r="B275" s="44"/>
      <c r="C275" s="44"/>
      <c r="D275" s="78"/>
      <c r="E275" s="78"/>
      <c r="F275" s="107"/>
      <c r="G275" s="107"/>
      <c r="H275" s="107"/>
      <c r="I275" s="107"/>
      <c r="J275" s="107"/>
      <c r="K275" s="44"/>
      <c r="L275" s="44"/>
      <c r="M275" s="44"/>
      <c r="N275" s="78"/>
      <c r="O275" s="78"/>
      <c r="P275" s="407"/>
      <c r="Q275" s="78"/>
      <c r="R275" s="406"/>
      <c r="S275" s="163"/>
      <c r="T275" s="44"/>
      <c r="U275" s="44"/>
      <c r="V275" s="44"/>
      <c r="W275" s="44"/>
      <c r="X275" s="44"/>
      <c r="Y275" s="44"/>
      <c r="Z275" s="44"/>
      <c r="AA275" s="44"/>
      <c r="AB275" s="44"/>
      <c r="AC275" s="44"/>
      <c r="AD275" s="44"/>
      <c r="AE275" s="78"/>
      <c r="AF275" s="44"/>
      <c r="AG275" s="44"/>
      <c r="AH275" s="390"/>
      <c r="AI275" s="44"/>
      <c r="AJ275" s="44"/>
      <c r="AK275" s="44"/>
      <c r="AL275" s="44"/>
      <c r="AM275" s="44"/>
      <c r="AN275" s="44"/>
      <c r="AO275" s="44"/>
      <c r="AP275" s="44"/>
      <c r="AQ275" s="44"/>
      <c r="AR275" s="44"/>
      <c r="AS275" s="44"/>
      <c r="AT275" s="44"/>
      <c r="AU275" s="44"/>
      <c r="AV275" s="44"/>
      <c r="AW275" s="44"/>
      <c r="AX275" s="44"/>
      <c r="AY275" s="44"/>
      <c r="AZ275" s="44"/>
      <c r="BA275" s="44"/>
      <c r="BB275" s="44"/>
      <c r="BC275" s="44"/>
      <c r="BD275" s="44"/>
      <c r="BE275" s="44"/>
      <c r="BF275" s="44"/>
    </row>
    <row r="276" ht="14.25" customHeight="1">
      <c r="A276" s="44"/>
      <c r="B276" s="44"/>
      <c r="C276" s="44"/>
      <c r="D276" s="78"/>
      <c r="E276" s="78"/>
      <c r="F276" s="107"/>
      <c r="G276" s="107"/>
      <c r="H276" s="107"/>
      <c r="I276" s="107"/>
      <c r="J276" s="107"/>
      <c r="K276" s="44"/>
      <c r="L276" s="44"/>
      <c r="M276" s="44"/>
      <c r="N276" s="78"/>
      <c r="O276" s="78"/>
      <c r="P276" s="407"/>
      <c r="Q276" s="78"/>
      <c r="R276" s="406"/>
      <c r="S276" s="163"/>
      <c r="T276" s="44"/>
      <c r="U276" s="44"/>
      <c r="V276" s="44"/>
      <c r="W276" s="44"/>
      <c r="X276" s="44"/>
      <c r="Y276" s="44"/>
      <c r="Z276" s="44"/>
      <c r="AA276" s="44"/>
      <c r="AB276" s="44"/>
      <c r="AC276" s="44"/>
      <c r="AD276" s="44"/>
      <c r="AE276" s="78"/>
      <c r="AF276" s="44"/>
      <c r="AG276" s="44"/>
      <c r="AH276" s="390"/>
      <c r="AI276" s="44"/>
      <c r="AJ276" s="44"/>
      <c r="AK276" s="44"/>
      <c r="AL276" s="44"/>
      <c r="AM276" s="44"/>
      <c r="AN276" s="44"/>
      <c r="AO276" s="44"/>
      <c r="AP276" s="44"/>
      <c r="AQ276" s="44"/>
      <c r="AR276" s="44"/>
      <c r="AS276" s="44"/>
      <c r="AT276" s="44"/>
      <c r="AU276" s="44"/>
      <c r="AV276" s="44"/>
      <c r="AW276" s="44"/>
      <c r="AX276" s="44"/>
      <c r="AY276" s="44"/>
      <c r="AZ276" s="44"/>
      <c r="BA276" s="44"/>
      <c r="BB276" s="44"/>
      <c r="BC276" s="44"/>
      <c r="BD276" s="44"/>
      <c r="BE276" s="44"/>
      <c r="BF276" s="44"/>
    </row>
    <row r="277" ht="14.25" customHeight="1">
      <c r="A277" s="44"/>
      <c r="B277" s="44"/>
      <c r="C277" s="44"/>
      <c r="D277" s="78"/>
      <c r="E277" s="78"/>
      <c r="F277" s="107"/>
      <c r="G277" s="107"/>
      <c r="H277" s="107"/>
      <c r="I277" s="107"/>
      <c r="J277" s="107"/>
      <c r="K277" s="44"/>
      <c r="L277" s="44"/>
      <c r="M277" s="44"/>
      <c r="N277" s="78"/>
      <c r="O277" s="78"/>
      <c r="P277" s="407"/>
      <c r="Q277" s="78"/>
      <c r="R277" s="406"/>
      <c r="S277" s="163"/>
      <c r="T277" s="44"/>
      <c r="U277" s="44"/>
      <c r="V277" s="44"/>
      <c r="W277" s="44"/>
      <c r="X277" s="44"/>
      <c r="Y277" s="44"/>
      <c r="Z277" s="44"/>
      <c r="AA277" s="44"/>
      <c r="AB277" s="44"/>
      <c r="AC277" s="44"/>
      <c r="AD277" s="44"/>
      <c r="AE277" s="78"/>
      <c r="AF277" s="44"/>
      <c r="AG277" s="44"/>
      <c r="AH277" s="390"/>
      <c r="AI277" s="44"/>
      <c r="AJ277" s="44"/>
      <c r="AK277" s="44"/>
      <c r="AL277" s="44"/>
      <c r="AM277" s="44"/>
      <c r="AN277" s="44"/>
      <c r="AO277" s="44"/>
      <c r="AP277" s="44"/>
      <c r="AQ277" s="44"/>
      <c r="AR277" s="44"/>
      <c r="AS277" s="44"/>
      <c r="AT277" s="44"/>
      <c r="AU277" s="44"/>
      <c r="AV277" s="44"/>
      <c r="AW277" s="44"/>
      <c r="AX277" s="44"/>
      <c r="AY277" s="44"/>
      <c r="AZ277" s="44"/>
      <c r="BA277" s="44"/>
      <c r="BB277" s="44"/>
      <c r="BC277" s="44"/>
      <c r="BD277" s="44"/>
      <c r="BE277" s="44"/>
      <c r="BF277" s="44"/>
    </row>
    <row r="278" ht="14.25" customHeight="1">
      <c r="A278" s="44"/>
      <c r="B278" s="44"/>
      <c r="C278" s="44"/>
      <c r="D278" s="78"/>
      <c r="E278" s="78"/>
      <c r="F278" s="107"/>
      <c r="G278" s="107"/>
      <c r="H278" s="107"/>
      <c r="I278" s="107"/>
      <c r="J278" s="107"/>
      <c r="K278" s="44"/>
      <c r="L278" s="44"/>
      <c r="M278" s="44"/>
      <c r="N278" s="78"/>
      <c r="O278" s="78"/>
      <c r="P278" s="407"/>
      <c r="Q278" s="78"/>
      <c r="R278" s="406"/>
      <c r="S278" s="163"/>
      <c r="T278" s="44"/>
      <c r="U278" s="44"/>
      <c r="V278" s="44"/>
      <c r="W278" s="44"/>
      <c r="X278" s="44"/>
      <c r="Y278" s="44"/>
      <c r="Z278" s="44"/>
      <c r="AA278" s="44"/>
      <c r="AB278" s="44"/>
      <c r="AC278" s="44"/>
      <c r="AD278" s="44"/>
      <c r="AE278" s="78"/>
      <c r="AF278" s="44"/>
      <c r="AG278" s="44"/>
      <c r="AH278" s="390"/>
      <c r="AI278" s="44"/>
      <c r="AJ278" s="44"/>
      <c r="AK278" s="44"/>
      <c r="AL278" s="44"/>
      <c r="AM278" s="44"/>
      <c r="AN278" s="44"/>
      <c r="AO278" s="44"/>
      <c r="AP278" s="44"/>
      <c r="AQ278" s="44"/>
      <c r="AR278" s="44"/>
      <c r="AS278" s="44"/>
      <c r="AT278" s="44"/>
      <c r="AU278" s="44"/>
      <c r="AV278" s="44"/>
      <c r="AW278" s="44"/>
      <c r="AX278" s="44"/>
      <c r="AY278" s="44"/>
      <c r="AZ278" s="44"/>
      <c r="BA278" s="44"/>
      <c r="BB278" s="44"/>
      <c r="BC278" s="44"/>
      <c r="BD278" s="44"/>
      <c r="BE278" s="44"/>
      <c r="BF278" s="44"/>
    </row>
    <row r="279" ht="14.25" customHeight="1">
      <c r="A279" s="44"/>
      <c r="B279" s="44"/>
      <c r="C279" s="44"/>
      <c r="D279" s="78"/>
      <c r="E279" s="78"/>
      <c r="F279" s="107"/>
      <c r="G279" s="107"/>
      <c r="H279" s="107"/>
      <c r="I279" s="107"/>
      <c r="J279" s="107"/>
      <c r="K279" s="44"/>
      <c r="L279" s="44"/>
      <c r="M279" s="44"/>
      <c r="N279" s="78"/>
      <c r="O279" s="78"/>
      <c r="P279" s="407"/>
      <c r="Q279" s="78"/>
      <c r="R279" s="406"/>
      <c r="S279" s="163"/>
      <c r="T279" s="44"/>
      <c r="U279" s="44"/>
      <c r="V279" s="44"/>
      <c r="W279" s="44"/>
      <c r="X279" s="44"/>
      <c r="Y279" s="44"/>
      <c r="Z279" s="44"/>
      <c r="AA279" s="44"/>
      <c r="AB279" s="44"/>
      <c r="AC279" s="44"/>
      <c r="AD279" s="44"/>
      <c r="AE279" s="78"/>
      <c r="AF279" s="44"/>
      <c r="AG279" s="44"/>
      <c r="AH279" s="390"/>
      <c r="AI279" s="44"/>
      <c r="AJ279" s="44"/>
      <c r="AK279" s="44"/>
      <c r="AL279" s="44"/>
      <c r="AM279" s="44"/>
      <c r="AN279" s="44"/>
      <c r="AO279" s="44"/>
      <c r="AP279" s="44"/>
      <c r="AQ279" s="44"/>
      <c r="AR279" s="44"/>
      <c r="AS279" s="44"/>
      <c r="AT279" s="44"/>
      <c r="AU279" s="44"/>
      <c r="AV279" s="44"/>
      <c r="AW279" s="44"/>
      <c r="AX279" s="44"/>
      <c r="AY279" s="44"/>
      <c r="AZ279" s="44"/>
      <c r="BA279" s="44"/>
      <c r="BB279" s="44"/>
      <c r="BC279" s="44"/>
      <c r="BD279" s="44"/>
      <c r="BE279" s="44"/>
      <c r="BF279" s="44"/>
    </row>
    <row r="280" ht="14.25" customHeight="1">
      <c r="A280" s="44"/>
      <c r="B280" s="44"/>
      <c r="C280" s="44"/>
      <c r="D280" s="78"/>
      <c r="E280" s="78"/>
      <c r="F280" s="107"/>
      <c r="G280" s="107"/>
      <c r="H280" s="107"/>
      <c r="I280" s="107"/>
      <c r="J280" s="107"/>
      <c r="K280" s="44"/>
      <c r="L280" s="44"/>
      <c r="M280" s="44"/>
      <c r="N280" s="78"/>
      <c r="O280" s="78"/>
      <c r="P280" s="407"/>
      <c r="Q280" s="78"/>
      <c r="R280" s="406"/>
      <c r="S280" s="163"/>
      <c r="T280" s="44"/>
      <c r="U280" s="44"/>
      <c r="V280" s="44"/>
      <c r="W280" s="44"/>
      <c r="X280" s="44"/>
      <c r="Y280" s="44"/>
      <c r="Z280" s="44"/>
      <c r="AA280" s="44"/>
      <c r="AB280" s="44"/>
      <c r="AC280" s="44"/>
      <c r="AD280" s="44"/>
      <c r="AE280" s="78"/>
      <c r="AF280" s="44"/>
      <c r="AG280" s="44"/>
      <c r="AH280" s="390"/>
      <c r="AI280" s="44"/>
      <c r="AJ280" s="44"/>
      <c r="AK280" s="44"/>
      <c r="AL280" s="44"/>
      <c r="AM280" s="44"/>
      <c r="AN280" s="44"/>
      <c r="AO280" s="44"/>
      <c r="AP280" s="44"/>
      <c r="AQ280" s="44"/>
      <c r="AR280" s="44"/>
      <c r="AS280" s="44"/>
      <c r="AT280" s="44"/>
      <c r="AU280" s="44"/>
      <c r="AV280" s="44"/>
      <c r="AW280" s="44"/>
      <c r="AX280" s="44"/>
      <c r="AY280" s="44"/>
      <c r="AZ280" s="44"/>
      <c r="BA280" s="44"/>
      <c r="BB280" s="44"/>
      <c r="BC280" s="44"/>
      <c r="BD280" s="44"/>
      <c r="BE280" s="44"/>
      <c r="BF280" s="44"/>
    </row>
    <row r="281" ht="14.25" customHeight="1">
      <c r="A281" s="44"/>
      <c r="B281" s="44"/>
      <c r="C281" s="44"/>
      <c r="D281" s="78"/>
      <c r="E281" s="78"/>
      <c r="F281" s="107"/>
      <c r="G281" s="107"/>
      <c r="H281" s="107"/>
      <c r="I281" s="107"/>
      <c r="J281" s="107"/>
      <c r="K281" s="44"/>
      <c r="L281" s="44"/>
      <c r="M281" s="44"/>
      <c r="N281" s="78"/>
      <c r="O281" s="78"/>
      <c r="P281" s="407"/>
      <c r="Q281" s="78"/>
      <c r="R281" s="406"/>
      <c r="S281" s="163"/>
      <c r="T281" s="44"/>
      <c r="U281" s="44"/>
      <c r="V281" s="44"/>
      <c r="W281" s="44"/>
      <c r="X281" s="44"/>
      <c r="Y281" s="44"/>
      <c r="Z281" s="44"/>
      <c r="AA281" s="44"/>
      <c r="AB281" s="44"/>
      <c r="AC281" s="44"/>
      <c r="AD281" s="44"/>
      <c r="AE281" s="78"/>
      <c r="AF281" s="44"/>
      <c r="AG281" s="44"/>
      <c r="AH281" s="390"/>
      <c r="AI281" s="44"/>
      <c r="AJ281" s="44"/>
      <c r="AK281" s="44"/>
      <c r="AL281" s="44"/>
      <c r="AM281" s="44"/>
      <c r="AN281" s="44"/>
      <c r="AO281" s="44"/>
      <c r="AP281" s="44"/>
      <c r="AQ281" s="44"/>
      <c r="AR281" s="44"/>
      <c r="AS281" s="44"/>
      <c r="AT281" s="44"/>
      <c r="AU281" s="44"/>
      <c r="AV281" s="44"/>
      <c r="AW281" s="44"/>
      <c r="AX281" s="44"/>
      <c r="AY281" s="44"/>
      <c r="AZ281" s="44"/>
      <c r="BA281" s="44"/>
      <c r="BB281" s="44"/>
      <c r="BC281" s="44"/>
      <c r="BD281" s="44"/>
      <c r="BE281" s="44"/>
      <c r="BF281" s="44"/>
    </row>
    <row r="282" ht="14.25" customHeight="1">
      <c r="A282" s="44"/>
      <c r="B282" s="44"/>
      <c r="C282" s="44"/>
      <c r="D282" s="78"/>
      <c r="E282" s="78"/>
      <c r="F282" s="107"/>
      <c r="G282" s="107"/>
      <c r="H282" s="107"/>
      <c r="I282" s="107"/>
      <c r="J282" s="107"/>
      <c r="K282" s="44"/>
      <c r="L282" s="44"/>
      <c r="M282" s="44"/>
      <c r="N282" s="78"/>
      <c r="O282" s="78"/>
      <c r="P282" s="407"/>
      <c r="Q282" s="78"/>
      <c r="R282" s="406"/>
      <c r="S282" s="163"/>
      <c r="T282" s="44"/>
      <c r="U282" s="44"/>
      <c r="V282" s="44"/>
      <c r="W282" s="44"/>
      <c r="X282" s="44"/>
      <c r="Y282" s="44"/>
      <c r="Z282" s="44"/>
      <c r="AA282" s="44"/>
      <c r="AB282" s="44"/>
      <c r="AC282" s="44"/>
      <c r="AD282" s="44"/>
      <c r="AE282" s="78"/>
      <c r="AF282" s="44"/>
      <c r="AG282" s="44"/>
      <c r="AH282" s="390"/>
      <c r="AI282" s="44"/>
      <c r="AJ282" s="44"/>
      <c r="AK282" s="44"/>
      <c r="AL282" s="44"/>
      <c r="AM282" s="44"/>
      <c r="AN282" s="44"/>
      <c r="AO282" s="44"/>
      <c r="AP282" s="44"/>
      <c r="AQ282" s="44"/>
      <c r="AR282" s="44"/>
      <c r="AS282" s="44"/>
      <c r="AT282" s="44"/>
      <c r="AU282" s="44"/>
      <c r="AV282" s="44"/>
      <c r="AW282" s="44"/>
      <c r="AX282" s="44"/>
      <c r="AY282" s="44"/>
      <c r="AZ282" s="44"/>
      <c r="BA282" s="44"/>
      <c r="BB282" s="44"/>
      <c r="BC282" s="44"/>
      <c r="BD282" s="44"/>
      <c r="BE282" s="44"/>
      <c r="BF282" s="44"/>
    </row>
    <row r="283" ht="14.25" customHeight="1">
      <c r="A283" s="44"/>
      <c r="B283" s="44"/>
      <c r="C283" s="44"/>
      <c r="D283" s="78"/>
      <c r="E283" s="78"/>
      <c r="F283" s="107"/>
      <c r="G283" s="107"/>
      <c r="H283" s="107"/>
      <c r="I283" s="107"/>
      <c r="J283" s="107"/>
      <c r="K283" s="44"/>
      <c r="L283" s="44"/>
      <c r="M283" s="44"/>
      <c r="N283" s="78"/>
      <c r="O283" s="78"/>
      <c r="P283" s="407"/>
      <c r="Q283" s="78"/>
      <c r="R283" s="406"/>
      <c r="S283" s="163"/>
      <c r="T283" s="44"/>
      <c r="U283" s="44"/>
      <c r="V283" s="44"/>
      <c r="W283" s="44"/>
      <c r="X283" s="44"/>
      <c r="Y283" s="44"/>
      <c r="Z283" s="44"/>
      <c r="AA283" s="44"/>
      <c r="AB283" s="44"/>
      <c r="AC283" s="44"/>
      <c r="AD283" s="44"/>
      <c r="AE283" s="78"/>
      <c r="AF283" s="44"/>
      <c r="AG283" s="44"/>
      <c r="AH283" s="390"/>
      <c r="AI283" s="44"/>
      <c r="AJ283" s="44"/>
      <c r="AK283" s="44"/>
      <c r="AL283" s="44"/>
      <c r="AM283" s="44"/>
      <c r="AN283" s="44"/>
      <c r="AO283" s="44"/>
      <c r="AP283" s="44"/>
      <c r="AQ283" s="44"/>
      <c r="AR283" s="44"/>
      <c r="AS283" s="44"/>
      <c r="AT283" s="44"/>
      <c r="AU283" s="44"/>
      <c r="AV283" s="44"/>
      <c r="AW283" s="44"/>
      <c r="AX283" s="44"/>
      <c r="AY283" s="44"/>
      <c r="AZ283" s="44"/>
      <c r="BA283" s="44"/>
      <c r="BB283" s="44"/>
      <c r="BC283" s="44"/>
      <c r="BD283" s="44"/>
      <c r="BE283" s="44"/>
      <c r="BF283" s="44"/>
    </row>
    <row r="284" ht="14.25" customHeight="1">
      <c r="A284" s="44"/>
      <c r="B284" s="44"/>
      <c r="C284" s="44"/>
      <c r="D284" s="78"/>
      <c r="E284" s="78"/>
      <c r="F284" s="107"/>
      <c r="G284" s="107"/>
      <c r="H284" s="107"/>
      <c r="I284" s="107"/>
      <c r="J284" s="107"/>
      <c r="K284" s="44"/>
      <c r="L284" s="44"/>
      <c r="M284" s="44"/>
      <c r="N284" s="78"/>
      <c r="O284" s="78"/>
      <c r="P284" s="407"/>
      <c r="Q284" s="78"/>
      <c r="R284" s="406"/>
      <c r="S284" s="163"/>
      <c r="T284" s="44"/>
      <c r="U284" s="44"/>
      <c r="V284" s="44"/>
      <c r="W284" s="44"/>
      <c r="X284" s="44"/>
      <c r="Y284" s="44"/>
      <c r="Z284" s="44"/>
      <c r="AA284" s="44"/>
      <c r="AB284" s="44"/>
      <c r="AC284" s="44"/>
      <c r="AD284" s="44"/>
      <c r="AE284" s="78"/>
      <c r="AF284" s="44"/>
      <c r="AG284" s="44"/>
      <c r="AH284" s="390"/>
      <c r="AI284" s="44"/>
      <c r="AJ284" s="44"/>
      <c r="AK284" s="44"/>
      <c r="AL284" s="44"/>
      <c r="AM284" s="44"/>
      <c r="AN284" s="44"/>
      <c r="AO284" s="44"/>
      <c r="AP284" s="44"/>
      <c r="AQ284" s="44"/>
      <c r="AR284" s="44"/>
      <c r="AS284" s="44"/>
      <c r="AT284" s="44"/>
      <c r="AU284" s="44"/>
      <c r="AV284" s="44"/>
      <c r="AW284" s="44"/>
      <c r="AX284" s="44"/>
      <c r="AY284" s="44"/>
      <c r="AZ284" s="44"/>
      <c r="BA284" s="44"/>
      <c r="BB284" s="44"/>
      <c r="BC284" s="44"/>
      <c r="BD284" s="44"/>
      <c r="BE284" s="44"/>
      <c r="BF284" s="44"/>
    </row>
    <row r="285" ht="14.25" customHeight="1">
      <c r="A285" s="44"/>
      <c r="B285" s="44"/>
      <c r="C285" s="44"/>
      <c r="D285" s="78"/>
      <c r="E285" s="78"/>
      <c r="F285" s="107"/>
      <c r="G285" s="107"/>
      <c r="H285" s="107"/>
      <c r="I285" s="107"/>
      <c r="J285" s="107"/>
      <c r="K285" s="44"/>
      <c r="L285" s="44"/>
      <c r="M285" s="44"/>
      <c r="N285" s="78"/>
      <c r="O285" s="78"/>
      <c r="P285" s="407"/>
      <c r="Q285" s="78"/>
      <c r="R285" s="406"/>
      <c r="S285" s="163"/>
      <c r="T285" s="44"/>
      <c r="U285" s="44"/>
      <c r="V285" s="44"/>
      <c r="W285" s="44"/>
      <c r="X285" s="44"/>
      <c r="Y285" s="44"/>
      <c r="Z285" s="44"/>
      <c r="AA285" s="44"/>
      <c r="AB285" s="44"/>
      <c r="AC285" s="44"/>
      <c r="AD285" s="44"/>
      <c r="AE285" s="78"/>
      <c r="AF285" s="44"/>
      <c r="AG285" s="44"/>
      <c r="AH285" s="390"/>
      <c r="AI285" s="44"/>
      <c r="AJ285" s="44"/>
      <c r="AK285" s="44"/>
      <c r="AL285" s="44"/>
      <c r="AM285" s="44"/>
      <c r="AN285" s="44"/>
      <c r="AO285" s="44"/>
      <c r="AP285" s="44"/>
      <c r="AQ285" s="44"/>
      <c r="AR285" s="44"/>
      <c r="AS285" s="44"/>
      <c r="AT285" s="44"/>
      <c r="AU285" s="44"/>
      <c r="AV285" s="44"/>
      <c r="AW285" s="44"/>
      <c r="AX285" s="44"/>
      <c r="AY285" s="44"/>
      <c r="AZ285" s="44"/>
      <c r="BA285" s="44"/>
      <c r="BB285" s="44"/>
      <c r="BC285" s="44"/>
      <c r="BD285" s="44"/>
      <c r="BE285" s="44"/>
      <c r="BF285" s="44"/>
    </row>
    <row r="286" ht="14.25" customHeight="1">
      <c r="A286" s="44"/>
      <c r="B286" s="44"/>
      <c r="C286" s="44"/>
      <c r="D286" s="78"/>
      <c r="E286" s="78"/>
      <c r="F286" s="107"/>
      <c r="G286" s="107"/>
      <c r="H286" s="107"/>
      <c r="I286" s="107"/>
      <c r="J286" s="107"/>
      <c r="K286" s="44"/>
      <c r="L286" s="44"/>
      <c r="M286" s="44"/>
      <c r="N286" s="78"/>
      <c r="O286" s="78"/>
      <c r="P286" s="407"/>
      <c r="Q286" s="78"/>
      <c r="R286" s="406"/>
      <c r="S286" s="163"/>
      <c r="T286" s="44"/>
      <c r="U286" s="44"/>
      <c r="V286" s="44"/>
      <c r="W286" s="44"/>
      <c r="X286" s="44"/>
      <c r="Y286" s="44"/>
      <c r="Z286" s="44"/>
      <c r="AA286" s="44"/>
      <c r="AB286" s="44"/>
      <c r="AC286" s="44"/>
      <c r="AD286" s="44"/>
      <c r="AE286" s="78"/>
      <c r="AF286" s="44"/>
      <c r="AG286" s="44"/>
      <c r="AH286" s="390"/>
      <c r="AI286" s="44"/>
      <c r="AJ286" s="44"/>
      <c r="AK286" s="44"/>
      <c r="AL286" s="44"/>
      <c r="AM286" s="44"/>
      <c r="AN286" s="44"/>
      <c r="AO286" s="44"/>
      <c r="AP286" s="44"/>
      <c r="AQ286" s="44"/>
      <c r="AR286" s="44"/>
      <c r="AS286" s="44"/>
      <c r="AT286" s="44"/>
      <c r="AU286" s="44"/>
      <c r="AV286" s="44"/>
      <c r="AW286" s="44"/>
      <c r="AX286" s="44"/>
      <c r="AY286" s="44"/>
      <c r="AZ286" s="44"/>
      <c r="BA286" s="44"/>
      <c r="BB286" s="44"/>
      <c r="BC286" s="44"/>
      <c r="BD286" s="44"/>
      <c r="BE286" s="44"/>
      <c r="BF286" s="44"/>
    </row>
    <row r="287" ht="14.25" customHeight="1">
      <c r="A287" s="44"/>
      <c r="B287" s="44"/>
      <c r="C287" s="44"/>
      <c r="D287" s="78"/>
      <c r="E287" s="78"/>
      <c r="F287" s="107"/>
      <c r="G287" s="107"/>
      <c r="H287" s="107"/>
      <c r="I287" s="107"/>
      <c r="J287" s="107"/>
      <c r="K287" s="44"/>
      <c r="L287" s="44"/>
      <c r="M287" s="44"/>
      <c r="N287" s="78"/>
      <c r="O287" s="78"/>
      <c r="P287" s="407"/>
      <c r="Q287" s="78"/>
      <c r="R287" s="406"/>
      <c r="S287" s="163"/>
      <c r="T287" s="44"/>
      <c r="U287" s="44"/>
      <c r="V287" s="44"/>
      <c r="W287" s="44"/>
      <c r="X287" s="44"/>
      <c r="Y287" s="44"/>
      <c r="Z287" s="44"/>
      <c r="AA287" s="44"/>
      <c r="AB287" s="44"/>
      <c r="AC287" s="44"/>
      <c r="AD287" s="44"/>
      <c r="AE287" s="78"/>
      <c r="AF287" s="44"/>
      <c r="AG287" s="44"/>
      <c r="AH287" s="390"/>
      <c r="AI287" s="44"/>
      <c r="AJ287" s="44"/>
      <c r="AK287" s="44"/>
      <c r="AL287" s="44"/>
      <c r="AM287" s="44"/>
      <c r="AN287" s="44"/>
      <c r="AO287" s="44"/>
      <c r="AP287" s="44"/>
      <c r="AQ287" s="44"/>
      <c r="AR287" s="44"/>
      <c r="AS287" s="44"/>
      <c r="AT287" s="44"/>
      <c r="AU287" s="44"/>
      <c r="AV287" s="44"/>
      <c r="AW287" s="44"/>
      <c r="AX287" s="44"/>
      <c r="AY287" s="44"/>
      <c r="AZ287" s="44"/>
      <c r="BA287" s="44"/>
      <c r="BB287" s="44"/>
      <c r="BC287" s="44"/>
      <c r="BD287" s="44"/>
      <c r="BE287" s="44"/>
      <c r="BF287" s="44"/>
    </row>
    <row r="288" ht="14.25" customHeight="1">
      <c r="A288" s="44"/>
      <c r="B288" s="44"/>
      <c r="C288" s="44"/>
      <c r="D288" s="78"/>
      <c r="E288" s="78"/>
      <c r="F288" s="107"/>
      <c r="G288" s="107"/>
      <c r="H288" s="107"/>
      <c r="I288" s="107"/>
      <c r="J288" s="107"/>
      <c r="K288" s="44"/>
      <c r="L288" s="44"/>
      <c r="M288" s="44"/>
      <c r="N288" s="78"/>
      <c r="O288" s="78"/>
      <c r="P288" s="407"/>
      <c r="Q288" s="78"/>
      <c r="R288" s="406"/>
      <c r="S288" s="163"/>
      <c r="T288" s="44"/>
      <c r="U288" s="44"/>
      <c r="V288" s="44"/>
      <c r="W288" s="44"/>
      <c r="X288" s="44"/>
      <c r="Y288" s="44"/>
      <c r="Z288" s="44"/>
      <c r="AA288" s="44"/>
      <c r="AB288" s="44"/>
      <c r="AC288" s="44"/>
      <c r="AD288" s="44"/>
      <c r="AE288" s="78"/>
      <c r="AF288" s="44"/>
      <c r="AG288" s="44"/>
      <c r="AH288" s="390"/>
      <c r="AI288" s="44"/>
      <c r="AJ288" s="44"/>
      <c r="AK288" s="44"/>
      <c r="AL288" s="44"/>
      <c r="AM288" s="44"/>
      <c r="AN288" s="44"/>
      <c r="AO288" s="44"/>
      <c r="AP288" s="44"/>
      <c r="AQ288" s="44"/>
      <c r="AR288" s="44"/>
      <c r="AS288" s="44"/>
      <c r="AT288" s="44"/>
      <c r="AU288" s="44"/>
      <c r="AV288" s="44"/>
      <c r="AW288" s="44"/>
      <c r="AX288" s="44"/>
      <c r="AY288" s="44"/>
      <c r="AZ288" s="44"/>
      <c r="BA288" s="44"/>
      <c r="BB288" s="44"/>
      <c r="BC288" s="44"/>
      <c r="BD288" s="44"/>
      <c r="BE288" s="44"/>
      <c r="BF288" s="44"/>
    </row>
    <row r="289" ht="14.25" customHeight="1">
      <c r="A289" s="44"/>
      <c r="B289" s="44"/>
      <c r="C289" s="44"/>
      <c r="D289" s="78"/>
      <c r="E289" s="78"/>
      <c r="F289" s="107"/>
      <c r="G289" s="107"/>
      <c r="H289" s="107"/>
      <c r="I289" s="107"/>
      <c r="J289" s="107"/>
      <c r="K289" s="44"/>
      <c r="L289" s="44"/>
      <c r="M289" s="44"/>
      <c r="N289" s="78"/>
      <c r="O289" s="78"/>
      <c r="P289" s="407"/>
      <c r="Q289" s="78"/>
      <c r="R289" s="406"/>
      <c r="S289" s="163"/>
      <c r="T289" s="44"/>
      <c r="U289" s="44"/>
      <c r="V289" s="44"/>
      <c r="W289" s="44"/>
      <c r="X289" s="44"/>
      <c r="Y289" s="44"/>
      <c r="Z289" s="44"/>
      <c r="AA289" s="44"/>
      <c r="AB289" s="44"/>
      <c r="AC289" s="44"/>
      <c r="AD289" s="44"/>
      <c r="AE289" s="78"/>
      <c r="AF289" s="44"/>
      <c r="AG289" s="44"/>
      <c r="AH289" s="390"/>
      <c r="AI289" s="44"/>
      <c r="AJ289" s="44"/>
      <c r="AK289" s="44"/>
      <c r="AL289" s="44"/>
      <c r="AM289" s="44"/>
      <c r="AN289" s="44"/>
      <c r="AO289" s="44"/>
      <c r="AP289" s="44"/>
      <c r="AQ289" s="44"/>
      <c r="AR289" s="44"/>
      <c r="AS289" s="44"/>
      <c r="AT289" s="44"/>
      <c r="AU289" s="44"/>
      <c r="AV289" s="44"/>
      <c r="AW289" s="44"/>
      <c r="AX289" s="44"/>
      <c r="AY289" s="44"/>
      <c r="AZ289" s="44"/>
      <c r="BA289" s="44"/>
      <c r="BB289" s="44"/>
      <c r="BC289" s="44"/>
      <c r="BD289" s="44"/>
      <c r="BE289" s="44"/>
      <c r="BF289" s="44"/>
    </row>
    <row r="290" ht="14.25" customHeight="1">
      <c r="A290" s="44"/>
      <c r="B290" s="44"/>
      <c r="C290" s="44"/>
      <c r="D290" s="78"/>
      <c r="E290" s="78"/>
      <c r="F290" s="107"/>
      <c r="G290" s="107"/>
      <c r="H290" s="107"/>
      <c r="I290" s="107"/>
      <c r="J290" s="107"/>
      <c r="K290" s="44"/>
      <c r="L290" s="44"/>
      <c r="M290" s="44"/>
      <c r="N290" s="78"/>
      <c r="O290" s="78"/>
      <c r="P290" s="407"/>
      <c r="Q290" s="78"/>
      <c r="R290" s="406"/>
      <c r="S290" s="163"/>
      <c r="T290" s="44"/>
      <c r="U290" s="44"/>
      <c r="V290" s="44"/>
      <c r="W290" s="44"/>
      <c r="X290" s="44"/>
      <c r="Y290" s="44"/>
      <c r="Z290" s="44"/>
      <c r="AA290" s="44"/>
      <c r="AB290" s="44"/>
      <c r="AC290" s="44"/>
      <c r="AD290" s="44"/>
      <c r="AE290" s="78"/>
      <c r="AF290" s="44"/>
      <c r="AG290" s="44"/>
      <c r="AH290" s="390"/>
      <c r="AI290" s="44"/>
      <c r="AJ290" s="44"/>
      <c r="AK290" s="44"/>
      <c r="AL290" s="44"/>
      <c r="AM290" s="44"/>
      <c r="AN290" s="44"/>
      <c r="AO290" s="44"/>
      <c r="AP290" s="44"/>
      <c r="AQ290" s="44"/>
      <c r="AR290" s="44"/>
      <c r="AS290" s="44"/>
      <c r="AT290" s="44"/>
      <c r="AU290" s="44"/>
      <c r="AV290" s="44"/>
      <c r="AW290" s="44"/>
      <c r="AX290" s="44"/>
      <c r="AY290" s="44"/>
      <c r="AZ290" s="44"/>
      <c r="BA290" s="44"/>
      <c r="BB290" s="44"/>
      <c r="BC290" s="44"/>
      <c r="BD290" s="44"/>
      <c r="BE290" s="44"/>
      <c r="BF290" s="44"/>
    </row>
    <row r="291" ht="14.25" customHeight="1">
      <c r="A291" s="44"/>
      <c r="B291" s="44"/>
      <c r="C291" s="44"/>
      <c r="D291" s="78"/>
      <c r="E291" s="78"/>
      <c r="F291" s="107"/>
      <c r="G291" s="107"/>
      <c r="H291" s="107"/>
      <c r="I291" s="107"/>
      <c r="J291" s="107"/>
      <c r="K291" s="44"/>
      <c r="L291" s="44"/>
      <c r="M291" s="44"/>
      <c r="N291" s="78"/>
      <c r="O291" s="78"/>
      <c r="P291" s="407"/>
      <c r="Q291" s="78"/>
      <c r="R291" s="406"/>
      <c r="S291" s="163"/>
      <c r="T291" s="44"/>
      <c r="U291" s="44"/>
      <c r="V291" s="44"/>
      <c r="W291" s="44"/>
      <c r="X291" s="44"/>
      <c r="Y291" s="44"/>
      <c r="Z291" s="44"/>
      <c r="AA291" s="44"/>
      <c r="AB291" s="44"/>
      <c r="AC291" s="44"/>
      <c r="AD291" s="44"/>
      <c r="AE291" s="78"/>
      <c r="AF291" s="44"/>
      <c r="AG291" s="44"/>
      <c r="AH291" s="390"/>
      <c r="AI291" s="44"/>
      <c r="AJ291" s="44"/>
      <c r="AK291" s="44"/>
      <c r="AL291" s="44"/>
      <c r="AM291" s="44"/>
      <c r="AN291" s="44"/>
      <c r="AO291" s="44"/>
      <c r="AP291" s="44"/>
      <c r="AQ291" s="44"/>
      <c r="AR291" s="44"/>
      <c r="AS291" s="44"/>
      <c r="AT291" s="44"/>
      <c r="AU291" s="44"/>
      <c r="AV291" s="44"/>
      <c r="AW291" s="44"/>
      <c r="AX291" s="44"/>
      <c r="AY291" s="44"/>
      <c r="AZ291" s="44"/>
      <c r="BA291" s="44"/>
      <c r="BB291" s="44"/>
      <c r="BC291" s="44"/>
      <c r="BD291" s="44"/>
      <c r="BE291" s="44"/>
      <c r="BF291" s="44"/>
    </row>
    <row r="292" ht="14.25" customHeight="1">
      <c r="A292" s="44"/>
      <c r="B292" s="44"/>
      <c r="C292" s="44"/>
      <c r="D292" s="78"/>
      <c r="E292" s="78"/>
      <c r="F292" s="107"/>
      <c r="G292" s="107"/>
      <c r="H292" s="107"/>
      <c r="I292" s="107"/>
      <c r="J292" s="107"/>
      <c r="K292" s="44"/>
      <c r="L292" s="44"/>
      <c r="M292" s="44"/>
      <c r="N292" s="78"/>
      <c r="O292" s="78"/>
      <c r="P292" s="407"/>
      <c r="Q292" s="78"/>
      <c r="R292" s="406"/>
      <c r="S292" s="163"/>
      <c r="T292" s="44"/>
      <c r="U292" s="44"/>
      <c r="V292" s="44"/>
      <c r="W292" s="44"/>
      <c r="X292" s="44"/>
      <c r="Y292" s="44"/>
      <c r="Z292" s="44"/>
      <c r="AA292" s="44"/>
      <c r="AB292" s="44"/>
      <c r="AC292" s="44"/>
      <c r="AD292" s="44"/>
      <c r="AE292" s="78"/>
      <c r="AF292" s="44"/>
      <c r="AG292" s="44"/>
      <c r="AH292" s="390"/>
      <c r="AI292" s="44"/>
      <c r="AJ292" s="44"/>
      <c r="AK292" s="44"/>
      <c r="AL292" s="44"/>
      <c r="AM292" s="44"/>
      <c r="AN292" s="44"/>
      <c r="AO292" s="44"/>
      <c r="AP292" s="44"/>
      <c r="AQ292" s="44"/>
      <c r="AR292" s="44"/>
      <c r="AS292" s="44"/>
      <c r="AT292" s="44"/>
      <c r="AU292" s="44"/>
      <c r="AV292" s="44"/>
      <c r="AW292" s="44"/>
      <c r="AX292" s="44"/>
      <c r="AY292" s="44"/>
      <c r="AZ292" s="44"/>
      <c r="BA292" s="44"/>
      <c r="BB292" s="44"/>
      <c r="BC292" s="44"/>
      <c r="BD292" s="44"/>
      <c r="BE292" s="44"/>
      <c r="BF292" s="44"/>
    </row>
    <row r="293" ht="14.25" customHeight="1">
      <c r="A293" s="44"/>
      <c r="B293" s="44"/>
      <c r="C293" s="44"/>
      <c r="D293" s="78"/>
      <c r="E293" s="78"/>
      <c r="F293" s="107"/>
      <c r="G293" s="107"/>
      <c r="H293" s="107"/>
      <c r="I293" s="107"/>
      <c r="J293" s="107"/>
      <c r="K293" s="44"/>
      <c r="L293" s="44"/>
      <c r="M293" s="44"/>
      <c r="N293" s="78"/>
      <c r="O293" s="78"/>
      <c r="P293" s="407"/>
      <c r="Q293" s="78"/>
      <c r="R293" s="406"/>
      <c r="S293" s="163"/>
      <c r="T293" s="44"/>
      <c r="U293" s="44"/>
      <c r="V293" s="44"/>
      <c r="W293" s="44"/>
      <c r="X293" s="44"/>
      <c r="Y293" s="44"/>
      <c r="Z293" s="44"/>
      <c r="AA293" s="44"/>
      <c r="AB293" s="44"/>
      <c r="AC293" s="44"/>
      <c r="AD293" s="44"/>
      <c r="AE293" s="78"/>
      <c r="AF293" s="44"/>
      <c r="AG293" s="44"/>
      <c r="AH293" s="390"/>
      <c r="AI293" s="44"/>
      <c r="AJ293" s="44"/>
      <c r="AK293" s="44"/>
      <c r="AL293" s="44"/>
      <c r="AM293" s="44"/>
      <c r="AN293" s="44"/>
      <c r="AO293" s="44"/>
      <c r="AP293" s="44"/>
      <c r="AQ293" s="44"/>
      <c r="AR293" s="44"/>
      <c r="AS293" s="44"/>
      <c r="AT293" s="44"/>
      <c r="AU293" s="44"/>
      <c r="AV293" s="44"/>
      <c r="AW293" s="44"/>
      <c r="AX293" s="44"/>
      <c r="AY293" s="44"/>
      <c r="AZ293" s="44"/>
      <c r="BA293" s="44"/>
      <c r="BB293" s="44"/>
      <c r="BC293" s="44"/>
      <c r="BD293" s="44"/>
      <c r="BE293" s="44"/>
      <c r="BF293" s="44"/>
    </row>
    <row r="294" ht="14.25" customHeight="1">
      <c r="A294" s="44"/>
      <c r="B294" s="44"/>
      <c r="C294" s="44"/>
      <c r="D294" s="78"/>
      <c r="E294" s="78"/>
      <c r="F294" s="107"/>
      <c r="G294" s="107"/>
      <c r="H294" s="107"/>
      <c r="I294" s="107"/>
      <c r="J294" s="107"/>
      <c r="K294" s="44"/>
      <c r="L294" s="44"/>
      <c r="M294" s="44"/>
      <c r="N294" s="78"/>
      <c r="O294" s="78"/>
      <c r="P294" s="407"/>
      <c r="Q294" s="78"/>
      <c r="R294" s="406"/>
      <c r="S294" s="163"/>
      <c r="T294" s="44"/>
      <c r="U294" s="44"/>
      <c r="V294" s="44"/>
      <c r="W294" s="44"/>
      <c r="X294" s="44"/>
      <c r="Y294" s="44"/>
      <c r="Z294" s="44"/>
      <c r="AA294" s="44"/>
      <c r="AB294" s="44"/>
      <c r="AC294" s="44"/>
      <c r="AD294" s="44"/>
      <c r="AE294" s="78"/>
      <c r="AF294" s="44"/>
      <c r="AG294" s="44"/>
      <c r="AH294" s="390"/>
      <c r="AI294" s="44"/>
      <c r="AJ294" s="44"/>
      <c r="AK294" s="44"/>
      <c r="AL294" s="44"/>
      <c r="AM294" s="44"/>
      <c r="AN294" s="44"/>
      <c r="AO294" s="44"/>
      <c r="AP294" s="44"/>
      <c r="AQ294" s="44"/>
      <c r="AR294" s="44"/>
      <c r="AS294" s="44"/>
      <c r="AT294" s="44"/>
      <c r="AU294" s="44"/>
      <c r="AV294" s="44"/>
      <c r="AW294" s="44"/>
      <c r="AX294" s="44"/>
      <c r="AY294" s="44"/>
      <c r="AZ294" s="44"/>
      <c r="BA294" s="44"/>
      <c r="BB294" s="44"/>
      <c r="BC294" s="44"/>
      <c r="BD294" s="44"/>
      <c r="BE294" s="44"/>
      <c r="BF294" s="44"/>
    </row>
    <row r="295" ht="14.25" customHeight="1">
      <c r="A295" s="44"/>
      <c r="B295" s="44"/>
      <c r="C295" s="44"/>
      <c r="D295" s="78"/>
      <c r="E295" s="78"/>
      <c r="F295" s="107"/>
      <c r="G295" s="107"/>
      <c r="H295" s="107"/>
      <c r="I295" s="107"/>
      <c r="J295" s="107"/>
      <c r="K295" s="44"/>
      <c r="L295" s="44"/>
      <c r="M295" s="44"/>
      <c r="N295" s="78"/>
      <c r="O295" s="78"/>
      <c r="P295" s="407"/>
      <c r="Q295" s="78"/>
      <c r="R295" s="406"/>
      <c r="S295" s="163"/>
      <c r="T295" s="44"/>
      <c r="U295" s="44"/>
      <c r="V295" s="44"/>
      <c r="W295" s="44"/>
      <c r="X295" s="44"/>
      <c r="Y295" s="44"/>
      <c r="Z295" s="44"/>
      <c r="AA295" s="44"/>
      <c r="AB295" s="44"/>
      <c r="AC295" s="44"/>
      <c r="AD295" s="44"/>
      <c r="AE295" s="78"/>
      <c r="AF295" s="44"/>
      <c r="AG295" s="44"/>
      <c r="AH295" s="390"/>
      <c r="AI295" s="44"/>
      <c r="AJ295" s="44"/>
      <c r="AK295" s="44"/>
      <c r="AL295" s="44"/>
      <c r="AM295" s="44"/>
      <c r="AN295" s="44"/>
      <c r="AO295" s="44"/>
      <c r="AP295" s="44"/>
      <c r="AQ295" s="44"/>
      <c r="AR295" s="44"/>
      <c r="AS295" s="44"/>
      <c r="AT295" s="44"/>
      <c r="AU295" s="44"/>
      <c r="AV295" s="44"/>
      <c r="AW295" s="44"/>
      <c r="AX295" s="44"/>
      <c r="AY295" s="44"/>
      <c r="AZ295" s="44"/>
      <c r="BA295" s="44"/>
      <c r="BB295" s="44"/>
      <c r="BC295" s="44"/>
      <c r="BD295" s="44"/>
      <c r="BE295" s="44"/>
      <c r="BF295" s="44"/>
    </row>
    <row r="296" ht="14.25" customHeight="1">
      <c r="A296" s="44"/>
      <c r="B296" s="44"/>
      <c r="C296" s="44"/>
      <c r="D296" s="78"/>
      <c r="E296" s="78"/>
      <c r="F296" s="107"/>
      <c r="G296" s="107"/>
      <c r="H296" s="107"/>
      <c r="I296" s="107"/>
      <c r="J296" s="107"/>
      <c r="K296" s="44"/>
      <c r="L296" s="44"/>
      <c r="M296" s="44"/>
      <c r="N296" s="78"/>
      <c r="O296" s="78"/>
      <c r="P296" s="407"/>
      <c r="Q296" s="78"/>
      <c r="R296" s="406"/>
      <c r="S296" s="163"/>
      <c r="T296" s="44"/>
      <c r="U296" s="44"/>
      <c r="V296" s="44"/>
      <c r="W296" s="44"/>
      <c r="X296" s="44"/>
      <c r="Y296" s="44"/>
      <c r="Z296" s="44"/>
      <c r="AA296" s="44"/>
      <c r="AB296" s="44"/>
      <c r="AC296" s="44"/>
      <c r="AD296" s="44"/>
      <c r="AE296" s="78"/>
      <c r="AF296" s="44"/>
      <c r="AG296" s="44"/>
      <c r="AH296" s="390"/>
      <c r="AI296" s="44"/>
      <c r="AJ296" s="44"/>
      <c r="AK296" s="44"/>
      <c r="AL296" s="44"/>
      <c r="AM296" s="44"/>
      <c r="AN296" s="44"/>
      <c r="AO296" s="44"/>
      <c r="AP296" s="44"/>
      <c r="AQ296" s="44"/>
      <c r="AR296" s="44"/>
      <c r="AS296" s="44"/>
      <c r="AT296" s="44"/>
      <c r="AU296" s="44"/>
      <c r="AV296" s="44"/>
      <c r="AW296" s="44"/>
      <c r="AX296" s="44"/>
      <c r="AY296" s="44"/>
      <c r="AZ296" s="44"/>
      <c r="BA296" s="44"/>
      <c r="BB296" s="44"/>
      <c r="BC296" s="44"/>
      <c r="BD296" s="44"/>
      <c r="BE296" s="44"/>
      <c r="BF296" s="44"/>
    </row>
    <row r="297" ht="14.25" customHeight="1">
      <c r="A297" s="44"/>
      <c r="B297" s="44"/>
      <c r="C297" s="44"/>
      <c r="D297" s="78"/>
      <c r="E297" s="78"/>
      <c r="F297" s="107"/>
      <c r="G297" s="107"/>
      <c r="H297" s="107"/>
      <c r="I297" s="107"/>
      <c r="J297" s="107"/>
      <c r="K297" s="44"/>
      <c r="L297" s="44"/>
      <c r="M297" s="44"/>
      <c r="N297" s="78"/>
      <c r="O297" s="78"/>
      <c r="P297" s="407"/>
      <c r="Q297" s="78"/>
      <c r="R297" s="406"/>
      <c r="S297" s="163"/>
      <c r="T297" s="44"/>
      <c r="U297" s="44"/>
      <c r="V297" s="44"/>
      <c r="W297" s="44"/>
      <c r="X297" s="44"/>
      <c r="Y297" s="44"/>
      <c r="Z297" s="44"/>
      <c r="AA297" s="44"/>
      <c r="AB297" s="44"/>
      <c r="AC297" s="44"/>
      <c r="AD297" s="44"/>
      <c r="AE297" s="78"/>
      <c r="AF297" s="44"/>
      <c r="AG297" s="44"/>
      <c r="AH297" s="390"/>
      <c r="AI297" s="44"/>
      <c r="AJ297" s="44"/>
      <c r="AK297" s="44"/>
      <c r="AL297" s="44"/>
      <c r="AM297" s="44"/>
      <c r="AN297" s="44"/>
      <c r="AO297" s="44"/>
      <c r="AP297" s="44"/>
      <c r="AQ297" s="44"/>
      <c r="AR297" s="44"/>
      <c r="AS297" s="44"/>
      <c r="AT297" s="44"/>
      <c r="AU297" s="44"/>
      <c r="AV297" s="44"/>
      <c r="AW297" s="44"/>
      <c r="AX297" s="44"/>
      <c r="AY297" s="44"/>
      <c r="AZ297" s="44"/>
      <c r="BA297" s="44"/>
      <c r="BB297" s="44"/>
      <c r="BC297" s="44"/>
      <c r="BD297" s="44"/>
      <c r="BE297" s="44"/>
      <c r="BF297" s="44"/>
    </row>
    <row r="298" ht="14.25" customHeight="1">
      <c r="A298" s="44"/>
      <c r="B298" s="44"/>
      <c r="C298" s="44"/>
      <c r="D298" s="78"/>
      <c r="E298" s="78"/>
      <c r="F298" s="107"/>
      <c r="G298" s="107"/>
      <c r="H298" s="107"/>
      <c r="I298" s="107"/>
      <c r="J298" s="107"/>
      <c r="K298" s="44"/>
      <c r="L298" s="44"/>
      <c r="M298" s="44"/>
      <c r="N298" s="78"/>
      <c r="O298" s="78"/>
      <c r="P298" s="407"/>
      <c r="Q298" s="78"/>
      <c r="R298" s="406"/>
      <c r="S298" s="163"/>
      <c r="T298" s="44"/>
      <c r="U298" s="44"/>
      <c r="V298" s="44"/>
      <c r="W298" s="44"/>
      <c r="X298" s="44"/>
      <c r="Y298" s="44"/>
      <c r="Z298" s="44"/>
      <c r="AA298" s="44"/>
      <c r="AB298" s="44"/>
      <c r="AC298" s="44"/>
      <c r="AD298" s="44"/>
      <c r="AE298" s="78"/>
      <c r="AF298" s="44"/>
      <c r="AG298" s="44"/>
      <c r="AH298" s="390"/>
      <c r="AI298" s="44"/>
      <c r="AJ298" s="44"/>
      <c r="AK298" s="44"/>
      <c r="AL298" s="44"/>
      <c r="AM298" s="44"/>
      <c r="AN298" s="44"/>
      <c r="AO298" s="44"/>
      <c r="AP298" s="44"/>
      <c r="AQ298" s="44"/>
      <c r="AR298" s="44"/>
      <c r="AS298" s="44"/>
      <c r="AT298" s="44"/>
      <c r="AU298" s="44"/>
      <c r="AV298" s="44"/>
      <c r="AW298" s="44"/>
      <c r="AX298" s="44"/>
      <c r="AY298" s="44"/>
      <c r="AZ298" s="44"/>
      <c r="BA298" s="44"/>
      <c r="BB298" s="44"/>
      <c r="BC298" s="44"/>
      <c r="BD298" s="44"/>
      <c r="BE298" s="44"/>
      <c r="BF298" s="44"/>
    </row>
    <row r="299" ht="14.25" customHeight="1">
      <c r="A299" s="44"/>
      <c r="B299" s="44"/>
      <c r="C299" s="44"/>
      <c r="D299" s="78"/>
      <c r="E299" s="78"/>
      <c r="F299" s="107"/>
      <c r="G299" s="107"/>
      <c r="H299" s="107"/>
      <c r="I299" s="107"/>
      <c r="J299" s="107"/>
      <c r="K299" s="44"/>
      <c r="L299" s="44"/>
      <c r="M299" s="44"/>
      <c r="N299" s="78"/>
      <c r="O299" s="78"/>
      <c r="P299" s="407"/>
      <c r="Q299" s="78"/>
      <c r="R299" s="406"/>
      <c r="S299" s="163"/>
      <c r="T299" s="44"/>
      <c r="U299" s="44"/>
      <c r="V299" s="44"/>
      <c r="W299" s="44"/>
      <c r="X299" s="44"/>
      <c r="Y299" s="44"/>
      <c r="Z299" s="44"/>
      <c r="AA299" s="44"/>
      <c r="AB299" s="44"/>
      <c r="AC299" s="44"/>
      <c r="AD299" s="44"/>
      <c r="AE299" s="78"/>
      <c r="AF299" s="44"/>
      <c r="AG299" s="44"/>
      <c r="AH299" s="390"/>
      <c r="AI299" s="44"/>
      <c r="AJ299" s="44"/>
      <c r="AK299" s="44"/>
      <c r="AL299" s="44"/>
      <c r="AM299" s="44"/>
      <c r="AN299" s="44"/>
      <c r="AO299" s="44"/>
      <c r="AP299" s="44"/>
      <c r="AQ299" s="44"/>
      <c r="AR299" s="44"/>
      <c r="AS299" s="44"/>
      <c r="AT299" s="44"/>
      <c r="AU299" s="44"/>
      <c r="AV299" s="44"/>
      <c r="AW299" s="44"/>
      <c r="AX299" s="44"/>
      <c r="AY299" s="44"/>
      <c r="AZ299" s="44"/>
      <c r="BA299" s="44"/>
      <c r="BB299" s="44"/>
      <c r="BC299" s="44"/>
      <c r="BD299" s="44"/>
      <c r="BE299" s="44"/>
      <c r="BF299" s="44"/>
    </row>
    <row r="300" ht="14.25" customHeight="1">
      <c r="A300" s="44"/>
      <c r="B300" s="44"/>
      <c r="C300" s="44"/>
      <c r="D300" s="78"/>
      <c r="E300" s="78"/>
      <c r="F300" s="107"/>
      <c r="G300" s="107"/>
      <c r="H300" s="107"/>
      <c r="I300" s="107"/>
      <c r="J300" s="107"/>
      <c r="K300" s="44"/>
      <c r="L300" s="44"/>
      <c r="M300" s="44"/>
      <c r="N300" s="78"/>
      <c r="O300" s="78"/>
      <c r="P300" s="407"/>
      <c r="Q300" s="78"/>
      <c r="R300" s="406"/>
      <c r="S300" s="163"/>
      <c r="T300" s="44"/>
      <c r="U300" s="44"/>
      <c r="V300" s="44"/>
      <c r="W300" s="44"/>
      <c r="X300" s="44"/>
      <c r="Y300" s="44"/>
      <c r="Z300" s="44"/>
      <c r="AA300" s="44"/>
      <c r="AB300" s="44"/>
      <c r="AC300" s="44"/>
      <c r="AD300" s="44"/>
      <c r="AE300" s="78"/>
      <c r="AF300" s="44"/>
      <c r="AG300" s="44"/>
      <c r="AH300" s="390"/>
      <c r="AI300" s="44"/>
      <c r="AJ300" s="44"/>
      <c r="AK300" s="44"/>
      <c r="AL300" s="44"/>
      <c r="AM300" s="44"/>
      <c r="AN300" s="44"/>
      <c r="AO300" s="44"/>
      <c r="AP300" s="44"/>
      <c r="AQ300" s="44"/>
      <c r="AR300" s="44"/>
      <c r="AS300" s="44"/>
      <c r="AT300" s="44"/>
      <c r="AU300" s="44"/>
      <c r="AV300" s="44"/>
      <c r="AW300" s="44"/>
      <c r="AX300" s="44"/>
      <c r="AY300" s="44"/>
      <c r="AZ300" s="44"/>
      <c r="BA300" s="44"/>
      <c r="BB300" s="44"/>
      <c r="BC300" s="44"/>
      <c r="BD300" s="44"/>
      <c r="BE300" s="44"/>
      <c r="BF300" s="44"/>
    </row>
    <row r="301" ht="14.25" customHeight="1">
      <c r="A301" s="44"/>
      <c r="B301" s="44"/>
      <c r="C301" s="44"/>
      <c r="D301" s="78"/>
      <c r="E301" s="78"/>
      <c r="F301" s="107"/>
      <c r="G301" s="107"/>
      <c r="H301" s="107"/>
      <c r="I301" s="107"/>
      <c r="J301" s="107"/>
      <c r="K301" s="44"/>
      <c r="L301" s="44"/>
      <c r="M301" s="44"/>
      <c r="N301" s="78"/>
      <c r="O301" s="78"/>
      <c r="P301" s="407"/>
      <c r="Q301" s="78"/>
      <c r="R301" s="406"/>
      <c r="S301" s="163"/>
      <c r="T301" s="44"/>
      <c r="U301" s="44"/>
      <c r="V301" s="44"/>
      <c r="W301" s="44"/>
      <c r="X301" s="44"/>
      <c r="Y301" s="44"/>
      <c r="Z301" s="44"/>
      <c r="AA301" s="44"/>
      <c r="AB301" s="44"/>
      <c r="AC301" s="44"/>
      <c r="AD301" s="44"/>
      <c r="AE301" s="78"/>
      <c r="AF301" s="44"/>
      <c r="AG301" s="44"/>
      <c r="AH301" s="390"/>
      <c r="AI301" s="44"/>
      <c r="AJ301" s="44"/>
      <c r="AK301" s="44"/>
      <c r="AL301" s="44"/>
      <c r="AM301" s="44"/>
      <c r="AN301" s="44"/>
      <c r="AO301" s="44"/>
      <c r="AP301" s="44"/>
      <c r="AQ301" s="44"/>
      <c r="AR301" s="44"/>
      <c r="AS301" s="44"/>
      <c r="AT301" s="44"/>
      <c r="AU301" s="44"/>
      <c r="AV301" s="44"/>
      <c r="AW301" s="44"/>
      <c r="AX301" s="44"/>
      <c r="AY301" s="44"/>
      <c r="AZ301" s="44"/>
      <c r="BA301" s="44"/>
      <c r="BB301" s="44"/>
      <c r="BC301" s="44"/>
      <c r="BD301" s="44"/>
      <c r="BE301" s="44"/>
      <c r="BF301" s="44"/>
    </row>
    <row r="302" ht="14.25" customHeight="1">
      <c r="A302" s="44"/>
      <c r="B302" s="44"/>
      <c r="C302" s="44"/>
      <c r="D302" s="78"/>
      <c r="E302" s="78"/>
      <c r="F302" s="107"/>
      <c r="G302" s="107"/>
      <c r="H302" s="107"/>
      <c r="I302" s="107"/>
      <c r="J302" s="107"/>
      <c r="K302" s="44"/>
      <c r="L302" s="44"/>
      <c r="M302" s="44"/>
      <c r="N302" s="78"/>
      <c r="O302" s="78"/>
      <c r="P302" s="407"/>
      <c r="Q302" s="78"/>
      <c r="R302" s="406"/>
      <c r="S302" s="163"/>
      <c r="T302" s="44"/>
      <c r="U302" s="44"/>
      <c r="V302" s="44"/>
      <c r="W302" s="44"/>
      <c r="X302" s="44"/>
      <c r="Y302" s="44"/>
      <c r="Z302" s="44"/>
      <c r="AA302" s="44"/>
      <c r="AB302" s="44"/>
      <c r="AC302" s="44"/>
      <c r="AD302" s="44"/>
      <c r="AE302" s="78"/>
      <c r="AF302" s="44"/>
      <c r="AG302" s="44"/>
      <c r="AH302" s="390"/>
      <c r="AI302" s="44"/>
      <c r="AJ302" s="44"/>
      <c r="AK302" s="44"/>
      <c r="AL302" s="44"/>
      <c r="AM302" s="44"/>
      <c r="AN302" s="44"/>
      <c r="AO302" s="44"/>
      <c r="AP302" s="44"/>
      <c r="AQ302" s="44"/>
      <c r="AR302" s="44"/>
      <c r="AS302" s="44"/>
      <c r="AT302" s="44"/>
      <c r="AU302" s="44"/>
      <c r="AV302" s="44"/>
      <c r="AW302" s="44"/>
      <c r="AX302" s="44"/>
      <c r="AY302" s="44"/>
      <c r="AZ302" s="44"/>
      <c r="BA302" s="44"/>
      <c r="BB302" s="44"/>
      <c r="BC302" s="44"/>
      <c r="BD302" s="44"/>
      <c r="BE302" s="44"/>
      <c r="BF302" s="44"/>
    </row>
    <row r="303" ht="14.25" customHeight="1">
      <c r="A303" s="44"/>
      <c r="B303" s="44"/>
      <c r="C303" s="44"/>
      <c r="D303" s="78"/>
      <c r="E303" s="78"/>
      <c r="F303" s="107"/>
      <c r="G303" s="107"/>
      <c r="H303" s="107"/>
      <c r="I303" s="107"/>
      <c r="J303" s="107"/>
      <c r="K303" s="44"/>
      <c r="L303" s="44"/>
      <c r="M303" s="44"/>
      <c r="N303" s="78"/>
      <c r="O303" s="78"/>
      <c r="P303" s="407"/>
      <c r="Q303" s="78"/>
      <c r="R303" s="406"/>
      <c r="S303" s="163"/>
      <c r="T303" s="44"/>
      <c r="U303" s="44"/>
      <c r="V303" s="44"/>
      <c r="W303" s="44"/>
      <c r="X303" s="44"/>
      <c r="Y303" s="44"/>
      <c r="Z303" s="44"/>
      <c r="AA303" s="44"/>
      <c r="AB303" s="44"/>
      <c r="AC303" s="44"/>
      <c r="AD303" s="44"/>
      <c r="AE303" s="78"/>
      <c r="AF303" s="44"/>
      <c r="AG303" s="44"/>
      <c r="AH303" s="390"/>
      <c r="AI303" s="44"/>
      <c r="AJ303" s="44"/>
      <c r="AK303" s="44"/>
      <c r="AL303" s="44"/>
      <c r="AM303" s="44"/>
      <c r="AN303" s="44"/>
      <c r="AO303" s="44"/>
      <c r="AP303" s="44"/>
      <c r="AQ303" s="44"/>
      <c r="AR303" s="44"/>
      <c r="AS303" s="44"/>
      <c r="AT303" s="44"/>
      <c r="AU303" s="44"/>
      <c r="AV303" s="44"/>
      <c r="AW303" s="44"/>
      <c r="AX303" s="44"/>
      <c r="AY303" s="44"/>
      <c r="AZ303" s="44"/>
      <c r="BA303" s="44"/>
      <c r="BB303" s="44"/>
      <c r="BC303" s="44"/>
      <c r="BD303" s="44"/>
      <c r="BE303" s="44"/>
      <c r="BF303" s="44"/>
    </row>
    <row r="304" ht="14.25" customHeight="1">
      <c r="A304" s="44"/>
      <c r="B304" s="44"/>
      <c r="C304" s="44"/>
      <c r="D304" s="78"/>
      <c r="E304" s="78"/>
      <c r="F304" s="107"/>
      <c r="G304" s="107"/>
      <c r="H304" s="107"/>
      <c r="I304" s="107"/>
      <c r="J304" s="107"/>
      <c r="K304" s="44"/>
      <c r="L304" s="44"/>
      <c r="M304" s="44"/>
      <c r="N304" s="78"/>
      <c r="O304" s="78"/>
      <c r="P304" s="407"/>
      <c r="Q304" s="78"/>
      <c r="R304" s="406"/>
      <c r="S304" s="163"/>
      <c r="T304" s="44"/>
      <c r="U304" s="44"/>
      <c r="V304" s="44"/>
      <c r="W304" s="44"/>
      <c r="X304" s="44"/>
      <c r="Y304" s="44"/>
      <c r="Z304" s="44"/>
      <c r="AA304" s="44"/>
      <c r="AB304" s="44"/>
      <c r="AC304" s="44"/>
      <c r="AD304" s="44"/>
      <c r="AE304" s="78"/>
      <c r="AF304" s="44"/>
      <c r="AG304" s="44"/>
      <c r="AH304" s="390"/>
      <c r="AI304" s="44"/>
      <c r="AJ304" s="44"/>
      <c r="AK304" s="44"/>
      <c r="AL304" s="44"/>
      <c r="AM304" s="44"/>
      <c r="AN304" s="44"/>
      <c r="AO304" s="44"/>
      <c r="AP304" s="44"/>
      <c r="AQ304" s="44"/>
      <c r="AR304" s="44"/>
      <c r="AS304" s="44"/>
      <c r="AT304" s="44"/>
      <c r="AU304" s="44"/>
      <c r="AV304" s="44"/>
      <c r="AW304" s="44"/>
      <c r="AX304" s="44"/>
      <c r="AY304" s="44"/>
      <c r="AZ304" s="44"/>
      <c r="BA304" s="44"/>
      <c r="BB304" s="44"/>
      <c r="BC304" s="44"/>
      <c r="BD304" s="44"/>
      <c r="BE304" s="44"/>
      <c r="BF304" s="44"/>
    </row>
    <row r="305" ht="14.25" customHeight="1">
      <c r="A305" s="44"/>
      <c r="B305" s="44"/>
      <c r="C305" s="44"/>
      <c r="D305" s="78"/>
      <c r="E305" s="78"/>
      <c r="F305" s="107"/>
      <c r="G305" s="107"/>
      <c r="H305" s="107"/>
      <c r="I305" s="107"/>
      <c r="J305" s="107"/>
      <c r="K305" s="44"/>
      <c r="L305" s="44"/>
      <c r="M305" s="44"/>
      <c r="N305" s="78"/>
      <c r="O305" s="78"/>
      <c r="P305" s="407"/>
      <c r="Q305" s="78"/>
      <c r="R305" s="406"/>
      <c r="S305" s="163"/>
      <c r="T305" s="44"/>
      <c r="U305" s="44"/>
      <c r="V305" s="44"/>
      <c r="W305" s="44"/>
      <c r="X305" s="44"/>
      <c r="Y305" s="44"/>
      <c r="Z305" s="44"/>
      <c r="AA305" s="44"/>
      <c r="AB305" s="44"/>
      <c r="AC305" s="44"/>
      <c r="AD305" s="44"/>
      <c r="AE305" s="78"/>
      <c r="AF305" s="44"/>
      <c r="AG305" s="44"/>
      <c r="AH305" s="390"/>
      <c r="AI305" s="44"/>
      <c r="AJ305" s="44"/>
      <c r="AK305" s="44"/>
      <c r="AL305" s="44"/>
      <c r="AM305" s="44"/>
      <c r="AN305" s="44"/>
      <c r="AO305" s="44"/>
      <c r="AP305" s="44"/>
      <c r="AQ305" s="44"/>
      <c r="AR305" s="44"/>
      <c r="AS305" s="44"/>
      <c r="AT305" s="44"/>
      <c r="AU305" s="44"/>
      <c r="AV305" s="44"/>
      <c r="AW305" s="44"/>
      <c r="AX305" s="44"/>
      <c r="AY305" s="44"/>
      <c r="AZ305" s="44"/>
      <c r="BA305" s="44"/>
      <c r="BB305" s="44"/>
      <c r="BC305" s="44"/>
      <c r="BD305" s="44"/>
      <c r="BE305" s="44"/>
      <c r="BF305" s="44"/>
    </row>
    <row r="306" ht="14.25" customHeight="1">
      <c r="A306" s="44"/>
      <c r="B306" s="44"/>
      <c r="C306" s="44"/>
      <c r="D306" s="78"/>
      <c r="E306" s="78"/>
      <c r="F306" s="107"/>
      <c r="G306" s="107"/>
      <c r="H306" s="107"/>
      <c r="I306" s="107"/>
      <c r="J306" s="107"/>
      <c r="K306" s="44"/>
      <c r="L306" s="44"/>
      <c r="M306" s="44"/>
      <c r="N306" s="78"/>
      <c r="O306" s="78"/>
      <c r="P306" s="407"/>
      <c r="Q306" s="78"/>
      <c r="R306" s="406"/>
      <c r="S306" s="163"/>
      <c r="T306" s="44"/>
      <c r="U306" s="44"/>
      <c r="V306" s="44"/>
      <c r="W306" s="44"/>
      <c r="X306" s="44"/>
      <c r="Y306" s="44"/>
      <c r="Z306" s="44"/>
      <c r="AA306" s="44"/>
      <c r="AB306" s="44"/>
      <c r="AC306" s="44"/>
      <c r="AD306" s="44"/>
      <c r="AE306" s="78"/>
      <c r="AF306" s="44"/>
      <c r="AG306" s="44"/>
      <c r="AH306" s="390"/>
      <c r="AI306" s="44"/>
      <c r="AJ306" s="44"/>
      <c r="AK306" s="44"/>
      <c r="AL306" s="44"/>
      <c r="AM306" s="44"/>
      <c r="AN306" s="44"/>
      <c r="AO306" s="44"/>
      <c r="AP306" s="44"/>
      <c r="AQ306" s="44"/>
      <c r="AR306" s="44"/>
      <c r="AS306" s="44"/>
      <c r="AT306" s="44"/>
      <c r="AU306" s="44"/>
      <c r="AV306" s="44"/>
      <c r="AW306" s="44"/>
      <c r="AX306" s="44"/>
      <c r="AY306" s="44"/>
      <c r="AZ306" s="44"/>
      <c r="BA306" s="44"/>
      <c r="BB306" s="44"/>
      <c r="BC306" s="44"/>
      <c r="BD306" s="44"/>
      <c r="BE306" s="44"/>
      <c r="BF306" s="44"/>
    </row>
    <row r="307" ht="14.25" customHeight="1">
      <c r="A307" s="44"/>
      <c r="B307" s="44"/>
      <c r="C307" s="44"/>
      <c r="D307" s="78"/>
      <c r="E307" s="78"/>
      <c r="F307" s="107"/>
      <c r="G307" s="107"/>
      <c r="H307" s="107"/>
      <c r="I307" s="107"/>
      <c r="J307" s="107"/>
      <c r="K307" s="44"/>
      <c r="L307" s="44"/>
      <c r="M307" s="44"/>
      <c r="N307" s="78"/>
      <c r="O307" s="78"/>
      <c r="P307" s="407"/>
      <c r="Q307" s="78"/>
      <c r="R307" s="406"/>
      <c r="S307" s="163"/>
      <c r="T307" s="44"/>
      <c r="U307" s="44"/>
      <c r="V307" s="44"/>
      <c r="W307" s="44"/>
      <c r="X307" s="44"/>
      <c r="Y307" s="44"/>
      <c r="Z307" s="44"/>
      <c r="AA307" s="44"/>
      <c r="AB307" s="44"/>
      <c r="AC307" s="44"/>
      <c r="AD307" s="44"/>
      <c r="AE307" s="78"/>
      <c r="AF307" s="44"/>
      <c r="AG307" s="44"/>
      <c r="AH307" s="390"/>
      <c r="AI307" s="44"/>
      <c r="AJ307" s="44"/>
      <c r="AK307" s="44"/>
      <c r="AL307" s="44"/>
      <c r="AM307" s="44"/>
      <c r="AN307" s="44"/>
      <c r="AO307" s="44"/>
      <c r="AP307" s="44"/>
      <c r="AQ307" s="44"/>
      <c r="AR307" s="44"/>
      <c r="AS307" s="44"/>
      <c r="AT307" s="44"/>
      <c r="AU307" s="44"/>
      <c r="AV307" s="44"/>
      <c r="AW307" s="44"/>
      <c r="AX307" s="44"/>
      <c r="AY307" s="44"/>
      <c r="AZ307" s="44"/>
      <c r="BA307" s="44"/>
      <c r="BB307" s="44"/>
      <c r="BC307" s="44"/>
      <c r="BD307" s="44"/>
      <c r="BE307" s="44"/>
      <c r="BF307" s="44"/>
    </row>
    <row r="308" ht="14.25" customHeight="1">
      <c r="A308" s="44"/>
      <c r="B308" s="44"/>
      <c r="C308" s="44"/>
      <c r="D308" s="78"/>
      <c r="E308" s="78"/>
      <c r="F308" s="107"/>
      <c r="G308" s="107"/>
      <c r="H308" s="107"/>
      <c r="I308" s="107"/>
      <c r="J308" s="107"/>
      <c r="K308" s="44"/>
      <c r="L308" s="44"/>
      <c r="M308" s="44"/>
      <c r="N308" s="78"/>
      <c r="O308" s="78"/>
      <c r="P308" s="407"/>
      <c r="Q308" s="78"/>
      <c r="R308" s="406"/>
      <c r="S308" s="163"/>
      <c r="T308" s="44"/>
      <c r="U308" s="44"/>
      <c r="V308" s="44"/>
      <c r="W308" s="44"/>
      <c r="X308" s="44"/>
      <c r="Y308" s="44"/>
      <c r="Z308" s="44"/>
      <c r="AA308" s="44"/>
      <c r="AB308" s="44"/>
      <c r="AC308" s="44"/>
      <c r="AD308" s="44"/>
      <c r="AE308" s="78"/>
      <c r="AF308" s="44"/>
      <c r="AG308" s="44"/>
      <c r="AH308" s="390"/>
      <c r="AI308" s="44"/>
      <c r="AJ308" s="44"/>
      <c r="AK308" s="44"/>
      <c r="AL308" s="44"/>
      <c r="AM308" s="44"/>
      <c r="AN308" s="44"/>
      <c r="AO308" s="44"/>
      <c r="AP308" s="44"/>
      <c r="AQ308" s="44"/>
      <c r="AR308" s="44"/>
      <c r="AS308" s="44"/>
      <c r="AT308" s="44"/>
      <c r="AU308" s="44"/>
      <c r="AV308" s="44"/>
      <c r="AW308" s="44"/>
      <c r="AX308" s="44"/>
      <c r="AY308" s="44"/>
      <c r="AZ308" s="44"/>
      <c r="BA308" s="44"/>
      <c r="BB308" s="44"/>
      <c r="BC308" s="44"/>
      <c r="BD308" s="44"/>
      <c r="BE308" s="44"/>
      <c r="BF308" s="44"/>
    </row>
    <row r="309" ht="14.25" customHeight="1">
      <c r="A309" s="44"/>
      <c r="B309" s="44"/>
      <c r="C309" s="44"/>
      <c r="D309" s="78"/>
      <c r="E309" s="78"/>
      <c r="F309" s="107"/>
      <c r="G309" s="107"/>
      <c r="H309" s="107"/>
      <c r="I309" s="107"/>
      <c r="J309" s="107"/>
      <c r="K309" s="44"/>
      <c r="L309" s="44"/>
      <c r="M309" s="44"/>
      <c r="N309" s="78"/>
      <c r="O309" s="78"/>
      <c r="P309" s="407"/>
      <c r="Q309" s="78"/>
      <c r="R309" s="406"/>
      <c r="S309" s="163"/>
      <c r="T309" s="44"/>
      <c r="U309" s="44"/>
      <c r="V309" s="44"/>
      <c r="W309" s="44"/>
      <c r="X309" s="44"/>
      <c r="Y309" s="44"/>
      <c r="Z309" s="44"/>
      <c r="AA309" s="44"/>
      <c r="AB309" s="44"/>
      <c r="AC309" s="44"/>
      <c r="AD309" s="44"/>
      <c r="AE309" s="78"/>
      <c r="AF309" s="44"/>
      <c r="AG309" s="44"/>
      <c r="AH309" s="390"/>
      <c r="AI309" s="44"/>
      <c r="AJ309" s="44"/>
      <c r="AK309" s="44"/>
      <c r="AL309" s="44"/>
      <c r="AM309" s="44"/>
      <c r="AN309" s="44"/>
      <c r="AO309" s="44"/>
      <c r="AP309" s="44"/>
      <c r="AQ309" s="44"/>
      <c r="AR309" s="44"/>
      <c r="AS309" s="44"/>
      <c r="AT309" s="44"/>
      <c r="AU309" s="44"/>
      <c r="AV309" s="44"/>
      <c r="AW309" s="44"/>
      <c r="AX309" s="44"/>
      <c r="AY309" s="44"/>
      <c r="AZ309" s="44"/>
      <c r="BA309" s="44"/>
      <c r="BB309" s="44"/>
      <c r="BC309" s="44"/>
      <c r="BD309" s="44"/>
      <c r="BE309" s="44"/>
      <c r="BF309" s="44"/>
    </row>
    <row r="310" ht="14.25" customHeight="1">
      <c r="A310" s="44"/>
      <c r="B310" s="44"/>
      <c r="C310" s="44"/>
      <c r="D310" s="78"/>
      <c r="E310" s="78"/>
      <c r="F310" s="107"/>
      <c r="G310" s="107"/>
      <c r="H310" s="107"/>
      <c r="I310" s="107"/>
      <c r="J310" s="107"/>
      <c r="K310" s="44"/>
      <c r="L310" s="44"/>
      <c r="M310" s="44"/>
      <c r="N310" s="78"/>
      <c r="O310" s="78"/>
      <c r="P310" s="407"/>
      <c r="Q310" s="78"/>
      <c r="R310" s="406"/>
      <c r="S310" s="163"/>
      <c r="T310" s="44"/>
      <c r="U310" s="44"/>
      <c r="V310" s="44"/>
      <c r="W310" s="44"/>
      <c r="X310" s="44"/>
      <c r="Y310" s="44"/>
      <c r="Z310" s="44"/>
      <c r="AA310" s="44"/>
      <c r="AB310" s="44"/>
      <c r="AC310" s="44"/>
      <c r="AD310" s="44"/>
      <c r="AE310" s="78"/>
      <c r="AF310" s="44"/>
      <c r="AG310" s="44"/>
      <c r="AH310" s="390"/>
      <c r="AI310" s="44"/>
      <c r="AJ310" s="44"/>
      <c r="AK310" s="44"/>
      <c r="AL310" s="44"/>
      <c r="AM310" s="44"/>
      <c r="AN310" s="44"/>
      <c r="AO310" s="44"/>
      <c r="AP310" s="44"/>
      <c r="AQ310" s="44"/>
      <c r="AR310" s="44"/>
      <c r="AS310" s="44"/>
      <c r="AT310" s="44"/>
      <c r="AU310" s="44"/>
      <c r="AV310" s="44"/>
      <c r="AW310" s="44"/>
      <c r="AX310" s="44"/>
      <c r="AY310" s="44"/>
      <c r="AZ310" s="44"/>
      <c r="BA310" s="44"/>
      <c r="BB310" s="44"/>
      <c r="BC310" s="44"/>
      <c r="BD310" s="44"/>
      <c r="BE310" s="44"/>
      <c r="BF310" s="44"/>
    </row>
    <row r="311" ht="14.25" customHeight="1">
      <c r="A311" s="44"/>
      <c r="B311" s="44"/>
      <c r="C311" s="44"/>
      <c r="D311" s="78"/>
      <c r="E311" s="78"/>
      <c r="F311" s="107"/>
      <c r="G311" s="107"/>
      <c r="H311" s="107"/>
      <c r="I311" s="107"/>
      <c r="J311" s="107"/>
      <c r="K311" s="44"/>
      <c r="L311" s="44"/>
      <c r="M311" s="44"/>
      <c r="N311" s="78"/>
      <c r="O311" s="78"/>
      <c r="P311" s="407"/>
      <c r="Q311" s="78"/>
      <c r="R311" s="406"/>
      <c r="S311" s="163"/>
      <c r="T311" s="44"/>
      <c r="U311" s="44"/>
      <c r="V311" s="44"/>
      <c r="W311" s="44"/>
      <c r="X311" s="44"/>
      <c r="Y311" s="44"/>
      <c r="Z311" s="44"/>
      <c r="AA311" s="44"/>
      <c r="AB311" s="44"/>
      <c r="AC311" s="44"/>
      <c r="AD311" s="44"/>
      <c r="AE311" s="78"/>
      <c r="AF311" s="44"/>
      <c r="AG311" s="44"/>
      <c r="AH311" s="390"/>
      <c r="AI311" s="44"/>
      <c r="AJ311" s="44"/>
      <c r="AK311" s="44"/>
      <c r="AL311" s="44"/>
      <c r="AM311" s="44"/>
      <c r="AN311" s="44"/>
      <c r="AO311" s="44"/>
      <c r="AP311" s="44"/>
      <c r="AQ311" s="44"/>
      <c r="AR311" s="44"/>
      <c r="AS311" s="44"/>
      <c r="AT311" s="44"/>
      <c r="AU311" s="44"/>
      <c r="AV311" s="44"/>
      <c r="AW311" s="44"/>
      <c r="AX311" s="44"/>
      <c r="AY311" s="44"/>
      <c r="AZ311" s="44"/>
      <c r="BA311" s="44"/>
      <c r="BB311" s="44"/>
      <c r="BC311" s="44"/>
      <c r="BD311" s="44"/>
      <c r="BE311" s="44"/>
      <c r="BF311" s="44"/>
    </row>
    <row r="312" ht="14.25" customHeight="1">
      <c r="A312" s="44"/>
      <c r="B312" s="44"/>
      <c r="C312" s="44"/>
      <c r="D312" s="78"/>
      <c r="E312" s="78"/>
      <c r="F312" s="107"/>
      <c r="G312" s="107"/>
      <c r="H312" s="107"/>
      <c r="I312" s="107"/>
      <c r="J312" s="107"/>
      <c r="K312" s="44"/>
      <c r="L312" s="44"/>
      <c r="M312" s="44"/>
      <c r="N312" s="78"/>
      <c r="O312" s="78"/>
      <c r="P312" s="407"/>
      <c r="Q312" s="78"/>
      <c r="R312" s="406"/>
      <c r="S312" s="163"/>
      <c r="T312" s="44"/>
      <c r="U312" s="44"/>
      <c r="V312" s="44"/>
      <c r="W312" s="44"/>
      <c r="X312" s="44"/>
      <c r="Y312" s="44"/>
      <c r="Z312" s="44"/>
      <c r="AA312" s="44"/>
      <c r="AB312" s="44"/>
      <c r="AC312" s="44"/>
      <c r="AD312" s="44"/>
      <c r="AE312" s="78"/>
      <c r="AF312" s="44"/>
      <c r="AG312" s="44"/>
      <c r="AH312" s="390"/>
      <c r="AI312" s="44"/>
      <c r="AJ312" s="44"/>
      <c r="AK312" s="44"/>
      <c r="AL312" s="44"/>
      <c r="AM312" s="44"/>
      <c r="AN312" s="44"/>
      <c r="AO312" s="44"/>
      <c r="AP312" s="44"/>
      <c r="AQ312" s="44"/>
      <c r="AR312" s="44"/>
      <c r="AS312" s="44"/>
      <c r="AT312" s="44"/>
      <c r="AU312" s="44"/>
      <c r="AV312" s="44"/>
      <c r="AW312" s="44"/>
      <c r="AX312" s="44"/>
      <c r="AY312" s="44"/>
      <c r="AZ312" s="44"/>
      <c r="BA312" s="44"/>
      <c r="BB312" s="44"/>
      <c r="BC312" s="44"/>
      <c r="BD312" s="44"/>
      <c r="BE312" s="44"/>
      <c r="BF312" s="44"/>
    </row>
    <row r="313" ht="14.25" customHeight="1">
      <c r="A313" s="44"/>
      <c r="B313" s="44"/>
      <c r="C313" s="44"/>
      <c r="D313" s="78"/>
      <c r="E313" s="78"/>
      <c r="F313" s="107"/>
      <c r="G313" s="107"/>
      <c r="H313" s="107"/>
      <c r="I313" s="107"/>
      <c r="J313" s="107"/>
      <c r="K313" s="44"/>
      <c r="L313" s="44"/>
      <c r="M313" s="44"/>
      <c r="N313" s="78"/>
      <c r="O313" s="78"/>
      <c r="P313" s="407"/>
      <c r="Q313" s="78"/>
      <c r="R313" s="406"/>
      <c r="S313" s="163"/>
      <c r="T313" s="44"/>
      <c r="U313" s="44"/>
      <c r="V313" s="44"/>
      <c r="W313" s="44"/>
      <c r="X313" s="44"/>
      <c r="Y313" s="44"/>
      <c r="Z313" s="44"/>
      <c r="AA313" s="44"/>
      <c r="AB313" s="44"/>
      <c r="AC313" s="44"/>
      <c r="AD313" s="44"/>
      <c r="AE313" s="78"/>
      <c r="AF313" s="44"/>
      <c r="AG313" s="44"/>
      <c r="AH313" s="390"/>
      <c r="AI313" s="44"/>
      <c r="AJ313" s="44"/>
      <c r="AK313" s="44"/>
      <c r="AL313" s="44"/>
      <c r="AM313" s="44"/>
      <c r="AN313" s="44"/>
      <c r="AO313" s="44"/>
      <c r="AP313" s="44"/>
      <c r="AQ313" s="44"/>
      <c r="AR313" s="44"/>
      <c r="AS313" s="44"/>
      <c r="AT313" s="44"/>
      <c r="AU313" s="44"/>
      <c r="AV313" s="44"/>
      <c r="AW313" s="44"/>
      <c r="AX313" s="44"/>
      <c r="AY313" s="44"/>
      <c r="AZ313" s="44"/>
      <c r="BA313" s="44"/>
      <c r="BB313" s="44"/>
      <c r="BC313" s="44"/>
      <c r="BD313" s="44"/>
      <c r="BE313" s="44"/>
      <c r="BF313" s="44"/>
    </row>
    <row r="314" ht="14.25" customHeight="1">
      <c r="A314" s="44"/>
      <c r="B314" s="44"/>
      <c r="C314" s="44"/>
      <c r="D314" s="78"/>
      <c r="E314" s="78"/>
      <c r="F314" s="107"/>
      <c r="G314" s="107"/>
      <c r="H314" s="107"/>
      <c r="I314" s="107"/>
      <c r="J314" s="107"/>
      <c r="K314" s="44"/>
      <c r="L314" s="44"/>
      <c r="M314" s="44"/>
      <c r="N314" s="78"/>
      <c r="O314" s="78"/>
      <c r="P314" s="407"/>
      <c r="Q314" s="78"/>
      <c r="R314" s="406"/>
      <c r="S314" s="163"/>
      <c r="T314" s="44"/>
      <c r="U314" s="44"/>
      <c r="V314" s="44"/>
      <c r="W314" s="44"/>
      <c r="X314" s="44"/>
      <c r="Y314" s="44"/>
      <c r="Z314" s="44"/>
      <c r="AA314" s="44"/>
      <c r="AB314" s="44"/>
      <c r="AC314" s="44"/>
      <c r="AD314" s="44"/>
      <c r="AE314" s="78"/>
      <c r="AF314" s="44"/>
      <c r="AG314" s="44"/>
      <c r="AH314" s="390"/>
      <c r="AI314" s="44"/>
      <c r="AJ314" s="44"/>
      <c r="AK314" s="44"/>
      <c r="AL314" s="44"/>
      <c r="AM314" s="44"/>
      <c r="AN314" s="44"/>
      <c r="AO314" s="44"/>
      <c r="AP314" s="44"/>
      <c r="AQ314" s="44"/>
      <c r="AR314" s="44"/>
      <c r="AS314" s="44"/>
      <c r="AT314" s="44"/>
      <c r="AU314" s="44"/>
      <c r="AV314" s="44"/>
      <c r="AW314" s="44"/>
      <c r="AX314" s="44"/>
      <c r="AY314" s="44"/>
      <c r="AZ314" s="44"/>
      <c r="BA314" s="44"/>
      <c r="BB314" s="44"/>
      <c r="BC314" s="44"/>
      <c r="BD314" s="44"/>
      <c r="BE314" s="44"/>
      <c r="BF314" s="44"/>
    </row>
    <row r="315" ht="14.25" customHeight="1">
      <c r="A315" s="44"/>
      <c r="B315" s="44"/>
      <c r="C315" s="44"/>
      <c r="D315" s="78"/>
      <c r="E315" s="78"/>
      <c r="F315" s="107"/>
      <c r="G315" s="107"/>
      <c r="H315" s="107"/>
      <c r="I315" s="107"/>
      <c r="J315" s="107"/>
      <c r="K315" s="44"/>
      <c r="L315" s="44"/>
      <c r="M315" s="44"/>
      <c r="N315" s="78"/>
      <c r="O315" s="78"/>
      <c r="P315" s="407"/>
      <c r="Q315" s="78"/>
      <c r="R315" s="406"/>
      <c r="S315" s="163"/>
      <c r="T315" s="44"/>
      <c r="U315" s="44"/>
      <c r="V315" s="44"/>
      <c r="W315" s="44"/>
      <c r="X315" s="44"/>
      <c r="Y315" s="44"/>
      <c r="Z315" s="44"/>
      <c r="AA315" s="44"/>
      <c r="AB315" s="44"/>
      <c r="AC315" s="44"/>
      <c r="AD315" s="44"/>
      <c r="AE315" s="78"/>
      <c r="AF315" s="44"/>
      <c r="AG315" s="44"/>
      <c r="AH315" s="390"/>
      <c r="AI315" s="44"/>
      <c r="AJ315" s="44"/>
      <c r="AK315" s="44"/>
      <c r="AL315" s="44"/>
      <c r="AM315" s="44"/>
      <c r="AN315" s="44"/>
      <c r="AO315" s="44"/>
      <c r="AP315" s="44"/>
      <c r="AQ315" s="44"/>
      <c r="AR315" s="44"/>
      <c r="AS315" s="44"/>
      <c r="AT315" s="44"/>
      <c r="AU315" s="44"/>
      <c r="AV315" s="44"/>
      <c r="AW315" s="44"/>
      <c r="AX315" s="44"/>
      <c r="AY315" s="44"/>
      <c r="AZ315" s="44"/>
      <c r="BA315" s="44"/>
      <c r="BB315" s="44"/>
      <c r="BC315" s="44"/>
      <c r="BD315" s="44"/>
      <c r="BE315" s="44"/>
      <c r="BF315" s="44"/>
    </row>
    <row r="316" ht="14.25" customHeight="1">
      <c r="A316" s="44"/>
      <c r="B316" s="44"/>
      <c r="C316" s="44"/>
      <c r="D316" s="78"/>
      <c r="E316" s="78"/>
      <c r="F316" s="107"/>
      <c r="G316" s="107"/>
      <c r="H316" s="107"/>
      <c r="I316" s="107"/>
      <c r="J316" s="107"/>
      <c r="K316" s="44"/>
      <c r="L316" s="44"/>
      <c r="M316" s="44"/>
      <c r="N316" s="78"/>
      <c r="O316" s="78"/>
      <c r="P316" s="407"/>
      <c r="Q316" s="78"/>
      <c r="R316" s="406"/>
      <c r="S316" s="163"/>
      <c r="T316" s="44"/>
      <c r="U316" s="44"/>
      <c r="V316" s="44"/>
      <c r="W316" s="44"/>
      <c r="X316" s="44"/>
      <c r="Y316" s="44"/>
      <c r="Z316" s="44"/>
      <c r="AA316" s="44"/>
      <c r="AB316" s="44"/>
      <c r="AC316" s="44"/>
      <c r="AD316" s="44"/>
      <c r="AE316" s="78"/>
      <c r="AF316" s="44"/>
      <c r="AG316" s="44"/>
      <c r="AH316" s="390"/>
      <c r="AI316" s="44"/>
      <c r="AJ316" s="44"/>
      <c r="AK316" s="44"/>
      <c r="AL316" s="44"/>
      <c r="AM316" s="44"/>
      <c r="AN316" s="44"/>
      <c r="AO316" s="44"/>
      <c r="AP316" s="44"/>
      <c r="AQ316" s="44"/>
      <c r="AR316" s="44"/>
      <c r="AS316" s="44"/>
      <c r="AT316" s="44"/>
      <c r="AU316" s="44"/>
      <c r="AV316" s="44"/>
      <c r="AW316" s="44"/>
      <c r="AX316" s="44"/>
      <c r="AY316" s="44"/>
      <c r="AZ316" s="44"/>
      <c r="BA316" s="44"/>
      <c r="BB316" s="44"/>
      <c r="BC316" s="44"/>
      <c r="BD316" s="44"/>
      <c r="BE316" s="44"/>
      <c r="BF316" s="44"/>
    </row>
    <row r="317" ht="14.25" customHeight="1">
      <c r="A317" s="44"/>
      <c r="B317" s="44"/>
      <c r="C317" s="44"/>
      <c r="D317" s="78"/>
      <c r="E317" s="78"/>
      <c r="F317" s="107"/>
      <c r="G317" s="107"/>
      <c r="H317" s="107"/>
      <c r="I317" s="107"/>
      <c r="J317" s="107"/>
      <c r="K317" s="44"/>
      <c r="L317" s="44"/>
      <c r="M317" s="44"/>
      <c r="N317" s="78"/>
      <c r="O317" s="78"/>
      <c r="P317" s="407"/>
      <c r="Q317" s="78"/>
      <c r="R317" s="406"/>
      <c r="S317" s="163"/>
      <c r="T317" s="44"/>
      <c r="U317" s="44"/>
      <c r="V317" s="44"/>
      <c r="W317" s="44"/>
      <c r="X317" s="44"/>
      <c r="Y317" s="44"/>
      <c r="Z317" s="44"/>
      <c r="AA317" s="44"/>
      <c r="AB317" s="44"/>
      <c r="AC317" s="44"/>
      <c r="AD317" s="44"/>
      <c r="AE317" s="78"/>
      <c r="AF317" s="44"/>
      <c r="AG317" s="44"/>
      <c r="AH317" s="390"/>
      <c r="AI317" s="44"/>
      <c r="AJ317" s="44"/>
      <c r="AK317" s="44"/>
      <c r="AL317" s="44"/>
      <c r="AM317" s="44"/>
      <c r="AN317" s="44"/>
      <c r="AO317" s="44"/>
      <c r="AP317" s="44"/>
      <c r="AQ317" s="44"/>
      <c r="AR317" s="44"/>
      <c r="AS317" s="44"/>
      <c r="AT317" s="44"/>
      <c r="AU317" s="44"/>
      <c r="AV317" s="44"/>
      <c r="AW317" s="44"/>
      <c r="AX317" s="44"/>
      <c r="AY317" s="44"/>
      <c r="AZ317" s="44"/>
      <c r="BA317" s="44"/>
      <c r="BB317" s="44"/>
      <c r="BC317" s="44"/>
      <c r="BD317" s="44"/>
      <c r="BE317" s="44"/>
      <c r="BF317" s="44"/>
    </row>
    <row r="318" ht="14.25" customHeight="1">
      <c r="A318" s="44"/>
      <c r="B318" s="44"/>
      <c r="C318" s="44"/>
      <c r="D318" s="78"/>
      <c r="E318" s="78"/>
      <c r="F318" s="107"/>
      <c r="G318" s="107"/>
      <c r="H318" s="107"/>
      <c r="I318" s="107"/>
      <c r="J318" s="107"/>
      <c r="K318" s="44"/>
      <c r="L318" s="44"/>
      <c r="M318" s="44"/>
      <c r="N318" s="78"/>
      <c r="O318" s="78"/>
      <c r="P318" s="407"/>
      <c r="Q318" s="78"/>
      <c r="R318" s="406"/>
      <c r="S318" s="163"/>
      <c r="T318" s="44"/>
      <c r="U318" s="44"/>
      <c r="V318" s="44"/>
      <c r="W318" s="44"/>
      <c r="X318" s="44"/>
      <c r="Y318" s="44"/>
      <c r="Z318" s="44"/>
      <c r="AA318" s="44"/>
      <c r="AB318" s="44"/>
      <c r="AC318" s="44"/>
      <c r="AD318" s="44"/>
      <c r="AE318" s="78"/>
      <c r="AF318" s="44"/>
      <c r="AG318" s="44"/>
      <c r="AH318" s="390"/>
      <c r="AI318" s="44"/>
      <c r="AJ318" s="44"/>
      <c r="AK318" s="44"/>
      <c r="AL318" s="44"/>
      <c r="AM318" s="44"/>
      <c r="AN318" s="44"/>
      <c r="AO318" s="44"/>
      <c r="AP318" s="44"/>
      <c r="AQ318" s="44"/>
      <c r="AR318" s="44"/>
      <c r="AS318" s="44"/>
      <c r="AT318" s="44"/>
      <c r="AU318" s="44"/>
      <c r="AV318" s="44"/>
      <c r="AW318" s="44"/>
      <c r="AX318" s="44"/>
      <c r="AY318" s="44"/>
      <c r="AZ318" s="44"/>
      <c r="BA318" s="44"/>
      <c r="BB318" s="44"/>
      <c r="BC318" s="44"/>
      <c r="BD318" s="44"/>
      <c r="BE318" s="44"/>
      <c r="BF318" s="44"/>
    </row>
    <row r="319" ht="14.25" customHeight="1">
      <c r="A319" s="44"/>
      <c r="B319" s="44"/>
      <c r="C319" s="44"/>
      <c r="D319" s="78"/>
      <c r="E319" s="78"/>
      <c r="F319" s="107"/>
      <c r="G319" s="107"/>
      <c r="H319" s="107"/>
      <c r="I319" s="107"/>
      <c r="J319" s="107"/>
      <c r="K319" s="44"/>
      <c r="L319" s="44"/>
      <c r="M319" s="44"/>
      <c r="N319" s="78"/>
      <c r="O319" s="78"/>
      <c r="P319" s="407"/>
      <c r="Q319" s="78"/>
      <c r="R319" s="406"/>
      <c r="S319" s="163"/>
      <c r="T319" s="44"/>
      <c r="U319" s="44"/>
      <c r="V319" s="44"/>
      <c r="W319" s="44"/>
      <c r="X319" s="44"/>
      <c r="Y319" s="44"/>
      <c r="Z319" s="44"/>
      <c r="AA319" s="44"/>
      <c r="AB319" s="44"/>
      <c r="AC319" s="44"/>
      <c r="AD319" s="44"/>
      <c r="AE319" s="78"/>
      <c r="AF319" s="44"/>
      <c r="AG319" s="44"/>
      <c r="AH319" s="390"/>
      <c r="AI319" s="44"/>
      <c r="AJ319" s="44"/>
      <c r="AK319" s="44"/>
      <c r="AL319" s="44"/>
      <c r="AM319" s="44"/>
      <c r="AN319" s="44"/>
      <c r="AO319" s="44"/>
      <c r="AP319" s="44"/>
      <c r="AQ319" s="44"/>
      <c r="AR319" s="44"/>
      <c r="AS319" s="44"/>
      <c r="AT319" s="44"/>
      <c r="AU319" s="44"/>
      <c r="AV319" s="44"/>
      <c r="AW319" s="44"/>
      <c r="AX319" s="44"/>
      <c r="AY319" s="44"/>
      <c r="AZ319" s="44"/>
      <c r="BA319" s="44"/>
      <c r="BB319" s="44"/>
      <c r="BC319" s="44"/>
      <c r="BD319" s="44"/>
      <c r="BE319" s="44"/>
      <c r="BF319" s="44"/>
    </row>
    <row r="320" ht="14.25" customHeight="1">
      <c r="A320" s="44"/>
      <c r="B320" s="44"/>
      <c r="C320" s="44"/>
      <c r="D320" s="78"/>
      <c r="E320" s="78"/>
      <c r="F320" s="107"/>
      <c r="G320" s="107"/>
      <c r="H320" s="107"/>
      <c r="I320" s="107"/>
      <c r="J320" s="107"/>
      <c r="K320" s="44"/>
      <c r="L320" s="44"/>
      <c r="M320" s="44"/>
      <c r="N320" s="78"/>
      <c r="O320" s="78"/>
      <c r="P320" s="407"/>
      <c r="Q320" s="78"/>
      <c r="R320" s="406"/>
      <c r="S320" s="163"/>
      <c r="T320" s="44"/>
      <c r="U320" s="44"/>
      <c r="V320" s="44"/>
      <c r="W320" s="44"/>
      <c r="X320" s="44"/>
      <c r="Y320" s="44"/>
      <c r="Z320" s="44"/>
      <c r="AA320" s="44"/>
      <c r="AB320" s="44"/>
      <c r="AC320" s="44"/>
      <c r="AD320" s="44"/>
      <c r="AE320" s="78"/>
      <c r="AF320" s="44"/>
      <c r="AG320" s="44"/>
      <c r="AH320" s="390"/>
      <c r="AI320" s="44"/>
      <c r="AJ320" s="44"/>
      <c r="AK320" s="44"/>
      <c r="AL320" s="44"/>
      <c r="AM320" s="44"/>
      <c r="AN320" s="44"/>
      <c r="AO320" s="44"/>
      <c r="AP320" s="44"/>
      <c r="AQ320" s="44"/>
      <c r="AR320" s="44"/>
      <c r="AS320" s="44"/>
      <c r="AT320" s="44"/>
      <c r="AU320" s="44"/>
      <c r="AV320" s="44"/>
      <c r="AW320" s="44"/>
      <c r="AX320" s="44"/>
      <c r="AY320" s="44"/>
      <c r="AZ320" s="44"/>
      <c r="BA320" s="44"/>
      <c r="BB320" s="44"/>
      <c r="BC320" s="44"/>
      <c r="BD320" s="44"/>
      <c r="BE320" s="44"/>
      <c r="BF320" s="44"/>
    </row>
    <row r="321" ht="14.25" customHeight="1">
      <c r="A321" s="44"/>
      <c r="B321" s="44"/>
      <c r="C321" s="44"/>
      <c r="D321" s="78"/>
      <c r="E321" s="78"/>
      <c r="F321" s="107"/>
      <c r="G321" s="107"/>
      <c r="H321" s="107"/>
      <c r="I321" s="107"/>
      <c r="J321" s="107"/>
      <c r="K321" s="44"/>
      <c r="L321" s="44"/>
      <c r="M321" s="44"/>
      <c r="N321" s="78"/>
      <c r="O321" s="78"/>
      <c r="P321" s="407"/>
      <c r="Q321" s="78"/>
      <c r="R321" s="406"/>
      <c r="S321" s="163"/>
      <c r="T321" s="44"/>
      <c r="U321" s="44"/>
      <c r="V321" s="44"/>
      <c r="W321" s="44"/>
      <c r="X321" s="44"/>
      <c r="Y321" s="44"/>
      <c r="Z321" s="44"/>
      <c r="AA321" s="44"/>
      <c r="AB321" s="44"/>
      <c r="AC321" s="44"/>
      <c r="AD321" s="44"/>
      <c r="AE321" s="78"/>
      <c r="AF321" s="44"/>
      <c r="AG321" s="44"/>
      <c r="AH321" s="390"/>
      <c r="AI321" s="44"/>
      <c r="AJ321" s="44"/>
      <c r="AK321" s="44"/>
      <c r="AL321" s="44"/>
      <c r="AM321" s="44"/>
      <c r="AN321" s="44"/>
      <c r="AO321" s="44"/>
      <c r="AP321" s="44"/>
      <c r="AQ321" s="44"/>
      <c r="AR321" s="44"/>
      <c r="AS321" s="44"/>
      <c r="AT321" s="44"/>
      <c r="AU321" s="44"/>
      <c r="AV321" s="44"/>
      <c r="AW321" s="44"/>
      <c r="AX321" s="44"/>
      <c r="AY321" s="44"/>
      <c r="AZ321" s="44"/>
      <c r="BA321" s="44"/>
      <c r="BB321" s="44"/>
      <c r="BC321" s="44"/>
      <c r="BD321" s="44"/>
      <c r="BE321" s="44"/>
      <c r="BF321" s="44"/>
    </row>
    <row r="322" ht="14.25" customHeight="1">
      <c r="A322" s="44"/>
      <c r="B322" s="44"/>
      <c r="C322" s="44"/>
      <c r="D322" s="78"/>
      <c r="E322" s="78"/>
      <c r="F322" s="107"/>
      <c r="G322" s="107"/>
      <c r="H322" s="107"/>
      <c r="I322" s="107"/>
      <c r="J322" s="107"/>
      <c r="K322" s="44"/>
      <c r="L322" s="44"/>
      <c r="M322" s="44"/>
      <c r="N322" s="78"/>
      <c r="O322" s="78"/>
      <c r="P322" s="407"/>
      <c r="Q322" s="78"/>
      <c r="R322" s="406"/>
      <c r="S322" s="163"/>
      <c r="T322" s="44"/>
      <c r="U322" s="44"/>
      <c r="V322" s="44"/>
      <c r="W322" s="44"/>
      <c r="X322" s="44"/>
      <c r="Y322" s="44"/>
      <c r="Z322" s="44"/>
      <c r="AA322" s="44"/>
      <c r="AB322" s="44"/>
      <c r="AC322" s="44"/>
      <c r="AD322" s="44"/>
      <c r="AE322" s="78"/>
      <c r="AF322" s="44"/>
      <c r="AG322" s="44"/>
      <c r="AH322" s="390"/>
      <c r="AI322" s="44"/>
      <c r="AJ322" s="44"/>
      <c r="AK322" s="44"/>
      <c r="AL322" s="44"/>
      <c r="AM322" s="44"/>
      <c r="AN322" s="44"/>
      <c r="AO322" s="44"/>
      <c r="AP322" s="44"/>
      <c r="AQ322" s="44"/>
      <c r="AR322" s="44"/>
      <c r="AS322" s="44"/>
      <c r="AT322" s="44"/>
      <c r="AU322" s="44"/>
      <c r="AV322" s="44"/>
      <c r="AW322" s="44"/>
      <c r="AX322" s="44"/>
      <c r="AY322" s="44"/>
      <c r="AZ322" s="44"/>
      <c r="BA322" s="44"/>
      <c r="BB322" s="44"/>
      <c r="BC322" s="44"/>
      <c r="BD322" s="44"/>
      <c r="BE322" s="44"/>
      <c r="BF322" s="44"/>
    </row>
    <row r="323" ht="14.25" customHeight="1">
      <c r="A323" s="44"/>
      <c r="B323" s="44"/>
      <c r="C323" s="44"/>
      <c r="D323" s="78"/>
      <c r="E323" s="78"/>
      <c r="F323" s="107"/>
      <c r="G323" s="107"/>
      <c r="H323" s="107"/>
      <c r="I323" s="107"/>
      <c r="J323" s="107"/>
      <c r="K323" s="44"/>
      <c r="L323" s="44"/>
      <c r="M323" s="44"/>
      <c r="N323" s="78"/>
      <c r="O323" s="78"/>
      <c r="P323" s="407"/>
      <c r="Q323" s="78"/>
      <c r="R323" s="406"/>
      <c r="S323" s="163"/>
      <c r="T323" s="44"/>
      <c r="U323" s="44"/>
      <c r="V323" s="44"/>
      <c r="W323" s="44"/>
      <c r="X323" s="44"/>
      <c r="Y323" s="44"/>
      <c r="Z323" s="44"/>
      <c r="AA323" s="44"/>
      <c r="AB323" s="44"/>
      <c r="AC323" s="44"/>
      <c r="AD323" s="44"/>
      <c r="AE323" s="78"/>
      <c r="AF323" s="44"/>
      <c r="AG323" s="44"/>
      <c r="AH323" s="390"/>
      <c r="AI323" s="44"/>
      <c r="AJ323" s="44"/>
      <c r="AK323" s="44"/>
      <c r="AL323" s="44"/>
      <c r="AM323" s="44"/>
      <c r="AN323" s="44"/>
      <c r="AO323" s="44"/>
      <c r="AP323" s="44"/>
      <c r="AQ323" s="44"/>
      <c r="AR323" s="44"/>
      <c r="AS323" s="44"/>
      <c r="AT323" s="44"/>
      <c r="AU323" s="44"/>
      <c r="AV323" s="44"/>
      <c r="AW323" s="44"/>
      <c r="AX323" s="44"/>
      <c r="AY323" s="44"/>
      <c r="AZ323" s="44"/>
      <c r="BA323" s="44"/>
      <c r="BB323" s="44"/>
      <c r="BC323" s="44"/>
      <c r="BD323" s="44"/>
      <c r="BE323" s="44"/>
      <c r="BF323" s="44"/>
    </row>
    <row r="324" ht="14.25" customHeight="1">
      <c r="A324" s="44"/>
      <c r="B324" s="44"/>
      <c r="C324" s="44"/>
      <c r="D324" s="78"/>
      <c r="E324" s="78"/>
      <c r="F324" s="107"/>
      <c r="G324" s="107"/>
      <c r="H324" s="107"/>
      <c r="I324" s="107"/>
      <c r="J324" s="107"/>
      <c r="K324" s="44"/>
      <c r="L324" s="44"/>
      <c r="M324" s="44"/>
      <c r="N324" s="78"/>
      <c r="O324" s="78"/>
      <c r="P324" s="407"/>
      <c r="Q324" s="78"/>
      <c r="R324" s="406"/>
      <c r="S324" s="163"/>
      <c r="T324" s="44"/>
      <c r="U324" s="44"/>
      <c r="V324" s="44"/>
      <c r="W324" s="44"/>
      <c r="X324" s="44"/>
      <c r="Y324" s="44"/>
      <c r="Z324" s="44"/>
      <c r="AA324" s="44"/>
      <c r="AB324" s="44"/>
      <c r="AC324" s="44"/>
      <c r="AD324" s="44"/>
      <c r="AE324" s="78"/>
      <c r="AF324" s="44"/>
      <c r="AG324" s="44"/>
      <c r="AH324" s="390"/>
      <c r="AI324" s="44"/>
      <c r="AJ324" s="44"/>
      <c r="AK324" s="44"/>
      <c r="AL324" s="44"/>
      <c r="AM324" s="44"/>
      <c r="AN324" s="44"/>
      <c r="AO324" s="44"/>
      <c r="AP324" s="44"/>
      <c r="AQ324" s="44"/>
      <c r="AR324" s="44"/>
      <c r="AS324" s="44"/>
      <c r="AT324" s="44"/>
      <c r="AU324" s="44"/>
      <c r="AV324" s="44"/>
      <c r="AW324" s="44"/>
      <c r="AX324" s="44"/>
      <c r="AY324" s="44"/>
      <c r="AZ324" s="44"/>
      <c r="BA324" s="44"/>
      <c r="BB324" s="44"/>
      <c r="BC324" s="44"/>
      <c r="BD324" s="44"/>
      <c r="BE324" s="44"/>
      <c r="BF324" s="44"/>
    </row>
    <row r="325" ht="14.25" customHeight="1">
      <c r="A325" s="44"/>
      <c r="B325" s="44"/>
      <c r="C325" s="44"/>
      <c r="D325" s="78"/>
      <c r="E325" s="78"/>
      <c r="F325" s="107"/>
      <c r="G325" s="107"/>
      <c r="H325" s="107"/>
      <c r="I325" s="107"/>
      <c r="J325" s="107"/>
      <c r="K325" s="44"/>
      <c r="L325" s="44"/>
      <c r="M325" s="44"/>
      <c r="N325" s="78"/>
      <c r="O325" s="78"/>
      <c r="P325" s="407"/>
      <c r="Q325" s="78"/>
      <c r="R325" s="406"/>
      <c r="S325" s="163"/>
      <c r="T325" s="44"/>
      <c r="U325" s="44"/>
      <c r="V325" s="44"/>
      <c r="W325" s="44"/>
      <c r="X325" s="44"/>
      <c r="Y325" s="44"/>
      <c r="Z325" s="44"/>
      <c r="AA325" s="44"/>
      <c r="AB325" s="44"/>
      <c r="AC325" s="44"/>
      <c r="AD325" s="44"/>
      <c r="AE325" s="78"/>
      <c r="AF325" s="44"/>
      <c r="AG325" s="44"/>
      <c r="AH325" s="390"/>
      <c r="AI325" s="44"/>
      <c r="AJ325" s="44"/>
      <c r="AK325" s="44"/>
      <c r="AL325" s="44"/>
      <c r="AM325" s="44"/>
      <c r="AN325" s="44"/>
      <c r="AO325" s="44"/>
      <c r="AP325" s="44"/>
      <c r="AQ325" s="44"/>
      <c r="AR325" s="44"/>
      <c r="AS325" s="44"/>
      <c r="AT325" s="44"/>
      <c r="AU325" s="44"/>
      <c r="AV325" s="44"/>
      <c r="AW325" s="44"/>
      <c r="AX325" s="44"/>
      <c r="AY325" s="44"/>
      <c r="AZ325" s="44"/>
      <c r="BA325" s="44"/>
      <c r="BB325" s="44"/>
      <c r="BC325" s="44"/>
      <c r="BD325" s="44"/>
      <c r="BE325" s="44"/>
      <c r="BF325" s="44"/>
    </row>
    <row r="326" ht="14.25" customHeight="1">
      <c r="A326" s="44"/>
      <c r="B326" s="44"/>
      <c r="C326" s="44"/>
      <c r="D326" s="78"/>
      <c r="E326" s="78"/>
      <c r="F326" s="107"/>
      <c r="G326" s="107"/>
      <c r="H326" s="107"/>
      <c r="I326" s="107"/>
      <c r="J326" s="107"/>
      <c r="K326" s="44"/>
      <c r="L326" s="44"/>
      <c r="M326" s="44"/>
      <c r="N326" s="78"/>
      <c r="O326" s="78"/>
      <c r="P326" s="407"/>
      <c r="Q326" s="78"/>
      <c r="R326" s="406"/>
      <c r="S326" s="163"/>
      <c r="T326" s="44"/>
      <c r="U326" s="44"/>
      <c r="V326" s="44"/>
      <c r="W326" s="44"/>
      <c r="X326" s="44"/>
      <c r="Y326" s="44"/>
      <c r="Z326" s="44"/>
      <c r="AA326" s="44"/>
      <c r="AB326" s="44"/>
      <c r="AC326" s="44"/>
      <c r="AD326" s="44"/>
      <c r="AE326" s="78"/>
      <c r="AF326" s="44"/>
      <c r="AG326" s="44"/>
      <c r="AH326" s="390"/>
      <c r="AI326" s="44"/>
      <c r="AJ326" s="44"/>
      <c r="AK326" s="44"/>
      <c r="AL326" s="44"/>
      <c r="AM326" s="44"/>
      <c r="AN326" s="44"/>
      <c r="AO326" s="44"/>
      <c r="AP326" s="44"/>
      <c r="AQ326" s="44"/>
      <c r="AR326" s="44"/>
      <c r="AS326" s="44"/>
      <c r="AT326" s="44"/>
      <c r="AU326" s="44"/>
      <c r="AV326" s="44"/>
      <c r="AW326" s="44"/>
      <c r="AX326" s="44"/>
      <c r="AY326" s="44"/>
      <c r="AZ326" s="44"/>
      <c r="BA326" s="44"/>
      <c r="BB326" s="44"/>
      <c r="BC326" s="44"/>
      <c r="BD326" s="44"/>
      <c r="BE326" s="44"/>
      <c r="BF326" s="44"/>
    </row>
    <row r="327" ht="14.25" customHeight="1">
      <c r="A327" s="44"/>
      <c r="B327" s="44"/>
      <c r="C327" s="44"/>
      <c r="D327" s="78"/>
      <c r="E327" s="78"/>
      <c r="F327" s="107"/>
      <c r="G327" s="107"/>
      <c r="H327" s="107"/>
      <c r="I327" s="107"/>
      <c r="J327" s="107"/>
      <c r="K327" s="44"/>
      <c r="L327" s="44"/>
      <c r="M327" s="44"/>
      <c r="N327" s="78"/>
      <c r="O327" s="78"/>
      <c r="P327" s="407"/>
      <c r="Q327" s="78"/>
      <c r="R327" s="406"/>
      <c r="S327" s="163"/>
      <c r="T327" s="44"/>
      <c r="U327" s="44"/>
      <c r="V327" s="44"/>
      <c r="W327" s="44"/>
      <c r="X327" s="44"/>
      <c r="Y327" s="44"/>
      <c r="Z327" s="44"/>
      <c r="AA327" s="44"/>
      <c r="AB327" s="44"/>
      <c r="AC327" s="44"/>
      <c r="AD327" s="44"/>
      <c r="AE327" s="78"/>
      <c r="AF327" s="44"/>
      <c r="AG327" s="44"/>
      <c r="AH327" s="390"/>
      <c r="AI327" s="44"/>
      <c r="AJ327" s="44"/>
      <c r="AK327" s="44"/>
      <c r="AL327" s="44"/>
      <c r="AM327" s="44"/>
      <c r="AN327" s="44"/>
      <c r="AO327" s="44"/>
      <c r="AP327" s="44"/>
      <c r="AQ327" s="44"/>
      <c r="AR327" s="44"/>
      <c r="AS327" s="44"/>
      <c r="AT327" s="44"/>
      <c r="AU327" s="44"/>
      <c r="AV327" s="44"/>
      <c r="AW327" s="44"/>
      <c r="AX327" s="44"/>
      <c r="AY327" s="44"/>
      <c r="AZ327" s="44"/>
      <c r="BA327" s="44"/>
      <c r="BB327" s="44"/>
      <c r="BC327" s="44"/>
      <c r="BD327" s="44"/>
      <c r="BE327" s="44"/>
      <c r="BF327" s="44"/>
    </row>
    <row r="328" ht="14.25" customHeight="1">
      <c r="A328" s="44"/>
      <c r="B328" s="44"/>
      <c r="C328" s="44"/>
      <c r="D328" s="78"/>
      <c r="E328" s="78"/>
      <c r="F328" s="107"/>
      <c r="G328" s="107"/>
      <c r="H328" s="107"/>
      <c r="I328" s="107"/>
      <c r="J328" s="107"/>
      <c r="K328" s="44"/>
      <c r="L328" s="44"/>
      <c r="M328" s="44"/>
      <c r="N328" s="78"/>
      <c r="O328" s="78"/>
      <c r="P328" s="407"/>
      <c r="Q328" s="78"/>
      <c r="R328" s="406"/>
      <c r="S328" s="163"/>
      <c r="T328" s="44"/>
      <c r="U328" s="44"/>
      <c r="V328" s="44"/>
      <c r="W328" s="44"/>
      <c r="X328" s="44"/>
      <c r="Y328" s="44"/>
      <c r="Z328" s="44"/>
      <c r="AA328" s="44"/>
      <c r="AB328" s="44"/>
      <c r="AC328" s="44"/>
      <c r="AD328" s="44"/>
      <c r="AE328" s="78"/>
      <c r="AF328" s="44"/>
      <c r="AG328" s="44"/>
      <c r="AH328" s="390"/>
      <c r="AI328" s="44"/>
      <c r="AJ328" s="44"/>
      <c r="AK328" s="44"/>
      <c r="AL328" s="44"/>
      <c r="AM328" s="44"/>
      <c r="AN328" s="44"/>
      <c r="AO328" s="44"/>
      <c r="AP328" s="44"/>
      <c r="AQ328" s="44"/>
      <c r="AR328" s="44"/>
      <c r="AS328" s="44"/>
      <c r="AT328" s="44"/>
      <c r="AU328" s="44"/>
      <c r="AV328" s="44"/>
      <c r="AW328" s="44"/>
      <c r="AX328" s="44"/>
      <c r="AY328" s="44"/>
      <c r="AZ328" s="44"/>
      <c r="BA328" s="44"/>
      <c r="BB328" s="44"/>
      <c r="BC328" s="44"/>
      <c r="BD328" s="44"/>
      <c r="BE328" s="44"/>
      <c r="BF328" s="44"/>
    </row>
    <row r="329" ht="14.25" customHeight="1">
      <c r="A329" s="44"/>
      <c r="B329" s="44"/>
      <c r="C329" s="44"/>
      <c r="D329" s="78"/>
      <c r="E329" s="78"/>
      <c r="F329" s="107"/>
      <c r="G329" s="107"/>
      <c r="H329" s="107"/>
      <c r="I329" s="107"/>
      <c r="J329" s="107"/>
      <c r="K329" s="44"/>
      <c r="L329" s="44"/>
      <c r="M329" s="44"/>
      <c r="N329" s="78"/>
      <c r="O329" s="78"/>
      <c r="P329" s="407"/>
      <c r="Q329" s="78"/>
      <c r="R329" s="406"/>
      <c r="S329" s="163"/>
      <c r="T329" s="44"/>
      <c r="U329" s="44"/>
      <c r="V329" s="44"/>
      <c r="W329" s="44"/>
      <c r="X329" s="44"/>
      <c r="Y329" s="44"/>
      <c r="Z329" s="44"/>
      <c r="AA329" s="44"/>
      <c r="AB329" s="44"/>
      <c r="AC329" s="44"/>
      <c r="AD329" s="44"/>
      <c r="AE329" s="78"/>
      <c r="AF329" s="44"/>
      <c r="AG329" s="44"/>
      <c r="AH329" s="390"/>
      <c r="AI329" s="44"/>
      <c r="AJ329" s="44"/>
      <c r="AK329" s="44"/>
      <c r="AL329" s="44"/>
      <c r="AM329" s="44"/>
      <c r="AN329" s="44"/>
      <c r="AO329" s="44"/>
      <c r="AP329" s="44"/>
      <c r="AQ329" s="44"/>
      <c r="AR329" s="44"/>
      <c r="AS329" s="44"/>
      <c r="AT329" s="44"/>
      <c r="AU329" s="44"/>
      <c r="AV329" s="44"/>
      <c r="AW329" s="44"/>
      <c r="AX329" s="44"/>
      <c r="AY329" s="44"/>
      <c r="AZ329" s="44"/>
      <c r="BA329" s="44"/>
      <c r="BB329" s="44"/>
      <c r="BC329" s="44"/>
      <c r="BD329" s="44"/>
      <c r="BE329" s="44"/>
      <c r="BF329" s="44"/>
    </row>
    <row r="330" ht="14.25" customHeight="1">
      <c r="A330" s="44"/>
      <c r="B330" s="44"/>
      <c r="C330" s="44"/>
      <c r="D330" s="78"/>
      <c r="E330" s="78"/>
      <c r="F330" s="107"/>
      <c r="G330" s="107"/>
      <c r="H330" s="107"/>
      <c r="I330" s="107"/>
      <c r="J330" s="107"/>
      <c r="K330" s="44"/>
      <c r="L330" s="44"/>
      <c r="M330" s="44"/>
      <c r="N330" s="78"/>
      <c r="O330" s="78"/>
      <c r="P330" s="407"/>
      <c r="Q330" s="78"/>
      <c r="R330" s="406"/>
      <c r="S330" s="163"/>
      <c r="T330" s="44"/>
      <c r="U330" s="44"/>
      <c r="V330" s="44"/>
      <c r="W330" s="44"/>
      <c r="X330" s="44"/>
      <c r="Y330" s="44"/>
      <c r="Z330" s="44"/>
      <c r="AA330" s="44"/>
      <c r="AB330" s="44"/>
      <c r="AC330" s="44"/>
      <c r="AD330" s="44"/>
      <c r="AE330" s="78"/>
      <c r="AF330" s="44"/>
      <c r="AG330" s="44"/>
      <c r="AH330" s="390"/>
      <c r="AI330" s="44"/>
      <c r="AJ330" s="44"/>
      <c r="AK330" s="44"/>
      <c r="AL330" s="44"/>
      <c r="AM330" s="44"/>
      <c r="AN330" s="44"/>
      <c r="AO330" s="44"/>
      <c r="AP330" s="44"/>
      <c r="AQ330" s="44"/>
      <c r="AR330" s="44"/>
      <c r="AS330" s="44"/>
      <c r="AT330" s="44"/>
      <c r="AU330" s="44"/>
      <c r="AV330" s="44"/>
      <c r="AW330" s="44"/>
      <c r="AX330" s="44"/>
      <c r="AY330" s="44"/>
      <c r="AZ330" s="44"/>
      <c r="BA330" s="44"/>
      <c r="BB330" s="44"/>
      <c r="BC330" s="44"/>
      <c r="BD330" s="44"/>
      <c r="BE330" s="44"/>
      <c r="BF330" s="44"/>
    </row>
    <row r="331" ht="14.25" customHeight="1">
      <c r="A331" s="44"/>
      <c r="B331" s="44"/>
      <c r="C331" s="44"/>
      <c r="D331" s="78"/>
      <c r="E331" s="78"/>
      <c r="F331" s="107"/>
      <c r="G331" s="107"/>
      <c r="H331" s="107"/>
      <c r="I331" s="107"/>
      <c r="J331" s="107"/>
      <c r="K331" s="44"/>
      <c r="L331" s="44"/>
      <c r="M331" s="44"/>
      <c r="N331" s="78"/>
      <c r="O331" s="78"/>
      <c r="P331" s="407"/>
      <c r="Q331" s="78"/>
      <c r="R331" s="406"/>
      <c r="S331" s="163"/>
      <c r="T331" s="44"/>
      <c r="U331" s="44"/>
      <c r="V331" s="44"/>
      <c r="W331" s="44"/>
      <c r="X331" s="44"/>
      <c r="Y331" s="44"/>
      <c r="Z331" s="44"/>
      <c r="AA331" s="44"/>
      <c r="AB331" s="44"/>
      <c r="AC331" s="44"/>
      <c r="AD331" s="44"/>
      <c r="AE331" s="78"/>
      <c r="AF331" s="44"/>
      <c r="AG331" s="44"/>
      <c r="AH331" s="390"/>
      <c r="AI331" s="44"/>
      <c r="AJ331" s="44"/>
      <c r="AK331" s="44"/>
      <c r="AL331" s="44"/>
      <c r="AM331" s="44"/>
      <c r="AN331" s="44"/>
      <c r="AO331" s="44"/>
      <c r="AP331" s="44"/>
      <c r="AQ331" s="44"/>
      <c r="AR331" s="44"/>
      <c r="AS331" s="44"/>
      <c r="AT331" s="44"/>
      <c r="AU331" s="44"/>
      <c r="AV331" s="44"/>
      <c r="AW331" s="44"/>
      <c r="AX331" s="44"/>
      <c r="AY331" s="44"/>
      <c r="AZ331" s="44"/>
      <c r="BA331" s="44"/>
      <c r="BB331" s="44"/>
      <c r="BC331" s="44"/>
      <c r="BD331" s="44"/>
      <c r="BE331" s="44"/>
      <c r="BF331" s="44"/>
    </row>
    <row r="332" ht="14.25" customHeight="1">
      <c r="A332" s="44"/>
      <c r="B332" s="44"/>
      <c r="C332" s="44"/>
      <c r="D332" s="78"/>
      <c r="E332" s="78"/>
      <c r="F332" s="107"/>
      <c r="G332" s="107"/>
      <c r="H332" s="107"/>
      <c r="I332" s="107"/>
      <c r="J332" s="107"/>
      <c r="K332" s="44"/>
      <c r="L332" s="44"/>
      <c r="M332" s="44"/>
      <c r="N332" s="78"/>
      <c r="O332" s="78"/>
      <c r="P332" s="407"/>
      <c r="Q332" s="78"/>
      <c r="R332" s="406"/>
      <c r="S332" s="163"/>
      <c r="T332" s="44"/>
      <c r="U332" s="44"/>
      <c r="V332" s="44"/>
      <c r="W332" s="44"/>
      <c r="X332" s="44"/>
      <c r="Y332" s="44"/>
      <c r="Z332" s="44"/>
      <c r="AA332" s="44"/>
      <c r="AB332" s="44"/>
      <c r="AC332" s="44"/>
      <c r="AD332" s="44"/>
      <c r="AE332" s="78"/>
      <c r="AF332" s="44"/>
      <c r="AG332" s="44"/>
      <c r="AH332" s="390"/>
      <c r="AI332" s="44"/>
      <c r="AJ332" s="44"/>
      <c r="AK332" s="44"/>
      <c r="AL332" s="44"/>
      <c r="AM332" s="44"/>
      <c r="AN332" s="44"/>
      <c r="AO332" s="44"/>
      <c r="AP332" s="44"/>
      <c r="AQ332" s="44"/>
      <c r="AR332" s="44"/>
      <c r="AS332" s="44"/>
      <c r="AT332" s="44"/>
      <c r="AU332" s="44"/>
      <c r="AV332" s="44"/>
      <c r="AW332" s="44"/>
      <c r="AX332" s="44"/>
      <c r="AY332" s="44"/>
      <c r="AZ332" s="44"/>
      <c r="BA332" s="44"/>
      <c r="BB332" s="44"/>
      <c r="BC332" s="44"/>
      <c r="BD332" s="44"/>
      <c r="BE332" s="44"/>
      <c r="BF332" s="44"/>
    </row>
    <row r="333" ht="14.25" customHeight="1">
      <c r="A333" s="44"/>
      <c r="B333" s="44"/>
      <c r="C333" s="44"/>
      <c r="D333" s="78"/>
      <c r="E333" s="78"/>
      <c r="F333" s="107"/>
      <c r="G333" s="107"/>
      <c r="H333" s="107"/>
      <c r="I333" s="107"/>
      <c r="J333" s="107"/>
      <c r="K333" s="44"/>
      <c r="L333" s="44"/>
      <c r="M333" s="44"/>
      <c r="N333" s="78"/>
      <c r="O333" s="78"/>
      <c r="P333" s="407"/>
      <c r="Q333" s="78"/>
      <c r="R333" s="406"/>
      <c r="S333" s="163"/>
      <c r="T333" s="44"/>
      <c r="U333" s="44"/>
      <c r="V333" s="44"/>
      <c r="W333" s="44"/>
      <c r="X333" s="44"/>
      <c r="Y333" s="44"/>
      <c r="Z333" s="44"/>
      <c r="AA333" s="44"/>
      <c r="AB333" s="44"/>
      <c r="AC333" s="44"/>
      <c r="AD333" s="44"/>
      <c r="AE333" s="78"/>
      <c r="AF333" s="44"/>
      <c r="AG333" s="44"/>
      <c r="AH333" s="390"/>
      <c r="AI333" s="44"/>
      <c r="AJ333" s="44"/>
      <c r="AK333" s="44"/>
      <c r="AL333" s="44"/>
      <c r="AM333" s="44"/>
      <c r="AN333" s="44"/>
      <c r="AO333" s="44"/>
      <c r="AP333" s="44"/>
      <c r="AQ333" s="44"/>
      <c r="AR333" s="44"/>
      <c r="AS333" s="44"/>
      <c r="AT333" s="44"/>
      <c r="AU333" s="44"/>
      <c r="AV333" s="44"/>
      <c r="AW333" s="44"/>
      <c r="AX333" s="44"/>
      <c r="AY333" s="44"/>
      <c r="AZ333" s="44"/>
      <c r="BA333" s="44"/>
      <c r="BB333" s="44"/>
      <c r="BC333" s="44"/>
      <c r="BD333" s="44"/>
      <c r="BE333" s="44"/>
      <c r="BF333" s="44"/>
    </row>
    <row r="334" ht="14.25" customHeight="1">
      <c r="A334" s="44"/>
      <c r="B334" s="44"/>
      <c r="C334" s="44"/>
      <c r="D334" s="78"/>
      <c r="E334" s="78"/>
      <c r="F334" s="107"/>
      <c r="G334" s="107"/>
      <c r="H334" s="107"/>
      <c r="I334" s="107"/>
      <c r="J334" s="107"/>
      <c r="K334" s="44"/>
      <c r="L334" s="44"/>
      <c r="M334" s="44"/>
      <c r="N334" s="78"/>
      <c r="O334" s="78"/>
      <c r="P334" s="407"/>
      <c r="Q334" s="78"/>
      <c r="R334" s="406"/>
      <c r="S334" s="163"/>
      <c r="T334" s="44"/>
      <c r="U334" s="44"/>
      <c r="V334" s="44"/>
      <c r="W334" s="44"/>
      <c r="X334" s="44"/>
      <c r="Y334" s="44"/>
      <c r="Z334" s="44"/>
      <c r="AA334" s="44"/>
      <c r="AB334" s="44"/>
      <c r="AC334" s="44"/>
      <c r="AD334" s="44"/>
      <c r="AE334" s="78"/>
      <c r="AF334" s="44"/>
      <c r="AG334" s="44"/>
      <c r="AH334" s="390"/>
      <c r="AI334" s="44"/>
      <c r="AJ334" s="44"/>
      <c r="AK334" s="44"/>
      <c r="AL334" s="44"/>
      <c r="AM334" s="44"/>
      <c r="AN334" s="44"/>
      <c r="AO334" s="44"/>
      <c r="AP334" s="44"/>
      <c r="AQ334" s="44"/>
      <c r="AR334" s="44"/>
      <c r="AS334" s="44"/>
      <c r="AT334" s="44"/>
      <c r="AU334" s="44"/>
      <c r="AV334" s="44"/>
      <c r="AW334" s="44"/>
      <c r="AX334" s="44"/>
      <c r="AY334" s="44"/>
      <c r="AZ334" s="44"/>
      <c r="BA334" s="44"/>
      <c r="BB334" s="44"/>
      <c r="BC334" s="44"/>
      <c r="BD334" s="44"/>
      <c r="BE334" s="44"/>
      <c r="BF334" s="44"/>
    </row>
    <row r="335" ht="14.25" customHeight="1">
      <c r="A335" s="44"/>
      <c r="B335" s="44"/>
      <c r="C335" s="44"/>
      <c r="D335" s="78"/>
      <c r="E335" s="78"/>
      <c r="F335" s="107"/>
      <c r="G335" s="107"/>
      <c r="H335" s="107"/>
      <c r="I335" s="107"/>
      <c r="J335" s="107"/>
      <c r="K335" s="44"/>
      <c r="L335" s="44"/>
      <c r="M335" s="44"/>
      <c r="N335" s="78"/>
      <c r="O335" s="78"/>
      <c r="P335" s="407"/>
      <c r="Q335" s="78"/>
      <c r="R335" s="406"/>
      <c r="S335" s="163"/>
      <c r="T335" s="44"/>
      <c r="U335" s="44"/>
      <c r="V335" s="44"/>
      <c r="W335" s="44"/>
      <c r="X335" s="44"/>
      <c r="Y335" s="44"/>
      <c r="Z335" s="44"/>
      <c r="AA335" s="44"/>
      <c r="AB335" s="44"/>
      <c r="AC335" s="44"/>
      <c r="AD335" s="44"/>
      <c r="AE335" s="78"/>
      <c r="AF335" s="44"/>
      <c r="AG335" s="44"/>
      <c r="AH335" s="390"/>
      <c r="AI335" s="44"/>
      <c r="AJ335" s="44"/>
      <c r="AK335" s="44"/>
      <c r="AL335" s="44"/>
      <c r="AM335" s="44"/>
      <c r="AN335" s="44"/>
      <c r="AO335" s="44"/>
      <c r="AP335" s="44"/>
      <c r="AQ335" s="44"/>
      <c r="AR335" s="44"/>
      <c r="AS335" s="44"/>
      <c r="AT335" s="44"/>
      <c r="AU335" s="44"/>
      <c r="AV335" s="44"/>
      <c r="AW335" s="44"/>
      <c r="AX335" s="44"/>
      <c r="AY335" s="44"/>
      <c r="AZ335" s="44"/>
      <c r="BA335" s="44"/>
      <c r="BB335" s="44"/>
      <c r="BC335" s="44"/>
      <c r="BD335" s="44"/>
      <c r="BE335" s="44"/>
      <c r="BF335" s="44"/>
    </row>
    <row r="336" ht="14.25" customHeight="1">
      <c r="A336" s="44"/>
      <c r="B336" s="44"/>
      <c r="C336" s="44"/>
      <c r="D336" s="78"/>
      <c r="E336" s="78"/>
      <c r="F336" s="107"/>
      <c r="G336" s="107"/>
      <c r="H336" s="107"/>
      <c r="I336" s="107"/>
      <c r="J336" s="107"/>
      <c r="K336" s="44"/>
      <c r="L336" s="44"/>
      <c r="M336" s="44"/>
      <c r="N336" s="78"/>
      <c r="O336" s="78"/>
      <c r="P336" s="407"/>
      <c r="Q336" s="78"/>
      <c r="R336" s="406"/>
      <c r="S336" s="163"/>
      <c r="T336" s="44"/>
      <c r="U336" s="44"/>
      <c r="V336" s="44"/>
      <c r="W336" s="44"/>
      <c r="X336" s="44"/>
      <c r="Y336" s="44"/>
      <c r="Z336" s="44"/>
      <c r="AA336" s="44"/>
      <c r="AB336" s="44"/>
      <c r="AC336" s="44"/>
      <c r="AD336" s="44"/>
      <c r="AE336" s="78"/>
      <c r="AF336" s="44"/>
      <c r="AG336" s="44"/>
      <c r="AH336" s="390"/>
      <c r="AI336" s="44"/>
      <c r="AJ336" s="44"/>
      <c r="AK336" s="44"/>
      <c r="AL336" s="44"/>
      <c r="AM336" s="44"/>
      <c r="AN336" s="44"/>
      <c r="AO336" s="44"/>
      <c r="AP336" s="44"/>
      <c r="AQ336" s="44"/>
      <c r="AR336" s="44"/>
      <c r="AS336" s="44"/>
      <c r="AT336" s="44"/>
      <c r="AU336" s="44"/>
      <c r="AV336" s="44"/>
      <c r="AW336" s="44"/>
      <c r="AX336" s="44"/>
      <c r="AY336" s="44"/>
      <c r="AZ336" s="44"/>
      <c r="BA336" s="44"/>
      <c r="BB336" s="44"/>
      <c r="BC336" s="44"/>
      <c r="BD336" s="44"/>
      <c r="BE336" s="44"/>
      <c r="BF336" s="44"/>
    </row>
    <row r="337" ht="14.25" customHeight="1">
      <c r="A337" s="44"/>
      <c r="B337" s="44"/>
      <c r="C337" s="44"/>
      <c r="D337" s="78"/>
      <c r="E337" s="78"/>
      <c r="F337" s="107"/>
      <c r="G337" s="107"/>
      <c r="H337" s="107"/>
      <c r="I337" s="107"/>
      <c r="J337" s="107"/>
      <c r="K337" s="44"/>
      <c r="L337" s="44"/>
      <c r="M337" s="44"/>
      <c r="N337" s="78"/>
      <c r="O337" s="78"/>
      <c r="P337" s="407"/>
      <c r="Q337" s="78"/>
      <c r="R337" s="406"/>
      <c r="S337" s="163"/>
      <c r="T337" s="44"/>
      <c r="U337" s="44"/>
      <c r="V337" s="44"/>
      <c r="W337" s="44"/>
      <c r="X337" s="44"/>
      <c r="Y337" s="44"/>
      <c r="Z337" s="44"/>
      <c r="AA337" s="44"/>
      <c r="AB337" s="44"/>
      <c r="AC337" s="44"/>
      <c r="AD337" s="44"/>
      <c r="AE337" s="78"/>
      <c r="AF337" s="44"/>
      <c r="AG337" s="44"/>
      <c r="AH337" s="390"/>
      <c r="AI337" s="44"/>
      <c r="AJ337" s="44"/>
      <c r="AK337" s="44"/>
      <c r="AL337" s="44"/>
      <c r="AM337" s="44"/>
      <c r="AN337" s="44"/>
      <c r="AO337" s="44"/>
      <c r="AP337" s="44"/>
      <c r="AQ337" s="44"/>
      <c r="AR337" s="44"/>
      <c r="AS337" s="44"/>
      <c r="AT337" s="44"/>
      <c r="AU337" s="44"/>
      <c r="AV337" s="44"/>
      <c r="AW337" s="44"/>
      <c r="AX337" s="44"/>
      <c r="AY337" s="44"/>
      <c r="AZ337" s="44"/>
      <c r="BA337" s="44"/>
      <c r="BB337" s="44"/>
      <c r="BC337" s="44"/>
      <c r="BD337" s="44"/>
      <c r="BE337" s="44"/>
      <c r="BF337" s="44"/>
    </row>
    <row r="338" ht="14.25" customHeight="1">
      <c r="A338" s="44"/>
      <c r="B338" s="44"/>
      <c r="C338" s="44"/>
      <c r="D338" s="78"/>
      <c r="E338" s="78"/>
      <c r="F338" s="107"/>
      <c r="G338" s="107"/>
      <c r="H338" s="107"/>
      <c r="I338" s="107"/>
      <c r="J338" s="107"/>
      <c r="K338" s="44"/>
      <c r="L338" s="44"/>
      <c r="M338" s="44"/>
      <c r="N338" s="78"/>
      <c r="O338" s="78"/>
      <c r="P338" s="407"/>
      <c r="Q338" s="78"/>
      <c r="R338" s="406"/>
      <c r="S338" s="163"/>
      <c r="T338" s="44"/>
      <c r="U338" s="44"/>
      <c r="V338" s="44"/>
      <c r="W338" s="44"/>
      <c r="X338" s="44"/>
      <c r="Y338" s="44"/>
      <c r="Z338" s="44"/>
      <c r="AA338" s="44"/>
      <c r="AB338" s="44"/>
      <c r="AC338" s="44"/>
      <c r="AD338" s="44"/>
      <c r="AE338" s="78"/>
      <c r="AF338" s="44"/>
      <c r="AG338" s="44"/>
      <c r="AH338" s="390"/>
      <c r="AI338" s="44"/>
      <c r="AJ338" s="44"/>
      <c r="AK338" s="44"/>
      <c r="AL338" s="44"/>
      <c r="AM338" s="44"/>
      <c r="AN338" s="44"/>
      <c r="AO338" s="44"/>
      <c r="AP338" s="44"/>
      <c r="AQ338" s="44"/>
      <c r="AR338" s="44"/>
      <c r="AS338" s="44"/>
      <c r="AT338" s="44"/>
      <c r="AU338" s="44"/>
      <c r="AV338" s="44"/>
      <c r="AW338" s="44"/>
      <c r="AX338" s="44"/>
      <c r="AY338" s="44"/>
      <c r="AZ338" s="44"/>
      <c r="BA338" s="44"/>
      <c r="BB338" s="44"/>
      <c r="BC338" s="44"/>
      <c r="BD338" s="44"/>
      <c r="BE338" s="44"/>
      <c r="BF338" s="44"/>
    </row>
    <row r="339" ht="14.25" customHeight="1">
      <c r="A339" s="44"/>
      <c r="B339" s="44"/>
      <c r="C339" s="44"/>
      <c r="D339" s="78"/>
      <c r="E339" s="78"/>
      <c r="F339" s="107"/>
      <c r="G339" s="107"/>
      <c r="H339" s="107"/>
      <c r="I339" s="107"/>
      <c r="J339" s="107"/>
      <c r="K339" s="44"/>
      <c r="L339" s="44"/>
      <c r="M339" s="44"/>
      <c r="N339" s="78"/>
      <c r="O339" s="78"/>
      <c r="P339" s="407"/>
      <c r="Q339" s="78"/>
      <c r="R339" s="406"/>
      <c r="S339" s="163"/>
      <c r="T339" s="44"/>
      <c r="U339" s="44"/>
      <c r="V339" s="44"/>
      <c r="W339" s="44"/>
      <c r="X339" s="44"/>
      <c r="Y339" s="44"/>
      <c r="Z339" s="44"/>
      <c r="AA339" s="44"/>
      <c r="AB339" s="44"/>
      <c r="AC339" s="44"/>
      <c r="AD339" s="44"/>
      <c r="AE339" s="78"/>
      <c r="AF339" s="44"/>
      <c r="AG339" s="44"/>
      <c r="AH339" s="390"/>
      <c r="AI339" s="44"/>
      <c r="AJ339" s="44"/>
      <c r="AK339" s="44"/>
      <c r="AL339" s="44"/>
      <c r="AM339" s="44"/>
      <c r="AN339" s="44"/>
      <c r="AO339" s="44"/>
      <c r="AP339" s="44"/>
      <c r="AQ339" s="44"/>
      <c r="AR339" s="44"/>
      <c r="AS339" s="44"/>
      <c r="AT339" s="44"/>
      <c r="AU339" s="44"/>
      <c r="AV339" s="44"/>
      <c r="AW339" s="44"/>
      <c r="AX339" s="44"/>
      <c r="AY339" s="44"/>
      <c r="AZ339" s="44"/>
      <c r="BA339" s="44"/>
      <c r="BB339" s="44"/>
      <c r="BC339" s="44"/>
      <c r="BD339" s="44"/>
      <c r="BE339" s="44"/>
      <c r="BF339" s="44"/>
    </row>
    <row r="340" ht="14.25" customHeight="1">
      <c r="A340" s="44"/>
      <c r="B340" s="44"/>
      <c r="C340" s="44"/>
      <c r="D340" s="78"/>
      <c r="E340" s="78"/>
      <c r="F340" s="107"/>
      <c r="G340" s="107"/>
      <c r="H340" s="107"/>
      <c r="I340" s="107"/>
      <c r="J340" s="107"/>
      <c r="K340" s="44"/>
      <c r="L340" s="44"/>
      <c r="M340" s="44"/>
      <c r="N340" s="78"/>
      <c r="O340" s="78"/>
      <c r="P340" s="407"/>
      <c r="Q340" s="78"/>
      <c r="R340" s="406"/>
      <c r="S340" s="163"/>
      <c r="T340" s="44"/>
      <c r="U340" s="44"/>
      <c r="V340" s="44"/>
      <c r="W340" s="44"/>
      <c r="X340" s="44"/>
      <c r="Y340" s="44"/>
      <c r="Z340" s="44"/>
      <c r="AA340" s="44"/>
      <c r="AB340" s="44"/>
      <c r="AC340" s="44"/>
      <c r="AD340" s="44"/>
      <c r="AE340" s="78"/>
      <c r="AF340" s="44"/>
      <c r="AG340" s="44"/>
      <c r="AH340" s="390"/>
      <c r="AI340" s="44"/>
      <c r="AJ340" s="44"/>
      <c r="AK340" s="44"/>
      <c r="AL340" s="44"/>
      <c r="AM340" s="44"/>
      <c r="AN340" s="44"/>
      <c r="AO340" s="44"/>
      <c r="AP340" s="44"/>
      <c r="AQ340" s="44"/>
      <c r="AR340" s="44"/>
      <c r="AS340" s="44"/>
      <c r="AT340" s="44"/>
      <c r="AU340" s="44"/>
      <c r="AV340" s="44"/>
      <c r="AW340" s="44"/>
      <c r="AX340" s="44"/>
      <c r="AY340" s="44"/>
      <c r="AZ340" s="44"/>
      <c r="BA340" s="44"/>
      <c r="BB340" s="44"/>
      <c r="BC340" s="44"/>
      <c r="BD340" s="44"/>
      <c r="BE340" s="44"/>
      <c r="BF340" s="44"/>
    </row>
    <row r="341" ht="14.25" customHeight="1">
      <c r="A341" s="44"/>
      <c r="B341" s="44"/>
      <c r="C341" s="44"/>
      <c r="D341" s="78"/>
      <c r="E341" s="78"/>
      <c r="F341" s="107"/>
      <c r="G341" s="107"/>
      <c r="H341" s="107"/>
      <c r="I341" s="107"/>
      <c r="J341" s="107"/>
      <c r="K341" s="44"/>
      <c r="L341" s="44"/>
      <c r="M341" s="44"/>
      <c r="N341" s="78"/>
      <c r="O341" s="78"/>
      <c r="P341" s="407"/>
      <c r="Q341" s="78"/>
      <c r="R341" s="406"/>
      <c r="S341" s="163"/>
      <c r="T341" s="44"/>
      <c r="U341" s="44"/>
      <c r="V341" s="44"/>
      <c r="W341" s="44"/>
      <c r="X341" s="44"/>
      <c r="Y341" s="44"/>
      <c r="Z341" s="44"/>
      <c r="AA341" s="44"/>
      <c r="AB341" s="44"/>
      <c r="AC341" s="44"/>
      <c r="AD341" s="44"/>
      <c r="AE341" s="78"/>
      <c r="AF341" s="44"/>
      <c r="AG341" s="44"/>
      <c r="AH341" s="390"/>
      <c r="AI341" s="44"/>
      <c r="AJ341" s="44"/>
      <c r="AK341" s="44"/>
      <c r="AL341" s="44"/>
      <c r="AM341" s="44"/>
      <c r="AN341" s="44"/>
      <c r="AO341" s="44"/>
      <c r="AP341" s="44"/>
      <c r="AQ341" s="44"/>
      <c r="AR341" s="44"/>
      <c r="AS341" s="44"/>
      <c r="AT341" s="44"/>
      <c r="AU341" s="44"/>
      <c r="AV341" s="44"/>
      <c r="AW341" s="44"/>
      <c r="AX341" s="44"/>
      <c r="AY341" s="44"/>
      <c r="AZ341" s="44"/>
      <c r="BA341" s="44"/>
      <c r="BB341" s="44"/>
      <c r="BC341" s="44"/>
      <c r="BD341" s="44"/>
      <c r="BE341" s="44"/>
      <c r="BF341" s="44"/>
    </row>
    <row r="342" ht="14.25" customHeight="1">
      <c r="A342" s="44"/>
      <c r="B342" s="44"/>
      <c r="C342" s="44"/>
      <c r="D342" s="78"/>
      <c r="E342" s="78"/>
      <c r="F342" s="107"/>
      <c r="G342" s="107"/>
      <c r="H342" s="107"/>
      <c r="I342" s="107"/>
      <c r="J342" s="107"/>
      <c r="K342" s="44"/>
      <c r="L342" s="44"/>
      <c r="M342" s="44"/>
      <c r="N342" s="78"/>
      <c r="O342" s="78"/>
      <c r="P342" s="407"/>
      <c r="Q342" s="78"/>
      <c r="R342" s="406"/>
      <c r="S342" s="163"/>
      <c r="T342" s="44"/>
      <c r="U342" s="44"/>
      <c r="V342" s="44"/>
      <c r="W342" s="44"/>
      <c r="X342" s="44"/>
      <c r="Y342" s="44"/>
      <c r="Z342" s="44"/>
      <c r="AA342" s="44"/>
      <c r="AB342" s="44"/>
      <c r="AC342" s="44"/>
      <c r="AD342" s="44"/>
      <c r="AE342" s="78"/>
      <c r="AF342" s="44"/>
      <c r="AG342" s="44"/>
      <c r="AH342" s="390"/>
      <c r="AI342" s="44"/>
      <c r="AJ342" s="44"/>
      <c r="AK342" s="44"/>
      <c r="AL342" s="44"/>
      <c r="AM342" s="44"/>
      <c r="AN342" s="44"/>
      <c r="AO342" s="44"/>
      <c r="AP342" s="44"/>
      <c r="AQ342" s="44"/>
      <c r="AR342" s="44"/>
      <c r="AS342" s="44"/>
      <c r="AT342" s="44"/>
      <c r="AU342" s="44"/>
      <c r="AV342" s="44"/>
      <c r="AW342" s="44"/>
      <c r="AX342" s="44"/>
      <c r="AY342" s="44"/>
      <c r="AZ342" s="44"/>
      <c r="BA342" s="44"/>
      <c r="BB342" s="44"/>
      <c r="BC342" s="44"/>
      <c r="BD342" s="44"/>
      <c r="BE342" s="44"/>
      <c r="BF342" s="44"/>
    </row>
    <row r="343" ht="14.25" customHeight="1">
      <c r="A343" s="44"/>
      <c r="B343" s="44"/>
      <c r="C343" s="44"/>
      <c r="D343" s="78"/>
      <c r="E343" s="78"/>
      <c r="F343" s="107"/>
      <c r="G343" s="107"/>
      <c r="H343" s="107"/>
      <c r="I343" s="107"/>
      <c r="J343" s="107"/>
      <c r="K343" s="44"/>
      <c r="L343" s="44"/>
      <c r="M343" s="44"/>
      <c r="N343" s="78"/>
      <c r="O343" s="78"/>
      <c r="P343" s="407"/>
      <c r="Q343" s="78"/>
      <c r="R343" s="406"/>
      <c r="S343" s="163"/>
      <c r="T343" s="44"/>
      <c r="U343" s="44"/>
      <c r="V343" s="44"/>
      <c r="W343" s="44"/>
      <c r="X343" s="44"/>
      <c r="Y343" s="44"/>
      <c r="Z343" s="44"/>
      <c r="AA343" s="44"/>
      <c r="AB343" s="44"/>
      <c r="AC343" s="44"/>
      <c r="AD343" s="44"/>
      <c r="AE343" s="78"/>
      <c r="AF343" s="44"/>
      <c r="AG343" s="44"/>
      <c r="AH343" s="390"/>
      <c r="AI343" s="44"/>
      <c r="AJ343" s="44"/>
      <c r="AK343" s="44"/>
      <c r="AL343" s="44"/>
      <c r="AM343" s="44"/>
      <c r="AN343" s="44"/>
      <c r="AO343" s="44"/>
      <c r="AP343" s="44"/>
      <c r="AQ343" s="44"/>
      <c r="AR343" s="44"/>
      <c r="AS343" s="44"/>
      <c r="AT343" s="44"/>
      <c r="AU343" s="44"/>
      <c r="AV343" s="44"/>
      <c r="AW343" s="44"/>
      <c r="AX343" s="44"/>
      <c r="AY343" s="44"/>
      <c r="AZ343" s="44"/>
      <c r="BA343" s="44"/>
      <c r="BB343" s="44"/>
      <c r="BC343" s="44"/>
      <c r="BD343" s="44"/>
      <c r="BE343" s="44"/>
      <c r="BF343" s="44"/>
    </row>
    <row r="344" ht="14.25" customHeight="1">
      <c r="A344" s="44"/>
      <c r="B344" s="44"/>
      <c r="C344" s="44"/>
      <c r="D344" s="78"/>
      <c r="E344" s="78"/>
      <c r="F344" s="107"/>
      <c r="G344" s="107"/>
      <c r="H344" s="107"/>
      <c r="I344" s="107"/>
      <c r="J344" s="107"/>
      <c r="K344" s="44"/>
      <c r="L344" s="44"/>
      <c r="M344" s="44"/>
      <c r="N344" s="78"/>
      <c r="O344" s="78"/>
      <c r="P344" s="407"/>
      <c r="Q344" s="78"/>
      <c r="R344" s="406"/>
      <c r="S344" s="163"/>
      <c r="T344" s="44"/>
      <c r="U344" s="44"/>
      <c r="V344" s="44"/>
      <c r="W344" s="44"/>
      <c r="X344" s="44"/>
      <c r="Y344" s="44"/>
      <c r="Z344" s="44"/>
      <c r="AA344" s="44"/>
      <c r="AB344" s="44"/>
      <c r="AC344" s="44"/>
      <c r="AD344" s="44"/>
      <c r="AE344" s="78"/>
      <c r="AF344" s="44"/>
      <c r="AG344" s="44"/>
      <c r="AH344" s="390"/>
      <c r="AI344" s="44"/>
      <c r="AJ344" s="44"/>
      <c r="AK344" s="44"/>
      <c r="AL344" s="44"/>
      <c r="AM344" s="44"/>
      <c r="AN344" s="44"/>
      <c r="AO344" s="44"/>
      <c r="AP344" s="44"/>
      <c r="AQ344" s="44"/>
      <c r="AR344" s="44"/>
      <c r="AS344" s="44"/>
      <c r="AT344" s="44"/>
      <c r="AU344" s="44"/>
      <c r="AV344" s="44"/>
      <c r="AW344" s="44"/>
      <c r="AX344" s="44"/>
      <c r="AY344" s="44"/>
      <c r="AZ344" s="44"/>
      <c r="BA344" s="44"/>
      <c r="BB344" s="44"/>
      <c r="BC344" s="44"/>
      <c r="BD344" s="44"/>
      <c r="BE344" s="44"/>
      <c r="BF344" s="44"/>
    </row>
    <row r="345" ht="14.25" customHeight="1">
      <c r="A345" s="44"/>
      <c r="B345" s="44"/>
      <c r="C345" s="44"/>
      <c r="D345" s="78"/>
      <c r="E345" s="78"/>
      <c r="F345" s="107"/>
      <c r="G345" s="107"/>
      <c r="H345" s="107"/>
      <c r="I345" s="107"/>
      <c r="J345" s="107"/>
      <c r="K345" s="44"/>
      <c r="L345" s="44"/>
      <c r="M345" s="44"/>
      <c r="N345" s="78"/>
      <c r="O345" s="78"/>
      <c r="P345" s="407"/>
      <c r="Q345" s="78"/>
      <c r="R345" s="406"/>
      <c r="S345" s="163"/>
      <c r="T345" s="44"/>
      <c r="U345" s="44"/>
      <c r="V345" s="44"/>
      <c r="W345" s="44"/>
      <c r="X345" s="44"/>
      <c r="Y345" s="44"/>
      <c r="Z345" s="44"/>
      <c r="AA345" s="44"/>
      <c r="AB345" s="44"/>
      <c r="AC345" s="44"/>
      <c r="AD345" s="44"/>
      <c r="AE345" s="78"/>
      <c r="AF345" s="44"/>
      <c r="AG345" s="44"/>
      <c r="AH345" s="390"/>
      <c r="AI345" s="44"/>
      <c r="AJ345" s="44"/>
      <c r="AK345" s="44"/>
      <c r="AL345" s="44"/>
      <c r="AM345" s="44"/>
      <c r="AN345" s="44"/>
      <c r="AO345" s="44"/>
      <c r="AP345" s="44"/>
      <c r="AQ345" s="44"/>
      <c r="AR345" s="44"/>
      <c r="AS345" s="44"/>
      <c r="AT345" s="44"/>
      <c r="AU345" s="44"/>
      <c r="AV345" s="44"/>
      <c r="AW345" s="44"/>
      <c r="AX345" s="44"/>
      <c r="AY345" s="44"/>
      <c r="AZ345" s="44"/>
      <c r="BA345" s="44"/>
      <c r="BB345" s="44"/>
      <c r="BC345" s="44"/>
      <c r="BD345" s="44"/>
      <c r="BE345" s="44"/>
      <c r="BF345" s="44"/>
    </row>
    <row r="346" ht="14.25" customHeight="1">
      <c r="A346" s="44"/>
      <c r="B346" s="44"/>
      <c r="C346" s="44"/>
      <c r="D346" s="78"/>
      <c r="E346" s="78"/>
      <c r="F346" s="107"/>
      <c r="G346" s="107"/>
      <c r="H346" s="107"/>
      <c r="I346" s="107"/>
      <c r="J346" s="107"/>
      <c r="K346" s="44"/>
      <c r="L346" s="44"/>
      <c r="M346" s="44"/>
      <c r="N346" s="78"/>
      <c r="O346" s="78"/>
      <c r="P346" s="407"/>
      <c r="Q346" s="78"/>
      <c r="R346" s="406"/>
      <c r="S346" s="163"/>
      <c r="T346" s="44"/>
      <c r="U346" s="44"/>
      <c r="V346" s="44"/>
      <c r="W346" s="44"/>
      <c r="X346" s="44"/>
      <c r="Y346" s="44"/>
      <c r="Z346" s="44"/>
      <c r="AA346" s="44"/>
      <c r="AB346" s="44"/>
      <c r="AC346" s="44"/>
      <c r="AD346" s="44"/>
      <c r="AE346" s="78"/>
      <c r="AF346" s="44"/>
      <c r="AG346" s="44"/>
      <c r="AH346" s="390"/>
      <c r="AI346" s="44"/>
      <c r="AJ346" s="44"/>
      <c r="AK346" s="44"/>
      <c r="AL346" s="44"/>
      <c r="AM346" s="44"/>
      <c r="AN346" s="44"/>
      <c r="AO346" s="44"/>
      <c r="AP346" s="44"/>
      <c r="AQ346" s="44"/>
      <c r="AR346" s="44"/>
      <c r="AS346" s="44"/>
      <c r="AT346" s="44"/>
      <c r="AU346" s="44"/>
      <c r="AV346" s="44"/>
      <c r="AW346" s="44"/>
      <c r="AX346" s="44"/>
      <c r="AY346" s="44"/>
      <c r="AZ346" s="44"/>
      <c r="BA346" s="44"/>
      <c r="BB346" s="44"/>
      <c r="BC346" s="44"/>
      <c r="BD346" s="44"/>
      <c r="BE346" s="44"/>
      <c r="BF346" s="44"/>
    </row>
    <row r="347" ht="14.25" customHeight="1">
      <c r="A347" s="44"/>
      <c r="B347" s="44"/>
      <c r="C347" s="44"/>
      <c r="D347" s="78"/>
      <c r="E347" s="78"/>
      <c r="F347" s="107"/>
      <c r="G347" s="107"/>
      <c r="H347" s="107"/>
      <c r="I347" s="107"/>
      <c r="J347" s="107"/>
      <c r="K347" s="44"/>
      <c r="L347" s="44"/>
      <c r="M347" s="44"/>
      <c r="N347" s="78"/>
      <c r="O347" s="78"/>
      <c r="P347" s="407"/>
      <c r="Q347" s="78"/>
      <c r="R347" s="406"/>
      <c r="S347" s="163"/>
      <c r="T347" s="44"/>
      <c r="U347" s="44"/>
      <c r="V347" s="44"/>
      <c r="W347" s="44"/>
      <c r="X347" s="44"/>
      <c r="Y347" s="44"/>
      <c r="Z347" s="44"/>
      <c r="AA347" s="44"/>
      <c r="AB347" s="44"/>
      <c r="AC347" s="44"/>
      <c r="AD347" s="44"/>
      <c r="AE347" s="78"/>
      <c r="AF347" s="44"/>
      <c r="AG347" s="44"/>
      <c r="AH347" s="390"/>
      <c r="AI347" s="44"/>
      <c r="AJ347" s="44"/>
      <c r="AK347" s="44"/>
      <c r="AL347" s="44"/>
      <c r="AM347" s="44"/>
      <c r="AN347" s="44"/>
      <c r="AO347" s="44"/>
      <c r="AP347" s="44"/>
      <c r="AQ347" s="44"/>
      <c r="AR347" s="44"/>
      <c r="AS347" s="44"/>
      <c r="AT347" s="44"/>
      <c r="AU347" s="44"/>
      <c r="AV347" s="44"/>
      <c r="AW347" s="44"/>
      <c r="AX347" s="44"/>
      <c r="AY347" s="44"/>
      <c r="AZ347" s="44"/>
      <c r="BA347" s="44"/>
      <c r="BB347" s="44"/>
      <c r="BC347" s="44"/>
      <c r="BD347" s="44"/>
      <c r="BE347" s="44"/>
      <c r="BF347" s="44"/>
    </row>
    <row r="348" ht="14.25" customHeight="1">
      <c r="A348" s="44"/>
      <c r="B348" s="44"/>
      <c r="C348" s="44"/>
      <c r="D348" s="78"/>
      <c r="E348" s="78"/>
      <c r="F348" s="107"/>
      <c r="G348" s="107"/>
      <c r="H348" s="107"/>
      <c r="I348" s="107"/>
      <c r="J348" s="107"/>
      <c r="K348" s="44"/>
      <c r="L348" s="44"/>
      <c r="M348" s="44"/>
      <c r="N348" s="78"/>
      <c r="O348" s="78"/>
      <c r="P348" s="407"/>
      <c r="Q348" s="78"/>
      <c r="R348" s="406"/>
      <c r="S348" s="163"/>
      <c r="T348" s="44"/>
      <c r="U348" s="44"/>
      <c r="V348" s="44"/>
      <c r="W348" s="44"/>
      <c r="X348" s="44"/>
      <c r="Y348" s="44"/>
      <c r="Z348" s="44"/>
      <c r="AA348" s="44"/>
      <c r="AB348" s="44"/>
      <c r="AC348" s="44"/>
      <c r="AD348" s="44"/>
      <c r="AE348" s="78"/>
      <c r="AF348" s="44"/>
      <c r="AG348" s="44"/>
      <c r="AH348" s="390"/>
      <c r="AI348" s="44"/>
      <c r="AJ348" s="44"/>
      <c r="AK348" s="44"/>
      <c r="AL348" s="44"/>
      <c r="AM348" s="44"/>
      <c r="AN348" s="44"/>
      <c r="AO348" s="44"/>
      <c r="AP348" s="44"/>
      <c r="AQ348" s="44"/>
      <c r="AR348" s="44"/>
      <c r="AS348" s="44"/>
      <c r="AT348" s="44"/>
      <c r="AU348" s="44"/>
      <c r="AV348" s="44"/>
      <c r="AW348" s="44"/>
      <c r="AX348" s="44"/>
      <c r="AY348" s="44"/>
      <c r="AZ348" s="44"/>
      <c r="BA348" s="44"/>
      <c r="BB348" s="44"/>
      <c r="BC348" s="44"/>
      <c r="BD348" s="44"/>
      <c r="BE348" s="44"/>
      <c r="BF348" s="44"/>
    </row>
    <row r="349" ht="14.25" customHeight="1">
      <c r="A349" s="44"/>
      <c r="B349" s="44"/>
      <c r="C349" s="44"/>
      <c r="D349" s="78"/>
      <c r="E349" s="78"/>
      <c r="F349" s="107"/>
      <c r="G349" s="107"/>
      <c r="H349" s="107"/>
      <c r="I349" s="107"/>
      <c r="J349" s="107"/>
      <c r="K349" s="44"/>
      <c r="L349" s="44"/>
      <c r="M349" s="44"/>
      <c r="N349" s="78"/>
      <c r="O349" s="78"/>
      <c r="P349" s="407"/>
      <c r="Q349" s="78"/>
      <c r="R349" s="406"/>
      <c r="S349" s="163"/>
      <c r="T349" s="44"/>
      <c r="U349" s="44"/>
      <c r="V349" s="44"/>
      <c r="W349" s="44"/>
      <c r="X349" s="44"/>
      <c r="Y349" s="44"/>
      <c r="Z349" s="44"/>
      <c r="AA349" s="44"/>
      <c r="AB349" s="44"/>
      <c r="AC349" s="44"/>
      <c r="AD349" s="44"/>
      <c r="AE349" s="78"/>
      <c r="AF349" s="44"/>
      <c r="AG349" s="44"/>
      <c r="AH349" s="390"/>
      <c r="AI349" s="44"/>
      <c r="AJ349" s="44"/>
      <c r="AK349" s="44"/>
      <c r="AL349" s="44"/>
      <c r="AM349" s="44"/>
      <c r="AN349" s="44"/>
      <c r="AO349" s="44"/>
      <c r="AP349" s="44"/>
      <c r="AQ349" s="44"/>
      <c r="AR349" s="44"/>
      <c r="AS349" s="44"/>
      <c r="AT349" s="44"/>
      <c r="AU349" s="44"/>
      <c r="AV349" s="44"/>
      <c r="AW349" s="44"/>
      <c r="AX349" s="44"/>
      <c r="AY349" s="44"/>
      <c r="AZ349" s="44"/>
      <c r="BA349" s="44"/>
      <c r="BB349" s="44"/>
      <c r="BC349" s="44"/>
      <c r="BD349" s="44"/>
      <c r="BE349" s="44"/>
      <c r="BF349" s="44"/>
    </row>
    <row r="350" ht="14.25" customHeight="1">
      <c r="A350" s="44"/>
      <c r="B350" s="44"/>
      <c r="C350" s="44"/>
      <c r="D350" s="78"/>
      <c r="E350" s="78"/>
      <c r="F350" s="107"/>
      <c r="G350" s="107"/>
      <c r="H350" s="107"/>
      <c r="I350" s="107"/>
      <c r="J350" s="107"/>
      <c r="K350" s="44"/>
      <c r="L350" s="44"/>
      <c r="M350" s="44"/>
      <c r="N350" s="78"/>
      <c r="O350" s="78"/>
      <c r="P350" s="407"/>
      <c r="Q350" s="78"/>
      <c r="R350" s="406"/>
      <c r="S350" s="163"/>
      <c r="T350" s="44"/>
      <c r="U350" s="44"/>
      <c r="V350" s="44"/>
      <c r="W350" s="44"/>
      <c r="X350" s="44"/>
      <c r="Y350" s="44"/>
      <c r="Z350" s="44"/>
      <c r="AA350" s="44"/>
      <c r="AB350" s="44"/>
      <c r="AC350" s="44"/>
      <c r="AD350" s="44"/>
      <c r="AE350" s="78"/>
      <c r="AF350" s="44"/>
      <c r="AG350" s="44"/>
      <c r="AH350" s="390"/>
      <c r="AI350" s="44"/>
      <c r="AJ350" s="44"/>
      <c r="AK350" s="44"/>
      <c r="AL350" s="44"/>
      <c r="AM350" s="44"/>
      <c r="AN350" s="44"/>
      <c r="AO350" s="44"/>
      <c r="AP350" s="44"/>
      <c r="AQ350" s="44"/>
      <c r="AR350" s="44"/>
      <c r="AS350" s="44"/>
      <c r="AT350" s="44"/>
      <c r="AU350" s="44"/>
      <c r="AV350" s="44"/>
      <c r="AW350" s="44"/>
      <c r="AX350" s="44"/>
      <c r="AY350" s="44"/>
      <c r="AZ350" s="44"/>
      <c r="BA350" s="44"/>
      <c r="BB350" s="44"/>
      <c r="BC350" s="44"/>
      <c r="BD350" s="44"/>
      <c r="BE350" s="44"/>
      <c r="BF350" s="44"/>
    </row>
    <row r="351" ht="14.25" customHeight="1">
      <c r="A351" s="44"/>
      <c r="B351" s="44"/>
      <c r="C351" s="44"/>
      <c r="D351" s="78"/>
      <c r="E351" s="78"/>
      <c r="F351" s="107"/>
      <c r="G351" s="107"/>
      <c r="H351" s="107"/>
      <c r="I351" s="107"/>
      <c r="J351" s="107"/>
      <c r="K351" s="44"/>
      <c r="L351" s="44"/>
      <c r="M351" s="44"/>
      <c r="N351" s="78"/>
      <c r="O351" s="78"/>
      <c r="P351" s="407"/>
      <c r="Q351" s="78"/>
      <c r="R351" s="406"/>
      <c r="S351" s="163"/>
      <c r="T351" s="44"/>
      <c r="U351" s="44"/>
      <c r="V351" s="44"/>
      <c r="W351" s="44"/>
      <c r="X351" s="44"/>
      <c r="Y351" s="44"/>
      <c r="Z351" s="44"/>
      <c r="AA351" s="44"/>
      <c r="AB351" s="44"/>
      <c r="AC351" s="44"/>
      <c r="AD351" s="44"/>
      <c r="AE351" s="78"/>
      <c r="AF351" s="44"/>
      <c r="AG351" s="44"/>
      <c r="AH351" s="390"/>
      <c r="AI351" s="44"/>
      <c r="AJ351" s="44"/>
      <c r="AK351" s="44"/>
      <c r="AL351" s="44"/>
      <c r="AM351" s="44"/>
      <c r="AN351" s="44"/>
      <c r="AO351" s="44"/>
      <c r="AP351" s="44"/>
      <c r="AQ351" s="44"/>
      <c r="AR351" s="44"/>
      <c r="AS351" s="44"/>
      <c r="AT351" s="44"/>
      <c r="AU351" s="44"/>
      <c r="AV351" s="44"/>
      <c r="AW351" s="44"/>
      <c r="AX351" s="44"/>
      <c r="AY351" s="44"/>
      <c r="AZ351" s="44"/>
      <c r="BA351" s="44"/>
      <c r="BB351" s="44"/>
      <c r="BC351" s="44"/>
      <c r="BD351" s="44"/>
      <c r="BE351" s="44"/>
      <c r="BF351" s="44"/>
    </row>
    <row r="352" ht="14.25" customHeight="1">
      <c r="A352" s="44"/>
      <c r="B352" s="44"/>
      <c r="C352" s="44"/>
      <c r="D352" s="78"/>
      <c r="E352" s="78"/>
      <c r="F352" s="107"/>
      <c r="G352" s="107"/>
      <c r="H352" s="107"/>
      <c r="I352" s="107"/>
      <c r="J352" s="107"/>
      <c r="K352" s="44"/>
      <c r="L352" s="44"/>
      <c r="M352" s="44"/>
      <c r="N352" s="78"/>
      <c r="O352" s="78"/>
      <c r="P352" s="407"/>
      <c r="Q352" s="78"/>
      <c r="R352" s="406"/>
      <c r="S352" s="163"/>
      <c r="T352" s="44"/>
      <c r="U352" s="44"/>
      <c r="V352" s="44"/>
      <c r="W352" s="44"/>
      <c r="X352" s="44"/>
      <c r="Y352" s="44"/>
      <c r="Z352" s="44"/>
      <c r="AA352" s="44"/>
      <c r="AB352" s="44"/>
      <c r="AC352" s="44"/>
      <c r="AD352" s="44"/>
      <c r="AE352" s="78"/>
      <c r="AF352" s="44"/>
      <c r="AG352" s="44"/>
      <c r="AH352" s="390"/>
      <c r="AI352" s="44"/>
      <c r="AJ352" s="44"/>
      <c r="AK352" s="44"/>
      <c r="AL352" s="44"/>
      <c r="AM352" s="44"/>
      <c r="AN352" s="44"/>
      <c r="AO352" s="44"/>
      <c r="AP352" s="44"/>
      <c r="AQ352" s="44"/>
      <c r="AR352" s="44"/>
      <c r="AS352" s="44"/>
      <c r="AT352" s="44"/>
      <c r="AU352" s="44"/>
      <c r="AV352" s="44"/>
      <c r="AW352" s="44"/>
      <c r="AX352" s="44"/>
      <c r="AY352" s="44"/>
      <c r="AZ352" s="44"/>
      <c r="BA352" s="44"/>
      <c r="BB352" s="44"/>
      <c r="BC352" s="44"/>
      <c r="BD352" s="44"/>
      <c r="BE352" s="44"/>
      <c r="BF352" s="44"/>
    </row>
    <row r="353" ht="14.25" customHeight="1">
      <c r="A353" s="44"/>
      <c r="B353" s="44"/>
      <c r="C353" s="44"/>
      <c r="D353" s="78"/>
      <c r="E353" s="78"/>
      <c r="F353" s="107"/>
      <c r="G353" s="107"/>
      <c r="H353" s="107"/>
      <c r="I353" s="107"/>
      <c r="J353" s="107"/>
      <c r="K353" s="44"/>
      <c r="L353" s="44"/>
      <c r="M353" s="44"/>
      <c r="N353" s="78"/>
      <c r="O353" s="78"/>
      <c r="P353" s="407"/>
      <c r="Q353" s="78"/>
      <c r="R353" s="406"/>
      <c r="S353" s="163"/>
      <c r="T353" s="44"/>
      <c r="U353" s="44"/>
      <c r="V353" s="44"/>
      <c r="W353" s="44"/>
      <c r="X353" s="44"/>
      <c r="Y353" s="44"/>
      <c r="Z353" s="44"/>
      <c r="AA353" s="44"/>
      <c r="AB353" s="44"/>
      <c r="AC353" s="44"/>
      <c r="AD353" s="44"/>
      <c r="AE353" s="78"/>
      <c r="AF353" s="44"/>
      <c r="AG353" s="44"/>
      <c r="AH353" s="390"/>
      <c r="AI353" s="44"/>
      <c r="AJ353" s="44"/>
      <c r="AK353" s="44"/>
      <c r="AL353" s="44"/>
      <c r="AM353" s="44"/>
      <c r="AN353" s="44"/>
      <c r="AO353" s="44"/>
      <c r="AP353" s="44"/>
      <c r="AQ353" s="44"/>
      <c r="AR353" s="44"/>
      <c r="AS353" s="44"/>
      <c r="AT353" s="44"/>
      <c r="AU353" s="44"/>
      <c r="AV353" s="44"/>
      <c r="AW353" s="44"/>
      <c r="AX353" s="44"/>
      <c r="AY353" s="44"/>
      <c r="AZ353" s="44"/>
      <c r="BA353" s="44"/>
      <c r="BB353" s="44"/>
      <c r="BC353" s="44"/>
      <c r="BD353" s="44"/>
      <c r="BE353" s="44"/>
      <c r="BF353" s="44"/>
    </row>
    <row r="354" ht="14.25" customHeight="1">
      <c r="A354" s="44"/>
      <c r="B354" s="44"/>
      <c r="C354" s="44"/>
      <c r="D354" s="78"/>
      <c r="E354" s="78"/>
      <c r="F354" s="107"/>
      <c r="G354" s="107"/>
      <c r="H354" s="107"/>
      <c r="I354" s="107"/>
      <c r="J354" s="107"/>
      <c r="K354" s="44"/>
      <c r="L354" s="44"/>
      <c r="M354" s="44"/>
      <c r="N354" s="78"/>
      <c r="O354" s="78"/>
      <c r="P354" s="407"/>
      <c r="Q354" s="78"/>
      <c r="R354" s="406"/>
      <c r="S354" s="163"/>
      <c r="T354" s="44"/>
      <c r="U354" s="44"/>
      <c r="V354" s="44"/>
      <c r="W354" s="44"/>
      <c r="X354" s="44"/>
      <c r="Y354" s="44"/>
      <c r="Z354" s="44"/>
      <c r="AA354" s="44"/>
      <c r="AB354" s="44"/>
      <c r="AC354" s="44"/>
      <c r="AD354" s="44"/>
      <c r="AE354" s="78"/>
      <c r="AF354" s="44"/>
      <c r="AG354" s="44"/>
      <c r="AH354" s="390"/>
      <c r="AI354" s="44"/>
      <c r="AJ354" s="44"/>
      <c r="AK354" s="44"/>
      <c r="AL354" s="44"/>
      <c r="AM354" s="44"/>
      <c r="AN354" s="44"/>
      <c r="AO354" s="44"/>
      <c r="AP354" s="44"/>
      <c r="AQ354" s="44"/>
      <c r="AR354" s="44"/>
      <c r="AS354" s="44"/>
      <c r="AT354" s="44"/>
      <c r="AU354" s="44"/>
      <c r="AV354" s="44"/>
      <c r="AW354" s="44"/>
      <c r="AX354" s="44"/>
      <c r="AY354" s="44"/>
      <c r="AZ354" s="44"/>
      <c r="BA354" s="44"/>
      <c r="BB354" s="44"/>
      <c r="BC354" s="44"/>
      <c r="BD354" s="44"/>
      <c r="BE354" s="44"/>
      <c r="BF354" s="44"/>
    </row>
    <row r="355" ht="14.25" customHeight="1">
      <c r="A355" s="44"/>
      <c r="B355" s="44"/>
      <c r="C355" s="44"/>
      <c r="D355" s="78"/>
      <c r="E355" s="78"/>
      <c r="F355" s="107"/>
      <c r="G355" s="107"/>
      <c r="H355" s="107"/>
      <c r="I355" s="107"/>
      <c r="J355" s="107"/>
      <c r="K355" s="44"/>
      <c r="L355" s="44"/>
      <c r="M355" s="44"/>
      <c r="N355" s="78"/>
      <c r="O355" s="78"/>
      <c r="P355" s="407"/>
      <c r="Q355" s="78"/>
      <c r="R355" s="406"/>
      <c r="S355" s="163"/>
      <c r="T355" s="44"/>
      <c r="U355" s="44"/>
      <c r="V355" s="44"/>
      <c r="W355" s="44"/>
      <c r="X355" s="44"/>
      <c r="Y355" s="44"/>
      <c r="Z355" s="44"/>
      <c r="AA355" s="44"/>
      <c r="AB355" s="44"/>
      <c r="AC355" s="44"/>
      <c r="AD355" s="44"/>
      <c r="AE355" s="78"/>
      <c r="AF355" s="44"/>
      <c r="AG355" s="44"/>
      <c r="AH355" s="390"/>
      <c r="AI355" s="44"/>
      <c r="AJ355" s="44"/>
      <c r="AK355" s="44"/>
      <c r="AL355" s="44"/>
      <c r="AM355" s="44"/>
      <c r="AN355" s="44"/>
      <c r="AO355" s="44"/>
      <c r="AP355" s="44"/>
      <c r="AQ355" s="44"/>
      <c r="AR355" s="44"/>
      <c r="AS355" s="44"/>
      <c r="AT355" s="44"/>
      <c r="AU355" s="44"/>
      <c r="AV355" s="44"/>
      <c r="AW355" s="44"/>
      <c r="AX355" s="44"/>
      <c r="AY355" s="44"/>
      <c r="AZ355" s="44"/>
      <c r="BA355" s="44"/>
      <c r="BB355" s="44"/>
      <c r="BC355" s="44"/>
      <c r="BD355" s="44"/>
      <c r="BE355" s="44"/>
      <c r="BF355" s="44"/>
    </row>
    <row r="356" ht="14.25" customHeight="1">
      <c r="A356" s="44"/>
      <c r="B356" s="44"/>
      <c r="C356" s="44"/>
      <c r="D356" s="78"/>
      <c r="E356" s="78"/>
      <c r="F356" s="107"/>
      <c r="G356" s="107"/>
      <c r="H356" s="107"/>
      <c r="I356" s="107"/>
      <c r="J356" s="107"/>
      <c r="K356" s="44"/>
      <c r="L356" s="44"/>
      <c r="M356" s="44"/>
      <c r="N356" s="78"/>
      <c r="O356" s="78"/>
      <c r="P356" s="407"/>
      <c r="Q356" s="78"/>
      <c r="R356" s="406"/>
      <c r="S356" s="163"/>
      <c r="T356" s="44"/>
      <c r="U356" s="44"/>
      <c r="V356" s="44"/>
      <c r="W356" s="44"/>
      <c r="X356" s="44"/>
      <c r="Y356" s="44"/>
      <c r="Z356" s="44"/>
      <c r="AA356" s="44"/>
      <c r="AB356" s="44"/>
      <c r="AC356" s="44"/>
      <c r="AD356" s="44"/>
      <c r="AE356" s="78"/>
      <c r="AF356" s="44"/>
      <c r="AG356" s="44"/>
      <c r="AH356" s="390"/>
      <c r="AI356" s="44"/>
      <c r="AJ356" s="44"/>
      <c r="AK356" s="44"/>
      <c r="AL356" s="44"/>
      <c r="AM356" s="44"/>
      <c r="AN356" s="44"/>
      <c r="AO356" s="44"/>
      <c r="AP356" s="44"/>
      <c r="AQ356" s="44"/>
      <c r="AR356" s="44"/>
      <c r="AS356" s="44"/>
      <c r="AT356" s="44"/>
      <c r="AU356" s="44"/>
      <c r="AV356" s="44"/>
      <c r="AW356" s="44"/>
      <c r="AX356" s="44"/>
      <c r="AY356" s="44"/>
      <c r="AZ356" s="44"/>
      <c r="BA356" s="44"/>
      <c r="BB356" s="44"/>
      <c r="BC356" s="44"/>
      <c r="BD356" s="44"/>
      <c r="BE356" s="44"/>
      <c r="BF356" s="44"/>
    </row>
    <row r="357" ht="14.25" customHeight="1">
      <c r="A357" s="44"/>
      <c r="B357" s="44"/>
      <c r="C357" s="44"/>
      <c r="D357" s="78"/>
      <c r="E357" s="78"/>
      <c r="F357" s="107"/>
      <c r="G357" s="107"/>
      <c r="H357" s="107"/>
      <c r="I357" s="107"/>
      <c r="J357" s="107"/>
      <c r="K357" s="44"/>
      <c r="L357" s="44"/>
      <c r="M357" s="44"/>
      <c r="N357" s="78"/>
      <c r="O357" s="78"/>
      <c r="P357" s="407"/>
      <c r="Q357" s="78"/>
      <c r="R357" s="406"/>
      <c r="S357" s="163"/>
      <c r="T357" s="44"/>
      <c r="U357" s="44"/>
      <c r="V357" s="44"/>
      <c r="W357" s="44"/>
      <c r="X357" s="44"/>
      <c r="Y357" s="44"/>
      <c r="Z357" s="44"/>
      <c r="AA357" s="44"/>
      <c r="AB357" s="44"/>
      <c r="AC357" s="44"/>
      <c r="AD357" s="44"/>
      <c r="AE357" s="78"/>
      <c r="AF357" s="44"/>
      <c r="AG357" s="44"/>
      <c r="AH357" s="390"/>
      <c r="AI357" s="44"/>
      <c r="AJ357" s="44"/>
      <c r="AK357" s="44"/>
      <c r="AL357" s="44"/>
      <c r="AM357" s="44"/>
      <c r="AN357" s="44"/>
      <c r="AO357" s="44"/>
      <c r="AP357" s="44"/>
      <c r="AQ357" s="44"/>
      <c r="AR357" s="44"/>
      <c r="AS357" s="44"/>
      <c r="AT357" s="44"/>
      <c r="AU357" s="44"/>
      <c r="AV357" s="44"/>
      <c r="AW357" s="44"/>
      <c r="AX357" s="44"/>
      <c r="AY357" s="44"/>
      <c r="AZ357" s="44"/>
      <c r="BA357" s="44"/>
      <c r="BB357" s="44"/>
      <c r="BC357" s="44"/>
      <c r="BD357" s="44"/>
      <c r="BE357" s="44"/>
      <c r="BF357" s="44"/>
    </row>
    <row r="358" ht="14.25" customHeight="1">
      <c r="A358" s="44"/>
      <c r="B358" s="44"/>
      <c r="C358" s="44"/>
      <c r="D358" s="78"/>
      <c r="E358" s="78"/>
      <c r="F358" s="107"/>
      <c r="G358" s="107"/>
      <c r="H358" s="107"/>
      <c r="I358" s="107"/>
      <c r="J358" s="107"/>
      <c r="K358" s="44"/>
      <c r="L358" s="44"/>
      <c r="M358" s="44"/>
      <c r="N358" s="78"/>
      <c r="O358" s="78"/>
      <c r="P358" s="407"/>
      <c r="Q358" s="78"/>
      <c r="R358" s="406"/>
      <c r="S358" s="163"/>
      <c r="T358" s="44"/>
      <c r="U358" s="44"/>
      <c r="V358" s="44"/>
      <c r="W358" s="44"/>
      <c r="X358" s="44"/>
      <c r="Y358" s="44"/>
      <c r="Z358" s="44"/>
      <c r="AA358" s="44"/>
      <c r="AB358" s="44"/>
      <c r="AC358" s="44"/>
      <c r="AD358" s="44"/>
      <c r="AE358" s="78"/>
      <c r="AF358" s="44"/>
      <c r="AG358" s="44"/>
      <c r="AH358" s="390"/>
      <c r="AI358" s="44"/>
      <c r="AJ358" s="44"/>
      <c r="AK358" s="44"/>
      <c r="AL358" s="44"/>
      <c r="AM358" s="44"/>
      <c r="AN358" s="44"/>
      <c r="AO358" s="44"/>
      <c r="AP358" s="44"/>
      <c r="AQ358" s="44"/>
      <c r="AR358" s="44"/>
      <c r="AS358" s="44"/>
      <c r="AT358" s="44"/>
      <c r="AU358" s="44"/>
      <c r="AV358" s="44"/>
      <c r="AW358" s="44"/>
      <c r="AX358" s="44"/>
      <c r="AY358" s="44"/>
      <c r="AZ358" s="44"/>
      <c r="BA358" s="44"/>
      <c r="BB358" s="44"/>
      <c r="BC358" s="44"/>
      <c r="BD358" s="44"/>
      <c r="BE358" s="44"/>
      <c r="BF358" s="44"/>
    </row>
    <row r="359" ht="14.25" customHeight="1">
      <c r="A359" s="44"/>
      <c r="B359" s="44"/>
      <c r="C359" s="44"/>
      <c r="D359" s="78"/>
      <c r="E359" s="78"/>
      <c r="F359" s="107"/>
      <c r="G359" s="107"/>
      <c r="H359" s="107"/>
      <c r="I359" s="107"/>
      <c r="J359" s="107"/>
      <c r="K359" s="44"/>
      <c r="L359" s="44"/>
      <c r="M359" s="44"/>
      <c r="N359" s="78"/>
      <c r="O359" s="78"/>
      <c r="P359" s="407"/>
      <c r="Q359" s="78"/>
      <c r="R359" s="406"/>
      <c r="S359" s="163"/>
      <c r="T359" s="44"/>
      <c r="U359" s="44"/>
      <c r="V359" s="44"/>
      <c r="W359" s="44"/>
      <c r="X359" s="44"/>
      <c r="Y359" s="44"/>
      <c r="Z359" s="44"/>
      <c r="AA359" s="44"/>
      <c r="AB359" s="44"/>
      <c r="AC359" s="44"/>
      <c r="AD359" s="44"/>
      <c r="AE359" s="78"/>
      <c r="AF359" s="44"/>
      <c r="AG359" s="44"/>
      <c r="AH359" s="390"/>
      <c r="AI359" s="44"/>
      <c r="AJ359" s="44"/>
      <c r="AK359" s="44"/>
      <c r="AL359" s="44"/>
      <c r="AM359" s="44"/>
      <c r="AN359" s="44"/>
      <c r="AO359" s="44"/>
      <c r="AP359" s="44"/>
      <c r="AQ359" s="44"/>
      <c r="AR359" s="44"/>
      <c r="AS359" s="44"/>
      <c r="AT359" s="44"/>
      <c r="AU359" s="44"/>
      <c r="AV359" s="44"/>
      <c r="AW359" s="44"/>
      <c r="AX359" s="44"/>
      <c r="AY359" s="44"/>
      <c r="AZ359" s="44"/>
      <c r="BA359" s="44"/>
      <c r="BB359" s="44"/>
      <c r="BC359" s="44"/>
      <c r="BD359" s="44"/>
      <c r="BE359" s="44"/>
      <c r="BF359" s="44"/>
    </row>
    <row r="360" ht="14.25" customHeight="1">
      <c r="A360" s="44"/>
      <c r="B360" s="44"/>
      <c r="C360" s="44"/>
      <c r="D360" s="78"/>
      <c r="E360" s="78"/>
      <c r="F360" s="107"/>
      <c r="G360" s="107"/>
      <c r="H360" s="107"/>
      <c r="I360" s="107"/>
      <c r="J360" s="107"/>
      <c r="K360" s="44"/>
      <c r="L360" s="44"/>
      <c r="M360" s="44"/>
      <c r="N360" s="78"/>
      <c r="O360" s="78"/>
      <c r="P360" s="407"/>
      <c r="Q360" s="78"/>
      <c r="R360" s="406"/>
      <c r="S360" s="163"/>
      <c r="T360" s="44"/>
      <c r="U360" s="44"/>
      <c r="V360" s="44"/>
      <c r="W360" s="44"/>
      <c r="X360" s="44"/>
      <c r="Y360" s="44"/>
      <c r="Z360" s="44"/>
      <c r="AA360" s="44"/>
      <c r="AB360" s="44"/>
      <c r="AC360" s="44"/>
      <c r="AD360" s="44"/>
      <c r="AE360" s="78"/>
      <c r="AF360" s="44"/>
      <c r="AG360" s="44"/>
      <c r="AH360" s="390"/>
      <c r="AI360" s="44"/>
      <c r="AJ360" s="44"/>
      <c r="AK360" s="44"/>
      <c r="AL360" s="44"/>
      <c r="AM360" s="44"/>
      <c r="AN360" s="44"/>
      <c r="AO360" s="44"/>
      <c r="AP360" s="44"/>
      <c r="AQ360" s="44"/>
      <c r="AR360" s="44"/>
      <c r="AS360" s="44"/>
      <c r="AT360" s="44"/>
      <c r="AU360" s="44"/>
      <c r="AV360" s="44"/>
      <c r="AW360" s="44"/>
      <c r="AX360" s="44"/>
      <c r="AY360" s="44"/>
      <c r="AZ360" s="44"/>
      <c r="BA360" s="44"/>
      <c r="BB360" s="44"/>
      <c r="BC360" s="44"/>
      <c r="BD360" s="44"/>
      <c r="BE360" s="44"/>
      <c r="BF360" s="44"/>
    </row>
    <row r="361" ht="14.25" customHeight="1">
      <c r="A361" s="44"/>
      <c r="B361" s="44"/>
      <c r="C361" s="44"/>
      <c r="D361" s="78"/>
      <c r="E361" s="78"/>
      <c r="F361" s="107"/>
      <c r="G361" s="107"/>
      <c r="H361" s="107"/>
      <c r="I361" s="107"/>
      <c r="J361" s="107"/>
      <c r="K361" s="44"/>
      <c r="L361" s="44"/>
      <c r="M361" s="44"/>
      <c r="N361" s="78"/>
      <c r="O361" s="78"/>
      <c r="P361" s="407"/>
      <c r="Q361" s="78"/>
      <c r="R361" s="406"/>
      <c r="S361" s="163"/>
      <c r="T361" s="44"/>
      <c r="U361" s="44"/>
      <c r="V361" s="44"/>
      <c r="W361" s="44"/>
      <c r="X361" s="44"/>
      <c r="Y361" s="44"/>
      <c r="Z361" s="44"/>
      <c r="AA361" s="44"/>
      <c r="AB361" s="44"/>
      <c r="AC361" s="44"/>
      <c r="AD361" s="44"/>
      <c r="AE361" s="78"/>
      <c r="AF361" s="44"/>
      <c r="AG361" s="44"/>
      <c r="AH361" s="390"/>
      <c r="AI361" s="44"/>
      <c r="AJ361" s="44"/>
      <c r="AK361" s="44"/>
      <c r="AL361" s="44"/>
      <c r="AM361" s="44"/>
      <c r="AN361" s="44"/>
      <c r="AO361" s="44"/>
      <c r="AP361" s="44"/>
      <c r="AQ361" s="44"/>
      <c r="AR361" s="44"/>
      <c r="AS361" s="44"/>
      <c r="AT361" s="44"/>
      <c r="AU361" s="44"/>
      <c r="AV361" s="44"/>
      <c r="AW361" s="44"/>
      <c r="AX361" s="44"/>
      <c r="AY361" s="44"/>
      <c r="AZ361" s="44"/>
      <c r="BA361" s="44"/>
      <c r="BB361" s="44"/>
      <c r="BC361" s="44"/>
      <c r="BD361" s="44"/>
      <c r="BE361" s="44"/>
      <c r="BF361" s="44"/>
    </row>
    <row r="362" ht="14.25" customHeight="1">
      <c r="A362" s="44"/>
      <c r="B362" s="44"/>
      <c r="C362" s="44"/>
      <c r="D362" s="78"/>
      <c r="E362" s="78"/>
      <c r="F362" s="107"/>
      <c r="G362" s="107"/>
      <c r="H362" s="107"/>
      <c r="I362" s="107"/>
      <c r="J362" s="107"/>
      <c r="K362" s="44"/>
      <c r="L362" s="44"/>
      <c r="M362" s="44"/>
      <c r="N362" s="78"/>
      <c r="O362" s="78"/>
      <c r="P362" s="407"/>
      <c r="Q362" s="78"/>
      <c r="R362" s="406"/>
      <c r="S362" s="163"/>
      <c r="T362" s="44"/>
      <c r="U362" s="44"/>
      <c r="V362" s="44"/>
      <c r="W362" s="44"/>
      <c r="X362" s="44"/>
      <c r="Y362" s="44"/>
      <c r="Z362" s="44"/>
      <c r="AA362" s="44"/>
      <c r="AB362" s="44"/>
      <c r="AC362" s="44"/>
      <c r="AD362" s="44"/>
      <c r="AE362" s="78"/>
      <c r="AF362" s="44"/>
      <c r="AG362" s="44"/>
      <c r="AH362" s="390"/>
      <c r="AI362" s="44"/>
      <c r="AJ362" s="44"/>
      <c r="AK362" s="44"/>
      <c r="AL362" s="44"/>
      <c r="AM362" s="44"/>
      <c r="AN362" s="44"/>
      <c r="AO362" s="44"/>
      <c r="AP362" s="44"/>
      <c r="AQ362" s="44"/>
      <c r="AR362" s="44"/>
      <c r="AS362" s="44"/>
      <c r="AT362" s="44"/>
      <c r="AU362" s="44"/>
      <c r="AV362" s="44"/>
      <c r="AW362" s="44"/>
      <c r="AX362" s="44"/>
      <c r="AY362" s="44"/>
      <c r="AZ362" s="44"/>
      <c r="BA362" s="44"/>
      <c r="BB362" s="44"/>
      <c r="BC362" s="44"/>
      <c r="BD362" s="44"/>
      <c r="BE362" s="44"/>
      <c r="BF362" s="44"/>
    </row>
    <row r="363" ht="14.25" customHeight="1">
      <c r="A363" s="44"/>
      <c r="B363" s="44"/>
      <c r="C363" s="44"/>
      <c r="D363" s="78"/>
      <c r="E363" s="78"/>
      <c r="F363" s="107"/>
      <c r="G363" s="107"/>
      <c r="H363" s="107"/>
      <c r="I363" s="107"/>
      <c r="J363" s="107"/>
      <c r="K363" s="44"/>
      <c r="L363" s="44"/>
      <c r="M363" s="44"/>
      <c r="N363" s="78"/>
      <c r="O363" s="78"/>
      <c r="P363" s="407"/>
      <c r="Q363" s="78"/>
      <c r="R363" s="406"/>
      <c r="S363" s="163"/>
      <c r="T363" s="44"/>
      <c r="U363" s="44"/>
      <c r="V363" s="44"/>
      <c r="W363" s="44"/>
      <c r="X363" s="44"/>
      <c r="Y363" s="44"/>
      <c r="Z363" s="44"/>
      <c r="AA363" s="44"/>
      <c r="AB363" s="44"/>
      <c r="AC363" s="44"/>
      <c r="AD363" s="44"/>
      <c r="AE363" s="78"/>
      <c r="AF363" s="44"/>
      <c r="AG363" s="44"/>
      <c r="AH363" s="390"/>
      <c r="AI363" s="44"/>
      <c r="AJ363" s="44"/>
      <c r="AK363" s="44"/>
      <c r="AL363" s="44"/>
      <c r="AM363" s="44"/>
      <c r="AN363" s="44"/>
      <c r="AO363" s="44"/>
      <c r="AP363" s="44"/>
      <c r="AQ363" s="44"/>
      <c r="AR363" s="44"/>
      <c r="AS363" s="44"/>
      <c r="AT363" s="44"/>
      <c r="AU363" s="44"/>
      <c r="AV363" s="44"/>
      <c r="AW363" s="44"/>
      <c r="AX363" s="44"/>
      <c r="AY363" s="44"/>
      <c r="AZ363" s="44"/>
      <c r="BA363" s="44"/>
      <c r="BB363" s="44"/>
      <c r="BC363" s="44"/>
      <c r="BD363" s="44"/>
      <c r="BE363" s="44"/>
      <c r="BF363" s="44"/>
    </row>
    <row r="364" ht="14.25" customHeight="1">
      <c r="A364" s="44"/>
      <c r="B364" s="44"/>
      <c r="C364" s="44"/>
      <c r="D364" s="78"/>
      <c r="E364" s="78"/>
      <c r="F364" s="107"/>
      <c r="G364" s="107"/>
      <c r="H364" s="107"/>
      <c r="I364" s="107"/>
      <c r="J364" s="107"/>
      <c r="K364" s="44"/>
      <c r="L364" s="44"/>
      <c r="M364" s="44"/>
      <c r="N364" s="78"/>
      <c r="O364" s="78"/>
      <c r="P364" s="407"/>
      <c r="Q364" s="78"/>
      <c r="R364" s="406"/>
      <c r="S364" s="163"/>
      <c r="T364" s="44"/>
      <c r="U364" s="44"/>
      <c r="V364" s="44"/>
      <c r="W364" s="44"/>
      <c r="X364" s="44"/>
      <c r="Y364" s="44"/>
      <c r="Z364" s="44"/>
      <c r="AA364" s="44"/>
      <c r="AB364" s="44"/>
      <c r="AC364" s="44"/>
      <c r="AD364" s="44"/>
      <c r="AE364" s="78"/>
      <c r="AF364" s="44"/>
      <c r="AG364" s="44"/>
      <c r="AH364" s="390"/>
      <c r="AI364" s="44"/>
      <c r="AJ364" s="44"/>
      <c r="AK364" s="44"/>
      <c r="AL364" s="44"/>
      <c r="AM364" s="44"/>
      <c r="AN364" s="44"/>
      <c r="AO364" s="44"/>
      <c r="AP364" s="44"/>
      <c r="AQ364" s="44"/>
      <c r="AR364" s="44"/>
      <c r="AS364" s="44"/>
      <c r="AT364" s="44"/>
      <c r="AU364" s="44"/>
      <c r="AV364" s="44"/>
      <c r="AW364" s="44"/>
      <c r="AX364" s="44"/>
      <c r="AY364" s="44"/>
      <c r="AZ364" s="44"/>
      <c r="BA364" s="44"/>
      <c r="BB364" s="44"/>
      <c r="BC364" s="44"/>
      <c r="BD364" s="44"/>
      <c r="BE364" s="44"/>
      <c r="BF364" s="44"/>
    </row>
    <row r="365" ht="14.25" customHeight="1">
      <c r="A365" s="44"/>
      <c r="B365" s="44"/>
      <c r="C365" s="44"/>
      <c r="D365" s="78"/>
      <c r="E365" s="78"/>
      <c r="F365" s="107"/>
      <c r="G365" s="107"/>
      <c r="H365" s="107"/>
      <c r="I365" s="107"/>
      <c r="J365" s="107"/>
      <c r="K365" s="44"/>
      <c r="L365" s="44"/>
      <c r="M365" s="44"/>
      <c r="N365" s="78"/>
      <c r="O365" s="78"/>
      <c r="P365" s="407"/>
      <c r="Q365" s="78"/>
      <c r="R365" s="406"/>
      <c r="S365" s="163"/>
      <c r="T365" s="44"/>
      <c r="U365" s="44"/>
      <c r="V365" s="44"/>
      <c r="W365" s="44"/>
      <c r="X365" s="44"/>
      <c r="Y365" s="44"/>
      <c r="Z365" s="44"/>
      <c r="AA365" s="44"/>
      <c r="AB365" s="44"/>
      <c r="AC365" s="44"/>
      <c r="AD365" s="44"/>
      <c r="AE365" s="78"/>
      <c r="AF365" s="44"/>
      <c r="AG365" s="44"/>
      <c r="AH365" s="390"/>
      <c r="AI365" s="44"/>
      <c r="AJ365" s="44"/>
      <c r="AK365" s="44"/>
      <c r="AL365" s="44"/>
      <c r="AM365" s="44"/>
      <c r="AN365" s="44"/>
      <c r="AO365" s="44"/>
      <c r="AP365" s="44"/>
      <c r="AQ365" s="44"/>
      <c r="AR365" s="44"/>
      <c r="AS365" s="44"/>
      <c r="AT365" s="44"/>
      <c r="AU365" s="44"/>
      <c r="AV365" s="44"/>
      <c r="AW365" s="44"/>
      <c r="AX365" s="44"/>
      <c r="AY365" s="44"/>
      <c r="AZ365" s="44"/>
      <c r="BA365" s="44"/>
      <c r="BB365" s="44"/>
      <c r="BC365" s="44"/>
      <c r="BD365" s="44"/>
      <c r="BE365" s="44"/>
      <c r="BF365" s="44"/>
    </row>
    <row r="366" ht="14.25" customHeight="1">
      <c r="A366" s="44"/>
      <c r="B366" s="44"/>
      <c r="C366" s="44"/>
      <c r="D366" s="78"/>
      <c r="E366" s="78"/>
      <c r="F366" s="107"/>
      <c r="G366" s="107"/>
      <c r="H366" s="107"/>
      <c r="I366" s="107"/>
      <c r="J366" s="107"/>
      <c r="K366" s="44"/>
      <c r="L366" s="44"/>
      <c r="M366" s="44"/>
      <c r="N366" s="78"/>
      <c r="O366" s="78"/>
      <c r="P366" s="407"/>
      <c r="Q366" s="78"/>
      <c r="R366" s="406"/>
      <c r="S366" s="163"/>
      <c r="T366" s="44"/>
      <c r="U366" s="44"/>
      <c r="V366" s="44"/>
      <c r="W366" s="44"/>
      <c r="X366" s="44"/>
      <c r="Y366" s="44"/>
      <c r="Z366" s="44"/>
      <c r="AA366" s="44"/>
      <c r="AB366" s="44"/>
      <c r="AC366" s="44"/>
      <c r="AD366" s="44"/>
      <c r="AE366" s="78"/>
      <c r="AF366" s="44"/>
      <c r="AG366" s="44"/>
      <c r="AH366" s="390"/>
      <c r="AI366" s="44"/>
      <c r="AJ366" s="44"/>
      <c r="AK366" s="44"/>
      <c r="AL366" s="44"/>
      <c r="AM366" s="44"/>
      <c r="AN366" s="44"/>
      <c r="AO366" s="44"/>
      <c r="AP366" s="44"/>
      <c r="AQ366" s="44"/>
      <c r="AR366" s="44"/>
      <c r="AS366" s="44"/>
      <c r="AT366" s="44"/>
      <c r="AU366" s="44"/>
      <c r="AV366" s="44"/>
      <c r="AW366" s="44"/>
      <c r="AX366" s="44"/>
      <c r="AY366" s="44"/>
      <c r="AZ366" s="44"/>
      <c r="BA366" s="44"/>
      <c r="BB366" s="44"/>
      <c r="BC366" s="44"/>
      <c r="BD366" s="44"/>
      <c r="BE366" s="44"/>
      <c r="BF366" s="44"/>
    </row>
    <row r="367" ht="14.25" customHeight="1">
      <c r="A367" s="44"/>
      <c r="B367" s="44"/>
      <c r="C367" s="44"/>
      <c r="D367" s="78"/>
      <c r="E367" s="78"/>
      <c r="F367" s="107"/>
      <c r="G367" s="107"/>
      <c r="H367" s="107"/>
      <c r="I367" s="107"/>
      <c r="J367" s="107"/>
      <c r="K367" s="44"/>
      <c r="L367" s="44"/>
      <c r="M367" s="44"/>
      <c r="N367" s="78"/>
      <c r="O367" s="78"/>
      <c r="P367" s="407"/>
      <c r="Q367" s="78"/>
      <c r="R367" s="406"/>
      <c r="S367" s="163"/>
      <c r="T367" s="44"/>
      <c r="U367" s="44"/>
      <c r="V367" s="44"/>
      <c r="W367" s="44"/>
      <c r="X367" s="44"/>
      <c r="Y367" s="44"/>
      <c r="Z367" s="44"/>
      <c r="AA367" s="44"/>
      <c r="AB367" s="44"/>
      <c r="AC367" s="44"/>
      <c r="AD367" s="44"/>
      <c r="AE367" s="78"/>
      <c r="AF367" s="44"/>
      <c r="AG367" s="44"/>
      <c r="AH367" s="390"/>
      <c r="AI367" s="44"/>
      <c r="AJ367" s="44"/>
      <c r="AK367" s="44"/>
      <c r="AL367" s="44"/>
      <c r="AM367" s="44"/>
      <c r="AN367" s="44"/>
      <c r="AO367" s="44"/>
      <c r="AP367" s="44"/>
      <c r="AQ367" s="44"/>
      <c r="AR367" s="44"/>
      <c r="AS367" s="44"/>
      <c r="AT367" s="44"/>
      <c r="AU367" s="44"/>
      <c r="AV367" s="44"/>
      <c r="AW367" s="44"/>
      <c r="AX367" s="44"/>
      <c r="AY367" s="44"/>
      <c r="AZ367" s="44"/>
      <c r="BA367" s="44"/>
      <c r="BB367" s="44"/>
      <c r="BC367" s="44"/>
      <c r="BD367" s="44"/>
      <c r="BE367" s="44"/>
      <c r="BF367" s="44"/>
    </row>
    <row r="368" ht="14.25" customHeight="1">
      <c r="A368" s="44"/>
      <c r="B368" s="44"/>
      <c r="C368" s="44"/>
      <c r="D368" s="78"/>
      <c r="E368" s="78"/>
      <c r="F368" s="107"/>
      <c r="G368" s="107"/>
      <c r="H368" s="107"/>
      <c r="I368" s="107"/>
      <c r="J368" s="107"/>
      <c r="K368" s="44"/>
      <c r="L368" s="44"/>
      <c r="M368" s="44"/>
      <c r="N368" s="78"/>
      <c r="O368" s="78"/>
      <c r="P368" s="407"/>
      <c r="Q368" s="78"/>
      <c r="R368" s="406"/>
      <c r="S368" s="163"/>
      <c r="T368" s="44"/>
      <c r="U368" s="44"/>
      <c r="V368" s="44"/>
      <c r="W368" s="44"/>
      <c r="X368" s="44"/>
      <c r="Y368" s="44"/>
      <c r="Z368" s="44"/>
      <c r="AA368" s="44"/>
      <c r="AB368" s="44"/>
      <c r="AC368" s="44"/>
      <c r="AD368" s="44"/>
      <c r="AE368" s="78"/>
      <c r="AF368" s="44"/>
      <c r="AG368" s="44"/>
      <c r="AH368" s="390"/>
      <c r="AI368" s="44"/>
      <c r="AJ368" s="44"/>
      <c r="AK368" s="44"/>
      <c r="AL368" s="44"/>
      <c r="AM368" s="44"/>
      <c r="AN368" s="44"/>
      <c r="AO368" s="44"/>
      <c r="AP368" s="44"/>
      <c r="AQ368" s="44"/>
      <c r="AR368" s="44"/>
      <c r="AS368" s="44"/>
      <c r="AT368" s="44"/>
      <c r="AU368" s="44"/>
      <c r="AV368" s="44"/>
      <c r="AW368" s="44"/>
      <c r="AX368" s="44"/>
      <c r="AY368" s="44"/>
      <c r="AZ368" s="44"/>
      <c r="BA368" s="44"/>
      <c r="BB368" s="44"/>
      <c r="BC368" s="44"/>
      <c r="BD368" s="44"/>
      <c r="BE368" s="44"/>
      <c r="BF368" s="44"/>
    </row>
    <row r="369" ht="14.25" customHeight="1">
      <c r="A369" s="44"/>
      <c r="B369" s="44"/>
      <c r="C369" s="44"/>
      <c r="D369" s="78"/>
      <c r="E369" s="78"/>
      <c r="F369" s="107"/>
      <c r="G369" s="107"/>
      <c r="H369" s="107"/>
      <c r="I369" s="107"/>
      <c r="J369" s="107"/>
      <c r="K369" s="44"/>
      <c r="L369" s="44"/>
      <c r="M369" s="44"/>
      <c r="N369" s="78"/>
      <c r="O369" s="78"/>
      <c r="P369" s="407"/>
      <c r="Q369" s="78"/>
      <c r="R369" s="406"/>
      <c r="S369" s="163"/>
      <c r="T369" s="44"/>
      <c r="U369" s="44"/>
      <c r="V369" s="44"/>
      <c r="W369" s="44"/>
      <c r="X369" s="44"/>
      <c r="Y369" s="44"/>
      <c r="Z369" s="44"/>
      <c r="AA369" s="44"/>
      <c r="AB369" s="44"/>
      <c r="AC369" s="44"/>
      <c r="AD369" s="44"/>
      <c r="AE369" s="78"/>
      <c r="AF369" s="44"/>
      <c r="AG369" s="44"/>
      <c r="AH369" s="390"/>
      <c r="AI369" s="44"/>
      <c r="AJ369" s="44"/>
      <c r="AK369" s="44"/>
      <c r="AL369" s="44"/>
      <c r="AM369" s="44"/>
      <c r="AN369" s="44"/>
      <c r="AO369" s="44"/>
      <c r="AP369" s="44"/>
      <c r="AQ369" s="44"/>
      <c r="AR369" s="44"/>
      <c r="AS369" s="44"/>
      <c r="AT369" s="44"/>
      <c r="AU369" s="44"/>
      <c r="AV369" s="44"/>
      <c r="AW369" s="44"/>
      <c r="AX369" s="44"/>
      <c r="AY369" s="44"/>
      <c r="AZ369" s="44"/>
      <c r="BA369" s="44"/>
      <c r="BB369" s="44"/>
      <c r="BC369" s="44"/>
      <c r="BD369" s="44"/>
      <c r="BE369" s="44"/>
      <c r="BF369" s="44"/>
    </row>
    <row r="370" ht="14.25" customHeight="1">
      <c r="A370" s="44"/>
      <c r="B370" s="44"/>
      <c r="C370" s="44"/>
      <c r="D370" s="78"/>
      <c r="E370" s="78"/>
      <c r="F370" s="107"/>
      <c r="G370" s="107"/>
      <c r="H370" s="107"/>
      <c r="I370" s="107"/>
      <c r="J370" s="107"/>
      <c r="K370" s="44"/>
      <c r="L370" s="44"/>
      <c r="M370" s="44"/>
      <c r="N370" s="78"/>
      <c r="O370" s="78"/>
      <c r="P370" s="407"/>
      <c r="Q370" s="78"/>
      <c r="R370" s="406"/>
      <c r="S370" s="163"/>
      <c r="T370" s="44"/>
      <c r="U370" s="44"/>
      <c r="V370" s="44"/>
      <c r="W370" s="44"/>
      <c r="X370" s="44"/>
      <c r="Y370" s="44"/>
      <c r="Z370" s="44"/>
      <c r="AA370" s="44"/>
      <c r="AB370" s="44"/>
      <c r="AC370" s="44"/>
      <c r="AD370" s="44"/>
      <c r="AE370" s="78"/>
      <c r="AF370" s="44"/>
      <c r="AG370" s="44"/>
      <c r="AH370" s="390"/>
      <c r="AI370" s="44"/>
      <c r="AJ370" s="44"/>
      <c r="AK370" s="44"/>
      <c r="AL370" s="44"/>
      <c r="AM370" s="44"/>
      <c r="AN370" s="44"/>
      <c r="AO370" s="44"/>
      <c r="AP370" s="44"/>
      <c r="AQ370" s="44"/>
      <c r="AR370" s="44"/>
      <c r="AS370" s="44"/>
      <c r="AT370" s="44"/>
      <c r="AU370" s="44"/>
      <c r="AV370" s="44"/>
      <c r="AW370" s="44"/>
      <c r="AX370" s="44"/>
      <c r="AY370" s="44"/>
      <c r="AZ370" s="44"/>
      <c r="BA370" s="44"/>
      <c r="BB370" s="44"/>
      <c r="BC370" s="44"/>
      <c r="BD370" s="44"/>
      <c r="BE370" s="44"/>
      <c r="BF370" s="44"/>
    </row>
    <row r="371" ht="14.25" customHeight="1">
      <c r="A371" s="44"/>
      <c r="B371" s="44"/>
      <c r="C371" s="44"/>
      <c r="D371" s="78"/>
      <c r="E371" s="78"/>
      <c r="F371" s="107"/>
      <c r="G371" s="107"/>
      <c r="H371" s="107"/>
      <c r="I371" s="107"/>
      <c r="J371" s="107"/>
      <c r="K371" s="44"/>
      <c r="L371" s="44"/>
      <c r="M371" s="44"/>
      <c r="N371" s="78"/>
      <c r="O371" s="78"/>
      <c r="P371" s="407"/>
      <c r="Q371" s="78"/>
      <c r="R371" s="406"/>
      <c r="S371" s="163"/>
      <c r="T371" s="44"/>
      <c r="U371" s="44"/>
      <c r="V371" s="44"/>
      <c r="W371" s="44"/>
      <c r="X371" s="44"/>
      <c r="Y371" s="44"/>
      <c r="Z371" s="44"/>
      <c r="AA371" s="44"/>
      <c r="AB371" s="44"/>
      <c r="AC371" s="44"/>
      <c r="AD371" s="44"/>
      <c r="AE371" s="78"/>
      <c r="AF371" s="44"/>
      <c r="AG371" s="44"/>
      <c r="AH371" s="390"/>
      <c r="AI371" s="44"/>
      <c r="AJ371" s="44"/>
      <c r="AK371" s="44"/>
      <c r="AL371" s="44"/>
      <c r="AM371" s="44"/>
      <c r="AN371" s="44"/>
      <c r="AO371" s="44"/>
      <c r="AP371" s="44"/>
      <c r="AQ371" s="44"/>
      <c r="AR371" s="44"/>
      <c r="AS371" s="44"/>
      <c r="AT371" s="44"/>
      <c r="AU371" s="44"/>
      <c r="AV371" s="44"/>
      <c r="AW371" s="44"/>
      <c r="AX371" s="44"/>
      <c r="AY371" s="44"/>
      <c r="AZ371" s="44"/>
      <c r="BA371" s="44"/>
      <c r="BB371" s="44"/>
      <c r="BC371" s="44"/>
      <c r="BD371" s="44"/>
      <c r="BE371" s="44"/>
      <c r="BF371" s="44"/>
    </row>
    <row r="372" ht="14.25" customHeight="1">
      <c r="A372" s="44"/>
      <c r="B372" s="44"/>
      <c r="C372" s="44"/>
      <c r="D372" s="78"/>
      <c r="E372" s="78"/>
      <c r="F372" s="107"/>
      <c r="G372" s="107"/>
      <c r="H372" s="107"/>
      <c r="I372" s="107"/>
      <c r="J372" s="107"/>
      <c r="K372" s="44"/>
      <c r="L372" s="44"/>
      <c r="M372" s="44"/>
      <c r="N372" s="78"/>
      <c r="O372" s="78"/>
      <c r="P372" s="407"/>
      <c r="Q372" s="78"/>
      <c r="R372" s="406"/>
      <c r="S372" s="163"/>
      <c r="T372" s="44"/>
      <c r="U372" s="44"/>
      <c r="V372" s="44"/>
      <c r="W372" s="44"/>
      <c r="X372" s="44"/>
      <c r="Y372" s="44"/>
      <c r="Z372" s="44"/>
      <c r="AA372" s="44"/>
      <c r="AB372" s="44"/>
      <c r="AC372" s="44"/>
      <c r="AD372" s="44"/>
      <c r="AE372" s="78"/>
      <c r="AF372" s="44"/>
      <c r="AG372" s="44"/>
      <c r="AH372" s="390"/>
      <c r="AI372" s="44"/>
      <c r="AJ372" s="44"/>
      <c r="AK372" s="44"/>
      <c r="AL372" s="44"/>
      <c r="AM372" s="44"/>
      <c r="AN372" s="44"/>
      <c r="AO372" s="44"/>
      <c r="AP372" s="44"/>
      <c r="AQ372" s="44"/>
      <c r="AR372" s="44"/>
      <c r="AS372" s="44"/>
      <c r="AT372" s="44"/>
      <c r="AU372" s="44"/>
      <c r="AV372" s="44"/>
      <c r="AW372" s="44"/>
      <c r="AX372" s="44"/>
      <c r="AY372" s="44"/>
      <c r="AZ372" s="44"/>
      <c r="BA372" s="44"/>
      <c r="BB372" s="44"/>
      <c r="BC372" s="44"/>
      <c r="BD372" s="44"/>
      <c r="BE372" s="44"/>
      <c r="BF372" s="44"/>
    </row>
    <row r="373" ht="14.25" customHeight="1">
      <c r="A373" s="44"/>
      <c r="B373" s="44"/>
      <c r="C373" s="44"/>
      <c r="D373" s="78"/>
      <c r="E373" s="78"/>
      <c r="F373" s="107"/>
      <c r="G373" s="107"/>
      <c r="H373" s="107"/>
      <c r="I373" s="107"/>
      <c r="J373" s="107"/>
      <c r="K373" s="44"/>
      <c r="L373" s="44"/>
      <c r="M373" s="44"/>
      <c r="N373" s="78"/>
      <c r="O373" s="78"/>
      <c r="P373" s="407"/>
      <c r="Q373" s="78"/>
      <c r="R373" s="406"/>
      <c r="S373" s="163"/>
      <c r="T373" s="44"/>
      <c r="U373" s="44"/>
      <c r="V373" s="44"/>
      <c r="W373" s="44"/>
      <c r="X373" s="44"/>
      <c r="Y373" s="44"/>
      <c r="Z373" s="44"/>
      <c r="AA373" s="44"/>
      <c r="AB373" s="44"/>
      <c r="AC373" s="44"/>
      <c r="AD373" s="44"/>
      <c r="AE373" s="78"/>
      <c r="AF373" s="44"/>
      <c r="AG373" s="44"/>
      <c r="AH373" s="390"/>
      <c r="AI373" s="44"/>
      <c r="AJ373" s="44"/>
      <c r="AK373" s="44"/>
      <c r="AL373" s="44"/>
      <c r="AM373" s="44"/>
      <c r="AN373" s="44"/>
      <c r="AO373" s="44"/>
      <c r="AP373" s="44"/>
      <c r="AQ373" s="44"/>
      <c r="AR373" s="44"/>
      <c r="AS373" s="44"/>
      <c r="AT373" s="44"/>
      <c r="AU373" s="44"/>
      <c r="AV373" s="44"/>
      <c r="AW373" s="44"/>
      <c r="AX373" s="44"/>
      <c r="AY373" s="44"/>
      <c r="AZ373" s="44"/>
      <c r="BA373" s="44"/>
      <c r="BB373" s="44"/>
      <c r="BC373" s="44"/>
      <c r="BD373" s="44"/>
      <c r="BE373" s="44"/>
      <c r="BF373" s="44"/>
    </row>
    <row r="374" ht="14.25" customHeight="1">
      <c r="A374" s="44"/>
      <c r="B374" s="44"/>
      <c r="C374" s="44"/>
      <c r="D374" s="78"/>
      <c r="E374" s="78"/>
      <c r="F374" s="107"/>
      <c r="G374" s="107"/>
      <c r="H374" s="107"/>
      <c r="I374" s="107"/>
      <c r="J374" s="107"/>
      <c r="K374" s="44"/>
      <c r="L374" s="44"/>
      <c r="M374" s="44"/>
      <c r="N374" s="78"/>
      <c r="O374" s="78"/>
      <c r="P374" s="407"/>
      <c r="Q374" s="78"/>
      <c r="R374" s="406"/>
      <c r="S374" s="163"/>
      <c r="T374" s="44"/>
      <c r="U374" s="44"/>
      <c r="V374" s="44"/>
      <c r="W374" s="44"/>
      <c r="X374" s="44"/>
      <c r="Y374" s="44"/>
      <c r="Z374" s="44"/>
      <c r="AA374" s="44"/>
      <c r="AB374" s="44"/>
      <c r="AC374" s="44"/>
      <c r="AD374" s="44"/>
      <c r="AE374" s="78"/>
      <c r="AF374" s="44"/>
      <c r="AG374" s="44"/>
      <c r="AH374" s="390"/>
      <c r="AI374" s="44"/>
      <c r="AJ374" s="44"/>
      <c r="AK374" s="44"/>
      <c r="AL374" s="44"/>
      <c r="AM374" s="44"/>
      <c r="AN374" s="44"/>
      <c r="AO374" s="44"/>
      <c r="AP374" s="44"/>
      <c r="AQ374" s="44"/>
      <c r="AR374" s="44"/>
      <c r="AS374" s="44"/>
      <c r="AT374" s="44"/>
      <c r="AU374" s="44"/>
      <c r="AV374" s="44"/>
      <c r="AW374" s="44"/>
      <c r="AX374" s="44"/>
      <c r="AY374" s="44"/>
      <c r="AZ374" s="44"/>
      <c r="BA374" s="44"/>
      <c r="BB374" s="44"/>
      <c r="BC374" s="44"/>
      <c r="BD374" s="44"/>
      <c r="BE374" s="44"/>
      <c r="BF374" s="44"/>
    </row>
    <row r="375" ht="14.25" customHeight="1">
      <c r="A375" s="44"/>
      <c r="B375" s="44"/>
      <c r="C375" s="44"/>
      <c r="D375" s="78"/>
      <c r="E375" s="78"/>
      <c r="F375" s="107"/>
      <c r="G375" s="107"/>
      <c r="H375" s="107"/>
      <c r="I375" s="107"/>
      <c r="J375" s="107"/>
      <c r="K375" s="44"/>
      <c r="L375" s="44"/>
      <c r="M375" s="44"/>
      <c r="N375" s="78"/>
      <c r="O375" s="78"/>
      <c r="P375" s="407"/>
      <c r="Q375" s="78"/>
      <c r="R375" s="406"/>
      <c r="S375" s="163"/>
      <c r="T375" s="44"/>
      <c r="U375" s="44"/>
      <c r="V375" s="44"/>
      <c r="W375" s="44"/>
      <c r="X375" s="44"/>
      <c r="Y375" s="44"/>
      <c r="Z375" s="44"/>
      <c r="AA375" s="44"/>
      <c r="AB375" s="44"/>
      <c r="AC375" s="44"/>
      <c r="AD375" s="44"/>
      <c r="AE375" s="78"/>
      <c r="AF375" s="44"/>
      <c r="AG375" s="44"/>
      <c r="AH375" s="390"/>
      <c r="AI375" s="44"/>
      <c r="AJ375" s="44"/>
      <c r="AK375" s="44"/>
      <c r="AL375" s="44"/>
      <c r="AM375" s="44"/>
      <c r="AN375" s="44"/>
      <c r="AO375" s="44"/>
      <c r="AP375" s="44"/>
      <c r="AQ375" s="44"/>
      <c r="AR375" s="44"/>
      <c r="AS375" s="44"/>
      <c r="AT375" s="44"/>
      <c r="AU375" s="44"/>
      <c r="AV375" s="44"/>
      <c r="AW375" s="44"/>
      <c r="AX375" s="44"/>
      <c r="AY375" s="44"/>
      <c r="AZ375" s="44"/>
      <c r="BA375" s="44"/>
      <c r="BB375" s="44"/>
      <c r="BC375" s="44"/>
      <c r="BD375" s="44"/>
      <c r="BE375" s="44"/>
      <c r="BF375" s="44"/>
    </row>
    <row r="376" ht="14.25" customHeight="1">
      <c r="A376" s="44"/>
      <c r="B376" s="44"/>
      <c r="C376" s="44"/>
      <c r="D376" s="78"/>
      <c r="E376" s="78"/>
      <c r="F376" s="107"/>
      <c r="G376" s="107"/>
      <c r="H376" s="107"/>
      <c r="I376" s="107"/>
      <c r="J376" s="107"/>
      <c r="K376" s="44"/>
      <c r="L376" s="44"/>
      <c r="M376" s="44"/>
      <c r="N376" s="78"/>
      <c r="O376" s="78"/>
      <c r="P376" s="407"/>
      <c r="Q376" s="78"/>
      <c r="R376" s="406"/>
      <c r="S376" s="163"/>
      <c r="T376" s="44"/>
      <c r="U376" s="44"/>
      <c r="V376" s="44"/>
      <c r="W376" s="44"/>
      <c r="X376" s="44"/>
      <c r="Y376" s="44"/>
      <c r="Z376" s="44"/>
      <c r="AA376" s="44"/>
      <c r="AB376" s="44"/>
      <c r="AC376" s="44"/>
      <c r="AD376" s="44"/>
      <c r="AE376" s="78"/>
      <c r="AF376" s="44"/>
      <c r="AG376" s="44"/>
      <c r="AH376" s="390"/>
      <c r="AI376" s="44"/>
      <c r="AJ376" s="44"/>
      <c r="AK376" s="44"/>
      <c r="AL376" s="44"/>
      <c r="AM376" s="44"/>
      <c r="AN376" s="44"/>
      <c r="AO376" s="44"/>
      <c r="AP376" s="44"/>
      <c r="AQ376" s="44"/>
      <c r="AR376" s="44"/>
      <c r="AS376" s="44"/>
      <c r="AT376" s="44"/>
      <c r="AU376" s="44"/>
      <c r="AV376" s="44"/>
      <c r="AW376" s="44"/>
      <c r="AX376" s="44"/>
      <c r="AY376" s="44"/>
      <c r="AZ376" s="44"/>
      <c r="BA376" s="44"/>
      <c r="BB376" s="44"/>
      <c r="BC376" s="44"/>
      <c r="BD376" s="44"/>
      <c r="BE376" s="44"/>
      <c r="BF376" s="44"/>
    </row>
    <row r="377" ht="14.25" customHeight="1">
      <c r="A377" s="44"/>
      <c r="B377" s="44"/>
      <c r="C377" s="44"/>
      <c r="D377" s="78"/>
      <c r="E377" s="78"/>
      <c r="F377" s="107"/>
      <c r="G377" s="107"/>
      <c r="H377" s="107"/>
      <c r="I377" s="107"/>
      <c r="J377" s="107"/>
      <c r="K377" s="44"/>
      <c r="L377" s="44"/>
      <c r="M377" s="44"/>
      <c r="N377" s="78"/>
      <c r="O377" s="78"/>
      <c r="P377" s="407"/>
      <c r="Q377" s="78"/>
      <c r="R377" s="406"/>
      <c r="S377" s="163"/>
      <c r="T377" s="44"/>
      <c r="U377" s="44"/>
      <c r="V377" s="44"/>
      <c r="W377" s="44"/>
      <c r="X377" s="44"/>
      <c r="Y377" s="44"/>
      <c r="Z377" s="44"/>
      <c r="AA377" s="44"/>
      <c r="AB377" s="44"/>
      <c r="AC377" s="44"/>
      <c r="AD377" s="44"/>
      <c r="AE377" s="78"/>
      <c r="AF377" s="44"/>
      <c r="AG377" s="44"/>
      <c r="AH377" s="390"/>
      <c r="AI377" s="44"/>
      <c r="AJ377" s="44"/>
      <c r="AK377" s="44"/>
      <c r="AL377" s="44"/>
      <c r="AM377" s="44"/>
      <c r="AN377" s="44"/>
      <c r="AO377" s="44"/>
      <c r="AP377" s="44"/>
      <c r="AQ377" s="44"/>
      <c r="AR377" s="44"/>
      <c r="AS377" s="44"/>
      <c r="AT377" s="44"/>
      <c r="AU377" s="44"/>
      <c r="AV377" s="44"/>
      <c r="AW377" s="44"/>
      <c r="AX377" s="44"/>
      <c r="AY377" s="44"/>
      <c r="AZ377" s="44"/>
      <c r="BA377" s="44"/>
      <c r="BB377" s="44"/>
      <c r="BC377" s="44"/>
      <c r="BD377" s="44"/>
      <c r="BE377" s="44"/>
      <c r="BF377" s="44"/>
    </row>
    <row r="378" ht="14.25" customHeight="1">
      <c r="A378" s="44"/>
      <c r="B378" s="44"/>
      <c r="C378" s="44"/>
      <c r="D378" s="78"/>
      <c r="E378" s="78"/>
      <c r="F378" s="107"/>
      <c r="G378" s="107"/>
      <c r="H378" s="107"/>
      <c r="I378" s="107"/>
      <c r="J378" s="107"/>
      <c r="K378" s="44"/>
      <c r="L378" s="44"/>
      <c r="M378" s="44"/>
      <c r="N378" s="78"/>
      <c r="O378" s="78"/>
      <c r="P378" s="407"/>
      <c r="Q378" s="78"/>
      <c r="R378" s="406"/>
      <c r="S378" s="163"/>
      <c r="T378" s="44"/>
      <c r="U378" s="44"/>
      <c r="V378" s="44"/>
      <c r="W378" s="44"/>
      <c r="X378" s="44"/>
      <c r="Y378" s="44"/>
      <c r="Z378" s="44"/>
      <c r="AA378" s="44"/>
      <c r="AB378" s="44"/>
      <c r="AC378" s="44"/>
      <c r="AD378" s="44"/>
      <c r="AE378" s="78"/>
      <c r="AF378" s="44"/>
      <c r="AG378" s="44"/>
      <c r="AH378" s="390"/>
      <c r="AI378" s="44"/>
      <c r="AJ378" s="44"/>
      <c r="AK378" s="44"/>
      <c r="AL378" s="44"/>
      <c r="AM378" s="44"/>
      <c r="AN378" s="44"/>
      <c r="AO378" s="44"/>
      <c r="AP378" s="44"/>
      <c r="AQ378" s="44"/>
      <c r="AR378" s="44"/>
      <c r="AS378" s="44"/>
      <c r="AT378" s="44"/>
      <c r="AU378" s="44"/>
      <c r="AV378" s="44"/>
      <c r="AW378" s="44"/>
      <c r="AX378" s="44"/>
      <c r="AY378" s="44"/>
      <c r="AZ378" s="44"/>
      <c r="BA378" s="44"/>
      <c r="BB378" s="44"/>
      <c r="BC378" s="44"/>
      <c r="BD378" s="44"/>
      <c r="BE378" s="44"/>
      <c r="BF378" s="44"/>
    </row>
    <row r="379" ht="14.25" customHeight="1">
      <c r="A379" s="44"/>
      <c r="B379" s="44"/>
      <c r="C379" s="44"/>
      <c r="D379" s="78"/>
      <c r="E379" s="78"/>
      <c r="F379" s="107"/>
      <c r="G379" s="107"/>
      <c r="H379" s="107"/>
      <c r="I379" s="107"/>
      <c r="J379" s="107"/>
      <c r="K379" s="44"/>
      <c r="L379" s="44"/>
      <c r="M379" s="44"/>
      <c r="N379" s="78"/>
      <c r="O379" s="78"/>
      <c r="P379" s="407"/>
      <c r="Q379" s="78"/>
      <c r="R379" s="406"/>
      <c r="S379" s="163"/>
      <c r="T379" s="44"/>
      <c r="U379" s="44"/>
      <c r="V379" s="44"/>
      <c r="W379" s="44"/>
      <c r="X379" s="44"/>
      <c r="Y379" s="44"/>
      <c r="Z379" s="44"/>
      <c r="AA379" s="44"/>
      <c r="AB379" s="44"/>
      <c r="AC379" s="44"/>
      <c r="AD379" s="44"/>
      <c r="AE379" s="78"/>
      <c r="AF379" s="44"/>
      <c r="AG379" s="44"/>
      <c r="AH379" s="390"/>
      <c r="AI379" s="44"/>
      <c r="AJ379" s="44"/>
      <c r="AK379" s="44"/>
      <c r="AL379" s="44"/>
      <c r="AM379" s="44"/>
      <c r="AN379" s="44"/>
      <c r="AO379" s="44"/>
      <c r="AP379" s="44"/>
      <c r="AQ379" s="44"/>
      <c r="AR379" s="44"/>
      <c r="AS379" s="44"/>
      <c r="AT379" s="44"/>
      <c r="AU379" s="44"/>
      <c r="AV379" s="44"/>
      <c r="AW379" s="44"/>
      <c r="AX379" s="44"/>
      <c r="AY379" s="44"/>
      <c r="AZ379" s="44"/>
      <c r="BA379" s="44"/>
      <c r="BB379" s="44"/>
      <c r="BC379" s="44"/>
      <c r="BD379" s="44"/>
      <c r="BE379" s="44"/>
      <c r="BF379" s="44"/>
    </row>
    <row r="380" ht="14.25" customHeight="1">
      <c r="A380" s="44"/>
      <c r="B380" s="44"/>
      <c r="C380" s="44"/>
      <c r="D380" s="78"/>
      <c r="E380" s="78"/>
      <c r="F380" s="107"/>
      <c r="G380" s="107"/>
      <c r="H380" s="107"/>
      <c r="I380" s="107"/>
      <c r="J380" s="107"/>
      <c r="K380" s="44"/>
      <c r="L380" s="44"/>
      <c r="M380" s="44"/>
      <c r="N380" s="78"/>
      <c r="O380" s="78"/>
      <c r="P380" s="407"/>
      <c r="Q380" s="78"/>
      <c r="R380" s="406"/>
      <c r="S380" s="163"/>
      <c r="T380" s="44"/>
      <c r="U380" s="44"/>
      <c r="V380" s="44"/>
      <c r="W380" s="44"/>
      <c r="X380" s="44"/>
      <c r="Y380" s="44"/>
      <c r="Z380" s="44"/>
      <c r="AA380" s="44"/>
      <c r="AB380" s="44"/>
      <c r="AC380" s="44"/>
      <c r="AD380" s="44"/>
      <c r="AE380" s="78"/>
      <c r="AF380" s="44"/>
      <c r="AG380" s="44"/>
      <c r="AH380" s="390"/>
      <c r="AI380" s="44"/>
      <c r="AJ380" s="44"/>
      <c r="AK380" s="44"/>
      <c r="AL380" s="44"/>
      <c r="AM380" s="44"/>
      <c r="AN380" s="44"/>
      <c r="AO380" s="44"/>
      <c r="AP380" s="44"/>
      <c r="AQ380" s="44"/>
      <c r="AR380" s="44"/>
      <c r="AS380" s="44"/>
      <c r="AT380" s="44"/>
      <c r="AU380" s="44"/>
      <c r="AV380" s="44"/>
      <c r="AW380" s="44"/>
      <c r="AX380" s="44"/>
      <c r="AY380" s="44"/>
      <c r="AZ380" s="44"/>
      <c r="BA380" s="44"/>
      <c r="BB380" s="44"/>
      <c r="BC380" s="44"/>
      <c r="BD380" s="44"/>
      <c r="BE380" s="44"/>
      <c r="BF380" s="44"/>
    </row>
    <row r="381" ht="14.25" customHeight="1">
      <c r="A381" s="44"/>
      <c r="B381" s="44"/>
      <c r="C381" s="44"/>
      <c r="D381" s="78"/>
      <c r="E381" s="78"/>
      <c r="F381" s="107"/>
      <c r="G381" s="107"/>
      <c r="H381" s="107"/>
      <c r="I381" s="107"/>
      <c r="J381" s="107"/>
      <c r="K381" s="44"/>
      <c r="L381" s="44"/>
      <c r="M381" s="44"/>
      <c r="N381" s="78"/>
      <c r="O381" s="78"/>
      <c r="P381" s="407"/>
      <c r="Q381" s="78"/>
      <c r="R381" s="406"/>
      <c r="S381" s="163"/>
      <c r="T381" s="44"/>
      <c r="U381" s="44"/>
      <c r="V381" s="44"/>
      <c r="W381" s="44"/>
      <c r="X381" s="44"/>
      <c r="Y381" s="44"/>
      <c r="Z381" s="44"/>
      <c r="AA381" s="44"/>
      <c r="AB381" s="44"/>
      <c r="AC381" s="44"/>
      <c r="AD381" s="44"/>
      <c r="AE381" s="78"/>
      <c r="AF381" s="44"/>
      <c r="AG381" s="44"/>
      <c r="AH381" s="390"/>
      <c r="AI381" s="44"/>
      <c r="AJ381" s="44"/>
      <c r="AK381" s="44"/>
      <c r="AL381" s="44"/>
      <c r="AM381" s="44"/>
      <c r="AN381" s="44"/>
      <c r="AO381" s="44"/>
      <c r="AP381" s="44"/>
      <c r="AQ381" s="44"/>
      <c r="AR381" s="44"/>
      <c r="AS381" s="44"/>
      <c r="AT381" s="44"/>
      <c r="AU381" s="44"/>
      <c r="AV381" s="44"/>
      <c r="AW381" s="44"/>
      <c r="AX381" s="44"/>
      <c r="AY381" s="44"/>
      <c r="AZ381" s="44"/>
      <c r="BA381" s="44"/>
      <c r="BB381" s="44"/>
      <c r="BC381" s="44"/>
      <c r="BD381" s="44"/>
      <c r="BE381" s="44"/>
      <c r="BF381" s="44"/>
    </row>
    <row r="382" ht="14.25" customHeight="1">
      <c r="A382" s="44"/>
      <c r="B382" s="44"/>
      <c r="C382" s="44"/>
      <c r="D382" s="78"/>
      <c r="E382" s="78"/>
      <c r="F382" s="107"/>
      <c r="G382" s="107"/>
      <c r="H382" s="107"/>
      <c r="I382" s="107"/>
      <c r="J382" s="107"/>
      <c r="K382" s="44"/>
      <c r="L382" s="44"/>
      <c r="M382" s="44"/>
      <c r="N382" s="78"/>
      <c r="O382" s="78"/>
      <c r="P382" s="407"/>
      <c r="Q382" s="78"/>
      <c r="R382" s="406"/>
      <c r="S382" s="163"/>
      <c r="T382" s="44"/>
      <c r="U382" s="44"/>
      <c r="V382" s="44"/>
      <c r="W382" s="44"/>
      <c r="X382" s="44"/>
      <c r="Y382" s="44"/>
      <c r="Z382" s="44"/>
      <c r="AA382" s="44"/>
      <c r="AB382" s="44"/>
      <c r="AC382" s="44"/>
      <c r="AD382" s="44"/>
      <c r="AE382" s="78"/>
      <c r="AF382" s="44"/>
      <c r="AG382" s="44"/>
      <c r="AH382" s="390"/>
      <c r="AI382" s="44"/>
      <c r="AJ382" s="44"/>
      <c r="AK382" s="44"/>
      <c r="AL382" s="44"/>
      <c r="AM382" s="44"/>
      <c r="AN382" s="44"/>
      <c r="AO382" s="44"/>
      <c r="AP382" s="44"/>
      <c r="AQ382" s="44"/>
      <c r="AR382" s="44"/>
      <c r="AS382" s="44"/>
      <c r="AT382" s="44"/>
      <c r="AU382" s="44"/>
      <c r="AV382" s="44"/>
      <c r="AW382" s="44"/>
      <c r="AX382" s="44"/>
      <c r="AY382" s="44"/>
      <c r="AZ382" s="44"/>
      <c r="BA382" s="44"/>
      <c r="BB382" s="44"/>
      <c r="BC382" s="44"/>
      <c r="BD382" s="44"/>
      <c r="BE382" s="44"/>
      <c r="BF382" s="44"/>
    </row>
    <row r="383" ht="14.25" customHeight="1">
      <c r="A383" s="44"/>
      <c r="B383" s="44"/>
      <c r="C383" s="44"/>
      <c r="D383" s="78"/>
      <c r="E383" s="78"/>
      <c r="F383" s="107"/>
      <c r="G383" s="107"/>
      <c r="H383" s="107"/>
      <c r="I383" s="107"/>
      <c r="J383" s="107"/>
      <c r="K383" s="44"/>
      <c r="L383" s="44"/>
      <c r="M383" s="44"/>
      <c r="N383" s="78"/>
      <c r="O383" s="78"/>
      <c r="P383" s="407"/>
      <c r="Q383" s="78"/>
      <c r="R383" s="406"/>
      <c r="S383" s="163"/>
      <c r="T383" s="44"/>
      <c r="U383" s="44"/>
      <c r="V383" s="44"/>
      <c r="W383" s="44"/>
      <c r="X383" s="44"/>
      <c r="Y383" s="44"/>
      <c r="Z383" s="44"/>
      <c r="AA383" s="44"/>
      <c r="AB383" s="44"/>
      <c r="AC383" s="44"/>
      <c r="AD383" s="44"/>
      <c r="AE383" s="78"/>
      <c r="AF383" s="44"/>
      <c r="AG383" s="44"/>
      <c r="AH383" s="390"/>
      <c r="AI383" s="44"/>
      <c r="AJ383" s="44"/>
      <c r="AK383" s="44"/>
      <c r="AL383" s="44"/>
      <c r="AM383" s="44"/>
      <c r="AN383" s="44"/>
      <c r="AO383" s="44"/>
      <c r="AP383" s="44"/>
      <c r="AQ383" s="44"/>
      <c r="AR383" s="44"/>
      <c r="AS383" s="44"/>
      <c r="AT383" s="44"/>
      <c r="AU383" s="44"/>
      <c r="AV383" s="44"/>
      <c r="AW383" s="44"/>
      <c r="AX383" s="44"/>
      <c r="AY383" s="44"/>
      <c r="AZ383" s="44"/>
      <c r="BA383" s="44"/>
      <c r="BB383" s="44"/>
      <c r="BC383" s="44"/>
      <c r="BD383" s="44"/>
      <c r="BE383" s="44"/>
      <c r="BF383" s="44"/>
    </row>
    <row r="384" ht="14.25" customHeight="1">
      <c r="A384" s="44"/>
      <c r="B384" s="44"/>
      <c r="C384" s="44"/>
      <c r="D384" s="78"/>
      <c r="E384" s="78"/>
      <c r="F384" s="107"/>
      <c r="G384" s="107"/>
      <c r="H384" s="107"/>
      <c r="I384" s="107"/>
      <c r="J384" s="107"/>
      <c r="K384" s="44"/>
      <c r="L384" s="44"/>
      <c r="M384" s="44"/>
      <c r="N384" s="78"/>
      <c r="O384" s="78"/>
      <c r="P384" s="407"/>
      <c r="Q384" s="78"/>
      <c r="R384" s="406"/>
      <c r="S384" s="163"/>
      <c r="T384" s="44"/>
      <c r="U384" s="44"/>
      <c r="V384" s="44"/>
      <c r="W384" s="44"/>
      <c r="X384" s="44"/>
      <c r="Y384" s="44"/>
      <c r="Z384" s="44"/>
      <c r="AA384" s="44"/>
      <c r="AB384" s="44"/>
      <c r="AC384" s="44"/>
      <c r="AD384" s="44"/>
      <c r="AE384" s="78"/>
      <c r="AF384" s="44"/>
      <c r="AG384" s="44"/>
      <c r="AH384" s="390"/>
      <c r="AI384" s="44"/>
      <c r="AJ384" s="44"/>
      <c r="AK384" s="44"/>
      <c r="AL384" s="44"/>
      <c r="AM384" s="44"/>
      <c r="AN384" s="44"/>
      <c r="AO384" s="44"/>
      <c r="AP384" s="44"/>
      <c r="AQ384" s="44"/>
      <c r="AR384" s="44"/>
      <c r="AS384" s="44"/>
      <c r="AT384" s="44"/>
      <c r="AU384" s="44"/>
      <c r="AV384" s="44"/>
      <c r="AW384" s="44"/>
      <c r="AX384" s="44"/>
      <c r="AY384" s="44"/>
      <c r="AZ384" s="44"/>
      <c r="BA384" s="44"/>
      <c r="BB384" s="44"/>
      <c r="BC384" s="44"/>
      <c r="BD384" s="44"/>
      <c r="BE384" s="44"/>
      <c r="BF384" s="44"/>
    </row>
    <row r="385" ht="14.25" customHeight="1">
      <c r="A385" s="44"/>
      <c r="B385" s="44"/>
      <c r="C385" s="44"/>
      <c r="D385" s="78"/>
      <c r="E385" s="78"/>
      <c r="F385" s="107"/>
      <c r="G385" s="107"/>
      <c r="H385" s="107"/>
      <c r="I385" s="107"/>
      <c r="J385" s="107"/>
      <c r="K385" s="44"/>
      <c r="L385" s="44"/>
      <c r="M385" s="44"/>
      <c r="N385" s="78"/>
      <c r="O385" s="78"/>
      <c r="P385" s="407"/>
      <c r="Q385" s="78"/>
      <c r="R385" s="406"/>
      <c r="S385" s="163"/>
      <c r="T385" s="44"/>
      <c r="U385" s="44"/>
      <c r="V385" s="44"/>
      <c r="W385" s="44"/>
      <c r="X385" s="44"/>
      <c r="Y385" s="44"/>
      <c r="Z385" s="44"/>
      <c r="AA385" s="44"/>
      <c r="AB385" s="44"/>
      <c r="AC385" s="44"/>
      <c r="AD385" s="44"/>
      <c r="AE385" s="78"/>
      <c r="AF385" s="44"/>
      <c r="AG385" s="44"/>
      <c r="AH385" s="390"/>
      <c r="AI385" s="44"/>
      <c r="AJ385" s="44"/>
      <c r="AK385" s="44"/>
      <c r="AL385" s="44"/>
      <c r="AM385" s="44"/>
      <c r="AN385" s="44"/>
      <c r="AO385" s="44"/>
      <c r="AP385" s="44"/>
      <c r="AQ385" s="44"/>
      <c r="AR385" s="44"/>
      <c r="AS385" s="44"/>
      <c r="AT385" s="44"/>
      <c r="AU385" s="44"/>
      <c r="AV385" s="44"/>
      <c r="AW385" s="44"/>
      <c r="AX385" s="44"/>
      <c r="AY385" s="44"/>
      <c r="AZ385" s="44"/>
      <c r="BA385" s="44"/>
      <c r="BB385" s="44"/>
      <c r="BC385" s="44"/>
      <c r="BD385" s="44"/>
      <c r="BE385" s="44"/>
      <c r="BF385" s="44"/>
    </row>
    <row r="386" ht="14.25" customHeight="1">
      <c r="A386" s="44"/>
      <c r="B386" s="44"/>
      <c r="C386" s="44"/>
      <c r="D386" s="78"/>
      <c r="E386" s="78"/>
      <c r="F386" s="107"/>
      <c r="G386" s="107"/>
      <c r="H386" s="107"/>
      <c r="I386" s="107"/>
      <c r="J386" s="107"/>
      <c r="K386" s="44"/>
      <c r="L386" s="44"/>
      <c r="M386" s="44"/>
      <c r="N386" s="78"/>
      <c r="O386" s="78"/>
      <c r="P386" s="407"/>
      <c r="Q386" s="78"/>
      <c r="R386" s="406"/>
      <c r="S386" s="163"/>
      <c r="T386" s="44"/>
      <c r="U386" s="44"/>
      <c r="V386" s="44"/>
      <c r="W386" s="44"/>
      <c r="X386" s="44"/>
      <c r="Y386" s="44"/>
      <c r="Z386" s="44"/>
      <c r="AA386" s="44"/>
      <c r="AB386" s="44"/>
      <c r="AC386" s="44"/>
      <c r="AD386" s="44"/>
      <c r="AE386" s="78"/>
      <c r="AF386" s="44"/>
      <c r="AG386" s="44"/>
      <c r="AH386" s="390"/>
      <c r="AI386" s="44"/>
      <c r="AJ386" s="44"/>
      <c r="AK386" s="44"/>
      <c r="AL386" s="44"/>
      <c r="AM386" s="44"/>
      <c r="AN386" s="44"/>
      <c r="AO386" s="44"/>
      <c r="AP386" s="44"/>
      <c r="AQ386" s="44"/>
      <c r="AR386" s="44"/>
      <c r="AS386" s="44"/>
      <c r="AT386" s="44"/>
      <c r="AU386" s="44"/>
      <c r="AV386" s="44"/>
      <c r="AW386" s="44"/>
      <c r="AX386" s="44"/>
      <c r="AY386" s="44"/>
      <c r="AZ386" s="44"/>
      <c r="BA386" s="44"/>
      <c r="BB386" s="44"/>
      <c r="BC386" s="44"/>
      <c r="BD386" s="44"/>
      <c r="BE386" s="44"/>
      <c r="BF386" s="44"/>
    </row>
    <row r="387" ht="14.25" customHeight="1">
      <c r="A387" s="44"/>
      <c r="B387" s="44"/>
      <c r="C387" s="44"/>
      <c r="D387" s="78"/>
      <c r="E387" s="78"/>
      <c r="F387" s="107"/>
      <c r="G387" s="107"/>
      <c r="H387" s="107"/>
      <c r="I387" s="107"/>
      <c r="J387" s="107"/>
      <c r="K387" s="44"/>
      <c r="L387" s="44"/>
      <c r="M387" s="44"/>
      <c r="N387" s="78"/>
      <c r="O387" s="78"/>
      <c r="P387" s="407"/>
      <c r="Q387" s="78"/>
      <c r="R387" s="406"/>
      <c r="S387" s="163"/>
      <c r="T387" s="44"/>
      <c r="U387" s="44"/>
      <c r="V387" s="44"/>
      <c r="W387" s="44"/>
      <c r="X387" s="44"/>
      <c r="Y387" s="44"/>
      <c r="Z387" s="44"/>
      <c r="AA387" s="44"/>
      <c r="AB387" s="44"/>
      <c r="AC387" s="44"/>
      <c r="AD387" s="44"/>
      <c r="AE387" s="78"/>
      <c r="AF387" s="44"/>
      <c r="AG387" s="44"/>
      <c r="AH387" s="390"/>
      <c r="AI387" s="44"/>
      <c r="AJ387" s="44"/>
      <c r="AK387" s="44"/>
      <c r="AL387" s="44"/>
      <c r="AM387" s="44"/>
      <c r="AN387" s="44"/>
      <c r="AO387" s="44"/>
      <c r="AP387" s="44"/>
      <c r="AQ387" s="44"/>
      <c r="AR387" s="44"/>
      <c r="AS387" s="44"/>
      <c r="AT387" s="44"/>
      <c r="AU387" s="44"/>
      <c r="AV387" s="44"/>
      <c r="AW387" s="44"/>
      <c r="AX387" s="44"/>
      <c r="AY387" s="44"/>
      <c r="AZ387" s="44"/>
      <c r="BA387" s="44"/>
      <c r="BB387" s="44"/>
      <c r="BC387" s="44"/>
      <c r="BD387" s="44"/>
      <c r="BE387" s="44"/>
      <c r="BF387" s="44"/>
    </row>
    <row r="388" ht="14.25" customHeight="1">
      <c r="A388" s="44"/>
      <c r="B388" s="44"/>
      <c r="C388" s="44"/>
      <c r="D388" s="78"/>
      <c r="E388" s="78"/>
      <c r="F388" s="107"/>
      <c r="G388" s="107"/>
      <c r="H388" s="107"/>
      <c r="I388" s="107"/>
      <c r="J388" s="107"/>
      <c r="K388" s="44"/>
      <c r="L388" s="44"/>
      <c r="M388" s="44"/>
      <c r="N388" s="78"/>
      <c r="O388" s="78"/>
      <c r="P388" s="407"/>
      <c r="Q388" s="78"/>
      <c r="R388" s="406"/>
      <c r="S388" s="163"/>
      <c r="T388" s="44"/>
      <c r="U388" s="44"/>
      <c r="V388" s="44"/>
      <c r="W388" s="44"/>
      <c r="X388" s="44"/>
      <c r="Y388" s="44"/>
      <c r="Z388" s="44"/>
      <c r="AA388" s="44"/>
      <c r="AB388" s="44"/>
      <c r="AC388" s="44"/>
      <c r="AD388" s="44"/>
      <c r="AE388" s="78"/>
      <c r="AF388" s="44"/>
      <c r="AG388" s="44"/>
      <c r="AH388" s="390"/>
      <c r="AI388" s="44"/>
      <c r="AJ388" s="44"/>
      <c r="AK388" s="44"/>
      <c r="AL388" s="44"/>
      <c r="AM388" s="44"/>
      <c r="AN388" s="44"/>
      <c r="AO388" s="44"/>
      <c r="AP388" s="44"/>
      <c r="AQ388" s="44"/>
      <c r="AR388" s="44"/>
      <c r="AS388" s="44"/>
      <c r="AT388" s="44"/>
      <c r="AU388" s="44"/>
      <c r="AV388" s="44"/>
      <c r="AW388" s="44"/>
      <c r="AX388" s="44"/>
      <c r="AY388" s="44"/>
      <c r="AZ388" s="44"/>
      <c r="BA388" s="44"/>
      <c r="BB388" s="44"/>
      <c r="BC388" s="44"/>
      <c r="BD388" s="44"/>
      <c r="BE388" s="44"/>
      <c r="BF388" s="44"/>
    </row>
    <row r="389" ht="14.25" customHeight="1">
      <c r="A389" s="44"/>
      <c r="B389" s="44"/>
      <c r="C389" s="44"/>
      <c r="D389" s="78"/>
      <c r="E389" s="78"/>
      <c r="F389" s="107"/>
      <c r="G389" s="107"/>
      <c r="H389" s="107"/>
      <c r="I389" s="107"/>
      <c r="J389" s="107"/>
      <c r="K389" s="44"/>
      <c r="L389" s="44"/>
      <c r="M389" s="44"/>
      <c r="N389" s="78"/>
      <c r="O389" s="78"/>
      <c r="P389" s="407"/>
      <c r="Q389" s="78"/>
      <c r="R389" s="406"/>
      <c r="S389" s="163"/>
      <c r="T389" s="44"/>
      <c r="U389" s="44"/>
      <c r="V389" s="44"/>
      <c r="W389" s="44"/>
      <c r="X389" s="44"/>
      <c r="Y389" s="44"/>
      <c r="Z389" s="44"/>
      <c r="AA389" s="44"/>
      <c r="AB389" s="44"/>
      <c r="AC389" s="44"/>
      <c r="AD389" s="44"/>
      <c r="AE389" s="78"/>
      <c r="AF389" s="44"/>
      <c r="AG389" s="44"/>
      <c r="AH389" s="390"/>
      <c r="AI389" s="44"/>
      <c r="AJ389" s="44"/>
      <c r="AK389" s="44"/>
      <c r="AL389" s="44"/>
      <c r="AM389" s="44"/>
      <c r="AN389" s="44"/>
      <c r="AO389" s="44"/>
      <c r="AP389" s="44"/>
      <c r="AQ389" s="44"/>
      <c r="AR389" s="44"/>
      <c r="AS389" s="44"/>
      <c r="AT389" s="44"/>
      <c r="AU389" s="44"/>
      <c r="AV389" s="44"/>
      <c r="AW389" s="44"/>
      <c r="AX389" s="44"/>
      <c r="AY389" s="44"/>
      <c r="AZ389" s="44"/>
      <c r="BA389" s="44"/>
      <c r="BB389" s="44"/>
      <c r="BC389" s="44"/>
      <c r="BD389" s="44"/>
      <c r="BE389" s="44"/>
      <c r="BF389" s="44"/>
    </row>
    <row r="390" ht="14.25" customHeight="1">
      <c r="A390" s="44"/>
      <c r="B390" s="44"/>
      <c r="C390" s="44"/>
      <c r="D390" s="78"/>
      <c r="E390" s="78"/>
      <c r="F390" s="107"/>
      <c r="G390" s="107"/>
      <c r="H390" s="107"/>
      <c r="I390" s="107"/>
      <c r="J390" s="107"/>
      <c r="K390" s="44"/>
      <c r="L390" s="44"/>
      <c r="M390" s="44"/>
      <c r="N390" s="78"/>
      <c r="O390" s="78"/>
      <c r="P390" s="407"/>
      <c r="Q390" s="78"/>
      <c r="R390" s="406"/>
      <c r="S390" s="163"/>
      <c r="T390" s="44"/>
      <c r="U390" s="44"/>
      <c r="V390" s="44"/>
      <c r="W390" s="44"/>
      <c r="X390" s="44"/>
      <c r="Y390" s="44"/>
      <c r="Z390" s="44"/>
      <c r="AA390" s="44"/>
      <c r="AB390" s="44"/>
      <c r="AC390" s="44"/>
      <c r="AD390" s="44"/>
      <c r="AE390" s="78"/>
      <c r="AF390" s="44"/>
      <c r="AG390" s="44"/>
      <c r="AH390" s="390"/>
      <c r="AI390" s="44"/>
      <c r="AJ390" s="44"/>
      <c r="AK390" s="44"/>
      <c r="AL390" s="44"/>
      <c r="AM390" s="44"/>
      <c r="AN390" s="44"/>
      <c r="AO390" s="44"/>
      <c r="AP390" s="44"/>
      <c r="AQ390" s="44"/>
      <c r="AR390" s="44"/>
      <c r="AS390" s="44"/>
      <c r="AT390" s="44"/>
      <c r="AU390" s="44"/>
      <c r="AV390" s="44"/>
      <c r="AW390" s="44"/>
      <c r="AX390" s="44"/>
      <c r="AY390" s="44"/>
      <c r="AZ390" s="44"/>
      <c r="BA390" s="44"/>
      <c r="BB390" s="44"/>
      <c r="BC390" s="44"/>
      <c r="BD390" s="44"/>
      <c r="BE390" s="44"/>
      <c r="BF390" s="44"/>
    </row>
    <row r="391" ht="14.25" customHeight="1">
      <c r="A391" s="44"/>
      <c r="B391" s="44"/>
      <c r="C391" s="44"/>
      <c r="D391" s="78"/>
      <c r="E391" s="78"/>
      <c r="F391" s="107"/>
      <c r="G391" s="107"/>
      <c r="H391" s="107"/>
      <c r="I391" s="107"/>
      <c r="J391" s="107"/>
      <c r="K391" s="44"/>
      <c r="L391" s="44"/>
      <c r="M391" s="44"/>
      <c r="N391" s="78"/>
      <c r="O391" s="78"/>
      <c r="P391" s="407"/>
      <c r="Q391" s="78"/>
      <c r="R391" s="406"/>
      <c r="S391" s="163"/>
      <c r="T391" s="44"/>
      <c r="U391" s="44"/>
      <c r="V391" s="44"/>
      <c r="W391" s="44"/>
      <c r="X391" s="44"/>
      <c r="Y391" s="44"/>
      <c r="Z391" s="44"/>
      <c r="AA391" s="44"/>
      <c r="AB391" s="44"/>
      <c r="AC391" s="44"/>
      <c r="AD391" s="44"/>
      <c r="AE391" s="78"/>
      <c r="AF391" s="44"/>
      <c r="AG391" s="44"/>
      <c r="AH391" s="390"/>
      <c r="AI391" s="44"/>
      <c r="AJ391" s="44"/>
      <c r="AK391" s="44"/>
      <c r="AL391" s="44"/>
      <c r="AM391" s="44"/>
      <c r="AN391" s="44"/>
      <c r="AO391" s="44"/>
      <c r="AP391" s="44"/>
      <c r="AQ391" s="44"/>
      <c r="AR391" s="44"/>
      <c r="AS391" s="44"/>
      <c r="AT391" s="44"/>
      <c r="AU391" s="44"/>
      <c r="AV391" s="44"/>
      <c r="AW391" s="44"/>
      <c r="AX391" s="44"/>
      <c r="AY391" s="44"/>
      <c r="AZ391" s="44"/>
      <c r="BA391" s="44"/>
      <c r="BB391" s="44"/>
      <c r="BC391" s="44"/>
      <c r="BD391" s="44"/>
      <c r="BE391" s="44"/>
      <c r="BF391" s="44"/>
    </row>
    <row r="392" ht="14.25" customHeight="1">
      <c r="A392" s="44"/>
      <c r="B392" s="44"/>
      <c r="C392" s="44"/>
      <c r="D392" s="78"/>
      <c r="E392" s="78"/>
      <c r="F392" s="107"/>
      <c r="G392" s="107"/>
      <c r="H392" s="107"/>
      <c r="I392" s="107"/>
      <c r="J392" s="107"/>
      <c r="K392" s="44"/>
      <c r="L392" s="44"/>
      <c r="M392" s="44"/>
      <c r="N392" s="78"/>
      <c r="O392" s="78"/>
      <c r="P392" s="407"/>
      <c r="Q392" s="78"/>
      <c r="R392" s="406"/>
      <c r="S392" s="163"/>
      <c r="T392" s="44"/>
      <c r="U392" s="44"/>
      <c r="V392" s="44"/>
      <c r="W392" s="44"/>
      <c r="X392" s="44"/>
      <c r="Y392" s="44"/>
      <c r="Z392" s="44"/>
      <c r="AA392" s="44"/>
      <c r="AB392" s="44"/>
      <c r="AC392" s="44"/>
      <c r="AD392" s="44"/>
      <c r="AE392" s="78"/>
      <c r="AF392" s="44"/>
      <c r="AG392" s="44"/>
      <c r="AH392" s="390"/>
      <c r="AI392" s="44"/>
      <c r="AJ392" s="44"/>
      <c r="AK392" s="44"/>
      <c r="AL392" s="44"/>
      <c r="AM392" s="44"/>
      <c r="AN392" s="44"/>
      <c r="AO392" s="44"/>
      <c r="AP392" s="44"/>
      <c r="AQ392" s="44"/>
      <c r="AR392" s="44"/>
      <c r="AS392" s="44"/>
      <c r="AT392" s="44"/>
      <c r="AU392" s="44"/>
      <c r="AV392" s="44"/>
      <c r="AW392" s="44"/>
      <c r="AX392" s="44"/>
      <c r="AY392" s="44"/>
      <c r="AZ392" s="44"/>
      <c r="BA392" s="44"/>
      <c r="BB392" s="44"/>
      <c r="BC392" s="44"/>
      <c r="BD392" s="44"/>
      <c r="BE392" s="44"/>
      <c r="BF392" s="44"/>
    </row>
    <row r="393" ht="14.25" customHeight="1">
      <c r="A393" s="44"/>
      <c r="B393" s="44"/>
      <c r="C393" s="44"/>
      <c r="D393" s="78"/>
      <c r="E393" s="78"/>
      <c r="F393" s="107"/>
      <c r="G393" s="107"/>
      <c r="H393" s="107"/>
      <c r="I393" s="107"/>
      <c r="J393" s="107"/>
      <c r="K393" s="44"/>
      <c r="L393" s="44"/>
      <c r="M393" s="44"/>
      <c r="N393" s="78"/>
      <c r="O393" s="78"/>
      <c r="P393" s="407"/>
      <c r="Q393" s="78"/>
      <c r="R393" s="406"/>
      <c r="S393" s="163"/>
      <c r="T393" s="44"/>
      <c r="U393" s="44"/>
      <c r="V393" s="44"/>
      <c r="W393" s="44"/>
      <c r="X393" s="44"/>
      <c r="Y393" s="44"/>
      <c r="Z393" s="44"/>
      <c r="AA393" s="44"/>
      <c r="AB393" s="44"/>
      <c r="AC393" s="44"/>
      <c r="AD393" s="44"/>
      <c r="AE393" s="78"/>
      <c r="AF393" s="44"/>
      <c r="AG393" s="44"/>
      <c r="AH393" s="390"/>
      <c r="AI393" s="44"/>
      <c r="AJ393" s="44"/>
      <c r="AK393" s="44"/>
      <c r="AL393" s="44"/>
      <c r="AM393" s="44"/>
      <c r="AN393" s="44"/>
      <c r="AO393" s="44"/>
      <c r="AP393" s="44"/>
      <c r="AQ393" s="44"/>
      <c r="AR393" s="44"/>
      <c r="AS393" s="44"/>
      <c r="AT393" s="44"/>
      <c r="AU393" s="44"/>
      <c r="AV393" s="44"/>
      <c r="AW393" s="44"/>
      <c r="AX393" s="44"/>
      <c r="AY393" s="44"/>
      <c r="AZ393" s="44"/>
      <c r="BA393" s="44"/>
      <c r="BB393" s="44"/>
      <c r="BC393" s="44"/>
      <c r="BD393" s="44"/>
      <c r="BE393" s="44"/>
      <c r="BF393" s="44"/>
    </row>
    <row r="394" ht="14.25" customHeight="1">
      <c r="A394" s="44"/>
      <c r="B394" s="44"/>
      <c r="C394" s="44"/>
      <c r="D394" s="78"/>
      <c r="E394" s="78"/>
      <c r="F394" s="107"/>
      <c r="G394" s="107"/>
      <c r="H394" s="107"/>
      <c r="I394" s="107"/>
      <c r="J394" s="107"/>
      <c r="K394" s="44"/>
      <c r="L394" s="44"/>
      <c r="M394" s="44"/>
      <c r="N394" s="78"/>
      <c r="O394" s="78"/>
      <c r="P394" s="407"/>
      <c r="Q394" s="78"/>
      <c r="R394" s="406"/>
      <c r="S394" s="163"/>
      <c r="T394" s="44"/>
      <c r="U394" s="44"/>
      <c r="V394" s="44"/>
      <c r="W394" s="44"/>
      <c r="X394" s="44"/>
      <c r="Y394" s="44"/>
      <c r="Z394" s="44"/>
      <c r="AA394" s="44"/>
      <c r="AB394" s="44"/>
      <c r="AC394" s="44"/>
      <c r="AD394" s="44"/>
      <c r="AE394" s="78"/>
      <c r="AF394" s="44"/>
      <c r="AG394" s="44"/>
      <c r="AH394" s="390"/>
      <c r="AI394" s="44"/>
      <c r="AJ394" s="44"/>
      <c r="AK394" s="44"/>
      <c r="AL394" s="44"/>
      <c r="AM394" s="44"/>
      <c r="AN394" s="44"/>
      <c r="AO394" s="44"/>
      <c r="AP394" s="44"/>
      <c r="AQ394" s="44"/>
      <c r="AR394" s="44"/>
      <c r="AS394" s="44"/>
      <c r="AT394" s="44"/>
      <c r="AU394" s="44"/>
      <c r="AV394" s="44"/>
      <c r="AW394" s="44"/>
      <c r="AX394" s="44"/>
      <c r="AY394" s="44"/>
      <c r="AZ394" s="44"/>
      <c r="BA394" s="44"/>
      <c r="BB394" s="44"/>
      <c r="BC394" s="44"/>
      <c r="BD394" s="44"/>
      <c r="BE394" s="44"/>
      <c r="BF394" s="44"/>
    </row>
    <row r="395" ht="14.25" customHeight="1">
      <c r="A395" s="44"/>
      <c r="B395" s="44"/>
      <c r="C395" s="44"/>
      <c r="D395" s="78"/>
      <c r="E395" s="78"/>
      <c r="F395" s="107"/>
      <c r="G395" s="107"/>
      <c r="H395" s="107"/>
      <c r="I395" s="107"/>
      <c r="J395" s="107"/>
      <c r="K395" s="44"/>
      <c r="L395" s="44"/>
      <c r="M395" s="44"/>
      <c r="N395" s="78"/>
      <c r="O395" s="78"/>
      <c r="P395" s="407"/>
      <c r="Q395" s="78"/>
      <c r="R395" s="406"/>
      <c r="S395" s="163"/>
      <c r="T395" s="44"/>
      <c r="U395" s="44"/>
      <c r="V395" s="44"/>
      <c r="W395" s="44"/>
      <c r="X395" s="44"/>
      <c r="Y395" s="44"/>
      <c r="Z395" s="44"/>
      <c r="AA395" s="44"/>
      <c r="AB395" s="44"/>
      <c r="AC395" s="44"/>
      <c r="AD395" s="44"/>
      <c r="AE395" s="78"/>
      <c r="AF395" s="44"/>
      <c r="AG395" s="44"/>
      <c r="AH395" s="390"/>
      <c r="AI395" s="44"/>
      <c r="AJ395" s="44"/>
      <c r="AK395" s="44"/>
      <c r="AL395" s="44"/>
      <c r="AM395" s="44"/>
      <c r="AN395" s="44"/>
      <c r="AO395" s="44"/>
      <c r="AP395" s="44"/>
      <c r="AQ395" s="44"/>
      <c r="AR395" s="44"/>
      <c r="AS395" s="44"/>
      <c r="AT395" s="44"/>
      <c r="AU395" s="44"/>
      <c r="AV395" s="44"/>
      <c r="AW395" s="44"/>
      <c r="AX395" s="44"/>
      <c r="AY395" s="44"/>
      <c r="AZ395" s="44"/>
      <c r="BA395" s="44"/>
      <c r="BB395" s="44"/>
      <c r="BC395" s="44"/>
      <c r="BD395" s="44"/>
      <c r="BE395" s="44"/>
      <c r="BF395" s="44"/>
    </row>
    <row r="396" ht="14.25" customHeight="1">
      <c r="A396" s="44"/>
      <c r="B396" s="44"/>
      <c r="C396" s="44"/>
      <c r="D396" s="78"/>
      <c r="E396" s="78"/>
      <c r="F396" s="107"/>
      <c r="G396" s="107"/>
      <c r="H396" s="107"/>
      <c r="I396" s="107"/>
      <c r="J396" s="107"/>
      <c r="K396" s="44"/>
      <c r="L396" s="44"/>
      <c r="M396" s="44"/>
      <c r="N396" s="78"/>
      <c r="O396" s="78"/>
      <c r="P396" s="407"/>
      <c r="Q396" s="78"/>
      <c r="R396" s="406"/>
      <c r="S396" s="163"/>
      <c r="T396" s="44"/>
      <c r="U396" s="44"/>
      <c r="V396" s="44"/>
      <c r="W396" s="44"/>
      <c r="X396" s="44"/>
      <c r="Y396" s="44"/>
      <c r="Z396" s="44"/>
      <c r="AA396" s="44"/>
      <c r="AB396" s="44"/>
      <c r="AC396" s="44"/>
      <c r="AD396" s="44"/>
      <c r="AE396" s="78"/>
      <c r="AF396" s="44"/>
      <c r="AG396" s="44"/>
      <c r="AH396" s="390"/>
      <c r="AI396" s="44"/>
      <c r="AJ396" s="44"/>
      <c r="AK396" s="44"/>
      <c r="AL396" s="44"/>
      <c r="AM396" s="44"/>
      <c r="AN396" s="44"/>
      <c r="AO396" s="44"/>
      <c r="AP396" s="44"/>
      <c r="AQ396" s="44"/>
      <c r="AR396" s="44"/>
      <c r="AS396" s="44"/>
      <c r="AT396" s="44"/>
      <c r="AU396" s="44"/>
      <c r="AV396" s="44"/>
      <c r="AW396" s="44"/>
      <c r="AX396" s="44"/>
      <c r="AY396" s="44"/>
      <c r="AZ396" s="44"/>
      <c r="BA396" s="44"/>
      <c r="BB396" s="44"/>
      <c r="BC396" s="44"/>
      <c r="BD396" s="44"/>
      <c r="BE396" s="44"/>
      <c r="BF396" s="44"/>
    </row>
    <row r="397" ht="14.25" customHeight="1">
      <c r="A397" s="44"/>
      <c r="B397" s="44"/>
      <c r="C397" s="44"/>
      <c r="D397" s="78"/>
      <c r="E397" s="78"/>
      <c r="F397" s="107"/>
      <c r="G397" s="107"/>
      <c r="H397" s="107"/>
      <c r="I397" s="107"/>
      <c r="J397" s="107"/>
      <c r="K397" s="44"/>
      <c r="L397" s="44"/>
      <c r="M397" s="44"/>
      <c r="N397" s="78"/>
      <c r="O397" s="78"/>
      <c r="P397" s="407"/>
      <c r="Q397" s="78"/>
      <c r="R397" s="406"/>
      <c r="S397" s="163"/>
      <c r="T397" s="44"/>
      <c r="U397" s="44"/>
      <c r="V397" s="44"/>
      <c r="W397" s="44"/>
      <c r="X397" s="44"/>
      <c r="Y397" s="44"/>
      <c r="Z397" s="44"/>
      <c r="AA397" s="44"/>
      <c r="AB397" s="44"/>
      <c r="AC397" s="44"/>
      <c r="AD397" s="44"/>
      <c r="AE397" s="78"/>
      <c r="AF397" s="44"/>
      <c r="AG397" s="44"/>
      <c r="AH397" s="390"/>
      <c r="AI397" s="44"/>
      <c r="AJ397" s="44"/>
      <c r="AK397" s="44"/>
      <c r="AL397" s="44"/>
      <c r="AM397" s="44"/>
      <c r="AN397" s="44"/>
      <c r="AO397" s="44"/>
      <c r="AP397" s="44"/>
      <c r="AQ397" s="44"/>
      <c r="AR397" s="44"/>
      <c r="AS397" s="44"/>
      <c r="AT397" s="44"/>
      <c r="AU397" s="44"/>
      <c r="AV397" s="44"/>
      <c r="AW397" s="44"/>
      <c r="AX397" s="44"/>
      <c r="AY397" s="44"/>
      <c r="AZ397" s="44"/>
      <c r="BA397" s="44"/>
      <c r="BB397" s="44"/>
      <c r="BC397" s="44"/>
      <c r="BD397" s="44"/>
      <c r="BE397" s="44"/>
      <c r="BF397" s="44"/>
    </row>
    <row r="398" ht="14.25" customHeight="1">
      <c r="A398" s="44"/>
      <c r="B398" s="44"/>
      <c r="C398" s="44"/>
      <c r="D398" s="78"/>
      <c r="E398" s="78"/>
      <c r="F398" s="107"/>
      <c r="G398" s="107"/>
      <c r="H398" s="107"/>
      <c r="I398" s="107"/>
      <c r="J398" s="107"/>
      <c r="K398" s="44"/>
      <c r="L398" s="44"/>
      <c r="M398" s="44"/>
      <c r="N398" s="78"/>
      <c r="O398" s="78"/>
      <c r="P398" s="407"/>
      <c r="Q398" s="78"/>
      <c r="R398" s="406"/>
      <c r="S398" s="163"/>
      <c r="T398" s="44"/>
      <c r="U398" s="44"/>
      <c r="V398" s="44"/>
      <c r="W398" s="44"/>
      <c r="X398" s="44"/>
      <c r="Y398" s="44"/>
      <c r="Z398" s="44"/>
      <c r="AA398" s="44"/>
      <c r="AB398" s="44"/>
      <c r="AC398" s="44"/>
      <c r="AD398" s="44"/>
      <c r="AE398" s="78"/>
      <c r="AF398" s="44"/>
      <c r="AG398" s="44"/>
      <c r="AH398" s="390"/>
      <c r="AI398" s="44"/>
      <c r="AJ398" s="44"/>
      <c r="AK398" s="44"/>
      <c r="AL398" s="44"/>
      <c r="AM398" s="44"/>
      <c r="AN398" s="44"/>
      <c r="AO398" s="44"/>
      <c r="AP398" s="44"/>
      <c r="AQ398" s="44"/>
      <c r="AR398" s="44"/>
      <c r="AS398" s="44"/>
      <c r="AT398" s="44"/>
      <c r="AU398" s="44"/>
      <c r="AV398" s="44"/>
      <c r="AW398" s="44"/>
      <c r="AX398" s="44"/>
      <c r="AY398" s="44"/>
      <c r="AZ398" s="44"/>
      <c r="BA398" s="44"/>
      <c r="BB398" s="44"/>
      <c r="BC398" s="44"/>
      <c r="BD398" s="44"/>
      <c r="BE398" s="44"/>
      <c r="BF398" s="44"/>
    </row>
    <row r="399" ht="14.25" customHeight="1">
      <c r="A399" s="44"/>
      <c r="B399" s="44"/>
      <c r="C399" s="44"/>
      <c r="D399" s="78"/>
      <c r="E399" s="78"/>
      <c r="F399" s="107"/>
      <c r="G399" s="107"/>
      <c r="H399" s="107"/>
      <c r="I399" s="107"/>
      <c r="J399" s="107"/>
      <c r="K399" s="44"/>
      <c r="L399" s="44"/>
      <c r="M399" s="44"/>
      <c r="N399" s="78"/>
      <c r="O399" s="78"/>
      <c r="P399" s="407"/>
      <c r="Q399" s="78"/>
      <c r="R399" s="406"/>
      <c r="S399" s="163"/>
      <c r="T399" s="44"/>
      <c r="U399" s="44"/>
      <c r="V399" s="44"/>
      <c r="W399" s="44"/>
      <c r="X399" s="44"/>
      <c r="Y399" s="44"/>
      <c r="Z399" s="44"/>
      <c r="AA399" s="44"/>
      <c r="AB399" s="44"/>
      <c r="AC399" s="44"/>
      <c r="AD399" s="44"/>
      <c r="AE399" s="78"/>
      <c r="AF399" s="44"/>
      <c r="AG399" s="44"/>
      <c r="AH399" s="390"/>
      <c r="AI399" s="44"/>
      <c r="AJ399" s="44"/>
      <c r="AK399" s="44"/>
      <c r="AL399" s="44"/>
      <c r="AM399" s="44"/>
      <c r="AN399" s="44"/>
      <c r="AO399" s="44"/>
      <c r="AP399" s="44"/>
      <c r="AQ399" s="44"/>
      <c r="AR399" s="44"/>
      <c r="AS399" s="44"/>
      <c r="AT399" s="44"/>
      <c r="AU399" s="44"/>
      <c r="AV399" s="44"/>
      <c r="AW399" s="44"/>
      <c r="AX399" s="44"/>
      <c r="AY399" s="44"/>
      <c r="AZ399" s="44"/>
      <c r="BA399" s="44"/>
      <c r="BB399" s="44"/>
      <c r="BC399" s="44"/>
      <c r="BD399" s="44"/>
      <c r="BE399" s="44"/>
      <c r="BF399" s="44"/>
    </row>
    <row r="400" ht="14.25" customHeight="1">
      <c r="A400" s="44"/>
      <c r="B400" s="44"/>
      <c r="C400" s="44"/>
      <c r="D400" s="78"/>
      <c r="E400" s="78"/>
      <c r="F400" s="107"/>
      <c r="G400" s="107"/>
      <c r="H400" s="107"/>
      <c r="I400" s="107"/>
      <c r="J400" s="107"/>
      <c r="K400" s="44"/>
      <c r="L400" s="44"/>
      <c r="M400" s="44"/>
      <c r="N400" s="78"/>
      <c r="O400" s="78"/>
      <c r="P400" s="407"/>
      <c r="Q400" s="78"/>
      <c r="R400" s="406"/>
      <c r="S400" s="163"/>
      <c r="T400" s="44"/>
      <c r="U400" s="44"/>
      <c r="V400" s="44"/>
      <c r="W400" s="44"/>
      <c r="X400" s="44"/>
      <c r="Y400" s="44"/>
      <c r="Z400" s="44"/>
      <c r="AA400" s="44"/>
      <c r="AB400" s="44"/>
      <c r="AC400" s="44"/>
      <c r="AD400" s="44"/>
      <c r="AE400" s="78"/>
      <c r="AF400" s="44"/>
      <c r="AG400" s="44"/>
      <c r="AH400" s="390"/>
      <c r="AI400" s="44"/>
      <c r="AJ400" s="44"/>
      <c r="AK400" s="44"/>
      <c r="AL400" s="44"/>
      <c r="AM400" s="44"/>
      <c r="AN400" s="44"/>
      <c r="AO400" s="44"/>
      <c r="AP400" s="44"/>
      <c r="AQ400" s="44"/>
      <c r="AR400" s="44"/>
      <c r="AS400" s="44"/>
      <c r="AT400" s="44"/>
      <c r="AU400" s="44"/>
      <c r="AV400" s="44"/>
      <c r="AW400" s="44"/>
      <c r="AX400" s="44"/>
      <c r="AY400" s="44"/>
      <c r="AZ400" s="44"/>
      <c r="BA400" s="44"/>
      <c r="BB400" s="44"/>
      <c r="BC400" s="44"/>
      <c r="BD400" s="44"/>
      <c r="BE400" s="44"/>
      <c r="BF400" s="44"/>
    </row>
    <row r="401" ht="14.25" customHeight="1">
      <c r="A401" s="44"/>
      <c r="B401" s="44"/>
      <c r="C401" s="44"/>
      <c r="D401" s="78"/>
      <c r="E401" s="78"/>
      <c r="F401" s="107"/>
      <c r="G401" s="107"/>
      <c r="H401" s="107"/>
      <c r="I401" s="107"/>
      <c r="J401" s="107"/>
      <c r="K401" s="44"/>
      <c r="L401" s="44"/>
      <c r="M401" s="44"/>
      <c r="N401" s="78"/>
      <c r="O401" s="78"/>
      <c r="P401" s="407"/>
      <c r="Q401" s="78"/>
      <c r="R401" s="406"/>
      <c r="S401" s="163"/>
      <c r="T401" s="44"/>
      <c r="U401" s="44"/>
      <c r="V401" s="44"/>
      <c r="W401" s="44"/>
      <c r="X401" s="44"/>
      <c r="Y401" s="44"/>
      <c r="Z401" s="44"/>
      <c r="AA401" s="44"/>
      <c r="AB401" s="44"/>
      <c r="AC401" s="44"/>
      <c r="AD401" s="44"/>
      <c r="AE401" s="78"/>
      <c r="AF401" s="44"/>
      <c r="AG401" s="44"/>
      <c r="AH401" s="390"/>
      <c r="AI401" s="44"/>
      <c r="AJ401" s="44"/>
      <c r="AK401" s="44"/>
      <c r="AL401" s="44"/>
      <c r="AM401" s="44"/>
      <c r="AN401" s="44"/>
      <c r="AO401" s="44"/>
      <c r="AP401" s="44"/>
      <c r="AQ401" s="44"/>
      <c r="AR401" s="44"/>
      <c r="AS401" s="44"/>
      <c r="AT401" s="44"/>
      <c r="AU401" s="44"/>
      <c r="AV401" s="44"/>
      <c r="AW401" s="44"/>
      <c r="AX401" s="44"/>
      <c r="AY401" s="44"/>
      <c r="AZ401" s="44"/>
      <c r="BA401" s="44"/>
      <c r="BB401" s="44"/>
      <c r="BC401" s="44"/>
      <c r="BD401" s="44"/>
      <c r="BE401" s="44"/>
      <c r="BF401" s="44"/>
    </row>
    <row r="402" ht="14.25" customHeight="1">
      <c r="A402" s="44"/>
      <c r="B402" s="44"/>
      <c r="C402" s="44"/>
      <c r="D402" s="78"/>
      <c r="E402" s="78"/>
      <c r="F402" s="107"/>
      <c r="G402" s="107"/>
      <c r="H402" s="107"/>
      <c r="I402" s="107"/>
      <c r="J402" s="107"/>
      <c r="K402" s="44"/>
      <c r="L402" s="44"/>
      <c r="M402" s="44"/>
      <c r="N402" s="78"/>
      <c r="O402" s="78"/>
      <c r="P402" s="407"/>
      <c r="Q402" s="78"/>
      <c r="R402" s="406"/>
      <c r="S402" s="163"/>
      <c r="T402" s="44"/>
      <c r="U402" s="44"/>
      <c r="V402" s="44"/>
      <c r="W402" s="44"/>
      <c r="X402" s="44"/>
      <c r="Y402" s="44"/>
      <c r="Z402" s="44"/>
      <c r="AA402" s="44"/>
      <c r="AB402" s="44"/>
      <c r="AC402" s="44"/>
      <c r="AD402" s="44"/>
      <c r="AE402" s="78"/>
      <c r="AF402" s="44"/>
      <c r="AG402" s="44"/>
      <c r="AH402" s="390"/>
      <c r="AI402" s="44"/>
      <c r="AJ402" s="44"/>
      <c r="AK402" s="44"/>
      <c r="AL402" s="44"/>
      <c r="AM402" s="44"/>
      <c r="AN402" s="44"/>
      <c r="AO402" s="44"/>
      <c r="AP402" s="44"/>
      <c r="AQ402" s="44"/>
      <c r="AR402" s="44"/>
      <c r="AS402" s="44"/>
      <c r="AT402" s="44"/>
      <c r="AU402" s="44"/>
      <c r="AV402" s="44"/>
      <c r="AW402" s="44"/>
      <c r="AX402" s="44"/>
      <c r="AY402" s="44"/>
      <c r="AZ402" s="44"/>
      <c r="BA402" s="44"/>
      <c r="BB402" s="44"/>
      <c r="BC402" s="44"/>
      <c r="BD402" s="44"/>
      <c r="BE402" s="44"/>
      <c r="BF402" s="44"/>
    </row>
    <row r="403" ht="14.25" customHeight="1">
      <c r="A403" s="44"/>
      <c r="B403" s="44"/>
      <c r="C403" s="44"/>
      <c r="D403" s="78"/>
      <c r="E403" s="78"/>
      <c r="F403" s="107"/>
      <c r="G403" s="107"/>
      <c r="H403" s="107"/>
      <c r="I403" s="107"/>
      <c r="J403" s="107"/>
      <c r="K403" s="44"/>
      <c r="L403" s="44"/>
      <c r="M403" s="44"/>
      <c r="N403" s="78"/>
      <c r="O403" s="78"/>
      <c r="P403" s="407"/>
      <c r="Q403" s="78"/>
      <c r="R403" s="406"/>
      <c r="S403" s="163"/>
      <c r="T403" s="44"/>
      <c r="U403" s="44"/>
      <c r="V403" s="44"/>
      <c r="W403" s="44"/>
      <c r="X403" s="44"/>
      <c r="Y403" s="44"/>
      <c r="Z403" s="44"/>
      <c r="AA403" s="44"/>
      <c r="AB403" s="44"/>
      <c r="AC403" s="44"/>
      <c r="AD403" s="44"/>
      <c r="AE403" s="78"/>
      <c r="AF403" s="44"/>
      <c r="AG403" s="44"/>
      <c r="AH403" s="390"/>
      <c r="AI403" s="44"/>
      <c r="AJ403" s="44"/>
      <c r="AK403" s="44"/>
      <c r="AL403" s="44"/>
      <c r="AM403" s="44"/>
      <c r="AN403" s="44"/>
      <c r="AO403" s="44"/>
      <c r="AP403" s="44"/>
      <c r="AQ403" s="44"/>
      <c r="AR403" s="44"/>
      <c r="AS403" s="44"/>
      <c r="AT403" s="44"/>
      <c r="AU403" s="44"/>
      <c r="AV403" s="44"/>
      <c r="AW403" s="44"/>
      <c r="AX403" s="44"/>
      <c r="AY403" s="44"/>
      <c r="AZ403" s="44"/>
      <c r="BA403" s="44"/>
      <c r="BB403" s="44"/>
      <c r="BC403" s="44"/>
      <c r="BD403" s="44"/>
      <c r="BE403" s="44"/>
      <c r="BF403" s="44"/>
    </row>
    <row r="404" ht="14.25" customHeight="1">
      <c r="A404" s="44"/>
      <c r="B404" s="44"/>
      <c r="C404" s="44"/>
      <c r="D404" s="78"/>
      <c r="E404" s="78"/>
      <c r="F404" s="107"/>
      <c r="G404" s="107"/>
      <c r="H404" s="107"/>
      <c r="I404" s="107"/>
      <c r="J404" s="107"/>
      <c r="K404" s="44"/>
      <c r="L404" s="44"/>
      <c r="M404" s="44"/>
      <c r="N404" s="78"/>
      <c r="O404" s="78"/>
      <c r="P404" s="407"/>
      <c r="Q404" s="78"/>
      <c r="R404" s="406"/>
      <c r="S404" s="163"/>
      <c r="T404" s="44"/>
      <c r="U404" s="44"/>
      <c r="V404" s="44"/>
      <c r="W404" s="44"/>
      <c r="X404" s="44"/>
      <c r="Y404" s="44"/>
      <c r="Z404" s="44"/>
      <c r="AA404" s="44"/>
      <c r="AB404" s="44"/>
      <c r="AC404" s="44"/>
      <c r="AD404" s="44"/>
      <c r="AE404" s="78"/>
      <c r="AF404" s="44"/>
      <c r="AG404" s="44"/>
      <c r="AH404" s="390"/>
      <c r="AI404" s="44"/>
      <c r="AJ404" s="44"/>
      <c r="AK404" s="44"/>
      <c r="AL404" s="44"/>
      <c r="AM404" s="44"/>
      <c r="AN404" s="44"/>
      <c r="AO404" s="44"/>
      <c r="AP404" s="44"/>
      <c r="AQ404" s="44"/>
      <c r="AR404" s="44"/>
      <c r="AS404" s="44"/>
      <c r="AT404" s="44"/>
      <c r="AU404" s="44"/>
      <c r="AV404" s="44"/>
      <c r="AW404" s="44"/>
      <c r="AX404" s="44"/>
      <c r="AY404" s="44"/>
      <c r="AZ404" s="44"/>
      <c r="BA404" s="44"/>
      <c r="BB404" s="44"/>
      <c r="BC404" s="44"/>
      <c r="BD404" s="44"/>
      <c r="BE404" s="44"/>
      <c r="BF404" s="44"/>
    </row>
    <row r="405" ht="14.25" customHeight="1">
      <c r="A405" s="44"/>
      <c r="B405" s="44"/>
      <c r="C405" s="44"/>
      <c r="D405" s="78"/>
      <c r="E405" s="78"/>
      <c r="F405" s="107"/>
      <c r="G405" s="107"/>
      <c r="H405" s="107"/>
      <c r="I405" s="107"/>
      <c r="J405" s="107"/>
      <c r="K405" s="44"/>
      <c r="L405" s="44"/>
      <c r="M405" s="44"/>
      <c r="N405" s="78"/>
      <c r="O405" s="78"/>
      <c r="P405" s="407"/>
      <c r="Q405" s="78"/>
      <c r="R405" s="406"/>
      <c r="S405" s="163"/>
      <c r="T405" s="44"/>
      <c r="U405" s="44"/>
      <c r="V405" s="44"/>
      <c r="W405" s="44"/>
      <c r="X405" s="44"/>
      <c r="Y405" s="44"/>
      <c r="Z405" s="44"/>
      <c r="AA405" s="44"/>
      <c r="AB405" s="44"/>
      <c r="AC405" s="44"/>
      <c r="AD405" s="44"/>
      <c r="AE405" s="78"/>
      <c r="AF405" s="44"/>
      <c r="AG405" s="44"/>
      <c r="AH405" s="390"/>
      <c r="AI405" s="44"/>
      <c r="AJ405" s="44"/>
      <c r="AK405" s="44"/>
      <c r="AL405" s="44"/>
      <c r="AM405" s="44"/>
      <c r="AN405" s="44"/>
      <c r="AO405" s="44"/>
      <c r="AP405" s="44"/>
      <c r="AQ405" s="44"/>
      <c r="AR405" s="44"/>
      <c r="AS405" s="44"/>
      <c r="AT405" s="44"/>
      <c r="AU405" s="44"/>
      <c r="AV405" s="44"/>
      <c r="AW405" s="44"/>
      <c r="AX405" s="44"/>
      <c r="AY405" s="44"/>
      <c r="AZ405" s="44"/>
      <c r="BA405" s="44"/>
      <c r="BB405" s="44"/>
      <c r="BC405" s="44"/>
      <c r="BD405" s="44"/>
      <c r="BE405" s="44"/>
      <c r="BF405" s="44"/>
    </row>
    <row r="406" ht="14.25" customHeight="1">
      <c r="A406" s="44"/>
      <c r="B406" s="44"/>
      <c r="C406" s="44"/>
      <c r="D406" s="78"/>
      <c r="E406" s="78"/>
      <c r="F406" s="107"/>
      <c r="G406" s="107"/>
      <c r="H406" s="107"/>
      <c r="I406" s="107"/>
      <c r="J406" s="107"/>
      <c r="K406" s="44"/>
      <c r="L406" s="44"/>
      <c r="M406" s="44"/>
      <c r="N406" s="78"/>
      <c r="O406" s="78"/>
      <c r="P406" s="407"/>
      <c r="Q406" s="78"/>
      <c r="R406" s="406"/>
      <c r="S406" s="163"/>
      <c r="T406" s="44"/>
      <c r="U406" s="44"/>
      <c r="V406" s="44"/>
      <c r="W406" s="44"/>
      <c r="X406" s="44"/>
      <c r="Y406" s="44"/>
      <c r="Z406" s="44"/>
      <c r="AA406" s="44"/>
      <c r="AB406" s="44"/>
      <c r="AC406" s="44"/>
      <c r="AD406" s="44"/>
      <c r="AE406" s="78"/>
      <c r="AF406" s="44"/>
      <c r="AG406" s="44"/>
      <c r="AH406" s="390"/>
      <c r="AI406" s="44"/>
      <c r="AJ406" s="44"/>
      <c r="AK406" s="44"/>
      <c r="AL406" s="44"/>
      <c r="AM406" s="44"/>
      <c r="AN406" s="44"/>
      <c r="AO406" s="44"/>
      <c r="AP406" s="44"/>
      <c r="AQ406" s="44"/>
      <c r="AR406" s="44"/>
      <c r="AS406" s="44"/>
      <c r="AT406" s="44"/>
      <c r="AU406" s="44"/>
      <c r="AV406" s="44"/>
      <c r="AW406" s="44"/>
      <c r="AX406" s="44"/>
      <c r="AY406" s="44"/>
      <c r="AZ406" s="44"/>
      <c r="BA406" s="44"/>
      <c r="BB406" s="44"/>
      <c r="BC406" s="44"/>
      <c r="BD406" s="44"/>
      <c r="BE406" s="44"/>
      <c r="BF406" s="44"/>
    </row>
    <row r="407" ht="14.25" customHeight="1">
      <c r="A407" s="44"/>
      <c r="B407" s="44"/>
      <c r="C407" s="44"/>
      <c r="D407" s="78"/>
      <c r="E407" s="78"/>
      <c r="F407" s="107"/>
      <c r="G407" s="107"/>
      <c r="H407" s="107"/>
      <c r="I407" s="107"/>
      <c r="J407" s="107"/>
      <c r="K407" s="44"/>
      <c r="L407" s="44"/>
      <c r="M407" s="44"/>
      <c r="N407" s="78"/>
      <c r="O407" s="78"/>
      <c r="P407" s="407"/>
      <c r="Q407" s="78"/>
      <c r="R407" s="406"/>
      <c r="S407" s="163"/>
      <c r="T407" s="44"/>
      <c r="U407" s="44"/>
      <c r="V407" s="44"/>
      <c r="W407" s="44"/>
      <c r="X407" s="44"/>
      <c r="Y407" s="44"/>
      <c r="Z407" s="44"/>
      <c r="AA407" s="44"/>
      <c r="AB407" s="44"/>
      <c r="AC407" s="44"/>
      <c r="AD407" s="44"/>
      <c r="AE407" s="78"/>
      <c r="AF407" s="44"/>
      <c r="AG407" s="44"/>
      <c r="AH407" s="390"/>
      <c r="AI407" s="44"/>
      <c r="AJ407" s="44"/>
      <c r="AK407" s="44"/>
      <c r="AL407" s="44"/>
      <c r="AM407" s="44"/>
      <c r="AN407" s="44"/>
      <c r="AO407" s="44"/>
      <c r="AP407" s="44"/>
      <c r="AQ407" s="44"/>
      <c r="AR407" s="44"/>
      <c r="AS407" s="44"/>
      <c r="AT407" s="44"/>
      <c r="AU407" s="44"/>
      <c r="AV407" s="44"/>
      <c r="AW407" s="44"/>
      <c r="AX407" s="44"/>
      <c r="AY407" s="44"/>
      <c r="AZ407" s="44"/>
      <c r="BA407" s="44"/>
      <c r="BB407" s="44"/>
      <c r="BC407" s="44"/>
      <c r="BD407" s="44"/>
      <c r="BE407" s="44"/>
      <c r="BF407" s="44"/>
    </row>
    <row r="408" ht="14.25" customHeight="1">
      <c r="A408" s="44"/>
      <c r="B408" s="44"/>
      <c r="C408" s="44"/>
      <c r="D408" s="78"/>
      <c r="E408" s="78"/>
      <c r="F408" s="107"/>
      <c r="G408" s="107"/>
      <c r="H408" s="107"/>
      <c r="I408" s="107"/>
      <c r="J408" s="107"/>
      <c r="K408" s="44"/>
      <c r="L408" s="44"/>
      <c r="M408" s="44"/>
      <c r="N408" s="78"/>
      <c r="O408" s="78"/>
      <c r="P408" s="407"/>
      <c r="Q408" s="78"/>
      <c r="R408" s="406"/>
      <c r="S408" s="163"/>
      <c r="T408" s="44"/>
      <c r="U408" s="44"/>
      <c r="V408" s="44"/>
      <c r="W408" s="44"/>
      <c r="X408" s="44"/>
      <c r="Y408" s="44"/>
      <c r="Z408" s="44"/>
      <c r="AA408" s="44"/>
      <c r="AB408" s="44"/>
      <c r="AC408" s="44"/>
      <c r="AD408" s="44"/>
      <c r="AE408" s="78"/>
      <c r="AF408" s="44"/>
      <c r="AG408" s="44"/>
      <c r="AH408" s="390"/>
      <c r="AI408" s="44"/>
      <c r="AJ408" s="44"/>
      <c r="AK408" s="44"/>
      <c r="AL408" s="44"/>
      <c r="AM408" s="44"/>
      <c r="AN408" s="44"/>
      <c r="AO408" s="44"/>
      <c r="AP408" s="44"/>
      <c r="AQ408" s="44"/>
      <c r="AR408" s="44"/>
      <c r="AS408" s="44"/>
      <c r="AT408" s="44"/>
      <c r="AU408" s="44"/>
      <c r="AV408" s="44"/>
      <c r="AW408" s="44"/>
      <c r="AX408" s="44"/>
      <c r="AY408" s="44"/>
      <c r="AZ408" s="44"/>
      <c r="BA408" s="44"/>
      <c r="BB408" s="44"/>
      <c r="BC408" s="44"/>
      <c r="BD408" s="44"/>
      <c r="BE408" s="44"/>
      <c r="BF408" s="44"/>
    </row>
    <row r="409" ht="14.25" customHeight="1">
      <c r="A409" s="44"/>
      <c r="B409" s="44"/>
      <c r="C409" s="44"/>
      <c r="D409" s="78"/>
      <c r="E409" s="78"/>
      <c r="F409" s="107"/>
      <c r="G409" s="107"/>
      <c r="H409" s="107"/>
      <c r="I409" s="107"/>
      <c r="J409" s="107"/>
      <c r="K409" s="44"/>
      <c r="L409" s="44"/>
      <c r="M409" s="44"/>
      <c r="N409" s="78"/>
      <c r="O409" s="78"/>
      <c r="P409" s="407"/>
      <c r="Q409" s="78"/>
      <c r="R409" s="406"/>
      <c r="S409" s="163"/>
      <c r="T409" s="44"/>
      <c r="U409" s="44"/>
      <c r="V409" s="44"/>
      <c r="W409" s="44"/>
      <c r="X409" s="44"/>
      <c r="Y409" s="44"/>
      <c r="Z409" s="44"/>
      <c r="AA409" s="44"/>
      <c r="AB409" s="44"/>
      <c r="AC409" s="44"/>
      <c r="AD409" s="44"/>
      <c r="AE409" s="78"/>
      <c r="AF409" s="44"/>
      <c r="AG409" s="44"/>
      <c r="AH409" s="390"/>
      <c r="AI409" s="44"/>
      <c r="AJ409" s="44"/>
      <c r="AK409" s="44"/>
      <c r="AL409" s="44"/>
      <c r="AM409" s="44"/>
      <c r="AN409" s="44"/>
      <c r="AO409" s="44"/>
      <c r="AP409" s="44"/>
      <c r="AQ409" s="44"/>
      <c r="AR409" s="44"/>
      <c r="AS409" s="44"/>
      <c r="AT409" s="44"/>
      <c r="AU409" s="44"/>
      <c r="AV409" s="44"/>
      <c r="AW409" s="44"/>
      <c r="AX409" s="44"/>
      <c r="AY409" s="44"/>
      <c r="AZ409" s="44"/>
      <c r="BA409" s="44"/>
      <c r="BB409" s="44"/>
      <c r="BC409" s="44"/>
      <c r="BD409" s="44"/>
      <c r="BE409" s="44"/>
      <c r="BF409" s="44"/>
    </row>
    <row r="410" ht="14.25" customHeight="1">
      <c r="A410" s="44"/>
      <c r="B410" s="44"/>
      <c r="C410" s="44"/>
      <c r="D410" s="78"/>
      <c r="E410" s="78"/>
      <c r="F410" s="107"/>
      <c r="G410" s="107"/>
      <c r="H410" s="107"/>
      <c r="I410" s="107"/>
      <c r="J410" s="107"/>
      <c r="K410" s="44"/>
      <c r="L410" s="44"/>
      <c r="M410" s="44"/>
      <c r="N410" s="78"/>
      <c r="O410" s="78"/>
      <c r="P410" s="407"/>
      <c r="Q410" s="78"/>
      <c r="R410" s="406"/>
      <c r="S410" s="163"/>
      <c r="T410" s="44"/>
      <c r="U410" s="44"/>
      <c r="V410" s="44"/>
      <c r="W410" s="44"/>
      <c r="X410" s="44"/>
      <c r="Y410" s="44"/>
      <c r="Z410" s="44"/>
      <c r="AA410" s="44"/>
      <c r="AB410" s="44"/>
      <c r="AC410" s="44"/>
      <c r="AD410" s="44"/>
      <c r="AE410" s="78"/>
      <c r="AF410" s="44"/>
      <c r="AG410" s="44"/>
      <c r="AH410" s="390"/>
      <c r="AI410" s="44"/>
      <c r="AJ410" s="44"/>
      <c r="AK410" s="44"/>
      <c r="AL410" s="44"/>
      <c r="AM410" s="44"/>
      <c r="AN410" s="44"/>
      <c r="AO410" s="44"/>
      <c r="AP410" s="44"/>
      <c r="AQ410" s="44"/>
      <c r="AR410" s="44"/>
      <c r="AS410" s="44"/>
      <c r="AT410" s="44"/>
      <c r="AU410" s="44"/>
      <c r="AV410" s="44"/>
      <c r="AW410" s="44"/>
      <c r="AX410" s="44"/>
      <c r="AY410" s="44"/>
      <c r="AZ410" s="44"/>
      <c r="BA410" s="44"/>
      <c r="BB410" s="44"/>
      <c r="BC410" s="44"/>
      <c r="BD410" s="44"/>
      <c r="BE410" s="44"/>
      <c r="BF410" s="44"/>
    </row>
    <row r="411" ht="14.25" customHeight="1">
      <c r="A411" s="44"/>
      <c r="B411" s="44"/>
      <c r="C411" s="44"/>
      <c r="D411" s="78"/>
      <c r="E411" s="78"/>
      <c r="F411" s="107"/>
      <c r="G411" s="107"/>
      <c r="H411" s="107"/>
      <c r="I411" s="107"/>
      <c r="J411" s="107"/>
      <c r="K411" s="44"/>
      <c r="L411" s="44"/>
      <c r="M411" s="44"/>
      <c r="N411" s="78"/>
      <c r="O411" s="78"/>
      <c r="P411" s="407"/>
      <c r="Q411" s="78"/>
      <c r="R411" s="406"/>
      <c r="S411" s="163"/>
      <c r="T411" s="44"/>
      <c r="U411" s="44"/>
      <c r="V411" s="44"/>
      <c r="W411" s="44"/>
      <c r="X411" s="44"/>
      <c r="Y411" s="44"/>
      <c r="Z411" s="44"/>
      <c r="AA411" s="44"/>
      <c r="AB411" s="44"/>
      <c r="AC411" s="44"/>
      <c r="AD411" s="44"/>
      <c r="AE411" s="78"/>
      <c r="AF411" s="44"/>
      <c r="AG411" s="44"/>
      <c r="AH411" s="390"/>
      <c r="AI411" s="44"/>
      <c r="AJ411" s="44"/>
      <c r="AK411" s="44"/>
      <c r="AL411" s="44"/>
      <c r="AM411" s="44"/>
      <c r="AN411" s="44"/>
      <c r="AO411" s="44"/>
      <c r="AP411" s="44"/>
      <c r="AQ411" s="44"/>
      <c r="AR411" s="44"/>
      <c r="AS411" s="44"/>
      <c r="AT411" s="44"/>
      <c r="AU411" s="44"/>
      <c r="AV411" s="44"/>
      <c r="AW411" s="44"/>
      <c r="AX411" s="44"/>
      <c r="AY411" s="44"/>
      <c r="AZ411" s="44"/>
      <c r="BA411" s="44"/>
      <c r="BB411" s="44"/>
      <c r="BC411" s="44"/>
      <c r="BD411" s="44"/>
      <c r="BE411" s="44"/>
      <c r="BF411" s="44"/>
    </row>
    <row r="412" ht="14.25" customHeight="1">
      <c r="A412" s="44"/>
      <c r="B412" s="44"/>
      <c r="C412" s="44"/>
      <c r="D412" s="78"/>
      <c r="E412" s="78"/>
      <c r="F412" s="107"/>
      <c r="G412" s="107"/>
      <c r="H412" s="107"/>
      <c r="I412" s="107"/>
      <c r="J412" s="107"/>
      <c r="K412" s="44"/>
      <c r="L412" s="44"/>
      <c r="M412" s="44"/>
      <c r="N412" s="78"/>
      <c r="O412" s="78"/>
      <c r="P412" s="407"/>
      <c r="Q412" s="78"/>
      <c r="R412" s="406"/>
      <c r="S412" s="163"/>
      <c r="T412" s="44"/>
      <c r="U412" s="44"/>
      <c r="V412" s="44"/>
      <c r="W412" s="44"/>
      <c r="X412" s="44"/>
      <c r="Y412" s="44"/>
      <c r="Z412" s="44"/>
      <c r="AA412" s="44"/>
      <c r="AB412" s="44"/>
      <c r="AC412" s="44"/>
      <c r="AD412" s="44"/>
      <c r="AE412" s="78"/>
      <c r="AF412" s="44"/>
      <c r="AG412" s="44"/>
      <c r="AH412" s="390"/>
      <c r="AI412" s="44"/>
      <c r="AJ412" s="44"/>
      <c r="AK412" s="44"/>
      <c r="AL412" s="44"/>
      <c r="AM412" s="44"/>
      <c r="AN412" s="44"/>
      <c r="AO412" s="44"/>
      <c r="AP412" s="44"/>
      <c r="AQ412" s="44"/>
      <c r="AR412" s="44"/>
      <c r="AS412" s="44"/>
      <c r="AT412" s="44"/>
      <c r="AU412" s="44"/>
      <c r="AV412" s="44"/>
      <c r="AW412" s="44"/>
      <c r="AX412" s="44"/>
      <c r="AY412" s="44"/>
      <c r="AZ412" s="44"/>
      <c r="BA412" s="44"/>
      <c r="BB412" s="44"/>
      <c r="BC412" s="44"/>
      <c r="BD412" s="44"/>
      <c r="BE412" s="44"/>
      <c r="BF412" s="44"/>
    </row>
    <row r="413" ht="14.25" customHeight="1">
      <c r="A413" s="44"/>
      <c r="B413" s="44"/>
      <c r="C413" s="44"/>
      <c r="D413" s="78"/>
      <c r="E413" s="78"/>
      <c r="F413" s="107"/>
      <c r="G413" s="107"/>
      <c r="H413" s="107"/>
      <c r="I413" s="107"/>
      <c r="J413" s="107"/>
      <c r="K413" s="44"/>
      <c r="L413" s="44"/>
      <c r="M413" s="44"/>
      <c r="N413" s="78"/>
      <c r="O413" s="78"/>
      <c r="P413" s="407"/>
      <c r="Q413" s="78"/>
      <c r="R413" s="406"/>
      <c r="S413" s="163"/>
      <c r="T413" s="44"/>
      <c r="U413" s="44"/>
      <c r="V413" s="44"/>
      <c r="W413" s="44"/>
      <c r="X413" s="44"/>
      <c r="Y413" s="44"/>
      <c r="Z413" s="44"/>
      <c r="AA413" s="44"/>
      <c r="AB413" s="44"/>
      <c r="AC413" s="44"/>
      <c r="AD413" s="44"/>
      <c r="AE413" s="78"/>
      <c r="AF413" s="44"/>
      <c r="AG413" s="44"/>
      <c r="AH413" s="390"/>
      <c r="AI413" s="44"/>
      <c r="AJ413" s="44"/>
      <c r="AK413" s="44"/>
      <c r="AL413" s="44"/>
      <c r="AM413" s="44"/>
      <c r="AN413" s="44"/>
      <c r="AO413" s="44"/>
      <c r="AP413" s="44"/>
      <c r="AQ413" s="44"/>
      <c r="AR413" s="44"/>
      <c r="AS413" s="44"/>
      <c r="AT413" s="44"/>
      <c r="AU413" s="44"/>
      <c r="AV413" s="44"/>
      <c r="AW413" s="44"/>
      <c r="AX413" s="44"/>
      <c r="AY413" s="44"/>
      <c r="AZ413" s="44"/>
      <c r="BA413" s="44"/>
      <c r="BB413" s="44"/>
      <c r="BC413" s="44"/>
      <c r="BD413" s="44"/>
      <c r="BE413" s="44"/>
      <c r="BF413" s="44"/>
    </row>
    <row r="414" ht="14.25" customHeight="1">
      <c r="A414" s="44"/>
      <c r="B414" s="44"/>
      <c r="C414" s="44"/>
      <c r="D414" s="78"/>
      <c r="E414" s="78"/>
      <c r="F414" s="107"/>
      <c r="G414" s="107"/>
      <c r="H414" s="107"/>
      <c r="I414" s="107"/>
      <c r="J414" s="107"/>
      <c r="K414" s="44"/>
      <c r="L414" s="44"/>
      <c r="M414" s="44"/>
      <c r="N414" s="78"/>
      <c r="O414" s="78"/>
      <c r="P414" s="407"/>
      <c r="Q414" s="78"/>
      <c r="R414" s="406"/>
      <c r="S414" s="163"/>
      <c r="T414" s="44"/>
      <c r="U414" s="44"/>
      <c r="V414" s="44"/>
      <c r="W414" s="44"/>
      <c r="X414" s="44"/>
      <c r="Y414" s="44"/>
      <c r="Z414" s="44"/>
      <c r="AA414" s="44"/>
      <c r="AB414" s="44"/>
      <c r="AC414" s="44"/>
      <c r="AD414" s="44"/>
      <c r="AE414" s="78"/>
      <c r="AF414" s="44"/>
      <c r="AG414" s="44"/>
      <c r="AH414" s="390"/>
      <c r="AI414" s="44"/>
      <c r="AJ414" s="44"/>
      <c r="AK414" s="44"/>
      <c r="AL414" s="44"/>
      <c r="AM414" s="44"/>
      <c r="AN414" s="44"/>
      <c r="AO414" s="44"/>
      <c r="AP414" s="44"/>
      <c r="AQ414" s="44"/>
      <c r="AR414" s="44"/>
      <c r="AS414" s="44"/>
      <c r="AT414" s="44"/>
      <c r="AU414" s="44"/>
      <c r="AV414" s="44"/>
      <c r="AW414" s="44"/>
      <c r="AX414" s="44"/>
      <c r="AY414" s="44"/>
      <c r="AZ414" s="44"/>
      <c r="BA414" s="44"/>
      <c r="BB414" s="44"/>
      <c r="BC414" s="44"/>
      <c r="BD414" s="44"/>
      <c r="BE414" s="44"/>
      <c r="BF414" s="44"/>
    </row>
    <row r="415" ht="14.25" customHeight="1">
      <c r="A415" s="44"/>
      <c r="B415" s="44"/>
      <c r="C415" s="44"/>
      <c r="D415" s="78"/>
      <c r="E415" s="78"/>
      <c r="F415" s="107"/>
      <c r="G415" s="107"/>
      <c r="H415" s="107"/>
      <c r="I415" s="107"/>
      <c r="J415" s="107"/>
      <c r="K415" s="44"/>
      <c r="L415" s="44"/>
      <c r="M415" s="44"/>
      <c r="N415" s="78"/>
      <c r="O415" s="78"/>
      <c r="P415" s="407"/>
      <c r="Q415" s="78"/>
      <c r="R415" s="406"/>
      <c r="S415" s="163"/>
      <c r="T415" s="44"/>
      <c r="U415" s="44"/>
      <c r="V415" s="44"/>
      <c r="W415" s="44"/>
      <c r="X415" s="44"/>
      <c r="Y415" s="44"/>
      <c r="Z415" s="44"/>
      <c r="AA415" s="44"/>
      <c r="AB415" s="44"/>
      <c r="AC415" s="44"/>
      <c r="AD415" s="44"/>
      <c r="AE415" s="78"/>
      <c r="AF415" s="44"/>
      <c r="AG415" s="44"/>
      <c r="AH415" s="390"/>
      <c r="AI415" s="44"/>
      <c r="AJ415" s="44"/>
      <c r="AK415" s="44"/>
      <c r="AL415" s="44"/>
      <c r="AM415" s="44"/>
      <c r="AN415" s="44"/>
      <c r="AO415" s="44"/>
      <c r="AP415" s="44"/>
      <c r="AQ415" s="44"/>
      <c r="AR415" s="44"/>
      <c r="AS415" s="44"/>
      <c r="AT415" s="44"/>
      <c r="AU415" s="44"/>
      <c r="AV415" s="44"/>
      <c r="AW415" s="44"/>
      <c r="AX415" s="44"/>
      <c r="AY415" s="44"/>
      <c r="AZ415" s="44"/>
      <c r="BA415" s="44"/>
      <c r="BB415" s="44"/>
      <c r="BC415" s="44"/>
      <c r="BD415" s="44"/>
      <c r="BE415" s="44"/>
      <c r="BF415" s="44"/>
    </row>
    <row r="416" ht="14.25" customHeight="1">
      <c r="A416" s="44"/>
      <c r="B416" s="44"/>
      <c r="C416" s="44"/>
      <c r="D416" s="78"/>
      <c r="E416" s="78"/>
      <c r="F416" s="107"/>
      <c r="G416" s="107"/>
      <c r="H416" s="107"/>
      <c r="I416" s="107"/>
      <c r="J416" s="107"/>
      <c r="K416" s="44"/>
      <c r="L416" s="44"/>
      <c r="M416" s="44"/>
      <c r="N416" s="78"/>
      <c r="O416" s="78"/>
      <c r="P416" s="407"/>
      <c r="Q416" s="78"/>
      <c r="R416" s="406"/>
      <c r="S416" s="163"/>
      <c r="T416" s="44"/>
      <c r="U416" s="44"/>
      <c r="V416" s="44"/>
      <c r="W416" s="44"/>
      <c r="X416" s="44"/>
      <c r="Y416" s="44"/>
      <c r="Z416" s="44"/>
      <c r="AA416" s="44"/>
      <c r="AB416" s="44"/>
      <c r="AC416" s="44"/>
      <c r="AD416" s="44"/>
      <c r="AE416" s="78"/>
      <c r="AF416" s="44"/>
      <c r="AG416" s="44"/>
      <c r="AH416" s="390"/>
      <c r="AI416" s="44"/>
      <c r="AJ416" s="44"/>
      <c r="AK416" s="44"/>
      <c r="AL416" s="44"/>
      <c r="AM416" s="44"/>
      <c r="AN416" s="44"/>
      <c r="AO416" s="44"/>
      <c r="AP416" s="44"/>
      <c r="AQ416" s="44"/>
      <c r="AR416" s="44"/>
      <c r="AS416" s="44"/>
      <c r="AT416" s="44"/>
      <c r="AU416" s="44"/>
      <c r="AV416" s="44"/>
      <c r="AW416" s="44"/>
      <c r="AX416" s="44"/>
      <c r="AY416" s="44"/>
      <c r="AZ416" s="44"/>
      <c r="BA416" s="44"/>
      <c r="BB416" s="44"/>
      <c r="BC416" s="44"/>
      <c r="BD416" s="44"/>
      <c r="BE416" s="44"/>
      <c r="BF416" s="44"/>
    </row>
    <row r="417" ht="14.25" customHeight="1">
      <c r="A417" s="44"/>
      <c r="B417" s="44"/>
      <c r="C417" s="44"/>
      <c r="D417" s="78"/>
      <c r="E417" s="78"/>
      <c r="F417" s="107"/>
      <c r="G417" s="107"/>
      <c r="H417" s="107"/>
      <c r="I417" s="107"/>
      <c r="J417" s="107"/>
      <c r="K417" s="44"/>
      <c r="L417" s="44"/>
      <c r="M417" s="44"/>
      <c r="N417" s="78"/>
      <c r="O417" s="78"/>
      <c r="P417" s="407"/>
      <c r="Q417" s="78"/>
      <c r="R417" s="406"/>
      <c r="S417" s="163"/>
      <c r="T417" s="44"/>
      <c r="U417" s="44"/>
      <c r="V417" s="44"/>
      <c r="W417" s="44"/>
      <c r="X417" s="44"/>
      <c r="Y417" s="44"/>
      <c r="Z417" s="44"/>
      <c r="AA417" s="44"/>
      <c r="AB417" s="44"/>
      <c r="AC417" s="44"/>
      <c r="AD417" s="44"/>
      <c r="AE417" s="78"/>
      <c r="AF417" s="44"/>
      <c r="AG417" s="44"/>
      <c r="AH417" s="390"/>
      <c r="AI417" s="44"/>
      <c r="AJ417" s="44"/>
      <c r="AK417" s="44"/>
      <c r="AL417" s="44"/>
      <c r="AM417" s="44"/>
      <c r="AN417" s="44"/>
      <c r="AO417" s="44"/>
      <c r="AP417" s="44"/>
      <c r="AQ417" s="44"/>
      <c r="AR417" s="44"/>
      <c r="AS417" s="44"/>
      <c r="AT417" s="44"/>
      <c r="AU417" s="44"/>
      <c r="AV417" s="44"/>
      <c r="AW417" s="44"/>
      <c r="AX417" s="44"/>
      <c r="AY417" s="44"/>
      <c r="AZ417" s="44"/>
      <c r="BA417" s="44"/>
      <c r="BB417" s="44"/>
      <c r="BC417" s="44"/>
      <c r="BD417" s="44"/>
      <c r="BE417" s="44"/>
      <c r="BF417" s="44"/>
    </row>
    <row r="418" ht="14.25" customHeight="1">
      <c r="A418" s="44"/>
      <c r="B418" s="44"/>
      <c r="C418" s="44"/>
      <c r="D418" s="78"/>
      <c r="E418" s="78"/>
      <c r="F418" s="107"/>
      <c r="G418" s="107"/>
      <c r="H418" s="107"/>
      <c r="I418" s="107"/>
      <c r="J418" s="107"/>
      <c r="K418" s="44"/>
      <c r="L418" s="44"/>
      <c r="M418" s="44"/>
      <c r="N418" s="78"/>
      <c r="O418" s="78"/>
      <c r="P418" s="407"/>
      <c r="Q418" s="78"/>
      <c r="R418" s="406"/>
      <c r="S418" s="163"/>
      <c r="T418" s="44"/>
      <c r="U418" s="44"/>
      <c r="V418" s="44"/>
      <c r="W418" s="44"/>
      <c r="X418" s="44"/>
      <c r="Y418" s="44"/>
      <c r="Z418" s="44"/>
      <c r="AA418" s="44"/>
      <c r="AB418" s="44"/>
      <c r="AC418" s="44"/>
      <c r="AD418" s="44"/>
      <c r="AE418" s="78"/>
      <c r="AF418" s="44"/>
      <c r="AG418" s="44"/>
      <c r="AH418" s="390"/>
      <c r="AI418" s="44"/>
      <c r="AJ418" s="44"/>
      <c r="AK418" s="44"/>
      <c r="AL418" s="44"/>
      <c r="AM418" s="44"/>
      <c r="AN418" s="44"/>
      <c r="AO418" s="44"/>
      <c r="AP418" s="44"/>
      <c r="AQ418" s="44"/>
      <c r="AR418" s="44"/>
      <c r="AS418" s="44"/>
      <c r="AT418" s="44"/>
      <c r="AU418" s="44"/>
      <c r="AV418" s="44"/>
      <c r="AW418" s="44"/>
      <c r="AX418" s="44"/>
      <c r="AY418" s="44"/>
      <c r="AZ418" s="44"/>
      <c r="BA418" s="44"/>
      <c r="BB418" s="44"/>
      <c r="BC418" s="44"/>
      <c r="BD418" s="44"/>
      <c r="BE418" s="44"/>
      <c r="BF418" s="44"/>
    </row>
    <row r="419" ht="14.25" customHeight="1">
      <c r="A419" s="44"/>
      <c r="B419" s="44"/>
      <c r="C419" s="44"/>
      <c r="D419" s="78"/>
      <c r="E419" s="78"/>
      <c r="F419" s="107"/>
      <c r="G419" s="107"/>
      <c r="H419" s="107"/>
      <c r="I419" s="107"/>
      <c r="J419" s="107"/>
      <c r="K419" s="44"/>
      <c r="L419" s="44"/>
      <c r="M419" s="44"/>
      <c r="N419" s="78"/>
      <c r="O419" s="78"/>
      <c r="P419" s="407"/>
      <c r="Q419" s="78"/>
      <c r="R419" s="406"/>
      <c r="S419" s="163"/>
      <c r="T419" s="44"/>
      <c r="U419" s="44"/>
      <c r="V419" s="44"/>
      <c r="W419" s="44"/>
      <c r="X419" s="44"/>
      <c r="Y419" s="44"/>
      <c r="Z419" s="44"/>
      <c r="AA419" s="44"/>
      <c r="AB419" s="44"/>
      <c r="AC419" s="44"/>
      <c r="AD419" s="44"/>
      <c r="AE419" s="78"/>
      <c r="AF419" s="44"/>
      <c r="AG419" s="44"/>
      <c r="AH419" s="390"/>
      <c r="AI419" s="44"/>
      <c r="AJ419" s="44"/>
      <c r="AK419" s="44"/>
      <c r="AL419" s="44"/>
      <c r="AM419" s="44"/>
      <c r="AN419" s="44"/>
      <c r="AO419" s="44"/>
      <c r="AP419" s="44"/>
      <c r="AQ419" s="44"/>
      <c r="AR419" s="44"/>
      <c r="AS419" s="44"/>
      <c r="AT419" s="44"/>
      <c r="AU419" s="44"/>
      <c r="AV419" s="44"/>
      <c r="AW419" s="44"/>
      <c r="AX419" s="44"/>
      <c r="AY419" s="44"/>
      <c r="AZ419" s="44"/>
      <c r="BA419" s="44"/>
      <c r="BB419" s="44"/>
      <c r="BC419" s="44"/>
      <c r="BD419" s="44"/>
      <c r="BE419" s="44"/>
      <c r="BF419" s="44"/>
    </row>
    <row r="420" ht="14.25" customHeight="1">
      <c r="A420" s="44"/>
      <c r="B420" s="44"/>
      <c r="C420" s="44"/>
      <c r="D420" s="78"/>
      <c r="E420" s="78"/>
      <c r="F420" s="107"/>
      <c r="G420" s="107"/>
      <c r="H420" s="107"/>
      <c r="I420" s="107"/>
      <c r="J420" s="107"/>
      <c r="K420" s="44"/>
      <c r="L420" s="44"/>
      <c r="M420" s="44"/>
      <c r="N420" s="78"/>
      <c r="O420" s="78"/>
      <c r="P420" s="407"/>
      <c r="Q420" s="78"/>
      <c r="R420" s="406"/>
      <c r="S420" s="163"/>
      <c r="T420" s="44"/>
      <c r="U420" s="44"/>
      <c r="V420" s="44"/>
      <c r="W420" s="44"/>
      <c r="X420" s="44"/>
      <c r="Y420" s="44"/>
      <c r="Z420" s="44"/>
      <c r="AA420" s="44"/>
      <c r="AB420" s="44"/>
      <c r="AC420" s="44"/>
      <c r="AD420" s="44"/>
      <c r="AE420" s="78"/>
      <c r="AF420" s="44"/>
      <c r="AG420" s="44"/>
      <c r="AH420" s="390"/>
      <c r="AI420" s="44"/>
      <c r="AJ420" s="44"/>
      <c r="AK420" s="44"/>
      <c r="AL420" s="44"/>
      <c r="AM420" s="44"/>
      <c r="AN420" s="44"/>
      <c r="AO420" s="44"/>
      <c r="AP420" s="44"/>
      <c r="AQ420" s="44"/>
      <c r="AR420" s="44"/>
      <c r="AS420" s="44"/>
      <c r="AT420" s="44"/>
      <c r="AU420" s="44"/>
      <c r="AV420" s="44"/>
      <c r="AW420" s="44"/>
      <c r="AX420" s="44"/>
      <c r="AY420" s="44"/>
      <c r="AZ420" s="44"/>
      <c r="BA420" s="44"/>
      <c r="BB420" s="44"/>
      <c r="BC420" s="44"/>
      <c r="BD420" s="44"/>
      <c r="BE420" s="44"/>
      <c r="BF420" s="44"/>
    </row>
    <row r="421" ht="14.25" customHeight="1">
      <c r="A421" s="44"/>
      <c r="B421" s="44"/>
      <c r="C421" s="44"/>
      <c r="D421" s="78"/>
      <c r="E421" s="78"/>
      <c r="F421" s="107"/>
      <c r="G421" s="107"/>
      <c r="H421" s="107"/>
      <c r="I421" s="107"/>
      <c r="J421" s="107"/>
      <c r="K421" s="44"/>
      <c r="L421" s="44"/>
      <c r="M421" s="44"/>
      <c r="N421" s="78"/>
      <c r="O421" s="78"/>
      <c r="P421" s="407"/>
      <c r="Q421" s="78"/>
      <c r="R421" s="406"/>
      <c r="S421" s="163"/>
      <c r="T421" s="44"/>
      <c r="U421" s="44"/>
      <c r="V421" s="44"/>
      <c r="W421" s="44"/>
      <c r="X421" s="44"/>
      <c r="Y421" s="44"/>
      <c r="Z421" s="44"/>
      <c r="AA421" s="44"/>
      <c r="AB421" s="44"/>
      <c r="AC421" s="44"/>
      <c r="AD421" s="44"/>
      <c r="AE421" s="78"/>
      <c r="AF421" s="44"/>
      <c r="AG421" s="44"/>
      <c r="AH421" s="390"/>
      <c r="AI421" s="44"/>
      <c r="AJ421" s="44"/>
      <c r="AK421" s="44"/>
      <c r="AL421" s="44"/>
      <c r="AM421" s="44"/>
      <c r="AN421" s="44"/>
      <c r="AO421" s="44"/>
      <c r="AP421" s="44"/>
      <c r="AQ421" s="44"/>
      <c r="AR421" s="44"/>
      <c r="AS421" s="44"/>
      <c r="AT421" s="44"/>
      <c r="AU421" s="44"/>
      <c r="AV421" s="44"/>
      <c r="AW421" s="44"/>
      <c r="AX421" s="44"/>
      <c r="AY421" s="44"/>
      <c r="AZ421" s="44"/>
      <c r="BA421" s="44"/>
      <c r="BB421" s="44"/>
      <c r="BC421" s="44"/>
      <c r="BD421" s="44"/>
      <c r="BE421" s="44"/>
      <c r="BF421" s="44"/>
    </row>
    <row r="422" ht="14.25" customHeight="1">
      <c r="A422" s="44"/>
      <c r="B422" s="44"/>
      <c r="C422" s="44"/>
      <c r="D422" s="78"/>
      <c r="E422" s="78"/>
      <c r="F422" s="107"/>
      <c r="G422" s="107"/>
      <c r="H422" s="107"/>
      <c r="I422" s="107"/>
      <c r="J422" s="107"/>
      <c r="K422" s="44"/>
      <c r="L422" s="44"/>
      <c r="M422" s="44"/>
      <c r="N422" s="78"/>
      <c r="O422" s="78"/>
      <c r="P422" s="407"/>
      <c r="Q422" s="78"/>
      <c r="R422" s="406"/>
      <c r="S422" s="163"/>
      <c r="T422" s="44"/>
      <c r="U422" s="44"/>
      <c r="V422" s="44"/>
      <c r="W422" s="44"/>
      <c r="X422" s="44"/>
      <c r="Y422" s="44"/>
      <c r="Z422" s="44"/>
      <c r="AA422" s="44"/>
      <c r="AB422" s="44"/>
      <c r="AC422" s="44"/>
      <c r="AD422" s="44"/>
      <c r="AE422" s="78"/>
      <c r="AF422" s="44"/>
      <c r="AG422" s="44"/>
      <c r="AH422" s="390"/>
      <c r="AI422" s="44"/>
      <c r="AJ422" s="44"/>
      <c r="AK422" s="44"/>
      <c r="AL422" s="44"/>
      <c r="AM422" s="44"/>
      <c r="AN422" s="44"/>
      <c r="AO422" s="44"/>
      <c r="AP422" s="44"/>
      <c r="AQ422" s="44"/>
      <c r="AR422" s="44"/>
      <c r="AS422" s="44"/>
      <c r="AT422" s="44"/>
      <c r="AU422" s="44"/>
      <c r="AV422" s="44"/>
      <c r="AW422" s="44"/>
      <c r="AX422" s="44"/>
      <c r="AY422" s="44"/>
      <c r="AZ422" s="44"/>
      <c r="BA422" s="44"/>
      <c r="BB422" s="44"/>
      <c r="BC422" s="44"/>
      <c r="BD422" s="44"/>
      <c r="BE422" s="44"/>
      <c r="BF422" s="44"/>
    </row>
    <row r="423" ht="14.25" customHeight="1">
      <c r="A423" s="44"/>
      <c r="B423" s="44"/>
      <c r="C423" s="44"/>
      <c r="D423" s="78"/>
      <c r="E423" s="78"/>
      <c r="F423" s="107"/>
      <c r="G423" s="107"/>
      <c r="H423" s="107"/>
      <c r="I423" s="107"/>
      <c r="J423" s="107"/>
      <c r="K423" s="44"/>
      <c r="L423" s="44"/>
      <c r="M423" s="44"/>
      <c r="N423" s="78"/>
      <c r="O423" s="78"/>
      <c r="P423" s="407"/>
      <c r="Q423" s="78"/>
      <c r="R423" s="406"/>
      <c r="S423" s="163"/>
      <c r="T423" s="44"/>
      <c r="U423" s="44"/>
      <c r="V423" s="44"/>
      <c r="W423" s="44"/>
      <c r="X423" s="44"/>
      <c r="Y423" s="44"/>
      <c r="Z423" s="44"/>
      <c r="AA423" s="44"/>
      <c r="AB423" s="44"/>
      <c r="AC423" s="44"/>
      <c r="AD423" s="44"/>
      <c r="AE423" s="78"/>
      <c r="AF423" s="44"/>
      <c r="AG423" s="44"/>
      <c r="AH423" s="390"/>
      <c r="AI423" s="44"/>
      <c r="AJ423" s="44"/>
      <c r="AK423" s="44"/>
      <c r="AL423" s="44"/>
      <c r="AM423" s="44"/>
      <c r="AN423" s="44"/>
      <c r="AO423" s="44"/>
      <c r="AP423" s="44"/>
      <c r="AQ423" s="44"/>
      <c r="AR423" s="44"/>
      <c r="AS423" s="44"/>
      <c r="AT423" s="44"/>
      <c r="AU423" s="44"/>
      <c r="AV423" s="44"/>
      <c r="AW423" s="44"/>
      <c r="AX423" s="44"/>
      <c r="AY423" s="44"/>
      <c r="AZ423" s="44"/>
      <c r="BA423" s="44"/>
      <c r="BB423" s="44"/>
      <c r="BC423" s="44"/>
      <c r="BD423" s="44"/>
      <c r="BE423" s="44"/>
      <c r="BF423" s="44"/>
    </row>
    <row r="424" ht="14.25" customHeight="1">
      <c r="A424" s="44"/>
      <c r="B424" s="44"/>
      <c r="C424" s="44"/>
      <c r="D424" s="78"/>
      <c r="E424" s="78"/>
      <c r="F424" s="107"/>
      <c r="G424" s="107"/>
      <c r="H424" s="107"/>
      <c r="I424" s="107"/>
      <c r="J424" s="107"/>
      <c r="K424" s="44"/>
      <c r="L424" s="44"/>
      <c r="M424" s="44"/>
      <c r="N424" s="78"/>
      <c r="O424" s="78"/>
      <c r="P424" s="407"/>
      <c r="Q424" s="78"/>
      <c r="R424" s="406"/>
      <c r="S424" s="163"/>
      <c r="T424" s="44"/>
      <c r="U424" s="44"/>
      <c r="V424" s="44"/>
      <c r="W424" s="44"/>
      <c r="X424" s="44"/>
      <c r="Y424" s="44"/>
      <c r="Z424" s="44"/>
      <c r="AA424" s="44"/>
      <c r="AB424" s="44"/>
      <c r="AC424" s="44"/>
      <c r="AD424" s="44"/>
      <c r="AE424" s="78"/>
      <c r="AF424" s="44"/>
      <c r="AG424" s="44"/>
      <c r="AH424" s="390"/>
      <c r="AI424" s="44"/>
      <c r="AJ424" s="44"/>
      <c r="AK424" s="44"/>
      <c r="AL424" s="44"/>
      <c r="AM424" s="44"/>
      <c r="AN424" s="44"/>
      <c r="AO424" s="44"/>
      <c r="AP424" s="44"/>
      <c r="AQ424" s="44"/>
      <c r="AR424" s="44"/>
      <c r="AS424" s="44"/>
      <c r="AT424" s="44"/>
      <c r="AU424" s="44"/>
      <c r="AV424" s="44"/>
      <c r="AW424" s="44"/>
      <c r="AX424" s="44"/>
      <c r="AY424" s="44"/>
      <c r="AZ424" s="44"/>
      <c r="BA424" s="44"/>
      <c r="BB424" s="44"/>
      <c r="BC424" s="44"/>
      <c r="BD424" s="44"/>
      <c r="BE424" s="44"/>
      <c r="BF424" s="44"/>
    </row>
    <row r="425" ht="14.25" customHeight="1">
      <c r="A425" s="44"/>
      <c r="B425" s="44"/>
      <c r="C425" s="44"/>
      <c r="D425" s="78"/>
      <c r="E425" s="78"/>
      <c r="F425" s="107"/>
      <c r="G425" s="107"/>
      <c r="H425" s="107"/>
      <c r="I425" s="107"/>
      <c r="J425" s="107"/>
      <c r="K425" s="44"/>
      <c r="L425" s="44"/>
      <c r="M425" s="44"/>
      <c r="N425" s="78"/>
      <c r="O425" s="78"/>
      <c r="P425" s="407"/>
      <c r="Q425" s="78"/>
      <c r="R425" s="406"/>
      <c r="S425" s="163"/>
      <c r="T425" s="44"/>
      <c r="U425" s="44"/>
      <c r="V425" s="44"/>
      <c r="W425" s="44"/>
      <c r="X425" s="44"/>
      <c r="Y425" s="44"/>
      <c r="Z425" s="44"/>
      <c r="AA425" s="44"/>
      <c r="AB425" s="44"/>
      <c r="AC425" s="44"/>
      <c r="AD425" s="44"/>
      <c r="AE425" s="78"/>
      <c r="AF425" s="44"/>
      <c r="AG425" s="44"/>
      <c r="AH425" s="390"/>
      <c r="AI425" s="44"/>
      <c r="AJ425" s="44"/>
      <c r="AK425" s="44"/>
      <c r="AL425" s="44"/>
      <c r="AM425" s="44"/>
      <c r="AN425" s="44"/>
      <c r="AO425" s="44"/>
      <c r="AP425" s="44"/>
      <c r="AQ425" s="44"/>
      <c r="AR425" s="44"/>
      <c r="AS425" s="44"/>
      <c r="AT425" s="44"/>
      <c r="AU425" s="44"/>
      <c r="AV425" s="44"/>
      <c r="AW425" s="44"/>
      <c r="AX425" s="44"/>
      <c r="AY425" s="44"/>
      <c r="AZ425" s="44"/>
      <c r="BA425" s="44"/>
      <c r="BB425" s="44"/>
      <c r="BC425" s="44"/>
      <c r="BD425" s="44"/>
      <c r="BE425" s="44"/>
      <c r="BF425" s="44"/>
    </row>
    <row r="426" ht="14.25" customHeight="1">
      <c r="A426" s="44"/>
      <c r="B426" s="44"/>
      <c r="C426" s="44"/>
      <c r="D426" s="78"/>
      <c r="E426" s="78"/>
      <c r="F426" s="107"/>
      <c r="G426" s="107"/>
      <c r="H426" s="107"/>
      <c r="I426" s="107"/>
      <c r="J426" s="107"/>
      <c r="K426" s="44"/>
      <c r="L426" s="44"/>
      <c r="M426" s="44"/>
      <c r="N426" s="78"/>
      <c r="O426" s="78"/>
      <c r="P426" s="407"/>
      <c r="Q426" s="78"/>
      <c r="R426" s="406"/>
      <c r="S426" s="163"/>
      <c r="T426" s="44"/>
      <c r="U426" s="44"/>
      <c r="V426" s="44"/>
      <c r="W426" s="44"/>
      <c r="X426" s="44"/>
      <c r="Y426" s="44"/>
      <c r="Z426" s="44"/>
      <c r="AA426" s="44"/>
      <c r="AB426" s="44"/>
      <c r="AC426" s="44"/>
      <c r="AD426" s="44"/>
      <c r="AE426" s="78"/>
      <c r="AF426" s="44"/>
      <c r="AG426" s="44"/>
      <c r="AH426" s="390"/>
      <c r="AI426" s="44"/>
      <c r="AJ426" s="44"/>
      <c r="AK426" s="44"/>
      <c r="AL426" s="44"/>
      <c r="AM426" s="44"/>
      <c r="AN426" s="44"/>
      <c r="AO426" s="44"/>
      <c r="AP426" s="44"/>
      <c r="AQ426" s="44"/>
      <c r="AR426" s="44"/>
      <c r="AS426" s="44"/>
      <c r="AT426" s="44"/>
      <c r="AU426" s="44"/>
      <c r="AV426" s="44"/>
      <c r="AW426" s="44"/>
      <c r="AX426" s="44"/>
      <c r="AY426" s="44"/>
      <c r="AZ426" s="44"/>
      <c r="BA426" s="44"/>
      <c r="BB426" s="44"/>
      <c r="BC426" s="44"/>
      <c r="BD426" s="44"/>
      <c r="BE426" s="44"/>
      <c r="BF426" s="44"/>
    </row>
    <row r="427" ht="14.25" customHeight="1">
      <c r="A427" s="44"/>
      <c r="B427" s="44"/>
      <c r="C427" s="44"/>
      <c r="D427" s="78"/>
      <c r="E427" s="78"/>
      <c r="F427" s="107"/>
      <c r="G427" s="107"/>
      <c r="H427" s="107"/>
      <c r="I427" s="107"/>
      <c r="J427" s="107"/>
      <c r="K427" s="44"/>
      <c r="L427" s="44"/>
      <c r="M427" s="44"/>
      <c r="N427" s="78"/>
      <c r="O427" s="78"/>
      <c r="P427" s="407"/>
      <c r="Q427" s="78"/>
      <c r="R427" s="406"/>
      <c r="S427" s="163"/>
      <c r="T427" s="44"/>
      <c r="U427" s="44"/>
      <c r="V427" s="44"/>
      <c r="W427" s="44"/>
      <c r="X427" s="44"/>
      <c r="Y427" s="44"/>
      <c r="Z427" s="44"/>
      <c r="AA427" s="44"/>
      <c r="AB427" s="44"/>
      <c r="AC427" s="44"/>
      <c r="AD427" s="44"/>
      <c r="AE427" s="78"/>
      <c r="AF427" s="44"/>
      <c r="AG427" s="44"/>
      <c r="AH427" s="390"/>
      <c r="AI427" s="44"/>
      <c r="AJ427" s="44"/>
      <c r="AK427" s="44"/>
      <c r="AL427" s="44"/>
      <c r="AM427" s="44"/>
      <c r="AN427" s="44"/>
      <c r="AO427" s="44"/>
      <c r="AP427" s="44"/>
      <c r="AQ427" s="44"/>
      <c r="AR427" s="44"/>
      <c r="AS427" s="44"/>
      <c r="AT427" s="44"/>
      <c r="AU427" s="44"/>
      <c r="AV427" s="44"/>
      <c r="AW427" s="44"/>
      <c r="AX427" s="44"/>
      <c r="AY427" s="44"/>
      <c r="AZ427" s="44"/>
      <c r="BA427" s="44"/>
      <c r="BB427" s="44"/>
      <c r="BC427" s="44"/>
      <c r="BD427" s="44"/>
      <c r="BE427" s="44"/>
      <c r="BF427" s="44"/>
    </row>
    <row r="428" ht="14.25" customHeight="1">
      <c r="A428" s="44"/>
      <c r="B428" s="44"/>
      <c r="C428" s="44"/>
      <c r="D428" s="78"/>
      <c r="E428" s="78"/>
      <c r="F428" s="107"/>
      <c r="G428" s="107"/>
      <c r="H428" s="107"/>
      <c r="I428" s="107"/>
      <c r="J428" s="107"/>
      <c r="K428" s="44"/>
      <c r="L428" s="44"/>
      <c r="M428" s="44"/>
      <c r="N428" s="78"/>
      <c r="O428" s="78"/>
      <c r="P428" s="407"/>
      <c r="Q428" s="78"/>
      <c r="R428" s="406"/>
      <c r="S428" s="163"/>
      <c r="T428" s="44"/>
      <c r="U428" s="44"/>
      <c r="V428" s="44"/>
      <c r="W428" s="44"/>
      <c r="X428" s="44"/>
      <c r="Y428" s="44"/>
      <c r="Z428" s="44"/>
      <c r="AA428" s="44"/>
      <c r="AB428" s="44"/>
      <c r="AC428" s="44"/>
      <c r="AD428" s="44"/>
      <c r="AE428" s="78"/>
      <c r="AF428" s="44"/>
      <c r="AG428" s="44"/>
      <c r="AH428" s="390"/>
      <c r="AI428" s="44"/>
      <c r="AJ428" s="44"/>
      <c r="AK428" s="44"/>
      <c r="AL428" s="44"/>
      <c r="AM428" s="44"/>
      <c r="AN428" s="44"/>
      <c r="AO428" s="44"/>
      <c r="AP428" s="44"/>
      <c r="AQ428" s="44"/>
      <c r="AR428" s="44"/>
      <c r="AS428" s="44"/>
      <c r="AT428" s="44"/>
      <c r="AU428" s="44"/>
      <c r="AV428" s="44"/>
      <c r="AW428" s="44"/>
      <c r="AX428" s="44"/>
      <c r="AY428" s="44"/>
      <c r="AZ428" s="44"/>
      <c r="BA428" s="44"/>
      <c r="BB428" s="44"/>
      <c r="BC428" s="44"/>
      <c r="BD428" s="44"/>
      <c r="BE428" s="44"/>
      <c r="BF428" s="44"/>
    </row>
    <row r="429" ht="14.25" customHeight="1">
      <c r="A429" s="44"/>
      <c r="B429" s="44"/>
      <c r="C429" s="44"/>
      <c r="D429" s="78"/>
      <c r="E429" s="78"/>
      <c r="F429" s="107"/>
      <c r="G429" s="107"/>
      <c r="H429" s="107"/>
      <c r="I429" s="107"/>
      <c r="J429" s="107"/>
      <c r="K429" s="44"/>
      <c r="L429" s="44"/>
      <c r="M429" s="44"/>
      <c r="N429" s="78"/>
      <c r="O429" s="78"/>
      <c r="P429" s="407"/>
      <c r="Q429" s="78"/>
      <c r="R429" s="406"/>
      <c r="S429" s="163"/>
      <c r="T429" s="44"/>
      <c r="U429" s="44"/>
      <c r="V429" s="44"/>
      <c r="W429" s="44"/>
      <c r="X429" s="44"/>
      <c r="Y429" s="44"/>
      <c r="Z429" s="44"/>
      <c r="AA429" s="44"/>
      <c r="AB429" s="44"/>
      <c r="AC429" s="44"/>
      <c r="AD429" s="44"/>
      <c r="AE429" s="78"/>
      <c r="AF429" s="44"/>
      <c r="AG429" s="44"/>
      <c r="AH429" s="390"/>
      <c r="AI429" s="44"/>
      <c r="AJ429" s="44"/>
      <c r="AK429" s="44"/>
      <c r="AL429" s="44"/>
      <c r="AM429" s="44"/>
      <c r="AN429" s="44"/>
      <c r="AO429" s="44"/>
      <c r="AP429" s="44"/>
      <c r="AQ429" s="44"/>
      <c r="AR429" s="44"/>
      <c r="AS429" s="44"/>
      <c r="AT429" s="44"/>
      <c r="AU429" s="44"/>
      <c r="AV429" s="44"/>
      <c r="AW429" s="44"/>
      <c r="AX429" s="44"/>
      <c r="AY429" s="44"/>
      <c r="AZ429" s="44"/>
      <c r="BA429" s="44"/>
      <c r="BB429" s="44"/>
      <c r="BC429" s="44"/>
      <c r="BD429" s="44"/>
      <c r="BE429" s="44"/>
      <c r="BF429" s="44"/>
    </row>
    <row r="430" ht="14.25" customHeight="1">
      <c r="A430" s="44"/>
      <c r="B430" s="44"/>
      <c r="C430" s="44"/>
      <c r="D430" s="78"/>
      <c r="E430" s="78"/>
      <c r="F430" s="107"/>
      <c r="G430" s="107"/>
      <c r="H430" s="107"/>
      <c r="I430" s="107"/>
      <c r="J430" s="107"/>
      <c r="K430" s="44"/>
      <c r="L430" s="44"/>
      <c r="M430" s="44"/>
      <c r="N430" s="78"/>
      <c r="O430" s="78"/>
      <c r="P430" s="407"/>
      <c r="Q430" s="78"/>
      <c r="R430" s="406"/>
      <c r="S430" s="163"/>
      <c r="T430" s="44"/>
      <c r="U430" s="44"/>
      <c r="V430" s="44"/>
      <c r="W430" s="44"/>
      <c r="X430" s="44"/>
      <c r="Y430" s="44"/>
      <c r="Z430" s="44"/>
      <c r="AA430" s="44"/>
      <c r="AB430" s="44"/>
      <c r="AC430" s="44"/>
      <c r="AD430" s="44"/>
      <c r="AE430" s="78"/>
      <c r="AF430" s="44"/>
      <c r="AG430" s="44"/>
      <c r="AH430" s="390"/>
      <c r="AI430" s="44"/>
      <c r="AJ430" s="44"/>
      <c r="AK430" s="44"/>
      <c r="AL430" s="44"/>
      <c r="AM430" s="44"/>
      <c r="AN430" s="44"/>
      <c r="AO430" s="44"/>
      <c r="AP430" s="44"/>
      <c r="AQ430" s="44"/>
      <c r="AR430" s="44"/>
      <c r="AS430" s="44"/>
      <c r="AT430" s="44"/>
      <c r="AU430" s="44"/>
      <c r="AV430" s="44"/>
      <c r="AW430" s="44"/>
      <c r="AX430" s="44"/>
      <c r="AY430" s="44"/>
      <c r="AZ430" s="44"/>
      <c r="BA430" s="44"/>
      <c r="BB430" s="44"/>
      <c r="BC430" s="44"/>
      <c r="BD430" s="44"/>
      <c r="BE430" s="44"/>
      <c r="BF430" s="44"/>
    </row>
    <row r="431" ht="14.25" customHeight="1">
      <c r="A431" s="44"/>
      <c r="B431" s="44"/>
      <c r="C431" s="44"/>
      <c r="D431" s="78"/>
      <c r="E431" s="78"/>
      <c r="F431" s="107"/>
      <c r="G431" s="107"/>
      <c r="H431" s="107"/>
      <c r="I431" s="107"/>
      <c r="J431" s="107"/>
      <c r="K431" s="44"/>
      <c r="L431" s="44"/>
      <c r="M431" s="44"/>
      <c r="N431" s="78"/>
      <c r="O431" s="78"/>
      <c r="P431" s="407"/>
      <c r="Q431" s="78"/>
      <c r="R431" s="406"/>
      <c r="S431" s="163"/>
      <c r="T431" s="44"/>
      <c r="U431" s="44"/>
      <c r="V431" s="44"/>
      <c r="W431" s="44"/>
      <c r="X431" s="44"/>
      <c r="Y431" s="44"/>
      <c r="Z431" s="44"/>
      <c r="AA431" s="44"/>
      <c r="AB431" s="44"/>
      <c r="AC431" s="44"/>
      <c r="AD431" s="44"/>
      <c r="AE431" s="78"/>
      <c r="AF431" s="44"/>
      <c r="AG431" s="44"/>
      <c r="AH431" s="390"/>
      <c r="AI431" s="44"/>
      <c r="AJ431" s="44"/>
      <c r="AK431" s="44"/>
      <c r="AL431" s="44"/>
      <c r="AM431" s="44"/>
      <c r="AN431" s="44"/>
      <c r="AO431" s="44"/>
      <c r="AP431" s="44"/>
      <c r="AQ431" s="44"/>
      <c r="AR431" s="44"/>
      <c r="AS431" s="44"/>
      <c r="AT431" s="44"/>
      <c r="AU431" s="44"/>
      <c r="AV431" s="44"/>
      <c r="AW431" s="44"/>
      <c r="AX431" s="44"/>
      <c r="AY431" s="44"/>
      <c r="AZ431" s="44"/>
      <c r="BA431" s="44"/>
      <c r="BB431" s="44"/>
      <c r="BC431" s="44"/>
      <c r="BD431" s="44"/>
      <c r="BE431" s="44"/>
      <c r="BF431" s="44"/>
    </row>
    <row r="432" ht="14.25" customHeight="1">
      <c r="A432" s="44"/>
      <c r="B432" s="44"/>
      <c r="C432" s="44"/>
      <c r="D432" s="78"/>
      <c r="E432" s="78"/>
      <c r="F432" s="107"/>
      <c r="G432" s="107"/>
      <c r="H432" s="107"/>
      <c r="I432" s="107"/>
      <c r="J432" s="107"/>
      <c r="K432" s="44"/>
      <c r="L432" s="44"/>
      <c r="M432" s="44"/>
      <c r="N432" s="78"/>
      <c r="O432" s="78"/>
      <c r="P432" s="407"/>
      <c r="Q432" s="78"/>
      <c r="R432" s="406"/>
      <c r="S432" s="163"/>
      <c r="T432" s="44"/>
      <c r="U432" s="44"/>
      <c r="V432" s="44"/>
      <c r="W432" s="44"/>
      <c r="X432" s="44"/>
      <c r="Y432" s="44"/>
      <c r="Z432" s="44"/>
      <c r="AA432" s="44"/>
      <c r="AB432" s="44"/>
      <c r="AC432" s="44"/>
      <c r="AD432" s="44"/>
      <c r="AE432" s="78"/>
      <c r="AF432" s="44"/>
      <c r="AG432" s="44"/>
      <c r="AH432" s="390"/>
      <c r="AI432" s="44"/>
      <c r="AJ432" s="44"/>
      <c r="AK432" s="44"/>
      <c r="AL432" s="44"/>
      <c r="AM432" s="44"/>
      <c r="AN432" s="44"/>
      <c r="AO432" s="44"/>
      <c r="AP432" s="44"/>
      <c r="AQ432" s="44"/>
      <c r="AR432" s="44"/>
      <c r="AS432" s="44"/>
      <c r="AT432" s="44"/>
      <c r="AU432" s="44"/>
      <c r="AV432" s="44"/>
      <c r="AW432" s="44"/>
      <c r="AX432" s="44"/>
      <c r="AY432" s="44"/>
      <c r="AZ432" s="44"/>
      <c r="BA432" s="44"/>
      <c r="BB432" s="44"/>
      <c r="BC432" s="44"/>
      <c r="BD432" s="44"/>
      <c r="BE432" s="44"/>
      <c r="BF432" s="44"/>
    </row>
    <row r="433" ht="14.25" customHeight="1">
      <c r="A433" s="44"/>
      <c r="B433" s="44"/>
      <c r="C433" s="44"/>
      <c r="D433" s="78"/>
      <c r="E433" s="78"/>
      <c r="F433" s="107"/>
      <c r="G433" s="107"/>
      <c r="H433" s="107"/>
      <c r="I433" s="107"/>
      <c r="J433" s="107"/>
      <c r="K433" s="44"/>
      <c r="L433" s="44"/>
      <c r="M433" s="44"/>
      <c r="N433" s="78"/>
      <c r="O433" s="78"/>
      <c r="P433" s="407"/>
      <c r="Q433" s="78"/>
      <c r="R433" s="406"/>
      <c r="S433" s="163"/>
      <c r="T433" s="44"/>
      <c r="U433" s="44"/>
      <c r="V433" s="44"/>
      <c r="W433" s="44"/>
      <c r="X433" s="44"/>
      <c r="Y433" s="44"/>
      <c r="Z433" s="44"/>
      <c r="AA433" s="44"/>
      <c r="AB433" s="44"/>
      <c r="AC433" s="44"/>
      <c r="AD433" s="44"/>
      <c r="AE433" s="78"/>
      <c r="AF433" s="44"/>
      <c r="AG433" s="44"/>
      <c r="AH433" s="390"/>
      <c r="AI433" s="44"/>
      <c r="AJ433" s="44"/>
      <c r="AK433" s="44"/>
      <c r="AL433" s="44"/>
      <c r="AM433" s="44"/>
      <c r="AN433" s="44"/>
      <c r="AO433" s="44"/>
      <c r="AP433" s="44"/>
      <c r="AQ433" s="44"/>
      <c r="AR433" s="44"/>
      <c r="AS433" s="44"/>
      <c r="AT433" s="44"/>
      <c r="AU433" s="44"/>
      <c r="AV433" s="44"/>
      <c r="AW433" s="44"/>
      <c r="AX433" s="44"/>
      <c r="AY433" s="44"/>
      <c r="AZ433" s="44"/>
      <c r="BA433" s="44"/>
      <c r="BB433" s="44"/>
      <c r="BC433" s="44"/>
      <c r="BD433" s="44"/>
      <c r="BE433" s="44"/>
      <c r="BF433" s="44"/>
    </row>
    <row r="434" ht="14.25" customHeight="1">
      <c r="A434" s="44"/>
      <c r="B434" s="44"/>
      <c r="C434" s="44"/>
      <c r="D434" s="78"/>
      <c r="E434" s="78"/>
      <c r="F434" s="107"/>
      <c r="G434" s="107"/>
      <c r="H434" s="107"/>
      <c r="I434" s="107"/>
      <c r="J434" s="107"/>
      <c r="K434" s="44"/>
      <c r="L434" s="44"/>
      <c r="M434" s="44"/>
      <c r="N434" s="78"/>
      <c r="O434" s="78"/>
      <c r="P434" s="407"/>
      <c r="Q434" s="78"/>
      <c r="R434" s="406"/>
      <c r="S434" s="163"/>
      <c r="T434" s="44"/>
      <c r="U434" s="44"/>
      <c r="V434" s="44"/>
      <c r="W434" s="44"/>
      <c r="X434" s="44"/>
      <c r="Y434" s="44"/>
      <c r="Z434" s="44"/>
      <c r="AA434" s="44"/>
      <c r="AB434" s="44"/>
      <c r="AC434" s="44"/>
      <c r="AD434" s="44"/>
      <c r="AE434" s="78"/>
      <c r="AF434" s="44"/>
      <c r="AG434" s="44"/>
      <c r="AH434" s="390"/>
      <c r="AI434" s="44"/>
      <c r="AJ434" s="44"/>
      <c r="AK434" s="44"/>
      <c r="AL434" s="44"/>
      <c r="AM434" s="44"/>
      <c r="AN434" s="44"/>
      <c r="AO434" s="44"/>
      <c r="AP434" s="44"/>
      <c r="AQ434" s="44"/>
      <c r="AR434" s="44"/>
      <c r="AS434" s="44"/>
      <c r="AT434" s="44"/>
      <c r="AU434" s="44"/>
      <c r="AV434" s="44"/>
      <c r="AW434" s="44"/>
      <c r="AX434" s="44"/>
      <c r="AY434" s="44"/>
      <c r="AZ434" s="44"/>
      <c r="BA434" s="44"/>
      <c r="BB434" s="44"/>
      <c r="BC434" s="44"/>
      <c r="BD434" s="44"/>
      <c r="BE434" s="44"/>
      <c r="BF434" s="44"/>
    </row>
    <row r="435" ht="14.25" customHeight="1">
      <c r="A435" s="44"/>
      <c r="B435" s="44"/>
      <c r="C435" s="44"/>
      <c r="D435" s="78"/>
      <c r="E435" s="78"/>
      <c r="F435" s="107"/>
      <c r="G435" s="107"/>
      <c r="H435" s="107"/>
      <c r="I435" s="107"/>
      <c r="J435" s="107"/>
      <c r="K435" s="44"/>
      <c r="L435" s="44"/>
      <c r="M435" s="44"/>
      <c r="N435" s="78"/>
      <c r="O435" s="78"/>
      <c r="P435" s="407"/>
      <c r="Q435" s="78"/>
      <c r="R435" s="406"/>
      <c r="S435" s="163"/>
      <c r="T435" s="44"/>
      <c r="U435" s="44"/>
      <c r="V435" s="44"/>
      <c r="W435" s="44"/>
      <c r="X435" s="44"/>
      <c r="Y435" s="44"/>
      <c r="Z435" s="44"/>
      <c r="AA435" s="44"/>
      <c r="AB435" s="44"/>
      <c r="AC435" s="44"/>
      <c r="AD435" s="44"/>
      <c r="AE435" s="78"/>
      <c r="AF435" s="44"/>
      <c r="AG435" s="44"/>
      <c r="AH435" s="390"/>
      <c r="AI435" s="44"/>
      <c r="AJ435" s="44"/>
      <c r="AK435" s="44"/>
      <c r="AL435" s="44"/>
      <c r="AM435" s="44"/>
      <c r="AN435" s="44"/>
      <c r="AO435" s="44"/>
      <c r="AP435" s="44"/>
      <c r="AQ435" s="44"/>
      <c r="AR435" s="44"/>
      <c r="AS435" s="44"/>
      <c r="AT435" s="44"/>
      <c r="AU435" s="44"/>
      <c r="AV435" s="44"/>
      <c r="AW435" s="44"/>
      <c r="AX435" s="44"/>
      <c r="AY435" s="44"/>
      <c r="AZ435" s="44"/>
      <c r="BA435" s="44"/>
      <c r="BB435" s="44"/>
      <c r="BC435" s="44"/>
      <c r="BD435" s="44"/>
      <c r="BE435" s="44"/>
      <c r="BF435" s="44"/>
    </row>
    <row r="436" ht="14.25" customHeight="1">
      <c r="A436" s="44"/>
      <c r="B436" s="44"/>
      <c r="C436" s="44"/>
      <c r="D436" s="78"/>
      <c r="E436" s="78"/>
      <c r="F436" s="107"/>
      <c r="G436" s="107"/>
      <c r="H436" s="107"/>
      <c r="I436" s="107"/>
      <c r="J436" s="107"/>
      <c r="K436" s="44"/>
      <c r="L436" s="44"/>
      <c r="M436" s="44"/>
      <c r="N436" s="78"/>
      <c r="O436" s="78"/>
      <c r="P436" s="407"/>
      <c r="Q436" s="78"/>
      <c r="R436" s="406"/>
      <c r="S436" s="163"/>
      <c r="T436" s="44"/>
      <c r="U436" s="44"/>
      <c r="V436" s="44"/>
      <c r="W436" s="44"/>
      <c r="X436" s="44"/>
      <c r="Y436" s="44"/>
      <c r="Z436" s="44"/>
      <c r="AA436" s="44"/>
      <c r="AB436" s="44"/>
      <c r="AC436" s="44"/>
      <c r="AD436" s="44"/>
      <c r="AE436" s="78"/>
      <c r="AF436" s="44"/>
      <c r="AG436" s="44"/>
      <c r="AH436" s="390"/>
      <c r="AI436" s="44"/>
      <c r="AJ436" s="44"/>
      <c r="AK436" s="44"/>
      <c r="AL436" s="44"/>
      <c r="AM436" s="44"/>
      <c r="AN436" s="44"/>
      <c r="AO436" s="44"/>
      <c r="AP436" s="44"/>
      <c r="AQ436" s="44"/>
      <c r="AR436" s="44"/>
      <c r="AS436" s="44"/>
      <c r="AT436" s="44"/>
      <c r="AU436" s="44"/>
      <c r="AV436" s="44"/>
      <c r="AW436" s="44"/>
      <c r="AX436" s="44"/>
      <c r="AY436" s="44"/>
      <c r="AZ436" s="44"/>
      <c r="BA436" s="44"/>
      <c r="BB436" s="44"/>
      <c r="BC436" s="44"/>
      <c r="BD436" s="44"/>
      <c r="BE436" s="44"/>
      <c r="BF436" s="44"/>
    </row>
    <row r="437" ht="14.25" customHeight="1">
      <c r="A437" s="44"/>
      <c r="B437" s="44"/>
      <c r="C437" s="44"/>
      <c r="D437" s="78"/>
      <c r="E437" s="78"/>
      <c r="F437" s="107"/>
      <c r="G437" s="107"/>
      <c r="H437" s="107"/>
      <c r="I437" s="107"/>
      <c r="J437" s="107"/>
      <c r="K437" s="44"/>
      <c r="L437" s="44"/>
      <c r="M437" s="44"/>
      <c r="N437" s="78"/>
      <c r="O437" s="78"/>
      <c r="P437" s="407"/>
      <c r="Q437" s="78"/>
      <c r="R437" s="406"/>
      <c r="S437" s="163"/>
      <c r="T437" s="44"/>
      <c r="U437" s="44"/>
      <c r="V437" s="44"/>
      <c r="W437" s="44"/>
      <c r="X437" s="44"/>
      <c r="Y437" s="44"/>
      <c r="Z437" s="44"/>
      <c r="AA437" s="44"/>
      <c r="AB437" s="44"/>
      <c r="AC437" s="44"/>
      <c r="AD437" s="44"/>
      <c r="AE437" s="78"/>
      <c r="AF437" s="44"/>
      <c r="AG437" s="44"/>
      <c r="AH437" s="390"/>
      <c r="AI437" s="44"/>
      <c r="AJ437" s="44"/>
      <c r="AK437" s="44"/>
      <c r="AL437" s="44"/>
      <c r="AM437" s="44"/>
      <c r="AN437" s="44"/>
      <c r="AO437" s="44"/>
      <c r="AP437" s="44"/>
      <c r="AQ437" s="44"/>
      <c r="AR437" s="44"/>
      <c r="AS437" s="44"/>
      <c r="AT437" s="44"/>
      <c r="AU437" s="44"/>
      <c r="AV437" s="44"/>
      <c r="AW437" s="44"/>
      <c r="AX437" s="44"/>
      <c r="AY437" s="44"/>
      <c r="AZ437" s="44"/>
      <c r="BA437" s="44"/>
      <c r="BB437" s="44"/>
      <c r="BC437" s="44"/>
      <c r="BD437" s="44"/>
      <c r="BE437" s="44"/>
      <c r="BF437" s="44"/>
    </row>
    <row r="438" ht="14.25" customHeight="1">
      <c r="A438" s="44"/>
      <c r="B438" s="44"/>
      <c r="C438" s="44"/>
      <c r="D438" s="78"/>
      <c r="E438" s="78"/>
      <c r="F438" s="107"/>
      <c r="G438" s="107"/>
      <c r="H438" s="107"/>
      <c r="I438" s="107"/>
      <c r="J438" s="107"/>
      <c r="K438" s="44"/>
      <c r="L438" s="44"/>
      <c r="M438" s="44"/>
      <c r="N438" s="78"/>
      <c r="O438" s="78"/>
      <c r="P438" s="407"/>
      <c r="Q438" s="78"/>
      <c r="R438" s="406"/>
      <c r="S438" s="163"/>
      <c r="T438" s="44"/>
      <c r="U438" s="44"/>
      <c r="V438" s="44"/>
      <c r="W438" s="44"/>
      <c r="X438" s="44"/>
      <c r="Y438" s="44"/>
      <c r="Z438" s="44"/>
      <c r="AA438" s="44"/>
      <c r="AB438" s="44"/>
      <c r="AC438" s="44"/>
      <c r="AD438" s="44"/>
      <c r="AE438" s="78"/>
      <c r="AF438" s="44"/>
      <c r="AG438" s="44"/>
      <c r="AH438" s="390"/>
      <c r="AI438" s="44"/>
      <c r="AJ438" s="44"/>
      <c r="AK438" s="44"/>
      <c r="AL438" s="44"/>
      <c r="AM438" s="44"/>
      <c r="AN438" s="44"/>
      <c r="AO438" s="44"/>
      <c r="AP438" s="44"/>
      <c r="AQ438" s="44"/>
      <c r="AR438" s="44"/>
      <c r="AS438" s="44"/>
      <c r="AT438" s="44"/>
      <c r="AU438" s="44"/>
      <c r="AV438" s="44"/>
      <c r="AW438" s="44"/>
      <c r="AX438" s="44"/>
      <c r="AY438" s="44"/>
      <c r="AZ438" s="44"/>
      <c r="BA438" s="44"/>
      <c r="BB438" s="44"/>
      <c r="BC438" s="44"/>
      <c r="BD438" s="44"/>
      <c r="BE438" s="44"/>
      <c r="BF438" s="44"/>
    </row>
    <row r="439" ht="14.25" customHeight="1">
      <c r="A439" s="44"/>
      <c r="B439" s="44"/>
      <c r="C439" s="44"/>
      <c r="D439" s="78"/>
      <c r="E439" s="78"/>
      <c r="F439" s="107"/>
      <c r="G439" s="107"/>
      <c r="H439" s="107"/>
      <c r="I439" s="107"/>
      <c r="J439" s="107"/>
      <c r="K439" s="44"/>
      <c r="L439" s="44"/>
      <c r="M439" s="44"/>
      <c r="N439" s="78"/>
      <c r="O439" s="78"/>
      <c r="P439" s="407"/>
      <c r="Q439" s="78"/>
      <c r="R439" s="406"/>
      <c r="S439" s="163"/>
      <c r="T439" s="44"/>
      <c r="U439" s="44"/>
      <c r="V439" s="44"/>
      <c r="W439" s="44"/>
      <c r="X439" s="44"/>
      <c r="Y439" s="44"/>
      <c r="Z439" s="44"/>
      <c r="AA439" s="44"/>
      <c r="AB439" s="44"/>
      <c r="AC439" s="44"/>
      <c r="AD439" s="44"/>
      <c r="AE439" s="78"/>
      <c r="AF439" s="44"/>
      <c r="AG439" s="44"/>
      <c r="AH439" s="390"/>
      <c r="AI439" s="44"/>
      <c r="AJ439" s="44"/>
      <c r="AK439" s="44"/>
      <c r="AL439" s="44"/>
      <c r="AM439" s="44"/>
      <c r="AN439" s="44"/>
      <c r="AO439" s="44"/>
      <c r="AP439" s="44"/>
      <c r="AQ439" s="44"/>
      <c r="AR439" s="44"/>
      <c r="AS439" s="44"/>
      <c r="AT439" s="44"/>
      <c r="AU439" s="44"/>
      <c r="AV439" s="44"/>
      <c r="AW439" s="44"/>
      <c r="AX439" s="44"/>
      <c r="AY439" s="44"/>
      <c r="AZ439" s="44"/>
      <c r="BA439" s="44"/>
      <c r="BB439" s="44"/>
      <c r="BC439" s="44"/>
      <c r="BD439" s="44"/>
      <c r="BE439" s="44"/>
      <c r="BF439" s="44"/>
    </row>
    <row r="440" ht="14.25" customHeight="1">
      <c r="A440" s="44"/>
      <c r="B440" s="44"/>
      <c r="C440" s="44"/>
      <c r="D440" s="78"/>
      <c r="E440" s="78"/>
      <c r="F440" s="107"/>
      <c r="G440" s="107"/>
      <c r="H440" s="107"/>
      <c r="I440" s="107"/>
      <c r="J440" s="107"/>
      <c r="K440" s="44"/>
      <c r="L440" s="44"/>
      <c r="M440" s="44"/>
      <c r="N440" s="78"/>
      <c r="O440" s="78"/>
      <c r="P440" s="407"/>
      <c r="Q440" s="78"/>
      <c r="R440" s="406"/>
      <c r="S440" s="163"/>
      <c r="T440" s="44"/>
      <c r="U440" s="44"/>
      <c r="V440" s="44"/>
      <c r="W440" s="44"/>
      <c r="X440" s="44"/>
      <c r="Y440" s="44"/>
      <c r="Z440" s="44"/>
      <c r="AA440" s="44"/>
      <c r="AB440" s="44"/>
      <c r="AC440" s="44"/>
      <c r="AD440" s="44"/>
      <c r="AE440" s="78"/>
      <c r="AF440" s="44"/>
      <c r="AG440" s="44"/>
      <c r="AH440" s="390"/>
      <c r="AI440" s="44"/>
      <c r="AJ440" s="44"/>
      <c r="AK440" s="44"/>
      <c r="AL440" s="44"/>
      <c r="AM440" s="44"/>
      <c r="AN440" s="44"/>
      <c r="AO440" s="44"/>
      <c r="AP440" s="44"/>
      <c r="AQ440" s="44"/>
      <c r="AR440" s="44"/>
      <c r="AS440" s="44"/>
      <c r="AT440" s="44"/>
      <c r="AU440" s="44"/>
      <c r="AV440" s="44"/>
      <c r="AW440" s="44"/>
      <c r="AX440" s="44"/>
      <c r="AY440" s="44"/>
      <c r="AZ440" s="44"/>
      <c r="BA440" s="44"/>
      <c r="BB440" s="44"/>
      <c r="BC440" s="44"/>
      <c r="BD440" s="44"/>
      <c r="BE440" s="44"/>
      <c r="BF440" s="44"/>
    </row>
    <row r="441" ht="14.25" customHeight="1">
      <c r="A441" s="44"/>
      <c r="B441" s="44"/>
      <c r="C441" s="44"/>
      <c r="D441" s="78"/>
      <c r="E441" s="78"/>
      <c r="F441" s="107"/>
      <c r="G441" s="107"/>
      <c r="H441" s="107"/>
      <c r="I441" s="107"/>
      <c r="J441" s="107"/>
      <c r="K441" s="44"/>
      <c r="L441" s="44"/>
      <c r="M441" s="44"/>
      <c r="N441" s="78"/>
      <c r="O441" s="78"/>
      <c r="P441" s="407"/>
      <c r="Q441" s="78"/>
      <c r="R441" s="406"/>
      <c r="S441" s="163"/>
      <c r="T441" s="44"/>
      <c r="U441" s="44"/>
      <c r="V441" s="44"/>
      <c r="W441" s="44"/>
      <c r="X441" s="44"/>
      <c r="Y441" s="44"/>
      <c r="Z441" s="44"/>
      <c r="AA441" s="44"/>
      <c r="AB441" s="44"/>
      <c r="AC441" s="44"/>
      <c r="AD441" s="44"/>
      <c r="AE441" s="78"/>
      <c r="AF441" s="44"/>
      <c r="AG441" s="44"/>
      <c r="AH441" s="390"/>
      <c r="AI441" s="44"/>
      <c r="AJ441" s="44"/>
      <c r="AK441" s="44"/>
      <c r="AL441" s="44"/>
      <c r="AM441" s="44"/>
      <c r="AN441" s="44"/>
      <c r="AO441" s="44"/>
      <c r="AP441" s="44"/>
      <c r="AQ441" s="44"/>
      <c r="AR441" s="44"/>
      <c r="AS441" s="44"/>
      <c r="AT441" s="44"/>
      <c r="AU441" s="44"/>
      <c r="AV441" s="44"/>
      <c r="AW441" s="44"/>
      <c r="AX441" s="44"/>
      <c r="AY441" s="44"/>
      <c r="AZ441" s="44"/>
      <c r="BA441" s="44"/>
      <c r="BB441" s="44"/>
      <c r="BC441" s="44"/>
      <c r="BD441" s="44"/>
      <c r="BE441" s="44"/>
      <c r="BF441" s="44"/>
    </row>
    <row r="442" ht="14.25" customHeight="1">
      <c r="A442" s="44"/>
      <c r="B442" s="44"/>
      <c r="C442" s="44"/>
      <c r="D442" s="78"/>
      <c r="E442" s="78"/>
      <c r="F442" s="107"/>
      <c r="G442" s="107"/>
      <c r="H442" s="107"/>
      <c r="I442" s="107"/>
      <c r="J442" s="107"/>
      <c r="K442" s="44"/>
      <c r="L442" s="44"/>
      <c r="M442" s="44"/>
      <c r="N442" s="78"/>
      <c r="O442" s="78"/>
      <c r="P442" s="407"/>
      <c r="Q442" s="78"/>
      <c r="R442" s="406"/>
      <c r="S442" s="163"/>
      <c r="T442" s="44"/>
      <c r="U442" s="44"/>
      <c r="V442" s="44"/>
      <c r="W442" s="44"/>
      <c r="X442" s="44"/>
      <c r="Y442" s="44"/>
      <c r="Z442" s="44"/>
      <c r="AA442" s="44"/>
      <c r="AB442" s="44"/>
      <c r="AC442" s="44"/>
      <c r="AD442" s="44"/>
      <c r="AE442" s="78"/>
      <c r="AF442" s="44"/>
      <c r="AG442" s="44"/>
      <c r="AH442" s="390"/>
      <c r="AI442" s="44"/>
      <c r="AJ442" s="44"/>
      <c r="AK442" s="44"/>
      <c r="AL442" s="44"/>
      <c r="AM442" s="44"/>
      <c r="AN442" s="44"/>
      <c r="AO442" s="44"/>
      <c r="AP442" s="44"/>
      <c r="AQ442" s="44"/>
      <c r="AR442" s="44"/>
      <c r="AS442" s="44"/>
      <c r="AT442" s="44"/>
      <c r="AU442" s="44"/>
      <c r="AV442" s="44"/>
      <c r="AW442" s="44"/>
      <c r="AX442" s="44"/>
      <c r="AY442" s="44"/>
      <c r="AZ442" s="44"/>
      <c r="BA442" s="44"/>
      <c r="BB442" s="44"/>
      <c r="BC442" s="44"/>
      <c r="BD442" s="44"/>
      <c r="BE442" s="44"/>
      <c r="BF442" s="44"/>
    </row>
    <row r="443" ht="14.25" customHeight="1">
      <c r="A443" s="44"/>
      <c r="B443" s="44"/>
      <c r="C443" s="44"/>
      <c r="D443" s="78"/>
      <c r="E443" s="78"/>
      <c r="F443" s="107"/>
      <c r="G443" s="107"/>
      <c r="H443" s="107"/>
      <c r="I443" s="107"/>
      <c r="J443" s="107"/>
      <c r="K443" s="44"/>
      <c r="L443" s="44"/>
      <c r="M443" s="44"/>
      <c r="N443" s="78"/>
      <c r="O443" s="78"/>
      <c r="P443" s="407"/>
      <c r="Q443" s="78"/>
      <c r="R443" s="406"/>
      <c r="S443" s="163"/>
      <c r="T443" s="44"/>
      <c r="U443" s="44"/>
      <c r="V443" s="44"/>
      <c r="W443" s="44"/>
      <c r="X443" s="44"/>
      <c r="Y443" s="44"/>
      <c r="Z443" s="44"/>
      <c r="AA443" s="44"/>
      <c r="AB443" s="44"/>
      <c r="AC443" s="44"/>
      <c r="AD443" s="44"/>
      <c r="AE443" s="78"/>
      <c r="AF443" s="44"/>
      <c r="AG443" s="44"/>
      <c r="AH443" s="390"/>
      <c r="AI443" s="44"/>
      <c r="AJ443" s="44"/>
      <c r="AK443" s="44"/>
      <c r="AL443" s="44"/>
      <c r="AM443" s="44"/>
      <c r="AN443" s="44"/>
      <c r="AO443" s="44"/>
      <c r="AP443" s="44"/>
      <c r="AQ443" s="44"/>
      <c r="AR443" s="44"/>
      <c r="AS443" s="44"/>
      <c r="AT443" s="44"/>
      <c r="AU443" s="44"/>
      <c r="AV443" s="44"/>
      <c r="AW443" s="44"/>
      <c r="AX443" s="44"/>
      <c r="AY443" s="44"/>
      <c r="AZ443" s="44"/>
      <c r="BA443" s="44"/>
      <c r="BB443" s="44"/>
      <c r="BC443" s="44"/>
      <c r="BD443" s="44"/>
      <c r="BE443" s="44"/>
      <c r="BF443" s="44"/>
    </row>
    <row r="444" ht="14.25" customHeight="1">
      <c r="A444" s="44"/>
      <c r="B444" s="44"/>
      <c r="C444" s="44"/>
      <c r="D444" s="78"/>
      <c r="E444" s="78"/>
      <c r="F444" s="107"/>
      <c r="G444" s="107"/>
      <c r="H444" s="107"/>
      <c r="I444" s="107"/>
      <c r="J444" s="107"/>
      <c r="K444" s="44"/>
      <c r="L444" s="44"/>
      <c r="M444" s="44"/>
      <c r="N444" s="78"/>
      <c r="O444" s="78"/>
      <c r="P444" s="407"/>
      <c r="Q444" s="78"/>
      <c r="R444" s="406"/>
      <c r="S444" s="163"/>
      <c r="T444" s="44"/>
      <c r="U444" s="44"/>
      <c r="V444" s="44"/>
      <c r="W444" s="44"/>
      <c r="X444" s="44"/>
      <c r="Y444" s="44"/>
      <c r="Z444" s="44"/>
      <c r="AA444" s="44"/>
      <c r="AB444" s="44"/>
      <c r="AC444" s="44"/>
      <c r="AD444" s="44"/>
      <c r="AE444" s="78"/>
      <c r="AF444" s="44"/>
      <c r="AG444" s="44"/>
      <c r="AH444" s="390"/>
      <c r="AI444" s="44"/>
      <c r="AJ444" s="44"/>
      <c r="AK444" s="44"/>
      <c r="AL444" s="44"/>
      <c r="AM444" s="44"/>
      <c r="AN444" s="44"/>
      <c r="AO444" s="44"/>
      <c r="AP444" s="44"/>
      <c r="AQ444" s="44"/>
      <c r="AR444" s="44"/>
      <c r="AS444" s="44"/>
      <c r="AT444" s="44"/>
      <c r="AU444" s="44"/>
      <c r="AV444" s="44"/>
      <c r="AW444" s="44"/>
      <c r="AX444" s="44"/>
      <c r="AY444" s="44"/>
      <c r="AZ444" s="44"/>
      <c r="BA444" s="44"/>
      <c r="BB444" s="44"/>
      <c r="BC444" s="44"/>
      <c r="BD444" s="44"/>
      <c r="BE444" s="44"/>
      <c r="BF444" s="44"/>
    </row>
    <row r="445" ht="14.25" customHeight="1">
      <c r="A445" s="44"/>
      <c r="B445" s="44"/>
      <c r="C445" s="44"/>
      <c r="D445" s="78"/>
      <c r="E445" s="78"/>
      <c r="F445" s="107"/>
      <c r="G445" s="107"/>
      <c r="H445" s="107"/>
      <c r="I445" s="107"/>
      <c r="J445" s="107"/>
      <c r="K445" s="44"/>
      <c r="L445" s="44"/>
      <c r="M445" s="44"/>
      <c r="N445" s="78"/>
      <c r="O445" s="78"/>
      <c r="P445" s="407"/>
      <c r="Q445" s="78"/>
      <c r="R445" s="406"/>
      <c r="S445" s="163"/>
      <c r="T445" s="44"/>
      <c r="U445" s="44"/>
      <c r="V445" s="44"/>
      <c r="W445" s="44"/>
      <c r="X445" s="44"/>
      <c r="Y445" s="44"/>
      <c r="Z445" s="44"/>
      <c r="AA445" s="44"/>
      <c r="AB445" s="44"/>
      <c r="AC445" s="44"/>
      <c r="AD445" s="44"/>
      <c r="AE445" s="78"/>
      <c r="AF445" s="44"/>
      <c r="AG445" s="44"/>
      <c r="AH445" s="390"/>
      <c r="AI445" s="44"/>
      <c r="AJ445" s="44"/>
      <c r="AK445" s="44"/>
      <c r="AL445" s="44"/>
      <c r="AM445" s="44"/>
      <c r="AN445" s="44"/>
      <c r="AO445" s="44"/>
      <c r="AP445" s="44"/>
      <c r="AQ445" s="44"/>
      <c r="AR445" s="44"/>
      <c r="AS445" s="44"/>
      <c r="AT445" s="44"/>
      <c r="AU445" s="44"/>
      <c r="AV445" s="44"/>
      <c r="AW445" s="44"/>
      <c r="AX445" s="44"/>
      <c r="AY445" s="44"/>
      <c r="AZ445" s="44"/>
      <c r="BA445" s="44"/>
      <c r="BB445" s="44"/>
      <c r="BC445" s="44"/>
      <c r="BD445" s="44"/>
      <c r="BE445" s="44"/>
      <c r="BF445" s="44"/>
    </row>
    <row r="446" ht="14.25" customHeight="1">
      <c r="A446" s="44"/>
      <c r="B446" s="44"/>
      <c r="C446" s="44"/>
      <c r="D446" s="78"/>
      <c r="E446" s="78"/>
      <c r="F446" s="107"/>
      <c r="G446" s="107"/>
      <c r="H446" s="107"/>
      <c r="I446" s="107"/>
      <c r="J446" s="107"/>
      <c r="K446" s="44"/>
      <c r="L446" s="44"/>
      <c r="M446" s="44"/>
      <c r="N446" s="78"/>
      <c r="O446" s="78"/>
      <c r="P446" s="407"/>
      <c r="Q446" s="78"/>
      <c r="R446" s="406"/>
      <c r="S446" s="163"/>
      <c r="T446" s="44"/>
      <c r="U446" s="44"/>
      <c r="V446" s="44"/>
      <c r="W446" s="44"/>
      <c r="X446" s="44"/>
      <c r="Y446" s="44"/>
      <c r="Z446" s="44"/>
      <c r="AA446" s="44"/>
      <c r="AB446" s="44"/>
      <c r="AC446" s="44"/>
      <c r="AD446" s="44"/>
      <c r="AE446" s="78"/>
      <c r="AF446" s="44"/>
      <c r="AG446" s="44"/>
      <c r="AH446" s="390"/>
      <c r="AI446" s="44"/>
      <c r="AJ446" s="44"/>
      <c r="AK446" s="44"/>
      <c r="AL446" s="44"/>
      <c r="AM446" s="44"/>
      <c r="AN446" s="44"/>
      <c r="AO446" s="44"/>
      <c r="AP446" s="44"/>
      <c r="AQ446" s="44"/>
      <c r="AR446" s="44"/>
      <c r="AS446" s="44"/>
      <c r="AT446" s="44"/>
      <c r="AU446" s="44"/>
      <c r="AV446" s="44"/>
      <c r="AW446" s="44"/>
      <c r="AX446" s="44"/>
      <c r="AY446" s="44"/>
      <c r="AZ446" s="44"/>
      <c r="BA446" s="44"/>
      <c r="BB446" s="44"/>
      <c r="BC446" s="44"/>
      <c r="BD446" s="44"/>
      <c r="BE446" s="44"/>
      <c r="BF446" s="44"/>
    </row>
    <row r="447" ht="14.25" customHeight="1">
      <c r="A447" s="44"/>
      <c r="B447" s="44"/>
      <c r="C447" s="44"/>
      <c r="D447" s="78"/>
      <c r="E447" s="78"/>
      <c r="F447" s="107"/>
      <c r="G447" s="107"/>
      <c r="H447" s="107"/>
      <c r="I447" s="107"/>
      <c r="J447" s="107"/>
      <c r="K447" s="44"/>
      <c r="L447" s="44"/>
      <c r="M447" s="44"/>
      <c r="N447" s="78"/>
      <c r="O447" s="78"/>
      <c r="P447" s="407"/>
      <c r="Q447" s="78"/>
      <c r="R447" s="406"/>
      <c r="S447" s="163"/>
      <c r="T447" s="44"/>
      <c r="U447" s="44"/>
      <c r="V447" s="44"/>
      <c r="W447" s="44"/>
      <c r="X447" s="44"/>
      <c r="Y447" s="44"/>
      <c r="Z447" s="44"/>
      <c r="AA447" s="44"/>
      <c r="AB447" s="44"/>
      <c r="AC447" s="44"/>
      <c r="AD447" s="44"/>
      <c r="AE447" s="78"/>
      <c r="AF447" s="44"/>
      <c r="AG447" s="44"/>
      <c r="AH447" s="390"/>
      <c r="AI447" s="44"/>
      <c r="AJ447" s="44"/>
      <c r="AK447" s="44"/>
      <c r="AL447" s="44"/>
      <c r="AM447" s="44"/>
      <c r="AN447" s="44"/>
      <c r="AO447" s="44"/>
      <c r="AP447" s="44"/>
      <c r="AQ447" s="44"/>
      <c r="AR447" s="44"/>
      <c r="AS447" s="44"/>
      <c r="AT447" s="44"/>
      <c r="AU447" s="44"/>
      <c r="AV447" s="44"/>
      <c r="AW447" s="44"/>
      <c r="AX447" s="44"/>
      <c r="AY447" s="44"/>
      <c r="AZ447" s="44"/>
      <c r="BA447" s="44"/>
      <c r="BB447" s="44"/>
      <c r="BC447" s="44"/>
      <c r="BD447" s="44"/>
      <c r="BE447" s="44"/>
      <c r="BF447" s="44"/>
    </row>
    <row r="448" ht="14.25" customHeight="1">
      <c r="A448" s="44"/>
      <c r="B448" s="44"/>
      <c r="C448" s="44"/>
      <c r="D448" s="78"/>
      <c r="E448" s="78"/>
      <c r="F448" s="107"/>
      <c r="G448" s="107"/>
      <c r="H448" s="107"/>
      <c r="I448" s="107"/>
      <c r="J448" s="107"/>
      <c r="K448" s="44"/>
      <c r="L448" s="44"/>
      <c r="M448" s="44"/>
      <c r="N448" s="78"/>
      <c r="O448" s="78"/>
      <c r="P448" s="407"/>
      <c r="Q448" s="78"/>
      <c r="R448" s="406"/>
      <c r="S448" s="163"/>
      <c r="T448" s="44"/>
      <c r="U448" s="44"/>
      <c r="V448" s="44"/>
      <c r="W448" s="44"/>
      <c r="X448" s="44"/>
      <c r="Y448" s="44"/>
      <c r="Z448" s="44"/>
      <c r="AA448" s="44"/>
      <c r="AB448" s="44"/>
      <c r="AC448" s="44"/>
      <c r="AD448" s="44"/>
      <c r="AE448" s="78"/>
      <c r="AF448" s="44"/>
      <c r="AG448" s="44"/>
      <c r="AH448" s="390"/>
      <c r="AI448" s="44"/>
      <c r="AJ448" s="44"/>
      <c r="AK448" s="44"/>
      <c r="AL448" s="44"/>
      <c r="AM448" s="44"/>
      <c r="AN448" s="44"/>
      <c r="AO448" s="44"/>
      <c r="AP448" s="44"/>
      <c r="AQ448" s="44"/>
      <c r="AR448" s="44"/>
      <c r="AS448" s="44"/>
      <c r="AT448" s="44"/>
      <c r="AU448" s="44"/>
      <c r="AV448" s="44"/>
      <c r="AW448" s="44"/>
      <c r="AX448" s="44"/>
      <c r="AY448" s="44"/>
      <c r="AZ448" s="44"/>
      <c r="BA448" s="44"/>
      <c r="BB448" s="44"/>
      <c r="BC448" s="44"/>
      <c r="BD448" s="44"/>
      <c r="BE448" s="44"/>
      <c r="BF448" s="44"/>
    </row>
    <row r="449" ht="14.25" customHeight="1">
      <c r="A449" s="44"/>
      <c r="B449" s="44"/>
      <c r="C449" s="44"/>
      <c r="D449" s="78"/>
      <c r="E449" s="78"/>
      <c r="F449" s="107"/>
      <c r="G449" s="107"/>
      <c r="H449" s="107"/>
      <c r="I449" s="107"/>
      <c r="J449" s="107"/>
      <c r="K449" s="44"/>
      <c r="L449" s="44"/>
      <c r="M449" s="44"/>
      <c r="N449" s="78"/>
      <c r="O449" s="78"/>
      <c r="P449" s="407"/>
      <c r="Q449" s="78"/>
      <c r="R449" s="406"/>
      <c r="S449" s="163"/>
      <c r="T449" s="44"/>
      <c r="U449" s="44"/>
      <c r="V449" s="44"/>
      <c r="W449" s="44"/>
      <c r="X449" s="44"/>
      <c r="Y449" s="44"/>
      <c r="Z449" s="44"/>
      <c r="AA449" s="44"/>
      <c r="AB449" s="44"/>
      <c r="AC449" s="44"/>
      <c r="AD449" s="44"/>
      <c r="AE449" s="78"/>
      <c r="AF449" s="44"/>
      <c r="AG449" s="44"/>
      <c r="AH449" s="390"/>
      <c r="AI449" s="44"/>
      <c r="AJ449" s="44"/>
      <c r="AK449" s="44"/>
      <c r="AL449" s="44"/>
      <c r="AM449" s="44"/>
      <c r="AN449" s="44"/>
      <c r="AO449" s="44"/>
      <c r="AP449" s="44"/>
      <c r="AQ449" s="44"/>
      <c r="AR449" s="44"/>
      <c r="AS449" s="44"/>
      <c r="AT449" s="44"/>
      <c r="AU449" s="44"/>
      <c r="AV449" s="44"/>
      <c r="AW449" s="44"/>
      <c r="AX449" s="44"/>
      <c r="AY449" s="44"/>
      <c r="AZ449" s="44"/>
      <c r="BA449" s="44"/>
      <c r="BB449" s="44"/>
      <c r="BC449" s="44"/>
      <c r="BD449" s="44"/>
      <c r="BE449" s="44"/>
      <c r="BF449" s="44"/>
    </row>
    <row r="450" ht="14.25" customHeight="1">
      <c r="A450" s="44"/>
      <c r="B450" s="44"/>
      <c r="C450" s="44"/>
      <c r="D450" s="78"/>
      <c r="E450" s="78"/>
      <c r="F450" s="107"/>
      <c r="G450" s="107"/>
      <c r="H450" s="107"/>
      <c r="I450" s="107"/>
      <c r="J450" s="107"/>
      <c r="K450" s="44"/>
      <c r="L450" s="44"/>
      <c r="M450" s="44"/>
      <c r="N450" s="78"/>
      <c r="O450" s="78"/>
      <c r="P450" s="407"/>
      <c r="Q450" s="78"/>
      <c r="R450" s="406"/>
      <c r="S450" s="163"/>
      <c r="T450" s="44"/>
      <c r="U450" s="44"/>
      <c r="V450" s="44"/>
      <c r="W450" s="44"/>
      <c r="X450" s="44"/>
      <c r="Y450" s="44"/>
      <c r="Z450" s="44"/>
      <c r="AA450" s="44"/>
      <c r="AB450" s="44"/>
      <c r="AC450" s="44"/>
      <c r="AD450" s="44"/>
      <c r="AE450" s="78"/>
      <c r="AF450" s="44"/>
      <c r="AG450" s="44"/>
      <c r="AH450" s="390"/>
      <c r="AI450" s="44"/>
      <c r="AJ450" s="44"/>
      <c r="AK450" s="44"/>
      <c r="AL450" s="44"/>
      <c r="AM450" s="44"/>
      <c r="AN450" s="44"/>
      <c r="AO450" s="44"/>
      <c r="AP450" s="44"/>
      <c r="AQ450" s="44"/>
      <c r="AR450" s="44"/>
      <c r="AS450" s="44"/>
      <c r="AT450" s="44"/>
      <c r="AU450" s="44"/>
      <c r="AV450" s="44"/>
      <c r="AW450" s="44"/>
      <c r="AX450" s="44"/>
      <c r="AY450" s="44"/>
      <c r="AZ450" s="44"/>
      <c r="BA450" s="44"/>
      <c r="BB450" s="44"/>
      <c r="BC450" s="44"/>
      <c r="BD450" s="44"/>
      <c r="BE450" s="44"/>
      <c r="BF450" s="44"/>
    </row>
    <row r="451" ht="14.25" customHeight="1">
      <c r="A451" s="44"/>
      <c r="B451" s="44"/>
      <c r="C451" s="44"/>
      <c r="D451" s="78"/>
      <c r="E451" s="78"/>
      <c r="F451" s="107"/>
      <c r="G451" s="107"/>
      <c r="H451" s="107"/>
      <c r="I451" s="107"/>
      <c r="J451" s="107"/>
      <c r="K451" s="44"/>
      <c r="L451" s="44"/>
      <c r="M451" s="44"/>
      <c r="N451" s="78"/>
      <c r="O451" s="78"/>
      <c r="P451" s="407"/>
      <c r="Q451" s="78"/>
      <c r="R451" s="406"/>
      <c r="S451" s="163"/>
      <c r="T451" s="44"/>
      <c r="U451" s="44"/>
      <c r="V451" s="44"/>
      <c r="W451" s="44"/>
      <c r="X451" s="44"/>
      <c r="Y451" s="44"/>
      <c r="Z451" s="44"/>
      <c r="AA451" s="44"/>
      <c r="AB451" s="44"/>
      <c r="AC451" s="44"/>
      <c r="AD451" s="44"/>
      <c r="AE451" s="78"/>
      <c r="AF451" s="44"/>
      <c r="AG451" s="44"/>
      <c r="AH451" s="390"/>
      <c r="AI451" s="44"/>
      <c r="AJ451" s="44"/>
      <c r="AK451" s="44"/>
      <c r="AL451" s="44"/>
      <c r="AM451" s="44"/>
      <c r="AN451" s="44"/>
      <c r="AO451" s="44"/>
      <c r="AP451" s="44"/>
      <c r="AQ451" s="44"/>
      <c r="AR451" s="44"/>
      <c r="AS451" s="44"/>
      <c r="AT451" s="44"/>
      <c r="AU451" s="44"/>
      <c r="AV451" s="44"/>
      <c r="AW451" s="44"/>
      <c r="AX451" s="44"/>
      <c r="AY451" s="44"/>
      <c r="AZ451" s="44"/>
      <c r="BA451" s="44"/>
      <c r="BB451" s="44"/>
      <c r="BC451" s="44"/>
      <c r="BD451" s="44"/>
      <c r="BE451" s="44"/>
      <c r="BF451" s="44"/>
    </row>
    <row r="452" ht="14.25" customHeight="1">
      <c r="A452" s="44"/>
      <c r="B452" s="44"/>
      <c r="C452" s="44"/>
      <c r="D452" s="78"/>
      <c r="E452" s="78"/>
      <c r="F452" s="107"/>
      <c r="G452" s="107"/>
      <c r="H452" s="107"/>
      <c r="I452" s="107"/>
      <c r="J452" s="107"/>
      <c r="K452" s="44"/>
      <c r="L452" s="44"/>
      <c r="M452" s="44"/>
      <c r="N452" s="78"/>
      <c r="O452" s="78"/>
      <c r="P452" s="407"/>
      <c r="Q452" s="78"/>
      <c r="R452" s="406"/>
      <c r="S452" s="163"/>
      <c r="T452" s="44"/>
      <c r="U452" s="44"/>
      <c r="V452" s="44"/>
      <c r="W452" s="44"/>
      <c r="X452" s="44"/>
      <c r="Y452" s="44"/>
      <c r="Z452" s="44"/>
      <c r="AA452" s="44"/>
      <c r="AB452" s="44"/>
      <c r="AC452" s="44"/>
      <c r="AD452" s="44"/>
      <c r="AE452" s="78"/>
      <c r="AF452" s="44"/>
      <c r="AG452" s="44"/>
      <c r="AH452" s="390"/>
      <c r="AI452" s="44"/>
      <c r="AJ452" s="44"/>
      <c r="AK452" s="44"/>
      <c r="AL452" s="44"/>
      <c r="AM452" s="44"/>
      <c r="AN452" s="44"/>
      <c r="AO452" s="44"/>
      <c r="AP452" s="44"/>
      <c r="AQ452" s="44"/>
      <c r="AR452" s="44"/>
      <c r="AS452" s="44"/>
      <c r="AT452" s="44"/>
      <c r="AU452" s="44"/>
      <c r="AV452" s="44"/>
      <c r="AW452" s="44"/>
      <c r="AX452" s="44"/>
      <c r="AY452" s="44"/>
      <c r="AZ452" s="44"/>
      <c r="BA452" s="44"/>
      <c r="BB452" s="44"/>
      <c r="BC452" s="44"/>
      <c r="BD452" s="44"/>
      <c r="BE452" s="44"/>
      <c r="BF452" s="44"/>
    </row>
    <row r="453" ht="14.25" customHeight="1">
      <c r="A453" s="44"/>
      <c r="B453" s="44"/>
      <c r="C453" s="44"/>
      <c r="D453" s="78"/>
      <c r="E453" s="78"/>
      <c r="F453" s="107"/>
      <c r="G453" s="107"/>
      <c r="H453" s="107"/>
      <c r="I453" s="107"/>
      <c r="J453" s="107"/>
      <c r="K453" s="44"/>
      <c r="L453" s="44"/>
      <c r="M453" s="44"/>
      <c r="N453" s="78"/>
      <c r="O453" s="78"/>
      <c r="P453" s="407"/>
      <c r="Q453" s="78"/>
      <c r="R453" s="406"/>
      <c r="S453" s="163"/>
      <c r="T453" s="44"/>
      <c r="U453" s="44"/>
      <c r="V453" s="44"/>
      <c r="W453" s="44"/>
      <c r="X453" s="44"/>
      <c r="Y453" s="44"/>
      <c r="Z453" s="44"/>
      <c r="AA453" s="44"/>
      <c r="AB453" s="44"/>
      <c r="AC453" s="44"/>
      <c r="AD453" s="44"/>
      <c r="AE453" s="78"/>
      <c r="AF453" s="44"/>
      <c r="AG453" s="44"/>
      <c r="AH453" s="390"/>
      <c r="AI453" s="44"/>
      <c r="AJ453" s="44"/>
      <c r="AK453" s="44"/>
      <c r="AL453" s="44"/>
      <c r="AM453" s="44"/>
      <c r="AN453" s="44"/>
      <c r="AO453" s="44"/>
      <c r="AP453" s="44"/>
      <c r="AQ453" s="44"/>
      <c r="AR453" s="44"/>
      <c r="AS453" s="44"/>
      <c r="AT453" s="44"/>
      <c r="AU453" s="44"/>
      <c r="AV453" s="44"/>
      <c r="AW453" s="44"/>
      <c r="AX453" s="44"/>
      <c r="AY453" s="44"/>
      <c r="AZ453" s="44"/>
      <c r="BA453" s="44"/>
      <c r="BB453" s="44"/>
      <c r="BC453" s="44"/>
      <c r="BD453" s="44"/>
      <c r="BE453" s="44"/>
      <c r="BF453" s="44"/>
    </row>
    <row r="454" ht="14.25" customHeight="1">
      <c r="A454" s="44"/>
      <c r="B454" s="44"/>
      <c r="C454" s="44"/>
      <c r="D454" s="78"/>
      <c r="E454" s="78"/>
      <c r="F454" s="107"/>
      <c r="G454" s="107"/>
      <c r="H454" s="107"/>
      <c r="I454" s="107"/>
      <c r="J454" s="107"/>
      <c r="K454" s="44"/>
      <c r="L454" s="44"/>
      <c r="M454" s="44"/>
      <c r="N454" s="78"/>
      <c r="O454" s="78"/>
      <c r="P454" s="407"/>
      <c r="Q454" s="78"/>
      <c r="R454" s="406"/>
      <c r="S454" s="163"/>
      <c r="T454" s="44"/>
      <c r="U454" s="44"/>
      <c r="V454" s="44"/>
      <c r="W454" s="44"/>
      <c r="X454" s="44"/>
      <c r="Y454" s="44"/>
      <c r="Z454" s="44"/>
      <c r="AA454" s="44"/>
      <c r="AB454" s="44"/>
      <c r="AC454" s="44"/>
      <c r="AD454" s="44"/>
      <c r="AE454" s="78"/>
      <c r="AF454" s="44"/>
      <c r="AG454" s="44"/>
      <c r="AH454" s="390"/>
      <c r="AI454" s="44"/>
      <c r="AJ454" s="44"/>
      <c r="AK454" s="44"/>
      <c r="AL454" s="44"/>
      <c r="AM454" s="44"/>
      <c r="AN454" s="44"/>
      <c r="AO454" s="44"/>
      <c r="AP454" s="44"/>
      <c r="AQ454" s="44"/>
      <c r="AR454" s="44"/>
      <c r="AS454" s="44"/>
      <c r="AT454" s="44"/>
      <c r="AU454" s="44"/>
      <c r="AV454" s="44"/>
      <c r="AW454" s="44"/>
      <c r="AX454" s="44"/>
      <c r="AY454" s="44"/>
      <c r="AZ454" s="44"/>
      <c r="BA454" s="44"/>
      <c r="BB454" s="44"/>
      <c r="BC454" s="44"/>
      <c r="BD454" s="44"/>
      <c r="BE454" s="44"/>
      <c r="BF454" s="44"/>
    </row>
    <row r="455" ht="14.25" customHeight="1">
      <c r="A455" s="44"/>
      <c r="B455" s="44"/>
      <c r="C455" s="44"/>
      <c r="D455" s="78"/>
      <c r="E455" s="78"/>
      <c r="F455" s="107"/>
      <c r="G455" s="107"/>
      <c r="H455" s="107"/>
      <c r="I455" s="107"/>
      <c r="J455" s="107"/>
      <c r="K455" s="44"/>
      <c r="L455" s="44"/>
      <c r="M455" s="44"/>
      <c r="N455" s="78"/>
      <c r="O455" s="78"/>
      <c r="P455" s="407"/>
      <c r="Q455" s="78"/>
      <c r="R455" s="406"/>
      <c r="S455" s="163"/>
      <c r="T455" s="44"/>
      <c r="U455" s="44"/>
      <c r="V455" s="44"/>
      <c r="W455" s="44"/>
      <c r="X455" s="44"/>
      <c r="Y455" s="44"/>
      <c r="Z455" s="44"/>
      <c r="AA455" s="44"/>
      <c r="AB455" s="44"/>
      <c r="AC455" s="44"/>
      <c r="AD455" s="44"/>
      <c r="AE455" s="78"/>
      <c r="AF455" s="44"/>
      <c r="AG455" s="44"/>
      <c r="AH455" s="390"/>
      <c r="AI455" s="44"/>
      <c r="AJ455" s="44"/>
      <c r="AK455" s="44"/>
      <c r="AL455" s="44"/>
      <c r="AM455" s="44"/>
      <c r="AN455" s="44"/>
      <c r="AO455" s="44"/>
      <c r="AP455" s="44"/>
      <c r="AQ455" s="44"/>
      <c r="AR455" s="44"/>
      <c r="AS455" s="44"/>
      <c r="AT455" s="44"/>
      <c r="AU455" s="44"/>
      <c r="AV455" s="44"/>
      <c r="AW455" s="44"/>
      <c r="AX455" s="44"/>
      <c r="AY455" s="44"/>
      <c r="AZ455" s="44"/>
      <c r="BA455" s="44"/>
      <c r="BB455" s="44"/>
      <c r="BC455" s="44"/>
      <c r="BD455" s="44"/>
      <c r="BE455" s="44"/>
      <c r="BF455" s="44"/>
    </row>
    <row r="456" ht="14.25" customHeight="1">
      <c r="A456" s="44"/>
      <c r="B456" s="44"/>
      <c r="C456" s="44"/>
      <c r="D456" s="78"/>
      <c r="E456" s="78"/>
      <c r="F456" s="107"/>
      <c r="G456" s="107"/>
      <c r="H456" s="107"/>
      <c r="I456" s="107"/>
      <c r="J456" s="107"/>
      <c r="K456" s="44"/>
      <c r="L456" s="44"/>
      <c r="M456" s="44"/>
      <c r="N456" s="78"/>
      <c r="O456" s="78"/>
      <c r="P456" s="407"/>
      <c r="Q456" s="78"/>
      <c r="R456" s="406"/>
      <c r="S456" s="163"/>
      <c r="T456" s="44"/>
      <c r="U456" s="44"/>
      <c r="V456" s="44"/>
      <c r="W456" s="44"/>
      <c r="X456" s="44"/>
      <c r="Y456" s="44"/>
      <c r="Z456" s="44"/>
      <c r="AA456" s="44"/>
      <c r="AB456" s="44"/>
      <c r="AC456" s="44"/>
      <c r="AD456" s="44"/>
      <c r="AE456" s="78"/>
      <c r="AF456" s="44"/>
      <c r="AG456" s="44"/>
      <c r="AH456" s="390"/>
      <c r="AI456" s="44"/>
      <c r="AJ456" s="44"/>
      <c r="AK456" s="44"/>
      <c r="AL456" s="44"/>
      <c r="AM456" s="44"/>
      <c r="AN456" s="44"/>
      <c r="AO456" s="44"/>
      <c r="AP456" s="44"/>
      <c r="AQ456" s="44"/>
      <c r="AR456" s="44"/>
      <c r="AS456" s="44"/>
      <c r="AT456" s="44"/>
      <c r="AU456" s="44"/>
      <c r="AV456" s="44"/>
      <c r="AW456" s="44"/>
      <c r="AX456" s="44"/>
      <c r="AY456" s="44"/>
      <c r="AZ456" s="44"/>
      <c r="BA456" s="44"/>
      <c r="BB456" s="44"/>
      <c r="BC456" s="44"/>
      <c r="BD456" s="44"/>
      <c r="BE456" s="44"/>
      <c r="BF456" s="44"/>
    </row>
    <row r="457" ht="14.25" customHeight="1">
      <c r="A457" s="44"/>
      <c r="B457" s="44"/>
      <c r="C457" s="44"/>
      <c r="D457" s="78"/>
      <c r="E457" s="78"/>
      <c r="F457" s="107"/>
      <c r="G457" s="107"/>
      <c r="H457" s="107"/>
      <c r="I457" s="107"/>
      <c r="J457" s="107"/>
      <c r="K457" s="44"/>
      <c r="L457" s="44"/>
      <c r="M457" s="44"/>
      <c r="N457" s="78"/>
      <c r="O457" s="78"/>
      <c r="P457" s="407"/>
      <c r="Q457" s="78"/>
      <c r="R457" s="406"/>
      <c r="S457" s="163"/>
      <c r="T457" s="44"/>
      <c r="U457" s="44"/>
      <c r="V457" s="44"/>
      <c r="W457" s="44"/>
      <c r="X457" s="44"/>
      <c r="Y457" s="44"/>
      <c r="Z457" s="44"/>
      <c r="AA457" s="44"/>
      <c r="AB457" s="44"/>
      <c r="AC457" s="44"/>
      <c r="AD457" s="44"/>
      <c r="AE457" s="78"/>
      <c r="AF457" s="44"/>
      <c r="AG457" s="44"/>
      <c r="AH457" s="390"/>
      <c r="AI457" s="44"/>
      <c r="AJ457" s="44"/>
      <c r="AK457" s="44"/>
      <c r="AL457" s="44"/>
      <c r="AM457" s="44"/>
      <c r="AN457" s="44"/>
      <c r="AO457" s="44"/>
      <c r="AP457" s="44"/>
      <c r="AQ457" s="44"/>
      <c r="AR457" s="44"/>
      <c r="AS457" s="44"/>
      <c r="AT457" s="44"/>
      <c r="AU457" s="44"/>
      <c r="AV457" s="44"/>
      <c r="AW457" s="44"/>
      <c r="AX457" s="44"/>
      <c r="AY457" s="44"/>
      <c r="AZ457" s="44"/>
      <c r="BA457" s="44"/>
      <c r="BB457" s="44"/>
      <c r="BC457" s="44"/>
      <c r="BD457" s="44"/>
      <c r="BE457" s="44"/>
      <c r="BF457" s="44"/>
    </row>
    <row r="458" ht="14.25" customHeight="1">
      <c r="A458" s="44"/>
      <c r="B458" s="44"/>
      <c r="C458" s="44"/>
      <c r="D458" s="78"/>
      <c r="E458" s="78"/>
      <c r="F458" s="107"/>
      <c r="G458" s="107"/>
      <c r="H458" s="107"/>
      <c r="I458" s="107"/>
      <c r="J458" s="107"/>
      <c r="K458" s="44"/>
      <c r="L458" s="44"/>
      <c r="M458" s="44"/>
      <c r="N458" s="78"/>
      <c r="O458" s="78"/>
      <c r="P458" s="407"/>
      <c r="Q458" s="78"/>
      <c r="R458" s="406"/>
      <c r="S458" s="163"/>
      <c r="T458" s="44"/>
      <c r="U458" s="44"/>
      <c r="V458" s="44"/>
      <c r="W458" s="44"/>
      <c r="X458" s="44"/>
      <c r="Y458" s="44"/>
      <c r="Z458" s="44"/>
      <c r="AA458" s="44"/>
      <c r="AB458" s="44"/>
      <c r="AC458" s="44"/>
      <c r="AD458" s="44"/>
      <c r="AE458" s="78"/>
      <c r="AF458" s="44"/>
      <c r="AG458" s="44"/>
      <c r="AH458" s="390"/>
      <c r="AI458" s="44"/>
      <c r="AJ458" s="44"/>
      <c r="AK458" s="44"/>
      <c r="AL458" s="44"/>
      <c r="AM458" s="44"/>
      <c r="AN458" s="44"/>
      <c r="AO458" s="44"/>
      <c r="AP458" s="44"/>
      <c r="AQ458" s="44"/>
      <c r="AR458" s="44"/>
      <c r="AS458" s="44"/>
      <c r="AT458" s="44"/>
      <c r="AU458" s="44"/>
      <c r="AV458" s="44"/>
      <c r="AW458" s="44"/>
      <c r="AX458" s="44"/>
      <c r="AY458" s="44"/>
      <c r="AZ458" s="44"/>
      <c r="BA458" s="44"/>
      <c r="BB458" s="44"/>
      <c r="BC458" s="44"/>
      <c r="BD458" s="44"/>
      <c r="BE458" s="44"/>
      <c r="BF458" s="44"/>
    </row>
    <row r="459" ht="14.25" customHeight="1">
      <c r="A459" s="44"/>
      <c r="B459" s="44"/>
      <c r="C459" s="44"/>
      <c r="D459" s="78"/>
      <c r="E459" s="78"/>
      <c r="F459" s="107"/>
      <c r="G459" s="107"/>
      <c r="H459" s="107"/>
      <c r="I459" s="107"/>
      <c r="J459" s="107"/>
      <c r="K459" s="44"/>
      <c r="L459" s="44"/>
      <c r="M459" s="44"/>
      <c r="N459" s="78"/>
      <c r="O459" s="78"/>
      <c r="P459" s="407"/>
      <c r="Q459" s="78"/>
      <c r="R459" s="406"/>
      <c r="S459" s="163"/>
      <c r="T459" s="44"/>
      <c r="U459" s="44"/>
      <c r="V459" s="44"/>
      <c r="W459" s="44"/>
      <c r="X459" s="44"/>
      <c r="Y459" s="44"/>
      <c r="Z459" s="44"/>
      <c r="AA459" s="44"/>
      <c r="AB459" s="44"/>
      <c r="AC459" s="44"/>
      <c r="AD459" s="44"/>
      <c r="AE459" s="78"/>
      <c r="AF459" s="44"/>
      <c r="AG459" s="44"/>
      <c r="AH459" s="390"/>
      <c r="AI459" s="44"/>
      <c r="AJ459" s="44"/>
      <c r="AK459" s="44"/>
      <c r="AL459" s="44"/>
      <c r="AM459" s="44"/>
      <c r="AN459" s="44"/>
      <c r="AO459" s="44"/>
      <c r="AP459" s="44"/>
      <c r="AQ459" s="44"/>
      <c r="AR459" s="44"/>
      <c r="AS459" s="44"/>
      <c r="AT459" s="44"/>
      <c r="AU459" s="44"/>
      <c r="AV459" s="44"/>
      <c r="AW459" s="44"/>
      <c r="AX459" s="44"/>
      <c r="AY459" s="44"/>
      <c r="AZ459" s="44"/>
      <c r="BA459" s="44"/>
      <c r="BB459" s="44"/>
      <c r="BC459" s="44"/>
      <c r="BD459" s="44"/>
      <c r="BE459" s="44"/>
      <c r="BF459" s="44"/>
    </row>
    <row r="460" ht="14.25" customHeight="1">
      <c r="A460" s="44"/>
      <c r="B460" s="44"/>
      <c r="C460" s="44"/>
      <c r="D460" s="78"/>
      <c r="E460" s="78"/>
      <c r="F460" s="107"/>
      <c r="G460" s="107"/>
      <c r="H460" s="107"/>
      <c r="I460" s="107"/>
      <c r="J460" s="107"/>
      <c r="K460" s="44"/>
      <c r="L460" s="44"/>
      <c r="M460" s="44"/>
      <c r="N460" s="78"/>
      <c r="O460" s="78"/>
      <c r="P460" s="407"/>
      <c r="Q460" s="78"/>
      <c r="R460" s="406"/>
      <c r="S460" s="163"/>
      <c r="T460" s="44"/>
      <c r="U460" s="44"/>
      <c r="V460" s="44"/>
      <c r="W460" s="44"/>
      <c r="X460" s="44"/>
      <c r="Y460" s="44"/>
      <c r="Z460" s="44"/>
      <c r="AA460" s="44"/>
      <c r="AB460" s="44"/>
      <c r="AC460" s="44"/>
      <c r="AD460" s="44"/>
      <c r="AE460" s="78"/>
      <c r="AF460" s="44"/>
      <c r="AG460" s="44"/>
      <c r="AH460" s="390"/>
      <c r="AI460" s="44"/>
      <c r="AJ460" s="44"/>
      <c r="AK460" s="44"/>
      <c r="AL460" s="44"/>
      <c r="AM460" s="44"/>
      <c r="AN460" s="44"/>
      <c r="AO460" s="44"/>
      <c r="AP460" s="44"/>
      <c r="AQ460" s="44"/>
      <c r="AR460" s="44"/>
      <c r="AS460" s="44"/>
      <c r="AT460" s="44"/>
      <c r="AU460" s="44"/>
      <c r="AV460" s="44"/>
      <c r="AW460" s="44"/>
      <c r="AX460" s="44"/>
      <c r="AY460" s="44"/>
      <c r="AZ460" s="44"/>
      <c r="BA460" s="44"/>
      <c r="BB460" s="44"/>
      <c r="BC460" s="44"/>
      <c r="BD460" s="44"/>
      <c r="BE460" s="44"/>
      <c r="BF460" s="44"/>
    </row>
    <row r="461" ht="14.25" customHeight="1">
      <c r="A461" s="44"/>
      <c r="B461" s="44"/>
      <c r="C461" s="44"/>
      <c r="D461" s="78"/>
      <c r="E461" s="78"/>
      <c r="F461" s="107"/>
      <c r="G461" s="107"/>
      <c r="H461" s="107"/>
      <c r="I461" s="107"/>
      <c r="J461" s="107"/>
      <c r="K461" s="44"/>
      <c r="L461" s="44"/>
      <c r="M461" s="44"/>
      <c r="N461" s="78"/>
      <c r="O461" s="78"/>
      <c r="P461" s="407"/>
      <c r="Q461" s="78"/>
      <c r="R461" s="406"/>
      <c r="S461" s="163"/>
      <c r="T461" s="44"/>
      <c r="U461" s="44"/>
      <c r="V461" s="44"/>
      <c r="W461" s="44"/>
      <c r="X461" s="44"/>
      <c r="Y461" s="44"/>
      <c r="Z461" s="44"/>
      <c r="AA461" s="44"/>
      <c r="AB461" s="44"/>
      <c r="AC461" s="44"/>
      <c r="AD461" s="44"/>
      <c r="AE461" s="78"/>
      <c r="AF461" s="44"/>
      <c r="AG461" s="44"/>
      <c r="AH461" s="390"/>
      <c r="AI461" s="44"/>
      <c r="AJ461" s="44"/>
      <c r="AK461" s="44"/>
      <c r="AL461" s="44"/>
      <c r="AM461" s="44"/>
      <c r="AN461" s="44"/>
      <c r="AO461" s="44"/>
      <c r="AP461" s="44"/>
      <c r="AQ461" s="44"/>
      <c r="AR461" s="44"/>
      <c r="AS461" s="44"/>
      <c r="AT461" s="44"/>
      <c r="AU461" s="44"/>
      <c r="AV461" s="44"/>
      <c r="AW461" s="44"/>
      <c r="AX461" s="44"/>
      <c r="AY461" s="44"/>
      <c r="AZ461" s="44"/>
      <c r="BA461" s="44"/>
      <c r="BB461" s="44"/>
      <c r="BC461" s="44"/>
      <c r="BD461" s="44"/>
      <c r="BE461" s="44"/>
      <c r="BF461" s="44"/>
    </row>
    <row r="462" ht="14.25" customHeight="1">
      <c r="A462" s="44"/>
      <c r="B462" s="44"/>
      <c r="C462" s="44"/>
      <c r="D462" s="78"/>
      <c r="E462" s="78"/>
      <c r="F462" s="107"/>
      <c r="G462" s="107"/>
      <c r="H462" s="107"/>
      <c r="I462" s="107"/>
      <c r="J462" s="107"/>
      <c r="K462" s="44"/>
      <c r="L462" s="44"/>
      <c r="M462" s="44"/>
      <c r="N462" s="78"/>
      <c r="O462" s="78"/>
      <c r="P462" s="407"/>
      <c r="Q462" s="78"/>
      <c r="R462" s="406"/>
      <c r="S462" s="163"/>
      <c r="T462" s="44"/>
      <c r="U462" s="44"/>
      <c r="V462" s="44"/>
      <c r="W462" s="44"/>
      <c r="X462" s="44"/>
      <c r="Y462" s="44"/>
      <c r="Z462" s="44"/>
      <c r="AA462" s="44"/>
      <c r="AB462" s="44"/>
      <c r="AC462" s="44"/>
      <c r="AD462" s="44"/>
      <c r="AE462" s="78"/>
      <c r="AF462" s="44"/>
      <c r="AG462" s="44"/>
      <c r="AH462" s="390"/>
      <c r="AI462" s="44"/>
      <c r="AJ462" s="44"/>
      <c r="AK462" s="44"/>
      <c r="AL462" s="44"/>
      <c r="AM462" s="44"/>
      <c r="AN462" s="44"/>
      <c r="AO462" s="44"/>
      <c r="AP462" s="44"/>
      <c r="AQ462" s="44"/>
      <c r="AR462" s="44"/>
      <c r="AS462" s="44"/>
      <c r="AT462" s="44"/>
      <c r="AU462" s="44"/>
      <c r="AV462" s="44"/>
      <c r="AW462" s="44"/>
      <c r="AX462" s="44"/>
      <c r="AY462" s="44"/>
      <c r="AZ462" s="44"/>
      <c r="BA462" s="44"/>
      <c r="BB462" s="44"/>
      <c r="BC462" s="44"/>
      <c r="BD462" s="44"/>
      <c r="BE462" s="44"/>
      <c r="BF462" s="44"/>
    </row>
    <row r="463" ht="14.25" customHeight="1">
      <c r="A463" s="44"/>
      <c r="B463" s="44"/>
      <c r="C463" s="44"/>
      <c r="D463" s="78"/>
      <c r="E463" s="78"/>
      <c r="F463" s="107"/>
      <c r="G463" s="107"/>
      <c r="H463" s="107"/>
      <c r="I463" s="107"/>
      <c r="J463" s="107"/>
      <c r="K463" s="44"/>
      <c r="L463" s="44"/>
      <c r="M463" s="44"/>
      <c r="N463" s="78"/>
      <c r="O463" s="78"/>
      <c r="P463" s="407"/>
      <c r="Q463" s="78"/>
      <c r="R463" s="406"/>
      <c r="S463" s="163"/>
      <c r="T463" s="44"/>
      <c r="U463" s="44"/>
      <c r="V463" s="44"/>
      <c r="W463" s="44"/>
      <c r="X463" s="44"/>
      <c r="Y463" s="44"/>
      <c r="Z463" s="44"/>
      <c r="AA463" s="44"/>
      <c r="AB463" s="44"/>
      <c r="AC463" s="44"/>
      <c r="AD463" s="44"/>
      <c r="AE463" s="78"/>
      <c r="AF463" s="44"/>
      <c r="AG463" s="44"/>
      <c r="AH463" s="390"/>
      <c r="AI463" s="44"/>
      <c r="AJ463" s="44"/>
      <c r="AK463" s="44"/>
      <c r="AL463" s="44"/>
      <c r="AM463" s="44"/>
      <c r="AN463" s="44"/>
      <c r="AO463" s="44"/>
      <c r="AP463" s="44"/>
      <c r="AQ463" s="44"/>
      <c r="AR463" s="44"/>
      <c r="AS463" s="44"/>
      <c r="AT463" s="44"/>
      <c r="AU463" s="44"/>
      <c r="AV463" s="44"/>
      <c r="AW463" s="44"/>
      <c r="AX463" s="44"/>
      <c r="AY463" s="44"/>
      <c r="AZ463" s="44"/>
      <c r="BA463" s="44"/>
      <c r="BB463" s="44"/>
      <c r="BC463" s="44"/>
      <c r="BD463" s="44"/>
      <c r="BE463" s="44"/>
      <c r="BF463" s="44"/>
    </row>
    <row r="464" ht="14.25" customHeight="1">
      <c r="A464" s="44"/>
      <c r="B464" s="44"/>
      <c r="C464" s="44"/>
      <c r="D464" s="78"/>
      <c r="E464" s="78"/>
      <c r="F464" s="107"/>
      <c r="G464" s="107"/>
      <c r="H464" s="107"/>
      <c r="I464" s="107"/>
      <c r="J464" s="107"/>
      <c r="K464" s="44"/>
      <c r="L464" s="44"/>
      <c r="M464" s="44"/>
      <c r="N464" s="78"/>
      <c r="O464" s="78"/>
      <c r="P464" s="407"/>
      <c r="Q464" s="78"/>
      <c r="R464" s="406"/>
      <c r="S464" s="163"/>
      <c r="T464" s="44"/>
      <c r="U464" s="44"/>
      <c r="V464" s="44"/>
      <c r="W464" s="44"/>
      <c r="X464" s="44"/>
      <c r="Y464" s="44"/>
      <c r="Z464" s="44"/>
      <c r="AA464" s="44"/>
      <c r="AB464" s="44"/>
      <c r="AC464" s="44"/>
      <c r="AD464" s="44"/>
      <c r="AE464" s="78"/>
      <c r="AF464" s="44"/>
      <c r="AG464" s="44"/>
      <c r="AH464" s="390"/>
      <c r="AI464" s="44"/>
      <c r="AJ464" s="44"/>
      <c r="AK464" s="44"/>
      <c r="AL464" s="44"/>
      <c r="AM464" s="44"/>
      <c r="AN464" s="44"/>
      <c r="AO464" s="44"/>
      <c r="AP464" s="44"/>
      <c r="AQ464" s="44"/>
      <c r="AR464" s="44"/>
      <c r="AS464" s="44"/>
      <c r="AT464" s="44"/>
      <c r="AU464" s="44"/>
      <c r="AV464" s="44"/>
      <c r="AW464" s="44"/>
      <c r="AX464" s="44"/>
      <c r="AY464" s="44"/>
      <c r="AZ464" s="44"/>
      <c r="BA464" s="44"/>
      <c r="BB464" s="44"/>
      <c r="BC464" s="44"/>
      <c r="BD464" s="44"/>
      <c r="BE464" s="44"/>
      <c r="BF464" s="44"/>
    </row>
    <row r="465" ht="14.25" customHeight="1">
      <c r="A465" s="44"/>
      <c r="B465" s="44"/>
      <c r="C465" s="44"/>
      <c r="D465" s="78"/>
      <c r="E465" s="78"/>
      <c r="F465" s="107"/>
      <c r="G465" s="107"/>
      <c r="H465" s="107"/>
      <c r="I465" s="107"/>
      <c r="J465" s="107"/>
      <c r="K465" s="44"/>
      <c r="L465" s="44"/>
      <c r="M465" s="44"/>
      <c r="N465" s="78"/>
      <c r="O465" s="78"/>
      <c r="P465" s="407"/>
      <c r="Q465" s="78"/>
      <c r="R465" s="406"/>
      <c r="S465" s="163"/>
      <c r="T465" s="44"/>
      <c r="U465" s="44"/>
      <c r="V465" s="44"/>
      <c r="W465" s="44"/>
      <c r="X465" s="44"/>
      <c r="Y465" s="44"/>
      <c r="Z465" s="44"/>
      <c r="AA465" s="44"/>
      <c r="AB465" s="44"/>
      <c r="AC465" s="44"/>
      <c r="AD465" s="44"/>
      <c r="AE465" s="78"/>
      <c r="AF465" s="44"/>
      <c r="AG465" s="44"/>
      <c r="AH465" s="390"/>
      <c r="AI465" s="44"/>
      <c r="AJ465" s="44"/>
      <c r="AK465" s="44"/>
      <c r="AL465" s="44"/>
      <c r="AM465" s="44"/>
      <c r="AN465" s="44"/>
      <c r="AO465" s="44"/>
      <c r="AP465" s="44"/>
      <c r="AQ465" s="44"/>
      <c r="AR465" s="44"/>
      <c r="AS465" s="44"/>
      <c r="AT465" s="44"/>
      <c r="AU465" s="44"/>
      <c r="AV465" s="44"/>
      <c r="AW465" s="44"/>
      <c r="AX465" s="44"/>
      <c r="AY465" s="44"/>
      <c r="AZ465" s="44"/>
      <c r="BA465" s="44"/>
      <c r="BB465" s="44"/>
      <c r="BC465" s="44"/>
      <c r="BD465" s="44"/>
      <c r="BE465" s="44"/>
      <c r="BF465" s="44"/>
    </row>
    <row r="466" ht="14.25" customHeight="1">
      <c r="A466" s="44"/>
      <c r="B466" s="44"/>
      <c r="C466" s="44"/>
      <c r="D466" s="78"/>
      <c r="E466" s="78"/>
      <c r="F466" s="107"/>
      <c r="G466" s="107"/>
      <c r="H466" s="107"/>
      <c r="I466" s="107"/>
      <c r="J466" s="107"/>
      <c r="K466" s="44"/>
      <c r="L466" s="44"/>
      <c r="M466" s="44"/>
      <c r="N466" s="78"/>
      <c r="O466" s="78"/>
      <c r="P466" s="407"/>
      <c r="Q466" s="78"/>
      <c r="R466" s="406"/>
      <c r="S466" s="163"/>
      <c r="T466" s="44"/>
      <c r="U466" s="44"/>
      <c r="V466" s="44"/>
      <c r="W466" s="44"/>
      <c r="X466" s="44"/>
      <c r="Y466" s="44"/>
      <c r="Z466" s="44"/>
      <c r="AA466" s="44"/>
      <c r="AB466" s="44"/>
      <c r="AC466" s="44"/>
      <c r="AD466" s="44"/>
      <c r="AE466" s="78"/>
      <c r="AF466" s="44"/>
      <c r="AG466" s="44"/>
      <c r="AH466" s="390"/>
      <c r="AI466" s="44"/>
      <c r="AJ466" s="44"/>
      <c r="AK466" s="44"/>
      <c r="AL466" s="44"/>
      <c r="AM466" s="44"/>
      <c r="AN466" s="44"/>
      <c r="AO466" s="44"/>
      <c r="AP466" s="44"/>
      <c r="AQ466" s="44"/>
      <c r="AR466" s="44"/>
      <c r="AS466" s="44"/>
      <c r="AT466" s="44"/>
      <c r="AU466" s="44"/>
      <c r="AV466" s="44"/>
      <c r="AW466" s="44"/>
      <c r="AX466" s="44"/>
      <c r="AY466" s="44"/>
      <c r="AZ466" s="44"/>
      <c r="BA466" s="44"/>
      <c r="BB466" s="44"/>
      <c r="BC466" s="44"/>
      <c r="BD466" s="44"/>
      <c r="BE466" s="44"/>
      <c r="BF466" s="44"/>
    </row>
    <row r="467" ht="14.25" customHeight="1">
      <c r="A467" s="44"/>
      <c r="B467" s="44"/>
      <c r="C467" s="44"/>
      <c r="D467" s="78"/>
      <c r="E467" s="78"/>
      <c r="F467" s="107"/>
      <c r="G467" s="107"/>
      <c r="H467" s="107"/>
      <c r="I467" s="107"/>
      <c r="J467" s="107"/>
      <c r="K467" s="44"/>
      <c r="L467" s="44"/>
      <c r="M467" s="44"/>
      <c r="N467" s="78"/>
      <c r="O467" s="78"/>
      <c r="P467" s="407"/>
      <c r="Q467" s="78"/>
      <c r="R467" s="406"/>
      <c r="S467" s="163"/>
      <c r="T467" s="44"/>
      <c r="U467" s="44"/>
      <c r="V467" s="44"/>
      <c r="W467" s="44"/>
      <c r="X467" s="44"/>
      <c r="Y467" s="44"/>
      <c r="Z467" s="44"/>
      <c r="AA467" s="44"/>
      <c r="AB467" s="44"/>
      <c r="AC467" s="44"/>
      <c r="AD467" s="44"/>
      <c r="AE467" s="78"/>
      <c r="AF467" s="44"/>
      <c r="AG467" s="44"/>
      <c r="AH467" s="390"/>
      <c r="AI467" s="44"/>
      <c r="AJ467" s="44"/>
      <c r="AK467" s="44"/>
      <c r="AL467" s="44"/>
      <c r="AM467" s="44"/>
      <c r="AN467" s="44"/>
      <c r="AO467" s="44"/>
      <c r="AP467" s="44"/>
      <c r="AQ467" s="44"/>
      <c r="AR467" s="44"/>
      <c r="AS467" s="44"/>
      <c r="AT467" s="44"/>
      <c r="AU467" s="44"/>
      <c r="AV467" s="44"/>
      <c r="AW467" s="44"/>
      <c r="AX467" s="44"/>
      <c r="AY467" s="44"/>
      <c r="AZ467" s="44"/>
      <c r="BA467" s="44"/>
      <c r="BB467" s="44"/>
      <c r="BC467" s="44"/>
      <c r="BD467" s="44"/>
      <c r="BE467" s="44"/>
      <c r="BF467" s="44"/>
    </row>
    <row r="468" ht="14.25" customHeight="1">
      <c r="A468" s="44"/>
      <c r="B468" s="44"/>
      <c r="C468" s="44"/>
      <c r="D468" s="78"/>
      <c r="E468" s="78"/>
      <c r="F468" s="107"/>
      <c r="G468" s="107"/>
      <c r="H468" s="107"/>
      <c r="I468" s="107"/>
      <c r="J468" s="107"/>
      <c r="K468" s="44"/>
      <c r="L468" s="44"/>
      <c r="M468" s="44"/>
      <c r="N468" s="78"/>
      <c r="O468" s="78"/>
      <c r="P468" s="407"/>
      <c r="Q468" s="78"/>
      <c r="R468" s="406"/>
      <c r="S468" s="163"/>
      <c r="T468" s="44"/>
      <c r="U468" s="44"/>
      <c r="V468" s="44"/>
      <c r="W468" s="44"/>
      <c r="X468" s="44"/>
      <c r="Y468" s="44"/>
      <c r="Z468" s="44"/>
      <c r="AA468" s="44"/>
      <c r="AB468" s="44"/>
      <c r="AC468" s="44"/>
      <c r="AD468" s="44"/>
      <c r="AE468" s="78"/>
      <c r="AF468" s="44"/>
      <c r="AG468" s="44"/>
      <c r="AH468" s="390"/>
      <c r="AI468" s="44"/>
      <c r="AJ468" s="44"/>
      <c r="AK468" s="44"/>
      <c r="AL468" s="44"/>
      <c r="AM468" s="44"/>
      <c r="AN468" s="44"/>
      <c r="AO468" s="44"/>
      <c r="AP468" s="44"/>
      <c r="AQ468" s="44"/>
      <c r="AR468" s="44"/>
      <c r="AS468" s="44"/>
      <c r="AT468" s="44"/>
      <c r="AU468" s="44"/>
      <c r="AV468" s="44"/>
      <c r="AW468" s="44"/>
      <c r="AX468" s="44"/>
      <c r="AY468" s="44"/>
      <c r="AZ468" s="44"/>
      <c r="BA468" s="44"/>
      <c r="BB468" s="44"/>
      <c r="BC468" s="44"/>
      <c r="BD468" s="44"/>
      <c r="BE468" s="44"/>
      <c r="BF468" s="44"/>
    </row>
    <row r="469" ht="14.25" customHeight="1">
      <c r="A469" s="44"/>
      <c r="B469" s="44"/>
      <c r="C469" s="44"/>
      <c r="D469" s="78"/>
      <c r="E469" s="78"/>
      <c r="F469" s="107"/>
      <c r="G469" s="107"/>
      <c r="H469" s="107"/>
      <c r="I469" s="107"/>
      <c r="J469" s="107"/>
      <c r="K469" s="44"/>
      <c r="L469" s="44"/>
      <c r="M469" s="44"/>
      <c r="N469" s="78"/>
      <c r="O469" s="78"/>
      <c r="P469" s="407"/>
      <c r="Q469" s="78"/>
      <c r="R469" s="406"/>
      <c r="S469" s="163"/>
      <c r="T469" s="44"/>
      <c r="U469" s="44"/>
      <c r="V469" s="44"/>
      <c r="W469" s="44"/>
      <c r="X469" s="44"/>
      <c r="Y469" s="44"/>
      <c r="Z469" s="44"/>
      <c r="AA469" s="44"/>
      <c r="AB469" s="44"/>
      <c r="AC469" s="44"/>
      <c r="AD469" s="44"/>
      <c r="AE469" s="78"/>
      <c r="AF469" s="44"/>
      <c r="AG469" s="44"/>
      <c r="AH469" s="390"/>
      <c r="AI469" s="44"/>
      <c r="AJ469" s="44"/>
      <c r="AK469" s="44"/>
      <c r="AL469" s="44"/>
      <c r="AM469" s="44"/>
      <c r="AN469" s="44"/>
      <c r="AO469" s="44"/>
      <c r="AP469" s="44"/>
      <c r="AQ469" s="44"/>
      <c r="AR469" s="44"/>
      <c r="AS469" s="44"/>
      <c r="AT469" s="44"/>
      <c r="AU469" s="44"/>
      <c r="AV469" s="44"/>
      <c r="AW469" s="44"/>
      <c r="AX469" s="44"/>
      <c r="AY469" s="44"/>
      <c r="AZ469" s="44"/>
      <c r="BA469" s="44"/>
      <c r="BB469" s="44"/>
      <c r="BC469" s="44"/>
      <c r="BD469" s="44"/>
      <c r="BE469" s="44"/>
      <c r="BF469" s="44"/>
    </row>
    <row r="470" ht="14.25" customHeight="1">
      <c r="A470" s="44"/>
      <c r="B470" s="44"/>
      <c r="C470" s="44"/>
      <c r="D470" s="78"/>
      <c r="E470" s="78"/>
      <c r="F470" s="107"/>
      <c r="G470" s="107"/>
      <c r="H470" s="107"/>
      <c r="I470" s="107"/>
      <c r="J470" s="107"/>
      <c r="K470" s="44"/>
      <c r="L470" s="44"/>
      <c r="M470" s="44"/>
      <c r="N470" s="78"/>
      <c r="O470" s="78"/>
      <c r="P470" s="407"/>
      <c r="Q470" s="78"/>
      <c r="R470" s="406"/>
      <c r="S470" s="163"/>
      <c r="T470" s="44"/>
      <c r="U470" s="44"/>
      <c r="V470" s="44"/>
      <c r="W470" s="44"/>
      <c r="X470" s="44"/>
      <c r="Y470" s="44"/>
      <c r="Z470" s="44"/>
      <c r="AA470" s="44"/>
      <c r="AB470" s="44"/>
      <c r="AC470" s="44"/>
      <c r="AD470" s="44"/>
      <c r="AE470" s="78"/>
      <c r="AF470" s="44"/>
      <c r="AG470" s="44"/>
      <c r="AH470" s="390"/>
      <c r="AI470" s="44"/>
      <c r="AJ470" s="44"/>
      <c r="AK470" s="44"/>
      <c r="AL470" s="44"/>
      <c r="AM470" s="44"/>
      <c r="AN470" s="44"/>
      <c r="AO470" s="44"/>
      <c r="AP470" s="44"/>
      <c r="AQ470" s="44"/>
      <c r="AR470" s="44"/>
      <c r="AS470" s="44"/>
      <c r="AT470" s="44"/>
      <c r="AU470" s="44"/>
      <c r="AV470" s="44"/>
      <c r="AW470" s="44"/>
      <c r="AX470" s="44"/>
      <c r="AY470" s="44"/>
      <c r="AZ470" s="44"/>
      <c r="BA470" s="44"/>
      <c r="BB470" s="44"/>
      <c r="BC470" s="44"/>
      <c r="BD470" s="44"/>
      <c r="BE470" s="44"/>
      <c r="BF470" s="44"/>
    </row>
    <row r="471" ht="14.25" customHeight="1">
      <c r="A471" s="44"/>
      <c r="B471" s="44"/>
      <c r="C471" s="44"/>
      <c r="D471" s="78"/>
      <c r="E471" s="78"/>
      <c r="F471" s="107"/>
      <c r="G471" s="107"/>
      <c r="H471" s="107"/>
      <c r="I471" s="107"/>
      <c r="J471" s="107"/>
      <c r="K471" s="44"/>
      <c r="L471" s="44"/>
      <c r="M471" s="44"/>
      <c r="N471" s="78"/>
      <c r="O471" s="78"/>
      <c r="P471" s="407"/>
      <c r="Q471" s="78"/>
      <c r="R471" s="406"/>
      <c r="S471" s="163"/>
      <c r="T471" s="44"/>
      <c r="U471" s="44"/>
      <c r="V471" s="44"/>
      <c r="W471" s="44"/>
      <c r="X471" s="44"/>
      <c r="Y471" s="44"/>
      <c r="Z471" s="44"/>
      <c r="AA471" s="44"/>
      <c r="AB471" s="44"/>
      <c r="AC471" s="44"/>
      <c r="AD471" s="44"/>
      <c r="AE471" s="78"/>
      <c r="AF471" s="44"/>
      <c r="AG471" s="44"/>
      <c r="AH471" s="390"/>
      <c r="AI471" s="44"/>
      <c r="AJ471" s="44"/>
      <c r="AK471" s="44"/>
      <c r="AL471" s="44"/>
      <c r="AM471" s="44"/>
      <c r="AN471" s="44"/>
      <c r="AO471" s="44"/>
      <c r="AP471" s="44"/>
      <c r="AQ471" s="44"/>
      <c r="AR471" s="44"/>
      <c r="AS471" s="44"/>
      <c r="AT471" s="44"/>
      <c r="AU471" s="44"/>
      <c r="AV471" s="44"/>
      <c r="AW471" s="44"/>
      <c r="AX471" s="44"/>
      <c r="AY471" s="44"/>
      <c r="AZ471" s="44"/>
      <c r="BA471" s="44"/>
      <c r="BB471" s="44"/>
      <c r="BC471" s="44"/>
      <c r="BD471" s="44"/>
      <c r="BE471" s="44"/>
      <c r="BF471" s="44"/>
    </row>
    <row r="472" ht="14.25" customHeight="1">
      <c r="A472" s="44"/>
      <c r="B472" s="44"/>
      <c r="C472" s="44"/>
      <c r="D472" s="78"/>
      <c r="E472" s="78"/>
      <c r="F472" s="107"/>
      <c r="G472" s="107"/>
      <c r="H472" s="107"/>
      <c r="I472" s="107"/>
      <c r="J472" s="107"/>
      <c r="K472" s="44"/>
      <c r="L472" s="44"/>
      <c r="M472" s="44"/>
      <c r="N472" s="78"/>
      <c r="O472" s="78"/>
      <c r="P472" s="407"/>
      <c r="Q472" s="78"/>
      <c r="R472" s="406"/>
      <c r="S472" s="163"/>
      <c r="T472" s="44"/>
      <c r="U472" s="44"/>
      <c r="V472" s="44"/>
      <c r="W472" s="44"/>
      <c r="X472" s="44"/>
      <c r="Y472" s="44"/>
      <c r="Z472" s="44"/>
      <c r="AA472" s="44"/>
      <c r="AB472" s="44"/>
      <c r="AC472" s="44"/>
      <c r="AD472" s="44"/>
      <c r="AE472" s="78"/>
      <c r="AF472" s="44"/>
      <c r="AG472" s="44"/>
      <c r="AH472" s="390"/>
      <c r="AI472" s="44"/>
      <c r="AJ472" s="44"/>
      <c r="AK472" s="44"/>
      <c r="AL472" s="44"/>
      <c r="AM472" s="44"/>
      <c r="AN472" s="44"/>
      <c r="AO472" s="44"/>
      <c r="AP472" s="44"/>
      <c r="AQ472" s="44"/>
      <c r="AR472" s="44"/>
      <c r="AS472" s="44"/>
      <c r="AT472" s="44"/>
      <c r="AU472" s="44"/>
      <c r="AV472" s="44"/>
      <c r="AW472" s="44"/>
      <c r="AX472" s="44"/>
      <c r="AY472" s="44"/>
      <c r="AZ472" s="44"/>
      <c r="BA472" s="44"/>
      <c r="BB472" s="44"/>
      <c r="BC472" s="44"/>
      <c r="BD472" s="44"/>
      <c r="BE472" s="44"/>
      <c r="BF472" s="44"/>
    </row>
    <row r="473" ht="14.25" customHeight="1">
      <c r="A473" s="44"/>
      <c r="B473" s="44"/>
      <c r="C473" s="44"/>
      <c r="D473" s="78"/>
      <c r="E473" s="78"/>
      <c r="F473" s="107"/>
      <c r="G473" s="107"/>
      <c r="H473" s="107"/>
      <c r="I473" s="107"/>
      <c r="J473" s="107"/>
      <c r="K473" s="44"/>
      <c r="L473" s="44"/>
      <c r="M473" s="44"/>
      <c r="N473" s="78"/>
      <c r="O473" s="78"/>
      <c r="P473" s="407"/>
      <c r="Q473" s="78"/>
      <c r="R473" s="406"/>
      <c r="S473" s="163"/>
      <c r="T473" s="44"/>
      <c r="U473" s="44"/>
      <c r="V473" s="44"/>
      <c r="W473" s="44"/>
      <c r="X473" s="44"/>
      <c r="Y473" s="44"/>
      <c r="Z473" s="44"/>
      <c r="AA473" s="44"/>
      <c r="AB473" s="44"/>
      <c r="AC473" s="44"/>
      <c r="AD473" s="44"/>
      <c r="AE473" s="78"/>
      <c r="AF473" s="44"/>
      <c r="AG473" s="44"/>
      <c r="AH473" s="390"/>
      <c r="AI473" s="44"/>
      <c r="AJ473" s="44"/>
      <c r="AK473" s="44"/>
      <c r="AL473" s="44"/>
      <c r="AM473" s="44"/>
      <c r="AN473" s="44"/>
      <c r="AO473" s="44"/>
      <c r="AP473" s="44"/>
      <c r="AQ473" s="44"/>
      <c r="AR473" s="44"/>
      <c r="AS473" s="44"/>
      <c r="AT473" s="44"/>
      <c r="AU473" s="44"/>
      <c r="AV473" s="44"/>
      <c r="AW473" s="44"/>
      <c r="AX473" s="44"/>
      <c r="AY473" s="44"/>
      <c r="AZ473" s="44"/>
      <c r="BA473" s="44"/>
      <c r="BB473" s="44"/>
      <c r="BC473" s="44"/>
      <c r="BD473" s="44"/>
      <c r="BE473" s="44"/>
      <c r="BF473" s="44"/>
    </row>
    <row r="474" ht="14.25" customHeight="1">
      <c r="A474" s="44"/>
      <c r="B474" s="44"/>
      <c r="C474" s="44"/>
      <c r="D474" s="78"/>
      <c r="E474" s="78"/>
      <c r="F474" s="107"/>
      <c r="G474" s="107"/>
      <c r="H474" s="107"/>
      <c r="I474" s="107"/>
      <c r="J474" s="107"/>
      <c r="K474" s="44"/>
      <c r="L474" s="44"/>
      <c r="M474" s="44"/>
      <c r="N474" s="78"/>
      <c r="O474" s="78"/>
      <c r="P474" s="407"/>
      <c r="Q474" s="78"/>
      <c r="R474" s="406"/>
      <c r="S474" s="163"/>
      <c r="T474" s="44"/>
      <c r="U474" s="44"/>
      <c r="V474" s="44"/>
      <c r="W474" s="44"/>
      <c r="X474" s="44"/>
      <c r="Y474" s="44"/>
      <c r="Z474" s="44"/>
      <c r="AA474" s="44"/>
      <c r="AB474" s="44"/>
      <c r="AC474" s="44"/>
      <c r="AD474" s="44"/>
      <c r="AE474" s="78"/>
      <c r="AF474" s="44"/>
      <c r="AG474" s="44"/>
      <c r="AH474" s="390"/>
      <c r="AI474" s="44"/>
      <c r="AJ474" s="44"/>
      <c r="AK474" s="44"/>
      <c r="AL474" s="44"/>
      <c r="AM474" s="44"/>
      <c r="AN474" s="44"/>
      <c r="AO474" s="44"/>
      <c r="AP474" s="44"/>
      <c r="AQ474" s="44"/>
      <c r="AR474" s="44"/>
      <c r="AS474" s="44"/>
      <c r="AT474" s="44"/>
      <c r="AU474" s="44"/>
      <c r="AV474" s="44"/>
      <c r="AW474" s="44"/>
      <c r="AX474" s="44"/>
      <c r="AY474" s="44"/>
      <c r="AZ474" s="44"/>
      <c r="BA474" s="44"/>
      <c r="BB474" s="44"/>
      <c r="BC474" s="44"/>
      <c r="BD474" s="44"/>
      <c r="BE474" s="44"/>
      <c r="BF474" s="44"/>
    </row>
    <row r="475" ht="14.25" customHeight="1">
      <c r="A475" s="44"/>
      <c r="B475" s="44"/>
      <c r="C475" s="44"/>
      <c r="D475" s="78"/>
      <c r="E475" s="78"/>
      <c r="F475" s="107"/>
      <c r="G475" s="107"/>
      <c r="H475" s="107"/>
      <c r="I475" s="107"/>
      <c r="J475" s="107"/>
      <c r="K475" s="44"/>
      <c r="L475" s="44"/>
      <c r="M475" s="44"/>
      <c r="N475" s="78"/>
      <c r="O475" s="78"/>
      <c r="P475" s="407"/>
      <c r="Q475" s="78"/>
      <c r="R475" s="406"/>
      <c r="S475" s="163"/>
      <c r="T475" s="44"/>
      <c r="U475" s="44"/>
      <c r="V475" s="44"/>
      <c r="W475" s="44"/>
      <c r="X475" s="44"/>
      <c r="Y475" s="44"/>
      <c r="Z475" s="44"/>
      <c r="AA475" s="44"/>
      <c r="AB475" s="44"/>
      <c r="AC475" s="44"/>
      <c r="AD475" s="44"/>
      <c r="AE475" s="78"/>
      <c r="AF475" s="44"/>
      <c r="AG475" s="44"/>
      <c r="AH475" s="390"/>
      <c r="AI475" s="44"/>
      <c r="AJ475" s="44"/>
      <c r="AK475" s="44"/>
      <c r="AL475" s="44"/>
      <c r="AM475" s="44"/>
      <c r="AN475" s="44"/>
      <c r="AO475" s="44"/>
      <c r="AP475" s="44"/>
      <c r="AQ475" s="44"/>
      <c r="AR475" s="44"/>
      <c r="AS475" s="44"/>
      <c r="AT475" s="44"/>
      <c r="AU475" s="44"/>
      <c r="AV475" s="44"/>
      <c r="AW475" s="44"/>
      <c r="AX475" s="44"/>
      <c r="AY475" s="44"/>
      <c r="AZ475" s="44"/>
      <c r="BA475" s="44"/>
      <c r="BB475" s="44"/>
      <c r="BC475" s="44"/>
      <c r="BD475" s="44"/>
      <c r="BE475" s="44"/>
      <c r="BF475" s="44"/>
    </row>
    <row r="476" ht="14.25" customHeight="1">
      <c r="A476" s="44"/>
      <c r="B476" s="44"/>
      <c r="C476" s="44"/>
      <c r="D476" s="78"/>
      <c r="E476" s="78"/>
      <c r="F476" s="107"/>
      <c r="G476" s="107"/>
      <c r="H476" s="107"/>
      <c r="I476" s="107"/>
      <c r="J476" s="107"/>
      <c r="K476" s="44"/>
      <c r="L476" s="44"/>
      <c r="M476" s="44"/>
      <c r="N476" s="78"/>
      <c r="O476" s="78"/>
      <c r="P476" s="407"/>
      <c r="Q476" s="78"/>
      <c r="R476" s="406"/>
      <c r="S476" s="163"/>
      <c r="T476" s="44"/>
      <c r="U476" s="44"/>
      <c r="V476" s="44"/>
      <c r="W476" s="44"/>
      <c r="X476" s="44"/>
      <c r="Y476" s="44"/>
      <c r="Z476" s="44"/>
      <c r="AA476" s="44"/>
      <c r="AB476" s="44"/>
      <c r="AC476" s="44"/>
      <c r="AD476" s="44"/>
      <c r="AE476" s="78"/>
      <c r="AF476" s="44"/>
      <c r="AG476" s="44"/>
      <c r="AH476" s="390"/>
      <c r="AI476" s="44"/>
      <c r="AJ476" s="44"/>
      <c r="AK476" s="44"/>
      <c r="AL476" s="44"/>
      <c r="AM476" s="44"/>
      <c r="AN476" s="44"/>
      <c r="AO476" s="44"/>
      <c r="AP476" s="44"/>
      <c r="AQ476" s="44"/>
      <c r="AR476" s="44"/>
      <c r="AS476" s="44"/>
      <c r="AT476" s="44"/>
      <c r="AU476" s="44"/>
      <c r="AV476" s="44"/>
      <c r="AW476" s="44"/>
      <c r="AX476" s="44"/>
      <c r="AY476" s="44"/>
      <c r="AZ476" s="44"/>
      <c r="BA476" s="44"/>
      <c r="BB476" s="44"/>
      <c r="BC476" s="44"/>
      <c r="BD476" s="44"/>
      <c r="BE476" s="44"/>
      <c r="BF476" s="44"/>
    </row>
    <row r="477" ht="14.25" customHeight="1">
      <c r="A477" s="44"/>
      <c r="B477" s="44"/>
      <c r="C477" s="44"/>
      <c r="D477" s="78"/>
      <c r="E477" s="78"/>
      <c r="F477" s="107"/>
      <c r="G477" s="107"/>
      <c r="H477" s="107"/>
      <c r="I477" s="107"/>
      <c r="J477" s="107"/>
      <c r="K477" s="44"/>
      <c r="L477" s="44"/>
      <c r="M477" s="44"/>
      <c r="N477" s="78"/>
      <c r="O477" s="78"/>
      <c r="P477" s="407"/>
      <c r="Q477" s="78"/>
      <c r="R477" s="406"/>
      <c r="S477" s="163"/>
      <c r="T477" s="44"/>
      <c r="U477" s="44"/>
      <c r="V477" s="44"/>
      <c r="W477" s="44"/>
      <c r="X477" s="44"/>
      <c r="Y477" s="44"/>
      <c r="Z477" s="44"/>
      <c r="AA477" s="44"/>
      <c r="AB477" s="44"/>
      <c r="AC477" s="44"/>
      <c r="AD477" s="44"/>
      <c r="AE477" s="78"/>
      <c r="AF477" s="44"/>
      <c r="AG477" s="44"/>
      <c r="AH477" s="390"/>
      <c r="AI477" s="44"/>
      <c r="AJ477" s="44"/>
      <c r="AK477" s="44"/>
      <c r="AL477" s="44"/>
      <c r="AM477" s="44"/>
      <c r="AN477" s="44"/>
      <c r="AO477" s="44"/>
      <c r="AP477" s="44"/>
      <c r="AQ477" s="44"/>
      <c r="AR477" s="44"/>
      <c r="AS477" s="44"/>
      <c r="AT477" s="44"/>
      <c r="AU477" s="44"/>
      <c r="AV477" s="44"/>
      <c r="AW477" s="44"/>
      <c r="AX477" s="44"/>
      <c r="AY477" s="44"/>
      <c r="AZ477" s="44"/>
      <c r="BA477" s="44"/>
      <c r="BB477" s="44"/>
      <c r="BC477" s="44"/>
      <c r="BD477" s="44"/>
      <c r="BE477" s="44"/>
      <c r="BF477" s="44"/>
    </row>
    <row r="478" ht="14.25" customHeight="1">
      <c r="A478" s="44"/>
      <c r="B478" s="44"/>
      <c r="C478" s="44"/>
      <c r="D478" s="78"/>
      <c r="E478" s="78"/>
      <c r="F478" s="107"/>
      <c r="G478" s="107"/>
      <c r="H478" s="107"/>
      <c r="I478" s="107"/>
      <c r="J478" s="107"/>
      <c r="K478" s="44"/>
      <c r="L478" s="44"/>
      <c r="M478" s="44"/>
      <c r="N478" s="78"/>
      <c r="O478" s="78"/>
      <c r="P478" s="407"/>
      <c r="Q478" s="78"/>
      <c r="R478" s="406"/>
      <c r="S478" s="163"/>
      <c r="T478" s="44"/>
      <c r="U478" s="44"/>
      <c r="V478" s="44"/>
      <c r="W478" s="44"/>
      <c r="X478" s="44"/>
      <c r="Y478" s="44"/>
      <c r="Z478" s="44"/>
      <c r="AA478" s="44"/>
      <c r="AB478" s="44"/>
      <c r="AC478" s="44"/>
      <c r="AD478" s="44"/>
      <c r="AE478" s="78"/>
      <c r="AF478" s="44"/>
      <c r="AG478" s="44"/>
      <c r="AH478" s="390"/>
      <c r="AI478" s="44"/>
      <c r="AJ478" s="44"/>
      <c r="AK478" s="44"/>
      <c r="AL478" s="44"/>
      <c r="AM478" s="44"/>
      <c r="AN478" s="44"/>
      <c r="AO478" s="44"/>
      <c r="AP478" s="44"/>
      <c r="AQ478" s="44"/>
      <c r="AR478" s="44"/>
      <c r="AS478" s="44"/>
      <c r="AT478" s="44"/>
      <c r="AU478" s="44"/>
      <c r="AV478" s="44"/>
      <c r="AW478" s="44"/>
      <c r="AX478" s="44"/>
      <c r="AY478" s="44"/>
      <c r="AZ478" s="44"/>
      <c r="BA478" s="44"/>
      <c r="BB478" s="44"/>
      <c r="BC478" s="44"/>
      <c r="BD478" s="44"/>
      <c r="BE478" s="44"/>
      <c r="BF478" s="44"/>
    </row>
    <row r="479" ht="14.25" customHeight="1">
      <c r="A479" s="44"/>
      <c r="B479" s="44"/>
      <c r="C479" s="44"/>
      <c r="D479" s="78"/>
      <c r="E479" s="78"/>
      <c r="F479" s="107"/>
      <c r="G479" s="107"/>
      <c r="H479" s="107"/>
      <c r="I479" s="107"/>
      <c r="J479" s="107"/>
      <c r="K479" s="44"/>
      <c r="L479" s="44"/>
      <c r="M479" s="44"/>
      <c r="N479" s="78"/>
      <c r="O479" s="78"/>
      <c r="P479" s="407"/>
      <c r="Q479" s="78"/>
      <c r="R479" s="406"/>
      <c r="S479" s="163"/>
      <c r="T479" s="44"/>
      <c r="U479" s="44"/>
      <c r="V479" s="44"/>
      <c r="W479" s="44"/>
      <c r="X479" s="44"/>
      <c r="Y479" s="44"/>
      <c r="Z479" s="44"/>
      <c r="AA479" s="44"/>
      <c r="AB479" s="44"/>
      <c r="AC479" s="44"/>
      <c r="AD479" s="44"/>
      <c r="AE479" s="78"/>
      <c r="AF479" s="44"/>
      <c r="AG479" s="44"/>
      <c r="AH479" s="390"/>
      <c r="AI479" s="44"/>
      <c r="AJ479" s="44"/>
      <c r="AK479" s="44"/>
      <c r="AL479" s="44"/>
      <c r="AM479" s="44"/>
      <c r="AN479" s="44"/>
      <c r="AO479" s="44"/>
      <c r="AP479" s="44"/>
      <c r="AQ479" s="44"/>
      <c r="AR479" s="44"/>
      <c r="AS479" s="44"/>
      <c r="AT479" s="44"/>
      <c r="AU479" s="44"/>
      <c r="AV479" s="44"/>
      <c r="AW479" s="44"/>
      <c r="AX479" s="44"/>
      <c r="AY479" s="44"/>
      <c r="AZ479" s="44"/>
      <c r="BA479" s="44"/>
      <c r="BB479" s="44"/>
      <c r="BC479" s="44"/>
      <c r="BD479" s="44"/>
      <c r="BE479" s="44"/>
      <c r="BF479" s="44"/>
    </row>
    <row r="480" ht="14.25" customHeight="1">
      <c r="A480" s="44"/>
      <c r="B480" s="44"/>
      <c r="C480" s="44"/>
      <c r="D480" s="78"/>
      <c r="E480" s="78"/>
      <c r="F480" s="107"/>
      <c r="G480" s="107"/>
      <c r="H480" s="107"/>
      <c r="I480" s="107"/>
      <c r="J480" s="107"/>
      <c r="K480" s="44"/>
      <c r="L480" s="44"/>
      <c r="M480" s="44"/>
      <c r="N480" s="78"/>
      <c r="O480" s="78"/>
      <c r="P480" s="407"/>
      <c r="Q480" s="78"/>
      <c r="R480" s="406"/>
      <c r="S480" s="163"/>
      <c r="T480" s="44"/>
      <c r="U480" s="44"/>
      <c r="V480" s="44"/>
      <c r="W480" s="44"/>
      <c r="X480" s="44"/>
      <c r="Y480" s="44"/>
      <c r="Z480" s="44"/>
      <c r="AA480" s="44"/>
      <c r="AB480" s="44"/>
      <c r="AC480" s="44"/>
      <c r="AD480" s="44"/>
      <c r="AE480" s="78"/>
      <c r="AF480" s="44"/>
      <c r="AG480" s="44"/>
      <c r="AH480" s="390"/>
      <c r="AI480" s="44"/>
      <c r="AJ480" s="44"/>
      <c r="AK480" s="44"/>
      <c r="AL480" s="44"/>
      <c r="AM480" s="44"/>
      <c r="AN480" s="44"/>
      <c r="AO480" s="44"/>
      <c r="AP480" s="44"/>
      <c r="AQ480" s="44"/>
      <c r="AR480" s="44"/>
      <c r="AS480" s="44"/>
      <c r="AT480" s="44"/>
      <c r="AU480" s="44"/>
      <c r="AV480" s="44"/>
      <c r="AW480" s="44"/>
      <c r="AX480" s="44"/>
      <c r="AY480" s="44"/>
      <c r="AZ480" s="44"/>
      <c r="BA480" s="44"/>
      <c r="BB480" s="44"/>
      <c r="BC480" s="44"/>
      <c r="BD480" s="44"/>
      <c r="BE480" s="44"/>
      <c r="BF480" s="44"/>
    </row>
    <row r="481" ht="14.25" customHeight="1">
      <c r="A481" s="44"/>
      <c r="B481" s="44"/>
      <c r="C481" s="44"/>
      <c r="D481" s="78"/>
      <c r="E481" s="78"/>
      <c r="F481" s="107"/>
      <c r="G481" s="107"/>
      <c r="H481" s="107"/>
      <c r="I481" s="107"/>
      <c r="J481" s="107"/>
      <c r="K481" s="44"/>
      <c r="L481" s="44"/>
      <c r="M481" s="44"/>
      <c r="N481" s="78"/>
      <c r="O481" s="78"/>
      <c r="P481" s="407"/>
      <c r="Q481" s="78"/>
      <c r="R481" s="406"/>
      <c r="S481" s="163"/>
      <c r="T481" s="44"/>
      <c r="U481" s="44"/>
      <c r="V481" s="44"/>
      <c r="W481" s="44"/>
      <c r="X481" s="44"/>
      <c r="Y481" s="44"/>
      <c r="Z481" s="44"/>
      <c r="AA481" s="44"/>
      <c r="AB481" s="44"/>
      <c r="AC481" s="44"/>
      <c r="AD481" s="44"/>
      <c r="AE481" s="78"/>
      <c r="AF481" s="44"/>
      <c r="AG481" s="44"/>
      <c r="AH481" s="390"/>
      <c r="AI481" s="44"/>
      <c r="AJ481" s="44"/>
      <c r="AK481" s="44"/>
      <c r="AL481" s="44"/>
      <c r="AM481" s="44"/>
      <c r="AN481" s="44"/>
      <c r="AO481" s="44"/>
      <c r="AP481" s="44"/>
      <c r="AQ481" s="44"/>
      <c r="AR481" s="44"/>
      <c r="AS481" s="44"/>
      <c r="AT481" s="44"/>
      <c r="AU481" s="44"/>
      <c r="AV481" s="44"/>
      <c r="AW481" s="44"/>
      <c r="AX481" s="44"/>
      <c r="AY481" s="44"/>
      <c r="AZ481" s="44"/>
      <c r="BA481" s="44"/>
      <c r="BB481" s="44"/>
      <c r="BC481" s="44"/>
      <c r="BD481" s="44"/>
      <c r="BE481" s="44"/>
      <c r="BF481" s="44"/>
    </row>
    <row r="482" ht="14.25" customHeight="1">
      <c r="A482" s="44"/>
      <c r="B482" s="44"/>
      <c r="C482" s="44"/>
      <c r="D482" s="78"/>
      <c r="E482" s="78"/>
      <c r="F482" s="107"/>
      <c r="G482" s="107"/>
      <c r="H482" s="107"/>
      <c r="I482" s="107"/>
      <c r="J482" s="107"/>
      <c r="K482" s="44"/>
      <c r="L482" s="44"/>
      <c r="M482" s="44"/>
      <c r="N482" s="78"/>
      <c r="O482" s="78"/>
      <c r="P482" s="407"/>
      <c r="Q482" s="78"/>
      <c r="R482" s="406"/>
      <c r="S482" s="163"/>
      <c r="T482" s="44"/>
      <c r="U482" s="44"/>
      <c r="V482" s="44"/>
      <c r="W482" s="44"/>
      <c r="X482" s="44"/>
      <c r="Y482" s="44"/>
      <c r="Z482" s="44"/>
      <c r="AA482" s="44"/>
      <c r="AB482" s="44"/>
      <c r="AC482" s="44"/>
      <c r="AD482" s="44"/>
      <c r="AE482" s="78"/>
      <c r="AF482" s="44"/>
      <c r="AG482" s="44"/>
      <c r="AH482" s="390"/>
      <c r="AI482" s="44"/>
      <c r="AJ482" s="44"/>
      <c r="AK482" s="44"/>
      <c r="AL482" s="44"/>
      <c r="AM482" s="44"/>
      <c r="AN482" s="44"/>
      <c r="AO482" s="44"/>
      <c r="AP482" s="44"/>
      <c r="AQ482" s="44"/>
      <c r="AR482" s="44"/>
      <c r="AS482" s="44"/>
      <c r="AT482" s="44"/>
      <c r="AU482" s="44"/>
      <c r="AV482" s="44"/>
      <c r="AW482" s="44"/>
      <c r="AX482" s="44"/>
      <c r="AY482" s="44"/>
      <c r="AZ482" s="44"/>
      <c r="BA482" s="44"/>
      <c r="BB482" s="44"/>
      <c r="BC482" s="44"/>
      <c r="BD482" s="44"/>
      <c r="BE482" s="44"/>
      <c r="BF482" s="44"/>
    </row>
    <row r="483" ht="14.25" customHeight="1">
      <c r="A483" s="44"/>
      <c r="B483" s="44"/>
      <c r="C483" s="44"/>
      <c r="D483" s="78"/>
      <c r="E483" s="78"/>
      <c r="F483" s="107"/>
      <c r="G483" s="107"/>
      <c r="H483" s="107"/>
      <c r="I483" s="107"/>
      <c r="J483" s="107"/>
      <c r="K483" s="44"/>
      <c r="L483" s="44"/>
      <c r="M483" s="44"/>
      <c r="N483" s="78"/>
      <c r="O483" s="78"/>
      <c r="P483" s="407"/>
      <c r="Q483" s="78"/>
      <c r="R483" s="406"/>
      <c r="S483" s="163"/>
      <c r="T483" s="44"/>
      <c r="U483" s="44"/>
      <c r="V483" s="44"/>
      <c r="W483" s="44"/>
      <c r="X483" s="44"/>
      <c r="Y483" s="44"/>
      <c r="Z483" s="44"/>
      <c r="AA483" s="44"/>
      <c r="AB483" s="44"/>
      <c r="AC483" s="44"/>
      <c r="AD483" s="44"/>
      <c r="AE483" s="78"/>
      <c r="AF483" s="44"/>
      <c r="AG483" s="44"/>
      <c r="AH483" s="390"/>
      <c r="AI483" s="44"/>
      <c r="AJ483" s="44"/>
      <c r="AK483" s="44"/>
      <c r="AL483" s="44"/>
      <c r="AM483" s="44"/>
      <c r="AN483" s="44"/>
      <c r="AO483" s="44"/>
      <c r="AP483" s="44"/>
      <c r="AQ483" s="44"/>
      <c r="AR483" s="44"/>
      <c r="AS483" s="44"/>
      <c r="AT483" s="44"/>
      <c r="AU483" s="44"/>
      <c r="AV483" s="44"/>
      <c r="AW483" s="44"/>
      <c r="AX483" s="44"/>
      <c r="AY483" s="44"/>
      <c r="AZ483" s="44"/>
      <c r="BA483" s="44"/>
      <c r="BB483" s="44"/>
      <c r="BC483" s="44"/>
      <c r="BD483" s="44"/>
      <c r="BE483" s="44"/>
      <c r="BF483" s="44"/>
    </row>
    <row r="484" ht="14.25" customHeight="1">
      <c r="A484" s="44"/>
      <c r="B484" s="44"/>
      <c r="C484" s="44"/>
      <c r="D484" s="78"/>
      <c r="E484" s="78"/>
      <c r="F484" s="107"/>
      <c r="G484" s="107"/>
      <c r="H484" s="107"/>
      <c r="I484" s="107"/>
      <c r="J484" s="107"/>
      <c r="K484" s="44"/>
      <c r="L484" s="44"/>
      <c r="M484" s="44"/>
      <c r="N484" s="78"/>
      <c r="O484" s="78"/>
      <c r="P484" s="407"/>
      <c r="Q484" s="78"/>
      <c r="R484" s="406"/>
      <c r="S484" s="163"/>
      <c r="T484" s="44"/>
      <c r="U484" s="44"/>
      <c r="V484" s="44"/>
      <c r="W484" s="44"/>
      <c r="X484" s="44"/>
      <c r="Y484" s="44"/>
      <c r="Z484" s="44"/>
      <c r="AA484" s="44"/>
      <c r="AB484" s="44"/>
      <c r="AC484" s="44"/>
      <c r="AD484" s="44"/>
      <c r="AE484" s="78"/>
      <c r="AF484" s="44"/>
      <c r="AG484" s="44"/>
      <c r="AH484" s="390"/>
      <c r="AI484" s="44"/>
      <c r="AJ484" s="44"/>
      <c r="AK484" s="44"/>
      <c r="AL484" s="44"/>
      <c r="AM484" s="44"/>
      <c r="AN484" s="44"/>
      <c r="AO484" s="44"/>
      <c r="AP484" s="44"/>
      <c r="AQ484" s="44"/>
      <c r="AR484" s="44"/>
      <c r="AS484" s="44"/>
      <c r="AT484" s="44"/>
      <c r="AU484" s="44"/>
      <c r="AV484" s="44"/>
      <c r="AW484" s="44"/>
      <c r="AX484" s="44"/>
      <c r="AY484" s="44"/>
      <c r="AZ484" s="44"/>
      <c r="BA484" s="44"/>
      <c r="BB484" s="44"/>
      <c r="BC484" s="44"/>
      <c r="BD484" s="44"/>
      <c r="BE484" s="44"/>
      <c r="BF484" s="44"/>
    </row>
    <row r="485" ht="14.25" customHeight="1">
      <c r="A485" s="44"/>
      <c r="B485" s="44"/>
      <c r="C485" s="44"/>
      <c r="D485" s="78"/>
      <c r="E485" s="78"/>
      <c r="F485" s="107"/>
      <c r="G485" s="107"/>
      <c r="H485" s="107"/>
      <c r="I485" s="107"/>
      <c r="J485" s="107"/>
      <c r="K485" s="44"/>
      <c r="L485" s="44"/>
      <c r="M485" s="44"/>
      <c r="N485" s="78"/>
      <c r="O485" s="78"/>
      <c r="P485" s="407"/>
      <c r="Q485" s="78"/>
      <c r="R485" s="406"/>
      <c r="S485" s="163"/>
      <c r="T485" s="44"/>
      <c r="U485" s="44"/>
      <c r="V485" s="44"/>
      <c r="W485" s="44"/>
      <c r="X485" s="44"/>
      <c r="Y485" s="44"/>
      <c r="Z485" s="44"/>
      <c r="AA485" s="44"/>
      <c r="AB485" s="44"/>
      <c r="AC485" s="44"/>
      <c r="AD485" s="44"/>
      <c r="AE485" s="78"/>
      <c r="AF485" s="44"/>
      <c r="AG485" s="44"/>
      <c r="AH485" s="390"/>
      <c r="AI485" s="44"/>
      <c r="AJ485" s="44"/>
      <c r="AK485" s="44"/>
      <c r="AL485" s="44"/>
      <c r="AM485" s="44"/>
      <c r="AN485" s="44"/>
      <c r="AO485" s="44"/>
      <c r="AP485" s="44"/>
      <c r="AQ485" s="44"/>
      <c r="AR485" s="44"/>
      <c r="AS485" s="44"/>
      <c r="AT485" s="44"/>
      <c r="AU485" s="44"/>
      <c r="AV485" s="44"/>
      <c r="AW485" s="44"/>
      <c r="AX485" s="44"/>
      <c r="AY485" s="44"/>
      <c r="AZ485" s="44"/>
      <c r="BA485" s="44"/>
      <c r="BB485" s="44"/>
      <c r="BC485" s="44"/>
      <c r="BD485" s="44"/>
      <c r="BE485" s="44"/>
      <c r="BF485" s="44"/>
    </row>
    <row r="486" ht="14.25" customHeight="1">
      <c r="A486" s="44"/>
      <c r="B486" s="44"/>
      <c r="C486" s="44"/>
      <c r="D486" s="78"/>
      <c r="E486" s="78"/>
      <c r="F486" s="107"/>
      <c r="G486" s="107"/>
      <c r="H486" s="107"/>
      <c r="I486" s="107"/>
      <c r="J486" s="107"/>
      <c r="K486" s="44"/>
      <c r="L486" s="44"/>
      <c r="M486" s="44"/>
      <c r="N486" s="78"/>
      <c r="O486" s="78"/>
      <c r="P486" s="407"/>
      <c r="Q486" s="78"/>
      <c r="R486" s="406"/>
      <c r="S486" s="163"/>
      <c r="T486" s="44"/>
      <c r="U486" s="44"/>
      <c r="V486" s="44"/>
      <c r="W486" s="44"/>
      <c r="X486" s="44"/>
      <c r="Y486" s="44"/>
      <c r="Z486" s="44"/>
      <c r="AA486" s="44"/>
      <c r="AB486" s="44"/>
      <c r="AC486" s="44"/>
      <c r="AD486" s="44"/>
      <c r="AE486" s="78"/>
      <c r="AF486" s="44"/>
      <c r="AG486" s="44"/>
      <c r="AH486" s="390"/>
      <c r="AI486" s="44"/>
      <c r="AJ486" s="44"/>
      <c r="AK486" s="44"/>
      <c r="AL486" s="44"/>
      <c r="AM486" s="44"/>
      <c r="AN486" s="44"/>
      <c r="AO486" s="44"/>
      <c r="AP486" s="44"/>
      <c r="AQ486" s="44"/>
      <c r="AR486" s="44"/>
      <c r="AS486" s="44"/>
      <c r="AT486" s="44"/>
      <c r="AU486" s="44"/>
      <c r="AV486" s="44"/>
      <c r="AW486" s="44"/>
      <c r="AX486" s="44"/>
      <c r="AY486" s="44"/>
      <c r="AZ486" s="44"/>
      <c r="BA486" s="44"/>
      <c r="BB486" s="44"/>
      <c r="BC486" s="44"/>
      <c r="BD486" s="44"/>
      <c r="BE486" s="44"/>
      <c r="BF486" s="44"/>
    </row>
    <row r="487" ht="14.25" customHeight="1">
      <c r="A487" s="44"/>
      <c r="B487" s="44"/>
      <c r="C487" s="44"/>
      <c r="D487" s="78"/>
      <c r="E487" s="78"/>
      <c r="F487" s="107"/>
      <c r="G487" s="107"/>
      <c r="H487" s="107"/>
      <c r="I487" s="107"/>
      <c r="J487" s="107"/>
      <c r="K487" s="44"/>
      <c r="L487" s="44"/>
      <c r="M487" s="44"/>
      <c r="N487" s="78"/>
      <c r="O487" s="78"/>
      <c r="P487" s="407"/>
      <c r="Q487" s="78"/>
      <c r="R487" s="406"/>
      <c r="S487" s="163"/>
      <c r="T487" s="44"/>
      <c r="U487" s="44"/>
      <c r="V487" s="44"/>
      <c r="W487" s="44"/>
      <c r="X487" s="44"/>
      <c r="Y487" s="44"/>
      <c r="Z487" s="44"/>
      <c r="AA487" s="44"/>
      <c r="AB487" s="44"/>
      <c r="AC487" s="44"/>
      <c r="AD487" s="44"/>
      <c r="AE487" s="78"/>
      <c r="AF487" s="44"/>
      <c r="AG487" s="44"/>
      <c r="AH487" s="390"/>
      <c r="AI487" s="44"/>
      <c r="AJ487" s="44"/>
      <c r="AK487" s="44"/>
      <c r="AL487" s="44"/>
      <c r="AM487" s="44"/>
      <c r="AN487" s="44"/>
      <c r="AO487" s="44"/>
      <c r="AP487" s="44"/>
      <c r="AQ487" s="44"/>
      <c r="AR487" s="44"/>
      <c r="AS487" s="44"/>
      <c r="AT487" s="44"/>
      <c r="AU487" s="44"/>
      <c r="AV487" s="44"/>
      <c r="AW487" s="44"/>
      <c r="AX487" s="44"/>
      <c r="AY487" s="44"/>
      <c r="AZ487" s="44"/>
      <c r="BA487" s="44"/>
      <c r="BB487" s="44"/>
      <c r="BC487" s="44"/>
      <c r="BD487" s="44"/>
      <c r="BE487" s="44"/>
      <c r="BF487" s="44"/>
    </row>
    <row r="488" ht="14.25" customHeight="1">
      <c r="A488" s="44"/>
      <c r="B488" s="44"/>
      <c r="C488" s="44"/>
      <c r="D488" s="78"/>
      <c r="E488" s="78"/>
      <c r="F488" s="107"/>
      <c r="G488" s="107"/>
      <c r="H488" s="107"/>
      <c r="I488" s="107"/>
      <c r="J488" s="107"/>
      <c r="K488" s="44"/>
      <c r="L488" s="44"/>
      <c r="M488" s="44"/>
      <c r="N488" s="78"/>
      <c r="O488" s="78"/>
      <c r="P488" s="407"/>
      <c r="Q488" s="78"/>
      <c r="R488" s="406"/>
      <c r="S488" s="163"/>
      <c r="T488" s="44"/>
      <c r="U488" s="44"/>
      <c r="V488" s="44"/>
      <c r="W488" s="44"/>
      <c r="X488" s="44"/>
      <c r="Y488" s="44"/>
      <c r="Z488" s="44"/>
      <c r="AA488" s="44"/>
      <c r="AB488" s="44"/>
      <c r="AC488" s="44"/>
      <c r="AD488" s="44"/>
      <c r="AE488" s="78"/>
      <c r="AF488" s="44"/>
      <c r="AG488" s="44"/>
      <c r="AH488" s="390"/>
      <c r="AI488" s="44"/>
      <c r="AJ488" s="44"/>
      <c r="AK488" s="44"/>
      <c r="AL488" s="44"/>
      <c r="AM488" s="44"/>
      <c r="AN488" s="44"/>
      <c r="AO488" s="44"/>
      <c r="AP488" s="44"/>
      <c r="AQ488" s="44"/>
      <c r="AR488" s="44"/>
      <c r="AS488" s="44"/>
      <c r="AT488" s="44"/>
      <c r="AU488" s="44"/>
      <c r="AV488" s="44"/>
      <c r="AW488" s="44"/>
      <c r="AX488" s="44"/>
      <c r="AY488" s="44"/>
      <c r="AZ488" s="44"/>
      <c r="BA488" s="44"/>
      <c r="BB488" s="44"/>
      <c r="BC488" s="44"/>
      <c r="BD488" s="44"/>
      <c r="BE488" s="44"/>
      <c r="BF488" s="44"/>
    </row>
    <row r="489" ht="14.25" customHeight="1">
      <c r="A489" s="44"/>
      <c r="B489" s="44"/>
      <c r="C489" s="44"/>
      <c r="D489" s="78"/>
      <c r="E489" s="78"/>
      <c r="F489" s="107"/>
      <c r="G489" s="107"/>
      <c r="H489" s="107"/>
      <c r="I489" s="107"/>
      <c r="J489" s="107"/>
      <c r="K489" s="44"/>
      <c r="L489" s="44"/>
      <c r="M489" s="44"/>
      <c r="N489" s="78"/>
      <c r="O489" s="78"/>
      <c r="P489" s="407"/>
      <c r="Q489" s="78"/>
      <c r="R489" s="406"/>
      <c r="S489" s="163"/>
      <c r="T489" s="44"/>
      <c r="U489" s="44"/>
      <c r="V489" s="44"/>
      <c r="W489" s="44"/>
      <c r="X489" s="44"/>
      <c r="Y489" s="44"/>
      <c r="Z489" s="44"/>
      <c r="AA489" s="44"/>
      <c r="AB489" s="44"/>
      <c r="AC489" s="44"/>
      <c r="AD489" s="44"/>
      <c r="AE489" s="78"/>
      <c r="AF489" s="44"/>
      <c r="AG489" s="44"/>
      <c r="AH489" s="390"/>
      <c r="AI489" s="44"/>
      <c r="AJ489" s="44"/>
      <c r="AK489" s="44"/>
      <c r="AL489" s="44"/>
      <c r="AM489" s="44"/>
      <c r="AN489" s="44"/>
      <c r="AO489" s="44"/>
      <c r="AP489" s="44"/>
      <c r="AQ489" s="44"/>
      <c r="AR489" s="44"/>
      <c r="AS489" s="44"/>
      <c r="AT489" s="44"/>
      <c r="AU489" s="44"/>
      <c r="AV489" s="44"/>
      <c r="AW489" s="44"/>
      <c r="AX489" s="44"/>
      <c r="AY489" s="44"/>
      <c r="AZ489" s="44"/>
      <c r="BA489" s="44"/>
      <c r="BB489" s="44"/>
      <c r="BC489" s="44"/>
      <c r="BD489" s="44"/>
      <c r="BE489" s="44"/>
      <c r="BF489" s="44"/>
    </row>
    <row r="490" ht="14.25" customHeight="1">
      <c r="A490" s="44"/>
      <c r="B490" s="44"/>
      <c r="C490" s="44"/>
      <c r="D490" s="78"/>
      <c r="E490" s="78"/>
      <c r="F490" s="107"/>
      <c r="G490" s="107"/>
      <c r="H490" s="107"/>
      <c r="I490" s="107"/>
      <c r="J490" s="107"/>
      <c r="K490" s="44"/>
      <c r="L490" s="44"/>
      <c r="M490" s="44"/>
      <c r="N490" s="78"/>
      <c r="O490" s="78"/>
      <c r="P490" s="407"/>
      <c r="Q490" s="78"/>
      <c r="R490" s="406"/>
      <c r="S490" s="163"/>
      <c r="T490" s="44"/>
      <c r="U490" s="44"/>
      <c r="V490" s="44"/>
      <c r="W490" s="44"/>
      <c r="X490" s="44"/>
      <c r="Y490" s="44"/>
      <c r="Z490" s="44"/>
      <c r="AA490" s="44"/>
      <c r="AB490" s="44"/>
      <c r="AC490" s="44"/>
      <c r="AD490" s="44"/>
      <c r="AE490" s="78"/>
      <c r="AF490" s="44"/>
      <c r="AG490" s="44"/>
      <c r="AH490" s="390"/>
      <c r="AI490" s="44"/>
      <c r="AJ490" s="44"/>
      <c r="AK490" s="44"/>
      <c r="AL490" s="44"/>
      <c r="AM490" s="44"/>
      <c r="AN490" s="44"/>
      <c r="AO490" s="44"/>
      <c r="AP490" s="44"/>
      <c r="AQ490" s="44"/>
      <c r="AR490" s="44"/>
      <c r="AS490" s="44"/>
      <c r="AT490" s="44"/>
      <c r="AU490" s="44"/>
      <c r="AV490" s="44"/>
      <c r="AW490" s="44"/>
      <c r="AX490" s="44"/>
      <c r="AY490" s="44"/>
      <c r="AZ490" s="44"/>
      <c r="BA490" s="44"/>
      <c r="BB490" s="44"/>
      <c r="BC490" s="44"/>
      <c r="BD490" s="44"/>
      <c r="BE490" s="44"/>
      <c r="BF490" s="44"/>
    </row>
    <row r="491" ht="14.25" customHeight="1">
      <c r="A491" s="44"/>
      <c r="B491" s="44"/>
      <c r="C491" s="44"/>
      <c r="D491" s="78"/>
      <c r="E491" s="78"/>
      <c r="F491" s="107"/>
      <c r="G491" s="107"/>
      <c r="H491" s="107"/>
      <c r="I491" s="107"/>
      <c r="J491" s="107"/>
      <c r="K491" s="44"/>
      <c r="L491" s="44"/>
      <c r="M491" s="44"/>
      <c r="N491" s="78"/>
      <c r="O491" s="78"/>
      <c r="P491" s="407"/>
      <c r="Q491" s="78"/>
      <c r="R491" s="406"/>
      <c r="S491" s="163"/>
      <c r="T491" s="44"/>
      <c r="U491" s="44"/>
      <c r="V491" s="44"/>
      <c r="W491" s="44"/>
      <c r="X491" s="44"/>
      <c r="Y491" s="44"/>
      <c r="Z491" s="44"/>
      <c r="AA491" s="44"/>
      <c r="AB491" s="44"/>
      <c r="AC491" s="44"/>
      <c r="AD491" s="44"/>
      <c r="AE491" s="78"/>
      <c r="AF491" s="44"/>
      <c r="AG491" s="44"/>
      <c r="AH491" s="390"/>
      <c r="AI491" s="44"/>
      <c r="AJ491" s="44"/>
      <c r="AK491" s="44"/>
      <c r="AL491" s="44"/>
      <c r="AM491" s="44"/>
      <c r="AN491" s="44"/>
      <c r="AO491" s="44"/>
      <c r="AP491" s="44"/>
      <c r="AQ491" s="44"/>
      <c r="AR491" s="44"/>
      <c r="AS491" s="44"/>
      <c r="AT491" s="44"/>
      <c r="AU491" s="44"/>
      <c r="AV491" s="44"/>
      <c r="AW491" s="44"/>
      <c r="AX491" s="44"/>
      <c r="AY491" s="44"/>
      <c r="AZ491" s="44"/>
      <c r="BA491" s="44"/>
      <c r="BB491" s="44"/>
      <c r="BC491" s="44"/>
      <c r="BD491" s="44"/>
      <c r="BE491" s="44"/>
      <c r="BF491" s="44"/>
    </row>
    <row r="492" ht="14.25" customHeight="1">
      <c r="A492" s="44"/>
      <c r="B492" s="44"/>
      <c r="C492" s="44"/>
      <c r="D492" s="78"/>
      <c r="E492" s="78"/>
      <c r="F492" s="107"/>
      <c r="G492" s="107"/>
      <c r="H492" s="107"/>
      <c r="I492" s="107"/>
      <c r="J492" s="107"/>
      <c r="K492" s="44"/>
      <c r="L492" s="44"/>
      <c r="M492" s="44"/>
      <c r="N492" s="78"/>
      <c r="O492" s="78"/>
      <c r="P492" s="407"/>
      <c r="Q492" s="78"/>
      <c r="R492" s="406"/>
      <c r="S492" s="163"/>
      <c r="T492" s="44"/>
      <c r="U492" s="44"/>
      <c r="V492" s="44"/>
      <c r="W492" s="44"/>
      <c r="X492" s="44"/>
      <c r="Y492" s="44"/>
      <c r="Z492" s="44"/>
      <c r="AA492" s="44"/>
      <c r="AB492" s="44"/>
      <c r="AC492" s="44"/>
      <c r="AD492" s="44"/>
      <c r="AE492" s="78"/>
      <c r="AF492" s="44"/>
      <c r="AG492" s="44"/>
      <c r="AH492" s="390"/>
      <c r="AI492" s="44"/>
      <c r="AJ492" s="44"/>
      <c r="AK492" s="44"/>
      <c r="AL492" s="44"/>
      <c r="AM492" s="44"/>
      <c r="AN492" s="44"/>
      <c r="AO492" s="44"/>
      <c r="AP492" s="44"/>
      <c r="AQ492" s="44"/>
      <c r="AR492" s="44"/>
      <c r="AS492" s="44"/>
      <c r="AT492" s="44"/>
      <c r="AU492" s="44"/>
      <c r="AV492" s="44"/>
      <c r="AW492" s="44"/>
      <c r="AX492" s="44"/>
      <c r="AY492" s="44"/>
      <c r="AZ492" s="44"/>
      <c r="BA492" s="44"/>
      <c r="BB492" s="44"/>
      <c r="BC492" s="44"/>
      <c r="BD492" s="44"/>
      <c r="BE492" s="44"/>
      <c r="BF492" s="44"/>
    </row>
    <row r="493" ht="14.25" customHeight="1">
      <c r="A493" s="44"/>
      <c r="B493" s="44"/>
      <c r="C493" s="44"/>
      <c r="D493" s="78"/>
      <c r="E493" s="78"/>
      <c r="F493" s="107"/>
      <c r="G493" s="107"/>
      <c r="H493" s="107"/>
      <c r="I493" s="107"/>
      <c r="J493" s="107"/>
      <c r="K493" s="44"/>
      <c r="L493" s="44"/>
      <c r="M493" s="44"/>
      <c r="N493" s="78"/>
      <c r="O493" s="78"/>
      <c r="P493" s="407"/>
      <c r="Q493" s="78"/>
      <c r="R493" s="406"/>
      <c r="S493" s="163"/>
      <c r="T493" s="44"/>
      <c r="U493" s="44"/>
      <c r="V493" s="44"/>
      <c r="W493" s="44"/>
      <c r="X493" s="44"/>
      <c r="Y493" s="44"/>
      <c r="Z493" s="44"/>
      <c r="AA493" s="44"/>
      <c r="AB493" s="44"/>
      <c r="AC493" s="44"/>
      <c r="AD493" s="44"/>
      <c r="AE493" s="78"/>
      <c r="AF493" s="44"/>
      <c r="AG493" s="44"/>
      <c r="AH493" s="390"/>
      <c r="AI493" s="44"/>
      <c r="AJ493" s="44"/>
      <c r="AK493" s="44"/>
      <c r="AL493" s="44"/>
      <c r="AM493" s="44"/>
      <c r="AN493" s="44"/>
      <c r="AO493" s="44"/>
      <c r="AP493" s="44"/>
      <c r="AQ493" s="44"/>
      <c r="AR493" s="44"/>
      <c r="AS493" s="44"/>
      <c r="AT493" s="44"/>
      <c r="AU493" s="44"/>
      <c r="AV493" s="44"/>
      <c r="AW493" s="44"/>
      <c r="AX493" s="44"/>
      <c r="AY493" s="44"/>
      <c r="AZ493" s="44"/>
      <c r="BA493" s="44"/>
      <c r="BB493" s="44"/>
      <c r="BC493" s="44"/>
      <c r="BD493" s="44"/>
      <c r="BE493" s="44"/>
      <c r="BF493" s="44"/>
    </row>
    <row r="494" ht="14.25" customHeight="1">
      <c r="A494" s="44"/>
      <c r="B494" s="44"/>
      <c r="C494" s="44"/>
      <c r="D494" s="78"/>
      <c r="E494" s="78"/>
      <c r="F494" s="107"/>
      <c r="G494" s="107"/>
      <c r="H494" s="107"/>
      <c r="I494" s="107"/>
      <c r="J494" s="107"/>
      <c r="K494" s="44"/>
      <c r="L494" s="44"/>
      <c r="M494" s="44"/>
      <c r="N494" s="78"/>
      <c r="O494" s="78"/>
      <c r="P494" s="407"/>
      <c r="Q494" s="78"/>
      <c r="R494" s="406"/>
      <c r="S494" s="163"/>
      <c r="T494" s="44"/>
      <c r="U494" s="44"/>
      <c r="V494" s="44"/>
      <c r="W494" s="44"/>
      <c r="X494" s="44"/>
      <c r="Y494" s="44"/>
      <c r="Z494" s="44"/>
      <c r="AA494" s="44"/>
      <c r="AB494" s="44"/>
      <c r="AC494" s="44"/>
      <c r="AD494" s="44"/>
      <c r="AE494" s="78"/>
      <c r="AF494" s="44"/>
      <c r="AG494" s="44"/>
      <c r="AH494" s="390"/>
      <c r="AI494" s="44"/>
      <c r="AJ494" s="44"/>
      <c r="AK494" s="44"/>
      <c r="AL494" s="44"/>
      <c r="AM494" s="44"/>
      <c r="AN494" s="44"/>
      <c r="AO494" s="44"/>
      <c r="AP494" s="44"/>
      <c r="AQ494" s="44"/>
      <c r="AR494" s="44"/>
      <c r="AS494" s="44"/>
      <c r="AT494" s="44"/>
      <c r="AU494" s="44"/>
      <c r="AV494" s="44"/>
      <c r="AW494" s="44"/>
      <c r="AX494" s="44"/>
      <c r="AY494" s="44"/>
      <c r="AZ494" s="44"/>
      <c r="BA494" s="44"/>
      <c r="BB494" s="44"/>
      <c r="BC494" s="44"/>
      <c r="BD494" s="44"/>
      <c r="BE494" s="44"/>
      <c r="BF494" s="44"/>
    </row>
    <row r="495" ht="14.25" customHeight="1">
      <c r="A495" s="44"/>
      <c r="B495" s="44"/>
      <c r="C495" s="44"/>
      <c r="D495" s="78"/>
      <c r="E495" s="78"/>
      <c r="F495" s="107"/>
      <c r="G495" s="107"/>
      <c r="H495" s="107"/>
      <c r="I495" s="107"/>
      <c r="J495" s="107"/>
      <c r="K495" s="44"/>
      <c r="L495" s="44"/>
      <c r="M495" s="44"/>
      <c r="N495" s="78"/>
      <c r="O495" s="78"/>
      <c r="P495" s="407"/>
      <c r="Q495" s="78"/>
      <c r="R495" s="406"/>
      <c r="S495" s="163"/>
      <c r="T495" s="44"/>
      <c r="U495" s="44"/>
      <c r="V495" s="44"/>
      <c r="W495" s="44"/>
      <c r="X495" s="44"/>
      <c r="Y495" s="44"/>
      <c r="Z495" s="44"/>
      <c r="AA495" s="44"/>
      <c r="AB495" s="44"/>
      <c r="AC495" s="44"/>
      <c r="AD495" s="44"/>
      <c r="AE495" s="78"/>
      <c r="AF495" s="44"/>
      <c r="AG495" s="44"/>
      <c r="AH495" s="390"/>
      <c r="AI495" s="44"/>
      <c r="AJ495" s="44"/>
      <c r="AK495" s="44"/>
      <c r="AL495" s="44"/>
      <c r="AM495" s="44"/>
      <c r="AN495" s="44"/>
      <c r="AO495" s="44"/>
      <c r="AP495" s="44"/>
      <c r="AQ495" s="44"/>
      <c r="AR495" s="44"/>
      <c r="AS495" s="44"/>
      <c r="AT495" s="44"/>
      <c r="AU495" s="44"/>
      <c r="AV495" s="44"/>
      <c r="AW495" s="44"/>
      <c r="AX495" s="44"/>
      <c r="AY495" s="44"/>
      <c r="AZ495" s="44"/>
      <c r="BA495" s="44"/>
      <c r="BB495" s="44"/>
      <c r="BC495" s="44"/>
      <c r="BD495" s="44"/>
      <c r="BE495" s="44"/>
      <c r="BF495" s="44"/>
    </row>
    <row r="496" ht="14.25" customHeight="1">
      <c r="A496" s="44"/>
      <c r="B496" s="44"/>
      <c r="C496" s="44"/>
      <c r="D496" s="78"/>
      <c r="E496" s="78"/>
      <c r="F496" s="107"/>
      <c r="G496" s="107"/>
      <c r="H496" s="107"/>
      <c r="I496" s="107"/>
      <c r="J496" s="107"/>
      <c r="K496" s="44"/>
      <c r="L496" s="44"/>
      <c r="M496" s="44"/>
      <c r="N496" s="78"/>
      <c r="O496" s="78"/>
      <c r="P496" s="407"/>
      <c r="Q496" s="78"/>
      <c r="R496" s="406"/>
      <c r="S496" s="163"/>
      <c r="T496" s="44"/>
      <c r="U496" s="44"/>
      <c r="V496" s="44"/>
      <c r="W496" s="44"/>
      <c r="X496" s="44"/>
      <c r="Y496" s="44"/>
      <c r="Z496" s="44"/>
      <c r="AA496" s="44"/>
      <c r="AB496" s="44"/>
      <c r="AC496" s="44"/>
      <c r="AD496" s="44"/>
      <c r="AE496" s="78"/>
      <c r="AF496" s="44"/>
      <c r="AG496" s="44"/>
      <c r="AH496" s="390"/>
      <c r="AI496" s="44"/>
      <c r="AJ496" s="44"/>
      <c r="AK496" s="44"/>
      <c r="AL496" s="44"/>
      <c r="AM496" s="44"/>
      <c r="AN496" s="44"/>
      <c r="AO496" s="44"/>
      <c r="AP496" s="44"/>
      <c r="AQ496" s="44"/>
      <c r="AR496" s="44"/>
      <c r="AS496" s="44"/>
      <c r="AT496" s="44"/>
      <c r="AU496" s="44"/>
      <c r="AV496" s="44"/>
      <c r="AW496" s="44"/>
      <c r="AX496" s="44"/>
      <c r="AY496" s="44"/>
      <c r="AZ496" s="44"/>
      <c r="BA496" s="44"/>
      <c r="BB496" s="44"/>
      <c r="BC496" s="44"/>
      <c r="BD496" s="44"/>
      <c r="BE496" s="44"/>
      <c r="BF496" s="44"/>
    </row>
    <row r="497" ht="14.25" customHeight="1">
      <c r="A497" s="44"/>
      <c r="B497" s="44"/>
      <c r="C497" s="44"/>
      <c r="D497" s="78"/>
      <c r="E497" s="78"/>
      <c r="F497" s="107"/>
      <c r="G497" s="107"/>
      <c r="H497" s="107"/>
      <c r="I497" s="107"/>
      <c r="J497" s="107"/>
      <c r="K497" s="44"/>
      <c r="L497" s="44"/>
      <c r="M497" s="44"/>
      <c r="N497" s="78"/>
      <c r="O497" s="78"/>
      <c r="P497" s="407"/>
      <c r="Q497" s="78"/>
      <c r="R497" s="406"/>
      <c r="S497" s="163"/>
      <c r="T497" s="44"/>
      <c r="U497" s="44"/>
      <c r="V497" s="44"/>
      <c r="W497" s="44"/>
      <c r="X497" s="44"/>
      <c r="Y497" s="44"/>
      <c r="Z497" s="44"/>
      <c r="AA497" s="44"/>
      <c r="AB497" s="44"/>
      <c r="AC497" s="44"/>
      <c r="AD497" s="44"/>
      <c r="AE497" s="78"/>
      <c r="AF497" s="44"/>
      <c r="AG497" s="44"/>
      <c r="AH497" s="390"/>
      <c r="AI497" s="44"/>
      <c r="AJ497" s="44"/>
      <c r="AK497" s="44"/>
      <c r="AL497" s="44"/>
      <c r="AM497" s="44"/>
      <c r="AN497" s="44"/>
      <c r="AO497" s="44"/>
      <c r="AP497" s="44"/>
      <c r="AQ497" s="44"/>
      <c r="AR497" s="44"/>
      <c r="AS497" s="44"/>
      <c r="AT497" s="44"/>
      <c r="AU497" s="44"/>
      <c r="AV497" s="44"/>
      <c r="AW497" s="44"/>
      <c r="AX497" s="44"/>
      <c r="AY497" s="44"/>
      <c r="AZ497" s="44"/>
      <c r="BA497" s="44"/>
      <c r="BB497" s="44"/>
      <c r="BC497" s="44"/>
      <c r="BD497" s="44"/>
      <c r="BE497" s="44"/>
      <c r="BF497" s="44"/>
    </row>
    <row r="498" ht="14.25" customHeight="1">
      <c r="A498" s="44"/>
      <c r="B498" s="44"/>
      <c r="C498" s="44"/>
      <c r="D498" s="78"/>
      <c r="E498" s="78"/>
      <c r="F498" s="107"/>
      <c r="G498" s="107"/>
      <c r="H498" s="107"/>
      <c r="I498" s="107"/>
      <c r="J498" s="107"/>
      <c r="K498" s="44"/>
      <c r="L498" s="44"/>
      <c r="M498" s="44"/>
      <c r="N498" s="78"/>
      <c r="O498" s="78"/>
      <c r="P498" s="407"/>
      <c r="Q498" s="78"/>
      <c r="R498" s="406"/>
      <c r="S498" s="163"/>
      <c r="T498" s="44"/>
      <c r="U498" s="44"/>
      <c r="V498" s="44"/>
      <c r="W498" s="44"/>
      <c r="X498" s="44"/>
      <c r="Y498" s="44"/>
      <c r="Z498" s="44"/>
      <c r="AA498" s="44"/>
      <c r="AB498" s="44"/>
      <c r="AC498" s="44"/>
      <c r="AD498" s="44"/>
      <c r="AE498" s="78"/>
      <c r="AF498" s="44"/>
      <c r="AG498" s="44"/>
      <c r="AH498" s="390"/>
      <c r="AI498" s="44"/>
      <c r="AJ498" s="44"/>
      <c r="AK498" s="44"/>
      <c r="AL498" s="44"/>
      <c r="AM498" s="44"/>
      <c r="AN498" s="44"/>
      <c r="AO498" s="44"/>
      <c r="AP498" s="44"/>
      <c r="AQ498" s="44"/>
      <c r="AR498" s="44"/>
      <c r="AS498" s="44"/>
      <c r="AT498" s="44"/>
      <c r="AU498" s="44"/>
      <c r="AV498" s="44"/>
      <c r="AW498" s="44"/>
      <c r="AX498" s="44"/>
      <c r="AY498" s="44"/>
      <c r="AZ498" s="44"/>
      <c r="BA498" s="44"/>
      <c r="BB498" s="44"/>
      <c r="BC498" s="44"/>
      <c r="BD498" s="44"/>
      <c r="BE498" s="44"/>
      <c r="BF498" s="44"/>
    </row>
    <row r="499" ht="14.25" customHeight="1">
      <c r="A499" s="44"/>
      <c r="B499" s="44"/>
      <c r="C499" s="44"/>
      <c r="D499" s="78"/>
      <c r="E499" s="78"/>
      <c r="F499" s="107"/>
      <c r="G499" s="107"/>
      <c r="H499" s="107"/>
      <c r="I499" s="107"/>
      <c r="J499" s="107"/>
      <c r="K499" s="44"/>
      <c r="L499" s="44"/>
      <c r="M499" s="44"/>
      <c r="N499" s="78"/>
      <c r="O499" s="78"/>
      <c r="P499" s="407"/>
      <c r="Q499" s="78"/>
      <c r="R499" s="406"/>
      <c r="S499" s="163"/>
      <c r="T499" s="44"/>
      <c r="U499" s="44"/>
      <c r="V499" s="44"/>
      <c r="W499" s="44"/>
      <c r="X499" s="44"/>
      <c r="Y499" s="44"/>
      <c r="Z499" s="44"/>
      <c r="AA499" s="44"/>
      <c r="AB499" s="44"/>
      <c r="AC499" s="44"/>
      <c r="AD499" s="44"/>
      <c r="AE499" s="78"/>
      <c r="AF499" s="44"/>
      <c r="AG499" s="44"/>
      <c r="AH499" s="390"/>
      <c r="AI499" s="44"/>
      <c r="AJ499" s="44"/>
      <c r="AK499" s="44"/>
      <c r="AL499" s="44"/>
      <c r="AM499" s="44"/>
      <c r="AN499" s="44"/>
      <c r="AO499" s="44"/>
      <c r="AP499" s="44"/>
      <c r="AQ499" s="44"/>
      <c r="AR499" s="44"/>
      <c r="AS499" s="44"/>
      <c r="AT499" s="44"/>
      <c r="AU499" s="44"/>
      <c r="AV499" s="44"/>
      <c r="AW499" s="44"/>
      <c r="AX499" s="44"/>
      <c r="AY499" s="44"/>
      <c r="AZ499" s="44"/>
      <c r="BA499" s="44"/>
      <c r="BB499" s="44"/>
      <c r="BC499" s="44"/>
      <c r="BD499" s="44"/>
      <c r="BE499" s="44"/>
      <c r="BF499" s="44"/>
    </row>
    <row r="500" ht="14.25" customHeight="1">
      <c r="A500" s="44"/>
      <c r="B500" s="44"/>
      <c r="C500" s="44"/>
      <c r="D500" s="78"/>
      <c r="E500" s="78"/>
      <c r="F500" s="107"/>
      <c r="G500" s="107"/>
      <c r="H500" s="107"/>
      <c r="I500" s="107"/>
      <c r="J500" s="107"/>
      <c r="K500" s="44"/>
      <c r="L500" s="44"/>
      <c r="M500" s="44"/>
      <c r="N500" s="78"/>
      <c r="O500" s="78"/>
      <c r="P500" s="407"/>
      <c r="Q500" s="78"/>
      <c r="R500" s="406"/>
      <c r="S500" s="163"/>
      <c r="T500" s="44"/>
      <c r="U500" s="44"/>
      <c r="V500" s="44"/>
      <c r="W500" s="44"/>
      <c r="X500" s="44"/>
      <c r="Y500" s="44"/>
      <c r="Z500" s="44"/>
      <c r="AA500" s="44"/>
      <c r="AB500" s="44"/>
      <c r="AC500" s="44"/>
      <c r="AD500" s="44"/>
      <c r="AE500" s="78"/>
      <c r="AF500" s="44"/>
      <c r="AG500" s="44"/>
      <c r="AH500" s="390"/>
      <c r="AI500" s="44"/>
      <c r="AJ500" s="44"/>
      <c r="AK500" s="44"/>
      <c r="AL500" s="44"/>
      <c r="AM500" s="44"/>
      <c r="AN500" s="44"/>
      <c r="AO500" s="44"/>
      <c r="AP500" s="44"/>
      <c r="AQ500" s="44"/>
      <c r="AR500" s="44"/>
      <c r="AS500" s="44"/>
      <c r="AT500" s="44"/>
      <c r="AU500" s="44"/>
      <c r="AV500" s="44"/>
      <c r="AW500" s="44"/>
      <c r="AX500" s="44"/>
      <c r="AY500" s="44"/>
      <c r="AZ500" s="44"/>
      <c r="BA500" s="44"/>
      <c r="BB500" s="44"/>
      <c r="BC500" s="44"/>
      <c r="BD500" s="44"/>
      <c r="BE500" s="44"/>
      <c r="BF500" s="44"/>
    </row>
    <row r="501" ht="14.25" customHeight="1">
      <c r="A501" s="44"/>
      <c r="B501" s="44"/>
      <c r="C501" s="44"/>
      <c r="D501" s="78"/>
      <c r="E501" s="78"/>
      <c r="F501" s="107"/>
      <c r="G501" s="107"/>
      <c r="H501" s="107"/>
      <c r="I501" s="107"/>
      <c r="J501" s="107"/>
      <c r="K501" s="44"/>
      <c r="L501" s="44"/>
      <c r="M501" s="44"/>
      <c r="N501" s="78"/>
      <c r="O501" s="78"/>
      <c r="P501" s="407"/>
      <c r="Q501" s="78"/>
      <c r="R501" s="406"/>
      <c r="S501" s="163"/>
      <c r="T501" s="44"/>
      <c r="U501" s="44"/>
      <c r="V501" s="44"/>
      <c r="W501" s="44"/>
      <c r="X501" s="44"/>
      <c r="Y501" s="44"/>
      <c r="Z501" s="44"/>
      <c r="AA501" s="44"/>
      <c r="AB501" s="44"/>
      <c r="AC501" s="44"/>
      <c r="AD501" s="44"/>
      <c r="AE501" s="78"/>
      <c r="AF501" s="44"/>
      <c r="AG501" s="44"/>
      <c r="AH501" s="390"/>
      <c r="AI501" s="44"/>
      <c r="AJ501" s="44"/>
      <c r="AK501" s="44"/>
      <c r="AL501" s="44"/>
      <c r="AM501" s="44"/>
      <c r="AN501" s="44"/>
      <c r="AO501" s="44"/>
      <c r="AP501" s="44"/>
      <c r="AQ501" s="44"/>
      <c r="AR501" s="44"/>
      <c r="AS501" s="44"/>
      <c r="AT501" s="44"/>
      <c r="AU501" s="44"/>
      <c r="AV501" s="44"/>
      <c r="AW501" s="44"/>
      <c r="AX501" s="44"/>
      <c r="AY501" s="44"/>
      <c r="AZ501" s="44"/>
      <c r="BA501" s="44"/>
      <c r="BB501" s="44"/>
      <c r="BC501" s="44"/>
      <c r="BD501" s="44"/>
      <c r="BE501" s="44"/>
      <c r="BF501" s="44"/>
    </row>
    <row r="502" ht="14.25" customHeight="1">
      <c r="A502" s="44"/>
      <c r="B502" s="44"/>
      <c r="C502" s="44"/>
      <c r="D502" s="78"/>
      <c r="E502" s="78"/>
      <c r="F502" s="107"/>
      <c r="G502" s="107"/>
      <c r="H502" s="107"/>
      <c r="I502" s="107"/>
      <c r="J502" s="107"/>
      <c r="K502" s="44"/>
      <c r="L502" s="44"/>
      <c r="M502" s="44"/>
      <c r="N502" s="78"/>
      <c r="O502" s="78"/>
      <c r="P502" s="407"/>
      <c r="Q502" s="78"/>
      <c r="R502" s="406"/>
      <c r="S502" s="163"/>
      <c r="T502" s="44"/>
      <c r="U502" s="44"/>
      <c r="V502" s="44"/>
      <c r="W502" s="44"/>
      <c r="X502" s="44"/>
      <c r="Y502" s="44"/>
      <c r="Z502" s="44"/>
      <c r="AA502" s="44"/>
      <c r="AB502" s="44"/>
      <c r="AC502" s="44"/>
      <c r="AD502" s="44"/>
      <c r="AE502" s="78"/>
      <c r="AF502" s="44"/>
      <c r="AG502" s="44"/>
      <c r="AH502" s="390"/>
      <c r="AI502" s="44"/>
      <c r="AJ502" s="44"/>
      <c r="AK502" s="44"/>
      <c r="AL502" s="44"/>
      <c r="AM502" s="44"/>
      <c r="AN502" s="44"/>
      <c r="AO502" s="44"/>
      <c r="AP502" s="44"/>
      <c r="AQ502" s="44"/>
      <c r="AR502" s="44"/>
      <c r="AS502" s="44"/>
      <c r="AT502" s="44"/>
      <c r="AU502" s="44"/>
      <c r="AV502" s="44"/>
      <c r="AW502" s="44"/>
      <c r="AX502" s="44"/>
      <c r="AY502" s="44"/>
      <c r="AZ502" s="44"/>
      <c r="BA502" s="44"/>
      <c r="BB502" s="44"/>
      <c r="BC502" s="44"/>
      <c r="BD502" s="44"/>
      <c r="BE502" s="44"/>
      <c r="BF502" s="44"/>
    </row>
    <row r="503" ht="14.25" customHeight="1">
      <c r="A503" s="44"/>
      <c r="B503" s="44"/>
      <c r="C503" s="44"/>
      <c r="D503" s="78"/>
      <c r="E503" s="78"/>
      <c r="F503" s="107"/>
      <c r="G503" s="107"/>
      <c r="H503" s="107"/>
      <c r="I503" s="107"/>
      <c r="J503" s="107"/>
      <c r="K503" s="44"/>
      <c r="L503" s="44"/>
      <c r="M503" s="44"/>
      <c r="N503" s="78"/>
      <c r="O503" s="78"/>
      <c r="P503" s="407"/>
      <c r="Q503" s="78"/>
      <c r="R503" s="406"/>
      <c r="S503" s="163"/>
      <c r="T503" s="44"/>
      <c r="U503" s="44"/>
      <c r="V503" s="44"/>
      <c r="W503" s="44"/>
      <c r="X503" s="44"/>
      <c r="Y503" s="44"/>
      <c r="Z503" s="44"/>
      <c r="AA503" s="44"/>
      <c r="AB503" s="44"/>
      <c r="AC503" s="44"/>
      <c r="AD503" s="44"/>
      <c r="AE503" s="78"/>
      <c r="AF503" s="44"/>
      <c r="AG503" s="44"/>
      <c r="AH503" s="390"/>
      <c r="AI503" s="44"/>
      <c r="AJ503" s="44"/>
      <c r="AK503" s="44"/>
      <c r="AL503" s="44"/>
      <c r="AM503" s="44"/>
      <c r="AN503" s="44"/>
      <c r="AO503" s="44"/>
      <c r="AP503" s="44"/>
      <c r="AQ503" s="44"/>
      <c r="AR503" s="44"/>
      <c r="AS503" s="44"/>
      <c r="AT503" s="44"/>
      <c r="AU503" s="44"/>
      <c r="AV503" s="44"/>
      <c r="AW503" s="44"/>
      <c r="AX503" s="44"/>
      <c r="AY503" s="44"/>
      <c r="AZ503" s="44"/>
      <c r="BA503" s="44"/>
      <c r="BB503" s="44"/>
      <c r="BC503" s="44"/>
      <c r="BD503" s="44"/>
      <c r="BE503" s="44"/>
      <c r="BF503" s="44"/>
    </row>
    <row r="504" ht="14.25" customHeight="1">
      <c r="A504" s="44"/>
      <c r="B504" s="44"/>
      <c r="C504" s="44"/>
      <c r="D504" s="78"/>
      <c r="E504" s="78"/>
      <c r="F504" s="107"/>
      <c r="G504" s="107"/>
      <c r="H504" s="107"/>
      <c r="I504" s="107"/>
      <c r="J504" s="107"/>
      <c r="K504" s="44"/>
      <c r="L504" s="44"/>
      <c r="M504" s="44"/>
      <c r="N504" s="78"/>
      <c r="O504" s="78"/>
      <c r="P504" s="407"/>
      <c r="Q504" s="78"/>
      <c r="R504" s="406"/>
      <c r="S504" s="163"/>
      <c r="T504" s="44"/>
      <c r="U504" s="44"/>
      <c r="V504" s="44"/>
      <c r="W504" s="44"/>
      <c r="X504" s="44"/>
      <c r="Y504" s="44"/>
      <c r="Z504" s="44"/>
      <c r="AA504" s="44"/>
      <c r="AB504" s="44"/>
      <c r="AC504" s="44"/>
      <c r="AD504" s="44"/>
      <c r="AE504" s="78"/>
      <c r="AF504" s="44"/>
      <c r="AG504" s="44"/>
      <c r="AH504" s="390"/>
      <c r="AI504" s="44"/>
      <c r="AJ504" s="44"/>
      <c r="AK504" s="44"/>
      <c r="AL504" s="44"/>
      <c r="AM504" s="44"/>
      <c r="AN504" s="44"/>
      <c r="AO504" s="44"/>
      <c r="AP504" s="44"/>
      <c r="AQ504" s="44"/>
      <c r="AR504" s="44"/>
      <c r="AS504" s="44"/>
      <c r="AT504" s="44"/>
      <c r="AU504" s="44"/>
      <c r="AV504" s="44"/>
      <c r="AW504" s="44"/>
      <c r="AX504" s="44"/>
      <c r="AY504" s="44"/>
      <c r="AZ504" s="44"/>
      <c r="BA504" s="44"/>
      <c r="BB504" s="44"/>
      <c r="BC504" s="44"/>
      <c r="BD504" s="44"/>
      <c r="BE504" s="44"/>
      <c r="BF504" s="44"/>
    </row>
    <row r="505" ht="14.25" customHeight="1">
      <c r="A505" s="44"/>
      <c r="B505" s="44"/>
      <c r="C505" s="44"/>
      <c r="D505" s="78"/>
      <c r="E505" s="78"/>
      <c r="F505" s="107"/>
      <c r="G505" s="107"/>
      <c r="H505" s="107"/>
      <c r="I505" s="107"/>
      <c r="J505" s="107"/>
      <c r="K505" s="44"/>
      <c r="L505" s="44"/>
      <c r="M505" s="44"/>
      <c r="N505" s="78"/>
      <c r="O505" s="78"/>
      <c r="P505" s="407"/>
      <c r="Q505" s="78"/>
      <c r="R505" s="406"/>
      <c r="S505" s="163"/>
      <c r="T505" s="44"/>
      <c r="U505" s="44"/>
      <c r="V505" s="44"/>
      <c r="W505" s="44"/>
      <c r="X505" s="44"/>
      <c r="Y505" s="44"/>
      <c r="Z505" s="44"/>
      <c r="AA505" s="44"/>
      <c r="AB505" s="44"/>
      <c r="AC505" s="44"/>
      <c r="AD505" s="44"/>
      <c r="AE505" s="78"/>
      <c r="AF505" s="44"/>
      <c r="AG505" s="44"/>
      <c r="AH505" s="390"/>
      <c r="AI505" s="44"/>
      <c r="AJ505" s="44"/>
      <c r="AK505" s="44"/>
      <c r="AL505" s="44"/>
      <c r="AM505" s="44"/>
      <c r="AN505" s="44"/>
      <c r="AO505" s="44"/>
      <c r="AP505" s="44"/>
      <c r="AQ505" s="44"/>
      <c r="AR505" s="44"/>
      <c r="AS505" s="44"/>
      <c r="AT505" s="44"/>
      <c r="AU505" s="44"/>
      <c r="AV505" s="44"/>
      <c r="AW505" s="44"/>
      <c r="AX505" s="44"/>
      <c r="AY505" s="44"/>
      <c r="AZ505" s="44"/>
      <c r="BA505" s="44"/>
      <c r="BB505" s="44"/>
      <c r="BC505" s="44"/>
      <c r="BD505" s="44"/>
      <c r="BE505" s="44"/>
      <c r="BF505" s="44"/>
    </row>
    <row r="506" ht="14.25" customHeight="1">
      <c r="A506" s="44"/>
      <c r="B506" s="44"/>
      <c r="C506" s="44"/>
      <c r="D506" s="78"/>
      <c r="E506" s="78"/>
      <c r="F506" s="107"/>
      <c r="G506" s="107"/>
      <c r="H506" s="107"/>
      <c r="I506" s="107"/>
      <c r="J506" s="107"/>
      <c r="K506" s="44"/>
      <c r="L506" s="44"/>
      <c r="M506" s="44"/>
      <c r="N506" s="78"/>
      <c r="O506" s="78"/>
      <c r="P506" s="407"/>
      <c r="Q506" s="78"/>
      <c r="R506" s="406"/>
      <c r="S506" s="163"/>
      <c r="T506" s="44"/>
      <c r="U506" s="44"/>
      <c r="V506" s="44"/>
      <c r="W506" s="44"/>
      <c r="X506" s="44"/>
      <c r="Y506" s="44"/>
      <c r="Z506" s="44"/>
      <c r="AA506" s="44"/>
      <c r="AB506" s="44"/>
      <c r="AC506" s="44"/>
      <c r="AD506" s="44"/>
      <c r="AE506" s="78"/>
      <c r="AF506" s="44"/>
      <c r="AG506" s="44"/>
      <c r="AH506" s="390"/>
      <c r="AI506" s="44"/>
      <c r="AJ506" s="44"/>
      <c r="AK506" s="44"/>
      <c r="AL506" s="44"/>
      <c r="AM506" s="44"/>
      <c r="AN506" s="44"/>
      <c r="AO506" s="44"/>
      <c r="AP506" s="44"/>
      <c r="AQ506" s="44"/>
      <c r="AR506" s="44"/>
      <c r="AS506" s="44"/>
      <c r="AT506" s="44"/>
      <c r="AU506" s="44"/>
      <c r="AV506" s="44"/>
      <c r="AW506" s="44"/>
      <c r="AX506" s="44"/>
      <c r="AY506" s="44"/>
      <c r="AZ506" s="44"/>
      <c r="BA506" s="44"/>
      <c r="BB506" s="44"/>
      <c r="BC506" s="44"/>
      <c r="BD506" s="44"/>
      <c r="BE506" s="44"/>
      <c r="BF506" s="44"/>
    </row>
    <row r="507" ht="14.25" customHeight="1">
      <c r="A507" s="44"/>
      <c r="B507" s="44"/>
      <c r="C507" s="44"/>
      <c r="D507" s="78"/>
      <c r="E507" s="78"/>
      <c r="F507" s="107"/>
      <c r="G507" s="107"/>
      <c r="H507" s="107"/>
      <c r="I507" s="107"/>
      <c r="J507" s="107"/>
      <c r="K507" s="44"/>
      <c r="L507" s="44"/>
      <c r="M507" s="44"/>
      <c r="N507" s="78"/>
      <c r="O507" s="78"/>
      <c r="P507" s="407"/>
      <c r="Q507" s="78"/>
      <c r="R507" s="406"/>
      <c r="S507" s="163"/>
      <c r="T507" s="44"/>
      <c r="U507" s="44"/>
      <c r="V507" s="44"/>
      <c r="W507" s="44"/>
      <c r="X507" s="44"/>
      <c r="Y507" s="44"/>
      <c r="Z507" s="44"/>
      <c r="AA507" s="44"/>
      <c r="AB507" s="44"/>
      <c r="AC507" s="44"/>
      <c r="AD507" s="44"/>
      <c r="AE507" s="78"/>
      <c r="AF507" s="44"/>
      <c r="AG507" s="44"/>
      <c r="AH507" s="390"/>
      <c r="AI507" s="44"/>
      <c r="AJ507" s="44"/>
      <c r="AK507" s="44"/>
      <c r="AL507" s="44"/>
      <c r="AM507" s="44"/>
      <c r="AN507" s="44"/>
      <c r="AO507" s="44"/>
      <c r="AP507" s="44"/>
      <c r="AQ507" s="44"/>
      <c r="AR507" s="44"/>
      <c r="AS507" s="44"/>
      <c r="AT507" s="44"/>
      <c r="AU507" s="44"/>
      <c r="AV507" s="44"/>
      <c r="AW507" s="44"/>
      <c r="AX507" s="44"/>
      <c r="AY507" s="44"/>
      <c r="AZ507" s="44"/>
      <c r="BA507" s="44"/>
      <c r="BB507" s="44"/>
      <c r="BC507" s="44"/>
      <c r="BD507" s="44"/>
      <c r="BE507" s="44"/>
      <c r="BF507" s="44"/>
    </row>
    <row r="508" ht="14.25" customHeight="1">
      <c r="A508" s="44"/>
      <c r="B508" s="44"/>
      <c r="C508" s="44"/>
      <c r="D508" s="78"/>
      <c r="E508" s="78"/>
      <c r="F508" s="107"/>
      <c r="G508" s="107"/>
      <c r="H508" s="107"/>
      <c r="I508" s="107"/>
      <c r="J508" s="107"/>
      <c r="K508" s="44"/>
      <c r="L508" s="44"/>
      <c r="M508" s="44"/>
      <c r="N508" s="78"/>
      <c r="O508" s="78"/>
      <c r="P508" s="407"/>
      <c r="Q508" s="78"/>
      <c r="R508" s="406"/>
      <c r="S508" s="163"/>
      <c r="T508" s="44"/>
      <c r="U508" s="44"/>
      <c r="V508" s="44"/>
      <c r="W508" s="44"/>
      <c r="X508" s="44"/>
      <c r="Y508" s="44"/>
      <c r="Z508" s="44"/>
      <c r="AA508" s="44"/>
      <c r="AB508" s="44"/>
      <c r="AC508" s="44"/>
      <c r="AD508" s="44"/>
      <c r="AE508" s="78"/>
      <c r="AF508" s="44"/>
      <c r="AG508" s="44"/>
      <c r="AH508" s="390"/>
      <c r="AI508" s="44"/>
      <c r="AJ508" s="44"/>
      <c r="AK508" s="44"/>
      <c r="AL508" s="44"/>
      <c r="AM508" s="44"/>
      <c r="AN508" s="44"/>
      <c r="AO508" s="44"/>
      <c r="AP508" s="44"/>
      <c r="AQ508" s="44"/>
      <c r="AR508" s="44"/>
      <c r="AS508" s="44"/>
      <c r="AT508" s="44"/>
      <c r="AU508" s="44"/>
      <c r="AV508" s="44"/>
      <c r="AW508" s="44"/>
      <c r="AX508" s="44"/>
      <c r="AY508" s="44"/>
      <c r="AZ508" s="44"/>
      <c r="BA508" s="44"/>
      <c r="BB508" s="44"/>
      <c r="BC508" s="44"/>
      <c r="BD508" s="44"/>
      <c r="BE508" s="44"/>
      <c r="BF508" s="44"/>
    </row>
    <row r="509" ht="14.25" customHeight="1">
      <c r="A509" s="44"/>
      <c r="B509" s="44"/>
      <c r="C509" s="44"/>
      <c r="D509" s="78"/>
      <c r="E509" s="78"/>
      <c r="F509" s="107"/>
      <c r="G509" s="107"/>
      <c r="H509" s="107"/>
      <c r="I509" s="107"/>
      <c r="J509" s="107"/>
      <c r="K509" s="44"/>
      <c r="L509" s="44"/>
      <c r="M509" s="44"/>
      <c r="N509" s="78"/>
      <c r="O509" s="78"/>
      <c r="P509" s="407"/>
      <c r="Q509" s="78"/>
      <c r="R509" s="406"/>
      <c r="S509" s="163"/>
      <c r="T509" s="44"/>
      <c r="U509" s="44"/>
      <c r="V509" s="44"/>
      <c r="W509" s="44"/>
      <c r="X509" s="44"/>
      <c r="Y509" s="44"/>
      <c r="Z509" s="44"/>
      <c r="AA509" s="44"/>
      <c r="AB509" s="44"/>
      <c r="AC509" s="44"/>
      <c r="AD509" s="44"/>
      <c r="AE509" s="78"/>
      <c r="AF509" s="44"/>
      <c r="AG509" s="44"/>
      <c r="AH509" s="390"/>
      <c r="AI509" s="44"/>
      <c r="AJ509" s="44"/>
      <c r="AK509" s="44"/>
      <c r="AL509" s="44"/>
      <c r="AM509" s="44"/>
      <c r="AN509" s="44"/>
      <c r="AO509" s="44"/>
      <c r="AP509" s="44"/>
      <c r="AQ509" s="44"/>
      <c r="AR509" s="44"/>
      <c r="AS509" s="44"/>
      <c r="AT509" s="44"/>
      <c r="AU509" s="44"/>
      <c r="AV509" s="44"/>
      <c r="AW509" s="44"/>
      <c r="AX509" s="44"/>
      <c r="AY509" s="44"/>
      <c r="AZ509" s="44"/>
      <c r="BA509" s="44"/>
      <c r="BB509" s="44"/>
      <c r="BC509" s="44"/>
      <c r="BD509" s="44"/>
      <c r="BE509" s="44"/>
      <c r="BF509" s="44"/>
    </row>
    <row r="510" ht="14.25" customHeight="1">
      <c r="A510" s="44"/>
      <c r="B510" s="44"/>
      <c r="C510" s="44"/>
      <c r="D510" s="78"/>
      <c r="E510" s="78"/>
      <c r="F510" s="107"/>
      <c r="G510" s="107"/>
      <c r="H510" s="107"/>
      <c r="I510" s="107"/>
      <c r="J510" s="107"/>
      <c r="K510" s="44"/>
      <c r="L510" s="44"/>
      <c r="M510" s="44"/>
      <c r="N510" s="78"/>
      <c r="O510" s="78"/>
      <c r="P510" s="407"/>
      <c r="Q510" s="78"/>
      <c r="R510" s="406"/>
      <c r="S510" s="163"/>
      <c r="T510" s="44"/>
      <c r="U510" s="44"/>
      <c r="V510" s="44"/>
      <c r="W510" s="44"/>
      <c r="X510" s="44"/>
      <c r="Y510" s="44"/>
      <c r="Z510" s="44"/>
      <c r="AA510" s="44"/>
      <c r="AB510" s="44"/>
      <c r="AC510" s="44"/>
      <c r="AD510" s="44"/>
      <c r="AE510" s="78"/>
      <c r="AF510" s="44"/>
      <c r="AG510" s="44"/>
      <c r="AH510" s="390"/>
      <c r="AI510" s="44"/>
      <c r="AJ510" s="44"/>
      <c r="AK510" s="44"/>
      <c r="AL510" s="44"/>
      <c r="AM510" s="44"/>
      <c r="AN510" s="44"/>
      <c r="AO510" s="44"/>
      <c r="AP510" s="44"/>
      <c r="AQ510" s="44"/>
      <c r="AR510" s="44"/>
      <c r="AS510" s="44"/>
      <c r="AT510" s="44"/>
      <c r="AU510" s="44"/>
      <c r="AV510" s="44"/>
      <c r="AW510" s="44"/>
      <c r="AX510" s="44"/>
      <c r="AY510" s="44"/>
      <c r="AZ510" s="44"/>
      <c r="BA510" s="44"/>
      <c r="BB510" s="44"/>
      <c r="BC510" s="44"/>
      <c r="BD510" s="44"/>
      <c r="BE510" s="44"/>
      <c r="BF510" s="44"/>
    </row>
    <row r="511" ht="14.25" customHeight="1">
      <c r="A511" s="44"/>
      <c r="B511" s="44"/>
      <c r="C511" s="44"/>
      <c r="D511" s="78"/>
      <c r="E511" s="78"/>
      <c r="F511" s="107"/>
      <c r="G511" s="107"/>
      <c r="H511" s="107"/>
      <c r="I511" s="107"/>
      <c r="J511" s="107"/>
      <c r="K511" s="44"/>
      <c r="L511" s="44"/>
      <c r="M511" s="44"/>
      <c r="N511" s="78"/>
      <c r="O511" s="78"/>
      <c r="P511" s="407"/>
      <c r="Q511" s="78"/>
      <c r="R511" s="406"/>
      <c r="S511" s="163"/>
      <c r="T511" s="44"/>
      <c r="U511" s="44"/>
      <c r="V511" s="44"/>
      <c r="W511" s="44"/>
      <c r="X511" s="44"/>
      <c r="Y511" s="44"/>
      <c r="Z511" s="44"/>
      <c r="AA511" s="44"/>
      <c r="AB511" s="44"/>
      <c r="AC511" s="44"/>
      <c r="AD511" s="44"/>
      <c r="AE511" s="78"/>
      <c r="AF511" s="44"/>
      <c r="AG511" s="44"/>
      <c r="AH511" s="390"/>
      <c r="AI511" s="44"/>
      <c r="AJ511" s="44"/>
      <c r="AK511" s="44"/>
      <c r="AL511" s="44"/>
      <c r="AM511" s="44"/>
      <c r="AN511" s="44"/>
      <c r="AO511" s="44"/>
      <c r="AP511" s="44"/>
      <c r="AQ511" s="44"/>
      <c r="AR511" s="44"/>
      <c r="AS511" s="44"/>
      <c r="AT511" s="44"/>
      <c r="AU511" s="44"/>
      <c r="AV511" s="44"/>
      <c r="AW511" s="44"/>
      <c r="AX511" s="44"/>
      <c r="AY511" s="44"/>
      <c r="AZ511" s="44"/>
      <c r="BA511" s="44"/>
      <c r="BB511" s="44"/>
      <c r="BC511" s="44"/>
      <c r="BD511" s="44"/>
      <c r="BE511" s="44"/>
      <c r="BF511" s="44"/>
    </row>
    <row r="512" ht="14.25" customHeight="1">
      <c r="A512" s="44"/>
      <c r="B512" s="44"/>
      <c r="C512" s="44"/>
      <c r="D512" s="78"/>
      <c r="E512" s="78"/>
      <c r="F512" s="107"/>
      <c r="G512" s="107"/>
      <c r="H512" s="107"/>
      <c r="I512" s="107"/>
      <c r="J512" s="107"/>
      <c r="K512" s="44"/>
      <c r="L512" s="44"/>
      <c r="M512" s="44"/>
      <c r="N512" s="78"/>
      <c r="O512" s="78"/>
      <c r="P512" s="407"/>
      <c r="Q512" s="78"/>
      <c r="R512" s="406"/>
      <c r="S512" s="163"/>
      <c r="T512" s="44"/>
      <c r="U512" s="44"/>
      <c r="V512" s="44"/>
      <c r="W512" s="44"/>
      <c r="X512" s="44"/>
      <c r="Y512" s="44"/>
      <c r="Z512" s="44"/>
      <c r="AA512" s="44"/>
      <c r="AB512" s="44"/>
      <c r="AC512" s="44"/>
      <c r="AD512" s="44"/>
      <c r="AE512" s="78"/>
      <c r="AF512" s="44"/>
      <c r="AG512" s="44"/>
      <c r="AH512" s="390"/>
      <c r="AI512" s="44"/>
      <c r="AJ512" s="44"/>
      <c r="AK512" s="44"/>
      <c r="AL512" s="44"/>
      <c r="AM512" s="44"/>
      <c r="AN512" s="44"/>
      <c r="AO512" s="44"/>
      <c r="AP512" s="44"/>
      <c r="AQ512" s="44"/>
      <c r="AR512" s="44"/>
      <c r="AS512" s="44"/>
      <c r="AT512" s="44"/>
      <c r="AU512" s="44"/>
      <c r="AV512" s="44"/>
      <c r="AW512" s="44"/>
      <c r="AX512" s="44"/>
      <c r="AY512" s="44"/>
      <c r="AZ512" s="44"/>
      <c r="BA512" s="44"/>
      <c r="BB512" s="44"/>
      <c r="BC512" s="44"/>
      <c r="BD512" s="44"/>
      <c r="BE512" s="44"/>
      <c r="BF512" s="44"/>
    </row>
    <row r="513" ht="14.25" customHeight="1">
      <c r="A513" s="44"/>
      <c r="B513" s="44"/>
      <c r="C513" s="44"/>
      <c r="D513" s="78"/>
      <c r="E513" s="78"/>
      <c r="F513" s="107"/>
      <c r="G513" s="107"/>
      <c r="H513" s="107"/>
      <c r="I513" s="107"/>
      <c r="J513" s="107"/>
      <c r="K513" s="44"/>
      <c r="L513" s="44"/>
      <c r="M513" s="44"/>
      <c r="N513" s="78"/>
      <c r="O513" s="78"/>
      <c r="P513" s="407"/>
      <c r="Q513" s="78"/>
      <c r="R513" s="406"/>
      <c r="S513" s="163"/>
      <c r="T513" s="44"/>
      <c r="U513" s="44"/>
      <c r="V513" s="44"/>
      <c r="W513" s="44"/>
      <c r="X513" s="44"/>
      <c r="Y513" s="44"/>
      <c r="Z513" s="44"/>
      <c r="AA513" s="44"/>
      <c r="AB513" s="44"/>
      <c r="AC513" s="44"/>
      <c r="AD513" s="44"/>
      <c r="AE513" s="78"/>
      <c r="AF513" s="44"/>
      <c r="AG513" s="44"/>
      <c r="AH513" s="390"/>
      <c r="AI513" s="44"/>
      <c r="AJ513" s="44"/>
      <c r="AK513" s="44"/>
      <c r="AL513" s="44"/>
      <c r="AM513" s="44"/>
      <c r="AN513" s="44"/>
      <c r="AO513" s="44"/>
      <c r="AP513" s="44"/>
      <c r="AQ513" s="44"/>
      <c r="AR513" s="44"/>
      <c r="AS513" s="44"/>
      <c r="AT513" s="44"/>
      <c r="AU513" s="44"/>
      <c r="AV513" s="44"/>
      <c r="AW513" s="44"/>
      <c r="AX513" s="44"/>
      <c r="AY513" s="44"/>
      <c r="AZ513" s="44"/>
      <c r="BA513" s="44"/>
      <c r="BB513" s="44"/>
      <c r="BC513" s="44"/>
      <c r="BD513" s="44"/>
      <c r="BE513" s="44"/>
      <c r="BF513" s="44"/>
    </row>
    <row r="514" ht="14.25" customHeight="1">
      <c r="A514" s="44"/>
      <c r="B514" s="44"/>
      <c r="C514" s="44"/>
      <c r="D514" s="78"/>
      <c r="E514" s="78"/>
      <c r="F514" s="107"/>
      <c r="G514" s="107"/>
      <c r="H514" s="107"/>
      <c r="I514" s="107"/>
      <c r="J514" s="107"/>
      <c r="K514" s="44"/>
      <c r="L514" s="44"/>
      <c r="M514" s="44"/>
      <c r="N514" s="78"/>
      <c r="O514" s="78"/>
      <c r="P514" s="407"/>
      <c r="Q514" s="78"/>
      <c r="R514" s="406"/>
      <c r="S514" s="163"/>
      <c r="T514" s="44"/>
      <c r="U514" s="44"/>
      <c r="V514" s="44"/>
      <c r="W514" s="44"/>
      <c r="X514" s="44"/>
      <c r="Y514" s="44"/>
      <c r="Z514" s="44"/>
      <c r="AA514" s="44"/>
      <c r="AB514" s="44"/>
      <c r="AC514" s="44"/>
      <c r="AD514" s="44"/>
      <c r="AE514" s="78"/>
      <c r="AF514" s="44"/>
      <c r="AG514" s="44"/>
      <c r="AH514" s="390"/>
      <c r="AI514" s="44"/>
      <c r="AJ514" s="44"/>
      <c r="AK514" s="44"/>
      <c r="AL514" s="44"/>
      <c r="AM514" s="44"/>
      <c r="AN514" s="44"/>
      <c r="AO514" s="44"/>
      <c r="AP514" s="44"/>
      <c r="AQ514" s="44"/>
      <c r="AR514" s="44"/>
      <c r="AS514" s="44"/>
      <c r="AT514" s="44"/>
      <c r="AU514" s="44"/>
      <c r="AV514" s="44"/>
      <c r="AW514" s="44"/>
      <c r="AX514" s="44"/>
      <c r="AY514" s="44"/>
      <c r="AZ514" s="44"/>
      <c r="BA514" s="44"/>
      <c r="BB514" s="44"/>
      <c r="BC514" s="44"/>
      <c r="BD514" s="44"/>
      <c r="BE514" s="44"/>
      <c r="BF514" s="44"/>
    </row>
    <row r="515" ht="14.25" customHeight="1">
      <c r="A515" s="44"/>
      <c r="B515" s="44"/>
      <c r="C515" s="44"/>
      <c r="D515" s="78"/>
      <c r="E515" s="78"/>
      <c r="F515" s="107"/>
      <c r="G515" s="107"/>
      <c r="H515" s="107"/>
      <c r="I515" s="107"/>
      <c r="J515" s="107"/>
      <c r="K515" s="44"/>
      <c r="L515" s="44"/>
      <c r="M515" s="44"/>
      <c r="N515" s="78"/>
      <c r="O515" s="78"/>
      <c r="P515" s="407"/>
      <c r="Q515" s="78"/>
      <c r="R515" s="406"/>
      <c r="S515" s="163"/>
      <c r="T515" s="44"/>
      <c r="U515" s="44"/>
      <c r="V515" s="44"/>
      <c r="W515" s="44"/>
      <c r="X515" s="44"/>
      <c r="Y515" s="44"/>
      <c r="Z515" s="44"/>
      <c r="AA515" s="44"/>
      <c r="AB515" s="44"/>
      <c r="AC515" s="44"/>
      <c r="AD515" s="44"/>
      <c r="AE515" s="78"/>
      <c r="AF515" s="44"/>
      <c r="AG515" s="44"/>
      <c r="AH515" s="390"/>
      <c r="AI515" s="44"/>
      <c r="AJ515" s="44"/>
      <c r="AK515" s="44"/>
      <c r="AL515" s="44"/>
      <c r="AM515" s="44"/>
      <c r="AN515" s="44"/>
      <c r="AO515" s="44"/>
      <c r="AP515" s="44"/>
      <c r="AQ515" s="44"/>
      <c r="AR515" s="44"/>
      <c r="AS515" s="44"/>
      <c r="AT515" s="44"/>
      <c r="AU515" s="44"/>
      <c r="AV515" s="44"/>
      <c r="AW515" s="44"/>
      <c r="AX515" s="44"/>
      <c r="AY515" s="44"/>
      <c r="AZ515" s="44"/>
      <c r="BA515" s="44"/>
      <c r="BB515" s="44"/>
      <c r="BC515" s="44"/>
      <c r="BD515" s="44"/>
      <c r="BE515" s="44"/>
      <c r="BF515" s="44"/>
    </row>
    <row r="516" ht="14.25" customHeight="1">
      <c r="A516" s="44"/>
      <c r="B516" s="44"/>
      <c r="C516" s="44"/>
      <c r="D516" s="78"/>
      <c r="E516" s="78"/>
      <c r="F516" s="107"/>
      <c r="G516" s="107"/>
      <c r="H516" s="107"/>
      <c r="I516" s="107"/>
      <c r="J516" s="107"/>
      <c r="K516" s="44"/>
      <c r="L516" s="44"/>
      <c r="M516" s="44"/>
      <c r="N516" s="78"/>
      <c r="O516" s="78"/>
      <c r="P516" s="407"/>
      <c r="Q516" s="78"/>
      <c r="R516" s="406"/>
      <c r="S516" s="163"/>
      <c r="T516" s="44"/>
      <c r="U516" s="44"/>
      <c r="V516" s="44"/>
      <c r="W516" s="44"/>
      <c r="X516" s="44"/>
      <c r="Y516" s="44"/>
      <c r="Z516" s="44"/>
      <c r="AA516" s="44"/>
      <c r="AB516" s="44"/>
      <c r="AC516" s="44"/>
      <c r="AD516" s="44"/>
      <c r="AE516" s="78"/>
      <c r="AF516" s="44"/>
      <c r="AG516" s="44"/>
      <c r="AH516" s="390"/>
      <c r="AI516" s="44"/>
      <c r="AJ516" s="44"/>
      <c r="AK516" s="44"/>
      <c r="AL516" s="44"/>
      <c r="AM516" s="44"/>
      <c r="AN516" s="44"/>
      <c r="AO516" s="44"/>
      <c r="AP516" s="44"/>
      <c r="AQ516" s="44"/>
      <c r="AR516" s="44"/>
      <c r="AS516" s="44"/>
      <c r="AT516" s="44"/>
      <c r="AU516" s="44"/>
      <c r="AV516" s="44"/>
      <c r="AW516" s="44"/>
      <c r="AX516" s="44"/>
      <c r="AY516" s="44"/>
      <c r="AZ516" s="44"/>
      <c r="BA516" s="44"/>
      <c r="BB516" s="44"/>
      <c r="BC516" s="44"/>
      <c r="BD516" s="44"/>
      <c r="BE516" s="44"/>
      <c r="BF516" s="44"/>
    </row>
    <row r="517" ht="14.25" customHeight="1">
      <c r="A517" s="44"/>
      <c r="B517" s="44"/>
      <c r="C517" s="44"/>
      <c r="D517" s="78"/>
      <c r="E517" s="78"/>
      <c r="F517" s="107"/>
      <c r="G517" s="107"/>
      <c r="H517" s="107"/>
      <c r="I517" s="107"/>
      <c r="J517" s="107"/>
      <c r="K517" s="44"/>
      <c r="L517" s="44"/>
      <c r="M517" s="44"/>
      <c r="N517" s="78"/>
      <c r="O517" s="78"/>
      <c r="P517" s="407"/>
      <c r="Q517" s="78"/>
      <c r="R517" s="406"/>
      <c r="S517" s="163"/>
      <c r="T517" s="44"/>
      <c r="U517" s="44"/>
      <c r="V517" s="44"/>
      <c r="W517" s="44"/>
      <c r="X517" s="44"/>
      <c r="Y517" s="44"/>
      <c r="Z517" s="44"/>
      <c r="AA517" s="44"/>
      <c r="AB517" s="44"/>
      <c r="AC517" s="44"/>
      <c r="AD517" s="44"/>
      <c r="AE517" s="78"/>
      <c r="AF517" s="44"/>
      <c r="AG517" s="44"/>
      <c r="AH517" s="390"/>
      <c r="AI517" s="44"/>
      <c r="AJ517" s="44"/>
      <c r="AK517" s="44"/>
      <c r="AL517" s="44"/>
      <c r="AM517" s="44"/>
      <c r="AN517" s="44"/>
      <c r="AO517" s="44"/>
      <c r="AP517" s="44"/>
      <c r="AQ517" s="44"/>
      <c r="AR517" s="44"/>
      <c r="AS517" s="44"/>
      <c r="AT517" s="44"/>
      <c r="AU517" s="44"/>
      <c r="AV517" s="44"/>
      <c r="AW517" s="44"/>
      <c r="AX517" s="44"/>
      <c r="AY517" s="44"/>
      <c r="AZ517" s="44"/>
      <c r="BA517" s="44"/>
      <c r="BB517" s="44"/>
      <c r="BC517" s="44"/>
      <c r="BD517" s="44"/>
      <c r="BE517" s="44"/>
      <c r="BF517" s="44"/>
    </row>
    <row r="518" ht="14.25" customHeight="1">
      <c r="A518" s="44"/>
      <c r="B518" s="44"/>
      <c r="C518" s="44"/>
      <c r="D518" s="78"/>
      <c r="E518" s="78"/>
      <c r="F518" s="107"/>
      <c r="G518" s="107"/>
      <c r="H518" s="107"/>
      <c r="I518" s="107"/>
      <c r="J518" s="107"/>
      <c r="K518" s="44"/>
      <c r="L518" s="44"/>
      <c r="M518" s="44"/>
      <c r="N518" s="78"/>
      <c r="O518" s="78"/>
      <c r="P518" s="407"/>
      <c r="Q518" s="78"/>
      <c r="R518" s="406"/>
      <c r="S518" s="163"/>
      <c r="T518" s="44"/>
      <c r="U518" s="44"/>
      <c r="V518" s="44"/>
      <c r="W518" s="44"/>
      <c r="X518" s="44"/>
      <c r="Y518" s="44"/>
      <c r="Z518" s="44"/>
      <c r="AA518" s="44"/>
      <c r="AB518" s="44"/>
      <c r="AC518" s="44"/>
      <c r="AD518" s="44"/>
      <c r="AE518" s="78"/>
      <c r="AF518" s="44"/>
      <c r="AG518" s="44"/>
      <c r="AH518" s="390"/>
      <c r="AI518" s="44"/>
      <c r="AJ518" s="44"/>
      <c r="AK518" s="44"/>
      <c r="AL518" s="44"/>
      <c r="AM518" s="44"/>
      <c r="AN518" s="44"/>
      <c r="AO518" s="44"/>
      <c r="AP518" s="44"/>
      <c r="AQ518" s="44"/>
      <c r="AR518" s="44"/>
      <c r="AS518" s="44"/>
      <c r="AT518" s="44"/>
      <c r="AU518" s="44"/>
      <c r="AV518" s="44"/>
      <c r="AW518" s="44"/>
      <c r="AX518" s="44"/>
      <c r="AY518" s="44"/>
      <c r="AZ518" s="44"/>
      <c r="BA518" s="44"/>
      <c r="BB518" s="44"/>
      <c r="BC518" s="44"/>
      <c r="BD518" s="44"/>
      <c r="BE518" s="44"/>
      <c r="BF518" s="44"/>
    </row>
    <row r="519" ht="14.25" customHeight="1">
      <c r="A519" s="44"/>
      <c r="B519" s="44"/>
      <c r="C519" s="44"/>
      <c r="D519" s="78"/>
      <c r="E519" s="78"/>
      <c r="F519" s="107"/>
      <c r="G519" s="107"/>
      <c r="H519" s="107"/>
      <c r="I519" s="107"/>
      <c r="J519" s="107"/>
      <c r="K519" s="44"/>
      <c r="L519" s="44"/>
      <c r="M519" s="44"/>
      <c r="N519" s="78"/>
      <c r="O519" s="78"/>
      <c r="P519" s="407"/>
      <c r="Q519" s="78"/>
      <c r="R519" s="406"/>
      <c r="S519" s="163"/>
      <c r="T519" s="44"/>
      <c r="U519" s="44"/>
      <c r="V519" s="44"/>
      <c r="W519" s="44"/>
      <c r="X519" s="44"/>
      <c r="Y519" s="44"/>
      <c r="Z519" s="44"/>
      <c r="AA519" s="44"/>
      <c r="AB519" s="44"/>
      <c r="AC519" s="44"/>
      <c r="AD519" s="44"/>
      <c r="AE519" s="78"/>
      <c r="AF519" s="44"/>
      <c r="AG519" s="44"/>
      <c r="AH519" s="390"/>
      <c r="AI519" s="44"/>
      <c r="AJ519" s="44"/>
      <c r="AK519" s="44"/>
      <c r="AL519" s="44"/>
      <c r="AM519" s="44"/>
      <c r="AN519" s="44"/>
      <c r="AO519" s="44"/>
      <c r="AP519" s="44"/>
      <c r="AQ519" s="44"/>
      <c r="AR519" s="44"/>
      <c r="AS519" s="44"/>
      <c r="AT519" s="44"/>
      <c r="AU519" s="44"/>
      <c r="AV519" s="44"/>
      <c r="AW519" s="44"/>
      <c r="AX519" s="44"/>
      <c r="AY519" s="44"/>
      <c r="AZ519" s="44"/>
      <c r="BA519" s="44"/>
      <c r="BB519" s="44"/>
      <c r="BC519" s="44"/>
      <c r="BD519" s="44"/>
      <c r="BE519" s="44"/>
      <c r="BF519" s="44"/>
    </row>
    <row r="520" ht="14.25" customHeight="1">
      <c r="A520" s="44"/>
      <c r="B520" s="44"/>
      <c r="C520" s="44"/>
      <c r="D520" s="78"/>
      <c r="E520" s="78"/>
      <c r="F520" s="107"/>
      <c r="G520" s="107"/>
      <c r="H520" s="107"/>
      <c r="I520" s="107"/>
      <c r="J520" s="107"/>
      <c r="K520" s="44"/>
      <c r="L520" s="44"/>
      <c r="M520" s="44"/>
      <c r="N520" s="78"/>
      <c r="O520" s="78"/>
      <c r="P520" s="407"/>
      <c r="Q520" s="78"/>
      <c r="R520" s="406"/>
      <c r="S520" s="163"/>
      <c r="T520" s="44"/>
      <c r="U520" s="44"/>
      <c r="V520" s="44"/>
      <c r="W520" s="44"/>
      <c r="X520" s="44"/>
      <c r="Y520" s="44"/>
      <c r="Z520" s="44"/>
      <c r="AA520" s="44"/>
      <c r="AB520" s="44"/>
      <c r="AC520" s="44"/>
      <c r="AD520" s="44"/>
      <c r="AE520" s="78"/>
      <c r="AF520" s="44"/>
      <c r="AG520" s="44"/>
      <c r="AH520" s="390"/>
      <c r="AI520" s="44"/>
      <c r="AJ520" s="44"/>
      <c r="AK520" s="44"/>
      <c r="AL520" s="44"/>
      <c r="AM520" s="44"/>
      <c r="AN520" s="44"/>
      <c r="AO520" s="44"/>
      <c r="AP520" s="44"/>
      <c r="AQ520" s="44"/>
      <c r="AR520" s="44"/>
      <c r="AS520" s="44"/>
      <c r="AT520" s="44"/>
      <c r="AU520" s="44"/>
      <c r="AV520" s="44"/>
      <c r="AW520" s="44"/>
      <c r="AX520" s="44"/>
      <c r="AY520" s="44"/>
      <c r="AZ520" s="44"/>
      <c r="BA520" s="44"/>
      <c r="BB520" s="44"/>
      <c r="BC520" s="44"/>
      <c r="BD520" s="44"/>
      <c r="BE520" s="44"/>
      <c r="BF520" s="44"/>
    </row>
    <row r="521" ht="14.25" customHeight="1">
      <c r="A521" s="44"/>
      <c r="B521" s="44"/>
      <c r="C521" s="44"/>
      <c r="D521" s="78"/>
      <c r="E521" s="78"/>
      <c r="F521" s="107"/>
      <c r="G521" s="107"/>
      <c r="H521" s="107"/>
      <c r="I521" s="107"/>
      <c r="J521" s="107"/>
      <c r="K521" s="44"/>
      <c r="L521" s="44"/>
      <c r="M521" s="44"/>
      <c r="N521" s="78"/>
      <c r="O521" s="78"/>
      <c r="P521" s="407"/>
      <c r="Q521" s="78"/>
      <c r="R521" s="406"/>
      <c r="S521" s="163"/>
      <c r="T521" s="44"/>
      <c r="U521" s="44"/>
      <c r="V521" s="44"/>
      <c r="W521" s="44"/>
      <c r="X521" s="44"/>
      <c r="Y521" s="44"/>
      <c r="Z521" s="44"/>
      <c r="AA521" s="44"/>
      <c r="AB521" s="44"/>
      <c r="AC521" s="44"/>
      <c r="AD521" s="44"/>
      <c r="AE521" s="78"/>
      <c r="AF521" s="44"/>
      <c r="AG521" s="44"/>
      <c r="AH521" s="390"/>
      <c r="AI521" s="44"/>
      <c r="AJ521" s="44"/>
      <c r="AK521" s="44"/>
      <c r="AL521" s="44"/>
      <c r="AM521" s="44"/>
      <c r="AN521" s="44"/>
      <c r="AO521" s="44"/>
      <c r="AP521" s="44"/>
      <c r="AQ521" s="44"/>
      <c r="AR521" s="44"/>
      <c r="AS521" s="44"/>
      <c r="AT521" s="44"/>
      <c r="AU521" s="44"/>
      <c r="AV521" s="44"/>
      <c r="AW521" s="44"/>
      <c r="AX521" s="44"/>
      <c r="AY521" s="44"/>
      <c r="AZ521" s="44"/>
      <c r="BA521" s="44"/>
      <c r="BB521" s="44"/>
      <c r="BC521" s="44"/>
      <c r="BD521" s="44"/>
      <c r="BE521" s="44"/>
      <c r="BF521" s="44"/>
    </row>
    <row r="522" ht="14.25" customHeight="1">
      <c r="A522" s="44"/>
      <c r="B522" s="44"/>
      <c r="C522" s="44"/>
      <c r="D522" s="78"/>
      <c r="E522" s="78"/>
      <c r="F522" s="107"/>
      <c r="G522" s="107"/>
      <c r="H522" s="107"/>
      <c r="I522" s="107"/>
      <c r="J522" s="107"/>
      <c r="K522" s="44"/>
      <c r="L522" s="44"/>
      <c r="M522" s="44"/>
      <c r="N522" s="78"/>
      <c r="O522" s="78"/>
      <c r="P522" s="407"/>
      <c r="Q522" s="78"/>
      <c r="R522" s="406"/>
      <c r="S522" s="163"/>
      <c r="T522" s="44"/>
      <c r="U522" s="44"/>
      <c r="V522" s="44"/>
      <c r="W522" s="44"/>
      <c r="X522" s="44"/>
      <c r="Y522" s="44"/>
      <c r="Z522" s="44"/>
      <c r="AA522" s="44"/>
      <c r="AB522" s="44"/>
      <c r="AC522" s="44"/>
      <c r="AD522" s="44"/>
      <c r="AE522" s="78"/>
      <c r="AF522" s="44"/>
      <c r="AG522" s="44"/>
      <c r="AH522" s="390"/>
      <c r="AI522" s="44"/>
      <c r="AJ522" s="44"/>
      <c r="AK522" s="44"/>
      <c r="AL522" s="44"/>
      <c r="AM522" s="44"/>
      <c r="AN522" s="44"/>
      <c r="AO522" s="44"/>
      <c r="AP522" s="44"/>
      <c r="AQ522" s="44"/>
      <c r="AR522" s="44"/>
      <c r="AS522" s="44"/>
      <c r="AT522" s="44"/>
      <c r="AU522" s="44"/>
      <c r="AV522" s="44"/>
      <c r="AW522" s="44"/>
      <c r="AX522" s="44"/>
      <c r="AY522" s="44"/>
      <c r="AZ522" s="44"/>
      <c r="BA522" s="44"/>
      <c r="BB522" s="44"/>
      <c r="BC522" s="44"/>
      <c r="BD522" s="44"/>
      <c r="BE522" s="44"/>
      <c r="BF522" s="44"/>
    </row>
    <row r="523" ht="14.25" customHeight="1">
      <c r="A523" s="44"/>
      <c r="B523" s="44"/>
      <c r="C523" s="44"/>
      <c r="D523" s="78"/>
      <c r="E523" s="78"/>
      <c r="F523" s="107"/>
      <c r="G523" s="107"/>
      <c r="H523" s="107"/>
      <c r="I523" s="107"/>
      <c r="J523" s="107"/>
      <c r="K523" s="44"/>
      <c r="L523" s="44"/>
      <c r="M523" s="44"/>
      <c r="N523" s="78"/>
      <c r="O523" s="78"/>
      <c r="P523" s="407"/>
      <c r="Q523" s="78"/>
      <c r="R523" s="406"/>
      <c r="S523" s="163"/>
      <c r="T523" s="44"/>
      <c r="U523" s="44"/>
      <c r="V523" s="44"/>
      <c r="W523" s="44"/>
      <c r="X523" s="44"/>
      <c r="Y523" s="44"/>
      <c r="Z523" s="44"/>
      <c r="AA523" s="44"/>
      <c r="AB523" s="44"/>
      <c r="AC523" s="44"/>
      <c r="AD523" s="44"/>
      <c r="AE523" s="78"/>
      <c r="AF523" s="44"/>
      <c r="AG523" s="44"/>
      <c r="AH523" s="390"/>
      <c r="AI523" s="44"/>
      <c r="AJ523" s="44"/>
      <c r="AK523" s="44"/>
      <c r="AL523" s="44"/>
      <c r="AM523" s="44"/>
      <c r="AN523" s="44"/>
      <c r="AO523" s="44"/>
      <c r="AP523" s="44"/>
      <c r="AQ523" s="44"/>
      <c r="AR523" s="44"/>
      <c r="AS523" s="44"/>
      <c r="AT523" s="44"/>
      <c r="AU523" s="44"/>
      <c r="AV523" s="44"/>
      <c r="AW523" s="44"/>
      <c r="AX523" s="44"/>
      <c r="AY523" s="44"/>
      <c r="AZ523" s="44"/>
      <c r="BA523" s="44"/>
      <c r="BB523" s="44"/>
      <c r="BC523" s="44"/>
      <c r="BD523" s="44"/>
      <c r="BE523" s="44"/>
      <c r="BF523" s="44"/>
    </row>
    <row r="524" ht="14.25" customHeight="1">
      <c r="A524" s="44"/>
      <c r="B524" s="44"/>
      <c r="C524" s="44"/>
      <c r="D524" s="78"/>
      <c r="E524" s="78"/>
      <c r="F524" s="107"/>
      <c r="G524" s="107"/>
      <c r="H524" s="107"/>
      <c r="I524" s="107"/>
      <c r="J524" s="107"/>
      <c r="K524" s="44"/>
      <c r="L524" s="44"/>
      <c r="M524" s="44"/>
      <c r="N524" s="78"/>
      <c r="O524" s="78"/>
      <c r="P524" s="407"/>
      <c r="Q524" s="78"/>
      <c r="R524" s="406"/>
      <c r="S524" s="163"/>
      <c r="T524" s="44"/>
      <c r="U524" s="44"/>
      <c r="V524" s="44"/>
      <c r="W524" s="44"/>
      <c r="X524" s="44"/>
      <c r="Y524" s="44"/>
      <c r="Z524" s="44"/>
      <c r="AA524" s="44"/>
      <c r="AB524" s="44"/>
      <c r="AC524" s="44"/>
      <c r="AD524" s="44"/>
      <c r="AE524" s="78"/>
      <c r="AF524" s="44"/>
      <c r="AG524" s="44"/>
      <c r="AH524" s="390"/>
      <c r="AI524" s="44"/>
      <c r="AJ524" s="44"/>
      <c r="AK524" s="44"/>
      <c r="AL524" s="44"/>
      <c r="AM524" s="44"/>
      <c r="AN524" s="44"/>
      <c r="AO524" s="44"/>
      <c r="AP524" s="44"/>
      <c r="AQ524" s="44"/>
      <c r="AR524" s="44"/>
      <c r="AS524" s="44"/>
      <c r="AT524" s="44"/>
      <c r="AU524" s="44"/>
      <c r="AV524" s="44"/>
      <c r="AW524" s="44"/>
      <c r="AX524" s="44"/>
      <c r="AY524" s="44"/>
      <c r="AZ524" s="44"/>
      <c r="BA524" s="44"/>
      <c r="BB524" s="44"/>
      <c r="BC524" s="44"/>
      <c r="BD524" s="44"/>
      <c r="BE524" s="44"/>
      <c r="BF524" s="44"/>
    </row>
    <row r="525" ht="14.25" customHeight="1">
      <c r="A525" s="44"/>
      <c r="B525" s="44"/>
      <c r="C525" s="44"/>
      <c r="D525" s="78"/>
      <c r="E525" s="78"/>
      <c r="F525" s="107"/>
      <c r="G525" s="107"/>
      <c r="H525" s="107"/>
      <c r="I525" s="107"/>
      <c r="J525" s="107"/>
      <c r="K525" s="44"/>
      <c r="L525" s="44"/>
      <c r="M525" s="44"/>
      <c r="N525" s="78"/>
      <c r="O525" s="78"/>
      <c r="P525" s="407"/>
      <c r="Q525" s="78"/>
      <c r="R525" s="406"/>
      <c r="S525" s="163"/>
      <c r="T525" s="44"/>
      <c r="U525" s="44"/>
      <c r="V525" s="44"/>
      <c r="W525" s="44"/>
      <c r="X525" s="44"/>
      <c r="Y525" s="44"/>
      <c r="Z525" s="44"/>
      <c r="AA525" s="44"/>
      <c r="AB525" s="44"/>
      <c r="AC525" s="44"/>
      <c r="AD525" s="44"/>
      <c r="AE525" s="78"/>
      <c r="AF525" s="44"/>
      <c r="AG525" s="44"/>
      <c r="AH525" s="390"/>
      <c r="AI525" s="44"/>
      <c r="AJ525" s="44"/>
      <c r="AK525" s="44"/>
      <c r="AL525" s="44"/>
      <c r="AM525" s="44"/>
      <c r="AN525" s="44"/>
      <c r="AO525" s="44"/>
      <c r="AP525" s="44"/>
      <c r="AQ525" s="44"/>
      <c r="AR525" s="44"/>
      <c r="AS525" s="44"/>
      <c r="AT525" s="44"/>
      <c r="AU525" s="44"/>
      <c r="AV525" s="44"/>
      <c r="AW525" s="44"/>
      <c r="AX525" s="44"/>
      <c r="AY525" s="44"/>
      <c r="AZ525" s="44"/>
      <c r="BA525" s="44"/>
      <c r="BB525" s="44"/>
      <c r="BC525" s="44"/>
      <c r="BD525" s="44"/>
      <c r="BE525" s="44"/>
      <c r="BF525" s="44"/>
    </row>
    <row r="526" ht="14.25" customHeight="1">
      <c r="A526" s="44"/>
      <c r="B526" s="44"/>
      <c r="C526" s="44"/>
      <c r="D526" s="78"/>
      <c r="E526" s="78"/>
      <c r="F526" s="107"/>
      <c r="G526" s="107"/>
      <c r="H526" s="107"/>
      <c r="I526" s="107"/>
      <c r="J526" s="107"/>
      <c r="K526" s="44"/>
      <c r="L526" s="44"/>
      <c r="M526" s="44"/>
      <c r="N526" s="78"/>
      <c r="O526" s="78"/>
      <c r="P526" s="407"/>
      <c r="Q526" s="78"/>
      <c r="R526" s="406"/>
      <c r="S526" s="163"/>
      <c r="T526" s="44"/>
      <c r="U526" s="44"/>
      <c r="V526" s="44"/>
      <c r="W526" s="44"/>
      <c r="X526" s="44"/>
      <c r="Y526" s="44"/>
      <c r="Z526" s="44"/>
      <c r="AA526" s="44"/>
      <c r="AB526" s="44"/>
      <c r="AC526" s="44"/>
      <c r="AD526" s="44"/>
      <c r="AE526" s="78"/>
      <c r="AF526" s="44"/>
      <c r="AG526" s="44"/>
      <c r="AH526" s="390"/>
      <c r="AI526" s="44"/>
      <c r="AJ526" s="44"/>
      <c r="AK526" s="44"/>
      <c r="AL526" s="44"/>
      <c r="AM526" s="44"/>
      <c r="AN526" s="44"/>
      <c r="AO526" s="44"/>
      <c r="AP526" s="44"/>
      <c r="AQ526" s="44"/>
      <c r="AR526" s="44"/>
      <c r="AS526" s="44"/>
      <c r="AT526" s="44"/>
      <c r="AU526" s="44"/>
      <c r="AV526" s="44"/>
      <c r="AW526" s="44"/>
      <c r="AX526" s="44"/>
      <c r="AY526" s="44"/>
      <c r="AZ526" s="44"/>
      <c r="BA526" s="44"/>
      <c r="BB526" s="44"/>
      <c r="BC526" s="44"/>
      <c r="BD526" s="44"/>
      <c r="BE526" s="44"/>
      <c r="BF526" s="44"/>
    </row>
    <row r="527" ht="14.25" customHeight="1">
      <c r="A527" s="44"/>
      <c r="B527" s="44"/>
      <c r="C527" s="44"/>
      <c r="D527" s="78"/>
      <c r="E527" s="78"/>
      <c r="F527" s="107"/>
      <c r="G527" s="107"/>
      <c r="H527" s="107"/>
      <c r="I527" s="107"/>
      <c r="J527" s="107"/>
      <c r="K527" s="44"/>
      <c r="L527" s="44"/>
      <c r="M527" s="44"/>
      <c r="N527" s="78"/>
      <c r="O527" s="78"/>
      <c r="P527" s="407"/>
      <c r="Q527" s="78"/>
      <c r="R527" s="406"/>
      <c r="S527" s="163"/>
      <c r="T527" s="44"/>
      <c r="U527" s="44"/>
      <c r="V527" s="44"/>
      <c r="W527" s="44"/>
      <c r="X527" s="44"/>
      <c r="Y527" s="44"/>
      <c r="Z527" s="44"/>
      <c r="AA527" s="44"/>
      <c r="AB527" s="44"/>
      <c r="AC527" s="44"/>
      <c r="AD527" s="44"/>
      <c r="AE527" s="78"/>
      <c r="AF527" s="44"/>
      <c r="AG527" s="44"/>
      <c r="AH527" s="390"/>
      <c r="AI527" s="44"/>
      <c r="AJ527" s="44"/>
      <c r="AK527" s="44"/>
      <c r="AL527" s="44"/>
      <c r="AM527" s="44"/>
      <c r="AN527" s="44"/>
      <c r="AO527" s="44"/>
      <c r="AP527" s="44"/>
      <c r="AQ527" s="44"/>
      <c r="AR527" s="44"/>
      <c r="AS527" s="44"/>
      <c r="AT527" s="44"/>
      <c r="AU527" s="44"/>
      <c r="AV527" s="44"/>
      <c r="AW527" s="44"/>
      <c r="AX527" s="44"/>
      <c r="AY527" s="44"/>
      <c r="AZ527" s="44"/>
      <c r="BA527" s="44"/>
      <c r="BB527" s="44"/>
      <c r="BC527" s="44"/>
      <c r="BD527" s="44"/>
      <c r="BE527" s="44"/>
      <c r="BF527" s="44"/>
    </row>
    <row r="528" ht="14.25" customHeight="1">
      <c r="A528" s="44"/>
      <c r="B528" s="44"/>
      <c r="C528" s="44"/>
      <c r="D528" s="78"/>
      <c r="E528" s="78"/>
      <c r="F528" s="107"/>
      <c r="G528" s="107"/>
      <c r="H528" s="107"/>
      <c r="I528" s="107"/>
      <c r="J528" s="107"/>
      <c r="K528" s="44"/>
      <c r="L528" s="44"/>
      <c r="M528" s="44"/>
      <c r="N528" s="78"/>
      <c r="O528" s="78"/>
      <c r="P528" s="407"/>
      <c r="Q528" s="78"/>
      <c r="R528" s="406"/>
      <c r="S528" s="163"/>
      <c r="T528" s="44"/>
      <c r="U528" s="44"/>
      <c r="V528" s="44"/>
      <c r="W528" s="44"/>
      <c r="X528" s="44"/>
      <c r="Y528" s="44"/>
      <c r="Z528" s="44"/>
      <c r="AA528" s="44"/>
      <c r="AB528" s="44"/>
      <c r="AC528" s="44"/>
      <c r="AD528" s="44"/>
      <c r="AE528" s="78"/>
      <c r="AF528" s="44"/>
      <c r="AG528" s="44"/>
      <c r="AH528" s="390"/>
      <c r="AI528" s="44"/>
      <c r="AJ528" s="44"/>
      <c r="AK528" s="44"/>
      <c r="AL528" s="44"/>
      <c r="AM528" s="44"/>
      <c r="AN528" s="44"/>
      <c r="AO528" s="44"/>
      <c r="AP528" s="44"/>
      <c r="AQ528" s="44"/>
      <c r="AR528" s="44"/>
      <c r="AS528" s="44"/>
      <c r="AT528" s="44"/>
      <c r="AU528" s="44"/>
      <c r="AV528" s="44"/>
      <c r="AW528" s="44"/>
      <c r="AX528" s="44"/>
      <c r="AY528" s="44"/>
      <c r="AZ528" s="44"/>
      <c r="BA528" s="44"/>
      <c r="BB528" s="44"/>
      <c r="BC528" s="44"/>
      <c r="BD528" s="44"/>
      <c r="BE528" s="44"/>
      <c r="BF528" s="44"/>
    </row>
    <row r="529" ht="14.25" customHeight="1">
      <c r="A529" s="44"/>
      <c r="B529" s="44"/>
      <c r="C529" s="44"/>
      <c r="D529" s="78"/>
      <c r="E529" s="78"/>
      <c r="F529" s="107"/>
      <c r="G529" s="107"/>
      <c r="H529" s="107"/>
      <c r="I529" s="107"/>
      <c r="J529" s="107"/>
      <c r="K529" s="44"/>
      <c r="L529" s="44"/>
      <c r="M529" s="44"/>
      <c r="N529" s="78"/>
      <c r="O529" s="78"/>
      <c r="P529" s="407"/>
      <c r="Q529" s="78"/>
      <c r="R529" s="406"/>
      <c r="S529" s="163"/>
      <c r="T529" s="44"/>
      <c r="U529" s="44"/>
      <c r="V529" s="44"/>
      <c r="W529" s="44"/>
      <c r="X529" s="44"/>
      <c r="Y529" s="44"/>
      <c r="Z529" s="44"/>
      <c r="AA529" s="44"/>
      <c r="AB529" s="44"/>
      <c r="AC529" s="44"/>
      <c r="AD529" s="44"/>
      <c r="AE529" s="78"/>
      <c r="AF529" s="44"/>
      <c r="AG529" s="44"/>
      <c r="AH529" s="390"/>
      <c r="AI529" s="44"/>
      <c r="AJ529" s="44"/>
      <c r="AK529" s="44"/>
      <c r="AL529" s="44"/>
      <c r="AM529" s="44"/>
      <c r="AN529" s="44"/>
      <c r="AO529" s="44"/>
      <c r="AP529" s="44"/>
      <c r="AQ529" s="44"/>
      <c r="AR529" s="44"/>
      <c r="AS529" s="44"/>
      <c r="AT529" s="44"/>
      <c r="AU529" s="44"/>
      <c r="AV529" s="44"/>
      <c r="AW529" s="44"/>
      <c r="AX529" s="44"/>
      <c r="AY529" s="44"/>
      <c r="AZ529" s="44"/>
      <c r="BA529" s="44"/>
      <c r="BB529" s="44"/>
      <c r="BC529" s="44"/>
      <c r="BD529" s="44"/>
      <c r="BE529" s="44"/>
      <c r="BF529" s="44"/>
    </row>
    <row r="530" ht="14.25" customHeight="1">
      <c r="A530" s="44"/>
      <c r="B530" s="44"/>
      <c r="C530" s="44"/>
      <c r="D530" s="78"/>
      <c r="E530" s="78"/>
      <c r="F530" s="107"/>
      <c r="G530" s="107"/>
      <c r="H530" s="107"/>
      <c r="I530" s="107"/>
      <c r="J530" s="107"/>
      <c r="K530" s="44"/>
      <c r="L530" s="44"/>
      <c r="M530" s="44"/>
      <c r="N530" s="78"/>
      <c r="O530" s="78"/>
      <c r="P530" s="407"/>
      <c r="Q530" s="78"/>
      <c r="R530" s="406"/>
      <c r="S530" s="163"/>
      <c r="T530" s="44"/>
      <c r="U530" s="44"/>
      <c r="V530" s="44"/>
      <c r="W530" s="44"/>
      <c r="X530" s="44"/>
      <c r="Y530" s="44"/>
      <c r="Z530" s="44"/>
      <c r="AA530" s="44"/>
      <c r="AB530" s="44"/>
      <c r="AC530" s="44"/>
      <c r="AD530" s="44"/>
      <c r="AE530" s="78"/>
      <c r="AF530" s="44"/>
      <c r="AG530" s="44"/>
      <c r="AH530" s="390"/>
      <c r="AI530" s="44"/>
      <c r="AJ530" s="44"/>
      <c r="AK530" s="44"/>
      <c r="AL530" s="44"/>
      <c r="AM530" s="44"/>
      <c r="AN530" s="44"/>
      <c r="AO530" s="44"/>
      <c r="AP530" s="44"/>
      <c r="AQ530" s="44"/>
      <c r="AR530" s="44"/>
      <c r="AS530" s="44"/>
      <c r="AT530" s="44"/>
      <c r="AU530" s="44"/>
      <c r="AV530" s="44"/>
      <c r="AW530" s="44"/>
      <c r="AX530" s="44"/>
      <c r="AY530" s="44"/>
      <c r="AZ530" s="44"/>
      <c r="BA530" s="44"/>
      <c r="BB530" s="44"/>
      <c r="BC530" s="44"/>
      <c r="BD530" s="44"/>
      <c r="BE530" s="44"/>
      <c r="BF530" s="44"/>
    </row>
    <row r="531" ht="14.25" customHeight="1">
      <c r="A531" s="44"/>
      <c r="B531" s="44"/>
      <c r="C531" s="44"/>
      <c r="D531" s="78"/>
      <c r="E531" s="78"/>
      <c r="F531" s="107"/>
      <c r="G531" s="107"/>
      <c r="H531" s="107"/>
      <c r="I531" s="107"/>
      <c r="J531" s="107"/>
      <c r="K531" s="44"/>
      <c r="L531" s="44"/>
      <c r="M531" s="44"/>
      <c r="N531" s="78"/>
      <c r="O531" s="78"/>
      <c r="P531" s="407"/>
      <c r="Q531" s="78"/>
      <c r="R531" s="406"/>
      <c r="S531" s="163"/>
      <c r="T531" s="44"/>
      <c r="U531" s="44"/>
      <c r="V531" s="44"/>
      <c r="W531" s="44"/>
      <c r="X531" s="44"/>
      <c r="Y531" s="44"/>
      <c r="Z531" s="44"/>
      <c r="AA531" s="44"/>
      <c r="AB531" s="44"/>
      <c r="AC531" s="44"/>
      <c r="AD531" s="44"/>
      <c r="AE531" s="78"/>
      <c r="AF531" s="44"/>
      <c r="AG531" s="44"/>
      <c r="AH531" s="390"/>
      <c r="AI531" s="44"/>
      <c r="AJ531" s="44"/>
      <c r="AK531" s="44"/>
      <c r="AL531" s="44"/>
      <c r="AM531" s="44"/>
      <c r="AN531" s="44"/>
      <c r="AO531" s="44"/>
      <c r="AP531" s="44"/>
      <c r="AQ531" s="44"/>
      <c r="AR531" s="44"/>
      <c r="AS531" s="44"/>
      <c r="AT531" s="44"/>
      <c r="AU531" s="44"/>
      <c r="AV531" s="44"/>
      <c r="AW531" s="44"/>
      <c r="AX531" s="44"/>
      <c r="AY531" s="44"/>
      <c r="AZ531" s="44"/>
      <c r="BA531" s="44"/>
      <c r="BB531" s="44"/>
      <c r="BC531" s="44"/>
      <c r="BD531" s="44"/>
      <c r="BE531" s="44"/>
      <c r="BF531" s="44"/>
    </row>
    <row r="532" ht="14.25" customHeight="1">
      <c r="A532" s="44"/>
      <c r="B532" s="44"/>
      <c r="C532" s="44"/>
      <c r="D532" s="78"/>
      <c r="E532" s="78"/>
      <c r="F532" s="107"/>
      <c r="G532" s="107"/>
      <c r="H532" s="107"/>
      <c r="I532" s="107"/>
      <c r="J532" s="107"/>
      <c r="K532" s="44"/>
      <c r="L532" s="44"/>
      <c r="M532" s="44"/>
      <c r="N532" s="78"/>
      <c r="O532" s="78"/>
      <c r="P532" s="407"/>
      <c r="Q532" s="78"/>
      <c r="R532" s="406"/>
      <c r="S532" s="163"/>
      <c r="T532" s="44"/>
      <c r="U532" s="44"/>
      <c r="V532" s="44"/>
      <c r="W532" s="44"/>
      <c r="X532" s="44"/>
      <c r="Y532" s="44"/>
      <c r="Z532" s="44"/>
      <c r="AA532" s="44"/>
      <c r="AB532" s="44"/>
      <c r="AC532" s="44"/>
      <c r="AD532" s="44"/>
      <c r="AE532" s="78"/>
      <c r="AF532" s="44"/>
      <c r="AG532" s="44"/>
      <c r="AH532" s="390"/>
      <c r="AI532" s="44"/>
      <c r="AJ532" s="44"/>
      <c r="AK532" s="44"/>
      <c r="AL532" s="44"/>
      <c r="AM532" s="44"/>
      <c r="AN532" s="44"/>
      <c r="AO532" s="44"/>
      <c r="AP532" s="44"/>
      <c r="AQ532" s="44"/>
      <c r="AR532" s="44"/>
      <c r="AS532" s="44"/>
      <c r="AT532" s="44"/>
      <c r="AU532" s="44"/>
      <c r="AV532" s="44"/>
      <c r="AW532" s="44"/>
      <c r="AX532" s="44"/>
      <c r="AY532" s="44"/>
      <c r="AZ532" s="44"/>
      <c r="BA532" s="44"/>
      <c r="BB532" s="44"/>
      <c r="BC532" s="44"/>
      <c r="BD532" s="44"/>
      <c r="BE532" s="44"/>
      <c r="BF532" s="44"/>
    </row>
    <row r="533" ht="14.25" customHeight="1">
      <c r="A533" s="44"/>
      <c r="B533" s="44"/>
      <c r="C533" s="44"/>
      <c r="D533" s="78"/>
      <c r="E533" s="78"/>
      <c r="F533" s="107"/>
      <c r="G533" s="107"/>
      <c r="H533" s="107"/>
      <c r="I533" s="107"/>
      <c r="J533" s="107"/>
      <c r="K533" s="44"/>
      <c r="L533" s="44"/>
      <c r="M533" s="44"/>
      <c r="N533" s="78"/>
      <c r="O533" s="78"/>
      <c r="P533" s="407"/>
      <c r="Q533" s="78"/>
      <c r="R533" s="406"/>
      <c r="S533" s="163"/>
      <c r="T533" s="44"/>
      <c r="U533" s="44"/>
      <c r="V533" s="44"/>
      <c r="W533" s="44"/>
      <c r="X533" s="44"/>
      <c r="Y533" s="44"/>
      <c r="Z533" s="44"/>
      <c r="AA533" s="44"/>
      <c r="AB533" s="44"/>
      <c r="AC533" s="44"/>
      <c r="AD533" s="44"/>
      <c r="AE533" s="78"/>
      <c r="AF533" s="44"/>
      <c r="AG533" s="44"/>
      <c r="AH533" s="390"/>
      <c r="AI533" s="44"/>
      <c r="AJ533" s="44"/>
      <c r="AK533" s="44"/>
      <c r="AL533" s="44"/>
      <c r="AM533" s="44"/>
      <c r="AN533" s="44"/>
      <c r="AO533" s="44"/>
      <c r="AP533" s="44"/>
      <c r="AQ533" s="44"/>
      <c r="AR533" s="44"/>
      <c r="AS533" s="44"/>
      <c r="AT533" s="44"/>
      <c r="AU533" s="44"/>
      <c r="AV533" s="44"/>
      <c r="AW533" s="44"/>
      <c r="AX533" s="44"/>
      <c r="AY533" s="44"/>
      <c r="AZ533" s="44"/>
      <c r="BA533" s="44"/>
      <c r="BB533" s="44"/>
      <c r="BC533" s="44"/>
      <c r="BD533" s="44"/>
      <c r="BE533" s="44"/>
      <c r="BF533" s="44"/>
    </row>
    <row r="534" ht="14.25" customHeight="1">
      <c r="A534" s="44"/>
      <c r="B534" s="44"/>
      <c r="C534" s="44"/>
      <c r="D534" s="78"/>
      <c r="E534" s="78"/>
      <c r="F534" s="107"/>
      <c r="G534" s="107"/>
      <c r="H534" s="107"/>
      <c r="I534" s="107"/>
      <c r="J534" s="107"/>
      <c r="K534" s="44"/>
      <c r="L534" s="44"/>
      <c r="M534" s="44"/>
      <c r="N534" s="78"/>
      <c r="O534" s="78"/>
      <c r="P534" s="407"/>
      <c r="Q534" s="78"/>
      <c r="R534" s="406"/>
      <c r="S534" s="163"/>
      <c r="T534" s="44"/>
      <c r="U534" s="44"/>
      <c r="V534" s="44"/>
      <c r="W534" s="44"/>
      <c r="X534" s="44"/>
      <c r="Y534" s="44"/>
      <c r="Z534" s="44"/>
      <c r="AA534" s="44"/>
      <c r="AB534" s="44"/>
      <c r="AC534" s="44"/>
      <c r="AD534" s="44"/>
      <c r="AE534" s="78"/>
      <c r="AF534" s="44"/>
      <c r="AG534" s="44"/>
      <c r="AH534" s="390"/>
      <c r="AI534" s="44"/>
      <c r="AJ534" s="44"/>
      <c r="AK534" s="44"/>
      <c r="AL534" s="44"/>
      <c r="AM534" s="44"/>
      <c r="AN534" s="44"/>
      <c r="AO534" s="44"/>
      <c r="AP534" s="44"/>
      <c r="AQ534" s="44"/>
      <c r="AR534" s="44"/>
      <c r="AS534" s="44"/>
      <c r="AT534" s="44"/>
      <c r="AU534" s="44"/>
      <c r="AV534" s="44"/>
      <c r="AW534" s="44"/>
      <c r="AX534" s="44"/>
      <c r="AY534" s="44"/>
      <c r="AZ534" s="44"/>
      <c r="BA534" s="44"/>
      <c r="BB534" s="44"/>
      <c r="BC534" s="44"/>
      <c r="BD534" s="44"/>
      <c r="BE534" s="44"/>
      <c r="BF534" s="44"/>
    </row>
    <row r="535" ht="14.25" customHeight="1">
      <c r="A535" s="44"/>
      <c r="B535" s="44"/>
      <c r="C535" s="44"/>
      <c r="D535" s="78"/>
      <c r="E535" s="78"/>
      <c r="F535" s="107"/>
      <c r="G535" s="107"/>
      <c r="H535" s="107"/>
      <c r="I535" s="107"/>
      <c r="J535" s="107"/>
      <c r="K535" s="44"/>
      <c r="L535" s="44"/>
      <c r="M535" s="44"/>
      <c r="N535" s="78"/>
      <c r="O535" s="78"/>
      <c r="P535" s="407"/>
      <c r="Q535" s="78"/>
      <c r="R535" s="406"/>
      <c r="S535" s="163"/>
      <c r="T535" s="44"/>
      <c r="U535" s="44"/>
      <c r="V535" s="44"/>
      <c r="W535" s="44"/>
      <c r="X535" s="44"/>
      <c r="Y535" s="44"/>
      <c r="Z535" s="44"/>
      <c r="AA535" s="44"/>
      <c r="AB535" s="44"/>
      <c r="AC535" s="44"/>
      <c r="AD535" s="44"/>
      <c r="AE535" s="78"/>
      <c r="AF535" s="44"/>
      <c r="AG535" s="44"/>
      <c r="AH535" s="390"/>
      <c r="AI535" s="44"/>
      <c r="AJ535" s="44"/>
      <c r="AK535" s="44"/>
      <c r="AL535" s="44"/>
      <c r="AM535" s="44"/>
      <c r="AN535" s="44"/>
      <c r="AO535" s="44"/>
      <c r="AP535" s="44"/>
      <c r="AQ535" s="44"/>
      <c r="AR535" s="44"/>
      <c r="AS535" s="44"/>
      <c r="AT535" s="44"/>
      <c r="AU535" s="44"/>
      <c r="AV535" s="44"/>
      <c r="AW535" s="44"/>
      <c r="AX535" s="44"/>
      <c r="AY535" s="44"/>
      <c r="AZ535" s="44"/>
      <c r="BA535" s="44"/>
      <c r="BB535" s="44"/>
      <c r="BC535" s="44"/>
      <c r="BD535" s="44"/>
      <c r="BE535" s="44"/>
      <c r="BF535" s="44"/>
    </row>
    <row r="536" ht="14.25" customHeight="1">
      <c r="A536" s="44"/>
      <c r="B536" s="44"/>
      <c r="C536" s="44"/>
      <c r="D536" s="78"/>
      <c r="E536" s="78"/>
      <c r="F536" s="107"/>
      <c r="G536" s="107"/>
      <c r="H536" s="107"/>
      <c r="I536" s="107"/>
      <c r="J536" s="107"/>
      <c r="K536" s="44"/>
      <c r="L536" s="44"/>
      <c r="M536" s="44"/>
      <c r="N536" s="78"/>
      <c r="O536" s="78"/>
      <c r="P536" s="407"/>
      <c r="Q536" s="78"/>
      <c r="R536" s="406"/>
      <c r="S536" s="163"/>
      <c r="T536" s="44"/>
      <c r="U536" s="44"/>
      <c r="V536" s="44"/>
      <c r="W536" s="44"/>
      <c r="X536" s="44"/>
      <c r="Y536" s="44"/>
      <c r="Z536" s="44"/>
      <c r="AA536" s="44"/>
      <c r="AB536" s="44"/>
      <c r="AC536" s="44"/>
      <c r="AD536" s="44"/>
      <c r="AE536" s="78"/>
      <c r="AF536" s="44"/>
      <c r="AG536" s="44"/>
      <c r="AH536" s="390"/>
      <c r="AI536" s="44"/>
      <c r="AJ536" s="44"/>
      <c r="AK536" s="44"/>
      <c r="AL536" s="44"/>
      <c r="AM536" s="44"/>
      <c r="AN536" s="44"/>
      <c r="AO536" s="44"/>
      <c r="AP536" s="44"/>
      <c r="AQ536" s="44"/>
      <c r="AR536" s="44"/>
      <c r="AS536" s="44"/>
      <c r="AT536" s="44"/>
      <c r="AU536" s="44"/>
      <c r="AV536" s="44"/>
      <c r="AW536" s="44"/>
      <c r="AX536" s="44"/>
      <c r="AY536" s="44"/>
      <c r="AZ536" s="44"/>
      <c r="BA536" s="44"/>
      <c r="BB536" s="44"/>
      <c r="BC536" s="44"/>
      <c r="BD536" s="44"/>
      <c r="BE536" s="44"/>
      <c r="BF536" s="44"/>
    </row>
    <row r="537" ht="14.25" customHeight="1">
      <c r="A537" s="44"/>
      <c r="B537" s="44"/>
      <c r="C537" s="44"/>
      <c r="D537" s="78"/>
      <c r="E537" s="78"/>
      <c r="F537" s="107"/>
      <c r="G537" s="107"/>
      <c r="H537" s="107"/>
      <c r="I537" s="107"/>
      <c r="J537" s="107"/>
      <c r="K537" s="44"/>
      <c r="L537" s="44"/>
      <c r="M537" s="44"/>
      <c r="N537" s="78"/>
      <c r="O537" s="78"/>
      <c r="P537" s="407"/>
      <c r="Q537" s="78"/>
      <c r="R537" s="406"/>
      <c r="S537" s="163"/>
      <c r="T537" s="44"/>
      <c r="U537" s="44"/>
      <c r="V537" s="44"/>
      <c r="W537" s="44"/>
      <c r="X537" s="44"/>
      <c r="Y537" s="44"/>
      <c r="Z537" s="44"/>
      <c r="AA537" s="44"/>
      <c r="AB537" s="44"/>
      <c r="AC537" s="44"/>
      <c r="AD537" s="44"/>
      <c r="AE537" s="78"/>
      <c r="AF537" s="44"/>
      <c r="AG537" s="44"/>
      <c r="AH537" s="390"/>
      <c r="AI537" s="44"/>
      <c r="AJ537" s="44"/>
      <c r="AK537" s="44"/>
      <c r="AL537" s="44"/>
      <c r="AM537" s="44"/>
      <c r="AN537" s="44"/>
      <c r="AO537" s="44"/>
      <c r="AP537" s="44"/>
      <c r="AQ537" s="44"/>
      <c r="AR537" s="44"/>
      <c r="AS537" s="44"/>
      <c r="AT537" s="44"/>
      <c r="AU537" s="44"/>
      <c r="AV537" s="44"/>
      <c r="AW537" s="44"/>
      <c r="AX537" s="44"/>
      <c r="AY537" s="44"/>
      <c r="AZ537" s="44"/>
      <c r="BA537" s="44"/>
      <c r="BB537" s="44"/>
      <c r="BC537" s="44"/>
      <c r="BD537" s="44"/>
      <c r="BE537" s="44"/>
      <c r="BF537" s="44"/>
    </row>
    <row r="538" ht="14.25" customHeight="1">
      <c r="A538" s="44"/>
      <c r="B538" s="44"/>
      <c r="C538" s="44"/>
      <c r="D538" s="78"/>
      <c r="E538" s="78"/>
      <c r="F538" s="107"/>
      <c r="G538" s="107"/>
      <c r="H538" s="107"/>
      <c r="I538" s="107"/>
      <c r="J538" s="107"/>
      <c r="K538" s="44"/>
      <c r="L538" s="44"/>
      <c r="M538" s="44"/>
      <c r="N538" s="78"/>
      <c r="O538" s="78"/>
      <c r="P538" s="407"/>
      <c r="Q538" s="78"/>
      <c r="R538" s="406"/>
      <c r="S538" s="163"/>
      <c r="T538" s="44"/>
      <c r="U538" s="44"/>
      <c r="V538" s="44"/>
      <c r="W538" s="44"/>
      <c r="X538" s="44"/>
      <c r="Y538" s="44"/>
      <c r="Z538" s="44"/>
      <c r="AA538" s="44"/>
      <c r="AB538" s="44"/>
      <c r="AC538" s="44"/>
      <c r="AD538" s="44"/>
      <c r="AE538" s="78"/>
      <c r="AF538" s="44"/>
      <c r="AG538" s="44"/>
      <c r="AH538" s="390"/>
      <c r="AI538" s="44"/>
      <c r="AJ538" s="44"/>
      <c r="AK538" s="44"/>
      <c r="AL538" s="44"/>
      <c r="AM538" s="44"/>
      <c r="AN538" s="44"/>
      <c r="AO538" s="44"/>
      <c r="AP538" s="44"/>
      <c r="AQ538" s="44"/>
      <c r="AR538" s="44"/>
      <c r="AS538" s="44"/>
      <c r="AT538" s="44"/>
      <c r="AU538" s="44"/>
      <c r="AV538" s="44"/>
      <c r="AW538" s="44"/>
      <c r="AX538" s="44"/>
      <c r="AY538" s="44"/>
      <c r="AZ538" s="44"/>
      <c r="BA538" s="44"/>
      <c r="BB538" s="44"/>
      <c r="BC538" s="44"/>
      <c r="BD538" s="44"/>
      <c r="BE538" s="44"/>
      <c r="BF538" s="44"/>
    </row>
    <row r="539" ht="14.25" customHeight="1">
      <c r="A539" s="44"/>
      <c r="B539" s="44"/>
      <c r="C539" s="44"/>
      <c r="D539" s="78"/>
      <c r="E539" s="78"/>
      <c r="F539" s="107"/>
      <c r="G539" s="107"/>
      <c r="H539" s="107"/>
      <c r="I539" s="107"/>
      <c r="J539" s="107"/>
      <c r="K539" s="44"/>
      <c r="L539" s="44"/>
      <c r="M539" s="44"/>
      <c r="N539" s="78"/>
      <c r="O539" s="78"/>
      <c r="P539" s="407"/>
      <c r="Q539" s="78"/>
      <c r="R539" s="406"/>
      <c r="S539" s="163"/>
      <c r="T539" s="44"/>
      <c r="U539" s="44"/>
      <c r="V539" s="44"/>
      <c r="W539" s="44"/>
      <c r="X539" s="44"/>
      <c r="Y539" s="44"/>
      <c r="Z539" s="44"/>
      <c r="AA539" s="44"/>
      <c r="AB539" s="44"/>
      <c r="AC539" s="44"/>
      <c r="AD539" s="44"/>
      <c r="AE539" s="78"/>
      <c r="AF539" s="44"/>
      <c r="AG539" s="44"/>
      <c r="AH539" s="390"/>
      <c r="AI539" s="44"/>
      <c r="AJ539" s="44"/>
      <c r="AK539" s="44"/>
      <c r="AL539" s="44"/>
      <c r="AM539" s="44"/>
      <c r="AN539" s="44"/>
      <c r="AO539" s="44"/>
      <c r="AP539" s="44"/>
      <c r="AQ539" s="44"/>
      <c r="AR539" s="44"/>
      <c r="AS539" s="44"/>
      <c r="AT539" s="44"/>
      <c r="AU539" s="44"/>
      <c r="AV539" s="44"/>
      <c r="AW539" s="44"/>
      <c r="AX539" s="44"/>
      <c r="AY539" s="44"/>
      <c r="AZ539" s="44"/>
      <c r="BA539" s="44"/>
      <c r="BB539" s="44"/>
      <c r="BC539" s="44"/>
      <c r="BD539" s="44"/>
      <c r="BE539" s="44"/>
      <c r="BF539" s="44"/>
    </row>
    <row r="540" ht="14.25" customHeight="1">
      <c r="A540" s="44"/>
      <c r="B540" s="44"/>
      <c r="C540" s="44"/>
      <c r="D540" s="78"/>
      <c r="E540" s="78"/>
      <c r="F540" s="107"/>
      <c r="G540" s="107"/>
      <c r="H540" s="107"/>
      <c r="I540" s="107"/>
      <c r="J540" s="107"/>
      <c r="K540" s="44"/>
      <c r="L540" s="44"/>
      <c r="M540" s="44"/>
      <c r="N540" s="78"/>
      <c r="O540" s="78"/>
      <c r="P540" s="407"/>
      <c r="Q540" s="78"/>
      <c r="R540" s="406"/>
      <c r="S540" s="163"/>
      <c r="T540" s="44"/>
      <c r="U540" s="44"/>
      <c r="V540" s="44"/>
      <c r="W540" s="44"/>
      <c r="X540" s="44"/>
      <c r="Y540" s="44"/>
      <c r="Z540" s="44"/>
      <c r="AA540" s="44"/>
      <c r="AB540" s="44"/>
      <c r="AC540" s="44"/>
      <c r="AD540" s="44"/>
      <c r="AE540" s="78"/>
      <c r="AF540" s="44"/>
      <c r="AG540" s="44"/>
      <c r="AH540" s="390"/>
      <c r="AI540" s="44"/>
      <c r="AJ540" s="44"/>
      <c r="AK540" s="44"/>
      <c r="AL540" s="44"/>
      <c r="AM540" s="44"/>
      <c r="AN540" s="44"/>
      <c r="AO540" s="44"/>
      <c r="AP540" s="44"/>
      <c r="AQ540" s="44"/>
      <c r="AR540" s="44"/>
      <c r="AS540" s="44"/>
      <c r="AT540" s="44"/>
      <c r="AU540" s="44"/>
      <c r="AV540" s="44"/>
      <c r="AW540" s="44"/>
      <c r="AX540" s="44"/>
      <c r="AY540" s="44"/>
      <c r="AZ540" s="44"/>
      <c r="BA540" s="44"/>
      <c r="BB540" s="44"/>
      <c r="BC540" s="44"/>
      <c r="BD540" s="44"/>
      <c r="BE540" s="44"/>
      <c r="BF540" s="44"/>
    </row>
    <row r="541" ht="14.25" customHeight="1">
      <c r="A541" s="44"/>
      <c r="B541" s="44"/>
      <c r="C541" s="44"/>
      <c r="D541" s="78"/>
      <c r="E541" s="78"/>
      <c r="F541" s="107"/>
      <c r="G541" s="107"/>
      <c r="H541" s="107"/>
      <c r="I541" s="107"/>
      <c r="J541" s="107"/>
      <c r="K541" s="44"/>
      <c r="L541" s="44"/>
      <c r="M541" s="44"/>
      <c r="N541" s="78"/>
      <c r="O541" s="78"/>
      <c r="P541" s="407"/>
      <c r="Q541" s="78"/>
      <c r="R541" s="406"/>
      <c r="S541" s="163"/>
      <c r="T541" s="44"/>
      <c r="U541" s="44"/>
      <c r="V541" s="44"/>
      <c r="W541" s="44"/>
      <c r="X541" s="44"/>
      <c r="Y541" s="44"/>
      <c r="Z541" s="44"/>
      <c r="AA541" s="44"/>
      <c r="AB541" s="44"/>
      <c r="AC541" s="44"/>
      <c r="AD541" s="44"/>
      <c r="AE541" s="78"/>
      <c r="AF541" s="44"/>
      <c r="AG541" s="44"/>
      <c r="AH541" s="390"/>
      <c r="AI541" s="44"/>
      <c r="AJ541" s="44"/>
      <c r="AK541" s="44"/>
      <c r="AL541" s="44"/>
      <c r="AM541" s="44"/>
      <c r="AN541" s="44"/>
      <c r="AO541" s="44"/>
      <c r="AP541" s="44"/>
      <c r="AQ541" s="44"/>
      <c r="AR541" s="44"/>
      <c r="AS541" s="44"/>
      <c r="AT541" s="44"/>
      <c r="AU541" s="44"/>
      <c r="AV541" s="44"/>
      <c r="AW541" s="44"/>
      <c r="AX541" s="44"/>
      <c r="AY541" s="44"/>
      <c r="AZ541" s="44"/>
      <c r="BA541" s="44"/>
      <c r="BB541" s="44"/>
      <c r="BC541" s="44"/>
      <c r="BD541" s="44"/>
      <c r="BE541" s="44"/>
      <c r="BF541" s="44"/>
    </row>
    <row r="542" ht="14.25" customHeight="1">
      <c r="A542" s="44"/>
      <c r="B542" s="44"/>
      <c r="C542" s="44"/>
      <c r="D542" s="78"/>
      <c r="E542" s="78"/>
      <c r="F542" s="107"/>
      <c r="G542" s="107"/>
      <c r="H542" s="107"/>
      <c r="I542" s="107"/>
      <c r="J542" s="107"/>
      <c r="K542" s="44"/>
      <c r="L542" s="44"/>
      <c r="M542" s="44"/>
      <c r="N542" s="78"/>
      <c r="O542" s="78"/>
      <c r="P542" s="407"/>
      <c r="Q542" s="78"/>
      <c r="R542" s="406"/>
      <c r="S542" s="163"/>
      <c r="T542" s="44"/>
      <c r="U542" s="44"/>
      <c r="V542" s="44"/>
      <c r="W542" s="44"/>
      <c r="X542" s="44"/>
      <c r="Y542" s="44"/>
      <c r="Z542" s="44"/>
      <c r="AA542" s="44"/>
      <c r="AB542" s="44"/>
      <c r="AC542" s="44"/>
      <c r="AD542" s="44"/>
      <c r="AE542" s="78"/>
      <c r="AF542" s="44"/>
      <c r="AG542" s="44"/>
      <c r="AH542" s="390"/>
      <c r="AI542" s="44"/>
      <c r="AJ542" s="44"/>
      <c r="AK542" s="44"/>
      <c r="AL542" s="44"/>
      <c r="AM542" s="44"/>
      <c r="AN542" s="44"/>
      <c r="AO542" s="44"/>
      <c r="AP542" s="44"/>
      <c r="AQ542" s="44"/>
      <c r="AR542" s="44"/>
      <c r="AS542" s="44"/>
      <c r="AT542" s="44"/>
      <c r="AU542" s="44"/>
      <c r="AV542" s="44"/>
      <c r="AW542" s="44"/>
      <c r="AX542" s="44"/>
      <c r="AY542" s="44"/>
      <c r="AZ542" s="44"/>
      <c r="BA542" s="44"/>
      <c r="BB542" s="44"/>
      <c r="BC542" s="44"/>
      <c r="BD542" s="44"/>
      <c r="BE542" s="44"/>
      <c r="BF542" s="44"/>
    </row>
    <row r="543" ht="14.25" customHeight="1">
      <c r="A543" s="44"/>
      <c r="B543" s="44"/>
      <c r="C543" s="44"/>
      <c r="D543" s="78"/>
      <c r="E543" s="78"/>
      <c r="F543" s="107"/>
      <c r="G543" s="107"/>
      <c r="H543" s="107"/>
      <c r="I543" s="107"/>
      <c r="J543" s="107"/>
      <c r="K543" s="44"/>
      <c r="L543" s="44"/>
      <c r="M543" s="44"/>
      <c r="N543" s="78"/>
      <c r="O543" s="78"/>
      <c r="P543" s="407"/>
      <c r="Q543" s="78"/>
      <c r="R543" s="406"/>
      <c r="S543" s="163"/>
      <c r="T543" s="44"/>
      <c r="U543" s="44"/>
      <c r="V543" s="44"/>
      <c r="W543" s="44"/>
      <c r="X543" s="44"/>
      <c r="Y543" s="44"/>
      <c r="Z543" s="44"/>
      <c r="AA543" s="44"/>
      <c r="AB543" s="44"/>
      <c r="AC543" s="44"/>
      <c r="AD543" s="44"/>
      <c r="AE543" s="78"/>
      <c r="AF543" s="44"/>
      <c r="AG543" s="44"/>
      <c r="AH543" s="390"/>
      <c r="AI543" s="44"/>
      <c r="AJ543" s="44"/>
      <c r="AK543" s="44"/>
      <c r="AL543" s="44"/>
      <c r="AM543" s="44"/>
      <c r="AN543" s="44"/>
      <c r="AO543" s="44"/>
      <c r="AP543" s="44"/>
      <c r="AQ543" s="44"/>
      <c r="AR543" s="44"/>
      <c r="AS543" s="44"/>
      <c r="AT543" s="44"/>
      <c r="AU543" s="44"/>
      <c r="AV543" s="44"/>
      <c r="AW543" s="44"/>
      <c r="AX543" s="44"/>
      <c r="AY543" s="44"/>
      <c r="AZ543" s="44"/>
      <c r="BA543" s="44"/>
      <c r="BB543" s="44"/>
      <c r="BC543" s="44"/>
      <c r="BD543" s="44"/>
      <c r="BE543" s="44"/>
      <c r="BF543" s="44"/>
    </row>
    <row r="544" ht="14.25" customHeight="1">
      <c r="A544" s="44"/>
      <c r="B544" s="44"/>
      <c r="C544" s="44"/>
      <c r="D544" s="78"/>
      <c r="E544" s="78"/>
      <c r="F544" s="107"/>
      <c r="G544" s="107"/>
      <c r="H544" s="107"/>
      <c r="I544" s="107"/>
      <c r="J544" s="107"/>
      <c r="K544" s="44"/>
      <c r="L544" s="44"/>
      <c r="M544" s="44"/>
      <c r="N544" s="78"/>
      <c r="O544" s="78"/>
      <c r="P544" s="407"/>
      <c r="Q544" s="78"/>
      <c r="R544" s="406"/>
      <c r="S544" s="163"/>
      <c r="T544" s="44"/>
      <c r="U544" s="44"/>
      <c r="V544" s="44"/>
      <c r="W544" s="44"/>
      <c r="X544" s="44"/>
      <c r="Y544" s="44"/>
      <c r="Z544" s="44"/>
      <c r="AA544" s="44"/>
      <c r="AB544" s="44"/>
      <c r="AC544" s="44"/>
      <c r="AD544" s="44"/>
      <c r="AE544" s="78"/>
      <c r="AF544" s="44"/>
      <c r="AG544" s="44"/>
      <c r="AH544" s="390"/>
      <c r="AI544" s="44"/>
      <c r="AJ544" s="44"/>
      <c r="AK544" s="44"/>
      <c r="AL544" s="44"/>
      <c r="AM544" s="44"/>
      <c r="AN544" s="44"/>
      <c r="AO544" s="44"/>
      <c r="AP544" s="44"/>
      <c r="AQ544" s="44"/>
      <c r="AR544" s="44"/>
      <c r="AS544" s="44"/>
      <c r="AT544" s="44"/>
      <c r="AU544" s="44"/>
      <c r="AV544" s="44"/>
      <c r="AW544" s="44"/>
      <c r="AX544" s="44"/>
      <c r="AY544" s="44"/>
      <c r="AZ544" s="44"/>
      <c r="BA544" s="44"/>
      <c r="BB544" s="44"/>
      <c r="BC544" s="44"/>
      <c r="BD544" s="44"/>
      <c r="BE544" s="44"/>
      <c r="BF544" s="44"/>
    </row>
    <row r="545" ht="14.25" customHeight="1">
      <c r="A545" s="44"/>
      <c r="B545" s="44"/>
      <c r="C545" s="44"/>
      <c r="D545" s="78"/>
      <c r="E545" s="78"/>
      <c r="F545" s="107"/>
      <c r="G545" s="107"/>
      <c r="H545" s="107"/>
      <c r="I545" s="107"/>
      <c r="J545" s="107"/>
      <c r="K545" s="44"/>
      <c r="L545" s="44"/>
      <c r="M545" s="44"/>
      <c r="N545" s="78"/>
      <c r="O545" s="78"/>
      <c r="P545" s="407"/>
      <c r="Q545" s="78"/>
      <c r="R545" s="406"/>
      <c r="S545" s="163"/>
      <c r="T545" s="44"/>
      <c r="U545" s="44"/>
      <c r="V545" s="44"/>
      <c r="W545" s="44"/>
      <c r="X545" s="44"/>
      <c r="Y545" s="44"/>
      <c r="Z545" s="44"/>
      <c r="AA545" s="44"/>
      <c r="AB545" s="44"/>
      <c r="AC545" s="44"/>
      <c r="AD545" s="44"/>
      <c r="AE545" s="78"/>
      <c r="AF545" s="44"/>
      <c r="AG545" s="44"/>
      <c r="AH545" s="390"/>
      <c r="AI545" s="44"/>
      <c r="AJ545" s="44"/>
      <c r="AK545" s="44"/>
      <c r="AL545" s="44"/>
      <c r="AM545" s="44"/>
      <c r="AN545" s="44"/>
      <c r="AO545" s="44"/>
      <c r="AP545" s="44"/>
      <c r="AQ545" s="44"/>
      <c r="AR545" s="44"/>
      <c r="AS545" s="44"/>
      <c r="AT545" s="44"/>
      <c r="AU545" s="44"/>
      <c r="AV545" s="44"/>
      <c r="AW545" s="44"/>
      <c r="AX545" s="44"/>
      <c r="AY545" s="44"/>
      <c r="AZ545" s="44"/>
      <c r="BA545" s="44"/>
      <c r="BB545" s="44"/>
      <c r="BC545" s="44"/>
      <c r="BD545" s="44"/>
      <c r="BE545" s="44"/>
      <c r="BF545" s="44"/>
    </row>
    <row r="546" ht="14.25" customHeight="1">
      <c r="A546" s="44"/>
      <c r="B546" s="44"/>
      <c r="C546" s="44"/>
      <c r="D546" s="78"/>
      <c r="E546" s="78"/>
      <c r="F546" s="107"/>
      <c r="G546" s="107"/>
      <c r="H546" s="107"/>
      <c r="I546" s="107"/>
      <c r="J546" s="107"/>
      <c r="K546" s="44"/>
      <c r="L546" s="44"/>
      <c r="M546" s="44"/>
      <c r="N546" s="78"/>
      <c r="O546" s="78"/>
      <c r="P546" s="407"/>
      <c r="Q546" s="78"/>
      <c r="R546" s="406"/>
      <c r="S546" s="163"/>
      <c r="T546" s="44"/>
      <c r="U546" s="44"/>
      <c r="V546" s="44"/>
      <c r="W546" s="44"/>
      <c r="X546" s="44"/>
      <c r="Y546" s="44"/>
      <c r="Z546" s="44"/>
      <c r="AA546" s="44"/>
      <c r="AB546" s="44"/>
      <c r="AC546" s="44"/>
      <c r="AD546" s="44"/>
      <c r="AE546" s="78"/>
      <c r="AF546" s="44"/>
      <c r="AG546" s="44"/>
      <c r="AH546" s="390"/>
      <c r="AI546" s="44"/>
      <c r="AJ546" s="44"/>
      <c r="AK546" s="44"/>
      <c r="AL546" s="44"/>
      <c r="AM546" s="44"/>
      <c r="AN546" s="44"/>
      <c r="AO546" s="44"/>
      <c r="AP546" s="44"/>
      <c r="AQ546" s="44"/>
      <c r="AR546" s="44"/>
      <c r="AS546" s="44"/>
      <c r="AT546" s="44"/>
      <c r="AU546" s="44"/>
      <c r="AV546" s="44"/>
      <c r="AW546" s="44"/>
      <c r="AX546" s="44"/>
      <c r="AY546" s="44"/>
      <c r="AZ546" s="44"/>
      <c r="BA546" s="44"/>
      <c r="BB546" s="44"/>
      <c r="BC546" s="44"/>
      <c r="BD546" s="44"/>
      <c r="BE546" s="44"/>
      <c r="BF546" s="44"/>
    </row>
    <row r="547" ht="14.25" customHeight="1">
      <c r="A547" s="44"/>
      <c r="B547" s="44"/>
      <c r="C547" s="44"/>
      <c r="D547" s="78"/>
      <c r="E547" s="78"/>
      <c r="F547" s="107"/>
      <c r="G547" s="107"/>
      <c r="H547" s="107"/>
      <c r="I547" s="107"/>
      <c r="J547" s="107"/>
      <c r="K547" s="44"/>
      <c r="L547" s="44"/>
      <c r="M547" s="44"/>
      <c r="N547" s="78"/>
      <c r="O547" s="78"/>
      <c r="P547" s="407"/>
      <c r="Q547" s="78"/>
      <c r="R547" s="406"/>
      <c r="S547" s="163"/>
      <c r="T547" s="44"/>
      <c r="U547" s="44"/>
      <c r="V547" s="44"/>
      <c r="W547" s="44"/>
      <c r="X547" s="44"/>
      <c r="Y547" s="44"/>
      <c r="Z547" s="44"/>
      <c r="AA547" s="44"/>
      <c r="AB547" s="44"/>
      <c r="AC547" s="44"/>
      <c r="AD547" s="44"/>
      <c r="AE547" s="78"/>
      <c r="AF547" s="44"/>
      <c r="AG547" s="44"/>
      <c r="AH547" s="390"/>
      <c r="AI547" s="44"/>
      <c r="AJ547" s="44"/>
      <c r="AK547" s="44"/>
      <c r="AL547" s="44"/>
      <c r="AM547" s="44"/>
      <c r="AN547" s="44"/>
      <c r="AO547" s="44"/>
      <c r="AP547" s="44"/>
      <c r="AQ547" s="44"/>
      <c r="AR547" s="44"/>
      <c r="AS547" s="44"/>
      <c r="AT547" s="44"/>
      <c r="AU547" s="44"/>
      <c r="AV547" s="44"/>
      <c r="AW547" s="44"/>
      <c r="AX547" s="44"/>
      <c r="AY547" s="44"/>
      <c r="AZ547" s="44"/>
      <c r="BA547" s="44"/>
      <c r="BB547" s="44"/>
      <c r="BC547" s="44"/>
      <c r="BD547" s="44"/>
      <c r="BE547" s="44"/>
      <c r="BF547" s="44"/>
    </row>
    <row r="548" ht="14.25" customHeight="1">
      <c r="A548" s="44"/>
      <c r="B548" s="44"/>
      <c r="C548" s="44"/>
      <c r="D548" s="78"/>
      <c r="E548" s="78"/>
      <c r="F548" s="107"/>
      <c r="G548" s="107"/>
      <c r="H548" s="107"/>
      <c r="I548" s="107"/>
      <c r="J548" s="107"/>
      <c r="K548" s="44"/>
      <c r="L548" s="44"/>
      <c r="M548" s="44"/>
      <c r="N548" s="78"/>
      <c r="O548" s="78"/>
      <c r="P548" s="407"/>
      <c r="Q548" s="78"/>
      <c r="R548" s="406"/>
      <c r="S548" s="163"/>
      <c r="T548" s="44"/>
      <c r="U548" s="44"/>
      <c r="V548" s="44"/>
      <c r="W548" s="44"/>
      <c r="X548" s="44"/>
      <c r="Y548" s="44"/>
      <c r="Z548" s="44"/>
      <c r="AA548" s="44"/>
      <c r="AB548" s="44"/>
      <c r="AC548" s="44"/>
      <c r="AD548" s="44"/>
      <c r="AE548" s="78"/>
      <c r="AF548" s="44"/>
      <c r="AG548" s="44"/>
      <c r="AH548" s="390"/>
      <c r="AI548" s="44"/>
      <c r="AJ548" s="44"/>
      <c r="AK548" s="44"/>
      <c r="AL548" s="44"/>
      <c r="AM548" s="44"/>
      <c r="AN548" s="44"/>
      <c r="AO548" s="44"/>
      <c r="AP548" s="44"/>
      <c r="AQ548" s="44"/>
      <c r="AR548" s="44"/>
      <c r="AS548" s="44"/>
      <c r="AT548" s="44"/>
      <c r="AU548" s="44"/>
      <c r="AV548" s="44"/>
      <c r="AW548" s="44"/>
      <c r="AX548" s="44"/>
      <c r="AY548" s="44"/>
      <c r="AZ548" s="44"/>
      <c r="BA548" s="44"/>
      <c r="BB548" s="44"/>
      <c r="BC548" s="44"/>
      <c r="BD548" s="44"/>
      <c r="BE548" s="44"/>
      <c r="BF548" s="44"/>
    </row>
    <row r="549" ht="14.25" customHeight="1">
      <c r="A549" s="44"/>
      <c r="B549" s="44"/>
      <c r="C549" s="44"/>
      <c r="D549" s="78"/>
      <c r="E549" s="78"/>
      <c r="F549" s="107"/>
      <c r="G549" s="107"/>
      <c r="H549" s="107"/>
      <c r="I549" s="107"/>
      <c r="J549" s="107"/>
      <c r="K549" s="44"/>
      <c r="L549" s="44"/>
      <c r="M549" s="44"/>
      <c r="N549" s="78"/>
      <c r="O549" s="78"/>
      <c r="P549" s="407"/>
      <c r="Q549" s="78"/>
      <c r="R549" s="406"/>
      <c r="S549" s="163"/>
      <c r="T549" s="44"/>
      <c r="U549" s="44"/>
      <c r="V549" s="44"/>
      <c r="W549" s="44"/>
      <c r="X549" s="44"/>
      <c r="Y549" s="44"/>
      <c r="Z549" s="44"/>
      <c r="AA549" s="44"/>
      <c r="AB549" s="44"/>
      <c r="AC549" s="44"/>
      <c r="AD549" s="44"/>
      <c r="AE549" s="78"/>
      <c r="AF549" s="44"/>
      <c r="AG549" s="44"/>
      <c r="AH549" s="390"/>
      <c r="AI549" s="44"/>
      <c r="AJ549" s="44"/>
      <c r="AK549" s="44"/>
      <c r="AL549" s="44"/>
      <c r="AM549" s="44"/>
      <c r="AN549" s="44"/>
      <c r="AO549" s="44"/>
      <c r="AP549" s="44"/>
      <c r="AQ549" s="44"/>
      <c r="AR549" s="44"/>
      <c r="AS549" s="44"/>
      <c r="AT549" s="44"/>
      <c r="AU549" s="44"/>
      <c r="AV549" s="44"/>
      <c r="AW549" s="44"/>
      <c r="AX549" s="44"/>
      <c r="AY549" s="44"/>
      <c r="AZ549" s="44"/>
      <c r="BA549" s="44"/>
      <c r="BB549" s="44"/>
      <c r="BC549" s="44"/>
      <c r="BD549" s="44"/>
      <c r="BE549" s="44"/>
      <c r="BF549" s="44"/>
    </row>
    <row r="550" ht="14.25" customHeight="1">
      <c r="A550" s="44"/>
      <c r="B550" s="44"/>
      <c r="C550" s="44"/>
      <c r="D550" s="78"/>
      <c r="E550" s="78"/>
      <c r="F550" s="107"/>
      <c r="G550" s="107"/>
      <c r="H550" s="107"/>
      <c r="I550" s="107"/>
      <c r="J550" s="107"/>
      <c r="K550" s="44"/>
      <c r="L550" s="44"/>
      <c r="M550" s="44"/>
      <c r="N550" s="78"/>
      <c r="O550" s="78"/>
      <c r="P550" s="407"/>
      <c r="Q550" s="78"/>
      <c r="R550" s="406"/>
      <c r="S550" s="163"/>
      <c r="T550" s="44"/>
      <c r="U550" s="44"/>
      <c r="V550" s="44"/>
      <c r="W550" s="44"/>
      <c r="X550" s="44"/>
      <c r="Y550" s="44"/>
      <c r="Z550" s="44"/>
      <c r="AA550" s="44"/>
      <c r="AB550" s="44"/>
      <c r="AC550" s="44"/>
      <c r="AD550" s="44"/>
      <c r="AE550" s="78"/>
      <c r="AF550" s="44"/>
      <c r="AG550" s="44"/>
      <c r="AH550" s="390"/>
      <c r="AI550" s="44"/>
      <c r="AJ550" s="44"/>
      <c r="AK550" s="44"/>
      <c r="AL550" s="44"/>
      <c r="AM550" s="44"/>
      <c r="AN550" s="44"/>
      <c r="AO550" s="44"/>
      <c r="AP550" s="44"/>
      <c r="AQ550" s="44"/>
      <c r="AR550" s="44"/>
      <c r="AS550" s="44"/>
      <c r="AT550" s="44"/>
      <c r="AU550" s="44"/>
      <c r="AV550" s="44"/>
      <c r="AW550" s="44"/>
      <c r="AX550" s="44"/>
      <c r="AY550" s="44"/>
      <c r="AZ550" s="44"/>
      <c r="BA550" s="44"/>
      <c r="BB550" s="44"/>
      <c r="BC550" s="44"/>
      <c r="BD550" s="44"/>
      <c r="BE550" s="44"/>
      <c r="BF550" s="44"/>
    </row>
    <row r="551" ht="14.25" customHeight="1">
      <c r="A551" s="44"/>
      <c r="B551" s="44"/>
      <c r="C551" s="44"/>
      <c r="D551" s="78"/>
      <c r="E551" s="78"/>
      <c r="F551" s="107"/>
      <c r="G551" s="107"/>
      <c r="H551" s="107"/>
      <c r="I551" s="107"/>
      <c r="J551" s="107"/>
      <c r="K551" s="44"/>
      <c r="L551" s="44"/>
      <c r="M551" s="44"/>
      <c r="N551" s="78"/>
      <c r="O551" s="78"/>
      <c r="P551" s="407"/>
      <c r="Q551" s="78"/>
      <c r="R551" s="406"/>
      <c r="S551" s="163"/>
      <c r="T551" s="44"/>
      <c r="U551" s="44"/>
      <c r="V551" s="44"/>
      <c r="W551" s="44"/>
      <c r="X551" s="44"/>
      <c r="Y551" s="44"/>
      <c r="Z551" s="44"/>
      <c r="AA551" s="44"/>
      <c r="AB551" s="44"/>
      <c r="AC551" s="44"/>
      <c r="AD551" s="44"/>
      <c r="AE551" s="78"/>
      <c r="AF551" s="44"/>
      <c r="AG551" s="44"/>
      <c r="AH551" s="390"/>
      <c r="AI551" s="44"/>
      <c r="AJ551" s="44"/>
      <c r="AK551" s="44"/>
      <c r="AL551" s="44"/>
      <c r="AM551" s="44"/>
      <c r="AN551" s="44"/>
      <c r="AO551" s="44"/>
      <c r="AP551" s="44"/>
      <c r="AQ551" s="44"/>
      <c r="AR551" s="44"/>
      <c r="AS551" s="44"/>
      <c r="AT551" s="44"/>
      <c r="AU551" s="44"/>
      <c r="AV551" s="44"/>
      <c r="AW551" s="44"/>
      <c r="AX551" s="44"/>
      <c r="AY551" s="44"/>
      <c r="AZ551" s="44"/>
      <c r="BA551" s="44"/>
      <c r="BB551" s="44"/>
      <c r="BC551" s="44"/>
      <c r="BD551" s="44"/>
      <c r="BE551" s="44"/>
      <c r="BF551" s="44"/>
    </row>
    <row r="552" ht="14.25" customHeight="1">
      <c r="A552" s="44"/>
      <c r="B552" s="44"/>
      <c r="C552" s="44"/>
      <c r="D552" s="78"/>
      <c r="E552" s="78"/>
      <c r="F552" s="107"/>
      <c r="G552" s="107"/>
      <c r="H552" s="107"/>
      <c r="I552" s="107"/>
      <c r="J552" s="107"/>
      <c r="K552" s="44"/>
      <c r="L552" s="44"/>
      <c r="M552" s="44"/>
      <c r="N552" s="78"/>
      <c r="O552" s="78"/>
      <c r="P552" s="407"/>
      <c r="Q552" s="78"/>
      <c r="R552" s="406"/>
      <c r="S552" s="163"/>
      <c r="T552" s="44"/>
      <c r="U552" s="44"/>
      <c r="V552" s="44"/>
      <c r="W552" s="44"/>
      <c r="X552" s="44"/>
      <c r="Y552" s="44"/>
      <c r="Z552" s="44"/>
      <c r="AA552" s="44"/>
      <c r="AB552" s="44"/>
      <c r="AC552" s="44"/>
      <c r="AD552" s="44"/>
      <c r="AE552" s="78"/>
      <c r="AF552" s="44"/>
      <c r="AG552" s="44"/>
      <c r="AH552" s="390"/>
      <c r="AI552" s="44"/>
      <c r="AJ552" s="44"/>
      <c r="AK552" s="44"/>
      <c r="AL552" s="44"/>
      <c r="AM552" s="44"/>
      <c r="AN552" s="44"/>
      <c r="AO552" s="44"/>
      <c r="AP552" s="44"/>
      <c r="AQ552" s="44"/>
      <c r="AR552" s="44"/>
      <c r="AS552" s="44"/>
      <c r="AT552" s="44"/>
      <c r="AU552" s="44"/>
      <c r="AV552" s="44"/>
      <c r="AW552" s="44"/>
      <c r="AX552" s="44"/>
      <c r="AY552" s="44"/>
      <c r="AZ552" s="44"/>
      <c r="BA552" s="44"/>
      <c r="BB552" s="44"/>
      <c r="BC552" s="44"/>
      <c r="BD552" s="44"/>
      <c r="BE552" s="44"/>
      <c r="BF552" s="44"/>
    </row>
    <row r="553" ht="14.25" customHeight="1">
      <c r="A553" s="44"/>
      <c r="B553" s="44"/>
      <c r="C553" s="44"/>
      <c r="D553" s="78"/>
      <c r="E553" s="78"/>
      <c r="F553" s="107"/>
      <c r="G553" s="107"/>
      <c r="H553" s="107"/>
      <c r="I553" s="107"/>
      <c r="J553" s="107"/>
      <c r="K553" s="44"/>
      <c r="L553" s="44"/>
      <c r="M553" s="44"/>
      <c r="N553" s="78"/>
      <c r="O553" s="78"/>
      <c r="P553" s="407"/>
      <c r="Q553" s="78"/>
      <c r="R553" s="406"/>
      <c r="S553" s="163"/>
      <c r="T553" s="44"/>
      <c r="U553" s="44"/>
      <c r="V553" s="44"/>
      <c r="W553" s="44"/>
      <c r="X553" s="44"/>
      <c r="Y553" s="44"/>
      <c r="Z553" s="44"/>
      <c r="AA553" s="44"/>
      <c r="AB553" s="44"/>
      <c r="AC553" s="44"/>
      <c r="AD553" s="44"/>
      <c r="AE553" s="78"/>
      <c r="AF553" s="44"/>
      <c r="AG553" s="44"/>
      <c r="AH553" s="390"/>
      <c r="AI553" s="44"/>
      <c r="AJ553" s="44"/>
      <c r="AK553" s="44"/>
      <c r="AL553" s="44"/>
      <c r="AM553" s="44"/>
      <c r="AN553" s="44"/>
      <c r="AO553" s="44"/>
      <c r="AP553" s="44"/>
      <c r="AQ553" s="44"/>
      <c r="AR553" s="44"/>
      <c r="AS553" s="44"/>
      <c r="AT553" s="44"/>
      <c r="AU553" s="44"/>
      <c r="AV553" s="44"/>
      <c r="AW553" s="44"/>
      <c r="AX553" s="44"/>
      <c r="AY553" s="44"/>
      <c r="AZ553" s="44"/>
      <c r="BA553" s="44"/>
      <c r="BB553" s="44"/>
      <c r="BC553" s="44"/>
      <c r="BD553" s="44"/>
      <c r="BE553" s="44"/>
      <c r="BF553" s="44"/>
    </row>
    <row r="554" ht="14.25" customHeight="1">
      <c r="A554" s="44"/>
      <c r="B554" s="44"/>
      <c r="C554" s="44"/>
      <c r="D554" s="78"/>
      <c r="E554" s="78"/>
      <c r="F554" s="107"/>
      <c r="G554" s="107"/>
      <c r="H554" s="107"/>
      <c r="I554" s="107"/>
      <c r="J554" s="107"/>
      <c r="K554" s="44"/>
      <c r="L554" s="44"/>
      <c r="M554" s="44"/>
      <c r="N554" s="78"/>
      <c r="O554" s="78"/>
      <c r="P554" s="407"/>
      <c r="Q554" s="78"/>
      <c r="R554" s="406"/>
      <c r="S554" s="163"/>
      <c r="T554" s="44"/>
      <c r="U554" s="44"/>
      <c r="V554" s="44"/>
      <c r="W554" s="44"/>
      <c r="X554" s="44"/>
      <c r="Y554" s="44"/>
      <c r="Z554" s="44"/>
      <c r="AA554" s="44"/>
      <c r="AB554" s="44"/>
      <c r="AC554" s="44"/>
      <c r="AD554" s="44"/>
      <c r="AE554" s="78"/>
      <c r="AF554" s="44"/>
      <c r="AG554" s="44"/>
      <c r="AH554" s="390"/>
      <c r="AI554" s="44"/>
      <c r="AJ554" s="44"/>
      <c r="AK554" s="44"/>
      <c r="AL554" s="44"/>
      <c r="AM554" s="44"/>
      <c r="AN554" s="44"/>
      <c r="AO554" s="44"/>
      <c r="AP554" s="44"/>
      <c r="AQ554" s="44"/>
      <c r="AR554" s="44"/>
      <c r="AS554" s="44"/>
      <c r="AT554" s="44"/>
      <c r="AU554" s="44"/>
      <c r="AV554" s="44"/>
      <c r="AW554" s="44"/>
      <c r="AX554" s="44"/>
      <c r="AY554" s="44"/>
      <c r="AZ554" s="44"/>
      <c r="BA554" s="44"/>
      <c r="BB554" s="44"/>
      <c r="BC554" s="44"/>
      <c r="BD554" s="44"/>
      <c r="BE554" s="44"/>
      <c r="BF554" s="44"/>
    </row>
    <row r="555" ht="14.25" customHeight="1">
      <c r="A555" s="44"/>
      <c r="B555" s="44"/>
      <c r="C555" s="44"/>
      <c r="D555" s="78"/>
      <c r="E555" s="78"/>
      <c r="F555" s="107"/>
      <c r="G555" s="107"/>
      <c r="H555" s="107"/>
      <c r="I555" s="107"/>
      <c r="J555" s="107"/>
      <c r="K555" s="44"/>
      <c r="L555" s="44"/>
      <c r="M555" s="44"/>
      <c r="N555" s="78"/>
      <c r="O555" s="78"/>
      <c r="P555" s="407"/>
      <c r="Q555" s="78"/>
      <c r="R555" s="406"/>
      <c r="S555" s="163"/>
      <c r="T555" s="44"/>
      <c r="U555" s="44"/>
      <c r="V555" s="44"/>
      <c r="W555" s="44"/>
      <c r="X555" s="44"/>
      <c r="Y555" s="44"/>
      <c r="Z555" s="44"/>
      <c r="AA555" s="44"/>
      <c r="AB555" s="44"/>
      <c r="AC555" s="44"/>
      <c r="AD555" s="44"/>
      <c r="AE555" s="78"/>
      <c r="AF555" s="44"/>
      <c r="AG555" s="44"/>
      <c r="AH555" s="390"/>
      <c r="AI555" s="44"/>
      <c r="AJ555" s="44"/>
      <c r="AK555" s="44"/>
      <c r="AL555" s="44"/>
      <c r="AM555" s="44"/>
      <c r="AN555" s="44"/>
      <c r="AO555" s="44"/>
      <c r="AP555" s="44"/>
      <c r="AQ555" s="44"/>
      <c r="AR555" s="44"/>
      <c r="AS555" s="44"/>
      <c r="AT555" s="44"/>
      <c r="AU555" s="44"/>
      <c r="AV555" s="44"/>
      <c r="AW555" s="44"/>
      <c r="AX555" s="44"/>
      <c r="AY555" s="44"/>
      <c r="AZ555" s="44"/>
      <c r="BA555" s="44"/>
      <c r="BB555" s="44"/>
      <c r="BC555" s="44"/>
      <c r="BD555" s="44"/>
      <c r="BE555" s="44"/>
      <c r="BF555" s="44"/>
    </row>
    <row r="556" ht="14.25" customHeight="1">
      <c r="A556" s="44"/>
      <c r="B556" s="44"/>
      <c r="C556" s="44"/>
      <c r="D556" s="78"/>
      <c r="E556" s="78"/>
      <c r="F556" s="107"/>
      <c r="G556" s="107"/>
      <c r="H556" s="107"/>
      <c r="I556" s="107"/>
      <c r="J556" s="107"/>
      <c r="K556" s="44"/>
      <c r="L556" s="44"/>
      <c r="M556" s="44"/>
      <c r="N556" s="78"/>
      <c r="O556" s="78"/>
      <c r="P556" s="407"/>
      <c r="Q556" s="78"/>
      <c r="R556" s="406"/>
      <c r="S556" s="163"/>
      <c r="T556" s="44"/>
      <c r="U556" s="44"/>
      <c r="V556" s="44"/>
      <c r="W556" s="44"/>
      <c r="X556" s="44"/>
      <c r="Y556" s="44"/>
      <c r="Z556" s="44"/>
      <c r="AA556" s="44"/>
      <c r="AB556" s="44"/>
      <c r="AC556" s="44"/>
      <c r="AD556" s="44"/>
      <c r="AE556" s="78"/>
      <c r="AF556" s="44"/>
      <c r="AG556" s="44"/>
      <c r="AH556" s="390"/>
      <c r="AI556" s="44"/>
      <c r="AJ556" s="44"/>
      <c r="AK556" s="44"/>
      <c r="AL556" s="44"/>
      <c r="AM556" s="44"/>
      <c r="AN556" s="44"/>
      <c r="AO556" s="44"/>
      <c r="AP556" s="44"/>
      <c r="AQ556" s="44"/>
      <c r="AR556" s="44"/>
      <c r="AS556" s="44"/>
      <c r="AT556" s="44"/>
      <c r="AU556" s="44"/>
      <c r="AV556" s="44"/>
      <c r="AW556" s="44"/>
      <c r="AX556" s="44"/>
      <c r="AY556" s="44"/>
      <c r="AZ556" s="44"/>
      <c r="BA556" s="44"/>
      <c r="BB556" s="44"/>
      <c r="BC556" s="44"/>
      <c r="BD556" s="44"/>
      <c r="BE556" s="44"/>
      <c r="BF556" s="44"/>
    </row>
    <row r="557" ht="14.25" customHeight="1">
      <c r="A557" s="44"/>
      <c r="B557" s="44"/>
      <c r="C557" s="44"/>
      <c r="D557" s="78"/>
      <c r="E557" s="78"/>
      <c r="F557" s="107"/>
      <c r="G557" s="107"/>
      <c r="H557" s="107"/>
      <c r="I557" s="107"/>
      <c r="J557" s="107"/>
      <c r="K557" s="44"/>
      <c r="L557" s="44"/>
      <c r="M557" s="44"/>
      <c r="N557" s="78"/>
      <c r="O557" s="78"/>
      <c r="P557" s="407"/>
      <c r="Q557" s="78"/>
      <c r="R557" s="406"/>
      <c r="S557" s="163"/>
      <c r="T557" s="44"/>
      <c r="U557" s="44"/>
      <c r="V557" s="44"/>
      <c r="W557" s="44"/>
      <c r="X557" s="44"/>
      <c r="Y557" s="44"/>
      <c r="Z557" s="44"/>
      <c r="AA557" s="44"/>
      <c r="AB557" s="44"/>
      <c r="AC557" s="44"/>
      <c r="AD557" s="44"/>
      <c r="AE557" s="78"/>
      <c r="AF557" s="44"/>
      <c r="AG557" s="44"/>
      <c r="AH557" s="390"/>
      <c r="AI557" s="44"/>
      <c r="AJ557" s="44"/>
      <c r="AK557" s="44"/>
      <c r="AL557" s="44"/>
      <c r="AM557" s="44"/>
      <c r="AN557" s="44"/>
      <c r="AO557" s="44"/>
      <c r="AP557" s="44"/>
      <c r="AQ557" s="44"/>
      <c r="AR557" s="44"/>
      <c r="AS557" s="44"/>
      <c r="AT557" s="44"/>
      <c r="AU557" s="44"/>
      <c r="AV557" s="44"/>
      <c r="AW557" s="44"/>
      <c r="AX557" s="44"/>
      <c r="AY557" s="44"/>
      <c r="AZ557" s="44"/>
      <c r="BA557" s="44"/>
      <c r="BB557" s="44"/>
      <c r="BC557" s="44"/>
      <c r="BD557" s="44"/>
      <c r="BE557" s="44"/>
      <c r="BF557" s="44"/>
    </row>
    <row r="558" ht="14.25" customHeight="1">
      <c r="A558" s="44"/>
      <c r="B558" s="44"/>
      <c r="C558" s="44"/>
      <c r="D558" s="78"/>
      <c r="E558" s="78"/>
      <c r="F558" s="107"/>
      <c r="G558" s="107"/>
      <c r="H558" s="107"/>
      <c r="I558" s="107"/>
      <c r="J558" s="107"/>
      <c r="K558" s="44"/>
      <c r="L558" s="44"/>
      <c r="M558" s="44"/>
      <c r="N558" s="78"/>
      <c r="O558" s="78"/>
      <c r="P558" s="407"/>
      <c r="Q558" s="78"/>
      <c r="R558" s="406"/>
      <c r="S558" s="163"/>
      <c r="T558" s="44"/>
      <c r="U558" s="44"/>
      <c r="V558" s="44"/>
      <c r="W558" s="44"/>
      <c r="X558" s="44"/>
      <c r="Y558" s="44"/>
      <c r="Z558" s="44"/>
      <c r="AA558" s="44"/>
      <c r="AB558" s="44"/>
      <c r="AC558" s="44"/>
      <c r="AD558" s="44"/>
      <c r="AE558" s="78"/>
      <c r="AF558" s="44"/>
      <c r="AG558" s="44"/>
      <c r="AH558" s="390"/>
      <c r="AI558" s="44"/>
      <c r="AJ558" s="44"/>
      <c r="AK558" s="44"/>
      <c r="AL558" s="44"/>
      <c r="AM558" s="44"/>
      <c r="AN558" s="44"/>
      <c r="AO558" s="44"/>
      <c r="AP558" s="44"/>
      <c r="AQ558" s="44"/>
      <c r="AR558" s="44"/>
      <c r="AS558" s="44"/>
      <c r="AT558" s="44"/>
      <c r="AU558" s="44"/>
      <c r="AV558" s="44"/>
      <c r="AW558" s="44"/>
      <c r="AX558" s="44"/>
      <c r="AY558" s="44"/>
      <c r="AZ558" s="44"/>
      <c r="BA558" s="44"/>
      <c r="BB558" s="44"/>
      <c r="BC558" s="44"/>
      <c r="BD558" s="44"/>
      <c r="BE558" s="44"/>
      <c r="BF558" s="44"/>
    </row>
    <row r="559" ht="14.25" customHeight="1">
      <c r="A559" s="44"/>
      <c r="B559" s="44"/>
      <c r="C559" s="44"/>
      <c r="D559" s="78"/>
      <c r="E559" s="78"/>
      <c r="F559" s="107"/>
      <c r="G559" s="107"/>
      <c r="H559" s="107"/>
      <c r="I559" s="107"/>
      <c r="J559" s="107"/>
      <c r="K559" s="44"/>
      <c r="L559" s="44"/>
      <c r="M559" s="44"/>
      <c r="N559" s="78"/>
      <c r="O559" s="78"/>
      <c r="P559" s="407"/>
      <c r="Q559" s="78"/>
      <c r="R559" s="406"/>
      <c r="S559" s="163"/>
      <c r="T559" s="44"/>
      <c r="U559" s="44"/>
      <c r="V559" s="44"/>
      <c r="W559" s="44"/>
      <c r="X559" s="44"/>
      <c r="Y559" s="44"/>
      <c r="Z559" s="44"/>
      <c r="AA559" s="44"/>
      <c r="AB559" s="44"/>
      <c r="AC559" s="44"/>
      <c r="AD559" s="44"/>
      <c r="AE559" s="78"/>
      <c r="AF559" s="44"/>
      <c r="AG559" s="44"/>
      <c r="AH559" s="390"/>
      <c r="AI559" s="44"/>
      <c r="AJ559" s="44"/>
      <c r="AK559" s="44"/>
      <c r="AL559" s="44"/>
      <c r="AM559" s="44"/>
      <c r="AN559" s="44"/>
      <c r="AO559" s="44"/>
      <c r="AP559" s="44"/>
      <c r="AQ559" s="44"/>
      <c r="AR559" s="44"/>
      <c r="AS559" s="44"/>
      <c r="AT559" s="44"/>
      <c r="AU559" s="44"/>
      <c r="AV559" s="44"/>
      <c r="AW559" s="44"/>
      <c r="AX559" s="44"/>
      <c r="AY559" s="44"/>
      <c r="AZ559" s="44"/>
      <c r="BA559" s="44"/>
      <c r="BB559" s="44"/>
      <c r="BC559" s="44"/>
      <c r="BD559" s="44"/>
      <c r="BE559" s="44"/>
      <c r="BF559" s="44"/>
    </row>
    <row r="560" ht="14.25" customHeight="1">
      <c r="A560" s="44"/>
      <c r="B560" s="44"/>
      <c r="C560" s="44"/>
      <c r="D560" s="78"/>
      <c r="E560" s="78"/>
      <c r="F560" s="107"/>
      <c r="G560" s="107"/>
      <c r="H560" s="107"/>
      <c r="I560" s="107"/>
      <c r="J560" s="107"/>
      <c r="K560" s="44"/>
      <c r="L560" s="44"/>
      <c r="M560" s="44"/>
      <c r="N560" s="78"/>
      <c r="O560" s="78"/>
      <c r="P560" s="407"/>
      <c r="Q560" s="78"/>
      <c r="R560" s="406"/>
      <c r="S560" s="163"/>
      <c r="T560" s="44"/>
      <c r="U560" s="44"/>
      <c r="V560" s="44"/>
      <c r="W560" s="44"/>
      <c r="X560" s="44"/>
      <c r="Y560" s="44"/>
      <c r="Z560" s="44"/>
      <c r="AA560" s="44"/>
      <c r="AB560" s="44"/>
      <c r="AC560" s="44"/>
      <c r="AD560" s="44"/>
      <c r="AE560" s="78"/>
      <c r="AF560" s="44"/>
      <c r="AG560" s="44"/>
      <c r="AH560" s="390"/>
      <c r="AI560" s="44"/>
      <c r="AJ560" s="44"/>
      <c r="AK560" s="44"/>
      <c r="AL560" s="44"/>
      <c r="AM560" s="44"/>
      <c r="AN560" s="44"/>
      <c r="AO560" s="44"/>
      <c r="AP560" s="44"/>
      <c r="AQ560" s="44"/>
      <c r="AR560" s="44"/>
      <c r="AS560" s="44"/>
      <c r="AT560" s="44"/>
      <c r="AU560" s="44"/>
      <c r="AV560" s="44"/>
      <c r="AW560" s="44"/>
      <c r="AX560" s="44"/>
      <c r="AY560" s="44"/>
      <c r="AZ560" s="44"/>
      <c r="BA560" s="44"/>
      <c r="BB560" s="44"/>
      <c r="BC560" s="44"/>
      <c r="BD560" s="44"/>
      <c r="BE560" s="44"/>
      <c r="BF560" s="44"/>
    </row>
    <row r="561" ht="14.25" customHeight="1">
      <c r="A561" s="44"/>
      <c r="B561" s="44"/>
      <c r="C561" s="44"/>
      <c r="D561" s="78"/>
      <c r="E561" s="78"/>
      <c r="F561" s="107"/>
      <c r="G561" s="107"/>
      <c r="H561" s="107"/>
      <c r="I561" s="107"/>
      <c r="J561" s="107"/>
      <c r="K561" s="44"/>
      <c r="L561" s="44"/>
      <c r="M561" s="44"/>
      <c r="N561" s="78"/>
      <c r="O561" s="78"/>
      <c r="P561" s="407"/>
      <c r="Q561" s="78"/>
      <c r="R561" s="406"/>
      <c r="S561" s="163"/>
      <c r="T561" s="44"/>
      <c r="U561" s="44"/>
      <c r="V561" s="44"/>
      <c r="W561" s="44"/>
      <c r="X561" s="44"/>
      <c r="Y561" s="44"/>
      <c r="Z561" s="44"/>
      <c r="AA561" s="44"/>
      <c r="AB561" s="44"/>
      <c r="AC561" s="44"/>
      <c r="AD561" s="44"/>
      <c r="AE561" s="78"/>
      <c r="AF561" s="44"/>
      <c r="AG561" s="44"/>
      <c r="AH561" s="390"/>
      <c r="AI561" s="44"/>
      <c r="AJ561" s="44"/>
      <c r="AK561" s="44"/>
      <c r="AL561" s="44"/>
      <c r="AM561" s="44"/>
      <c r="AN561" s="44"/>
      <c r="AO561" s="44"/>
      <c r="AP561" s="44"/>
      <c r="AQ561" s="44"/>
      <c r="AR561" s="44"/>
      <c r="AS561" s="44"/>
      <c r="AT561" s="44"/>
      <c r="AU561" s="44"/>
      <c r="AV561" s="44"/>
      <c r="AW561" s="44"/>
      <c r="AX561" s="44"/>
      <c r="AY561" s="44"/>
      <c r="AZ561" s="44"/>
      <c r="BA561" s="44"/>
      <c r="BB561" s="44"/>
      <c r="BC561" s="44"/>
      <c r="BD561" s="44"/>
      <c r="BE561" s="44"/>
      <c r="BF561" s="44"/>
    </row>
    <row r="562" ht="14.25" customHeight="1">
      <c r="A562" s="44"/>
      <c r="B562" s="44"/>
      <c r="C562" s="44"/>
      <c r="D562" s="78"/>
      <c r="E562" s="78"/>
      <c r="F562" s="107"/>
      <c r="G562" s="107"/>
      <c r="H562" s="107"/>
      <c r="I562" s="107"/>
      <c r="J562" s="107"/>
      <c r="K562" s="44"/>
      <c r="L562" s="44"/>
      <c r="M562" s="44"/>
      <c r="N562" s="78"/>
      <c r="O562" s="78"/>
      <c r="P562" s="407"/>
      <c r="Q562" s="78"/>
      <c r="R562" s="406"/>
      <c r="S562" s="163"/>
      <c r="T562" s="44"/>
      <c r="U562" s="44"/>
      <c r="V562" s="44"/>
      <c r="W562" s="44"/>
      <c r="X562" s="44"/>
      <c r="Y562" s="44"/>
      <c r="Z562" s="44"/>
      <c r="AA562" s="44"/>
      <c r="AB562" s="44"/>
      <c r="AC562" s="44"/>
      <c r="AD562" s="44"/>
      <c r="AE562" s="78"/>
      <c r="AF562" s="44"/>
      <c r="AG562" s="44"/>
      <c r="AH562" s="390"/>
      <c r="AI562" s="44"/>
      <c r="AJ562" s="44"/>
      <c r="AK562" s="44"/>
      <c r="AL562" s="44"/>
      <c r="AM562" s="44"/>
      <c r="AN562" s="44"/>
      <c r="AO562" s="44"/>
      <c r="AP562" s="44"/>
      <c r="AQ562" s="44"/>
      <c r="AR562" s="44"/>
      <c r="AS562" s="44"/>
      <c r="AT562" s="44"/>
      <c r="AU562" s="44"/>
      <c r="AV562" s="44"/>
      <c r="AW562" s="44"/>
      <c r="AX562" s="44"/>
      <c r="AY562" s="44"/>
      <c r="AZ562" s="44"/>
      <c r="BA562" s="44"/>
      <c r="BB562" s="44"/>
      <c r="BC562" s="44"/>
      <c r="BD562" s="44"/>
      <c r="BE562" s="44"/>
      <c r="BF562" s="44"/>
    </row>
    <row r="563" ht="14.25" customHeight="1">
      <c r="A563" s="44"/>
      <c r="B563" s="44"/>
      <c r="C563" s="44"/>
      <c r="D563" s="78"/>
      <c r="E563" s="78"/>
      <c r="F563" s="107"/>
      <c r="G563" s="107"/>
      <c r="H563" s="107"/>
      <c r="I563" s="107"/>
      <c r="J563" s="107"/>
      <c r="K563" s="44"/>
      <c r="L563" s="44"/>
      <c r="M563" s="44"/>
      <c r="N563" s="78"/>
      <c r="O563" s="78"/>
      <c r="P563" s="407"/>
      <c r="Q563" s="78"/>
      <c r="R563" s="406"/>
      <c r="S563" s="163"/>
      <c r="T563" s="44"/>
      <c r="U563" s="44"/>
      <c r="V563" s="44"/>
      <c r="W563" s="44"/>
      <c r="X563" s="44"/>
      <c r="Y563" s="44"/>
      <c r="Z563" s="44"/>
      <c r="AA563" s="44"/>
      <c r="AB563" s="44"/>
      <c r="AC563" s="44"/>
      <c r="AD563" s="44"/>
      <c r="AE563" s="78"/>
      <c r="AF563" s="44"/>
      <c r="AG563" s="44"/>
      <c r="AH563" s="390"/>
      <c r="AI563" s="44"/>
      <c r="AJ563" s="44"/>
      <c r="AK563" s="44"/>
      <c r="AL563" s="44"/>
      <c r="AM563" s="44"/>
      <c r="AN563" s="44"/>
      <c r="AO563" s="44"/>
      <c r="AP563" s="44"/>
      <c r="AQ563" s="44"/>
      <c r="AR563" s="44"/>
      <c r="AS563" s="44"/>
      <c r="AT563" s="44"/>
      <c r="AU563" s="44"/>
      <c r="AV563" s="44"/>
      <c r="AW563" s="44"/>
      <c r="AX563" s="44"/>
      <c r="AY563" s="44"/>
      <c r="AZ563" s="44"/>
      <c r="BA563" s="44"/>
      <c r="BB563" s="44"/>
      <c r="BC563" s="44"/>
      <c r="BD563" s="44"/>
      <c r="BE563" s="44"/>
      <c r="BF563" s="44"/>
    </row>
    <row r="564" ht="14.25" customHeight="1">
      <c r="A564" s="44"/>
      <c r="B564" s="44"/>
      <c r="C564" s="44"/>
      <c r="D564" s="78"/>
      <c r="E564" s="78"/>
      <c r="F564" s="107"/>
      <c r="G564" s="107"/>
      <c r="H564" s="107"/>
      <c r="I564" s="107"/>
      <c r="J564" s="107"/>
      <c r="K564" s="44"/>
      <c r="L564" s="44"/>
      <c r="M564" s="44"/>
      <c r="N564" s="78"/>
      <c r="O564" s="78"/>
      <c r="P564" s="407"/>
      <c r="Q564" s="78"/>
      <c r="R564" s="406"/>
      <c r="S564" s="163"/>
      <c r="T564" s="44"/>
      <c r="U564" s="44"/>
      <c r="V564" s="44"/>
      <c r="W564" s="44"/>
      <c r="X564" s="44"/>
      <c r="Y564" s="44"/>
      <c r="Z564" s="44"/>
      <c r="AA564" s="44"/>
      <c r="AB564" s="44"/>
      <c r="AC564" s="44"/>
      <c r="AD564" s="44"/>
      <c r="AE564" s="78"/>
      <c r="AF564" s="44"/>
      <c r="AG564" s="44"/>
      <c r="AH564" s="390"/>
      <c r="AI564" s="44"/>
      <c r="AJ564" s="44"/>
      <c r="AK564" s="44"/>
      <c r="AL564" s="44"/>
      <c r="AM564" s="44"/>
      <c r="AN564" s="44"/>
      <c r="AO564" s="44"/>
      <c r="AP564" s="44"/>
      <c r="AQ564" s="44"/>
      <c r="AR564" s="44"/>
      <c r="AS564" s="44"/>
      <c r="AT564" s="44"/>
      <c r="AU564" s="44"/>
      <c r="AV564" s="44"/>
      <c r="AW564" s="44"/>
      <c r="AX564" s="44"/>
      <c r="AY564" s="44"/>
      <c r="AZ564" s="44"/>
      <c r="BA564" s="44"/>
      <c r="BB564" s="44"/>
      <c r="BC564" s="44"/>
      <c r="BD564" s="44"/>
      <c r="BE564" s="44"/>
      <c r="BF564" s="44"/>
    </row>
    <row r="565" ht="14.25" customHeight="1">
      <c r="A565" s="44"/>
      <c r="B565" s="44"/>
      <c r="C565" s="44"/>
      <c r="D565" s="78"/>
      <c r="E565" s="78"/>
      <c r="F565" s="107"/>
      <c r="G565" s="107"/>
      <c r="H565" s="107"/>
      <c r="I565" s="107"/>
      <c r="J565" s="107"/>
      <c r="K565" s="44"/>
      <c r="L565" s="44"/>
      <c r="M565" s="44"/>
      <c r="N565" s="78"/>
      <c r="O565" s="78"/>
      <c r="P565" s="407"/>
      <c r="Q565" s="78"/>
      <c r="R565" s="406"/>
      <c r="S565" s="163"/>
      <c r="T565" s="44"/>
      <c r="U565" s="44"/>
      <c r="V565" s="44"/>
      <c r="W565" s="44"/>
      <c r="X565" s="44"/>
      <c r="Y565" s="44"/>
      <c r="Z565" s="44"/>
      <c r="AA565" s="44"/>
      <c r="AB565" s="44"/>
      <c r="AC565" s="44"/>
      <c r="AD565" s="44"/>
      <c r="AE565" s="78"/>
      <c r="AF565" s="44"/>
      <c r="AG565" s="44"/>
      <c r="AH565" s="390"/>
      <c r="AI565" s="44"/>
      <c r="AJ565" s="44"/>
      <c r="AK565" s="44"/>
      <c r="AL565" s="44"/>
      <c r="AM565" s="44"/>
      <c r="AN565" s="44"/>
      <c r="AO565" s="44"/>
      <c r="AP565" s="44"/>
      <c r="AQ565" s="44"/>
      <c r="AR565" s="44"/>
      <c r="AS565" s="44"/>
      <c r="AT565" s="44"/>
      <c r="AU565" s="44"/>
      <c r="AV565" s="44"/>
      <c r="AW565" s="44"/>
      <c r="AX565" s="44"/>
      <c r="AY565" s="44"/>
      <c r="AZ565" s="44"/>
      <c r="BA565" s="44"/>
      <c r="BB565" s="44"/>
      <c r="BC565" s="44"/>
      <c r="BD565" s="44"/>
      <c r="BE565" s="44"/>
      <c r="BF565" s="44"/>
    </row>
    <row r="566" ht="14.25" customHeight="1">
      <c r="A566" s="44"/>
      <c r="B566" s="44"/>
      <c r="C566" s="44"/>
      <c r="D566" s="78"/>
      <c r="E566" s="78"/>
      <c r="F566" s="107"/>
      <c r="G566" s="107"/>
      <c r="H566" s="107"/>
      <c r="I566" s="107"/>
      <c r="J566" s="107"/>
      <c r="K566" s="44"/>
      <c r="L566" s="44"/>
      <c r="M566" s="44"/>
      <c r="N566" s="78"/>
      <c r="O566" s="78"/>
      <c r="P566" s="407"/>
      <c r="Q566" s="78"/>
      <c r="R566" s="406"/>
      <c r="S566" s="163"/>
      <c r="T566" s="44"/>
      <c r="U566" s="44"/>
      <c r="V566" s="44"/>
      <c r="W566" s="44"/>
      <c r="X566" s="44"/>
      <c r="Y566" s="44"/>
      <c r="Z566" s="44"/>
      <c r="AA566" s="44"/>
      <c r="AB566" s="44"/>
      <c r="AC566" s="44"/>
      <c r="AD566" s="44"/>
      <c r="AE566" s="78"/>
      <c r="AF566" s="44"/>
      <c r="AG566" s="44"/>
      <c r="AH566" s="390"/>
      <c r="AI566" s="44"/>
      <c r="AJ566" s="44"/>
      <c r="AK566" s="44"/>
      <c r="AL566" s="44"/>
      <c r="AM566" s="44"/>
      <c r="AN566" s="44"/>
      <c r="AO566" s="44"/>
      <c r="AP566" s="44"/>
      <c r="AQ566" s="44"/>
      <c r="AR566" s="44"/>
      <c r="AS566" s="44"/>
      <c r="AT566" s="44"/>
      <c r="AU566" s="44"/>
      <c r="AV566" s="44"/>
      <c r="AW566" s="44"/>
      <c r="AX566" s="44"/>
      <c r="AY566" s="44"/>
      <c r="AZ566" s="44"/>
      <c r="BA566" s="44"/>
      <c r="BB566" s="44"/>
      <c r="BC566" s="44"/>
      <c r="BD566" s="44"/>
      <c r="BE566" s="44"/>
      <c r="BF566" s="44"/>
    </row>
    <row r="567" ht="14.25" customHeight="1">
      <c r="A567" s="44"/>
      <c r="B567" s="44"/>
      <c r="C567" s="44"/>
      <c r="D567" s="78"/>
      <c r="E567" s="78"/>
      <c r="F567" s="107"/>
      <c r="G567" s="107"/>
      <c r="H567" s="107"/>
      <c r="I567" s="107"/>
      <c r="J567" s="107"/>
      <c r="K567" s="44"/>
      <c r="L567" s="44"/>
      <c r="M567" s="44"/>
      <c r="N567" s="78"/>
      <c r="O567" s="78"/>
      <c r="P567" s="407"/>
      <c r="Q567" s="78"/>
      <c r="R567" s="406"/>
      <c r="S567" s="163"/>
      <c r="T567" s="44"/>
      <c r="U567" s="44"/>
      <c r="V567" s="44"/>
      <c r="W567" s="44"/>
      <c r="X567" s="44"/>
      <c r="Y567" s="44"/>
      <c r="Z567" s="44"/>
      <c r="AA567" s="44"/>
      <c r="AB567" s="44"/>
      <c r="AC567" s="44"/>
      <c r="AD567" s="44"/>
      <c r="AE567" s="78"/>
      <c r="AF567" s="44"/>
      <c r="AG567" s="44"/>
      <c r="AH567" s="390"/>
      <c r="AI567" s="44"/>
      <c r="AJ567" s="44"/>
      <c r="AK567" s="44"/>
      <c r="AL567" s="44"/>
      <c r="AM567" s="44"/>
      <c r="AN567" s="44"/>
      <c r="AO567" s="44"/>
      <c r="AP567" s="44"/>
      <c r="AQ567" s="44"/>
      <c r="AR567" s="44"/>
      <c r="AS567" s="44"/>
      <c r="AT567" s="44"/>
      <c r="AU567" s="44"/>
      <c r="AV567" s="44"/>
      <c r="AW567" s="44"/>
      <c r="AX567" s="44"/>
      <c r="AY567" s="44"/>
      <c r="AZ567" s="44"/>
      <c r="BA567" s="44"/>
      <c r="BB567" s="44"/>
      <c r="BC567" s="44"/>
      <c r="BD567" s="44"/>
      <c r="BE567" s="44"/>
      <c r="BF567" s="44"/>
    </row>
    <row r="568" ht="14.25" customHeight="1">
      <c r="A568" s="44"/>
      <c r="B568" s="44"/>
      <c r="C568" s="44"/>
      <c r="D568" s="78"/>
      <c r="E568" s="78"/>
      <c r="F568" s="107"/>
      <c r="G568" s="107"/>
      <c r="H568" s="107"/>
      <c r="I568" s="107"/>
      <c r="J568" s="107"/>
      <c r="K568" s="44"/>
      <c r="L568" s="44"/>
      <c r="M568" s="44"/>
      <c r="N568" s="78"/>
      <c r="O568" s="78"/>
      <c r="P568" s="407"/>
      <c r="Q568" s="78"/>
      <c r="R568" s="406"/>
      <c r="S568" s="163"/>
      <c r="T568" s="44"/>
      <c r="U568" s="44"/>
      <c r="V568" s="44"/>
      <c r="W568" s="44"/>
      <c r="X568" s="44"/>
      <c r="Y568" s="44"/>
      <c r="Z568" s="44"/>
      <c r="AA568" s="44"/>
      <c r="AB568" s="44"/>
      <c r="AC568" s="44"/>
      <c r="AD568" s="44"/>
      <c r="AE568" s="78"/>
      <c r="AF568" s="44"/>
      <c r="AG568" s="44"/>
      <c r="AH568" s="390"/>
      <c r="AI568" s="44"/>
      <c r="AJ568" s="44"/>
      <c r="AK568" s="44"/>
      <c r="AL568" s="44"/>
      <c r="AM568" s="44"/>
      <c r="AN568" s="44"/>
      <c r="AO568" s="44"/>
      <c r="AP568" s="44"/>
      <c r="AQ568" s="44"/>
      <c r="AR568" s="44"/>
      <c r="AS568" s="44"/>
      <c r="AT568" s="44"/>
      <c r="AU568" s="44"/>
      <c r="AV568" s="44"/>
      <c r="AW568" s="44"/>
      <c r="AX568" s="44"/>
      <c r="AY568" s="44"/>
      <c r="AZ568" s="44"/>
      <c r="BA568" s="44"/>
      <c r="BB568" s="44"/>
      <c r="BC568" s="44"/>
      <c r="BD568" s="44"/>
      <c r="BE568" s="44"/>
      <c r="BF568" s="44"/>
    </row>
    <row r="569" ht="14.25" customHeight="1">
      <c r="A569" s="44"/>
      <c r="B569" s="44"/>
      <c r="C569" s="44"/>
      <c r="D569" s="78"/>
      <c r="E569" s="78"/>
      <c r="F569" s="107"/>
      <c r="G569" s="107"/>
      <c r="H569" s="107"/>
      <c r="I569" s="107"/>
      <c r="J569" s="107"/>
      <c r="K569" s="44"/>
      <c r="L569" s="44"/>
      <c r="M569" s="44"/>
      <c r="N569" s="78"/>
      <c r="O569" s="78"/>
      <c r="P569" s="407"/>
      <c r="Q569" s="78"/>
      <c r="R569" s="406"/>
      <c r="S569" s="163"/>
      <c r="T569" s="44"/>
      <c r="U569" s="44"/>
      <c r="V569" s="44"/>
      <c r="W569" s="44"/>
      <c r="X569" s="44"/>
      <c r="Y569" s="44"/>
      <c r="Z569" s="44"/>
      <c r="AA569" s="44"/>
      <c r="AB569" s="44"/>
      <c r="AC569" s="44"/>
      <c r="AD569" s="44"/>
      <c r="AE569" s="78"/>
      <c r="AF569" s="44"/>
      <c r="AG569" s="44"/>
      <c r="AH569" s="390"/>
      <c r="AI569" s="44"/>
      <c r="AJ569" s="44"/>
      <c r="AK569" s="44"/>
      <c r="AL569" s="44"/>
      <c r="AM569" s="44"/>
      <c r="AN569" s="44"/>
      <c r="AO569" s="44"/>
      <c r="AP569" s="44"/>
      <c r="AQ569" s="44"/>
      <c r="AR569" s="44"/>
      <c r="AS569" s="44"/>
      <c r="AT569" s="44"/>
      <c r="AU569" s="44"/>
      <c r="AV569" s="44"/>
      <c r="AW569" s="44"/>
      <c r="AX569" s="44"/>
      <c r="AY569" s="44"/>
      <c r="AZ569" s="44"/>
      <c r="BA569" s="44"/>
      <c r="BB569" s="44"/>
      <c r="BC569" s="44"/>
      <c r="BD569" s="44"/>
      <c r="BE569" s="44"/>
      <c r="BF569" s="44"/>
    </row>
    <row r="570" ht="14.25" customHeight="1">
      <c r="A570" s="44"/>
      <c r="B570" s="44"/>
      <c r="C570" s="44"/>
      <c r="D570" s="78"/>
      <c r="E570" s="78"/>
      <c r="F570" s="107"/>
      <c r="G570" s="107"/>
      <c r="H570" s="107"/>
      <c r="I570" s="107"/>
      <c r="J570" s="107"/>
      <c r="K570" s="44"/>
      <c r="L570" s="44"/>
      <c r="M570" s="44"/>
      <c r="N570" s="78"/>
      <c r="O570" s="78"/>
      <c r="P570" s="407"/>
      <c r="Q570" s="78"/>
      <c r="R570" s="406"/>
      <c r="S570" s="163"/>
      <c r="T570" s="44"/>
      <c r="U570" s="44"/>
      <c r="V570" s="44"/>
      <c r="W570" s="44"/>
      <c r="X570" s="44"/>
      <c r="Y570" s="44"/>
      <c r="Z570" s="44"/>
      <c r="AA570" s="44"/>
      <c r="AB570" s="44"/>
      <c r="AC570" s="44"/>
      <c r="AD570" s="44"/>
      <c r="AE570" s="78"/>
      <c r="AF570" s="44"/>
      <c r="AG570" s="44"/>
      <c r="AH570" s="390"/>
      <c r="AI570" s="44"/>
      <c r="AJ570" s="44"/>
      <c r="AK570" s="44"/>
      <c r="AL570" s="44"/>
      <c r="AM570" s="44"/>
      <c r="AN570" s="44"/>
      <c r="AO570" s="44"/>
      <c r="AP570" s="44"/>
      <c r="AQ570" s="44"/>
      <c r="AR570" s="44"/>
      <c r="AS570" s="44"/>
      <c r="AT570" s="44"/>
      <c r="AU570" s="44"/>
      <c r="AV570" s="44"/>
      <c r="AW570" s="44"/>
      <c r="AX570" s="44"/>
      <c r="AY570" s="44"/>
      <c r="AZ570" s="44"/>
      <c r="BA570" s="44"/>
      <c r="BB570" s="44"/>
      <c r="BC570" s="44"/>
      <c r="BD570" s="44"/>
      <c r="BE570" s="44"/>
      <c r="BF570" s="44"/>
    </row>
    <row r="571" ht="14.25" customHeight="1">
      <c r="A571" s="44"/>
      <c r="B571" s="44"/>
      <c r="C571" s="44"/>
      <c r="D571" s="78"/>
      <c r="E571" s="78"/>
      <c r="F571" s="107"/>
      <c r="G571" s="107"/>
      <c r="H571" s="107"/>
      <c r="I571" s="107"/>
      <c r="J571" s="107"/>
      <c r="K571" s="44"/>
      <c r="L571" s="44"/>
      <c r="M571" s="44"/>
      <c r="N571" s="78"/>
      <c r="O571" s="78"/>
      <c r="P571" s="407"/>
      <c r="Q571" s="78"/>
      <c r="R571" s="406"/>
      <c r="S571" s="163"/>
      <c r="T571" s="44"/>
      <c r="U571" s="44"/>
      <c r="V571" s="44"/>
      <c r="W571" s="44"/>
      <c r="X571" s="44"/>
      <c r="Y571" s="44"/>
      <c r="Z571" s="44"/>
      <c r="AA571" s="44"/>
      <c r="AB571" s="44"/>
      <c r="AC571" s="44"/>
      <c r="AD571" s="44"/>
      <c r="AE571" s="78"/>
      <c r="AF571" s="44"/>
      <c r="AG571" s="44"/>
      <c r="AH571" s="390"/>
      <c r="AI571" s="44"/>
      <c r="AJ571" s="44"/>
      <c r="AK571" s="44"/>
      <c r="AL571" s="44"/>
      <c r="AM571" s="44"/>
      <c r="AN571" s="44"/>
      <c r="AO571" s="44"/>
      <c r="AP571" s="44"/>
      <c r="AQ571" s="44"/>
      <c r="AR571" s="44"/>
      <c r="AS571" s="44"/>
      <c r="AT571" s="44"/>
      <c r="AU571" s="44"/>
      <c r="AV571" s="44"/>
      <c r="AW571" s="44"/>
      <c r="AX571" s="44"/>
      <c r="AY571" s="44"/>
      <c r="AZ571" s="44"/>
      <c r="BA571" s="44"/>
      <c r="BB571" s="44"/>
      <c r="BC571" s="44"/>
      <c r="BD571" s="44"/>
      <c r="BE571" s="44"/>
      <c r="BF571" s="44"/>
    </row>
    <row r="572" ht="14.25" customHeight="1">
      <c r="A572" s="44"/>
      <c r="B572" s="44"/>
      <c r="C572" s="44"/>
      <c r="D572" s="78"/>
      <c r="E572" s="78"/>
      <c r="F572" s="107"/>
      <c r="G572" s="107"/>
      <c r="H572" s="107"/>
      <c r="I572" s="107"/>
      <c r="J572" s="107"/>
      <c r="K572" s="44"/>
      <c r="L572" s="44"/>
      <c r="M572" s="44"/>
      <c r="N572" s="78"/>
      <c r="O572" s="78"/>
      <c r="P572" s="407"/>
      <c r="Q572" s="78"/>
      <c r="R572" s="406"/>
      <c r="S572" s="163"/>
      <c r="T572" s="44"/>
      <c r="U572" s="44"/>
      <c r="V572" s="44"/>
      <c r="W572" s="44"/>
      <c r="X572" s="44"/>
      <c r="Y572" s="44"/>
      <c r="Z572" s="44"/>
      <c r="AA572" s="44"/>
      <c r="AB572" s="44"/>
      <c r="AC572" s="44"/>
      <c r="AD572" s="44"/>
      <c r="AE572" s="78"/>
      <c r="AF572" s="44"/>
      <c r="AG572" s="44"/>
      <c r="AH572" s="390"/>
      <c r="AI572" s="44"/>
      <c r="AJ572" s="44"/>
      <c r="AK572" s="44"/>
      <c r="AL572" s="44"/>
      <c r="AM572" s="44"/>
      <c r="AN572" s="44"/>
      <c r="AO572" s="44"/>
      <c r="AP572" s="44"/>
      <c r="AQ572" s="44"/>
      <c r="AR572" s="44"/>
      <c r="AS572" s="44"/>
      <c r="AT572" s="44"/>
      <c r="AU572" s="44"/>
      <c r="AV572" s="44"/>
      <c r="AW572" s="44"/>
      <c r="AX572" s="44"/>
      <c r="AY572" s="44"/>
      <c r="AZ572" s="44"/>
      <c r="BA572" s="44"/>
      <c r="BB572" s="44"/>
      <c r="BC572" s="44"/>
      <c r="BD572" s="44"/>
      <c r="BE572" s="44"/>
      <c r="BF572" s="44"/>
    </row>
    <row r="573" ht="14.25" customHeight="1">
      <c r="A573" s="44"/>
      <c r="B573" s="44"/>
      <c r="C573" s="44"/>
      <c r="D573" s="78"/>
      <c r="E573" s="78"/>
      <c r="F573" s="107"/>
      <c r="G573" s="107"/>
      <c r="H573" s="107"/>
      <c r="I573" s="107"/>
      <c r="J573" s="107"/>
      <c r="K573" s="44"/>
      <c r="L573" s="44"/>
      <c r="M573" s="44"/>
      <c r="N573" s="78"/>
      <c r="O573" s="78"/>
      <c r="P573" s="407"/>
      <c r="Q573" s="78"/>
      <c r="R573" s="406"/>
      <c r="S573" s="163"/>
      <c r="T573" s="44"/>
      <c r="U573" s="44"/>
      <c r="V573" s="44"/>
      <c r="W573" s="44"/>
      <c r="X573" s="44"/>
      <c r="Y573" s="44"/>
      <c r="Z573" s="44"/>
      <c r="AA573" s="44"/>
      <c r="AB573" s="44"/>
      <c r="AC573" s="44"/>
      <c r="AD573" s="44"/>
      <c r="AE573" s="78"/>
      <c r="AF573" s="44"/>
      <c r="AG573" s="44"/>
      <c r="AH573" s="390"/>
      <c r="AI573" s="44"/>
      <c r="AJ573" s="44"/>
      <c r="AK573" s="44"/>
      <c r="AL573" s="44"/>
      <c r="AM573" s="44"/>
      <c r="AN573" s="44"/>
      <c r="AO573" s="44"/>
      <c r="AP573" s="44"/>
      <c r="AQ573" s="44"/>
      <c r="AR573" s="44"/>
      <c r="AS573" s="44"/>
      <c r="AT573" s="44"/>
      <c r="AU573" s="44"/>
      <c r="AV573" s="44"/>
      <c r="AW573" s="44"/>
      <c r="AX573" s="44"/>
      <c r="AY573" s="44"/>
      <c r="AZ573" s="44"/>
      <c r="BA573" s="44"/>
      <c r="BB573" s="44"/>
      <c r="BC573" s="44"/>
      <c r="BD573" s="44"/>
      <c r="BE573" s="44"/>
      <c r="BF573" s="44"/>
    </row>
    <row r="574" ht="14.25" customHeight="1">
      <c r="A574" s="44"/>
      <c r="B574" s="44"/>
      <c r="C574" s="44"/>
      <c r="D574" s="78"/>
      <c r="E574" s="78"/>
      <c r="F574" s="107"/>
      <c r="G574" s="107"/>
      <c r="H574" s="107"/>
      <c r="I574" s="107"/>
      <c r="J574" s="107"/>
      <c r="K574" s="44"/>
      <c r="L574" s="44"/>
      <c r="M574" s="44"/>
      <c r="N574" s="78"/>
      <c r="O574" s="78"/>
      <c r="P574" s="407"/>
      <c r="Q574" s="78"/>
      <c r="R574" s="406"/>
      <c r="S574" s="163"/>
      <c r="T574" s="44"/>
      <c r="U574" s="44"/>
      <c r="V574" s="44"/>
      <c r="W574" s="44"/>
      <c r="X574" s="44"/>
      <c r="Y574" s="44"/>
      <c r="Z574" s="44"/>
      <c r="AA574" s="44"/>
      <c r="AB574" s="44"/>
      <c r="AC574" s="44"/>
      <c r="AD574" s="44"/>
      <c r="AE574" s="78"/>
      <c r="AF574" s="44"/>
      <c r="AG574" s="44"/>
      <c r="AH574" s="390"/>
      <c r="AI574" s="44"/>
      <c r="AJ574" s="44"/>
      <c r="AK574" s="44"/>
      <c r="AL574" s="44"/>
      <c r="AM574" s="44"/>
      <c r="AN574" s="44"/>
      <c r="AO574" s="44"/>
      <c r="AP574" s="44"/>
      <c r="AQ574" s="44"/>
      <c r="AR574" s="44"/>
      <c r="AS574" s="44"/>
      <c r="AT574" s="44"/>
      <c r="AU574" s="44"/>
      <c r="AV574" s="44"/>
      <c r="AW574" s="44"/>
      <c r="AX574" s="44"/>
      <c r="AY574" s="44"/>
      <c r="AZ574" s="44"/>
      <c r="BA574" s="44"/>
      <c r="BB574" s="44"/>
      <c r="BC574" s="44"/>
      <c r="BD574" s="44"/>
      <c r="BE574" s="44"/>
      <c r="BF574" s="44"/>
    </row>
    <row r="575" ht="14.25" customHeight="1">
      <c r="A575" s="44"/>
      <c r="B575" s="44"/>
      <c r="C575" s="44"/>
      <c r="D575" s="78"/>
      <c r="E575" s="78"/>
      <c r="F575" s="107"/>
      <c r="G575" s="107"/>
      <c r="H575" s="107"/>
      <c r="I575" s="107"/>
      <c r="J575" s="107"/>
      <c r="K575" s="44"/>
      <c r="L575" s="44"/>
      <c r="M575" s="44"/>
      <c r="N575" s="78"/>
      <c r="O575" s="78"/>
      <c r="P575" s="407"/>
      <c r="Q575" s="78"/>
      <c r="R575" s="406"/>
      <c r="S575" s="163"/>
      <c r="T575" s="44"/>
      <c r="U575" s="44"/>
      <c r="V575" s="44"/>
      <c r="W575" s="44"/>
      <c r="X575" s="44"/>
      <c r="Y575" s="44"/>
      <c r="Z575" s="44"/>
      <c r="AA575" s="44"/>
      <c r="AB575" s="44"/>
      <c r="AC575" s="44"/>
      <c r="AD575" s="44"/>
      <c r="AE575" s="78"/>
      <c r="AF575" s="44"/>
      <c r="AG575" s="44"/>
      <c r="AH575" s="390"/>
      <c r="AI575" s="44"/>
      <c r="AJ575" s="44"/>
      <c r="AK575" s="44"/>
      <c r="AL575" s="44"/>
      <c r="AM575" s="44"/>
      <c r="AN575" s="44"/>
      <c r="AO575" s="44"/>
      <c r="AP575" s="44"/>
      <c r="AQ575" s="44"/>
      <c r="AR575" s="44"/>
      <c r="AS575" s="44"/>
      <c r="AT575" s="44"/>
      <c r="AU575" s="44"/>
      <c r="AV575" s="44"/>
      <c r="AW575" s="44"/>
      <c r="AX575" s="44"/>
      <c r="AY575" s="44"/>
      <c r="AZ575" s="44"/>
      <c r="BA575" s="44"/>
      <c r="BB575" s="44"/>
      <c r="BC575" s="44"/>
      <c r="BD575" s="44"/>
      <c r="BE575" s="44"/>
      <c r="BF575" s="44"/>
    </row>
    <row r="576" ht="14.25" customHeight="1">
      <c r="A576" s="44"/>
      <c r="B576" s="44"/>
      <c r="C576" s="44"/>
      <c r="D576" s="78"/>
      <c r="E576" s="78"/>
      <c r="F576" s="107"/>
      <c r="G576" s="107"/>
      <c r="H576" s="107"/>
      <c r="I576" s="107"/>
      <c r="J576" s="107"/>
      <c r="K576" s="44"/>
      <c r="L576" s="44"/>
      <c r="M576" s="44"/>
      <c r="N576" s="78"/>
      <c r="O576" s="78"/>
      <c r="P576" s="407"/>
      <c r="Q576" s="78"/>
      <c r="R576" s="406"/>
      <c r="S576" s="163"/>
      <c r="T576" s="44"/>
      <c r="U576" s="44"/>
      <c r="V576" s="44"/>
      <c r="W576" s="44"/>
      <c r="X576" s="44"/>
      <c r="Y576" s="44"/>
      <c r="Z576" s="44"/>
      <c r="AA576" s="44"/>
      <c r="AB576" s="44"/>
      <c r="AC576" s="44"/>
      <c r="AD576" s="44"/>
      <c r="AE576" s="78"/>
      <c r="AF576" s="44"/>
      <c r="AG576" s="44"/>
      <c r="AH576" s="390"/>
      <c r="AI576" s="44"/>
      <c r="AJ576" s="44"/>
      <c r="AK576" s="44"/>
      <c r="AL576" s="44"/>
      <c r="AM576" s="44"/>
      <c r="AN576" s="44"/>
      <c r="AO576" s="44"/>
      <c r="AP576" s="44"/>
      <c r="AQ576" s="44"/>
      <c r="AR576" s="44"/>
      <c r="AS576" s="44"/>
      <c r="AT576" s="44"/>
      <c r="AU576" s="44"/>
      <c r="AV576" s="44"/>
      <c r="AW576" s="44"/>
      <c r="AX576" s="44"/>
      <c r="AY576" s="44"/>
      <c r="AZ576" s="44"/>
      <c r="BA576" s="44"/>
      <c r="BB576" s="44"/>
      <c r="BC576" s="44"/>
      <c r="BD576" s="44"/>
      <c r="BE576" s="44"/>
      <c r="BF576" s="44"/>
    </row>
    <row r="577" ht="14.25" customHeight="1">
      <c r="A577" s="44"/>
      <c r="B577" s="44"/>
      <c r="C577" s="44"/>
      <c r="D577" s="78"/>
      <c r="E577" s="78"/>
      <c r="F577" s="107"/>
      <c r="G577" s="107"/>
      <c r="H577" s="107"/>
      <c r="I577" s="107"/>
      <c r="J577" s="107"/>
      <c r="K577" s="44"/>
      <c r="L577" s="44"/>
      <c r="M577" s="44"/>
      <c r="N577" s="78"/>
      <c r="O577" s="78"/>
      <c r="P577" s="407"/>
      <c r="Q577" s="78"/>
      <c r="R577" s="406"/>
      <c r="S577" s="163"/>
      <c r="T577" s="44"/>
      <c r="U577" s="44"/>
      <c r="V577" s="44"/>
      <c r="W577" s="44"/>
      <c r="X577" s="44"/>
      <c r="Y577" s="44"/>
      <c r="Z577" s="44"/>
      <c r="AA577" s="44"/>
      <c r="AB577" s="44"/>
      <c r="AC577" s="44"/>
      <c r="AD577" s="44"/>
      <c r="AE577" s="78"/>
      <c r="AF577" s="44"/>
      <c r="AG577" s="44"/>
      <c r="AH577" s="390"/>
      <c r="AI577" s="44"/>
      <c r="AJ577" s="44"/>
      <c r="AK577" s="44"/>
      <c r="AL577" s="44"/>
      <c r="AM577" s="44"/>
      <c r="AN577" s="44"/>
      <c r="AO577" s="44"/>
      <c r="AP577" s="44"/>
      <c r="AQ577" s="44"/>
      <c r="AR577" s="44"/>
      <c r="AS577" s="44"/>
      <c r="AT577" s="44"/>
      <c r="AU577" s="44"/>
      <c r="AV577" s="44"/>
      <c r="AW577" s="44"/>
      <c r="AX577" s="44"/>
      <c r="AY577" s="44"/>
      <c r="AZ577" s="44"/>
      <c r="BA577" s="44"/>
      <c r="BB577" s="44"/>
      <c r="BC577" s="44"/>
      <c r="BD577" s="44"/>
      <c r="BE577" s="44"/>
      <c r="BF577" s="44"/>
    </row>
    <row r="578" ht="14.25" customHeight="1">
      <c r="A578" s="44"/>
      <c r="B578" s="44"/>
      <c r="C578" s="44"/>
      <c r="D578" s="78"/>
      <c r="E578" s="78"/>
      <c r="F578" s="107"/>
      <c r="G578" s="107"/>
      <c r="H578" s="107"/>
      <c r="I578" s="107"/>
      <c r="J578" s="107"/>
      <c r="K578" s="44"/>
      <c r="L578" s="44"/>
      <c r="M578" s="44"/>
      <c r="N578" s="78"/>
      <c r="O578" s="78"/>
      <c r="P578" s="407"/>
      <c r="Q578" s="78"/>
      <c r="R578" s="406"/>
      <c r="S578" s="163"/>
      <c r="T578" s="44"/>
      <c r="U578" s="44"/>
      <c r="V578" s="44"/>
      <c r="W578" s="44"/>
      <c r="X578" s="44"/>
      <c r="Y578" s="44"/>
      <c r="Z578" s="44"/>
      <c r="AA578" s="44"/>
      <c r="AB578" s="44"/>
      <c r="AC578" s="44"/>
      <c r="AD578" s="44"/>
      <c r="AE578" s="78"/>
      <c r="AF578" s="44"/>
      <c r="AG578" s="44"/>
      <c r="AH578" s="390"/>
      <c r="AI578" s="44"/>
      <c r="AJ578" s="44"/>
      <c r="AK578" s="44"/>
      <c r="AL578" s="44"/>
      <c r="AM578" s="44"/>
      <c r="AN578" s="44"/>
      <c r="AO578" s="44"/>
      <c r="AP578" s="44"/>
      <c r="AQ578" s="44"/>
      <c r="AR578" s="44"/>
      <c r="AS578" s="44"/>
      <c r="AT578" s="44"/>
      <c r="AU578" s="44"/>
      <c r="AV578" s="44"/>
      <c r="AW578" s="44"/>
      <c r="AX578" s="44"/>
      <c r="AY578" s="44"/>
      <c r="AZ578" s="44"/>
      <c r="BA578" s="44"/>
      <c r="BB578" s="44"/>
      <c r="BC578" s="44"/>
      <c r="BD578" s="44"/>
      <c r="BE578" s="44"/>
      <c r="BF578" s="44"/>
    </row>
    <row r="579" ht="14.25" customHeight="1">
      <c r="A579" s="44"/>
      <c r="B579" s="44"/>
      <c r="C579" s="44"/>
      <c r="D579" s="78"/>
      <c r="E579" s="78"/>
      <c r="F579" s="107"/>
      <c r="G579" s="107"/>
      <c r="H579" s="107"/>
      <c r="I579" s="107"/>
      <c r="J579" s="107"/>
      <c r="K579" s="44"/>
      <c r="L579" s="44"/>
      <c r="M579" s="44"/>
      <c r="N579" s="78"/>
      <c r="O579" s="78"/>
      <c r="P579" s="407"/>
      <c r="Q579" s="78"/>
      <c r="R579" s="406"/>
      <c r="S579" s="163"/>
      <c r="T579" s="44"/>
      <c r="U579" s="44"/>
      <c r="V579" s="44"/>
      <c r="W579" s="44"/>
      <c r="X579" s="44"/>
      <c r="Y579" s="44"/>
      <c r="Z579" s="44"/>
      <c r="AA579" s="44"/>
      <c r="AB579" s="44"/>
      <c r="AC579" s="44"/>
      <c r="AD579" s="44"/>
      <c r="AE579" s="78"/>
      <c r="AF579" s="44"/>
      <c r="AG579" s="44"/>
      <c r="AH579" s="390"/>
      <c r="AI579" s="44"/>
      <c r="AJ579" s="44"/>
      <c r="AK579" s="44"/>
      <c r="AL579" s="44"/>
      <c r="AM579" s="44"/>
      <c r="AN579" s="44"/>
      <c r="AO579" s="44"/>
      <c r="AP579" s="44"/>
      <c r="AQ579" s="44"/>
      <c r="AR579" s="44"/>
      <c r="AS579" s="44"/>
      <c r="AT579" s="44"/>
      <c r="AU579" s="44"/>
      <c r="AV579" s="44"/>
      <c r="AW579" s="44"/>
      <c r="AX579" s="44"/>
      <c r="AY579" s="44"/>
      <c r="AZ579" s="44"/>
      <c r="BA579" s="44"/>
      <c r="BB579" s="44"/>
      <c r="BC579" s="44"/>
      <c r="BD579" s="44"/>
      <c r="BE579" s="44"/>
      <c r="BF579" s="44"/>
    </row>
    <row r="580" ht="14.25" customHeight="1">
      <c r="A580" s="44"/>
      <c r="B580" s="44"/>
      <c r="C580" s="44"/>
      <c r="D580" s="78"/>
      <c r="E580" s="78"/>
      <c r="F580" s="107"/>
      <c r="G580" s="107"/>
      <c r="H580" s="107"/>
      <c r="I580" s="107"/>
      <c r="J580" s="107"/>
      <c r="K580" s="44"/>
      <c r="L580" s="44"/>
      <c r="M580" s="44"/>
      <c r="N580" s="78"/>
      <c r="O580" s="78"/>
      <c r="P580" s="407"/>
      <c r="Q580" s="78"/>
      <c r="R580" s="406"/>
      <c r="S580" s="163"/>
      <c r="T580" s="44"/>
      <c r="U580" s="44"/>
      <c r="V580" s="44"/>
      <c r="W580" s="44"/>
      <c r="X580" s="44"/>
      <c r="Y580" s="44"/>
      <c r="Z580" s="44"/>
      <c r="AA580" s="44"/>
      <c r="AB580" s="44"/>
      <c r="AC580" s="44"/>
      <c r="AD580" s="44"/>
      <c r="AE580" s="78"/>
      <c r="AF580" s="44"/>
      <c r="AG580" s="44"/>
      <c r="AH580" s="390"/>
      <c r="AI580" s="44"/>
      <c r="AJ580" s="44"/>
      <c r="AK580" s="44"/>
      <c r="AL580" s="44"/>
      <c r="AM580" s="44"/>
      <c r="AN580" s="44"/>
      <c r="AO580" s="44"/>
      <c r="AP580" s="44"/>
      <c r="AQ580" s="44"/>
      <c r="AR580" s="44"/>
      <c r="AS580" s="44"/>
      <c r="AT580" s="44"/>
      <c r="AU580" s="44"/>
      <c r="AV580" s="44"/>
      <c r="AW580" s="44"/>
      <c r="AX580" s="44"/>
      <c r="AY580" s="44"/>
      <c r="AZ580" s="44"/>
      <c r="BA580" s="44"/>
      <c r="BB580" s="44"/>
      <c r="BC580" s="44"/>
      <c r="BD580" s="44"/>
      <c r="BE580" s="44"/>
      <c r="BF580" s="44"/>
    </row>
    <row r="581" ht="14.25" customHeight="1">
      <c r="A581" s="44"/>
      <c r="B581" s="44"/>
      <c r="C581" s="44"/>
      <c r="D581" s="78"/>
      <c r="E581" s="78"/>
      <c r="F581" s="107"/>
      <c r="G581" s="107"/>
      <c r="H581" s="107"/>
      <c r="I581" s="107"/>
      <c r="J581" s="107"/>
      <c r="K581" s="44"/>
      <c r="L581" s="44"/>
      <c r="M581" s="44"/>
      <c r="N581" s="78"/>
      <c r="O581" s="78"/>
      <c r="P581" s="407"/>
      <c r="Q581" s="78"/>
      <c r="R581" s="406"/>
      <c r="S581" s="163"/>
      <c r="T581" s="44"/>
      <c r="U581" s="44"/>
      <c r="V581" s="44"/>
      <c r="W581" s="44"/>
      <c r="X581" s="44"/>
      <c r="Y581" s="44"/>
      <c r="Z581" s="44"/>
      <c r="AA581" s="44"/>
      <c r="AB581" s="44"/>
      <c r="AC581" s="44"/>
      <c r="AD581" s="44"/>
      <c r="AE581" s="78"/>
      <c r="AF581" s="44"/>
      <c r="AG581" s="44"/>
      <c r="AH581" s="390"/>
      <c r="AI581" s="44"/>
      <c r="AJ581" s="44"/>
      <c r="AK581" s="44"/>
      <c r="AL581" s="44"/>
      <c r="AM581" s="44"/>
      <c r="AN581" s="44"/>
      <c r="AO581" s="44"/>
      <c r="AP581" s="44"/>
      <c r="AQ581" s="44"/>
      <c r="AR581" s="44"/>
      <c r="AS581" s="44"/>
      <c r="AT581" s="44"/>
      <c r="AU581" s="44"/>
      <c r="AV581" s="44"/>
      <c r="AW581" s="44"/>
      <c r="AX581" s="44"/>
      <c r="AY581" s="44"/>
      <c r="AZ581" s="44"/>
      <c r="BA581" s="44"/>
      <c r="BB581" s="44"/>
      <c r="BC581" s="44"/>
      <c r="BD581" s="44"/>
      <c r="BE581" s="44"/>
      <c r="BF581" s="44"/>
    </row>
    <row r="582" ht="14.25" customHeight="1">
      <c r="A582" s="44"/>
      <c r="B582" s="44"/>
      <c r="C582" s="44"/>
      <c r="D582" s="78"/>
      <c r="E582" s="78"/>
      <c r="F582" s="107"/>
      <c r="G582" s="107"/>
      <c r="H582" s="107"/>
      <c r="I582" s="107"/>
      <c r="J582" s="107"/>
      <c r="K582" s="44"/>
      <c r="L582" s="44"/>
      <c r="M582" s="44"/>
      <c r="N582" s="78"/>
      <c r="O582" s="78"/>
      <c r="P582" s="407"/>
      <c r="Q582" s="78"/>
      <c r="R582" s="406"/>
      <c r="S582" s="163"/>
      <c r="T582" s="44"/>
      <c r="U582" s="44"/>
      <c r="V582" s="44"/>
      <c r="W582" s="44"/>
      <c r="X582" s="44"/>
      <c r="Y582" s="44"/>
      <c r="Z582" s="44"/>
      <c r="AA582" s="44"/>
      <c r="AB582" s="44"/>
      <c r="AC582" s="44"/>
      <c r="AD582" s="44"/>
      <c r="AE582" s="78"/>
      <c r="AF582" s="44"/>
      <c r="AG582" s="44"/>
      <c r="AH582" s="390"/>
      <c r="AI582" s="44"/>
      <c r="AJ582" s="44"/>
      <c r="AK582" s="44"/>
      <c r="AL582" s="44"/>
      <c r="AM582" s="44"/>
      <c r="AN582" s="44"/>
      <c r="AO582" s="44"/>
      <c r="AP582" s="44"/>
      <c r="AQ582" s="44"/>
      <c r="AR582" s="44"/>
      <c r="AS582" s="44"/>
      <c r="AT582" s="44"/>
      <c r="AU582" s="44"/>
      <c r="AV582" s="44"/>
      <c r="AW582" s="44"/>
      <c r="AX582" s="44"/>
      <c r="AY582" s="44"/>
      <c r="AZ582" s="44"/>
      <c r="BA582" s="44"/>
      <c r="BB582" s="44"/>
      <c r="BC582" s="44"/>
      <c r="BD582" s="44"/>
      <c r="BE582" s="44"/>
      <c r="BF582" s="44"/>
    </row>
    <row r="583" ht="14.25" customHeight="1">
      <c r="A583" s="44"/>
      <c r="B583" s="44"/>
      <c r="C583" s="44"/>
      <c r="D583" s="78"/>
      <c r="E583" s="78"/>
      <c r="F583" s="107"/>
      <c r="G583" s="107"/>
      <c r="H583" s="107"/>
      <c r="I583" s="107"/>
      <c r="J583" s="107"/>
      <c r="K583" s="44"/>
      <c r="L583" s="44"/>
      <c r="M583" s="44"/>
      <c r="N583" s="78"/>
      <c r="O583" s="78"/>
      <c r="P583" s="407"/>
      <c r="Q583" s="78"/>
      <c r="R583" s="406"/>
      <c r="S583" s="163"/>
      <c r="T583" s="44"/>
      <c r="U583" s="44"/>
      <c r="V583" s="44"/>
      <c r="W583" s="44"/>
      <c r="X583" s="44"/>
      <c r="Y583" s="44"/>
      <c r="Z583" s="44"/>
      <c r="AA583" s="44"/>
      <c r="AB583" s="44"/>
      <c r="AC583" s="44"/>
      <c r="AD583" s="44"/>
      <c r="AE583" s="78"/>
      <c r="AF583" s="44"/>
      <c r="AG583" s="44"/>
      <c r="AH583" s="390"/>
      <c r="AI583" s="44"/>
      <c r="AJ583" s="44"/>
      <c r="AK583" s="44"/>
      <c r="AL583" s="44"/>
      <c r="AM583" s="44"/>
      <c r="AN583" s="44"/>
      <c r="AO583" s="44"/>
      <c r="AP583" s="44"/>
      <c r="AQ583" s="44"/>
      <c r="AR583" s="44"/>
      <c r="AS583" s="44"/>
      <c r="AT583" s="44"/>
      <c r="AU583" s="44"/>
      <c r="AV583" s="44"/>
      <c r="AW583" s="44"/>
      <c r="AX583" s="44"/>
      <c r="AY583" s="44"/>
      <c r="AZ583" s="44"/>
      <c r="BA583" s="44"/>
      <c r="BB583" s="44"/>
      <c r="BC583" s="44"/>
      <c r="BD583" s="44"/>
      <c r="BE583" s="44"/>
      <c r="BF583" s="44"/>
    </row>
    <row r="584" ht="14.25" customHeight="1">
      <c r="A584" s="44"/>
      <c r="B584" s="44"/>
      <c r="C584" s="44"/>
      <c r="D584" s="78"/>
      <c r="E584" s="78"/>
      <c r="F584" s="107"/>
      <c r="G584" s="107"/>
      <c r="H584" s="107"/>
      <c r="I584" s="107"/>
      <c r="J584" s="107"/>
      <c r="K584" s="44"/>
      <c r="L584" s="44"/>
      <c r="M584" s="44"/>
      <c r="N584" s="78"/>
      <c r="O584" s="78"/>
      <c r="P584" s="407"/>
      <c r="Q584" s="78"/>
      <c r="R584" s="406"/>
      <c r="S584" s="163"/>
      <c r="T584" s="44"/>
      <c r="U584" s="44"/>
      <c r="V584" s="44"/>
      <c r="W584" s="44"/>
      <c r="X584" s="44"/>
      <c r="Y584" s="44"/>
      <c r="Z584" s="44"/>
      <c r="AA584" s="44"/>
      <c r="AB584" s="44"/>
      <c r="AC584" s="44"/>
      <c r="AD584" s="44"/>
      <c r="AE584" s="78"/>
      <c r="AF584" s="44"/>
      <c r="AG584" s="44"/>
      <c r="AH584" s="390"/>
      <c r="AI584" s="44"/>
      <c r="AJ584" s="44"/>
      <c r="AK584" s="44"/>
      <c r="AL584" s="44"/>
      <c r="AM584" s="44"/>
      <c r="AN584" s="44"/>
      <c r="AO584" s="44"/>
      <c r="AP584" s="44"/>
      <c r="AQ584" s="44"/>
      <c r="AR584" s="44"/>
      <c r="AS584" s="44"/>
      <c r="AT584" s="44"/>
      <c r="AU584" s="44"/>
      <c r="AV584" s="44"/>
      <c r="AW584" s="44"/>
      <c r="AX584" s="44"/>
      <c r="AY584" s="44"/>
      <c r="AZ584" s="44"/>
      <c r="BA584" s="44"/>
      <c r="BB584" s="44"/>
      <c r="BC584" s="44"/>
      <c r="BD584" s="44"/>
      <c r="BE584" s="44"/>
      <c r="BF584" s="44"/>
    </row>
    <row r="585" ht="14.25" customHeight="1">
      <c r="A585" s="44"/>
      <c r="B585" s="44"/>
      <c r="C585" s="44"/>
      <c r="D585" s="78"/>
      <c r="E585" s="78"/>
      <c r="F585" s="107"/>
      <c r="G585" s="107"/>
      <c r="H585" s="107"/>
      <c r="I585" s="107"/>
      <c r="J585" s="107"/>
      <c r="K585" s="44"/>
      <c r="L585" s="44"/>
      <c r="M585" s="44"/>
      <c r="N585" s="78"/>
      <c r="O585" s="78"/>
      <c r="P585" s="407"/>
      <c r="Q585" s="78"/>
      <c r="R585" s="406"/>
      <c r="S585" s="163"/>
      <c r="T585" s="44"/>
      <c r="U585" s="44"/>
      <c r="V585" s="44"/>
      <c r="W585" s="44"/>
      <c r="X585" s="44"/>
      <c r="Y585" s="44"/>
      <c r="Z585" s="44"/>
      <c r="AA585" s="44"/>
      <c r="AB585" s="44"/>
      <c r="AC585" s="44"/>
      <c r="AD585" s="44"/>
      <c r="AE585" s="78"/>
      <c r="AF585" s="44"/>
      <c r="AG585" s="44"/>
      <c r="AH585" s="390"/>
      <c r="AI585" s="44"/>
      <c r="AJ585" s="44"/>
      <c r="AK585" s="44"/>
      <c r="AL585" s="44"/>
      <c r="AM585" s="44"/>
      <c r="AN585" s="44"/>
      <c r="AO585" s="44"/>
      <c r="AP585" s="44"/>
      <c r="AQ585" s="44"/>
      <c r="AR585" s="44"/>
      <c r="AS585" s="44"/>
      <c r="AT585" s="44"/>
      <c r="AU585" s="44"/>
      <c r="AV585" s="44"/>
      <c r="AW585" s="44"/>
      <c r="AX585" s="44"/>
      <c r="AY585" s="44"/>
      <c r="AZ585" s="44"/>
      <c r="BA585" s="44"/>
      <c r="BB585" s="44"/>
      <c r="BC585" s="44"/>
      <c r="BD585" s="44"/>
      <c r="BE585" s="44"/>
      <c r="BF585" s="44"/>
    </row>
    <row r="586" ht="14.25" customHeight="1">
      <c r="A586" s="44"/>
      <c r="B586" s="44"/>
      <c r="C586" s="44"/>
      <c r="D586" s="78"/>
      <c r="E586" s="78"/>
      <c r="F586" s="107"/>
      <c r="G586" s="107"/>
      <c r="H586" s="107"/>
      <c r="I586" s="107"/>
      <c r="J586" s="107"/>
      <c r="K586" s="44"/>
      <c r="L586" s="44"/>
      <c r="M586" s="44"/>
      <c r="N586" s="78"/>
      <c r="O586" s="78"/>
      <c r="P586" s="407"/>
      <c r="Q586" s="78"/>
      <c r="R586" s="406"/>
      <c r="S586" s="163"/>
      <c r="T586" s="44"/>
      <c r="U586" s="44"/>
      <c r="V586" s="44"/>
      <c r="W586" s="44"/>
      <c r="X586" s="44"/>
      <c r="Y586" s="44"/>
      <c r="Z586" s="44"/>
      <c r="AA586" s="44"/>
      <c r="AB586" s="44"/>
      <c r="AC586" s="44"/>
      <c r="AD586" s="44"/>
      <c r="AE586" s="78"/>
      <c r="AF586" s="44"/>
      <c r="AG586" s="44"/>
      <c r="AH586" s="390"/>
      <c r="AI586" s="44"/>
      <c r="AJ586" s="44"/>
      <c r="AK586" s="44"/>
      <c r="AL586" s="44"/>
      <c r="AM586" s="44"/>
      <c r="AN586" s="44"/>
      <c r="AO586" s="44"/>
      <c r="AP586" s="44"/>
      <c r="AQ586" s="44"/>
      <c r="AR586" s="44"/>
      <c r="AS586" s="44"/>
      <c r="AT586" s="44"/>
      <c r="AU586" s="44"/>
      <c r="AV586" s="44"/>
      <c r="AW586" s="44"/>
      <c r="AX586" s="44"/>
      <c r="AY586" s="44"/>
      <c r="AZ586" s="44"/>
      <c r="BA586" s="44"/>
      <c r="BB586" s="44"/>
      <c r="BC586" s="44"/>
      <c r="BD586" s="44"/>
      <c r="BE586" s="44"/>
      <c r="BF586" s="44"/>
    </row>
    <row r="587" ht="14.25" customHeight="1">
      <c r="A587" s="44"/>
      <c r="B587" s="44"/>
      <c r="C587" s="44"/>
      <c r="D587" s="78"/>
      <c r="E587" s="78"/>
      <c r="F587" s="107"/>
      <c r="G587" s="107"/>
      <c r="H587" s="107"/>
      <c r="I587" s="107"/>
      <c r="J587" s="107"/>
      <c r="K587" s="44"/>
      <c r="L587" s="44"/>
      <c r="M587" s="44"/>
      <c r="N587" s="78"/>
      <c r="O587" s="78"/>
      <c r="P587" s="407"/>
      <c r="Q587" s="78"/>
      <c r="R587" s="406"/>
      <c r="S587" s="163"/>
      <c r="T587" s="44"/>
      <c r="U587" s="44"/>
      <c r="V587" s="44"/>
      <c r="W587" s="44"/>
      <c r="X587" s="44"/>
      <c r="Y587" s="44"/>
      <c r="Z587" s="44"/>
      <c r="AA587" s="44"/>
      <c r="AB587" s="44"/>
      <c r="AC587" s="44"/>
      <c r="AD587" s="44"/>
      <c r="AE587" s="78"/>
      <c r="AF587" s="44"/>
      <c r="AG587" s="44"/>
      <c r="AH587" s="390"/>
      <c r="AI587" s="44"/>
      <c r="AJ587" s="44"/>
      <c r="AK587" s="44"/>
      <c r="AL587" s="44"/>
      <c r="AM587" s="44"/>
      <c r="AN587" s="44"/>
      <c r="AO587" s="44"/>
      <c r="AP587" s="44"/>
      <c r="AQ587" s="44"/>
      <c r="AR587" s="44"/>
      <c r="AS587" s="44"/>
      <c r="AT587" s="44"/>
      <c r="AU587" s="44"/>
      <c r="AV587" s="44"/>
      <c r="AW587" s="44"/>
      <c r="AX587" s="44"/>
      <c r="AY587" s="44"/>
      <c r="AZ587" s="44"/>
      <c r="BA587" s="44"/>
      <c r="BB587" s="44"/>
      <c r="BC587" s="44"/>
      <c r="BD587" s="44"/>
      <c r="BE587" s="44"/>
      <c r="BF587" s="44"/>
    </row>
    <row r="588" ht="14.25" customHeight="1">
      <c r="A588" s="44"/>
      <c r="B588" s="44"/>
      <c r="C588" s="44"/>
      <c r="D588" s="78"/>
      <c r="E588" s="78"/>
      <c r="F588" s="107"/>
      <c r="G588" s="107"/>
      <c r="H588" s="107"/>
      <c r="I588" s="107"/>
      <c r="J588" s="107"/>
      <c r="K588" s="44"/>
      <c r="L588" s="44"/>
      <c r="M588" s="44"/>
      <c r="N588" s="78"/>
      <c r="O588" s="78"/>
      <c r="P588" s="407"/>
      <c r="Q588" s="78"/>
      <c r="R588" s="406"/>
      <c r="S588" s="163"/>
      <c r="T588" s="44"/>
      <c r="U588" s="44"/>
      <c r="V588" s="44"/>
      <c r="W588" s="44"/>
      <c r="X588" s="44"/>
      <c r="Y588" s="44"/>
      <c r="Z588" s="44"/>
      <c r="AA588" s="44"/>
      <c r="AB588" s="44"/>
      <c r="AC588" s="44"/>
      <c r="AD588" s="44"/>
      <c r="AE588" s="78"/>
      <c r="AF588" s="44"/>
      <c r="AG588" s="44"/>
      <c r="AH588" s="390"/>
      <c r="AI588" s="44"/>
      <c r="AJ588" s="44"/>
      <c r="AK588" s="44"/>
      <c r="AL588" s="44"/>
      <c r="AM588" s="44"/>
      <c r="AN588" s="44"/>
      <c r="AO588" s="44"/>
      <c r="AP588" s="44"/>
      <c r="AQ588" s="44"/>
      <c r="AR588" s="44"/>
      <c r="AS588" s="44"/>
      <c r="AT588" s="44"/>
      <c r="AU588" s="44"/>
      <c r="AV588" s="44"/>
      <c r="AW588" s="44"/>
      <c r="AX588" s="44"/>
      <c r="AY588" s="44"/>
      <c r="AZ588" s="44"/>
      <c r="BA588" s="44"/>
      <c r="BB588" s="44"/>
      <c r="BC588" s="44"/>
      <c r="BD588" s="44"/>
      <c r="BE588" s="44"/>
      <c r="BF588" s="44"/>
    </row>
    <row r="589" ht="14.25" customHeight="1">
      <c r="A589" s="44"/>
      <c r="B589" s="44"/>
      <c r="C589" s="44"/>
      <c r="D589" s="78"/>
      <c r="E589" s="78"/>
      <c r="F589" s="107"/>
      <c r="G589" s="107"/>
      <c r="H589" s="107"/>
      <c r="I589" s="107"/>
      <c r="J589" s="107"/>
      <c r="K589" s="44"/>
      <c r="L589" s="44"/>
      <c r="M589" s="44"/>
      <c r="N589" s="78"/>
      <c r="O589" s="78"/>
      <c r="P589" s="407"/>
      <c r="Q589" s="78"/>
      <c r="R589" s="406"/>
      <c r="S589" s="163"/>
      <c r="T589" s="44"/>
      <c r="U589" s="44"/>
      <c r="V589" s="44"/>
      <c r="W589" s="44"/>
      <c r="X589" s="44"/>
      <c r="Y589" s="44"/>
      <c r="Z589" s="44"/>
      <c r="AA589" s="44"/>
      <c r="AB589" s="44"/>
      <c r="AC589" s="44"/>
      <c r="AD589" s="44"/>
      <c r="AE589" s="78"/>
      <c r="AF589" s="44"/>
      <c r="AG589" s="44"/>
      <c r="AH589" s="390"/>
      <c r="AI589" s="44"/>
      <c r="AJ589" s="44"/>
      <c r="AK589" s="44"/>
      <c r="AL589" s="44"/>
      <c r="AM589" s="44"/>
      <c r="AN589" s="44"/>
      <c r="AO589" s="44"/>
      <c r="AP589" s="44"/>
      <c r="AQ589" s="44"/>
      <c r="AR589" s="44"/>
      <c r="AS589" s="44"/>
      <c r="AT589" s="44"/>
      <c r="AU589" s="44"/>
      <c r="AV589" s="44"/>
      <c r="AW589" s="44"/>
      <c r="AX589" s="44"/>
      <c r="AY589" s="44"/>
      <c r="AZ589" s="44"/>
      <c r="BA589" s="44"/>
      <c r="BB589" s="44"/>
      <c r="BC589" s="44"/>
      <c r="BD589" s="44"/>
      <c r="BE589" s="44"/>
      <c r="BF589" s="44"/>
    </row>
    <row r="590" ht="14.25" customHeight="1">
      <c r="A590" s="44"/>
      <c r="B590" s="44"/>
      <c r="C590" s="44"/>
      <c r="D590" s="78"/>
      <c r="E590" s="78"/>
      <c r="F590" s="107"/>
      <c r="G590" s="107"/>
      <c r="H590" s="107"/>
      <c r="I590" s="107"/>
      <c r="J590" s="107"/>
      <c r="K590" s="44"/>
      <c r="L590" s="44"/>
      <c r="M590" s="44"/>
      <c r="N590" s="78"/>
      <c r="O590" s="78"/>
      <c r="P590" s="407"/>
      <c r="Q590" s="78"/>
      <c r="R590" s="406"/>
      <c r="S590" s="163"/>
      <c r="T590" s="44"/>
      <c r="U590" s="44"/>
      <c r="V590" s="44"/>
      <c r="W590" s="44"/>
      <c r="X590" s="44"/>
      <c r="Y590" s="44"/>
      <c r="Z590" s="44"/>
      <c r="AA590" s="44"/>
      <c r="AB590" s="44"/>
      <c r="AC590" s="44"/>
      <c r="AD590" s="44"/>
      <c r="AE590" s="78"/>
      <c r="AF590" s="44"/>
      <c r="AG590" s="44"/>
      <c r="AH590" s="390"/>
      <c r="AI590" s="44"/>
      <c r="AJ590" s="44"/>
      <c r="AK590" s="44"/>
      <c r="AL590" s="44"/>
      <c r="AM590" s="44"/>
      <c r="AN590" s="44"/>
      <c r="AO590" s="44"/>
      <c r="AP590" s="44"/>
      <c r="AQ590" s="44"/>
      <c r="AR590" s="44"/>
      <c r="AS590" s="44"/>
      <c r="AT590" s="44"/>
      <c r="AU590" s="44"/>
      <c r="AV590" s="44"/>
      <c r="AW590" s="44"/>
      <c r="AX590" s="44"/>
      <c r="AY590" s="44"/>
      <c r="AZ590" s="44"/>
      <c r="BA590" s="44"/>
      <c r="BB590" s="44"/>
      <c r="BC590" s="44"/>
      <c r="BD590" s="44"/>
      <c r="BE590" s="44"/>
      <c r="BF590" s="44"/>
    </row>
    <row r="591" ht="14.25" customHeight="1">
      <c r="A591" s="44"/>
      <c r="B591" s="44"/>
      <c r="C591" s="44"/>
      <c r="D591" s="78"/>
      <c r="E591" s="78"/>
      <c r="F591" s="107"/>
      <c r="G591" s="107"/>
      <c r="H591" s="107"/>
      <c r="I591" s="107"/>
      <c r="J591" s="107"/>
      <c r="K591" s="44"/>
      <c r="L591" s="44"/>
      <c r="M591" s="44"/>
      <c r="N591" s="78"/>
      <c r="O591" s="78"/>
      <c r="P591" s="407"/>
      <c r="Q591" s="78"/>
      <c r="R591" s="406"/>
      <c r="S591" s="163"/>
      <c r="T591" s="44"/>
      <c r="U591" s="44"/>
      <c r="V591" s="44"/>
      <c r="W591" s="44"/>
      <c r="X591" s="44"/>
      <c r="Y591" s="44"/>
      <c r="Z591" s="44"/>
      <c r="AA591" s="44"/>
      <c r="AB591" s="44"/>
      <c r="AC591" s="44"/>
      <c r="AD591" s="44"/>
      <c r="AE591" s="78"/>
      <c r="AF591" s="44"/>
      <c r="AG591" s="44"/>
      <c r="AH591" s="390"/>
      <c r="AI591" s="44"/>
      <c r="AJ591" s="44"/>
      <c r="AK591" s="44"/>
      <c r="AL591" s="44"/>
      <c r="AM591" s="44"/>
      <c r="AN591" s="44"/>
      <c r="AO591" s="44"/>
      <c r="AP591" s="44"/>
      <c r="AQ591" s="44"/>
      <c r="AR591" s="44"/>
      <c r="AS591" s="44"/>
      <c r="AT591" s="44"/>
      <c r="AU591" s="44"/>
      <c r="AV591" s="44"/>
      <c r="AW591" s="44"/>
      <c r="AX591" s="44"/>
      <c r="AY591" s="44"/>
      <c r="AZ591" s="44"/>
      <c r="BA591" s="44"/>
      <c r="BB591" s="44"/>
      <c r="BC591" s="44"/>
      <c r="BD591" s="44"/>
      <c r="BE591" s="44"/>
      <c r="BF591" s="44"/>
    </row>
    <row r="592" ht="14.25" customHeight="1">
      <c r="A592" s="44"/>
      <c r="B592" s="44"/>
      <c r="C592" s="44"/>
      <c r="D592" s="78"/>
      <c r="E592" s="78"/>
      <c r="F592" s="107"/>
      <c r="G592" s="107"/>
      <c r="H592" s="107"/>
      <c r="I592" s="107"/>
      <c r="J592" s="107"/>
      <c r="K592" s="44"/>
      <c r="L592" s="44"/>
      <c r="M592" s="44"/>
      <c r="N592" s="78"/>
      <c r="O592" s="78"/>
      <c r="P592" s="407"/>
      <c r="Q592" s="78"/>
      <c r="R592" s="406"/>
      <c r="S592" s="163"/>
      <c r="T592" s="44"/>
      <c r="U592" s="44"/>
      <c r="V592" s="44"/>
      <c r="W592" s="44"/>
      <c r="X592" s="44"/>
      <c r="Y592" s="44"/>
      <c r="Z592" s="44"/>
      <c r="AA592" s="44"/>
      <c r="AB592" s="44"/>
      <c r="AC592" s="44"/>
      <c r="AD592" s="44"/>
      <c r="AE592" s="78"/>
      <c r="AF592" s="44"/>
      <c r="AG592" s="44"/>
      <c r="AH592" s="390"/>
      <c r="AI592" s="44"/>
      <c r="AJ592" s="44"/>
      <c r="AK592" s="44"/>
      <c r="AL592" s="44"/>
      <c r="AM592" s="44"/>
      <c r="AN592" s="44"/>
      <c r="AO592" s="44"/>
      <c r="AP592" s="44"/>
      <c r="AQ592" s="44"/>
      <c r="AR592" s="44"/>
      <c r="AS592" s="44"/>
      <c r="AT592" s="44"/>
      <c r="AU592" s="44"/>
      <c r="AV592" s="44"/>
      <c r="AW592" s="44"/>
      <c r="AX592" s="44"/>
      <c r="AY592" s="44"/>
      <c r="AZ592" s="44"/>
      <c r="BA592" s="44"/>
      <c r="BB592" s="44"/>
      <c r="BC592" s="44"/>
      <c r="BD592" s="44"/>
      <c r="BE592" s="44"/>
      <c r="BF592" s="44"/>
    </row>
    <row r="593" ht="14.25" customHeight="1">
      <c r="A593" s="44"/>
      <c r="B593" s="44"/>
      <c r="C593" s="44"/>
      <c r="D593" s="78"/>
      <c r="E593" s="78"/>
      <c r="F593" s="107"/>
      <c r="G593" s="107"/>
      <c r="H593" s="107"/>
      <c r="I593" s="107"/>
      <c r="J593" s="107"/>
      <c r="K593" s="44"/>
      <c r="L593" s="44"/>
      <c r="M593" s="44"/>
      <c r="N593" s="78"/>
      <c r="O593" s="78"/>
      <c r="P593" s="407"/>
      <c r="Q593" s="78"/>
      <c r="R593" s="406"/>
      <c r="S593" s="163"/>
      <c r="T593" s="44"/>
      <c r="U593" s="44"/>
      <c r="V593" s="44"/>
      <c r="W593" s="44"/>
      <c r="X593" s="44"/>
      <c r="Y593" s="44"/>
      <c r="Z593" s="44"/>
      <c r="AA593" s="44"/>
      <c r="AB593" s="44"/>
      <c r="AC593" s="44"/>
      <c r="AD593" s="44"/>
      <c r="AE593" s="78"/>
      <c r="AF593" s="44"/>
      <c r="AG593" s="44"/>
      <c r="AH593" s="390"/>
      <c r="AI593" s="44"/>
      <c r="AJ593" s="44"/>
      <c r="AK593" s="44"/>
      <c r="AL593" s="44"/>
      <c r="AM593" s="44"/>
      <c r="AN593" s="44"/>
      <c r="AO593" s="44"/>
      <c r="AP593" s="44"/>
      <c r="AQ593" s="44"/>
      <c r="AR593" s="44"/>
      <c r="AS593" s="44"/>
      <c r="AT593" s="44"/>
      <c r="AU593" s="44"/>
      <c r="AV593" s="44"/>
      <c r="AW593" s="44"/>
      <c r="AX593" s="44"/>
      <c r="AY593" s="44"/>
      <c r="AZ593" s="44"/>
      <c r="BA593" s="44"/>
      <c r="BB593" s="44"/>
      <c r="BC593" s="44"/>
      <c r="BD593" s="44"/>
      <c r="BE593" s="44"/>
      <c r="BF593" s="44"/>
    </row>
    <row r="594" ht="14.25" customHeight="1">
      <c r="A594" s="44"/>
      <c r="B594" s="44"/>
      <c r="C594" s="44"/>
      <c r="D594" s="78"/>
      <c r="E594" s="78"/>
      <c r="F594" s="107"/>
      <c r="G594" s="107"/>
      <c r="H594" s="107"/>
      <c r="I594" s="107"/>
      <c r="J594" s="107"/>
      <c r="K594" s="44"/>
      <c r="L594" s="44"/>
      <c r="M594" s="44"/>
      <c r="N594" s="78"/>
      <c r="O594" s="78"/>
      <c r="P594" s="407"/>
      <c r="Q594" s="78"/>
      <c r="R594" s="406"/>
      <c r="S594" s="163"/>
      <c r="T594" s="44"/>
      <c r="U594" s="44"/>
      <c r="V594" s="44"/>
      <c r="W594" s="44"/>
      <c r="X594" s="44"/>
      <c r="Y594" s="44"/>
      <c r="Z594" s="44"/>
      <c r="AA594" s="44"/>
      <c r="AB594" s="44"/>
      <c r="AC594" s="44"/>
      <c r="AD594" s="44"/>
      <c r="AE594" s="78"/>
      <c r="AF594" s="44"/>
      <c r="AG594" s="44"/>
      <c r="AH594" s="390"/>
      <c r="AI594" s="44"/>
      <c r="AJ594" s="44"/>
      <c r="AK594" s="44"/>
      <c r="AL594" s="44"/>
      <c r="AM594" s="44"/>
      <c r="AN594" s="44"/>
      <c r="AO594" s="44"/>
      <c r="AP594" s="44"/>
      <c r="AQ594" s="44"/>
      <c r="AR594" s="44"/>
      <c r="AS594" s="44"/>
      <c r="AT594" s="44"/>
      <c r="AU594" s="44"/>
      <c r="AV594" s="44"/>
      <c r="AW594" s="44"/>
      <c r="AX594" s="44"/>
      <c r="AY594" s="44"/>
      <c r="AZ594" s="44"/>
      <c r="BA594" s="44"/>
      <c r="BB594" s="44"/>
      <c r="BC594" s="44"/>
      <c r="BD594" s="44"/>
      <c r="BE594" s="44"/>
      <c r="BF594" s="44"/>
    </row>
    <row r="595" ht="14.25" customHeight="1">
      <c r="A595" s="44"/>
      <c r="B595" s="44"/>
      <c r="C595" s="44"/>
      <c r="D595" s="78"/>
      <c r="E595" s="78"/>
      <c r="F595" s="107"/>
      <c r="G595" s="107"/>
      <c r="H595" s="107"/>
      <c r="I595" s="107"/>
      <c r="J595" s="107"/>
      <c r="K595" s="44"/>
      <c r="L595" s="44"/>
      <c r="M595" s="44"/>
      <c r="N595" s="78"/>
      <c r="O595" s="78"/>
      <c r="P595" s="407"/>
      <c r="Q595" s="78"/>
      <c r="R595" s="406"/>
      <c r="S595" s="163"/>
      <c r="T595" s="44"/>
      <c r="U595" s="44"/>
      <c r="V595" s="44"/>
      <c r="W595" s="44"/>
      <c r="X595" s="44"/>
      <c r="Y595" s="44"/>
      <c r="Z595" s="44"/>
      <c r="AA595" s="44"/>
      <c r="AB595" s="44"/>
      <c r="AC595" s="44"/>
      <c r="AD595" s="44"/>
      <c r="AE595" s="78"/>
      <c r="AF595" s="44"/>
      <c r="AG595" s="44"/>
      <c r="AH595" s="390"/>
      <c r="AI595" s="44"/>
      <c r="AJ595" s="44"/>
      <c r="AK595" s="44"/>
      <c r="AL595" s="44"/>
      <c r="AM595" s="44"/>
      <c r="AN595" s="44"/>
      <c r="AO595" s="44"/>
      <c r="AP595" s="44"/>
      <c r="AQ595" s="44"/>
      <c r="AR595" s="44"/>
      <c r="AS595" s="44"/>
      <c r="AT595" s="44"/>
      <c r="AU595" s="44"/>
      <c r="AV595" s="44"/>
      <c r="AW595" s="44"/>
      <c r="AX595" s="44"/>
      <c r="AY595" s="44"/>
      <c r="AZ595" s="44"/>
      <c r="BA595" s="44"/>
      <c r="BB595" s="44"/>
      <c r="BC595" s="44"/>
      <c r="BD595" s="44"/>
      <c r="BE595" s="44"/>
      <c r="BF595" s="44"/>
    </row>
    <row r="596" ht="14.25" customHeight="1">
      <c r="A596" s="44"/>
      <c r="B596" s="44"/>
      <c r="C596" s="44"/>
      <c r="D596" s="78"/>
      <c r="E596" s="78"/>
      <c r="F596" s="107"/>
      <c r="G596" s="107"/>
      <c r="H596" s="107"/>
      <c r="I596" s="107"/>
      <c r="J596" s="107"/>
      <c r="K596" s="44"/>
      <c r="L596" s="44"/>
      <c r="M596" s="44"/>
      <c r="N596" s="78"/>
      <c r="O596" s="78"/>
      <c r="P596" s="407"/>
      <c r="Q596" s="78"/>
      <c r="R596" s="406"/>
      <c r="S596" s="163"/>
      <c r="T596" s="44"/>
      <c r="U596" s="44"/>
      <c r="V596" s="44"/>
      <c r="W596" s="44"/>
      <c r="X596" s="44"/>
      <c r="Y596" s="44"/>
      <c r="Z596" s="44"/>
      <c r="AA596" s="44"/>
      <c r="AB596" s="44"/>
      <c r="AC596" s="44"/>
      <c r="AD596" s="44"/>
      <c r="AE596" s="78"/>
      <c r="AF596" s="44"/>
      <c r="AG596" s="44"/>
      <c r="AH596" s="390"/>
      <c r="AI596" s="44"/>
      <c r="AJ596" s="44"/>
      <c r="AK596" s="44"/>
      <c r="AL596" s="44"/>
      <c r="AM596" s="44"/>
      <c r="AN596" s="44"/>
      <c r="AO596" s="44"/>
      <c r="AP596" s="44"/>
      <c r="AQ596" s="44"/>
      <c r="AR596" s="44"/>
      <c r="AS596" s="44"/>
      <c r="AT596" s="44"/>
      <c r="AU596" s="44"/>
      <c r="AV596" s="44"/>
      <c r="AW596" s="44"/>
      <c r="AX596" s="44"/>
      <c r="AY596" s="44"/>
      <c r="AZ596" s="44"/>
      <c r="BA596" s="44"/>
      <c r="BB596" s="44"/>
      <c r="BC596" s="44"/>
      <c r="BD596" s="44"/>
      <c r="BE596" s="44"/>
      <c r="BF596" s="44"/>
    </row>
    <row r="597" ht="14.25" customHeight="1">
      <c r="A597" s="44"/>
      <c r="B597" s="44"/>
      <c r="C597" s="44"/>
      <c r="D597" s="78"/>
      <c r="E597" s="78"/>
      <c r="F597" s="107"/>
      <c r="G597" s="107"/>
      <c r="H597" s="107"/>
      <c r="I597" s="107"/>
      <c r="J597" s="107"/>
      <c r="K597" s="44"/>
      <c r="L597" s="44"/>
      <c r="M597" s="44"/>
      <c r="N597" s="78"/>
      <c r="O597" s="78"/>
      <c r="P597" s="407"/>
      <c r="Q597" s="78"/>
      <c r="R597" s="406"/>
      <c r="S597" s="163"/>
      <c r="T597" s="44"/>
      <c r="U597" s="44"/>
      <c r="V597" s="44"/>
      <c r="W597" s="44"/>
      <c r="X597" s="44"/>
      <c r="Y597" s="44"/>
      <c r="Z597" s="44"/>
      <c r="AA597" s="44"/>
      <c r="AB597" s="44"/>
      <c r="AC597" s="44"/>
      <c r="AD597" s="44"/>
      <c r="AE597" s="78"/>
      <c r="AF597" s="44"/>
      <c r="AG597" s="44"/>
      <c r="AH597" s="390"/>
      <c r="AI597" s="44"/>
      <c r="AJ597" s="44"/>
      <c r="AK597" s="44"/>
      <c r="AL597" s="44"/>
      <c r="AM597" s="44"/>
      <c r="AN597" s="44"/>
      <c r="AO597" s="44"/>
      <c r="AP597" s="44"/>
      <c r="AQ597" s="44"/>
      <c r="AR597" s="44"/>
      <c r="AS597" s="44"/>
      <c r="AT597" s="44"/>
      <c r="AU597" s="44"/>
      <c r="AV597" s="44"/>
      <c r="AW597" s="44"/>
      <c r="AX597" s="44"/>
      <c r="AY597" s="44"/>
      <c r="AZ597" s="44"/>
      <c r="BA597" s="44"/>
      <c r="BB597" s="44"/>
      <c r="BC597" s="44"/>
      <c r="BD597" s="44"/>
      <c r="BE597" s="44"/>
      <c r="BF597" s="44"/>
    </row>
    <row r="598" ht="14.25" customHeight="1">
      <c r="A598" s="44"/>
      <c r="B598" s="44"/>
      <c r="C598" s="44"/>
      <c r="D598" s="78"/>
      <c r="E598" s="78"/>
      <c r="F598" s="107"/>
      <c r="G598" s="107"/>
      <c r="H598" s="107"/>
      <c r="I598" s="107"/>
      <c r="J598" s="107"/>
      <c r="K598" s="44"/>
      <c r="L598" s="44"/>
      <c r="M598" s="44"/>
      <c r="N598" s="78"/>
      <c r="O598" s="78"/>
      <c r="P598" s="407"/>
      <c r="Q598" s="78"/>
      <c r="R598" s="406"/>
      <c r="S598" s="163"/>
      <c r="T598" s="44"/>
      <c r="U598" s="44"/>
      <c r="V598" s="44"/>
      <c r="W598" s="44"/>
      <c r="X598" s="44"/>
      <c r="Y598" s="44"/>
      <c r="Z598" s="44"/>
      <c r="AA598" s="44"/>
      <c r="AB598" s="44"/>
      <c r="AC598" s="44"/>
      <c r="AD598" s="44"/>
      <c r="AE598" s="78"/>
      <c r="AF598" s="44"/>
      <c r="AG598" s="44"/>
      <c r="AH598" s="390"/>
      <c r="AI598" s="44"/>
      <c r="AJ598" s="44"/>
      <c r="AK598" s="44"/>
      <c r="AL598" s="44"/>
      <c r="AM598" s="44"/>
      <c r="AN598" s="44"/>
      <c r="AO598" s="44"/>
      <c r="AP598" s="44"/>
      <c r="AQ598" s="44"/>
      <c r="AR598" s="44"/>
      <c r="AS598" s="44"/>
      <c r="AT598" s="44"/>
      <c r="AU598" s="44"/>
      <c r="AV598" s="44"/>
      <c r="AW598" s="44"/>
      <c r="AX598" s="44"/>
      <c r="AY598" s="44"/>
      <c r="AZ598" s="44"/>
      <c r="BA598" s="44"/>
      <c r="BB598" s="44"/>
      <c r="BC598" s="44"/>
      <c r="BD598" s="44"/>
      <c r="BE598" s="44"/>
      <c r="BF598" s="44"/>
    </row>
    <row r="599" ht="14.25" customHeight="1">
      <c r="A599" s="44"/>
      <c r="B599" s="44"/>
      <c r="C599" s="44"/>
      <c r="D599" s="78"/>
      <c r="E599" s="78"/>
      <c r="F599" s="107"/>
      <c r="G599" s="107"/>
      <c r="H599" s="107"/>
      <c r="I599" s="107"/>
      <c r="J599" s="107"/>
      <c r="K599" s="44"/>
      <c r="L599" s="44"/>
      <c r="M599" s="44"/>
      <c r="N599" s="78"/>
      <c r="O599" s="78"/>
      <c r="P599" s="407"/>
      <c r="Q599" s="78"/>
      <c r="R599" s="406"/>
      <c r="S599" s="163"/>
      <c r="T599" s="44"/>
      <c r="U599" s="44"/>
      <c r="V599" s="44"/>
      <c r="W599" s="44"/>
      <c r="X599" s="44"/>
      <c r="Y599" s="44"/>
      <c r="Z599" s="44"/>
      <c r="AA599" s="44"/>
      <c r="AB599" s="44"/>
      <c r="AC599" s="44"/>
      <c r="AD599" s="44"/>
      <c r="AE599" s="78"/>
      <c r="AF599" s="44"/>
      <c r="AG599" s="44"/>
      <c r="AH599" s="390"/>
      <c r="AI599" s="44"/>
      <c r="AJ599" s="44"/>
      <c r="AK599" s="44"/>
      <c r="AL599" s="44"/>
      <c r="AM599" s="44"/>
      <c r="AN599" s="44"/>
      <c r="AO599" s="44"/>
      <c r="AP599" s="44"/>
      <c r="AQ599" s="44"/>
      <c r="AR599" s="44"/>
      <c r="AS599" s="44"/>
      <c r="AT599" s="44"/>
      <c r="AU599" s="44"/>
      <c r="AV599" s="44"/>
      <c r="AW599" s="44"/>
      <c r="AX599" s="44"/>
      <c r="AY599" s="44"/>
      <c r="AZ599" s="44"/>
      <c r="BA599" s="44"/>
      <c r="BB599" s="44"/>
      <c r="BC599" s="44"/>
      <c r="BD599" s="44"/>
      <c r="BE599" s="44"/>
      <c r="BF599" s="44"/>
    </row>
    <row r="600" ht="14.25" customHeight="1">
      <c r="A600" s="44"/>
      <c r="B600" s="44"/>
      <c r="C600" s="44"/>
      <c r="D600" s="78"/>
      <c r="E600" s="78"/>
      <c r="F600" s="107"/>
      <c r="G600" s="107"/>
      <c r="H600" s="107"/>
      <c r="I600" s="107"/>
      <c r="J600" s="107"/>
      <c r="K600" s="44"/>
      <c r="L600" s="44"/>
      <c r="M600" s="44"/>
      <c r="N600" s="78"/>
      <c r="O600" s="78"/>
      <c r="P600" s="407"/>
      <c r="Q600" s="78"/>
      <c r="R600" s="406"/>
      <c r="S600" s="163"/>
      <c r="T600" s="44"/>
      <c r="U600" s="44"/>
      <c r="V600" s="44"/>
      <c r="W600" s="44"/>
      <c r="X600" s="44"/>
      <c r="Y600" s="44"/>
      <c r="Z600" s="44"/>
      <c r="AA600" s="44"/>
      <c r="AB600" s="44"/>
      <c r="AC600" s="44"/>
      <c r="AD600" s="44"/>
      <c r="AE600" s="78"/>
      <c r="AF600" s="44"/>
      <c r="AG600" s="44"/>
      <c r="AH600" s="390"/>
      <c r="AI600" s="44"/>
      <c r="AJ600" s="44"/>
      <c r="AK600" s="44"/>
      <c r="AL600" s="44"/>
      <c r="AM600" s="44"/>
      <c r="AN600" s="44"/>
      <c r="AO600" s="44"/>
      <c r="AP600" s="44"/>
      <c r="AQ600" s="44"/>
      <c r="AR600" s="44"/>
      <c r="AS600" s="44"/>
      <c r="AT600" s="44"/>
      <c r="AU600" s="44"/>
      <c r="AV600" s="44"/>
      <c r="AW600" s="44"/>
      <c r="AX600" s="44"/>
      <c r="AY600" s="44"/>
      <c r="AZ600" s="44"/>
      <c r="BA600" s="44"/>
      <c r="BB600" s="44"/>
      <c r="BC600" s="44"/>
      <c r="BD600" s="44"/>
      <c r="BE600" s="44"/>
      <c r="BF600" s="44"/>
    </row>
    <row r="601" ht="14.25" customHeight="1">
      <c r="A601" s="44"/>
      <c r="B601" s="44"/>
      <c r="C601" s="44"/>
      <c r="D601" s="78"/>
      <c r="E601" s="78"/>
      <c r="F601" s="107"/>
      <c r="G601" s="107"/>
      <c r="H601" s="107"/>
      <c r="I601" s="107"/>
      <c r="J601" s="107"/>
      <c r="K601" s="44"/>
      <c r="L601" s="44"/>
      <c r="M601" s="44"/>
      <c r="N601" s="78"/>
      <c r="O601" s="78"/>
      <c r="P601" s="407"/>
      <c r="Q601" s="78"/>
      <c r="R601" s="406"/>
      <c r="S601" s="163"/>
      <c r="T601" s="44"/>
      <c r="U601" s="44"/>
      <c r="V601" s="44"/>
      <c r="W601" s="44"/>
      <c r="X601" s="44"/>
      <c r="Y601" s="44"/>
      <c r="Z601" s="44"/>
      <c r="AA601" s="44"/>
      <c r="AB601" s="44"/>
      <c r="AC601" s="44"/>
      <c r="AD601" s="44"/>
      <c r="AE601" s="78"/>
      <c r="AF601" s="44"/>
      <c r="AG601" s="44"/>
      <c r="AH601" s="390"/>
      <c r="AI601" s="44"/>
      <c r="AJ601" s="44"/>
      <c r="AK601" s="44"/>
      <c r="AL601" s="44"/>
      <c r="AM601" s="44"/>
      <c r="AN601" s="44"/>
      <c r="AO601" s="44"/>
      <c r="AP601" s="44"/>
      <c r="AQ601" s="44"/>
      <c r="AR601" s="44"/>
      <c r="AS601" s="44"/>
      <c r="AT601" s="44"/>
      <c r="AU601" s="44"/>
      <c r="AV601" s="44"/>
      <c r="AW601" s="44"/>
      <c r="AX601" s="44"/>
      <c r="AY601" s="44"/>
      <c r="AZ601" s="44"/>
      <c r="BA601" s="44"/>
      <c r="BB601" s="44"/>
      <c r="BC601" s="44"/>
      <c r="BD601" s="44"/>
      <c r="BE601" s="44"/>
      <c r="BF601" s="44"/>
    </row>
    <row r="602" ht="14.25" customHeight="1">
      <c r="A602" s="44"/>
      <c r="B602" s="44"/>
      <c r="C602" s="44"/>
      <c r="D602" s="78"/>
      <c r="E602" s="78"/>
      <c r="F602" s="107"/>
      <c r="G602" s="107"/>
      <c r="H602" s="107"/>
      <c r="I602" s="107"/>
      <c r="J602" s="107"/>
      <c r="K602" s="44"/>
      <c r="L602" s="44"/>
      <c r="M602" s="44"/>
      <c r="N602" s="78"/>
      <c r="O602" s="78"/>
      <c r="P602" s="407"/>
      <c r="Q602" s="78"/>
      <c r="R602" s="406"/>
      <c r="S602" s="163"/>
      <c r="T602" s="44"/>
      <c r="U602" s="44"/>
      <c r="V602" s="44"/>
      <c r="W602" s="44"/>
      <c r="X602" s="44"/>
      <c r="Y602" s="44"/>
      <c r="Z602" s="44"/>
      <c r="AA602" s="44"/>
      <c r="AB602" s="44"/>
      <c r="AC602" s="44"/>
      <c r="AD602" s="44"/>
      <c r="AE602" s="78"/>
      <c r="AF602" s="44"/>
      <c r="AG602" s="44"/>
      <c r="AH602" s="390"/>
      <c r="AI602" s="44"/>
      <c r="AJ602" s="44"/>
      <c r="AK602" s="44"/>
      <c r="AL602" s="44"/>
      <c r="AM602" s="44"/>
      <c r="AN602" s="44"/>
      <c r="AO602" s="44"/>
      <c r="AP602" s="44"/>
      <c r="AQ602" s="44"/>
      <c r="AR602" s="44"/>
      <c r="AS602" s="44"/>
      <c r="AT602" s="44"/>
      <c r="AU602" s="44"/>
      <c r="AV602" s="44"/>
      <c r="AW602" s="44"/>
      <c r="AX602" s="44"/>
      <c r="AY602" s="44"/>
      <c r="AZ602" s="44"/>
      <c r="BA602" s="44"/>
      <c r="BB602" s="44"/>
      <c r="BC602" s="44"/>
      <c r="BD602" s="44"/>
      <c r="BE602" s="44"/>
      <c r="BF602" s="44"/>
    </row>
    <row r="603" ht="14.25" customHeight="1">
      <c r="A603" s="44"/>
      <c r="B603" s="44"/>
      <c r="C603" s="44"/>
      <c r="D603" s="78"/>
      <c r="E603" s="78"/>
      <c r="F603" s="107"/>
      <c r="G603" s="107"/>
      <c r="H603" s="107"/>
      <c r="I603" s="107"/>
      <c r="J603" s="107"/>
      <c r="K603" s="44"/>
      <c r="L603" s="44"/>
      <c r="M603" s="44"/>
      <c r="N603" s="78"/>
      <c r="O603" s="78"/>
      <c r="P603" s="407"/>
      <c r="Q603" s="78"/>
      <c r="R603" s="406"/>
      <c r="S603" s="163"/>
      <c r="T603" s="44"/>
      <c r="U603" s="44"/>
      <c r="V603" s="44"/>
      <c r="W603" s="44"/>
      <c r="X603" s="44"/>
      <c r="Y603" s="44"/>
      <c r="Z603" s="44"/>
      <c r="AA603" s="44"/>
      <c r="AB603" s="44"/>
      <c r="AC603" s="44"/>
      <c r="AD603" s="44"/>
      <c r="AE603" s="78"/>
      <c r="AF603" s="44"/>
      <c r="AG603" s="44"/>
      <c r="AH603" s="390"/>
      <c r="AI603" s="44"/>
      <c r="AJ603" s="44"/>
      <c r="AK603" s="44"/>
      <c r="AL603" s="44"/>
      <c r="AM603" s="44"/>
      <c r="AN603" s="44"/>
      <c r="AO603" s="44"/>
      <c r="AP603" s="44"/>
      <c r="AQ603" s="44"/>
      <c r="AR603" s="44"/>
      <c r="AS603" s="44"/>
      <c r="AT603" s="44"/>
      <c r="AU603" s="44"/>
      <c r="AV603" s="44"/>
      <c r="AW603" s="44"/>
      <c r="AX603" s="44"/>
      <c r="AY603" s="44"/>
      <c r="AZ603" s="44"/>
      <c r="BA603" s="44"/>
      <c r="BB603" s="44"/>
      <c r="BC603" s="44"/>
      <c r="BD603" s="44"/>
      <c r="BE603" s="44"/>
      <c r="BF603" s="44"/>
    </row>
    <row r="604" ht="14.25" customHeight="1">
      <c r="A604" s="44"/>
      <c r="B604" s="44"/>
      <c r="C604" s="44"/>
      <c r="D604" s="78"/>
      <c r="E604" s="78"/>
      <c r="F604" s="107"/>
      <c r="G604" s="107"/>
      <c r="H604" s="107"/>
      <c r="I604" s="107"/>
      <c r="J604" s="107"/>
      <c r="K604" s="44"/>
      <c r="L604" s="44"/>
      <c r="M604" s="44"/>
      <c r="N604" s="78"/>
      <c r="O604" s="78"/>
      <c r="P604" s="407"/>
      <c r="Q604" s="78"/>
      <c r="R604" s="406"/>
      <c r="S604" s="163"/>
      <c r="T604" s="44"/>
      <c r="U604" s="44"/>
      <c r="V604" s="44"/>
      <c r="W604" s="44"/>
      <c r="X604" s="44"/>
      <c r="Y604" s="44"/>
      <c r="Z604" s="44"/>
      <c r="AA604" s="44"/>
      <c r="AB604" s="44"/>
      <c r="AC604" s="44"/>
      <c r="AD604" s="44"/>
      <c r="AE604" s="78"/>
      <c r="AF604" s="44"/>
      <c r="AG604" s="44"/>
      <c r="AH604" s="390"/>
      <c r="AI604" s="44"/>
      <c r="AJ604" s="44"/>
      <c r="AK604" s="44"/>
      <c r="AL604" s="44"/>
      <c r="AM604" s="44"/>
      <c r="AN604" s="44"/>
      <c r="AO604" s="44"/>
      <c r="AP604" s="44"/>
      <c r="AQ604" s="44"/>
      <c r="AR604" s="44"/>
      <c r="AS604" s="44"/>
      <c r="AT604" s="44"/>
      <c r="AU604" s="44"/>
      <c r="AV604" s="44"/>
      <c r="AW604" s="44"/>
      <c r="AX604" s="44"/>
      <c r="AY604" s="44"/>
      <c r="AZ604" s="44"/>
      <c r="BA604" s="44"/>
      <c r="BB604" s="44"/>
      <c r="BC604" s="44"/>
      <c r="BD604" s="44"/>
      <c r="BE604" s="44"/>
      <c r="BF604" s="44"/>
    </row>
    <row r="605" ht="14.25" customHeight="1">
      <c r="A605" s="44"/>
      <c r="B605" s="44"/>
      <c r="C605" s="44"/>
      <c r="D605" s="78"/>
      <c r="E605" s="78"/>
      <c r="F605" s="107"/>
      <c r="G605" s="107"/>
      <c r="H605" s="107"/>
      <c r="I605" s="107"/>
      <c r="J605" s="107"/>
      <c r="K605" s="44"/>
      <c r="L605" s="44"/>
      <c r="M605" s="44"/>
      <c r="N605" s="78"/>
      <c r="O605" s="78"/>
      <c r="P605" s="407"/>
      <c r="Q605" s="78"/>
      <c r="R605" s="406"/>
      <c r="S605" s="163"/>
      <c r="T605" s="44"/>
      <c r="U605" s="44"/>
      <c r="V605" s="44"/>
      <c r="W605" s="44"/>
      <c r="X605" s="44"/>
      <c r="Y605" s="44"/>
      <c r="Z605" s="44"/>
      <c r="AA605" s="44"/>
      <c r="AB605" s="44"/>
      <c r="AC605" s="44"/>
      <c r="AD605" s="44"/>
      <c r="AE605" s="78"/>
      <c r="AF605" s="44"/>
      <c r="AG605" s="44"/>
      <c r="AH605" s="390"/>
      <c r="AI605" s="44"/>
      <c r="AJ605" s="44"/>
      <c r="AK605" s="44"/>
      <c r="AL605" s="44"/>
      <c r="AM605" s="44"/>
      <c r="AN605" s="44"/>
      <c r="AO605" s="44"/>
      <c r="AP605" s="44"/>
      <c r="AQ605" s="44"/>
      <c r="AR605" s="44"/>
      <c r="AS605" s="44"/>
      <c r="AT605" s="44"/>
      <c r="AU605" s="44"/>
      <c r="AV605" s="44"/>
      <c r="AW605" s="44"/>
      <c r="AX605" s="44"/>
      <c r="AY605" s="44"/>
      <c r="AZ605" s="44"/>
      <c r="BA605" s="44"/>
      <c r="BB605" s="44"/>
      <c r="BC605" s="44"/>
      <c r="BD605" s="44"/>
      <c r="BE605" s="44"/>
      <c r="BF605" s="44"/>
    </row>
    <row r="606" ht="14.25" customHeight="1">
      <c r="A606" s="44"/>
      <c r="B606" s="44"/>
      <c r="C606" s="44"/>
      <c r="D606" s="78"/>
      <c r="E606" s="78"/>
      <c r="F606" s="107"/>
      <c r="G606" s="107"/>
      <c r="H606" s="107"/>
      <c r="I606" s="107"/>
      <c r="J606" s="107"/>
      <c r="K606" s="44"/>
      <c r="L606" s="44"/>
      <c r="M606" s="44"/>
      <c r="N606" s="78"/>
      <c r="O606" s="78"/>
      <c r="P606" s="407"/>
      <c r="Q606" s="78"/>
      <c r="R606" s="406"/>
      <c r="S606" s="163"/>
      <c r="T606" s="44"/>
      <c r="U606" s="44"/>
      <c r="V606" s="44"/>
      <c r="W606" s="44"/>
      <c r="X606" s="44"/>
      <c r="Y606" s="44"/>
      <c r="Z606" s="44"/>
      <c r="AA606" s="44"/>
      <c r="AB606" s="44"/>
      <c r="AC606" s="44"/>
      <c r="AD606" s="44"/>
      <c r="AE606" s="78"/>
      <c r="AF606" s="44"/>
      <c r="AG606" s="44"/>
      <c r="AH606" s="390"/>
      <c r="AI606" s="44"/>
      <c r="AJ606" s="44"/>
      <c r="AK606" s="44"/>
      <c r="AL606" s="44"/>
      <c r="AM606" s="44"/>
      <c r="AN606" s="44"/>
      <c r="AO606" s="44"/>
      <c r="AP606" s="44"/>
      <c r="AQ606" s="44"/>
      <c r="AR606" s="44"/>
      <c r="AS606" s="44"/>
      <c r="AT606" s="44"/>
      <c r="AU606" s="44"/>
      <c r="AV606" s="44"/>
      <c r="AW606" s="44"/>
      <c r="AX606" s="44"/>
      <c r="AY606" s="44"/>
      <c r="AZ606" s="44"/>
      <c r="BA606" s="44"/>
      <c r="BB606" s="44"/>
      <c r="BC606" s="44"/>
      <c r="BD606" s="44"/>
      <c r="BE606" s="44"/>
      <c r="BF606" s="44"/>
    </row>
    <row r="607" ht="14.25" customHeight="1">
      <c r="A607" s="44"/>
      <c r="B607" s="44"/>
      <c r="C607" s="44"/>
      <c r="D607" s="78"/>
      <c r="E607" s="78"/>
      <c r="F607" s="107"/>
      <c r="G607" s="107"/>
      <c r="H607" s="107"/>
      <c r="I607" s="107"/>
      <c r="J607" s="107"/>
      <c r="K607" s="44"/>
      <c r="L607" s="44"/>
      <c r="M607" s="44"/>
      <c r="N607" s="78"/>
      <c r="O607" s="78"/>
      <c r="P607" s="407"/>
      <c r="Q607" s="78"/>
      <c r="R607" s="406"/>
      <c r="S607" s="163"/>
      <c r="T607" s="44"/>
      <c r="U607" s="44"/>
      <c r="V607" s="44"/>
      <c r="W607" s="44"/>
      <c r="X607" s="44"/>
      <c r="Y607" s="44"/>
      <c r="Z607" s="44"/>
      <c r="AA607" s="44"/>
      <c r="AB607" s="44"/>
      <c r="AC607" s="44"/>
      <c r="AD607" s="44"/>
      <c r="AE607" s="78"/>
      <c r="AF607" s="44"/>
      <c r="AG607" s="44"/>
      <c r="AH607" s="390"/>
      <c r="AI607" s="44"/>
      <c r="AJ607" s="44"/>
      <c r="AK607" s="44"/>
      <c r="AL607" s="44"/>
      <c r="AM607" s="44"/>
      <c r="AN607" s="44"/>
      <c r="AO607" s="44"/>
      <c r="AP607" s="44"/>
      <c r="AQ607" s="44"/>
      <c r="AR607" s="44"/>
      <c r="AS607" s="44"/>
      <c r="AT607" s="44"/>
      <c r="AU607" s="44"/>
      <c r="AV607" s="44"/>
      <c r="AW607" s="44"/>
      <c r="AX607" s="44"/>
      <c r="AY607" s="44"/>
      <c r="AZ607" s="44"/>
      <c r="BA607" s="44"/>
      <c r="BB607" s="44"/>
      <c r="BC607" s="44"/>
      <c r="BD607" s="44"/>
      <c r="BE607" s="44"/>
      <c r="BF607" s="44"/>
    </row>
    <row r="608" ht="14.25" customHeight="1">
      <c r="A608" s="44"/>
      <c r="B608" s="44"/>
      <c r="C608" s="44"/>
      <c r="D608" s="78"/>
      <c r="E608" s="78"/>
      <c r="F608" s="107"/>
      <c r="G608" s="107"/>
      <c r="H608" s="107"/>
      <c r="I608" s="107"/>
      <c r="J608" s="107"/>
      <c r="K608" s="44"/>
      <c r="L608" s="44"/>
      <c r="M608" s="44"/>
      <c r="N608" s="78"/>
      <c r="O608" s="78"/>
      <c r="P608" s="407"/>
      <c r="Q608" s="78"/>
      <c r="R608" s="406"/>
      <c r="S608" s="163"/>
      <c r="T608" s="44"/>
      <c r="U608" s="44"/>
      <c r="V608" s="44"/>
      <c r="W608" s="44"/>
      <c r="X608" s="44"/>
      <c r="Y608" s="44"/>
      <c r="Z608" s="44"/>
      <c r="AA608" s="44"/>
      <c r="AB608" s="44"/>
      <c r="AC608" s="44"/>
      <c r="AD608" s="44"/>
      <c r="AE608" s="78"/>
      <c r="AF608" s="44"/>
      <c r="AG608" s="44"/>
      <c r="AH608" s="390"/>
      <c r="AI608" s="44"/>
      <c r="AJ608" s="44"/>
      <c r="AK608" s="44"/>
      <c r="AL608" s="44"/>
      <c r="AM608" s="44"/>
      <c r="AN608" s="44"/>
      <c r="AO608" s="44"/>
      <c r="AP608" s="44"/>
      <c r="AQ608" s="44"/>
      <c r="AR608" s="44"/>
      <c r="AS608" s="44"/>
      <c r="AT608" s="44"/>
      <c r="AU608" s="44"/>
      <c r="AV608" s="44"/>
      <c r="AW608" s="44"/>
      <c r="AX608" s="44"/>
      <c r="AY608" s="44"/>
      <c r="AZ608" s="44"/>
      <c r="BA608" s="44"/>
      <c r="BB608" s="44"/>
      <c r="BC608" s="44"/>
      <c r="BD608" s="44"/>
      <c r="BE608" s="44"/>
      <c r="BF608" s="44"/>
    </row>
    <row r="609" ht="14.25" customHeight="1">
      <c r="A609" s="44"/>
      <c r="B609" s="44"/>
      <c r="C609" s="44"/>
      <c r="D609" s="78"/>
      <c r="E609" s="78"/>
      <c r="F609" s="107"/>
      <c r="G609" s="107"/>
      <c r="H609" s="107"/>
      <c r="I609" s="107"/>
      <c r="J609" s="107"/>
      <c r="K609" s="44"/>
      <c r="L609" s="44"/>
      <c r="M609" s="44"/>
      <c r="N609" s="78"/>
      <c r="O609" s="78"/>
      <c r="P609" s="407"/>
      <c r="Q609" s="78"/>
      <c r="R609" s="406"/>
      <c r="S609" s="163"/>
      <c r="T609" s="44"/>
      <c r="U609" s="44"/>
      <c r="V609" s="44"/>
      <c r="W609" s="44"/>
      <c r="X609" s="44"/>
      <c r="Y609" s="44"/>
      <c r="Z609" s="44"/>
      <c r="AA609" s="44"/>
      <c r="AB609" s="44"/>
      <c r="AC609" s="44"/>
      <c r="AD609" s="44"/>
      <c r="AE609" s="78"/>
      <c r="AF609" s="44"/>
      <c r="AG609" s="44"/>
      <c r="AH609" s="390"/>
      <c r="AI609" s="44"/>
      <c r="AJ609" s="44"/>
      <c r="AK609" s="44"/>
      <c r="AL609" s="44"/>
      <c r="AM609" s="44"/>
      <c r="AN609" s="44"/>
      <c r="AO609" s="44"/>
      <c r="AP609" s="44"/>
      <c r="AQ609" s="44"/>
      <c r="AR609" s="44"/>
      <c r="AS609" s="44"/>
      <c r="AT609" s="44"/>
      <c r="AU609" s="44"/>
      <c r="AV609" s="44"/>
      <c r="AW609" s="44"/>
      <c r="AX609" s="44"/>
      <c r="AY609" s="44"/>
      <c r="AZ609" s="44"/>
      <c r="BA609" s="44"/>
      <c r="BB609" s="44"/>
      <c r="BC609" s="44"/>
      <c r="BD609" s="44"/>
      <c r="BE609" s="44"/>
      <c r="BF609" s="44"/>
    </row>
    <row r="610" ht="14.25" customHeight="1">
      <c r="A610" s="44"/>
      <c r="B610" s="44"/>
      <c r="C610" s="44"/>
      <c r="D610" s="78"/>
      <c r="E610" s="78"/>
      <c r="F610" s="107"/>
      <c r="G610" s="107"/>
      <c r="H610" s="107"/>
      <c r="I610" s="107"/>
      <c r="J610" s="107"/>
      <c r="K610" s="44"/>
      <c r="L610" s="44"/>
      <c r="M610" s="44"/>
      <c r="N610" s="78"/>
      <c r="O610" s="78"/>
      <c r="P610" s="407"/>
      <c r="Q610" s="78"/>
      <c r="R610" s="406"/>
      <c r="S610" s="163"/>
      <c r="T610" s="44"/>
      <c r="U610" s="44"/>
      <c r="V610" s="44"/>
      <c r="W610" s="44"/>
      <c r="X610" s="44"/>
      <c r="Y610" s="44"/>
      <c r="Z610" s="44"/>
      <c r="AA610" s="44"/>
      <c r="AB610" s="44"/>
      <c r="AC610" s="44"/>
      <c r="AD610" s="44"/>
      <c r="AE610" s="78"/>
      <c r="AF610" s="44"/>
      <c r="AG610" s="44"/>
      <c r="AH610" s="390"/>
      <c r="AI610" s="44"/>
      <c r="AJ610" s="44"/>
      <c r="AK610" s="44"/>
      <c r="AL610" s="44"/>
      <c r="AM610" s="44"/>
      <c r="AN610" s="44"/>
      <c r="AO610" s="44"/>
      <c r="AP610" s="44"/>
      <c r="AQ610" s="44"/>
      <c r="AR610" s="44"/>
      <c r="AS610" s="44"/>
      <c r="AT610" s="44"/>
      <c r="AU610" s="44"/>
      <c r="AV610" s="44"/>
      <c r="AW610" s="44"/>
      <c r="AX610" s="44"/>
      <c r="AY610" s="44"/>
      <c r="AZ610" s="44"/>
      <c r="BA610" s="44"/>
      <c r="BB610" s="44"/>
      <c r="BC610" s="44"/>
      <c r="BD610" s="44"/>
      <c r="BE610" s="44"/>
      <c r="BF610" s="44"/>
    </row>
    <row r="611" ht="14.25" customHeight="1">
      <c r="A611" s="44"/>
      <c r="B611" s="44"/>
      <c r="C611" s="44"/>
      <c r="D611" s="78"/>
      <c r="E611" s="78"/>
      <c r="F611" s="107"/>
      <c r="G611" s="107"/>
      <c r="H611" s="107"/>
      <c r="I611" s="107"/>
      <c r="J611" s="107"/>
      <c r="K611" s="44"/>
      <c r="L611" s="44"/>
      <c r="M611" s="44"/>
      <c r="N611" s="78"/>
      <c r="O611" s="78"/>
      <c r="P611" s="407"/>
      <c r="Q611" s="78"/>
      <c r="R611" s="406"/>
      <c r="S611" s="163"/>
      <c r="T611" s="44"/>
      <c r="U611" s="44"/>
      <c r="V611" s="44"/>
      <c r="W611" s="44"/>
      <c r="X611" s="44"/>
      <c r="Y611" s="44"/>
      <c r="Z611" s="44"/>
      <c r="AA611" s="44"/>
      <c r="AB611" s="44"/>
      <c r="AC611" s="44"/>
      <c r="AD611" s="44"/>
      <c r="AE611" s="78"/>
      <c r="AF611" s="44"/>
      <c r="AG611" s="44"/>
      <c r="AH611" s="390"/>
      <c r="AI611" s="44"/>
      <c r="AJ611" s="44"/>
      <c r="AK611" s="44"/>
      <c r="AL611" s="44"/>
      <c r="AM611" s="44"/>
      <c r="AN611" s="44"/>
      <c r="AO611" s="44"/>
      <c r="AP611" s="44"/>
      <c r="AQ611" s="44"/>
      <c r="AR611" s="44"/>
      <c r="AS611" s="44"/>
      <c r="AT611" s="44"/>
      <c r="AU611" s="44"/>
      <c r="AV611" s="44"/>
      <c r="AW611" s="44"/>
      <c r="AX611" s="44"/>
      <c r="AY611" s="44"/>
      <c r="AZ611" s="44"/>
      <c r="BA611" s="44"/>
      <c r="BB611" s="44"/>
      <c r="BC611" s="44"/>
      <c r="BD611" s="44"/>
      <c r="BE611" s="44"/>
      <c r="BF611" s="44"/>
    </row>
    <row r="612" ht="14.25" customHeight="1">
      <c r="A612" s="44"/>
      <c r="B612" s="44"/>
      <c r="C612" s="44"/>
      <c r="D612" s="78"/>
      <c r="E612" s="78"/>
      <c r="F612" s="107"/>
      <c r="G612" s="107"/>
      <c r="H612" s="107"/>
      <c r="I612" s="107"/>
      <c r="J612" s="107"/>
      <c r="K612" s="44"/>
      <c r="L612" s="44"/>
      <c r="M612" s="44"/>
      <c r="N612" s="78"/>
      <c r="O612" s="78"/>
      <c r="P612" s="407"/>
      <c r="Q612" s="78"/>
      <c r="R612" s="406"/>
      <c r="S612" s="163"/>
      <c r="T612" s="44"/>
      <c r="U612" s="44"/>
      <c r="V612" s="44"/>
      <c r="W612" s="44"/>
      <c r="X612" s="44"/>
      <c r="Y612" s="44"/>
      <c r="Z612" s="44"/>
      <c r="AA612" s="44"/>
      <c r="AB612" s="44"/>
      <c r="AC612" s="44"/>
      <c r="AD612" s="44"/>
      <c r="AE612" s="78"/>
      <c r="AF612" s="44"/>
      <c r="AG612" s="44"/>
      <c r="AH612" s="390"/>
      <c r="AI612" s="44"/>
      <c r="AJ612" s="44"/>
      <c r="AK612" s="44"/>
      <c r="AL612" s="44"/>
      <c r="AM612" s="44"/>
      <c r="AN612" s="44"/>
      <c r="AO612" s="44"/>
      <c r="AP612" s="44"/>
      <c r="AQ612" s="44"/>
      <c r="AR612" s="44"/>
      <c r="AS612" s="44"/>
      <c r="AT612" s="44"/>
      <c r="AU612" s="44"/>
      <c r="AV612" s="44"/>
      <c r="AW612" s="44"/>
      <c r="AX612" s="44"/>
      <c r="AY612" s="44"/>
      <c r="AZ612" s="44"/>
      <c r="BA612" s="44"/>
      <c r="BB612" s="44"/>
      <c r="BC612" s="44"/>
      <c r="BD612" s="44"/>
      <c r="BE612" s="44"/>
      <c r="BF612" s="44"/>
    </row>
    <row r="613" ht="14.25" customHeight="1">
      <c r="A613" s="44"/>
      <c r="B613" s="44"/>
      <c r="C613" s="44"/>
      <c r="D613" s="78"/>
      <c r="E613" s="78"/>
      <c r="F613" s="107"/>
      <c r="G613" s="107"/>
      <c r="H613" s="107"/>
      <c r="I613" s="107"/>
      <c r="J613" s="107"/>
      <c r="K613" s="44"/>
      <c r="L613" s="44"/>
      <c r="M613" s="44"/>
      <c r="N613" s="78"/>
      <c r="O613" s="78"/>
      <c r="P613" s="407"/>
      <c r="Q613" s="78"/>
      <c r="R613" s="406"/>
      <c r="S613" s="163"/>
      <c r="T613" s="44"/>
      <c r="U613" s="44"/>
      <c r="V613" s="44"/>
      <c r="W613" s="44"/>
      <c r="X613" s="44"/>
      <c r="Y613" s="44"/>
      <c r="Z613" s="44"/>
      <c r="AA613" s="44"/>
      <c r="AB613" s="44"/>
      <c r="AC613" s="44"/>
      <c r="AD613" s="44"/>
      <c r="AE613" s="78"/>
      <c r="AF613" s="44"/>
      <c r="AG613" s="44"/>
      <c r="AH613" s="390"/>
      <c r="AI613" s="44"/>
      <c r="AJ613" s="44"/>
      <c r="AK613" s="44"/>
      <c r="AL613" s="44"/>
      <c r="AM613" s="44"/>
      <c r="AN613" s="44"/>
      <c r="AO613" s="44"/>
      <c r="AP613" s="44"/>
      <c r="AQ613" s="44"/>
      <c r="AR613" s="44"/>
      <c r="AS613" s="44"/>
      <c r="AT613" s="44"/>
      <c r="AU613" s="44"/>
      <c r="AV613" s="44"/>
      <c r="AW613" s="44"/>
      <c r="AX613" s="44"/>
      <c r="AY613" s="44"/>
      <c r="AZ613" s="44"/>
      <c r="BA613" s="44"/>
      <c r="BB613" s="44"/>
      <c r="BC613" s="44"/>
      <c r="BD613" s="44"/>
      <c r="BE613" s="44"/>
      <c r="BF613" s="44"/>
    </row>
    <row r="614" ht="14.25" customHeight="1">
      <c r="A614" s="44"/>
      <c r="B614" s="44"/>
      <c r="C614" s="44"/>
      <c r="D614" s="78"/>
      <c r="E614" s="78"/>
      <c r="F614" s="107"/>
      <c r="G614" s="107"/>
      <c r="H614" s="107"/>
      <c r="I614" s="107"/>
      <c r="J614" s="107"/>
      <c r="K614" s="44"/>
      <c r="L614" s="44"/>
      <c r="M614" s="44"/>
      <c r="N614" s="78"/>
      <c r="O614" s="78"/>
      <c r="P614" s="407"/>
      <c r="Q614" s="78"/>
      <c r="R614" s="406"/>
      <c r="S614" s="163"/>
      <c r="T614" s="44"/>
      <c r="U614" s="44"/>
      <c r="V614" s="44"/>
      <c r="W614" s="44"/>
      <c r="X614" s="44"/>
      <c r="Y614" s="44"/>
      <c r="Z614" s="44"/>
      <c r="AA614" s="44"/>
      <c r="AB614" s="44"/>
      <c r="AC614" s="44"/>
      <c r="AD614" s="44"/>
      <c r="AE614" s="78"/>
      <c r="AF614" s="44"/>
      <c r="AG614" s="44"/>
      <c r="AH614" s="390"/>
      <c r="AI614" s="44"/>
      <c r="AJ614" s="44"/>
      <c r="AK614" s="44"/>
      <c r="AL614" s="44"/>
      <c r="AM614" s="44"/>
      <c r="AN614" s="44"/>
      <c r="AO614" s="44"/>
      <c r="AP614" s="44"/>
      <c r="AQ614" s="44"/>
      <c r="AR614" s="44"/>
      <c r="AS614" s="44"/>
      <c r="AT614" s="44"/>
      <c r="AU614" s="44"/>
      <c r="AV614" s="44"/>
      <c r="AW614" s="44"/>
      <c r="AX614" s="44"/>
      <c r="AY614" s="44"/>
      <c r="AZ614" s="44"/>
      <c r="BA614" s="44"/>
      <c r="BB614" s="44"/>
      <c r="BC614" s="44"/>
      <c r="BD614" s="44"/>
      <c r="BE614" s="44"/>
      <c r="BF614" s="44"/>
    </row>
    <row r="615" ht="14.25" customHeight="1">
      <c r="A615" s="44"/>
      <c r="B615" s="44"/>
      <c r="C615" s="44"/>
      <c r="D615" s="78"/>
      <c r="E615" s="78"/>
      <c r="F615" s="107"/>
      <c r="G615" s="107"/>
      <c r="H615" s="107"/>
      <c r="I615" s="107"/>
      <c r="J615" s="107"/>
      <c r="K615" s="44"/>
      <c r="L615" s="44"/>
      <c r="M615" s="44"/>
      <c r="N615" s="78"/>
      <c r="O615" s="78"/>
      <c r="P615" s="407"/>
      <c r="Q615" s="78"/>
      <c r="R615" s="406"/>
      <c r="S615" s="163"/>
      <c r="T615" s="44"/>
      <c r="U615" s="44"/>
      <c r="V615" s="44"/>
      <c r="W615" s="44"/>
      <c r="X615" s="44"/>
      <c r="Y615" s="44"/>
      <c r="Z615" s="44"/>
      <c r="AA615" s="44"/>
      <c r="AB615" s="44"/>
      <c r="AC615" s="44"/>
      <c r="AD615" s="44"/>
      <c r="AE615" s="78"/>
      <c r="AF615" s="44"/>
      <c r="AG615" s="44"/>
      <c r="AH615" s="390"/>
      <c r="AI615" s="44"/>
      <c r="AJ615" s="44"/>
      <c r="AK615" s="44"/>
      <c r="AL615" s="44"/>
      <c r="AM615" s="44"/>
      <c r="AN615" s="44"/>
      <c r="AO615" s="44"/>
      <c r="AP615" s="44"/>
      <c r="AQ615" s="44"/>
      <c r="AR615" s="44"/>
      <c r="AS615" s="44"/>
      <c r="AT615" s="44"/>
      <c r="AU615" s="44"/>
      <c r="AV615" s="44"/>
      <c r="AW615" s="44"/>
      <c r="AX615" s="44"/>
      <c r="AY615" s="44"/>
      <c r="AZ615" s="44"/>
      <c r="BA615" s="44"/>
      <c r="BB615" s="44"/>
      <c r="BC615" s="44"/>
      <c r="BD615" s="44"/>
      <c r="BE615" s="44"/>
      <c r="BF615" s="44"/>
    </row>
    <row r="616" ht="14.25" customHeight="1">
      <c r="A616" s="44"/>
      <c r="B616" s="44"/>
      <c r="C616" s="44"/>
      <c r="D616" s="78"/>
      <c r="E616" s="78"/>
      <c r="F616" s="107"/>
      <c r="G616" s="107"/>
      <c r="H616" s="107"/>
      <c r="I616" s="107"/>
      <c r="J616" s="107"/>
      <c r="K616" s="44"/>
      <c r="L616" s="44"/>
      <c r="M616" s="44"/>
      <c r="N616" s="78"/>
      <c r="O616" s="78"/>
      <c r="P616" s="407"/>
      <c r="Q616" s="78"/>
      <c r="R616" s="406"/>
      <c r="S616" s="163"/>
      <c r="T616" s="44"/>
      <c r="U616" s="44"/>
      <c r="V616" s="44"/>
      <c r="W616" s="44"/>
      <c r="X616" s="44"/>
      <c r="Y616" s="44"/>
      <c r="Z616" s="44"/>
      <c r="AA616" s="44"/>
      <c r="AB616" s="44"/>
      <c r="AC616" s="44"/>
      <c r="AD616" s="44"/>
      <c r="AE616" s="78"/>
      <c r="AF616" s="44"/>
      <c r="AG616" s="44"/>
      <c r="AH616" s="390"/>
      <c r="AI616" s="44"/>
      <c r="AJ616" s="44"/>
      <c r="AK616" s="44"/>
      <c r="AL616" s="44"/>
      <c r="AM616" s="44"/>
      <c r="AN616" s="44"/>
      <c r="AO616" s="44"/>
      <c r="AP616" s="44"/>
      <c r="AQ616" s="44"/>
      <c r="AR616" s="44"/>
      <c r="AS616" s="44"/>
      <c r="AT616" s="44"/>
      <c r="AU616" s="44"/>
      <c r="AV616" s="44"/>
      <c r="AW616" s="44"/>
      <c r="AX616" s="44"/>
      <c r="AY616" s="44"/>
      <c r="AZ616" s="44"/>
      <c r="BA616" s="44"/>
      <c r="BB616" s="44"/>
      <c r="BC616" s="44"/>
      <c r="BD616" s="44"/>
      <c r="BE616" s="44"/>
      <c r="BF616" s="44"/>
    </row>
    <row r="617" ht="14.25" customHeight="1">
      <c r="A617" s="44"/>
      <c r="B617" s="44"/>
      <c r="C617" s="44"/>
      <c r="D617" s="78"/>
      <c r="E617" s="78"/>
      <c r="F617" s="107"/>
      <c r="G617" s="107"/>
      <c r="H617" s="107"/>
      <c r="I617" s="107"/>
      <c r="J617" s="107"/>
      <c r="K617" s="44"/>
      <c r="L617" s="44"/>
      <c r="M617" s="44"/>
      <c r="N617" s="78"/>
      <c r="O617" s="78"/>
      <c r="P617" s="407"/>
      <c r="Q617" s="78"/>
      <c r="R617" s="406"/>
      <c r="S617" s="163"/>
      <c r="T617" s="44"/>
      <c r="U617" s="44"/>
      <c r="V617" s="44"/>
      <c r="W617" s="44"/>
      <c r="X617" s="44"/>
      <c r="Y617" s="44"/>
      <c r="Z617" s="44"/>
      <c r="AA617" s="44"/>
      <c r="AB617" s="44"/>
      <c r="AC617" s="44"/>
      <c r="AD617" s="44"/>
      <c r="AE617" s="78"/>
      <c r="AF617" s="44"/>
      <c r="AG617" s="44"/>
      <c r="AH617" s="390"/>
      <c r="AI617" s="44"/>
      <c r="AJ617" s="44"/>
      <c r="AK617" s="44"/>
      <c r="AL617" s="44"/>
      <c r="AM617" s="44"/>
      <c r="AN617" s="44"/>
      <c r="AO617" s="44"/>
      <c r="AP617" s="44"/>
      <c r="AQ617" s="44"/>
      <c r="AR617" s="44"/>
      <c r="AS617" s="44"/>
      <c r="AT617" s="44"/>
      <c r="AU617" s="44"/>
      <c r="AV617" s="44"/>
      <c r="AW617" s="44"/>
      <c r="AX617" s="44"/>
      <c r="AY617" s="44"/>
      <c r="AZ617" s="44"/>
      <c r="BA617" s="44"/>
      <c r="BB617" s="44"/>
      <c r="BC617" s="44"/>
      <c r="BD617" s="44"/>
      <c r="BE617" s="44"/>
      <c r="BF617" s="44"/>
    </row>
    <row r="618" ht="14.25" customHeight="1">
      <c r="A618" s="44"/>
      <c r="B618" s="44"/>
      <c r="C618" s="44"/>
      <c r="D618" s="78"/>
      <c r="E618" s="78"/>
      <c r="F618" s="107"/>
      <c r="G618" s="107"/>
      <c r="H618" s="107"/>
      <c r="I618" s="107"/>
      <c r="J618" s="107"/>
      <c r="K618" s="44"/>
      <c r="L618" s="44"/>
      <c r="M618" s="44"/>
      <c r="N618" s="78"/>
      <c r="O618" s="78"/>
      <c r="P618" s="407"/>
      <c r="Q618" s="78"/>
      <c r="R618" s="406"/>
      <c r="S618" s="163"/>
      <c r="T618" s="44"/>
      <c r="U618" s="44"/>
      <c r="V618" s="44"/>
      <c r="W618" s="44"/>
      <c r="X618" s="44"/>
      <c r="Y618" s="44"/>
      <c r="Z618" s="44"/>
      <c r="AA618" s="44"/>
      <c r="AB618" s="44"/>
      <c r="AC618" s="44"/>
      <c r="AD618" s="44"/>
      <c r="AE618" s="78"/>
      <c r="AF618" s="44"/>
      <c r="AG618" s="44"/>
      <c r="AH618" s="390"/>
      <c r="AI618" s="44"/>
      <c r="AJ618" s="44"/>
      <c r="AK618" s="44"/>
      <c r="AL618" s="44"/>
      <c r="AM618" s="44"/>
      <c r="AN618" s="44"/>
      <c r="AO618" s="44"/>
      <c r="AP618" s="44"/>
      <c r="AQ618" s="44"/>
      <c r="AR618" s="44"/>
      <c r="AS618" s="44"/>
      <c r="AT618" s="44"/>
      <c r="AU618" s="44"/>
      <c r="AV618" s="44"/>
      <c r="AW618" s="44"/>
      <c r="AX618" s="44"/>
      <c r="AY618" s="44"/>
      <c r="AZ618" s="44"/>
      <c r="BA618" s="44"/>
      <c r="BB618" s="44"/>
      <c r="BC618" s="44"/>
      <c r="BD618" s="44"/>
      <c r="BE618" s="44"/>
      <c r="BF618" s="44"/>
    </row>
    <row r="619" ht="14.25" customHeight="1">
      <c r="A619" s="44"/>
      <c r="B619" s="44"/>
      <c r="C619" s="44"/>
      <c r="D619" s="78"/>
      <c r="E619" s="78"/>
      <c r="F619" s="107"/>
      <c r="G619" s="107"/>
      <c r="H619" s="107"/>
      <c r="I619" s="107"/>
      <c r="J619" s="107"/>
      <c r="K619" s="44"/>
      <c r="L619" s="44"/>
      <c r="M619" s="44"/>
      <c r="N619" s="78"/>
      <c r="O619" s="78"/>
      <c r="P619" s="407"/>
      <c r="Q619" s="78"/>
      <c r="R619" s="406"/>
      <c r="S619" s="163"/>
      <c r="T619" s="44"/>
      <c r="U619" s="44"/>
      <c r="V619" s="44"/>
      <c r="W619" s="44"/>
      <c r="X619" s="44"/>
      <c r="Y619" s="44"/>
      <c r="Z619" s="44"/>
      <c r="AA619" s="44"/>
      <c r="AB619" s="44"/>
      <c r="AC619" s="44"/>
      <c r="AD619" s="44"/>
      <c r="AE619" s="78"/>
      <c r="AF619" s="44"/>
      <c r="AG619" s="44"/>
      <c r="AH619" s="390"/>
      <c r="AI619" s="44"/>
      <c r="AJ619" s="44"/>
      <c r="AK619" s="44"/>
      <c r="AL619" s="44"/>
      <c r="AM619" s="44"/>
      <c r="AN619" s="44"/>
      <c r="AO619" s="44"/>
      <c r="AP619" s="44"/>
      <c r="AQ619" s="44"/>
      <c r="AR619" s="44"/>
      <c r="AS619" s="44"/>
      <c r="AT619" s="44"/>
      <c r="AU619" s="44"/>
      <c r="AV619" s="44"/>
      <c r="AW619" s="44"/>
      <c r="AX619" s="44"/>
      <c r="AY619" s="44"/>
      <c r="AZ619" s="44"/>
      <c r="BA619" s="44"/>
      <c r="BB619" s="44"/>
      <c r="BC619" s="44"/>
      <c r="BD619" s="44"/>
      <c r="BE619" s="44"/>
      <c r="BF619" s="44"/>
    </row>
    <row r="620" ht="14.25" customHeight="1">
      <c r="A620" s="44"/>
      <c r="B620" s="44"/>
      <c r="C620" s="44"/>
      <c r="D620" s="78"/>
      <c r="E620" s="78"/>
      <c r="F620" s="107"/>
      <c r="G620" s="107"/>
      <c r="H620" s="107"/>
      <c r="I620" s="107"/>
      <c r="J620" s="107"/>
      <c r="K620" s="44"/>
      <c r="L620" s="44"/>
      <c r="M620" s="44"/>
      <c r="N620" s="78"/>
      <c r="O620" s="78"/>
      <c r="P620" s="407"/>
      <c r="Q620" s="78"/>
      <c r="R620" s="406"/>
      <c r="S620" s="163"/>
      <c r="T620" s="44"/>
      <c r="U620" s="44"/>
      <c r="V620" s="44"/>
      <c r="W620" s="44"/>
      <c r="X620" s="44"/>
      <c r="Y620" s="44"/>
      <c r="Z620" s="44"/>
      <c r="AA620" s="44"/>
      <c r="AB620" s="44"/>
      <c r="AC620" s="44"/>
      <c r="AD620" s="44"/>
      <c r="AE620" s="78"/>
      <c r="AF620" s="44"/>
      <c r="AG620" s="44"/>
      <c r="AH620" s="390"/>
      <c r="AI620" s="44"/>
      <c r="AJ620" s="44"/>
      <c r="AK620" s="44"/>
      <c r="AL620" s="44"/>
      <c r="AM620" s="44"/>
      <c r="AN620" s="44"/>
      <c r="AO620" s="44"/>
      <c r="AP620" s="44"/>
      <c r="AQ620" s="44"/>
      <c r="AR620" s="44"/>
      <c r="AS620" s="44"/>
      <c r="AT620" s="44"/>
      <c r="AU620" s="44"/>
      <c r="AV620" s="44"/>
      <c r="AW620" s="44"/>
      <c r="AX620" s="44"/>
      <c r="AY620" s="44"/>
      <c r="AZ620" s="44"/>
      <c r="BA620" s="44"/>
      <c r="BB620" s="44"/>
      <c r="BC620" s="44"/>
      <c r="BD620" s="44"/>
      <c r="BE620" s="44"/>
      <c r="BF620" s="44"/>
    </row>
    <row r="621" ht="14.25" customHeight="1">
      <c r="A621" s="44"/>
      <c r="B621" s="44"/>
      <c r="C621" s="44"/>
      <c r="D621" s="78"/>
      <c r="E621" s="78"/>
      <c r="F621" s="107"/>
      <c r="G621" s="107"/>
      <c r="H621" s="107"/>
      <c r="I621" s="107"/>
      <c r="J621" s="107"/>
      <c r="K621" s="44"/>
      <c r="L621" s="44"/>
      <c r="M621" s="44"/>
      <c r="N621" s="78"/>
      <c r="O621" s="78"/>
      <c r="P621" s="407"/>
      <c r="Q621" s="78"/>
      <c r="R621" s="406"/>
      <c r="S621" s="163"/>
      <c r="T621" s="44"/>
      <c r="U621" s="44"/>
      <c r="V621" s="44"/>
      <c r="W621" s="44"/>
      <c r="X621" s="44"/>
      <c r="Y621" s="44"/>
      <c r="Z621" s="44"/>
      <c r="AA621" s="44"/>
      <c r="AB621" s="44"/>
      <c r="AC621" s="44"/>
      <c r="AD621" s="44"/>
      <c r="AE621" s="78"/>
      <c r="AF621" s="44"/>
      <c r="AG621" s="44"/>
      <c r="AH621" s="390"/>
      <c r="AI621" s="44"/>
      <c r="AJ621" s="44"/>
      <c r="AK621" s="44"/>
      <c r="AL621" s="44"/>
      <c r="AM621" s="44"/>
      <c r="AN621" s="44"/>
      <c r="AO621" s="44"/>
      <c r="AP621" s="44"/>
      <c r="AQ621" s="44"/>
      <c r="AR621" s="44"/>
      <c r="AS621" s="44"/>
      <c r="AT621" s="44"/>
      <c r="AU621" s="44"/>
      <c r="AV621" s="44"/>
      <c r="AW621" s="44"/>
      <c r="AX621" s="44"/>
      <c r="AY621" s="44"/>
      <c r="AZ621" s="44"/>
      <c r="BA621" s="44"/>
      <c r="BB621" s="44"/>
      <c r="BC621" s="44"/>
      <c r="BD621" s="44"/>
      <c r="BE621" s="44"/>
      <c r="BF621" s="44"/>
    </row>
    <row r="622" ht="14.25" customHeight="1">
      <c r="A622" s="44"/>
      <c r="B622" s="44"/>
      <c r="C622" s="44"/>
      <c r="D622" s="78"/>
      <c r="E622" s="78"/>
      <c r="F622" s="107"/>
      <c r="G622" s="107"/>
      <c r="H622" s="107"/>
      <c r="I622" s="107"/>
      <c r="J622" s="107"/>
      <c r="K622" s="44"/>
      <c r="L622" s="44"/>
      <c r="M622" s="44"/>
      <c r="N622" s="78"/>
      <c r="O622" s="78"/>
      <c r="P622" s="407"/>
      <c r="Q622" s="78"/>
      <c r="R622" s="406"/>
      <c r="S622" s="163"/>
      <c r="T622" s="44"/>
      <c r="U622" s="44"/>
      <c r="V622" s="44"/>
      <c r="W622" s="44"/>
      <c r="X622" s="44"/>
      <c r="Y622" s="44"/>
      <c r="Z622" s="44"/>
      <c r="AA622" s="44"/>
      <c r="AB622" s="44"/>
      <c r="AC622" s="44"/>
      <c r="AD622" s="44"/>
      <c r="AE622" s="78"/>
      <c r="AF622" s="44"/>
      <c r="AG622" s="44"/>
      <c r="AH622" s="390"/>
      <c r="AI622" s="44"/>
      <c r="AJ622" s="44"/>
      <c r="AK622" s="44"/>
      <c r="AL622" s="44"/>
      <c r="AM622" s="44"/>
      <c r="AN622" s="44"/>
      <c r="AO622" s="44"/>
      <c r="AP622" s="44"/>
      <c r="AQ622" s="44"/>
      <c r="AR622" s="44"/>
      <c r="AS622" s="44"/>
      <c r="AT622" s="44"/>
      <c r="AU622" s="44"/>
      <c r="AV622" s="44"/>
      <c r="AW622" s="44"/>
      <c r="AX622" s="44"/>
      <c r="AY622" s="44"/>
      <c r="AZ622" s="44"/>
      <c r="BA622" s="44"/>
      <c r="BB622" s="44"/>
      <c r="BC622" s="44"/>
      <c r="BD622" s="44"/>
      <c r="BE622" s="44"/>
      <c r="BF622" s="44"/>
    </row>
    <row r="623" ht="14.25" customHeight="1">
      <c r="A623" s="44"/>
      <c r="B623" s="44"/>
      <c r="C623" s="44"/>
      <c r="D623" s="78"/>
      <c r="E623" s="78"/>
      <c r="F623" s="107"/>
      <c r="G623" s="107"/>
      <c r="H623" s="107"/>
      <c r="I623" s="107"/>
      <c r="J623" s="107"/>
      <c r="K623" s="44"/>
      <c r="L623" s="44"/>
      <c r="M623" s="44"/>
      <c r="N623" s="78"/>
      <c r="O623" s="78"/>
      <c r="P623" s="407"/>
      <c r="Q623" s="78"/>
      <c r="R623" s="406"/>
      <c r="S623" s="163"/>
      <c r="T623" s="44"/>
      <c r="U623" s="44"/>
      <c r="V623" s="44"/>
      <c r="W623" s="44"/>
      <c r="X623" s="44"/>
      <c r="Y623" s="44"/>
      <c r="Z623" s="44"/>
      <c r="AA623" s="44"/>
      <c r="AB623" s="44"/>
      <c r="AC623" s="44"/>
      <c r="AD623" s="44"/>
      <c r="AE623" s="78"/>
      <c r="AF623" s="44"/>
      <c r="AG623" s="44"/>
      <c r="AH623" s="390"/>
      <c r="AI623" s="44"/>
      <c r="AJ623" s="44"/>
      <c r="AK623" s="44"/>
      <c r="AL623" s="44"/>
      <c r="AM623" s="44"/>
      <c r="AN623" s="44"/>
      <c r="AO623" s="44"/>
      <c r="AP623" s="44"/>
      <c r="AQ623" s="44"/>
      <c r="AR623" s="44"/>
      <c r="AS623" s="44"/>
      <c r="AT623" s="44"/>
      <c r="AU623" s="44"/>
      <c r="AV623" s="44"/>
      <c r="AW623" s="44"/>
      <c r="AX623" s="44"/>
      <c r="AY623" s="44"/>
      <c r="AZ623" s="44"/>
      <c r="BA623" s="44"/>
      <c r="BB623" s="44"/>
      <c r="BC623" s="44"/>
      <c r="BD623" s="44"/>
      <c r="BE623" s="44"/>
      <c r="BF623" s="44"/>
    </row>
    <row r="624" ht="14.25" customHeight="1">
      <c r="A624" s="44"/>
      <c r="B624" s="44"/>
      <c r="C624" s="44"/>
      <c r="D624" s="78"/>
      <c r="E624" s="78"/>
      <c r="F624" s="107"/>
      <c r="G624" s="107"/>
      <c r="H624" s="107"/>
      <c r="I624" s="107"/>
      <c r="J624" s="107"/>
      <c r="K624" s="44"/>
      <c r="L624" s="44"/>
      <c r="M624" s="44"/>
      <c r="N624" s="78"/>
      <c r="O624" s="78"/>
      <c r="P624" s="407"/>
      <c r="Q624" s="78"/>
      <c r="R624" s="406"/>
      <c r="S624" s="163"/>
      <c r="T624" s="44"/>
      <c r="U624" s="44"/>
      <c r="V624" s="44"/>
      <c r="W624" s="44"/>
      <c r="X624" s="44"/>
      <c r="Y624" s="44"/>
      <c r="Z624" s="44"/>
      <c r="AA624" s="44"/>
      <c r="AB624" s="44"/>
      <c r="AC624" s="44"/>
      <c r="AD624" s="44"/>
      <c r="AE624" s="78"/>
      <c r="AF624" s="44"/>
      <c r="AG624" s="44"/>
      <c r="AH624" s="390"/>
      <c r="AI624" s="44"/>
      <c r="AJ624" s="44"/>
      <c r="AK624" s="44"/>
      <c r="AL624" s="44"/>
      <c r="AM624" s="44"/>
      <c r="AN624" s="44"/>
      <c r="AO624" s="44"/>
      <c r="AP624" s="44"/>
      <c r="AQ624" s="44"/>
      <c r="AR624" s="44"/>
      <c r="AS624" s="44"/>
      <c r="AT624" s="44"/>
      <c r="AU624" s="44"/>
      <c r="AV624" s="44"/>
      <c r="AW624" s="44"/>
      <c r="AX624" s="44"/>
      <c r="AY624" s="44"/>
      <c r="AZ624" s="44"/>
      <c r="BA624" s="44"/>
      <c r="BB624" s="44"/>
      <c r="BC624" s="44"/>
      <c r="BD624" s="44"/>
      <c r="BE624" s="44"/>
      <c r="BF624" s="44"/>
    </row>
    <row r="625" ht="14.25" customHeight="1">
      <c r="A625" s="44"/>
      <c r="B625" s="44"/>
      <c r="C625" s="44"/>
      <c r="D625" s="78"/>
      <c r="E625" s="78"/>
      <c r="F625" s="107"/>
      <c r="G625" s="107"/>
      <c r="H625" s="107"/>
      <c r="I625" s="107"/>
      <c r="J625" s="107"/>
      <c r="K625" s="44"/>
      <c r="L625" s="44"/>
      <c r="M625" s="44"/>
      <c r="N625" s="78"/>
      <c r="O625" s="78"/>
      <c r="P625" s="407"/>
      <c r="Q625" s="78"/>
      <c r="R625" s="406"/>
      <c r="S625" s="163"/>
      <c r="T625" s="44"/>
      <c r="U625" s="44"/>
      <c r="V625" s="44"/>
      <c r="W625" s="44"/>
      <c r="X625" s="44"/>
      <c r="Y625" s="44"/>
      <c r="Z625" s="44"/>
      <c r="AA625" s="44"/>
      <c r="AB625" s="44"/>
      <c r="AC625" s="44"/>
      <c r="AD625" s="44"/>
      <c r="AE625" s="78"/>
      <c r="AF625" s="44"/>
      <c r="AG625" s="44"/>
      <c r="AH625" s="390"/>
      <c r="AI625" s="44"/>
      <c r="AJ625" s="44"/>
      <c r="AK625" s="44"/>
      <c r="AL625" s="44"/>
      <c r="AM625" s="44"/>
      <c r="AN625" s="44"/>
      <c r="AO625" s="44"/>
      <c r="AP625" s="44"/>
      <c r="AQ625" s="44"/>
      <c r="AR625" s="44"/>
      <c r="AS625" s="44"/>
      <c r="AT625" s="44"/>
      <c r="AU625" s="44"/>
      <c r="AV625" s="44"/>
      <c r="AW625" s="44"/>
      <c r="AX625" s="44"/>
      <c r="AY625" s="44"/>
      <c r="AZ625" s="44"/>
      <c r="BA625" s="44"/>
      <c r="BB625" s="44"/>
      <c r="BC625" s="44"/>
      <c r="BD625" s="44"/>
      <c r="BE625" s="44"/>
      <c r="BF625" s="44"/>
    </row>
    <row r="626" ht="14.25" customHeight="1">
      <c r="A626" s="44"/>
      <c r="B626" s="44"/>
      <c r="C626" s="44"/>
      <c r="D626" s="78"/>
      <c r="E626" s="78"/>
      <c r="F626" s="107"/>
      <c r="G626" s="107"/>
      <c r="H626" s="107"/>
      <c r="I626" s="107"/>
      <c r="J626" s="107"/>
      <c r="K626" s="44"/>
      <c r="L626" s="44"/>
      <c r="M626" s="44"/>
      <c r="N626" s="78"/>
      <c r="O626" s="78"/>
      <c r="P626" s="407"/>
      <c r="Q626" s="78"/>
      <c r="R626" s="406"/>
      <c r="S626" s="163"/>
      <c r="T626" s="44"/>
      <c r="U626" s="44"/>
      <c r="V626" s="44"/>
      <c r="W626" s="44"/>
      <c r="X626" s="44"/>
      <c r="Y626" s="44"/>
      <c r="Z626" s="44"/>
      <c r="AA626" s="44"/>
      <c r="AB626" s="44"/>
      <c r="AC626" s="44"/>
      <c r="AD626" s="44"/>
      <c r="AE626" s="78"/>
      <c r="AF626" s="44"/>
      <c r="AG626" s="44"/>
      <c r="AH626" s="390"/>
      <c r="AI626" s="44"/>
      <c r="AJ626" s="44"/>
      <c r="AK626" s="44"/>
      <c r="AL626" s="44"/>
      <c r="AM626" s="44"/>
      <c r="AN626" s="44"/>
      <c r="AO626" s="44"/>
      <c r="AP626" s="44"/>
      <c r="AQ626" s="44"/>
      <c r="AR626" s="44"/>
      <c r="AS626" s="44"/>
      <c r="AT626" s="44"/>
      <c r="AU626" s="44"/>
      <c r="AV626" s="44"/>
      <c r="AW626" s="44"/>
      <c r="AX626" s="44"/>
      <c r="AY626" s="44"/>
      <c r="AZ626" s="44"/>
      <c r="BA626" s="44"/>
      <c r="BB626" s="44"/>
      <c r="BC626" s="44"/>
      <c r="BD626" s="44"/>
      <c r="BE626" s="44"/>
      <c r="BF626" s="44"/>
    </row>
    <row r="627" ht="14.25" customHeight="1">
      <c r="A627" s="44"/>
      <c r="B627" s="44"/>
      <c r="C627" s="44"/>
      <c r="D627" s="78"/>
      <c r="E627" s="78"/>
      <c r="F627" s="107"/>
      <c r="G627" s="107"/>
      <c r="H627" s="107"/>
      <c r="I627" s="107"/>
      <c r="J627" s="107"/>
      <c r="K627" s="44"/>
      <c r="L627" s="44"/>
      <c r="M627" s="44"/>
      <c r="N627" s="78"/>
      <c r="O627" s="78"/>
      <c r="P627" s="407"/>
      <c r="Q627" s="78"/>
      <c r="R627" s="406"/>
      <c r="S627" s="163"/>
      <c r="T627" s="44"/>
      <c r="U627" s="44"/>
      <c r="V627" s="44"/>
      <c r="W627" s="44"/>
      <c r="X627" s="44"/>
      <c r="Y627" s="44"/>
      <c r="Z627" s="44"/>
      <c r="AA627" s="44"/>
      <c r="AB627" s="44"/>
      <c r="AC627" s="44"/>
      <c r="AD627" s="44"/>
      <c r="AE627" s="78"/>
      <c r="AF627" s="44"/>
      <c r="AG627" s="44"/>
      <c r="AH627" s="390"/>
      <c r="AI627" s="44"/>
      <c r="AJ627" s="44"/>
      <c r="AK627" s="44"/>
      <c r="AL627" s="44"/>
      <c r="AM627" s="44"/>
      <c r="AN627" s="44"/>
      <c r="AO627" s="44"/>
      <c r="AP627" s="44"/>
      <c r="AQ627" s="44"/>
      <c r="AR627" s="44"/>
      <c r="AS627" s="44"/>
      <c r="AT627" s="44"/>
      <c r="AU627" s="44"/>
      <c r="AV627" s="44"/>
      <c r="AW627" s="44"/>
      <c r="AX627" s="44"/>
      <c r="AY627" s="44"/>
      <c r="AZ627" s="44"/>
      <c r="BA627" s="44"/>
      <c r="BB627" s="44"/>
      <c r="BC627" s="44"/>
      <c r="BD627" s="44"/>
      <c r="BE627" s="44"/>
      <c r="BF627" s="44"/>
    </row>
    <row r="628" ht="14.25" customHeight="1">
      <c r="A628" s="44"/>
      <c r="B628" s="44"/>
      <c r="C628" s="44"/>
      <c r="D628" s="78"/>
      <c r="E628" s="78"/>
      <c r="F628" s="107"/>
      <c r="G628" s="107"/>
      <c r="H628" s="107"/>
      <c r="I628" s="107"/>
      <c r="J628" s="107"/>
      <c r="K628" s="44"/>
      <c r="L628" s="44"/>
      <c r="M628" s="44"/>
      <c r="N628" s="78"/>
      <c r="O628" s="78"/>
      <c r="P628" s="407"/>
      <c r="Q628" s="78"/>
      <c r="R628" s="406"/>
      <c r="S628" s="163"/>
      <c r="T628" s="44"/>
      <c r="U628" s="44"/>
      <c r="V628" s="44"/>
      <c r="W628" s="44"/>
      <c r="X628" s="44"/>
      <c r="Y628" s="44"/>
      <c r="Z628" s="44"/>
      <c r="AA628" s="44"/>
      <c r="AB628" s="44"/>
      <c r="AC628" s="44"/>
      <c r="AD628" s="44"/>
      <c r="AE628" s="78"/>
      <c r="AF628" s="44"/>
      <c r="AG628" s="44"/>
      <c r="AH628" s="390"/>
      <c r="AI628" s="44"/>
      <c r="AJ628" s="44"/>
      <c r="AK628" s="44"/>
      <c r="AL628" s="44"/>
      <c r="AM628" s="44"/>
      <c r="AN628" s="44"/>
      <c r="AO628" s="44"/>
      <c r="AP628" s="44"/>
      <c r="AQ628" s="44"/>
      <c r="AR628" s="44"/>
      <c r="AS628" s="44"/>
      <c r="AT628" s="44"/>
      <c r="AU628" s="44"/>
      <c r="AV628" s="44"/>
      <c r="AW628" s="44"/>
      <c r="AX628" s="44"/>
      <c r="AY628" s="44"/>
      <c r="AZ628" s="44"/>
      <c r="BA628" s="44"/>
      <c r="BB628" s="44"/>
      <c r="BC628" s="44"/>
      <c r="BD628" s="44"/>
      <c r="BE628" s="44"/>
      <c r="BF628" s="44"/>
    </row>
    <row r="629" ht="14.25" customHeight="1">
      <c r="A629" s="44"/>
      <c r="B629" s="44"/>
      <c r="C629" s="44"/>
      <c r="D629" s="78"/>
      <c r="E629" s="78"/>
      <c r="F629" s="107"/>
      <c r="G629" s="107"/>
      <c r="H629" s="107"/>
      <c r="I629" s="107"/>
      <c r="J629" s="107"/>
      <c r="K629" s="44"/>
      <c r="L629" s="44"/>
      <c r="M629" s="44"/>
      <c r="N629" s="78"/>
      <c r="O629" s="78"/>
      <c r="P629" s="407"/>
      <c r="Q629" s="78"/>
      <c r="R629" s="406"/>
      <c r="S629" s="163"/>
      <c r="T629" s="44"/>
      <c r="U629" s="44"/>
      <c r="V629" s="44"/>
      <c r="W629" s="44"/>
      <c r="X629" s="44"/>
      <c r="Y629" s="44"/>
      <c r="Z629" s="44"/>
      <c r="AA629" s="44"/>
      <c r="AB629" s="44"/>
      <c r="AC629" s="44"/>
      <c r="AD629" s="44"/>
      <c r="AE629" s="78"/>
      <c r="AF629" s="44"/>
      <c r="AG629" s="44"/>
      <c r="AH629" s="390"/>
      <c r="AI629" s="44"/>
      <c r="AJ629" s="44"/>
      <c r="AK629" s="44"/>
      <c r="AL629" s="44"/>
      <c r="AM629" s="44"/>
      <c r="AN629" s="44"/>
      <c r="AO629" s="44"/>
      <c r="AP629" s="44"/>
      <c r="AQ629" s="44"/>
      <c r="AR629" s="44"/>
      <c r="AS629" s="44"/>
      <c r="AT629" s="44"/>
      <c r="AU629" s="44"/>
      <c r="AV629" s="44"/>
      <c r="AW629" s="44"/>
      <c r="AX629" s="44"/>
      <c r="AY629" s="44"/>
      <c r="AZ629" s="44"/>
      <c r="BA629" s="44"/>
      <c r="BB629" s="44"/>
      <c r="BC629" s="44"/>
      <c r="BD629" s="44"/>
      <c r="BE629" s="44"/>
      <c r="BF629" s="44"/>
    </row>
    <row r="630" ht="14.25" customHeight="1">
      <c r="A630" s="44"/>
      <c r="B630" s="44"/>
      <c r="C630" s="44"/>
      <c r="D630" s="78"/>
      <c r="E630" s="78"/>
      <c r="F630" s="107"/>
      <c r="G630" s="107"/>
      <c r="H630" s="107"/>
      <c r="I630" s="107"/>
      <c r="J630" s="107"/>
      <c r="K630" s="44"/>
      <c r="L630" s="44"/>
      <c r="M630" s="44"/>
      <c r="N630" s="78"/>
      <c r="O630" s="78"/>
      <c r="P630" s="407"/>
      <c r="Q630" s="78"/>
      <c r="R630" s="406"/>
      <c r="S630" s="163"/>
      <c r="T630" s="44"/>
      <c r="U630" s="44"/>
      <c r="V630" s="44"/>
      <c r="W630" s="44"/>
      <c r="X630" s="44"/>
      <c r="Y630" s="44"/>
      <c r="Z630" s="44"/>
      <c r="AA630" s="44"/>
      <c r="AB630" s="44"/>
      <c r="AC630" s="44"/>
      <c r="AD630" s="44"/>
      <c r="AE630" s="78"/>
      <c r="AF630" s="44"/>
      <c r="AG630" s="44"/>
      <c r="AH630" s="390"/>
      <c r="AI630" s="44"/>
      <c r="AJ630" s="44"/>
      <c r="AK630" s="44"/>
      <c r="AL630" s="44"/>
      <c r="AM630" s="44"/>
      <c r="AN630" s="44"/>
      <c r="AO630" s="44"/>
      <c r="AP630" s="44"/>
      <c r="AQ630" s="44"/>
      <c r="AR630" s="44"/>
      <c r="AS630" s="44"/>
      <c r="AT630" s="44"/>
      <c r="AU630" s="44"/>
      <c r="AV630" s="44"/>
      <c r="AW630" s="44"/>
      <c r="AX630" s="44"/>
      <c r="AY630" s="44"/>
      <c r="AZ630" s="44"/>
      <c r="BA630" s="44"/>
      <c r="BB630" s="44"/>
      <c r="BC630" s="44"/>
      <c r="BD630" s="44"/>
      <c r="BE630" s="44"/>
      <c r="BF630" s="44"/>
    </row>
    <row r="631" ht="14.25" customHeight="1">
      <c r="A631" s="44"/>
      <c r="B631" s="44"/>
      <c r="C631" s="44"/>
      <c r="D631" s="78"/>
      <c r="E631" s="78"/>
      <c r="F631" s="107"/>
      <c r="G631" s="107"/>
      <c r="H631" s="107"/>
      <c r="I631" s="107"/>
      <c r="J631" s="107"/>
      <c r="K631" s="44"/>
      <c r="L631" s="44"/>
      <c r="M631" s="44"/>
      <c r="N631" s="78"/>
      <c r="O631" s="78"/>
      <c r="P631" s="407"/>
      <c r="Q631" s="78"/>
      <c r="R631" s="406"/>
      <c r="S631" s="163"/>
      <c r="T631" s="44"/>
      <c r="U631" s="44"/>
      <c r="V631" s="44"/>
      <c r="W631" s="44"/>
      <c r="X631" s="44"/>
      <c r="Y631" s="44"/>
      <c r="Z631" s="44"/>
      <c r="AA631" s="44"/>
      <c r="AB631" s="44"/>
      <c r="AC631" s="44"/>
      <c r="AD631" s="44"/>
      <c r="AE631" s="78"/>
      <c r="AF631" s="44"/>
      <c r="AG631" s="44"/>
      <c r="AH631" s="390"/>
      <c r="AI631" s="44"/>
      <c r="AJ631" s="44"/>
      <c r="AK631" s="44"/>
      <c r="AL631" s="44"/>
      <c r="AM631" s="44"/>
      <c r="AN631" s="44"/>
      <c r="AO631" s="44"/>
      <c r="AP631" s="44"/>
      <c r="AQ631" s="44"/>
      <c r="AR631" s="44"/>
      <c r="AS631" s="44"/>
      <c r="AT631" s="44"/>
      <c r="AU631" s="44"/>
      <c r="AV631" s="44"/>
      <c r="AW631" s="44"/>
      <c r="AX631" s="44"/>
      <c r="AY631" s="44"/>
      <c r="AZ631" s="44"/>
      <c r="BA631" s="44"/>
      <c r="BB631" s="44"/>
      <c r="BC631" s="44"/>
      <c r="BD631" s="44"/>
      <c r="BE631" s="44"/>
      <c r="BF631" s="44"/>
    </row>
    <row r="632" ht="14.25" customHeight="1">
      <c r="A632" s="44"/>
      <c r="B632" s="44"/>
      <c r="C632" s="44"/>
      <c r="D632" s="78"/>
      <c r="E632" s="78"/>
      <c r="F632" s="107"/>
      <c r="G632" s="107"/>
      <c r="H632" s="107"/>
      <c r="I632" s="107"/>
      <c r="J632" s="107"/>
      <c r="K632" s="44"/>
      <c r="L632" s="44"/>
      <c r="M632" s="44"/>
      <c r="N632" s="78"/>
      <c r="O632" s="78"/>
      <c r="P632" s="407"/>
      <c r="Q632" s="78"/>
      <c r="R632" s="406"/>
      <c r="S632" s="163"/>
      <c r="T632" s="44"/>
      <c r="U632" s="44"/>
      <c r="V632" s="44"/>
      <c r="W632" s="44"/>
      <c r="X632" s="44"/>
      <c r="Y632" s="44"/>
      <c r="Z632" s="44"/>
      <c r="AA632" s="44"/>
      <c r="AB632" s="44"/>
      <c r="AC632" s="44"/>
      <c r="AD632" s="44"/>
      <c r="AE632" s="78"/>
      <c r="AF632" s="44"/>
      <c r="AG632" s="44"/>
      <c r="AH632" s="390"/>
      <c r="AI632" s="44"/>
      <c r="AJ632" s="44"/>
      <c r="AK632" s="44"/>
      <c r="AL632" s="44"/>
      <c r="AM632" s="44"/>
      <c r="AN632" s="44"/>
      <c r="AO632" s="44"/>
      <c r="AP632" s="44"/>
      <c r="AQ632" s="44"/>
      <c r="AR632" s="44"/>
      <c r="AS632" s="44"/>
      <c r="AT632" s="44"/>
      <c r="AU632" s="44"/>
      <c r="AV632" s="44"/>
      <c r="AW632" s="44"/>
      <c r="AX632" s="44"/>
      <c r="AY632" s="44"/>
      <c r="AZ632" s="44"/>
      <c r="BA632" s="44"/>
      <c r="BB632" s="44"/>
      <c r="BC632" s="44"/>
      <c r="BD632" s="44"/>
      <c r="BE632" s="44"/>
      <c r="BF632" s="44"/>
    </row>
    <row r="633" ht="14.25" customHeight="1">
      <c r="A633" s="44"/>
      <c r="B633" s="44"/>
      <c r="C633" s="44"/>
      <c r="D633" s="78"/>
      <c r="E633" s="78"/>
      <c r="F633" s="107"/>
      <c r="G633" s="107"/>
      <c r="H633" s="107"/>
      <c r="I633" s="107"/>
      <c r="J633" s="107"/>
      <c r="K633" s="44"/>
      <c r="L633" s="44"/>
      <c r="M633" s="44"/>
      <c r="N633" s="78"/>
      <c r="O633" s="78"/>
      <c r="P633" s="407"/>
      <c r="Q633" s="78"/>
      <c r="R633" s="406"/>
      <c r="S633" s="163"/>
      <c r="T633" s="44"/>
      <c r="U633" s="44"/>
      <c r="V633" s="44"/>
      <c r="W633" s="44"/>
      <c r="X633" s="44"/>
      <c r="Y633" s="44"/>
      <c r="Z633" s="44"/>
      <c r="AA633" s="44"/>
      <c r="AB633" s="44"/>
      <c r="AC633" s="44"/>
      <c r="AD633" s="44"/>
      <c r="AE633" s="78"/>
      <c r="AF633" s="44"/>
      <c r="AG633" s="44"/>
      <c r="AH633" s="390"/>
      <c r="AI633" s="44"/>
      <c r="AJ633" s="44"/>
      <c r="AK633" s="44"/>
      <c r="AL633" s="44"/>
      <c r="AM633" s="44"/>
      <c r="AN633" s="44"/>
      <c r="AO633" s="44"/>
      <c r="AP633" s="44"/>
      <c r="AQ633" s="44"/>
      <c r="AR633" s="44"/>
      <c r="AS633" s="44"/>
      <c r="AT633" s="44"/>
      <c r="AU633" s="44"/>
      <c r="AV633" s="44"/>
      <c r="AW633" s="44"/>
      <c r="AX633" s="44"/>
      <c r="AY633" s="44"/>
      <c r="AZ633" s="44"/>
      <c r="BA633" s="44"/>
      <c r="BB633" s="44"/>
      <c r="BC633" s="44"/>
      <c r="BD633" s="44"/>
      <c r="BE633" s="44"/>
      <c r="BF633" s="44"/>
    </row>
    <row r="634" ht="14.25" customHeight="1">
      <c r="A634" s="44"/>
      <c r="B634" s="44"/>
      <c r="C634" s="44"/>
      <c r="D634" s="78"/>
      <c r="E634" s="78"/>
      <c r="F634" s="107"/>
      <c r="G634" s="107"/>
      <c r="H634" s="107"/>
      <c r="I634" s="107"/>
      <c r="J634" s="107"/>
      <c r="K634" s="44"/>
      <c r="L634" s="44"/>
      <c r="M634" s="44"/>
      <c r="N634" s="78"/>
      <c r="O634" s="78"/>
      <c r="P634" s="407"/>
      <c r="Q634" s="78"/>
      <c r="R634" s="406"/>
      <c r="S634" s="163"/>
      <c r="T634" s="44"/>
      <c r="U634" s="44"/>
      <c r="V634" s="44"/>
      <c r="W634" s="44"/>
      <c r="X634" s="44"/>
      <c r="Y634" s="44"/>
      <c r="Z634" s="44"/>
      <c r="AA634" s="44"/>
      <c r="AB634" s="44"/>
      <c r="AC634" s="44"/>
      <c r="AD634" s="44"/>
      <c r="AE634" s="78"/>
      <c r="AF634" s="44"/>
      <c r="AG634" s="44"/>
      <c r="AH634" s="390"/>
      <c r="AI634" s="44"/>
      <c r="AJ634" s="44"/>
      <c r="AK634" s="44"/>
      <c r="AL634" s="44"/>
      <c r="AM634" s="44"/>
      <c r="AN634" s="44"/>
      <c r="AO634" s="44"/>
      <c r="AP634" s="44"/>
      <c r="AQ634" s="44"/>
      <c r="AR634" s="44"/>
      <c r="AS634" s="44"/>
      <c r="AT634" s="44"/>
      <c r="AU634" s="44"/>
      <c r="AV634" s="44"/>
      <c r="AW634" s="44"/>
      <c r="AX634" s="44"/>
      <c r="AY634" s="44"/>
      <c r="AZ634" s="44"/>
      <c r="BA634" s="44"/>
      <c r="BB634" s="44"/>
      <c r="BC634" s="44"/>
      <c r="BD634" s="44"/>
      <c r="BE634" s="44"/>
      <c r="BF634" s="44"/>
    </row>
    <row r="635" ht="14.25" customHeight="1">
      <c r="A635" s="44"/>
      <c r="B635" s="44"/>
      <c r="C635" s="44"/>
      <c r="D635" s="78"/>
      <c r="E635" s="78"/>
      <c r="F635" s="107"/>
      <c r="G635" s="107"/>
      <c r="H635" s="107"/>
      <c r="I635" s="107"/>
      <c r="J635" s="107"/>
      <c r="K635" s="44"/>
      <c r="L635" s="44"/>
      <c r="M635" s="44"/>
      <c r="N635" s="78"/>
      <c r="O635" s="78"/>
      <c r="P635" s="407"/>
      <c r="Q635" s="78"/>
      <c r="R635" s="406"/>
      <c r="S635" s="163"/>
      <c r="T635" s="44"/>
      <c r="U635" s="44"/>
      <c r="V635" s="44"/>
      <c r="W635" s="44"/>
      <c r="X635" s="44"/>
      <c r="Y635" s="44"/>
      <c r="Z635" s="44"/>
      <c r="AA635" s="44"/>
      <c r="AB635" s="44"/>
      <c r="AC635" s="44"/>
      <c r="AD635" s="44"/>
      <c r="AE635" s="78"/>
      <c r="AF635" s="44"/>
      <c r="AG635" s="44"/>
      <c r="AH635" s="390"/>
      <c r="AI635" s="44"/>
      <c r="AJ635" s="44"/>
      <c r="AK635" s="44"/>
      <c r="AL635" s="44"/>
      <c r="AM635" s="44"/>
      <c r="AN635" s="44"/>
      <c r="AO635" s="44"/>
      <c r="AP635" s="44"/>
      <c r="AQ635" s="44"/>
      <c r="AR635" s="44"/>
      <c r="AS635" s="44"/>
      <c r="AT635" s="44"/>
      <c r="AU635" s="44"/>
      <c r="AV635" s="44"/>
      <c r="AW635" s="44"/>
      <c r="AX635" s="44"/>
      <c r="AY635" s="44"/>
      <c r="AZ635" s="44"/>
      <c r="BA635" s="44"/>
      <c r="BB635" s="44"/>
      <c r="BC635" s="44"/>
      <c r="BD635" s="44"/>
      <c r="BE635" s="44"/>
      <c r="BF635" s="44"/>
    </row>
    <row r="636" ht="14.25" customHeight="1">
      <c r="A636" s="44"/>
      <c r="B636" s="44"/>
      <c r="C636" s="44"/>
      <c r="D636" s="78"/>
      <c r="E636" s="78"/>
      <c r="F636" s="107"/>
      <c r="G636" s="107"/>
      <c r="H636" s="107"/>
      <c r="I636" s="107"/>
      <c r="J636" s="107"/>
      <c r="K636" s="44"/>
      <c r="L636" s="44"/>
      <c r="M636" s="44"/>
      <c r="N636" s="78"/>
      <c r="O636" s="78"/>
      <c r="P636" s="407"/>
      <c r="Q636" s="78"/>
      <c r="R636" s="406"/>
      <c r="S636" s="163"/>
      <c r="T636" s="44"/>
      <c r="U636" s="44"/>
      <c r="V636" s="44"/>
      <c r="W636" s="44"/>
      <c r="X636" s="44"/>
      <c r="Y636" s="44"/>
      <c r="Z636" s="44"/>
      <c r="AA636" s="44"/>
      <c r="AB636" s="44"/>
      <c r="AC636" s="44"/>
      <c r="AD636" s="44"/>
      <c r="AE636" s="78"/>
      <c r="AF636" s="44"/>
      <c r="AG636" s="44"/>
      <c r="AH636" s="390"/>
      <c r="AI636" s="44"/>
      <c r="AJ636" s="44"/>
      <c r="AK636" s="44"/>
      <c r="AL636" s="44"/>
      <c r="AM636" s="44"/>
      <c r="AN636" s="44"/>
      <c r="AO636" s="44"/>
      <c r="AP636" s="44"/>
      <c r="AQ636" s="44"/>
      <c r="AR636" s="44"/>
      <c r="AS636" s="44"/>
      <c r="AT636" s="44"/>
      <c r="AU636" s="44"/>
      <c r="AV636" s="44"/>
      <c r="AW636" s="44"/>
      <c r="AX636" s="44"/>
      <c r="AY636" s="44"/>
      <c r="AZ636" s="44"/>
      <c r="BA636" s="44"/>
      <c r="BB636" s="44"/>
      <c r="BC636" s="44"/>
      <c r="BD636" s="44"/>
      <c r="BE636" s="44"/>
      <c r="BF636" s="44"/>
    </row>
    <row r="637" ht="14.25" customHeight="1">
      <c r="A637" s="44"/>
      <c r="B637" s="44"/>
      <c r="C637" s="44"/>
      <c r="D637" s="78"/>
      <c r="E637" s="78"/>
      <c r="F637" s="107"/>
      <c r="G637" s="107"/>
      <c r="H637" s="107"/>
      <c r="I637" s="107"/>
      <c r="J637" s="107"/>
      <c r="K637" s="44"/>
      <c r="L637" s="44"/>
      <c r="M637" s="44"/>
      <c r="N637" s="78"/>
      <c r="O637" s="78"/>
      <c r="P637" s="407"/>
      <c r="Q637" s="78"/>
      <c r="R637" s="406"/>
      <c r="S637" s="163"/>
      <c r="T637" s="44"/>
      <c r="U637" s="44"/>
      <c r="V637" s="44"/>
      <c r="W637" s="44"/>
      <c r="X637" s="44"/>
      <c r="Y637" s="44"/>
      <c r="Z637" s="44"/>
      <c r="AA637" s="44"/>
      <c r="AB637" s="44"/>
      <c r="AC637" s="44"/>
      <c r="AD637" s="44"/>
      <c r="AE637" s="78"/>
      <c r="AF637" s="44"/>
      <c r="AG637" s="44"/>
      <c r="AH637" s="390"/>
      <c r="AI637" s="44"/>
      <c r="AJ637" s="44"/>
      <c r="AK637" s="44"/>
      <c r="AL637" s="44"/>
      <c r="AM637" s="44"/>
      <c r="AN637" s="44"/>
      <c r="AO637" s="44"/>
      <c r="AP637" s="44"/>
      <c r="AQ637" s="44"/>
      <c r="AR637" s="44"/>
      <c r="AS637" s="44"/>
      <c r="AT637" s="44"/>
      <c r="AU637" s="44"/>
      <c r="AV637" s="44"/>
      <c r="AW637" s="44"/>
      <c r="AX637" s="44"/>
      <c r="AY637" s="44"/>
      <c r="AZ637" s="44"/>
      <c r="BA637" s="44"/>
      <c r="BB637" s="44"/>
      <c r="BC637" s="44"/>
      <c r="BD637" s="44"/>
      <c r="BE637" s="44"/>
      <c r="BF637" s="44"/>
    </row>
    <row r="638" ht="14.25" customHeight="1">
      <c r="A638" s="44"/>
      <c r="B638" s="44"/>
      <c r="C638" s="44"/>
      <c r="D638" s="78"/>
      <c r="E638" s="78"/>
      <c r="F638" s="107"/>
      <c r="G638" s="107"/>
      <c r="H638" s="107"/>
      <c r="I638" s="107"/>
      <c r="J638" s="107"/>
      <c r="K638" s="44"/>
      <c r="L638" s="44"/>
      <c r="M638" s="44"/>
      <c r="N638" s="78"/>
      <c r="O638" s="78"/>
      <c r="P638" s="407"/>
      <c r="Q638" s="78"/>
      <c r="R638" s="406"/>
      <c r="S638" s="163"/>
      <c r="T638" s="44"/>
      <c r="U638" s="44"/>
      <c r="V638" s="44"/>
      <c r="W638" s="44"/>
      <c r="X638" s="44"/>
      <c r="Y638" s="44"/>
      <c r="Z638" s="44"/>
      <c r="AA638" s="44"/>
      <c r="AB638" s="44"/>
      <c r="AC638" s="44"/>
      <c r="AD638" s="44"/>
      <c r="AE638" s="78"/>
      <c r="AF638" s="44"/>
      <c r="AG638" s="44"/>
      <c r="AH638" s="390"/>
      <c r="AI638" s="44"/>
      <c r="AJ638" s="44"/>
      <c r="AK638" s="44"/>
      <c r="AL638" s="44"/>
      <c r="AM638" s="44"/>
      <c r="AN638" s="44"/>
      <c r="AO638" s="44"/>
      <c r="AP638" s="44"/>
      <c r="AQ638" s="44"/>
      <c r="AR638" s="44"/>
      <c r="AS638" s="44"/>
      <c r="AT638" s="44"/>
      <c r="AU638" s="44"/>
      <c r="AV638" s="44"/>
      <c r="AW638" s="44"/>
      <c r="AX638" s="44"/>
      <c r="AY638" s="44"/>
      <c r="AZ638" s="44"/>
      <c r="BA638" s="44"/>
      <c r="BB638" s="44"/>
      <c r="BC638" s="44"/>
      <c r="BD638" s="44"/>
      <c r="BE638" s="44"/>
      <c r="BF638" s="44"/>
    </row>
    <row r="639" ht="14.25" customHeight="1">
      <c r="A639" s="44"/>
      <c r="B639" s="44"/>
      <c r="C639" s="44"/>
      <c r="D639" s="78"/>
      <c r="E639" s="78"/>
      <c r="F639" s="107"/>
      <c r="G639" s="107"/>
      <c r="H639" s="107"/>
      <c r="I639" s="107"/>
      <c r="J639" s="107"/>
      <c r="K639" s="44"/>
      <c r="L639" s="44"/>
      <c r="M639" s="44"/>
      <c r="N639" s="78"/>
      <c r="O639" s="78"/>
      <c r="P639" s="407"/>
      <c r="Q639" s="78"/>
      <c r="R639" s="406"/>
      <c r="S639" s="163"/>
      <c r="T639" s="44"/>
      <c r="U639" s="44"/>
      <c r="V639" s="44"/>
      <c r="W639" s="44"/>
      <c r="X639" s="44"/>
      <c r="Y639" s="44"/>
      <c r="Z639" s="44"/>
      <c r="AA639" s="44"/>
      <c r="AB639" s="44"/>
      <c r="AC639" s="44"/>
      <c r="AD639" s="44"/>
      <c r="AE639" s="78"/>
      <c r="AF639" s="44"/>
      <c r="AG639" s="44"/>
      <c r="AH639" s="390"/>
      <c r="AI639" s="44"/>
      <c r="AJ639" s="44"/>
      <c r="AK639" s="44"/>
      <c r="AL639" s="44"/>
      <c r="AM639" s="44"/>
      <c r="AN639" s="44"/>
      <c r="AO639" s="44"/>
      <c r="AP639" s="44"/>
      <c r="AQ639" s="44"/>
      <c r="AR639" s="44"/>
      <c r="AS639" s="44"/>
      <c r="AT639" s="44"/>
      <c r="AU639" s="44"/>
      <c r="AV639" s="44"/>
      <c r="AW639" s="44"/>
      <c r="AX639" s="44"/>
      <c r="AY639" s="44"/>
      <c r="AZ639" s="44"/>
      <c r="BA639" s="44"/>
      <c r="BB639" s="44"/>
      <c r="BC639" s="44"/>
      <c r="BD639" s="44"/>
      <c r="BE639" s="44"/>
      <c r="BF639" s="44"/>
    </row>
    <row r="640" ht="14.25" customHeight="1">
      <c r="A640" s="44"/>
      <c r="B640" s="44"/>
      <c r="C640" s="44"/>
      <c r="D640" s="78"/>
      <c r="E640" s="78"/>
      <c r="F640" s="107"/>
      <c r="G640" s="107"/>
      <c r="H640" s="107"/>
      <c r="I640" s="107"/>
      <c r="J640" s="107"/>
      <c r="K640" s="44"/>
      <c r="L640" s="44"/>
      <c r="M640" s="44"/>
      <c r="N640" s="78"/>
      <c r="O640" s="78"/>
      <c r="P640" s="407"/>
      <c r="Q640" s="78"/>
      <c r="R640" s="406"/>
      <c r="S640" s="163"/>
      <c r="T640" s="44"/>
      <c r="U640" s="44"/>
      <c r="V640" s="44"/>
      <c r="W640" s="44"/>
      <c r="X640" s="44"/>
      <c r="Y640" s="44"/>
      <c r="Z640" s="44"/>
      <c r="AA640" s="44"/>
      <c r="AB640" s="44"/>
      <c r="AC640" s="44"/>
      <c r="AD640" s="44"/>
      <c r="AE640" s="78"/>
      <c r="AF640" s="44"/>
      <c r="AG640" s="44"/>
      <c r="AH640" s="390"/>
      <c r="AI640" s="44"/>
      <c r="AJ640" s="44"/>
      <c r="AK640" s="44"/>
      <c r="AL640" s="44"/>
      <c r="AM640" s="44"/>
      <c r="AN640" s="44"/>
      <c r="AO640" s="44"/>
      <c r="AP640" s="44"/>
      <c r="AQ640" s="44"/>
      <c r="AR640" s="44"/>
      <c r="AS640" s="44"/>
      <c r="AT640" s="44"/>
      <c r="AU640" s="44"/>
      <c r="AV640" s="44"/>
      <c r="AW640" s="44"/>
      <c r="AX640" s="44"/>
      <c r="AY640" s="44"/>
      <c r="AZ640" s="44"/>
      <c r="BA640" s="44"/>
      <c r="BB640" s="44"/>
      <c r="BC640" s="44"/>
      <c r="BD640" s="44"/>
      <c r="BE640" s="44"/>
      <c r="BF640" s="44"/>
    </row>
    <row r="641" ht="14.25" customHeight="1">
      <c r="A641" s="44"/>
      <c r="B641" s="44"/>
      <c r="C641" s="44"/>
      <c r="D641" s="78"/>
      <c r="E641" s="78"/>
      <c r="F641" s="107"/>
      <c r="G641" s="107"/>
      <c r="H641" s="107"/>
      <c r="I641" s="107"/>
      <c r="J641" s="107"/>
      <c r="K641" s="44"/>
      <c r="L641" s="44"/>
      <c r="M641" s="44"/>
      <c r="N641" s="78"/>
      <c r="O641" s="78"/>
      <c r="P641" s="407"/>
      <c r="Q641" s="78"/>
      <c r="R641" s="406"/>
      <c r="S641" s="163"/>
      <c r="T641" s="44"/>
      <c r="U641" s="44"/>
      <c r="V641" s="44"/>
      <c r="W641" s="44"/>
      <c r="X641" s="44"/>
      <c r="Y641" s="44"/>
      <c r="Z641" s="44"/>
      <c r="AA641" s="44"/>
      <c r="AB641" s="44"/>
      <c r="AC641" s="44"/>
      <c r="AD641" s="44"/>
      <c r="AE641" s="78"/>
      <c r="AF641" s="44"/>
      <c r="AG641" s="44"/>
      <c r="AH641" s="390"/>
      <c r="AI641" s="44"/>
      <c r="AJ641" s="44"/>
      <c r="AK641" s="44"/>
      <c r="AL641" s="44"/>
      <c r="AM641" s="44"/>
      <c r="AN641" s="44"/>
      <c r="AO641" s="44"/>
      <c r="AP641" s="44"/>
      <c r="AQ641" s="44"/>
      <c r="AR641" s="44"/>
      <c r="AS641" s="44"/>
      <c r="AT641" s="44"/>
      <c r="AU641" s="44"/>
      <c r="AV641" s="44"/>
      <c r="AW641" s="44"/>
      <c r="AX641" s="44"/>
      <c r="AY641" s="44"/>
      <c r="AZ641" s="44"/>
      <c r="BA641" s="44"/>
      <c r="BB641" s="44"/>
      <c r="BC641" s="44"/>
      <c r="BD641" s="44"/>
      <c r="BE641" s="44"/>
      <c r="BF641" s="44"/>
    </row>
    <row r="642" ht="14.25" customHeight="1">
      <c r="A642" s="44"/>
      <c r="B642" s="44"/>
      <c r="C642" s="44"/>
      <c r="D642" s="78"/>
      <c r="E642" s="78"/>
      <c r="F642" s="107"/>
      <c r="G642" s="107"/>
      <c r="H642" s="107"/>
      <c r="I642" s="107"/>
      <c r="J642" s="107"/>
      <c r="K642" s="44"/>
      <c r="L642" s="44"/>
      <c r="M642" s="44"/>
      <c r="N642" s="78"/>
      <c r="O642" s="78"/>
      <c r="P642" s="407"/>
      <c r="Q642" s="78"/>
      <c r="R642" s="406"/>
      <c r="S642" s="163"/>
      <c r="T642" s="44"/>
      <c r="U642" s="44"/>
      <c r="V642" s="44"/>
      <c r="W642" s="44"/>
      <c r="X642" s="44"/>
      <c r="Y642" s="44"/>
      <c r="Z642" s="44"/>
      <c r="AA642" s="44"/>
      <c r="AB642" s="44"/>
      <c r="AC642" s="44"/>
      <c r="AD642" s="44"/>
      <c r="AE642" s="78"/>
      <c r="AF642" s="44"/>
      <c r="AG642" s="44"/>
      <c r="AH642" s="390"/>
      <c r="AI642" s="44"/>
      <c r="AJ642" s="44"/>
      <c r="AK642" s="44"/>
      <c r="AL642" s="44"/>
      <c r="AM642" s="44"/>
      <c r="AN642" s="44"/>
      <c r="AO642" s="44"/>
      <c r="AP642" s="44"/>
      <c r="AQ642" s="44"/>
      <c r="AR642" s="44"/>
      <c r="AS642" s="44"/>
      <c r="AT642" s="44"/>
      <c r="AU642" s="44"/>
      <c r="AV642" s="44"/>
      <c r="AW642" s="44"/>
      <c r="AX642" s="44"/>
      <c r="AY642" s="44"/>
      <c r="AZ642" s="44"/>
      <c r="BA642" s="44"/>
      <c r="BB642" s="44"/>
      <c r="BC642" s="44"/>
      <c r="BD642" s="44"/>
      <c r="BE642" s="44"/>
      <c r="BF642" s="44"/>
    </row>
    <row r="643" ht="14.25" customHeight="1">
      <c r="A643" s="44"/>
      <c r="B643" s="44"/>
      <c r="C643" s="44"/>
      <c r="D643" s="78"/>
      <c r="E643" s="78"/>
      <c r="F643" s="107"/>
      <c r="G643" s="107"/>
      <c r="H643" s="107"/>
      <c r="I643" s="107"/>
      <c r="J643" s="107"/>
      <c r="K643" s="44"/>
      <c r="L643" s="44"/>
      <c r="M643" s="44"/>
      <c r="N643" s="78"/>
      <c r="O643" s="78"/>
      <c r="P643" s="407"/>
      <c r="Q643" s="78"/>
      <c r="R643" s="406"/>
      <c r="S643" s="163"/>
      <c r="T643" s="44"/>
      <c r="U643" s="44"/>
      <c r="V643" s="44"/>
      <c r="W643" s="44"/>
      <c r="X643" s="44"/>
      <c r="Y643" s="44"/>
      <c r="Z643" s="44"/>
      <c r="AA643" s="44"/>
      <c r="AB643" s="44"/>
      <c r="AC643" s="44"/>
      <c r="AD643" s="44"/>
      <c r="AE643" s="78"/>
      <c r="AF643" s="44"/>
      <c r="AG643" s="44"/>
      <c r="AH643" s="390"/>
      <c r="AI643" s="44"/>
      <c r="AJ643" s="44"/>
      <c r="AK643" s="44"/>
      <c r="AL643" s="44"/>
      <c r="AM643" s="44"/>
      <c r="AN643" s="44"/>
      <c r="AO643" s="44"/>
      <c r="AP643" s="44"/>
      <c r="AQ643" s="44"/>
      <c r="AR643" s="44"/>
      <c r="AS643" s="44"/>
      <c r="AT643" s="44"/>
      <c r="AU643" s="44"/>
      <c r="AV643" s="44"/>
      <c r="AW643" s="44"/>
      <c r="AX643" s="44"/>
      <c r="AY643" s="44"/>
      <c r="AZ643" s="44"/>
      <c r="BA643" s="44"/>
      <c r="BB643" s="44"/>
      <c r="BC643" s="44"/>
      <c r="BD643" s="44"/>
      <c r="BE643" s="44"/>
      <c r="BF643" s="44"/>
    </row>
    <row r="644" ht="14.25" customHeight="1">
      <c r="A644" s="44"/>
      <c r="B644" s="44"/>
      <c r="C644" s="44"/>
      <c r="D644" s="78"/>
      <c r="E644" s="78"/>
      <c r="F644" s="107"/>
      <c r="G644" s="107"/>
      <c r="H644" s="107"/>
      <c r="I644" s="107"/>
      <c r="J644" s="107"/>
      <c r="K644" s="44"/>
      <c r="L644" s="44"/>
      <c r="M644" s="44"/>
      <c r="N644" s="78"/>
      <c r="O644" s="78"/>
      <c r="P644" s="407"/>
      <c r="Q644" s="78"/>
      <c r="R644" s="406"/>
      <c r="S644" s="163"/>
      <c r="T644" s="44"/>
      <c r="U644" s="44"/>
      <c r="V644" s="44"/>
      <c r="W644" s="44"/>
      <c r="X644" s="44"/>
      <c r="Y644" s="44"/>
      <c r="Z644" s="44"/>
      <c r="AA644" s="44"/>
      <c r="AB644" s="44"/>
      <c r="AC644" s="44"/>
      <c r="AD644" s="44"/>
      <c r="AE644" s="78"/>
      <c r="AF644" s="44"/>
      <c r="AG644" s="44"/>
      <c r="AH644" s="390"/>
      <c r="AI644" s="44"/>
      <c r="AJ644" s="44"/>
      <c r="AK644" s="44"/>
      <c r="AL644" s="44"/>
      <c r="AM644" s="44"/>
      <c r="AN644" s="44"/>
      <c r="AO644" s="44"/>
      <c r="AP644" s="44"/>
      <c r="AQ644" s="44"/>
      <c r="AR644" s="44"/>
      <c r="AS644" s="44"/>
      <c r="AT644" s="44"/>
      <c r="AU644" s="44"/>
      <c r="AV644" s="44"/>
      <c r="AW644" s="44"/>
      <c r="AX644" s="44"/>
      <c r="AY644" s="44"/>
      <c r="AZ644" s="44"/>
      <c r="BA644" s="44"/>
      <c r="BB644" s="44"/>
      <c r="BC644" s="44"/>
      <c r="BD644" s="44"/>
      <c r="BE644" s="44"/>
      <c r="BF644" s="44"/>
    </row>
    <row r="645" ht="14.25" customHeight="1">
      <c r="A645" s="44"/>
      <c r="B645" s="44"/>
      <c r="C645" s="44"/>
      <c r="D645" s="78"/>
      <c r="E645" s="78"/>
      <c r="F645" s="107"/>
      <c r="G645" s="107"/>
      <c r="H645" s="107"/>
      <c r="I645" s="107"/>
      <c r="J645" s="107"/>
      <c r="K645" s="44"/>
      <c r="L645" s="44"/>
      <c r="M645" s="44"/>
      <c r="N645" s="78"/>
      <c r="O645" s="78"/>
      <c r="P645" s="407"/>
      <c r="Q645" s="78"/>
      <c r="R645" s="406"/>
      <c r="S645" s="163"/>
      <c r="T645" s="44"/>
      <c r="U645" s="44"/>
      <c r="V645" s="44"/>
      <c r="W645" s="44"/>
      <c r="X645" s="44"/>
      <c r="Y645" s="44"/>
      <c r="Z645" s="44"/>
      <c r="AA645" s="44"/>
      <c r="AB645" s="44"/>
      <c r="AC645" s="44"/>
      <c r="AD645" s="44"/>
      <c r="AE645" s="78"/>
      <c r="AF645" s="44"/>
      <c r="AG645" s="44"/>
      <c r="AH645" s="390"/>
      <c r="AI645" s="44"/>
      <c r="AJ645" s="44"/>
      <c r="AK645" s="44"/>
      <c r="AL645" s="44"/>
      <c r="AM645" s="44"/>
      <c r="AN645" s="44"/>
      <c r="AO645" s="44"/>
      <c r="AP645" s="44"/>
      <c r="AQ645" s="44"/>
      <c r="AR645" s="44"/>
      <c r="AS645" s="44"/>
      <c r="AT645" s="44"/>
      <c r="AU645" s="44"/>
      <c r="AV645" s="44"/>
      <c r="AW645" s="44"/>
      <c r="AX645" s="44"/>
      <c r="AY645" s="44"/>
      <c r="AZ645" s="44"/>
      <c r="BA645" s="44"/>
      <c r="BB645" s="44"/>
      <c r="BC645" s="44"/>
      <c r="BD645" s="44"/>
      <c r="BE645" s="44"/>
      <c r="BF645" s="44"/>
    </row>
    <row r="646" ht="14.25" customHeight="1">
      <c r="A646" s="44"/>
      <c r="B646" s="44"/>
      <c r="C646" s="44"/>
      <c r="D646" s="78"/>
      <c r="E646" s="78"/>
      <c r="F646" s="107"/>
      <c r="G646" s="107"/>
      <c r="H646" s="107"/>
      <c r="I646" s="107"/>
      <c r="J646" s="107"/>
      <c r="K646" s="44"/>
      <c r="L646" s="44"/>
      <c r="M646" s="44"/>
      <c r="N646" s="78"/>
      <c r="O646" s="78"/>
      <c r="P646" s="407"/>
      <c r="Q646" s="78"/>
      <c r="R646" s="406"/>
      <c r="S646" s="163"/>
      <c r="T646" s="44"/>
      <c r="U646" s="44"/>
      <c r="V646" s="44"/>
      <c r="W646" s="44"/>
      <c r="X646" s="44"/>
      <c r="Y646" s="44"/>
      <c r="Z646" s="44"/>
      <c r="AA646" s="44"/>
      <c r="AB646" s="44"/>
      <c r="AC646" s="44"/>
      <c r="AD646" s="44"/>
      <c r="AE646" s="78"/>
      <c r="AF646" s="44"/>
      <c r="AG646" s="44"/>
      <c r="AH646" s="390"/>
      <c r="AI646" s="44"/>
      <c r="AJ646" s="44"/>
      <c r="AK646" s="44"/>
      <c r="AL646" s="44"/>
      <c r="AM646" s="44"/>
      <c r="AN646" s="44"/>
      <c r="AO646" s="44"/>
      <c r="AP646" s="44"/>
      <c r="AQ646" s="44"/>
      <c r="AR646" s="44"/>
      <c r="AS646" s="44"/>
      <c r="AT646" s="44"/>
      <c r="AU646" s="44"/>
      <c r="AV646" s="44"/>
      <c r="AW646" s="44"/>
      <c r="AX646" s="44"/>
      <c r="AY646" s="44"/>
      <c r="AZ646" s="44"/>
      <c r="BA646" s="44"/>
      <c r="BB646" s="44"/>
      <c r="BC646" s="44"/>
      <c r="BD646" s="44"/>
      <c r="BE646" s="44"/>
      <c r="BF646" s="44"/>
    </row>
    <row r="647" ht="14.25" customHeight="1">
      <c r="A647" s="44"/>
      <c r="B647" s="44"/>
      <c r="C647" s="44"/>
      <c r="D647" s="78"/>
      <c r="E647" s="78"/>
      <c r="F647" s="107"/>
      <c r="G647" s="107"/>
      <c r="H647" s="107"/>
      <c r="I647" s="107"/>
      <c r="J647" s="107"/>
      <c r="K647" s="44"/>
      <c r="L647" s="44"/>
      <c r="M647" s="44"/>
      <c r="N647" s="78"/>
      <c r="O647" s="78"/>
      <c r="P647" s="407"/>
      <c r="Q647" s="78"/>
      <c r="R647" s="406"/>
      <c r="S647" s="163"/>
      <c r="T647" s="44"/>
      <c r="U647" s="44"/>
      <c r="V647" s="44"/>
      <c r="W647" s="44"/>
      <c r="X647" s="44"/>
      <c r="Y647" s="44"/>
      <c r="Z647" s="44"/>
      <c r="AA647" s="44"/>
      <c r="AB647" s="44"/>
      <c r="AC647" s="44"/>
      <c r="AD647" s="44"/>
      <c r="AE647" s="78"/>
      <c r="AF647" s="44"/>
      <c r="AG647" s="44"/>
      <c r="AH647" s="390"/>
      <c r="AI647" s="44"/>
      <c r="AJ647" s="44"/>
      <c r="AK647" s="44"/>
      <c r="AL647" s="44"/>
      <c r="AM647" s="44"/>
      <c r="AN647" s="44"/>
      <c r="AO647" s="44"/>
      <c r="AP647" s="44"/>
      <c r="AQ647" s="44"/>
      <c r="AR647" s="44"/>
      <c r="AS647" s="44"/>
      <c r="AT647" s="44"/>
      <c r="AU647" s="44"/>
      <c r="AV647" s="44"/>
      <c r="AW647" s="44"/>
      <c r="AX647" s="44"/>
      <c r="AY647" s="44"/>
      <c r="AZ647" s="44"/>
      <c r="BA647" s="44"/>
      <c r="BB647" s="44"/>
      <c r="BC647" s="44"/>
      <c r="BD647" s="44"/>
      <c r="BE647" s="44"/>
      <c r="BF647" s="44"/>
    </row>
    <row r="648" ht="14.25" customHeight="1">
      <c r="A648" s="44"/>
      <c r="B648" s="44"/>
      <c r="C648" s="44"/>
      <c r="D648" s="78"/>
      <c r="E648" s="78"/>
      <c r="F648" s="107"/>
      <c r="G648" s="107"/>
      <c r="H648" s="107"/>
      <c r="I648" s="107"/>
      <c r="J648" s="107"/>
      <c r="K648" s="44"/>
      <c r="L648" s="44"/>
      <c r="M648" s="44"/>
      <c r="N648" s="78"/>
      <c r="O648" s="78"/>
      <c r="P648" s="407"/>
      <c r="Q648" s="78"/>
      <c r="R648" s="406"/>
      <c r="S648" s="163"/>
      <c r="T648" s="44"/>
      <c r="U648" s="44"/>
      <c r="V648" s="44"/>
      <c r="W648" s="44"/>
      <c r="X648" s="44"/>
      <c r="Y648" s="44"/>
      <c r="Z648" s="44"/>
      <c r="AA648" s="44"/>
      <c r="AB648" s="44"/>
      <c r="AC648" s="44"/>
      <c r="AD648" s="44"/>
      <c r="AE648" s="78"/>
      <c r="AF648" s="44"/>
      <c r="AG648" s="44"/>
      <c r="AH648" s="390"/>
      <c r="AI648" s="44"/>
      <c r="AJ648" s="44"/>
      <c r="AK648" s="44"/>
      <c r="AL648" s="44"/>
      <c r="AM648" s="44"/>
      <c r="AN648" s="44"/>
      <c r="AO648" s="44"/>
      <c r="AP648" s="44"/>
      <c r="AQ648" s="44"/>
      <c r="AR648" s="44"/>
      <c r="AS648" s="44"/>
      <c r="AT648" s="44"/>
      <c r="AU648" s="44"/>
      <c r="AV648" s="44"/>
      <c r="AW648" s="44"/>
      <c r="AX648" s="44"/>
      <c r="AY648" s="44"/>
      <c r="AZ648" s="44"/>
      <c r="BA648" s="44"/>
      <c r="BB648" s="44"/>
      <c r="BC648" s="44"/>
      <c r="BD648" s="44"/>
      <c r="BE648" s="44"/>
      <c r="BF648" s="44"/>
    </row>
    <row r="649" ht="14.25" customHeight="1">
      <c r="A649" s="44"/>
      <c r="B649" s="44"/>
      <c r="C649" s="44"/>
      <c r="D649" s="78"/>
      <c r="E649" s="78"/>
      <c r="F649" s="107"/>
      <c r="G649" s="107"/>
      <c r="H649" s="107"/>
      <c r="I649" s="107"/>
      <c r="J649" s="107"/>
      <c r="K649" s="44"/>
      <c r="L649" s="44"/>
      <c r="M649" s="44"/>
      <c r="N649" s="78"/>
      <c r="O649" s="78"/>
      <c r="P649" s="407"/>
      <c r="Q649" s="78"/>
      <c r="R649" s="406"/>
      <c r="S649" s="163"/>
      <c r="T649" s="44"/>
      <c r="U649" s="44"/>
      <c r="V649" s="44"/>
      <c r="W649" s="44"/>
      <c r="X649" s="44"/>
      <c r="Y649" s="44"/>
      <c r="Z649" s="44"/>
      <c r="AA649" s="44"/>
      <c r="AB649" s="44"/>
      <c r="AC649" s="44"/>
      <c r="AD649" s="44"/>
      <c r="AE649" s="78"/>
      <c r="AF649" s="44"/>
      <c r="AG649" s="44"/>
      <c r="AH649" s="390"/>
      <c r="AI649" s="44"/>
      <c r="AJ649" s="44"/>
      <c r="AK649" s="44"/>
      <c r="AL649" s="44"/>
      <c r="AM649" s="44"/>
      <c r="AN649" s="44"/>
      <c r="AO649" s="44"/>
      <c r="AP649" s="44"/>
      <c r="AQ649" s="44"/>
      <c r="AR649" s="44"/>
      <c r="AS649" s="44"/>
      <c r="AT649" s="44"/>
      <c r="AU649" s="44"/>
      <c r="AV649" s="44"/>
      <c r="AW649" s="44"/>
      <c r="AX649" s="44"/>
      <c r="AY649" s="44"/>
      <c r="AZ649" s="44"/>
      <c r="BA649" s="44"/>
      <c r="BB649" s="44"/>
      <c r="BC649" s="44"/>
      <c r="BD649" s="44"/>
      <c r="BE649" s="44"/>
      <c r="BF649" s="44"/>
    </row>
    <row r="650" ht="14.25" customHeight="1">
      <c r="A650" s="44"/>
      <c r="B650" s="44"/>
      <c r="C650" s="44"/>
      <c r="D650" s="78"/>
      <c r="E650" s="78"/>
      <c r="F650" s="107"/>
      <c r="G650" s="107"/>
      <c r="H650" s="107"/>
      <c r="I650" s="107"/>
      <c r="J650" s="107"/>
      <c r="K650" s="44"/>
      <c r="L650" s="44"/>
      <c r="M650" s="44"/>
      <c r="N650" s="78"/>
      <c r="O650" s="78"/>
      <c r="P650" s="407"/>
      <c r="Q650" s="78"/>
      <c r="R650" s="406"/>
      <c r="S650" s="163"/>
      <c r="T650" s="44"/>
      <c r="U650" s="44"/>
      <c r="V650" s="44"/>
      <c r="W650" s="44"/>
      <c r="X650" s="44"/>
      <c r="Y650" s="44"/>
      <c r="Z650" s="44"/>
      <c r="AA650" s="44"/>
      <c r="AB650" s="44"/>
      <c r="AC650" s="44"/>
      <c r="AD650" s="44"/>
      <c r="AE650" s="78"/>
      <c r="AF650" s="44"/>
      <c r="AG650" s="44"/>
      <c r="AH650" s="390"/>
      <c r="AI650" s="44"/>
      <c r="AJ650" s="44"/>
      <c r="AK650" s="44"/>
      <c r="AL650" s="44"/>
      <c r="AM650" s="44"/>
      <c r="AN650" s="44"/>
      <c r="AO650" s="44"/>
      <c r="AP650" s="44"/>
      <c r="AQ650" s="44"/>
      <c r="AR650" s="44"/>
      <c r="AS650" s="44"/>
      <c r="AT650" s="44"/>
      <c r="AU650" s="44"/>
      <c r="AV650" s="44"/>
      <c r="AW650" s="44"/>
      <c r="AX650" s="44"/>
      <c r="AY650" s="44"/>
      <c r="AZ650" s="44"/>
      <c r="BA650" s="44"/>
      <c r="BB650" s="44"/>
      <c r="BC650" s="44"/>
      <c r="BD650" s="44"/>
      <c r="BE650" s="44"/>
      <c r="BF650" s="44"/>
    </row>
    <row r="651" ht="14.25" customHeight="1">
      <c r="A651" s="44"/>
      <c r="B651" s="44"/>
      <c r="C651" s="44"/>
      <c r="D651" s="78"/>
      <c r="E651" s="78"/>
      <c r="F651" s="107"/>
      <c r="G651" s="107"/>
      <c r="H651" s="107"/>
      <c r="I651" s="107"/>
      <c r="J651" s="107"/>
      <c r="K651" s="44"/>
      <c r="L651" s="44"/>
      <c r="M651" s="44"/>
      <c r="N651" s="78"/>
      <c r="O651" s="78"/>
      <c r="P651" s="407"/>
      <c r="Q651" s="78"/>
      <c r="R651" s="406"/>
      <c r="S651" s="163"/>
      <c r="T651" s="44"/>
      <c r="U651" s="44"/>
      <c r="V651" s="44"/>
      <c r="W651" s="44"/>
      <c r="X651" s="44"/>
      <c r="Y651" s="44"/>
      <c r="Z651" s="44"/>
      <c r="AA651" s="44"/>
      <c r="AB651" s="44"/>
      <c r="AC651" s="44"/>
      <c r="AD651" s="44"/>
      <c r="AE651" s="78"/>
      <c r="AF651" s="44"/>
      <c r="AG651" s="44"/>
      <c r="AH651" s="390"/>
      <c r="AI651" s="44"/>
      <c r="AJ651" s="44"/>
      <c r="AK651" s="44"/>
      <c r="AL651" s="44"/>
      <c r="AM651" s="44"/>
      <c r="AN651" s="44"/>
      <c r="AO651" s="44"/>
      <c r="AP651" s="44"/>
      <c r="AQ651" s="44"/>
      <c r="AR651" s="44"/>
      <c r="AS651" s="44"/>
      <c r="AT651" s="44"/>
      <c r="AU651" s="44"/>
      <c r="AV651" s="44"/>
      <c r="AW651" s="44"/>
      <c r="AX651" s="44"/>
      <c r="AY651" s="44"/>
      <c r="AZ651" s="44"/>
      <c r="BA651" s="44"/>
      <c r="BB651" s="44"/>
      <c r="BC651" s="44"/>
      <c r="BD651" s="44"/>
      <c r="BE651" s="44"/>
      <c r="BF651" s="44"/>
    </row>
    <row r="652" ht="14.25" customHeight="1">
      <c r="A652" s="44"/>
      <c r="B652" s="44"/>
      <c r="C652" s="44"/>
      <c r="D652" s="78"/>
      <c r="E652" s="78"/>
      <c r="F652" s="107"/>
      <c r="G652" s="107"/>
      <c r="H652" s="107"/>
      <c r="I652" s="107"/>
      <c r="J652" s="107"/>
      <c r="K652" s="44"/>
      <c r="L652" s="44"/>
      <c r="M652" s="44"/>
      <c r="N652" s="78"/>
      <c r="O652" s="78"/>
      <c r="P652" s="407"/>
      <c r="Q652" s="78"/>
      <c r="R652" s="406"/>
      <c r="S652" s="163"/>
      <c r="T652" s="44"/>
      <c r="U652" s="44"/>
      <c r="V652" s="44"/>
      <c r="W652" s="44"/>
      <c r="X652" s="44"/>
      <c r="Y652" s="44"/>
      <c r="Z652" s="44"/>
      <c r="AA652" s="44"/>
      <c r="AB652" s="44"/>
      <c r="AC652" s="44"/>
      <c r="AD652" s="44"/>
      <c r="AE652" s="78"/>
      <c r="AF652" s="44"/>
      <c r="AG652" s="44"/>
      <c r="AH652" s="390"/>
      <c r="AI652" s="44"/>
      <c r="AJ652" s="44"/>
      <c r="AK652" s="44"/>
      <c r="AL652" s="44"/>
      <c r="AM652" s="44"/>
      <c r="AN652" s="44"/>
      <c r="AO652" s="44"/>
      <c r="AP652" s="44"/>
      <c r="AQ652" s="44"/>
      <c r="AR652" s="44"/>
      <c r="AS652" s="44"/>
      <c r="AT652" s="44"/>
      <c r="AU652" s="44"/>
      <c r="AV652" s="44"/>
      <c r="AW652" s="44"/>
      <c r="AX652" s="44"/>
      <c r="AY652" s="44"/>
      <c r="AZ652" s="44"/>
      <c r="BA652" s="44"/>
      <c r="BB652" s="44"/>
      <c r="BC652" s="44"/>
      <c r="BD652" s="44"/>
      <c r="BE652" s="44"/>
      <c r="BF652" s="44"/>
    </row>
    <row r="653" ht="14.25" customHeight="1">
      <c r="A653" s="44"/>
      <c r="B653" s="44"/>
      <c r="C653" s="44"/>
      <c r="D653" s="78"/>
      <c r="E653" s="78"/>
      <c r="F653" s="107"/>
      <c r="G653" s="107"/>
      <c r="H653" s="107"/>
      <c r="I653" s="107"/>
      <c r="J653" s="107"/>
      <c r="K653" s="44"/>
      <c r="L653" s="44"/>
      <c r="M653" s="44"/>
      <c r="N653" s="78"/>
      <c r="O653" s="78"/>
      <c r="P653" s="407"/>
      <c r="Q653" s="78"/>
      <c r="R653" s="406"/>
      <c r="S653" s="163"/>
      <c r="T653" s="44"/>
      <c r="U653" s="44"/>
      <c r="V653" s="44"/>
      <c r="W653" s="44"/>
      <c r="X653" s="44"/>
      <c r="Y653" s="44"/>
      <c r="Z653" s="44"/>
      <c r="AA653" s="44"/>
      <c r="AB653" s="44"/>
      <c r="AC653" s="44"/>
      <c r="AD653" s="44"/>
      <c r="AE653" s="78"/>
      <c r="AF653" s="44"/>
      <c r="AG653" s="44"/>
      <c r="AH653" s="390"/>
      <c r="AI653" s="44"/>
      <c r="AJ653" s="44"/>
      <c r="AK653" s="44"/>
      <c r="AL653" s="44"/>
      <c r="AM653" s="44"/>
      <c r="AN653" s="44"/>
      <c r="AO653" s="44"/>
      <c r="AP653" s="44"/>
      <c r="AQ653" s="44"/>
      <c r="AR653" s="44"/>
      <c r="AS653" s="44"/>
      <c r="AT653" s="44"/>
      <c r="AU653" s="44"/>
      <c r="AV653" s="44"/>
      <c r="AW653" s="44"/>
      <c r="AX653" s="44"/>
      <c r="AY653" s="44"/>
      <c r="AZ653" s="44"/>
      <c r="BA653" s="44"/>
      <c r="BB653" s="44"/>
      <c r="BC653" s="44"/>
      <c r="BD653" s="44"/>
      <c r="BE653" s="44"/>
      <c r="BF653" s="44"/>
    </row>
    <row r="654" ht="14.25" customHeight="1">
      <c r="A654" s="44"/>
      <c r="B654" s="44"/>
      <c r="C654" s="44"/>
      <c r="D654" s="78"/>
      <c r="E654" s="78"/>
      <c r="F654" s="107"/>
      <c r="G654" s="107"/>
      <c r="H654" s="107"/>
      <c r="I654" s="107"/>
      <c r="J654" s="107"/>
      <c r="K654" s="44"/>
      <c r="L654" s="44"/>
      <c r="M654" s="44"/>
      <c r="N654" s="78"/>
      <c r="O654" s="78"/>
      <c r="P654" s="407"/>
      <c r="Q654" s="78"/>
      <c r="R654" s="406"/>
      <c r="S654" s="163"/>
      <c r="T654" s="44"/>
      <c r="U654" s="44"/>
      <c r="V654" s="44"/>
      <c r="W654" s="44"/>
      <c r="X654" s="44"/>
      <c r="Y654" s="44"/>
      <c r="Z654" s="44"/>
      <c r="AA654" s="44"/>
      <c r="AB654" s="44"/>
      <c r="AC654" s="44"/>
      <c r="AD654" s="44"/>
      <c r="AE654" s="78"/>
      <c r="AF654" s="44"/>
      <c r="AG654" s="44"/>
      <c r="AH654" s="390"/>
      <c r="AI654" s="44"/>
      <c r="AJ654" s="44"/>
      <c r="AK654" s="44"/>
      <c r="AL654" s="44"/>
      <c r="AM654" s="44"/>
      <c r="AN654" s="44"/>
      <c r="AO654" s="44"/>
      <c r="AP654" s="44"/>
      <c r="AQ654" s="44"/>
      <c r="AR654" s="44"/>
      <c r="AS654" s="44"/>
      <c r="AT654" s="44"/>
      <c r="AU654" s="44"/>
      <c r="AV654" s="44"/>
      <c r="AW654" s="44"/>
      <c r="AX654" s="44"/>
      <c r="AY654" s="44"/>
      <c r="AZ654" s="44"/>
      <c r="BA654" s="44"/>
      <c r="BB654" s="44"/>
      <c r="BC654" s="44"/>
      <c r="BD654" s="44"/>
      <c r="BE654" s="44"/>
      <c r="BF654" s="44"/>
    </row>
    <row r="655" ht="14.25" customHeight="1">
      <c r="A655" s="44"/>
      <c r="B655" s="44"/>
      <c r="C655" s="44"/>
      <c r="D655" s="78"/>
      <c r="E655" s="78"/>
      <c r="F655" s="107"/>
      <c r="G655" s="107"/>
      <c r="H655" s="107"/>
      <c r="I655" s="107"/>
      <c r="J655" s="107"/>
      <c r="K655" s="44"/>
      <c r="L655" s="44"/>
      <c r="M655" s="44"/>
      <c r="N655" s="78"/>
      <c r="O655" s="78"/>
      <c r="P655" s="407"/>
      <c r="Q655" s="78"/>
      <c r="R655" s="406"/>
      <c r="S655" s="163"/>
      <c r="T655" s="44"/>
      <c r="U655" s="44"/>
      <c r="V655" s="44"/>
      <c r="W655" s="44"/>
      <c r="X655" s="44"/>
      <c r="Y655" s="44"/>
      <c r="Z655" s="44"/>
      <c r="AA655" s="44"/>
      <c r="AB655" s="44"/>
      <c r="AC655" s="44"/>
      <c r="AD655" s="44"/>
      <c r="AE655" s="78"/>
      <c r="AF655" s="44"/>
      <c r="AG655" s="44"/>
      <c r="AH655" s="390"/>
      <c r="AI655" s="44"/>
      <c r="AJ655" s="44"/>
      <c r="AK655" s="44"/>
      <c r="AL655" s="44"/>
      <c r="AM655" s="44"/>
      <c r="AN655" s="44"/>
      <c r="AO655" s="44"/>
      <c r="AP655" s="44"/>
      <c r="AQ655" s="44"/>
      <c r="AR655" s="44"/>
      <c r="AS655" s="44"/>
      <c r="AT655" s="44"/>
      <c r="AU655" s="44"/>
      <c r="AV655" s="44"/>
      <c r="AW655" s="44"/>
      <c r="AX655" s="44"/>
      <c r="AY655" s="44"/>
      <c r="AZ655" s="44"/>
      <c r="BA655" s="44"/>
      <c r="BB655" s="44"/>
      <c r="BC655" s="44"/>
      <c r="BD655" s="44"/>
      <c r="BE655" s="44"/>
      <c r="BF655" s="44"/>
    </row>
    <row r="656" ht="14.25" customHeight="1">
      <c r="A656" s="44"/>
      <c r="B656" s="44"/>
      <c r="C656" s="44"/>
      <c r="D656" s="78"/>
      <c r="E656" s="78"/>
      <c r="F656" s="107"/>
      <c r="G656" s="107"/>
      <c r="H656" s="107"/>
      <c r="I656" s="107"/>
      <c r="J656" s="107"/>
      <c r="K656" s="44"/>
      <c r="L656" s="44"/>
      <c r="M656" s="44"/>
      <c r="N656" s="78"/>
      <c r="O656" s="78"/>
      <c r="P656" s="407"/>
      <c r="Q656" s="78"/>
      <c r="R656" s="406"/>
      <c r="S656" s="163"/>
      <c r="T656" s="44"/>
      <c r="U656" s="44"/>
      <c r="V656" s="44"/>
      <c r="W656" s="44"/>
      <c r="X656" s="44"/>
      <c r="Y656" s="44"/>
      <c r="Z656" s="44"/>
      <c r="AA656" s="44"/>
      <c r="AB656" s="44"/>
      <c r="AC656" s="44"/>
      <c r="AD656" s="44"/>
      <c r="AE656" s="78"/>
      <c r="AF656" s="44"/>
      <c r="AG656" s="44"/>
      <c r="AH656" s="390"/>
      <c r="AI656" s="44"/>
      <c r="AJ656" s="44"/>
      <c r="AK656" s="44"/>
      <c r="AL656" s="44"/>
      <c r="AM656" s="44"/>
      <c r="AN656" s="44"/>
      <c r="AO656" s="44"/>
      <c r="AP656" s="44"/>
      <c r="AQ656" s="44"/>
      <c r="AR656" s="44"/>
      <c r="AS656" s="44"/>
      <c r="AT656" s="44"/>
      <c r="AU656" s="44"/>
      <c r="AV656" s="44"/>
      <c r="AW656" s="44"/>
      <c r="AX656" s="44"/>
      <c r="AY656" s="44"/>
      <c r="AZ656" s="44"/>
      <c r="BA656" s="44"/>
      <c r="BB656" s="44"/>
      <c r="BC656" s="44"/>
      <c r="BD656" s="44"/>
      <c r="BE656" s="44"/>
      <c r="BF656" s="44"/>
    </row>
    <row r="657" ht="14.25" customHeight="1">
      <c r="A657" s="44"/>
      <c r="B657" s="44"/>
      <c r="C657" s="44"/>
      <c r="D657" s="78"/>
      <c r="E657" s="78"/>
      <c r="F657" s="107"/>
      <c r="G657" s="107"/>
      <c r="H657" s="107"/>
      <c r="I657" s="107"/>
      <c r="J657" s="107"/>
      <c r="K657" s="44"/>
      <c r="L657" s="44"/>
      <c r="M657" s="44"/>
      <c r="N657" s="78"/>
      <c r="O657" s="78"/>
      <c r="P657" s="407"/>
      <c r="Q657" s="78"/>
      <c r="R657" s="406"/>
      <c r="S657" s="163"/>
      <c r="T657" s="44"/>
      <c r="U657" s="44"/>
      <c r="V657" s="44"/>
      <c r="W657" s="44"/>
      <c r="X657" s="44"/>
      <c r="Y657" s="44"/>
      <c r="Z657" s="44"/>
      <c r="AA657" s="44"/>
      <c r="AB657" s="44"/>
      <c r="AC657" s="44"/>
      <c r="AD657" s="44"/>
      <c r="AE657" s="78"/>
      <c r="AF657" s="44"/>
      <c r="AG657" s="44"/>
      <c r="AH657" s="390"/>
      <c r="AI657" s="44"/>
      <c r="AJ657" s="44"/>
      <c r="AK657" s="44"/>
      <c r="AL657" s="44"/>
      <c r="AM657" s="44"/>
      <c r="AN657" s="44"/>
      <c r="AO657" s="44"/>
      <c r="AP657" s="44"/>
      <c r="AQ657" s="44"/>
      <c r="AR657" s="44"/>
      <c r="AS657" s="44"/>
      <c r="AT657" s="44"/>
      <c r="AU657" s="44"/>
      <c r="AV657" s="44"/>
      <c r="AW657" s="44"/>
      <c r="AX657" s="44"/>
      <c r="AY657" s="44"/>
      <c r="AZ657" s="44"/>
      <c r="BA657" s="44"/>
      <c r="BB657" s="44"/>
      <c r="BC657" s="44"/>
      <c r="BD657" s="44"/>
      <c r="BE657" s="44"/>
      <c r="BF657" s="44"/>
    </row>
    <row r="658" ht="14.25" customHeight="1">
      <c r="A658" s="44"/>
      <c r="B658" s="44"/>
      <c r="C658" s="44"/>
      <c r="D658" s="78"/>
      <c r="E658" s="78"/>
      <c r="F658" s="107"/>
      <c r="G658" s="107"/>
      <c r="H658" s="107"/>
      <c r="I658" s="107"/>
      <c r="J658" s="107"/>
      <c r="K658" s="44"/>
      <c r="L658" s="44"/>
      <c r="M658" s="44"/>
      <c r="N658" s="78"/>
      <c r="O658" s="78"/>
      <c r="P658" s="407"/>
      <c r="Q658" s="78"/>
      <c r="R658" s="406"/>
      <c r="S658" s="163"/>
      <c r="T658" s="44"/>
      <c r="U658" s="44"/>
      <c r="V658" s="44"/>
      <c r="W658" s="44"/>
      <c r="X658" s="44"/>
      <c r="Y658" s="44"/>
      <c r="Z658" s="44"/>
      <c r="AA658" s="44"/>
      <c r="AB658" s="44"/>
      <c r="AC658" s="44"/>
      <c r="AD658" s="44"/>
      <c r="AE658" s="78"/>
      <c r="AF658" s="44"/>
      <c r="AG658" s="44"/>
      <c r="AH658" s="390"/>
      <c r="AI658" s="44"/>
      <c r="AJ658" s="44"/>
      <c r="AK658" s="44"/>
      <c r="AL658" s="44"/>
      <c r="AM658" s="44"/>
      <c r="AN658" s="44"/>
      <c r="AO658" s="44"/>
      <c r="AP658" s="44"/>
      <c r="AQ658" s="44"/>
      <c r="AR658" s="44"/>
      <c r="AS658" s="44"/>
      <c r="AT658" s="44"/>
      <c r="AU658" s="44"/>
      <c r="AV658" s="44"/>
      <c r="AW658" s="44"/>
      <c r="AX658" s="44"/>
      <c r="AY658" s="44"/>
      <c r="AZ658" s="44"/>
      <c r="BA658" s="44"/>
      <c r="BB658" s="44"/>
      <c r="BC658" s="44"/>
      <c r="BD658" s="44"/>
      <c r="BE658" s="44"/>
      <c r="BF658" s="44"/>
    </row>
    <row r="659" ht="14.25" customHeight="1">
      <c r="A659" s="44"/>
      <c r="B659" s="44"/>
      <c r="C659" s="44"/>
      <c r="D659" s="78"/>
      <c r="E659" s="78"/>
      <c r="F659" s="107"/>
      <c r="G659" s="107"/>
      <c r="H659" s="107"/>
      <c r="I659" s="107"/>
      <c r="J659" s="107"/>
      <c r="K659" s="44"/>
      <c r="L659" s="44"/>
      <c r="M659" s="44"/>
      <c r="N659" s="78"/>
      <c r="O659" s="78"/>
      <c r="P659" s="407"/>
      <c r="Q659" s="78"/>
      <c r="R659" s="406"/>
      <c r="S659" s="163"/>
      <c r="T659" s="44"/>
      <c r="U659" s="44"/>
      <c r="V659" s="44"/>
      <c r="W659" s="44"/>
      <c r="X659" s="44"/>
      <c r="Y659" s="44"/>
      <c r="Z659" s="44"/>
      <c r="AA659" s="44"/>
      <c r="AB659" s="44"/>
      <c r="AC659" s="44"/>
      <c r="AD659" s="44"/>
      <c r="AE659" s="78"/>
      <c r="AF659" s="44"/>
      <c r="AG659" s="44"/>
      <c r="AH659" s="390"/>
      <c r="AI659" s="44"/>
      <c r="AJ659" s="44"/>
      <c r="AK659" s="44"/>
      <c r="AL659" s="44"/>
      <c r="AM659" s="44"/>
      <c r="AN659" s="44"/>
      <c r="AO659" s="44"/>
      <c r="AP659" s="44"/>
      <c r="AQ659" s="44"/>
      <c r="AR659" s="44"/>
      <c r="AS659" s="44"/>
      <c r="AT659" s="44"/>
      <c r="AU659" s="44"/>
      <c r="AV659" s="44"/>
      <c r="AW659" s="44"/>
      <c r="AX659" s="44"/>
      <c r="AY659" s="44"/>
      <c r="AZ659" s="44"/>
      <c r="BA659" s="44"/>
      <c r="BB659" s="44"/>
      <c r="BC659" s="44"/>
      <c r="BD659" s="44"/>
      <c r="BE659" s="44"/>
      <c r="BF659" s="44"/>
    </row>
    <row r="660" ht="14.25" customHeight="1">
      <c r="A660" s="44"/>
      <c r="B660" s="44"/>
      <c r="C660" s="44"/>
      <c r="D660" s="78"/>
      <c r="E660" s="78"/>
      <c r="F660" s="107"/>
      <c r="G660" s="107"/>
      <c r="H660" s="107"/>
      <c r="I660" s="107"/>
      <c r="J660" s="107"/>
      <c r="K660" s="44"/>
      <c r="L660" s="44"/>
      <c r="M660" s="44"/>
      <c r="N660" s="78"/>
      <c r="O660" s="78"/>
      <c r="P660" s="407"/>
      <c r="Q660" s="78"/>
      <c r="R660" s="406"/>
      <c r="S660" s="163"/>
      <c r="T660" s="44"/>
      <c r="U660" s="44"/>
      <c r="V660" s="44"/>
      <c r="W660" s="44"/>
      <c r="X660" s="44"/>
      <c r="Y660" s="44"/>
      <c r="Z660" s="44"/>
      <c r="AA660" s="44"/>
      <c r="AB660" s="44"/>
      <c r="AC660" s="44"/>
      <c r="AD660" s="44"/>
      <c r="AE660" s="78"/>
      <c r="AF660" s="44"/>
      <c r="AG660" s="44"/>
      <c r="AH660" s="390"/>
      <c r="AI660" s="44"/>
      <c r="AJ660" s="44"/>
      <c r="AK660" s="44"/>
      <c r="AL660" s="44"/>
      <c r="AM660" s="44"/>
      <c r="AN660" s="44"/>
      <c r="AO660" s="44"/>
      <c r="AP660" s="44"/>
      <c r="AQ660" s="44"/>
      <c r="AR660" s="44"/>
      <c r="AS660" s="44"/>
      <c r="AT660" s="44"/>
      <c r="AU660" s="44"/>
      <c r="AV660" s="44"/>
      <c r="AW660" s="44"/>
      <c r="AX660" s="44"/>
      <c r="AY660" s="44"/>
      <c r="AZ660" s="44"/>
      <c r="BA660" s="44"/>
      <c r="BB660" s="44"/>
      <c r="BC660" s="44"/>
      <c r="BD660" s="44"/>
      <c r="BE660" s="44"/>
      <c r="BF660" s="44"/>
    </row>
    <row r="661" ht="14.25" customHeight="1">
      <c r="A661" s="44"/>
      <c r="B661" s="44"/>
      <c r="C661" s="44"/>
      <c r="D661" s="78"/>
      <c r="E661" s="78"/>
      <c r="F661" s="107"/>
      <c r="G661" s="107"/>
      <c r="H661" s="107"/>
      <c r="I661" s="107"/>
      <c r="J661" s="107"/>
      <c r="K661" s="44"/>
      <c r="L661" s="44"/>
      <c r="M661" s="44"/>
      <c r="N661" s="78"/>
      <c r="O661" s="78"/>
      <c r="P661" s="407"/>
      <c r="Q661" s="78"/>
      <c r="R661" s="406"/>
      <c r="S661" s="163"/>
      <c r="T661" s="44"/>
      <c r="U661" s="44"/>
      <c r="V661" s="44"/>
      <c r="W661" s="44"/>
      <c r="X661" s="44"/>
      <c r="Y661" s="44"/>
      <c r="Z661" s="44"/>
      <c r="AA661" s="44"/>
      <c r="AB661" s="44"/>
      <c r="AC661" s="44"/>
      <c r="AD661" s="44"/>
      <c r="AE661" s="78"/>
      <c r="AF661" s="44"/>
      <c r="AG661" s="44"/>
      <c r="AH661" s="390"/>
      <c r="AI661" s="44"/>
      <c r="AJ661" s="44"/>
      <c r="AK661" s="44"/>
      <c r="AL661" s="44"/>
      <c r="AM661" s="44"/>
      <c r="AN661" s="44"/>
      <c r="AO661" s="44"/>
      <c r="AP661" s="44"/>
      <c r="AQ661" s="44"/>
      <c r="AR661" s="44"/>
      <c r="AS661" s="44"/>
      <c r="AT661" s="44"/>
      <c r="AU661" s="44"/>
      <c r="AV661" s="44"/>
      <c r="AW661" s="44"/>
      <c r="AX661" s="44"/>
      <c r="AY661" s="44"/>
      <c r="AZ661" s="44"/>
      <c r="BA661" s="44"/>
      <c r="BB661" s="44"/>
      <c r="BC661" s="44"/>
      <c r="BD661" s="44"/>
      <c r="BE661" s="44"/>
      <c r="BF661" s="44"/>
    </row>
    <row r="662" ht="14.25" customHeight="1">
      <c r="A662" s="44"/>
      <c r="B662" s="44"/>
      <c r="C662" s="44"/>
      <c r="D662" s="78"/>
      <c r="E662" s="78"/>
      <c r="F662" s="107"/>
      <c r="G662" s="107"/>
      <c r="H662" s="107"/>
      <c r="I662" s="107"/>
      <c r="J662" s="107"/>
      <c r="K662" s="44"/>
      <c r="L662" s="44"/>
      <c r="M662" s="44"/>
      <c r="N662" s="78"/>
      <c r="O662" s="78"/>
      <c r="P662" s="407"/>
      <c r="Q662" s="78"/>
      <c r="R662" s="406"/>
      <c r="S662" s="163"/>
      <c r="T662" s="44"/>
      <c r="U662" s="44"/>
      <c r="V662" s="44"/>
      <c r="W662" s="44"/>
      <c r="X662" s="44"/>
      <c r="Y662" s="44"/>
      <c r="Z662" s="44"/>
      <c r="AA662" s="44"/>
      <c r="AB662" s="44"/>
      <c r="AC662" s="44"/>
      <c r="AD662" s="44"/>
      <c r="AE662" s="78"/>
      <c r="AF662" s="44"/>
      <c r="AG662" s="44"/>
      <c r="AH662" s="390"/>
      <c r="AI662" s="44"/>
      <c r="AJ662" s="44"/>
      <c r="AK662" s="44"/>
      <c r="AL662" s="44"/>
      <c r="AM662" s="44"/>
      <c r="AN662" s="44"/>
      <c r="AO662" s="44"/>
      <c r="AP662" s="44"/>
      <c r="AQ662" s="44"/>
      <c r="AR662" s="44"/>
      <c r="AS662" s="44"/>
      <c r="AT662" s="44"/>
      <c r="AU662" s="44"/>
      <c r="AV662" s="44"/>
      <c r="AW662" s="44"/>
      <c r="AX662" s="44"/>
      <c r="AY662" s="44"/>
      <c r="AZ662" s="44"/>
      <c r="BA662" s="44"/>
      <c r="BB662" s="44"/>
      <c r="BC662" s="44"/>
      <c r="BD662" s="44"/>
      <c r="BE662" s="44"/>
      <c r="BF662" s="44"/>
    </row>
    <row r="663" ht="14.25" customHeight="1">
      <c r="A663" s="44"/>
      <c r="B663" s="44"/>
      <c r="C663" s="44"/>
      <c r="D663" s="78"/>
      <c r="E663" s="78"/>
      <c r="F663" s="107"/>
      <c r="G663" s="107"/>
      <c r="H663" s="107"/>
      <c r="I663" s="107"/>
      <c r="J663" s="107"/>
      <c r="K663" s="44"/>
      <c r="L663" s="44"/>
      <c r="M663" s="44"/>
      <c r="N663" s="78"/>
      <c r="O663" s="78"/>
      <c r="P663" s="407"/>
      <c r="Q663" s="78"/>
      <c r="R663" s="406"/>
      <c r="S663" s="163"/>
      <c r="T663" s="44"/>
      <c r="U663" s="44"/>
      <c r="V663" s="44"/>
      <c r="W663" s="44"/>
      <c r="X663" s="44"/>
      <c r="Y663" s="44"/>
      <c r="Z663" s="44"/>
      <c r="AA663" s="44"/>
      <c r="AB663" s="44"/>
      <c r="AC663" s="44"/>
      <c r="AD663" s="44"/>
      <c r="AE663" s="78"/>
      <c r="AF663" s="44"/>
      <c r="AG663" s="44"/>
      <c r="AH663" s="390"/>
      <c r="AI663" s="44"/>
      <c r="AJ663" s="44"/>
      <c r="AK663" s="44"/>
      <c r="AL663" s="44"/>
      <c r="AM663" s="44"/>
      <c r="AN663" s="44"/>
      <c r="AO663" s="44"/>
      <c r="AP663" s="44"/>
      <c r="AQ663" s="44"/>
      <c r="AR663" s="44"/>
      <c r="AS663" s="44"/>
      <c r="AT663" s="44"/>
      <c r="AU663" s="44"/>
      <c r="AV663" s="44"/>
      <c r="AW663" s="44"/>
      <c r="AX663" s="44"/>
      <c r="AY663" s="44"/>
      <c r="AZ663" s="44"/>
      <c r="BA663" s="44"/>
      <c r="BB663" s="44"/>
      <c r="BC663" s="44"/>
      <c r="BD663" s="44"/>
      <c r="BE663" s="44"/>
      <c r="BF663" s="44"/>
    </row>
    <row r="664" ht="14.25" customHeight="1">
      <c r="A664" s="44"/>
      <c r="B664" s="44"/>
      <c r="C664" s="44"/>
      <c r="D664" s="78"/>
      <c r="E664" s="78"/>
      <c r="F664" s="107"/>
      <c r="G664" s="107"/>
      <c r="H664" s="107"/>
      <c r="I664" s="107"/>
      <c r="J664" s="107"/>
      <c r="K664" s="44"/>
      <c r="L664" s="44"/>
      <c r="M664" s="44"/>
      <c r="N664" s="78"/>
      <c r="O664" s="78"/>
      <c r="P664" s="407"/>
      <c r="Q664" s="78"/>
      <c r="R664" s="406"/>
      <c r="S664" s="163"/>
      <c r="T664" s="44"/>
      <c r="U664" s="44"/>
      <c r="V664" s="44"/>
      <c r="W664" s="44"/>
      <c r="X664" s="44"/>
      <c r="Y664" s="44"/>
      <c r="Z664" s="44"/>
      <c r="AA664" s="44"/>
      <c r="AB664" s="44"/>
      <c r="AC664" s="44"/>
      <c r="AD664" s="44"/>
      <c r="AE664" s="78"/>
      <c r="AF664" s="44"/>
      <c r="AG664" s="44"/>
      <c r="AH664" s="390"/>
      <c r="AI664" s="44"/>
      <c r="AJ664" s="44"/>
      <c r="AK664" s="44"/>
      <c r="AL664" s="44"/>
      <c r="AM664" s="44"/>
      <c r="AN664" s="44"/>
      <c r="AO664" s="44"/>
      <c r="AP664" s="44"/>
      <c r="AQ664" s="44"/>
      <c r="AR664" s="44"/>
      <c r="AS664" s="44"/>
      <c r="AT664" s="44"/>
      <c r="AU664" s="44"/>
      <c r="AV664" s="44"/>
      <c r="AW664" s="44"/>
      <c r="AX664" s="44"/>
      <c r="AY664" s="44"/>
      <c r="AZ664" s="44"/>
      <c r="BA664" s="44"/>
      <c r="BB664" s="44"/>
      <c r="BC664" s="44"/>
      <c r="BD664" s="44"/>
      <c r="BE664" s="44"/>
      <c r="BF664" s="44"/>
    </row>
    <row r="665" ht="14.25" customHeight="1">
      <c r="A665" s="44"/>
      <c r="B665" s="44"/>
      <c r="C665" s="44"/>
      <c r="D665" s="78"/>
      <c r="E665" s="78"/>
      <c r="F665" s="107"/>
      <c r="G665" s="107"/>
      <c r="H665" s="107"/>
      <c r="I665" s="107"/>
      <c r="J665" s="107"/>
      <c r="K665" s="44"/>
      <c r="L665" s="44"/>
      <c r="M665" s="44"/>
      <c r="N665" s="78"/>
      <c r="O665" s="78"/>
      <c r="P665" s="407"/>
      <c r="Q665" s="78"/>
      <c r="R665" s="406"/>
      <c r="S665" s="163"/>
      <c r="T665" s="44"/>
      <c r="U665" s="44"/>
      <c r="V665" s="44"/>
      <c r="W665" s="44"/>
      <c r="X665" s="44"/>
      <c r="Y665" s="44"/>
      <c r="Z665" s="44"/>
      <c r="AA665" s="44"/>
      <c r="AB665" s="44"/>
      <c r="AC665" s="44"/>
      <c r="AD665" s="44"/>
      <c r="AE665" s="78"/>
      <c r="AF665" s="44"/>
      <c r="AG665" s="44"/>
      <c r="AH665" s="390"/>
      <c r="AI665" s="44"/>
      <c r="AJ665" s="44"/>
      <c r="AK665" s="44"/>
      <c r="AL665" s="44"/>
      <c r="AM665" s="44"/>
      <c r="AN665" s="44"/>
      <c r="AO665" s="44"/>
      <c r="AP665" s="44"/>
      <c r="AQ665" s="44"/>
      <c r="AR665" s="44"/>
      <c r="AS665" s="44"/>
      <c r="AT665" s="44"/>
      <c r="AU665" s="44"/>
      <c r="AV665" s="44"/>
      <c r="AW665" s="44"/>
      <c r="AX665" s="44"/>
      <c r="AY665" s="44"/>
      <c r="AZ665" s="44"/>
      <c r="BA665" s="44"/>
      <c r="BB665" s="44"/>
      <c r="BC665" s="44"/>
      <c r="BD665" s="44"/>
      <c r="BE665" s="44"/>
      <c r="BF665" s="44"/>
    </row>
    <row r="666" ht="14.25" customHeight="1">
      <c r="A666" s="44"/>
      <c r="B666" s="44"/>
      <c r="C666" s="44"/>
      <c r="D666" s="78"/>
      <c r="E666" s="78"/>
      <c r="F666" s="107"/>
      <c r="G666" s="107"/>
      <c r="H666" s="107"/>
      <c r="I666" s="107"/>
      <c r="J666" s="107"/>
      <c r="K666" s="44"/>
      <c r="L666" s="44"/>
      <c r="M666" s="44"/>
      <c r="N666" s="78"/>
      <c r="O666" s="78"/>
      <c r="P666" s="407"/>
      <c r="Q666" s="78"/>
      <c r="R666" s="406"/>
      <c r="S666" s="163"/>
      <c r="T666" s="44"/>
      <c r="U666" s="44"/>
      <c r="V666" s="44"/>
      <c r="W666" s="44"/>
      <c r="X666" s="44"/>
      <c r="Y666" s="44"/>
      <c r="Z666" s="44"/>
      <c r="AA666" s="44"/>
      <c r="AB666" s="44"/>
      <c r="AC666" s="44"/>
      <c r="AD666" s="44"/>
      <c r="AE666" s="78"/>
      <c r="AF666" s="44"/>
      <c r="AG666" s="44"/>
      <c r="AH666" s="390"/>
      <c r="AI666" s="44"/>
      <c r="AJ666" s="44"/>
      <c r="AK666" s="44"/>
      <c r="AL666" s="44"/>
      <c r="AM666" s="44"/>
      <c r="AN666" s="44"/>
      <c r="AO666" s="44"/>
      <c r="AP666" s="44"/>
      <c r="AQ666" s="44"/>
      <c r="AR666" s="44"/>
      <c r="AS666" s="44"/>
      <c r="AT666" s="44"/>
      <c r="AU666" s="44"/>
      <c r="AV666" s="44"/>
      <c r="AW666" s="44"/>
      <c r="AX666" s="44"/>
      <c r="AY666" s="44"/>
      <c r="AZ666" s="44"/>
      <c r="BA666" s="44"/>
      <c r="BB666" s="44"/>
      <c r="BC666" s="44"/>
      <c r="BD666" s="44"/>
      <c r="BE666" s="44"/>
      <c r="BF666" s="44"/>
    </row>
    <row r="667" ht="14.25" customHeight="1">
      <c r="A667" s="44"/>
      <c r="B667" s="44"/>
      <c r="C667" s="44"/>
      <c r="D667" s="78"/>
      <c r="E667" s="78"/>
      <c r="F667" s="107"/>
      <c r="G667" s="107"/>
      <c r="H667" s="107"/>
      <c r="I667" s="107"/>
      <c r="J667" s="107"/>
      <c r="K667" s="44"/>
      <c r="L667" s="44"/>
      <c r="M667" s="44"/>
      <c r="N667" s="78"/>
      <c r="O667" s="78"/>
      <c r="P667" s="407"/>
      <c r="Q667" s="78"/>
      <c r="R667" s="406"/>
      <c r="S667" s="163"/>
      <c r="T667" s="44"/>
      <c r="U667" s="44"/>
      <c r="V667" s="44"/>
      <c r="W667" s="44"/>
      <c r="X667" s="44"/>
      <c r="Y667" s="44"/>
      <c r="Z667" s="44"/>
      <c r="AA667" s="44"/>
      <c r="AB667" s="44"/>
      <c r="AC667" s="44"/>
      <c r="AD667" s="44"/>
      <c r="AE667" s="78"/>
      <c r="AF667" s="44"/>
      <c r="AG667" s="44"/>
      <c r="AH667" s="390"/>
      <c r="AI667" s="44"/>
      <c r="AJ667" s="44"/>
      <c r="AK667" s="44"/>
      <c r="AL667" s="44"/>
      <c r="AM667" s="44"/>
      <c r="AN667" s="44"/>
      <c r="AO667" s="44"/>
      <c r="AP667" s="44"/>
      <c r="AQ667" s="44"/>
      <c r="AR667" s="44"/>
      <c r="AS667" s="44"/>
      <c r="AT667" s="44"/>
      <c r="AU667" s="44"/>
      <c r="AV667" s="44"/>
      <c r="AW667" s="44"/>
      <c r="AX667" s="44"/>
      <c r="AY667" s="44"/>
      <c r="AZ667" s="44"/>
      <c r="BA667" s="44"/>
      <c r="BB667" s="44"/>
      <c r="BC667" s="44"/>
      <c r="BD667" s="44"/>
      <c r="BE667" s="44"/>
      <c r="BF667" s="44"/>
    </row>
    <row r="668" ht="14.25" customHeight="1">
      <c r="A668" s="44"/>
      <c r="B668" s="44"/>
      <c r="C668" s="44"/>
      <c r="D668" s="78"/>
      <c r="E668" s="78"/>
      <c r="F668" s="107"/>
      <c r="G668" s="107"/>
      <c r="H668" s="107"/>
      <c r="I668" s="107"/>
      <c r="J668" s="107"/>
      <c r="K668" s="44"/>
      <c r="L668" s="44"/>
      <c r="M668" s="44"/>
      <c r="N668" s="78"/>
      <c r="O668" s="78"/>
      <c r="P668" s="407"/>
      <c r="Q668" s="78"/>
      <c r="R668" s="406"/>
      <c r="S668" s="163"/>
      <c r="T668" s="44"/>
      <c r="U668" s="44"/>
      <c r="V668" s="44"/>
      <c r="W668" s="44"/>
      <c r="X668" s="44"/>
      <c r="Y668" s="44"/>
      <c r="Z668" s="44"/>
      <c r="AA668" s="44"/>
      <c r="AB668" s="44"/>
      <c r="AC668" s="44"/>
      <c r="AD668" s="44"/>
      <c r="AE668" s="78"/>
      <c r="AF668" s="44"/>
      <c r="AG668" s="44"/>
      <c r="AH668" s="390"/>
      <c r="AI668" s="44"/>
      <c r="AJ668" s="44"/>
      <c r="AK668" s="44"/>
      <c r="AL668" s="44"/>
      <c r="AM668" s="44"/>
      <c r="AN668" s="44"/>
      <c r="AO668" s="44"/>
      <c r="AP668" s="44"/>
      <c r="AQ668" s="44"/>
      <c r="AR668" s="44"/>
      <c r="AS668" s="44"/>
      <c r="AT668" s="44"/>
      <c r="AU668" s="44"/>
      <c r="AV668" s="44"/>
      <c r="AW668" s="44"/>
      <c r="AX668" s="44"/>
      <c r="AY668" s="44"/>
      <c r="AZ668" s="44"/>
      <c r="BA668" s="44"/>
      <c r="BB668" s="44"/>
      <c r="BC668" s="44"/>
      <c r="BD668" s="44"/>
      <c r="BE668" s="44"/>
      <c r="BF668" s="44"/>
    </row>
    <row r="669" ht="14.25" customHeight="1">
      <c r="A669" s="44"/>
      <c r="B669" s="44"/>
      <c r="C669" s="44"/>
      <c r="D669" s="78"/>
      <c r="E669" s="78"/>
      <c r="F669" s="107"/>
      <c r="G669" s="107"/>
      <c r="H669" s="107"/>
      <c r="I669" s="107"/>
      <c r="J669" s="107"/>
      <c r="K669" s="44"/>
      <c r="L669" s="44"/>
      <c r="M669" s="44"/>
      <c r="N669" s="78"/>
      <c r="O669" s="78"/>
      <c r="P669" s="407"/>
      <c r="Q669" s="78"/>
      <c r="R669" s="406"/>
      <c r="S669" s="163"/>
      <c r="T669" s="44"/>
      <c r="U669" s="44"/>
      <c r="V669" s="44"/>
      <c r="W669" s="44"/>
      <c r="X669" s="44"/>
      <c r="Y669" s="44"/>
      <c r="Z669" s="44"/>
      <c r="AA669" s="44"/>
      <c r="AB669" s="44"/>
      <c r="AC669" s="44"/>
      <c r="AD669" s="44"/>
      <c r="AE669" s="78"/>
      <c r="AF669" s="44"/>
      <c r="AG669" s="44"/>
      <c r="AH669" s="390"/>
      <c r="AI669" s="44"/>
      <c r="AJ669" s="44"/>
      <c r="AK669" s="44"/>
      <c r="AL669" s="44"/>
      <c r="AM669" s="44"/>
      <c r="AN669" s="44"/>
      <c r="AO669" s="44"/>
      <c r="AP669" s="44"/>
      <c r="AQ669" s="44"/>
      <c r="AR669" s="44"/>
      <c r="AS669" s="44"/>
      <c r="AT669" s="44"/>
      <c r="AU669" s="44"/>
      <c r="AV669" s="44"/>
      <c r="AW669" s="44"/>
      <c r="AX669" s="44"/>
      <c r="AY669" s="44"/>
      <c r="AZ669" s="44"/>
      <c r="BA669" s="44"/>
      <c r="BB669" s="44"/>
      <c r="BC669" s="44"/>
      <c r="BD669" s="44"/>
      <c r="BE669" s="44"/>
      <c r="BF669" s="44"/>
    </row>
    <row r="670" ht="14.25" customHeight="1">
      <c r="A670" s="44"/>
      <c r="B670" s="44"/>
      <c r="C670" s="44"/>
      <c r="D670" s="78"/>
      <c r="E670" s="78"/>
      <c r="F670" s="107"/>
      <c r="G670" s="107"/>
      <c r="H670" s="107"/>
      <c r="I670" s="107"/>
      <c r="J670" s="107"/>
      <c r="K670" s="44"/>
      <c r="L670" s="44"/>
      <c r="M670" s="44"/>
      <c r="N670" s="78"/>
      <c r="O670" s="78"/>
      <c r="P670" s="407"/>
      <c r="Q670" s="78"/>
      <c r="R670" s="406"/>
      <c r="S670" s="163"/>
      <c r="T670" s="44"/>
      <c r="U670" s="44"/>
      <c r="V670" s="44"/>
      <c r="W670" s="44"/>
      <c r="X670" s="44"/>
      <c r="Y670" s="44"/>
      <c r="Z670" s="44"/>
      <c r="AA670" s="44"/>
      <c r="AB670" s="44"/>
      <c r="AC670" s="44"/>
      <c r="AD670" s="44"/>
      <c r="AE670" s="78"/>
      <c r="AF670" s="44"/>
      <c r="AG670" s="44"/>
      <c r="AH670" s="390"/>
      <c r="AI670" s="44"/>
      <c r="AJ670" s="44"/>
      <c r="AK670" s="44"/>
      <c r="AL670" s="44"/>
      <c r="AM670" s="44"/>
      <c r="AN670" s="44"/>
      <c r="AO670" s="44"/>
      <c r="AP670" s="44"/>
      <c r="AQ670" s="44"/>
      <c r="AR670" s="44"/>
      <c r="AS670" s="44"/>
      <c r="AT670" s="44"/>
      <c r="AU670" s="44"/>
      <c r="AV670" s="44"/>
      <c r="AW670" s="44"/>
      <c r="AX670" s="44"/>
      <c r="AY670" s="44"/>
      <c r="AZ670" s="44"/>
      <c r="BA670" s="44"/>
      <c r="BB670" s="44"/>
      <c r="BC670" s="44"/>
      <c r="BD670" s="44"/>
      <c r="BE670" s="44"/>
      <c r="BF670" s="44"/>
    </row>
    <row r="671" ht="14.25" customHeight="1">
      <c r="A671" s="44"/>
      <c r="B671" s="44"/>
      <c r="C671" s="44"/>
      <c r="D671" s="78"/>
      <c r="E671" s="78"/>
      <c r="F671" s="107"/>
      <c r="G671" s="107"/>
      <c r="H671" s="107"/>
      <c r="I671" s="107"/>
      <c r="J671" s="107"/>
      <c r="K671" s="44"/>
      <c r="L671" s="44"/>
      <c r="M671" s="44"/>
      <c r="N671" s="78"/>
      <c r="O671" s="78"/>
      <c r="P671" s="407"/>
      <c r="Q671" s="78"/>
      <c r="R671" s="406"/>
      <c r="S671" s="163"/>
      <c r="T671" s="44"/>
      <c r="U671" s="44"/>
      <c r="V671" s="44"/>
      <c r="W671" s="44"/>
      <c r="X671" s="44"/>
      <c r="Y671" s="44"/>
      <c r="Z671" s="44"/>
      <c r="AA671" s="44"/>
      <c r="AB671" s="44"/>
      <c r="AC671" s="44"/>
      <c r="AD671" s="44"/>
      <c r="AE671" s="78"/>
      <c r="AF671" s="44"/>
      <c r="AG671" s="44"/>
      <c r="AH671" s="390"/>
      <c r="AI671" s="44"/>
      <c r="AJ671" s="44"/>
      <c r="AK671" s="44"/>
      <c r="AL671" s="44"/>
      <c r="AM671" s="44"/>
      <c r="AN671" s="44"/>
      <c r="AO671" s="44"/>
      <c r="AP671" s="44"/>
      <c r="AQ671" s="44"/>
      <c r="AR671" s="44"/>
      <c r="AS671" s="44"/>
      <c r="AT671" s="44"/>
      <c r="AU671" s="44"/>
      <c r="AV671" s="44"/>
      <c r="AW671" s="44"/>
      <c r="AX671" s="44"/>
      <c r="AY671" s="44"/>
      <c r="AZ671" s="44"/>
      <c r="BA671" s="44"/>
      <c r="BB671" s="44"/>
      <c r="BC671" s="44"/>
      <c r="BD671" s="44"/>
      <c r="BE671" s="44"/>
      <c r="BF671" s="44"/>
    </row>
    <row r="672" ht="14.25" customHeight="1">
      <c r="A672" s="44"/>
      <c r="B672" s="44"/>
      <c r="C672" s="44"/>
      <c r="D672" s="78"/>
      <c r="E672" s="78"/>
      <c r="F672" s="107"/>
      <c r="G672" s="107"/>
      <c r="H672" s="107"/>
      <c r="I672" s="107"/>
      <c r="J672" s="107"/>
      <c r="K672" s="44"/>
      <c r="L672" s="44"/>
      <c r="M672" s="44"/>
      <c r="N672" s="78"/>
      <c r="O672" s="78"/>
      <c r="P672" s="407"/>
      <c r="Q672" s="78"/>
      <c r="R672" s="406"/>
      <c r="S672" s="163"/>
      <c r="T672" s="44"/>
      <c r="U672" s="44"/>
      <c r="V672" s="44"/>
      <c r="W672" s="44"/>
      <c r="X672" s="44"/>
      <c r="Y672" s="44"/>
      <c r="Z672" s="44"/>
      <c r="AA672" s="44"/>
      <c r="AB672" s="44"/>
      <c r="AC672" s="44"/>
      <c r="AD672" s="44"/>
      <c r="AE672" s="78"/>
      <c r="AF672" s="44"/>
      <c r="AG672" s="44"/>
      <c r="AH672" s="390"/>
      <c r="AI672" s="44"/>
      <c r="AJ672" s="44"/>
      <c r="AK672" s="44"/>
      <c r="AL672" s="44"/>
      <c r="AM672" s="44"/>
      <c r="AN672" s="44"/>
      <c r="AO672" s="44"/>
      <c r="AP672" s="44"/>
      <c r="AQ672" s="44"/>
      <c r="AR672" s="44"/>
      <c r="AS672" s="44"/>
      <c r="AT672" s="44"/>
      <c r="AU672" s="44"/>
      <c r="AV672" s="44"/>
      <c r="AW672" s="44"/>
      <c r="AX672" s="44"/>
      <c r="AY672" s="44"/>
      <c r="AZ672" s="44"/>
      <c r="BA672" s="44"/>
      <c r="BB672" s="44"/>
      <c r="BC672" s="44"/>
      <c r="BD672" s="44"/>
      <c r="BE672" s="44"/>
      <c r="BF672" s="44"/>
    </row>
    <row r="673" ht="14.25" customHeight="1">
      <c r="A673" s="44"/>
      <c r="B673" s="44"/>
      <c r="C673" s="44"/>
      <c r="D673" s="78"/>
      <c r="E673" s="78"/>
      <c r="F673" s="107"/>
      <c r="G673" s="107"/>
      <c r="H673" s="107"/>
      <c r="I673" s="107"/>
      <c r="J673" s="107"/>
      <c r="K673" s="44"/>
      <c r="L673" s="44"/>
      <c r="M673" s="44"/>
      <c r="N673" s="78"/>
      <c r="O673" s="78"/>
      <c r="P673" s="407"/>
      <c r="Q673" s="78"/>
      <c r="R673" s="406"/>
      <c r="S673" s="163"/>
      <c r="T673" s="44"/>
      <c r="U673" s="44"/>
      <c r="V673" s="44"/>
      <c r="W673" s="44"/>
      <c r="X673" s="44"/>
      <c r="Y673" s="44"/>
      <c r="Z673" s="44"/>
      <c r="AA673" s="44"/>
      <c r="AB673" s="44"/>
      <c r="AC673" s="44"/>
      <c r="AD673" s="44"/>
      <c r="AE673" s="78"/>
      <c r="AF673" s="44"/>
      <c r="AG673" s="44"/>
      <c r="AH673" s="390"/>
      <c r="AI673" s="44"/>
      <c r="AJ673" s="44"/>
      <c r="AK673" s="44"/>
      <c r="AL673" s="44"/>
      <c r="AM673" s="44"/>
      <c r="AN673" s="44"/>
      <c r="AO673" s="44"/>
      <c r="AP673" s="44"/>
      <c r="AQ673" s="44"/>
      <c r="AR673" s="44"/>
      <c r="AS673" s="44"/>
      <c r="AT673" s="44"/>
      <c r="AU673" s="44"/>
      <c r="AV673" s="44"/>
      <c r="AW673" s="44"/>
      <c r="AX673" s="44"/>
      <c r="AY673" s="44"/>
      <c r="AZ673" s="44"/>
      <c r="BA673" s="44"/>
      <c r="BB673" s="44"/>
      <c r="BC673" s="44"/>
      <c r="BD673" s="44"/>
      <c r="BE673" s="44"/>
      <c r="BF673" s="44"/>
    </row>
    <row r="674" ht="14.25" customHeight="1">
      <c r="A674" s="44"/>
      <c r="B674" s="44"/>
      <c r="C674" s="44"/>
      <c r="D674" s="78"/>
      <c r="E674" s="78"/>
      <c r="F674" s="107"/>
      <c r="G674" s="107"/>
      <c r="H674" s="107"/>
      <c r="I674" s="107"/>
      <c r="J674" s="107"/>
      <c r="K674" s="44"/>
      <c r="L674" s="44"/>
      <c r="M674" s="44"/>
      <c r="N674" s="78"/>
      <c r="O674" s="78"/>
      <c r="P674" s="407"/>
      <c r="Q674" s="78"/>
      <c r="R674" s="406"/>
      <c r="S674" s="163"/>
      <c r="T674" s="44"/>
      <c r="U674" s="44"/>
      <c r="V674" s="44"/>
      <c r="W674" s="44"/>
      <c r="X674" s="44"/>
      <c r="Y674" s="44"/>
      <c r="Z674" s="44"/>
      <c r="AA674" s="44"/>
      <c r="AB674" s="44"/>
      <c r="AC674" s="44"/>
      <c r="AD674" s="44"/>
      <c r="AE674" s="78"/>
      <c r="AF674" s="44"/>
      <c r="AG674" s="44"/>
      <c r="AH674" s="390"/>
      <c r="AI674" s="44"/>
      <c r="AJ674" s="44"/>
      <c r="AK674" s="44"/>
      <c r="AL674" s="44"/>
      <c r="AM674" s="44"/>
      <c r="AN674" s="44"/>
      <c r="AO674" s="44"/>
      <c r="AP674" s="44"/>
      <c r="AQ674" s="44"/>
      <c r="AR674" s="44"/>
      <c r="AS674" s="44"/>
      <c r="AT674" s="44"/>
      <c r="AU674" s="44"/>
      <c r="AV674" s="44"/>
      <c r="AW674" s="44"/>
      <c r="AX674" s="44"/>
      <c r="AY674" s="44"/>
      <c r="AZ674" s="44"/>
      <c r="BA674" s="44"/>
      <c r="BB674" s="44"/>
      <c r="BC674" s="44"/>
      <c r="BD674" s="44"/>
      <c r="BE674" s="44"/>
      <c r="BF674" s="44"/>
    </row>
    <row r="675" ht="14.25" customHeight="1">
      <c r="A675" s="44"/>
      <c r="B675" s="44"/>
      <c r="C675" s="44"/>
      <c r="D675" s="78"/>
      <c r="E675" s="78"/>
      <c r="F675" s="107"/>
      <c r="G675" s="107"/>
      <c r="H675" s="107"/>
      <c r="I675" s="107"/>
      <c r="J675" s="107"/>
      <c r="K675" s="44"/>
      <c r="L675" s="44"/>
      <c r="M675" s="44"/>
      <c r="N675" s="78"/>
      <c r="O675" s="78"/>
      <c r="P675" s="407"/>
      <c r="Q675" s="78"/>
      <c r="R675" s="406"/>
      <c r="S675" s="163"/>
      <c r="T675" s="44"/>
      <c r="U675" s="44"/>
      <c r="V675" s="44"/>
      <c r="W675" s="44"/>
      <c r="X675" s="44"/>
      <c r="Y675" s="44"/>
      <c r="Z675" s="44"/>
      <c r="AA675" s="44"/>
      <c r="AB675" s="44"/>
      <c r="AC675" s="44"/>
      <c r="AD675" s="44"/>
      <c r="AE675" s="78"/>
      <c r="AF675" s="44"/>
      <c r="AG675" s="44"/>
      <c r="AH675" s="390"/>
      <c r="AI675" s="44"/>
      <c r="AJ675" s="44"/>
      <c r="AK675" s="44"/>
      <c r="AL675" s="44"/>
      <c r="AM675" s="44"/>
      <c r="AN675" s="44"/>
      <c r="AO675" s="44"/>
      <c r="AP675" s="44"/>
      <c r="AQ675" s="44"/>
      <c r="AR675" s="44"/>
      <c r="AS675" s="44"/>
      <c r="AT675" s="44"/>
      <c r="AU675" s="44"/>
      <c r="AV675" s="44"/>
      <c r="AW675" s="44"/>
      <c r="AX675" s="44"/>
      <c r="AY675" s="44"/>
      <c r="AZ675" s="44"/>
      <c r="BA675" s="44"/>
      <c r="BB675" s="44"/>
      <c r="BC675" s="44"/>
      <c r="BD675" s="44"/>
      <c r="BE675" s="44"/>
      <c r="BF675" s="44"/>
    </row>
    <row r="676" ht="14.25" customHeight="1">
      <c r="A676" s="44"/>
      <c r="B676" s="44"/>
      <c r="C676" s="44"/>
      <c r="D676" s="78"/>
      <c r="E676" s="78"/>
      <c r="F676" s="107"/>
      <c r="G676" s="107"/>
      <c r="H676" s="107"/>
      <c r="I676" s="107"/>
      <c r="J676" s="107"/>
      <c r="K676" s="44"/>
      <c r="L676" s="44"/>
      <c r="M676" s="44"/>
      <c r="N676" s="78"/>
      <c r="O676" s="78"/>
      <c r="P676" s="407"/>
      <c r="Q676" s="78"/>
      <c r="R676" s="406"/>
      <c r="S676" s="163"/>
      <c r="T676" s="44"/>
      <c r="U676" s="44"/>
      <c r="V676" s="44"/>
      <c r="W676" s="44"/>
      <c r="X676" s="44"/>
      <c r="Y676" s="44"/>
      <c r="Z676" s="44"/>
      <c r="AA676" s="44"/>
      <c r="AB676" s="44"/>
      <c r="AC676" s="44"/>
      <c r="AD676" s="44"/>
      <c r="AE676" s="78"/>
      <c r="AF676" s="44"/>
      <c r="AG676" s="44"/>
      <c r="AH676" s="390"/>
      <c r="AI676" s="44"/>
      <c r="AJ676" s="44"/>
      <c r="AK676" s="44"/>
      <c r="AL676" s="44"/>
      <c r="AM676" s="44"/>
      <c r="AN676" s="44"/>
      <c r="AO676" s="44"/>
      <c r="AP676" s="44"/>
      <c r="AQ676" s="44"/>
      <c r="AR676" s="44"/>
      <c r="AS676" s="44"/>
      <c r="AT676" s="44"/>
      <c r="AU676" s="44"/>
      <c r="AV676" s="44"/>
      <c r="AW676" s="44"/>
      <c r="AX676" s="44"/>
      <c r="AY676" s="44"/>
      <c r="AZ676" s="44"/>
      <c r="BA676" s="44"/>
      <c r="BB676" s="44"/>
      <c r="BC676" s="44"/>
      <c r="BD676" s="44"/>
      <c r="BE676" s="44"/>
      <c r="BF676" s="44"/>
    </row>
    <row r="677" ht="14.25" customHeight="1">
      <c r="A677" s="44"/>
      <c r="B677" s="44"/>
      <c r="C677" s="44"/>
      <c r="D677" s="78"/>
      <c r="E677" s="78"/>
      <c r="F677" s="107"/>
      <c r="G677" s="107"/>
      <c r="H677" s="107"/>
      <c r="I677" s="107"/>
      <c r="J677" s="107"/>
      <c r="K677" s="44"/>
      <c r="L677" s="44"/>
      <c r="M677" s="44"/>
      <c r="N677" s="78"/>
      <c r="O677" s="78"/>
      <c r="P677" s="407"/>
      <c r="Q677" s="78"/>
      <c r="R677" s="406"/>
      <c r="S677" s="163"/>
      <c r="T677" s="44"/>
      <c r="U677" s="44"/>
      <c r="V677" s="44"/>
      <c r="W677" s="44"/>
      <c r="X677" s="44"/>
      <c r="Y677" s="44"/>
      <c r="Z677" s="44"/>
      <c r="AA677" s="44"/>
      <c r="AB677" s="44"/>
      <c r="AC677" s="44"/>
      <c r="AD677" s="44"/>
      <c r="AE677" s="78"/>
      <c r="AF677" s="44"/>
      <c r="AG677" s="44"/>
      <c r="AH677" s="390"/>
      <c r="AI677" s="44"/>
      <c r="AJ677" s="44"/>
      <c r="AK677" s="44"/>
      <c r="AL677" s="44"/>
      <c r="AM677" s="44"/>
      <c r="AN677" s="44"/>
      <c r="AO677" s="44"/>
      <c r="AP677" s="44"/>
      <c r="AQ677" s="44"/>
      <c r="AR677" s="44"/>
      <c r="AS677" s="44"/>
      <c r="AT677" s="44"/>
      <c r="AU677" s="44"/>
      <c r="AV677" s="44"/>
      <c r="AW677" s="44"/>
      <c r="AX677" s="44"/>
      <c r="AY677" s="44"/>
      <c r="AZ677" s="44"/>
      <c r="BA677" s="44"/>
      <c r="BB677" s="44"/>
      <c r="BC677" s="44"/>
      <c r="BD677" s="44"/>
      <c r="BE677" s="44"/>
      <c r="BF677" s="44"/>
    </row>
    <row r="678" ht="14.25" customHeight="1">
      <c r="A678" s="44"/>
      <c r="B678" s="44"/>
      <c r="C678" s="44"/>
      <c r="D678" s="78"/>
      <c r="E678" s="78"/>
      <c r="F678" s="107"/>
      <c r="G678" s="107"/>
      <c r="H678" s="107"/>
      <c r="I678" s="107"/>
      <c r="J678" s="107"/>
      <c r="K678" s="44"/>
      <c r="L678" s="44"/>
      <c r="M678" s="44"/>
      <c r="N678" s="78"/>
      <c r="O678" s="78"/>
      <c r="P678" s="407"/>
      <c r="Q678" s="78"/>
      <c r="R678" s="406"/>
      <c r="S678" s="163"/>
      <c r="T678" s="44"/>
      <c r="U678" s="44"/>
      <c r="V678" s="44"/>
      <c r="W678" s="44"/>
      <c r="X678" s="44"/>
      <c r="Y678" s="44"/>
      <c r="Z678" s="44"/>
      <c r="AA678" s="44"/>
      <c r="AB678" s="44"/>
      <c r="AC678" s="44"/>
      <c r="AD678" s="44"/>
      <c r="AE678" s="78"/>
      <c r="AF678" s="44"/>
      <c r="AG678" s="44"/>
      <c r="AH678" s="390"/>
      <c r="AI678" s="44"/>
      <c r="AJ678" s="44"/>
      <c r="AK678" s="44"/>
      <c r="AL678" s="44"/>
      <c r="AM678" s="44"/>
      <c r="AN678" s="44"/>
      <c r="AO678" s="44"/>
      <c r="AP678" s="44"/>
      <c r="AQ678" s="44"/>
      <c r="AR678" s="44"/>
      <c r="AS678" s="44"/>
      <c r="AT678" s="44"/>
      <c r="AU678" s="44"/>
      <c r="AV678" s="44"/>
      <c r="AW678" s="44"/>
      <c r="AX678" s="44"/>
      <c r="AY678" s="44"/>
      <c r="AZ678" s="44"/>
      <c r="BA678" s="44"/>
      <c r="BB678" s="44"/>
      <c r="BC678" s="44"/>
      <c r="BD678" s="44"/>
      <c r="BE678" s="44"/>
      <c r="BF678" s="44"/>
    </row>
    <row r="679" ht="14.25" customHeight="1">
      <c r="A679" s="44"/>
      <c r="B679" s="44"/>
      <c r="C679" s="44"/>
      <c r="D679" s="78"/>
      <c r="E679" s="78"/>
      <c r="F679" s="107"/>
      <c r="G679" s="107"/>
      <c r="H679" s="107"/>
      <c r="I679" s="107"/>
      <c r="J679" s="107"/>
      <c r="K679" s="44"/>
      <c r="L679" s="44"/>
      <c r="M679" s="44"/>
      <c r="N679" s="78"/>
      <c r="O679" s="78"/>
      <c r="P679" s="407"/>
      <c r="Q679" s="78"/>
      <c r="R679" s="406"/>
      <c r="S679" s="163"/>
      <c r="T679" s="44"/>
      <c r="U679" s="44"/>
      <c r="V679" s="44"/>
      <c r="W679" s="44"/>
      <c r="X679" s="44"/>
      <c r="Y679" s="44"/>
      <c r="Z679" s="44"/>
      <c r="AA679" s="44"/>
      <c r="AB679" s="44"/>
      <c r="AC679" s="44"/>
      <c r="AD679" s="44"/>
      <c r="AE679" s="78"/>
      <c r="AF679" s="44"/>
      <c r="AG679" s="44"/>
      <c r="AH679" s="390"/>
      <c r="AI679" s="44"/>
      <c r="AJ679" s="44"/>
      <c r="AK679" s="44"/>
      <c r="AL679" s="44"/>
      <c r="AM679" s="44"/>
      <c r="AN679" s="44"/>
      <c r="AO679" s="44"/>
      <c r="AP679" s="44"/>
      <c r="AQ679" s="44"/>
      <c r="AR679" s="44"/>
      <c r="AS679" s="44"/>
      <c r="AT679" s="44"/>
      <c r="AU679" s="44"/>
      <c r="AV679" s="44"/>
      <c r="AW679" s="44"/>
      <c r="AX679" s="44"/>
      <c r="AY679" s="44"/>
      <c r="AZ679" s="44"/>
      <c r="BA679" s="44"/>
      <c r="BB679" s="44"/>
      <c r="BC679" s="44"/>
      <c r="BD679" s="44"/>
      <c r="BE679" s="44"/>
      <c r="BF679" s="44"/>
    </row>
    <row r="680" ht="14.25" customHeight="1">
      <c r="A680" s="44"/>
      <c r="B680" s="44"/>
      <c r="C680" s="44"/>
      <c r="D680" s="78"/>
      <c r="E680" s="78"/>
      <c r="F680" s="107"/>
      <c r="G680" s="107"/>
      <c r="H680" s="107"/>
      <c r="I680" s="107"/>
      <c r="J680" s="107"/>
      <c r="K680" s="44"/>
      <c r="L680" s="44"/>
      <c r="M680" s="44"/>
      <c r="N680" s="78"/>
      <c r="O680" s="78"/>
      <c r="P680" s="407"/>
      <c r="Q680" s="78"/>
      <c r="R680" s="406"/>
      <c r="S680" s="163"/>
      <c r="T680" s="44"/>
      <c r="U680" s="44"/>
      <c r="V680" s="44"/>
      <c r="W680" s="44"/>
      <c r="X680" s="44"/>
      <c r="Y680" s="44"/>
      <c r="Z680" s="44"/>
      <c r="AA680" s="44"/>
      <c r="AB680" s="44"/>
      <c r="AC680" s="44"/>
      <c r="AD680" s="44"/>
      <c r="AE680" s="78"/>
      <c r="AF680" s="44"/>
      <c r="AG680" s="44"/>
      <c r="AH680" s="390"/>
      <c r="AI680" s="44"/>
      <c r="AJ680" s="44"/>
      <c r="AK680" s="44"/>
      <c r="AL680" s="44"/>
      <c r="AM680" s="44"/>
      <c r="AN680" s="44"/>
      <c r="AO680" s="44"/>
      <c r="AP680" s="44"/>
      <c r="AQ680" s="44"/>
      <c r="AR680" s="44"/>
      <c r="AS680" s="44"/>
      <c r="AT680" s="44"/>
      <c r="AU680" s="44"/>
      <c r="AV680" s="44"/>
      <c r="AW680" s="44"/>
      <c r="AX680" s="44"/>
      <c r="AY680" s="44"/>
      <c r="AZ680" s="44"/>
      <c r="BA680" s="44"/>
      <c r="BB680" s="44"/>
      <c r="BC680" s="44"/>
      <c r="BD680" s="44"/>
      <c r="BE680" s="44"/>
      <c r="BF680" s="44"/>
    </row>
    <row r="681" ht="14.25" customHeight="1">
      <c r="A681" s="44"/>
      <c r="B681" s="44"/>
      <c r="C681" s="44"/>
      <c r="D681" s="78"/>
      <c r="E681" s="78"/>
      <c r="F681" s="107"/>
      <c r="G681" s="107"/>
      <c r="H681" s="107"/>
      <c r="I681" s="107"/>
      <c r="J681" s="107"/>
      <c r="K681" s="44"/>
      <c r="L681" s="44"/>
      <c r="M681" s="44"/>
      <c r="N681" s="78"/>
      <c r="O681" s="78"/>
      <c r="P681" s="407"/>
      <c r="Q681" s="78"/>
      <c r="R681" s="406"/>
      <c r="S681" s="163"/>
      <c r="T681" s="44"/>
      <c r="U681" s="44"/>
      <c r="V681" s="44"/>
      <c r="W681" s="44"/>
      <c r="X681" s="44"/>
      <c r="Y681" s="44"/>
      <c r="Z681" s="44"/>
      <c r="AA681" s="44"/>
      <c r="AB681" s="44"/>
      <c r="AC681" s="44"/>
      <c r="AD681" s="44"/>
      <c r="AE681" s="78"/>
      <c r="AF681" s="44"/>
      <c r="AG681" s="44"/>
      <c r="AH681" s="390"/>
      <c r="AI681" s="44"/>
      <c r="AJ681" s="44"/>
      <c r="AK681" s="44"/>
      <c r="AL681" s="44"/>
      <c r="AM681" s="44"/>
      <c r="AN681" s="44"/>
      <c r="AO681" s="44"/>
      <c r="AP681" s="44"/>
      <c r="AQ681" s="44"/>
      <c r="AR681" s="44"/>
      <c r="AS681" s="44"/>
      <c r="AT681" s="44"/>
      <c r="AU681" s="44"/>
      <c r="AV681" s="44"/>
      <c r="AW681" s="44"/>
      <c r="AX681" s="44"/>
      <c r="AY681" s="44"/>
      <c r="AZ681" s="44"/>
      <c r="BA681" s="44"/>
      <c r="BB681" s="44"/>
      <c r="BC681" s="44"/>
      <c r="BD681" s="44"/>
      <c r="BE681" s="44"/>
      <c r="BF681" s="44"/>
    </row>
    <row r="682" ht="14.25" customHeight="1">
      <c r="A682" s="44"/>
      <c r="B682" s="44"/>
      <c r="C682" s="44"/>
      <c r="D682" s="78"/>
      <c r="E682" s="78"/>
      <c r="F682" s="107"/>
      <c r="G682" s="107"/>
      <c r="H682" s="107"/>
      <c r="I682" s="107"/>
      <c r="J682" s="107"/>
      <c r="K682" s="44"/>
      <c r="L682" s="44"/>
      <c r="M682" s="44"/>
      <c r="N682" s="78"/>
      <c r="O682" s="78"/>
      <c r="P682" s="407"/>
      <c r="Q682" s="78"/>
      <c r="R682" s="406"/>
      <c r="S682" s="163"/>
      <c r="T682" s="44"/>
      <c r="U682" s="44"/>
      <c r="V682" s="44"/>
      <c r="W682" s="44"/>
      <c r="X682" s="44"/>
      <c r="Y682" s="44"/>
      <c r="Z682" s="44"/>
      <c r="AA682" s="44"/>
      <c r="AB682" s="44"/>
      <c r="AC682" s="44"/>
      <c r="AD682" s="44"/>
      <c r="AE682" s="78"/>
      <c r="AF682" s="44"/>
      <c r="AG682" s="44"/>
      <c r="AH682" s="390"/>
      <c r="AI682" s="44"/>
      <c r="AJ682" s="44"/>
      <c r="AK682" s="44"/>
      <c r="AL682" s="44"/>
      <c r="AM682" s="44"/>
      <c r="AN682" s="44"/>
      <c r="AO682" s="44"/>
      <c r="AP682" s="44"/>
      <c r="AQ682" s="44"/>
      <c r="AR682" s="44"/>
      <c r="AS682" s="44"/>
      <c r="AT682" s="44"/>
      <c r="AU682" s="44"/>
      <c r="AV682" s="44"/>
      <c r="AW682" s="44"/>
      <c r="AX682" s="44"/>
      <c r="AY682" s="44"/>
      <c r="AZ682" s="44"/>
      <c r="BA682" s="44"/>
      <c r="BB682" s="44"/>
      <c r="BC682" s="44"/>
      <c r="BD682" s="44"/>
      <c r="BE682" s="44"/>
      <c r="BF682" s="44"/>
    </row>
    <row r="683" ht="14.25" customHeight="1">
      <c r="A683" s="44"/>
      <c r="B683" s="44"/>
      <c r="C683" s="44"/>
      <c r="D683" s="78"/>
      <c r="E683" s="78"/>
      <c r="F683" s="107"/>
      <c r="G683" s="107"/>
      <c r="H683" s="107"/>
      <c r="I683" s="107"/>
      <c r="J683" s="107"/>
      <c r="K683" s="44"/>
      <c r="L683" s="44"/>
      <c r="M683" s="44"/>
      <c r="N683" s="78"/>
      <c r="O683" s="78"/>
      <c r="P683" s="407"/>
      <c r="Q683" s="78"/>
      <c r="R683" s="406"/>
      <c r="S683" s="163"/>
      <c r="T683" s="44"/>
      <c r="U683" s="44"/>
      <c r="V683" s="44"/>
      <c r="W683" s="44"/>
      <c r="X683" s="44"/>
      <c r="Y683" s="44"/>
      <c r="Z683" s="44"/>
      <c r="AA683" s="44"/>
      <c r="AB683" s="44"/>
      <c r="AC683" s="44"/>
      <c r="AD683" s="44"/>
      <c r="AE683" s="78"/>
      <c r="AF683" s="44"/>
      <c r="AG683" s="44"/>
      <c r="AH683" s="390"/>
      <c r="AI683" s="44"/>
      <c r="AJ683" s="44"/>
      <c r="AK683" s="44"/>
      <c r="AL683" s="44"/>
      <c r="AM683" s="44"/>
      <c r="AN683" s="44"/>
      <c r="AO683" s="44"/>
      <c r="AP683" s="44"/>
      <c r="AQ683" s="44"/>
      <c r="AR683" s="44"/>
      <c r="AS683" s="44"/>
      <c r="AT683" s="44"/>
      <c r="AU683" s="44"/>
      <c r="AV683" s="44"/>
      <c r="AW683" s="44"/>
      <c r="AX683" s="44"/>
      <c r="AY683" s="44"/>
      <c r="AZ683" s="44"/>
      <c r="BA683" s="44"/>
      <c r="BB683" s="44"/>
      <c r="BC683" s="44"/>
      <c r="BD683" s="44"/>
      <c r="BE683" s="44"/>
      <c r="BF683" s="44"/>
    </row>
    <row r="684" ht="14.25" customHeight="1">
      <c r="A684" s="44"/>
      <c r="B684" s="44"/>
      <c r="C684" s="44"/>
      <c r="D684" s="78"/>
      <c r="E684" s="78"/>
      <c r="F684" s="107"/>
      <c r="G684" s="107"/>
      <c r="H684" s="107"/>
      <c r="I684" s="107"/>
      <c r="J684" s="107"/>
      <c r="K684" s="44"/>
      <c r="L684" s="44"/>
      <c r="M684" s="44"/>
      <c r="N684" s="78"/>
      <c r="O684" s="78"/>
      <c r="P684" s="407"/>
      <c r="Q684" s="78"/>
      <c r="R684" s="406"/>
      <c r="S684" s="163"/>
      <c r="T684" s="44"/>
      <c r="U684" s="44"/>
      <c r="V684" s="44"/>
      <c r="W684" s="44"/>
      <c r="X684" s="44"/>
      <c r="Y684" s="44"/>
      <c r="Z684" s="44"/>
      <c r="AA684" s="44"/>
      <c r="AB684" s="44"/>
      <c r="AC684" s="44"/>
      <c r="AD684" s="44"/>
      <c r="AE684" s="78"/>
      <c r="AF684" s="44"/>
      <c r="AG684" s="44"/>
      <c r="AH684" s="390"/>
      <c r="AI684" s="44"/>
      <c r="AJ684" s="44"/>
      <c r="AK684" s="44"/>
      <c r="AL684" s="44"/>
      <c r="AM684" s="44"/>
      <c r="AN684" s="44"/>
      <c r="AO684" s="44"/>
      <c r="AP684" s="44"/>
      <c r="AQ684" s="44"/>
      <c r="AR684" s="44"/>
      <c r="AS684" s="44"/>
      <c r="AT684" s="44"/>
      <c r="AU684" s="44"/>
      <c r="AV684" s="44"/>
      <c r="AW684" s="44"/>
      <c r="AX684" s="44"/>
      <c r="AY684" s="44"/>
      <c r="AZ684" s="44"/>
      <c r="BA684" s="44"/>
      <c r="BB684" s="44"/>
      <c r="BC684" s="44"/>
      <c r="BD684" s="44"/>
      <c r="BE684" s="44"/>
      <c r="BF684" s="44"/>
    </row>
    <row r="685" ht="14.25" customHeight="1">
      <c r="A685" s="44"/>
      <c r="B685" s="44"/>
      <c r="C685" s="44"/>
      <c r="D685" s="78"/>
      <c r="E685" s="78"/>
      <c r="F685" s="107"/>
      <c r="G685" s="107"/>
      <c r="H685" s="107"/>
      <c r="I685" s="107"/>
      <c r="J685" s="107"/>
      <c r="K685" s="44"/>
      <c r="L685" s="44"/>
      <c r="M685" s="44"/>
      <c r="N685" s="78"/>
      <c r="O685" s="78"/>
      <c r="P685" s="407"/>
      <c r="Q685" s="78"/>
      <c r="R685" s="406"/>
      <c r="S685" s="163"/>
      <c r="T685" s="44"/>
      <c r="U685" s="44"/>
      <c r="V685" s="44"/>
      <c r="W685" s="44"/>
      <c r="X685" s="44"/>
      <c r="Y685" s="44"/>
      <c r="Z685" s="44"/>
      <c r="AA685" s="44"/>
      <c r="AB685" s="44"/>
      <c r="AC685" s="44"/>
      <c r="AD685" s="44"/>
      <c r="AE685" s="78"/>
      <c r="AF685" s="44"/>
      <c r="AG685" s="44"/>
      <c r="AH685" s="390"/>
      <c r="AI685" s="44"/>
      <c r="AJ685" s="44"/>
      <c r="AK685" s="44"/>
      <c r="AL685" s="44"/>
      <c r="AM685" s="44"/>
      <c r="AN685" s="44"/>
      <c r="AO685" s="44"/>
      <c r="AP685" s="44"/>
      <c r="AQ685" s="44"/>
      <c r="AR685" s="44"/>
      <c r="AS685" s="44"/>
      <c r="AT685" s="44"/>
      <c r="AU685" s="44"/>
      <c r="AV685" s="44"/>
      <c r="AW685" s="44"/>
      <c r="AX685" s="44"/>
      <c r="AY685" s="44"/>
      <c r="AZ685" s="44"/>
      <c r="BA685" s="44"/>
      <c r="BB685" s="44"/>
      <c r="BC685" s="44"/>
      <c r="BD685" s="44"/>
      <c r="BE685" s="44"/>
      <c r="BF685" s="44"/>
    </row>
    <row r="686" ht="14.25" customHeight="1">
      <c r="A686" s="44"/>
      <c r="B686" s="44"/>
      <c r="C686" s="44"/>
      <c r="D686" s="78"/>
      <c r="E686" s="78"/>
      <c r="F686" s="107"/>
      <c r="G686" s="107"/>
      <c r="H686" s="107"/>
      <c r="I686" s="107"/>
      <c r="J686" s="107"/>
      <c r="K686" s="44"/>
      <c r="L686" s="44"/>
      <c r="M686" s="44"/>
      <c r="N686" s="78"/>
      <c r="O686" s="78"/>
      <c r="P686" s="407"/>
      <c r="Q686" s="78"/>
      <c r="R686" s="406"/>
      <c r="S686" s="163"/>
      <c r="T686" s="44"/>
      <c r="U686" s="44"/>
      <c r="V686" s="44"/>
      <c r="W686" s="44"/>
      <c r="X686" s="44"/>
      <c r="Y686" s="44"/>
      <c r="Z686" s="44"/>
      <c r="AA686" s="44"/>
      <c r="AB686" s="44"/>
      <c r="AC686" s="44"/>
      <c r="AD686" s="44"/>
      <c r="AE686" s="78"/>
      <c r="AF686" s="44"/>
      <c r="AG686" s="44"/>
      <c r="AH686" s="390"/>
      <c r="AI686" s="44"/>
      <c r="AJ686" s="44"/>
      <c r="AK686" s="44"/>
      <c r="AL686" s="44"/>
      <c r="AM686" s="44"/>
      <c r="AN686" s="44"/>
      <c r="AO686" s="44"/>
      <c r="AP686" s="44"/>
      <c r="AQ686" s="44"/>
      <c r="AR686" s="44"/>
      <c r="AS686" s="44"/>
      <c r="AT686" s="44"/>
      <c r="AU686" s="44"/>
      <c r="AV686" s="44"/>
      <c r="AW686" s="44"/>
      <c r="AX686" s="44"/>
      <c r="AY686" s="44"/>
      <c r="AZ686" s="44"/>
      <c r="BA686" s="44"/>
      <c r="BB686" s="44"/>
      <c r="BC686" s="44"/>
      <c r="BD686" s="44"/>
      <c r="BE686" s="44"/>
      <c r="BF686" s="44"/>
    </row>
    <row r="687" ht="14.25" customHeight="1">
      <c r="A687" s="44"/>
      <c r="B687" s="44"/>
      <c r="C687" s="44"/>
      <c r="D687" s="78"/>
      <c r="E687" s="78"/>
      <c r="F687" s="107"/>
      <c r="G687" s="107"/>
      <c r="H687" s="107"/>
      <c r="I687" s="107"/>
      <c r="J687" s="107"/>
      <c r="K687" s="44"/>
      <c r="L687" s="44"/>
      <c r="M687" s="44"/>
      <c r="N687" s="78"/>
      <c r="O687" s="78"/>
      <c r="P687" s="407"/>
      <c r="Q687" s="78"/>
      <c r="R687" s="406"/>
      <c r="S687" s="163"/>
      <c r="T687" s="44"/>
      <c r="U687" s="44"/>
      <c r="V687" s="44"/>
      <c r="W687" s="44"/>
      <c r="X687" s="44"/>
      <c r="Y687" s="44"/>
      <c r="Z687" s="44"/>
      <c r="AA687" s="44"/>
      <c r="AB687" s="44"/>
      <c r="AC687" s="44"/>
      <c r="AD687" s="44"/>
      <c r="AE687" s="78"/>
      <c r="AF687" s="44"/>
      <c r="AG687" s="44"/>
      <c r="AH687" s="390"/>
      <c r="AI687" s="44"/>
      <c r="AJ687" s="44"/>
      <c r="AK687" s="44"/>
      <c r="AL687" s="44"/>
      <c r="AM687" s="44"/>
      <c r="AN687" s="44"/>
      <c r="AO687" s="44"/>
      <c r="AP687" s="44"/>
      <c r="AQ687" s="44"/>
      <c r="AR687" s="44"/>
      <c r="AS687" s="44"/>
      <c r="AT687" s="44"/>
      <c r="AU687" s="44"/>
      <c r="AV687" s="44"/>
      <c r="AW687" s="44"/>
      <c r="AX687" s="44"/>
      <c r="AY687" s="44"/>
      <c r="AZ687" s="44"/>
      <c r="BA687" s="44"/>
      <c r="BB687" s="44"/>
      <c r="BC687" s="44"/>
      <c r="BD687" s="44"/>
      <c r="BE687" s="44"/>
      <c r="BF687" s="44"/>
    </row>
    <row r="688" ht="14.25" customHeight="1">
      <c r="A688" s="44"/>
      <c r="B688" s="44"/>
      <c r="C688" s="44"/>
      <c r="D688" s="78"/>
      <c r="E688" s="78"/>
      <c r="F688" s="107"/>
      <c r="G688" s="107"/>
      <c r="H688" s="107"/>
      <c r="I688" s="107"/>
      <c r="J688" s="107"/>
      <c r="K688" s="44"/>
      <c r="L688" s="44"/>
      <c r="M688" s="44"/>
      <c r="N688" s="78"/>
      <c r="O688" s="78"/>
      <c r="P688" s="407"/>
      <c r="Q688" s="78"/>
      <c r="R688" s="406"/>
      <c r="S688" s="163"/>
      <c r="T688" s="44"/>
      <c r="U688" s="44"/>
      <c r="V688" s="44"/>
      <c r="W688" s="44"/>
      <c r="X688" s="44"/>
      <c r="Y688" s="44"/>
      <c r="Z688" s="44"/>
      <c r="AA688" s="44"/>
      <c r="AB688" s="44"/>
      <c r="AC688" s="44"/>
      <c r="AD688" s="44"/>
      <c r="AE688" s="78"/>
      <c r="AF688" s="44"/>
      <c r="AG688" s="44"/>
      <c r="AH688" s="390"/>
      <c r="AI688" s="44"/>
      <c r="AJ688" s="44"/>
      <c r="AK688" s="44"/>
      <c r="AL688" s="44"/>
      <c r="AM688" s="44"/>
      <c r="AN688" s="44"/>
      <c r="AO688" s="44"/>
      <c r="AP688" s="44"/>
      <c r="AQ688" s="44"/>
      <c r="AR688" s="44"/>
      <c r="AS688" s="44"/>
      <c r="AT688" s="44"/>
      <c r="AU688" s="44"/>
      <c r="AV688" s="44"/>
      <c r="AW688" s="44"/>
      <c r="AX688" s="44"/>
      <c r="AY688" s="44"/>
      <c r="AZ688" s="44"/>
      <c r="BA688" s="44"/>
      <c r="BB688" s="44"/>
      <c r="BC688" s="44"/>
      <c r="BD688" s="44"/>
      <c r="BE688" s="44"/>
      <c r="BF688" s="44"/>
    </row>
    <row r="689" ht="14.25" customHeight="1">
      <c r="A689" s="44"/>
      <c r="B689" s="44"/>
      <c r="C689" s="44"/>
      <c r="D689" s="78"/>
      <c r="E689" s="78"/>
      <c r="F689" s="107"/>
      <c r="G689" s="107"/>
      <c r="H689" s="107"/>
      <c r="I689" s="107"/>
      <c r="J689" s="107"/>
      <c r="K689" s="44"/>
      <c r="L689" s="44"/>
      <c r="M689" s="44"/>
      <c r="N689" s="78"/>
      <c r="O689" s="78"/>
      <c r="P689" s="407"/>
      <c r="Q689" s="78"/>
      <c r="R689" s="406"/>
      <c r="S689" s="163"/>
      <c r="T689" s="44"/>
      <c r="U689" s="44"/>
      <c r="V689" s="44"/>
      <c r="W689" s="44"/>
      <c r="X689" s="44"/>
      <c r="Y689" s="44"/>
      <c r="Z689" s="44"/>
      <c r="AA689" s="44"/>
      <c r="AB689" s="44"/>
      <c r="AC689" s="44"/>
      <c r="AD689" s="44"/>
      <c r="AE689" s="78"/>
      <c r="AF689" s="44"/>
      <c r="AG689" s="44"/>
      <c r="AH689" s="390"/>
      <c r="AI689" s="44"/>
      <c r="AJ689" s="44"/>
      <c r="AK689" s="44"/>
      <c r="AL689" s="44"/>
      <c r="AM689" s="44"/>
      <c r="AN689" s="44"/>
      <c r="AO689" s="44"/>
      <c r="AP689" s="44"/>
      <c r="AQ689" s="44"/>
      <c r="AR689" s="44"/>
      <c r="AS689" s="44"/>
      <c r="AT689" s="44"/>
      <c r="AU689" s="44"/>
      <c r="AV689" s="44"/>
      <c r="AW689" s="44"/>
      <c r="AX689" s="44"/>
      <c r="AY689" s="44"/>
      <c r="AZ689" s="44"/>
      <c r="BA689" s="44"/>
      <c r="BB689" s="44"/>
      <c r="BC689" s="44"/>
      <c r="BD689" s="44"/>
      <c r="BE689" s="44"/>
      <c r="BF689" s="44"/>
    </row>
    <row r="690" ht="14.25" customHeight="1">
      <c r="A690" s="44"/>
      <c r="B690" s="44"/>
      <c r="C690" s="44"/>
      <c r="D690" s="78"/>
      <c r="E690" s="78"/>
      <c r="F690" s="107"/>
      <c r="G690" s="107"/>
      <c r="H690" s="107"/>
      <c r="I690" s="107"/>
      <c r="J690" s="107"/>
      <c r="K690" s="44"/>
      <c r="L690" s="44"/>
      <c r="M690" s="44"/>
      <c r="N690" s="78"/>
      <c r="O690" s="78"/>
      <c r="P690" s="407"/>
      <c r="Q690" s="78"/>
      <c r="R690" s="406"/>
      <c r="S690" s="163"/>
      <c r="T690" s="44"/>
      <c r="U690" s="44"/>
      <c r="V690" s="44"/>
      <c r="W690" s="44"/>
      <c r="X690" s="44"/>
      <c r="Y690" s="44"/>
      <c r="Z690" s="44"/>
      <c r="AA690" s="44"/>
      <c r="AB690" s="44"/>
      <c r="AC690" s="44"/>
      <c r="AD690" s="44"/>
      <c r="AE690" s="78"/>
      <c r="AF690" s="44"/>
      <c r="AG690" s="44"/>
      <c r="AH690" s="390"/>
      <c r="AI690" s="44"/>
      <c r="AJ690" s="44"/>
      <c r="AK690" s="44"/>
      <c r="AL690" s="44"/>
      <c r="AM690" s="44"/>
      <c r="AN690" s="44"/>
      <c r="AO690" s="44"/>
      <c r="AP690" s="44"/>
      <c r="AQ690" s="44"/>
      <c r="AR690" s="44"/>
      <c r="AS690" s="44"/>
      <c r="AT690" s="44"/>
      <c r="AU690" s="44"/>
      <c r="AV690" s="44"/>
      <c r="AW690" s="44"/>
      <c r="AX690" s="44"/>
      <c r="AY690" s="44"/>
      <c r="AZ690" s="44"/>
      <c r="BA690" s="44"/>
      <c r="BB690" s="44"/>
      <c r="BC690" s="44"/>
      <c r="BD690" s="44"/>
      <c r="BE690" s="44"/>
      <c r="BF690" s="44"/>
    </row>
    <row r="691" ht="14.25" customHeight="1">
      <c r="A691" s="44"/>
      <c r="B691" s="44"/>
      <c r="C691" s="44"/>
      <c r="D691" s="78"/>
      <c r="E691" s="78"/>
      <c r="F691" s="107"/>
      <c r="G691" s="107"/>
      <c r="H691" s="107"/>
      <c r="I691" s="107"/>
      <c r="J691" s="107"/>
      <c r="K691" s="44"/>
      <c r="L691" s="44"/>
      <c r="M691" s="44"/>
      <c r="N691" s="78"/>
      <c r="O691" s="78"/>
      <c r="P691" s="407"/>
      <c r="Q691" s="78"/>
      <c r="R691" s="406"/>
      <c r="S691" s="163"/>
      <c r="T691" s="44"/>
      <c r="U691" s="44"/>
      <c r="V691" s="44"/>
      <c r="W691" s="44"/>
      <c r="X691" s="44"/>
      <c r="Y691" s="44"/>
      <c r="Z691" s="44"/>
      <c r="AA691" s="44"/>
      <c r="AB691" s="44"/>
      <c r="AC691" s="44"/>
      <c r="AD691" s="44"/>
      <c r="AE691" s="78"/>
      <c r="AF691" s="44"/>
      <c r="AG691" s="44"/>
      <c r="AH691" s="390"/>
      <c r="AI691" s="44"/>
      <c r="AJ691" s="44"/>
      <c r="AK691" s="44"/>
      <c r="AL691" s="44"/>
      <c r="AM691" s="44"/>
      <c r="AN691" s="44"/>
      <c r="AO691" s="44"/>
      <c r="AP691" s="44"/>
      <c r="AQ691" s="44"/>
      <c r="AR691" s="44"/>
      <c r="AS691" s="44"/>
      <c r="AT691" s="44"/>
      <c r="AU691" s="44"/>
      <c r="AV691" s="44"/>
      <c r="AW691" s="44"/>
      <c r="AX691" s="44"/>
      <c r="AY691" s="44"/>
      <c r="AZ691" s="44"/>
      <c r="BA691" s="44"/>
      <c r="BB691" s="44"/>
      <c r="BC691" s="44"/>
      <c r="BD691" s="44"/>
      <c r="BE691" s="44"/>
      <c r="BF691" s="44"/>
    </row>
    <row r="692" ht="14.25" customHeight="1">
      <c r="A692" s="44"/>
      <c r="B692" s="44"/>
      <c r="C692" s="44"/>
      <c r="D692" s="78"/>
      <c r="E692" s="78"/>
      <c r="F692" s="107"/>
      <c r="G692" s="107"/>
      <c r="H692" s="107"/>
      <c r="I692" s="107"/>
      <c r="J692" s="107"/>
      <c r="K692" s="44"/>
      <c r="L692" s="44"/>
      <c r="M692" s="44"/>
      <c r="N692" s="78"/>
      <c r="O692" s="78"/>
      <c r="P692" s="407"/>
      <c r="Q692" s="78"/>
      <c r="R692" s="406"/>
      <c r="S692" s="163"/>
      <c r="T692" s="44"/>
      <c r="U692" s="44"/>
      <c r="V692" s="44"/>
      <c r="W692" s="44"/>
      <c r="X692" s="44"/>
      <c r="Y692" s="44"/>
      <c r="Z692" s="44"/>
      <c r="AA692" s="44"/>
      <c r="AB692" s="44"/>
      <c r="AC692" s="44"/>
      <c r="AD692" s="44"/>
      <c r="AE692" s="78"/>
      <c r="AF692" s="44"/>
      <c r="AG692" s="44"/>
      <c r="AH692" s="390"/>
      <c r="AI692" s="44"/>
      <c r="AJ692" s="44"/>
      <c r="AK692" s="44"/>
      <c r="AL692" s="44"/>
      <c r="AM692" s="44"/>
      <c r="AN692" s="44"/>
      <c r="AO692" s="44"/>
      <c r="AP692" s="44"/>
      <c r="AQ692" s="44"/>
      <c r="AR692" s="44"/>
      <c r="AS692" s="44"/>
      <c r="AT692" s="44"/>
      <c r="AU692" s="44"/>
      <c r="AV692" s="44"/>
      <c r="AW692" s="44"/>
      <c r="AX692" s="44"/>
      <c r="AY692" s="44"/>
      <c r="AZ692" s="44"/>
      <c r="BA692" s="44"/>
      <c r="BB692" s="44"/>
      <c r="BC692" s="44"/>
      <c r="BD692" s="44"/>
      <c r="BE692" s="44"/>
      <c r="BF692" s="44"/>
    </row>
    <row r="693" ht="14.25" customHeight="1">
      <c r="A693" s="44"/>
      <c r="B693" s="44"/>
      <c r="C693" s="44"/>
      <c r="D693" s="78"/>
      <c r="E693" s="78"/>
      <c r="F693" s="107"/>
      <c r="G693" s="107"/>
      <c r="H693" s="107"/>
      <c r="I693" s="107"/>
      <c r="J693" s="107"/>
      <c r="K693" s="44"/>
      <c r="L693" s="44"/>
      <c r="M693" s="44"/>
      <c r="N693" s="78"/>
      <c r="O693" s="78"/>
      <c r="P693" s="407"/>
      <c r="Q693" s="78"/>
      <c r="R693" s="406"/>
      <c r="S693" s="163"/>
      <c r="T693" s="44"/>
      <c r="U693" s="44"/>
      <c r="V693" s="44"/>
      <c r="W693" s="44"/>
      <c r="X693" s="44"/>
      <c r="Y693" s="44"/>
      <c r="Z693" s="44"/>
      <c r="AA693" s="44"/>
      <c r="AB693" s="44"/>
      <c r="AC693" s="44"/>
      <c r="AD693" s="44"/>
      <c r="AE693" s="78"/>
      <c r="AF693" s="44"/>
      <c r="AG693" s="44"/>
      <c r="AH693" s="390"/>
      <c r="AI693" s="44"/>
      <c r="AJ693" s="44"/>
      <c r="AK693" s="44"/>
      <c r="AL693" s="44"/>
      <c r="AM693" s="44"/>
      <c r="AN693" s="44"/>
      <c r="AO693" s="44"/>
      <c r="AP693" s="44"/>
      <c r="AQ693" s="44"/>
      <c r="AR693" s="44"/>
      <c r="AS693" s="44"/>
      <c r="AT693" s="44"/>
      <c r="AU693" s="44"/>
      <c r="AV693" s="44"/>
      <c r="AW693" s="44"/>
      <c r="AX693" s="44"/>
      <c r="AY693" s="44"/>
      <c r="AZ693" s="44"/>
      <c r="BA693" s="44"/>
      <c r="BB693" s="44"/>
      <c r="BC693" s="44"/>
      <c r="BD693" s="44"/>
      <c r="BE693" s="44"/>
      <c r="BF693" s="44"/>
    </row>
    <row r="694" ht="14.25" customHeight="1">
      <c r="A694" s="44"/>
      <c r="B694" s="44"/>
      <c r="C694" s="44"/>
      <c r="D694" s="78"/>
      <c r="E694" s="78"/>
      <c r="F694" s="107"/>
      <c r="G694" s="107"/>
      <c r="H694" s="107"/>
      <c r="I694" s="107"/>
      <c r="J694" s="107"/>
      <c r="K694" s="44"/>
      <c r="L694" s="44"/>
      <c r="M694" s="44"/>
      <c r="N694" s="78"/>
      <c r="O694" s="78"/>
      <c r="P694" s="407"/>
      <c r="Q694" s="78"/>
      <c r="R694" s="406"/>
      <c r="S694" s="163"/>
      <c r="T694" s="44"/>
      <c r="U694" s="44"/>
      <c r="V694" s="44"/>
      <c r="W694" s="44"/>
      <c r="X694" s="44"/>
      <c r="Y694" s="44"/>
      <c r="Z694" s="44"/>
      <c r="AA694" s="44"/>
      <c r="AB694" s="44"/>
      <c r="AC694" s="44"/>
      <c r="AD694" s="44"/>
      <c r="AE694" s="78"/>
      <c r="AF694" s="44"/>
      <c r="AG694" s="44"/>
      <c r="AH694" s="390"/>
      <c r="AI694" s="44"/>
      <c r="AJ694" s="44"/>
      <c r="AK694" s="44"/>
      <c r="AL694" s="44"/>
      <c r="AM694" s="44"/>
      <c r="AN694" s="44"/>
      <c r="AO694" s="44"/>
      <c r="AP694" s="44"/>
      <c r="AQ694" s="44"/>
      <c r="AR694" s="44"/>
      <c r="AS694" s="44"/>
      <c r="AT694" s="44"/>
      <c r="AU694" s="44"/>
      <c r="AV694" s="44"/>
      <c r="AW694" s="44"/>
      <c r="AX694" s="44"/>
      <c r="AY694" s="44"/>
      <c r="AZ694" s="44"/>
      <c r="BA694" s="44"/>
      <c r="BB694" s="44"/>
      <c r="BC694" s="44"/>
      <c r="BD694" s="44"/>
      <c r="BE694" s="44"/>
      <c r="BF694" s="44"/>
    </row>
    <row r="695" ht="14.25" customHeight="1">
      <c r="A695" s="44"/>
      <c r="B695" s="44"/>
      <c r="C695" s="44"/>
      <c r="D695" s="78"/>
      <c r="E695" s="78"/>
      <c r="F695" s="107"/>
      <c r="G695" s="107"/>
      <c r="H695" s="107"/>
      <c r="I695" s="107"/>
      <c r="J695" s="107"/>
      <c r="K695" s="44"/>
      <c r="L695" s="44"/>
      <c r="M695" s="44"/>
      <c r="N695" s="78"/>
      <c r="O695" s="78"/>
      <c r="P695" s="407"/>
      <c r="Q695" s="78"/>
      <c r="R695" s="406"/>
      <c r="S695" s="163"/>
      <c r="T695" s="44"/>
      <c r="U695" s="44"/>
      <c r="V695" s="44"/>
      <c r="W695" s="44"/>
      <c r="X695" s="44"/>
      <c r="Y695" s="44"/>
      <c r="Z695" s="44"/>
      <c r="AA695" s="44"/>
      <c r="AB695" s="44"/>
      <c r="AC695" s="44"/>
      <c r="AD695" s="44"/>
      <c r="AE695" s="78"/>
      <c r="AF695" s="44"/>
      <c r="AG695" s="44"/>
      <c r="AH695" s="390"/>
      <c r="AI695" s="44"/>
      <c r="AJ695" s="44"/>
      <c r="AK695" s="44"/>
      <c r="AL695" s="44"/>
      <c r="AM695" s="44"/>
      <c r="AN695" s="44"/>
      <c r="AO695" s="44"/>
      <c r="AP695" s="44"/>
      <c r="AQ695" s="44"/>
      <c r="AR695" s="44"/>
      <c r="AS695" s="44"/>
      <c r="AT695" s="44"/>
      <c r="AU695" s="44"/>
      <c r="AV695" s="44"/>
      <c r="AW695" s="44"/>
      <c r="AX695" s="44"/>
      <c r="AY695" s="44"/>
      <c r="AZ695" s="44"/>
      <c r="BA695" s="44"/>
      <c r="BB695" s="44"/>
      <c r="BC695" s="44"/>
      <c r="BD695" s="44"/>
      <c r="BE695" s="44"/>
      <c r="BF695" s="44"/>
    </row>
    <row r="696" ht="14.25" customHeight="1">
      <c r="A696" s="44"/>
      <c r="B696" s="44"/>
      <c r="C696" s="44"/>
      <c r="D696" s="78"/>
      <c r="E696" s="78"/>
      <c r="F696" s="107"/>
      <c r="G696" s="107"/>
      <c r="H696" s="107"/>
      <c r="I696" s="107"/>
      <c r="J696" s="107"/>
      <c r="K696" s="44"/>
      <c r="L696" s="44"/>
      <c r="M696" s="44"/>
      <c r="N696" s="78"/>
      <c r="O696" s="78"/>
      <c r="P696" s="407"/>
      <c r="Q696" s="78"/>
      <c r="R696" s="406"/>
      <c r="S696" s="163"/>
      <c r="T696" s="44"/>
      <c r="U696" s="44"/>
      <c r="V696" s="44"/>
      <c r="W696" s="44"/>
      <c r="X696" s="44"/>
      <c r="Y696" s="44"/>
      <c r="Z696" s="44"/>
      <c r="AA696" s="44"/>
      <c r="AB696" s="44"/>
      <c r="AC696" s="44"/>
      <c r="AD696" s="44"/>
      <c r="AE696" s="78"/>
      <c r="AF696" s="44"/>
      <c r="AG696" s="44"/>
      <c r="AH696" s="390"/>
      <c r="AI696" s="44"/>
      <c r="AJ696" s="44"/>
      <c r="AK696" s="44"/>
      <c r="AL696" s="44"/>
      <c r="AM696" s="44"/>
      <c r="AN696" s="44"/>
      <c r="AO696" s="44"/>
      <c r="AP696" s="44"/>
      <c r="AQ696" s="44"/>
      <c r="AR696" s="44"/>
      <c r="AS696" s="44"/>
      <c r="AT696" s="44"/>
      <c r="AU696" s="44"/>
      <c r="AV696" s="44"/>
      <c r="AW696" s="44"/>
      <c r="AX696" s="44"/>
      <c r="AY696" s="44"/>
      <c r="AZ696" s="44"/>
      <c r="BA696" s="44"/>
      <c r="BB696" s="44"/>
      <c r="BC696" s="44"/>
      <c r="BD696" s="44"/>
      <c r="BE696" s="44"/>
      <c r="BF696" s="44"/>
    </row>
    <row r="697" ht="14.25" customHeight="1">
      <c r="A697" s="44"/>
      <c r="B697" s="44"/>
      <c r="C697" s="44"/>
      <c r="D697" s="78"/>
      <c r="E697" s="78"/>
      <c r="F697" s="107"/>
      <c r="G697" s="107"/>
      <c r="H697" s="107"/>
      <c r="I697" s="107"/>
      <c r="J697" s="107"/>
      <c r="K697" s="44"/>
      <c r="L697" s="44"/>
      <c r="M697" s="44"/>
      <c r="N697" s="78"/>
      <c r="O697" s="78"/>
      <c r="P697" s="407"/>
      <c r="Q697" s="78"/>
      <c r="R697" s="406"/>
      <c r="S697" s="163"/>
      <c r="T697" s="44"/>
      <c r="U697" s="44"/>
      <c r="V697" s="44"/>
      <c r="W697" s="44"/>
      <c r="X697" s="44"/>
      <c r="Y697" s="44"/>
      <c r="Z697" s="44"/>
      <c r="AA697" s="44"/>
      <c r="AB697" s="44"/>
      <c r="AC697" s="44"/>
      <c r="AD697" s="44"/>
      <c r="AE697" s="78"/>
      <c r="AF697" s="44"/>
      <c r="AG697" s="44"/>
      <c r="AH697" s="390"/>
      <c r="AI697" s="44"/>
      <c r="AJ697" s="44"/>
      <c r="AK697" s="44"/>
      <c r="AL697" s="44"/>
      <c r="AM697" s="44"/>
      <c r="AN697" s="44"/>
      <c r="AO697" s="44"/>
      <c r="AP697" s="44"/>
      <c r="AQ697" s="44"/>
      <c r="AR697" s="44"/>
      <c r="AS697" s="44"/>
      <c r="AT697" s="44"/>
      <c r="AU697" s="44"/>
      <c r="AV697" s="44"/>
      <c r="AW697" s="44"/>
      <c r="AX697" s="44"/>
      <c r="AY697" s="44"/>
      <c r="AZ697" s="44"/>
      <c r="BA697" s="44"/>
      <c r="BB697" s="44"/>
      <c r="BC697" s="44"/>
      <c r="BD697" s="44"/>
      <c r="BE697" s="44"/>
      <c r="BF697" s="44"/>
    </row>
    <row r="698" ht="14.25" customHeight="1">
      <c r="A698" s="44"/>
      <c r="B698" s="44"/>
      <c r="C698" s="44"/>
      <c r="D698" s="78"/>
      <c r="E698" s="78"/>
      <c r="F698" s="107"/>
      <c r="G698" s="107"/>
      <c r="H698" s="107"/>
      <c r="I698" s="107"/>
      <c r="J698" s="107"/>
      <c r="K698" s="44"/>
      <c r="L698" s="44"/>
      <c r="M698" s="44"/>
      <c r="N698" s="78"/>
      <c r="O698" s="78"/>
      <c r="P698" s="407"/>
      <c r="Q698" s="78"/>
      <c r="R698" s="406"/>
      <c r="S698" s="163"/>
      <c r="T698" s="44"/>
      <c r="U698" s="44"/>
      <c r="V698" s="44"/>
      <c r="W698" s="44"/>
      <c r="X698" s="44"/>
      <c r="Y698" s="44"/>
      <c r="Z698" s="44"/>
      <c r="AA698" s="44"/>
      <c r="AB698" s="44"/>
      <c r="AC698" s="44"/>
      <c r="AD698" s="44"/>
      <c r="AE698" s="78"/>
      <c r="AF698" s="44"/>
      <c r="AG698" s="44"/>
      <c r="AH698" s="390"/>
      <c r="AI698" s="44"/>
      <c r="AJ698" s="44"/>
      <c r="AK698" s="44"/>
      <c r="AL698" s="44"/>
      <c r="AM698" s="44"/>
      <c r="AN698" s="44"/>
      <c r="AO698" s="44"/>
      <c r="AP698" s="44"/>
      <c r="AQ698" s="44"/>
      <c r="AR698" s="44"/>
      <c r="AS698" s="44"/>
      <c r="AT698" s="44"/>
      <c r="AU698" s="44"/>
      <c r="AV698" s="44"/>
      <c r="AW698" s="44"/>
      <c r="AX698" s="44"/>
      <c r="AY698" s="44"/>
      <c r="AZ698" s="44"/>
      <c r="BA698" s="44"/>
      <c r="BB698" s="44"/>
      <c r="BC698" s="44"/>
      <c r="BD698" s="44"/>
      <c r="BE698" s="44"/>
      <c r="BF698" s="44"/>
    </row>
    <row r="699" ht="14.25" customHeight="1">
      <c r="A699" s="44"/>
      <c r="B699" s="44"/>
      <c r="C699" s="44"/>
      <c r="D699" s="78"/>
      <c r="E699" s="78"/>
      <c r="F699" s="107"/>
      <c r="G699" s="107"/>
      <c r="H699" s="107"/>
      <c r="I699" s="107"/>
      <c r="J699" s="107"/>
      <c r="K699" s="44"/>
      <c r="L699" s="44"/>
      <c r="M699" s="44"/>
      <c r="N699" s="78"/>
      <c r="O699" s="78"/>
      <c r="P699" s="407"/>
      <c r="Q699" s="78"/>
      <c r="R699" s="406"/>
      <c r="S699" s="163"/>
      <c r="T699" s="44"/>
      <c r="U699" s="44"/>
      <c r="V699" s="44"/>
      <c r="W699" s="44"/>
      <c r="X699" s="44"/>
      <c r="Y699" s="44"/>
      <c r="Z699" s="44"/>
      <c r="AA699" s="44"/>
      <c r="AB699" s="44"/>
      <c r="AC699" s="44"/>
      <c r="AD699" s="44"/>
      <c r="AE699" s="78"/>
      <c r="AF699" s="44"/>
      <c r="AG699" s="44"/>
      <c r="AH699" s="390"/>
      <c r="AI699" s="44"/>
      <c r="AJ699" s="44"/>
      <c r="AK699" s="44"/>
      <c r="AL699" s="44"/>
      <c r="AM699" s="44"/>
      <c r="AN699" s="44"/>
      <c r="AO699" s="44"/>
      <c r="AP699" s="44"/>
      <c r="AQ699" s="44"/>
      <c r="AR699" s="44"/>
      <c r="AS699" s="44"/>
      <c r="AT699" s="44"/>
      <c r="AU699" s="44"/>
      <c r="AV699" s="44"/>
      <c r="AW699" s="44"/>
      <c r="AX699" s="44"/>
      <c r="AY699" s="44"/>
      <c r="AZ699" s="44"/>
      <c r="BA699" s="44"/>
      <c r="BB699" s="44"/>
      <c r="BC699" s="44"/>
      <c r="BD699" s="44"/>
      <c r="BE699" s="44"/>
      <c r="BF699" s="44"/>
    </row>
    <row r="700" ht="14.25" customHeight="1">
      <c r="A700" s="44"/>
      <c r="B700" s="44"/>
      <c r="C700" s="44"/>
      <c r="D700" s="78"/>
      <c r="E700" s="78"/>
      <c r="F700" s="107"/>
      <c r="G700" s="107"/>
      <c r="H700" s="107"/>
      <c r="I700" s="107"/>
      <c r="J700" s="107"/>
      <c r="K700" s="44"/>
      <c r="L700" s="44"/>
      <c r="M700" s="44"/>
      <c r="N700" s="78"/>
      <c r="O700" s="78"/>
      <c r="P700" s="407"/>
      <c r="Q700" s="78"/>
      <c r="R700" s="406"/>
      <c r="S700" s="163"/>
      <c r="T700" s="44"/>
      <c r="U700" s="44"/>
      <c r="V700" s="44"/>
      <c r="W700" s="44"/>
      <c r="X700" s="44"/>
      <c r="Y700" s="44"/>
      <c r="Z700" s="44"/>
      <c r="AA700" s="44"/>
      <c r="AB700" s="44"/>
      <c r="AC700" s="44"/>
      <c r="AD700" s="44"/>
      <c r="AE700" s="78"/>
      <c r="AF700" s="44"/>
      <c r="AG700" s="44"/>
      <c r="AH700" s="390"/>
      <c r="AI700" s="44"/>
      <c r="AJ700" s="44"/>
      <c r="AK700" s="44"/>
      <c r="AL700" s="44"/>
      <c r="AM700" s="44"/>
      <c r="AN700" s="44"/>
      <c r="AO700" s="44"/>
      <c r="AP700" s="44"/>
      <c r="AQ700" s="44"/>
      <c r="AR700" s="44"/>
      <c r="AS700" s="44"/>
      <c r="AT700" s="44"/>
      <c r="AU700" s="44"/>
      <c r="AV700" s="44"/>
      <c r="AW700" s="44"/>
      <c r="AX700" s="44"/>
      <c r="AY700" s="44"/>
      <c r="AZ700" s="44"/>
      <c r="BA700" s="44"/>
      <c r="BB700" s="44"/>
      <c r="BC700" s="44"/>
      <c r="BD700" s="44"/>
      <c r="BE700" s="44"/>
      <c r="BF700" s="44"/>
    </row>
    <row r="701" ht="14.25" customHeight="1">
      <c r="A701" s="44"/>
      <c r="B701" s="44"/>
      <c r="C701" s="44"/>
      <c r="D701" s="78"/>
      <c r="E701" s="78"/>
      <c r="F701" s="107"/>
      <c r="G701" s="107"/>
      <c r="H701" s="107"/>
      <c r="I701" s="107"/>
      <c r="J701" s="107"/>
      <c r="K701" s="44"/>
      <c r="L701" s="44"/>
      <c r="M701" s="44"/>
      <c r="N701" s="78"/>
      <c r="O701" s="78"/>
      <c r="P701" s="407"/>
      <c r="Q701" s="78"/>
      <c r="R701" s="406"/>
      <c r="S701" s="163"/>
      <c r="T701" s="44"/>
      <c r="U701" s="44"/>
      <c r="V701" s="44"/>
      <c r="W701" s="44"/>
      <c r="X701" s="44"/>
      <c r="Y701" s="44"/>
      <c r="Z701" s="44"/>
      <c r="AA701" s="44"/>
      <c r="AB701" s="44"/>
      <c r="AC701" s="44"/>
      <c r="AD701" s="44"/>
      <c r="AE701" s="78"/>
      <c r="AF701" s="44"/>
      <c r="AG701" s="44"/>
      <c r="AH701" s="390"/>
      <c r="AI701" s="44"/>
      <c r="AJ701" s="44"/>
      <c r="AK701" s="44"/>
      <c r="AL701" s="44"/>
      <c r="AM701" s="44"/>
      <c r="AN701" s="44"/>
      <c r="AO701" s="44"/>
      <c r="AP701" s="44"/>
      <c r="AQ701" s="44"/>
      <c r="AR701" s="44"/>
      <c r="AS701" s="44"/>
      <c r="AT701" s="44"/>
      <c r="AU701" s="44"/>
      <c r="AV701" s="44"/>
      <c r="AW701" s="44"/>
      <c r="AX701" s="44"/>
      <c r="AY701" s="44"/>
      <c r="AZ701" s="44"/>
      <c r="BA701" s="44"/>
      <c r="BB701" s="44"/>
      <c r="BC701" s="44"/>
      <c r="BD701" s="44"/>
      <c r="BE701" s="44"/>
      <c r="BF701" s="44"/>
    </row>
    <row r="702" ht="14.25" customHeight="1">
      <c r="A702" s="44"/>
      <c r="B702" s="44"/>
      <c r="C702" s="44"/>
      <c r="D702" s="78"/>
      <c r="E702" s="78"/>
      <c r="F702" s="107"/>
      <c r="G702" s="107"/>
      <c r="H702" s="107"/>
      <c r="I702" s="107"/>
      <c r="J702" s="107"/>
      <c r="K702" s="44"/>
      <c r="L702" s="44"/>
      <c r="M702" s="44"/>
      <c r="N702" s="78"/>
      <c r="O702" s="78"/>
      <c r="P702" s="407"/>
      <c r="Q702" s="78"/>
      <c r="R702" s="406"/>
      <c r="S702" s="163"/>
      <c r="T702" s="44"/>
      <c r="U702" s="44"/>
      <c r="V702" s="44"/>
      <c r="W702" s="44"/>
      <c r="X702" s="44"/>
      <c r="Y702" s="44"/>
      <c r="Z702" s="44"/>
      <c r="AA702" s="44"/>
      <c r="AB702" s="44"/>
      <c r="AC702" s="44"/>
      <c r="AD702" s="44"/>
      <c r="AE702" s="78"/>
      <c r="AF702" s="44"/>
      <c r="AG702" s="44"/>
      <c r="AH702" s="390"/>
      <c r="AI702" s="44"/>
      <c r="AJ702" s="44"/>
      <c r="AK702" s="44"/>
      <c r="AL702" s="44"/>
      <c r="AM702" s="44"/>
      <c r="AN702" s="44"/>
      <c r="AO702" s="44"/>
      <c r="AP702" s="44"/>
      <c r="AQ702" s="44"/>
      <c r="AR702" s="44"/>
      <c r="AS702" s="44"/>
      <c r="AT702" s="44"/>
      <c r="AU702" s="44"/>
      <c r="AV702" s="44"/>
      <c r="AW702" s="44"/>
      <c r="AX702" s="44"/>
      <c r="AY702" s="44"/>
      <c r="AZ702" s="44"/>
      <c r="BA702" s="44"/>
      <c r="BB702" s="44"/>
      <c r="BC702" s="44"/>
      <c r="BD702" s="44"/>
      <c r="BE702" s="44"/>
      <c r="BF702" s="44"/>
    </row>
    <row r="703" ht="14.25" customHeight="1">
      <c r="A703" s="44"/>
      <c r="B703" s="44"/>
      <c r="C703" s="44"/>
      <c r="D703" s="78"/>
      <c r="E703" s="78"/>
      <c r="F703" s="107"/>
      <c r="G703" s="107"/>
      <c r="H703" s="107"/>
      <c r="I703" s="107"/>
      <c r="J703" s="107"/>
      <c r="K703" s="44"/>
      <c r="L703" s="44"/>
      <c r="M703" s="44"/>
      <c r="N703" s="78"/>
      <c r="O703" s="78"/>
      <c r="P703" s="407"/>
      <c r="Q703" s="78"/>
      <c r="R703" s="406"/>
      <c r="S703" s="163"/>
      <c r="T703" s="44"/>
      <c r="U703" s="44"/>
      <c r="V703" s="44"/>
      <c r="W703" s="44"/>
      <c r="X703" s="44"/>
      <c r="Y703" s="44"/>
      <c r="Z703" s="44"/>
      <c r="AA703" s="44"/>
      <c r="AB703" s="44"/>
      <c r="AC703" s="44"/>
      <c r="AD703" s="44"/>
      <c r="AE703" s="78"/>
      <c r="AF703" s="44"/>
      <c r="AG703" s="44"/>
      <c r="AH703" s="390"/>
      <c r="AI703" s="44"/>
      <c r="AJ703" s="44"/>
      <c r="AK703" s="44"/>
      <c r="AL703" s="44"/>
      <c r="AM703" s="44"/>
      <c r="AN703" s="44"/>
      <c r="AO703" s="44"/>
      <c r="AP703" s="44"/>
      <c r="AQ703" s="44"/>
      <c r="AR703" s="44"/>
      <c r="AS703" s="44"/>
      <c r="AT703" s="44"/>
      <c r="AU703" s="44"/>
      <c r="AV703" s="44"/>
      <c r="AW703" s="44"/>
      <c r="AX703" s="44"/>
      <c r="AY703" s="44"/>
      <c r="AZ703" s="44"/>
      <c r="BA703" s="44"/>
      <c r="BB703" s="44"/>
      <c r="BC703" s="44"/>
      <c r="BD703" s="44"/>
      <c r="BE703" s="44"/>
      <c r="BF703" s="44"/>
    </row>
    <row r="704" ht="14.25" customHeight="1">
      <c r="A704" s="44"/>
      <c r="B704" s="44"/>
      <c r="C704" s="44"/>
      <c r="D704" s="78"/>
      <c r="E704" s="78"/>
      <c r="F704" s="107"/>
      <c r="G704" s="107"/>
      <c r="H704" s="107"/>
      <c r="I704" s="107"/>
      <c r="J704" s="107"/>
      <c r="K704" s="44"/>
      <c r="L704" s="44"/>
      <c r="M704" s="44"/>
      <c r="N704" s="78"/>
      <c r="O704" s="78"/>
      <c r="P704" s="407"/>
      <c r="Q704" s="78"/>
      <c r="R704" s="406"/>
      <c r="S704" s="163"/>
      <c r="T704" s="44"/>
      <c r="U704" s="44"/>
      <c r="V704" s="44"/>
      <c r="W704" s="44"/>
      <c r="X704" s="44"/>
      <c r="Y704" s="44"/>
      <c r="Z704" s="44"/>
      <c r="AA704" s="44"/>
      <c r="AB704" s="44"/>
      <c r="AC704" s="44"/>
      <c r="AD704" s="44"/>
      <c r="AE704" s="78"/>
      <c r="AF704" s="44"/>
      <c r="AG704" s="44"/>
      <c r="AH704" s="390"/>
      <c r="AI704" s="44"/>
      <c r="AJ704" s="44"/>
      <c r="AK704" s="44"/>
      <c r="AL704" s="44"/>
      <c r="AM704" s="44"/>
      <c r="AN704" s="44"/>
      <c r="AO704" s="44"/>
      <c r="AP704" s="44"/>
      <c r="AQ704" s="44"/>
      <c r="AR704" s="44"/>
      <c r="AS704" s="44"/>
      <c r="AT704" s="44"/>
      <c r="AU704" s="44"/>
      <c r="AV704" s="44"/>
      <c r="AW704" s="44"/>
      <c r="AX704" s="44"/>
      <c r="AY704" s="44"/>
      <c r="AZ704" s="44"/>
      <c r="BA704" s="44"/>
      <c r="BB704" s="44"/>
      <c r="BC704" s="44"/>
      <c r="BD704" s="44"/>
      <c r="BE704" s="44"/>
      <c r="BF704" s="44"/>
    </row>
    <row r="705" ht="14.25" customHeight="1">
      <c r="A705" s="44"/>
      <c r="B705" s="44"/>
      <c r="C705" s="44"/>
      <c r="D705" s="78"/>
      <c r="E705" s="78"/>
      <c r="F705" s="107"/>
      <c r="G705" s="107"/>
      <c r="H705" s="107"/>
      <c r="I705" s="107"/>
      <c r="J705" s="107"/>
      <c r="K705" s="44"/>
      <c r="L705" s="44"/>
      <c r="M705" s="44"/>
      <c r="N705" s="78"/>
      <c r="O705" s="78"/>
      <c r="P705" s="407"/>
      <c r="Q705" s="78"/>
      <c r="R705" s="406"/>
      <c r="S705" s="163"/>
      <c r="T705" s="44"/>
      <c r="U705" s="44"/>
      <c r="V705" s="44"/>
      <c r="W705" s="44"/>
      <c r="X705" s="44"/>
      <c r="Y705" s="44"/>
      <c r="Z705" s="44"/>
      <c r="AA705" s="44"/>
      <c r="AB705" s="44"/>
      <c r="AC705" s="44"/>
      <c r="AD705" s="44"/>
      <c r="AE705" s="78"/>
      <c r="AF705" s="44"/>
      <c r="AG705" s="44"/>
      <c r="AH705" s="390"/>
      <c r="AI705" s="44"/>
      <c r="AJ705" s="44"/>
      <c r="AK705" s="44"/>
      <c r="AL705" s="44"/>
      <c r="AM705" s="44"/>
      <c r="AN705" s="44"/>
      <c r="AO705" s="44"/>
      <c r="AP705" s="44"/>
      <c r="AQ705" s="44"/>
      <c r="AR705" s="44"/>
      <c r="AS705" s="44"/>
      <c r="AT705" s="44"/>
      <c r="AU705" s="44"/>
      <c r="AV705" s="44"/>
      <c r="AW705" s="44"/>
      <c r="AX705" s="44"/>
      <c r="AY705" s="44"/>
      <c r="AZ705" s="44"/>
      <c r="BA705" s="44"/>
      <c r="BB705" s="44"/>
      <c r="BC705" s="44"/>
      <c r="BD705" s="44"/>
      <c r="BE705" s="44"/>
      <c r="BF705" s="44"/>
    </row>
    <row r="706" ht="14.25" customHeight="1">
      <c r="A706" s="44"/>
      <c r="B706" s="44"/>
      <c r="C706" s="44"/>
      <c r="D706" s="78"/>
      <c r="E706" s="78"/>
      <c r="F706" s="107"/>
      <c r="G706" s="107"/>
      <c r="H706" s="107"/>
      <c r="I706" s="107"/>
      <c r="J706" s="107"/>
      <c r="K706" s="44"/>
      <c r="L706" s="44"/>
      <c r="M706" s="44"/>
      <c r="N706" s="78"/>
      <c r="O706" s="78"/>
      <c r="P706" s="407"/>
      <c r="Q706" s="78"/>
      <c r="R706" s="406"/>
      <c r="S706" s="163"/>
      <c r="T706" s="44"/>
      <c r="U706" s="44"/>
      <c r="V706" s="44"/>
      <c r="W706" s="44"/>
      <c r="X706" s="44"/>
      <c r="Y706" s="44"/>
      <c r="Z706" s="44"/>
      <c r="AA706" s="44"/>
      <c r="AB706" s="44"/>
      <c r="AC706" s="44"/>
      <c r="AD706" s="44"/>
      <c r="AE706" s="78"/>
      <c r="AF706" s="44"/>
      <c r="AG706" s="44"/>
      <c r="AH706" s="390"/>
      <c r="AI706" s="44"/>
      <c r="AJ706" s="44"/>
      <c r="AK706" s="44"/>
      <c r="AL706" s="44"/>
      <c r="AM706" s="44"/>
      <c r="AN706" s="44"/>
      <c r="AO706" s="44"/>
      <c r="AP706" s="44"/>
      <c r="AQ706" s="44"/>
      <c r="AR706" s="44"/>
      <c r="AS706" s="44"/>
      <c r="AT706" s="44"/>
      <c r="AU706" s="44"/>
      <c r="AV706" s="44"/>
      <c r="AW706" s="44"/>
      <c r="AX706" s="44"/>
      <c r="AY706" s="44"/>
      <c r="AZ706" s="44"/>
      <c r="BA706" s="44"/>
      <c r="BB706" s="44"/>
      <c r="BC706" s="44"/>
      <c r="BD706" s="44"/>
      <c r="BE706" s="44"/>
      <c r="BF706" s="44"/>
    </row>
    <row r="707" ht="14.25" customHeight="1">
      <c r="A707" s="44"/>
      <c r="B707" s="44"/>
      <c r="C707" s="44"/>
      <c r="D707" s="78"/>
      <c r="E707" s="78"/>
      <c r="F707" s="107"/>
      <c r="G707" s="107"/>
      <c r="H707" s="107"/>
      <c r="I707" s="107"/>
      <c r="J707" s="107"/>
      <c r="K707" s="44"/>
      <c r="L707" s="44"/>
      <c r="M707" s="44"/>
      <c r="N707" s="78"/>
      <c r="O707" s="78"/>
      <c r="P707" s="407"/>
      <c r="Q707" s="78"/>
      <c r="R707" s="406"/>
      <c r="S707" s="163"/>
      <c r="T707" s="44"/>
      <c r="U707" s="44"/>
      <c r="V707" s="44"/>
      <c r="W707" s="44"/>
      <c r="X707" s="44"/>
      <c r="Y707" s="44"/>
      <c r="Z707" s="44"/>
      <c r="AA707" s="44"/>
      <c r="AB707" s="44"/>
      <c r="AC707" s="44"/>
      <c r="AD707" s="44"/>
      <c r="AE707" s="78"/>
      <c r="AF707" s="44"/>
      <c r="AG707" s="44"/>
      <c r="AH707" s="390"/>
      <c r="AI707" s="44"/>
      <c r="AJ707" s="44"/>
      <c r="AK707" s="44"/>
      <c r="AL707" s="44"/>
      <c r="AM707" s="44"/>
      <c r="AN707" s="44"/>
      <c r="AO707" s="44"/>
      <c r="AP707" s="44"/>
      <c r="AQ707" s="44"/>
      <c r="AR707" s="44"/>
      <c r="AS707" s="44"/>
      <c r="AT707" s="44"/>
      <c r="AU707" s="44"/>
      <c r="AV707" s="44"/>
      <c r="AW707" s="44"/>
      <c r="AX707" s="44"/>
      <c r="AY707" s="44"/>
      <c r="AZ707" s="44"/>
      <c r="BA707" s="44"/>
      <c r="BB707" s="44"/>
      <c r="BC707" s="44"/>
      <c r="BD707" s="44"/>
      <c r="BE707" s="44"/>
      <c r="BF707" s="44"/>
    </row>
    <row r="708" ht="14.25" customHeight="1">
      <c r="A708" s="44"/>
      <c r="B708" s="44"/>
      <c r="C708" s="44"/>
      <c r="D708" s="78"/>
      <c r="E708" s="78"/>
      <c r="F708" s="107"/>
      <c r="G708" s="107"/>
      <c r="H708" s="107"/>
      <c r="I708" s="107"/>
      <c r="J708" s="107"/>
      <c r="K708" s="44"/>
      <c r="L708" s="44"/>
      <c r="M708" s="44"/>
      <c r="N708" s="78"/>
      <c r="O708" s="78"/>
      <c r="P708" s="407"/>
      <c r="Q708" s="78"/>
      <c r="R708" s="406"/>
      <c r="S708" s="163"/>
      <c r="T708" s="44"/>
      <c r="U708" s="44"/>
      <c r="V708" s="44"/>
      <c r="W708" s="44"/>
      <c r="X708" s="44"/>
      <c r="Y708" s="44"/>
      <c r="Z708" s="44"/>
      <c r="AA708" s="44"/>
      <c r="AB708" s="44"/>
      <c r="AC708" s="44"/>
      <c r="AD708" s="44"/>
      <c r="AE708" s="78"/>
      <c r="AF708" s="44"/>
      <c r="AG708" s="44"/>
      <c r="AH708" s="390"/>
      <c r="AI708" s="44"/>
      <c r="AJ708" s="44"/>
      <c r="AK708" s="44"/>
      <c r="AL708" s="44"/>
      <c r="AM708" s="44"/>
      <c r="AN708" s="44"/>
      <c r="AO708" s="44"/>
      <c r="AP708" s="44"/>
      <c r="AQ708" s="44"/>
      <c r="AR708" s="44"/>
      <c r="AS708" s="44"/>
      <c r="AT708" s="44"/>
      <c r="AU708" s="44"/>
      <c r="AV708" s="44"/>
      <c r="AW708" s="44"/>
      <c r="AX708" s="44"/>
      <c r="AY708" s="44"/>
      <c r="AZ708" s="44"/>
      <c r="BA708" s="44"/>
      <c r="BB708" s="44"/>
      <c r="BC708" s="44"/>
      <c r="BD708" s="44"/>
      <c r="BE708" s="44"/>
      <c r="BF708" s="44"/>
    </row>
    <row r="709" ht="14.25" customHeight="1">
      <c r="A709" s="44"/>
      <c r="B709" s="44"/>
      <c r="C709" s="44"/>
      <c r="D709" s="78"/>
      <c r="E709" s="78"/>
      <c r="F709" s="107"/>
      <c r="G709" s="107"/>
      <c r="H709" s="107"/>
      <c r="I709" s="107"/>
      <c r="J709" s="107"/>
      <c r="K709" s="44"/>
      <c r="L709" s="44"/>
      <c r="M709" s="44"/>
      <c r="N709" s="78"/>
      <c r="O709" s="78"/>
      <c r="P709" s="407"/>
      <c r="Q709" s="78"/>
      <c r="R709" s="406"/>
      <c r="S709" s="163"/>
      <c r="T709" s="44"/>
      <c r="U709" s="44"/>
      <c r="V709" s="44"/>
      <c r="W709" s="44"/>
      <c r="X709" s="44"/>
      <c r="Y709" s="44"/>
      <c r="Z709" s="44"/>
      <c r="AA709" s="44"/>
      <c r="AB709" s="44"/>
      <c r="AC709" s="44"/>
      <c r="AD709" s="44"/>
      <c r="AE709" s="78"/>
      <c r="AF709" s="44"/>
      <c r="AG709" s="44"/>
      <c r="AH709" s="390"/>
      <c r="AI709" s="44"/>
      <c r="AJ709" s="44"/>
      <c r="AK709" s="44"/>
      <c r="AL709" s="44"/>
      <c r="AM709" s="44"/>
      <c r="AN709" s="44"/>
      <c r="AO709" s="44"/>
      <c r="AP709" s="44"/>
      <c r="AQ709" s="44"/>
      <c r="AR709" s="44"/>
      <c r="AS709" s="44"/>
      <c r="AT709" s="44"/>
      <c r="AU709" s="44"/>
      <c r="AV709" s="44"/>
      <c r="AW709" s="44"/>
      <c r="AX709" s="44"/>
      <c r="AY709" s="44"/>
      <c r="AZ709" s="44"/>
      <c r="BA709" s="44"/>
      <c r="BB709" s="44"/>
      <c r="BC709" s="44"/>
      <c r="BD709" s="44"/>
      <c r="BE709" s="44"/>
      <c r="BF709" s="44"/>
    </row>
    <row r="710" ht="14.25" customHeight="1">
      <c r="A710" s="44"/>
      <c r="B710" s="44"/>
      <c r="C710" s="44"/>
      <c r="D710" s="78"/>
      <c r="E710" s="78"/>
      <c r="F710" s="107"/>
      <c r="G710" s="107"/>
      <c r="H710" s="107"/>
      <c r="I710" s="107"/>
      <c r="J710" s="107"/>
      <c r="K710" s="44"/>
      <c r="L710" s="44"/>
      <c r="M710" s="44"/>
      <c r="N710" s="78"/>
      <c r="O710" s="78"/>
      <c r="P710" s="407"/>
      <c r="Q710" s="78"/>
      <c r="R710" s="406"/>
      <c r="S710" s="163"/>
      <c r="T710" s="44"/>
      <c r="U710" s="44"/>
      <c r="V710" s="44"/>
      <c r="W710" s="44"/>
      <c r="X710" s="44"/>
      <c r="Y710" s="44"/>
      <c r="Z710" s="44"/>
      <c r="AA710" s="44"/>
      <c r="AB710" s="44"/>
      <c r="AC710" s="44"/>
      <c r="AD710" s="44"/>
      <c r="AE710" s="78"/>
      <c r="AF710" s="44"/>
      <c r="AG710" s="44"/>
      <c r="AH710" s="390"/>
      <c r="AI710" s="44"/>
      <c r="AJ710" s="44"/>
      <c r="AK710" s="44"/>
      <c r="AL710" s="44"/>
      <c r="AM710" s="44"/>
      <c r="AN710" s="44"/>
      <c r="AO710" s="44"/>
      <c r="AP710" s="44"/>
      <c r="AQ710" s="44"/>
      <c r="AR710" s="44"/>
      <c r="AS710" s="44"/>
      <c r="AT710" s="44"/>
      <c r="AU710" s="44"/>
      <c r="AV710" s="44"/>
      <c r="AW710" s="44"/>
      <c r="AX710" s="44"/>
      <c r="AY710" s="44"/>
      <c r="AZ710" s="44"/>
      <c r="BA710" s="44"/>
      <c r="BB710" s="44"/>
      <c r="BC710" s="44"/>
      <c r="BD710" s="44"/>
      <c r="BE710" s="44"/>
      <c r="BF710" s="44"/>
    </row>
    <row r="711" ht="14.25" customHeight="1">
      <c r="A711" s="44"/>
      <c r="B711" s="44"/>
      <c r="C711" s="44"/>
      <c r="D711" s="78"/>
      <c r="E711" s="78"/>
      <c r="F711" s="107"/>
      <c r="G711" s="107"/>
      <c r="H711" s="107"/>
      <c r="I711" s="107"/>
      <c r="J711" s="107"/>
      <c r="K711" s="44"/>
      <c r="L711" s="44"/>
      <c r="M711" s="44"/>
      <c r="N711" s="78"/>
      <c r="O711" s="78"/>
      <c r="P711" s="407"/>
      <c r="Q711" s="78"/>
      <c r="R711" s="406"/>
      <c r="S711" s="163"/>
      <c r="T711" s="44"/>
      <c r="U711" s="44"/>
      <c r="V711" s="44"/>
      <c r="W711" s="44"/>
      <c r="X711" s="44"/>
      <c r="Y711" s="44"/>
      <c r="Z711" s="44"/>
      <c r="AA711" s="44"/>
      <c r="AB711" s="44"/>
      <c r="AC711" s="44"/>
      <c r="AD711" s="44"/>
      <c r="AE711" s="78"/>
      <c r="AF711" s="44"/>
      <c r="AG711" s="44"/>
      <c r="AH711" s="390"/>
      <c r="AI711" s="44"/>
      <c r="AJ711" s="44"/>
      <c r="AK711" s="44"/>
      <c r="AL711" s="44"/>
      <c r="AM711" s="44"/>
      <c r="AN711" s="44"/>
      <c r="AO711" s="44"/>
      <c r="AP711" s="44"/>
      <c r="AQ711" s="44"/>
      <c r="AR711" s="44"/>
      <c r="AS711" s="44"/>
      <c r="AT711" s="44"/>
      <c r="AU711" s="44"/>
      <c r="AV711" s="44"/>
      <c r="AW711" s="44"/>
      <c r="AX711" s="44"/>
      <c r="AY711" s="44"/>
      <c r="AZ711" s="44"/>
      <c r="BA711" s="44"/>
      <c r="BB711" s="44"/>
      <c r="BC711" s="44"/>
      <c r="BD711" s="44"/>
      <c r="BE711" s="44"/>
      <c r="BF711" s="44"/>
    </row>
    <row r="712" ht="14.25" customHeight="1">
      <c r="A712" s="44"/>
      <c r="B712" s="44"/>
      <c r="C712" s="44"/>
      <c r="D712" s="78"/>
      <c r="E712" s="78"/>
      <c r="F712" s="107"/>
      <c r="G712" s="107"/>
      <c r="H712" s="107"/>
      <c r="I712" s="107"/>
      <c r="J712" s="107"/>
      <c r="K712" s="44"/>
      <c r="L712" s="44"/>
      <c r="M712" s="44"/>
      <c r="N712" s="78"/>
      <c r="O712" s="78"/>
      <c r="P712" s="407"/>
      <c r="Q712" s="78"/>
      <c r="R712" s="406"/>
      <c r="S712" s="163"/>
      <c r="T712" s="44"/>
      <c r="U712" s="44"/>
      <c r="V712" s="44"/>
      <c r="W712" s="44"/>
      <c r="X712" s="44"/>
      <c r="Y712" s="44"/>
      <c r="Z712" s="44"/>
      <c r="AA712" s="44"/>
      <c r="AB712" s="44"/>
      <c r="AC712" s="44"/>
      <c r="AD712" s="44"/>
      <c r="AE712" s="78"/>
      <c r="AF712" s="44"/>
      <c r="AG712" s="44"/>
      <c r="AH712" s="390"/>
      <c r="AI712" s="44"/>
      <c r="AJ712" s="44"/>
      <c r="AK712" s="44"/>
      <c r="AL712" s="44"/>
      <c r="AM712" s="44"/>
      <c r="AN712" s="44"/>
      <c r="AO712" s="44"/>
      <c r="AP712" s="44"/>
      <c r="AQ712" s="44"/>
      <c r="AR712" s="44"/>
      <c r="AS712" s="44"/>
      <c r="AT712" s="44"/>
      <c r="AU712" s="44"/>
      <c r="AV712" s="44"/>
      <c r="AW712" s="44"/>
      <c r="AX712" s="44"/>
      <c r="AY712" s="44"/>
      <c r="AZ712" s="44"/>
      <c r="BA712" s="44"/>
      <c r="BB712" s="44"/>
      <c r="BC712" s="44"/>
      <c r="BD712" s="44"/>
      <c r="BE712" s="44"/>
      <c r="BF712" s="44"/>
    </row>
    <row r="713" ht="14.25" customHeight="1">
      <c r="A713" s="44"/>
      <c r="B713" s="44"/>
      <c r="C713" s="44"/>
      <c r="D713" s="78"/>
      <c r="E713" s="78"/>
      <c r="F713" s="107"/>
      <c r="G713" s="107"/>
      <c r="H713" s="107"/>
      <c r="I713" s="107"/>
      <c r="J713" s="107"/>
      <c r="K713" s="44"/>
      <c r="L713" s="44"/>
      <c r="M713" s="44"/>
      <c r="N713" s="78"/>
      <c r="O713" s="78"/>
      <c r="P713" s="407"/>
      <c r="Q713" s="78"/>
      <c r="R713" s="406"/>
      <c r="S713" s="163"/>
      <c r="T713" s="44"/>
      <c r="U713" s="44"/>
      <c r="V713" s="44"/>
      <c r="W713" s="44"/>
      <c r="X713" s="44"/>
      <c r="Y713" s="44"/>
      <c r="Z713" s="44"/>
      <c r="AA713" s="44"/>
      <c r="AB713" s="44"/>
      <c r="AC713" s="44"/>
      <c r="AD713" s="44"/>
      <c r="AE713" s="78"/>
      <c r="AF713" s="44"/>
      <c r="AG713" s="44"/>
      <c r="AH713" s="390"/>
      <c r="AI713" s="44"/>
      <c r="AJ713" s="44"/>
      <c r="AK713" s="44"/>
      <c r="AL713" s="44"/>
      <c r="AM713" s="44"/>
      <c r="AN713" s="44"/>
      <c r="AO713" s="44"/>
      <c r="AP713" s="44"/>
      <c r="AQ713" s="44"/>
      <c r="AR713" s="44"/>
      <c r="AS713" s="44"/>
      <c r="AT713" s="44"/>
      <c r="AU713" s="44"/>
      <c r="AV713" s="44"/>
      <c r="AW713" s="44"/>
      <c r="AX713" s="44"/>
      <c r="AY713" s="44"/>
      <c r="AZ713" s="44"/>
      <c r="BA713" s="44"/>
      <c r="BB713" s="44"/>
      <c r="BC713" s="44"/>
      <c r="BD713" s="44"/>
      <c r="BE713" s="44"/>
      <c r="BF713" s="44"/>
    </row>
    <row r="714" ht="14.25" customHeight="1">
      <c r="A714" s="44"/>
      <c r="B714" s="44"/>
      <c r="C714" s="44"/>
      <c r="D714" s="78"/>
      <c r="E714" s="78"/>
      <c r="F714" s="107"/>
      <c r="G714" s="107"/>
      <c r="H714" s="107"/>
      <c r="I714" s="107"/>
      <c r="J714" s="107"/>
      <c r="K714" s="44"/>
      <c r="L714" s="44"/>
      <c r="M714" s="44"/>
      <c r="N714" s="78"/>
      <c r="O714" s="78"/>
      <c r="P714" s="407"/>
      <c r="Q714" s="78"/>
      <c r="R714" s="406"/>
      <c r="S714" s="163"/>
      <c r="T714" s="44"/>
      <c r="U714" s="44"/>
      <c r="V714" s="44"/>
      <c r="W714" s="44"/>
      <c r="X714" s="44"/>
      <c r="Y714" s="44"/>
      <c r="Z714" s="44"/>
      <c r="AA714" s="44"/>
      <c r="AB714" s="44"/>
      <c r="AC714" s="44"/>
      <c r="AD714" s="44"/>
      <c r="AE714" s="78"/>
      <c r="AF714" s="44"/>
      <c r="AG714" s="44"/>
      <c r="AH714" s="390"/>
      <c r="AI714" s="44"/>
      <c r="AJ714" s="44"/>
      <c r="AK714" s="44"/>
      <c r="AL714" s="44"/>
      <c r="AM714" s="44"/>
      <c r="AN714" s="44"/>
      <c r="AO714" s="44"/>
      <c r="AP714" s="44"/>
      <c r="AQ714" s="44"/>
      <c r="AR714" s="44"/>
      <c r="AS714" s="44"/>
      <c r="AT714" s="44"/>
      <c r="AU714" s="44"/>
      <c r="AV714" s="44"/>
      <c r="AW714" s="44"/>
      <c r="AX714" s="44"/>
      <c r="AY714" s="44"/>
      <c r="AZ714" s="44"/>
      <c r="BA714" s="44"/>
      <c r="BB714" s="44"/>
      <c r="BC714" s="44"/>
      <c r="BD714" s="44"/>
      <c r="BE714" s="44"/>
      <c r="BF714" s="44"/>
    </row>
    <row r="715" ht="14.25" customHeight="1">
      <c r="A715" s="44"/>
      <c r="B715" s="44"/>
      <c r="C715" s="44"/>
      <c r="D715" s="78"/>
      <c r="E715" s="78"/>
      <c r="F715" s="107"/>
      <c r="G715" s="107"/>
      <c r="H715" s="107"/>
      <c r="I715" s="107"/>
      <c r="J715" s="107"/>
      <c r="K715" s="44"/>
      <c r="L715" s="44"/>
      <c r="M715" s="44"/>
      <c r="N715" s="78"/>
      <c r="O715" s="78"/>
      <c r="P715" s="407"/>
      <c r="Q715" s="78"/>
      <c r="R715" s="406"/>
      <c r="S715" s="163"/>
      <c r="T715" s="44"/>
      <c r="U715" s="44"/>
      <c r="V715" s="44"/>
      <c r="W715" s="44"/>
      <c r="X715" s="44"/>
      <c r="Y715" s="44"/>
      <c r="Z715" s="44"/>
      <c r="AA715" s="44"/>
      <c r="AB715" s="44"/>
      <c r="AC715" s="44"/>
      <c r="AD715" s="44"/>
      <c r="AE715" s="78"/>
      <c r="AF715" s="44"/>
      <c r="AG715" s="44"/>
      <c r="AH715" s="390"/>
      <c r="AI715" s="44"/>
      <c r="AJ715" s="44"/>
      <c r="AK715" s="44"/>
      <c r="AL715" s="44"/>
      <c r="AM715" s="44"/>
      <c r="AN715" s="44"/>
      <c r="AO715" s="44"/>
      <c r="AP715" s="44"/>
      <c r="AQ715" s="44"/>
      <c r="AR715" s="44"/>
      <c r="AS715" s="44"/>
      <c r="AT715" s="44"/>
      <c r="AU715" s="44"/>
      <c r="AV715" s="44"/>
      <c r="AW715" s="44"/>
      <c r="AX715" s="44"/>
      <c r="AY715" s="44"/>
      <c r="AZ715" s="44"/>
      <c r="BA715" s="44"/>
      <c r="BB715" s="44"/>
      <c r="BC715" s="44"/>
      <c r="BD715" s="44"/>
      <c r="BE715" s="44"/>
      <c r="BF715" s="44"/>
    </row>
    <row r="716" ht="14.25" customHeight="1">
      <c r="A716" s="44"/>
      <c r="B716" s="44"/>
      <c r="C716" s="44"/>
      <c r="D716" s="78"/>
      <c r="E716" s="78"/>
      <c r="F716" s="107"/>
      <c r="G716" s="107"/>
      <c r="H716" s="107"/>
      <c r="I716" s="107"/>
      <c r="J716" s="107"/>
      <c r="K716" s="44"/>
      <c r="L716" s="44"/>
      <c r="M716" s="44"/>
      <c r="N716" s="78"/>
      <c r="O716" s="78"/>
      <c r="P716" s="407"/>
      <c r="Q716" s="78"/>
      <c r="R716" s="406"/>
      <c r="S716" s="163"/>
      <c r="T716" s="44"/>
      <c r="U716" s="44"/>
      <c r="V716" s="44"/>
      <c r="W716" s="44"/>
      <c r="X716" s="44"/>
      <c r="Y716" s="44"/>
      <c r="Z716" s="44"/>
      <c r="AA716" s="44"/>
      <c r="AB716" s="44"/>
      <c r="AC716" s="44"/>
      <c r="AD716" s="44"/>
      <c r="AE716" s="78"/>
      <c r="AF716" s="44"/>
      <c r="AG716" s="44"/>
      <c r="AH716" s="390"/>
      <c r="AI716" s="44"/>
      <c r="AJ716" s="44"/>
      <c r="AK716" s="44"/>
      <c r="AL716" s="44"/>
      <c r="AM716" s="44"/>
      <c r="AN716" s="44"/>
      <c r="AO716" s="44"/>
      <c r="AP716" s="44"/>
      <c r="AQ716" s="44"/>
      <c r="AR716" s="44"/>
      <c r="AS716" s="44"/>
      <c r="AT716" s="44"/>
      <c r="AU716" s="44"/>
      <c r="AV716" s="44"/>
      <c r="AW716" s="44"/>
      <c r="AX716" s="44"/>
      <c r="AY716" s="44"/>
      <c r="AZ716" s="44"/>
      <c r="BA716" s="44"/>
      <c r="BB716" s="44"/>
      <c r="BC716" s="44"/>
      <c r="BD716" s="44"/>
      <c r="BE716" s="44"/>
      <c r="BF716" s="44"/>
    </row>
    <row r="717" ht="14.25" customHeight="1">
      <c r="A717" s="44"/>
      <c r="B717" s="44"/>
      <c r="C717" s="44"/>
      <c r="D717" s="78"/>
      <c r="E717" s="78"/>
      <c r="F717" s="107"/>
      <c r="G717" s="107"/>
      <c r="H717" s="107"/>
      <c r="I717" s="107"/>
      <c r="J717" s="107"/>
      <c r="K717" s="44"/>
      <c r="L717" s="44"/>
      <c r="M717" s="44"/>
      <c r="N717" s="78"/>
      <c r="O717" s="78"/>
      <c r="P717" s="407"/>
      <c r="Q717" s="78"/>
      <c r="R717" s="406"/>
      <c r="S717" s="163"/>
      <c r="T717" s="44"/>
      <c r="U717" s="44"/>
      <c r="V717" s="44"/>
      <c r="W717" s="44"/>
      <c r="X717" s="44"/>
      <c r="Y717" s="44"/>
      <c r="Z717" s="44"/>
      <c r="AA717" s="44"/>
      <c r="AB717" s="44"/>
      <c r="AC717" s="44"/>
      <c r="AD717" s="44"/>
      <c r="AE717" s="78"/>
      <c r="AF717" s="44"/>
      <c r="AG717" s="44"/>
      <c r="AH717" s="390"/>
      <c r="AI717" s="44"/>
      <c r="AJ717" s="44"/>
      <c r="AK717" s="44"/>
      <c r="AL717" s="44"/>
      <c r="AM717" s="44"/>
      <c r="AN717" s="44"/>
      <c r="AO717" s="44"/>
      <c r="AP717" s="44"/>
      <c r="AQ717" s="44"/>
      <c r="AR717" s="44"/>
      <c r="AS717" s="44"/>
      <c r="AT717" s="44"/>
      <c r="AU717" s="44"/>
      <c r="AV717" s="44"/>
      <c r="AW717" s="44"/>
      <c r="AX717" s="44"/>
      <c r="AY717" s="44"/>
      <c r="AZ717" s="44"/>
      <c r="BA717" s="44"/>
      <c r="BB717" s="44"/>
      <c r="BC717" s="44"/>
      <c r="BD717" s="44"/>
      <c r="BE717" s="44"/>
      <c r="BF717" s="44"/>
    </row>
    <row r="718" ht="14.25" customHeight="1">
      <c r="A718" s="44"/>
      <c r="B718" s="44"/>
      <c r="C718" s="44"/>
      <c r="D718" s="78"/>
      <c r="E718" s="78"/>
      <c r="F718" s="107"/>
      <c r="G718" s="107"/>
      <c r="H718" s="107"/>
      <c r="I718" s="107"/>
      <c r="J718" s="107"/>
      <c r="K718" s="44"/>
      <c r="L718" s="44"/>
      <c r="M718" s="44"/>
      <c r="N718" s="78"/>
      <c r="O718" s="78"/>
      <c r="P718" s="407"/>
      <c r="Q718" s="78"/>
      <c r="R718" s="406"/>
      <c r="S718" s="163"/>
      <c r="T718" s="44"/>
      <c r="U718" s="44"/>
      <c r="V718" s="44"/>
      <c r="W718" s="44"/>
      <c r="X718" s="44"/>
      <c r="Y718" s="44"/>
      <c r="Z718" s="44"/>
      <c r="AA718" s="44"/>
      <c r="AB718" s="44"/>
      <c r="AC718" s="44"/>
      <c r="AD718" s="44"/>
      <c r="AE718" s="78"/>
      <c r="AF718" s="44"/>
      <c r="AG718" s="44"/>
      <c r="AH718" s="390"/>
      <c r="AI718" s="44"/>
      <c r="AJ718" s="44"/>
      <c r="AK718" s="44"/>
      <c r="AL718" s="44"/>
      <c r="AM718" s="44"/>
      <c r="AN718" s="44"/>
      <c r="AO718" s="44"/>
      <c r="AP718" s="44"/>
      <c r="AQ718" s="44"/>
      <c r="AR718" s="44"/>
      <c r="AS718" s="44"/>
      <c r="AT718" s="44"/>
      <c r="AU718" s="44"/>
      <c r="AV718" s="44"/>
      <c r="AW718" s="44"/>
      <c r="AX718" s="44"/>
      <c r="AY718" s="44"/>
      <c r="AZ718" s="44"/>
      <c r="BA718" s="44"/>
      <c r="BB718" s="44"/>
      <c r="BC718" s="44"/>
      <c r="BD718" s="44"/>
      <c r="BE718" s="44"/>
      <c r="BF718" s="44"/>
    </row>
    <row r="719" ht="14.25" customHeight="1">
      <c r="A719" s="44"/>
      <c r="B719" s="44"/>
      <c r="C719" s="44"/>
      <c r="D719" s="78"/>
      <c r="E719" s="78"/>
      <c r="F719" s="107"/>
      <c r="G719" s="107"/>
      <c r="H719" s="107"/>
      <c r="I719" s="107"/>
      <c r="J719" s="107"/>
      <c r="K719" s="44"/>
      <c r="L719" s="44"/>
      <c r="M719" s="44"/>
      <c r="N719" s="78"/>
      <c r="O719" s="78"/>
      <c r="P719" s="407"/>
      <c r="Q719" s="78"/>
      <c r="R719" s="406"/>
      <c r="S719" s="163"/>
      <c r="T719" s="44"/>
      <c r="U719" s="44"/>
      <c r="V719" s="44"/>
      <c r="W719" s="44"/>
      <c r="X719" s="44"/>
      <c r="Y719" s="44"/>
      <c r="Z719" s="44"/>
      <c r="AA719" s="44"/>
      <c r="AB719" s="44"/>
      <c r="AC719" s="44"/>
      <c r="AD719" s="44"/>
      <c r="AE719" s="78"/>
      <c r="AF719" s="44"/>
      <c r="AG719" s="44"/>
      <c r="AH719" s="390"/>
      <c r="AI719" s="44"/>
      <c r="AJ719" s="44"/>
      <c r="AK719" s="44"/>
      <c r="AL719" s="44"/>
      <c r="AM719" s="44"/>
      <c r="AN719" s="44"/>
      <c r="AO719" s="44"/>
      <c r="AP719" s="44"/>
      <c r="AQ719" s="44"/>
      <c r="AR719" s="44"/>
      <c r="AS719" s="44"/>
      <c r="AT719" s="44"/>
      <c r="AU719" s="44"/>
      <c r="AV719" s="44"/>
      <c r="AW719" s="44"/>
      <c r="AX719" s="44"/>
      <c r="AY719" s="44"/>
      <c r="AZ719" s="44"/>
      <c r="BA719" s="44"/>
      <c r="BB719" s="44"/>
      <c r="BC719" s="44"/>
      <c r="BD719" s="44"/>
      <c r="BE719" s="44"/>
      <c r="BF719" s="44"/>
    </row>
    <row r="720" ht="14.25" customHeight="1">
      <c r="A720" s="44"/>
      <c r="B720" s="44"/>
      <c r="C720" s="44"/>
      <c r="D720" s="78"/>
      <c r="E720" s="78"/>
      <c r="F720" s="107"/>
      <c r="G720" s="107"/>
      <c r="H720" s="107"/>
      <c r="I720" s="107"/>
      <c r="J720" s="107"/>
      <c r="K720" s="44"/>
      <c r="L720" s="44"/>
      <c r="M720" s="44"/>
      <c r="N720" s="78"/>
      <c r="O720" s="78"/>
      <c r="P720" s="407"/>
      <c r="Q720" s="78"/>
      <c r="R720" s="406"/>
      <c r="S720" s="163"/>
      <c r="T720" s="44"/>
      <c r="U720" s="44"/>
      <c r="V720" s="44"/>
      <c r="W720" s="44"/>
      <c r="X720" s="44"/>
      <c r="Y720" s="44"/>
      <c r="Z720" s="44"/>
      <c r="AA720" s="44"/>
      <c r="AB720" s="44"/>
      <c r="AC720" s="44"/>
      <c r="AD720" s="44"/>
      <c r="AE720" s="78"/>
      <c r="AF720" s="44"/>
      <c r="AG720" s="44"/>
      <c r="AH720" s="390"/>
      <c r="AI720" s="44"/>
      <c r="AJ720" s="44"/>
      <c r="AK720" s="44"/>
      <c r="AL720" s="44"/>
      <c r="AM720" s="44"/>
      <c r="AN720" s="44"/>
      <c r="AO720" s="44"/>
      <c r="AP720" s="44"/>
      <c r="AQ720" s="44"/>
      <c r="AR720" s="44"/>
      <c r="AS720" s="44"/>
      <c r="AT720" s="44"/>
      <c r="AU720" s="44"/>
      <c r="AV720" s="44"/>
      <c r="AW720" s="44"/>
      <c r="AX720" s="44"/>
      <c r="AY720" s="44"/>
      <c r="AZ720" s="44"/>
      <c r="BA720" s="44"/>
      <c r="BB720" s="44"/>
      <c r="BC720" s="44"/>
      <c r="BD720" s="44"/>
      <c r="BE720" s="44"/>
      <c r="BF720" s="44"/>
    </row>
    <row r="721" ht="14.25" customHeight="1">
      <c r="A721" s="44"/>
      <c r="B721" s="44"/>
      <c r="C721" s="44"/>
      <c r="D721" s="78"/>
      <c r="E721" s="78"/>
      <c r="F721" s="107"/>
      <c r="G721" s="107"/>
      <c r="H721" s="107"/>
      <c r="I721" s="107"/>
      <c r="J721" s="107"/>
      <c r="K721" s="44"/>
      <c r="L721" s="44"/>
      <c r="M721" s="44"/>
      <c r="N721" s="78"/>
      <c r="O721" s="78"/>
      <c r="P721" s="407"/>
      <c r="Q721" s="78"/>
      <c r="R721" s="406"/>
      <c r="S721" s="163"/>
      <c r="T721" s="44"/>
      <c r="U721" s="44"/>
      <c r="V721" s="44"/>
      <c r="W721" s="44"/>
      <c r="X721" s="44"/>
      <c r="Y721" s="44"/>
      <c r="Z721" s="44"/>
      <c r="AA721" s="44"/>
      <c r="AB721" s="44"/>
      <c r="AC721" s="44"/>
      <c r="AD721" s="44"/>
      <c r="AE721" s="78"/>
      <c r="AF721" s="44"/>
      <c r="AG721" s="44"/>
      <c r="AH721" s="390"/>
      <c r="AI721" s="44"/>
      <c r="AJ721" s="44"/>
      <c r="AK721" s="44"/>
      <c r="AL721" s="44"/>
      <c r="AM721" s="44"/>
      <c r="AN721" s="44"/>
      <c r="AO721" s="44"/>
      <c r="AP721" s="44"/>
      <c r="AQ721" s="44"/>
      <c r="AR721" s="44"/>
      <c r="AS721" s="44"/>
      <c r="AT721" s="44"/>
      <c r="AU721" s="44"/>
      <c r="AV721" s="44"/>
      <c r="AW721" s="44"/>
      <c r="AX721" s="44"/>
      <c r="AY721" s="44"/>
      <c r="AZ721" s="44"/>
      <c r="BA721" s="44"/>
      <c r="BB721" s="44"/>
      <c r="BC721" s="44"/>
      <c r="BD721" s="44"/>
      <c r="BE721" s="44"/>
      <c r="BF721" s="44"/>
    </row>
    <row r="722" ht="14.25" customHeight="1">
      <c r="A722" s="44"/>
      <c r="B722" s="44"/>
      <c r="C722" s="44"/>
      <c r="D722" s="78"/>
      <c r="E722" s="78"/>
      <c r="F722" s="107"/>
      <c r="G722" s="107"/>
      <c r="H722" s="107"/>
      <c r="I722" s="107"/>
      <c r="J722" s="107"/>
      <c r="K722" s="44"/>
      <c r="L722" s="44"/>
      <c r="M722" s="44"/>
      <c r="N722" s="78"/>
      <c r="O722" s="78"/>
      <c r="P722" s="407"/>
      <c r="Q722" s="78"/>
      <c r="R722" s="406"/>
      <c r="S722" s="163"/>
      <c r="T722" s="44"/>
      <c r="U722" s="44"/>
      <c r="V722" s="44"/>
      <c r="W722" s="44"/>
      <c r="X722" s="44"/>
      <c r="Y722" s="44"/>
      <c r="Z722" s="44"/>
      <c r="AA722" s="44"/>
      <c r="AB722" s="44"/>
      <c r="AC722" s="44"/>
      <c r="AD722" s="44"/>
      <c r="AE722" s="78"/>
      <c r="AF722" s="44"/>
      <c r="AG722" s="44"/>
      <c r="AH722" s="390"/>
      <c r="AI722" s="44"/>
      <c r="AJ722" s="44"/>
      <c r="AK722" s="44"/>
      <c r="AL722" s="44"/>
      <c r="AM722" s="44"/>
      <c r="AN722" s="44"/>
      <c r="AO722" s="44"/>
      <c r="AP722" s="44"/>
      <c r="AQ722" s="44"/>
      <c r="AR722" s="44"/>
      <c r="AS722" s="44"/>
      <c r="AT722" s="44"/>
      <c r="AU722" s="44"/>
      <c r="AV722" s="44"/>
      <c r="AW722" s="44"/>
      <c r="AX722" s="44"/>
      <c r="AY722" s="44"/>
      <c r="AZ722" s="44"/>
      <c r="BA722" s="44"/>
      <c r="BB722" s="44"/>
      <c r="BC722" s="44"/>
      <c r="BD722" s="44"/>
      <c r="BE722" s="44"/>
      <c r="BF722" s="44"/>
    </row>
    <row r="723" ht="14.25" customHeight="1">
      <c r="A723" s="44"/>
      <c r="B723" s="44"/>
      <c r="C723" s="44"/>
      <c r="D723" s="78"/>
      <c r="E723" s="78"/>
      <c r="F723" s="107"/>
      <c r="G723" s="107"/>
      <c r="H723" s="107"/>
      <c r="I723" s="107"/>
      <c r="J723" s="107"/>
      <c r="K723" s="44"/>
      <c r="L723" s="44"/>
      <c r="M723" s="44"/>
      <c r="N723" s="78"/>
      <c r="O723" s="78"/>
      <c r="P723" s="407"/>
      <c r="Q723" s="78"/>
      <c r="R723" s="406"/>
      <c r="S723" s="163"/>
      <c r="T723" s="44"/>
      <c r="U723" s="44"/>
      <c r="V723" s="44"/>
      <c r="W723" s="44"/>
      <c r="X723" s="44"/>
      <c r="Y723" s="44"/>
      <c r="Z723" s="44"/>
      <c r="AA723" s="44"/>
      <c r="AB723" s="44"/>
      <c r="AC723" s="44"/>
      <c r="AD723" s="44"/>
      <c r="AE723" s="78"/>
      <c r="AF723" s="44"/>
      <c r="AG723" s="44"/>
      <c r="AH723" s="390"/>
      <c r="AI723" s="44"/>
      <c r="AJ723" s="44"/>
      <c r="AK723" s="44"/>
      <c r="AL723" s="44"/>
      <c r="AM723" s="44"/>
      <c r="AN723" s="44"/>
      <c r="AO723" s="44"/>
      <c r="AP723" s="44"/>
      <c r="AQ723" s="44"/>
      <c r="AR723" s="44"/>
      <c r="AS723" s="44"/>
      <c r="AT723" s="44"/>
      <c r="AU723" s="44"/>
      <c r="AV723" s="44"/>
      <c r="AW723" s="44"/>
      <c r="AX723" s="44"/>
      <c r="AY723" s="44"/>
      <c r="AZ723" s="44"/>
      <c r="BA723" s="44"/>
      <c r="BB723" s="44"/>
      <c r="BC723" s="44"/>
      <c r="BD723" s="44"/>
      <c r="BE723" s="44"/>
      <c r="BF723" s="44"/>
    </row>
    <row r="724" ht="14.25" customHeight="1">
      <c r="A724" s="44"/>
      <c r="B724" s="44"/>
      <c r="C724" s="44"/>
      <c r="D724" s="78"/>
      <c r="E724" s="78"/>
      <c r="F724" s="107"/>
      <c r="G724" s="107"/>
      <c r="H724" s="107"/>
      <c r="I724" s="107"/>
      <c r="J724" s="107"/>
      <c r="K724" s="44"/>
      <c r="L724" s="44"/>
      <c r="M724" s="44"/>
      <c r="N724" s="78"/>
      <c r="O724" s="78"/>
      <c r="P724" s="407"/>
      <c r="Q724" s="78"/>
      <c r="R724" s="406"/>
      <c r="S724" s="163"/>
      <c r="T724" s="44"/>
      <c r="U724" s="44"/>
      <c r="V724" s="44"/>
      <c r="W724" s="44"/>
      <c r="X724" s="44"/>
      <c r="Y724" s="44"/>
      <c r="Z724" s="44"/>
      <c r="AA724" s="44"/>
      <c r="AB724" s="44"/>
      <c r="AC724" s="44"/>
      <c r="AD724" s="44"/>
      <c r="AE724" s="78"/>
      <c r="AF724" s="44"/>
      <c r="AG724" s="44"/>
      <c r="AH724" s="390"/>
      <c r="AI724" s="44"/>
      <c r="AJ724" s="44"/>
      <c r="AK724" s="44"/>
      <c r="AL724" s="44"/>
      <c r="AM724" s="44"/>
      <c r="AN724" s="44"/>
      <c r="AO724" s="44"/>
      <c r="AP724" s="44"/>
      <c r="AQ724" s="44"/>
      <c r="AR724" s="44"/>
      <c r="AS724" s="44"/>
      <c r="AT724" s="44"/>
      <c r="AU724" s="44"/>
      <c r="AV724" s="44"/>
      <c r="AW724" s="44"/>
      <c r="AX724" s="44"/>
      <c r="AY724" s="44"/>
      <c r="AZ724" s="44"/>
      <c r="BA724" s="44"/>
      <c r="BB724" s="44"/>
      <c r="BC724" s="44"/>
      <c r="BD724" s="44"/>
      <c r="BE724" s="44"/>
      <c r="BF724" s="44"/>
    </row>
    <row r="725" ht="14.25" customHeight="1">
      <c r="A725" s="44"/>
      <c r="B725" s="44"/>
      <c r="C725" s="44"/>
      <c r="D725" s="78"/>
      <c r="E725" s="78"/>
      <c r="F725" s="107"/>
      <c r="G725" s="107"/>
      <c r="H725" s="107"/>
      <c r="I725" s="107"/>
      <c r="J725" s="107"/>
      <c r="K725" s="44"/>
      <c r="L725" s="44"/>
      <c r="M725" s="44"/>
      <c r="N725" s="78"/>
      <c r="O725" s="78"/>
      <c r="P725" s="407"/>
      <c r="Q725" s="78"/>
      <c r="R725" s="406"/>
      <c r="S725" s="163"/>
      <c r="T725" s="44"/>
      <c r="U725" s="44"/>
      <c r="V725" s="44"/>
      <c r="W725" s="44"/>
      <c r="X725" s="44"/>
      <c r="Y725" s="44"/>
      <c r="Z725" s="44"/>
      <c r="AA725" s="44"/>
      <c r="AB725" s="44"/>
      <c r="AC725" s="44"/>
      <c r="AD725" s="44"/>
      <c r="AE725" s="78"/>
      <c r="AF725" s="44"/>
      <c r="AG725" s="44"/>
      <c r="AH725" s="390"/>
      <c r="AI725" s="44"/>
      <c r="AJ725" s="44"/>
      <c r="AK725" s="44"/>
      <c r="AL725" s="44"/>
      <c r="AM725" s="44"/>
      <c r="AN725" s="44"/>
      <c r="AO725" s="44"/>
      <c r="AP725" s="44"/>
      <c r="AQ725" s="44"/>
      <c r="AR725" s="44"/>
      <c r="AS725" s="44"/>
      <c r="AT725" s="44"/>
      <c r="AU725" s="44"/>
      <c r="AV725" s="44"/>
      <c r="AW725" s="44"/>
      <c r="AX725" s="44"/>
      <c r="AY725" s="44"/>
      <c r="AZ725" s="44"/>
      <c r="BA725" s="44"/>
      <c r="BB725" s="44"/>
      <c r="BC725" s="44"/>
      <c r="BD725" s="44"/>
      <c r="BE725" s="44"/>
      <c r="BF725" s="44"/>
    </row>
    <row r="726" ht="14.25" customHeight="1">
      <c r="A726" s="44"/>
      <c r="B726" s="44"/>
      <c r="C726" s="44"/>
      <c r="D726" s="78"/>
      <c r="E726" s="78"/>
      <c r="F726" s="107"/>
      <c r="G726" s="107"/>
      <c r="H726" s="107"/>
      <c r="I726" s="107"/>
      <c r="J726" s="107"/>
      <c r="K726" s="44"/>
      <c r="L726" s="44"/>
      <c r="M726" s="44"/>
      <c r="N726" s="78"/>
      <c r="O726" s="78"/>
      <c r="P726" s="407"/>
      <c r="Q726" s="78"/>
      <c r="R726" s="406"/>
      <c r="S726" s="163"/>
      <c r="T726" s="44"/>
      <c r="U726" s="44"/>
      <c r="V726" s="44"/>
      <c r="W726" s="44"/>
      <c r="X726" s="44"/>
      <c r="Y726" s="44"/>
      <c r="Z726" s="44"/>
      <c r="AA726" s="44"/>
      <c r="AB726" s="44"/>
      <c r="AC726" s="44"/>
      <c r="AD726" s="44"/>
      <c r="AE726" s="78"/>
      <c r="AF726" s="44"/>
      <c r="AG726" s="44"/>
      <c r="AH726" s="390"/>
      <c r="AI726" s="44"/>
      <c r="AJ726" s="44"/>
      <c r="AK726" s="44"/>
      <c r="AL726" s="44"/>
      <c r="AM726" s="44"/>
      <c r="AN726" s="44"/>
      <c r="AO726" s="44"/>
      <c r="AP726" s="44"/>
      <c r="AQ726" s="44"/>
      <c r="AR726" s="44"/>
      <c r="AS726" s="44"/>
      <c r="AT726" s="44"/>
      <c r="AU726" s="44"/>
      <c r="AV726" s="44"/>
      <c r="AW726" s="44"/>
      <c r="AX726" s="44"/>
      <c r="AY726" s="44"/>
      <c r="AZ726" s="44"/>
      <c r="BA726" s="44"/>
      <c r="BB726" s="44"/>
      <c r="BC726" s="44"/>
      <c r="BD726" s="44"/>
      <c r="BE726" s="44"/>
      <c r="BF726" s="44"/>
    </row>
    <row r="727" ht="14.25" customHeight="1">
      <c r="A727" s="44"/>
      <c r="B727" s="44"/>
      <c r="C727" s="44"/>
      <c r="D727" s="78"/>
      <c r="E727" s="78"/>
      <c r="F727" s="107"/>
      <c r="G727" s="107"/>
      <c r="H727" s="107"/>
      <c r="I727" s="107"/>
      <c r="J727" s="107"/>
      <c r="K727" s="44"/>
      <c r="L727" s="44"/>
      <c r="M727" s="44"/>
      <c r="N727" s="78"/>
      <c r="O727" s="78"/>
      <c r="P727" s="407"/>
      <c r="Q727" s="78"/>
      <c r="R727" s="406"/>
      <c r="S727" s="163"/>
      <c r="T727" s="44"/>
      <c r="U727" s="44"/>
      <c r="V727" s="44"/>
      <c r="W727" s="44"/>
      <c r="X727" s="44"/>
      <c r="Y727" s="44"/>
      <c r="Z727" s="44"/>
      <c r="AA727" s="44"/>
      <c r="AB727" s="44"/>
      <c r="AC727" s="44"/>
      <c r="AD727" s="44"/>
      <c r="AE727" s="78"/>
      <c r="AF727" s="44"/>
      <c r="AG727" s="44"/>
      <c r="AH727" s="390"/>
      <c r="AI727" s="44"/>
      <c r="AJ727" s="44"/>
      <c r="AK727" s="44"/>
      <c r="AL727" s="44"/>
      <c r="AM727" s="44"/>
      <c r="AN727" s="44"/>
      <c r="AO727" s="44"/>
      <c r="AP727" s="44"/>
      <c r="AQ727" s="44"/>
      <c r="AR727" s="44"/>
      <c r="AS727" s="44"/>
      <c r="AT727" s="44"/>
      <c r="AU727" s="44"/>
      <c r="AV727" s="44"/>
      <c r="AW727" s="44"/>
      <c r="AX727" s="44"/>
      <c r="AY727" s="44"/>
      <c r="AZ727" s="44"/>
      <c r="BA727" s="44"/>
      <c r="BB727" s="44"/>
      <c r="BC727" s="44"/>
      <c r="BD727" s="44"/>
      <c r="BE727" s="44"/>
      <c r="BF727" s="44"/>
    </row>
    <row r="728" ht="14.25" customHeight="1">
      <c r="A728" s="44"/>
      <c r="B728" s="44"/>
      <c r="C728" s="44"/>
      <c r="D728" s="78"/>
      <c r="E728" s="78"/>
      <c r="F728" s="107"/>
      <c r="G728" s="107"/>
      <c r="H728" s="107"/>
      <c r="I728" s="107"/>
      <c r="J728" s="107"/>
      <c r="K728" s="44"/>
      <c r="L728" s="44"/>
      <c r="M728" s="44"/>
      <c r="N728" s="78"/>
      <c r="O728" s="78"/>
      <c r="P728" s="407"/>
      <c r="Q728" s="78"/>
      <c r="R728" s="406"/>
      <c r="S728" s="163"/>
      <c r="T728" s="44"/>
      <c r="U728" s="44"/>
      <c r="V728" s="44"/>
      <c r="W728" s="44"/>
      <c r="X728" s="44"/>
      <c r="Y728" s="44"/>
      <c r="Z728" s="44"/>
      <c r="AA728" s="44"/>
      <c r="AB728" s="44"/>
      <c r="AC728" s="44"/>
      <c r="AD728" s="44"/>
      <c r="AE728" s="78"/>
      <c r="AF728" s="44"/>
      <c r="AG728" s="44"/>
      <c r="AH728" s="390"/>
      <c r="AI728" s="44"/>
      <c r="AJ728" s="44"/>
      <c r="AK728" s="44"/>
      <c r="AL728" s="44"/>
      <c r="AM728" s="44"/>
      <c r="AN728" s="44"/>
      <c r="AO728" s="44"/>
      <c r="AP728" s="44"/>
      <c r="AQ728" s="44"/>
      <c r="AR728" s="44"/>
      <c r="AS728" s="44"/>
      <c r="AT728" s="44"/>
      <c r="AU728" s="44"/>
      <c r="AV728" s="44"/>
      <c r="AW728" s="44"/>
      <c r="AX728" s="44"/>
      <c r="AY728" s="44"/>
      <c r="AZ728" s="44"/>
      <c r="BA728" s="44"/>
      <c r="BB728" s="44"/>
      <c r="BC728" s="44"/>
      <c r="BD728" s="44"/>
      <c r="BE728" s="44"/>
      <c r="BF728" s="44"/>
    </row>
    <row r="729" ht="14.25" customHeight="1">
      <c r="A729" s="44"/>
      <c r="B729" s="44"/>
      <c r="C729" s="44"/>
      <c r="D729" s="78"/>
      <c r="E729" s="78"/>
      <c r="F729" s="107"/>
      <c r="G729" s="107"/>
      <c r="H729" s="107"/>
      <c r="I729" s="107"/>
      <c r="J729" s="107"/>
      <c r="K729" s="44"/>
      <c r="L729" s="44"/>
      <c r="M729" s="44"/>
      <c r="N729" s="78"/>
      <c r="O729" s="78"/>
      <c r="P729" s="407"/>
      <c r="Q729" s="78"/>
      <c r="R729" s="406"/>
      <c r="S729" s="163"/>
      <c r="T729" s="44"/>
      <c r="U729" s="44"/>
      <c r="V729" s="44"/>
      <c r="W729" s="44"/>
      <c r="X729" s="44"/>
      <c r="Y729" s="44"/>
      <c r="Z729" s="44"/>
      <c r="AA729" s="44"/>
      <c r="AB729" s="44"/>
      <c r="AC729" s="44"/>
      <c r="AD729" s="44"/>
      <c r="AE729" s="78"/>
      <c r="AF729" s="44"/>
      <c r="AG729" s="44"/>
      <c r="AH729" s="390"/>
      <c r="AI729" s="44"/>
      <c r="AJ729" s="44"/>
      <c r="AK729" s="44"/>
      <c r="AL729" s="44"/>
      <c r="AM729" s="44"/>
      <c r="AN729" s="44"/>
      <c r="AO729" s="44"/>
      <c r="AP729" s="44"/>
      <c r="AQ729" s="44"/>
      <c r="AR729" s="44"/>
      <c r="AS729" s="44"/>
      <c r="AT729" s="44"/>
      <c r="AU729" s="44"/>
      <c r="AV729" s="44"/>
      <c r="AW729" s="44"/>
      <c r="AX729" s="44"/>
      <c r="AY729" s="44"/>
      <c r="AZ729" s="44"/>
      <c r="BA729" s="44"/>
      <c r="BB729" s="44"/>
      <c r="BC729" s="44"/>
      <c r="BD729" s="44"/>
      <c r="BE729" s="44"/>
      <c r="BF729" s="44"/>
    </row>
    <row r="730" ht="14.25" customHeight="1">
      <c r="A730" s="44"/>
      <c r="B730" s="44"/>
      <c r="C730" s="44"/>
      <c r="D730" s="78"/>
      <c r="E730" s="78"/>
      <c r="F730" s="107"/>
      <c r="G730" s="107"/>
      <c r="H730" s="107"/>
      <c r="I730" s="107"/>
      <c r="J730" s="107"/>
      <c r="K730" s="44"/>
      <c r="L730" s="44"/>
      <c r="M730" s="44"/>
      <c r="N730" s="78"/>
      <c r="O730" s="78"/>
      <c r="P730" s="407"/>
      <c r="Q730" s="78"/>
      <c r="R730" s="406"/>
      <c r="S730" s="163"/>
      <c r="T730" s="44"/>
      <c r="U730" s="44"/>
      <c r="V730" s="44"/>
      <c r="W730" s="44"/>
      <c r="X730" s="44"/>
      <c r="Y730" s="44"/>
      <c r="Z730" s="44"/>
      <c r="AA730" s="44"/>
      <c r="AB730" s="44"/>
      <c r="AC730" s="44"/>
      <c r="AD730" s="44"/>
      <c r="AE730" s="78"/>
      <c r="AF730" s="44"/>
      <c r="AG730" s="44"/>
      <c r="AH730" s="390"/>
      <c r="AI730" s="44"/>
      <c r="AJ730" s="44"/>
      <c r="AK730" s="44"/>
      <c r="AL730" s="44"/>
      <c r="AM730" s="44"/>
      <c r="AN730" s="44"/>
      <c r="AO730" s="44"/>
      <c r="AP730" s="44"/>
      <c r="AQ730" s="44"/>
      <c r="AR730" s="44"/>
      <c r="AS730" s="44"/>
      <c r="AT730" s="44"/>
      <c r="AU730" s="44"/>
      <c r="AV730" s="44"/>
      <c r="AW730" s="44"/>
      <c r="AX730" s="44"/>
      <c r="AY730" s="44"/>
      <c r="AZ730" s="44"/>
      <c r="BA730" s="44"/>
      <c r="BB730" s="44"/>
      <c r="BC730" s="44"/>
      <c r="BD730" s="44"/>
      <c r="BE730" s="44"/>
      <c r="BF730" s="44"/>
    </row>
    <row r="731" ht="14.25" customHeight="1">
      <c r="A731" s="44"/>
      <c r="B731" s="44"/>
      <c r="C731" s="44"/>
      <c r="D731" s="78"/>
      <c r="E731" s="78"/>
      <c r="F731" s="107"/>
      <c r="G731" s="107"/>
      <c r="H731" s="107"/>
      <c r="I731" s="107"/>
      <c r="J731" s="107"/>
      <c r="K731" s="44"/>
      <c r="L731" s="44"/>
      <c r="M731" s="44"/>
      <c r="N731" s="78"/>
      <c r="O731" s="78"/>
      <c r="P731" s="407"/>
      <c r="Q731" s="78"/>
      <c r="R731" s="406"/>
      <c r="S731" s="163"/>
      <c r="T731" s="44"/>
      <c r="U731" s="44"/>
      <c r="V731" s="44"/>
      <c r="W731" s="44"/>
      <c r="X731" s="44"/>
      <c r="Y731" s="44"/>
      <c r="Z731" s="44"/>
      <c r="AA731" s="44"/>
      <c r="AB731" s="44"/>
      <c r="AC731" s="44"/>
      <c r="AD731" s="44"/>
      <c r="AE731" s="78"/>
      <c r="AF731" s="44"/>
      <c r="AG731" s="44"/>
      <c r="AH731" s="390"/>
      <c r="AI731" s="44"/>
      <c r="AJ731" s="44"/>
      <c r="AK731" s="44"/>
      <c r="AL731" s="44"/>
      <c r="AM731" s="44"/>
      <c r="AN731" s="44"/>
      <c r="AO731" s="44"/>
      <c r="AP731" s="44"/>
      <c r="AQ731" s="44"/>
      <c r="AR731" s="44"/>
      <c r="AS731" s="44"/>
      <c r="AT731" s="44"/>
      <c r="AU731" s="44"/>
      <c r="AV731" s="44"/>
      <c r="AW731" s="44"/>
      <c r="AX731" s="44"/>
      <c r="AY731" s="44"/>
      <c r="AZ731" s="44"/>
      <c r="BA731" s="44"/>
      <c r="BB731" s="44"/>
      <c r="BC731" s="44"/>
      <c r="BD731" s="44"/>
      <c r="BE731" s="44"/>
      <c r="BF731" s="44"/>
    </row>
    <row r="732" ht="14.25" customHeight="1">
      <c r="A732" s="44"/>
      <c r="B732" s="44"/>
      <c r="C732" s="44"/>
      <c r="D732" s="78"/>
      <c r="E732" s="78"/>
      <c r="F732" s="107"/>
      <c r="G732" s="107"/>
      <c r="H732" s="107"/>
      <c r="I732" s="107"/>
      <c r="J732" s="107"/>
      <c r="K732" s="44"/>
      <c r="L732" s="44"/>
      <c r="M732" s="44"/>
      <c r="N732" s="78"/>
      <c r="O732" s="78"/>
      <c r="P732" s="407"/>
      <c r="Q732" s="78"/>
      <c r="R732" s="406"/>
      <c r="S732" s="163"/>
      <c r="T732" s="44"/>
      <c r="U732" s="44"/>
      <c r="V732" s="44"/>
      <c r="W732" s="44"/>
      <c r="X732" s="44"/>
      <c r="Y732" s="44"/>
      <c r="Z732" s="44"/>
      <c r="AA732" s="44"/>
      <c r="AB732" s="44"/>
      <c r="AC732" s="44"/>
      <c r="AD732" s="44"/>
      <c r="AE732" s="78"/>
      <c r="AF732" s="44"/>
      <c r="AG732" s="44"/>
      <c r="AH732" s="390"/>
      <c r="AI732" s="44"/>
      <c r="AJ732" s="44"/>
      <c r="AK732" s="44"/>
      <c r="AL732" s="44"/>
      <c r="AM732" s="44"/>
      <c r="AN732" s="44"/>
      <c r="AO732" s="44"/>
      <c r="AP732" s="44"/>
      <c r="AQ732" s="44"/>
      <c r="AR732" s="44"/>
      <c r="AS732" s="44"/>
      <c r="AT732" s="44"/>
      <c r="AU732" s="44"/>
      <c r="AV732" s="44"/>
      <c r="AW732" s="44"/>
      <c r="AX732" s="44"/>
      <c r="AY732" s="44"/>
      <c r="AZ732" s="44"/>
      <c r="BA732" s="44"/>
      <c r="BB732" s="44"/>
      <c r="BC732" s="44"/>
      <c r="BD732" s="44"/>
      <c r="BE732" s="44"/>
      <c r="BF732" s="44"/>
    </row>
    <row r="733" ht="14.25" customHeight="1">
      <c r="A733" s="44"/>
      <c r="B733" s="44"/>
      <c r="C733" s="44"/>
      <c r="D733" s="78"/>
      <c r="E733" s="78"/>
      <c r="F733" s="107"/>
      <c r="G733" s="107"/>
      <c r="H733" s="107"/>
      <c r="I733" s="107"/>
      <c r="J733" s="107"/>
      <c r="K733" s="44"/>
      <c r="L733" s="44"/>
      <c r="M733" s="44"/>
      <c r="N733" s="78"/>
      <c r="O733" s="78"/>
      <c r="P733" s="407"/>
      <c r="Q733" s="78"/>
      <c r="R733" s="406"/>
      <c r="S733" s="163"/>
      <c r="T733" s="44"/>
      <c r="U733" s="44"/>
      <c r="V733" s="44"/>
      <c r="W733" s="44"/>
      <c r="X733" s="44"/>
      <c r="Y733" s="44"/>
      <c r="Z733" s="44"/>
      <c r="AA733" s="44"/>
      <c r="AB733" s="44"/>
      <c r="AC733" s="44"/>
      <c r="AD733" s="44"/>
      <c r="AE733" s="78"/>
      <c r="AF733" s="44"/>
      <c r="AG733" s="44"/>
      <c r="AH733" s="390"/>
      <c r="AI733" s="44"/>
      <c r="AJ733" s="44"/>
      <c r="AK733" s="44"/>
      <c r="AL733" s="44"/>
      <c r="AM733" s="44"/>
      <c r="AN733" s="44"/>
      <c r="AO733" s="44"/>
      <c r="AP733" s="44"/>
      <c r="AQ733" s="44"/>
      <c r="AR733" s="44"/>
      <c r="AS733" s="44"/>
      <c r="AT733" s="44"/>
      <c r="AU733" s="44"/>
      <c r="AV733" s="44"/>
      <c r="AW733" s="44"/>
      <c r="AX733" s="44"/>
      <c r="AY733" s="44"/>
      <c r="AZ733" s="44"/>
      <c r="BA733" s="44"/>
      <c r="BB733" s="44"/>
      <c r="BC733" s="44"/>
      <c r="BD733" s="44"/>
      <c r="BE733" s="44"/>
      <c r="BF733" s="44"/>
    </row>
    <row r="734" ht="14.25" customHeight="1">
      <c r="A734" s="44"/>
      <c r="B734" s="44"/>
      <c r="C734" s="44"/>
      <c r="D734" s="78"/>
      <c r="E734" s="78"/>
      <c r="F734" s="107"/>
      <c r="G734" s="107"/>
      <c r="H734" s="107"/>
      <c r="I734" s="107"/>
      <c r="J734" s="107"/>
      <c r="K734" s="44"/>
      <c r="L734" s="44"/>
      <c r="M734" s="44"/>
      <c r="N734" s="78"/>
      <c r="O734" s="78"/>
      <c r="P734" s="407"/>
      <c r="Q734" s="78"/>
      <c r="R734" s="406"/>
      <c r="S734" s="163"/>
      <c r="T734" s="44"/>
      <c r="U734" s="44"/>
      <c r="V734" s="44"/>
      <c r="W734" s="44"/>
      <c r="X734" s="44"/>
      <c r="Y734" s="44"/>
      <c r="Z734" s="44"/>
      <c r="AA734" s="44"/>
      <c r="AB734" s="44"/>
      <c r="AC734" s="44"/>
      <c r="AD734" s="44"/>
      <c r="AE734" s="78"/>
      <c r="AF734" s="44"/>
      <c r="AG734" s="44"/>
      <c r="AH734" s="390"/>
      <c r="AI734" s="44"/>
      <c r="AJ734" s="44"/>
      <c r="AK734" s="44"/>
      <c r="AL734" s="44"/>
      <c r="AM734" s="44"/>
      <c r="AN734" s="44"/>
      <c r="AO734" s="44"/>
      <c r="AP734" s="44"/>
      <c r="AQ734" s="44"/>
      <c r="AR734" s="44"/>
      <c r="AS734" s="44"/>
      <c r="AT734" s="44"/>
      <c r="AU734" s="44"/>
      <c r="AV734" s="44"/>
      <c r="AW734" s="44"/>
      <c r="AX734" s="44"/>
      <c r="AY734" s="44"/>
      <c r="AZ734" s="44"/>
      <c r="BA734" s="44"/>
      <c r="BB734" s="44"/>
      <c r="BC734" s="44"/>
      <c r="BD734" s="44"/>
      <c r="BE734" s="44"/>
      <c r="BF734" s="44"/>
    </row>
    <row r="735" ht="14.25" customHeight="1">
      <c r="A735" s="44"/>
      <c r="B735" s="44"/>
      <c r="C735" s="44"/>
      <c r="D735" s="78"/>
      <c r="E735" s="78"/>
      <c r="F735" s="107"/>
      <c r="G735" s="107"/>
      <c r="H735" s="107"/>
      <c r="I735" s="107"/>
      <c r="J735" s="107"/>
      <c r="K735" s="44"/>
      <c r="L735" s="44"/>
      <c r="M735" s="44"/>
      <c r="N735" s="78"/>
      <c r="O735" s="78"/>
      <c r="P735" s="407"/>
      <c r="Q735" s="78"/>
      <c r="R735" s="406"/>
      <c r="S735" s="163"/>
      <c r="T735" s="44"/>
      <c r="U735" s="44"/>
      <c r="V735" s="44"/>
      <c r="W735" s="44"/>
      <c r="X735" s="44"/>
      <c r="Y735" s="44"/>
      <c r="Z735" s="44"/>
      <c r="AA735" s="44"/>
      <c r="AB735" s="44"/>
      <c r="AC735" s="44"/>
      <c r="AD735" s="44"/>
      <c r="AE735" s="78"/>
      <c r="AF735" s="44"/>
      <c r="AG735" s="44"/>
      <c r="AH735" s="390"/>
      <c r="AI735" s="44"/>
      <c r="AJ735" s="44"/>
      <c r="AK735" s="44"/>
      <c r="AL735" s="44"/>
      <c r="AM735" s="44"/>
      <c r="AN735" s="44"/>
      <c r="AO735" s="44"/>
      <c r="AP735" s="44"/>
      <c r="AQ735" s="44"/>
      <c r="AR735" s="44"/>
      <c r="AS735" s="44"/>
      <c r="AT735" s="44"/>
      <c r="AU735" s="44"/>
      <c r="AV735" s="44"/>
      <c r="AW735" s="44"/>
      <c r="AX735" s="44"/>
      <c r="AY735" s="44"/>
      <c r="AZ735" s="44"/>
      <c r="BA735" s="44"/>
      <c r="BB735" s="44"/>
      <c r="BC735" s="44"/>
      <c r="BD735" s="44"/>
      <c r="BE735" s="44"/>
      <c r="BF735" s="44"/>
    </row>
    <row r="736" ht="14.25" customHeight="1">
      <c r="A736" s="44"/>
      <c r="B736" s="44"/>
      <c r="C736" s="44"/>
      <c r="D736" s="78"/>
      <c r="E736" s="78"/>
      <c r="F736" s="107"/>
      <c r="G736" s="107"/>
      <c r="H736" s="107"/>
      <c r="I736" s="107"/>
      <c r="J736" s="107"/>
      <c r="K736" s="44"/>
      <c r="L736" s="44"/>
      <c r="M736" s="44"/>
      <c r="N736" s="78"/>
      <c r="O736" s="78"/>
      <c r="P736" s="407"/>
      <c r="Q736" s="78"/>
      <c r="R736" s="406"/>
      <c r="S736" s="163"/>
      <c r="T736" s="44"/>
      <c r="U736" s="44"/>
      <c r="V736" s="44"/>
      <c r="W736" s="44"/>
      <c r="X736" s="44"/>
      <c r="Y736" s="44"/>
      <c r="Z736" s="44"/>
      <c r="AA736" s="44"/>
      <c r="AB736" s="44"/>
      <c r="AC736" s="44"/>
      <c r="AD736" s="44"/>
      <c r="AE736" s="78"/>
      <c r="AF736" s="44"/>
      <c r="AG736" s="44"/>
      <c r="AH736" s="390"/>
      <c r="AI736" s="44"/>
      <c r="AJ736" s="44"/>
      <c r="AK736" s="44"/>
      <c r="AL736" s="44"/>
      <c r="AM736" s="44"/>
      <c r="AN736" s="44"/>
      <c r="AO736" s="44"/>
      <c r="AP736" s="44"/>
      <c r="AQ736" s="44"/>
      <c r="AR736" s="44"/>
      <c r="AS736" s="44"/>
      <c r="AT736" s="44"/>
      <c r="AU736" s="44"/>
      <c r="AV736" s="44"/>
      <c r="AW736" s="44"/>
      <c r="AX736" s="44"/>
      <c r="AY736" s="44"/>
      <c r="AZ736" s="44"/>
      <c r="BA736" s="44"/>
      <c r="BB736" s="44"/>
      <c r="BC736" s="44"/>
      <c r="BD736" s="44"/>
      <c r="BE736" s="44"/>
      <c r="BF736" s="44"/>
    </row>
    <row r="737" ht="14.25" customHeight="1">
      <c r="A737" s="44"/>
      <c r="B737" s="44"/>
      <c r="C737" s="44"/>
      <c r="D737" s="78"/>
      <c r="E737" s="78"/>
      <c r="F737" s="107"/>
      <c r="G737" s="107"/>
      <c r="H737" s="107"/>
      <c r="I737" s="107"/>
      <c r="J737" s="107"/>
      <c r="K737" s="44"/>
      <c r="L737" s="44"/>
      <c r="M737" s="44"/>
      <c r="N737" s="78"/>
      <c r="O737" s="78"/>
      <c r="P737" s="407"/>
      <c r="Q737" s="78"/>
      <c r="R737" s="406"/>
      <c r="S737" s="163"/>
      <c r="T737" s="44"/>
      <c r="U737" s="44"/>
      <c r="V737" s="44"/>
      <c r="W737" s="44"/>
      <c r="X737" s="44"/>
      <c r="Y737" s="44"/>
      <c r="Z737" s="44"/>
      <c r="AA737" s="44"/>
      <c r="AB737" s="44"/>
      <c r="AC737" s="44"/>
      <c r="AD737" s="44"/>
      <c r="AE737" s="78"/>
      <c r="AF737" s="44"/>
      <c r="AG737" s="44"/>
      <c r="AH737" s="390"/>
      <c r="AI737" s="44"/>
      <c r="AJ737" s="44"/>
      <c r="AK737" s="44"/>
      <c r="AL737" s="44"/>
      <c r="AM737" s="44"/>
      <c r="AN737" s="44"/>
      <c r="AO737" s="44"/>
      <c r="AP737" s="44"/>
      <c r="AQ737" s="44"/>
      <c r="AR737" s="44"/>
      <c r="AS737" s="44"/>
      <c r="AT737" s="44"/>
      <c r="AU737" s="44"/>
      <c r="AV737" s="44"/>
      <c r="AW737" s="44"/>
      <c r="AX737" s="44"/>
      <c r="AY737" s="44"/>
      <c r="AZ737" s="44"/>
      <c r="BA737" s="44"/>
      <c r="BB737" s="44"/>
      <c r="BC737" s="44"/>
      <c r="BD737" s="44"/>
      <c r="BE737" s="44"/>
      <c r="BF737" s="44"/>
    </row>
    <row r="738" ht="14.25" customHeight="1">
      <c r="A738" s="44"/>
      <c r="B738" s="44"/>
      <c r="C738" s="44"/>
      <c r="D738" s="78"/>
      <c r="E738" s="78"/>
      <c r="F738" s="107"/>
      <c r="G738" s="107"/>
      <c r="H738" s="107"/>
      <c r="I738" s="107"/>
      <c r="J738" s="107"/>
      <c r="K738" s="44"/>
      <c r="L738" s="44"/>
      <c r="M738" s="44"/>
      <c r="N738" s="78"/>
      <c r="O738" s="78"/>
      <c r="P738" s="407"/>
      <c r="Q738" s="78"/>
      <c r="R738" s="406"/>
      <c r="S738" s="163"/>
      <c r="T738" s="44"/>
      <c r="U738" s="44"/>
      <c r="V738" s="44"/>
      <c r="W738" s="44"/>
      <c r="X738" s="44"/>
      <c r="Y738" s="44"/>
      <c r="Z738" s="44"/>
      <c r="AA738" s="44"/>
      <c r="AB738" s="44"/>
      <c r="AC738" s="44"/>
      <c r="AD738" s="44"/>
      <c r="AE738" s="78"/>
      <c r="AF738" s="44"/>
      <c r="AG738" s="44"/>
      <c r="AH738" s="390"/>
      <c r="AI738" s="44"/>
      <c r="AJ738" s="44"/>
      <c r="AK738" s="44"/>
      <c r="AL738" s="44"/>
      <c r="AM738" s="44"/>
      <c r="AN738" s="44"/>
      <c r="AO738" s="44"/>
      <c r="AP738" s="44"/>
      <c r="AQ738" s="44"/>
      <c r="AR738" s="44"/>
      <c r="AS738" s="44"/>
      <c r="AT738" s="44"/>
      <c r="AU738" s="44"/>
      <c r="AV738" s="44"/>
      <c r="AW738" s="44"/>
      <c r="AX738" s="44"/>
      <c r="AY738" s="44"/>
      <c r="AZ738" s="44"/>
      <c r="BA738" s="44"/>
      <c r="BB738" s="44"/>
      <c r="BC738" s="44"/>
      <c r="BD738" s="44"/>
      <c r="BE738" s="44"/>
      <c r="BF738" s="44"/>
    </row>
    <row r="739" ht="14.25" customHeight="1">
      <c r="A739" s="44"/>
      <c r="B739" s="44"/>
      <c r="C739" s="44"/>
      <c r="D739" s="78"/>
      <c r="E739" s="78"/>
      <c r="F739" s="107"/>
      <c r="G739" s="107"/>
      <c r="H739" s="107"/>
      <c r="I739" s="107"/>
      <c r="J739" s="107"/>
      <c r="K739" s="44"/>
      <c r="L739" s="44"/>
      <c r="M739" s="44"/>
      <c r="N739" s="78"/>
      <c r="O739" s="78"/>
      <c r="P739" s="407"/>
      <c r="Q739" s="78"/>
      <c r="R739" s="406"/>
      <c r="S739" s="163"/>
      <c r="T739" s="44"/>
      <c r="U739" s="44"/>
      <c r="V739" s="44"/>
      <c r="W739" s="44"/>
      <c r="X739" s="44"/>
      <c r="Y739" s="44"/>
      <c r="Z739" s="44"/>
      <c r="AA739" s="44"/>
      <c r="AB739" s="44"/>
      <c r="AC739" s="44"/>
      <c r="AD739" s="44"/>
      <c r="AE739" s="78"/>
      <c r="AF739" s="44"/>
      <c r="AG739" s="44"/>
      <c r="AH739" s="390"/>
      <c r="AI739" s="44"/>
      <c r="AJ739" s="44"/>
      <c r="AK739" s="44"/>
      <c r="AL739" s="44"/>
      <c r="AM739" s="44"/>
      <c r="AN739" s="44"/>
      <c r="AO739" s="44"/>
      <c r="AP739" s="44"/>
      <c r="AQ739" s="44"/>
      <c r="AR739" s="44"/>
      <c r="AS739" s="44"/>
      <c r="AT739" s="44"/>
      <c r="AU739" s="44"/>
      <c r="AV739" s="44"/>
      <c r="AW739" s="44"/>
      <c r="AX739" s="44"/>
      <c r="AY739" s="44"/>
      <c r="AZ739" s="44"/>
      <c r="BA739" s="44"/>
      <c r="BB739" s="44"/>
      <c r="BC739" s="44"/>
      <c r="BD739" s="44"/>
      <c r="BE739" s="44"/>
      <c r="BF739" s="44"/>
    </row>
    <row r="740" ht="14.25" customHeight="1">
      <c r="A740" s="44"/>
      <c r="B740" s="44"/>
      <c r="C740" s="44"/>
      <c r="D740" s="78"/>
      <c r="E740" s="78"/>
      <c r="F740" s="107"/>
      <c r="G740" s="107"/>
      <c r="H740" s="107"/>
      <c r="I740" s="107"/>
      <c r="J740" s="107"/>
      <c r="K740" s="44"/>
      <c r="L740" s="44"/>
      <c r="M740" s="44"/>
      <c r="N740" s="78"/>
      <c r="O740" s="78"/>
      <c r="P740" s="407"/>
      <c r="Q740" s="78"/>
      <c r="R740" s="406"/>
      <c r="S740" s="163"/>
      <c r="T740" s="44"/>
      <c r="U740" s="44"/>
      <c r="V740" s="44"/>
      <c r="W740" s="44"/>
      <c r="X740" s="44"/>
      <c r="Y740" s="44"/>
      <c r="Z740" s="44"/>
      <c r="AA740" s="44"/>
      <c r="AB740" s="44"/>
      <c r="AC740" s="44"/>
      <c r="AD740" s="44"/>
      <c r="AE740" s="78"/>
      <c r="AF740" s="44"/>
      <c r="AG740" s="44"/>
      <c r="AH740" s="390"/>
      <c r="AI740" s="44"/>
      <c r="AJ740" s="44"/>
      <c r="AK740" s="44"/>
      <c r="AL740" s="44"/>
      <c r="AM740" s="44"/>
      <c r="AN740" s="44"/>
      <c r="AO740" s="44"/>
      <c r="AP740" s="44"/>
      <c r="AQ740" s="44"/>
      <c r="AR740" s="44"/>
      <c r="AS740" s="44"/>
      <c r="AT740" s="44"/>
      <c r="AU740" s="44"/>
      <c r="AV740" s="44"/>
      <c r="AW740" s="44"/>
      <c r="AX740" s="44"/>
      <c r="AY740" s="44"/>
      <c r="AZ740" s="44"/>
      <c r="BA740" s="44"/>
      <c r="BB740" s="44"/>
      <c r="BC740" s="44"/>
      <c r="BD740" s="44"/>
      <c r="BE740" s="44"/>
      <c r="BF740" s="44"/>
    </row>
    <row r="741" ht="14.25" customHeight="1">
      <c r="A741" s="44"/>
      <c r="B741" s="44"/>
      <c r="C741" s="44"/>
      <c r="D741" s="78"/>
      <c r="E741" s="78"/>
      <c r="F741" s="107"/>
      <c r="G741" s="107"/>
      <c r="H741" s="107"/>
      <c r="I741" s="107"/>
      <c r="J741" s="107"/>
      <c r="K741" s="44"/>
      <c r="L741" s="44"/>
      <c r="M741" s="44"/>
      <c r="N741" s="78"/>
      <c r="O741" s="78"/>
      <c r="P741" s="407"/>
      <c r="Q741" s="78"/>
      <c r="R741" s="406"/>
      <c r="S741" s="163"/>
      <c r="T741" s="44"/>
      <c r="U741" s="44"/>
      <c r="V741" s="44"/>
      <c r="W741" s="44"/>
      <c r="X741" s="44"/>
      <c r="Y741" s="44"/>
      <c r="Z741" s="44"/>
      <c r="AA741" s="44"/>
      <c r="AB741" s="44"/>
      <c r="AC741" s="44"/>
      <c r="AD741" s="44"/>
      <c r="AE741" s="78"/>
      <c r="AF741" s="44"/>
      <c r="AG741" s="44"/>
      <c r="AH741" s="390"/>
      <c r="AI741" s="44"/>
      <c r="AJ741" s="44"/>
      <c r="AK741" s="44"/>
      <c r="AL741" s="44"/>
      <c r="AM741" s="44"/>
      <c r="AN741" s="44"/>
      <c r="AO741" s="44"/>
      <c r="AP741" s="44"/>
      <c r="AQ741" s="44"/>
      <c r="AR741" s="44"/>
      <c r="AS741" s="44"/>
      <c r="AT741" s="44"/>
      <c r="AU741" s="44"/>
      <c r="AV741" s="44"/>
      <c r="AW741" s="44"/>
      <c r="AX741" s="44"/>
      <c r="AY741" s="44"/>
      <c r="AZ741" s="44"/>
      <c r="BA741" s="44"/>
      <c r="BB741" s="44"/>
      <c r="BC741" s="44"/>
      <c r="BD741" s="44"/>
      <c r="BE741" s="44"/>
      <c r="BF741" s="44"/>
    </row>
    <row r="742" ht="14.25" customHeight="1">
      <c r="A742" s="44"/>
      <c r="B742" s="44"/>
      <c r="C742" s="44"/>
      <c r="D742" s="78"/>
      <c r="E742" s="78"/>
      <c r="F742" s="107"/>
      <c r="G742" s="107"/>
      <c r="H742" s="107"/>
      <c r="I742" s="107"/>
      <c r="J742" s="107"/>
      <c r="K742" s="44"/>
      <c r="L742" s="44"/>
      <c r="M742" s="44"/>
      <c r="N742" s="78"/>
      <c r="O742" s="78"/>
      <c r="P742" s="407"/>
      <c r="Q742" s="78"/>
      <c r="R742" s="406"/>
      <c r="S742" s="163"/>
      <c r="T742" s="44"/>
      <c r="U742" s="44"/>
      <c r="V742" s="44"/>
      <c r="W742" s="44"/>
      <c r="X742" s="44"/>
      <c r="Y742" s="44"/>
      <c r="Z742" s="44"/>
      <c r="AA742" s="44"/>
      <c r="AB742" s="44"/>
      <c r="AC742" s="44"/>
      <c r="AD742" s="44"/>
      <c r="AE742" s="78"/>
      <c r="AF742" s="44"/>
      <c r="AG742" s="44"/>
      <c r="AH742" s="390"/>
      <c r="AI742" s="44"/>
      <c r="AJ742" s="44"/>
      <c r="AK742" s="44"/>
      <c r="AL742" s="44"/>
      <c r="AM742" s="44"/>
      <c r="AN742" s="44"/>
      <c r="AO742" s="44"/>
      <c r="AP742" s="44"/>
      <c r="AQ742" s="44"/>
      <c r="AR742" s="44"/>
      <c r="AS742" s="44"/>
      <c r="AT742" s="44"/>
      <c r="AU742" s="44"/>
      <c r="AV742" s="44"/>
      <c r="AW742" s="44"/>
      <c r="AX742" s="44"/>
      <c r="AY742" s="44"/>
      <c r="AZ742" s="44"/>
      <c r="BA742" s="44"/>
      <c r="BB742" s="44"/>
      <c r="BC742" s="44"/>
      <c r="BD742" s="44"/>
      <c r="BE742" s="44"/>
      <c r="BF742" s="44"/>
    </row>
    <row r="743" ht="14.25" customHeight="1">
      <c r="A743" s="44"/>
      <c r="B743" s="44"/>
      <c r="C743" s="44"/>
      <c r="D743" s="78"/>
      <c r="E743" s="78"/>
      <c r="F743" s="107"/>
      <c r="G743" s="107"/>
      <c r="H743" s="107"/>
      <c r="I743" s="107"/>
      <c r="J743" s="107"/>
      <c r="K743" s="44"/>
      <c r="L743" s="44"/>
      <c r="M743" s="44"/>
      <c r="N743" s="78"/>
      <c r="O743" s="78"/>
      <c r="P743" s="407"/>
      <c r="Q743" s="78"/>
      <c r="R743" s="406"/>
      <c r="S743" s="163"/>
      <c r="T743" s="44"/>
      <c r="U743" s="44"/>
      <c r="V743" s="44"/>
      <c r="W743" s="44"/>
      <c r="X743" s="44"/>
      <c r="Y743" s="44"/>
      <c r="Z743" s="44"/>
      <c r="AA743" s="44"/>
      <c r="AB743" s="44"/>
      <c r="AC743" s="44"/>
      <c r="AD743" s="44"/>
      <c r="AE743" s="78"/>
      <c r="AF743" s="44"/>
      <c r="AG743" s="44"/>
      <c r="AH743" s="390"/>
      <c r="AI743" s="44"/>
      <c r="AJ743" s="44"/>
      <c r="AK743" s="44"/>
      <c r="AL743" s="44"/>
      <c r="AM743" s="44"/>
      <c r="AN743" s="44"/>
      <c r="AO743" s="44"/>
      <c r="AP743" s="44"/>
      <c r="AQ743" s="44"/>
      <c r="AR743" s="44"/>
      <c r="AS743" s="44"/>
      <c r="AT743" s="44"/>
      <c r="AU743" s="44"/>
      <c r="AV743" s="44"/>
      <c r="AW743" s="44"/>
      <c r="AX743" s="44"/>
      <c r="AY743" s="44"/>
      <c r="AZ743" s="44"/>
      <c r="BA743" s="44"/>
      <c r="BB743" s="44"/>
      <c r="BC743" s="44"/>
      <c r="BD743" s="44"/>
      <c r="BE743" s="44"/>
      <c r="BF743" s="44"/>
    </row>
    <row r="744" ht="14.25" customHeight="1">
      <c r="A744" s="44"/>
      <c r="B744" s="44"/>
      <c r="C744" s="44"/>
      <c r="D744" s="78"/>
      <c r="E744" s="78"/>
      <c r="F744" s="107"/>
      <c r="G744" s="107"/>
      <c r="H744" s="107"/>
      <c r="I744" s="107"/>
      <c r="J744" s="107"/>
      <c r="K744" s="44"/>
      <c r="L744" s="44"/>
      <c r="M744" s="44"/>
      <c r="N744" s="78"/>
      <c r="O744" s="78"/>
      <c r="P744" s="407"/>
      <c r="Q744" s="78"/>
      <c r="R744" s="406"/>
      <c r="S744" s="163"/>
      <c r="T744" s="44"/>
      <c r="U744" s="44"/>
      <c r="V744" s="44"/>
      <c r="W744" s="44"/>
      <c r="X744" s="44"/>
      <c r="Y744" s="44"/>
      <c r="Z744" s="44"/>
      <c r="AA744" s="44"/>
      <c r="AB744" s="44"/>
      <c r="AC744" s="44"/>
      <c r="AD744" s="44"/>
      <c r="AE744" s="78"/>
      <c r="AF744" s="44"/>
      <c r="AG744" s="44"/>
      <c r="AH744" s="390"/>
      <c r="AI744" s="44"/>
      <c r="AJ744" s="44"/>
      <c r="AK744" s="44"/>
      <c r="AL744" s="44"/>
      <c r="AM744" s="44"/>
      <c r="AN744" s="44"/>
      <c r="AO744" s="44"/>
      <c r="AP744" s="44"/>
      <c r="AQ744" s="44"/>
      <c r="AR744" s="44"/>
      <c r="AS744" s="44"/>
      <c r="AT744" s="44"/>
      <c r="AU744" s="44"/>
      <c r="AV744" s="44"/>
      <c r="AW744" s="44"/>
      <c r="AX744" s="44"/>
      <c r="AY744" s="44"/>
      <c r="AZ744" s="44"/>
      <c r="BA744" s="44"/>
      <c r="BB744" s="44"/>
      <c r="BC744" s="44"/>
      <c r="BD744" s="44"/>
      <c r="BE744" s="44"/>
      <c r="BF744" s="44"/>
    </row>
    <row r="745" ht="14.25" customHeight="1">
      <c r="A745" s="44"/>
      <c r="B745" s="44"/>
      <c r="C745" s="44"/>
      <c r="D745" s="78"/>
      <c r="E745" s="78"/>
      <c r="F745" s="107"/>
      <c r="G745" s="107"/>
      <c r="H745" s="107"/>
      <c r="I745" s="107"/>
      <c r="J745" s="107"/>
      <c r="K745" s="44"/>
      <c r="L745" s="44"/>
      <c r="M745" s="44"/>
      <c r="N745" s="78"/>
      <c r="O745" s="78"/>
      <c r="P745" s="407"/>
      <c r="Q745" s="78"/>
      <c r="R745" s="406"/>
      <c r="S745" s="163"/>
      <c r="T745" s="44"/>
      <c r="U745" s="44"/>
      <c r="V745" s="44"/>
      <c r="W745" s="44"/>
      <c r="X745" s="44"/>
      <c r="Y745" s="44"/>
      <c r="Z745" s="44"/>
      <c r="AA745" s="44"/>
      <c r="AB745" s="44"/>
      <c r="AC745" s="44"/>
      <c r="AD745" s="44"/>
      <c r="AE745" s="78"/>
      <c r="AF745" s="44"/>
      <c r="AG745" s="44"/>
      <c r="AH745" s="390"/>
      <c r="AI745" s="44"/>
      <c r="AJ745" s="44"/>
      <c r="AK745" s="44"/>
      <c r="AL745" s="44"/>
      <c r="AM745" s="44"/>
      <c r="AN745" s="44"/>
      <c r="AO745" s="44"/>
      <c r="AP745" s="44"/>
      <c r="AQ745" s="44"/>
      <c r="AR745" s="44"/>
      <c r="AS745" s="44"/>
      <c r="AT745" s="44"/>
      <c r="AU745" s="44"/>
      <c r="AV745" s="44"/>
      <c r="AW745" s="44"/>
      <c r="AX745" s="44"/>
      <c r="AY745" s="44"/>
      <c r="AZ745" s="44"/>
      <c r="BA745" s="44"/>
      <c r="BB745" s="44"/>
      <c r="BC745" s="44"/>
      <c r="BD745" s="44"/>
      <c r="BE745" s="44"/>
      <c r="BF745" s="44"/>
    </row>
    <row r="746" ht="14.25" customHeight="1">
      <c r="A746" s="44"/>
      <c r="B746" s="44"/>
      <c r="C746" s="44"/>
      <c r="D746" s="78"/>
      <c r="E746" s="78"/>
      <c r="F746" s="107"/>
      <c r="G746" s="107"/>
      <c r="H746" s="107"/>
      <c r="I746" s="107"/>
      <c r="J746" s="107"/>
      <c r="K746" s="44"/>
      <c r="L746" s="44"/>
      <c r="M746" s="44"/>
      <c r="N746" s="78"/>
      <c r="O746" s="78"/>
      <c r="P746" s="407"/>
      <c r="Q746" s="78"/>
      <c r="R746" s="406"/>
      <c r="S746" s="163"/>
      <c r="T746" s="44"/>
      <c r="U746" s="44"/>
      <c r="V746" s="44"/>
      <c r="W746" s="44"/>
      <c r="X746" s="44"/>
      <c r="Y746" s="44"/>
      <c r="Z746" s="44"/>
      <c r="AA746" s="44"/>
      <c r="AB746" s="44"/>
      <c r="AC746" s="44"/>
      <c r="AD746" s="44"/>
      <c r="AE746" s="78"/>
      <c r="AF746" s="44"/>
      <c r="AG746" s="44"/>
      <c r="AH746" s="390"/>
      <c r="AI746" s="44"/>
      <c r="AJ746" s="44"/>
      <c r="AK746" s="44"/>
      <c r="AL746" s="44"/>
      <c r="AM746" s="44"/>
      <c r="AN746" s="44"/>
      <c r="AO746" s="44"/>
      <c r="AP746" s="44"/>
      <c r="AQ746" s="44"/>
      <c r="AR746" s="44"/>
      <c r="AS746" s="44"/>
      <c r="AT746" s="44"/>
      <c r="AU746" s="44"/>
      <c r="AV746" s="44"/>
      <c r="AW746" s="44"/>
      <c r="AX746" s="44"/>
      <c r="AY746" s="44"/>
      <c r="AZ746" s="44"/>
      <c r="BA746" s="44"/>
      <c r="BB746" s="44"/>
      <c r="BC746" s="44"/>
      <c r="BD746" s="44"/>
      <c r="BE746" s="44"/>
      <c r="BF746" s="44"/>
    </row>
    <row r="747" ht="14.25" customHeight="1">
      <c r="A747" s="44"/>
      <c r="B747" s="44"/>
      <c r="C747" s="44"/>
      <c r="D747" s="78"/>
      <c r="E747" s="78"/>
      <c r="F747" s="107"/>
      <c r="G747" s="107"/>
      <c r="H747" s="107"/>
      <c r="I747" s="107"/>
      <c r="J747" s="107"/>
      <c r="K747" s="44"/>
      <c r="L747" s="44"/>
      <c r="M747" s="44"/>
      <c r="N747" s="78"/>
      <c r="O747" s="78"/>
      <c r="P747" s="407"/>
      <c r="Q747" s="78"/>
      <c r="R747" s="406"/>
      <c r="S747" s="163"/>
      <c r="T747" s="44"/>
      <c r="U747" s="44"/>
      <c r="V747" s="44"/>
      <c r="W747" s="44"/>
      <c r="X747" s="44"/>
      <c r="Y747" s="44"/>
      <c r="Z747" s="44"/>
      <c r="AA747" s="44"/>
      <c r="AB747" s="44"/>
      <c r="AC747" s="44"/>
      <c r="AD747" s="44"/>
      <c r="AE747" s="78"/>
      <c r="AF747" s="44"/>
      <c r="AG747" s="44"/>
      <c r="AH747" s="390"/>
      <c r="AI747" s="44"/>
      <c r="AJ747" s="44"/>
      <c r="AK747" s="44"/>
      <c r="AL747" s="44"/>
      <c r="AM747" s="44"/>
      <c r="AN747" s="44"/>
      <c r="AO747" s="44"/>
      <c r="AP747" s="44"/>
      <c r="AQ747" s="44"/>
      <c r="AR747" s="44"/>
      <c r="AS747" s="44"/>
      <c r="AT747" s="44"/>
      <c r="AU747" s="44"/>
      <c r="AV747" s="44"/>
      <c r="AW747" s="44"/>
      <c r="AX747" s="44"/>
      <c r="AY747" s="44"/>
      <c r="AZ747" s="44"/>
      <c r="BA747" s="44"/>
      <c r="BB747" s="44"/>
      <c r="BC747" s="44"/>
      <c r="BD747" s="44"/>
      <c r="BE747" s="44"/>
      <c r="BF747" s="44"/>
    </row>
    <row r="748" ht="14.25" customHeight="1">
      <c r="A748" s="44"/>
      <c r="B748" s="44"/>
      <c r="C748" s="44"/>
      <c r="D748" s="78"/>
      <c r="E748" s="78"/>
      <c r="F748" s="107"/>
      <c r="G748" s="107"/>
      <c r="H748" s="107"/>
      <c r="I748" s="107"/>
      <c r="J748" s="107"/>
      <c r="K748" s="44"/>
      <c r="L748" s="44"/>
      <c r="M748" s="44"/>
      <c r="N748" s="78"/>
      <c r="O748" s="78"/>
      <c r="P748" s="407"/>
      <c r="Q748" s="78"/>
      <c r="R748" s="406"/>
      <c r="S748" s="163"/>
      <c r="T748" s="44"/>
      <c r="U748" s="44"/>
      <c r="V748" s="44"/>
      <c r="W748" s="44"/>
      <c r="X748" s="44"/>
      <c r="Y748" s="44"/>
      <c r="Z748" s="44"/>
      <c r="AA748" s="44"/>
      <c r="AB748" s="44"/>
      <c r="AC748" s="44"/>
      <c r="AD748" s="44"/>
      <c r="AE748" s="78"/>
      <c r="AF748" s="44"/>
      <c r="AG748" s="44"/>
      <c r="AH748" s="390"/>
      <c r="AI748" s="44"/>
      <c r="AJ748" s="44"/>
      <c r="AK748" s="44"/>
      <c r="AL748" s="44"/>
      <c r="AM748" s="44"/>
      <c r="AN748" s="44"/>
      <c r="AO748" s="44"/>
      <c r="AP748" s="44"/>
      <c r="AQ748" s="44"/>
      <c r="AR748" s="44"/>
      <c r="AS748" s="44"/>
      <c r="AT748" s="44"/>
      <c r="AU748" s="44"/>
      <c r="AV748" s="44"/>
      <c r="AW748" s="44"/>
      <c r="AX748" s="44"/>
      <c r="AY748" s="44"/>
      <c r="AZ748" s="44"/>
      <c r="BA748" s="44"/>
      <c r="BB748" s="44"/>
      <c r="BC748" s="44"/>
      <c r="BD748" s="44"/>
      <c r="BE748" s="44"/>
      <c r="BF748" s="44"/>
    </row>
    <row r="749" ht="14.25" customHeight="1">
      <c r="A749" s="44"/>
      <c r="B749" s="44"/>
      <c r="C749" s="44"/>
      <c r="D749" s="78"/>
      <c r="E749" s="78"/>
      <c r="F749" s="107"/>
      <c r="G749" s="107"/>
      <c r="H749" s="107"/>
      <c r="I749" s="107"/>
      <c r="J749" s="107"/>
      <c r="K749" s="44"/>
      <c r="L749" s="44"/>
      <c r="M749" s="44"/>
      <c r="N749" s="78"/>
      <c r="O749" s="78"/>
      <c r="P749" s="407"/>
      <c r="Q749" s="78"/>
      <c r="R749" s="406"/>
      <c r="S749" s="163"/>
      <c r="T749" s="44"/>
      <c r="U749" s="44"/>
      <c r="V749" s="44"/>
      <c r="W749" s="44"/>
      <c r="X749" s="44"/>
      <c r="Y749" s="44"/>
      <c r="Z749" s="44"/>
      <c r="AA749" s="44"/>
      <c r="AB749" s="44"/>
      <c r="AC749" s="44"/>
      <c r="AD749" s="44"/>
      <c r="AE749" s="78"/>
      <c r="AF749" s="44"/>
      <c r="AG749" s="44"/>
      <c r="AH749" s="390"/>
      <c r="AI749" s="44"/>
      <c r="AJ749" s="44"/>
      <c r="AK749" s="44"/>
      <c r="AL749" s="44"/>
      <c r="AM749" s="44"/>
      <c r="AN749" s="44"/>
      <c r="AO749" s="44"/>
      <c r="AP749" s="44"/>
      <c r="AQ749" s="44"/>
      <c r="AR749" s="44"/>
      <c r="AS749" s="44"/>
      <c r="AT749" s="44"/>
      <c r="AU749" s="44"/>
      <c r="AV749" s="44"/>
      <c r="AW749" s="44"/>
      <c r="AX749" s="44"/>
      <c r="AY749" s="44"/>
      <c r="AZ749" s="44"/>
      <c r="BA749" s="44"/>
      <c r="BB749" s="44"/>
      <c r="BC749" s="44"/>
      <c r="BD749" s="44"/>
      <c r="BE749" s="44"/>
      <c r="BF749" s="44"/>
    </row>
    <row r="750" ht="14.25" customHeight="1">
      <c r="A750" s="44"/>
      <c r="B750" s="44"/>
      <c r="C750" s="44"/>
      <c r="D750" s="78"/>
      <c r="E750" s="78"/>
      <c r="F750" s="107"/>
      <c r="G750" s="107"/>
      <c r="H750" s="107"/>
      <c r="I750" s="107"/>
      <c r="J750" s="107"/>
      <c r="K750" s="44"/>
      <c r="L750" s="44"/>
      <c r="M750" s="44"/>
      <c r="N750" s="78"/>
      <c r="O750" s="78"/>
      <c r="P750" s="407"/>
      <c r="Q750" s="78"/>
      <c r="R750" s="406"/>
      <c r="S750" s="163"/>
      <c r="T750" s="44"/>
      <c r="U750" s="44"/>
      <c r="V750" s="44"/>
      <c r="W750" s="44"/>
      <c r="X750" s="44"/>
      <c r="Y750" s="44"/>
      <c r="Z750" s="44"/>
      <c r="AA750" s="44"/>
      <c r="AB750" s="44"/>
      <c r="AC750" s="44"/>
      <c r="AD750" s="44"/>
      <c r="AE750" s="78"/>
      <c r="AF750" s="44"/>
      <c r="AG750" s="44"/>
      <c r="AH750" s="390"/>
      <c r="AI750" s="44"/>
      <c r="AJ750" s="44"/>
      <c r="AK750" s="44"/>
      <c r="AL750" s="44"/>
      <c r="AM750" s="44"/>
      <c r="AN750" s="44"/>
      <c r="AO750" s="44"/>
      <c r="AP750" s="44"/>
      <c r="AQ750" s="44"/>
      <c r="AR750" s="44"/>
      <c r="AS750" s="44"/>
      <c r="AT750" s="44"/>
      <c r="AU750" s="44"/>
      <c r="AV750" s="44"/>
      <c r="AW750" s="44"/>
      <c r="AX750" s="44"/>
      <c r="AY750" s="44"/>
      <c r="AZ750" s="44"/>
      <c r="BA750" s="44"/>
      <c r="BB750" s="44"/>
      <c r="BC750" s="44"/>
      <c r="BD750" s="44"/>
      <c r="BE750" s="44"/>
      <c r="BF750" s="44"/>
    </row>
    <row r="751" ht="14.25" customHeight="1">
      <c r="A751" s="44"/>
      <c r="B751" s="44"/>
      <c r="C751" s="44"/>
      <c r="D751" s="78"/>
      <c r="E751" s="78"/>
      <c r="F751" s="107"/>
      <c r="G751" s="107"/>
      <c r="H751" s="107"/>
      <c r="I751" s="107"/>
      <c r="J751" s="107"/>
      <c r="K751" s="44"/>
      <c r="L751" s="44"/>
      <c r="M751" s="44"/>
      <c r="N751" s="78"/>
      <c r="O751" s="78"/>
      <c r="P751" s="407"/>
      <c r="Q751" s="78"/>
      <c r="R751" s="406"/>
      <c r="S751" s="163"/>
      <c r="T751" s="44"/>
      <c r="U751" s="44"/>
      <c r="V751" s="44"/>
      <c r="W751" s="44"/>
      <c r="X751" s="44"/>
      <c r="Y751" s="44"/>
      <c r="Z751" s="44"/>
      <c r="AA751" s="44"/>
      <c r="AB751" s="44"/>
      <c r="AC751" s="44"/>
      <c r="AD751" s="44"/>
      <c r="AE751" s="78"/>
      <c r="AF751" s="44"/>
      <c r="AG751" s="44"/>
      <c r="AH751" s="390"/>
      <c r="AI751" s="44"/>
      <c r="AJ751" s="44"/>
      <c r="AK751" s="44"/>
      <c r="AL751" s="44"/>
      <c r="AM751" s="44"/>
      <c r="AN751" s="44"/>
      <c r="AO751" s="44"/>
      <c r="AP751" s="44"/>
      <c r="AQ751" s="44"/>
      <c r="AR751" s="44"/>
      <c r="AS751" s="44"/>
      <c r="AT751" s="44"/>
      <c r="AU751" s="44"/>
      <c r="AV751" s="44"/>
      <c r="AW751" s="44"/>
      <c r="AX751" s="44"/>
      <c r="AY751" s="44"/>
      <c r="AZ751" s="44"/>
      <c r="BA751" s="44"/>
      <c r="BB751" s="44"/>
      <c r="BC751" s="44"/>
      <c r="BD751" s="44"/>
      <c r="BE751" s="44"/>
      <c r="BF751" s="44"/>
    </row>
    <row r="752" ht="14.25" customHeight="1">
      <c r="A752" s="44"/>
      <c r="B752" s="44"/>
      <c r="C752" s="44"/>
      <c r="D752" s="78"/>
      <c r="E752" s="78"/>
      <c r="F752" s="107"/>
      <c r="G752" s="107"/>
      <c r="H752" s="107"/>
      <c r="I752" s="107"/>
      <c r="J752" s="107"/>
      <c r="K752" s="44"/>
      <c r="L752" s="44"/>
      <c r="M752" s="44"/>
      <c r="N752" s="78"/>
      <c r="O752" s="78"/>
      <c r="P752" s="407"/>
      <c r="Q752" s="78"/>
      <c r="R752" s="406"/>
      <c r="S752" s="163"/>
      <c r="T752" s="44"/>
      <c r="U752" s="44"/>
      <c r="V752" s="44"/>
      <c r="W752" s="44"/>
      <c r="X752" s="44"/>
      <c r="Y752" s="44"/>
      <c r="Z752" s="44"/>
      <c r="AA752" s="44"/>
      <c r="AB752" s="44"/>
      <c r="AC752" s="44"/>
      <c r="AD752" s="44"/>
      <c r="AE752" s="78"/>
      <c r="AF752" s="44"/>
      <c r="AG752" s="44"/>
      <c r="AH752" s="390"/>
      <c r="AI752" s="44"/>
      <c r="AJ752" s="44"/>
      <c r="AK752" s="44"/>
      <c r="AL752" s="44"/>
      <c r="AM752" s="44"/>
      <c r="AN752" s="44"/>
      <c r="AO752" s="44"/>
      <c r="AP752" s="44"/>
      <c r="AQ752" s="44"/>
      <c r="AR752" s="44"/>
      <c r="AS752" s="44"/>
      <c r="AT752" s="44"/>
      <c r="AU752" s="44"/>
      <c r="AV752" s="44"/>
      <c r="AW752" s="44"/>
      <c r="AX752" s="44"/>
      <c r="AY752" s="44"/>
      <c r="AZ752" s="44"/>
      <c r="BA752" s="44"/>
      <c r="BB752" s="44"/>
      <c r="BC752" s="44"/>
      <c r="BD752" s="44"/>
      <c r="BE752" s="44"/>
      <c r="BF752" s="44"/>
    </row>
    <row r="753" ht="14.25" customHeight="1">
      <c r="A753" s="44"/>
      <c r="B753" s="44"/>
      <c r="C753" s="44"/>
      <c r="D753" s="78"/>
      <c r="E753" s="78"/>
      <c r="F753" s="107"/>
      <c r="G753" s="107"/>
      <c r="H753" s="107"/>
      <c r="I753" s="107"/>
      <c r="J753" s="107"/>
      <c r="K753" s="44"/>
      <c r="L753" s="44"/>
      <c r="M753" s="44"/>
      <c r="N753" s="78"/>
      <c r="O753" s="78"/>
      <c r="P753" s="407"/>
      <c r="Q753" s="78"/>
      <c r="R753" s="406"/>
      <c r="S753" s="163"/>
      <c r="T753" s="44"/>
      <c r="U753" s="44"/>
      <c r="V753" s="44"/>
      <c r="W753" s="44"/>
      <c r="X753" s="44"/>
      <c r="Y753" s="44"/>
      <c r="Z753" s="44"/>
      <c r="AA753" s="44"/>
      <c r="AB753" s="44"/>
      <c r="AC753" s="44"/>
      <c r="AD753" s="44"/>
      <c r="AE753" s="78"/>
      <c r="AF753" s="44"/>
      <c r="AG753" s="44"/>
      <c r="AH753" s="390"/>
      <c r="AI753" s="44"/>
      <c r="AJ753" s="44"/>
      <c r="AK753" s="44"/>
      <c r="AL753" s="44"/>
      <c r="AM753" s="44"/>
      <c r="AN753" s="44"/>
      <c r="AO753" s="44"/>
      <c r="AP753" s="44"/>
      <c r="AQ753" s="44"/>
      <c r="AR753" s="44"/>
      <c r="AS753" s="44"/>
      <c r="AT753" s="44"/>
      <c r="AU753" s="44"/>
      <c r="AV753" s="44"/>
      <c r="AW753" s="44"/>
      <c r="AX753" s="44"/>
      <c r="AY753" s="44"/>
      <c r="AZ753" s="44"/>
      <c r="BA753" s="44"/>
      <c r="BB753" s="44"/>
      <c r="BC753" s="44"/>
      <c r="BD753" s="44"/>
      <c r="BE753" s="44"/>
      <c r="BF753" s="44"/>
    </row>
    <row r="754" ht="14.25" customHeight="1">
      <c r="A754" s="44"/>
      <c r="B754" s="44"/>
      <c r="C754" s="44"/>
      <c r="D754" s="78"/>
      <c r="E754" s="78"/>
      <c r="F754" s="107"/>
      <c r="G754" s="107"/>
      <c r="H754" s="107"/>
      <c r="I754" s="107"/>
      <c r="J754" s="107"/>
      <c r="K754" s="44"/>
      <c r="L754" s="44"/>
      <c r="M754" s="44"/>
      <c r="N754" s="78"/>
      <c r="O754" s="78"/>
      <c r="P754" s="407"/>
      <c r="Q754" s="78"/>
      <c r="R754" s="406"/>
      <c r="S754" s="163"/>
      <c r="T754" s="44"/>
      <c r="U754" s="44"/>
      <c r="V754" s="44"/>
      <c r="W754" s="44"/>
      <c r="X754" s="44"/>
      <c r="Y754" s="44"/>
      <c r="Z754" s="44"/>
      <c r="AA754" s="44"/>
      <c r="AB754" s="44"/>
      <c r="AC754" s="44"/>
      <c r="AD754" s="44"/>
      <c r="AE754" s="78"/>
      <c r="AF754" s="44"/>
      <c r="AG754" s="44"/>
      <c r="AH754" s="390"/>
      <c r="AI754" s="44"/>
      <c r="AJ754" s="44"/>
      <c r="AK754" s="44"/>
      <c r="AL754" s="44"/>
      <c r="AM754" s="44"/>
      <c r="AN754" s="44"/>
      <c r="AO754" s="44"/>
      <c r="AP754" s="44"/>
      <c r="AQ754" s="44"/>
      <c r="AR754" s="44"/>
      <c r="AS754" s="44"/>
      <c r="AT754" s="44"/>
      <c r="AU754" s="44"/>
      <c r="AV754" s="44"/>
      <c r="AW754" s="44"/>
      <c r="AX754" s="44"/>
      <c r="AY754" s="44"/>
      <c r="AZ754" s="44"/>
      <c r="BA754" s="44"/>
      <c r="BB754" s="44"/>
      <c r="BC754" s="44"/>
      <c r="BD754" s="44"/>
      <c r="BE754" s="44"/>
      <c r="BF754" s="44"/>
    </row>
    <row r="755" ht="14.25" customHeight="1">
      <c r="A755" s="44"/>
      <c r="B755" s="44"/>
      <c r="C755" s="44"/>
      <c r="D755" s="78"/>
      <c r="E755" s="78"/>
      <c r="F755" s="107"/>
      <c r="G755" s="107"/>
      <c r="H755" s="107"/>
      <c r="I755" s="107"/>
      <c r="J755" s="107"/>
      <c r="K755" s="44"/>
      <c r="L755" s="44"/>
      <c r="M755" s="44"/>
      <c r="N755" s="78"/>
      <c r="O755" s="78"/>
      <c r="P755" s="407"/>
      <c r="Q755" s="78"/>
      <c r="R755" s="406"/>
      <c r="S755" s="163"/>
      <c r="T755" s="44"/>
      <c r="U755" s="44"/>
      <c r="V755" s="44"/>
      <c r="W755" s="44"/>
      <c r="X755" s="44"/>
      <c r="Y755" s="44"/>
      <c r="Z755" s="44"/>
      <c r="AA755" s="44"/>
      <c r="AB755" s="44"/>
      <c r="AC755" s="44"/>
      <c r="AD755" s="44"/>
      <c r="AE755" s="78"/>
      <c r="AF755" s="44"/>
      <c r="AG755" s="44"/>
      <c r="AH755" s="390"/>
      <c r="AI755" s="44"/>
      <c r="AJ755" s="44"/>
      <c r="AK755" s="44"/>
      <c r="AL755" s="44"/>
      <c r="AM755" s="44"/>
      <c r="AN755" s="44"/>
      <c r="AO755" s="44"/>
      <c r="AP755" s="44"/>
      <c r="AQ755" s="44"/>
      <c r="AR755" s="44"/>
      <c r="AS755" s="44"/>
      <c r="AT755" s="44"/>
      <c r="AU755" s="44"/>
      <c r="AV755" s="44"/>
      <c r="AW755" s="44"/>
      <c r="AX755" s="44"/>
      <c r="AY755" s="44"/>
      <c r="AZ755" s="44"/>
      <c r="BA755" s="44"/>
      <c r="BB755" s="44"/>
      <c r="BC755" s="44"/>
      <c r="BD755" s="44"/>
      <c r="BE755" s="44"/>
      <c r="BF755" s="44"/>
    </row>
    <row r="756" ht="14.25" customHeight="1">
      <c r="A756" s="44"/>
      <c r="B756" s="44"/>
      <c r="C756" s="44"/>
      <c r="D756" s="78"/>
      <c r="E756" s="78"/>
      <c r="F756" s="107"/>
      <c r="G756" s="107"/>
      <c r="H756" s="107"/>
      <c r="I756" s="107"/>
      <c r="J756" s="107"/>
      <c r="K756" s="44"/>
      <c r="L756" s="44"/>
      <c r="M756" s="44"/>
      <c r="N756" s="78"/>
      <c r="O756" s="78"/>
      <c r="P756" s="407"/>
      <c r="Q756" s="78"/>
      <c r="R756" s="406"/>
      <c r="S756" s="163"/>
      <c r="T756" s="44"/>
      <c r="U756" s="44"/>
      <c r="V756" s="44"/>
      <c r="W756" s="44"/>
      <c r="X756" s="44"/>
      <c r="Y756" s="44"/>
      <c r="Z756" s="44"/>
      <c r="AA756" s="44"/>
      <c r="AB756" s="44"/>
      <c r="AC756" s="44"/>
      <c r="AD756" s="44"/>
      <c r="AE756" s="78"/>
      <c r="AF756" s="44"/>
      <c r="AG756" s="44"/>
      <c r="AH756" s="390"/>
      <c r="AI756" s="44"/>
      <c r="AJ756" s="44"/>
      <c r="AK756" s="44"/>
      <c r="AL756" s="44"/>
      <c r="AM756" s="44"/>
      <c r="AN756" s="44"/>
      <c r="AO756" s="44"/>
      <c r="AP756" s="44"/>
      <c r="AQ756" s="44"/>
      <c r="AR756" s="44"/>
      <c r="AS756" s="44"/>
      <c r="AT756" s="44"/>
      <c r="AU756" s="44"/>
      <c r="AV756" s="44"/>
      <c r="AW756" s="44"/>
      <c r="AX756" s="44"/>
      <c r="AY756" s="44"/>
      <c r="AZ756" s="44"/>
      <c r="BA756" s="44"/>
      <c r="BB756" s="44"/>
      <c r="BC756" s="44"/>
      <c r="BD756" s="44"/>
      <c r="BE756" s="44"/>
      <c r="BF756" s="44"/>
    </row>
    <row r="757" ht="14.25" customHeight="1">
      <c r="A757" s="44"/>
      <c r="B757" s="44"/>
      <c r="C757" s="44"/>
      <c r="D757" s="78"/>
      <c r="E757" s="78"/>
      <c r="F757" s="107"/>
      <c r="G757" s="107"/>
      <c r="H757" s="107"/>
      <c r="I757" s="107"/>
      <c r="J757" s="107"/>
      <c r="K757" s="44"/>
      <c r="L757" s="44"/>
      <c r="M757" s="44"/>
      <c r="N757" s="78"/>
      <c r="O757" s="78"/>
      <c r="P757" s="407"/>
      <c r="Q757" s="78"/>
      <c r="R757" s="406"/>
      <c r="S757" s="163"/>
      <c r="T757" s="44"/>
      <c r="U757" s="44"/>
      <c r="V757" s="44"/>
      <c r="W757" s="44"/>
      <c r="X757" s="44"/>
      <c r="Y757" s="44"/>
      <c r="Z757" s="44"/>
      <c r="AA757" s="44"/>
      <c r="AB757" s="44"/>
      <c r="AC757" s="44"/>
      <c r="AD757" s="44"/>
      <c r="AE757" s="78"/>
      <c r="AF757" s="44"/>
      <c r="AG757" s="44"/>
      <c r="AH757" s="390"/>
      <c r="AI757" s="44"/>
      <c r="AJ757" s="44"/>
      <c r="AK757" s="44"/>
      <c r="AL757" s="44"/>
      <c r="AM757" s="44"/>
      <c r="AN757" s="44"/>
      <c r="AO757" s="44"/>
      <c r="AP757" s="44"/>
      <c r="AQ757" s="44"/>
      <c r="AR757" s="44"/>
      <c r="AS757" s="44"/>
      <c r="AT757" s="44"/>
      <c r="AU757" s="44"/>
      <c r="AV757" s="44"/>
      <c r="AW757" s="44"/>
      <c r="AX757" s="44"/>
      <c r="AY757" s="44"/>
      <c r="AZ757" s="44"/>
      <c r="BA757" s="44"/>
      <c r="BB757" s="44"/>
      <c r="BC757" s="44"/>
      <c r="BD757" s="44"/>
      <c r="BE757" s="44"/>
      <c r="BF757" s="44"/>
    </row>
    <row r="758" ht="14.25" customHeight="1">
      <c r="A758" s="44"/>
      <c r="B758" s="44"/>
      <c r="C758" s="44"/>
      <c r="D758" s="78"/>
      <c r="E758" s="78"/>
      <c r="F758" s="107"/>
      <c r="G758" s="107"/>
      <c r="H758" s="107"/>
      <c r="I758" s="107"/>
      <c r="J758" s="107"/>
      <c r="K758" s="44"/>
      <c r="L758" s="44"/>
      <c r="M758" s="44"/>
      <c r="N758" s="78"/>
      <c r="O758" s="78"/>
      <c r="P758" s="407"/>
      <c r="Q758" s="78"/>
      <c r="R758" s="406"/>
      <c r="S758" s="163"/>
      <c r="T758" s="44"/>
      <c r="U758" s="44"/>
      <c r="V758" s="44"/>
      <c r="W758" s="44"/>
      <c r="X758" s="44"/>
      <c r="Y758" s="44"/>
      <c r="Z758" s="44"/>
      <c r="AA758" s="44"/>
      <c r="AB758" s="44"/>
      <c r="AC758" s="44"/>
      <c r="AD758" s="44"/>
      <c r="AE758" s="78"/>
      <c r="AF758" s="44"/>
      <c r="AG758" s="44"/>
      <c r="AH758" s="390"/>
      <c r="AI758" s="44"/>
      <c r="AJ758" s="44"/>
      <c r="AK758" s="44"/>
      <c r="AL758" s="44"/>
      <c r="AM758" s="44"/>
      <c r="AN758" s="44"/>
      <c r="AO758" s="44"/>
      <c r="AP758" s="44"/>
      <c r="AQ758" s="44"/>
      <c r="AR758" s="44"/>
      <c r="AS758" s="44"/>
      <c r="AT758" s="44"/>
      <c r="AU758" s="44"/>
      <c r="AV758" s="44"/>
      <c r="AW758" s="44"/>
      <c r="AX758" s="44"/>
      <c r="AY758" s="44"/>
      <c r="AZ758" s="44"/>
      <c r="BA758" s="44"/>
      <c r="BB758" s="44"/>
      <c r="BC758" s="44"/>
      <c r="BD758" s="44"/>
      <c r="BE758" s="44"/>
      <c r="BF758" s="44"/>
    </row>
    <row r="759" ht="14.25" customHeight="1">
      <c r="A759" s="44"/>
      <c r="B759" s="44"/>
      <c r="C759" s="44"/>
      <c r="D759" s="78"/>
      <c r="E759" s="78"/>
      <c r="F759" s="107"/>
      <c r="G759" s="107"/>
      <c r="H759" s="107"/>
      <c r="I759" s="107"/>
      <c r="J759" s="107"/>
      <c r="K759" s="44"/>
      <c r="L759" s="44"/>
      <c r="M759" s="44"/>
      <c r="N759" s="78"/>
      <c r="O759" s="78"/>
      <c r="P759" s="407"/>
      <c r="Q759" s="78"/>
      <c r="R759" s="406"/>
      <c r="S759" s="163"/>
      <c r="T759" s="44"/>
      <c r="U759" s="44"/>
      <c r="V759" s="44"/>
      <c r="W759" s="44"/>
      <c r="X759" s="44"/>
      <c r="Y759" s="44"/>
      <c r="Z759" s="44"/>
      <c r="AA759" s="44"/>
      <c r="AB759" s="44"/>
      <c r="AC759" s="44"/>
      <c r="AD759" s="44"/>
      <c r="AE759" s="78"/>
      <c r="AF759" s="44"/>
      <c r="AG759" s="44"/>
      <c r="AH759" s="390"/>
      <c r="AI759" s="44"/>
      <c r="AJ759" s="44"/>
      <c r="AK759" s="44"/>
      <c r="AL759" s="44"/>
      <c r="AM759" s="44"/>
      <c r="AN759" s="44"/>
      <c r="AO759" s="44"/>
      <c r="AP759" s="44"/>
      <c r="AQ759" s="44"/>
      <c r="AR759" s="44"/>
      <c r="AS759" s="44"/>
      <c r="AT759" s="44"/>
      <c r="AU759" s="44"/>
      <c r="AV759" s="44"/>
      <c r="AW759" s="44"/>
      <c r="AX759" s="44"/>
      <c r="AY759" s="44"/>
      <c r="AZ759" s="44"/>
      <c r="BA759" s="44"/>
      <c r="BB759" s="44"/>
      <c r="BC759" s="44"/>
      <c r="BD759" s="44"/>
      <c r="BE759" s="44"/>
      <c r="BF759" s="44"/>
    </row>
    <row r="760" ht="14.25" customHeight="1">
      <c r="A760" s="44"/>
      <c r="B760" s="44"/>
      <c r="C760" s="44"/>
      <c r="D760" s="78"/>
      <c r="E760" s="78"/>
      <c r="F760" s="107"/>
      <c r="G760" s="107"/>
      <c r="H760" s="107"/>
      <c r="I760" s="107"/>
      <c r="J760" s="107"/>
      <c r="K760" s="44"/>
      <c r="L760" s="44"/>
      <c r="M760" s="44"/>
      <c r="N760" s="78"/>
      <c r="O760" s="78"/>
      <c r="P760" s="407"/>
      <c r="Q760" s="78"/>
      <c r="R760" s="406"/>
      <c r="S760" s="163"/>
      <c r="T760" s="44"/>
      <c r="U760" s="44"/>
      <c r="V760" s="44"/>
      <c r="W760" s="44"/>
      <c r="X760" s="44"/>
      <c r="Y760" s="44"/>
      <c r="Z760" s="44"/>
      <c r="AA760" s="44"/>
      <c r="AB760" s="44"/>
      <c r="AC760" s="44"/>
      <c r="AD760" s="44"/>
      <c r="AE760" s="78"/>
      <c r="AF760" s="44"/>
      <c r="AG760" s="44"/>
      <c r="AH760" s="390"/>
      <c r="AI760" s="44"/>
      <c r="AJ760" s="44"/>
      <c r="AK760" s="44"/>
      <c r="AL760" s="44"/>
      <c r="AM760" s="44"/>
      <c r="AN760" s="44"/>
      <c r="AO760" s="44"/>
      <c r="AP760" s="44"/>
      <c r="AQ760" s="44"/>
      <c r="AR760" s="44"/>
      <c r="AS760" s="44"/>
      <c r="AT760" s="44"/>
      <c r="AU760" s="44"/>
      <c r="AV760" s="44"/>
      <c r="AW760" s="44"/>
      <c r="AX760" s="44"/>
      <c r="AY760" s="44"/>
      <c r="AZ760" s="44"/>
      <c r="BA760" s="44"/>
      <c r="BB760" s="44"/>
      <c r="BC760" s="44"/>
      <c r="BD760" s="44"/>
      <c r="BE760" s="44"/>
      <c r="BF760" s="44"/>
    </row>
    <row r="761" ht="14.25" customHeight="1">
      <c r="A761" s="44"/>
      <c r="B761" s="44"/>
      <c r="C761" s="44"/>
      <c r="D761" s="78"/>
      <c r="E761" s="78"/>
      <c r="F761" s="107"/>
      <c r="G761" s="107"/>
      <c r="H761" s="107"/>
      <c r="I761" s="107"/>
      <c r="J761" s="107"/>
      <c r="K761" s="44"/>
      <c r="L761" s="44"/>
      <c r="M761" s="44"/>
      <c r="N761" s="78"/>
      <c r="O761" s="78"/>
      <c r="P761" s="407"/>
      <c r="Q761" s="78"/>
      <c r="R761" s="406"/>
      <c r="S761" s="163"/>
      <c r="T761" s="44"/>
      <c r="U761" s="44"/>
      <c r="V761" s="44"/>
      <c r="W761" s="44"/>
      <c r="X761" s="44"/>
      <c r="Y761" s="44"/>
      <c r="Z761" s="44"/>
      <c r="AA761" s="44"/>
      <c r="AB761" s="44"/>
      <c r="AC761" s="44"/>
      <c r="AD761" s="44"/>
      <c r="AE761" s="78"/>
      <c r="AF761" s="44"/>
      <c r="AG761" s="44"/>
      <c r="AH761" s="390"/>
      <c r="AI761" s="44"/>
      <c r="AJ761" s="44"/>
      <c r="AK761" s="44"/>
      <c r="AL761" s="44"/>
      <c r="AM761" s="44"/>
      <c r="AN761" s="44"/>
      <c r="AO761" s="44"/>
      <c r="AP761" s="44"/>
      <c r="AQ761" s="44"/>
      <c r="AR761" s="44"/>
      <c r="AS761" s="44"/>
      <c r="AT761" s="44"/>
      <c r="AU761" s="44"/>
      <c r="AV761" s="44"/>
      <c r="AW761" s="44"/>
      <c r="AX761" s="44"/>
      <c r="AY761" s="44"/>
      <c r="AZ761" s="44"/>
      <c r="BA761" s="44"/>
      <c r="BB761" s="44"/>
      <c r="BC761" s="44"/>
      <c r="BD761" s="44"/>
      <c r="BE761" s="44"/>
      <c r="BF761" s="44"/>
    </row>
    <row r="762" ht="14.25" customHeight="1">
      <c r="A762" s="44"/>
      <c r="B762" s="44"/>
      <c r="C762" s="44"/>
      <c r="D762" s="78"/>
      <c r="E762" s="78"/>
      <c r="F762" s="107"/>
      <c r="G762" s="107"/>
      <c r="H762" s="107"/>
      <c r="I762" s="107"/>
      <c r="J762" s="107"/>
      <c r="K762" s="44"/>
      <c r="L762" s="44"/>
      <c r="M762" s="44"/>
      <c r="N762" s="78"/>
      <c r="O762" s="78"/>
      <c r="P762" s="407"/>
      <c r="Q762" s="78"/>
      <c r="R762" s="406"/>
      <c r="S762" s="163"/>
      <c r="T762" s="44"/>
      <c r="U762" s="44"/>
      <c r="V762" s="44"/>
      <c r="W762" s="44"/>
      <c r="X762" s="44"/>
      <c r="Y762" s="44"/>
      <c r="Z762" s="44"/>
      <c r="AA762" s="44"/>
      <c r="AB762" s="44"/>
      <c r="AC762" s="44"/>
      <c r="AD762" s="44"/>
      <c r="AE762" s="78"/>
      <c r="AF762" s="44"/>
      <c r="AG762" s="44"/>
      <c r="AH762" s="390"/>
      <c r="AI762" s="44"/>
      <c r="AJ762" s="44"/>
      <c r="AK762" s="44"/>
      <c r="AL762" s="44"/>
      <c r="AM762" s="44"/>
      <c r="AN762" s="44"/>
      <c r="AO762" s="44"/>
      <c r="AP762" s="44"/>
      <c r="AQ762" s="44"/>
      <c r="AR762" s="44"/>
      <c r="AS762" s="44"/>
      <c r="AT762" s="44"/>
      <c r="AU762" s="44"/>
      <c r="AV762" s="44"/>
      <c r="AW762" s="44"/>
      <c r="AX762" s="44"/>
      <c r="AY762" s="44"/>
      <c r="AZ762" s="44"/>
      <c r="BA762" s="44"/>
      <c r="BB762" s="44"/>
      <c r="BC762" s="44"/>
      <c r="BD762" s="44"/>
      <c r="BE762" s="44"/>
      <c r="BF762" s="44"/>
    </row>
    <row r="763" ht="14.25" customHeight="1">
      <c r="A763" s="44"/>
      <c r="B763" s="44"/>
      <c r="C763" s="44"/>
      <c r="D763" s="78"/>
      <c r="E763" s="78"/>
      <c r="F763" s="107"/>
      <c r="G763" s="107"/>
      <c r="H763" s="107"/>
      <c r="I763" s="107"/>
      <c r="J763" s="107"/>
      <c r="K763" s="44"/>
      <c r="L763" s="44"/>
      <c r="M763" s="44"/>
      <c r="N763" s="78"/>
      <c r="O763" s="78"/>
      <c r="P763" s="407"/>
      <c r="Q763" s="78"/>
      <c r="R763" s="406"/>
      <c r="S763" s="163"/>
      <c r="T763" s="44"/>
      <c r="U763" s="44"/>
      <c r="V763" s="44"/>
      <c r="W763" s="44"/>
      <c r="X763" s="44"/>
      <c r="Y763" s="44"/>
      <c r="Z763" s="44"/>
      <c r="AA763" s="44"/>
      <c r="AB763" s="44"/>
      <c r="AC763" s="44"/>
      <c r="AD763" s="44"/>
      <c r="AE763" s="78"/>
      <c r="AF763" s="44"/>
      <c r="AG763" s="44"/>
      <c r="AH763" s="390"/>
      <c r="AI763" s="44"/>
      <c r="AJ763" s="44"/>
      <c r="AK763" s="44"/>
      <c r="AL763" s="44"/>
      <c r="AM763" s="44"/>
      <c r="AN763" s="44"/>
      <c r="AO763" s="44"/>
      <c r="AP763" s="44"/>
      <c r="AQ763" s="44"/>
      <c r="AR763" s="44"/>
      <c r="AS763" s="44"/>
      <c r="AT763" s="44"/>
      <c r="AU763" s="44"/>
      <c r="AV763" s="44"/>
      <c r="AW763" s="44"/>
      <c r="AX763" s="44"/>
      <c r="AY763" s="44"/>
      <c r="AZ763" s="44"/>
      <c r="BA763" s="44"/>
      <c r="BB763" s="44"/>
      <c r="BC763" s="44"/>
      <c r="BD763" s="44"/>
      <c r="BE763" s="44"/>
      <c r="BF763" s="44"/>
    </row>
    <row r="764" ht="14.25" customHeight="1">
      <c r="A764" s="44"/>
      <c r="B764" s="44"/>
      <c r="C764" s="44"/>
      <c r="D764" s="78"/>
      <c r="E764" s="78"/>
      <c r="F764" s="107"/>
      <c r="G764" s="107"/>
      <c r="H764" s="107"/>
      <c r="I764" s="107"/>
      <c r="J764" s="107"/>
      <c r="K764" s="44"/>
      <c r="L764" s="44"/>
      <c r="M764" s="44"/>
      <c r="N764" s="78"/>
      <c r="O764" s="78"/>
      <c r="P764" s="407"/>
      <c r="Q764" s="78"/>
      <c r="R764" s="406"/>
      <c r="S764" s="163"/>
      <c r="T764" s="44"/>
      <c r="U764" s="44"/>
      <c r="V764" s="44"/>
      <c r="W764" s="44"/>
      <c r="X764" s="44"/>
      <c r="Y764" s="44"/>
      <c r="Z764" s="44"/>
      <c r="AA764" s="44"/>
      <c r="AB764" s="44"/>
      <c r="AC764" s="44"/>
      <c r="AD764" s="44"/>
      <c r="AE764" s="78"/>
      <c r="AF764" s="44"/>
      <c r="AG764" s="44"/>
      <c r="AH764" s="390"/>
      <c r="AI764" s="44"/>
      <c r="AJ764" s="44"/>
      <c r="AK764" s="44"/>
      <c r="AL764" s="44"/>
      <c r="AM764" s="44"/>
      <c r="AN764" s="44"/>
      <c r="AO764" s="44"/>
      <c r="AP764" s="44"/>
      <c r="AQ764" s="44"/>
      <c r="AR764" s="44"/>
      <c r="AS764" s="44"/>
      <c r="AT764" s="44"/>
      <c r="AU764" s="44"/>
      <c r="AV764" s="44"/>
      <c r="AW764" s="44"/>
      <c r="AX764" s="44"/>
      <c r="AY764" s="44"/>
      <c r="AZ764" s="44"/>
      <c r="BA764" s="44"/>
      <c r="BB764" s="44"/>
      <c r="BC764" s="44"/>
      <c r="BD764" s="44"/>
      <c r="BE764" s="44"/>
      <c r="BF764" s="44"/>
    </row>
    <row r="765" ht="14.25" customHeight="1">
      <c r="A765" s="44"/>
      <c r="B765" s="44"/>
      <c r="C765" s="44"/>
      <c r="D765" s="78"/>
      <c r="E765" s="78"/>
      <c r="F765" s="107"/>
      <c r="G765" s="107"/>
      <c r="H765" s="107"/>
      <c r="I765" s="107"/>
      <c r="J765" s="107"/>
      <c r="K765" s="44"/>
      <c r="L765" s="44"/>
      <c r="M765" s="44"/>
      <c r="N765" s="78"/>
      <c r="O765" s="78"/>
      <c r="P765" s="407"/>
      <c r="Q765" s="78"/>
      <c r="R765" s="406"/>
      <c r="S765" s="163"/>
      <c r="T765" s="44"/>
      <c r="U765" s="44"/>
      <c r="V765" s="44"/>
      <c r="W765" s="44"/>
      <c r="X765" s="44"/>
      <c r="Y765" s="44"/>
      <c r="Z765" s="44"/>
      <c r="AA765" s="44"/>
      <c r="AB765" s="44"/>
      <c r="AC765" s="44"/>
      <c r="AD765" s="44"/>
      <c r="AE765" s="78"/>
      <c r="AF765" s="44"/>
      <c r="AG765" s="44"/>
      <c r="AH765" s="390"/>
      <c r="AI765" s="44"/>
      <c r="AJ765" s="44"/>
      <c r="AK765" s="44"/>
      <c r="AL765" s="44"/>
      <c r="AM765" s="44"/>
      <c r="AN765" s="44"/>
      <c r="AO765" s="44"/>
      <c r="AP765" s="44"/>
      <c r="AQ765" s="44"/>
      <c r="AR765" s="44"/>
      <c r="AS765" s="44"/>
      <c r="AT765" s="44"/>
      <c r="AU765" s="44"/>
      <c r="AV765" s="44"/>
      <c r="AW765" s="44"/>
      <c r="AX765" s="44"/>
      <c r="AY765" s="44"/>
      <c r="AZ765" s="44"/>
      <c r="BA765" s="44"/>
      <c r="BB765" s="44"/>
      <c r="BC765" s="44"/>
      <c r="BD765" s="44"/>
      <c r="BE765" s="44"/>
      <c r="BF765" s="44"/>
    </row>
    <row r="766" ht="14.25" customHeight="1">
      <c r="A766" s="44"/>
      <c r="B766" s="44"/>
      <c r="C766" s="44"/>
      <c r="D766" s="78"/>
      <c r="E766" s="78"/>
      <c r="F766" s="107"/>
      <c r="G766" s="107"/>
      <c r="H766" s="107"/>
      <c r="I766" s="107"/>
      <c r="J766" s="107"/>
      <c r="K766" s="44"/>
      <c r="L766" s="44"/>
      <c r="M766" s="44"/>
      <c r="N766" s="78"/>
      <c r="O766" s="78"/>
      <c r="P766" s="407"/>
      <c r="Q766" s="78"/>
      <c r="R766" s="406"/>
      <c r="S766" s="163"/>
      <c r="T766" s="44"/>
      <c r="U766" s="44"/>
      <c r="V766" s="44"/>
      <c r="W766" s="44"/>
      <c r="X766" s="44"/>
      <c r="Y766" s="44"/>
      <c r="Z766" s="44"/>
      <c r="AA766" s="44"/>
      <c r="AB766" s="44"/>
      <c r="AC766" s="44"/>
      <c r="AD766" s="44"/>
      <c r="AE766" s="78"/>
      <c r="AF766" s="44"/>
      <c r="AG766" s="44"/>
      <c r="AH766" s="390"/>
      <c r="AI766" s="44"/>
      <c r="AJ766" s="44"/>
      <c r="AK766" s="44"/>
      <c r="AL766" s="44"/>
      <c r="AM766" s="44"/>
      <c r="AN766" s="44"/>
      <c r="AO766" s="44"/>
      <c r="AP766" s="44"/>
      <c r="AQ766" s="44"/>
      <c r="AR766" s="44"/>
      <c r="AS766" s="44"/>
      <c r="AT766" s="44"/>
      <c r="AU766" s="44"/>
      <c r="AV766" s="44"/>
      <c r="AW766" s="44"/>
      <c r="AX766" s="44"/>
      <c r="AY766" s="44"/>
      <c r="AZ766" s="44"/>
      <c r="BA766" s="44"/>
      <c r="BB766" s="44"/>
      <c r="BC766" s="44"/>
      <c r="BD766" s="44"/>
      <c r="BE766" s="44"/>
      <c r="BF766" s="44"/>
    </row>
    <row r="767" ht="14.25" customHeight="1">
      <c r="A767" s="44"/>
      <c r="B767" s="44"/>
      <c r="C767" s="44"/>
      <c r="D767" s="78"/>
      <c r="E767" s="78"/>
      <c r="F767" s="107"/>
      <c r="G767" s="107"/>
      <c r="H767" s="107"/>
      <c r="I767" s="107"/>
      <c r="J767" s="107"/>
      <c r="K767" s="44"/>
      <c r="L767" s="44"/>
      <c r="M767" s="44"/>
      <c r="N767" s="78"/>
      <c r="O767" s="78"/>
      <c r="P767" s="407"/>
      <c r="Q767" s="78"/>
      <c r="R767" s="406"/>
      <c r="S767" s="163"/>
      <c r="T767" s="44"/>
      <c r="U767" s="44"/>
      <c r="V767" s="44"/>
      <c r="W767" s="44"/>
      <c r="X767" s="44"/>
      <c r="Y767" s="44"/>
      <c r="Z767" s="44"/>
      <c r="AA767" s="44"/>
      <c r="AB767" s="44"/>
      <c r="AC767" s="44"/>
      <c r="AD767" s="44"/>
      <c r="AE767" s="78"/>
      <c r="AF767" s="44"/>
      <c r="AG767" s="44"/>
      <c r="AH767" s="390"/>
      <c r="AI767" s="44"/>
      <c r="AJ767" s="44"/>
      <c r="AK767" s="44"/>
      <c r="AL767" s="44"/>
      <c r="AM767" s="44"/>
      <c r="AN767" s="44"/>
      <c r="AO767" s="44"/>
      <c r="AP767" s="44"/>
      <c r="AQ767" s="44"/>
      <c r="AR767" s="44"/>
      <c r="AS767" s="44"/>
      <c r="AT767" s="44"/>
      <c r="AU767" s="44"/>
      <c r="AV767" s="44"/>
      <c r="AW767" s="44"/>
      <c r="AX767" s="44"/>
      <c r="AY767" s="44"/>
      <c r="AZ767" s="44"/>
      <c r="BA767" s="44"/>
      <c r="BB767" s="44"/>
      <c r="BC767" s="44"/>
      <c r="BD767" s="44"/>
      <c r="BE767" s="44"/>
      <c r="BF767" s="44"/>
    </row>
    <row r="768" ht="14.25" customHeight="1">
      <c r="A768" s="44"/>
      <c r="B768" s="44"/>
      <c r="C768" s="44"/>
      <c r="D768" s="78"/>
      <c r="E768" s="78"/>
      <c r="F768" s="107"/>
      <c r="G768" s="107"/>
      <c r="H768" s="107"/>
      <c r="I768" s="107"/>
      <c r="J768" s="107"/>
      <c r="K768" s="44"/>
      <c r="L768" s="44"/>
      <c r="M768" s="44"/>
      <c r="N768" s="78"/>
      <c r="O768" s="78"/>
      <c r="P768" s="407"/>
      <c r="Q768" s="78"/>
      <c r="R768" s="406"/>
      <c r="S768" s="163"/>
      <c r="T768" s="44"/>
      <c r="U768" s="44"/>
      <c r="V768" s="44"/>
      <c r="W768" s="44"/>
      <c r="X768" s="44"/>
      <c r="Y768" s="44"/>
      <c r="Z768" s="44"/>
      <c r="AA768" s="44"/>
      <c r="AB768" s="44"/>
      <c r="AC768" s="44"/>
      <c r="AD768" s="44"/>
      <c r="AE768" s="78"/>
      <c r="AF768" s="44"/>
      <c r="AG768" s="44"/>
      <c r="AH768" s="390"/>
      <c r="AI768" s="44"/>
      <c r="AJ768" s="44"/>
      <c r="AK768" s="44"/>
      <c r="AL768" s="44"/>
      <c r="AM768" s="44"/>
      <c r="AN768" s="44"/>
      <c r="AO768" s="44"/>
      <c r="AP768" s="44"/>
      <c r="AQ768" s="44"/>
      <c r="AR768" s="44"/>
      <c r="AS768" s="44"/>
      <c r="AT768" s="44"/>
      <c r="AU768" s="44"/>
      <c r="AV768" s="44"/>
      <c r="AW768" s="44"/>
      <c r="AX768" s="44"/>
      <c r="AY768" s="44"/>
      <c r="AZ768" s="44"/>
      <c r="BA768" s="44"/>
      <c r="BB768" s="44"/>
      <c r="BC768" s="44"/>
      <c r="BD768" s="44"/>
      <c r="BE768" s="44"/>
      <c r="BF768" s="44"/>
    </row>
    <row r="769" ht="14.25" customHeight="1">
      <c r="A769" s="44"/>
      <c r="B769" s="44"/>
      <c r="C769" s="44"/>
      <c r="D769" s="78"/>
      <c r="E769" s="78"/>
      <c r="F769" s="107"/>
      <c r="G769" s="107"/>
      <c r="H769" s="107"/>
      <c r="I769" s="107"/>
      <c r="J769" s="107"/>
      <c r="K769" s="44"/>
      <c r="L769" s="44"/>
      <c r="M769" s="44"/>
      <c r="N769" s="78"/>
      <c r="O769" s="78"/>
      <c r="P769" s="407"/>
      <c r="Q769" s="78"/>
      <c r="R769" s="406"/>
      <c r="S769" s="163"/>
      <c r="T769" s="44"/>
      <c r="U769" s="44"/>
      <c r="V769" s="44"/>
      <c r="W769" s="44"/>
      <c r="X769" s="44"/>
      <c r="Y769" s="44"/>
      <c r="Z769" s="44"/>
      <c r="AA769" s="44"/>
      <c r="AB769" s="44"/>
      <c r="AC769" s="44"/>
      <c r="AD769" s="44"/>
      <c r="AE769" s="78"/>
      <c r="AF769" s="44"/>
      <c r="AG769" s="44"/>
      <c r="AH769" s="390"/>
      <c r="AI769" s="44"/>
      <c r="AJ769" s="44"/>
      <c r="AK769" s="44"/>
      <c r="AL769" s="44"/>
      <c r="AM769" s="44"/>
      <c r="AN769" s="44"/>
      <c r="AO769" s="44"/>
      <c r="AP769" s="44"/>
      <c r="AQ769" s="44"/>
      <c r="AR769" s="44"/>
      <c r="AS769" s="44"/>
      <c r="AT769" s="44"/>
      <c r="AU769" s="44"/>
      <c r="AV769" s="44"/>
      <c r="AW769" s="44"/>
      <c r="AX769" s="44"/>
      <c r="AY769" s="44"/>
      <c r="AZ769" s="44"/>
      <c r="BA769" s="44"/>
      <c r="BB769" s="44"/>
      <c r="BC769" s="44"/>
      <c r="BD769" s="44"/>
      <c r="BE769" s="44"/>
      <c r="BF769" s="44"/>
    </row>
    <row r="770" ht="14.25" customHeight="1">
      <c r="A770" s="44"/>
      <c r="B770" s="44"/>
      <c r="C770" s="44"/>
      <c r="D770" s="78"/>
      <c r="E770" s="78"/>
      <c r="F770" s="107"/>
      <c r="G770" s="107"/>
      <c r="H770" s="107"/>
      <c r="I770" s="107"/>
      <c r="J770" s="107"/>
      <c r="K770" s="44"/>
      <c r="L770" s="44"/>
      <c r="M770" s="44"/>
      <c r="N770" s="78"/>
      <c r="O770" s="78"/>
      <c r="P770" s="407"/>
      <c r="Q770" s="78"/>
      <c r="R770" s="406"/>
      <c r="S770" s="163"/>
      <c r="T770" s="44"/>
      <c r="U770" s="44"/>
      <c r="V770" s="44"/>
      <c r="W770" s="44"/>
      <c r="X770" s="44"/>
      <c r="Y770" s="44"/>
      <c r="Z770" s="44"/>
      <c r="AA770" s="44"/>
      <c r="AB770" s="44"/>
      <c r="AC770" s="44"/>
      <c r="AD770" s="44"/>
      <c r="AE770" s="78"/>
      <c r="AF770" s="44"/>
      <c r="AG770" s="44"/>
      <c r="AH770" s="390"/>
      <c r="AI770" s="44"/>
      <c r="AJ770" s="44"/>
      <c r="AK770" s="44"/>
      <c r="AL770" s="44"/>
      <c r="AM770" s="44"/>
      <c r="AN770" s="44"/>
      <c r="AO770" s="44"/>
      <c r="AP770" s="44"/>
      <c r="AQ770" s="44"/>
      <c r="AR770" s="44"/>
      <c r="AS770" s="44"/>
      <c r="AT770" s="44"/>
      <c r="AU770" s="44"/>
      <c r="AV770" s="44"/>
      <c r="AW770" s="44"/>
      <c r="AX770" s="44"/>
      <c r="AY770" s="44"/>
      <c r="AZ770" s="44"/>
      <c r="BA770" s="44"/>
      <c r="BB770" s="44"/>
      <c r="BC770" s="44"/>
      <c r="BD770" s="44"/>
      <c r="BE770" s="44"/>
      <c r="BF770" s="44"/>
    </row>
    <row r="771" ht="14.25" customHeight="1">
      <c r="A771" s="44"/>
      <c r="B771" s="44"/>
      <c r="C771" s="44"/>
      <c r="D771" s="78"/>
      <c r="E771" s="78"/>
      <c r="F771" s="107"/>
      <c r="G771" s="107"/>
      <c r="H771" s="107"/>
      <c r="I771" s="107"/>
      <c r="J771" s="107"/>
      <c r="K771" s="44"/>
      <c r="L771" s="44"/>
      <c r="M771" s="44"/>
      <c r="N771" s="78"/>
      <c r="O771" s="78"/>
      <c r="P771" s="407"/>
      <c r="Q771" s="78"/>
      <c r="R771" s="406"/>
      <c r="S771" s="163"/>
      <c r="T771" s="44"/>
      <c r="U771" s="44"/>
      <c r="V771" s="44"/>
      <c r="W771" s="44"/>
      <c r="X771" s="44"/>
      <c r="Y771" s="44"/>
      <c r="Z771" s="44"/>
      <c r="AA771" s="44"/>
      <c r="AB771" s="44"/>
      <c r="AC771" s="44"/>
      <c r="AD771" s="44"/>
      <c r="AE771" s="78"/>
      <c r="AF771" s="44"/>
      <c r="AG771" s="44"/>
      <c r="AH771" s="390"/>
      <c r="AI771" s="44"/>
      <c r="AJ771" s="44"/>
      <c r="AK771" s="44"/>
      <c r="AL771" s="44"/>
      <c r="AM771" s="44"/>
      <c r="AN771" s="44"/>
      <c r="AO771" s="44"/>
      <c r="AP771" s="44"/>
      <c r="AQ771" s="44"/>
      <c r="AR771" s="44"/>
      <c r="AS771" s="44"/>
      <c r="AT771" s="44"/>
      <c r="AU771" s="44"/>
      <c r="AV771" s="44"/>
      <c r="AW771" s="44"/>
      <c r="AX771" s="44"/>
      <c r="AY771" s="44"/>
      <c r="AZ771" s="44"/>
      <c r="BA771" s="44"/>
      <c r="BB771" s="44"/>
      <c r="BC771" s="44"/>
      <c r="BD771" s="44"/>
      <c r="BE771" s="44"/>
      <c r="BF771" s="44"/>
    </row>
    <row r="772" ht="14.25" customHeight="1">
      <c r="A772" s="44"/>
      <c r="B772" s="44"/>
      <c r="C772" s="44"/>
      <c r="D772" s="78"/>
      <c r="E772" s="78"/>
      <c r="F772" s="107"/>
      <c r="G772" s="107"/>
      <c r="H772" s="107"/>
      <c r="I772" s="107"/>
      <c r="J772" s="107"/>
      <c r="K772" s="44"/>
      <c r="L772" s="44"/>
      <c r="M772" s="44"/>
      <c r="N772" s="78"/>
      <c r="O772" s="78"/>
      <c r="P772" s="407"/>
      <c r="Q772" s="78"/>
      <c r="R772" s="406"/>
      <c r="S772" s="163"/>
      <c r="T772" s="44"/>
      <c r="U772" s="44"/>
      <c r="V772" s="44"/>
      <c r="W772" s="44"/>
      <c r="X772" s="44"/>
      <c r="Y772" s="44"/>
      <c r="Z772" s="44"/>
      <c r="AA772" s="44"/>
      <c r="AB772" s="44"/>
      <c r="AC772" s="44"/>
      <c r="AD772" s="44"/>
      <c r="AE772" s="78"/>
      <c r="AF772" s="44"/>
      <c r="AG772" s="44"/>
      <c r="AH772" s="390"/>
      <c r="AI772" s="44"/>
      <c r="AJ772" s="44"/>
      <c r="AK772" s="44"/>
      <c r="AL772" s="44"/>
      <c r="AM772" s="44"/>
      <c r="AN772" s="44"/>
      <c r="AO772" s="44"/>
      <c r="AP772" s="44"/>
      <c r="AQ772" s="44"/>
      <c r="AR772" s="44"/>
      <c r="AS772" s="44"/>
      <c r="AT772" s="44"/>
      <c r="AU772" s="44"/>
      <c r="AV772" s="44"/>
      <c r="AW772" s="44"/>
      <c r="AX772" s="44"/>
      <c r="AY772" s="44"/>
      <c r="AZ772" s="44"/>
      <c r="BA772" s="44"/>
      <c r="BB772" s="44"/>
      <c r="BC772" s="44"/>
      <c r="BD772" s="44"/>
      <c r="BE772" s="44"/>
      <c r="BF772" s="44"/>
    </row>
    <row r="773" ht="14.25" customHeight="1">
      <c r="A773" s="44"/>
      <c r="B773" s="44"/>
      <c r="C773" s="44"/>
      <c r="D773" s="78"/>
      <c r="E773" s="78"/>
      <c r="F773" s="107"/>
      <c r="G773" s="107"/>
      <c r="H773" s="107"/>
      <c r="I773" s="107"/>
      <c r="J773" s="107"/>
      <c r="K773" s="44"/>
      <c r="L773" s="44"/>
      <c r="M773" s="44"/>
      <c r="N773" s="78"/>
      <c r="O773" s="78"/>
      <c r="P773" s="407"/>
      <c r="Q773" s="78"/>
      <c r="R773" s="406"/>
      <c r="S773" s="163"/>
      <c r="T773" s="44"/>
      <c r="U773" s="44"/>
      <c r="V773" s="44"/>
      <c r="W773" s="44"/>
      <c r="X773" s="44"/>
      <c r="Y773" s="44"/>
      <c r="Z773" s="44"/>
      <c r="AA773" s="44"/>
      <c r="AB773" s="44"/>
      <c r="AC773" s="44"/>
      <c r="AD773" s="44"/>
      <c r="AE773" s="78"/>
      <c r="AF773" s="44"/>
      <c r="AG773" s="44"/>
      <c r="AH773" s="390"/>
      <c r="AI773" s="44"/>
      <c r="AJ773" s="44"/>
      <c r="AK773" s="44"/>
      <c r="AL773" s="44"/>
      <c r="AM773" s="44"/>
      <c r="AN773" s="44"/>
      <c r="AO773" s="44"/>
      <c r="AP773" s="44"/>
      <c r="AQ773" s="44"/>
      <c r="AR773" s="44"/>
      <c r="AS773" s="44"/>
      <c r="AT773" s="44"/>
      <c r="AU773" s="44"/>
      <c r="AV773" s="44"/>
      <c r="AW773" s="44"/>
      <c r="AX773" s="44"/>
      <c r="AY773" s="44"/>
      <c r="AZ773" s="44"/>
      <c r="BA773" s="44"/>
      <c r="BB773" s="44"/>
      <c r="BC773" s="44"/>
      <c r="BD773" s="44"/>
      <c r="BE773" s="44"/>
      <c r="BF773" s="44"/>
    </row>
    <row r="774" ht="14.25" customHeight="1">
      <c r="A774" s="44"/>
      <c r="B774" s="44"/>
      <c r="C774" s="44"/>
      <c r="D774" s="78"/>
      <c r="E774" s="78"/>
      <c r="F774" s="107"/>
      <c r="G774" s="107"/>
      <c r="H774" s="107"/>
      <c r="I774" s="107"/>
      <c r="J774" s="107"/>
      <c r="K774" s="44"/>
      <c r="L774" s="44"/>
      <c r="M774" s="44"/>
      <c r="N774" s="78"/>
      <c r="O774" s="78"/>
      <c r="P774" s="407"/>
      <c r="Q774" s="78"/>
      <c r="R774" s="406"/>
      <c r="S774" s="163"/>
      <c r="T774" s="44"/>
      <c r="U774" s="44"/>
      <c r="V774" s="44"/>
      <c r="W774" s="44"/>
      <c r="X774" s="44"/>
      <c r="Y774" s="44"/>
      <c r="Z774" s="44"/>
      <c r="AA774" s="44"/>
      <c r="AB774" s="44"/>
      <c r="AC774" s="44"/>
      <c r="AD774" s="44"/>
      <c r="AE774" s="78"/>
      <c r="AF774" s="44"/>
      <c r="AG774" s="44"/>
      <c r="AH774" s="390"/>
      <c r="AI774" s="44"/>
      <c r="AJ774" s="44"/>
      <c r="AK774" s="44"/>
      <c r="AL774" s="44"/>
      <c r="AM774" s="44"/>
      <c r="AN774" s="44"/>
      <c r="AO774" s="44"/>
      <c r="AP774" s="44"/>
      <c r="AQ774" s="44"/>
      <c r="AR774" s="44"/>
      <c r="AS774" s="44"/>
      <c r="AT774" s="44"/>
      <c r="AU774" s="44"/>
      <c r="AV774" s="44"/>
      <c r="AW774" s="44"/>
      <c r="AX774" s="44"/>
      <c r="AY774" s="44"/>
      <c r="AZ774" s="44"/>
      <c r="BA774" s="44"/>
      <c r="BB774" s="44"/>
      <c r="BC774" s="44"/>
      <c r="BD774" s="44"/>
      <c r="BE774" s="44"/>
      <c r="BF774" s="44"/>
    </row>
    <row r="775" ht="14.25" customHeight="1">
      <c r="A775" s="44"/>
      <c r="B775" s="44"/>
      <c r="C775" s="44"/>
      <c r="D775" s="78"/>
      <c r="E775" s="78"/>
      <c r="F775" s="107"/>
      <c r="G775" s="107"/>
      <c r="H775" s="107"/>
      <c r="I775" s="107"/>
      <c r="J775" s="107"/>
      <c r="K775" s="44"/>
      <c r="L775" s="44"/>
      <c r="M775" s="44"/>
      <c r="N775" s="78"/>
      <c r="O775" s="78"/>
      <c r="P775" s="407"/>
      <c r="Q775" s="78"/>
      <c r="R775" s="406"/>
      <c r="S775" s="163"/>
      <c r="T775" s="44"/>
      <c r="U775" s="44"/>
      <c r="V775" s="44"/>
      <c r="W775" s="44"/>
      <c r="X775" s="44"/>
      <c r="Y775" s="44"/>
      <c r="Z775" s="44"/>
      <c r="AA775" s="44"/>
      <c r="AB775" s="44"/>
      <c r="AC775" s="44"/>
      <c r="AD775" s="44"/>
      <c r="AE775" s="78"/>
      <c r="AF775" s="44"/>
      <c r="AG775" s="44"/>
      <c r="AH775" s="390"/>
      <c r="AI775" s="44"/>
      <c r="AJ775" s="44"/>
      <c r="AK775" s="44"/>
      <c r="AL775" s="44"/>
      <c r="AM775" s="44"/>
      <c r="AN775" s="44"/>
      <c r="AO775" s="44"/>
      <c r="AP775" s="44"/>
      <c r="AQ775" s="44"/>
      <c r="AR775" s="44"/>
      <c r="AS775" s="44"/>
      <c r="AT775" s="44"/>
      <c r="AU775" s="44"/>
      <c r="AV775" s="44"/>
      <c r="AW775" s="44"/>
      <c r="AX775" s="44"/>
      <c r="AY775" s="44"/>
      <c r="AZ775" s="44"/>
      <c r="BA775" s="44"/>
      <c r="BB775" s="44"/>
      <c r="BC775" s="44"/>
      <c r="BD775" s="44"/>
      <c r="BE775" s="44"/>
      <c r="BF775" s="44"/>
    </row>
    <row r="776" ht="14.25" customHeight="1">
      <c r="A776" s="44"/>
      <c r="B776" s="44"/>
      <c r="C776" s="44"/>
      <c r="D776" s="78"/>
      <c r="E776" s="78"/>
      <c r="F776" s="107"/>
      <c r="G776" s="107"/>
      <c r="H776" s="107"/>
      <c r="I776" s="107"/>
      <c r="J776" s="107"/>
      <c r="K776" s="44"/>
      <c r="L776" s="44"/>
      <c r="M776" s="44"/>
      <c r="N776" s="78"/>
      <c r="O776" s="78"/>
      <c r="P776" s="407"/>
      <c r="Q776" s="78"/>
      <c r="R776" s="406"/>
      <c r="S776" s="163"/>
      <c r="T776" s="44"/>
      <c r="U776" s="44"/>
      <c r="V776" s="44"/>
      <c r="W776" s="44"/>
      <c r="X776" s="44"/>
      <c r="Y776" s="44"/>
      <c r="Z776" s="44"/>
      <c r="AA776" s="44"/>
      <c r="AB776" s="44"/>
      <c r="AC776" s="44"/>
      <c r="AD776" s="44"/>
      <c r="AE776" s="78"/>
      <c r="AF776" s="44"/>
      <c r="AG776" s="44"/>
      <c r="AH776" s="390"/>
      <c r="AI776" s="44"/>
      <c r="AJ776" s="44"/>
      <c r="AK776" s="44"/>
      <c r="AL776" s="44"/>
      <c r="AM776" s="44"/>
      <c r="AN776" s="44"/>
      <c r="AO776" s="44"/>
      <c r="AP776" s="44"/>
      <c r="AQ776" s="44"/>
      <c r="AR776" s="44"/>
      <c r="AS776" s="44"/>
      <c r="AT776" s="44"/>
      <c r="AU776" s="44"/>
      <c r="AV776" s="44"/>
      <c r="AW776" s="44"/>
      <c r="AX776" s="44"/>
      <c r="AY776" s="44"/>
      <c r="AZ776" s="44"/>
      <c r="BA776" s="44"/>
      <c r="BB776" s="44"/>
      <c r="BC776" s="44"/>
      <c r="BD776" s="44"/>
      <c r="BE776" s="44"/>
      <c r="BF776" s="44"/>
    </row>
    <row r="777" ht="14.25" customHeight="1">
      <c r="A777" s="44"/>
      <c r="B777" s="44"/>
      <c r="C777" s="44"/>
      <c r="D777" s="78"/>
      <c r="E777" s="78"/>
      <c r="F777" s="107"/>
      <c r="G777" s="107"/>
      <c r="H777" s="107"/>
      <c r="I777" s="107"/>
      <c r="J777" s="107"/>
      <c r="K777" s="44"/>
      <c r="L777" s="44"/>
      <c r="M777" s="44"/>
      <c r="N777" s="78"/>
      <c r="O777" s="78"/>
      <c r="P777" s="407"/>
      <c r="Q777" s="78"/>
      <c r="R777" s="406"/>
      <c r="S777" s="163"/>
      <c r="T777" s="44"/>
      <c r="U777" s="44"/>
      <c r="V777" s="44"/>
      <c r="W777" s="44"/>
      <c r="X777" s="44"/>
      <c r="Y777" s="44"/>
      <c r="Z777" s="44"/>
      <c r="AA777" s="44"/>
      <c r="AB777" s="44"/>
      <c r="AC777" s="44"/>
      <c r="AD777" s="44"/>
      <c r="AE777" s="78"/>
      <c r="AF777" s="44"/>
      <c r="AG777" s="44"/>
      <c r="AH777" s="390"/>
      <c r="AI777" s="44"/>
      <c r="AJ777" s="44"/>
      <c r="AK777" s="44"/>
      <c r="AL777" s="44"/>
      <c r="AM777" s="44"/>
      <c r="AN777" s="44"/>
      <c r="AO777" s="44"/>
      <c r="AP777" s="44"/>
      <c r="AQ777" s="44"/>
      <c r="AR777" s="44"/>
      <c r="AS777" s="44"/>
      <c r="AT777" s="44"/>
      <c r="AU777" s="44"/>
      <c r="AV777" s="44"/>
      <c r="AW777" s="44"/>
      <c r="AX777" s="44"/>
      <c r="AY777" s="44"/>
      <c r="AZ777" s="44"/>
      <c r="BA777" s="44"/>
      <c r="BB777" s="44"/>
      <c r="BC777" s="44"/>
      <c r="BD777" s="44"/>
      <c r="BE777" s="44"/>
      <c r="BF777" s="44"/>
    </row>
    <row r="778" ht="14.25" customHeight="1">
      <c r="A778" s="44"/>
      <c r="B778" s="44"/>
      <c r="C778" s="44"/>
      <c r="D778" s="78"/>
      <c r="E778" s="78"/>
      <c r="F778" s="107"/>
      <c r="G778" s="107"/>
      <c r="H778" s="107"/>
      <c r="I778" s="107"/>
      <c r="J778" s="107"/>
      <c r="K778" s="44"/>
      <c r="L778" s="44"/>
      <c r="M778" s="44"/>
      <c r="N778" s="78"/>
      <c r="O778" s="78"/>
      <c r="P778" s="407"/>
      <c r="Q778" s="78"/>
      <c r="R778" s="406"/>
      <c r="S778" s="163"/>
      <c r="T778" s="44"/>
      <c r="U778" s="44"/>
      <c r="V778" s="44"/>
      <c r="W778" s="44"/>
      <c r="X778" s="44"/>
      <c r="Y778" s="44"/>
      <c r="Z778" s="44"/>
      <c r="AA778" s="44"/>
      <c r="AB778" s="44"/>
      <c r="AC778" s="44"/>
      <c r="AD778" s="44"/>
      <c r="AE778" s="78"/>
      <c r="AF778" s="44"/>
      <c r="AG778" s="44"/>
      <c r="AH778" s="390"/>
      <c r="AI778" s="44"/>
      <c r="AJ778" s="44"/>
      <c r="AK778" s="44"/>
      <c r="AL778" s="44"/>
      <c r="AM778" s="44"/>
      <c r="AN778" s="44"/>
      <c r="AO778" s="44"/>
      <c r="AP778" s="44"/>
      <c r="AQ778" s="44"/>
      <c r="AR778" s="44"/>
      <c r="AS778" s="44"/>
      <c r="AT778" s="44"/>
      <c r="AU778" s="44"/>
      <c r="AV778" s="44"/>
      <c r="AW778" s="44"/>
      <c r="AX778" s="44"/>
      <c r="AY778" s="44"/>
      <c r="AZ778" s="44"/>
      <c r="BA778" s="44"/>
      <c r="BB778" s="44"/>
      <c r="BC778" s="44"/>
      <c r="BD778" s="44"/>
      <c r="BE778" s="44"/>
      <c r="BF778" s="44"/>
    </row>
    <row r="779" ht="14.25" customHeight="1">
      <c r="A779" s="44"/>
      <c r="B779" s="44"/>
      <c r="C779" s="44"/>
      <c r="D779" s="78"/>
      <c r="E779" s="78"/>
      <c r="F779" s="107"/>
      <c r="G779" s="107"/>
      <c r="H779" s="107"/>
      <c r="I779" s="107"/>
      <c r="J779" s="107"/>
      <c r="K779" s="44"/>
      <c r="L779" s="44"/>
      <c r="M779" s="44"/>
      <c r="N779" s="78"/>
      <c r="O779" s="78"/>
      <c r="P779" s="407"/>
      <c r="Q779" s="78"/>
      <c r="R779" s="406"/>
      <c r="S779" s="163"/>
      <c r="T779" s="44"/>
      <c r="U779" s="44"/>
      <c r="V779" s="44"/>
      <c r="W779" s="44"/>
      <c r="X779" s="44"/>
      <c r="Y779" s="44"/>
      <c r="Z779" s="44"/>
      <c r="AA779" s="44"/>
      <c r="AB779" s="44"/>
      <c r="AC779" s="44"/>
      <c r="AD779" s="44"/>
      <c r="AE779" s="78"/>
      <c r="AF779" s="44"/>
      <c r="AG779" s="44"/>
      <c r="AH779" s="390"/>
      <c r="AI779" s="44"/>
      <c r="AJ779" s="44"/>
      <c r="AK779" s="44"/>
      <c r="AL779" s="44"/>
      <c r="AM779" s="44"/>
      <c r="AN779" s="44"/>
      <c r="AO779" s="44"/>
      <c r="AP779" s="44"/>
      <c r="AQ779" s="44"/>
      <c r="AR779" s="44"/>
      <c r="AS779" s="44"/>
      <c r="AT779" s="44"/>
      <c r="AU779" s="44"/>
      <c r="AV779" s="44"/>
      <c r="AW779" s="44"/>
      <c r="AX779" s="44"/>
      <c r="AY779" s="44"/>
      <c r="AZ779" s="44"/>
      <c r="BA779" s="44"/>
      <c r="BB779" s="44"/>
      <c r="BC779" s="44"/>
      <c r="BD779" s="44"/>
      <c r="BE779" s="44"/>
      <c r="BF779" s="44"/>
    </row>
    <row r="780" ht="14.25" customHeight="1">
      <c r="A780" s="44"/>
      <c r="B780" s="44"/>
      <c r="C780" s="44"/>
      <c r="D780" s="78"/>
      <c r="E780" s="78"/>
      <c r="F780" s="107"/>
      <c r="G780" s="107"/>
      <c r="H780" s="107"/>
      <c r="I780" s="107"/>
      <c r="J780" s="107"/>
      <c r="K780" s="44"/>
      <c r="L780" s="44"/>
      <c r="M780" s="44"/>
      <c r="N780" s="78"/>
      <c r="O780" s="78"/>
      <c r="P780" s="407"/>
      <c r="Q780" s="78"/>
      <c r="R780" s="406"/>
      <c r="S780" s="163"/>
      <c r="T780" s="44"/>
      <c r="U780" s="44"/>
      <c r="V780" s="44"/>
      <c r="W780" s="44"/>
      <c r="X780" s="44"/>
      <c r="Y780" s="44"/>
      <c r="Z780" s="44"/>
      <c r="AA780" s="44"/>
      <c r="AB780" s="44"/>
      <c r="AC780" s="44"/>
      <c r="AD780" s="44"/>
      <c r="AE780" s="78"/>
      <c r="AF780" s="44"/>
      <c r="AG780" s="44"/>
      <c r="AH780" s="390"/>
      <c r="AI780" s="44"/>
      <c r="AJ780" s="44"/>
      <c r="AK780" s="44"/>
      <c r="AL780" s="44"/>
      <c r="AM780" s="44"/>
      <c r="AN780" s="44"/>
      <c r="AO780" s="44"/>
      <c r="AP780" s="44"/>
      <c r="AQ780" s="44"/>
      <c r="AR780" s="44"/>
      <c r="AS780" s="44"/>
      <c r="AT780" s="44"/>
      <c r="AU780" s="44"/>
      <c r="AV780" s="44"/>
      <c r="AW780" s="44"/>
      <c r="AX780" s="44"/>
      <c r="AY780" s="44"/>
      <c r="AZ780" s="44"/>
      <c r="BA780" s="44"/>
      <c r="BB780" s="44"/>
      <c r="BC780" s="44"/>
      <c r="BD780" s="44"/>
      <c r="BE780" s="44"/>
      <c r="BF780" s="44"/>
    </row>
    <row r="781" ht="14.25" customHeight="1">
      <c r="A781" s="44"/>
      <c r="B781" s="44"/>
      <c r="C781" s="44"/>
      <c r="D781" s="78"/>
      <c r="E781" s="78"/>
      <c r="F781" s="107"/>
      <c r="G781" s="107"/>
      <c r="H781" s="107"/>
      <c r="I781" s="107"/>
      <c r="J781" s="107"/>
      <c r="K781" s="44"/>
      <c r="L781" s="44"/>
      <c r="M781" s="44"/>
      <c r="N781" s="78"/>
      <c r="O781" s="78"/>
      <c r="P781" s="407"/>
      <c r="Q781" s="78"/>
      <c r="R781" s="406"/>
      <c r="S781" s="163"/>
      <c r="T781" s="44"/>
      <c r="U781" s="44"/>
      <c r="V781" s="44"/>
      <c r="W781" s="44"/>
      <c r="X781" s="44"/>
      <c r="Y781" s="44"/>
      <c r="Z781" s="44"/>
      <c r="AA781" s="44"/>
      <c r="AB781" s="44"/>
      <c r="AC781" s="44"/>
      <c r="AD781" s="44"/>
      <c r="AE781" s="78"/>
      <c r="AF781" s="44"/>
      <c r="AG781" s="44"/>
      <c r="AH781" s="390"/>
      <c r="AI781" s="44"/>
      <c r="AJ781" s="44"/>
      <c r="AK781" s="44"/>
      <c r="AL781" s="44"/>
      <c r="AM781" s="44"/>
      <c r="AN781" s="44"/>
      <c r="AO781" s="44"/>
      <c r="AP781" s="44"/>
      <c r="AQ781" s="44"/>
      <c r="AR781" s="44"/>
      <c r="AS781" s="44"/>
      <c r="AT781" s="44"/>
      <c r="AU781" s="44"/>
      <c r="AV781" s="44"/>
      <c r="AW781" s="44"/>
      <c r="AX781" s="44"/>
      <c r="AY781" s="44"/>
      <c r="AZ781" s="44"/>
      <c r="BA781" s="44"/>
      <c r="BB781" s="44"/>
      <c r="BC781" s="44"/>
      <c r="BD781" s="44"/>
      <c r="BE781" s="44"/>
      <c r="BF781" s="44"/>
    </row>
    <row r="782" ht="14.25" customHeight="1">
      <c r="A782" s="44"/>
      <c r="B782" s="44"/>
      <c r="C782" s="44"/>
      <c r="D782" s="78"/>
      <c r="E782" s="78"/>
      <c r="F782" s="107"/>
      <c r="G782" s="107"/>
      <c r="H782" s="107"/>
      <c r="I782" s="107"/>
      <c r="J782" s="107"/>
      <c r="K782" s="44"/>
      <c r="L782" s="44"/>
      <c r="M782" s="44"/>
      <c r="N782" s="78"/>
      <c r="O782" s="78"/>
      <c r="P782" s="407"/>
      <c r="Q782" s="78"/>
      <c r="R782" s="406"/>
      <c r="S782" s="163"/>
      <c r="T782" s="44"/>
      <c r="U782" s="44"/>
      <c r="V782" s="44"/>
      <c r="W782" s="44"/>
      <c r="X782" s="44"/>
      <c r="Y782" s="44"/>
      <c r="Z782" s="44"/>
      <c r="AA782" s="44"/>
      <c r="AB782" s="44"/>
      <c r="AC782" s="44"/>
      <c r="AD782" s="44"/>
      <c r="AE782" s="78"/>
      <c r="AF782" s="44"/>
      <c r="AG782" s="44"/>
      <c r="AH782" s="390"/>
      <c r="AI782" s="44"/>
      <c r="AJ782" s="44"/>
      <c r="AK782" s="44"/>
      <c r="AL782" s="44"/>
      <c r="AM782" s="44"/>
      <c r="AN782" s="44"/>
      <c r="AO782" s="44"/>
      <c r="AP782" s="44"/>
      <c r="AQ782" s="44"/>
      <c r="AR782" s="44"/>
      <c r="AS782" s="44"/>
      <c r="AT782" s="44"/>
      <c r="AU782" s="44"/>
      <c r="AV782" s="44"/>
      <c r="AW782" s="44"/>
      <c r="AX782" s="44"/>
      <c r="AY782" s="44"/>
      <c r="AZ782" s="44"/>
      <c r="BA782" s="44"/>
      <c r="BB782" s="44"/>
      <c r="BC782" s="44"/>
      <c r="BD782" s="44"/>
      <c r="BE782" s="44"/>
      <c r="BF782" s="44"/>
    </row>
    <row r="783" ht="14.25" customHeight="1">
      <c r="A783" s="44"/>
      <c r="B783" s="44"/>
      <c r="C783" s="44"/>
      <c r="D783" s="78"/>
      <c r="E783" s="78"/>
      <c r="F783" s="107"/>
      <c r="G783" s="107"/>
      <c r="H783" s="107"/>
      <c r="I783" s="107"/>
      <c r="J783" s="107"/>
      <c r="K783" s="44"/>
      <c r="L783" s="44"/>
      <c r="M783" s="44"/>
      <c r="N783" s="78"/>
      <c r="O783" s="78"/>
      <c r="P783" s="407"/>
      <c r="Q783" s="78"/>
      <c r="R783" s="406"/>
      <c r="S783" s="163"/>
      <c r="T783" s="44"/>
      <c r="U783" s="44"/>
      <c r="V783" s="44"/>
      <c r="W783" s="44"/>
      <c r="X783" s="44"/>
      <c r="Y783" s="44"/>
      <c r="Z783" s="44"/>
      <c r="AA783" s="44"/>
      <c r="AB783" s="44"/>
      <c r="AC783" s="44"/>
      <c r="AD783" s="44"/>
      <c r="AE783" s="78"/>
      <c r="AF783" s="44"/>
      <c r="AG783" s="44"/>
      <c r="AH783" s="390"/>
      <c r="AI783" s="44"/>
      <c r="AJ783" s="44"/>
      <c r="AK783" s="44"/>
      <c r="AL783" s="44"/>
      <c r="AM783" s="44"/>
      <c r="AN783" s="44"/>
      <c r="AO783" s="44"/>
      <c r="AP783" s="44"/>
      <c r="AQ783" s="44"/>
      <c r="AR783" s="44"/>
      <c r="AS783" s="44"/>
      <c r="AT783" s="44"/>
      <c r="AU783" s="44"/>
      <c r="AV783" s="44"/>
      <c r="AW783" s="44"/>
      <c r="AX783" s="44"/>
      <c r="AY783" s="44"/>
      <c r="AZ783" s="44"/>
      <c r="BA783" s="44"/>
      <c r="BB783" s="44"/>
      <c r="BC783" s="44"/>
      <c r="BD783" s="44"/>
      <c r="BE783" s="44"/>
      <c r="BF783" s="44"/>
    </row>
    <row r="784" ht="14.25" customHeight="1">
      <c r="A784" s="44"/>
      <c r="B784" s="44"/>
      <c r="C784" s="44"/>
      <c r="D784" s="78"/>
      <c r="E784" s="78"/>
      <c r="F784" s="107"/>
      <c r="G784" s="107"/>
      <c r="H784" s="107"/>
      <c r="I784" s="107"/>
      <c r="J784" s="107"/>
      <c r="K784" s="44"/>
      <c r="L784" s="44"/>
      <c r="M784" s="44"/>
      <c r="N784" s="78"/>
      <c r="O784" s="78"/>
      <c r="P784" s="407"/>
      <c r="Q784" s="78"/>
      <c r="R784" s="406"/>
      <c r="S784" s="163"/>
      <c r="T784" s="44"/>
      <c r="U784" s="44"/>
      <c r="V784" s="44"/>
      <c r="W784" s="44"/>
      <c r="X784" s="44"/>
      <c r="Y784" s="44"/>
      <c r="Z784" s="44"/>
      <c r="AA784" s="44"/>
      <c r="AB784" s="44"/>
      <c r="AC784" s="44"/>
      <c r="AD784" s="44"/>
      <c r="AE784" s="78"/>
      <c r="AF784" s="44"/>
      <c r="AG784" s="44"/>
      <c r="AH784" s="390"/>
      <c r="AI784" s="44"/>
      <c r="AJ784" s="44"/>
      <c r="AK784" s="44"/>
      <c r="AL784" s="44"/>
      <c r="AM784" s="44"/>
      <c r="AN784" s="44"/>
      <c r="AO784" s="44"/>
      <c r="AP784" s="44"/>
      <c r="AQ784" s="44"/>
      <c r="AR784" s="44"/>
      <c r="AS784" s="44"/>
      <c r="AT784" s="44"/>
      <c r="AU784" s="44"/>
      <c r="AV784" s="44"/>
      <c r="AW784" s="44"/>
      <c r="AX784" s="44"/>
      <c r="AY784" s="44"/>
      <c r="AZ784" s="44"/>
      <c r="BA784" s="44"/>
      <c r="BB784" s="44"/>
      <c r="BC784" s="44"/>
      <c r="BD784" s="44"/>
      <c r="BE784" s="44"/>
      <c r="BF784" s="44"/>
    </row>
    <row r="785" ht="14.25" customHeight="1">
      <c r="A785" s="44"/>
      <c r="B785" s="44"/>
      <c r="C785" s="44"/>
      <c r="D785" s="78"/>
      <c r="E785" s="78"/>
      <c r="F785" s="107"/>
      <c r="G785" s="107"/>
      <c r="H785" s="107"/>
      <c r="I785" s="107"/>
      <c r="J785" s="107"/>
      <c r="K785" s="44"/>
      <c r="L785" s="44"/>
      <c r="M785" s="44"/>
      <c r="N785" s="78"/>
      <c r="O785" s="78"/>
      <c r="P785" s="407"/>
      <c r="Q785" s="78"/>
      <c r="R785" s="406"/>
      <c r="S785" s="163"/>
      <c r="T785" s="44"/>
      <c r="U785" s="44"/>
      <c r="V785" s="44"/>
      <c r="W785" s="44"/>
      <c r="X785" s="44"/>
      <c r="Y785" s="44"/>
      <c r="Z785" s="44"/>
      <c r="AA785" s="44"/>
      <c r="AB785" s="44"/>
      <c r="AC785" s="44"/>
      <c r="AD785" s="44"/>
      <c r="AE785" s="78"/>
      <c r="AF785" s="44"/>
      <c r="AG785" s="44"/>
      <c r="AH785" s="390"/>
      <c r="AI785" s="44"/>
      <c r="AJ785" s="44"/>
      <c r="AK785" s="44"/>
      <c r="AL785" s="44"/>
      <c r="AM785" s="44"/>
      <c r="AN785" s="44"/>
      <c r="AO785" s="44"/>
      <c r="AP785" s="44"/>
      <c r="AQ785" s="44"/>
      <c r="AR785" s="44"/>
      <c r="AS785" s="44"/>
      <c r="AT785" s="44"/>
      <c r="AU785" s="44"/>
      <c r="AV785" s="44"/>
      <c r="AW785" s="44"/>
      <c r="AX785" s="44"/>
      <c r="AY785" s="44"/>
      <c r="AZ785" s="44"/>
      <c r="BA785" s="44"/>
      <c r="BB785" s="44"/>
      <c r="BC785" s="44"/>
      <c r="BD785" s="44"/>
      <c r="BE785" s="44"/>
      <c r="BF785" s="44"/>
    </row>
    <row r="786" ht="14.25" customHeight="1">
      <c r="A786" s="44"/>
      <c r="B786" s="44"/>
      <c r="C786" s="44"/>
      <c r="D786" s="78"/>
      <c r="E786" s="78"/>
      <c r="F786" s="107"/>
      <c r="G786" s="107"/>
      <c r="H786" s="107"/>
      <c r="I786" s="107"/>
      <c r="J786" s="107"/>
      <c r="K786" s="44"/>
      <c r="L786" s="44"/>
      <c r="M786" s="44"/>
      <c r="N786" s="78"/>
      <c r="O786" s="78"/>
      <c r="P786" s="407"/>
      <c r="Q786" s="78"/>
      <c r="R786" s="406"/>
      <c r="S786" s="163"/>
      <c r="T786" s="44"/>
      <c r="U786" s="44"/>
      <c r="V786" s="44"/>
      <c r="W786" s="44"/>
      <c r="X786" s="44"/>
      <c r="Y786" s="44"/>
      <c r="Z786" s="44"/>
      <c r="AA786" s="44"/>
      <c r="AB786" s="44"/>
      <c r="AC786" s="44"/>
      <c r="AD786" s="44"/>
      <c r="AE786" s="78"/>
      <c r="AF786" s="44"/>
      <c r="AG786" s="44"/>
      <c r="AH786" s="390"/>
      <c r="AI786" s="44"/>
      <c r="AJ786" s="44"/>
      <c r="AK786" s="44"/>
      <c r="AL786" s="44"/>
      <c r="AM786" s="44"/>
      <c r="AN786" s="44"/>
      <c r="AO786" s="44"/>
      <c r="AP786" s="44"/>
      <c r="AQ786" s="44"/>
      <c r="AR786" s="44"/>
      <c r="AS786" s="44"/>
      <c r="AT786" s="44"/>
      <c r="AU786" s="44"/>
      <c r="AV786" s="44"/>
      <c r="AW786" s="44"/>
      <c r="AX786" s="44"/>
      <c r="AY786" s="44"/>
      <c r="AZ786" s="44"/>
      <c r="BA786" s="44"/>
      <c r="BB786" s="44"/>
      <c r="BC786" s="44"/>
      <c r="BD786" s="44"/>
      <c r="BE786" s="44"/>
      <c r="BF786" s="44"/>
    </row>
    <row r="787" ht="14.25" customHeight="1">
      <c r="A787" s="44"/>
      <c r="B787" s="44"/>
      <c r="C787" s="44"/>
      <c r="D787" s="78"/>
      <c r="E787" s="78"/>
      <c r="F787" s="107"/>
      <c r="G787" s="107"/>
      <c r="H787" s="107"/>
      <c r="I787" s="107"/>
      <c r="J787" s="107"/>
      <c r="K787" s="44"/>
      <c r="L787" s="44"/>
      <c r="M787" s="44"/>
      <c r="N787" s="78"/>
      <c r="O787" s="78"/>
      <c r="P787" s="407"/>
      <c r="Q787" s="78"/>
      <c r="R787" s="406"/>
      <c r="S787" s="163"/>
      <c r="T787" s="44"/>
      <c r="U787" s="44"/>
      <c r="V787" s="44"/>
      <c r="W787" s="44"/>
      <c r="X787" s="44"/>
      <c r="Y787" s="44"/>
      <c r="Z787" s="44"/>
      <c r="AA787" s="44"/>
      <c r="AB787" s="44"/>
      <c r="AC787" s="44"/>
      <c r="AD787" s="44"/>
      <c r="AE787" s="78"/>
      <c r="AF787" s="44"/>
      <c r="AG787" s="44"/>
      <c r="AH787" s="390"/>
      <c r="AI787" s="44"/>
      <c r="AJ787" s="44"/>
      <c r="AK787" s="44"/>
      <c r="AL787" s="44"/>
      <c r="AM787" s="44"/>
      <c r="AN787" s="44"/>
      <c r="AO787" s="44"/>
      <c r="AP787" s="44"/>
      <c r="AQ787" s="44"/>
      <c r="AR787" s="44"/>
      <c r="AS787" s="44"/>
      <c r="AT787" s="44"/>
      <c r="AU787" s="44"/>
      <c r="AV787" s="44"/>
      <c r="AW787" s="44"/>
      <c r="AX787" s="44"/>
      <c r="AY787" s="44"/>
      <c r="AZ787" s="44"/>
      <c r="BA787" s="44"/>
      <c r="BB787" s="44"/>
      <c r="BC787" s="44"/>
      <c r="BD787" s="44"/>
      <c r="BE787" s="44"/>
      <c r="BF787" s="44"/>
    </row>
    <row r="788" ht="14.25" customHeight="1">
      <c r="A788" s="44"/>
      <c r="B788" s="44"/>
      <c r="C788" s="44"/>
      <c r="D788" s="78"/>
      <c r="E788" s="78"/>
      <c r="F788" s="107"/>
      <c r="G788" s="107"/>
      <c r="H788" s="107"/>
      <c r="I788" s="107"/>
      <c r="J788" s="107"/>
      <c r="K788" s="44"/>
      <c r="L788" s="44"/>
      <c r="M788" s="44"/>
      <c r="N788" s="78"/>
      <c r="O788" s="78"/>
      <c r="P788" s="407"/>
      <c r="Q788" s="78"/>
      <c r="R788" s="406"/>
      <c r="S788" s="163"/>
      <c r="T788" s="44"/>
      <c r="U788" s="44"/>
      <c r="V788" s="44"/>
      <c r="W788" s="44"/>
      <c r="X788" s="44"/>
      <c r="Y788" s="44"/>
      <c r="Z788" s="44"/>
      <c r="AA788" s="44"/>
      <c r="AB788" s="44"/>
      <c r="AC788" s="44"/>
      <c r="AD788" s="44"/>
      <c r="AE788" s="78"/>
      <c r="AF788" s="44"/>
      <c r="AG788" s="44"/>
      <c r="AH788" s="390"/>
      <c r="AI788" s="44"/>
      <c r="AJ788" s="44"/>
      <c r="AK788" s="44"/>
      <c r="AL788" s="44"/>
      <c r="AM788" s="44"/>
      <c r="AN788" s="44"/>
      <c r="AO788" s="44"/>
      <c r="AP788" s="44"/>
      <c r="AQ788" s="44"/>
      <c r="AR788" s="44"/>
      <c r="AS788" s="44"/>
      <c r="AT788" s="44"/>
      <c r="AU788" s="44"/>
      <c r="AV788" s="44"/>
      <c r="AW788" s="44"/>
      <c r="AX788" s="44"/>
      <c r="AY788" s="44"/>
      <c r="AZ788" s="44"/>
      <c r="BA788" s="44"/>
      <c r="BB788" s="44"/>
      <c r="BC788" s="44"/>
      <c r="BD788" s="44"/>
      <c r="BE788" s="44"/>
      <c r="BF788" s="44"/>
    </row>
    <row r="789" ht="14.25" customHeight="1">
      <c r="A789" s="44"/>
      <c r="B789" s="44"/>
      <c r="C789" s="44"/>
      <c r="D789" s="78"/>
      <c r="E789" s="78"/>
      <c r="F789" s="107"/>
      <c r="G789" s="107"/>
      <c r="H789" s="107"/>
      <c r="I789" s="107"/>
      <c r="J789" s="107"/>
      <c r="K789" s="44"/>
      <c r="L789" s="44"/>
      <c r="M789" s="44"/>
      <c r="N789" s="78"/>
      <c r="O789" s="78"/>
      <c r="P789" s="407"/>
      <c r="Q789" s="78"/>
      <c r="R789" s="406"/>
      <c r="S789" s="163"/>
      <c r="T789" s="44"/>
      <c r="U789" s="44"/>
      <c r="V789" s="44"/>
      <c r="W789" s="44"/>
      <c r="X789" s="44"/>
      <c r="Y789" s="44"/>
      <c r="Z789" s="44"/>
      <c r="AA789" s="44"/>
      <c r="AB789" s="44"/>
      <c r="AC789" s="44"/>
      <c r="AD789" s="44"/>
      <c r="AE789" s="78"/>
      <c r="AF789" s="44"/>
      <c r="AG789" s="44"/>
      <c r="AH789" s="390"/>
      <c r="AI789" s="44"/>
      <c r="AJ789" s="44"/>
      <c r="AK789" s="44"/>
      <c r="AL789" s="44"/>
      <c r="AM789" s="44"/>
      <c r="AN789" s="44"/>
      <c r="AO789" s="44"/>
      <c r="AP789" s="44"/>
      <c r="AQ789" s="44"/>
      <c r="AR789" s="44"/>
      <c r="AS789" s="44"/>
      <c r="AT789" s="44"/>
      <c r="AU789" s="44"/>
      <c r="AV789" s="44"/>
      <c r="AW789" s="44"/>
      <c r="AX789" s="44"/>
      <c r="AY789" s="44"/>
      <c r="AZ789" s="44"/>
      <c r="BA789" s="44"/>
      <c r="BB789" s="44"/>
      <c r="BC789" s="44"/>
      <c r="BD789" s="44"/>
      <c r="BE789" s="44"/>
      <c r="BF789" s="44"/>
    </row>
    <row r="790" ht="14.25" customHeight="1">
      <c r="A790" s="44"/>
      <c r="B790" s="44"/>
      <c r="C790" s="44"/>
      <c r="D790" s="78"/>
      <c r="E790" s="78"/>
      <c r="F790" s="107"/>
      <c r="G790" s="107"/>
      <c r="H790" s="107"/>
      <c r="I790" s="107"/>
      <c r="J790" s="107"/>
      <c r="K790" s="44"/>
      <c r="L790" s="44"/>
      <c r="M790" s="44"/>
      <c r="N790" s="78"/>
      <c r="O790" s="78"/>
      <c r="P790" s="407"/>
      <c r="Q790" s="78"/>
      <c r="R790" s="406"/>
      <c r="S790" s="163"/>
      <c r="T790" s="44"/>
      <c r="U790" s="44"/>
      <c r="V790" s="44"/>
      <c r="W790" s="44"/>
      <c r="X790" s="44"/>
      <c r="Y790" s="44"/>
      <c r="Z790" s="44"/>
      <c r="AA790" s="44"/>
      <c r="AB790" s="44"/>
      <c r="AC790" s="44"/>
      <c r="AD790" s="44"/>
      <c r="AE790" s="78"/>
      <c r="AF790" s="44"/>
      <c r="AG790" s="44"/>
      <c r="AH790" s="390"/>
      <c r="AI790" s="44"/>
      <c r="AJ790" s="44"/>
      <c r="AK790" s="44"/>
      <c r="AL790" s="44"/>
      <c r="AM790" s="44"/>
      <c r="AN790" s="44"/>
      <c r="AO790" s="44"/>
      <c r="AP790" s="44"/>
      <c r="AQ790" s="44"/>
      <c r="AR790" s="44"/>
      <c r="AS790" s="44"/>
      <c r="AT790" s="44"/>
      <c r="AU790" s="44"/>
      <c r="AV790" s="44"/>
      <c r="AW790" s="44"/>
      <c r="AX790" s="44"/>
      <c r="AY790" s="44"/>
      <c r="AZ790" s="44"/>
      <c r="BA790" s="44"/>
      <c r="BB790" s="44"/>
      <c r="BC790" s="44"/>
      <c r="BD790" s="44"/>
      <c r="BE790" s="44"/>
      <c r="BF790" s="44"/>
    </row>
    <row r="791" ht="14.25" customHeight="1">
      <c r="A791" s="44"/>
      <c r="B791" s="44"/>
      <c r="C791" s="44"/>
      <c r="D791" s="78"/>
      <c r="E791" s="78"/>
      <c r="F791" s="107"/>
      <c r="G791" s="107"/>
      <c r="H791" s="107"/>
      <c r="I791" s="107"/>
      <c r="J791" s="107"/>
      <c r="K791" s="44"/>
      <c r="L791" s="44"/>
      <c r="M791" s="44"/>
      <c r="N791" s="78"/>
      <c r="O791" s="78"/>
      <c r="P791" s="407"/>
      <c r="Q791" s="78"/>
      <c r="R791" s="406"/>
      <c r="S791" s="163"/>
      <c r="T791" s="44"/>
      <c r="U791" s="44"/>
      <c r="V791" s="44"/>
      <c r="W791" s="44"/>
      <c r="X791" s="44"/>
      <c r="Y791" s="44"/>
      <c r="Z791" s="44"/>
      <c r="AA791" s="44"/>
      <c r="AB791" s="44"/>
      <c r="AC791" s="44"/>
      <c r="AD791" s="44"/>
      <c r="AE791" s="78"/>
      <c r="AF791" s="44"/>
      <c r="AG791" s="44"/>
      <c r="AH791" s="390"/>
      <c r="AI791" s="44"/>
      <c r="AJ791" s="44"/>
      <c r="AK791" s="44"/>
      <c r="AL791" s="44"/>
      <c r="AM791" s="44"/>
      <c r="AN791" s="44"/>
      <c r="AO791" s="44"/>
      <c r="AP791" s="44"/>
      <c r="AQ791" s="44"/>
      <c r="AR791" s="44"/>
      <c r="AS791" s="44"/>
      <c r="AT791" s="44"/>
      <c r="AU791" s="44"/>
      <c r="AV791" s="44"/>
      <c r="AW791" s="44"/>
      <c r="AX791" s="44"/>
      <c r="AY791" s="44"/>
      <c r="AZ791" s="44"/>
      <c r="BA791" s="44"/>
      <c r="BB791" s="44"/>
      <c r="BC791" s="44"/>
      <c r="BD791" s="44"/>
      <c r="BE791" s="44"/>
      <c r="BF791" s="44"/>
    </row>
    <row r="792" ht="14.25" customHeight="1">
      <c r="A792" s="44"/>
      <c r="B792" s="44"/>
      <c r="C792" s="44"/>
      <c r="D792" s="78"/>
      <c r="E792" s="78"/>
      <c r="F792" s="107"/>
      <c r="G792" s="107"/>
      <c r="H792" s="107"/>
      <c r="I792" s="107"/>
      <c r="J792" s="107"/>
      <c r="K792" s="44"/>
      <c r="L792" s="44"/>
      <c r="M792" s="44"/>
      <c r="N792" s="78"/>
      <c r="O792" s="78"/>
      <c r="P792" s="407"/>
      <c r="Q792" s="78"/>
      <c r="R792" s="406"/>
      <c r="S792" s="163"/>
      <c r="T792" s="44"/>
      <c r="U792" s="44"/>
      <c r="V792" s="44"/>
      <c r="W792" s="44"/>
      <c r="X792" s="44"/>
      <c r="Y792" s="44"/>
      <c r="Z792" s="44"/>
      <c r="AA792" s="44"/>
      <c r="AB792" s="44"/>
      <c r="AC792" s="44"/>
      <c r="AD792" s="44"/>
      <c r="AE792" s="78"/>
      <c r="AF792" s="44"/>
      <c r="AG792" s="44"/>
      <c r="AH792" s="390"/>
      <c r="AI792" s="44"/>
      <c r="AJ792" s="44"/>
      <c r="AK792" s="44"/>
      <c r="AL792" s="44"/>
      <c r="AM792" s="44"/>
      <c r="AN792" s="44"/>
      <c r="AO792" s="44"/>
      <c r="AP792" s="44"/>
      <c r="AQ792" s="44"/>
      <c r="AR792" s="44"/>
      <c r="AS792" s="44"/>
      <c r="AT792" s="44"/>
      <c r="AU792" s="44"/>
      <c r="AV792" s="44"/>
      <c r="AW792" s="44"/>
      <c r="AX792" s="44"/>
      <c r="AY792" s="44"/>
      <c r="AZ792" s="44"/>
      <c r="BA792" s="44"/>
      <c r="BB792" s="44"/>
      <c r="BC792" s="44"/>
      <c r="BD792" s="44"/>
      <c r="BE792" s="44"/>
      <c r="BF792" s="44"/>
    </row>
    <row r="793" ht="14.25" customHeight="1">
      <c r="A793" s="44"/>
      <c r="B793" s="44"/>
      <c r="C793" s="44"/>
      <c r="D793" s="78"/>
      <c r="E793" s="78"/>
      <c r="F793" s="107"/>
      <c r="G793" s="107"/>
      <c r="H793" s="107"/>
      <c r="I793" s="107"/>
      <c r="J793" s="107"/>
      <c r="K793" s="44"/>
      <c r="L793" s="44"/>
      <c r="M793" s="44"/>
      <c r="N793" s="78"/>
      <c r="O793" s="78"/>
      <c r="P793" s="407"/>
      <c r="Q793" s="78"/>
      <c r="R793" s="406"/>
      <c r="S793" s="163"/>
      <c r="T793" s="44"/>
      <c r="U793" s="44"/>
      <c r="V793" s="44"/>
      <c r="W793" s="44"/>
      <c r="X793" s="44"/>
      <c r="Y793" s="44"/>
      <c r="Z793" s="44"/>
      <c r="AA793" s="44"/>
      <c r="AB793" s="44"/>
      <c r="AC793" s="44"/>
      <c r="AD793" s="44"/>
      <c r="AE793" s="78"/>
      <c r="AF793" s="44"/>
      <c r="AG793" s="44"/>
      <c r="AH793" s="390"/>
      <c r="AI793" s="44"/>
      <c r="AJ793" s="44"/>
      <c r="AK793" s="44"/>
      <c r="AL793" s="44"/>
      <c r="AM793" s="44"/>
      <c r="AN793" s="44"/>
      <c r="AO793" s="44"/>
      <c r="AP793" s="44"/>
      <c r="AQ793" s="44"/>
      <c r="AR793" s="44"/>
      <c r="AS793" s="44"/>
      <c r="AT793" s="44"/>
      <c r="AU793" s="44"/>
      <c r="AV793" s="44"/>
      <c r="AW793" s="44"/>
      <c r="AX793" s="44"/>
      <c r="AY793" s="44"/>
      <c r="AZ793" s="44"/>
      <c r="BA793" s="44"/>
      <c r="BB793" s="44"/>
      <c r="BC793" s="44"/>
      <c r="BD793" s="44"/>
      <c r="BE793" s="44"/>
      <c r="BF793" s="44"/>
    </row>
    <row r="794" ht="14.25" customHeight="1">
      <c r="A794" s="44"/>
      <c r="B794" s="44"/>
      <c r="C794" s="44"/>
      <c r="D794" s="78"/>
      <c r="E794" s="78"/>
      <c r="F794" s="107"/>
      <c r="G794" s="107"/>
      <c r="H794" s="107"/>
      <c r="I794" s="107"/>
      <c r="J794" s="107"/>
      <c r="K794" s="44"/>
      <c r="L794" s="44"/>
      <c r="M794" s="44"/>
      <c r="N794" s="78"/>
      <c r="O794" s="78"/>
      <c r="P794" s="407"/>
      <c r="Q794" s="78"/>
      <c r="R794" s="406"/>
      <c r="S794" s="163"/>
      <c r="T794" s="44"/>
      <c r="U794" s="44"/>
      <c r="V794" s="44"/>
      <c r="W794" s="44"/>
      <c r="X794" s="44"/>
      <c r="Y794" s="44"/>
      <c r="Z794" s="44"/>
      <c r="AA794" s="44"/>
      <c r="AB794" s="44"/>
      <c r="AC794" s="44"/>
      <c r="AD794" s="44"/>
      <c r="AE794" s="78"/>
      <c r="AF794" s="44"/>
      <c r="AG794" s="44"/>
      <c r="AH794" s="390"/>
      <c r="AI794" s="44"/>
      <c r="AJ794" s="44"/>
      <c r="AK794" s="44"/>
      <c r="AL794" s="44"/>
      <c r="AM794" s="44"/>
      <c r="AN794" s="44"/>
      <c r="AO794" s="44"/>
      <c r="AP794" s="44"/>
      <c r="AQ794" s="44"/>
      <c r="AR794" s="44"/>
      <c r="AS794" s="44"/>
      <c r="AT794" s="44"/>
      <c r="AU794" s="44"/>
      <c r="AV794" s="44"/>
      <c r="AW794" s="44"/>
      <c r="AX794" s="44"/>
      <c r="AY794" s="44"/>
      <c r="AZ794" s="44"/>
      <c r="BA794" s="44"/>
      <c r="BB794" s="44"/>
      <c r="BC794" s="44"/>
      <c r="BD794" s="44"/>
      <c r="BE794" s="44"/>
      <c r="BF794" s="44"/>
    </row>
    <row r="795" ht="14.25" customHeight="1">
      <c r="A795" s="44"/>
      <c r="B795" s="44"/>
      <c r="C795" s="44"/>
      <c r="D795" s="78"/>
      <c r="E795" s="78"/>
      <c r="F795" s="107"/>
      <c r="G795" s="107"/>
      <c r="H795" s="107"/>
      <c r="I795" s="107"/>
      <c r="J795" s="107"/>
      <c r="K795" s="44"/>
      <c r="L795" s="44"/>
      <c r="M795" s="44"/>
      <c r="N795" s="78"/>
      <c r="O795" s="78"/>
      <c r="P795" s="407"/>
      <c r="Q795" s="78"/>
      <c r="R795" s="406"/>
      <c r="S795" s="163"/>
      <c r="T795" s="44"/>
      <c r="U795" s="44"/>
      <c r="V795" s="44"/>
      <c r="W795" s="44"/>
      <c r="X795" s="44"/>
      <c r="Y795" s="44"/>
      <c r="Z795" s="44"/>
      <c r="AA795" s="44"/>
      <c r="AB795" s="44"/>
      <c r="AC795" s="44"/>
      <c r="AD795" s="44"/>
      <c r="AE795" s="78"/>
      <c r="AF795" s="44"/>
      <c r="AG795" s="44"/>
      <c r="AH795" s="390"/>
      <c r="AI795" s="44"/>
      <c r="AJ795" s="44"/>
      <c r="AK795" s="44"/>
      <c r="AL795" s="44"/>
      <c r="AM795" s="44"/>
      <c r="AN795" s="44"/>
      <c r="AO795" s="44"/>
      <c r="AP795" s="44"/>
      <c r="AQ795" s="44"/>
      <c r="AR795" s="44"/>
      <c r="AS795" s="44"/>
      <c r="AT795" s="44"/>
      <c r="AU795" s="44"/>
      <c r="AV795" s="44"/>
      <c r="AW795" s="44"/>
      <c r="AX795" s="44"/>
      <c r="AY795" s="44"/>
      <c r="AZ795" s="44"/>
      <c r="BA795" s="44"/>
      <c r="BB795" s="44"/>
      <c r="BC795" s="44"/>
      <c r="BD795" s="44"/>
      <c r="BE795" s="44"/>
      <c r="BF795" s="44"/>
    </row>
    <row r="796" ht="14.25" customHeight="1">
      <c r="A796" s="44"/>
      <c r="B796" s="44"/>
      <c r="C796" s="44"/>
      <c r="D796" s="78"/>
      <c r="E796" s="78"/>
      <c r="F796" s="107"/>
      <c r="G796" s="107"/>
      <c r="H796" s="107"/>
      <c r="I796" s="107"/>
      <c r="J796" s="107"/>
      <c r="K796" s="44"/>
      <c r="L796" s="44"/>
      <c r="M796" s="44"/>
      <c r="N796" s="78"/>
      <c r="O796" s="78"/>
      <c r="P796" s="407"/>
      <c r="Q796" s="78"/>
      <c r="R796" s="406"/>
      <c r="S796" s="163"/>
      <c r="T796" s="44"/>
      <c r="U796" s="44"/>
      <c r="V796" s="44"/>
      <c r="W796" s="44"/>
      <c r="X796" s="44"/>
      <c r="Y796" s="44"/>
      <c r="Z796" s="44"/>
      <c r="AA796" s="44"/>
      <c r="AB796" s="44"/>
      <c r="AC796" s="44"/>
      <c r="AD796" s="44"/>
      <c r="AE796" s="78"/>
      <c r="AF796" s="44"/>
      <c r="AG796" s="44"/>
      <c r="AH796" s="390"/>
      <c r="AI796" s="44"/>
      <c r="AJ796" s="44"/>
      <c r="AK796" s="44"/>
      <c r="AL796" s="44"/>
      <c r="AM796" s="44"/>
      <c r="AN796" s="44"/>
      <c r="AO796" s="44"/>
      <c r="AP796" s="44"/>
      <c r="AQ796" s="44"/>
      <c r="AR796" s="44"/>
      <c r="AS796" s="44"/>
      <c r="AT796" s="44"/>
      <c r="AU796" s="44"/>
      <c r="AV796" s="44"/>
      <c r="AW796" s="44"/>
      <c r="AX796" s="44"/>
      <c r="AY796" s="44"/>
      <c r="AZ796" s="44"/>
      <c r="BA796" s="44"/>
      <c r="BB796" s="44"/>
      <c r="BC796" s="44"/>
      <c r="BD796" s="44"/>
      <c r="BE796" s="44"/>
      <c r="BF796" s="44"/>
    </row>
    <row r="797" ht="14.25" customHeight="1">
      <c r="A797" s="44"/>
      <c r="B797" s="44"/>
      <c r="C797" s="44"/>
      <c r="D797" s="78"/>
      <c r="E797" s="78"/>
      <c r="F797" s="107"/>
      <c r="G797" s="107"/>
      <c r="H797" s="107"/>
      <c r="I797" s="107"/>
      <c r="J797" s="107"/>
      <c r="K797" s="44"/>
      <c r="L797" s="44"/>
      <c r="M797" s="44"/>
      <c r="N797" s="78"/>
      <c r="O797" s="78"/>
      <c r="P797" s="407"/>
      <c r="Q797" s="78"/>
      <c r="R797" s="406"/>
      <c r="S797" s="163"/>
      <c r="T797" s="44"/>
      <c r="U797" s="44"/>
      <c r="V797" s="44"/>
      <c r="W797" s="44"/>
      <c r="X797" s="44"/>
      <c r="Y797" s="44"/>
      <c r="Z797" s="44"/>
      <c r="AA797" s="44"/>
      <c r="AB797" s="44"/>
      <c r="AC797" s="44"/>
      <c r="AD797" s="44"/>
      <c r="AE797" s="78"/>
      <c r="AF797" s="44"/>
      <c r="AG797" s="44"/>
      <c r="AH797" s="390"/>
      <c r="AI797" s="44"/>
      <c r="AJ797" s="44"/>
      <c r="AK797" s="44"/>
      <c r="AL797" s="44"/>
      <c r="AM797" s="44"/>
      <c r="AN797" s="44"/>
      <c r="AO797" s="44"/>
      <c r="AP797" s="44"/>
      <c r="AQ797" s="44"/>
      <c r="AR797" s="44"/>
      <c r="AS797" s="44"/>
      <c r="AT797" s="44"/>
      <c r="AU797" s="44"/>
      <c r="AV797" s="44"/>
      <c r="AW797" s="44"/>
      <c r="AX797" s="44"/>
      <c r="AY797" s="44"/>
      <c r="AZ797" s="44"/>
      <c r="BA797" s="44"/>
      <c r="BB797" s="44"/>
      <c r="BC797" s="44"/>
      <c r="BD797" s="44"/>
      <c r="BE797" s="44"/>
      <c r="BF797" s="44"/>
    </row>
    <row r="798" ht="14.25" customHeight="1">
      <c r="A798" s="44"/>
      <c r="B798" s="44"/>
      <c r="C798" s="44"/>
      <c r="D798" s="78"/>
      <c r="E798" s="78"/>
      <c r="F798" s="107"/>
      <c r="G798" s="107"/>
      <c r="H798" s="107"/>
      <c r="I798" s="107"/>
      <c r="J798" s="107"/>
      <c r="K798" s="44"/>
      <c r="L798" s="44"/>
      <c r="M798" s="44"/>
      <c r="N798" s="78"/>
      <c r="O798" s="78"/>
      <c r="P798" s="407"/>
      <c r="Q798" s="78"/>
      <c r="R798" s="406"/>
      <c r="S798" s="163"/>
      <c r="T798" s="44"/>
      <c r="U798" s="44"/>
      <c r="V798" s="44"/>
      <c r="W798" s="44"/>
      <c r="X798" s="44"/>
      <c r="Y798" s="44"/>
      <c r="Z798" s="44"/>
      <c r="AA798" s="44"/>
      <c r="AB798" s="44"/>
      <c r="AC798" s="44"/>
      <c r="AD798" s="44"/>
      <c r="AE798" s="78"/>
      <c r="AF798" s="44"/>
      <c r="AG798" s="44"/>
      <c r="AH798" s="390"/>
      <c r="AI798" s="44"/>
      <c r="AJ798" s="44"/>
      <c r="AK798" s="44"/>
      <c r="AL798" s="44"/>
      <c r="AM798" s="44"/>
      <c r="AN798" s="44"/>
      <c r="AO798" s="44"/>
      <c r="AP798" s="44"/>
      <c r="AQ798" s="44"/>
      <c r="AR798" s="44"/>
      <c r="AS798" s="44"/>
      <c r="AT798" s="44"/>
      <c r="AU798" s="44"/>
      <c r="AV798" s="44"/>
      <c r="AW798" s="44"/>
      <c r="AX798" s="44"/>
      <c r="AY798" s="44"/>
      <c r="AZ798" s="44"/>
      <c r="BA798" s="44"/>
      <c r="BB798" s="44"/>
      <c r="BC798" s="44"/>
      <c r="BD798" s="44"/>
      <c r="BE798" s="44"/>
      <c r="BF798" s="44"/>
    </row>
    <row r="799" ht="14.25" customHeight="1">
      <c r="A799" s="44"/>
      <c r="B799" s="44"/>
      <c r="C799" s="44"/>
      <c r="D799" s="78"/>
      <c r="E799" s="78"/>
      <c r="F799" s="107"/>
      <c r="G799" s="107"/>
      <c r="H799" s="107"/>
      <c r="I799" s="107"/>
      <c r="J799" s="107"/>
      <c r="K799" s="44"/>
      <c r="L799" s="44"/>
      <c r="M799" s="44"/>
      <c r="N799" s="78"/>
      <c r="O799" s="78"/>
      <c r="P799" s="407"/>
      <c r="Q799" s="78"/>
      <c r="R799" s="406"/>
      <c r="S799" s="163"/>
      <c r="T799" s="44"/>
      <c r="U799" s="44"/>
      <c r="V799" s="44"/>
      <c r="W799" s="44"/>
      <c r="X799" s="44"/>
      <c r="Y799" s="44"/>
      <c r="Z799" s="44"/>
      <c r="AA799" s="44"/>
      <c r="AB799" s="44"/>
      <c r="AC799" s="44"/>
      <c r="AD799" s="44"/>
      <c r="AE799" s="78"/>
      <c r="AF799" s="44"/>
      <c r="AG799" s="44"/>
      <c r="AH799" s="390"/>
      <c r="AI799" s="44"/>
      <c r="AJ799" s="44"/>
      <c r="AK799" s="44"/>
      <c r="AL799" s="44"/>
      <c r="AM799" s="44"/>
      <c r="AN799" s="44"/>
      <c r="AO799" s="44"/>
      <c r="AP799" s="44"/>
      <c r="AQ799" s="44"/>
      <c r="AR799" s="44"/>
      <c r="AS799" s="44"/>
      <c r="AT799" s="44"/>
      <c r="AU799" s="44"/>
      <c r="AV799" s="44"/>
      <c r="AW799" s="44"/>
      <c r="AX799" s="44"/>
      <c r="AY799" s="44"/>
      <c r="AZ799" s="44"/>
      <c r="BA799" s="44"/>
      <c r="BB799" s="44"/>
      <c r="BC799" s="44"/>
      <c r="BD799" s="44"/>
      <c r="BE799" s="44"/>
      <c r="BF799" s="44"/>
    </row>
    <row r="800" ht="14.25" customHeight="1">
      <c r="A800" s="44"/>
      <c r="B800" s="44"/>
      <c r="C800" s="44"/>
      <c r="D800" s="78"/>
      <c r="E800" s="78"/>
      <c r="F800" s="107"/>
      <c r="G800" s="107"/>
      <c r="H800" s="107"/>
      <c r="I800" s="107"/>
      <c r="J800" s="107"/>
      <c r="K800" s="44"/>
      <c r="L800" s="44"/>
      <c r="M800" s="44"/>
      <c r="N800" s="78"/>
      <c r="O800" s="78"/>
      <c r="P800" s="407"/>
      <c r="Q800" s="78"/>
      <c r="R800" s="406"/>
      <c r="S800" s="163"/>
      <c r="T800" s="44"/>
      <c r="U800" s="44"/>
      <c r="V800" s="44"/>
      <c r="W800" s="44"/>
      <c r="X800" s="44"/>
      <c r="Y800" s="44"/>
      <c r="Z800" s="44"/>
      <c r="AA800" s="44"/>
      <c r="AB800" s="44"/>
      <c r="AC800" s="44"/>
      <c r="AD800" s="44"/>
      <c r="AE800" s="78"/>
      <c r="AF800" s="44"/>
      <c r="AG800" s="44"/>
      <c r="AH800" s="390"/>
      <c r="AI800" s="44"/>
      <c r="AJ800" s="44"/>
      <c r="AK800" s="44"/>
      <c r="AL800" s="44"/>
      <c r="AM800" s="44"/>
      <c r="AN800" s="44"/>
      <c r="AO800" s="44"/>
      <c r="AP800" s="44"/>
      <c r="AQ800" s="44"/>
      <c r="AR800" s="44"/>
      <c r="AS800" s="44"/>
      <c r="AT800" s="44"/>
      <c r="AU800" s="44"/>
      <c r="AV800" s="44"/>
      <c r="AW800" s="44"/>
      <c r="AX800" s="44"/>
      <c r="AY800" s="44"/>
      <c r="AZ800" s="44"/>
      <c r="BA800" s="44"/>
      <c r="BB800" s="44"/>
      <c r="BC800" s="44"/>
      <c r="BD800" s="44"/>
      <c r="BE800" s="44"/>
      <c r="BF800" s="44"/>
    </row>
    <row r="801" ht="14.25" customHeight="1">
      <c r="A801" s="44"/>
      <c r="B801" s="44"/>
      <c r="C801" s="44"/>
      <c r="D801" s="78"/>
      <c r="E801" s="78"/>
      <c r="F801" s="107"/>
      <c r="G801" s="107"/>
      <c r="H801" s="107"/>
      <c r="I801" s="107"/>
      <c r="J801" s="107"/>
      <c r="K801" s="44"/>
      <c r="L801" s="44"/>
      <c r="M801" s="44"/>
      <c r="N801" s="78"/>
      <c r="O801" s="78"/>
      <c r="P801" s="407"/>
      <c r="Q801" s="78"/>
      <c r="R801" s="406"/>
      <c r="S801" s="163"/>
      <c r="T801" s="44"/>
      <c r="U801" s="44"/>
      <c r="V801" s="44"/>
      <c r="W801" s="44"/>
      <c r="X801" s="44"/>
      <c r="Y801" s="44"/>
      <c r="Z801" s="44"/>
      <c r="AA801" s="44"/>
      <c r="AB801" s="44"/>
      <c r="AC801" s="44"/>
      <c r="AD801" s="44"/>
      <c r="AE801" s="78"/>
      <c r="AF801" s="44"/>
      <c r="AG801" s="44"/>
      <c r="AH801" s="390"/>
      <c r="AI801" s="44"/>
      <c r="AJ801" s="44"/>
      <c r="AK801" s="44"/>
      <c r="AL801" s="44"/>
      <c r="AM801" s="44"/>
      <c r="AN801" s="44"/>
      <c r="AO801" s="44"/>
      <c r="AP801" s="44"/>
      <c r="AQ801" s="44"/>
      <c r="AR801" s="44"/>
      <c r="AS801" s="44"/>
      <c r="AT801" s="44"/>
      <c r="AU801" s="44"/>
      <c r="AV801" s="44"/>
      <c r="AW801" s="44"/>
      <c r="AX801" s="44"/>
      <c r="AY801" s="44"/>
      <c r="AZ801" s="44"/>
      <c r="BA801" s="44"/>
      <c r="BB801" s="44"/>
      <c r="BC801" s="44"/>
      <c r="BD801" s="44"/>
      <c r="BE801" s="44"/>
      <c r="BF801" s="44"/>
    </row>
    <row r="802" ht="14.25" customHeight="1">
      <c r="A802" s="44"/>
      <c r="B802" s="44"/>
      <c r="C802" s="44"/>
      <c r="D802" s="78"/>
      <c r="E802" s="78"/>
      <c r="F802" s="107"/>
      <c r="G802" s="107"/>
      <c r="H802" s="107"/>
      <c r="I802" s="107"/>
      <c r="J802" s="107"/>
      <c r="K802" s="44"/>
      <c r="L802" s="44"/>
      <c r="M802" s="44"/>
      <c r="N802" s="78"/>
      <c r="O802" s="78"/>
      <c r="P802" s="407"/>
      <c r="Q802" s="78"/>
      <c r="R802" s="406"/>
      <c r="S802" s="163"/>
      <c r="T802" s="44"/>
      <c r="U802" s="44"/>
      <c r="V802" s="44"/>
      <c r="W802" s="44"/>
      <c r="X802" s="44"/>
      <c r="Y802" s="44"/>
      <c r="Z802" s="44"/>
      <c r="AA802" s="44"/>
      <c r="AB802" s="44"/>
      <c r="AC802" s="44"/>
      <c r="AD802" s="44"/>
      <c r="AE802" s="78"/>
      <c r="AF802" s="44"/>
      <c r="AG802" s="44"/>
      <c r="AH802" s="390"/>
      <c r="AI802" s="44"/>
      <c r="AJ802" s="44"/>
      <c r="AK802" s="44"/>
      <c r="AL802" s="44"/>
      <c r="AM802" s="44"/>
      <c r="AN802" s="44"/>
      <c r="AO802" s="44"/>
      <c r="AP802" s="44"/>
      <c r="AQ802" s="44"/>
      <c r="AR802" s="44"/>
      <c r="AS802" s="44"/>
      <c r="AT802" s="44"/>
      <c r="AU802" s="44"/>
      <c r="AV802" s="44"/>
      <c r="AW802" s="44"/>
      <c r="AX802" s="44"/>
      <c r="AY802" s="44"/>
      <c r="AZ802" s="44"/>
      <c r="BA802" s="44"/>
      <c r="BB802" s="44"/>
      <c r="BC802" s="44"/>
      <c r="BD802" s="44"/>
      <c r="BE802" s="44"/>
      <c r="BF802" s="44"/>
    </row>
    <row r="803" ht="14.25" customHeight="1">
      <c r="A803" s="44"/>
      <c r="B803" s="44"/>
      <c r="C803" s="44"/>
      <c r="D803" s="78"/>
      <c r="E803" s="78"/>
      <c r="F803" s="107"/>
      <c r="G803" s="107"/>
      <c r="H803" s="107"/>
      <c r="I803" s="107"/>
      <c r="J803" s="107"/>
      <c r="K803" s="44"/>
      <c r="L803" s="44"/>
      <c r="M803" s="44"/>
      <c r="N803" s="78"/>
      <c r="O803" s="78"/>
      <c r="P803" s="407"/>
      <c r="Q803" s="78"/>
      <c r="R803" s="406"/>
      <c r="S803" s="163"/>
      <c r="T803" s="44"/>
      <c r="U803" s="44"/>
      <c r="V803" s="44"/>
      <c r="W803" s="44"/>
      <c r="X803" s="44"/>
      <c r="Y803" s="44"/>
      <c r="Z803" s="44"/>
      <c r="AA803" s="44"/>
      <c r="AB803" s="44"/>
      <c r="AC803" s="44"/>
      <c r="AD803" s="44"/>
      <c r="AE803" s="78"/>
      <c r="AF803" s="44"/>
      <c r="AG803" s="44"/>
      <c r="AH803" s="390"/>
      <c r="AI803" s="44"/>
      <c r="AJ803" s="44"/>
      <c r="AK803" s="44"/>
      <c r="AL803" s="44"/>
      <c r="AM803" s="44"/>
      <c r="AN803" s="44"/>
      <c r="AO803" s="44"/>
      <c r="AP803" s="44"/>
      <c r="AQ803" s="44"/>
      <c r="AR803" s="44"/>
      <c r="AS803" s="44"/>
      <c r="AT803" s="44"/>
      <c r="AU803" s="44"/>
      <c r="AV803" s="44"/>
      <c r="AW803" s="44"/>
      <c r="AX803" s="44"/>
      <c r="AY803" s="44"/>
      <c r="AZ803" s="44"/>
      <c r="BA803" s="44"/>
      <c r="BB803" s="44"/>
      <c r="BC803" s="44"/>
      <c r="BD803" s="44"/>
      <c r="BE803" s="44"/>
      <c r="BF803" s="44"/>
    </row>
    <row r="804" ht="14.25" customHeight="1">
      <c r="A804" s="44"/>
      <c r="B804" s="44"/>
      <c r="C804" s="44"/>
      <c r="D804" s="78"/>
      <c r="E804" s="78"/>
      <c r="F804" s="107"/>
      <c r="G804" s="107"/>
      <c r="H804" s="107"/>
      <c r="I804" s="107"/>
      <c r="J804" s="107"/>
      <c r="K804" s="44"/>
      <c r="L804" s="44"/>
      <c r="M804" s="44"/>
      <c r="N804" s="78"/>
      <c r="O804" s="78"/>
      <c r="P804" s="407"/>
      <c r="Q804" s="78"/>
      <c r="R804" s="406"/>
      <c r="S804" s="163"/>
      <c r="T804" s="44"/>
      <c r="U804" s="44"/>
      <c r="V804" s="44"/>
      <c r="W804" s="44"/>
      <c r="X804" s="44"/>
      <c r="Y804" s="44"/>
      <c r="Z804" s="44"/>
      <c r="AA804" s="44"/>
      <c r="AB804" s="44"/>
      <c r="AC804" s="44"/>
      <c r="AD804" s="44"/>
      <c r="AE804" s="78"/>
      <c r="AF804" s="44"/>
      <c r="AG804" s="44"/>
      <c r="AH804" s="390"/>
      <c r="AI804" s="44"/>
      <c r="AJ804" s="44"/>
      <c r="AK804" s="44"/>
      <c r="AL804" s="44"/>
      <c r="AM804" s="44"/>
      <c r="AN804" s="44"/>
      <c r="AO804" s="44"/>
      <c r="AP804" s="44"/>
      <c r="AQ804" s="44"/>
      <c r="AR804" s="44"/>
      <c r="AS804" s="44"/>
      <c r="AT804" s="44"/>
      <c r="AU804" s="44"/>
      <c r="AV804" s="44"/>
      <c r="AW804" s="44"/>
      <c r="AX804" s="44"/>
      <c r="AY804" s="44"/>
      <c r="AZ804" s="44"/>
      <c r="BA804" s="44"/>
      <c r="BB804" s="44"/>
      <c r="BC804" s="44"/>
      <c r="BD804" s="44"/>
      <c r="BE804" s="44"/>
      <c r="BF804" s="44"/>
    </row>
    <row r="805" ht="14.25" customHeight="1">
      <c r="A805" s="44"/>
      <c r="B805" s="44"/>
      <c r="C805" s="44"/>
      <c r="D805" s="78"/>
      <c r="E805" s="78"/>
      <c r="F805" s="107"/>
      <c r="G805" s="107"/>
      <c r="H805" s="107"/>
      <c r="I805" s="107"/>
      <c r="J805" s="107"/>
      <c r="K805" s="44"/>
      <c r="L805" s="44"/>
      <c r="M805" s="44"/>
      <c r="N805" s="78"/>
      <c r="O805" s="78"/>
      <c r="P805" s="407"/>
      <c r="Q805" s="78"/>
      <c r="R805" s="406"/>
      <c r="S805" s="163"/>
      <c r="T805" s="44"/>
      <c r="U805" s="44"/>
      <c r="V805" s="44"/>
      <c r="W805" s="44"/>
      <c r="X805" s="44"/>
      <c r="Y805" s="44"/>
      <c r="Z805" s="44"/>
      <c r="AA805" s="44"/>
      <c r="AB805" s="44"/>
      <c r="AC805" s="44"/>
      <c r="AD805" s="44"/>
      <c r="AE805" s="78"/>
      <c r="AF805" s="44"/>
      <c r="AG805" s="44"/>
      <c r="AH805" s="390"/>
      <c r="AI805" s="44"/>
      <c r="AJ805" s="44"/>
      <c r="AK805" s="44"/>
      <c r="AL805" s="44"/>
      <c r="AM805" s="44"/>
      <c r="AN805" s="44"/>
      <c r="AO805" s="44"/>
      <c r="AP805" s="44"/>
      <c r="AQ805" s="44"/>
      <c r="AR805" s="44"/>
      <c r="AS805" s="44"/>
      <c r="AT805" s="44"/>
      <c r="AU805" s="44"/>
      <c r="AV805" s="44"/>
      <c r="AW805" s="44"/>
      <c r="AX805" s="44"/>
      <c r="AY805" s="44"/>
      <c r="AZ805" s="44"/>
      <c r="BA805" s="44"/>
      <c r="BB805" s="44"/>
      <c r="BC805" s="44"/>
      <c r="BD805" s="44"/>
      <c r="BE805" s="44"/>
      <c r="BF805" s="44"/>
    </row>
    <row r="806" ht="14.25" customHeight="1">
      <c r="A806" s="44"/>
      <c r="B806" s="44"/>
      <c r="C806" s="44"/>
      <c r="D806" s="78"/>
      <c r="E806" s="78"/>
      <c r="F806" s="107"/>
      <c r="G806" s="107"/>
      <c r="H806" s="107"/>
      <c r="I806" s="107"/>
      <c r="J806" s="107"/>
      <c r="K806" s="44"/>
      <c r="L806" s="44"/>
      <c r="M806" s="44"/>
      <c r="N806" s="78"/>
      <c r="O806" s="78"/>
      <c r="P806" s="407"/>
      <c r="Q806" s="78"/>
      <c r="R806" s="406"/>
      <c r="S806" s="163"/>
      <c r="T806" s="44"/>
      <c r="U806" s="44"/>
      <c r="V806" s="44"/>
      <c r="W806" s="44"/>
      <c r="X806" s="44"/>
      <c r="Y806" s="44"/>
      <c r="Z806" s="44"/>
      <c r="AA806" s="44"/>
      <c r="AB806" s="44"/>
      <c r="AC806" s="44"/>
      <c r="AD806" s="44"/>
      <c r="AE806" s="78"/>
      <c r="AF806" s="44"/>
      <c r="AG806" s="44"/>
      <c r="AH806" s="390"/>
      <c r="AI806" s="44"/>
      <c r="AJ806" s="44"/>
      <c r="AK806" s="44"/>
      <c r="AL806" s="44"/>
      <c r="AM806" s="44"/>
      <c r="AN806" s="44"/>
      <c r="AO806" s="44"/>
      <c r="AP806" s="44"/>
      <c r="AQ806" s="44"/>
      <c r="AR806" s="44"/>
      <c r="AS806" s="44"/>
      <c r="AT806" s="44"/>
      <c r="AU806" s="44"/>
      <c r="AV806" s="44"/>
      <c r="AW806" s="44"/>
      <c r="AX806" s="44"/>
      <c r="AY806" s="44"/>
      <c r="AZ806" s="44"/>
      <c r="BA806" s="44"/>
      <c r="BB806" s="44"/>
      <c r="BC806" s="44"/>
      <c r="BD806" s="44"/>
      <c r="BE806" s="44"/>
      <c r="BF806" s="44"/>
    </row>
    <row r="807" ht="14.25" customHeight="1">
      <c r="A807" s="44"/>
      <c r="B807" s="44"/>
      <c r="C807" s="44"/>
      <c r="D807" s="78"/>
      <c r="E807" s="78"/>
      <c r="F807" s="107"/>
      <c r="G807" s="107"/>
      <c r="H807" s="107"/>
      <c r="I807" s="107"/>
      <c r="J807" s="107"/>
      <c r="K807" s="44"/>
      <c r="L807" s="44"/>
      <c r="M807" s="44"/>
      <c r="N807" s="78"/>
      <c r="O807" s="78"/>
      <c r="P807" s="407"/>
      <c r="Q807" s="78"/>
      <c r="R807" s="406"/>
      <c r="S807" s="163"/>
      <c r="T807" s="44"/>
      <c r="U807" s="44"/>
      <c r="V807" s="44"/>
      <c r="W807" s="44"/>
      <c r="X807" s="44"/>
      <c r="Y807" s="44"/>
      <c r="Z807" s="44"/>
      <c r="AA807" s="44"/>
      <c r="AB807" s="44"/>
      <c r="AC807" s="44"/>
      <c r="AD807" s="44"/>
      <c r="AE807" s="78"/>
      <c r="AF807" s="44"/>
      <c r="AG807" s="44"/>
      <c r="AH807" s="390"/>
      <c r="AI807" s="44"/>
      <c r="AJ807" s="44"/>
      <c r="AK807" s="44"/>
      <c r="AL807" s="44"/>
      <c r="AM807" s="44"/>
      <c r="AN807" s="44"/>
      <c r="AO807" s="44"/>
      <c r="AP807" s="44"/>
      <c r="AQ807" s="44"/>
      <c r="AR807" s="44"/>
      <c r="AS807" s="44"/>
      <c r="AT807" s="44"/>
      <c r="AU807" s="44"/>
      <c r="AV807" s="44"/>
      <c r="AW807" s="44"/>
      <c r="AX807" s="44"/>
      <c r="AY807" s="44"/>
      <c r="AZ807" s="44"/>
      <c r="BA807" s="44"/>
      <c r="BB807" s="44"/>
      <c r="BC807" s="44"/>
      <c r="BD807" s="44"/>
      <c r="BE807" s="44"/>
      <c r="BF807" s="44"/>
    </row>
    <row r="808" ht="14.25" customHeight="1">
      <c r="A808" s="44"/>
      <c r="B808" s="44"/>
      <c r="C808" s="44"/>
      <c r="D808" s="78"/>
      <c r="E808" s="78"/>
      <c r="F808" s="107"/>
      <c r="G808" s="107"/>
      <c r="H808" s="107"/>
      <c r="I808" s="107"/>
      <c r="J808" s="107"/>
      <c r="K808" s="44"/>
      <c r="L808" s="44"/>
      <c r="M808" s="44"/>
      <c r="N808" s="78"/>
      <c r="O808" s="78"/>
      <c r="P808" s="407"/>
      <c r="Q808" s="78"/>
      <c r="R808" s="406"/>
      <c r="S808" s="163"/>
      <c r="T808" s="44"/>
      <c r="U808" s="44"/>
      <c r="V808" s="44"/>
      <c r="W808" s="44"/>
      <c r="X808" s="44"/>
      <c r="Y808" s="44"/>
      <c r="Z808" s="44"/>
      <c r="AA808" s="44"/>
      <c r="AB808" s="44"/>
      <c r="AC808" s="44"/>
      <c r="AD808" s="44"/>
      <c r="AE808" s="78"/>
      <c r="AF808" s="44"/>
      <c r="AG808" s="44"/>
      <c r="AH808" s="390"/>
      <c r="AI808" s="44"/>
      <c r="AJ808" s="44"/>
      <c r="AK808" s="44"/>
      <c r="AL808" s="44"/>
      <c r="AM808" s="44"/>
      <c r="AN808" s="44"/>
      <c r="AO808" s="44"/>
      <c r="AP808" s="44"/>
      <c r="AQ808" s="44"/>
      <c r="AR808" s="44"/>
      <c r="AS808" s="44"/>
      <c r="AT808" s="44"/>
      <c r="AU808" s="44"/>
      <c r="AV808" s="44"/>
      <c r="AW808" s="44"/>
      <c r="AX808" s="44"/>
      <c r="AY808" s="44"/>
      <c r="AZ808" s="44"/>
      <c r="BA808" s="44"/>
      <c r="BB808" s="44"/>
      <c r="BC808" s="44"/>
      <c r="BD808" s="44"/>
      <c r="BE808" s="44"/>
      <c r="BF808" s="44"/>
    </row>
    <row r="809" ht="14.25" customHeight="1">
      <c r="A809" s="44"/>
      <c r="B809" s="44"/>
      <c r="C809" s="44"/>
      <c r="D809" s="78"/>
      <c r="E809" s="78"/>
      <c r="F809" s="107"/>
      <c r="G809" s="107"/>
      <c r="H809" s="107"/>
      <c r="I809" s="107"/>
      <c r="J809" s="107"/>
      <c r="K809" s="44"/>
      <c r="L809" s="44"/>
      <c r="M809" s="44"/>
      <c r="N809" s="78"/>
      <c r="O809" s="78"/>
      <c r="P809" s="407"/>
      <c r="Q809" s="78"/>
      <c r="R809" s="406"/>
      <c r="S809" s="163"/>
      <c r="T809" s="44"/>
      <c r="U809" s="44"/>
      <c r="V809" s="44"/>
      <c r="W809" s="44"/>
      <c r="X809" s="44"/>
      <c r="Y809" s="44"/>
      <c r="Z809" s="44"/>
      <c r="AA809" s="44"/>
      <c r="AB809" s="44"/>
      <c r="AC809" s="44"/>
      <c r="AD809" s="44"/>
      <c r="AE809" s="78"/>
      <c r="AF809" s="44"/>
      <c r="AG809" s="44"/>
      <c r="AH809" s="390"/>
      <c r="AI809" s="44"/>
      <c r="AJ809" s="44"/>
      <c r="AK809" s="44"/>
      <c r="AL809" s="44"/>
      <c r="AM809" s="44"/>
      <c r="AN809" s="44"/>
      <c r="AO809" s="44"/>
      <c r="AP809" s="44"/>
      <c r="AQ809" s="44"/>
      <c r="AR809" s="44"/>
      <c r="AS809" s="44"/>
      <c r="AT809" s="44"/>
      <c r="AU809" s="44"/>
      <c r="AV809" s="44"/>
      <c r="AW809" s="44"/>
      <c r="AX809" s="44"/>
      <c r="AY809" s="44"/>
      <c r="AZ809" s="44"/>
      <c r="BA809" s="44"/>
      <c r="BB809" s="44"/>
      <c r="BC809" s="44"/>
      <c r="BD809" s="44"/>
      <c r="BE809" s="44"/>
      <c r="BF809" s="44"/>
    </row>
    <row r="810" ht="14.25" customHeight="1">
      <c r="A810" s="44"/>
      <c r="B810" s="44"/>
      <c r="C810" s="44"/>
      <c r="D810" s="78"/>
      <c r="E810" s="78"/>
      <c r="F810" s="107"/>
      <c r="G810" s="107"/>
      <c r="H810" s="107"/>
      <c r="I810" s="107"/>
      <c r="J810" s="107"/>
      <c r="K810" s="44"/>
      <c r="L810" s="44"/>
      <c r="M810" s="44"/>
      <c r="N810" s="78"/>
      <c r="O810" s="78"/>
      <c r="P810" s="407"/>
      <c r="Q810" s="78"/>
      <c r="R810" s="406"/>
      <c r="S810" s="163"/>
      <c r="T810" s="44"/>
      <c r="U810" s="44"/>
      <c r="V810" s="44"/>
      <c r="W810" s="44"/>
      <c r="X810" s="44"/>
      <c r="Y810" s="44"/>
      <c r="Z810" s="44"/>
      <c r="AA810" s="44"/>
      <c r="AB810" s="44"/>
      <c r="AC810" s="44"/>
      <c r="AD810" s="44"/>
      <c r="AE810" s="78"/>
      <c r="AF810" s="44"/>
      <c r="AG810" s="44"/>
      <c r="AH810" s="390"/>
      <c r="AI810" s="44"/>
      <c r="AJ810" s="44"/>
      <c r="AK810" s="44"/>
      <c r="AL810" s="44"/>
      <c r="AM810" s="44"/>
      <c r="AN810" s="44"/>
      <c r="AO810" s="44"/>
      <c r="AP810" s="44"/>
      <c r="AQ810" s="44"/>
      <c r="AR810" s="44"/>
      <c r="AS810" s="44"/>
      <c r="AT810" s="44"/>
      <c r="AU810" s="44"/>
      <c r="AV810" s="44"/>
      <c r="AW810" s="44"/>
      <c r="AX810" s="44"/>
      <c r="AY810" s="44"/>
      <c r="AZ810" s="44"/>
      <c r="BA810" s="44"/>
      <c r="BB810" s="44"/>
      <c r="BC810" s="44"/>
      <c r="BD810" s="44"/>
      <c r="BE810" s="44"/>
      <c r="BF810" s="44"/>
    </row>
    <row r="811" ht="14.25" customHeight="1">
      <c r="A811" s="44"/>
      <c r="B811" s="44"/>
      <c r="C811" s="44"/>
      <c r="D811" s="78"/>
      <c r="E811" s="78"/>
      <c r="F811" s="107"/>
      <c r="G811" s="107"/>
      <c r="H811" s="107"/>
      <c r="I811" s="107"/>
      <c r="J811" s="107"/>
      <c r="K811" s="44"/>
      <c r="L811" s="44"/>
      <c r="M811" s="44"/>
      <c r="N811" s="78"/>
      <c r="O811" s="78"/>
      <c r="P811" s="407"/>
      <c r="Q811" s="78"/>
      <c r="R811" s="406"/>
      <c r="S811" s="163"/>
      <c r="T811" s="44"/>
      <c r="U811" s="44"/>
      <c r="V811" s="44"/>
      <c r="W811" s="44"/>
      <c r="X811" s="44"/>
      <c r="Y811" s="44"/>
      <c r="Z811" s="44"/>
      <c r="AA811" s="44"/>
      <c r="AB811" s="44"/>
      <c r="AC811" s="44"/>
      <c r="AD811" s="44"/>
      <c r="AE811" s="78"/>
      <c r="AF811" s="44"/>
      <c r="AG811" s="44"/>
      <c r="AH811" s="390"/>
      <c r="AI811" s="44"/>
      <c r="AJ811" s="44"/>
      <c r="AK811" s="44"/>
      <c r="AL811" s="44"/>
      <c r="AM811" s="44"/>
      <c r="AN811" s="44"/>
      <c r="AO811" s="44"/>
      <c r="AP811" s="44"/>
      <c r="AQ811" s="44"/>
      <c r="AR811" s="44"/>
      <c r="AS811" s="44"/>
      <c r="AT811" s="44"/>
      <c r="AU811" s="44"/>
      <c r="AV811" s="44"/>
      <c r="AW811" s="44"/>
      <c r="AX811" s="44"/>
      <c r="AY811" s="44"/>
      <c r="AZ811" s="44"/>
      <c r="BA811" s="44"/>
      <c r="BB811" s="44"/>
      <c r="BC811" s="44"/>
      <c r="BD811" s="44"/>
      <c r="BE811" s="44"/>
      <c r="BF811" s="44"/>
    </row>
    <row r="812" ht="14.25" customHeight="1">
      <c r="A812" s="44"/>
      <c r="B812" s="44"/>
      <c r="C812" s="44"/>
      <c r="D812" s="78"/>
      <c r="E812" s="78"/>
      <c r="F812" s="107"/>
      <c r="G812" s="107"/>
      <c r="H812" s="107"/>
      <c r="I812" s="107"/>
      <c r="J812" s="107"/>
      <c r="K812" s="44"/>
      <c r="L812" s="44"/>
      <c r="M812" s="44"/>
      <c r="N812" s="78"/>
      <c r="O812" s="78"/>
      <c r="P812" s="407"/>
      <c r="Q812" s="78"/>
      <c r="R812" s="406"/>
      <c r="S812" s="163"/>
      <c r="T812" s="44"/>
      <c r="U812" s="44"/>
      <c r="V812" s="44"/>
      <c r="W812" s="44"/>
      <c r="X812" s="44"/>
      <c r="Y812" s="44"/>
      <c r="Z812" s="44"/>
      <c r="AA812" s="44"/>
      <c r="AB812" s="44"/>
      <c r="AC812" s="44"/>
      <c r="AD812" s="44"/>
      <c r="AE812" s="78"/>
      <c r="AF812" s="44"/>
      <c r="AG812" s="44"/>
      <c r="AH812" s="390"/>
      <c r="AI812" s="44"/>
      <c r="AJ812" s="44"/>
      <c r="AK812" s="44"/>
      <c r="AL812" s="44"/>
      <c r="AM812" s="44"/>
      <c r="AN812" s="44"/>
      <c r="AO812" s="44"/>
      <c r="AP812" s="44"/>
      <c r="AQ812" s="44"/>
      <c r="AR812" s="44"/>
      <c r="AS812" s="44"/>
      <c r="AT812" s="44"/>
      <c r="AU812" s="44"/>
      <c r="AV812" s="44"/>
      <c r="AW812" s="44"/>
      <c r="AX812" s="44"/>
      <c r="AY812" s="44"/>
      <c r="AZ812" s="44"/>
      <c r="BA812" s="44"/>
      <c r="BB812" s="44"/>
      <c r="BC812" s="44"/>
      <c r="BD812" s="44"/>
      <c r="BE812" s="44"/>
      <c r="BF812" s="44"/>
    </row>
    <row r="813" ht="14.25" customHeight="1">
      <c r="A813" s="44"/>
      <c r="B813" s="44"/>
      <c r="C813" s="44"/>
      <c r="D813" s="78"/>
      <c r="E813" s="78"/>
      <c r="F813" s="107"/>
      <c r="G813" s="107"/>
      <c r="H813" s="107"/>
      <c r="I813" s="107"/>
      <c r="J813" s="107"/>
      <c r="K813" s="44"/>
      <c r="L813" s="44"/>
      <c r="M813" s="44"/>
      <c r="N813" s="78"/>
      <c r="O813" s="78"/>
      <c r="P813" s="407"/>
      <c r="Q813" s="78"/>
      <c r="R813" s="406"/>
      <c r="S813" s="163"/>
      <c r="T813" s="44"/>
      <c r="U813" s="44"/>
      <c r="V813" s="44"/>
      <c r="W813" s="44"/>
      <c r="X813" s="44"/>
      <c r="Y813" s="44"/>
      <c r="Z813" s="44"/>
      <c r="AA813" s="44"/>
      <c r="AB813" s="44"/>
      <c r="AC813" s="44"/>
      <c r="AD813" s="44"/>
      <c r="AE813" s="78"/>
      <c r="AF813" s="44"/>
      <c r="AG813" s="44"/>
      <c r="AH813" s="390"/>
      <c r="AI813" s="44"/>
      <c r="AJ813" s="44"/>
      <c r="AK813" s="44"/>
      <c r="AL813" s="44"/>
      <c r="AM813" s="44"/>
      <c r="AN813" s="44"/>
      <c r="AO813" s="44"/>
      <c r="AP813" s="44"/>
      <c r="AQ813" s="44"/>
      <c r="AR813" s="44"/>
      <c r="AS813" s="44"/>
      <c r="AT813" s="44"/>
      <c r="AU813" s="44"/>
      <c r="AV813" s="44"/>
      <c r="AW813" s="44"/>
      <c r="AX813" s="44"/>
      <c r="AY813" s="44"/>
      <c r="AZ813" s="44"/>
      <c r="BA813" s="44"/>
      <c r="BB813" s="44"/>
      <c r="BC813" s="44"/>
      <c r="BD813" s="44"/>
      <c r="BE813" s="44"/>
      <c r="BF813" s="44"/>
    </row>
    <row r="814" ht="14.25" customHeight="1">
      <c r="A814" s="44"/>
      <c r="B814" s="44"/>
      <c r="C814" s="44"/>
      <c r="D814" s="78"/>
      <c r="E814" s="78"/>
      <c r="F814" s="107"/>
      <c r="G814" s="107"/>
      <c r="H814" s="107"/>
      <c r="I814" s="107"/>
      <c r="J814" s="107"/>
      <c r="K814" s="44"/>
      <c r="L814" s="44"/>
      <c r="M814" s="44"/>
      <c r="N814" s="78"/>
      <c r="O814" s="78"/>
      <c r="P814" s="407"/>
      <c r="Q814" s="78"/>
      <c r="R814" s="406"/>
      <c r="S814" s="163"/>
      <c r="T814" s="44"/>
      <c r="U814" s="44"/>
      <c r="V814" s="44"/>
      <c r="W814" s="44"/>
      <c r="X814" s="44"/>
      <c r="Y814" s="44"/>
      <c r="Z814" s="44"/>
      <c r="AA814" s="44"/>
      <c r="AB814" s="44"/>
      <c r="AC814" s="44"/>
      <c r="AD814" s="44"/>
      <c r="AE814" s="78"/>
      <c r="AF814" s="44"/>
      <c r="AG814" s="44"/>
      <c r="AH814" s="390"/>
      <c r="AI814" s="44"/>
      <c r="AJ814" s="44"/>
      <c r="AK814" s="44"/>
      <c r="AL814" s="44"/>
      <c r="AM814" s="44"/>
      <c r="AN814" s="44"/>
      <c r="AO814" s="44"/>
      <c r="AP814" s="44"/>
      <c r="AQ814" s="44"/>
      <c r="AR814" s="44"/>
      <c r="AS814" s="44"/>
      <c r="AT814" s="44"/>
      <c r="AU814" s="44"/>
      <c r="AV814" s="44"/>
      <c r="AW814" s="44"/>
      <c r="AX814" s="44"/>
      <c r="AY814" s="44"/>
      <c r="AZ814" s="44"/>
      <c r="BA814" s="44"/>
      <c r="BB814" s="44"/>
      <c r="BC814" s="44"/>
      <c r="BD814" s="44"/>
      <c r="BE814" s="44"/>
      <c r="BF814" s="44"/>
    </row>
    <row r="815" ht="14.25" customHeight="1">
      <c r="A815" s="44"/>
      <c r="B815" s="44"/>
      <c r="C815" s="44"/>
      <c r="D815" s="78"/>
      <c r="E815" s="78"/>
      <c r="F815" s="107"/>
      <c r="G815" s="107"/>
      <c r="H815" s="107"/>
      <c r="I815" s="107"/>
      <c r="J815" s="107"/>
      <c r="K815" s="44"/>
      <c r="L815" s="44"/>
      <c r="M815" s="44"/>
      <c r="N815" s="78"/>
      <c r="O815" s="78"/>
      <c r="P815" s="407"/>
      <c r="Q815" s="78"/>
      <c r="R815" s="406"/>
      <c r="S815" s="163"/>
      <c r="T815" s="44"/>
      <c r="U815" s="44"/>
      <c r="V815" s="44"/>
      <c r="W815" s="44"/>
      <c r="X815" s="44"/>
      <c r="Y815" s="44"/>
      <c r="Z815" s="44"/>
      <c r="AA815" s="44"/>
      <c r="AB815" s="44"/>
      <c r="AC815" s="44"/>
      <c r="AD815" s="44"/>
      <c r="AE815" s="78"/>
      <c r="AF815" s="44"/>
      <c r="AG815" s="44"/>
      <c r="AH815" s="390"/>
      <c r="AI815" s="44"/>
      <c r="AJ815" s="44"/>
      <c r="AK815" s="44"/>
      <c r="AL815" s="44"/>
      <c r="AM815" s="44"/>
      <c r="AN815" s="44"/>
      <c r="AO815" s="44"/>
      <c r="AP815" s="44"/>
      <c r="AQ815" s="44"/>
      <c r="AR815" s="44"/>
      <c r="AS815" s="44"/>
      <c r="AT815" s="44"/>
      <c r="AU815" s="44"/>
      <c r="AV815" s="44"/>
      <c r="AW815" s="44"/>
      <c r="AX815" s="44"/>
      <c r="AY815" s="44"/>
      <c r="AZ815" s="44"/>
      <c r="BA815" s="44"/>
      <c r="BB815" s="44"/>
      <c r="BC815" s="44"/>
      <c r="BD815" s="44"/>
      <c r="BE815" s="44"/>
      <c r="BF815" s="44"/>
    </row>
    <row r="816" ht="14.25" customHeight="1">
      <c r="A816" s="44"/>
      <c r="B816" s="44"/>
      <c r="C816" s="44"/>
      <c r="D816" s="78"/>
      <c r="E816" s="78"/>
      <c r="F816" s="107"/>
      <c r="G816" s="107"/>
      <c r="H816" s="107"/>
      <c r="I816" s="107"/>
      <c r="J816" s="107"/>
      <c r="K816" s="44"/>
      <c r="L816" s="44"/>
      <c r="M816" s="44"/>
      <c r="N816" s="78"/>
      <c r="O816" s="78"/>
      <c r="P816" s="407"/>
      <c r="Q816" s="78"/>
      <c r="R816" s="406"/>
      <c r="S816" s="163"/>
      <c r="T816" s="44"/>
      <c r="U816" s="44"/>
      <c r="V816" s="44"/>
      <c r="W816" s="44"/>
      <c r="X816" s="44"/>
      <c r="Y816" s="44"/>
      <c r="Z816" s="44"/>
      <c r="AA816" s="44"/>
      <c r="AB816" s="44"/>
      <c r="AC816" s="44"/>
      <c r="AD816" s="44"/>
      <c r="AE816" s="78"/>
      <c r="AF816" s="44"/>
      <c r="AG816" s="44"/>
      <c r="AH816" s="390"/>
      <c r="AI816" s="44"/>
      <c r="AJ816" s="44"/>
      <c r="AK816" s="44"/>
      <c r="AL816" s="44"/>
      <c r="AM816" s="44"/>
      <c r="AN816" s="44"/>
      <c r="AO816" s="44"/>
      <c r="AP816" s="44"/>
      <c r="AQ816" s="44"/>
      <c r="AR816" s="44"/>
      <c r="AS816" s="44"/>
      <c r="AT816" s="44"/>
      <c r="AU816" s="44"/>
      <c r="AV816" s="44"/>
      <c r="AW816" s="44"/>
      <c r="AX816" s="44"/>
      <c r="AY816" s="44"/>
      <c r="AZ816" s="44"/>
      <c r="BA816" s="44"/>
      <c r="BB816" s="44"/>
      <c r="BC816" s="44"/>
      <c r="BD816" s="44"/>
      <c r="BE816" s="44"/>
      <c r="BF816" s="44"/>
    </row>
    <row r="817" ht="14.25" customHeight="1">
      <c r="A817" s="44"/>
      <c r="B817" s="44"/>
      <c r="C817" s="44"/>
      <c r="D817" s="78"/>
      <c r="E817" s="78"/>
      <c r="F817" s="107"/>
      <c r="G817" s="107"/>
      <c r="H817" s="107"/>
      <c r="I817" s="107"/>
      <c r="J817" s="107"/>
      <c r="K817" s="44"/>
      <c r="L817" s="44"/>
      <c r="M817" s="44"/>
      <c r="N817" s="78"/>
      <c r="O817" s="78"/>
      <c r="P817" s="407"/>
      <c r="Q817" s="78"/>
      <c r="R817" s="406"/>
      <c r="S817" s="163"/>
      <c r="T817" s="44"/>
      <c r="U817" s="44"/>
      <c r="V817" s="44"/>
      <c r="W817" s="44"/>
      <c r="X817" s="44"/>
      <c r="Y817" s="44"/>
      <c r="Z817" s="44"/>
      <c r="AA817" s="44"/>
      <c r="AB817" s="44"/>
      <c r="AC817" s="44"/>
      <c r="AD817" s="44"/>
      <c r="AE817" s="78"/>
      <c r="AF817" s="44"/>
      <c r="AG817" s="44"/>
      <c r="AH817" s="390"/>
      <c r="AI817" s="44"/>
      <c r="AJ817" s="44"/>
      <c r="AK817" s="44"/>
      <c r="AL817" s="44"/>
      <c r="AM817" s="44"/>
      <c r="AN817" s="44"/>
      <c r="AO817" s="44"/>
      <c r="AP817" s="44"/>
      <c r="AQ817" s="44"/>
      <c r="AR817" s="44"/>
      <c r="AS817" s="44"/>
      <c r="AT817" s="44"/>
      <c r="AU817" s="44"/>
      <c r="AV817" s="44"/>
      <c r="AW817" s="44"/>
      <c r="AX817" s="44"/>
      <c r="AY817" s="44"/>
      <c r="AZ817" s="44"/>
      <c r="BA817" s="44"/>
      <c r="BB817" s="44"/>
      <c r="BC817" s="44"/>
      <c r="BD817" s="44"/>
      <c r="BE817" s="44"/>
      <c r="BF817" s="44"/>
    </row>
    <row r="818" ht="14.25" customHeight="1">
      <c r="A818" s="44"/>
      <c r="B818" s="44"/>
      <c r="C818" s="44"/>
      <c r="D818" s="78"/>
      <c r="E818" s="78"/>
      <c r="F818" s="107"/>
      <c r="G818" s="107"/>
      <c r="H818" s="107"/>
      <c r="I818" s="107"/>
      <c r="J818" s="107"/>
      <c r="K818" s="44"/>
      <c r="L818" s="44"/>
      <c r="M818" s="44"/>
      <c r="N818" s="78"/>
      <c r="O818" s="78"/>
      <c r="P818" s="407"/>
      <c r="Q818" s="78"/>
      <c r="R818" s="406"/>
      <c r="S818" s="163"/>
      <c r="T818" s="44"/>
      <c r="U818" s="44"/>
      <c r="V818" s="44"/>
      <c r="W818" s="44"/>
      <c r="X818" s="44"/>
      <c r="Y818" s="44"/>
      <c r="Z818" s="44"/>
      <c r="AA818" s="44"/>
      <c r="AB818" s="44"/>
      <c r="AC818" s="44"/>
      <c r="AD818" s="44"/>
      <c r="AE818" s="78"/>
      <c r="AF818" s="44"/>
      <c r="AG818" s="44"/>
      <c r="AH818" s="390"/>
      <c r="AI818" s="44"/>
      <c r="AJ818" s="44"/>
      <c r="AK818" s="44"/>
      <c r="AL818" s="44"/>
      <c r="AM818" s="44"/>
      <c r="AN818" s="44"/>
      <c r="AO818" s="44"/>
      <c r="AP818" s="44"/>
      <c r="AQ818" s="44"/>
      <c r="AR818" s="44"/>
      <c r="AS818" s="44"/>
      <c r="AT818" s="44"/>
      <c r="AU818" s="44"/>
      <c r="AV818" s="44"/>
      <c r="AW818" s="44"/>
      <c r="AX818" s="44"/>
      <c r="AY818" s="44"/>
      <c r="AZ818" s="44"/>
      <c r="BA818" s="44"/>
      <c r="BB818" s="44"/>
      <c r="BC818" s="44"/>
      <c r="BD818" s="44"/>
      <c r="BE818" s="44"/>
      <c r="BF818" s="44"/>
    </row>
    <row r="819" ht="14.25" customHeight="1">
      <c r="A819" s="44"/>
      <c r="B819" s="44"/>
      <c r="C819" s="44"/>
      <c r="D819" s="78"/>
      <c r="E819" s="78"/>
      <c r="F819" s="107"/>
      <c r="G819" s="107"/>
      <c r="H819" s="107"/>
      <c r="I819" s="107"/>
      <c r="J819" s="107"/>
      <c r="K819" s="44"/>
      <c r="L819" s="44"/>
      <c r="M819" s="44"/>
      <c r="N819" s="78"/>
      <c r="O819" s="78"/>
      <c r="P819" s="407"/>
      <c r="Q819" s="78"/>
      <c r="R819" s="406"/>
      <c r="S819" s="163"/>
      <c r="T819" s="44"/>
      <c r="U819" s="44"/>
      <c r="V819" s="44"/>
      <c r="W819" s="44"/>
      <c r="X819" s="44"/>
      <c r="Y819" s="44"/>
      <c r="Z819" s="44"/>
      <c r="AA819" s="44"/>
      <c r="AB819" s="44"/>
      <c r="AC819" s="44"/>
      <c r="AD819" s="44"/>
      <c r="AE819" s="78"/>
      <c r="AF819" s="44"/>
      <c r="AG819" s="44"/>
      <c r="AH819" s="390"/>
      <c r="AI819" s="44"/>
      <c r="AJ819" s="44"/>
      <c r="AK819" s="44"/>
      <c r="AL819" s="44"/>
      <c r="AM819" s="44"/>
      <c r="AN819" s="44"/>
      <c r="AO819" s="44"/>
      <c r="AP819" s="44"/>
      <c r="AQ819" s="44"/>
      <c r="AR819" s="44"/>
      <c r="AS819" s="44"/>
      <c r="AT819" s="44"/>
      <c r="AU819" s="44"/>
      <c r="AV819" s="44"/>
      <c r="AW819" s="44"/>
      <c r="AX819" s="44"/>
      <c r="AY819" s="44"/>
      <c r="AZ819" s="44"/>
      <c r="BA819" s="44"/>
      <c r="BB819" s="44"/>
      <c r="BC819" s="44"/>
      <c r="BD819" s="44"/>
      <c r="BE819" s="44"/>
      <c r="BF819" s="44"/>
    </row>
    <row r="820" ht="14.25" customHeight="1">
      <c r="A820" s="44"/>
      <c r="B820" s="44"/>
      <c r="C820" s="44"/>
      <c r="D820" s="78"/>
      <c r="E820" s="78"/>
      <c r="F820" s="107"/>
      <c r="G820" s="107"/>
      <c r="H820" s="107"/>
      <c r="I820" s="107"/>
      <c r="J820" s="107"/>
      <c r="K820" s="44"/>
      <c r="L820" s="44"/>
      <c r="M820" s="44"/>
      <c r="N820" s="78"/>
      <c r="O820" s="78"/>
      <c r="P820" s="407"/>
      <c r="Q820" s="78"/>
      <c r="R820" s="406"/>
      <c r="S820" s="163"/>
      <c r="T820" s="44"/>
      <c r="U820" s="44"/>
      <c r="V820" s="44"/>
      <c r="W820" s="44"/>
      <c r="X820" s="44"/>
      <c r="Y820" s="44"/>
      <c r="Z820" s="44"/>
      <c r="AA820" s="44"/>
      <c r="AB820" s="44"/>
      <c r="AC820" s="44"/>
      <c r="AD820" s="44"/>
      <c r="AE820" s="78"/>
      <c r="AF820" s="44"/>
      <c r="AG820" s="44"/>
      <c r="AH820" s="390"/>
      <c r="AI820" s="44"/>
      <c r="AJ820" s="44"/>
      <c r="AK820" s="44"/>
      <c r="AL820" s="44"/>
      <c r="AM820" s="44"/>
      <c r="AN820" s="44"/>
      <c r="AO820" s="44"/>
      <c r="AP820" s="44"/>
      <c r="AQ820" s="44"/>
      <c r="AR820" s="44"/>
      <c r="AS820" s="44"/>
      <c r="AT820" s="44"/>
      <c r="AU820" s="44"/>
      <c r="AV820" s="44"/>
      <c r="AW820" s="44"/>
      <c r="AX820" s="44"/>
      <c r="AY820" s="44"/>
      <c r="AZ820" s="44"/>
      <c r="BA820" s="44"/>
      <c r="BB820" s="44"/>
      <c r="BC820" s="44"/>
      <c r="BD820" s="44"/>
      <c r="BE820" s="44"/>
      <c r="BF820" s="44"/>
    </row>
    <row r="821" ht="14.25" customHeight="1">
      <c r="A821" s="44"/>
      <c r="B821" s="44"/>
      <c r="C821" s="44"/>
      <c r="D821" s="78"/>
      <c r="E821" s="78"/>
      <c r="F821" s="107"/>
      <c r="G821" s="107"/>
      <c r="H821" s="107"/>
      <c r="I821" s="107"/>
      <c r="J821" s="107"/>
      <c r="K821" s="44"/>
      <c r="L821" s="44"/>
      <c r="M821" s="44"/>
      <c r="N821" s="78"/>
      <c r="O821" s="78"/>
      <c r="P821" s="407"/>
      <c r="Q821" s="78"/>
      <c r="R821" s="406"/>
      <c r="S821" s="163"/>
      <c r="T821" s="44"/>
      <c r="U821" s="44"/>
      <c r="V821" s="44"/>
      <c r="W821" s="44"/>
      <c r="X821" s="44"/>
      <c r="Y821" s="44"/>
      <c r="Z821" s="44"/>
      <c r="AA821" s="44"/>
      <c r="AB821" s="44"/>
      <c r="AC821" s="44"/>
      <c r="AD821" s="44"/>
      <c r="AE821" s="78"/>
      <c r="AF821" s="44"/>
      <c r="AG821" s="44"/>
      <c r="AH821" s="390"/>
      <c r="AI821" s="44"/>
      <c r="AJ821" s="44"/>
      <c r="AK821" s="44"/>
      <c r="AL821" s="44"/>
      <c r="AM821" s="44"/>
      <c r="AN821" s="44"/>
      <c r="AO821" s="44"/>
      <c r="AP821" s="44"/>
      <c r="AQ821" s="44"/>
      <c r="AR821" s="44"/>
      <c r="AS821" s="44"/>
      <c r="AT821" s="44"/>
      <c r="AU821" s="44"/>
      <c r="AV821" s="44"/>
      <c r="AW821" s="44"/>
      <c r="AX821" s="44"/>
      <c r="AY821" s="44"/>
      <c r="AZ821" s="44"/>
      <c r="BA821" s="44"/>
      <c r="BB821" s="44"/>
      <c r="BC821" s="44"/>
      <c r="BD821" s="44"/>
      <c r="BE821" s="44"/>
      <c r="BF821" s="44"/>
    </row>
    <row r="822" ht="14.25" customHeight="1">
      <c r="A822" s="44"/>
      <c r="B822" s="44"/>
      <c r="C822" s="44"/>
      <c r="D822" s="78"/>
      <c r="E822" s="78"/>
      <c r="F822" s="107"/>
      <c r="G822" s="107"/>
      <c r="H822" s="107"/>
      <c r="I822" s="107"/>
      <c r="J822" s="107"/>
      <c r="K822" s="44"/>
      <c r="L822" s="44"/>
      <c r="M822" s="44"/>
      <c r="N822" s="78"/>
      <c r="O822" s="78"/>
      <c r="P822" s="407"/>
      <c r="Q822" s="78"/>
      <c r="R822" s="406"/>
      <c r="S822" s="163"/>
      <c r="T822" s="44"/>
      <c r="U822" s="44"/>
      <c r="V822" s="44"/>
      <c r="W822" s="44"/>
      <c r="X822" s="44"/>
      <c r="Y822" s="44"/>
      <c r="Z822" s="44"/>
      <c r="AA822" s="44"/>
      <c r="AB822" s="44"/>
      <c r="AC822" s="44"/>
      <c r="AD822" s="44"/>
      <c r="AE822" s="78"/>
      <c r="AF822" s="44"/>
      <c r="AG822" s="44"/>
      <c r="AH822" s="390"/>
      <c r="AI822" s="44"/>
      <c r="AJ822" s="44"/>
      <c r="AK822" s="44"/>
      <c r="AL822" s="44"/>
      <c r="AM822" s="44"/>
      <c r="AN822" s="44"/>
      <c r="AO822" s="44"/>
      <c r="AP822" s="44"/>
      <c r="AQ822" s="44"/>
      <c r="AR822" s="44"/>
      <c r="AS822" s="44"/>
      <c r="AT822" s="44"/>
      <c r="AU822" s="44"/>
      <c r="AV822" s="44"/>
      <c r="AW822" s="44"/>
      <c r="AX822" s="44"/>
      <c r="AY822" s="44"/>
      <c r="AZ822" s="44"/>
      <c r="BA822" s="44"/>
      <c r="BB822" s="44"/>
      <c r="BC822" s="44"/>
      <c r="BD822" s="44"/>
      <c r="BE822" s="44"/>
      <c r="BF822" s="44"/>
    </row>
    <row r="823" ht="14.25" customHeight="1">
      <c r="A823" s="44"/>
      <c r="B823" s="44"/>
      <c r="C823" s="44"/>
      <c r="D823" s="78"/>
      <c r="E823" s="78"/>
      <c r="F823" s="107"/>
      <c r="G823" s="107"/>
      <c r="H823" s="107"/>
      <c r="I823" s="107"/>
      <c r="J823" s="107"/>
      <c r="K823" s="44"/>
      <c r="L823" s="44"/>
      <c r="M823" s="44"/>
      <c r="N823" s="78"/>
      <c r="O823" s="78"/>
      <c r="P823" s="407"/>
      <c r="Q823" s="78"/>
      <c r="R823" s="406"/>
      <c r="S823" s="163"/>
      <c r="T823" s="44"/>
      <c r="U823" s="44"/>
      <c r="V823" s="44"/>
      <c r="W823" s="44"/>
      <c r="X823" s="44"/>
      <c r="Y823" s="44"/>
      <c r="Z823" s="44"/>
      <c r="AA823" s="44"/>
      <c r="AB823" s="44"/>
      <c r="AC823" s="44"/>
      <c r="AD823" s="44"/>
      <c r="AE823" s="78"/>
      <c r="AF823" s="44"/>
      <c r="AG823" s="44"/>
      <c r="AH823" s="390"/>
      <c r="AI823" s="44"/>
      <c r="AJ823" s="44"/>
      <c r="AK823" s="44"/>
      <c r="AL823" s="44"/>
      <c r="AM823" s="44"/>
      <c r="AN823" s="44"/>
      <c r="AO823" s="44"/>
      <c r="AP823" s="44"/>
      <c r="AQ823" s="44"/>
      <c r="AR823" s="44"/>
      <c r="AS823" s="44"/>
      <c r="AT823" s="44"/>
      <c r="AU823" s="44"/>
      <c r="AV823" s="44"/>
      <c r="AW823" s="44"/>
      <c r="AX823" s="44"/>
      <c r="AY823" s="44"/>
      <c r="AZ823" s="44"/>
      <c r="BA823" s="44"/>
      <c r="BB823" s="44"/>
      <c r="BC823" s="44"/>
      <c r="BD823" s="44"/>
      <c r="BE823" s="44"/>
      <c r="BF823" s="44"/>
    </row>
    <row r="824" ht="14.25" customHeight="1">
      <c r="A824" s="44"/>
      <c r="B824" s="44"/>
      <c r="C824" s="44"/>
      <c r="D824" s="78"/>
      <c r="E824" s="78"/>
      <c r="F824" s="107"/>
      <c r="G824" s="107"/>
      <c r="H824" s="107"/>
      <c r="I824" s="107"/>
      <c r="J824" s="107"/>
      <c r="K824" s="44"/>
      <c r="L824" s="44"/>
      <c r="M824" s="44"/>
      <c r="N824" s="78"/>
      <c r="O824" s="78"/>
      <c r="P824" s="407"/>
      <c r="Q824" s="78"/>
      <c r="R824" s="406"/>
      <c r="S824" s="163"/>
      <c r="T824" s="44"/>
      <c r="U824" s="44"/>
      <c r="V824" s="44"/>
      <c r="W824" s="44"/>
      <c r="X824" s="44"/>
      <c r="Y824" s="44"/>
      <c r="Z824" s="44"/>
      <c r="AA824" s="44"/>
      <c r="AB824" s="44"/>
      <c r="AC824" s="44"/>
      <c r="AD824" s="44"/>
      <c r="AE824" s="78"/>
      <c r="AF824" s="44"/>
      <c r="AG824" s="44"/>
      <c r="AH824" s="390"/>
      <c r="AI824" s="44"/>
      <c r="AJ824" s="44"/>
      <c r="AK824" s="44"/>
      <c r="AL824" s="44"/>
      <c r="AM824" s="44"/>
      <c r="AN824" s="44"/>
      <c r="AO824" s="44"/>
      <c r="AP824" s="44"/>
      <c r="AQ824" s="44"/>
      <c r="AR824" s="44"/>
      <c r="AS824" s="44"/>
      <c r="AT824" s="44"/>
      <c r="AU824" s="44"/>
      <c r="AV824" s="44"/>
      <c r="AW824" s="44"/>
      <c r="AX824" s="44"/>
      <c r="AY824" s="44"/>
      <c r="AZ824" s="44"/>
      <c r="BA824" s="44"/>
      <c r="BB824" s="44"/>
      <c r="BC824" s="44"/>
      <c r="BD824" s="44"/>
      <c r="BE824" s="44"/>
      <c r="BF824" s="44"/>
    </row>
    <row r="825" ht="14.25" customHeight="1">
      <c r="A825" s="44"/>
      <c r="B825" s="44"/>
      <c r="C825" s="44"/>
      <c r="D825" s="78"/>
      <c r="E825" s="78"/>
      <c r="F825" s="107"/>
      <c r="G825" s="107"/>
      <c r="H825" s="107"/>
      <c r="I825" s="107"/>
      <c r="J825" s="107"/>
      <c r="K825" s="44"/>
      <c r="L825" s="44"/>
      <c r="M825" s="44"/>
      <c r="N825" s="78"/>
      <c r="O825" s="78"/>
      <c r="P825" s="407"/>
      <c r="Q825" s="78"/>
      <c r="R825" s="406"/>
      <c r="S825" s="163"/>
      <c r="T825" s="44"/>
      <c r="U825" s="44"/>
      <c r="V825" s="44"/>
      <c r="W825" s="44"/>
      <c r="X825" s="44"/>
      <c r="Y825" s="44"/>
      <c r="Z825" s="44"/>
      <c r="AA825" s="44"/>
      <c r="AB825" s="44"/>
      <c r="AC825" s="44"/>
      <c r="AD825" s="44"/>
      <c r="AE825" s="78"/>
      <c r="AF825" s="44"/>
      <c r="AG825" s="44"/>
      <c r="AH825" s="390"/>
      <c r="AI825" s="44"/>
      <c r="AJ825" s="44"/>
      <c r="AK825" s="44"/>
      <c r="AL825" s="44"/>
      <c r="AM825" s="44"/>
      <c r="AN825" s="44"/>
      <c r="AO825" s="44"/>
      <c r="AP825" s="44"/>
      <c r="AQ825" s="44"/>
      <c r="AR825" s="44"/>
      <c r="AS825" s="44"/>
      <c r="AT825" s="44"/>
      <c r="AU825" s="44"/>
      <c r="AV825" s="44"/>
      <c r="AW825" s="44"/>
      <c r="AX825" s="44"/>
      <c r="AY825" s="44"/>
      <c r="AZ825" s="44"/>
      <c r="BA825" s="44"/>
      <c r="BB825" s="44"/>
      <c r="BC825" s="44"/>
      <c r="BD825" s="44"/>
      <c r="BE825" s="44"/>
      <c r="BF825" s="44"/>
    </row>
    <row r="826" ht="14.25" customHeight="1">
      <c r="A826" s="44"/>
      <c r="B826" s="44"/>
      <c r="C826" s="44"/>
      <c r="D826" s="78"/>
      <c r="E826" s="78"/>
      <c r="F826" s="107"/>
      <c r="G826" s="107"/>
      <c r="H826" s="107"/>
      <c r="I826" s="107"/>
      <c r="J826" s="107"/>
      <c r="K826" s="44"/>
      <c r="L826" s="44"/>
      <c r="M826" s="44"/>
      <c r="N826" s="78"/>
      <c r="O826" s="78"/>
      <c r="P826" s="407"/>
      <c r="Q826" s="78"/>
      <c r="R826" s="406"/>
      <c r="S826" s="163"/>
      <c r="T826" s="44"/>
      <c r="U826" s="44"/>
      <c r="V826" s="44"/>
      <c r="W826" s="44"/>
      <c r="X826" s="44"/>
      <c r="Y826" s="44"/>
      <c r="Z826" s="44"/>
      <c r="AA826" s="44"/>
      <c r="AB826" s="44"/>
      <c r="AC826" s="44"/>
      <c r="AD826" s="44"/>
      <c r="AE826" s="78"/>
      <c r="AF826" s="44"/>
      <c r="AG826" s="44"/>
      <c r="AH826" s="390"/>
      <c r="AI826" s="44"/>
      <c r="AJ826" s="44"/>
      <c r="AK826" s="44"/>
      <c r="AL826" s="44"/>
      <c r="AM826" s="44"/>
      <c r="AN826" s="44"/>
      <c r="AO826" s="44"/>
      <c r="AP826" s="44"/>
      <c r="AQ826" s="44"/>
      <c r="AR826" s="44"/>
      <c r="AS826" s="44"/>
      <c r="AT826" s="44"/>
      <c r="AU826" s="44"/>
      <c r="AV826" s="44"/>
      <c r="AW826" s="44"/>
      <c r="AX826" s="44"/>
      <c r="AY826" s="44"/>
      <c r="AZ826" s="44"/>
      <c r="BA826" s="44"/>
      <c r="BB826" s="44"/>
      <c r="BC826" s="44"/>
      <c r="BD826" s="44"/>
      <c r="BE826" s="44"/>
      <c r="BF826" s="44"/>
    </row>
    <row r="827" ht="14.25" customHeight="1">
      <c r="A827" s="44"/>
      <c r="B827" s="44"/>
      <c r="C827" s="44"/>
      <c r="D827" s="78"/>
      <c r="E827" s="78"/>
      <c r="F827" s="107"/>
      <c r="G827" s="107"/>
      <c r="H827" s="107"/>
      <c r="I827" s="107"/>
      <c r="J827" s="107"/>
      <c r="K827" s="44"/>
      <c r="L827" s="44"/>
      <c r="M827" s="44"/>
      <c r="N827" s="78"/>
      <c r="O827" s="78"/>
      <c r="P827" s="407"/>
      <c r="Q827" s="78"/>
      <c r="R827" s="406"/>
      <c r="S827" s="163"/>
      <c r="T827" s="44"/>
      <c r="U827" s="44"/>
      <c r="V827" s="44"/>
      <c r="W827" s="44"/>
      <c r="X827" s="44"/>
      <c r="Y827" s="44"/>
      <c r="Z827" s="44"/>
      <c r="AA827" s="44"/>
      <c r="AB827" s="44"/>
      <c r="AC827" s="44"/>
      <c r="AD827" s="44"/>
      <c r="AE827" s="78"/>
      <c r="AF827" s="44"/>
      <c r="AG827" s="44"/>
      <c r="AH827" s="390"/>
      <c r="AI827" s="44"/>
      <c r="AJ827" s="44"/>
      <c r="AK827" s="44"/>
      <c r="AL827" s="44"/>
      <c r="AM827" s="44"/>
      <c r="AN827" s="44"/>
      <c r="AO827" s="44"/>
      <c r="AP827" s="44"/>
      <c r="AQ827" s="44"/>
      <c r="AR827" s="44"/>
      <c r="AS827" s="44"/>
      <c r="AT827" s="44"/>
      <c r="AU827" s="44"/>
      <c r="AV827" s="44"/>
      <c r="AW827" s="44"/>
      <c r="AX827" s="44"/>
      <c r="AY827" s="44"/>
      <c r="AZ827" s="44"/>
      <c r="BA827" s="44"/>
      <c r="BB827" s="44"/>
      <c r="BC827" s="44"/>
      <c r="BD827" s="44"/>
      <c r="BE827" s="44"/>
      <c r="BF827" s="44"/>
    </row>
    <row r="828" ht="14.25" customHeight="1">
      <c r="A828" s="44"/>
      <c r="B828" s="44"/>
      <c r="C828" s="44"/>
      <c r="D828" s="78"/>
      <c r="E828" s="78"/>
      <c r="F828" s="107"/>
      <c r="G828" s="107"/>
      <c r="H828" s="107"/>
      <c r="I828" s="107"/>
      <c r="J828" s="107"/>
      <c r="K828" s="44"/>
      <c r="L828" s="44"/>
      <c r="M828" s="44"/>
      <c r="N828" s="78"/>
      <c r="O828" s="78"/>
      <c r="P828" s="407"/>
      <c r="Q828" s="78"/>
      <c r="R828" s="406"/>
      <c r="S828" s="163"/>
      <c r="T828" s="44"/>
      <c r="U828" s="44"/>
      <c r="V828" s="44"/>
      <c r="W828" s="44"/>
      <c r="X828" s="44"/>
      <c r="Y828" s="44"/>
      <c r="Z828" s="44"/>
      <c r="AA828" s="44"/>
      <c r="AB828" s="44"/>
      <c r="AC828" s="44"/>
      <c r="AD828" s="44"/>
      <c r="AE828" s="78"/>
      <c r="AF828" s="44"/>
      <c r="AG828" s="44"/>
      <c r="AH828" s="390"/>
      <c r="AI828" s="44"/>
      <c r="AJ828" s="44"/>
      <c r="AK828" s="44"/>
      <c r="AL828" s="44"/>
      <c r="AM828" s="44"/>
      <c r="AN828" s="44"/>
      <c r="AO828" s="44"/>
      <c r="AP828" s="44"/>
      <c r="AQ828" s="44"/>
      <c r="AR828" s="44"/>
      <c r="AS828" s="44"/>
      <c r="AT828" s="44"/>
      <c r="AU828" s="44"/>
      <c r="AV828" s="44"/>
      <c r="AW828" s="44"/>
      <c r="AX828" s="44"/>
      <c r="AY828" s="44"/>
      <c r="AZ828" s="44"/>
      <c r="BA828" s="44"/>
      <c r="BB828" s="44"/>
      <c r="BC828" s="44"/>
      <c r="BD828" s="44"/>
      <c r="BE828" s="44"/>
      <c r="BF828" s="44"/>
    </row>
    <row r="829" ht="14.25" customHeight="1">
      <c r="A829" s="44"/>
      <c r="B829" s="44"/>
      <c r="C829" s="44"/>
      <c r="D829" s="78"/>
      <c r="E829" s="78"/>
      <c r="F829" s="107"/>
      <c r="G829" s="107"/>
      <c r="H829" s="107"/>
      <c r="I829" s="107"/>
      <c r="J829" s="107"/>
      <c r="K829" s="44"/>
      <c r="L829" s="44"/>
      <c r="M829" s="44"/>
      <c r="N829" s="78"/>
      <c r="O829" s="78"/>
      <c r="P829" s="407"/>
      <c r="Q829" s="78"/>
      <c r="R829" s="406"/>
      <c r="S829" s="163"/>
      <c r="T829" s="44"/>
      <c r="U829" s="44"/>
      <c r="V829" s="44"/>
      <c r="W829" s="44"/>
      <c r="X829" s="44"/>
      <c r="Y829" s="44"/>
      <c r="Z829" s="44"/>
      <c r="AA829" s="44"/>
      <c r="AB829" s="44"/>
      <c r="AC829" s="44"/>
      <c r="AD829" s="44"/>
      <c r="AE829" s="78"/>
      <c r="AF829" s="44"/>
      <c r="AG829" s="44"/>
      <c r="AH829" s="390"/>
      <c r="AI829" s="44"/>
      <c r="AJ829" s="44"/>
      <c r="AK829" s="44"/>
      <c r="AL829" s="44"/>
      <c r="AM829" s="44"/>
      <c r="AN829" s="44"/>
      <c r="AO829" s="44"/>
      <c r="AP829" s="44"/>
      <c r="AQ829" s="44"/>
      <c r="AR829" s="44"/>
      <c r="AS829" s="44"/>
      <c r="AT829" s="44"/>
      <c r="AU829" s="44"/>
      <c r="AV829" s="44"/>
      <c r="AW829" s="44"/>
      <c r="AX829" s="44"/>
      <c r="AY829" s="44"/>
      <c r="AZ829" s="44"/>
      <c r="BA829" s="44"/>
      <c r="BB829" s="44"/>
      <c r="BC829" s="44"/>
      <c r="BD829" s="44"/>
      <c r="BE829" s="44"/>
      <c r="BF829" s="44"/>
    </row>
    <row r="830" ht="14.25" customHeight="1">
      <c r="A830" s="44"/>
      <c r="B830" s="44"/>
      <c r="C830" s="44"/>
      <c r="D830" s="78"/>
      <c r="E830" s="78"/>
      <c r="F830" s="107"/>
      <c r="G830" s="107"/>
      <c r="H830" s="107"/>
      <c r="I830" s="107"/>
      <c r="J830" s="107"/>
      <c r="K830" s="44"/>
      <c r="L830" s="44"/>
      <c r="M830" s="44"/>
      <c r="N830" s="78"/>
      <c r="O830" s="78"/>
      <c r="P830" s="407"/>
      <c r="Q830" s="78"/>
      <c r="R830" s="406"/>
      <c r="S830" s="163"/>
      <c r="T830" s="44"/>
      <c r="U830" s="44"/>
      <c r="V830" s="44"/>
      <c r="W830" s="44"/>
      <c r="X830" s="44"/>
      <c r="Y830" s="44"/>
      <c r="Z830" s="44"/>
      <c r="AA830" s="44"/>
      <c r="AB830" s="44"/>
      <c r="AC830" s="44"/>
      <c r="AD830" s="44"/>
      <c r="AE830" s="78"/>
      <c r="AF830" s="44"/>
      <c r="AG830" s="44"/>
      <c r="AH830" s="390"/>
      <c r="AI830" s="44"/>
      <c r="AJ830" s="44"/>
      <c r="AK830" s="44"/>
      <c r="AL830" s="44"/>
      <c r="AM830" s="44"/>
      <c r="AN830" s="44"/>
      <c r="AO830" s="44"/>
      <c r="AP830" s="44"/>
      <c r="AQ830" s="44"/>
      <c r="AR830" s="44"/>
      <c r="AS830" s="44"/>
      <c r="AT830" s="44"/>
      <c r="AU830" s="44"/>
      <c r="AV830" s="44"/>
      <c r="AW830" s="44"/>
      <c r="AX830" s="44"/>
      <c r="AY830" s="44"/>
      <c r="AZ830" s="44"/>
      <c r="BA830" s="44"/>
      <c r="BB830" s="44"/>
      <c r="BC830" s="44"/>
      <c r="BD830" s="44"/>
      <c r="BE830" s="44"/>
      <c r="BF830" s="44"/>
    </row>
    <row r="831" ht="14.25" customHeight="1">
      <c r="A831" s="44"/>
      <c r="B831" s="44"/>
      <c r="C831" s="44"/>
      <c r="D831" s="78"/>
      <c r="E831" s="78"/>
      <c r="F831" s="107"/>
      <c r="G831" s="107"/>
      <c r="H831" s="107"/>
      <c r="I831" s="107"/>
      <c r="J831" s="107"/>
      <c r="K831" s="44"/>
      <c r="L831" s="44"/>
      <c r="M831" s="44"/>
      <c r="N831" s="78"/>
      <c r="O831" s="78"/>
      <c r="P831" s="407"/>
      <c r="Q831" s="78"/>
      <c r="R831" s="406"/>
      <c r="S831" s="163"/>
      <c r="T831" s="44"/>
      <c r="U831" s="44"/>
      <c r="V831" s="44"/>
      <c r="W831" s="44"/>
      <c r="X831" s="44"/>
      <c r="Y831" s="44"/>
      <c r="Z831" s="44"/>
      <c r="AA831" s="44"/>
      <c r="AB831" s="44"/>
      <c r="AC831" s="44"/>
      <c r="AD831" s="44"/>
      <c r="AE831" s="78"/>
      <c r="AF831" s="44"/>
      <c r="AG831" s="44"/>
      <c r="AH831" s="390"/>
      <c r="AI831" s="44"/>
      <c r="AJ831" s="44"/>
      <c r="AK831" s="44"/>
      <c r="AL831" s="44"/>
      <c r="AM831" s="44"/>
      <c r="AN831" s="44"/>
      <c r="AO831" s="44"/>
      <c r="AP831" s="44"/>
      <c r="AQ831" s="44"/>
      <c r="AR831" s="44"/>
      <c r="AS831" s="44"/>
      <c r="AT831" s="44"/>
      <c r="AU831" s="44"/>
      <c r="AV831" s="44"/>
      <c r="AW831" s="44"/>
      <c r="AX831" s="44"/>
      <c r="AY831" s="44"/>
      <c r="AZ831" s="44"/>
      <c r="BA831" s="44"/>
      <c r="BB831" s="44"/>
      <c r="BC831" s="44"/>
      <c r="BD831" s="44"/>
      <c r="BE831" s="44"/>
      <c r="BF831" s="44"/>
    </row>
    <row r="832" ht="14.25" customHeight="1">
      <c r="A832" s="44"/>
      <c r="B832" s="44"/>
      <c r="C832" s="44"/>
      <c r="D832" s="78"/>
      <c r="E832" s="78"/>
      <c r="F832" s="107"/>
      <c r="G832" s="107"/>
      <c r="H832" s="107"/>
      <c r="I832" s="107"/>
      <c r="J832" s="107"/>
      <c r="K832" s="44"/>
      <c r="L832" s="44"/>
      <c r="M832" s="44"/>
      <c r="N832" s="78"/>
      <c r="O832" s="78"/>
      <c r="P832" s="407"/>
      <c r="Q832" s="78"/>
      <c r="R832" s="406"/>
      <c r="S832" s="163"/>
      <c r="T832" s="44"/>
      <c r="U832" s="44"/>
      <c r="V832" s="44"/>
      <c r="W832" s="44"/>
      <c r="X832" s="44"/>
      <c r="Y832" s="44"/>
      <c r="Z832" s="44"/>
      <c r="AA832" s="44"/>
      <c r="AB832" s="44"/>
      <c r="AC832" s="44"/>
      <c r="AD832" s="44"/>
      <c r="AE832" s="78"/>
      <c r="AF832" s="44"/>
      <c r="AG832" s="44"/>
      <c r="AH832" s="390"/>
      <c r="AI832" s="44"/>
      <c r="AJ832" s="44"/>
      <c r="AK832" s="44"/>
      <c r="AL832" s="44"/>
      <c r="AM832" s="44"/>
      <c r="AN832" s="44"/>
      <c r="AO832" s="44"/>
      <c r="AP832" s="44"/>
      <c r="AQ832" s="44"/>
      <c r="AR832" s="44"/>
      <c r="AS832" s="44"/>
      <c r="AT832" s="44"/>
      <c r="AU832" s="44"/>
      <c r="AV832" s="44"/>
      <c r="AW832" s="44"/>
      <c r="AX832" s="44"/>
      <c r="AY832" s="44"/>
      <c r="AZ832" s="44"/>
      <c r="BA832" s="44"/>
      <c r="BB832" s="44"/>
      <c r="BC832" s="44"/>
      <c r="BD832" s="44"/>
      <c r="BE832" s="44"/>
      <c r="BF832" s="44"/>
    </row>
    <row r="833" ht="14.25" customHeight="1">
      <c r="A833" s="44"/>
      <c r="B833" s="44"/>
      <c r="C833" s="44"/>
      <c r="D833" s="78"/>
      <c r="E833" s="78"/>
      <c r="F833" s="107"/>
      <c r="G833" s="107"/>
      <c r="H833" s="107"/>
      <c r="I833" s="107"/>
      <c r="J833" s="107"/>
      <c r="K833" s="44"/>
      <c r="L833" s="44"/>
      <c r="M833" s="44"/>
      <c r="N833" s="78"/>
      <c r="O833" s="78"/>
      <c r="P833" s="407"/>
      <c r="Q833" s="78"/>
      <c r="R833" s="406"/>
      <c r="S833" s="163"/>
      <c r="T833" s="44"/>
      <c r="U833" s="44"/>
      <c r="V833" s="44"/>
      <c r="W833" s="44"/>
      <c r="X833" s="44"/>
      <c r="Y833" s="44"/>
      <c r="Z833" s="44"/>
      <c r="AA833" s="44"/>
      <c r="AB833" s="44"/>
      <c r="AC833" s="44"/>
      <c r="AD833" s="44"/>
      <c r="AE833" s="78"/>
      <c r="AF833" s="44"/>
      <c r="AG833" s="44"/>
      <c r="AH833" s="390"/>
      <c r="AI833" s="44"/>
      <c r="AJ833" s="44"/>
      <c r="AK833" s="44"/>
      <c r="AL833" s="44"/>
      <c r="AM833" s="44"/>
      <c r="AN833" s="44"/>
      <c r="AO833" s="44"/>
      <c r="AP833" s="44"/>
      <c r="AQ833" s="44"/>
      <c r="AR833" s="44"/>
      <c r="AS833" s="44"/>
      <c r="AT833" s="44"/>
      <c r="AU833" s="44"/>
      <c r="AV833" s="44"/>
      <c r="AW833" s="44"/>
      <c r="AX833" s="44"/>
      <c r="AY833" s="44"/>
      <c r="AZ833" s="44"/>
      <c r="BA833" s="44"/>
      <c r="BB833" s="44"/>
      <c r="BC833" s="44"/>
      <c r="BD833" s="44"/>
      <c r="BE833" s="44"/>
      <c r="BF833" s="44"/>
    </row>
    <row r="834" ht="14.25" customHeight="1">
      <c r="A834" s="44"/>
      <c r="B834" s="44"/>
      <c r="C834" s="44"/>
      <c r="D834" s="78"/>
      <c r="E834" s="78"/>
      <c r="F834" s="107"/>
      <c r="G834" s="107"/>
      <c r="H834" s="107"/>
      <c r="I834" s="107"/>
      <c r="J834" s="107"/>
      <c r="K834" s="44"/>
      <c r="L834" s="44"/>
      <c r="M834" s="44"/>
      <c r="N834" s="78"/>
      <c r="O834" s="78"/>
      <c r="P834" s="407"/>
      <c r="Q834" s="78"/>
      <c r="R834" s="406"/>
      <c r="S834" s="163"/>
      <c r="T834" s="44"/>
      <c r="U834" s="44"/>
      <c r="V834" s="44"/>
      <c r="W834" s="44"/>
      <c r="X834" s="44"/>
      <c r="Y834" s="44"/>
      <c r="Z834" s="44"/>
      <c r="AA834" s="44"/>
      <c r="AB834" s="44"/>
      <c r="AC834" s="44"/>
      <c r="AD834" s="44"/>
      <c r="AE834" s="78"/>
      <c r="AF834" s="44"/>
      <c r="AG834" s="44"/>
      <c r="AH834" s="390"/>
      <c r="AI834" s="44"/>
      <c r="AJ834" s="44"/>
      <c r="AK834" s="44"/>
      <c r="AL834" s="44"/>
      <c r="AM834" s="44"/>
      <c r="AN834" s="44"/>
      <c r="AO834" s="44"/>
      <c r="AP834" s="44"/>
      <c r="AQ834" s="44"/>
      <c r="AR834" s="44"/>
      <c r="AS834" s="44"/>
      <c r="AT834" s="44"/>
      <c r="AU834" s="44"/>
      <c r="AV834" s="44"/>
      <c r="AW834" s="44"/>
      <c r="AX834" s="44"/>
      <c r="AY834" s="44"/>
      <c r="AZ834" s="44"/>
      <c r="BA834" s="44"/>
      <c r="BB834" s="44"/>
      <c r="BC834" s="44"/>
      <c r="BD834" s="44"/>
      <c r="BE834" s="44"/>
      <c r="BF834" s="44"/>
    </row>
    <row r="835" ht="14.25" customHeight="1">
      <c r="A835" s="44"/>
      <c r="B835" s="44"/>
      <c r="C835" s="44"/>
      <c r="D835" s="78"/>
      <c r="E835" s="78"/>
      <c r="F835" s="107"/>
      <c r="G835" s="107"/>
      <c r="H835" s="107"/>
      <c r="I835" s="107"/>
      <c r="J835" s="107"/>
      <c r="K835" s="44"/>
      <c r="L835" s="44"/>
      <c r="M835" s="44"/>
      <c r="N835" s="78"/>
      <c r="O835" s="78"/>
      <c r="P835" s="407"/>
      <c r="Q835" s="78"/>
      <c r="R835" s="406"/>
      <c r="S835" s="163"/>
      <c r="T835" s="44"/>
      <c r="U835" s="44"/>
      <c r="V835" s="44"/>
      <c r="W835" s="44"/>
      <c r="X835" s="44"/>
      <c r="Y835" s="44"/>
      <c r="Z835" s="44"/>
      <c r="AA835" s="44"/>
      <c r="AB835" s="44"/>
      <c r="AC835" s="44"/>
      <c r="AD835" s="44"/>
      <c r="AE835" s="78"/>
      <c r="AF835" s="44"/>
      <c r="AG835" s="44"/>
      <c r="AH835" s="390"/>
      <c r="AI835" s="44"/>
      <c r="AJ835" s="44"/>
      <c r="AK835" s="44"/>
      <c r="AL835" s="44"/>
      <c r="AM835" s="44"/>
      <c r="AN835" s="44"/>
      <c r="AO835" s="44"/>
      <c r="AP835" s="44"/>
      <c r="AQ835" s="44"/>
      <c r="AR835" s="44"/>
      <c r="AS835" s="44"/>
      <c r="AT835" s="44"/>
      <c r="AU835" s="44"/>
      <c r="AV835" s="44"/>
      <c r="AW835" s="44"/>
      <c r="AX835" s="44"/>
      <c r="AY835" s="44"/>
      <c r="AZ835" s="44"/>
      <c r="BA835" s="44"/>
      <c r="BB835" s="44"/>
      <c r="BC835" s="44"/>
      <c r="BD835" s="44"/>
      <c r="BE835" s="44"/>
      <c r="BF835" s="44"/>
    </row>
    <row r="836" ht="14.25" customHeight="1">
      <c r="A836" s="44"/>
      <c r="B836" s="44"/>
      <c r="C836" s="44"/>
      <c r="D836" s="78"/>
      <c r="E836" s="78"/>
      <c r="F836" s="107"/>
      <c r="G836" s="107"/>
      <c r="H836" s="107"/>
      <c r="I836" s="107"/>
      <c r="J836" s="107"/>
      <c r="K836" s="44"/>
      <c r="L836" s="44"/>
      <c r="M836" s="44"/>
      <c r="N836" s="78"/>
      <c r="O836" s="78"/>
      <c r="P836" s="407"/>
      <c r="Q836" s="78"/>
      <c r="R836" s="406"/>
      <c r="S836" s="163"/>
      <c r="T836" s="44"/>
      <c r="U836" s="44"/>
      <c r="V836" s="44"/>
      <c r="W836" s="44"/>
      <c r="X836" s="44"/>
      <c r="Y836" s="44"/>
      <c r="Z836" s="44"/>
      <c r="AA836" s="44"/>
      <c r="AB836" s="44"/>
      <c r="AC836" s="44"/>
      <c r="AD836" s="44"/>
      <c r="AE836" s="78"/>
      <c r="AF836" s="44"/>
      <c r="AG836" s="44"/>
      <c r="AH836" s="390"/>
      <c r="AI836" s="44"/>
      <c r="AJ836" s="44"/>
      <c r="AK836" s="44"/>
      <c r="AL836" s="44"/>
      <c r="AM836" s="44"/>
      <c r="AN836" s="44"/>
      <c r="AO836" s="44"/>
      <c r="AP836" s="44"/>
      <c r="AQ836" s="44"/>
      <c r="AR836" s="44"/>
      <c r="AS836" s="44"/>
      <c r="AT836" s="44"/>
      <c r="AU836" s="44"/>
      <c r="AV836" s="44"/>
      <c r="AW836" s="44"/>
      <c r="AX836" s="44"/>
      <c r="AY836" s="44"/>
      <c r="AZ836" s="44"/>
      <c r="BA836" s="44"/>
      <c r="BB836" s="44"/>
      <c r="BC836" s="44"/>
      <c r="BD836" s="44"/>
      <c r="BE836" s="44"/>
      <c r="BF836" s="44"/>
    </row>
    <row r="837" ht="14.25" customHeight="1">
      <c r="A837" s="44"/>
      <c r="B837" s="44"/>
      <c r="C837" s="44"/>
      <c r="D837" s="78"/>
      <c r="E837" s="78"/>
      <c r="F837" s="107"/>
      <c r="G837" s="107"/>
      <c r="H837" s="107"/>
      <c r="I837" s="107"/>
      <c r="J837" s="107"/>
      <c r="K837" s="44"/>
      <c r="L837" s="44"/>
      <c r="M837" s="44"/>
      <c r="N837" s="78"/>
      <c r="O837" s="78"/>
      <c r="P837" s="407"/>
      <c r="Q837" s="78"/>
      <c r="R837" s="406"/>
      <c r="S837" s="163"/>
      <c r="T837" s="44"/>
      <c r="U837" s="44"/>
      <c r="V837" s="44"/>
      <c r="W837" s="44"/>
      <c r="X837" s="44"/>
      <c r="Y837" s="44"/>
      <c r="Z837" s="44"/>
      <c r="AA837" s="44"/>
      <c r="AB837" s="44"/>
      <c r="AC837" s="44"/>
      <c r="AD837" s="44"/>
      <c r="AE837" s="78"/>
      <c r="AF837" s="44"/>
      <c r="AG837" s="44"/>
      <c r="AH837" s="390"/>
      <c r="AI837" s="44"/>
      <c r="AJ837" s="44"/>
      <c r="AK837" s="44"/>
      <c r="AL837" s="44"/>
      <c r="AM837" s="44"/>
      <c r="AN837" s="44"/>
      <c r="AO837" s="44"/>
      <c r="AP837" s="44"/>
      <c r="AQ837" s="44"/>
      <c r="AR837" s="44"/>
      <c r="AS837" s="44"/>
      <c r="AT837" s="44"/>
      <c r="AU837" s="44"/>
      <c r="AV837" s="44"/>
      <c r="AW837" s="44"/>
      <c r="AX837" s="44"/>
      <c r="AY837" s="44"/>
      <c r="AZ837" s="44"/>
      <c r="BA837" s="44"/>
      <c r="BB837" s="44"/>
      <c r="BC837" s="44"/>
      <c r="BD837" s="44"/>
      <c r="BE837" s="44"/>
      <c r="BF837" s="44"/>
    </row>
    <row r="838" ht="14.25" customHeight="1">
      <c r="A838" s="44"/>
      <c r="B838" s="44"/>
      <c r="C838" s="44"/>
      <c r="D838" s="78"/>
      <c r="E838" s="78"/>
      <c r="F838" s="107"/>
      <c r="G838" s="107"/>
      <c r="H838" s="107"/>
      <c r="I838" s="107"/>
      <c r="J838" s="107"/>
      <c r="K838" s="44"/>
      <c r="L838" s="44"/>
      <c r="M838" s="44"/>
      <c r="N838" s="78"/>
      <c r="O838" s="78"/>
      <c r="P838" s="407"/>
      <c r="Q838" s="78"/>
      <c r="R838" s="406"/>
      <c r="S838" s="163"/>
      <c r="T838" s="44"/>
      <c r="U838" s="44"/>
      <c r="V838" s="44"/>
      <c r="W838" s="44"/>
      <c r="X838" s="44"/>
      <c r="Y838" s="44"/>
      <c r="Z838" s="44"/>
      <c r="AA838" s="44"/>
      <c r="AB838" s="44"/>
      <c r="AC838" s="44"/>
      <c r="AD838" s="44"/>
      <c r="AE838" s="78"/>
      <c r="AF838" s="44"/>
      <c r="AG838" s="44"/>
      <c r="AH838" s="390"/>
      <c r="AI838" s="44"/>
      <c r="AJ838" s="44"/>
      <c r="AK838" s="44"/>
      <c r="AL838" s="44"/>
      <c r="AM838" s="44"/>
      <c r="AN838" s="44"/>
      <c r="AO838" s="44"/>
      <c r="AP838" s="44"/>
      <c r="AQ838" s="44"/>
      <c r="AR838" s="44"/>
      <c r="AS838" s="44"/>
      <c r="AT838" s="44"/>
      <c r="AU838" s="44"/>
      <c r="AV838" s="44"/>
      <c r="AW838" s="44"/>
      <c r="AX838" s="44"/>
      <c r="AY838" s="44"/>
      <c r="AZ838" s="44"/>
      <c r="BA838" s="44"/>
      <c r="BB838" s="44"/>
      <c r="BC838" s="44"/>
      <c r="BD838" s="44"/>
      <c r="BE838" s="44"/>
      <c r="BF838" s="44"/>
    </row>
    <row r="839" ht="14.25" customHeight="1">
      <c r="A839" s="44"/>
      <c r="B839" s="44"/>
      <c r="C839" s="44"/>
      <c r="D839" s="78"/>
      <c r="E839" s="78"/>
      <c r="F839" s="107"/>
      <c r="G839" s="107"/>
      <c r="H839" s="107"/>
      <c r="I839" s="107"/>
      <c r="J839" s="107"/>
      <c r="K839" s="44"/>
      <c r="L839" s="44"/>
      <c r="M839" s="44"/>
      <c r="N839" s="78"/>
      <c r="O839" s="78"/>
      <c r="P839" s="407"/>
      <c r="Q839" s="78"/>
      <c r="R839" s="406"/>
      <c r="S839" s="163"/>
      <c r="T839" s="44"/>
      <c r="U839" s="44"/>
      <c r="V839" s="44"/>
      <c r="W839" s="44"/>
      <c r="X839" s="44"/>
      <c r="Y839" s="44"/>
      <c r="Z839" s="44"/>
      <c r="AA839" s="44"/>
      <c r="AB839" s="44"/>
      <c r="AC839" s="44"/>
      <c r="AD839" s="44"/>
      <c r="AE839" s="78"/>
      <c r="AF839" s="44"/>
      <c r="AG839" s="44"/>
      <c r="AH839" s="390"/>
      <c r="AI839" s="44"/>
      <c r="AJ839" s="44"/>
      <c r="AK839" s="44"/>
      <c r="AL839" s="44"/>
      <c r="AM839" s="44"/>
      <c r="AN839" s="44"/>
      <c r="AO839" s="44"/>
      <c r="AP839" s="44"/>
      <c r="AQ839" s="44"/>
      <c r="AR839" s="44"/>
      <c r="AS839" s="44"/>
      <c r="AT839" s="44"/>
      <c r="AU839" s="44"/>
      <c r="AV839" s="44"/>
      <c r="AW839" s="44"/>
      <c r="AX839" s="44"/>
      <c r="AY839" s="44"/>
      <c r="AZ839" s="44"/>
      <c r="BA839" s="44"/>
      <c r="BB839" s="44"/>
      <c r="BC839" s="44"/>
      <c r="BD839" s="44"/>
      <c r="BE839" s="44"/>
      <c r="BF839" s="44"/>
    </row>
    <row r="840" ht="14.25" customHeight="1">
      <c r="A840" s="44"/>
      <c r="B840" s="44"/>
      <c r="C840" s="44"/>
      <c r="D840" s="78"/>
      <c r="E840" s="78"/>
      <c r="F840" s="107"/>
      <c r="G840" s="107"/>
      <c r="H840" s="107"/>
      <c r="I840" s="107"/>
      <c r="J840" s="107"/>
      <c r="K840" s="44"/>
      <c r="L840" s="44"/>
      <c r="M840" s="44"/>
      <c r="N840" s="78"/>
      <c r="O840" s="78"/>
      <c r="P840" s="407"/>
      <c r="Q840" s="78"/>
      <c r="R840" s="406"/>
      <c r="S840" s="163"/>
      <c r="T840" s="44"/>
      <c r="U840" s="44"/>
      <c r="V840" s="44"/>
      <c r="W840" s="44"/>
      <c r="X840" s="44"/>
      <c r="Y840" s="44"/>
      <c r="Z840" s="44"/>
      <c r="AA840" s="44"/>
      <c r="AB840" s="44"/>
      <c r="AC840" s="44"/>
      <c r="AD840" s="44"/>
      <c r="AE840" s="78"/>
      <c r="AF840" s="44"/>
      <c r="AG840" s="44"/>
      <c r="AH840" s="390"/>
      <c r="AI840" s="44"/>
      <c r="AJ840" s="44"/>
      <c r="AK840" s="44"/>
      <c r="AL840" s="44"/>
      <c r="AM840" s="44"/>
      <c r="AN840" s="44"/>
      <c r="AO840" s="44"/>
      <c r="AP840" s="44"/>
      <c r="AQ840" s="44"/>
      <c r="AR840" s="44"/>
      <c r="AS840" s="44"/>
      <c r="AT840" s="44"/>
      <c r="AU840" s="44"/>
      <c r="AV840" s="44"/>
      <c r="AW840" s="44"/>
      <c r="AX840" s="44"/>
      <c r="AY840" s="44"/>
      <c r="AZ840" s="44"/>
      <c r="BA840" s="44"/>
      <c r="BB840" s="44"/>
      <c r="BC840" s="44"/>
      <c r="BD840" s="44"/>
      <c r="BE840" s="44"/>
      <c r="BF840" s="44"/>
    </row>
    <row r="841" ht="14.25" customHeight="1">
      <c r="A841" s="44"/>
      <c r="B841" s="44"/>
      <c r="C841" s="44"/>
      <c r="D841" s="78"/>
      <c r="E841" s="78"/>
      <c r="F841" s="107"/>
      <c r="G841" s="107"/>
      <c r="H841" s="107"/>
      <c r="I841" s="107"/>
      <c r="J841" s="107"/>
      <c r="K841" s="44"/>
      <c r="L841" s="44"/>
      <c r="M841" s="44"/>
      <c r="N841" s="78"/>
      <c r="O841" s="78"/>
      <c r="P841" s="407"/>
      <c r="Q841" s="78"/>
      <c r="R841" s="406"/>
      <c r="S841" s="163"/>
      <c r="T841" s="44"/>
      <c r="U841" s="44"/>
      <c r="V841" s="44"/>
      <c r="W841" s="44"/>
      <c r="X841" s="44"/>
      <c r="Y841" s="44"/>
      <c r="Z841" s="44"/>
      <c r="AA841" s="44"/>
      <c r="AB841" s="44"/>
      <c r="AC841" s="44"/>
      <c r="AD841" s="44"/>
      <c r="AE841" s="78"/>
      <c r="AF841" s="44"/>
      <c r="AG841" s="44"/>
      <c r="AH841" s="390"/>
      <c r="AI841" s="44"/>
      <c r="AJ841" s="44"/>
      <c r="AK841" s="44"/>
      <c r="AL841" s="44"/>
      <c r="AM841" s="44"/>
      <c r="AN841" s="44"/>
      <c r="AO841" s="44"/>
      <c r="AP841" s="44"/>
      <c r="AQ841" s="44"/>
      <c r="AR841" s="44"/>
      <c r="AS841" s="44"/>
      <c r="AT841" s="44"/>
      <c r="AU841" s="44"/>
      <c r="AV841" s="44"/>
      <c r="AW841" s="44"/>
      <c r="AX841" s="44"/>
      <c r="AY841" s="44"/>
      <c r="AZ841" s="44"/>
      <c r="BA841" s="44"/>
      <c r="BB841" s="44"/>
      <c r="BC841" s="44"/>
      <c r="BD841" s="44"/>
      <c r="BE841" s="44"/>
      <c r="BF841" s="44"/>
    </row>
    <row r="842" ht="14.25" customHeight="1">
      <c r="A842" s="44"/>
      <c r="B842" s="44"/>
      <c r="C842" s="44"/>
      <c r="D842" s="78"/>
      <c r="E842" s="78"/>
      <c r="F842" s="107"/>
      <c r="G842" s="107"/>
      <c r="H842" s="107"/>
      <c r="I842" s="107"/>
      <c r="J842" s="107"/>
      <c r="K842" s="44"/>
      <c r="L842" s="44"/>
      <c r="M842" s="44"/>
      <c r="N842" s="78"/>
      <c r="O842" s="78"/>
      <c r="P842" s="407"/>
      <c r="Q842" s="78"/>
      <c r="R842" s="406"/>
      <c r="S842" s="163"/>
      <c r="T842" s="44"/>
      <c r="U842" s="44"/>
      <c r="V842" s="44"/>
      <c r="W842" s="44"/>
      <c r="X842" s="44"/>
      <c r="Y842" s="44"/>
      <c r="Z842" s="44"/>
      <c r="AA842" s="44"/>
      <c r="AB842" s="44"/>
      <c r="AC842" s="44"/>
      <c r="AD842" s="44"/>
      <c r="AE842" s="78"/>
      <c r="AF842" s="44"/>
      <c r="AG842" s="44"/>
      <c r="AH842" s="390"/>
      <c r="AI842" s="44"/>
      <c r="AJ842" s="44"/>
      <c r="AK842" s="44"/>
      <c r="AL842" s="44"/>
      <c r="AM842" s="44"/>
      <c r="AN842" s="44"/>
      <c r="AO842" s="44"/>
      <c r="AP842" s="44"/>
      <c r="AQ842" s="44"/>
      <c r="AR842" s="44"/>
      <c r="AS842" s="44"/>
      <c r="AT842" s="44"/>
      <c r="AU842" s="44"/>
      <c r="AV842" s="44"/>
      <c r="AW842" s="44"/>
      <c r="AX842" s="44"/>
      <c r="AY842" s="44"/>
      <c r="AZ842" s="44"/>
      <c r="BA842" s="44"/>
      <c r="BB842" s="44"/>
      <c r="BC842" s="44"/>
      <c r="BD842" s="44"/>
      <c r="BE842" s="44"/>
      <c r="BF842" s="44"/>
    </row>
    <row r="843" ht="14.25" customHeight="1">
      <c r="A843" s="44"/>
      <c r="B843" s="44"/>
      <c r="C843" s="44"/>
      <c r="D843" s="78"/>
      <c r="E843" s="78"/>
      <c r="F843" s="107"/>
      <c r="G843" s="107"/>
      <c r="H843" s="107"/>
      <c r="I843" s="107"/>
      <c r="J843" s="107"/>
      <c r="K843" s="44"/>
      <c r="L843" s="44"/>
      <c r="M843" s="44"/>
      <c r="N843" s="78"/>
      <c r="O843" s="78"/>
      <c r="P843" s="407"/>
      <c r="Q843" s="78"/>
      <c r="R843" s="406"/>
      <c r="S843" s="163"/>
      <c r="T843" s="44"/>
      <c r="U843" s="44"/>
      <c r="V843" s="44"/>
      <c r="W843" s="44"/>
      <c r="X843" s="44"/>
      <c r="Y843" s="44"/>
      <c r="Z843" s="44"/>
      <c r="AA843" s="44"/>
      <c r="AB843" s="44"/>
      <c r="AC843" s="44"/>
      <c r="AD843" s="44"/>
      <c r="AE843" s="78"/>
      <c r="AF843" s="44"/>
      <c r="AG843" s="44"/>
      <c r="AH843" s="390"/>
      <c r="AI843" s="44"/>
      <c r="AJ843" s="44"/>
      <c r="AK843" s="44"/>
      <c r="AL843" s="44"/>
      <c r="AM843" s="44"/>
      <c r="AN843" s="44"/>
      <c r="AO843" s="44"/>
      <c r="AP843" s="44"/>
      <c r="AQ843" s="44"/>
      <c r="AR843" s="44"/>
      <c r="AS843" s="44"/>
      <c r="AT843" s="44"/>
      <c r="AU843" s="44"/>
      <c r="AV843" s="44"/>
      <c r="AW843" s="44"/>
      <c r="AX843" s="44"/>
      <c r="AY843" s="44"/>
      <c r="AZ843" s="44"/>
      <c r="BA843" s="44"/>
      <c r="BB843" s="44"/>
      <c r="BC843" s="44"/>
      <c r="BD843" s="44"/>
      <c r="BE843" s="44"/>
      <c r="BF843" s="44"/>
    </row>
    <row r="844" ht="14.25" customHeight="1">
      <c r="A844" s="44"/>
      <c r="B844" s="44"/>
      <c r="C844" s="44"/>
      <c r="D844" s="78"/>
      <c r="E844" s="78"/>
      <c r="F844" s="107"/>
      <c r="G844" s="107"/>
      <c r="H844" s="107"/>
      <c r="I844" s="107"/>
      <c r="J844" s="107"/>
      <c r="K844" s="44"/>
      <c r="L844" s="44"/>
      <c r="M844" s="44"/>
      <c r="N844" s="78"/>
      <c r="O844" s="78"/>
      <c r="P844" s="407"/>
      <c r="Q844" s="78"/>
      <c r="R844" s="406"/>
      <c r="S844" s="163"/>
      <c r="T844" s="44"/>
      <c r="U844" s="44"/>
      <c r="V844" s="44"/>
      <c r="W844" s="44"/>
      <c r="X844" s="44"/>
      <c r="Y844" s="44"/>
      <c r="Z844" s="44"/>
      <c r="AA844" s="44"/>
      <c r="AB844" s="44"/>
      <c r="AC844" s="44"/>
      <c r="AD844" s="44"/>
      <c r="AE844" s="78"/>
      <c r="AF844" s="44"/>
      <c r="AG844" s="44"/>
      <c r="AH844" s="390"/>
      <c r="AI844" s="44"/>
      <c r="AJ844" s="44"/>
      <c r="AK844" s="44"/>
      <c r="AL844" s="44"/>
      <c r="AM844" s="44"/>
      <c r="AN844" s="44"/>
      <c r="AO844" s="44"/>
      <c r="AP844" s="44"/>
      <c r="AQ844" s="44"/>
      <c r="AR844" s="44"/>
      <c r="AS844" s="44"/>
      <c r="AT844" s="44"/>
      <c r="AU844" s="44"/>
      <c r="AV844" s="44"/>
      <c r="AW844" s="44"/>
      <c r="AX844" s="44"/>
      <c r="AY844" s="44"/>
      <c r="AZ844" s="44"/>
      <c r="BA844" s="44"/>
      <c r="BB844" s="44"/>
      <c r="BC844" s="44"/>
      <c r="BD844" s="44"/>
      <c r="BE844" s="44"/>
      <c r="BF844" s="44"/>
    </row>
    <row r="845" ht="14.25" customHeight="1">
      <c r="A845" s="44"/>
      <c r="B845" s="44"/>
      <c r="C845" s="44"/>
      <c r="D845" s="78"/>
      <c r="E845" s="78"/>
      <c r="F845" s="107"/>
      <c r="G845" s="107"/>
      <c r="H845" s="107"/>
      <c r="I845" s="107"/>
      <c r="J845" s="107"/>
      <c r="K845" s="44"/>
      <c r="L845" s="44"/>
      <c r="M845" s="44"/>
      <c r="N845" s="78"/>
      <c r="O845" s="78"/>
      <c r="P845" s="407"/>
      <c r="Q845" s="78"/>
      <c r="R845" s="406"/>
      <c r="S845" s="163"/>
      <c r="T845" s="44"/>
      <c r="U845" s="44"/>
      <c r="V845" s="44"/>
      <c r="W845" s="44"/>
      <c r="X845" s="44"/>
      <c r="Y845" s="44"/>
      <c r="Z845" s="44"/>
      <c r="AA845" s="44"/>
      <c r="AB845" s="44"/>
      <c r="AC845" s="44"/>
      <c r="AD845" s="44"/>
      <c r="AE845" s="78"/>
      <c r="AF845" s="44"/>
      <c r="AG845" s="44"/>
      <c r="AH845" s="390"/>
      <c r="AI845" s="44"/>
      <c r="AJ845" s="44"/>
      <c r="AK845" s="44"/>
      <c r="AL845" s="44"/>
      <c r="AM845" s="44"/>
      <c r="AN845" s="44"/>
      <c r="AO845" s="44"/>
      <c r="AP845" s="44"/>
      <c r="AQ845" s="44"/>
      <c r="AR845" s="44"/>
      <c r="AS845" s="44"/>
      <c r="AT845" s="44"/>
      <c r="AU845" s="44"/>
      <c r="AV845" s="44"/>
      <c r="AW845" s="44"/>
      <c r="AX845" s="44"/>
      <c r="AY845" s="44"/>
      <c r="AZ845" s="44"/>
      <c r="BA845" s="44"/>
      <c r="BB845" s="44"/>
      <c r="BC845" s="44"/>
      <c r="BD845" s="44"/>
      <c r="BE845" s="44"/>
      <c r="BF845" s="44"/>
    </row>
    <row r="846" ht="14.25" customHeight="1">
      <c r="A846" s="44"/>
      <c r="B846" s="44"/>
      <c r="C846" s="44"/>
      <c r="D846" s="78"/>
      <c r="E846" s="78"/>
      <c r="F846" s="107"/>
      <c r="G846" s="107"/>
      <c r="H846" s="107"/>
      <c r="I846" s="107"/>
      <c r="J846" s="107"/>
      <c r="K846" s="44"/>
      <c r="L846" s="44"/>
      <c r="M846" s="44"/>
      <c r="N846" s="78"/>
      <c r="O846" s="78"/>
      <c r="P846" s="407"/>
      <c r="Q846" s="78"/>
      <c r="R846" s="406"/>
      <c r="S846" s="163"/>
      <c r="T846" s="44"/>
      <c r="U846" s="44"/>
      <c r="V846" s="44"/>
      <c r="W846" s="44"/>
      <c r="X846" s="44"/>
      <c r="Y846" s="44"/>
      <c r="Z846" s="44"/>
      <c r="AA846" s="44"/>
      <c r="AB846" s="44"/>
      <c r="AC846" s="44"/>
      <c r="AD846" s="44"/>
      <c r="AE846" s="78"/>
      <c r="AF846" s="44"/>
      <c r="AG846" s="44"/>
      <c r="AH846" s="390"/>
      <c r="AI846" s="44"/>
      <c r="AJ846" s="44"/>
      <c r="AK846" s="44"/>
      <c r="AL846" s="44"/>
      <c r="AM846" s="44"/>
      <c r="AN846" s="44"/>
      <c r="AO846" s="44"/>
      <c r="AP846" s="44"/>
      <c r="AQ846" s="44"/>
      <c r="AR846" s="44"/>
      <c r="AS846" s="44"/>
      <c r="AT846" s="44"/>
      <c r="AU846" s="44"/>
      <c r="AV846" s="44"/>
      <c r="AW846" s="44"/>
      <c r="AX846" s="44"/>
      <c r="AY846" s="44"/>
      <c r="AZ846" s="44"/>
      <c r="BA846" s="44"/>
      <c r="BB846" s="44"/>
      <c r="BC846" s="44"/>
      <c r="BD846" s="44"/>
      <c r="BE846" s="44"/>
      <c r="BF846" s="44"/>
    </row>
    <row r="847" ht="14.25" customHeight="1">
      <c r="A847" s="44"/>
      <c r="B847" s="44"/>
      <c r="C847" s="44"/>
      <c r="D847" s="78"/>
      <c r="E847" s="78"/>
      <c r="F847" s="107"/>
      <c r="G847" s="107"/>
      <c r="H847" s="107"/>
      <c r="I847" s="107"/>
      <c r="J847" s="107"/>
      <c r="K847" s="44"/>
      <c r="L847" s="44"/>
      <c r="M847" s="44"/>
      <c r="N847" s="78"/>
      <c r="O847" s="78"/>
      <c r="P847" s="407"/>
      <c r="Q847" s="78"/>
      <c r="R847" s="406"/>
      <c r="S847" s="163"/>
      <c r="T847" s="44"/>
      <c r="U847" s="44"/>
      <c r="V847" s="44"/>
      <c r="W847" s="44"/>
      <c r="X847" s="44"/>
      <c r="Y847" s="44"/>
      <c r="Z847" s="44"/>
      <c r="AA847" s="44"/>
      <c r="AB847" s="44"/>
      <c r="AC847" s="44"/>
      <c r="AD847" s="44"/>
      <c r="AE847" s="78"/>
      <c r="AF847" s="44"/>
      <c r="AG847" s="44"/>
      <c r="AH847" s="390"/>
      <c r="AI847" s="44"/>
      <c r="AJ847" s="44"/>
      <c r="AK847" s="44"/>
      <c r="AL847" s="44"/>
      <c r="AM847" s="44"/>
      <c r="AN847" s="44"/>
      <c r="AO847" s="44"/>
      <c r="AP847" s="44"/>
      <c r="AQ847" s="44"/>
      <c r="AR847" s="44"/>
      <c r="AS847" s="44"/>
      <c r="AT847" s="44"/>
      <c r="AU847" s="44"/>
      <c r="AV847" s="44"/>
      <c r="AW847" s="44"/>
      <c r="AX847" s="44"/>
      <c r="AY847" s="44"/>
      <c r="AZ847" s="44"/>
      <c r="BA847" s="44"/>
      <c r="BB847" s="44"/>
      <c r="BC847" s="44"/>
      <c r="BD847" s="44"/>
      <c r="BE847" s="44"/>
      <c r="BF847" s="44"/>
    </row>
    <row r="848" ht="14.25" customHeight="1">
      <c r="A848" s="44"/>
      <c r="B848" s="44"/>
      <c r="C848" s="44"/>
      <c r="D848" s="78"/>
      <c r="E848" s="78"/>
      <c r="F848" s="107"/>
      <c r="G848" s="107"/>
      <c r="H848" s="107"/>
      <c r="I848" s="107"/>
      <c r="J848" s="107"/>
      <c r="K848" s="44"/>
      <c r="L848" s="44"/>
      <c r="M848" s="44"/>
      <c r="N848" s="78"/>
      <c r="O848" s="78"/>
      <c r="P848" s="407"/>
      <c r="Q848" s="78"/>
      <c r="R848" s="406"/>
      <c r="S848" s="163"/>
      <c r="T848" s="44"/>
      <c r="U848" s="44"/>
      <c r="V848" s="44"/>
      <c r="W848" s="44"/>
      <c r="X848" s="44"/>
      <c r="Y848" s="44"/>
      <c r="Z848" s="44"/>
      <c r="AA848" s="44"/>
      <c r="AB848" s="44"/>
      <c r="AC848" s="44"/>
      <c r="AD848" s="44"/>
      <c r="AE848" s="78"/>
      <c r="AF848" s="44"/>
      <c r="AG848" s="44"/>
      <c r="AH848" s="390"/>
      <c r="AI848" s="44"/>
      <c r="AJ848" s="44"/>
      <c r="AK848" s="44"/>
      <c r="AL848" s="44"/>
      <c r="AM848" s="44"/>
      <c r="AN848" s="44"/>
      <c r="AO848" s="44"/>
      <c r="AP848" s="44"/>
      <c r="AQ848" s="44"/>
      <c r="AR848" s="44"/>
      <c r="AS848" s="44"/>
      <c r="AT848" s="44"/>
      <c r="AU848" s="44"/>
      <c r="AV848" s="44"/>
      <c r="AW848" s="44"/>
      <c r="AX848" s="44"/>
      <c r="AY848" s="44"/>
      <c r="AZ848" s="44"/>
      <c r="BA848" s="44"/>
      <c r="BB848" s="44"/>
      <c r="BC848" s="44"/>
      <c r="BD848" s="44"/>
      <c r="BE848" s="44"/>
      <c r="BF848" s="44"/>
    </row>
    <row r="849" ht="14.25" customHeight="1">
      <c r="A849" s="44"/>
      <c r="B849" s="44"/>
      <c r="C849" s="44"/>
      <c r="D849" s="78"/>
      <c r="E849" s="78"/>
      <c r="F849" s="107"/>
      <c r="G849" s="107"/>
      <c r="H849" s="107"/>
      <c r="I849" s="107"/>
      <c r="J849" s="107"/>
      <c r="K849" s="44"/>
      <c r="L849" s="44"/>
      <c r="M849" s="44"/>
      <c r="N849" s="78"/>
      <c r="O849" s="78"/>
      <c r="P849" s="407"/>
      <c r="Q849" s="78"/>
      <c r="R849" s="406"/>
      <c r="S849" s="163"/>
      <c r="T849" s="44"/>
      <c r="U849" s="44"/>
      <c r="V849" s="44"/>
      <c r="W849" s="44"/>
      <c r="X849" s="44"/>
      <c r="Y849" s="44"/>
      <c r="Z849" s="44"/>
      <c r="AA849" s="44"/>
      <c r="AB849" s="44"/>
      <c r="AC849" s="44"/>
      <c r="AD849" s="44"/>
      <c r="AE849" s="78"/>
      <c r="AF849" s="44"/>
      <c r="AG849" s="44"/>
      <c r="AH849" s="390"/>
      <c r="AI849" s="44"/>
      <c r="AJ849" s="44"/>
      <c r="AK849" s="44"/>
      <c r="AL849" s="44"/>
      <c r="AM849" s="44"/>
      <c r="AN849" s="44"/>
      <c r="AO849" s="44"/>
      <c r="AP849" s="44"/>
      <c r="AQ849" s="44"/>
      <c r="AR849" s="44"/>
      <c r="AS849" s="44"/>
      <c r="AT849" s="44"/>
      <c r="AU849" s="44"/>
      <c r="AV849" s="44"/>
      <c r="AW849" s="44"/>
      <c r="AX849" s="44"/>
      <c r="AY849" s="44"/>
      <c r="AZ849" s="44"/>
      <c r="BA849" s="44"/>
      <c r="BB849" s="44"/>
      <c r="BC849" s="44"/>
      <c r="BD849" s="44"/>
      <c r="BE849" s="44"/>
      <c r="BF849" s="44"/>
    </row>
    <row r="850" ht="14.25" customHeight="1">
      <c r="A850" s="44"/>
      <c r="B850" s="44"/>
      <c r="C850" s="44"/>
      <c r="D850" s="78"/>
      <c r="E850" s="78"/>
      <c r="F850" s="107"/>
      <c r="G850" s="107"/>
      <c r="H850" s="107"/>
      <c r="I850" s="107"/>
      <c r="J850" s="107"/>
      <c r="K850" s="44"/>
      <c r="L850" s="44"/>
      <c r="M850" s="44"/>
      <c r="N850" s="78"/>
      <c r="O850" s="78"/>
      <c r="P850" s="407"/>
      <c r="Q850" s="78"/>
      <c r="R850" s="406"/>
      <c r="S850" s="163"/>
      <c r="T850" s="44"/>
      <c r="U850" s="44"/>
      <c r="V850" s="44"/>
      <c r="W850" s="44"/>
      <c r="X850" s="44"/>
      <c r="Y850" s="44"/>
      <c r="Z850" s="44"/>
      <c r="AA850" s="44"/>
      <c r="AB850" s="44"/>
      <c r="AC850" s="44"/>
      <c r="AD850" s="44"/>
      <c r="AE850" s="78"/>
      <c r="AF850" s="44"/>
      <c r="AG850" s="44"/>
      <c r="AH850" s="390"/>
      <c r="AI850" s="44"/>
      <c r="AJ850" s="44"/>
      <c r="AK850" s="44"/>
      <c r="AL850" s="44"/>
      <c r="AM850" s="44"/>
      <c r="AN850" s="44"/>
      <c r="AO850" s="44"/>
      <c r="AP850" s="44"/>
      <c r="AQ850" s="44"/>
      <c r="AR850" s="44"/>
      <c r="AS850" s="44"/>
      <c r="AT850" s="44"/>
      <c r="AU850" s="44"/>
      <c r="AV850" s="44"/>
      <c r="AW850" s="44"/>
      <c r="AX850" s="44"/>
      <c r="AY850" s="44"/>
      <c r="AZ850" s="44"/>
      <c r="BA850" s="44"/>
      <c r="BB850" s="44"/>
      <c r="BC850" s="44"/>
      <c r="BD850" s="44"/>
      <c r="BE850" s="44"/>
      <c r="BF850" s="44"/>
    </row>
    <row r="851" ht="14.25" customHeight="1">
      <c r="A851" s="44"/>
      <c r="B851" s="44"/>
      <c r="C851" s="44"/>
      <c r="D851" s="78"/>
      <c r="E851" s="78"/>
      <c r="F851" s="107"/>
      <c r="G851" s="107"/>
      <c r="H851" s="107"/>
      <c r="I851" s="107"/>
      <c r="J851" s="107"/>
      <c r="K851" s="44"/>
      <c r="L851" s="44"/>
      <c r="M851" s="44"/>
      <c r="N851" s="78"/>
      <c r="O851" s="78"/>
      <c r="P851" s="407"/>
      <c r="Q851" s="78"/>
      <c r="R851" s="406"/>
      <c r="S851" s="163"/>
      <c r="T851" s="44"/>
      <c r="U851" s="44"/>
      <c r="V851" s="44"/>
      <c r="W851" s="44"/>
      <c r="X851" s="44"/>
      <c r="Y851" s="44"/>
      <c r="Z851" s="44"/>
      <c r="AA851" s="44"/>
      <c r="AB851" s="44"/>
      <c r="AC851" s="44"/>
      <c r="AD851" s="44"/>
      <c r="AE851" s="78"/>
      <c r="AF851" s="44"/>
      <c r="AG851" s="44"/>
      <c r="AH851" s="390"/>
      <c r="AI851" s="44"/>
      <c r="AJ851" s="44"/>
      <c r="AK851" s="44"/>
      <c r="AL851" s="44"/>
      <c r="AM851" s="44"/>
      <c r="AN851" s="44"/>
      <c r="AO851" s="44"/>
      <c r="AP851" s="44"/>
      <c r="AQ851" s="44"/>
      <c r="AR851" s="44"/>
      <c r="AS851" s="44"/>
      <c r="AT851" s="44"/>
      <c r="AU851" s="44"/>
      <c r="AV851" s="44"/>
      <c r="AW851" s="44"/>
      <c r="AX851" s="44"/>
      <c r="AY851" s="44"/>
      <c r="AZ851" s="44"/>
      <c r="BA851" s="44"/>
      <c r="BB851" s="44"/>
      <c r="BC851" s="44"/>
      <c r="BD851" s="44"/>
      <c r="BE851" s="44"/>
      <c r="BF851" s="44"/>
    </row>
    <row r="852" ht="14.25" customHeight="1">
      <c r="A852" s="44"/>
      <c r="B852" s="44"/>
      <c r="C852" s="44"/>
      <c r="D852" s="78"/>
      <c r="E852" s="78"/>
      <c r="F852" s="107"/>
      <c r="G852" s="107"/>
      <c r="H852" s="107"/>
      <c r="I852" s="107"/>
      <c r="J852" s="107"/>
      <c r="K852" s="44"/>
      <c r="L852" s="44"/>
      <c r="M852" s="44"/>
      <c r="N852" s="78"/>
      <c r="O852" s="78"/>
      <c r="P852" s="407"/>
      <c r="Q852" s="78"/>
      <c r="R852" s="406"/>
      <c r="S852" s="163"/>
      <c r="T852" s="44"/>
      <c r="U852" s="44"/>
      <c r="V852" s="44"/>
      <c r="W852" s="44"/>
      <c r="X852" s="44"/>
      <c r="Y852" s="44"/>
      <c r="Z852" s="44"/>
      <c r="AA852" s="44"/>
      <c r="AB852" s="44"/>
      <c r="AC852" s="44"/>
      <c r="AD852" s="44"/>
      <c r="AE852" s="78"/>
      <c r="AF852" s="44"/>
      <c r="AG852" s="44"/>
      <c r="AH852" s="390"/>
      <c r="AI852" s="44"/>
      <c r="AJ852" s="44"/>
      <c r="AK852" s="44"/>
      <c r="AL852" s="44"/>
      <c r="AM852" s="44"/>
      <c r="AN852" s="44"/>
      <c r="AO852" s="44"/>
      <c r="AP852" s="44"/>
      <c r="AQ852" s="44"/>
      <c r="AR852" s="44"/>
      <c r="AS852" s="44"/>
      <c r="AT852" s="44"/>
      <c r="AU852" s="44"/>
      <c r="AV852" s="44"/>
      <c r="AW852" s="44"/>
      <c r="AX852" s="44"/>
      <c r="AY852" s="44"/>
      <c r="AZ852" s="44"/>
      <c r="BA852" s="44"/>
      <c r="BB852" s="44"/>
      <c r="BC852" s="44"/>
      <c r="BD852" s="44"/>
      <c r="BE852" s="44"/>
      <c r="BF852" s="44"/>
    </row>
    <row r="853" ht="14.25" customHeight="1">
      <c r="A853" s="44"/>
      <c r="B853" s="44"/>
      <c r="C853" s="44"/>
      <c r="D853" s="78"/>
      <c r="E853" s="78"/>
      <c r="F853" s="107"/>
      <c r="G853" s="107"/>
      <c r="H853" s="107"/>
      <c r="I853" s="107"/>
      <c r="J853" s="107"/>
      <c r="K853" s="44"/>
      <c r="L853" s="44"/>
      <c r="M853" s="44"/>
      <c r="N853" s="78"/>
      <c r="O853" s="78"/>
      <c r="P853" s="407"/>
      <c r="Q853" s="78"/>
      <c r="R853" s="406"/>
      <c r="S853" s="163"/>
      <c r="T853" s="44"/>
      <c r="U853" s="44"/>
      <c r="V853" s="44"/>
      <c r="W853" s="44"/>
      <c r="X853" s="44"/>
      <c r="Y853" s="44"/>
      <c r="Z853" s="44"/>
      <c r="AA853" s="44"/>
      <c r="AB853" s="44"/>
      <c r="AC853" s="44"/>
      <c r="AD853" s="44"/>
      <c r="AE853" s="78"/>
      <c r="AF853" s="44"/>
      <c r="AG853" s="44"/>
      <c r="AH853" s="390"/>
      <c r="AI853" s="44"/>
      <c r="AJ853" s="44"/>
      <c r="AK853" s="44"/>
      <c r="AL853" s="44"/>
      <c r="AM853" s="44"/>
      <c r="AN853" s="44"/>
      <c r="AO853" s="44"/>
      <c r="AP853" s="44"/>
      <c r="AQ853" s="44"/>
      <c r="AR853" s="44"/>
      <c r="AS853" s="44"/>
      <c r="AT853" s="44"/>
      <c r="AU853" s="44"/>
      <c r="AV853" s="44"/>
      <c r="AW853" s="44"/>
      <c r="AX853" s="44"/>
      <c r="AY853" s="44"/>
      <c r="AZ853" s="44"/>
      <c r="BA853" s="44"/>
      <c r="BB853" s="44"/>
      <c r="BC853" s="44"/>
      <c r="BD853" s="44"/>
      <c r="BE853" s="44"/>
      <c r="BF853" s="44"/>
    </row>
    <row r="854" ht="14.25" customHeight="1">
      <c r="A854" s="44"/>
      <c r="B854" s="44"/>
      <c r="C854" s="44"/>
      <c r="D854" s="78"/>
      <c r="E854" s="78"/>
      <c r="F854" s="107"/>
      <c r="G854" s="107"/>
      <c r="H854" s="107"/>
      <c r="I854" s="107"/>
      <c r="J854" s="107"/>
      <c r="K854" s="44"/>
      <c r="L854" s="44"/>
      <c r="M854" s="44"/>
      <c r="N854" s="78"/>
      <c r="O854" s="78"/>
      <c r="P854" s="407"/>
      <c r="Q854" s="78"/>
      <c r="R854" s="406"/>
      <c r="S854" s="163"/>
      <c r="T854" s="44"/>
      <c r="U854" s="44"/>
      <c r="V854" s="44"/>
      <c r="W854" s="44"/>
      <c r="X854" s="44"/>
      <c r="Y854" s="44"/>
      <c r="Z854" s="44"/>
      <c r="AA854" s="44"/>
      <c r="AB854" s="44"/>
      <c r="AC854" s="44"/>
      <c r="AD854" s="44"/>
      <c r="AE854" s="78"/>
      <c r="AF854" s="44"/>
      <c r="AG854" s="44"/>
      <c r="AH854" s="390"/>
      <c r="AI854" s="44"/>
      <c r="AJ854" s="44"/>
      <c r="AK854" s="44"/>
      <c r="AL854" s="44"/>
      <c r="AM854" s="44"/>
      <c r="AN854" s="44"/>
      <c r="AO854" s="44"/>
      <c r="AP854" s="44"/>
      <c r="AQ854" s="44"/>
      <c r="AR854" s="44"/>
      <c r="AS854" s="44"/>
      <c r="AT854" s="44"/>
      <c r="AU854" s="44"/>
      <c r="AV854" s="44"/>
      <c r="AW854" s="44"/>
      <c r="AX854" s="44"/>
      <c r="AY854" s="44"/>
      <c r="AZ854" s="44"/>
      <c r="BA854" s="44"/>
      <c r="BB854" s="44"/>
      <c r="BC854" s="44"/>
      <c r="BD854" s="44"/>
      <c r="BE854" s="44"/>
      <c r="BF854" s="44"/>
    </row>
    <row r="855" ht="14.25" customHeight="1">
      <c r="A855" s="44"/>
      <c r="B855" s="44"/>
      <c r="C855" s="44"/>
      <c r="D855" s="78"/>
      <c r="E855" s="78"/>
      <c r="F855" s="107"/>
      <c r="G855" s="107"/>
      <c r="H855" s="107"/>
      <c r="I855" s="107"/>
      <c r="J855" s="107"/>
      <c r="K855" s="44"/>
      <c r="L855" s="44"/>
      <c r="M855" s="44"/>
      <c r="N855" s="78"/>
      <c r="O855" s="78"/>
      <c r="P855" s="407"/>
      <c r="Q855" s="78"/>
      <c r="R855" s="406"/>
      <c r="S855" s="163"/>
      <c r="T855" s="44"/>
      <c r="U855" s="44"/>
      <c r="V855" s="44"/>
      <c r="W855" s="44"/>
      <c r="X855" s="44"/>
      <c r="Y855" s="44"/>
      <c r="Z855" s="44"/>
      <c r="AA855" s="44"/>
      <c r="AB855" s="44"/>
      <c r="AC855" s="44"/>
      <c r="AD855" s="44"/>
      <c r="AE855" s="78"/>
      <c r="AF855" s="44"/>
      <c r="AG855" s="44"/>
      <c r="AH855" s="390"/>
      <c r="AI855" s="44"/>
      <c r="AJ855" s="44"/>
      <c r="AK855" s="44"/>
      <c r="AL855" s="44"/>
      <c r="AM855" s="44"/>
      <c r="AN855" s="44"/>
      <c r="AO855" s="44"/>
      <c r="AP855" s="44"/>
      <c r="AQ855" s="44"/>
      <c r="AR855" s="44"/>
      <c r="AS855" s="44"/>
      <c r="AT855" s="44"/>
      <c r="AU855" s="44"/>
      <c r="AV855" s="44"/>
      <c r="AW855" s="44"/>
      <c r="AX855" s="44"/>
      <c r="AY855" s="44"/>
      <c r="AZ855" s="44"/>
      <c r="BA855" s="44"/>
      <c r="BB855" s="44"/>
      <c r="BC855" s="44"/>
      <c r="BD855" s="44"/>
      <c r="BE855" s="44"/>
      <c r="BF855" s="44"/>
    </row>
    <row r="856" ht="14.25" customHeight="1">
      <c r="A856" s="44"/>
      <c r="B856" s="44"/>
      <c r="C856" s="44"/>
      <c r="D856" s="78"/>
      <c r="E856" s="78"/>
      <c r="F856" s="107"/>
      <c r="G856" s="107"/>
      <c r="H856" s="107"/>
      <c r="I856" s="107"/>
      <c r="J856" s="107"/>
      <c r="K856" s="44"/>
      <c r="L856" s="44"/>
      <c r="M856" s="44"/>
      <c r="N856" s="78"/>
      <c r="O856" s="78"/>
      <c r="P856" s="407"/>
      <c r="Q856" s="78"/>
      <c r="R856" s="406"/>
      <c r="S856" s="163"/>
      <c r="T856" s="44"/>
      <c r="U856" s="44"/>
      <c r="V856" s="44"/>
      <c r="W856" s="44"/>
      <c r="X856" s="44"/>
      <c r="Y856" s="44"/>
      <c r="Z856" s="44"/>
      <c r="AA856" s="44"/>
      <c r="AB856" s="44"/>
      <c r="AC856" s="44"/>
      <c r="AD856" s="44"/>
      <c r="AE856" s="78"/>
      <c r="AF856" s="44"/>
      <c r="AG856" s="44"/>
      <c r="AH856" s="390"/>
      <c r="AI856" s="44"/>
      <c r="AJ856" s="44"/>
      <c r="AK856" s="44"/>
      <c r="AL856" s="44"/>
      <c r="AM856" s="44"/>
      <c r="AN856" s="44"/>
      <c r="AO856" s="44"/>
      <c r="AP856" s="44"/>
      <c r="AQ856" s="44"/>
      <c r="AR856" s="44"/>
      <c r="AS856" s="44"/>
      <c r="AT856" s="44"/>
      <c r="AU856" s="44"/>
      <c r="AV856" s="44"/>
      <c r="AW856" s="44"/>
      <c r="AX856" s="44"/>
      <c r="AY856" s="44"/>
      <c r="AZ856" s="44"/>
      <c r="BA856" s="44"/>
      <c r="BB856" s="44"/>
      <c r="BC856" s="44"/>
      <c r="BD856" s="44"/>
      <c r="BE856" s="44"/>
      <c r="BF856" s="44"/>
    </row>
    <row r="857" ht="14.25" customHeight="1">
      <c r="A857" s="44"/>
      <c r="B857" s="44"/>
      <c r="C857" s="44"/>
      <c r="D857" s="78"/>
      <c r="E857" s="78"/>
      <c r="F857" s="107"/>
      <c r="G857" s="107"/>
      <c r="H857" s="107"/>
      <c r="I857" s="107"/>
      <c r="J857" s="107"/>
      <c r="K857" s="44"/>
      <c r="L857" s="44"/>
      <c r="M857" s="44"/>
      <c r="N857" s="78"/>
      <c r="O857" s="78"/>
      <c r="P857" s="407"/>
      <c r="Q857" s="78"/>
      <c r="R857" s="406"/>
      <c r="S857" s="163"/>
      <c r="T857" s="44"/>
      <c r="U857" s="44"/>
      <c r="V857" s="44"/>
      <c r="W857" s="44"/>
      <c r="X857" s="44"/>
      <c r="Y857" s="44"/>
      <c r="Z857" s="44"/>
      <c r="AA857" s="44"/>
      <c r="AB857" s="44"/>
      <c r="AC857" s="44"/>
      <c r="AD857" s="44"/>
      <c r="AE857" s="78"/>
      <c r="AF857" s="44"/>
      <c r="AG857" s="44"/>
      <c r="AH857" s="390"/>
      <c r="AI857" s="44"/>
      <c r="AJ857" s="44"/>
      <c r="AK857" s="44"/>
      <c r="AL857" s="44"/>
      <c r="AM857" s="44"/>
      <c r="AN857" s="44"/>
      <c r="AO857" s="44"/>
      <c r="AP857" s="44"/>
      <c r="AQ857" s="44"/>
      <c r="AR857" s="44"/>
      <c r="AS857" s="44"/>
      <c r="AT857" s="44"/>
      <c r="AU857" s="44"/>
      <c r="AV857" s="44"/>
      <c r="AW857" s="44"/>
      <c r="AX857" s="44"/>
      <c r="AY857" s="44"/>
      <c r="AZ857" s="44"/>
      <c r="BA857" s="44"/>
      <c r="BB857" s="44"/>
      <c r="BC857" s="44"/>
      <c r="BD857" s="44"/>
      <c r="BE857" s="44"/>
      <c r="BF857" s="44"/>
    </row>
    <row r="858" ht="14.25" customHeight="1">
      <c r="A858" s="44"/>
      <c r="B858" s="44"/>
      <c r="C858" s="44"/>
      <c r="D858" s="78"/>
      <c r="E858" s="78"/>
      <c r="F858" s="107"/>
      <c r="G858" s="107"/>
      <c r="H858" s="107"/>
      <c r="I858" s="107"/>
      <c r="J858" s="107"/>
      <c r="K858" s="44"/>
      <c r="L858" s="44"/>
      <c r="M858" s="44"/>
      <c r="N858" s="78"/>
      <c r="O858" s="78"/>
      <c r="P858" s="407"/>
      <c r="Q858" s="78"/>
      <c r="R858" s="406"/>
      <c r="S858" s="163"/>
      <c r="T858" s="44"/>
      <c r="U858" s="44"/>
      <c r="V858" s="44"/>
      <c r="W858" s="44"/>
      <c r="X858" s="44"/>
      <c r="Y858" s="44"/>
      <c r="Z858" s="44"/>
      <c r="AA858" s="44"/>
      <c r="AB858" s="44"/>
      <c r="AC858" s="44"/>
      <c r="AD858" s="44"/>
      <c r="AE858" s="78"/>
      <c r="AF858" s="44"/>
      <c r="AG858" s="44"/>
      <c r="AH858" s="390"/>
      <c r="AI858" s="44"/>
      <c r="AJ858" s="44"/>
      <c r="AK858" s="44"/>
      <c r="AL858" s="44"/>
      <c r="AM858" s="44"/>
      <c r="AN858" s="44"/>
      <c r="AO858" s="44"/>
      <c r="AP858" s="44"/>
      <c r="AQ858" s="44"/>
      <c r="AR858" s="44"/>
      <c r="AS858" s="44"/>
      <c r="AT858" s="44"/>
      <c r="AU858" s="44"/>
      <c r="AV858" s="44"/>
      <c r="AW858" s="44"/>
      <c r="AX858" s="44"/>
      <c r="AY858" s="44"/>
      <c r="AZ858" s="44"/>
      <c r="BA858" s="44"/>
      <c r="BB858" s="44"/>
      <c r="BC858" s="44"/>
      <c r="BD858" s="44"/>
      <c r="BE858" s="44"/>
      <c r="BF858" s="44"/>
    </row>
    <row r="859" ht="14.25" customHeight="1">
      <c r="A859" s="44"/>
      <c r="B859" s="44"/>
      <c r="C859" s="44"/>
      <c r="D859" s="78"/>
      <c r="E859" s="78"/>
      <c r="F859" s="107"/>
      <c r="G859" s="107"/>
      <c r="H859" s="107"/>
      <c r="I859" s="107"/>
      <c r="J859" s="107"/>
      <c r="K859" s="44"/>
      <c r="L859" s="44"/>
      <c r="M859" s="44"/>
      <c r="N859" s="78"/>
      <c r="O859" s="78"/>
      <c r="P859" s="407"/>
      <c r="Q859" s="78"/>
      <c r="R859" s="406"/>
      <c r="S859" s="163"/>
      <c r="T859" s="44"/>
      <c r="U859" s="44"/>
      <c r="V859" s="44"/>
      <c r="W859" s="44"/>
      <c r="X859" s="44"/>
      <c r="Y859" s="44"/>
      <c r="Z859" s="44"/>
      <c r="AA859" s="44"/>
      <c r="AB859" s="44"/>
      <c r="AC859" s="44"/>
      <c r="AD859" s="44"/>
      <c r="AE859" s="78"/>
      <c r="AF859" s="44"/>
      <c r="AG859" s="44"/>
      <c r="AH859" s="390"/>
      <c r="AI859" s="44"/>
      <c r="AJ859" s="44"/>
      <c r="AK859" s="44"/>
      <c r="AL859" s="44"/>
      <c r="AM859" s="44"/>
      <c r="AN859" s="44"/>
      <c r="AO859" s="44"/>
      <c r="AP859" s="44"/>
      <c r="AQ859" s="44"/>
      <c r="AR859" s="44"/>
      <c r="AS859" s="44"/>
      <c r="AT859" s="44"/>
      <c r="AU859" s="44"/>
      <c r="AV859" s="44"/>
      <c r="AW859" s="44"/>
      <c r="AX859" s="44"/>
      <c r="AY859" s="44"/>
      <c r="AZ859" s="44"/>
      <c r="BA859" s="44"/>
      <c r="BB859" s="44"/>
      <c r="BC859" s="44"/>
      <c r="BD859" s="44"/>
      <c r="BE859" s="44"/>
      <c r="BF859" s="44"/>
    </row>
    <row r="860" ht="14.25" customHeight="1">
      <c r="A860" s="44"/>
      <c r="B860" s="44"/>
      <c r="C860" s="44"/>
      <c r="D860" s="78"/>
      <c r="E860" s="78"/>
      <c r="F860" s="107"/>
      <c r="G860" s="107"/>
      <c r="H860" s="107"/>
      <c r="I860" s="107"/>
      <c r="J860" s="107"/>
      <c r="K860" s="44"/>
      <c r="L860" s="44"/>
      <c r="M860" s="44"/>
      <c r="N860" s="78"/>
      <c r="O860" s="78"/>
      <c r="P860" s="407"/>
      <c r="Q860" s="78"/>
      <c r="R860" s="406"/>
      <c r="S860" s="163"/>
      <c r="T860" s="44"/>
      <c r="U860" s="44"/>
      <c r="V860" s="44"/>
      <c r="W860" s="44"/>
      <c r="X860" s="44"/>
      <c r="Y860" s="44"/>
      <c r="Z860" s="44"/>
      <c r="AA860" s="44"/>
      <c r="AB860" s="44"/>
      <c r="AC860" s="44"/>
      <c r="AD860" s="44"/>
      <c r="AE860" s="78"/>
      <c r="AF860" s="44"/>
      <c r="AG860" s="44"/>
      <c r="AH860" s="390"/>
      <c r="AI860" s="44"/>
      <c r="AJ860" s="44"/>
      <c r="AK860" s="44"/>
      <c r="AL860" s="44"/>
      <c r="AM860" s="44"/>
      <c r="AN860" s="44"/>
      <c r="AO860" s="44"/>
      <c r="AP860" s="44"/>
      <c r="AQ860" s="44"/>
      <c r="AR860" s="44"/>
      <c r="AS860" s="44"/>
      <c r="AT860" s="44"/>
      <c r="AU860" s="44"/>
      <c r="AV860" s="44"/>
      <c r="AW860" s="44"/>
      <c r="AX860" s="44"/>
      <c r="AY860" s="44"/>
      <c r="AZ860" s="44"/>
      <c r="BA860" s="44"/>
      <c r="BB860" s="44"/>
      <c r="BC860" s="44"/>
      <c r="BD860" s="44"/>
      <c r="BE860" s="44"/>
      <c r="BF860" s="44"/>
    </row>
    <row r="861" ht="14.25" customHeight="1">
      <c r="A861" s="44"/>
      <c r="B861" s="44"/>
      <c r="C861" s="44"/>
      <c r="D861" s="78"/>
      <c r="E861" s="78"/>
      <c r="F861" s="107"/>
      <c r="G861" s="107"/>
      <c r="H861" s="107"/>
      <c r="I861" s="107"/>
      <c r="J861" s="107"/>
      <c r="K861" s="44"/>
      <c r="L861" s="44"/>
      <c r="M861" s="44"/>
      <c r="N861" s="78"/>
      <c r="O861" s="78"/>
      <c r="P861" s="407"/>
      <c r="Q861" s="78"/>
      <c r="R861" s="406"/>
      <c r="S861" s="163"/>
      <c r="T861" s="44"/>
      <c r="U861" s="44"/>
      <c r="V861" s="44"/>
      <c r="W861" s="44"/>
      <c r="X861" s="44"/>
      <c r="Y861" s="44"/>
      <c r="Z861" s="44"/>
      <c r="AA861" s="44"/>
      <c r="AB861" s="44"/>
      <c r="AC861" s="44"/>
      <c r="AD861" s="44"/>
      <c r="AE861" s="78"/>
      <c r="AF861" s="44"/>
      <c r="AG861" s="44"/>
      <c r="AH861" s="390"/>
      <c r="AI861" s="44"/>
      <c r="AJ861" s="44"/>
      <c r="AK861" s="44"/>
      <c r="AL861" s="44"/>
      <c r="AM861" s="44"/>
      <c r="AN861" s="44"/>
      <c r="AO861" s="44"/>
      <c r="AP861" s="44"/>
      <c r="AQ861" s="44"/>
      <c r="AR861" s="44"/>
      <c r="AS861" s="44"/>
      <c r="AT861" s="44"/>
      <c r="AU861" s="44"/>
      <c r="AV861" s="44"/>
      <c r="AW861" s="44"/>
      <c r="AX861" s="44"/>
      <c r="AY861" s="44"/>
      <c r="AZ861" s="44"/>
      <c r="BA861" s="44"/>
      <c r="BB861" s="44"/>
      <c r="BC861" s="44"/>
      <c r="BD861" s="44"/>
      <c r="BE861" s="44"/>
      <c r="BF861" s="44"/>
    </row>
    <row r="862" ht="14.25" customHeight="1">
      <c r="A862" s="44"/>
      <c r="B862" s="44"/>
      <c r="C862" s="44"/>
      <c r="D862" s="78"/>
      <c r="E862" s="78"/>
      <c r="F862" s="107"/>
      <c r="G862" s="107"/>
      <c r="H862" s="107"/>
      <c r="I862" s="107"/>
      <c r="J862" s="107"/>
      <c r="K862" s="44"/>
      <c r="L862" s="44"/>
      <c r="M862" s="44"/>
      <c r="N862" s="78"/>
      <c r="O862" s="78"/>
      <c r="P862" s="407"/>
      <c r="Q862" s="78"/>
      <c r="R862" s="406"/>
      <c r="S862" s="163"/>
      <c r="T862" s="44"/>
      <c r="U862" s="44"/>
      <c r="V862" s="44"/>
      <c r="W862" s="44"/>
      <c r="X862" s="44"/>
      <c r="Y862" s="44"/>
      <c r="Z862" s="44"/>
      <c r="AA862" s="44"/>
      <c r="AB862" s="44"/>
      <c r="AC862" s="44"/>
      <c r="AD862" s="44"/>
      <c r="AE862" s="78"/>
      <c r="AF862" s="44"/>
      <c r="AG862" s="44"/>
      <c r="AH862" s="390"/>
      <c r="AI862" s="44"/>
      <c r="AJ862" s="44"/>
      <c r="AK862" s="44"/>
      <c r="AL862" s="44"/>
      <c r="AM862" s="44"/>
      <c r="AN862" s="44"/>
      <c r="AO862" s="44"/>
      <c r="AP862" s="44"/>
      <c r="AQ862" s="44"/>
      <c r="AR862" s="44"/>
      <c r="AS862" s="44"/>
      <c r="AT862" s="44"/>
      <c r="AU862" s="44"/>
      <c r="AV862" s="44"/>
      <c r="AW862" s="44"/>
      <c r="AX862" s="44"/>
      <c r="AY862" s="44"/>
      <c r="AZ862" s="44"/>
      <c r="BA862" s="44"/>
      <c r="BB862" s="44"/>
      <c r="BC862" s="44"/>
      <c r="BD862" s="44"/>
      <c r="BE862" s="44"/>
      <c r="BF862" s="44"/>
    </row>
    <row r="863" ht="14.25" customHeight="1">
      <c r="A863" s="44"/>
      <c r="B863" s="44"/>
      <c r="C863" s="44"/>
      <c r="D863" s="78"/>
      <c r="E863" s="78"/>
      <c r="F863" s="107"/>
      <c r="G863" s="107"/>
      <c r="H863" s="107"/>
      <c r="I863" s="107"/>
      <c r="J863" s="107"/>
      <c r="K863" s="44"/>
      <c r="L863" s="44"/>
      <c r="M863" s="44"/>
      <c r="N863" s="78"/>
      <c r="O863" s="78"/>
      <c r="P863" s="407"/>
      <c r="Q863" s="78"/>
      <c r="R863" s="406"/>
      <c r="S863" s="163"/>
      <c r="T863" s="44"/>
      <c r="U863" s="44"/>
      <c r="V863" s="44"/>
      <c r="W863" s="44"/>
      <c r="X863" s="44"/>
      <c r="Y863" s="44"/>
      <c r="Z863" s="44"/>
      <c r="AA863" s="44"/>
      <c r="AB863" s="44"/>
      <c r="AC863" s="44"/>
      <c r="AD863" s="44"/>
      <c r="AE863" s="78"/>
      <c r="AF863" s="44"/>
      <c r="AG863" s="44"/>
      <c r="AH863" s="390"/>
      <c r="AI863" s="44"/>
      <c r="AJ863" s="44"/>
      <c r="AK863" s="44"/>
      <c r="AL863" s="44"/>
      <c r="AM863" s="44"/>
      <c r="AN863" s="44"/>
      <c r="AO863" s="44"/>
      <c r="AP863" s="44"/>
      <c r="AQ863" s="44"/>
      <c r="AR863" s="44"/>
      <c r="AS863" s="44"/>
      <c r="AT863" s="44"/>
      <c r="AU863" s="44"/>
      <c r="AV863" s="44"/>
      <c r="AW863" s="44"/>
      <c r="AX863" s="44"/>
      <c r="AY863" s="44"/>
      <c r="AZ863" s="44"/>
      <c r="BA863" s="44"/>
      <c r="BB863" s="44"/>
      <c r="BC863" s="44"/>
      <c r="BD863" s="44"/>
      <c r="BE863" s="44"/>
      <c r="BF863" s="44"/>
    </row>
    <row r="864" ht="14.25" customHeight="1">
      <c r="A864" s="44"/>
      <c r="B864" s="44"/>
      <c r="C864" s="44"/>
      <c r="D864" s="78"/>
      <c r="E864" s="78"/>
      <c r="F864" s="107"/>
      <c r="G864" s="107"/>
      <c r="H864" s="107"/>
      <c r="I864" s="107"/>
      <c r="J864" s="107"/>
      <c r="K864" s="44"/>
      <c r="L864" s="44"/>
      <c r="M864" s="44"/>
      <c r="N864" s="78"/>
      <c r="O864" s="78"/>
      <c r="P864" s="407"/>
      <c r="Q864" s="78"/>
      <c r="R864" s="406"/>
      <c r="S864" s="163"/>
      <c r="T864" s="44"/>
      <c r="U864" s="44"/>
      <c r="V864" s="44"/>
      <c r="W864" s="44"/>
      <c r="X864" s="44"/>
      <c r="Y864" s="44"/>
      <c r="Z864" s="44"/>
      <c r="AA864" s="44"/>
      <c r="AB864" s="44"/>
      <c r="AC864" s="44"/>
      <c r="AD864" s="44"/>
      <c r="AE864" s="78"/>
      <c r="AF864" s="44"/>
      <c r="AG864" s="44"/>
      <c r="AH864" s="390"/>
      <c r="AI864" s="44"/>
      <c r="AJ864" s="44"/>
      <c r="AK864" s="44"/>
      <c r="AL864" s="44"/>
      <c r="AM864" s="44"/>
      <c r="AN864" s="44"/>
      <c r="AO864" s="44"/>
      <c r="AP864" s="44"/>
      <c r="AQ864" s="44"/>
      <c r="AR864" s="44"/>
      <c r="AS864" s="44"/>
      <c r="AT864" s="44"/>
      <c r="AU864" s="44"/>
      <c r="AV864" s="44"/>
      <c r="AW864" s="44"/>
      <c r="AX864" s="44"/>
      <c r="AY864" s="44"/>
      <c r="AZ864" s="44"/>
      <c r="BA864" s="44"/>
      <c r="BB864" s="44"/>
      <c r="BC864" s="44"/>
      <c r="BD864" s="44"/>
      <c r="BE864" s="44"/>
      <c r="BF864" s="44"/>
    </row>
    <row r="865" ht="14.25" customHeight="1">
      <c r="A865" s="44"/>
      <c r="B865" s="44"/>
      <c r="C865" s="44"/>
      <c r="D865" s="78"/>
      <c r="E865" s="78"/>
      <c r="F865" s="107"/>
      <c r="G865" s="107"/>
      <c r="H865" s="107"/>
      <c r="I865" s="107"/>
      <c r="J865" s="107"/>
      <c r="K865" s="44"/>
      <c r="L865" s="44"/>
      <c r="M865" s="44"/>
      <c r="N865" s="78"/>
      <c r="O865" s="78"/>
      <c r="P865" s="407"/>
      <c r="Q865" s="78"/>
      <c r="R865" s="406"/>
      <c r="S865" s="163"/>
      <c r="T865" s="44"/>
      <c r="U865" s="44"/>
      <c r="V865" s="44"/>
      <c r="W865" s="44"/>
      <c r="X865" s="44"/>
      <c r="Y865" s="44"/>
      <c r="Z865" s="44"/>
      <c r="AA865" s="44"/>
      <c r="AB865" s="44"/>
      <c r="AC865" s="44"/>
      <c r="AD865" s="44"/>
      <c r="AE865" s="78"/>
      <c r="AF865" s="44"/>
      <c r="AG865" s="44"/>
      <c r="AH865" s="390"/>
      <c r="AI865" s="44"/>
      <c r="AJ865" s="44"/>
      <c r="AK865" s="44"/>
      <c r="AL865" s="44"/>
      <c r="AM865" s="44"/>
      <c r="AN865" s="44"/>
      <c r="AO865" s="44"/>
      <c r="AP865" s="44"/>
      <c r="AQ865" s="44"/>
      <c r="AR865" s="44"/>
      <c r="AS865" s="44"/>
      <c r="AT865" s="44"/>
      <c r="AU865" s="44"/>
      <c r="AV865" s="44"/>
      <c r="AW865" s="44"/>
      <c r="AX865" s="44"/>
      <c r="AY865" s="44"/>
      <c r="AZ865" s="44"/>
      <c r="BA865" s="44"/>
      <c r="BB865" s="44"/>
      <c r="BC865" s="44"/>
      <c r="BD865" s="44"/>
      <c r="BE865" s="44"/>
      <c r="BF865" s="44"/>
    </row>
    <row r="866" ht="14.25" customHeight="1">
      <c r="A866" s="44"/>
      <c r="B866" s="44"/>
      <c r="C866" s="44"/>
      <c r="D866" s="78"/>
      <c r="E866" s="78"/>
      <c r="F866" s="107"/>
      <c r="G866" s="107"/>
      <c r="H866" s="107"/>
      <c r="I866" s="107"/>
      <c r="J866" s="107"/>
      <c r="K866" s="44"/>
      <c r="L866" s="44"/>
      <c r="M866" s="44"/>
      <c r="N866" s="78"/>
      <c r="O866" s="78"/>
      <c r="P866" s="407"/>
      <c r="Q866" s="78"/>
      <c r="R866" s="406"/>
      <c r="S866" s="163"/>
      <c r="T866" s="44"/>
      <c r="U866" s="44"/>
      <c r="V866" s="44"/>
      <c r="W866" s="44"/>
      <c r="X866" s="44"/>
      <c r="Y866" s="44"/>
      <c r="Z866" s="44"/>
      <c r="AA866" s="44"/>
      <c r="AB866" s="44"/>
      <c r="AC866" s="44"/>
      <c r="AD866" s="44"/>
      <c r="AE866" s="78"/>
      <c r="AF866" s="44"/>
      <c r="AG866" s="44"/>
      <c r="AH866" s="390"/>
      <c r="AI866" s="44"/>
      <c r="AJ866" s="44"/>
      <c r="AK866" s="44"/>
      <c r="AL866" s="44"/>
      <c r="AM866" s="44"/>
      <c r="AN866" s="44"/>
      <c r="AO866" s="44"/>
      <c r="AP866" s="44"/>
      <c r="AQ866" s="44"/>
      <c r="AR866" s="44"/>
      <c r="AS866" s="44"/>
      <c r="AT866" s="44"/>
      <c r="AU866" s="44"/>
      <c r="AV866" s="44"/>
      <c r="AW866" s="44"/>
      <c r="AX866" s="44"/>
      <c r="AY866" s="44"/>
      <c r="AZ866" s="44"/>
      <c r="BA866" s="44"/>
      <c r="BB866" s="44"/>
      <c r="BC866" s="44"/>
      <c r="BD866" s="44"/>
      <c r="BE866" s="44"/>
      <c r="BF866" s="44"/>
    </row>
    <row r="867" ht="14.25" customHeight="1">
      <c r="A867" s="44"/>
      <c r="B867" s="44"/>
      <c r="C867" s="44"/>
      <c r="D867" s="78"/>
      <c r="E867" s="78"/>
      <c r="F867" s="107"/>
      <c r="G867" s="107"/>
      <c r="H867" s="107"/>
      <c r="I867" s="107"/>
      <c r="J867" s="107"/>
      <c r="K867" s="44"/>
      <c r="L867" s="44"/>
      <c r="M867" s="44"/>
      <c r="N867" s="78"/>
      <c r="O867" s="78"/>
      <c r="P867" s="407"/>
      <c r="Q867" s="78"/>
      <c r="R867" s="406"/>
      <c r="S867" s="163"/>
      <c r="T867" s="44"/>
      <c r="U867" s="44"/>
      <c r="V867" s="44"/>
      <c r="W867" s="44"/>
      <c r="X867" s="44"/>
      <c r="Y867" s="44"/>
      <c r="Z867" s="44"/>
      <c r="AA867" s="44"/>
      <c r="AB867" s="44"/>
      <c r="AC867" s="44"/>
      <c r="AD867" s="44"/>
      <c r="AE867" s="78"/>
      <c r="AF867" s="44"/>
      <c r="AG867" s="44"/>
      <c r="AH867" s="390"/>
      <c r="AI867" s="44"/>
      <c r="AJ867" s="44"/>
      <c r="AK867" s="44"/>
      <c r="AL867" s="44"/>
      <c r="AM867" s="44"/>
      <c r="AN867" s="44"/>
      <c r="AO867" s="44"/>
      <c r="AP867" s="44"/>
      <c r="AQ867" s="44"/>
      <c r="AR867" s="44"/>
      <c r="AS867" s="44"/>
      <c r="AT867" s="44"/>
      <c r="AU867" s="44"/>
      <c r="AV867" s="44"/>
      <c r="AW867" s="44"/>
      <c r="AX867" s="44"/>
      <c r="AY867" s="44"/>
      <c r="AZ867" s="44"/>
      <c r="BA867" s="44"/>
      <c r="BB867" s="44"/>
      <c r="BC867" s="44"/>
      <c r="BD867" s="44"/>
      <c r="BE867" s="44"/>
      <c r="BF867" s="44"/>
    </row>
    <row r="868" ht="14.25" customHeight="1">
      <c r="A868" s="44"/>
      <c r="B868" s="44"/>
      <c r="C868" s="44"/>
      <c r="D868" s="78"/>
      <c r="E868" s="78"/>
      <c r="F868" s="107"/>
      <c r="G868" s="107"/>
      <c r="H868" s="107"/>
      <c r="I868" s="107"/>
      <c r="J868" s="107"/>
      <c r="K868" s="44"/>
      <c r="L868" s="44"/>
      <c r="M868" s="44"/>
      <c r="N868" s="78"/>
      <c r="O868" s="78"/>
      <c r="P868" s="407"/>
      <c r="Q868" s="78"/>
      <c r="R868" s="406"/>
      <c r="S868" s="163"/>
      <c r="T868" s="44"/>
      <c r="U868" s="44"/>
      <c r="V868" s="44"/>
      <c r="W868" s="44"/>
      <c r="X868" s="44"/>
      <c r="Y868" s="44"/>
      <c r="Z868" s="44"/>
      <c r="AA868" s="44"/>
      <c r="AB868" s="44"/>
      <c r="AC868" s="44"/>
      <c r="AD868" s="44"/>
      <c r="AE868" s="78"/>
      <c r="AF868" s="44"/>
      <c r="AG868" s="44"/>
      <c r="AH868" s="390"/>
      <c r="AI868" s="44"/>
      <c r="AJ868" s="44"/>
      <c r="AK868" s="44"/>
      <c r="AL868" s="44"/>
      <c r="AM868" s="44"/>
      <c r="AN868" s="44"/>
      <c r="AO868" s="44"/>
      <c r="AP868" s="44"/>
      <c r="AQ868" s="44"/>
      <c r="AR868" s="44"/>
      <c r="AS868" s="44"/>
      <c r="AT868" s="44"/>
      <c r="AU868" s="44"/>
      <c r="AV868" s="44"/>
      <c r="AW868" s="44"/>
      <c r="AX868" s="44"/>
      <c r="AY868" s="44"/>
      <c r="AZ868" s="44"/>
      <c r="BA868" s="44"/>
      <c r="BB868" s="44"/>
      <c r="BC868" s="44"/>
      <c r="BD868" s="44"/>
      <c r="BE868" s="44"/>
      <c r="BF868" s="44"/>
    </row>
    <row r="869" ht="14.25" customHeight="1">
      <c r="A869" s="44"/>
      <c r="B869" s="44"/>
      <c r="C869" s="44"/>
      <c r="D869" s="78"/>
      <c r="E869" s="78"/>
      <c r="F869" s="107"/>
      <c r="G869" s="107"/>
      <c r="H869" s="107"/>
      <c r="I869" s="107"/>
      <c r="J869" s="107"/>
      <c r="K869" s="44"/>
      <c r="L869" s="44"/>
      <c r="M869" s="44"/>
      <c r="N869" s="78"/>
      <c r="O869" s="78"/>
      <c r="P869" s="407"/>
      <c r="Q869" s="78"/>
      <c r="R869" s="406"/>
      <c r="S869" s="163"/>
      <c r="T869" s="44"/>
      <c r="U869" s="44"/>
      <c r="V869" s="44"/>
      <c r="W869" s="44"/>
      <c r="X869" s="44"/>
      <c r="Y869" s="44"/>
      <c r="Z869" s="44"/>
      <c r="AA869" s="44"/>
      <c r="AB869" s="44"/>
      <c r="AC869" s="44"/>
      <c r="AD869" s="44"/>
      <c r="AE869" s="78"/>
      <c r="AF869" s="44"/>
      <c r="AG869" s="44"/>
      <c r="AH869" s="390"/>
      <c r="AI869" s="44"/>
      <c r="AJ869" s="44"/>
      <c r="AK869" s="44"/>
      <c r="AL869" s="44"/>
      <c r="AM869" s="44"/>
      <c r="AN869" s="44"/>
      <c r="AO869" s="44"/>
      <c r="AP869" s="44"/>
      <c r="AQ869" s="44"/>
      <c r="AR869" s="44"/>
      <c r="AS869" s="44"/>
      <c r="AT869" s="44"/>
      <c r="AU869" s="44"/>
      <c r="AV869" s="44"/>
      <c r="AW869" s="44"/>
      <c r="AX869" s="44"/>
      <c r="AY869" s="44"/>
      <c r="AZ869" s="44"/>
      <c r="BA869" s="44"/>
      <c r="BB869" s="44"/>
      <c r="BC869" s="44"/>
      <c r="BD869" s="44"/>
      <c r="BE869" s="44"/>
      <c r="BF869" s="44"/>
    </row>
    <row r="870" ht="14.25" customHeight="1">
      <c r="A870" s="44"/>
      <c r="B870" s="44"/>
      <c r="C870" s="44"/>
      <c r="D870" s="78"/>
      <c r="E870" s="78"/>
      <c r="F870" s="107"/>
      <c r="G870" s="107"/>
      <c r="H870" s="107"/>
      <c r="I870" s="107"/>
      <c r="J870" s="107"/>
      <c r="K870" s="44"/>
      <c r="L870" s="44"/>
      <c r="M870" s="44"/>
      <c r="N870" s="78"/>
      <c r="O870" s="78"/>
      <c r="P870" s="407"/>
      <c r="Q870" s="78"/>
      <c r="R870" s="406"/>
      <c r="S870" s="163"/>
      <c r="T870" s="44"/>
      <c r="U870" s="44"/>
      <c r="V870" s="44"/>
      <c r="W870" s="44"/>
      <c r="X870" s="44"/>
      <c r="Y870" s="44"/>
      <c r="Z870" s="44"/>
      <c r="AA870" s="44"/>
      <c r="AB870" s="44"/>
      <c r="AC870" s="44"/>
      <c r="AD870" s="44"/>
      <c r="AE870" s="78"/>
      <c r="AF870" s="44"/>
      <c r="AG870" s="44"/>
      <c r="AH870" s="390"/>
      <c r="AI870" s="44"/>
      <c r="AJ870" s="44"/>
      <c r="AK870" s="44"/>
      <c r="AL870" s="44"/>
      <c r="AM870" s="44"/>
      <c r="AN870" s="44"/>
      <c r="AO870" s="44"/>
      <c r="AP870" s="44"/>
      <c r="AQ870" s="44"/>
      <c r="AR870" s="44"/>
      <c r="AS870" s="44"/>
      <c r="AT870" s="44"/>
      <c r="AU870" s="44"/>
      <c r="AV870" s="44"/>
      <c r="AW870" s="44"/>
      <c r="AX870" s="44"/>
      <c r="AY870" s="44"/>
      <c r="AZ870" s="44"/>
      <c r="BA870" s="44"/>
      <c r="BB870" s="44"/>
      <c r="BC870" s="44"/>
      <c r="BD870" s="44"/>
      <c r="BE870" s="44"/>
      <c r="BF870" s="44"/>
    </row>
    <row r="871" ht="14.25" customHeight="1">
      <c r="A871" s="44"/>
      <c r="B871" s="44"/>
      <c r="C871" s="44"/>
      <c r="D871" s="78"/>
      <c r="E871" s="78"/>
      <c r="F871" s="107"/>
      <c r="G871" s="107"/>
      <c r="H871" s="107"/>
      <c r="I871" s="107"/>
      <c r="J871" s="107"/>
      <c r="K871" s="44"/>
      <c r="L871" s="44"/>
      <c r="M871" s="44"/>
      <c r="N871" s="78"/>
      <c r="O871" s="78"/>
      <c r="P871" s="407"/>
      <c r="Q871" s="78"/>
      <c r="R871" s="406"/>
      <c r="S871" s="163"/>
      <c r="T871" s="44"/>
      <c r="U871" s="44"/>
      <c r="V871" s="44"/>
      <c r="W871" s="44"/>
      <c r="X871" s="44"/>
      <c r="Y871" s="44"/>
      <c r="Z871" s="44"/>
      <c r="AA871" s="44"/>
      <c r="AB871" s="44"/>
      <c r="AC871" s="44"/>
      <c r="AD871" s="44"/>
      <c r="AE871" s="78"/>
      <c r="AF871" s="44"/>
      <c r="AG871" s="44"/>
      <c r="AH871" s="390"/>
      <c r="AI871" s="44"/>
      <c r="AJ871" s="44"/>
      <c r="AK871" s="44"/>
      <c r="AL871" s="44"/>
      <c r="AM871" s="44"/>
      <c r="AN871" s="44"/>
      <c r="AO871" s="44"/>
      <c r="AP871" s="44"/>
      <c r="AQ871" s="44"/>
      <c r="AR871" s="44"/>
      <c r="AS871" s="44"/>
      <c r="AT871" s="44"/>
      <c r="AU871" s="44"/>
      <c r="AV871" s="44"/>
      <c r="AW871" s="44"/>
      <c r="AX871" s="44"/>
      <c r="AY871" s="44"/>
      <c r="AZ871" s="44"/>
      <c r="BA871" s="44"/>
      <c r="BB871" s="44"/>
      <c r="BC871" s="44"/>
      <c r="BD871" s="44"/>
      <c r="BE871" s="44"/>
      <c r="BF871" s="44"/>
    </row>
    <row r="872" ht="14.25" customHeight="1">
      <c r="A872" s="44"/>
      <c r="B872" s="44"/>
      <c r="C872" s="44"/>
      <c r="D872" s="78"/>
      <c r="E872" s="78"/>
      <c r="F872" s="107"/>
      <c r="G872" s="107"/>
      <c r="H872" s="107"/>
      <c r="I872" s="107"/>
      <c r="J872" s="107"/>
      <c r="K872" s="44"/>
      <c r="L872" s="44"/>
      <c r="M872" s="44"/>
      <c r="N872" s="78"/>
      <c r="O872" s="78"/>
      <c r="P872" s="407"/>
      <c r="Q872" s="78"/>
      <c r="R872" s="406"/>
      <c r="S872" s="163"/>
      <c r="T872" s="44"/>
      <c r="U872" s="44"/>
      <c r="V872" s="44"/>
      <c r="W872" s="44"/>
      <c r="X872" s="44"/>
      <c r="Y872" s="44"/>
      <c r="Z872" s="44"/>
      <c r="AA872" s="44"/>
      <c r="AB872" s="44"/>
      <c r="AC872" s="44"/>
      <c r="AD872" s="44"/>
      <c r="AE872" s="78"/>
      <c r="AF872" s="44"/>
      <c r="AG872" s="44"/>
      <c r="AH872" s="390"/>
      <c r="AI872" s="44"/>
      <c r="AJ872" s="44"/>
      <c r="AK872" s="44"/>
      <c r="AL872" s="44"/>
      <c r="AM872" s="44"/>
      <c r="AN872" s="44"/>
      <c r="AO872" s="44"/>
      <c r="AP872" s="44"/>
      <c r="AQ872" s="44"/>
      <c r="AR872" s="44"/>
      <c r="AS872" s="44"/>
      <c r="AT872" s="44"/>
      <c r="AU872" s="44"/>
      <c r="AV872" s="44"/>
      <c r="AW872" s="44"/>
      <c r="AX872" s="44"/>
      <c r="AY872" s="44"/>
      <c r="AZ872" s="44"/>
      <c r="BA872" s="44"/>
      <c r="BB872" s="44"/>
      <c r="BC872" s="44"/>
      <c r="BD872" s="44"/>
      <c r="BE872" s="44"/>
      <c r="BF872" s="44"/>
    </row>
    <row r="873" ht="14.25" customHeight="1">
      <c r="A873" s="44"/>
      <c r="B873" s="44"/>
      <c r="C873" s="44"/>
      <c r="D873" s="78"/>
      <c r="E873" s="78"/>
      <c r="F873" s="107"/>
      <c r="G873" s="107"/>
      <c r="H873" s="107"/>
      <c r="I873" s="107"/>
      <c r="J873" s="107"/>
      <c r="K873" s="44"/>
      <c r="L873" s="44"/>
      <c r="M873" s="44"/>
      <c r="N873" s="78"/>
      <c r="O873" s="78"/>
      <c r="P873" s="407"/>
      <c r="Q873" s="78"/>
      <c r="R873" s="406"/>
      <c r="S873" s="163"/>
      <c r="T873" s="44"/>
      <c r="U873" s="44"/>
      <c r="V873" s="44"/>
      <c r="W873" s="44"/>
      <c r="X873" s="44"/>
      <c r="Y873" s="44"/>
      <c r="Z873" s="44"/>
      <c r="AA873" s="44"/>
      <c r="AB873" s="44"/>
      <c r="AC873" s="44"/>
      <c r="AD873" s="44"/>
      <c r="AE873" s="78"/>
      <c r="AF873" s="44"/>
      <c r="AG873" s="44"/>
      <c r="AH873" s="390"/>
      <c r="AI873" s="44"/>
      <c r="AJ873" s="44"/>
      <c r="AK873" s="44"/>
      <c r="AL873" s="44"/>
      <c r="AM873" s="44"/>
      <c r="AN873" s="44"/>
      <c r="AO873" s="44"/>
      <c r="AP873" s="44"/>
      <c r="AQ873" s="44"/>
      <c r="AR873" s="44"/>
      <c r="AS873" s="44"/>
      <c r="AT873" s="44"/>
      <c r="AU873" s="44"/>
      <c r="AV873" s="44"/>
      <c r="AW873" s="44"/>
      <c r="AX873" s="44"/>
      <c r="AY873" s="44"/>
      <c r="AZ873" s="44"/>
      <c r="BA873" s="44"/>
      <c r="BB873" s="44"/>
      <c r="BC873" s="44"/>
      <c r="BD873" s="44"/>
      <c r="BE873" s="44"/>
      <c r="BF873" s="44"/>
    </row>
    <row r="874" ht="14.25" customHeight="1">
      <c r="A874" s="44"/>
      <c r="B874" s="44"/>
      <c r="C874" s="44"/>
      <c r="D874" s="78"/>
      <c r="E874" s="78"/>
      <c r="F874" s="107"/>
      <c r="G874" s="107"/>
      <c r="H874" s="107"/>
      <c r="I874" s="107"/>
      <c r="J874" s="107"/>
      <c r="K874" s="44"/>
      <c r="L874" s="44"/>
      <c r="M874" s="44"/>
      <c r="N874" s="78"/>
      <c r="O874" s="78"/>
      <c r="P874" s="407"/>
      <c r="Q874" s="78"/>
      <c r="R874" s="406"/>
      <c r="S874" s="163"/>
      <c r="T874" s="44"/>
      <c r="U874" s="44"/>
      <c r="V874" s="44"/>
      <c r="W874" s="44"/>
      <c r="X874" s="44"/>
      <c r="Y874" s="44"/>
      <c r="Z874" s="44"/>
      <c r="AA874" s="44"/>
      <c r="AB874" s="44"/>
      <c r="AC874" s="44"/>
      <c r="AD874" s="44"/>
      <c r="AE874" s="78"/>
      <c r="AF874" s="44"/>
      <c r="AG874" s="44"/>
      <c r="AH874" s="390"/>
      <c r="AI874" s="44"/>
      <c r="AJ874" s="44"/>
      <c r="AK874" s="44"/>
      <c r="AL874" s="44"/>
      <c r="AM874" s="44"/>
      <c r="AN874" s="44"/>
      <c r="AO874" s="44"/>
      <c r="AP874" s="44"/>
      <c r="AQ874" s="44"/>
      <c r="AR874" s="44"/>
      <c r="AS874" s="44"/>
      <c r="AT874" s="44"/>
      <c r="AU874" s="44"/>
      <c r="AV874" s="44"/>
      <c r="AW874" s="44"/>
      <c r="AX874" s="44"/>
      <c r="AY874" s="44"/>
      <c r="AZ874" s="44"/>
      <c r="BA874" s="44"/>
      <c r="BB874" s="44"/>
      <c r="BC874" s="44"/>
      <c r="BD874" s="44"/>
      <c r="BE874" s="44"/>
      <c r="BF874" s="44"/>
    </row>
    <row r="875" ht="14.25" customHeight="1">
      <c r="A875" s="44"/>
      <c r="B875" s="44"/>
      <c r="C875" s="44"/>
      <c r="D875" s="78"/>
      <c r="E875" s="78"/>
      <c r="F875" s="107"/>
      <c r="G875" s="107"/>
      <c r="H875" s="107"/>
      <c r="I875" s="107"/>
      <c r="J875" s="107"/>
      <c r="K875" s="44"/>
      <c r="L875" s="44"/>
      <c r="M875" s="44"/>
      <c r="N875" s="78"/>
      <c r="O875" s="78"/>
      <c r="P875" s="407"/>
      <c r="Q875" s="78"/>
      <c r="R875" s="406"/>
      <c r="S875" s="163"/>
      <c r="T875" s="44"/>
      <c r="U875" s="44"/>
      <c r="V875" s="44"/>
      <c r="W875" s="44"/>
      <c r="X875" s="44"/>
      <c r="Y875" s="44"/>
      <c r="Z875" s="44"/>
      <c r="AA875" s="44"/>
      <c r="AB875" s="44"/>
      <c r="AC875" s="44"/>
      <c r="AD875" s="44"/>
      <c r="AE875" s="78"/>
      <c r="AF875" s="44"/>
      <c r="AG875" s="44"/>
      <c r="AH875" s="390"/>
      <c r="AI875" s="44"/>
      <c r="AJ875" s="44"/>
      <c r="AK875" s="44"/>
      <c r="AL875" s="44"/>
      <c r="AM875" s="44"/>
      <c r="AN875" s="44"/>
      <c r="AO875" s="44"/>
      <c r="AP875" s="44"/>
      <c r="AQ875" s="44"/>
      <c r="AR875" s="44"/>
      <c r="AS875" s="44"/>
      <c r="AT875" s="44"/>
      <c r="AU875" s="44"/>
      <c r="AV875" s="44"/>
      <c r="AW875" s="44"/>
      <c r="AX875" s="44"/>
      <c r="AY875" s="44"/>
      <c r="AZ875" s="44"/>
      <c r="BA875" s="44"/>
      <c r="BB875" s="44"/>
      <c r="BC875" s="44"/>
      <c r="BD875" s="44"/>
      <c r="BE875" s="44"/>
      <c r="BF875" s="44"/>
    </row>
    <row r="876" ht="14.25" customHeight="1">
      <c r="A876" s="44"/>
      <c r="B876" s="44"/>
      <c r="C876" s="44"/>
      <c r="D876" s="78"/>
      <c r="E876" s="78"/>
      <c r="F876" s="107"/>
      <c r="G876" s="107"/>
      <c r="H876" s="107"/>
      <c r="I876" s="107"/>
      <c r="J876" s="107"/>
      <c r="K876" s="44"/>
      <c r="L876" s="44"/>
      <c r="M876" s="44"/>
      <c r="N876" s="78"/>
      <c r="O876" s="78"/>
      <c r="P876" s="407"/>
      <c r="Q876" s="78"/>
      <c r="R876" s="406"/>
      <c r="S876" s="163"/>
      <c r="T876" s="44"/>
      <c r="U876" s="44"/>
      <c r="V876" s="44"/>
      <c r="W876" s="44"/>
      <c r="X876" s="44"/>
      <c r="Y876" s="44"/>
      <c r="Z876" s="44"/>
      <c r="AA876" s="44"/>
      <c r="AB876" s="44"/>
      <c r="AC876" s="44"/>
      <c r="AD876" s="44"/>
      <c r="AE876" s="78"/>
      <c r="AF876" s="44"/>
      <c r="AG876" s="44"/>
      <c r="AH876" s="390"/>
      <c r="AI876" s="44"/>
      <c r="AJ876" s="44"/>
      <c r="AK876" s="44"/>
      <c r="AL876" s="44"/>
      <c r="AM876" s="44"/>
      <c r="AN876" s="44"/>
      <c r="AO876" s="44"/>
      <c r="AP876" s="44"/>
      <c r="AQ876" s="44"/>
      <c r="AR876" s="44"/>
      <c r="AS876" s="44"/>
      <c r="AT876" s="44"/>
      <c r="AU876" s="44"/>
      <c r="AV876" s="44"/>
      <c r="AW876" s="44"/>
      <c r="AX876" s="44"/>
      <c r="AY876" s="44"/>
      <c r="AZ876" s="44"/>
      <c r="BA876" s="44"/>
      <c r="BB876" s="44"/>
      <c r="BC876" s="44"/>
      <c r="BD876" s="44"/>
      <c r="BE876" s="44"/>
      <c r="BF876" s="44"/>
    </row>
    <row r="877" ht="14.25" customHeight="1">
      <c r="A877" s="44"/>
      <c r="B877" s="44"/>
      <c r="C877" s="44"/>
      <c r="D877" s="78"/>
      <c r="E877" s="78"/>
      <c r="F877" s="107"/>
      <c r="G877" s="107"/>
      <c r="H877" s="107"/>
      <c r="I877" s="107"/>
      <c r="J877" s="107"/>
      <c r="K877" s="44"/>
      <c r="L877" s="44"/>
      <c r="M877" s="44"/>
      <c r="N877" s="78"/>
      <c r="O877" s="78"/>
      <c r="P877" s="407"/>
      <c r="Q877" s="78"/>
      <c r="R877" s="406"/>
      <c r="S877" s="163"/>
      <c r="T877" s="44"/>
      <c r="U877" s="44"/>
      <c r="V877" s="44"/>
      <c r="W877" s="44"/>
      <c r="X877" s="44"/>
      <c r="Y877" s="44"/>
      <c r="Z877" s="44"/>
      <c r="AA877" s="44"/>
      <c r="AB877" s="44"/>
      <c r="AC877" s="44"/>
      <c r="AD877" s="44"/>
      <c r="AE877" s="78"/>
      <c r="AF877" s="44"/>
      <c r="AG877" s="44"/>
      <c r="AH877" s="390"/>
      <c r="AI877" s="44"/>
      <c r="AJ877" s="44"/>
      <c r="AK877" s="44"/>
      <c r="AL877" s="44"/>
      <c r="AM877" s="44"/>
      <c r="AN877" s="44"/>
      <c r="AO877" s="44"/>
      <c r="AP877" s="44"/>
      <c r="AQ877" s="44"/>
      <c r="AR877" s="44"/>
      <c r="AS877" s="44"/>
      <c r="AT877" s="44"/>
      <c r="AU877" s="44"/>
      <c r="AV877" s="44"/>
      <c r="AW877" s="44"/>
      <c r="AX877" s="44"/>
      <c r="AY877" s="44"/>
      <c r="AZ877" s="44"/>
      <c r="BA877" s="44"/>
      <c r="BB877" s="44"/>
      <c r="BC877" s="44"/>
      <c r="BD877" s="44"/>
      <c r="BE877" s="44"/>
      <c r="BF877" s="44"/>
    </row>
    <row r="878" ht="14.25" customHeight="1">
      <c r="A878" s="44"/>
      <c r="B878" s="44"/>
      <c r="C878" s="44"/>
      <c r="D878" s="78"/>
      <c r="E878" s="78"/>
      <c r="F878" s="107"/>
      <c r="G878" s="107"/>
      <c r="H878" s="107"/>
      <c r="I878" s="107"/>
      <c r="J878" s="107"/>
      <c r="K878" s="44"/>
      <c r="L878" s="44"/>
      <c r="M878" s="44"/>
      <c r="N878" s="78"/>
      <c r="O878" s="78"/>
      <c r="P878" s="407"/>
      <c r="Q878" s="78"/>
      <c r="R878" s="406"/>
      <c r="S878" s="163"/>
      <c r="T878" s="44"/>
      <c r="U878" s="44"/>
      <c r="V878" s="44"/>
      <c r="W878" s="44"/>
      <c r="X878" s="44"/>
      <c r="Y878" s="44"/>
      <c r="Z878" s="44"/>
      <c r="AA878" s="44"/>
      <c r="AB878" s="44"/>
      <c r="AC878" s="44"/>
      <c r="AD878" s="44"/>
      <c r="AE878" s="78"/>
      <c r="AF878" s="44"/>
      <c r="AG878" s="44"/>
      <c r="AH878" s="390"/>
      <c r="AI878" s="44"/>
      <c r="AJ878" s="44"/>
      <c r="AK878" s="44"/>
      <c r="AL878" s="44"/>
      <c r="AM878" s="44"/>
      <c r="AN878" s="44"/>
      <c r="AO878" s="44"/>
      <c r="AP878" s="44"/>
      <c r="AQ878" s="44"/>
      <c r="AR878" s="44"/>
      <c r="AS878" s="44"/>
      <c r="AT878" s="44"/>
      <c r="AU878" s="44"/>
      <c r="AV878" s="44"/>
      <c r="AW878" s="44"/>
      <c r="AX878" s="44"/>
      <c r="AY878" s="44"/>
      <c r="AZ878" s="44"/>
      <c r="BA878" s="44"/>
      <c r="BB878" s="44"/>
      <c r="BC878" s="44"/>
      <c r="BD878" s="44"/>
      <c r="BE878" s="44"/>
      <c r="BF878" s="44"/>
    </row>
    <row r="879" ht="14.25" customHeight="1">
      <c r="A879" s="44"/>
      <c r="B879" s="44"/>
      <c r="C879" s="44"/>
      <c r="D879" s="78"/>
      <c r="E879" s="78"/>
      <c r="F879" s="107"/>
      <c r="G879" s="107"/>
      <c r="H879" s="107"/>
      <c r="I879" s="107"/>
      <c r="J879" s="107"/>
      <c r="K879" s="44"/>
      <c r="L879" s="44"/>
      <c r="M879" s="44"/>
      <c r="N879" s="78"/>
      <c r="O879" s="78"/>
      <c r="P879" s="407"/>
      <c r="Q879" s="78"/>
      <c r="R879" s="406"/>
      <c r="S879" s="163"/>
      <c r="T879" s="44"/>
      <c r="U879" s="44"/>
      <c r="V879" s="44"/>
      <c r="W879" s="44"/>
      <c r="X879" s="44"/>
      <c r="Y879" s="44"/>
      <c r="Z879" s="44"/>
      <c r="AA879" s="44"/>
      <c r="AB879" s="44"/>
      <c r="AC879" s="44"/>
      <c r="AD879" s="44"/>
      <c r="AE879" s="78"/>
      <c r="AF879" s="44"/>
      <c r="AG879" s="44"/>
      <c r="AH879" s="390"/>
      <c r="AI879" s="44"/>
      <c r="AJ879" s="44"/>
      <c r="AK879" s="44"/>
      <c r="AL879" s="44"/>
      <c r="AM879" s="44"/>
      <c r="AN879" s="44"/>
      <c r="AO879" s="44"/>
      <c r="AP879" s="44"/>
      <c r="AQ879" s="44"/>
      <c r="AR879" s="44"/>
      <c r="AS879" s="44"/>
      <c r="AT879" s="44"/>
      <c r="AU879" s="44"/>
      <c r="AV879" s="44"/>
      <c r="AW879" s="44"/>
      <c r="AX879" s="44"/>
      <c r="AY879" s="44"/>
      <c r="AZ879" s="44"/>
      <c r="BA879" s="44"/>
      <c r="BB879" s="44"/>
      <c r="BC879" s="44"/>
      <c r="BD879" s="44"/>
      <c r="BE879" s="44"/>
      <c r="BF879" s="44"/>
    </row>
    <row r="880" ht="14.25" customHeight="1">
      <c r="A880" s="44"/>
      <c r="B880" s="44"/>
      <c r="C880" s="44"/>
      <c r="D880" s="78"/>
      <c r="E880" s="78"/>
      <c r="F880" s="107"/>
      <c r="G880" s="107"/>
      <c r="H880" s="107"/>
      <c r="I880" s="107"/>
      <c r="J880" s="107"/>
      <c r="K880" s="44"/>
      <c r="L880" s="44"/>
      <c r="M880" s="44"/>
      <c r="N880" s="78"/>
      <c r="O880" s="78"/>
      <c r="P880" s="407"/>
      <c r="Q880" s="78"/>
      <c r="R880" s="406"/>
      <c r="S880" s="163"/>
      <c r="T880" s="44"/>
      <c r="U880" s="44"/>
      <c r="V880" s="44"/>
      <c r="W880" s="44"/>
      <c r="X880" s="44"/>
      <c r="Y880" s="44"/>
      <c r="Z880" s="44"/>
      <c r="AA880" s="44"/>
      <c r="AB880" s="44"/>
      <c r="AC880" s="44"/>
      <c r="AD880" s="44"/>
      <c r="AE880" s="78"/>
      <c r="AF880" s="44"/>
      <c r="AG880" s="44"/>
      <c r="AH880" s="390"/>
      <c r="AI880" s="44"/>
      <c r="AJ880" s="44"/>
      <c r="AK880" s="44"/>
      <c r="AL880" s="44"/>
      <c r="AM880" s="44"/>
      <c r="AN880" s="44"/>
      <c r="AO880" s="44"/>
      <c r="AP880" s="44"/>
      <c r="AQ880" s="44"/>
      <c r="AR880" s="44"/>
      <c r="AS880" s="44"/>
      <c r="AT880" s="44"/>
      <c r="AU880" s="44"/>
      <c r="AV880" s="44"/>
      <c r="AW880" s="44"/>
      <c r="AX880" s="44"/>
      <c r="AY880" s="44"/>
      <c r="AZ880" s="44"/>
      <c r="BA880" s="44"/>
      <c r="BB880" s="44"/>
      <c r="BC880" s="44"/>
      <c r="BD880" s="44"/>
      <c r="BE880" s="44"/>
      <c r="BF880" s="44"/>
    </row>
    <row r="881" ht="14.25" customHeight="1">
      <c r="A881" s="44"/>
      <c r="B881" s="44"/>
      <c r="C881" s="44"/>
      <c r="D881" s="78"/>
      <c r="E881" s="78"/>
      <c r="F881" s="107"/>
      <c r="G881" s="107"/>
      <c r="H881" s="107"/>
      <c r="I881" s="107"/>
      <c r="J881" s="107"/>
      <c r="K881" s="44"/>
      <c r="L881" s="44"/>
      <c r="M881" s="44"/>
      <c r="N881" s="78"/>
      <c r="O881" s="78"/>
      <c r="P881" s="407"/>
      <c r="Q881" s="78"/>
      <c r="R881" s="406"/>
      <c r="S881" s="163"/>
      <c r="T881" s="44"/>
      <c r="U881" s="44"/>
      <c r="V881" s="44"/>
      <c r="W881" s="44"/>
      <c r="X881" s="44"/>
      <c r="Y881" s="44"/>
      <c r="Z881" s="44"/>
      <c r="AA881" s="44"/>
      <c r="AB881" s="44"/>
      <c r="AC881" s="44"/>
      <c r="AD881" s="44"/>
      <c r="AE881" s="78"/>
      <c r="AF881" s="44"/>
      <c r="AG881" s="44"/>
      <c r="AH881" s="390"/>
      <c r="AI881" s="44"/>
      <c r="AJ881" s="44"/>
      <c r="AK881" s="44"/>
      <c r="AL881" s="44"/>
      <c r="AM881" s="44"/>
      <c r="AN881" s="44"/>
      <c r="AO881" s="44"/>
      <c r="AP881" s="44"/>
      <c r="AQ881" s="44"/>
      <c r="AR881" s="44"/>
      <c r="AS881" s="44"/>
      <c r="AT881" s="44"/>
      <c r="AU881" s="44"/>
      <c r="AV881" s="44"/>
      <c r="AW881" s="44"/>
      <c r="AX881" s="44"/>
      <c r="AY881" s="44"/>
      <c r="AZ881" s="44"/>
      <c r="BA881" s="44"/>
      <c r="BB881" s="44"/>
      <c r="BC881" s="44"/>
      <c r="BD881" s="44"/>
      <c r="BE881" s="44"/>
      <c r="BF881" s="44"/>
    </row>
    <row r="882" ht="14.25" customHeight="1">
      <c r="A882" s="44"/>
      <c r="B882" s="44"/>
      <c r="C882" s="44"/>
      <c r="D882" s="78"/>
      <c r="E882" s="78"/>
      <c r="F882" s="107"/>
      <c r="G882" s="107"/>
      <c r="H882" s="107"/>
      <c r="I882" s="107"/>
      <c r="J882" s="107"/>
      <c r="K882" s="44"/>
      <c r="L882" s="44"/>
      <c r="M882" s="44"/>
      <c r="N882" s="78"/>
      <c r="O882" s="78"/>
      <c r="P882" s="407"/>
      <c r="Q882" s="78"/>
      <c r="R882" s="406"/>
      <c r="S882" s="163"/>
      <c r="T882" s="44"/>
      <c r="U882" s="44"/>
      <c r="V882" s="44"/>
      <c r="W882" s="44"/>
      <c r="X882" s="44"/>
      <c r="Y882" s="44"/>
      <c r="Z882" s="44"/>
      <c r="AA882" s="44"/>
      <c r="AB882" s="44"/>
      <c r="AC882" s="44"/>
      <c r="AD882" s="44"/>
      <c r="AE882" s="78"/>
      <c r="AF882" s="44"/>
      <c r="AG882" s="44"/>
      <c r="AH882" s="390"/>
      <c r="AI882" s="44"/>
      <c r="AJ882" s="44"/>
      <c r="AK882" s="44"/>
      <c r="AL882" s="44"/>
      <c r="AM882" s="44"/>
      <c r="AN882" s="44"/>
      <c r="AO882" s="44"/>
      <c r="AP882" s="44"/>
      <c r="AQ882" s="44"/>
      <c r="AR882" s="44"/>
      <c r="AS882" s="44"/>
      <c r="AT882" s="44"/>
      <c r="AU882" s="44"/>
      <c r="AV882" s="44"/>
      <c r="AW882" s="44"/>
      <c r="AX882" s="44"/>
      <c r="AY882" s="44"/>
      <c r="AZ882" s="44"/>
      <c r="BA882" s="44"/>
      <c r="BB882" s="44"/>
      <c r="BC882" s="44"/>
      <c r="BD882" s="44"/>
      <c r="BE882" s="44"/>
      <c r="BF882" s="44"/>
    </row>
    <row r="883" ht="14.25" customHeight="1">
      <c r="A883" s="44"/>
      <c r="B883" s="44"/>
      <c r="C883" s="44"/>
      <c r="D883" s="78"/>
      <c r="E883" s="78"/>
      <c r="F883" s="107"/>
      <c r="G883" s="107"/>
      <c r="H883" s="107"/>
      <c r="I883" s="107"/>
      <c r="J883" s="107"/>
      <c r="K883" s="44"/>
      <c r="L883" s="44"/>
      <c r="M883" s="44"/>
      <c r="N883" s="78"/>
      <c r="O883" s="78"/>
      <c r="P883" s="407"/>
      <c r="Q883" s="78"/>
      <c r="R883" s="406"/>
      <c r="S883" s="163"/>
      <c r="T883" s="44"/>
      <c r="U883" s="44"/>
      <c r="V883" s="44"/>
      <c r="W883" s="44"/>
      <c r="X883" s="44"/>
      <c r="Y883" s="44"/>
      <c r="Z883" s="44"/>
      <c r="AA883" s="44"/>
      <c r="AB883" s="44"/>
      <c r="AC883" s="44"/>
      <c r="AD883" s="44"/>
      <c r="AE883" s="78"/>
      <c r="AF883" s="44"/>
      <c r="AG883" s="44"/>
      <c r="AH883" s="390"/>
      <c r="AI883" s="44"/>
      <c r="AJ883" s="44"/>
      <c r="AK883" s="44"/>
      <c r="AL883" s="44"/>
      <c r="AM883" s="44"/>
      <c r="AN883" s="44"/>
      <c r="AO883" s="44"/>
      <c r="AP883" s="44"/>
      <c r="AQ883" s="44"/>
      <c r="AR883" s="44"/>
      <c r="AS883" s="44"/>
      <c r="AT883" s="44"/>
      <c r="AU883" s="44"/>
      <c r="AV883" s="44"/>
      <c r="AW883" s="44"/>
      <c r="AX883" s="44"/>
      <c r="AY883" s="44"/>
      <c r="AZ883" s="44"/>
      <c r="BA883" s="44"/>
      <c r="BB883" s="44"/>
      <c r="BC883" s="44"/>
      <c r="BD883" s="44"/>
      <c r="BE883" s="44"/>
      <c r="BF883" s="44"/>
    </row>
    <row r="884" ht="14.25" customHeight="1">
      <c r="A884" s="44"/>
      <c r="B884" s="44"/>
      <c r="C884" s="44"/>
      <c r="D884" s="78"/>
      <c r="E884" s="78"/>
      <c r="F884" s="107"/>
      <c r="G884" s="107"/>
      <c r="H884" s="107"/>
      <c r="I884" s="107"/>
      <c r="J884" s="107"/>
      <c r="K884" s="44"/>
      <c r="L884" s="44"/>
      <c r="M884" s="44"/>
      <c r="N884" s="78"/>
      <c r="O884" s="78"/>
      <c r="P884" s="407"/>
      <c r="Q884" s="78"/>
      <c r="R884" s="406"/>
      <c r="S884" s="163"/>
      <c r="T884" s="44"/>
      <c r="U884" s="44"/>
      <c r="V884" s="44"/>
      <c r="W884" s="44"/>
      <c r="X884" s="44"/>
      <c r="Y884" s="44"/>
      <c r="Z884" s="44"/>
      <c r="AA884" s="44"/>
      <c r="AB884" s="44"/>
      <c r="AC884" s="44"/>
      <c r="AD884" s="44"/>
      <c r="AE884" s="78"/>
      <c r="AF884" s="44"/>
      <c r="AG884" s="44"/>
      <c r="AH884" s="390"/>
      <c r="AI884" s="44"/>
      <c r="AJ884" s="44"/>
      <c r="AK884" s="44"/>
      <c r="AL884" s="44"/>
      <c r="AM884" s="44"/>
      <c r="AN884" s="44"/>
      <c r="AO884" s="44"/>
      <c r="AP884" s="44"/>
      <c r="AQ884" s="44"/>
      <c r="AR884" s="44"/>
      <c r="AS884" s="44"/>
      <c r="AT884" s="44"/>
      <c r="AU884" s="44"/>
      <c r="AV884" s="44"/>
      <c r="AW884" s="44"/>
      <c r="AX884" s="44"/>
      <c r="AY884" s="44"/>
      <c r="AZ884" s="44"/>
      <c r="BA884" s="44"/>
      <c r="BB884" s="44"/>
      <c r="BC884" s="44"/>
      <c r="BD884" s="44"/>
      <c r="BE884" s="44"/>
      <c r="BF884" s="44"/>
    </row>
    <row r="885" ht="14.25" customHeight="1">
      <c r="A885" s="44"/>
      <c r="B885" s="44"/>
      <c r="C885" s="44"/>
      <c r="D885" s="78"/>
      <c r="E885" s="78"/>
      <c r="F885" s="107"/>
      <c r="G885" s="107"/>
      <c r="H885" s="107"/>
      <c r="I885" s="107"/>
      <c r="J885" s="107"/>
      <c r="K885" s="44"/>
      <c r="L885" s="44"/>
      <c r="M885" s="44"/>
      <c r="N885" s="78"/>
      <c r="O885" s="78"/>
      <c r="P885" s="407"/>
      <c r="Q885" s="78"/>
      <c r="R885" s="406"/>
      <c r="S885" s="163"/>
      <c r="T885" s="44"/>
      <c r="U885" s="44"/>
      <c r="V885" s="44"/>
      <c r="W885" s="44"/>
      <c r="X885" s="44"/>
      <c r="Y885" s="44"/>
      <c r="Z885" s="44"/>
      <c r="AA885" s="44"/>
      <c r="AB885" s="44"/>
      <c r="AC885" s="44"/>
      <c r="AD885" s="44"/>
      <c r="AE885" s="78"/>
      <c r="AF885" s="44"/>
      <c r="AG885" s="44"/>
      <c r="AH885" s="390"/>
      <c r="AI885" s="44"/>
      <c r="AJ885" s="44"/>
      <c r="AK885" s="44"/>
      <c r="AL885" s="44"/>
      <c r="AM885" s="44"/>
      <c r="AN885" s="44"/>
      <c r="AO885" s="44"/>
      <c r="AP885" s="44"/>
      <c r="AQ885" s="44"/>
      <c r="AR885" s="44"/>
      <c r="AS885" s="44"/>
      <c r="AT885" s="44"/>
      <c r="AU885" s="44"/>
      <c r="AV885" s="44"/>
      <c r="AW885" s="44"/>
      <c r="AX885" s="44"/>
      <c r="AY885" s="44"/>
      <c r="AZ885" s="44"/>
      <c r="BA885" s="44"/>
      <c r="BB885" s="44"/>
      <c r="BC885" s="44"/>
      <c r="BD885" s="44"/>
      <c r="BE885" s="44"/>
      <c r="BF885" s="44"/>
    </row>
    <row r="886" ht="14.25" customHeight="1">
      <c r="A886" s="44"/>
      <c r="B886" s="44"/>
      <c r="C886" s="44"/>
      <c r="D886" s="78"/>
      <c r="E886" s="78"/>
      <c r="F886" s="107"/>
      <c r="G886" s="107"/>
      <c r="H886" s="107"/>
      <c r="I886" s="107"/>
      <c r="J886" s="107"/>
      <c r="K886" s="44"/>
      <c r="L886" s="44"/>
      <c r="M886" s="44"/>
      <c r="N886" s="78"/>
      <c r="O886" s="78"/>
      <c r="P886" s="407"/>
      <c r="Q886" s="78"/>
      <c r="R886" s="406"/>
      <c r="S886" s="163"/>
      <c r="T886" s="44"/>
      <c r="U886" s="44"/>
      <c r="V886" s="44"/>
      <c r="W886" s="44"/>
      <c r="X886" s="44"/>
      <c r="Y886" s="44"/>
      <c r="Z886" s="44"/>
      <c r="AA886" s="44"/>
      <c r="AB886" s="44"/>
      <c r="AC886" s="44"/>
      <c r="AD886" s="44"/>
      <c r="AE886" s="78"/>
      <c r="AF886" s="44"/>
      <c r="AG886" s="44"/>
      <c r="AH886" s="390"/>
      <c r="AI886" s="44"/>
      <c r="AJ886" s="44"/>
      <c r="AK886" s="44"/>
      <c r="AL886" s="44"/>
      <c r="AM886" s="44"/>
      <c r="AN886" s="44"/>
      <c r="AO886" s="44"/>
      <c r="AP886" s="44"/>
      <c r="AQ886" s="44"/>
      <c r="AR886" s="44"/>
      <c r="AS886" s="44"/>
      <c r="AT886" s="44"/>
      <c r="AU886" s="44"/>
      <c r="AV886" s="44"/>
      <c r="AW886" s="44"/>
      <c r="AX886" s="44"/>
      <c r="AY886" s="44"/>
      <c r="AZ886" s="44"/>
      <c r="BA886" s="44"/>
      <c r="BB886" s="44"/>
      <c r="BC886" s="44"/>
      <c r="BD886" s="44"/>
      <c r="BE886" s="44"/>
      <c r="BF886" s="44"/>
    </row>
    <row r="887" ht="14.25" customHeight="1">
      <c r="A887" s="44"/>
      <c r="B887" s="44"/>
      <c r="C887" s="44"/>
      <c r="D887" s="78"/>
      <c r="E887" s="78"/>
      <c r="F887" s="107"/>
      <c r="G887" s="107"/>
      <c r="H887" s="107"/>
      <c r="I887" s="107"/>
      <c r="J887" s="107"/>
      <c r="K887" s="44"/>
      <c r="L887" s="44"/>
      <c r="M887" s="44"/>
      <c r="N887" s="78"/>
      <c r="O887" s="78"/>
      <c r="P887" s="407"/>
      <c r="Q887" s="78"/>
      <c r="R887" s="406"/>
      <c r="S887" s="163"/>
      <c r="T887" s="44"/>
      <c r="U887" s="44"/>
      <c r="V887" s="44"/>
      <c r="W887" s="44"/>
      <c r="X887" s="44"/>
      <c r="Y887" s="44"/>
      <c r="Z887" s="44"/>
      <c r="AA887" s="44"/>
      <c r="AB887" s="44"/>
      <c r="AC887" s="44"/>
      <c r="AD887" s="44"/>
      <c r="AE887" s="78"/>
      <c r="AF887" s="44"/>
      <c r="AG887" s="44"/>
      <c r="AH887" s="390"/>
      <c r="AI887" s="44"/>
      <c r="AJ887" s="44"/>
      <c r="AK887" s="44"/>
      <c r="AL887" s="44"/>
      <c r="AM887" s="44"/>
      <c r="AN887" s="44"/>
      <c r="AO887" s="44"/>
      <c r="AP887" s="44"/>
      <c r="AQ887" s="44"/>
      <c r="AR887" s="44"/>
      <c r="AS887" s="44"/>
      <c r="AT887" s="44"/>
      <c r="AU887" s="44"/>
      <c r="AV887" s="44"/>
      <c r="AW887" s="44"/>
      <c r="AX887" s="44"/>
      <c r="AY887" s="44"/>
      <c r="AZ887" s="44"/>
      <c r="BA887" s="44"/>
      <c r="BB887" s="44"/>
      <c r="BC887" s="44"/>
      <c r="BD887" s="44"/>
      <c r="BE887" s="44"/>
      <c r="BF887" s="44"/>
    </row>
    <row r="888" ht="14.25" customHeight="1">
      <c r="A888" s="44"/>
      <c r="B888" s="44"/>
      <c r="C888" s="44"/>
      <c r="D888" s="78"/>
      <c r="E888" s="78"/>
      <c r="F888" s="107"/>
      <c r="G888" s="107"/>
      <c r="H888" s="107"/>
      <c r="I888" s="107"/>
      <c r="J888" s="107"/>
      <c r="K888" s="44"/>
      <c r="L888" s="44"/>
      <c r="M888" s="44"/>
      <c r="N888" s="78"/>
      <c r="O888" s="78"/>
      <c r="P888" s="407"/>
      <c r="Q888" s="78"/>
      <c r="R888" s="406"/>
      <c r="S888" s="163"/>
      <c r="T888" s="44"/>
      <c r="U888" s="44"/>
      <c r="V888" s="44"/>
      <c r="W888" s="44"/>
      <c r="X888" s="44"/>
      <c r="Y888" s="44"/>
      <c r="Z888" s="44"/>
      <c r="AA888" s="44"/>
      <c r="AB888" s="44"/>
      <c r="AC888" s="44"/>
      <c r="AD888" s="44"/>
      <c r="AE888" s="78"/>
      <c r="AF888" s="44"/>
      <c r="AG888" s="44"/>
      <c r="AH888" s="390"/>
      <c r="AI888" s="44"/>
      <c r="AJ888" s="44"/>
      <c r="AK888" s="44"/>
      <c r="AL888" s="44"/>
      <c r="AM888" s="44"/>
      <c r="AN888" s="44"/>
      <c r="AO888" s="44"/>
      <c r="AP888" s="44"/>
      <c r="AQ888" s="44"/>
      <c r="AR888" s="44"/>
      <c r="AS888" s="44"/>
      <c r="AT888" s="44"/>
      <c r="AU888" s="44"/>
      <c r="AV888" s="44"/>
      <c r="AW888" s="44"/>
      <c r="AX888" s="44"/>
      <c r="AY888" s="44"/>
      <c r="AZ888" s="44"/>
      <c r="BA888" s="44"/>
      <c r="BB888" s="44"/>
      <c r="BC888" s="44"/>
      <c r="BD888" s="44"/>
      <c r="BE888" s="44"/>
      <c r="BF888" s="44"/>
    </row>
    <row r="889" ht="14.25" customHeight="1">
      <c r="A889" s="44"/>
      <c r="B889" s="44"/>
      <c r="C889" s="44"/>
      <c r="D889" s="78"/>
      <c r="E889" s="78"/>
      <c r="F889" s="107"/>
      <c r="G889" s="107"/>
      <c r="H889" s="107"/>
      <c r="I889" s="107"/>
      <c r="J889" s="107"/>
      <c r="K889" s="44"/>
      <c r="L889" s="44"/>
      <c r="M889" s="44"/>
      <c r="N889" s="78"/>
      <c r="O889" s="78"/>
      <c r="P889" s="407"/>
      <c r="Q889" s="78"/>
      <c r="R889" s="406"/>
      <c r="S889" s="163"/>
      <c r="T889" s="44"/>
      <c r="U889" s="44"/>
      <c r="V889" s="44"/>
      <c r="W889" s="44"/>
      <c r="X889" s="44"/>
      <c r="Y889" s="44"/>
      <c r="Z889" s="44"/>
      <c r="AA889" s="44"/>
      <c r="AB889" s="44"/>
      <c r="AC889" s="44"/>
      <c r="AD889" s="44"/>
      <c r="AE889" s="78"/>
      <c r="AF889" s="44"/>
      <c r="AG889" s="44"/>
      <c r="AH889" s="390"/>
      <c r="AI889" s="44"/>
      <c r="AJ889" s="44"/>
      <c r="AK889" s="44"/>
      <c r="AL889" s="44"/>
      <c r="AM889" s="44"/>
      <c r="AN889" s="44"/>
      <c r="AO889" s="44"/>
      <c r="AP889" s="44"/>
      <c r="AQ889" s="44"/>
      <c r="AR889" s="44"/>
      <c r="AS889" s="44"/>
      <c r="AT889" s="44"/>
      <c r="AU889" s="44"/>
      <c r="AV889" s="44"/>
      <c r="AW889" s="44"/>
      <c r="AX889" s="44"/>
      <c r="AY889" s="44"/>
      <c r="AZ889" s="44"/>
      <c r="BA889" s="44"/>
      <c r="BB889" s="44"/>
      <c r="BC889" s="44"/>
      <c r="BD889" s="44"/>
      <c r="BE889" s="44"/>
      <c r="BF889" s="44"/>
    </row>
    <row r="890" ht="14.25" customHeight="1">
      <c r="A890" s="44"/>
      <c r="B890" s="44"/>
      <c r="C890" s="44"/>
      <c r="D890" s="78"/>
      <c r="E890" s="78"/>
      <c r="F890" s="107"/>
      <c r="G890" s="107"/>
      <c r="H890" s="107"/>
      <c r="I890" s="107"/>
      <c r="J890" s="107"/>
      <c r="K890" s="44"/>
      <c r="L890" s="44"/>
      <c r="M890" s="44"/>
      <c r="N890" s="78"/>
      <c r="O890" s="78"/>
      <c r="P890" s="407"/>
      <c r="Q890" s="78"/>
      <c r="R890" s="406"/>
      <c r="S890" s="163"/>
      <c r="T890" s="44"/>
      <c r="U890" s="44"/>
      <c r="V890" s="44"/>
      <c r="W890" s="44"/>
      <c r="X890" s="44"/>
      <c r="Y890" s="44"/>
      <c r="Z890" s="44"/>
      <c r="AA890" s="44"/>
      <c r="AB890" s="44"/>
      <c r="AC890" s="44"/>
      <c r="AD890" s="44"/>
      <c r="AE890" s="78"/>
      <c r="AF890" s="44"/>
      <c r="AG890" s="44"/>
      <c r="AH890" s="390"/>
      <c r="AI890" s="44"/>
      <c r="AJ890" s="44"/>
      <c r="AK890" s="44"/>
      <c r="AL890" s="44"/>
      <c r="AM890" s="44"/>
      <c r="AN890" s="44"/>
      <c r="AO890" s="44"/>
      <c r="AP890" s="44"/>
      <c r="AQ890" s="44"/>
      <c r="AR890" s="44"/>
      <c r="AS890" s="44"/>
      <c r="AT890" s="44"/>
      <c r="AU890" s="44"/>
      <c r="AV890" s="44"/>
      <c r="AW890" s="44"/>
      <c r="AX890" s="44"/>
      <c r="AY890" s="44"/>
      <c r="AZ890" s="44"/>
      <c r="BA890" s="44"/>
      <c r="BB890" s="44"/>
      <c r="BC890" s="44"/>
      <c r="BD890" s="44"/>
      <c r="BE890" s="44"/>
      <c r="BF890" s="44"/>
    </row>
    <row r="891" ht="14.25" customHeight="1">
      <c r="A891" s="44"/>
      <c r="B891" s="44"/>
      <c r="C891" s="44"/>
      <c r="D891" s="78"/>
      <c r="E891" s="78"/>
      <c r="F891" s="107"/>
      <c r="G891" s="107"/>
      <c r="H891" s="107"/>
      <c r="I891" s="107"/>
      <c r="J891" s="107"/>
      <c r="K891" s="44"/>
      <c r="L891" s="44"/>
      <c r="M891" s="44"/>
      <c r="N891" s="78"/>
      <c r="O891" s="78"/>
      <c r="P891" s="407"/>
      <c r="Q891" s="78"/>
      <c r="R891" s="406"/>
      <c r="S891" s="163"/>
      <c r="T891" s="44"/>
      <c r="U891" s="44"/>
      <c r="V891" s="44"/>
      <c r="W891" s="44"/>
      <c r="X891" s="44"/>
      <c r="Y891" s="44"/>
      <c r="Z891" s="44"/>
      <c r="AA891" s="44"/>
      <c r="AB891" s="44"/>
      <c r="AC891" s="44"/>
      <c r="AD891" s="44"/>
      <c r="AE891" s="78"/>
      <c r="AF891" s="44"/>
      <c r="AG891" s="44"/>
      <c r="AH891" s="390"/>
      <c r="AI891" s="44"/>
      <c r="AJ891" s="44"/>
      <c r="AK891" s="44"/>
      <c r="AL891" s="44"/>
      <c r="AM891" s="44"/>
      <c r="AN891" s="44"/>
      <c r="AO891" s="44"/>
      <c r="AP891" s="44"/>
      <c r="AQ891" s="44"/>
      <c r="AR891" s="44"/>
      <c r="AS891" s="44"/>
      <c r="AT891" s="44"/>
      <c r="AU891" s="44"/>
      <c r="AV891" s="44"/>
      <c r="AW891" s="44"/>
      <c r="AX891" s="44"/>
      <c r="AY891" s="44"/>
      <c r="AZ891" s="44"/>
      <c r="BA891" s="44"/>
      <c r="BB891" s="44"/>
      <c r="BC891" s="44"/>
      <c r="BD891" s="44"/>
      <c r="BE891" s="44"/>
      <c r="BF891" s="44"/>
    </row>
    <row r="892" ht="14.25" customHeight="1">
      <c r="A892" s="44"/>
      <c r="B892" s="44"/>
      <c r="C892" s="44"/>
      <c r="D892" s="78"/>
      <c r="E892" s="78"/>
      <c r="F892" s="107"/>
      <c r="G892" s="107"/>
      <c r="H892" s="107"/>
      <c r="I892" s="107"/>
      <c r="J892" s="107"/>
      <c r="K892" s="44"/>
      <c r="L892" s="44"/>
      <c r="M892" s="44"/>
      <c r="N892" s="78"/>
      <c r="O892" s="78"/>
      <c r="P892" s="407"/>
      <c r="Q892" s="78"/>
      <c r="R892" s="406"/>
      <c r="S892" s="163"/>
      <c r="T892" s="44"/>
      <c r="U892" s="44"/>
      <c r="V892" s="44"/>
      <c r="W892" s="44"/>
      <c r="X892" s="44"/>
      <c r="Y892" s="44"/>
      <c r="Z892" s="44"/>
      <c r="AA892" s="44"/>
      <c r="AB892" s="44"/>
      <c r="AC892" s="44"/>
      <c r="AD892" s="44"/>
      <c r="AE892" s="78"/>
      <c r="AF892" s="44"/>
      <c r="AG892" s="44"/>
      <c r="AH892" s="390"/>
      <c r="AI892" s="44"/>
      <c r="AJ892" s="44"/>
      <c r="AK892" s="44"/>
      <c r="AL892" s="44"/>
      <c r="AM892" s="44"/>
      <c r="AN892" s="44"/>
      <c r="AO892" s="44"/>
      <c r="AP892" s="44"/>
      <c r="AQ892" s="44"/>
      <c r="AR892" s="44"/>
      <c r="AS892" s="44"/>
      <c r="AT892" s="44"/>
      <c r="AU892" s="44"/>
      <c r="AV892" s="44"/>
      <c r="AW892" s="44"/>
      <c r="AX892" s="44"/>
      <c r="AY892" s="44"/>
      <c r="AZ892" s="44"/>
      <c r="BA892" s="44"/>
      <c r="BB892" s="44"/>
      <c r="BC892" s="44"/>
      <c r="BD892" s="44"/>
      <c r="BE892" s="44"/>
      <c r="BF892" s="44"/>
    </row>
    <row r="893" ht="14.25" customHeight="1">
      <c r="A893" s="44"/>
      <c r="B893" s="44"/>
      <c r="C893" s="44"/>
      <c r="D893" s="78"/>
      <c r="E893" s="78"/>
      <c r="F893" s="107"/>
      <c r="G893" s="107"/>
      <c r="H893" s="107"/>
      <c r="I893" s="107"/>
      <c r="J893" s="107"/>
      <c r="K893" s="44"/>
      <c r="L893" s="44"/>
      <c r="M893" s="44"/>
      <c r="N893" s="78"/>
      <c r="O893" s="78"/>
      <c r="P893" s="407"/>
      <c r="Q893" s="78"/>
      <c r="R893" s="406"/>
      <c r="S893" s="163"/>
      <c r="T893" s="44"/>
      <c r="U893" s="44"/>
      <c r="V893" s="44"/>
      <c r="W893" s="44"/>
      <c r="X893" s="44"/>
      <c r="Y893" s="44"/>
      <c r="Z893" s="44"/>
      <c r="AA893" s="44"/>
      <c r="AB893" s="44"/>
      <c r="AC893" s="44"/>
      <c r="AD893" s="44"/>
      <c r="AE893" s="78"/>
      <c r="AF893" s="44"/>
      <c r="AG893" s="44"/>
      <c r="AH893" s="390"/>
      <c r="AI893" s="44"/>
      <c r="AJ893" s="44"/>
      <c r="AK893" s="44"/>
      <c r="AL893" s="44"/>
      <c r="AM893" s="44"/>
      <c r="AN893" s="44"/>
      <c r="AO893" s="44"/>
      <c r="AP893" s="44"/>
      <c r="AQ893" s="44"/>
      <c r="AR893" s="44"/>
      <c r="AS893" s="44"/>
      <c r="AT893" s="44"/>
      <c r="AU893" s="44"/>
      <c r="AV893" s="44"/>
      <c r="AW893" s="44"/>
      <c r="AX893" s="44"/>
      <c r="AY893" s="44"/>
      <c r="AZ893" s="44"/>
      <c r="BA893" s="44"/>
      <c r="BB893" s="44"/>
      <c r="BC893" s="44"/>
      <c r="BD893" s="44"/>
      <c r="BE893" s="44"/>
      <c r="BF893" s="44"/>
    </row>
    <row r="894" ht="14.25" customHeight="1">
      <c r="A894" s="44"/>
      <c r="B894" s="44"/>
      <c r="C894" s="44"/>
      <c r="D894" s="78"/>
      <c r="E894" s="78"/>
      <c r="F894" s="107"/>
      <c r="G894" s="107"/>
      <c r="H894" s="107"/>
      <c r="I894" s="107"/>
      <c r="J894" s="107"/>
      <c r="K894" s="44"/>
      <c r="L894" s="44"/>
      <c r="M894" s="44"/>
      <c r="N894" s="78"/>
      <c r="O894" s="78"/>
      <c r="P894" s="407"/>
      <c r="Q894" s="78"/>
      <c r="R894" s="406"/>
      <c r="S894" s="163"/>
      <c r="T894" s="44"/>
      <c r="U894" s="44"/>
      <c r="V894" s="44"/>
      <c r="W894" s="44"/>
      <c r="X894" s="44"/>
      <c r="Y894" s="44"/>
      <c r="Z894" s="44"/>
      <c r="AA894" s="44"/>
      <c r="AB894" s="44"/>
      <c r="AC894" s="44"/>
      <c r="AD894" s="44"/>
      <c r="AE894" s="78"/>
      <c r="AF894" s="44"/>
      <c r="AG894" s="44"/>
      <c r="AH894" s="390"/>
      <c r="AI894" s="44"/>
      <c r="AJ894" s="44"/>
      <c r="AK894" s="44"/>
      <c r="AL894" s="44"/>
      <c r="AM894" s="44"/>
      <c r="AN894" s="44"/>
      <c r="AO894" s="44"/>
      <c r="AP894" s="44"/>
      <c r="AQ894" s="44"/>
      <c r="AR894" s="44"/>
      <c r="AS894" s="44"/>
      <c r="AT894" s="44"/>
      <c r="AU894" s="44"/>
      <c r="AV894" s="44"/>
      <c r="AW894" s="44"/>
      <c r="AX894" s="44"/>
      <c r="AY894" s="44"/>
      <c r="AZ894" s="44"/>
      <c r="BA894" s="44"/>
      <c r="BB894" s="44"/>
      <c r="BC894" s="44"/>
      <c r="BD894" s="44"/>
      <c r="BE894" s="44"/>
      <c r="BF894" s="44"/>
    </row>
    <row r="895" ht="14.25" customHeight="1">
      <c r="A895" s="44"/>
      <c r="B895" s="44"/>
      <c r="C895" s="44"/>
      <c r="D895" s="78"/>
      <c r="E895" s="78"/>
      <c r="F895" s="107"/>
      <c r="G895" s="107"/>
      <c r="H895" s="107"/>
      <c r="I895" s="107"/>
      <c r="J895" s="107"/>
      <c r="K895" s="44"/>
      <c r="L895" s="44"/>
      <c r="M895" s="44"/>
      <c r="N895" s="78"/>
      <c r="O895" s="78"/>
      <c r="P895" s="407"/>
      <c r="Q895" s="78"/>
      <c r="R895" s="406"/>
      <c r="S895" s="163"/>
      <c r="T895" s="44"/>
      <c r="U895" s="44"/>
      <c r="V895" s="44"/>
      <c r="W895" s="44"/>
      <c r="X895" s="44"/>
      <c r="Y895" s="44"/>
      <c r="Z895" s="44"/>
      <c r="AA895" s="44"/>
      <c r="AB895" s="44"/>
      <c r="AC895" s="44"/>
      <c r="AD895" s="44"/>
      <c r="AE895" s="78"/>
      <c r="AF895" s="44"/>
      <c r="AG895" s="44"/>
      <c r="AH895" s="390"/>
      <c r="AI895" s="44"/>
      <c r="AJ895" s="44"/>
      <c r="AK895" s="44"/>
      <c r="AL895" s="44"/>
      <c r="AM895" s="44"/>
      <c r="AN895" s="44"/>
      <c r="AO895" s="44"/>
      <c r="AP895" s="44"/>
      <c r="AQ895" s="44"/>
      <c r="AR895" s="44"/>
      <c r="AS895" s="44"/>
      <c r="AT895" s="44"/>
      <c r="AU895" s="44"/>
      <c r="AV895" s="44"/>
      <c r="AW895" s="44"/>
      <c r="AX895" s="44"/>
      <c r="AY895" s="44"/>
      <c r="AZ895" s="44"/>
      <c r="BA895" s="44"/>
      <c r="BB895" s="44"/>
      <c r="BC895" s="44"/>
      <c r="BD895" s="44"/>
      <c r="BE895" s="44"/>
      <c r="BF895" s="44"/>
    </row>
    <row r="896" ht="14.25" customHeight="1">
      <c r="A896" s="44"/>
      <c r="B896" s="44"/>
      <c r="C896" s="44"/>
      <c r="D896" s="78"/>
      <c r="E896" s="78"/>
      <c r="F896" s="107"/>
      <c r="G896" s="107"/>
      <c r="H896" s="107"/>
      <c r="I896" s="107"/>
      <c r="J896" s="107"/>
      <c r="K896" s="44"/>
      <c r="L896" s="44"/>
      <c r="M896" s="44"/>
      <c r="N896" s="78"/>
      <c r="O896" s="78"/>
      <c r="P896" s="407"/>
      <c r="Q896" s="78"/>
      <c r="R896" s="406"/>
      <c r="S896" s="163"/>
      <c r="T896" s="44"/>
      <c r="U896" s="44"/>
      <c r="V896" s="44"/>
      <c r="W896" s="44"/>
      <c r="X896" s="44"/>
      <c r="Y896" s="44"/>
      <c r="Z896" s="44"/>
      <c r="AA896" s="44"/>
      <c r="AB896" s="44"/>
      <c r="AC896" s="44"/>
      <c r="AD896" s="44"/>
      <c r="AE896" s="78"/>
      <c r="AF896" s="44"/>
      <c r="AG896" s="44"/>
      <c r="AH896" s="390"/>
      <c r="AI896" s="44"/>
      <c r="AJ896" s="44"/>
      <c r="AK896" s="44"/>
      <c r="AL896" s="44"/>
      <c r="AM896" s="44"/>
      <c r="AN896" s="44"/>
      <c r="AO896" s="44"/>
      <c r="AP896" s="44"/>
      <c r="AQ896" s="44"/>
      <c r="AR896" s="44"/>
      <c r="AS896" s="44"/>
      <c r="AT896" s="44"/>
      <c r="AU896" s="44"/>
      <c r="AV896" s="44"/>
      <c r="AW896" s="44"/>
      <c r="AX896" s="44"/>
      <c r="AY896" s="44"/>
      <c r="AZ896" s="44"/>
      <c r="BA896" s="44"/>
      <c r="BB896" s="44"/>
      <c r="BC896" s="44"/>
      <c r="BD896" s="44"/>
      <c r="BE896" s="44"/>
      <c r="BF896" s="44"/>
    </row>
    <row r="897" ht="14.25" customHeight="1">
      <c r="A897" s="44"/>
      <c r="B897" s="44"/>
      <c r="C897" s="44"/>
      <c r="D897" s="78"/>
      <c r="E897" s="78"/>
      <c r="F897" s="107"/>
      <c r="G897" s="107"/>
      <c r="H897" s="107"/>
      <c r="I897" s="107"/>
      <c r="J897" s="107"/>
      <c r="K897" s="44"/>
      <c r="L897" s="44"/>
      <c r="M897" s="44"/>
      <c r="N897" s="78"/>
      <c r="O897" s="78"/>
      <c r="P897" s="407"/>
      <c r="Q897" s="78"/>
      <c r="R897" s="406"/>
      <c r="S897" s="163"/>
      <c r="T897" s="44"/>
      <c r="U897" s="44"/>
      <c r="V897" s="44"/>
      <c r="W897" s="44"/>
      <c r="X897" s="44"/>
      <c r="Y897" s="44"/>
      <c r="Z897" s="44"/>
      <c r="AA897" s="44"/>
      <c r="AB897" s="44"/>
      <c r="AC897" s="44"/>
      <c r="AD897" s="44"/>
      <c r="AE897" s="78"/>
      <c r="AF897" s="44"/>
      <c r="AG897" s="44"/>
      <c r="AH897" s="390"/>
      <c r="AI897" s="44"/>
      <c r="AJ897" s="44"/>
      <c r="AK897" s="44"/>
      <c r="AL897" s="44"/>
      <c r="AM897" s="44"/>
      <c r="AN897" s="44"/>
      <c r="AO897" s="44"/>
      <c r="AP897" s="44"/>
      <c r="AQ897" s="44"/>
      <c r="AR897" s="44"/>
      <c r="AS897" s="44"/>
      <c r="AT897" s="44"/>
      <c r="AU897" s="44"/>
      <c r="AV897" s="44"/>
      <c r="AW897" s="44"/>
      <c r="AX897" s="44"/>
      <c r="AY897" s="44"/>
      <c r="AZ897" s="44"/>
      <c r="BA897" s="44"/>
      <c r="BB897" s="44"/>
      <c r="BC897" s="44"/>
      <c r="BD897" s="44"/>
      <c r="BE897" s="44"/>
      <c r="BF897" s="44"/>
    </row>
    <row r="898" ht="14.25" customHeight="1">
      <c r="A898" s="44"/>
      <c r="B898" s="44"/>
      <c r="C898" s="44"/>
      <c r="D898" s="78"/>
      <c r="E898" s="78"/>
      <c r="F898" s="107"/>
      <c r="G898" s="107"/>
      <c r="H898" s="107"/>
      <c r="I898" s="107"/>
      <c r="J898" s="107"/>
      <c r="K898" s="44"/>
      <c r="L898" s="44"/>
      <c r="M898" s="44"/>
      <c r="N898" s="78"/>
      <c r="O898" s="78"/>
      <c r="P898" s="407"/>
      <c r="Q898" s="78"/>
      <c r="R898" s="406"/>
      <c r="S898" s="163"/>
      <c r="T898" s="44"/>
      <c r="U898" s="44"/>
      <c r="V898" s="44"/>
      <c r="W898" s="44"/>
      <c r="X898" s="44"/>
      <c r="Y898" s="44"/>
      <c r="Z898" s="44"/>
      <c r="AA898" s="44"/>
      <c r="AB898" s="44"/>
      <c r="AC898" s="44"/>
      <c r="AD898" s="44"/>
      <c r="AE898" s="78"/>
      <c r="AF898" s="44"/>
      <c r="AG898" s="44"/>
      <c r="AH898" s="390"/>
      <c r="AI898" s="44"/>
      <c r="AJ898" s="44"/>
      <c r="AK898" s="44"/>
      <c r="AL898" s="44"/>
      <c r="AM898" s="44"/>
      <c r="AN898" s="44"/>
      <c r="AO898" s="44"/>
      <c r="AP898" s="44"/>
      <c r="AQ898" s="44"/>
      <c r="AR898" s="44"/>
      <c r="AS898" s="44"/>
      <c r="AT898" s="44"/>
      <c r="AU898" s="44"/>
      <c r="AV898" s="44"/>
      <c r="AW898" s="44"/>
      <c r="AX898" s="44"/>
      <c r="AY898" s="44"/>
      <c r="AZ898" s="44"/>
      <c r="BA898" s="44"/>
      <c r="BB898" s="44"/>
      <c r="BC898" s="44"/>
      <c r="BD898" s="44"/>
      <c r="BE898" s="44"/>
      <c r="BF898" s="44"/>
    </row>
    <row r="899" ht="14.25" customHeight="1">
      <c r="A899" s="44"/>
      <c r="B899" s="44"/>
      <c r="C899" s="44"/>
      <c r="D899" s="78"/>
      <c r="E899" s="78"/>
      <c r="F899" s="107"/>
      <c r="G899" s="107"/>
      <c r="H899" s="107"/>
      <c r="I899" s="107"/>
      <c r="J899" s="107"/>
      <c r="K899" s="44"/>
      <c r="L899" s="44"/>
      <c r="M899" s="44"/>
      <c r="N899" s="78"/>
      <c r="O899" s="78"/>
      <c r="P899" s="407"/>
      <c r="Q899" s="78"/>
      <c r="R899" s="406"/>
      <c r="S899" s="163"/>
      <c r="T899" s="44"/>
      <c r="U899" s="44"/>
      <c r="V899" s="44"/>
      <c r="W899" s="44"/>
      <c r="X899" s="44"/>
      <c r="Y899" s="44"/>
      <c r="Z899" s="44"/>
      <c r="AA899" s="44"/>
      <c r="AB899" s="44"/>
      <c r="AC899" s="44"/>
      <c r="AD899" s="44"/>
      <c r="AE899" s="78"/>
      <c r="AF899" s="44"/>
      <c r="AG899" s="44"/>
      <c r="AH899" s="390"/>
      <c r="AI899" s="44"/>
      <c r="AJ899" s="44"/>
      <c r="AK899" s="44"/>
      <c r="AL899" s="44"/>
      <c r="AM899" s="44"/>
      <c r="AN899" s="44"/>
      <c r="AO899" s="44"/>
      <c r="AP899" s="44"/>
      <c r="AQ899" s="44"/>
      <c r="AR899" s="44"/>
      <c r="AS899" s="44"/>
      <c r="AT899" s="44"/>
      <c r="AU899" s="44"/>
      <c r="AV899" s="44"/>
      <c r="AW899" s="44"/>
      <c r="AX899" s="44"/>
      <c r="AY899" s="44"/>
      <c r="AZ899" s="44"/>
      <c r="BA899" s="44"/>
      <c r="BB899" s="44"/>
      <c r="BC899" s="44"/>
      <c r="BD899" s="44"/>
      <c r="BE899" s="44"/>
      <c r="BF899" s="44"/>
    </row>
    <row r="900" ht="14.25" customHeight="1">
      <c r="A900" s="44"/>
      <c r="B900" s="44"/>
      <c r="C900" s="44"/>
      <c r="D900" s="78"/>
      <c r="E900" s="78"/>
      <c r="F900" s="107"/>
      <c r="G900" s="107"/>
      <c r="H900" s="107"/>
      <c r="I900" s="107"/>
      <c r="J900" s="107"/>
      <c r="K900" s="44"/>
      <c r="L900" s="44"/>
      <c r="M900" s="44"/>
      <c r="N900" s="78"/>
      <c r="O900" s="78"/>
      <c r="P900" s="407"/>
      <c r="Q900" s="78"/>
      <c r="R900" s="406"/>
      <c r="S900" s="163"/>
      <c r="T900" s="44"/>
      <c r="U900" s="44"/>
      <c r="V900" s="44"/>
      <c r="W900" s="44"/>
      <c r="X900" s="44"/>
      <c r="Y900" s="44"/>
      <c r="Z900" s="44"/>
      <c r="AA900" s="44"/>
      <c r="AB900" s="44"/>
      <c r="AC900" s="44"/>
      <c r="AD900" s="44"/>
      <c r="AE900" s="78"/>
      <c r="AF900" s="44"/>
      <c r="AG900" s="44"/>
      <c r="AH900" s="390"/>
      <c r="AI900" s="44"/>
      <c r="AJ900" s="44"/>
      <c r="AK900" s="44"/>
      <c r="AL900" s="44"/>
      <c r="AM900" s="44"/>
      <c r="AN900" s="44"/>
      <c r="AO900" s="44"/>
      <c r="AP900" s="44"/>
      <c r="AQ900" s="44"/>
      <c r="AR900" s="44"/>
      <c r="AS900" s="44"/>
      <c r="AT900" s="44"/>
      <c r="AU900" s="44"/>
      <c r="AV900" s="44"/>
      <c r="AW900" s="44"/>
      <c r="AX900" s="44"/>
      <c r="AY900" s="44"/>
      <c r="AZ900" s="44"/>
      <c r="BA900" s="44"/>
      <c r="BB900" s="44"/>
      <c r="BC900" s="44"/>
      <c r="BD900" s="44"/>
      <c r="BE900" s="44"/>
      <c r="BF900" s="44"/>
    </row>
    <row r="901" ht="14.25" customHeight="1">
      <c r="A901" s="44"/>
      <c r="B901" s="44"/>
      <c r="C901" s="44"/>
      <c r="D901" s="78"/>
      <c r="E901" s="78"/>
      <c r="F901" s="107"/>
      <c r="G901" s="107"/>
      <c r="H901" s="107"/>
      <c r="I901" s="107"/>
      <c r="J901" s="107"/>
      <c r="K901" s="44"/>
      <c r="L901" s="44"/>
      <c r="M901" s="44"/>
      <c r="N901" s="78"/>
      <c r="O901" s="78"/>
      <c r="P901" s="407"/>
      <c r="Q901" s="78"/>
      <c r="R901" s="406"/>
      <c r="S901" s="163"/>
      <c r="T901" s="44"/>
      <c r="U901" s="44"/>
      <c r="V901" s="44"/>
      <c r="W901" s="44"/>
      <c r="X901" s="44"/>
      <c r="Y901" s="44"/>
      <c r="Z901" s="44"/>
      <c r="AA901" s="44"/>
      <c r="AB901" s="44"/>
      <c r="AC901" s="44"/>
      <c r="AD901" s="44"/>
      <c r="AE901" s="78"/>
      <c r="AF901" s="44"/>
      <c r="AG901" s="44"/>
      <c r="AH901" s="390"/>
      <c r="AI901" s="44"/>
      <c r="AJ901" s="44"/>
      <c r="AK901" s="44"/>
      <c r="AL901" s="44"/>
      <c r="AM901" s="44"/>
      <c r="AN901" s="44"/>
      <c r="AO901" s="44"/>
      <c r="AP901" s="44"/>
      <c r="AQ901" s="44"/>
      <c r="AR901" s="44"/>
      <c r="AS901" s="44"/>
      <c r="AT901" s="44"/>
      <c r="AU901" s="44"/>
      <c r="AV901" s="44"/>
      <c r="AW901" s="44"/>
      <c r="AX901" s="44"/>
      <c r="AY901" s="44"/>
      <c r="AZ901" s="44"/>
      <c r="BA901" s="44"/>
      <c r="BB901" s="44"/>
      <c r="BC901" s="44"/>
      <c r="BD901" s="44"/>
      <c r="BE901" s="44"/>
      <c r="BF901" s="44"/>
    </row>
    <row r="902" ht="14.25" customHeight="1">
      <c r="A902" s="44"/>
      <c r="B902" s="44"/>
      <c r="C902" s="44"/>
      <c r="D902" s="78"/>
      <c r="E902" s="78"/>
      <c r="F902" s="107"/>
      <c r="G902" s="107"/>
      <c r="H902" s="107"/>
      <c r="I902" s="107"/>
      <c r="J902" s="107"/>
      <c r="K902" s="44"/>
      <c r="L902" s="44"/>
      <c r="M902" s="44"/>
      <c r="N902" s="78"/>
      <c r="O902" s="78"/>
      <c r="P902" s="407"/>
      <c r="Q902" s="78"/>
      <c r="R902" s="406"/>
      <c r="S902" s="163"/>
      <c r="T902" s="44"/>
      <c r="U902" s="44"/>
      <c r="V902" s="44"/>
      <c r="W902" s="44"/>
      <c r="X902" s="44"/>
      <c r="Y902" s="44"/>
      <c r="Z902" s="44"/>
      <c r="AA902" s="44"/>
      <c r="AB902" s="44"/>
      <c r="AC902" s="44"/>
      <c r="AD902" s="44"/>
      <c r="AE902" s="78"/>
      <c r="AF902" s="44"/>
      <c r="AG902" s="44"/>
      <c r="AH902" s="390"/>
      <c r="AI902" s="44"/>
      <c r="AJ902" s="44"/>
      <c r="AK902" s="44"/>
      <c r="AL902" s="44"/>
      <c r="AM902" s="44"/>
      <c r="AN902" s="44"/>
      <c r="AO902" s="44"/>
      <c r="AP902" s="44"/>
      <c r="AQ902" s="44"/>
      <c r="AR902" s="44"/>
      <c r="AS902" s="44"/>
      <c r="AT902" s="44"/>
      <c r="AU902" s="44"/>
      <c r="AV902" s="44"/>
      <c r="AW902" s="44"/>
      <c r="AX902" s="44"/>
      <c r="AY902" s="44"/>
      <c r="AZ902" s="44"/>
      <c r="BA902" s="44"/>
      <c r="BB902" s="44"/>
      <c r="BC902" s="44"/>
      <c r="BD902" s="44"/>
      <c r="BE902" s="44"/>
      <c r="BF902" s="44"/>
    </row>
    <row r="903" ht="14.25" customHeight="1">
      <c r="A903" s="44"/>
      <c r="B903" s="44"/>
      <c r="C903" s="44"/>
      <c r="D903" s="78"/>
      <c r="E903" s="78"/>
      <c r="F903" s="107"/>
      <c r="G903" s="107"/>
      <c r="H903" s="107"/>
      <c r="I903" s="107"/>
      <c r="J903" s="107"/>
      <c r="K903" s="44"/>
      <c r="L903" s="44"/>
      <c r="M903" s="44"/>
      <c r="N903" s="78"/>
      <c r="O903" s="78"/>
      <c r="P903" s="407"/>
      <c r="Q903" s="78"/>
      <c r="R903" s="406"/>
      <c r="S903" s="163"/>
      <c r="T903" s="44"/>
      <c r="U903" s="44"/>
      <c r="V903" s="44"/>
      <c r="W903" s="44"/>
      <c r="X903" s="44"/>
      <c r="Y903" s="44"/>
      <c r="Z903" s="44"/>
      <c r="AA903" s="44"/>
      <c r="AB903" s="44"/>
      <c r="AC903" s="44"/>
      <c r="AD903" s="44"/>
      <c r="AE903" s="78"/>
      <c r="AF903" s="44"/>
      <c r="AG903" s="44"/>
      <c r="AH903" s="390"/>
      <c r="AI903" s="44"/>
      <c r="AJ903" s="44"/>
      <c r="AK903" s="44"/>
      <c r="AL903" s="44"/>
      <c r="AM903" s="44"/>
      <c r="AN903" s="44"/>
      <c r="AO903" s="44"/>
      <c r="AP903" s="44"/>
      <c r="AQ903" s="44"/>
      <c r="AR903" s="44"/>
      <c r="AS903" s="44"/>
      <c r="AT903" s="44"/>
      <c r="AU903" s="44"/>
      <c r="AV903" s="44"/>
      <c r="AW903" s="44"/>
      <c r="AX903" s="44"/>
      <c r="AY903" s="44"/>
      <c r="AZ903" s="44"/>
      <c r="BA903" s="44"/>
      <c r="BB903" s="44"/>
      <c r="BC903" s="44"/>
      <c r="BD903" s="44"/>
      <c r="BE903" s="44"/>
      <c r="BF903" s="44"/>
    </row>
    <row r="904" ht="14.25" customHeight="1">
      <c r="A904" s="44"/>
      <c r="B904" s="44"/>
      <c r="C904" s="44"/>
      <c r="D904" s="78"/>
      <c r="E904" s="78"/>
      <c r="F904" s="107"/>
      <c r="G904" s="107"/>
      <c r="H904" s="107"/>
      <c r="I904" s="107"/>
      <c r="J904" s="107"/>
      <c r="K904" s="44"/>
      <c r="L904" s="44"/>
      <c r="M904" s="44"/>
      <c r="N904" s="78"/>
      <c r="O904" s="78"/>
      <c r="P904" s="407"/>
      <c r="Q904" s="78"/>
      <c r="R904" s="406"/>
      <c r="S904" s="163"/>
      <c r="T904" s="44"/>
      <c r="U904" s="44"/>
      <c r="V904" s="44"/>
      <c r="W904" s="44"/>
      <c r="X904" s="44"/>
      <c r="Y904" s="44"/>
      <c r="Z904" s="44"/>
      <c r="AA904" s="44"/>
      <c r="AB904" s="44"/>
      <c r="AC904" s="44"/>
      <c r="AD904" s="44"/>
      <c r="AE904" s="78"/>
      <c r="AF904" s="44"/>
      <c r="AG904" s="44"/>
      <c r="AH904" s="390"/>
      <c r="AI904" s="44"/>
      <c r="AJ904" s="44"/>
      <c r="AK904" s="44"/>
      <c r="AL904" s="44"/>
      <c r="AM904" s="44"/>
      <c r="AN904" s="44"/>
      <c r="AO904" s="44"/>
      <c r="AP904" s="44"/>
      <c r="AQ904" s="44"/>
      <c r="AR904" s="44"/>
      <c r="AS904" s="44"/>
      <c r="AT904" s="44"/>
      <c r="AU904" s="44"/>
      <c r="AV904" s="44"/>
      <c r="AW904" s="44"/>
      <c r="AX904" s="44"/>
      <c r="AY904" s="44"/>
      <c r="AZ904" s="44"/>
      <c r="BA904" s="44"/>
      <c r="BB904" s="44"/>
      <c r="BC904" s="44"/>
      <c r="BD904" s="44"/>
      <c r="BE904" s="44"/>
      <c r="BF904" s="44"/>
    </row>
    <row r="905" ht="14.25" customHeight="1">
      <c r="A905" s="44"/>
      <c r="B905" s="44"/>
      <c r="C905" s="44"/>
      <c r="D905" s="78"/>
      <c r="E905" s="78"/>
      <c r="F905" s="107"/>
      <c r="G905" s="107"/>
      <c r="H905" s="107"/>
      <c r="I905" s="107"/>
      <c r="J905" s="107"/>
      <c r="K905" s="44"/>
      <c r="L905" s="44"/>
      <c r="M905" s="44"/>
      <c r="N905" s="78"/>
      <c r="O905" s="78"/>
      <c r="P905" s="407"/>
      <c r="Q905" s="78"/>
      <c r="R905" s="406"/>
      <c r="S905" s="163"/>
      <c r="T905" s="44"/>
      <c r="U905" s="44"/>
      <c r="V905" s="44"/>
      <c r="W905" s="44"/>
      <c r="X905" s="44"/>
      <c r="Y905" s="44"/>
      <c r="Z905" s="44"/>
      <c r="AA905" s="44"/>
      <c r="AB905" s="44"/>
      <c r="AC905" s="44"/>
      <c r="AD905" s="44"/>
      <c r="AE905" s="78"/>
      <c r="AF905" s="44"/>
      <c r="AG905" s="44"/>
      <c r="AH905" s="390"/>
      <c r="AI905" s="44"/>
      <c r="AJ905" s="44"/>
      <c r="AK905" s="44"/>
      <c r="AL905" s="44"/>
      <c r="AM905" s="44"/>
      <c r="AN905" s="44"/>
      <c r="AO905" s="44"/>
      <c r="AP905" s="44"/>
      <c r="AQ905" s="44"/>
      <c r="AR905" s="44"/>
      <c r="AS905" s="44"/>
      <c r="AT905" s="44"/>
      <c r="AU905" s="44"/>
      <c r="AV905" s="44"/>
      <c r="AW905" s="44"/>
      <c r="AX905" s="44"/>
      <c r="AY905" s="44"/>
      <c r="AZ905" s="44"/>
      <c r="BA905" s="44"/>
      <c r="BB905" s="44"/>
      <c r="BC905" s="44"/>
      <c r="BD905" s="44"/>
      <c r="BE905" s="44"/>
      <c r="BF905" s="44"/>
    </row>
    <row r="906" ht="14.25" customHeight="1">
      <c r="A906" s="44"/>
      <c r="B906" s="44"/>
      <c r="C906" s="44"/>
      <c r="D906" s="78"/>
      <c r="E906" s="78"/>
      <c r="F906" s="107"/>
      <c r="G906" s="107"/>
      <c r="H906" s="107"/>
      <c r="I906" s="107"/>
      <c r="J906" s="107"/>
      <c r="K906" s="44"/>
      <c r="L906" s="44"/>
      <c r="M906" s="44"/>
      <c r="N906" s="78"/>
      <c r="O906" s="78"/>
      <c r="P906" s="407"/>
      <c r="Q906" s="78"/>
      <c r="R906" s="406"/>
      <c r="S906" s="163"/>
      <c r="T906" s="44"/>
      <c r="U906" s="44"/>
      <c r="V906" s="44"/>
      <c r="W906" s="44"/>
      <c r="X906" s="44"/>
      <c r="Y906" s="44"/>
      <c r="Z906" s="44"/>
      <c r="AA906" s="44"/>
      <c r="AB906" s="44"/>
      <c r="AC906" s="44"/>
      <c r="AD906" s="44"/>
      <c r="AE906" s="78"/>
      <c r="AF906" s="44"/>
      <c r="AG906" s="44"/>
      <c r="AH906" s="390"/>
      <c r="AI906" s="44"/>
      <c r="AJ906" s="44"/>
      <c r="AK906" s="44"/>
      <c r="AL906" s="44"/>
      <c r="AM906" s="44"/>
      <c r="AN906" s="44"/>
      <c r="AO906" s="44"/>
      <c r="AP906" s="44"/>
      <c r="AQ906" s="44"/>
      <c r="AR906" s="44"/>
      <c r="AS906" s="44"/>
      <c r="AT906" s="44"/>
      <c r="AU906" s="44"/>
      <c r="AV906" s="44"/>
      <c r="AW906" s="44"/>
      <c r="AX906" s="44"/>
      <c r="AY906" s="44"/>
      <c r="AZ906" s="44"/>
      <c r="BA906" s="44"/>
      <c r="BB906" s="44"/>
      <c r="BC906" s="44"/>
      <c r="BD906" s="44"/>
      <c r="BE906" s="44"/>
      <c r="BF906" s="44"/>
    </row>
    <row r="907" ht="14.25" customHeight="1">
      <c r="A907" s="44"/>
      <c r="B907" s="44"/>
      <c r="C907" s="44"/>
      <c r="D907" s="78"/>
      <c r="E907" s="78"/>
      <c r="F907" s="107"/>
      <c r="G907" s="107"/>
      <c r="H907" s="107"/>
      <c r="I907" s="107"/>
      <c r="J907" s="107"/>
      <c r="K907" s="44"/>
      <c r="L907" s="44"/>
      <c r="M907" s="44"/>
      <c r="N907" s="78"/>
      <c r="O907" s="78"/>
      <c r="P907" s="407"/>
      <c r="Q907" s="78"/>
      <c r="R907" s="406"/>
      <c r="S907" s="163"/>
      <c r="T907" s="44"/>
      <c r="U907" s="44"/>
      <c r="V907" s="44"/>
      <c r="W907" s="44"/>
      <c r="X907" s="44"/>
      <c r="Y907" s="44"/>
      <c r="Z907" s="44"/>
      <c r="AA907" s="44"/>
      <c r="AB907" s="44"/>
      <c r="AC907" s="44"/>
      <c r="AD907" s="44"/>
      <c r="AE907" s="78"/>
      <c r="AF907" s="44"/>
      <c r="AG907" s="44"/>
      <c r="AH907" s="390"/>
      <c r="AI907" s="44"/>
      <c r="AJ907" s="44"/>
      <c r="AK907" s="44"/>
      <c r="AL907" s="44"/>
      <c r="AM907" s="44"/>
      <c r="AN907" s="44"/>
      <c r="AO907" s="44"/>
      <c r="AP907" s="44"/>
      <c r="AQ907" s="44"/>
      <c r="AR907" s="44"/>
      <c r="AS907" s="44"/>
      <c r="AT907" s="44"/>
      <c r="AU907" s="44"/>
      <c r="AV907" s="44"/>
      <c r="AW907" s="44"/>
      <c r="AX907" s="44"/>
      <c r="AY907" s="44"/>
      <c r="AZ907" s="44"/>
      <c r="BA907" s="44"/>
      <c r="BB907" s="44"/>
      <c r="BC907" s="44"/>
      <c r="BD907" s="44"/>
      <c r="BE907" s="44"/>
      <c r="BF907" s="44"/>
    </row>
    <row r="908" ht="14.25" customHeight="1">
      <c r="A908" s="44"/>
      <c r="B908" s="44"/>
      <c r="C908" s="44"/>
      <c r="D908" s="78"/>
      <c r="E908" s="78"/>
      <c r="F908" s="107"/>
      <c r="G908" s="107"/>
      <c r="H908" s="107"/>
      <c r="I908" s="107"/>
      <c r="J908" s="107"/>
      <c r="K908" s="44"/>
      <c r="L908" s="44"/>
      <c r="M908" s="44"/>
      <c r="N908" s="78"/>
      <c r="O908" s="78"/>
      <c r="P908" s="407"/>
      <c r="Q908" s="78"/>
      <c r="R908" s="406"/>
      <c r="S908" s="163"/>
      <c r="T908" s="44"/>
      <c r="U908" s="44"/>
      <c r="V908" s="44"/>
      <c r="W908" s="44"/>
      <c r="X908" s="44"/>
      <c r="Y908" s="44"/>
      <c r="Z908" s="44"/>
      <c r="AA908" s="44"/>
      <c r="AB908" s="44"/>
      <c r="AC908" s="44"/>
      <c r="AD908" s="44"/>
      <c r="AE908" s="78"/>
      <c r="AF908" s="44"/>
      <c r="AG908" s="44"/>
      <c r="AH908" s="390"/>
      <c r="AI908" s="44"/>
      <c r="AJ908" s="44"/>
      <c r="AK908" s="44"/>
      <c r="AL908" s="44"/>
      <c r="AM908" s="44"/>
      <c r="AN908" s="44"/>
      <c r="AO908" s="44"/>
      <c r="AP908" s="44"/>
      <c r="AQ908" s="44"/>
      <c r="AR908" s="44"/>
      <c r="AS908" s="44"/>
      <c r="AT908" s="44"/>
      <c r="AU908" s="44"/>
      <c r="AV908" s="44"/>
      <c r="AW908" s="44"/>
      <c r="AX908" s="44"/>
      <c r="AY908" s="44"/>
      <c r="AZ908" s="44"/>
      <c r="BA908" s="44"/>
      <c r="BB908" s="44"/>
      <c r="BC908" s="44"/>
      <c r="BD908" s="44"/>
      <c r="BE908" s="44"/>
      <c r="BF908" s="44"/>
    </row>
    <row r="909" ht="14.25" customHeight="1">
      <c r="A909" s="44"/>
      <c r="B909" s="44"/>
      <c r="C909" s="44"/>
      <c r="D909" s="78"/>
      <c r="E909" s="78"/>
      <c r="F909" s="107"/>
      <c r="G909" s="107"/>
      <c r="H909" s="107"/>
      <c r="I909" s="107"/>
      <c r="J909" s="107"/>
      <c r="K909" s="44"/>
      <c r="L909" s="44"/>
      <c r="M909" s="44"/>
      <c r="N909" s="78"/>
      <c r="O909" s="78"/>
      <c r="P909" s="407"/>
      <c r="Q909" s="78"/>
      <c r="R909" s="406"/>
      <c r="S909" s="163"/>
      <c r="T909" s="44"/>
      <c r="U909" s="44"/>
      <c r="V909" s="44"/>
      <c r="W909" s="44"/>
      <c r="X909" s="44"/>
      <c r="Y909" s="44"/>
      <c r="Z909" s="44"/>
      <c r="AA909" s="44"/>
      <c r="AB909" s="44"/>
      <c r="AC909" s="44"/>
      <c r="AD909" s="44"/>
      <c r="AE909" s="78"/>
      <c r="AF909" s="44"/>
      <c r="AG909" s="44"/>
      <c r="AH909" s="390"/>
      <c r="AI909" s="44"/>
      <c r="AJ909" s="44"/>
      <c r="AK909" s="44"/>
      <c r="AL909" s="44"/>
      <c r="AM909" s="44"/>
      <c r="AN909" s="44"/>
      <c r="AO909" s="44"/>
      <c r="AP909" s="44"/>
      <c r="AQ909" s="44"/>
      <c r="AR909" s="44"/>
      <c r="AS909" s="44"/>
      <c r="AT909" s="44"/>
      <c r="AU909" s="44"/>
      <c r="AV909" s="44"/>
      <c r="AW909" s="44"/>
      <c r="AX909" s="44"/>
      <c r="AY909" s="44"/>
      <c r="AZ909" s="44"/>
      <c r="BA909" s="44"/>
      <c r="BB909" s="44"/>
      <c r="BC909" s="44"/>
      <c r="BD909" s="44"/>
      <c r="BE909" s="44"/>
      <c r="BF909" s="44"/>
    </row>
    <row r="910" ht="14.25" customHeight="1">
      <c r="A910" s="44"/>
      <c r="B910" s="44"/>
      <c r="C910" s="44"/>
      <c r="D910" s="78"/>
      <c r="E910" s="78"/>
      <c r="F910" s="107"/>
      <c r="G910" s="107"/>
      <c r="H910" s="107"/>
      <c r="I910" s="107"/>
      <c r="J910" s="107"/>
      <c r="K910" s="44"/>
      <c r="L910" s="44"/>
      <c r="M910" s="44"/>
      <c r="N910" s="78"/>
      <c r="O910" s="78"/>
      <c r="P910" s="407"/>
      <c r="Q910" s="78"/>
      <c r="R910" s="406"/>
      <c r="S910" s="163"/>
      <c r="T910" s="44"/>
      <c r="U910" s="44"/>
      <c r="V910" s="44"/>
      <c r="W910" s="44"/>
      <c r="X910" s="44"/>
      <c r="Y910" s="44"/>
      <c r="Z910" s="44"/>
      <c r="AA910" s="44"/>
      <c r="AB910" s="44"/>
      <c r="AC910" s="44"/>
      <c r="AD910" s="44"/>
      <c r="AE910" s="78"/>
      <c r="AF910" s="44"/>
      <c r="AG910" s="44"/>
      <c r="AH910" s="390"/>
      <c r="AI910" s="44"/>
      <c r="AJ910" s="44"/>
      <c r="AK910" s="44"/>
      <c r="AL910" s="44"/>
      <c r="AM910" s="44"/>
      <c r="AN910" s="44"/>
      <c r="AO910" s="44"/>
      <c r="AP910" s="44"/>
      <c r="AQ910" s="44"/>
      <c r="AR910" s="44"/>
      <c r="AS910" s="44"/>
      <c r="AT910" s="44"/>
      <c r="AU910" s="44"/>
      <c r="AV910" s="44"/>
      <c r="AW910" s="44"/>
      <c r="AX910" s="44"/>
      <c r="AY910" s="44"/>
      <c r="AZ910" s="44"/>
      <c r="BA910" s="44"/>
      <c r="BB910" s="44"/>
      <c r="BC910" s="44"/>
      <c r="BD910" s="44"/>
      <c r="BE910" s="44"/>
      <c r="BF910" s="44"/>
    </row>
    <row r="911" ht="14.25" customHeight="1">
      <c r="A911" s="44"/>
      <c r="B911" s="44"/>
      <c r="C911" s="44"/>
      <c r="D911" s="78"/>
      <c r="E911" s="78"/>
      <c r="F911" s="107"/>
      <c r="G911" s="107"/>
      <c r="H911" s="107"/>
      <c r="I911" s="107"/>
      <c r="J911" s="107"/>
      <c r="K911" s="44"/>
      <c r="L911" s="44"/>
      <c r="M911" s="44"/>
      <c r="N911" s="78"/>
      <c r="O911" s="78"/>
      <c r="P911" s="407"/>
      <c r="Q911" s="78"/>
      <c r="R911" s="406"/>
      <c r="S911" s="163"/>
      <c r="T911" s="44"/>
      <c r="U911" s="44"/>
      <c r="V911" s="44"/>
      <c r="W911" s="44"/>
      <c r="X911" s="44"/>
      <c r="Y911" s="44"/>
      <c r="Z911" s="44"/>
      <c r="AA911" s="44"/>
      <c r="AB911" s="44"/>
      <c r="AC911" s="44"/>
      <c r="AD911" s="44"/>
      <c r="AE911" s="78"/>
      <c r="AF911" s="44"/>
      <c r="AG911" s="44"/>
      <c r="AH911" s="390"/>
      <c r="AI911" s="44"/>
      <c r="AJ911" s="44"/>
      <c r="AK911" s="44"/>
      <c r="AL911" s="44"/>
      <c r="AM911" s="44"/>
      <c r="AN911" s="44"/>
      <c r="AO911" s="44"/>
      <c r="AP911" s="44"/>
      <c r="AQ911" s="44"/>
      <c r="AR911" s="44"/>
      <c r="AS911" s="44"/>
      <c r="AT911" s="44"/>
      <c r="AU911" s="44"/>
      <c r="AV911" s="44"/>
      <c r="AW911" s="44"/>
      <c r="AX911" s="44"/>
      <c r="AY911" s="44"/>
      <c r="AZ911" s="44"/>
      <c r="BA911" s="44"/>
      <c r="BB911" s="44"/>
      <c r="BC911" s="44"/>
      <c r="BD911" s="44"/>
      <c r="BE911" s="44"/>
      <c r="BF911" s="44"/>
    </row>
    <row r="912" ht="14.25" customHeight="1">
      <c r="A912" s="44"/>
      <c r="B912" s="44"/>
      <c r="C912" s="44"/>
      <c r="D912" s="78"/>
      <c r="E912" s="78"/>
      <c r="F912" s="107"/>
      <c r="G912" s="107"/>
      <c r="H912" s="107"/>
      <c r="I912" s="107"/>
      <c r="J912" s="107"/>
      <c r="K912" s="44"/>
      <c r="L912" s="44"/>
      <c r="M912" s="44"/>
      <c r="N912" s="78"/>
      <c r="O912" s="78"/>
      <c r="P912" s="407"/>
      <c r="Q912" s="78"/>
      <c r="R912" s="406"/>
      <c r="S912" s="163"/>
      <c r="T912" s="44"/>
      <c r="U912" s="44"/>
      <c r="V912" s="44"/>
      <c r="W912" s="44"/>
      <c r="X912" s="44"/>
      <c r="Y912" s="44"/>
      <c r="Z912" s="44"/>
      <c r="AA912" s="44"/>
      <c r="AB912" s="44"/>
      <c r="AC912" s="44"/>
      <c r="AD912" s="44"/>
      <c r="AE912" s="78"/>
      <c r="AF912" s="44"/>
      <c r="AG912" s="44"/>
      <c r="AH912" s="390"/>
      <c r="AI912" s="44"/>
      <c r="AJ912" s="44"/>
      <c r="AK912" s="44"/>
      <c r="AL912" s="44"/>
      <c r="AM912" s="44"/>
      <c r="AN912" s="44"/>
      <c r="AO912" s="44"/>
      <c r="AP912" s="44"/>
      <c r="AQ912" s="44"/>
      <c r="AR912" s="44"/>
      <c r="AS912" s="44"/>
      <c r="AT912" s="44"/>
      <c r="AU912" s="44"/>
      <c r="AV912" s="44"/>
      <c r="AW912" s="44"/>
      <c r="AX912" s="44"/>
      <c r="AY912" s="44"/>
      <c r="AZ912" s="44"/>
      <c r="BA912" s="44"/>
      <c r="BB912" s="44"/>
      <c r="BC912" s="44"/>
      <c r="BD912" s="44"/>
      <c r="BE912" s="44"/>
      <c r="BF912" s="44"/>
    </row>
    <row r="913" ht="14.25" customHeight="1">
      <c r="A913" s="44"/>
      <c r="B913" s="44"/>
      <c r="C913" s="44"/>
      <c r="D913" s="78"/>
      <c r="E913" s="78"/>
      <c r="F913" s="107"/>
      <c r="G913" s="107"/>
      <c r="H913" s="107"/>
      <c r="I913" s="107"/>
      <c r="J913" s="107"/>
      <c r="K913" s="44"/>
      <c r="L913" s="44"/>
      <c r="M913" s="44"/>
      <c r="N913" s="78"/>
      <c r="O913" s="78"/>
      <c r="P913" s="407"/>
      <c r="Q913" s="78"/>
      <c r="R913" s="406"/>
      <c r="S913" s="163"/>
      <c r="T913" s="44"/>
      <c r="U913" s="44"/>
      <c r="V913" s="44"/>
      <c r="W913" s="44"/>
      <c r="X913" s="44"/>
      <c r="Y913" s="44"/>
      <c r="Z913" s="44"/>
      <c r="AA913" s="44"/>
      <c r="AB913" s="44"/>
      <c r="AC913" s="44"/>
      <c r="AD913" s="44"/>
      <c r="AE913" s="78"/>
      <c r="AF913" s="44"/>
      <c r="AG913" s="44"/>
      <c r="AH913" s="390"/>
      <c r="AI913" s="44"/>
      <c r="AJ913" s="44"/>
      <c r="AK913" s="44"/>
      <c r="AL913" s="44"/>
      <c r="AM913" s="44"/>
      <c r="AN913" s="44"/>
      <c r="AO913" s="44"/>
      <c r="AP913" s="44"/>
      <c r="AQ913" s="44"/>
      <c r="AR913" s="44"/>
      <c r="AS913" s="44"/>
      <c r="AT913" s="44"/>
      <c r="AU913" s="44"/>
      <c r="AV913" s="44"/>
      <c r="AW913" s="44"/>
      <c r="AX913" s="44"/>
      <c r="AY913" s="44"/>
      <c r="AZ913" s="44"/>
      <c r="BA913" s="44"/>
      <c r="BB913" s="44"/>
      <c r="BC913" s="44"/>
      <c r="BD913" s="44"/>
      <c r="BE913" s="44"/>
      <c r="BF913" s="44"/>
    </row>
    <row r="914" ht="14.25" customHeight="1">
      <c r="A914" s="44"/>
      <c r="B914" s="44"/>
      <c r="C914" s="44"/>
      <c r="D914" s="78"/>
      <c r="E914" s="78"/>
      <c r="F914" s="107"/>
      <c r="G914" s="107"/>
      <c r="H914" s="107"/>
      <c r="I914" s="107"/>
      <c r="J914" s="107"/>
      <c r="K914" s="44"/>
      <c r="L914" s="44"/>
      <c r="M914" s="44"/>
      <c r="N914" s="78"/>
      <c r="O914" s="78"/>
      <c r="P914" s="407"/>
      <c r="Q914" s="78"/>
      <c r="R914" s="406"/>
      <c r="S914" s="163"/>
      <c r="T914" s="44"/>
      <c r="U914" s="44"/>
      <c r="V914" s="44"/>
      <c r="W914" s="44"/>
      <c r="X914" s="44"/>
      <c r="Y914" s="44"/>
      <c r="Z914" s="44"/>
      <c r="AA914" s="44"/>
      <c r="AB914" s="44"/>
      <c r="AC914" s="44"/>
      <c r="AD914" s="44"/>
      <c r="AE914" s="78"/>
      <c r="AF914" s="44"/>
      <c r="AG914" s="44"/>
      <c r="AH914" s="390"/>
      <c r="AI914" s="44"/>
      <c r="AJ914" s="44"/>
      <c r="AK914" s="44"/>
      <c r="AL914" s="44"/>
      <c r="AM914" s="44"/>
      <c r="AN914" s="44"/>
      <c r="AO914" s="44"/>
      <c r="AP914" s="44"/>
      <c r="AQ914" s="44"/>
      <c r="AR914" s="44"/>
      <c r="AS914" s="44"/>
      <c r="AT914" s="44"/>
      <c r="AU914" s="44"/>
      <c r="AV914" s="44"/>
      <c r="AW914" s="44"/>
      <c r="AX914" s="44"/>
      <c r="AY914" s="44"/>
      <c r="AZ914" s="44"/>
      <c r="BA914" s="44"/>
      <c r="BB914" s="44"/>
      <c r="BC914" s="44"/>
      <c r="BD914" s="44"/>
      <c r="BE914" s="44"/>
      <c r="BF914" s="44"/>
    </row>
    <row r="915" ht="14.25" customHeight="1">
      <c r="A915" s="44"/>
      <c r="B915" s="44"/>
      <c r="C915" s="44"/>
      <c r="D915" s="78"/>
      <c r="E915" s="78"/>
      <c r="F915" s="107"/>
      <c r="G915" s="107"/>
      <c r="H915" s="107"/>
      <c r="I915" s="107"/>
      <c r="J915" s="107"/>
      <c r="K915" s="44"/>
      <c r="L915" s="44"/>
      <c r="M915" s="44"/>
      <c r="N915" s="78"/>
      <c r="O915" s="78"/>
      <c r="P915" s="407"/>
      <c r="Q915" s="78"/>
      <c r="R915" s="406"/>
      <c r="S915" s="163"/>
      <c r="T915" s="44"/>
      <c r="U915" s="44"/>
      <c r="V915" s="44"/>
      <c r="W915" s="44"/>
      <c r="X915" s="44"/>
      <c r="Y915" s="44"/>
      <c r="Z915" s="44"/>
      <c r="AA915" s="44"/>
      <c r="AB915" s="44"/>
      <c r="AC915" s="44"/>
      <c r="AD915" s="44"/>
      <c r="AE915" s="78"/>
      <c r="AF915" s="44"/>
      <c r="AG915" s="44"/>
      <c r="AH915" s="390"/>
      <c r="AI915" s="44"/>
      <c r="AJ915" s="44"/>
      <c r="AK915" s="44"/>
      <c r="AL915" s="44"/>
      <c r="AM915" s="44"/>
      <c r="AN915" s="44"/>
      <c r="AO915" s="44"/>
      <c r="AP915" s="44"/>
      <c r="AQ915" s="44"/>
      <c r="AR915" s="44"/>
      <c r="AS915" s="44"/>
      <c r="AT915" s="44"/>
      <c r="AU915" s="44"/>
      <c r="AV915" s="44"/>
      <c r="AW915" s="44"/>
      <c r="AX915" s="44"/>
      <c r="AY915" s="44"/>
      <c r="AZ915" s="44"/>
      <c r="BA915" s="44"/>
      <c r="BB915" s="44"/>
      <c r="BC915" s="44"/>
      <c r="BD915" s="44"/>
      <c r="BE915" s="44"/>
      <c r="BF915" s="44"/>
    </row>
    <row r="916" ht="14.25" customHeight="1">
      <c r="A916" s="44"/>
      <c r="B916" s="44"/>
      <c r="C916" s="44"/>
      <c r="D916" s="78"/>
      <c r="E916" s="78"/>
      <c r="F916" s="107"/>
      <c r="G916" s="107"/>
      <c r="H916" s="107"/>
      <c r="I916" s="107"/>
      <c r="J916" s="107"/>
      <c r="K916" s="44"/>
      <c r="L916" s="44"/>
      <c r="M916" s="44"/>
      <c r="N916" s="78"/>
      <c r="O916" s="78"/>
      <c r="P916" s="407"/>
      <c r="Q916" s="78"/>
      <c r="R916" s="406"/>
      <c r="S916" s="163"/>
      <c r="T916" s="44"/>
      <c r="U916" s="44"/>
      <c r="V916" s="44"/>
      <c r="W916" s="44"/>
      <c r="X916" s="44"/>
      <c r="Y916" s="44"/>
      <c r="Z916" s="44"/>
      <c r="AA916" s="44"/>
      <c r="AB916" s="44"/>
      <c r="AC916" s="44"/>
      <c r="AD916" s="44"/>
      <c r="AE916" s="78"/>
      <c r="AF916" s="44"/>
      <c r="AG916" s="44"/>
      <c r="AH916" s="390"/>
      <c r="AI916" s="44"/>
      <c r="AJ916" s="44"/>
      <c r="AK916" s="44"/>
      <c r="AL916" s="44"/>
      <c r="AM916" s="44"/>
      <c r="AN916" s="44"/>
      <c r="AO916" s="44"/>
      <c r="AP916" s="44"/>
      <c r="AQ916" s="44"/>
      <c r="AR916" s="44"/>
      <c r="AS916" s="44"/>
      <c r="AT916" s="44"/>
      <c r="AU916" s="44"/>
      <c r="AV916" s="44"/>
      <c r="AW916" s="44"/>
      <c r="AX916" s="44"/>
      <c r="AY916" s="44"/>
      <c r="AZ916" s="44"/>
      <c r="BA916" s="44"/>
      <c r="BB916" s="44"/>
      <c r="BC916" s="44"/>
      <c r="BD916" s="44"/>
      <c r="BE916" s="44"/>
      <c r="BF916" s="44"/>
    </row>
    <row r="917" ht="14.25" customHeight="1">
      <c r="A917" s="44"/>
      <c r="B917" s="44"/>
      <c r="C917" s="44"/>
      <c r="D917" s="78"/>
      <c r="E917" s="78"/>
      <c r="F917" s="107"/>
      <c r="G917" s="107"/>
      <c r="H917" s="107"/>
      <c r="I917" s="107"/>
      <c r="J917" s="107"/>
      <c r="K917" s="44"/>
      <c r="L917" s="44"/>
      <c r="M917" s="44"/>
      <c r="N917" s="78"/>
      <c r="O917" s="78"/>
      <c r="P917" s="407"/>
      <c r="Q917" s="78"/>
      <c r="R917" s="406"/>
      <c r="S917" s="163"/>
      <c r="T917" s="44"/>
      <c r="U917" s="44"/>
      <c r="V917" s="44"/>
      <c r="W917" s="44"/>
      <c r="X917" s="44"/>
      <c r="Y917" s="44"/>
      <c r="Z917" s="44"/>
      <c r="AA917" s="44"/>
      <c r="AB917" s="44"/>
      <c r="AC917" s="44"/>
      <c r="AD917" s="44"/>
      <c r="AE917" s="78"/>
      <c r="AF917" s="44"/>
      <c r="AG917" s="44"/>
      <c r="AH917" s="390"/>
      <c r="AI917" s="44"/>
      <c r="AJ917" s="44"/>
      <c r="AK917" s="44"/>
      <c r="AL917" s="44"/>
      <c r="AM917" s="44"/>
      <c r="AN917" s="44"/>
      <c r="AO917" s="44"/>
      <c r="AP917" s="44"/>
      <c r="AQ917" s="44"/>
      <c r="AR917" s="44"/>
      <c r="AS917" s="44"/>
      <c r="AT917" s="44"/>
      <c r="AU917" s="44"/>
      <c r="AV917" s="44"/>
      <c r="AW917" s="44"/>
      <c r="AX917" s="44"/>
      <c r="AY917" s="44"/>
      <c r="AZ917" s="44"/>
      <c r="BA917" s="44"/>
      <c r="BB917" s="44"/>
      <c r="BC917" s="44"/>
      <c r="BD917" s="44"/>
      <c r="BE917" s="44"/>
      <c r="BF917" s="44"/>
    </row>
    <row r="918" ht="14.25" customHeight="1">
      <c r="A918" s="44"/>
      <c r="B918" s="44"/>
      <c r="C918" s="44"/>
      <c r="D918" s="78"/>
      <c r="E918" s="78"/>
      <c r="F918" s="107"/>
      <c r="G918" s="107"/>
      <c r="H918" s="107"/>
      <c r="I918" s="107"/>
      <c r="J918" s="107"/>
      <c r="K918" s="44"/>
      <c r="L918" s="44"/>
      <c r="M918" s="44"/>
      <c r="N918" s="78"/>
      <c r="O918" s="78"/>
      <c r="P918" s="407"/>
      <c r="Q918" s="78"/>
      <c r="R918" s="406"/>
      <c r="S918" s="163"/>
      <c r="T918" s="44"/>
      <c r="U918" s="44"/>
      <c r="V918" s="44"/>
      <c r="W918" s="44"/>
      <c r="X918" s="44"/>
      <c r="Y918" s="44"/>
      <c r="Z918" s="44"/>
      <c r="AA918" s="44"/>
      <c r="AB918" s="44"/>
      <c r="AC918" s="44"/>
      <c r="AD918" s="44"/>
      <c r="AE918" s="78"/>
      <c r="AF918" s="44"/>
      <c r="AG918" s="44"/>
      <c r="AH918" s="390"/>
      <c r="AI918" s="44"/>
      <c r="AJ918" s="44"/>
      <c r="AK918" s="44"/>
      <c r="AL918" s="44"/>
      <c r="AM918" s="44"/>
      <c r="AN918" s="44"/>
      <c r="AO918" s="44"/>
      <c r="AP918" s="44"/>
      <c r="AQ918" s="44"/>
      <c r="AR918" s="44"/>
      <c r="AS918" s="44"/>
      <c r="AT918" s="44"/>
      <c r="AU918" s="44"/>
      <c r="AV918" s="44"/>
      <c r="AW918" s="44"/>
      <c r="AX918" s="44"/>
      <c r="AY918" s="44"/>
      <c r="AZ918" s="44"/>
      <c r="BA918" s="44"/>
      <c r="BB918" s="44"/>
      <c r="BC918" s="44"/>
      <c r="BD918" s="44"/>
      <c r="BE918" s="44"/>
      <c r="BF918" s="44"/>
    </row>
    <row r="919" ht="14.25" customHeight="1">
      <c r="A919" s="44"/>
      <c r="B919" s="44"/>
      <c r="C919" s="44"/>
      <c r="D919" s="78"/>
      <c r="E919" s="78"/>
      <c r="F919" s="107"/>
      <c r="G919" s="107"/>
      <c r="H919" s="107"/>
      <c r="I919" s="107"/>
      <c r="J919" s="107"/>
      <c r="K919" s="44"/>
      <c r="L919" s="44"/>
      <c r="M919" s="44"/>
      <c r="N919" s="78"/>
      <c r="O919" s="78"/>
      <c r="P919" s="407"/>
      <c r="Q919" s="78"/>
      <c r="R919" s="406"/>
      <c r="S919" s="163"/>
      <c r="T919" s="44"/>
      <c r="U919" s="44"/>
      <c r="V919" s="44"/>
      <c r="W919" s="44"/>
      <c r="X919" s="44"/>
      <c r="Y919" s="44"/>
      <c r="Z919" s="44"/>
      <c r="AA919" s="44"/>
      <c r="AB919" s="44"/>
      <c r="AC919" s="44"/>
      <c r="AD919" s="44"/>
      <c r="AE919" s="78"/>
      <c r="AF919" s="44"/>
      <c r="AG919" s="44"/>
      <c r="AH919" s="390"/>
      <c r="AI919" s="44"/>
      <c r="AJ919" s="44"/>
      <c r="AK919" s="44"/>
      <c r="AL919" s="44"/>
      <c r="AM919" s="44"/>
      <c r="AN919" s="44"/>
      <c r="AO919" s="44"/>
      <c r="AP919" s="44"/>
      <c r="AQ919" s="44"/>
      <c r="AR919" s="44"/>
      <c r="AS919" s="44"/>
      <c r="AT919" s="44"/>
      <c r="AU919" s="44"/>
      <c r="AV919" s="44"/>
      <c r="AW919" s="44"/>
      <c r="AX919" s="44"/>
      <c r="AY919" s="44"/>
      <c r="AZ919" s="44"/>
      <c r="BA919" s="44"/>
      <c r="BB919" s="44"/>
      <c r="BC919" s="44"/>
      <c r="BD919" s="44"/>
      <c r="BE919" s="44"/>
      <c r="BF919" s="44"/>
    </row>
    <row r="920" ht="14.25" customHeight="1">
      <c r="A920" s="44"/>
      <c r="B920" s="44"/>
      <c r="C920" s="44"/>
      <c r="D920" s="78"/>
      <c r="E920" s="78"/>
      <c r="F920" s="107"/>
      <c r="G920" s="107"/>
      <c r="H920" s="107"/>
      <c r="I920" s="107"/>
      <c r="J920" s="107"/>
      <c r="K920" s="44"/>
      <c r="L920" s="44"/>
      <c r="M920" s="44"/>
      <c r="N920" s="78"/>
      <c r="O920" s="78"/>
      <c r="P920" s="407"/>
      <c r="Q920" s="78"/>
      <c r="R920" s="406"/>
      <c r="S920" s="163"/>
      <c r="T920" s="44"/>
      <c r="U920" s="44"/>
      <c r="V920" s="44"/>
      <c r="W920" s="44"/>
      <c r="X920" s="44"/>
      <c r="Y920" s="44"/>
      <c r="Z920" s="44"/>
      <c r="AA920" s="44"/>
      <c r="AB920" s="44"/>
      <c r="AC920" s="44"/>
      <c r="AD920" s="44"/>
      <c r="AE920" s="78"/>
      <c r="AF920" s="44"/>
      <c r="AG920" s="44"/>
      <c r="AH920" s="390"/>
      <c r="AI920" s="44"/>
      <c r="AJ920" s="44"/>
      <c r="AK920" s="44"/>
      <c r="AL920" s="44"/>
      <c r="AM920" s="44"/>
      <c r="AN920" s="44"/>
      <c r="AO920" s="44"/>
      <c r="AP920" s="44"/>
      <c r="AQ920" s="44"/>
      <c r="AR920" s="44"/>
      <c r="AS920" s="44"/>
      <c r="AT920" s="44"/>
      <c r="AU920" s="44"/>
      <c r="AV920" s="44"/>
      <c r="AW920" s="44"/>
      <c r="AX920" s="44"/>
      <c r="AY920" s="44"/>
      <c r="AZ920" s="44"/>
      <c r="BA920" s="44"/>
      <c r="BB920" s="44"/>
      <c r="BC920" s="44"/>
      <c r="BD920" s="44"/>
      <c r="BE920" s="44"/>
      <c r="BF920" s="44"/>
    </row>
    <row r="921" ht="14.25" customHeight="1">
      <c r="A921" s="44"/>
      <c r="B921" s="44"/>
      <c r="C921" s="44"/>
      <c r="D921" s="78"/>
      <c r="E921" s="78"/>
      <c r="F921" s="107"/>
      <c r="G921" s="107"/>
      <c r="H921" s="107"/>
      <c r="I921" s="107"/>
      <c r="J921" s="107"/>
      <c r="K921" s="44"/>
      <c r="L921" s="44"/>
      <c r="M921" s="44"/>
      <c r="N921" s="78"/>
      <c r="O921" s="78"/>
      <c r="P921" s="407"/>
      <c r="Q921" s="78"/>
      <c r="R921" s="406"/>
      <c r="S921" s="163"/>
      <c r="T921" s="44"/>
      <c r="U921" s="44"/>
      <c r="V921" s="44"/>
      <c r="W921" s="44"/>
      <c r="X921" s="44"/>
      <c r="Y921" s="44"/>
      <c r="Z921" s="44"/>
      <c r="AA921" s="44"/>
      <c r="AB921" s="44"/>
      <c r="AC921" s="44"/>
      <c r="AD921" s="44"/>
      <c r="AE921" s="78"/>
      <c r="AF921" s="44"/>
      <c r="AG921" s="44"/>
      <c r="AH921" s="390"/>
      <c r="AI921" s="44"/>
      <c r="AJ921" s="44"/>
      <c r="AK921" s="44"/>
      <c r="AL921" s="44"/>
      <c r="AM921" s="44"/>
      <c r="AN921" s="44"/>
      <c r="AO921" s="44"/>
      <c r="AP921" s="44"/>
      <c r="AQ921" s="44"/>
      <c r="AR921" s="44"/>
      <c r="AS921" s="44"/>
      <c r="AT921" s="44"/>
      <c r="AU921" s="44"/>
      <c r="AV921" s="44"/>
      <c r="AW921" s="44"/>
      <c r="AX921" s="44"/>
      <c r="AY921" s="44"/>
      <c r="AZ921" s="44"/>
      <c r="BA921" s="44"/>
      <c r="BB921" s="44"/>
      <c r="BC921" s="44"/>
      <c r="BD921" s="44"/>
      <c r="BE921" s="44"/>
      <c r="BF921" s="44"/>
    </row>
    <row r="922" ht="14.25" customHeight="1">
      <c r="A922" s="44"/>
      <c r="B922" s="44"/>
      <c r="C922" s="44"/>
      <c r="D922" s="78"/>
      <c r="E922" s="78"/>
      <c r="F922" s="107"/>
      <c r="G922" s="107"/>
      <c r="H922" s="107"/>
      <c r="I922" s="107"/>
      <c r="J922" s="107"/>
      <c r="K922" s="44"/>
      <c r="L922" s="44"/>
      <c r="M922" s="44"/>
      <c r="N922" s="78"/>
      <c r="O922" s="78"/>
      <c r="P922" s="407"/>
      <c r="Q922" s="78"/>
      <c r="R922" s="406"/>
      <c r="S922" s="163"/>
      <c r="T922" s="44"/>
      <c r="U922" s="44"/>
      <c r="V922" s="44"/>
      <c r="W922" s="44"/>
      <c r="X922" s="44"/>
      <c r="Y922" s="44"/>
      <c r="Z922" s="44"/>
      <c r="AA922" s="44"/>
      <c r="AB922" s="44"/>
      <c r="AC922" s="44"/>
      <c r="AD922" s="44"/>
      <c r="AE922" s="78"/>
      <c r="AF922" s="44"/>
      <c r="AG922" s="44"/>
      <c r="AH922" s="390"/>
      <c r="AI922" s="44"/>
      <c r="AJ922" s="44"/>
      <c r="AK922" s="44"/>
      <c r="AL922" s="44"/>
      <c r="AM922" s="44"/>
      <c r="AN922" s="44"/>
      <c r="AO922" s="44"/>
      <c r="AP922" s="44"/>
      <c r="AQ922" s="44"/>
      <c r="AR922" s="44"/>
      <c r="AS922" s="44"/>
      <c r="AT922" s="44"/>
      <c r="AU922" s="44"/>
      <c r="AV922" s="44"/>
      <c r="AW922" s="44"/>
      <c r="AX922" s="44"/>
      <c r="AY922" s="44"/>
      <c r="AZ922" s="44"/>
      <c r="BA922" s="44"/>
      <c r="BB922" s="44"/>
      <c r="BC922" s="44"/>
      <c r="BD922" s="44"/>
      <c r="BE922" s="44"/>
      <c r="BF922" s="44"/>
    </row>
    <row r="923" ht="14.25" customHeight="1">
      <c r="A923" s="44"/>
      <c r="B923" s="44"/>
      <c r="C923" s="44"/>
      <c r="D923" s="78"/>
      <c r="E923" s="78"/>
      <c r="F923" s="107"/>
      <c r="G923" s="107"/>
      <c r="H923" s="107"/>
      <c r="I923" s="107"/>
      <c r="J923" s="107"/>
      <c r="K923" s="44"/>
      <c r="L923" s="44"/>
      <c r="M923" s="44"/>
      <c r="N923" s="78"/>
      <c r="O923" s="78"/>
      <c r="P923" s="407"/>
      <c r="Q923" s="78"/>
      <c r="R923" s="406"/>
      <c r="S923" s="163"/>
      <c r="T923" s="44"/>
      <c r="U923" s="44"/>
      <c r="V923" s="44"/>
      <c r="W923" s="44"/>
      <c r="X923" s="44"/>
      <c r="Y923" s="44"/>
      <c r="Z923" s="44"/>
      <c r="AA923" s="44"/>
      <c r="AB923" s="44"/>
      <c r="AC923" s="44"/>
      <c r="AD923" s="44"/>
      <c r="AE923" s="78"/>
      <c r="AF923" s="44"/>
      <c r="AG923" s="44"/>
      <c r="AH923" s="390"/>
      <c r="AI923" s="44"/>
      <c r="AJ923" s="44"/>
      <c r="AK923" s="44"/>
      <c r="AL923" s="44"/>
      <c r="AM923" s="44"/>
      <c r="AN923" s="44"/>
      <c r="AO923" s="44"/>
      <c r="AP923" s="44"/>
      <c r="AQ923" s="44"/>
      <c r="AR923" s="44"/>
      <c r="AS923" s="44"/>
      <c r="AT923" s="44"/>
      <c r="AU923" s="44"/>
      <c r="AV923" s="44"/>
      <c r="AW923" s="44"/>
      <c r="AX923" s="44"/>
      <c r="AY923" s="44"/>
      <c r="AZ923" s="44"/>
      <c r="BA923" s="44"/>
      <c r="BB923" s="44"/>
      <c r="BC923" s="44"/>
      <c r="BD923" s="44"/>
      <c r="BE923" s="44"/>
      <c r="BF923" s="44"/>
    </row>
    <row r="924" ht="14.25" customHeight="1">
      <c r="A924" s="44"/>
      <c r="B924" s="44"/>
      <c r="C924" s="44"/>
      <c r="D924" s="78"/>
      <c r="E924" s="78"/>
      <c r="F924" s="107"/>
      <c r="G924" s="107"/>
      <c r="H924" s="107"/>
      <c r="I924" s="107"/>
      <c r="J924" s="107"/>
      <c r="K924" s="44"/>
      <c r="L924" s="44"/>
      <c r="M924" s="44"/>
      <c r="N924" s="78"/>
      <c r="O924" s="78"/>
      <c r="P924" s="407"/>
      <c r="Q924" s="78"/>
      <c r="R924" s="406"/>
      <c r="S924" s="163"/>
      <c r="T924" s="44"/>
      <c r="U924" s="44"/>
      <c r="V924" s="44"/>
      <c r="W924" s="44"/>
      <c r="X924" s="44"/>
      <c r="Y924" s="44"/>
      <c r="Z924" s="44"/>
      <c r="AA924" s="44"/>
      <c r="AB924" s="44"/>
      <c r="AC924" s="44"/>
      <c r="AD924" s="44"/>
      <c r="AE924" s="78"/>
      <c r="AF924" s="44"/>
      <c r="AG924" s="44"/>
      <c r="AH924" s="390"/>
      <c r="AI924" s="44"/>
      <c r="AJ924" s="44"/>
      <c r="AK924" s="44"/>
      <c r="AL924" s="44"/>
      <c r="AM924" s="44"/>
      <c r="AN924" s="44"/>
      <c r="AO924" s="44"/>
      <c r="AP924" s="44"/>
      <c r="AQ924" s="44"/>
      <c r="AR924" s="44"/>
      <c r="AS924" s="44"/>
      <c r="AT924" s="44"/>
      <c r="AU924" s="44"/>
      <c r="AV924" s="44"/>
      <c r="AW924" s="44"/>
      <c r="AX924" s="44"/>
      <c r="AY924" s="44"/>
      <c r="AZ924" s="44"/>
      <c r="BA924" s="44"/>
      <c r="BB924" s="44"/>
      <c r="BC924" s="44"/>
      <c r="BD924" s="44"/>
      <c r="BE924" s="44"/>
      <c r="BF924" s="44"/>
    </row>
    <row r="925" ht="14.25" customHeight="1">
      <c r="A925" s="44"/>
      <c r="B925" s="44"/>
      <c r="C925" s="44"/>
      <c r="D925" s="78"/>
      <c r="E925" s="78"/>
      <c r="F925" s="107"/>
      <c r="G925" s="107"/>
      <c r="H925" s="107"/>
      <c r="I925" s="107"/>
      <c r="J925" s="107"/>
      <c r="K925" s="44"/>
      <c r="L925" s="44"/>
      <c r="M925" s="44"/>
      <c r="N925" s="78"/>
      <c r="O925" s="78"/>
      <c r="P925" s="407"/>
      <c r="Q925" s="78"/>
      <c r="R925" s="406"/>
      <c r="S925" s="163"/>
      <c r="T925" s="44"/>
      <c r="U925" s="44"/>
      <c r="V925" s="44"/>
      <c r="W925" s="44"/>
      <c r="X925" s="44"/>
      <c r="Y925" s="44"/>
      <c r="Z925" s="44"/>
      <c r="AA925" s="44"/>
      <c r="AB925" s="44"/>
      <c r="AC925" s="44"/>
      <c r="AD925" s="44"/>
      <c r="AE925" s="78"/>
      <c r="AF925" s="44"/>
      <c r="AG925" s="44"/>
      <c r="AH925" s="390"/>
      <c r="AI925" s="44"/>
      <c r="AJ925" s="44"/>
      <c r="AK925" s="44"/>
      <c r="AL925" s="44"/>
      <c r="AM925" s="44"/>
      <c r="AN925" s="44"/>
      <c r="AO925" s="44"/>
      <c r="AP925" s="44"/>
      <c r="AQ925" s="44"/>
      <c r="AR925" s="44"/>
      <c r="AS925" s="44"/>
      <c r="AT925" s="44"/>
      <c r="AU925" s="44"/>
      <c r="AV925" s="44"/>
      <c r="AW925" s="44"/>
      <c r="AX925" s="44"/>
      <c r="AY925" s="44"/>
      <c r="AZ925" s="44"/>
      <c r="BA925" s="44"/>
      <c r="BB925" s="44"/>
      <c r="BC925" s="44"/>
      <c r="BD925" s="44"/>
      <c r="BE925" s="44"/>
      <c r="BF925" s="44"/>
    </row>
    <row r="926" ht="14.25" customHeight="1">
      <c r="A926" s="44"/>
      <c r="B926" s="44"/>
      <c r="C926" s="44"/>
      <c r="D926" s="78"/>
      <c r="E926" s="78"/>
      <c r="F926" s="107"/>
      <c r="G926" s="107"/>
      <c r="H926" s="107"/>
      <c r="I926" s="107"/>
      <c r="J926" s="107"/>
      <c r="K926" s="44"/>
      <c r="L926" s="44"/>
      <c r="M926" s="44"/>
      <c r="N926" s="78"/>
      <c r="O926" s="78"/>
      <c r="P926" s="407"/>
      <c r="Q926" s="78"/>
      <c r="R926" s="406"/>
      <c r="S926" s="163"/>
      <c r="T926" s="44"/>
      <c r="U926" s="44"/>
      <c r="V926" s="44"/>
      <c r="W926" s="44"/>
      <c r="X926" s="44"/>
      <c r="Y926" s="44"/>
      <c r="Z926" s="44"/>
      <c r="AA926" s="44"/>
      <c r="AB926" s="44"/>
      <c r="AC926" s="44"/>
      <c r="AD926" s="44"/>
      <c r="AE926" s="78"/>
      <c r="AF926" s="44"/>
      <c r="AG926" s="44"/>
      <c r="AH926" s="390"/>
      <c r="AI926" s="44"/>
      <c r="AJ926" s="44"/>
      <c r="AK926" s="44"/>
      <c r="AL926" s="44"/>
      <c r="AM926" s="44"/>
      <c r="AN926" s="44"/>
      <c r="AO926" s="44"/>
      <c r="AP926" s="44"/>
      <c r="AQ926" s="44"/>
      <c r="AR926" s="44"/>
      <c r="AS926" s="44"/>
      <c r="AT926" s="44"/>
      <c r="AU926" s="44"/>
      <c r="AV926" s="44"/>
      <c r="AW926" s="44"/>
      <c r="AX926" s="44"/>
      <c r="AY926" s="44"/>
      <c r="AZ926" s="44"/>
      <c r="BA926" s="44"/>
      <c r="BB926" s="44"/>
      <c r="BC926" s="44"/>
      <c r="BD926" s="44"/>
      <c r="BE926" s="44"/>
      <c r="BF926" s="44"/>
    </row>
    <row r="927" ht="14.25" customHeight="1">
      <c r="A927" s="44"/>
      <c r="B927" s="44"/>
      <c r="C927" s="44"/>
      <c r="D927" s="78"/>
      <c r="E927" s="78"/>
      <c r="F927" s="107"/>
      <c r="G927" s="107"/>
      <c r="H927" s="107"/>
      <c r="I927" s="107"/>
      <c r="J927" s="107"/>
      <c r="K927" s="44"/>
      <c r="L927" s="44"/>
      <c r="M927" s="44"/>
      <c r="N927" s="78"/>
      <c r="O927" s="78"/>
      <c r="P927" s="407"/>
      <c r="Q927" s="78"/>
      <c r="R927" s="406"/>
      <c r="S927" s="163"/>
      <c r="T927" s="44"/>
      <c r="U927" s="44"/>
      <c r="V927" s="44"/>
      <c r="W927" s="44"/>
      <c r="X927" s="44"/>
      <c r="Y927" s="44"/>
      <c r="Z927" s="44"/>
      <c r="AA927" s="44"/>
      <c r="AB927" s="44"/>
      <c r="AC927" s="44"/>
      <c r="AD927" s="44"/>
      <c r="AE927" s="78"/>
      <c r="AF927" s="44"/>
      <c r="AG927" s="44"/>
      <c r="AH927" s="390"/>
      <c r="AI927" s="44"/>
      <c r="AJ927" s="44"/>
      <c r="AK927" s="44"/>
      <c r="AL927" s="44"/>
      <c r="AM927" s="44"/>
      <c r="AN927" s="44"/>
      <c r="AO927" s="44"/>
      <c r="AP927" s="44"/>
      <c r="AQ927" s="44"/>
      <c r="AR927" s="44"/>
      <c r="AS927" s="44"/>
      <c r="AT927" s="44"/>
      <c r="AU927" s="44"/>
      <c r="AV927" s="44"/>
      <c r="AW927" s="44"/>
      <c r="AX927" s="44"/>
      <c r="AY927" s="44"/>
      <c r="AZ927" s="44"/>
      <c r="BA927" s="44"/>
      <c r="BB927" s="44"/>
      <c r="BC927" s="44"/>
      <c r="BD927" s="44"/>
      <c r="BE927" s="44"/>
      <c r="BF927" s="44"/>
    </row>
    <row r="928" ht="14.25" customHeight="1">
      <c r="A928" s="44"/>
      <c r="B928" s="44"/>
      <c r="C928" s="44"/>
      <c r="D928" s="78"/>
      <c r="E928" s="78"/>
      <c r="F928" s="107"/>
      <c r="G928" s="107"/>
      <c r="H928" s="107"/>
      <c r="I928" s="107"/>
      <c r="J928" s="107"/>
      <c r="K928" s="44"/>
      <c r="L928" s="44"/>
      <c r="M928" s="44"/>
      <c r="N928" s="78"/>
      <c r="O928" s="78"/>
      <c r="P928" s="407"/>
      <c r="Q928" s="78"/>
      <c r="R928" s="406"/>
      <c r="S928" s="163"/>
      <c r="T928" s="44"/>
      <c r="U928" s="44"/>
      <c r="V928" s="44"/>
      <c r="W928" s="44"/>
      <c r="X928" s="44"/>
      <c r="Y928" s="44"/>
      <c r="Z928" s="44"/>
      <c r="AA928" s="44"/>
      <c r="AB928" s="44"/>
      <c r="AC928" s="44"/>
      <c r="AD928" s="44"/>
      <c r="AE928" s="78"/>
      <c r="AF928" s="44"/>
      <c r="AG928" s="44"/>
      <c r="AH928" s="390"/>
      <c r="AI928" s="44"/>
      <c r="AJ928" s="44"/>
      <c r="AK928" s="44"/>
      <c r="AL928" s="44"/>
      <c r="AM928" s="44"/>
      <c r="AN928" s="44"/>
      <c r="AO928" s="44"/>
      <c r="AP928" s="44"/>
      <c r="AQ928" s="44"/>
      <c r="AR928" s="44"/>
      <c r="AS928" s="44"/>
      <c r="AT928" s="44"/>
      <c r="AU928" s="44"/>
      <c r="AV928" s="44"/>
      <c r="AW928" s="44"/>
      <c r="AX928" s="44"/>
      <c r="AY928" s="44"/>
      <c r="AZ928" s="44"/>
      <c r="BA928" s="44"/>
      <c r="BB928" s="44"/>
      <c r="BC928" s="44"/>
      <c r="BD928" s="44"/>
      <c r="BE928" s="44"/>
      <c r="BF928" s="44"/>
    </row>
    <row r="929" ht="14.25" customHeight="1">
      <c r="A929" s="44"/>
      <c r="B929" s="44"/>
      <c r="C929" s="44"/>
      <c r="D929" s="78"/>
      <c r="E929" s="78"/>
      <c r="F929" s="107"/>
      <c r="G929" s="107"/>
      <c r="H929" s="107"/>
      <c r="I929" s="107"/>
      <c r="J929" s="107"/>
      <c r="K929" s="44"/>
      <c r="L929" s="44"/>
      <c r="M929" s="44"/>
      <c r="N929" s="78"/>
      <c r="O929" s="78"/>
      <c r="P929" s="407"/>
      <c r="Q929" s="78"/>
      <c r="R929" s="406"/>
      <c r="S929" s="163"/>
      <c r="T929" s="44"/>
      <c r="U929" s="44"/>
      <c r="V929" s="44"/>
      <c r="W929" s="44"/>
      <c r="X929" s="44"/>
      <c r="Y929" s="44"/>
      <c r="Z929" s="44"/>
      <c r="AA929" s="44"/>
      <c r="AB929" s="44"/>
      <c r="AC929" s="44"/>
      <c r="AD929" s="44"/>
      <c r="AE929" s="78"/>
      <c r="AF929" s="44"/>
      <c r="AG929" s="44"/>
      <c r="AH929" s="390"/>
      <c r="AI929" s="44"/>
      <c r="AJ929" s="44"/>
      <c r="AK929" s="44"/>
      <c r="AL929" s="44"/>
      <c r="AM929" s="44"/>
      <c r="AN929" s="44"/>
      <c r="AO929" s="44"/>
      <c r="AP929" s="44"/>
      <c r="AQ929" s="44"/>
      <c r="AR929" s="44"/>
      <c r="AS929" s="44"/>
      <c r="AT929" s="44"/>
      <c r="AU929" s="44"/>
      <c r="AV929" s="44"/>
      <c r="AW929" s="44"/>
      <c r="AX929" s="44"/>
      <c r="AY929" s="44"/>
      <c r="AZ929" s="44"/>
      <c r="BA929" s="44"/>
      <c r="BB929" s="44"/>
      <c r="BC929" s="44"/>
      <c r="BD929" s="44"/>
      <c r="BE929" s="44"/>
      <c r="BF929" s="44"/>
    </row>
    <row r="930" ht="14.25" customHeight="1">
      <c r="A930" s="44"/>
      <c r="B930" s="44"/>
      <c r="C930" s="44"/>
      <c r="D930" s="78"/>
      <c r="E930" s="78"/>
      <c r="F930" s="107"/>
      <c r="G930" s="107"/>
      <c r="H930" s="107"/>
      <c r="I930" s="107"/>
      <c r="J930" s="107"/>
      <c r="K930" s="44"/>
      <c r="L930" s="44"/>
      <c r="M930" s="44"/>
      <c r="N930" s="78"/>
      <c r="O930" s="78"/>
      <c r="P930" s="407"/>
      <c r="Q930" s="78"/>
      <c r="R930" s="406"/>
      <c r="S930" s="163"/>
      <c r="T930" s="44"/>
      <c r="U930" s="44"/>
      <c r="V930" s="44"/>
      <c r="W930" s="44"/>
      <c r="X930" s="44"/>
      <c r="Y930" s="44"/>
      <c r="Z930" s="44"/>
      <c r="AA930" s="44"/>
      <c r="AB930" s="44"/>
      <c r="AC930" s="44"/>
      <c r="AD930" s="44"/>
      <c r="AE930" s="78"/>
      <c r="AF930" s="44"/>
      <c r="AG930" s="44"/>
      <c r="AH930" s="390"/>
      <c r="AI930" s="44"/>
      <c r="AJ930" s="44"/>
      <c r="AK930" s="44"/>
      <c r="AL930" s="44"/>
      <c r="AM930" s="44"/>
      <c r="AN930" s="44"/>
      <c r="AO930" s="44"/>
      <c r="AP930" s="44"/>
      <c r="AQ930" s="44"/>
      <c r="AR930" s="44"/>
      <c r="AS930" s="44"/>
      <c r="AT930" s="44"/>
      <c r="AU930" s="44"/>
      <c r="AV930" s="44"/>
      <c r="AW930" s="44"/>
      <c r="AX930" s="44"/>
      <c r="AY930" s="44"/>
      <c r="AZ930" s="44"/>
      <c r="BA930" s="44"/>
      <c r="BB930" s="44"/>
      <c r="BC930" s="44"/>
      <c r="BD930" s="44"/>
      <c r="BE930" s="44"/>
      <c r="BF930" s="44"/>
    </row>
    <row r="931" ht="14.25" customHeight="1">
      <c r="A931" s="44"/>
      <c r="B931" s="44"/>
      <c r="C931" s="44"/>
      <c r="D931" s="78"/>
      <c r="E931" s="78"/>
      <c r="F931" s="107"/>
      <c r="G931" s="107"/>
      <c r="H931" s="107"/>
      <c r="I931" s="107"/>
      <c r="J931" s="107"/>
      <c r="K931" s="44"/>
      <c r="L931" s="44"/>
      <c r="M931" s="44"/>
      <c r="N931" s="78"/>
      <c r="O931" s="78"/>
      <c r="P931" s="407"/>
      <c r="Q931" s="78"/>
      <c r="R931" s="406"/>
      <c r="S931" s="163"/>
      <c r="T931" s="44"/>
      <c r="U931" s="44"/>
      <c r="V931" s="44"/>
      <c r="W931" s="44"/>
      <c r="X931" s="44"/>
      <c r="Y931" s="44"/>
      <c r="Z931" s="44"/>
      <c r="AA931" s="44"/>
      <c r="AB931" s="44"/>
      <c r="AC931" s="44"/>
      <c r="AD931" s="44"/>
      <c r="AE931" s="78"/>
      <c r="AF931" s="44"/>
      <c r="AG931" s="44"/>
      <c r="AH931" s="390"/>
      <c r="AI931" s="44"/>
      <c r="AJ931" s="44"/>
      <c r="AK931" s="44"/>
      <c r="AL931" s="44"/>
      <c r="AM931" s="44"/>
      <c r="AN931" s="44"/>
      <c r="AO931" s="44"/>
      <c r="AP931" s="44"/>
      <c r="AQ931" s="44"/>
      <c r="AR931" s="44"/>
      <c r="AS931" s="44"/>
      <c r="AT931" s="44"/>
      <c r="AU931" s="44"/>
      <c r="AV931" s="44"/>
      <c r="AW931" s="44"/>
      <c r="AX931" s="44"/>
      <c r="AY931" s="44"/>
      <c r="AZ931" s="44"/>
      <c r="BA931" s="44"/>
      <c r="BB931" s="44"/>
      <c r="BC931" s="44"/>
      <c r="BD931" s="44"/>
      <c r="BE931" s="44"/>
      <c r="BF931" s="44"/>
    </row>
    <row r="932" ht="14.25" customHeight="1">
      <c r="A932" s="44"/>
      <c r="B932" s="44"/>
      <c r="C932" s="44"/>
      <c r="D932" s="78"/>
      <c r="E932" s="78"/>
      <c r="F932" s="107"/>
      <c r="G932" s="107"/>
      <c r="H932" s="107"/>
      <c r="I932" s="107"/>
      <c r="J932" s="107"/>
      <c r="K932" s="44"/>
      <c r="L932" s="44"/>
      <c r="M932" s="44"/>
      <c r="N932" s="78"/>
      <c r="O932" s="78"/>
      <c r="P932" s="407"/>
      <c r="Q932" s="78"/>
      <c r="R932" s="406"/>
      <c r="S932" s="163"/>
      <c r="T932" s="44"/>
      <c r="U932" s="44"/>
      <c r="V932" s="44"/>
      <c r="W932" s="44"/>
      <c r="X932" s="44"/>
      <c r="Y932" s="44"/>
      <c r="Z932" s="44"/>
      <c r="AA932" s="44"/>
      <c r="AB932" s="44"/>
      <c r="AC932" s="44"/>
      <c r="AD932" s="44"/>
      <c r="AE932" s="78"/>
      <c r="AF932" s="44"/>
      <c r="AG932" s="44"/>
      <c r="AH932" s="390"/>
      <c r="AI932" s="44"/>
      <c r="AJ932" s="44"/>
      <c r="AK932" s="44"/>
      <c r="AL932" s="44"/>
      <c r="AM932" s="44"/>
      <c r="AN932" s="44"/>
      <c r="AO932" s="44"/>
      <c r="AP932" s="44"/>
      <c r="AQ932" s="44"/>
      <c r="AR932" s="44"/>
      <c r="AS932" s="44"/>
      <c r="AT932" s="44"/>
      <c r="AU932" s="44"/>
      <c r="AV932" s="44"/>
      <c r="AW932" s="44"/>
      <c r="AX932" s="44"/>
      <c r="AY932" s="44"/>
      <c r="AZ932" s="44"/>
      <c r="BA932" s="44"/>
      <c r="BB932" s="44"/>
      <c r="BC932" s="44"/>
      <c r="BD932" s="44"/>
      <c r="BE932" s="44"/>
      <c r="BF932" s="44"/>
    </row>
    <row r="933" ht="14.25" customHeight="1">
      <c r="A933" s="44"/>
      <c r="B933" s="44"/>
      <c r="C933" s="44"/>
      <c r="D933" s="78"/>
      <c r="E933" s="78"/>
      <c r="F933" s="107"/>
      <c r="G933" s="107"/>
      <c r="H933" s="107"/>
      <c r="I933" s="107"/>
      <c r="J933" s="107"/>
      <c r="K933" s="44"/>
      <c r="L933" s="44"/>
      <c r="M933" s="44"/>
      <c r="N933" s="78"/>
      <c r="O933" s="78"/>
      <c r="P933" s="407"/>
      <c r="Q933" s="78"/>
      <c r="R933" s="406"/>
      <c r="S933" s="163"/>
      <c r="T933" s="44"/>
      <c r="U933" s="44"/>
      <c r="V933" s="44"/>
      <c r="W933" s="44"/>
      <c r="X933" s="44"/>
      <c r="Y933" s="44"/>
      <c r="Z933" s="44"/>
      <c r="AA933" s="44"/>
      <c r="AB933" s="44"/>
      <c r="AC933" s="44"/>
      <c r="AD933" s="44"/>
      <c r="AE933" s="78"/>
      <c r="AF933" s="44"/>
      <c r="AG933" s="44"/>
      <c r="AH933" s="390"/>
      <c r="AI933" s="44"/>
      <c r="AJ933" s="44"/>
      <c r="AK933" s="44"/>
      <c r="AL933" s="44"/>
      <c r="AM933" s="44"/>
      <c r="AN933" s="44"/>
      <c r="AO933" s="44"/>
      <c r="AP933" s="44"/>
      <c r="AQ933" s="44"/>
      <c r="AR933" s="44"/>
      <c r="AS933" s="44"/>
      <c r="AT933" s="44"/>
      <c r="AU933" s="44"/>
      <c r="AV933" s="44"/>
      <c r="AW933" s="44"/>
      <c r="AX933" s="44"/>
      <c r="AY933" s="44"/>
      <c r="AZ933" s="44"/>
      <c r="BA933" s="44"/>
      <c r="BB933" s="44"/>
      <c r="BC933" s="44"/>
      <c r="BD933" s="44"/>
      <c r="BE933" s="44"/>
      <c r="BF933" s="44"/>
    </row>
    <row r="934" ht="14.25" customHeight="1">
      <c r="A934" s="44"/>
      <c r="B934" s="44"/>
      <c r="C934" s="44"/>
      <c r="D934" s="78"/>
      <c r="E934" s="78"/>
      <c r="F934" s="107"/>
      <c r="G934" s="107"/>
      <c r="H934" s="107"/>
      <c r="I934" s="107"/>
      <c r="J934" s="107"/>
      <c r="K934" s="44"/>
      <c r="L934" s="44"/>
      <c r="M934" s="44"/>
      <c r="N934" s="78"/>
      <c r="O934" s="78"/>
      <c r="P934" s="407"/>
      <c r="Q934" s="78"/>
      <c r="R934" s="406"/>
      <c r="S934" s="163"/>
      <c r="T934" s="44"/>
      <c r="U934" s="44"/>
      <c r="V934" s="44"/>
      <c r="W934" s="44"/>
      <c r="X934" s="44"/>
      <c r="Y934" s="44"/>
      <c r="Z934" s="44"/>
      <c r="AA934" s="44"/>
      <c r="AB934" s="44"/>
      <c r="AC934" s="44"/>
      <c r="AD934" s="44"/>
      <c r="AE934" s="78"/>
      <c r="AF934" s="44"/>
      <c r="AG934" s="44"/>
      <c r="AH934" s="390"/>
      <c r="AI934" s="44"/>
      <c r="AJ934" s="44"/>
      <c r="AK934" s="44"/>
      <c r="AL934" s="44"/>
      <c r="AM934" s="44"/>
      <c r="AN934" s="44"/>
      <c r="AO934" s="44"/>
      <c r="AP934" s="44"/>
      <c r="AQ934" s="44"/>
      <c r="AR934" s="44"/>
      <c r="AS934" s="44"/>
      <c r="AT934" s="44"/>
      <c r="AU934" s="44"/>
      <c r="AV934" s="44"/>
      <c r="AW934" s="44"/>
      <c r="AX934" s="44"/>
      <c r="AY934" s="44"/>
      <c r="AZ934" s="44"/>
      <c r="BA934" s="44"/>
      <c r="BB934" s="44"/>
      <c r="BC934" s="44"/>
      <c r="BD934" s="44"/>
      <c r="BE934" s="44"/>
      <c r="BF934" s="44"/>
    </row>
    <row r="935" ht="14.25" customHeight="1">
      <c r="A935" s="44"/>
      <c r="B935" s="44"/>
      <c r="C935" s="44"/>
      <c r="D935" s="78"/>
      <c r="E935" s="78"/>
      <c r="F935" s="107"/>
      <c r="G935" s="107"/>
      <c r="H935" s="107"/>
      <c r="I935" s="107"/>
      <c r="J935" s="107"/>
      <c r="K935" s="44"/>
      <c r="L935" s="44"/>
      <c r="M935" s="44"/>
      <c r="N935" s="78"/>
      <c r="O935" s="78"/>
      <c r="P935" s="407"/>
      <c r="Q935" s="78"/>
      <c r="R935" s="406"/>
      <c r="S935" s="163"/>
      <c r="T935" s="44"/>
      <c r="U935" s="44"/>
      <c r="V935" s="44"/>
      <c r="W935" s="44"/>
      <c r="X935" s="44"/>
      <c r="Y935" s="44"/>
      <c r="Z935" s="44"/>
      <c r="AA935" s="44"/>
      <c r="AB935" s="44"/>
      <c r="AC935" s="44"/>
      <c r="AD935" s="44"/>
      <c r="AE935" s="78"/>
      <c r="AF935" s="44"/>
      <c r="AG935" s="44"/>
      <c r="AH935" s="390"/>
      <c r="AI935" s="44"/>
      <c r="AJ935" s="44"/>
      <c r="AK935" s="44"/>
      <c r="AL935" s="44"/>
      <c r="AM935" s="44"/>
      <c r="AN935" s="44"/>
      <c r="AO935" s="44"/>
      <c r="AP935" s="44"/>
      <c r="AQ935" s="44"/>
      <c r="AR935" s="44"/>
      <c r="AS935" s="44"/>
      <c r="AT935" s="44"/>
      <c r="AU935" s="44"/>
      <c r="AV935" s="44"/>
      <c r="AW935" s="44"/>
      <c r="AX935" s="44"/>
      <c r="AY935" s="44"/>
      <c r="AZ935" s="44"/>
      <c r="BA935" s="44"/>
      <c r="BB935" s="44"/>
      <c r="BC935" s="44"/>
      <c r="BD935" s="44"/>
      <c r="BE935" s="44"/>
      <c r="BF935" s="44"/>
    </row>
    <row r="936" ht="14.25" customHeight="1">
      <c r="A936" s="44"/>
      <c r="B936" s="44"/>
      <c r="C936" s="44"/>
      <c r="D936" s="78"/>
      <c r="E936" s="78"/>
      <c r="F936" s="107"/>
      <c r="G936" s="107"/>
      <c r="H936" s="107"/>
      <c r="I936" s="107"/>
      <c r="J936" s="107"/>
      <c r="K936" s="44"/>
      <c r="L936" s="44"/>
      <c r="M936" s="44"/>
      <c r="N936" s="78"/>
      <c r="O936" s="78"/>
      <c r="P936" s="407"/>
      <c r="Q936" s="78"/>
      <c r="R936" s="406"/>
      <c r="S936" s="163"/>
      <c r="T936" s="44"/>
      <c r="U936" s="44"/>
      <c r="V936" s="44"/>
      <c r="W936" s="44"/>
      <c r="X936" s="44"/>
      <c r="Y936" s="44"/>
      <c r="Z936" s="44"/>
      <c r="AA936" s="44"/>
      <c r="AB936" s="44"/>
      <c r="AC936" s="44"/>
      <c r="AD936" s="44"/>
      <c r="AE936" s="78"/>
      <c r="AF936" s="44"/>
      <c r="AG936" s="44"/>
      <c r="AH936" s="390"/>
      <c r="AI936" s="44"/>
      <c r="AJ936" s="44"/>
      <c r="AK936" s="44"/>
      <c r="AL936" s="44"/>
      <c r="AM936" s="44"/>
      <c r="AN936" s="44"/>
      <c r="AO936" s="44"/>
      <c r="AP936" s="44"/>
      <c r="AQ936" s="44"/>
      <c r="AR936" s="44"/>
      <c r="AS936" s="44"/>
      <c r="AT936" s="44"/>
      <c r="AU936" s="44"/>
      <c r="AV936" s="44"/>
      <c r="AW936" s="44"/>
      <c r="AX936" s="44"/>
      <c r="AY936" s="44"/>
      <c r="AZ936" s="44"/>
      <c r="BA936" s="44"/>
      <c r="BB936" s="44"/>
      <c r="BC936" s="44"/>
      <c r="BD936" s="44"/>
      <c r="BE936" s="44"/>
      <c r="BF936" s="44"/>
    </row>
    <row r="937" ht="14.25" customHeight="1">
      <c r="A937" s="44"/>
      <c r="B937" s="44"/>
      <c r="C937" s="44"/>
      <c r="D937" s="78"/>
      <c r="E937" s="78"/>
      <c r="F937" s="107"/>
      <c r="G937" s="107"/>
      <c r="H937" s="107"/>
      <c r="I937" s="107"/>
      <c r="J937" s="107"/>
      <c r="K937" s="44"/>
      <c r="L937" s="44"/>
      <c r="M937" s="44"/>
      <c r="N937" s="78"/>
      <c r="O937" s="78"/>
      <c r="P937" s="407"/>
      <c r="Q937" s="78"/>
      <c r="R937" s="406"/>
      <c r="S937" s="163"/>
      <c r="T937" s="44"/>
      <c r="U937" s="44"/>
      <c r="V937" s="44"/>
      <c r="W937" s="44"/>
      <c r="X937" s="44"/>
      <c r="Y937" s="44"/>
      <c r="Z937" s="44"/>
      <c r="AA937" s="44"/>
      <c r="AB937" s="44"/>
      <c r="AC937" s="44"/>
      <c r="AD937" s="44"/>
      <c r="AE937" s="78"/>
      <c r="AF937" s="44"/>
      <c r="AG937" s="44"/>
      <c r="AH937" s="390"/>
      <c r="AI937" s="44"/>
      <c r="AJ937" s="44"/>
      <c r="AK937" s="44"/>
      <c r="AL937" s="44"/>
      <c r="AM937" s="44"/>
      <c r="AN937" s="44"/>
      <c r="AO937" s="44"/>
      <c r="AP937" s="44"/>
      <c r="AQ937" s="44"/>
      <c r="AR937" s="44"/>
      <c r="AS937" s="44"/>
      <c r="AT937" s="44"/>
      <c r="AU937" s="44"/>
      <c r="AV937" s="44"/>
      <c r="AW937" s="44"/>
      <c r="AX937" s="44"/>
      <c r="AY937" s="44"/>
      <c r="AZ937" s="44"/>
      <c r="BA937" s="44"/>
      <c r="BB937" s="44"/>
      <c r="BC937" s="44"/>
      <c r="BD937" s="44"/>
      <c r="BE937" s="44"/>
      <c r="BF937" s="44"/>
    </row>
    <row r="938" ht="14.25" customHeight="1">
      <c r="A938" s="44"/>
      <c r="B938" s="44"/>
      <c r="C938" s="44"/>
      <c r="D938" s="78"/>
      <c r="E938" s="78"/>
      <c r="F938" s="107"/>
      <c r="G938" s="107"/>
      <c r="H938" s="107"/>
      <c r="I938" s="107"/>
      <c r="J938" s="107"/>
      <c r="K938" s="44"/>
      <c r="L938" s="44"/>
      <c r="M938" s="44"/>
      <c r="N938" s="78"/>
      <c r="O938" s="78"/>
      <c r="P938" s="407"/>
      <c r="Q938" s="78"/>
      <c r="R938" s="406"/>
      <c r="S938" s="163"/>
      <c r="T938" s="44"/>
      <c r="U938" s="44"/>
      <c r="V938" s="44"/>
      <c r="W938" s="44"/>
      <c r="X938" s="44"/>
      <c r="Y938" s="44"/>
      <c r="Z938" s="44"/>
      <c r="AA938" s="44"/>
      <c r="AB938" s="44"/>
      <c r="AC938" s="44"/>
      <c r="AD938" s="44"/>
      <c r="AE938" s="78"/>
      <c r="AF938" s="44"/>
      <c r="AG938" s="44"/>
      <c r="AH938" s="390"/>
      <c r="AI938" s="44"/>
      <c r="AJ938" s="44"/>
      <c r="AK938" s="44"/>
      <c r="AL938" s="44"/>
      <c r="AM938" s="44"/>
      <c r="AN938" s="44"/>
      <c r="AO938" s="44"/>
      <c r="AP938" s="44"/>
      <c r="AQ938" s="44"/>
      <c r="AR938" s="44"/>
      <c r="AS938" s="44"/>
      <c r="AT938" s="44"/>
      <c r="AU938" s="44"/>
      <c r="AV938" s="44"/>
      <c r="AW938" s="44"/>
      <c r="AX938" s="44"/>
      <c r="AY938" s="44"/>
      <c r="AZ938" s="44"/>
      <c r="BA938" s="44"/>
      <c r="BB938" s="44"/>
      <c r="BC938" s="44"/>
      <c r="BD938" s="44"/>
      <c r="BE938" s="44"/>
      <c r="BF938" s="44"/>
    </row>
    <row r="939" ht="14.25" customHeight="1">
      <c r="A939" s="44"/>
      <c r="B939" s="44"/>
      <c r="C939" s="44"/>
      <c r="D939" s="78"/>
      <c r="E939" s="78"/>
      <c r="F939" s="107"/>
      <c r="G939" s="107"/>
      <c r="H939" s="107"/>
      <c r="I939" s="107"/>
      <c r="J939" s="107"/>
      <c r="K939" s="44"/>
      <c r="L939" s="44"/>
      <c r="M939" s="44"/>
      <c r="N939" s="78"/>
      <c r="O939" s="78"/>
      <c r="P939" s="407"/>
      <c r="Q939" s="78"/>
      <c r="R939" s="406"/>
      <c r="S939" s="163"/>
      <c r="T939" s="44"/>
      <c r="U939" s="44"/>
      <c r="V939" s="44"/>
      <c r="W939" s="44"/>
      <c r="X939" s="44"/>
      <c r="Y939" s="44"/>
      <c r="Z939" s="44"/>
      <c r="AA939" s="44"/>
      <c r="AB939" s="44"/>
      <c r="AC939" s="44"/>
      <c r="AD939" s="44"/>
      <c r="AE939" s="78"/>
      <c r="AF939" s="44"/>
      <c r="AG939" s="44"/>
      <c r="AH939" s="390"/>
      <c r="AI939" s="44"/>
      <c r="AJ939" s="44"/>
      <c r="AK939" s="44"/>
      <c r="AL939" s="44"/>
      <c r="AM939" s="44"/>
      <c r="AN939" s="44"/>
      <c r="AO939" s="44"/>
      <c r="AP939" s="44"/>
      <c r="AQ939" s="44"/>
      <c r="AR939" s="44"/>
      <c r="AS939" s="44"/>
      <c r="AT939" s="44"/>
      <c r="AU939" s="44"/>
      <c r="AV939" s="44"/>
      <c r="AW939" s="44"/>
      <c r="AX939" s="44"/>
      <c r="AY939" s="44"/>
      <c r="AZ939" s="44"/>
      <c r="BA939" s="44"/>
      <c r="BB939" s="44"/>
      <c r="BC939" s="44"/>
      <c r="BD939" s="44"/>
      <c r="BE939" s="44"/>
      <c r="BF939" s="44"/>
    </row>
    <row r="940" ht="14.25" customHeight="1">
      <c r="A940" s="44"/>
      <c r="B940" s="44"/>
      <c r="C940" s="44"/>
      <c r="D940" s="78"/>
      <c r="E940" s="78"/>
      <c r="F940" s="107"/>
      <c r="G940" s="107"/>
      <c r="H940" s="107"/>
      <c r="I940" s="107"/>
      <c r="J940" s="107"/>
      <c r="K940" s="44"/>
      <c r="L940" s="44"/>
      <c r="M940" s="44"/>
      <c r="N940" s="78"/>
      <c r="O940" s="78"/>
      <c r="P940" s="407"/>
      <c r="Q940" s="78"/>
      <c r="R940" s="406"/>
      <c r="S940" s="163"/>
      <c r="T940" s="44"/>
      <c r="U940" s="44"/>
      <c r="V940" s="44"/>
      <c r="W940" s="44"/>
      <c r="X940" s="44"/>
      <c r="Y940" s="44"/>
      <c r="Z940" s="44"/>
      <c r="AA940" s="44"/>
      <c r="AB940" s="44"/>
      <c r="AC940" s="44"/>
      <c r="AD940" s="44"/>
      <c r="AE940" s="78"/>
      <c r="AF940" s="44"/>
      <c r="AG940" s="44"/>
      <c r="AH940" s="390"/>
      <c r="AI940" s="44"/>
      <c r="AJ940" s="44"/>
      <c r="AK940" s="44"/>
      <c r="AL940" s="44"/>
      <c r="AM940" s="44"/>
      <c r="AN940" s="44"/>
      <c r="AO940" s="44"/>
      <c r="AP940" s="44"/>
      <c r="AQ940" s="44"/>
      <c r="AR940" s="44"/>
      <c r="AS940" s="44"/>
      <c r="AT940" s="44"/>
      <c r="AU940" s="44"/>
      <c r="AV940" s="44"/>
      <c r="AW940" s="44"/>
      <c r="AX940" s="44"/>
      <c r="AY940" s="44"/>
      <c r="AZ940" s="44"/>
      <c r="BA940" s="44"/>
      <c r="BB940" s="44"/>
      <c r="BC940" s="44"/>
      <c r="BD940" s="44"/>
      <c r="BE940" s="44"/>
      <c r="BF940" s="44"/>
    </row>
    <row r="941" ht="14.25" customHeight="1">
      <c r="A941" s="44"/>
      <c r="B941" s="44"/>
      <c r="C941" s="44"/>
      <c r="D941" s="78"/>
      <c r="E941" s="78"/>
      <c r="F941" s="107"/>
      <c r="G941" s="107"/>
      <c r="H941" s="107"/>
      <c r="I941" s="107"/>
      <c r="J941" s="107"/>
      <c r="K941" s="44"/>
      <c r="L941" s="44"/>
      <c r="M941" s="44"/>
      <c r="N941" s="78"/>
      <c r="O941" s="78"/>
      <c r="P941" s="407"/>
      <c r="Q941" s="78"/>
      <c r="R941" s="406"/>
      <c r="S941" s="163"/>
      <c r="T941" s="44"/>
      <c r="U941" s="44"/>
      <c r="V941" s="44"/>
      <c r="W941" s="44"/>
      <c r="X941" s="44"/>
      <c r="Y941" s="44"/>
      <c r="Z941" s="44"/>
      <c r="AA941" s="44"/>
      <c r="AB941" s="44"/>
      <c r="AC941" s="44"/>
      <c r="AD941" s="44"/>
      <c r="AE941" s="78"/>
      <c r="AF941" s="44"/>
      <c r="AG941" s="44"/>
      <c r="AH941" s="390"/>
      <c r="AI941" s="44"/>
      <c r="AJ941" s="44"/>
      <c r="AK941" s="44"/>
      <c r="AL941" s="44"/>
      <c r="AM941" s="44"/>
      <c r="AN941" s="44"/>
      <c r="AO941" s="44"/>
      <c r="AP941" s="44"/>
      <c r="AQ941" s="44"/>
      <c r="AR941" s="44"/>
      <c r="AS941" s="44"/>
      <c r="AT941" s="44"/>
      <c r="AU941" s="44"/>
      <c r="AV941" s="44"/>
      <c r="AW941" s="44"/>
      <c r="AX941" s="44"/>
      <c r="AY941" s="44"/>
      <c r="AZ941" s="44"/>
      <c r="BA941" s="44"/>
      <c r="BB941" s="44"/>
      <c r="BC941" s="44"/>
      <c r="BD941" s="44"/>
      <c r="BE941" s="44"/>
      <c r="BF941" s="44"/>
    </row>
    <row r="942" ht="14.25" customHeight="1">
      <c r="A942" s="44"/>
      <c r="B942" s="44"/>
      <c r="C942" s="44"/>
      <c r="D942" s="78"/>
      <c r="E942" s="78"/>
      <c r="F942" s="107"/>
      <c r="G942" s="107"/>
      <c r="H942" s="107"/>
      <c r="I942" s="107"/>
      <c r="J942" s="107"/>
      <c r="K942" s="44"/>
      <c r="L942" s="44"/>
      <c r="M942" s="44"/>
      <c r="N942" s="78"/>
      <c r="O942" s="78"/>
      <c r="P942" s="407"/>
      <c r="Q942" s="78"/>
      <c r="R942" s="406"/>
      <c r="S942" s="163"/>
      <c r="T942" s="44"/>
      <c r="U942" s="44"/>
      <c r="V942" s="44"/>
      <c r="W942" s="44"/>
      <c r="X942" s="44"/>
      <c r="Y942" s="44"/>
      <c r="Z942" s="44"/>
      <c r="AA942" s="44"/>
      <c r="AB942" s="44"/>
      <c r="AC942" s="44"/>
      <c r="AD942" s="44"/>
      <c r="AE942" s="78"/>
      <c r="AF942" s="44"/>
      <c r="AG942" s="44"/>
      <c r="AH942" s="390"/>
      <c r="AI942" s="44"/>
      <c r="AJ942" s="44"/>
      <c r="AK942" s="44"/>
      <c r="AL942" s="44"/>
      <c r="AM942" s="44"/>
      <c r="AN942" s="44"/>
      <c r="AO942" s="44"/>
      <c r="AP942" s="44"/>
      <c r="AQ942" s="44"/>
      <c r="AR942" s="44"/>
      <c r="AS942" s="44"/>
      <c r="AT942" s="44"/>
      <c r="AU942" s="44"/>
      <c r="AV942" s="44"/>
      <c r="AW942" s="44"/>
      <c r="AX942" s="44"/>
      <c r="AY942" s="44"/>
      <c r="AZ942" s="44"/>
      <c r="BA942" s="44"/>
      <c r="BB942" s="44"/>
      <c r="BC942" s="44"/>
      <c r="BD942" s="44"/>
      <c r="BE942" s="44"/>
      <c r="BF942" s="44"/>
    </row>
    <row r="943" ht="14.25" customHeight="1">
      <c r="A943" s="44"/>
      <c r="B943" s="44"/>
      <c r="C943" s="44"/>
      <c r="D943" s="78"/>
      <c r="E943" s="78"/>
      <c r="F943" s="107"/>
      <c r="G943" s="107"/>
      <c r="H943" s="107"/>
      <c r="I943" s="107"/>
      <c r="J943" s="107"/>
      <c r="K943" s="44"/>
      <c r="L943" s="44"/>
      <c r="M943" s="44"/>
      <c r="N943" s="78"/>
      <c r="O943" s="78"/>
      <c r="P943" s="407"/>
      <c r="Q943" s="78"/>
      <c r="R943" s="406"/>
      <c r="S943" s="163"/>
      <c r="T943" s="44"/>
      <c r="U943" s="44"/>
      <c r="V943" s="44"/>
      <c r="W943" s="44"/>
      <c r="X943" s="44"/>
      <c r="Y943" s="44"/>
      <c r="Z943" s="44"/>
      <c r="AA943" s="44"/>
      <c r="AB943" s="44"/>
      <c r="AC943" s="44"/>
      <c r="AD943" s="44"/>
      <c r="AE943" s="78"/>
      <c r="AF943" s="44"/>
      <c r="AG943" s="44"/>
      <c r="AH943" s="390"/>
      <c r="AI943" s="44"/>
      <c r="AJ943" s="44"/>
      <c r="AK943" s="44"/>
      <c r="AL943" s="44"/>
      <c r="AM943" s="44"/>
      <c r="AN943" s="44"/>
      <c r="AO943" s="44"/>
      <c r="AP943" s="44"/>
      <c r="AQ943" s="44"/>
      <c r="AR943" s="44"/>
      <c r="AS943" s="44"/>
      <c r="AT943" s="44"/>
      <c r="AU943" s="44"/>
      <c r="AV943" s="44"/>
      <c r="AW943" s="44"/>
      <c r="AX943" s="44"/>
      <c r="AY943" s="44"/>
      <c r="AZ943" s="44"/>
      <c r="BA943" s="44"/>
      <c r="BB943" s="44"/>
      <c r="BC943" s="44"/>
      <c r="BD943" s="44"/>
      <c r="BE943" s="44"/>
      <c r="BF943" s="44"/>
    </row>
    <row r="944" ht="14.25" customHeight="1">
      <c r="A944" s="44"/>
      <c r="B944" s="44"/>
      <c r="C944" s="44"/>
      <c r="D944" s="78"/>
      <c r="E944" s="78"/>
      <c r="F944" s="107"/>
      <c r="G944" s="107"/>
      <c r="H944" s="107"/>
      <c r="I944" s="107"/>
      <c r="J944" s="107"/>
      <c r="K944" s="44"/>
      <c r="L944" s="44"/>
      <c r="M944" s="44"/>
      <c r="N944" s="78"/>
      <c r="O944" s="78"/>
      <c r="P944" s="407"/>
      <c r="Q944" s="78"/>
      <c r="R944" s="406"/>
      <c r="S944" s="163"/>
      <c r="T944" s="44"/>
      <c r="U944" s="44"/>
      <c r="V944" s="44"/>
      <c r="W944" s="44"/>
      <c r="X944" s="44"/>
      <c r="Y944" s="44"/>
      <c r="Z944" s="44"/>
      <c r="AA944" s="44"/>
      <c r="AB944" s="44"/>
      <c r="AC944" s="44"/>
      <c r="AD944" s="44"/>
      <c r="AE944" s="78"/>
      <c r="AF944" s="44"/>
      <c r="AG944" s="44"/>
      <c r="AH944" s="390"/>
      <c r="AI944" s="44"/>
      <c r="AJ944" s="44"/>
      <c r="AK944" s="44"/>
      <c r="AL944" s="44"/>
      <c r="AM944" s="44"/>
      <c r="AN944" s="44"/>
      <c r="AO944" s="44"/>
      <c r="AP944" s="44"/>
      <c r="AQ944" s="44"/>
      <c r="AR944" s="44"/>
      <c r="AS944" s="44"/>
      <c r="AT944" s="44"/>
      <c r="AU944" s="44"/>
      <c r="AV944" s="44"/>
      <c r="AW944" s="44"/>
      <c r="AX944" s="44"/>
      <c r="AY944" s="44"/>
      <c r="AZ944" s="44"/>
      <c r="BA944" s="44"/>
      <c r="BB944" s="44"/>
      <c r="BC944" s="44"/>
      <c r="BD944" s="44"/>
      <c r="BE944" s="44"/>
      <c r="BF944" s="44"/>
    </row>
    <row r="945" ht="14.25" customHeight="1">
      <c r="A945" s="44"/>
      <c r="B945" s="44"/>
      <c r="C945" s="44"/>
      <c r="D945" s="78"/>
      <c r="E945" s="78"/>
      <c r="F945" s="107"/>
      <c r="G945" s="107"/>
      <c r="H945" s="107"/>
      <c r="I945" s="107"/>
      <c r="J945" s="107"/>
      <c r="K945" s="44"/>
      <c r="L945" s="44"/>
      <c r="M945" s="44"/>
      <c r="N945" s="78"/>
      <c r="O945" s="78"/>
      <c r="P945" s="407"/>
      <c r="Q945" s="78"/>
      <c r="R945" s="406"/>
      <c r="S945" s="163"/>
      <c r="T945" s="44"/>
      <c r="U945" s="44"/>
      <c r="V945" s="44"/>
      <c r="W945" s="44"/>
      <c r="X945" s="44"/>
      <c r="Y945" s="44"/>
      <c r="Z945" s="44"/>
      <c r="AA945" s="44"/>
      <c r="AB945" s="44"/>
      <c r="AC945" s="44"/>
      <c r="AD945" s="44"/>
      <c r="AE945" s="78"/>
      <c r="AF945" s="44"/>
      <c r="AG945" s="44"/>
      <c r="AH945" s="390"/>
      <c r="AI945" s="44"/>
      <c r="AJ945" s="44"/>
      <c r="AK945" s="44"/>
      <c r="AL945" s="44"/>
      <c r="AM945" s="44"/>
      <c r="AN945" s="44"/>
      <c r="AO945" s="44"/>
      <c r="AP945" s="44"/>
      <c r="AQ945" s="44"/>
      <c r="AR945" s="44"/>
      <c r="AS945" s="44"/>
      <c r="AT945" s="44"/>
      <c r="AU945" s="44"/>
      <c r="AV945" s="44"/>
      <c r="AW945" s="44"/>
      <c r="AX945" s="44"/>
      <c r="AY945" s="44"/>
      <c r="AZ945" s="44"/>
      <c r="BA945" s="44"/>
      <c r="BB945" s="44"/>
      <c r="BC945" s="44"/>
      <c r="BD945" s="44"/>
      <c r="BE945" s="44"/>
      <c r="BF945" s="44"/>
    </row>
    <row r="946" ht="14.25" customHeight="1">
      <c r="A946" s="44"/>
      <c r="B946" s="44"/>
      <c r="C946" s="44"/>
      <c r="D946" s="78"/>
      <c r="E946" s="78"/>
      <c r="F946" s="107"/>
      <c r="G946" s="107"/>
      <c r="H946" s="107"/>
      <c r="I946" s="107"/>
      <c r="J946" s="107"/>
      <c r="K946" s="44"/>
      <c r="L946" s="44"/>
      <c r="M946" s="44"/>
      <c r="N946" s="78"/>
      <c r="O946" s="78"/>
      <c r="P946" s="407"/>
      <c r="Q946" s="78"/>
      <c r="R946" s="406"/>
      <c r="S946" s="163"/>
      <c r="T946" s="44"/>
      <c r="U946" s="44"/>
      <c r="V946" s="44"/>
      <c r="W946" s="44"/>
      <c r="X946" s="44"/>
      <c r="Y946" s="44"/>
      <c r="Z946" s="44"/>
      <c r="AA946" s="44"/>
      <c r="AB946" s="44"/>
      <c r="AC946" s="44"/>
      <c r="AD946" s="44"/>
      <c r="AE946" s="78"/>
      <c r="AF946" s="44"/>
      <c r="AG946" s="44"/>
      <c r="AH946" s="390"/>
      <c r="AI946" s="44"/>
      <c r="AJ946" s="44"/>
      <c r="AK946" s="44"/>
      <c r="AL946" s="44"/>
      <c r="AM946" s="44"/>
      <c r="AN946" s="44"/>
      <c r="AO946" s="44"/>
      <c r="AP946" s="44"/>
      <c r="AQ946" s="44"/>
      <c r="AR946" s="44"/>
      <c r="AS946" s="44"/>
      <c r="AT946" s="44"/>
      <c r="AU946" s="44"/>
      <c r="AV946" s="44"/>
      <c r="AW946" s="44"/>
      <c r="AX946" s="44"/>
      <c r="AY946" s="44"/>
      <c r="AZ946" s="44"/>
      <c r="BA946" s="44"/>
      <c r="BB946" s="44"/>
      <c r="BC946" s="44"/>
      <c r="BD946" s="44"/>
      <c r="BE946" s="44"/>
      <c r="BF946" s="44"/>
    </row>
    <row r="947" ht="14.25" customHeight="1">
      <c r="A947" s="44"/>
      <c r="B947" s="44"/>
      <c r="C947" s="44"/>
      <c r="D947" s="78"/>
      <c r="E947" s="78"/>
      <c r="F947" s="107"/>
      <c r="G947" s="107"/>
      <c r="H947" s="107"/>
      <c r="I947" s="107"/>
      <c r="J947" s="107"/>
      <c r="K947" s="44"/>
      <c r="L947" s="44"/>
      <c r="M947" s="44"/>
      <c r="N947" s="78"/>
      <c r="O947" s="78"/>
      <c r="P947" s="407"/>
      <c r="Q947" s="78"/>
      <c r="R947" s="406"/>
      <c r="S947" s="163"/>
      <c r="T947" s="44"/>
      <c r="U947" s="44"/>
      <c r="V947" s="44"/>
      <c r="W947" s="44"/>
      <c r="X947" s="44"/>
      <c r="Y947" s="44"/>
      <c r="Z947" s="44"/>
      <c r="AA947" s="44"/>
      <c r="AB947" s="44"/>
      <c r="AC947" s="44"/>
      <c r="AD947" s="44"/>
      <c r="AE947" s="78"/>
      <c r="AF947" s="44"/>
      <c r="AG947" s="44"/>
      <c r="AH947" s="390"/>
      <c r="AI947" s="44"/>
      <c r="AJ947" s="44"/>
      <c r="AK947" s="44"/>
      <c r="AL947" s="44"/>
      <c r="AM947" s="44"/>
      <c r="AN947" s="44"/>
      <c r="AO947" s="44"/>
      <c r="AP947" s="44"/>
      <c r="AQ947" s="44"/>
      <c r="AR947" s="44"/>
      <c r="AS947" s="44"/>
      <c r="AT947" s="44"/>
      <c r="AU947" s="44"/>
      <c r="AV947" s="44"/>
      <c r="AW947" s="44"/>
      <c r="AX947" s="44"/>
      <c r="AY947" s="44"/>
      <c r="AZ947" s="44"/>
      <c r="BA947" s="44"/>
      <c r="BB947" s="44"/>
      <c r="BC947" s="44"/>
      <c r="BD947" s="44"/>
      <c r="BE947" s="44"/>
      <c r="BF947" s="44"/>
    </row>
    <row r="948" ht="14.25" customHeight="1">
      <c r="A948" s="44"/>
      <c r="B948" s="44"/>
      <c r="C948" s="44"/>
      <c r="D948" s="78"/>
      <c r="E948" s="78"/>
      <c r="F948" s="107"/>
      <c r="G948" s="107"/>
      <c r="H948" s="107"/>
      <c r="I948" s="107"/>
      <c r="J948" s="107"/>
      <c r="K948" s="44"/>
      <c r="L948" s="44"/>
      <c r="M948" s="44"/>
      <c r="N948" s="78"/>
      <c r="O948" s="78"/>
      <c r="P948" s="407"/>
      <c r="Q948" s="78"/>
      <c r="R948" s="406"/>
      <c r="S948" s="163"/>
      <c r="T948" s="44"/>
      <c r="U948" s="44"/>
      <c r="V948" s="44"/>
      <c r="W948" s="44"/>
      <c r="X948" s="44"/>
      <c r="Y948" s="44"/>
      <c r="Z948" s="44"/>
      <c r="AA948" s="44"/>
      <c r="AB948" s="44"/>
      <c r="AC948" s="44"/>
      <c r="AD948" s="44"/>
      <c r="AE948" s="78"/>
      <c r="AF948" s="44"/>
      <c r="AG948" s="44"/>
      <c r="AH948" s="390"/>
      <c r="AI948" s="44"/>
      <c r="AJ948" s="44"/>
      <c r="AK948" s="44"/>
      <c r="AL948" s="44"/>
      <c r="AM948" s="44"/>
      <c r="AN948" s="44"/>
      <c r="AO948" s="44"/>
      <c r="AP948" s="44"/>
      <c r="AQ948" s="44"/>
      <c r="AR948" s="44"/>
      <c r="AS948" s="44"/>
      <c r="AT948" s="44"/>
      <c r="AU948" s="44"/>
      <c r="AV948" s="44"/>
      <c r="AW948" s="44"/>
      <c r="AX948" s="44"/>
      <c r="AY948" s="44"/>
      <c r="AZ948" s="44"/>
      <c r="BA948" s="44"/>
      <c r="BB948" s="44"/>
      <c r="BC948" s="44"/>
      <c r="BD948" s="44"/>
      <c r="BE948" s="44"/>
      <c r="BF948" s="44"/>
    </row>
    <row r="949" ht="14.25" customHeight="1">
      <c r="A949" s="44"/>
      <c r="B949" s="44"/>
      <c r="C949" s="44"/>
      <c r="D949" s="78"/>
      <c r="E949" s="78"/>
      <c r="F949" s="107"/>
      <c r="G949" s="107"/>
      <c r="H949" s="107"/>
      <c r="I949" s="107"/>
      <c r="J949" s="107"/>
      <c r="K949" s="44"/>
      <c r="L949" s="44"/>
      <c r="M949" s="44"/>
      <c r="N949" s="78"/>
      <c r="O949" s="78"/>
      <c r="P949" s="407"/>
      <c r="Q949" s="78"/>
      <c r="R949" s="406"/>
      <c r="S949" s="163"/>
      <c r="T949" s="44"/>
      <c r="U949" s="44"/>
      <c r="V949" s="44"/>
      <c r="W949" s="44"/>
      <c r="X949" s="44"/>
      <c r="Y949" s="44"/>
      <c r="Z949" s="44"/>
      <c r="AA949" s="44"/>
      <c r="AB949" s="44"/>
      <c r="AC949" s="44"/>
      <c r="AD949" s="44"/>
      <c r="AE949" s="78"/>
      <c r="AF949" s="44"/>
      <c r="AG949" s="44"/>
      <c r="AH949" s="390"/>
      <c r="AI949" s="44"/>
      <c r="AJ949" s="44"/>
      <c r="AK949" s="44"/>
      <c r="AL949" s="44"/>
      <c r="AM949" s="44"/>
      <c r="AN949" s="44"/>
      <c r="AO949" s="44"/>
      <c r="AP949" s="44"/>
      <c r="AQ949" s="44"/>
      <c r="AR949" s="44"/>
      <c r="AS949" s="44"/>
      <c r="AT949" s="44"/>
      <c r="AU949" s="44"/>
      <c r="AV949" s="44"/>
      <c r="AW949" s="44"/>
      <c r="AX949" s="44"/>
      <c r="AY949" s="44"/>
      <c r="AZ949" s="44"/>
      <c r="BA949" s="44"/>
      <c r="BB949" s="44"/>
      <c r="BC949" s="44"/>
      <c r="BD949" s="44"/>
      <c r="BE949" s="44"/>
      <c r="BF949" s="44"/>
    </row>
    <row r="950" ht="14.25" customHeight="1">
      <c r="A950" s="44"/>
      <c r="B950" s="44"/>
      <c r="C950" s="44"/>
      <c r="D950" s="78"/>
      <c r="E950" s="78"/>
      <c r="F950" s="107"/>
      <c r="G950" s="107"/>
      <c r="H950" s="107"/>
      <c r="I950" s="107"/>
      <c r="J950" s="107"/>
      <c r="K950" s="44"/>
      <c r="L950" s="44"/>
      <c r="M950" s="44"/>
      <c r="N950" s="78"/>
      <c r="O950" s="78"/>
      <c r="P950" s="407"/>
      <c r="Q950" s="78"/>
      <c r="R950" s="406"/>
      <c r="S950" s="163"/>
      <c r="T950" s="44"/>
      <c r="U950" s="44"/>
      <c r="V950" s="44"/>
      <c r="W950" s="44"/>
      <c r="X950" s="44"/>
      <c r="Y950" s="44"/>
      <c r="Z950" s="44"/>
      <c r="AA950" s="44"/>
      <c r="AB950" s="44"/>
      <c r="AC950" s="44"/>
      <c r="AD950" s="44"/>
      <c r="AE950" s="78"/>
      <c r="AF950" s="44"/>
      <c r="AG950" s="44"/>
      <c r="AH950" s="390"/>
      <c r="AI950" s="44"/>
      <c r="AJ950" s="44"/>
      <c r="AK950" s="44"/>
      <c r="AL950" s="44"/>
      <c r="AM950" s="44"/>
      <c r="AN950" s="44"/>
      <c r="AO950" s="44"/>
      <c r="AP950" s="44"/>
      <c r="AQ950" s="44"/>
      <c r="AR950" s="44"/>
      <c r="AS950" s="44"/>
      <c r="AT950" s="44"/>
      <c r="AU950" s="44"/>
      <c r="AV950" s="44"/>
      <c r="AW950" s="44"/>
      <c r="AX950" s="44"/>
      <c r="AY950" s="44"/>
      <c r="AZ950" s="44"/>
      <c r="BA950" s="44"/>
      <c r="BB950" s="44"/>
      <c r="BC950" s="44"/>
      <c r="BD950" s="44"/>
      <c r="BE950" s="44"/>
      <c r="BF950" s="44"/>
    </row>
    <row r="951" ht="14.25" customHeight="1">
      <c r="A951" s="44"/>
      <c r="B951" s="44"/>
      <c r="C951" s="44"/>
      <c r="D951" s="78"/>
      <c r="E951" s="78"/>
      <c r="F951" s="107"/>
      <c r="G951" s="107"/>
      <c r="H951" s="107"/>
      <c r="I951" s="107"/>
      <c r="J951" s="107"/>
      <c r="K951" s="44"/>
      <c r="L951" s="44"/>
      <c r="M951" s="44"/>
      <c r="N951" s="78"/>
      <c r="O951" s="78"/>
      <c r="P951" s="407"/>
      <c r="Q951" s="78"/>
      <c r="R951" s="406"/>
      <c r="S951" s="163"/>
      <c r="T951" s="44"/>
      <c r="U951" s="44"/>
      <c r="V951" s="44"/>
      <c r="W951" s="44"/>
      <c r="X951" s="44"/>
      <c r="Y951" s="44"/>
      <c r="Z951" s="44"/>
      <c r="AA951" s="44"/>
      <c r="AB951" s="44"/>
      <c r="AC951" s="44"/>
      <c r="AD951" s="44"/>
      <c r="AE951" s="78"/>
      <c r="AF951" s="44"/>
      <c r="AG951" s="44"/>
      <c r="AH951" s="390"/>
      <c r="AI951" s="44"/>
      <c r="AJ951" s="44"/>
      <c r="AK951" s="44"/>
      <c r="AL951" s="44"/>
      <c r="AM951" s="44"/>
      <c r="AN951" s="44"/>
      <c r="AO951" s="44"/>
      <c r="AP951" s="44"/>
      <c r="AQ951" s="44"/>
      <c r="AR951" s="44"/>
      <c r="AS951" s="44"/>
      <c r="AT951" s="44"/>
      <c r="AU951" s="44"/>
      <c r="AV951" s="44"/>
      <c r="AW951" s="44"/>
      <c r="AX951" s="44"/>
      <c r="AY951" s="44"/>
      <c r="AZ951" s="44"/>
      <c r="BA951" s="44"/>
      <c r="BB951" s="44"/>
      <c r="BC951" s="44"/>
      <c r="BD951" s="44"/>
      <c r="BE951" s="44"/>
      <c r="BF951" s="44"/>
    </row>
    <row r="952" ht="14.25" customHeight="1">
      <c r="A952" s="44"/>
      <c r="B952" s="44"/>
      <c r="C952" s="44"/>
      <c r="D952" s="78"/>
      <c r="E952" s="78"/>
      <c r="F952" s="107"/>
      <c r="G952" s="107"/>
      <c r="H952" s="107"/>
      <c r="I952" s="107"/>
      <c r="J952" s="107"/>
      <c r="K952" s="44"/>
      <c r="L952" s="44"/>
      <c r="M952" s="44"/>
      <c r="N952" s="78"/>
      <c r="O952" s="78"/>
      <c r="P952" s="407"/>
      <c r="Q952" s="78"/>
      <c r="R952" s="406"/>
      <c r="S952" s="163"/>
      <c r="T952" s="44"/>
      <c r="U952" s="44"/>
      <c r="V952" s="44"/>
      <c r="W952" s="44"/>
      <c r="X952" s="44"/>
      <c r="Y952" s="44"/>
      <c r="Z952" s="44"/>
      <c r="AA952" s="44"/>
      <c r="AB952" s="44"/>
      <c r="AC952" s="44"/>
      <c r="AD952" s="44"/>
      <c r="AE952" s="78"/>
      <c r="AF952" s="44"/>
      <c r="AG952" s="44"/>
      <c r="AH952" s="390"/>
      <c r="AI952" s="44"/>
      <c r="AJ952" s="44"/>
      <c r="AK952" s="44"/>
      <c r="AL952" s="44"/>
      <c r="AM952" s="44"/>
      <c r="AN952" s="44"/>
      <c r="AO952" s="44"/>
      <c r="AP952" s="44"/>
      <c r="AQ952" s="44"/>
      <c r="AR952" s="44"/>
      <c r="AS952" s="44"/>
      <c r="AT952" s="44"/>
      <c r="AU952" s="44"/>
      <c r="AV952" s="44"/>
      <c r="AW952" s="44"/>
      <c r="AX952" s="44"/>
      <c r="AY952" s="44"/>
      <c r="AZ952" s="44"/>
      <c r="BA952" s="44"/>
      <c r="BB952" s="44"/>
      <c r="BC952" s="44"/>
      <c r="BD952" s="44"/>
      <c r="BE952" s="44"/>
      <c r="BF952" s="44"/>
    </row>
    <row r="953" ht="14.25" customHeight="1">
      <c r="A953" s="44"/>
      <c r="B953" s="44"/>
      <c r="C953" s="44"/>
      <c r="D953" s="78"/>
      <c r="E953" s="78"/>
      <c r="F953" s="107"/>
      <c r="G953" s="107"/>
      <c r="H953" s="107"/>
      <c r="I953" s="107"/>
      <c r="J953" s="107"/>
      <c r="K953" s="44"/>
      <c r="L953" s="44"/>
      <c r="M953" s="44"/>
      <c r="N953" s="78"/>
      <c r="O953" s="78"/>
      <c r="P953" s="407"/>
      <c r="Q953" s="78"/>
      <c r="R953" s="406"/>
      <c r="S953" s="163"/>
      <c r="T953" s="44"/>
      <c r="U953" s="44"/>
      <c r="V953" s="44"/>
      <c r="W953" s="44"/>
      <c r="X953" s="44"/>
      <c r="Y953" s="44"/>
      <c r="Z953" s="44"/>
      <c r="AA953" s="44"/>
      <c r="AB953" s="44"/>
      <c r="AC953" s="44"/>
      <c r="AD953" s="44"/>
      <c r="AE953" s="78"/>
      <c r="AF953" s="44"/>
      <c r="AG953" s="44"/>
      <c r="AH953" s="390"/>
      <c r="AI953" s="44"/>
      <c r="AJ953" s="44"/>
      <c r="AK953" s="44"/>
      <c r="AL953" s="44"/>
      <c r="AM953" s="44"/>
      <c r="AN953" s="44"/>
      <c r="AO953" s="44"/>
      <c r="AP953" s="44"/>
      <c r="AQ953" s="44"/>
      <c r="AR953" s="44"/>
      <c r="AS953" s="44"/>
      <c r="AT953" s="44"/>
      <c r="AU953" s="44"/>
      <c r="AV953" s="44"/>
      <c r="AW953" s="44"/>
      <c r="AX953" s="44"/>
      <c r="AY953" s="44"/>
      <c r="AZ953" s="44"/>
      <c r="BA953" s="44"/>
      <c r="BB953" s="44"/>
      <c r="BC953" s="44"/>
      <c r="BD953" s="44"/>
      <c r="BE953" s="44"/>
      <c r="BF953" s="44"/>
    </row>
    <row r="954" ht="14.25" customHeight="1">
      <c r="A954" s="44"/>
      <c r="B954" s="44"/>
      <c r="C954" s="44"/>
      <c r="D954" s="78"/>
      <c r="E954" s="78"/>
      <c r="F954" s="107"/>
      <c r="G954" s="107"/>
      <c r="H954" s="107"/>
      <c r="I954" s="107"/>
      <c r="J954" s="107"/>
      <c r="K954" s="44"/>
      <c r="L954" s="44"/>
      <c r="M954" s="44"/>
      <c r="N954" s="78"/>
      <c r="O954" s="78"/>
      <c r="P954" s="407"/>
      <c r="Q954" s="78"/>
      <c r="R954" s="406"/>
      <c r="S954" s="163"/>
      <c r="T954" s="44"/>
      <c r="U954" s="44"/>
      <c r="V954" s="44"/>
      <c r="W954" s="44"/>
      <c r="X954" s="44"/>
      <c r="Y954" s="44"/>
      <c r="Z954" s="44"/>
      <c r="AA954" s="44"/>
      <c r="AB954" s="44"/>
      <c r="AC954" s="44"/>
      <c r="AD954" s="44"/>
      <c r="AE954" s="78"/>
      <c r="AF954" s="44"/>
      <c r="AG954" s="44"/>
      <c r="AH954" s="390"/>
      <c r="AI954" s="44"/>
      <c r="AJ954" s="44"/>
      <c r="AK954" s="44"/>
      <c r="AL954" s="44"/>
      <c r="AM954" s="44"/>
      <c r="AN954" s="44"/>
      <c r="AO954" s="44"/>
      <c r="AP954" s="44"/>
      <c r="AQ954" s="44"/>
      <c r="AR954" s="44"/>
      <c r="AS954" s="44"/>
      <c r="AT954" s="44"/>
      <c r="AU954" s="44"/>
      <c r="AV954" s="44"/>
      <c r="AW954" s="44"/>
      <c r="AX954" s="44"/>
      <c r="AY954" s="44"/>
      <c r="AZ954" s="44"/>
      <c r="BA954" s="44"/>
      <c r="BB954" s="44"/>
      <c r="BC954" s="44"/>
      <c r="BD954" s="44"/>
      <c r="BE954" s="44"/>
      <c r="BF954" s="44"/>
    </row>
    <row r="955" ht="14.25" customHeight="1">
      <c r="A955" s="44"/>
      <c r="B955" s="44"/>
      <c r="C955" s="44"/>
      <c r="D955" s="78"/>
      <c r="E955" s="78"/>
      <c r="F955" s="107"/>
      <c r="G955" s="107"/>
      <c r="H955" s="107"/>
      <c r="I955" s="107"/>
      <c r="J955" s="107"/>
      <c r="K955" s="44"/>
      <c r="L955" s="44"/>
      <c r="M955" s="44"/>
      <c r="N955" s="78"/>
      <c r="O955" s="78"/>
      <c r="P955" s="407"/>
      <c r="Q955" s="78"/>
      <c r="R955" s="406"/>
      <c r="S955" s="163"/>
      <c r="T955" s="44"/>
      <c r="U955" s="44"/>
      <c r="V955" s="44"/>
      <c r="W955" s="44"/>
      <c r="X955" s="44"/>
      <c r="Y955" s="44"/>
      <c r="Z955" s="44"/>
      <c r="AA955" s="44"/>
      <c r="AB955" s="44"/>
      <c r="AC955" s="44"/>
      <c r="AD955" s="44"/>
      <c r="AE955" s="78"/>
      <c r="AF955" s="44"/>
      <c r="AG955" s="44"/>
      <c r="AH955" s="390"/>
      <c r="AI955" s="44"/>
      <c r="AJ955" s="44"/>
      <c r="AK955" s="44"/>
      <c r="AL955" s="44"/>
      <c r="AM955" s="44"/>
      <c r="AN955" s="44"/>
      <c r="AO955" s="44"/>
      <c r="AP955" s="44"/>
      <c r="AQ955" s="44"/>
      <c r="AR955" s="44"/>
      <c r="AS955" s="44"/>
      <c r="AT955" s="44"/>
      <c r="AU955" s="44"/>
      <c r="AV955" s="44"/>
      <c r="AW955" s="44"/>
      <c r="AX955" s="44"/>
      <c r="AY955" s="44"/>
      <c r="AZ955" s="44"/>
      <c r="BA955" s="44"/>
      <c r="BB955" s="44"/>
      <c r="BC955" s="44"/>
      <c r="BD955" s="44"/>
      <c r="BE955" s="44"/>
      <c r="BF955" s="44"/>
    </row>
    <row r="956" ht="14.25" customHeight="1">
      <c r="A956" s="44"/>
      <c r="B956" s="44"/>
      <c r="C956" s="44"/>
      <c r="D956" s="78"/>
      <c r="E956" s="78"/>
      <c r="F956" s="107"/>
      <c r="G956" s="107"/>
      <c r="H956" s="107"/>
      <c r="I956" s="107"/>
      <c r="J956" s="107"/>
      <c r="K956" s="44"/>
      <c r="L956" s="44"/>
      <c r="M956" s="44"/>
      <c r="N956" s="78"/>
      <c r="O956" s="78"/>
      <c r="P956" s="407"/>
      <c r="Q956" s="78"/>
      <c r="R956" s="406"/>
      <c r="S956" s="163"/>
      <c r="T956" s="44"/>
      <c r="U956" s="44"/>
      <c r="V956" s="44"/>
      <c r="W956" s="44"/>
      <c r="X956" s="44"/>
      <c r="Y956" s="44"/>
      <c r="Z956" s="44"/>
      <c r="AA956" s="44"/>
      <c r="AB956" s="44"/>
      <c r="AC956" s="44"/>
      <c r="AD956" s="44"/>
      <c r="AE956" s="78"/>
      <c r="AF956" s="44"/>
      <c r="AG956" s="44"/>
      <c r="AH956" s="390"/>
      <c r="AI956" s="44"/>
      <c r="AJ956" s="44"/>
      <c r="AK956" s="44"/>
      <c r="AL956" s="44"/>
      <c r="AM956" s="44"/>
      <c r="AN956" s="44"/>
      <c r="AO956" s="44"/>
      <c r="AP956" s="44"/>
      <c r="AQ956" s="44"/>
      <c r="AR956" s="44"/>
      <c r="AS956" s="44"/>
      <c r="AT956" s="44"/>
      <c r="AU956" s="44"/>
      <c r="AV956" s="44"/>
      <c r="AW956" s="44"/>
      <c r="AX956" s="44"/>
      <c r="AY956" s="44"/>
      <c r="AZ956" s="44"/>
      <c r="BA956" s="44"/>
      <c r="BB956" s="44"/>
      <c r="BC956" s="44"/>
      <c r="BD956" s="44"/>
      <c r="BE956" s="44"/>
      <c r="BF956" s="44"/>
    </row>
    <row r="957" ht="14.25" customHeight="1">
      <c r="A957" s="44"/>
      <c r="B957" s="44"/>
      <c r="C957" s="44"/>
      <c r="D957" s="78"/>
      <c r="E957" s="78"/>
      <c r="F957" s="107"/>
      <c r="G957" s="107"/>
      <c r="H957" s="107"/>
      <c r="I957" s="107"/>
      <c r="J957" s="107"/>
      <c r="K957" s="44"/>
      <c r="L957" s="44"/>
      <c r="M957" s="44"/>
      <c r="N957" s="78"/>
      <c r="O957" s="78"/>
      <c r="P957" s="407"/>
      <c r="Q957" s="78"/>
      <c r="R957" s="406"/>
      <c r="S957" s="163"/>
      <c r="T957" s="44"/>
      <c r="U957" s="44"/>
      <c r="V957" s="44"/>
      <c r="W957" s="44"/>
      <c r="X957" s="44"/>
      <c r="Y957" s="44"/>
      <c r="Z957" s="44"/>
      <c r="AA957" s="44"/>
      <c r="AB957" s="44"/>
      <c r="AC957" s="44"/>
      <c r="AD957" s="44"/>
      <c r="AE957" s="78"/>
      <c r="AF957" s="44"/>
      <c r="AG957" s="44"/>
      <c r="AH957" s="390"/>
      <c r="AI957" s="44"/>
      <c r="AJ957" s="44"/>
      <c r="AK957" s="44"/>
      <c r="AL957" s="44"/>
      <c r="AM957" s="44"/>
      <c r="AN957" s="44"/>
      <c r="AO957" s="44"/>
      <c r="AP957" s="44"/>
      <c r="AQ957" s="44"/>
      <c r="AR957" s="44"/>
      <c r="AS957" s="44"/>
      <c r="AT957" s="44"/>
      <c r="AU957" s="44"/>
      <c r="AV957" s="44"/>
      <c r="AW957" s="44"/>
      <c r="AX957" s="44"/>
      <c r="AY957" s="44"/>
      <c r="AZ957" s="44"/>
      <c r="BA957" s="44"/>
      <c r="BB957" s="44"/>
      <c r="BC957" s="44"/>
      <c r="BD957" s="44"/>
      <c r="BE957" s="44"/>
      <c r="BF957" s="44"/>
    </row>
    <row r="958" ht="14.25" customHeight="1">
      <c r="A958" s="44"/>
      <c r="B958" s="44"/>
      <c r="C958" s="44"/>
      <c r="D958" s="78"/>
      <c r="E958" s="78"/>
      <c r="F958" s="107"/>
      <c r="G958" s="107"/>
      <c r="H958" s="107"/>
      <c r="I958" s="107"/>
      <c r="J958" s="107"/>
      <c r="K958" s="44"/>
      <c r="L958" s="44"/>
      <c r="M958" s="44"/>
      <c r="N958" s="78"/>
      <c r="O958" s="78"/>
      <c r="P958" s="407"/>
      <c r="Q958" s="78"/>
      <c r="R958" s="406"/>
      <c r="S958" s="163"/>
      <c r="T958" s="44"/>
      <c r="U958" s="44"/>
      <c r="V958" s="44"/>
      <c r="W958" s="44"/>
      <c r="X958" s="44"/>
      <c r="Y958" s="44"/>
      <c r="Z958" s="44"/>
      <c r="AA958" s="44"/>
      <c r="AB958" s="44"/>
      <c r="AC958" s="44"/>
      <c r="AD958" s="44"/>
      <c r="AE958" s="78"/>
      <c r="AF958" s="44"/>
      <c r="AG958" s="44"/>
      <c r="AH958" s="390"/>
      <c r="AI958" s="44"/>
      <c r="AJ958" s="44"/>
      <c r="AK958" s="44"/>
      <c r="AL958" s="44"/>
      <c r="AM958" s="44"/>
      <c r="AN958" s="44"/>
      <c r="AO958" s="44"/>
      <c r="AP958" s="44"/>
      <c r="AQ958" s="44"/>
      <c r="AR958" s="44"/>
      <c r="AS958" s="44"/>
      <c r="AT958" s="44"/>
      <c r="AU958" s="44"/>
      <c r="AV958" s="44"/>
      <c r="AW958" s="44"/>
      <c r="AX958" s="44"/>
      <c r="AY958" s="44"/>
      <c r="AZ958" s="44"/>
      <c r="BA958" s="44"/>
      <c r="BB958" s="44"/>
      <c r="BC958" s="44"/>
      <c r="BD958" s="44"/>
      <c r="BE958" s="44"/>
      <c r="BF958" s="44"/>
    </row>
    <row r="959" ht="14.25" customHeight="1">
      <c r="A959" s="44"/>
      <c r="B959" s="44"/>
      <c r="C959" s="44"/>
      <c r="D959" s="78"/>
      <c r="E959" s="78"/>
      <c r="F959" s="107"/>
      <c r="G959" s="107"/>
      <c r="H959" s="107"/>
      <c r="I959" s="107"/>
      <c r="J959" s="107"/>
      <c r="K959" s="44"/>
      <c r="L959" s="44"/>
      <c r="M959" s="44"/>
      <c r="N959" s="78"/>
      <c r="O959" s="78"/>
      <c r="P959" s="407"/>
      <c r="Q959" s="78"/>
      <c r="R959" s="406"/>
      <c r="S959" s="163"/>
      <c r="T959" s="44"/>
      <c r="U959" s="44"/>
      <c r="V959" s="44"/>
      <c r="W959" s="44"/>
      <c r="X959" s="44"/>
      <c r="Y959" s="44"/>
      <c r="Z959" s="44"/>
      <c r="AA959" s="44"/>
      <c r="AB959" s="44"/>
      <c r="AC959" s="44"/>
      <c r="AD959" s="44"/>
      <c r="AE959" s="78"/>
      <c r="AF959" s="44"/>
      <c r="AG959" s="44"/>
      <c r="AH959" s="390"/>
      <c r="AI959" s="44"/>
      <c r="AJ959" s="44"/>
      <c r="AK959" s="44"/>
      <c r="AL959" s="44"/>
      <c r="AM959" s="44"/>
      <c r="AN959" s="44"/>
      <c r="AO959" s="44"/>
      <c r="AP959" s="44"/>
      <c r="AQ959" s="44"/>
      <c r="AR959" s="44"/>
      <c r="AS959" s="44"/>
      <c r="AT959" s="44"/>
      <c r="AU959" s="44"/>
      <c r="AV959" s="44"/>
      <c r="AW959" s="44"/>
      <c r="AX959" s="44"/>
      <c r="AY959" s="44"/>
      <c r="AZ959" s="44"/>
      <c r="BA959" s="44"/>
      <c r="BB959" s="44"/>
      <c r="BC959" s="44"/>
      <c r="BD959" s="44"/>
      <c r="BE959" s="44"/>
      <c r="BF959" s="44"/>
    </row>
    <row r="960" ht="14.25" customHeight="1">
      <c r="A960" s="44"/>
      <c r="B960" s="44"/>
      <c r="C960" s="44"/>
      <c r="D960" s="78"/>
      <c r="E960" s="78"/>
      <c r="F960" s="107"/>
      <c r="G960" s="107"/>
      <c r="H960" s="107"/>
      <c r="I960" s="107"/>
      <c r="J960" s="107"/>
      <c r="K960" s="44"/>
      <c r="L960" s="44"/>
      <c r="M960" s="44"/>
      <c r="N960" s="78"/>
      <c r="O960" s="78"/>
      <c r="P960" s="407"/>
      <c r="Q960" s="78"/>
      <c r="R960" s="406"/>
      <c r="S960" s="163"/>
      <c r="T960" s="44"/>
      <c r="U960" s="44"/>
      <c r="V960" s="44"/>
      <c r="W960" s="44"/>
      <c r="X960" s="44"/>
      <c r="Y960" s="44"/>
      <c r="Z960" s="44"/>
      <c r="AA960" s="44"/>
      <c r="AB960" s="44"/>
      <c r="AC960" s="44"/>
      <c r="AD960" s="44"/>
      <c r="AE960" s="78"/>
      <c r="AF960" s="44"/>
      <c r="AG960" s="44"/>
      <c r="AH960" s="390"/>
      <c r="AI960" s="44"/>
      <c r="AJ960" s="44"/>
      <c r="AK960" s="44"/>
      <c r="AL960" s="44"/>
      <c r="AM960" s="44"/>
      <c r="AN960" s="44"/>
      <c r="AO960" s="44"/>
      <c r="AP960" s="44"/>
      <c r="AQ960" s="44"/>
      <c r="AR960" s="44"/>
      <c r="AS960" s="44"/>
      <c r="AT960" s="44"/>
      <c r="AU960" s="44"/>
      <c r="AV960" s="44"/>
      <c r="AW960" s="44"/>
      <c r="AX960" s="44"/>
      <c r="AY960" s="44"/>
      <c r="AZ960" s="44"/>
      <c r="BA960" s="44"/>
      <c r="BB960" s="44"/>
      <c r="BC960" s="44"/>
      <c r="BD960" s="44"/>
      <c r="BE960" s="44"/>
      <c r="BF960" s="44"/>
    </row>
    <row r="961" ht="14.25" customHeight="1">
      <c r="A961" s="44"/>
      <c r="B961" s="44"/>
      <c r="C961" s="44"/>
      <c r="D961" s="78"/>
      <c r="E961" s="78"/>
      <c r="F961" s="107"/>
      <c r="G961" s="107"/>
      <c r="H961" s="107"/>
      <c r="I961" s="107"/>
      <c r="J961" s="107"/>
      <c r="K961" s="44"/>
      <c r="L961" s="44"/>
      <c r="M961" s="44"/>
      <c r="N961" s="78"/>
      <c r="O961" s="78"/>
      <c r="P961" s="407"/>
      <c r="Q961" s="78"/>
      <c r="R961" s="406"/>
      <c r="S961" s="163"/>
      <c r="T961" s="44"/>
      <c r="U961" s="44"/>
      <c r="V961" s="44"/>
      <c r="W961" s="44"/>
      <c r="X961" s="44"/>
      <c r="Y961" s="44"/>
      <c r="Z961" s="44"/>
      <c r="AA961" s="44"/>
      <c r="AB961" s="44"/>
      <c r="AC961" s="44"/>
      <c r="AD961" s="44"/>
      <c r="AE961" s="78"/>
      <c r="AF961" s="44"/>
      <c r="AG961" s="44"/>
      <c r="AH961" s="390"/>
      <c r="AI961" s="44"/>
      <c r="AJ961" s="44"/>
      <c r="AK961" s="44"/>
      <c r="AL961" s="44"/>
      <c r="AM961" s="44"/>
      <c r="AN961" s="44"/>
      <c r="AO961" s="44"/>
      <c r="AP961" s="44"/>
      <c r="AQ961" s="44"/>
      <c r="AR961" s="44"/>
      <c r="AS961" s="44"/>
      <c r="AT961" s="44"/>
      <c r="AU961" s="44"/>
      <c r="AV961" s="44"/>
      <c r="AW961" s="44"/>
      <c r="AX961" s="44"/>
      <c r="AY961" s="44"/>
      <c r="AZ961" s="44"/>
      <c r="BA961" s="44"/>
      <c r="BB961" s="44"/>
      <c r="BC961" s="44"/>
      <c r="BD961" s="44"/>
      <c r="BE961" s="44"/>
      <c r="BF961" s="44"/>
    </row>
    <row r="962" ht="14.25" customHeight="1">
      <c r="A962" s="44"/>
      <c r="B962" s="44"/>
      <c r="C962" s="44"/>
      <c r="D962" s="78"/>
      <c r="E962" s="78"/>
      <c r="F962" s="107"/>
      <c r="G962" s="107"/>
      <c r="H962" s="107"/>
      <c r="I962" s="107"/>
      <c r="J962" s="107"/>
      <c r="K962" s="44"/>
      <c r="L962" s="44"/>
      <c r="M962" s="44"/>
      <c r="N962" s="78"/>
      <c r="O962" s="78"/>
      <c r="P962" s="407"/>
      <c r="Q962" s="78"/>
      <c r="R962" s="406"/>
      <c r="S962" s="163"/>
      <c r="T962" s="44"/>
      <c r="U962" s="44"/>
      <c r="V962" s="44"/>
      <c r="W962" s="44"/>
      <c r="X962" s="44"/>
      <c r="Y962" s="44"/>
      <c r="Z962" s="44"/>
      <c r="AA962" s="44"/>
      <c r="AB962" s="44"/>
      <c r="AC962" s="44"/>
      <c r="AD962" s="44"/>
      <c r="AE962" s="78"/>
      <c r="AF962" s="44"/>
      <c r="AG962" s="44"/>
      <c r="AH962" s="390"/>
      <c r="AI962" s="44"/>
      <c r="AJ962" s="44"/>
      <c r="AK962" s="44"/>
      <c r="AL962" s="44"/>
      <c r="AM962" s="44"/>
      <c r="AN962" s="44"/>
      <c r="AO962" s="44"/>
      <c r="AP962" s="44"/>
      <c r="AQ962" s="44"/>
      <c r="AR962" s="44"/>
      <c r="AS962" s="44"/>
      <c r="AT962" s="44"/>
      <c r="AU962" s="44"/>
      <c r="AV962" s="44"/>
      <c r="AW962" s="44"/>
      <c r="AX962" s="44"/>
      <c r="AY962" s="44"/>
      <c r="AZ962" s="44"/>
      <c r="BA962" s="44"/>
      <c r="BB962" s="44"/>
      <c r="BC962" s="44"/>
      <c r="BD962" s="44"/>
      <c r="BE962" s="44"/>
      <c r="BF962" s="44"/>
    </row>
    <row r="963" ht="14.25" customHeight="1">
      <c r="A963" s="44"/>
      <c r="B963" s="44"/>
      <c r="C963" s="44"/>
      <c r="D963" s="78"/>
      <c r="E963" s="78"/>
      <c r="F963" s="107"/>
      <c r="G963" s="107"/>
      <c r="H963" s="107"/>
      <c r="I963" s="107"/>
      <c r="J963" s="107"/>
      <c r="K963" s="44"/>
      <c r="L963" s="44"/>
      <c r="M963" s="44"/>
      <c r="N963" s="78"/>
      <c r="O963" s="78"/>
      <c r="P963" s="407"/>
      <c r="Q963" s="78"/>
      <c r="R963" s="406"/>
      <c r="S963" s="163"/>
      <c r="T963" s="44"/>
      <c r="U963" s="44"/>
      <c r="V963" s="44"/>
      <c r="W963" s="44"/>
      <c r="X963" s="44"/>
      <c r="Y963" s="44"/>
      <c r="Z963" s="44"/>
      <c r="AA963" s="44"/>
      <c r="AB963" s="44"/>
      <c r="AC963" s="44"/>
      <c r="AD963" s="44"/>
      <c r="AE963" s="78"/>
      <c r="AF963" s="44"/>
      <c r="AG963" s="44"/>
      <c r="AH963" s="390"/>
      <c r="AI963" s="44"/>
      <c r="AJ963" s="44"/>
      <c r="AK963" s="44"/>
      <c r="AL963" s="44"/>
      <c r="AM963" s="44"/>
      <c r="AN963" s="44"/>
      <c r="AO963" s="44"/>
      <c r="AP963" s="44"/>
      <c r="AQ963" s="44"/>
      <c r="AR963" s="44"/>
      <c r="AS963" s="44"/>
      <c r="AT963" s="44"/>
      <c r="AU963" s="44"/>
      <c r="AV963" s="44"/>
      <c r="AW963" s="44"/>
      <c r="AX963" s="44"/>
      <c r="AY963" s="44"/>
      <c r="AZ963" s="44"/>
      <c r="BA963" s="44"/>
      <c r="BB963" s="44"/>
      <c r="BC963" s="44"/>
      <c r="BD963" s="44"/>
      <c r="BE963" s="44"/>
      <c r="BF963" s="44"/>
    </row>
    <row r="964" ht="14.25" customHeight="1">
      <c r="A964" s="44"/>
      <c r="B964" s="44"/>
      <c r="C964" s="44"/>
      <c r="D964" s="78"/>
      <c r="E964" s="78"/>
      <c r="F964" s="107"/>
      <c r="G964" s="107"/>
      <c r="H964" s="107"/>
      <c r="I964" s="107"/>
      <c r="J964" s="107"/>
      <c r="K964" s="44"/>
      <c r="L964" s="44"/>
      <c r="M964" s="44"/>
      <c r="N964" s="78"/>
      <c r="O964" s="78"/>
      <c r="P964" s="407"/>
      <c r="Q964" s="78"/>
      <c r="R964" s="406"/>
      <c r="S964" s="163"/>
      <c r="T964" s="44"/>
      <c r="U964" s="44"/>
      <c r="V964" s="44"/>
      <c r="W964" s="44"/>
      <c r="X964" s="44"/>
      <c r="Y964" s="44"/>
      <c r="Z964" s="44"/>
      <c r="AA964" s="44"/>
      <c r="AB964" s="44"/>
      <c r="AC964" s="44"/>
      <c r="AD964" s="44"/>
      <c r="AE964" s="78"/>
      <c r="AF964" s="44"/>
      <c r="AG964" s="44"/>
      <c r="AH964" s="390"/>
      <c r="AI964" s="44"/>
      <c r="AJ964" s="44"/>
      <c r="AK964" s="44"/>
      <c r="AL964" s="44"/>
      <c r="AM964" s="44"/>
      <c r="AN964" s="44"/>
      <c r="AO964" s="44"/>
      <c r="AP964" s="44"/>
      <c r="AQ964" s="44"/>
      <c r="AR964" s="44"/>
      <c r="AS964" s="44"/>
      <c r="AT964" s="44"/>
      <c r="AU964" s="44"/>
      <c r="AV964" s="44"/>
      <c r="AW964" s="44"/>
      <c r="AX964" s="44"/>
      <c r="AY964" s="44"/>
      <c r="AZ964" s="44"/>
      <c r="BA964" s="44"/>
      <c r="BB964" s="44"/>
      <c r="BC964" s="44"/>
      <c r="BD964" s="44"/>
      <c r="BE964" s="44"/>
      <c r="BF964" s="44"/>
    </row>
    <row r="965" ht="14.25" customHeight="1">
      <c r="A965" s="44"/>
      <c r="B965" s="44"/>
      <c r="C965" s="44"/>
      <c r="D965" s="78"/>
      <c r="E965" s="78"/>
      <c r="F965" s="107"/>
      <c r="G965" s="107"/>
      <c r="H965" s="107"/>
      <c r="I965" s="107"/>
      <c r="J965" s="107"/>
      <c r="K965" s="44"/>
      <c r="L965" s="44"/>
      <c r="M965" s="44"/>
      <c r="N965" s="78"/>
      <c r="O965" s="78"/>
      <c r="P965" s="407"/>
      <c r="Q965" s="78"/>
      <c r="R965" s="406"/>
      <c r="S965" s="163"/>
      <c r="T965" s="44"/>
      <c r="U965" s="44"/>
      <c r="V965" s="44"/>
      <c r="W965" s="44"/>
      <c r="X965" s="44"/>
      <c r="Y965" s="44"/>
      <c r="Z965" s="44"/>
      <c r="AA965" s="44"/>
      <c r="AB965" s="44"/>
      <c r="AC965" s="44"/>
      <c r="AD965" s="44"/>
      <c r="AE965" s="78"/>
      <c r="AF965" s="44"/>
      <c r="AG965" s="44"/>
      <c r="AH965" s="390"/>
      <c r="AI965" s="44"/>
      <c r="AJ965" s="44"/>
      <c r="AK965" s="44"/>
      <c r="AL965" s="44"/>
      <c r="AM965" s="44"/>
      <c r="AN965" s="44"/>
      <c r="AO965" s="44"/>
      <c r="AP965" s="44"/>
      <c r="AQ965" s="44"/>
      <c r="AR965" s="44"/>
      <c r="AS965" s="44"/>
      <c r="AT965" s="44"/>
      <c r="AU965" s="44"/>
      <c r="AV965" s="44"/>
      <c r="AW965" s="44"/>
      <c r="AX965" s="44"/>
      <c r="AY965" s="44"/>
      <c r="AZ965" s="44"/>
      <c r="BA965" s="44"/>
      <c r="BB965" s="44"/>
      <c r="BC965" s="44"/>
      <c r="BD965" s="44"/>
      <c r="BE965" s="44"/>
      <c r="BF965" s="44"/>
    </row>
    <row r="966" ht="14.25" customHeight="1">
      <c r="A966" s="44"/>
      <c r="B966" s="44"/>
      <c r="C966" s="44"/>
      <c r="D966" s="78"/>
      <c r="E966" s="78"/>
      <c r="F966" s="107"/>
      <c r="G966" s="107"/>
      <c r="H966" s="107"/>
      <c r="I966" s="107"/>
      <c r="J966" s="107"/>
      <c r="K966" s="44"/>
      <c r="L966" s="44"/>
      <c r="M966" s="44"/>
      <c r="N966" s="78"/>
      <c r="O966" s="78"/>
      <c r="P966" s="407"/>
      <c r="Q966" s="78"/>
      <c r="R966" s="406"/>
      <c r="S966" s="163"/>
      <c r="T966" s="44"/>
      <c r="U966" s="44"/>
      <c r="V966" s="44"/>
      <c r="W966" s="44"/>
      <c r="X966" s="44"/>
      <c r="Y966" s="44"/>
      <c r="Z966" s="44"/>
      <c r="AA966" s="44"/>
      <c r="AB966" s="44"/>
      <c r="AC966" s="44"/>
      <c r="AD966" s="44"/>
      <c r="AE966" s="78"/>
      <c r="AF966" s="44"/>
      <c r="AG966" s="44"/>
      <c r="AH966" s="390"/>
      <c r="AI966" s="44"/>
      <c r="AJ966" s="44"/>
      <c r="AK966" s="44"/>
      <c r="AL966" s="44"/>
      <c r="AM966" s="44"/>
      <c r="AN966" s="44"/>
      <c r="AO966" s="44"/>
      <c r="AP966" s="44"/>
      <c r="AQ966" s="44"/>
      <c r="AR966" s="44"/>
      <c r="AS966" s="44"/>
      <c r="AT966" s="44"/>
      <c r="AU966" s="44"/>
      <c r="AV966" s="44"/>
      <c r="AW966" s="44"/>
      <c r="AX966" s="44"/>
      <c r="AY966" s="44"/>
      <c r="AZ966" s="44"/>
      <c r="BA966" s="44"/>
      <c r="BB966" s="44"/>
      <c r="BC966" s="44"/>
      <c r="BD966" s="44"/>
      <c r="BE966" s="44"/>
      <c r="BF966" s="44"/>
    </row>
    <row r="967" ht="14.25" customHeight="1">
      <c r="A967" s="44"/>
      <c r="B967" s="44"/>
      <c r="C967" s="44"/>
      <c r="D967" s="78"/>
      <c r="E967" s="78"/>
      <c r="F967" s="107"/>
      <c r="G967" s="107"/>
      <c r="H967" s="107"/>
      <c r="I967" s="107"/>
      <c r="J967" s="107"/>
      <c r="K967" s="44"/>
      <c r="L967" s="44"/>
      <c r="M967" s="44"/>
      <c r="N967" s="78"/>
      <c r="O967" s="78"/>
      <c r="P967" s="407"/>
      <c r="Q967" s="78"/>
      <c r="R967" s="406"/>
      <c r="S967" s="163"/>
      <c r="T967" s="44"/>
      <c r="U967" s="44"/>
      <c r="V967" s="44"/>
      <c r="W967" s="44"/>
      <c r="X967" s="44"/>
      <c r="Y967" s="44"/>
      <c r="Z967" s="44"/>
      <c r="AA967" s="44"/>
      <c r="AB967" s="44"/>
      <c r="AC967" s="44"/>
      <c r="AD967" s="44"/>
      <c r="AE967" s="78"/>
      <c r="AF967" s="44"/>
      <c r="AG967" s="44"/>
      <c r="AH967" s="390"/>
      <c r="AI967" s="44"/>
      <c r="AJ967" s="44"/>
      <c r="AK967" s="44"/>
      <c r="AL967" s="44"/>
      <c r="AM967" s="44"/>
      <c r="AN967" s="44"/>
      <c r="AO967" s="44"/>
      <c r="AP967" s="44"/>
      <c r="AQ967" s="44"/>
      <c r="AR967" s="44"/>
      <c r="AS967" s="44"/>
      <c r="AT967" s="44"/>
      <c r="AU967" s="44"/>
      <c r="AV967" s="44"/>
      <c r="AW967" s="44"/>
      <c r="AX967" s="44"/>
      <c r="AY967" s="44"/>
      <c r="AZ967" s="44"/>
      <c r="BA967" s="44"/>
      <c r="BB967" s="44"/>
      <c r="BC967" s="44"/>
      <c r="BD967" s="44"/>
      <c r="BE967" s="44"/>
      <c r="BF967" s="44"/>
    </row>
    <row r="968" ht="14.25" customHeight="1">
      <c r="A968" s="44"/>
      <c r="B968" s="44"/>
      <c r="C968" s="44"/>
      <c r="D968" s="78"/>
      <c r="E968" s="78"/>
      <c r="F968" s="107"/>
      <c r="G968" s="107"/>
      <c r="H968" s="107"/>
      <c r="I968" s="107"/>
      <c r="J968" s="107"/>
      <c r="K968" s="44"/>
      <c r="L968" s="44"/>
      <c r="M968" s="44"/>
      <c r="N968" s="78"/>
      <c r="O968" s="78"/>
      <c r="P968" s="407"/>
      <c r="Q968" s="78"/>
      <c r="R968" s="406"/>
      <c r="S968" s="163"/>
      <c r="T968" s="44"/>
      <c r="U968" s="44"/>
      <c r="V968" s="44"/>
      <c r="W968" s="44"/>
      <c r="X968" s="44"/>
      <c r="Y968" s="44"/>
      <c r="Z968" s="44"/>
      <c r="AA968" s="44"/>
      <c r="AB968" s="44"/>
      <c r="AC968" s="44"/>
      <c r="AD968" s="44"/>
      <c r="AE968" s="78"/>
      <c r="AF968" s="44"/>
      <c r="AG968" s="44"/>
      <c r="AH968" s="390"/>
      <c r="AI968" s="44"/>
      <c r="AJ968" s="44"/>
      <c r="AK968" s="44"/>
      <c r="AL968" s="44"/>
      <c r="AM968" s="44"/>
      <c r="AN968" s="44"/>
      <c r="AO968" s="44"/>
      <c r="AP968" s="44"/>
      <c r="AQ968" s="44"/>
      <c r="AR968" s="44"/>
      <c r="AS968" s="44"/>
      <c r="AT968" s="44"/>
      <c r="AU968" s="44"/>
      <c r="AV968" s="44"/>
      <c r="AW968" s="44"/>
      <c r="AX968" s="44"/>
      <c r="AY968" s="44"/>
      <c r="AZ968" s="44"/>
      <c r="BA968" s="44"/>
      <c r="BB968" s="44"/>
      <c r="BC968" s="44"/>
      <c r="BD968" s="44"/>
      <c r="BE968" s="44"/>
      <c r="BF968" s="44"/>
    </row>
    <row r="969" ht="14.25" customHeight="1">
      <c r="A969" s="44"/>
      <c r="B969" s="44"/>
      <c r="C969" s="44"/>
      <c r="D969" s="78"/>
      <c r="E969" s="78"/>
      <c r="F969" s="107"/>
      <c r="G969" s="107"/>
      <c r="H969" s="107"/>
      <c r="I969" s="107"/>
      <c r="J969" s="107"/>
      <c r="K969" s="44"/>
      <c r="L969" s="44"/>
      <c r="M969" s="44"/>
      <c r="N969" s="78"/>
      <c r="O969" s="78"/>
      <c r="P969" s="407"/>
      <c r="Q969" s="78"/>
      <c r="R969" s="406"/>
      <c r="S969" s="163"/>
      <c r="T969" s="44"/>
      <c r="U969" s="44"/>
      <c r="V969" s="44"/>
      <c r="W969" s="44"/>
      <c r="X969" s="44"/>
      <c r="Y969" s="44"/>
      <c r="Z969" s="44"/>
      <c r="AA969" s="44"/>
      <c r="AB969" s="44"/>
      <c r="AC969" s="44"/>
      <c r="AD969" s="44"/>
      <c r="AE969" s="78"/>
      <c r="AF969" s="44"/>
      <c r="AG969" s="44"/>
      <c r="AH969" s="390"/>
      <c r="AI969" s="44"/>
      <c r="AJ969" s="44"/>
      <c r="AK969" s="44"/>
      <c r="AL969" s="44"/>
      <c r="AM969" s="44"/>
      <c r="AN969" s="44"/>
      <c r="AO969" s="44"/>
      <c r="AP969" s="44"/>
      <c r="AQ969" s="44"/>
      <c r="AR969" s="44"/>
      <c r="AS969" s="44"/>
      <c r="AT969" s="44"/>
      <c r="AU969" s="44"/>
      <c r="AV969" s="44"/>
      <c r="AW969" s="44"/>
      <c r="AX969" s="44"/>
      <c r="AY969" s="44"/>
      <c r="AZ969" s="44"/>
      <c r="BA969" s="44"/>
      <c r="BB969" s="44"/>
      <c r="BC969" s="44"/>
      <c r="BD969" s="44"/>
      <c r="BE969" s="44"/>
      <c r="BF969" s="44"/>
    </row>
    <row r="970" ht="14.25" customHeight="1">
      <c r="A970" s="44"/>
      <c r="B970" s="44"/>
      <c r="C970" s="44"/>
      <c r="D970" s="78"/>
      <c r="E970" s="78"/>
      <c r="F970" s="107"/>
      <c r="G970" s="107"/>
      <c r="H970" s="107"/>
      <c r="I970" s="107"/>
      <c r="J970" s="107"/>
      <c r="K970" s="44"/>
      <c r="L970" s="44"/>
      <c r="M970" s="44"/>
      <c r="N970" s="78"/>
      <c r="O970" s="78"/>
      <c r="P970" s="407"/>
      <c r="Q970" s="78"/>
      <c r="R970" s="406"/>
      <c r="S970" s="163"/>
      <c r="T970" s="44"/>
      <c r="U970" s="44"/>
      <c r="V970" s="44"/>
      <c r="W970" s="44"/>
      <c r="X970" s="44"/>
      <c r="Y970" s="44"/>
      <c r="Z970" s="44"/>
      <c r="AA970" s="44"/>
      <c r="AB970" s="44"/>
      <c r="AC970" s="44"/>
      <c r="AD970" s="44"/>
      <c r="AE970" s="78"/>
      <c r="AF970" s="44"/>
      <c r="AG970" s="44"/>
      <c r="AH970" s="390"/>
      <c r="AI970" s="44"/>
      <c r="AJ970" s="44"/>
      <c r="AK970" s="44"/>
      <c r="AL970" s="44"/>
      <c r="AM970" s="44"/>
      <c r="AN970" s="44"/>
      <c r="AO970" s="44"/>
      <c r="AP970" s="44"/>
      <c r="AQ970" s="44"/>
      <c r="AR970" s="44"/>
      <c r="AS970" s="44"/>
      <c r="AT970" s="44"/>
      <c r="AU970" s="44"/>
      <c r="AV970" s="44"/>
      <c r="AW970" s="44"/>
      <c r="AX970" s="44"/>
      <c r="AY970" s="44"/>
      <c r="AZ970" s="44"/>
      <c r="BA970" s="44"/>
      <c r="BB970" s="44"/>
      <c r="BC970" s="44"/>
      <c r="BD970" s="44"/>
      <c r="BE970" s="44"/>
      <c r="BF970" s="44"/>
    </row>
    <row r="971" ht="14.25" customHeight="1">
      <c r="A971" s="44"/>
      <c r="B971" s="44"/>
      <c r="C971" s="44"/>
      <c r="D971" s="78"/>
      <c r="E971" s="78"/>
      <c r="F971" s="107"/>
      <c r="G971" s="107"/>
      <c r="H971" s="107"/>
      <c r="I971" s="107"/>
      <c r="J971" s="107"/>
      <c r="K971" s="44"/>
      <c r="L971" s="44"/>
      <c r="M971" s="44"/>
      <c r="N971" s="78"/>
      <c r="O971" s="78"/>
      <c r="P971" s="407"/>
      <c r="Q971" s="78"/>
      <c r="R971" s="406"/>
      <c r="S971" s="163"/>
      <c r="T971" s="44"/>
      <c r="U971" s="44"/>
      <c r="V971" s="44"/>
      <c r="W971" s="44"/>
      <c r="X971" s="44"/>
      <c r="Y971" s="44"/>
      <c r="Z971" s="44"/>
      <c r="AA971" s="44"/>
      <c r="AB971" s="44"/>
      <c r="AC971" s="44"/>
      <c r="AD971" s="44"/>
      <c r="AE971" s="78"/>
      <c r="AF971" s="44"/>
      <c r="AG971" s="44"/>
      <c r="AH971" s="390"/>
      <c r="AI971" s="44"/>
      <c r="AJ971" s="44"/>
      <c r="AK971" s="44"/>
      <c r="AL971" s="44"/>
      <c r="AM971" s="44"/>
      <c r="AN971" s="44"/>
      <c r="AO971" s="44"/>
      <c r="AP971" s="44"/>
      <c r="AQ971" s="44"/>
      <c r="AR971" s="44"/>
      <c r="AS971" s="44"/>
      <c r="AT971" s="44"/>
      <c r="AU971" s="44"/>
      <c r="AV971" s="44"/>
      <c r="AW971" s="44"/>
      <c r="AX971" s="44"/>
      <c r="AY971" s="44"/>
      <c r="AZ971" s="44"/>
      <c r="BA971" s="44"/>
      <c r="BB971" s="44"/>
      <c r="BC971" s="44"/>
      <c r="BD971" s="44"/>
      <c r="BE971" s="44"/>
      <c r="BF971" s="44"/>
    </row>
    <row r="972" ht="14.25" customHeight="1">
      <c r="A972" s="44"/>
      <c r="B972" s="44"/>
      <c r="C972" s="44"/>
      <c r="D972" s="78"/>
      <c r="E972" s="78"/>
      <c r="F972" s="107"/>
      <c r="G972" s="107"/>
      <c r="H972" s="107"/>
      <c r="I972" s="107"/>
      <c r="J972" s="107"/>
      <c r="K972" s="44"/>
      <c r="L972" s="44"/>
      <c r="M972" s="44"/>
      <c r="N972" s="78"/>
      <c r="O972" s="78"/>
      <c r="P972" s="407"/>
      <c r="Q972" s="78"/>
      <c r="R972" s="406"/>
      <c r="S972" s="163"/>
      <c r="T972" s="44"/>
      <c r="U972" s="44"/>
      <c r="V972" s="44"/>
      <c r="W972" s="44"/>
      <c r="X972" s="44"/>
      <c r="Y972" s="44"/>
      <c r="Z972" s="44"/>
      <c r="AA972" s="44"/>
      <c r="AB972" s="44"/>
      <c r="AC972" s="44"/>
      <c r="AD972" s="44"/>
      <c r="AE972" s="78"/>
      <c r="AF972" s="44"/>
      <c r="AG972" s="44"/>
      <c r="AH972" s="390"/>
      <c r="AI972" s="44"/>
      <c r="AJ972" s="44"/>
      <c r="AK972" s="44"/>
      <c r="AL972" s="44"/>
      <c r="AM972" s="44"/>
      <c r="AN972" s="44"/>
      <c r="AO972" s="44"/>
      <c r="AP972" s="44"/>
      <c r="AQ972" s="44"/>
      <c r="AR972" s="44"/>
      <c r="AS972" s="44"/>
      <c r="AT972" s="44"/>
      <c r="AU972" s="44"/>
      <c r="AV972" s="44"/>
      <c r="AW972" s="44"/>
      <c r="AX972" s="44"/>
      <c r="AY972" s="44"/>
      <c r="AZ972" s="44"/>
      <c r="BA972" s="44"/>
      <c r="BB972" s="44"/>
      <c r="BC972" s="44"/>
      <c r="BD972" s="44"/>
      <c r="BE972" s="44"/>
      <c r="BF972" s="44"/>
    </row>
    <row r="973" ht="14.25" customHeight="1">
      <c r="A973" s="44"/>
      <c r="B973" s="44"/>
      <c r="C973" s="44"/>
      <c r="D973" s="78"/>
      <c r="E973" s="78"/>
      <c r="F973" s="107"/>
      <c r="G973" s="107"/>
      <c r="H973" s="107"/>
      <c r="I973" s="107"/>
      <c r="J973" s="107"/>
      <c r="K973" s="44"/>
      <c r="L973" s="44"/>
      <c r="M973" s="44"/>
      <c r="N973" s="78"/>
      <c r="O973" s="78"/>
      <c r="P973" s="407"/>
      <c r="Q973" s="78"/>
      <c r="R973" s="406"/>
      <c r="S973" s="163"/>
      <c r="T973" s="44"/>
      <c r="U973" s="44"/>
      <c r="V973" s="44"/>
      <c r="W973" s="44"/>
      <c r="X973" s="44"/>
      <c r="Y973" s="44"/>
      <c r="Z973" s="44"/>
      <c r="AA973" s="44"/>
      <c r="AB973" s="44"/>
      <c r="AC973" s="44"/>
      <c r="AD973" s="44"/>
      <c r="AE973" s="78"/>
      <c r="AF973" s="44"/>
      <c r="AG973" s="44"/>
      <c r="AH973" s="390"/>
      <c r="AI973" s="44"/>
      <c r="AJ973" s="44"/>
      <c r="AK973" s="44"/>
      <c r="AL973" s="44"/>
      <c r="AM973" s="44"/>
      <c r="AN973" s="44"/>
      <c r="AO973" s="44"/>
      <c r="AP973" s="44"/>
      <c r="AQ973" s="44"/>
      <c r="AR973" s="44"/>
      <c r="AS973" s="44"/>
      <c r="AT973" s="44"/>
      <c r="AU973" s="44"/>
      <c r="AV973" s="44"/>
      <c r="AW973" s="44"/>
      <c r="AX973" s="44"/>
      <c r="AY973" s="44"/>
      <c r="AZ973" s="44"/>
      <c r="BA973" s="44"/>
      <c r="BB973" s="44"/>
      <c r="BC973" s="44"/>
      <c r="BD973" s="44"/>
      <c r="BE973" s="44"/>
      <c r="BF973" s="44"/>
    </row>
    <row r="974" ht="14.25" customHeight="1">
      <c r="A974" s="44"/>
      <c r="B974" s="44"/>
      <c r="C974" s="44"/>
      <c r="D974" s="78"/>
      <c r="E974" s="78"/>
      <c r="F974" s="107"/>
      <c r="G974" s="107"/>
      <c r="H974" s="107"/>
      <c r="I974" s="107"/>
      <c r="J974" s="107"/>
      <c r="K974" s="44"/>
      <c r="L974" s="44"/>
      <c r="M974" s="44"/>
      <c r="N974" s="78"/>
      <c r="O974" s="78"/>
      <c r="P974" s="407"/>
      <c r="Q974" s="78"/>
      <c r="R974" s="406"/>
      <c r="S974" s="163"/>
      <c r="T974" s="44"/>
      <c r="U974" s="44"/>
      <c r="V974" s="44"/>
      <c r="W974" s="44"/>
      <c r="X974" s="44"/>
      <c r="Y974" s="44"/>
      <c r="Z974" s="44"/>
      <c r="AA974" s="44"/>
      <c r="AB974" s="44"/>
      <c r="AC974" s="44"/>
      <c r="AD974" s="44"/>
      <c r="AE974" s="78"/>
      <c r="AF974" s="44"/>
      <c r="AG974" s="44"/>
      <c r="AH974" s="390"/>
      <c r="AI974" s="44"/>
      <c r="AJ974" s="44"/>
      <c r="AK974" s="44"/>
      <c r="AL974" s="44"/>
      <c r="AM974" s="44"/>
      <c r="AN974" s="44"/>
      <c r="AO974" s="44"/>
      <c r="AP974" s="44"/>
      <c r="AQ974" s="44"/>
      <c r="AR974" s="44"/>
      <c r="AS974" s="44"/>
      <c r="AT974" s="44"/>
      <c r="AU974" s="44"/>
      <c r="AV974" s="44"/>
      <c r="AW974" s="44"/>
      <c r="AX974" s="44"/>
      <c r="AY974" s="44"/>
      <c r="AZ974" s="44"/>
      <c r="BA974" s="44"/>
      <c r="BB974" s="44"/>
      <c r="BC974" s="44"/>
      <c r="BD974" s="44"/>
      <c r="BE974" s="44"/>
      <c r="BF974" s="44"/>
    </row>
    <row r="975" ht="14.25" customHeight="1">
      <c r="A975" s="44"/>
      <c r="B975" s="44"/>
      <c r="C975" s="44"/>
      <c r="D975" s="78"/>
      <c r="E975" s="78"/>
      <c r="F975" s="107"/>
      <c r="G975" s="107"/>
      <c r="H975" s="107"/>
      <c r="I975" s="107"/>
      <c r="J975" s="107"/>
      <c r="K975" s="44"/>
      <c r="L975" s="44"/>
      <c r="M975" s="44"/>
      <c r="N975" s="78"/>
      <c r="O975" s="78"/>
      <c r="P975" s="407"/>
      <c r="Q975" s="78"/>
      <c r="R975" s="406"/>
      <c r="S975" s="163"/>
      <c r="T975" s="44"/>
      <c r="U975" s="44"/>
      <c r="V975" s="44"/>
      <c r="W975" s="44"/>
      <c r="X975" s="44"/>
      <c r="Y975" s="44"/>
      <c r="Z975" s="44"/>
      <c r="AA975" s="44"/>
      <c r="AB975" s="44"/>
      <c r="AC975" s="44"/>
      <c r="AD975" s="44"/>
      <c r="AE975" s="78"/>
      <c r="AF975" s="44"/>
      <c r="AG975" s="44"/>
      <c r="AH975" s="390"/>
      <c r="AI975" s="44"/>
      <c r="AJ975" s="44"/>
      <c r="AK975" s="44"/>
      <c r="AL975" s="44"/>
      <c r="AM975" s="44"/>
      <c r="AN975" s="44"/>
      <c r="AO975" s="44"/>
      <c r="AP975" s="44"/>
      <c r="AQ975" s="44"/>
      <c r="AR975" s="44"/>
      <c r="AS975" s="44"/>
      <c r="AT975" s="44"/>
      <c r="AU975" s="44"/>
      <c r="AV975" s="44"/>
      <c r="AW975" s="44"/>
      <c r="AX975" s="44"/>
      <c r="AY975" s="44"/>
      <c r="AZ975" s="44"/>
      <c r="BA975" s="44"/>
      <c r="BB975" s="44"/>
      <c r="BC975" s="44"/>
      <c r="BD975" s="44"/>
      <c r="BE975" s="44"/>
      <c r="BF975" s="44"/>
    </row>
    <row r="976" ht="14.25" customHeight="1">
      <c r="A976" s="44"/>
      <c r="B976" s="44"/>
      <c r="C976" s="44"/>
      <c r="D976" s="78"/>
      <c r="E976" s="78"/>
      <c r="F976" s="107"/>
      <c r="G976" s="107"/>
      <c r="H976" s="107"/>
      <c r="I976" s="107"/>
      <c r="J976" s="107"/>
      <c r="K976" s="44"/>
      <c r="L976" s="44"/>
      <c r="M976" s="44"/>
      <c r="N976" s="78"/>
      <c r="O976" s="78"/>
      <c r="P976" s="407"/>
      <c r="Q976" s="78"/>
      <c r="R976" s="406"/>
      <c r="S976" s="163"/>
      <c r="T976" s="44"/>
      <c r="U976" s="44"/>
      <c r="V976" s="44"/>
      <c r="W976" s="44"/>
      <c r="X976" s="44"/>
      <c r="Y976" s="44"/>
      <c r="Z976" s="44"/>
      <c r="AA976" s="44"/>
      <c r="AB976" s="44"/>
      <c r="AC976" s="44"/>
      <c r="AD976" s="44"/>
      <c r="AE976" s="78"/>
      <c r="AF976" s="44"/>
      <c r="AG976" s="44"/>
      <c r="AH976" s="390"/>
      <c r="AI976" s="44"/>
      <c r="AJ976" s="44"/>
      <c r="AK976" s="44"/>
      <c r="AL976" s="44"/>
      <c r="AM976" s="44"/>
      <c r="AN976" s="44"/>
      <c r="AO976" s="44"/>
      <c r="AP976" s="44"/>
      <c r="AQ976" s="44"/>
      <c r="AR976" s="44"/>
      <c r="AS976" s="44"/>
      <c r="AT976" s="44"/>
      <c r="AU976" s="44"/>
      <c r="AV976" s="44"/>
      <c r="AW976" s="44"/>
      <c r="AX976" s="44"/>
      <c r="AY976" s="44"/>
      <c r="AZ976" s="44"/>
      <c r="BA976" s="44"/>
      <c r="BB976" s="44"/>
      <c r="BC976" s="44"/>
      <c r="BD976" s="44"/>
      <c r="BE976" s="44"/>
      <c r="BF976" s="44"/>
    </row>
    <row r="977" ht="14.25" customHeight="1">
      <c r="A977" s="44"/>
      <c r="B977" s="44"/>
      <c r="C977" s="44"/>
      <c r="D977" s="78"/>
      <c r="E977" s="78"/>
      <c r="F977" s="107"/>
      <c r="G977" s="107"/>
      <c r="H977" s="107"/>
      <c r="I977" s="107"/>
      <c r="J977" s="107"/>
      <c r="K977" s="44"/>
      <c r="L977" s="44"/>
      <c r="M977" s="44"/>
      <c r="N977" s="78"/>
      <c r="O977" s="78"/>
      <c r="P977" s="407"/>
      <c r="Q977" s="78"/>
      <c r="R977" s="406"/>
      <c r="S977" s="163"/>
      <c r="T977" s="44"/>
      <c r="U977" s="44"/>
      <c r="V977" s="44"/>
      <c r="W977" s="44"/>
      <c r="X977" s="44"/>
      <c r="Y977" s="44"/>
      <c r="Z977" s="44"/>
      <c r="AA977" s="44"/>
      <c r="AB977" s="44"/>
      <c r="AC977" s="44"/>
      <c r="AD977" s="44"/>
      <c r="AE977" s="78"/>
      <c r="AF977" s="44"/>
      <c r="AG977" s="44"/>
      <c r="AH977" s="390"/>
      <c r="AI977" s="44"/>
      <c r="AJ977" s="44"/>
      <c r="AK977" s="44"/>
      <c r="AL977" s="44"/>
      <c r="AM977" s="44"/>
      <c r="AN977" s="44"/>
      <c r="AO977" s="44"/>
      <c r="AP977" s="44"/>
      <c r="AQ977" s="44"/>
      <c r="AR977" s="44"/>
      <c r="AS977" s="44"/>
      <c r="AT977" s="44"/>
      <c r="AU977" s="44"/>
      <c r="AV977" s="44"/>
      <c r="AW977" s="44"/>
      <c r="AX977" s="44"/>
      <c r="AY977" s="44"/>
      <c r="AZ977" s="44"/>
      <c r="BA977" s="44"/>
      <c r="BB977" s="44"/>
      <c r="BC977" s="44"/>
      <c r="BD977" s="44"/>
      <c r="BE977" s="44"/>
      <c r="BF977" s="44"/>
    </row>
    <row r="978" ht="14.25" customHeight="1">
      <c r="A978" s="44"/>
      <c r="B978" s="44"/>
      <c r="C978" s="44"/>
      <c r="D978" s="78"/>
      <c r="E978" s="78"/>
      <c r="F978" s="107"/>
      <c r="G978" s="107"/>
      <c r="H978" s="107"/>
      <c r="I978" s="107"/>
      <c r="J978" s="107"/>
      <c r="K978" s="44"/>
      <c r="L978" s="44"/>
      <c r="M978" s="44"/>
      <c r="N978" s="78"/>
      <c r="O978" s="78"/>
      <c r="P978" s="407"/>
      <c r="Q978" s="78"/>
      <c r="R978" s="406"/>
      <c r="S978" s="163"/>
      <c r="T978" s="44"/>
      <c r="U978" s="44"/>
      <c r="V978" s="44"/>
      <c r="W978" s="44"/>
      <c r="X978" s="44"/>
      <c r="Y978" s="44"/>
      <c r="Z978" s="44"/>
      <c r="AA978" s="44"/>
      <c r="AB978" s="44"/>
      <c r="AC978" s="44"/>
      <c r="AD978" s="44"/>
      <c r="AE978" s="78"/>
      <c r="AF978" s="44"/>
      <c r="AG978" s="44"/>
      <c r="AH978" s="390"/>
      <c r="AI978" s="44"/>
      <c r="AJ978" s="44"/>
      <c r="AK978" s="44"/>
      <c r="AL978" s="44"/>
      <c r="AM978" s="44"/>
      <c r="AN978" s="44"/>
      <c r="AO978" s="44"/>
      <c r="AP978" s="44"/>
      <c r="AQ978" s="44"/>
      <c r="AR978" s="44"/>
      <c r="AS978" s="44"/>
      <c r="AT978" s="44"/>
      <c r="AU978" s="44"/>
      <c r="AV978" s="44"/>
      <c r="AW978" s="44"/>
      <c r="AX978" s="44"/>
      <c r="AY978" s="44"/>
      <c r="AZ978" s="44"/>
      <c r="BA978" s="44"/>
      <c r="BB978" s="44"/>
      <c r="BC978" s="44"/>
      <c r="BD978" s="44"/>
      <c r="BE978" s="44"/>
      <c r="BF978" s="44"/>
    </row>
    <row r="979" ht="14.25" customHeight="1">
      <c r="A979" s="44"/>
      <c r="B979" s="44"/>
      <c r="C979" s="44"/>
      <c r="D979" s="78"/>
      <c r="E979" s="78"/>
      <c r="F979" s="107"/>
      <c r="G979" s="107"/>
      <c r="H979" s="107"/>
      <c r="I979" s="107"/>
      <c r="J979" s="107"/>
      <c r="K979" s="44"/>
      <c r="L979" s="44"/>
      <c r="M979" s="44"/>
      <c r="N979" s="78"/>
      <c r="O979" s="78"/>
      <c r="P979" s="407"/>
      <c r="Q979" s="78"/>
      <c r="R979" s="406"/>
      <c r="S979" s="163"/>
      <c r="T979" s="44"/>
      <c r="U979" s="44"/>
      <c r="V979" s="44"/>
      <c r="W979" s="44"/>
      <c r="X979" s="44"/>
      <c r="Y979" s="44"/>
      <c r="Z979" s="44"/>
      <c r="AA979" s="44"/>
      <c r="AB979" s="44"/>
      <c r="AC979" s="44"/>
      <c r="AD979" s="44"/>
      <c r="AE979" s="78"/>
      <c r="AF979" s="44"/>
      <c r="AG979" s="44"/>
      <c r="AH979" s="390"/>
      <c r="AI979" s="44"/>
      <c r="AJ979" s="44"/>
      <c r="AK979" s="44"/>
      <c r="AL979" s="44"/>
      <c r="AM979" s="44"/>
      <c r="AN979" s="44"/>
      <c r="AO979" s="44"/>
      <c r="AP979" s="44"/>
      <c r="AQ979" s="44"/>
      <c r="AR979" s="44"/>
      <c r="AS979" s="44"/>
      <c r="AT979" s="44"/>
      <c r="AU979" s="44"/>
      <c r="AV979" s="44"/>
      <c r="AW979" s="44"/>
      <c r="AX979" s="44"/>
      <c r="AY979" s="44"/>
      <c r="AZ979" s="44"/>
      <c r="BA979" s="44"/>
      <c r="BB979" s="44"/>
      <c r="BC979" s="44"/>
      <c r="BD979" s="44"/>
      <c r="BE979" s="44"/>
      <c r="BF979" s="44"/>
    </row>
    <row r="980" ht="14.25" customHeight="1">
      <c r="A980" s="44"/>
      <c r="B980" s="44"/>
      <c r="C980" s="44"/>
      <c r="D980" s="78"/>
      <c r="E980" s="78"/>
      <c r="F980" s="107"/>
      <c r="G980" s="107"/>
      <c r="H980" s="107"/>
      <c r="I980" s="107"/>
      <c r="J980" s="107"/>
      <c r="K980" s="44"/>
      <c r="L980" s="44"/>
      <c r="M980" s="44"/>
      <c r="N980" s="78"/>
      <c r="O980" s="78"/>
      <c r="P980" s="407"/>
      <c r="Q980" s="78"/>
      <c r="R980" s="406"/>
      <c r="S980" s="163"/>
      <c r="T980" s="44"/>
      <c r="U980" s="44"/>
      <c r="V980" s="44"/>
      <c r="W980" s="44"/>
      <c r="X980" s="44"/>
      <c r="Y980" s="44"/>
      <c r="Z980" s="44"/>
      <c r="AA980" s="44"/>
      <c r="AB980" s="44"/>
      <c r="AC980" s="44"/>
      <c r="AD980" s="44"/>
      <c r="AE980" s="78"/>
      <c r="AF980" s="44"/>
      <c r="AG980" s="44"/>
      <c r="AH980" s="390"/>
      <c r="AI980" s="44"/>
      <c r="AJ980" s="44"/>
      <c r="AK980" s="44"/>
      <c r="AL980" s="44"/>
      <c r="AM980" s="44"/>
      <c r="AN980" s="44"/>
      <c r="AO980" s="44"/>
      <c r="AP980" s="44"/>
      <c r="AQ980" s="44"/>
      <c r="AR980" s="44"/>
      <c r="AS980" s="44"/>
      <c r="AT980" s="44"/>
      <c r="AU980" s="44"/>
      <c r="AV980" s="44"/>
      <c r="AW980" s="44"/>
      <c r="AX980" s="44"/>
      <c r="AY980" s="44"/>
      <c r="AZ980" s="44"/>
      <c r="BA980" s="44"/>
      <c r="BB980" s="44"/>
      <c r="BC980" s="44"/>
      <c r="BD980" s="44"/>
      <c r="BE980" s="44"/>
      <c r="BF980" s="44"/>
    </row>
    <row r="981" ht="14.25" customHeight="1">
      <c r="A981" s="44"/>
      <c r="B981" s="44"/>
      <c r="C981" s="44"/>
      <c r="D981" s="78"/>
      <c r="E981" s="78"/>
      <c r="F981" s="107"/>
      <c r="G981" s="107"/>
      <c r="H981" s="107"/>
      <c r="I981" s="107"/>
      <c r="J981" s="107"/>
      <c r="K981" s="44"/>
      <c r="L981" s="44"/>
      <c r="M981" s="44"/>
      <c r="N981" s="78"/>
      <c r="O981" s="78"/>
      <c r="P981" s="407"/>
      <c r="Q981" s="78"/>
      <c r="R981" s="406"/>
      <c r="S981" s="163"/>
      <c r="T981" s="44"/>
      <c r="U981" s="44"/>
      <c r="V981" s="44"/>
      <c r="W981" s="44"/>
      <c r="X981" s="44"/>
      <c r="Y981" s="44"/>
      <c r="Z981" s="44"/>
      <c r="AA981" s="44"/>
      <c r="AB981" s="44"/>
      <c r="AC981" s="44"/>
      <c r="AD981" s="44"/>
      <c r="AE981" s="78"/>
      <c r="AF981" s="44"/>
      <c r="AG981" s="44"/>
      <c r="AH981" s="390"/>
      <c r="AI981" s="44"/>
      <c r="AJ981" s="44"/>
      <c r="AK981" s="44"/>
      <c r="AL981" s="44"/>
      <c r="AM981" s="44"/>
      <c r="AN981" s="44"/>
      <c r="AO981" s="44"/>
      <c r="AP981" s="44"/>
      <c r="AQ981" s="44"/>
      <c r="AR981" s="44"/>
      <c r="AS981" s="44"/>
      <c r="AT981" s="44"/>
      <c r="AU981" s="44"/>
      <c r="AV981" s="44"/>
      <c r="AW981" s="44"/>
      <c r="AX981" s="44"/>
      <c r="AY981" s="44"/>
      <c r="AZ981" s="44"/>
      <c r="BA981" s="44"/>
      <c r="BB981" s="44"/>
      <c r="BC981" s="44"/>
      <c r="BD981" s="44"/>
      <c r="BE981" s="44"/>
      <c r="BF981" s="44"/>
    </row>
    <row r="982" ht="14.25" customHeight="1">
      <c r="A982" s="44"/>
      <c r="B982" s="44"/>
      <c r="C982" s="44"/>
      <c r="D982" s="78"/>
      <c r="E982" s="78"/>
      <c r="F982" s="107"/>
      <c r="G982" s="107"/>
      <c r="H982" s="107"/>
      <c r="I982" s="107"/>
      <c r="J982" s="107"/>
      <c r="K982" s="44"/>
      <c r="L982" s="44"/>
      <c r="M982" s="44"/>
      <c r="N982" s="78"/>
      <c r="O982" s="78"/>
      <c r="P982" s="407"/>
      <c r="Q982" s="78"/>
      <c r="R982" s="406"/>
      <c r="S982" s="163"/>
      <c r="T982" s="44"/>
      <c r="U982" s="44"/>
      <c r="V982" s="44"/>
      <c r="W982" s="44"/>
      <c r="X982" s="44"/>
      <c r="Y982" s="44"/>
      <c r="Z982" s="44"/>
      <c r="AA982" s="44"/>
      <c r="AB982" s="44"/>
      <c r="AC982" s="44"/>
      <c r="AD982" s="44"/>
      <c r="AE982" s="78"/>
      <c r="AF982" s="44"/>
      <c r="AG982" s="44"/>
      <c r="AH982" s="390"/>
      <c r="AI982" s="44"/>
      <c r="AJ982" s="44"/>
      <c r="AK982" s="44"/>
      <c r="AL982" s="44"/>
      <c r="AM982" s="44"/>
      <c r="AN982" s="44"/>
      <c r="AO982" s="44"/>
      <c r="AP982" s="44"/>
      <c r="AQ982" s="44"/>
      <c r="AR982" s="44"/>
      <c r="AS982" s="44"/>
      <c r="AT982" s="44"/>
      <c r="AU982" s="44"/>
      <c r="AV982" s="44"/>
      <c r="AW982" s="44"/>
      <c r="AX982" s="44"/>
      <c r="AY982" s="44"/>
      <c r="AZ982" s="44"/>
      <c r="BA982" s="44"/>
      <c r="BB982" s="44"/>
      <c r="BC982" s="44"/>
      <c r="BD982" s="44"/>
      <c r="BE982" s="44"/>
      <c r="BF982" s="44"/>
    </row>
    <row r="983" ht="14.25" customHeight="1">
      <c r="A983" s="44"/>
      <c r="B983" s="44"/>
      <c r="C983" s="44"/>
      <c r="D983" s="78"/>
      <c r="E983" s="78"/>
      <c r="F983" s="107"/>
      <c r="G983" s="107"/>
      <c r="H983" s="107"/>
      <c r="I983" s="107"/>
      <c r="J983" s="107"/>
      <c r="K983" s="44"/>
      <c r="L983" s="44"/>
      <c r="M983" s="44"/>
      <c r="N983" s="78"/>
      <c r="O983" s="78"/>
      <c r="P983" s="407"/>
      <c r="Q983" s="78"/>
      <c r="R983" s="406"/>
      <c r="S983" s="163"/>
      <c r="T983" s="44"/>
      <c r="U983" s="44"/>
      <c r="V983" s="44"/>
      <c r="W983" s="44"/>
      <c r="X983" s="44"/>
      <c r="Y983" s="44"/>
      <c r="Z983" s="44"/>
      <c r="AA983" s="44"/>
      <c r="AB983" s="44"/>
      <c r="AC983" s="44"/>
      <c r="AD983" s="44"/>
      <c r="AE983" s="78"/>
      <c r="AF983" s="44"/>
      <c r="AG983" s="44"/>
      <c r="AH983" s="390"/>
      <c r="AI983" s="44"/>
      <c r="AJ983" s="44"/>
      <c r="AK983" s="44"/>
      <c r="AL983" s="44"/>
      <c r="AM983" s="44"/>
      <c r="AN983" s="44"/>
      <c r="AO983" s="44"/>
      <c r="AP983" s="44"/>
      <c r="AQ983" s="44"/>
      <c r="AR983" s="44"/>
      <c r="AS983" s="44"/>
      <c r="AT983" s="44"/>
      <c r="AU983" s="44"/>
      <c r="AV983" s="44"/>
      <c r="AW983" s="44"/>
      <c r="AX983" s="44"/>
      <c r="AY983" s="44"/>
      <c r="AZ983" s="44"/>
      <c r="BA983" s="44"/>
      <c r="BB983" s="44"/>
      <c r="BC983" s="44"/>
      <c r="BD983" s="44"/>
      <c r="BE983" s="44"/>
      <c r="BF983" s="44"/>
    </row>
    <row r="984" ht="14.25" customHeight="1">
      <c r="A984" s="44"/>
      <c r="B984" s="44"/>
      <c r="C984" s="44"/>
      <c r="D984" s="78"/>
      <c r="E984" s="78"/>
      <c r="F984" s="107"/>
      <c r="G984" s="107"/>
      <c r="H984" s="107"/>
      <c r="I984" s="107"/>
      <c r="J984" s="107"/>
      <c r="K984" s="44"/>
      <c r="L984" s="44"/>
      <c r="M984" s="44"/>
      <c r="N984" s="78"/>
      <c r="O984" s="78"/>
      <c r="P984" s="407"/>
      <c r="Q984" s="78"/>
      <c r="R984" s="406"/>
      <c r="S984" s="163"/>
      <c r="T984" s="44"/>
      <c r="U984" s="44"/>
      <c r="V984" s="44"/>
      <c r="W984" s="44"/>
      <c r="X984" s="44"/>
      <c r="Y984" s="44"/>
      <c r="Z984" s="44"/>
      <c r="AA984" s="44"/>
      <c r="AB984" s="44"/>
      <c r="AC984" s="44"/>
      <c r="AD984" s="44"/>
      <c r="AE984" s="78"/>
      <c r="AF984" s="44"/>
      <c r="AG984" s="44"/>
      <c r="AH984" s="390"/>
      <c r="AI984" s="44"/>
      <c r="AJ984" s="44"/>
      <c r="AK984" s="44"/>
      <c r="AL984" s="44"/>
      <c r="AM984" s="44"/>
      <c r="AN984" s="44"/>
      <c r="AO984" s="44"/>
      <c r="AP984" s="44"/>
      <c r="AQ984" s="44"/>
      <c r="AR984" s="44"/>
      <c r="AS984" s="44"/>
      <c r="AT984" s="44"/>
      <c r="AU984" s="44"/>
      <c r="AV984" s="44"/>
      <c r="AW984" s="44"/>
      <c r="AX984" s="44"/>
      <c r="AY984" s="44"/>
      <c r="AZ984" s="44"/>
      <c r="BA984" s="44"/>
      <c r="BB984" s="44"/>
      <c r="BC984" s="44"/>
      <c r="BD984" s="44"/>
      <c r="BE984" s="44"/>
      <c r="BF984" s="44"/>
    </row>
    <row r="985" ht="14.25" customHeight="1">
      <c r="A985" s="44"/>
      <c r="B985" s="44"/>
      <c r="C985" s="44"/>
      <c r="D985" s="78"/>
      <c r="E985" s="78"/>
      <c r="F985" s="107"/>
      <c r="G985" s="107"/>
      <c r="H985" s="107"/>
      <c r="I985" s="107"/>
      <c r="J985" s="107"/>
      <c r="K985" s="44"/>
      <c r="L985" s="44"/>
      <c r="M985" s="44"/>
      <c r="N985" s="78"/>
      <c r="O985" s="78"/>
      <c r="P985" s="407"/>
      <c r="Q985" s="78"/>
      <c r="R985" s="406"/>
      <c r="S985" s="163"/>
      <c r="T985" s="44"/>
      <c r="U985" s="44"/>
      <c r="V985" s="44"/>
      <c r="W985" s="44"/>
      <c r="X985" s="44"/>
      <c r="Y985" s="44"/>
      <c r="Z985" s="44"/>
      <c r="AA985" s="44"/>
      <c r="AB985" s="44"/>
      <c r="AC985" s="44"/>
      <c r="AD985" s="44"/>
      <c r="AE985" s="78"/>
      <c r="AF985" s="44"/>
      <c r="AG985" s="44"/>
      <c r="AH985" s="390"/>
      <c r="AI985" s="44"/>
      <c r="AJ985" s="44"/>
      <c r="AK985" s="44"/>
      <c r="AL985" s="44"/>
      <c r="AM985" s="44"/>
      <c r="AN985" s="44"/>
      <c r="AO985" s="44"/>
      <c r="AP985" s="44"/>
      <c r="AQ985" s="44"/>
      <c r="AR985" s="44"/>
      <c r="AS985" s="44"/>
      <c r="AT985" s="44"/>
      <c r="AU985" s="44"/>
      <c r="AV985" s="44"/>
      <c r="AW985" s="44"/>
      <c r="AX985" s="44"/>
      <c r="AY985" s="44"/>
      <c r="AZ985" s="44"/>
      <c r="BA985" s="44"/>
      <c r="BB985" s="44"/>
      <c r="BC985" s="44"/>
      <c r="BD985" s="44"/>
      <c r="BE985" s="44"/>
      <c r="BF985" s="44"/>
    </row>
    <row r="986" ht="14.25" customHeight="1">
      <c r="A986" s="44"/>
      <c r="B986" s="44"/>
      <c r="C986" s="44"/>
      <c r="D986" s="78"/>
      <c r="E986" s="78"/>
      <c r="F986" s="107"/>
      <c r="G986" s="107"/>
      <c r="H986" s="107"/>
      <c r="I986" s="107"/>
      <c r="J986" s="107"/>
      <c r="K986" s="44"/>
      <c r="L986" s="44"/>
      <c r="M986" s="44"/>
      <c r="N986" s="78"/>
      <c r="O986" s="78"/>
      <c r="P986" s="407"/>
      <c r="Q986" s="78"/>
      <c r="R986" s="406"/>
      <c r="S986" s="163"/>
      <c r="T986" s="44"/>
      <c r="U986" s="44"/>
      <c r="V986" s="44"/>
      <c r="W986" s="44"/>
      <c r="X986" s="44"/>
      <c r="Y986" s="44"/>
      <c r="Z986" s="44"/>
      <c r="AA986" s="44"/>
      <c r="AB986" s="44"/>
      <c r="AC986" s="44"/>
      <c r="AD986" s="44"/>
      <c r="AE986" s="78"/>
      <c r="AF986" s="44"/>
      <c r="AG986" s="44"/>
      <c r="AH986" s="390"/>
      <c r="AI986" s="44"/>
      <c r="AJ986" s="44"/>
      <c r="AK986" s="44"/>
      <c r="AL986" s="44"/>
      <c r="AM986" s="44"/>
      <c r="AN986" s="44"/>
      <c r="AO986" s="44"/>
      <c r="AP986" s="44"/>
      <c r="AQ986" s="44"/>
      <c r="AR986" s="44"/>
      <c r="AS986" s="44"/>
      <c r="AT986" s="44"/>
      <c r="AU986" s="44"/>
      <c r="AV986" s="44"/>
      <c r="AW986" s="44"/>
      <c r="AX986" s="44"/>
      <c r="AY986" s="44"/>
      <c r="AZ986" s="44"/>
      <c r="BA986" s="44"/>
      <c r="BB986" s="44"/>
      <c r="BC986" s="44"/>
      <c r="BD986" s="44"/>
      <c r="BE986" s="44"/>
      <c r="BF986" s="44"/>
    </row>
    <row r="987" ht="14.25" customHeight="1">
      <c r="A987" s="44"/>
      <c r="B987" s="44"/>
      <c r="C987" s="44"/>
      <c r="D987" s="78"/>
      <c r="E987" s="78"/>
      <c r="F987" s="107"/>
      <c r="G987" s="107"/>
      <c r="H987" s="107"/>
      <c r="I987" s="107"/>
      <c r="J987" s="107"/>
      <c r="K987" s="44"/>
      <c r="L987" s="44"/>
      <c r="M987" s="44"/>
      <c r="N987" s="78"/>
      <c r="O987" s="78"/>
      <c r="P987" s="407"/>
      <c r="Q987" s="78"/>
      <c r="R987" s="406"/>
      <c r="S987" s="163"/>
      <c r="T987" s="44"/>
      <c r="U987" s="44"/>
      <c r="V987" s="44"/>
      <c r="W987" s="44"/>
      <c r="X987" s="44"/>
      <c r="Y987" s="44"/>
      <c r="Z987" s="44"/>
      <c r="AA987" s="44"/>
      <c r="AB987" s="44"/>
      <c r="AC987" s="44"/>
      <c r="AD987" s="44"/>
      <c r="AE987" s="78"/>
      <c r="AF987" s="44"/>
      <c r="AG987" s="44"/>
      <c r="AH987" s="390"/>
      <c r="AI987" s="44"/>
      <c r="AJ987" s="44"/>
      <c r="AK987" s="44"/>
      <c r="AL987" s="44"/>
      <c r="AM987" s="44"/>
      <c r="AN987" s="44"/>
      <c r="AO987" s="44"/>
      <c r="AP987" s="44"/>
      <c r="AQ987" s="44"/>
      <c r="AR987" s="44"/>
      <c r="AS987" s="44"/>
      <c r="AT987" s="44"/>
      <c r="AU987" s="44"/>
      <c r="AV987" s="44"/>
      <c r="AW987" s="44"/>
      <c r="AX987" s="44"/>
      <c r="AY987" s="44"/>
      <c r="AZ987" s="44"/>
      <c r="BA987" s="44"/>
      <c r="BB987" s="44"/>
      <c r="BC987" s="44"/>
      <c r="BD987" s="44"/>
      <c r="BE987" s="44"/>
      <c r="BF987" s="44"/>
    </row>
    <row r="988" ht="14.25" customHeight="1">
      <c r="A988" s="44"/>
      <c r="B988" s="44"/>
      <c r="C988" s="44"/>
      <c r="D988" s="78"/>
      <c r="E988" s="78"/>
      <c r="F988" s="107"/>
      <c r="G988" s="107"/>
      <c r="H988" s="107"/>
      <c r="I988" s="107"/>
      <c r="J988" s="107"/>
      <c r="K988" s="44"/>
      <c r="L988" s="44"/>
      <c r="M988" s="44"/>
      <c r="N988" s="78"/>
      <c r="O988" s="78"/>
      <c r="P988" s="407"/>
      <c r="Q988" s="78"/>
      <c r="R988" s="406"/>
      <c r="S988" s="163"/>
      <c r="T988" s="44"/>
      <c r="U988" s="44"/>
      <c r="V988" s="44"/>
      <c r="W988" s="44"/>
      <c r="X988" s="44"/>
      <c r="Y988" s="44"/>
      <c r="Z988" s="44"/>
      <c r="AA988" s="44"/>
      <c r="AB988" s="44"/>
      <c r="AC988" s="44"/>
      <c r="AD988" s="44"/>
      <c r="AE988" s="78"/>
      <c r="AF988" s="44"/>
      <c r="AG988" s="44"/>
      <c r="AH988" s="390"/>
      <c r="AI988" s="44"/>
      <c r="AJ988" s="44"/>
      <c r="AK988" s="44"/>
      <c r="AL988" s="44"/>
      <c r="AM988" s="44"/>
      <c r="AN988" s="44"/>
      <c r="AO988" s="44"/>
      <c r="AP988" s="44"/>
      <c r="AQ988" s="44"/>
      <c r="AR988" s="44"/>
      <c r="AS988" s="44"/>
      <c r="AT988" s="44"/>
      <c r="AU988" s="44"/>
      <c r="AV988" s="44"/>
      <c r="AW988" s="44"/>
      <c r="AX988" s="44"/>
      <c r="AY988" s="44"/>
      <c r="AZ988" s="44"/>
      <c r="BA988" s="44"/>
      <c r="BB988" s="44"/>
      <c r="BC988" s="44"/>
      <c r="BD988" s="44"/>
      <c r="BE988" s="44"/>
      <c r="BF988" s="44"/>
    </row>
    <row r="989" ht="14.25" customHeight="1">
      <c r="A989" s="44"/>
      <c r="B989" s="44"/>
      <c r="C989" s="44"/>
      <c r="D989" s="78"/>
      <c r="E989" s="78"/>
      <c r="F989" s="107"/>
      <c r="G989" s="107"/>
      <c r="H989" s="107"/>
      <c r="I989" s="107"/>
      <c r="J989" s="107"/>
      <c r="K989" s="44"/>
      <c r="L989" s="44"/>
      <c r="M989" s="44"/>
      <c r="N989" s="78"/>
      <c r="O989" s="78"/>
      <c r="P989" s="407"/>
      <c r="Q989" s="78"/>
      <c r="R989" s="406"/>
      <c r="S989" s="163"/>
      <c r="T989" s="44"/>
      <c r="U989" s="44"/>
      <c r="V989" s="44"/>
      <c r="W989" s="44"/>
      <c r="X989" s="44"/>
      <c r="Y989" s="44"/>
      <c r="Z989" s="44"/>
      <c r="AA989" s="44"/>
      <c r="AB989" s="44"/>
      <c r="AC989" s="44"/>
      <c r="AD989" s="44"/>
      <c r="AE989" s="78"/>
      <c r="AF989" s="44"/>
      <c r="AG989" s="44"/>
      <c r="AH989" s="390"/>
      <c r="AI989" s="44"/>
      <c r="AJ989" s="44"/>
      <c r="AK989" s="44"/>
      <c r="AL989" s="44"/>
      <c r="AM989" s="44"/>
      <c r="AN989" s="44"/>
      <c r="AO989" s="44"/>
      <c r="AP989" s="44"/>
      <c r="AQ989" s="44"/>
      <c r="AR989" s="44"/>
      <c r="AS989" s="44"/>
      <c r="AT989" s="44"/>
      <c r="AU989" s="44"/>
      <c r="AV989" s="44"/>
      <c r="AW989" s="44"/>
      <c r="AX989" s="44"/>
      <c r="AY989" s="44"/>
      <c r="AZ989" s="44"/>
      <c r="BA989" s="44"/>
      <c r="BB989" s="44"/>
      <c r="BC989" s="44"/>
      <c r="BD989" s="44"/>
      <c r="BE989" s="44"/>
      <c r="BF989" s="44"/>
    </row>
    <row r="990" ht="14.25" customHeight="1">
      <c r="A990" s="44"/>
      <c r="B990" s="44"/>
      <c r="C990" s="44"/>
      <c r="D990" s="78"/>
      <c r="E990" s="78"/>
      <c r="F990" s="107"/>
      <c r="G990" s="107"/>
      <c r="H990" s="107"/>
      <c r="I990" s="107"/>
      <c r="J990" s="107"/>
      <c r="K990" s="44"/>
      <c r="L990" s="44"/>
      <c r="M990" s="44"/>
      <c r="N990" s="78"/>
      <c r="O990" s="78"/>
      <c r="P990" s="407"/>
      <c r="Q990" s="78"/>
      <c r="R990" s="406"/>
      <c r="S990" s="163"/>
      <c r="T990" s="44"/>
      <c r="U990" s="44"/>
      <c r="V990" s="44"/>
      <c r="W990" s="44"/>
      <c r="X990" s="44"/>
      <c r="Y990" s="44"/>
      <c r="Z990" s="44"/>
      <c r="AA990" s="44"/>
      <c r="AB990" s="44"/>
      <c r="AC990" s="44"/>
      <c r="AD990" s="44"/>
      <c r="AE990" s="78"/>
      <c r="AF990" s="44"/>
      <c r="AG990" s="44"/>
      <c r="AH990" s="390"/>
      <c r="AI990" s="44"/>
      <c r="AJ990" s="44"/>
      <c r="AK990" s="44"/>
      <c r="AL990" s="44"/>
      <c r="AM990" s="44"/>
      <c r="AN990" s="44"/>
      <c r="AO990" s="44"/>
      <c r="AP990" s="44"/>
      <c r="AQ990" s="44"/>
      <c r="AR990" s="44"/>
      <c r="AS990" s="44"/>
      <c r="AT990" s="44"/>
      <c r="AU990" s="44"/>
      <c r="AV990" s="44"/>
      <c r="AW990" s="44"/>
      <c r="AX990" s="44"/>
      <c r="AY990" s="44"/>
      <c r="AZ990" s="44"/>
      <c r="BA990" s="44"/>
      <c r="BB990" s="44"/>
      <c r="BC990" s="44"/>
      <c r="BD990" s="44"/>
      <c r="BE990" s="44"/>
      <c r="BF990" s="44"/>
    </row>
    <row r="991" ht="14.25" customHeight="1">
      <c r="A991" s="44"/>
      <c r="B991" s="44"/>
      <c r="C991" s="44"/>
      <c r="D991" s="78"/>
      <c r="E991" s="78"/>
      <c r="F991" s="107"/>
      <c r="G991" s="107"/>
      <c r="H991" s="107"/>
      <c r="I991" s="107"/>
      <c r="J991" s="107"/>
      <c r="K991" s="44"/>
      <c r="L991" s="44"/>
      <c r="M991" s="44"/>
      <c r="N991" s="78"/>
      <c r="O991" s="78"/>
      <c r="P991" s="407"/>
      <c r="Q991" s="78"/>
      <c r="R991" s="406"/>
      <c r="S991" s="163"/>
      <c r="T991" s="44"/>
      <c r="U991" s="44"/>
      <c r="V991" s="44"/>
      <c r="W991" s="44"/>
      <c r="X991" s="44"/>
      <c r="Y991" s="44"/>
      <c r="Z991" s="44"/>
      <c r="AA991" s="44"/>
      <c r="AB991" s="44"/>
      <c r="AC991" s="44"/>
      <c r="AD991" s="44"/>
      <c r="AE991" s="78"/>
      <c r="AF991" s="44"/>
      <c r="AG991" s="44"/>
      <c r="AH991" s="390"/>
      <c r="AI991" s="44"/>
      <c r="AJ991" s="44"/>
      <c r="AK991" s="44"/>
      <c r="AL991" s="44"/>
      <c r="AM991" s="44"/>
      <c r="AN991" s="44"/>
      <c r="AO991" s="44"/>
      <c r="AP991" s="44"/>
      <c r="AQ991" s="44"/>
      <c r="AR991" s="44"/>
      <c r="AS991" s="44"/>
      <c r="AT991" s="44"/>
      <c r="AU991" s="44"/>
      <c r="AV991" s="44"/>
      <c r="AW991" s="44"/>
      <c r="AX991" s="44"/>
      <c r="AY991" s="44"/>
      <c r="AZ991" s="44"/>
      <c r="BA991" s="44"/>
      <c r="BB991" s="44"/>
      <c r="BC991" s="44"/>
      <c r="BD991" s="44"/>
      <c r="BE991" s="44"/>
      <c r="BF991" s="44"/>
    </row>
    <row r="992" ht="14.25" customHeight="1">
      <c r="A992" s="44"/>
      <c r="B992" s="44"/>
      <c r="C992" s="44"/>
      <c r="D992" s="78"/>
      <c r="E992" s="78"/>
      <c r="F992" s="107"/>
      <c r="G992" s="107"/>
      <c r="H992" s="107"/>
      <c r="I992" s="107"/>
      <c r="J992" s="107"/>
      <c r="K992" s="44"/>
      <c r="L992" s="44"/>
      <c r="M992" s="44"/>
      <c r="N992" s="78"/>
      <c r="O992" s="78"/>
      <c r="P992" s="407"/>
      <c r="Q992" s="78"/>
      <c r="R992" s="406"/>
      <c r="S992" s="163"/>
      <c r="T992" s="44"/>
      <c r="U992" s="44"/>
      <c r="V992" s="44"/>
      <c r="W992" s="44"/>
      <c r="X992" s="44"/>
      <c r="Y992" s="44"/>
      <c r="Z992" s="44"/>
      <c r="AA992" s="44"/>
      <c r="AB992" s="44"/>
      <c r="AC992" s="44"/>
      <c r="AD992" s="44"/>
      <c r="AE992" s="78"/>
      <c r="AF992" s="44"/>
      <c r="AG992" s="44"/>
      <c r="AH992" s="390"/>
      <c r="AI992" s="44"/>
      <c r="AJ992" s="44"/>
      <c r="AK992" s="44"/>
      <c r="AL992" s="44"/>
      <c r="AM992" s="44"/>
      <c r="AN992" s="44"/>
      <c r="AO992" s="44"/>
      <c r="AP992" s="44"/>
      <c r="AQ992" s="44"/>
      <c r="AR992" s="44"/>
      <c r="AS992" s="44"/>
      <c r="AT992" s="44"/>
      <c r="AU992" s="44"/>
      <c r="AV992" s="44"/>
      <c r="AW992" s="44"/>
      <c r="AX992" s="44"/>
      <c r="AY992" s="44"/>
      <c r="AZ992" s="44"/>
      <c r="BA992" s="44"/>
      <c r="BB992" s="44"/>
      <c r="BC992" s="44"/>
      <c r="BD992" s="44"/>
      <c r="BE992" s="44"/>
      <c r="BF992" s="44"/>
    </row>
    <row r="993" ht="14.25" customHeight="1">
      <c r="A993" s="44"/>
      <c r="B993" s="44"/>
      <c r="C993" s="44"/>
      <c r="D993" s="78"/>
      <c r="E993" s="78"/>
      <c r="F993" s="107"/>
      <c r="G993" s="107"/>
      <c r="H993" s="107"/>
      <c r="I993" s="107"/>
      <c r="J993" s="107"/>
      <c r="K993" s="44"/>
      <c r="L993" s="44"/>
      <c r="M993" s="44"/>
      <c r="N993" s="78"/>
      <c r="O993" s="78"/>
      <c r="P993" s="407"/>
      <c r="Q993" s="78"/>
      <c r="R993" s="406"/>
      <c r="S993" s="163"/>
      <c r="T993" s="44"/>
      <c r="U993" s="44"/>
      <c r="V993" s="44"/>
      <c r="W993" s="44"/>
      <c r="X993" s="44"/>
      <c r="Y993" s="44"/>
      <c r="Z993" s="44"/>
      <c r="AA993" s="44"/>
      <c r="AB993" s="44"/>
      <c r="AC993" s="44"/>
      <c r="AD993" s="44"/>
      <c r="AE993" s="78"/>
      <c r="AF993" s="44"/>
      <c r="AG993" s="44"/>
      <c r="AH993" s="390"/>
      <c r="AI993" s="44"/>
      <c r="AJ993" s="44"/>
      <c r="AK993" s="44"/>
      <c r="AL993" s="44"/>
      <c r="AM993" s="44"/>
      <c r="AN993" s="44"/>
      <c r="AO993" s="44"/>
      <c r="AP993" s="44"/>
      <c r="AQ993" s="44"/>
      <c r="AR993" s="44"/>
      <c r="AS993" s="44"/>
      <c r="AT993" s="44"/>
      <c r="AU993" s="44"/>
      <c r="AV993" s="44"/>
      <c r="AW993" s="44"/>
      <c r="AX993" s="44"/>
      <c r="AY993" s="44"/>
      <c r="AZ993" s="44"/>
      <c r="BA993" s="44"/>
      <c r="BB993" s="44"/>
      <c r="BC993" s="44"/>
      <c r="BD993" s="44"/>
      <c r="BE993" s="44"/>
      <c r="BF993" s="44"/>
    </row>
    <row r="994" ht="14.25" customHeight="1">
      <c r="A994" s="44"/>
      <c r="B994" s="44"/>
      <c r="C994" s="44"/>
      <c r="D994" s="78"/>
      <c r="E994" s="78"/>
      <c r="F994" s="107"/>
      <c r="G994" s="107"/>
      <c r="H994" s="107"/>
      <c r="I994" s="107"/>
      <c r="J994" s="107"/>
      <c r="K994" s="44"/>
      <c r="L994" s="44"/>
      <c r="M994" s="44"/>
      <c r="N994" s="78"/>
      <c r="O994" s="78"/>
      <c r="P994" s="407"/>
      <c r="Q994" s="78"/>
      <c r="R994" s="406"/>
      <c r="S994" s="163"/>
      <c r="T994" s="44"/>
      <c r="U994" s="44"/>
      <c r="V994" s="44"/>
      <c r="W994" s="44"/>
      <c r="X994" s="44"/>
      <c r="Y994" s="44"/>
      <c r="Z994" s="44"/>
      <c r="AA994" s="44"/>
      <c r="AB994" s="44"/>
      <c r="AC994" s="44"/>
      <c r="AD994" s="44"/>
      <c r="AE994" s="78"/>
      <c r="AF994" s="44"/>
      <c r="AG994" s="44"/>
      <c r="AH994" s="390"/>
      <c r="AI994" s="44"/>
      <c r="AJ994" s="44"/>
      <c r="AK994" s="44"/>
      <c r="AL994" s="44"/>
      <c r="AM994" s="44"/>
      <c r="AN994" s="44"/>
      <c r="AO994" s="44"/>
      <c r="AP994" s="44"/>
      <c r="AQ994" s="44"/>
      <c r="AR994" s="44"/>
      <c r="AS994" s="44"/>
      <c r="AT994" s="44"/>
      <c r="AU994" s="44"/>
      <c r="AV994" s="44"/>
      <c r="AW994" s="44"/>
      <c r="AX994" s="44"/>
      <c r="AY994" s="44"/>
      <c r="AZ994" s="44"/>
      <c r="BA994" s="44"/>
      <c r="BB994" s="44"/>
      <c r="BC994" s="44"/>
      <c r="BD994" s="44"/>
      <c r="BE994" s="44"/>
      <c r="BF994" s="44"/>
    </row>
    <row r="995" ht="14.25" customHeight="1">
      <c r="A995" s="44"/>
      <c r="B995" s="44"/>
      <c r="C995" s="44"/>
      <c r="D995" s="78"/>
      <c r="E995" s="78"/>
      <c r="F995" s="107"/>
      <c r="G995" s="107"/>
      <c r="H995" s="107"/>
      <c r="I995" s="107"/>
      <c r="J995" s="107"/>
      <c r="K995" s="44"/>
      <c r="L995" s="44"/>
      <c r="M995" s="44"/>
      <c r="N995" s="78"/>
      <c r="O995" s="78"/>
      <c r="P995" s="407"/>
      <c r="Q995" s="78"/>
      <c r="R995" s="406"/>
      <c r="S995" s="163"/>
      <c r="T995" s="44"/>
      <c r="U995" s="44"/>
      <c r="V995" s="44"/>
      <c r="W995" s="44"/>
      <c r="X995" s="44"/>
      <c r="Y995" s="44"/>
      <c r="Z995" s="44"/>
      <c r="AA995" s="44"/>
      <c r="AB995" s="44"/>
      <c r="AC995" s="44"/>
      <c r="AD995" s="44"/>
      <c r="AE995" s="78"/>
      <c r="AF995" s="44"/>
      <c r="AG995" s="44"/>
      <c r="AH995" s="390"/>
      <c r="AI995" s="44"/>
      <c r="AJ995" s="44"/>
      <c r="AK995" s="44"/>
      <c r="AL995" s="44"/>
      <c r="AM995" s="44"/>
      <c r="AN995" s="44"/>
      <c r="AO995" s="44"/>
      <c r="AP995" s="44"/>
      <c r="AQ995" s="44"/>
      <c r="AR995" s="44"/>
      <c r="AS995" s="44"/>
      <c r="AT995" s="44"/>
      <c r="AU995" s="44"/>
      <c r="AV995" s="44"/>
      <c r="AW995" s="44"/>
      <c r="AX995" s="44"/>
      <c r="AY995" s="44"/>
      <c r="AZ995" s="44"/>
      <c r="BA995" s="44"/>
      <c r="BB995" s="44"/>
      <c r="BC995" s="44"/>
      <c r="BD995" s="44"/>
      <c r="BE995" s="44"/>
      <c r="BF995" s="44"/>
    </row>
    <row r="996" ht="14.25" customHeight="1">
      <c r="A996" s="44"/>
      <c r="B996" s="44"/>
      <c r="C996" s="44"/>
      <c r="D996" s="78"/>
      <c r="E996" s="78"/>
      <c r="F996" s="107"/>
      <c r="G996" s="107"/>
      <c r="H996" s="107"/>
      <c r="I996" s="107"/>
      <c r="J996" s="107"/>
      <c r="K996" s="44"/>
      <c r="L996" s="44"/>
      <c r="M996" s="44"/>
      <c r="N996" s="78"/>
      <c r="O996" s="78"/>
      <c r="P996" s="407"/>
      <c r="Q996" s="78"/>
      <c r="R996" s="406"/>
      <c r="S996" s="163"/>
      <c r="T996" s="44"/>
      <c r="U996" s="44"/>
      <c r="V996" s="44"/>
      <c r="W996" s="44"/>
      <c r="X996" s="44"/>
      <c r="Y996" s="44"/>
      <c r="Z996" s="44"/>
      <c r="AA996" s="44"/>
      <c r="AB996" s="44"/>
      <c r="AC996" s="44"/>
      <c r="AD996" s="44"/>
      <c r="AE996" s="78"/>
      <c r="AF996" s="44"/>
      <c r="AG996" s="44"/>
      <c r="AH996" s="390"/>
      <c r="AI996" s="44"/>
      <c r="AJ996" s="44"/>
      <c r="AK996" s="44"/>
      <c r="AL996" s="44"/>
      <c r="AM996" s="44"/>
      <c r="AN996" s="44"/>
      <c r="AO996" s="44"/>
      <c r="AP996" s="44"/>
      <c r="AQ996" s="44"/>
      <c r="AR996" s="44"/>
      <c r="AS996" s="44"/>
      <c r="AT996" s="44"/>
      <c r="AU996" s="44"/>
      <c r="AV996" s="44"/>
      <c r="AW996" s="44"/>
      <c r="AX996" s="44"/>
      <c r="AY996" s="44"/>
      <c r="AZ996" s="44"/>
      <c r="BA996" s="44"/>
      <c r="BB996" s="44"/>
      <c r="BC996" s="44"/>
      <c r="BD996" s="44"/>
      <c r="BE996" s="44"/>
      <c r="BF996" s="44"/>
    </row>
    <row r="997" ht="14.25" customHeight="1">
      <c r="A997" s="44"/>
      <c r="B997" s="44"/>
      <c r="C997" s="44"/>
      <c r="D997" s="78"/>
      <c r="E997" s="78"/>
      <c r="F997" s="107"/>
      <c r="G997" s="107"/>
      <c r="H997" s="107"/>
      <c r="I997" s="107"/>
      <c r="J997" s="107"/>
      <c r="K997" s="44"/>
      <c r="L997" s="44"/>
      <c r="M997" s="44"/>
      <c r="N997" s="78"/>
      <c r="O997" s="78"/>
      <c r="P997" s="407"/>
      <c r="Q997" s="78"/>
      <c r="R997" s="406"/>
      <c r="S997" s="163"/>
      <c r="T997" s="44"/>
      <c r="U997" s="44"/>
      <c r="V997" s="44"/>
      <c r="W997" s="44"/>
      <c r="X997" s="44"/>
      <c r="Y997" s="44"/>
      <c r="Z997" s="44"/>
      <c r="AA997" s="44"/>
      <c r="AB997" s="44"/>
      <c r="AC997" s="44"/>
      <c r="AD997" s="44"/>
      <c r="AE997" s="78"/>
      <c r="AF997" s="44"/>
      <c r="AG997" s="44"/>
      <c r="AH997" s="390"/>
      <c r="AI997" s="44"/>
      <c r="AJ997" s="44"/>
      <c r="AK997" s="44"/>
      <c r="AL997" s="44"/>
      <c r="AM997" s="44"/>
      <c r="AN997" s="44"/>
      <c r="AO997" s="44"/>
      <c r="AP997" s="44"/>
      <c r="AQ997" s="44"/>
      <c r="AR997" s="44"/>
      <c r="AS997" s="44"/>
      <c r="AT997" s="44"/>
      <c r="AU997" s="44"/>
      <c r="AV997" s="44"/>
      <c r="AW997" s="44"/>
      <c r="AX997" s="44"/>
      <c r="AY997" s="44"/>
      <c r="AZ997" s="44"/>
      <c r="BA997" s="44"/>
      <c r="BB997" s="44"/>
      <c r="BC997" s="44"/>
      <c r="BD997" s="44"/>
      <c r="BE997" s="44"/>
      <c r="BF997" s="44"/>
    </row>
    <row r="998" ht="14.25" customHeight="1">
      <c r="A998" s="44"/>
      <c r="B998" s="44"/>
      <c r="C998" s="44"/>
      <c r="D998" s="78"/>
      <c r="E998" s="78"/>
      <c r="F998" s="107"/>
      <c r="G998" s="107"/>
      <c r="H998" s="107"/>
      <c r="I998" s="107"/>
      <c r="J998" s="107"/>
      <c r="K998" s="44"/>
      <c r="L998" s="44"/>
      <c r="M998" s="44"/>
      <c r="N998" s="78"/>
      <c r="O998" s="78"/>
      <c r="P998" s="407"/>
      <c r="Q998" s="78"/>
      <c r="R998" s="406"/>
      <c r="S998" s="163"/>
      <c r="T998" s="44"/>
      <c r="U998" s="44"/>
      <c r="V998" s="44"/>
      <c r="W998" s="44"/>
      <c r="X998" s="44"/>
      <c r="Y998" s="44"/>
      <c r="Z998" s="44"/>
      <c r="AA998" s="44"/>
      <c r="AB998" s="44"/>
      <c r="AC998" s="44"/>
      <c r="AD998" s="44"/>
      <c r="AE998" s="78"/>
      <c r="AF998" s="44"/>
      <c r="AG998" s="44"/>
      <c r="AH998" s="390"/>
      <c r="AI998" s="44"/>
      <c r="AJ998" s="44"/>
      <c r="AK998" s="44"/>
      <c r="AL998" s="44"/>
      <c r="AM998" s="44"/>
      <c r="AN998" s="44"/>
      <c r="AO998" s="44"/>
      <c r="AP998" s="44"/>
      <c r="AQ998" s="44"/>
      <c r="AR998" s="44"/>
      <c r="AS998" s="44"/>
      <c r="AT998" s="44"/>
      <c r="AU998" s="44"/>
      <c r="AV998" s="44"/>
      <c r="AW998" s="44"/>
      <c r="AX998" s="44"/>
      <c r="AY998" s="44"/>
      <c r="AZ998" s="44"/>
      <c r="BA998" s="44"/>
      <c r="BB998" s="44"/>
      <c r="BC998" s="44"/>
      <c r="BD998" s="44"/>
      <c r="BE998" s="44"/>
      <c r="BF998" s="44"/>
    </row>
    <row r="999" ht="14.25" customHeight="1">
      <c r="A999" s="44"/>
      <c r="B999" s="44"/>
      <c r="C999" s="44"/>
      <c r="D999" s="78"/>
      <c r="E999" s="78"/>
      <c r="F999" s="107"/>
      <c r="G999" s="107"/>
      <c r="H999" s="107"/>
      <c r="I999" s="107"/>
      <c r="J999" s="107"/>
      <c r="K999" s="44"/>
      <c r="L999" s="44"/>
      <c r="M999" s="44"/>
      <c r="N999" s="78"/>
      <c r="O999" s="78"/>
      <c r="P999" s="407"/>
      <c r="Q999" s="78"/>
      <c r="R999" s="406"/>
      <c r="S999" s="163"/>
      <c r="T999" s="44"/>
      <c r="U999" s="44"/>
      <c r="V999" s="44"/>
      <c r="W999" s="44"/>
      <c r="X999" s="44"/>
      <c r="Y999" s="44"/>
      <c r="Z999" s="44"/>
      <c r="AA999" s="44"/>
      <c r="AB999" s="44"/>
      <c r="AC999" s="44"/>
      <c r="AD999" s="44"/>
      <c r="AE999" s="78"/>
      <c r="AF999" s="44"/>
      <c r="AG999" s="44"/>
      <c r="AH999" s="390"/>
      <c r="AI999" s="44"/>
      <c r="AJ999" s="44"/>
      <c r="AK999" s="44"/>
      <c r="AL999" s="44"/>
      <c r="AM999" s="44"/>
      <c r="AN999" s="44"/>
      <c r="AO999" s="44"/>
      <c r="AP999" s="44"/>
      <c r="AQ999" s="44"/>
      <c r="AR999" s="44"/>
      <c r="AS999" s="44"/>
      <c r="AT999" s="44"/>
      <c r="AU999" s="44"/>
      <c r="AV999" s="44"/>
      <c r="AW999" s="44"/>
      <c r="AX999" s="44"/>
      <c r="AY999" s="44"/>
      <c r="AZ999" s="44"/>
      <c r="BA999" s="44"/>
      <c r="BB999" s="44"/>
      <c r="BC999" s="44"/>
      <c r="BD999" s="44"/>
      <c r="BE999" s="44"/>
      <c r="BF999" s="44"/>
    </row>
    <row r="1000" ht="14.25" customHeight="1">
      <c r="A1000" s="44"/>
      <c r="B1000" s="44"/>
      <c r="C1000" s="44"/>
      <c r="D1000" s="78"/>
      <c r="E1000" s="78"/>
      <c r="F1000" s="107"/>
      <c r="G1000" s="107"/>
      <c r="H1000" s="107"/>
      <c r="I1000" s="107"/>
      <c r="J1000" s="107"/>
      <c r="K1000" s="44"/>
      <c r="L1000" s="44"/>
      <c r="M1000" s="44"/>
      <c r="N1000" s="78"/>
      <c r="O1000" s="78"/>
      <c r="P1000" s="407"/>
      <c r="Q1000" s="78"/>
      <c r="R1000" s="406"/>
      <c r="S1000" s="163"/>
      <c r="T1000" s="44"/>
      <c r="U1000" s="44"/>
      <c r="V1000" s="44"/>
      <c r="W1000" s="44"/>
      <c r="X1000" s="44"/>
      <c r="Y1000" s="44"/>
      <c r="Z1000" s="44"/>
      <c r="AA1000" s="44"/>
      <c r="AB1000" s="44"/>
      <c r="AC1000" s="44"/>
      <c r="AD1000" s="44"/>
      <c r="AE1000" s="78"/>
      <c r="AF1000" s="44"/>
      <c r="AG1000" s="44"/>
      <c r="AH1000" s="390"/>
      <c r="AI1000" s="44"/>
      <c r="AJ1000" s="44"/>
      <c r="AK1000" s="44"/>
      <c r="AL1000" s="44"/>
      <c r="AM1000" s="44"/>
      <c r="AN1000" s="44"/>
      <c r="AO1000" s="44"/>
      <c r="AP1000" s="44"/>
      <c r="AQ1000" s="44"/>
      <c r="AR1000" s="44"/>
      <c r="AS1000" s="44"/>
      <c r="AT1000" s="44"/>
      <c r="AU1000" s="44"/>
      <c r="AV1000" s="44"/>
      <c r="AW1000" s="44"/>
      <c r="AX1000" s="44"/>
      <c r="AY1000" s="44"/>
      <c r="AZ1000" s="44"/>
      <c r="BA1000" s="44"/>
      <c r="BB1000" s="44"/>
      <c r="BC1000" s="44"/>
      <c r="BD1000" s="44"/>
      <c r="BE1000" s="44"/>
      <c r="BF1000" s="44"/>
    </row>
    <row r="1001" ht="14.25" customHeight="1">
      <c r="A1001" s="44"/>
      <c r="B1001" s="44"/>
      <c r="C1001" s="44"/>
      <c r="D1001" s="78"/>
      <c r="E1001" s="78"/>
      <c r="F1001" s="107"/>
      <c r="G1001" s="107"/>
      <c r="H1001" s="107"/>
      <c r="I1001" s="107"/>
      <c r="J1001" s="107"/>
      <c r="K1001" s="44"/>
      <c r="L1001" s="44"/>
      <c r="M1001" s="44"/>
      <c r="N1001" s="78"/>
      <c r="O1001" s="78"/>
      <c r="P1001" s="407"/>
      <c r="Q1001" s="78"/>
      <c r="R1001" s="406"/>
      <c r="S1001" s="163"/>
      <c r="T1001" s="44"/>
      <c r="U1001" s="44"/>
      <c r="V1001" s="44"/>
      <c r="W1001" s="44"/>
      <c r="X1001" s="44"/>
      <c r="Y1001" s="44"/>
      <c r="Z1001" s="44"/>
      <c r="AA1001" s="44"/>
      <c r="AB1001" s="44"/>
      <c r="AC1001" s="44"/>
      <c r="AD1001" s="44"/>
      <c r="AE1001" s="78"/>
      <c r="AF1001" s="44"/>
      <c r="AG1001" s="44"/>
      <c r="AH1001" s="390"/>
      <c r="AI1001" s="44"/>
      <c r="AJ1001" s="44"/>
      <c r="AK1001" s="44"/>
      <c r="AL1001" s="44"/>
      <c r="AM1001" s="44"/>
      <c r="AN1001" s="44"/>
      <c r="AO1001" s="44"/>
      <c r="AP1001" s="44"/>
      <c r="AQ1001" s="44"/>
      <c r="AR1001" s="44"/>
      <c r="AS1001" s="44"/>
      <c r="AT1001" s="44"/>
      <c r="AU1001" s="44"/>
      <c r="AV1001" s="44"/>
      <c r="AW1001" s="44"/>
      <c r="AX1001" s="44"/>
      <c r="AY1001" s="44"/>
      <c r="AZ1001" s="44"/>
      <c r="BA1001" s="44"/>
      <c r="BB1001" s="44"/>
      <c r="BC1001" s="44"/>
      <c r="BD1001" s="44"/>
      <c r="BE1001" s="44"/>
      <c r="BF1001" s="44"/>
    </row>
  </sheetData>
  <autoFilter ref="$A$2:$BF$34">
    <filterColumn colId="12">
      <filters>
        <filter val="Object"/>
      </filters>
    </filterColumn>
  </autoFilter>
  <mergeCells count="3">
    <mergeCell ref="B1:C1"/>
    <mergeCell ref="K1:N1"/>
    <mergeCell ref="AB1:AD1"/>
  </mergeCells>
  <conditionalFormatting sqref="K3:K35 AM59:AM62">
    <cfRule type="cellIs" dxfId="0" priority="1" operator="equal">
      <formula>"Yes"</formula>
    </cfRule>
  </conditionalFormatting>
  <conditionalFormatting sqref="L2:L35 AN59:AN110 L88:L1001">
    <cfRule type="cellIs" dxfId="0" priority="2" operator="notEqual">
      <formula>""</formula>
    </cfRule>
  </conditionalFormatting>
  <conditionalFormatting sqref="AB3:AF35 AW59:BA62">
    <cfRule type="cellIs" dxfId="0" priority="3" operator="equal">
      <formula>"Yes"</formula>
    </cfRule>
  </conditionalFormatting>
  <dataValidations>
    <dataValidation type="list" allowBlank="1" sqref="V3:Y34">
      <formula1>"Yes,No"</formula1>
    </dataValidation>
  </dataValidations>
  <hyperlinks>
    <hyperlink display="Mapping Objects" location="'Mapping Objects'!A1" ref="A1"/>
  </hyperlinks>
  <printOptions/>
  <pageMargins bottom="0.75" footer="0.0" header="0.0" left="0.7" right="0.7" top="0.75"/>
  <pageSetup orientation="landscape"/>
  <drawing r:id="rId4"/>
  <legacyDrawing r:id="rId5"/>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63"/>
    <col customWidth="1" min="2" max="2" width="39.88"/>
    <col customWidth="1" min="3" max="3" width="42.13"/>
    <col customWidth="1" min="4" max="4" width="60.13"/>
    <col customWidth="1" min="5" max="5" width="18.25"/>
    <col customWidth="1" min="6" max="6" width="17.88"/>
    <col customWidth="1" min="7" max="7" width="35.63"/>
    <col customWidth="1" min="8" max="8" width="12.0"/>
    <col customWidth="1" min="9" max="9" width="50.13"/>
    <col customWidth="1" min="10" max="10" width="36.13"/>
    <col customWidth="1" min="11" max="11" width="27.5"/>
    <col customWidth="1" min="12" max="12" width="29.5"/>
    <col customWidth="1" min="13" max="13" width="35.88"/>
    <col customWidth="1" min="14" max="14" width="18.25"/>
    <col customWidth="1" min="15" max="15" width="14.13"/>
    <col customWidth="1" min="16" max="16" width="13.25"/>
    <col customWidth="1" min="17" max="17" width="11.75"/>
    <col customWidth="1" min="18" max="18" width="12.0"/>
    <col customWidth="1" min="19" max="19" width="11.75"/>
    <col customWidth="1" min="20" max="20" width="13.0"/>
    <col customWidth="1" min="21" max="21" width="8.88"/>
    <col customWidth="1" min="22" max="22" width="19.63"/>
    <col customWidth="1" min="23" max="23" width="35.63"/>
    <col customWidth="1" min="24" max="24" width="17.13"/>
    <col customWidth="1" min="25" max="25" width="98.0"/>
    <col customWidth="1" min="26" max="26" width="15.13"/>
    <col customWidth="1" min="27" max="27" width="10.13"/>
    <col customWidth="1" min="28" max="37" width="8.88"/>
  </cols>
  <sheetData>
    <row r="1" ht="14.25" customHeight="1">
      <c r="A1" s="283" t="s">
        <v>7425</v>
      </c>
      <c r="B1" s="99" t="s">
        <v>7426</v>
      </c>
      <c r="C1" s="39"/>
      <c r="D1" s="40"/>
      <c r="E1" s="256"/>
      <c r="F1" s="99" t="s">
        <v>7427</v>
      </c>
      <c r="G1" s="39"/>
      <c r="H1" s="39"/>
      <c r="I1" s="40"/>
      <c r="J1" s="102"/>
      <c r="K1" s="44"/>
      <c r="L1" s="44"/>
      <c r="M1" s="44"/>
      <c r="N1" s="44"/>
      <c r="O1" s="44"/>
      <c r="P1" s="44"/>
      <c r="Q1" s="44"/>
      <c r="R1" s="44"/>
      <c r="S1" s="44"/>
      <c r="T1" s="44"/>
      <c r="U1" s="44"/>
      <c r="V1" s="106" t="s">
        <v>7427</v>
      </c>
      <c r="W1" s="39"/>
      <c r="X1" s="40"/>
      <c r="Y1" s="258"/>
      <c r="Z1" s="44"/>
      <c r="AA1" s="259" t="s">
        <v>7449</v>
      </c>
      <c r="AB1" s="44"/>
      <c r="AC1" s="44"/>
      <c r="AD1" s="44"/>
      <c r="AE1" s="44"/>
      <c r="AF1" s="44"/>
      <c r="AG1" s="44"/>
      <c r="AH1" s="44"/>
      <c r="AI1" s="44"/>
      <c r="AJ1" s="44"/>
      <c r="AK1" s="44"/>
    </row>
    <row r="2" ht="14.25" customHeight="1">
      <c r="A2" s="54" t="s">
        <v>7428</v>
      </c>
      <c r="B2" s="54" t="s">
        <v>104</v>
      </c>
      <c r="C2" s="54" t="s">
        <v>105</v>
      </c>
      <c r="D2" s="108" t="s">
        <v>117</v>
      </c>
      <c r="E2" s="110" t="s">
        <v>7775</v>
      </c>
      <c r="F2" s="54" t="s">
        <v>2073</v>
      </c>
      <c r="G2" s="54" t="s">
        <v>2074</v>
      </c>
      <c r="H2" s="52" t="s">
        <v>2076</v>
      </c>
      <c r="I2" s="53" t="s">
        <v>2077</v>
      </c>
      <c r="J2" s="108" t="s">
        <v>2132</v>
      </c>
      <c r="K2" s="408" t="s">
        <v>7438</v>
      </c>
      <c r="L2" s="409" t="s">
        <v>2132</v>
      </c>
      <c r="M2" s="289" t="s">
        <v>7441</v>
      </c>
      <c r="N2" s="289" t="s">
        <v>7442</v>
      </c>
      <c r="O2" s="289" t="s">
        <v>7443</v>
      </c>
      <c r="P2" s="116" t="s">
        <v>7444</v>
      </c>
      <c r="Q2" s="116" t="s">
        <v>7445</v>
      </c>
      <c r="R2" s="289" t="s">
        <v>7446</v>
      </c>
      <c r="S2" s="289" t="s">
        <v>7447</v>
      </c>
      <c r="T2" s="290" t="s">
        <v>2132</v>
      </c>
      <c r="U2" s="44"/>
      <c r="V2" s="54" t="s">
        <v>2073</v>
      </c>
      <c r="W2" s="54" t="s">
        <v>2074</v>
      </c>
      <c r="X2" s="54" t="s">
        <v>2076</v>
      </c>
      <c r="Y2" s="108" t="s">
        <v>2077</v>
      </c>
      <c r="Z2" s="54" t="s">
        <v>2984</v>
      </c>
      <c r="AA2" s="128">
        <f>COUNTIF(Z3:Z29,"Yes")/COUNTA(W3:W29)</f>
        <v>1</v>
      </c>
      <c r="AB2" s="44"/>
      <c r="AC2" s="44"/>
      <c r="AD2" s="44"/>
      <c r="AE2" s="44"/>
      <c r="AF2" s="44"/>
      <c r="AG2" s="44"/>
      <c r="AH2" s="44"/>
      <c r="AI2" s="44"/>
      <c r="AJ2" s="44"/>
      <c r="AK2" s="44"/>
    </row>
    <row r="3" ht="14.25" customHeight="1">
      <c r="A3" s="14" t="s">
        <v>57</v>
      </c>
      <c r="B3" s="14" t="s">
        <v>177</v>
      </c>
      <c r="C3" s="14" t="s">
        <v>151</v>
      </c>
      <c r="D3" s="14"/>
      <c r="E3" s="410" t="s">
        <v>7544</v>
      </c>
      <c r="F3" s="56" t="s">
        <v>69</v>
      </c>
      <c r="G3" s="56" t="s">
        <v>2196</v>
      </c>
      <c r="H3" s="60" t="str">
        <f t="shared" ref="H3:H29" si="1">IFNA(VLOOKUP(G3,W:X,2,FALSE),"")</f>
        <v>Object</v>
      </c>
      <c r="I3" s="57" t="str">
        <f t="shared" ref="I3:I29" si="2">IFNA(IF(VLOOKUP(G3,W:Y,3,FALSE)="","",VLOOKUP(G3,W:Y,3,FALSE)),"")</f>
        <v/>
      </c>
      <c r="J3" s="130"/>
      <c r="K3" s="411" t="s">
        <v>7466</v>
      </c>
      <c r="L3" s="96" t="s">
        <v>7545</v>
      </c>
      <c r="M3" s="57" t="str">
        <f t="shared" ref="M3:M30" si="3">F3&amp;"."&amp;G3</f>
        <v>call2_expense__v.created_by__v</v>
      </c>
      <c r="N3" s="57" t="str">
        <f>IFNA(VLOOKUP(M3,Vault_Required_Fields!C:D,2,false),"TBD")</f>
        <v>TBD</v>
      </c>
      <c r="O3" s="57"/>
      <c r="P3" s="57"/>
      <c r="Q3" s="57"/>
      <c r="R3" s="59" t="s">
        <v>5058</v>
      </c>
      <c r="S3" s="59" t="s">
        <v>7461</v>
      </c>
      <c r="T3" s="60"/>
      <c r="U3" s="44"/>
      <c r="V3" s="56" t="s">
        <v>69</v>
      </c>
      <c r="W3" s="60" t="s">
        <v>2078</v>
      </c>
      <c r="X3" s="60" t="s">
        <v>10</v>
      </c>
      <c r="Y3" s="57" t="s">
        <v>2655</v>
      </c>
      <c r="Z3" s="60" t="str">
        <f t="shared" ref="Z3:Z27" si="4">IFNA(IF(VLOOKUP(W3,G:G,1,FALSE)=W3,"Yes","No"),"No")</f>
        <v>Yes</v>
      </c>
      <c r="AA3" s="44"/>
      <c r="AB3" s="44"/>
      <c r="AC3" s="44"/>
      <c r="AD3" s="44"/>
      <c r="AE3" s="44"/>
      <c r="AF3" s="44"/>
      <c r="AG3" s="44"/>
      <c r="AH3" s="44"/>
      <c r="AI3" s="44"/>
      <c r="AJ3" s="44"/>
      <c r="AK3" s="44"/>
    </row>
    <row r="4" ht="14.25" hidden="1" customHeight="1">
      <c r="A4" s="14" t="s">
        <v>57</v>
      </c>
      <c r="B4" s="14" t="s">
        <v>174</v>
      </c>
      <c r="C4" s="14" t="s">
        <v>133</v>
      </c>
      <c r="D4" s="14"/>
      <c r="E4" s="410" t="s">
        <v>7544</v>
      </c>
      <c r="F4" s="56" t="s">
        <v>69</v>
      </c>
      <c r="G4" s="56" t="s">
        <v>2197</v>
      </c>
      <c r="H4" s="60" t="str">
        <f t="shared" si="1"/>
        <v>DateTime</v>
      </c>
      <c r="I4" s="57" t="str">
        <f t="shared" si="2"/>
        <v/>
      </c>
      <c r="J4" s="130"/>
      <c r="K4" s="411" t="s">
        <v>7466</v>
      </c>
      <c r="L4" s="96" t="s">
        <v>7545</v>
      </c>
      <c r="M4" s="57" t="str">
        <f t="shared" si="3"/>
        <v>call2_expense__v.created_date__v</v>
      </c>
      <c r="N4" s="57" t="str">
        <f>IFNA(VLOOKUP(M4,Vault_Required_Fields!C:D,2,false),"TBD")</f>
        <v>TBD</v>
      </c>
      <c r="O4" s="57"/>
      <c r="P4" s="57"/>
      <c r="Q4" s="57"/>
      <c r="R4" s="59" t="s">
        <v>5058</v>
      </c>
      <c r="S4" s="59" t="s">
        <v>7461</v>
      </c>
      <c r="T4" s="60"/>
      <c r="U4" s="44"/>
      <c r="V4" s="56" t="s">
        <v>69</v>
      </c>
      <c r="W4" s="60" t="s">
        <v>2656</v>
      </c>
      <c r="X4" s="60" t="s">
        <v>2122</v>
      </c>
      <c r="Y4" s="57" t="s">
        <v>2657</v>
      </c>
      <c r="Z4" s="60" t="str">
        <f t="shared" si="4"/>
        <v>Yes</v>
      </c>
      <c r="AA4" s="44"/>
      <c r="AB4" s="44"/>
      <c r="AC4" s="44"/>
      <c r="AD4" s="44"/>
      <c r="AE4" s="44"/>
      <c r="AF4" s="44"/>
      <c r="AG4" s="44"/>
      <c r="AH4" s="44"/>
      <c r="AI4" s="44"/>
      <c r="AJ4" s="44"/>
      <c r="AK4" s="44"/>
    </row>
    <row r="5" ht="14.25" hidden="1" customHeight="1">
      <c r="A5" s="14" t="s">
        <v>57</v>
      </c>
      <c r="B5" s="14" t="s">
        <v>169</v>
      </c>
      <c r="C5" s="14" t="s">
        <v>170</v>
      </c>
      <c r="D5" s="14"/>
      <c r="E5" s="410" t="s">
        <v>7544</v>
      </c>
      <c r="F5" s="56" t="s">
        <v>69</v>
      </c>
      <c r="G5" s="56" t="s">
        <v>2304</v>
      </c>
      <c r="H5" s="60" t="str">
        <f t="shared" si="1"/>
        <v>Object</v>
      </c>
      <c r="I5" s="57" t="str">
        <f t="shared" si="2"/>
        <v/>
      </c>
      <c r="J5" s="130"/>
      <c r="K5" s="411" t="s">
        <v>7466</v>
      </c>
      <c r="L5" s="96" t="s">
        <v>7545</v>
      </c>
      <c r="M5" s="57" t="str">
        <f t="shared" si="3"/>
        <v>call2_expense__v.local_currency__sys</v>
      </c>
      <c r="N5" s="57" t="str">
        <f>IFNA(VLOOKUP(M5,Vault_Required_Fields!C:D,2,false),"TBD")</f>
        <v>TBD</v>
      </c>
      <c r="O5" s="57"/>
      <c r="P5" s="57"/>
      <c r="Q5" s="57"/>
      <c r="R5" s="59" t="s">
        <v>5058</v>
      </c>
      <c r="S5" s="59" t="s">
        <v>7461</v>
      </c>
      <c r="T5" s="60"/>
      <c r="U5" s="44"/>
      <c r="V5" s="56" t="s">
        <v>69</v>
      </c>
      <c r="W5" s="60" t="s">
        <v>2658</v>
      </c>
      <c r="X5" s="56" t="s">
        <v>2122</v>
      </c>
      <c r="Y5" s="57"/>
      <c r="Z5" s="60" t="str">
        <f t="shared" si="4"/>
        <v>Yes</v>
      </c>
      <c r="AA5" s="44"/>
      <c r="AB5" s="44"/>
      <c r="AC5" s="44"/>
      <c r="AD5" s="44"/>
      <c r="AE5" s="44"/>
      <c r="AF5" s="44"/>
      <c r="AG5" s="44"/>
      <c r="AH5" s="44"/>
      <c r="AI5" s="44"/>
      <c r="AJ5" s="44"/>
      <c r="AK5" s="44"/>
    </row>
    <row r="6" ht="14.25" hidden="1" customHeight="1">
      <c r="A6" s="14" t="s">
        <v>57</v>
      </c>
      <c r="B6" s="14" t="s">
        <v>165</v>
      </c>
      <c r="C6" s="14" t="s">
        <v>166</v>
      </c>
      <c r="D6" s="14"/>
      <c r="E6" s="410" t="s">
        <v>7544</v>
      </c>
      <c r="F6" s="56" t="s">
        <v>69</v>
      </c>
      <c r="G6" s="56" t="s">
        <v>2287</v>
      </c>
      <c r="H6" s="60" t="str">
        <f t="shared" si="1"/>
        <v>String</v>
      </c>
      <c r="I6" s="57" t="str">
        <f t="shared" si="2"/>
        <v/>
      </c>
      <c r="J6" s="130" t="s">
        <v>7463</v>
      </c>
      <c r="K6" s="411" t="s">
        <v>7466</v>
      </c>
      <c r="L6" s="96" t="s">
        <v>7545</v>
      </c>
      <c r="M6" s="57" t="str">
        <f t="shared" si="3"/>
        <v>call2_expense__v.legacy_crm_id__v</v>
      </c>
      <c r="N6" s="57" t="str">
        <f>IFNA(VLOOKUP(M6,Vault_Required_Fields!C:D,2,false),"TBD")</f>
        <v>TBD</v>
      </c>
      <c r="O6" s="57"/>
      <c r="P6" s="57"/>
      <c r="Q6" s="57"/>
      <c r="R6" s="59" t="s">
        <v>5058</v>
      </c>
      <c r="S6" s="59" t="s">
        <v>7461</v>
      </c>
      <c r="T6" s="60"/>
      <c r="U6" s="44"/>
      <c r="V6" s="56" t="s">
        <v>69</v>
      </c>
      <c r="W6" s="56" t="s">
        <v>2117</v>
      </c>
      <c r="X6" s="56" t="s">
        <v>170</v>
      </c>
      <c r="Y6" s="57" t="s">
        <v>2660</v>
      </c>
      <c r="Z6" s="60" t="str">
        <f t="shared" si="4"/>
        <v>Yes</v>
      </c>
      <c r="AA6" s="44"/>
      <c r="AB6" s="44"/>
      <c r="AC6" s="44"/>
      <c r="AD6" s="44"/>
      <c r="AE6" s="44"/>
      <c r="AF6" s="44"/>
      <c r="AG6" s="44"/>
      <c r="AH6" s="44"/>
      <c r="AI6" s="44"/>
      <c r="AJ6" s="44"/>
      <c r="AK6" s="44"/>
    </row>
    <row r="7" ht="14.25" hidden="1" customHeight="1">
      <c r="A7" s="14" t="s">
        <v>57</v>
      </c>
      <c r="B7" s="14" t="s">
        <v>160</v>
      </c>
      <c r="C7" s="14" t="s">
        <v>161</v>
      </c>
      <c r="D7" s="14"/>
      <c r="E7" s="410" t="s">
        <v>7544</v>
      </c>
      <c r="F7" s="56" t="s">
        <v>69</v>
      </c>
      <c r="G7" s="69" t="s">
        <v>7464</v>
      </c>
      <c r="H7" s="74" t="str">
        <f t="shared" si="1"/>
        <v/>
      </c>
      <c r="I7" s="72" t="str">
        <f t="shared" si="2"/>
        <v/>
      </c>
      <c r="J7" s="72" t="s">
        <v>7460</v>
      </c>
      <c r="K7" s="411" t="s">
        <v>7466</v>
      </c>
      <c r="L7" s="96" t="s">
        <v>7545</v>
      </c>
      <c r="M7" s="57" t="str">
        <f t="shared" si="3"/>
        <v>call2_expense__v.OutOfScope</v>
      </c>
      <c r="N7" s="57" t="str">
        <f>IFNA(VLOOKUP(M7,Vault_Required_Fields!C:D,2,false),"TBD")</f>
        <v>TBD</v>
      </c>
      <c r="O7" s="57"/>
      <c r="P7" s="57"/>
      <c r="Q7" s="57"/>
      <c r="R7" s="59" t="s">
        <v>5058</v>
      </c>
      <c r="S7" s="59" t="s">
        <v>7461</v>
      </c>
      <c r="T7" s="60"/>
      <c r="U7" s="44"/>
      <c r="V7" s="56" t="s">
        <v>69</v>
      </c>
      <c r="W7" s="56" t="s">
        <v>60</v>
      </c>
      <c r="X7" s="56" t="s">
        <v>10</v>
      </c>
      <c r="Y7" s="57" t="s">
        <v>2661</v>
      </c>
      <c r="Z7" s="60" t="str">
        <f t="shared" si="4"/>
        <v>Yes</v>
      </c>
      <c r="AA7" s="44"/>
      <c r="AB7" s="44"/>
      <c r="AC7" s="44"/>
      <c r="AD7" s="44"/>
      <c r="AE7" s="44"/>
      <c r="AF7" s="44"/>
      <c r="AG7" s="44"/>
      <c r="AH7" s="44"/>
      <c r="AI7" s="44"/>
      <c r="AJ7" s="44"/>
      <c r="AK7" s="44"/>
    </row>
    <row r="8" ht="14.25" hidden="1" customHeight="1">
      <c r="A8" s="14" t="s">
        <v>57</v>
      </c>
      <c r="B8" s="14" t="s">
        <v>155</v>
      </c>
      <c r="C8" s="14" t="s">
        <v>156</v>
      </c>
      <c r="D8" s="14"/>
      <c r="E8" s="410" t="s">
        <v>7544</v>
      </c>
      <c r="F8" s="56" t="s">
        <v>69</v>
      </c>
      <c r="G8" s="69" t="s">
        <v>7464</v>
      </c>
      <c r="H8" s="74" t="str">
        <f t="shared" si="1"/>
        <v/>
      </c>
      <c r="I8" s="72" t="str">
        <f t="shared" si="2"/>
        <v/>
      </c>
      <c r="J8" s="72" t="s">
        <v>7460</v>
      </c>
      <c r="K8" s="411" t="s">
        <v>7466</v>
      </c>
      <c r="L8" s="96" t="s">
        <v>7545</v>
      </c>
      <c r="M8" s="57" t="str">
        <f t="shared" si="3"/>
        <v>call2_expense__v.OutOfScope</v>
      </c>
      <c r="N8" s="57" t="str">
        <f>IFNA(VLOOKUP(M8,Vault_Required_Fields!C:D,2,false),"TBD")</f>
        <v>TBD</v>
      </c>
      <c r="O8" s="57"/>
      <c r="P8" s="57"/>
      <c r="Q8" s="57"/>
      <c r="R8" s="59" t="s">
        <v>5058</v>
      </c>
      <c r="S8" s="59" t="s">
        <v>7461</v>
      </c>
      <c r="T8" s="60"/>
      <c r="U8" s="44"/>
      <c r="V8" s="56" t="s">
        <v>69</v>
      </c>
      <c r="W8" s="56" t="s">
        <v>2134</v>
      </c>
      <c r="X8" s="56" t="s">
        <v>156</v>
      </c>
      <c r="Y8" s="57" t="s">
        <v>2662</v>
      </c>
      <c r="Z8" s="60" t="str">
        <f t="shared" si="4"/>
        <v>Yes</v>
      </c>
      <c r="AA8" s="44"/>
      <c r="AB8" s="44"/>
      <c r="AC8" s="44"/>
      <c r="AD8" s="44"/>
      <c r="AE8" s="44"/>
      <c r="AF8" s="44"/>
      <c r="AG8" s="44"/>
      <c r="AH8" s="44"/>
      <c r="AI8" s="44"/>
      <c r="AJ8" s="44"/>
      <c r="AK8" s="44"/>
    </row>
    <row r="9" ht="14.25" customHeight="1">
      <c r="A9" s="14" t="s">
        <v>57</v>
      </c>
      <c r="B9" s="14" t="s">
        <v>150</v>
      </c>
      <c r="C9" s="14" t="s">
        <v>151</v>
      </c>
      <c r="D9" s="14"/>
      <c r="E9" s="410" t="s">
        <v>7544</v>
      </c>
      <c r="F9" s="56" t="s">
        <v>69</v>
      </c>
      <c r="G9" s="56" t="s">
        <v>2338</v>
      </c>
      <c r="H9" s="60" t="str">
        <f t="shared" si="1"/>
        <v>Object</v>
      </c>
      <c r="I9" s="57" t="str">
        <f t="shared" si="2"/>
        <v/>
      </c>
      <c r="J9" s="130"/>
      <c r="K9" s="411" t="s">
        <v>7466</v>
      </c>
      <c r="L9" s="96" t="s">
        <v>7545</v>
      </c>
      <c r="M9" s="57" t="str">
        <f t="shared" si="3"/>
        <v>call2_expense__v.modified_by__v</v>
      </c>
      <c r="N9" s="57" t="str">
        <f>IFNA(VLOOKUP(M9,Vault_Required_Fields!C:D,2,false),"TBD")</f>
        <v>TBD</v>
      </c>
      <c r="O9" s="57"/>
      <c r="P9" s="57"/>
      <c r="Q9" s="57"/>
      <c r="R9" s="59" t="s">
        <v>5058</v>
      </c>
      <c r="S9" s="59" t="s">
        <v>7461</v>
      </c>
      <c r="T9" s="60"/>
      <c r="U9" s="44"/>
      <c r="V9" s="56" t="s">
        <v>69</v>
      </c>
      <c r="W9" s="56" t="s">
        <v>2196</v>
      </c>
      <c r="X9" s="56" t="s">
        <v>10</v>
      </c>
      <c r="Y9" s="57"/>
      <c r="Z9" s="60" t="str">
        <f t="shared" si="4"/>
        <v>Yes</v>
      </c>
      <c r="AA9" s="44"/>
      <c r="AB9" s="44"/>
      <c r="AC9" s="44"/>
      <c r="AD9" s="44"/>
      <c r="AE9" s="44"/>
      <c r="AF9" s="44"/>
      <c r="AG9" s="44"/>
      <c r="AH9" s="44"/>
      <c r="AI9" s="44"/>
      <c r="AJ9" s="44"/>
      <c r="AK9" s="44"/>
    </row>
    <row r="10" ht="14.25" hidden="1" customHeight="1">
      <c r="A10" s="14" t="s">
        <v>57</v>
      </c>
      <c r="B10" s="14" t="s">
        <v>147</v>
      </c>
      <c r="C10" s="14" t="s">
        <v>133</v>
      </c>
      <c r="D10" s="14"/>
      <c r="E10" s="410" t="s">
        <v>7544</v>
      </c>
      <c r="F10" s="56" t="s">
        <v>69</v>
      </c>
      <c r="G10" s="56" t="s">
        <v>2339</v>
      </c>
      <c r="H10" s="60" t="str">
        <f t="shared" si="1"/>
        <v>DateTime</v>
      </c>
      <c r="I10" s="57" t="str">
        <f t="shared" si="2"/>
        <v/>
      </c>
      <c r="J10" s="130"/>
      <c r="K10" s="411" t="s">
        <v>7466</v>
      </c>
      <c r="L10" s="96" t="s">
        <v>7545</v>
      </c>
      <c r="M10" s="57" t="str">
        <f t="shared" si="3"/>
        <v>call2_expense__v.modified_date__v</v>
      </c>
      <c r="N10" s="57" t="str">
        <f>IFNA(VLOOKUP(M10,Vault_Required_Fields!C:D,2,false),"TBD")</f>
        <v>TBD</v>
      </c>
      <c r="O10" s="57"/>
      <c r="P10" s="57"/>
      <c r="Q10" s="57"/>
      <c r="R10" s="59" t="s">
        <v>5058</v>
      </c>
      <c r="S10" s="59" t="s">
        <v>7461</v>
      </c>
      <c r="T10" s="60"/>
      <c r="U10" s="44"/>
      <c r="V10" s="56" t="s">
        <v>69</v>
      </c>
      <c r="W10" s="56" t="s">
        <v>2197</v>
      </c>
      <c r="X10" s="56" t="s">
        <v>2107</v>
      </c>
      <c r="Y10" s="57"/>
      <c r="Z10" s="60" t="str">
        <f t="shared" si="4"/>
        <v>Yes</v>
      </c>
      <c r="AA10" s="44"/>
      <c r="AB10" s="44"/>
      <c r="AC10" s="44"/>
      <c r="AD10" s="44"/>
      <c r="AE10" s="44"/>
      <c r="AF10" s="44"/>
      <c r="AG10" s="44"/>
      <c r="AH10" s="44"/>
      <c r="AI10" s="44"/>
      <c r="AJ10" s="44"/>
      <c r="AK10" s="44"/>
    </row>
    <row r="11" ht="14.25" hidden="1" customHeight="1">
      <c r="A11" s="14" t="s">
        <v>57</v>
      </c>
      <c r="B11" s="14" t="s">
        <v>141</v>
      </c>
      <c r="C11" s="14" t="s">
        <v>142</v>
      </c>
      <c r="D11" s="14"/>
      <c r="E11" s="410" t="s">
        <v>7544</v>
      </c>
      <c r="F11" s="56" t="s">
        <v>69</v>
      </c>
      <c r="G11" s="56" t="s">
        <v>2342</v>
      </c>
      <c r="H11" s="60" t="str">
        <f t="shared" si="1"/>
        <v>String</v>
      </c>
      <c r="I11" s="57" t="str">
        <f t="shared" si="2"/>
        <v/>
      </c>
      <c r="J11" s="130"/>
      <c r="K11" s="411" t="s">
        <v>7466</v>
      </c>
      <c r="L11" s="96" t="s">
        <v>7545</v>
      </c>
      <c r="M11" s="57" t="str">
        <f t="shared" si="3"/>
        <v>call2_expense__v.name__v</v>
      </c>
      <c r="N11" s="57" t="str">
        <f>IFNA(VLOOKUP(M11,Vault_Required_Fields!C:D,2,false),"TBD")</f>
        <v>TBD</v>
      </c>
      <c r="O11" s="57"/>
      <c r="P11" s="57"/>
      <c r="Q11" s="57"/>
      <c r="R11" s="59" t="s">
        <v>5058</v>
      </c>
      <c r="S11" s="59" t="s">
        <v>7461</v>
      </c>
      <c r="T11" s="60"/>
      <c r="U11" s="44"/>
      <c r="V11" s="56" t="s">
        <v>69</v>
      </c>
      <c r="W11" s="56" t="s">
        <v>2250</v>
      </c>
      <c r="X11" s="56" t="s">
        <v>2084</v>
      </c>
      <c r="Y11" s="57" t="s">
        <v>2663</v>
      </c>
      <c r="Z11" s="60" t="str">
        <f t="shared" si="4"/>
        <v>Yes</v>
      </c>
      <c r="AA11" s="44"/>
      <c r="AB11" s="44"/>
      <c r="AC11" s="44"/>
      <c r="AD11" s="44"/>
      <c r="AE11" s="44"/>
      <c r="AF11" s="44"/>
      <c r="AG11" s="44"/>
      <c r="AH11" s="44"/>
      <c r="AI11" s="44"/>
      <c r="AJ11" s="44"/>
      <c r="AK11" s="44"/>
    </row>
    <row r="12" ht="14.25" hidden="1" customHeight="1">
      <c r="A12" s="14" t="s">
        <v>57</v>
      </c>
      <c r="B12" s="14" t="s">
        <v>268</v>
      </c>
      <c r="C12" s="14" t="s">
        <v>210</v>
      </c>
      <c r="D12" s="14" t="s">
        <v>269</v>
      </c>
      <c r="E12" s="410" t="s">
        <v>7544</v>
      </c>
      <c r="F12" s="56" t="s">
        <v>69</v>
      </c>
      <c r="G12" s="69" t="s">
        <v>7464</v>
      </c>
      <c r="H12" s="74" t="str">
        <f t="shared" si="1"/>
        <v/>
      </c>
      <c r="I12" s="72" t="str">
        <f t="shared" si="2"/>
        <v/>
      </c>
      <c r="J12" s="72" t="s">
        <v>7460</v>
      </c>
      <c r="K12" s="411" t="s">
        <v>7466</v>
      </c>
      <c r="L12" s="96" t="s">
        <v>7545</v>
      </c>
      <c r="M12" s="57" t="str">
        <f t="shared" si="3"/>
        <v>call2_expense__v.OutOfScope</v>
      </c>
      <c r="N12" s="57" t="str">
        <f>IFNA(VLOOKUP(M12,Vault_Required_Fields!C:D,2,false),"TBD")</f>
        <v>TBD</v>
      </c>
      <c r="O12" s="57"/>
      <c r="P12" s="57"/>
      <c r="Q12" s="57"/>
      <c r="R12" s="59" t="s">
        <v>5058</v>
      </c>
      <c r="S12" s="59" t="s">
        <v>7461</v>
      </c>
      <c r="T12" s="60"/>
      <c r="U12" s="44"/>
      <c r="V12" s="56" t="s">
        <v>69</v>
      </c>
      <c r="W12" s="56" t="s">
        <v>2270</v>
      </c>
      <c r="X12" s="56" t="s">
        <v>2084</v>
      </c>
      <c r="Y12" s="57"/>
      <c r="Z12" s="60" t="str">
        <f t="shared" si="4"/>
        <v>Yes</v>
      </c>
      <c r="AA12" s="44"/>
      <c r="AB12" s="44"/>
      <c r="AC12" s="44"/>
      <c r="AD12" s="44"/>
      <c r="AE12" s="44"/>
      <c r="AF12" s="44"/>
      <c r="AG12" s="44"/>
      <c r="AH12" s="44"/>
      <c r="AI12" s="44"/>
      <c r="AJ12" s="44"/>
      <c r="AK12" s="44"/>
    </row>
    <row r="13" ht="14.25" hidden="1" customHeight="1">
      <c r="A13" s="14" t="s">
        <v>57</v>
      </c>
      <c r="B13" s="14" t="s">
        <v>14</v>
      </c>
      <c r="C13" s="14" t="s">
        <v>253</v>
      </c>
      <c r="D13" s="14" t="s">
        <v>314</v>
      </c>
      <c r="E13" s="410" t="s">
        <v>7544</v>
      </c>
      <c r="F13" s="56" t="s">
        <v>69</v>
      </c>
      <c r="G13" s="56" t="s">
        <v>60</v>
      </c>
      <c r="H13" s="60" t="str">
        <f t="shared" si="1"/>
        <v>Object</v>
      </c>
      <c r="I13" s="57" t="str">
        <f t="shared" si="2"/>
        <v>The call that this expense was reported.</v>
      </c>
      <c r="J13" s="130"/>
      <c r="K13" s="411" t="s">
        <v>7466</v>
      </c>
      <c r="L13" s="96" t="s">
        <v>7545</v>
      </c>
      <c r="M13" s="57" t="str">
        <f t="shared" si="3"/>
        <v>call2_expense__v.call2__v</v>
      </c>
      <c r="N13" s="57" t="str">
        <f>IFNA(VLOOKUP(M13,Vault_Required_Fields!C:D,2,false),"TBD")</f>
        <v>TBD</v>
      </c>
      <c r="O13" s="57"/>
      <c r="P13" s="57"/>
      <c r="Q13" s="57"/>
      <c r="R13" s="59" t="s">
        <v>5058</v>
      </c>
      <c r="S13" s="59" t="s">
        <v>7461</v>
      </c>
      <c r="T13" s="60"/>
      <c r="U13" s="44"/>
      <c r="V13" s="56" t="s">
        <v>69</v>
      </c>
      <c r="W13" s="56" t="s">
        <v>127</v>
      </c>
      <c r="X13" s="56" t="s">
        <v>2272</v>
      </c>
      <c r="Y13" s="57"/>
      <c r="Z13" s="60" t="str">
        <f t="shared" si="4"/>
        <v>Yes</v>
      </c>
      <c r="AA13" s="44"/>
      <c r="AB13" s="44"/>
      <c r="AC13" s="44"/>
      <c r="AD13" s="44"/>
      <c r="AE13" s="44"/>
      <c r="AF13" s="44"/>
      <c r="AG13" s="44"/>
      <c r="AH13" s="44"/>
      <c r="AI13" s="44"/>
      <c r="AJ13" s="44"/>
      <c r="AK13" s="44"/>
    </row>
    <row r="14" ht="14.25" hidden="1" customHeight="1">
      <c r="A14" s="209" t="s">
        <v>57</v>
      </c>
      <c r="B14" s="209" t="s">
        <v>316</v>
      </c>
      <c r="C14" s="209" t="s">
        <v>263</v>
      </c>
      <c r="D14" s="209" t="s">
        <v>318</v>
      </c>
      <c r="E14" s="410" t="s">
        <v>7544</v>
      </c>
      <c r="F14" s="56" t="s">
        <v>69</v>
      </c>
      <c r="G14" s="56" t="s">
        <v>2078</v>
      </c>
      <c r="H14" s="60" t="str">
        <f t="shared" si="1"/>
        <v>Object</v>
      </c>
      <c r="I14" s="57" t="str">
        <f t="shared" si="2"/>
        <v>The person account associated with the call expense.</v>
      </c>
      <c r="J14" s="130" t="s">
        <v>7912</v>
      </c>
      <c r="K14" s="411" t="s">
        <v>7466</v>
      </c>
      <c r="L14" s="96" t="s">
        <v>7545</v>
      </c>
      <c r="M14" s="57" t="str">
        <f t="shared" si="3"/>
        <v>call2_expense__v.account__v</v>
      </c>
      <c r="N14" s="57" t="str">
        <f>IFNA(VLOOKUP(M14,Vault_Required_Fields!C:D,2,false),"TBD")</f>
        <v>TBD</v>
      </c>
      <c r="O14" s="57"/>
      <c r="P14" s="57"/>
      <c r="Q14" s="57"/>
      <c r="R14" s="59" t="s">
        <v>5058</v>
      </c>
      <c r="S14" s="59" t="s">
        <v>7461</v>
      </c>
      <c r="T14" s="60"/>
      <c r="U14" s="44"/>
      <c r="V14" s="56" t="s">
        <v>69</v>
      </c>
      <c r="W14" s="56" t="s">
        <v>2276</v>
      </c>
      <c r="X14" s="56" t="s">
        <v>2122</v>
      </c>
      <c r="Y14" s="57" t="s">
        <v>2664</v>
      </c>
      <c r="Z14" s="60" t="str">
        <f t="shared" si="4"/>
        <v>Yes</v>
      </c>
      <c r="AA14" s="44"/>
      <c r="AB14" s="44"/>
      <c r="AC14" s="44"/>
      <c r="AD14" s="44"/>
      <c r="AE14" s="44"/>
      <c r="AF14" s="44"/>
      <c r="AG14" s="44"/>
      <c r="AH14" s="44"/>
      <c r="AI14" s="44"/>
      <c r="AJ14" s="44"/>
      <c r="AK14" s="44"/>
    </row>
    <row r="15" ht="14.25" hidden="1" customHeight="1">
      <c r="A15" s="51"/>
      <c r="B15" s="51"/>
      <c r="C15" s="51"/>
      <c r="D15" s="51"/>
      <c r="E15" s="410" t="s">
        <v>7544</v>
      </c>
      <c r="F15" s="56" t="s">
        <v>69</v>
      </c>
      <c r="G15" s="56" t="s">
        <v>2366</v>
      </c>
      <c r="H15" s="60" t="str">
        <f t="shared" si="1"/>
        <v>Object</v>
      </c>
      <c r="I15" s="57" t="str">
        <f t="shared" si="2"/>
        <v>The Person associated with this expense.</v>
      </c>
      <c r="J15" s="130" t="s">
        <v>7913</v>
      </c>
      <c r="K15" s="411" t="s">
        <v>7466</v>
      </c>
      <c r="L15" s="96" t="s">
        <v>7545</v>
      </c>
      <c r="M15" s="57" t="str">
        <f t="shared" si="3"/>
        <v>call2_expense__v.person__v</v>
      </c>
      <c r="N15" s="57" t="str">
        <f>IFNA(VLOOKUP(M15,Vault_Required_Fields!C:D,2,false),"TBD")</f>
        <v>TBD</v>
      </c>
      <c r="O15" s="57"/>
      <c r="P15" s="57"/>
      <c r="Q15" s="57"/>
      <c r="R15" s="59" t="s">
        <v>5058</v>
      </c>
      <c r="S15" s="59" t="s">
        <v>7461</v>
      </c>
      <c r="T15" s="60"/>
      <c r="U15" s="44"/>
      <c r="V15" s="56" t="s">
        <v>69</v>
      </c>
      <c r="W15" s="56" t="s">
        <v>2287</v>
      </c>
      <c r="X15" s="56" t="s">
        <v>2084</v>
      </c>
      <c r="Y15" s="57"/>
      <c r="Z15" s="60" t="str">
        <f t="shared" si="4"/>
        <v>Yes</v>
      </c>
      <c r="AA15" s="44"/>
      <c r="AB15" s="44"/>
      <c r="AC15" s="44"/>
      <c r="AD15" s="44"/>
      <c r="AE15" s="44"/>
      <c r="AF15" s="44"/>
      <c r="AG15" s="44"/>
      <c r="AH15" s="44"/>
      <c r="AI15" s="44"/>
      <c r="AJ15" s="44"/>
      <c r="AK15" s="44"/>
    </row>
    <row r="16" ht="14.25" hidden="1" customHeight="1">
      <c r="A16" s="14" t="s">
        <v>57</v>
      </c>
      <c r="B16" s="14" t="s">
        <v>310</v>
      </c>
      <c r="C16" s="14" t="s">
        <v>311</v>
      </c>
      <c r="D16" s="14" t="s">
        <v>312</v>
      </c>
      <c r="E16" s="410" t="s">
        <v>7544</v>
      </c>
      <c r="F16" s="56" t="s">
        <v>69</v>
      </c>
      <c r="G16" s="56" t="s">
        <v>2134</v>
      </c>
      <c r="H16" s="60" t="str">
        <f t="shared" si="1"/>
        <v>Date</v>
      </c>
      <c r="I16" s="57" t="str">
        <f t="shared" si="2"/>
        <v>The date of the call it was recorded for.</v>
      </c>
      <c r="J16" s="130"/>
      <c r="K16" s="411" t="s">
        <v>7466</v>
      </c>
      <c r="L16" s="96" t="s">
        <v>7545</v>
      </c>
      <c r="M16" s="57" t="str">
        <f t="shared" si="3"/>
        <v>call2_expense__v.call_date__v</v>
      </c>
      <c r="N16" s="57" t="str">
        <f>IFNA(VLOOKUP(M16,Vault_Required_Fields!C:D,2,false),"TBD")</f>
        <v>TBD</v>
      </c>
      <c r="O16" s="57"/>
      <c r="P16" s="57"/>
      <c r="Q16" s="57"/>
      <c r="R16" s="59" t="s">
        <v>5058</v>
      </c>
      <c r="S16" s="59" t="s">
        <v>7461</v>
      </c>
      <c r="T16" s="60"/>
      <c r="U16" s="44"/>
      <c r="V16" s="56" t="s">
        <v>69</v>
      </c>
      <c r="W16" s="56" t="s">
        <v>2296</v>
      </c>
      <c r="X16" s="56" t="s">
        <v>2084</v>
      </c>
      <c r="Y16" s="57"/>
      <c r="Z16" s="60" t="str">
        <f t="shared" si="4"/>
        <v>Yes</v>
      </c>
      <c r="AA16" s="44"/>
      <c r="AB16" s="44"/>
      <c r="AC16" s="44"/>
      <c r="AD16" s="44"/>
      <c r="AE16" s="44"/>
      <c r="AF16" s="44"/>
      <c r="AG16" s="44"/>
      <c r="AH16" s="44"/>
      <c r="AI16" s="44"/>
      <c r="AJ16" s="44"/>
      <c r="AK16" s="44"/>
    </row>
    <row r="17" ht="40.5" hidden="1" customHeight="1">
      <c r="A17" s="14" t="s">
        <v>57</v>
      </c>
      <c r="B17" s="14" t="s">
        <v>306</v>
      </c>
      <c r="C17" s="14" t="s">
        <v>307</v>
      </c>
      <c r="D17" s="14" t="s">
        <v>308</v>
      </c>
      <c r="E17" s="410" t="s">
        <v>7544</v>
      </c>
      <c r="F17" s="56" t="s">
        <v>69</v>
      </c>
      <c r="G17" s="56" t="s">
        <v>2656</v>
      </c>
      <c r="H17" s="60" t="str">
        <f t="shared" si="1"/>
        <v>Number</v>
      </c>
      <c r="I17" s="57" t="str">
        <f t="shared" si="2"/>
        <v>The amount of the expense associated with a single person.</v>
      </c>
      <c r="J17" s="130"/>
      <c r="K17" s="411" t="s">
        <v>7466</v>
      </c>
      <c r="L17" s="96" t="s">
        <v>7545</v>
      </c>
      <c r="M17" s="57" t="str">
        <f t="shared" si="3"/>
        <v>call2_expense__v.amount__v</v>
      </c>
      <c r="N17" s="57" t="str">
        <f>IFNA(VLOOKUP(M17,Vault_Required_Fields!C:D,2,false),"TBD")</f>
        <v>TBD</v>
      </c>
      <c r="O17" s="57"/>
      <c r="P17" s="57"/>
      <c r="Q17" s="57"/>
      <c r="R17" s="59" t="s">
        <v>5058</v>
      </c>
      <c r="S17" s="59" t="s">
        <v>7461</v>
      </c>
      <c r="T17" s="60"/>
      <c r="U17" s="44"/>
      <c r="V17" s="56" t="s">
        <v>69</v>
      </c>
      <c r="W17" s="56" t="s">
        <v>2304</v>
      </c>
      <c r="X17" s="56" t="s">
        <v>10</v>
      </c>
      <c r="Y17" s="57"/>
      <c r="Z17" s="60" t="str">
        <f t="shared" si="4"/>
        <v>Yes</v>
      </c>
      <c r="AA17" s="44"/>
      <c r="AB17" s="44"/>
      <c r="AC17" s="44"/>
      <c r="AD17" s="44"/>
      <c r="AE17" s="44"/>
      <c r="AF17" s="44"/>
      <c r="AG17" s="44"/>
      <c r="AH17" s="44"/>
      <c r="AI17" s="44"/>
      <c r="AJ17" s="44"/>
      <c r="AK17" s="44"/>
    </row>
    <row r="18" ht="14.25" hidden="1" customHeight="1">
      <c r="A18" s="14" t="s">
        <v>57</v>
      </c>
      <c r="B18" s="14" t="s">
        <v>248</v>
      </c>
      <c r="C18" s="14" t="s">
        <v>249</v>
      </c>
      <c r="D18" s="14" t="s">
        <v>250</v>
      </c>
      <c r="E18" s="410" t="s">
        <v>7544</v>
      </c>
      <c r="F18" s="56" t="s">
        <v>69</v>
      </c>
      <c r="G18" s="69" t="s">
        <v>7464</v>
      </c>
      <c r="H18" s="74" t="str">
        <f t="shared" si="1"/>
        <v/>
      </c>
      <c r="I18" s="72" t="str">
        <f t="shared" si="2"/>
        <v/>
      </c>
      <c r="J18" s="72" t="s">
        <v>7460</v>
      </c>
      <c r="K18" s="411" t="s">
        <v>7466</v>
      </c>
      <c r="L18" s="96" t="s">
        <v>7545</v>
      </c>
      <c r="M18" s="57" t="str">
        <f t="shared" si="3"/>
        <v>call2_expense__v.OutOfScope</v>
      </c>
      <c r="N18" s="57" t="str">
        <f>IFNA(VLOOKUP(M18,Vault_Required_Fields!C:D,2,false),"TBD")</f>
        <v>TBD</v>
      </c>
      <c r="O18" s="57"/>
      <c r="P18" s="57"/>
      <c r="Q18" s="57"/>
      <c r="R18" s="59" t="s">
        <v>5058</v>
      </c>
      <c r="S18" s="59" t="s">
        <v>7461</v>
      </c>
      <c r="T18" s="60"/>
      <c r="U18" s="44"/>
      <c r="V18" s="56" t="s">
        <v>69</v>
      </c>
      <c r="W18" s="56" t="s">
        <v>2332</v>
      </c>
      <c r="X18" s="56" t="s">
        <v>2084</v>
      </c>
      <c r="Y18" s="57" t="s">
        <v>2637</v>
      </c>
      <c r="Z18" s="60" t="str">
        <f t="shared" si="4"/>
        <v>Yes</v>
      </c>
      <c r="AA18" s="44"/>
      <c r="AB18" s="44"/>
      <c r="AC18" s="44"/>
      <c r="AD18" s="44"/>
      <c r="AE18" s="44"/>
      <c r="AF18" s="44"/>
      <c r="AG18" s="44"/>
      <c r="AH18" s="44"/>
      <c r="AI18" s="44"/>
      <c r="AJ18" s="44"/>
      <c r="AK18" s="44"/>
    </row>
    <row r="19" ht="14.25" hidden="1" customHeight="1">
      <c r="A19" s="14" t="s">
        <v>57</v>
      </c>
      <c r="B19" s="14" t="s">
        <v>301</v>
      </c>
      <c r="C19" s="14" t="s">
        <v>210</v>
      </c>
      <c r="D19" s="14" t="s">
        <v>302</v>
      </c>
      <c r="E19" s="410" t="s">
        <v>7544</v>
      </c>
      <c r="F19" s="56" t="s">
        <v>69</v>
      </c>
      <c r="G19" s="56" t="s">
        <v>2666</v>
      </c>
      <c r="H19" s="60" t="str">
        <f t="shared" si="1"/>
        <v>String</v>
      </c>
      <c r="I19" s="57" t="str">
        <f t="shared" si="2"/>
        <v>Free text note for this expense line.</v>
      </c>
      <c r="J19" s="130"/>
      <c r="K19" s="411" t="s">
        <v>7466</v>
      </c>
      <c r="L19" s="96" t="s">
        <v>7545</v>
      </c>
      <c r="M19" s="57" t="str">
        <f t="shared" si="3"/>
        <v>call2_expense__v.note__v</v>
      </c>
      <c r="N19" s="57" t="str">
        <f>IFNA(VLOOKUP(M19,Vault_Required_Fields!C:D,2,false),"TBD")</f>
        <v>TBD</v>
      </c>
      <c r="O19" s="57"/>
      <c r="P19" s="57"/>
      <c r="Q19" s="57"/>
      <c r="R19" s="59" t="s">
        <v>5058</v>
      </c>
      <c r="S19" s="59" t="s">
        <v>7461</v>
      </c>
      <c r="T19" s="60"/>
      <c r="U19" s="44"/>
      <c r="V19" s="56" t="s">
        <v>69</v>
      </c>
      <c r="W19" s="56" t="s">
        <v>2338</v>
      </c>
      <c r="X19" s="56" t="s">
        <v>10</v>
      </c>
      <c r="Y19" s="57"/>
      <c r="Z19" s="60" t="str">
        <f t="shared" si="4"/>
        <v>Yes</v>
      </c>
      <c r="AA19" s="44"/>
      <c r="AB19" s="44"/>
      <c r="AC19" s="44"/>
      <c r="AD19" s="44"/>
      <c r="AE19" s="44"/>
      <c r="AF19" s="44"/>
      <c r="AG19" s="44"/>
      <c r="AH19" s="44"/>
      <c r="AI19" s="44"/>
      <c r="AJ19" s="44"/>
      <c r="AK19" s="44"/>
    </row>
    <row r="20" ht="14.25" customHeight="1">
      <c r="A20" s="14" t="s">
        <v>57</v>
      </c>
      <c r="B20" s="14" t="s">
        <v>231</v>
      </c>
      <c r="C20" s="14" t="s">
        <v>151</v>
      </c>
      <c r="D20" s="14" t="s">
        <v>233</v>
      </c>
      <c r="E20" s="410" t="s">
        <v>7544</v>
      </c>
      <c r="F20" s="56" t="s">
        <v>69</v>
      </c>
      <c r="G20" s="69" t="s">
        <v>7464</v>
      </c>
      <c r="H20" s="74" t="str">
        <f t="shared" si="1"/>
        <v/>
      </c>
      <c r="I20" s="72" t="str">
        <f t="shared" si="2"/>
        <v/>
      </c>
      <c r="J20" s="72" t="s">
        <v>7460</v>
      </c>
      <c r="K20" s="411" t="s">
        <v>7466</v>
      </c>
      <c r="L20" s="96" t="s">
        <v>7545</v>
      </c>
      <c r="M20" s="57" t="str">
        <f t="shared" si="3"/>
        <v>call2_expense__v.OutOfScope</v>
      </c>
      <c r="N20" s="57" t="str">
        <f>IFNA(VLOOKUP(M20,Vault_Required_Fields!C:D,2,false),"TBD")</f>
        <v>TBD</v>
      </c>
      <c r="O20" s="57"/>
      <c r="P20" s="57"/>
      <c r="Q20" s="57"/>
      <c r="R20" s="59" t="s">
        <v>5058</v>
      </c>
      <c r="S20" s="59" t="s">
        <v>7461</v>
      </c>
      <c r="T20" s="60"/>
      <c r="U20" s="44"/>
      <c r="V20" s="56" t="s">
        <v>69</v>
      </c>
      <c r="W20" s="56" t="s">
        <v>2339</v>
      </c>
      <c r="X20" s="56" t="s">
        <v>2107</v>
      </c>
      <c r="Y20" s="57"/>
      <c r="Z20" s="60" t="str">
        <f t="shared" si="4"/>
        <v>Yes</v>
      </c>
      <c r="AA20" s="44"/>
      <c r="AB20" s="44"/>
      <c r="AC20" s="44"/>
      <c r="AD20" s="44"/>
      <c r="AE20" s="44"/>
      <c r="AF20" s="44"/>
      <c r="AG20" s="44"/>
      <c r="AH20" s="44"/>
      <c r="AI20" s="44"/>
      <c r="AJ20" s="44"/>
      <c r="AK20" s="44"/>
    </row>
    <row r="21" ht="14.25" hidden="1" customHeight="1">
      <c r="A21" s="14" t="s">
        <v>57</v>
      </c>
      <c r="B21" s="14" t="s">
        <v>228</v>
      </c>
      <c r="C21" s="14" t="s">
        <v>133</v>
      </c>
      <c r="D21" s="14" t="s">
        <v>227</v>
      </c>
      <c r="E21" s="410" t="s">
        <v>7544</v>
      </c>
      <c r="F21" s="56" t="s">
        <v>69</v>
      </c>
      <c r="G21" s="69" t="s">
        <v>7464</v>
      </c>
      <c r="H21" s="74" t="str">
        <f t="shared" si="1"/>
        <v/>
      </c>
      <c r="I21" s="72" t="str">
        <f t="shared" si="2"/>
        <v/>
      </c>
      <c r="J21" s="72" t="s">
        <v>7460</v>
      </c>
      <c r="K21" s="411" t="s">
        <v>7466</v>
      </c>
      <c r="L21" s="96" t="s">
        <v>7545</v>
      </c>
      <c r="M21" s="57" t="str">
        <f t="shared" si="3"/>
        <v>call2_expense__v.OutOfScope</v>
      </c>
      <c r="N21" s="57" t="str">
        <f>IFNA(VLOOKUP(M21,Vault_Required_Fields!C:D,2,false),"TBD")</f>
        <v>TBD</v>
      </c>
      <c r="O21" s="57"/>
      <c r="P21" s="57"/>
      <c r="Q21" s="57"/>
      <c r="R21" s="59" t="s">
        <v>5058</v>
      </c>
      <c r="S21" s="59" t="s">
        <v>7461</v>
      </c>
      <c r="T21" s="60"/>
      <c r="U21" s="44"/>
      <c r="V21" s="56" t="s">
        <v>69</v>
      </c>
      <c r="W21" s="56" t="s">
        <v>2342</v>
      </c>
      <c r="X21" s="56" t="s">
        <v>2084</v>
      </c>
      <c r="Y21" s="57"/>
      <c r="Z21" s="60" t="str">
        <f t="shared" si="4"/>
        <v>Yes</v>
      </c>
      <c r="AA21" s="44"/>
      <c r="AB21" s="44"/>
      <c r="AC21" s="44"/>
      <c r="AD21" s="44"/>
      <c r="AE21" s="44"/>
      <c r="AF21" s="44"/>
      <c r="AG21" s="44"/>
      <c r="AH21" s="44"/>
      <c r="AI21" s="44"/>
      <c r="AJ21" s="44"/>
      <c r="AK21" s="44"/>
    </row>
    <row r="22" ht="14.25" customHeight="1">
      <c r="A22" s="14" t="s">
        <v>57</v>
      </c>
      <c r="B22" s="14" t="s">
        <v>223</v>
      </c>
      <c r="C22" s="14" t="s">
        <v>151</v>
      </c>
      <c r="D22" s="14" t="s">
        <v>225</v>
      </c>
      <c r="E22" s="410" t="s">
        <v>7544</v>
      </c>
      <c r="F22" s="56" t="s">
        <v>69</v>
      </c>
      <c r="G22" s="69" t="s">
        <v>7464</v>
      </c>
      <c r="H22" s="74" t="str">
        <f t="shared" si="1"/>
        <v/>
      </c>
      <c r="I22" s="72" t="str">
        <f t="shared" si="2"/>
        <v/>
      </c>
      <c r="J22" s="72" t="s">
        <v>7460</v>
      </c>
      <c r="K22" s="411" t="s">
        <v>7466</v>
      </c>
      <c r="L22" s="96" t="s">
        <v>7545</v>
      </c>
      <c r="M22" s="57" t="str">
        <f t="shared" si="3"/>
        <v>call2_expense__v.OutOfScope</v>
      </c>
      <c r="N22" s="57" t="str">
        <f>IFNA(VLOOKUP(M22,Vault_Required_Fields!C:D,2,false),"TBD")</f>
        <v>TBD</v>
      </c>
      <c r="O22" s="57"/>
      <c r="P22" s="57"/>
      <c r="Q22" s="57"/>
      <c r="R22" s="59" t="s">
        <v>5058</v>
      </c>
      <c r="S22" s="59" t="s">
        <v>7461</v>
      </c>
      <c r="T22" s="60"/>
      <c r="U22" s="44"/>
      <c r="V22" s="56" t="s">
        <v>69</v>
      </c>
      <c r="W22" s="56" t="s">
        <v>2666</v>
      </c>
      <c r="X22" s="56" t="s">
        <v>2084</v>
      </c>
      <c r="Y22" s="57" t="s">
        <v>2668</v>
      </c>
      <c r="Z22" s="60" t="str">
        <f t="shared" si="4"/>
        <v>Yes</v>
      </c>
      <c r="AA22" s="44"/>
      <c r="AB22" s="44"/>
      <c r="AC22" s="44"/>
      <c r="AD22" s="44"/>
      <c r="AE22" s="44"/>
      <c r="AF22" s="44"/>
      <c r="AG22" s="44"/>
      <c r="AH22" s="44"/>
      <c r="AI22" s="44"/>
      <c r="AJ22" s="44"/>
      <c r="AK22" s="44"/>
    </row>
    <row r="23" ht="14.25" hidden="1" customHeight="1">
      <c r="A23" s="14" t="s">
        <v>57</v>
      </c>
      <c r="B23" s="14" t="s">
        <v>220</v>
      </c>
      <c r="C23" s="14" t="s">
        <v>133</v>
      </c>
      <c r="D23" s="14" t="s">
        <v>219</v>
      </c>
      <c r="E23" s="410" t="s">
        <v>7544</v>
      </c>
      <c r="F23" s="56" t="s">
        <v>69</v>
      </c>
      <c r="G23" s="69" t="s">
        <v>7464</v>
      </c>
      <c r="H23" s="74" t="str">
        <f t="shared" si="1"/>
        <v/>
      </c>
      <c r="I23" s="72" t="str">
        <f t="shared" si="2"/>
        <v/>
      </c>
      <c r="J23" s="72" t="s">
        <v>7460</v>
      </c>
      <c r="K23" s="411" t="s">
        <v>7466</v>
      </c>
      <c r="L23" s="96" t="s">
        <v>7545</v>
      </c>
      <c r="M23" s="57" t="str">
        <f t="shared" si="3"/>
        <v>call2_expense__v.OutOfScope</v>
      </c>
      <c r="N23" s="57" t="str">
        <f>IFNA(VLOOKUP(M23,Vault_Required_Fields!C:D,2,false),"TBD")</f>
        <v>TBD</v>
      </c>
      <c r="O23" s="57"/>
      <c r="P23" s="57"/>
      <c r="Q23" s="57"/>
      <c r="R23" s="59" t="s">
        <v>5058</v>
      </c>
      <c r="S23" s="59" t="s">
        <v>7461</v>
      </c>
      <c r="T23" s="60"/>
      <c r="U23" s="44"/>
      <c r="V23" s="56" t="s">
        <v>69</v>
      </c>
      <c r="W23" s="56" t="s">
        <v>2352</v>
      </c>
      <c r="X23" s="56" t="s">
        <v>2167</v>
      </c>
      <c r="Y23" s="57" t="s">
        <v>2354</v>
      </c>
      <c r="Z23" s="60" t="str">
        <f t="shared" si="4"/>
        <v>Yes</v>
      </c>
      <c r="AA23" s="44"/>
      <c r="AB23" s="44"/>
      <c r="AC23" s="44"/>
      <c r="AD23" s="44"/>
      <c r="AE23" s="44"/>
      <c r="AF23" s="44"/>
      <c r="AG23" s="44"/>
      <c r="AH23" s="44"/>
      <c r="AI23" s="44"/>
      <c r="AJ23" s="44"/>
      <c r="AK23" s="44"/>
    </row>
    <row r="24" ht="28.5" hidden="1" customHeight="1">
      <c r="A24" s="14" t="s">
        <v>57</v>
      </c>
      <c r="B24" s="14" t="s">
        <v>215</v>
      </c>
      <c r="C24" s="14" t="s">
        <v>216</v>
      </c>
      <c r="D24" s="14" t="s">
        <v>217</v>
      </c>
      <c r="E24" s="410" t="s">
        <v>7544</v>
      </c>
      <c r="F24" s="56" t="s">
        <v>69</v>
      </c>
      <c r="G24" s="69" t="s">
        <v>7464</v>
      </c>
      <c r="H24" s="74" t="str">
        <f t="shared" si="1"/>
        <v/>
      </c>
      <c r="I24" s="72" t="str">
        <f t="shared" si="2"/>
        <v/>
      </c>
      <c r="J24" s="72" t="s">
        <v>7460</v>
      </c>
      <c r="K24" s="411" t="s">
        <v>7466</v>
      </c>
      <c r="L24" s="96" t="s">
        <v>7545</v>
      </c>
      <c r="M24" s="57" t="str">
        <f t="shared" si="3"/>
        <v>call2_expense__v.OutOfScope</v>
      </c>
      <c r="N24" s="57" t="str">
        <f>IFNA(VLOOKUP(M24,Vault_Required_Fields!C:D,2,false),"TBD")</f>
        <v>TBD</v>
      </c>
      <c r="O24" s="57"/>
      <c r="P24" s="57"/>
      <c r="Q24" s="57"/>
      <c r="R24" s="59" t="s">
        <v>5058</v>
      </c>
      <c r="S24" s="59" t="s">
        <v>7461</v>
      </c>
      <c r="T24" s="60"/>
      <c r="U24" s="44"/>
      <c r="V24" s="56" t="s">
        <v>69</v>
      </c>
      <c r="W24" s="56" t="s">
        <v>2366</v>
      </c>
      <c r="X24" s="56" t="s">
        <v>10</v>
      </c>
      <c r="Y24" s="57" t="s">
        <v>2669</v>
      </c>
      <c r="Z24" s="60" t="str">
        <f t="shared" si="4"/>
        <v>Yes</v>
      </c>
      <c r="AA24" s="44"/>
      <c r="AB24" s="44"/>
      <c r="AC24" s="44"/>
      <c r="AD24" s="44"/>
      <c r="AE24" s="44"/>
      <c r="AF24" s="44"/>
      <c r="AG24" s="44"/>
      <c r="AH24" s="44"/>
      <c r="AI24" s="44"/>
      <c r="AJ24" s="44"/>
      <c r="AK24" s="44"/>
    </row>
    <row r="25" ht="72.75" hidden="1" customHeight="1">
      <c r="A25" s="14" t="s">
        <v>57</v>
      </c>
      <c r="B25" s="14" t="s">
        <v>203</v>
      </c>
      <c r="C25" s="14" t="s">
        <v>204</v>
      </c>
      <c r="D25" s="14" t="s">
        <v>293</v>
      </c>
      <c r="E25" s="410" t="s">
        <v>7544</v>
      </c>
      <c r="F25" s="56" t="s">
        <v>69</v>
      </c>
      <c r="G25" s="69" t="s">
        <v>7464</v>
      </c>
      <c r="H25" s="74" t="str">
        <f t="shared" si="1"/>
        <v/>
      </c>
      <c r="I25" s="72" t="str">
        <f t="shared" si="2"/>
        <v/>
      </c>
      <c r="J25" s="72" t="s">
        <v>7460</v>
      </c>
      <c r="K25" s="411" t="s">
        <v>7466</v>
      </c>
      <c r="L25" s="96" t="s">
        <v>7545</v>
      </c>
      <c r="M25" s="57" t="str">
        <f t="shared" si="3"/>
        <v>call2_expense__v.OutOfScope</v>
      </c>
      <c r="N25" s="57" t="str">
        <f>IFNA(VLOOKUP(M25,Vault_Required_Fields!C:D,2,false),"TBD")</f>
        <v>TBD</v>
      </c>
      <c r="O25" s="57"/>
      <c r="P25" s="57"/>
      <c r="Q25" s="57"/>
      <c r="R25" s="59" t="s">
        <v>5058</v>
      </c>
      <c r="S25" s="59" t="s">
        <v>7461</v>
      </c>
      <c r="T25" s="60"/>
      <c r="U25" s="44"/>
      <c r="V25" s="56" t="s">
        <v>69</v>
      </c>
      <c r="W25" s="56" t="s">
        <v>2537</v>
      </c>
      <c r="X25" s="56" t="s">
        <v>170</v>
      </c>
      <c r="Y25" s="57"/>
      <c r="Z25" s="60" t="str">
        <f t="shared" si="4"/>
        <v>Yes</v>
      </c>
      <c r="AA25" s="44"/>
      <c r="AB25" s="44"/>
      <c r="AC25" s="44"/>
      <c r="AD25" s="44"/>
      <c r="AE25" s="44"/>
      <c r="AF25" s="44"/>
      <c r="AG25" s="44"/>
      <c r="AH25" s="44"/>
      <c r="AI25" s="44"/>
      <c r="AJ25" s="44"/>
      <c r="AK25" s="44"/>
    </row>
    <row r="26" ht="14.25" hidden="1" customHeight="1">
      <c r="A26" s="14" t="s">
        <v>57</v>
      </c>
      <c r="B26" s="14" t="s">
        <v>290</v>
      </c>
      <c r="C26" s="14" t="s">
        <v>170</v>
      </c>
      <c r="D26" s="14" t="s">
        <v>291</v>
      </c>
      <c r="E26" s="410" t="s">
        <v>7544</v>
      </c>
      <c r="F26" s="56" t="s">
        <v>69</v>
      </c>
      <c r="G26" s="56" t="s">
        <v>2619</v>
      </c>
      <c r="H26" s="60" t="str">
        <f t="shared" si="1"/>
        <v>Picklist</v>
      </c>
      <c r="I26" s="57" t="str">
        <f t="shared" si="2"/>
        <v>Picklist containing the type of the expense. To edit expense types, edit the picklist values.</v>
      </c>
      <c r="J26" s="130"/>
      <c r="K26" s="411" t="s">
        <v>7466</v>
      </c>
      <c r="L26" s="96" t="s">
        <v>7545</v>
      </c>
      <c r="M26" s="57" t="str">
        <f t="shared" si="3"/>
        <v>call2_expense__v.type__v</v>
      </c>
      <c r="N26" s="57" t="str">
        <f>IFNA(VLOOKUP(M26,Vault_Required_Fields!C:D,2,false),"TBD")</f>
        <v>TBD</v>
      </c>
      <c r="O26" s="57"/>
      <c r="P26" s="57"/>
      <c r="Q26" s="57"/>
      <c r="R26" s="59" t="s">
        <v>5058</v>
      </c>
      <c r="S26" s="59" t="s">
        <v>7461</v>
      </c>
      <c r="T26" s="60"/>
      <c r="U26" s="44"/>
      <c r="V26" s="56" t="s">
        <v>69</v>
      </c>
      <c r="W26" s="56" t="s">
        <v>2619</v>
      </c>
      <c r="X26" s="56" t="s">
        <v>170</v>
      </c>
      <c r="Y26" s="57" t="s">
        <v>2670</v>
      </c>
      <c r="Z26" s="60" t="str">
        <f t="shared" si="4"/>
        <v>Yes</v>
      </c>
      <c r="AA26" s="44"/>
      <c r="AB26" s="44"/>
      <c r="AC26" s="44"/>
      <c r="AD26" s="44"/>
      <c r="AE26" s="44"/>
      <c r="AF26" s="44"/>
      <c r="AG26" s="44"/>
      <c r="AH26" s="44"/>
      <c r="AI26" s="44"/>
      <c r="AJ26" s="44"/>
      <c r="AK26" s="44"/>
    </row>
    <row r="27" ht="14.25" hidden="1" customHeight="1">
      <c r="A27" s="14" t="s">
        <v>57</v>
      </c>
      <c r="B27" s="14" t="s">
        <v>192</v>
      </c>
      <c r="C27" s="14" t="s">
        <v>193</v>
      </c>
      <c r="D27" s="14" t="s">
        <v>195</v>
      </c>
      <c r="E27" s="410" t="s">
        <v>7544</v>
      </c>
      <c r="F27" s="56" t="s">
        <v>69</v>
      </c>
      <c r="G27" s="69" t="s">
        <v>7464</v>
      </c>
      <c r="H27" s="74" t="str">
        <f t="shared" si="1"/>
        <v/>
      </c>
      <c r="I27" s="72" t="str">
        <f t="shared" si="2"/>
        <v/>
      </c>
      <c r="J27" s="72" t="s">
        <v>7460</v>
      </c>
      <c r="K27" s="411" t="s">
        <v>7466</v>
      </c>
      <c r="L27" s="96" t="s">
        <v>7545</v>
      </c>
      <c r="M27" s="57" t="str">
        <f t="shared" si="3"/>
        <v>call2_expense__v.OutOfScope</v>
      </c>
      <c r="N27" s="57" t="str">
        <f>IFNA(VLOOKUP(M27,Vault_Required_Fields!C:D,2,false),"TBD")</f>
        <v>TBD</v>
      </c>
      <c r="O27" s="57"/>
      <c r="P27" s="57"/>
      <c r="Q27" s="57"/>
      <c r="R27" s="59" t="s">
        <v>5058</v>
      </c>
      <c r="S27" s="59" t="s">
        <v>7461</v>
      </c>
      <c r="T27" s="60"/>
      <c r="U27" s="44"/>
      <c r="V27" s="56" t="s">
        <v>69</v>
      </c>
      <c r="W27" s="56" t="s">
        <v>2586</v>
      </c>
      <c r="X27" s="56" t="s">
        <v>10</v>
      </c>
      <c r="Y27" s="57" t="s">
        <v>2671</v>
      </c>
      <c r="Z27" s="60" t="str">
        <f t="shared" si="4"/>
        <v>Yes</v>
      </c>
      <c r="AA27" s="44"/>
      <c r="AB27" s="44"/>
      <c r="AC27" s="44"/>
      <c r="AD27" s="44"/>
      <c r="AE27" s="44"/>
      <c r="AF27" s="44"/>
      <c r="AG27" s="44"/>
      <c r="AH27" s="44"/>
      <c r="AI27" s="44"/>
      <c r="AJ27" s="44"/>
      <c r="AK27" s="44"/>
    </row>
    <row r="28" ht="32.25" customHeight="1">
      <c r="A28" s="14" t="s">
        <v>57</v>
      </c>
      <c r="B28" s="14" t="s">
        <v>137</v>
      </c>
      <c r="C28" s="14" t="s">
        <v>138</v>
      </c>
      <c r="D28" s="14"/>
      <c r="E28" s="410" t="s">
        <v>7544</v>
      </c>
      <c r="F28" s="56" t="s">
        <v>69</v>
      </c>
      <c r="G28" s="56" t="s">
        <v>2586</v>
      </c>
      <c r="H28" s="60" t="str">
        <f t="shared" si="1"/>
        <v>Object</v>
      </c>
      <c r="I28" s="57" t="str">
        <f t="shared" si="2"/>
        <v>The user associated with the call expense.</v>
      </c>
      <c r="J28" s="130" t="s">
        <v>7914</v>
      </c>
      <c r="K28" s="411" t="s">
        <v>7466</v>
      </c>
      <c r="L28" s="96" t="s">
        <v>7545</v>
      </c>
      <c r="M28" s="57" t="str">
        <f t="shared" si="3"/>
        <v>call2_expense__v.user__v</v>
      </c>
      <c r="N28" s="57" t="str">
        <f>IFNA(VLOOKUP(M28,Vault_Required_Fields!C:D,2,false),"TBD")</f>
        <v>TBD</v>
      </c>
      <c r="O28" s="57"/>
      <c r="P28" s="57"/>
      <c r="Q28" s="57"/>
      <c r="R28" s="59" t="s">
        <v>5058</v>
      </c>
      <c r="S28" s="59" t="s">
        <v>7461</v>
      </c>
      <c r="T28" s="60"/>
      <c r="U28" s="44"/>
      <c r="V28" s="44"/>
      <c r="W28" s="44"/>
      <c r="X28" s="44"/>
      <c r="Y28" s="78"/>
      <c r="Z28" s="44"/>
      <c r="AA28" s="44"/>
      <c r="AB28" s="44"/>
      <c r="AC28" s="44"/>
      <c r="AD28" s="44"/>
      <c r="AE28" s="44"/>
      <c r="AF28" s="44"/>
      <c r="AG28" s="44"/>
      <c r="AH28" s="44"/>
      <c r="AI28" s="44"/>
      <c r="AJ28" s="44"/>
      <c r="AK28" s="44"/>
    </row>
    <row r="29" ht="14.25" hidden="1" customHeight="1">
      <c r="A29" s="14" t="s">
        <v>57</v>
      </c>
      <c r="B29" s="14" t="s">
        <v>132</v>
      </c>
      <c r="C29" s="14" t="s">
        <v>133</v>
      </c>
      <c r="D29" s="14"/>
      <c r="E29" s="410" t="s">
        <v>7544</v>
      </c>
      <c r="F29" s="56" t="s">
        <v>69</v>
      </c>
      <c r="G29" s="69" t="s">
        <v>7464</v>
      </c>
      <c r="H29" s="74" t="str">
        <f t="shared" si="1"/>
        <v/>
      </c>
      <c r="I29" s="72" t="str">
        <f t="shared" si="2"/>
        <v/>
      </c>
      <c r="J29" s="72" t="s">
        <v>7460</v>
      </c>
      <c r="K29" s="411" t="s">
        <v>7466</v>
      </c>
      <c r="L29" s="96" t="s">
        <v>7545</v>
      </c>
      <c r="M29" s="57" t="str">
        <f t="shared" si="3"/>
        <v>call2_expense__v.OutOfScope</v>
      </c>
      <c r="N29" s="57" t="str">
        <f>IFNA(VLOOKUP(M29,Vault_Required_Fields!C:D,2,false),"TBD")</f>
        <v>TBD</v>
      </c>
      <c r="O29" s="57"/>
      <c r="P29" s="57"/>
      <c r="Q29" s="57"/>
      <c r="R29" s="59" t="s">
        <v>5058</v>
      </c>
      <c r="S29" s="59" t="s">
        <v>7461</v>
      </c>
      <c r="T29" s="60"/>
      <c r="U29" s="44"/>
      <c r="V29" s="44"/>
      <c r="W29" s="44"/>
      <c r="X29" s="44"/>
      <c r="Y29" s="78"/>
      <c r="Z29" s="44"/>
      <c r="AA29" s="44"/>
      <c r="AB29" s="44"/>
      <c r="AC29" s="44"/>
      <c r="AD29" s="44"/>
      <c r="AE29" s="44"/>
      <c r="AF29" s="44"/>
      <c r="AG29" s="44"/>
      <c r="AH29" s="44"/>
      <c r="AI29" s="44"/>
      <c r="AJ29" s="44"/>
      <c r="AK29" s="44"/>
    </row>
    <row r="30" ht="14.25" hidden="1" customHeight="1">
      <c r="A30" s="14" t="s">
        <v>57</v>
      </c>
      <c r="B30" s="14" t="s">
        <v>122</v>
      </c>
      <c r="C30" s="14" t="s">
        <v>123</v>
      </c>
      <c r="D30" s="14"/>
      <c r="E30" s="410" t="s">
        <v>7544</v>
      </c>
      <c r="F30" s="74" t="s">
        <v>69</v>
      </c>
      <c r="G30" s="74" t="s">
        <v>127</v>
      </c>
      <c r="H30" s="74" t="s">
        <v>2272</v>
      </c>
      <c r="I30" s="72" t="s">
        <v>7416</v>
      </c>
      <c r="J30" s="72" t="s">
        <v>7751</v>
      </c>
      <c r="K30" s="411" t="s">
        <v>7466</v>
      </c>
      <c r="L30" s="96" t="s">
        <v>7545</v>
      </c>
      <c r="M30" s="378" t="str">
        <f t="shared" si="3"/>
        <v>call2_expense__v.id</v>
      </c>
      <c r="N30" s="57" t="str">
        <f>IFNA(VLOOKUP(M30,Vault_Required_Fields!C:D,2,false),"TBD")</f>
        <v>TBD</v>
      </c>
      <c r="O30" s="57"/>
      <c r="P30" s="57"/>
      <c r="Q30" s="57"/>
      <c r="R30" s="59" t="s">
        <v>5058</v>
      </c>
      <c r="S30" s="59" t="s">
        <v>7461</v>
      </c>
      <c r="T30" s="60"/>
      <c r="U30" s="44"/>
      <c r="V30" s="44"/>
      <c r="W30" s="44"/>
      <c r="X30" s="44"/>
      <c r="Y30" s="78"/>
      <c r="Z30" s="44"/>
      <c r="AA30" s="44"/>
      <c r="AB30" s="44"/>
      <c r="AC30" s="44"/>
      <c r="AD30" s="44"/>
      <c r="AE30" s="44"/>
      <c r="AF30" s="44"/>
      <c r="AG30" s="44"/>
      <c r="AH30" s="44"/>
      <c r="AI30" s="44"/>
      <c r="AJ30" s="44"/>
      <c r="AK30" s="44"/>
    </row>
    <row r="31" ht="14.25" customHeight="1">
      <c r="A31" s="153"/>
      <c r="B31" s="153"/>
      <c r="C31" s="153"/>
      <c r="D31" s="154"/>
      <c r="E31" s="154"/>
      <c r="F31" s="155"/>
      <c r="G31" s="155"/>
      <c r="H31" s="155"/>
      <c r="I31" s="156"/>
      <c r="J31" s="156"/>
      <c r="K31" s="153"/>
      <c r="L31" s="153"/>
      <c r="M31" s="153"/>
      <c r="N31" s="153"/>
      <c r="O31" s="153"/>
      <c r="P31" s="153"/>
      <c r="Q31" s="153"/>
      <c r="R31" s="153"/>
      <c r="S31" s="153"/>
      <c r="T31" s="153"/>
      <c r="U31" s="153"/>
      <c r="V31" s="153"/>
      <c r="W31" s="153"/>
      <c r="X31" s="153"/>
      <c r="Y31" s="154"/>
      <c r="Z31" s="153"/>
      <c r="AA31" s="153"/>
      <c r="AB31" s="153"/>
      <c r="AC31" s="153"/>
      <c r="AD31" s="153"/>
      <c r="AE31" s="153"/>
      <c r="AF31" s="153"/>
      <c r="AG31" s="153"/>
      <c r="AH31" s="153"/>
      <c r="AI31" s="153"/>
      <c r="AJ31" s="153"/>
      <c r="AK31" s="153"/>
    </row>
    <row r="32" ht="14.25" customHeight="1">
      <c r="A32" s="44"/>
      <c r="B32" s="44"/>
      <c r="C32" s="44"/>
      <c r="D32" s="78"/>
      <c r="E32" s="78"/>
      <c r="F32" s="74" t="s">
        <v>69</v>
      </c>
      <c r="G32" s="74" t="s">
        <v>2352</v>
      </c>
      <c r="H32" s="74" t="s">
        <v>2167</v>
      </c>
      <c r="I32" s="72" t="s">
        <v>2354</v>
      </c>
      <c r="J32" s="72" t="s">
        <v>7752</v>
      </c>
      <c r="K32" s="44"/>
      <c r="L32" s="44"/>
      <c r="M32" s="44"/>
      <c r="N32" s="44"/>
      <c r="O32" s="44"/>
      <c r="P32" s="44"/>
      <c r="Q32" s="44"/>
      <c r="R32" s="44"/>
      <c r="S32" s="44"/>
      <c r="T32" s="44"/>
      <c r="U32" s="44"/>
      <c r="V32" s="44"/>
      <c r="W32" s="44"/>
      <c r="X32" s="44"/>
      <c r="Y32" s="78"/>
      <c r="Z32" s="44"/>
      <c r="AA32" s="44"/>
      <c r="AB32" s="44"/>
      <c r="AC32" s="44"/>
      <c r="AD32" s="44"/>
      <c r="AE32" s="44"/>
      <c r="AF32" s="44"/>
      <c r="AG32" s="44"/>
      <c r="AH32" s="44"/>
      <c r="AI32" s="44"/>
      <c r="AJ32" s="44"/>
      <c r="AK32" s="44"/>
    </row>
    <row r="33" ht="14.25" customHeight="1">
      <c r="A33" s="44"/>
      <c r="B33" s="44"/>
      <c r="C33" s="44"/>
      <c r="D33" s="78"/>
      <c r="E33" s="78"/>
      <c r="F33" s="74" t="s">
        <v>69</v>
      </c>
      <c r="G33" s="74" t="s">
        <v>2276</v>
      </c>
      <c r="H33" s="74" t="s">
        <v>2122</v>
      </c>
      <c r="I33" s="72" t="s">
        <v>2699</v>
      </c>
      <c r="J33" s="72" t="s">
        <v>7753</v>
      </c>
      <c r="K33" s="44"/>
      <c r="L33" s="44"/>
      <c r="M33" s="44"/>
      <c r="N33" s="44"/>
      <c r="O33" s="44"/>
      <c r="P33" s="44"/>
      <c r="Q33" s="44"/>
      <c r="R33" s="44"/>
      <c r="S33" s="44"/>
      <c r="T33" s="44"/>
      <c r="U33" s="44"/>
      <c r="V33" s="44"/>
      <c r="W33" s="44"/>
      <c r="X33" s="44"/>
      <c r="Y33" s="78"/>
      <c r="Z33" s="44"/>
      <c r="AA33" s="44"/>
      <c r="AB33" s="44"/>
      <c r="AC33" s="44"/>
      <c r="AD33" s="44"/>
      <c r="AE33" s="44"/>
      <c r="AF33" s="44"/>
      <c r="AG33" s="44"/>
      <c r="AH33" s="44"/>
      <c r="AI33" s="44"/>
      <c r="AJ33" s="44"/>
      <c r="AK33" s="44"/>
    </row>
    <row r="34" ht="14.25" customHeight="1">
      <c r="A34" s="44"/>
      <c r="B34" s="44"/>
      <c r="C34" s="44"/>
      <c r="D34" s="78"/>
      <c r="E34" s="78"/>
      <c r="F34" s="74" t="s">
        <v>69</v>
      </c>
      <c r="G34" s="74" t="s">
        <v>2332</v>
      </c>
      <c r="H34" s="74" t="s">
        <v>2084</v>
      </c>
      <c r="I34" s="72" t="s">
        <v>2614</v>
      </c>
      <c r="J34" s="72" t="s">
        <v>7754</v>
      </c>
      <c r="K34" s="44"/>
      <c r="L34" s="44"/>
      <c r="M34" s="44"/>
      <c r="N34" s="44"/>
      <c r="O34" s="44"/>
      <c r="P34" s="44"/>
      <c r="Q34" s="44"/>
      <c r="R34" s="44"/>
      <c r="S34" s="44"/>
      <c r="T34" s="44"/>
      <c r="U34" s="44"/>
      <c r="V34" s="44"/>
      <c r="W34" s="44"/>
      <c r="X34" s="44"/>
      <c r="Y34" s="78"/>
      <c r="Z34" s="44"/>
      <c r="AA34" s="44"/>
      <c r="AB34" s="44"/>
      <c r="AC34" s="44"/>
      <c r="AD34" s="44"/>
      <c r="AE34" s="44"/>
      <c r="AF34" s="44"/>
      <c r="AG34" s="44"/>
      <c r="AH34" s="44"/>
      <c r="AI34" s="44"/>
      <c r="AJ34" s="44"/>
      <c r="AK34" s="44"/>
    </row>
    <row r="35" ht="14.25" customHeight="1">
      <c r="A35" s="44"/>
      <c r="B35" s="44"/>
      <c r="C35" s="44"/>
      <c r="D35" s="78"/>
      <c r="E35" s="78"/>
      <c r="F35" s="74" t="s">
        <v>69</v>
      </c>
      <c r="G35" s="74" t="s">
        <v>2296</v>
      </c>
      <c r="H35" s="74" t="s">
        <v>2084</v>
      </c>
      <c r="I35" s="72" t="str">
        <f t="shared" ref="I35:I36" si="5">IFNA(IF(VLOOKUP(G35,W:Y,3,FALSE)="","",VLOOKUP(G35,W:Y,3,FALSE)),"")</f>
        <v/>
      </c>
      <c r="J35" s="72" t="s">
        <v>7756</v>
      </c>
      <c r="K35" s="44"/>
      <c r="L35" s="44"/>
      <c r="M35" s="44"/>
      <c r="N35" s="44"/>
      <c r="O35" s="44"/>
      <c r="P35" s="44"/>
      <c r="Q35" s="44"/>
      <c r="R35" s="44"/>
      <c r="S35" s="44"/>
      <c r="T35" s="44"/>
      <c r="U35" s="44"/>
      <c r="V35" s="44"/>
      <c r="W35" s="44"/>
      <c r="X35" s="44"/>
      <c r="Y35" s="78"/>
      <c r="Z35" s="44"/>
      <c r="AA35" s="44"/>
      <c r="AB35" s="44"/>
      <c r="AC35" s="44"/>
      <c r="AD35" s="44"/>
      <c r="AE35" s="44"/>
      <c r="AF35" s="44"/>
      <c r="AG35" s="44"/>
      <c r="AH35" s="44"/>
      <c r="AI35" s="44"/>
      <c r="AJ35" s="44"/>
      <c r="AK35" s="44"/>
    </row>
    <row r="36" ht="14.25" customHeight="1">
      <c r="A36" s="44"/>
      <c r="B36" s="44"/>
      <c r="C36" s="44"/>
      <c r="D36" s="78"/>
      <c r="E36" s="78"/>
      <c r="F36" s="74" t="s">
        <v>69</v>
      </c>
      <c r="G36" s="74" t="s">
        <v>2270</v>
      </c>
      <c r="H36" s="74" t="s">
        <v>2084</v>
      </c>
      <c r="I36" s="72" t="str">
        <f t="shared" si="5"/>
        <v/>
      </c>
      <c r="J36" s="72" t="s">
        <v>7756</v>
      </c>
      <c r="K36" s="44"/>
      <c r="L36" s="44"/>
      <c r="M36" s="44"/>
      <c r="N36" s="44"/>
      <c r="O36" s="44"/>
      <c r="P36" s="44"/>
      <c r="Q36" s="44"/>
      <c r="R36" s="44"/>
      <c r="S36" s="44"/>
      <c r="T36" s="44"/>
      <c r="U36" s="44"/>
      <c r="V36" s="44"/>
      <c r="W36" s="44"/>
      <c r="X36" s="44"/>
      <c r="Y36" s="78"/>
      <c r="Z36" s="44"/>
      <c r="AA36" s="44"/>
      <c r="AB36" s="44"/>
      <c r="AC36" s="44"/>
      <c r="AD36" s="44"/>
      <c r="AE36" s="44"/>
      <c r="AF36" s="44"/>
      <c r="AG36" s="44"/>
      <c r="AH36" s="44"/>
      <c r="AI36" s="44"/>
      <c r="AJ36" s="44"/>
      <c r="AK36" s="44"/>
    </row>
    <row r="37" ht="14.25" customHeight="1">
      <c r="A37" s="44"/>
      <c r="B37" s="44"/>
      <c r="C37" s="44"/>
      <c r="D37" s="78"/>
      <c r="E37" s="78"/>
      <c r="F37" s="74" t="s">
        <v>69</v>
      </c>
      <c r="G37" s="74" t="s">
        <v>2658</v>
      </c>
      <c r="H37" s="74" t="s">
        <v>2122</v>
      </c>
      <c r="I37" s="72"/>
      <c r="J37" s="72" t="s">
        <v>7915</v>
      </c>
      <c r="K37" s="44"/>
      <c r="L37" s="44"/>
      <c r="M37" s="44"/>
      <c r="N37" s="44"/>
      <c r="O37" s="44"/>
      <c r="P37" s="44"/>
      <c r="Q37" s="44"/>
      <c r="R37" s="44"/>
      <c r="S37" s="44"/>
      <c r="T37" s="44"/>
      <c r="U37" s="44"/>
      <c r="V37" s="44"/>
      <c r="W37" s="44"/>
      <c r="X37" s="44"/>
      <c r="Y37" s="78"/>
      <c r="Z37" s="44"/>
      <c r="AA37" s="44"/>
      <c r="AB37" s="44"/>
      <c r="AC37" s="44"/>
      <c r="AD37" s="44"/>
      <c r="AE37" s="44"/>
      <c r="AF37" s="44"/>
      <c r="AG37" s="44"/>
      <c r="AH37" s="44"/>
      <c r="AI37" s="44"/>
      <c r="AJ37" s="44"/>
      <c r="AK37" s="44"/>
    </row>
    <row r="38" ht="14.25" customHeight="1">
      <c r="A38" s="44"/>
      <c r="B38" s="44"/>
      <c r="C38" s="44"/>
      <c r="D38" s="78"/>
      <c r="E38" s="78"/>
      <c r="F38" s="74" t="s">
        <v>69</v>
      </c>
      <c r="G38" s="74" t="s">
        <v>2117</v>
      </c>
      <c r="H38" s="74" t="s">
        <v>170</v>
      </c>
      <c r="I38" s="72" t="s">
        <v>2660</v>
      </c>
      <c r="J38" s="72" t="s">
        <v>7915</v>
      </c>
      <c r="K38" s="44"/>
      <c r="L38" s="44"/>
      <c r="M38" s="44"/>
      <c r="N38" s="44"/>
      <c r="O38" s="44"/>
      <c r="P38" s="44"/>
      <c r="Q38" s="44"/>
      <c r="R38" s="44"/>
      <c r="S38" s="44"/>
      <c r="T38" s="44"/>
      <c r="U38" s="44"/>
      <c r="V38" s="44"/>
      <c r="W38" s="44"/>
      <c r="X38" s="44"/>
      <c r="Y38" s="78"/>
      <c r="Z38" s="44"/>
      <c r="AA38" s="44"/>
      <c r="AB38" s="44"/>
      <c r="AC38" s="44"/>
      <c r="AD38" s="44"/>
      <c r="AE38" s="44"/>
      <c r="AF38" s="44"/>
      <c r="AG38" s="44"/>
      <c r="AH38" s="44"/>
      <c r="AI38" s="44"/>
      <c r="AJ38" s="44"/>
      <c r="AK38" s="44"/>
    </row>
    <row r="39" ht="14.25" customHeight="1">
      <c r="A39" s="44"/>
      <c r="B39" s="44"/>
      <c r="C39" s="44"/>
      <c r="D39" s="78"/>
      <c r="E39" s="78"/>
      <c r="F39" s="74" t="s">
        <v>69</v>
      </c>
      <c r="G39" s="74" t="s">
        <v>2250</v>
      </c>
      <c r="H39" s="74" t="s">
        <v>2084</v>
      </c>
      <c r="I39" s="72" t="s">
        <v>2663</v>
      </c>
      <c r="J39" s="72" t="s">
        <v>7915</v>
      </c>
      <c r="K39" s="44"/>
      <c r="L39" s="44"/>
      <c r="M39" s="44"/>
      <c r="N39" s="44"/>
      <c r="O39" s="44"/>
      <c r="P39" s="44"/>
      <c r="Q39" s="44"/>
      <c r="R39" s="44"/>
      <c r="S39" s="44"/>
      <c r="T39" s="44"/>
      <c r="U39" s="44"/>
      <c r="V39" s="44"/>
      <c r="W39" s="44"/>
      <c r="X39" s="44"/>
      <c r="Y39" s="78"/>
      <c r="Z39" s="44"/>
      <c r="AA39" s="44"/>
      <c r="AB39" s="44"/>
      <c r="AC39" s="44"/>
      <c r="AD39" s="44"/>
      <c r="AE39" s="44"/>
      <c r="AF39" s="44"/>
      <c r="AG39" s="44"/>
      <c r="AH39" s="44"/>
      <c r="AI39" s="44"/>
      <c r="AJ39" s="44"/>
      <c r="AK39" s="44"/>
    </row>
    <row r="40" ht="14.25" customHeight="1">
      <c r="A40" s="44"/>
      <c r="B40" s="44"/>
      <c r="C40" s="44"/>
      <c r="D40" s="78"/>
      <c r="E40" s="78"/>
      <c r="F40" s="74" t="s">
        <v>69</v>
      </c>
      <c r="G40" s="74" t="s">
        <v>2537</v>
      </c>
      <c r="H40" s="74" t="s">
        <v>170</v>
      </c>
      <c r="I40" s="72"/>
      <c r="J40" s="72" t="s">
        <v>7915</v>
      </c>
      <c r="K40" s="44"/>
      <c r="L40" s="44"/>
      <c r="M40" s="44"/>
      <c r="N40" s="44"/>
      <c r="O40" s="44"/>
      <c r="P40" s="44"/>
      <c r="Q40" s="44"/>
      <c r="R40" s="44"/>
      <c r="S40" s="44"/>
      <c r="T40" s="44"/>
      <c r="U40" s="44"/>
      <c r="V40" s="44"/>
      <c r="W40" s="44"/>
      <c r="X40" s="44"/>
      <c r="Y40" s="78"/>
      <c r="Z40" s="44"/>
      <c r="AA40" s="44"/>
      <c r="AB40" s="44"/>
      <c r="AC40" s="44"/>
      <c r="AD40" s="44"/>
      <c r="AE40" s="44"/>
      <c r="AF40" s="44"/>
      <c r="AG40" s="44"/>
      <c r="AH40" s="44"/>
      <c r="AI40" s="44"/>
      <c r="AJ40" s="44"/>
      <c r="AK40" s="44"/>
    </row>
    <row r="41" ht="14.25" customHeight="1">
      <c r="A41" s="44"/>
      <c r="B41" s="44"/>
      <c r="C41" s="44"/>
      <c r="D41" s="78"/>
      <c r="E41" s="78"/>
      <c r="F41" s="44"/>
      <c r="G41" s="44"/>
      <c r="H41" s="44"/>
      <c r="I41" s="78"/>
      <c r="J41" s="78"/>
      <c r="K41" s="44"/>
      <c r="L41" s="44"/>
      <c r="M41" s="44"/>
      <c r="N41" s="44"/>
      <c r="O41" s="44"/>
      <c r="P41" s="44"/>
      <c r="Q41" s="44"/>
      <c r="R41" s="44"/>
      <c r="S41" s="44"/>
      <c r="T41" s="44"/>
      <c r="U41" s="44"/>
      <c r="V41" s="44"/>
      <c r="W41" s="44"/>
      <c r="X41" s="44"/>
      <c r="Y41" s="78"/>
      <c r="Z41" s="44"/>
      <c r="AA41" s="44"/>
      <c r="AB41" s="44"/>
      <c r="AC41" s="44"/>
      <c r="AD41" s="44"/>
      <c r="AE41" s="44"/>
      <c r="AF41" s="44"/>
      <c r="AG41" s="44"/>
      <c r="AH41" s="44"/>
      <c r="AI41" s="44"/>
      <c r="AJ41" s="44"/>
      <c r="AK41" s="44"/>
    </row>
    <row r="42" ht="14.25" customHeight="1">
      <c r="A42" s="44"/>
      <c r="B42" s="44"/>
      <c r="C42" s="44"/>
      <c r="D42" s="78"/>
      <c r="E42" s="78"/>
      <c r="F42" s="44"/>
      <c r="G42" s="44"/>
      <c r="H42" s="44"/>
      <c r="I42" s="78"/>
      <c r="J42" s="78"/>
      <c r="K42" s="44"/>
      <c r="L42" s="44"/>
      <c r="M42" s="44"/>
      <c r="N42" s="44"/>
      <c r="O42" s="44"/>
      <c r="P42" s="44"/>
      <c r="Q42" s="44"/>
      <c r="R42" s="44"/>
      <c r="S42" s="44"/>
      <c r="T42" s="44"/>
      <c r="U42" s="44"/>
      <c r="V42" s="44"/>
      <c r="W42" s="44"/>
      <c r="X42" s="44"/>
      <c r="Y42" s="78"/>
      <c r="Z42" s="44"/>
      <c r="AA42" s="44"/>
      <c r="AB42" s="44"/>
      <c r="AC42" s="44"/>
      <c r="AD42" s="44"/>
      <c r="AE42" s="44"/>
      <c r="AF42" s="44"/>
      <c r="AG42" s="44"/>
      <c r="AH42" s="44"/>
      <c r="AI42" s="44"/>
      <c r="AJ42" s="44"/>
      <c r="AK42" s="44"/>
    </row>
    <row r="43" ht="14.25" customHeight="1">
      <c r="A43" s="44"/>
      <c r="B43" s="44"/>
      <c r="C43" s="44"/>
      <c r="D43" s="78"/>
      <c r="E43" s="78"/>
      <c r="F43" s="44"/>
      <c r="G43" s="44"/>
      <c r="H43" s="44"/>
      <c r="I43" s="78"/>
      <c r="J43" s="78"/>
      <c r="K43" s="44"/>
      <c r="L43" s="44"/>
      <c r="M43" s="44"/>
      <c r="N43" s="44"/>
      <c r="O43" s="44"/>
      <c r="P43" s="44"/>
      <c r="Q43" s="44"/>
      <c r="R43" s="44"/>
      <c r="S43" s="44"/>
      <c r="T43" s="44"/>
      <c r="U43" s="44"/>
      <c r="V43" s="44"/>
      <c r="W43" s="44"/>
      <c r="X43" s="44"/>
      <c r="Y43" s="78"/>
      <c r="Z43" s="44"/>
      <c r="AA43" s="44"/>
      <c r="AB43" s="44"/>
      <c r="AC43" s="44"/>
      <c r="AD43" s="44"/>
      <c r="AE43" s="44"/>
      <c r="AF43" s="44"/>
      <c r="AG43" s="44"/>
      <c r="AH43" s="44"/>
      <c r="AI43" s="44"/>
      <c r="AJ43" s="44"/>
      <c r="AK43" s="44"/>
    </row>
    <row r="44" ht="14.25" customHeight="1">
      <c r="A44" s="44"/>
      <c r="B44" s="44"/>
      <c r="C44" s="44"/>
      <c r="D44" s="78"/>
      <c r="E44" s="78"/>
      <c r="F44" s="44"/>
      <c r="G44" s="44"/>
      <c r="H44" s="44"/>
      <c r="I44" s="78"/>
      <c r="J44" s="78"/>
      <c r="K44" s="44"/>
      <c r="L44" s="44"/>
      <c r="M44" s="44"/>
      <c r="N44" s="44"/>
      <c r="O44" s="44"/>
      <c r="P44" s="44"/>
      <c r="Q44" s="44"/>
      <c r="R44" s="44"/>
      <c r="S44" s="44"/>
      <c r="T44" s="44"/>
      <c r="U44" s="44"/>
      <c r="V44" s="44"/>
      <c r="W44" s="44"/>
      <c r="X44" s="44"/>
      <c r="Y44" s="78"/>
      <c r="Z44" s="44"/>
      <c r="AA44" s="44"/>
      <c r="AB44" s="44"/>
      <c r="AC44" s="44"/>
      <c r="AD44" s="44"/>
      <c r="AE44" s="44"/>
      <c r="AF44" s="44"/>
      <c r="AG44" s="44"/>
      <c r="AH44" s="44"/>
      <c r="AI44" s="44"/>
      <c r="AJ44" s="44"/>
      <c r="AK44" s="44"/>
    </row>
    <row r="45" ht="14.25" customHeight="1">
      <c r="A45" s="44"/>
      <c r="B45" s="44"/>
      <c r="C45" s="44"/>
      <c r="D45" s="78"/>
      <c r="E45" s="78"/>
      <c r="F45" s="44"/>
      <c r="G45" s="44"/>
      <c r="H45" s="44"/>
      <c r="I45" s="78"/>
      <c r="J45" s="78"/>
      <c r="K45" s="44"/>
      <c r="L45" s="44"/>
      <c r="M45" s="44"/>
      <c r="N45" s="44"/>
      <c r="O45" s="44"/>
      <c r="P45" s="44"/>
      <c r="Q45" s="44"/>
      <c r="R45" s="44"/>
      <c r="S45" s="44"/>
      <c r="T45" s="44"/>
      <c r="U45" s="44"/>
      <c r="V45" s="44"/>
      <c r="W45" s="44"/>
      <c r="X45" s="44"/>
      <c r="Y45" s="78"/>
      <c r="Z45" s="44"/>
      <c r="AA45" s="44"/>
      <c r="AB45" s="44"/>
      <c r="AC45" s="44"/>
      <c r="AD45" s="44"/>
      <c r="AE45" s="44"/>
      <c r="AF45" s="44"/>
      <c r="AG45" s="44"/>
      <c r="AH45" s="44"/>
      <c r="AI45" s="44"/>
      <c r="AJ45" s="44"/>
      <c r="AK45" s="44"/>
    </row>
    <row r="46" ht="14.25" customHeight="1">
      <c r="A46" s="44"/>
      <c r="B46" s="44"/>
      <c r="C46" s="44"/>
      <c r="D46" s="78"/>
      <c r="E46" s="78"/>
      <c r="F46" s="44"/>
      <c r="G46" s="44"/>
      <c r="H46" s="44"/>
      <c r="I46" s="78"/>
      <c r="J46" s="78"/>
      <c r="K46" s="44"/>
      <c r="L46" s="44"/>
      <c r="M46" s="44"/>
      <c r="N46" s="44"/>
      <c r="O46" s="44"/>
      <c r="P46" s="44"/>
      <c r="Q46" s="44"/>
      <c r="R46" s="44"/>
      <c r="S46" s="44"/>
      <c r="T46" s="44"/>
      <c r="U46" s="44"/>
      <c r="V46" s="44"/>
      <c r="W46" s="44"/>
      <c r="X46" s="44"/>
      <c r="Y46" s="78"/>
      <c r="Z46" s="44"/>
      <c r="AA46" s="44"/>
      <c r="AB46" s="44"/>
      <c r="AC46" s="44"/>
      <c r="AD46" s="44"/>
      <c r="AE46" s="44"/>
      <c r="AF46" s="44"/>
      <c r="AG46" s="44"/>
      <c r="AH46" s="44"/>
      <c r="AI46" s="44"/>
      <c r="AJ46" s="44"/>
      <c r="AK46" s="44"/>
    </row>
    <row r="47" ht="14.25" customHeight="1">
      <c r="A47" s="44"/>
      <c r="B47" s="44"/>
      <c r="C47" s="44"/>
      <c r="D47" s="78"/>
      <c r="E47" s="78"/>
      <c r="F47" s="44"/>
      <c r="G47" s="44"/>
      <c r="H47" s="44"/>
      <c r="I47" s="78"/>
      <c r="J47" s="78"/>
      <c r="K47" s="44"/>
      <c r="L47" s="44"/>
      <c r="M47" s="44"/>
      <c r="N47" s="44"/>
      <c r="O47" s="44"/>
      <c r="P47" s="44"/>
      <c r="Q47" s="44"/>
      <c r="R47" s="44"/>
      <c r="S47" s="44"/>
      <c r="T47" s="44"/>
      <c r="U47" s="44"/>
      <c r="V47" s="44"/>
      <c r="W47" s="44"/>
      <c r="X47" s="44"/>
      <c r="Y47" s="78"/>
      <c r="Z47" s="44"/>
      <c r="AA47" s="44"/>
      <c r="AB47" s="44"/>
      <c r="AC47" s="44"/>
      <c r="AD47" s="44"/>
      <c r="AE47" s="44"/>
      <c r="AF47" s="44"/>
      <c r="AG47" s="44"/>
      <c r="AH47" s="44"/>
      <c r="AI47" s="44"/>
      <c r="AJ47" s="44"/>
      <c r="AK47" s="44"/>
    </row>
    <row r="48" ht="14.25" customHeight="1">
      <c r="A48" s="44"/>
      <c r="B48" s="44"/>
      <c r="C48" s="44"/>
      <c r="D48" s="78"/>
      <c r="E48" s="78"/>
      <c r="F48" s="44"/>
      <c r="G48" s="44"/>
      <c r="H48" s="44"/>
      <c r="I48" s="78"/>
      <c r="J48" s="78"/>
      <c r="K48" s="44"/>
      <c r="L48" s="44"/>
      <c r="M48" s="44"/>
      <c r="N48" s="44"/>
      <c r="O48" s="44"/>
      <c r="P48" s="44"/>
      <c r="Q48" s="44"/>
      <c r="R48" s="44"/>
      <c r="S48" s="44"/>
      <c r="T48" s="44"/>
      <c r="U48" s="44"/>
      <c r="V48" s="44"/>
      <c r="W48" s="44"/>
      <c r="X48" s="44"/>
      <c r="Y48" s="78"/>
      <c r="Z48" s="44"/>
      <c r="AA48" s="44"/>
      <c r="AB48" s="44"/>
      <c r="AC48" s="44"/>
      <c r="AD48" s="44"/>
      <c r="AE48" s="44"/>
      <c r="AF48" s="44"/>
      <c r="AG48" s="44"/>
      <c r="AH48" s="44"/>
      <c r="AI48" s="44"/>
      <c r="AJ48" s="44"/>
      <c r="AK48" s="44"/>
    </row>
    <row r="49" ht="14.25" customHeight="1">
      <c r="A49" s="44"/>
      <c r="B49" s="44"/>
      <c r="C49" s="44"/>
      <c r="D49" s="78"/>
      <c r="E49" s="78"/>
      <c r="F49" s="44"/>
      <c r="G49" s="44"/>
      <c r="H49" s="44"/>
      <c r="I49" s="78"/>
      <c r="J49" s="78"/>
      <c r="K49" s="44"/>
      <c r="L49" s="44"/>
      <c r="M49" s="44"/>
      <c r="N49" s="44"/>
      <c r="O49" s="44"/>
      <c r="P49" s="44"/>
      <c r="Q49" s="44"/>
      <c r="R49" s="44"/>
      <c r="S49" s="44"/>
      <c r="T49" s="44"/>
      <c r="U49" s="44"/>
      <c r="V49" s="44"/>
      <c r="W49" s="44"/>
      <c r="X49" s="44"/>
      <c r="Y49" s="78"/>
      <c r="Z49" s="44"/>
      <c r="AA49" s="44"/>
      <c r="AB49" s="44"/>
      <c r="AC49" s="44"/>
      <c r="AD49" s="44"/>
      <c r="AE49" s="44"/>
      <c r="AF49" s="44"/>
      <c r="AG49" s="44"/>
      <c r="AH49" s="44"/>
      <c r="AI49" s="44"/>
      <c r="AJ49" s="44"/>
      <c r="AK49" s="44"/>
    </row>
    <row r="50" ht="14.25" customHeight="1">
      <c r="A50" s="44"/>
      <c r="B50" s="44"/>
      <c r="C50" s="44"/>
      <c r="D50" s="78"/>
      <c r="E50" s="78"/>
      <c r="F50" s="44"/>
      <c r="G50" s="44"/>
      <c r="H50" s="44"/>
      <c r="I50" s="78"/>
      <c r="J50" s="78"/>
      <c r="K50" s="44"/>
      <c r="L50" s="44"/>
      <c r="M50" s="44"/>
      <c r="N50" s="44"/>
      <c r="O50" s="44"/>
      <c r="P50" s="44"/>
      <c r="Q50" s="44"/>
      <c r="R50" s="44"/>
      <c r="S50" s="44"/>
      <c r="T50" s="44"/>
      <c r="U50" s="44"/>
      <c r="V50" s="44"/>
      <c r="W50" s="44"/>
      <c r="X50" s="44"/>
      <c r="Y50" s="78"/>
      <c r="Z50" s="44"/>
      <c r="AA50" s="44"/>
      <c r="AB50" s="44"/>
      <c r="AC50" s="44"/>
      <c r="AD50" s="44"/>
      <c r="AE50" s="44"/>
      <c r="AF50" s="44"/>
      <c r="AG50" s="44"/>
      <c r="AH50" s="44"/>
      <c r="AI50" s="44"/>
      <c r="AJ50" s="44"/>
      <c r="AK50" s="44"/>
    </row>
    <row r="51" ht="14.25" customHeight="1">
      <c r="A51" s="44"/>
      <c r="B51" s="44"/>
      <c r="C51" s="44"/>
      <c r="D51" s="78"/>
      <c r="E51" s="78"/>
      <c r="F51" s="44"/>
      <c r="G51" s="44"/>
      <c r="H51" s="44"/>
      <c r="I51" s="78"/>
      <c r="J51" s="78"/>
      <c r="K51" s="44"/>
      <c r="L51" s="44"/>
      <c r="M51" s="44"/>
      <c r="N51" s="44"/>
      <c r="O51" s="44"/>
      <c r="P51" s="44"/>
      <c r="Q51" s="44"/>
      <c r="R51" s="44"/>
      <c r="S51" s="44"/>
      <c r="T51" s="44"/>
      <c r="U51" s="44"/>
      <c r="V51" s="44"/>
      <c r="W51" s="44"/>
      <c r="X51" s="44"/>
      <c r="Y51" s="78"/>
      <c r="Z51" s="44"/>
      <c r="AA51" s="44"/>
      <c r="AB51" s="44"/>
      <c r="AC51" s="44"/>
      <c r="AD51" s="44"/>
      <c r="AE51" s="44"/>
      <c r="AF51" s="44"/>
      <c r="AG51" s="44"/>
      <c r="AH51" s="44"/>
      <c r="AI51" s="44"/>
      <c r="AJ51" s="44"/>
      <c r="AK51" s="44"/>
    </row>
    <row r="52" ht="14.25" customHeight="1">
      <c r="A52" s="44"/>
      <c r="B52" s="44"/>
      <c r="C52" s="44"/>
      <c r="D52" s="78"/>
      <c r="E52" s="78"/>
      <c r="F52" s="44"/>
      <c r="G52" s="44"/>
      <c r="H52" s="44"/>
      <c r="I52" s="78"/>
      <c r="J52" s="78"/>
      <c r="K52" s="44"/>
      <c r="L52" s="44"/>
      <c r="M52" s="44"/>
      <c r="N52" s="44"/>
      <c r="O52" s="44"/>
      <c r="P52" s="44"/>
      <c r="Q52" s="44"/>
      <c r="R52" s="44"/>
      <c r="S52" s="44"/>
      <c r="T52" s="44"/>
      <c r="U52" s="44"/>
      <c r="V52" s="44"/>
      <c r="W52" s="44"/>
      <c r="X52" s="44"/>
      <c r="Y52" s="78"/>
      <c r="Z52" s="44"/>
      <c r="AA52" s="44"/>
      <c r="AB52" s="44"/>
      <c r="AC52" s="44"/>
      <c r="AD52" s="44"/>
      <c r="AE52" s="44"/>
      <c r="AF52" s="44"/>
      <c r="AG52" s="44"/>
      <c r="AH52" s="44"/>
      <c r="AI52" s="44"/>
      <c r="AJ52" s="44"/>
      <c r="AK52" s="44"/>
    </row>
    <row r="53" ht="14.25" customHeight="1">
      <c r="A53" s="44"/>
      <c r="B53" s="44"/>
      <c r="C53" s="44"/>
      <c r="D53" s="78"/>
      <c r="E53" s="78"/>
      <c r="F53" s="44"/>
      <c r="G53" s="44"/>
      <c r="H53" s="44"/>
      <c r="I53" s="78"/>
      <c r="J53" s="78"/>
      <c r="K53" s="44"/>
      <c r="L53" s="44"/>
      <c r="M53" s="44"/>
      <c r="N53" s="44"/>
      <c r="O53" s="44"/>
      <c r="P53" s="44"/>
      <c r="Q53" s="44"/>
      <c r="R53" s="44"/>
      <c r="S53" s="44"/>
      <c r="T53" s="44"/>
      <c r="U53" s="44"/>
      <c r="V53" s="44"/>
      <c r="W53" s="44"/>
      <c r="X53" s="44"/>
      <c r="Y53" s="78"/>
      <c r="Z53" s="44"/>
      <c r="AA53" s="44"/>
      <c r="AB53" s="44"/>
      <c r="AC53" s="44"/>
      <c r="AD53" s="44"/>
      <c r="AE53" s="44"/>
      <c r="AF53" s="44"/>
      <c r="AG53" s="44"/>
      <c r="AH53" s="44"/>
      <c r="AI53" s="44"/>
      <c r="AJ53" s="44"/>
      <c r="AK53" s="44"/>
    </row>
    <row r="54" ht="14.25" customHeight="1">
      <c r="A54" s="44"/>
      <c r="B54" s="44"/>
      <c r="C54" s="44"/>
      <c r="D54" s="78"/>
      <c r="E54" s="78"/>
      <c r="F54" s="44"/>
      <c r="G54" s="44"/>
      <c r="H54" s="44"/>
      <c r="I54" s="78"/>
      <c r="J54" s="78"/>
      <c r="K54" s="44"/>
      <c r="L54" s="44"/>
      <c r="M54" s="44"/>
      <c r="N54" s="44"/>
      <c r="O54" s="44"/>
      <c r="P54" s="44"/>
      <c r="Q54" s="44"/>
      <c r="R54" s="44"/>
      <c r="S54" s="44"/>
      <c r="T54" s="44"/>
      <c r="U54" s="44"/>
      <c r="V54" s="44"/>
      <c r="W54" s="44"/>
      <c r="X54" s="44"/>
      <c r="Y54" s="78"/>
      <c r="Z54" s="44"/>
      <c r="AA54" s="44"/>
      <c r="AB54" s="44"/>
      <c r="AC54" s="44"/>
      <c r="AD54" s="44"/>
      <c r="AE54" s="44"/>
      <c r="AF54" s="44"/>
      <c r="AG54" s="44"/>
      <c r="AH54" s="44"/>
      <c r="AI54" s="44"/>
      <c r="AJ54" s="44"/>
      <c r="AK54" s="44"/>
    </row>
    <row r="55" ht="14.25" customHeight="1">
      <c r="A55" s="44"/>
      <c r="B55" s="44"/>
      <c r="C55" s="44"/>
      <c r="D55" s="78"/>
      <c r="E55" s="78"/>
      <c r="F55" s="44"/>
      <c r="G55" s="44"/>
      <c r="H55" s="44"/>
      <c r="I55" s="78"/>
      <c r="J55" s="78"/>
      <c r="K55" s="44"/>
      <c r="L55" s="44"/>
      <c r="M55" s="44"/>
      <c r="N55" s="44"/>
      <c r="O55" s="44"/>
      <c r="P55" s="44"/>
      <c r="Q55" s="44"/>
      <c r="R55" s="44"/>
      <c r="S55" s="44"/>
      <c r="T55" s="44"/>
      <c r="U55" s="44"/>
      <c r="V55" s="44"/>
      <c r="W55" s="44"/>
      <c r="X55" s="44"/>
      <c r="Y55" s="78"/>
      <c r="Z55" s="44"/>
      <c r="AA55" s="44"/>
      <c r="AB55" s="44"/>
      <c r="AC55" s="44"/>
      <c r="AD55" s="44"/>
      <c r="AE55" s="44"/>
      <c r="AF55" s="44"/>
      <c r="AG55" s="44"/>
      <c r="AH55" s="44"/>
      <c r="AI55" s="44"/>
      <c r="AJ55" s="44"/>
      <c r="AK55" s="44"/>
    </row>
    <row r="56" ht="14.25" customHeight="1">
      <c r="A56" s="44"/>
      <c r="B56" s="44"/>
      <c r="C56" s="44"/>
      <c r="D56" s="78"/>
      <c r="E56" s="78"/>
      <c r="F56" s="44"/>
      <c r="G56" s="44"/>
      <c r="H56" s="44"/>
      <c r="I56" s="78"/>
      <c r="J56" s="78"/>
      <c r="K56" s="44"/>
      <c r="L56" s="44"/>
      <c r="M56" s="44"/>
      <c r="N56" s="44"/>
      <c r="O56" s="44"/>
      <c r="P56" s="44"/>
      <c r="Q56" s="44"/>
      <c r="R56" s="44"/>
      <c r="S56" s="44"/>
      <c r="T56" s="44"/>
      <c r="U56" s="44"/>
      <c r="V56" s="44"/>
      <c r="W56" s="44"/>
      <c r="X56" s="44"/>
      <c r="Y56" s="78"/>
      <c r="Z56" s="44"/>
      <c r="AA56" s="44"/>
      <c r="AB56" s="44"/>
      <c r="AC56" s="44"/>
      <c r="AD56" s="44"/>
      <c r="AE56" s="44"/>
      <c r="AF56" s="44"/>
      <c r="AG56" s="44"/>
      <c r="AH56" s="44"/>
      <c r="AI56" s="44"/>
      <c r="AJ56" s="44"/>
      <c r="AK56" s="44"/>
    </row>
    <row r="57" ht="14.25" customHeight="1">
      <c r="A57" s="44"/>
      <c r="B57" s="44"/>
      <c r="C57" s="44"/>
      <c r="D57" s="78"/>
      <c r="E57" s="78"/>
      <c r="F57" s="44"/>
      <c r="G57" s="44"/>
      <c r="H57" s="44"/>
      <c r="I57" s="78"/>
      <c r="J57" s="78"/>
      <c r="K57" s="44"/>
      <c r="L57" s="44"/>
      <c r="M57" s="44"/>
      <c r="N57" s="44"/>
      <c r="O57" s="44"/>
      <c r="P57" s="44"/>
      <c r="Q57" s="44"/>
      <c r="R57" s="44"/>
      <c r="S57" s="44"/>
      <c r="T57" s="44"/>
      <c r="U57" s="44"/>
      <c r="V57" s="44"/>
      <c r="W57" s="44"/>
      <c r="X57" s="44"/>
      <c r="Y57" s="78"/>
      <c r="Z57" s="44"/>
      <c r="AA57" s="44"/>
      <c r="AB57" s="44"/>
      <c r="AC57" s="44"/>
      <c r="AD57" s="44"/>
      <c r="AE57" s="44"/>
      <c r="AF57" s="44"/>
      <c r="AG57" s="44"/>
      <c r="AH57" s="44"/>
      <c r="AI57" s="44"/>
      <c r="AJ57" s="44"/>
      <c r="AK57" s="44"/>
    </row>
    <row r="58" ht="14.25" customHeight="1">
      <c r="A58" s="44"/>
      <c r="B58" s="44"/>
      <c r="C58" s="44"/>
      <c r="D58" s="78"/>
      <c r="E58" s="78"/>
      <c r="F58" s="44"/>
      <c r="G58" s="44"/>
      <c r="H58" s="44"/>
      <c r="I58" s="78"/>
      <c r="J58" s="78"/>
      <c r="K58" s="44"/>
      <c r="L58" s="44"/>
      <c r="M58" s="44"/>
      <c r="N58" s="44"/>
      <c r="O58" s="44"/>
      <c r="P58" s="44"/>
      <c r="Q58" s="44"/>
      <c r="R58" s="44"/>
      <c r="S58" s="44"/>
      <c r="T58" s="44"/>
      <c r="U58" s="44"/>
      <c r="V58" s="44"/>
      <c r="W58" s="44"/>
      <c r="X58" s="44"/>
      <c r="Y58" s="78"/>
      <c r="Z58" s="44"/>
      <c r="AA58" s="44"/>
      <c r="AB58" s="44"/>
      <c r="AC58" s="44"/>
      <c r="AD58" s="44"/>
      <c r="AE58" s="44"/>
      <c r="AF58" s="44"/>
      <c r="AG58" s="44"/>
      <c r="AH58" s="44"/>
      <c r="AI58" s="44"/>
      <c r="AJ58" s="44"/>
      <c r="AK58" s="44"/>
    </row>
    <row r="59" ht="14.25" customHeight="1">
      <c r="A59" s="44"/>
      <c r="B59" s="44"/>
      <c r="C59" s="44"/>
      <c r="D59" s="78"/>
      <c r="E59" s="78"/>
      <c r="F59" s="44"/>
      <c r="G59" s="44"/>
      <c r="H59" s="44"/>
      <c r="I59" s="78"/>
      <c r="J59" s="78"/>
      <c r="K59" s="44"/>
      <c r="L59" s="44"/>
      <c r="M59" s="44"/>
      <c r="N59" s="44"/>
      <c r="O59" s="44"/>
      <c r="P59" s="44"/>
      <c r="Q59" s="44"/>
      <c r="R59" s="44"/>
      <c r="S59" s="44"/>
      <c r="T59" s="44"/>
      <c r="U59" s="44"/>
      <c r="V59" s="44"/>
      <c r="W59" s="44"/>
      <c r="X59" s="44"/>
      <c r="Y59" s="78"/>
      <c r="Z59" s="44"/>
      <c r="AA59" s="44"/>
      <c r="AB59" s="44"/>
      <c r="AC59" s="44"/>
      <c r="AD59" s="44"/>
      <c r="AE59" s="44"/>
      <c r="AF59" s="44"/>
      <c r="AG59" s="44"/>
      <c r="AH59" s="44"/>
      <c r="AI59" s="44"/>
      <c r="AJ59" s="44"/>
      <c r="AK59" s="44"/>
    </row>
    <row r="60" ht="14.25" customHeight="1">
      <c r="A60" s="44"/>
      <c r="B60" s="44"/>
      <c r="C60" s="44"/>
      <c r="D60" s="78"/>
      <c r="E60" s="78"/>
      <c r="F60" s="44"/>
      <c r="G60" s="44"/>
      <c r="H60" s="44"/>
      <c r="I60" s="78"/>
      <c r="J60" s="78"/>
      <c r="K60" s="44"/>
      <c r="L60" s="44"/>
      <c r="M60" s="44"/>
      <c r="N60" s="44"/>
      <c r="O60" s="44"/>
      <c r="P60" s="44"/>
      <c r="Q60" s="44"/>
      <c r="R60" s="44"/>
      <c r="S60" s="44"/>
      <c r="T60" s="44"/>
      <c r="U60" s="44"/>
      <c r="V60" s="44"/>
      <c r="W60" s="44"/>
      <c r="X60" s="44"/>
      <c r="Y60" s="78"/>
      <c r="Z60" s="44"/>
      <c r="AA60" s="44"/>
      <c r="AB60" s="44"/>
      <c r="AC60" s="44"/>
      <c r="AD60" s="44"/>
      <c r="AE60" s="44"/>
      <c r="AF60" s="44"/>
      <c r="AG60" s="44"/>
      <c r="AH60" s="44"/>
      <c r="AI60" s="44"/>
      <c r="AJ60" s="44"/>
      <c r="AK60" s="44"/>
    </row>
    <row r="61" ht="14.25" customHeight="1">
      <c r="A61" s="44"/>
      <c r="B61" s="44"/>
      <c r="C61" s="44"/>
      <c r="D61" s="78"/>
      <c r="E61" s="78"/>
      <c r="F61" s="44"/>
      <c r="G61" s="44"/>
      <c r="H61" s="44"/>
      <c r="I61" s="78"/>
      <c r="J61" s="78"/>
      <c r="K61" s="44"/>
      <c r="L61" s="44"/>
      <c r="M61" s="44"/>
      <c r="N61" s="44"/>
      <c r="O61" s="44"/>
      <c r="P61" s="44"/>
      <c r="Q61" s="44"/>
      <c r="R61" s="44"/>
      <c r="S61" s="44"/>
      <c r="T61" s="44"/>
      <c r="U61" s="44"/>
      <c r="V61" s="44"/>
      <c r="W61" s="44"/>
      <c r="X61" s="44"/>
      <c r="Y61" s="78"/>
      <c r="Z61" s="44"/>
      <c r="AA61" s="44"/>
      <c r="AB61" s="44"/>
      <c r="AC61" s="44"/>
      <c r="AD61" s="44"/>
      <c r="AE61" s="44"/>
      <c r="AF61" s="44"/>
      <c r="AG61" s="44"/>
      <c r="AH61" s="44"/>
      <c r="AI61" s="44"/>
      <c r="AJ61" s="44"/>
      <c r="AK61" s="44"/>
    </row>
    <row r="62" ht="14.25" customHeight="1">
      <c r="A62" s="44"/>
      <c r="B62" s="44"/>
      <c r="C62" s="44"/>
      <c r="D62" s="78"/>
      <c r="E62" s="78"/>
      <c r="F62" s="44"/>
      <c r="G62" s="44"/>
      <c r="H62" s="44"/>
      <c r="I62" s="78"/>
      <c r="J62" s="78"/>
      <c r="K62" s="44"/>
      <c r="L62" s="44"/>
      <c r="M62" s="44"/>
      <c r="N62" s="44"/>
      <c r="O62" s="44"/>
      <c r="P62" s="44"/>
      <c r="Q62" s="44"/>
      <c r="R62" s="44"/>
      <c r="S62" s="44"/>
      <c r="T62" s="44"/>
      <c r="U62" s="44"/>
      <c r="V62" s="44"/>
      <c r="W62" s="44"/>
      <c r="X62" s="44"/>
      <c r="Y62" s="78"/>
      <c r="Z62" s="44"/>
      <c r="AA62" s="44"/>
      <c r="AB62" s="44"/>
      <c r="AC62" s="44"/>
      <c r="AD62" s="44"/>
      <c r="AE62" s="44"/>
      <c r="AF62" s="44"/>
      <c r="AG62" s="44"/>
      <c r="AH62" s="44"/>
      <c r="AI62" s="44"/>
      <c r="AJ62" s="44"/>
      <c r="AK62" s="44"/>
    </row>
    <row r="63" ht="14.25" customHeight="1">
      <c r="A63" s="44"/>
      <c r="B63" s="44"/>
      <c r="C63" s="44"/>
      <c r="D63" s="78"/>
      <c r="E63" s="78"/>
      <c r="F63" s="44"/>
      <c r="G63" s="44"/>
      <c r="H63" s="44"/>
      <c r="I63" s="78"/>
      <c r="J63" s="78"/>
      <c r="K63" s="44"/>
      <c r="L63" s="44"/>
      <c r="M63" s="44"/>
      <c r="N63" s="44"/>
      <c r="O63" s="44"/>
      <c r="P63" s="44"/>
      <c r="Q63" s="44"/>
      <c r="R63" s="44"/>
      <c r="S63" s="44"/>
      <c r="T63" s="44"/>
      <c r="U63" s="44"/>
      <c r="V63" s="44"/>
      <c r="W63" s="44"/>
      <c r="X63" s="44"/>
      <c r="Y63" s="78"/>
      <c r="Z63" s="44"/>
      <c r="AA63" s="44"/>
      <c r="AB63" s="44"/>
      <c r="AC63" s="44"/>
      <c r="AD63" s="44"/>
      <c r="AE63" s="44"/>
      <c r="AF63" s="44"/>
      <c r="AG63" s="44"/>
      <c r="AH63" s="44"/>
      <c r="AI63" s="44"/>
      <c r="AJ63" s="44"/>
      <c r="AK63" s="44"/>
    </row>
    <row r="64" ht="14.25" customHeight="1">
      <c r="A64" s="44"/>
      <c r="B64" s="44"/>
      <c r="C64" s="44"/>
      <c r="D64" s="78"/>
      <c r="E64" s="78"/>
      <c r="F64" s="44"/>
      <c r="G64" s="44"/>
      <c r="H64" s="44"/>
      <c r="I64" s="78"/>
      <c r="J64" s="78"/>
      <c r="K64" s="44"/>
      <c r="L64" s="44"/>
      <c r="M64" s="44"/>
      <c r="N64" s="44"/>
      <c r="O64" s="44"/>
      <c r="P64" s="44"/>
      <c r="Q64" s="44"/>
      <c r="R64" s="44"/>
      <c r="S64" s="44"/>
      <c r="T64" s="44"/>
      <c r="U64" s="44"/>
      <c r="V64" s="44"/>
      <c r="W64" s="44"/>
      <c r="X64" s="44"/>
      <c r="Y64" s="78"/>
      <c r="Z64" s="44"/>
      <c r="AA64" s="44"/>
      <c r="AB64" s="44"/>
      <c r="AC64" s="44"/>
      <c r="AD64" s="44"/>
      <c r="AE64" s="44"/>
      <c r="AF64" s="44"/>
      <c r="AG64" s="44"/>
      <c r="AH64" s="44"/>
      <c r="AI64" s="44"/>
      <c r="AJ64" s="44"/>
      <c r="AK64" s="44"/>
    </row>
    <row r="65" ht="14.25" customHeight="1">
      <c r="A65" s="44"/>
      <c r="B65" s="44"/>
      <c r="C65" s="44"/>
      <c r="D65" s="78"/>
      <c r="E65" s="78"/>
      <c r="F65" s="44"/>
      <c r="G65" s="44"/>
      <c r="H65" s="44"/>
      <c r="I65" s="78"/>
      <c r="J65" s="78"/>
      <c r="K65" s="44"/>
      <c r="L65" s="44"/>
      <c r="M65" s="44"/>
      <c r="N65" s="44"/>
      <c r="O65" s="44"/>
      <c r="P65" s="44"/>
      <c r="Q65" s="44"/>
      <c r="R65" s="44"/>
      <c r="S65" s="44"/>
      <c r="T65" s="44"/>
      <c r="U65" s="44"/>
      <c r="V65" s="44"/>
      <c r="W65" s="44"/>
      <c r="X65" s="44"/>
      <c r="Y65" s="78"/>
      <c r="Z65" s="44"/>
      <c r="AA65" s="44"/>
      <c r="AB65" s="44"/>
      <c r="AC65" s="44"/>
      <c r="AD65" s="44"/>
      <c r="AE65" s="44"/>
      <c r="AF65" s="44"/>
      <c r="AG65" s="44"/>
      <c r="AH65" s="44"/>
      <c r="AI65" s="44"/>
      <c r="AJ65" s="44"/>
      <c r="AK65" s="44"/>
    </row>
    <row r="66" ht="14.25" customHeight="1">
      <c r="A66" s="44"/>
      <c r="B66" s="44"/>
      <c r="C66" s="44"/>
      <c r="D66" s="78"/>
      <c r="E66" s="78"/>
      <c r="F66" s="44"/>
      <c r="G66" s="44"/>
      <c r="H66" s="44"/>
      <c r="I66" s="78"/>
      <c r="J66" s="78"/>
      <c r="K66" s="44"/>
      <c r="L66" s="44"/>
      <c r="M66" s="44"/>
      <c r="N66" s="44"/>
      <c r="O66" s="44"/>
      <c r="P66" s="44"/>
      <c r="Q66" s="44"/>
      <c r="R66" s="44"/>
      <c r="S66" s="44"/>
      <c r="T66" s="44"/>
      <c r="U66" s="44"/>
      <c r="V66" s="44"/>
      <c r="W66" s="44"/>
      <c r="X66" s="44"/>
      <c r="Y66" s="78"/>
      <c r="Z66" s="44"/>
      <c r="AA66" s="44"/>
      <c r="AB66" s="44"/>
      <c r="AC66" s="44"/>
      <c r="AD66" s="44"/>
      <c r="AE66" s="44"/>
      <c r="AF66" s="44"/>
      <c r="AG66" s="44"/>
      <c r="AH66" s="44"/>
      <c r="AI66" s="44"/>
      <c r="AJ66" s="44"/>
      <c r="AK66" s="44"/>
    </row>
    <row r="67" ht="14.25" customHeight="1">
      <c r="A67" s="44"/>
      <c r="B67" s="44"/>
      <c r="C67" s="44"/>
      <c r="D67" s="78"/>
      <c r="E67" s="78"/>
      <c r="F67" s="44"/>
      <c r="G67" s="44"/>
      <c r="H67" s="44"/>
      <c r="I67" s="78"/>
      <c r="J67" s="78"/>
      <c r="K67" s="44"/>
      <c r="L67" s="44"/>
      <c r="M67" s="44"/>
      <c r="N67" s="44"/>
      <c r="O67" s="44"/>
      <c r="P67" s="44"/>
      <c r="Q67" s="44"/>
      <c r="R67" s="44"/>
      <c r="S67" s="44"/>
      <c r="T67" s="44"/>
      <c r="U67" s="44"/>
      <c r="V67" s="44"/>
      <c r="W67" s="44"/>
      <c r="X67" s="44"/>
      <c r="Y67" s="78"/>
      <c r="Z67" s="44"/>
      <c r="AA67" s="44"/>
      <c r="AB67" s="44"/>
      <c r="AC67" s="44"/>
      <c r="AD67" s="44"/>
      <c r="AE67" s="44"/>
      <c r="AF67" s="44"/>
      <c r="AG67" s="44"/>
      <c r="AH67" s="44"/>
      <c r="AI67" s="44"/>
      <c r="AJ67" s="44"/>
      <c r="AK67" s="44"/>
    </row>
    <row r="68" ht="14.25" customHeight="1">
      <c r="A68" s="44"/>
      <c r="B68" s="44"/>
      <c r="C68" s="44"/>
      <c r="D68" s="78"/>
      <c r="E68" s="78"/>
      <c r="F68" s="44"/>
      <c r="G68" s="44"/>
      <c r="H68" s="44"/>
      <c r="I68" s="78"/>
      <c r="J68" s="78"/>
      <c r="K68" s="44"/>
      <c r="L68" s="44"/>
      <c r="M68" s="44"/>
      <c r="N68" s="44"/>
      <c r="O68" s="44"/>
      <c r="P68" s="44"/>
      <c r="Q68" s="44"/>
      <c r="R68" s="44"/>
      <c r="S68" s="44"/>
      <c r="T68" s="44"/>
      <c r="U68" s="44"/>
      <c r="V68" s="44"/>
      <c r="W68" s="44"/>
      <c r="X68" s="44"/>
      <c r="Y68" s="78"/>
      <c r="Z68" s="44"/>
      <c r="AA68" s="44"/>
      <c r="AB68" s="44"/>
      <c r="AC68" s="44"/>
      <c r="AD68" s="44"/>
      <c r="AE68" s="44"/>
      <c r="AF68" s="44"/>
      <c r="AG68" s="44"/>
      <c r="AH68" s="44"/>
      <c r="AI68" s="44"/>
      <c r="AJ68" s="44"/>
      <c r="AK68" s="44"/>
    </row>
    <row r="69" ht="14.25" customHeight="1">
      <c r="A69" s="44"/>
      <c r="B69" s="44"/>
      <c r="C69" s="44"/>
      <c r="D69" s="78"/>
      <c r="E69" s="78"/>
      <c r="F69" s="44"/>
      <c r="G69" s="44"/>
      <c r="H69" s="44"/>
      <c r="I69" s="78"/>
      <c r="J69" s="78"/>
      <c r="K69" s="44"/>
      <c r="L69" s="44"/>
      <c r="M69" s="44"/>
      <c r="N69" s="44"/>
      <c r="O69" s="44"/>
      <c r="P69" s="44"/>
      <c r="Q69" s="44"/>
      <c r="R69" s="44"/>
      <c r="S69" s="44"/>
      <c r="T69" s="44"/>
      <c r="U69" s="44"/>
      <c r="V69" s="44"/>
      <c r="W69" s="44"/>
      <c r="X69" s="44"/>
      <c r="Y69" s="78"/>
      <c r="Z69" s="44"/>
      <c r="AA69" s="44"/>
      <c r="AB69" s="44"/>
      <c r="AC69" s="44"/>
      <c r="AD69" s="44"/>
      <c r="AE69" s="44"/>
      <c r="AF69" s="44"/>
      <c r="AG69" s="44"/>
      <c r="AH69" s="44"/>
      <c r="AI69" s="44"/>
      <c r="AJ69" s="44"/>
      <c r="AK69" s="44"/>
    </row>
    <row r="70" ht="14.25" customHeight="1">
      <c r="A70" s="44"/>
      <c r="B70" s="44"/>
      <c r="C70" s="44"/>
      <c r="D70" s="78"/>
      <c r="E70" s="78"/>
      <c r="F70" s="44"/>
      <c r="G70" s="44"/>
      <c r="H70" s="44"/>
      <c r="I70" s="78"/>
      <c r="J70" s="78"/>
      <c r="K70" s="44"/>
      <c r="L70" s="44"/>
      <c r="M70" s="44"/>
      <c r="N70" s="44"/>
      <c r="O70" s="44"/>
      <c r="P70" s="44"/>
      <c r="Q70" s="44"/>
      <c r="R70" s="44"/>
      <c r="S70" s="44"/>
      <c r="T70" s="44"/>
      <c r="U70" s="44"/>
      <c r="V70" s="44"/>
      <c r="W70" s="44"/>
      <c r="X70" s="44"/>
      <c r="Y70" s="78"/>
      <c r="Z70" s="44"/>
      <c r="AA70" s="44"/>
      <c r="AB70" s="44"/>
      <c r="AC70" s="44"/>
      <c r="AD70" s="44"/>
      <c r="AE70" s="44"/>
      <c r="AF70" s="44"/>
      <c r="AG70" s="44"/>
      <c r="AH70" s="44"/>
      <c r="AI70" s="44"/>
      <c r="AJ70" s="44"/>
      <c r="AK70" s="44"/>
    </row>
    <row r="71" ht="14.25" customHeight="1">
      <c r="A71" s="44"/>
      <c r="B71" s="44"/>
      <c r="C71" s="44"/>
      <c r="D71" s="78"/>
      <c r="E71" s="78"/>
      <c r="F71" s="44"/>
      <c r="G71" s="44"/>
      <c r="H71" s="44"/>
      <c r="I71" s="78"/>
      <c r="J71" s="78"/>
      <c r="K71" s="44"/>
      <c r="L71" s="44"/>
      <c r="M71" s="44"/>
      <c r="N71" s="44"/>
      <c r="O71" s="44"/>
      <c r="P71" s="44"/>
      <c r="Q71" s="44"/>
      <c r="R71" s="44"/>
      <c r="S71" s="44"/>
      <c r="T71" s="44"/>
      <c r="U71" s="44"/>
      <c r="V71" s="44"/>
      <c r="W71" s="44"/>
      <c r="X71" s="44"/>
      <c r="Y71" s="78"/>
      <c r="Z71" s="44"/>
      <c r="AA71" s="44"/>
      <c r="AB71" s="44"/>
      <c r="AC71" s="44"/>
      <c r="AD71" s="44"/>
      <c r="AE71" s="44"/>
      <c r="AF71" s="44"/>
      <c r="AG71" s="44"/>
      <c r="AH71" s="44"/>
      <c r="AI71" s="44"/>
      <c r="AJ71" s="44"/>
      <c r="AK71" s="44"/>
    </row>
    <row r="72" ht="14.25" customHeight="1">
      <c r="A72" s="44"/>
      <c r="B72" s="44"/>
      <c r="C72" s="44"/>
      <c r="D72" s="78"/>
      <c r="E72" s="78"/>
      <c r="F72" s="44"/>
      <c r="G72" s="44"/>
      <c r="H72" s="44"/>
      <c r="I72" s="78"/>
      <c r="J72" s="78"/>
      <c r="K72" s="44"/>
      <c r="L72" s="44"/>
      <c r="M72" s="44"/>
      <c r="N72" s="44"/>
      <c r="O72" s="44"/>
      <c r="P72" s="44"/>
      <c r="Q72" s="44"/>
      <c r="R72" s="44"/>
      <c r="S72" s="44"/>
      <c r="T72" s="44"/>
      <c r="U72" s="44"/>
      <c r="V72" s="44"/>
      <c r="W72" s="44"/>
      <c r="X72" s="44"/>
      <c r="Y72" s="78"/>
      <c r="Z72" s="44"/>
      <c r="AA72" s="44"/>
      <c r="AB72" s="44"/>
      <c r="AC72" s="44"/>
      <c r="AD72" s="44"/>
      <c r="AE72" s="44"/>
      <c r="AF72" s="44"/>
      <c r="AG72" s="44"/>
      <c r="AH72" s="44"/>
      <c r="AI72" s="44"/>
      <c r="AJ72" s="44"/>
      <c r="AK72" s="44"/>
    </row>
    <row r="73" ht="14.25" customHeight="1">
      <c r="A73" s="44"/>
      <c r="B73" s="44"/>
      <c r="C73" s="44"/>
      <c r="D73" s="78"/>
      <c r="E73" s="78"/>
      <c r="F73" s="44"/>
      <c r="G73" s="44"/>
      <c r="H73" s="44"/>
      <c r="I73" s="78"/>
      <c r="J73" s="78"/>
      <c r="K73" s="44"/>
      <c r="L73" s="44"/>
      <c r="M73" s="44"/>
      <c r="N73" s="44"/>
      <c r="O73" s="44"/>
      <c r="P73" s="44"/>
      <c r="Q73" s="44"/>
      <c r="R73" s="44"/>
      <c r="S73" s="44"/>
      <c r="T73" s="44"/>
      <c r="U73" s="44"/>
      <c r="V73" s="44"/>
      <c r="W73" s="44"/>
      <c r="X73" s="44"/>
      <c r="Y73" s="78"/>
      <c r="Z73" s="44"/>
      <c r="AA73" s="44"/>
      <c r="AB73" s="44"/>
      <c r="AC73" s="44"/>
      <c r="AD73" s="44"/>
      <c r="AE73" s="44"/>
      <c r="AF73" s="44"/>
      <c r="AG73" s="44"/>
      <c r="AH73" s="44"/>
      <c r="AI73" s="44"/>
      <c r="AJ73" s="44"/>
      <c r="AK73" s="44"/>
    </row>
    <row r="74" ht="14.25" customHeight="1">
      <c r="A74" s="44"/>
      <c r="B74" s="44"/>
      <c r="C74" s="44"/>
      <c r="D74" s="78"/>
      <c r="E74" s="78"/>
      <c r="F74" s="44"/>
      <c r="G74" s="44"/>
      <c r="H74" s="44"/>
      <c r="I74" s="78"/>
      <c r="J74" s="78"/>
      <c r="K74" s="44"/>
      <c r="L74" s="44"/>
      <c r="M74" s="44"/>
      <c r="N74" s="44"/>
      <c r="O74" s="44"/>
      <c r="P74" s="44"/>
      <c r="Q74" s="44"/>
      <c r="R74" s="44"/>
      <c r="S74" s="44"/>
      <c r="T74" s="44"/>
      <c r="U74" s="44"/>
      <c r="V74" s="44"/>
      <c r="W74" s="44"/>
      <c r="X74" s="44"/>
      <c r="Y74" s="78"/>
      <c r="Z74" s="44"/>
      <c r="AA74" s="44"/>
      <c r="AB74" s="44"/>
      <c r="AC74" s="44"/>
      <c r="AD74" s="44"/>
      <c r="AE74" s="44"/>
      <c r="AF74" s="44"/>
      <c r="AG74" s="44"/>
      <c r="AH74" s="44"/>
      <c r="AI74" s="44"/>
      <c r="AJ74" s="44"/>
      <c r="AK74" s="44"/>
    </row>
    <row r="75" ht="14.25" customHeight="1">
      <c r="A75" s="44"/>
      <c r="B75" s="44"/>
      <c r="C75" s="44"/>
      <c r="D75" s="78"/>
      <c r="E75" s="78"/>
      <c r="F75" s="44"/>
      <c r="G75" s="44"/>
      <c r="H75" s="44"/>
      <c r="I75" s="78"/>
      <c r="J75" s="78"/>
      <c r="K75" s="44"/>
      <c r="L75" s="44"/>
      <c r="M75" s="44"/>
      <c r="N75" s="44"/>
      <c r="O75" s="44"/>
      <c r="P75" s="44"/>
      <c r="Q75" s="44"/>
      <c r="R75" s="44"/>
      <c r="S75" s="44"/>
      <c r="T75" s="44"/>
      <c r="U75" s="44"/>
      <c r="V75" s="44"/>
      <c r="W75" s="44"/>
      <c r="X75" s="44"/>
      <c r="Y75" s="78"/>
      <c r="Z75" s="44"/>
      <c r="AA75" s="44"/>
      <c r="AB75" s="44"/>
      <c r="AC75" s="44"/>
      <c r="AD75" s="44"/>
      <c r="AE75" s="44"/>
      <c r="AF75" s="44"/>
      <c r="AG75" s="44"/>
      <c r="AH75" s="44"/>
      <c r="AI75" s="44"/>
      <c r="AJ75" s="44"/>
      <c r="AK75" s="44"/>
    </row>
    <row r="76" ht="14.25" customHeight="1">
      <c r="A76" s="44"/>
      <c r="B76" s="44"/>
      <c r="C76" s="44"/>
      <c r="D76" s="78"/>
      <c r="E76" s="78"/>
      <c r="F76" s="44"/>
      <c r="G76" s="44"/>
      <c r="H76" s="44"/>
      <c r="I76" s="78"/>
      <c r="J76" s="78"/>
      <c r="K76" s="44"/>
      <c r="L76" s="44"/>
      <c r="M76" s="44"/>
      <c r="N76" s="44"/>
      <c r="O76" s="44"/>
      <c r="P76" s="44"/>
      <c r="Q76" s="44"/>
      <c r="R76" s="44"/>
      <c r="S76" s="44"/>
      <c r="T76" s="44"/>
      <c r="U76" s="44"/>
      <c r="V76" s="44"/>
      <c r="W76" s="44"/>
      <c r="X76" s="44"/>
      <c r="Y76" s="78"/>
      <c r="Z76" s="44"/>
      <c r="AA76" s="44"/>
      <c r="AB76" s="44"/>
      <c r="AC76" s="44"/>
      <c r="AD76" s="44"/>
      <c r="AE76" s="44"/>
      <c r="AF76" s="44"/>
      <c r="AG76" s="44"/>
      <c r="AH76" s="44"/>
      <c r="AI76" s="44"/>
      <c r="AJ76" s="44"/>
      <c r="AK76" s="44"/>
    </row>
    <row r="77" ht="14.25" customHeight="1">
      <c r="A77" s="44"/>
      <c r="B77" s="44"/>
      <c r="C77" s="44"/>
      <c r="D77" s="78"/>
      <c r="E77" s="78"/>
      <c r="F77" s="44"/>
      <c r="G77" s="44"/>
      <c r="H77" s="44"/>
      <c r="I77" s="78"/>
      <c r="J77" s="78"/>
      <c r="K77" s="44"/>
      <c r="L77" s="44"/>
      <c r="M77" s="44"/>
      <c r="N77" s="44"/>
      <c r="O77" s="44"/>
      <c r="P77" s="44"/>
      <c r="Q77" s="44"/>
      <c r="R77" s="44"/>
      <c r="S77" s="44"/>
      <c r="T77" s="44"/>
      <c r="U77" s="44"/>
      <c r="V77" s="44"/>
      <c r="W77" s="44"/>
      <c r="X77" s="44"/>
      <c r="Y77" s="78"/>
      <c r="Z77" s="44"/>
      <c r="AA77" s="44"/>
      <c r="AB77" s="44"/>
      <c r="AC77" s="44"/>
      <c r="AD77" s="44"/>
      <c r="AE77" s="44"/>
      <c r="AF77" s="44"/>
      <c r="AG77" s="44"/>
      <c r="AH77" s="44"/>
      <c r="AI77" s="44"/>
      <c r="AJ77" s="44"/>
      <c r="AK77" s="44"/>
    </row>
    <row r="78" ht="14.25" customHeight="1">
      <c r="A78" s="44"/>
      <c r="B78" s="44"/>
      <c r="C78" s="44"/>
      <c r="D78" s="78"/>
      <c r="E78" s="78"/>
      <c r="F78" s="44"/>
      <c r="G78" s="44"/>
      <c r="H78" s="44"/>
      <c r="I78" s="78"/>
      <c r="J78" s="78"/>
      <c r="K78" s="44"/>
      <c r="L78" s="44"/>
      <c r="M78" s="44"/>
      <c r="N78" s="44"/>
      <c r="O78" s="44"/>
      <c r="P78" s="44"/>
      <c r="Q78" s="44"/>
      <c r="R78" s="44"/>
      <c r="S78" s="44"/>
      <c r="T78" s="44"/>
      <c r="U78" s="44"/>
      <c r="V78" s="44"/>
      <c r="W78" s="44"/>
      <c r="X78" s="44"/>
      <c r="Y78" s="78"/>
      <c r="Z78" s="44"/>
      <c r="AA78" s="44"/>
      <c r="AB78" s="44"/>
      <c r="AC78" s="44"/>
      <c r="AD78" s="44"/>
      <c r="AE78" s="44"/>
      <c r="AF78" s="44"/>
      <c r="AG78" s="44"/>
      <c r="AH78" s="44"/>
      <c r="AI78" s="44"/>
      <c r="AJ78" s="44"/>
      <c r="AK78" s="44"/>
    </row>
    <row r="79" ht="14.25" customHeight="1">
      <c r="A79" s="44"/>
      <c r="B79" s="44"/>
      <c r="C79" s="44"/>
      <c r="D79" s="78"/>
      <c r="E79" s="78"/>
      <c r="F79" s="44"/>
      <c r="G79" s="44"/>
      <c r="H79" s="44"/>
      <c r="I79" s="78"/>
      <c r="J79" s="78"/>
      <c r="K79" s="44"/>
      <c r="L79" s="44"/>
      <c r="M79" s="44"/>
      <c r="N79" s="44"/>
      <c r="O79" s="44"/>
      <c r="P79" s="44"/>
      <c r="Q79" s="44"/>
      <c r="R79" s="44"/>
      <c r="S79" s="44"/>
      <c r="T79" s="44"/>
      <c r="U79" s="44"/>
      <c r="V79" s="44"/>
      <c r="W79" s="44"/>
      <c r="X79" s="44"/>
      <c r="Y79" s="78"/>
      <c r="Z79" s="44"/>
      <c r="AA79" s="44"/>
      <c r="AB79" s="44"/>
      <c r="AC79" s="44"/>
      <c r="AD79" s="44"/>
      <c r="AE79" s="44"/>
      <c r="AF79" s="44"/>
      <c r="AG79" s="44"/>
      <c r="AH79" s="44"/>
      <c r="AI79" s="44"/>
      <c r="AJ79" s="44"/>
      <c r="AK79" s="44"/>
    </row>
    <row r="80" ht="14.25" customHeight="1">
      <c r="A80" s="44"/>
      <c r="B80" s="44"/>
      <c r="C80" s="44"/>
      <c r="D80" s="78"/>
      <c r="E80" s="78"/>
      <c r="F80" s="44"/>
      <c r="G80" s="44"/>
      <c r="H80" s="44"/>
      <c r="I80" s="78"/>
      <c r="J80" s="78"/>
      <c r="K80" s="44"/>
      <c r="L80" s="44"/>
      <c r="M80" s="44"/>
      <c r="N80" s="44"/>
      <c r="O80" s="44"/>
      <c r="P80" s="44"/>
      <c r="Q80" s="44"/>
      <c r="R80" s="44"/>
      <c r="S80" s="44"/>
      <c r="T80" s="44"/>
      <c r="U80" s="44"/>
      <c r="V80" s="44"/>
      <c r="W80" s="44"/>
      <c r="X80" s="44"/>
      <c r="Y80" s="78"/>
      <c r="Z80" s="44"/>
      <c r="AA80" s="44"/>
      <c r="AB80" s="44"/>
      <c r="AC80" s="44"/>
      <c r="AD80" s="44"/>
      <c r="AE80" s="44"/>
      <c r="AF80" s="44"/>
      <c r="AG80" s="44"/>
      <c r="AH80" s="44"/>
      <c r="AI80" s="44"/>
      <c r="AJ80" s="44"/>
      <c r="AK80" s="44"/>
    </row>
    <row r="81" ht="14.25" customHeight="1">
      <c r="A81" s="44"/>
      <c r="B81" s="44"/>
      <c r="C81" s="44"/>
      <c r="D81" s="78"/>
      <c r="E81" s="78"/>
      <c r="F81" s="44"/>
      <c r="G81" s="44"/>
      <c r="H81" s="44"/>
      <c r="I81" s="78"/>
      <c r="J81" s="78"/>
      <c r="K81" s="44"/>
      <c r="L81" s="44"/>
      <c r="M81" s="44"/>
      <c r="N81" s="44"/>
      <c r="O81" s="44"/>
      <c r="P81" s="44"/>
      <c r="Q81" s="44"/>
      <c r="R81" s="44"/>
      <c r="S81" s="44"/>
      <c r="T81" s="44"/>
      <c r="U81" s="44"/>
      <c r="V81" s="44"/>
      <c r="W81" s="44"/>
      <c r="X81" s="44"/>
      <c r="Y81" s="78"/>
      <c r="Z81" s="44"/>
      <c r="AA81" s="44"/>
      <c r="AB81" s="44"/>
      <c r="AC81" s="44"/>
      <c r="AD81" s="44"/>
      <c r="AE81" s="44"/>
      <c r="AF81" s="44"/>
      <c r="AG81" s="44"/>
      <c r="AH81" s="44"/>
      <c r="AI81" s="44"/>
      <c r="AJ81" s="44"/>
      <c r="AK81" s="44"/>
    </row>
    <row r="82" ht="14.25" customHeight="1">
      <c r="A82" s="44"/>
      <c r="B82" s="44"/>
      <c r="C82" s="44"/>
      <c r="D82" s="78"/>
      <c r="E82" s="78"/>
      <c r="F82" s="44"/>
      <c r="G82" s="44"/>
      <c r="H82" s="44"/>
      <c r="I82" s="78"/>
      <c r="J82" s="78"/>
      <c r="K82" s="44"/>
      <c r="L82" s="44"/>
      <c r="M82" s="44"/>
      <c r="N82" s="44"/>
      <c r="O82" s="44"/>
      <c r="P82" s="44"/>
      <c r="Q82" s="44"/>
      <c r="R82" s="44"/>
      <c r="S82" s="44"/>
      <c r="T82" s="44"/>
      <c r="U82" s="44"/>
      <c r="V82" s="44"/>
      <c r="W82" s="44"/>
      <c r="X82" s="44"/>
      <c r="Y82" s="78"/>
      <c r="Z82" s="44"/>
      <c r="AA82" s="44"/>
      <c r="AB82" s="44"/>
      <c r="AC82" s="44"/>
      <c r="AD82" s="44"/>
      <c r="AE82" s="44"/>
      <c r="AF82" s="44"/>
      <c r="AG82" s="44"/>
      <c r="AH82" s="44"/>
      <c r="AI82" s="44"/>
      <c r="AJ82" s="44"/>
      <c r="AK82" s="44"/>
    </row>
    <row r="83" ht="14.25" customHeight="1">
      <c r="A83" s="44"/>
      <c r="B83" s="44"/>
      <c r="C83" s="44"/>
      <c r="D83" s="78"/>
      <c r="E83" s="78"/>
      <c r="F83" s="44"/>
      <c r="G83" s="44"/>
      <c r="H83" s="44"/>
      <c r="I83" s="78"/>
      <c r="J83" s="78"/>
      <c r="K83" s="44"/>
      <c r="L83" s="44"/>
      <c r="M83" s="44"/>
      <c r="N83" s="44"/>
      <c r="O83" s="44"/>
      <c r="P83" s="44"/>
      <c r="Q83" s="44"/>
      <c r="R83" s="44"/>
      <c r="S83" s="44"/>
      <c r="T83" s="44"/>
      <c r="U83" s="44"/>
      <c r="V83" s="44"/>
      <c r="W83" s="44"/>
      <c r="X83" s="44"/>
      <c r="Y83" s="78"/>
      <c r="Z83" s="44"/>
      <c r="AA83" s="44"/>
      <c r="AB83" s="44"/>
      <c r="AC83" s="44"/>
      <c r="AD83" s="44"/>
      <c r="AE83" s="44"/>
      <c r="AF83" s="44"/>
      <c r="AG83" s="44"/>
      <c r="AH83" s="44"/>
      <c r="AI83" s="44"/>
      <c r="AJ83" s="44"/>
      <c r="AK83" s="44"/>
    </row>
    <row r="84" ht="14.25" customHeight="1">
      <c r="A84" s="44"/>
      <c r="B84" s="44"/>
      <c r="C84" s="44"/>
      <c r="D84" s="78"/>
      <c r="E84" s="78"/>
      <c r="F84" s="44"/>
      <c r="G84" s="44"/>
      <c r="H84" s="44"/>
      <c r="I84" s="78"/>
      <c r="J84" s="78"/>
      <c r="K84" s="44"/>
      <c r="L84" s="44"/>
      <c r="M84" s="44"/>
      <c r="N84" s="44"/>
      <c r="O84" s="44"/>
      <c r="P84" s="44"/>
      <c r="Q84" s="44"/>
      <c r="R84" s="44"/>
      <c r="S84" s="44"/>
      <c r="T84" s="44"/>
      <c r="U84" s="44"/>
      <c r="V84" s="44"/>
      <c r="W84" s="44"/>
      <c r="X84" s="44"/>
      <c r="Y84" s="78"/>
      <c r="Z84" s="44"/>
      <c r="AA84" s="44"/>
      <c r="AB84" s="44"/>
      <c r="AC84" s="44"/>
      <c r="AD84" s="44"/>
      <c r="AE84" s="44"/>
      <c r="AF84" s="44"/>
      <c r="AG84" s="44"/>
      <c r="AH84" s="44"/>
      <c r="AI84" s="44"/>
      <c r="AJ84" s="44"/>
      <c r="AK84" s="44"/>
    </row>
    <row r="85" ht="14.25" customHeight="1">
      <c r="A85" s="44"/>
      <c r="B85" s="44"/>
      <c r="C85" s="44"/>
      <c r="D85" s="78"/>
      <c r="E85" s="78"/>
      <c r="F85" s="44"/>
      <c r="G85" s="44"/>
      <c r="H85" s="44"/>
      <c r="I85" s="78"/>
      <c r="J85" s="78"/>
      <c r="K85" s="44"/>
      <c r="L85" s="44"/>
      <c r="M85" s="44"/>
      <c r="N85" s="44"/>
      <c r="O85" s="44"/>
      <c r="P85" s="44"/>
      <c r="Q85" s="44"/>
      <c r="R85" s="44"/>
      <c r="S85" s="44"/>
      <c r="T85" s="44"/>
      <c r="U85" s="44"/>
      <c r="V85" s="44"/>
      <c r="W85" s="44"/>
      <c r="X85" s="44"/>
      <c r="Y85" s="78"/>
      <c r="Z85" s="44"/>
      <c r="AA85" s="44"/>
      <c r="AB85" s="44"/>
      <c r="AC85" s="44"/>
      <c r="AD85" s="44"/>
      <c r="AE85" s="44"/>
      <c r="AF85" s="44"/>
      <c r="AG85" s="44"/>
      <c r="AH85" s="44"/>
      <c r="AI85" s="44"/>
      <c r="AJ85" s="44"/>
      <c r="AK85" s="44"/>
    </row>
    <row r="86" ht="14.25" customHeight="1">
      <c r="A86" s="44"/>
      <c r="B86" s="44"/>
      <c r="C86" s="44"/>
      <c r="D86" s="78"/>
      <c r="E86" s="78"/>
      <c r="F86" s="44"/>
      <c r="G86" s="44"/>
      <c r="H86" s="44"/>
      <c r="I86" s="78"/>
      <c r="J86" s="78"/>
      <c r="K86" s="44"/>
      <c r="L86" s="44"/>
      <c r="M86" s="44"/>
      <c r="N86" s="44"/>
      <c r="O86" s="44"/>
      <c r="P86" s="44"/>
      <c r="Q86" s="44"/>
      <c r="R86" s="44"/>
      <c r="S86" s="44"/>
      <c r="T86" s="44"/>
      <c r="U86" s="44"/>
      <c r="V86" s="44"/>
      <c r="W86" s="44"/>
      <c r="X86" s="44"/>
      <c r="Y86" s="78"/>
      <c r="Z86" s="44"/>
      <c r="AA86" s="44"/>
      <c r="AB86" s="44"/>
      <c r="AC86" s="44"/>
      <c r="AD86" s="44"/>
      <c r="AE86" s="44"/>
      <c r="AF86" s="44"/>
      <c r="AG86" s="44"/>
      <c r="AH86" s="44"/>
      <c r="AI86" s="44"/>
      <c r="AJ86" s="44"/>
      <c r="AK86" s="44"/>
    </row>
    <row r="87" ht="14.25" customHeight="1">
      <c r="A87" s="44"/>
      <c r="B87" s="44"/>
      <c r="C87" s="44"/>
      <c r="D87" s="78"/>
      <c r="E87" s="78"/>
      <c r="F87" s="44"/>
      <c r="G87" s="44"/>
      <c r="H87" s="44"/>
      <c r="I87" s="78"/>
      <c r="J87" s="78"/>
      <c r="K87" s="44"/>
      <c r="L87" s="44"/>
      <c r="M87" s="44"/>
      <c r="N87" s="44"/>
      <c r="O87" s="44"/>
      <c r="P87" s="44"/>
      <c r="Q87" s="44"/>
      <c r="R87" s="44"/>
      <c r="S87" s="44"/>
      <c r="T87" s="44"/>
      <c r="U87" s="44"/>
      <c r="V87" s="44"/>
      <c r="W87" s="44"/>
      <c r="X87" s="44"/>
      <c r="Y87" s="78"/>
      <c r="Z87" s="44"/>
      <c r="AA87" s="44"/>
      <c r="AB87" s="44"/>
      <c r="AC87" s="44"/>
      <c r="AD87" s="44"/>
      <c r="AE87" s="44"/>
      <c r="AF87" s="44"/>
      <c r="AG87" s="44"/>
      <c r="AH87" s="44"/>
      <c r="AI87" s="44"/>
      <c r="AJ87" s="44"/>
      <c r="AK87" s="44"/>
    </row>
    <row r="88" ht="14.25" customHeight="1">
      <c r="A88" s="44"/>
      <c r="B88" s="44"/>
      <c r="C88" s="44"/>
      <c r="D88" s="78"/>
      <c r="E88" s="78"/>
      <c r="F88" s="44"/>
      <c r="G88" s="44"/>
      <c r="H88" s="44"/>
      <c r="I88" s="78"/>
      <c r="J88" s="78"/>
      <c r="K88" s="44"/>
      <c r="L88" s="44"/>
      <c r="M88" s="44"/>
      <c r="N88" s="44"/>
      <c r="O88" s="44"/>
      <c r="P88" s="44"/>
      <c r="Q88" s="44"/>
      <c r="R88" s="44"/>
      <c r="S88" s="44"/>
      <c r="T88" s="44"/>
      <c r="U88" s="44"/>
      <c r="V88" s="44"/>
      <c r="W88" s="44"/>
      <c r="X88" s="44"/>
      <c r="Y88" s="78"/>
      <c r="Z88" s="44"/>
      <c r="AA88" s="44"/>
      <c r="AB88" s="44"/>
      <c r="AC88" s="44"/>
      <c r="AD88" s="44"/>
      <c r="AE88" s="44"/>
      <c r="AF88" s="44"/>
      <c r="AG88" s="44"/>
      <c r="AH88" s="44"/>
      <c r="AI88" s="44"/>
      <c r="AJ88" s="44"/>
      <c r="AK88" s="44"/>
    </row>
    <row r="89" ht="14.25" customHeight="1">
      <c r="A89" s="44"/>
      <c r="B89" s="44"/>
      <c r="C89" s="44"/>
      <c r="D89" s="78"/>
      <c r="E89" s="78"/>
      <c r="F89" s="44"/>
      <c r="G89" s="44"/>
      <c r="H89" s="44"/>
      <c r="I89" s="78"/>
      <c r="J89" s="78"/>
      <c r="K89" s="44"/>
      <c r="L89" s="44"/>
      <c r="M89" s="44"/>
      <c r="N89" s="44"/>
      <c r="O89" s="44"/>
      <c r="P89" s="44"/>
      <c r="Q89" s="44"/>
      <c r="R89" s="44"/>
      <c r="S89" s="44"/>
      <c r="T89" s="44"/>
      <c r="U89" s="44"/>
      <c r="V89" s="44"/>
      <c r="W89" s="44"/>
      <c r="X89" s="44"/>
      <c r="Y89" s="78"/>
      <c r="Z89" s="44"/>
      <c r="AA89" s="44"/>
      <c r="AB89" s="44"/>
      <c r="AC89" s="44"/>
      <c r="AD89" s="44"/>
      <c r="AE89" s="44"/>
      <c r="AF89" s="44"/>
      <c r="AG89" s="44"/>
      <c r="AH89" s="44"/>
      <c r="AI89" s="44"/>
      <c r="AJ89" s="44"/>
      <c r="AK89" s="44"/>
    </row>
    <row r="90" ht="14.25" customHeight="1">
      <c r="A90" s="44"/>
      <c r="B90" s="44"/>
      <c r="C90" s="44"/>
      <c r="D90" s="78"/>
      <c r="E90" s="78"/>
      <c r="F90" s="44"/>
      <c r="G90" s="44"/>
      <c r="H90" s="44"/>
      <c r="I90" s="78"/>
      <c r="J90" s="78"/>
      <c r="K90" s="44"/>
      <c r="L90" s="44"/>
      <c r="M90" s="44"/>
      <c r="N90" s="44"/>
      <c r="O90" s="44"/>
      <c r="P90" s="44"/>
      <c r="Q90" s="44"/>
      <c r="R90" s="44"/>
      <c r="S90" s="44"/>
      <c r="T90" s="44"/>
      <c r="U90" s="44"/>
      <c r="V90" s="44"/>
      <c r="W90" s="44"/>
      <c r="X90" s="44"/>
      <c r="Y90" s="78"/>
      <c r="Z90" s="44"/>
      <c r="AA90" s="44"/>
      <c r="AB90" s="44"/>
      <c r="AC90" s="44"/>
      <c r="AD90" s="44"/>
      <c r="AE90" s="44"/>
      <c r="AF90" s="44"/>
      <c r="AG90" s="44"/>
      <c r="AH90" s="44"/>
      <c r="AI90" s="44"/>
      <c r="AJ90" s="44"/>
      <c r="AK90" s="44"/>
    </row>
    <row r="91" ht="14.25" customHeight="1">
      <c r="A91" s="44"/>
      <c r="B91" s="44"/>
      <c r="C91" s="44"/>
      <c r="D91" s="78"/>
      <c r="E91" s="78"/>
      <c r="F91" s="44"/>
      <c r="G91" s="44"/>
      <c r="H91" s="44"/>
      <c r="I91" s="78"/>
      <c r="J91" s="78"/>
      <c r="K91" s="44"/>
      <c r="L91" s="44"/>
      <c r="M91" s="44"/>
      <c r="N91" s="44"/>
      <c r="O91" s="44"/>
      <c r="P91" s="44"/>
      <c r="Q91" s="44"/>
      <c r="R91" s="44"/>
      <c r="S91" s="44"/>
      <c r="T91" s="44"/>
      <c r="U91" s="44"/>
      <c r="V91" s="44"/>
      <c r="W91" s="44"/>
      <c r="X91" s="44"/>
      <c r="Y91" s="78"/>
      <c r="Z91" s="44"/>
      <c r="AA91" s="44"/>
      <c r="AB91" s="44"/>
      <c r="AC91" s="44"/>
      <c r="AD91" s="44"/>
      <c r="AE91" s="44"/>
      <c r="AF91" s="44"/>
      <c r="AG91" s="44"/>
      <c r="AH91" s="44"/>
      <c r="AI91" s="44"/>
      <c r="AJ91" s="44"/>
      <c r="AK91" s="44"/>
    </row>
    <row r="92" ht="14.25" customHeight="1">
      <c r="A92" s="44"/>
      <c r="B92" s="44"/>
      <c r="C92" s="44"/>
      <c r="D92" s="78"/>
      <c r="E92" s="78"/>
      <c r="F92" s="44"/>
      <c r="G92" s="44"/>
      <c r="H92" s="44"/>
      <c r="I92" s="78"/>
      <c r="J92" s="78"/>
      <c r="K92" s="44"/>
      <c r="L92" s="44"/>
      <c r="M92" s="44"/>
      <c r="N92" s="44"/>
      <c r="O92" s="44"/>
      <c r="P92" s="44"/>
      <c r="Q92" s="44"/>
      <c r="R92" s="44"/>
      <c r="S92" s="44"/>
      <c r="T92" s="44"/>
      <c r="U92" s="44"/>
      <c r="V92" s="44"/>
      <c r="W92" s="44"/>
      <c r="X92" s="44"/>
      <c r="Y92" s="78"/>
      <c r="Z92" s="44"/>
      <c r="AA92" s="44"/>
      <c r="AB92" s="44"/>
      <c r="AC92" s="44"/>
      <c r="AD92" s="44"/>
      <c r="AE92" s="44"/>
      <c r="AF92" s="44"/>
      <c r="AG92" s="44"/>
      <c r="AH92" s="44"/>
      <c r="AI92" s="44"/>
      <c r="AJ92" s="44"/>
      <c r="AK92" s="44"/>
    </row>
    <row r="93" ht="14.25" customHeight="1">
      <c r="A93" s="44"/>
      <c r="B93" s="44"/>
      <c r="C93" s="44"/>
      <c r="D93" s="78"/>
      <c r="E93" s="78"/>
      <c r="F93" s="44"/>
      <c r="G93" s="44"/>
      <c r="H93" s="44"/>
      <c r="I93" s="78"/>
      <c r="J93" s="78"/>
      <c r="K93" s="44"/>
      <c r="L93" s="44"/>
      <c r="M93" s="44"/>
      <c r="N93" s="44"/>
      <c r="O93" s="44"/>
      <c r="P93" s="44"/>
      <c r="Q93" s="44"/>
      <c r="R93" s="44"/>
      <c r="S93" s="44"/>
      <c r="T93" s="44"/>
      <c r="U93" s="44"/>
      <c r="V93" s="44"/>
      <c r="W93" s="44"/>
      <c r="X93" s="44"/>
      <c r="Y93" s="78"/>
      <c r="Z93" s="44"/>
      <c r="AA93" s="44"/>
      <c r="AB93" s="44"/>
      <c r="AC93" s="44"/>
      <c r="AD93" s="44"/>
      <c r="AE93" s="44"/>
      <c r="AF93" s="44"/>
      <c r="AG93" s="44"/>
      <c r="AH93" s="44"/>
      <c r="AI93" s="44"/>
      <c r="AJ93" s="44"/>
      <c r="AK93" s="44"/>
    </row>
    <row r="94" ht="14.25" customHeight="1">
      <c r="A94" s="44"/>
      <c r="B94" s="44"/>
      <c r="C94" s="44"/>
      <c r="D94" s="78"/>
      <c r="E94" s="78"/>
      <c r="F94" s="44"/>
      <c r="G94" s="44"/>
      <c r="H94" s="44"/>
      <c r="I94" s="78"/>
      <c r="J94" s="78"/>
      <c r="K94" s="44"/>
      <c r="L94" s="44"/>
      <c r="M94" s="44"/>
      <c r="N94" s="44"/>
      <c r="O94" s="44"/>
      <c r="P94" s="44"/>
      <c r="Q94" s="44"/>
      <c r="R94" s="44"/>
      <c r="S94" s="44"/>
      <c r="T94" s="44"/>
      <c r="U94" s="44"/>
      <c r="V94" s="44"/>
      <c r="W94" s="44"/>
      <c r="X94" s="44"/>
      <c r="Y94" s="78"/>
      <c r="Z94" s="44"/>
      <c r="AA94" s="44"/>
      <c r="AB94" s="44"/>
      <c r="AC94" s="44"/>
      <c r="AD94" s="44"/>
      <c r="AE94" s="44"/>
      <c r="AF94" s="44"/>
      <c r="AG94" s="44"/>
      <c r="AH94" s="44"/>
      <c r="AI94" s="44"/>
      <c r="AJ94" s="44"/>
      <c r="AK94" s="44"/>
    </row>
    <row r="95" ht="14.25" customHeight="1">
      <c r="A95" s="44"/>
      <c r="B95" s="44"/>
      <c r="C95" s="44"/>
      <c r="D95" s="78"/>
      <c r="E95" s="78"/>
      <c r="F95" s="44"/>
      <c r="G95" s="44"/>
      <c r="H95" s="44"/>
      <c r="I95" s="78"/>
      <c r="J95" s="78"/>
      <c r="K95" s="44"/>
      <c r="L95" s="44"/>
      <c r="M95" s="44"/>
      <c r="N95" s="44"/>
      <c r="O95" s="44"/>
      <c r="P95" s="44"/>
      <c r="Q95" s="44"/>
      <c r="R95" s="44"/>
      <c r="S95" s="44"/>
      <c r="T95" s="44"/>
      <c r="U95" s="44"/>
      <c r="V95" s="44"/>
      <c r="W95" s="44"/>
      <c r="X95" s="44"/>
      <c r="Y95" s="78"/>
      <c r="Z95" s="44"/>
      <c r="AA95" s="44"/>
      <c r="AB95" s="44"/>
      <c r="AC95" s="44"/>
      <c r="AD95" s="44"/>
      <c r="AE95" s="44"/>
      <c r="AF95" s="44"/>
      <c r="AG95" s="44"/>
      <c r="AH95" s="44"/>
      <c r="AI95" s="44"/>
      <c r="AJ95" s="44"/>
      <c r="AK95" s="44"/>
    </row>
    <row r="96" ht="14.25" customHeight="1">
      <c r="A96" s="44"/>
      <c r="B96" s="44"/>
      <c r="C96" s="44"/>
      <c r="D96" s="78"/>
      <c r="E96" s="78"/>
      <c r="F96" s="44"/>
      <c r="G96" s="44"/>
      <c r="H96" s="44"/>
      <c r="I96" s="78"/>
      <c r="J96" s="78"/>
      <c r="K96" s="44"/>
      <c r="L96" s="44"/>
      <c r="M96" s="44"/>
      <c r="N96" s="44"/>
      <c r="O96" s="44"/>
      <c r="P96" s="44"/>
      <c r="Q96" s="44"/>
      <c r="R96" s="44"/>
      <c r="S96" s="44"/>
      <c r="T96" s="44"/>
      <c r="U96" s="44"/>
      <c r="V96" s="44"/>
      <c r="W96" s="44"/>
      <c r="X96" s="44"/>
      <c r="Y96" s="78"/>
      <c r="Z96" s="44"/>
      <c r="AA96" s="44"/>
      <c r="AB96" s="44"/>
      <c r="AC96" s="44"/>
      <c r="AD96" s="44"/>
      <c r="AE96" s="44"/>
      <c r="AF96" s="44"/>
      <c r="AG96" s="44"/>
      <c r="AH96" s="44"/>
      <c r="AI96" s="44"/>
      <c r="AJ96" s="44"/>
      <c r="AK96" s="44"/>
    </row>
    <row r="97" ht="14.25" customHeight="1">
      <c r="A97" s="44"/>
      <c r="B97" s="44"/>
      <c r="C97" s="44"/>
      <c r="D97" s="78"/>
      <c r="E97" s="78"/>
      <c r="F97" s="44"/>
      <c r="G97" s="44"/>
      <c r="H97" s="44"/>
      <c r="I97" s="78"/>
      <c r="J97" s="78"/>
      <c r="K97" s="44"/>
      <c r="L97" s="44"/>
      <c r="M97" s="44"/>
      <c r="N97" s="44"/>
      <c r="O97" s="44"/>
      <c r="P97" s="44"/>
      <c r="Q97" s="44"/>
      <c r="R97" s="44"/>
      <c r="S97" s="44"/>
      <c r="T97" s="44"/>
      <c r="U97" s="44"/>
      <c r="V97" s="44"/>
      <c r="W97" s="44"/>
      <c r="X97" s="44"/>
      <c r="Y97" s="78"/>
      <c r="Z97" s="44"/>
      <c r="AA97" s="44"/>
      <c r="AB97" s="44"/>
      <c r="AC97" s="44"/>
      <c r="AD97" s="44"/>
      <c r="AE97" s="44"/>
      <c r="AF97" s="44"/>
      <c r="AG97" s="44"/>
      <c r="AH97" s="44"/>
      <c r="AI97" s="44"/>
      <c r="AJ97" s="44"/>
      <c r="AK97" s="44"/>
    </row>
    <row r="98" ht="14.25" customHeight="1">
      <c r="A98" s="44"/>
      <c r="B98" s="44"/>
      <c r="C98" s="44"/>
      <c r="D98" s="78"/>
      <c r="E98" s="78"/>
      <c r="F98" s="44"/>
      <c r="G98" s="44"/>
      <c r="H98" s="44"/>
      <c r="I98" s="78"/>
      <c r="J98" s="78"/>
      <c r="K98" s="44"/>
      <c r="L98" s="44"/>
      <c r="M98" s="44"/>
      <c r="N98" s="44"/>
      <c r="O98" s="44"/>
      <c r="P98" s="44"/>
      <c r="Q98" s="44"/>
      <c r="R98" s="44"/>
      <c r="S98" s="44"/>
      <c r="T98" s="44"/>
      <c r="U98" s="44"/>
      <c r="V98" s="44"/>
      <c r="W98" s="44"/>
      <c r="X98" s="44"/>
      <c r="Y98" s="78"/>
      <c r="Z98" s="44"/>
      <c r="AA98" s="44"/>
      <c r="AB98" s="44"/>
      <c r="AC98" s="44"/>
      <c r="AD98" s="44"/>
      <c r="AE98" s="44"/>
      <c r="AF98" s="44"/>
      <c r="AG98" s="44"/>
      <c r="AH98" s="44"/>
      <c r="AI98" s="44"/>
      <c r="AJ98" s="44"/>
      <c r="AK98" s="44"/>
    </row>
    <row r="99" ht="14.25" customHeight="1">
      <c r="A99" s="44"/>
      <c r="B99" s="44"/>
      <c r="C99" s="44"/>
      <c r="D99" s="78"/>
      <c r="E99" s="78"/>
      <c r="F99" s="44"/>
      <c r="G99" s="44"/>
      <c r="H99" s="44"/>
      <c r="I99" s="78"/>
      <c r="J99" s="78"/>
      <c r="K99" s="44"/>
      <c r="L99" s="44"/>
      <c r="M99" s="44"/>
      <c r="N99" s="44"/>
      <c r="O99" s="44"/>
      <c r="P99" s="44"/>
      <c r="Q99" s="44"/>
      <c r="R99" s="44"/>
      <c r="S99" s="44"/>
      <c r="T99" s="44"/>
      <c r="U99" s="44"/>
      <c r="V99" s="44"/>
      <c r="W99" s="44"/>
      <c r="X99" s="44"/>
      <c r="Y99" s="78"/>
      <c r="Z99" s="44"/>
      <c r="AA99" s="44"/>
      <c r="AB99" s="44"/>
      <c r="AC99" s="44"/>
      <c r="AD99" s="44"/>
      <c r="AE99" s="44"/>
      <c r="AF99" s="44"/>
      <c r="AG99" s="44"/>
      <c r="AH99" s="44"/>
      <c r="AI99" s="44"/>
      <c r="AJ99" s="44"/>
      <c r="AK99" s="44"/>
    </row>
    <row r="100" ht="14.25" customHeight="1">
      <c r="A100" s="44"/>
      <c r="B100" s="44"/>
      <c r="C100" s="44"/>
      <c r="D100" s="78"/>
      <c r="E100" s="78"/>
      <c r="F100" s="44"/>
      <c r="G100" s="44"/>
      <c r="H100" s="44"/>
      <c r="I100" s="78"/>
      <c r="J100" s="78"/>
      <c r="K100" s="44"/>
      <c r="L100" s="44"/>
      <c r="M100" s="44"/>
      <c r="N100" s="44"/>
      <c r="O100" s="44"/>
      <c r="P100" s="44"/>
      <c r="Q100" s="44"/>
      <c r="R100" s="44"/>
      <c r="S100" s="44"/>
      <c r="T100" s="44"/>
      <c r="U100" s="44"/>
      <c r="V100" s="44"/>
      <c r="W100" s="44"/>
      <c r="X100" s="44"/>
      <c r="Y100" s="78"/>
      <c r="Z100" s="44"/>
      <c r="AA100" s="44"/>
      <c r="AB100" s="44"/>
      <c r="AC100" s="44"/>
      <c r="AD100" s="44"/>
      <c r="AE100" s="44"/>
      <c r="AF100" s="44"/>
      <c r="AG100" s="44"/>
      <c r="AH100" s="44"/>
      <c r="AI100" s="44"/>
      <c r="AJ100" s="44"/>
      <c r="AK100" s="44"/>
    </row>
    <row r="101" ht="14.25" customHeight="1">
      <c r="A101" s="44"/>
      <c r="B101" s="44"/>
      <c r="C101" s="44"/>
      <c r="D101" s="78"/>
      <c r="E101" s="78"/>
      <c r="F101" s="44"/>
      <c r="G101" s="44"/>
      <c r="H101" s="44"/>
      <c r="I101" s="78"/>
      <c r="J101" s="78"/>
      <c r="K101" s="44"/>
      <c r="L101" s="44"/>
      <c r="M101" s="44"/>
      <c r="N101" s="44"/>
      <c r="O101" s="44"/>
      <c r="P101" s="44"/>
      <c r="Q101" s="44"/>
      <c r="R101" s="44"/>
      <c r="S101" s="44"/>
      <c r="T101" s="44"/>
      <c r="U101" s="44"/>
      <c r="V101" s="44"/>
      <c r="W101" s="44"/>
      <c r="X101" s="44"/>
      <c r="Y101" s="78"/>
      <c r="Z101" s="44"/>
      <c r="AA101" s="44"/>
      <c r="AB101" s="44"/>
      <c r="AC101" s="44"/>
      <c r="AD101" s="44"/>
      <c r="AE101" s="44"/>
      <c r="AF101" s="44"/>
      <c r="AG101" s="44"/>
      <c r="AH101" s="44"/>
      <c r="AI101" s="44"/>
      <c r="AJ101" s="44"/>
      <c r="AK101" s="44"/>
    </row>
    <row r="102" ht="14.25" customHeight="1">
      <c r="A102" s="44"/>
      <c r="B102" s="44"/>
      <c r="C102" s="44"/>
      <c r="D102" s="78"/>
      <c r="E102" s="78"/>
      <c r="F102" s="44"/>
      <c r="G102" s="44"/>
      <c r="H102" s="44"/>
      <c r="I102" s="78"/>
      <c r="J102" s="78"/>
      <c r="K102" s="44"/>
      <c r="L102" s="44"/>
      <c r="M102" s="44"/>
      <c r="N102" s="44"/>
      <c r="O102" s="44"/>
      <c r="P102" s="44"/>
      <c r="Q102" s="44"/>
      <c r="R102" s="44"/>
      <c r="S102" s="44"/>
      <c r="T102" s="44"/>
      <c r="U102" s="44"/>
      <c r="V102" s="44"/>
      <c r="W102" s="44"/>
      <c r="X102" s="44"/>
      <c r="Y102" s="78"/>
      <c r="Z102" s="44"/>
      <c r="AA102" s="44"/>
      <c r="AB102" s="44"/>
      <c r="AC102" s="44"/>
      <c r="AD102" s="44"/>
      <c r="AE102" s="44"/>
      <c r="AF102" s="44"/>
      <c r="AG102" s="44"/>
      <c r="AH102" s="44"/>
      <c r="AI102" s="44"/>
      <c r="AJ102" s="44"/>
      <c r="AK102" s="44"/>
    </row>
    <row r="103" ht="14.25" customHeight="1">
      <c r="A103" s="44"/>
      <c r="B103" s="44"/>
      <c r="C103" s="44"/>
      <c r="D103" s="78"/>
      <c r="E103" s="78"/>
      <c r="F103" s="44"/>
      <c r="G103" s="44"/>
      <c r="H103" s="44"/>
      <c r="I103" s="78"/>
      <c r="J103" s="78"/>
      <c r="K103" s="44"/>
      <c r="L103" s="44"/>
      <c r="M103" s="44"/>
      <c r="N103" s="44"/>
      <c r="O103" s="44"/>
      <c r="P103" s="44"/>
      <c r="Q103" s="44"/>
      <c r="R103" s="44"/>
      <c r="S103" s="44"/>
      <c r="T103" s="44"/>
      <c r="U103" s="44"/>
      <c r="V103" s="44"/>
      <c r="W103" s="44"/>
      <c r="X103" s="44"/>
      <c r="Y103" s="78"/>
      <c r="Z103" s="44"/>
      <c r="AA103" s="44"/>
      <c r="AB103" s="44"/>
      <c r="AC103" s="44"/>
      <c r="AD103" s="44"/>
      <c r="AE103" s="44"/>
      <c r="AF103" s="44"/>
      <c r="AG103" s="44"/>
      <c r="AH103" s="44"/>
      <c r="AI103" s="44"/>
      <c r="AJ103" s="44"/>
      <c r="AK103" s="44"/>
    </row>
    <row r="104" ht="14.25" customHeight="1">
      <c r="A104" s="44"/>
      <c r="B104" s="44"/>
      <c r="C104" s="44"/>
      <c r="D104" s="78"/>
      <c r="E104" s="78"/>
      <c r="F104" s="44"/>
      <c r="G104" s="44"/>
      <c r="H104" s="44"/>
      <c r="I104" s="78"/>
      <c r="J104" s="78"/>
      <c r="K104" s="44"/>
      <c r="L104" s="44"/>
      <c r="M104" s="44"/>
      <c r="N104" s="44"/>
      <c r="O104" s="44"/>
      <c r="P104" s="44"/>
      <c r="Q104" s="44"/>
      <c r="R104" s="44"/>
      <c r="S104" s="44"/>
      <c r="T104" s="44"/>
      <c r="U104" s="44"/>
      <c r="V104" s="44"/>
      <c r="W104" s="44"/>
      <c r="X104" s="44"/>
      <c r="Y104" s="78"/>
      <c r="Z104" s="44"/>
      <c r="AA104" s="44"/>
      <c r="AB104" s="44"/>
      <c r="AC104" s="44"/>
      <c r="AD104" s="44"/>
      <c r="AE104" s="44"/>
      <c r="AF104" s="44"/>
      <c r="AG104" s="44"/>
      <c r="AH104" s="44"/>
      <c r="AI104" s="44"/>
      <c r="AJ104" s="44"/>
      <c r="AK104" s="44"/>
    </row>
    <row r="105" ht="14.25" customHeight="1">
      <c r="A105" s="44"/>
      <c r="B105" s="44"/>
      <c r="C105" s="44"/>
      <c r="D105" s="78"/>
      <c r="E105" s="78"/>
      <c r="F105" s="44"/>
      <c r="G105" s="44"/>
      <c r="H105" s="44"/>
      <c r="I105" s="78"/>
      <c r="J105" s="78"/>
      <c r="K105" s="44"/>
      <c r="L105" s="44"/>
      <c r="M105" s="44"/>
      <c r="N105" s="44"/>
      <c r="O105" s="44"/>
      <c r="P105" s="44"/>
      <c r="Q105" s="44"/>
      <c r="R105" s="44"/>
      <c r="S105" s="44"/>
      <c r="T105" s="44"/>
      <c r="U105" s="44"/>
      <c r="V105" s="44"/>
      <c r="W105" s="44"/>
      <c r="X105" s="44"/>
      <c r="Y105" s="78"/>
      <c r="Z105" s="44"/>
      <c r="AA105" s="44"/>
      <c r="AB105" s="44"/>
      <c r="AC105" s="44"/>
      <c r="AD105" s="44"/>
      <c r="AE105" s="44"/>
      <c r="AF105" s="44"/>
      <c r="AG105" s="44"/>
      <c r="AH105" s="44"/>
      <c r="AI105" s="44"/>
      <c r="AJ105" s="44"/>
      <c r="AK105" s="44"/>
    </row>
    <row r="106" ht="14.25" customHeight="1">
      <c r="A106" s="44"/>
      <c r="B106" s="44"/>
      <c r="C106" s="44"/>
      <c r="D106" s="78"/>
      <c r="E106" s="78"/>
      <c r="F106" s="44"/>
      <c r="G106" s="44"/>
      <c r="H106" s="44"/>
      <c r="I106" s="78"/>
      <c r="J106" s="78"/>
      <c r="K106" s="44"/>
      <c r="L106" s="44"/>
      <c r="M106" s="44"/>
      <c r="N106" s="44"/>
      <c r="O106" s="44"/>
      <c r="P106" s="44"/>
      <c r="Q106" s="44"/>
      <c r="R106" s="44"/>
      <c r="S106" s="44"/>
      <c r="T106" s="44"/>
      <c r="U106" s="44"/>
      <c r="V106" s="44"/>
      <c r="W106" s="44"/>
      <c r="X106" s="44"/>
      <c r="Y106" s="78"/>
      <c r="Z106" s="44"/>
      <c r="AA106" s="44"/>
      <c r="AB106" s="44"/>
      <c r="AC106" s="44"/>
      <c r="AD106" s="44"/>
      <c r="AE106" s="44"/>
      <c r="AF106" s="44"/>
      <c r="AG106" s="44"/>
      <c r="AH106" s="44"/>
      <c r="AI106" s="44"/>
      <c r="AJ106" s="44"/>
      <c r="AK106" s="44"/>
    </row>
    <row r="107" ht="14.25" customHeight="1">
      <c r="A107" s="44"/>
      <c r="B107" s="44"/>
      <c r="C107" s="44"/>
      <c r="D107" s="78"/>
      <c r="E107" s="78"/>
      <c r="F107" s="44"/>
      <c r="G107" s="44"/>
      <c r="H107" s="44"/>
      <c r="I107" s="78"/>
      <c r="J107" s="78"/>
      <c r="K107" s="44"/>
      <c r="L107" s="44"/>
      <c r="M107" s="44"/>
      <c r="N107" s="44"/>
      <c r="O107" s="44"/>
      <c r="P107" s="44"/>
      <c r="Q107" s="44"/>
      <c r="R107" s="44"/>
      <c r="S107" s="44"/>
      <c r="T107" s="44"/>
      <c r="U107" s="44"/>
      <c r="V107" s="44"/>
      <c r="W107" s="44"/>
      <c r="X107" s="44"/>
      <c r="Y107" s="78"/>
      <c r="Z107" s="44"/>
      <c r="AA107" s="44"/>
      <c r="AB107" s="44"/>
      <c r="AC107" s="44"/>
      <c r="AD107" s="44"/>
      <c r="AE107" s="44"/>
      <c r="AF107" s="44"/>
      <c r="AG107" s="44"/>
      <c r="AH107" s="44"/>
      <c r="AI107" s="44"/>
      <c r="AJ107" s="44"/>
      <c r="AK107" s="44"/>
    </row>
    <row r="108" ht="14.25" customHeight="1">
      <c r="A108" s="44"/>
      <c r="B108" s="44"/>
      <c r="C108" s="44"/>
      <c r="D108" s="78"/>
      <c r="E108" s="78"/>
      <c r="F108" s="44"/>
      <c r="G108" s="44"/>
      <c r="H108" s="44"/>
      <c r="I108" s="78"/>
      <c r="J108" s="78"/>
      <c r="K108" s="44"/>
      <c r="L108" s="44"/>
      <c r="M108" s="44"/>
      <c r="N108" s="44"/>
      <c r="O108" s="44"/>
      <c r="P108" s="44"/>
      <c r="Q108" s="44"/>
      <c r="R108" s="44"/>
      <c r="S108" s="44"/>
      <c r="T108" s="44"/>
      <c r="U108" s="44"/>
      <c r="V108" s="44"/>
      <c r="W108" s="44"/>
      <c r="X108" s="44"/>
      <c r="Y108" s="78"/>
      <c r="Z108" s="44"/>
      <c r="AA108" s="44"/>
      <c r="AB108" s="44"/>
      <c r="AC108" s="44"/>
      <c r="AD108" s="44"/>
      <c r="AE108" s="44"/>
      <c r="AF108" s="44"/>
      <c r="AG108" s="44"/>
      <c r="AH108" s="44"/>
      <c r="AI108" s="44"/>
      <c r="AJ108" s="44"/>
      <c r="AK108" s="44"/>
    </row>
    <row r="109" ht="14.25" customHeight="1">
      <c r="A109" s="44"/>
      <c r="B109" s="44"/>
      <c r="C109" s="44"/>
      <c r="D109" s="78"/>
      <c r="E109" s="78"/>
      <c r="F109" s="44"/>
      <c r="G109" s="44"/>
      <c r="H109" s="44"/>
      <c r="I109" s="78"/>
      <c r="J109" s="78"/>
      <c r="K109" s="44"/>
      <c r="L109" s="44"/>
      <c r="M109" s="44"/>
      <c r="N109" s="44"/>
      <c r="O109" s="44"/>
      <c r="P109" s="44"/>
      <c r="Q109" s="44"/>
      <c r="R109" s="44"/>
      <c r="S109" s="44"/>
      <c r="T109" s="44"/>
      <c r="U109" s="44"/>
      <c r="V109" s="44"/>
      <c r="W109" s="44"/>
      <c r="X109" s="44"/>
      <c r="Y109" s="78"/>
      <c r="Z109" s="44"/>
      <c r="AA109" s="44"/>
      <c r="AB109" s="44"/>
      <c r="AC109" s="44"/>
      <c r="AD109" s="44"/>
      <c r="AE109" s="44"/>
      <c r="AF109" s="44"/>
      <c r="AG109" s="44"/>
      <c r="AH109" s="44"/>
      <c r="AI109" s="44"/>
      <c r="AJ109" s="44"/>
      <c r="AK109" s="44"/>
    </row>
    <row r="110" ht="14.25" customHeight="1">
      <c r="A110" s="44"/>
      <c r="B110" s="44"/>
      <c r="C110" s="44"/>
      <c r="D110" s="78"/>
      <c r="E110" s="78"/>
      <c r="F110" s="44"/>
      <c r="G110" s="44"/>
      <c r="H110" s="44"/>
      <c r="I110" s="78"/>
      <c r="J110" s="78"/>
      <c r="K110" s="44"/>
      <c r="L110" s="44"/>
      <c r="M110" s="44"/>
      <c r="N110" s="44"/>
      <c r="O110" s="44"/>
      <c r="P110" s="44"/>
      <c r="Q110" s="44"/>
      <c r="R110" s="44"/>
      <c r="S110" s="44"/>
      <c r="T110" s="44"/>
      <c r="U110" s="44"/>
      <c r="V110" s="44"/>
      <c r="W110" s="44"/>
      <c r="X110" s="44"/>
      <c r="Y110" s="78"/>
      <c r="Z110" s="44"/>
      <c r="AA110" s="44"/>
      <c r="AB110" s="44"/>
      <c r="AC110" s="44"/>
      <c r="AD110" s="44"/>
      <c r="AE110" s="44"/>
      <c r="AF110" s="44"/>
      <c r="AG110" s="44"/>
      <c r="AH110" s="44"/>
      <c r="AI110" s="44"/>
      <c r="AJ110" s="44"/>
      <c r="AK110" s="44"/>
    </row>
    <row r="111" ht="14.25" customHeight="1">
      <c r="A111" s="44"/>
      <c r="B111" s="44"/>
      <c r="C111" s="44"/>
      <c r="D111" s="78"/>
      <c r="E111" s="78"/>
      <c r="F111" s="44"/>
      <c r="G111" s="44"/>
      <c r="H111" s="44"/>
      <c r="I111" s="78"/>
      <c r="J111" s="78"/>
      <c r="K111" s="44"/>
      <c r="L111" s="44"/>
      <c r="M111" s="44"/>
      <c r="N111" s="44"/>
      <c r="O111" s="44"/>
      <c r="P111" s="44"/>
      <c r="Q111" s="44"/>
      <c r="R111" s="44"/>
      <c r="S111" s="44"/>
      <c r="T111" s="44"/>
      <c r="U111" s="44"/>
      <c r="V111" s="44"/>
      <c r="W111" s="44"/>
      <c r="X111" s="44"/>
      <c r="Y111" s="78"/>
      <c r="Z111" s="44"/>
      <c r="AA111" s="44"/>
      <c r="AB111" s="44"/>
      <c r="AC111" s="44"/>
      <c r="AD111" s="44"/>
      <c r="AE111" s="44"/>
      <c r="AF111" s="44"/>
      <c r="AG111" s="44"/>
      <c r="AH111" s="44"/>
      <c r="AI111" s="44"/>
      <c r="AJ111" s="44"/>
      <c r="AK111" s="44"/>
    </row>
    <row r="112" ht="14.25" customHeight="1">
      <c r="A112" s="44"/>
      <c r="B112" s="44"/>
      <c r="C112" s="44"/>
      <c r="D112" s="78"/>
      <c r="E112" s="78"/>
      <c r="F112" s="44"/>
      <c r="G112" s="44"/>
      <c r="H112" s="44"/>
      <c r="I112" s="78"/>
      <c r="J112" s="78"/>
      <c r="K112" s="44"/>
      <c r="L112" s="44"/>
      <c r="M112" s="44"/>
      <c r="N112" s="44"/>
      <c r="O112" s="44"/>
      <c r="P112" s="44"/>
      <c r="Q112" s="44"/>
      <c r="R112" s="44"/>
      <c r="S112" s="44"/>
      <c r="T112" s="44"/>
      <c r="U112" s="44"/>
      <c r="V112" s="44"/>
      <c r="W112" s="44"/>
      <c r="X112" s="44"/>
      <c r="Y112" s="78"/>
      <c r="Z112" s="44"/>
      <c r="AA112" s="44"/>
      <c r="AB112" s="44"/>
      <c r="AC112" s="44"/>
      <c r="AD112" s="44"/>
      <c r="AE112" s="44"/>
      <c r="AF112" s="44"/>
      <c r="AG112" s="44"/>
      <c r="AH112" s="44"/>
      <c r="AI112" s="44"/>
      <c r="AJ112" s="44"/>
      <c r="AK112" s="44"/>
    </row>
    <row r="113" ht="14.25" customHeight="1">
      <c r="A113" s="44"/>
      <c r="B113" s="44"/>
      <c r="C113" s="44"/>
      <c r="D113" s="78"/>
      <c r="E113" s="78"/>
      <c r="F113" s="44"/>
      <c r="G113" s="44"/>
      <c r="H113" s="44"/>
      <c r="I113" s="78"/>
      <c r="J113" s="78"/>
      <c r="K113" s="44"/>
      <c r="L113" s="44"/>
      <c r="M113" s="44"/>
      <c r="N113" s="44"/>
      <c r="O113" s="44"/>
      <c r="P113" s="44"/>
      <c r="Q113" s="44"/>
      <c r="R113" s="44"/>
      <c r="S113" s="44"/>
      <c r="T113" s="44"/>
      <c r="U113" s="44"/>
      <c r="V113" s="44"/>
      <c r="W113" s="44"/>
      <c r="X113" s="44"/>
      <c r="Y113" s="78"/>
      <c r="Z113" s="44"/>
      <c r="AA113" s="44"/>
      <c r="AB113" s="44"/>
      <c r="AC113" s="44"/>
      <c r="AD113" s="44"/>
      <c r="AE113" s="44"/>
      <c r="AF113" s="44"/>
      <c r="AG113" s="44"/>
      <c r="AH113" s="44"/>
      <c r="AI113" s="44"/>
      <c r="AJ113" s="44"/>
      <c r="AK113" s="44"/>
    </row>
    <row r="114" ht="14.25" customHeight="1">
      <c r="A114" s="44"/>
      <c r="B114" s="44"/>
      <c r="C114" s="44"/>
      <c r="D114" s="78"/>
      <c r="E114" s="78"/>
      <c r="F114" s="44"/>
      <c r="G114" s="44"/>
      <c r="H114" s="44"/>
      <c r="I114" s="78"/>
      <c r="J114" s="78"/>
      <c r="K114" s="44"/>
      <c r="L114" s="44"/>
      <c r="M114" s="44"/>
      <c r="N114" s="44"/>
      <c r="O114" s="44"/>
      <c r="P114" s="44"/>
      <c r="Q114" s="44"/>
      <c r="R114" s="44"/>
      <c r="S114" s="44"/>
      <c r="T114" s="44"/>
      <c r="U114" s="44"/>
      <c r="V114" s="44"/>
      <c r="W114" s="44"/>
      <c r="X114" s="44"/>
      <c r="Y114" s="78"/>
      <c r="Z114" s="44"/>
      <c r="AA114" s="44"/>
      <c r="AB114" s="44"/>
      <c r="AC114" s="44"/>
      <c r="AD114" s="44"/>
      <c r="AE114" s="44"/>
      <c r="AF114" s="44"/>
      <c r="AG114" s="44"/>
      <c r="AH114" s="44"/>
      <c r="AI114" s="44"/>
      <c r="AJ114" s="44"/>
      <c r="AK114" s="44"/>
    </row>
    <row r="115" ht="14.25" customHeight="1">
      <c r="A115" s="44"/>
      <c r="B115" s="44"/>
      <c r="C115" s="44"/>
      <c r="D115" s="78"/>
      <c r="E115" s="78"/>
      <c r="F115" s="44"/>
      <c r="G115" s="44"/>
      <c r="H115" s="44"/>
      <c r="I115" s="78"/>
      <c r="J115" s="78"/>
      <c r="K115" s="44"/>
      <c r="L115" s="44"/>
      <c r="M115" s="44"/>
      <c r="N115" s="44"/>
      <c r="O115" s="44"/>
      <c r="P115" s="44"/>
      <c r="Q115" s="44"/>
      <c r="R115" s="44"/>
      <c r="S115" s="44"/>
      <c r="T115" s="44"/>
      <c r="U115" s="44"/>
      <c r="V115" s="44"/>
      <c r="W115" s="44"/>
      <c r="X115" s="44"/>
      <c r="Y115" s="78"/>
      <c r="Z115" s="44"/>
      <c r="AA115" s="44"/>
      <c r="AB115" s="44"/>
      <c r="AC115" s="44"/>
      <c r="AD115" s="44"/>
      <c r="AE115" s="44"/>
      <c r="AF115" s="44"/>
      <c r="AG115" s="44"/>
      <c r="AH115" s="44"/>
      <c r="AI115" s="44"/>
      <c r="AJ115" s="44"/>
      <c r="AK115" s="44"/>
    </row>
    <row r="116" ht="14.25" customHeight="1">
      <c r="A116" s="44"/>
      <c r="B116" s="44"/>
      <c r="C116" s="44"/>
      <c r="D116" s="78"/>
      <c r="E116" s="78"/>
      <c r="F116" s="44"/>
      <c r="G116" s="44"/>
      <c r="H116" s="44"/>
      <c r="I116" s="78"/>
      <c r="J116" s="78"/>
      <c r="K116" s="44"/>
      <c r="L116" s="44"/>
      <c r="M116" s="44"/>
      <c r="N116" s="44"/>
      <c r="O116" s="44"/>
      <c r="P116" s="44"/>
      <c r="Q116" s="44"/>
      <c r="R116" s="44"/>
      <c r="S116" s="44"/>
      <c r="T116" s="44"/>
      <c r="U116" s="44"/>
      <c r="V116" s="44"/>
      <c r="W116" s="44"/>
      <c r="X116" s="44"/>
      <c r="Y116" s="78"/>
      <c r="Z116" s="44"/>
      <c r="AA116" s="44"/>
      <c r="AB116" s="44"/>
      <c r="AC116" s="44"/>
      <c r="AD116" s="44"/>
      <c r="AE116" s="44"/>
      <c r="AF116" s="44"/>
      <c r="AG116" s="44"/>
      <c r="AH116" s="44"/>
      <c r="AI116" s="44"/>
      <c r="AJ116" s="44"/>
      <c r="AK116" s="44"/>
    </row>
    <row r="117" ht="14.25" customHeight="1">
      <c r="A117" s="44"/>
      <c r="B117" s="44"/>
      <c r="C117" s="44"/>
      <c r="D117" s="78"/>
      <c r="E117" s="78"/>
      <c r="F117" s="44"/>
      <c r="G117" s="44"/>
      <c r="H117" s="44"/>
      <c r="I117" s="78"/>
      <c r="J117" s="78"/>
      <c r="K117" s="44"/>
      <c r="L117" s="44"/>
      <c r="M117" s="44"/>
      <c r="N117" s="44"/>
      <c r="O117" s="44"/>
      <c r="P117" s="44"/>
      <c r="Q117" s="44"/>
      <c r="R117" s="44"/>
      <c r="S117" s="44"/>
      <c r="T117" s="44"/>
      <c r="U117" s="44"/>
      <c r="V117" s="44"/>
      <c r="W117" s="44"/>
      <c r="X117" s="44"/>
      <c r="Y117" s="78"/>
      <c r="Z117" s="44"/>
      <c r="AA117" s="44"/>
      <c r="AB117" s="44"/>
      <c r="AC117" s="44"/>
      <c r="AD117" s="44"/>
      <c r="AE117" s="44"/>
      <c r="AF117" s="44"/>
      <c r="AG117" s="44"/>
      <c r="AH117" s="44"/>
      <c r="AI117" s="44"/>
      <c r="AJ117" s="44"/>
      <c r="AK117" s="44"/>
    </row>
    <row r="118" ht="14.25" customHeight="1">
      <c r="A118" s="44"/>
      <c r="B118" s="44"/>
      <c r="C118" s="44"/>
      <c r="D118" s="78"/>
      <c r="E118" s="78"/>
      <c r="F118" s="44"/>
      <c r="G118" s="44"/>
      <c r="H118" s="44"/>
      <c r="I118" s="78"/>
      <c r="J118" s="78"/>
      <c r="K118" s="44"/>
      <c r="L118" s="44"/>
      <c r="M118" s="44"/>
      <c r="N118" s="44"/>
      <c r="O118" s="44"/>
      <c r="P118" s="44"/>
      <c r="Q118" s="44"/>
      <c r="R118" s="44"/>
      <c r="S118" s="44"/>
      <c r="T118" s="44"/>
      <c r="U118" s="44"/>
      <c r="V118" s="44"/>
      <c r="W118" s="44"/>
      <c r="X118" s="44"/>
      <c r="Y118" s="78"/>
      <c r="Z118" s="44"/>
      <c r="AA118" s="44"/>
      <c r="AB118" s="44"/>
      <c r="AC118" s="44"/>
      <c r="AD118" s="44"/>
      <c r="AE118" s="44"/>
      <c r="AF118" s="44"/>
      <c r="AG118" s="44"/>
      <c r="AH118" s="44"/>
      <c r="AI118" s="44"/>
      <c r="AJ118" s="44"/>
      <c r="AK118" s="44"/>
    </row>
    <row r="119" ht="14.25" customHeight="1">
      <c r="A119" s="44"/>
      <c r="B119" s="44"/>
      <c r="C119" s="44"/>
      <c r="D119" s="78"/>
      <c r="E119" s="78"/>
      <c r="F119" s="44"/>
      <c r="G119" s="44"/>
      <c r="H119" s="44"/>
      <c r="I119" s="78"/>
      <c r="J119" s="78"/>
      <c r="K119" s="44"/>
      <c r="L119" s="44"/>
      <c r="M119" s="44"/>
      <c r="N119" s="44"/>
      <c r="O119" s="44"/>
      <c r="P119" s="44"/>
      <c r="Q119" s="44"/>
      <c r="R119" s="44"/>
      <c r="S119" s="44"/>
      <c r="T119" s="44"/>
      <c r="U119" s="44"/>
      <c r="V119" s="44"/>
      <c r="W119" s="44"/>
      <c r="X119" s="44"/>
      <c r="Y119" s="78"/>
      <c r="Z119" s="44"/>
      <c r="AA119" s="44"/>
      <c r="AB119" s="44"/>
      <c r="AC119" s="44"/>
      <c r="AD119" s="44"/>
      <c r="AE119" s="44"/>
      <c r="AF119" s="44"/>
      <c r="AG119" s="44"/>
      <c r="AH119" s="44"/>
      <c r="AI119" s="44"/>
      <c r="AJ119" s="44"/>
      <c r="AK119" s="44"/>
    </row>
    <row r="120" ht="14.25" customHeight="1">
      <c r="A120" s="44"/>
      <c r="B120" s="44"/>
      <c r="C120" s="44"/>
      <c r="D120" s="78"/>
      <c r="E120" s="78"/>
      <c r="F120" s="44"/>
      <c r="G120" s="44"/>
      <c r="H120" s="44"/>
      <c r="I120" s="78"/>
      <c r="J120" s="78"/>
      <c r="K120" s="44"/>
      <c r="L120" s="44"/>
      <c r="M120" s="44"/>
      <c r="N120" s="44"/>
      <c r="O120" s="44"/>
      <c r="P120" s="44"/>
      <c r="Q120" s="44"/>
      <c r="R120" s="44"/>
      <c r="S120" s="44"/>
      <c r="T120" s="44"/>
      <c r="U120" s="44"/>
      <c r="V120" s="44"/>
      <c r="W120" s="44"/>
      <c r="X120" s="44"/>
      <c r="Y120" s="78"/>
      <c r="Z120" s="44"/>
      <c r="AA120" s="44"/>
      <c r="AB120" s="44"/>
      <c r="AC120" s="44"/>
      <c r="AD120" s="44"/>
      <c r="AE120" s="44"/>
      <c r="AF120" s="44"/>
      <c r="AG120" s="44"/>
      <c r="AH120" s="44"/>
      <c r="AI120" s="44"/>
      <c r="AJ120" s="44"/>
      <c r="AK120" s="44"/>
    </row>
    <row r="121" ht="14.25" customHeight="1">
      <c r="A121" s="44"/>
      <c r="B121" s="44"/>
      <c r="C121" s="44"/>
      <c r="D121" s="78"/>
      <c r="E121" s="78"/>
      <c r="F121" s="44"/>
      <c r="G121" s="44"/>
      <c r="H121" s="44"/>
      <c r="I121" s="78"/>
      <c r="J121" s="78"/>
      <c r="K121" s="44"/>
      <c r="L121" s="44"/>
      <c r="M121" s="44"/>
      <c r="N121" s="44"/>
      <c r="O121" s="44"/>
      <c r="P121" s="44"/>
      <c r="Q121" s="44"/>
      <c r="R121" s="44"/>
      <c r="S121" s="44"/>
      <c r="T121" s="44"/>
      <c r="U121" s="44"/>
      <c r="V121" s="44"/>
      <c r="W121" s="44"/>
      <c r="X121" s="44"/>
      <c r="Y121" s="78"/>
      <c r="Z121" s="44"/>
      <c r="AA121" s="44"/>
      <c r="AB121" s="44"/>
      <c r="AC121" s="44"/>
      <c r="AD121" s="44"/>
      <c r="AE121" s="44"/>
      <c r="AF121" s="44"/>
      <c r="AG121" s="44"/>
      <c r="AH121" s="44"/>
      <c r="AI121" s="44"/>
      <c r="AJ121" s="44"/>
      <c r="AK121" s="44"/>
    </row>
    <row r="122" ht="14.25" customHeight="1">
      <c r="A122" s="44"/>
      <c r="B122" s="44"/>
      <c r="C122" s="44"/>
      <c r="D122" s="78"/>
      <c r="E122" s="78"/>
      <c r="F122" s="44"/>
      <c r="G122" s="44"/>
      <c r="H122" s="44"/>
      <c r="I122" s="78"/>
      <c r="J122" s="78"/>
      <c r="K122" s="44"/>
      <c r="L122" s="44"/>
      <c r="M122" s="44"/>
      <c r="N122" s="44"/>
      <c r="O122" s="44"/>
      <c r="P122" s="44"/>
      <c r="Q122" s="44"/>
      <c r="R122" s="44"/>
      <c r="S122" s="44"/>
      <c r="T122" s="44"/>
      <c r="U122" s="44"/>
      <c r="V122" s="44"/>
      <c r="W122" s="44"/>
      <c r="X122" s="44"/>
      <c r="Y122" s="78"/>
      <c r="Z122" s="44"/>
      <c r="AA122" s="44"/>
      <c r="AB122" s="44"/>
      <c r="AC122" s="44"/>
      <c r="AD122" s="44"/>
      <c r="AE122" s="44"/>
      <c r="AF122" s="44"/>
      <c r="AG122" s="44"/>
      <c r="AH122" s="44"/>
      <c r="AI122" s="44"/>
      <c r="AJ122" s="44"/>
      <c r="AK122" s="44"/>
    </row>
    <row r="123" ht="14.25" customHeight="1">
      <c r="A123" s="44"/>
      <c r="B123" s="44"/>
      <c r="C123" s="44"/>
      <c r="D123" s="78"/>
      <c r="E123" s="78"/>
      <c r="F123" s="44"/>
      <c r="G123" s="44"/>
      <c r="H123" s="44"/>
      <c r="I123" s="78"/>
      <c r="J123" s="78"/>
      <c r="K123" s="44"/>
      <c r="L123" s="44"/>
      <c r="M123" s="44"/>
      <c r="N123" s="44"/>
      <c r="O123" s="44"/>
      <c r="P123" s="44"/>
      <c r="Q123" s="44"/>
      <c r="R123" s="44"/>
      <c r="S123" s="44"/>
      <c r="T123" s="44"/>
      <c r="U123" s="44"/>
      <c r="V123" s="44"/>
      <c r="W123" s="44"/>
      <c r="X123" s="44"/>
      <c r="Y123" s="78"/>
      <c r="Z123" s="44"/>
      <c r="AA123" s="44"/>
      <c r="AB123" s="44"/>
      <c r="AC123" s="44"/>
      <c r="AD123" s="44"/>
      <c r="AE123" s="44"/>
      <c r="AF123" s="44"/>
      <c r="AG123" s="44"/>
      <c r="AH123" s="44"/>
      <c r="AI123" s="44"/>
      <c r="AJ123" s="44"/>
      <c r="AK123" s="44"/>
    </row>
    <row r="124" ht="14.25" customHeight="1">
      <c r="A124" s="44"/>
      <c r="B124" s="44"/>
      <c r="C124" s="44"/>
      <c r="D124" s="78"/>
      <c r="E124" s="78"/>
      <c r="F124" s="44"/>
      <c r="G124" s="44"/>
      <c r="H124" s="44"/>
      <c r="I124" s="78"/>
      <c r="J124" s="78"/>
      <c r="K124" s="44"/>
      <c r="L124" s="44"/>
      <c r="M124" s="44"/>
      <c r="N124" s="44"/>
      <c r="O124" s="44"/>
      <c r="P124" s="44"/>
      <c r="Q124" s="44"/>
      <c r="R124" s="44"/>
      <c r="S124" s="44"/>
      <c r="T124" s="44"/>
      <c r="U124" s="44"/>
      <c r="V124" s="44"/>
      <c r="W124" s="44"/>
      <c r="X124" s="44"/>
      <c r="Y124" s="78"/>
      <c r="Z124" s="44"/>
      <c r="AA124" s="44"/>
      <c r="AB124" s="44"/>
      <c r="AC124" s="44"/>
      <c r="AD124" s="44"/>
      <c r="AE124" s="44"/>
      <c r="AF124" s="44"/>
      <c r="AG124" s="44"/>
      <c r="AH124" s="44"/>
      <c r="AI124" s="44"/>
      <c r="AJ124" s="44"/>
      <c r="AK124" s="44"/>
    </row>
    <row r="125" ht="14.25" customHeight="1">
      <c r="A125" s="44"/>
      <c r="B125" s="44"/>
      <c r="C125" s="44"/>
      <c r="D125" s="78"/>
      <c r="E125" s="78"/>
      <c r="F125" s="44"/>
      <c r="G125" s="44"/>
      <c r="H125" s="44"/>
      <c r="I125" s="78"/>
      <c r="J125" s="78"/>
      <c r="K125" s="44"/>
      <c r="L125" s="44"/>
      <c r="M125" s="44"/>
      <c r="N125" s="44"/>
      <c r="O125" s="44"/>
      <c r="P125" s="44"/>
      <c r="Q125" s="44"/>
      <c r="R125" s="44"/>
      <c r="S125" s="44"/>
      <c r="T125" s="44"/>
      <c r="U125" s="44"/>
      <c r="V125" s="44"/>
      <c r="W125" s="44"/>
      <c r="X125" s="44"/>
      <c r="Y125" s="78"/>
      <c r="Z125" s="44"/>
      <c r="AA125" s="44"/>
      <c r="AB125" s="44"/>
      <c r="AC125" s="44"/>
      <c r="AD125" s="44"/>
      <c r="AE125" s="44"/>
      <c r="AF125" s="44"/>
      <c r="AG125" s="44"/>
      <c r="AH125" s="44"/>
      <c r="AI125" s="44"/>
      <c r="AJ125" s="44"/>
      <c r="AK125" s="44"/>
    </row>
    <row r="126" ht="14.25" customHeight="1">
      <c r="A126" s="44"/>
      <c r="B126" s="44"/>
      <c r="C126" s="44"/>
      <c r="D126" s="78"/>
      <c r="E126" s="78"/>
      <c r="F126" s="44"/>
      <c r="G126" s="44"/>
      <c r="H126" s="44"/>
      <c r="I126" s="78"/>
      <c r="J126" s="78"/>
      <c r="K126" s="44"/>
      <c r="L126" s="44"/>
      <c r="M126" s="44"/>
      <c r="N126" s="44"/>
      <c r="O126" s="44"/>
      <c r="P126" s="44"/>
      <c r="Q126" s="44"/>
      <c r="R126" s="44"/>
      <c r="S126" s="44"/>
      <c r="T126" s="44"/>
      <c r="U126" s="44"/>
      <c r="V126" s="44"/>
      <c r="W126" s="44"/>
      <c r="X126" s="44"/>
      <c r="Y126" s="78"/>
      <c r="Z126" s="44"/>
      <c r="AA126" s="44"/>
      <c r="AB126" s="44"/>
      <c r="AC126" s="44"/>
      <c r="AD126" s="44"/>
      <c r="AE126" s="44"/>
      <c r="AF126" s="44"/>
      <c r="AG126" s="44"/>
      <c r="AH126" s="44"/>
      <c r="AI126" s="44"/>
      <c r="AJ126" s="44"/>
      <c r="AK126" s="44"/>
    </row>
    <row r="127" ht="14.25" customHeight="1">
      <c r="A127" s="44"/>
      <c r="B127" s="44"/>
      <c r="C127" s="44"/>
      <c r="D127" s="78"/>
      <c r="E127" s="78"/>
      <c r="F127" s="44"/>
      <c r="G127" s="44"/>
      <c r="H127" s="44"/>
      <c r="I127" s="78"/>
      <c r="J127" s="78"/>
      <c r="K127" s="44"/>
      <c r="L127" s="44"/>
      <c r="M127" s="44"/>
      <c r="N127" s="44"/>
      <c r="O127" s="44"/>
      <c r="P127" s="44"/>
      <c r="Q127" s="44"/>
      <c r="R127" s="44"/>
      <c r="S127" s="44"/>
      <c r="T127" s="44"/>
      <c r="U127" s="44"/>
      <c r="V127" s="44"/>
      <c r="W127" s="44"/>
      <c r="X127" s="44"/>
      <c r="Y127" s="78"/>
      <c r="Z127" s="44"/>
      <c r="AA127" s="44"/>
      <c r="AB127" s="44"/>
      <c r="AC127" s="44"/>
      <c r="AD127" s="44"/>
      <c r="AE127" s="44"/>
      <c r="AF127" s="44"/>
      <c r="AG127" s="44"/>
      <c r="AH127" s="44"/>
      <c r="AI127" s="44"/>
      <c r="AJ127" s="44"/>
      <c r="AK127" s="44"/>
    </row>
    <row r="128" ht="14.25" customHeight="1">
      <c r="A128" s="44"/>
      <c r="B128" s="44"/>
      <c r="C128" s="44"/>
      <c r="D128" s="78"/>
      <c r="E128" s="78"/>
      <c r="F128" s="44"/>
      <c r="G128" s="44"/>
      <c r="H128" s="44"/>
      <c r="I128" s="78"/>
      <c r="J128" s="78"/>
      <c r="K128" s="44"/>
      <c r="L128" s="44"/>
      <c r="M128" s="44"/>
      <c r="N128" s="44"/>
      <c r="O128" s="44"/>
      <c r="P128" s="44"/>
      <c r="Q128" s="44"/>
      <c r="R128" s="44"/>
      <c r="S128" s="44"/>
      <c r="T128" s="44"/>
      <c r="U128" s="44"/>
      <c r="V128" s="44"/>
      <c r="W128" s="44"/>
      <c r="X128" s="44"/>
      <c r="Y128" s="78"/>
      <c r="Z128" s="44"/>
      <c r="AA128" s="44"/>
      <c r="AB128" s="44"/>
      <c r="AC128" s="44"/>
      <c r="AD128" s="44"/>
      <c r="AE128" s="44"/>
      <c r="AF128" s="44"/>
      <c r="AG128" s="44"/>
      <c r="AH128" s="44"/>
      <c r="AI128" s="44"/>
      <c r="AJ128" s="44"/>
      <c r="AK128" s="44"/>
    </row>
    <row r="129" ht="14.25" customHeight="1">
      <c r="A129" s="44"/>
      <c r="B129" s="44"/>
      <c r="C129" s="44"/>
      <c r="D129" s="78"/>
      <c r="E129" s="78"/>
      <c r="F129" s="44"/>
      <c r="G129" s="44"/>
      <c r="H129" s="44"/>
      <c r="I129" s="78"/>
      <c r="J129" s="78"/>
      <c r="K129" s="44"/>
      <c r="L129" s="44"/>
      <c r="M129" s="44"/>
      <c r="N129" s="44"/>
      <c r="O129" s="44"/>
      <c r="P129" s="44"/>
      <c r="Q129" s="44"/>
      <c r="R129" s="44"/>
      <c r="S129" s="44"/>
      <c r="T129" s="44"/>
      <c r="U129" s="44"/>
      <c r="V129" s="44"/>
      <c r="W129" s="44"/>
      <c r="X129" s="44"/>
      <c r="Y129" s="78"/>
      <c r="Z129" s="44"/>
      <c r="AA129" s="44"/>
      <c r="AB129" s="44"/>
      <c r="AC129" s="44"/>
      <c r="AD129" s="44"/>
      <c r="AE129" s="44"/>
      <c r="AF129" s="44"/>
      <c r="AG129" s="44"/>
      <c r="AH129" s="44"/>
      <c r="AI129" s="44"/>
      <c r="AJ129" s="44"/>
      <c r="AK129" s="44"/>
    </row>
    <row r="130" ht="14.25" customHeight="1">
      <c r="A130" s="44"/>
      <c r="B130" s="44"/>
      <c r="C130" s="44"/>
      <c r="D130" s="78"/>
      <c r="E130" s="78"/>
      <c r="F130" s="44"/>
      <c r="G130" s="44"/>
      <c r="H130" s="44"/>
      <c r="I130" s="78"/>
      <c r="J130" s="78"/>
      <c r="K130" s="44"/>
      <c r="L130" s="44"/>
      <c r="M130" s="44"/>
      <c r="N130" s="44"/>
      <c r="O130" s="44"/>
      <c r="P130" s="44"/>
      <c r="Q130" s="44"/>
      <c r="R130" s="44"/>
      <c r="S130" s="44"/>
      <c r="T130" s="44"/>
      <c r="U130" s="44"/>
      <c r="V130" s="44"/>
      <c r="W130" s="44"/>
      <c r="X130" s="44"/>
      <c r="Y130" s="78"/>
      <c r="Z130" s="44"/>
      <c r="AA130" s="44"/>
      <c r="AB130" s="44"/>
      <c r="AC130" s="44"/>
      <c r="AD130" s="44"/>
      <c r="AE130" s="44"/>
      <c r="AF130" s="44"/>
      <c r="AG130" s="44"/>
      <c r="AH130" s="44"/>
      <c r="AI130" s="44"/>
      <c r="AJ130" s="44"/>
      <c r="AK130" s="44"/>
    </row>
    <row r="131" ht="14.25" customHeight="1">
      <c r="A131" s="44"/>
      <c r="B131" s="44"/>
      <c r="C131" s="44"/>
      <c r="D131" s="78"/>
      <c r="E131" s="78"/>
      <c r="F131" s="44"/>
      <c r="G131" s="44"/>
      <c r="H131" s="44"/>
      <c r="I131" s="78"/>
      <c r="J131" s="78"/>
      <c r="K131" s="44"/>
      <c r="L131" s="44"/>
      <c r="M131" s="44"/>
      <c r="N131" s="44"/>
      <c r="O131" s="44"/>
      <c r="P131" s="44"/>
      <c r="Q131" s="44"/>
      <c r="R131" s="44"/>
      <c r="S131" s="44"/>
      <c r="T131" s="44"/>
      <c r="U131" s="44"/>
      <c r="V131" s="44"/>
      <c r="W131" s="44"/>
      <c r="X131" s="44"/>
      <c r="Y131" s="78"/>
      <c r="Z131" s="44"/>
      <c r="AA131" s="44"/>
      <c r="AB131" s="44"/>
      <c r="AC131" s="44"/>
      <c r="AD131" s="44"/>
      <c r="AE131" s="44"/>
      <c r="AF131" s="44"/>
      <c r="AG131" s="44"/>
      <c r="AH131" s="44"/>
      <c r="AI131" s="44"/>
      <c r="AJ131" s="44"/>
      <c r="AK131" s="44"/>
    </row>
    <row r="132" ht="14.25" customHeight="1">
      <c r="A132" s="44"/>
      <c r="B132" s="44"/>
      <c r="C132" s="44"/>
      <c r="D132" s="78"/>
      <c r="E132" s="78"/>
      <c r="F132" s="44"/>
      <c r="G132" s="44"/>
      <c r="H132" s="44"/>
      <c r="I132" s="78"/>
      <c r="J132" s="78"/>
      <c r="K132" s="44"/>
      <c r="L132" s="44"/>
      <c r="M132" s="44"/>
      <c r="N132" s="44"/>
      <c r="O132" s="44"/>
      <c r="P132" s="44"/>
      <c r="Q132" s="44"/>
      <c r="R132" s="44"/>
      <c r="S132" s="44"/>
      <c r="T132" s="44"/>
      <c r="U132" s="44"/>
      <c r="V132" s="44"/>
      <c r="W132" s="44"/>
      <c r="X132" s="44"/>
      <c r="Y132" s="78"/>
      <c r="Z132" s="44"/>
      <c r="AA132" s="44"/>
      <c r="AB132" s="44"/>
      <c r="AC132" s="44"/>
      <c r="AD132" s="44"/>
      <c r="AE132" s="44"/>
      <c r="AF132" s="44"/>
      <c r="AG132" s="44"/>
      <c r="AH132" s="44"/>
      <c r="AI132" s="44"/>
      <c r="AJ132" s="44"/>
      <c r="AK132" s="44"/>
    </row>
    <row r="133" ht="14.25" customHeight="1">
      <c r="A133" s="44"/>
      <c r="B133" s="44"/>
      <c r="C133" s="44"/>
      <c r="D133" s="78"/>
      <c r="E133" s="78"/>
      <c r="F133" s="44"/>
      <c r="G133" s="44"/>
      <c r="H133" s="44"/>
      <c r="I133" s="78"/>
      <c r="J133" s="78"/>
      <c r="K133" s="44"/>
      <c r="L133" s="44"/>
      <c r="M133" s="44"/>
      <c r="N133" s="44"/>
      <c r="O133" s="44"/>
      <c r="P133" s="44"/>
      <c r="Q133" s="44"/>
      <c r="R133" s="44"/>
      <c r="S133" s="44"/>
      <c r="T133" s="44"/>
      <c r="U133" s="44"/>
      <c r="V133" s="44"/>
      <c r="W133" s="44"/>
      <c r="X133" s="44"/>
      <c r="Y133" s="78"/>
      <c r="Z133" s="44"/>
      <c r="AA133" s="44"/>
      <c r="AB133" s="44"/>
      <c r="AC133" s="44"/>
      <c r="AD133" s="44"/>
      <c r="AE133" s="44"/>
      <c r="AF133" s="44"/>
      <c r="AG133" s="44"/>
      <c r="AH133" s="44"/>
      <c r="AI133" s="44"/>
      <c r="AJ133" s="44"/>
      <c r="AK133" s="44"/>
    </row>
    <row r="134" ht="14.25" customHeight="1">
      <c r="A134" s="44"/>
      <c r="B134" s="44"/>
      <c r="C134" s="44"/>
      <c r="D134" s="78"/>
      <c r="E134" s="78"/>
      <c r="F134" s="44"/>
      <c r="G134" s="44"/>
      <c r="H134" s="44"/>
      <c r="I134" s="78"/>
      <c r="J134" s="78"/>
      <c r="K134" s="44"/>
      <c r="L134" s="44"/>
      <c r="M134" s="44"/>
      <c r="N134" s="44"/>
      <c r="O134" s="44"/>
      <c r="P134" s="44"/>
      <c r="Q134" s="44"/>
      <c r="R134" s="44"/>
      <c r="S134" s="44"/>
      <c r="T134" s="44"/>
      <c r="U134" s="44"/>
      <c r="V134" s="44"/>
      <c r="W134" s="44"/>
      <c r="X134" s="44"/>
      <c r="Y134" s="78"/>
      <c r="Z134" s="44"/>
      <c r="AA134" s="44"/>
      <c r="AB134" s="44"/>
      <c r="AC134" s="44"/>
      <c r="AD134" s="44"/>
      <c r="AE134" s="44"/>
      <c r="AF134" s="44"/>
      <c r="AG134" s="44"/>
      <c r="AH134" s="44"/>
      <c r="AI134" s="44"/>
      <c r="AJ134" s="44"/>
      <c r="AK134" s="44"/>
    </row>
    <row r="135" ht="14.25" customHeight="1">
      <c r="A135" s="44"/>
      <c r="B135" s="44"/>
      <c r="C135" s="44"/>
      <c r="D135" s="78"/>
      <c r="E135" s="78"/>
      <c r="F135" s="44"/>
      <c r="G135" s="44"/>
      <c r="H135" s="44"/>
      <c r="I135" s="78"/>
      <c r="J135" s="78"/>
      <c r="K135" s="44"/>
      <c r="L135" s="44"/>
      <c r="M135" s="44"/>
      <c r="N135" s="44"/>
      <c r="O135" s="44"/>
      <c r="P135" s="44"/>
      <c r="Q135" s="44"/>
      <c r="R135" s="44"/>
      <c r="S135" s="44"/>
      <c r="T135" s="44"/>
      <c r="U135" s="44"/>
      <c r="V135" s="44"/>
      <c r="W135" s="44"/>
      <c r="X135" s="44"/>
      <c r="Y135" s="78"/>
      <c r="Z135" s="44"/>
      <c r="AA135" s="44"/>
      <c r="AB135" s="44"/>
      <c r="AC135" s="44"/>
      <c r="AD135" s="44"/>
      <c r="AE135" s="44"/>
      <c r="AF135" s="44"/>
      <c r="AG135" s="44"/>
      <c r="AH135" s="44"/>
      <c r="AI135" s="44"/>
      <c r="AJ135" s="44"/>
      <c r="AK135" s="44"/>
    </row>
    <row r="136" ht="14.25" customHeight="1">
      <c r="A136" s="44"/>
      <c r="B136" s="44"/>
      <c r="C136" s="44"/>
      <c r="D136" s="78"/>
      <c r="E136" s="78"/>
      <c r="F136" s="44"/>
      <c r="G136" s="44"/>
      <c r="H136" s="44"/>
      <c r="I136" s="78"/>
      <c r="J136" s="78"/>
      <c r="K136" s="44"/>
      <c r="L136" s="44"/>
      <c r="M136" s="44"/>
      <c r="N136" s="44"/>
      <c r="O136" s="44"/>
      <c r="P136" s="44"/>
      <c r="Q136" s="44"/>
      <c r="R136" s="44"/>
      <c r="S136" s="44"/>
      <c r="T136" s="44"/>
      <c r="U136" s="44"/>
      <c r="V136" s="44"/>
      <c r="W136" s="44"/>
      <c r="X136" s="44"/>
      <c r="Y136" s="78"/>
      <c r="Z136" s="44"/>
      <c r="AA136" s="44"/>
      <c r="AB136" s="44"/>
      <c r="AC136" s="44"/>
      <c r="AD136" s="44"/>
      <c r="AE136" s="44"/>
      <c r="AF136" s="44"/>
      <c r="AG136" s="44"/>
      <c r="AH136" s="44"/>
      <c r="AI136" s="44"/>
      <c r="AJ136" s="44"/>
      <c r="AK136" s="44"/>
    </row>
    <row r="137" ht="14.25" customHeight="1">
      <c r="A137" s="44"/>
      <c r="B137" s="44"/>
      <c r="C137" s="44"/>
      <c r="D137" s="78"/>
      <c r="E137" s="78"/>
      <c r="F137" s="44"/>
      <c r="G137" s="44"/>
      <c r="H137" s="44"/>
      <c r="I137" s="78"/>
      <c r="J137" s="78"/>
      <c r="K137" s="44"/>
      <c r="L137" s="44"/>
      <c r="M137" s="44"/>
      <c r="N137" s="44"/>
      <c r="O137" s="44"/>
      <c r="P137" s="44"/>
      <c r="Q137" s="44"/>
      <c r="R137" s="44"/>
      <c r="S137" s="44"/>
      <c r="T137" s="44"/>
      <c r="U137" s="44"/>
      <c r="V137" s="44"/>
      <c r="W137" s="44"/>
      <c r="X137" s="44"/>
      <c r="Y137" s="78"/>
      <c r="Z137" s="44"/>
      <c r="AA137" s="44"/>
      <c r="AB137" s="44"/>
      <c r="AC137" s="44"/>
      <c r="AD137" s="44"/>
      <c r="AE137" s="44"/>
      <c r="AF137" s="44"/>
      <c r="AG137" s="44"/>
      <c r="AH137" s="44"/>
      <c r="AI137" s="44"/>
      <c r="AJ137" s="44"/>
      <c r="AK137" s="44"/>
    </row>
    <row r="138" ht="14.25" customHeight="1">
      <c r="A138" s="44"/>
      <c r="B138" s="44"/>
      <c r="C138" s="44"/>
      <c r="D138" s="78"/>
      <c r="E138" s="78"/>
      <c r="F138" s="44"/>
      <c r="G138" s="44"/>
      <c r="H138" s="44"/>
      <c r="I138" s="78"/>
      <c r="J138" s="78"/>
      <c r="K138" s="44"/>
      <c r="L138" s="44"/>
      <c r="M138" s="44"/>
      <c r="N138" s="44"/>
      <c r="O138" s="44"/>
      <c r="P138" s="44"/>
      <c r="Q138" s="44"/>
      <c r="R138" s="44"/>
      <c r="S138" s="44"/>
      <c r="T138" s="44"/>
      <c r="U138" s="44"/>
      <c r="V138" s="44"/>
      <c r="W138" s="44"/>
      <c r="X138" s="44"/>
      <c r="Y138" s="78"/>
      <c r="Z138" s="44"/>
      <c r="AA138" s="44"/>
      <c r="AB138" s="44"/>
      <c r="AC138" s="44"/>
      <c r="AD138" s="44"/>
      <c r="AE138" s="44"/>
      <c r="AF138" s="44"/>
      <c r="AG138" s="44"/>
      <c r="AH138" s="44"/>
      <c r="AI138" s="44"/>
      <c r="AJ138" s="44"/>
      <c r="AK138" s="44"/>
    </row>
    <row r="139" ht="14.25" customHeight="1">
      <c r="A139" s="44"/>
      <c r="B139" s="44"/>
      <c r="C139" s="44"/>
      <c r="D139" s="78"/>
      <c r="E139" s="78"/>
      <c r="F139" s="44"/>
      <c r="G139" s="44"/>
      <c r="H139" s="44"/>
      <c r="I139" s="78"/>
      <c r="J139" s="78"/>
      <c r="K139" s="44"/>
      <c r="L139" s="44"/>
      <c r="M139" s="44"/>
      <c r="N139" s="44"/>
      <c r="O139" s="44"/>
      <c r="P139" s="44"/>
      <c r="Q139" s="44"/>
      <c r="R139" s="44"/>
      <c r="S139" s="44"/>
      <c r="T139" s="44"/>
      <c r="U139" s="44"/>
      <c r="V139" s="44"/>
      <c r="W139" s="44"/>
      <c r="X139" s="44"/>
      <c r="Y139" s="78"/>
      <c r="Z139" s="44"/>
      <c r="AA139" s="44"/>
      <c r="AB139" s="44"/>
      <c r="AC139" s="44"/>
      <c r="AD139" s="44"/>
      <c r="AE139" s="44"/>
      <c r="AF139" s="44"/>
      <c r="AG139" s="44"/>
      <c r="AH139" s="44"/>
      <c r="AI139" s="44"/>
      <c r="AJ139" s="44"/>
      <c r="AK139" s="44"/>
    </row>
    <row r="140" ht="14.25" customHeight="1">
      <c r="A140" s="44"/>
      <c r="B140" s="44"/>
      <c r="C140" s="44"/>
      <c r="D140" s="78"/>
      <c r="E140" s="78"/>
      <c r="F140" s="44"/>
      <c r="G140" s="44"/>
      <c r="H140" s="44"/>
      <c r="I140" s="78"/>
      <c r="J140" s="78"/>
      <c r="K140" s="44"/>
      <c r="L140" s="44"/>
      <c r="M140" s="44"/>
      <c r="N140" s="44"/>
      <c r="O140" s="44"/>
      <c r="P140" s="44"/>
      <c r="Q140" s="44"/>
      <c r="R140" s="44"/>
      <c r="S140" s="44"/>
      <c r="T140" s="44"/>
      <c r="U140" s="44"/>
      <c r="V140" s="44"/>
      <c r="W140" s="44"/>
      <c r="X140" s="44"/>
      <c r="Y140" s="78"/>
      <c r="Z140" s="44"/>
      <c r="AA140" s="44"/>
      <c r="AB140" s="44"/>
      <c r="AC140" s="44"/>
      <c r="AD140" s="44"/>
      <c r="AE140" s="44"/>
      <c r="AF140" s="44"/>
      <c r="AG140" s="44"/>
      <c r="AH140" s="44"/>
      <c r="AI140" s="44"/>
      <c r="AJ140" s="44"/>
      <c r="AK140" s="44"/>
    </row>
    <row r="141" ht="14.25" customHeight="1">
      <c r="A141" s="44"/>
      <c r="B141" s="44"/>
      <c r="C141" s="44"/>
      <c r="D141" s="78"/>
      <c r="E141" s="78"/>
      <c r="F141" s="44"/>
      <c r="G141" s="44"/>
      <c r="H141" s="44"/>
      <c r="I141" s="78"/>
      <c r="J141" s="78"/>
      <c r="K141" s="44"/>
      <c r="L141" s="44"/>
      <c r="M141" s="44"/>
      <c r="N141" s="44"/>
      <c r="O141" s="44"/>
      <c r="P141" s="44"/>
      <c r="Q141" s="44"/>
      <c r="R141" s="44"/>
      <c r="S141" s="44"/>
      <c r="T141" s="44"/>
      <c r="U141" s="44"/>
      <c r="V141" s="44"/>
      <c r="W141" s="44"/>
      <c r="X141" s="44"/>
      <c r="Y141" s="78"/>
      <c r="Z141" s="44"/>
      <c r="AA141" s="44"/>
      <c r="AB141" s="44"/>
      <c r="AC141" s="44"/>
      <c r="AD141" s="44"/>
      <c r="AE141" s="44"/>
      <c r="AF141" s="44"/>
      <c r="AG141" s="44"/>
      <c r="AH141" s="44"/>
      <c r="AI141" s="44"/>
      <c r="AJ141" s="44"/>
      <c r="AK141" s="44"/>
    </row>
    <row r="142" ht="14.25" customHeight="1">
      <c r="A142" s="44"/>
      <c r="B142" s="44"/>
      <c r="C142" s="44"/>
      <c r="D142" s="78"/>
      <c r="E142" s="78"/>
      <c r="F142" s="44"/>
      <c r="G142" s="44"/>
      <c r="H142" s="44"/>
      <c r="I142" s="78"/>
      <c r="J142" s="78"/>
      <c r="K142" s="44"/>
      <c r="L142" s="44"/>
      <c r="M142" s="44"/>
      <c r="N142" s="44"/>
      <c r="O142" s="44"/>
      <c r="P142" s="44"/>
      <c r="Q142" s="44"/>
      <c r="R142" s="44"/>
      <c r="S142" s="44"/>
      <c r="T142" s="44"/>
      <c r="U142" s="44"/>
      <c r="V142" s="44"/>
      <c r="W142" s="44"/>
      <c r="X142" s="44"/>
      <c r="Y142" s="78"/>
      <c r="Z142" s="44"/>
      <c r="AA142" s="44"/>
      <c r="AB142" s="44"/>
      <c r="AC142" s="44"/>
      <c r="AD142" s="44"/>
      <c r="AE142" s="44"/>
      <c r="AF142" s="44"/>
      <c r="AG142" s="44"/>
      <c r="AH142" s="44"/>
      <c r="AI142" s="44"/>
      <c r="AJ142" s="44"/>
      <c r="AK142" s="44"/>
    </row>
    <row r="143" ht="14.25" customHeight="1">
      <c r="A143" s="44"/>
      <c r="B143" s="44"/>
      <c r="C143" s="44"/>
      <c r="D143" s="78"/>
      <c r="E143" s="78"/>
      <c r="F143" s="44"/>
      <c r="G143" s="44"/>
      <c r="H143" s="44"/>
      <c r="I143" s="78"/>
      <c r="J143" s="78"/>
      <c r="K143" s="44"/>
      <c r="L143" s="44"/>
      <c r="M143" s="44"/>
      <c r="N143" s="44"/>
      <c r="O143" s="44"/>
      <c r="P143" s="44"/>
      <c r="Q143" s="44"/>
      <c r="R143" s="44"/>
      <c r="S143" s="44"/>
      <c r="T143" s="44"/>
      <c r="U143" s="44"/>
      <c r="V143" s="44"/>
      <c r="W143" s="44"/>
      <c r="X143" s="44"/>
      <c r="Y143" s="78"/>
      <c r="Z143" s="44"/>
      <c r="AA143" s="44"/>
      <c r="AB143" s="44"/>
      <c r="AC143" s="44"/>
      <c r="AD143" s="44"/>
      <c r="AE143" s="44"/>
      <c r="AF143" s="44"/>
      <c r="AG143" s="44"/>
      <c r="AH143" s="44"/>
      <c r="AI143" s="44"/>
      <c r="AJ143" s="44"/>
      <c r="AK143" s="44"/>
    </row>
    <row r="144" ht="14.25" customHeight="1">
      <c r="A144" s="44"/>
      <c r="B144" s="44"/>
      <c r="C144" s="44"/>
      <c r="D144" s="78"/>
      <c r="E144" s="78"/>
      <c r="F144" s="44"/>
      <c r="G144" s="44"/>
      <c r="H144" s="44"/>
      <c r="I144" s="78"/>
      <c r="J144" s="78"/>
      <c r="K144" s="44"/>
      <c r="L144" s="44"/>
      <c r="M144" s="44"/>
      <c r="N144" s="44"/>
      <c r="O144" s="44"/>
      <c r="P144" s="44"/>
      <c r="Q144" s="44"/>
      <c r="R144" s="44"/>
      <c r="S144" s="44"/>
      <c r="T144" s="44"/>
      <c r="U144" s="44"/>
      <c r="V144" s="44"/>
      <c r="W144" s="44"/>
      <c r="X144" s="44"/>
      <c r="Y144" s="78"/>
      <c r="Z144" s="44"/>
      <c r="AA144" s="44"/>
      <c r="AB144" s="44"/>
      <c r="AC144" s="44"/>
      <c r="AD144" s="44"/>
      <c r="AE144" s="44"/>
      <c r="AF144" s="44"/>
      <c r="AG144" s="44"/>
      <c r="AH144" s="44"/>
      <c r="AI144" s="44"/>
      <c r="AJ144" s="44"/>
      <c r="AK144" s="44"/>
    </row>
    <row r="145" ht="14.25" customHeight="1">
      <c r="A145" s="44"/>
      <c r="B145" s="44"/>
      <c r="C145" s="44"/>
      <c r="D145" s="78"/>
      <c r="E145" s="78"/>
      <c r="F145" s="44"/>
      <c r="G145" s="44"/>
      <c r="H145" s="44"/>
      <c r="I145" s="78"/>
      <c r="J145" s="78"/>
      <c r="K145" s="44"/>
      <c r="L145" s="44"/>
      <c r="M145" s="44"/>
      <c r="N145" s="44"/>
      <c r="O145" s="44"/>
      <c r="P145" s="44"/>
      <c r="Q145" s="44"/>
      <c r="R145" s="44"/>
      <c r="S145" s="44"/>
      <c r="T145" s="44"/>
      <c r="U145" s="44"/>
      <c r="V145" s="44"/>
      <c r="W145" s="44"/>
      <c r="X145" s="44"/>
      <c r="Y145" s="78"/>
      <c r="Z145" s="44"/>
      <c r="AA145" s="44"/>
      <c r="AB145" s="44"/>
      <c r="AC145" s="44"/>
      <c r="AD145" s="44"/>
      <c r="AE145" s="44"/>
      <c r="AF145" s="44"/>
      <c r="AG145" s="44"/>
      <c r="AH145" s="44"/>
      <c r="AI145" s="44"/>
      <c r="AJ145" s="44"/>
      <c r="AK145" s="44"/>
    </row>
    <row r="146" ht="14.25" customHeight="1">
      <c r="A146" s="44"/>
      <c r="B146" s="44"/>
      <c r="C146" s="44"/>
      <c r="D146" s="78"/>
      <c r="E146" s="78"/>
      <c r="F146" s="44"/>
      <c r="G146" s="44"/>
      <c r="H146" s="44"/>
      <c r="I146" s="78"/>
      <c r="J146" s="78"/>
      <c r="K146" s="44"/>
      <c r="L146" s="44"/>
      <c r="M146" s="44"/>
      <c r="N146" s="44"/>
      <c r="O146" s="44"/>
      <c r="P146" s="44"/>
      <c r="Q146" s="44"/>
      <c r="R146" s="44"/>
      <c r="S146" s="44"/>
      <c r="T146" s="44"/>
      <c r="U146" s="44"/>
      <c r="V146" s="44"/>
      <c r="W146" s="44"/>
      <c r="X146" s="44"/>
      <c r="Y146" s="78"/>
      <c r="Z146" s="44"/>
      <c r="AA146" s="44"/>
      <c r="AB146" s="44"/>
      <c r="AC146" s="44"/>
      <c r="AD146" s="44"/>
      <c r="AE146" s="44"/>
      <c r="AF146" s="44"/>
      <c r="AG146" s="44"/>
      <c r="AH146" s="44"/>
      <c r="AI146" s="44"/>
      <c r="AJ146" s="44"/>
      <c r="AK146" s="44"/>
    </row>
    <row r="147" ht="14.25" customHeight="1">
      <c r="A147" s="44"/>
      <c r="B147" s="44"/>
      <c r="C147" s="44"/>
      <c r="D147" s="78"/>
      <c r="E147" s="78"/>
      <c r="F147" s="44"/>
      <c r="G147" s="44"/>
      <c r="H147" s="44"/>
      <c r="I147" s="78"/>
      <c r="J147" s="78"/>
      <c r="K147" s="44"/>
      <c r="L147" s="44"/>
      <c r="M147" s="44"/>
      <c r="N147" s="44"/>
      <c r="O147" s="44"/>
      <c r="P147" s="44"/>
      <c r="Q147" s="44"/>
      <c r="R147" s="44"/>
      <c r="S147" s="44"/>
      <c r="T147" s="44"/>
      <c r="U147" s="44"/>
      <c r="V147" s="44"/>
      <c r="W147" s="44"/>
      <c r="X147" s="44"/>
      <c r="Y147" s="78"/>
      <c r="Z147" s="44"/>
      <c r="AA147" s="44"/>
      <c r="AB147" s="44"/>
      <c r="AC147" s="44"/>
      <c r="AD147" s="44"/>
      <c r="AE147" s="44"/>
      <c r="AF147" s="44"/>
      <c r="AG147" s="44"/>
      <c r="AH147" s="44"/>
      <c r="AI147" s="44"/>
      <c r="AJ147" s="44"/>
      <c r="AK147" s="44"/>
    </row>
    <row r="148" ht="14.25" customHeight="1">
      <c r="A148" s="44"/>
      <c r="B148" s="44"/>
      <c r="C148" s="44"/>
      <c r="D148" s="78"/>
      <c r="E148" s="78"/>
      <c r="F148" s="44"/>
      <c r="G148" s="44"/>
      <c r="H148" s="44"/>
      <c r="I148" s="78"/>
      <c r="J148" s="78"/>
      <c r="K148" s="44"/>
      <c r="L148" s="44"/>
      <c r="M148" s="44"/>
      <c r="N148" s="44"/>
      <c r="O148" s="44"/>
      <c r="P148" s="44"/>
      <c r="Q148" s="44"/>
      <c r="R148" s="44"/>
      <c r="S148" s="44"/>
      <c r="T148" s="44"/>
      <c r="U148" s="44"/>
      <c r="V148" s="44"/>
      <c r="W148" s="44"/>
      <c r="X148" s="44"/>
      <c r="Y148" s="78"/>
      <c r="Z148" s="44"/>
      <c r="AA148" s="44"/>
      <c r="AB148" s="44"/>
      <c r="AC148" s="44"/>
      <c r="AD148" s="44"/>
      <c r="AE148" s="44"/>
      <c r="AF148" s="44"/>
      <c r="AG148" s="44"/>
      <c r="AH148" s="44"/>
      <c r="AI148" s="44"/>
      <c r="AJ148" s="44"/>
      <c r="AK148" s="44"/>
    </row>
    <row r="149" ht="14.25" customHeight="1">
      <c r="A149" s="44"/>
      <c r="B149" s="44"/>
      <c r="C149" s="44"/>
      <c r="D149" s="78"/>
      <c r="E149" s="78"/>
      <c r="F149" s="44"/>
      <c r="G149" s="44"/>
      <c r="H149" s="44"/>
      <c r="I149" s="78"/>
      <c r="J149" s="78"/>
      <c r="K149" s="44"/>
      <c r="L149" s="44"/>
      <c r="M149" s="44"/>
      <c r="N149" s="44"/>
      <c r="O149" s="44"/>
      <c r="P149" s="44"/>
      <c r="Q149" s="44"/>
      <c r="R149" s="44"/>
      <c r="S149" s="44"/>
      <c r="T149" s="44"/>
      <c r="U149" s="44"/>
      <c r="V149" s="44"/>
      <c r="W149" s="44"/>
      <c r="X149" s="44"/>
      <c r="Y149" s="78"/>
      <c r="Z149" s="44"/>
      <c r="AA149" s="44"/>
      <c r="AB149" s="44"/>
      <c r="AC149" s="44"/>
      <c r="AD149" s="44"/>
      <c r="AE149" s="44"/>
      <c r="AF149" s="44"/>
      <c r="AG149" s="44"/>
      <c r="AH149" s="44"/>
      <c r="AI149" s="44"/>
      <c r="AJ149" s="44"/>
      <c r="AK149" s="44"/>
    </row>
    <row r="150" ht="14.25" customHeight="1">
      <c r="A150" s="44"/>
      <c r="B150" s="44"/>
      <c r="C150" s="44"/>
      <c r="D150" s="78"/>
      <c r="E150" s="78"/>
      <c r="F150" s="44"/>
      <c r="G150" s="44"/>
      <c r="H150" s="44"/>
      <c r="I150" s="78"/>
      <c r="J150" s="78"/>
      <c r="K150" s="44"/>
      <c r="L150" s="44"/>
      <c r="M150" s="44"/>
      <c r="N150" s="44"/>
      <c r="O150" s="44"/>
      <c r="P150" s="44"/>
      <c r="Q150" s="44"/>
      <c r="R150" s="44"/>
      <c r="S150" s="44"/>
      <c r="T150" s="44"/>
      <c r="U150" s="44"/>
      <c r="V150" s="44"/>
      <c r="W150" s="44"/>
      <c r="X150" s="44"/>
      <c r="Y150" s="78"/>
      <c r="Z150" s="44"/>
      <c r="AA150" s="44"/>
      <c r="AB150" s="44"/>
      <c r="AC150" s="44"/>
      <c r="AD150" s="44"/>
      <c r="AE150" s="44"/>
      <c r="AF150" s="44"/>
      <c r="AG150" s="44"/>
      <c r="AH150" s="44"/>
      <c r="AI150" s="44"/>
      <c r="AJ150" s="44"/>
      <c r="AK150" s="44"/>
    </row>
    <row r="151" ht="14.25" customHeight="1">
      <c r="A151" s="44"/>
      <c r="B151" s="44"/>
      <c r="C151" s="44"/>
      <c r="D151" s="78"/>
      <c r="E151" s="78"/>
      <c r="F151" s="44"/>
      <c r="G151" s="44"/>
      <c r="H151" s="44"/>
      <c r="I151" s="78"/>
      <c r="J151" s="78"/>
      <c r="K151" s="44"/>
      <c r="L151" s="44"/>
      <c r="M151" s="44"/>
      <c r="N151" s="44"/>
      <c r="O151" s="44"/>
      <c r="P151" s="44"/>
      <c r="Q151" s="44"/>
      <c r="R151" s="44"/>
      <c r="S151" s="44"/>
      <c r="T151" s="44"/>
      <c r="U151" s="44"/>
      <c r="V151" s="44"/>
      <c r="W151" s="44"/>
      <c r="X151" s="44"/>
      <c r="Y151" s="78"/>
      <c r="Z151" s="44"/>
      <c r="AA151" s="44"/>
      <c r="AB151" s="44"/>
      <c r="AC151" s="44"/>
      <c r="AD151" s="44"/>
      <c r="AE151" s="44"/>
      <c r="AF151" s="44"/>
      <c r="AG151" s="44"/>
      <c r="AH151" s="44"/>
      <c r="AI151" s="44"/>
      <c r="AJ151" s="44"/>
      <c r="AK151" s="44"/>
    </row>
    <row r="152" ht="14.25" customHeight="1">
      <c r="A152" s="44"/>
      <c r="B152" s="44"/>
      <c r="C152" s="44"/>
      <c r="D152" s="78"/>
      <c r="E152" s="78"/>
      <c r="F152" s="44"/>
      <c r="G152" s="44"/>
      <c r="H152" s="44"/>
      <c r="I152" s="78"/>
      <c r="J152" s="78"/>
      <c r="K152" s="44"/>
      <c r="L152" s="44"/>
      <c r="M152" s="44"/>
      <c r="N152" s="44"/>
      <c r="O152" s="44"/>
      <c r="P152" s="44"/>
      <c r="Q152" s="44"/>
      <c r="R152" s="44"/>
      <c r="S152" s="44"/>
      <c r="T152" s="44"/>
      <c r="U152" s="44"/>
      <c r="V152" s="44"/>
      <c r="W152" s="44"/>
      <c r="X152" s="44"/>
      <c r="Y152" s="78"/>
      <c r="Z152" s="44"/>
      <c r="AA152" s="44"/>
      <c r="AB152" s="44"/>
      <c r="AC152" s="44"/>
      <c r="AD152" s="44"/>
      <c r="AE152" s="44"/>
      <c r="AF152" s="44"/>
      <c r="AG152" s="44"/>
      <c r="AH152" s="44"/>
      <c r="AI152" s="44"/>
      <c r="AJ152" s="44"/>
      <c r="AK152" s="44"/>
    </row>
    <row r="153" ht="14.25" customHeight="1">
      <c r="A153" s="44"/>
      <c r="B153" s="44"/>
      <c r="C153" s="44"/>
      <c r="D153" s="78"/>
      <c r="E153" s="78"/>
      <c r="F153" s="44"/>
      <c r="G153" s="44"/>
      <c r="H153" s="44"/>
      <c r="I153" s="78"/>
      <c r="J153" s="78"/>
      <c r="K153" s="44"/>
      <c r="L153" s="44"/>
      <c r="M153" s="44"/>
      <c r="N153" s="44"/>
      <c r="O153" s="44"/>
      <c r="P153" s="44"/>
      <c r="Q153" s="44"/>
      <c r="R153" s="44"/>
      <c r="S153" s="44"/>
      <c r="T153" s="44"/>
      <c r="U153" s="44"/>
      <c r="V153" s="44"/>
      <c r="W153" s="44"/>
      <c r="X153" s="44"/>
      <c r="Y153" s="78"/>
      <c r="Z153" s="44"/>
      <c r="AA153" s="44"/>
      <c r="AB153" s="44"/>
      <c r="AC153" s="44"/>
      <c r="AD153" s="44"/>
      <c r="AE153" s="44"/>
      <c r="AF153" s="44"/>
      <c r="AG153" s="44"/>
      <c r="AH153" s="44"/>
      <c r="AI153" s="44"/>
      <c r="AJ153" s="44"/>
      <c r="AK153" s="44"/>
    </row>
    <row r="154" ht="14.25" customHeight="1">
      <c r="A154" s="44"/>
      <c r="B154" s="44"/>
      <c r="C154" s="44"/>
      <c r="D154" s="78"/>
      <c r="E154" s="78"/>
      <c r="F154" s="44"/>
      <c r="G154" s="44"/>
      <c r="H154" s="44"/>
      <c r="I154" s="78"/>
      <c r="J154" s="78"/>
      <c r="K154" s="44"/>
      <c r="L154" s="44"/>
      <c r="M154" s="44"/>
      <c r="N154" s="44"/>
      <c r="O154" s="44"/>
      <c r="P154" s="44"/>
      <c r="Q154" s="44"/>
      <c r="R154" s="44"/>
      <c r="S154" s="44"/>
      <c r="T154" s="44"/>
      <c r="U154" s="44"/>
      <c r="V154" s="44"/>
      <c r="W154" s="44"/>
      <c r="X154" s="44"/>
      <c r="Y154" s="78"/>
      <c r="Z154" s="44"/>
      <c r="AA154" s="44"/>
      <c r="AB154" s="44"/>
      <c r="AC154" s="44"/>
      <c r="AD154" s="44"/>
      <c r="AE154" s="44"/>
      <c r="AF154" s="44"/>
      <c r="AG154" s="44"/>
      <c r="AH154" s="44"/>
      <c r="AI154" s="44"/>
      <c r="AJ154" s="44"/>
      <c r="AK154" s="44"/>
    </row>
    <row r="155" ht="14.25" customHeight="1">
      <c r="A155" s="44"/>
      <c r="B155" s="44"/>
      <c r="C155" s="44"/>
      <c r="D155" s="78"/>
      <c r="E155" s="78"/>
      <c r="F155" s="44"/>
      <c r="G155" s="44"/>
      <c r="H155" s="44"/>
      <c r="I155" s="78"/>
      <c r="J155" s="78"/>
      <c r="K155" s="44"/>
      <c r="L155" s="44"/>
      <c r="M155" s="44"/>
      <c r="N155" s="44"/>
      <c r="O155" s="44"/>
      <c r="P155" s="44"/>
      <c r="Q155" s="44"/>
      <c r="R155" s="44"/>
      <c r="S155" s="44"/>
      <c r="T155" s="44"/>
      <c r="U155" s="44"/>
      <c r="V155" s="44"/>
      <c r="W155" s="44"/>
      <c r="X155" s="44"/>
      <c r="Y155" s="78"/>
      <c r="Z155" s="44"/>
      <c r="AA155" s="44"/>
      <c r="AB155" s="44"/>
      <c r="AC155" s="44"/>
      <c r="AD155" s="44"/>
      <c r="AE155" s="44"/>
      <c r="AF155" s="44"/>
      <c r="AG155" s="44"/>
      <c r="AH155" s="44"/>
      <c r="AI155" s="44"/>
      <c r="AJ155" s="44"/>
      <c r="AK155" s="44"/>
    </row>
    <row r="156" ht="14.25" customHeight="1">
      <c r="A156" s="44"/>
      <c r="B156" s="44"/>
      <c r="C156" s="44"/>
      <c r="D156" s="78"/>
      <c r="E156" s="78"/>
      <c r="F156" s="44"/>
      <c r="G156" s="44"/>
      <c r="H156" s="44"/>
      <c r="I156" s="78"/>
      <c r="J156" s="78"/>
      <c r="K156" s="44"/>
      <c r="L156" s="44"/>
      <c r="M156" s="44"/>
      <c r="N156" s="44"/>
      <c r="O156" s="44"/>
      <c r="P156" s="44"/>
      <c r="Q156" s="44"/>
      <c r="R156" s="44"/>
      <c r="S156" s="44"/>
      <c r="T156" s="44"/>
      <c r="U156" s="44"/>
      <c r="V156" s="44"/>
      <c r="W156" s="44"/>
      <c r="X156" s="44"/>
      <c r="Y156" s="78"/>
      <c r="Z156" s="44"/>
      <c r="AA156" s="44"/>
      <c r="AB156" s="44"/>
      <c r="AC156" s="44"/>
      <c r="AD156" s="44"/>
      <c r="AE156" s="44"/>
      <c r="AF156" s="44"/>
      <c r="AG156" s="44"/>
      <c r="AH156" s="44"/>
      <c r="AI156" s="44"/>
      <c r="AJ156" s="44"/>
      <c r="AK156" s="44"/>
    </row>
    <row r="157" ht="14.25" customHeight="1">
      <c r="A157" s="44"/>
      <c r="B157" s="44"/>
      <c r="C157" s="44"/>
      <c r="D157" s="78"/>
      <c r="E157" s="78"/>
      <c r="F157" s="44"/>
      <c r="G157" s="44"/>
      <c r="H157" s="44"/>
      <c r="I157" s="78"/>
      <c r="J157" s="78"/>
      <c r="K157" s="44"/>
      <c r="L157" s="44"/>
      <c r="M157" s="44"/>
      <c r="N157" s="44"/>
      <c r="O157" s="44"/>
      <c r="P157" s="44"/>
      <c r="Q157" s="44"/>
      <c r="R157" s="44"/>
      <c r="S157" s="44"/>
      <c r="T157" s="44"/>
      <c r="U157" s="44"/>
      <c r="V157" s="44"/>
      <c r="W157" s="44"/>
      <c r="X157" s="44"/>
      <c r="Y157" s="78"/>
      <c r="Z157" s="44"/>
      <c r="AA157" s="44"/>
      <c r="AB157" s="44"/>
      <c r="AC157" s="44"/>
      <c r="AD157" s="44"/>
      <c r="AE157" s="44"/>
      <c r="AF157" s="44"/>
      <c r="AG157" s="44"/>
      <c r="AH157" s="44"/>
      <c r="AI157" s="44"/>
      <c r="AJ157" s="44"/>
      <c r="AK157" s="44"/>
    </row>
    <row r="158" ht="14.25" customHeight="1">
      <c r="A158" s="44"/>
      <c r="B158" s="44"/>
      <c r="C158" s="44"/>
      <c r="D158" s="78"/>
      <c r="E158" s="78"/>
      <c r="F158" s="44"/>
      <c r="G158" s="44"/>
      <c r="H158" s="44"/>
      <c r="I158" s="78"/>
      <c r="J158" s="78"/>
      <c r="K158" s="44"/>
      <c r="L158" s="44"/>
      <c r="M158" s="44"/>
      <c r="N158" s="44"/>
      <c r="O158" s="44"/>
      <c r="P158" s="44"/>
      <c r="Q158" s="44"/>
      <c r="R158" s="44"/>
      <c r="S158" s="44"/>
      <c r="T158" s="44"/>
      <c r="U158" s="44"/>
      <c r="V158" s="44"/>
      <c r="W158" s="44"/>
      <c r="X158" s="44"/>
      <c r="Y158" s="78"/>
      <c r="Z158" s="44"/>
      <c r="AA158" s="44"/>
      <c r="AB158" s="44"/>
      <c r="AC158" s="44"/>
      <c r="AD158" s="44"/>
      <c r="AE158" s="44"/>
      <c r="AF158" s="44"/>
      <c r="AG158" s="44"/>
      <c r="AH158" s="44"/>
      <c r="AI158" s="44"/>
      <c r="AJ158" s="44"/>
      <c r="AK158" s="44"/>
    </row>
    <row r="159" ht="14.25" customHeight="1">
      <c r="A159" s="44"/>
      <c r="B159" s="44"/>
      <c r="C159" s="44"/>
      <c r="D159" s="78"/>
      <c r="E159" s="78"/>
      <c r="F159" s="44"/>
      <c r="G159" s="44"/>
      <c r="H159" s="44"/>
      <c r="I159" s="78"/>
      <c r="J159" s="78"/>
      <c r="K159" s="44"/>
      <c r="L159" s="44"/>
      <c r="M159" s="44"/>
      <c r="N159" s="44"/>
      <c r="O159" s="44"/>
      <c r="P159" s="44"/>
      <c r="Q159" s="44"/>
      <c r="R159" s="44"/>
      <c r="S159" s="44"/>
      <c r="T159" s="44"/>
      <c r="U159" s="44"/>
      <c r="V159" s="44"/>
      <c r="W159" s="44"/>
      <c r="X159" s="44"/>
      <c r="Y159" s="78"/>
      <c r="Z159" s="44"/>
      <c r="AA159" s="44"/>
      <c r="AB159" s="44"/>
      <c r="AC159" s="44"/>
      <c r="AD159" s="44"/>
      <c r="AE159" s="44"/>
      <c r="AF159" s="44"/>
      <c r="AG159" s="44"/>
      <c r="AH159" s="44"/>
      <c r="AI159" s="44"/>
      <c r="AJ159" s="44"/>
      <c r="AK159" s="44"/>
    </row>
    <row r="160" ht="14.25" customHeight="1">
      <c r="A160" s="44"/>
      <c r="B160" s="44"/>
      <c r="C160" s="44"/>
      <c r="D160" s="78"/>
      <c r="E160" s="78"/>
      <c r="F160" s="44"/>
      <c r="G160" s="44"/>
      <c r="H160" s="44"/>
      <c r="I160" s="78"/>
      <c r="J160" s="78"/>
      <c r="K160" s="44"/>
      <c r="L160" s="44"/>
      <c r="M160" s="44"/>
      <c r="N160" s="44"/>
      <c r="O160" s="44"/>
      <c r="P160" s="44"/>
      <c r="Q160" s="44"/>
      <c r="R160" s="44"/>
      <c r="S160" s="44"/>
      <c r="T160" s="44"/>
      <c r="U160" s="44"/>
      <c r="V160" s="44"/>
      <c r="W160" s="44"/>
      <c r="X160" s="44"/>
      <c r="Y160" s="78"/>
      <c r="Z160" s="44"/>
      <c r="AA160" s="44"/>
      <c r="AB160" s="44"/>
      <c r="AC160" s="44"/>
      <c r="AD160" s="44"/>
      <c r="AE160" s="44"/>
      <c r="AF160" s="44"/>
      <c r="AG160" s="44"/>
      <c r="AH160" s="44"/>
      <c r="AI160" s="44"/>
      <c r="AJ160" s="44"/>
      <c r="AK160" s="44"/>
    </row>
    <row r="161" ht="14.25" customHeight="1">
      <c r="A161" s="44"/>
      <c r="B161" s="44"/>
      <c r="C161" s="44"/>
      <c r="D161" s="78"/>
      <c r="E161" s="78"/>
      <c r="F161" s="44"/>
      <c r="G161" s="44"/>
      <c r="H161" s="44"/>
      <c r="I161" s="78"/>
      <c r="J161" s="78"/>
      <c r="K161" s="44"/>
      <c r="L161" s="44"/>
      <c r="M161" s="44"/>
      <c r="N161" s="44"/>
      <c r="O161" s="44"/>
      <c r="P161" s="44"/>
      <c r="Q161" s="44"/>
      <c r="R161" s="44"/>
      <c r="S161" s="44"/>
      <c r="T161" s="44"/>
      <c r="U161" s="44"/>
      <c r="V161" s="44"/>
      <c r="W161" s="44"/>
      <c r="X161" s="44"/>
      <c r="Y161" s="78"/>
      <c r="Z161" s="44"/>
      <c r="AA161" s="44"/>
      <c r="AB161" s="44"/>
      <c r="AC161" s="44"/>
      <c r="AD161" s="44"/>
      <c r="AE161" s="44"/>
      <c r="AF161" s="44"/>
      <c r="AG161" s="44"/>
      <c r="AH161" s="44"/>
      <c r="AI161" s="44"/>
      <c r="AJ161" s="44"/>
      <c r="AK161" s="44"/>
    </row>
    <row r="162" ht="14.25" customHeight="1">
      <c r="A162" s="44"/>
      <c r="B162" s="44"/>
      <c r="C162" s="44"/>
      <c r="D162" s="78"/>
      <c r="E162" s="78"/>
      <c r="F162" s="44"/>
      <c r="G162" s="44"/>
      <c r="H162" s="44"/>
      <c r="I162" s="78"/>
      <c r="J162" s="78"/>
      <c r="K162" s="44"/>
      <c r="L162" s="44"/>
      <c r="M162" s="44"/>
      <c r="N162" s="44"/>
      <c r="O162" s="44"/>
      <c r="P162" s="44"/>
      <c r="Q162" s="44"/>
      <c r="R162" s="44"/>
      <c r="S162" s="44"/>
      <c r="T162" s="44"/>
      <c r="U162" s="44"/>
      <c r="V162" s="44"/>
      <c r="W162" s="44"/>
      <c r="X162" s="44"/>
      <c r="Y162" s="78"/>
      <c r="Z162" s="44"/>
      <c r="AA162" s="44"/>
      <c r="AB162" s="44"/>
      <c r="AC162" s="44"/>
      <c r="AD162" s="44"/>
      <c r="AE162" s="44"/>
      <c r="AF162" s="44"/>
      <c r="AG162" s="44"/>
      <c r="AH162" s="44"/>
      <c r="AI162" s="44"/>
      <c r="AJ162" s="44"/>
      <c r="AK162" s="44"/>
    </row>
    <row r="163" ht="14.25" customHeight="1">
      <c r="A163" s="44"/>
      <c r="B163" s="44"/>
      <c r="C163" s="44"/>
      <c r="D163" s="78"/>
      <c r="E163" s="78"/>
      <c r="F163" s="44"/>
      <c r="G163" s="44"/>
      <c r="H163" s="44"/>
      <c r="I163" s="78"/>
      <c r="J163" s="78"/>
      <c r="K163" s="44"/>
      <c r="L163" s="44"/>
      <c r="M163" s="44"/>
      <c r="N163" s="44"/>
      <c r="O163" s="44"/>
      <c r="P163" s="44"/>
      <c r="Q163" s="44"/>
      <c r="R163" s="44"/>
      <c r="S163" s="44"/>
      <c r="T163" s="44"/>
      <c r="U163" s="44"/>
      <c r="V163" s="44"/>
      <c r="W163" s="44"/>
      <c r="X163" s="44"/>
      <c r="Y163" s="78"/>
      <c r="Z163" s="44"/>
      <c r="AA163" s="44"/>
      <c r="AB163" s="44"/>
      <c r="AC163" s="44"/>
      <c r="AD163" s="44"/>
      <c r="AE163" s="44"/>
      <c r="AF163" s="44"/>
      <c r="AG163" s="44"/>
      <c r="AH163" s="44"/>
      <c r="AI163" s="44"/>
      <c r="AJ163" s="44"/>
      <c r="AK163" s="44"/>
    </row>
    <row r="164" ht="14.25" customHeight="1">
      <c r="A164" s="44"/>
      <c r="B164" s="44"/>
      <c r="C164" s="44"/>
      <c r="D164" s="78"/>
      <c r="E164" s="78"/>
      <c r="F164" s="44"/>
      <c r="G164" s="44"/>
      <c r="H164" s="44"/>
      <c r="I164" s="78"/>
      <c r="J164" s="78"/>
      <c r="K164" s="44"/>
      <c r="L164" s="44"/>
      <c r="M164" s="44"/>
      <c r="N164" s="44"/>
      <c r="O164" s="44"/>
      <c r="P164" s="44"/>
      <c r="Q164" s="44"/>
      <c r="R164" s="44"/>
      <c r="S164" s="44"/>
      <c r="T164" s="44"/>
      <c r="U164" s="44"/>
      <c r="V164" s="44"/>
      <c r="W164" s="44"/>
      <c r="X164" s="44"/>
      <c r="Y164" s="78"/>
      <c r="Z164" s="44"/>
      <c r="AA164" s="44"/>
      <c r="AB164" s="44"/>
      <c r="AC164" s="44"/>
      <c r="AD164" s="44"/>
      <c r="AE164" s="44"/>
      <c r="AF164" s="44"/>
      <c r="AG164" s="44"/>
      <c r="AH164" s="44"/>
      <c r="AI164" s="44"/>
      <c r="AJ164" s="44"/>
      <c r="AK164" s="44"/>
    </row>
    <row r="165" ht="14.25" customHeight="1">
      <c r="A165" s="44"/>
      <c r="B165" s="44"/>
      <c r="C165" s="44"/>
      <c r="D165" s="78"/>
      <c r="E165" s="78"/>
      <c r="F165" s="44"/>
      <c r="G165" s="44"/>
      <c r="H165" s="44"/>
      <c r="I165" s="78"/>
      <c r="J165" s="78"/>
      <c r="K165" s="44"/>
      <c r="L165" s="44"/>
      <c r="M165" s="44"/>
      <c r="N165" s="44"/>
      <c r="O165" s="44"/>
      <c r="P165" s="44"/>
      <c r="Q165" s="44"/>
      <c r="R165" s="44"/>
      <c r="S165" s="44"/>
      <c r="T165" s="44"/>
      <c r="U165" s="44"/>
      <c r="V165" s="44"/>
      <c r="W165" s="44"/>
      <c r="X165" s="44"/>
      <c r="Y165" s="78"/>
      <c r="Z165" s="44"/>
      <c r="AA165" s="44"/>
      <c r="AB165" s="44"/>
      <c r="AC165" s="44"/>
      <c r="AD165" s="44"/>
      <c r="AE165" s="44"/>
      <c r="AF165" s="44"/>
      <c r="AG165" s="44"/>
      <c r="AH165" s="44"/>
      <c r="AI165" s="44"/>
      <c r="AJ165" s="44"/>
      <c r="AK165" s="44"/>
    </row>
    <row r="166" ht="14.25" customHeight="1">
      <c r="A166" s="44"/>
      <c r="B166" s="44"/>
      <c r="C166" s="44"/>
      <c r="D166" s="78"/>
      <c r="E166" s="78"/>
      <c r="F166" s="44"/>
      <c r="G166" s="44"/>
      <c r="H166" s="44"/>
      <c r="I166" s="78"/>
      <c r="J166" s="78"/>
      <c r="K166" s="44"/>
      <c r="L166" s="44"/>
      <c r="M166" s="44"/>
      <c r="N166" s="44"/>
      <c r="O166" s="44"/>
      <c r="P166" s="44"/>
      <c r="Q166" s="44"/>
      <c r="R166" s="44"/>
      <c r="S166" s="44"/>
      <c r="T166" s="44"/>
      <c r="U166" s="44"/>
      <c r="V166" s="44"/>
      <c r="W166" s="44"/>
      <c r="X166" s="44"/>
      <c r="Y166" s="78"/>
      <c r="Z166" s="44"/>
      <c r="AA166" s="44"/>
      <c r="AB166" s="44"/>
      <c r="AC166" s="44"/>
      <c r="AD166" s="44"/>
      <c r="AE166" s="44"/>
      <c r="AF166" s="44"/>
      <c r="AG166" s="44"/>
      <c r="AH166" s="44"/>
      <c r="AI166" s="44"/>
      <c r="AJ166" s="44"/>
      <c r="AK166" s="44"/>
    </row>
    <row r="167" ht="14.25" customHeight="1">
      <c r="A167" s="44"/>
      <c r="B167" s="44"/>
      <c r="C167" s="44"/>
      <c r="D167" s="78"/>
      <c r="E167" s="78"/>
      <c r="F167" s="44"/>
      <c r="G167" s="44"/>
      <c r="H167" s="44"/>
      <c r="I167" s="78"/>
      <c r="J167" s="78"/>
      <c r="K167" s="44"/>
      <c r="L167" s="44"/>
      <c r="M167" s="44"/>
      <c r="N167" s="44"/>
      <c r="O167" s="44"/>
      <c r="P167" s="44"/>
      <c r="Q167" s="44"/>
      <c r="R167" s="44"/>
      <c r="S167" s="44"/>
      <c r="T167" s="44"/>
      <c r="U167" s="44"/>
      <c r="V167" s="44"/>
      <c r="W167" s="44"/>
      <c r="X167" s="44"/>
      <c r="Y167" s="78"/>
      <c r="Z167" s="44"/>
      <c r="AA167" s="44"/>
      <c r="AB167" s="44"/>
      <c r="AC167" s="44"/>
      <c r="AD167" s="44"/>
      <c r="AE167" s="44"/>
      <c r="AF167" s="44"/>
      <c r="AG167" s="44"/>
      <c r="AH167" s="44"/>
      <c r="AI167" s="44"/>
      <c r="AJ167" s="44"/>
      <c r="AK167" s="44"/>
    </row>
    <row r="168" ht="14.25" customHeight="1">
      <c r="A168" s="44"/>
      <c r="B168" s="44"/>
      <c r="C168" s="44"/>
      <c r="D168" s="78"/>
      <c r="E168" s="78"/>
      <c r="F168" s="44"/>
      <c r="G168" s="44"/>
      <c r="H168" s="44"/>
      <c r="I168" s="78"/>
      <c r="J168" s="78"/>
      <c r="K168" s="44"/>
      <c r="L168" s="44"/>
      <c r="M168" s="44"/>
      <c r="N168" s="44"/>
      <c r="O168" s="44"/>
      <c r="P168" s="44"/>
      <c r="Q168" s="44"/>
      <c r="R168" s="44"/>
      <c r="S168" s="44"/>
      <c r="T168" s="44"/>
      <c r="U168" s="44"/>
      <c r="V168" s="44"/>
      <c r="W168" s="44"/>
      <c r="X168" s="44"/>
      <c r="Y168" s="78"/>
      <c r="Z168" s="44"/>
      <c r="AA168" s="44"/>
      <c r="AB168" s="44"/>
      <c r="AC168" s="44"/>
      <c r="AD168" s="44"/>
      <c r="AE168" s="44"/>
      <c r="AF168" s="44"/>
      <c r="AG168" s="44"/>
      <c r="AH168" s="44"/>
      <c r="AI168" s="44"/>
      <c r="AJ168" s="44"/>
      <c r="AK168" s="44"/>
    </row>
    <row r="169" ht="14.25" customHeight="1">
      <c r="A169" s="44"/>
      <c r="B169" s="44"/>
      <c r="C169" s="44"/>
      <c r="D169" s="78"/>
      <c r="E169" s="78"/>
      <c r="F169" s="44"/>
      <c r="G169" s="44"/>
      <c r="H169" s="44"/>
      <c r="I169" s="78"/>
      <c r="J169" s="78"/>
      <c r="K169" s="44"/>
      <c r="L169" s="44"/>
      <c r="M169" s="44"/>
      <c r="N169" s="44"/>
      <c r="O169" s="44"/>
      <c r="P169" s="44"/>
      <c r="Q169" s="44"/>
      <c r="R169" s="44"/>
      <c r="S169" s="44"/>
      <c r="T169" s="44"/>
      <c r="U169" s="44"/>
      <c r="V169" s="44"/>
      <c r="W169" s="44"/>
      <c r="X169" s="44"/>
      <c r="Y169" s="78"/>
      <c r="Z169" s="44"/>
      <c r="AA169" s="44"/>
      <c r="AB169" s="44"/>
      <c r="AC169" s="44"/>
      <c r="AD169" s="44"/>
      <c r="AE169" s="44"/>
      <c r="AF169" s="44"/>
      <c r="AG169" s="44"/>
      <c r="AH169" s="44"/>
      <c r="AI169" s="44"/>
      <c r="AJ169" s="44"/>
      <c r="AK169" s="44"/>
    </row>
    <row r="170" ht="14.25" customHeight="1">
      <c r="A170" s="44"/>
      <c r="B170" s="44"/>
      <c r="C170" s="44"/>
      <c r="D170" s="78"/>
      <c r="E170" s="78"/>
      <c r="F170" s="44"/>
      <c r="G170" s="44"/>
      <c r="H170" s="44"/>
      <c r="I170" s="78"/>
      <c r="J170" s="78"/>
      <c r="K170" s="44"/>
      <c r="L170" s="44"/>
      <c r="M170" s="44"/>
      <c r="N170" s="44"/>
      <c r="O170" s="44"/>
      <c r="P170" s="44"/>
      <c r="Q170" s="44"/>
      <c r="R170" s="44"/>
      <c r="S170" s="44"/>
      <c r="T170" s="44"/>
      <c r="U170" s="44"/>
      <c r="V170" s="44"/>
      <c r="W170" s="44"/>
      <c r="X170" s="44"/>
      <c r="Y170" s="78"/>
      <c r="Z170" s="44"/>
      <c r="AA170" s="44"/>
      <c r="AB170" s="44"/>
      <c r="AC170" s="44"/>
      <c r="AD170" s="44"/>
      <c r="AE170" s="44"/>
      <c r="AF170" s="44"/>
      <c r="AG170" s="44"/>
      <c r="AH170" s="44"/>
      <c r="AI170" s="44"/>
      <c r="AJ170" s="44"/>
      <c r="AK170" s="44"/>
    </row>
    <row r="171" ht="14.25" customHeight="1">
      <c r="A171" s="44"/>
      <c r="B171" s="44"/>
      <c r="C171" s="44"/>
      <c r="D171" s="78"/>
      <c r="E171" s="78"/>
      <c r="F171" s="44"/>
      <c r="G171" s="44"/>
      <c r="H171" s="44"/>
      <c r="I171" s="78"/>
      <c r="J171" s="78"/>
      <c r="K171" s="44"/>
      <c r="L171" s="44"/>
      <c r="M171" s="44"/>
      <c r="N171" s="44"/>
      <c r="O171" s="44"/>
      <c r="P171" s="44"/>
      <c r="Q171" s="44"/>
      <c r="R171" s="44"/>
      <c r="S171" s="44"/>
      <c r="T171" s="44"/>
      <c r="U171" s="44"/>
      <c r="V171" s="44"/>
      <c r="W171" s="44"/>
      <c r="X171" s="44"/>
      <c r="Y171" s="78"/>
      <c r="Z171" s="44"/>
      <c r="AA171" s="44"/>
      <c r="AB171" s="44"/>
      <c r="AC171" s="44"/>
      <c r="AD171" s="44"/>
      <c r="AE171" s="44"/>
      <c r="AF171" s="44"/>
      <c r="AG171" s="44"/>
      <c r="AH171" s="44"/>
      <c r="AI171" s="44"/>
      <c r="AJ171" s="44"/>
      <c r="AK171" s="44"/>
    </row>
    <row r="172" ht="14.25" customHeight="1">
      <c r="A172" s="44"/>
      <c r="B172" s="44"/>
      <c r="C172" s="44"/>
      <c r="D172" s="78"/>
      <c r="E172" s="78"/>
      <c r="F172" s="44"/>
      <c r="G172" s="44"/>
      <c r="H172" s="44"/>
      <c r="I172" s="78"/>
      <c r="J172" s="78"/>
      <c r="K172" s="44"/>
      <c r="L172" s="44"/>
      <c r="M172" s="44"/>
      <c r="N172" s="44"/>
      <c r="O172" s="44"/>
      <c r="P172" s="44"/>
      <c r="Q172" s="44"/>
      <c r="R172" s="44"/>
      <c r="S172" s="44"/>
      <c r="T172" s="44"/>
      <c r="U172" s="44"/>
      <c r="V172" s="44"/>
      <c r="W172" s="44"/>
      <c r="X172" s="44"/>
      <c r="Y172" s="78"/>
      <c r="Z172" s="44"/>
      <c r="AA172" s="44"/>
      <c r="AB172" s="44"/>
      <c r="AC172" s="44"/>
      <c r="AD172" s="44"/>
      <c r="AE172" s="44"/>
      <c r="AF172" s="44"/>
      <c r="AG172" s="44"/>
      <c r="AH172" s="44"/>
      <c r="AI172" s="44"/>
      <c r="AJ172" s="44"/>
      <c r="AK172" s="44"/>
    </row>
    <row r="173" ht="14.25" customHeight="1">
      <c r="A173" s="44"/>
      <c r="B173" s="44"/>
      <c r="C173" s="44"/>
      <c r="D173" s="78"/>
      <c r="E173" s="78"/>
      <c r="F173" s="44"/>
      <c r="G173" s="44"/>
      <c r="H173" s="44"/>
      <c r="I173" s="78"/>
      <c r="J173" s="78"/>
      <c r="K173" s="44"/>
      <c r="L173" s="44"/>
      <c r="M173" s="44"/>
      <c r="N173" s="44"/>
      <c r="O173" s="44"/>
      <c r="P173" s="44"/>
      <c r="Q173" s="44"/>
      <c r="R173" s="44"/>
      <c r="S173" s="44"/>
      <c r="T173" s="44"/>
      <c r="U173" s="44"/>
      <c r="V173" s="44"/>
      <c r="W173" s="44"/>
      <c r="X173" s="44"/>
      <c r="Y173" s="78"/>
      <c r="Z173" s="44"/>
      <c r="AA173" s="44"/>
      <c r="AB173" s="44"/>
      <c r="AC173" s="44"/>
      <c r="AD173" s="44"/>
      <c r="AE173" s="44"/>
      <c r="AF173" s="44"/>
      <c r="AG173" s="44"/>
      <c r="AH173" s="44"/>
      <c r="AI173" s="44"/>
      <c r="AJ173" s="44"/>
      <c r="AK173" s="44"/>
    </row>
    <row r="174" ht="14.25" customHeight="1">
      <c r="A174" s="44"/>
      <c r="B174" s="44"/>
      <c r="C174" s="44"/>
      <c r="D174" s="78"/>
      <c r="E174" s="78"/>
      <c r="F174" s="44"/>
      <c r="G174" s="44"/>
      <c r="H174" s="44"/>
      <c r="I174" s="78"/>
      <c r="J174" s="78"/>
      <c r="K174" s="44"/>
      <c r="L174" s="44"/>
      <c r="M174" s="44"/>
      <c r="N174" s="44"/>
      <c r="O174" s="44"/>
      <c r="P174" s="44"/>
      <c r="Q174" s="44"/>
      <c r="R174" s="44"/>
      <c r="S174" s="44"/>
      <c r="T174" s="44"/>
      <c r="U174" s="44"/>
      <c r="V174" s="44"/>
      <c r="W174" s="44"/>
      <c r="X174" s="44"/>
      <c r="Y174" s="78"/>
      <c r="Z174" s="44"/>
      <c r="AA174" s="44"/>
      <c r="AB174" s="44"/>
      <c r="AC174" s="44"/>
      <c r="AD174" s="44"/>
      <c r="AE174" s="44"/>
      <c r="AF174" s="44"/>
      <c r="AG174" s="44"/>
      <c r="AH174" s="44"/>
      <c r="AI174" s="44"/>
      <c r="AJ174" s="44"/>
      <c r="AK174" s="44"/>
    </row>
    <row r="175" ht="14.25" customHeight="1">
      <c r="A175" s="44"/>
      <c r="B175" s="44"/>
      <c r="C175" s="44"/>
      <c r="D175" s="78"/>
      <c r="E175" s="78"/>
      <c r="F175" s="44"/>
      <c r="G175" s="44"/>
      <c r="H175" s="44"/>
      <c r="I175" s="78"/>
      <c r="J175" s="78"/>
      <c r="K175" s="44"/>
      <c r="L175" s="44"/>
      <c r="M175" s="44"/>
      <c r="N175" s="44"/>
      <c r="O175" s="44"/>
      <c r="P175" s="44"/>
      <c r="Q175" s="44"/>
      <c r="R175" s="44"/>
      <c r="S175" s="44"/>
      <c r="T175" s="44"/>
      <c r="U175" s="44"/>
      <c r="V175" s="44"/>
      <c r="W175" s="44"/>
      <c r="X175" s="44"/>
      <c r="Y175" s="78"/>
      <c r="Z175" s="44"/>
      <c r="AA175" s="44"/>
      <c r="AB175" s="44"/>
      <c r="AC175" s="44"/>
      <c r="AD175" s="44"/>
      <c r="AE175" s="44"/>
      <c r="AF175" s="44"/>
      <c r="AG175" s="44"/>
      <c r="AH175" s="44"/>
      <c r="AI175" s="44"/>
      <c r="AJ175" s="44"/>
      <c r="AK175" s="44"/>
    </row>
    <row r="176" ht="14.25" customHeight="1">
      <c r="A176" s="44"/>
      <c r="B176" s="44"/>
      <c r="C176" s="44"/>
      <c r="D176" s="78"/>
      <c r="E176" s="78"/>
      <c r="F176" s="44"/>
      <c r="G176" s="44"/>
      <c r="H176" s="44"/>
      <c r="I176" s="78"/>
      <c r="J176" s="78"/>
      <c r="K176" s="44"/>
      <c r="L176" s="44"/>
      <c r="M176" s="44"/>
      <c r="N176" s="44"/>
      <c r="O176" s="44"/>
      <c r="P176" s="44"/>
      <c r="Q176" s="44"/>
      <c r="R176" s="44"/>
      <c r="S176" s="44"/>
      <c r="T176" s="44"/>
      <c r="U176" s="44"/>
      <c r="V176" s="44"/>
      <c r="W176" s="44"/>
      <c r="X176" s="44"/>
      <c r="Y176" s="78"/>
      <c r="Z176" s="44"/>
      <c r="AA176" s="44"/>
      <c r="AB176" s="44"/>
      <c r="AC176" s="44"/>
      <c r="AD176" s="44"/>
      <c r="AE176" s="44"/>
      <c r="AF176" s="44"/>
      <c r="AG176" s="44"/>
      <c r="AH176" s="44"/>
      <c r="AI176" s="44"/>
      <c r="AJ176" s="44"/>
      <c r="AK176" s="44"/>
    </row>
    <row r="177" ht="14.25" customHeight="1">
      <c r="A177" s="44"/>
      <c r="B177" s="44"/>
      <c r="C177" s="44"/>
      <c r="D177" s="78"/>
      <c r="E177" s="78"/>
      <c r="F177" s="44"/>
      <c r="G177" s="44"/>
      <c r="H177" s="44"/>
      <c r="I177" s="78"/>
      <c r="J177" s="78"/>
      <c r="K177" s="44"/>
      <c r="L177" s="44"/>
      <c r="M177" s="44"/>
      <c r="N177" s="44"/>
      <c r="O177" s="44"/>
      <c r="P177" s="44"/>
      <c r="Q177" s="44"/>
      <c r="R177" s="44"/>
      <c r="S177" s="44"/>
      <c r="T177" s="44"/>
      <c r="U177" s="44"/>
      <c r="V177" s="44"/>
      <c r="W177" s="44"/>
      <c r="X177" s="44"/>
      <c r="Y177" s="78"/>
      <c r="Z177" s="44"/>
      <c r="AA177" s="44"/>
      <c r="AB177" s="44"/>
      <c r="AC177" s="44"/>
      <c r="AD177" s="44"/>
      <c r="AE177" s="44"/>
      <c r="AF177" s="44"/>
      <c r="AG177" s="44"/>
      <c r="AH177" s="44"/>
      <c r="AI177" s="44"/>
      <c r="AJ177" s="44"/>
      <c r="AK177" s="44"/>
    </row>
    <row r="178" ht="14.25" customHeight="1">
      <c r="A178" s="44"/>
      <c r="B178" s="44"/>
      <c r="C178" s="44"/>
      <c r="D178" s="78"/>
      <c r="E178" s="78"/>
      <c r="F178" s="44"/>
      <c r="G178" s="44"/>
      <c r="H178" s="44"/>
      <c r="I178" s="78"/>
      <c r="J178" s="78"/>
      <c r="K178" s="44"/>
      <c r="L178" s="44"/>
      <c r="M178" s="44"/>
      <c r="N178" s="44"/>
      <c r="O178" s="44"/>
      <c r="P178" s="44"/>
      <c r="Q178" s="44"/>
      <c r="R178" s="44"/>
      <c r="S178" s="44"/>
      <c r="T178" s="44"/>
      <c r="U178" s="44"/>
      <c r="V178" s="44"/>
      <c r="W178" s="44"/>
      <c r="X178" s="44"/>
      <c r="Y178" s="78"/>
      <c r="Z178" s="44"/>
      <c r="AA178" s="44"/>
      <c r="AB178" s="44"/>
      <c r="AC178" s="44"/>
      <c r="AD178" s="44"/>
      <c r="AE178" s="44"/>
      <c r="AF178" s="44"/>
      <c r="AG178" s="44"/>
      <c r="AH178" s="44"/>
      <c r="AI178" s="44"/>
      <c r="AJ178" s="44"/>
      <c r="AK178" s="44"/>
    </row>
    <row r="179" ht="14.25" customHeight="1">
      <c r="A179" s="44"/>
      <c r="B179" s="44"/>
      <c r="C179" s="44"/>
      <c r="D179" s="78"/>
      <c r="E179" s="78"/>
      <c r="F179" s="44"/>
      <c r="G179" s="44"/>
      <c r="H179" s="44"/>
      <c r="I179" s="78"/>
      <c r="J179" s="78"/>
      <c r="K179" s="44"/>
      <c r="L179" s="44"/>
      <c r="M179" s="44"/>
      <c r="N179" s="44"/>
      <c r="O179" s="44"/>
      <c r="P179" s="44"/>
      <c r="Q179" s="44"/>
      <c r="R179" s="44"/>
      <c r="S179" s="44"/>
      <c r="T179" s="44"/>
      <c r="U179" s="44"/>
      <c r="V179" s="44"/>
      <c r="W179" s="44"/>
      <c r="X179" s="44"/>
      <c r="Y179" s="78"/>
      <c r="Z179" s="44"/>
      <c r="AA179" s="44"/>
      <c r="AB179" s="44"/>
      <c r="AC179" s="44"/>
      <c r="AD179" s="44"/>
      <c r="AE179" s="44"/>
      <c r="AF179" s="44"/>
      <c r="AG179" s="44"/>
      <c r="AH179" s="44"/>
      <c r="AI179" s="44"/>
      <c r="AJ179" s="44"/>
      <c r="AK179" s="44"/>
    </row>
    <row r="180" ht="14.25" customHeight="1">
      <c r="A180" s="44"/>
      <c r="B180" s="44"/>
      <c r="C180" s="44"/>
      <c r="D180" s="78"/>
      <c r="E180" s="78"/>
      <c r="F180" s="44"/>
      <c r="G180" s="44"/>
      <c r="H180" s="44"/>
      <c r="I180" s="78"/>
      <c r="J180" s="78"/>
      <c r="K180" s="44"/>
      <c r="L180" s="44"/>
      <c r="M180" s="44"/>
      <c r="N180" s="44"/>
      <c r="O180" s="44"/>
      <c r="P180" s="44"/>
      <c r="Q180" s="44"/>
      <c r="R180" s="44"/>
      <c r="S180" s="44"/>
      <c r="T180" s="44"/>
      <c r="U180" s="44"/>
      <c r="V180" s="44"/>
      <c r="W180" s="44"/>
      <c r="X180" s="44"/>
      <c r="Y180" s="78"/>
      <c r="Z180" s="44"/>
      <c r="AA180" s="44"/>
      <c r="AB180" s="44"/>
      <c r="AC180" s="44"/>
      <c r="AD180" s="44"/>
      <c r="AE180" s="44"/>
      <c r="AF180" s="44"/>
      <c r="AG180" s="44"/>
      <c r="AH180" s="44"/>
      <c r="AI180" s="44"/>
      <c r="AJ180" s="44"/>
      <c r="AK180" s="44"/>
    </row>
    <row r="181" ht="14.25" customHeight="1">
      <c r="A181" s="44"/>
      <c r="B181" s="44"/>
      <c r="C181" s="44"/>
      <c r="D181" s="78"/>
      <c r="E181" s="78"/>
      <c r="F181" s="44"/>
      <c r="G181" s="44"/>
      <c r="H181" s="44"/>
      <c r="I181" s="78"/>
      <c r="J181" s="78"/>
      <c r="K181" s="44"/>
      <c r="L181" s="44"/>
      <c r="M181" s="44"/>
      <c r="N181" s="44"/>
      <c r="O181" s="44"/>
      <c r="P181" s="44"/>
      <c r="Q181" s="44"/>
      <c r="R181" s="44"/>
      <c r="S181" s="44"/>
      <c r="T181" s="44"/>
      <c r="U181" s="44"/>
      <c r="V181" s="44"/>
      <c r="W181" s="44"/>
      <c r="X181" s="44"/>
      <c r="Y181" s="78"/>
      <c r="Z181" s="44"/>
      <c r="AA181" s="44"/>
      <c r="AB181" s="44"/>
      <c r="AC181" s="44"/>
      <c r="AD181" s="44"/>
      <c r="AE181" s="44"/>
      <c r="AF181" s="44"/>
      <c r="AG181" s="44"/>
      <c r="AH181" s="44"/>
      <c r="AI181" s="44"/>
      <c r="AJ181" s="44"/>
      <c r="AK181" s="44"/>
    </row>
    <row r="182" ht="14.25" customHeight="1">
      <c r="A182" s="44"/>
      <c r="B182" s="44"/>
      <c r="C182" s="44"/>
      <c r="D182" s="78"/>
      <c r="E182" s="78"/>
      <c r="F182" s="44"/>
      <c r="G182" s="44"/>
      <c r="H182" s="44"/>
      <c r="I182" s="78"/>
      <c r="J182" s="78"/>
      <c r="K182" s="44"/>
      <c r="L182" s="44"/>
      <c r="M182" s="44"/>
      <c r="N182" s="44"/>
      <c r="O182" s="44"/>
      <c r="P182" s="44"/>
      <c r="Q182" s="44"/>
      <c r="R182" s="44"/>
      <c r="S182" s="44"/>
      <c r="T182" s="44"/>
      <c r="U182" s="44"/>
      <c r="V182" s="44"/>
      <c r="W182" s="44"/>
      <c r="X182" s="44"/>
      <c r="Y182" s="78"/>
      <c r="Z182" s="44"/>
      <c r="AA182" s="44"/>
      <c r="AB182" s="44"/>
      <c r="AC182" s="44"/>
      <c r="AD182" s="44"/>
      <c r="AE182" s="44"/>
      <c r="AF182" s="44"/>
      <c r="AG182" s="44"/>
      <c r="AH182" s="44"/>
      <c r="AI182" s="44"/>
      <c r="AJ182" s="44"/>
      <c r="AK182" s="44"/>
    </row>
    <row r="183" ht="14.25" customHeight="1">
      <c r="A183" s="44"/>
      <c r="B183" s="44"/>
      <c r="C183" s="44"/>
      <c r="D183" s="78"/>
      <c r="E183" s="78"/>
      <c r="F183" s="44"/>
      <c r="G183" s="44"/>
      <c r="H183" s="44"/>
      <c r="I183" s="78"/>
      <c r="J183" s="78"/>
      <c r="K183" s="44"/>
      <c r="L183" s="44"/>
      <c r="M183" s="44"/>
      <c r="N183" s="44"/>
      <c r="O183" s="44"/>
      <c r="P183" s="44"/>
      <c r="Q183" s="44"/>
      <c r="R183" s="44"/>
      <c r="S183" s="44"/>
      <c r="T183" s="44"/>
      <c r="U183" s="44"/>
      <c r="V183" s="44"/>
      <c r="W183" s="44"/>
      <c r="X183" s="44"/>
      <c r="Y183" s="78"/>
      <c r="Z183" s="44"/>
      <c r="AA183" s="44"/>
      <c r="AB183" s="44"/>
      <c r="AC183" s="44"/>
      <c r="AD183" s="44"/>
      <c r="AE183" s="44"/>
      <c r="AF183" s="44"/>
      <c r="AG183" s="44"/>
      <c r="AH183" s="44"/>
      <c r="AI183" s="44"/>
      <c r="AJ183" s="44"/>
      <c r="AK183" s="44"/>
    </row>
    <row r="184" ht="14.25" customHeight="1">
      <c r="A184" s="44"/>
      <c r="B184" s="44"/>
      <c r="C184" s="44"/>
      <c r="D184" s="78"/>
      <c r="E184" s="78"/>
      <c r="F184" s="44"/>
      <c r="G184" s="44"/>
      <c r="H184" s="44"/>
      <c r="I184" s="78"/>
      <c r="J184" s="78"/>
      <c r="K184" s="44"/>
      <c r="L184" s="44"/>
      <c r="M184" s="44"/>
      <c r="N184" s="44"/>
      <c r="O184" s="44"/>
      <c r="P184" s="44"/>
      <c r="Q184" s="44"/>
      <c r="R184" s="44"/>
      <c r="S184" s="44"/>
      <c r="T184" s="44"/>
      <c r="U184" s="44"/>
      <c r="V184" s="44"/>
      <c r="W184" s="44"/>
      <c r="X184" s="44"/>
      <c r="Y184" s="78"/>
      <c r="Z184" s="44"/>
      <c r="AA184" s="44"/>
      <c r="AB184" s="44"/>
      <c r="AC184" s="44"/>
      <c r="AD184" s="44"/>
      <c r="AE184" s="44"/>
      <c r="AF184" s="44"/>
      <c r="AG184" s="44"/>
      <c r="AH184" s="44"/>
      <c r="AI184" s="44"/>
      <c r="AJ184" s="44"/>
      <c r="AK184" s="44"/>
    </row>
    <row r="185" ht="14.25" customHeight="1">
      <c r="A185" s="44"/>
      <c r="B185" s="44"/>
      <c r="C185" s="44"/>
      <c r="D185" s="78"/>
      <c r="E185" s="78"/>
      <c r="F185" s="44"/>
      <c r="G185" s="44"/>
      <c r="H185" s="44"/>
      <c r="I185" s="78"/>
      <c r="J185" s="78"/>
      <c r="K185" s="44"/>
      <c r="L185" s="44"/>
      <c r="M185" s="44"/>
      <c r="N185" s="44"/>
      <c r="O185" s="44"/>
      <c r="P185" s="44"/>
      <c r="Q185" s="44"/>
      <c r="R185" s="44"/>
      <c r="S185" s="44"/>
      <c r="T185" s="44"/>
      <c r="U185" s="44"/>
      <c r="V185" s="44"/>
      <c r="W185" s="44"/>
      <c r="X185" s="44"/>
      <c r="Y185" s="78"/>
      <c r="Z185" s="44"/>
      <c r="AA185" s="44"/>
      <c r="AB185" s="44"/>
      <c r="AC185" s="44"/>
      <c r="AD185" s="44"/>
      <c r="AE185" s="44"/>
      <c r="AF185" s="44"/>
      <c r="AG185" s="44"/>
      <c r="AH185" s="44"/>
      <c r="AI185" s="44"/>
      <c r="AJ185" s="44"/>
      <c r="AK185" s="44"/>
    </row>
    <row r="186" ht="14.25" customHeight="1">
      <c r="A186" s="44"/>
      <c r="B186" s="44"/>
      <c r="C186" s="44"/>
      <c r="D186" s="78"/>
      <c r="E186" s="78"/>
      <c r="F186" s="44"/>
      <c r="G186" s="44"/>
      <c r="H186" s="44"/>
      <c r="I186" s="78"/>
      <c r="J186" s="78"/>
      <c r="K186" s="44"/>
      <c r="L186" s="44"/>
      <c r="M186" s="44"/>
      <c r="N186" s="44"/>
      <c r="O186" s="44"/>
      <c r="P186" s="44"/>
      <c r="Q186" s="44"/>
      <c r="R186" s="44"/>
      <c r="S186" s="44"/>
      <c r="T186" s="44"/>
      <c r="U186" s="44"/>
      <c r="V186" s="44"/>
      <c r="W186" s="44"/>
      <c r="X186" s="44"/>
      <c r="Y186" s="78"/>
      <c r="Z186" s="44"/>
      <c r="AA186" s="44"/>
      <c r="AB186" s="44"/>
      <c r="AC186" s="44"/>
      <c r="AD186" s="44"/>
      <c r="AE186" s="44"/>
      <c r="AF186" s="44"/>
      <c r="AG186" s="44"/>
      <c r="AH186" s="44"/>
      <c r="AI186" s="44"/>
      <c r="AJ186" s="44"/>
      <c r="AK186" s="44"/>
    </row>
    <row r="187" ht="14.25" customHeight="1">
      <c r="A187" s="44"/>
      <c r="B187" s="44"/>
      <c r="C187" s="44"/>
      <c r="D187" s="78"/>
      <c r="E187" s="78"/>
      <c r="F187" s="44"/>
      <c r="G187" s="44"/>
      <c r="H187" s="44"/>
      <c r="I187" s="78"/>
      <c r="J187" s="78"/>
      <c r="K187" s="44"/>
      <c r="L187" s="44"/>
      <c r="M187" s="44"/>
      <c r="N187" s="44"/>
      <c r="O187" s="44"/>
      <c r="P187" s="44"/>
      <c r="Q187" s="44"/>
      <c r="R187" s="44"/>
      <c r="S187" s="44"/>
      <c r="T187" s="44"/>
      <c r="U187" s="44"/>
      <c r="V187" s="44"/>
      <c r="W187" s="44"/>
      <c r="X187" s="44"/>
      <c r="Y187" s="78"/>
      <c r="Z187" s="44"/>
      <c r="AA187" s="44"/>
      <c r="AB187" s="44"/>
      <c r="AC187" s="44"/>
      <c r="AD187" s="44"/>
      <c r="AE187" s="44"/>
      <c r="AF187" s="44"/>
      <c r="AG187" s="44"/>
      <c r="AH187" s="44"/>
      <c r="AI187" s="44"/>
      <c r="AJ187" s="44"/>
      <c r="AK187" s="44"/>
    </row>
    <row r="188" ht="14.25" customHeight="1">
      <c r="A188" s="44"/>
      <c r="B188" s="44"/>
      <c r="C188" s="44"/>
      <c r="D188" s="78"/>
      <c r="E188" s="78"/>
      <c r="F188" s="44"/>
      <c r="G188" s="44"/>
      <c r="H188" s="44"/>
      <c r="I188" s="78"/>
      <c r="J188" s="78"/>
      <c r="K188" s="44"/>
      <c r="L188" s="44"/>
      <c r="M188" s="44"/>
      <c r="N188" s="44"/>
      <c r="O188" s="44"/>
      <c r="P188" s="44"/>
      <c r="Q188" s="44"/>
      <c r="R188" s="44"/>
      <c r="S188" s="44"/>
      <c r="T188" s="44"/>
      <c r="U188" s="44"/>
      <c r="V188" s="44"/>
      <c r="W188" s="44"/>
      <c r="X188" s="44"/>
      <c r="Y188" s="78"/>
      <c r="Z188" s="44"/>
      <c r="AA188" s="44"/>
      <c r="AB188" s="44"/>
      <c r="AC188" s="44"/>
      <c r="AD188" s="44"/>
      <c r="AE188" s="44"/>
      <c r="AF188" s="44"/>
      <c r="AG188" s="44"/>
      <c r="AH188" s="44"/>
      <c r="AI188" s="44"/>
      <c r="AJ188" s="44"/>
      <c r="AK188" s="44"/>
    </row>
    <row r="189" ht="14.25" customHeight="1">
      <c r="A189" s="44"/>
      <c r="B189" s="44"/>
      <c r="C189" s="44"/>
      <c r="D189" s="78"/>
      <c r="E189" s="78"/>
      <c r="F189" s="44"/>
      <c r="G189" s="44"/>
      <c r="H189" s="44"/>
      <c r="I189" s="78"/>
      <c r="J189" s="78"/>
      <c r="K189" s="44"/>
      <c r="L189" s="44"/>
      <c r="M189" s="44"/>
      <c r="N189" s="44"/>
      <c r="O189" s="44"/>
      <c r="P189" s="44"/>
      <c r="Q189" s="44"/>
      <c r="R189" s="44"/>
      <c r="S189" s="44"/>
      <c r="T189" s="44"/>
      <c r="U189" s="44"/>
      <c r="V189" s="44"/>
      <c r="W189" s="44"/>
      <c r="X189" s="44"/>
      <c r="Y189" s="78"/>
      <c r="Z189" s="44"/>
      <c r="AA189" s="44"/>
      <c r="AB189" s="44"/>
      <c r="AC189" s="44"/>
      <c r="AD189" s="44"/>
      <c r="AE189" s="44"/>
      <c r="AF189" s="44"/>
      <c r="AG189" s="44"/>
      <c r="AH189" s="44"/>
      <c r="AI189" s="44"/>
      <c r="AJ189" s="44"/>
      <c r="AK189" s="44"/>
    </row>
    <row r="190" ht="14.25" customHeight="1">
      <c r="A190" s="44"/>
      <c r="B190" s="44"/>
      <c r="C190" s="44"/>
      <c r="D190" s="78"/>
      <c r="E190" s="78"/>
      <c r="F190" s="44"/>
      <c r="G190" s="44"/>
      <c r="H190" s="44"/>
      <c r="I190" s="78"/>
      <c r="J190" s="78"/>
      <c r="K190" s="44"/>
      <c r="L190" s="44"/>
      <c r="M190" s="44"/>
      <c r="N190" s="44"/>
      <c r="O190" s="44"/>
      <c r="P190" s="44"/>
      <c r="Q190" s="44"/>
      <c r="R190" s="44"/>
      <c r="S190" s="44"/>
      <c r="T190" s="44"/>
      <c r="U190" s="44"/>
      <c r="V190" s="44"/>
      <c r="W190" s="44"/>
      <c r="X190" s="44"/>
      <c r="Y190" s="78"/>
      <c r="Z190" s="44"/>
      <c r="AA190" s="44"/>
      <c r="AB190" s="44"/>
      <c r="AC190" s="44"/>
      <c r="AD190" s="44"/>
      <c r="AE190" s="44"/>
      <c r="AF190" s="44"/>
      <c r="AG190" s="44"/>
      <c r="AH190" s="44"/>
      <c r="AI190" s="44"/>
      <c r="AJ190" s="44"/>
      <c r="AK190" s="44"/>
    </row>
    <row r="191" ht="14.25" customHeight="1">
      <c r="A191" s="44"/>
      <c r="B191" s="44"/>
      <c r="C191" s="44"/>
      <c r="D191" s="78"/>
      <c r="E191" s="78"/>
      <c r="F191" s="44"/>
      <c r="G191" s="44"/>
      <c r="H191" s="44"/>
      <c r="I191" s="78"/>
      <c r="J191" s="78"/>
      <c r="K191" s="44"/>
      <c r="L191" s="44"/>
      <c r="M191" s="44"/>
      <c r="N191" s="44"/>
      <c r="O191" s="44"/>
      <c r="P191" s="44"/>
      <c r="Q191" s="44"/>
      <c r="R191" s="44"/>
      <c r="S191" s="44"/>
      <c r="T191" s="44"/>
      <c r="U191" s="44"/>
      <c r="V191" s="44"/>
      <c r="W191" s="44"/>
      <c r="X191" s="44"/>
      <c r="Y191" s="78"/>
      <c r="Z191" s="44"/>
      <c r="AA191" s="44"/>
      <c r="AB191" s="44"/>
      <c r="AC191" s="44"/>
      <c r="AD191" s="44"/>
      <c r="AE191" s="44"/>
      <c r="AF191" s="44"/>
      <c r="AG191" s="44"/>
      <c r="AH191" s="44"/>
      <c r="AI191" s="44"/>
      <c r="AJ191" s="44"/>
      <c r="AK191" s="44"/>
    </row>
    <row r="192" ht="14.25" customHeight="1">
      <c r="A192" s="44"/>
      <c r="B192" s="44"/>
      <c r="C192" s="44"/>
      <c r="D192" s="78"/>
      <c r="E192" s="78"/>
      <c r="F192" s="44"/>
      <c r="G192" s="44"/>
      <c r="H192" s="44"/>
      <c r="I192" s="78"/>
      <c r="J192" s="78"/>
      <c r="K192" s="44"/>
      <c r="L192" s="44"/>
      <c r="M192" s="44"/>
      <c r="N192" s="44"/>
      <c r="O192" s="44"/>
      <c r="P192" s="44"/>
      <c r="Q192" s="44"/>
      <c r="R192" s="44"/>
      <c r="S192" s="44"/>
      <c r="T192" s="44"/>
      <c r="U192" s="44"/>
      <c r="V192" s="44"/>
      <c r="W192" s="44"/>
      <c r="X192" s="44"/>
      <c r="Y192" s="78"/>
      <c r="Z192" s="44"/>
      <c r="AA192" s="44"/>
      <c r="AB192" s="44"/>
      <c r="AC192" s="44"/>
      <c r="AD192" s="44"/>
      <c r="AE192" s="44"/>
      <c r="AF192" s="44"/>
      <c r="AG192" s="44"/>
      <c r="AH192" s="44"/>
      <c r="AI192" s="44"/>
      <c r="AJ192" s="44"/>
      <c r="AK192" s="44"/>
    </row>
    <row r="193" ht="14.25" customHeight="1">
      <c r="A193" s="44"/>
      <c r="B193" s="44"/>
      <c r="C193" s="44"/>
      <c r="D193" s="78"/>
      <c r="E193" s="78"/>
      <c r="F193" s="44"/>
      <c r="G193" s="44"/>
      <c r="H193" s="44"/>
      <c r="I193" s="78"/>
      <c r="J193" s="78"/>
      <c r="K193" s="44"/>
      <c r="L193" s="44"/>
      <c r="M193" s="44"/>
      <c r="N193" s="44"/>
      <c r="O193" s="44"/>
      <c r="P193" s="44"/>
      <c r="Q193" s="44"/>
      <c r="R193" s="44"/>
      <c r="S193" s="44"/>
      <c r="T193" s="44"/>
      <c r="U193" s="44"/>
      <c r="V193" s="44"/>
      <c r="W193" s="44"/>
      <c r="X193" s="44"/>
      <c r="Y193" s="78"/>
      <c r="Z193" s="44"/>
      <c r="AA193" s="44"/>
      <c r="AB193" s="44"/>
      <c r="AC193" s="44"/>
      <c r="AD193" s="44"/>
      <c r="AE193" s="44"/>
      <c r="AF193" s="44"/>
      <c r="AG193" s="44"/>
      <c r="AH193" s="44"/>
      <c r="AI193" s="44"/>
      <c r="AJ193" s="44"/>
      <c r="AK193" s="44"/>
    </row>
    <row r="194" ht="14.25" customHeight="1">
      <c r="A194" s="44"/>
      <c r="B194" s="44"/>
      <c r="C194" s="44"/>
      <c r="D194" s="78"/>
      <c r="E194" s="78"/>
      <c r="F194" s="44"/>
      <c r="G194" s="44"/>
      <c r="H194" s="44"/>
      <c r="I194" s="78"/>
      <c r="J194" s="78"/>
      <c r="K194" s="44"/>
      <c r="L194" s="44"/>
      <c r="M194" s="44"/>
      <c r="N194" s="44"/>
      <c r="O194" s="44"/>
      <c r="P194" s="44"/>
      <c r="Q194" s="44"/>
      <c r="R194" s="44"/>
      <c r="S194" s="44"/>
      <c r="T194" s="44"/>
      <c r="U194" s="44"/>
      <c r="V194" s="44"/>
      <c r="W194" s="44"/>
      <c r="X194" s="44"/>
      <c r="Y194" s="78"/>
      <c r="Z194" s="44"/>
      <c r="AA194" s="44"/>
      <c r="AB194" s="44"/>
      <c r="AC194" s="44"/>
      <c r="AD194" s="44"/>
      <c r="AE194" s="44"/>
      <c r="AF194" s="44"/>
      <c r="AG194" s="44"/>
      <c r="AH194" s="44"/>
      <c r="AI194" s="44"/>
      <c r="AJ194" s="44"/>
      <c r="AK194" s="44"/>
    </row>
    <row r="195" ht="14.25" customHeight="1">
      <c r="A195" s="44"/>
      <c r="B195" s="44"/>
      <c r="C195" s="44"/>
      <c r="D195" s="78"/>
      <c r="E195" s="78"/>
      <c r="F195" s="44"/>
      <c r="G195" s="44"/>
      <c r="H195" s="44"/>
      <c r="I195" s="78"/>
      <c r="J195" s="78"/>
      <c r="K195" s="44"/>
      <c r="L195" s="44"/>
      <c r="M195" s="44"/>
      <c r="N195" s="44"/>
      <c r="O195" s="44"/>
      <c r="P195" s="44"/>
      <c r="Q195" s="44"/>
      <c r="R195" s="44"/>
      <c r="S195" s="44"/>
      <c r="T195" s="44"/>
      <c r="U195" s="44"/>
      <c r="V195" s="44"/>
      <c r="W195" s="44"/>
      <c r="X195" s="44"/>
      <c r="Y195" s="78"/>
      <c r="Z195" s="44"/>
      <c r="AA195" s="44"/>
      <c r="AB195" s="44"/>
      <c r="AC195" s="44"/>
      <c r="AD195" s="44"/>
      <c r="AE195" s="44"/>
      <c r="AF195" s="44"/>
      <c r="AG195" s="44"/>
      <c r="AH195" s="44"/>
      <c r="AI195" s="44"/>
      <c r="AJ195" s="44"/>
      <c r="AK195" s="44"/>
    </row>
    <row r="196" ht="14.25" customHeight="1">
      <c r="A196" s="44"/>
      <c r="B196" s="44"/>
      <c r="C196" s="44"/>
      <c r="D196" s="78"/>
      <c r="E196" s="78"/>
      <c r="F196" s="44"/>
      <c r="G196" s="44"/>
      <c r="H196" s="44"/>
      <c r="I196" s="78"/>
      <c r="J196" s="78"/>
      <c r="K196" s="44"/>
      <c r="L196" s="44"/>
      <c r="M196" s="44"/>
      <c r="N196" s="44"/>
      <c r="O196" s="44"/>
      <c r="P196" s="44"/>
      <c r="Q196" s="44"/>
      <c r="R196" s="44"/>
      <c r="S196" s="44"/>
      <c r="T196" s="44"/>
      <c r="U196" s="44"/>
      <c r="V196" s="44"/>
      <c r="W196" s="44"/>
      <c r="X196" s="44"/>
      <c r="Y196" s="78"/>
      <c r="Z196" s="44"/>
      <c r="AA196" s="44"/>
      <c r="AB196" s="44"/>
      <c r="AC196" s="44"/>
      <c r="AD196" s="44"/>
      <c r="AE196" s="44"/>
      <c r="AF196" s="44"/>
      <c r="AG196" s="44"/>
      <c r="AH196" s="44"/>
      <c r="AI196" s="44"/>
      <c r="AJ196" s="44"/>
      <c r="AK196" s="44"/>
    </row>
    <row r="197" ht="14.25" customHeight="1">
      <c r="A197" s="44"/>
      <c r="B197" s="44"/>
      <c r="C197" s="44"/>
      <c r="D197" s="78"/>
      <c r="E197" s="78"/>
      <c r="F197" s="44"/>
      <c r="G197" s="44"/>
      <c r="H197" s="44"/>
      <c r="I197" s="78"/>
      <c r="J197" s="78"/>
      <c r="K197" s="44"/>
      <c r="L197" s="44"/>
      <c r="M197" s="44"/>
      <c r="N197" s="44"/>
      <c r="O197" s="44"/>
      <c r="P197" s="44"/>
      <c r="Q197" s="44"/>
      <c r="R197" s="44"/>
      <c r="S197" s="44"/>
      <c r="T197" s="44"/>
      <c r="U197" s="44"/>
      <c r="V197" s="44"/>
      <c r="W197" s="44"/>
      <c r="X197" s="44"/>
      <c r="Y197" s="78"/>
      <c r="Z197" s="44"/>
      <c r="AA197" s="44"/>
      <c r="AB197" s="44"/>
      <c r="AC197" s="44"/>
      <c r="AD197" s="44"/>
      <c r="AE197" s="44"/>
      <c r="AF197" s="44"/>
      <c r="AG197" s="44"/>
      <c r="AH197" s="44"/>
      <c r="AI197" s="44"/>
      <c r="AJ197" s="44"/>
      <c r="AK197" s="44"/>
    </row>
    <row r="198" ht="14.25" customHeight="1">
      <c r="A198" s="44"/>
      <c r="B198" s="44"/>
      <c r="C198" s="44"/>
      <c r="D198" s="78"/>
      <c r="E198" s="78"/>
      <c r="F198" s="44"/>
      <c r="G198" s="44"/>
      <c r="H198" s="44"/>
      <c r="I198" s="78"/>
      <c r="J198" s="78"/>
      <c r="K198" s="44"/>
      <c r="L198" s="44"/>
      <c r="M198" s="44"/>
      <c r="N198" s="44"/>
      <c r="O198" s="44"/>
      <c r="P198" s="44"/>
      <c r="Q198" s="44"/>
      <c r="R198" s="44"/>
      <c r="S198" s="44"/>
      <c r="T198" s="44"/>
      <c r="U198" s="44"/>
      <c r="V198" s="44"/>
      <c r="W198" s="44"/>
      <c r="X198" s="44"/>
      <c r="Y198" s="78"/>
      <c r="Z198" s="44"/>
      <c r="AA198" s="44"/>
      <c r="AB198" s="44"/>
      <c r="AC198" s="44"/>
      <c r="AD198" s="44"/>
      <c r="AE198" s="44"/>
      <c r="AF198" s="44"/>
      <c r="AG198" s="44"/>
      <c r="AH198" s="44"/>
      <c r="AI198" s="44"/>
      <c r="AJ198" s="44"/>
      <c r="AK198" s="44"/>
    </row>
    <row r="199" ht="14.25" customHeight="1">
      <c r="A199" s="44"/>
      <c r="B199" s="44"/>
      <c r="C199" s="44"/>
      <c r="D199" s="78"/>
      <c r="E199" s="78"/>
      <c r="F199" s="44"/>
      <c r="G199" s="44"/>
      <c r="H199" s="44"/>
      <c r="I199" s="78"/>
      <c r="J199" s="78"/>
      <c r="K199" s="44"/>
      <c r="L199" s="44"/>
      <c r="M199" s="44"/>
      <c r="N199" s="44"/>
      <c r="O199" s="44"/>
      <c r="P199" s="44"/>
      <c r="Q199" s="44"/>
      <c r="R199" s="44"/>
      <c r="S199" s="44"/>
      <c r="T199" s="44"/>
      <c r="U199" s="44"/>
      <c r="V199" s="44"/>
      <c r="W199" s="44"/>
      <c r="X199" s="44"/>
      <c r="Y199" s="78"/>
      <c r="Z199" s="44"/>
      <c r="AA199" s="44"/>
      <c r="AB199" s="44"/>
      <c r="AC199" s="44"/>
      <c r="AD199" s="44"/>
      <c r="AE199" s="44"/>
      <c r="AF199" s="44"/>
      <c r="AG199" s="44"/>
      <c r="AH199" s="44"/>
      <c r="AI199" s="44"/>
      <c r="AJ199" s="44"/>
      <c r="AK199" s="44"/>
    </row>
    <row r="200" ht="14.25" customHeight="1">
      <c r="A200" s="44"/>
      <c r="B200" s="44"/>
      <c r="C200" s="44"/>
      <c r="D200" s="78"/>
      <c r="E200" s="78"/>
      <c r="F200" s="44"/>
      <c r="G200" s="44"/>
      <c r="H200" s="44"/>
      <c r="I200" s="78"/>
      <c r="J200" s="78"/>
      <c r="K200" s="44"/>
      <c r="L200" s="44"/>
      <c r="M200" s="44"/>
      <c r="N200" s="44"/>
      <c r="O200" s="44"/>
      <c r="P200" s="44"/>
      <c r="Q200" s="44"/>
      <c r="R200" s="44"/>
      <c r="S200" s="44"/>
      <c r="T200" s="44"/>
      <c r="U200" s="44"/>
      <c r="V200" s="44"/>
      <c r="W200" s="44"/>
      <c r="X200" s="44"/>
      <c r="Y200" s="78"/>
      <c r="Z200" s="44"/>
      <c r="AA200" s="44"/>
      <c r="AB200" s="44"/>
      <c r="AC200" s="44"/>
      <c r="AD200" s="44"/>
      <c r="AE200" s="44"/>
      <c r="AF200" s="44"/>
      <c r="AG200" s="44"/>
      <c r="AH200" s="44"/>
      <c r="AI200" s="44"/>
      <c r="AJ200" s="44"/>
      <c r="AK200" s="44"/>
    </row>
    <row r="201" ht="14.25" customHeight="1">
      <c r="A201" s="44"/>
      <c r="B201" s="44"/>
      <c r="C201" s="44"/>
      <c r="D201" s="78"/>
      <c r="E201" s="78"/>
      <c r="F201" s="44"/>
      <c r="G201" s="44"/>
      <c r="H201" s="44"/>
      <c r="I201" s="78"/>
      <c r="J201" s="78"/>
      <c r="K201" s="44"/>
      <c r="L201" s="44"/>
      <c r="M201" s="44"/>
      <c r="N201" s="44"/>
      <c r="O201" s="44"/>
      <c r="P201" s="44"/>
      <c r="Q201" s="44"/>
      <c r="R201" s="44"/>
      <c r="S201" s="44"/>
      <c r="T201" s="44"/>
      <c r="U201" s="44"/>
      <c r="V201" s="44"/>
      <c r="W201" s="44"/>
      <c r="X201" s="44"/>
      <c r="Y201" s="78"/>
      <c r="Z201" s="44"/>
      <c r="AA201" s="44"/>
      <c r="AB201" s="44"/>
      <c r="AC201" s="44"/>
      <c r="AD201" s="44"/>
      <c r="AE201" s="44"/>
      <c r="AF201" s="44"/>
      <c r="AG201" s="44"/>
      <c r="AH201" s="44"/>
      <c r="AI201" s="44"/>
      <c r="AJ201" s="44"/>
      <c r="AK201" s="44"/>
    </row>
    <row r="202" ht="14.25" customHeight="1">
      <c r="A202" s="44"/>
      <c r="B202" s="44"/>
      <c r="C202" s="44"/>
      <c r="D202" s="78"/>
      <c r="E202" s="78"/>
      <c r="F202" s="44"/>
      <c r="G202" s="44"/>
      <c r="H202" s="44"/>
      <c r="I202" s="78"/>
      <c r="J202" s="78"/>
      <c r="K202" s="44"/>
      <c r="L202" s="44"/>
      <c r="M202" s="44"/>
      <c r="N202" s="44"/>
      <c r="O202" s="44"/>
      <c r="P202" s="44"/>
      <c r="Q202" s="44"/>
      <c r="R202" s="44"/>
      <c r="S202" s="44"/>
      <c r="T202" s="44"/>
      <c r="U202" s="44"/>
      <c r="V202" s="44"/>
      <c r="W202" s="44"/>
      <c r="X202" s="44"/>
      <c r="Y202" s="78"/>
      <c r="Z202" s="44"/>
      <c r="AA202" s="44"/>
      <c r="AB202" s="44"/>
      <c r="AC202" s="44"/>
      <c r="AD202" s="44"/>
      <c r="AE202" s="44"/>
      <c r="AF202" s="44"/>
      <c r="AG202" s="44"/>
      <c r="AH202" s="44"/>
      <c r="AI202" s="44"/>
      <c r="AJ202" s="44"/>
      <c r="AK202" s="44"/>
    </row>
    <row r="203" ht="14.25" customHeight="1">
      <c r="A203" s="44"/>
      <c r="B203" s="44"/>
      <c r="C203" s="44"/>
      <c r="D203" s="78"/>
      <c r="E203" s="78"/>
      <c r="F203" s="44"/>
      <c r="G203" s="44"/>
      <c r="H203" s="44"/>
      <c r="I203" s="78"/>
      <c r="J203" s="78"/>
      <c r="K203" s="44"/>
      <c r="L203" s="44"/>
      <c r="M203" s="44"/>
      <c r="N203" s="44"/>
      <c r="O203" s="44"/>
      <c r="P203" s="44"/>
      <c r="Q203" s="44"/>
      <c r="R203" s="44"/>
      <c r="S203" s="44"/>
      <c r="T203" s="44"/>
      <c r="U203" s="44"/>
      <c r="V203" s="44"/>
      <c r="W203" s="44"/>
      <c r="X203" s="44"/>
      <c r="Y203" s="78"/>
      <c r="Z203" s="44"/>
      <c r="AA203" s="44"/>
      <c r="AB203" s="44"/>
      <c r="AC203" s="44"/>
      <c r="AD203" s="44"/>
      <c r="AE203" s="44"/>
      <c r="AF203" s="44"/>
      <c r="AG203" s="44"/>
      <c r="AH203" s="44"/>
      <c r="AI203" s="44"/>
      <c r="AJ203" s="44"/>
      <c r="AK203" s="44"/>
    </row>
    <row r="204" ht="14.25" customHeight="1">
      <c r="A204" s="44"/>
      <c r="B204" s="44"/>
      <c r="C204" s="44"/>
      <c r="D204" s="78"/>
      <c r="E204" s="78"/>
      <c r="F204" s="44"/>
      <c r="G204" s="44"/>
      <c r="H204" s="44"/>
      <c r="I204" s="78"/>
      <c r="J204" s="78"/>
      <c r="K204" s="44"/>
      <c r="L204" s="44"/>
      <c r="M204" s="44"/>
      <c r="N204" s="44"/>
      <c r="O204" s="44"/>
      <c r="P204" s="44"/>
      <c r="Q204" s="44"/>
      <c r="R204" s="44"/>
      <c r="S204" s="44"/>
      <c r="T204" s="44"/>
      <c r="U204" s="44"/>
      <c r="V204" s="44"/>
      <c r="W204" s="44"/>
      <c r="X204" s="44"/>
      <c r="Y204" s="78"/>
      <c r="Z204" s="44"/>
      <c r="AA204" s="44"/>
      <c r="AB204" s="44"/>
      <c r="AC204" s="44"/>
      <c r="AD204" s="44"/>
      <c r="AE204" s="44"/>
      <c r="AF204" s="44"/>
      <c r="AG204" s="44"/>
      <c r="AH204" s="44"/>
      <c r="AI204" s="44"/>
      <c r="AJ204" s="44"/>
      <c r="AK204" s="44"/>
    </row>
    <row r="205" ht="14.25" customHeight="1">
      <c r="A205" s="44"/>
      <c r="B205" s="44"/>
      <c r="C205" s="44"/>
      <c r="D205" s="78"/>
      <c r="E205" s="78"/>
      <c r="F205" s="44"/>
      <c r="G205" s="44"/>
      <c r="H205" s="44"/>
      <c r="I205" s="78"/>
      <c r="J205" s="78"/>
      <c r="K205" s="44"/>
      <c r="L205" s="44"/>
      <c r="M205" s="44"/>
      <c r="N205" s="44"/>
      <c r="O205" s="44"/>
      <c r="P205" s="44"/>
      <c r="Q205" s="44"/>
      <c r="R205" s="44"/>
      <c r="S205" s="44"/>
      <c r="T205" s="44"/>
      <c r="U205" s="44"/>
      <c r="V205" s="44"/>
      <c r="W205" s="44"/>
      <c r="X205" s="44"/>
      <c r="Y205" s="78"/>
      <c r="Z205" s="44"/>
      <c r="AA205" s="44"/>
      <c r="AB205" s="44"/>
      <c r="AC205" s="44"/>
      <c r="AD205" s="44"/>
      <c r="AE205" s="44"/>
      <c r="AF205" s="44"/>
      <c r="AG205" s="44"/>
      <c r="AH205" s="44"/>
      <c r="AI205" s="44"/>
      <c r="AJ205" s="44"/>
      <c r="AK205" s="44"/>
    </row>
    <row r="206" ht="14.25" customHeight="1">
      <c r="A206" s="44"/>
      <c r="B206" s="44"/>
      <c r="C206" s="44"/>
      <c r="D206" s="78"/>
      <c r="E206" s="78"/>
      <c r="F206" s="44"/>
      <c r="G206" s="44"/>
      <c r="H206" s="44"/>
      <c r="I206" s="78"/>
      <c r="J206" s="78"/>
      <c r="K206" s="44"/>
      <c r="L206" s="44"/>
      <c r="M206" s="44"/>
      <c r="N206" s="44"/>
      <c r="O206" s="44"/>
      <c r="P206" s="44"/>
      <c r="Q206" s="44"/>
      <c r="R206" s="44"/>
      <c r="S206" s="44"/>
      <c r="T206" s="44"/>
      <c r="U206" s="44"/>
      <c r="V206" s="44"/>
      <c r="W206" s="44"/>
      <c r="X206" s="44"/>
      <c r="Y206" s="78"/>
      <c r="Z206" s="44"/>
      <c r="AA206" s="44"/>
      <c r="AB206" s="44"/>
      <c r="AC206" s="44"/>
      <c r="AD206" s="44"/>
      <c r="AE206" s="44"/>
      <c r="AF206" s="44"/>
      <c r="AG206" s="44"/>
      <c r="AH206" s="44"/>
      <c r="AI206" s="44"/>
      <c r="AJ206" s="44"/>
      <c r="AK206" s="44"/>
    </row>
    <row r="207" ht="14.25" customHeight="1">
      <c r="A207" s="44"/>
      <c r="B207" s="44"/>
      <c r="C207" s="44"/>
      <c r="D207" s="78"/>
      <c r="E207" s="78"/>
      <c r="F207" s="44"/>
      <c r="G207" s="44"/>
      <c r="H207" s="44"/>
      <c r="I207" s="78"/>
      <c r="J207" s="78"/>
      <c r="K207" s="44"/>
      <c r="L207" s="44"/>
      <c r="M207" s="44"/>
      <c r="N207" s="44"/>
      <c r="O207" s="44"/>
      <c r="P207" s="44"/>
      <c r="Q207" s="44"/>
      <c r="R207" s="44"/>
      <c r="S207" s="44"/>
      <c r="T207" s="44"/>
      <c r="U207" s="44"/>
      <c r="V207" s="44"/>
      <c r="W207" s="44"/>
      <c r="X207" s="44"/>
      <c r="Y207" s="78"/>
      <c r="Z207" s="44"/>
      <c r="AA207" s="44"/>
      <c r="AB207" s="44"/>
      <c r="AC207" s="44"/>
      <c r="AD207" s="44"/>
      <c r="AE207" s="44"/>
      <c r="AF207" s="44"/>
      <c r="AG207" s="44"/>
      <c r="AH207" s="44"/>
      <c r="AI207" s="44"/>
      <c r="AJ207" s="44"/>
      <c r="AK207" s="44"/>
    </row>
    <row r="208" ht="14.25" customHeight="1">
      <c r="A208" s="44"/>
      <c r="B208" s="44"/>
      <c r="C208" s="44"/>
      <c r="D208" s="78"/>
      <c r="E208" s="78"/>
      <c r="F208" s="44"/>
      <c r="G208" s="44"/>
      <c r="H208" s="44"/>
      <c r="I208" s="78"/>
      <c r="J208" s="78"/>
      <c r="K208" s="44"/>
      <c r="L208" s="44"/>
      <c r="M208" s="44"/>
      <c r="N208" s="44"/>
      <c r="O208" s="44"/>
      <c r="P208" s="44"/>
      <c r="Q208" s="44"/>
      <c r="R208" s="44"/>
      <c r="S208" s="44"/>
      <c r="T208" s="44"/>
      <c r="U208" s="44"/>
      <c r="V208" s="44"/>
      <c r="W208" s="44"/>
      <c r="X208" s="44"/>
      <c r="Y208" s="78"/>
      <c r="Z208" s="44"/>
      <c r="AA208" s="44"/>
      <c r="AB208" s="44"/>
      <c r="AC208" s="44"/>
      <c r="AD208" s="44"/>
      <c r="AE208" s="44"/>
      <c r="AF208" s="44"/>
      <c r="AG208" s="44"/>
      <c r="AH208" s="44"/>
      <c r="AI208" s="44"/>
      <c r="AJ208" s="44"/>
      <c r="AK208" s="44"/>
    </row>
    <row r="209" ht="14.25" customHeight="1">
      <c r="A209" s="44"/>
      <c r="B209" s="44"/>
      <c r="C209" s="44"/>
      <c r="D209" s="78"/>
      <c r="E209" s="78"/>
      <c r="F209" s="44"/>
      <c r="G209" s="44"/>
      <c r="H209" s="44"/>
      <c r="I209" s="78"/>
      <c r="J209" s="78"/>
      <c r="K209" s="44"/>
      <c r="L209" s="44"/>
      <c r="M209" s="44"/>
      <c r="N209" s="44"/>
      <c r="O209" s="44"/>
      <c r="P209" s="44"/>
      <c r="Q209" s="44"/>
      <c r="R209" s="44"/>
      <c r="S209" s="44"/>
      <c r="T209" s="44"/>
      <c r="U209" s="44"/>
      <c r="V209" s="44"/>
      <c r="W209" s="44"/>
      <c r="X209" s="44"/>
      <c r="Y209" s="78"/>
      <c r="Z209" s="44"/>
      <c r="AA209" s="44"/>
      <c r="AB209" s="44"/>
      <c r="AC209" s="44"/>
      <c r="AD209" s="44"/>
      <c r="AE209" s="44"/>
      <c r="AF209" s="44"/>
      <c r="AG209" s="44"/>
      <c r="AH209" s="44"/>
      <c r="AI209" s="44"/>
      <c r="AJ209" s="44"/>
      <c r="AK209" s="44"/>
    </row>
    <row r="210" ht="14.25" customHeight="1">
      <c r="A210" s="44"/>
      <c r="B210" s="44"/>
      <c r="C210" s="44"/>
      <c r="D210" s="78"/>
      <c r="E210" s="78"/>
      <c r="F210" s="44"/>
      <c r="G210" s="44"/>
      <c r="H210" s="44"/>
      <c r="I210" s="78"/>
      <c r="J210" s="78"/>
      <c r="K210" s="44"/>
      <c r="L210" s="44"/>
      <c r="M210" s="44"/>
      <c r="N210" s="44"/>
      <c r="O210" s="44"/>
      <c r="P210" s="44"/>
      <c r="Q210" s="44"/>
      <c r="R210" s="44"/>
      <c r="S210" s="44"/>
      <c r="T210" s="44"/>
      <c r="U210" s="44"/>
      <c r="V210" s="44"/>
      <c r="W210" s="44"/>
      <c r="X210" s="44"/>
      <c r="Y210" s="78"/>
      <c r="Z210" s="44"/>
      <c r="AA210" s="44"/>
      <c r="AB210" s="44"/>
      <c r="AC210" s="44"/>
      <c r="AD210" s="44"/>
      <c r="AE210" s="44"/>
      <c r="AF210" s="44"/>
      <c r="AG210" s="44"/>
      <c r="AH210" s="44"/>
      <c r="AI210" s="44"/>
      <c r="AJ210" s="44"/>
      <c r="AK210" s="44"/>
    </row>
    <row r="211" ht="14.25" customHeight="1">
      <c r="A211" s="44"/>
      <c r="B211" s="44"/>
      <c r="C211" s="44"/>
      <c r="D211" s="78"/>
      <c r="E211" s="78"/>
      <c r="F211" s="44"/>
      <c r="G211" s="44"/>
      <c r="H211" s="44"/>
      <c r="I211" s="78"/>
      <c r="J211" s="78"/>
      <c r="K211" s="44"/>
      <c r="L211" s="44"/>
      <c r="M211" s="44"/>
      <c r="N211" s="44"/>
      <c r="O211" s="44"/>
      <c r="P211" s="44"/>
      <c r="Q211" s="44"/>
      <c r="R211" s="44"/>
      <c r="S211" s="44"/>
      <c r="T211" s="44"/>
      <c r="U211" s="44"/>
      <c r="V211" s="44"/>
      <c r="W211" s="44"/>
      <c r="X211" s="44"/>
      <c r="Y211" s="78"/>
      <c r="Z211" s="44"/>
      <c r="AA211" s="44"/>
      <c r="AB211" s="44"/>
      <c r="AC211" s="44"/>
      <c r="AD211" s="44"/>
      <c r="AE211" s="44"/>
      <c r="AF211" s="44"/>
      <c r="AG211" s="44"/>
      <c r="AH211" s="44"/>
      <c r="AI211" s="44"/>
      <c r="AJ211" s="44"/>
      <c r="AK211" s="44"/>
    </row>
    <row r="212" ht="14.25" customHeight="1">
      <c r="A212" s="44"/>
      <c r="B212" s="44"/>
      <c r="C212" s="44"/>
      <c r="D212" s="78"/>
      <c r="E212" s="78"/>
      <c r="F212" s="44"/>
      <c r="G212" s="44"/>
      <c r="H212" s="44"/>
      <c r="I212" s="78"/>
      <c r="J212" s="78"/>
      <c r="K212" s="44"/>
      <c r="L212" s="44"/>
      <c r="M212" s="44"/>
      <c r="N212" s="44"/>
      <c r="O212" s="44"/>
      <c r="P212" s="44"/>
      <c r="Q212" s="44"/>
      <c r="R212" s="44"/>
      <c r="S212" s="44"/>
      <c r="T212" s="44"/>
      <c r="U212" s="44"/>
      <c r="V212" s="44"/>
      <c r="W212" s="44"/>
      <c r="X212" s="44"/>
      <c r="Y212" s="78"/>
      <c r="Z212" s="44"/>
      <c r="AA212" s="44"/>
      <c r="AB212" s="44"/>
      <c r="AC212" s="44"/>
      <c r="AD212" s="44"/>
      <c r="AE212" s="44"/>
      <c r="AF212" s="44"/>
      <c r="AG212" s="44"/>
      <c r="AH212" s="44"/>
      <c r="AI212" s="44"/>
      <c r="AJ212" s="44"/>
      <c r="AK212" s="44"/>
    </row>
    <row r="213" ht="14.25" customHeight="1">
      <c r="A213" s="44"/>
      <c r="B213" s="44"/>
      <c r="C213" s="44"/>
      <c r="D213" s="78"/>
      <c r="E213" s="78"/>
      <c r="F213" s="44"/>
      <c r="G213" s="44"/>
      <c r="H213" s="44"/>
      <c r="I213" s="78"/>
      <c r="J213" s="78"/>
      <c r="K213" s="44"/>
      <c r="L213" s="44"/>
      <c r="M213" s="44"/>
      <c r="N213" s="44"/>
      <c r="O213" s="44"/>
      <c r="P213" s="44"/>
      <c r="Q213" s="44"/>
      <c r="R213" s="44"/>
      <c r="S213" s="44"/>
      <c r="T213" s="44"/>
      <c r="U213" s="44"/>
      <c r="V213" s="44"/>
      <c r="W213" s="44"/>
      <c r="X213" s="44"/>
      <c r="Y213" s="78"/>
      <c r="Z213" s="44"/>
      <c r="AA213" s="44"/>
      <c r="AB213" s="44"/>
      <c r="AC213" s="44"/>
      <c r="AD213" s="44"/>
      <c r="AE213" s="44"/>
      <c r="AF213" s="44"/>
      <c r="AG213" s="44"/>
      <c r="AH213" s="44"/>
      <c r="AI213" s="44"/>
      <c r="AJ213" s="44"/>
      <c r="AK213" s="44"/>
    </row>
    <row r="214" ht="14.25" customHeight="1">
      <c r="A214" s="44"/>
      <c r="B214" s="44"/>
      <c r="C214" s="44"/>
      <c r="D214" s="78"/>
      <c r="E214" s="78"/>
      <c r="F214" s="44"/>
      <c r="G214" s="44"/>
      <c r="H214" s="44"/>
      <c r="I214" s="78"/>
      <c r="J214" s="78"/>
      <c r="K214" s="44"/>
      <c r="L214" s="44"/>
      <c r="M214" s="44"/>
      <c r="N214" s="44"/>
      <c r="O214" s="44"/>
      <c r="P214" s="44"/>
      <c r="Q214" s="44"/>
      <c r="R214" s="44"/>
      <c r="S214" s="44"/>
      <c r="T214" s="44"/>
      <c r="U214" s="44"/>
      <c r="V214" s="44"/>
      <c r="W214" s="44"/>
      <c r="X214" s="44"/>
      <c r="Y214" s="78"/>
      <c r="Z214" s="44"/>
      <c r="AA214" s="44"/>
      <c r="AB214" s="44"/>
      <c r="AC214" s="44"/>
      <c r="AD214" s="44"/>
      <c r="AE214" s="44"/>
      <c r="AF214" s="44"/>
      <c r="AG214" s="44"/>
      <c r="AH214" s="44"/>
      <c r="AI214" s="44"/>
      <c r="AJ214" s="44"/>
      <c r="AK214" s="44"/>
    </row>
    <row r="215" ht="14.25" customHeight="1">
      <c r="A215" s="44"/>
      <c r="B215" s="44"/>
      <c r="C215" s="44"/>
      <c r="D215" s="78"/>
      <c r="E215" s="78"/>
      <c r="F215" s="44"/>
      <c r="G215" s="44"/>
      <c r="H215" s="44"/>
      <c r="I215" s="78"/>
      <c r="J215" s="78"/>
      <c r="K215" s="44"/>
      <c r="L215" s="44"/>
      <c r="M215" s="44"/>
      <c r="N215" s="44"/>
      <c r="O215" s="44"/>
      <c r="P215" s="44"/>
      <c r="Q215" s="44"/>
      <c r="R215" s="44"/>
      <c r="S215" s="44"/>
      <c r="T215" s="44"/>
      <c r="U215" s="44"/>
      <c r="V215" s="44"/>
      <c r="W215" s="44"/>
      <c r="X215" s="44"/>
      <c r="Y215" s="78"/>
      <c r="Z215" s="44"/>
      <c r="AA215" s="44"/>
      <c r="AB215" s="44"/>
      <c r="AC215" s="44"/>
      <c r="AD215" s="44"/>
      <c r="AE215" s="44"/>
      <c r="AF215" s="44"/>
      <c r="AG215" s="44"/>
      <c r="AH215" s="44"/>
      <c r="AI215" s="44"/>
      <c r="AJ215" s="44"/>
      <c r="AK215" s="44"/>
    </row>
    <row r="216" ht="14.25" customHeight="1">
      <c r="A216" s="44"/>
      <c r="B216" s="44"/>
      <c r="C216" s="44"/>
      <c r="D216" s="78"/>
      <c r="E216" s="78"/>
      <c r="F216" s="44"/>
      <c r="G216" s="44"/>
      <c r="H216" s="44"/>
      <c r="I216" s="78"/>
      <c r="J216" s="78"/>
      <c r="K216" s="44"/>
      <c r="L216" s="44"/>
      <c r="M216" s="44"/>
      <c r="N216" s="44"/>
      <c r="O216" s="44"/>
      <c r="P216" s="44"/>
      <c r="Q216" s="44"/>
      <c r="R216" s="44"/>
      <c r="S216" s="44"/>
      <c r="T216" s="44"/>
      <c r="U216" s="44"/>
      <c r="V216" s="44"/>
      <c r="W216" s="44"/>
      <c r="X216" s="44"/>
      <c r="Y216" s="78"/>
      <c r="Z216" s="44"/>
      <c r="AA216" s="44"/>
      <c r="AB216" s="44"/>
      <c r="AC216" s="44"/>
      <c r="AD216" s="44"/>
      <c r="AE216" s="44"/>
      <c r="AF216" s="44"/>
      <c r="AG216" s="44"/>
      <c r="AH216" s="44"/>
      <c r="AI216" s="44"/>
      <c r="AJ216" s="44"/>
      <c r="AK216" s="44"/>
    </row>
    <row r="217" ht="14.25" customHeight="1">
      <c r="A217" s="44"/>
      <c r="B217" s="44"/>
      <c r="C217" s="44"/>
      <c r="D217" s="78"/>
      <c r="E217" s="78"/>
      <c r="F217" s="44"/>
      <c r="G217" s="44"/>
      <c r="H217" s="44"/>
      <c r="I217" s="78"/>
      <c r="J217" s="78"/>
      <c r="K217" s="44"/>
      <c r="L217" s="44"/>
      <c r="M217" s="44"/>
      <c r="N217" s="44"/>
      <c r="O217" s="44"/>
      <c r="P217" s="44"/>
      <c r="Q217" s="44"/>
      <c r="R217" s="44"/>
      <c r="S217" s="44"/>
      <c r="T217" s="44"/>
      <c r="U217" s="44"/>
      <c r="V217" s="44"/>
      <c r="W217" s="44"/>
      <c r="X217" s="44"/>
      <c r="Y217" s="78"/>
      <c r="Z217" s="44"/>
      <c r="AA217" s="44"/>
      <c r="AB217" s="44"/>
      <c r="AC217" s="44"/>
      <c r="AD217" s="44"/>
      <c r="AE217" s="44"/>
      <c r="AF217" s="44"/>
      <c r="AG217" s="44"/>
      <c r="AH217" s="44"/>
      <c r="AI217" s="44"/>
      <c r="AJ217" s="44"/>
      <c r="AK217" s="44"/>
    </row>
    <row r="218" ht="14.25" customHeight="1">
      <c r="A218" s="44"/>
      <c r="B218" s="44"/>
      <c r="C218" s="44"/>
      <c r="D218" s="78"/>
      <c r="E218" s="78"/>
      <c r="F218" s="44"/>
      <c r="G218" s="44"/>
      <c r="H218" s="44"/>
      <c r="I218" s="78"/>
      <c r="J218" s="78"/>
      <c r="K218" s="44"/>
      <c r="L218" s="44"/>
      <c r="M218" s="44"/>
      <c r="N218" s="44"/>
      <c r="O218" s="44"/>
      <c r="P218" s="44"/>
      <c r="Q218" s="44"/>
      <c r="R218" s="44"/>
      <c r="S218" s="44"/>
      <c r="T218" s="44"/>
      <c r="U218" s="44"/>
      <c r="V218" s="44"/>
      <c r="W218" s="44"/>
      <c r="X218" s="44"/>
      <c r="Y218" s="78"/>
      <c r="Z218" s="44"/>
      <c r="AA218" s="44"/>
      <c r="AB218" s="44"/>
      <c r="AC218" s="44"/>
      <c r="AD218" s="44"/>
      <c r="AE218" s="44"/>
      <c r="AF218" s="44"/>
      <c r="AG218" s="44"/>
      <c r="AH218" s="44"/>
      <c r="AI218" s="44"/>
      <c r="AJ218" s="44"/>
      <c r="AK218" s="44"/>
    </row>
    <row r="219" ht="14.25" customHeight="1">
      <c r="A219" s="44"/>
      <c r="B219" s="44"/>
      <c r="C219" s="44"/>
      <c r="D219" s="78"/>
      <c r="E219" s="78"/>
      <c r="F219" s="44"/>
      <c r="G219" s="44"/>
      <c r="H219" s="44"/>
      <c r="I219" s="78"/>
      <c r="J219" s="78"/>
      <c r="K219" s="44"/>
      <c r="L219" s="44"/>
      <c r="M219" s="44"/>
      <c r="N219" s="44"/>
      <c r="O219" s="44"/>
      <c r="P219" s="44"/>
      <c r="Q219" s="44"/>
      <c r="R219" s="44"/>
      <c r="S219" s="44"/>
      <c r="T219" s="44"/>
      <c r="U219" s="44"/>
      <c r="V219" s="44"/>
      <c r="W219" s="44"/>
      <c r="X219" s="44"/>
      <c r="Y219" s="78"/>
      <c r="Z219" s="44"/>
      <c r="AA219" s="44"/>
      <c r="AB219" s="44"/>
      <c r="AC219" s="44"/>
      <c r="AD219" s="44"/>
      <c r="AE219" s="44"/>
      <c r="AF219" s="44"/>
      <c r="AG219" s="44"/>
      <c r="AH219" s="44"/>
      <c r="AI219" s="44"/>
      <c r="AJ219" s="44"/>
      <c r="AK219" s="44"/>
    </row>
    <row r="220" ht="14.25" customHeight="1">
      <c r="A220" s="44"/>
      <c r="B220" s="44"/>
      <c r="C220" s="44"/>
      <c r="D220" s="78"/>
      <c r="E220" s="78"/>
      <c r="F220" s="44"/>
      <c r="G220" s="44"/>
      <c r="H220" s="44"/>
      <c r="I220" s="78"/>
      <c r="J220" s="78"/>
      <c r="K220" s="44"/>
      <c r="L220" s="44"/>
      <c r="M220" s="44"/>
      <c r="N220" s="44"/>
      <c r="O220" s="44"/>
      <c r="P220" s="44"/>
      <c r="Q220" s="44"/>
      <c r="R220" s="44"/>
      <c r="S220" s="44"/>
      <c r="T220" s="44"/>
      <c r="U220" s="44"/>
      <c r="V220" s="44"/>
      <c r="W220" s="44"/>
      <c r="X220" s="44"/>
      <c r="Y220" s="78"/>
      <c r="Z220" s="44"/>
      <c r="AA220" s="44"/>
      <c r="AB220" s="44"/>
      <c r="AC220" s="44"/>
      <c r="AD220" s="44"/>
      <c r="AE220" s="44"/>
      <c r="AF220" s="44"/>
      <c r="AG220" s="44"/>
      <c r="AH220" s="44"/>
      <c r="AI220" s="44"/>
      <c r="AJ220" s="44"/>
      <c r="AK220" s="44"/>
    </row>
    <row r="221" ht="14.25" customHeight="1">
      <c r="A221" s="44"/>
      <c r="B221" s="44"/>
      <c r="C221" s="44"/>
      <c r="D221" s="78"/>
      <c r="E221" s="78"/>
      <c r="F221" s="44"/>
      <c r="G221" s="44"/>
      <c r="H221" s="44"/>
      <c r="I221" s="78"/>
      <c r="J221" s="78"/>
      <c r="K221" s="44"/>
      <c r="L221" s="44"/>
      <c r="M221" s="44"/>
      <c r="N221" s="44"/>
      <c r="O221" s="44"/>
      <c r="P221" s="44"/>
      <c r="Q221" s="44"/>
      <c r="R221" s="44"/>
      <c r="S221" s="44"/>
      <c r="T221" s="44"/>
      <c r="U221" s="44"/>
      <c r="V221" s="44"/>
      <c r="W221" s="44"/>
      <c r="X221" s="44"/>
      <c r="Y221" s="78"/>
      <c r="Z221" s="44"/>
      <c r="AA221" s="44"/>
      <c r="AB221" s="44"/>
      <c r="AC221" s="44"/>
      <c r="AD221" s="44"/>
      <c r="AE221" s="44"/>
      <c r="AF221" s="44"/>
      <c r="AG221" s="44"/>
      <c r="AH221" s="44"/>
      <c r="AI221" s="44"/>
      <c r="AJ221" s="44"/>
      <c r="AK221" s="44"/>
    </row>
    <row r="222" ht="14.25" customHeight="1">
      <c r="A222" s="44"/>
      <c r="B222" s="44"/>
      <c r="C222" s="44"/>
      <c r="D222" s="78"/>
      <c r="E222" s="78"/>
      <c r="F222" s="44"/>
      <c r="G222" s="44"/>
      <c r="H222" s="44"/>
      <c r="I222" s="78"/>
      <c r="J222" s="78"/>
      <c r="K222" s="44"/>
      <c r="L222" s="44"/>
      <c r="M222" s="44"/>
      <c r="N222" s="44"/>
      <c r="O222" s="44"/>
      <c r="P222" s="44"/>
      <c r="Q222" s="44"/>
      <c r="R222" s="44"/>
      <c r="S222" s="44"/>
      <c r="T222" s="44"/>
      <c r="U222" s="44"/>
      <c r="V222" s="44"/>
      <c r="W222" s="44"/>
      <c r="X222" s="44"/>
      <c r="Y222" s="78"/>
      <c r="Z222" s="44"/>
      <c r="AA222" s="44"/>
      <c r="AB222" s="44"/>
      <c r="AC222" s="44"/>
      <c r="AD222" s="44"/>
      <c r="AE222" s="44"/>
      <c r="AF222" s="44"/>
      <c r="AG222" s="44"/>
      <c r="AH222" s="44"/>
      <c r="AI222" s="44"/>
      <c r="AJ222" s="44"/>
      <c r="AK222" s="44"/>
    </row>
    <row r="223" ht="14.25" customHeight="1">
      <c r="A223" s="44"/>
      <c r="B223" s="44"/>
      <c r="C223" s="44"/>
      <c r="D223" s="78"/>
      <c r="E223" s="78"/>
      <c r="F223" s="44"/>
      <c r="G223" s="44"/>
      <c r="H223" s="44"/>
      <c r="I223" s="78"/>
      <c r="J223" s="78"/>
      <c r="K223" s="44"/>
      <c r="L223" s="44"/>
      <c r="M223" s="44"/>
      <c r="N223" s="44"/>
      <c r="O223" s="44"/>
      <c r="P223" s="44"/>
      <c r="Q223" s="44"/>
      <c r="R223" s="44"/>
      <c r="S223" s="44"/>
      <c r="T223" s="44"/>
      <c r="U223" s="44"/>
      <c r="V223" s="44"/>
      <c r="W223" s="44"/>
      <c r="X223" s="44"/>
      <c r="Y223" s="78"/>
      <c r="Z223" s="44"/>
      <c r="AA223" s="44"/>
      <c r="AB223" s="44"/>
      <c r="AC223" s="44"/>
      <c r="AD223" s="44"/>
      <c r="AE223" s="44"/>
      <c r="AF223" s="44"/>
      <c r="AG223" s="44"/>
      <c r="AH223" s="44"/>
      <c r="AI223" s="44"/>
      <c r="AJ223" s="44"/>
      <c r="AK223" s="44"/>
    </row>
    <row r="224" ht="14.25" customHeight="1">
      <c r="A224" s="44"/>
      <c r="B224" s="44"/>
      <c r="C224" s="44"/>
      <c r="D224" s="78"/>
      <c r="E224" s="78"/>
      <c r="F224" s="44"/>
      <c r="G224" s="44"/>
      <c r="H224" s="44"/>
      <c r="I224" s="78"/>
      <c r="J224" s="78"/>
      <c r="K224" s="44"/>
      <c r="L224" s="44"/>
      <c r="M224" s="44"/>
      <c r="N224" s="44"/>
      <c r="O224" s="44"/>
      <c r="P224" s="44"/>
      <c r="Q224" s="44"/>
      <c r="R224" s="44"/>
      <c r="S224" s="44"/>
      <c r="T224" s="44"/>
      <c r="U224" s="44"/>
      <c r="V224" s="44"/>
      <c r="W224" s="44"/>
      <c r="X224" s="44"/>
      <c r="Y224" s="78"/>
      <c r="Z224" s="44"/>
      <c r="AA224" s="44"/>
      <c r="AB224" s="44"/>
      <c r="AC224" s="44"/>
      <c r="AD224" s="44"/>
      <c r="AE224" s="44"/>
      <c r="AF224" s="44"/>
      <c r="AG224" s="44"/>
      <c r="AH224" s="44"/>
      <c r="AI224" s="44"/>
      <c r="AJ224" s="44"/>
      <c r="AK224" s="44"/>
    </row>
    <row r="225" ht="14.25" customHeight="1">
      <c r="A225" s="44"/>
      <c r="B225" s="44"/>
      <c r="C225" s="44"/>
      <c r="D225" s="78"/>
      <c r="E225" s="78"/>
      <c r="F225" s="44"/>
      <c r="G225" s="44"/>
      <c r="H225" s="44"/>
      <c r="I225" s="78"/>
      <c r="J225" s="78"/>
      <c r="K225" s="44"/>
      <c r="L225" s="44"/>
      <c r="M225" s="44"/>
      <c r="N225" s="44"/>
      <c r="O225" s="44"/>
      <c r="P225" s="44"/>
      <c r="Q225" s="44"/>
      <c r="R225" s="44"/>
      <c r="S225" s="44"/>
      <c r="T225" s="44"/>
      <c r="U225" s="44"/>
      <c r="V225" s="44"/>
      <c r="W225" s="44"/>
      <c r="X225" s="44"/>
      <c r="Y225" s="78"/>
      <c r="Z225" s="44"/>
      <c r="AA225" s="44"/>
      <c r="AB225" s="44"/>
      <c r="AC225" s="44"/>
      <c r="AD225" s="44"/>
      <c r="AE225" s="44"/>
      <c r="AF225" s="44"/>
      <c r="AG225" s="44"/>
      <c r="AH225" s="44"/>
      <c r="AI225" s="44"/>
      <c r="AJ225" s="44"/>
      <c r="AK225" s="44"/>
    </row>
    <row r="226" ht="14.25" customHeight="1">
      <c r="A226" s="44"/>
      <c r="B226" s="44"/>
      <c r="C226" s="44"/>
      <c r="D226" s="78"/>
      <c r="E226" s="78"/>
      <c r="F226" s="44"/>
      <c r="G226" s="44"/>
      <c r="H226" s="44"/>
      <c r="I226" s="78"/>
      <c r="J226" s="78"/>
      <c r="K226" s="44"/>
      <c r="L226" s="44"/>
      <c r="M226" s="44"/>
      <c r="N226" s="44"/>
      <c r="O226" s="44"/>
      <c r="P226" s="44"/>
      <c r="Q226" s="44"/>
      <c r="R226" s="44"/>
      <c r="S226" s="44"/>
      <c r="T226" s="44"/>
      <c r="U226" s="44"/>
      <c r="V226" s="44"/>
      <c r="W226" s="44"/>
      <c r="X226" s="44"/>
      <c r="Y226" s="78"/>
      <c r="Z226" s="44"/>
      <c r="AA226" s="44"/>
      <c r="AB226" s="44"/>
      <c r="AC226" s="44"/>
      <c r="AD226" s="44"/>
      <c r="AE226" s="44"/>
      <c r="AF226" s="44"/>
      <c r="AG226" s="44"/>
      <c r="AH226" s="44"/>
      <c r="AI226" s="44"/>
      <c r="AJ226" s="44"/>
      <c r="AK226" s="44"/>
    </row>
    <row r="227" ht="14.25" customHeight="1">
      <c r="A227" s="44"/>
      <c r="B227" s="44"/>
      <c r="C227" s="44"/>
      <c r="D227" s="78"/>
      <c r="E227" s="78"/>
      <c r="F227" s="44"/>
      <c r="G227" s="44"/>
      <c r="H227" s="44"/>
      <c r="I227" s="78"/>
      <c r="J227" s="78"/>
      <c r="K227" s="44"/>
      <c r="L227" s="44"/>
      <c r="M227" s="44"/>
      <c r="N227" s="44"/>
      <c r="O227" s="44"/>
      <c r="P227" s="44"/>
      <c r="Q227" s="44"/>
      <c r="R227" s="44"/>
      <c r="S227" s="44"/>
      <c r="T227" s="44"/>
      <c r="U227" s="44"/>
      <c r="V227" s="44"/>
      <c r="W227" s="44"/>
      <c r="X227" s="44"/>
      <c r="Y227" s="78"/>
      <c r="Z227" s="44"/>
      <c r="AA227" s="44"/>
      <c r="AB227" s="44"/>
      <c r="AC227" s="44"/>
      <c r="AD227" s="44"/>
      <c r="AE227" s="44"/>
      <c r="AF227" s="44"/>
      <c r="AG227" s="44"/>
      <c r="AH227" s="44"/>
      <c r="AI227" s="44"/>
      <c r="AJ227" s="44"/>
      <c r="AK227" s="44"/>
    </row>
    <row r="228" ht="14.25" customHeight="1">
      <c r="A228" s="44"/>
      <c r="B228" s="44"/>
      <c r="C228" s="44"/>
      <c r="D228" s="78"/>
      <c r="E228" s="78"/>
      <c r="F228" s="44"/>
      <c r="G228" s="44"/>
      <c r="H228" s="44"/>
      <c r="I228" s="78"/>
      <c r="J228" s="78"/>
      <c r="K228" s="44"/>
      <c r="L228" s="44"/>
      <c r="M228" s="44"/>
      <c r="N228" s="44"/>
      <c r="O228" s="44"/>
      <c r="P228" s="44"/>
      <c r="Q228" s="44"/>
      <c r="R228" s="44"/>
      <c r="S228" s="44"/>
      <c r="T228" s="44"/>
      <c r="U228" s="44"/>
      <c r="V228" s="44"/>
      <c r="W228" s="44"/>
      <c r="X228" s="44"/>
      <c r="Y228" s="78"/>
      <c r="Z228" s="44"/>
      <c r="AA228" s="44"/>
      <c r="AB228" s="44"/>
      <c r="AC228" s="44"/>
      <c r="AD228" s="44"/>
      <c r="AE228" s="44"/>
      <c r="AF228" s="44"/>
      <c r="AG228" s="44"/>
      <c r="AH228" s="44"/>
      <c r="AI228" s="44"/>
      <c r="AJ228" s="44"/>
      <c r="AK228" s="44"/>
    </row>
    <row r="229" ht="14.25" customHeight="1">
      <c r="A229" s="44"/>
      <c r="B229" s="44"/>
      <c r="C229" s="44"/>
      <c r="D229" s="78"/>
      <c r="E229" s="78"/>
      <c r="F229" s="44"/>
      <c r="G229" s="44"/>
      <c r="H229" s="44"/>
      <c r="I229" s="78"/>
      <c r="J229" s="78"/>
      <c r="K229" s="44"/>
      <c r="L229" s="44"/>
      <c r="M229" s="44"/>
      <c r="N229" s="44"/>
      <c r="O229" s="44"/>
      <c r="P229" s="44"/>
      <c r="Q229" s="44"/>
      <c r="R229" s="44"/>
      <c r="S229" s="44"/>
      <c r="T229" s="44"/>
      <c r="U229" s="44"/>
      <c r="V229" s="44"/>
      <c r="W229" s="44"/>
      <c r="X229" s="44"/>
      <c r="Y229" s="78"/>
      <c r="Z229" s="44"/>
      <c r="AA229" s="44"/>
      <c r="AB229" s="44"/>
      <c r="AC229" s="44"/>
      <c r="AD229" s="44"/>
      <c r="AE229" s="44"/>
      <c r="AF229" s="44"/>
      <c r="AG229" s="44"/>
      <c r="AH229" s="44"/>
      <c r="AI229" s="44"/>
      <c r="AJ229" s="44"/>
      <c r="AK229" s="44"/>
    </row>
    <row r="230" ht="14.25" customHeight="1">
      <c r="A230" s="44"/>
      <c r="B230" s="44"/>
      <c r="C230" s="44"/>
      <c r="D230" s="78"/>
      <c r="E230" s="78"/>
      <c r="F230" s="44"/>
      <c r="G230" s="44"/>
      <c r="H230" s="44"/>
      <c r="I230" s="78"/>
      <c r="J230" s="78"/>
      <c r="K230" s="44"/>
      <c r="L230" s="44"/>
      <c r="M230" s="44"/>
      <c r="N230" s="44"/>
      <c r="O230" s="44"/>
      <c r="P230" s="44"/>
      <c r="Q230" s="44"/>
      <c r="R230" s="44"/>
      <c r="S230" s="44"/>
      <c r="T230" s="44"/>
      <c r="U230" s="44"/>
      <c r="V230" s="44"/>
      <c r="W230" s="44"/>
      <c r="X230" s="44"/>
      <c r="Y230" s="78"/>
      <c r="Z230" s="44"/>
      <c r="AA230" s="44"/>
      <c r="AB230" s="44"/>
      <c r="AC230" s="44"/>
      <c r="AD230" s="44"/>
      <c r="AE230" s="44"/>
      <c r="AF230" s="44"/>
      <c r="AG230" s="44"/>
      <c r="AH230" s="44"/>
      <c r="AI230" s="44"/>
      <c r="AJ230" s="44"/>
      <c r="AK230" s="44"/>
    </row>
    <row r="231" ht="14.25" customHeight="1">
      <c r="A231" s="44"/>
      <c r="B231" s="44"/>
      <c r="C231" s="44"/>
      <c r="D231" s="78"/>
      <c r="E231" s="78"/>
      <c r="F231" s="44"/>
      <c r="G231" s="44"/>
      <c r="H231" s="44"/>
      <c r="I231" s="78"/>
      <c r="J231" s="78"/>
      <c r="K231" s="44"/>
      <c r="L231" s="44"/>
      <c r="M231" s="44"/>
      <c r="N231" s="44"/>
      <c r="O231" s="44"/>
      <c r="P231" s="44"/>
      <c r="Q231" s="44"/>
      <c r="R231" s="44"/>
      <c r="S231" s="44"/>
      <c r="T231" s="44"/>
      <c r="U231" s="44"/>
      <c r="V231" s="44"/>
      <c r="W231" s="44"/>
      <c r="X231" s="44"/>
      <c r="Y231" s="78"/>
      <c r="Z231" s="44"/>
      <c r="AA231" s="44"/>
      <c r="AB231" s="44"/>
      <c r="AC231" s="44"/>
      <c r="AD231" s="44"/>
      <c r="AE231" s="44"/>
      <c r="AF231" s="44"/>
      <c r="AG231" s="44"/>
      <c r="AH231" s="44"/>
      <c r="AI231" s="44"/>
      <c r="AJ231" s="44"/>
      <c r="AK231" s="44"/>
    </row>
    <row r="232" ht="14.25" customHeight="1">
      <c r="A232" s="44"/>
      <c r="B232" s="44"/>
      <c r="C232" s="44"/>
      <c r="D232" s="78"/>
      <c r="E232" s="78"/>
      <c r="F232" s="44"/>
      <c r="G232" s="44"/>
      <c r="H232" s="44"/>
      <c r="I232" s="78"/>
      <c r="J232" s="78"/>
      <c r="K232" s="44"/>
      <c r="L232" s="44"/>
      <c r="M232" s="44"/>
      <c r="N232" s="44"/>
      <c r="O232" s="44"/>
      <c r="P232" s="44"/>
      <c r="Q232" s="44"/>
      <c r="R232" s="44"/>
      <c r="S232" s="44"/>
      <c r="T232" s="44"/>
      <c r="U232" s="44"/>
      <c r="V232" s="44"/>
      <c r="W232" s="44"/>
      <c r="X232" s="44"/>
      <c r="Y232" s="78"/>
      <c r="Z232" s="44"/>
      <c r="AA232" s="44"/>
      <c r="AB232" s="44"/>
      <c r="AC232" s="44"/>
      <c r="AD232" s="44"/>
      <c r="AE232" s="44"/>
      <c r="AF232" s="44"/>
      <c r="AG232" s="44"/>
      <c r="AH232" s="44"/>
      <c r="AI232" s="44"/>
      <c r="AJ232" s="44"/>
      <c r="AK232" s="44"/>
    </row>
    <row r="233" ht="14.25" customHeight="1">
      <c r="A233" s="44"/>
      <c r="B233" s="44"/>
      <c r="C233" s="44"/>
      <c r="D233" s="78"/>
      <c r="E233" s="78"/>
      <c r="F233" s="44"/>
      <c r="G233" s="44"/>
      <c r="H233" s="44"/>
      <c r="I233" s="78"/>
      <c r="J233" s="78"/>
      <c r="K233" s="44"/>
      <c r="L233" s="44"/>
      <c r="M233" s="44"/>
      <c r="N233" s="44"/>
      <c r="O233" s="44"/>
      <c r="P233" s="44"/>
      <c r="Q233" s="44"/>
      <c r="R233" s="44"/>
      <c r="S233" s="44"/>
      <c r="T233" s="44"/>
      <c r="U233" s="44"/>
      <c r="V233" s="44"/>
      <c r="W233" s="44"/>
      <c r="X233" s="44"/>
      <c r="Y233" s="78"/>
      <c r="Z233" s="44"/>
      <c r="AA233" s="44"/>
      <c r="AB233" s="44"/>
      <c r="AC233" s="44"/>
      <c r="AD233" s="44"/>
      <c r="AE233" s="44"/>
      <c r="AF233" s="44"/>
      <c r="AG233" s="44"/>
      <c r="AH233" s="44"/>
      <c r="AI233" s="44"/>
      <c r="AJ233" s="44"/>
      <c r="AK233" s="44"/>
    </row>
    <row r="234" ht="14.25" customHeight="1">
      <c r="A234" s="44"/>
      <c r="B234" s="44"/>
      <c r="C234" s="44"/>
      <c r="D234" s="78"/>
      <c r="E234" s="78"/>
      <c r="F234" s="44"/>
      <c r="G234" s="44"/>
      <c r="H234" s="44"/>
      <c r="I234" s="78"/>
      <c r="J234" s="78"/>
      <c r="K234" s="44"/>
      <c r="L234" s="44"/>
      <c r="M234" s="44"/>
      <c r="N234" s="44"/>
      <c r="O234" s="44"/>
      <c r="P234" s="44"/>
      <c r="Q234" s="44"/>
      <c r="R234" s="44"/>
      <c r="S234" s="44"/>
      <c r="T234" s="44"/>
      <c r="U234" s="44"/>
      <c r="V234" s="44"/>
      <c r="W234" s="44"/>
      <c r="X234" s="44"/>
      <c r="Y234" s="78"/>
      <c r="Z234" s="44"/>
      <c r="AA234" s="44"/>
      <c r="AB234" s="44"/>
      <c r="AC234" s="44"/>
      <c r="AD234" s="44"/>
      <c r="AE234" s="44"/>
      <c r="AF234" s="44"/>
      <c r="AG234" s="44"/>
      <c r="AH234" s="44"/>
      <c r="AI234" s="44"/>
      <c r="AJ234" s="44"/>
      <c r="AK234" s="44"/>
    </row>
    <row r="235" ht="14.25" customHeight="1">
      <c r="A235" s="44"/>
      <c r="B235" s="44"/>
      <c r="C235" s="44"/>
      <c r="D235" s="78"/>
      <c r="E235" s="78"/>
      <c r="F235" s="44"/>
      <c r="G235" s="44"/>
      <c r="H235" s="44"/>
      <c r="I235" s="78"/>
      <c r="J235" s="78"/>
      <c r="K235" s="44"/>
      <c r="L235" s="44"/>
      <c r="M235" s="44"/>
      <c r="N235" s="44"/>
      <c r="O235" s="44"/>
      <c r="P235" s="44"/>
      <c r="Q235" s="44"/>
      <c r="R235" s="44"/>
      <c r="S235" s="44"/>
      <c r="T235" s="44"/>
      <c r="U235" s="44"/>
      <c r="V235" s="44"/>
      <c r="W235" s="44"/>
      <c r="X235" s="44"/>
      <c r="Y235" s="78"/>
      <c r="Z235" s="44"/>
      <c r="AA235" s="44"/>
      <c r="AB235" s="44"/>
      <c r="AC235" s="44"/>
      <c r="AD235" s="44"/>
      <c r="AE235" s="44"/>
      <c r="AF235" s="44"/>
      <c r="AG235" s="44"/>
      <c r="AH235" s="44"/>
      <c r="AI235" s="44"/>
      <c r="AJ235" s="44"/>
      <c r="AK235" s="44"/>
    </row>
    <row r="236" ht="14.25" customHeight="1">
      <c r="A236" s="44"/>
      <c r="B236" s="44"/>
      <c r="C236" s="44"/>
      <c r="D236" s="78"/>
      <c r="E236" s="78"/>
      <c r="F236" s="44"/>
      <c r="G236" s="44"/>
      <c r="H236" s="44"/>
      <c r="I236" s="78"/>
      <c r="J236" s="78"/>
      <c r="K236" s="44"/>
      <c r="L236" s="44"/>
      <c r="M236" s="44"/>
      <c r="N236" s="44"/>
      <c r="O236" s="44"/>
      <c r="P236" s="44"/>
      <c r="Q236" s="44"/>
      <c r="R236" s="44"/>
      <c r="S236" s="44"/>
      <c r="T236" s="44"/>
      <c r="U236" s="44"/>
      <c r="V236" s="44"/>
      <c r="W236" s="44"/>
      <c r="X236" s="44"/>
      <c r="Y236" s="78"/>
      <c r="Z236" s="44"/>
      <c r="AA236" s="44"/>
      <c r="AB236" s="44"/>
      <c r="AC236" s="44"/>
      <c r="AD236" s="44"/>
      <c r="AE236" s="44"/>
      <c r="AF236" s="44"/>
      <c r="AG236" s="44"/>
      <c r="AH236" s="44"/>
      <c r="AI236" s="44"/>
      <c r="AJ236" s="44"/>
      <c r="AK236" s="44"/>
    </row>
    <row r="237" ht="14.25" customHeight="1">
      <c r="A237" s="44"/>
      <c r="B237" s="44"/>
      <c r="C237" s="44"/>
      <c r="D237" s="78"/>
      <c r="E237" s="78"/>
      <c r="F237" s="44"/>
      <c r="G237" s="44"/>
      <c r="H237" s="44"/>
      <c r="I237" s="78"/>
      <c r="J237" s="78"/>
      <c r="K237" s="44"/>
      <c r="L237" s="44"/>
      <c r="M237" s="44"/>
      <c r="N237" s="44"/>
      <c r="O237" s="44"/>
      <c r="P237" s="44"/>
      <c r="Q237" s="44"/>
      <c r="R237" s="44"/>
      <c r="S237" s="44"/>
      <c r="T237" s="44"/>
      <c r="U237" s="44"/>
      <c r="V237" s="44"/>
      <c r="W237" s="44"/>
      <c r="X237" s="44"/>
      <c r="Y237" s="78"/>
      <c r="Z237" s="44"/>
      <c r="AA237" s="44"/>
      <c r="AB237" s="44"/>
      <c r="AC237" s="44"/>
      <c r="AD237" s="44"/>
      <c r="AE237" s="44"/>
      <c r="AF237" s="44"/>
      <c r="AG237" s="44"/>
      <c r="AH237" s="44"/>
      <c r="AI237" s="44"/>
      <c r="AJ237" s="44"/>
      <c r="AK237" s="44"/>
    </row>
    <row r="238" ht="14.25" customHeight="1">
      <c r="A238" s="44"/>
      <c r="B238" s="44"/>
      <c r="C238" s="44"/>
      <c r="D238" s="78"/>
      <c r="E238" s="78"/>
      <c r="F238" s="44"/>
      <c r="G238" s="44"/>
      <c r="H238" s="44"/>
      <c r="I238" s="78"/>
      <c r="J238" s="78"/>
      <c r="K238" s="44"/>
      <c r="L238" s="44"/>
      <c r="M238" s="44"/>
      <c r="N238" s="44"/>
      <c r="O238" s="44"/>
      <c r="P238" s="44"/>
      <c r="Q238" s="44"/>
      <c r="R238" s="44"/>
      <c r="S238" s="44"/>
      <c r="T238" s="44"/>
      <c r="U238" s="44"/>
      <c r="V238" s="44"/>
      <c r="W238" s="44"/>
      <c r="X238" s="44"/>
      <c r="Y238" s="78"/>
      <c r="Z238" s="44"/>
      <c r="AA238" s="44"/>
      <c r="AB238" s="44"/>
      <c r="AC238" s="44"/>
      <c r="AD238" s="44"/>
      <c r="AE238" s="44"/>
      <c r="AF238" s="44"/>
      <c r="AG238" s="44"/>
      <c r="AH238" s="44"/>
      <c r="AI238" s="44"/>
      <c r="AJ238" s="44"/>
      <c r="AK238" s="44"/>
    </row>
    <row r="239" ht="14.25" customHeight="1">
      <c r="A239" s="44"/>
      <c r="B239" s="44"/>
      <c r="C239" s="44"/>
      <c r="D239" s="78"/>
      <c r="E239" s="78"/>
      <c r="F239" s="44"/>
      <c r="G239" s="44"/>
      <c r="H239" s="44"/>
      <c r="I239" s="78"/>
      <c r="J239" s="78"/>
      <c r="K239" s="44"/>
      <c r="L239" s="44"/>
      <c r="M239" s="44"/>
      <c r="N239" s="44"/>
      <c r="O239" s="44"/>
      <c r="P239" s="44"/>
      <c r="Q239" s="44"/>
      <c r="R239" s="44"/>
      <c r="S239" s="44"/>
      <c r="T239" s="44"/>
      <c r="U239" s="44"/>
      <c r="V239" s="44"/>
      <c r="W239" s="44"/>
      <c r="X239" s="44"/>
      <c r="Y239" s="78"/>
      <c r="Z239" s="44"/>
      <c r="AA239" s="44"/>
      <c r="AB239" s="44"/>
      <c r="AC239" s="44"/>
      <c r="AD239" s="44"/>
      <c r="AE239" s="44"/>
      <c r="AF239" s="44"/>
      <c r="AG239" s="44"/>
      <c r="AH239" s="44"/>
      <c r="AI239" s="44"/>
      <c r="AJ239" s="44"/>
      <c r="AK239" s="44"/>
    </row>
    <row r="240" ht="14.25" customHeight="1">
      <c r="A240" s="44"/>
      <c r="B240" s="44"/>
      <c r="C240" s="44"/>
      <c r="D240" s="78"/>
      <c r="E240" s="78"/>
      <c r="F240" s="44"/>
      <c r="G240" s="44"/>
      <c r="H240" s="44"/>
      <c r="I240" s="78"/>
      <c r="J240" s="78"/>
      <c r="K240" s="44"/>
      <c r="L240" s="44"/>
      <c r="M240" s="44"/>
      <c r="N240" s="44"/>
      <c r="O240" s="44"/>
      <c r="P240" s="44"/>
      <c r="Q240" s="44"/>
      <c r="R240" s="44"/>
      <c r="S240" s="44"/>
      <c r="T240" s="44"/>
      <c r="U240" s="44"/>
      <c r="V240" s="44"/>
      <c r="W240" s="44"/>
      <c r="X240" s="44"/>
      <c r="Y240" s="78"/>
      <c r="Z240" s="44"/>
      <c r="AA240" s="44"/>
      <c r="AB240" s="44"/>
      <c r="AC240" s="44"/>
      <c r="AD240" s="44"/>
      <c r="AE240" s="44"/>
      <c r="AF240" s="44"/>
      <c r="AG240" s="44"/>
      <c r="AH240" s="44"/>
      <c r="AI240" s="44"/>
      <c r="AJ240" s="44"/>
      <c r="AK240" s="44"/>
    </row>
    <row r="241" ht="14.25" customHeight="1">
      <c r="A241" s="44"/>
      <c r="B241" s="44"/>
      <c r="C241" s="44"/>
      <c r="D241" s="78"/>
      <c r="E241" s="78"/>
      <c r="F241" s="44"/>
      <c r="G241" s="44"/>
      <c r="H241" s="44"/>
      <c r="I241" s="78"/>
      <c r="J241" s="78"/>
      <c r="K241" s="44"/>
      <c r="L241" s="44"/>
      <c r="M241" s="44"/>
      <c r="N241" s="44"/>
      <c r="O241" s="44"/>
      <c r="P241" s="44"/>
      <c r="Q241" s="44"/>
      <c r="R241" s="44"/>
      <c r="S241" s="44"/>
      <c r="T241" s="44"/>
      <c r="U241" s="44"/>
      <c r="V241" s="44"/>
      <c r="W241" s="44"/>
      <c r="X241" s="44"/>
      <c r="Y241" s="78"/>
      <c r="Z241" s="44"/>
      <c r="AA241" s="44"/>
      <c r="AB241" s="44"/>
      <c r="AC241" s="44"/>
      <c r="AD241" s="44"/>
      <c r="AE241" s="44"/>
      <c r="AF241" s="44"/>
      <c r="AG241" s="44"/>
      <c r="AH241" s="44"/>
      <c r="AI241" s="44"/>
      <c r="AJ241" s="44"/>
      <c r="AK241" s="44"/>
    </row>
    <row r="242" ht="14.25" customHeight="1">
      <c r="A242" s="44"/>
      <c r="B242" s="44"/>
      <c r="C242" s="44"/>
      <c r="D242" s="78"/>
      <c r="E242" s="78"/>
      <c r="F242" s="44"/>
      <c r="G242" s="44"/>
      <c r="H242" s="44"/>
      <c r="I242" s="78"/>
      <c r="J242" s="78"/>
      <c r="K242" s="44"/>
      <c r="L242" s="44"/>
      <c r="M242" s="44"/>
      <c r="N242" s="44"/>
      <c r="O242" s="44"/>
      <c r="P242" s="44"/>
      <c r="Q242" s="44"/>
      <c r="R242" s="44"/>
      <c r="S242" s="44"/>
      <c r="T242" s="44"/>
      <c r="U242" s="44"/>
      <c r="V242" s="44"/>
      <c r="W242" s="44"/>
      <c r="X242" s="44"/>
      <c r="Y242" s="78"/>
      <c r="Z242" s="44"/>
      <c r="AA242" s="44"/>
      <c r="AB242" s="44"/>
      <c r="AC242" s="44"/>
      <c r="AD242" s="44"/>
      <c r="AE242" s="44"/>
      <c r="AF242" s="44"/>
      <c r="AG242" s="44"/>
      <c r="AH242" s="44"/>
      <c r="AI242" s="44"/>
      <c r="AJ242" s="44"/>
      <c r="AK242" s="44"/>
    </row>
    <row r="243" ht="14.25" customHeight="1">
      <c r="A243" s="44"/>
      <c r="B243" s="44"/>
      <c r="C243" s="44"/>
      <c r="D243" s="78"/>
      <c r="E243" s="78"/>
      <c r="F243" s="44"/>
      <c r="G243" s="44"/>
      <c r="H243" s="44"/>
      <c r="I243" s="78"/>
      <c r="J243" s="78"/>
      <c r="K243" s="44"/>
      <c r="L243" s="44"/>
      <c r="M243" s="44"/>
      <c r="N243" s="44"/>
      <c r="O243" s="44"/>
      <c r="P243" s="44"/>
      <c r="Q243" s="44"/>
      <c r="R243" s="44"/>
      <c r="S243" s="44"/>
      <c r="T243" s="44"/>
      <c r="U243" s="44"/>
      <c r="V243" s="44"/>
      <c r="W243" s="44"/>
      <c r="X243" s="44"/>
      <c r="Y243" s="78"/>
      <c r="Z243" s="44"/>
      <c r="AA243" s="44"/>
      <c r="AB243" s="44"/>
      <c r="AC243" s="44"/>
      <c r="AD243" s="44"/>
      <c r="AE243" s="44"/>
      <c r="AF243" s="44"/>
      <c r="AG243" s="44"/>
      <c r="AH243" s="44"/>
      <c r="AI243" s="44"/>
      <c r="AJ243" s="44"/>
      <c r="AK243" s="44"/>
    </row>
    <row r="244" ht="14.25" customHeight="1">
      <c r="A244" s="44"/>
      <c r="B244" s="44"/>
      <c r="C244" s="44"/>
      <c r="D244" s="78"/>
      <c r="E244" s="78"/>
      <c r="F244" s="44"/>
      <c r="G244" s="44"/>
      <c r="H244" s="44"/>
      <c r="I244" s="78"/>
      <c r="J244" s="78"/>
      <c r="K244" s="44"/>
      <c r="L244" s="44"/>
      <c r="M244" s="44"/>
      <c r="N244" s="44"/>
      <c r="O244" s="44"/>
      <c r="P244" s="44"/>
      <c r="Q244" s="44"/>
      <c r="R244" s="44"/>
      <c r="S244" s="44"/>
      <c r="T244" s="44"/>
      <c r="U244" s="44"/>
      <c r="V244" s="44"/>
      <c r="W244" s="44"/>
      <c r="X244" s="44"/>
      <c r="Y244" s="78"/>
      <c r="Z244" s="44"/>
      <c r="AA244" s="44"/>
      <c r="AB244" s="44"/>
      <c r="AC244" s="44"/>
      <c r="AD244" s="44"/>
      <c r="AE244" s="44"/>
      <c r="AF244" s="44"/>
      <c r="AG244" s="44"/>
      <c r="AH244" s="44"/>
      <c r="AI244" s="44"/>
      <c r="AJ244" s="44"/>
      <c r="AK244" s="44"/>
    </row>
    <row r="245" ht="14.25" customHeight="1">
      <c r="A245" s="44"/>
      <c r="B245" s="44"/>
      <c r="C245" s="44"/>
      <c r="D245" s="78"/>
      <c r="E245" s="78"/>
      <c r="F245" s="44"/>
      <c r="G245" s="44"/>
      <c r="H245" s="44"/>
      <c r="I245" s="78"/>
      <c r="J245" s="78"/>
      <c r="K245" s="44"/>
      <c r="L245" s="44"/>
      <c r="M245" s="44"/>
      <c r="N245" s="44"/>
      <c r="O245" s="44"/>
      <c r="P245" s="44"/>
      <c r="Q245" s="44"/>
      <c r="R245" s="44"/>
      <c r="S245" s="44"/>
      <c r="T245" s="44"/>
      <c r="U245" s="44"/>
      <c r="V245" s="44"/>
      <c r="W245" s="44"/>
      <c r="X245" s="44"/>
      <c r="Y245" s="78"/>
      <c r="Z245" s="44"/>
      <c r="AA245" s="44"/>
      <c r="AB245" s="44"/>
      <c r="AC245" s="44"/>
      <c r="AD245" s="44"/>
      <c r="AE245" s="44"/>
      <c r="AF245" s="44"/>
      <c r="AG245" s="44"/>
      <c r="AH245" s="44"/>
      <c r="AI245" s="44"/>
      <c r="AJ245" s="44"/>
      <c r="AK245" s="44"/>
    </row>
    <row r="246" ht="14.25" customHeight="1">
      <c r="A246" s="44"/>
      <c r="B246" s="44"/>
      <c r="C246" s="44"/>
      <c r="D246" s="78"/>
      <c r="E246" s="78"/>
      <c r="F246" s="44"/>
      <c r="G246" s="44"/>
      <c r="H246" s="44"/>
      <c r="I246" s="78"/>
      <c r="J246" s="78"/>
      <c r="K246" s="44"/>
      <c r="L246" s="44"/>
      <c r="M246" s="44"/>
      <c r="N246" s="44"/>
      <c r="O246" s="44"/>
      <c r="P246" s="44"/>
      <c r="Q246" s="44"/>
      <c r="R246" s="44"/>
      <c r="S246" s="44"/>
      <c r="T246" s="44"/>
      <c r="U246" s="44"/>
      <c r="V246" s="44"/>
      <c r="W246" s="44"/>
      <c r="X246" s="44"/>
      <c r="Y246" s="78"/>
      <c r="Z246" s="44"/>
      <c r="AA246" s="44"/>
      <c r="AB246" s="44"/>
      <c r="AC246" s="44"/>
      <c r="AD246" s="44"/>
      <c r="AE246" s="44"/>
      <c r="AF246" s="44"/>
      <c r="AG246" s="44"/>
      <c r="AH246" s="44"/>
      <c r="AI246" s="44"/>
      <c r="AJ246" s="44"/>
      <c r="AK246" s="44"/>
    </row>
    <row r="247" ht="14.25" customHeight="1">
      <c r="A247" s="44"/>
      <c r="B247" s="44"/>
      <c r="C247" s="44"/>
      <c r="D247" s="78"/>
      <c r="E247" s="78"/>
      <c r="F247" s="44"/>
      <c r="G247" s="44"/>
      <c r="H247" s="44"/>
      <c r="I247" s="78"/>
      <c r="J247" s="78"/>
      <c r="K247" s="44"/>
      <c r="L247" s="44"/>
      <c r="M247" s="44"/>
      <c r="N247" s="44"/>
      <c r="O247" s="44"/>
      <c r="P247" s="44"/>
      <c r="Q247" s="44"/>
      <c r="R247" s="44"/>
      <c r="S247" s="44"/>
      <c r="T247" s="44"/>
      <c r="U247" s="44"/>
      <c r="V247" s="44"/>
      <c r="W247" s="44"/>
      <c r="X247" s="44"/>
      <c r="Y247" s="78"/>
      <c r="Z247" s="44"/>
      <c r="AA247" s="44"/>
      <c r="AB247" s="44"/>
      <c r="AC247" s="44"/>
      <c r="AD247" s="44"/>
      <c r="AE247" s="44"/>
      <c r="AF247" s="44"/>
      <c r="AG247" s="44"/>
      <c r="AH247" s="44"/>
      <c r="AI247" s="44"/>
      <c r="AJ247" s="44"/>
      <c r="AK247" s="44"/>
    </row>
    <row r="248" ht="14.25" customHeight="1">
      <c r="A248" s="44"/>
      <c r="B248" s="44"/>
      <c r="C248" s="44"/>
      <c r="D248" s="78"/>
      <c r="E248" s="78"/>
      <c r="F248" s="44"/>
      <c r="G248" s="44"/>
      <c r="H248" s="44"/>
      <c r="I248" s="78"/>
      <c r="J248" s="78"/>
      <c r="K248" s="44"/>
      <c r="L248" s="44"/>
      <c r="M248" s="44"/>
      <c r="N248" s="44"/>
      <c r="O248" s="44"/>
      <c r="P248" s="44"/>
      <c r="Q248" s="44"/>
      <c r="R248" s="44"/>
      <c r="S248" s="44"/>
      <c r="T248" s="44"/>
      <c r="U248" s="44"/>
      <c r="V248" s="44"/>
      <c r="W248" s="44"/>
      <c r="X248" s="44"/>
      <c r="Y248" s="78"/>
      <c r="Z248" s="44"/>
      <c r="AA248" s="44"/>
      <c r="AB248" s="44"/>
      <c r="AC248" s="44"/>
      <c r="AD248" s="44"/>
      <c r="AE248" s="44"/>
      <c r="AF248" s="44"/>
      <c r="AG248" s="44"/>
      <c r="AH248" s="44"/>
      <c r="AI248" s="44"/>
      <c r="AJ248" s="44"/>
      <c r="AK248" s="44"/>
    </row>
    <row r="249" ht="14.25" customHeight="1">
      <c r="A249" s="44"/>
      <c r="B249" s="44"/>
      <c r="C249" s="44"/>
      <c r="D249" s="78"/>
      <c r="E249" s="78"/>
      <c r="F249" s="44"/>
      <c r="G249" s="44"/>
      <c r="H249" s="44"/>
      <c r="I249" s="78"/>
      <c r="J249" s="78"/>
      <c r="K249" s="44"/>
      <c r="L249" s="44"/>
      <c r="M249" s="44"/>
      <c r="N249" s="44"/>
      <c r="O249" s="44"/>
      <c r="P249" s="44"/>
      <c r="Q249" s="44"/>
      <c r="R249" s="44"/>
      <c r="S249" s="44"/>
      <c r="T249" s="44"/>
      <c r="U249" s="44"/>
      <c r="V249" s="44"/>
      <c r="W249" s="44"/>
      <c r="X249" s="44"/>
      <c r="Y249" s="78"/>
      <c r="Z249" s="44"/>
      <c r="AA249" s="44"/>
      <c r="AB249" s="44"/>
      <c r="AC249" s="44"/>
      <c r="AD249" s="44"/>
      <c r="AE249" s="44"/>
      <c r="AF249" s="44"/>
      <c r="AG249" s="44"/>
      <c r="AH249" s="44"/>
      <c r="AI249" s="44"/>
      <c r="AJ249" s="44"/>
      <c r="AK249" s="44"/>
    </row>
    <row r="250" ht="14.25" customHeight="1">
      <c r="A250" s="44"/>
      <c r="B250" s="44"/>
      <c r="C250" s="44"/>
      <c r="D250" s="78"/>
      <c r="E250" s="78"/>
      <c r="F250" s="44"/>
      <c r="G250" s="44"/>
      <c r="H250" s="44"/>
      <c r="I250" s="78"/>
      <c r="J250" s="78"/>
      <c r="K250" s="44"/>
      <c r="L250" s="44"/>
      <c r="M250" s="44"/>
      <c r="N250" s="44"/>
      <c r="O250" s="44"/>
      <c r="P250" s="44"/>
      <c r="Q250" s="44"/>
      <c r="R250" s="44"/>
      <c r="S250" s="44"/>
      <c r="T250" s="44"/>
      <c r="U250" s="44"/>
      <c r="V250" s="44"/>
      <c r="W250" s="44"/>
      <c r="X250" s="44"/>
      <c r="Y250" s="78"/>
      <c r="Z250" s="44"/>
      <c r="AA250" s="44"/>
      <c r="AB250" s="44"/>
      <c r="AC250" s="44"/>
      <c r="AD250" s="44"/>
      <c r="AE250" s="44"/>
      <c r="AF250" s="44"/>
      <c r="AG250" s="44"/>
      <c r="AH250" s="44"/>
      <c r="AI250" s="44"/>
      <c r="AJ250" s="44"/>
      <c r="AK250" s="44"/>
    </row>
    <row r="251" ht="14.25" customHeight="1">
      <c r="A251" s="44"/>
      <c r="B251" s="44"/>
      <c r="C251" s="44"/>
      <c r="D251" s="78"/>
      <c r="E251" s="78"/>
      <c r="F251" s="44"/>
      <c r="G251" s="44"/>
      <c r="H251" s="44"/>
      <c r="I251" s="78"/>
      <c r="J251" s="78"/>
      <c r="K251" s="44"/>
      <c r="L251" s="44"/>
      <c r="M251" s="44"/>
      <c r="N251" s="44"/>
      <c r="O251" s="44"/>
      <c r="P251" s="44"/>
      <c r="Q251" s="44"/>
      <c r="R251" s="44"/>
      <c r="S251" s="44"/>
      <c r="T251" s="44"/>
      <c r="U251" s="44"/>
      <c r="V251" s="44"/>
      <c r="W251" s="44"/>
      <c r="X251" s="44"/>
      <c r="Y251" s="78"/>
      <c r="Z251" s="44"/>
      <c r="AA251" s="44"/>
      <c r="AB251" s="44"/>
      <c r="AC251" s="44"/>
      <c r="AD251" s="44"/>
      <c r="AE251" s="44"/>
      <c r="AF251" s="44"/>
      <c r="AG251" s="44"/>
      <c r="AH251" s="44"/>
      <c r="AI251" s="44"/>
      <c r="AJ251" s="44"/>
      <c r="AK251" s="44"/>
    </row>
    <row r="252" ht="14.25" customHeight="1">
      <c r="A252" s="44"/>
      <c r="B252" s="44"/>
      <c r="C252" s="44"/>
      <c r="D252" s="78"/>
      <c r="E252" s="78"/>
      <c r="F252" s="44"/>
      <c r="G252" s="44"/>
      <c r="H252" s="44"/>
      <c r="I252" s="78"/>
      <c r="J252" s="78"/>
      <c r="K252" s="44"/>
      <c r="L252" s="44"/>
      <c r="M252" s="44"/>
      <c r="N252" s="44"/>
      <c r="O252" s="44"/>
      <c r="P252" s="44"/>
      <c r="Q252" s="44"/>
      <c r="R252" s="44"/>
      <c r="S252" s="44"/>
      <c r="T252" s="44"/>
      <c r="U252" s="44"/>
      <c r="V252" s="44"/>
      <c r="W252" s="44"/>
      <c r="X252" s="44"/>
      <c r="Y252" s="78"/>
      <c r="Z252" s="44"/>
      <c r="AA252" s="44"/>
      <c r="AB252" s="44"/>
      <c r="AC252" s="44"/>
      <c r="AD252" s="44"/>
      <c r="AE252" s="44"/>
      <c r="AF252" s="44"/>
      <c r="AG252" s="44"/>
      <c r="AH252" s="44"/>
      <c r="AI252" s="44"/>
      <c r="AJ252" s="44"/>
      <c r="AK252" s="44"/>
    </row>
    <row r="253" ht="14.25" customHeight="1">
      <c r="A253" s="44"/>
      <c r="B253" s="44"/>
      <c r="C253" s="44"/>
      <c r="D253" s="78"/>
      <c r="E253" s="78"/>
      <c r="F253" s="44"/>
      <c r="G253" s="44"/>
      <c r="H253" s="44"/>
      <c r="I253" s="78"/>
      <c r="J253" s="78"/>
      <c r="K253" s="44"/>
      <c r="L253" s="44"/>
      <c r="M253" s="44"/>
      <c r="N253" s="44"/>
      <c r="O253" s="44"/>
      <c r="P253" s="44"/>
      <c r="Q253" s="44"/>
      <c r="R253" s="44"/>
      <c r="S253" s="44"/>
      <c r="T253" s="44"/>
      <c r="U253" s="44"/>
      <c r="V253" s="44"/>
      <c r="W253" s="44"/>
      <c r="X253" s="44"/>
      <c r="Y253" s="78"/>
      <c r="Z253" s="44"/>
      <c r="AA253" s="44"/>
      <c r="AB253" s="44"/>
      <c r="AC253" s="44"/>
      <c r="AD253" s="44"/>
      <c r="AE253" s="44"/>
      <c r="AF253" s="44"/>
      <c r="AG253" s="44"/>
      <c r="AH253" s="44"/>
      <c r="AI253" s="44"/>
      <c r="AJ253" s="44"/>
      <c r="AK253" s="44"/>
    </row>
    <row r="254" ht="14.25" customHeight="1">
      <c r="A254" s="44"/>
      <c r="B254" s="44"/>
      <c r="C254" s="44"/>
      <c r="D254" s="78"/>
      <c r="E254" s="78"/>
      <c r="F254" s="44"/>
      <c r="G254" s="44"/>
      <c r="H254" s="44"/>
      <c r="I254" s="78"/>
      <c r="J254" s="78"/>
      <c r="K254" s="44"/>
      <c r="L254" s="44"/>
      <c r="M254" s="44"/>
      <c r="N254" s="44"/>
      <c r="O254" s="44"/>
      <c r="P254" s="44"/>
      <c r="Q254" s="44"/>
      <c r="R254" s="44"/>
      <c r="S254" s="44"/>
      <c r="T254" s="44"/>
      <c r="U254" s="44"/>
      <c r="V254" s="44"/>
      <c r="W254" s="44"/>
      <c r="X254" s="44"/>
      <c r="Y254" s="78"/>
      <c r="Z254" s="44"/>
      <c r="AA254" s="44"/>
      <c r="AB254" s="44"/>
      <c r="AC254" s="44"/>
      <c r="AD254" s="44"/>
      <c r="AE254" s="44"/>
      <c r="AF254" s="44"/>
      <c r="AG254" s="44"/>
      <c r="AH254" s="44"/>
      <c r="AI254" s="44"/>
      <c r="AJ254" s="44"/>
      <c r="AK254" s="44"/>
    </row>
    <row r="255" ht="14.25" customHeight="1">
      <c r="A255" s="44"/>
      <c r="B255" s="44"/>
      <c r="C255" s="44"/>
      <c r="D255" s="78"/>
      <c r="E255" s="78"/>
      <c r="F255" s="44"/>
      <c r="G255" s="44"/>
      <c r="H255" s="44"/>
      <c r="I255" s="78"/>
      <c r="J255" s="78"/>
      <c r="K255" s="44"/>
      <c r="L255" s="44"/>
      <c r="M255" s="44"/>
      <c r="N255" s="44"/>
      <c r="O255" s="44"/>
      <c r="P255" s="44"/>
      <c r="Q255" s="44"/>
      <c r="R255" s="44"/>
      <c r="S255" s="44"/>
      <c r="T255" s="44"/>
      <c r="U255" s="44"/>
      <c r="V255" s="44"/>
      <c r="W255" s="44"/>
      <c r="X255" s="44"/>
      <c r="Y255" s="78"/>
      <c r="Z255" s="44"/>
      <c r="AA255" s="44"/>
      <c r="AB255" s="44"/>
      <c r="AC255" s="44"/>
      <c r="AD255" s="44"/>
      <c r="AE255" s="44"/>
      <c r="AF255" s="44"/>
      <c r="AG255" s="44"/>
      <c r="AH255" s="44"/>
      <c r="AI255" s="44"/>
      <c r="AJ255" s="44"/>
      <c r="AK255" s="44"/>
    </row>
    <row r="256" ht="14.25" customHeight="1">
      <c r="A256" s="44"/>
      <c r="B256" s="44"/>
      <c r="C256" s="44"/>
      <c r="D256" s="78"/>
      <c r="E256" s="78"/>
      <c r="F256" s="44"/>
      <c r="G256" s="44"/>
      <c r="H256" s="44"/>
      <c r="I256" s="78"/>
      <c r="J256" s="78"/>
      <c r="K256" s="44"/>
      <c r="L256" s="44"/>
      <c r="M256" s="44"/>
      <c r="N256" s="44"/>
      <c r="O256" s="44"/>
      <c r="P256" s="44"/>
      <c r="Q256" s="44"/>
      <c r="R256" s="44"/>
      <c r="S256" s="44"/>
      <c r="T256" s="44"/>
      <c r="U256" s="44"/>
      <c r="V256" s="44"/>
      <c r="W256" s="44"/>
      <c r="X256" s="44"/>
      <c r="Y256" s="78"/>
      <c r="Z256" s="44"/>
      <c r="AA256" s="44"/>
      <c r="AB256" s="44"/>
      <c r="AC256" s="44"/>
      <c r="AD256" s="44"/>
      <c r="AE256" s="44"/>
      <c r="AF256" s="44"/>
      <c r="AG256" s="44"/>
      <c r="AH256" s="44"/>
      <c r="AI256" s="44"/>
      <c r="AJ256" s="44"/>
      <c r="AK256" s="44"/>
    </row>
    <row r="257" ht="14.25" customHeight="1">
      <c r="A257" s="44"/>
      <c r="B257" s="44"/>
      <c r="C257" s="44"/>
      <c r="D257" s="78"/>
      <c r="E257" s="78"/>
      <c r="F257" s="44"/>
      <c r="G257" s="44"/>
      <c r="H257" s="44"/>
      <c r="I257" s="78"/>
      <c r="J257" s="78"/>
      <c r="K257" s="44"/>
      <c r="L257" s="44"/>
      <c r="M257" s="44"/>
      <c r="N257" s="44"/>
      <c r="O257" s="44"/>
      <c r="P257" s="44"/>
      <c r="Q257" s="44"/>
      <c r="R257" s="44"/>
      <c r="S257" s="44"/>
      <c r="T257" s="44"/>
      <c r="U257" s="44"/>
      <c r="V257" s="44"/>
      <c r="W257" s="44"/>
      <c r="X257" s="44"/>
      <c r="Y257" s="78"/>
      <c r="Z257" s="44"/>
      <c r="AA257" s="44"/>
      <c r="AB257" s="44"/>
      <c r="AC257" s="44"/>
      <c r="AD257" s="44"/>
      <c r="AE257" s="44"/>
      <c r="AF257" s="44"/>
      <c r="AG257" s="44"/>
      <c r="AH257" s="44"/>
      <c r="AI257" s="44"/>
      <c r="AJ257" s="44"/>
      <c r="AK257" s="44"/>
    </row>
    <row r="258" ht="14.25" customHeight="1">
      <c r="A258" s="44"/>
      <c r="B258" s="44"/>
      <c r="C258" s="44"/>
      <c r="D258" s="78"/>
      <c r="E258" s="78"/>
      <c r="F258" s="44"/>
      <c r="G258" s="44"/>
      <c r="H258" s="44"/>
      <c r="I258" s="78"/>
      <c r="J258" s="78"/>
      <c r="K258" s="44"/>
      <c r="L258" s="44"/>
      <c r="M258" s="44"/>
      <c r="N258" s="44"/>
      <c r="O258" s="44"/>
      <c r="P258" s="44"/>
      <c r="Q258" s="44"/>
      <c r="R258" s="44"/>
      <c r="S258" s="44"/>
      <c r="T258" s="44"/>
      <c r="U258" s="44"/>
      <c r="V258" s="44"/>
      <c r="W258" s="44"/>
      <c r="X258" s="44"/>
      <c r="Y258" s="78"/>
      <c r="Z258" s="44"/>
      <c r="AA258" s="44"/>
      <c r="AB258" s="44"/>
      <c r="AC258" s="44"/>
      <c r="AD258" s="44"/>
      <c r="AE258" s="44"/>
      <c r="AF258" s="44"/>
      <c r="AG258" s="44"/>
      <c r="AH258" s="44"/>
      <c r="AI258" s="44"/>
      <c r="AJ258" s="44"/>
      <c r="AK258" s="44"/>
    </row>
    <row r="259" ht="14.25" customHeight="1">
      <c r="A259" s="44"/>
      <c r="B259" s="44"/>
      <c r="C259" s="44"/>
      <c r="D259" s="78"/>
      <c r="E259" s="78"/>
      <c r="F259" s="44"/>
      <c r="G259" s="44"/>
      <c r="H259" s="44"/>
      <c r="I259" s="78"/>
      <c r="J259" s="78"/>
      <c r="K259" s="44"/>
      <c r="L259" s="44"/>
      <c r="M259" s="44"/>
      <c r="N259" s="44"/>
      <c r="O259" s="44"/>
      <c r="P259" s="44"/>
      <c r="Q259" s="44"/>
      <c r="R259" s="44"/>
      <c r="S259" s="44"/>
      <c r="T259" s="44"/>
      <c r="U259" s="44"/>
      <c r="V259" s="44"/>
      <c r="W259" s="44"/>
      <c r="X259" s="44"/>
      <c r="Y259" s="78"/>
      <c r="Z259" s="44"/>
      <c r="AA259" s="44"/>
      <c r="AB259" s="44"/>
      <c r="AC259" s="44"/>
      <c r="AD259" s="44"/>
      <c r="AE259" s="44"/>
      <c r="AF259" s="44"/>
      <c r="AG259" s="44"/>
      <c r="AH259" s="44"/>
      <c r="AI259" s="44"/>
      <c r="AJ259" s="44"/>
      <c r="AK259" s="44"/>
    </row>
    <row r="260" ht="14.25" customHeight="1">
      <c r="A260" s="44"/>
      <c r="B260" s="44"/>
      <c r="C260" s="44"/>
      <c r="D260" s="78"/>
      <c r="E260" s="78"/>
      <c r="F260" s="44"/>
      <c r="G260" s="44"/>
      <c r="H260" s="44"/>
      <c r="I260" s="78"/>
      <c r="J260" s="78"/>
      <c r="K260" s="44"/>
      <c r="L260" s="44"/>
      <c r="M260" s="44"/>
      <c r="N260" s="44"/>
      <c r="O260" s="44"/>
      <c r="P260" s="44"/>
      <c r="Q260" s="44"/>
      <c r="R260" s="44"/>
      <c r="S260" s="44"/>
      <c r="T260" s="44"/>
      <c r="U260" s="44"/>
      <c r="V260" s="44"/>
      <c r="W260" s="44"/>
      <c r="X260" s="44"/>
      <c r="Y260" s="78"/>
      <c r="Z260" s="44"/>
      <c r="AA260" s="44"/>
      <c r="AB260" s="44"/>
      <c r="AC260" s="44"/>
      <c r="AD260" s="44"/>
      <c r="AE260" s="44"/>
      <c r="AF260" s="44"/>
      <c r="AG260" s="44"/>
      <c r="AH260" s="44"/>
      <c r="AI260" s="44"/>
      <c r="AJ260" s="44"/>
      <c r="AK260" s="44"/>
    </row>
    <row r="261" ht="14.25" customHeight="1">
      <c r="A261" s="44"/>
      <c r="B261" s="44"/>
      <c r="C261" s="44"/>
      <c r="D261" s="78"/>
      <c r="E261" s="78"/>
      <c r="F261" s="44"/>
      <c r="G261" s="44"/>
      <c r="H261" s="44"/>
      <c r="I261" s="78"/>
      <c r="J261" s="78"/>
      <c r="K261" s="44"/>
      <c r="L261" s="44"/>
      <c r="M261" s="44"/>
      <c r="N261" s="44"/>
      <c r="O261" s="44"/>
      <c r="P261" s="44"/>
      <c r="Q261" s="44"/>
      <c r="R261" s="44"/>
      <c r="S261" s="44"/>
      <c r="T261" s="44"/>
      <c r="U261" s="44"/>
      <c r="V261" s="44"/>
      <c r="W261" s="44"/>
      <c r="X261" s="44"/>
      <c r="Y261" s="78"/>
      <c r="Z261" s="44"/>
      <c r="AA261" s="44"/>
      <c r="AB261" s="44"/>
      <c r="AC261" s="44"/>
      <c r="AD261" s="44"/>
      <c r="AE261" s="44"/>
      <c r="AF261" s="44"/>
      <c r="AG261" s="44"/>
      <c r="AH261" s="44"/>
      <c r="AI261" s="44"/>
      <c r="AJ261" s="44"/>
      <c r="AK261" s="44"/>
    </row>
    <row r="262" ht="14.25" customHeight="1">
      <c r="A262" s="44"/>
      <c r="B262" s="44"/>
      <c r="C262" s="44"/>
      <c r="D262" s="78"/>
      <c r="E262" s="78"/>
      <c r="F262" s="44"/>
      <c r="G262" s="44"/>
      <c r="H262" s="44"/>
      <c r="I262" s="78"/>
      <c r="J262" s="78"/>
      <c r="K262" s="44"/>
      <c r="L262" s="44"/>
      <c r="M262" s="44"/>
      <c r="N262" s="44"/>
      <c r="O262" s="44"/>
      <c r="P262" s="44"/>
      <c r="Q262" s="44"/>
      <c r="R262" s="44"/>
      <c r="S262" s="44"/>
      <c r="T262" s="44"/>
      <c r="U262" s="44"/>
      <c r="V262" s="44"/>
      <c r="W262" s="44"/>
      <c r="X262" s="44"/>
      <c r="Y262" s="78"/>
      <c r="Z262" s="44"/>
      <c r="AA262" s="44"/>
      <c r="AB262" s="44"/>
      <c r="AC262" s="44"/>
      <c r="AD262" s="44"/>
      <c r="AE262" s="44"/>
      <c r="AF262" s="44"/>
      <c r="AG262" s="44"/>
      <c r="AH262" s="44"/>
      <c r="AI262" s="44"/>
      <c r="AJ262" s="44"/>
      <c r="AK262" s="44"/>
    </row>
    <row r="263" ht="14.25" customHeight="1">
      <c r="A263" s="44"/>
      <c r="B263" s="44"/>
      <c r="C263" s="44"/>
      <c r="D263" s="78"/>
      <c r="E263" s="78"/>
      <c r="F263" s="44"/>
      <c r="G263" s="44"/>
      <c r="H263" s="44"/>
      <c r="I263" s="78"/>
      <c r="J263" s="78"/>
      <c r="K263" s="44"/>
      <c r="L263" s="44"/>
      <c r="M263" s="44"/>
      <c r="N263" s="44"/>
      <c r="O263" s="44"/>
      <c r="P263" s="44"/>
      <c r="Q263" s="44"/>
      <c r="R263" s="44"/>
      <c r="S263" s="44"/>
      <c r="T263" s="44"/>
      <c r="U263" s="44"/>
      <c r="V263" s="44"/>
      <c r="W263" s="44"/>
      <c r="X263" s="44"/>
      <c r="Y263" s="78"/>
      <c r="Z263" s="44"/>
      <c r="AA263" s="44"/>
      <c r="AB263" s="44"/>
      <c r="AC263" s="44"/>
      <c r="AD263" s="44"/>
      <c r="AE263" s="44"/>
      <c r="AF263" s="44"/>
      <c r="AG263" s="44"/>
      <c r="AH263" s="44"/>
      <c r="AI263" s="44"/>
      <c r="AJ263" s="44"/>
      <c r="AK263" s="44"/>
    </row>
    <row r="264" ht="14.25" customHeight="1">
      <c r="A264" s="44"/>
      <c r="B264" s="44"/>
      <c r="C264" s="44"/>
      <c r="D264" s="78"/>
      <c r="E264" s="78"/>
      <c r="F264" s="44"/>
      <c r="G264" s="44"/>
      <c r="H264" s="44"/>
      <c r="I264" s="78"/>
      <c r="J264" s="78"/>
      <c r="K264" s="44"/>
      <c r="L264" s="44"/>
      <c r="M264" s="44"/>
      <c r="N264" s="44"/>
      <c r="O264" s="44"/>
      <c r="P264" s="44"/>
      <c r="Q264" s="44"/>
      <c r="R264" s="44"/>
      <c r="S264" s="44"/>
      <c r="T264" s="44"/>
      <c r="U264" s="44"/>
      <c r="V264" s="44"/>
      <c r="W264" s="44"/>
      <c r="X264" s="44"/>
      <c r="Y264" s="78"/>
      <c r="Z264" s="44"/>
      <c r="AA264" s="44"/>
      <c r="AB264" s="44"/>
      <c r="AC264" s="44"/>
      <c r="AD264" s="44"/>
      <c r="AE264" s="44"/>
      <c r="AF264" s="44"/>
      <c r="AG264" s="44"/>
      <c r="AH264" s="44"/>
      <c r="AI264" s="44"/>
      <c r="AJ264" s="44"/>
      <c r="AK264" s="44"/>
    </row>
    <row r="265" ht="14.25" customHeight="1">
      <c r="A265" s="44"/>
      <c r="B265" s="44"/>
      <c r="C265" s="44"/>
      <c r="D265" s="78"/>
      <c r="E265" s="78"/>
      <c r="F265" s="44"/>
      <c r="G265" s="44"/>
      <c r="H265" s="44"/>
      <c r="I265" s="78"/>
      <c r="J265" s="78"/>
      <c r="K265" s="44"/>
      <c r="L265" s="44"/>
      <c r="M265" s="44"/>
      <c r="N265" s="44"/>
      <c r="O265" s="44"/>
      <c r="P265" s="44"/>
      <c r="Q265" s="44"/>
      <c r="R265" s="44"/>
      <c r="S265" s="44"/>
      <c r="T265" s="44"/>
      <c r="U265" s="44"/>
      <c r="V265" s="44"/>
      <c r="W265" s="44"/>
      <c r="X265" s="44"/>
      <c r="Y265" s="78"/>
      <c r="Z265" s="44"/>
      <c r="AA265" s="44"/>
      <c r="AB265" s="44"/>
      <c r="AC265" s="44"/>
      <c r="AD265" s="44"/>
      <c r="AE265" s="44"/>
      <c r="AF265" s="44"/>
      <c r="AG265" s="44"/>
      <c r="AH265" s="44"/>
      <c r="AI265" s="44"/>
      <c r="AJ265" s="44"/>
      <c r="AK265" s="44"/>
    </row>
    <row r="266" ht="14.25" customHeight="1">
      <c r="A266" s="44"/>
      <c r="B266" s="44"/>
      <c r="C266" s="44"/>
      <c r="D266" s="78"/>
      <c r="E266" s="78"/>
      <c r="F266" s="44"/>
      <c r="G266" s="44"/>
      <c r="H266" s="44"/>
      <c r="I266" s="78"/>
      <c r="J266" s="78"/>
      <c r="K266" s="44"/>
      <c r="L266" s="44"/>
      <c r="M266" s="44"/>
      <c r="N266" s="44"/>
      <c r="O266" s="44"/>
      <c r="P266" s="44"/>
      <c r="Q266" s="44"/>
      <c r="R266" s="44"/>
      <c r="S266" s="44"/>
      <c r="T266" s="44"/>
      <c r="U266" s="44"/>
      <c r="V266" s="44"/>
      <c r="W266" s="44"/>
      <c r="X266" s="44"/>
      <c r="Y266" s="78"/>
      <c r="Z266" s="44"/>
      <c r="AA266" s="44"/>
      <c r="AB266" s="44"/>
      <c r="AC266" s="44"/>
      <c r="AD266" s="44"/>
      <c r="AE266" s="44"/>
      <c r="AF266" s="44"/>
      <c r="AG266" s="44"/>
      <c r="AH266" s="44"/>
      <c r="AI266" s="44"/>
      <c r="AJ266" s="44"/>
      <c r="AK266" s="44"/>
    </row>
    <row r="267" ht="14.25" customHeight="1">
      <c r="A267" s="44"/>
      <c r="B267" s="44"/>
      <c r="C267" s="44"/>
      <c r="D267" s="78"/>
      <c r="E267" s="78"/>
      <c r="F267" s="44"/>
      <c r="G267" s="44"/>
      <c r="H267" s="44"/>
      <c r="I267" s="78"/>
      <c r="J267" s="78"/>
      <c r="K267" s="44"/>
      <c r="L267" s="44"/>
      <c r="M267" s="44"/>
      <c r="N267" s="44"/>
      <c r="O267" s="44"/>
      <c r="P267" s="44"/>
      <c r="Q267" s="44"/>
      <c r="R267" s="44"/>
      <c r="S267" s="44"/>
      <c r="T267" s="44"/>
      <c r="U267" s="44"/>
      <c r="V267" s="44"/>
      <c r="W267" s="44"/>
      <c r="X267" s="44"/>
      <c r="Y267" s="78"/>
      <c r="Z267" s="44"/>
      <c r="AA267" s="44"/>
      <c r="AB267" s="44"/>
      <c r="AC267" s="44"/>
      <c r="AD267" s="44"/>
      <c r="AE267" s="44"/>
      <c r="AF267" s="44"/>
      <c r="AG267" s="44"/>
      <c r="AH267" s="44"/>
      <c r="AI267" s="44"/>
      <c r="AJ267" s="44"/>
      <c r="AK267" s="44"/>
    </row>
    <row r="268" ht="14.25" customHeight="1">
      <c r="A268" s="44"/>
      <c r="B268" s="44"/>
      <c r="C268" s="44"/>
      <c r="D268" s="78"/>
      <c r="E268" s="78"/>
      <c r="F268" s="44"/>
      <c r="G268" s="44"/>
      <c r="H268" s="44"/>
      <c r="I268" s="78"/>
      <c r="J268" s="78"/>
      <c r="K268" s="44"/>
      <c r="L268" s="44"/>
      <c r="M268" s="44"/>
      <c r="N268" s="44"/>
      <c r="O268" s="44"/>
      <c r="P268" s="44"/>
      <c r="Q268" s="44"/>
      <c r="R268" s="44"/>
      <c r="S268" s="44"/>
      <c r="T268" s="44"/>
      <c r="U268" s="44"/>
      <c r="V268" s="44"/>
      <c r="W268" s="44"/>
      <c r="X268" s="44"/>
      <c r="Y268" s="78"/>
      <c r="Z268" s="44"/>
      <c r="AA268" s="44"/>
      <c r="AB268" s="44"/>
      <c r="AC268" s="44"/>
      <c r="AD268" s="44"/>
      <c r="AE268" s="44"/>
      <c r="AF268" s="44"/>
      <c r="AG268" s="44"/>
      <c r="AH268" s="44"/>
      <c r="AI268" s="44"/>
      <c r="AJ268" s="44"/>
      <c r="AK268" s="44"/>
    </row>
    <row r="269" ht="14.25" customHeight="1">
      <c r="A269" s="44"/>
      <c r="B269" s="44"/>
      <c r="C269" s="44"/>
      <c r="D269" s="78"/>
      <c r="E269" s="78"/>
      <c r="F269" s="44"/>
      <c r="G269" s="44"/>
      <c r="H269" s="44"/>
      <c r="I269" s="78"/>
      <c r="J269" s="78"/>
      <c r="K269" s="44"/>
      <c r="L269" s="44"/>
      <c r="M269" s="44"/>
      <c r="N269" s="44"/>
      <c r="O269" s="44"/>
      <c r="P269" s="44"/>
      <c r="Q269" s="44"/>
      <c r="R269" s="44"/>
      <c r="S269" s="44"/>
      <c r="T269" s="44"/>
      <c r="U269" s="44"/>
      <c r="V269" s="44"/>
      <c r="W269" s="44"/>
      <c r="X269" s="44"/>
      <c r="Y269" s="78"/>
      <c r="Z269" s="44"/>
      <c r="AA269" s="44"/>
      <c r="AB269" s="44"/>
      <c r="AC269" s="44"/>
      <c r="AD269" s="44"/>
      <c r="AE269" s="44"/>
      <c r="AF269" s="44"/>
      <c r="AG269" s="44"/>
      <c r="AH269" s="44"/>
      <c r="AI269" s="44"/>
      <c r="AJ269" s="44"/>
      <c r="AK269" s="44"/>
    </row>
    <row r="270" ht="14.25" customHeight="1">
      <c r="A270" s="44"/>
      <c r="B270" s="44"/>
      <c r="C270" s="44"/>
      <c r="D270" s="78"/>
      <c r="E270" s="78"/>
      <c r="F270" s="44"/>
      <c r="G270" s="44"/>
      <c r="H270" s="44"/>
      <c r="I270" s="78"/>
      <c r="J270" s="78"/>
      <c r="K270" s="44"/>
      <c r="L270" s="44"/>
      <c r="M270" s="44"/>
      <c r="N270" s="44"/>
      <c r="O270" s="44"/>
      <c r="P270" s="44"/>
      <c r="Q270" s="44"/>
      <c r="R270" s="44"/>
      <c r="S270" s="44"/>
      <c r="T270" s="44"/>
      <c r="U270" s="44"/>
      <c r="V270" s="44"/>
      <c r="W270" s="44"/>
      <c r="X270" s="44"/>
      <c r="Y270" s="78"/>
      <c r="Z270" s="44"/>
      <c r="AA270" s="44"/>
      <c r="AB270" s="44"/>
      <c r="AC270" s="44"/>
      <c r="AD270" s="44"/>
      <c r="AE270" s="44"/>
      <c r="AF270" s="44"/>
      <c r="AG270" s="44"/>
      <c r="AH270" s="44"/>
      <c r="AI270" s="44"/>
      <c r="AJ270" s="44"/>
      <c r="AK270" s="44"/>
    </row>
    <row r="271" ht="14.25" customHeight="1">
      <c r="A271" s="44"/>
      <c r="B271" s="44"/>
      <c r="C271" s="44"/>
      <c r="D271" s="78"/>
      <c r="E271" s="78"/>
      <c r="F271" s="44"/>
      <c r="G271" s="44"/>
      <c r="H271" s="44"/>
      <c r="I271" s="78"/>
      <c r="J271" s="78"/>
      <c r="K271" s="44"/>
      <c r="L271" s="44"/>
      <c r="M271" s="44"/>
      <c r="N271" s="44"/>
      <c r="O271" s="44"/>
      <c r="P271" s="44"/>
      <c r="Q271" s="44"/>
      <c r="R271" s="44"/>
      <c r="S271" s="44"/>
      <c r="T271" s="44"/>
      <c r="U271" s="44"/>
      <c r="V271" s="44"/>
      <c r="W271" s="44"/>
      <c r="X271" s="44"/>
      <c r="Y271" s="78"/>
      <c r="Z271" s="44"/>
      <c r="AA271" s="44"/>
      <c r="AB271" s="44"/>
      <c r="AC271" s="44"/>
      <c r="AD271" s="44"/>
      <c r="AE271" s="44"/>
      <c r="AF271" s="44"/>
      <c r="AG271" s="44"/>
      <c r="AH271" s="44"/>
      <c r="AI271" s="44"/>
      <c r="AJ271" s="44"/>
      <c r="AK271" s="44"/>
    </row>
    <row r="272" ht="14.25" customHeight="1">
      <c r="A272" s="44"/>
      <c r="B272" s="44"/>
      <c r="C272" s="44"/>
      <c r="D272" s="78"/>
      <c r="E272" s="78"/>
      <c r="F272" s="44"/>
      <c r="G272" s="44"/>
      <c r="H272" s="44"/>
      <c r="I272" s="78"/>
      <c r="J272" s="78"/>
      <c r="K272" s="44"/>
      <c r="L272" s="44"/>
      <c r="M272" s="44"/>
      <c r="N272" s="44"/>
      <c r="O272" s="44"/>
      <c r="P272" s="44"/>
      <c r="Q272" s="44"/>
      <c r="R272" s="44"/>
      <c r="S272" s="44"/>
      <c r="T272" s="44"/>
      <c r="U272" s="44"/>
      <c r="V272" s="44"/>
      <c r="W272" s="44"/>
      <c r="X272" s="44"/>
      <c r="Y272" s="78"/>
      <c r="Z272" s="44"/>
      <c r="AA272" s="44"/>
      <c r="AB272" s="44"/>
      <c r="AC272" s="44"/>
      <c r="AD272" s="44"/>
      <c r="AE272" s="44"/>
      <c r="AF272" s="44"/>
      <c r="AG272" s="44"/>
      <c r="AH272" s="44"/>
      <c r="AI272" s="44"/>
      <c r="AJ272" s="44"/>
      <c r="AK272" s="44"/>
    </row>
    <row r="273" ht="14.25" customHeight="1">
      <c r="A273" s="44"/>
      <c r="B273" s="44"/>
      <c r="C273" s="44"/>
      <c r="D273" s="78"/>
      <c r="E273" s="78"/>
      <c r="F273" s="44"/>
      <c r="G273" s="44"/>
      <c r="H273" s="44"/>
      <c r="I273" s="78"/>
      <c r="J273" s="78"/>
      <c r="K273" s="44"/>
      <c r="L273" s="44"/>
      <c r="M273" s="44"/>
      <c r="N273" s="44"/>
      <c r="O273" s="44"/>
      <c r="P273" s="44"/>
      <c r="Q273" s="44"/>
      <c r="R273" s="44"/>
      <c r="S273" s="44"/>
      <c r="T273" s="44"/>
      <c r="U273" s="44"/>
      <c r="V273" s="44"/>
      <c r="W273" s="44"/>
      <c r="X273" s="44"/>
      <c r="Y273" s="78"/>
      <c r="Z273" s="44"/>
      <c r="AA273" s="44"/>
      <c r="AB273" s="44"/>
      <c r="AC273" s="44"/>
      <c r="AD273" s="44"/>
      <c r="AE273" s="44"/>
      <c r="AF273" s="44"/>
      <c r="AG273" s="44"/>
      <c r="AH273" s="44"/>
      <c r="AI273" s="44"/>
      <c r="AJ273" s="44"/>
      <c r="AK273" s="44"/>
    </row>
    <row r="274" ht="14.25" customHeight="1">
      <c r="A274" s="44"/>
      <c r="B274" s="44"/>
      <c r="C274" s="44"/>
      <c r="D274" s="78"/>
      <c r="E274" s="78"/>
      <c r="F274" s="44"/>
      <c r="G274" s="44"/>
      <c r="H274" s="44"/>
      <c r="I274" s="78"/>
      <c r="J274" s="78"/>
      <c r="K274" s="44"/>
      <c r="L274" s="44"/>
      <c r="M274" s="44"/>
      <c r="N274" s="44"/>
      <c r="O274" s="44"/>
      <c r="P274" s="44"/>
      <c r="Q274" s="44"/>
      <c r="R274" s="44"/>
      <c r="S274" s="44"/>
      <c r="T274" s="44"/>
      <c r="U274" s="44"/>
      <c r="V274" s="44"/>
      <c r="W274" s="44"/>
      <c r="X274" s="44"/>
      <c r="Y274" s="78"/>
      <c r="Z274" s="44"/>
      <c r="AA274" s="44"/>
      <c r="AB274" s="44"/>
      <c r="AC274" s="44"/>
      <c r="AD274" s="44"/>
      <c r="AE274" s="44"/>
      <c r="AF274" s="44"/>
      <c r="AG274" s="44"/>
      <c r="AH274" s="44"/>
      <c r="AI274" s="44"/>
      <c r="AJ274" s="44"/>
      <c r="AK274" s="44"/>
    </row>
    <row r="275" ht="14.25" customHeight="1">
      <c r="A275" s="44"/>
      <c r="B275" s="44"/>
      <c r="C275" s="44"/>
      <c r="D275" s="78"/>
      <c r="E275" s="78"/>
      <c r="F275" s="44"/>
      <c r="G275" s="44"/>
      <c r="H275" s="44"/>
      <c r="I275" s="78"/>
      <c r="J275" s="78"/>
      <c r="K275" s="44"/>
      <c r="L275" s="44"/>
      <c r="M275" s="44"/>
      <c r="N275" s="44"/>
      <c r="O275" s="44"/>
      <c r="P275" s="44"/>
      <c r="Q275" s="44"/>
      <c r="R275" s="44"/>
      <c r="S275" s="44"/>
      <c r="T275" s="44"/>
      <c r="U275" s="44"/>
      <c r="V275" s="44"/>
      <c r="W275" s="44"/>
      <c r="X275" s="44"/>
      <c r="Y275" s="78"/>
      <c r="Z275" s="44"/>
      <c r="AA275" s="44"/>
      <c r="AB275" s="44"/>
      <c r="AC275" s="44"/>
      <c r="AD275" s="44"/>
      <c r="AE275" s="44"/>
      <c r="AF275" s="44"/>
      <c r="AG275" s="44"/>
      <c r="AH275" s="44"/>
      <c r="AI275" s="44"/>
      <c r="AJ275" s="44"/>
      <c r="AK275" s="44"/>
    </row>
    <row r="276" ht="14.25" customHeight="1">
      <c r="A276" s="44"/>
      <c r="B276" s="44"/>
      <c r="C276" s="44"/>
      <c r="D276" s="78"/>
      <c r="E276" s="78"/>
      <c r="F276" s="44"/>
      <c r="G276" s="44"/>
      <c r="H276" s="44"/>
      <c r="I276" s="78"/>
      <c r="J276" s="78"/>
      <c r="K276" s="44"/>
      <c r="L276" s="44"/>
      <c r="M276" s="44"/>
      <c r="N276" s="44"/>
      <c r="O276" s="44"/>
      <c r="P276" s="44"/>
      <c r="Q276" s="44"/>
      <c r="R276" s="44"/>
      <c r="S276" s="44"/>
      <c r="T276" s="44"/>
      <c r="U276" s="44"/>
      <c r="V276" s="44"/>
      <c r="W276" s="44"/>
      <c r="X276" s="44"/>
      <c r="Y276" s="78"/>
      <c r="Z276" s="44"/>
      <c r="AA276" s="44"/>
      <c r="AB276" s="44"/>
      <c r="AC276" s="44"/>
      <c r="AD276" s="44"/>
      <c r="AE276" s="44"/>
      <c r="AF276" s="44"/>
      <c r="AG276" s="44"/>
      <c r="AH276" s="44"/>
      <c r="AI276" s="44"/>
      <c r="AJ276" s="44"/>
      <c r="AK276" s="44"/>
    </row>
    <row r="277" ht="14.25" customHeight="1">
      <c r="A277" s="44"/>
      <c r="B277" s="44"/>
      <c r="C277" s="44"/>
      <c r="D277" s="78"/>
      <c r="E277" s="78"/>
      <c r="F277" s="44"/>
      <c r="G277" s="44"/>
      <c r="H277" s="44"/>
      <c r="I277" s="78"/>
      <c r="J277" s="78"/>
      <c r="K277" s="44"/>
      <c r="L277" s="44"/>
      <c r="M277" s="44"/>
      <c r="N277" s="44"/>
      <c r="O277" s="44"/>
      <c r="P277" s="44"/>
      <c r="Q277" s="44"/>
      <c r="R277" s="44"/>
      <c r="S277" s="44"/>
      <c r="T277" s="44"/>
      <c r="U277" s="44"/>
      <c r="V277" s="44"/>
      <c r="W277" s="44"/>
      <c r="X277" s="44"/>
      <c r="Y277" s="78"/>
      <c r="Z277" s="44"/>
      <c r="AA277" s="44"/>
      <c r="AB277" s="44"/>
      <c r="AC277" s="44"/>
      <c r="AD277" s="44"/>
      <c r="AE277" s="44"/>
      <c r="AF277" s="44"/>
      <c r="AG277" s="44"/>
      <c r="AH277" s="44"/>
      <c r="AI277" s="44"/>
      <c r="AJ277" s="44"/>
      <c r="AK277" s="44"/>
    </row>
    <row r="278" ht="14.25" customHeight="1">
      <c r="A278" s="44"/>
      <c r="B278" s="44"/>
      <c r="C278" s="44"/>
      <c r="D278" s="78"/>
      <c r="E278" s="78"/>
      <c r="F278" s="44"/>
      <c r="G278" s="44"/>
      <c r="H278" s="44"/>
      <c r="I278" s="78"/>
      <c r="J278" s="78"/>
      <c r="K278" s="44"/>
      <c r="L278" s="44"/>
      <c r="M278" s="44"/>
      <c r="N278" s="44"/>
      <c r="O278" s="44"/>
      <c r="P278" s="44"/>
      <c r="Q278" s="44"/>
      <c r="R278" s="44"/>
      <c r="S278" s="44"/>
      <c r="T278" s="44"/>
      <c r="U278" s="44"/>
      <c r="V278" s="44"/>
      <c r="W278" s="44"/>
      <c r="X278" s="44"/>
      <c r="Y278" s="78"/>
      <c r="Z278" s="44"/>
      <c r="AA278" s="44"/>
      <c r="AB278" s="44"/>
      <c r="AC278" s="44"/>
      <c r="AD278" s="44"/>
      <c r="AE278" s="44"/>
      <c r="AF278" s="44"/>
      <c r="AG278" s="44"/>
      <c r="AH278" s="44"/>
      <c r="AI278" s="44"/>
      <c r="AJ278" s="44"/>
      <c r="AK278" s="44"/>
    </row>
    <row r="279" ht="14.25" customHeight="1">
      <c r="A279" s="44"/>
      <c r="B279" s="44"/>
      <c r="C279" s="44"/>
      <c r="D279" s="78"/>
      <c r="E279" s="78"/>
      <c r="F279" s="44"/>
      <c r="G279" s="44"/>
      <c r="H279" s="44"/>
      <c r="I279" s="78"/>
      <c r="J279" s="78"/>
      <c r="K279" s="44"/>
      <c r="L279" s="44"/>
      <c r="M279" s="44"/>
      <c r="N279" s="44"/>
      <c r="O279" s="44"/>
      <c r="P279" s="44"/>
      <c r="Q279" s="44"/>
      <c r="R279" s="44"/>
      <c r="S279" s="44"/>
      <c r="T279" s="44"/>
      <c r="U279" s="44"/>
      <c r="V279" s="44"/>
      <c r="W279" s="44"/>
      <c r="X279" s="44"/>
      <c r="Y279" s="78"/>
      <c r="Z279" s="44"/>
      <c r="AA279" s="44"/>
      <c r="AB279" s="44"/>
      <c r="AC279" s="44"/>
      <c r="AD279" s="44"/>
      <c r="AE279" s="44"/>
      <c r="AF279" s="44"/>
      <c r="AG279" s="44"/>
      <c r="AH279" s="44"/>
      <c r="AI279" s="44"/>
      <c r="AJ279" s="44"/>
      <c r="AK279" s="44"/>
    </row>
    <row r="280" ht="14.25" customHeight="1">
      <c r="A280" s="44"/>
      <c r="B280" s="44"/>
      <c r="C280" s="44"/>
      <c r="D280" s="78"/>
      <c r="E280" s="78"/>
      <c r="F280" s="44"/>
      <c r="G280" s="44"/>
      <c r="H280" s="44"/>
      <c r="I280" s="78"/>
      <c r="J280" s="78"/>
      <c r="K280" s="44"/>
      <c r="L280" s="44"/>
      <c r="M280" s="44"/>
      <c r="N280" s="44"/>
      <c r="O280" s="44"/>
      <c r="P280" s="44"/>
      <c r="Q280" s="44"/>
      <c r="R280" s="44"/>
      <c r="S280" s="44"/>
      <c r="T280" s="44"/>
      <c r="U280" s="44"/>
      <c r="V280" s="44"/>
      <c r="W280" s="44"/>
      <c r="X280" s="44"/>
      <c r="Y280" s="78"/>
      <c r="Z280" s="44"/>
      <c r="AA280" s="44"/>
      <c r="AB280" s="44"/>
      <c r="AC280" s="44"/>
      <c r="AD280" s="44"/>
      <c r="AE280" s="44"/>
      <c r="AF280" s="44"/>
      <c r="AG280" s="44"/>
      <c r="AH280" s="44"/>
      <c r="AI280" s="44"/>
      <c r="AJ280" s="44"/>
      <c r="AK280" s="44"/>
    </row>
    <row r="281" ht="14.25" customHeight="1">
      <c r="A281" s="44"/>
      <c r="B281" s="44"/>
      <c r="C281" s="44"/>
      <c r="D281" s="78"/>
      <c r="E281" s="78"/>
      <c r="F281" s="44"/>
      <c r="G281" s="44"/>
      <c r="H281" s="44"/>
      <c r="I281" s="78"/>
      <c r="J281" s="78"/>
      <c r="K281" s="44"/>
      <c r="L281" s="44"/>
      <c r="M281" s="44"/>
      <c r="N281" s="44"/>
      <c r="O281" s="44"/>
      <c r="P281" s="44"/>
      <c r="Q281" s="44"/>
      <c r="R281" s="44"/>
      <c r="S281" s="44"/>
      <c r="T281" s="44"/>
      <c r="U281" s="44"/>
      <c r="V281" s="44"/>
      <c r="W281" s="44"/>
      <c r="X281" s="44"/>
      <c r="Y281" s="78"/>
      <c r="Z281" s="44"/>
      <c r="AA281" s="44"/>
      <c r="AB281" s="44"/>
      <c r="AC281" s="44"/>
      <c r="AD281" s="44"/>
      <c r="AE281" s="44"/>
      <c r="AF281" s="44"/>
      <c r="AG281" s="44"/>
      <c r="AH281" s="44"/>
      <c r="AI281" s="44"/>
      <c r="AJ281" s="44"/>
      <c r="AK281" s="44"/>
    </row>
    <row r="282" ht="14.25" customHeight="1">
      <c r="A282" s="44"/>
      <c r="B282" s="44"/>
      <c r="C282" s="44"/>
      <c r="D282" s="78"/>
      <c r="E282" s="78"/>
      <c r="F282" s="44"/>
      <c r="G282" s="44"/>
      <c r="H282" s="44"/>
      <c r="I282" s="78"/>
      <c r="J282" s="78"/>
      <c r="K282" s="44"/>
      <c r="L282" s="44"/>
      <c r="M282" s="44"/>
      <c r="N282" s="44"/>
      <c r="O282" s="44"/>
      <c r="P282" s="44"/>
      <c r="Q282" s="44"/>
      <c r="R282" s="44"/>
      <c r="S282" s="44"/>
      <c r="T282" s="44"/>
      <c r="U282" s="44"/>
      <c r="V282" s="44"/>
      <c r="W282" s="44"/>
      <c r="X282" s="44"/>
      <c r="Y282" s="78"/>
      <c r="Z282" s="44"/>
      <c r="AA282" s="44"/>
      <c r="AB282" s="44"/>
      <c r="AC282" s="44"/>
      <c r="AD282" s="44"/>
      <c r="AE282" s="44"/>
      <c r="AF282" s="44"/>
      <c r="AG282" s="44"/>
      <c r="AH282" s="44"/>
      <c r="AI282" s="44"/>
      <c r="AJ282" s="44"/>
      <c r="AK282" s="44"/>
    </row>
    <row r="283" ht="14.25" customHeight="1">
      <c r="A283" s="44"/>
      <c r="B283" s="44"/>
      <c r="C283" s="44"/>
      <c r="D283" s="78"/>
      <c r="E283" s="78"/>
      <c r="F283" s="44"/>
      <c r="G283" s="44"/>
      <c r="H283" s="44"/>
      <c r="I283" s="78"/>
      <c r="J283" s="78"/>
      <c r="K283" s="44"/>
      <c r="L283" s="44"/>
      <c r="M283" s="44"/>
      <c r="N283" s="44"/>
      <c r="O283" s="44"/>
      <c r="P283" s="44"/>
      <c r="Q283" s="44"/>
      <c r="R283" s="44"/>
      <c r="S283" s="44"/>
      <c r="T283" s="44"/>
      <c r="U283" s="44"/>
      <c r="V283" s="44"/>
      <c r="W283" s="44"/>
      <c r="X283" s="44"/>
      <c r="Y283" s="78"/>
      <c r="Z283" s="44"/>
      <c r="AA283" s="44"/>
      <c r="AB283" s="44"/>
      <c r="AC283" s="44"/>
      <c r="AD283" s="44"/>
      <c r="AE283" s="44"/>
      <c r="AF283" s="44"/>
      <c r="AG283" s="44"/>
      <c r="AH283" s="44"/>
      <c r="AI283" s="44"/>
      <c r="AJ283" s="44"/>
      <c r="AK283" s="44"/>
    </row>
    <row r="284" ht="14.25" customHeight="1">
      <c r="A284" s="44"/>
      <c r="B284" s="44"/>
      <c r="C284" s="44"/>
      <c r="D284" s="78"/>
      <c r="E284" s="78"/>
      <c r="F284" s="44"/>
      <c r="G284" s="44"/>
      <c r="H284" s="44"/>
      <c r="I284" s="78"/>
      <c r="J284" s="78"/>
      <c r="K284" s="44"/>
      <c r="L284" s="44"/>
      <c r="M284" s="44"/>
      <c r="N284" s="44"/>
      <c r="O284" s="44"/>
      <c r="P284" s="44"/>
      <c r="Q284" s="44"/>
      <c r="R284" s="44"/>
      <c r="S284" s="44"/>
      <c r="T284" s="44"/>
      <c r="U284" s="44"/>
      <c r="V284" s="44"/>
      <c r="W284" s="44"/>
      <c r="X284" s="44"/>
      <c r="Y284" s="78"/>
      <c r="Z284" s="44"/>
      <c r="AA284" s="44"/>
      <c r="AB284" s="44"/>
      <c r="AC284" s="44"/>
      <c r="AD284" s="44"/>
      <c r="AE284" s="44"/>
      <c r="AF284" s="44"/>
      <c r="AG284" s="44"/>
      <c r="AH284" s="44"/>
      <c r="AI284" s="44"/>
      <c r="AJ284" s="44"/>
      <c r="AK284" s="44"/>
    </row>
    <row r="285" ht="14.25" customHeight="1">
      <c r="A285" s="44"/>
      <c r="B285" s="44"/>
      <c r="C285" s="44"/>
      <c r="D285" s="78"/>
      <c r="E285" s="78"/>
      <c r="F285" s="44"/>
      <c r="G285" s="44"/>
      <c r="H285" s="44"/>
      <c r="I285" s="78"/>
      <c r="J285" s="78"/>
      <c r="K285" s="44"/>
      <c r="L285" s="44"/>
      <c r="M285" s="44"/>
      <c r="N285" s="44"/>
      <c r="O285" s="44"/>
      <c r="P285" s="44"/>
      <c r="Q285" s="44"/>
      <c r="R285" s="44"/>
      <c r="S285" s="44"/>
      <c r="T285" s="44"/>
      <c r="U285" s="44"/>
      <c r="V285" s="44"/>
      <c r="W285" s="44"/>
      <c r="X285" s="44"/>
      <c r="Y285" s="78"/>
      <c r="Z285" s="44"/>
      <c r="AA285" s="44"/>
      <c r="AB285" s="44"/>
      <c r="AC285" s="44"/>
      <c r="AD285" s="44"/>
      <c r="AE285" s="44"/>
      <c r="AF285" s="44"/>
      <c r="AG285" s="44"/>
      <c r="AH285" s="44"/>
      <c r="AI285" s="44"/>
      <c r="AJ285" s="44"/>
      <c r="AK285" s="44"/>
    </row>
    <row r="286" ht="14.25" customHeight="1">
      <c r="A286" s="44"/>
      <c r="B286" s="44"/>
      <c r="C286" s="44"/>
      <c r="D286" s="78"/>
      <c r="E286" s="78"/>
      <c r="F286" s="44"/>
      <c r="G286" s="44"/>
      <c r="H286" s="44"/>
      <c r="I286" s="78"/>
      <c r="J286" s="78"/>
      <c r="K286" s="44"/>
      <c r="L286" s="44"/>
      <c r="M286" s="44"/>
      <c r="N286" s="44"/>
      <c r="O286" s="44"/>
      <c r="P286" s="44"/>
      <c r="Q286" s="44"/>
      <c r="R286" s="44"/>
      <c r="S286" s="44"/>
      <c r="T286" s="44"/>
      <c r="U286" s="44"/>
      <c r="V286" s="44"/>
      <c r="W286" s="44"/>
      <c r="X286" s="44"/>
      <c r="Y286" s="78"/>
      <c r="Z286" s="44"/>
      <c r="AA286" s="44"/>
      <c r="AB286" s="44"/>
      <c r="AC286" s="44"/>
      <c r="AD286" s="44"/>
      <c r="AE286" s="44"/>
      <c r="AF286" s="44"/>
      <c r="AG286" s="44"/>
      <c r="AH286" s="44"/>
      <c r="AI286" s="44"/>
      <c r="AJ286" s="44"/>
      <c r="AK286" s="44"/>
    </row>
    <row r="287" ht="14.25" customHeight="1">
      <c r="A287" s="44"/>
      <c r="B287" s="44"/>
      <c r="C287" s="44"/>
      <c r="D287" s="78"/>
      <c r="E287" s="78"/>
      <c r="F287" s="44"/>
      <c r="G287" s="44"/>
      <c r="H287" s="44"/>
      <c r="I287" s="78"/>
      <c r="J287" s="78"/>
      <c r="K287" s="44"/>
      <c r="L287" s="44"/>
      <c r="M287" s="44"/>
      <c r="N287" s="44"/>
      <c r="O287" s="44"/>
      <c r="P287" s="44"/>
      <c r="Q287" s="44"/>
      <c r="R287" s="44"/>
      <c r="S287" s="44"/>
      <c r="T287" s="44"/>
      <c r="U287" s="44"/>
      <c r="V287" s="44"/>
      <c r="W287" s="44"/>
      <c r="X287" s="44"/>
      <c r="Y287" s="78"/>
      <c r="Z287" s="44"/>
      <c r="AA287" s="44"/>
      <c r="AB287" s="44"/>
      <c r="AC287" s="44"/>
      <c r="AD287" s="44"/>
      <c r="AE287" s="44"/>
      <c r="AF287" s="44"/>
      <c r="AG287" s="44"/>
      <c r="AH287" s="44"/>
      <c r="AI287" s="44"/>
      <c r="AJ287" s="44"/>
      <c r="AK287" s="44"/>
    </row>
    <row r="288" ht="14.25" customHeight="1">
      <c r="A288" s="44"/>
      <c r="B288" s="44"/>
      <c r="C288" s="44"/>
      <c r="D288" s="78"/>
      <c r="E288" s="78"/>
      <c r="F288" s="44"/>
      <c r="G288" s="44"/>
      <c r="H288" s="44"/>
      <c r="I288" s="78"/>
      <c r="J288" s="78"/>
      <c r="K288" s="44"/>
      <c r="L288" s="44"/>
      <c r="M288" s="44"/>
      <c r="N288" s="44"/>
      <c r="O288" s="44"/>
      <c r="P288" s="44"/>
      <c r="Q288" s="44"/>
      <c r="R288" s="44"/>
      <c r="S288" s="44"/>
      <c r="T288" s="44"/>
      <c r="U288" s="44"/>
      <c r="V288" s="44"/>
      <c r="W288" s="44"/>
      <c r="X288" s="44"/>
      <c r="Y288" s="78"/>
      <c r="Z288" s="44"/>
      <c r="AA288" s="44"/>
      <c r="AB288" s="44"/>
      <c r="AC288" s="44"/>
      <c r="AD288" s="44"/>
      <c r="AE288" s="44"/>
      <c r="AF288" s="44"/>
      <c r="AG288" s="44"/>
      <c r="AH288" s="44"/>
      <c r="AI288" s="44"/>
      <c r="AJ288" s="44"/>
      <c r="AK288" s="44"/>
    </row>
    <row r="289" ht="14.25" customHeight="1">
      <c r="A289" s="44"/>
      <c r="B289" s="44"/>
      <c r="C289" s="44"/>
      <c r="D289" s="78"/>
      <c r="E289" s="78"/>
      <c r="F289" s="44"/>
      <c r="G289" s="44"/>
      <c r="H289" s="44"/>
      <c r="I289" s="78"/>
      <c r="J289" s="78"/>
      <c r="K289" s="44"/>
      <c r="L289" s="44"/>
      <c r="M289" s="44"/>
      <c r="N289" s="44"/>
      <c r="O289" s="44"/>
      <c r="P289" s="44"/>
      <c r="Q289" s="44"/>
      <c r="R289" s="44"/>
      <c r="S289" s="44"/>
      <c r="T289" s="44"/>
      <c r="U289" s="44"/>
      <c r="V289" s="44"/>
      <c r="W289" s="44"/>
      <c r="X289" s="44"/>
      <c r="Y289" s="78"/>
      <c r="Z289" s="44"/>
      <c r="AA289" s="44"/>
      <c r="AB289" s="44"/>
      <c r="AC289" s="44"/>
      <c r="AD289" s="44"/>
      <c r="AE289" s="44"/>
      <c r="AF289" s="44"/>
      <c r="AG289" s="44"/>
      <c r="AH289" s="44"/>
      <c r="AI289" s="44"/>
      <c r="AJ289" s="44"/>
      <c r="AK289" s="44"/>
    </row>
    <row r="290" ht="14.25" customHeight="1">
      <c r="A290" s="44"/>
      <c r="B290" s="44"/>
      <c r="C290" s="44"/>
      <c r="D290" s="78"/>
      <c r="E290" s="78"/>
      <c r="F290" s="44"/>
      <c r="G290" s="44"/>
      <c r="H290" s="44"/>
      <c r="I290" s="78"/>
      <c r="J290" s="78"/>
      <c r="K290" s="44"/>
      <c r="L290" s="44"/>
      <c r="M290" s="44"/>
      <c r="N290" s="44"/>
      <c r="O290" s="44"/>
      <c r="P290" s="44"/>
      <c r="Q290" s="44"/>
      <c r="R290" s="44"/>
      <c r="S290" s="44"/>
      <c r="T290" s="44"/>
      <c r="U290" s="44"/>
      <c r="V290" s="44"/>
      <c r="W290" s="44"/>
      <c r="X290" s="44"/>
      <c r="Y290" s="78"/>
      <c r="Z290" s="44"/>
      <c r="AA290" s="44"/>
      <c r="AB290" s="44"/>
      <c r="AC290" s="44"/>
      <c r="AD290" s="44"/>
      <c r="AE290" s="44"/>
      <c r="AF290" s="44"/>
      <c r="AG290" s="44"/>
      <c r="AH290" s="44"/>
      <c r="AI290" s="44"/>
      <c r="AJ290" s="44"/>
      <c r="AK290" s="44"/>
    </row>
    <row r="291" ht="14.25" customHeight="1">
      <c r="A291" s="44"/>
      <c r="B291" s="44"/>
      <c r="C291" s="44"/>
      <c r="D291" s="78"/>
      <c r="E291" s="78"/>
      <c r="F291" s="44"/>
      <c r="G291" s="44"/>
      <c r="H291" s="44"/>
      <c r="I291" s="78"/>
      <c r="J291" s="78"/>
      <c r="K291" s="44"/>
      <c r="L291" s="44"/>
      <c r="M291" s="44"/>
      <c r="N291" s="44"/>
      <c r="O291" s="44"/>
      <c r="P291" s="44"/>
      <c r="Q291" s="44"/>
      <c r="R291" s="44"/>
      <c r="S291" s="44"/>
      <c r="T291" s="44"/>
      <c r="U291" s="44"/>
      <c r="V291" s="44"/>
      <c r="W291" s="44"/>
      <c r="X291" s="44"/>
      <c r="Y291" s="78"/>
      <c r="Z291" s="44"/>
      <c r="AA291" s="44"/>
      <c r="AB291" s="44"/>
      <c r="AC291" s="44"/>
      <c r="AD291" s="44"/>
      <c r="AE291" s="44"/>
      <c r="AF291" s="44"/>
      <c r="AG291" s="44"/>
      <c r="AH291" s="44"/>
      <c r="AI291" s="44"/>
      <c r="AJ291" s="44"/>
      <c r="AK291" s="44"/>
    </row>
    <row r="292" ht="14.25" customHeight="1">
      <c r="A292" s="44"/>
      <c r="B292" s="44"/>
      <c r="C292" s="44"/>
      <c r="D292" s="78"/>
      <c r="E292" s="78"/>
      <c r="F292" s="44"/>
      <c r="G292" s="44"/>
      <c r="H292" s="44"/>
      <c r="I292" s="78"/>
      <c r="J292" s="78"/>
      <c r="K292" s="44"/>
      <c r="L292" s="44"/>
      <c r="M292" s="44"/>
      <c r="N292" s="44"/>
      <c r="O292" s="44"/>
      <c r="P292" s="44"/>
      <c r="Q292" s="44"/>
      <c r="R292" s="44"/>
      <c r="S292" s="44"/>
      <c r="T292" s="44"/>
      <c r="U292" s="44"/>
      <c r="V292" s="44"/>
      <c r="W292" s="44"/>
      <c r="X292" s="44"/>
      <c r="Y292" s="78"/>
      <c r="Z292" s="44"/>
      <c r="AA292" s="44"/>
      <c r="AB292" s="44"/>
      <c r="AC292" s="44"/>
      <c r="AD292" s="44"/>
      <c r="AE292" s="44"/>
      <c r="AF292" s="44"/>
      <c r="AG292" s="44"/>
      <c r="AH292" s="44"/>
      <c r="AI292" s="44"/>
      <c r="AJ292" s="44"/>
      <c r="AK292" s="44"/>
    </row>
    <row r="293" ht="14.25" customHeight="1">
      <c r="A293" s="44"/>
      <c r="B293" s="44"/>
      <c r="C293" s="44"/>
      <c r="D293" s="78"/>
      <c r="E293" s="78"/>
      <c r="F293" s="44"/>
      <c r="G293" s="44"/>
      <c r="H293" s="44"/>
      <c r="I293" s="78"/>
      <c r="J293" s="78"/>
      <c r="K293" s="44"/>
      <c r="L293" s="44"/>
      <c r="M293" s="44"/>
      <c r="N293" s="44"/>
      <c r="O293" s="44"/>
      <c r="P293" s="44"/>
      <c r="Q293" s="44"/>
      <c r="R293" s="44"/>
      <c r="S293" s="44"/>
      <c r="T293" s="44"/>
      <c r="U293" s="44"/>
      <c r="V293" s="44"/>
      <c r="W293" s="44"/>
      <c r="X293" s="44"/>
      <c r="Y293" s="78"/>
      <c r="Z293" s="44"/>
      <c r="AA293" s="44"/>
      <c r="AB293" s="44"/>
      <c r="AC293" s="44"/>
      <c r="AD293" s="44"/>
      <c r="AE293" s="44"/>
      <c r="AF293" s="44"/>
      <c r="AG293" s="44"/>
      <c r="AH293" s="44"/>
      <c r="AI293" s="44"/>
      <c r="AJ293" s="44"/>
      <c r="AK293" s="44"/>
    </row>
    <row r="294" ht="14.25" customHeight="1">
      <c r="A294" s="44"/>
      <c r="B294" s="44"/>
      <c r="C294" s="44"/>
      <c r="D294" s="78"/>
      <c r="E294" s="78"/>
      <c r="F294" s="44"/>
      <c r="G294" s="44"/>
      <c r="H294" s="44"/>
      <c r="I294" s="78"/>
      <c r="J294" s="78"/>
      <c r="K294" s="44"/>
      <c r="L294" s="44"/>
      <c r="M294" s="44"/>
      <c r="N294" s="44"/>
      <c r="O294" s="44"/>
      <c r="P294" s="44"/>
      <c r="Q294" s="44"/>
      <c r="R294" s="44"/>
      <c r="S294" s="44"/>
      <c r="T294" s="44"/>
      <c r="U294" s="44"/>
      <c r="V294" s="44"/>
      <c r="W294" s="44"/>
      <c r="X294" s="44"/>
      <c r="Y294" s="78"/>
      <c r="Z294" s="44"/>
      <c r="AA294" s="44"/>
      <c r="AB294" s="44"/>
      <c r="AC294" s="44"/>
      <c r="AD294" s="44"/>
      <c r="AE294" s="44"/>
      <c r="AF294" s="44"/>
      <c r="AG294" s="44"/>
      <c r="AH294" s="44"/>
      <c r="AI294" s="44"/>
      <c r="AJ294" s="44"/>
      <c r="AK294" s="44"/>
    </row>
    <row r="295" ht="14.25" customHeight="1">
      <c r="A295" s="44"/>
      <c r="B295" s="44"/>
      <c r="C295" s="44"/>
      <c r="D295" s="78"/>
      <c r="E295" s="78"/>
      <c r="F295" s="44"/>
      <c r="G295" s="44"/>
      <c r="H295" s="44"/>
      <c r="I295" s="78"/>
      <c r="J295" s="78"/>
      <c r="K295" s="44"/>
      <c r="L295" s="44"/>
      <c r="M295" s="44"/>
      <c r="N295" s="44"/>
      <c r="O295" s="44"/>
      <c r="P295" s="44"/>
      <c r="Q295" s="44"/>
      <c r="R295" s="44"/>
      <c r="S295" s="44"/>
      <c r="T295" s="44"/>
      <c r="U295" s="44"/>
      <c r="V295" s="44"/>
      <c r="W295" s="44"/>
      <c r="X295" s="44"/>
      <c r="Y295" s="78"/>
      <c r="Z295" s="44"/>
      <c r="AA295" s="44"/>
      <c r="AB295" s="44"/>
      <c r="AC295" s="44"/>
      <c r="AD295" s="44"/>
      <c r="AE295" s="44"/>
      <c r="AF295" s="44"/>
      <c r="AG295" s="44"/>
      <c r="AH295" s="44"/>
      <c r="AI295" s="44"/>
      <c r="AJ295" s="44"/>
      <c r="AK295" s="44"/>
    </row>
    <row r="296" ht="14.25" customHeight="1">
      <c r="A296" s="44"/>
      <c r="B296" s="44"/>
      <c r="C296" s="44"/>
      <c r="D296" s="78"/>
      <c r="E296" s="78"/>
      <c r="F296" s="44"/>
      <c r="G296" s="44"/>
      <c r="H296" s="44"/>
      <c r="I296" s="78"/>
      <c r="J296" s="78"/>
      <c r="K296" s="44"/>
      <c r="L296" s="44"/>
      <c r="M296" s="44"/>
      <c r="N296" s="44"/>
      <c r="O296" s="44"/>
      <c r="P296" s="44"/>
      <c r="Q296" s="44"/>
      <c r="R296" s="44"/>
      <c r="S296" s="44"/>
      <c r="T296" s="44"/>
      <c r="U296" s="44"/>
      <c r="V296" s="44"/>
      <c r="W296" s="44"/>
      <c r="X296" s="44"/>
      <c r="Y296" s="78"/>
      <c r="Z296" s="44"/>
      <c r="AA296" s="44"/>
      <c r="AB296" s="44"/>
      <c r="AC296" s="44"/>
      <c r="AD296" s="44"/>
      <c r="AE296" s="44"/>
      <c r="AF296" s="44"/>
      <c r="AG296" s="44"/>
      <c r="AH296" s="44"/>
      <c r="AI296" s="44"/>
      <c r="AJ296" s="44"/>
      <c r="AK296" s="44"/>
    </row>
    <row r="297" ht="14.25" customHeight="1">
      <c r="A297" s="44"/>
      <c r="B297" s="44"/>
      <c r="C297" s="44"/>
      <c r="D297" s="78"/>
      <c r="E297" s="78"/>
      <c r="F297" s="44"/>
      <c r="G297" s="44"/>
      <c r="H297" s="44"/>
      <c r="I297" s="78"/>
      <c r="J297" s="78"/>
      <c r="K297" s="44"/>
      <c r="L297" s="44"/>
      <c r="M297" s="44"/>
      <c r="N297" s="44"/>
      <c r="O297" s="44"/>
      <c r="P297" s="44"/>
      <c r="Q297" s="44"/>
      <c r="R297" s="44"/>
      <c r="S297" s="44"/>
      <c r="T297" s="44"/>
      <c r="U297" s="44"/>
      <c r="V297" s="44"/>
      <c r="W297" s="44"/>
      <c r="X297" s="44"/>
      <c r="Y297" s="78"/>
      <c r="Z297" s="44"/>
      <c r="AA297" s="44"/>
      <c r="AB297" s="44"/>
      <c r="AC297" s="44"/>
      <c r="AD297" s="44"/>
      <c r="AE297" s="44"/>
      <c r="AF297" s="44"/>
      <c r="AG297" s="44"/>
      <c r="AH297" s="44"/>
      <c r="AI297" s="44"/>
      <c r="AJ297" s="44"/>
      <c r="AK297" s="44"/>
    </row>
    <row r="298" ht="14.25" customHeight="1">
      <c r="A298" s="44"/>
      <c r="B298" s="44"/>
      <c r="C298" s="44"/>
      <c r="D298" s="78"/>
      <c r="E298" s="78"/>
      <c r="F298" s="44"/>
      <c r="G298" s="44"/>
      <c r="H298" s="44"/>
      <c r="I298" s="78"/>
      <c r="J298" s="78"/>
      <c r="K298" s="44"/>
      <c r="L298" s="44"/>
      <c r="M298" s="44"/>
      <c r="N298" s="44"/>
      <c r="O298" s="44"/>
      <c r="P298" s="44"/>
      <c r="Q298" s="44"/>
      <c r="R298" s="44"/>
      <c r="S298" s="44"/>
      <c r="T298" s="44"/>
      <c r="U298" s="44"/>
      <c r="V298" s="44"/>
      <c r="W298" s="44"/>
      <c r="X298" s="44"/>
      <c r="Y298" s="78"/>
      <c r="Z298" s="44"/>
      <c r="AA298" s="44"/>
      <c r="AB298" s="44"/>
      <c r="AC298" s="44"/>
      <c r="AD298" s="44"/>
      <c r="AE298" s="44"/>
      <c r="AF298" s="44"/>
      <c r="AG298" s="44"/>
      <c r="AH298" s="44"/>
      <c r="AI298" s="44"/>
      <c r="AJ298" s="44"/>
      <c r="AK298" s="44"/>
    </row>
    <row r="299" ht="14.25" customHeight="1">
      <c r="A299" s="44"/>
      <c r="B299" s="44"/>
      <c r="C299" s="44"/>
      <c r="D299" s="78"/>
      <c r="E299" s="78"/>
      <c r="F299" s="44"/>
      <c r="G299" s="44"/>
      <c r="H299" s="44"/>
      <c r="I299" s="78"/>
      <c r="J299" s="78"/>
      <c r="K299" s="44"/>
      <c r="L299" s="44"/>
      <c r="M299" s="44"/>
      <c r="N299" s="44"/>
      <c r="O299" s="44"/>
      <c r="P299" s="44"/>
      <c r="Q299" s="44"/>
      <c r="R299" s="44"/>
      <c r="S299" s="44"/>
      <c r="T299" s="44"/>
      <c r="U299" s="44"/>
      <c r="V299" s="44"/>
      <c r="W299" s="44"/>
      <c r="X299" s="44"/>
      <c r="Y299" s="78"/>
      <c r="Z299" s="44"/>
      <c r="AA299" s="44"/>
      <c r="AB299" s="44"/>
      <c r="AC299" s="44"/>
      <c r="AD299" s="44"/>
      <c r="AE299" s="44"/>
      <c r="AF299" s="44"/>
      <c r="AG299" s="44"/>
      <c r="AH299" s="44"/>
      <c r="AI299" s="44"/>
      <c r="AJ299" s="44"/>
      <c r="AK299" s="44"/>
    </row>
    <row r="300" ht="14.25" customHeight="1">
      <c r="A300" s="44"/>
      <c r="B300" s="44"/>
      <c r="C300" s="44"/>
      <c r="D300" s="78"/>
      <c r="E300" s="78"/>
      <c r="F300" s="44"/>
      <c r="G300" s="44"/>
      <c r="H300" s="44"/>
      <c r="I300" s="78"/>
      <c r="J300" s="78"/>
      <c r="K300" s="44"/>
      <c r="L300" s="44"/>
      <c r="M300" s="44"/>
      <c r="N300" s="44"/>
      <c r="O300" s="44"/>
      <c r="P300" s="44"/>
      <c r="Q300" s="44"/>
      <c r="R300" s="44"/>
      <c r="S300" s="44"/>
      <c r="T300" s="44"/>
      <c r="U300" s="44"/>
      <c r="V300" s="44"/>
      <c r="W300" s="44"/>
      <c r="X300" s="44"/>
      <c r="Y300" s="78"/>
      <c r="Z300" s="44"/>
      <c r="AA300" s="44"/>
      <c r="AB300" s="44"/>
      <c r="AC300" s="44"/>
      <c r="AD300" s="44"/>
      <c r="AE300" s="44"/>
      <c r="AF300" s="44"/>
      <c r="AG300" s="44"/>
      <c r="AH300" s="44"/>
      <c r="AI300" s="44"/>
      <c r="AJ300" s="44"/>
      <c r="AK300" s="44"/>
    </row>
    <row r="301" ht="14.25" customHeight="1">
      <c r="A301" s="44"/>
      <c r="B301" s="44"/>
      <c r="C301" s="44"/>
      <c r="D301" s="78"/>
      <c r="E301" s="78"/>
      <c r="F301" s="44"/>
      <c r="G301" s="44"/>
      <c r="H301" s="44"/>
      <c r="I301" s="78"/>
      <c r="J301" s="78"/>
      <c r="K301" s="44"/>
      <c r="L301" s="44"/>
      <c r="M301" s="44"/>
      <c r="N301" s="44"/>
      <c r="O301" s="44"/>
      <c r="P301" s="44"/>
      <c r="Q301" s="44"/>
      <c r="R301" s="44"/>
      <c r="S301" s="44"/>
      <c r="T301" s="44"/>
      <c r="U301" s="44"/>
      <c r="V301" s="44"/>
      <c r="W301" s="44"/>
      <c r="X301" s="44"/>
      <c r="Y301" s="78"/>
      <c r="Z301" s="44"/>
      <c r="AA301" s="44"/>
      <c r="AB301" s="44"/>
      <c r="AC301" s="44"/>
      <c r="AD301" s="44"/>
      <c r="AE301" s="44"/>
      <c r="AF301" s="44"/>
      <c r="AG301" s="44"/>
      <c r="AH301" s="44"/>
      <c r="AI301" s="44"/>
      <c r="AJ301" s="44"/>
      <c r="AK301" s="44"/>
    </row>
    <row r="302" ht="14.25" customHeight="1">
      <c r="A302" s="44"/>
      <c r="B302" s="44"/>
      <c r="C302" s="44"/>
      <c r="D302" s="78"/>
      <c r="E302" s="78"/>
      <c r="F302" s="44"/>
      <c r="G302" s="44"/>
      <c r="H302" s="44"/>
      <c r="I302" s="78"/>
      <c r="J302" s="78"/>
      <c r="K302" s="44"/>
      <c r="L302" s="44"/>
      <c r="M302" s="44"/>
      <c r="N302" s="44"/>
      <c r="O302" s="44"/>
      <c r="P302" s="44"/>
      <c r="Q302" s="44"/>
      <c r="R302" s="44"/>
      <c r="S302" s="44"/>
      <c r="T302" s="44"/>
      <c r="U302" s="44"/>
      <c r="V302" s="44"/>
      <c r="W302" s="44"/>
      <c r="X302" s="44"/>
      <c r="Y302" s="78"/>
      <c r="Z302" s="44"/>
      <c r="AA302" s="44"/>
      <c r="AB302" s="44"/>
      <c r="AC302" s="44"/>
      <c r="AD302" s="44"/>
      <c r="AE302" s="44"/>
      <c r="AF302" s="44"/>
      <c r="AG302" s="44"/>
      <c r="AH302" s="44"/>
      <c r="AI302" s="44"/>
      <c r="AJ302" s="44"/>
      <c r="AK302" s="44"/>
    </row>
    <row r="303" ht="14.25" customHeight="1">
      <c r="A303" s="44"/>
      <c r="B303" s="44"/>
      <c r="C303" s="44"/>
      <c r="D303" s="78"/>
      <c r="E303" s="78"/>
      <c r="F303" s="44"/>
      <c r="G303" s="44"/>
      <c r="H303" s="44"/>
      <c r="I303" s="78"/>
      <c r="J303" s="78"/>
      <c r="K303" s="44"/>
      <c r="L303" s="44"/>
      <c r="M303" s="44"/>
      <c r="N303" s="44"/>
      <c r="O303" s="44"/>
      <c r="P303" s="44"/>
      <c r="Q303" s="44"/>
      <c r="R303" s="44"/>
      <c r="S303" s="44"/>
      <c r="T303" s="44"/>
      <c r="U303" s="44"/>
      <c r="V303" s="44"/>
      <c r="W303" s="44"/>
      <c r="X303" s="44"/>
      <c r="Y303" s="78"/>
      <c r="Z303" s="44"/>
      <c r="AA303" s="44"/>
      <c r="AB303" s="44"/>
      <c r="AC303" s="44"/>
      <c r="AD303" s="44"/>
      <c r="AE303" s="44"/>
      <c r="AF303" s="44"/>
      <c r="AG303" s="44"/>
      <c r="AH303" s="44"/>
      <c r="AI303" s="44"/>
      <c r="AJ303" s="44"/>
      <c r="AK303" s="44"/>
    </row>
    <row r="304" ht="14.25" customHeight="1">
      <c r="A304" s="44"/>
      <c r="B304" s="44"/>
      <c r="C304" s="44"/>
      <c r="D304" s="78"/>
      <c r="E304" s="78"/>
      <c r="F304" s="44"/>
      <c r="G304" s="44"/>
      <c r="H304" s="44"/>
      <c r="I304" s="78"/>
      <c r="J304" s="78"/>
      <c r="K304" s="44"/>
      <c r="L304" s="44"/>
      <c r="M304" s="44"/>
      <c r="N304" s="44"/>
      <c r="O304" s="44"/>
      <c r="P304" s="44"/>
      <c r="Q304" s="44"/>
      <c r="R304" s="44"/>
      <c r="S304" s="44"/>
      <c r="T304" s="44"/>
      <c r="U304" s="44"/>
      <c r="V304" s="44"/>
      <c r="W304" s="44"/>
      <c r="X304" s="44"/>
      <c r="Y304" s="78"/>
      <c r="Z304" s="44"/>
      <c r="AA304" s="44"/>
      <c r="AB304" s="44"/>
      <c r="AC304" s="44"/>
      <c r="AD304" s="44"/>
      <c r="AE304" s="44"/>
      <c r="AF304" s="44"/>
      <c r="AG304" s="44"/>
      <c r="AH304" s="44"/>
      <c r="AI304" s="44"/>
      <c r="AJ304" s="44"/>
      <c r="AK304" s="44"/>
    </row>
    <row r="305" ht="14.25" customHeight="1">
      <c r="A305" s="44"/>
      <c r="B305" s="44"/>
      <c r="C305" s="44"/>
      <c r="D305" s="78"/>
      <c r="E305" s="78"/>
      <c r="F305" s="44"/>
      <c r="G305" s="44"/>
      <c r="H305" s="44"/>
      <c r="I305" s="78"/>
      <c r="J305" s="78"/>
      <c r="K305" s="44"/>
      <c r="L305" s="44"/>
      <c r="M305" s="44"/>
      <c r="N305" s="44"/>
      <c r="O305" s="44"/>
      <c r="P305" s="44"/>
      <c r="Q305" s="44"/>
      <c r="R305" s="44"/>
      <c r="S305" s="44"/>
      <c r="T305" s="44"/>
      <c r="U305" s="44"/>
      <c r="V305" s="44"/>
      <c r="W305" s="44"/>
      <c r="X305" s="44"/>
      <c r="Y305" s="78"/>
      <c r="Z305" s="44"/>
      <c r="AA305" s="44"/>
      <c r="AB305" s="44"/>
      <c r="AC305" s="44"/>
      <c r="AD305" s="44"/>
      <c r="AE305" s="44"/>
      <c r="AF305" s="44"/>
      <c r="AG305" s="44"/>
      <c r="AH305" s="44"/>
      <c r="AI305" s="44"/>
      <c r="AJ305" s="44"/>
      <c r="AK305" s="44"/>
    </row>
    <row r="306" ht="14.25" customHeight="1">
      <c r="A306" s="44"/>
      <c r="B306" s="44"/>
      <c r="C306" s="44"/>
      <c r="D306" s="78"/>
      <c r="E306" s="78"/>
      <c r="F306" s="44"/>
      <c r="G306" s="44"/>
      <c r="H306" s="44"/>
      <c r="I306" s="78"/>
      <c r="J306" s="78"/>
      <c r="K306" s="44"/>
      <c r="L306" s="44"/>
      <c r="M306" s="44"/>
      <c r="N306" s="44"/>
      <c r="O306" s="44"/>
      <c r="P306" s="44"/>
      <c r="Q306" s="44"/>
      <c r="R306" s="44"/>
      <c r="S306" s="44"/>
      <c r="T306" s="44"/>
      <c r="U306" s="44"/>
      <c r="V306" s="44"/>
      <c r="W306" s="44"/>
      <c r="X306" s="44"/>
      <c r="Y306" s="78"/>
      <c r="Z306" s="44"/>
      <c r="AA306" s="44"/>
      <c r="AB306" s="44"/>
      <c r="AC306" s="44"/>
      <c r="AD306" s="44"/>
      <c r="AE306" s="44"/>
      <c r="AF306" s="44"/>
      <c r="AG306" s="44"/>
      <c r="AH306" s="44"/>
      <c r="AI306" s="44"/>
      <c r="AJ306" s="44"/>
      <c r="AK306" s="44"/>
    </row>
    <row r="307" ht="14.25" customHeight="1">
      <c r="A307" s="44"/>
      <c r="B307" s="44"/>
      <c r="C307" s="44"/>
      <c r="D307" s="78"/>
      <c r="E307" s="78"/>
      <c r="F307" s="44"/>
      <c r="G307" s="44"/>
      <c r="H307" s="44"/>
      <c r="I307" s="78"/>
      <c r="J307" s="78"/>
      <c r="K307" s="44"/>
      <c r="L307" s="44"/>
      <c r="M307" s="44"/>
      <c r="N307" s="44"/>
      <c r="O307" s="44"/>
      <c r="P307" s="44"/>
      <c r="Q307" s="44"/>
      <c r="R307" s="44"/>
      <c r="S307" s="44"/>
      <c r="T307" s="44"/>
      <c r="U307" s="44"/>
      <c r="V307" s="44"/>
      <c r="W307" s="44"/>
      <c r="X307" s="44"/>
      <c r="Y307" s="78"/>
      <c r="Z307" s="44"/>
      <c r="AA307" s="44"/>
      <c r="AB307" s="44"/>
      <c r="AC307" s="44"/>
      <c r="AD307" s="44"/>
      <c r="AE307" s="44"/>
      <c r="AF307" s="44"/>
      <c r="AG307" s="44"/>
      <c r="AH307" s="44"/>
      <c r="AI307" s="44"/>
      <c r="AJ307" s="44"/>
      <c r="AK307" s="44"/>
    </row>
    <row r="308" ht="14.25" customHeight="1">
      <c r="A308" s="44"/>
      <c r="B308" s="44"/>
      <c r="C308" s="44"/>
      <c r="D308" s="78"/>
      <c r="E308" s="78"/>
      <c r="F308" s="44"/>
      <c r="G308" s="44"/>
      <c r="H308" s="44"/>
      <c r="I308" s="78"/>
      <c r="J308" s="78"/>
      <c r="K308" s="44"/>
      <c r="L308" s="44"/>
      <c r="M308" s="44"/>
      <c r="N308" s="44"/>
      <c r="O308" s="44"/>
      <c r="P308" s="44"/>
      <c r="Q308" s="44"/>
      <c r="R308" s="44"/>
      <c r="S308" s="44"/>
      <c r="T308" s="44"/>
      <c r="U308" s="44"/>
      <c r="V308" s="44"/>
      <c r="W308" s="44"/>
      <c r="X308" s="44"/>
      <c r="Y308" s="78"/>
      <c r="Z308" s="44"/>
      <c r="AA308" s="44"/>
      <c r="AB308" s="44"/>
      <c r="AC308" s="44"/>
      <c r="AD308" s="44"/>
      <c r="AE308" s="44"/>
      <c r="AF308" s="44"/>
      <c r="AG308" s="44"/>
      <c r="AH308" s="44"/>
      <c r="AI308" s="44"/>
      <c r="AJ308" s="44"/>
      <c r="AK308" s="44"/>
    </row>
    <row r="309" ht="14.25" customHeight="1">
      <c r="A309" s="44"/>
      <c r="B309" s="44"/>
      <c r="C309" s="44"/>
      <c r="D309" s="78"/>
      <c r="E309" s="78"/>
      <c r="F309" s="44"/>
      <c r="G309" s="44"/>
      <c r="H309" s="44"/>
      <c r="I309" s="78"/>
      <c r="J309" s="78"/>
      <c r="K309" s="44"/>
      <c r="L309" s="44"/>
      <c r="M309" s="44"/>
      <c r="N309" s="44"/>
      <c r="O309" s="44"/>
      <c r="P309" s="44"/>
      <c r="Q309" s="44"/>
      <c r="R309" s="44"/>
      <c r="S309" s="44"/>
      <c r="T309" s="44"/>
      <c r="U309" s="44"/>
      <c r="V309" s="44"/>
      <c r="W309" s="44"/>
      <c r="X309" s="44"/>
      <c r="Y309" s="78"/>
      <c r="Z309" s="44"/>
      <c r="AA309" s="44"/>
      <c r="AB309" s="44"/>
      <c r="AC309" s="44"/>
      <c r="AD309" s="44"/>
      <c r="AE309" s="44"/>
      <c r="AF309" s="44"/>
      <c r="AG309" s="44"/>
      <c r="AH309" s="44"/>
      <c r="AI309" s="44"/>
      <c r="AJ309" s="44"/>
      <c r="AK309" s="44"/>
    </row>
    <row r="310" ht="14.25" customHeight="1">
      <c r="A310" s="44"/>
      <c r="B310" s="44"/>
      <c r="C310" s="44"/>
      <c r="D310" s="78"/>
      <c r="E310" s="78"/>
      <c r="F310" s="44"/>
      <c r="G310" s="44"/>
      <c r="H310" s="44"/>
      <c r="I310" s="78"/>
      <c r="J310" s="78"/>
      <c r="K310" s="44"/>
      <c r="L310" s="44"/>
      <c r="M310" s="44"/>
      <c r="N310" s="44"/>
      <c r="O310" s="44"/>
      <c r="P310" s="44"/>
      <c r="Q310" s="44"/>
      <c r="R310" s="44"/>
      <c r="S310" s="44"/>
      <c r="T310" s="44"/>
      <c r="U310" s="44"/>
      <c r="V310" s="44"/>
      <c r="W310" s="44"/>
      <c r="X310" s="44"/>
      <c r="Y310" s="78"/>
      <c r="Z310" s="44"/>
      <c r="AA310" s="44"/>
      <c r="AB310" s="44"/>
      <c r="AC310" s="44"/>
      <c r="AD310" s="44"/>
      <c r="AE310" s="44"/>
      <c r="AF310" s="44"/>
      <c r="AG310" s="44"/>
      <c r="AH310" s="44"/>
      <c r="AI310" s="44"/>
      <c r="AJ310" s="44"/>
      <c r="AK310" s="44"/>
    </row>
    <row r="311" ht="14.25" customHeight="1">
      <c r="A311" s="44"/>
      <c r="B311" s="44"/>
      <c r="C311" s="44"/>
      <c r="D311" s="78"/>
      <c r="E311" s="78"/>
      <c r="F311" s="44"/>
      <c r="G311" s="44"/>
      <c r="H311" s="44"/>
      <c r="I311" s="78"/>
      <c r="J311" s="78"/>
      <c r="K311" s="44"/>
      <c r="L311" s="44"/>
      <c r="M311" s="44"/>
      <c r="N311" s="44"/>
      <c r="O311" s="44"/>
      <c r="P311" s="44"/>
      <c r="Q311" s="44"/>
      <c r="R311" s="44"/>
      <c r="S311" s="44"/>
      <c r="T311" s="44"/>
      <c r="U311" s="44"/>
      <c r="V311" s="44"/>
      <c r="W311" s="44"/>
      <c r="X311" s="44"/>
      <c r="Y311" s="78"/>
      <c r="Z311" s="44"/>
      <c r="AA311" s="44"/>
      <c r="AB311" s="44"/>
      <c r="AC311" s="44"/>
      <c r="AD311" s="44"/>
      <c r="AE311" s="44"/>
      <c r="AF311" s="44"/>
      <c r="AG311" s="44"/>
      <c r="AH311" s="44"/>
      <c r="AI311" s="44"/>
      <c r="AJ311" s="44"/>
      <c r="AK311" s="44"/>
    </row>
    <row r="312" ht="14.25" customHeight="1">
      <c r="A312" s="44"/>
      <c r="B312" s="44"/>
      <c r="C312" s="44"/>
      <c r="D312" s="78"/>
      <c r="E312" s="78"/>
      <c r="F312" s="44"/>
      <c r="G312" s="44"/>
      <c r="H312" s="44"/>
      <c r="I312" s="78"/>
      <c r="J312" s="78"/>
      <c r="K312" s="44"/>
      <c r="L312" s="44"/>
      <c r="M312" s="44"/>
      <c r="N312" s="44"/>
      <c r="O312" s="44"/>
      <c r="P312" s="44"/>
      <c r="Q312" s="44"/>
      <c r="R312" s="44"/>
      <c r="S312" s="44"/>
      <c r="T312" s="44"/>
      <c r="U312" s="44"/>
      <c r="V312" s="44"/>
      <c r="W312" s="44"/>
      <c r="X312" s="44"/>
      <c r="Y312" s="78"/>
      <c r="Z312" s="44"/>
      <c r="AA312" s="44"/>
      <c r="AB312" s="44"/>
      <c r="AC312" s="44"/>
      <c r="AD312" s="44"/>
      <c r="AE312" s="44"/>
      <c r="AF312" s="44"/>
      <c r="AG312" s="44"/>
      <c r="AH312" s="44"/>
      <c r="AI312" s="44"/>
      <c r="AJ312" s="44"/>
      <c r="AK312" s="44"/>
    </row>
    <row r="313" ht="14.25" customHeight="1">
      <c r="A313" s="44"/>
      <c r="B313" s="44"/>
      <c r="C313" s="44"/>
      <c r="D313" s="78"/>
      <c r="E313" s="78"/>
      <c r="F313" s="44"/>
      <c r="G313" s="44"/>
      <c r="H313" s="44"/>
      <c r="I313" s="78"/>
      <c r="J313" s="78"/>
      <c r="K313" s="44"/>
      <c r="L313" s="44"/>
      <c r="M313" s="44"/>
      <c r="N313" s="44"/>
      <c r="O313" s="44"/>
      <c r="P313" s="44"/>
      <c r="Q313" s="44"/>
      <c r="R313" s="44"/>
      <c r="S313" s="44"/>
      <c r="T313" s="44"/>
      <c r="U313" s="44"/>
      <c r="V313" s="44"/>
      <c r="W313" s="44"/>
      <c r="X313" s="44"/>
      <c r="Y313" s="78"/>
      <c r="Z313" s="44"/>
      <c r="AA313" s="44"/>
      <c r="AB313" s="44"/>
      <c r="AC313" s="44"/>
      <c r="AD313" s="44"/>
      <c r="AE313" s="44"/>
      <c r="AF313" s="44"/>
      <c r="AG313" s="44"/>
      <c r="AH313" s="44"/>
      <c r="AI313" s="44"/>
      <c r="AJ313" s="44"/>
      <c r="AK313" s="44"/>
    </row>
    <row r="314" ht="14.25" customHeight="1">
      <c r="A314" s="44"/>
      <c r="B314" s="44"/>
      <c r="C314" s="44"/>
      <c r="D314" s="78"/>
      <c r="E314" s="78"/>
      <c r="F314" s="44"/>
      <c r="G314" s="44"/>
      <c r="H314" s="44"/>
      <c r="I314" s="78"/>
      <c r="J314" s="78"/>
      <c r="K314" s="44"/>
      <c r="L314" s="44"/>
      <c r="M314" s="44"/>
      <c r="N314" s="44"/>
      <c r="O314" s="44"/>
      <c r="P314" s="44"/>
      <c r="Q314" s="44"/>
      <c r="R314" s="44"/>
      <c r="S314" s="44"/>
      <c r="T314" s="44"/>
      <c r="U314" s="44"/>
      <c r="V314" s="44"/>
      <c r="W314" s="44"/>
      <c r="X314" s="44"/>
      <c r="Y314" s="78"/>
      <c r="Z314" s="44"/>
      <c r="AA314" s="44"/>
      <c r="AB314" s="44"/>
      <c r="AC314" s="44"/>
      <c r="AD314" s="44"/>
      <c r="AE314" s="44"/>
      <c r="AF314" s="44"/>
      <c r="AG314" s="44"/>
      <c r="AH314" s="44"/>
      <c r="AI314" s="44"/>
      <c r="AJ314" s="44"/>
      <c r="AK314" s="44"/>
    </row>
    <row r="315" ht="14.25" customHeight="1">
      <c r="A315" s="44"/>
      <c r="B315" s="44"/>
      <c r="C315" s="44"/>
      <c r="D315" s="78"/>
      <c r="E315" s="78"/>
      <c r="F315" s="44"/>
      <c r="G315" s="44"/>
      <c r="H315" s="44"/>
      <c r="I315" s="78"/>
      <c r="J315" s="78"/>
      <c r="K315" s="44"/>
      <c r="L315" s="44"/>
      <c r="M315" s="44"/>
      <c r="N315" s="44"/>
      <c r="O315" s="44"/>
      <c r="P315" s="44"/>
      <c r="Q315" s="44"/>
      <c r="R315" s="44"/>
      <c r="S315" s="44"/>
      <c r="T315" s="44"/>
      <c r="U315" s="44"/>
      <c r="V315" s="44"/>
      <c r="W315" s="44"/>
      <c r="X315" s="44"/>
      <c r="Y315" s="78"/>
      <c r="Z315" s="44"/>
      <c r="AA315" s="44"/>
      <c r="AB315" s="44"/>
      <c r="AC315" s="44"/>
      <c r="AD315" s="44"/>
      <c r="AE315" s="44"/>
      <c r="AF315" s="44"/>
      <c r="AG315" s="44"/>
      <c r="AH315" s="44"/>
      <c r="AI315" s="44"/>
      <c r="AJ315" s="44"/>
      <c r="AK315" s="44"/>
    </row>
    <row r="316" ht="14.25" customHeight="1">
      <c r="A316" s="44"/>
      <c r="B316" s="44"/>
      <c r="C316" s="44"/>
      <c r="D316" s="78"/>
      <c r="E316" s="78"/>
      <c r="F316" s="44"/>
      <c r="G316" s="44"/>
      <c r="H316" s="44"/>
      <c r="I316" s="78"/>
      <c r="J316" s="78"/>
      <c r="K316" s="44"/>
      <c r="L316" s="44"/>
      <c r="M316" s="44"/>
      <c r="N316" s="44"/>
      <c r="O316" s="44"/>
      <c r="P316" s="44"/>
      <c r="Q316" s="44"/>
      <c r="R316" s="44"/>
      <c r="S316" s="44"/>
      <c r="T316" s="44"/>
      <c r="U316" s="44"/>
      <c r="V316" s="44"/>
      <c r="W316" s="44"/>
      <c r="X316" s="44"/>
      <c r="Y316" s="78"/>
      <c r="Z316" s="44"/>
      <c r="AA316" s="44"/>
      <c r="AB316" s="44"/>
      <c r="AC316" s="44"/>
      <c r="AD316" s="44"/>
      <c r="AE316" s="44"/>
      <c r="AF316" s="44"/>
      <c r="AG316" s="44"/>
      <c r="AH316" s="44"/>
      <c r="AI316" s="44"/>
      <c r="AJ316" s="44"/>
      <c r="AK316" s="44"/>
    </row>
    <row r="317" ht="14.25" customHeight="1">
      <c r="A317" s="44"/>
      <c r="B317" s="44"/>
      <c r="C317" s="44"/>
      <c r="D317" s="78"/>
      <c r="E317" s="78"/>
      <c r="F317" s="44"/>
      <c r="G317" s="44"/>
      <c r="H317" s="44"/>
      <c r="I317" s="78"/>
      <c r="J317" s="78"/>
      <c r="K317" s="44"/>
      <c r="L317" s="44"/>
      <c r="M317" s="44"/>
      <c r="N317" s="44"/>
      <c r="O317" s="44"/>
      <c r="P317" s="44"/>
      <c r="Q317" s="44"/>
      <c r="R317" s="44"/>
      <c r="S317" s="44"/>
      <c r="T317" s="44"/>
      <c r="U317" s="44"/>
      <c r="V317" s="44"/>
      <c r="W317" s="44"/>
      <c r="X317" s="44"/>
      <c r="Y317" s="78"/>
      <c r="Z317" s="44"/>
      <c r="AA317" s="44"/>
      <c r="AB317" s="44"/>
      <c r="AC317" s="44"/>
      <c r="AD317" s="44"/>
      <c r="AE317" s="44"/>
      <c r="AF317" s="44"/>
      <c r="AG317" s="44"/>
      <c r="AH317" s="44"/>
      <c r="AI317" s="44"/>
      <c r="AJ317" s="44"/>
      <c r="AK317" s="44"/>
    </row>
    <row r="318" ht="14.25" customHeight="1">
      <c r="A318" s="44"/>
      <c r="B318" s="44"/>
      <c r="C318" s="44"/>
      <c r="D318" s="78"/>
      <c r="E318" s="78"/>
      <c r="F318" s="44"/>
      <c r="G318" s="44"/>
      <c r="H318" s="44"/>
      <c r="I318" s="78"/>
      <c r="J318" s="78"/>
      <c r="K318" s="44"/>
      <c r="L318" s="44"/>
      <c r="M318" s="44"/>
      <c r="N318" s="44"/>
      <c r="O318" s="44"/>
      <c r="P318" s="44"/>
      <c r="Q318" s="44"/>
      <c r="R318" s="44"/>
      <c r="S318" s="44"/>
      <c r="T318" s="44"/>
      <c r="U318" s="44"/>
      <c r="V318" s="44"/>
      <c r="W318" s="44"/>
      <c r="X318" s="44"/>
      <c r="Y318" s="78"/>
      <c r="Z318" s="44"/>
      <c r="AA318" s="44"/>
      <c r="AB318" s="44"/>
      <c r="AC318" s="44"/>
      <c r="AD318" s="44"/>
      <c r="AE318" s="44"/>
      <c r="AF318" s="44"/>
      <c r="AG318" s="44"/>
      <c r="AH318" s="44"/>
      <c r="AI318" s="44"/>
      <c r="AJ318" s="44"/>
      <c r="AK318" s="44"/>
    </row>
    <row r="319" ht="14.25" customHeight="1">
      <c r="A319" s="44"/>
      <c r="B319" s="44"/>
      <c r="C319" s="44"/>
      <c r="D319" s="78"/>
      <c r="E319" s="78"/>
      <c r="F319" s="44"/>
      <c r="G319" s="44"/>
      <c r="H319" s="44"/>
      <c r="I319" s="78"/>
      <c r="J319" s="78"/>
      <c r="K319" s="44"/>
      <c r="L319" s="44"/>
      <c r="M319" s="44"/>
      <c r="N319" s="44"/>
      <c r="O319" s="44"/>
      <c r="P319" s="44"/>
      <c r="Q319" s="44"/>
      <c r="R319" s="44"/>
      <c r="S319" s="44"/>
      <c r="T319" s="44"/>
      <c r="U319" s="44"/>
      <c r="V319" s="44"/>
      <c r="W319" s="44"/>
      <c r="X319" s="44"/>
      <c r="Y319" s="78"/>
      <c r="Z319" s="44"/>
      <c r="AA319" s="44"/>
      <c r="AB319" s="44"/>
      <c r="AC319" s="44"/>
      <c r="AD319" s="44"/>
      <c r="AE319" s="44"/>
      <c r="AF319" s="44"/>
      <c r="AG319" s="44"/>
      <c r="AH319" s="44"/>
      <c r="AI319" s="44"/>
      <c r="AJ319" s="44"/>
      <c r="AK319" s="44"/>
    </row>
    <row r="320" ht="14.25" customHeight="1">
      <c r="A320" s="44"/>
      <c r="B320" s="44"/>
      <c r="C320" s="44"/>
      <c r="D320" s="78"/>
      <c r="E320" s="78"/>
      <c r="F320" s="44"/>
      <c r="G320" s="44"/>
      <c r="H320" s="44"/>
      <c r="I320" s="78"/>
      <c r="J320" s="78"/>
      <c r="K320" s="44"/>
      <c r="L320" s="44"/>
      <c r="M320" s="44"/>
      <c r="N320" s="44"/>
      <c r="O320" s="44"/>
      <c r="P320" s="44"/>
      <c r="Q320" s="44"/>
      <c r="R320" s="44"/>
      <c r="S320" s="44"/>
      <c r="T320" s="44"/>
      <c r="U320" s="44"/>
      <c r="V320" s="44"/>
      <c r="W320" s="44"/>
      <c r="X320" s="44"/>
      <c r="Y320" s="78"/>
      <c r="Z320" s="44"/>
      <c r="AA320" s="44"/>
      <c r="AB320" s="44"/>
      <c r="AC320" s="44"/>
      <c r="AD320" s="44"/>
      <c r="AE320" s="44"/>
      <c r="AF320" s="44"/>
      <c r="AG320" s="44"/>
      <c r="AH320" s="44"/>
      <c r="AI320" s="44"/>
      <c r="AJ320" s="44"/>
      <c r="AK320" s="44"/>
    </row>
    <row r="321" ht="14.25" customHeight="1">
      <c r="A321" s="44"/>
      <c r="B321" s="44"/>
      <c r="C321" s="44"/>
      <c r="D321" s="78"/>
      <c r="E321" s="78"/>
      <c r="F321" s="44"/>
      <c r="G321" s="44"/>
      <c r="H321" s="44"/>
      <c r="I321" s="78"/>
      <c r="J321" s="78"/>
      <c r="K321" s="44"/>
      <c r="L321" s="44"/>
      <c r="M321" s="44"/>
      <c r="N321" s="44"/>
      <c r="O321" s="44"/>
      <c r="P321" s="44"/>
      <c r="Q321" s="44"/>
      <c r="R321" s="44"/>
      <c r="S321" s="44"/>
      <c r="T321" s="44"/>
      <c r="U321" s="44"/>
      <c r="V321" s="44"/>
      <c r="W321" s="44"/>
      <c r="X321" s="44"/>
      <c r="Y321" s="78"/>
      <c r="Z321" s="44"/>
      <c r="AA321" s="44"/>
      <c r="AB321" s="44"/>
      <c r="AC321" s="44"/>
      <c r="AD321" s="44"/>
      <c r="AE321" s="44"/>
      <c r="AF321" s="44"/>
      <c r="AG321" s="44"/>
      <c r="AH321" s="44"/>
      <c r="AI321" s="44"/>
      <c r="AJ321" s="44"/>
      <c r="AK321" s="44"/>
    </row>
    <row r="322" ht="14.25" customHeight="1">
      <c r="A322" s="44"/>
      <c r="B322" s="44"/>
      <c r="C322" s="44"/>
      <c r="D322" s="78"/>
      <c r="E322" s="78"/>
      <c r="F322" s="44"/>
      <c r="G322" s="44"/>
      <c r="H322" s="44"/>
      <c r="I322" s="78"/>
      <c r="J322" s="78"/>
      <c r="K322" s="44"/>
      <c r="L322" s="44"/>
      <c r="M322" s="44"/>
      <c r="N322" s="44"/>
      <c r="O322" s="44"/>
      <c r="P322" s="44"/>
      <c r="Q322" s="44"/>
      <c r="R322" s="44"/>
      <c r="S322" s="44"/>
      <c r="T322" s="44"/>
      <c r="U322" s="44"/>
      <c r="V322" s="44"/>
      <c r="W322" s="44"/>
      <c r="X322" s="44"/>
      <c r="Y322" s="78"/>
      <c r="Z322" s="44"/>
      <c r="AA322" s="44"/>
      <c r="AB322" s="44"/>
      <c r="AC322" s="44"/>
      <c r="AD322" s="44"/>
      <c r="AE322" s="44"/>
      <c r="AF322" s="44"/>
      <c r="AG322" s="44"/>
      <c r="AH322" s="44"/>
      <c r="AI322" s="44"/>
      <c r="AJ322" s="44"/>
      <c r="AK322" s="44"/>
    </row>
    <row r="323" ht="14.25" customHeight="1">
      <c r="A323" s="44"/>
      <c r="B323" s="44"/>
      <c r="C323" s="44"/>
      <c r="D323" s="78"/>
      <c r="E323" s="78"/>
      <c r="F323" s="44"/>
      <c r="G323" s="44"/>
      <c r="H323" s="44"/>
      <c r="I323" s="78"/>
      <c r="J323" s="78"/>
      <c r="K323" s="44"/>
      <c r="L323" s="44"/>
      <c r="M323" s="44"/>
      <c r="N323" s="44"/>
      <c r="O323" s="44"/>
      <c r="P323" s="44"/>
      <c r="Q323" s="44"/>
      <c r="R323" s="44"/>
      <c r="S323" s="44"/>
      <c r="T323" s="44"/>
      <c r="U323" s="44"/>
      <c r="V323" s="44"/>
      <c r="W323" s="44"/>
      <c r="X323" s="44"/>
      <c r="Y323" s="78"/>
      <c r="Z323" s="44"/>
      <c r="AA323" s="44"/>
      <c r="AB323" s="44"/>
      <c r="AC323" s="44"/>
      <c r="AD323" s="44"/>
      <c r="AE323" s="44"/>
      <c r="AF323" s="44"/>
      <c r="AG323" s="44"/>
      <c r="AH323" s="44"/>
      <c r="AI323" s="44"/>
      <c r="AJ323" s="44"/>
      <c r="AK323" s="44"/>
    </row>
    <row r="324" ht="14.25" customHeight="1">
      <c r="A324" s="44"/>
      <c r="B324" s="44"/>
      <c r="C324" s="44"/>
      <c r="D324" s="78"/>
      <c r="E324" s="78"/>
      <c r="F324" s="44"/>
      <c r="G324" s="44"/>
      <c r="H324" s="44"/>
      <c r="I324" s="78"/>
      <c r="J324" s="78"/>
      <c r="K324" s="44"/>
      <c r="L324" s="44"/>
      <c r="M324" s="44"/>
      <c r="N324" s="44"/>
      <c r="O324" s="44"/>
      <c r="P324" s="44"/>
      <c r="Q324" s="44"/>
      <c r="R324" s="44"/>
      <c r="S324" s="44"/>
      <c r="T324" s="44"/>
      <c r="U324" s="44"/>
      <c r="V324" s="44"/>
      <c r="W324" s="44"/>
      <c r="X324" s="44"/>
      <c r="Y324" s="78"/>
      <c r="Z324" s="44"/>
      <c r="AA324" s="44"/>
      <c r="AB324" s="44"/>
      <c r="AC324" s="44"/>
      <c r="AD324" s="44"/>
      <c r="AE324" s="44"/>
      <c r="AF324" s="44"/>
      <c r="AG324" s="44"/>
      <c r="AH324" s="44"/>
      <c r="AI324" s="44"/>
      <c r="AJ324" s="44"/>
      <c r="AK324" s="44"/>
    </row>
    <row r="325" ht="14.25" customHeight="1">
      <c r="A325" s="44"/>
      <c r="B325" s="44"/>
      <c r="C325" s="44"/>
      <c r="D325" s="78"/>
      <c r="E325" s="78"/>
      <c r="F325" s="44"/>
      <c r="G325" s="44"/>
      <c r="H325" s="44"/>
      <c r="I325" s="78"/>
      <c r="J325" s="78"/>
      <c r="K325" s="44"/>
      <c r="L325" s="44"/>
      <c r="M325" s="44"/>
      <c r="N325" s="44"/>
      <c r="O325" s="44"/>
      <c r="P325" s="44"/>
      <c r="Q325" s="44"/>
      <c r="R325" s="44"/>
      <c r="S325" s="44"/>
      <c r="T325" s="44"/>
      <c r="U325" s="44"/>
      <c r="V325" s="44"/>
      <c r="W325" s="44"/>
      <c r="X325" s="44"/>
      <c r="Y325" s="78"/>
      <c r="Z325" s="44"/>
      <c r="AA325" s="44"/>
      <c r="AB325" s="44"/>
      <c r="AC325" s="44"/>
      <c r="AD325" s="44"/>
      <c r="AE325" s="44"/>
      <c r="AF325" s="44"/>
      <c r="AG325" s="44"/>
      <c r="AH325" s="44"/>
      <c r="AI325" s="44"/>
      <c r="AJ325" s="44"/>
      <c r="AK325" s="44"/>
    </row>
    <row r="326" ht="14.25" customHeight="1">
      <c r="A326" s="44"/>
      <c r="B326" s="44"/>
      <c r="C326" s="44"/>
      <c r="D326" s="78"/>
      <c r="E326" s="78"/>
      <c r="F326" s="44"/>
      <c r="G326" s="44"/>
      <c r="H326" s="44"/>
      <c r="I326" s="78"/>
      <c r="J326" s="78"/>
      <c r="K326" s="44"/>
      <c r="L326" s="44"/>
      <c r="M326" s="44"/>
      <c r="N326" s="44"/>
      <c r="O326" s="44"/>
      <c r="P326" s="44"/>
      <c r="Q326" s="44"/>
      <c r="R326" s="44"/>
      <c r="S326" s="44"/>
      <c r="T326" s="44"/>
      <c r="U326" s="44"/>
      <c r="V326" s="44"/>
      <c r="W326" s="44"/>
      <c r="X326" s="44"/>
      <c r="Y326" s="78"/>
      <c r="Z326" s="44"/>
      <c r="AA326" s="44"/>
      <c r="AB326" s="44"/>
      <c r="AC326" s="44"/>
      <c r="AD326" s="44"/>
      <c r="AE326" s="44"/>
      <c r="AF326" s="44"/>
      <c r="AG326" s="44"/>
      <c r="AH326" s="44"/>
      <c r="AI326" s="44"/>
      <c r="AJ326" s="44"/>
      <c r="AK326" s="44"/>
    </row>
    <row r="327" ht="14.25" customHeight="1">
      <c r="A327" s="44"/>
      <c r="B327" s="44"/>
      <c r="C327" s="44"/>
      <c r="D327" s="78"/>
      <c r="E327" s="78"/>
      <c r="F327" s="44"/>
      <c r="G327" s="44"/>
      <c r="H327" s="44"/>
      <c r="I327" s="78"/>
      <c r="J327" s="78"/>
      <c r="K327" s="44"/>
      <c r="L327" s="44"/>
      <c r="M327" s="44"/>
      <c r="N327" s="44"/>
      <c r="O327" s="44"/>
      <c r="P327" s="44"/>
      <c r="Q327" s="44"/>
      <c r="R327" s="44"/>
      <c r="S327" s="44"/>
      <c r="T327" s="44"/>
      <c r="U327" s="44"/>
      <c r="V327" s="44"/>
      <c r="W327" s="44"/>
      <c r="X327" s="44"/>
      <c r="Y327" s="78"/>
      <c r="Z327" s="44"/>
      <c r="AA327" s="44"/>
      <c r="AB327" s="44"/>
      <c r="AC327" s="44"/>
      <c r="AD327" s="44"/>
      <c r="AE327" s="44"/>
      <c r="AF327" s="44"/>
      <c r="AG327" s="44"/>
      <c r="AH327" s="44"/>
      <c r="AI327" s="44"/>
      <c r="AJ327" s="44"/>
      <c r="AK327" s="44"/>
    </row>
    <row r="328" ht="14.25" customHeight="1">
      <c r="A328" s="44"/>
      <c r="B328" s="44"/>
      <c r="C328" s="44"/>
      <c r="D328" s="78"/>
      <c r="E328" s="78"/>
      <c r="F328" s="44"/>
      <c r="G328" s="44"/>
      <c r="H328" s="44"/>
      <c r="I328" s="78"/>
      <c r="J328" s="78"/>
      <c r="K328" s="44"/>
      <c r="L328" s="44"/>
      <c r="M328" s="44"/>
      <c r="N328" s="44"/>
      <c r="O328" s="44"/>
      <c r="P328" s="44"/>
      <c r="Q328" s="44"/>
      <c r="R328" s="44"/>
      <c r="S328" s="44"/>
      <c r="T328" s="44"/>
      <c r="U328" s="44"/>
      <c r="V328" s="44"/>
      <c r="W328" s="44"/>
      <c r="X328" s="44"/>
      <c r="Y328" s="78"/>
      <c r="Z328" s="44"/>
      <c r="AA328" s="44"/>
      <c r="AB328" s="44"/>
      <c r="AC328" s="44"/>
      <c r="AD328" s="44"/>
      <c r="AE328" s="44"/>
      <c r="AF328" s="44"/>
      <c r="AG328" s="44"/>
      <c r="AH328" s="44"/>
      <c r="AI328" s="44"/>
      <c r="AJ328" s="44"/>
      <c r="AK328" s="44"/>
    </row>
    <row r="329" ht="14.25" customHeight="1">
      <c r="A329" s="44"/>
      <c r="B329" s="44"/>
      <c r="C329" s="44"/>
      <c r="D329" s="78"/>
      <c r="E329" s="78"/>
      <c r="F329" s="44"/>
      <c r="G329" s="44"/>
      <c r="H329" s="44"/>
      <c r="I329" s="78"/>
      <c r="J329" s="78"/>
      <c r="K329" s="44"/>
      <c r="L329" s="44"/>
      <c r="M329" s="44"/>
      <c r="N329" s="44"/>
      <c r="O329" s="44"/>
      <c r="P329" s="44"/>
      <c r="Q329" s="44"/>
      <c r="R329" s="44"/>
      <c r="S329" s="44"/>
      <c r="T329" s="44"/>
      <c r="U329" s="44"/>
      <c r="V329" s="44"/>
      <c r="W329" s="44"/>
      <c r="X329" s="44"/>
      <c r="Y329" s="78"/>
      <c r="Z329" s="44"/>
      <c r="AA329" s="44"/>
      <c r="AB329" s="44"/>
      <c r="AC329" s="44"/>
      <c r="AD329" s="44"/>
      <c r="AE329" s="44"/>
      <c r="AF329" s="44"/>
      <c r="AG329" s="44"/>
      <c r="AH329" s="44"/>
      <c r="AI329" s="44"/>
      <c r="AJ329" s="44"/>
      <c r="AK329" s="44"/>
    </row>
    <row r="330" ht="14.25" customHeight="1">
      <c r="A330" s="44"/>
      <c r="B330" s="44"/>
      <c r="C330" s="44"/>
      <c r="D330" s="78"/>
      <c r="E330" s="78"/>
      <c r="F330" s="44"/>
      <c r="G330" s="44"/>
      <c r="H330" s="44"/>
      <c r="I330" s="78"/>
      <c r="J330" s="78"/>
      <c r="K330" s="44"/>
      <c r="L330" s="44"/>
      <c r="M330" s="44"/>
      <c r="N330" s="44"/>
      <c r="O330" s="44"/>
      <c r="P330" s="44"/>
      <c r="Q330" s="44"/>
      <c r="R330" s="44"/>
      <c r="S330" s="44"/>
      <c r="T330" s="44"/>
      <c r="U330" s="44"/>
      <c r="V330" s="44"/>
      <c r="W330" s="44"/>
      <c r="X330" s="44"/>
      <c r="Y330" s="78"/>
      <c r="Z330" s="44"/>
      <c r="AA330" s="44"/>
      <c r="AB330" s="44"/>
      <c r="AC330" s="44"/>
      <c r="AD330" s="44"/>
      <c r="AE330" s="44"/>
      <c r="AF330" s="44"/>
      <c r="AG330" s="44"/>
      <c r="AH330" s="44"/>
      <c r="AI330" s="44"/>
      <c r="AJ330" s="44"/>
      <c r="AK330" s="44"/>
    </row>
    <row r="331" ht="14.25" customHeight="1">
      <c r="A331" s="44"/>
      <c r="B331" s="44"/>
      <c r="C331" s="44"/>
      <c r="D331" s="78"/>
      <c r="E331" s="78"/>
      <c r="F331" s="44"/>
      <c r="G331" s="44"/>
      <c r="H331" s="44"/>
      <c r="I331" s="78"/>
      <c r="J331" s="78"/>
      <c r="K331" s="44"/>
      <c r="L331" s="44"/>
      <c r="M331" s="44"/>
      <c r="N331" s="44"/>
      <c r="O331" s="44"/>
      <c r="P331" s="44"/>
      <c r="Q331" s="44"/>
      <c r="R331" s="44"/>
      <c r="S331" s="44"/>
      <c r="T331" s="44"/>
      <c r="U331" s="44"/>
      <c r="V331" s="44"/>
      <c r="W331" s="44"/>
      <c r="X331" s="44"/>
      <c r="Y331" s="78"/>
      <c r="Z331" s="44"/>
      <c r="AA331" s="44"/>
      <c r="AB331" s="44"/>
      <c r="AC331" s="44"/>
      <c r="AD331" s="44"/>
      <c r="AE331" s="44"/>
      <c r="AF331" s="44"/>
      <c r="AG331" s="44"/>
      <c r="AH331" s="44"/>
      <c r="AI331" s="44"/>
      <c r="AJ331" s="44"/>
      <c r="AK331" s="44"/>
    </row>
    <row r="332" ht="14.25" customHeight="1">
      <c r="A332" s="44"/>
      <c r="B332" s="44"/>
      <c r="C332" s="44"/>
      <c r="D332" s="78"/>
      <c r="E332" s="78"/>
      <c r="F332" s="44"/>
      <c r="G332" s="44"/>
      <c r="H332" s="44"/>
      <c r="I332" s="78"/>
      <c r="J332" s="78"/>
      <c r="K332" s="44"/>
      <c r="L332" s="44"/>
      <c r="M332" s="44"/>
      <c r="N332" s="44"/>
      <c r="O332" s="44"/>
      <c r="P332" s="44"/>
      <c r="Q332" s="44"/>
      <c r="R332" s="44"/>
      <c r="S332" s="44"/>
      <c r="T332" s="44"/>
      <c r="U332" s="44"/>
      <c r="V332" s="44"/>
      <c r="W332" s="44"/>
      <c r="X332" s="44"/>
      <c r="Y332" s="78"/>
      <c r="Z332" s="44"/>
      <c r="AA332" s="44"/>
      <c r="AB332" s="44"/>
      <c r="AC332" s="44"/>
      <c r="AD332" s="44"/>
      <c r="AE332" s="44"/>
      <c r="AF332" s="44"/>
      <c r="AG332" s="44"/>
      <c r="AH332" s="44"/>
      <c r="AI332" s="44"/>
      <c r="AJ332" s="44"/>
      <c r="AK332" s="44"/>
    </row>
    <row r="333" ht="14.25" customHeight="1">
      <c r="A333" s="44"/>
      <c r="B333" s="44"/>
      <c r="C333" s="44"/>
      <c r="D333" s="78"/>
      <c r="E333" s="78"/>
      <c r="F333" s="44"/>
      <c r="G333" s="44"/>
      <c r="H333" s="44"/>
      <c r="I333" s="78"/>
      <c r="J333" s="78"/>
      <c r="K333" s="44"/>
      <c r="L333" s="44"/>
      <c r="M333" s="44"/>
      <c r="N333" s="44"/>
      <c r="O333" s="44"/>
      <c r="P333" s="44"/>
      <c r="Q333" s="44"/>
      <c r="R333" s="44"/>
      <c r="S333" s="44"/>
      <c r="T333" s="44"/>
      <c r="U333" s="44"/>
      <c r="V333" s="44"/>
      <c r="W333" s="44"/>
      <c r="X333" s="44"/>
      <c r="Y333" s="78"/>
      <c r="Z333" s="44"/>
      <c r="AA333" s="44"/>
      <c r="AB333" s="44"/>
      <c r="AC333" s="44"/>
      <c r="AD333" s="44"/>
      <c r="AE333" s="44"/>
      <c r="AF333" s="44"/>
      <c r="AG333" s="44"/>
      <c r="AH333" s="44"/>
      <c r="AI333" s="44"/>
      <c r="AJ333" s="44"/>
      <c r="AK333" s="44"/>
    </row>
    <row r="334" ht="14.25" customHeight="1">
      <c r="A334" s="44"/>
      <c r="B334" s="44"/>
      <c r="C334" s="44"/>
      <c r="D334" s="78"/>
      <c r="E334" s="78"/>
      <c r="F334" s="44"/>
      <c r="G334" s="44"/>
      <c r="H334" s="44"/>
      <c r="I334" s="78"/>
      <c r="J334" s="78"/>
      <c r="K334" s="44"/>
      <c r="L334" s="44"/>
      <c r="M334" s="44"/>
      <c r="N334" s="44"/>
      <c r="O334" s="44"/>
      <c r="P334" s="44"/>
      <c r="Q334" s="44"/>
      <c r="R334" s="44"/>
      <c r="S334" s="44"/>
      <c r="T334" s="44"/>
      <c r="U334" s="44"/>
      <c r="V334" s="44"/>
      <c r="W334" s="44"/>
      <c r="X334" s="44"/>
      <c r="Y334" s="78"/>
      <c r="Z334" s="44"/>
      <c r="AA334" s="44"/>
      <c r="AB334" s="44"/>
      <c r="AC334" s="44"/>
      <c r="AD334" s="44"/>
      <c r="AE334" s="44"/>
      <c r="AF334" s="44"/>
      <c r="AG334" s="44"/>
      <c r="AH334" s="44"/>
      <c r="AI334" s="44"/>
      <c r="AJ334" s="44"/>
      <c r="AK334" s="44"/>
    </row>
    <row r="335" ht="14.25" customHeight="1">
      <c r="A335" s="44"/>
      <c r="B335" s="44"/>
      <c r="C335" s="44"/>
      <c r="D335" s="78"/>
      <c r="E335" s="78"/>
      <c r="F335" s="44"/>
      <c r="G335" s="44"/>
      <c r="H335" s="44"/>
      <c r="I335" s="78"/>
      <c r="J335" s="78"/>
      <c r="K335" s="44"/>
      <c r="L335" s="44"/>
      <c r="M335" s="44"/>
      <c r="N335" s="44"/>
      <c r="O335" s="44"/>
      <c r="P335" s="44"/>
      <c r="Q335" s="44"/>
      <c r="R335" s="44"/>
      <c r="S335" s="44"/>
      <c r="T335" s="44"/>
      <c r="U335" s="44"/>
      <c r="V335" s="44"/>
      <c r="W335" s="44"/>
      <c r="X335" s="44"/>
      <c r="Y335" s="78"/>
      <c r="Z335" s="44"/>
      <c r="AA335" s="44"/>
      <c r="AB335" s="44"/>
      <c r="AC335" s="44"/>
      <c r="AD335" s="44"/>
      <c r="AE335" s="44"/>
      <c r="AF335" s="44"/>
      <c r="AG335" s="44"/>
      <c r="AH335" s="44"/>
      <c r="AI335" s="44"/>
      <c r="AJ335" s="44"/>
      <c r="AK335" s="44"/>
    </row>
    <row r="336" ht="14.25" customHeight="1">
      <c r="A336" s="44"/>
      <c r="B336" s="44"/>
      <c r="C336" s="44"/>
      <c r="D336" s="78"/>
      <c r="E336" s="78"/>
      <c r="F336" s="44"/>
      <c r="G336" s="44"/>
      <c r="H336" s="44"/>
      <c r="I336" s="78"/>
      <c r="J336" s="78"/>
      <c r="K336" s="44"/>
      <c r="L336" s="44"/>
      <c r="M336" s="44"/>
      <c r="N336" s="44"/>
      <c r="O336" s="44"/>
      <c r="P336" s="44"/>
      <c r="Q336" s="44"/>
      <c r="R336" s="44"/>
      <c r="S336" s="44"/>
      <c r="T336" s="44"/>
      <c r="U336" s="44"/>
      <c r="V336" s="44"/>
      <c r="W336" s="44"/>
      <c r="X336" s="44"/>
      <c r="Y336" s="78"/>
      <c r="Z336" s="44"/>
      <c r="AA336" s="44"/>
      <c r="AB336" s="44"/>
      <c r="AC336" s="44"/>
      <c r="AD336" s="44"/>
      <c r="AE336" s="44"/>
      <c r="AF336" s="44"/>
      <c r="AG336" s="44"/>
      <c r="AH336" s="44"/>
      <c r="AI336" s="44"/>
      <c r="AJ336" s="44"/>
      <c r="AK336" s="44"/>
    </row>
    <row r="337" ht="14.25" customHeight="1">
      <c r="A337" s="44"/>
      <c r="B337" s="44"/>
      <c r="C337" s="44"/>
      <c r="D337" s="78"/>
      <c r="E337" s="78"/>
      <c r="F337" s="44"/>
      <c r="G337" s="44"/>
      <c r="H337" s="44"/>
      <c r="I337" s="78"/>
      <c r="J337" s="78"/>
      <c r="K337" s="44"/>
      <c r="L337" s="44"/>
      <c r="M337" s="44"/>
      <c r="N337" s="44"/>
      <c r="O337" s="44"/>
      <c r="P337" s="44"/>
      <c r="Q337" s="44"/>
      <c r="R337" s="44"/>
      <c r="S337" s="44"/>
      <c r="T337" s="44"/>
      <c r="U337" s="44"/>
      <c r="V337" s="44"/>
      <c r="W337" s="44"/>
      <c r="X337" s="44"/>
      <c r="Y337" s="78"/>
      <c r="Z337" s="44"/>
      <c r="AA337" s="44"/>
      <c r="AB337" s="44"/>
      <c r="AC337" s="44"/>
      <c r="AD337" s="44"/>
      <c r="AE337" s="44"/>
      <c r="AF337" s="44"/>
      <c r="AG337" s="44"/>
      <c r="AH337" s="44"/>
      <c r="AI337" s="44"/>
      <c r="AJ337" s="44"/>
      <c r="AK337" s="44"/>
    </row>
    <row r="338" ht="14.25" customHeight="1">
      <c r="A338" s="44"/>
      <c r="B338" s="44"/>
      <c r="C338" s="44"/>
      <c r="D338" s="78"/>
      <c r="E338" s="78"/>
      <c r="F338" s="44"/>
      <c r="G338" s="44"/>
      <c r="H338" s="44"/>
      <c r="I338" s="78"/>
      <c r="J338" s="78"/>
      <c r="K338" s="44"/>
      <c r="L338" s="44"/>
      <c r="M338" s="44"/>
      <c r="N338" s="44"/>
      <c r="O338" s="44"/>
      <c r="P338" s="44"/>
      <c r="Q338" s="44"/>
      <c r="R338" s="44"/>
      <c r="S338" s="44"/>
      <c r="T338" s="44"/>
      <c r="U338" s="44"/>
      <c r="V338" s="44"/>
      <c r="W338" s="44"/>
      <c r="X338" s="44"/>
      <c r="Y338" s="78"/>
      <c r="Z338" s="44"/>
      <c r="AA338" s="44"/>
      <c r="AB338" s="44"/>
      <c r="AC338" s="44"/>
      <c r="AD338" s="44"/>
      <c r="AE338" s="44"/>
      <c r="AF338" s="44"/>
      <c r="AG338" s="44"/>
      <c r="AH338" s="44"/>
      <c r="AI338" s="44"/>
      <c r="AJ338" s="44"/>
      <c r="AK338" s="44"/>
    </row>
    <row r="339" ht="14.25" customHeight="1">
      <c r="A339" s="44"/>
      <c r="B339" s="44"/>
      <c r="C339" s="44"/>
      <c r="D339" s="78"/>
      <c r="E339" s="78"/>
      <c r="F339" s="44"/>
      <c r="G339" s="44"/>
      <c r="H339" s="44"/>
      <c r="I339" s="78"/>
      <c r="J339" s="78"/>
      <c r="K339" s="44"/>
      <c r="L339" s="44"/>
      <c r="M339" s="44"/>
      <c r="N339" s="44"/>
      <c r="O339" s="44"/>
      <c r="P339" s="44"/>
      <c r="Q339" s="44"/>
      <c r="R339" s="44"/>
      <c r="S339" s="44"/>
      <c r="T339" s="44"/>
      <c r="U339" s="44"/>
      <c r="V339" s="44"/>
      <c r="W339" s="44"/>
      <c r="X339" s="44"/>
      <c r="Y339" s="78"/>
      <c r="Z339" s="44"/>
      <c r="AA339" s="44"/>
      <c r="AB339" s="44"/>
      <c r="AC339" s="44"/>
      <c r="AD339" s="44"/>
      <c r="AE339" s="44"/>
      <c r="AF339" s="44"/>
      <c r="AG339" s="44"/>
      <c r="AH339" s="44"/>
      <c r="AI339" s="44"/>
      <c r="AJ339" s="44"/>
      <c r="AK339" s="44"/>
    </row>
    <row r="340" ht="14.25" customHeight="1">
      <c r="A340" s="44"/>
      <c r="B340" s="44"/>
      <c r="C340" s="44"/>
      <c r="D340" s="78"/>
      <c r="E340" s="78"/>
      <c r="F340" s="44"/>
      <c r="G340" s="44"/>
      <c r="H340" s="44"/>
      <c r="I340" s="78"/>
      <c r="J340" s="78"/>
      <c r="K340" s="44"/>
      <c r="L340" s="44"/>
      <c r="M340" s="44"/>
      <c r="N340" s="44"/>
      <c r="O340" s="44"/>
      <c r="P340" s="44"/>
      <c r="Q340" s="44"/>
      <c r="R340" s="44"/>
      <c r="S340" s="44"/>
      <c r="T340" s="44"/>
      <c r="U340" s="44"/>
      <c r="V340" s="44"/>
      <c r="W340" s="44"/>
      <c r="X340" s="44"/>
      <c r="Y340" s="78"/>
      <c r="Z340" s="44"/>
      <c r="AA340" s="44"/>
      <c r="AB340" s="44"/>
      <c r="AC340" s="44"/>
      <c r="AD340" s="44"/>
      <c r="AE340" s="44"/>
      <c r="AF340" s="44"/>
      <c r="AG340" s="44"/>
      <c r="AH340" s="44"/>
      <c r="AI340" s="44"/>
      <c r="AJ340" s="44"/>
      <c r="AK340" s="44"/>
    </row>
    <row r="341" ht="14.25" customHeight="1">
      <c r="A341" s="44"/>
      <c r="B341" s="44"/>
      <c r="C341" s="44"/>
      <c r="D341" s="78"/>
      <c r="E341" s="78"/>
      <c r="F341" s="44"/>
      <c r="G341" s="44"/>
      <c r="H341" s="44"/>
      <c r="I341" s="78"/>
      <c r="J341" s="78"/>
      <c r="K341" s="44"/>
      <c r="L341" s="44"/>
      <c r="M341" s="44"/>
      <c r="N341" s="44"/>
      <c r="O341" s="44"/>
      <c r="P341" s="44"/>
      <c r="Q341" s="44"/>
      <c r="R341" s="44"/>
      <c r="S341" s="44"/>
      <c r="T341" s="44"/>
      <c r="U341" s="44"/>
      <c r="V341" s="44"/>
      <c r="W341" s="44"/>
      <c r="X341" s="44"/>
      <c r="Y341" s="78"/>
      <c r="Z341" s="44"/>
      <c r="AA341" s="44"/>
      <c r="AB341" s="44"/>
      <c r="AC341" s="44"/>
      <c r="AD341" s="44"/>
      <c r="AE341" s="44"/>
      <c r="AF341" s="44"/>
      <c r="AG341" s="44"/>
      <c r="AH341" s="44"/>
      <c r="AI341" s="44"/>
      <c r="AJ341" s="44"/>
      <c r="AK341" s="44"/>
    </row>
    <row r="342" ht="14.25" customHeight="1">
      <c r="A342" s="44"/>
      <c r="B342" s="44"/>
      <c r="C342" s="44"/>
      <c r="D342" s="78"/>
      <c r="E342" s="78"/>
      <c r="F342" s="44"/>
      <c r="G342" s="44"/>
      <c r="H342" s="44"/>
      <c r="I342" s="78"/>
      <c r="J342" s="78"/>
      <c r="K342" s="44"/>
      <c r="L342" s="44"/>
      <c r="M342" s="44"/>
      <c r="N342" s="44"/>
      <c r="O342" s="44"/>
      <c r="P342" s="44"/>
      <c r="Q342" s="44"/>
      <c r="R342" s="44"/>
      <c r="S342" s="44"/>
      <c r="T342" s="44"/>
      <c r="U342" s="44"/>
      <c r="V342" s="44"/>
      <c r="W342" s="44"/>
      <c r="X342" s="44"/>
      <c r="Y342" s="78"/>
      <c r="Z342" s="44"/>
      <c r="AA342" s="44"/>
      <c r="AB342" s="44"/>
      <c r="AC342" s="44"/>
      <c r="AD342" s="44"/>
      <c r="AE342" s="44"/>
      <c r="AF342" s="44"/>
      <c r="AG342" s="44"/>
      <c r="AH342" s="44"/>
      <c r="AI342" s="44"/>
      <c r="AJ342" s="44"/>
      <c r="AK342" s="44"/>
    </row>
    <row r="343" ht="14.25" customHeight="1">
      <c r="A343" s="44"/>
      <c r="B343" s="44"/>
      <c r="C343" s="44"/>
      <c r="D343" s="78"/>
      <c r="E343" s="78"/>
      <c r="F343" s="44"/>
      <c r="G343" s="44"/>
      <c r="H343" s="44"/>
      <c r="I343" s="78"/>
      <c r="J343" s="78"/>
      <c r="K343" s="44"/>
      <c r="L343" s="44"/>
      <c r="M343" s="44"/>
      <c r="N343" s="44"/>
      <c r="O343" s="44"/>
      <c r="P343" s="44"/>
      <c r="Q343" s="44"/>
      <c r="R343" s="44"/>
      <c r="S343" s="44"/>
      <c r="T343" s="44"/>
      <c r="U343" s="44"/>
      <c r="V343" s="44"/>
      <c r="W343" s="44"/>
      <c r="X343" s="44"/>
      <c r="Y343" s="78"/>
      <c r="Z343" s="44"/>
      <c r="AA343" s="44"/>
      <c r="AB343" s="44"/>
      <c r="AC343" s="44"/>
      <c r="AD343" s="44"/>
      <c r="AE343" s="44"/>
      <c r="AF343" s="44"/>
      <c r="AG343" s="44"/>
      <c r="AH343" s="44"/>
      <c r="AI343" s="44"/>
      <c r="AJ343" s="44"/>
      <c r="AK343" s="44"/>
    </row>
    <row r="344" ht="14.25" customHeight="1">
      <c r="A344" s="44"/>
      <c r="B344" s="44"/>
      <c r="C344" s="44"/>
      <c r="D344" s="78"/>
      <c r="E344" s="78"/>
      <c r="F344" s="44"/>
      <c r="G344" s="44"/>
      <c r="H344" s="44"/>
      <c r="I344" s="78"/>
      <c r="J344" s="78"/>
      <c r="K344" s="44"/>
      <c r="L344" s="44"/>
      <c r="M344" s="44"/>
      <c r="N344" s="44"/>
      <c r="O344" s="44"/>
      <c r="P344" s="44"/>
      <c r="Q344" s="44"/>
      <c r="R344" s="44"/>
      <c r="S344" s="44"/>
      <c r="T344" s="44"/>
      <c r="U344" s="44"/>
      <c r="V344" s="44"/>
      <c r="W344" s="44"/>
      <c r="X344" s="44"/>
      <c r="Y344" s="78"/>
      <c r="Z344" s="44"/>
      <c r="AA344" s="44"/>
      <c r="AB344" s="44"/>
      <c r="AC344" s="44"/>
      <c r="AD344" s="44"/>
      <c r="AE344" s="44"/>
      <c r="AF344" s="44"/>
      <c r="AG344" s="44"/>
      <c r="AH344" s="44"/>
      <c r="AI344" s="44"/>
      <c r="AJ344" s="44"/>
      <c r="AK344" s="44"/>
    </row>
    <row r="345" ht="14.25" customHeight="1">
      <c r="A345" s="44"/>
      <c r="B345" s="44"/>
      <c r="C345" s="44"/>
      <c r="D345" s="78"/>
      <c r="E345" s="78"/>
      <c r="F345" s="44"/>
      <c r="G345" s="44"/>
      <c r="H345" s="44"/>
      <c r="I345" s="78"/>
      <c r="J345" s="78"/>
      <c r="K345" s="44"/>
      <c r="L345" s="44"/>
      <c r="M345" s="44"/>
      <c r="N345" s="44"/>
      <c r="O345" s="44"/>
      <c r="P345" s="44"/>
      <c r="Q345" s="44"/>
      <c r="R345" s="44"/>
      <c r="S345" s="44"/>
      <c r="T345" s="44"/>
      <c r="U345" s="44"/>
      <c r="V345" s="44"/>
      <c r="W345" s="44"/>
      <c r="X345" s="44"/>
      <c r="Y345" s="78"/>
      <c r="Z345" s="44"/>
      <c r="AA345" s="44"/>
      <c r="AB345" s="44"/>
      <c r="AC345" s="44"/>
      <c r="AD345" s="44"/>
      <c r="AE345" s="44"/>
      <c r="AF345" s="44"/>
      <c r="AG345" s="44"/>
      <c r="AH345" s="44"/>
      <c r="AI345" s="44"/>
      <c r="AJ345" s="44"/>
      <c r="AK345" s="44"/>
    </row>
    <row r="346" ht="14.25" customHeight="1">
      <c r="A346" s="44"/>
      <c r="B346" s="44"/>
      <c r="C346" s="44"/>
      <c r="D346" s="78"/>
      <c r="E346" s="78"/>
      <c r="F346" s="44"/>
      <c r="G346" s="44"/>
      <c r="H346" s="44"/>
      <c r="I346" s="78"/>
      <c r="J346" s="78"/>
      <c r="K346" s="44"/>
      <c r="L346" s="44"/>
      <c r="M346" s="44"/>
      <c r="N346" s="44"/>
      <c r="O346" s="44"/>
      <c r="P346" s="44"/>
      <c r="Q346" s="44"/>
      <c r="R346" s="44"/>
      <c r="S346" s="44"/>
      <c r="T346" s="44"/>
      <c r="U346" s="44"/>
      <c r="V346" s="44"/>
      <c r="W346" s="44"/>
      <c r="X346" s="44"/>
      <c r="Y346" s="78"/>
      <c r="Z346" s="44"/>
      <c r="AA346" s="44"/>
      <c r="AB346" s="44"/>
      <c r="AC346" s="44"/>
      <c r="AD346" s="44"/>
      <c r="AE346" s="44"/>
      <c r="AF346" s="44"/>
      <c r="AG346" s="44"/>
      <c r="AH346" s="44"/>
      <c r="AI346" s="44"/>
      <c r="AJ346" s="44"/>
      <c r="AK346" s="44"/>
    </row>
    <row r="347" ht="14.25" customHeight="1">
      <c r="A347" s="44"/>
      <c r="B347" s="44"/>
      <c r="C347" s="44"/>
      <c r="D347" s="78"/>
      <c r="E347" s="78"/>
      <c r="F347" s="44"/>
      <c r="G347" s="44"/>
      <c r="H347" s="44"/>
      <c r="I347" s="78"/>
      <c r="J347" s="78"/>
      <c r="K347" s="44"/>
      <c r="L347" s="44"/>
      <c r="M347" s="44"/>
      <c r="N347" s="44"/>
      <c r="O347" s="44"/>
      <c r="P347" s="44"/>
      <c r="Q347" s="44"/>
      <c r="R347" s="44"/>
      <c r="S347" s="44"/>
      <c r="T347" s="44"/>
      <c r="U347" s="44"/>
      <c r="V347" s="44"/>
      <c r="W347" s="44"/>
      <c r="X347" s="44"/>
      <c r="Y347" s="78"/>
      <c r="Z347" s="44"/>
      <c r="AA347" s="44"/>
      <c r="AB347" s="44"/>
      <c r="AC347" s="44"/>
      <c r="AD347" s="44"/>
      <c r="AE347" s="44"/>
      <c r="AF347" s="44"/>
      <c r="AG347" s="44"/>
      <c r="AH347" s="44"/>
      <c r="AI347" s="44"/>
      <c r="AJ347" s="44"/>
      <c r="AK347" s="44"/>
    </row>
    <row r="348" ht="14.25" customHeight="1">
      <c r="A348" s="44"/>
      <c r="B348" s="44"/>
      <c r="C348" s="44"/>
      <c r="D348" s="78"/>
      <c r="E348" s="78"/>
      <c r="F348" s="44"/>
      <c r="G348" s="44"/>
      <c r="H348" s="44"/>
      <c r="I348" s="78"/>
      <c r="J348" s="78"/>
      <c r="K348" s="44"/>
      <c r="L348" s="44"/>
      <c r="M348" s="44"/>
      <c r="N348" s="44"/>
      <c r="O348" s="44"/>
      <c r="P348" s="44"/>
      <c r="Q348" s="44"/>
      <c r="R348" s="44"/>
      <c r="S348" s="44"/>
      <c r="T348" s="44"/>
      <c r="U348" s="44"/>
      <c r="V348" s="44"/>
      <c r="W348" s="44"/>
      <c r="X348" s="44"/>
      <c r="Y348" s="78"/>
      <c r="Z348" s="44"/>
      <c r="AA348" s="44"/>
      <c r="AB348" s="44"/>
      <c r="AC348" s="44"/>
      <c r="AD348" s="44"/>
      <c r="AE348" s="44"/>
      <c r="AF348" s="44"/>
      <c r="AG348" s="44"/>
      <c r="AH348" s="44"/>
      <c r="AI348" s="44"/>
      <c r="AJ348" s="44"/>
      <c r="AK348" s="44"/>
    </row>
    <row r="349" ht="14.25" customHeight="1">
      <c r="A349" s="44"/>
      <c r="B349" s="44"/>
      <c r="C349" s="44"/>
      <c r="D349" s="78"/>
      <c r="E349" s="78"/>
      <c r="F349" s="44"/>
      <c r="G349" s="44"/>
      <c r="H349" s="44"/>
      <c r="I349" s="78"/>
      <c r="J349" s="78"/>
      <c r="K349" s="44"/>
      <c r="L349" s="44"/>
      <c r="M349" s="44"/>
      <c r="N349" s="44"/>
      <c r="O349" s="44"/>
      <c r="P349" s="44"/>
      <c r="Q349" s="44"/>
      <c r="R349" s="44"/>
      <c r="S349" s="44"/>
      <c r="T349" s="44"/>
      <c r="U349" s="44"/>
      <c r="V349" s="44"/>
      <c r="W349" s="44"/>
      <c r="X349" s="44"/>
      <c r="Y349" s="78"/>
      <c r="Z349" s="44"/>
      <c r="AA349" s="44"/>
      <c r="AB349" s="44"/>
      <c r="AC349" s="44"/>
      <c r="AD349" s="44"/>
      <c r="AE349" s="44"/>
      <c r="AF349" s="44"/>
      <c r="AG349" s="44"/>
      <c r="AH349" s="44"/>
      <c r="AI349" s="44"/>
      <c r="AJ349" s="44"/>
      <c r="AK349" s="44"/>
    </row>
    <row r="350" ht="14.25" customHeight="1">
      <c r="A350" s="44"/>
      <c r="B350" s="44"/>
      <c r="C350" s="44"/>
      <c r="D350" s="78"/>
      <c r="E350" s="78"/>
      <c r="F350" s="44"/>
      <c r="G350" s="44"/>
      <c r="H350" s="44"/>
      <c r="I350" s="78"/>
      <c r="J350" s="78"/>
      <c r="K350" s="44"/>
      <c r="L350" s="44"/>
      <c r="M350" s="44"/>
      <c r="N350" s="44"/>
      <c r="O350" s="44"/>
      <c r="P350" s="44"/>
      <c r="Q350" s="44"/>
      <c r="R350" s="44"/>
      <c r="S350" s="44"/>
      <c r="T350" s="44"/>
      <c r="U350" s="44"/>
      <c r="V350" s="44"/>
      <c r="W350" s="44"/>
      <c r="X350" s="44"/>
      <c r="Y350" s="78"/>
      <c r="Z350" s="44"/>
      <c r="AA350" s="44"/>
      <c r="AB350" s="44"/>
      <c r="AC350" s="44"/>
      <c r="AD350" s="44"/>
      <c r="AE350" s="44"/>
      <c r="AF350" s="44"/>
      <c r="AG350" s="44"/>
      <c r="AH350" s="44"/>
      <c r="AI350" s="44"/>
      <c r="AJ350" s="44"/>
      <c r="AK350" s="44"/>
    </row>
    <row r="351" ht="14.25" customHeight="1">
      <c r="A351" s="44"/>
      <c r="B351" s="44"/>
      <c r="C351" s="44"/>
      <c r="D351" s="78"/>
      <c r="E351" s="78"/>
      <c r="F351" s="44"/>
      <c r="G351" s="44"/>
      <c r="H351" s="44"/>
      <c r="I351" s="78"/>
      <c r="J351" s="78"/>
      <c r="K351" s="44"/>
      <c r="L351" s="44"/>
      <c r="M351" s="44"/>
      <c r="N351" s="44"/>
      <c r="O351" s="44"/>
      <c r="P351" s="44"/>
      <c r="Q351" s="44"/>
      <c r="R351" s="44"/>
      <c r="S351" s="44"/>
      <c r="T351" s="44"/>
      <c r="U351" s="44"/>
      <c r="V351" s="44"/>
      <c r="W351" s="44"/>
      <c r="X351" s="44"/>
      <c r="Y351" s="78"/>
      <c r="Z351" s="44"/>
      <c r="AA351" s="44"/>
      <c r="AB351" s="44"/>
      <c r="AC351" s="44"/>
      <c r="AD351" s="44"/>
      <c r="AE351" s="44"/>
      <c r="AF351" s="44"/>
      <c r="AG351" s="44"/>
      <c r="AH351" s="44"/>
      <c r="AI351" s="44"/>
      <c r="AJ351" s="44"/>
      <c r="AK351" s="44"/>
    </row>
    <row r="352" ht="14.25" customHeight="1">
      <c r="A352" s="44"/>
      <c r="B352" s="44"/>
      <c r="C352" s="44"/>
      <c r="D352" s="78"/>
      <c r="E352" s="78"/>
      <c r="F352" s="44"/>
      <c r="G352" s="44"/>
      <c r="H352" s="44"/>
      <c r="I352" s="78"/>
      <c r="J352" s="78"/>
      <c r="K352" s="44"/>
      <c r="L352" s="44"/>
      <c r="M352" s="44"/>
      <c r="N352" s="44"/>
      <c r="O352" s="44"/>
      <c r="P352" s="44"/>
      <c r="Q352" s="44"/>
      <c r="R352" s="44"/>
      <c r="S352" s="44"/>
      <c r="T352" s="44"/>
      <c r="U352" s="44"/>
      <c r="V352" s="44"/>
      <c r="W352" s="44"/>
      <c r="X352" s="44"/>
      <c r="Y352" s="78"/>
      <c r="Z352" s="44"/>
      <c r="AA352" s="44"/>
      <c r="AB352" s="44"/>
      <c r="AC352" s="44"/>
      <c r="AD352" s="44"/>
      <c r="AE352" s="44"/>
      <c r="AF352" s="44"/>
      <c r="AG352" s="44"/>
      <c r="AH352" s="44"/>
      <c r="AI352" s="44"/>
      <c r="AJ352" s="44"/>
      <c r="AK352" s="44"/>
    </row>
    <row r="353" ht="14.25" customHeight="1">
      <c r="A353" s="44"/>
      <c r="B353" s="44"/>
      <c r="C353" s="44"/>
      <c r="D353" s="78"/>
      <c r="E353" s="78"/>
      <c r="F353" s="44"/>
      <c r="G353" s="44"/>
      <c r="H353" s="44"/>
      <c r="I353" s="78"/>
      <c r="J353" s="78"/>
      <c r="K353" s="44"/>
      <c r="L353" s="44"/>
      <c r="M353" s="44"/>
      <c r="N353" s="44"/>
      <c r="O353" s="44"/>
      <c r="P353" s="44"/>
      <c r="Q353" s="44"/>
      <c r="R353" s="44"/>
      <c r="S353" s="44"/>
      <c r="T353" s="44"/>
      <c r="U353" s="44"/>
      <c r="V353" s="44"/>
      <c r="W353" s="44"/>
      <c r="X353" s="44"/>
      <c r="Y353" s="78"/>
      <c r="Z353" s="44"/>
      <c r="AA353" s="44"/>
      <c r="AB353" s="44"/>
      <c r="AC353" s="44"/>
      <c r="AD353" s="44"/>
      <c r="AE353" s="44"/>
      <c r="AF353" s="44"/>
      <c r="AG353" s="44"/>
      <c r="AH353" s="44"/>
      <c r="AI353" s="44"/>
      <c r="AJ353" s="44"/>
      <c r="AK353" s="44"/>
    </row>
    <row r="354" ht="14.25" customHeight="1">
      <c r="A354" s="44"/>
      <c r="B354" s="44"/>
      <c r="C354" s="44"/>
      <c r="D354" s="78"/>
      <c r="E354" s="78"/>
      <c r="F354" s="44"/>
      <c r="G354" s="44"/>
      <c r="H354" s="44"/>
      <c r="I354" s="78"/>
      <c r="J354" s="78"/>
      <c r="K354" s="44"/>
      <c r="L354" s="44"/>
      <c r="M354" s="44"/>
      <c r="N354" s="44"/>
      <c r="O354" s="44"/>
      <c r="P354" s="44"/>
      <c r="Q354" s="44"/>
      <c r="R354" s="44"/>
      <c r="S354" s="44"/>
      <c r="T354" s="44"/>
      <c r="U354" s="44"/>
      <c r="V354" s="44"/>
      <c r="W354" s="44"/>
      <c r="X354" s="44"/>
      <c r="Y354" s="78"/>
      <c r="Z354" s="44"/>
      <c r="AA354" s="44"/>
      <c r="AB354" s="44"/>
      <c r="AC354" s="44"/>
      <c r="AD354" s="44"/>
      <c r="AE354" s="44"/>
      <c r="AF354" s="44"/>
      <c r="AG354" s="44"/>
      <c r="AH354" s="44"/>
      <c r="AI354" s="44"/>
      <c r="AJ354" s="44"/>
      <c r="AK354" s="44"/>
    </row>
    <row r="355" ht="14.25" customHeight="1">
      <c r="A355" s="44"/>
      <c r="B355" s="44"/>
      <c r="C355" s="44"/>
      <c r="D355" s="78"/>
      <c r="E355" s="78"/>
      <c r="F355" s="44"/>
      <c r="G355" s="44"/>
      <c r="H355" s="44"/>
      <c r="I355" s="78"/>
      <c r="J355" s="78"/>
      <c r="K355" s="44"/>
      <c r="L355" s="44"/>
      <c r="M355" s="44"/>
      <c r="N355" s="44"/>
      <c r="O355" s="44"/>
      <c r="P355" s="44"/>
      <c r="Q355" s="44"/>
      <c r="R355" s="44"/>
      <c r="S355" s="44"/>
      <c r="T355" s="44"/>
      <c r="U355" s="44"/>
      <c r="V355" s="44"/>
      <c r="W355" s="44"/>
      <c r="X355" s="44"/>
      <c r="Y355" s="78"/>
      <c r="Z355" s="44"/>
      <c r="AA355" s="44"/>
      <c r="AB355" s="44"/>
      <c r="AC355" s="44"/>
      <c r="AD355" s="44"/>
      <c r="AE355" s="44"/>
      <c r="AF355" s="44"/>
      <c r="AG355" s="44"/>
      <c r="AH355" s="44"/>
      <c r="AI355" s="44"/>
      <c r="AJ355" s="44"/>
      <c r="AK355" s="44"/>
    </row>
    <row r="356" ht="14.25" customHeight="1">
      <c r="A356" s="44"/>
      <c r="B356" s="44"/>
      <c r="C356" s="44"/>
      <c r="D356" s="78"/>
      <c r="E356" s="78"/>
      <c r="F356" s="44"/>
      <c r="G356" s="44"/>
      <c r="H356" s="44"/>
      <c r="I356" s="78"/>
      <c r="J356" s="78"/>
      <c r="K356" s="44"/>
      <c r="L356" s="44"/>
      <c r="M356" s="44"/>
      <c r="N356" s="44"/>
      <c r="O356" s="44"/>
      <c r="P356" s="44"/>
      <c r="Q356" s="44"/>
      <c r="R356" s="44"/>
      <c r="S356" s="44"/>
      <c r="T356" s="44"/>
      <c r="U356" s="44"/>
      <c r="V356" s="44"/>
      <c r="W356" s="44"/>
      <c r="X356" s="44"/>
      <c r="Y356" s="78"/>
      <c r="Z356" s="44"/>
      <c r="AA356" s="44"/>
      <c r="AB356" s="44"/>
      <c r="AC356" s="44"/>
      <c r="AD356" s="44"/>
      <c r="AE356" s="44"/>
      <c r="AF356" s="44"/>
      <c r="AG356" s="44"/>
      <c r="AH356" s="44"/>
      <c r="AI356" s="44"/>
      <c r="AJ356" s="44"/>
      <c r="AK356" s="44"/>
    </row>
    <row r="357" ht="14.25" customHeight="1">
      <c r="A357" s="44"/>
      <c r="B357" s="44"/>
      <c r="C357" s="44"/>
      <c r="D357" s="78"/>
      <c r="E357" s="78"/>
      <c r="F357" s="44"/>
      <c r="G357" s="44"/>
      <c r="H357" s="44"/>
      <c r="I357" s="78"/>
      <c r="J357" s="78"/>
      <c r="K357" s="44"/>
      <c r="L357" s="44"/>
      <c r="M357" s="44"/>
      <c r="N357" s="44"/>
      <c r="O357" s="44"/>
      <c r="P357" s="44"/>
      <c r="Q357" s="44"/>
      <c r="R357" s="44"/>
      <c r="S357" s="44"/>
      <c r="T357" s="44"/>
      <c r="U357" s="44"/>
      <c r="V357" s="44"/>
      <c r="W357" s="44"/>
      <c r="X357" s="44"/>
      <c r="Y357" s="78"/>
      <c r="Z357" s="44"/>
      <c r="AA357" s="44"/>
      <c r="AB357" s="44"/>
      <c r="AC357" s="44"/>
      <c r="AD357" s="44"/>
      <c r="AE357" s="44"/>
      <c r="AF357" s="44"/>
      <c r="AG357" s="44"/>
      <c r="AH357" s="44"/>
      <c r="AI357" s="44"/>
      <c r="AJ357" s="44"/>
      <c r="AK357" s="44"/>
    </row>
    <row r="358" ht="14.25" customHeight="1">
      <c r="A358" s="44"/>
      <c r="B358" s="44"/>
      <c r="C358" s="44"/>
      <c r="D358" s="78"/>
      <c r="E358" s="78"/>
      <c r="F358" s="44"/>
      <c r="G358" s="44"/>
      <c r="H358" s="44"/>
      <c r="I358" s="78"/>
      <c r="J358" s="78"/>
      <c r="K358" s="44"/>
      <c r="L358" s="44"/>
      <c r="M358" s="44"/>
      <c r="N358" s="44"/>
      <c r="O358" s="44"/>
      <c r="P358" s="44"/>
      <c r="Q358" s="44"/>
      <c r="R358" s="44"/>
      <c r="S358" s="44"/>
      <c r="T358" s="44"/>
      <c r="U358" s="44"/>
      <c r="V358" s="44"/>
      <c r="W358" s="44"/>
      <c r="X358" s="44"/>
      <c r="Y358" s="78"/>
      <c r="Z358" s="44"/>
      <c r="AA358" s="44"/>
      <c r="AB358" s="44"/>
      <c r="AC358" s="44"/>
      <c r="AD358" s="44"/>
      <c r="AE358" s="44"/>
      <c r="AF358" s="44"/>
      <c r="AG358" s="44"/>
      <c r="AH358" s="44"/>
      <c r="AI358" s="44"/>
      <c r="AJ358" s="44"/>
      <c r="AK358" s="44"/>
    </row>
    <row r="359" ht="14.25" customHeight="1">
      <c r="A359" s="44"/>
      <c r="B359" s="44"/>
      <c r="C359" s="44"/>
      <c r="D359" s="78"/>
      <c r="E359" s="78"/>
      <c r="F359" s="44"/>
      <c r="G359" s="44"/>
      <c r="H359" s="44"/>
      <c r="I359" s="78"/>
      <c r="J359" s="78"/>
      <c r="K359" s="44"/>
      <c r="L359" s="44"/>
      <c r="M359" s="44"/>
      <c r="N359" s="44"/>
      <c r="O359" s="44"/>
      <c r="P359" s="44"/>
      <c r="Q359" s="44"/>
      <c r="R359" s="44"/>
      <c r="S359" s="44"/>
      <c r="T359" s="44"/>
      <c r="U359" s="44"/>
      <c r="V359" s="44"/>
      <c r="W359" s="44"/>
      <c r="X359" s="44"/>
      <c r="Y359" s="78"/>
      <c r="Z359" s="44"/>
      <c r="AA359" s="44"/>
      <c r="AB359" s="44"/>
      <c r="AC359" s="44"/>
      <c r="AD359" s="44"/>
      <c r="AE359" s="44"/>
      <c r="AF359" s="44"/>
      <c r="AG359" s="44"/>
      <c r="AH359" s="44"/>
      <c r="AI359" s="44"/>
      <c r="AJ359" s="44"/>
      <c r="AK359" s="44"/>
    </row>
    <row r="360" ht="14.25" customHeight="1">
      <c r="A360" s="44"/>
      <c r="B360" s="44"/>
      <c r="C360" s="44"/>
      <c r="D360" s="78"/>
      <c r="E360" s="78"/>
      <c r="F360" s="44"/>
      <c r="G360" s="44"/>
      <c r="H360" s="44"/>
      <c r="I360" s="78"/>
      <c r="J360" s="78"/>
      <c r="K360" s="44"/>
      <c r="L360" s="44"/>
      <c r="M360" s="44"/>
      <c r="N360" s="44"/>
      <c r="O360" s="44"/>
      <c r="P360" s="44"/>
      <c r="Q360" s="44"/>
      <c r="R360" s="44"/>
      <c r="S360" s="44"/>
      <c r="T360" s="44"/>
      <c r="U360" s="44"/>
      <c r="V360" s="44"/>
      <c r="W360" s="44"/>
      <c r="X360" s="44"/>
      <c r="Y360" s="78"/>
      <c r="Z360" s="44"/>
      <c r="AA360" s="44"/>
      <c r="AB360" s="44"/>
      <c r="AC360" s="44"/>
      <c r="AD360" s="44"/>
      <c r="AE360" s="44"/>
      <c r="AF360" s="44"/>
      <c r="AG360" s="44"/>
      <c r="AH360" s="44"/>
      <c r="AI360" s="44"/>
      <c r="AJ360" s="44"/>
      <c r="AK360" s="44"/>
    </row>
    <row r="361" ht="14.25" customHeight="1">
      <c r="A361" s="44"/>
      <c r="B361" s="44"/>
      <c r="C361" s="44"/>
      <c r="D361" s="78"/>
      <c r="E361" s="78"/>
      <c r="F361" s="44"/>
      <c r="G361" s="44"/>
      <c r="H361" s="44"/>
      <c r="I361" s="78"/>
      <c r="J361" s="78"/>
      <c r="K361" s="44"/>
      <c r="L361" s="44"/>
      <c r="M361" s="44"/>
      <c r="N361" s="44"/>
      <c r="O361" s="44"/>
      <c r="P361" s="44"/>
      <c r="Q361" s="44"/>
      <c r="R361" s="44"/>
      <c r="S361" s="44"/>
      <c r="T361" s="44"/>
      <c r="U361" s="44"/>
      <c r="V361" s="44"/>
      <c r="W361" s="44"/>
      <c r="X361" s="44"/>
      <c r="Y361" s="78"/>
      <c r="Z361" s="44"/>
      <c r="AA361" s="44"/>
      <c r="AB361" s="44"/>
      <c r="AC361" s="44"/>
      <c r="AD361" s="44"/>
      <c r="AE361" s="44"/>
      <c r="AF361" s="44"/>
      <c r="AG361" s="44"/>
      <c r="AH361" s="44"/>
      <c r="AI361" s="44"/>
      <c r="AJ361" s="44"/>
      <c r="AK361" s="44"/>
    </row>
    <row r="362" ht="14.25" customHeight="1">
      <c r="A362" s="44"/>
      <c r="B362" s="44"/>
      <c r="C362" s="44"/>
      <c r="D362" s="78"/>
      <c r="E362" s="78"/>
      <c r="F362" s="44"/>
      <c r="G362" s="44"/>
      <c r="H362" s="44"/>
      <c r="I362" s="78"/>
      <c r="J362" s="78"/>
      <c r="K362" s="44"/>
      <c r="L362" s="44"/>
      <c r="M362" s="44"/>
      <c r="N362" s="44"/>
      <c r="O362" s="44"/>
      <c r="P362" s="44"/>
      <c r="Q362" s="44"/>
      <c r="R362" s="44"/>
      <c r="S362" s="44"/>
      <c r="T362" s="44"/>
      <c r="U362" s="44"/>
      <c r="V362" s="44"/>
      <c r="W362" s="44"/>
      <c r="X362" s="44"/>
      <c r="Y362" s="78"/>
      <c r="Z362" s="44"/>
      <c r="AA362" s="44"/>
      <c r="AB362" s="44"/>
      <c r="AC362" s="44"/>
      <c r="AD362" s="44"/>
      <c r="AE362" s="44"/>
      <c r="AF362" s="44"/>
      <c r="AG362" s="44"/>
      <c r="AH362" s="44"/>
      <c r="AI362" s="44"/>
      <c r="AJ362" s="44"/>
      <c r="AK362" s="44"/>
    </row>
    <row r="363" ht="14.25" customHeight="1">
      <c r="A363" s="44"/>
      <c r="B363" s="44"/>
      <c r="C363" s="44"/>
      <c r="D363" s="78"/>
      <c r="E363" s="78"/>
      <c r="F363" s="44"/>
      <c r="G363" s="44"/>
      <c r="H363" s="44"/>
      <c r="I363" s="78"/>
      <c r="J363" s="78"/>
      <c r="K363" s="44"/>
      <c r="L363" s="44"/>
      <c r="M363" s="44"/>
      <c r="N363" s="44"/>
      <c r="O363" s="44"/>
      <c r="P363" s="44"/>
      <c r="Q363" s="44"/>
      <c r="R363" s="44"/>
      <c r="S363" s="44"/>
      <c r="T363" s="44"/>
      <c r="U363" s="44"/>
      <c r="V363" s="44"/>
      <c r="W363" s="44"/>
      <c r="X363" s="44"/>
      <c r="Y363" s="78"/>
      <c r="Z363" s="44"/>
      <c r="AA363" s="44"/>
      <c r="AB363" s="44"/>
      <c r="AC363" s="44"/>
      <c r="AD363" s="44"/>
      <c r="AE363" s="44"/>
      <c r="AF363" s="44"/>
      <c r="AG363" s="44"/>
      <c r="AH363" s="44"/>
      <c r="AI363" s="44"/>
      <c r="AJ363" s="44"/>
      <c r="AK363" s="44"/>
    </row>
    <row r="364" ht="14.25" customHeight="1">
      <c r="A364" s="44"/>
      <c r="B364" s="44"/>
      <c r="C364" s="44"/>
      <c r="D364" s="78"/>
      <c r="E364" s="78"/>
      <c r="F364" s="44"/>
      <c r="G364" s="44"/>
      <c r="H364" s="44"/>
      <c r="I364" s="78"/>
      <c r="J364" s="78"/>
      <c r="K364" s="44"/>
      <c r="L364" s="44"/>
      <c r="M364" s="44"/>
      <c r="N364" s="44"/>
      <c r="O364" s="44"/>
      <c r="P364" s="44"/>
      <c r="Q364" s="44"/>
      <c r="R364" s="44"/>
      <c r="S364" s="44"/>
      <c r="T364" s="44"/>
      <c r="U364" s="44"/>
      <c r="V364" s="44"/>
      <c r="W364" s="44"/>
      <c r="X364" s="44"/>
      <c r="Y364" s="78"/>
      <c r="Z364" s="44"/>
      <c r="AA364" s="44"/>
      <c r="AB364" s="44"/>
      <c r="AC364" s="44"/>
      <c r="AD364" s="44"/>
      <c r="AE364" s="44"/>
      <c r="AF364" s="44"/>
      <c r="AG364" s="44"/>
      <c r="AH364" s="44"/>
      <c r="AI364" s="44"/>
      <c r="AJ364" s="44"/>
      <c r="AK364" s="44"/>
    </row>
    <row r="365" ht="14.25" customHeight="1">
      <c r="A365" s="44"/>
      <c r="B365" s="44"/>
      <c r="C365" s="44"/>
      <c r="D365" s="78"/>
      <c r="E365" s="78"/>
      <c r="F365" s="44"/>
      <c r="G365" s="44"/>
      <c r="H365" s="44"/>
      <c r="I365" s="78"/>
      <c r="J365" s="78"/>
      <c r="K365" s="44"/>
      <c r="L365" s="44"/>
      <c r="M365" s="44"/>
      <c r="N365" s="44"/>
      <c r="O365" s="44"/>
      <c r="P365" s="44"/>
      <c r="Q365" s="44"/>
      <c r="R365" s="44"/>
      <c r="S365" s="44"/>
      <c r="T365" s="44"/>
      <c r="U365" s="44"/>
      <c r="V365" s="44"/>
      <c r="W365" s="44"/>
      <c r="X365" s="44"/>
      <c r="Y365" s="78"/>
      <c r="Z365" s="44"/>
      <c r="AA365" s="44"/>
      <c r="AB365" s="44"/>
      <c r="AC365" s="44"/>
      <c r="AD365" s="44"/>
      <c r="AE365" s="44"/>
      <c r="AF365" s="44"/>
      <c r="AG365" s="44"/>
      <c r="AH365" s="44"/>
      <c r="AI365" s="44"/>
      <c r="AJ365" s="44"/>
      <c r="AK365" s="44"/>
    </row>
    <row r="366" ht="14.25" customHeight="1">
      <c r="A366" s="44"/>
      <c r="B366" s="44"/>
      <c r="C366" s="44"/>
      <c r="D366" s="78"/>
      <c r="E366" s="78"/>
      <c r="F366" s="44"/>
      <c r="G366" s="44"/>
      <c r="H366" s="44"/>
      <c r="I366" s="78"/>
      <c r="J366" s="78"/>
      <c r="K366" s="44"/>
      <c r="L366" s="44"/>
      <c r="M366" s="44"/>
      <c r="N366" s="44"/>
      <c r="O366" s="44"/>
      <c r="P366" s="44"/>
      <c r="Q366" s="44"/>
      <c r="R366" s="44"/>
      <c r="S366" s="44"/>
      <c r="T366" s="44"/>
      <c r="U366" s="44"/>
      <c r="V366" s="44"/>
      <c r="W366" s="44"/>
      <c r="X366" s="44"/>
      <c r="Y366" s="78"/>
      <c r="Z366" s="44"/>
      <c r="AA366" s="44"/>
      <c r="AB366" s="44"/>
      <c r="AC366" s="44"/>
      <c r="AD366" s="44"/>
      <c r="AE366" s="44"/>
      <c r="AF366" s="44"/>
      <c r="AG366" s="44"/>
      <c r="AH366" s="44"/>
      <c r="AI366" s="44"/>
      <c r="AJ366" s="44"/>
      <c r="AK366" s="44"/>
    </row>
    <row r="367" ht="14.25" customHeight="1">
      <c r="A367" s="44"/>
      <c r="B367" s="44"/>
      <c r="C367" s="44"/>
      <c r="D367" s="78"/>
      <c r="E367" s="78"/>
      <c r="F367" s="44"/>
      <c r="G367" s="44"/>
      <c r="H367" s="44"/>
      <c r="I367" s="78"/>
      <c r="J367" s="78"/>
      <c r="K367" s="44"/>
      <c r="L367" s="44"/>
      <c r="M367" s="44"/>
      <c r="N367" s="44"/>
      <c r="O367" s="44"/>
      <c r="P367" s="44"/>
      <c r="Q367" s="44"/>
      <c r="R367" s="44"/>
      <c r="S367" s="44"/>
      <c r="T367" s="44"/>
      <c r="U367" s="44"/>
      <c r="V367" s="44"/>
      <c r="W367" s="44"/>
      <c r="X367" s="44"/>
      <c r="Y367" s="78"/>
      <c r="Z367" s="44"/>
      <c r="AA367" s="44"/>
      <c r="AB367" s="44"/>
      <c r="AC367" s="44"/>
      <c r="AD367" s="44"/>
      <c r="AE367" s="44"/>
      <c r="AF367" s="44"/>
      <c r="AG367" s="44"/>
      <c r="AH367" s="44"/>
      <c r="AI367" s="44"/>
      <c r="AJ367" s="44"/>
      <c r="AK367" s="44"/>
    </row>
    <row r="368" ht="14.25" customHeight="1">
      <c r="A368" s="44"/>
      <c r="B368" s="44"/>
      <c r="C368" s="44"/>
      <c r="D368" s="78"/>
      <c r="E368" s="78"/>
      <c r="F368" s="44"/>
      <c r="G368" s="44"/>
      <c r="H368" s="44"/>
      <c r="I368" s="78"/>
      <c r="J368" s="78"/>
      <c r="K368" s="44"/>
      <c r="L368" s="44"/>
      <c r="M368" s="44"/>
      <c r="N368" s="44"/>
      <c r="O368" s="44"/>
      <c r="P368" s="44"/>
      <c r="Q368" s="44"/>
      <c r="R368" s="44"/>
      <c r="S368" s="44"/>
      <c r="T368" s="44"/>
      <c r="U368" s="44"/>
      <c r="V368" s="44"/>
      <c r="W368" s="44"/>
      <c r="X368" s="44"/>
      <c r="Y368" s="78"/>
      <c r="Z368" s="44"/>
      <c r="AA368" s="44"/>
      <c r="AB368" s="44"/>
      <c r="AC368" s="44"/>
      <c r="AD368" s="44"/>
      <c r="AE368" s="44"/>
      <c r="AF368" s="44"/>
      <c r="AG368" s="44"/>
      <c r="AH368" s="44"/>
      <c r="AI368" s="44"/>
      <c r="AJ368" s="44"/>
      <c r="AK368" s="44"/>
    </row>
    <row r="369" ht="14.25" customHeight="1">
      <c r="A369" s="44"/>
      <c r="B369" s="44"/>
      <c r="C369" s="44"/>
      <c r="D369" s="78"/>
      <c r="E369" s="78"/>
      <c r="F369" s="44"/>
      <c r="G369" s="44"/>
      <c r="H369" s="44"/>
      <c r="I369" s="78"/>
      <c r="J369" s="78"/>
      <c r="K369" s="44"/>
      <c r="L369" s="44"/>
      <c r="M369" s="44"/>
      <c r="N369" s="44"/>
      <c r="O369" s="44"/>
      <c r="P369" s="44"/>
      <c r="Q369" s="44"/>
      <c r="R369" s="44"/>
      <c r="S369" s="44"/>
      <c r="T369" s="44"/>
      <c r="U369" s="44"/>
      <c r="V369" s="44"/>
      <c r="W369" s="44"/>
      <c r="X369" s="44"/>
      <c r="Y369" s="78"/>
      <c r="Z369" s="44"/>
      <c r="AA369" s="44"/>
      <c r="AB369" s="44"/>
      <c r="AC369" s="44"/>
      <c r="AD369" s="44"/>
      <c r="AE369" s="44"/>
      <c r="AF369" s="44"/>
      <c r="AG369" s="44"/>
      <c r="AH369" s="44"/>
      <c r="AI369" s="44"/>
      <c r="AJ369" s="44"/>
      <c r="AK369" s="44"/>
    </row>
    <row r="370" ht="14.25" customHeight="1">
      <c r="A370" s="44"/>
      <c r="B370" s="44"/>
      <c r="C370" s="44"/>
      <c r="D370" s="78"/>
      <c r="E370" s="78"/>
      <c r="F370" s="44"/>
      <c r="G370" s="44"/>
      <c r="H370" s="44"/>
      <c r="I370" s="78"/>
      <c r="J370" s="78"/>
      <c r="K370" s="44"/>
      <c r="L370" s="44"/>
      <c r="M370" s="44"/>
      <c r="N370" s="44"/>
      <c r="O370" s="44"/>
      <c r="P370" s="44"/>
      <c r="Q370" s="44"/>
      <c r="R370" s="44"/>
      <c r="S370" s="44"/>
      <c r="T370" s="44"/>
      <c r="U370" s="44"/>
      <c r="V370" s="44"/>
      <c r="W370" s="44"/>
      <c r="X370" s="44"/>
      <c r="Y370" s="78"/>
      <c r="Z370" s="44"/>
      <c r="AA370" s="44"/>
      <c r="AB370" s="44"/>
      <c r="AC370" s="44"/>
      <c r="AD370" s="44"/>
      <c r="AE370" s="44"/>
      <c r="AF370" s="44"/>
      <c r="AG370" s="44"/>
      <c r="AH370" s="44"/>
      <c r="AI370" s="44"/>
      <c r="AJ370" s="44"/>
      <c r="AK370" s="44"/>
    </row>
    <row r="371" ht="14.25" customHeight="1">
      <c r="A371" s="44"/>
      <c r="B371" s="44"/>
      <c r="C371" s="44"/>
      <c r="D371" s="78"/>
      <c r="E371" s="78"/>
      <c r="F371" s="44"/>
      <c r="G371" s="44"/>
      <c r="H371" s="44"/>
      <c r="I371" s="78"/>
      <c r="J371" s="78"/>
      <c r="K371" s="44"/>
      <c r="L371" s="44"/>
      <c r="M371" s="44"/>
      <c r="N371" s="44"/>
      <c r="O371" s="44"/>
      <c r="P371" s="44"/>
      <c r="Q371" s="44"/>
      <c r="R371" s="44"/>
      <c r="S371" s="44"/>
      <c r="T371" s="44"/>
      <c r="U371" s="44"/>
      <c r="V371" s="44"/>
      <c r="W371" s="44"/>
      <c r="X371" s="44"/>
      <c r="Y371" s="78"/>
      <c r="Z371" s="44"/>
      <c r="AA371" s="44"/>
      <c r="AB371" s="44"/>
      <c r="AC371" s="44"/>
      <c r="AD371" s="44"/>
      <c r="AE371" s="44"/>
      <c r="AF371" s="44"/>
      <c r="AG371" s="44"/>
      <c r="AH371" s="44"/>
      <c r="AI371" s="44"/>
      <c r="AJ371" s="44"/>
      <c r="AK371" s="44"/>
    </row>
    <row r="372" ht="14.25" customHeight="1">
      <c r="A372" s="44"/>
      <c r="B372" s="44"/>
      <c r="C372" s="44"/>
      <c r="D372" s="78"/>
      <c r="E372" s="78"/>
      <c r="F372" s="44"/>
      <c r="G372" s="44"/>
      <c r="H372" s="44"/>
      <c r="I372" s="78"/>
      <c r="J372" s="78"/>
      <c r="K372" s="44"/>
      <c r="L372" s="44"/>
      <c r="M372" s="44"/>
      <c r="N372" s="44"/>
      <c r="O372" s="44"/>
      <c r="P372" s="44"/>
      <c r="Q372" s="44"/>
      <c r="R372" s="44"/>
      <c r="S372" s="44"/>
      <c r="T372" s="44"/>
      <c r="U372" s="44"/>
      <c r="V372" s="44"/>
      <c r="W372" s="44"/>
      <c r="X372" s="44"/>
      <c r="Y372" s="78"/>
      <c r="Z372" s="44"/>
      <c r="AA372" s="44"/>
      <c r="AB372" s="44"/>
      <c r="AC372" s="44"/>
      <c r="AD372" s="44"/>
      <c r="AE372" s="44"/>
      <c r="AF372" s="44"/>
      <c r="AG372" s="44"/>
      <c r="AH372" s="44"/>
      <c r="AI372" s="44"/>
      <c r="AJ372" s="44"/>
      <c r="AK372" s="44"/>
    </row>
    <row r="373" ht="14.25" customHeight="1">
      <c r="A373" s="44"/>
      <c r="B373" s="44"/>
      <c r="C373" s="44"/>
      <c r="D373" s="78"/>
      <c r="E373" s="78"/>
      <c r="F373" s="44"/>
      <c r="G373" s="44"/>
      <c r="H373" s="44"/>
      <c r="I373" s="78"/>
      <c r="J373" s="78"/>
      <c r="K373" s="44"/>
      <c r="L373" s="44"/>
      <c r="M373" s="44"/>
      <c r="N373" s="44"/>
      <c r="O373" s="44"/>
      <c r="P373" s="44"/>
      <c r="Q373" s="44"/>
      <c r="R373" s="44"/>
      <c r="S373" s="44"/>
      <c r="T373" s="44"/>
      <c r="U373" s="44"/>
      <c r="V373" s="44"/>
      <c r="W373" s="44"/>
      <c r="X373" s="44"/>
      <c r="Y373" s="78"/>
      <c r="Z373" s="44"/>
      <c r="AA373" s="44"/>
      <c r="AB373" s="44"/>
      <c r="AC373" s="44"/>
      <c r="AD373" s="44"/>
      <c r="AE373" s="44"/>
      <c r="AF373" s="44"/>
      <c r="AG373" s="44"/>
      <c r="AH373" s="44"/>
      <c r="AI373" s="44"/>
      <c r="AJ373" s="44"/>
      <c r="AK373" s="44"/>
    </row>
    <row r="374" ht="14.25" customHeight="1">
      <c r="A374" s="44"/>
      <c r="B374" s="44"/>
      <c r="C374" s="44"/>
      <c r="D374" s="78"/>
      <c r="E374" s="78"/>
      <c r="F374" s="44"/>
      <c r="G374" s="44"/>
      <c r="H374" s="44"/>
      <c r="I374" s="78"/>
      <c r="J374" s="78"/>
      <c r="K374" s="44"/>
      <c r="L374" s="44"/>
      <c r="M374" s="44"/>
      <c r="N374" s="44"/>
      <c r="O374" s="44"/>
      <c r="P374" s="44"/>
      <c r="Q374" s="44"/>
      <c r="R374" s="44"/>
      <c r="S374" s="44"/>
      <c r="T374" s="44"/>
      <c r="U374" s="44"/>
      <c r="V374" s="44"/>
      <c r="W374" s="44"/>
      <c r="X374" s="44"/>
      <c r="Y374" s="78"/>
      <c r="Z374" s="44"/>
      <c r="AA374" s="44"/>
      <c r="AB374" s="44"/>
      <c r="AC374" s="44"/>
      <c r="AD374" s="44"/>
      <c r="AE374" s="44"/>
      <c r="AF374" s="44"/>
      <c r="AG374" s="44"/>
      <c r="AH374" s="44"/>
      <c r="AI374" s="44"/>
      <c r="AJ374" s="44"/>
      <c r="AK374" s="44"/>
    </row>
    <row r="375" ht="14.25" customHeight="1">
      <c r="A375" s="44"/>
      <c r="B375" s="44"/>
      <c r="C375" s="44"/>
      <c r="D375" s="78"/>
      <c r="E375" s="78"/>
      <c r="F375" s="44"/>
      <c r="G375" s="44"/>
      <c r="H375" s="44"/>
      <c r="I375" s="78"/>
      <c r="J375" s="78"/>
      <c r="K375" s="44"/>
      <c r="L375" s="44"/>
      <c r="M375" s="44"/>
      <c r="N375" s="44"/>
      <c r="O375" s="44"/>
      <c r="P375" s="44"/>
      <c r="Q375" s="44"/>
      <c r="R375" s="44"/>
      <c r="S375" s="44"/>
      <c r="T375" s="44"/>
      <c r="U375" s="44"/>
      <c r="V375" s="44"/>
      <c r="W375" s="44"/>
      <c r="X375" s="44"/>
      <c r="Y375" s="78"/>
      <c r="Z375" s="44"/>
      <c r="AA375" s="44"/>
      <c r="AB375" s="44"/>
      <c r="AC375" s="44"/>
      <c r="AD375" s="44"/>
      <c r="AE375" s="44"/>
      <c r="AF375" s="44"/>
      <c r="AG375" s="44"/>
      <c r="AH375" s="44"/>
      <c r="AI375" s="44"/>
      <c r="AJ375" s="44"/>
      <c r="AK375" s="44"/>
    </row>
    <row r="376" ht="14.25" customHeight="1">
      <c r="A376" s="44"/>
      <c r="B376" s="44"/>
      <c r="C376" s="44"/>
      <c r="D376" s="78"/>
      <c r="E376" s="78"/>
      <c r="F376" s="44"/>
      <c r="G376" s="44"/>
      <c r="H376" s="44"/>
      <c r="I376" s="78"/>
      <c r="J376" s="78"/>
      <c r="K376" s="44"/>
      <c r="L376" s="44"/>
      <c r="M376" s="44"/>
      <c r="N376" s="44"/>
      <c r="O376" s="44"/>
      <c r="P376" s="44"/>
      <c r="Q376" s="44"/>
      <c r="R376" s="44"/>
      <c r="S376" s="44"/>
      <c r="T376" s="44"/>
      <c r="U376" s="44"/>
      <c r="V376" s="44"/>
      <c r="W376" s="44"/>
      <c r="X376" s="44"/>
      <c r="Y376" s="78"/>
      <c r="Z376" s="44"/>
      <c r="AA376" s="44"/>
      <c r="AB376" s="44"/>
      <c r="AC376" s="44"/>
      <c r="AD376" s="44"/>
      <c r="AE376" s="44"/>
      <c r="AF376" s="44"/>
      <c r="AG376" s="44"/>
      <c r="AH376" s="44"/>
      <c r="AI376" s="44"/>
      <c r="AJ376" s="44"/>
      <c r="AK376" s="44"/>
    </row>
    <row r="377" ht="14.25" customHeight="1">
      <c r="A377" s="44"/>
      <c r="B377" s="44"/>
      <c r="C377" s="44"/>
      <c r="D377" s="78"/>
      <c r="E377" s="78"/>
      <c r="F377" s="44"/>
      <c r="G377" s="44"/>
      <c r="H377" s="44"/>
      <c r="I377" s="78"/>
      <c r="J377" s="78"/>
      <c r="K377" s="44"/>
      <c r="L377" s="44"/>
      <c r="M377" s="44"/>
      <c r="N377" s="44"/>
      <c r="O377" s="44"/>
      <c r="P377" s="44"/>
      <c r="Q377" s="44"/>
      <c r="R377" s="44"/>
      <c r="S377" s="44"/>
      <c r="T377" s="44"/>
      <c r="U377" s="44"/>
      <c r="V377" s="44"/>
      <c r="W377" s="44"/>
      <c r="X377" s="44"/>
      <c r="Y377" s="78"/>
      <c r="Z377" s="44"/>
      <c r="AA377" s="44"/>
      <c r="AB377" s="44"/>
      <c r="AC377" s="44"/>
      <c r="AD377" s="44"/>
      <c r="AE377" s="44"/>
      <c r="AF377" s="44"/>
      <c r="AG377" s="44"/>
      <c r="AH377" s="44"/>
      <c r="AI377" s="44"/>
      <c r="AJ377" s="44"/>
      <c r="AK377" s="44"/>
    </row>
    <row r="378" ht="14.25" customHeight="1">
      <c r="A378" s="44"/>
      <c r="B378" s="44"/>
      <c r="C378" s="44"/>
      <c r="D378" s="78"/>
      <c r="E378" s="78"/>
      <c r="F378" s="44"/>
      <c r="G378" s="44"/>
      <c r="H378" s="44"/>
      <c r="I378" s="78"/>
      <c r="J378" s="78"/>
      <c r="K378" s="44"/>
      <c r="L378" s="44"/>
      <c r="M378" s="44"/>
      <c r="N378" s="44"/>
      <c r="O378" s="44"/>
      <c r="P378" s="44"/>
      <c r="Q378" s="44"/>
      <c r="R378" s="44"/>
      <c r="S378" s="44"/>
      <c r="T378" s="44"/>
      <c r="U378" s="44"/>
      <c r="V378" s="44"/>
      <c r="W378" s="44"/>
      <c r="X378" s="44"/>
      <c r="Y378" s="78"/>
      <c r="Z378" s="44"/>
      <c r="AA378" s="44"/>
      <c r="AB378" s="44"/>
      <c r="AC378" s="44"/>
      <c r="AD378" s="44"/>
      <c r="AE378" s="44"/>
      <c r="AF378" s="44"/>
      <c r="AG378" s="44"/>
      <c r="AH378" s="44"/>
      <c r="AI378" s="44"/>
      <c r="AJ378" s="44"/>
      <c r="AK378" s="44"/>
    </row>
    <row r="379" ht="14.25" customHeight="1">
      <c r="A379" s="44"/>
      <c r="B379" s="44"/>
      <c r="C379" s="44"/>
      <c r="D379" s="78"/>
      <c r="E379" s="78"/>
      <c r="F379" s="44"/>
      <c r="G379" s="44"/>
      <c r="H379" s="44"/>
      <c r="I379" s="78"/>
      <c r="J379" s="78"/>
      <c r="K379" s="44"/>
      <c r="L379" s="44"/>
      <c r="M379" s="44"/>
      <c r="N379" s="44"/>
      <c r="O379" s="44"/>
      <c r="P379" s="44"/>
      <c r="Q379" s="44"/>
      <c r="R379" s="44"/>
      <c r="S379" s="44"/>
      <c r="T379" s="44"/>
      <c r="U379" s="44"/>
      <c r="V379" s="44"/>
      <c r="W379" s="44"/>
      <c r="X379" s="44"/>
      <c r="Y379" s="78"/>
      <c r="Z379" s="44"/>
      <c r="AA379" s="44"/>
      <c r="AB379" s="44"/>
      <c r="AC379" s="44"/>
      <c r="AD379" s="44"/>
      <c r="AE379" s="44"/>
      <c r="AF379" s="44"/>
      <c r="AG379" s="44"/>
      <c r="AH379" s="44"/>
      <c r="AI379" s="44"/>
      <c r="AJ379" s="44"/>
      <c r="AK379" s="44"/>
    </row>
    <row r="380" ht="14.25" customHeight="1">
      <c r="A380" s="44"/>
      <c r="B380" s="44"/>
      <c r="C380" s="44"/>
      <c r="D380" s="78"/>
      <c r="E380" s="78"/>
      <c r="F380" s="44"/>
      <c r="G380" s="44"/>
      <c r="H380" s="44"/>
      <c r="I380" s="78"/>
      <c r="J380" s="78"/>
      <c r="K380" s="44"/>
      <c r="L380" s="44"/>
      <c r="M380" s="44"/>
      <c r="N380" s="44"/>
      <c r="O380" s="44"/>
      <c r="P380" s="44"/>
      <c r="Q380" s="44"/>
      <c r="R380" s="44"/>
      <c r="S380" s="44"/>
      <c r="T380" s="44"/>
      <c r="U380" s="44"/>
      <c r="V380" s="44"/>
      <c r="W380" s="44"/>
      <c r="X380" s="44"/>
      <c r="Y380" s="78"/>
      <c r="Z380" s="44"/>
      <c r="AA380" s="44"/>
      <c r="AB380" s="44"/>
      <c r="AC380" s="44"/>
      <c r="AD380" s="44"/>
      <c r="AE380" s="44"/>
      <c r="AF380" s="44"/>
      <c r="AG380" s="44"/>
      <c r="AH380" s="44"/>
      <c r="AI380" s="44"/>
      <c r="AJ380" s="44"/>
      <c r="AK380" s="44"/>
    </row>
    <row r="381" ht="14.25" customHeight="1">
      <c r="A381" s="44"/>
      <c r="B381" s="44"/>
      <c r="C381" s="44"/>
      <c r="D381" s="78"/>
      <c r="E381" s="78"/>
      <c r="F381" s="44"/>
      <c r="G381" s="44"/>
      <c r="H381" s="44"/>
      <c r="I381" s="78"/>
      <c r="J381" s="78"/>
      <c r="K381" s="44"/>
      <c r="L381" s="44"/>
      <c r="M381" s="44"/>
      <c r="N381" s="44"/>
      <c r="O381" s="44"/>
      <c r="P381" s="44"/>
      <c r="Q381" s="44"/>
      <c r="R381" s="44"/>
      <c r="S381" s="44"/>
      <c r="T381" s="44"/>
      <c r="U381" s="44"/>
      <c r="V381" s="44"/>
      <c r="W381" s="44"/>
      <c r="X381" s="44"/>
      <c r="Y381" s="78"/>
      <c r="Z381" s="44"/>
      <c r="AA381" s="44"/>
      <c r="AB381" s="44"/>
      <c r="AC381" s="44"/>
      <c r="AD381" s="44"/>
      <c r="AE381" s="44"/>
      <c r="AF381" s="44"/>
      <c r="AG381" s="44"/>
      <c r="AH381" s="44"/>
      <c r="AI381" s="44"/>
      <c r="AJ381" s="44"/>
      <c r="AK381" s="44"/>
    </row>
    <row r="382" ht="14.25" customHeight="1">
      <c r="A382" s="44"/>
      <c r="B382" s="44"/>
      <c r="C382" s="44"/>
      <c r="D382" s="78"/>
      <c r="E382" s="78"/>
      <c r="F382" s="44"/>
      <c r="G382" s="44"/>
      <c r="H382" s="44"/>
      <c r="I382" s="78"/>
      <c r="J382" s="78"/>
      <c r="K382" s="44"/>
      <c r="L382" s="44"/>
      <c r="M382" s="44"/>
      <c r="N382" s="44"/>
      <c r="O382" s="44"/>
      <c r="P382" s="44"/>
      <c r="Q382" s="44"/>
      <c r="R382" s="44"/>
      <c r="S382" s="44"/>
      <c r="T382" s="44"/>
      <c r="U382" s="44"/>
      <c r="V382" s="44"/>
      <c r="W382" s="44"/>
      <c r="X382" s="44"/>
      <c r="Y382" s="78"/>
      <c r="Z382" s="44"/>
      <c r="AA382" s="44"/>
      <c r="AB382" s="44"/>
      <c r="AC382" s="44"/>
      <c r="AD382" s="44"/>
      <c r="AE382" s="44"/>
      <c r="AF382" s="44"/>
      <c r="AG382" s="44"/>
      <c r="AH382" s="44"/>
      <c r="AI382" s="44"/>
      <c r="AJ382" s="44"/>
      <c r="AK382" s="44"/>
    </row>
    <row r="383" ht="14.25" customHeight="1">
      <c r="A383" s="44"/>
      <c r="B383" s="44"/>
      <c r="C383" s="44"/>
      <c r="D383" s="78"/>
      <c r="E383" s="78"/>
      <c r="F383" s="44"/>
      <c r="G383" s="44"/>
      <c r="H383" s="44"/>
      <c r="I383" s="78"/>
      <c r="J383" s="78"/>
      <c r="K383" s="44"/>
      <c r="L383" s="44"/>
      <c r="M383" s="44"/>
      <c r="N383" s="44"/>
      <c r="O383" s="44"/>
      <c r="P383" s="44"/>
      <c r="Q383" s="44"/>
      <c r="R383" s="44"/>
      <c r="S383" s="44"/>
      <c r="T383" s="44"/>
      <c r="U383" s="44"/>
      <c r="V383" s="44"/>
      <c r="W383" s="44"/>
      <c r="X383" s="44"/>
      <c r="Y383" s="78"/>
      <c r="Z383" s="44"/>
      <c r="AA383" s="44"/>
      <c r="AB383" s="44"/>
      <c r="AC383" s="44"/>
      <c r="AD383" s="44"/>
      <c r="AE383" s="44"/>
      <c r="AF383" s="44"/>
      <c r="AG383" s="44"/>
      <c r="AH383" s="44"/>
      <c r="AI383" s="44"/>
      <c r="AJ383" s="44"/>
      <c r="AK383" s="44"/>
    </row>
    <row r="384" ht="14.25" customHeight="1">
      <c r="A384" s="44"/>
      <c r="B384" s="44"/>
      <c r="C384" s="44"/>
      <c r="D384" s="78"/>
      <c r="E384" s="78"/>
      <c r="F384" s="44"/>
      <c r="G384" s="44"/>
      <c r="H384" s="44"/>
      <c r="I384" s="78"/>
      <c r="J384" s="78"/>
      <c r="K384" s="44"/>
      <c r="L384" s="44"/>
      <c r="M384" s="44"/>
      <c r="N384" s="44"/>
      <c r="O384" s="44"/>
      <c r="P384" s="44"/>
      <c r="Q384" s="44"/>
      <c r="R384" s="44"/>
      <c r="S384" s="44"/>
      <c r="T384" s="44"/>
      <c r="U384" s="44"/>
      <c r="V384" s="44"/>
      <c r="W384" s="44"/>
      <c r="X384" s="44"/>
      <c r="Y384" s="78"/>
      <c r="Z384" s="44"/>
      <c r="AA384" s="44"/>
      <c r="AB384" s="44"/>
      <c r="AC384" s="44"/>
      <c r="AD384" s="44"/>
      <c r="AE384" s="44"/>
      <c r="AF384" s="44"/>
      <c r="AG384" s="44"/>
      <c r="AH384" s="44"/>
      <c r="AI384" s="44"/>
      <c r="AJ384" s="44"/>
      <c r="AK384" s="44"/>
    </row>
    <row r="385" ht="14.25" customHeight="1">
      <c r="A385" s="44"/>
      <c r="B385" s="44"/>
      <c r="C385" s="44"/>
      <c r="D385" s="78"/>
      <c r="E385" s="78"/>
      <c r="F385" s="44"/>
      <c r="G385" s="44"/>
      <c r="H385" s="44"/>
      <c r="I385" s="78"/>
      <c r="J385" s="78"/>
      <c r="K385" s="44"/>
      <c r="L385" s="44"/>
      <c r="M385" s="44"/>
      <c r="N385" s="44"/>
      <c r="O385" s="44"/>
      <c r="P385" s="44"/>
      <c r="Q385" s="44"/>
      <c r="R385" s="44"/>
      <c r="S385" s="44"/>
      <c r="T385" s="44"/>
      <c r="U385" s="44"/>
      <c r="V385" s="44"/>
      <c r="W385" s="44"/>
      <c r="X385" s="44"/>
      <c r="Y385" s="78"/>
      <c r="Z385" s="44"/>
      <c r="AA385" s="44"/>
      <c r="AB385" s="44"/>
      <c r="AC385" s="44"/>
      <c r="AD385" s="44"/>
      <c r="AE385" s="44"/>
      <c r="AF385" s="44"/>
      <c r="AG385" s="44"/>
      <c r="AH385" s="44"/>
      <c r="AI385" s="44"/>
      <c r="AJ385" s="44"/>
      <c r="AK385" s="44"/>
    </row>
    <row r="386" ht="14.25" customHeight="1">
      <c r="A386" s="44"/>
      <c r="B386" s="44"/>
      <c r="C386" s="44"/>
      <c r="D386" s="78"/>
      <c r="E386" s="78"/>
      <c r="F386" s="44"/>
      <c r="G386" s="44"/>
      <c r="H386" s="44"/>
      <c r="I386" s="78"/>
      <c r="J386" s="78"/>
      <c r="K386" s="44"/>
      <c r="L386" s="44"/>
      <c r="M386" s="44"/>
      <c r="N386" s="44"/>
      <c r="O386" s="44"/>
      <c r="P386" s="44"/>
      <c r="Q386" s="44"/>
      <c r="R386" s="44"/>
      <c r="S386" s="44"/>
      <c r="T386" s="44"/>
      <c r="U386" s="44"/>
      <c r="V386" s="44"/>
      <c r="W386" s="44"/>
      <c r="X386" s="44"/>
      <c r="Y386" s="78"/>
      <c r="Z386" s="44"/>
      <c r="AA386" s="44"/>
      <c r="AB386" s="44"/>
      <c r="AC386" s="44"/>
      <c r="AD386" s="44"/>
      <c r="AE386" s="44"/>
      <c r="AF386" s="44"/>
      <c r="AG386" s="44"/>
      <c r="AH386" s="44"/>
      <c r="AI386" s="44"/>
      <c r="AJ386" s="44"/>
      <c r="AK386" s="44"/>
    </row>
    <row r="387" ht="14.25" customHeight="1">
      <c r="A387" s="44"/>
      <c r="B387" s="44"/>
      <c r="C387" s="44"/>
      <c r="D387" s="78"/>
      <c r="E387" s="78"/>
      <c r="F387" s="44"/>
      <c r="G387" s="44"/>
      <c r="H387" s="44"/>
      <c r="I387" s="78"/>
      <c r="J387" s="78"/>
      <c r="K387" s="44"/>
      <c r="L387" s="44"/>
      <c r="M387" s="44"/>
      <c r="N387" s="44"/>
      <c r="O387" s="44"/>
      <c r="P387" s="44"/>
      <c r="Q387" s="44"/>
      <c r="R387" s="44"/>
      <c r="S387" s="44"/>
      <c r="T387" s="44"/>
      <c r="U387" s="44"/>
      <c r="V387" s="44"/>
      <c r="W387" s="44"/>
      <c r="X387" s="44"/>
      <c r="Y387" s="78"/>
      <c r="Z387" s="44"/>
      <c r="AA387" s="44"/>
      <c r="AB387" s="44"/>
      <c r="AC387" s="44"/>
      <c r="AD387" s="44"/>
      <c r="AE387" s="44"/>
      <c r="AF387" s="44"/>
      <c r="AG387" s="44"/>
      <c r="AH387" s="44"/>
      <c r="AI387" s="44"/>
      <c r="AJ387" s="44"/>
      <c r="AK387" s="44"/>
    </row>
    <row r="388" ht="14.25" customHeight="1">
      <c r="A388" s="44"/>
      <c r="B388" s="44"/>
      <c r="C388" s="44"/>
      <c r="D388" s="78"/>
      <c r="E388" s="78"/>
      <c r="F388" s="44"/>
      <c r="G388" s="44"/>
      <c r="H388" s="44"/>
      <c r="I388" s="78"/>
      <c r="J388" s="78"/>
      <c r="K388" s="44"/>
      <c r="L388" s="44"/>
      <c r="M388" s="44"/>
      <c r="N388" s="44"/>
      <c r="O388" s="44"/>
      <c r="P388" s="44"/>
      <c r="Q388" s="44"/>
      <c r="R388" s="44"/>
      <c r="S388" s="44"/>
      <c r="T388" s="44"/>
      <c r="U388" s="44"/>
      <c r="V388" s="44"/>
      <c r="W388" s="44"/>
      <c r="X388" s="44"/>
      <c r="Y388" s="78"/>
      <c r="Z388" s="44"/>
      <c r="AA388" s="44"/>
      <c r="AB388" s="44"/>
      <c r="AC388" s="44"/>
      <c r="AD388" s="44"/>
      <c r="AE388" s="44"/>
      <c r="AF388" s="44"/>
      <c r="AG388" s="44"/>
      <c r="AH388" s="44"/>
      <c r="AI388" s="44"/>
      <c r="AJ388" s="44"/>
      <c r="AK388" s="44"/>
    </row>
    <row r="389" ht="14.25" customHeight="1">
      <c r="A389" s="44"/>
      <c r="B389" s="44"/>
      <c r="C389" s="44"/>
      <c r="D389" s="78"/>
      <c r="E389" s="78"/>
      <c r="F389" s="44"/>
      <c r="G389" s="44"/>
      <c r="H389" s="44"/>
      <c r="I389" s="78"/>
      <c r="J389" s="78"/>
      <c r="K389" s="44"/>
      <c r="L389" s="44"/>
      <c r="M389" s="44"/>
      <c r="N389" s="44"/>
      <c r="O389" s="44"/>
      <c r="P389" s="44"/>
      <c r="Q389" s="44"/>
      <c r="R389" s="44"/>
      <c r="S389" s="44"/>
      <c r="T389" s="44"/>
      <c r="U389" s="44"/>
      <c r="V389" s="44"/>
      <c r="W389" s="44"/>
      <c r="X389" s="44"/>
      <c r="Y389" s="78"/>
      <c r="Z389" s="44"/>
      <c r="AA389" s="44"/>
      <c r="AB389" s="44"/>
      <c r="AC389" s="44"/>
      <c r="AD389" s="44"/>
      <c r="AE389" s="44"/>
      <c r="AF389" s="44"/>
      <c r="AG389" s="44"/>
      <c r="AH389" s="44"/>
      <c r="AI389" s="44"/>
      <c r="AJ389" s="44"/>
      <c r="AK389" s="44"/>
    </row>
    <row r="390" ht="14.25" customHeight="1">
      <c r="A390" s="44"/>
      <c r="B390" s="44"/>
      <c r="C390" s="44"/>
      <c r="D390" s="78"/>
      <c r="E390" s="78"/>
      <c r="F390" s="44"/>
      <c r="G390" s="44"/>
      <c r="H390" s="44"/>
      <c r="I390" s="78"/>
      <c r="J390" s="78"/>
      <c r="K390" s="44"/>
      <c r="L390" s="44"/>
      <c r="M390" s="44"/>
      <c r="N390" s="44"/>
      <c r="O390" s="44"/>
      <c r="P390" s="44"/>
      <c r="Q390" s="44"/>
      <c r="R390" s="44"/>
      <c r="S390" s="44"/>
      <c r="T390" s="44"/>
      <c r="U390" s="44"/>
      <c r="V390" s="44"/>
      <c r="W390" s="44"/>
      <c r="X390" s="44"/>
      <c r="Y390" s="78"/>
      <c r="Z390" s="44"/>
      <c r="AA390" s="44"/>
      <c r="AB390" s="44"/>
      <c r="AC390" s="44"/>
      <c r="AD390" s="44"/>
      <c r="AE390" s="44"/>
      <c r="AF390" s="44"/>
      <c r="AG390" s="44"/>
      <c r="AH390" s="44"/>
      <c r="AI390" s="44"/>
      <c r="AJ390" s="44"/>
      <c r="AK390" s="44"/>
    </row>
    <row r="391" ht="14.25" customHeight="1">
      <c r="A391" s="44"/>
      <c r="B391" s="44"/>
      <c r="C391" s="44"/>
      <c r="D391" s="78"/>
      <c r="E391" s="78"/>
      <c r="F391" s="44"/>
      <c r="G391" s="44"/>
      <c r="H391" s="44"/>
      <c r="I391" s="78"/>
      <c r="J391" s="78"/>
      <c r="K391" s="44"/>
      <c r="L391" s="44"/>
      <c r="M391" s="44"/>
      <c r="N391" s="44"/>
      <c r="O391" s="44"/>
      <c r="P391" s="44"/>
      <c r="Q391" s="44"/>
      <c r="R391" s="44"/>
      <c r="S391" s="44"/>
      <c r="T391" s="44"/>
      <c r="U391" s="44"/>
      <c r="V391" s="44"/>
      <c r="W391" s="44"/>
      <c r="X391" s="44"/>
      <c r="Y391" s="78"/>
      <c r="Z391" s="44"/>
      <c r="AA391" s="44"/>
      <c r="AB391" s="44"/>
      <c r="AC391" s="44"/>
      <c r="AD391" s="44"/>
      <c r="AE391" s="44"/>
      <c r="AF391" s="44"/>
      <c r="AG391" s="44"/>
      <c r="AH391" s="44"/>
      <c r="AI391" s="44"/>
      <c r="AJ391" s="44"/>
      <c r="AK391" s="44"/>
    </row>
    <row r="392" ht="14.25" customHeight="1">
      <c r="A392" s="44"/>
      <c r="B392" s="44"/>
      <c r="C392" s="44"/>
      <c r="D392" s="78"/>
      <c r="E392" s="78"/>
      <c r="F392" s="44"/>
      <c r="G392" s="44"/>
      <c r="H392" s="44"/>
      <c r="I392" s="78"/>
      <c r="J392" s="78"/>
      <c r="K392" s="44"/>
      <c r="L392" s="44"/>
      <c r="M392" s="44"/>
      <c r="N392" s="44"/>
      <c r="O392" s="44"/>
      <c r="P392" s="44"/>
      <c r="Q392" s="44"/>
      <c r="R392" s="44"/>
      <c r="S392" s="44"/>
      <c r="T392" s="44"/>
      <c r="U392" s="44"/>
      <c r="V392" s="44"/>
      <c r="W392" s="44"/>
      <c r="X392" s="44"/>
      <c r="Y392" s="78"/>
      <c r="Z392" s="44"/>
      <c r="AA392" s="44"/>
      <c r="AB392" s="44"/>
      <c r="AC392" s="44"/>
      <c r="AD392" s="44"/>
      <c r="AE392" s="44"/>
      <c r="AF392" s="44"/>
      <c r="AG392" s="44"/>
      <c r="AH392" s="44"/>
      <c r="AI392" s="44"/>
      <c r="AJ392" s="44"/>
      <c r="AK392" s="44"/>
    </row>
    <row r="393" ht="14.25" customHeight="1">
      <c r="A393" s="44"/>
      <c r="B393" s="44"/>
      <c r="C393" s="44"/>
      <c r="D393" s="78"/>
      <c r="E393" s="78"/>
      <c r="F393" s="44"/>
      <c r="G393" s="44"/>
      <c r="H393" s="44"/>
      <c r="I393" s="78"/>
      <c r="J393" s="78"/>
      <c r="K393" s="44"/>
      <c r="L393" s="44"/>
      <c r="M393" s="44"/>
      <c r="N393" s="44"/>
      <c r="O393" s="44"/>
      <c r="P393" s="44"/>
      <c r="Q393" s="44"/>
      <c r="R393" s="44"/>
      <c r="S393" s="44"/>
      <c r="T393" s="44"/>
      <c r="U393" s="44"/>
      <c r="V393" s="44"/>
      <c r="W393" s="44"/>
      <c r="X393" s="44"/>
      <c r="Y393" s="78"/>
      <c r="Z393" s="44"/>
      <c r="AA393" s="44"/>
      <c r="AB393" s="44"/>
      <c r="AC393" s="44"/>
      <c r="AD393" s="44"/>
      <c r="AE393" s="44"/>
      <c r="AF393" s="44"/>
      <c r="AG393" s="44"/>
      <c r="AH393" s="44"/>
      <c r="AI393" s="44"/>
      <c r="AJ393" s="44"/>
      <c r="AK393" s="44"/>
    </row>
    <row r="394" ht="14.25" customHeight="1">
      <c r="A394" s="44"/>
      <c r="B394" s="44"/>
      <c r="C394" s="44"/>
      <c r="D394" s="78"/>
      <c r="E394" s="78"/>
      <c r="F394" s="44"/>
      <c r="G394" s="44"/>
      <c r="H394" s="44"/>
      <c r="I394" s="78"/>
      <c r="J394" s="78"/>
      <c r="K394" s="44"/>
      <c r="L394" s="44"/>
      <c r="M394" s="44"/>
      <c r="N394" s="44"/>
      <c r="O394" s="44"/>
      <c r="P394" s="44"/>
      <c r="Q394" s="44"/>
      <c r="R394" s="44"/>
      <c r="S394" s="44"/>
      <c r="T394" s="44"/>
      <c r="U394" s="44"/>
      <c r="V394" s="44"/>
      <c r="W394" s="44"/>
      <c r="X394" s="44"/>
      <c r="Y394" s="78"/>
      <c r="Z394" s="44"/>
      <c r="AA394" s="44"/>
      <c r="AB394" s="44"/>
      <c r="AC394" s="44"/>
      <c r="AD394" s="44"/>
      <c r="AE394" s="44"/>
      <c r="AF394" s="44"/>
      <c r="AG394" s="44"/>
      <c r="AH394" s="44"/>
      <c r="AI394" s="44"/>
      <c r="AJ394" s="44"/>
      <c r="AK394" s="44"/>
    </row>
    <row r="395" ht="14.25" customHeight="1">
      <c r="A395" s="44"/>
      <c r="B395" s="44"/>
      <c r="C395" s="44"/>
      <c r="D395" s="78"/>
      <c r="E395" s="78"/>
      <c r="F395" s="44"/>
      <c r="G395" s="44"/>
      <c r="H395" s="44"/>
      <c r="I395" s="78"/>
      <c r="J395" s="78"/>
      <c r="K395" s="44"/>
      <c r="L395" s="44"/>
      <c r="M395" s="44"/>
      <c r="N395" s="44"/>
      <c r="O395" s="44"/>
      <c r="P395" s="44"/>
      <c r="Q395" s="44"/>
      <c r="R395" s="44"/>
      <c r="S395" s="44"/>
      <c r="T395" s="44"/>
      <c r="U395" s="44"/>
      <c r="V395" s="44"/>
      <c r="W395" s="44"/>
      <c r="X395" s="44"/>
      <c r="Y395" s="78"/>
      <c r="Z395" s="44"/>
      <c r="AA395" s="44"/>
      <c r="AB395" s="44"/>
      <c r="AC395" s="44"/>
      <c r="AD395" s="44"/>
      <c r="AE395" s="44"/>
      <c r="AF395" s="44"/>
      <c r="AG395" s="44"/>
      <c r="AH395" s="44"/>
      <c r="AI395" s="44"/>
      <c r="AJ395" s="44"/>
      <c r="AK395" s="44"/>
    </row>
    <row r="396" ht="14.25" customHeight="1">
      <c r="A396" s="44"/>
      <c r="B396" s="44"/>
      <c r="C396" s="44"/>
      <c r="D396" s="78"/>
      <c r="E396" s="78"/>
      <c r="F396" s="44"/>
      <c r="G396" s="44"/>
      <c r="H396" s="44"/>
      <c r="I396" s="78"/>
      <c r="J396" s="78"/>
      <c r="K396" s="44"/>
      <c r="L396" s="44"/>
      <c r="M396" s="44"/>
      <c r="N396" s="44"/>
      <c r="O396" s="44"/>
      <c r="P396" s="44"/>
      <c r="Q396" s="44"/>
      <c r="R396" s="44"/>
      <c r="S396" s="44"/>
      <c r="T396" s="44"/>
      <c r="U396" s="44"/>
      <c r="V396" s="44"/>
      <c r="W396" s="44"/>
      <c r="X396" s="44"/>
      <c r="Y396" s="78"/>
      <c r="Z396" s="44"/>
      <c r="AA396" s="44"/>
      <c r="AB396" s="44"/>
      <c r="AC396" s="44"/>
      <c r="AD396" s="44"/>
      <c r="AE396" s="44"/>
      <c r="AF396" s="44"/>
      <c r="AG396" s="44"/>
      <c r="AH396" s="44"/>
      <c r="AI396" s="44"/>
      <c r="AJ396" s="44"/>
      <c r="AK396" s="44"/>
    </row>
    <row r="397" ht="14.25" customHeight="1">
      <c r="A397" s="44"/>
      <c r="B397" s="44"/>
      <c r="C397" s="44"/>
      <c r="D397" s="78"/>
      <c r="E397" s="78"/>
      <c r="F397" s="44"/>
      <c r="G397" s="44"/>
      <c r="H397" s="44"/>
      <c r="I397" s="78"/>
      <c r="J397" s="78"/>
      <c r="K397" s="44"/>
      <c r="L397" s="44"/>
      <c r="M397" s="44"/>
      <c r="N397" s="44"/>
      <c r="O397" s="44"/>
      <c r="P397" s="44"/>
      <c r="Q397" s="44"/>
      <c r="R397" s="44"/>
      <c r="S397" s="44"/>
      <c r="T397" s="44"/>
      <c r="U397" s="44"/>
      <c r="V397" s="44"/>
      <c r="W397" s="44"/>
      <c r="X397" s="44"/>
      <c r="Y397" s="78"/>
      <c r="Z397" s="44"/>
      <c r="AA397" s="44"/>
      <c r="AB397" s="44"/>
      <c r="AC397" s="44"/>
      <c r="AD397" s="44"/>
      <c r="AE397" s="44"/>
      <c r="AF397" s="44"/>
      <c r="AG397" s="44"/>
      <c r="AH397" s="44"/>
      <c r="AI397" s="44"/>
      <c r="AJ397" s="44"/>
      <c r="AK397" s="44"/>
    </row>
    <row r="398" ht="14.25" customHeight="1">
      <c r="A398" s="44"/>
      <c r="B398" s="44"/>
      <c r="C398" s="44"/>
      <c r="D398" s="78"/>
      <c r="E398" s="78"/>
      <c r="F398" s="44"/>
      <c r="G398" s="44"/>
      <c r="H398" s="44"/>
      <c r="I398" s="78"/>
      <c r="J398" s="78"/>
      <c r="K398" s="44"/>
      <c r="L398" s="44"/>
      <c r="M398" s="44"/>
      <c r="N398" s="44"/>
      <c r="O398" s="44"/>
      <c r="P398" s="44"/>
      <c r="Q398" s="44"/>
      <c r="R398" s="44"/>
      <c r="S398" s="44"/>
      <c r="T398" s="44"/>
      <c r="U398" s="44"/>
      <c r="V398" s="44"/>
      <c r="W398" s="44"/>
      <c r="X398" s="44"/>
      <c r="Y398" s="78"/>
      <c r="Z398" s="44"/>
      <c r="AA398" s="44"/>
      <c r="AB398" s="44"/>
      <c r="AC398" s="44"/>
      <c r="AD398" s="44"/>
      <c r="AE398" s="44"/>
      <c r="AF398" s="44"/>
      <c r="AG398" s="44"/>
      <c r="AH398" s="44"/>
      <c r="AI398" s="44"/>
      <c r="AJ398" s="44"/>
      <c r="AK398" s="44"/>
    </row>
    <row r="399" ht="14.25" customHeight="1">
      <c r="A399" s="44"/>
      <c r="B399" s="44"/>
      <c r="C399" s="44"/>
      <c r="D399" s="78"/>
      <c r="E399" s="78"/>
      <c r="F399" s="44"/>
      <c r="G399" s="44"/>
      <c r="H399" s="44"/>
      <c r="I399" s="78"/>
      <c r="J399" s="78"/>
      <c r="K399" s="44"/>
      <c r="L399" s="44"/>
      <c r="M399" s="44"/>
      <c r="N399" s="44"/>
      <c r="O399" s="44"/>
      <c r="P399" s="44"/>
      <c r="Q399" s="44"/>
      <c r="R399" s="44"/>
      <c r="S399" s="44"/>
      <c r="T399" s="44"/>
      <c r="U399" s="44"/>
      <c r="V399" s="44"/>
      <c r="W399" s="44"/>
      <c r="X399" s="44"/>
      <c r="Y399" s="78"/>
      <c r="Z399" s="44"/>
      <c r="AA399" s="44"/>
      <c r="AB399" s="44"/>
      <c r="AC399" s="44"/>
      <c r="AD399" s="44"/>
      <c r="AE399" s="44"/>
      <c r="AF399" s="44"/>
      <c r="AG399" s="44"/>
      <c r="AH399" s="44"/>
      <c r="AI399" s="44"/>
      <c r="AJ399" s="44"/>
      <c r="AK399" s="44"/>
    </row>
    <row r="400" ht="14.25" customHeight="1">
      <c r="A400" s="44"/>
      <c r="B400" s="44"/>
      <c r="C400" s="44"/>
      <c r="D400" s="78"/>
      <c r="E400" s="78"/>
      <c r="F400" s="44"/>
      <c r="G400" s="44"/>
      <c r="H400" s="44"/>
      <c r="I400" s="78"/>
      <c r="J400" s="78"/>
      <c r="K400" s="44"/>
      <c r="L400" s="44"/>
      <c r="M400" s="44"/>
      <c r="N400" s="44"/>
      <c r="O400" s="44"/>
      <c r="P400" s="44"/>
      <c r="Q400" s="44"/>
      <c r="R400" s="44"/>
      <c r="S400" s="44"/>
      <c r="T400" s="44"/>
      <c r="U400" s="44"/>
      <c r="V400" s="44"/>
      <c r="W400" s="44"/>
      <c r="X400" s="44"/>
      <c r="Y400" s="78"/>
      <c r="Z400" s="44"/>
      <c r="AA400" s="44"/>
      <c r="AB400" s="44"/>
      <c r="AC400" s="44"/>
      <c r="AD400" s="44"/>
      <c r="AE400" s="44"/>
      <c r="AF400" s="44"/>
      <c r="AG400" s="44"/>
      <c r="AH400" s="44"/>
      <c r="AI400" s="44"/>
      <c r="AJ400" s="44"/>
      <c r="AK400" s="44"/>
    </row>
    <row r="401" ht="14.25" customHeight="1">
      <c r="A401" s="44"/>
      <c r="B401" s="44"/>
      <c r="C401" s="44"/>
      <c r="D401" s="78"/>
      <c r="E401" s="78"/>
      <c r="F401" s="44"/>
      <c r="G401" s="44"/>
      <c r="H401" s="44"/>
      <c r="I401" s="78"/>
      <c r="J401" s="78"/>
      <c r="K401" s="44"/>
      <c r="L401" s="44"/>
      <c r="M401" s="44"/>
      <c r="N401" s="44"/>
      <c r="O401" s="44"/>
      <c r="P401" s="44"/>
      <c r="Q401" s="44"/>
      <c r="R401" s="44"/>
      <c r="S401" s="44"/>
      <c r="T401" s="44"/>
      <c r="U401" s="44"/>
      <c r="V401" s="44"/>
      <c r="W401" s="44"/>
      <c r="X401" s="44"/>
      <c r="Y401" s="78"/>
      <c r="Z401" s="44"/>
      <c r="AA401" s="44"/>
      <c r="AB401" s="44"/>
      <c r="AC401" s="44"/>
      <c r="AD401" s="44"/>
      <c r="AE401" s="44"/>
      <c r="AF401" s="44"/>
      <c r="AG401" s="44"/>
      <c r="AH401" s="44"/>
      <c r="AI401" s="44"/>
      <c r="AJ401" s="44"/>
      <c r="AK401" s="44"/>
    </row>
    <row r="402" ht="14.25" customHeight="1">
      <c r="A402" s="44"/>
      <c r="B402" s="44"/>
      <c r="C402" s="44"/>
      <c r="D402" s="78"/>
      <c r="E402" s="78"/>
      <c r="F402" s="44"/>
      <c r="G402" s="44"/>
      <c r="H402" s="44"/>
      <c r="I402" s="78"/>
      <c r="J402" s="78"/>
      <c r="K402" s="44"/>
      <c r="L402" s="44"/>
      <c r="M402" s="44"/>
      <c r="N402" s="44"/>
      <c r="O402" s="44"/>
      <c r="P402" s="44"/>
      <c r="Q402" s="44"/>
      <c r="R402" s="44"/>
      <c r="S402" s="44"/>
      <c r="T402" s="44"/>
      <c r="U402" s="44"/>
      <c r="V402" s="44"/>
      <c r="W402" s="44"/>
      <c r="X402" s="44"/>
      <c r="Y402" s="78"/>
      <c r="Z402" s="44"/>
      <c r="AA402" s="44"/>
      <c r="AB402" s="44"/>
      <c r="AC402" s="44"/>
      <c r="AD402" s="44"/>
      <c r="AE402" s="44"/>
      <c r="AF402" s="44"/>
      <c r="AG402" s="44"/>
      <c r="AH402" s="44"/>
      <c r="AI402" s="44"/>
      <c r="AJ402" s="44"/>
      <c r="AK402" s="44"/>
    </row>
    <row r="403" ht="14.25" customHeight="1">
      <c r="A403" s="44"/>
      <c r="B403" s="44"/>
      <c r="C403" s="44"/>
      <c r="D403" s="78"/>
      <c r="E403" s="78"/>
      <c r="F403" s="44"/>
      <c r="G403" s="44"/>
      <c r="H403" s="44"/>
      <c r="I403" s="78"/>
      <c r="J403" s="78"/>
      <c r="K403" s="44"/>
      <c r="L403" s="44"/>
      <c r="M403" s="44"/>
      <c r="N403" s="44"/>
      <c r="O403" s="44"/>
      <c r="P403" s="44"/>
      <c r="Q403" s="44"/>
      <c r="R403" s="44"/>
      <c r="S403" s="44"/>
      <c r="T403" s="44"/>
      <c r="U403" s="44"/>
      <c r="V403" s="44"/>
      <c r="W403" s="44"/>
      <c r="X403" s="44"/>
      <c r="Y403" s="78"/>
      <c r="Z403" s="44"/>
      <c r="AA403" s="44"/>
      <c r="AB403" s="44"/>
      <c r="AC403" s="44"/>
      <c r="AD403" s="44"/>
      <c r="AE403" s="44"/>
      <c r="AF403" s="44"/>
      <c r="AG403" s="44"/>
      <c r="AH403" s="44"/>
      <c r="AI403" s="44"/>
      <c r="AJ403" s="44"/>
      <c r="AK403" s="44"/>
    </row>
    <row r="404" ht="14.25" customHeight="1">
      <c r="A404" s="44"/>
      <c r="B404" s="44"/>
      <c r="C404" s="44"/>
      <c r="D404" s="78"/>
      <c r="E404" s="78"/>
      <c r="F404" s="44"/>
      <c r="G404" s="44"/>
      <c r="H404" s="44"/>
      <c r="I404" s="78"/>
      <c r="J404" s="78"/>
      <c r="K404" s="44"/>
      <c r="L404" s="44"/>
      <c r="M404" s="44"/>
      <c r="N404" s="44"/>
      <c r="O404" s="44"/>
      <c r="P404" s="44"/>
      <c r="Q404" s="44"/>
      <c r="R404" s="44"/>
      <c r="S404" s="44"/>
      <c r="T404" s="44"/>
      <c r="U404" s="44"/>
      <c r="V404" s="44"/>
      <c r="W404" s="44"/>
      <c r="X404" s="44"/>
      <c r="Y404" s="78"/>
      <c r="Z404" s="44"/>
      <c r="AA404" s="44"/>
      <c r="AB404" s="44"/>
      <c r="AC404" s="44"/>
      <c r="AD404" s="44"/>
      <c r="AE404" s="44"/>
      <c r="AF404" s="44"/>
      <c r="AG404" s="44"/>
      <c r="AH404" s="44"/>
      <c r="AI404" s="44"/>
      <c r="AJ404" s="44"/>
      <c r="AK404" s="44"/>
    </row>
    <row r="405" ht="14.25" customHeight="1">
      <c r="A405" s="44"/>
      <c r="B405" s="44"/>
      <c r="C405" s="44"/>
      <c r="D405" s="78"/>
      <c r="E405" s="78"/>
      <c r="F405" s="44"/>
      <c r="G405" s="44"/>
      <c r="H405" s="44"/>
      <c r="I405" s="78"/>
      <c r="J405" s="78"/>
      <c r="K405" s="44"/>
      <c r="L405" s="44"/>
      <c r="M405" s="44"/>
      <c r="N405" s="44"/>
      <c r="O405" s="44"/>
      <c r="P405" s="44"/>
      <c r="Q405" s="44"/>
      <c r="R405" s="44"/>
      <c r="S405" s="44"/>
      <c r="T405" s="44"/>
      <c r="U405" s="44"/>
      <c r="V405" s="44"/>
      <c r="W405" s="44"/>
      <c r="X405" s="44"/>
      <c r="Y405" s="78"/>
      <c r="Z405" s="44"/>
      <c r="AA405" s="44"/>
      <c r="AB405" s="44"/>
      <c r="AC405" s="44"/>
      <c r="AD405" s="44"/>
      <c r="AE405" s="44"/>
      <c r="AF405" s="44"/>
      <c r="AG405" s="44"/>
      <c r="AH405" s="44"/>
      <c r="AI405" s="44"/>
      <c r="AJ405" s="44"/>
      <c r="AK405" s="44"/>
    </row>
    <row r="406" ht="14.25" customHeight="1">
      <c r="A406" s="44"/>
      <c r="B406" s="44"/>
      <c r="C406" s="44"/>
      <c r="D406" s="78"/>
      <c r="E406" s="78"/>
      <c r="F406" s="44"/>
      <c r="G406" s="44"/>
      <c r="H406" s="44"/>
      <c r="I406" s="78"/>
      <c r="J406" s="78"/>
      <c r="K406" s="44"/>
      <c r="L406" s="44"/>
      <c r="M406" s="44"/>
      <c r="N406" s="44"/>
      <c r="O406" s="44"/>
      <c r="P406" s="44"/>
      <c r="Q406" s="44"/>
      <c r="R406" s="44"/>
      <c r="S406" s="44"/>
      <c r="T406" s="44"/>
      <c r="U406" s="44"/>
      <c r="V406" s="44"/>
      <c r="W406" s="44"/>
      <c r="X406" s="44"/>
      <c r="Y406" s="78"/>
      <c r="Z406" s="44"/>
      <c r="AA406" s="44"/>
      <c r="AB406" s="44"/>
      <c r="AC406" s="44"/>
      <c r="AD406" s="44"/>
      <c r="AE406" s="44"/>
      <c r="AF406" s="44"/>
      <c r="AG406" s="44"/>
      <c r="AH406" s="44"/>
      <c r="AI406" s="44"/>
      <c r="AJ406" s="44"/>
      <c r="AK406" s="44"/>
    </row>
    <row r="407" ht="14.25" customHeight="1">
      <c r="A407" s="44"/>
      <c r="B407" s="44"/>
      <c r="C407" s="44"/>
      <c r="D407" s="78"/>
      <c r="E407" s="78"/>
      <c r="F407" s="44"/>
      <c r="G407" s="44"/>
      <c r="H407" s="44"/>
      <c r="I407" s="78"/>
      <c r="J407" s="78"/>
      <c r="K407" s="44"/>
      <c r="L407" s="44"/>
      <c r="M407" s="44"/>
      <c r="N407" s="44"/>
      <c r="O407" s="44"/>
      <c r="P407" s="44"/>
      <c r="Q407" s="44"/>
      <c r="R407" s="44"/>
      <c r="S407" s="44"/>
      <c r="T407" s="44"/>
      <c r="U407" s="44"/>
      <c r="V407" s="44"/>
      <c r="W407" s="44"/>
      <c r="X407" s="44"/>
      <c r="Y407" s="78"/>
      <c r="Z407" s="44"/>
      <c r="AA407" s="44"/>
      <c r="AB407" s="44"/>
      <c r="AC407" s="44"/>
      <c r="AD407" s="44"/>
      <c r="AE407" s="44"/>
      <c r="AF407" s="44"/>
      <c r="AG407" s="44"/>
      <c r="AH407" s="44"/>
      <c r="AI407" s="44"/>
      <c r="AJ407" s="44"/>
      <c r="AK407" s="44"/>
    </row>
    <row r="408" ht="14.25" customHeight="1">
      <c r="A408" s="44"/>
      <c r="B408" s="44"/>
      <c r="C408" s="44"/>
      <c r="D408" s="78"/>
      <c r="E408" s="78"/>
      <c r="F408" s="44"/>
      <c r="G408" s="44"/>
      <c r="H408" s="44"/>
      <c r="I408" s="78"/>
      <c r="J408" s="78"/>
      <c r="K408" s="44"/>
      <c r="L408" s="44"/>
      <c r="M408" s="44"/>
      <c r="N408" s="44"/>
      <c r="O408" s="44"/>
      <c r="P408" s="44"/>
      <c r="Q408" s="44"/>
      <c r="R408" s="44"/>
      <c r="S408" s="44"/>
      <c r="T408" s="44"/>
      <c r="U408" s="44"/>
      <c r="V408" s="44"/>
      <c r="W408" s="44"/>
      <c r="X408" s="44"/>
      <c r="Y408" s="78"/>
      <c r="Z408" s="44"/>
      <c r="AA408" s="44"/>
      <c r="AB408" s="44"/>
      <c r="AC408" s="44"/>
      <c r="AD408" s="44"/>
      <c r="AE408" s="44"/>
      <c r="AF408" s="44"/>
      <c r="AG408" s="44"/>
      <c r="AH408" s="44"/>
      <c r="AI408" s="44"/>
      <c r="AJ408" s="44"/>
      <c r="AK408" s="44"/>
    </row>
    <row r="409" ht="14.25" customHeight="1">
      <c r="A409" s="44"/>
      <c r="B409" s="44"/>
      <c r="C409" s="44"/>
      <c r="D409" s="78"/>
      <c r="E409" s="78"/>
      <c r="F409" s="44"/>
      <c r="G409" s="44"/>
      <c r="H409" s="44"/>
      <c r="I409" s="78"/>
      <c r="J409" s="78"/>
      <c r="K409" s="44"/>
      <c r="L409" s="44"/>
      <c r="M409" s="44"/>
      <c r="N409" s="44"/>
      <c r="O409" s="44"/>
      <c r="P409" s="44"/>
      <c r="Q409" s="44"/>
      <c r="R409" s="44"/>
      <c r="S409" s="44"/>
      <c r="T409" s="44"/>
      <c r="U409" s="44"/>
      <c r="V409" s="44"/>
      <c r="W409" s="44"/>
      <c r="X409" s="44"/>
      <c r="Y409" s="78"/>
      <c r="Z409" s="44"/>
      <c r="AA409" s="44"/>
      <c r="AB409" s="44"/>
      <c r="AC409" s="44"/>
      <c r="AD409" s="44"/>
      <c r="AE409" s="44"/>
      <c r="AF409" s="44"/>
      <c r="AG409" s="44"/>
      <c r="AH409" s="44"/>
      <c r="AI409" s="44"/>
      <c r="AJ409" s="44"/>
      <c r="AK409" s="44"/>
    </row>
    <row r="410" ht="14.25" customHeight="1">
      <c r="A410" s="44"/>
      <c r="B410" s="44"/>
      <c r="C410" s="44"/>
      <c r="D410" s="78"/>
      <c r="E410" s="78"/>
      <c r="F410" s="44"/>
      <c r="G410" s="44"/>
      <c r="H410" s="44"/>
      <c r="I410" s="78"/>
      <c r="J410" s="78"/>
      <c r="K410" s="44"/>
      <c r="L410" s="44"/>
      <c r="M410" s="44"/>
      <c r="N410" s="44"/>
      <c r="O410" s="44"/>
      <c r="P410" s="44"/>
      <c r="Q410" s="44"/>
      <c r="R410" s="44"/>
      <c r="S410" s="44"/>
      <c r="T410" s="44"/>
      <c r="U410" s="44"/>
      <c r="V410" s="44"/>
      <c r="W410" s="44"/>
      <c r="X410" s="44"/>
      <c r="Y410" s="78"/>
      <c r="Z410" s="44"/>
      <c r="AA410" s="44"/>
      <c r="AB410" s="44"/>
      <c r="AC410" s="44"/>
      <c r="AD410" s="44"/>
      <c r="AE410" s="44"/>
      <c r="AF410" s="44"/>
      <c r="AG410" s="44"/>
      <c r="AH410" s="44"/>
      <c r="AI410" s="44"/>
      <c r="AJ410" s="44"/>
      <c r="AK410" s="44"/>
    </row>
    <row r="411" ht="14.25" customHeight="1">
      <c r="A411" s="44"/>
      <c r="B411" s="44"/>
      <c r="C411" s="44"/>
      <c r="D411" s="78"/>
      <c r="E411" s="78"/>
      <c r="F411" s="44"/>
      <c r="G411" s="44"/>
      <c r="H411" s="44"/>
      <c r="I411" s="78"/>
      <c r="J411" s="78"/>
      <c r="K411" s="44"/>
      <c r="L411" s="44"/>
      <c r="M411" s="44"/>
      <c r="N411" s="44"/>
      <c r="O411" s="44"/>
      <c r="P411" s="44"/>
      <c r="Q411" s="44"/>
      <c r="R411" s="44"/>
      <c r="S411" s="44"/>
      <c r="T411" s="44"/>
      <c r="U411" s="44"/>
      <c r="V411" s="44"/>
      <c r="W411" s="44"/>
      <c r="X411" s="44"/>
      <c r="Y411" s="78"/>
      <c r="Z411" s="44"/>
      <c r="AA411" s="44"/>
      <c r="AB411" s="44"/>
      <c r="AC411" s="44"/>
      <c r="AD411" s="44"/>
      <c r="AE411" s="44"/>
      <c r="AF411" s="44"/>
      <c r="AG411" s="44"/>
      <c r="AH411" s="44"/>
      <c r="AI411" s="44"/>
      <c r="AJ411" s="44"/>
      <c r="AK411" s="44"/>
    </row>
    <row r="412" ht="14.25" customHeight="1">
      <c r="A412" s="44"/>
      <c r="B412" s="44"/>
      <c r="C412" s="44"/>
      <c r="D412" s="78"/>
      <c r="E412" s="78"/>
      <c r="F412" s="44"/>
      <c r="G412" s="44"/>
      <c r="H412" s="44"/>
      <c r="I412" s="78"/>
      <c r="J412" s="78"/>
      <c r="K412" s="44"/>
      <c r="L412" s="44"/>
      <c r="M412" s="44"/>
      <c r="N412" s="44"/>
      <c r="O412" s="44"/>
      <c r="P412" s="44"/>
      <c r="Q412" s="44"/>
      <c r="R412" s="44"/>
      <c r="S412" s="44"/>
      <c r="T412" s="44"/>
      <c r="U412" s="44"/>
      <c r="V412" s="44"/>
      <c r="W412" s="44"/>
      <c r="X412" s="44"/>
      <c r="Y412" s="78"/>
      <c r="Z412" s="44"/>
      <c r="AA412" s="44"/>
      <c r="AB412" s="44"/>
      <c r="AC412" s="44"/>
      <c r="AD412" s="44"/>
      <c r="AE412" s="44"/>
      <c r="AF412" s="44"/>
      <c r="AG412" s="44"/>
      <c r="AH412" s="44"/>
      <c r="AI412" s="44"/>
      <c r="AJ412" s="44"/>
      <c r="AK412" s="44"/>
    </row>
    <row r="413" ht="14.25" customHeight="1">
      <c r="A413" s="44"/>
      <c r="B413" s="44"/>
      <c r="C413" s="44"/>
      <c r="D413" s="78"/>
      <c r="E413" s="78"/>
      <c r="F413" s="44"/>
      <c r="G413" s="44"/>
      <c r="H413" s="44"/>
      <c r="I413" s="78"/>
      <c r="J413" s="78"/>
      <c r="K413" s="44"/>
      <c r="L413" s="44"/>
      <c r="M413" s="44"/>
      <c r="N413" s="44"/>
      <c r="O413" s="44"/>
      <c r="P413" s="44"/>
      <c r="Q413" s="44"/>
      <c r="R413" s="44"/>
      <c r="S413" s="44"/>
      <c r="T413" s="44"/>
      <c r="U413" s="44"/>
      <c r="V413" s="44"/>
      <c r="W413" s="44"/>
      <c r="X413" s="44"/>
      <c r="Y413" s="78"/>
      <c r="Z413" s="44"/>
      <c r="AA413" s="44"/>
      <c r="AB413" s="44"/>
      <c r="AC413" s="44"/>
      <c r="AD413" s="44"/>
      <c r="AE413" s="44"/>
      <c r="AF413" s="44"/>
      <c r="AG413" s="44"/>
      <c r="AH413" s="44"/>
      <c r="AI413" s="44"/>
      <c r="AJ413" s="44"/>
      <c r="AK413" s="44"/>
    </row>
    <row r="414" ht="14.25" customHeight="1">
      <c r="A414" s="44"/>
      <c r="B414" s="44"/>
      <c r="C414" s="44"/>
      <c r="D414" s="78"/>
      <c r="E414" s="78"/>
      <c r="F414" s="44"/>
      <c r="G414" s="44"/>
      <c r="H414" s="44"/>
      <c r="I414" s="78"/>
      <c r="J414" s="78"/>
      <c r="K414" s="44"/>
      <c r="L414" s="44"/>
      <c r="M414" s="44"/>
      <c r="N414" s="44"/>
      <c r="O414" s="44"/>
      <c r="P414" s="44"/>
      <c r="Q414" s="44"/>
      <c r="R414" s="44"/>
      <c r="S414" s="44"/>
      <c r="T414" s="44"/>
      <c r="U414" s="44"/>
      <c r="V414" s="44"/>
      <c r="W414" s="44"/>
      <c r="X414" s="44"/>
      <c r="Y414" s="78"/>
      <c r="Z414" s="44"/>
      <c r="AA414" s="44"/>
      <c r="AB414" s="44"/>
      <c r="AC414" s="44"/>
      <c r="AD414" s="44"/>
      <c r="AE414" s="44"/>
      <c r="AF414" s="44"/>
      <c r="AG414" s="44"/>
      <c r="AH414" s="44"/>
      <c r="AI414" s="44"/>
      <c r="AJ414" s="44"/>
      <c r="AK414" s="44"/>
    </row>
    <row r="415" ht="14.25" customHeight="1">
      <c r="A415" s="44"/>
      <c r="B415" s="44"/>
      <c r="C415" s="44"/>
      <c r="D415" s="78"/>
      <c r="E415" s="78"/>
      <c r="F415" s="44"/>
      <c r="G415" s="44"/>
      <c r="H415" s="44"/>
      <c r="I415" s="78"/>
      <c r="J415" s="78"/>
      <c r="K415" s="44"/>
      <c r="L415" s="44"/>
      <c r="M415" s="44"/>
      <c r="N415" s="44"/>
      <c r="O415" s="44"/>
      <c r="P415" s="44"/>
      <c r="Q415" s="44"/>
      <c r="R415" s="44"/>
      <c r="S415" s="44"/>
      <c r="T415" s="44"/>
      <c r="U415" s="44"/>
      <c r="V415" s="44"/>
      <c r="W415" s="44"/>
      <c r="X415" s="44"/>
      <c r="Y415" s="78"/>
      <c r="Z415" s="44"/>
      <c r="AA415" s="44"/>
      <c r="AB415" s="44"/>
      <c r="AC415" s="44"/>
      <c r="AD415" s="44"/>
      <c r="AE415" s="44"/>
      <c r="AF415" s="44"/>
      <c r="AG415" s="44"/>
      <c r="AH415" s="44"/>
      <c r="AI415" s="44"/>
      <c r="AJ415" s="44"/>
      <c r="AK415" s="44"/>
    </row>
    <row r="416" ht="14.25" customHeight="1">
      <c r="A416" s="44"/>
      <c r="B416" s="44"/>
      <c r="C416" s="44"/>
      <c r="D416" s="78"/>
      <c r="E416" s="78"/>
      <c r="F416" s="44"/>
      <c r="G416" s="44"/>
      <c r="H416" s="44"/>
      <c r="I416" s="78"/>
      <c r="J416" s="78"/>
      <c r="K416" s="44"/>
      <c r="L416" s="44"/>
      <c r="M416" s="44"/>
      <c r="N416" s="44"/>
      <c r="O416" s="44"/>
      <c r="P416" s="44"/>
      <c r="Q416" s="44"/>
      <c r="R416" s="44"/>
      <c r="S416" s="44"/>
      <c r="T416" s="44"/>
      <c r="U416" s="44"/>
      <c r="V416" s="44"/>
      <c r="W416" s="44"/>
      <c r="X416" s="44"/>
      <c r="Y416" s="78"/>
      <c r="Z416" s="44"/>
      <c r="AA416" s="44"/>
      <c r="AB416" s="44"/>
      <c r="AC416" s="44"/>
      <c r="AD416" s="44"/>
      <c r="AE416" s="44"/>
      <c r="AF416" s="44"/>
      <c r="AG416" s="44"/>
      <c r="AH416" s="44"/>
      <c r="AI416" s="44"/>
      <c r="AJ416" s="44"/>
      <c r="AK416" s="44"/>
    </row>
    <row r="417" ht="14.25" customHeight="1">
      <c r="A417" s="44"/>
      <c r="B417" s="44"/>
      <c r="C417" s="44"/>
      <c r="D417" s="78"/>
      <c r="E417" s="78"/>
      <c r="F417" s="44"/>
      <c r="G417" s="44"/>
      <c r="H417" s="44"/>
      <c r="I417" s="78"/>
      <c r="J417" s="78"/>
      <c r="K417" s="44"/>
      <c r="L417" s="44"/>
      <c r="M417" s="44"/>
      <c r="N417" s="44"/>
      <c r="O417" s="44"/>
      <c r="P417" s="44"/>
      <c r="Q417" s="44"/>
      <c r="R417" s="44"/>
      <c r="S417" s="44"/>
      <c r="T417" s="44"/>
      <c r="U417" s="44"/>
      <c r="V417" s="44"/>
      <c r="W417" s="44"/>
      <c r="X417" s="44"/>
      <c r="Y417" s="78"/>
      <c r="Z417" s="44"/>
      <c r="AA417" s="44"/>
      <c r="AB417" s="44"/>
      <c r="AC417" s="44"/>
      <c r="AD417" s="44"/>
      <c r="AE417" s="44"/>
      <c r="AF417" s="44"/>
      <c r="AG417" s="44"/>
      <c r="AH417" s="44"/>
      <c r="AI417" s="44"/>
      <c r="AJ417" s="44"/>
      <c r="AK417" s="44"/>
    </row>
    <row r="418" ht="14.25" customHeight="1">
      <c r="A418" s="44"/>
      <c r="B418" s="44"/>
      <c r="C418" s="44"/>
      <c r="D418" s="78"/>
      <c r="E418" s="78"/>
      <c r="F418" s="44"/>
      <c r="G418" s="44"/>
      <c r="H418" s="44"/>
      <c r="I418" s="78"/>
      <c r="J418" s="78"/>
      <c r="K418" s="44"/>
      <c r="L418" s="44"/>
      <c r="M418" s="44"/>
      <c r="N418" s="44"/>
      <c r="O418" s="44"/>
      <c r="P418" s="44"/>
      <c r="Q418" s="44"/>
      <c r="R418" s="44"/>
      <c r="S418" s="44"/>
      <c r="T418" s="44"/>
      <c r="U418" s="44"/>
      <c r="V418" s="44"/>
      <c r="W418" s="44"/>
      <c r="X418" s="44"/>
      <c r="Y418" s="78"/>
      <c r="Z418" s="44"/>
      <c r="AA418" s="44"/>
      <c r="AB418" s="44"/>
      <c r="AC418" s="44"/>
      <c r="AD418" s="44"/>
      <c r="AE418" s="44"/>
      <c r="AF418" s="44"/>
      <c r="AG418" s="44"/>
      <c r="AH418" s="44"/>
      <c r="AI418" s="44"/>
      <c r="AJ418" s="44"/>
      <c r="AK418" s="44"/>
    </row>
    <row r="419" ht="14.25" customHeight="1">
      <c r="A419" s="44"/>
      <c r="B419" s="44"/>
      <c r="C419" s="44"/>
      <c r="D419" s="78"/>
      <c r="E419" s="78"/>
      <c r="F419" s="44"/>
      <c r="G419" s="44"/>
      <c r="H419" s="44"/>
      <c r="I419" s="78"/>
      <c r="J419" s="78"/>
      <c r="K419" s="44"/>
      <c r="L419" s="44"/>
      <c r="M419" s="44"/>
      <c r="N419" s="44"/>
      <c r="O419" s="44"/>
      <c r="P419" s="44"/>
      <c r="Q419" s="44"/>
      <c r="R419" s="44"/>
      <c r="S419" s="44"/>
      <c r="T419" s="44"/>
      <c r="U419" s="44"/>
      <c r="V419" s="44"/>
      <c r="W419" s="44"/>
      <c r="X419" s="44"/>
      <c r="Y419" s="78"/>
      <c r="Z419" s="44"/>
      <c r="AA419" s="44"/>
      <c r="AB419" s="44"/>
      <c r="AC419" s="44"/>
      <c r="AD419" s="44"/>
      <c r="AE419" s="44"/>
      <c r="AF419" s="44"/>
      <c r="AG419" s="44"/>
      <c r="AH419" s="44"/>
      <c r="AI419" s="44"/>
      <c r="AJ419" s="44"/>
      <c r="AK419" s="44"/>
    </row>
    <row r="420" ht="14.25" customHeight="1">
      <c r="A420" s="44"/>
      <c r="B420" s="44"/>
      <c r="C420" s="44"/>
      <c r="D420" s="78"/>
      <c r="E420" s="78"/>
      <c r="F420" s="44"/>
      <c r="G420" s="44"/>
      <c r="H420" s="44"/>
      <c r="I420" s="78"/>
      <c r="J420" s="78"/>
      <c r="K420" s="44"/>
      <c r="L420" s="44"/>
      <c r="M420" s="44"/>
      <c r="N420" s="44"/>
      <c r="O420" s="44"/>
      <c r="P420" s="44"/>
      <c r="Q420" s="44"/>
      <c r="R420" s="44"/>
      <c r="S420" s="44"/>
      <c r="T420" s="44"/>
      <c r="U420" s="44"/>
      <c r="V420" s="44"/>
      <c r="W420" s="44"/>
      <c r="X420" s="44"/>
      <c r="Y420" s="78"/>
      <c r="Z420" s="44"/>
      <c r="AA420" s="44"/>
      <c r="AB420" s="44"/>
      <c r="AC420" s="44"/>
      <c r="AD420" s="44"/>
      <c r="AE420" s="44"/>
      <c r="AF420" s="44"/>
      <c r="AG420" s="44"/>
      <c r="AH420" s="44"/>
      <c r="AI420" s="44"/>
      <c r="AJ420" s="44"/>
      <c r="AK420" s="44"/>
    </row>
    <row r="421" ht="14.25" customHeight="1">
      <c r="A421" s="44"/>
      <c r="B421" s="44"/>
      <c r="C421" s="44"/>
      <c r="D421" s="78"/>
      <c r="E421" s="78"/>
      <c r="F421" s="44"/>
      <c r="G421" s="44"/>
      <c r="H421" s="44"/>
      <c r="I421" s="78"/>
      <c r="J421" s="78"/>
      <c r="K421" s="44"/>
      <c r="L421" s="44"/>
      <c r="M421" s="44"/>
      <c r="N421" s="44"/>
      <c r="O421" s="44"/>
      <c r="P421" s="44"/>
      <c r="Q421" s="44"/>
      <c r="R421" s="44"/>
      <c r="S421" s="44"/>
      <c r="T421" s="44"/>
      <c r="U421" s="44"/>
      <c r="V421" s="44"/>
      <c r="W421" s="44"/>
      <c r="X421" s="44"/>
      <c r="Y421" s="78"/>
      <c r="Z421" s="44"/>
      <c r="AA421" s="44"/>
      <c r="AB421" s="44"/>
      <c r="AC421" s="44"/>
      <c r="AD421" s="44"/>
      <c r="AE421" s="44"/>
      <c r="AF421" s="44"/>
      <c r="AG421" s="44"/>
      <c r="AH421" s="44"/>
      <c r="AI421" s="44"/>
      <c r="AJ421" s="44"/>
      <c r="AK421" s="44"/>
    </row>
    <row r="422" ht="14.25" customHeight="1">
      <c r="A422" s="44"/>
      <c r="B422" s="44"/>
      <c r="C422" s="44"/>
      <c r="D422" s="78"/>
      <c r="E422" s="78"/>
      <c r="F422" s="44"/>
      <c r="G422" s="44"/>
      <c r="H422" s="44"/>
      <c r="I422" s="78"/>
      <c r="J422" s="78"/>
      <c r="K422" s="44"/>
      <c r="L422" s="44"/>
      <c r="M422" s="44"/>
      <c r="N422" s="44"/>
      <c r="O422" s="44"/>
      <c r="P422" s="44"/>
      <c r="Q422" s="44"/>
      <c r="R422" s="44"/>
      <c r="S422" s="44"/>
      <c r="T422" s="44"/>
      <c r="U422" s="44"/>
      <c r="V422" s="44"/>
      <c r="W422" s="44"/>
      <c r="X422" s="44"/>
      <c r="Y422" s="78"/>
      <c r="Z422" s="44"/>
      <c r="AA422" s="44"/>
      <c r="AB422" s="44"/>
      <c r="AC422" s="44"/>
      <c r="AD422" s="44"/>
      <c r="AE422" s="44"/>
      <c r="AF422" s="44"/>
      <c r="AG422" s="44"/>
      <c r="AH422" s="44"/>
      <c r="AI422" s="44"/>
      <c r="AJ422" s="44"/>
      <c r="AK422" s="44"/>
    </row>
    <row r="423" ht="14.25" customHeight="1">
      <c r="A423" s="44"/>
      <c r="B423" s="44"/>
      <c r="C423" s="44"/>
      <c r="D423" s="78"/>
      <c r="E423" s="78"/>
      <c r="F423" s="44"/>
      <c r="G423" s="44"/>
      <c r="H423" s="44"/>
      <c r="I423" s="78"/>
      <c r="J423" s="78"/>
      <c r="K423" s="44"/>
      <c r="L423" s="44"/>
      <c r="M423" s="44"/>
      <c r="N423" s="44"/>
      <c r="O423" s="44"/>
      <c r="P423" s="44"/>
      <c r="Q423" s="44"/>
      <c r="R423" s="44"/>
      <c r="S423" s="44"/>
      <c r="T423" s="44"/>
      <c r="U423" s="44"/>
      <c r="V423" s="44"/>
      <c r="W423" s="44"/>
      <c r="X423" s="44"/>
      <c r="Y423" s="78"/>
      <c r="Z423" s="44"/>
      <c r="AA423" s="44"/>
      <c r="AB423" s="44"/>
      <c r="AC423" s="44"/>
      <c r="AD423" s="44"/>
      <c r="AE423" s="44"/>
      <c r="AF423" s="44"/>
      <c r="AG423" s="44"/>
      <c r="AH423" s="44"/>
      <c r="AI423" s="44"/>
      <c r="AJ423" s="44"/>
      <c r="AK423" s="44"/>
    </row>
    <row r="424" ht="14.25" customHeight="1">
      <c r="A424" s="44"/>
      <c r="B424" s="44"/>
      <c r="C424" s="44"/>
      <c r="D424" s="78"/>
      <c r="E424" s="78"/>
      <c r="F424" s="44"/>
      <c r="G424" s="44"/>
      <c r="H424" s="44"/>
      <c r="I424" s="78"/>
      <c r="J424" s="78"/>
      <c r="K424" s="44"/>
      <c r="L424" s="44"/>
      <c r="M424" s="44"/>
      <c r="N424" s="44"/>
      <c r="O424" s="44"/>
      <c r="P424" s="44"/>
      <c r="Q424" s="44"/>
      <c r="R424" s="44"/>
      <c r="S424" s="44"/>
      <c r="T424" s="44"/>
      <c r="U424" s="44"/>
      <c r="V424" s="44"/>
      <c r="W424" s="44"/>
      <c r="X424" s="44"/>
      <c r="Y424" s="78"/>
      <c r="Z424" s="44"/>
      <c r="AA424" s="44"/>
      <c r="AB424" s="44"/>
      <c r="AC424" s="44"/>
      <c r="AD424" s="44"/>
      <c r="AE424" s="44"/>
      <c r="AF424" s="44"/>
      <c r="AG424" s="44"/>
      <c r="AH424" s="44"/>
      <c r="AI424" s="44"/>
      <c r="AJ424" s="44"/>
      <c r="AK424" s="44"/>
    </row>
    <row r="425" ht="14.25" customHeight="1">
      <c r="A425" s="44"/>
      <c r="B425" s="44"/>
      <c r="C425" s="44"/>
      <c r="D425" s="78"/>
      <c r="E425" s="78"/>
      <c r="F425" s="44"/>
      <c r="G425" s="44"/>
      <c r="H425" s="44"/>
      <c r="I425" s="78"/>
      <c r="J425" s="78"/>
      <c r="K425" s="44"/>
      <c r="L425" s="44"/>
      <c r="M425" s="44"/>
      <c r="N425" s="44"/>
      <c r="O425" s="44"/>
      <c r="P425" s="44"/>
      <c r="Q425" s="44"/>
      <c r="R425" s="44"/>
      <c r="S425" s="44"/>
      <c r="T425" s="44"/>
      <c r="U425" s="44"/>
      <c r="V425" s="44"/>
      <c r="W425" s="44"/>
      <c r="X425" s="44"/>
      <c r="Y425" s="78"/>
      <c r="Z425" s="44"/>
      <c r="AA425" s="44"/>
      <c r="AB425" s="44"/>
      <c r="AC425" s="44"/>
      <c r="AD425" s="44"/>
      <c r="AE425" s="44"/>
      <c r="AF425" s="44"/>
      <c r="AG425" s="44"/>
      <c r="AH425" s="44"/>
      <c r="AI425" s="44"/>
      <c r="AJ425" s="44"/>
      <c r="AK425" s="44"/>
    </row>
    <row r="426" ht="14.25" customHeight="1">
      <c r="A426" s="44"/>
      <c r="B426" s="44"/>
      <c r="C426" s="44"/>
      <c r="D426" s="78"/>
      <c r="E426" s="78"/>
      <c r="F426" s="44"/>
      <c r="G426" s="44"/>
      <c r="H426" s="44"/>
      <c r="I426" s="78"/>
      <c r="J426" s="78"/>
      <c r="K426" s="44"/>
      <c r="L426" s="44"/>
      <c r="M426" s="44"/>
      <c r="N426" s="44"/>
      <c r="O426" s="44"/>
      <c r="P426" s="44"/>
      <c r="Q426" s="44"/>
      <c r="R426" s="44"/>
      <c r="S426" s="44"/>
      <c r="T426" s="44"/>
      <c r="U426" s="44"/>
      <c r="V426" s="44"/>
      <c r="W426" s="44"/>
      <c r="X426" s="44"/>
      <c r="Y426" s="78"/>
      <c r="Z426" s="44"/>
      <c r="AA426" s="44"/>
      <c r="AB426" s="44"/>
      <c r="AC426" s="44"/>
      <c r="AD426" s="44"/>
      <c r="AE426" s="44"/>
      <c r="AF426" s="44"/>
      <c r="AG426" s="44"/>
      <c r="AH426" s="44"/>
      <c r="AI426" s="44"/>
      <c r="AJ426" s="44"/>
      <c r="AK426" s="44"/>
    </row>
    <row r="427" ht="14.25" customHeight="1">
      <c r="A427" s="44"/>
      <c r="B427" s="44"/>
      <c r="C427" s="44"/>
      <c r="D427" s="78"/>
      <c r="E427" s="78"/>
      <c r="F427" s="44"/>
      <c r="G427" s="44"/>
      <c r="H427" s="44"/>
      <c r="I427" s="78"/>
      <c r="J427" s="78"/>
      <c r="K427" s="44"/>
      <c r="L427" s="44"/>
      <c r="M427" s="44"/>
      <c r="N427" s="44"/>
      <c r="O427" s="44"/>
      <c r="P427" s="44"/>
      <c r="Q427" s="44"/>
      <c r="R427" s="44"/>
      <c r="S427" s="44"/>
      <c r="T427" s="44"/>
      <c r="U427" s="44"/>
      <c r="V427" s="44"/>
      <c r="W427" s="44"/>
      <c r="X427" s="44"/>
      <c r="Y427" s="78"/>
      <c r="Z427" s="44"/>
      <c r="AA427" s="44"/>
      <c r="AB427" s="44"/>
      <c r="AC427" s="44"/>
      <c r="AD427" s="44"/>
      <c r="AE427" s="44"/>
      <c r="AF427" s="44"/>
      <c r="AG427" s="44"/>
      <c r="AH427" s="44"/>
      <c r="AI427" s="44"/>
      <c r="AJ427" s="44"/>
      <c r="AK427" s="44"/>
    </row>
    <row r="428" ht="14.25" customHeight="1">
      <c r="A428" s="44"/>
      <c r="B428" s="44"/>
      <c r="C428" s="44"/>
      <c r="D428" s="78"/>
      <c r="E428" s="78"/>
      <c r="F428" s="44"/>
      <c r="G428" s="44"/>
      <c r="H428" s="44"/>
      <c r="I428" s="78"/>
      <c r="J428" s="78"/>
      <c r="K428" s="44"/>
      <c r="L428" s="44"/>
      <c r="M428" s="44"/>
      <c r="N428" s="44"/>
      <c r="O428" s="44"/>
      <c r="P428" s="44"/>
      <c r="Q428" s="44"/>
      <c r="R428" s="44"/>
      <c r="S428" s="44"/>
      <c r="T428" s="44"/>
      <c r="U428" s="44"/>
      <c r="V428" s="44"/>
      <c r="W428" s="44"/>
      <c r="X428" s="44"/>
      <c r="Y428" s="78"/>
      <c r="Z428" s="44"/>
      <c r="AA428" s="44"/>
      <c r="AB428" s="44"/>
      <c r="AC428" s="44"/>
      <c r="AD428" s="44"/>
      <c r="AE428" s="44"/>
      <c r="AF428" s="44"/>
      <c r="AG428" s="44"/>
      <c r="AH428" s="44"/>
      <c r="AI428" s="44"/>
      <c r="AJ428" s="44"/>
      <c r="AK428" s="44"/>
    </row>
    <row r="429" ht="14.25" customHeight="1">
      <c r="A429" s="44"/>
      <c r="B429" s="44"/>
      <c r="C429" s="44"/>
      <c r="D429" s="78"/>
      <c r="E429" s="78"/>
      <c r="F429" s="44"/>
      <c r="G429" s="44"/>
      <c r="H429" s="44"/>
      <c r="I429" s="78"/>
      <c r="J429" s="78"/>
      <c r="K429" s="44"/>
      <c r="L429" s="44"/>
      <c r="M429" s="44"/>
      <c r="N429" s="44"/>
      <c r="O429" s="44"/>
      <c r="P429" s="44"/>
      <c r="Q429" s="44"/>
      <c r="R429" s="44"/>
      <c r="S429" s="44"/>
      <c r="T429" s="44"/>
      <c r="U429" s="44"/>
      <c r="V429" s="44"/>
      <c r="W429" s="44"/>
      <c r="X429" s="44"/>
      <c r="Y429" s="78"/>
      <c r="Z429" s="44"/>
      <c r="AA429" s="44"/>
      <c r="AB429" s="44"/>
      <c r="AC429" s="44"/>
      <c r="AD429" s="44"/>
      <c r="AE429" s="44"/>
      <c r="AF429" s="44"/>
      <c r="AG429" s="44"/>
      <c r="AH429" s="44"/>
      <c r="AI429" s="44"/>
      <c r="AJ429" s="44"/>
      <c r="AK429" s="44"/>
    </row>
    <row r="430" ht="14.25" customHeight="1">
      <c r="A430" s="44"/>
      <c r="B430" s="44"/>
      <c r="C430" s="44"/>
      <c r="D430" s="78"/>
      <c r="E430" s="78"/>
      <c r="F430" s="44"/>
      <c r="G430" s="44"/>
      <c r="H430" s="44"/>
      <c r="I430" s="78"/>
      <c r="J430" s="78"/>
      <c r="K430" s="44"/>
      <c r="L430" s="44"/>
      <c r="M430" s="44"/>
      <c r="N430" s="44"/>
      <c r="O430" s="44"/>
      <c r="P430" s="44"/>
      <c r="Q430" s="44"/>
      <c r="R430" s="44"/>
      <c r="S430" s="44"/>
      <c r="T430" s="44"/>
      <c r="U430" s="44"/>
      <c r="V430" s="44"/>
      <c r="W430" s="44"/>
      <c r="X430" s="44"/>
      <c r="Y430" s="78"/>
      <c r="Z430" s="44"/>
      <c r="AA430" s="44"/>
      <c r="AB430" s="44"/>
      <c r="AC430" s="44"/>
      <c r="AD430" s="44"/>
      <c r="AE430" s="44"/>
      <c r="AF430" s="44"/>
      <c r="AG430" s="44"/>
      <c r="AH430" s="44"/>
      <c r="AI430" s="44"/>
      <c r="AJ430" s="44"/>
      <c r="AK430" s="44"/>
    </row>
    <row r="431" ht="14.25" customHeight="1">
      <c r="A431" s="44"/>
      <c r="B431" s="44"/>
      <c r="C431" s="44"/>
      <c r="D431" s="78"/>
      <c r="E431" s="78"/>
      <c r="F431" s="44"/>
      <c r="G431" s="44"/>
      <c r="H431" s="44"/>
      <c r="I431" s="78"/>
      <c r="J431" s="78"/>
      <c r="K431" s="44"/>
      <c r="L431" s="44"/>
      <c r="M431" s="44"/>
      <c r="N431" s="44"/>
      <c r="O431" s="44"/>
      <c r="P431" s="44"/>
      <c r="Q431" s="44"/>
      <c r="R431" s="44"/>
      <c r="S431" s="44"/>
      <c r="T431" s="44"/>
      <c r="U431" s="44"/>
      <c r="V431" s="44"/>
      <c r="W431" s="44"/>
      <c r="X431" s="44"/>
      <c r="Y431" s="78"/>
      <c r="Z431" s="44"/>
      <c r="AA431" s="44"/>
      <c r="AB431" s="44"/>
      <c r="AC431" s="44"/>
      <c r="AD431" s="44"/>
      <c r="AE431" s="44"/>
      <c r="AF431" s="44"/>
      <c r="AG431" s="44"/>
      <c r="AH431" s="44"/>
      <c r="AI431" s="44"/>
      <c r="AJ431" s="44"/>
      <c r="AK431" s="44"/>
    </row>
    <row r="432" ht="14.25" customHeight="1">
      <c r="A432" s="44"/>
      <c r="B432" s="44"/>
      <c r="C432" s="44"/>
      <c r="D432" s="78"/>
      <c r="E432" s="78"/>
      <c r="F432" s="44"/>
      <c r="G432" s="44"/>
      <c r="H432" s="44"/>
      <c r="I432" s="78"/>
      <c r="J432" s="78"/>
      <c r="K432" s="44"/>
      <c r="L432" s="44"/>
      <c r="M432" s="44"/>
      <c r="N432" s="44"/>
      <c r="O432" s="44"/>
      <c r="P432" s="44"/>
      <c r="Q432" s="44"/>
      <c r="R432" s="44"/>
      <c r="S432" s="44"/>
      <c r="T432" s="44"/>
      <c r="U432" s="44"/>
      <c r="V432" s="44"/>
      <c r="W432" s="44"/>
      <c r="X432" s="44"/>
      <c r="Y432" s="78"/>
      <c r="Z432" s="44"/>
      <c r="AA432" s="44"/>
      <c r="AB432" s="44"/>
      <c r="AC432" s="44"/>
      <c r="AD432" s="44"/>
      <c r="AE432" s="44"/>
      <c r="AF432" s="44"/>
      <c r="AG432" s="44"/>
      <c r="AH432" s="44"/>
      <c r="AI432" s="44"/>
      <c r="AJ432" s="44"/>
      <c r="AK432" s="44"/>
    </row>
    <row r="433" ht="14.25" customHeight="1">
      <c r="A433" s="44"/>
      <c r="B433" s="44"/>
      <c r="C433" s="44"/>
      <c r="D433" s="78"/>
      <c r="E433" s="78"/>
      <c r="F433" s="44"/>
      <c r="G433" s="44"/>
      <c r="H433" s="44"/>
      <c r="I433" s="78"/>
      <c r="J433" s="78"/>
      <c r="K433" s="44"/>
      <c r="L433" s="44"/>
      <c r="M433" s="44"/>
      <c r="N433" s="44"/>
      <c r="O433" s="44"/>
      <c r="P433" s="44"/>
      <c r="Q433" s="44"/>
      <c r="R433" s="44"/>
      <c r="S433" s="44"/>
      <c r="T433" s="44"/>
      <c r="U433" s="44"/>
      <c r="V433" s="44"/>
      <c r="W433" s="44"/>
      <c r="X433" s="44"/>
      <c r="Y433" s="78"/>
      <c r="Z433" s="44"/>
      <c r="AA433" s="44"/>
      <c r="AB433" s="44"/>
      <c r="AC433" s="44"/>
      <c r="AD433" s="44"/>
      <c r="AE433" s="44"/>
      <c r="AF433" s="44"/>
      <c r="AG433" s="44"/>
      <c r="AH433" s="44"/>
      <c r="AI433" s="44"/>
      <c r="AJ433" s="44"/>
      <c r="AK433" s="44"/>
    </row>
    <row r="434" ht="14.25" customHeight="1">
      <c r="A434" s="44"/>
      <c r="B434" s="44"/>
      <c r="C434" s="44"/>
      <c r="D434" s="78"/>
      <c r="E434" s="78"/>
      <c r="F434" s="44"/>
      <c r="G434" s="44"/>
      <c r="H434" s="44"/>
      <c r="I434" s="78"/>
      <c r="J434" s="78"/>
      <c r="K434" s="44"/>
      <c r="L434" s="44"/>
      <c r="M434" s="44"/>
      <c r="N434" s="44"/>
      <c r="O434" s="44"/>
      <c r="P434" s="44"/>
      <c r="Q434" s="44"/>
      <c r="R434" s="44"/>
      <c r="S434" s="44"/>
      <c r="T434" s="44"/>
      <c r="U434" s="44"/>
      <c r="V434" s="44"/>
      <c r="W434" s="44"/>
      <c r="X434" s="44"/>
      <c r="Y434" s="78"/>
      <c r="Z434" s="44"/>
      <c r="AA434" s="44"/>
      <c r="AB434" s="44"/>
      <c r="AC434" s="44"/>
      <c r="AD434" s="44"/>
      <c r="AE434" s="44"/>
      <c r="AF434" s="44"/>
      <c r="AG434" s="44"/>
      <c r="AH434" s="44"/>
      <c r="AI434" s="44"/>
      <c r="AJ434" s="44"/>
      <c r="AK434" s="44"/>
    </row>
    <row r="435" ht="14.25" customHeight="1">
      <c r="A435" s="44"/>
      <c r="B435" s="44"/>
      <c r="C435" s="44"/>
      <c r="D435" s="78"/>
      <c r="E435" s="78"/>
      <c r="F435" s="44"/>
      <c r="G435" s="44"/>
      <c r="H435" s="44"/>
      <c r="I435" s="78"/>
      <c r="J435" s="78"/>
      <c r="K435" s="44"/>
      <c r="L435" s="44"/>
      <c r="M435" s="44"/>
      <c r="N435" s="44"/>
      <c r="O435" s="44"/>
      <c r="P435" s="44"/>
      <c r="Q435" s="44"/>
      <c r="R435" s="44"/>
      <c r="S435" s="44"/>
      <c r="T435" s="44"/>
      <c r="U435" s="44"/>
      <c r="V435" s="44"/>
      <c r="W435" s="44"/>
      <c r="X435" s="44"/>
      <c r="Y435" s="78"/>
      <c r="Z435" s="44"/>
      <c r="AA435" s="44"/>
      <c r="AB435" s="44"/>
      <c r="AC435" s="44"/>
      <c r="AD435" s="44"/>
      <c r="AE435" s="44"/>
      <c r="AF435" s="44"/>
      <c r="AG435" s="44"/>
      <c r="AH435" s="44"/>
      <c r="AI435" s="44"/>
      <c r="AJ435" s="44"/>
      <c r="AK435" s="44"/>
    </row>
    <row r="436" ht="14.25" customHeight="1">
      <c r="A436" s="44"/>
      <c r="B436" s="44"/>
      <c r="C436" s="44"/>
      <c r="D436" s="78"/>
      <c r="E436" s="78"/>
      <c r="F436" s="44"/>
      <c r="G436" s="44"/>
      <c r="H436" s="44"/>
      <c r="I436" s="78"/>
      <c r="J436" s="78"/>
      <c r="K436" s="44"/>
      <c r="L436" s="44"/>
      <c r="M436" s="44"/>
      <c r="N436" s="44"/>
      <c r="O436" s="44"/>
      <c r="P436" s="44"/>
      <c r="Q436" s="44"/>
      <c r="R436" s="44"/>
      <c r="S436" s="44"/>
      <c r="T436" s="44"/>
      <c r="U436" s="44"/>
      <c r="V436" s="44"/>
      <c r="W436" s="44"/>
      <c r="X436" s="44"/>
      <c r="Y436" s="78"/>
      <c r="Z436" s="44"/>
      <c r="AA436" s="44"/>
      <c r="AB436" s="44"/>
      <c r="AC436" s="44"/>
      <c r="AD436" s="44"/>
      <c r="AE436" s="44"/>
      <c r="AF436" s="44"/>
      <c r="AG436" s="44"/>
      <c r="AH436" s="44"/>
      <c r="AI436" s="44"/>
      <c r="AJ436" s="44"/>
      <c r="AK436" s="44"/>
    </row>
    <row r="437" ht="14.25" customHeight="1">
      <c r="A437" s="44"/>
      <c r="B437" s="44"/>
      <c r="C437" s="44"/>
      <c r="D437" s="78"/>
      <c r="E437" s="78"/>
      <c r="F437" s="44"/>
      <c r="G437" s="44"/>
      <c r="H437" s="44"/>
      <c r="I437" s="78"/>
      <c r="J437" s="78"/>
      <c r="K437" s="44"/>
      <c r="L437" s="44"/>
      <c r="M437" s="44"/>
      <c r="N437" s="44"/>
      <c r="O437" s="44"/>
      <c r="P437" s="44"/>
      <c r="Q437" s="44"/>
      <c r="R437" s="44"/>
      <c r="S437" s="44"/>
      <c r="T437" s="44"/>
      <c r="U437" s="44"/>
      <c r="V437" s="44"/>
      <c r="W437" s="44"/>
      <c r="X437" s="44"/>
      <c r="Y437" s="78"/>
      <c r="Z437" s="44"/>
      <c r="AA437" s="44"/>
      <c r="AB437" s="44"/>
      <c r="AC437" s="44"/>
      <c r="AD437" s="44"/>
      <c r="AE437" s="44"/>
      <c r="AF437" s="44"/>
      <c r="AG437" s="44"/>
      <c r="AH437" s="44"/>
      <c r="AI437" s="44"/>
      <c r="AJ437" s="44"/>
      <c r="AK437" s="44"/>
    </row>
    <row r="438" ht="14.25" customHeight="1">
      <c r="A438" s="44"/>
      <c r="B438" s="44"/>
      <c r="C438" s="44"/>
      <c r="D438" s="78"/>
      <c r="E438" s="78"/>
      <c r="F438" s="44"/>
      <c r="G438" s="44"/>
      <c r="H438" s="44"/>
      <c r="I438" s="78"/>
      <c r="J438" s="78"/>
      <c r="K438" s="44"/>
      <c r="L438" s="44"/>
      <c r="M438" s="44"/>
      <c r="N438" s="44"/>
      <c r="O438" s="44"/>
      <c r="P438" s="44"/>
      <c r="Q438" s="44"/>
      <c r="R438" s="44"/>
      <c r="S438" s="44"/>
      <c r="T438" s="44"/>
      <c r="U438" s="44"/>
      <c r="V438" s="44"/>
      <c r="W438" s="44"/>
      <c r="X438" s="44"/>
      <c r="Y438" s="78"/>
      <c r="Z438" s="44"/>
      <c r="AA438" s="44"/>
      <c r="AB438" s="44"/>
      <c r="AC438" s="44"/>
      <c r="AD438" s="44"/>
      <c r="AE438" s="44"/>
      <c r="AF438" s="44"/>
      <c r="AG438" s="44"/>
      <c r="AH438" s="44"/>
      <c r="AI438" s="44"/>
      <c r="AJ438" s="44"/>
      <c r="AK438" s="44"/>
    </row>
    <row r="439" ht="14.25" customHeight="1">
      <c r="A439" s="44"/>
      <c r="B439" s="44"/>
      <c r="C439" s="44"/>
      <c r="D439" s="78"/>
      <c r="E439" s="78"/>
      <c r="F439" s="44"/>
      <c r="G439" s="44"/>
      <c r="H439" s="44"/>
      <c r="I439" s="78"/>
      <c r="J439" s="78"/>
      <c r="K439" s="44"/>
      <c r="L439" s="44"/>
      <c r="M439" s="44"/>
      <c r="N439" s="44"/>
      <c r="O439" s="44"/>
      <c r="P439" s="44"/>
      <c r="Q439" s="44"/>
      <c r="R439" s="44"/>
      <c r="S439" s="44"/>
      <c r="T439" s="44"/>
      <c r="U439" s="44"/>
      <c r="V439" s="44"/>
      <c r="W439" s="44"/>
      <c r="X439" s="44"/>
      <c r="Y439" s="78"/>
      <c r="Z439" s="44"/>
      <c r="AA439" s="44"/>
      <c r="AB439" s="44"/>
      <c r="AC439" s="44"/>
      <c r="AD439" s="44"/>
      <c r="AE439" s="44"/>
      <c r="AF439" s="44"/>
      <c r="AG439" s="44"/>
      <c r="AH439" s="44"/>
      <c r="AI439" s="44"/>
      <c r="AJ439" s="44"/>
      <c r="AK439" s="44"/>
    </row>
    <row r="440" ht="14.25" customHeight="1">
      <c r="A440" s="44"/>
      <c r="B440" s="44"/>
      <c r="C440" s="44"/>
      <c r="D440" s="78"/>
      <c r="E440" s="78"/>
      <c r="F440" s="44"/>
      <c r="G440" s="44"/>
      <c r="H440" s="44"/>
      <c r="I440" s="78"/>
      <c r="J440" s="78"/>
      <c r="K440" s="44"/>
      <c r="L440" s="44"/>
      <c r="M440" s="44"/>
      <c r="N440" s="44"/>
      <c r="O440" s="44"/>
      <c r="P440" s="44"/>
      <c r="Q440" s="44"/>
      <c r="R440" s="44"/>
      <c r="S440" s="44"/>
      <c r="T440" s="44"/>
      <c r="U440" s="44"/>
      <c r="V440" s="44"/>
      <c r="W440" s="44"/>
      <c r="X440" s="44"/>
      <c r="Y440" s="78"/>
      <c r="Z440" s="44"/>
      <c r="AA440" s="44"/>
      <c r="AB440" s="44"/>
      <c r="AC440" s="44"/>
      <c r="AD440" s="44"/>
      <c r="AE440" s="44"/>
      <c r="AF440" s="44"/>
      <c r="AG440" s="44"/>
      <c r="AH440" s="44"/>
      <c r="AI440" s="44"/>
      <c r="AJ440" s="44"/>
      <c r="AK440" s="44"/>
    </row>
    <row r="441" ht="14.25" customHeight="1">
      <c r="A441" s="44"/>
      <c r="B441" s="44"/>
      <c r="C441" s="44"/>
      <c r="D441" s="78"/>
      <c r="E441" s="78"/>
      <c r="F441" s="44"/>
      <c r="G441" s="44"/>
      <c r="H441" s="44"/>
      <c r="I441" s="78"/>
      <c r="J441" s="78"/>
      <c r="K441" s="44"/>
      <c r="L441" s="44"/>
      <c r="M441" s="44"/>
      <c r="N441" s="44"/>
      <c r="O441" s="44"/>
      <c r="P441" s="44"/>
      <c r="Q441" s="44"/>
      <c r="R441" s="44"/>
      <c r="S441" s="44"/>
      <c r="T441" s="44"/>
      <c r="U441" s="44"/>
      <c r="V441" s="44"/>
      <c r="W441" s="44"/>
      <c r="X441" s="44"/>
      <c r="Y441" s="78"/>
      <c r="Z441" s="44"/>
      <c r="AA441" s="44"/>
      <c r="AB441" s="44"/>
      <c r="AC441" s="44"/>
      <c r="AD441" s="44"/>
      <c r="AE441" s="44"/>
      <c r="AF441" s="44"/>
      <c r="AG441" s="44"/>
      <c r="AH441" s="44"/>
      <c r="AI441" s="44"/>
      <c r="AJ441" s="44"/>
      <c r="AK441" s="44"/>
    </row>
    <row r="442" ht="14.25" customHeight="1">
      <c r="A442" s="44"/>
      <c r="B442" s="44"/>
      <c r="C442" s="44"/>
      <c r="D442" s="78"/>
      <c r="E442" s="78"/>
      <c r="F442" s="44"/>
      <c r="G442" s="44"/>
      <c r="H442" s="44"/>
      <c r="I442" s="78"/>
      <c r="J442" s="78"/>
      <c r="K442" s="44"/>
      <c r="L442" s="44"/>
      <c r="M442" s="44"/>
      <c r="N442" s="44"/>
      <c r="O442" s="44"/>
      <c r="P442" s="44"/>
      <c r="Q442" s="44"/>
      <c r="R442" s="44"/>
      <c r="S442" s="44"/>
      <c r="T442" s="44"/>
      <c r="U442" s="44"/>
      <c r="V442" s="44"/>
      <c r="W442" s="44"/>
      <c r="X442" s="44"/>
      <c r="Y442" s="78"/>
      <c r="Z442" s="44"/>
      <c r="AA442" s="44"/>
      <c r="AB442" s="44"/>
      <c r="AC442" s="44"/>
      <c r="AD442" s="44"/>
      <c r="AE442" s="44"/>
      <c r="AF442" s="44"/>
      <c r="AG442" s="44"/>
      <c r="AH442" s="44"/>
      <c r="AI442" s="44"/>
      <c r="AJ442" s="44"/>
      <c r="AK442" s="44"/>
    </row>
    <row r="443" ht="14.25" customHeight="1">
      <c r="A443" s="44"/>
      <c r="B443" s="44"/>
      <c r="C443" s="44"/>
      <c r="D443" s="78"/>
      <c r="E443" s="78"/>
      <c r="F443" s="44"/>
      <c r="G443" s="44"/>
      <c r="H443" s="44"/>
      <c r="I443" s="78"/>
      <c r="J443" s="78"/>
      <c r="K443" s="44"/>
      <c r="L443" s="44"/>
      <c r="M443" s="44"/>
      <c r="N443" s="44"/>
      <c r="O443" s="44"/>
      <c r="P443" s="44"/>
      <c r="Q443" s="44"/>
      <c r="R443" s="44"/>
      <c r="S443" s="44"/>
      <c r="T443" s="44"/>
      <c r="U443" s="44"/>
      <c r="V443" s="44"/>
      <c r="W443" s="44"/>
      <c r="X443" s="44"/>
      <c r="Y443" s="78"/>
      <c r="Z443" s="44"/>
      <c r="AA443" s="44"/>
      <c r="AB443" s="44"/>
      <c r="AC443" s="44"/>
      <c r="AD443" s="44"/>
      <c r="AE443" s="44"/>
      <c r="AF443" s="44"/>
      <c r="AG443" s="44"/>
      <c r="AH443" s="44"/>
      <c r="AI443" s="44"/>
      <c r="AJ443" s="44"/>
      <c r="AK443" s="44"/>
    </row>
    <row r="444" ht="14.25" customHeight="1">
      <c r="A444" s="44"/>
      <c r="B444" s="44"/>
      <c r="C444" s="44"/>
      <c r="D444" s="78"/>
      <c r="E444" s="78"/>
      <c r="F444" s="44"/>
      <c r="G444" s="44"/>
      <c r="H444" s="44"/>
      <c r="I444" s="78"/>
      <c r="J444" s="78"/>
      <c r="K444" s="44"/>
      <c r="L444" s="44"/>
      <c r="M444" s="44"/>
      <c r="N444" s="44"/>
      <c r="O444" s="44"/>
      <c r="P444" s="44"/>
      <c r="Q444" s="44"/>
      <c r="R444" s="44"/>
      <c r="S444" s="44"/>
      <c r="T444" s="44"/>
      <c r="U444" s="44"/>
      <c r="V444" s="44"/>
      <c r="W444" s="44"/>
      <c r="X444" s="44"/>
      <c r="Y444" s="78"/>
      <c r="Z444" s="44"/>
      <c r="AA444" s="44"/>
      <c r="AB444" s="44"/>
      <c r="AC444" s="44"/>
      <c r="AD444" s="44"/>
      <c r="AE444" s="44"/>
      <c r="AF444" s="44"/>
      <c r="AG444" s="44"/>
      <c r="AH444" s="44"/>
      <c r="AI444" s="44"/>
      <c r="AJ444" s="44"/>
      <c r="AK444" s="44"/>
    </row>
    <row r="445" ht="14.25" customHeight="1">
      <c r="A445" s="44"/>
      <c r="B445" s="44"/>
      <c r="C445" s="44"/>
      <c r="D445" s="78"/>
      <c r="E445" s="78"/>
      <c r="F445" s="44"/>
      <c r="G445" s="44"/>
      <c r="H445" s="44"/>
      <c r="I445" s="78"/>
      <c r="J445" s="78"/>
      <c r="K445" s="44"/>
      <c r="L445" s="44"/>
      <c r="M445" s="44"/>
      <c r="N445" s="44"/>
      <c r="O445" s="44"/>
      <c r="P445" s="44"/>
      <c r="Q445" s="44"/>
      <c r="R445" s="44"/>
      <c r="S445" s="44"/>
      <c r="T445" s="44"/>
      <c r="U445" s="44"/>
      <c r="V445" s="44"/>
      <c r="W445" s="44"/>
      <c r="X445" s="44"/>
      <c r="Y445" s="78"/>
      <c r="Z445" s="44"/>
      <c r="AA445" s="44"/>
      <c r="AB445" s="44"/>
      <c r="AC445" s="44"/>
      <c r="AD445" s="44"/>
      <c r="AE445" s="44"/>
      <c r="AF445" s="44"/>
      <c r="AG445" s="44"/>
      <c r="AH445" s="44"/>
      <c r="AI445" s="44"/>
      <c r="AJ445" s="44"/>
      <c r="AK445" s="44"/>
    </row>
    <row r="446" ht="14.25" customHeight="1">
      <c r="A446" s="44"/>
      <c r="B446" s="44"/>
      <c r="C446" s="44"/>
      <c r="D446" s="78"/>
      <c r="E446" s="78"/>
      <c r="F446" s="44"/>
      <c r="G446" s="44"/>
      <c r="H446" s="44"/>
      <c r="I446" s="78"/>
      <c r="J446" s="78"/>
      <c r="K446" s="44"/>
      <c r="L446" s="44"/>
      <c r="M446" s="44"/>
      <c r="N446" s="44"/>
      <c r="O446" s="44"/>
      <c r="P446" s="44"/>
      <c r="Q446" s="44"/>
      <c r="R446" s="44"/>
      <c r="S446" s="44"/>
      <c r="T446" s="44"/>
      <c r="U446" s="44"/>
      <c r="V446" s="44"/>
      <c r="W446" s="44"/>
      <c r="X446" s="44"/>
      <c r="Y446" s="78"/>
      <c r="Z446" s="44"/>
      <c r="AA446" s="44"/>
      <c r="AB446" s="44"/>
      <c r="AC446" s="44"/>
      <c r="AD446" s="44"/>
      <c r="AE446" s="44"/>
      <c r="AF446" s="44"/>
      <c r="AG446" s="44"/>
      <c r="AH446" s="44"/>
      <c r="AI446" s="44"/>
      <c r="AJ446" s="44"/>
      <c r="AK446" s="44"/>
    </row>
    <row r="447" ht="14.25" customHeight="1">
      <c r="A447" s="44"/>
      <c r="B447" s="44"/>
      <c r="C447" s="44"/>
      <c r="D447" s="78"/>
      <c r="E447" s="78"/>
      <c r="F447" s="44"/>
      <c r="G447" s="44"/>
      <c r="H447" s="44"/>
      <c r="I447" s="78"/>
      <c r="J447" s="78"/>
      <c r="K447" s="44"/>
      <c r="L447" s="44"/>
      <c r="M447" s="44"/>
      <c r="N447" s="44"/>
      <c r="O447" s="44"/>
      <c r="P447" s="44"/>
      <c r="Q447" s="44"/>
      <c r="R447" s="44"/>
      <c r="S447" s="44"/>
      <c r="T447" s="44"/>
      <c r="U447" s="44"/>
      <c r="V447" s="44"/>
      <c r="W447" s="44"/>
      <c r="X447" s="44"/>
      <c r="Y447" s="78"/>
      <c r="Z447" s="44"/>
      <c r="AA447" s="44"/>
      <c r="AB447" s="44"/>
      <c r="AC447" s="44"/>
      <c r="AD447" s="44"/>
      <c r="AE447" s="44"/>
      <c r="AF447" s="44"/>
      <c r="AG447" s="44"/>
      <c r="AH447" s="44"/>
      <c r="AI447" s="44"/>
      <c r="AJ447" s="44"/>
      <c r="AK447" s="44"/>
    </row>
    <row r="448" ht="14.25" customHeight="1">
      <c r="A448" s="44"/>
      <c r="B448" s="44"/>
      <c r="C448" s="44"/>
      <c r="D448" s="78"/>
      <c r="E448" s="78"/>
      <c r="F448" s="44"/>
      <c r="G448" s="44"/>
      <c r="H448" s="44"/>
      <c r="I448" s="78"/>
      <c r="J448" s="78"/>
      <c r="K448" s="44"/>
      <c r="L448" s="44"/>
      <c r="M448" s="44"/>
      <c r="N448" s="44"/>
      <c r="O448" s="44"/>
      <c r="P448" s="44"/>
      <c r="Q448" s="44"/>
      <c r="R448" s="44"/>
      <c r="S448" s="44"/>
      <c r="T448" s="44"/>
      <c r="U448" s="44"/>
      <c r="V448" s="44"/>
      <c r="W448" s="44"/>
      <c r="X448" s="44"/>
      <c r="Y448" s="78"/>
      <c r="Z448" s="44"/>
      <c r="AA448" s="44"/>
      <c r="AB448" s="44"/>
      <c r="AC448" s="44"/>
      <c r="AD448" s="44"/>
      <c r="AE448" s="44"/>
      <c r="AF448" s="44"/>
      <c r="AG448" s="44"/>
      <c r="AH448" s="44"/>
      <c r="AI448" s="44"/>
      <c r="AJ448" s="44"/>
      <c r="AK448" s="44"/>
    </row>
    <row r="449" ht="14.25" customHeight="1">
      <c r="A449" s="44"/>
      <c r="B449" s="44"/>
      <c r="C449" s="44"/>
      <c r="D449" s="78"/>
      <c r="E449" s="78"/>
      <c r="F449" s="44"/>
      <c r="G449" s="44"/>
      <c r="H449" s="44"/>
      <c r="I449" s="78"/>
      <c r="J449" s="78"/>
      <c r="K449" s="44"/>
      <c r="L449" s="44"/>
      <c r="M449" s="44"/>
      <c r="N449" s="44"/>
      <c r="O449" s="44"/>
      <c r="P449" s="44"/>
      <c r="Q449" s="44"/>
      <c r="R449" s="44"/>
      <c r="S449" s="44"/>
      <c r="T449" s="44"/>
      <c r="U449" s="44"/>
      <c r="V449" s="44"/>
      <c r="W449" s="44"/>
      <c r="X449" s="44"/>
      <c r="Y449" s="78"/>
      <c r="Z449" s="44"/>
      <c r="AA449" s="44"/>
      <c r="AB449" s="44"/>
      <c r="AC449" s="44"/>
      <c r="AD449" s="44"/>
      <c r="AE449" s="44"/>
      <c r="AF449" s="44"/>
      <c r="AG449" s="44"/>
      <c r="AH449" s="44"/>
      <c r="AI449" s="44"/>
      <c r="AJ449" s="44"/>
      <c r="AK449" s="44"/>
    </row>
    <row r="450" ht="14.25" customHeight="1">
      <c r="A450" s="44"/>
      <c r="B450" s="44"/>
      <c r="C450" s="44"/>
      <c r="D450" s="78"/>
      <c r="E450" s="78"/>
      <c r="F450" s="44"/>
      <c r="G450" s="44"/>
      <c r="H450" s="44"/>
      <c r="I450" s="78"/>
      <c r="J450" s="78"/>
      <c r="K450" s="44"/>
      <c r="L450" s="44"/>
      <c r="M450" s="44"/>
      <c r="N450" s="44"/>
      <c r="O450" s="44"/>
      <c r="P450" s="44"/>
      <c r="Q450" s="44"/>
      <c r="R450" s="44"/>
      <c r="S450" s="44"/>
      <c r="T450" s="44"/>
      <c r="U450" s="44"/>
      <c r="V450" s="44"/>
      <c r="W450" s="44"/>
      <c r="X450" s="44"/>
      <c r="Y450" s="78"/>
      <c r="Z450" s="44"/>
      <c r="AA450" s="44"/>
      <c r="AB450" s="44"/>
      <c r="AC450" s="44"/>
      <c r="AD450" s="44"/>
      <c r="AE450" s="44"/>
      <c r="AF450" s="44"/>
      <c r="AG450" s="44"/>
      <c r="AH450" s="44"/>
      <c r="AI450" s="44"/>
      <c r="AJ450" s="44"/>
      <c r="AK450" s="44"/>
    </row>
    <row r="451" ht="14.25" customHeight="1">
      <c r="A451" s="44"/>
      <c r="B451" s="44"/>
      <c r="C451" s="44"/>
      <c r="D451" s="78"/>
      <c r="E451" s="78"/>
      <c r="F451" s="44"/>
      <c r="G451" s="44"/>
      <c r="H451" s="44"/>
      <c r="I451" s="78"/>
      <c r="J451" s="78"/>
      <c r="K451" s="44"/>
      <c r="L451" s="44"/>
      <c r="M451" s="44"/>
      <c r="N451" s="44"/>
      <c r="O451" s="44"/>
      <c r="P451" s="44"/>
      <c r="Q451" s="44"/>
      <c r="R451" s="44"/>
      <c r="S451" s="44"/>
      <c r="T451" s="44"/>
      <c r="U451" s="44"/>
      <c r="V451" s="44"/>
      <c r="W451" s="44"/>
      <c r="X451" s="44"/>
      <c r="Y451" s="78"/>
      <c r="Z451" s="44"/>
      <c r="AA451" s="44"/>
      <c r="AB451" s="44"/>
      <c r="AC451" s="44"/>
      <c r="AD451" s="44"/>
      <c r="AE451" s="44"/>
      <c r="AF451" s="44"/>
      <c r="AG451" s="44"/>
      <c r="AH451" s="44"/>
      <c r="AI451" s="44"/>
      <c r="AJ451" s="44"/>
      <c r="AK451" s="44"/>
    </row>
    <row r="452" ht="14.25" customHeight="1">
      <c r="A452" s="44"/>
      <c r="B452" s="44"/>
      <c r="C452" s="44"/>
      <c r="D452" s="78"/>
      <c r="E452" s="78"/>
      <c r="F452" s="44"/>
      <c r="G452" s="44"/>
      <c r="H452" s="44"/>
      <c r="I452" s="78"/>
      <c r="J452" s="78"/>
      <c r="K452" s="44"/>
      <c r="L452" s="44"/>
      <c r="M452" s="44"/>
      <c r="N452" s="44"/>
      <c r="O452" s="44"/>
      <c r="P452" s="44"/>
      <c r="Q452" s="44"/>
      <c r="R452" s="44"/>
      <c r="S452" s="44"/>
      <c r="T452" s="44"/>
      <c r="U452" s="44"/>
      <c r="V452" s="44"/>
      <c r="W452" s="44"/>
      <c r="X452" s="44"/>
      <c r="Y452" s="78"/>
      <c r="Z452" s="44"/>
      <c r="AA452" s="44"/>
      <c r="AB452" s="44"/>
      <c r="AC452" s="44"/>
      <c r="AD452" s="44"/>
      <c r="AE452" s="44"/>
      <c r="AF452" s="44"/>
      <c r="AG452" s="44"/>
      <c r="AH452" s="44"/>
      <c r="AI452" s="44"/>
      <c r="AJ452" s="44"/>
      <c r="AK452" s="44"/>
    </row>
    <row r="453" ht="14.25" customHeight="1">
      <c r="A453" s="44"/>
      <c r="B453" s="44"/>
      <c r="C453" s="44"/>
      <c r="D453" s="78"/>
      <c r="E453" s="78"/>
      <c r="F453" s="44"/>
      <c r="G453" s="44"/>
      <c r="H453" s="44"/>
      <c r="I453" s="78"/>
      <c r="J453" s="78"/>
      <c r="K453" s="44"/>
      <c r="L453" s="44"/>
      <c r="M453" s="44"/>
      <c r="N453" s="44"/>
      <c r="O453" s="44"/>
      <c r="P453" s="44"/>
      <c r="Q453" s="44"/>
      <c r="R453" s="44"/>
      <c r="S453" s="44"/>
      <c r="T453" s="44"/>
      <c r="U453" s="44"/>
      <c r="V453" s="44"/>
      <c r="W453" s="44"/>
      <c r="X453" s="44"/>
      <c r="Y453" s="78"/>
      <c r="Z453" s="44"/>
      <c r="AA453" s="44"/>
      <c r="AB453" s="44"/>
      <c r="AC453" s="44"/>
      <c r="AD453" s="44"/>
      <c r="AE453" s="44"/>
      <c r="AF453" s="44"/>
      <c r="AG453" s="44"/>
      <c r="AH453" s="44"/>
      <c r="AI453" s="44"/>
      <c r="AJ453" s="44"/>
      <c r="AK453" s="44"/>
    </row>
    <row r="454" ht="14.25" customHeight="1">
      <c r="A454" s="44"/>
      <c r="B454" s="44"/>
      <c r="C454" s="44"/>
      <c r="D454" s="78"/>
      <c r="E454" s="78"/>
      <c r="F454" s="44"/>
      <c r="G454" s="44"/>
      <c r="H454" s="44"/>
      <c r="I454" s="78"/>
      <c r="J454" s="78"/>
      <c r="K454" s="44"/>
      <c r="L454" s="44"/>
      <c r="M454" s="44"/>
      <c r="N454" s="44"/>
      <c r="O454" s="44"/>
      <c r="P454" s="44"/>
      <c r="Q454" s="44"/>
      <c r="R454" s="44"/>
      <c r="S454" s="44"/>
      <c r="T454" s="44"/>
      <c r="U454" s="44"/>
      <c r="V454" s="44"/>
      <c r="W454" s="44"/>
      <c r="X454" s="44"/>
      <c r="Y454" s="78"/>
      <c r="Z454" s="44"/>
      <c r="AA454" s="44"/>
      <c r="AB454" s="44"/>
      <c r="AC454" s="44"/>
      <c r="AD454" s="44"/>
      <c r="AE454" s="44"/>
      <c r="AF454" s="44"/>
      <c r="AG454" s="44"/>
      <c r="AH454" s="44"/>
      <c r="AI454" s="44"/>
      <c r="AJ454" s="44"/>
      <c r="AK454" s="44"/>
    </row>
    <row r="455" ht="14.25" customHeight="1">
      <c r="A455" s="44"/>
      <c r="B455" s="44"/>
      <c r="C455" s="44"/>
      <c r="D455" s="78"/>
      <c r="E455" s="78"/>
      <c r="F455" s="44"/>
      <c r="G455" s="44"/>
      <c r="H455" s="44"/>
      <c r="I455" s="78"/>
      <c r="J455" s="78"/>
      <c r="K455" s="44"/>
      <c r="L455" s="44"/>
      <c r="M455" s="44"/>
      <c r="N455" s="44"/>
      <c r="O455" s="44"/>
      <c r="P455" s="44"/>
      <c r="Q455" s="44"/>
      <c r="R455" s="44"/>
      <c r="S455" s="44"/>
      <c r="T455" s="44"/>
      <c r="U455" s="44"/>
      <c r="V455" s="44"/>
      <c r="W455" s="44"/>
      <c r="X455" s="44"/>
      <c r="Y455" s="78"/>
      <c r="Z455" s="44"/>
      <c r="AA455" s="44"/>
      <c r="AB455" s="44"/>
      <c r="AC455" s="44"/>
      <c r="AD455" s="44"/>
      <c r="AE455" s="44"/>
      <c r="AF455" s="44"/>
      <c r="AG455" s="44"/>
      <c r="AH455" s="44"/>
      <c r="AI455" s="44"/>
      <c r="AJ455" s="44"/>
      <c r="AK455" s="44"/>
    </row>
    <row r="456" ht="14.25" customHeight="1">
      <c r="A456" s="44"/>
      <c r="B456" s="44"/>
      <c r="C456" s="44"/>
      <c r="D456" s="78"/>
      <c r="E456" s="78"/>
      <c r="F456" s="44"/>
      <c r="G456" s="44"/>
      <c r="H456" s="44"/>
      <c r="I456" s="78"/>
      <c r="J456" s="78"/>
      <c r="K456" s="44"/>
      <c r="L456" s="44"/>
      <c r="M456" s="44"/>
      <c r="N456" s="44"/>
      <c r="O456" s="44"/>
      <c r="P456" s="44"/>
      <c r="Q456" s="44"/>
      <c r="R456" s="44"/>
      <c r="S456" s="44"/>
      <c r="T456" s="44"/>
      <c r="U456" s="44"/>
      <c r="V456" s="44"/>
      <c r="W456" s="44"/>
      <c r="X456" s="44"/>
      <c r="Y456" s="78"/>
      <c r="Z456" s="44"/>
      <c r="AA456" s="44"/>
      <c r="AB456" s="44"/>
      <c r="AC456" s="44"/>
      <c r="AD456" s="44"/>
      <c r="AE456" s="44"/>
      <c r="AF456" s="44"/>
      <c r="AG456" s="44"/>
      <c r="AH456" s="44"/>
      <c r="AI456" s="44"/>
      <c r="AJ456" s="44"/>
      <c r="AK456" s="44"/>
    </row>
    <row r="457" ht="14.25" customHeight="1">
      <c r="A457" s="44"/>
      <c r="B457" s="44"/>
      <c r="C457" s="44"/>
      <c r="D457" s="78"/>
      <c r="E457" s="78"/>
      <c r="F457" s="44"/>
      <c r="G457" s="44"/>
      <c r="H457" s="44"/>
      <c r="I457" s="78"/>
      <c r="J457" s="78"/>
      <c r="K457" s="44"/>
      <c r="L457" s="44"/>
      <c r="M457" s="44"/>
      <c r="N457" s="44"/>
      <c r="O457" s="44"/>
      <c r="P457" s="44"/>
      <c r="Q457" s="44"/>
      <c r="R457" s="44"/>
      <c r="S457" s="44"/>
      <c r="T457" s="44"/>
      <c r="U457" s="44"/>
      <c r="V457" s="44"/>
      <c r="W457" s="44"/>
      <c r="X457" s="44"/>
      <c r="Y457" s="78"/>
      <c r="Z457" s="44"/>
      <c r="AA457" s="44"/>
      <c r="AB457" s="44"/>
      <c r="AC457" s="44"/>
      <c r="AD457" s="44"/>
      <c r="AE457" s="44"/>
      <c r="AF457" s="44"/>
      <c r="AG457" s="44"/>
      <c r="AH457" s="44"/>
      <c r="AI457" s="44"/>
      <c r="AJ457" s="44"/>
      <c r="AK457" s="44"/>
    </row>
    <row r="458" ht="14.25" customHeight="1">
      <c r="A458" s="44"/>
      <c r="B458" s="44"/>
      <c r="C458" s="44"/>
      <c r="D458" s="78"/>
      <c r="E458" s="78"/>
      <c r="F458" s="44"/>
      <c r="G458" s="44"/>
      <c r="H458" s="44"/>
      <c r="I458" s="78"/>
      <c r="J458" s="78"/>
      <c r="K458" s="44"/>
      <c r="L458" s="44"/>
      <c r="M458" s="44"/>
      <c r="N458" s="44"/>
      <c r="O458" s="44"/>
      <c r="P458" s="44"/>
      <c r="Q458" s="44"/>
      <c r="R458" s="44"/>
      <c r="S458" s="44"/>
      <c r="T458" s="44"/>
      <c r="U458" s="44"/>
      <c r="V458" s="44"/>
      <c r="W458" s="44"/>
      <c r="X458" s="44"/>
      <c r="Y458" s="78"/>
      <c r="Z458" s="44"/>
      <c r="AA458" s="44"/>
      <c r="AB458" s="44"/>
      <c r="AC458" s="44"/>
      <c r="AD458" s="44"/>
      <c r="AE458" s="44"/>
      <c r="AF458" s="44"/>
      <c r="AG458" s="44"/>
      <c r="AH458" s="44"/>
      <c r="AI458" s="44"/>
      <c r="AJ458" s="44"/>
      <c r="AK458" s="44"/>
    </row>
    <row r="459" ht="14.25" customHeight="1">
      <c r="A459" s="44"/>
      <c r="B459" s="44"/>
      <c r="C459" s="44"/>
      <c r="D459" s="78"/>
      <c r="E459" s="78"/>
      <c r="F459" s="44"/>
      <c r="G459" s="44"/>
      <c r="H459" s="44"/>
      <c r="I459" s="78"/>
      <c r="J459" s="78"/>
      <c r="K459" s="44"/>
      <c r="L459" s="44"/>
      <c r="M459" s="44"/>
      <c r="N459" s="44"/>
      <c r="O459" s="44"/>
      <c r="P459" s="44"/>
      <c r="Q459" s="44"/>
      <c r="R459" s="44"/>
      <c r="S459" s="44"/>
      <c r="T459" s="44"/>
      <c r="U459" s="44"/>
      <c r="V459" s="44"/>
      <c r="W459" s="44"/>
      <c r="X459" s="44"/>
      <c r="Y459" s="78"/>
      <c r="Z459" s="44"/>
      <c r="AA459" s="44"/>
      <c r="AB459" s="44"/>
      <c r="AC459" s="44"/>
      <c r="AD459" s="44"/>
      <c r="AE459" s="44"/>
      <c r="AF459" s="44"/>
      <c r="AG459" s="44"/>
      <c r="AH459" s="44"/>
      <c r="AI459" s="44"/>
      <c r="AJ459" s="44"/>
      <c r="AK459" s="44"/>
    </row>
    <row r="460" ht="14.25" customHeight="1">
      <c r="A460" s="44"/>
      <c r="B460" s="44"/>
      <c r="C460" s="44"/>
      <c r="D460" s="78"/>
      <c r="E460" s="78"/>
      <c r="F460" s="44"/>
      <c r="G460" s="44"/>
      <c r="H460" s="44"/>
      <c r="I460" s="78"/>
      <c r="J460" s="78"/>
      <c r="K460" s="44"/>
      <c r="L460" s="44"/>
      <c r="M460" s="44"/>
      <c r="N460" s="44"/>
      <c r="O460" s="44"/>
      <c r="P460" s="44"/>
      <c r="Q460" s="44"/>
      <c r="R460" s="44"/>
      <c r="S460" s="44"/>
      <c r="T460" s="44"/>
      <c r="U460" s="44"/>
      <c r="V460" s="44"/>
      <c r="W460" s="44"/>
      <c r="X460" s="44"/>
      <c r="Y460" s="78"/>
      <c r="Z460" s="44"/>
      <c r="AA460" s="44"/>
      <c r="AB460" s="44"/>
      <c r="AC460" s="44"/>
      <c r="AD460" s="44"/>
      <c r="AE460" s="44"/>
      <c r="AF460" s="44"/>
      <c r="AG460" s="44"/>
      <c r="AH460" s="44"/>
      <c r="AI460" s="44"/>
      <c r="AJ460" s="44"/>
      <c r="AK460" s="44"/>
    </row>
    <row r="461" ht="14.25" customHeight="1">
      <c r="A461" s="44"/>
      <c r="B461" s="44"/>
      <c r="C461" s="44"/>
      <c r="D461" s="78"/>
      <c r="E461" s="78"/>
      <c r="F461" s="44"/>
      <c r="G461" s="44"/>
      <c r="H461" s="44"/>
      <c r="I461" s="78"/>
      <c r="J461" s="78"/>
      <c r="K461" s="44"/>
      <c r="L461" s="44"/>
      <c r="M461" s="44"/>
      <c r="N461" s="44"/>
      <c r="O461" s="44"/>
      <c r="P461" s="44"/>
      <c r="Q461" s="44"/>
      <c r="R461" s="44"/>
      <c r="S461" s="44"/>
      <c r="T461" s="44"/>
      <c r="U461" s="44"/>
      <c r="V461" s="44"/>
      <c r="W461" s="44"/>
      <c r="X461" s="44"/>
      <c r="Y461" s="78"/>
      <c r="Z461" s="44"/>
      <c r="AA461" s="44"/>
      <c r="AB461" s="44"/>
      <c r="AC461" s="44"/>
      <c r="AD461" s="44"/>
      <c r="AE461" s="44"/>
      <c r="AF461" s="44"/>
      <c r="AG461" s="44"/>
      <c r="AH461" s="44"/>
      <c r="AI461" s="44"/>
      <c r="AJ461" s="44"/>
      <c r="AK461" s="44"/>
    </row>
    <row r="462" ht="14.25" customHeight="1">
      <c r="A462" s="44"/>
      <c r="B462" s="44"/>
      <c r="C462" s="44"/>
      <c r="D462" s="78"/>
      <c r="E462" s="78"/>
      <c r="F462" s="44"/>
      <c r="G462" s="44"/>
      <c r="H462" s="44"/>
      <c r="I462" s="78"/>
      <c r="J462" s="78"/>
      <c r="K462" s="44"/>
      <c r="L462" s="44"/>
      <c r="M462" s="44"/>
      <c r="N462" s="44"/>
      <c r="O462" s="44"/>
      <c r="P462" s="44"/>
      <c r="Q462" s="44"/>
      <c r="R462" s="44"/>
      <c r="S462" s="44"/>
      <c r="T462" s="44"/>
      <c r="U462" s="44"/>
      <c r="V462" s="44"/>
      <c r="W462" s="44"/>
      <c r="X462" s="44"/>
      <c r="Y462" s="78"/>
      <c r="Z462" s="44"/>
      <c r="AA462" s="44"/>
      <c r="AB462" s="44"/>
      <c r="AC462" s="44"/>
      <c r="AD462" s="44"/>
      <c r="AE462" s="44"/>
      <c r="AF462" s="44"/>
      <c r="AG462" s="44"/>
      <c r="AH462" s="44"/>
      <c r="AI462" s="44"/>
      <c r="AJ462" s="44"/>
      <c r="AK462" s="44"/>
    </row>
    <row r="463" ht="14.25" customHeight="1">
      <c r="A463" s="44"/>
      <c r="B463" s="44"/>
      <c r="C463" s="44"/>
      <c r="D463" s="78"/>
      <c r="E463" s="78"/>
      <c r="F463" s="44"/>
      <c r="G463" s="44"/>
      <c r="H463" s="44"/>
      <c r="I463" s="78"/>
      <c r="J463" s="78"/>
      <c r="K463" s="44"/>
      <c r="L463" s="44"/>
      <c r="M463" s="44"/>
      <c r="N463" s="44"/>
      <c r="O463" s="44"/>
      <c r="P463" s="44"/>
      <c r="Q463" s="44"/>
      <c r="R463" s="44"/>
      <c r="S463" s="44"/>
      <c r="T463" s="44"/>
      <c r="U463" s="44"/>
      <c r="V463" s="44"/>
      <c r="W463" s="44"/>
      <c r="X463" s="44"/>
      <c r="Y463" s="78"/>
      <c r="Z463" s="44"/>
      <c r="AA463" s="44"/>
      <c r="AB463" s="44"/>
      <c r="AC463" s="44"/>
      <c r="AD463" s="44"/>
      <c r="AE463" s="44"/>
      <c r="AF463" s="44"/>
      <c r="AG463" s="44"/>
      <c r="AH463" s="44"/>
      <c r="AI463" s="44"/>
      <c r="AJ463" s="44"/>
      <c r="AK463" s="44"/>
    </row>
    <row r="464" ht="14.25" customHeight="1">
      <c r="A464" s="44"/>
      <c r="B464" s="44"/>
      <c r="C464" s="44"/>
      <c r="D464" s="78"/>
      <c r="E464" s="78"/>
      <c r="F464" s="44"/>
      <c r="G464" s="44"/>
      <c r="H464" s="44"/>
      <c r="I464" s="78"/>
      <c r="J464" s="78"/>
      <c r="K464" s="44"/>
      <c r="L464" s="44"/>
      <c r="M464" s="44"/>
      <c r="N464" s="44"/>
      <c r="O464" s="44"/>
      <c r="P464" s="44"/>
      <c r="Q464" s="44"/>
      <c r="R464" s="44"/>
      <c r="S464" s="44"/>
      <c r="T464" s="44"/>
      <c r="U464" s="44"/>
      <c r="V464" s="44"/>
      <c r="W464" s="44"/>
      <c r="X464" s="44"/>
      <c r="Y464" s="78"/>
      <c r="Z464" s="44"/>
      <c r="AA464" s="44"/>
      <c r="AB464" s="44"/>
      <c r="AC464" s="44"/>
      <c r="AD464" s="44"/>
      <c r="AE464" s="44"/>
      <c r="AF464" s="44"/>
      <c r="AG464" s="44"/>
      <c r="AH464" s="44"/>
      <c r="AI464" s="44"/>
      <c r="AJ464" s="44"/>
      <c r="AK464" s="44"/>
    </row>
    <row r="465" ht="14.25" customHeight="1">
      <c r="A465" s="44"/>
      <c r="B465" s="44"/>
      <c r="C465" s="44"/>
      <c r="D465" s="78"/>
      <c r="E465" s="78"/>
      <c r="F465" s="44"/>
      <c r="G465" s="44"/>
      <c r="H465" s="44"/>
      <c r="I465" s="78"/>
      <c r="J465" s="78"/>
      <c r="K465" s="44"/>
      <c r="L465" s="44"/>
      <c r="M465" s="44"/>
      <c r="N465" s="44"/>
      <c r="O465" s="44"/>
      <c r="P465" s="44"/>
      <c r="Q465" s="44"/>
      <c r="R465" s="44"/>
      <c r="S465" s="44"/>
      <c r="T465" s="44"/>
      <c r="U465" s="44"/>
      <c r="V465" s="44"/>
      <c r="W465" s="44"/>
      <c r="X465" s="44"/>
      <c r="Y465" s="78"/>
      <c r="Z465" s="44"/>
      <c r="AA465" s="44"/>
      <c r="AB465" s="44"/>
      <c r="AC465" s="44"/>
      <c r="AD465" s="44"/>
      <c r="AE465" s="44"/>
      <c r="AF465" s="44"/>
      <c r="AG465" s="44"/>
      <c r="AH465" s="44"/>
      <c r="AI465" s="44"/>
      <c r="AJ465" s="44"/>
      <c r="AK465" s="44"/>
    </row>
    <row r="466" ht="14.25" customHeight="1">
      <c r="A466" s="44"/>
      <c r="B466" s="44"/>
      <c r="C466" s="44"/>
      <c r="D466" s="78"/>
      <c r="E466" s="78"/>
      <c r="F466" s="44"/>
      <c r="G466" s="44"/>
      <c r="H466" s="44"/>
      <c r="I466" s="78"/>
      <c r="J466" s="78"/>
      <c r="K466" s="44"/>
      <c r="L466" s="44"/>
      <c r="M466" s="44"/>
      <c r="N466" s="44"/>
      <c r="O466" s="44"/>
      <c r="P466" s="44"/>
      <c r="Q466" s="44"/>
      <c r="R466" s="44"/>
      <c r="S466" s="44"/>
      <c r="T466" s="44"/>
      <c r="U466" s="44"/>
      <c r="V466" s="44"/>
      <c r="W466" s="44"/>
      <c r="X466" s="44"/>
      <c r="Y466" s="78"/>
      <c r="Z466" s="44"/>
      <c r="AA466" s="44"/>
      <c r="AB466" s="44"/>
      <c r="AC466" s="44"/>
      <c r="AD466" s="44"/>
      <c r="AE466" s="44"/>
      <c r="AF466" s="44"/>
      <c r="AG466" s="44"/>
      <c r="AH466" s="44"/>
      <c r="AI466" s="44"/>
      <c r="AJ466" s="44"/>
      <c r="AK466" s="44"/>
    </row>
    <row r="467" ht="14.25" customHeight="1">
      <c r="A467" s="44"/>
      <c r="B467" s="44"/>
      <c r="C467" s="44"/>
      <c r="D467" s="78"/>
      <c r="E467" s="78"/>
      <c r="F467" s="44"/>
      <c r="G467" s="44"/>
      <c r="H467" s="44"/>
      <c r="I467" s="78"/>
      <c r="J467" s="78"/>
      <c r="K467" s="44"/>
      <c r="L467" s="44"/>
      <c r="M467" s="44"/>
      <c r="N467" s="44"/>
      <c r="O467" s="44"/>
      <c r="P467" s="44"/>
      <c r="Q467" s="44"/>
      <c r="R467" s="44"/>
      <c r="S467" s="44"/>
      <c r="T467" s="44"/>
      <c r="U467" s="44"/>
      <c r="V467" s="44"/>
      <c r="W467" s="44"/>
      <c r="X467" s="44"/>
      <c r="Y467" s="78"/>
      <c r="Z467" s="44"/>
      <c r="AA467" s="44"/>
      <c r="AB467" s="44"/>
      <c r="AC467" s="44"/>
      <c r="AD467" s="44"/>
      <c r="AE467" s="44"/>
      <c r="AF467" s="44"/>
      <c r="AG467" s="44"/>
      <c r="AH467" s="44"/>
      <c r="AI467" s="44"/>
      <c r="AJ467" s="44"/>
      <c r="AK467" s="44"/>
    </row>
    <row r="468" ht="14.25" customHeight="1">
      <c r="A468" s="44"/>
      <c r="B468" s="44"/>
      <c r="C468" s="44"/>
      <c r="D468" s="78"/>
      <c r="E468" s="78"/>
      <c r="F468" s="44"/>
      <c r="G468" s="44"/>
      <c r="H468" s="44"/>
      <c r="I468" s="78"/>
      <c r="J468" s="78"/>
      <c r="K468" s="44"/>
      <c r="L468" s="44"/>
      <c r="M468" s="44"/>
      <c r="N468" s="44"/>
      <c r="O468" s="44"/>
      <c r="P468" s="44"/>
      <c r="Q468" s="44"/>
      <c r="R468" s="44"/>
      <c r="S468" s="44"/>
      <c r="T468" s="44"/>
      <c r="U468" s="44"/>
      <c r="V468" s="44"/>
      <c r="W468" s="44"/>
      <c r="X468" s="44"/>
      <c r="Y468" s="78"/>
      <c r="Z468" s="44"/>
      <c r="AA468" s="44"/>
      <c r="AB468" s="44"/>
      <c r="AC468" s="44"/>
      <c r="AD468" s="44"/>
      <c r="AE468" s="44"/>
      <c r="AF468" s="44"/>
      <c r="AG468" s="44"/>
      <c r="AH468" s="44"/>
      <c r="AI468" s="44"/>
      <c r="AJ468" s="44"/>
      <c r="AK468" s="44"/>
    </row>
    <row r="469" ht="14.25" customHeight="1">
      <c r="A469" s="44"/>
      <c r="B469" s="44"/>
      <c r="C469" s="44"/>
      <c r="D469" s="78"/>
      <c r="E469" s="78"/>
      <c r="F469" s="44"/>
      <c r="G469" s="44"/>
      <c r="H469" s="44"/>
      <c r="I469" s="78"/>
      <c r="J469" s="78"/>
      <c r="K469" s="44"/>
      <c r="L469" s="44"/>
      <c r="M469" s="44"/>
      <c r="N469" s="44"/>
      <c r="O469" s="44"/>
      <c r="P469" s="44"/>
      <c r="Q469" s="44"/>
      <c r="R469" s="44"/>
      <c r="S469" s="44"/>
      <c r="T469" s="44"/>
      <c r="U469" s="44"/>
      <c r="V469" s="44"/>
      <c r="W469" s="44"/>
      <c r="X469" s="44"/>
      <c r="Y469" s="78"/>
      <c r="Z469" s="44"/>
      <c r="AA469" s="44"/>
      <c r="AB469" s="44"/>
      <c r="AC469" s="44"/>
      <c r="AD469" s="44"/>
      <c r="AE469" s="44"/>
      <c r="AF469" s="44"/>
      <c r="AG469" s="44"/>
      <c r="AH469" s="44"/>
      <c r="AI469" s="44"/>
      <c r="AJ469" s="44"/>
      <c r="AK469" s="44"/>
    </row>
    <row r="470" ht="14.25" customHeight="1">
      <c r="A470" s="44"/>
      <c r="B470" s="44"/>
      <c r="C470" s="44"/>
      <c r="D470" s="78"/>
      <c r="E470" s="78"/>
      <c r="F470" s="44"/>
      <c r="G470" s="44"/>
      <c r="H470" s="44"/>
      <c r="I470" s="78"/>
      <c r="J470" s="78"/>
      <c r="K470" s="44"/>
      <c r="L470" s="44"/>
      <c r="M470" s="44"/>
      <c r="N470" s="44"/>
      <c r="O470" s="44"/>
      <c r="P470" s="44"/>
      <c r="Q470" s="44"/>
      <c r="R470" s="44"/>
      <c r="S470" s="44"/>
      <c r="T470" s="44"/>
      <c r="U470" s="44"/>
      <c r="V470" s="44"/>
      <c r="W470" s="44"/>
      <c r="X470" s="44"/>
      <c r="Y470" s="78"/>
      <c r="Z470" s="44"/>
      <c r="AA470" s="44"/>
      <c r="AB470" s="44"/>
      <c r="AC470" s="44"/>
      <c r="AD470" s="44"/>
      <c r="AE470" s="44"/>
      <c r="AF470" s="44"/>
      <c r="AG470" s="44"/>
      <c r="AH470" s="44"/>
      <c r="AI470" s="44"/>
      <c r="AJ470" s="44"/>
      <c r="AK470" s="44"/>
    </row>
    <row r="471" ht="14.25" customHeight="1">
      <c r="A471" s="44"/>
      <c r="B471" s="44"/>
      <c r="C471" s="44"/>
      <c r="D471" s="78"/>
      <c r="E471" s="78"/>
      <c r="F471" s="44"/>
      <c r="G471" s="44"/>
      <c r="H471" s="44"/>
      <c r="I471" s="78"/>
      <c r="J471" s="78"/>
      <c r="K471" s="44"/>
      <c r="L471" s="44"/>
      <c r="M471" s="44"/>
      <c r="N471" s="44"/>
      <c r="O471" s="44"/>
      <c r="P471" s="44"/>
      <c r="Q471" s="44"/>
      <c r="R471" s="44"/>
      <c r="S471" s="44"/>
      <c r="T471" s="44"/>
      <c r="U471" s="44"/>
      <c r="V471" s="44"/>
      <c r="W471" s="44"/>
      <c r="X471" s="44"/>
      <c r="Y471" s="78"/>
      <c r="Z471" s="44"/>
      <c r="AA471" s="44"/>
      <c r="AB471" s="44"/>
      <c r="AC471" s="44"/>
      <c r="AD471" s="44"/>
      <c r="AE471" s="44"/>
      <c r="AF471" s="44"/>
      <c r="AG471" s="44"/>
      <c r="AH471" s="44"/>
      <c r="AI471" s="44"/>
      <c r="AJ471" s="44"/>
      <c r="AK471" s="44"/>
    </row>
    <row r="472" ht="14.25" customHeight="1">
      <c r="A472" s="44"/>
      <c r="B472" s="44"/>
      <c r="C472" s="44"/>
      <c r="D472" s="78"/>
      <c r="E472" s="78"/>
      <c r="F472" s="44"/>
      <c r="G472" s="44"/>
      <c r="H472" s="44"/>
      <c r="I472" s="78"/>
      <c r="J472" s="78"/>
      <c r="K472" s="44"/>
      <c r="L472" s="44"/>
      <c r="M472" s="44"/>
      <c r="N472" s="44"/>
      <c r="O472" s="44"/>
      <c r="P472" s="44"/>
      <c r="Q472" s="44"/>
      <c r="R472" s="44"/>
      <c r="S472" s="44"/>
      <c r="T472" s="44"/>
      <c r="U472" s="44"/>
      <c r="V472" s="44"/>
      <c r="W472" s="44"/>
      <c r="X472" s="44"/>
      <c r="Y472" s="78"/>
      <c r="Z472" s="44"/>
      <c r="AA472" s="44"/>
      <c r="AB472" s="44"/>
      <c r="AC472" s="44"/>
      <c r="AD472" s="44"/>
      <c r="AE472" s="44"/>
      <c r="AF472" s="44"/>
      <c r="AG472" s="44"/>
      <c r="AH472" s="44"/>
      <c r="AI472" s="44"/>
      <c r="AJ472" s="44"/>
      <c r="AK472" s="44"/>
    </row>
    <row r="473" ht="14.25" customHeight="1">
      <c r="A473" s="44"/>
      <c r="B473" s="44"/>
      <c r="C473" s="44"/>
      <c r="D473" s="78"/>
      <c r="E473" s="78"/>
      <c r="F473" s="44"/>
      <c r="G473" s="44"/>
      <c r="H473" s="44"/>
      <c r="I473" s="78"/>
      <c r="J473" s="78"/>
      <c r="K473" s="44"/>
      <c r="L473" s="44"/>
      <c r="M473" s="44"/>
      <c r="N473" s="44"/>
      <c r="O473" s="44"/>
      <c r="P473" s="44"/>
      <c r="Q473" s="44"/>
      <c r="R473" s="44"/>
      <c r="S473" s="44"/>
      <c r="T473" s="44"/>
      <c r="U473" s="44"/>
      <c r="V473" s="44"/>
      <c r="W473" s="44"/>
      <c r="X473" s="44"/>
      <c r="Y473" s="78"/>
      <c r="Z473" s="44"/>
      <c r="AA473" s="44"/>
      <c r="AB473" s="44"/>
      <c r="AC473" s="44"/>
      <c r="AD473" s="44"/>
      <c r="AE473" s="44"/>
      <c r="AF473" s="44"/>
      <c r="AG473" s="44"/>
      <c r="AH473" s="44"/>
      <c r="AI473" s="44"/>
      <c r="AJ473" s="44"/>
      <c r="AK473" s="44"/>
    </row>
    <row r="474" ht="14.25" customHeight="1">
      <c r="A474" s="44"/>
      <c r="B474" s="44"/>
      <c r="C474" s="44"/>
      <c r="D474" s="78"/>
      <c r="E474" s="78"/>
      <c r="F474" s="44"/>
      <c r="G474" s="44"/>
      <c r="H474" s="44"/>
      <c r="I474" s="78"/>
      <c r="J474" s="78"/>
      <c r="K474" s="44"/>
      <c r="L474" s="44"/>
      <c r="M474" s="44"/>
      <c r="N474" s="44"/>
      <c r="O474" s="44"/>
      <c r="P474" s="44"/>
      <c r="Q474" s="44"/>
      <c r="R474" s="44"/>
      <c r="S474" s="44"/>
      <c r="T474" s="44"/>
      <c r="U474" s="44"/>
      <c r="V474" s="44"/>
      <c r="W474" s="44"/>
      <c r="X474" s="44"/>
      <c r="Y474" s="78"/>
      <c r="Z474" s="44"/>
      <c r="AA474" s="44"/>
      <c r="AB474" s="44"/>
      <c r="AC474" s="44"/>
      <c r="AD474" s="44"/>
      <c r="AE474" s="44"/>
      <c r="AF474" s="44"/>
      <c r="AG474" s="44"/>
      <c r="AH474" s="44"/>
      <c r="AI474" s="44"/>
      <c r="AJ474" s="44"/>
      <c r="AK474" s="44"/>
    </row>
    <row r="475" ht="14.25" customHeight="1">
      <c r="A475" s="44"/>
      <c r="B475" s="44"/>
      <c r="C475" s="44"/>
      <c r="D475" s="78"/>
      <c r="E475" s="78"/>
      <c r="F475" s="44"/>
      <c r="G475" s="44"/>
      <c r="H475" s="44"/>
      <c r="I475" s="78"/>
      <c r="J475" s="78"/>
      <c r="K475" s="44"/>
      <c r="L475" s="44"/>
      <c r="M475" s="44"/>
      <c r="N475" s="44"/>
      <c r="O475" s="44"/>
      <c r="P475" s="44"/>
      <c r="Q475" s="44"/>
      <c r="R475" s="44"/>
      <c r="S475" s="44"/>
      <c r="T475" s="44"/>
      <c r="U475" s="44"/>
      <c r="V475" s="44"/>
      <c r="W475" s="44"/>
      <c r="X475" s="44"/>
      <c r="Y475" s="78"/>
      <c r="Z475" s="44"/>
      <c r="AA475" s="44"/>
      <c r="AB475" s="44"/>
      <c r="AC475" s="44"/>
      <c r="AD475" s="44"/>
      <c r="AE475" s="44"/>
      <c r="AF475" s="44"/>
      <c r="AG475" s="44"/>
      <c r="AH475" s="44"/>
      <c r="AI475" s="44"/>
      <c r="AJ475" s="44"/>
      <c r="AK475" s="44"/>
    </row>
    <row r="476" ht="14.25" customHeight="1">
      <c r="A476" s="44"/>
      <c r="B476" s="44"/>
      <c r="C476" s="44"/>
      <c r="D476" s="78"/>
      <c r="E476" s="78"/>
      <c r="F476" s="44"/>
      <c r="G476" s="44"/>
      <c r="H476" s="44"/>
      <c r="I476" s="78"/>
      <c r="J476" s="78"/>
      <c r="K476" s="44"/>
      <c r="L476" s="44"/>
      <c r="M476" s="44"/>
      <c r="N476" s="44"/>
      <c r="O476" s="44"/>
      <c r="P476" s="44"/>
      <c r="Q476" s="44"/>
      <c r="R476" s="44"/>
      <c r="S476" s="44"/>
      <c r="T476" s="44"/>
      <c r="U476" s="44"/>
      <c r="V476" s="44"/>
      <c r="W476" s="44"/>
      <c r="X476" s="44"/>
      <c r="Y476" s="78"/>
      <c r="Z476" s="44"/>
      <c r="AA476" s="44"/>
      <c r="AB476" s="44"/>
      <c r="AC476" s="44"/>
      <c r="AD476" s="44"/>
      <c r="AE476" s="44"/>
      <c r="AF476" s="44"/>
      <c r="AG476" s="44"/>
      <c r="AH476" s="44"/>
      <c r="AI476" s="44"/>
      <c r="AJ476" s="44"/>
      <c r="AK476" s="44"/>
    </row>
    <row r="477" ht="14.25" customHeight="1">
      <c r="A477" s="44"/>
      <c r="B477" s="44"/>
      <c r="C477" s="44"/>
      <c r="D477" s="78"/>
      <c r="E477" s="78"/>
      <c r="F477" s="44"/>
      <c r="G477" s="44"/>
      <c r="H477" s="44"/>
      <c r="I477" s="78"/>
      <c r="J477" s="78"/>
      <c r="K477" s="44"/>
      <c r="L477" s="44"/>
      <c r="M477" s="44"/>
      <c r="N477" s="44"/>
      <c r="O477" s="44"/>
      <c r="P477" s="44"/>
      <c r="Q477" s="44"/>
      <c r="R477" s="44"/>
      <c r="S477" s="44"/>
      <c r="T477" s="44"/>
      <c r="U477" s="44"/>
      <c r="V477" s="44"/>
      <c r="W477" s="44"/>
      <c r="X477" s="44"/>
      <c r="Y477" s="78"/>
      <c r="Z477" s="44"/>
      <c r="AA477" s="44"/>
      <c r="AB477" s="44"/>
      <c r="AC477" s="44"/>
      <c r="AD477" s="44"/>
      <c r="AE477" s="44"/>
      <c r="AF477" s="44"/>
      <c r="AG477" s="44"/>
      <c r="AH477" s="44"/>
      <c r="AI477" s="44"/>
      <c r="AJ477" s="44"/>
      <c r="AK477" s="44"/>
    </row>
    <row r="478" ht="14.25" customHeight="1">
      <c r="A478" s="44"/>
      <c r="B478" s="44"/>
      <c r="C478" s="44"/>
      <c r="D478" s="78"/>
      <c r="E478" s="78"/>
      <c r="F478" s="44"/>
      <c r="G478" s="44"/>
      <c r="H478" s="44"/>
      <c r="I478" s="78"/>
      <c r="J478" s="78"/>
      <c r="K478" s="44"/>
      <c r="L478" s="44"/>
      <c r="M478" s="44"/>
      <c r="N478" s="44"/>
      <c r="O478" s="44"/>
      <c r="P478" s="44"/>
      <c r="Q478" s="44"/>
      <c r="R478" s="44"/>
      <c r="S478" s="44"/>
      <c r="T478" s="44"/>
      <c r="U478" s="44"/>
      <c r="V478" s="44"/>
      <c r="W478" s="44"/>
      <c r="X478" s="44"/>
      <c r="Y478" s="78"/>
      <c r="Z478" s="44"/>
      <c r="AA478" s="44"/>
      <c r="AB478" s="44"/>
      <c r="AC478" s="44"/>
      <c r="AD478" s="44"/>
      <c r="AE478" s="44"/>
      <c r="AF478" s="44"/>
      <c r="AG478" s="44"/>
      <c r="AH478" s="44"/>
      <c r="AI478" s="44"/>
      <c r="AJ478" s="44"/>
      <c r="AK478" s="44"/>
    </row>
    <row r="479" ht="14.25" customHeight="1">
      <c r="A479" s="44"/>
      <c r="B479" s="44"/>
      <c r="C479" s="44"/>
      <c r="D479" s="78"/>
      <c r="E479" s="78"/>
      <c r="F479" s="44"/>
      <c r="G479" s="44"/>
      <c r="H479" s="44"/>
      <c r="I479" s="78"/>
      <c r="J479" s="78"/>
      <c r="K479" s="44"/>
      <c r="L479" s="44"/>
      <c r="M479" s="44"/>
      <c r="N479" s="44"/>
      <c r="O479" s="44"/>
      <c r="P479" s="44"/>
      <c r="Q479" s="44"/>
      <c r="R479" s="44"/>
      <c r="S479" s="44"/>
      <c r="T479" s="44"/>
      <c r="U479" s="44"/>
      <c r="V479" s="44"/>
      <c r="W479" s="44"/>
      <c r="X479" s="44"/>
      <c r="Y479" s="78"/>
      <c r="Z479" s="44"/>
      <c r="AA479" s="44"/>
      <c r="AB479" s="44"/>
      <c r="AC479" s="44"/>
      <c r="AD479" s="44"/>
      <c r="AE479" s="44"/>
      <c r="AF479" s="44"/>
      <c r="AG479" s="44"/>
      <c r="AH479" s="44"/>
      <c r="AI479" s="44"/>
      <c r="AJ479" s="44"/>
      <c r="AK479" s="44"/>
    </row>
    <row r="480" ht="14.25" customHeight="1">
      <c r="A480" s="44"/>
      <c r="B480" s="44"/>
      <c r="C480" s="44"/>
      <c r="D480" s="78"/>
      <c r="E480" s="78"/>
      <c r="F480" s="44"/>
      <c r="G480" s="44"/>
      <c r="H480" s="44"/>
      <c r="I480" s="78"/>
      <c r="J480" s="78"/>
      <c r="K480" s="44"/>
      <c r="L480" s="44"/>
      <c r="M480" s="44"/>
      <c r="N480" s="44"/>
      <c r="O480" s="44"/>
      <c r="P480" s="44"/>
      <c r="Q480" s="44"/>
      <c r="R480" s="44"/>
      <c r="S480" s="44"/>
      <c r="T480" s="44"/>
      <c r="U480" s="44"/>
      <c r="V480" s="44"/>
      <c r="W480" s="44"/>
      <c r="X480" s="44"/>
      <c r="Y480" s="78"/>
      <c r="Z480" s="44"/>
      <c r="AA480" s="44"/>
      <c r="AB480" s="44"/>
      <c r="AC480" s="44"/>
      <c r="AD480" s="44"/>
      <c r="AE480" s="44"/>
      <c r="AF480" s="44"/>
      <c r="AG480" s="44"/>
      <c r="AH480" s="44"/>
      <c r="AI480" s="44"/>
      <c r="AJ480" s="44"/>
      <c r="AK480" s="44"/>
    </row>
    <row r="481" ht="14.25" customHeight="1">
      <c r="A481" s="44"/>
      <c r="B481" s="44"/>
      <c r="C481" s="44"/>
      <c r="D481" s="78"/>
      <c r="E481" s="78"/>
      <c r="F481" s="44"/>
      <c r="G481" s="44"/>
      <c r="H481" s="44"/>
      <c r="I481" s="78"/>
      <c r="J481" s="78"/>
      <c r="K481" s="44"/>
      <c r="L481" s="44"/>
      <c r="M481" s="44"/>
      <c r="N481" s="44"/>
      <c r="O481" s="44"/>
      <c r="P481" s="44"/>
      <c r="Q481" s="44"/>
      <c r="R481" s="44"/>
      <c r="S481" s="44"/>
      <c r="T481" s="44"/>
      <c r="U481" s="44"/>
      <c r="V481" s="44"/>
      <c r="W481" s="44"/>
      <c r="X481" s="44"/>
      <c r="Y481" s="78"/>
      <c r="Z481" s="44"/>
      <c r="AA481" s="44"/>
      <c r="AB481" s="44"/>
      <c r="AC481" s="44"/>
      <c r="AD481" s="44"/>
      <c r="AE481" s="44"/>
      <c r="AF481" s="44"/>
      <c r="AG481" s="44"/>
      <c r="AH481" s="44"/>
      <c r="AI481" s="44"/>
      <c r="AJ481" s="44"/>
      <c r="AK481" s="44"/>
    </row>
    <row r="482" ht="14.25" customHeight="1">
      <c r="A482" s="44"/>
      <c r="B482" s="44"/>
      <c r="C482" s="44"/>
      <c r="D482" s="78"/>
      <c r="E482" s="78"/>
      <c r="F482" s="44"/>
      <c r="G482" s="44"/>
      <c r="H482" s="44"/>
      <c r="I482" s="78"/>
      <c r="J482" s="78"/>
      <c r="K482" s="44"/>
      <c r="L482" s="44"/>
      <c r="M482" s="44"/>
      <c r="N482" s="44"/>
      <c r="O482" s="44"/>
      <c r="P482" s="44"/>
      <c r="Q482" s="44"/>
      <c r="R482" s="44"/>
      <c r="S482" s="44"/>
      <c r="T482" s="44"/>
      <c r="U482" s="44"/>
      <c r="V482" s="44"/>
      <c r="W482" s="44"/>
      <c r="X482" s="44"/>
      <c r="Y482" s="78"/>
      <c r="Z482" s="44"/>
      <c r="AA482" s="44"/>
      <c r="AB482" s="44"/>
      <c r="AC482" s="44"/>
      <c r="AD482" s="44"/>
      <c r="AE482" s="44"/>
      <c r="AF482" s="44"/>
      <c r="AG482" s="44"/>
      <c r="AH482" s="44"/>
      <c r="AI482" s="44"/>
      <c r="AJ482" s="44"/>
      <c r="AK482" s="44"/>
    </row>
    <row r="483" ht="14.25" customHeight="1">
      <c r="A483" s="44"/>
      <c r="B483" s="44"/>
      <c r="C483" s="44"/>
      <c r="D483" s="78"/>
      <c r="E483" s="78"/>
      <c r="F483" s="44"/>
      <c r="G483" s="44"/>
      <c r="H483" s="44"/>
      <c r="I483" s="78"/>
      <c r="J483" s="78"/>
      <c r="K483" s="44"/>
      <c r="L483" s="44"/>
      <c r="M483" s="44"/>
      <c r="N483" s="44"/>
      <c r="O483" s="44"/>
      <c r="P483" s="44"/>
      <c r="Q483" s="44"/>
      <c r="R483" s="44"/>
      <c r="S483" s="44"/>
      <c r="T483" s="44"/>
      <c r="U483" s="44"/>
      <c r="V483" s="44"/>
      <c r="W483" s="44"/>
      <c r="X483" s="44"/>
      <c r="Y483" s="78"/>
      <c r="Z483" s="44"/>
      <c r="AA483" s="44"/>
      <c r="AB483" s="44"/>
      <c r="AC483" s="44"/>
      <c r="AD483" s="44"/>
      <c r="AE483" s="44"/>
      <c r="AF483" s="44"/>
      <c r="AG483" s="44"/>
      <c r="AH483" s="44"/>
      <c r="AI483" s="44"/>
      <c r="AJ483" s="44"/>
      <c r="AK483" s="44"/>
    </row>
    <row r="484" ht="14.25" customHeight="1">
      <c r="A484" s="44"/>
      <c r="B484" s="44"/>
      <c r="C484" s="44"/>
      <c r="D484" s="78"/>
      <c r="E484" s="78"/>
      <c r="F484" s="44"/>
      <c r="G484" s="44"/>
      <c r="H484" s="44"/>
      <c r="I484" s="78"/>
      <c r="J484" s="78"/>
      <c r="K484" s="44"/>
      <c r="L484" s="44"/>
      <c r="M484" s="44"/>
      <c r="N484" s="44"/>
      <c r="O484" s="44"/>
      <c r="P484" s="44"/>
      <c r="Q484" s="44"/>
      <c r="R484" s="44"/>
      <c r="S484" s="44"/>
      <c r="T484" s="44"/>
      <c r="U484" s="44"/>
      <c r="V484" s="44"/>
      <c r="W484" s="44"/>
      <c r="X484" s="44"/>
      <c r="Y484" s="78"/>
      <c r="Z484" s="44"/>
      <c r="AA484" s="44"/>
      <c r="AB484" s="44"/>
      <c r="AC484" s="44"/>
      <c r="AD484" s="44"/>
      <c r="AE484" s="44"/>
      <c r="AF484" s="44"/>
      <c r="AG484" s="44"/>
      <c r="AH484" s="44"/>
      <c r="AI484" s="44"/>
      <c r="AJ484" s="44"/>
      <c r="AK484" s="44"/>
    </row>
    <row r="485" ht="14.25" customHeight="1">
      <c r="A485" s="44"/>
      <c r="B485" s="44"/>
      <c r="C485" s="44"/>
      <c r="D485" s="78"/>
      <c r="E485" s="78"/>
      <c r="F485" s="44"/>
      <c r="G485" s="44"/>
      <c r="H485" s="44"/>
      <c r="I485" s="78"/>
      <c r="J485" s="78"/>
      <c r="K485" s="44"/>
      <c r="L485" s="44"/>
      <c r="M485" s="44"/>
      <c r="N485" s="44"/>
      <c r="O485" s="44"/>
      <c r="P485" s="44"/>
      <c r="Q485" s="44"/>
      <c r="R485" s="44"/>
      <c r="S485" s="44"/>
      <c r="T485" s="44"/>
      <c r="U485" s="44"/>
      <c r="V485" s="44"/>
      <c r="W485" s="44"/>
      <c r="X485" s="44"/>
      <c r="Y485" s="78"/>
      <c r="Z485" s="44"/>
      <c r="AA485" s="44"/>
      <c r="AB485" s="44"/>
      <c r="AC485" s="44"/>
      <c r="AD485" s="44"/>
      <c r="AE485" s="44"/>
      <c r="AF485" s="44"/>
      <c r="AG485" s="44"/>
      <c r="AH485" s="44"/>
      <c r="AI485" s="44"/>
      <c r="AJ485" s="44"/>
      <c r="AK485" s="44"/>
    </row>
    <row r="486" ht="14.25" customHeight="1">
      <c r="A486" s="44"/>
      <c r="B486" s="44"/>
      <c r="C486" s="44"/>
      <c r="D486" s="78"/>
      <c r="E486" s="78"/>
      <c r="F486" s="44"/>
      <c r="G486" s="44"/>
      <c r="H486" s="44"/>
      <c r="I486" s="78"/>
      <c r="J486" s="78"/>
      <c r="K486" s="44"/>
      <c r="L486" s="44"/>
      <c r="M486" s="44"/>
      <c r="N486" s="44"/>
      <c r="O486" s="44"/>
      <c r="P486" s="44"/>
      <c r="Q486" s="44"/>
      <c r="R486" s="44"/>
      <c r="S486" s="44"/>
      <c r="T486" s="44"/>
      <c r="U486" s="44"/>
      <c r="V486" s="44"/>
      <c r="W486" s="44"/>
      <c r="X486" s="44"/>
      <c r="Y486" s="78"/>
      <c r="Z486" s="44"/>
      <c r="AA486" s="44"/>
      <c r="AB486" s="44"/>
      <c r="AC486" s="44"/>
      <c r="AD486" s="44"/>
      <c r="AE486" s="44"/>
      <c r="AF486" s="44"/>
      <c r="AG486" s="44"/>
      <c r="AH486" s="44"/>
      <c r="AI486" s="44"/>
      <c r="AJ486" s="44"/>
      <c r="AK486" s="44"/>
    </row>
    <row r="487" ht="14.25" customHeight="1">
      <c r="A487" s="44"/>
      <c r="B487" s="44"/>
      <c r="C487" s="44"/>
      <c r="D487" s="78"/>
      <c r="E487" s="78"/>
      <c r="F487" s="44"/>
      <c r="G487" s="44"/>
      <c r="H487" s="44"/>
      <c r="I487" s="78"/>
      <c r="J487" s="78"/>
      <c r="K487" s="44"/>
      <c r="L487" s="44"/>
      <c r="M487" s="44"/>
      <c r="N487" s="44"/>
      <c r="O487" s="44"/>
      <c r="P487" s="44"/>
      <c r="Q487" s="44"/>
      <c r="R487" s="44"/>
      <c r="S487" s="44"/>
      <c r="T487" s="44"/>
      <c r="U487" s="44"/>
      <c r="V487" s="44"/>
      <c r="W487" s="44"/>
      <c r="X487" s="44"/>
      <c r="Y487" s="78"/>
      <c r="Z487" s="44"/>
      <c r="AA487" s="44"/>
      <c r="AB487" s="44"/>
      <c r="AC487" s="44"/>
      <c r="AD487" s="44"/>
      <c r="AE487" s="44"/>
      <c r="AF487" s="44"/>
      <c r="AG487" s="44"/>
      <c r="AH487" s="44"/>
      <c r="AI487" s="44"/>
      <c r="AJ487" s="44"/>
      <c r="AK487" s="44"/>
    </row>
    <row r="488" ht="14.25" customHeight="1">
      <c r="A488" s="44"/>
      <c r="B488" s="44"/>
      <c r="C488" s="44"/>
      <c r="D488" s="78"/>
      <c r="E488" s="78"/>
      <c r="F488" s="44"/>
      <c r="G488" s="44"/>
      <c r="H488" s="44"/>
      <c r="I488" s="78"/>
      <c r="J488" s="78"/>
      <c r="K488" s="44"/>
      <c r="L488" s="44"/>
      <c r="M488" s="44"/>
      <c r="N488" s="44"/>
      <c r="O488" s="44"/>
      <c r="P488" s="44"/>
      <c r="Q488" s="44"/>
      <c r="R488" s="44"/>
      <c r="S488" s="44"/>
      <c r="T488" s="44"/>
      <c r="U488" s="44"/>
      <c r="V488" s="44"/>
      <c r="W488" s="44"/>
      <c r="X488" s="44"/>
      <c r="Y488" s="78"/>
      <c r="Z488" s="44"/>
      <c r="AA488" s="44"/>
      <c r="AB488" s="44"/>
      <c r="AC488" s="44"/>
      <c r="AD488" s="44"/>
      <c r="AE488" s="44"/>
      <c r="AF488" s="44"/>
      <c r="AG488" s="44"/>
      <c r="AH488" s="44"/>
      <c r="AI488" s="44"/>
      <c r="AJ488" s="44"/>
      <c r="AK488" s="44"/>
    </row>
    <row r="489" ht="14.25" customHeight="1">
      <c r="A489" s="44"/>
      <c r="B489" s="44"/>
      <c r="C489" s="44"/>
      <c r="D489" s="78"/>
      <c r="E489" s="78"/>
      <c r="F489" s="44"/>
      <c r="G489" s="44"/>
      <c r="H489" s="44"/>
      <c r="I489" s="78"/>
      <c r="J489" s="78"/>
      <c r="K489" s="44"/>
      <c r="L489" s="44"/>
      <c r="M489" s="44"/>
      <c r="N489" s="44"/>
      <c r="O489" s="44"/>
      <c r="P489" s="44"/>
      <c r="Q489" s="44"/>
      <c r="R489" s="44"/>
      <c r="S489" s="44"/>
      <c r="T489" s="44"/>
      <c r="U489" s="44"/>
      <c r="V489" s="44"/>
      <c r="W489" s="44"/>
      <c r="X489" s="44"/>
      <c r="Y489" s="78"/>
      <c r="Z489" s="44"/>
      <c r="AA489" s="44"/>
      <c r="AB489" s="44"/>
      <c r="AC489" s="44"/>
      <c r="AD489" s="44"/>
      <c r="AE489" s="44"/>
      <c r="AF489" s="44"/>
      <c r="AG489" s="44"/>
      <c r="AH489" s="44"/>
      <c r="AI489" s="44"/>
      <c r="AJ489" s="44"/>
      <c r="AK489" s="44"/>
    </row>
    <row r="490" ht="14.25" customHeight="1">
      <c r="A490" s="44"/>
      <c r="B490" s="44"/>
      <c r="C490" s="44"/>
      <c r="D490" s="78"/>
      <c r="E490" s="78"/>
      <c r="F490" s="44"/>
      <c r="G490" s="44"/>
      <c r="H490" s="44"/>
      <c r="I490" s="78"/>
      <c r="J490" s="78"/>
      <c r="K490" s="44"/>
      <c r="L490" s="44"/>
      <c r="M490" s="44"/>
      <c r="N490" s="44"/>
      <c r="O490" s="44"/>
      <c r="P490" s="44"/>
      <c r="Q490" s="44"/>
      <c r="R490" s="44"/>
      <c r="S490" s="44"/>
      <c r="T490" s="44"/>
      <c r="U490" s="44"/>
      <c r="V490" s="44"/>
      <c r="W490" s="44"/>
      <c r="X490" s="44"/>
      <c r="Y490" s="78"/>
      <c r="Z490" s="44"/>
      <c r="AA490" s="44"/>
      <c r="AB490" s="44"/>
      <c r="AC490" s="44"/>
      <c r="AD490" s="44"/>
      <c r="AE490" s="44"/>
      <c r="AF490" s="44"/>
      <c r="AG490" s="44"/>
      <c r="AH490" s="44"/>
      <c r="AI490" s="44"/>
      <c r="AJ490" s="44"/>
      <c r="AK490" s="44"/>
    </row>
    <row r="491" ht="14.25" customHeight="1">
      <c r="A491" s="44"/>
      <c r="B491" s="44"/>
      <c r="C491" s="44"/>
      <c r="D491" s="78"/>
      <c r="E491" s="78"/>
      <c r="F491" s="44"/>
      <c r="G491" s="44"/>
      <c r="H491" s="44"/>
      <c r="I491" s="78"/>
      <c r="J491" s="78"/>
      <c r="K491" s="44"/>
      <c r="L491" s="44"/>
      <c r="M491" s="44"/>
      <c r="N491" s="44"/>
      <c r="O491" s="44"/>
      <c r="P491" s="44"/>
      <c r="Q491" s="44"/>
      <c r="R491" s="44"/>
      <c r="S491" s="44"/>
      <c r="T491" s="44"/>
      <c r="U491" s="44"/>
      <c r="V491" s="44"/>
      <c r="W491" s="44"/>
      <c r="X491" s="44"/>
      <c r="Y491" s="78"/>
      <c r="Z491" s="44"/>
      <c r="AA491" s="44"/>
      <c r="AB491" s="44"/>
      <c r="AC491" s="44"/>
      <c r="AD491" s="44"/>
      <c r="AE491" s="44"/>
      <c r="AF491" s="44"/>
      <c r="AG491" s="44"/>
      <c r="AH491" s="44"/>
      <c r="AI491" s="44"/>
      <c r="AJ491" s="44"/>
      <c r="AK491" s="44"/>
    </row>
    <row r="492" ht="14.25" customHeight="1">
      <c r="A492" s="44"/>
      <c r="B492" s="44"/>
      <c r="C492" s="44"/>
      <c r="D492" s="78"/>
      <c r="E492" s="78"/>
      <c r="F492" s="44"/>
      <c r="G492" s="44"/>
      <c r="H492" s="44"/>
      <c r="I492" s="78"/>
      <c r="J492" s="78"/>
      <c r="K492" s="44"/>
      <c r="L492" s="44"/>
      <c r="M492" s="44"/>
      <c r="N492" s="44"/>
      <c r="O492" s="44"/>
      <c r="P492" s="44"/>
      <c r="Q492" s="44"/>
      <c r="R492" s="44"/>
      <c r="S492" s="44"/>
      <c r="T492" s="44"/>
      <c r="U492" s="44"/>
      <c r="V492" s="44"/>
      <c r="W492" s="44"/>
      <c r="X492" s="44"/>
      <c r="Y492" s="78"/>
      <c r="Z492" s="44"/>
      <c r="AA492" s="44"/>
      <c r="AB492" s="44"/>
      <c r="AC492" s="44"/>
      <c r="AD492" s="44"/>
      <c r="AE492" s="44"/>
      <c r="AF492" s="44"/>
      <c r="AG492" s="44"/>
      <c r="AH492" s="44"/>
      <c r="AI492" s="44"/>
      <c r="AJ492" s="44"/>
      <c r="AK492" s="44"/>
    </row>
    <row r="493" ht="14.25" customHeight="1">
      <c r="A493" s="44"/>
      <c r="B493" s="44"/>
      <c r="C493" s="44"/>
      <c r="D493" s="78"/>
      <c r="E493" s="78"/>
      <c r="F493" s="44"/>
      <c r="G493" s="44"/>
      <c r="H493" s="44"/>
      <c r="I493" s="78"/>
      <c r="J493" s="78"/>
      <c r="K493" s="44"/>
      <c r="L493" s="44"/>
      <c r="M493" s="44"/>
      <c r="N493" s="44"/>
      <c r="O493" s="44"/>
      <c r="P493" s="44"/>
      <c r="Q493" s="44"/>
      <c r="R493" s="44"/>
      <c r="S493" s="44"/>
      <c r="T493" s="44"/>
      <c r="U493" s="44"/>
      <c r="V493" s="44"/>
      <c r="W493" s="44"/>
      <c r="X493" s="44"/>
      <c r="Y493" s="78"/>
      <c r="Z493" s="44"/>
      <c r="AA493" s="44"/>
      <c r="AB493" s="44"/>
      <c r="AC493" s="44"/>
      <c r="AD493" s="44"/>
      <c r="AE493" s="44"/>
      <c r="AF493" s="44"/>
      <c r="AG493" s="44"/>
      <c r="AH493" s="44"/>
      <c r="AI493" s="44"/>
      <c r="AJ493" s="44"/>
      <c r="AK493" s="44"/>
    </row>
    <row r="494" ht="14.25" customHeight="1">
      <c r="A494" s="44"/>
      <c r="B494" s="44"/>
      <c r="C494" s="44"/>
      <c r="D494" s="78"/>
      <c r="E494" s="78"/>
      <c r="F494" s="44"/>
      <c r="G494" s="44"/>
      <c r="H494" s="44"/>
      <c r="I494" s="78"/>
      <c r="J494" s="78"/>
      <c r="K494" s="44"/>
      <c r="L494" s="44"/>
      <c r="M494" s="44"/>
      <c r="N494" s="44"/>
      <c r="O494" s="44"/>
      <c r="P494" s="44"/>
      <c r="Q494" s="44"/>
      <c r="R494" s="44"/>
      <c r="S494" s="44"/>
      <c r="T494" s="44"/>
      <c r="U494" s="44"/>
      <c r="V494" s="44"/>
      <c r="W494" s="44"/>
      <c r="X494" s="44"/>
      <c r="Y494" s="78"/>
      <c r="Z494" s="44"/>
      <c r="AA494" s="44"/>
      <c r="AB494" s="44"/>
      <c r="AC494" s="44"/>
      <c r="AD494" s="44"/>
      <c r="AE494" s="44"/>
      <c r="AF494" s="44"/>
      <c r="AG494" s="44"/>
      <c r="AH494" s="44"/>
      <c r="AI494" s="44"/>
      <c r="AJ494" s="44"/>
      <c r="AK494" s="44"/>
    </row>
    <row r="495" ht="14.25" customHeight="1">
      <c r="A495" s="44"/>
      <c r="B495" s="44"/>
      <c r="C495" s="44"/>
      <c r="D495" s="78"/>
      <c r="E495" s="78"/>
      <c r="F495" s="44"/>
      <c r="G495" s="44"/>
      <c r="H495" s="44"/>
      <c r="I495" s="78"/>
      <c r="J495" s="78"/>
      <c r="K495" s="44"/>
      <c r="L495" s="44"/>
      <c r="M495" s="44"/>
      <c r="N495" s="44"/>
      <c r="O495" s="44"/>
      <c r="P495" s="44"/>
      <c r="Q495" s="44"/>
      <c r="R495" s="44"/>
      <c r="S495" s="44"/>
      <c r="T495" s="44"/>
      <c r="U495" s="44"/>
      <c r="V495" s="44"/>
      <c r="W495" s="44"/>
      <c r="X495" s="44"/>
      <c r="Y495" s="78"/>
      <c r="Z495" s="44"/>
      <c r="AA495" s="44"/>
      <c r="AB495" s="44"/>
      <c r="AC495" s="44"/>
      <c r="AD495" s="44"/>
      <c r="AE495" s="44"/>
      <c r="AF495" s="44"/>
      <c r="AG495" s="44"/>
      <c r="AH495" s="44"/>
      <c r="AI495" s="44"/>
      <c r="AJ495" s="44"/>
      <c r="AK495" s="44"/>
    </row>
    <row r="496" ht="14.25" customHeight="1">
      <c r="A496" s="44"/>
      <c r="B496" s="44"/>
      <c r="C496" s="44"/>
      <c r="D496" s="78"/>
      <c r="E496" s="78"/>
      <c r="F496" s="44"/>
      <c r="G496" s="44"/>
      <c r="H496" s="44"/>
      <c r="I496" s="78"/>
      <c r="J496" s="78"/>
      <c r="K496" s="44"/>
      <c r="L496" s="44"/>
      <c r="M496" s="44"/>
      <c r="N496" s="44"/>
      <c r="O496" s="44"/>
      <c r="P496" s="44"/>
      <c r="Q496" s="44"/>
      <c r="R496" s="44"/>
      <c r="S496" s="44"/>
      <c r="T496" s="44"/>
      <c r="U496" s="44"/>
      <c r="V496" s="44"/>
      <c r="W496" s="44"/>
      <c r="X496" s="44"/>
      <c r="Y496" s="78"/>
      <c r="Z496" s="44"/>
      <c r="AA496" s="44"/>
      <c r="AB496" s="44"/>
      <c r="AC496" s="44"/>
      <c r="AD496" s="44"/>
      <c r="AE496" s="44"/>
      <c r="AF496" s="44"/>
      <c r="AG496" s="44"/>
      <c r="AH496" s="44"/>
      <c r="AI496" s="44"/>
      <c r="AJ496" s="44"/>
      <c r="AK496" s="44"/>
    </row>
    <row r="497" ht="14.25" customHeight="1">
      <c r="A497" s="44"/>
      <c r="B497" s="44"/>
      <c r="C497" s="44"/>
      <c r="D497" s="78"/>
      <c r="E497" s="78"/>
      <c r="F497" s="44"/>
      <c r="G497" s="44"/>
      <c r="H497" s="44"/>
      <c r="I497" s="78"/>
      <c r="J497" s="78"/>
      <c r="K497" s="44"/>
      <c r="L497" s="44"/>
      <c r="M497" s="44"/>
      <c r="N497" s="44"/>
      <c r="O497" s="44"/>
      <c r="P497" s="44"/>
      <c r="Q497" s="44"/>
      <c r="R497" s="44"/>
      <c r="S497" s="44"/>
      <c r="T497" s="44"/>
      <c r="U497" s="44"/>
      <c r="V497" s="44"/>
      <c r="W497" s="44"/>
      <c r="X497" s="44"/>
      <c r="Y497" s="78"/>
      <c r="Z497" s="44"/>
      <c r="AA497" s="44"/>
      <c r="AB497" s="44"/>
      <c r="AC497" s="44"/>
      <c r="AD497" s="44"/>
      <c r="AE497" s="44"/>
      <c r="AF497" s="44"/>
      <c r="AG497" s="44"/>
      <c r="AH497" s="44"/>
      <c r="AI497" s="44"/>
      <c r="AJ497" s="44"/>
      <c r="AK497" s="44"/>
    </row>
    <row r="498" ht="14.25" customHeight="1">
      <c r="A498" s="44"/>
      <c r="B498" s="44"/>
      <c r="C498" s="44"/>
      <c r="D498" s="78"/>
      <c r="E498" s="78"/>
      <c r="F498" s="44"/>
      <c r="G498" s="44"/>
      <c r="H498" s="44"/>
      <c r="I498" s="78"/>
      <c r="J498" s="78"/>
      <c r="K498" s="44"/>
      <c r="L498" s="44"/>
      <c r="M498" s="44"/>
      <c r="N498" s="44"/>
      <c r="O498" s="44"/>
      <c r="P498" s="44"/>
      <c r="Q498" s="44"/>
      <c r="R498" s="44"/>
      <c r="S498" s="44"/>
      <c r="T498" s="44"/>
      <c r="U498" s="44"/>
      <c r="V498" s="44"/>
      <c r="W498" s="44"/>
      <c r="X498" s="44"/>
      <c r="Y498" s="78"/>
      <c r="Z498" s="44"/>
      <c r="AA498" s="44"/>
      <c r="AB498" s="44"/>
      <c r="AC498" s="44"/>
      <c r="AD498" s="44"/>
      <c r="AE498" s="44"/>
      <c r="AF498" s="44"/>
      <c r="AG498" s="44"/>
      <c r="AH498" s="44"/>
      <c r="AI498" s="44"/>
      <c r="AJ498" s="44"/>
      <c r="AK498" s="44"/>
    </row>
    <row r="499" ht="14.25" customHeight="1">
      <c r="A499" s="44"/>
      <c r="B499" s="44"/>
      <c r="C499" s="44"/>
      <c r="D499" s="78"/>
      <c r="E499" s="78"/>
      <c r="F499" s="44"/>
      <c r="G499" s="44"/>
      <c r="H499" s="44"/>
      <c r="I499" s="78"/>
      <c r="J499" s="78"/>
      <c r="K499" s="44"/>
      <c r="L499" s="44"/>
      <c r="M499" s="44"/>
      <c r="N499" s="44"/>
      <c r="O499" s="44"/>
      <c r="P499" s="44"/>
      <c r="Q499" s="44"/>
      <c r="R499" s="44"/>
      <c r="S499" s="44"/>
      <c r="T499" s="44"/>
      <c r="U499" s="44"/>
      <c r="V499" s="44"/>
      <c r="W499" s="44"/>
      <c r="X499" s="44"/>
      <c r="Y499" s="78"/>
      <c r="Z499" s="44"/>
      <c r="AA499" s="44"/>
      <c r="AB499" s="44"/>
      <c r="AC499" s="44"/>
      <c r="AD499" s="44"/>
      <c r="AE499" s="44"/>
      <c r="AF499" s="44"/>
      <c r="AG499" s="44"/>
      <c r="AH499" s="44"/>
      <c r="AI499" s="44"/>
      <c r="AJ499" s="44"/>
      <c r="AK499" s="44"/>
    </row>
    <row r="500" ht="14.25" customHeight="1">
      <c r="A500" s="44"/>
      <c r="B500" s="44"/>
      <c r="C500" s="44"/>
      <c r="D500" s="78"/>
      <c r="E500" s="78"/>
      <c r="F500" s="44"/>
      <c r="G500" s="44"/>
      <c r="H500" s="44"/>
      <c r="I500" s="78"/>
      <c r="J500" s="78"/>
      <c r="K500" s="44"/>
      <c r="L500" s="44"/>
      <c r="M500" s="44"/>
      <c r="N500" s="44"/>
      <c r="O500" s="44"/>
      <c r="P500" s="44"/>
      <c r="Q500" s="44"/>
      <c r="R500" s="44"/>
      <c r="S500" s="44"/>
      <c r="T500" s="44"/>
      <c r="U500" s="44"/>
      <c r="V500" s="44"/>
      <c r="W500" s="44"/>
      <c r="X500" s="44"/>
      <c r="Y500" s="78"/>
      <c r="Z500" s="44"/>
      <c r="AA500" s="44"/>
      <c r="AB500" s="44"/>
      <c r="AC500" s="44"/>
      <c r="AD500" s="44"/>
      <c r="AE500" s="44"/>
      <c r="AF500" s="44"/>
      <c r="AG500" s="44"/>
      <c r="AH500" s="44"/>
      <c r="AI500" s="44"/>
      <c r="AJ500" s="44"/>
      <c r="AK500" s="44"/>
    </row>
    <row r="501" ht="14.25" customHeight="1">
      <c r="A501" s="44"/>
      <c r="B501" s="44"/>
      <c r="C501" s="44"/>
      <c r="D501" s="78"/>
      <c r="E501" s="78"/>
      <c r="F501" s="44"/>
      <c r="G501" s="44"/>
      <c r="H501" s="44"/>
      <c r="I501" s="78"/>
      <c r="J501" s="78"/>
      <c r="K501" s="44"/>
      <c r="L501" s="44"/>
      <c r="M501" s="44"/>
      <c r="N501" s="44"/>
      <c r="O501" s="44"/>
      <c r="P501" s="44"/>
      <c r="Q501" s="44"/>
      <c r="R501" s="44"/>
      <c r="S501" s="44"/>
      <c r="T501" s="44"/>
      <c r="U501" s="44"/>
      <c r="V501" s="44"/>
      <c r="W501" s="44"/>
      <c r="X501" s="44"/>
      <c r="Y501" s="78"/>
      <c r="Z501" s="44"/>
      <c r="AA501" s="44"/>
      <c r="AB501" s="44"/>
      <c r="AC501" s="44"/>
      <c r="AD501" s="44"/>
      <c r="AE501" s="44"/>
      <c r="AF501" s="44"/>
      <c r="AG501" s="44"/>
      <c r="AH501" s="44"/>
      <c r="AI501" s="44"/>
      <c r="AJ501" s="44"/>
      <c r="AK501" s="44"/>
    </row>
    <row r="502" ht="14.25" customHeight="1">
      <c r="A502" s="44"/>
      <c r="B502" s="44"/>
      <c r="C502" s="44"/>
      <c r="D502" s="78"/>
      <c r="E502" s="78"/>
      <c r="F502" s="44"/>
      <c r="G502" s="44"/>
      <c r="H502" s="44"/>
      <c r="I502" s="78"/>
      <c r="J502" s="78"/>
      <c r="K502" s="44"/>
      <c r="L502" s="44"/>
      <c r="M502" s="44"/>
      <c r="N502" s="44"/>
      <c r="O502" s="44"/>
      <c r="P502" s="44"/>
      <c r="Q502" s="44"/>
      <c r="R502" s="44"/>
      <c r="S502" s="44"/>
      <c r="T502" s="44"/>
      <c r="U502" s="44"/>
      <c r="V502" s="44"/>
      <c r="W502" s="44"/>
      <c r="X502" s="44"/>
      <c r="Y502" s="78"/>
      <c r="Z502" s="44"/>
      <c r="AA502" s="44"/>
      <c r="AB502" s="44"/>
      <c r="AC502" s="44"/>
      <c r="AD502" s="44"/>
      <c r="AE502" s="44"/>
      <c r="AF502" s="44"/>
      <c r="AG502" s="44"/>
      <c r="AH502" s="44"/>
      <c r="AI502" s="44"/>
      <c r="AJ502" s="44"/>
      <c r="AK502" s="44"/>
    </row>
    <row r="503" ht="14.25" customHeight="1">
      <c r="A503" s="44"/>
      <c r="B503" s="44"/>
      <c r="C503" s="44"/>
      <c r="D503" s="78"/>
      <c r="E503" s="78"/>
      <c r="F503" s="44"/>
      <c r="G503" s="44"/>
      <c r="H503" s="44"/>
      <c r="I503" s="78"/>
      <c r="J503" s="78"/>
      <c r="K503" s="44"/>
      <c r="L503" s="44"/>
      <c r="M503" s="44"/>
      <c r="N503" s="44"/>
      <c r="O503" s="44"/>
      <c r="P503" s="44"/>
      <c r="Q503" s="44"/>
      <c r="R503" s="44"/>
      <c r="S503" s="44"/>
      <c r="T503" s="44"/>
      <c r="U503" s="44"/>
      <c r="V503" s="44"/>
      <c r="W503" s="44"/>
      <c r="X503" s="44"/>
      <c r="Y503" s="78"/>
      <c r="Z503" s="44"/>
      <c r="AA503" s="44"/>
      <c r="AB503" s="44"/>
      <c r="AC503" s="44"/>
      <c r="AD503" s="44"/>
      <c r="AE503" s="44"/>
      <c r="AF503" s="44"/>
      <c r="AG503" s="44"/>
      <c r="AH503" s="44"/>
      <c r="AI503" s="44"/>
      <c r="AJ503" s="44"/>
      <c r="AK503" s="44"/>
    </row>
    <row r="504" ht="14.25" customHeight="1">
      <c r="A504" s="44"/>
      <c r="B504" s="44"/>
      <c r="C504" s="44"/>
      <c r="D504" s="78"/>
      <c r="E504" s="78"/>
      <c r="F504" s="44"/>
      <c r="G504" s="44"/>
      <c r="H504" s="44"/>
      <c r="I504" s="78"/>
      <c r="J504" s="78"/>
      <c r="K504" s="44"/>
      <c r="L504" s="44"/>
      <c r="M504" s="44"/>
      <c r="N504" s="44"/>
      <c r="O504" s="44"/>
      <c r="P504" s="44"/>
      <c r="Q504" s="44"/>
      <c r="R504" s="44"/>
      <c r="S504" s="44"/>
      <c r="T504" s="44"/>
      <c r="U504" s="44"/>
      <c r="V504" s="44"/>
      <c r="W504" s="44"/>
      <c r="X504" s="44"/>
      <c r="Y504" s="78"/>
      <c r="Z504" s="44"/>
      <c r="AA504" s="44"/>
      <c r="AB504" s="44"/>
      <c r="AC504" s="44"/>
      <c r="AD504" s="44"/>
      <c r="AE504" s="44"/>
      <c r="AF504" s="44"/>
      <c r="AG504" s="44"/>
      <c r="AH504" s="44"/>
      <c r="AI504" s="44"/>
      <c r="AJ504" s="44"/>
      <c r="AK504" s="44"/>
    </row>
    <row r="505" ht="14.25" customHeight="1">
      <c r="A505" s="44"/>
      <c r="B505" s="44"/>
      <c r="C505" s="44"/>
      <c r="D505" s="78"/>
      <c r="E505" s="78"/>
      <c r="F505" s="44"/>
      <c r="G505" s="44"/>
      <c r="H505" s="44"/>
      <c r="I505" s="78"/>
      <c r="J505" s="78"/>
      <c r="K505" s="44"/>
      <c r="L505" s="44"/>
      <c r="M505" s="44"/>
      <c r="N505" s="44"/>
      <c r="O505" s="44"/>
      <c r="P505" s="44"/>
      <c r="Q505" s="44"/>
      <c r="R505" s="44"/>
      <c r="S505" s="44"/>
      <c r="T505" s="44"/>
      <c r="U505" s="44"/>
      <c r="V505" s="44"/>
      <c r="W505" s="44"/>
      <c r="X505" s="44"/>
      <c r="Y505" s="78"/>
      <c r="Z505" s="44"/>
      <c r="AA505" s="44"/>
      <c r="AB505" s="44"/>
      <c r="AC505" s="44"/>
      <c r="AD505" s="44"/>
      <c r="AE505" s="44"/>
      <c r="AF505" s="44"/>
      <c r="AG505" s="44"/>
      <c r="AH505" s="44"/>
      <c r="AI505" s="44"/>
      <c r="AJ505" s="44"/>
      <c r="AK505" s="44"/>
    </row>
    <row r="506" ht="14.25" customHeight="1">
      <c r="A506" s="44"/>
      <c r="B506" s="44"/>
      <c r="C506" s="44"/>
      <c r="D506" s="78"/>
      <c r="E506" s="78"/>
      <c r="F506" s="44"/>
      <c r="G506" s="44"/>
      <c r="H506" s="44"/>
      <c r="I506" s="78"/>
      <c r="J506" s="78"/>
      <c r="K506" s="44"/>
      <c r="L506" s="44"/>
      <c r="M506" s="44"/>
      <c r="N506" s="44"/>
      <c r="O506" s="44"/>
      <c r="P506" s="44"/>
      <c r="Q506" s="44"/>
      <c r="R506" s="44"/>
      <c r="S506" s="44"/>
      <c r="T506" s="44"/>
      <c r="U506" s="44"/>
      <c r="V506" s="44"/>
      <c r="W506" s="44"/>
      <c r="X506" s="44"/>
      <c r="Y506" s="78"/>
      <c r="Z506" s="44"/>
      <c r="AA506" s="44"/>
      <c r="AB506" s="44"/>
      <c r="AC506" s="44"/>
      <c r="AD506" s="44"/>
      <c r="AE506" s="44"/>
      <c r="AF506" s="44"/>
      <c r="AG506" s="44"/>
      <c r="AH506" s="44"/>
      <c r="AI506" s="44"/>
      <c r="AJ506" s="44"/>
      <c r="AK506" s="44"/>
    </row>
    <row r="507" ht="14.25" customHeight="1">
      <c r="A507" s="44"/>
      <c r="B507" s="44"/>
      <c r="C507" s="44"/>
      <c r="D507" s="78"/>
      <c r="E507" s="78"/>
      <c r="F507" s="44"/>
      <c r="G507" s="44"/>
      <c r="H507" s="44"/>
      <c r="I507" s="78"/>
      <c r="J507" s="78"/>
      <c r="K507" s="44"/>
      <c r="L507" s="44"/>
      <c r="M507" s="44"/>
      <c r="N507" s="44"/>
      <c r="O507" s="44"/>
      <c r="P507" s="44"/>
      <c r="Q507" s="44"/>
      <c r="R507" s="44"/>
      <c r="S507" s="44"/>
      <c r="T507" s="44"/>
      <c r="U507" s="44"/>
      <c r="V507" s="44"/>
      <c r="W507" s="44"/>
      <c r="X507" s="44"/>
      <c r="Y507" s="78"/>
      <c r="Z507" s="44"/>
      <c r="AA507" s="44"/>
      <c r="AB507" s="44"/>
      <c r="AC507" s="44"/>
      <c r="AD507" s="44"/>
      <c r="AE507" s="44"/>
      <c r="AF507" s="44"/>
      <c r="AG507" s="44"/>
      <c r="AH507" s="44"/>
      <c r="AI507" s="44"/>
      <c r="AJ507" s="44"/>
      <c r="AK507" s="44"/>
    </row>
    <row r="508" ht="14.25" customHeight="1">
      <c r="A508" s="44"/>
      <c r="B508" s="44"/>
      <c r="C508" s="44"/>
      <c r="D508" s="78"/>
      <c r="E508" s="78"/>
      <c r="F508" s="44"/>
      <c r="G508" s="44"/>
      <c r="H508" s="44"/>
      <c r="I508" s="78"/>
      <c r="J508" s="78"/>
      <c r="K508" s="44"/>
      <c r="L508" s="44"/>
      <c r="M508" s="44"/>
      <c r="N508" s="44"/>
      <c r="O508" s="44"/>
      <c r="P508" s="44"/>
      <c r="Q508" s="44"/>
      <c r="R508" s="44"/>
      <c r="S508" s="44"/>
      <c r="T508" s="44"/>
      <c r="U508" s="44"/>
      <c r="V508" s="44"/>
      <c r="W508" s="44"/>
      <c r="X508" s="44"/>
      <c r="Y508" s="78"/>
      <c r="Z508" s="44"/>
      <c r="AA508" s="44"/>
      <c r="AB508" s="44"/>
      <c r="AC508" s="44"/>
      <c r="AD508" s="44"/>
      <c r="AE508" s="44"/>
      <c r="AF508" s="44"/>
      <c r="AG508" s="44"/>
      <c r="AH508" s="44"/>
      <c r="AI508" s="44"/>
      <c r="AJ508" s="44"/>
      <c r="AK508" s="44"/>
    </row>
    <row r="509" ht="14.25" customHeight="1">
      <c r="A509" s="44"/>
      <c r="B509" s="44"/>
      <c r="C509" s="44"/>
      <c r="D509" s="78"/>
      <c r="E509" s="78"/>
      <c r="F509" s="44"/>
      <c r="G509" s="44"/>
      <c r="H509" s="44"/>
      <c r="I509" s="78"/>
      <c r="J509" s="78"/>
      <c r="K509" s="44"/>
      <c r="L509" s="44"/>
      <c r="M509" s="44"/>
      <c r="N509" s="44"/>
      <c r="O509" s="44"/>
      <c r="P509" s="44"/>
      <c r="Q509" s="44"/>
      <c r="R509" s="44"/>
      <c r="S509" s="44"/>
      <c r="T509" s="44"/>
      <c r="U509" s="44"/>
      <c r="V509" s="44"/>
      <c r="W509" s="44"/>
      <c r="X509" s="44"/>
      <c r="Y509" s="78"/>
      <c r="Z509" s="44"/>
      <c r="AA509" s="44"/>
      <c r="AB509" s="44"/>
      <c r="AC509" s="44"/>
      <c r="AD509" s="44"/>
      <c r="AE509" s="44"/>
      <c r="AF509" s="44"/>
      <c r="AG509" s="44"/>
      <c r="AH509" s="44"/>
      <c r="AI509" s="44"/>
      <c r="AJ509" s="44"/>
      <c r="AK509" s="44"/>
    </row>
    <row r="510" ht="14.25" customHeight="1">
      <c r="A510" s="44"/>
      <c r="B510" s="44"/>
      <c r="C510" s="44"/>
      <c r="D510" s="78"/>
      <c r="E510" s="78"/>
      <c r="F510" s="44"/>
      <c r="G510" s="44"/>
      <c r="H510" s="44"/>
      <c r="I510" s="78"/>
      <c r="J510" s="78"/>
      <c r="K510" s="44"/>
      <c r="L510" s="44"/>
      <c r="M510" s="44"/>
      <c r="N510" s="44"/>
      <c r="O510" s="44"/>
      <c r="P510" s="44"/>
      <c r="Q510" s="44"/>
      <c r="R510" s="44"/>
      <c r="S510" s="44"/>
      <c r="T510" s="44"/>
      <c r="U510" s="44"/>
      <c r="V510" s="44"/>
      <c r="W510" s="44"/>
      <c r="X510" s="44"/>
      <c r="Y510" s="78"/>
      <c r="Z510" s="44"/>
      <c r="AA510" s="44"/>
      <c r="AB510" s="44"/>
      <c r="AC510" s="44"/>
      <c r="AD510" s="44"/>
      <c r="AE510" s="44"/>
      <c r="AF510" s="44"/>
      <c r="AG510" s="44"/>
      <c r="AH510" s="44"/>
      <c r="AI510" s="44"/>
      <c r="AJ510" s="44"/>
      <c r="AK510" s="44"/>
    </row>
    <row r="511" ht="14.25" customHeight="1">
      <c r="A511" s="44"/>
      <c r="B511" s="44"/>
      <c r="C511" s="44"/>
      <c r="D511" s="78"/>
      <c r="E511" s="78"/>
      <c r="F511" s="44"/>
      <c r="G511" s="44"/>
      <c r="H511" s="44"/>
      <c r="I511" s="78"/>
      <c r="J511" s="78"/>
      <c r="K511" s="44"/>
      <c r="L511" s="44"/>
      <c r="M511" s="44"/>
      <c r="N511" s="44"/>
      <c r="O511" s="44"/>
      <c r="P511" s="44"/>
      <c r="Q511" s="44"/>
      <c r="R511" s="44"/>
      <c r="S511" s="44"/>
      <c r="T511" s="44"/>
      <c r="U511" s="44"/>
      <c r="V511" s="44"/>
      <c r="W511" s="44"/>
      <c r="X511" s="44"/>
      <c r="Y511" s="78"/>
      <c r="Z511" s="44"/>
      <c r="AA511" s="44"/>
      <c r="AB511" s="44"/>
      <c r="AC511" s="44"/>
      <c r="AD511" s="44"/>
      <c r="AE511" s="44"/>
      <c r="AF511" s="44"/>
      <c r="AG511" s="44"/>
      <c r="AH511" s="44"/>
      <c r="AI511" s="44"/>
      <c r="AJ511" s="44"/>
      <c r="AK511" s="44"/>
    </row>
    <row r="512" ht="14.25" customHeight="1">
      <c r="A512" s="44"/>
      <c r="B512" s="44"/>
      <c r="C512" s="44"/>
      <c r="D512" s="78"/>
      <c r="E512" s="78"/>
      <c r="F512" s="44"/>
      <c r="G512" s="44"/>
      <c r="H512" s="44"/>
      <c r="I512" s="78"/>
      <c r="J512" s="78"/>
      <c r="K512" s="44"/>
      <c r="L512" s="44"/>
      <c r="M512" s="44"/>
      <c r="N512" s="44"/>
      <c r="O512" s="44"/>
      <c r="P512" s="44"/>
      <c r="Q512" s="44"/>
      <c r="R512" s="44"/>
      <c r="S512" s="44"/>
      <c r="T512" s="44"/>
      <c r="U512" s="44"/>
      <c r="V512" s="44"/>
      <c r="W512" s="44"/>
      <c r="X512" s="44"/>
      <c r="Y512" s="78"/>
      <c r="Z512" s="44"/>
      <c r="AA512" s="44"/>
      <c r="AB512" s="44"/>
      <c r="AC512" s="44"/>
      <c r="AD512" s="44"/>
      <c r="AE512" s="44"/>
      <c r="AF512" s="44"/>
      <c r="AG512" s="44"/>
      <c r="AH512" s="44"/>
      <c r="AI512" s="44"/>
      <c r="AJ512" s="44"/>
      <c r="AK512" s="44"/>
    </row>
    <row r="513" ht="14.25" customHeight="1">
      <c r="A513" s="44"/>
      <c r="B513" s="44"/>
      <c r="C513" s="44"/>
      <c r="D513" s="78"/>
      <c r="E513" s="78"/>
      <c r="F513" s="44"/>
      <c r="G513" s="44"/>
      <c r="H513" s="44"/>
      <c r="I513" s="78"/>
      <c r="J513" s="78"/>
      <c r="K513" s="44"/>
      <c r="L513" s="44"/>
      <c r="M513" s="44"/>
      <c r="N513" s="44"/>
      <c r="O513" s="44"/>
      <c r="P513" s="44"/>
      <c r="Q513" s="44"/>
      <c r="R513" s="44"/>
      <c r="S513" s="44"/>
      <c r="T513" s="44"/>
      <c r="U513" s="44"/>
      <c r="V513" s="44"/>
      <c r="W513" s="44"/>
      <c r="X513" s="44"/>
      <c r="Y513" s="78"/>
      <c r="Z513" s="44"/>
      <c r="AA513" s="44"/>
      <c r="AB513" s="44"/>
      <c r="AC513" s="44"/>
      <c r="AD513" s="44"/>
      <c r="AE513" s="44"/>
      <c r="AF513" s="44"/>
      <c r="AG513" s="44"/>
      <c r="AH513" s="44"/>
      <c r="AI513" s="44"/>
      <c r="AJ513" s="44"/>
      <c r="AK513" s="44"/>
    </row>
    <row r="514" ht="14.25" customHeight="1">
      <c r="A514" s="44"/>
      <c r="B514" s="44"/>
      <c r="C514" s="44"/>
      <c r="D514" s="78"/>
      <c r="E514" s="78"/>
      <c r="F514" s="44"/>
      <c r="G514" s="44"/>
      <c r="H514" s="44"/>
      <c r="I514" s="78"/>
      <c r="J514" s="78"/>
      <c r="K514" s="44"/>
      <c r="L514" s="44"/>
      <c r="M514" s="44"/>
      <c r="N514" s="44"/>
      <c r="O514" s="44"/>
      <c r="P514" s="44"/>
      <c r="Q514" s="44"/>
      <c r="R514" s="44"/>
      <c r="S514" s="44"/>
      <c r="T514" s="44"/>
      <c r="U514" s="44"/>
      <c r="V514" s="44"/>
      <c r="W514" s="44"/>
      <c r="X514" s="44"/>
      <c r="Y514" s="78"/>
      <c r="Z514" s="44"/>
      <c r="AA514" s="44"/>
      <c r="AB514" s="44"/>
      <c r="AC514" s="44"/>
      <c r="AD514" s="44"/>
      <c r="AE514" s="44"/>
      <c r="AF514" s="44"/>
      <c r="AG514" s="44"/>
      <c r="AH514" s="44"/>
      <c r="AI514" s="44"/>
      <c r="AJ514" s="44"/>
      <c r="AK514" s="44"/>
    </row>
    <row r="515" ht="14.25" customHeight="1">
      <c r="A515" s="44"/>
      <c r="B515" s="44"/>
      <c r="C515" s="44"/>
      <c r="D515" s="78"/>
      <c r="E515" s="78"/>
      <c r="F515" s="44"/>
      <c r="G515" s="44"/>
      <c r="H515" s="44"/>
      <c r="I515" s="78"/>
      <c r="J515" s="78"/>
      <c r="K515" s="44"/>
      <c r="L515" s="44"/>
      <c r="M515" s="44"/>
      <c r="N515" s="44"/>
      <c r="O515" s="44"/>
      <c r="P515" s="44"/>
      <c r="Q515" s="44"/>
      <c r="R515" s="44"/>
      <c r="S515" s="44"/>
      <c r="T515" s="44"/>
      <c r="U515" s="44"/>
      <c r="V515" s="44"/>
      <c r="W515" s="44"/>
      <c r="X515" s="44"/>
      <c r="Y515" s="78"/>
      <c r="Z515" s="44"/>
      <c r="AA515" s="44"/>
      <c r="AB515" s="44"/>
      <c r="AC515" s="44"/>
      <c r="AD515" s="44"/>
      <c r="AE515" s="44"/>
      <c r="AF515" s="44"/>
      <c r="AG515" s="44"/>
      <c r="AH515" s="44"/>
      <c r="AI515" s="44"/>
      <c r="AJ515" s="44"/>
      <c r="AK515" s="44"/>
    </row>
    <row r="516" ht="14.25" customHeight="1">
      <c r="A516" s="44"/>
      <c r="B516" s="44"/>
      <c r="C516" s="44"/>
      <c r="D516" s="78"/>
      <c r="E516" s="78"/>
      <c r="F516" s="44"/>
      <c r="G516" s="44"/>
      <c r="H516" s="44"/>
      <c r="I516" s="78"/>
      <c r="J516" s="78"/>
      <c r="K516" s="44"/>
      <c r="L516" s="44"/>
      <c r="M516" s="44"/>
      <c r="N516" s="44"/>
      <c r="O516" s="44"/>
      <c r="P516" s="44"/>
      <c r="Q516" s="44"/>
      <c r="R516" s="44"/>
      <c r="S516" s="44"/>
      <c r="T516" s="44"/>
      <c r="U516" s="44"/>
      <c r="V516" s="44"/>
      <c r="W516" s="44"/>
      <c r="X516" s="44"/>
      <c r="Y516" s="78"/>
      <c r="Z516" s="44"/>
      <c r="AA516" s="44"/>
      <c r="AB516" s="44"/>
      <c r="AC516" s="44"/>
      <c r="AD516" s="44"/>
      <c r="AE516" s="44"/>
      <c r="AF516" s="44"/>
      <c r="AG516" s="44"/>
      <c r="AH516" s="44"/>
      <c r="AI516" s="44"/>
      <c r="AJ516" s="44"/>
      <c r="AK516" s="44"/>
    </row>
    <row r="517" ht="14.25" customHeight="1">
      <c r="A517" s="44"/>
      <c r="B517" s="44"/>
      <c r="C517" s="44"/>
      <c r="D517" s="78"/>
      <c r="E517" s="78"/>
      <c r="F517" s="44"/>
      <c r="G517" s="44"/>
      <c r="H517" s="44"/>
      <c r="I517" s="78"/>
      <c r="J517" s="78"/>
      <c r="K517" s="44"/>
      <c r="L517" s="44"/>
      <c r="M517" s="44"/>
      <c r="N517" s="44"/>
      <c r="O517" s="44"/>
      <c r="P517" s="44"/>
      <c r="Q517" s="44"/>
      <c r="R517" s="44"/>
      <c r="S517" s="44"/>
      <c r="T517" s="44"/>
      <c r="U517" s="44"/>
      <c r="V517" s="44"/>
      <c r="W517" s="44"/>
      <c r="X517" s="44"/>
      <c r="Y517" s="78"/>
      <c r="Z517" s="44"/>
      <c r="AA517" s="44"/>
      <c r="AB517" s="44"/>
      <c r="AC517" s="44"/>
      <c r="AD517" s="44"/>
      <c r="AE517" s="44"/>
      <c r="AF517" s="44"/>
      <c r="AG517" s="44"/>
      <c r="AH517" s="44"/>
      <c r="AI517" s="44"/>
      <c r="AJ517" s="44"/>
      <c r="AK517" s="44"/>
    </row>
    <row r="518" ht="14.25" customHeight="1">
      <c r="A518" s="44"/>
      <c r="B518" s="44"/>
      <c r="C518" s="44"/>
      <c r="D518" s="78"/>
      <c r="E518" s="78"/>
      <c r="F518" s="44"/>
      <c r="G518" s="44"/>
      <c r="H518" s="44"/>
      <c r="I518" s="78"/>
      <c r="J518" s="78"/>
      <c r="K518" s="44"/>
      <c r="L518" s="44"/>
      <c r="M518" s="44"/>
      <c r="N518" s="44"/>
      <c r="O518" s="44"/>
      <c r="P518" s="44"/>
      <c r="Q518" s="44"/>
      <c r="R518" s="44"/>
      <c r="S518" s="44"/>
      <c r="T518" s="44"/>
      <c r="U518" s="44"/>
      <c r="V518" s="44"/>
      <c r="W518" s="44"/>
      <c r="X518" s="44"/>
      <c r="Y518" s="78"/>
      <c r="Z518" s="44"/>
      <c r="AA518" s="44"/>
      <c r="AB518" s="44"/>
      <c r="AC518" s="44"/>
      <c r="AD518" s="44"/>
      <c r="AE518" s="44"/>
      <c r="AF518" s="44"/>
      <c r="AG518" s="44"/>
      <c r="AH518" s="44"/>
      <c r="AI518" s="44"/>
      <c r="AJ518" s="44"/>
      <c r="AK518" s="44"/>
    </row>
    <row r="519" ht="14.25" customHeight="1">
      <c r="A519" s="44"/>
      <c r="B519" s="44"/>
      <c r="C519" s="44"/>
      <c r="D519" s="78"/>
      <c r="E519" s="78"/>
      <c r="F519" s="44"/>
      <c r="G519" s="44"/>
      <c r="H519" s="44"/>
      <c r="I519" s="78"/>
      <c r="J519" s="78"/>
      <c r="K519" s="44"/>
      <c r="L519" s="44"/>
      <c r="M519" s="44"/>
      <c r="N519" s="44"/>
      <c r="O519" s="44"/>
      <c r="P519" s="44"/>
      <c r="Q519" s="44"/>
      <c r="R519" s="44"/>
      <c r="S519" s="44"/>
      <c r="T519" s="44"/>
      <c r="U519" s="44"/>
      <c r="V519" s="44"/>
      <c r="W519" s="44"/>
      <c r="X519" s="44"/>
      <c r="Y519" s="78"/>
      <c r="Z519" s="44"/>
      <c r="AA519" s="44"/>
      <c r="AB519" s="44"/>
      <c r="AC519" s="44"/>
      <c r="AD519" s="44"/>
      <c r="AE519" s="44"/>
      <c r="AF519" s="44"/>
      <c r="AG519" s="44"/>
      <c r="AH519" s="44"/>
      <c r="AI519" s="44"/>
      <c r="AJ519" s="44"/>
      <c r="AK519" s="44"/>
    </row>
    <row r="520" ht="14.25" customHeight="1">
      <c r="A520" s="44"/>
      <c r="B520" s="44"/>
      <c r="C520" s="44"/>
      <c r="D520" s="78"/>
      <c r="E520" s="78"/>
      <c r="F520" s="44"/>
      <c r="G520" s="44"/>
      <c r="H520" s="44"/>
      <c r="I520" s="78"/>
      <c r="J520" s="78"/>
      <c r="K520" s="44"/>
      <c r="L520" s="44"/>
      <c r="M520" s="44"/>
      <c r="N520" s="44"/>
      <c r="O520" s="44"/>
      <c r="P520" s="44"/>
      <c r="Q520" s="44"/>
      <c r="R520" s="44"/>
      <c r="S520" s="44"/>
      <c r="T520" s="44"/>
      <c r="U520" s="44"/>
      <c r="V520" s="44"/>
      <c r="W520" s="44"/>
      <c r="X520" s="44"/>
      <c r="Y520" s="78"/>
      <c r="Z520" s="44"/>
      <c r="AA520" s="44"/>
      <c r="AB520" s="44"/>
      <c r="AC520" s="44"/>
      <c r="AD520" s="44"/>
      <c r="AE520" s="44"/>
      <c r="AF520" s="44"/>
      <c r="AG520" s="44"/>
      <c r="AH520" s="44"/>
      <c r="AI520" s="44"/>
      <c r="AJ520" s="44"/>
      <c r="AK520" s="44"/>
    </row>
    <row r="521" ht="14.25" customHeight="1">
      <c r="A521" s="44"/>
      <c r="B521" s="44"/>
      <c r="C521" s="44"/>
      <c r="D521" s="78"/>
      <c r="E521" s="78"/>
      <c r="F521" s="44"/>
      <c r="G521" s="44"/>
      <c r="H521" s="44"/>
      <c r="I521" s="78"/>
      <c r="J521" s="78"/>
      <c r="K521" s="44"/>
      <c r="L521" s="44"/>
      <c r="M521" s="44"/>
      <c r="N521" s="44"/>
      <c r="O521" s="44"/>
      <c r="P521" s="44"/>
      <c r="Q521" s="44"/>
      <c r="R521" s="44"/>
      <c r="S521" s="44"/>
      <c r="T521" s="44"/>
      <c r="U521" s="44"/>
      <c r="V521" s="44"/>
      <c r="W521" s="44"/>
      <c r="X521" s="44"/>
      <c r="Y521" s="78"/>
      <c r="Z521" s="44"/>
      <c r="AA521" s="44"/>
      <c r="AB521" s="44"/>
      <c r="AC521" s="44"/>
      <c r="AD521" s="44"/>
      <c r="AE521" s="44"/>
      <c r="AF521" s="44"/>
      <c r="AG521" s="44"/>
      <c r="AH521" s="44"/>
      <c r="AI521" s="44"/>
      <c r="AJ521" s="44"/>
      <c r="AK521" s="44"/>
    </row>
    <row r="522" ht="14.25" customHeight="1">
      <c r="A522" s="44"/>
      <c r="B522" s="44"/>
      <c r="C522" s="44"/>
      <c r="D522" s="78"/>
      <c r="E522" s="78"/>
      <c r="F522" s="44"/>
      <c r="G522" s="44"/>
      <c r="H522" s="44"/>
      <c r="I522" s="78"/>
      <c r="J522" s="78"/>
      <c r="K522" s="44"/>
      <c r="L522" s="44"/>
      <c r="M522" s="44"/>
      <c r="N522" s="44"/>
      <c r="O522" s="44"/>
      <c r="P522" s="44"/>
      <c r="Q522" s="44"/>
      <c r="R522" s="44"/>
      <c r="S522" s="44"/>
      <c r="T522" s="44"/>
      <c r="U522" s="44"/>
      <c r="V522" s="44"/>
      <c r="W522" s="44"/>
      <c r="X522" s="44"/>
      <c r="Y522" s="78"/>
      <c r="Z522" s="44"/>
      <c r="AA522" s="44"/>
      <c r="AB522" s="44"/>
      <c r="AC522" s="44"/>
      <c r="AD522" s="44"/>
      <c r="AE522" s="44"/>
      <c r="AF522" s="44"/>
      <c r="AG522" s="44"/>
      <c r="AH522" s="44"/>
      <c r="AI522" s="44"/>
      <c r="AJ522" s="44"/>
      <c r="AK522" s="44"/>
    </row>
    <row r="523" ht="14.25" customHeight="1">
      <c r="A523" s="44"/>
      <c r="B523" s="44"/>
      <c r="C523" s="44"/>
      <c r="D523" s="78"/>
      <c r="E523" s="78"/>
      <c r="F523" s="44"/>
      <c r="G523" s="44"/>
      <c r="H523" s="44"/>
      <c r="I523" s="78"/>
      <c r="J523" s="78"/>
      <c r="K523" s="44"/>
      <c r="L523" s="44"/>
      <c r="M523" s="44"/>
      <c r="N523" s="44"/>
      <c r="O523" s="44"/>
      <c r="P523" s="44"/>
      <c r="Q523" s="44"/>
      <c r="R523" s="44"/>
      <c r="S523" s="44"/>
      <c r="T523" s="44"/>
      <c r="U523" s="44"/>
      <c r="V523" s="44"/>
      <c r="W523" s="44"/>
      <c r="X523" s="44"/>
      <c r="Y523" s="78"/>
      <c r="Z523" s="44"/>
      <c r="AA523" s="44"/>
      <c r="AB523" s="44"/>
      <c r="AC523" s="44"/>
      <c r="AD523" s="44"/>
      <c r="AE523" s="44"/>
      <c r="AF523" s="44"/>
      <c r="AG523" s="44"/>
      <c r="AH523" s="44"/>
      <c r="AI523" s="44"/>
      <c r="AJ523" s="44"/>
      <c r="AK523" s="44"/>
    </row>
    <row r="524" ht="14.25" customHeight="1">
      <c r="A524" s="44"/>
      <c r="B524" s="44"/>
      <c r="C524" s="44"/>
      <c r="D524" s="78"/>
      <c r="E524" s="78"/>
      <c r="F524" s="44"/>
      <c r="G524" s="44"/>
      <c r="H524" s="44"/>
      <c r="I524" s="78"/>
      <c r="J524" s="78"/>
      <c r="K524" s="44"/>
      <c r="L524" s="44"/>
      <c r="M524" s="44"/>
      <c r="N524" s="44"/>
      <c r="O524" s="44"/>
      <c r="P524" s="44"/>
      <c r="Q524" s="44"/>
      <c r="R524" s="44"/>
      <c r="S524" s="44"/>
      <c r="T524" s="44"/>
      <c r="U524" s="44"/>
      <c r="V524" s="44"/>
      <c r="W524" s="44"/>
      <c r="X524" s="44"/>
      <c r="Y524" s="78"/>
      <c r="Z524" s="44"/>
      <c r="AA524" s="44"/>
      <c r="AB524" s="44"/>
      <c r="AC524" s="44"/>
      <c r="AD524" s="44"/>
      <c r="AE524" s="44"/>
      <c r="AF524" s="44"/>
      <c r="AG524" s="44"/>
      <c r="AH524" s="44"/>
      <c r="AI524" s="44"/>
      <c r="AJ524" s="44"/>
      <c r="AK524" s="44"/>
    </row>
    <row r="525" ht="14.25" customHeight="1">
      <c r="A525" s="44"/>
      <c r="B525" s="44"/>
      <c r="C525" s="44"/>
      <c r="D525" s="78"/>
      <c r="E525" s="78"/>
      <c r="F525" s="44"/>
      <c r="G525" s="44"/>
      <c r="H525" s="44"/>
      <c r="I525" s="78"/>
      <c r="J525" s="78"/>
      <c r="K525" s="44"/>
      <c r="L525" s="44"/>
      <c r="M525" s="44"/>
      <c r="N525" s="44"/>
      <c r="O525" s="44"/>
      <c r="P525" s="44"/>
      <c r="Q525" s="44"/>
      <c r="R525" s="44"/>
      <c r="S525" s="44"/>
      <c r="T525" s="44"/>
      <c r="U525" s="44"/>
      <c r="V525" s="44"/>
      <c r="W525" s="44"/>
      <c r="X525" s="44"/>
      <c r="Y525" s="78"/>
      <c r="Z525" s="44"/>
      <c r="AA525" s="44"/>
      <c r="AB525" s="44"/>
      <c r="AC525" s="44"/>
      <c r="AD525" s="44"/>
      <c r="AE525" s="44"/>
      <c r="AF525" s="44"/>
      <c r="AG525" s="44"/>
      <c r="AH525" s="44"/>
      <c r="AI525" s="44"/>
      <c r="AJ525" s="44"/>
      <c r="AK525" s="44"/>
    </row>
    <row r="526" ht="14.25" customHeight="1">
      <c r="A526" s="44"/>
      <c r="B526" s="44"/>
      <c r="C526" s="44"/>
      <c r="D526" s="78"/>
      <c r="E526" s="78"/>
      <c r="F526" s="44"/>
      <c r="G526" s="44"/>
      <c r="H526" s="44"/>
      <c r="I526" s="78"/>
      <c r="J526" s="78"/>
      <c r="K526" s="44"/>
      <c r="L526" s="44"/>
      <c r="M526" s="44"/>
      <c r="N526" s="44"/>
      <c r="O526" s="44"/>
      <c r="P526" s="44"/>
      <c r="Q526" s="44"/>
      <c r="R526" s="44"/>
      <c r="S526" s="44"/>
      <c r="T526" s="44"/>
      <c r="U526" s="44"/>
      <c r="V526" s="44"/>
      <c r="W526" s="44"/>
      <c r="X526" s="44"/>
      <c r="Y526" s="78"/>
      <c r="Z526" s="44"/>
      <c r="AA526" s="44"/>
      <c r="AB526" s="44"/>
      <c r="AC526" s="44"/>
      <c r="AD526" s="44"/>
      <c r="AE526" s="44"/>
      <c r="AF526" s="44"/>
      <c r="AG526" s="44"/>
      <c r="AH526" s="44"/>
      <c r="AI526" s="44"/>
      <c r="AJ526" s="44"/>
      <c r="AK526" s="44"/>
    </row>
    <row r="527" ht="14.25" customHeight="1">
      <c r="A527" s="44"/>
      <c r="B527" s="44"/>
      <c r="C527" s="44"/>
      <c r="D527" s="78"/>
      <c r="E527" s="78"/>
      <c r="F527" s="44"/>
      <c r="G527" s="44"/>
      <c r="H527" s="44"/>
      <c r="I527" s="78"/>
      <c r="J527" s="78"/>
      <c r="K527" s="44"/>
      <c r="L527" s="44"/>
      <c r="M527" s="44"/>
      <c r="N527" s="44"/>
      <c r="O527" s="44"/>
      <c r="P527" s="44"/>
      <c r="Q527" s="44"/>
      <c r="R527" s="44"/>
      <c r="S527" s="44"/>
      <c r="T527" s="44"/>
      <c r="U527" s="44"/>
      <c r="V527" s="44"/>
      <c r="W527" s="44"/>
      <c r="X527" s="44"/>
      <c r="Y527" s="78"/>
      <c r="Z527" s="44"/>
      <c r="AA527" s="44"/>
      <c r="AB527" s="44"/>
      <c r="AC527" s="44"/>
      <c r="AD527" s="44"/>
      <c r="AE527" s="44"/>
      <c r="AF527" s="44"/>
      <c r="AG527" s="44"/>
      <c r="AH527" s="44"/>
      <c r="AI527" s="44"/>
      <c r="AJ527" s="44"/>
      <c r="AK527" s="44"/>
    </row>
    <row r="528" ht="14.25" customHeight="1">
      <c r="A528" s="44"/>
      <c r="B528" s="44"/>
      <c r="C528" s="44"/>
      <c r="D528" s="78"/>
      <c r="E528" s="78"/>
      <c r="F528" s="44"/>
      <c r="G528" s="44"/>
      <c r="H528" s="44"/>
      <c r="I528" s="78"/>
      <c r="J528" s="78"/>
      <c r="K528" s="44"/>
      <c r="L528" s="44"/>
      <c r="M528" s="44"/>
      <c r="N528" s="44"/>
      <c r="O528" s="44"/>
      <c r="P528" s="44"/>
      <c r="Q528" s="44"/>
      <c r="R528" s="44"/>
      <c r="S528" s="44"/>
      <c r="T528" s="44"/>
      <c r="U528" s="44"/>
      <c r="V528" s="44"/>
      <c r="W528" s="44"/>
      <c r="X528" s="44"/>
      <c r="Y528" s="78"/>
      <c r="Z528" s="44"/>
      <c r="AA528" s="44"/>
      <c r="AB528" s="44"/>
      <c r="AC528" s="44"/>
      <c r="AD528" s="44"/>
      <c r="AE528" s="44"/>
      <c r="AF528" s="44"/>
      <c r="AG528" s="44"/>
      <c r="AH528" s="44"/>
      <c r="AI528" s="44"/>
      <c r="AJ528" s="44"/>
      <c r="AK528" s="44"/>
    </row>
    <row r="529" ht="14.25" customHeight="1">
      <c r="A529" s="44"/>
      <c r="B529" s="44"/>
      <c r="C529" s="44"/>
      <c r="D529" s="78"/>
      <c r="E529" s="78"/>
      <c r="F529" s="44"/>
      <c r="G529" s="44"/>
      <c r="H529" s="44"/>
      <c r="I529" s="78"/>
      <c r="J529" s="78"/>
      <c r="K529" s="44"/>
      <c r="L529" s="44"/>
      <c r="M529" s="44"/>
      <c r="N529" s="44"/>
      <c r="O529" s="44"/>
      <c r="P529" s="44"/>
      <c r="Q529" s="44"/>
      <c r="R529" s="44"/>
      <c r="S529" s="44"/>
      <c r="T529" s="44"/>
      <c r="U529" s="44"/>
      <c r="V529" s="44"/>
      <c r="W529" s="44"/>
      <c r="X529" s="44"/>
      <c r="Y529" s="78"/>
      <c r="Z529" s="44"/>
      <c r="AA529" s="44"/>
      <c r="AB529" s="44"/>
      <c r="AC529" s="44"/>
      <c r="AD529" s="44"/>
      <c r="AE529" s="44"/>
      <c r="AF529" s="44"/>
      <c r="AG529" s="44"/>
      <c r="AH529" s="44"/>
      <c r="AI529" s="44"/>
      <c r="AJ529" s="44"/>
      <c r="AK529" s="44"/>
    </row>
    <row r="530" ht="14.25" customHeight="1">
      <c r="A530" s="44"/>
      <c r="B530" s="44"/>
      <c r="C530" s="44"/>
      <c r="D530" s="78"/>
      <c r="E530" s="78"/>
      <c r="F530" s="44"/>
      <c r="G530" s="44"/>
      <c r="H530" s="44"/>
      <c r="I530" s="78"/>
      <c r="J530" s="78"/>
      <c r="K530" s="44"/>
      <c r="L530" s="44"/>
      <c r="M530" s="44"/>
      <c r="N530" s="44"/>
      <c r="O530" s="44"/>
      <c r="P530" s="44"/>
      <c r="Q530" s="44"/>
      <c r="R530" s="44"/>
      <c r="S530" s="44"/>
      <c r="T530" s="44"/>
      <c r="U530" s="44"/>
      <c r="V530" s="44"/>
      <c r="W530" s="44"/>
      <c r="X530" s="44"/>
      <c r="Y530" s="78"/>
      <c r="Z530" s="44"/>
      <c r="AA530" s="44"/>
      <c r="AB530" s="44"/>
      <c r="AC530" s="44"/>
      <c r="AD530" s="44"/>
      <c r="AE530" s="44"/>
      <c r="AF530" s="44"/>
      <c r="AG530" s="44"/>
      <c r="AH530" s="44"/>
      <c r="AI530" s="44"/>
      <c r="AJ530" s="44"/>
      <c r="AK530" s="44"/>
    </row>
    <row r="531" ht="14.25" customHeight="1">
      <c r="A531" s="44"/>
      <c r="B531" s="44"/>
      <c r="C531" s="44"/>
      <c r="D531" s="78"/>
      <c r="E531" s="78"/>
      <c r="F531" s="44"/>
      <c r="G531" s="44"/>
      <c r="H531" s="44"/>
      <c r="I531" s="78"/>
      <c r="J531" s="78"/>
      <c r="K531" s="44"/>
      <c r="L531" s="44"/>
      <c r="M531" s="44"/>
      <c r="N531" s="44"/>
      <c r="O531" s="44"/>
      <c r="P531" s="44"/>
      <c r="Q531" s="44"/>
      <c r="R531" s="44"/>
      <c r="S531" s="44"/>
      <c r="T531" s="44"/>
      <c r="U531" s="44"/>
      <c r="V531" s="44"/>
      <c r="W531" s="44"/>
      <c r="X531" s="44"/>
      <c r="Y531" s="78"/>
      <c r="Z531" s="44"/>
      <c r="AA531" s="44"/>
      <c r="AB531" s="44"/>
      <c r="AC531" s="44"/>
      <c r="AD531" s="44"/>
      <c r="AE531" s="44"/>
      <c r="AF531" s="44"/>
      <c r="AG531" s="44"/>
      <c r="AH531" s="44"/>
      <c r="AI531" s="44"/>
      <c r="AJ531" s="44"/>
      <c r="AK531" s="44"/>
    </row>
    <row r="532" ht="14.25" customHeight="1">
      <c r="A532" s="44"/>
      <c r="B532" s="44"/>
      <c r="C532" s="44"/>
      <c r="D532" s="78"/>
      <c r="E532" s="78"/>
      <c r="F532" s="44"/>
      <c r="G532" s="44"/>
      <c r="H532" s="44"/>
      <c r="I532" s="78"/>
      <c r="J532" s="78"/>
      <c r="K532" s="44"/>
      <c r="L532" s="44"/>
      <c r="M532" s="44"/>
      <c r="N532" s="44"/>
      <c r="O532" s="44"/>
      <c r="P532" s="44"/>
      <c r="Q532" s="44"/>
      <c r="R532" s="44"/>
      <c r="S532" s="44"/>
      <c r="T532" s="44"/>
      <c r="U532" s="44"/>
      <c r="V532" s="44"/>
      <c r="W532" s="44"/>
      <c r="X532" s="44"/>
      <c r="Y532" s="78"/>
      <c r="Z532" s="44"/>
      <c r="AA532" s="44"/>
      <c r="AB532" s="44"/>
      <c r="AC532" s="44"/>
      <c r="AD532" s="44"/>
      <c r="AE532" s="44"/>
      <c r="AF532" s="44"/>
      <c r="AG532" s="44"/>
      <c r="AH532" s="44"/>
      <c r="AI532" s="44"/>
      <c r="AJ532" s="44"/>
      <c r="AK532" s="44"/>
    </row>
    <row r="533" ht="14.25" customHeight="1">
      <c r="A533" s="44"/>
      <c r="B533" s="44"/>
      <c r="C533" s="44"/>
      <c r="D533" s="78"/>
      <c r="E533" s="78"/>
      <c r="F533" s="44"/>
      <c r="G533" s="44"/>
      <c r="H533" s="44"/>
      <c r="I533" s="78"/>
      <c r="J533" s="78"/>
      <c r="K533" s="44"/>
      <c r="L533" s="44"/>
      <c r="M533" s="44"/>
      <c r="N533" s="44"/>
      <c r="O533" s="44"/>
      <c r="P533" s="44"/>
      <c r="Q533" s="44"/>
      <c r="R533" s="44"/>
      <c r="S533" s="44"/>
      <c r="T533" s="44"/>
      <c r="U533" s="44"/>
      <c r="V533" s="44"/>
      <c r="W533" s="44"/>
      <c r="X533" s="44"/>
      <c r="Y533" s="78"/>
      <c r="Z533" s="44"/>
      <c r="AA533" s="44"/>
      <c r="AB533" s="44"/>
      <c r="AC533" s="44"/>
      <c r="AD533" s="44"/>
      <c r="AE533" s="44"/>
      <c r="AF533" s="44"/>
      <c r="AG533" s="44"/>
      <c r="AH533" s="44"/>
      <c r="AI533" s="44"/>
      <c r="AJ533" s="44"/>
      <c r="AK533" s="44"/>
    </row>
    <row r="534" ht="14.25" customHeight="1">
      <c r="A534" s="44"/>
      <c r="B534" s="44"/>
      <c r="C534" s="44"/>
      <c r="D534" s="78"/>
      <c r="E534" s="78"/>
      <c r="F534" s="44"/>
      <c r="G534" s="44"/>
      <c r="H534" s="44"/>
      <c r="I534" s="78"/>
      <c r="J534" s="78"/>
      <c r="K534" s="44"/>
      <c r="L534" s="44"/>
      <c r="M534" s="44"/>
      <c r="N534" s="44"/>
      <c r="O534" s="44"/>
      <c r="P534" s="44"/>
      <c r="Q534" s="44"/>
      <c r="R534" s="44"/>
      <c r="S534" s="44"/>
      <c r="T534" s="44"/>
      <c r="U534" s="44"/>
      <c r="V534" s="44"/>
      <c r="W534" s="44"/>
      <c r="X534" s="44"/>
      <c r="Y534" s="78"/>
      <c r="Z534" s="44"/>
      <c r="AA534" s="44"/>
      <c r="AB534" s="44"/>
      <c r="AC534" s="44"/>
      <c r="AD534" s="44"/>
      <c r="AE534" s="44"/>
      <c r="AF534" s="44"/>
      <c r="AG534" s="44"/>
      <c r="AH534" s="44"/>
      <c r="AI534" s="44"/>
      <c r="AJ534" s="44"/>
      <c r="AK534" s="44"/>
    </row>
    <row r="535" ht="14.25" customHeight="1">
      <c r="A535" s="44"/>
      <c r="B535" s="44"/>
      <c r="C535" s="44"/>
      <c r="D535" s="78"/>
      <c r="E535" s="78"/>
      <c r="F535" s="44"/>
      <c r="G535" s="44"/>
      <c r="H535" s="44"/>
      <c r="I535" s="78"/>
      <c r="J535" s="78"/>
      <c r="K535" s="44"/>
      <c r="L535" s="44"/>
      <c r="M535" s="44"/>
      <c r="N535" s="44"/>
      <c r="O535" s="44"/>
      <c r="P535" s="44"/>
      <c r="Q535" s="44"/>
      <c r="R535" s="44"/>
      <c r="S535" s="44"/>
      <c r="T535" s="44"/>
      <c r="U535" s="44"/>
      <c r="V535" s="44"/>
      <c r="W535" s="44"/>
      <c r="X535" s="44"/>
      <c r="Y535" s="78"/>
      <c r="Z535" s="44"/>
      <c r="AA535" s="44"/>
      <c r="AB535" s="44"/>
      <c r="AC535" s="44"/>
      <c r="AD535" s="44"/>
      <c r="AE535" s="44"/>
      <c r="AF535" s="44"/>
      <c r="AG535" s="44"/>
      <c r="AH535" s="44"/>
      <c r="AI535" s="44"/>
      <c r="AJ535" s="44"/>
      <c r="AK535" s="44"/>
    </row>
    <row r="536" ht="14.25" customHeight="1">
      <c r="A536" s="44"/>
      <c r="B536" s="44"/>
      <c r="C536" s="44"/>
      <c r="D536" s="78"/>
      <c r="E536" s="78"/>
      <c r="F536" s="44"/>
      <c r="G536" s="44"/>
      <c r="H536" s="44"/>
      <c r="I536" s="78"/>
      <c r="J536" s="78"/>
      <c r="K536" s="44"/>
      <c r="L536" s="44"/>
      <c r="M536" s="44"/>
      <c r="N536" s="44"/>
      <c r="O536" s="44"/>
      <c r="P536" s="44"/>
      <c r="Q536" s="44"/>
      <c r="R536" s="44"/>
      <c r="S536" s="44"/>
      <c r="T536" s="44"/>
      <c r="U536" s="44"/>
      <c r="V536" s="44"/>
      <c r="W536" s="44"/>
      <c r="X536" s="44"/>
      <c r="Y536" s="78"/>
      <c r="Z536" s="44"/>
      <c r="AA536" s="44"/>
      <c r="AB536" s="44"/>
      <c r="AC536" s="44"/>
      <c r="AD536" s="44"/>
      <c r="AE536" s="44"/>
      <c r="AF536" s="44"/>
      <c r="AG536" s="44"/>
      <c r="AH536" s="44"/>
      <c r="AI536" s="44"/>
      <c r="AJ536" s="44"/>
      <c r="AK536" s="44"/>
    </row>
    <row r="537" ht="14.25" customHeight="1">
      <c r="A537" s="44"/>
      <c r="B537" s="44"/>
      <c r="C537" s="44"/>
      <c r="D537" s="78"/>
      <c r="E537" s="78"/>
      <c r="F537" s="44"/>
      <c r="G537" s="44"/>
      <c r="H537" s="44"/>
      <c r="I537" s="78"/>
      <c r="J537" s="78"/>
      <c r="K537" s="44"/>
      <c r="L537" s="44"/>
      <c r="M537" s="44"/>
      <c r="N537" s="44"/>
      <c r="O537" s="44"/>
      <c r="P537" s="44"/>
      <c r="Q537" s="44"/>
      <c r="R537" s="44"/>
      <c r="S537" s="44"/>
      <c r="T537" s="44"/>
      <c r="U537" s="44"/>
      <c r="V537" s="44"/>
      <c r="W537" s="44"/>
      <c r="X537" s="44"/>
      <c r="Y537" s="78"/>
      <c r="Z537" s="44"/>
      <c r="AA537" s="44"/>
      <c r="AB537" s="44"/>
      <c r="AC537" s="44"/>
      <c r="AD537" s="44"/>
      <c r="AE537" s="44"/>
      <c r="AF537" s="44"/>
      <c r="AG537" s="44"/>
      <c r="AH537" s="44"/>
      <c r="AI537" s="44"/>
      <c r="AJ537" s="44"/>
      <c r="AK537" s="44"/>
    </row>
    <row r="538" ht="14.25" customHeight="1">
      <c r="A538" s="44"/>
      <c r="B538" s="44"/>
      <c r="C538" s="44"/>
      <c r="D538" s="78"/>
      <c r="E538" s="78"/>
      <c r="F538" s="44"/>
      <c r="G538" s="44"/>
      <c r="H538" s="44"/>
      <c r="I538" s="78"/>
      <c r="J538" s="78"/>
      <c r="K538" s="44"/>
      <c r="L538" s="44"/>
      <c r="M538" s="44"/>
      <c r="N538" s="44"/>
      <c r="O538" s="44"/>
      <c r="P538" s="44"/>
      <c r="Q538" s="44"/>
      <c r="R538" s="44"/>
      <c r="S538" s="44"/>
      <c r="T538" s="44"/>
      <c r="U538" s="44"/>
      <c r="V538" s="44"/>
      <c r="W538" s="44"/>
      <c r="X538" s="44"/>
      <c r="Y538" s="78"/>
      <c r="Z538" s="44"/>
      <c r="AA538" s="44"/>
      <c r="AB538" s="44"/>
      <c r="AC538" s="44"/>
      <c r="AD538" s="44"/>
      <c r="AE538" s="44"/>
      <c r="AF538" s="44"/>
      <c r="AG538" s="44"/>
      <c r="AH538" s="44"/>
      <c r="AI538" s="44"/>
      <c r="AJ538" s="44"/>
      <c r="AK538" s="44"/>
    </row>
    <row r="539" ht="14.25" customHeight="1">
      <c r="A539" s="44"/>
      <c r="B539" s="44"/>
      <c r="C539" s="44"/>
      <c r="D539" s="78"/>
      <c r="E539" s="78"/>
      <c r="F539" s="44"/>
      <c r="G539" s="44"/>
      <c r="H539" s="44"/>
      <c r="I539" s="78"/>
      <c r="J539" s="78"/>
      <c r="K539" s="44"/>
      <c r="L539" s="44"/>
      <c r="M539" s="44"/>
      <c r="N539" s="44"/>
      <c r="O539" s="44"/>
      <c r="P539" s="44"/>
      <c r="Q539" s="44"/>
      <c r="R539" s="44"/>
      <c r="S539" s="44"/>
      <c r="T539" s="44"/>
      <c r="U539" s="44"/>
      <c r="V539" s="44"/>
      <c r="W539" s="44"/>
      <c r="X539" s="44"/>
      <c r="Y539" s="78"/>
      <c r="Z539" s="44"/>
      <c r="AA539" s="44"/>
      <c r="AB539" s="44"/>
      <c r="AC539" s="44"/>
      <c r="AD539" s="44"/>
      <c r="AE539" s="44"/>
      <c r="AF539" s="44"/>
      <c r="AG539" s="44"/>
      <c r="AH539" s="44"/>
      <c r="AI539" s="44"/>
      <c r="AJ539" s="44"/>
      <c r="AK539" s="44"/>
    </row>
    <row r="540" ht="14.25" customHeight="1">
      <c r="A540" s="44"/>
      <c r="B540" s="44"/>
      <c r="C540" s="44"/>
      <c r="D540" s="78"/>
      <c r="E540" s="78"/>
      <c r="F540" s="44"/>
      <c r="G540" s="44"/>
      <c r="H540" s="44"/>
      <c r="I540" s="78"/>
      <c r="J540" s="78"/>
      <c r="K540" s="44"/>
      <c r="L540" s="44"/>
      <c r="M540" s="44"/>
      <c r="N540" s="44"/>
      <c r="O540" s="44"/>
      <c r="P540" s="44"/>
      <c r="Q540" s="44"/>
      <c r="R540" s="44"/>
      <c r="S540" s="44"/>
      <c r="T540" s="44"/>
      <c r="U540" s="44"/>
      <c r="V540" s="44"/>
      <c r="W540" s="44"/>
      <c r="X540" s="44"/>
      <c r="Y540" s="78"/>
      <c r="Z540" s="44"/>
      <c r="AA540" s="44"/>
      <c r="AB540" s="44"/>
      <c r="AC540" s="44"/>
      <c r="AD540" s="44"/>
      <c r="AE540" s="44"/>
      <c r="AF540" s="44"/>
      <c r="AG540" s="44"/>
      <c r="AH540" s="44"/>
      <c r="AI540" s="44"/>
      <c r="AJ540" s="44"/>
      <c r="AK540" s="44"/>
    </row>
    <row r="541" ht="14.25" customHeight="1">
      <c r="A541" s="44"/>
      <c r="B541" s="44"/>
      <c r="C541" s="44"/>
      <c r="D541" s="78"/>
      <c r="E541" s="78"/>
      <c r="F541" s="44"/>
      <c r="G541" s="44"/>
      <c r="H541" s="44"/>
      <c r="I541" s="78"/>
      <c r="J541" s="78"/>
      <c r="K541" s="44"/>
      <c r="L541" s="44"/>
      <c r="M541" s="44"/>
      <c r="N541" s="44"/>
      <c r="O541" s="44"/>
      <c r="P541" s="44"/>
      <c r="Q541" s="44"/>
      <c r="R541" s="44"/>
      <c r="S541" s="44"/>
      <c r="T541" s="44"/>
      <c r="U541" s="44"/>
      <c r="V541" s="44"/>
      <c r="W541" s="44"/>
      <c r="X541" s="44"/>
      <c r="Y541" s="78"/>
      <c r="Z541" s="44"/>
      <c r="AA541" s="44"/>
      <c r="AB541" s="44"/>
      <c r="AC541" s="44"/>
      <c r="AD541" s="44"/>
      <c r="AE541" s="44"/>
      <c r="AF541" s="44"/>
      <c r="AG541" s="44"/>
      <c r="AH541" s="44"/>
      <c r="AI541" s="44"/>
      <c r="AJ541" s="44"/>
      <c r="AK541" s="44"/>
    </row>
    <row r="542" ht="14.25" customHeight="1">
      <c r="A542" s="44"/>
      <c r="B542" s="44"/>
      <c r="C542" s="44"/>
      <c r="D542" s="78"/>
      <c r="E542" s="78"/>
      <c r="F542" s="44"/>
      <c r="G542" s="44"/>
      <c r="H542" s="44"/>
      <c r="I542" s="78"/>
      <c r="J542" s="78"/>
      <c r="K542" s="44"/>
      <c r="L542" s="44"/>
      <c r="M542" s="44"/>
      <c r="N542" s="44"/>
      <c r="O542" s="44"/>
      <c r="P542" s="44"/>
      <c r="Q542" s="44"/>
      <c r="R542" s="44"/>
      <c r="S542" s="44"/>
      <c r="T542" s="44"/>
      <c r="U542" s="44"/>
      <c r="V542" s="44"/>
      <c r="W542" s="44"/>
      <c r="X542" s="44"/>
      <c r="Y542" s="78"/>
      <c r="Z542" s="44"/>
      <c r="AA542" s="44"/>
      <c r="AB542" s="44"/>
      <c r="AC542" s="44"/>
      <c r="AD542" s="44"/>
      <c r="AE542" s="44"/>
      <c r="AF542" s="44"/>
      <c r="AG542" s="44"/>
      <c r="AH542" s="44"/>
      <c r="AI542" s="44"/>
      <c r="AJ542" s="44"/>
      <c r="AK542" s="44"/>
    </row>
    <row r="543" ht="14.25" customHeight="1">
      <c r="A543" s="44"/>
      <c r="B543" s="44"/>
      <c r="C543" s="44"/>
      <c r="D543" s="78"/>
      <c r="E543" s="78"/>
      <c r="F543" s="44"/>
      <c r="G543" s="44"/>
      <c r="H543" s="44"/>
      <c r="I543" s="78"/>
      <c r="J543" s="78"/>
      <c r="K543" s="44"/>
      <c r="L543" s="44"/>
      <c r="M543" s="44"/>
      <c r="N543" s="44"/>
      <c r="O543" s="44"/>
      <c r="P543" s="44"/>
      <c r="Q543" s="44"/>
      <c r="R543" s="44"/>
      <c r="S543" s="44"/>
      <c r="T543" s="44"/>
      <c r="U543" s="44"/>
      <c r="V543" s="44"/>
      <c r="W543" s="44"/>
      <c r="X543" s="44"/>
      <c r="Y543" s="78"/>
      <c r="Z543" s="44"/>
      <c r="AA543" s="44"/>
      <c r="AB543" s="44"/>
      <c r="AC543" s="44"/>
      <c r="AD543" s="44"/>
      <c r="AE543" s="44"/>
      <c r="AF543" s="44"/>
      <c r="AG543" s="44"/>
      <c r="AH543" s="44"/>
      <c r="AI543" s="44"/>
      <c r="AJ543" s="44"/>
      <c r="AK543" s="44"/>
    </row>
    <row r="544" ht="14.25" customHeight="1">
      <c r="A544" s="44"/>
      <c r="B544" s="44"/>
      <c r="C544" s="44"/>
      <c r="D544" s="78"/>
      <c r="E544" s="78"/>
      <c r="F544" s="44"/>
      <c r="G544" s="44"/>
      <c r="H544" s="44"/>
      <c r="I544" s="78"/>
      <c r="J544" s="78"/>
      <c r="K544" s="44"/>
      <c r="L544" s="44"/>
      <c r="M544" s="44"/>
      <c r="N544" s="44"/>
      <c r="O544" s="44"/>
      <c r="P544" s="44"/>
      <c r="Q544" s="44"/>
      <c r="R544" s="44"/>
      <c r="S544" s="44"/>
      <c r="T544" s="44"/>
      <c r="U544" s="44"/>
      <c r="V544" s="44"/>
      <c r="W544" s="44"/>
      <c r="X544" s="44"/>
      <c r="Y544" s="78"/>
      <c r="Z544" s="44"/>
      <c r="AA544" s="44"/>
      <c r="AB544" s="44"/>
      <c r="AC544" s="44"/>
      <c r="AD544" s="44"/>
      <c r="AE544" s="44"/>
      <c r="AF544" s="44"/>
      <c r="AG544" s="44"/>
      <c r="AH544" s="44"/>
      <c r="AI544" s="44"/>
      <c r="AJ544" s="44"/>
      <c r="AK544" s="44"/>
    </row>
    <row r="545" ht="14.25" customHeight="1">
      <c r="A545" s="44"/>
      <c r="B545" s="44"/>
      <c r="C545" s="44"/>
      <c r="D545" s="78"/>
      <c r="E545" s="78"/>
      <c r="F545" s="44"/>
      <c r="G545" s="44"/>
      <c r="H545" s="44"/>
      <c r="I545" s="78"/>
      <c r="J545" s="78"/>
      <c r="K545" s="44"/>
      <c r="L545" s="44"/>
      <c r="M545" s="44"/>
      <c r="N545" s="44"/>
      <c r="O545" s="44"/>
      <c r="P545" s="44"/>
      <c r="Q545" s="44"/>
      <c r="R545" s="44"/>
      <c r="S545" s="44"/>
      <c r="T545" s="44"/>
      <c r="U545" s="44"/>
      <c r="V545" s="44"/>
      <c r="W545" s="44"/>
      <c r="X545" s="44"/>
      <c r="Y545" s="78"/>
      <c r="Z545" s="44"/>
      <c r="AA545" s="44"/>
      <c r="AB545" s="44"/>
      <c r="AC545" s="44"/>
      <c r="AD545" s="44"/>
      <c r="AE545" s="44"/>
      <c r="AF545" s="44"/>
      <c r="AG545" s="44"/>
      <c r="AH545" s="44"/>
      <c r="AI545" s="44"/>
      <c r="AJ545" s="44"/>
      <c r="AK545" s="44"/>
    </row>
    <row r="546" ht="14.25" customHeight="1">
      <c r="A546" s="44"/>
      <c r="B546" s="44"/>
      <c r="C546" s="44"/>
      <c r="D546" s="78"/>
      <c r="E546" s="78"/>
      <c r="F546" s="44"/>
      <c r="G546" s="44"/>
      <c r="H546" s="44"/>
      <c r="I546" s="78"/>
      <c r="J546" s="78"/>
      <c r="K546" s="44"/>
      <c r="L546" s="44"/>
      <c r="M546" s="44"/>
      <c r="N546" s="44"/>
      <c r="O546" s="44"/>
      <c r="P546" s="44"/>
      <c r="Q546" s="44"/>
      <c r="R546" s="44"/>
      <c r="S546" s="44"/>
      <c r="T546" s="44"/>
      <c r="U546" s="44"/>
      <c r="V546" s="44"/>
      <c r="W546" s="44"/>
      <c r="X546" s="44"/>
      <c r="Y546" s="78"/>
      <c r="Z546" s="44"/>
      <c r="AA546" s="44"/>
      <c r="AB546" s="44"/>
      <c r="AC546" s="44"/>
      <c r="AD546" s="44"/>
      <c r="AE546" s="44"/>
      <c r="AF546" s="44"/>
      <c r="AG546" s="44"/>
      <c r="AH546" s="44"/>
      <c r="AI546" s="44"/>
      <c r="AJ546" s="44"/>
      <c r="AK546" s="44"/>
    </row>
    <row r="547" ht="14.25" customHeight="1">
      <c r="A547" s="44"/>
      <c r="B547" s="44"/>
      <c r="C547" s="44"/>
      <c r="D547" s="78"/>
      <c r="E547" s="78"/>
      <c r="F547" s="44"/>
      <c r="G547" s="44"/>
      <c r="H547" s="44"/>
      <c r="I547" s="78"/>
      <c r="J547" s="78"/>
      <c r="K547" s="44"/>
      <c r="L547" s="44"/>
      <c r="M547" s="44"/>
      <c r="N547" s="44"/>
      <c r="O547" s="44"/>
      <c r="P547" s="44"/>
      <c r="Q547" s="44"/>
      <c r="R547" s="44"/>
      <c r="S547" s="44"/>
      <c r="T547" s="44"/>
      <c r="U547" s="44"/>
      <c r="V547" s="44"/>
      <c r="W547" s="44"/>
      <c r="X547" s="44"/>
      <c r="Y547" s="78"/>
      <c r="Z547" s="44"/>
      <c r="AA547" s="44"/>
      <c r="AB547" s="44"/>
      <c r="AC547" s="44"/>
      <c r="AD547" s="44"/>
      <c r="AE547" s="44"/>
      <c r="AF547" s="44"/>
      <c r="AG547" s="44"/>
      <c r="AH547" s="44"/>
      <c r="AI547" s="44"/>
      <c r="AJ547" s="44"/>
      <c r="AK547" s="44"/>
    </row>
    <row r="548" ht="14.25" customHeight="1">
      <c r="A548" s="44"/>
      <c r="B548" s="44"/>
      <c r="C548" s="44"/>
      <c r="D548" s="78"/>
      <c r="E548" s="78"/>
      <c r="F548" s="44"/>
      <c r="G548" s="44"/>
      <c r="H548" s="44"/>
      <c r="I548" s="78"/>
      <c r="J548" s="78"/>
      <c r="K548" s="44"/>
      <c r="L548" s="44"/>
      <c r="M548" s="44"/>
      <c r="N548" s="44"/>
      <c r="O548" s="44"/>
      <c r="P548" s="44"/>
      <c r="Q548" s="44"/>
      <c r="R548" s="44"/>
      <c r="S548" s="44"/>
      <c r="T548" s="44"/>
      <c r="U548" s="44"/>
      <c r="V548" s="44"/>
      <c r="W548" s="44"/>
      <c r="X548" s="44"/>
      <c r="Y548" s="78"/>
      <c r="Z548" s="44"/>
      <c r="AA548" s="44"/>
      <c r="AB548" s="44"/>
      <c r="AC548" s="44"/>
      <c r="AD548" s="44"/>
      <c r="AE548" s="44"/>
      <c r="AF548" s="44"/>
      <c r="AG548" s="44"/>
      <c r="AH548" s="44"/>
      <c r="AI548" s="44"/>
      <c r="AJ548" s="44"/>
      <c r="AK548" s="44"/>
    </row>
    <row r="549" ht="14.25" customHeight="1">
      <c r="A549" s="44"/>
      <c r="B549" s="44"/>
      <c r="C549" s="44"/>
      <c r="D549" s="78"/>
      <c r="E549" s="78"/>
      <c r="F549" s="44"/>
      <c r="G549" s="44"/>
      <c r="H549" s="44"/>
      <c r="I549" s="78"/>
      <c r="J549" s="78"/>
      <c r="K549" s="44"/>
      <c r="L549" s="44"/>
      <c r="M549" s="44"/>
      <c r="N549" s="44"/>
      <c r="O549" s="44"/>
      <c r="P549" s="44"/>
      <c r="Q549" s="44"/>
      <c r="R549" s="44"/>
      <c r="S549" s="44"/>
      <c r="T549" s="44"/>
      <c r="U549" s="44"/>
      <c r="V549" s="44"/>
      <c r="W549" s="44"/>
      <c r="X549" s="44"/>
      <c r="Y549" s="78"/>
      <c r="Z549" s="44"/>
      <c r="AA549" s="44"/>
      <c r="AB549" s="44"/>
      <c r="AC549" s="44"/>
      <c r="AD549" s="44"/>
      <c r="AE549" s="44"/>
      <c r="AF549" s="44"/>
      <c r="AG549" s="44"/>
      <c r="AH549" s="44"/>
      <c r="AI549" s="44"/>
      <c r="AJ549" s="44"/>
      <c r="AK549" s="44"/>
    </row>
    <row r="550" ht="14.25" customHeight="1">
      <c r="A550" s="44"/>
      <c r="B550" s="44"/>
      <c r="C550" s="44"/>
      <c r="D550" s="78"/>
      <c r="E550" s="78"/>
      <c r="F550" s="44"/>
      <c r="G550" s="44"/>
      <c r="H550" s="44"/>
      <c r="I550" s="78"/>
      <c r="J550" s="78"/>
      <c r="K550" s="44"/>
      <c r="L550" s="44"/>
      <c r="M550" s="44"/>
      <c r="N550" s="44"/>
      <c r="O550" s="44"/>
      <c r="P550" s="44"/>
      <c r="Q550" s="44"/>
      <c r="R550" s="44"/>
      <c r="S550" s="44"/>
      <c r="T550" s="44"/>
      <c r="U550" s="44"/>
      <c r="V550" s="44"/>
      <c r="W550" s="44"/>
      <c r="X550" s="44"/>
      <c r="Y550" s="78"/>
      <c r="Z550" s="44"/>
      <c r="AA550" s="44"/>
      <c r="AB550" s="44"/>
      <c r="AC550" s="44"/>
      <c r="AD550" s="44"/>
      <c r="AE550" s="44"/>
      <c r="AF550" s="44"/>
      <c r="AG550" s="44"/>
      <c r="AH550" s="44"/>
      <c r="AI550" s="44"/>
      <c r="AJ550" s="44"/>
      <c r="AK550" s="44"/>
    </row>
    <row r="551" ht="14.25" customHeight="1">
      <c r="A551" s="44"/>
      <c r="B551" s="44"/>
      <c r="C551" s="44"/>
      <c r="D551" s="78"/>
      <c r="E551" s="78"/>
      <c r="F551" s="44"/>
      <c r="G551" s="44"/>
      <c r="H551" s="44"/>
      <c r="I551" s="78"/>
      <c r="J551" s="78"/>
      <c r="K551" s="44"/>
      <c r="L551" s="44"/>
      <c r="M551" s="44"/>
      <c r="N551" s="44"/>
      <c r="O551" s="44"/>
      <c r="P551" s="44"/>
      <c r="Q551" s="44"/>
      <c r="R551" s="44"/>
      <c r="S551" s="44"/>
      <c r="T551" s="44"/>
      <c r="U551" s="44"/>
      <c r="V551" s="44"/>
      <c r="W551" s="44"/>
      <c r="X551" s="44"/>
      <c r="Y551" s="78"/>
      <c r="Z551" s="44"/>
      <c r="AA551" s="44"/>
      <c r="AB551" s="44"/>
      <c r="AC551" s="44"/>
      <c r="AD551" s="44"/>
      <c r="AE551" s="44"/>
      <c r="AF551" s="44"/>
      <c r="AG551" s="44"/>
      <c r="AH551" s="44"/>
      <c r="AI551" s="44"/>
      <c r="AJ551" s="44"/>
      <c r="AK551" s="44"/>
    </row>
    <row r="552" ht="14.25" customHeight="1">
      <c r="A552" s="44"/>
      <c r="B552" s="44"/>
      <c r="C552" s="44"/>
      <c r="D552" s="78"/>
      <c r="E552" s="78"/>
      <c r="F552" s="44"/>
      <c r="G552" s="44"/>
      <c r="H552" s="44"/>
      <c r="I552" s="78"/>
      <c r="J552" s="78"/>
      <c r="K552" s="44"/>
      <c r="L552" s="44"/>
      <c r="M552" s="44"/>
      <c r="N552" s="44"/>
      <c r="O552" s="44"/>
      <c r="P552" s="44"/>
      <c r="Q552" s="44"/>
      <c r="R552" s="44"/>
      <c r="S552" s="44"/>
      <c r="T552" s="44"/>
      <c r="U552" s="44"/>
      <c r="V552" s="44"/>
      <c r="W552" s="44"/>
      <c r="X552" s="44"/>
      <c r="Y552" s="78"/>
      <c r="Z552" s="44"/>
      <c r="AA552" s="44"/>
      <c r="AB552" s="44"/>
      <c r="AC552" s="44"/>
      <c r="AD552" s="44"/>
      <c r="AE552" s="44"/>
      <c r="AF552" s="44"/>
      <c r="AG552" s="44"/>
      <c r="AH552" s="44"/>
      <c r="AI552" s="44"/>
      <c r="AJ552" s="44"/>
      <c r="AK552" s="44"/>
    </row>
    <row r="553" ht="14.25" customHeight="1">
      <c r="A553" s="44"/>
      <c r="B553" s="44"/>
      <c r="C553" s="44"/>
      <c r="D553" s="78"/>
      <c r="E553" s="78"/>
      <c r="F553" s="44"/>
      <c r="G553" s="44"/>
      <c r="H553" s="44"/>
      <c r="I553" s="78"/>
      <c r="J553" s="78"/>
      <c r="K553" s="44"/>
      <c r="L553" s="44"/>
      <c r="M553" s="44"/>
      <c r="N553" s="44"/>
      <c r="O553" s="44"/>
      <c r="P553" s="44"/>
      <c r="Q553" s="44"/>
      <c r="R553" s="44"/>
      <c r="S553" s="44"/>
      <c r="T553" s="44"/>
      <c r="U553" s="44"/>
      <c r="V553" s="44"/>
      <c r="W553" s="44"/>
      <c r="X553" s="44"/>
      <c r="Y553" s="78"/>
      <c r="Z553" s="44"/>
      <c r="AA553" s="44"/>
      <c r="AB553" s="44"/>
      <c r="AC553" s="44"/>
      <c r="AD553" s="44"/>
      <c r="AE553" s="44"/>
      <c r="AF553" s="44"/>
      <c r="AG553" s="44"/>
      <c r="AH553" s="44"/>
      <c r="AI553" s="44"/>
      <c r="AJ553" s="44"/>
      <c r="AK553" s="44"/>
    </row>
    <row r="554" ht="14.25" customHeight="1">
      <c r="A554" s="44"/>
      <c r="B554" s="44"/>
      <c r="C554" s="44"/>
      <c r="D554" s="78"/>
      <c r="E554" s="78"/>
      <c r="F554" s="44"/>
      <c r="G554" s="44"/>
      <c r="H554" s="44"/>
      <c r="I554" s="78"/>
      <c r="J554" s="78"/>
      <c r="K554" s="44"/>
      <c r="L554" s="44"/>
      <c r="M554" s="44"/>
      <c r="N554" s="44"/>
      <c r="O554" s="44"/>
      <c r="P554" s="44"/>
      <c r="Q554" s="44"/>
      <c r="R554" s="44"/>
      <c r="S554" s="44"/>
      <c r="T554" s="44"/>
      <c r="U554" s="44"/>
      <c r="V554" s="44"/>
      <c r="W554" s="44"/>
      <c r="X554" s="44"/>
      <c r="Y554" s="78"/>
      <c r="Z554" s="44"/>
      <c r="AA554" s="44"/>
      <c r="AB554" s="44"/>
      <c r="AC554" s="44"/>
      <c r="AD554" s="44"/>
      <c r="AE554" s="44"/>
      <c r="AF554" s="44"/>
      <c r="AG554" s="44"/>
      <c r="AH554" s="44"/>
      <c r="AI554" s="44"/>
      <c r="AJ554" s="44"/>
      <c r="AK554" s="44"/>
    </row>
    <row r="555" ht="14.25" customHeight="1">
      <c r="A555" s="44"/>
      <c r="B555" s="44"/>
      <c r="C555" s="44"/>
      <c r="D555" s="78"/>
      <c r="E555" s="78"/>
      <c r="F555" s="44"/>
      <c r="G555" s="44"/>
      <c r="H555" s="44"/>
      <c r="I555" s="78"/>
      <c r="J555" s="78"/>
      <c r="K555" s="44"/>
      <c r="L555" s="44"/>
      <c r="M555" s="44"/>
      <c r="N555" s="44"/>
      <c r="O555" s="44"/>
      <c r="P555" s="44"/>
      <c r="Q555" s="44"/>
      <c r="R555" s="44"/>
      <c r="S555" s="44"/>
      <c r="T555" s="44"/>
      <c r="U555" s="44"/>
      <c r="V555" s="44"/>
      <c r="W555" s="44"/>
      <c r="X555" s="44"/>
      <c r="Y555" s="78"/>
      <c r="Z555" s="44"/>
      <c r="AA555" s="44"/>
      <c r="AB555" s="44"/>
      <c r="AC555" s="44"/>
      <c r="AD555" s="44"/>
      <c r="AE555" s="44"/>
      <c r="AF555" s="44"/>
      <c r="AG555" s="44"/>
      <c r="AH555" s="44"/>
      <c r="AI555" s="44"/>
      <c r="AJ555" s="44"/>
      <c r="AK555" s="44"/>
    </row>
    <row r="556" ht="14.25" customHeight="1">
      <c r="A556" s="44"/>
      <c r="B556" s="44"/>
      <c r="C556" s="44"/>
      <c r="D556" s="78"/>
      <c r="E556" s="78"/>
      <c r="F556" s="44"/>
      <c r="G556" s="44"/>
      <c r="H556" s="44"/>
      <c r="I556" s="78"/>
      <c r="J556" s="78"/>
      <c r="K556" s="44"/>
      <c r="L556" s="44"/>
      <c r="M556" s="44"/>
      <c r="N556" s="44"/>
      <c r="O556" s="44"/>
      <c r="P556" s="44"/>
      <c r="Q556" s="44"/>
      <c r="R556" s="44"/>
      <c r="S556" s="44"/>
      <c r="T556" s="44"/>
      <c r="U556" s="44"/>
      <c r="V556" s="44"/>
      <c r="W556" s="44"/>
      <c r="X556" s="44"/>
      <c r="Y556" s="78"/>
      <c r="Z556" s="44"/>
      <c r="AA556" s="44"/>
      <c r="AB556" s="44"/>
      <c r="AC556" s="44"/>
      <c r="AD556" s="44"/>
      <c r="AE556" s="44"/>
      <c r="AF556" s="44"/>
      <c r="AG556" s="44"/>
      <c r="AH556" s="44"/>
      <c r="AI556" s="44"/>
      <c r="AJ556" s="44"/>
      <c r="AK556" s="44"/>
    </row>
    <row r="557" ht="14.25" customHeight="1">
      <c r="A557" s="44"/>
      <c r="B557" s="44"/>
      <c r="C557" s="44"/>
      <c r="D557" s="78"/>
      <c r="E557" s="78"/>
      <c r="F557" s="44"/>
      <c r="G557" s="44"/>
      <c r="H557" s="44"/>
      <c r="I557" s="78"/>
      <c r="J557" s="78"/>
      <c r="K557" s="44"/>
      <c r="L557" s="44"/>
      <c r="M557" s="44"/>
      <c r="N557" s="44"/>
      <c r="O557" s="44"/>
      <c r="P557" s="44"/>
      <c r="Q557" s="44"/>
      <c r="R557" s="44"/>
      <c r="S557" s="44"/>
      <c r="T557" s="44"/>
      <c r="U557" s="44"/>
      <c r="V557" s="44"/>
      <c r="W557" s="44"/>
      <c r="X557" s="44"/>
      <c r="Y557" s="78"/>
      <c r="Z557" s="44"/>
      <c r="AA557" s="44"/>
      <c r="AB557" s="44"/>
      <c r="AC557" s="44"/>
      <c r="AD557" s="44"/>
      <c r="AE557" s="44"/>
      <c r="AF557" s="44"/>
      <c r="AG557" s="44"/>
      <c r="AH557" s="44"/>
      <c r="AI557" s="44"/>
      <c r="AJ557" s="44"/>
      <c r="AK557" s="44"/>
    </row>
    <row r="558" ht="14.25" customHeight="1">
      <c r="A558" s="44"/>
      <c r="B558" s="44"/>
      <c r="C558" s="44"/>
      <c r="D558" s="78"/>
      <c r="E558" s="78"/>
      <c r="F558" s="44"/>
      <c r="G558" s="44"/>
      <c r="H558" s="44"/>
      <c r="I558" s="78"/>
      <c r="J558" s="78"/>
      <c r="K558" s="44"/>
      <c r="L558" s="44"/>
      <c r="M558" s="44"/>
      <c r="N558" s="44"/>
      <c r="O558" s="44"/>
      <c r="P558" s="44"/>
      <c r="Q558" s="44"/>
      <c r="R558" s="44"/>
      <c r="S558" s="44"/>
      <c r="T558" s="44"/>
      <c r="U558" s="44"/>
      <c r="V558" s="44"/>
      <c r="W558" s="44"/>
      <c r="X558" s="44"/>
      <c r="Y558" s="78"/>
      <c r="Z558" s="44"/>
      <c r="AA558" s="44"/>
      <c r="AB558" s="44"/>
      <c r="AC558" s="44"/>
      <c r="AD558" s="44"/>
      <c r="AE558" s="44"/>
      <c r="AF558" s="44"/>
      <c r="AG558" s="44"/>
      <c r="AH558" s="44"/>
      <c r="AI558" s="44"/>
      <c r="AJ558" s="44"/>
      <c r="AK558" s="44"/>
    </row>
    <row r="559" ht="14.25" customHeight="1">
      <c r="A559" s="44"/>
      <c r="B559" s="44"/>
      <c r="C559" s="44"/>
      <c r="D559" s="78"/>
      <c r="E559" s="78"/>
      <c r="F559" s="44"/>
      <c r="G559" s="44"/>
      <c r="H559" s="44"/>
      <c r="I559" s="78"/>
      <c r="J559" s="78"/>
      <c r="K559" s="44"/>
      <c r="L559" s="44"/>
      <c r="M559" s="44"/>
      <c r="N559" s="44"/>
      <c r="O559" s="44"/>
      <c r="P559" s="44"/>
      <c r="Q559" s="44"/>
      <c r="R559" s="44"/>
      <c r="S559" s="44"/>
      <c r="T559" s="44"/>
      <c r="U559" s="44"/>
      <c r="V559" s="44"/>
      <c r="W559" s="44"/>
      <c r="X559" s="44"/>
      <c r="Y559" s="78"/>
      <c r="Z559" s="44"/>
      <c r="AA559" s="44"/>
      <c r="AB559" s="44"/>
      <c r="AC559" s="44"/>
      <c r="AD559" s="44"/>
      <c r="AE559" s="44"/>
      <c r="AF559" s="44"/>
      <c r="AG559" s="44"/>
      <c r="AH559" s="44"/>
      <c r="AI559" s="44"/>
      <c r="AJ559" s="44"/>
      <c r="AK559" s="44"/>
    </row>
    <row r="560" ht="14.25" customHeight="1">
      <c r="A560" s="44"/>
      <c r="B560" s="44"/>
      <c r="C560" s="44"/>
      <c r="D560" s="78"/>
      <c r="E560" s="78"/>
      <c r="F560" s="44"/>
      <c r="G560" s="44"/>
      <c r="H560" s="44"/>
      <c r="I560" s="78"/>
      <c r="J560" s="78"/>
      <c r="K560" s="44"/>
      <c r="L560" s="44"/>
      <c r="M560" s="44"/>
      <c r="N560" s="44"/>
      <c r="O560" s="44"/>
      <c r="P560" s="44"/>
      <c r="Q560" s="44"/>
      <c r="R560" s="44"/>
      <c r="S560" s="44"/>
      <c r="T560" s="44"/>
      <c r="U560" s="44"/>
      <c r="V560" s="44"/>
      <c r="W560" s="44"/>
      <c r="X560" s="44"/>
      <c r="Y560" s="78"/>
      <c r="Z560" s="44"/>
      <c r="AA560" s="44"/>
      <c r="AB560" s="44"/>
      <c r="AC560" s="44"/>
      <c r="AD560" s="44"/>
      <c r="AE560" s="44"/>
      <c r="AF560" s="44"/>
      <c r="AG560" s="44"/>
      <c r="AH560" s="44"/>
      <c r="AI560" s="44"/>
      <c r="AJ560" s="44"/>
      <c r="AK560" s="44"/>
    </row>
    <row r="561" ht="14.25" customHeight="1">
      <c r="A561" s="44"/>
      <c r="B561" s="44"/>
      <c r="C561" s="44"/>
      <c r="D561" s="78"/>
      <c r="E561" s="78"/>
      <c r="F561" s="44"/>
      <c r="G561" s="44"/>
      <c r="H561" s="44"/>
      <c r="I561" s="78"/>
      <c r="J561" s="78"/>
      <c r="K561" s="44"/>
      <c r="L561" s="44"/>
      <c r="M561" s="44"/>
      <c r="N561" s="44"/>
      <c r="O561" s="44"/>
      <c r="P561" s="44"/>
      <c r="Q561" s="44"/>
      <c r="R561" s="44"/>
      <c r="S561" s="44"/>
      <c r="T561" s="44"/>
      <c r="U561" s="44"/>
      <c r="V561" s="44"/>
      <c r="W561" s="44"/>
      <c r="X561" s="44"/>
      <c r="Y561" s="78"/>
      <c r="Z561" s="44"/>
      <c r="AA561" s="44"/>
      <c r="AB561" s="44"/>
      <c r="AC561" s="44"/>
      <c r="AD561" s="44"/>
      <c r="AE561" s="44"/>
      <c r="AF561" s="44"/>
      <c r="AG561" s="44"/>
      <c r="AH561" s="44"/>
      <c r="AI561" s="44"/>
      <c r="AJ561" s="44"/>
      <c r="AK561" s="44"/>
    </row>
    <row r="562" ht="14.25" customHeight="1">
      <c r="A562" s="44"/>
      <c r="B562" s="44"/>
      <c r="C562" s="44"/>
      <c r="D562" s="78"/>
      <c r="E562" s="78"/>
      <c r="F562" s="44"/>
      <c r="G562" s="44"/>
      <c r="H562" s="44"/>
      <c r="I562" s="78"/>
      <c r="J562" s="78"/>
      <c r="K562" s="44"/>
      <c r="L562" s="44"/>
      <c r="M562" s="44"/>
      <c r="N562" s="44"/>
      <c r="O562" s="44"/>
      <c r="P562" s="44"/>
      <c r="Q562" s="44"/>
      <c r="R562" s="44"/>
      <c r="S562" s="44"/>
      <c r="T562" s="44"/>
      <c r="U562" s="44"/>
      <c r="V562" s="44"/>
      <c r="W562" s="44"/>
      <c r="X562" s="44"/>
      <c r="Y562" s="78"/>
      <c r="Z562" s="44"/>
      <c r="AA562" s="44"/>
      <c r="AB562" s="44"/>
      <c r="AC562" s="44"/>
      <c r="AD562" s="44"/>
      <c r="AE562" s="44"/>
      <c r="AF562" s="44"/>
      <c r="AG562" s="44"/>
      <c r="AH562" s="44"/>
      <c r="AI562" s="44"/>
      <c r="AJ562" s="44"/>
      <c r="AK562" s="44"/>
    </row>
    <row r="563" ht="14.25" customHeight="1">
      <c r="A563" s="44"/>
      <c r="B563" s="44"/>
      <c r="C563" s="44"/>
      <c r="D563" s="78"/>
      <c r="E563" s="78"/>
      <c r="F563" s="44"/>
      <c r="G563" s="44"/>
      <c r="H563" s="44"/>
      <c r="I563" s="78"/>
      <c r="J563" s="78"/>
      <c r="K563" s="44"/>
      <c r="L563" s="44"/>
      <c r="M563" s="44"/>
      <c r="N563" s="44"/>
      <c r="O563" s="44"/>
      <c r="P563" s="44"/>
      <c r="Q563" s="44"/>
      <c r="R563" s="44"/>
      <c r="S563" s="44"/>
      <c r="T563" s="44"/>
      <c r="U563" s="44"/>
      <c r="V563" s="44"/>
      <c r="W563" s="44"/>
      <c r="X563" s="44"/>
      <c r="Y563" s="78"/>
      <c r="Z563" s="44"/>
      <c r="AA563" s="44"/>
      <c r="AB563" s="44"/>
      <c r="AC563" s="44"/>
      <c r="AD563" s="44"/>
      <c r="AE563" s="44"/>
      <c r="AF563" s="44"/>
      <c r="AG563" s="44"/>
      <c r="AH563" s="44"/>
      <c r="AI563" s="44"/>
      <c r="AJ563" s="44"/>
      <c r="AK563" s="44"/>
    </row>
    <row r="564" ht="14.25" customHeight="1">
      <c r="A564" s="44"/>
      <c r="B564" s="44"/>
      <c r="C564" s="44"/>
      <c r="D564" s="78"/>
      <c r="E564" s="78"/>
      <c r="F564" s="44"/>
      <c r="G564" s="44"/>
      <c r="H564" s="44"/>
      <c r="I564" s="78"/>
      <c r="J564" s="78"/>
      <c r="K564" s="44"/>
      <c r="L564" s="44"/>
      <c r="M564" s="44"/>
      <c r="N564" s="44"/>
      <c r="O564" s="44"/>
      <c r="P564" s="44"/>
      <c r="Q564" s="44"/>
      <c r="R564" s="44"/>
      <c r="S564" s="44"/>
      <c r="T564" s="44"/>
      <c r="U564" s="44"/>
      <c r="V564" s="44"/>
      <c r="W564" s="44"/>
      <c r="X564" s="44"/>
      <c r="Y564" s="78"/>
      <c r="Z564" s="44"/>
      <c r="AA564" s="44"/>
      <c r="AB564" s="44"/>
      <c r="AC564" s="44"/>
      <c r="AD564" s="44"/>
      <c r="AE564" s="44"/>
      <c r="AF564" s="44"/>
      <c r="AG564" s="44"/>
      <c r="AH564" s="44"/>
      <c r="AI564" s="44"/>
      <c r="AJ564" s="44"/>
      <c r="AK564" s="44"/>
    </row>
    <row r="565" ht="14.25" customHeight="1">
      <c r="A565" s="44"/>
      <c r="B565" s="44"/>
      <c r="C565" s="44"/>
      <c r="D565" s="78"/>
      <c r="E565" s="78"/>
      <c r="F565" s="44"/>
      <c r="G565" s="44"/>
      <c r="H565" s="44"/>
      <c r="I565" s="78"/>
      <c r="J565" s="78"/>
      <c r="K565" s="44"/>
      <c r="L565" s="44"/>
      <c r="M565" s="44"/>
      <c r="N565" s="44"/>
      <c r="O565" s="44"/>
      <c r="P565" s="44"/>
      <c r="Q565" s="44"/>
      <c r="R565" s="44"/>
      <c r="S565" s="44"/>
      <c r="T565" s="44"/>
      <c r="U565" s="44"/>
      <c r="V565" s="44"/>
      <c r="W565" s="44"/>
      <c r="X565" s="44"/>
      <c r="Y565" s="78"/>
      <c r="Z565" s="44"/>
      <c r="AA565" s="44"/>
      <c r="AB565" s="44"/>
      <c r="AC565" s="44"/>
      <c r="AD565" s="44"/>
      <c r="AE565" s="44"/>
      <c r="AF565" s="44"/>
      <c r="AG565" s="44"/>
      <c r="AH565" s="44"/>
      <c r="AI565" s="44"/>
      <c r="AJ565" s="44"/>
      <c r="AK565" s="44"/>
    </row>
    <row r="566" ht="14.25" customHeight="1">
      <c r="A566" s="44"/>
      <c r="B566" s="44"/>
      <c r="C566" s="44"/>
      <c r="D566" s="78"/>
      <c r="E566" s="78"/>
      <c r="F566" s="44"/>
      <c r="G566" s="44"/>
      <c r="H566" s="44"/>
      <c r="I566" s="78"/>
      <c r="J566" s="78"/>
      <c r="K566" s="44"/>
      <c r="L566" s="44"/>
      <c r="M566" s="44"/>
      <c r="N566" s="44"/>
      <c r="O566" s="44"/>
      <c r="P566" s="44"/>
      <c r="Q566" s="44"/>
      <c r="R566" s="44"/>
      <c r="S566" s="44"/>
      <c r="T566" s="44"/>
      <c r="U566" s="44"/>
      <c r="V566" s="44"/>
      <c r="W566" s="44"/>
      <c r="X566" s="44"/>
      <c r="Y566" s="78"/>
      <c r="Z566" s="44"/>
      <c r="AA566" s="44"/>
      <c r="AB566" s="44"/>
      <c r="AC566" s="44"/>
      <c r="AD566" s="44"/>
      <c r="AE566" s="44"/>
      <c r="AF566" s="44"/>
      <c r="AG566" s="44"/>
      <c r="AH566" s="44"/>
      <c r="AI566" s="44"/>
      <c r="AJ566" s="44"/>
      <c r="AK566" s="44"/>
    </row>
    <row r="567" ht="14.25" customHeight="1">
      <c r="A567" s="44"/>
      <c r="B567" s="44"/>
      <c r="C567" s="44"/>
      <c r="D567" s="78"/>
      <c r="E567" s="78"/>
      <c r="F567" s="44"/>
      <c r="G567" s="44"/>
      <c r="H567" s="44"/>
      <c r="I567" s="78"/>
      <c r="J567" s="78"/>
      <c r="K567" s="44"/>
      <c r="L567" s="44"/>
      <c r="M567" s="44"/>
      <c r="N567" s="44"/>
      <c r="O567" s="44"/>
      <c r="P567" s="44"/>
      <c r="Q567" s="44"/>
      <c r="R567" s="44"/>
      <c r="S567" s="44"/>
      <c r="T567" s="44"/>
      <c r="U567" s="44"/>
      <c r="V567" s="44"/>
      <c r="W567" s="44"/>
      <c r="X567" s="44"/>
      <c r="Y567" s="78"/>
      <c r="Z567" s="44"/>
      <c r="AA567" s="44"/>
      <c r="AB567" s="44"/>
      <c r="AC567" s="44"/>
      <c r="AD567" s="44"/>
      <c r="AE567" s="44"/>
      <c r="AF567" s="44"/>
      <c r="AG567" s="44"/>
      <c r="AH567" s="44"/>
      <c r="AI567" s="44"/>
      <c r="AJ567" s="44"/>
      <c r="AK567" s="44"/>
    </row>
    <row r="568" ht="14.25" customHeight="1">
      <c r="A568" s="44"/>
      <c r="B568" s="44"/>
      <c r="C568" s="44"/>
      <c r="D568" s="78"/>
      <c r="E568" s="78"/>
      <c r="F568" s="44"/>
      <c r="G568" s="44"/>
      <c r="H568" s="44"/>
      <c r="I568" s="78"/>
      <c r="J568" s="78"/>
      <c r="K568" s="44"/>
      <c r="L568" s="44"/>
      <c r="M568" s="44"/>
      <c r="N568" s="44"/>
      <c r="O568" s="44"/>
      <c r="P568" s="44"/>
      <c r="Q568" s="44"/>
      <c r="R568" s="44"/>
      <c r="S568" s="44"/>
      <c r="T568" s="44"/>
      <c r="U568" s="44"/>
      <c r="V568" s="44"/>
      <c r="W568" s="44"/>
      <c r="X568" s="44"/>
      <c r="Y568" s="78"/>
      <c r="Z568" s="44"/>
      <c r="AA568" s="44"/>
      <c r="AB568" s="44"/>
      <c r="AC568" s="44"/>
      <c r="AD568" s="44"/>
      <c r="AE568" s="44"/>
      <c r="AF568" s="44"/>
      <c r="AG568" s="44"/>
      <c r="AH568" s="44"/>
      <c r="AI568" s="44"/>
      <c r="AJ568" s="44"/>
      <c r="AK568" s="44"/>
    </row>
    <row r="569" ht="14.25" customHeight="1">
      <c r="A569" s="44"/>
      <c r="B569" s="44"/>
      <c r="C569" s="44"/>
      <c r="D569" s="78"/>
      <c r="E569" s="78"/>
      <c r="F569" s="44"/>
      <c r="G569" s="44"/>
      <c r="H569" s="44"/>
      <c r="I569" s="78"/>
      <c r="J569" s="78"/>
      <c r="K569" s="44"/>
      <c r="L569" s="44"/>
      <c r="M569" s="44"/>
      <c r="N569" s="44"/>
      <c r="O569" s="44"/>
      <c r="P569" s="44"/>
      <c r="Q569" s="44"/>
      <c r="R569" s="44"/>
      <c r="S569" s="44"/>
      <c r="T569" s="44"/>
      <c r="U569" s="44"/>
      <c r="V569" s="44"/>
      <c r="W569" s="44"/>
      <c r="X569" s="44"/>
      <c r="Y569" s="78"/>
      <c r="Z569" s="44"/>
      <c r="AA569" s="44"/>
      <c r="AB569" s="44"/>
      <c r="AC569" s="44"/>
      <c r="AD569" s="44"/>
      <c r="AE569" s="44"/>
      <c r="AF569" s="44"/>
      <c r="AG569" s="44"/>
      <c r="AH569" s="44"/>
      <c r="AI569" s="44"/>
      <c r="AJ569" s="44"/>
      <c r="AK569" s="44"/>
    </row>
    <row r="570" ht="14.25" customHeight="1">
      <c r="A570" s="44"/>
      <c r="B570" s="44"/>
      <c r="C570" s="44"/>
      <c r="D570" s="78"/>
      <c r="E570" s="78"/>
      <c r="F570" s="44"/>
      <c r="G570" s="44"/>
      <c r="H570" s="44"/>
      <c r="I570" s="78"/>
      <c r="J570" s="78"/>
      <c r="K570" s="44"/>
      <c r="L570" s="44"/>
      <c r="M570" s="44"/>
      <c r="N570" s="44"/>
      <c r="O570" s="44"/>
      <c r="P570" s="44"/>
      <c r="Q570" s="44"/>
      <c r="R570" s="44"/>
      <c r="S570" s="44"/>
      <c r="T570" s="44"/>
      <c r="U570" s="44"/>
      <c r="V570" s="44"/>
      <c r="W570" s="44"/>
      <c r="X570" s="44"/>
      <c r="Y570" s="78"/>
      <c r="Z570" s="44"/>
      <c r="AA570" s="44"/>
      <c r="AB570" s="44"/>
      <c r="AC570" s="44"/>
      <c r="AD570" s="44"/>
      <c r="AE570" s="44"/>
      <c r="AF570" s="44"/>
      <c r="AG570" s="44"/>
      <c r="AH570" s="44"/>
      <c r="AI570" s="44"/>
      <c r="AJ570" s="44"/>
      <c r="AK570" s="44"/>
    </row>
    <row r="571" ht="14.25" customHeight="1">
      <c r="A571" s="44"/>
      <c r="B571" s="44"/>
      <c r="C571" s="44"/>
      <c r="D571" s="78"/>
      <c r="E571" s="78"/>
      <c r="F571" s="44"/>
      <c r="G571" s="44"/>
      <c r="H571" s="44"/>
      <c r="I571" s="78"/>
      <c r="J571" s="78"/>
      <c r="K571" s="44"/>
      <c r="L571" s="44"/>
      <c r="M571" s="44"/>
      <c r="N571" s="44"/>
      <c r="O571" s="44"/>
      <c r="P571" s="44"/>
      <c r="Q571" s="44"/>
      <c r="R571" s="44"/>
      <c r="S571" s="44"/>
      <c r="T571" s="44"/>
      <c r="U571" s="44"/>
      <c r="V571" s="44"/>
      <c r="W571" s="44"/>
      <c r="X571" s="44"/>
      <c r="Y571" s="78"/>
      <c r="Z571" s="44"/>
      <c r="AA571" s="44"/>
      <c r="AB571" s="44"/>
      <c r="AC571" s="44"/>
      <c r="AD571" s="44"/>
      <c r="AE571" s="44"/>
      <c r="AF571" s="44"/>
      <c r="AG571" s="44"/>
      <c r="AH571" s="44"/>
      <c r="AI571" s="44"/>
      <c r="AJ571" s="44"/>
      <c r="AK571" s="44"/>
    </row>
    <row r="572" ht="14.25" customHeight="1">
      <c r="A572" s="44"/>
      <c r="B572" s="44"/>
      <c r="C572" s="44"/>
      <c r="D572" s="78"/>
      <c r="E572" s="78"/>
      <c r="F572" s="44"/>
      <c r="G572" s="44"/>
      <c r="H572" s="44"/>
      <c r="I572" s="78"/>
      <c r="J572" s="78"/>
      <c r="K572" s="44"/>
      <c r="L572" s="44"/>
      <c r="M572" s="44"/>
      <c r="N572" s="44"/>
      <c r="O572" s="44"/>
      <c r="P572" s="44"/>
      <c r="Q572" s="44"/>
      <c r="R572" s="44"/>
      <c r="S572" s="44"/>
      <c r="T572" s="44"/>
      <c r="U572" s="44"/>
      <c r="V572" s="44"/>
      <c r="W572" s="44"/>
      <c r="X572" s="44"/>
      <c r="Y572" s="78"/>
      <c r="Z572" s="44"/>
      <c r="AA572" s="44"/>
      <c r="AB572" s="44"/>
      <c r="AC572" s="44"/>
      <c r="AD572" s="44"/>
      <c r="AE572" s="44"/>
      <c r="AF572" s="44"/>
      <c r="AG572" s="44"/>
      <c r="AH572" s="44"/>
      <c r="AI572" s="44"/>
      <c r="AJ572" s="44"/>
      <c r="AK572" s="44"/>
    </row>
    <row r="573" ht="14.25" customHeight="1">
      <c r="A573" s="44"/>
      <c r="B573" s="44"/>
      <c r="C573" s="44"/>
      <c r="D573" s="78"/>
      <c r="E573" s="78"/>
      <c r="F573" s="44"/>
      <c r="G573" s="44"/>
      <c r="H573" s="44"/>
      <c r="I573" s="78"/>
      <c r="J573" s="78"/>
      <c r="K573" s="44"/>
      <c r="L573" s="44"/>
      <c r="M573" s="44"/>
      <c r="N573" s="44"/>
      <c r="O573" s="44"/>
      <c r="P573" s="44"/>
      <c r="Q573" s="44"/>
      <c r="R573" s="44"/>
      <c r="S573" s="44"/>
      <c r="T573" s="44"/>
      <c r="U573" s="44"/>
      <c r="V573" s="44"/>
      <c r="W573" s="44"/>
      <c r="X573" s="44"/>
      <c r="Y573" s="78"/>
      <c r="Z573" s="44"/>
      <c r="AA573" s="44"/>
      <c r="AB573" s="44"/>
      <c r="AC573" s="44"/>
      <c r="AD573" s="44"/>
      <c r="AE573" s="44"/>
      <c r="AF573" s="44"/>
      <c r="AG573" s="44"/>
      <c r="AH573" s="44"/>
      <c r="AI573" s="44"/>
      <c r="AJ573" s="44"/>
      <c r="AK573" s="44"/>
    </row>
    <row r="574" ht="14.25" customHeight="1">
      <c r="A574" s="44"/>
      <c r="B574" s="44"/>
      <c r="C574" s="44"/>
      <c r="D574" s="78"/>
      <c r="E574" s="78"/>
      <c r="F574" s="44"/>
      <c r="G574" s="44"/>
      <c r="H574" s="44"/>
      <c r="I574" s="78"/>
      <c r="J574" s="78"/>
      <c r="K574" s="44"/>
      <c r="L574" s="44"/>
      <c r="M574" s="44"/>
      <c r="N574" s="44"/>
      <c r="O574" s="44"/>
      <c r="P574" s="44"/>
      <c r="Q574" s="44"/>
      <c r="R574" s="44"/>
      <c r="S574" s="44"/>
      <c r="T574" s="44"/>
      <c r="U574" s="44"/>
      <c r="V574" s="44"/>
      <c r="W574" s="44"/>
      <c r="X574" s="44"/>
      <c r="Y574" s="78"/>
      <c r="Z574" s="44"/>
      <c r="AA574" s="44"/>
      <c r="AB574" s="44"/>
      <c r="AC574" s="44"/>
      <c r="AD574" s="44"/>
      <c r="AE574" s="44"/>
      <c r="AF574" s="44"/>
      <c r="AG574" s="44"/>
      <c r="AH574" s="44"/>
      <c r="AI574" s="44"/>
      <c r="AJ574" s="44"/>
      <c r="AK574" s="44"/>
    </row>
    <row r="575" ht="14.25" customHeight="1">
      <c r="A575" s="44"/>
      <c r="B575" s="44"/>
      <c r="C575" s="44"/>
      <c r="D575" s="78"/>
      <c r="E575" s="78"/>
      <c r="F575" s="44"/>
      <c r="G575" s="44"/>
      <c r="H575" s="44"/>
      <c r="I575" s="78"/>
      <c r="J575" s="78"/>
      <c r="K575" s="44"/>
      <c r="L575" s="44"/>
      <c r="M575" s="44"/>
      <c r="N575" s="44"/>
      <c r="O575" s="44"/>
      <c r="P575" s="44"/>
      <c r="Q575" s="44"/>
      <c r="R575" s="44"/>
      <c r="S575" s="44"/>
      <c r="T575" s="44"/>
      <c r="U575" s="44"/>
      <c r="V575" s="44"/>
      <c r="W575" s="44"/>
      <c r="X575" s="44"/>
      <c r="Y575" s="78"/>
      <c r="Z575" s="44"/>
      <c r="AA575" s="44"/>
      <c r="AB575" s="44"/>
      <c r="AC575" s="44"/>
      <c r="AD575" s="44"/>
      <c r="AE575" s="44"/>
      <c r="AF575" s="44"/>
      <c r="AG575" s="44"/>
      <c r="AH575" s="44"/>
      <c r="AI575" s="44"/>
      <c r="AJ575" s="44"/>
      <c r="AK575" s="44"/>
    </row>
    <row r="576" ht="14.25" customHeight="1">
      <c r="A576" s="44"/>
      <c r="B576" s="44"/>
      <c r="C576" s="44"/>
      <c r="D576" s="78"/>
      <c r="E576" s="78"/>
      <c r="F576" s="44"/>
      <c r="G576" s="44"/>
      <c r="H576" s="44"/>
      <c r="I576" s="78"/>
      <c r="J576" s="78"/>
      <c r="K576" s="44"/>
      <c r="L576" s="44"/>
      <c r="M576" s="44"/>
      <c r="N576" s="44"/>
      <c r="O576" s="44"/>
      <c r="P576" s="44"/>
      <c r="Q576" s="44"/>
      <c r="R576" s="44"/>
      <c r="S576" s="44"/>
      <c r="T576" s="44"/>
      <c r="U576" s="44"/>
      <c r="V576" s="44"/>
      <c r="W576" s="44"/>
      <c r="X576" s="44"/>
      <c r="Y576" s="78"/>
      <c r="Z576" s="44"/>
      <c r="AA576" s="44"/>
      <c r="AB576" s="44"/>
      <c r="AC576" s="44"/>
      <c r="AD576" s="44"/>
      <c r="AE576" s="44"/>
      <c r="AF576" s="44"/>
      <c r="AG576" s="44"/>
      <c r="AH576" s="44"/>
      <c r="AI576" s="44"/>
      <c r="AJ576" s="44"/>
      <c r="AK576" s="44"/>
    </row>
    <row r="577" ht="14.25" customHeight="1">
      <c r="A577" s="44"/>
      <c r="B577" s="44"/>
      <c r="C577" s="44"/>
      <c r="D577" s="78"/>
      <c r="E577" s="78"/>
      <c r="F577" s="44"/>
      <c r="G577" s="44"/>
      <c r="H577" s="44"/>
      <c r="I577" s="78"/>
      <c r="J577" s="78"/>
      <c r="K577" s="44"/>
      <c r="L577" s="44"/>
      <c r="M577" s="44"/>
      <c r="N577" s="44"/>
      <c r="O577" s="44"/>
      <c r="P577" s="44"/>
      <c r="Q577" s="44"/>
      <c r="R577" s="44"/>
      <c r="S577" s="44"/>
      <c r="T577" s="44"/>
      <c r="U577" s="44"/>
      <c r="V577" s="44"/>
      <c r="W577" s="44"/>
      <c r="X577" s="44"/>
      <c r="Y577" s="78"/>
      <c r="Z577" s="44"/>
      <c r="AA577" s="44"/>
      <c r="AB577" s="44"/>
      <c r="AC577" s="44"/>
      <c r="AD577" s="44"/>
      <c r="AE577" s="44"/>
      <c r="AF577" s="44"/>
      <c r="AG577" s="44"/>
      <c r="AH577" s="44"/>
      <c r="AI577" s="44"/>
      <c r="AJ577" s="44"/>
      <c r="AK577" s="44"/>
    </row>
    <row r="578" ht="14.25" customHeight="1">
      <c r="A578" s="44"/>
      <c r="B578" s="44"/>
      <c r="C578" s="44"/>
      <c r="D578" s="78"/>
      <c r="E578" s="78"/>
      <c r="F578" s="44"/>
      <c r="G578" s="44"/>
      <c r="H578" s="44"/>
      <c r="I578" s="78"/>
      <c r="J578" s="78"/>
      <c r="K578" s="44"/>
      <c r="L578" s="44"/>
      <c r="M578" s="44"/>
      <c r="N578" s="44"/>
      <c r="O578" s="44"/>
      <c r="P578" s="44"/>
      <c r="Q578" s="44"/>
      <c r="R578" s="44"/>
      <c r="S578" s="44"/>
      <c r="T578" s="44"/>
      <c r="U578" s="44"/>
      <c r="V578" s="44"/>
      <c r="W578" s="44"/>
      <c r="X578" s="44"/>
      <c r="Y578" s="78"/>
      <c r="Z578" s="44"/>
      <c r="AA578" s="44"/>
      <c r="AB578" s="44"/>
      <c r="AC578" s="44"/>
      <c r="AD578" s="44"/>
      <c r="AE578" s="44"/>
      <c r="AF578" s="44"/>
      <c r="AG578" s="44"/>
      <c r="AH578" s="44"/>
      <c r="AI578" s="44"/>
      <c r="AJ578" s="44"/>
      <c r="AK578" s="44"/>
    </row>
    <row r="579" ht="14.25" customHeight="1">
      <c r="A579" s="44"/>
      <c r="B579" s="44"/>
      <c r="C579" s="44"/>
      <c r="D579" s="78"/>
      <c r="E579" s="78"/>
      <c r="F579" s="44"/>
      <c r="G579" s="44"/>
      <c r="H579" s="44"/>
      <c r="I579" s="78"/>
      <c r="J579" s="78"/>
      <c r="K579" s="44"/>
      <c r="L579" s="44"/>
      <c r="M579" s="44"/>
      <c r="N579" s="44"/>
      <c r="O579" s="44"/>
      <c r="P579" s="44"/>
      <c r="Q579" s="44"/>
      <c r="R579" s="44"/>
      <c r="S579" s="44"/>
      <c r="T579" s="44"/>
      <c r="U579" s="44"/>
      <c r="V579" s="44"/>
      <c r="W579" s="44"/>
      <c r="X579" s="44"/>
      <c r="Y579" s="78"/>
      <c r="Z579" s="44"/>
      <c r="AA579" s="44"/>
      <c r="AB579" s="44"/>
      <c r="AC579" s="44"/>
      <c r="AD579" s="44"/>
      <c r="AE579" s="44"/>
      <c r="AF579" s="44"/>
      <c r="AG579" s="44"/>
      <c r="AH579" s="44"/>
      <c r="AI579" s="44"/>
      <c r="AJ579" s="44"/>
      <c r="AK579" s="44"/>
    </row>
    <row r="580" ht="14.25" customHeight="1">
      <c r="A580" s="44"/>
      <c r="B580" s="44"/>
      <c r="C580" s="44"/>
      <c r="D580" s="78"/>
      <c r="E580" s="78"/>
      <c r="F580" s="44"/>
      <c r="G580" s="44"/>
      <c r="H580" s="44"/>
      <c r="I580" s="78"/>
      <c r="J580" s="78"/>
      <c r="K580" s="44"/>
      <c r="L580" s="44"/>
      <c r="M580" s="44"/>
      <c r="N580" s="44"/>
      <c r="O580" s="44"/>
      <c r="P580" s="44"/>
      <c r="Q580" s="44"/>
      <c r="R580" s="44"/>
      <c r="S580" s="44"/>
      <c r="T580" s="44"/>
      <c r="U580" s="44"/>
      <c r="V580" s="44"/>
      <c r="W580" s="44"/>
      <c r="X580" s="44"/>
      <c r="Y580" s="78"/>
      <c r="Z580" s="44"/>
      <c r="AA580" s="44"/>
      <c r="AB580" s="44"/>
      <c r="AC580" s="44"/>
      <c r="AD580" s="44"/>
      <c r="AE580" s="44"/>
      <c r="AF580" s="44"/>
      <c r="AG580" s="44"/>
      <c r="AH580" s="44"/>
      <c r="AI580" s="44"/>
      <c r="AJ580" s="44"/>
      <c r="AK580" s="44"/>
    </row>
    <row r="581" ht="14.25" customHeight="1">
      <c r="A581" s="44"/>
      <c r="B581" s="44"/>
      <c r="C581" s="44"/>
      <c r="D581" s="78"/>
      <c r="E581" s="78"/>
      <c r="F581" s="44"/>
      <c r="G581" s="44"/>
      <c r="H581" s="44"/>
      <c r="I581" s="78"/>
      <c r="J581" s="78"/>
      <c r="K581" s="44"/>
      <c r="L581" s="44"/>
      <c r="M581" s="44"/>
      <c r="N581" s="44"/>
      <c r="O581" s="44"/>
      <c r="P581" s="44"/>
      <c r="Q581" s="44"/>
      <c r="R581" s="44"/>
      <c r="S581" s="44"/>
      <c r="T581" s="44"/>
      <c r="U581" s="44"/>
      <c r="V581" s="44"/>
      <c r="W581" s="44"/>
      <c r="X581" s="44"/>
      <c r="Y581" s="78"/>
      <c r="Z581" s="44"/>
      <c r="AA581" s="44"/>
      <c r="AB581" s="44"/>
      <c r="AC581" s="44"/>
      <c r="AD581" s="44"/>
      <c r="AE581" s="44"/>
      <c r="AF581" s="44"/>
      <c r="AG581" s="44"/>
      <c r="AH581" s="44"/>
      <c r="AI581" s="44"/>
      <c r="AJ581" s="44"/>
      <c r="AK581" s="44"/>
    </row>
    <row r="582" ht="14.25" customHeight="1">
      <c r="A582" s="44"/>
      <c r="B582" s="44"/>
      <c r="C582" s="44"/>
      <c r="D582" s="78"/>
      <c r="E582" s="78"/>
      <c r="F582" s="44"/>
      <c r="G582" s="44"/>
      <c r="H582" s="44"/>
      <c r="I582" s="78"/>
      <c r="J582" s="78"/>
      <c r="K582" s="44"/>
      <c r="L582" s="44"/>
      <c r="M582" s="44"/>
      <c r="N582" s="44"/>
      <c r="O582" s="44"/>
      <c r="P582" s="44"/>
      <c r="Q582" s="44"/>
      <c r="R582" s="44"/>
      <c r="S582" s="44"/>
      <c r="T582" s="44"/>
      <c r="U582" s="44"/>
      <c r="V582" s="44"/>
      <c r="W582" s="44"/>
      <c r="X582" s="44"/>
      <c r="Y582" s="78"/>
      <c r="Z582" s="44"/>
      <c r="AA582" s="44"/>
      <c r="AB582" s="44"/>
      <c r="AC582" s="44"/>
      <c r="AD582" s="44"/>
      <c r="AE582" s="44"/>
      <c r="AF582" s="44"/>
      <c r="AG582" s="44"/>
      <c r="AH582" s="44"/>
      <c r="AI582" s="44"/>
      <c r="AJ582" s="44"/>
      <c r="AK582" s="44"/>
    </row>
    <row r="583" ht="14.25" customHeight="1">
      <c r="A583" s="44"/>
      <c r="B583" s="44"/>
      <c r="C583" s="44"/>
      <c r="D583" s="78"/>
      <c r="E583" s="78"/>
      <c r="F583" s="44"/>
      <c r="G583" s="44"/>
      <c r="H583" s="44"/>
      <c r="I583" s="78"/>
      <c r="J583" s="78"/>
      <c r="K583" s="44"/>
      <c r="L583" s="44"/>
      <c r="M583" s="44"/>
      <c r="N583" s="44"/>
      <c r="O583" s="44"/>
      <c r="P583" s="44"/>
      <c r="Q583" s="44"/>
      <c r="R583" s="44"/>
      <c r="S583" s="44"/>
      <c r="T583" s="44"/>
      <c r="U583" s="44"/>
      <c r="V583" s="44"/>
      <c r="W583" s="44"/>
      <c r="X583" s="44"/>
      <c r="Y583" s="78"/>
      <c r="Z583" s="44"/>
      <c r="AA583" s="44"/>
      <c r="AB583" s="44"/>
      <c r="AC583" s="44"/>
      <c r="AD583" s="44"/>
      <c r="AE583" s="44"/>
      <c r="AF583" s="44"/>
      <c r="AG583" s="44"/>
      <c r="AH583" s="44"/>
      <c r="AI583" s="44"/>
      <c r="AJ583" s="44"/>
      <c r="AK583" s="44"/>
    </row>
    <row r="584" ht="14.25" customHeight="1">
      <c r="A584" s="44"/>
      <c r="B584" s="44"/>
      <c r="C584" s="44"/>
      <c r="D584" s="78"/>
      <c r="E584" s="78"/>
      <c r="F584" s="44"/>
      <c r="G584" s="44"/>
      <c r="H584" s="44"/>
      <c r="I584" s="78"/>
      <c r="J584" s="78"/>
      <c r="K584" s="44"/>
      <c r="L584" s="44"/>
      <c r="M584" s="44"/>
      <c r="N584" s="44"/>
      <c r="O584" s="44"/>
      <c r="P584" s="44"/>
      <c r="Q584" s="44"/>
      <c r="R584" s="44"/>
      <c r="S584" s="44"/>
      <c r="T584" s="44"/>
      <c r="U584" s="44"/>
      <c r="V584" s="44"/>
      <c r="W584" s="44"/>
      <c r="X584" s="44"/>
      <c r="Y584" s="78"/>
      <c r="Z584" s="44"/>
      <c r="AA584" s="44"/>
      <c r="AB584" s="44"/>
      <c r="AC584" s="44"/>
      <c r="AD584" s="44"/>
      <c r="AE584" s="44"/>
      <c r="AF584" s="44"/>
      <c r="AG584" s="44"/>
      <c r="AH584" s="44"/>
      <c r="AI584" s="44"/>
      <c r="AJ584" s="44"/>
      <c r="AK584" s="44"/>
    </row>
    <row r="585" ht="14.25" customHeight="1">
      <c r="A585" s="44"/>
      <c r="B585" s="44"/>
      <c r="C585" s="44"/>
      <c r="D585" s="78"/>
      <c r="E585" s="78"/>
      <c r="F585" s="44"/>
      <c r="G585" s="44"/>
      <c r="H585" s="44"/>
      <c r="I585" s="78"/>
      <c r="J585" s="78"/>
      <c r="K585" s="44"/>
      <c r="L585" s="44"/>
      <c r="M585" s="44"/>
      <c r="N585" s="44"/>
      <c r="O585" s="44"/>
      <c r="P585" s="44"/>
      <c r="Q585" s="44"/>
      <c r="R585" s="44"/>
      <c r="S585" s="44"/>
      <c r="T585" s="44"/>
      <c r="U585" s="44"/>
      <c r="V585" s="44"/>
      <c r="W585" s="44"/>
      <c r="X585" s="44"/>
      <c r="Y585" s="78"/>
      <c r="Z585" s="44"/>
      <c r="AA585" s="44"/>
      <c r="AB585" s="44"/>
      <c r="AC585" s="44"/>
      <c r="AD585" s="44"/>
      <c r="AE585" s="44"/>
      <c r="AF585" s="44"/>
      <c r="AG585" s="44"/>
      <c r="AH585" s="44"/>
      <c r="AI585" s="44"/>
      <c r="AJ585" s="44"/>
      <c r="AK585" s="44"/>
    </row>
    <row r="586" ht="14.25" customHeight="1">
      <c r="A586" s="44"/>
      <c r="B586" s="44"/>
      <c r="C586" s="44"/>
      <c r="D586" s="78"/>
      <c r="E586" s="78"/>
      <c r="F586" s="44"/>
      <c r="G586" s="44"/>
      <c r="H586" s="44"/>
      <c r="I586" s="78"/>
      <c r="J586" s="78"/>
      <c r="K586" s="44"/>
      <c r="L586" s="44"/>
      <c r="M586" s="44"/>
      <c r="N586" s="44"/>
      <c r="O586" s="44"/>
      <c r="P586" s="44"/>
      <c r="Q586" s="44"/>
      <c r="R586" s="44"/>
      <c r="S586" s="44"/>
      <c r="T586" s="44"/>
      <c r="U586" s="44"/>
      <c r="V586" s="44"/>
      <c r="W586" s="44"/>
      <c r="X586" s="44"/>
      <c r="Y586" s="78"/>
      <c r="Z586" s="44"/>
      <c r="AA586" s="44"/>
      <c r="AB586" s="44"/>
      <c r="AC586" s="44"/>
      <c r="AD586" s="44"/>
      <c r="AE586" s="44"/>
      <c r="AF586" s="44"/>
      <c r="AG586" s="44"/>
      <c r="AH586" s="44"/>
      <c r="AI586" s="44"/>
      <c r="AJ586" s="44"/>
      <c r="AK586" s="44"/>
    </row>
    <row r="587" ht="14.25" customHeight="1">
      <c r="A587" s="44"/>
      <c r="B587" s="44"/>
      <c r="C587" s="44"/>
      <c r="D587" s="78"/>
      <c r="E587" s="78"/>
      <c r="F587" s="44"/>
      <c r="G587" s="44"/>
      <c r="H587" s="44"/>
      <c r="I587" s="78"/>
      <c r="J587" s="78"/>
      <c r="K587" s="44"/>
      <c r="L587" s="44"/>
      <c r="M587" s="44"/>
      <c r="N587" s="44"/>
      <c r="O587" s="44"/>
      <c r="P587" s="44"/>
      <c r="Q587" s="44"/>
      <c r="R587" s="44"/>
      <c r="S587" s="44"/>
      <c r="T587" s="44"/>
      <c r="U587" s="44"/>
      <c r="V587" s="44"/>
      <c r="W587" s="44"/>
      <c r="X587" s="44"/>
      <c r="Y587" s="78"/>
      <c r="Z587" s="44"/>
      <c r="AA587" s="44"/>
      <c r="AB587" s="44"/>
      <c r="AC587" s="44"/>
      <c r="AD587" s="44"/>
      <c r="AE587" s="44"/>
      <c r="AF587" s="44"/>
      <c r="AG587" s="44"/>
      <c r="AH587" s="44"/>
      <c r="AI587" s="44"/>
      <c r="AJ587" s="44"/>
      <c r="AK587" s="44"/>
    </row>
    <row r="588" ht="14.25" customHeight="1">
      <c r="A588" s="44"/>
      <c r="B588" s="44"/>
      <c r="C588" s="44"/>
      <c r="D588" s="78"/>
      <c r="E588" s="78"/>
      <c r="F588" s="44"/>
      <c r="G588" s="44"/>
      <c r="H588" s="44"/>
      <c r="I588" s="78"/>
      <c r="J588" s="78"/>
      <c r="K588" s="44"/>
      <c r="L588" s="44"/>
      <c r="M588" s="44"/>
      <c r="N588" s="44"/>
      <c r="O588" s="44"/>
      <c r="P588" s="44"/>
      <c r="Q588" s="44"/>
      <c r="R588" s="44"/>
      <c r="S588" s="44"/>
      <c r="T588" s="44"/>
      <c r="U588" s="44"/>
      <c r="V588" s="44"/>
      <c r="W588" s="44"/>
      <c r="X588" s="44"/>
      <c r="Y588" s="78"/>
      <c r="Z588" s="44"/>
      <c r="AA588" s="44"/>
      <c r="AB588" s="44"/>
      <c r="AC588" s="44"/>
      <c r="AD588" s="44"/>
      <c r="AE588" s="44"/>
      <c r="AF588" s="44"/>
      <c r="AG588" s="44"/>
      <c r="AH588" s="44"/>
      <c r="AI588" s="44"/>
      <c r="AJ588" s="44"/>
      <c r="AK588" s="44"/>
    </row>
    <row r="589" ht="14.25" customHeight="1">
      <c r="A589" s="44"/>
      <c r="B589" s="44"/>
      <c r="C589" s="44"/>
      <c r="D589" s="78"/>
      <c r="E589" s="78"/>
      <c r="F589" s="44"/>
      <c r="G589" s="44"/>
      <c r="H589" s="44"/>
      <c r="I589" s="78"/>
      <c r="J589" s="78"/>
      <c r="K589" s="44"/>
      <c r="L589" s="44"/>
      <c r="M589" s="44"/>
      <c r="N589" s="44"/>
      <c r="O589" s="44"/>
      <c r="P589" s="44"/>
      <c r="Q589" s="44"/>
      <c r="R589" s="44"/>
      <c r="S589" s="44"/>
      <c r="T589" s="44"/>
      <c r="U589" s="44"/>
      <c r="V589" s="44"/>
      <c r="W589" s="44"/>
      <c r="X589" s="44"/>
      <c r="Y589" s="78"/>
      <c r="Z589" s="44"/>
      <c r="AA589" s="44"/>
      <c r="AB589" s="44"/>
      <c r="AC589" s="44"/>
      <c r="AD589" s="44"/>
      <c r="AE589" s="44"/>
      <c r="AF589" s="44"/>
      <c r="AG589" s="44"/>
      <c r="AH589" s="44"/>
      <c r="AI589" s="44"/>
      <c r="AJ589" s="44"/>
      <c r="AK589" s="44"/>
    </row>
    <row r="590" ht="14.25" customHeight="1">
      <c r="A590" s="44"/>
      <c r="B590" s="44"/>
      <c r="C590" s="44"/>
      <c r="D590" s="78"/>
      <c r="E590" s="78"/>
      <c r="F590" s="44"/>
      <c r="G590" s="44"/>
      <c r="H590" s="44"/>
      <c r="I590" s="78"/>
      <c r="J590" s="78"/>
      <c r="K590" s="44"/>
      <c r="L590" s="44"/>
      <c r="M590" s="44"/>
      <c r="N590" s="44"/>
      <c r="O590" s="44"/>
      <c r="P590" s="44"/>
      <c r="Q590" s="44"/>
      <c r="R590" s="44"/>
      <c r="S590" s="44"/>
      <c r="T590" s="44"/>
      <c r="U590" s="44"/>
      <c r="V590" s="44"/>
      <c r="W590" s="44"/>
      <c r="X590" s="44"/>
      <c r="Y590" s="78"/>
      <c r="Z590" s="44"/>
      <c r="AA590" s="44"/>
      <c r="AB590" s="44"/>
      <c r="AC590" s="44"/>
      <c r="AD590" s="44"/>
      <c r="AE590" s="44"/>
      <c r="AF590" s="44"/>
      <c r="AG590" s="44"/>
      <c r="AH590" s="44"/>
      <c r="AI590" s="44"/>
      <c r="AJ590" s="44"/>
      <c r="AK590" s="44"/>
    </row>
    <row r="591" ht="14.25" customHeight="1">
      <c r="A591" s="44"/>
      <c r="B591" s="44"/>
      <c r="C591" s="44"/>
      <c r="D591" s="78"/>
      <c r="E591" s="78"/>
      <c r="F591" s="44"/>
      <c r="G591" s="44"/>
      <c r="H591" s="44"/>
      <c r="I591" s="78"/>
      <c r="J591" s="78"/>
      <c r="K591" s="44"/>
      <c r="L591" s="44"/>
      <c r="M591" s="44"/>
      <c r="N591" s="44"/>
      <c r="O591" s="44"/>
      <c r="P591" s="44"/>
      <c r="Q591" s="44"/>
      <c r="R591" s="44"/>
      <c r="S591" s="44"/>
      <c r="T591" s="44"/>
      <c r="U591" s="44"/>
      <c r="V591" s="44"/>
      <c r="W591" s="44"/>
      <c r="X591" s="44"/>
      <c r="Y591" s="78"/>
      <c r="Z591" s="44"/>
      <c r="AA591" s="44"/>
      <c r="AB591" s="44"/>
      <c r="AC591" s="44"/>
      <c r="AD591" s="44"/>
      <c r="AE591" s="44"/>
      <c r="AF591" s="44"/>
      <c r="AG591" s="44"/>
      <c r="AH591" s="44"/>
      <c r="AI591" s="44"/>
      <c r="AJ591" s="44"/>
      <c r="AK591" s="44"/>
    </row>
    <row r="592" ht="14.25" customHeight="1">
      <c r="A592" s="44"/>
      <c r="B592" s="44"/>
      <c r="C592" s="44"/>
      <c r="D592" s="78"/>
      <c r="E592" s="78"/>
      <c r="F592" s="44"/>
      <c r="G592" s="44"/>
      <c r="H592" s="44"/>
      <c r="I592" s="78"/>
      <c r="J592" s="78"/>
      <c r="K592" s="44"/>
      <c r="L592" s="44"/>
      <c r="M592" s="44"/>
      <c r="N592" s="44"/>
      <c r="O592" s="44"/>
      <c r="P592" s="44"/>
      <c r="Q592" s="44"/>
      <c r="R592" s="44"/>
      <c r="S592" s="44"/>
      <c r="T592" s="44"/>
      <c r="U592" s="44"/>
      <c r="V592" s="44"/>
      <c r="W592" s="44"/>
      <c r="X592" s="44"/>
      <c r="Y592" s="78"/>
      <c r="Z592" s="44"/>
      <c r="AA592" s="44"/>
      <c r="AB592" s="44"/>
      <c r="AC592" s="44"/>
      <c r="AD592" s="44"/>
      <c r="AE592" s="44"/>
      <c r="AF592" s="44"/>
      <c r="AG592" s="44"/>
      <c r="AH592" s="44"/>
      <c r="AI592" s="44"/>
      <c r="AJ592" s="44"/>
      <c r="AK592" s="44"/>
    </row>
    <row r="593" ht="14.25" customHeight="1">
      <c r="A593" s="44"/>
      <c r="B593" s="44"/>
      <c r="C593" s="44"/>
      <c r="D593" s="78"/>
      <c r="E593" s="78"/>
      <c r="F593" s="44"/>
      <c r="G593" s="44"/>
      <c r="H593" s="44"/>
      <c r="I593" s="78"/>
      <c r="J593" s="78"/>
      <c r="K593" s="44"/>
      <c r="L593" s="44"/>
      <c r="M593" s="44"/>
      <c r="N593" s="44"/>
      <c r="O593" s="44"/>
      <c r="P593" s="44"/>
      <c r="Q593" s="44"/>
      <c r="R593" s="44"/>
      <c r="S593" s="44"/>
      <c r="T593" s="44"/>
      <c r="U593" s="44"/>
      <c r="V593" s="44"/>
      <c r="W593" s="44"/>
      <c r="X593" s="44"/>
      <c r="Y593" s="78"/>
      <c r="Z593" s="44"/>
      <c r="AA593" s="44"/>
      <c r="AB593" s="44"/>
      <c r="AC593" s="44"/>
      <c r="AD593" s="44"/>
      <c r="AE593" s="44"/>
      <c r="AF593" s="44"/>
      <c r="AG593" s="44"/>
      <c r="AH593" s="44"/>
      <c r="AI593" s="44"/>
      <c r="AJ593" s="44"/>
      <c r="AK593" s="44"/>
    </row>
    <row r="594" ht="14.25" customHeight="1">
      <c r="A594" s="44"/>
      <c r="B594" s="44"/>
      <c r="C594" s="44"/>
      <c r="D594" s="78"/>
      <c r="E594" s="78"/>
      <c r="F594" s="44"/>
      <c r="G594" s="44"/>
      <c r="H594" s="44"/>
      <c r="I594" s="78"/>
      <c r="J594" s="78"/>
      <c r="K594" s="44"/>
      <c r="L594" s="44"/>
      <c r="M594" s="44"/>
      <c r="N594" s="44"/>
      <c r="O594" s="44"/>
      <c r="P594" s="44"/>
      <c r="Q594" s="44"/>
      <c r="R594" s="44"/>
      <c r="S594" s="44"/>
      <c r="T594" s="44"/>
      <c r="U594" s="44"/>
      <c r="V594" s="44"/>
      <c r="W594" s="44"/>
      <c r="X594" s="44"/>
      <c r="Y594" s="78"/>
      <c r="Z594" s="44"/>
      <c r="AA594" s="44"/>
      <c r="AB594" s="44"/>
      <c r="AC594" s="44"/>
      <c r="AD594" s="44"/>
      <c r="AE594" s="44"/>
      <c r="AF594" s="44"/>
      <c r="AG594" s="44"/>
      <c r="AH594" s="44"/>
      <c r="AI594" s="44"/>
      <c r="AJ594" s="44"/>
      <c r="AK594" s="44"/>
    </row>
    <row r="595" ht="14.25" customHeight="1">
      <c r="A595" s="44"/>
      <c r="B595" s="44"/>
      <c r="C595" s="44"/>
      <c r="D595" s="78"/>
      <c r="E595" s="78"/>
      <c r="F595" s="44"/>
      <c r="G595" s="44"/>
      <c r="H595" s="44"/>
      <c r="I595" s="78"/>
      <c r="J595" s="78"/>
      <c r="K595" s="44"/>
      <c r="L595" s="44"/>
      <c r="M595" s="44"/>
      <c r="N595" s="44"/>
      <c r="O595" s="44"/>
      <c r="P595" s="44"/>
      <c r="Q595" s="44"/>
      <c r="R595" s="44"/>
      <c r="S595" s="44"/>
      <c r="T595" s="44"/>
      <c r="U595" s="44"/>
      <c r="V595" s="44"/>
      <c r="W595" s="44"/>
      <c r="X595" s="44"/>
      <c r="Y595" s="78"/>
      <c r="Z595" s="44"/>
      <c r="AA595" s="44"/>
      <c r="AB595" s="44"/>
      <c r="AC595" s="44"/>
      <c r="AD595" s="44"/>
      <c r="AE595" s="44"/>
      <c r="AF595" s="44"/>
      <c r="AG595" s="44"/>
      <c r="AH595" s="44"/>
      <c r="AI595" s="44"/>
      <c r="AJ595" s="44"/>
      <c r="AK595" s="44"/>
    </row>
    <row r="596" ht="14.25" customHeight="1">
      <c r="A596" s="44"/>
      <c r="B596" s="44"/>
      <c r="C596" s="44"/>
      <c r="D596" s="78"/>
      <c r="E596" s="78"/>
      <c r="F596" s="44"/>
      <c r="G596" s="44"/>
      <c r="H596" s="44"/>
      <c r="I596" s="78"/>
      <c r="J596" s="78"/>
      <c r="K596" s="44"/>
      <c r="L596" s="44"/>
      <c r="M596" s="44"/>
      <c r="N596" s="44"/>
      <c r="O596" s="44"/>
      <c r="P596" s="44"/>
      <c r="Q596" s="44"/>
      <c r="R596" s="44"/>
      <c r="S596" s="44"/>
      <c r="T596" s="44"/>
      <c r="U596" s="44"/>
      <c r="V596" s="44"/>
      <c r="W596" s="44"/>
      <c r="X596" s="44"/>
      <c r="Y596" s="78"/>
      <c r="Z596" s="44"/>
      <c r="AA596" s="44"/>
      <c r="AB596" s="44"/>
      <c r="AC596" s="44"/>
      <c r="AD596" s="44"/>
      <c r="AE596" s="44"/>
      <c r="AF596" s="44"/>
      <c r="AG596" s="44"/>
      <c r="AH596" s="44"/>
      <c r="AI596" s="44"/>
      <c r="AJ596" s="44"/>
      <c r="AK596" s="44"/>
    </row>
    <row r="597" ht="14.25" customHeight="1">
      <c r="A597" s="44"/>
      <c r="B597" s="44"/>
      <c r="C597" s="44"/>
      <c r="D597" s="78"/>
      <c r="E597" s="78"/>
      <c r="F597" s="44"/>
      <c r="G597" s="44"/>
      <c r="H597" s="44"/>
      <c r="I597" s="78"/>
      <c r="J597" s="78"/>
      <c r="K597" s="44"/>
      <c r="L597" s="44"/>
      <c r="M597" s="44"/>
      <c r="N597" s="44"/>
      <c r="O597" s="44"/>
      <c r="P597" s="44"/>
      <c r="Q597" s="44"/>
      <c r="R597" s="44"/>
      <c r="S597" s="44"/>
      <c r="T597" s="44"/>
      <c r="U597" s="44"/>
      <c r="V597" s="44"/>
      <c r="W597" s="44"/>
      <c r="X597" s="44"/>
      <c r="Y597" s="78"/>
      <c r="Z597" s="44"/>
      <c r="AA597" s="44"/>
      <c r="AB597" s="44"/>
      <c r="AC597" s="44"/>
      <c r="AD597" s="44"/>
      <c r="AE597" s="44"/>
      <c r="AF597" s="44"/>
      <c r="AG597" s="44"/>
      <c r="AH597" s="44"/>
      <c r="AI597" s="44"/>
      <c r="AJ597" s="44"/>
      <c r="AK597" s="44"/>
    </row>
    <row r="598" ht="14.25" customHeight="1">
      <c r="A598" s="44"/>
      <c r="B598" s="44"/>
      <c r="C598" s="44"/>
      <c r="D598" s="78"/>
      <c r="E598" s="78"/>
      <c r="F598" s="44"/>
      <c r="G598" s="44"/>
      <c r="H598" s="44"/>
      <c r="I598" s="78"/>
      <c r="J598" s="78"/>
      <c r="K598" s="44"/>
      <c r="L598" s="44"/>
      <c r="M598" s="44"/>
      <c r="N598" s="44"/>
      <c r="O598" s="44"/>
      <c r="P598" s="44"/>
      <c r="Q598" s="44"/>
      <c r="R598" s="44"/>
      <c r="S598" s="44"/>
      <c r="T598" s="44"/>
      <c r="U598" s="44"/>
      <c r="V598" s="44"/>
      <c r="W598" s="44"/>
      <c r="X598" s="44"/>
      <c r="Y598" s="78"/>
      <c r="Z598" s="44"/>
      <c r="AA598" s="44"/>
      <c r="AB598" s="44"/>
      <c r="AC598" s="44"/>
      <c r="AD598" s="44"/>
      <c r="AE598" s="44"/>
      <c r="AF598" s="44"/>
      <c r="AG598" s="44"/>
      <c r="AH598" s="44"/>
      <c r="AI598" s="44"/>
      <c r="AJ598" s="44"/>
      <c r="AK598" s="44"/>
    </row>
    <row r="599" ht="14.25" customHeight="1">
      <c r="A599" s="44"/>
      <c r="B599" s="44"/>
      <c r="C599" s="44"/>
      <c r="D599" s="78"/>
      <c r="E599" s="78"/>
      <c r="F599" s="44"/>
      <c r="G599" s="44"/>
      <c r="H599" s="44"/>
      <c r="I599" s="78"/>
      <c r="J599" s="78"/>
      <c r="K599" s="44"/>
      <c r="L599" s="44"/>
      <c r="M599" s="44"/>
      <c r="N599" s="44"/>
      <c r="O599" s="44"/>
      <c r="P599" s="44"/>
      <c r="Q599" s="44"/>
      <c r="R599" s="44"/>
      <c r="S599" s="44"/>
      <c r="T599" s="44"/>
      <c r="U599" s="44"/>
      <c r="V599" s="44"/>
      <c r="W599" s="44"/>
      <c r="X599" s="44"/>
      <c r="Y599" s="78"/>
      <c r="Z599" s="44"/>
      <c r="AA599" s="44"/>
      <c r="AB599" s="44"/>
      <c r="AC599" s="44"/>
      <c r="AD599" s="44"/>
      <c r="AE599" s="44"/>
      <c r="AF599" s="44"/>
      <c r="AG599" s="44"/>
      <c r="AH599" s="44"/>
      <c r="AI599" s="44"/>
      <c r="AJ599" s="44"/>
      <c r="AK599" s="44"/>
    </row>
    <row r="600" ht="14.25" customHeight="1">
      <c r="A600" s="44"/>
      <c r="B600" s="44"/>
      <c r="C600" s="44"/>
      <c r="D600" s="78"/>
      <c r="E600" s="78"/>
      <c r="F600" s="44"/>
      <c r="G600" s="44"/>
      <c r="H600" s="44"/>
      <c r="I600" s="78"/>
      <c r="J600" s="78"/>
      <c r="K600" s="44"/>
      <c r="L600" s="44"/>
      <c r="M600" s="44"/>
      <c r="N600" s="44"/>
      <c r="O600" s="44"/>
      <c r="P600" s="44"/>
      <c r="Q600" s="44"/>
      <c r="R600" s="44"/>
      <c r="S600" s="44"/>
      <c r="T600" s="44"/>
      <c r="U600" s="44"/>
      <c r="V600" s="44"/>
      <c r="W600" s="44"/>
      <c r="X600" s="44"/>
      <c r="Y600" s="78"/>
      <c r="Z600" s="44"/>
      <c r="AA600" s="44"/>
      <c r="AB600" s="44"/>
      <c r="AC600" s="44"/>
      <c r="AD600" s="44"/>
      <c r="AE600" s="44"/>
      <c r="AF600" s="44"/>
      <c r="AG600" s="44"/>
      <c r="AH600" s="44"/>
      <c r="AI600" s="44"/>
      <c r="AJ600" s="44"/>
      <c r="AK600" s="44"/>
    </row>
    <row r="601" ht="14.25" customHeight="1">
      <c r="A601" s="44"/>
      <c r="B601" s="44"/>
      <c r="C601" s="44"/>
      <c r="D601" s="78"/>
      <c r="E601" s="78"/>
      <c r="F601" s="44"/>
      <c r="G601" s="44"/>
      <c r="H601" s="44"/>
      <c r="I601" s="78"/>
      <c r="J601" s="78"/>
      <c r="K601" s="44"/>
      <c r="L601" s="44"/>
      <c r="M601" s="44"/>
      <c r="N601" s="44"/>
      <c r="O601" s="44"/>
      <c r="P601" s="44"/>
      <c r="Q601" s="44"/>
      <c r="R601" s="44"/>
      <c r="S601" s="44"/>
      <c r="T601" s="44"/>
      <c r="U601" s="44"/>
      <c r="V601" s="44"/>
      <c r="W601" s="44"/>
      <c r="X601" s="44"/>
      <c r="Y601" s="78"/>
      <c r="Z601" s="44"/>
      <c r="AA601" s="44"/>
      <c r="AB601" s="44"/>
      <c r="AC601" s="44"/>
      <c r="AD601" s="44"/>
      <c r="AE601" s="44"/>
      <c r="AF601" s="44"/>
      <c r="AG601" s="44"/>
      <c r="AH601" s="44"/>
      <c r="AI601" s="44"/>
      <c r="AJ601" s="44"/>
      <c r="AK601" s="44"/>
    </row>
    <row r="602" ht="14.25" customHeight="1">
      <c r="A602" s="44"/>
      <c r="B602" s="44"/>
      <c r="C602" s="44"/>
      <c r="D602" s="78"/>
      <c r="E602" s="78"/>
      <c r="F602" s="44"/>
      <c r="G602" s="44"/>
      <c r="H602" s="44"/>
      <c r="I602" s="78"/>
      <c r="J602" s="78"/>
      <c r="K602" s="44"/>
      <c r="L602" s="44"/>
      <c r="M602" s="44"/>
      <c r="N602" s="44"/>
      <c r="O602" s="44"/>
      <c r="P602" s="44"/>
      <c r="Q602" s="44"/>
      <c r="R602" s="44"/>
      <c r="S602" s="44"/>
      <c r="T602" s="44"/>
      <c r="U602" s="44"/>
      <c r="V602" s="44"/>
      <c r="W602" s="44"/>
      <c r="X602" s="44"/>
      <c r="Y602" s="78"/>
      <c r="Z602" s="44"/>
      <c r="AA602" s="44"/>
      <c r="AB602" s="44"/>
      <c r="AC602" s="44"/>
      <c r="AD602" s="44"/>
      <c r="AE602" s="44"/>
      <c r="AF602" s="44"/>
      <c r="AG602" s="44"/>
      <c r="AH602" s="44"/>
      <c r="AI602" s="44"/>
      <c r="AJ602" s="44"/>
      <c r="AK602" s="44"/>
    </row>
    <row r="603" ht="14.25" customHeight="1">
      <c r="A603" s="44"/>
      <c r="B603" s="44"/>
      <c r="C603" s="44"/>
      <c r="D603" s="78"/>
      <c r="E603" s="78"/>
      <c r="F603" s="44"/>
      <c r="G603" s="44"/>
      <c r="H603" s="44"/>
      <c r="I603" s="78"/>
      <c r="J603" s="78"/>
      <c r="K603" s="44"/>
      <c r="L603" s="44"/>
      <c r="M603" s="44"/>
      <c r="N603" s="44"/>
      <c r="O603" s="44"/>
      <c r="P603" s="44"/>
      <c r="Q603" s="44"/>
      <c r="R603" s="44"/>
      <c r="S603" s="44"/>
      <c r="T603" s="44"/>
      <c r="U603" s="44"/>
      <c r="V603" s="44"/>
      <c r="W603" s="44"/>
      <c r="X603" s="44"/>
      <c r="Y603" s="78"/>
      <c r="Z603" s="44"/>
      <c r="AA603" s="44"/>
      <c r="AB603" s="44"/>
      <c r="AC603" s="44"/>
      <c r="AD603" s="44"/>
      <c r="AE603" s="44"/>
      <c r="AF603" s="44"/>
      <c r="AG603" s="44"/>
      <c r="AH603" s="44"/>
      <c r="AI603" s="44"/>
      <c r="AJ603" s="44"/>
      <c r="AK603" s="44"/>
    </row>
    <row r="604" ht="14.25" customHeight="1">
      <c r="A604" s="44"/>
      <c r="B604" s="44"/>
      <c r="C604" s="44"/>
      <c r="D604" s="78"/>
      <c r="E604" s="78"/>
      <c r="F604" s="44"/>
      <c r="G604" s="44"/>
      <c r="H604" s="44"/>
      <c r="I604" s="78"/>
      <c r="J604" s="78"/>
      <c r="K604" s="44"/>
      <c r="L604" s="44"/>
      <c r="M604" s="44"/>
      <c r="N604" s="44"/>
      <c r="O604" s="44"/>
      <c r="P604" s="44"/>
      <c r="Q604" s="44"/>
      <c r="R604" s="44"/>
      <c r="S604" s="44"/>
      <c r="T604" s="44"/>
      <c r="U604" s="44"/>
      <c r="V604" s="44"/>
      <c r="W604" s="44"/>
      <c r="X604" s="44"/>
      <c r="Y604" s="78"/>
      <c r="Z604" s="44"/>
      <c r="AA604" s="44"/>
      <c r="AB604" s="44"/>
      <c r="AC604" s="44"/>
      <c r="AD604" s="44"/>
      <c r="AE604" s="44"/>
      <c r="AF604" s="44"/>
      <c r="AG604" s="44"/>
      <c r="AH604" s="44"/>
      <c r="AI604" s="44"/>
      <c r="AJ604" s="44"/>
      <c r="AK604" s="44"/>
    </row>
    <row r="605" ht="14.25" customHeight="1">
      <c r="A605" s="44"/>
      <c r="B605" s="44"/>
      <c r="C605" s="44"/>
      <c r="D605" s="78"/>
      <c r="E605" s="78"/>
      <c r="F605" s="44"/>
      <c r="G605" s="44"/>
      <c r="H605" s="44"/>
      <c r="I605" s="78"/>
      <c r="J605" s="78"/>
      <c r="K605" s="44"/>
      <c r="L605" s="44"/>
      <c r="M605" s="44"/>
      <c r="N605" s="44"/>
      <c r="O605" s="44"/>
      <c r="P605" s="44"/>
      <c r="Q605" s="44"/>
      <c r="R605" s="44"/>
      <c r="S605" s="44"/>
      <c r="T605" s="44"/>
      <c r="U605" s="44"/>
      <c r="V605" s="44"/>
      <c r="W605" s="44"/>
      <c r="X605" s="44"/>
      <c r="Y605" s="78"/>
      <c r="Z605" s="44"/>
      <c r="AA605" s="44"/>
      <c r="AB605" s="44"/>
      <c r="AC605" s="44"/>
      <c r="AD605" s="44"/>
      <c r="AE605" s="44"/>
      <c r="AF605" s="44"/>
      <c r="AG605" s="44"/>
      <c r="AH605" s="44"/>
      <c r="AI605" s="44"/>
      <c r="AJ605" s="44"/>
      <c r="AK605" s="44"/>
    </row>
    <row r="606" ht="14.25" customHeight="1">
      <c r="A606" s="44"/>
      <c r="B606" s="44"/>
      <c r="C606" s="44"/>
      <c r="D606" s="78"/>
      <c r="E606" s="78"/>
      <c r="F606" s="44"/>
      <c r="G606" s="44"/>
      <c r="H606" s="44"/>
      <c r="I606" s="78"/>
      <c r="J606" s="78"/>
      <c r="K606" s="44"/>
      <c r="L606" s="44"/>
      <c r="M606" s="44"/>
      <c r="N606" s="44"/>
      <c r="O606" s="44"/>
      <c r="P606" s="44"/>
      <c r="Q606" s="44"/>
      <c r="R606" s="44"/>
      <c r="S606" s="44"/>
      <c r="T606" s="44"/>
      <c r="U606" s="44"/>
      <c r="V606" s="44"/>
      <c r="W606" s="44"/>
      <c r="X606" s="44"/>
      <c r="Y606" s="78"/>
      <c r="Z606" s="44"/>
      <c r="AA606" s="44"/>
      <c r="AB606" s="44"/>
      <c r="AC606" s="44"/>
      <c r="AD606" s="44"/>
      <c r="AE606" s="44"/>
      <c r="AF606" s="44"/>
      <c r="AG606" s="44"/>
      <c r="AH606" s="44"/>
      <c r="AI606" s="44"/>
      <c r="AJ606" s="44"/>
      <c r="AK606" s="44"/>
    </row>
    <row r="607" ht="14.25" customHeight="1">
      <c r="A607" s="44"/>
      <c r="B607" s="44"/>
      <c r="C607" s="44"/>
      <c r="D607" s="78"/>
      <c r="E607" s="78"/>
      <c r="F607" s="44"/>
      <c r="G607" s="44"/>
      <c r="H607" s="44"/>
      <c r="I607" s="78"/>
      <c r="J607" s="78"/>
      <c r="K607" s="44"/>
      <c r="L607" s="44"/>
      <c r="M607" s="44"/>
      <c r="N607" s="44"/>
      <c r="O607" s="44"/>
      <c r="P607" s="44"/>
      <c r="Q607" s="44"/>
      <c r="R607" s="44"/>
      <c r="S607" s="44"/>
      <c r="T607" s="44"/>
      <c r="U607" s="44"/>
      <c r="V607" s="44"/>
      <c r="W607" s="44"/>
      <c r="X607" s="44"/>
      <c r="Y607" s="78"/>
      <c r="Z607" s="44"/>
      <c r="AA607" s="44"/>
      <c r="AB607" s="44"/>
      <c r="AC607" s="44"/>
      <c r="AD607" s="44"/>
      <c r="AE607" s="44"/>
      <c r="AF607" s="44"/>
      <c r="AG607" s="44"/>
      <c r="AH607" s="44"/>
      <c r="AI607" s="44"/>
      <c r="AJ607" s="44"/>
      <c r="AK607" s="44"/>
    </row>
    <row r="608" ht="14.25" customHeight="1">
      <c r="A608" s="44"/>
      <c r="B608" s="44"/>
      <c r="C608" s="44"/>
      <c r="D608" s="78"/>
      <c r="E608" s="78"/>
      <c r="F608" s="44"/>
      <c r="G608" s="44"/>
      <c r="H608" s="44"/>
      <c r="I608" s="78"/>
      <c r="J608" s="78"/>
      <c r="K608" s="44"/>
      <c r="L608" s="44"/>
      <c r="M608" s="44"/>
      <c r="N608" s="44"/>
      <c r="O608" s="44"/>
      <c r="P608" s="44"/>
      <c r="Q608" s="44"/>
      <c r="R608" s="44"/>
      <c r="S608" s="44"/>
      <c r="T608" s="44"/>
      <c r="U608" s="44"/>
      <c r="V608" s="44"/>
      <c r="W608" s="44"/>
      <c r="X608" s="44"/>
      <c r="Y608" s="78"/>
      <c r="Z608" s="44"/>
      <c r="AA608" s="44"/>
      <c r="AB608" s="44"/>
      <c r="AC608" s="44"/>
      <c r="AD608" s="44"/>
      <c r="AE608" s="44"/>
      <c r="AF608" s="44"/>
      <c r="AG608" s="44"/>
      <c r="AH608" s="44"/>
      <c r="AI608" s="44"/>
      <c r="AJ608" s="44"/>
      <c r="AK608" s="44"/>
    </row>
    <row r="609" ht="14.25" customHeight="1">
      <c r="A609" s="44"/>
      <c r="B609" s="44"/>
      <c r="C609" s="44"/>
      <c r="D609" s="78"/>
      <c r="E609" s="78"/>
      <c r="F609" s="44"/>
      <c r="G609" s="44"/>
      <c r="H609" s="44"/>
      <c r="I609" s="78"/>
      <c r="J609" s="78"/>
      <c r="K609" s="44"/>
      <c r="L609" s="44"/>
      <c r="M609" s="44"/>
      <c r="N609" s="44"/>
      <c r="O609" s="44"/>
      <c r="P609" s="44"/>
      <c r="Q609" s="44"/>
      <c r="R609" s="44"/>
      <c r="S609" s="44"/>
      <c r="T609" s="44"/>
      <c r="U609" s="44"/>
      <c r="V609" s="44"/>
      <c r="W609" s="44"/>
      <c r="X609" s="44"/>
      <c r="Y609" s="78"/>
      <c r="Z609" s="44"/>
      <c r="AA609" s="44"/>
      <c r="AB609" s="44"/>
      <c r="AC609" s="44"/>
      <c r="AD609" s="44"/>
      <c r="AE609" s="44"/>
      <c r="AF609" s="44"/>
      <c r="AG609" s="44"/>
      <c r="AH609" s="44"/>
      <c r="AI609" s="44"/>
      <c r="AJ609" s="44"/>
      <c r="AK609" s="44"/>
    </row>
    <row r="610" ht="14.25" customHeight="1">
      <c r="A610" s="44"/>
      <c r="B610" s="44"/>
      <c r="C610" s="44"/>
      <c r="D610" s="78"/>
      <c r="E610" s="78"/>
      <c r="F610" s="44"/>
      <c r="G610" s="44"/>
      <c r="H610" s="44"/>
      <c r="I610" s="78"/>
      <c r="J610" s="78"/>
      <c r="K610" s="44"/>
      <c r="L610" s="44"/>
      <c r="M610" s="44"/>
      <c r="N610" s="44"/>
      <c r="O610" s="44"/>
      <c r="P610" s="44"/>
      <c r="Q610" s="44"/>
      <c r="R610" s="44"/>
      <c r="S610" s="44"/>
      <c r="T610" s="44"/>
      <c r="U610" s="44"/>
      <c r="V610" s="44"/>
      <c r="W610" s="44"/>
      <c r="X610" s="44"/>
      <c r="Y610" s="78"/>
      <c r="Z610" s="44"/>
      <c r="AA610" s="44"/>
      <c r="AB610" s="44"/>
      <c r="AC610" s="44"/>
      <c r="AD610" s="44"/>
      <c r="AE610" s="44"/>
      <c r="AF610" s="44"/>
      <c r="AG610" s="44"/>
      <c r="AH610" s="44"/>
      <c r="AI610" s="44"/>
      <c r="AJ610" s="44"/>
      <c r="AK610" s="44"/>
    </row>
    <row r="611" ht="14.25" customHeight="1">
      <c r="A611" s="44"/>
      <c r="B611" s="44"/>
      <c r="C611" s="44"/>
      <c r="D611" s="78"/>
      <c r="E611" s="78"/>
      <c r="F611" s="44"/>
      <c r="G611" s="44"/>
      <c r="H611" s="44"/>
      <c r="I611" s="78"/>
      <c r="J611" s="78"/>
      <c r="K611" s="44"/>
      <c r="L611" s="44"/>
      <c r="M611" s="44"/>
      <c r="N611" s="44"/>
      <c r="O611" s="44"/>
      <c r="P611" s="44"/>
      <c r="Q611" s="44"/>
      <c r="R611" s="44"/>
      <c r="S611" s="44"/>
      <c r="T611" s="44"/>
      <c r="U611" s="44"/>
      <c r="V611" s="44"/>
      <c r="W611" s="44"/>
      <c r="X611" s="44"/>
      <c r="Y611" s="78"/>
      <c r="Z611" s="44"/>
      <c r="AA611" s="44"/>
      <c r="AB611" s="44"/>
      <c r="AC611" s="44"/>
      <c r="AD611" s="44"/>
      <c r="AE611" s="44"/>
      <c r="AF611" s="44"/>
      <c r="AG611" s="44"/>
      <c r="AH611" s="44"/>
      <c r="AI611" s="44"/>
      <c r="AJ611" s="44"/>
      <c r="AK611" s="44"/>
    </row>
    <row r="612" ht="14.25" customHeight="1">
      <c r="A612" s="44"/>
      <c r="B612" s="44"/>
      <c r="C612" s="44"/>
      <c r="D612" s="78"/>
      <c r="E612" s="78"/>
      <c r="F612" s="44"/>
      <c r="G612" s="44"/>
      <c r="H612" s="44"/>
      <c r="I612" s="78"/>
      <c r="J612" s="78"/>
      <c r="K612" s="44"/>
      <c r="L612" s="44"/>
      <c r="M612" s="44"/>
      <c r="N612" s="44"/>
      <c r="O612" s="44"/>
      <c r="P612" s="44"/>
      <c r="Q612" s="44"/>
      <c r="R612" s="44"/>
      <c r="S612" s="44"/>
      <c r="T612" s="44"/>
      <c r="U612" s="44"/>
      <c r="V612" s="44"/>
      <c r="W612" s="44"/>
      <c r="X612" s="44"/>
      <c r="Y612" s="78"/>
      <c r="Z612" s="44"/>
      <c r="AA612" s="44"/>
      <c r="AB612" s="44"/>
      <c r="AC612" s="44"/>
      <c r="AD612" s="44"/>
      <c r="AE612" s="44"/>
      <c r="AF612" s="44"/>
      <c r="AG612" s="44"/>
      <c r="AH612" s="44"/>
      <c r="AI612" s="44"/>
      <c r="AJ612" s="44"/>
      <c r="AK612" s="44"/>
    </row>
    <row r="613" ht="14.25" customHeight="1">
      <c r="A613" s="44"/>
      <c r="B613" s="44"/>
      <c r="C613" s="44"/>
      <c r="D613" s="78"/>
      <c r="E613" s="78"/>
      <c r="F613" s="44"/>
      <c r="G613" s="44"/>
      <c r="H613" s="44"/>
      <c r="I613" s="78"/>
      <c r="J613" s="78"/>
      <c r="K613" s="44"/>
      <c r="L613" s="44"/>
      <c r="M613" s="44"/>
      <c r="N613" s="44"/>
      <c r="O613" s="44"/>
      <c r="P613" s="44"/>
      <c r="Q613" s="44"/>
      <c r="R613" s="44"/>
      <c r="S613" s="44"/>
      <c r="T613" s="44"/>
      <c r="U613" s="44"/>
      <c r="V613" s="44"/>
      <c r="W613" s="44"/>
      <c r="X613" s="44"/>
      <c r="Y613" s="78"/>
      <c r="Z613" s="44"/>
      <c r="AA613" s="44"/>
      <c r="AB613" s="44"/>
      <c r="AC613" s="44"/>
      <c r="AD613" s="44"/>
      <c r="AE613" s="44"/>
      <c r="AF613" s="44"/>
      <c r="AG613" s="44"/>
      <c r="AH613" s="44"/>
      <c r="AI613" s="44"/>
      <c r="AJ613" s="44"/>
      <c r="AK613" s="44"/>
    </row>
    <row r="614" ht="14.25" customHeight="1">
      <c r="A614" s="44"/>
      <c r="B614" s="44"/>
      <c r="C614" s="44"/>
      <c r="D614" s="78"/>
      <c r="E614" s="78"/>
      <c r="F614" s="44"/>
      <c r="G614" s="44"/>
      <c r="H614" s="44"/>
      <c r="I614" s="78"/>
      <c r="J614" s="78"/>
      <c r="K614" s="44"/>
      <c r="L614" s="44"/>
      <c r="M614" s="44"/>
      <c r="N614" s="44"/>
      <c r="O614" s="44"/>
      <c r="P614" s="44"/>
      <c r="Q614" s="44"/>
      <c r="R614" s="44"/>
      <c r="S614" s="44"/>
      <c r="T614" s="44"/>
      <c r="U614" s="44"/>
      <c r="V614" s="44"/>
      <c r="W614" s="44"/>
      <c r="X614" s="44"/>
      <c r="Y614" s="78"/>
      <c r="Z614" s="44"/>
      <c r="AA614" s="44"/>
      <c r="AB614" s="44"/>
      <c r="AC614" s="44"/>
      <c r="AD614" s="44"/>
      <c r="AE614" s="44"/>
      <c r="AF614" s="44"/>
      <c r="AG614" s="44"/>
      <c r="AH614" s="44"/>
      <c r="AI614" s="44"/>
      <c r="AJ614" s="44"/>
      <c r="AK614" s="44"/>
    </row>
    <row r="615" ht="14.25" customHeight="1">
      <c r="A615" s="44"/>
      <c r="B615" s="44"/>
      <c r="C615" s="44"/>
      <c r="D615" s="78"/>
      <c r="E615" s="78"/>
      <c r="F615" s="44"/>
      <c r="G615" s="44"/>
      <c r="H615" s="44"/>
      <c r="I615" s="78"/>
      <c r="J615" s="78"/>
      <c r="K615" s="44"/>
      <c r="L615" s="44"/>
      <c r="M615" s="44"/>
      <c r="N615" s="44"/>
      <c r="O615" s="44"/>
      <c r="P615" s="44"/>
      <c r="Q615" s="44"/>
      <c r="R615" s="44"/>
      <c r="S615" s="44"/>
      <c r="T615" s="44"/>
      <c r="U615" s="44"/>
      <c r="V615" s="44"/>
      <c r="W615" s="44"/>
      <c r="X615" s="44"/>
      <c r="Y615" s="78"/>
      <c r="Z615" s="44"/>
      <c r="AA615" s="44"/>
      <c r="AB615" s="44"/>
      <c r="AC615" s="44"/>
      <c r="AD615" s="44"/>
      <c r="AE615" s="44"/>
      <c r="AF615" s="44"/>
      <c r="AG615" s="44"/>
      <c r="AH615" s="44"/>
      <c r="AI615" s="44"/>
      <c r="AJ615" s="44"/>
      <c r="AK615" s="44"/>
    </row>
    <row r="616" ht="14.25" customHeight="1">
      <c r="A616" s="44"/>
      <c r="B616" s="44"/>
      <c r="C616" s="44"/>
      <c r="D616" s="78"/>
      <c r="E616" s="78"/>
      <c r="F616" s="44"/>
      <c r="G616" s="44"/>
      <c r="H616" s="44"/>
      <c r="I616" s="78"/>
      <c r="J616" s="78"/>
      <c r="K616" s="44"/>
      <c r="L616" s="44"/>
      <c r="M616" s="44"/>
      <c r="N616" s="44"/>
      <c r="O616" s="44"/>
      <c r="P616" s="44"/>
      <c r="Q616" s="44"/>
      <c r="R616" s="44"/>
      <c r="S616" s="44"/>
      <c r="T616" s="44"/>
      <c r="U616" s="44"/>
      <c r="V616" s="44"/>
      <c r="W616" s="44"/>
      <c r="X616" s="44"/>
      <c r="Y616" s="78"/>
      <c r="Z616" s="44"/>
      <c r="AA616" s="44"/>
      <c r="AB616" s="44"/>
      <c r="AC616" s="44"/>
      <c r="AD616" s="44"/>
      <c r="AE616" s="44"/>
      <c r="AF616" s="44"/>
      <c r="AG616" s="44"/>
      <c r="AH616" s="44"/>
      <c r="AI616" s="44"/>
      <c r="AJ616" s="44"/>
      <c r="AK616" s="44"/>
    </row>
    <row r="617" ht="14.25" customHeight="1">
      <c r="A617" s="44"/>
      <c r="B617" s="44"/>
      <c r="C617" s="44"/>
      <c r="D617" s="78"/>
      <c r="E617" s="78"/>
      <c r="F617" s="44"/>
      <c r="G617" s="44"/>
      <c r="H617" s="44"/>
      <c r="I617" s="78"/>
      <c r="J617" s="78"/>
      <c r="K617" s="44"/>
      <c r="L617" s="44"/>
      <c r="M617" s="44"/>
      <c r="N617" s="44"/>
      <c r="O617" s="44"/>
      <c r="P617" s="44"/>
      <c r="Q617" s="44"/>
      <c r="R617" s="44"/>
      <c r="S617" s="44"/>
      <c r="T617" s="44"/>
      <c r="U617" s="44"/>
      <c r="V617" s="44"/>
      <c r="W617" s="44"/>
      <c r="X617" s="44"/>
      <c r="Y617" s="78"/>
      <c r="Z617" s="44"/>
      <c r="AA617" s="44"/>
      <c r="AB617" s="44"/>
      <c r="AC617" s="44"/>
      <c r="AD617" s="44"/>
      <c r="AE617" s="44"/>
      <c r="AF617" s="44"/>
      <c r="AG617" s="44"/>
      <c r="AH617" s="44"/>
      <c r="AI617" s="44"/>
      <c r="AJ617" s="44"/>
      <c r="AK617" s="44"/>
    </row>
    <row r="618" ht="14.25" customHeight="1">
      <c r="A618" s="44"/>
      <c r="B618" s="44"/>
      <c r="C618" s="44"/>
      <c r="D618" s="78"/>
      <c r="E618" s="78"/>
      <c r="F618" s="44"/>
      <c r="G618" s="44"/>
      <c r="H618" s="44"/>
      <c r="I618" s="78"/>
      <c r="J618" s="78"/>
      <c r="K618" s="44"/>
      <c r="L618" s="44"/>
      <c r="M618" s="44"/>
      <c r="N618" s="44"/>
      <c r="O618" s="44"/>
      <c r="P618" s="44"/>
      <c r="Q618" s="44"/>
      <c r="R618" s="44"/>
      <c r="S618" s="44"/>
      <c r="T618" s="44"/>
      <c r="U618" s="44"/>
      <c r="V618" s="44"/>
      <c r="W618" s="44"/>
      <c r="X618" s="44"/>
      <c r="Y618" s="78"/>
      <c r="Z618" s="44"/>
      <c r="AA618" s="44"/>
      <c r="AB618" s="44"/>
      <c r="AC618" s="44"/>
      <c r="AD618" s="44"/>
      <c r="AE618" s="44"/>
      <c r="AF618" s="44"/>
      <c r="AG618" s="44"/>
      <c r="AH618" s="44"/>
      <c r="AI618" s="44"/>
      <c r="AJ618" s="44"/>
      <c r="AK618" s="44"/>
    </row>
    <row r="619" ht="14.25" customHeight="1">
      <c r="A619" s="44"/>
      <c r="B619" s="44"/>
      <c r="C619" s="44"/>
      <c r="D619" s="78"/>
      <c r="E619" s="78"/>
      <c r="F619" s="44"/>
      <c r="G619" s="44"/>
      <c r="H619" s="44"/>
      <c r="I619" s="78"/>
      <c r="J619" s="78"/>
      <c r="K619" s="44"/>
      <c r="L619" s="44"/>
      <c r="M619" s="44"/>
      <c r="N619" s="44"/>
      <c r="O619" s="44"/>
      <c r="P619" s="44"/>
      <c r="Q619" s="44"/>
      <c r="R619" s="44"/>
      <c r="S619" s="44"/>
      <c r="T619" s="44"/>
      <c r="U619" s="44"/>
      <c r="V619" s="44"/>
      <c r="W619" s="44"/>
      <c r="X619" s="44"/>
      <c r="Y619" s="78"/>
      <c r="Z619" s="44"/>
      <c r="AA619" s="44"/>
      <c r="AB619" s="44"/>
      <c r="AC619" s="44"/>
      <c r="AD619" s="44"/>
      <c r="AE619" s="44"/>
      <c r="AF619" s="44"/>
      <c r="AG619" s="44"/>
      <c r="AH619" s="44"/>
      <c r="AI619" s="44"/>
      <c r="AJ619" s="44"/>
      <c r="AK619" s="44"/>
    </row>
    <row r="620" ht="14.25" customHeight="1">
      <c r="A620" s="44"/>
      <c r="B620" s="44"/>
      <c r="C620" s="44"/>
      <c r="D620" s="78"/>
      <c r="E620" s="78"/>
      <c r="F620" s="44"/>
      <c r="G620" s="44"/>
      <c r="H620" s="44"/>
      <c r="I620" s="78"/>
      <c r="J620" s="78"/>
      <c r="K620" s="44"/>
      <c r="L620" s="44"/>
      <c r="M620" s="44"/>
      <c r="N620" s="44"/>
      <c r="O620" s="44"/>
      <c r="P620" s="44"/>
      <c r="Q620" s="44"/>
      <c r="R620" s="44"/>
      <c r="S620" s="44"/>
      <c r="T620" s="44"/>
      <c r="U620" s="44"/>
      <c r="V620" s="44"/>
      <c r="W620" s="44"/>
      <c r="X620" s="44"/>
      <c r="Y620" s="78"/>
      <c r="Z620" s="44"/>
      <c r="AA620" s="44"/>
      <c r="AB620" s="44"/>
      <c r="AC620" s="44"/>
      <c r="AD620" s="44"/>
      <c r="AE620" s="44"/>
      <c r="AF620" s="44"/>
      <c r="AG620" s="44"/>
      <c r="AH620" s="44"/>
      <c r="AI620" s="44"/>
      <c r="AJ620" s="44"/>
      <c r="AK620" s="44"/>
    </row>
    <row r="621" ht="14.25" customHeight="1">
      <c r="A621" s="44"/>
      <c r="B621" s="44"/>
      <c r="C621" s="44"/>
      <c r="D621" s="78"/>
      <c r="E621" s="78"/>
      <c r="F621" s="44"/>
      <c r="G621" s="44"/>
      <c r="H621" s="44"/>
      <c r="I621" s="78"/>
      <c r="J621" s="78"/>
      <c r="K621" s="44"/>
      <c r="L621" s="44"/>
      <c r="M621" s="44"/>
      <c r="N621" s="44"/>
      <c r="O621" s="44"/>
      <c r="P621" s="44"/>
      <c r="Q621" s="44"/>
      <c r="R621" s="44"/>
      <c r="S621" s="44"/>
      <c r="T621" s="44"/>
      <c r="U621" s="44"/>
      <c r="V621" s="44"/>
      <c r="W621" s="44"/>
      <c r="X621" s="44"/>
      <c r="Y621" s="78"/>
      <c r="Z621" s="44"/>
      <c r="AA621" s="44"/>
      <c r="AB621" s="44"/>
      <c r="AC621" s="44"/>
      <c r="AD621" s="44"/>
      <c r="AE621" s="44"/>
      <c r="AF621" s="44"/>
      <c r="AG621" s="44"/>
      <c r="AH621" s="44"/>
      <c r="AI621" s="44"/>
      <c r="AJ621" s="44"/>
      <c r="AK621" s="44"/>
    </row>
    <row r="622" ht="14.25" customHeight="1">
      <c r="A622" s="44"/>
      <c r="B622" s="44"/>
      <c r="C622" s="44"/>
      <c r="D622" s="78"/>
      <c r="E622" s="78"/>
      <c r="F622" s="44"/>
      <c r="G622" s="44"/>
      <c r="H622" s="44"/>
      <c r="I622" s="78"/>
      <c r="J622" s="78"/>
      <c r="K622" s="44"/>
      <c r="L622" s="44"/>
      <c r="M622" s="44"/>
      <c r="N622" s="44"/>
      <c r="O622" s="44"/>
      <c r="P622" s="44"/>
      <c r="Q622" s="44"/>
      <c r="R622" s="44"/>
      <c r="S622" s="44"/>
      <c r="T622" s="44"/>
      <c r="U622" s="44"/>
      <c r="V622" s="44"/>
      <c r="W622" s="44"/>
      <c r="X622" s="44"/>
      <c r="Y622" s="78"/>
      <c r="Z622" s="44"/>
      <c r="AA622" s="44"/>
      <c r="AB622" s="44"/>
      <c r="AC622" s="44"/>
      <c r="AD622" s="44"/>
      <c r="AE622" s="44"/>
      <c r="AF622" s="44"/>
      <c r="AG622" s="44"/>
      <c r="AH622" s="44"/>
      <c r="AI622" s="44"/>
      <c r="AJ622" s="44"/>
      <c r="AK622" s="44"/>
    </row>
    <row r="623" ht="14.25" customHeight="1">
      <c r="A623" s="44"/>
      <c r="B623" s="44"/>
      <c r="C623" s="44"/>
      <c r="D623" s="78"/>
      <c r="E623" s="78"/>
      <c r="F623" s="44"/>
      <c r="G623" s="44"/>
      <c r="H623" s="44"/>
      <c r="I623" s="78"/>
      <c r="J623" s="78"/>
      <c r="K623" s="44"/>
      <c r="L623" s="44"/>
      <c r="M623" s="44"/>
      <c r="N623" s="44"/>
      <c r="O623" s="44"/>
      <c r="P623" s="44"/>
      <c r="Q623" s="44"/>
      <c r="R623" s="44"/>
      <c r="S623" s="44"/>
      <c r="T623" s="44"/>
      <c r="U623" s="44"/>
      <c r="V623" s="44"/>
      <c r="W623" s="44"/>
      <c r="X623" s="44"/>
      <c r="Y623" s="78"/>
      <c r="Z623" s="44"/>
      <c r="AA623" s="44"/>
      <c r="AB623" s="44"/>
      <c r="AC623" s="44"/>
      <c r="AD623" s="44"/>
      <c r="AE623" s="44"/>
      <c r="AF623" s="44"/>
      <c r="AG623" s="44"/>
      <c r="AH623" s="44"/>
      <c r="AI623" s="44"/>
      <c r="AJ623" s="44"/>
      <c r="AK623" s="44"/>
    </row>
    <row r="624" ht="14.25" customHeight="1">
      <c r="A624" s="44"/>
      <c r="B624" s="44"/>
      <c r="C624" s="44"/>
      <c r="D624" s="78"/>
      <c r="E624" s="78"/>
      <c r="F624" s="44"/>
      <c r="G624" s="44"/>
      <c r="H624" s="44"/>
      <c r="I624" s="78"/>
      <c r="J624" s="78"/>
      <c r="K624" s="44"/>
      <c r="L624" s="44"/>
      <c r="M624" s="44"/>
      <c r="N624" s="44"/>
      <c r="O624" s="44"/>
      <c r="P624" s="44"/>
      <c r="Q624" s="44"/>
      <c r="R624" s="44"/>
      <c r="S624" s="44"/>
      <c r="T624" s="44"/>
      <c r="U624" s="44"/>
      <c r="V624" s="44"/>
      <c r="W624" s="44"/>
      <c r="X624" s="44"/>
      <c r="Y624" s="78"/>
      <c r="Z624" s="44"/>
      <c r="AA624" s="44"/>
      <c r="AB624" s="44"/>
      <c r="AC624" s="44"/>
      <c r="AD624" s="44"/>
      <c r="AE624" s="44"/>
      <c r="AF624" s="44"/>
      <c r="AG624" s="44"/>
      <c r="AH624" s="44"/>
      <c r="AI624" s="44"/>
      <c r="AJ624" s="44"/>
      <c r="AK624" s="44"/>
    </row>
    <row r="625" ht="14.25" customHeight="1">
      <c r="A625" s="44"/>
      <c r="B625" s="44"/>
      <c r="C625" s="44"/>
      <c r="D625" s="78"/>
      <c r="E625" s="78"/>
      <c r="F625" s="44"/>
      <c r="G625" s="44"/>
      <c r="H625" s="44"/>
      <c r="I625" s="78"/>
      <c r="J625" s="78"/>
      <c r="K625" s="44"/>
      <c r="L625" s="44"/>
      <c r="M625" s="44"/>
      <c r="N625" s="44"/>
      <c r="O625" s="44"/>
      <c r="P625" s="44"/>
      <c r="Q625" s="44"/>
      <c r="R625" s="44"/>
      <c r="S625" s="44"/>
      <c r="T625" s="44"/>
      <c r="U625" s="44"/>
      <c r="V625" s="44"/>
      <c r="W625" s="44"/>
      <c r="X625" s="44"/>
      <c r="Y625" s="78"/>
      <c r="Z625" s="44"/>
      <c r="AA625" s="44"/>
      <c r="AB625" s="44"/>
      <c r="AC625" s="44"/>
      <c r="AD625" s="44"/>
      <c r="AE625" s="44"/>
      <c r="AF625" s="44"/>
      <c r="AG625" s="44"/>
      <c r="AH625" s="44"/>
      <c r="AI625" s="44"/>
      <c r="AJ625" s="44"/>
      <c r="AK625" s="44"/>
    </row>
    <row r="626" ht="14.25" customHeight="1">
      <c r="A626" s="44"/>
      <c r="B626" s="44"/>
      <c r="C626" s="44"/>
      <c r="D626" s="78"/>
      <c r="E626" s="78"/>
      <c r="F626" s="44"/>
      <c r="G626" s="44"/>
      <c r="H626" s="44"/>
      <c r="I626" s="78"/>
      <c r="J626" s="78"/>
      <c r="K626" s="44"/>
      <c r="L626" s="44"/>
      <c r="M626" s="44"/>
      <c r="N626" s="44"/>
      <c r="O626" s="44"/>
      <c r="P626" s="44"/>
      <c r="Q626" s="44"/>
      <c r="R626" s="44"/>
      <c r="S626" s="44"/>
      <c r="T626" s="44"/>
      <c r="U626" s="44"/>
      <c r="V626" s="44"/>
      <c r="W626" s="44"/>
      <c r="X626" s="44"/>
      <c r="Y626" s="78"/>
      <c r="Z626" s="44"/>
      <c r="AA626" s="44"/>
      <c r="AB626" s="44"/>
      <c r="AC626" s="44"/>
      <c r="AD626" s="44"/>
      <c r="AE626" s="44"/>
      <c r="AF626" s="44"/>
      <c r="AG626" s="44"/>
      <c r="AH626" s="44"/>
      <c r="AI626" s="44"/>
      <c r="AJ626" s="44"/>
      <c r="AK626" s="44"/>
    </row>
    <row r="627" ht="14.25" customHeight="1">
      <c r="A627" s="44"/>
      <c r="B627" s="44"/>
      <c r="C627" s="44"/>
      <c r="D627" s="78"/>
      <c r="E627" s="78"/>
      <c r="F627" s="44"/>
      <c r="G627" s="44"/>
      <c r="H627" s="44"/>
      <c r="I627" s="78"/>
      <c r="J627" s="78"/>
      <c r="K627" s="44"/>
      <c r="L627" s="44"/>
      <c r="M627" s="44"/>
      <c r="N627" s="44"/>
      <c r="O627" s="44"/>
      <c r="P627" s="44"/>
      <c r="Q627" s="44"/>
      <c r="R627" s="44"/>
      <c r="S627" s="44"/>
      <c r="T627" s="44"/>
      <c r="U627" s="44"/>
      <c r="V627" s="44"/>
      <c r="W627" s="44"/>
      <c r="X627" s="44"/>
      <c r="Y627" s="78"/>
      <c r="Z627" s="44"/>
      <c r="AA627" s="44"/>
      <c r="AB627" s="44"/>
      <c r="AC627" s="44"/>
      <c r="AD627" s="44"/>
      <c r="AE627" s="44"/>
      <c r="AF627" s="44"/>
      <c r="AG627" s="44"/>
      <c r="AH627" s="44"/>
      <c r="AI627" s="44"/>
      <c r="AJ627" s="44"/>
      <c r="AK627" s="44"/>
    </row>
    <row r="628" ht="14.25" customHeight="1">
      <c r="A628" s="44"/>
      <c r="B628" s="44"/>
      <c r="C628" s="44"/>
      <c r="D628" s="78"/>
      <c r="E628" s="78"/>
      <c r="F628" s="44"/>
      <c r="G628" s="44"/>
      <c r="H628" s="44"/>
      <c r="I628" s="78"/>
      <c r="J628" s="78"/>
      <c r="K628" s="44"/>
      <c r="L628" s="44"/>
      <c r="M628" s="44"/>
      <c r="N628" s="44"/>
      <c r="O628" s="44"/>
      <c r="P628" s="44"/>
      <c r="Q628" s="44"/>
      <c r="R628" s="44"/>
      <c r="S628" s="44"/>
      <c r="T628" s="44"/>
      <c r="U628" s="44"/>
      <c r="V628" s="44"/>
      <c r="W628" s="44"/>
      <c r="X628" s="44"/>
      <c r="Y628" s="78"/>
      <c r="Z628" s="44"/>
      <c r="AA628" s="44"/>
      <c r="AB628" s="44"/>
      <c r="AC628" s="44"/>
      <c r="AD628" s="44"/>
      <c r="AE628" s="44"/>
      <c r="AF628" s="44"/>
      <c r="AG628" s="44"/>
      <c r="AH628" s="44"/>
      <c r="AI628" s="44"/>
      <c r="AJ628" s="44"/>
      <c r="AK628" s="44"/>
    </row>
    <row r="629" ht="14.25" customHeight="1">
      <c r="A629" s="44"/>
      <c r="B629" s="44"/>
      <c r="C629" s="44"/>
      <c r="D629" s="78"/>
      <c r="E629" s="78"/>
      <c r="F629" s="44"/>
      <c r="G629" s="44"/>
      <c r="H629" s="44"/>
      <c r="I629" s="78"/>
      <c r="J629" s="78"/>
      <c r="K629" s="44"/>
      <c r="L629" s="44"/>
      <c r="M629" s="44"/>
      <c r="N629" s="44"/>
      <c r="O629" s="44"/>
      <c r="P629" s="44"/>
      <c r="Q629" s="44"/>
      <c r="R629" s="44"/>
      <c r="S629" s="44"/>
      <c r="T629" s="44"/>
      <c r="U629" s="44"/>
      <c r="V629" s="44"/>
      <c r="W629" s="44"/>
      <c r="X629" s="44"/>
      <c r="Y629" s="78"/>
      <c r="Z629" s="44"/>
      <c r="AA629" s="44"/>
      <c r="AB629" s="44"/>
      <c r="AC629" s="44"/>
      <c r="AD629" s="44"/>
      <c r="AE629" s="44"/>
      <c r="AF629" s="44"/>
      <c r="AG629" s="44"/>
      <c r="AH629" s="44"/>
      <c r="AI629" s="44"/>
      <c r="AJ629" s="44"/>
      <c r="AK629" s="44"/>
    </row>
    <row r="630" ht="14.25" customHeight="1">
      <c r="A630" s="44"/>
      <c r="B630" s="44"/>
      <c r="C630" s="44"/>
      <c r="D630" s="78"/>
      <c r="E630" s="78"/>
      <c r="F630" s="44"/>
      <c r="G630" s="44"/>
      <c r="H630" s="44"/>
      <c r="I630" s="78"/>
      <c r="J630" s="78"/>
      <c r="K630" s="44"/>
      <c r="L630" s="44"/>
      <c r="M630" s="44"/>
      <c r="N630" s="44"/>
      <c r="O630" s="44"/>
      <c r="P630" s="44"/>
      <c r="Q630" s="44"/>
      <c r="R630" s="44"/>
      <c r="S630" s="44"/>
      <c r="T630" s="44"/>
      <c r="U630" s="44"/>
      <c r="V630" s="44"/>
      <c r="W630" s="44"/>
      <c r="X630" s="44"/>
      <c r="Y630" s="78"/>
      <c r="Z630" s="44"/>
      <c r="AA630" s="44"/>
      <c r="AB630" s="44"/>
      <c r="AC630" s="44"/>
      <c r="AD630" s="44"/>
      <c r="AE630" s="44"/>
      <c r="AF630" s="44"/>
      <c r="AG630" s="44"/>
      <c r="AH630" s="44"/>
      <c r="AI630" s="44"/>
      <c r="AJ630" s="44"/>
      <c r="AK630" s="44"/>
    </row>
    <row r="631" ht="14.25" customHeight="1">
      <c r="A631" s="44"/>
      <c r="B631" s="44"/>
      <c r="C631" s="44"/>
      <c r="D631" s="78"/>
      <c r="E631" s="78"/>
      <c r="F631" s="44"/>
      <c r="G631" s="44"/>
      <c r="H631" s="44"/>
      <c r="I631" s="78"/>
      <c r="J631" s="78"/>
      <c r="K631" s="44"/>
      <c r="L631" s="44"/>
      <c r="M631" s="44"/>
      <c r="N631" s="44"/>
      <c r="O631" s="44"/>
      <c r="P631" s="44"/>
      <c r="Q631" s="44"/>
      <c r="R631" s="44"/>
      <c r="S631" s="44"/>
      <c r="T631" s="44"/>
      <c r="U631" s="44"/>
      <c r="V631" s="44"/>
      <c r="W631" s="44"/>
      <c r="X631" s="44"/>
      <c r="Y631" s="78"/>
      <c r="Z631" s="44"/>
      <c r="AA631" s="44"/>
      <c r="AB631" s="44"/>
      <c r="AC631" s="44"/>
      <c r="AD631" s="44"/>
      <c r="AE631" s="44"/>
      <c r="AF631" s="44"/>
      <c r="AG631" s="44"/>
      <c r="AH631" s="44"/>
      <c r="AI631" s="44"/>
      <c r="AJ631" s="44"/>
      <c r="AK631" s="44"/>
    </row>
    <row r="632" ht="14.25" customHeight="1">
      <c r="A632" s="44"/>
      <c r="B632" s="44"/>
      <c r="C632" s="44"/>
      <c r="D632" s="78"/>
      <c r="E632" s="78"/>
      <c r="F632" s="44"/>
      <c r="G632" s="44"/>
      <c r="H632" s="44"/>
      <c r="I632" s="78"/>
      <c r="J632" s="78"/>
      <c r="K632" s="44"/>
      <c r="L632" s="44"/>
      <c r="M632" s="44"/>
      <c r="N632" s="44"/>
      <c r="O632" s="44"/>
      <c r="P632" s="44"/>
      <c r="Q632" s="44"/>
      <c r="R632" s="44"/>
      <c r="S632" s="44"/>
      <c r="T632" s="44"/>
      <c r="U632" s="44"/>
      <c r="V632" s="44"/>
      <c r="W632" s="44"/>
      <c r="X632" s="44"/>
      <c r="Y632" s="78"/>
      <c r="Z632" s="44"/>
      <c r="AA632" s="44"/>
      <c r="AB632" s="44"/>
      <c r="AC632" s="44"/>
      <c r="AD632" s="44"/>
      <c r="AE632" s="44"/>
      <c r="AF632" s="44"/>
      <c r="AG632" s="44"/>
      <c r="AH632" s="44"/>
      <c r="AI632" s="44"/>
      <c r="AJ632" s="44"/>
      <c r="AK632" s="44"/>
    </row>
    <row r="633" ht="14.25" customHeight="1">
      <c r="A633" s="44"/>
      <c r="B633" s="44"/>
      <c r="C633" s="44"/>
      <c r="D633" s="78"/>
      <c r="E633" s="78"/>
      <c r="F633" s="44"/>
      <c r="G633" s="44"/>
      <c r="H633" s="44"/>
      <c r="I633" s="78"/>
      <c r="J633" s="78"/>
      <c r="K633" s="44"/>
      <c r="L633" s="44"/>
      <c r="M633" s="44"/>
      <c r="N633" s="44"/>
      <c r="O633" s="44"/>
      <c r="P633" s="44"/>
      <c r="Q633" s="44"/>
      <c r="R633" s="44"/>
      <c r="S633" s="44"/>
      <c r="T633" s="44"/>
      <c r="U633" s="44"/>
      <c r="V633" s="44"/>
      <c r="W633" s="44"/>
      <c r="X633" s="44"/>
      <c r="Y633" s="78"/>
      <c r="Z633" s="44"/>
      <c r="AA633" s="44"/>
      <c r="AB633" s="44"/>
      <c r="AC633" s="44"/>
      <c r="AD633" s="44"/>
      <c r="AE633" s="44"/>
      <c r="AF633" s="44"/>
      <c r="AG633" s="44"/>
      <c r="AH633" s="44"/>
      <c r="AI633" s="44"/>
      <c r="AJ633" s="44"/>
      <c r="AK633" s="44"/>
    </row>
    <row r="634" ht="14.25" customHeight="1">
      <c r="A634" s="44"/>
      <c r="B634" s="44"/>
      <c r="C634" s="44"/>
      <c r="D634" s="78"/>
      <c r="E634" s="78"/>
      <c r="F634" s="44"/>
      <c r="G634" s="44"/>
      <c r="H634" s="44"/>
      <c r="I634" s="78"/>
      <c r="J634" s="78"/>
      <c r="K634" s="44"/>
      <c r="L634" s="44"/>
      <c r="M634" s="44"/>
      <c r="N634" s="44"/>
      <c r="O634" s="44"/>
      <c r="P634" s="44"/>
      <c r="Q634" s="44"/>
      <c r="R634" s="44"/>
      <c r="S634" s="44"/>
      <c r="T634" s="44"/>
      <c r="U634" s="44"/>
      <c r="V634" s="44"/>
      <c r="W634" s="44"/>
      <c r="X634" s="44"/>
      <c r="Y634" s="78"/>
      <c r="Z634" s="44"/>
      <c r="AA634" s="44"/>
      <c r="AB634" s="44"/>
      <c r="AC634" s="44"/>
      <c r="AD634" s="44"/>
      <c r="AE634" s="44"/>
      <c r="AF634" s="44"/>
      <c r="AG634" s="44"/>
      <c r="AH634" s="44"/>
      <c r="AI634" s="44"/>
      <c r="AJ634" s="44"/>
      <c r="AK634" s="44"/>
    </row>
    <row r="635" ht="14.25" customHeight="1">
      <c r="A635" s="44"/>
      <c r="B635" s="44"/>
      <c r="C635" s="44"/>
      <c r="D635" s="78"/>
      <c r="E635" s="78"/>
      <c r="F635" s="44"/>
      <c r="G635" s="44"/>
      <c r="H635" s="44"/>
      <c r="I635" s="78"/>
      <c r="J635" s="78"/>
      <c r="K635" s="44"/>
      <c r="L635" s="44"/>
      <c r="M635" s="44"/>
      <c r="N635" s="44"/>
      <c r="O635" s="44"/>
      <c r="P635" s="44"/>
      <c r="Q635" s="44"/>
      <c r="R635" s="44"/>
      <c r="S635" s="44"/>
      <c r="T635" s="44"/>
      <c r="U635" s="44"/>
      <c r="V635" s="44"/>
      <c r="W635" s="44"/>
      <c r="X635" s="44"/>
      <c r="Y635" s="78"/>
      <c r="Z635" s="44"/>
      <c r="AA635" s="44"/>
      <c r="AB635" s="44"/>
      <c r="AC635" s="44"/>
      <c r="AD635" s="44"/>
      <c r="AE635" s="44"/>
      <c r="AF635" s="44"/>
      <c r="AG635" s="44"/>
      <c r="AH635" s="44"/>
      <c r="AI635" s="44"/>
      <c r="AJ635" s="44"/>
      <c r="AK635" s="44"/>
    </row>
    <row r="636" ht="14.25" customHeight="1">
      <c r="A636" s="44"/>
      <c r="B636" s="44"/>
      <c r="C636" s="44"/>
      <c r="D636" s="78"/>
      <c r="E636" s="78"/>
      <c r="F636" s="44"/>
      <c r="G636" s="44"/>
      <c r="H636" s="44"/>
      <c r="I636" s="78"/>
      <c r="J636" s="78"/>
      <c r="K636" s="44"/>
      <c r="L636" s="44"/>
      <c r="M636" s="44"/>
      <c r="N636" s="44"/>
      <c r="O636" s="44"/>
      <c r="P636" s="44"/>
      <c r="Q636" s="44"/>
      <c r="R636" s="44"/>
      <c r="S636" s="44"/>
      <c r="T636" s="44"/>
      <c r="U636" s="44"/>
      <c r="V636" s="44"/>
      <c r="W636" s="44"/>
      <c r="X636" s="44"/>
      <c r="Y636" s="78"/>
      <c r="Z636" s="44"/>
      <c r="AA636" s="44"/>
      <c r="AB636" s="44"/>
      <c r="AC636" s="44"/>
      <c r="AD636" s="44"/>
      <c r="AE636" s="44"/>
      <c r="AF636" s="44"/>
      <c r="AG636" s="44"/>
      <c r="AH636" s="44"/>
      <c r="AI636" s="44"/>
      <c r="AJ636" s="44"/>
      <c r="AK636" s="44"/>
    </row>
    <row r="637" ht="14.25" customHeight="1">
      <c r="A637" s="44"/>
      <c r="B637" s="44"/>
      <c r="C637" s="44"/>
      <c r="D637" s="78"/>
      <c r="E637" s="78"/>
      <c r="F637" s="44"/>
      <c r="G637" s="44"/>
      <c r="H637" s="44"/>
      <c r="I637" s="78"/>
      <c r="J637" s="78"/>
      <c r="K637" s="44"/>
      <c r="L637" s="44"/>
      <c r="M637" s="44"/>
      <c r="N637" s="44"/>
      <c r="O637" s="44"/>
      <c r="P637" s="44"/>
      <c r="Q637" s="44"/>
      <c r="R637" s="44"/>
      <c r="S637" s="44"/>
      <c r="T637" s="44"/>
      <c r="U637" s="44"/>
      <c r="V637" s="44"/>
      <c r="W637" s="44"/>
      <c r="X637" s="44"/>
      <c r="Y637" s="78"/>
      <c r="Z637" s="44"/>
      <c r="AA637" s="44"/>
      <c r="AB637" s="44"/>
      <c r="AC637" s="44"/>
      <c r="AD637" s="44"/>
      <c r="AE637" s="44"/>
      <c r="AF637" s="44"/>
      <c r="AG637" s="44"/>
      <c r="AH637" s="44"/>
      <c r="AI637" s="44"/>
      <c r="AJ637" s="44"/>
      <c r="AK637" s="44"/>
    </row>
    <row r="638" ht="14.25" customHeight="1">
      <c r="A638" s="44"/>
      <c r="B638" s="44"/>
      <c r="C638" s="44"/>
      <c r="D638" s="78"/>
      <c r="E638" s="78"/>
      <c r="F638" s="44"/>
      <c r="G638" s="44"/>
      <c r="H638" s="44"/>
      <c r="I638" s="78"/>
      <c r="J638" s="78"/>
      <c r="K638" s="44"/>
      <c r="L638" s="44"/>
      <c r="M638" s="44"/>
      <c r="N638" s="44"/>
      <c r="O638" s="44"/>
      <c r="P638" s="44"/>
      <c r="Q638" s="44"/>
      <c r="R638" s="44"/>
      <c r="S638" s="44"/>
      <c r="T638" s="44"/>
      <c r="U638" s="44"/>
      <c r="V638" s="44"/>
      <c r="W638" s="44"/>
      <c r="X638" s="44"/>
      <c r="Y638" s="78"/>
      <c r="Z638" s="44"/>
      <c r="AA638" s="44"/>
      <c r="AB638" s="44"/>
      <c r="AC638" s="44"/>
      <c r="AD638" s="44"/>
      <c r="AE638" s="44"/>
      <c r="AF638" s="44"/>
      <c r="AG638" s="44"/>
      <c r="AH638" s="44"/>
      <c r="AI638" s="44"/>
      <c r="AJ638" s="44"/>
      <c r="AK638" s="44"/>
    </row>
    <row r="639" ht="14.25" customHeight="1">
      <c r="A639" s="44"/>
      <c r="B639" s="44"/>
      <c r="C639" s="44"/>
      <c r="D639" s="78"/>
      <c r="E639" s="78"/>
      <c r="F639" s="44"/>
      <c r="G639" s="44"/>
      <c r="H639" s="44"/>
      <c r="I639" s="78"/>
      <c r="J639" s="78"/>
      <c r="K639" s="44"/>
      <c r="L639" s="44"/>
      <c r="M639" s="44"/>
      <c r="N639" s="44"/>
      <c r="O639" s="44"/>
      <c r="P639" s="44"/>
      <c r="Q639" s="44"/>
      <c r="R639" s="44"/>
      <c r="S639" s="44"/>
      <c r="T639" s="44"/>
      <c r="U639" s="44"/>
      <c r="V639" s="44"/>
      <c r="W639" s="44"/>
      <c r="X639" s="44"/>
      <c r="Y639" s="78"/>
      <c r="Z639" s="44"/>
      <c r="AA639" s="44"/>
      <c r="AB639" s="44"/>
      <c r="AC639" s="44"/>
      <c r="AD639" s="44"/>
      <c r="AE639" s="44"/>
      <c r="AF639" s="44"/>
      <c r="AG639" s="44"/>
      <c r="AH639" s="44"/>
      <c r="AI639" s="44"/>
      <c r="AJ639" s="44"/>
      <c r="AK639" s="44"/>
    </row>
    <row r="640" ht="14.25" customHeight="1">
      <c r="A640" s="44"/>
      <c r="B640" s="44"/>
      <c r="C640" s="44"/>
      <c r="D640" s="78"/>
      <c r="E640" s="78"/>
      <c r="F640" s="44"/>
      <c r="G640" s="44"/>
      <c r="H640" s="44"/>
      <c r="I640" s="78"/>
      <c r="J640" s="78"/>
      <c r="K640" s="44"/>
      <c r="L640" s="44"/>
      <c r="M640" s="44"/>
      <c r="N640" s="44"/>
      <c r="O640" s="44"/>
      <c r="P640" s="44"/>
      <c r="Q640" s="44"/>
      <c r="R640" s="44"/>
      <c r="S640" s="44"/>
      <c r="T640" s="44"/>
      <c r="U640" s="44"/>
      <c r="V640" s="44"/>
      <c r="W640" s="44"/>
      <c r="X640" s="44"/>
      <c r="Y640" s="78"/>
      <c r="Z640" s="44"/>
      <c r="AA640" s="44"/>
      <c r="AB640" s="44"/>
      <c r="AC640" s="44"/>
      <c r="AD640" s="44"/>
      <c r="AE640" s="44"/>
      <c r="AF640" s="44"/>
      <c r="AG640" s="44"/>
      <c r="AH640" s="44"/>
      <c r="AI640" s="44"/>
      <c r="AJ640" s="44"/>
      <c r="AK640" s="44"/>
    </row>
    <row r="641" ht="14.25" customHeight="1">
      <c r="A641" s="44"/>
      <c r="B641" s="44"/>
      <c r="C641" s="44"/>
      <c r="D641" s="78"/>
      <c r="E641" s="78"/>
      <c r="F641" s="44"/>
      <c r="G641" s="44"/>
      <c r="H641" s="44"/>
      <c r="I641" s="78"/>
      <c r="J641" s="78"/>
      <c r="K641" s="44"/>
      <c r="L641" s="44"/>
      <c r="M641" s="44"/>
      <c r="N641" s="44"/>
      <c r="O641" s="44"/>
      <c r="P641" s="44"/>
      <c r="Q641" s="44"/>
      <c r="R641" s="44"/>
      <c r="S641" s="44"/>
      <c r="T641" s="44"/>
      <c r="U641" s="44"/>
      <c r="V641" s="44"/>
      <c r="W641" s="44"/>
      <c r="X641" s="44"/>
      <c r="Y641" s="78"/>
      <c r="Z641" s="44"/>
      <c r="AA641" s="44"/>
      <c r="AB641" s="44"/>
      <c r="AC641" s="44"/>
      <c r="AD641" s="44"/>
      <c r="AE641" s="44"/>
      <c r="AF641" s="44"/>
      <c r="AG641" s="44"/>
      <c r="AH641" s="44"/>
      <c r="AI641" s="44"/>
      <c r="AJ641" s="44"/>
      <c r="AK641" s="44"/>
    </row>
    <row r="642" ht="14.25" customHeight="1">
      <c r="A642" s="44"/>
      <c r="B642" s="44"/>
      <c r="C642" s="44"/>
      <c r="D642" s="78"/>
      <c r="E642" s="78"/>
      <c r="F642" s="44"/>
      <c r="G642" s="44"/>
      <c r="H642" s="44"/>
      <c r="I642" s="78"/>
      <c r="J642" s="78"/>
      <c r="K642" s="44"/>
      <c r="L642" s="44"/>
      <c r="M642" s="44"/>
      <c r="N642" s="44"/>
      <c r="O642" s="44"/>
      <c r="P642" s="44"/>
      <c r="Q642" s="44"/>
      <c r="R642" s="44"/>
      <c r="S642" s="44"/>
      <c r="T642" s="44"/>
      <c r="U642" s="44"/>
      <c r="V642" s="44"/>
      <c r="W642" s="44"/>
      <c r="X642" s="44"/>
      <c r="Y642" s="78"/>
      <c r="Z642" s="44"/>
      <c r="AA642" s="44"/>
      <c r="AB642" s="44"/>
      <c r="AC642" s="44"/>
      <c r="AD642" s="44"/>
      <c r="AE642" s="44"/>
      <c r="AF642" s="44"/>
      <c r="AG642" s="44"/>
      <c r="AH642" s="44"/>
      <c r="AI642" s="44"/>
      <c r="AJ642" s="44"/>
      <c r="AK642" s="44"/>
    </row>
    <row r="643" ht="14.25" customHeight="1">
      <c r="A643" s="44"/>
      <c r="B643" s="44"/>
      <c r="C643" s="44"/>
      <c r="D643" s="78"/>
      <c r="E643" s="78"/>
      <c r="F643" s="44"/>
      <c r="G643" s="44"/>
      <c r="H643" s="44"/>
      <c r="I643" s="78"/>
      <c r="J643" s="78"/>
      <c r="K643" s="44"/>
      <c r="L643" s="44"/>
      <c r="M643" s="44"/>
      <c r="N643" s="44"/>
      <c r="O643" s="44"/>
      <c r="P643" s="44"/>
      <c r="Q643" s="44"/>
      <c r="R643" s="44"/>
      <c r="S643" s="44"/>
      <c r="T643" s="44"/>
      <c r="U643" s="44"/>
      <c r="V643" s="44"/>
      <c r="W643" s="44"/>
      <c r="X643" s="44"/>
      <c r="Y643" s="78"/>
      <c r="Z643" s="44"/>
      <c r="AA643" s="44"/>
      <c r="AB643" s="44"/>
      <c r="AC643" s="44"/>
      <c r="AD643" s="44"/>
      <c r="AE643" s="44"/>
      <c r="AF643" s="44"/>
      <c r="AG643" s="44"/>
      <c r="AH643" s="44"/>
      <c r="AI643" s="44"/>
      <c r="AJ643" s="44"/>
      <c r="AK643" s="44"/>
    </row>
    <row r="644" ht="14.25" customHeight="1">
      <c r="A644" s="44"/>
      <c r="B644" s="44"/>
      <c r="C644" s="44"/>
      <c r="D644" s="78"/>
      <c r="E644" s="78"/>
      <c r="F644" s="44"/>
      <c r="G644" s="44"/>
      <c r="H644" s="44"/>
      <c r="I644" s="78"/>
      <c r="J644" s="78"/>
      <c r="K644" s="44"/>
      <c r="L644" s="44"/>
      <c r="M644" s="44"/>
      <c r="N644" s="44"/>
      <c r="O644" s="44"/>
      <c r="P644" s="44"/>
      <c r="Q644" s="44"/>
      <c r="R644" s="44"/>
      <c r="S644" s="44"/>
      <c r="T644" s="44"/>
      <c r="U644" s="44"/>
      <c r="V644" s="44"/>
      <c r="W644" s="44"/>
      <c r="X644" s="44"/>
      <c r="Y644" s="78"/>
      <c r="Z644" s="44"/>
      <c r="AA644" s="44"/>
      <c r="AB644" s="44"/>
      <c r="AC644" s="44"/>
      <c r="AD644" s="44"/>
      <c r="AE644" s="44"/>
      <c r="AF644" s="44"/>
      <c r="AG644" s="44"/>
      <c r="AH644" s="44"/>
      <c r="AI644" s="44"/>
      <c r="AJ644" s="44"/>
      <c r="AK644" s="44"/>
    </row>
    <row r="645" ht="14.25" customHeight="1">
      <c r="A645" s="44"/>
      <c r="B645" s="44"/>
      <c r="C645" s="44"/>
      <c r="D645" s="78"/>
      <c r="E645" s="78"/>
      <c r="F645" s="44"/>
      <c r="G645" s="44"/>
      <c r="H645" s="44"/>
      <c r="I645" s="78"/>
      <c r="J645" s="78"/>
      <c r="K645" s="44"/>
      <c r="L645" s="44"/>
      <c r="M645" s="44"/>
      <c r="N645" s="44"/>
      <c r="O645" s="44"/>
      <c r="P645" s="44"/>
      <c r="Q645" s="44"/>
      <c r="R645" s="44"/>
      <c r="S645" s="44"/>
      <c r="T645" s="44"/>
      <c r="U645" s="44"/>
      <c r="V645" s="44"/>
      <c r="W645" s="44"/>
      <c r="X645" s="44"/>
      <c r="Y645" s="78"/>
      <c r="Z645" s="44"/>
      <c r="AA645" s="44"/>
      <c r="AB645" s="44"/>
      <c r="AC645" s="44"/>
      <c r="AD645" s="44"/>
      <c r="AE645" s="44"/>
      <c r="AF645" s="44"/>
      <c r="AG645" s="44"/>
      <c r="AH645" s="44"/>
      <c r="AI645" s="44"/>
      <c r="AJ645" s="44"/>
      <c r="AK645" s="44"/>
    </row>
    <row r="646" ht="14.25" customHeight="1">
      <c r="A646" s="44"/>
      <c r="B646" s="44"/>
      <c r="C646" s="44"/>
      <c r="D646" s="78"/>
      <c r="E646" s="78"/>
      <c r="F646" s="44"/>
      <c r="G646" s="44"/>
      <c r="H646" s="44"/>
      <c r="I646" s="78"/>
      <c r="J646" s="78"/>
      <c r="K646" s="44"/>
      <c r="L646" s="44"/>
      <c r="M646" s="44"/>
      <c r="N646" s="44"/>
      <c r="O646" s="44"/>
      <c r="P646" s="44"/>
      <c r="Q646" s="44"/>
      <c r="R646" s="44"/>
      <c r="S646" s="44"/>
      <c r="T646" s="44"/>
      <c r="U646" s="44"/>
      <c r="V646" s="44"/>
      <c r="W646" s="44"/>
      <c r="X646" s="44"/>
      <c r="Y646" s="78"/>
      <c r="Z646" s="44"/>
      <c r="AA646" s="44"/>
      <c r="AB646" s="44"/>
      <c r="AC646" s="44"/>
      <c r="AD646" s="44"/>
      <c r="AE646" s="44"/>
      <c r="AF646" s="44"/>
      <c r="AG646" s="44"/>
      <c r="AH646" s="44"/>
      <c r="AI646" s="44"/>
      <c r="AJ646" s="44"/>
      <c r="AK646" s="44"/>
    </row>
    <row r="647" ht="14.25" customHeight="1">
      <c r="A647" s="44"/>
      <c r="B647" s="44"/>
      <c r="C647" s="44"/>
      <c r="D647" s="78"/>
      <c r="E647" s="78"/>
      <c r="F647" s="44"/>
      <c r="G647" s="44"/>
      <c r="H647" s="44"/>
      <c r="I647" s="78"/>
      <c r="J647" s="78"/>
      <c r="K647" s="44"/>
      <c r="L647" s="44"/>
      <c r="M647" s="44"/>
      <c r="N647" s="44"/>
      <c r="O647" s="44"/>
      <c r="P647" s="44"/>
      <c r="Q647" s="44"/>
      <c r="R647" s="44"/>
      <c r="S647" s="44"/>
      <c r="T647" s="44"/>
      <c r="U647" s="44"/>
      <c r="V647" s="44"/>
      <c r="W647" s="44"/>
      <c r="X647" s="44"/>
      <c r="Y647" s="78"/>
      <c r="Z647" s="44"/>
      <c r="AA647" s="44"/>
      <c r="AB647" s="44"/>
      <c r="AC647" s="44"/>
      <c r="AD647" s="44"/>
      <c r="AE647" s="44"/>
      <c r="AF647" s="44"/>
      <c r="AG647" s="44"/>
      <c r="AH647" s="44"/>
      <c r="AI647" s="44"/>
      <c r="AJ647" s="44"/>
      <c r="AK647" s="44"/>
    </row>
    <row r="648" ht="14.25" customHeight="1">
      <c r="A648" s="44"/>
      <c r="B648" s="44"/>
      <c r="C648" s="44"/>
      <c r="D648" s="78"/>
      <c r="E648" s="78"/>
      <c r="F648" s="44"/>
      <c r="G648" s="44"/>
      <c r="H648" s="44"/>
      <c r="I648" s="78"/>
      <c r="J648" s="78"/>
      <c r="K648" s="44"/>
      <c r="L648" s="44"/>
      <c r="M648" s="44"/>
      <c r="N648" s="44"/>
      <c r="O648" s="44"/>
      <c r="P648" s="44"/>
      <c r="Q648" s="44"/>
      <c r="R648" s="44"/>
      <c r="S648" s="44"/>
      <c r="T648" s="44"/>
      <c r="U648" s="44"/>
      <c r="V648" s="44"/>
      <c r="W648" s="44"/>
      <c r="X648" s="44"/>
      <c r="Y648" s="78"/>
      <c r="Z648" s="44"/>
      <c r="AA648" s="44"/>
      <c r="AB648" s="44"/>
      <c r="AC648" s="44"/>
      <c r="AD648" s="44"/>
      <c r="AE648" s="44"/>
      <c r="AF648" s="44"/>
      <c r="AG648" s="44"/>
      <c r="AH648" s="44"/>
      <c r="AI648" s="44"/>
      <c r="AJ648" s="44"/>
      <c r="AK648" s="44"/>
    </row>
    <row r="649" ht="14.25" customHeight="1">
      <c r="A649" s="44"/>
      <c r="B649" s="44"/>
      <c r="C649" s="44"/>
      <c r="D649" s="78"/>
      <c r="E649" s="78"/>
      <c r="F649" s="44"/>
      <c r="G649" s="44"/>
      <c r="H649" s="44"/>
      <c r="I649" s="78"/>
      <c r="J649" s="78"/>
      <c r="K649" s="44"/>
      <c r="L649" s="44"/>
      <c r="M649" s="44"/>
      <c r="N649" s="44"/>
      <c r="O649" s="44"/>
      <c r="P649" s="44"/>
      <c r="Q649" s="44"/>
      <c r="R649" s="44"/>
      <c r="S649" s="44"/>
      <c r="T649" s="44"/>
      <c r="U649" s="44"/>
      <c r="V649" s="44"/>
      <c r="W649" s="44"/>
      <c r="X649" s="44"/>
      <c r="Y649" s="78"/>
      <c r="Z649" s="44"/>
      <c r="AA649" s="44"/>
      <c r="AB649" s="44"/>
      <c r="AC649" s="44"/>
      <c r="AD649" s="44"/>
      <c r="AE649" s="44"/>
      <c r="AF649" s="44"/>
      <c r="AG649" s="44"/>
      <c r="AH649" s="44"/>
      <c r="AI649" s="44"/>
      <c r="AJ649" s="44"/>
      <c r="AK649" s="44"/>
    </row>
    <row r="650" ht="14.25" customHeight="1">
      <c r="A650" s="44"/>
      <c r="B650" s="44"/>
      <c r="C650" s="44"/>
      <c r="D650" s="78"/>
      <c r="E650" s="78"/>
      <c r="F650" s="44"/>
      <c r="G650" s="44"/>
      <c r="H650" s="44"/>
      <c r="I650" s="78"/>
      <c r="J650" s="78"/>
      <c r="K650" s="44"/>
      <c r="L650" s="44"/>
      <c r="M650" s="44"/>
      <c r="N650" s="44"/>
      <c r="O650" s="44"/>
      <c r="P650" s="44"/>
      <c r="Q650" s="44"/>
      <c r="R650" s="44"/>
      <c r="S650" s="44"/>
      <c r="T650" s="44"/>
      <c r="U650" s="44"/>
      <c r="V650" s="44"/>
      <c r="W650" s="44"/>
      <c r="X650" s="44"/>
      <c r="Y650" s="78"/>
      <c r="Z650" s="44"/>
      <c r="AA650" s="44"/>
      <c r="AB650" s="44"/>
      <c r="AC650" s="44"/>
      <c r="AD650" s="44"/>
      <c r="AE650" s="44"/>
      <c r="AF650" s="44"/>
      <c r="AG650" s="44"/>
      <c r="AH650" s="44"/>
      <c r="AI650" s="44"/>
      <c r="AJ650" s="44"/>
      <c r="AK650" s="44"/>
    </row>
    <row r="651" ht="14.25" customHeight="1">
      <c r="A651" s="44"/>
      <c r="B651" s="44"/>
      <c r="C651" s="44"/>
      <c r="D651" s="78"/>
      <c r="E651" s="78"/>
      <c r="F651" s="44"/>
      <c r="G651" s="44"/>
      <c r="H651" s="44"/>
      <c r="I651" s="78"/>
      <c r="J651" s="78"/>
      <c r="K651" s="44"/>
      <c r="L651" s="44"/>
      <c r="M651" s="44"/>
      <c r="N651" s="44"/>
      <c r="O651" s="44"/>
      <c r="P651" s="44"/>
      <c r="Q651" s="44"/>
      <c r="R651" s="44"/>
      <c r="S651" s="44"/>
      <c r="T651" s="44"/>
      <c r="U651" s="44"/>
      <c r="V651" s="44"/>
      <c r="W651" s="44"/>
      <c r="X651" s="44"/>
      <c r="Y651" s="78"/>
      <c r="Z651" s="44"/>
      <c r="AA651" s="44"/>
      <c r="AB651" s="44"/>
      <c r="AC651" s="44"/>
      <c r="AD651" s="44"/>
      <c r="AE651" s="44"/>
      <c r="AF651" s="44"/>
      <c r="AG651" s="44"/>
      <c r="AH651" s="44"/>
      <c r="AI651" s="44"/>
      <c r="AJ651" s="44"/>
      <c r="AK651" s="44"/>
    </row>
    <row r="652" ht="14.25" customHeight="1">
      <c r="A652" s="44"/>
      <c r="B652" s="44"/>
      <c r="C652" s="44"/>
      <c r="D652" s="78"/>
      <c r="E652" s="78"/>
      <c r="F652" s="44"/>
      <c r="G652" s="44"/>
      <c r="H652" s="44"/>
      <c r="I652" s="78"/>
      <c r="J652" s="78"/>
      <c r="K652" s="44"/>
      <c r="L652" s="44"/>
      <c r="M652" s="44"/>
      <c r="N652" s="44"/>
      <c r="O652" s="44"/>
      <c r="P652" s="44"/>
      <c r="Q652" s="44"/>
      <c r="R652" s="44"/>
      <c r="S652" s="44"/>
      <c r="T652" s="44"/>
      <c r="U652" s="44"/>
      <c r="V652" s="44"/>
      <c r="W652" s="44"/>
      <c r="X652" s="44"/>
      <c r="Y652" s="78"/>
      <c r="Z652" s="44"/>
      <c r="AA652" s="44"/>
      <c r="AB652" s="44"/>
      <c r="AC652" s="44"/>
      <c r="AD652" s="44"/>
      <c r="AE652" s="44"/>
      <c r="AF652" s="44"/>
      <c r="AG652" s="44"/>
      <c r="AH652" s="44"/>
      <c r="AI652" s="44"/>
      <c r="AJ652" s="44"/>
      <c r="AK652" s="44"/>
    </row>
    <row r="653" ht="14.25" customHeight="1">
      <c r="A653" s="44"/>
      <c r="B653" s="44"/>
      <c r="C653" s="44"/>
      <c r="D653" s="78"/>
      <c r="E653" s="78"/>
      <c r="F653" s="44"/>
      <c r="G653" s="44"/>
      <c r="H653" s="44"/>
      <c r="I653" s="78"/>
      <c r="J653" s="78"/>
      <c r="K653" s="44"/>
      <c r="L653" s="44"/>
      <c r="M653" s="44"/>
      <c r="N653" s="44"/>
      <c r="O653" s="44"/>
      <c r="P653" s="44"/>
      <c r="Q653" s="44"/>
      <c r="R653" s="44"/>
      <c r="S653" s="44"/>
      <c r="T653" s="44"/>
      <c r="U653" s="44"/>
      <c r="V653" s="44"/>
      <c r="W653" s="44"/>
      <c r="X653" s="44"/>
      <c r="Y653" s="78"/>
      <c r="Z653" s="44"/>
      <c r="AA653" s="44"/>
      <c r="AB653" s="44"/>
      <c r="AC653" s="44"/>
      <c r="AD653" s="44"/>
      <c r="AE653" s="44"/>
      <c r="AF653" s="44"/>
      <c r="AG653" s="44"/>
      <c r="AH653" s="44"/>
      <c r="AI653" s="44"/>
      <c r="AJ653" s="44"/>
      <c r="AK653" s="44"/>
    </row>
    <row r="654" ht="14.25" customHeight="1">
      <c r="A654" s="44"/>
      <c r="B654" s="44"/>
      <c r="C654" s="44"/>
      <c r="D654" s="78"/>
      <c r="E654" s="78"/>
      <c r="F654" s="44"/>
      <c r="G654" s="44"/>
      <c r="H654" s="44"/>
      <c r="I654" s="78"/>
      <c r="J654" s="78"/>
      <c r="K654" s="44"/>
      <c r="L654" s="44"/>
      <c r="M654" s="44"/>
      <c r="N654" s="44"/>
      <c r="O654" s="44"/>
      <c r="P654" s="44"/>
      <c r="Q654" s="44"/>
      <c r="R654" s="44"/>
      <c r="S654" s="44"/>
      <c r="T654" s="44"/>
      <c r="U654" s="44"/>
      <c r="V654" s="44"/>
      <c r="W654" s="44"/>
      <c r="X654" s="44"/>
      <c r="Y654" s="78"/>
      <c r="Z654" s="44"/>
      <c r="AA654" s="44"/>
      <c r="AB654" s="44"/>
      <c r="AC654" s="44"/>
      <c r="AD654" s="44"/>
      <c r="AE654" s="44"/>
      <c r="AF654" s="44"/>
      <c r="AG654" s="44"/>
      <c r="AH654" s="44"/>
      <c r="AI654" s="44"/>
      <c r="AJ654" s="44"/>
      <c r="AK654" s="44"/>
    </row>
    <row r="655" ht="14.25" customHeight="1">
      <c r="A655" s="44"/>
      <c r="B655" s="44"/>
      <c r="C655" s="44"/>
      <c r="D655" s="78"/>
      <c r="E655" s="78"/>
      <c r="F655" s="44"/>
      <c r="G655" s="44"/>
      <c r="H655" s="44"/>
      <c r="I655" s="78"/>
      <c r="J655" s="78"/>
      <c r="K655" s="44"/>
      <c r="L655" s="44"/>
      <c r="M655" s="44"/>
      <c r="N655" s="44"/>
      <c r="O655" s="44"/>
      <c r="P655" s="44"/>
      <c r="Q655" s="44"/>
      <c r="R655" s="44"/>
      <c r="S655" s="44"/>
      <c r="T655" s="44"/>
      <c r="U655" s="44"/>
      <c r="V655" s="44"/>
      <c r="W655" s="44"/>
      <c r="X655" s="44"/>
      <c r="Y655" s="78"/>
      <c r="Z655" s="44"/>
      <c r="AA655" s="44"/>
      <c r="AB655" s="44"/>
      <c r="AC655" s="44"/>
      <c r="AD655" s="44"/>
      <c r="AE655" s="44"/>
      <c r="AF655" s="44"/>
      <c r="AG655" s="44"/>
      <c r="AH655" s="44"/>
      <c r="AI655" s="44"/>
      <c r="AJ655" s="44"/>
      <c r="AK655" s="44"/>
    </row>
    <row r="656" ht="14.25" customHeight="1">
      <c r="A656" s="44"/>
      <c r="B656" s="44"/>
      <c r="C656" s="44"/>
      <c r="D656" s="78"/>
      <c r="E656" s="78"/>
      <c r="F656" s="44"/>
      <c r="G656" s="44"/>
      <c r="H656" s="44"/>
      <c r="I656" s="78"/>
      <c r="J656" s="78"/>
      <c r="K656" s="44"/>
      <c r="L656" s="44"/>
      <c r="M656" s="44"/>
      <c r="N656" s="44"/>
      <c r="O656" s="44"/>
      <c r="P656" s="44"/>
      <c r="Q656" s="44"/>
      <c r="R656" s="44"/>
      <c r="S656" s="44"/>
      <c r="T656" s="44"/>
      <c r="U656" s="44"/>
      <c r="V656" s="44"/>
      <c r="W656" s="44"/>
      <c r="X656" s="44"/>
      <c r="Y656" s="78"/>
      <c r="Z656" s="44"/>
      <c r="AA656" s="44"/>
      <c r="AB656" s="44"/>
      <c r="AC656" s="44"/>
      <c r="AD656" s="44"/>
      <c r="AE656" s="44"/>
      <c r="AF656" s="44"/>
      <c r="AG656" s="44"/>
      <c r="AH656" s="44"/>
      <c r="AI656" s="44"/>
      <c r="AJ656" s="44"/>
      <c r="AK656" s="44"/>
    </row>
    <row r="657" ht="14.25" customHeight="1">
      <c r="A657" s="44"/>
      <c r="B657" s="44"/>
      <c r="C657" s="44"/>
      <c r="D657" s="78"/>
      <c r="E657" s="78"/>
      <c r="F657" s="44"/>
      <c r="G657" s="44"/>
      <c r="H657" s="44"/>
      <c r="I657" s="78"/>
      <c r="J657" s="78"/>
      <c r="K657" s="44"/>
      <c r="L657" s="44"/>
      <c r="M657" s="44"/>
      <c r="N657" s="44"/>
      <c r="O657" s="44"/>
      <c r="P657" s="44"/>
      <c r="Q657" s="44"/>
      <c r="R657" s="44"/>
      <c r="S657" s="44"/>
      <c r="T657" s="44"/>
      <c r="U657" s="44"/>
      <c r="V657" s="44"/>
      <c r="W657" s="44"/>
      <c r="X657" s="44"/>
      <c r="Y657" s="78"/>
      <c r="Z657" s="44"/>
      <c r="AA657" s="44"/>
      <c r="AB657" s="44"/>
      <c r="AC657" s="44"/>
      <c r="AD657" s="44"/>
      <c r="AE657" s="44"/>
      <c r="AF657" s="44"/>
      <c r="AG657" s="44"/>
      <c r="AH657" s="44"/>
      <c r="AI657" s="44"/>
      <c r="AJ657" s="44"/>
      <c r="AK657" s="44"/>
    </row>
    <row r="658" ht="14.25" customHeight="1">
      <c r="A658" s="44"/>
      <c r="B658" s="44"/>
      <c r="C658" s="44"/>
      <c r="D658" s="78"/>
      <c r="E658" s="78"/>
      <c r="F658" s="44"/>
      <c r="G658" s="44"/>
      <c r="H658" s="44"/>
      <c r="I658" s="78"/>
      <c r="J658" s="78"/>
      <c r="K658" s="44"/>
      <c r="L658" s="44"/>
      <c r="M658" s="44"/>
      <c r="N658" s="44"/>
      <c r="O658" s="44"/>
      <c r="P658" s="44"/>
      <c r="Q658" s="44"/>
      <c r="R658" s="44"/>
      <c r="S658" s="44"/>
      <c r="T658" s="44"/>
      <c r="U658" s="44"/>
      <c r="V658" s="44"/>
      <c r="W658" s="44"/>
      <c r="X658" s="44"/>
      <c r="Y658" s="78"/>
      <c r="Z658" s="44"/>
      <c r="AA658" s="44"/>
      <c r="AB658" s="44"/>
      <c r="AC658" s="44"/>
      <c r="AD658" s="44"/>
      <c r="AE658" s="44"/>
      <c r="AF658" s="44"/>
      <c r="AG658" s="44"/>
      <c r="AH658" s="44"/>
      <c r="AI658" s="44"/>
      <c r="AJ658" s="44"/>
      <c r="AK658" s="44"/>
    </row>
    <row r="659" ht="14.25" customHeight="1">
      <c r="A659" s="44"/>
      <c r="B659" s="44"/>
      <c r="C659" s="44"/>
      <c r="D659" s="78"/>
      <c r="E659" s="78"/>
      <c r="F659" s="44"/>
      <c r="G659" s="44"/>
      <c r="H659" s="44"/>
      <c r="I659" s="78"/>
      <c r="J659" s="78"/>
      <c r="K659" s="44"/>
      <c r="L659" s="44"/>
      <c r="M659" s="44"/>
      <c r="N659" s="44"/>
      <c r="O659" s="44"/>
      <c r="P659" s="44"/>
      <c r="Q659" s="44"/>
      <c r="R659" s="44"/>
      <c r="S659" s="44"/>
      <c r="T659" s="44"/>
      <c r="U659" s="44"/>
      <c r="V659" s="44"/>
      <c r="W659" s="44"/>
      <c r="X659" s="44"/>
      <c r="Y659" s="78"/>
      <c r="Z659" s="44"/>
      <c r="AA659" s="44"/>
      <c r="AB659" s="44"/>
      <c r="AC659" s="44"/>
      <c r="AD659" s="44"/>
      <c r="AE659" s="44"/>
      <c r="AF659" s="44"/>
      <c r="AG659" s="44"/>
      <c r="AH659" s="44"/>
      <c r="AI659" s="44"/>
      <c r="AJ659" s="44"/>
      <c r="AK659" s="44"/>
    </row>
    <row r="660" ht="14.25" customHeight="1">
      <c r="A660" s="44"/>
      <c r="B660" s="44"/>
      <c r="C660" s="44"/>
      <c r="D660" s="78"/>
      <c r="E660" s="78"/>
      <c r="F660" s="44"/>
      <c r="G660" s="44"/>
      <c r="H660" s="44"/>
      <c r="I660" s="78"/>
      <c r="J660" s="78"/>
      <c r="K660" s="44"/>
      <c r="L660" s="44"/>
      <c r="M660" s="44"/>
      <c r="N660" s="44"/>
      <c r="O660" s="44"/>
      <c r="P660" s="44"/>
      <c r="Q660" s="44"/>
      <c r="R660" s="44"/>
      <c r="S660" s="44"/>
      <c r="T660" s="44"/>
      <c r="U660" s="44"/>
      <c r="V660" s="44"/>
      <c r="W660" s="44"/>
      <c r="X660" s="44"/>
      <c r="Y660" s="78"/>
      <c r="Z660" s="44"/>
      <c r="AA660" s="44"/>
      <c r="AB660" s="44"/>
      <c r="AC660" s="44"/>
      <c r="AD660" s="44"/>
      <c r="AE660" s="44"/>
      <c r="AF660" s="44"/>
      <c r="AG660" s="44"/>
      <c r="AH660" s="44"/>
      <c r="AI660" s="44"/>
      <c r="AJ660" s="44"/>
      <c r="AK660" s="44"/>
    </row>
    <row r="661" ht="14.25" customHeight="1">
      <c r="A661" s="44"/>
      <c r="B661" s="44"/>
      <c r="C661" s="44"/>
      <c r="D661" s="78"/>
      <c r="E661" s="78"/>
      <c r="F661" s="44"/>
      <c r="G661" s="44"/>
      <c r="H661" s="44"/>
      <c r="I661" s="78"/>
      <c r="J661" s="78"/>
      <c r="K661" s="44"/>
      <c r="L661" s="44"/>
      <c r="M661" s="44"/>
      <c r="N661" s="44"/>
      <c r="O661" s="44"/>
      <c r="P661" s="44"/>
      <c r="Q661" s="44"/>
      <c r="R661" s="44"/>
      <c r="S661" s="44"/>
      <c r="T661" s="44"/>
      <c r="U661" s="44"/>
      <c r="V661" s="44"/>
      <c r="W661" s="44"/>
      <c r="X661" s="44"/>
      <c r="Y661" s="78"/>
      <c r="Z661" s="44"/>
      <c r="AA661" s="44"/>
      <c r="AB661" s="44"/>
      <c r="AC661" s="44"/>
      <c r="AD661" s="44"/>
      <c r="AE661" s="44"/>
      <c r="AF661" s="44"/>
      <c r="AG661" s="44"/>
      <c r="AH661" s="44"/>
      <c r="AI661" s="44"/>
      <c r="AJ661" s="44"/>
      <c r="AK661" s="44"/>
    </row>
    <row r="662" ht="14.25" customHeight="1">
      <c r="A662" s="44"/>
      <c r="B662" s="44"/>
      <c r="C662" s="44"/>
      <c r="D662" s="78"/>
      <c r="E662" s="78"/>
      <c r="F662" s="44"/>
      <c r="G662" s="44"/>
      <c r="H662" s="44"/>
      <c r="I662" s="78"/>
      <c r="J662" s="78"/>
      <c r="K662" s="44"/>
      <c r="L662" s="44"/>
      <c r="M662" s="44"/>
      <c r="N662" s="44"/>
      <c r="O662" s="44"/>
      <c r="P662" s="44"/>
      <c r="Q662" s="44"/>
      <c r="R662" s="44"/>
      <c r="S662" s="44"/>
      <c r="T662" s="44"/>
      <c r="U662" s="44"/>
      <c r="V662" s="44"/>
      <c r="W662" s="44"/>
      <c r="X662" s="44"/>
      <c r="Y662" s="78"/>
      <c r="Z662" s="44"/>
      <c r="AA662" s="44"/>
      <c r="AB662" s="44"/>
      <c r="AC662" s="44"/>
      <c r="AD662" s="44"/>
      <c r="AE662" s="44"/>
      <c r="AF662" s="44"/>
      <c r="AG662" s="44"/>
      <c r="AH662" s="44"/>
      <c r="AI662" s="44"/>
      <c r="AJ662" s="44"/>
      <c r="AK662" s="44"/>
    </row>
    <row r="663" ht="14.25" customHeight="1">
      <c r="A663" s="44"/>
      <c r="B663" s="44"/>
      <c r="C663" s="44"/>
      <c r="D663" s="78"/>
      <c r="E663" s="78"/>
      <c r="F663" s="44"/>
      <c r="G663" s="44"/>
      <c r="H663" s="44"/>
      <c r="I663" s="78"/>
      <c r="J663" s="78"/>
      <c r="K663" s="44"/>
      <c r="L663" s="44"/>
      <c r="M663" s="44"/>
      <c r="N663" s="44"/>
      <c r="O663" s="44"/>
      <c r="P663" s="44"/>
      <c r="Q663" s="44"/>
      <c r="R663" s="44"/>
      <c r="S663" s="44"/>
      <c r="T663" s="44"/>
      <c r="U663" s="44"/>
      <c r="V663" s="44"/>
      <c r="W663" s="44"/>
      <c r="X663" s="44"/>
      <c r="Y663" s="78"/>
      <c r="Z663" s="44"/>
      <c r="AA663" s="44"/>
      <c r="AB663" s="44"/>
      <c r="AC663" s="44"/>
      <c r="AD663" s="44"/>
      <c r="AE663" s="44"/>
      <c r="AF663" s="44"/>
      <c r="AG663" s="44"/>
      <c r="AH663" s="44"/>
      <c r="AI663" s="44"/>
      <c r="AJ663" s="44"/>
      <c r="AK663" s="44"/>
    </row>
    <row r="664" ht="14.25" customHeight="1">
      <c r="A664" s="44"/>
      <c r="B664" s="44"/>
      <c r="C664" s="44"/>
      <c r="D664" s="78"/>
      <c r="E664" s="78"/>
      <c r="F664" s="44"/>
      <c r="G664" s="44"/>
      <c r="H664" s="44"/>
      <c r="I664" s="78"/>
      <c r="J664" s="78"/>
      <c r="K664" s="44"/>
      <c r="L664" s="44"/>
      <c r="M664" s="44"/>
      <c r="N664" s="44"/>
      <c r="O664" s="44"/>
      <c r="P664" s="44"/>
      <c r="Q664" s="44"/>
      <c r="R664" s="44"/>
      <c r="S664" s="44"/>
      <c r="T664" s="44"/>
      <c r="U664" s="44"/>
      <c r="V664" s="44"/>
      <c r="W664" s="44"/>
      <c r="X664" s="44"/>
      <c r="Y664" s="78"/>
      <c r="Z664" s="44"/>
      <c r="AA664" s="44"/>
      <c r="AB664" s="44"/>
      <c r="AC664" s="44"/>
      <c r="AD664" s="44"/>
      <c r="AE664" s="44"/>
      <c r="AF664" s="44"/>
      <c r="AG664" s="44"/>
      <c r="AH664" s="44"/>
      <c r="AI664" s="44"/>
      <c r="AJ664" s="44"/>
      <c r="AK664" s="44"/>
    </row>
    <row r="665" ht="14.25" customHeight="1">
      <c r="A665" s="44"/>
      <c r="B665" s="44"/>
      <c r="C665" s="44"/>
      <c r="D665" s="78"/>
      <c r="E665" s="78"/>
      <c r="F665" s="44"/>
      <c r="G665" s="44"/>
      <c r="H665" s="44"/>
      <c r="I665" s="78"/>
      <c r="J665" s="78"/>
      <c r="K665" s="44"/>
      <c r="L665" s="44"/>
      <c r="M665" s="44"/>
      <c r="N665" s="44"/>
      <c r="O665" s="44"/>
      <c r="P665" s="44"/>
      <c r="Q665" s="44"/>
      <c r="R665" s="44"/>
      <c r="S665" s="44"/>
      <c r="T665" s="44"/>
      <c r="U665" s="44"/>
      <c r="V665" s="44"/>
      <c r="W665" s="44"/>
      <c r="X665" s="44"/>
      <c r="Y665" s="78"/>
      <c r="Z665" s="44"/>
      <c r="AA665" s="44"/>
      <c r="AB665" s="44"/>
      <c r="AC665" s="44"/>
      <c r="AD665" s="44"/>
      <c r="AE665" s="44"/>
      <c r="AF665" s="44"/>
      <c r="AG665" s="44"/>
      <c r="AH665" s="44"/>
      <c r="AI665" s="44"/>
      <c r="AJ665" s="44"/>
      <c r="AK665" s="44"/>
    </row>
    <row r="666" ht="14.25" customHeight="1">
      <c r="A666" s="44"/>
      <c r="B666" s="44"/>
      <c r="C666" s="44"/>
      <c r="D666" s="78"/>
      <c r="E666" s="78"/>
      <c r="F666" s="44"/>
      <c r="G666" s="44"/>
      <c r="H666" s="44"/>
      <c r="I666" s="78"/>
      <c r="J666" s="78"/>
      <c r="K666" s="44"/>
      <c r="L666" s="44"/>
      <c r="M666" s="44"/>
      <c r="N666" s="44"/>
      <c r="O666" s="44"/>
      <c r="P666" s="44"/>
      <c r="Q666" s="44"/>
      <c r="R666" s="44"/>
      <c r="S666" s="44"/>
      <c r="T666" s="44"/>
      <c r="U666" s="44"/>
      <c r="V666" s="44"/>
      <c r="W666" s="44"/>
      <c r="X666" s="44"/>
      <c r="Y666" s="78"/>
      <c r="Z666" s="44"/>
      <c r="AA666" s="44"/>
      <c r="AB666" s="44"/>
      <c r="AC666" s="44"/>
      <c r="AD666" s="44"/>
      <c r="AE666" s="44"/>
      <c r="AF666" s="44"/>
      <c r="AG666" s="44"/>
      <c r="AH666" s="44"/>
      <c r="AI666" s="44"/>
      <c r="AJ666" s="44"/>
      <c r="AK666" s="44"/>
    </row>
    <row r="667" ht="14.25" customHeight="1">
      <c r="A667" s="44"/>
      <c r="B667" s="44"/>
      <c r="C667" s="44"/>
      <c r="D667" s="78"/>
      <c r="E667" s="78"/>
      <c r="F667" s="44"/>
      <c r="G667" s="44"/>
      <c r="H667" s="44"/>
      <c r="I667" s="78"/>
      <c r="J667" s="78"/>
      <c r="K667" s="44"/>
      <c r="L667" s="44"/>
      <c r="M667" s="44"/>
      <c r="N667" s="44"/>
      <c r="O667" s="44"/>
      <c r="P667" s="44"/>
      <c r="Q667" s="44"/>
      <c r="R667" s="44"/>
      <c r="S667" s="44"/>
      <c r="T667" s="44"/>
      <c r="U667" s="44"/>
      <c r="V667" s="44"/>
      <c r="W667" s="44"/>
      <c r="X667" s="44"/>
      <c r="Y667" s="78"/>
      <c r="Z667" s="44"/>
      <c r="AA667" s="44"/>
      <c r="AB667" s="44"/>
      <c r="AC667" s="44"/>
      <c r="AD667" s="44"/>
      <c r="AE667" s="44"/>
      <c r="AF667" s="44"/>
      <c r="AG667" s="44"/>
      <c r="AH667" s="44"/>
      <c r="AI667" s="44"/>
      <c r="AJ667" s="44"/>
      <c r="AK667" s="44"/>
    </row>
    <row r="668" ht="14.25" customHeight="1">
      <c r="A668" s="44"/>
      <c r="B668" s="44"/>
      <c r="C668" s="44"/>
      <c r="D668" s="78"/>
      <c r="E668" s="78"/>
      <c r="F668" s="44"/>
      <c r="G668" s="44"/>
      <c r="H668" s="44"/>
      <c r="I668" s="78"/>
      <c r="J668" s="78"/>
      <c r="K668" s="44"/>
      <c r="L668" s="44"/>
      <c r="M668" s="44"/>
      <c r="N668" s="44"/>
      <c r="O668" s="44"/>
      <c r="P668" s="44"/>
      <c r="Q668" s="44"/>
      <c r="R668" s="44"/>
      <c r="S668" s="44"/>
      <c r="T668" s="44"/>
      <c r="U668" s="44"/>
      <c r="V668" s="44"/>
      <c r="W668" s="44"/>
      <c r="X668" s="44"/>
      <c r="Y668" s="78"/>
      <c r="Z668" s="44"/>
      <c r="AA668" s="44"/>
      <c r="AB668" s="44"/>
      <c r="AC668" s="44"/>
      <c r="AD668" s="44"/>
      <c r="AE668" s="44"/>
      <c r="AF668" s="44"/>
      <c r="AG668" s="44"/>
      <c r="AH668" s="44"/>
      <c r="AI668" s="44"/>
      <c r="AJ668" s="44"/>
      <c r="AK668" s="44"/>
    </row>
    <row r="669" ht="14.25" customHeight="1">
      <c r="A669" s="44"/>
      <c r="B669" s="44"/>
      <c r="C669" s="44"/>
      <c r="D669" s="78"/>
      <c r="E669" s="78"/>
      <c r="F669" s="44"/>
      <c r="G669" s="44"/>
      <c r="H669" s="44"/>
      <c r="I669" s="78"/>
      <c r="J669" s="78"/>
      <c r="K669" s="44"/>
      <c r="L669" s="44"/>
      <c r="M669" s="44"/>
      <c r="N669" s="44"/>
      <c r="O669" s="44"/>
      <c r="P669" s="44"/>
      <c r="Q669" s="44"/>
      <c r="R669" s="44"/>
      <c r="S669" s="44"/>
      <c r="T669" s="44"/>
      <c r="U669" s="44"/>
      <c r="V669" s="44"/>
      <c r="W669" s="44"/>
      <c r="X669" s="44"/>
      <c r="Y669" s="78"/>
      <c r="Z669" s="44"/>
      <c r="AA669" s="44"/>
      <c r="AB669" s="44"/>
      <c r="AC669" s="44"/>
      <c r="AD669" s="44"/>
      <c r="AE669" s="44"/>
      <c r="AF669" s="44"/>
      <c r="AG669" s="44"/>
      <c r="AH669" s="44"/>
      <c r="AI669" s="44"/>
      <c r="AJ669" s="44"/>
      <c r="AK669" s="44"/>
    </row>
    <row r="670" ht="14.25" customHeight="1">
      <c r="A670" s="44"/>
      <c r="B670" s="44"/>
      <c r="C670" s="44"/>
      <c r="D670" s="78"/>
      <c r="E670" s="78"/>
      <c r="F670" s="44"/>
      <c r="G670" s="44"/>
      <c r="H670" s="44"/>
      <c r="I670" s="78"/>
      <c r="J670" s="78"/>
      <c r="K670" s="44"/>
      <c r="L670" s="44"/>
      <c r="M670" s="44"/>
      <c r="N670" s="44"/>
      <c r="O670" s="44"/>
      <c r="P670" s="44"/>
      <c r="Q670" s="44"/>
      <c r="R670" s="44"/>
      <c r="S670" s="44"/>
      <c r="T670" s="44"/>
      <c r="U670" s="44"/>
      <c r="V670" s="44"/>
      <c r="W670" s="44"/>
      <c r="X670" s="44"/>
      <c r="Y670" s="78"/>
      <c r="Z670" s="44"/>
      <c r="AA670" s="44"/>
      <c r="AB670" s="44"/>
      <c r="AC670" s="44"/>
      <c r="AD670" s="44"/>
      <c r="AE670" s="44"/>
      <c r="AF670" s="44"/>
      <c r="AG670" s="44"/>
      <c r="AH670" s="44"/>
      <c r="AI670" s="44"/>
      <c r="AJ670" s="44"/>
      <c r="AK670" s="44"/>
    </row>
    <row r="671" ht="14.25" customHeight="1">
      <c r="A671" s="44"/>
      <c r="B671" s="44"/>
      <c r="C671" s="44"/>
      <c r="D671" s="78"/>
      <c r="E671" s="78"/>
      <c r="F671" s="44"/>
      <c r="G671" s="44"/>
      <c r="H671" s="44"/>
      <c r="I671" s="78"/>
      <c r="J671" s="78"/>
      <c r="K671" s="44"/>
      <c r="L671" s="44"/>
      <c r="M671" s="44"/>
      <c r="N671" s="44"/>
      <c r="O671" s="44"/>
      <c r="P671" s="44"/>
      <c r="Q671" s="44"/>
      <c r="R671" s="44"/>
      <c r="S671" s="44"/>
      <c r="T671" s="44"/>
      <c r="U671" s="44"/>
      <c r="V671" s="44"/>
      <c r="W671" s="44"/>
      <c r="X671" s="44"/>
      <c r="Y671" s="78"/>
      <c r="Z671" s="44"/>
      <c r="AA671" s="44"/>
      <c r="AB671" s="44"/>
      <c r="AC671" s="44"/>
      <c r="AD671" s="44"/>
      <c r="AE671" s="44"/>
      <c r="AF671" s="44"/>
      <c r="AG671" s="44"/>
      <c r="AH671" s="44"/>
      <c r="AI671" s="44"/>
      <c r="AJ671" s="44"/>
      <c r="AK671" s="44"/>
    </row>
    <row r="672" ht="14.25" customHeight="1">
      <c r="A672" s="44"/>
      <c r="B672" s="44"/>
      <c r="C672" s="44"/>
      <c r="D672" s="78"/>
      <c r="E672" s="78"/>
      <c r="F672" s="44"/>
      <c r="G672" s="44"/>
      <c r="H672" s="44"/>
      <c r="I672" s="78"/>
      <c r="J672" s="78"/>
      <c r="K672" s="44"/>
      <c r="L672" s="44"/>
      <c r="M672" s="44"/>
      <c r="N672" s="44"/>
      <c r="O672" s="44"/>
      <c r="P672" s="44"/>
      <c r="Q672" s="44"/>
      <c r="R672" s="44"/>
      <c r="S672" s="44"/>
      <c r="T672" s="44"/>
      <c r="U672" s="44"/>
      <c r="V672" s="44"/>
      <c r="W672" s="44"/>
      <c r="X672" s="44"/>
      <c r="Y672" s="78"/>
      <c r="Z672" s="44"/>
      <c r="AA672" s="44"/>
      <c r="AB672" s="44"/>
      <c r="AC672" s="44"/>
      <c r="AD672" s="44"/>
      <c r="AE672" s="44"/>
      <c r="AF672" s="44"/>
      <c r="AG672" s="44"/>
      <c r="AH672" s="44"/>
      <c r="AI672" s="44"/>
      <c r="AJ672" s="44"/>
      <c r="AK672" s="44"/>
    </row>
    <row r="673" ht="14.25" customHeight="1">
      <c r="A673" s="44"/>
      <c r="B673" s="44"/>
      <c r="C673" s="44"/>
      <c r="D673" s="78"/>
      <c r="E673" s="78"/>
      <c r="F673" s="44"/>
      <c r="G673" s="44"/>
      <c r="H673" s="44"/>
      <c r="I673" s="78"/>
      <c r="J673" s="78"/>
      <c r="K673" s="44"/>
      <c r="L673" s="44"/>
      <c r="M673" s="44"/>
      <c r="N673" s="44"/>
      <c r="O673" s="44"/>
      <c r="P673" s="44"/>
      <c r="Q673" s="44"/>
      <c r="R673" s="44"/>
      <c r="S673" s="44"/>
      <c r="T673" s="44"/>
      <c r="U673" s="44"/>
      <c r="V673" s="44"/>
      <c r="W673" s="44"/>
      <c r="X673" s="44"/>
      <c r="Y673" s="78"/>
      <c r="Z673" s="44"/>
      <c r="AA673" s="44"/>
      <c r="AB673" s="44"/>
      <c r="AC673" s="44"/>
      <c r="AD673" s="44"/>
      <c r="AE673" s="44"/>
      <c r="AF673" s="44"/>
      <c r="AG673" s="44"/>
      <c r="AH673" s="44"/>
      <c r="AI673" s="44"/>
      <c r="AJ673" s="44"/>
      <c r="AK673" s="44"/>
    </row>
    <row r="674" ht="14.25" customHeight="1">
      <c r="A674" s="44"/>
      <c r="B674" s="44"/>
      <c r="C674" s="44"/>
      <c r="D674" s="78"/>
      <c r="E674" s="78"/>
      <c r="F674" s="44"/>
      <c r="G674" s="44"/>
      <c r="H674" s="44"/>
      <c r="I674" s="78"/>
      <c r="J674" s="78"/>
      <c r="K674" s="44"/>
      <c r="L674" s="44"/>
      <c r="M674" s="44"/>
      <c r="N674" s="44"/>
      <c r="O674" s="44"/>
      <c r="P674" s="44"/>
      <c r="Q674" s="44"/>
      <c r="R674" s="44"/>
      <c r="S674" s="44"/>
      <c r="T674" s="44"/>
      <c r="U674" s="44"/>
      <c r="V674" s="44"/>
      <c r="W674" s="44"/>
      <c r="X674" s="44"/>
      <c r="Y674" s="78"/>
      <c r="Z674" s="44"/>
      <c r="AA674" s="44"/>
      <c r="AB674" s="44"/>
      <c r="AC674" s="44"/>
      <c r="AD674" s="44"/>
      <c r="AE674" s="44"/>
      <c r="AF674" s="44"/>
      <c r="AG674" s="44"/>
      <c r="AH674" s="44"/>
      <c r="AI674" s="44"/>
      <c r="AJ674" s="44"/>
      <c r="AK674" s="44"/>
    </row>
    <row r="675" ht="14.25" customHeight="1">
      <c r="A675" s="44"/>
      <c r="B675" s="44"/>
      <c r="C675" s="44"/>
      <c r="D675" s="78"/>
      <c r="E675" s="78"/>
      <c r="F675" s="44"/>
      <c r="G675" s="44"/>
      <c r="H675" s="44"/>
      <c r="I675" s="78"/>
      <c r="J675" s="78"/>
      <c r="K675" s="44"/>
      <c r="L675" s="44"/>
      <c r="M675" s="44"/>
      <c r="N675" s="44"/>
      <c r="O675" s="44"/>
      <c r="P675" s="44"/>
      <c r="Q675" s="44"/>
      <c r="R675" s="44"/>
      <c r="S675" s="44"/>
      <c r="T675" s="44"/>
      <c r="U675" s="44"/>
      <c r="V675" s="44"/>
      <c r="W675" s="44"/>
      <c r="X675" s="44"/>
      <c r="Y675" s="78"/>
      <c r="Z675" s="44"/>
      <c r="AA675" s="44"/>
      <c r="AB675" s="44"/>
      <c r="AC675" s="44"/>
      <c r="AD675" s="44"/>
      <c r="AE675" s="44"/>
      <c r="AF675" s="44"/>
      <c r="AG675" s="44"/>
      <c r="AH675" s="44"/>
      <c r="AI675" s="44"/>
      <c r="AJ675" s="44"/>
      <c r="AK675" s="44"/>
    </row>
    <row r="676" ht="14.25" customHeight="1">
      <c r="A676" s="44"/>
      <c r="B676" s="44"/>
      <c r="C676" s="44"/>
      <c r="D676" s="78"/>
      <c r="E676" s="78"/>
      <c r="F676" s="44"/>
      <c r="G676" s="44"/>
      <c r="H676" s="44"/>
      <c r="I676" s="78"/>
      <c r="J676" s="78"/>
      <c r="K676" s="44"/>
      <c r="L676" s="44"/>
      <c r="M676" s="44"/>
      <c r="N676" s="44"/>
      <c r="O676" s="44"/>
      <c r="P676" s="44"/>
      <c r="Q676" s="44"/>
      <c r="R676" s="44"/>
      <c r="S676" s="44"/>
      <c r="T676" s="44"/>
      <c r="U676" s="44"/>
      <c r="V676" s="44"/>
      <c r="W676" s="44"/>
      <c r="X676" s="44"/>
      <c r="Y676" s="78"/>
      <c r="Z676" s="44"/>
      <c r="AA676" s="44"/>
      <c r="AB676" s="44"/>
      <c r="AC676" s="44"/>
      <c r="AD676" s="44"/>
      <c r="AE676" s="44"/>
      <c r="AF676" s="44"/>
      <c r="AG676" s="44"/>
      <c r="AH676" s="44"/>
      <c r="AI676" s="44"/>
      <c r="AJ676" s="44"/>
      <c r="AK676" s="44"/>
    </row>
    <row r="677" ht="14.25" customHeight="1">
      <c r="A677" s="44"/>
      <c r="B677" s="44"/>
      <c r="C677" s="44"/>
      <c r="D677" s="78"/>
      <c r="E677" s="78"/>
      <c r="F677" s="44"/>
      <c r="G677" s="44"/>
      <c r="H677" s="44"/>
      <c r="I677" s="78"/>
      <c r="J677" s="78"/>
      <c r="K677" s="44"/>
      <c r="L677" s="44"/>
      <c r="M677" s="44"/>
      <c r="N677" s="44"/>
      <c r="O677" s="44"/>
      <c r="P677" s="44"/>
      <c r="Q677" s="44"/>
      <c r="R677" s="44"/>
      <c r="S677" s="44"/>
      <c r="T677" s="44"/>
      <c r="U677" s="44"/>
      <c r="V677" s="44"/>
      <c r="W677" s="44"/>
      <c r="X677" s="44"/>
      <c r="Y677" s="78"/>
      <c r="Z677" s="44"/>
      <c r="AA677" s="44"/>
      <c r="AB677" s="44"/>
      <c r="AC677" s="44"/>
      <c r="AD677" s="44"/>
      <c r="AE677" s="44"/>
      <c r="AF677" s="44"/>
      <c r="AG677" s="44"/>
      <c r="AH677" s="44"/>
      <c r="AI677" s="44"/>
      <c r="AJ677" s="44"/>
      <c r="AK677" s="44"/>
    </row>
    <row r="678" ht="14.25" customHeight="1">
      <c r="A678" s="44"/>
      <c r="B678" s="44"/>
      <c r="C678" s="44"/>
      <c r="D678" s="78"/>
      <c r="E678" s="78"/>
      <c r="F678" s="44"/>
      <c r="G678" s="44"/>
      <c r="H678" s="44"/>
      <c r="I678" s="78"/>
      <c r="J678" s="78"/>
      <c r="K678" s="44"/>
      <c r="L678" s="44"/>
      <c r="M678" s="44"/>
      <c r="N678" s="44"/>
      <c r="O678" s="44"/>
      <c r="P678" s="44"/>
      <c r="Q678" s="44"/>
      <c r="R678" s="44"/>
      <c r="S678" s="44"/>
      <c r="T678" s="44"/>
      <c r="U678" s="44"/>
      <c r="V678" s="44"/>
      <c r="W678" s="44"/>
      <c r="X678" s="44"/>
      <c r="Y678" s="78"/>
      <c r="Z678" s="44"/>
      <c r="AA678" s="44"/>
      <c r="AB678" s="44"/>
      <c r="AC678" s="44"/>
      <c r="AD678" s="44"/>
      <c r="AE678" s="44"/>
      <c r="AF678" s="44"/>
      <c r="AG678" s="44"/>
      <c r="AH678" s="44"/>
      <c r="AI678" s="44"/>
      <c r="AJ678" s="44"/>
      <c r="AK678" s="44"/>
    </row>
    <row r="679" ht="14.25" customHeight="1">
      <c r="A679" s="44"/>
      <c r="B679" s="44"/>
      <c r="C679" s="44"/>
      <c r="D679" s="78"/>
      <c r="E679" s="78"/>
      <c r="F679" s="44"/>
      <c r="G679" s="44"/>
      <c r="H679" s="44"/>
      <c r="I679" s="78"/>
      <c r="J679" s="78"/>
      <c r="K679" s="44"/>
      <c r="L679" s="44"/>
      <c r="M679" s="44"/>
      <c r="N679" s="44"/>
      <c r="O679" s="44"/>
      <c r="P679" s="44"/>
      <c r="Q679" s="44"/>
      <c r="R679" s="44"/>
      <c r="S679" s="44"/>
      <c r="T679" s="44"/>
      <c r="U679" s="44"/>
      <c r="V679" s="44"/>
      <c r="W679" s="44"/>
      <c r="X679" s="44"/>
      <c r="Y679" s="78"/>
      <c r="Z679" s="44"/>
      <c r="AA679" s="44"/>
      <c r="AB679" s="44"/>
      <c r="AC679" s="44"/>
      <c r="AD679" s="44"/>
      <c r="AE679" s="44"/>
      <c r="AF679" s="44"/>
      <c r="AG679" s="44"/>
      <c r="AH679" s="44"/>
      <c r="AI679" s="44"/>
      <c r="AJ679" s="44"/>
      <c r="AK679" s="44"/>
    </row>
    <row r="680" ht="14.25" customHeight="1">
      <c r="A680" s="44"/>
      <c r="B680" s="44"/>
      <c r="C680" s="44"/>
      <c r="D680" s="78"/>
      <c r="E680" s="78"/>
      <c r="F680" s="44"/>
      <c r="G680" s="44"/>
      <c r="H680" s="44"/>
      <c r="I680" s="78"/>
      <c r="J680" s="78"/>
      <c r="K680" s="44"/>
      <c r="L680" s="44"/>
      <c r="M680" s="44"/>
      <c r="N680" s="44"/>
      <c r="O680" s="44"/>
      <c r="P680" s="44"/>
      <c r="Q680" s="44"/>
      <c r="R680" s="44"/>
      <c r="S680" s="44"/>
      <c r="T680" s="44"/>
      <c r="U680" s="44"/>
      <c r="V680" s="44"/>
      <c r="W680" s="44"/>
      <c r="X680" s="44"/>
      <c r="Y680" s="78"/>
      <c r="Z680" s="44"/>
      <c r="AA680" s="44"/>
      <c r="AB680" s="44"/>
      <c r="AC680" s="44"/>
      <c r="AD680" s="44"/>
      <c r="AE680" s="44"/>
      <c r="AF680" s="44"/>
      <c r="AG680" s="44"/>
      <c r="AH680" s="44"/>
      <c r="AI680" s="44"/>
      <c r="AJ680" s="44"/>
      <c r="AK680" s="44"/>
    </row>
    <row r="681" ht="14.25" customHeight="1">
      <c r="A681" s="44"/>
      <c r="B681" s="44"/>
      <c r="C681" s="44"/>
      <c r="D681" s="78"/>
      <c r="E681" s="78"/>
      <c r="F681" s="44"/>
      <c r="G681" s="44"/>
      <c r="H681" s="44"/>
      <c r="I681" s="78"/>
      <c r="J681" s="78"/>
      <c r="K681" s="44"/>
      <c r="L681" s="44"/>
      <c r="M681" s="44"/>
      <c r="N681" s="44"/>
      <c r="O681" s="44"/>
      <c r="P681" s="44"/>
      <c r="Q681" s="44"/>
      <c r="R681" s="44"/>
      <c r="S681" s="44"/>
      <c r="T681" s="44"/>
      <c r="U681" s="44"/>
      <c r="V681" s="44"/>
      <c r="W681" s="44"/>
      <c r="X681" s="44"/>
      <c r="Y681" s="78"/>
      <c r="Z681" s="44"/>
      <c r="AA681" s="44"/>
      <c r="AB681" s="44"/>
      <c r="AC681" s="44"/>
      <c r="AD681" s="44"/>
      <c r="AE681" s="44"/>
      <c r="AF681" s="44"/>
      <c r="AG681" s="44"/>
      <c r="AH681" s="44"/>
      <c r="AI681" s="44"/>
      <c r="AJ681" s="44"/>
      <c r="AK681" s="44"/>
    </row>
    <row r="682" ht="14.25" customHeight="1">
      <c r="A682" s="44"/>
      <c r="B682" s="44"/>
      <c r="C682" s="44"/>
      <c r="D682" s="78"/>
      <c r="E682" s="78"/>
      <c r="F682" s="44"/>
      <c r="G682" s="44"/>
      <c r="H682" s="44"/>
      <c r="I682" s="78"/>
      <c r="J682" s="78"/>
      <c r="K682" s="44"/>
      <c r="L682" s="44"/>
      <c r="M682" s="44"/>
      <c r="N682" s="44"/>
      <c r="O682" s="44"/>
      <c r="P682" s="44"/>
      <c r="Q682" s="44"/>
      <c r="R682" s="44"/>
      <c r="S682" s="44"/>
      <c r="T682" s="44"/>
      <c r="U682" s="44"/>
      <c r="V682" s="44"/>
      <c r="W682" s="44"/>
      <c r="X682" s="44"/>
      <c r="Y682" s="78"/>
      <c r="Z682" s="44"/>
      <c r="AA682" s="44"/>
      <c r="AB682" s="44"/>
      <c r="AC682" s="44"/>
      <c r="AD682" s="44"/>
      <c r="AE682" s="44"/>
      <c r="AF682" s="44"/>
      <c r="AG682" s="44"/>
      <c r="AH682" s="44"/>
      <c r="AI682" s="44"/>
      <c r="AJ682" s="44"/>
      <c r="AK682" s="44"/>
    </row>
    <row r="683" ht="14.25" customHeight="1">
      <c r="A683" s="44"/>
      <c r="B683" s="44"/>
      <c r="C683" s="44"/>
      <c r="D683" s="78"/>
      <c r="E683" s="78"/>
      <c r="F683" s="44"/>
      <c r="G683" s="44"/>
      <c r="H683" s="44"/>
      <c r="I683" s="78"/>
      <c r="J683" s="78"/>
      <c r="K683" s="44"/>
      <c r="L683" s="44"/>
      <c r="M683" s="44"/>
      <c r="N683" s="44"/>
      <c r="O683" s="44"/>
      <c r="P683" s="44"/>
      <c r="Q683" s="44"/>
      <c r="R683" s="44"/>
      <c r="S683" s="44"/>
      <c r="T683" s="44"/>
      <c r="U683" s="44"/>
      <c r="V683" s="44"/>
      <c r="W683" s="44"/>
      <c r="X683" s="44"/>
      <c r="Y683" s="78"/>
      <c r="Z683" s="44"/>
      <c r="AA683" s="44"/>
      <c r="AB683" s="44"/>
      <c r="AC683" s="44"/>
      <c r="AD683" s="44"/>
      <c r="AE683" s="44"/>
      <c r="AF683" s="44"/>
      <c r="AG683" s="44"/>
      <c r="AH683" s="44"/>
      <c r="AI683" s="44"/>
      <c r="AJ683" s="44"/>
      <c r="AK683" s="44"/>
    </row>
    <row r="684" ht="14.25" customHeight="1">
      <c r="A684" s="44"/>
      <c r="B684" s="44"/>
      <c r="C684" s="44"/>
      <c r="D684" s="78"/>
      <c r="E684" s="78"/>
      <c r="F684" s="44"/>
      <c r="G684" s="44"/>
      <c r="H684" s="44"/>
      <c r="I684" s="78"/>
      <c r="J684" s="78"/>
      <c r="K684" s="44"/>
      <c r="L684" s="44"/>
      <c r="M684" s="44"/>
      <c r="N684" s="44"/>
      <c r="O684" s="44"/>
      <c r="P684" s="44"/>
      <c r="Q684" s="44"/>
      <c r="R684" s="44"/>
      <c r="S684" s="44"/>
      <c r="T684" s="44"/>
      <c r="U684" s="44"/>
      <c r="V684" s="44"/>
      <c r="W684" s="44"/>
      <c r="X684" s="44"/>
      <c r="Y684" s="78"/>
      <c r="Z684" s="44"/>
      <c r="AA684" s="44"/>
      <c r="AB684" s="44"/>
      <c r="AC684" s="44"/>
      <c r="AD684" s="44"/>
      <c r="AE684" s="44"/>
      <c r="AF684" s="44"/>
      <c r="AG684" s="44"/>
      <c r="AH684" s="44"/>
      <c r="AI684" s="44"/>
      <c r="AJ684" s="44"/>
      <c r="AK684" s="44"/>
    </row>
    <row r="685" ht="14.25" customHeight="1">
      <c r="A685" s="44"/>
      <c r="B685" s="44"/>
      <c r="C685" s="44"/>
      <c r="D685" s="78"/>
      <c r="E685" s="78"/>
      <c r="F685" s="44"/>
      <c r="G685" s="44"/>
      <c r="H685" s="44"/>
      <c r="I685" s="78"/>
      <c r="J685" s="78"/>
      <c r="K685" s="44"/>
      <c r="L685" s="44"/>
      <c r="M685" s="44"/>
      <c r="N685" s="44"/>
      <c r="O685" s="44"/>
      <c r="P685" s="44"/>
      <c r="Q685" s="44"/>
      <c r="R685" s="44"/>
      <c r="S685" s="44"/>
      <c r="T685" s="44"/>
      <c r="U685" s="44"/>
      <c r="V685" s="44"/>
      <c r="W685" s="44"/>
      <c r="X685" s="44"/>
      <c r="Y685" s="78"/>
      <c r="Z685" s="44"/>
      <c r="AA685" s="44"/>
      <c r="AB685" s="44"/>
      <c r="AC685" s="44"/>
      <c r="AD685" s="44"/>
      <c r="AE685" s="44"/>
      <c r="AF685" s="44"/>
      <c r="AG685" s="44"/>
      <c r="AH685" s="44"/>
      <c r="AI685" s="44"/>
      <c r="AJ685" s="44"/>
      <c r="AK685" s="44"/>
    </row>
    <row r="686" ht="14.25" customHeight="1">
      <c r="A686" s="44"/>
      <c r="B686" s="44"/>
      <c r="C686" s="44"/>
      <c r="D686" s="78"/>
      <c r="E686" s="78"/>
      <c r="F686" s="44"/>
      <c r="G686" s="44"/>
      <c r="H686" s="44"/>
      <c r="I686" s="78"/>
      <c r="J686" s="78"/>
      <c r="K686" s="44"/>
      <c r="L686" s="44"/>
      <c r="M686" s="44"/>
      <c r="N686" s="44"/>
      <c r="O686" s="44"/>
      <c r="P686" s="44"/>
      <c r="Q686" s="44"/>
      <c r="R686" s="44"/>
      <c r="S686" s="44"/>
      <c r="T686" s="44"/>
      <c r="U686" s="44"/>
      <c r="V686" s="44"/>
      <c r="W686" s="44"/>
      <c r="X686" s="44"/>
      <c r="Y686" s="78"/>
      <c r="Z686" s="44"/>
      <c r="AA686" s="44"/>
      <c r="AB686" s="44"/>
      <c r="AC686" s="44"/>
      <c r="AD686" s="44"/>
      <c r="AE686" s="44"/>
      <c r="AF686" s="44"/>
      <c r="AG686" s="44"/>
      <c r="AH686" s="44"/>
      <c r="AI686" s="44"/>
      <c r="AJ686" s="44"/>
      <c r="AK686" s="44"/>
    </row>
    <row r="687" ht="14.25" customHeight="1">
      <c r="A687" s="44"/>
      <c r="B687" s="44"/>
      <c r="C687" s="44"/>
      <c r="D687" s="78"/>
      <c r="E687" s="78"/>
      <c r="F687" s="44"/>
      <c r="G687" s="44"/>
      <c r="H687" s="44"/>
      <c r="I687" s="78"/>
      <c r="J687" s="78"/>
      <c r="K687" s="44"/>
      <c r="L687" s="44"/>
      <c r="M687" s="44"/>
      <c r="N687" s="44"/>
      <c r="O687" s="44"/>
      <c r="P687" s="44"/>
      <c r="Q687" s="44"/>
      <c r="R687" s="44"/>
      <c r="S687" s="44"/>
      <c r="T687" s="44"/>
      <c r="U687" s="44"/>
      <c r="V687" s="44"/>
      <c r="W687" s="44"/>
      <c r="X687" s="44"/>
      <c r="Y687" s="78"/>
      <c r="Z687" s="44"/>
      <c r="AA687" s="44"/>
      <c r="AB687" s="44"/>
      <c r="AC687" s="44"/>
      <c r="AD687" s="44"/>
      <c r="AE687" s="44"/>
      <c r="AF687" s="44"/>
      <c r="AG687" s="44"/>
      <c r="AH687" s="44"/>
      <c r="AI687" s="44"/>
      <c r="AJ687" s="44"/>
      <c r="AK687" s="44"/>
    </row>
    <row r="688" ht="14.25" customHeight="1">
      <c r="A688" s="44"/>
      <c r="B688" s="44"/>
      <c r="C688" s="44"/>
      <c r="D688" s="78"/>
      <c r="E688" s="78"/>
      <c r="F688" s="44"/>
      <c r="G688" s="44"/>
      <c r="H688" s="44"/>
      <c r="I688" s="78"/>
      <c r="J688" s="78"/>
      <c r="K688" s="44"/>
      <c r="L688" s="44"/>
      <c r="M688" s="44"/>
      <c r="N688" s="44"/>
      <c r="O688" s="44"/>
      <c r="P688" s="44"/>
      <c r="Q688" s="44"/>
      <c r="R688" s="44"/>
      <c r="S688" s="44"/>
      <c r="T688" s="44"/>
      <c r="U688" s="44"/>
      <c r="V688" s="44"/>
      <c r="W688" s="44"/>
      <c r="X688" s="44"/>
      <c r="Y688" s="78"/>
      <c r="Z688" s="44"/>
      <c r="AA688" s="44"/>
      <c r="AB688" s="44"/>
      <c r="AC688" s="44"/>
      <c r="AD688" s="44"/>
      <c r="AE688" s="44"/>
      <c r="AF688" s="44"/>
      <c r="AG688" s="44"/>
      <c r="AH688" s="44"/>
      <c r="AI688" s="44"/>
      <c r="AJ688" s="44"/>
      <c r="AK688" s="44"/>
    </row>
    <row r="689" ht="14.25" customHeight="1">
      <c r="A689" s="44"/>
      <c r="B689" s="44"/>
      <c r="C689" s="44"/>
      <c r="D689" s="78"/>
      <c r="E689" s="78"/>
      <c r="F689" s="44"/>
      <c r="G689" s="44"/>
      <c r="H689" s="44"/>
      <c r="I689" s="78"/>
      <c r="J689" s="78"/>
      <c r="K689" s="44"/>
      <c r="L689" s="44"/>
      <c r="M689" s="44"/>
      <c r="N689" s="44"/>
      <c r="O689" s="44"/>
      <c r="P689" s="44"/>
      <c r="Q689" s="44"/>
      <c r="R689" s="44"/>
      <c r="S689" s="44"/>
      <c r="T689" s="44"/>
      <c r="U689" s="44"/>
      <c r="V689" s="44"/>
      <c r="W689" s="44"/>
      <c r="X689" s="44"/>
      <c r="Y689" s="78"/>
      <c r="Z689" s="44"/>
      <c r="AA689" s="44"/>
      <c r="AB689" s="44"/>
      <c r="AC689" s="44"/>
      <c r="AD689" s="44"/>
      <c r="AE689" s="44"/>
      <c r="AF689" s="44"/>
      <c r="AG689" s="44"/>
      <c r="AH689" s="44"/>
      <c r="AI689" s="44"/>
      <c r="AJ689" s="44"/>
      <c r="AK689" s="44"/>
    </row>
    <row r="690" ht="14.25" customHeight="1">
      <c r="A690" s="44"/>
      <c r="B690" s="44"/>
      <c r="C690" s="44"/>
      <c r="D690" s="78"/>
      <c r="E690" s="78"/>
      <c r="F690" s="44"/>
      <c r="G690" s="44"/>
      <c r="H690" s="44"/>
      <c r="I690" s="78"/>
      <c r="J690" s="78"/>
      <c r="K690" s="44"/>
      <c r="L690" s="44"/>
      <c r="M690" s="44"/>
      <c r="N690" s="44"/>
      <c r="O690" s="44"/>
      <c r="P690" s="44"/>
      <c r="Q690" s="44"/>
      <c r="R690" s="44"/>
      <c r="S690" s="44"/>
      <c r="T690" s="44"/>
      <c r="U690" s="44"/>
      <c r="V690" s="44"/>
      <c r="W690" s="44"/>
      <c r="X690" s="44"/>
      <c r="Y690" s="78"/>
      <c r="Z690" s="44"/>
      <c r="AA690" s="44"/>
      <c r="AB690" s="44"/>
      <c r="AC690" s="44"/>
      <c r="AD690" s="44"/>
      <c r="AE690" s="44"/>
      <c r="AF690" s="44"/>
      <c r="AG690" s="44"/>
      <c r="AH690" s="44"/>
      <c r="AI690" s="44"/>
      <c r="AJ690" s="44"/>
      <c r="AK690" s="44"/>
    </row>
    <row r="691" ht="14.25" customHeight="1">
      <c r="A691" s="44"/>
      <c r="B691" s="44"/>
      <c r="C691" s="44"/>
      <c r="D691" s="78"/>
      <c r="E691" s="78"/>
      <c r="F691" s="44"/>
      <c r="G691" s="44"/>
      <c r="H691" s="44"/>
      <c r="I691" s="78"/>
      <c r="J691" s="78"/>
      <c r="K691" s="44"/>
      <c r="L691" s="44"/>
      <c r="M691" s="44"/>
      <c r="N691" s="44"/>
      <c r="O691" s="44"/>
      <c r="P691" s="44"/>
      <c r="Q691" s="44"/>
      <c r="R691" s="44"/>
      <c r="S691" s="44"/>
      <c r="T691" s="44"/>
      <c r="U691" s="44"/>
      <c r="V691" s="44"/>
      <c r="W691" s="44"/>
      <c r="X691" s="44"/>
      <c r="Y691" s="78"/>
      <c r="Z691" s="44"/>
      <c r="AA691" s="44"/>
      <c r="AB691" s="44"/>
      <c r="AC691" s="44"/>
      <c r="AD691" s="44"/>
      <c r="AE691" s="44"/>
      <c r="AF691" s="44"/>
      <c r="AG691" s="44"/>
      <c r="AH691" s="44"/>
      <c r="AI691" s="44"/>
      <c r="AJ691" s="44"/>
      <c r="AK691" s="44"/>
    </row>
    <row r="692" ht="14.25" customHeight="1">
      <c r="A692" s="44"/>
      <c r="B692" s="44"/>
      <c r="C692" s="44"/>
      <c r="D692" s="78"/>
      <c r="E692" s="78"/>
      <c r="F692" s="44"/>
      <c r="G692" s="44"/>
      <c r="H692" s="44"/>
      <c r="I692" s="78"/>
      <c r="J692" s="78"/>
      <c r="K692" s="44"/>
      <c r="L692" s="44"/>
      <c r="M692" s="44"/>
      <c r="N692" s="44"/>
      <c r="O692" s="44"/>
      <c r="P692" s="44"/>
      <c r="Q692" s="44"/>
      <c r="R692" s="44"/>
      <c r="S692" s="44"/>
      <c r="T692" s="44"/>
      <c r="U692" s="44"/>
      <c r="V692" s="44"/>
      <c r="W692" s="44"/>
      <c r="X692" s="44"/>
      <c r="Y692" s="78"/>
      <c r="Z692" s="44"/>
      <c r="AA692" s="44"/>
      <c r="AB692" s="44"/>
      <c r="AC692" s="44"/>
      <c r="AD692" s="44"/>
      <c r="AE692" s="44"/>
      <c r="AF692" s="44"/>
      <c r="AG692" s="44"/>
      <c r="AH692" s="44"/>
      <c r="AI692" s="44"/>
      <c r="AJ692" s="44"/>
      <c r="AK692" s="44"/>
    </row>
    <row r="693" ht="14.25" customHeight="1">
      <c r="A693" s="44"/>
      <c r="B693" s="44"/>
      <c r="C693" s="44"/>
      <c r="D693" s="78"/>
      <c r="E693" s="78"/>
      <c r="F693" s="44"/>
      <c r="G693" s="44"/>
      <c r="H693" s="44"/>
      <c r="I693" s="78"/>
      <c r="J693" s="78"/>
      <c r="K693" s="44"/>
      <c r="L693" s="44"/>
      <c r="M693" s="44"/>
      <c r="N693" s="44"/>
      <c r="O693" s="44"/>
      <c r="P693" s="44"/>
      <c r="Q693" s="44"/>
      <c r="R693" s="44"/>
      <c r="S693" s="44"/>
      <c r="T693" s="44"/>
      <c r="U693" s="44"/>
      <c r="V693" s="44"/>
      <c r="W693" s="44"/>
      <c r="X693" s="44"/>
      <c r="Y693" s="78"/>
      <c r="Z693" s="44"/>
      <c r="AA693" s="44"/>
      <c r="AB693" s="44"/>
      <c r="AC693" s="44"/>
      <c r="AD693" s="44"/>
      <c r="AE693" s="44"/>
      <c r="AF693" s="44"/>
      <c r="AG693" s="44"/>
      <c r="AH693" s="44"/>
      <c r="AI693" s="44"/>
      <c r="AJ693" s="44"/>
      <c r="AK693" s="44"/>
    </row>
    <row r="694" ht="14.25" customHeight="1">
      <c r="A694" s="44"/>
      <c r="B694" s="44"/>
      <c r="C694" s="44"/>
      <c r="D694" s="78"/>
      <c r="E694" s="78"/>
      <c r="F694" s="44"/>
      <c r="G694" s="44"/>
      <c r="H694" s="44"/>
      <c r="I694" s="78"/>
      <c r="J694" s="78"/>
      <c r="K694" s="44"/>
      <c r="L694" s="44"/>
      <c r="M694" s="44"/>
      <c r="N694" s="44"/>
      <c r="O694" s="44"/>
      <c r="P694" s="44"/>
      <c r="Q694" s="44"/>
      <c r="R694" s="44"/>
      <c r="S694" s="44"/>
      <c r="T694" s="44"/>
      <c r="U694" s="44"/>
      <c r="V694" s="44"/>
      <c r="W694" s="44"/>
      <c r="X694" s="44"/>
      <c r="Y694" s="78"/>
      <c r="Z694" s="44"/>
      <c r="AA694" s="44"/>
      <c r="AB694" s="44"/>
      <c r="AC694" s="44"/>
      <c r="AD694" s="44"/>
      <c r="AE694" s="44"/>
      <c r="AF694" s="44"/>
      <c r="AG694" s="44"/>
      <c r="AH694" s="44"/>
      <c r="AI694" s="44"/>
      <c r="AJ694" s="44"/>
      <c r="AK694" s="44"/>
    </row>
    <row r="695" ht="14.25" customHeight="1">
      <c r="A695" s="44"/>
      <c r="B695" s="44"/>
      <c r="C695" s="44"/>
      <c r="D695" s="78"/>
      <c r="E695" s="78"/>
      <c r="F695" s="44"/>
      <c r="G695" s="44"/>
      <c r="H695" s="44"/>
      <c r="I695" s="78"/>
      <c r="J695" s="78"/>
      <c r="K695" s="44"/>
      <c r="L695" s="44"/>
      <c r="M695" s="44"/>
      <c r="N695" s="44"/>
      <c r="O695" s="44"/>
      <c r="P695" s="44"/>
      <c r="Q695" s="44"/>
      <c r="R695" s="44"/>
      <c r="S695" s="44"/>
      <c r="T695" s="44"/>
      <c r="U695" s="44"/>
      <c r="V695" s="44"/>
      <c r="W695" s="44"/>
      <c r="X695" s="44"/>
      <c r="Y695" s="78"/>
      <c r="Z695" s="44"/>
      <c r="AA695" s="44"/>
      <c r="AB695" s="44"/>
      <c r="AC695" s="44"/>
      <c r="AD695" s="44"/>
      <c r="AE695" s="44"/>
      <c r="AF695" s="44"/>
      <c r="AG695" s="44"/>
      <c r="AH695" s="44"/>
      <c r="AI695" s="44"/>
      <c r="AJ695" s="44"/>
      <c r="AK695" s="44"/>
    </row>
    <row r="696" ht="14.25" customHeight="1">
      <c r="A696" s="44"/>
      <c r="B696" s="44"/>
      <c r="C696" s="44"/>
      <c r="D696" s="78"/>
      <c r="E696" s="78"/>
      <c r="F696" s="44"/>
      <c r="G696" s="44"/>
      <c r="H696" s="44"/>
      <c r="I696" s="78"/>
      <c r="J696" s="78"/>
      <c r="K696" s="44"/>
      <c r="L696" s="44"/>
      <c r="M696" s="44"/>
      <c r="N696" s="44"/>
      <c r="O696" s="44"/>
      <c r="P696" s="44"/>
      <c r="Q696" s="44"/>
      <c r="R696" s="44"/>
      <c r="S696" s="44"/>
      <c r="T696" s="44"/>
      <c r="U696" s="44"/>
      <c r="V696" s="44"/>
      <c r="W696" s="44"/>
      <c r="X696" s="44"/>
      <c r="Y696" s="78"/>
      <c r="Z696" s="44"/>
      <c r="AA696" s="44"/>
      <c r="AB696" s="44"/>
      <c r="AC696" s="44"/>
      <c r="AD696" s="44"/>
      <c r="AE696" s="44"/>
      <c r="AF696" s="44"/>
      <c r="AG696" s="44"/>
      <c r="AH696" s="44"/>
      <c r="AI696" s="44"/>
      <c r="AJ696" s="44"/>
      <c r="AK696" s="44"/>
    </row>
    <row r="697" ht="14.25" customHeight="1">
      <c r="A697" s="44"/>
      <c r="B697" s="44"/>
      <c r="C697" s="44"/>
      <c r="D697" s="78"/>
      <c r="E697" s="78"/>
      <c r="F697" s="44"/>
      <c r="G697" s="44"/>
      <c r="H697" s="44"/>
      <c r="I697" s="78"/>
      <c r="J697" s="78"/>
      <c r="K697" s="44"/>
      <c r="L697" s="44"/>
      <c r="M697" s="44"/>
      <c r="N697" s="44"/>
      <c r="O697" s="44"/>
      <c r="P697" s="44"/>
      <c r="Q697" s="44"/>
      <c r="R697" s="44"/>
      <c r="S697" s="44"/>
      <c r="T697" s="44"/>
      <c r="U697" s="44"/>
      <c r="V697" s="44"/>
      <c r="W697" s="44"/>
      <c r="X697" s="44"/>
      <c r="Y697" s="78"/>
      <c r="Z697" s="44"/>
      <c r="AA697" s="44"/>
      <c r="AB697" s="44"/>
      <c r="AC697" s="44"/>
      <c r="AD697" s="44"/>
      <c r="AE697" s="44"/>
      <c r="AF697" s="44"/>
      <c r="AG697" s="44"/>
      <c r="AH697" s="44"/>
      <c r="AI697" s="44"/>
      <c r="AJ697" s="44"/>
      <c r="AK697" s="44"/>
    </row>
    <row r="698" ht="14.25" customHeight="1">
      <c r="A698" s="44"/>
      <c r="B698" s="44"/>
      <c r="C698" s="44"/>
      <c r="D698" s="78"/>
      <c r="E698" s="78"/>
      <c r="F698" s="44"/>
      <c r="G698" s="44"/>
      <c r="H698" s="44"/>
      <c r="I698" s="78"/>
      <c r="J698" s="78"/>
      <c r="K698" s="44"/>
      <c r="L698" s="44"/>
      <c r="M698" s="44"/>
      <c r="N698" s="44"/>
      <c r="O698" s="44"/>
      <c r="P698" s="44"/>
      <c r="Q698" s="44"/>
      <c r="R698" s="44"/>
      <c r="S698" s="44"/>
      <c r="T698" s="44"/>
      <c r="U698" s="44"/>
      <c r="V698" s="44"/>
      <c r="W698" s="44"/>
      <c r="X698" s="44"/>
      <c r="Y698" s="78"/>
      <c r="Z698" s="44"/>
      <c r="AA698" s="44"/>
      <c r="AB698" s="44"/>
      <c r="AC698" s="44"/>
      <c r="AD698" s="44"/>
      <c r="AE698" s="44"/>
      <c r="AF698" s="44"/>
      <c r="AG698" s="44"/>
      <c r="AH698" s="44"/>
      <c r="AI698" s="44"/>
      <c r="AJ698" s="44"/>
      <c r="AK698" s="44"/>
    </row>
    <row r="699" ht="14.25" customHeight="1">
      <c r="A699" s="44"/>
      <c r="B699" s="44"/>
      <c r="C699" s="44"/>
      <c r="D699" s="78"/>
      <c r="E699" s="78"/>
      <c r="F699" s="44"/>
      <c r="G699" s="44"/>
      <c r="H699" s="44"/>
      <c r="I699" s="78"/>
      <c r="J699" s="78"/>
      <c r="K699" s="44"/>
      <c r="L699" s="44"/>
      <c r="M699" s="44"/>
      <c r="N699" s="44"/>
      <c r="O699" s="44"/>
      <c r="P699" s="44"/>
      <c r="Q699" s="44"/>
      <c r="R699" s="44"/>
      <c r="S699" s="44"/>
      <c r="T699" s="44"/>
      <c r="U699" s="44"/>
      <c r="V699" s="44"/>
      <c r="W699" s="44"/>
      <c r="X699" s="44"/>
      <c r="Y699" s="78"/>
      <c r="Z699" s="44"/>
      <c r="AA699" s="44"/>
      <c r="AB699" s="44"/>
      <c r="AC699" s="44"/>
      <c r="AD699" s="44"/>
      <c r="AE699" s="44"/>
      <c r="AF699" s="44"/>
      <c r="AG699" s="44"/>
      <c r="AH699" s="44"/>
      <c r="AI699" s="44"/>
      <c r="AJ699" s="44"/>
      <c r="AK699" s="44"/>
    </row>
    <row r="700" ht="14.25" customHeight="1">
      <c r="A700" s="44"/>
      <c r="B700" s="44"/>
      <c r="C700" s="44"/>
      <c r="D700" s="78"/>
      <c r="E700" s="78"/>
      <c r="F700" s="44"/>
      <c r="G700" s="44"/>
      <c r="H700" s="44"/>
      <c r="I700" s="78"/>
      <c r="J700" s="78"/>
      <c r="K700" s="44"/>
      <c r="L700" s="44"/>
      <c r="M700" s="44"/>
      <c r="N700" s="44"/>
      <c r="O700" s="44"/>
      <c r="P700" s="44"/>
      <c r="Q700" s="44"/>
      <c r="R700" s="44"/>
      <c r="S700" s="44"/>
      <c r="T700" s="44"/>
      <c r="U700" s="44"/>
      <c r="V700" s="44"/>
      <c r="W700" s="44"/>
      <c r="X700" s="44"/>
      <c r="Y700" s="78"/>
      <c r="Z700" s="44"/>
      <c r="AA700" s="44"/>
      <c r="AB700" s="44"/>
      <c r="AC700" s="44"/>
      <c r="AD700" s="44"/>
      <c r="AE700" s="44"/>
      <c r="AF700" s="44"/>
      <c r="AG700" s="44"/>
      <c r="AH700" s="44"/>
      <c r="AI700" s="44"/>
      <c r="AJ700" s="44"/>
      <c r="AK700" s="44"/>
    </row>
    <row r="701" ht="14.25" customHeight="1">
      <c r="A701" s="44"/>
      <c r="B701" s="44"/>
      <c r="C701" s="44"/>
      <c r="D701" s="78"/>
      <c r="E701" s="78"/>
      <c r="F701" s="44"/>
      <c r="G701" s="44"/>
      <c r="H701" s="44"/>
      <c r="I701" s="78"/>
      <c r="J701" s="78"/>
      <c r="K701" s="44"/>
      <c r="L701" s="44"/>
      <c r="M701" s="44"/>
      <c r="N701" s="44"/>
      <c r="O701" s="44"/>
      <c r="P701" s="44"/>
      <c r="Q701" s="44"/>
      <c r="R701" s="44"/>
      <c r="S701" s="44"/>
      <c r="T701" s="44"/>
      <c r="U701" s="44"/>
      <c r="V701" s="44"/>
      <c r="W701" s="44"/>
      <c r="X701" s="44"/>
      <c r="Y701" s="78"/>
      <c r="Z701" s="44"/>
      <c r="AA701" s="44"/>
      <c r="AB701" s="44"/>
      <c r="AC701" s="44"/>
      <c r="AD701" s="44"/>
      <c r="AE701" s="44"/>
      <c r="AF701" s="44"/>
      <c r="AG701" s="44"/>
      <c r="AH701" s="44"/>
      <c r="AI701" s="44"/>
      <c r="AJ701" s="44"/>
      <c r="AK701" s="44"/>
    </row>
    <row r="702" ht="14.25" customHeight="1">
      <c r="A702" s="44"/>
      <c r="B702" s="44"/>
      <c r="C702" s="44"/>
      <c r="D702" s="78"/>
      <c r="E702" s="78"/>
      <c r="F702" s="44"/>
      <c r="G702" s="44"/>
      <c r="H702" s="44"/>
      <c r="I702" s="78"/>
      <c r="J702" s="78"/>
      <c r="K702" s="44"/>
      <c r="L702" s="44"/>
      <c r="M702" s="44"/>
      <c r="N702" s="44"/>
      <c r="O702" s="44"/>
      <c r="P702" s="44"/>
      <c r="Q702" s="44"/>
      <c r="R702" s="44"/>
      <c r="S702" s="44"/>
      <c r="T702" s="44"/>
      <c r="U702" s="44"/>
      <c r="V702" s="44"/>
      <c r="W702" s="44"/>
      <c r="X702" s="44"/>
      <c r="Y702" s="78"/>
      <c r="Z702" s="44"/>
      <c r="AA702" s="44"/>
      <c r="AB702" s="44"/>
      <c r="AC702" s="44"/>
      <c r="AD702" s="44"/>
      <c r="AE702" s="44"/>
      <c r="AF702" s="44"/>
      <c r="AG702" s="44"/>
      <c r="AH702" s="44"/>
      <c r="AI702" s="44"/>
      <c r="AJ702" s="44"/>
      <c r="AK702" s="44"/>
    </row>
    <row r="703" ht="14.25" customHeight="1">
      <c r="A703" s="44"/>
      <c r="B703" s="44"/>
      <c r="C703" s="44"/>
      <c r="D703" s="78"/>
      <c r="E703" s="78"/>
      <c r="F703" s="44"/>
      <c r="G703" s="44"/>
      <c r="H703" s="44"/>
      <c r="I703" s="78"/>
      <c r="J703" s="78"/>
      <c r="K703" s="44"/>
      <c r="L703" s="44"/>
      <c r="M703" s="44"/>
      <c r="N703" s="44"/>
      <c r="O703" s="44"/>
      <c r="P703" s="44"/>
      <c r="Q703" s="44"/>
      <c r="R703" s="44"/>
      <c r="S703" s="44"/>
      <c r="T703" s="44"/>
      <c r="U703" s="44"/>
      <c r="V703" s="44"/>
      <c r="W703" s="44"/>
      <c r="X703" s="44"/>
      <c r="Y703" s="78"/>
      <c r="Z703" s="44"/>
      <c r="AA703" s="44"/>
      <c r="AB703" s="44"/>
      <c r="AC703" s="44"/>
      <c r="AD703" s="44"/>
      <c r="AE703" s="44"/>
      <c r="AF703" s="44"/>
      <c r="AG703" s="44"/>
      <c r="AH703" s="44"/>
      <c r="AI703" s="44"/>
      <c r="AJ703" s="44"/>
      <c r="AK703" s="44"/>
    </row>
    <row r="704" ht="14.25" customHeight="1">
      <c r="A704" s="44"/>
      <c r="B704" s="44"/>
      <c r="C704" s="44"/>
      <c r="D704" s="78"/>
      <c r="E704" s="78"/>
      <c r="F704" s="44"/>
      <c r="G704" s="44"/>
      <c r="H704" s="44"/>
      <c r="I704" s="78"/>
      <c r="J704" s="78"/>
      <c r="K704" s="44"/>
      <c r="L704" s="44"/>
      <c r="M704" s="44"/>
      <c r="N704" s="44"/>
      <c r="O704" s="44"/>
      <c r="P704" s="44"/>
      <c r="Q704" s="44"/>
      <c r="R704" s="44"/>
      <c r="S704" s="44"/>
      <c r="T704" s="44"/>
      <c r="U704" s="44"/>
      <c r="V704" s="44"/>
      <c r="W704" s="44"/>
      <c r="X704" s="44"/>
      <c r="Y704" s="78"/>
      <c r="Z704" s="44"/>
      <c r="AA704" s="44"/>
      <c r="AB704" s="44"/>
      <c r="AC704" s="44"/>
      <c r="AD704" s="44"/>
      <c r="AE704" s="44"/>
      <c r="AF704" s="44"/>
      <c r="AG704" s="44"/>
      <c r="AH704" s="44"/>
      <c r="AI704" s="44"/>
      <c r="AJ704" s="44"/>
      <c r="AK704" s="44"/>
    </row>
    <row r="705" ht="14.25" customHeight="1">
      <c r="A705" s="44"/>
      <c r="B705" s="44"/>
      <c r="C705" s="44"/>
      <c r="D705" s="78"/>
      <c r="E705" s="78"/>
      <c r="F705" s="44"/>
      <c r="G705" s="44"/>
      <c r="H705" s="44"/>
      <c r="I705" s="78"/>
      <c r="J705" s="78"/>
      <c r="K705" s="44"/>
      <c r="L705" s="44"/>
      <c r="M705" s="44"/>
      <c r="N705" s="44"/>
      <c r="O705" s="44"/>
      <c r="P705" s="44"/>
      <c r="Q705" s="44"/>
      <c r="R705" s="44"/>
      <c r="S705" s="44"/>
      <c r="T705" s="44"/>
      <c r="U705" s="44"/>
      <c r="V705" s="44"/>
      <c r="W705" s="44"/>
      <c r="X705" s="44"/>
      <c r="Y705" s="78"/>
      <c r="Z705" s="44"/>
      <c r="AA705" s="44"/>
      <c r="AB705" s="44"/>
      <c r="AC705" s="44"/>
      <c r="AD705" s="44"/>
      <c r="AE705" s="44"/>
      <c r="AF705" s="44"/>
      <c r="AG705" s="44"/>
      <c r="AH705" s="44"/>
      <c r="AI705" s="44"/>
      <c r="AJ705" s="44"/>
      <c r="AK705" s="44"/>
    </row>
    <row r="706" ht="14.25" customHeight="1">
      <c r="A706" s="44"/>
      <c r="B706" s="44"/>
      <c r="C706" s="44"/>
      <c r="D706" s="78"/>
      <c r="E706" s="78"/>
      <c r="F706" s="44"/>
      <c r="G706" s="44"/>
      <c r="H706" s="44"/>
      <c r="I706" s="78"/>
      <c r="J706" s="78"/>
      <c r="K706" s="44"/>
      <c r="L706" s="44"/>
      <c r="M706" s="44"/>
      <c r="N706" s="44"/>
      <c r="O706" s="44"/>
      <c r="P706" s="44"/>
      <c r="Q706" s="44"/>
      <c r="R706" s="44"/>
      <c r="S706" s="44"/>
      <c r="T706" s="44"/>
      <c r="U706" s="44"/>
      <c r="V706" s="44"/>
      <c r="W706" s="44"/>
      <c r="X706" s="44"/>
      <c r="Y706" s="78"/>
      <c r="Z706" s="44"/>
      <c r="AA706" s="44"/>
      <c r="AB706" s="44"/>
      <c r="AC706" s="44"/>
      <c r="AD706" s="44"/>
      <c r="AE706" s="44"/>
      <c r="AF706" s="44"/>
      <c r="AG706" s="44"/>
      <c r="AH706" s="44"/>
      <c r="AI706" s="44"/>
      <c r="AJ706" s="44"/>
      <c r="AK706" s="44"/>
    </row>
    <row r="707" ht="14.25" customHeight="1">
      <c r="A707" s="44"/>
      <c r="B707" s="44"/>
      <c r="C707" s="44"/>
      <c r="D707" s="78"/>
      <c r="E707" s="78"/>
      <c r="F707" s="44"/>
      <c r="G707" s="44"/>
      <c r="H707" s="44"/>
      <c r="I707" s="78"/>
      <c r="J707" s="78"/>
      <c r="K707" s="44"/>
      <c r="L707" s="44"/>
      <c r="M707" s="44"/>
      <c r="N707" s="44"/>
      <c r="O707" s="44"/>
      <c r="P707" s="44"/>
      <c r="Q707" s="44"/>
      <c r="R707" s="44"/>
      <c r="S707" s="44"/>
      <c r="T707" s="44"/>
      <c r="U707" s="44"/>
      <c r="V707" s="44"/>
      <c r="W707" s="44"/>
      <c r="X707" s="44"/>
      <c r="Y707" s="78"/>
      <c r="Z707" s="44"/>
      <c r="AA707" s="44"/>
      <c r="AB707" s="44"/>
      <c r="AC707" s="44"/>
      <c r="AD707" s="44"/>
      <c r="AE707" s="44"/>
      <c r="AF707" s="44"/>
      <c r="AG707" s="44"/>
      <c r="AH707" s="44"/>
      <c r="AI707" s="44"/>
      <c r="AJ707" s="44"/>
      <c r="AK707" s="44"/>
    </row>
    <row r="708" ht="14.25" customHeight="1">
      <c r="A708" s="44"/>
      <c r="B708" s="44"/>
      <c r="C708" s="44"/>
      <c r="D708" s="78"/>
      <c r="E708" s="78"/>
      <c r="F708" s="44"/>
      <c r="G708" s="44"/>
      <c r="H708" s="44"/>
      <c r="I708" s="78"/>
      <c r="J708" s="78"/>
      <c r="K708" s="44"/>
      <c r="L708" s="44"/>
      <c r="M708" s="44"/>
      <c r="N708" s="44"/>
      <c r="O708" s="44"/>
      <c r="P708" s="44"/>
      <c r="Q708" s="44"/>
      <c r="R708" s="44"/>
      <c r="S708" s="44"/>
      <c r="T708" s="44"/>
      <c r="U708" s="44"/>
      <c r="V708" s="44"/>
      <c r="W708" s="44"/>
      <c r="X708" s="44"/>
      <c r="Y708" s="78"/>
      <c r="Z708" s="44"/>
      <c r="AA708" s="44"/>
      <c r="AB708" s="44"/>
      <c r="AC708" s="44"/>
      <c r="AD708" s="44"/>
      <c r="AE708" s="44"/>
      <c r="AF708" s="44"/>
      <c r="AG708" s="44"/>
      <c r="AH708" s="44"/>
      <c r="AI708" s="44"/>
      <c r="AJ708" s="44"/>
      <c r="AK708" s="44"/>
    </row>
    <row r="709" ht="14.25" customHeight="1">
      <c r="A709" s="44"/>
      <c r="B709" s="44"/>
      <c r="C709" s="44"/>
      <c r="D709" s="78"/>
      <c r="E709" s="78"/>
      <c r="F709" s="44"/>
      <c r="G709" s="44"/>
      <c r="H709" s="44"/>
      <c r="I709" s="78"/>
      <c r="J709" s="78"/>
      <c r="K709" s="44"/>
      <c r="L709" s="44"/>
      <c r="M709" s="44"/>
      <c r="N709" s="44"/>
      <c r="O709" s="44"/>
      <c r="P709" s="44"/>
      <c r="Q709" s="44"/>
      <c r="R709" s="44"/>
      <c r="S709" s="44"/>
      <c r="T709" s="44"/>
      <c r="U709" s="44"/>
      <c r="V709" s="44"/>
      <c r="W709" s="44"/>
      <c r="X709" s="44"/>
      <c r="Y709" s="78"/>
      <c r="Z709" s="44"/>
      <c r="AA709" s="44"/>
      <c r="AB709" s="44"/>
      <c r="AC709" s="44"/>
      <c r="AD709" s="44"/>
      <c r="AE709" s="44"/>
      <c r="AF709" s="44"/>
      <c r="AG709" s="44"/>
      <c r="AH709" s="44"/>
      <c r="AI709" s="44"/>
      <c r="AJ709" s="44"/>
      <c r="AK709" s="44"/>
    </row>
    <row r="710" ht="14.25" customHeight="1">
      <c r="A710" s="44"/>
      <c r="B710" s="44"/>
      <c r="C710" s="44"/>
      <c r="D710" s="78"/>
      <c r="E710" s="78"/>
      <c r="F710" s="44"/>
      <c r="G710" s="44"/>
      <c r="H710" s="44"/>
      <c r="I710" s="78"/>
      <c r="J710" s="78"/>
      <c r="K710" s="44"/>
      <c r="L710" s="44"/>
      <c r="M710" s="44"/>
      <c r="N710" s="44"/>
      <c r="O710" s="44"/>
      <c r="P710" s="44"/>
      <c r="Q710" s="44"/>
      <c r="R710" s="44"/>
      <c r="S710" s="44"/>
      <c r="T710" s="44"/>
      <c r="U710" s="44"/>
      <c r="V710" s="44"/>
      <c r="W710" s="44"/>
      <c r="X710" s="44"/>
      <c r="Y710" s="78"/>
      <c r="Z710" s="44"/>
      <c r="AA710" s="44"/>
      <c r="AB710" s="44"/>
      <c r="AC710" s="44"/>
      <c r="AD710" s="44"/>
      <c r="AE710" s="44"/>
      <c r="AF710" s="44"/>
      <c r="AG710" s="44"/>
      <c r="AH710" s="44"/>
      <c r="AI710" s="44"/>
      <c r="AJ710" s="44"/>
      <c r="AK710" s="44"/>
    </row>
    <row r="711" ht="14.25" customHeight="1">
      <c r="A711" s="44"/>
      <c r="B711" s="44"/>
      <c r="C711" s="44"/>
      <c r="D711" s="78"/>
      <c r="E711" s="78"/>
      <c r="F711" s="44"/>
      <c r="G711" s="44"/>
      <c r="H711" s="44"/>
      <c r="I711" s="78"/>
      <c r="J711" s="78"/>
      <c r="K711" s="44"/>
      <c r="L711" s="44"/>
      <c r="M711" s="44"/>
      <c r="N711" s="44"/>
      <c r="O711" s="44"/>
      <c r="P711" s="44"/>
      <c r="Q711" s="44"/>
      <c r="R711" s="44"/>
      <c r="S711" s="44"/>
      <c r="T711" s="44"/>
      <c r="U711" s="44"/>
      <c r="V711" s="44"/>
      <c r="W711" s="44"/>
      <c r="X711" s="44"/>
      <c r="Y711" s="78"/>
      <c r="Z711" s="44"/>
      <c r="AA711" s="44"/>
      <c r="AB711" s="44"/>
      <c r="AC711" s="44"/>
      <c r="AD711" s="44"/>
      <c r="AE711" s="44"/>
      <c r="AF711" s="44"/>
      <c r="AG711" s="44"/>
      <c r="AH711" s="44"/>
      <c r="AI711" s="44"/>
      <c r="AJ711" s="44"/>
      <c r="AK711" s="44"/>
    </row>
    <row r="712" ht="14.25" customHeight="1">
      <c r="A712" s="44"/>
      <c r="B712" s="44"/>
      <c r="C712" s="44"/>
      <c r="D712" s="78"/>
      <c r="E712" s="78"/>
      <c r="F712" s="44"/>
      <c r="G712" s="44"/>
      <c r="H712" s="44"/>
      <c r="I712" s="78"/>
      <c r="J712" s="78"/>
      <c r="K712" s="44"/>
      <c r="L712" s="44"/>
      <c r="M712" s="44"/>
      <c r="N712" s="44"/>
      <c r="O712" s="44"/>
      <c r="P712" s="44"/>
      <c r="Q712" s="44"/>
      <c r="R712" s="44"/>
      <c r="S712" s="44"/>
      <c r="T712" s="44"/>
      <c r="U712" s="44"/>
      <c r="V712" s="44"/>
      <c r="W712" s="44"/>
      <c r="X712" s="44"/>
      <c r="Y712" s="78"/>
      <c r="Z712" s="44"/>
      <c r="AA712" s="44"/>
      <c r="AB712" s="44"/>
      <c r="AC712" s="44"/>
      <c r="AD712" s="44"/>
      <c r="AE712" s="44"/>
      <c r="AF712" s="44"/>
      <c r="AG712" s="44"/>
      <c r="AH712" s="44"/>
      <c r="AI712" s="44"/>
      <c r="AJ712" s="44"/>
      <c r="AK712" s="44"/>
    </row>
    <row r="713" ht="14.25" customHeight="1">
      <c r="A713" s="44"/>
      <c r="B713" s="44"/>
      <c r="C713" s="44"/>
      <c r="D713" s="78"/>
      <c r="E713" s="78"/>
      <c r="F713" s="44"/>
      <c r="G713" s="44"/>
      <c r="H713" s="44"/>
      <c r="I713" s="78"/>
      <c r="J713" s="78"/>
      <c r="K713" s="44"/>
      <c r="L713" s="44"/>
      <c r="M713" s="44"/>
      <c r="N713" s="44"/>
      <c r="O713" s="44"/>
      <c r="P713" s="44"/>
      <c r="Q713" s="44"/>
      <c r="R713" s="44"/>
      <c r="S713" s="44"/>
      <c r="T713" s="44"/>
      <c r="U713" s="44"/>
      <c r="V713" s="44"/>
      <c r="W713" s="44"/>
      <c r="X713" s="44"/>
      <c r="Y713" s="78"/>
      <c r="Z713" s="44"/>
      <c r="AA713" s="44"/>
      <c r="AB713" s="44"/>
      <c r="AC713" s="44"/>
      <c r="AD713" s="44"/>
      <c r="AE713" s="44"/>
      <c r="AF713" s="44"/>
      <c r="AG713" s="44"/>
      <c r="AH713" s="44"/>
      <c r="AI713" s="44"/>
      <c r="AJ713" s="44"/>
      <c r="AK713" s="44"/>
    </row>
    <row r="714" ht="14.25" customHeight="1">
      <c r="A714" s="44"/>
      <c r="B714" s="44"/>
      <c r="C714" s="44"/>
      <c r="D714" s="78"/>
      <c r="E714" s="78"/>
      <c r="F714" s="44"/>
      <c r="G714" s="44"/>
      <c r="H714" s="44"/>
      <c r="I714" s="78"/>
      <c r="J714" s="78"/>
      <c r="K714" s="44"/>
      <c r="L714" s="44"/>
      <c r="M714" s="44"/>
      <c r="N714" s="44"/>
      <c r="O714" s="44"/>
      <c r="P714" s="44"/>
      <c r="Q714" s="44"/>
      <c r="R714" s="44"/>
      <c r="S714" s="44"/>
      <c r="T714" s="44"/>
      <c r="U714" s="44"/>
      <c r="V714" s="44"/>
      <c r="W714" s="44"/>
      <c r="X714" s="44"/>
      <c r="Y714" s="78"/>
      <c r="Z714" s="44"/>
      <c r="AA714" s="44"/>
      <c r="AB714" s="44"/>
      <c r="AC714" s="44"/>
      <c r="AD714" s="44"/>
      <c r="AE714" s="44"/>
      <c r="AF714" s="44"/>
      <c r="AG714" s="44"/>
      <c r="AH714" s="44"/>
      <c r="AI714" s="44"/>
      <c r="AJ714" s="44"/>
      <c r="AK714" s="44"/>
    </row>
    <row r="715" ht="14.25" customHeight="1">
      <c r="A715" s="44"/>
      <c r="B715" s="44"/>
      <c r="C715" s="44"/>
      <c r="D715" s="78"/>
      <c r="E715" s="78"/>
      <c r="F715" s="44"/>
      <c r="G715" s="44"/>
      <c r="H715" s="44"/>
      <c r="I715" s="78"/>
      <c r="J715" s="78"/>
      <c r="K715" s="44"/>
      <c r="L715" s="44"/>
      <c r="M715" s="44"/>
      <c r="N715" s="44"/>
      <c r="O715" s="44"/>
      <c r="P715" s="44"/>
      <c r="Q715" s="44"/>
      <c r="R715" s="44"/>
      <c r="S715" s="44"/>
      <c r="T715" s="44"/>
      <c r="U715" s="44"/>
      <c r="V715" s="44"/>
      <c r="W715" s="44"/>
      <c r="X715" s="44"/>
      <c r="Y715" s="78"/>
      <c r="Z715" s="44"/>
      <c r="AA715" s="44"/>
      <c r="AB715" s="44"/>
      <c r="AC715" s="44"/>
      <c r="AD715" s="44"/>
      <c r="AE715" s="44"/>
      <c r="AF715" s="44"/>
      <c r="AG715" s="44"/>
      <c r="AH715" s="44"/>
      <c r="AI715" s="44"/>
      <c r="AJ715" s="44"/>
      <c r="AK715" s="44"/>
    </row>
    <row r="716" ht="14.25" customHeight="1">
      <c r="A716" s="44"/>
      <c r="B716" s="44"/>
      <c r="C716" s="44"/>
      <c r="D716" s="78"/>
      <c r="E716" s="78"/>
      <c r="F716" s="44"/>
      <c r="G716" s="44"/>
      <c r="H716" s="44"/>
      <c r="I716" s="78"/>
      <c r="J716" s="78"/>
      <c r="K716" s="44"/>
      <c r="L716" s="44"/>
      <c r="M716" s="44"/>
      <c r="N716" s="44"/>
      <c r="O716" s="44"/>
      <c r="P716" s="44"/>
      <c r="Q716" s="44"/>
      <c r="R716" s="44"/>
      <c r="S716" s="44"/>
      <c r="T716" s="44"/>
      <c r="U716" s="44"/>
      <c r="V716" s="44"/>
      <c r="W716" s="44"/>
      <c r="X716" s="44"/>
      <c r="Y716" s="78"/>
      <c r="Z716" s="44"/>
      <c r="AA716" s="44"/>
      <c r="AB716" s="44"/>
      <c r="AC716" s="44"/>
      <c r="AD716" s="44"/>
      <c r="AE716" s="44"/>
      <c r="AF716" s="44"/>
      <c r="AG716" s="44"/>
      <c r="AH716" s="44"/>
      <c r="AI716" s="44"/>
      <c r="AJ716" s="44"/>
      <c r="AK716" s="44"/>
    </row>
    <row r="717" ht="14.25" customHeight="1">
      <c r="A717" s="44"/>
      <c r="B717" s="44"/>
      <c r="C717" s="44"/>
      <c r="D717" s="78"/>
      <c r="E717" s="78"/>
      <c r="F717" s="44"/>
      <c r="G717" s="44"/>
      <c r="H717" s="44"/>
      <c r="I717" s="78"/>
      <c r="J717" s="78"/>
      <c r="K717" s="44"/>
      <c r="L717" s="44"/>
      <c r="M717" s="44"/>
      <c r="N717" s="44"/>
      <c r="O717" s="44"/>
      <c r="P717" s="44"/>
      <c r="Q717" s="44"/>
      <c r="R717" s="44"/>
      <c r="S717" s="44"/>
      <c r="T717" s="44"/>
      <c r="U717" s="44"/>
      <c r="V717" s="44"/>
      <c r="W717" s="44"/>
      <c r="X717" s="44"/>
      <c r="Y717" s="78"/>
      <c r="Z717" s="44"/>
      <c r="AA717" s="44"/>
      <c r="AB717" s="44"/>
      <c r="AC717" s="44"/>
      <c r="AD717" s="44"/>
      <c r="AE717" s="44"/>
      <c r="AF717" s="44"/>
      <c r="AG717" s="44"/>
      <c r="AH717" s="44"/>
      <c r="AI717" s="44"/>
      <c r="AJ717" s="44"/>
      <c r="AK717" s="44"/>
    </row>
    <row r="718" ht="14.25" customHeight="1">
      <c r="A718" s="44"/>
      <c r="B718" s="44"/>
      <c r="C718" s="44"/>
      <c r="D718" s="78"/>
      <c r="E718" s="78"/>
      <c r="F718" s="44"/>
      <c r="G718" s="44"/>
      <c r="H718" s="44"/>
      <c r="I718" s="78"/>
      <c r="J718" s="78"/>
      <c r="K718" s="44"/>
      <c r="L718" s="44"/>
      <c r="M718" s="44"/>
      <c r="N718" s="44"/>
      <c r="O718" s="44"/>
      <c r="P718" s="44"/>
      <c r="Q718" s="44"/>
      <c r="R718" s="44"/>
      <c r="S718" s="44"/>
      <c r="T718" s="44"/>
      <c r="U718" s="44"/>
      <c r="V718" s="44"/>
      <c r="W718" s="44"/>
      <c r="X718" s="44"/>
      <c r="Y718" s="78"/>
      <c r="Z718" s="44"/>
      <c r="AA718" s="44"/>
      <c r="AB718" s="44"/>
      <c r="AC718" s="44"/>
      <c r="AD718" s="44"/>
      <c r="AE718" s="44"/>
      <c r="AF718" s="44"/>
      <c r="AG718" s="44"/>
      <c r="AH718" s="44"/>
      <c r="AI718" s="44"/>
      <c r="AJ718" s="44"/>
      <c r="AK718" s="44"/>
    </row>
    <row r="719" ht="14.25" customHeight="1">
      <c r="A719" s="44"/>
      <c r="B719" s="44"/>
      <c r="C719" s="44"/>
      <c r="D719" s="78"/>
      <c r="E719" s="78"/>
      <c r="F719" s="44"/>
      <c r="G719" s="44"/>
      <c r="H719" s="44"/>
      <c r="I719" s="78"/>
      <c r="J719" s="78"/>
      <c r="K719" s="44"/>
      <c r="L719" s="44"/>
      <c r="M719" s="44"/>
      <c r="N719" s="44"/>
      <c r="O719" s="44"/>
      <c r="P719" s="44"/>
      <c r="Q719" s="44"/>
      <c r="R719" s="44"/>
      <c r="S719" s="44"/>
      <c r="T719" s="44"/>
      <c r="U719" s="44"/>
      <c r="V719" s="44"/>
      <c r="W719" s="44"/>
      <c r="X719" s="44"/>
      <c r="Y719" s="78"/>
      <c r="Z719" s="44"/>
      <c r="AA719" s="44"/>
      <c r="AB719" s="44"/>
      <c r="AC719" s="44"/>
      <c r="AD719" s="44"/>
      <c r="AE719" s="44"/>
      <c r="AF719" s="44"/>
      <c r="AG719" s="44"/>
      <c r="AH719" s="44"/>
      <c r="AI719" s="44"/>
      <c r="AJ719" s="44"/>
      <c r="AK719" s="44"/>
    </row>
    <row r="720" ht="14.25" customHeight="1">
      <c r="A720" s="44"/>
      <c r="B720" s="44"/>
      <c r="C720" s="44"/>
      <c r="D720" s="78"/>
      <c r="E720" s="78"/>
      <c r="F720" s="44"/>
      <c r="G720" s="44"/>
      <c r="H720" s="44"/>
      <c r="I720" s="78"/>
      <c r="J720" s="78"/>
      <c r="K720" s="44"/>
      <c r="L720" s="44"/>
      <c r="M720" s="44"/>
      <c r="N720" s="44"/>
      <c r="O720" s="44"/>
      <c r="P720" s="44"/>
      <c r="Q720" s="44"/>
      <c r="R720" s="44"/>
      <c r="S720" s="44"/>
      <c r="T720" s="44"/>
      <c r="U720" s="44"/>
      <c r="V720" s="44"/>
      <c r="W720" s="44"/>
      <c r="X720" s="44"/>
      <c r="Y720" s="78"/>
      <c r="Z720" s="44"/>
      <c r="AA720" s="44"/>
      <c r="AB720" s="44"/>
      <c r="AC720" s="44"/>
      <c r="AD720" s="44"/>
      <c r="AE720" s="44"/>
      <c r="AF720" s="44"/>
      <c r="AG720" s="44"/>
      <c r="AH720" s="44"/>
      <c r="AI720" s="44"/>
      <c r="AJ720" s="44"/>
      <c r="AK720" s="44"/>
    </row>
    <row r="721" ht="14.25" customHeight="1">
      <c r="A721" s="44"/>
      <c r="B721" s="44"/>
      <c r="C721" s="44"/>
      <c r="D721" s="78"/>
      <c r="E721" s="78"/>
      <c r="F721" s="44"/>
      <c r="G721" s="44"/>
      <c r="H721" s="44"/>
      <c r="I721" s="78"/>
      <c r="J721" s="78"/>
      <c r="K721" s="44"/>
      <c r="L721" s="44"/>
      <c r="M721" s="44"/>
      <c r="N721" s="44"/>
      <c r="O721" s="44"/>
      <c r="P721" s="44"/>
      <c r="Q721" s="44"/>
      <c r="R721" s="44"/>
      <c r="S721" s="44"/>
      <c r="T721" s="44"/>
      <c r="U721" s="44"/>
      <c r="V721" s="44"/>
      <c r="W721" s="44"/>
      <c r="X721" s="44"/>
      <c r="Y721" s="78"/>
      <c r="Z721" s="44"/>
      <c r="AA721" s="44"/>
      <c r="AB721" s="44"/>
      <c r="AC721" s="44"/>
      <c r="AD721" s="44"/>
      <c r="AE721" s="44"/>
      <c r="AF721" s="44"/>
      <c r="AG721" s="44"/>
      <c r="AH721" s="44"/>
      <c r="AI721" s="44"/>
      <c r="AJ721" s="44"/>
      <c r="AK721" s="44"/>
    </row>
    <row r="722" ht="14.25" customHeight="1">
      <c r="A722" s="44"/>
      <c r="B722" s="44"/>
      <c r="C722" s="44"/>
      <c r="D722" s="78"/>
      <c r="E722" s="78"/>
      <c r="F722" s="44"/>
      <c r="G722" s="44"/>
      <c r="H722" s="44"/>
      <c r="I722" s="78"/>
      <c r="J722" s="78"/>
      <c r="K722" s="44"/>
      <c r="L722" s="44"/>
      <c r="M722" s="44"/>
      <c r="N722" s="44"/>
      <c r="O722" s="44"/>
      <c r="P722" s="44"/>
      <c r="Q722" s="44"/>
      <c r="R722" s="44"/>
      <c r="S722" s="44"/>
      <c r="T722" s="44"/>
      <c r="U722" s="44"/>
      <c r="V722" s="44"/>
      <c r="W722" s="44"/>
      <c r="X722" s="44"/>
      <c r="Y722" s="78"/>
      <c r="Z722" s="44"/>
      <c r="AA722" s="44"/>
      <c r="AB722" s="44"/>
      <c r="AC722" s="44"/>
      <c r="AD722" s="44"/>
      <c r="AE722" s="44"/>
      <c r="AF722" s="44"/>
      <c r="AG722" s="44"/>
      <c r="AH722" s="44"/>
      <c r="AI722" s="44"/>
      <c r="AJ722" s="44"/>
      <c r="AK722" s="44"/>
    </row>
    <row r="723" ht="14.25" customHeight="1">
      <c r="A723" s="44"/>
      <c r="B723" s="44"/>
      <c r="C723" s="44"/>
      <c r="D723" s="78"/>
      <c r="E723" s="78"/>
      <c r="F723" s="44"/>
      <c r="G723" s="44"/>
      <c r="H723" s="44"/>
      <c r="I723" s="78"/>
      <c r="J723" s="78"/>
      <c r="K723" s="44"/>
      <c r="L723" s="44"/>
      <c r="M723" s="44"/>
      <c r="N723" s="44"/>
      <c r="O723" s="44"/>
      <c r="P723" s="44"/>
      <c r="Q723" s="44"/>
      <c r="R723" s="44"/>
      <c r="S723" s="44"/>
      <c r="T723" s="44"/>
      <c r="U723" s="44"/>
      <c r="V723" s="44"/>
      <c r="W723" s="44"/>
      <c r="X723" s="44"/>
      <c r="Y723" s="78"/>
      <c r="Z723" s="44"/>
      <c r="AA723" s="44"/>
      <c r="AB723" s="44"/>
      <c r="AC723" s="44"/>
      <c r="AD723" s="44"/>
      <c r="AE723" s="44"/>
      <c r="AF723" s="44"/>
      <c r="AG723" s="44"/>
      <c r="AH723" s="44"/>
      <c r="AI723" s="44"/>
      <c r="AJ723" s="44"/>
      <c r="AK723" s="44"/>
    </row>
    <row r="724" ht="14.25" customHeight="1">
      <c r="A724" s="44"/>
      <c r="B724" s="44"/>
      <c r="C724" s="44"/>
      <c r="D724" s="78"/>
      <c r="E724" s="78"/>
      <c r="F724" s="44"/>
      <c r="G724" s="44"/>
      <c r="H724" s="44"/>
      <c r="I724" s="78"/>
      <c r="J724" s="78"/>
      <c r="K724" s="44"/>
      <c r="L724" s="44"/>
      <c r="M724" s="44"/>
      <c r="N724" s="44"/>
      <c r="O724" s="44"/>
      <c r="P724" s="44"/>
      <c r="Q724" s="44"/>
      <c r="R724" s="44"/>
      <c r="S724" s="44"/>
      <c r="T724" s="44"/>
      <c r="U724" s="44"/>
      <c r="V724" s="44"/>
      <c r="W724" s="44"/>
      <c r="X724" s="44"/>
      <c r="Y724" s="78"/>
      <c r="Z724" s="44"/>
      <c r="AA724" s="44"/>
      <c r="AB724" s="44"/>
      <c r="AC724" s="44"/>
      <c r="AD724" s="44"/>
      <c r="AE724" s="44"/>
      <c r="AF724" s="44"/>
      <c r="AG724" s="44"/>
      <c r="AH724" s="44"/>
      <c r="AI724" s="44"/>
      <c r="AJ724" s="44"/>
      <c r="AK724" s="44"/>
    </row>
    <row r="725" ht="14.25" customHeight="1">
      <c r="A725" s="44"/>
      <c r="B725" s="44"/>
      <c r="C725" s="44"/>
      <c r="D725" s="78"/>
      <c r="E725" s="78"/>
      <c r="F725" s="44"/>
      <c r="G725" s="44"/>
      <c r="H725" s="44"/>
      <c r="I725" s="78"/>
      <c r="J725" s="78"/>
      <c r="K725" s="44"/>
      <c r="L725" s="44"/>
      <c r="M725" s="44"/>
      <c r="N725" s="44"/>
      <c r="O725" s="44"/>
      <c r="P725" s="44"/>
      <c r="Q725" s="44"/>
      <c r="R725" s="44"/>
      <c r="S725" s="44"/>
      <c r="T725" s="44"/>
      <c r="U725" s="44"/>
      <c r="V725" s="44"/>
      <c r="W725" s="44"/>
      <c r="X725" s="44"/>
      <c r="Y725" s="78"/>
      <c r="Z725" s="44"/>
      <c r="AA725" s="44"/>
      <c r="AB725" s="44"/>
      <c r="AC725" s="44"/>
      <c r="AD725" s="44"/>
      <c r="AE725" s="44"/>
      <c r="AF725" s="44"/>
      <c r="AG725" s="44"/>
      <c r="AH725" s="44"/>
      <c r="AI725" s="44"/>
      <c r="AJ725" s="44"/>
      <c r="AK725" s="44"/>
    </row>
    <row r="726" ht="14.25" customHeight="1">
      <c r="A726" s="44"/>
      <c r="B726" s="44"/>
      <c r="C726" s="44"/>
      <c r="D726" s="78"/>
      <c r="E726" s="78"/>
      <c r="F726" s="44"/>
      <c r="G726" s="44"/>
      <c r="H726" s="44"/>
      <c r="I726" s="78"/>
      <c r="J726" s="78"/>
      <c r="K726" s="44"/>
      <c r="L726" s="44"/>
      <c r="M726" s="44"/>
      <c r="N726" s="44"/>
      <c r="O726" s="44"/>
      <c r="P726" s="44"/>
      <c r="Q726" s="44"/>
      <c r="R726" s="44"/>
      <c r="S726" s="44"/>
      <c r="T726" s="44"/>
      <c r="U726" s="44"/>
      <c r="V726" s="44"/>
      <c r="W726" s="44"/>
      <c r="X726" s="44"/>
      <c r="Y726" s="78"/>
      <c r="Z726" s="44"/>
      <c r="AA726" s="44"/>
      <c r="AB726" s="44"/>
      <c r="AC726" s="44"/>
      <c r="AD726" s="44"/>
      <c r="AE726" s="44"/>
      <c r="AF726" s="44"/>
      <c r="AG726" s="44"/>
      <c r="AH726" s="44"/>
      <c r="AI726" s="44"/>
      <c r="AJ726" s="44"/>
      <c r="AK726" s="44"/>
    </row>
    <row r="727" ht="14.25" customHeight="1">
      <c r="A727" s="44"/>
      <c r="B727" s="44"/>
      <c r="C727" s="44"/>
      <c r="D727" s="78"/>
      <c r="E727" s="78"/>
      <c r="F727" s="44"/>
      <c r="G727" s="44"/>
      <c r="H727" s="44"/>
      <c r="I727" s="78"/>
      <c r="J727" s="78"/>
      <c r="K727" s="44"/>
      <c r="L727" s="44"/>
      <c r="M727" s="44"/>
      <c r="N727" s="44"/>
      <c r="O727" s="44"/>
      <c r="P727" s="44"/>
      <c r="Q727" s="44"/>
      <c r="R727" s="44"/>
      <c r="S727" s="44"/>
      <c r="T727" s="44"/>
      <c r="U727" s="44"/>
      <c r="V727" s="44"/>
      <c r="W727" s="44"/>
      <c r="X727" s="44"/>
      <c r="Y727" s="78"/>
      <c r="Z727" s="44"/>
      <c r="AA727" s="44"/>
      <c r="AB727" s="44"/>
      <c r="AC727" s="44"/>
      <c r="AD727" s="44"/>
      <c r="AE727" s="44"/>
      <c r="AF727" s="44"/>
      <c r="AG727" s="44"/>
      <c r="AH727" s="44"/>
      <c r="AI727" s="44"/>
      <c r="AJ727" s="44"/>
      <c r="AK727" s="44"/>
    </row>
    <row r="728" ht="14.25" customHeight="1">
      <c r="A728" s="44"/>
      <c r="B728" s="44"/>
      <c r="C728" s="44"/>
      <c r="D728" s="78"/>
      <c r="E728" s="78"/>
      <c r="F728" s="44"/>
      <c r="G728" s="44"/>
      <c r="H728" s="44"/>
      <c r="I728" s="78"/>
      <c r="J728" s="78"/>
      <c r="K728" s="44"/>
      <c r="L728" s="44"/>
      <c r="M728" s="44"/>
      <c r="N728" s="44"/>
      <c r="O728" s="44"/>
      <c r="P728" s="44"/>
      <c r="Q728" s="44"/>
      <c r="R728" s="44"/>
      <c r="S728" s="44"/>
      <c r="T728" s="44"/>
      <c r="U728" s="44"/>
      <c r="V728" s="44"/>
      <c r="W728" s="44"/>
      <c r="X728" s="44"/>
      <c r="Y728" s="78"/>
      <c r="Z728" s="44"/>
      <c r="AA728" s="44"/>
      <c r="AB728" s="44"/>
      <c r="AC728" s="44"/>
      <c r="AD728" s="44"/>
      <c r="AE728" s="44"/>
      <c r="AF728" s="44"/>
      <c r="AG728" s="44"/>
      <c r="AH728" s="44"/>
      <c r="AI728" s="44"/>
      <c r="AJ728" s="44"/>
      <c r="AK728" s="44"/>
    </row>
    <row r="729" ht="14.25" customHeight="1">
      <c r="A729" s="44"/>
      <c r="B729" s="44"/>
      <c r="C729" s="44"/>
      <c r="D729" s="78"/>
      <c r="E729" s="78"/>
      <c r="F729" s="44"/>
      <c r="G729" s="44"/>
      <c r="H729" s="44"/>
      <c r="I729" s="78"/>
      <c r="J729" s="78"/>
      <c r="K729" s="44"/>
      <c r="L729" s="44"/>
      <c r="M729" s="44"/>
      <c r="N729" s="44"/>
      <c r="O729" s="44"/>
      <c r="P729" s="44"/>
      <c r="Q729" s="44"/>
      <c r="R729" s="44"/>
      <c r="S729" s="44"/>
      <c r="T729" s="44"/>
      <c r="U729" s="44"/>
      <c r="V729" s="44"/>
      <c r="W729" s="44"/>
      <c r="X729" s="44"/>
      <c r="Y729" s="78"/>
      <c r="Z729" s="44"/>
      <c r="AA729" s="44"/>
      <c r="AB729" s="44"/>
      <c r="AC729" s="44"/>
      <c r="AD729" s="44"/>
      <c r="AE729" s="44"/>
      <c r="AF729" s="44"/>
      <c r="AG729" s="44"/>
      <c r="AH729" s="44"/>
      <c r="AI729" s="44"/>
      <c r="AJ729" s="44"/>
      <c r="AK729" s="44"/>
    </row>
    <row r="730" ht="14.25" customHeight="1">
      <c r="A730" s="44"/>
      <c r="B730" s="44"/>
      <c r="C730" s="44"/>
      <c r="D730" s="78"/>
      <c r="E730" s="78"/>
      <c r="F730" s="44"/>
      <c r="G730" s="44"/>
      <c r="H730" s="44"/>
      <c r="I730" s="78"/>
      <c r="J730" s="78"/>
      <c r="K730" s="44"/>
      <c r="L730" s="44"/>
      <c r="M730" s="44"/>
      <c r="N730" s="44"/>
      <c r="O730" s="44"/>
      <c r="P730" s="44"/>
      <c r="Q730" s="44"/>
      <c r="R730" s="44"/>
      <c r="S730" s="44"/>
      <c r="T730" s="44"/>
      <c r="U730" s="44"/>
      <c r="V730" s="44"/>
      <c r="W730" s="44"/>
      <c r="X730" s="44"/>
      <c r="Y730" s="78"/>
      <c r="Z730" s="44"/>
      <c r="AA730" s="44"/>
      <c r="AB730" s="44"/>
      <c r="AC730" s="44"/>
      <c r="AD730" s="44"/>
      <c r="AE730" s="44"/>
      <c r="AF730" s="44"/>
      <c r="AG730" s="44"/>
      <c r="AH730" s="44"/>
      <c r="AI730" s="44"/>
      <c r="AJ730" s="44"/>
      <c r="AK730" s="44"/>
    </row>
    <row r="731" ht="14.25" customHeight="1">
      <c r="A731" s="44"/>
      <c r="B731" s="44"/>
      <c r="C731" s="44"/>
      <c r="D731" s="78"/>
      <c r="E731" s="78"/>
      <c r="F731" s="44"/>
      <c r="G731" s="44"/>
      <c r="H731" s="44"/>
      <c r="I731" s="78"/>
      <c r="J731" s="78"/>
      <c r="K731" s="44"/>
      <c r="L731" s="44"/>
      <c r="M731" s="44"/>
      <c r="N731" s="44"/>
      <c r="O731" s="44"/>
      <c r="P731" s="44"/>
      <c r="Q731" s="44"/>
      <c r="R731" s="44"/>
      <c r="S731" s="44"/>
      <c r="T731" s="44"/>
      <c r="U731" s="44"/>
      <c r="V731" s="44"/>
      <c r="W731" s="44"/>
      <c r="X731" s="44"/>
      <c r="Y731" s="78"/>
      <c r="Z731" s="44"/>
      <c r="AA731" s="44"/>
      <c r="AB731" s="44"/>
      <c r="AC731" s="44"/>
      <c r="AD731" s="44"/>
      <c r="AE731" s="44"/>
      <c r="AF731" s="44"/>
      <c r="AG731" s="44"/>
      <c r="AH731" s="44"/>
      <c r="AI731" s="44"/>
      <c r="AJ731" s="44"/>
      <c r="AK731" s="44"/>
    </row>
    <row r="732" ht="14.25" customHeight="1">
      <c r="A732" s="44"/>
      <c r="B732" s="44"/>
      <c r="C732" s="44"/>
      <c r="D732" s="78"/>
      <c r="E732" s="78"/>
      <c r="F732" s="44"/>
      <c r="G732" s="44"/>
      <c r="H732" s="44"/>
      <c r="I732" s="78"/>
      <c r="J732" s="78"/>
      <c r="K732" s="44"/>
      <c r="L732" s="44"/>
      <c r="M732" s="44"/>
      <c r="N732" s="44"/>
      <c r="O732" s="44"/>
      <c r="P732" s="44"/>
      <c r="Q732" s="44"/>
      <c r="R732" s="44"/>
      <c r="S732" s="44"/>
      <c r="T732" s="44"/>
      <c r="U732" s="44"/>
      <c r="V732" s="44"/>
      <c r="W732" s="44"/>
      <c r="X732" s="44"/>
      <c r="Y732" s="78"/>
      <c r="Z732" s="44"/>
      <c r="AA732" s="44"/>
      <c r="AB732" s="44"/>
      <c r="AC732" s="44"/>
      <c r="AD732" s="44"/>
      <c r="AE732" s="44"/>
      <c r="AF732" s="44"/>
      <c r="AG732" s="44"/>
      <c r="AH732" s="44"/>
      <c r="AI732" s="44"/>
      <c r="AJ732" s="44"/>
      <c r="AK732" s="44"/>
    </row>
    <row r="733" ht="14.25" customHeight="1">
      <c r="A733" s="44"/>
      <c r="B733" s="44"/>
      <c r="C733" s="44"/>
      <c r="D733" s="78"/>
      <c r="E733" s="78"/>
      <c r="F733" s="44"/>
      <c r="G733" s="44"/>
      <c r="H733" s="44"/>
      <c r="I733" s="78"/>
      <c r="J733" s="78"/>
      <c r="K733" s="44"/>
      <c r="L733" s="44"/>
      <c r="M733" s="44"/>
      <c r="N733" s="44"/>
      <c r="O733" s="44"/>
      <c r="P733" s="44"/>
      <c r="Q733" s="44"/>
      <c r="R733" s="44"/>
      <c r="S733" s="44"/>
      <c r="T733" s="44"/>
      <c r="U733" s="44"/>
      <c r="V733" s="44"/>
      <c r="W733" s="44"/>
      <c r="X733" s="44"/>
      <c r="Y733" s="78"/>
      <c r="Z733" s="44"/>
      <c r="AA733" s="44"/>
      <c r="AB733" s="44"/>
      <c r="AC733" s="44"/>
      <c r="AD733" s="44"/>
      <c r="AE733" s="44"/>
      <c r="AF733" s="44"/>
      <c r="AG733" s="44"/>
      <c r="AH733" s="44"/>
      <c r="AI733" s="44"/>
      <c r="AJ733" s="44"/>
      <c r="AK733" s="44"/>
    </row>
    <row r="734" ht="14.25" customHeight="1">
      <c r="A734" s="44"/>
      <c r="B734" s="44"/>
      <c r="C734" s="44"/>
      <c r="D734" s="78"/>
      <c r="E734" s="78"/>
      <c r="F734" s="44"/>
      <c r="G734" s="44"/>
      <c r="H734" s="44"/>
      <c r="I734" s="78"/>
      <c r="J734" s="78"/>
      <c r="K734" s="44"/>
      <c r="L734" s="44"/>
      <c r="M734" s="44"/>
      <c r="N734" s="44"/>
      <c r="O734" s="44"/>
      <c r="P734" s="44"/>
      <c r="Q734" s="44"/>
      <c r="R734" s="44"/>
      <c r="S734" s="44"/>
      <c r="T734" s="44"/>
      <c r="U734" s="44"/>
      <c r="V734" s="44"/>
      <c r="W734" s="44"/>
      <c r="X734" s="44"/>
      <c r="Y734" s="78"/>
      <c r="Z734" s="44"/>
      <c r="AA734" s="44"/>
      <c r="AB734" s="44"/>
      <c r="AC734" s="44"/>
      <c r="AD734" s="44"/>
      <c r="AE734" s="44"/>
      <c r="AF734" s="44"/>
      <c r="AG734" s="44"/>
      <c r="AH734" s="44"/>
      <c r="AI734" s="44"/>
      <c r="AJ734" s="44"/>
      <c r="AK734" s="44"/>
    </row>
    <row r="735" ht="14.25" customHeight="1">
      <c r="A735" s="44"/>
      <c r="B735" s="44"/>
      <c r="C735" s="44"/>
      <c r="D735" s="78"/>
      <c r="E735" s="78"/>
      <c r="F735" s="44"/>
      <c r="G735" s="44"/>
      <c r="H735" s="44"/>
      <c r="I735" s="78"/>
      <c r="J735" s="78"/>
      <c r="K735" s="44"/>
      <c r="L735" s="44"/>
      <c r="M735" s="44"/>
      <c r="N735" s="44"/>
      <c r="O735" s="44"/>
      <c r="P735" s="44"/>
      <c r="Q735" s="44"/>
      <c r="R735" s="44"/>
      <c r="S735" s="44"/>
      <c r="T735" s="44"/>
      <c r="U735" s="44"/>
      <c r="V735" s="44"/>
      <c r="W735" s="44"/>
      <c r="X735" s="44"/>
      <c r="Y735" s="78"/>
      <c r="Z735" s="44"/>
      <c r="AA735" s="44"/>
      <c r="AB735" s="44"/>
      <c r="AC735" s="44"/>
      <c r="AD735" s="44"/>
      <c r="AE735" s="44"/>
      <c r="AF735" s="44"/>
      <c r="AG735" s="44"/>
      <c r="AH735" s="44"/>
      <c r="AI735" s="44"/>
      <c r="AJ735" s="44"/>
      <c r="AK735" s="44"/>
    </row>
    <row r="736" ht="14.25" customHeight="1">
      <c r="A736" s="44"/>
      <c r="B736" s="44"/>
      <c r="C736" s="44"/>
      <c r="D736" s="78"/>
      <c r="E736" s="78"/>
      <c r="F736" s="44"/>
      <c r="G736" s="44"/>
      <c r="H736" s="44"/>
      <c r="I736" s="78"/>
      <c r="J736" s="78"/>
      <c r="K736" s="44"/>
      <c r="L736" s="44"/>
      <c r="M736" s="44"/>
      <c r="N736" s="44"/>
      <c r="O736" s="44"/>
      <c r="P736" s="44"/>
      <c r="Q736" s="44"/>
      <c r="R736" s="44"/>
      <c r="S736" s="44"/>
      <c r="T736" s="44"/>
      <c r="U736" s="44"/>
      <c r="V736" s="44"/>
      <c r="W736" s="44"/>
      <c r="X736" s="44"/>
      <c r="Y736" s="78"/>
      <c r="Z736" s="44"/>
      <c r="AA736" s="44"/>
      <c r="AB736" s="44"/>
      <c r="AC736" s="44"/>
      <c r="AD736" s="44"/>
      <c r="AE736" s="44"/>
      <c r="AF736" s="44"/>
      <c r="AG736" s="44"/>
      <c r="AH736" s="44"/>
      <c r="AI736" s="44"/>
      <c r="AJ736" s="44"/>
      <c r="AK736" s="44"/>
    </row>
    <row r="737" ht="14.25" customHeight="1">
      <c r="A737" s="44"/>
      <c r="B737" s="44"/>
      <c r="C737" s="44"/>
      <c r="D737" s="78"/>
      <c r="E737" s="78"/>
      <c r="F737" s="44"/>
      <c r="G737" s="44"/>
      <c r="H737" s="44"/>
      <c r="I737" s="78"/>
      <c r="J737" s="78"/>
      <c r="K737" s="44"/>
      <c r="L737" s="44"/>
      <c r="M737" s="44"/>
      <c r="N737" s="44"/>
      <c r="O737" s="44"/>
      <c r="P737" s="44"/>
      <c r="Q737" s="44"/>
      <c r="R737" s="44"/>
      <c r="S737" s="44"/>
      <c r="T737" s="44"/>
      <c r="U737" s="44"/>
      <c r="V737" s="44"/>
      <c r="W737" s="44"/>
      <c r="X737" s="44"/>
      <c r="Y737" s="78"/>
      <c r="Z737" s="44"/>
      <c r="AA737" s="44"/>
      <c r="AB737" s="44"/>
      <c r="AC737" s="44"/>
      <c r="AD737" s="44"/>
      <c r="AE737" s="44"/>
      <c r="AF737" s="44"/>
      <c r="AG737" s="44"/>
      <c r="AH737" s="44"/>
      <c r="AI737" s="44"/>
      <c r="AJ737" s="44"/>
      <c r="AK737" s="44"/>
    </row>
    <row r="738" ht="14.25" customHeight="1">
      <c r="A738" s="44"/>
      <c r="B738" s="44"/>
      <c r="C738" s="44"/>
      <c r="D738" s="78"/>
      <c r="E738" s="78"/>
      <c r="F738" s="44"/>
      <c r="G738" s="44"/>
      <c r="H738" s="44"/>
      <c r="I738" s="78"/>
      <c r="J738" s="78"/>
      <c r="K738" s="44"/>
      <c r="L738" s="44"/>
      <c r="M738" s="44"/>
      <c r="N738" s="44"/>
      <c r="O738" s="44"/>
      <c r="P738" s="44"/>
      <c r="Q738" s="44"/>
      <c r="R738" s="44"/>
      <c r="S738" s="44"/>
      <c r="T738" s="44"/>
      <c r="U738" s="44"/>
      <c r="V738" s="44"/>
      <c r="W738" s="44"/>
      <c r="X738" s="44"/>
      <c r="Y738" s="78"/>
      <c r="Z738" s="44"/>
      <c r="AA738" s="44"/>
      <c r="AB738" s="44"/>
      <c r="AC738" s="44"/>
      <c r="AD738" s="44"/>
      <c r="AE738" s="44"/>
      <c r="AF738" s="44"/>
      <c r="AG738" s="44"/>
      <c r="AH738" s="44"/>
      <c r="AI738" s="44"/>
      <c r="AJ738" s="44"/>
      <c r="AK738" s="44"/>
    </row>
    <row r="739" ht="14.25" customHeight="1">
      <c r="A739" s="44"/>
      <c r="B739" s="44"/>
      <c r="C739" s="44"/>
      <c r="D739" s="78"/>
      <c r="E739" s="78"/>
      <c r="F739" s="44"/>
      <c r="G739" s="44"/>
      <c r="H739" s="44"/>
      <c r="I739" s="78"/>
      <c r="J739" s="78"/>
      <c r="K739" s="44"/>
      <c r="L739" s="44"/>
      <c r="M739" s="44"/>
      <c r="N739" s="44"/>
      <c r="O739" s="44"/>
      <c r="P739" s="44"/>
      <c r="Q739" s="44"/>
      <c r="R739" s="44"/>
      <c r="S739" s="44"/>
      <c r="T739" s="44"/>
      <c r="U739" s="44"/>
      <c r="V739" s="44"/>
      <c r="W739" s="44"/>
      <c r="X739" s="44"/>
      <c r="Y739" s="78"/>
      <c r="Z739" s="44"/>
      <c r="AA739" s="44"/>
      <c r="AB739" s="44"/>
      <c r="AC739" s="44"/>
      <c r="AD739" s="44"/>
      <c r="AE739" s="44"/>
      <c r="AF739" s="44"/>
      <c r="AG739" s="44"/>
      <c r="AH739" s="44"/>
      <c r="AI739" s="44"/>
      <c r="AJ739" s="44"/>
      <c r="AK739" s="44"/>
    </row>
    <row r="740" ht="14.25" customHeight="1">
      <c r="A740" s="44"/>
      <c r="B740" s="44"/>
      <c r="C740" s="44"/>
      <c r="D740" s="78"/>
      <c r="E740" s="78"/>
      <c r="F740" s="44"/>
      <c r="G740" s="44"/>
      <c r="H740" s="44"/>
      <c r="I740" s="78"/>
      <c r="J740" s="78"/>
      <c r="K740" s="44"/>
      <c r="L740" s="44"/>
      <c r="M740" s="44"/>
      <c r="N740" s="44"/>
      <c r="O740" s="44"/>
      <c r="P740" s="44"/>
      <c r="Q740" s="44"/>
      <c r="R740" s="44"/>
      <c r="S740" s="44"/>
      <c r="T740" s="44"/>
      <c r="U740" s="44"/>
      <c r="V740" s="44"/>
      <c r="W740" s="44"/>
      <c r="X740" s="44"/>
      <c r="Y740" s="78"/>
      <c r="Z740" s="44"/>
      <c r="AA740" s="44"/>
      <c r="AB740" s="44"/>
      <c r="AC740" s="44"/>
      <c r="AD740" s="44"/>
      <c r="AE740" s="44"/>
      <c r="AF740" s="44"/>
      <c r="AG740" s="44"/>
      <c r="AH740" s="44"/>
      <c r="AI740" s="44"/>
      <c r="AJ740" s="44"/>
      <c r="AK740" s="44"/>
    </row>
    <row r="741" ht="14.25" customHeight="1">
      <c r="A741" s="44"/>
      <c r="B741" s="44"/>
      <c r="C741" s="44"/>
      <c r="D741" s="78"/>
      <c r="E741" s="78"/>
      <c r="F741" s="44"/>
      <c r="G741" s="44"/>
      <c r="H741" s="44"/>
      <c r="I741" s="78"/>
      <c r="J741" s="78"/>
      <c r="K741" s="44"/>
      <c r="L741" s="44"/>
      <c r="M741" s="44"/>
      <c r="N741" s="44"/>
      <c r="O741" s="44"/>
      <c r="P741" s="44"/>
      <c r="Q741" s="44"/>
      <c r="R741" s="44"/>
      <c r="S741" s="44"/>
      <c r="T741" s="44"/>
      <c r="U741" s="44"/>
      <c r="V741" s="44"/>
      <c r="W741" s="44"/>
      <c r="X741" s="44"/>
      <c r="Y741" s="78"/>
      <c r="Z741" s="44"/>
      <c r="AA741" s="44"/>
      <c r="AB741" s="44"/>
      <c r="AC741" s="44"/>
      <c r="AD741" s="44"/>
      <c r="AE741" s="44"/>
      <c r="AF741" s="44"/>
      <c r="AG741" s="44"/>
      <c r="AH741" s="44"/>
      <c r="AI741" s="44"/>
      <c r="AJ741" s="44"/>
      <c r="AK741" s="44"/>
    </row>
    <row r="742" ht="14.25" customHeight="1">
      <c r="A742" s="44"/>
      <c r="B742" s="44"/>
      <c r="C742" s="44"/>
      <c r="D742" s="78"/>
      <c r="E742" s="78"/>
      <c r="F742" s="44"/>
      <c r="G742" s="44"/>
      <c r="H742" s="44"/>
      <c r="I742" s="78"/>
      <c r="J742" s="78"/>
      <c r="K742" s="44"/>
      <c r="L742" s="44"/>
      <c r="M742" s="44"/>
      <c r="N742" s="44"/>
      <c r="O742" s="44"/>
      <c r="P742" s="44"/>
      <c r="Q742" s="44"/>
      <c r="R742" s="44"/>
      <c r="S742" s="44"/>
      <c r="T742" s="44"/>
      <c r="U742" s="44"/>
      <c r="V742" s="44"/>
      <c r="W742" s="44"/>
      <c r="X742" s="44"/>
      <c r="Y742" s="78"/>
      <c r="Z742" s="44"/>
      <c r="AA742" s="44"/>
      <c r="AB742" s="44"/>
      <c r="AC742" s="44"/>
      <c r="AD742" s="44"/>
      <c r="AE742" s="44"/>
      <c r="AF742" s="44"/>
      <c r="AG742" s="44"/>
      <c r="AH742" s="44"/>
      <c r="AI742" s="44"/>
      <c r="AJ742" s="44"/>
      <c r="AK742" s="44"/>
    </row>
    <row r="743" ht="14.25" customHeight="1">
      <c r="A743" s="44"/>
      <c r="B743" s="44"/>
      <c r="C743" s="44"/>
      <c r="D743" s="78"/>
      <c r="E743" s="78"/>
      <c r="F743" s="44"/>
      <c r="G743" s="44"/>
      <c r="H743" s="44"/>
      <c r="I743" s="78"/>
      <c r="J743" s="78"/>
      <c r="K743" s="44"/>
      <c r="L743" s="44"/>
      <c r="M743" s="44"/>
      <c r="N743" s="44"/>
      <c r="O743" s="44"/>
      <c r="P743" s="44"/>
      <c r="Q743" s="44"/>
      <c r="R743" s="44"/>
      <c r="S743" s="44"/>
      <c r="T743" s="44"/>
      <c r="U743" s="44"/>
      <c r="V743" s="44"/>
      <c r="W743" s="44"/>
      <c r="X743" s="44"/>
      <c r="Y743" s="78"/>
      <c r="Z743" s="44"/>
      <c r="AA743" s="44"/>
      <c r="AB743" s="44"/>
      <c r="AC743" s="44"/>
      <c r="AD743" s="44"/>
      <c r="AE743" s="44"/>
      <c r="AF743" s="44"/>
      <c r="AG743" s="44"/>
      <c r="AH743" s="44"/>
      <c r="AI743" s="44"/>
      <c r="AJ743" s="44"/>
      <c r="AK743" s="44"/>
    </row>
    <row r="744" ht="14.25" customHeight="1">
      <c r="A744" s="44"/>
      <c r="B744" s="44"/>
      <c r="C744" s="44"/>
      <c r="D744" s="78"/>
      <c r="E744" s="78"/>
      <c r="F744" s="44"/>
      <c r="G744" s="44"/>
      <c r="H744" s="44"/>
      <c r="I744" s="78"/>
      <c r="J744" s="78"/>
      <c r="K744" s="44"/>
      <c r="L744" s="44"/>
      <c r="M744" s="44"/>
      <c r="N744" s="44"/>
      <c r="O744" s="44"/>
      <c r="P744" s="44"/>
      <c r="Q744" s="44"/>
      <c r="R744" s="44"/>
      <c r="S744" s="44"/>
      <c r="T744" s="44"/>
      <c r="U744" s="44"/>
      <c r="V744" s="44"/>
      <c r="W744" s="44"/>
      <c r="X744" s="44"/>
      <c r="Y744" s="78"/>
      <c r="Z744" s="44"/>
      <c r="AA744" s="44"/>
      <c r="AB744" s="44"/>
      <c r="AC744" s="44"/>
      <c r="AD744" s="44"/>
      <c r="AE744" s="44"/>
      <c r="AF744" s="44"/>
      <c r="AG744" s="44"/>
      <c r="AH744" s="44"/>
      <c r="AI744" s="44"/>
      <c r="AJ744" s="44"/>
      <c r="AK744" s="44"/>
    </row>
    <row r="745" ht="14.25" customHeight="1">
      <c r="A745" s="44"/>
      <c r="B745" s="44"/>
      <c r="C745" s="44"/>
      <c r="D745" s="78"/>
      <c r="E745" s="78"/>
      <c r="F745" s="44"/>
      <c r="G745" s="44"/>
      <c r="H745" s="44"/>
      <c r="I745" s="78"/>
      <c r="J745" s="78"/>
      <c r="K745" s="44"/>
      <c r="L745" s="44"/>
      <c r="M745" s="44"/>
      <c r="N745" s="44"/>
      <c r="O745" s="44"/>
      <c r="P745" s="44"/>
      <c r="Q745" s="44"/>
      <c r="R745" s="44"/>
      <c r="S745" s="44"/>
      <c r="T745" s="44"/>
      <c r="U745" s="44"/>
      <c r="V745" s="44"/>
      <c r="W745" s="44"/>
      <c r="X745" s="44"/>
      <c r="Y745" s="78"/>
      <c r="Z745" s="44"/>
      <c r="AA745" s="44"/>
      <c r="AB745" s="44"/>
      <c r="AC745" s="44"/>
      <c r="AD745" s="44"/>
      <c r="AE745" s="44"/>
      <c r="AF745" s="44"/>
      <c r="AG745" s="44"/>
      <c r="AH745" s="44"/>
      <c r="AI745" s="44"/>
      <c r="AJ745" s="44"/>
      <c r="AK745" s="44"/>
    </row>
    <row r="746" ht="14.25" customHeight="1">
      <c r="A746" s="44"/>
      <c r="B746" s="44"/>
      <c r="C746" s="44"/>
      <c r="D746" s="78"/>
      <c r="E746" s="78"/>
      <c r="F746" s="44"/>
      <c r="G746" s="44"/>
      <c r="H746" s="44"/>
      <c r="I746" s="78"/>
      <c r="J746" s="78"/>
      <c r="K746" s="44"/>
      <c r="L746" s="44"/>
      <c r="M746" s="44"/>
      <c r="N746" s="44"/>
      <c r="O746" s="44"/>
      <c r="P746" s="44"/>
      <c r="Q746" s="44"/>
      <c r="R746" s="44"/>
      <c r="S746" s="44"/>
      <c r="T746" s="44"/>
      <c r="U746" s="44"/>
      <c r="V746" s="44"/>
      <c r="W746" s="44"/>
      <c r="X746" s="44"/>
      <c r="Y746" s="78"/>
      <c r="Z746" s="44"/>
      <c r="AA746" s="44"/>
      <c r="AB746" s="44"/>
      <c r="AC746" s="44"/>
      <c r="AD746" s="44"/>
      <c r="AE746" s="44"/>
      <c r="AF746" s="44"/>
      <c r="AG746" s="44"/>
      <c r="AH746" s="44"/>
      <c r="AI746" s="44"/>
      <c r="AJ746" s="44"/>
      <c r="AK746" s="44"/>
    </row>
    <row r="747" ht="14.25" customHeight="1">
      <c r="A747" s="44"/>
      <c r="B747" s="44"/>
      <c r="C747" s="44"/>
      <c r="D747" s="78"/>
      <c r="E747" s="78"/>
      <c r="F747" s="44"/>
      <c r="G747" s="44"/>
      <c r="H747" s="44"/>
      <c r="I747" s="78"/>
      <c r="J747" s="78"/>
      <c r="K747" s="44"/>
      <c r="L747" s="44"/>
      <c r="M747" s="44"/>
      <c r="N747" s="44"/>
      <c r="O747" s="44"/>
      <c r="P747" s="44"/>
      <c r="Q747" s="44"/>
      <c r="R747" s="44"/>
      <c r="S747" s="44"/>
      <c r="T747" s="44"/>
      <c r="U747" s="44"/>
      <c r="V747" s="44"/>
      <c r="W747" s="44"/>
      <c r="X747" s="44"/>
      <c r="Y747" s="78"/>
      <c r="Z747" s="44"/>
      <c r="AA747" s="44"/>
      <c r="AB747" s="44"/>
      <c r="AC747" s="44"/>
      <c r="AD747" s="44"/>
      <c r="AE747" s="44"/>
      <c r="AF747" s="44"/>
      <c r="AG747" s="44"/>
      <c r="AH747" s="44"/>
      <c r="AI747" s="44"/>
      <c r="AJ747" s="44"/>
      <c r="AK747" s="44"/>
    </row>
    <row r="748" ht="14.25" customHeight="1">
      <c r="A748" s="44"/>
      <c r="B748" s="44"/>
      <c r="C748" s="44"/>
      <c r="D748" s="78"/>
      <c r="E748" s="78"/>
      <c r="F748" s="44"/>
      <c r="G748" s="44"/>
      <c r="H748" s="44"/>
      <c r="I748" s="78"/>
      <c r="J748" s="78"/>
      <c r="K748" s="44"/>
      <c r="L748" s="44"/>
      <c r="M748" s="44"/>
      <c r="N748" s="44"/>
      <c r="O748" s="44"/>
      <c r="P748" s="44"/>
      <c r="Q748" s="44"/>
      <c r="R748" s="44"/>
      <c r="S748" s="44"/>
      <c r="T748" s="44"/>
      <c r="U748" s="44"/>
      <c r="V748" s="44"/>
      <c r="W748" s="44"/>
      <c r="X748" s="44"/>
      <c r="Y748" s="78"/>
      <c r="Z748" s="44"/>
      <c r="AA748" s="44"/>
      <c r="AB748" s="44"/>
      <c r="AC748" s="44"/>
      <c r="AD748" s="44"/>
      <c r="AE748" s="44"/>
      <c r="AF748" s="44"/>
      <c r="AG748" s="44"/>
      <c r="AH748" s="44"/>
      <c r="AI748" s="44"/>
      <c r="AJ748" s="44"/>
      <c r="AK748" s="44"/>
    </row>
    <row r="749" ht="14.25" customHeight="1">
      <c r="A749" s="44"/>
      <c r="B749" s="44"/>
      <c r="C749" s="44"/>
      <c r="D749" s="78"/>
      <c r="E749" s="78"/>
      <c r="F749" s="44"/>
      <c r="G749" s="44"/>
      <c r="H749" s="44"/>
      <c r="I749" s="78"/>
      <c r="J749" s="78"/>
      <c r="K749" s="44"/>
      <c r="L749" s="44"/>
      <c r="M749" s="44"/>
      <c r="N749" s="44"/>
      <c r="O749" s="44"/>
      <c r="P749" s="44"/>
      <c r="Q749" s="44"/>
      <c r="R749" s="44"/>
      <c r="S749" s="44"/>
      <c r="T749" s="44"/>
      <c r="U749" s="44"/>
      <c r="V749" s="44"/>
      <c r="W749" s="44"/>
      <c r="X749" s="44"/>
      <c r="Y749" s="78"/>
      <c r="Z749" s="44"/>
      <c r="AA749" s="44"/>
      <c r="AB749" s="44"/>
      <c r="AC749" s="44"/>
      <c r="AD749" s="44"/>
      <c r="AE749" s="44"/>
      <c r="AF749" s="44"/>
      <c r="AG749" s="44"/>
      <c r="AH749" s="44"/>
      <c r="AI749" s="44"/>
      <c r="AJ749" s="44"/>
      <c r="AK749" s="44"/>
    </row>
    <row r="750" ht="14.25" customHeight="1">
      <c r="A750" s="44"/>
      <c r="B750" s="44"/>
      <c r="C750" s="44"/>
      <c r="D750" s="78"/>
      <c r="E750" s="78"/>
      <c r="F750" s="44"/>
      <c r="G750" s="44"/>
      <c r="H750" s="44"/>
      <c r="I750" s="78"/>
      <c r="J750" s="78"/>
      <c r="K750" s="44"/>
      <c r="L750" s="44"/>
      <c r="M750" s="44"/>
      <c r="N750" s="44"/>
      <c r="O750" s="44"/>
      <c r="P750" s="44"/>
      <c r="Q750" s="44"/>
      <c r="R750" s="44"/>
      <c r="S750" s="44"/>
      <c r="T750" s="44"/>
      <c r="U750" s="44"/>
      <c r="V750" s="44"/>
      <c r="W750" s="44"/>
      <c r="X750" s="44"/>
      <c r="Y750" s="78"/>
      <c r="Z750" s="44"/>
      <c r="AA750" s="44"/>
      <c r="AB750" s="44"/>
      <c r="AC750" s="44"/>
      <c r="AD750" s="44"/>
      <c r="AE750" s="44"/>
      <c r="AF750" s="44"/>
      <c r="AG750" s="44"/>
      <c r="AH750" s="44"/>
      <c r="AI750" s="44"/>
      <c r="AJ750" s="44"/>
      <c r="AK750" s="44"/>
    </row>
    <row r="751" ht="14.25" customHeight="1">
      <c r="A751" s="44"/>
      <c r="B751" s="44"/>
      <c r="C751" s="44"/>
      <c r="D751" s="78"/>
      <c r="E751" s="78"/>
      <c r="F751" s="44"/>
      <c r="G751" s="44"/>
      <c r="H751" s="44"/>
      <c r="I751" s="78"/>
      <c r="J751" s="78"/>
      <c r="K751" s="44"/>
      <c r="L751" s="44"/>
      <c r="M751" s="44"/>
      <c r="N751" s="44"/>
      <c r="O751" s="44"/>
      <c r="P751" s="44"/>
      <c r="Q751" s="44"/>
      <c r="R751" s="44"/>
      <c r="S751" s="44"/>
      <c r="T751" s="44"/>
      <c r="U751" s="44"/>
      <c r="V751" s="44"/>
      <c r="W751" s="44"/>
      <c r="X751" s="44"/>
      <c r="Y751" s="78"/>
      <c r="Z751" s="44"/>
      <c r="AA751" s="44"/>
      <c r="AB751" s="44"/>
      <c r="AC751" s="44"/>
      <c r="AD751" s="44"/>
      <c r="AE751" s="44"/>
      <c r="AF751" s="44"/>
      <c r="AG751" s="44"/>
      <c r="AH751" s="44"/>
      <c r="AI751" s="44"/>
      <c r="AJ751" s="44"/>
      <c r="AK751" s="44"/>
    </row>
    <row r="752" ht="14.25" customHeight="1">
      <c r="A752" s="44"/>
      <c r="B752" s="44"/>
      <c r="C752" s="44"/>
      <c r="D752" s="78"/>
      <c r="E752" s="78"/>
      <c r="F752" s="44"/>
      <c r="G752" s="44"/>
      <c r="H752" s="44"/>
      <c r="I752" s="78"/>
      <c r="J752" s="78"/>
      <c r="K752" s="44"/>
      <c r="L752" s="44"/>
      <c r="M752" s="44"/>
      <c r="N752" s="44"/>
      <c r="O752" s="44"/>
      <c r="P752" s="44"/>
      <c r="Q752" s="44"/>
      <c r="R752" s="44"/>
      <c r="S752" s="44"/>
      <c r="T752" s="44"/>
      <c r="U752" s="44"/>
      <c r="V752" s="44"/>
      <c r="W752" s="44"/>
      <c r="X752" s="44"/>
      <c r="Y752" s="78"/>
      <c r="Z752" s="44"/>
      <c r="AA752" s="44"/>
      <c r="AB752" s="44"/>
      <c r="AC752" s="44"/>
      <c r="AD752" s="44"/>
      <c r="AE752" s="44"/>
      <c r="AF752" s="44"/>
      <c r="AG752" s="44"/>
      <c r="AH752" s="44"/>
      <c r="AI752" s="44"/>
      <c r="AJ752" s="44"/>
      <c r="AK752" s="44"/>
    </row>
    <row r="753" ht="14.25" customHeight="1">
      <c r="A753" s="44"/>
      <c r="B753" s="44"/>
      <c r="C753" s="44"/>
      <c r="D753" s="78"/>
      <c r="E753" s="78"/>
      <c r="F753" s="44"/>
      <c r="G753" s="44"/>
      <c r="H753" s="44"/>
      <c r="I753" s="78"/>
      <c r="J753" s="78"/>
      <c r="K753" s="44"/>
      <c r="L753" s="44"/>
      <c r="M753" s="44"/>
      <c r="N753" s="44"/>
      <c r="O753" s="44"/>
      <c r="P753" s="44"/>
      <c r="Q753" s="44"/>
      <c r="R753" s="44"/>
      <c r="S753" s="44"/>
      <c r="T753" s="44"/>
      <c r="U753" s="44"/>
      <c r="V753" s="44"/>
      <c r="W753" s="44"/>
      <c r="X753" s="44"/>
      <c r="Y753" s="78"/>
      <c r="Z753" s="44"/>
      <c r="AA753" s="44"/>
      <c r="AB753" s="44"/>
      <c r="AC753" s="44"/>
      <c r="AD753" s="44"/>
      <c r="AE753" s="44"/>
      <c r="AF753" s="44"/>
      <c r="AG753" s="44"/>
      <c r="AH753" s="44"/>
      <c r="AI753" s="44"/>
      <c r="AJ753" s="44"/>
      <c r="AK753" s="44"/>
    </row>
    <row r="754" ht="14.25" customHeight="1">
      <c r="A754" s="44"/>
      <c r="B754" s="44"/>
      <c r="C754" s="44"/>
      <c r="D754" s="78"/>
      <c r="E754" s="78"/>
      <c r="F754" s="44"/>
      <c r="G754" s="44"/>
      <c r="H754" s="44"/>
      <c r="I754" s="78"/>
      <c r="J754" s="78"/>
      <c r="K754" s="44"/>
      <c r="L754" s="44"/>
      <c r="M754" s="44"/>
      <c r="N754" s="44"/>
      <c r="O754" s="44"/>
      <c r="P754" s="44"/>
      <c r="Q754" s="44"/>
      <c r="R754" s="44"/>
      <c r="S754" s="44"/>
      <c r="T754" s="44"/>
      <c r="U754" s="44"/>
      <c r="V754" s="44"/>
      <c r="W754" s="44"/>
      <c r="X754" s="44"/>
      <c r="Y754" s="78"/>
      <c r="Z754" s="44"/>
      <c r="AA754" s="44"/>
      <c r="AB754" s="44"/>
      <c r="AC754" s="44"/>
      <c r="AD754" s="44"/>
      <c r="AE754" s="44"/>
      <c r="AF754" s="44"/>
      <c r="AG754" s="44"/>
      <c r="AH754" s="44"/>
      <c r="AI754" s="44"/>
      <c r="AJ754" s="44"/>
      <c r="AK754" s="44"/>
    </row>
    <row r="755" ht="14.25" customHeight="1">
      <c r="A755" s="44"/>
      <c r="B755" s="44"/>
      <c r="C755" s="44"/>
      <c r="D755" s="78"/>
      <c r="E755" s="78"/>
      <c r="F755" s="44"/>
      <c r="G755" s="44"/>
      <c r="H755" s="44"/>
      <c r="I755" s="78"/>
      <c r="J755" s="78"/>
      <c r="K755" s="44"/>
      <c r="L755" s="44"/>
      <c r="M755" s="44"/>
      <c r="N755" s="44"/>
      <c r="O755" s="44"/>
      <c r="P755" s="44"/>
      <c r="Q755" s="44"/>
      <c r="R755" s="44"/>
      <c r="S755" s="44"/>
      <c r="T755" s="44"/>
      <c r="U755" s="44"/>
      <c r="V755" s="44"/>
      <c r="W755" s="44"/>
      <c r="X755" s="44"/>
      <c r="Y755" s="78"/>
      <c r="Z755" s="44"/>
      <c r="AA755" s="44"/>
      <c r="AB755" s="44"/>
      <c r="AC755" s="44"/>
      <c r="AD755" s="44"/>
      <c r="AE755" s="44"/>
      <c r="AF755" s="44"/>
      <c r="AG755" s="44"/>
      <c r="AH755" s="44"/>
      <c r="AI755" s="44"/>
      <c r="AJ755" s="44"/>
      <c r="AK755" s="44"/>
    </row>
    <row r="756" ht="14.25" customHeight="1">
      <c r="A756" s="44"/>
      <c r="B756" s="44"/>
      <c r="C756" s="44"/>
      <c r="D756" s="78"/>
      <c r="E756" s="78"/>
      <c r="F756" s="44"/>
      <c r="G756" s="44"/>
      <c r="H756" s="44"/>
      <c r="I756" s="78"/>
      <c r="J756" s="78"/>
      <c r="K756" s="44"/>
      <c r="L756" s="44"/>
      <c r="M756" s="44"/>
      <c r="N756" s="44"/>
      <c r="O756" s="44"/>
      <c r="P756" s="44"/>
      <c r="Q756" s="44"/>
      <c r="R756" s="44"/>
      <c r="S756" s="44"/>
      <c r="T756" s="44"/>
      <c r="U756" s="44"/>
      <c r="V756" s="44"/>
      <c r="W756" s="44"/>
      <c r="X756" s="44"/>
      <c r="Y756" s="78"/>
      <c r="Z756" s="44"/>
      <c r="AA756" s="44"/>
      <c r="AB756" s="44"/>
      <c r="AC756" s="44"/>
      <c r="AD756" s="44"/>
      <c r="AE756" s="44"/>
      <c r="AF756" s="44"/>
      <c r="AG756" s="44"/>
      <c r="AH756" s="44"/>
      <c r="AI756" s="44"/>
      <c r="AJ756" s="44"/>
      <c r="AK756" s="44"/>
    </row>
    <row r="757" ht="14.25" customHeight="1">
      <c r="A757" s="44"/>
      <c r="B757" s="44"/>
      <c r="C757" s="44"/>
      <c r="D757" s="78"/>
      <c r="E757" s="78"/>
      <c r="F757" s="44"/>
      <c r="G757" s="44"/>
      <c r="H757" s="44"/>
      <c r="I757" s="78"/>
      <c r="J757" s="78"/>
      <c r="K757" s="44"/>
      <c r="L757" s="44"/>
      <c r="M757" s="44"/>
      <c r="N757" s="44"/>
      <c r="O757" s="44"/>
      <c r="P757" s="44"/>
      <c r="Q757" s="44"/>
      <c r="R757" s="44"/>
      <c r="S757" s="44"/>
      <c r="T757" s="44"/>
      <c r="U757" s="44"/>
      <c r="V757" s="44"/>
      <c r="W757" s="44"/>
      <c r="X757" s="44"/>
      <c r="Y757" s="78"/>
      <c r="Z757" s="44"/>
      <c r="AA757" s="44"/>
      <c r="AB757" s="44"/>
      <c r="AC757" s="44"/>
      <c r="AD757" s="44"/>
      <c r="AE757" s="44"/>
      <c r="AF757" s="44"/>
      <c r="AG757" s="44"/>
      <c r="AH757" s="44"/>
      <c r="AI757" s="44"/>
      <c r="AJ757" s="44"/>
      <c r="AK757" s="44"/>
    </row>
    <row r="758" ht="14.25" customHeight="1">
      <c r="A758" s="44"/>
      <c r="B758" s="44"/>
      <c r="C758" s="44"/>
      <c r="D758" s="78"/>
      <c r="E758" s="78"/>
      <c r="F758" s="44"/>
      <c r="G758" s="44"/>
      <c r="H758" s="44"/>
      <c r="I758" s="78"/>
      <c r="J758" s="78"/>
      <c r="K758" s="44"/>
      <c r="L758" s="44"/>
      <c r="M758" s="44"/>
      <c r="N758" s="44"/>
      <c r="O758" s="44"/>
      <c r="P758" s="44"/>
      <c r="Q758" s="44"/>
      <c r="R758" s="44"/>
      <c r="S758" s="44"/>
      <c r="T758" s="44"/>
      <c r="U758" s="44"/>
      <c r="V758" s="44"/>
      <c r="W758" s="44"/>
      <c r="X758" s="44"/>
      <c r="Y758" s="78"/>
      <c r="Z758" s="44"/>
      <c r="AA758" s="44"/>
      <c r="AB758" s="44"/>
      <c r="AC758" s="44"/>
      <c r="AD758" s="44"/>
      <c r="AE758" s="44"/>
      <c r="AF758" s="44"/>
      <c r="AG758" s="44"/>
      <c r="AH758" s="44"/>
      <c r="AI758" s="44"/>
      <c r="AJ758" s="44"/>
      <c r="AK758" s="44"/>
    </row>
    <row r="759" ht="14.25" customHeight="1">
      <c r="A759" s="44"/>
      <c r="B759" s="44"/>
      <c r="C759" s="44"/>
      <c r="D759" s="78"/>
      <c r="E759" s="78"/>
      <c r="F759" s="44"/>
      <c r="G759" s="44"/>
      <c r="H759" s="44"/>
      <c r="I759" s="78"/>
      <c r="J759" s="78"/>
      <c r="K759" s="44"/>
      <c r="L759" s="44"/>
      <c r="M759" s="44"/>
      <c r="N759" s="44"/>
      <c r="O759" s="44"/>
      <c r="P759" s="44"/>
      <c r="Q759" s="44"/>
      <c r="R759" s="44"/>
      <c r="S759" s="44"/>
      <c r="T759" s="44"/>
      <c r="U759" s="44"/>
      <c r="V759" s="44"/>
      <c r="W759" s="44"/>
      <c r="X759" s="44"/>
      <c r="Y759" s="78"/>
      <c r="Z759" s="44"/>
      <c r="AA759" s="44"/>
      <c r="AB759" s="44"/>
      <c r="AC759" s="44"/>
      <c r="AD759" s="44"/>
      <c r="AE759" s="44"/>
      <c r="AF759" s="44"/>
      <c r="AG759" s="44"/>
      <c r="AH759" s="44"/>
      <c r="AI759" s="44"/>
      <c r="AJ759" s="44"/>
      <c r="AK759" s="44"/>
    </row>
    <row r="760" ht="14.25" customHeight="1">
      <c r="A760" s="44"/>
      <c r="B760" s="44"/>
      <c r="C760" s="44"/>
      <c r="D760" s="78"/>
      <c r="E760" s="78"/>
      <c r="F760" s="44"/>
      <c r="G760" s="44"/>
      <c r="H760" s="44"/>
      <c r="I760" s="78"/>
      <c r="J760" s="78"/>
      <c r="K760" s="44"/>
      <c r="L760" s="44"/>
      <c r="M760" s="44"/>
      <c r="N760" s="44"/>
      <c r="O760" s="44"/>
      <c r="P760" s="44"/>
      <c r="Q760" s="44"/>
      <c r="R760" s="44"/>
      <c r="S760" s="44"/>
      <c r="T760" s="44"/>
      <c r="U760" s="44"/>
      <c r="V760" s="44"/>
      <c r="W760" s="44"/>
      <c r="X760" s="44"/>
      <c r="Y760" s="78"/>
      <c r="Z760" s="44"/>
      <c r="AA760" s="44"/>
      <c r="AB760" s="44"/>
      <c r="AC760" s="44"/>
      <c r="AD760" s="44"/>
      <c r="AE760" s="44"/>
      <c r="AF760" s="44"/>
      <c r="AG760" s="44"/>
      <c r="AH760" s="44"/>
      <c r="AI760" s="44"/>
      <c r="AJ760" s="44"/>
      <c r="AK760" s="44"/>
    </row>
    <row r="761" ht="14.25" customHeight="1">
      <c r="A761" s="44"/>
      <c r="B761" s="44"/>
      <c r="C761" s="44"/>
      <c r="D761" s="78"/>
      <c r="E761" s="78"/>
      <c r="F761" s="44"/>
      <c r="G761" s="44"/>
      <c r="H761" s="44"/>
      <c r="I761" s="78"/>
      <c r="J761" s="78"/>
      <c r="K761" s="44"/>
      <c r="L761" s="44"/>
      <c r="M761" s="44"/>
      <c r="N761" s="44"/>
      <c r="O761" s="44"/>
      <c r="P761" s="44"/>
      <c r="Q761" s="44"/>
      <c r="R761" s="44"/>
      <c r="S761" s="44"/>
      <c r="T761" s="44"/>
      <c r="U761" s="44"/>
      <c r="V761" s="44"/>
      <c r="W761" s="44"/>
      <c r="X761" s="44"/>
      <c r="Y761" s="78"/>
      <c r="Z761" s="44"/>
      <c r="AA761" s="44"/>
      <c r="AB761" s="44"/>
      <c r="AC761" s="44"/>
      <c r="AD761" s="44"/>
      <c r="AE761" s="44"/>
      <c r="AF761" s="44"/>
      <c r="AG761" s="44"/>
      <c r="AH761" s="44"/>
      <c r="AI761" s="44"/>
      <c r="AJ761" s="44"/>
      <c r="AK761" s="44"/>
    </row>
    <row r="762" ht="14.25" customHeight="1">
      <c r="A762" s="44"/>
      <c r="B762" s="44"/>
      <c r="C762" s="44"/>
      <c r="D762" s="78"/>
      <c r="E762" s="78"/>
      <c r="F762" s="44"/>
      <c r="G762" s="44"/>
      <c r="H762" s="44"/>
      <c r="I762" s="78"/>
      <c r="J762" s="78"/>
      <c r="K762" s="44"/>
      <c r="L762" s="44"/>
      <c r="M762" s="44"/>
      <c r="N762" s="44"/>
      <c r="O762" s="44"/>
      <c r="P762" s="44"/>
      <c r="Q762" s="44"/>
      <c r="R762" s="44"/>
      <c r="S762" s="44"/>
      <c r="T762" s="44"/>
      <c r="U762" s="44"/>
      <c r="V762" s="44"/>
      <c r="W762" s="44"/>
      <c r="X762" s="44"/>
      <c r="Y762" s="78"/>
      <c r="Z762" s="44"/>
      <c r="AA762" s="44"/>
      <c r="AB762" s="44"/>
      <c r="AC762" s="44"/>
      <c r="AD762" s="44"/>
      <c r="AE762" s="44"/>
      <c r="AF762" s="44"/>
      <c r="AG762" s="44"/>
      <c r="AH762" s="44"/>
      <c r="AI762" s="44"/>
      <c r="AJ762" s="44"/>
      <c r="AK762" s="44"/>
    </row>
    <row r="763" ht="14.25" customHeight="1">
      <c r="A763" s="44"/>
      <c r="B763" s="44"/>
      <c r="C763" s="44"/>
      <c r="D763" s="78"/>
      <c r="E763" s="78"/>
      <c r="F763" s="44"/>
      <c r="G763" s="44"/>
      <c r="H763" s="44"/>
      <c r="I763" s="78"/>
      <c r="J763" s="78"/>
      <c r="K763" s="44"/>
      <c r="L763" s="44"/>
      <c r="M763" s="44"/>
      <c r="N763" s="44"/>
      <c r="O763" s="44"/>
      <c r="P763" s="44"/>
      <c r="Q763" s="44"/>
      <c r="R763" s="44"/>
      <c r="S763" s="44"/>
      <c r="T763" s="44"/>
      <c r="U763" s="44"/>
      <c r="V763" s="44"/>
      <c r="W763" s="44"/>
      <c r="X763" s="44"/>
      <c r="Y763" s="78"/>
      <c r="Z763" s="44"/>
      <c r="AA763" s="44"/>
      <c r="AB763" s="44"/>
      <c r="AC763" s="44"/>
      <c r="AD763" s="44"/>
      <c r="AE763" s="44"/>
      <c r="AF763" s="44"/>
      <c r="AG763" s="44"/>
      <c r="AH763" s="44"/>
      <c r="AI763" s="44"/>
      <c r="AJ763" s="44"/>
      <c r="AK763" s="44"/>
    </row>
    <row r="764" ht="14.25" customHeight="1">
      <c r="A764" s="44"/>
      <c r="B764" s="44"/>
      <c r="C764" s="44"/>
      <c r="D764" s="78"/>
      <c r="E764" s="78"/>
      <c r="F764" s="44"/>
      <c r="G764" s="44"/>
      <c r="H764" s="44"/>
      <c r="I764" s="78"/>
      <c r="J764" s="78"/>
      <c r="K764" s="44"/>
      <c r="L764" s="44"/>
      <c r="M764" s="44"/>
      <c r="N764" s="44"/>
      <c r="O764" s="44"/>
      <c r="P764" s="44"/>
      <c r="Q764" s="44"/>
      <c r="R764" s="44"/>
      <c r="S764" s="44"/>
      <c r="T764" s="44"/>
      <c r="U764" s="44"/>
      <c r="V764" s="44"/>
      <c r="W764" s="44"/>
      <c r="X764" s="44"/>
      <c r="Y764" s="78"/>
      <c r="Z764" s="44"/>
      <c r="AA764" s="44"/>
      <c r="AB764" s="44"/>
      <c r="AC764" s="44"/>
      <c r="AD764" s="44"/>
      <c r="AE764" s="44"/>
      <c r="AF764" s="44"/>
      <c r="AG764" s="44"/>
      <c r="AH764" s="44"/>
      <c r="AI764" s="44"/>
      <c r="AJ764" s="44"/>
      <c r="AK764" s="44"/>
    </row>
    <row r="765" ht="14.25" customHeight="1">
      <c r="A765" s="44"/>
      <c r="B765" s="44"/>
      <c r="C765" s="44"/>
      <c r="D765" s="78"/>
      <c r="E765" s="78"/>
      <c r="F765" s="44"/>
      <c r="G765" s="44"/>
      <c r="H765" s="44"/>
      <c r="I765" s="78"/>
      <c r="J765" s="78"/>
      <c r="K765" s="44"/>
      <c r="L765" s="44"/>
      <c r="M765" s="44"/>
      <c r="N765" s="44"/>
      <c r="O765" s="44"/>
      <c r="P765" s="44"/>
      <c r="Q765" s="44"/>
      <c r="R765" s="44"/>
      <c r="S765" s="44"/>
      <c r="T765" s="44"/>
      <c r="U765" s="44"/>
      <c r="V765" s="44"/>
      <c r="W765" s="44"/>
      <c r="X765" s="44"/>
      <c r="Y765" s="78"/>
      <c r="Z765" s="44"/>
      <c r="AA765" s="44"/>
      <c r="AB765" s="44"/>
      <c r="AC765" s="44"/>
      <c r="AD765" s="44"/>
      <c r="AE765" s="44"/>
      <c r="AF765" s="44"/>
      <c r="AG765" s="44"/>
      <c r="AH765" s="44"/>
      <c r="AI765" s="44"/>
      <c r="AJ765" s="44"/>
      <c r="AK765" s="44"/>
    </row>
    <row r="766" ht="14.25" customHeight="1">
      <c r="A766" s="44"/>
      <c r="B766" s="44"/>
      <c r="C766" s="44"/>
      <c r="D766" s="78"/>
      <c r="E766" s="78"/>
      <c r="F766" s="44"/>
      <c r="G766" s="44"/>
      <c r="H766" s="44"/>
      <c r="I766" s="78"/>
      <c r="J766" s="78"/>
      <c r="K766" s="44"/>
      <c r="L766" s="44"/>
      <c r="M766" s="44"/>
      <c r="N766" s="44"/>
      <c r="O766" s="44"/>
      <c r="P766" s="44"/>
      <c r="Q766" s="44"/>
      <c r="R766" s="44"/>
      <c r="S766" s="44"/>
      <c r="T766" s="44"/>
      <c r="U766" s="44"/>
      <c r="V766" s="44"/>
      <c r="W766" s="44"/>
      <c r="X766" s="44"/>
      <c r="Y766" s="78"/>
      <c r="Z766" s="44"/>
      <c r="AA766" s="44"/>
      <c r="AB766" s="44"/>
      <c r="AC766" s="44"/>
      <c r="AD766" s="44"/>
      <c r="AE766" s="44"/>
      <c r="AF766" s="44"/>
      <c r="AG766" s="44"/>
      <c r="AH766" s="44"/>
      <c r="AI766" s="44"/>
      <c r="AJ766" s="44"/>
      <c r="AK766" s="44"/>
    </row>
    <row r="767" ht="14.25" customHeight="1">
      <c r="A767" s="44"/>
      <c r="B767" s="44"/>
      <c r="C767" s="44"/>
      <c r="D767" s="78"/>
      <c r="E767" s="78"/>
      <c r="F767" s="44"/>
      <c r="G767" s="44"/>
      <c r="H767" s="44"/>
      <c r="I767" s="78"/>
      <c r="J767" s="78"/>
      <c r="K767" s="44"/>
      <c r="L767" s="44"/>
      <c r="M767" s="44"/>
      <c r="N767" s="44"/>
      <c r="O767" s="44"/>
      <c r="P767" s="44"/>
      <c r="Q767" s="44"/>
      <c r="R767" s="44"/>
      <c r="S767" s="44"/>
      <c r="T767" s="44"/>
      <c r="U767" s="44"/>
      <c r="V767" s="44"/>
      <c r="W767" s="44"/>
      <c r="X767" s="44"/>
      <c r="Y767" s="78"/>
      <c r="Z767" s="44"/>
      <c r="AA767" s="44"/>
      <c r="AB767" s="44"/>
      <c r="AC767" s="44"/>
      <c r="AD767" s="44"/>
      <c r="AE767" s="44"/>
      <c r="AF767" s="44"/>
      <c r="AG767" s="44"/>
      <c r="AH767" s="44"/>
      <c r="AI767" s="44"/>
      <c r="AJ767" s="44"/>
      <c r="AK767" s="44"/>
    </row>
    <row r="768" ht="14.25" customHeight="1">
      <c r="A768" s="44"/>
      <c r="B768" s="44"/>
      <c r="C768" s="44"/>
      <c r="D768" s="78"/>
      <c r="E768" s="78"/>
      <c r="F768" s="44"/>
      <c r="G768" s="44"/>
      <c r="H768" s="44"/>
      <c r="I768" s="78"/>
      <c r="J768" s="78"/>
      <c r="K768" s="44"/>
      <c r="L768" s="44"/>
      <c r="M768" s="44"/>
      <c r="N768" s="44"/>
      <c r="O768" s="44"/>
      <c r="P768" s="44"/>
      <c r="Q768" s="44"/>
      <c r="R768" s="44"/>
      <c r="S768" s="44"/>
      <c r="T768" s="44"/>
      <c r="U768" s="44"/>
      <c r="V768" s="44"/>
      <c r="W768" s="44"/>
      <c r="X768" s="44"/>
      <c r="Y768" s="78"/>
      <c r="Z768" s="44"/>
      <c r="AA768" s="44"/>
      <c r="AB768" s="44"/>
      <c r="AC768" s="44"/>
      <c r="AD768" s="44"/>
      <c r="AE768" s="44"/>
      <c r="AF768" s="44"/>
      <c r="AG768" s="44"/>
      <c r="AH768" s="44"/>
      <c r="AI768" s="44"/>
      <c r="AJ768" s="44"/>
      <c r="AK768" s="44"/>
    </row>
    <row r="769" ht="14.25" customHeight="1">
      <c r="A769" s="44"/>
      <c r="B769" s="44"/>
      <c r="C769" s="44"/>
      <c r="D769" s="78"/>
      <c r="E769" s="78"/>
      <c r="F769" s="44"/>
      <c r="G769" s="44"/>
      <c r="H769" s="44"/>
      <c r="I769" s="78"/>
      <c r="J769" s="78"/>
      <c r="K769" s="44"/>
      <c r="L769" s="44"/>
      <c r="M769" s="44"/>
      <c r="N769" s="44"/>
      <c r="O769" s="44"/>
      <c r="P769" s="44"/>
      <c r="Q769" s="44"/>
      <c r="R769" s="44"/>
      <c r="S769" s="44"/>
      <c r="T769" s="44"/>
      <c r="U769" s="44"/>
      <c r="V769" s="44"/>
      <c r="W769" s="44"/>
      <c r="X769" s="44"/>
      <c r="Y769" s="78"/>
      <c r="Z769" s="44"/>
      <c r="AA769" s="44"/>
      <c r="AB769" s="44"/>
      <c r="AC769" s="44"/>
      <c r="AD769" s="44"/>
      <c r="AE769" s="44"/>
      <c r="AF769" s="44"/>
      <c r="AG769" s="44"/>
      <c r="AH769" s="44"/>
      <c r="AI769" s="44"/>
      <c r="AJ769" s="44"/>
      <c r="AK769" s="44"/>
    </row>
    <row r="770" ht="14.25" customHeight="1">
      <c r="A770" s="44"/>
      <c r="B770" s="44"/>
      <c r="C770" s="44"/>
      <c r="D770" s="78"/>
      <c r="E770" s="78"/>
      <c r="F770" s="44"/>
      <c r="G770" s="44"/>
      <c r="H770" s="44"/>
      <c r="I770" s="78"/>
      <c r="J770" s="78"/>
      <c r="K770" s="44"/>
      <c r="L770" s="44"/>
      <c r="M770" s="44"/>
      <c r="N770" s="44"/>
      <c r="O770" s="44"/>
      <c r="P770" s="44"/>
      <c r="Q770" s="44"/>
      <c r="R770" s="44"/>
      <c r="S770" s="44"/>
      <c r="T770" s="44"/>
      <c r="U770" s="44"/>
      <c r="V770" s="44"/>
      <c r="W770" s="44"/>
      <c r="X770" s="44"/>
      <c r="Y770" s="78"/>
      <c r="Z770" s="44"/>
      <c r="AA770" s="44"/>
      <c r="AB770" s="44"/>
      <c r="AC770" s="44"/>
      <c r="AD770" s="44"/>
      <c r="AE770" s="44"/>
      <c r="AF770" s="44"/>
      <c r="AG770" s="44"/>
      <c r="AH770" s="44"/>
      <c r="AI770" s="44"/>
      <c r="AJ770" s="44"/>
      <c r="AK770" s="44"/>
    </row>
    <row r="771" ht="14.25" customHeight="1">
      <c r="A771" s="44"/>
      <c r="B771" s="44"/>
      <c r="C771" s="44"/>
      <c r="D771" s="78"/>
      <c r="E771" s="78"/>
      <c r="F771" s="44"/>
      <c r="G771" s="44"/>
      <c r="H771" s="44"/>
      <c r="I771" s="78"/>
      <c r="J771" s="78"/>
      <c r="K771" s="44"/>
      <c r="L771" s="44"/>
      <c r="M771" s="44"/>
      <c r="N771" s="44"/>
      <c r="O771" s="44"/>
      <c r="P771" s="44"/>
      <c r="Q771" s="44"/>
      <c r="R771" s="44"/>
      <c r="S771" s="44"/>
      <c r="T771" s="44"/>
      <c r="U771" s="44"/>
      <c r="V771" s="44"/>
      <c r="W771" s="44"/>
      <c r="X771" s="44"/>
      <c r="Y771" s="78"/>
      <c r="Z771" s="44"/>
      <c r="AA771" s="44"/>
      <c r="AB771" s="44"/>
      <c r="AC771" s="44"/>
      <c r="AD771" s="44"/>
      <c r="AE771" s="44"/>
      <c r="AF771" s="44"/>
      <c r="AG771" s="44"/>
      <c r="AH771" s="44"/>
      <c r="AI771" s="44"/>
      <c r="AJ771" s="44"/>
      <c r="AK771" s="44"/>
    </row>
    <row r="772" ht="14.25" customHeight="1">
      <c r="A772" s="44"/>
      <c r="B772" s="44"/>
      <c r="C772" s="44"/>
      <c r="D772" s="78"/>
      <c r="E772" s="78"/>
      <c r="F772" s="44"/>
      <c r="G772" s="44"/>
      <c r="H772" s="44"/>
      <c r="I772" s="78"/>
      <c r="J772" s="78"/>
      <c r="K772" s="44"/>
      <c r="L772" s="44"/>
      <c r="M772" s="44"/>
      <c r="N772" s="44"/>
      <c r="O772" s="44"/>
      <c r="P772" s="44"/>
      <c r="Q772" s="44"/>
      <c r="R772" s="44"/>
      <c r="S772" s="44"/>
      <c r="T772" s="44"/>
      <c r="U772" s="44"/>
      <c r="V772" s="44"/>
      <c r="W772" s="44"/>
      <c r="X772" s="44"/>
      <c r="Y772" s="78"/>
      <c r="Z772" s="44"/>
      <c r="AA772" s="44"/>
      <c r="AB772" s="44"/>
      <c r="AC772" s="44"/>
      <c r="AD772" s="44"/>
      <c r="AE772" s="44"/>
      <c r="AF772" s="44"/>
      <c r="AG772" s="44"/>
      <c r="AH772" s="44"/>
      <c r="AI772" s="44"/>
      <c r="AJ772" s="44"/>
      <c r="AK772" s="44"/>
    </row>
    <row r="773" ht="14.25" customHeight="1">
      <c r="A773" s="44"/>
      <c r="B773" s="44"/>
      <c r="C773" s="44"/>
      <c r="D773" s="78"/>
      <c r="E773" s="78"/>
      <c r="F773" s="44"/>
      <c r="G773" s="44"/>
      <c r="H773" s="44"/>
      <c r="I773" s="78"/>
      <c r="J773" s="78"/>
      <c r="K773" s="44"/>
      <c r="L773" s="44"/>
      <c r="M773" s="44"/>
      <c r="N773" s="44"/>
      <c r="O773" s="44"/>
      <c r="P773" s="44"/>
      <c r="Q773" s="44"/>
      <c r="R773" s="44"/>
      <c r="S773" s="44"/>
      <c r="T773" s="44"/>
      <c r="U773" s="44"/>
      <c r="V773" s="44"/>
      <c r="W773" s="44"/>
      <c r="X773" s="44"/>
      <c r="Y773" s="78"/>
      <c r="Z773" s="44"/>
      <c r="AA773" s="44"/>
      <c r="AB773" s="44"/>
      <c r="AC773" s="44"/>
      <c r="AD773" s="44"/>
      <c r="AE773" s="44"/>
      <c r="AF773" s="44"/>
      <c r="AG773" s="44"/>
      <c r="AH773" s="44"/>
      <c r="AI773" s="44"/>
      <c r="AJ773" s="44"/>
      <c r="AK773" s="44"/>
    </row>
    <row r="774" ht="14.25" customHeight="1">
      <c r="A774" s="44"/>
      <c r="B774" s="44"/>
      <c r="C774" s="44"/>
      <c r="D774" s="78"/>
      <c r="E774" s="78"/>
      <c r="F774" s="44"/>
      <c r="G774" s="44"/>
      <c r="H774" s="44"/>
      <c r="I774" s="78"/>
      <c r="J774" s="78"/>
      <c r="K774" s="44"/>
      <c r="L774" s="44"/>
      <c r="M774" s="44"/>
      <c r="N774" s="44"/>
      <c r="O774" s="44"/>
      <c r="P774" s="44"/>
      <c r="Q774" s="44"/>
      <c r="R774" s="44"/>
      <c r="S774" s="44"/>
      <c r="T774" s="44"/>
      <c r="U774" s="44"/>
      <c r="V774" s="44"/>
      <c r="W774" s="44"/>
      <c r="X774" s="44"/>
      <c r="Y774" s="78"/>
      <c r="Z774" s="44"/>
      <c r="AA774" s="44"/>
      <c r="AB774" s="44"/>
      <c r="AC774" s="44"/>
      <c r="AD774" s="44"/>
      <c r="AE774" s="44"/>
      <c r="AF774" s="44"/>
      <c r="AG774" s="44"/>
      <c r="AH774" s="44"/>
      <c r="AI774" s="44"/>
      <c r="AJ774" s="44"/>
      <c r="AK774" s="44"/>
    </row>
    <row r="775" ht="14.25" customHeight="1">
      <c r="A775" s="44"/>
      <c r="B775" s="44"/>
      <c r="C775" s="44"/>
      <c r="D775" s="78"/>
      <c r="E775" s="78"/>
      <c r="F775" s="44"/>
      <c r="G775" s="44"/>
      <c r="H775" s="44"/>
      <c r="I775" s="78"/>
      <c r="J775" s="78"/>
      <c r="K775" s="44"/>
      <c r="L775" s="44"/>
      <c r="M775" s="44"/>
      <c r="N775" s="44"/>
      <c r="O775" s="44"/>
      <c r="P775" s="44"/>
      <c r="Q775" s="44"/>
      <c r="R775" s="44"/>
      <c r="S775" s="44"/>
      <c r="T775" s="44"/>
      <c r="U775" s="44"/>
      <c r="V775" s="44"/>
      <c r="W775" s="44"/>
      <c r="X775" s="44"/>
      <c r="Y775" s="78"/>
      <c r="Z775" s="44"/>
      <c r="AA775" s="44"/>
      <c r="AB775" s="44"/>
      <c r="AC775" s="44"/>
      <c r="AD775" s="44"/>
      <c r="AE775" s="44"/>
      <c r="AF775" s="44"/>
      <c r="AG775" s="44"/>
      <c r="AH775" s="44"/>
      <c r="AI775" s="44"/>
      <c r="AJ775" s="44"/>
      <c r="AK775" s="44"/>
    </row>
    <row r="776" ht="14.25" customHeight="1">
      <c r="A776" s="44"/>
      <c r="B776" s="44"/>
      <c r="C776" s="44"/>
      <c r="D776" s="78"/>
      <c r="E776" s="78"/>
      <c r="F776" s="44"/>
      <c r="G776" s="44"/>
      <c r="H776" s="44"/>
      <c r="I776" s="78"/>
      <c r="J776" s="78"/>
      <c r="K776" s="44"/>
      <c r="L776" s="44"/>
      <c r="M776" s="44"/>
      <c r="N776" s="44"/>
      <c r="O776" s="44"/>
      <c r="P776" s="44"/>
      <c r="Q776" s="44"/>
      <c r="R776" s="44"/>
      <c r="S776" s="44"/>
      <c r="T776" s="44"/>
      <c r="U776" s="44"/>
      <c r="V776" s="44"/>
      <c r="W776" s="44"/>
      <c r="X776" s="44"/>
      <c r="Y776" s="78"/>
      <c r="Z776" s="44"/>
      <c r="AA776" s="44"/>
      <c r="AB776" s="44"/>
      <c r="AC776" s="44"/>
      <c r="AD776" s="44"/>
      <c r="AE776" s="44"/>
      <c r="AF776" s="44"/>
      <c r="AG776" s="44"/>
      <c r="AH776" s="44"/>
      <c r="AI776" s="44"/>
      <c r="AJ776" s="44"/>
      <c r="AK776" s="44"/>
    </row>
    <row r="777" ht="14.25" customHeight="1">
      <c r="A777" s="44"/>
      <c r="B777" s="44"/>
      <c r="C777" s="44"/>
      <c r="D777" s="78"/>
      <c r="E777" s="78"/>
      <c r="F777" s="44"/>
      <c r="G777" s="44"/>
      <c r="H777" s="44"/>
      <c r="I777" s="78"/>
      <c r="J777" s="78"/>
      <c r="K777" s="44"/>
      <c r="L777" s="44"/>
      <c r="M777" s="44"/>
      <c r="N777" s="44"/>
      <c r="O777" s="44"/>
      <c r="P777" s="44"/>
      <c r="Q777" s="44"/>
      <c r="R777" s="44"/>
      <c r="S777" s="44"/>
      <c r="T777" s="44"/>
      <c r="U777" s="44"/>
      <c r="V777" s="44"/>
      <c r="W777" s="44"/>
      <c r="X777" s="44"/>
      <c r="Y777" s="78"/>
      <c r="Z777" s="44"/>
      <c r="AA777" s="44"/>
      <c r="AB777" s="44"/>
      <c r="AC777" s="44"/>
      <c r="AD777" s="44"/>
      <c r="AE777" s="44"/>
      <c r="AF777" s="44"/>
      <c r="AG777" s="44"/>
      <c r="AH777" s="44"/>
      <c r="AI777" s="44"/>
      <c r="AJ777" s="44"/>
      <c r="AK777" s="44"/>
    </row>
    <row r="778" ht="14.25" customHeight="1">
      <c r="A778" s="44"/>
      <c r="B778" s="44"/>
      <c r="C778" s="44"/>
      <c r="D778" s="78"/>
      <c r="E778" s="78"/>
      <c r="F778" s="44"/>
      <c r="G778" s="44"/>
      <c r="H778" s="44"/>
      <c r="I778" s="78"/>
      <c r="J778" s="78"/>
      <c r="K778" s="44"/>
      <c r="L778" s="44"/>
      <c r="M778" s="44"/>
      <c r="N778" s="44"/>
      <c r="O778" s="44"/>
      <c r="P778" s="44"/>
      <c r="Q778" s="44"/>
      <c r="R778" s="44"/>
      <c r="S778" s="44"/>
      <c r="T778" s="44"/>
      <c r="U778" s="44"/>
      <c r="V778" s="44"/>
      <c r="W778" s="44"/>
      <c r="X778" s="44"/>
      <c r="Y778" s="78"/>
      <c r="Z778" s="44"/>
      <c r="AA778" s="44"/>
      <c r="AB778" s="44"/>
      <c r="AC778" s="44"/>
      <c r="AD778" s="44"/>
      <c r="AE778" s="44"/>
      <c r="AF778" s="44"/>
      <c r="AG778" s="44"/>
      <c r="AH778" s="44"/>
      <c r="AI778" s="44"/>
      <c r="AJ778" s="44"/>
      <c r="AK778" s="44"/>
    </row>
    <row r="779" ht="14.25" customHeight="1">
      <c r="A779" s="44"/>
      <c r="B779" s="44"/>
      <c r="C779" s="44"/>
      <c r="D779" s="78"/>
      <c r="E779" s="78"/>
      <c r="F779" s="44"/>
      <c r="G779" s="44"/>
      <c r="H779" s="44"/>
      <c r="I779" s="78"/>
      <c r="J779" s="78"/>
      <c r="K779" s="44"/>
      <c r="L779" s="44"/>
      <c r="M779" s="44"/>
      <c r="N779" s="44"/>
      <c r="O779" s="44"/>
      <c r="P779" s="44"/>
      <c r="Q779" s="44"/>
      <c r="R779" s="44"/>
      <c r="S779" s="44"/>
      <c r="T779" s="44"/>
      <c r="U779" s="44"/>
      <c r="V779" s="44"/>
      <c r="W779" s="44"/>
      <c r="X779" s="44"/>
      <c r="Y779" s="78"/>
      <c r="Z779" s="44"/>
      <c r="AA779" s="44"/>
      <c r="AB779" s="44"/>
      <c r="AC779" s="44"/>
      <c r="AD779" s="44"/>
      <c r="AE779" s="44"/>
      <c r="AF779" s="44"/>
      <c r="AG779" s="44"/>
      <c r="AH779" s="44"/>
      <c r="AI779" s="44"/>
      <c r="AJ779" s="44"/>
      <c r="AK779" s="44"/>
    </row>
    <row r="780" ht="14.25" customHeight="1">
      <c r="A780" s="44"/>
      <c r="B780" s="44"/>
      <c r="C780" s="44"/>
      <c r="D780" s="78"/>
      <c r="E780" s="78"/>
      <c r="F780" s="44"/>
      <c r="G780" s="44"/>
      <c r="H780" s="44"/>
      <c r="I780" s="78"/>
      <c r="J780" s="78"/>
      <c r="K780" s="44"/>
      <c r="L780" s="44"/>
      <c r="M780" s="44"/>
      <c r="N780" s="44"/>
      <c r="O780" s="44"/>
      <c r="P780" s="44"/>
      <c r="Q780" s="44"/>
      <c r="R780" s="44"/>
      <c r="S780" s="44"/>
      <c r="T780" s="44"/>
      <c r="U780" s="44"/>
      <c r="V780" s="44"/>
      <c r="W780" s="44"/>
      <c r="X780" s="44"/>
      <c r="Y780" s="78"/>
      <c r="Z780" s="44"/>
      <c r="AA780" s="44"/>
      <c r="AB780" s="44"/>
      <c r="AC780" s="44"/>
      <c r="AD780" s="44"/>
      <c r="AE780" s="44"/>
      <c r="AF780" s="44"/>
      <c r="AG780" s="44"/>
      <c r="AH780" s="44"/>
      <c r="AI780" s="44"/>
      <c r="AJ780" s="44"/>
      <c r="AK780" s="44"/>
    </row>
    <row r="781" ht="14.25" customHeight="1">
      <c r="A781" s="44"/>
      <c r="B781" s="44"/>
      <c r="C781" s="44"/>
      <c r="D781" s="78"/>
      <c r="E781" s="78"/>
      <c r="F781" s="44"/>
      <c r="G781" s="44"/>
      <c r="H781" s="44"/>
      <c r="I781" s="78"/>
      <c r="J781" s="78"/>
      <c r="K781" s="44"/>
      <c r="L781" s="44"/>
      <c r="M781" s="44"/>
      <c r="N781" s="44"/>
      <c r="O781" s="44"/>
      <c r="P781" s="44"/>
      <c r="Q781" s="44"/>
      <c r="R781" s="44"/>
      <c r="S781" s="44"/>
      <c r="T781" s="44"/>
      <c r="U781" s="44"/>
      <c r="V781" s="44"/>
      <c r="W781" s="44"/>
      <c r="X781" s="44"/>
      <c r="Y781" s="78"/>
      <c r="Z781" s="44"/>
      <c r="AA781" s="44"/>
      <c r="AB781" s="44"/>
      <c r="AC781" s="44"/>
      <c r="AD781" s="44"/>
      <c r="AE781" s="44"/>
      <c r="AF781" s="44"/>
      <c r="AG781" s="44"/>
      <c r="AH781" s="44"/>
      <c r="AI781" s="44"/>
      <c r="AJ781" s="44"/>
      <c r="AK781" s="44"/>
    </row>
    <row r="782" ht="14.25" customHeight="1">
      <c r="A782" s="44"/>
      <c r="B782" s="44"/>
      <c r="C782" s="44"/>
      <c r="D782" s="78"/>
      <c r="E782" s="78"/>
      <c r="F782" s="44"/>
      <c r="G782" s="44"/>
      <c r="H782" s="44"/>
      <c r="I782" s="78"/>
      <c r="J782" s="78"/>
      <c r="K782" s="44"/>
      <c r="L782" s="44"/>
      <c r="M782" s="44"/>
      <c r="N782" s="44"/>
      <c r="O782" s="44"/>
      <c r="P782" s="44"/>
      <c r="Q782" s="44"/>
      <c r="R782" s="44"/>
      <c r="S782" s="44"/>
      <c r="T782" s="44"/>
      <c r="U782" s="44"/>
      <c r="V782" s="44"/>
      <c r="W782" s="44"/>
      <c r="X782" s="44"/>
      <c r="Y782" s="78"/>
      <c r="Z782" s="44"/>
      <c r="AA782" s="44"/>
      <c r="AB782" s="44"/>
      <c r="AC782" s="44"/>
      <c r="AD782" s="44"/>
      <c r="AE782" s="44"/>
      <c r="AF782" s="44"/>
      <c r="AG782" s="44"/>
      <c r="AH782" s="44"/>
      <c r="AI782" s="44"/>
      <c r="AJ782" s="44"/>
      <c r="AK782" s="44"/>
    </row>
    <row r="783" ht="14.25" customHeight="1">
      <c r="A783" s="44"/>
      <c r="B783" s="44"/>
      <c r="C783" s="44"/>
      <c r="D783" s="78"/>
      <c r="E783" s="78"/>
      <c r="F783" s="44"/>
      <c r="G783" s="44"/>
      <c r="H783" s="44"/>
      <c r="I783" s="78"/>
      <c r="J783" s="78"/>
      <c r="K783" s="44"/>
      <c r="L783" s="44"/>
      <c r="M783" s="44"/>
      <c r="N783" s="44"/>
      <c r="O783" s="44"/>
      <c r="P783" s="44"/>
      <c r="Q783" s="44"/>
      <c r="R783" s="44"/>
      <c r="S783" s="44"/>
      <c r="T783" s="44"/>
      <c r="U783" s="44"/>
      <c r="V783" s="44"/>
      <c r="W783" s="44"/>
      <c r="X783" s="44"/>
      <c r="Y783" s="78"/>
      <c r="Z783" s="44"/>
      <c r="AA783" s="44"/>
      <c r="AB783" s="44"/>
      <c r="AC783" s="44"/>
      <c r="AD783" s="44"/>
      <c r="AE783" s="44"/>
      <c r="AF783" s="44"/>
      <c r="AG783" s="44"/>
      <c r="AH783" s="44"/>
      <c r="AI783" s="44"/>
      <c r="AJ783" s="44"/>
      <c r="AK783" s="44"/>
    </row>
    <row r="784" ht="14.25" customHeight="1">
      <c r="A784" s="44"/>
      <c r="B784" s="44"/>
      <c r="C784" s="44"/>
      <c r="D784" s="78"/>
      <c r="E784" s="78"/>
      <c r="F784" s="44"/>
      <c r="G784" s="44"/>
      <c r="H784" s="44"/>
      <c r="I784" s="78"/>
      <c r="J784" s="78"/>
      <c r="K784" s="44"/>
      <c r="L784" s="44"/>
      <c r="M784" s="44"/>
      <c r="N784" s="44"/>
      <c r="O784" s="44"/>
      <c r="P784" s="44"/>
      <c r="Q784" s="44"/>
      <c r="R784" s="44"/>
      <c r="S784" s="44"/>
      <c r="T784" s="44"/>
      <c r="U784" s="44"/>
      <c r="V784" s="44"/>
      <c r="W784" s="44"/>
      <c r="X784" s="44"/>
      <c r="Y784" s="78"/>
      <c r="Z784" s="44"/>
      <c r="AA784" s="44"/>
      <c r="AB784" s="44"/>
      <c r="AC784" s="44"/>
      <c r="AD784" s="44"/>
      <c r="AE784" s="44"/>
      <c r="AF784" s="44"/>
      <c r="AG784" s="44"/>
      <c r="AH784" s="44"/>
      <c r="AI784" s="44"/>
      <c r="AJ784" s="44"/>
      <c r="AK784" s="44"/>
    </row>
    <row r="785" ht="14.25" customHeight="1">
      <c r="A785" s="44"/>
      <c r="B785" s="44"/>
      <c r="C785" s="44"/>
      <c r="D785" s="78"/>
      <c r="E785" s="78"/>
      <c r="F785" s="44"/>
      <c r="G785" s="44"/>
      <c r="H785" s="44"/>
      <c r="I785" s="78"/>
      <c r="J785" s="78"/>
      <c r="K785" s="44"/>
      <c r="L785" s="44"/>
      <c r="M785" s="44"/>
      <c r="N785" s="44"/>
      <c r="O785" s="44"/>
      <c r="P785" s="44"/>
      <c r="Q785" s="44"/>
      <c r="R785" s="44"/>
      <c r="S785" s="44"/>
      <c r="T785" s="44"/>
      <c r="U785" s="44"/>
      <c r="V785" s="44"/>
      <c r="W785" s="44"/>
      <c r="X785" s="44"/>
      <c r="Y785" s="78"/>
      <c r="Z785" s="44"/>
      <c r="AA785" s="44"/>
      <c r="AB785" s="44"/>
      <c r="AC785" s="44"/>
      <c r="AD785" s="44"/>
      <c r="AE785" s="44"/>
      <c r="AF785" s="44"/>
      <c r="AG785" s="44"/>
      <c r="AH785" s="44"/>
      <c r="AI785" s="44"/>
      <c r="AJ785" s="44"/>
      <c r="AK785" s="44"/>
    </row>
    <row r="786" ht="14.25" customHeight="1">
      <c r="A786" s="44"/>
      <c r="B786" s="44"/>
      <c r="C786" s="44"/>
      <c r="D786" s="78"/>
      <c r="E786" s="78"/>
      <c r="F786" s="44"/>
      <c r="G786" s="44"/>
      <c r="H786" s="44"/>
      <c r="I786" s="78"/>
      <c r="J786" s="78"/>
      <c r="K786" s="44"/>
      <c r="L786" s="44"/>
      <c r="M786" s="44"/>
      <c r="N786" s="44"/>
      <c r="O786" s="44"/>
      <c r="P786" s="44"/>
      <c r="Q786" s="44"/>
      <c r="R786" s="44"/>
      <c r="S786" s="44"/>
      <c r="T786" s="44"/>
      <c r="U786" s="44"/>
      <c r="V786" s="44"/>
      <c r="W786" s="44"/>
      <c r="X786" s="44"/>
      <c r="Y786" s="78"/>
      <c r="Z786" s="44"/>
      <c r="AA786" s="44"/>
      <c r="AB786" s="44"/>
      <c r="AC786" s="44"/>
      <c r="AD786" s="44"/>
      <c r="AE786" s="44"/>
      <c r="AF786" s="44"/>
      <c r="AG786" s="44"/>
      <c r="AH786" s="44"/>
      <c r="AI786" s="44"/>
      <c r="AJ786" s="44"/>
      <c r="AK786" s="44"/>
    </row>
    <row r="787" ht="14.25" customHeight="1">
      <c r="A787" s="44"/>
      <c r="B787" s="44"/>
      <c r="C787" s="44"/>
      <c r="D787" s="78"/>
      <c r="E787" s="78"/>
      <c r="F787" s="44"/>
      <c r="G787" s="44"/>
      <c r="H787" s="44"/>
      <c r="I787" s="78"/>
      <c r="J787" s="78"/>
      <c r="K787" s="44"/>
      <c r="L787" s="44"/>
      <c r="M787" s="44"/>
      <c r="N787" s="44"/>
      <c r="O787" s="44"/>
      <c r="P787" s="44"/>
      <c r="Q787" s="44"/>
      <c r="R787" s="44"/>
      <c r="S787" s="44"/>
      <c r="T787" s="44"/>
      <c r="U787" s="44"/>
      <c r="V787" s="44"/>
      <c r="W787" s="44"/>
      <c r="X787" s="44"/>
      <c r="Y787" s="78"/>
      <c r="Z787" s="44"/>
      <c r="AA787" s="44"/>
      <c r="AB787" s="44"/>
      <c r="AC787" s="44"/>
      <c r="AD787" s="44"/>
      <c r="AE787" s="44"/>
      <c r="AF787" s="44"/>
      <c r="AG787" s="44"/>
      <c r="AH787" s="44"/>
      <c r="AI787" s="44"/>
      <c r="AJ787" s="44"/>
      <c r="AK787" s="44"/>
    </row>
    <row r="788" ht="14.25" customHeight="1">
      <c r="A788" s="44"/>
      <c r="B788" s="44"/>
      <c r="C788" s="44"/>
      <c r="D788" s="78"/>
      <c r="E788" s="78"/>
      <c r="F788" s="44"/>
      <c r="G788" s="44"/>
      <c r="H788" s="44"/>
      <c r="I788" s="78"/>
      <c r="J788" s="78"/>
      <c r="K788" s="44"/>
      <c r="L788" s="44"/>
      <c r="M788" s="44"/>
      <c r="N788" s="44"/>
      <c r="O788" s="44"/>
      <c r="P788" s="44"/>
      <c r="Q788" s="44"/>
      <c r="R788" s="44"/>
      <c r="S788" s="44"/>
      <c r="T788" s="44"/>
      <c r="U788" s="44"/>
      <c r="V788" s="44"/>
      <c r="W788" s="44"/>
      <c r="X788" s="44"/>
      <c r="Y788" s="78"/>
      <c r="Z788" s="44"/>
      <c r="AA788" s="44"/>
      <c r="AB788" s="44"/>
      <c r="AC788" s="44"/>
      <c r="AD788" s="44"/>
      <c r="AE788" s="44"/>
      <c r="AF788" s="44"/>
      <c r="AG788" s="44"/>
      <c r="AH788" s="44"/>
      <c r="AI788" s="44"/>
      <c r="AJ788" s="44"/>
      <c r="AK788" s="44"/>
    </row>
    <row r="789" ht="14.25" customHeight="1">
      <c r="A789" s="44"/>
      <c r="B789" s="44"/>
      <c r="C789" s="44"/>
      <c r="D789" s="78"/>
      <c r="E789" s="78"/>
      <c r="F789" s="44"/>
      <c r="G789" s="44"/>
      <c r="H789" s="44"/>
      <c r="I789" s="78"/>
      <c r="J789" s="78"/>
      <c r="K789" s="44"/>
      <c r="L789" s="44"/>
      <c r="M789" s="44"/>
      <c r="N789" s="44"/>
      <c r="O789" s="44"/>
      <c r="P789" s="44"/>
      <c r="Q789" s="44"/>
      <c r="R789" s="44"/>
      <c r="S789" s="44"/>
      <c r="T789" s="44"/>
      <c r="U789" s="44"/>
      <c r="V789" s="44"/>
      <c r="W789" s="44"/>
      <c r="X789" s="44"/>
      <c r="Y789" s="78"/>
      <c r="Z789" s="44"/>
      <c r="AA789" s="44"/>
      <c r="AB789" s="44"/>
      <c r="AC789" s="44"/>
      <c r="AD789" s="44"/>
      <c r="AE789" s="44"/>
      <c r="AF789" s="44"/>
      <c r="AG789" s="44"/>
      <c r="AH789" s="44"/>
      <c r="AI789" s="44"/>
      <c r="AJ789" s="44"/>
      <c r="AK789" s="44"/>
    </row>
    <row r="790" ht="14.25" customHeight="1">
      <c r="A790" s="44"/>
      <c r="B790" s="44"/>
      <c r="C790" s="44"/>
      <c r="D790" s="78"/>
      <c r="E790" s="78"/>
      <c r="F790" s="44"/>
      <c r="G790" s="44"/>
      <c r="H790" s="44"/>
      <c r="I790" s="78"/>
      <c r="J790" s="78"/>
      <c r="K790" s="44"/>
      <c r="L790" s="44"/>
      <c r="M790" s="44"/>
      <c r="N790" s="44"/>
      <c r="O790" s="44"/>
      <c r="P790" s="44"/>
      <c r="Q790" s="44"/>
      <c r="R790" s="44"/>
      <c r="S790" s="44"/>
      <c r="T790" s="44"/>
      <c r="U790" s="44"/>
      <c r="V790" s="44"/>
      <c r="W790" s="44"/>
      <c r="X790" s="44"/>
      <c r="Y790" s="78"/>
      <c r="Z790" s="44"/>
      <c r="AA790" s="44"/>
      <c r="AB790" s="44"/>
      <c r="AC790" s="44"/>
      <c r="AD790" s="44"/>
      <c r="AE790" s="44"/>
      <c r="AF790" s="44"/>
      <c r="AG790" s="44"/>
      <c r="AH790" s="44"/>
      <c r="AI790" s="44"/>
      <c r="AJ790" s="44"/>
      <c r="AK790" s="44"/>
    </row>
    <row r="791" ht="14.25" customHeight="1">
      <c r="A791" s="44"/>
      <c r="B791" s="44"/>
      <c r="C791" s="44"/>
      <c r="D791" s="78"/>
      <c r="E791" s="78"/>
      <c r="F791" s="44"/>
      <c r="G791" s="44"/>
      <c r="H791" s="44"/>
      <c r="I791" s="78"/>
      <c r="J791" s="78"/>
      <c r="K791" s="44"/>
      <c r="L791" s="44"/>
      <c r="M791" s="44"/>
      <c r="N791" s="44"/>
      <c r="O791" s="44"/>
      <c r="P791" s="44"/>
      <c r="Q791" s="44"/>
      <c r="R791" s="44"/>
      <c r="S791" s="44"/>
      <c r="T791" s="44"/>
      <c r="U791" s="44"/>
      <c r="V791" s="44"/>
      <c r="W791" s="44"/>
      <c r="X791" s="44"/>
      <c r="Y791" s="78"/>
      <c r="Z791" s="44"/>
      <c r="AA791" s="44"/>
      <c r="AB791" s="44"/>
      <c r="AC791" s="44"/>
      <c r="AD791" s="44"/>
      <c r="AE791" s="44"/>
      <c r="AF791" s="44"/>
      <c r="AG791" s="44"/>
      <c r="AH791" s="44"/>
      <c r="AI791" s="44"/>
      <c r="AJ791" s="44"/>
      <c r="AK791" s="44"/>
    </row>
    <row r="792" ht="14.25" customHeight="1">
      <c r="A792" s="44"/>
      <c r="B792" s="44"/>
      <c r="C792" s="44"/>
      <c r="D792" s="78"/>
      <c r="E792" s="78"/>
      <c r="F792" s="44"/>
      <c r="G792" s="44"/>
      <c r="H792" s="44"/>
      <c r="I792" s="78"/>
      <c r="J792" s="78"/>
      <c r="K792" s="44"/>
      <c r="L792" s="44"/>
      <c r="M792" s="44"/>
      <c r="N792" s="44"/>
      <c r="O792" s="44"/>
      <c r="P792" s="44"/>
      <c r="Q792" s="44"/>
      <c r="R792" s="44"/>
      <c r="S792" s="44"/>
      <c r="T792" s="44"/>
      <c r="U792" s="44"/>
      <c r="V792" s="44"/>
      <c r="W792" s="44"/>
      <c r="X792" s="44"/>
      <c r="Y792" s="78"/>
      <c r="Z792" s="44"/>
      <c r="AA792" s="44"/>
      <c r="AB792" s="44"/>
      <c r="AC792" s="44"/>
      <c r="AD792" s="44"/>
      <c r="AE792" s="44"/>
      <c r="AF792" s="44"/>
      <c r="AG792" s="44"/>
      <c r="AH792" s="44"/>
      <c r="AI792" s="44"/>
      <c r="AJ792" s="44"/>
      <c r="AK792" s="44"/>
    </row>
    <row r="793" ht="14.25" customHeight="1">
      <c r="A793" s="44"/>
      <c r="B793" s="44"/>
      <c r="C793" s="44"/>
      <c r="D793" s="78"/>
      <c r="E793" s="78"/>
      <c r="F793" s="44"/>
      <c r="G793" s="44"/>
      <c r="H793" s="44"/>
      <c r="I793" s="78"/>
      <c r="J793" s="78"/>
      <c r="K793" s="44"/>
      <c r="L793" s="44"/>
      <c r="M793" s="44"/>
      <c r="N793" s="44"/>
      <c r="O793" s="44"/>
      <c r="P793" s="44"/>
      <c r="Q793" s="44"/>
      <c r="R793" s="44"/>
      <c r="S793" s="44"/>
      <c r="T793" s="44"/>
      <c r="U793" s="44"/>
      <c r="V793" s="44"/>
      <c r="W793" s="44"/>
      <c r="X793" s="44"/>
      <c r="Y793" s="78"/>
      <c r="Z793" s="44"/>
      <c r="AA793" s="44"/>
      <c r="AB793" s="44"/>
      <c r="AC793" s="44"/>
      <c r="AD793" s="44"/>
      <c r="AE793" s="44"/>
      <c r="AF793" s="44"/>
      <c r="AG793" s="44"/>
      <c r="AH793" s="44"/>
      <c r="AI793" s="44"/>
      <c r="AJ793" s="44"/>
      <c r="AK793" s="44"/>
    </row>
    <row r="794" ht="14.25" customHeight="1">
      <c r="A794" s="44"/>
      <c r="B794" s="44"/>
      <c r="C794" s="44"/>
      <c r="D794" s="78"/>
      <c r="E794" s="78"/>
      <c r="F794" s="44"/>
      <c r="G794" s="44"/>
      <c r="H794" s="44"/>
      <c r="I794" s="78"/>
      <c r="J794" s="78"/>
      <c r="K794" s="44"/>
      <c r="L794" s="44"/>
      <c r="M794" s="44"/>
      <c r="N794" s="44"/>
      <c r="O794" s="44"/>
      <c r="P794" s="44"/>
      <c r="Q794" s="44"/>
      <c r="R794" s="44"/>
      <c r="S794" s="44"/>
      <c r="T794" s="44"/>
      <c r="U794" s="44"/>
      <c r="V794" s="44"/>
      <c r="W794" s="44"/>
      <c r="X794" s="44"/>
      <c r="Y794" s="78"/>
      <c r="Z794" s="44"/>
      <c r="AA794" s="44"/>
      <c r="AB794" s="44"/>
      <c r="AC794" s="44"/>
      <c r="AD794" s="44"/>
      <c r="AE794" s="44"/>
      <c r="AF794" s="44"/>
      <c r="AG794" s="44"/>
      <c r="AH794" s="44"/>
      <c r="AI794" s="44"/>
      <c r="AJ794" s="44"/>
      <c r="AK794" s="44"/>
    </row>
    <row r="795" ht="14.25" customHeight="1">
      <c r="A795" s="44"/>
      <c r="B795" s="44"/>
      <c r="C795" s="44"/>
      <c r="D795" s="78"/>
      <c r="E795" s="78"/>
      <c r="F795" s="44"/>
      <c r="G795" s="44"/>
      <c r="H795" s="44"/>
      <c r="I795" s="78"/>
      <c r="J795" s="78"/>
      <c r="K795" s="44"/>
      <c r="L795" s="44"/>
      <c r="M795" s="44"/>
      <c r="N795" s="44"/>
      <c r="O795" s="44"/>
      <c r="P795" s="44"/>
      <c r="Q795" s="44"/>
      <c r="R795" s="44"/>
      <c r="S795" s="44"/>
      <c r="T795" s="44"/>
      <c r="U795" s="44"/>
      <c r="V795" s="44"/>
      <c r="W795" s="44"/>
      <c r="X795" s="44"/>
      <c r="Y795" s="78"/>
      <c r="Z795" s="44"/>
      <c r="AA795" s="44"/>
      <c r="AB795" s="44"/>
      <c r="AC795" s="44"/>
      <c r="AD795" s="44"/>
      <c r="AE795" s="44"/>
      <c r="AF795" s="44"/>
      <c r="AG795" s="44"/>
      <c r="AH795" s="44"/>
      <c r="AI795" s="44"/>
      <c r="AJ795" s="44"/>
      <c r="AK795" s="44"/>
    </row>
    <row r="796" ht="14.25" customHeight="1">
      <c r="A796" s="44"/>
      <c r="B796" s="44"/>
      <c r="C796" s="44"/>
      <c r="D796" s="78"/>
      <c r="E796" s="78"/>
      <c r="F796" s="44"/>
      <c r="G796" s="44"/>
      <c r="H796" s="44"/>
      <c r="I796" s="78"/>
      <c r="J796" s="78"/>
      <c r="K796" s="44"/>
      <c r="L796" s="44"/>
      <c r="M796" s="44"/>
      <c r="N796" s="44"/>
      <c r="O796" s="44"/>
      <c r="P796" s="44"/>
      <c r="Q796" s="44"/>
      <c r="R796" s="44"/>
      <c r="S796" s="44"/>
      <c r="T796" s="44"/>
      <c r="U796" s="44"/>
      <c r="V796" s="44"/>
      <c r="W796" s="44"/>
      <c r="X796" s="44"/>
      <c r="Y796" s="78"/>
      <c r="Z796" s="44"/>
      <c r="AA796" s="44"/>
      <c r="AB796" s="44"/>
      <c r="AC796" s="44"/>
      <c r="AD796" s="44"/>
      <c r="AE796" s="44"/>
      <c r="AF796" s="44"/>
      <c r="AG796" s="44"/>
      <c r="AH796" s="44"/>
      <c r="AI796" s="44"/>
      <c r="AJ796" s="44"/>
      <c r="AK796" s="44"/>
    </row>
    <row r="797" ht="14.25" customHeight="1">
      <c r="A797" s="44"/>
      <c r="B797" s="44"/>
      <c r="C797" s="44"/>
      <c r="D797" s="78"/>
      <c r="E797" s="78"/>
      <c r="F797" s="44"/>
      <c r="G797" s="44"/>
      <c r="H797" s="44"/>
      <c r="I797" s="78"/>
      <c r="J797" s="78"/>
      <c r="K797" s="44"/>
      <c r="L797" s="44"/>
      <c r="M797" s="44"/>
      <c r="N797" s="44"/>
      <c r="O797" s="44"/>
      <c r="P797" s="44"/>
      <c r="Q797" s="44"/>
      <c r="R797" s="44"/>
      <c r="S797" s="44"/>
      <c r="T797" s="44"/>
      <c r="U797" s="44"/>
      <c r="V797" s="44"/>
      <c r="W797" s="44"/>
      <c r="X797" s="44"/>
      <c r="Y797" s="78"/>
      <c r="Z797" s="44"/>
      <c r="AA797" s="44"/>
      <c r="AB797" s="44"/>
      <c r="AC797" s="44"/>
      <c r="AD797" s="44"/>
      <c r="AE797" s="44"/>
      <c r="AF797" s="44"/>
      <c r="AG797" s="44"/>
      <c r="AH797" s="44"/>
      <c r="AI797" s="44"/>
      <c r="AJ797" s="44"/>
      <c r="AK797" s="44"/>
    </row>
    <row r="798" ht="14.25" customHeight="1">
      <c r="A798" s="44"/>
      <c r="B798" s="44"/>
      <c r="C798" s="44"/>
      <c r="D798" s="78"/>
      <c r="E798" s="78"/>
      <c r="F798" s="44"/>
      <c r="G798" s="44"/>
      <c r="H798" s="44"/>
      <c r="I798" s="78"/>
      <c r="J798" s="78"/>
      <c r="K798" s="44"/>
      <c r="L798" s="44"/>
      <c r="M798" s="44"/>
      <c r="N798" s="44"/>
      <c r="O798" s="44"/>
      <c r="P798" s="44"/>
      <c r="Q798" s="44"/>
      <c r="R798" s="44"/>
      <c r="S798" s="44"/>
      <c r="T798" s="44"/>
      <c r="U798" s="44"/>
      <c r="V798" s="44"/>
      <c r="W798" s="44"/>
      <c r="X798" s="44"/>
      <c r="Y798" s="78"/>
      <c r="Z798" s="44"/>
      <c r="AA798" s="44"/>
      <c r="AB798" s="44"/>
      <c r="AC798" s="44"/>
      <c r="AD798" s="44"/>
      <c r="AE798" s="44"/>
      <c r="AF798" s="44"/>
      <c r="AG798" s="44"/>
      <c r="AH798" s="44"/>
      <c r="AI798" s="44"/>
      <c r="AJ798" s="44"/>
      <c r="AK798" s="44"/>
    </row>
    <row r="799" ht="14.25" customHeight="1">
      <c r="A799" s="44"/>
      <c r="B799" s="44"/>
      <c r="C799" s="44"/>
      <c r="D799" s="78"/>
      <c r="E799" s="78"/>
      <c r="F799" s="44"/>
      <c r="G799" s="44"/>
      <c r="H799" s="44"/>
      <c r="I799" s="78"/>
      <c r="J799" s="78"/>
      <c r="K799" s="44"/>
      <c r="L799" s="44"/>
      <c r="M799" s="44"/>
      <c r="N799" s="44"/>
      <c r="O799" s="44"/>
      <c r="P799" s="44"/>
      <c r="Q799" s="44"/>
      <c r="R799" s="44"/>
      <c r="S799" s="44"/>
      <c r="T799" s="44"/>
      <c r="U799" s="44"/>
      <c r="V799" s="44"/>
      <c r="W799" s="44"/>
      <c r="X799" s="44"/>
      <c r="Y799" s="78"/>
      <c r="Z799" s="44"/>
      <c r="AA799" s="44"/>
      <c r="AB799" s="44"/>
      <c r="AC799" s="44"/>
      <c r="AD799" s="44"/>
      <c r="AE799" s="44"/>
      <c r="AF799" s="44"/>
      <c r="AG799" s="44"/>
      <c r="AH799" s="44"/>
      <c r="AI799" s="44"/>
      <c r="AJ799" s="44"/>
      <c r="AK799" s="44"/>
    </row>
    <row r="800" ht="14.25" customHeight="1">
      <c r="A800" s="44"/>
      <c r="B800" s="44"/>
      <c r="C800" s="44"/>
      <c r="D800" s="78"/>
      <c r="E800" s="78"/>
      <c r="F800" s="44"/>
      <c r="G800" s="44"/>
      <c r="H800" s="44"/>
      <c r="I800" s="78"/>
      <c r="J800" s="78"/>
      <c r="K800" s="44"/>
      <c r="L800" s="44"/>
      <c r="M800" s="44"/>
      <c r="N800" s="44"/>
      <c r="O800" s="44"/>
      <c r="P800" s="44"/>
      <c r="Q800" s="44"/>
      <c r="R800" s="44"/>
      <c r="S800" s="44"/>
      <c r="T800" s="44"/>
      <c r="U800" s="44"/>
      <c r="V800" s="44"/>
      <c r="W800" s="44"/>
      <c r="X800" s="44"/>
      <c r="Y800" s="78"/>
      <c r="Z800" s="44"/>
      <c r="AA800" s="44"/>
      <c r="AB800" s="44"/>
      <c r="AC800" s="44"/>
      <c r="AD800" s="44"/>
      <c r="AE800" s="44"/>
      <c r="AF800" s="44"/>
      <c r="AG800" s="44"/>
      <c r="AH800" s="44"/>
      <c r="AI800" s="44"/>
      <c r="AJ800" s="44"/>
      <c r="AK800" s="44"/>
    </row>
    <row r="801" ht="14.25" customHeight="1">
      <c r="A801" s="44"/>
      <c r="B801" s="44"/>
      <c r="C801" s="44"/>
      <c r="D801" s="78"/>
      <c r="E801" s="78"/>
      <c r="F801" s="44"/>
      <c r="G801" s="44"/>
      <c r="H801" s="44"/>
      <c r="I801" s="78"/>
      <c r="J801" s="78"/>
      <c r="K801" s="44"/>
      <c r="L801" s="44"/>
      <c r="M801" s="44"/>
      <c r="N801" s="44"/>
      <c r="O801" s="44"/>
      <c r="P801" s="44"/>
      <c r="Q801" s="44"/>
      <c r="R801" s="44"/>
      <c r="S801" s="44"/>
      <c r="T801" s="44"/>
      <c r="U801" s="44"/>
      <c r="V801" s="44"/>
      <c r="W801" s="44"/>
      <c r="X801" s="44"/>
      <c r="Y801" s="78"/>
      <c r="Z801" s="44"/>
      <c r="AA801" s="44"/>
      <c r="AB801" s="44"/>
      <c r="AC801" s="44"/>
      <c r="AD801" s="44"/>
      <c r="AE801" s="44"/>
      <c r="AF801" s="44"/>
      <c r="AG801" s="44"/>
      <c r="AH801" s="44"/>
      <c r="AI801" s="44"/>
      <c r="AJ801" s="44"/>
      <c r="AK801" s="44"/>
    </row>
    <row r="802" ht="14.25" customHeight="1">
      <c r="A802" s="44"/>
      <c r="B802" s="44"/>
      <c r="C802" s="44"/>
      <c r="D802" s="78"/>
      <c r="E802" s="78"/>
      <c r="F802" s="44"/>
      <c r="G802" s="44"/>
      <c r="H802" s="44"/>
      <c r="I802" s="78"/>
      <c r="J802" s="78"/>
      <c r="K802" s="44"/>
      <c r="L802" s="44"/>
      <c r="M802" s="44"/>
      <c r="N802" s="44"/>
      <c r="O802" s="44"/>
      <c r="P802" s="44"/>
      <c r="Q802" s="44"/>
      <c r="R802" s="44"/>
      <c r="S802" s="44"/>
      <c r="T802" s="44"/>
      <c r="U802" s="44"/>
      <c r="V802" s="44"/>
      <c r="W802" s="44"/>
      <c r="X802" s="44"/>
      <c r="Y802" s="78"/>
      <c r="Z802" s="44"/>
      <c r="AA802" s="44"/>
      <c r="AB802" s="44"/>
      <c r="AC802" s="44"/>
      <c r="AD802" s="44"/>
      <c r="AE802" s="44"/>
      <c r="AF802" s="44"/>
      <c r="AG802" s="44"/>
      <c r="AH802" s="44"/>
      <c r="AI802" s="44"/>
      <c r="AJ802" s="44"/>
      <c r="AK802" s="44"/>
    </row>
    <row r="803" ht="14.25" customHeight="1">
      <c r="A803" s="44"/>
      <c r="B803" s="44"/>
      <c r="C803" s="44"/>
      <c r="D803" s="78"/>
      <c r="E803" s="78"/>
      <c r="F803" s="44"/>
      <c r="G803" s="44"/>
      <c r="H803" s="44"/>
      <c r="I803" s="78"/>
      <c r="J803" s="78"/>
      <c r="K803" s="44"/>
      <c r="L803" s="44"/>
      <c r="M803" s="44"/>
      <c r="N803" s="44"/>
      <c r="O803" s="44"/>
      <c r="P803" s="44"/>
      <c r="Q803" s="44"/>
      <c r="R803" s="44"/>
      <c r="S803" s="44"/>
      <c r="T803" s="44"/>
      <c r="U803" s="44"/>
      <c r="V803" s="44"/>
      <c r="W803" s="44"/>
      <c r="X803" s="44"/>
      <c r="Y803" s="78"/>
      <c r="Z803" s="44"/>
      <c r="AA803" s="44"/>
      <c r="AB803" s="44"/>
      <c r="AC803" s="44"/>
      <c r="AD803" s="44"/>
      <c r="AE803" s="44"/>
      <c r="AF803" s="44"/>
      <c r="AG803" s="44"/>
      <c r="AH803" s="44"/>
      <c r="AI803" s="44"/>
      <c r="AJ803" s="44"/>
      <c r="AK803" s="44"/>
    </row>
    <row r="804" ht="14.25" customHeight="1">
      <c r="A804" s="44"/>
      <c r="B804" s="44"/>
      <c r="C804" s="44"/>
      <c r="D804" s="78"/>
      <c r="E804" s="78"/>
      <c r="F804" s="44"/>
      <c r="G804" s="44"/>
      <c r="H804" s="44"/>
      <c r="I804" s="78"/>
      <c r="J804" s="78"/>
      <c r="K804" s="44"/>
      <c r="L804" s="44"/>
      <c r="M804" s="44"/>
      <c r="N804" s="44"/>
      <c r="O804" s="44"/>
      <c r="P804" s="44"/>
      <c r="Q804" s="44"/>
      <c r="R804" s="44"/>
      <c r="S804" s="44"/>
      <c r="T804" s="44"/>
      <c r="U804" s="44"/>
      <c r="V804" s="44"/>
      <c r="W804" s="44"/>
      <c r="X804" s="44"/>
      <c r="Y804" s="78"/>
      <c r="Z804" s="44"/>
      <c r="AA804" s="44"/>
      <c r="AB804" s="44"/>
      <c r="AC804" s="44"/>
      <c r="AD804" s="44"/>
      <c r="AE804" s="44"/>
      <c r="AF804" s="44"/>
      <c r="AG804" s="44"/>
      <c r="AH804" s="44"/>
      <c r="AI804" s="44"/>
      <c r="AJ804" s="44"/>
      <c r="AK804" s="44"/>
    </row>
    <row r="805" ht="14.25" customHeight="1">
      <c r="A805" s="44"/>
      <c r="B805" s="44"/>
      <c r="C805" s="44"/>
      <c r="D805" s="78"/>
      <c r="E805" s="78"/>
      <c r="F805" s="44"/>
      <c r="G805" s="44"/>
      <c r="H805" s="44"/>
      <c r="I805" s="78"/>
      <c r="J805" s="78"/>
      <c r="K805" s="44"/>
      <c r="L805" s="44"/>
      <c r="M805" s="44"/>
      <c r="N805" s="44"/>
      <c r="O805" s="44"/>
      <c r="P805" s="44"/>
      <c r="Q805" s="44"/>
      <c r="R805" s="44"/>
      <c r="S805" s="44"/>
      <c r="T805" s="44"/>
      <c r="U805" s="44"/>
      <c r="V805" s="44"/>
      <c r="W805" s="44"/>
      <c r="X805" s="44"/>
      <c r="Y805" s="78"/>
      <c r="Z805" s="44"/>
      <c r="AA805" s="44"/>
      <c r="AB805" s="44"/>
      <c r="AC805" s="44"/>
      <c r="AD805" s="44"/>
      <c r="AE805" s="44"/>
      <c r="AF805" s="44"/>
      <c r="AG805" s="44"/>
      <c r="AH805" s="44"/>
      <c r="AI805" s="44"/>
      <c r="AJ805" s="44"/>
      <c r="AK805" s="44"/>
    </row>
    <row r="806" ht="14.25" customHeight="1">
      <c r="A806" s="44"/>
      <c r="B806" s="44"/>
      <c r="C806" s="44"/>
      <c r="D806" s="78"/>
      <c r="E806" s="78"/>
      <c r="F806" s="44"/>
      <c r="G806" s="44"/>
      <c r="H806" s="44"/>
      <c r="I806" s="78"/>
      <c r="J806" s="78"/>
      <c r="K806" s="44"/>
      <c r="L806" s="44"/>
      <c r="M806" s="44"/>
      <c r="N806" s="44"/>
      <c r="O806" s="44"/>
      <c r="P806" s="44"/>
      <c r="Q806" s="44"/>
      <c r="R806" s="44"/>
      <c r="S806" s="44"/>
      <c r="T806" s="44"/>
      <c r="U806" s="44"/>
      <c r="V806" s="44"/>
      <c r="W806" s="44"/>
      <c r="X806" s="44"/>
      <c r="Y806" s="78"/>
      <c r="Z806" s="44"/>
      <c r="AA806" s="44"/>
      <c r="AB806" s="44"/>
      <c r="AC806" s="44"/>
      <c r="AD806" s="44"/>
      <c r="AE806" s="44"/>
      <c r="AF806" s="44"/>
      <c r="AG806" s="44"/>
      <c r="AH806" s="44"/>
      <c r="AI806" s="44"/>
      <c r="AJ806" s="44"/>
      <c r="AK806" s="44"/>
    </row>
    <row r="807" ht="14.25" customHeight="1">
      <c r="A807" s="44"/>
      <c r="B807" s="44"/>
      <c r="C807" s="44"/>
      <c r="D807" s="78"/>
      <c r="E807" s="78"/>
      <c r="F807" s="44"/>
      <c r="G807" s="44"/>
      <c r="H807" s="44"/>
      <c r="I807" s="78"/>
      <c r="J807" s="78"/>
      <c r="K807" s="44"/>
      <c r="L807" s="44"/>
      <c r="M807" s="44"/>
      <c r="N807" s="44"/>
      <c r="O807" s="44"/>
      <c r="P807" s="44"/>
      <c r="Q807" s="44"/>
      <c r="R807" s="44"/>
      <c r="S807" s="44"/>
      <c r="T807" s="44"/>
      <c r="U807" s="44"/>
      <c r="V807" s="44"/>
      <c r="W807" s="44"/>
      <c r="X807" s="44"/>
      <c r="Y807" s="78"/>
      <c r="Z807" s="44"/>
      <c r="AA807" s="44"/>
      <c r="AB807" s="44"/>
      <c r="AC807" s="44"/>
      <c r="AD807" s="44"/>
      <c r="AE807" s="44"/>
      <c r="AF807" s="44"/>
      <c r="AG807" s="44"/>
      <c r="AH807" s="44"/>
      <c r="AI807" s="44"/>
      <c r="AJ807" s="44"/>
      <c r="AK807" s="44"/>
    </row>
    <row r="808" ht="14.25" customHeight="1">
      <c r="A808" s="44"/>
      <c r="B808" s="44"/>
      <c r="C808" s="44"/>
      <c r="D808" s="78"/>
      <c r="E808" s="78"/>
      <c r="F808" s="44"/>
      <c r="G808" s="44"/>
      <c r="H808" s="44"/>
      <c r="I808" s="78"/>
      <c r="J808" s="78"/>
      <c r="K808" s="44"/>
      <c r="L808" s="44"/>
      <c r="M808" s="44"/>
      <c r="N808" s="44"/>
      <c r="O808" s="44"/>
      <c r="P808" s="44"/>
      <c r="Q808" s="44"/>
      <c r="R808" s="44"/>
      <c r="S808" s="44"/>
      <c r="T808" s="44"/>
      <c r="U808" s="44"/>
      <c r="V808" s="44"/>
      <c r="W808" s="44"/>
      <c r="X808" s="44"/>
      <c r="Y808" s="78"/>
      <c r="Z808" s="44"/>
      <c r="AA808" s="44"/>
      <c r="AB808" s="44"/>
      <c r="AC808" s="44"/>
      <c r="AD808" s="44"/>
      <c r="AE808" s="44"/>
      <c r="AF808" s="44"/>
      <c r="AG808" s="44"/>
      <c r="AH808" s="44"/>
      <c r="AI808" s="44"/>
      <c r="AJ808" s="44"/>
      <c r="AK808" s="44"/>
    </row>
    <row r="809" ht="14.25" customHeight="1">
      <c r="A809" s="44"/>
      <c r="B809" s="44"/>
      <c r="C809" s="44"/>
      <c r="D809" s="78"/>
      <c r="E809" s="78"/>
      <c r="F809" s="44"/>
      <c r="G809" s="44"/>
      <c r="H809" s="44"/>
      <c r="I809" s="78"/>
      <c r="J809" s="78"/>
      <c r="K809" s="44"/>
      <c r="L809" s="44"/>
      <c r="M809" s="44"/>
      <c r="N809" s="44"/>
      <c r="O809" s="44"/>
      <c r="P809" s="44"/>
      <c r="Q809" s="44"/>
      <c r="R809" s="44"/>
      <c r="S809" s="44"/>
      <c r="T809" s="44"/>
      <c r="U809" s="44"/>
      <c r="V809" s="44"/>
      <c r="W809" s="44"/>
      <c r="X809" s="44"/>
      <c r="Y809" s="78"/>
      <c r="Z809" s="44"/>
      <c r="AA809" s="44"/>
      <c r="AB809" s="44"/>
      <c r="AC809" s="44"/>
      <c r="AD809" s="44"/>
      <c r="AE809" s="44"/>
      <c r="AF809" s="44"/>
      <c r="AG809" s="44"/>
      <c r="AH809" s="44"/>
      <c r="AI809" s="44"/>
      <c r="AJ809" s="44"/>
      <c r="AK809" s="44"/>
    </row>
    <row r="810" ht="14.25" customHeight="1">
      <c r="A810" s="44"/>
      <c r="B810" s="44"/>
      <c r="C810" s="44"/>
      <c r="D810" s="78"/>
      <c r="E810" s="78"/>
      <c r="F810" s="44"/>
      <c r="G810" s="44"/>
      <c r="H810" s="44"/>
      <c r="I810" s="78"/>
      <c r="J810" s="78"/>
      <c r="K810" s="44"/>
      <c r="L810" s="44"/>
      <c r="M810" s="44"/>
      <c r="N810" s="44"/>
      <c r="O810" s="44"/>
      <c r="P810" s="44"/>
      <c r="Q810" s="44"/>
      <c r="R810" s="44"/>
      <c r="S810" s="44"/>
      <c r="T810" s="44"/>
      <c r="U810" s="44"/>
      <c r="V810" s="44"/>
      <c r="W810" s="44"/>
      <c r="X810" s="44"/>
      <c r="Y810" s="78"/>
      <c r="Z810" s="44"/>
      <c r="AA810" s="44"/>
      <c r="AB810" s="44"/>
      <c r="AC810" s="44"/>
      <c r="AD810" s="44"/>
      <c r="AE810" s="44"/>
      <c r="AF810" s="44"/>
      <c r="AG810" s="44"/>
      <c r="AH810" s="44"/>
      <c r="AI810" s="44"/>
      <c r="AJ810" s="44"/>
      <c r="AK810" s="44"/>
    </row>
    <row r="811" ht="14.25" customHeight="1">
      <c r="A811" s="44"/>
      <c r="B811" s="44"/>
      <c r="C811" s="44"/>
      <c r="D811" s="78"/>
      <c r="E811" s="78"/>
      <c r="F811" s="44"/>
      <c r="G811" s="44"/>
      <c r="H811" s="44"/>
      <c r="I811" s="78"/>
      <c r="J811" s="78"/>
      <c r="K811" s="44"/>
      <c r="L811" s="44"/>
      <c r="M811" s="44"/>
      <c r="N811" s="44"/>
      <c r="O811" s="44"/>
      <c r="P811" s="44"/>
      <c r="Q811" s="44"/>
      <c r="R811" s="44"/>
      <c r="S811" s="44"/>
      <c r="T811" s="44"/>
      <c r="U811" s="44"/>
      <c r="V811" s="44"/>
      <c r="W811" s="44"/>
      <c r="X811" s="44"/>
      <c r="Y811" s="78"/>
      <c r="Z811" s="44"/>
      <c r="AA811" s="44"/>
      <c r="AB811" s="44"/>
      <c r="AC811" s="44"/>
      <c r="AD811" s="44"/>
      <c r="AE811" s="44"/>
      <c r="AF811" s="44"/>
      <c r="AG811" s="44"/>
      <c r="AH811" s="44"/>
      <c r="AI811" s="44"/>
      <c r="AJ811" s="44"/>
      <c r="AK811" s="44"/>
    </row>
    <row r="812" ht="14.25" customHeight="1">
      <c r="A812" s="44"/>
      <c r="B812" s="44"/>
      <c r="C812" s="44"/>
      <c r="D812" s="78"/>
      <c r="E812" s="78"/>
      <c r="F812" s="44"/>
      <c r="G812" s="44"/>
      <c r="H812" s="44"/>
      <c r="I812" s="78"/>
      <c r="J812" s="78"/>
      <c r="K812" s="44"/>
      <c r="L812" s="44"/>
      <c r="M812" s="44"/>
      <c r="N812" s="44"/>
      <c r="O812" s="44"/>
      <c r="P812" s="44"/>
      <c r="Q812" s="44"/>
      <c r="R812" s="44"/>
      <c r="S812" s="44"/>
      <c r="T812" s="44"/>
      <c r="U812" s="44"/>
      <c r="V812" s="44"/>
      <c r="W812" s="44"/>
      <c r="X812" s="44"/>
      <c r="Y812" s="78"/>
      <c r="Z812" s="44"/>
      <c r="AA812" s="44"/>
      <c r="AB812" s="44"/>
      <c r="AC812" s="44"/>
      <c r="AD812" s="44"/>
      <c r="AE812" s="44"/>
      <c r="AF812" s="44"/>
      <c r="AG812" s="44"/>
      <c r="AH812" s="44"/>
      <c r="AI812" s="44"/>
      <c r="AJ812" s="44"/>
      <c r="AK812" s="44"/>
    </row>
    <row r="813" ht="14.25" customHeight="1">
      <c r="A813" s="44"/>
      <c r="B813" s="44"/>
      <c r="C813" s="44"/>
      <c r="D813" s="78"/>
      <c r="E813" s="78"/>
      <c r="F813" s="44"/>
      <c r="G813" s="44"/>
      <c r="H813" s="44"/>
      <c r="I813" s="78"/>
      <c r="J813" s="78"/>
      <c r="K813" s="44"/>
      <c r="L813" s="44"/>
      <c r="M813" s="44"/>
      <c r="N813" s="44"/>
      <c r="O813" s="44"/>
      <c r="P813" s="44"/>
      <c r="Q813" s="44"/>
      <c r="R813" s="44"/>
      <c r="S813" s="44"/>
      <c r="T813" s="44"/>
      <c r="U813" s="44"/>
      <c r="V813" s="44"/>
      <c r="W813" s="44"/>
      <c r="X813" s="44"/>
      <c r="Y813" s="78"/>
      <c r="Z813" s="44"/>
      <c r="AA813" s="44"/>
      <c r="AB813" s="44"/>
      <c r="AC813" s="44"/>
      <c r="AD813" s="44"/>
      <c r="AE813" s="44"/>
      <c r="AF813" s="44"/>
      <c r="AG813" s="44"/>
      <c r="AH813" s="44"/>
      <c r="AI813" s="44"/>
      <c r="AJ813" s="44"/>
      <c r="AK813" s="44"/>
    </row>
    <row r="814" ht="14.25" customHeight="1">
      <c r="A814" s="44"/>
      <c r="B814" s="44"/>
      <c r="C814" s="44"/>
      <c r="D814" s="78"/>
      <c r="E814" s="78"/>
      <c r="F814" s="44"/>
      <c r="G814" s="44"/>
      <c r="H814" s="44"/>
      <c r="I814" s="78"/>
      <c r="J814" s="78"/>
      <c r="K814" s="44"/>
      <c r="L814" s="44"/>
      <c r="M814" s="44"/>
      <c r="N814" s="44"/>
      <c r="O814" s="44"/>
      <c r="P814" s="44"/>
      <c r="Q814" s="44"/>
      <c r="R814" s="44"/>
      <c r="S814" s="44"/>
      <c r="T814" s="44"/>
      <c r="U814" s="44"/>
      <c r="V814" s="44"/>
      <c r="W814" s="44"/>
      <c r="X814" s="44"/>
      <c r="Y814" s="78"/>
      <c r="Z814" s="44"/>
      <c r="AA814" s="44"/>
      <c r="AB814" s="44"/>
      <c r="AC814" s="44"/>
      <c r="AD814" s="44"/>
      <c r="AE814" s="44"/>
      <c r="AF814" s="44"/>
      <c r="AG814" s="44"/>
      <c r="AH814" s="44"/>
      <c r="AI814" s="44"/>
      <c r="AJ814" s="44"/>
      <c r="AK814" s="44"/>
    </row>
    <row r="815" ht="14.25" customHeight="1">
      <c r="A815" s="44"/>
      <c r="B815" s="44"/>
      <c r="C815" s="44"/>
      <c r="D815" s="78"/>
      <c r="E815" s="78"/>
      <c r="F815" s="44"/>
      <c r="G815" s="44"/>
      <c r="H815" s="44"/>
      <c r="I815" s="78"/>
      <c r="J815" s="78"/>
      <c r="K815" s="44"/>
      <c r="L815" s="44"/>
      <c r="M815" s="44"/>
      <c r="N815" s="44"/>
      <c r="O815" s="44"/>
      <c r="P815" s="44"/>
      <c r="Q815" s="44"/>
      <c r="R815" s="44"/>
      <c r="S815" s="44"/>
      <c r="T815" s="44"/>
      <c r="U815" s="44"/>
      <c r="V815" s="44"/>
      <c r="W815" s="44"/>
      <c r="X815" s="44"/>
      <c r="Y815" s="78"/>
      <c r="Z815" s="44"/>
      <c r="AA815" s="44"/>
      <c r="AB815" s="44"/>
      <c r="AC815" s="44"/>
      <c r="AD815" s="44"/>
      <c r="AE815" s="44"/>
      <c r="AF815" s="44"/>
      <c r="AG815" s="44"/>
      <c r="AH815" s="44"/>
      <c r="AI815" s="44"/>
      <c r="AJ815" s="44"/>
      <c r="AK815" s="44"/>
    </row>
    <row r="816" ht="14.25" customHeight="1">
      <c r="A816" s="44"/>
      <c r="B816" s="44"/>
      <c r="C816" s="44"/>
      <c r="D816" s="78"/>
      <c r="E816" s="78"/>
      <c r="F816" s="44"/>
      <c r="G816" s="44"/>
      <c r="H816" s="44"/>
      <c r="I816" s="78"/>
      <c r="J816" s="78"/>
      <c r="K816" s="44"/>
      <c r="L816" s="44"/>
      <c r="M816" s="44"/>
      <c r="N816" s="44"/>
      <c r="O816" s="44"/>
      <c r="P816" s="44"/>
      <c r="Q816" s="44"/>
      <c r="R816" s="44"/>
      <c r="S816" s="44"/>
      <c r="T816" s="44"/>
      <c r="U816" s="44"/>
      <c r="V816" s="44"/>
      <c r="W816" s="44"/>
      <c r="X816" s="44"/>
      <c r="Y816" s="78"/>
      <c r="Z816" s="44"/>
      <c r="AA816" s="44"/>
      <c r="AB816" s="44"/>
      <c r="AC816" s="44"/>
      <c r="AD816" s="44"/>
      <c r="AE816" s="44"/>
      <c r="AF816" s="44"/>
      <c r="AG816" s="44"/>
      <c r="AH816" s="44"/>
      <c r="AI816" s="44"/>
      <c r="AJ816" s="44"/>
      <c r="AK816" s="44"/>
    </row>
    <row r="817" ht="14.25" customHeight="1">
      <c r="A817" s="44"/>
      <c r="B817" s="44"/>
      <c r="C817" s="44"/>
      <c r="D817" s="78"/>
      <c r="E817" s="78"/>
      <c r="F817" s="44"/>
      <c r="G817" s="44"/>
      <c r="H817" s="44"/>
      <c r="I817" s="78"/>
      <c r="J817" s="78"/>
      <c r="K817" s="44"/>
      <c r="L817" s="44"/>
      <c r="M817" s="44"/>
      <c r="N817" s="44"/>
      <c r="O817" s="44"/>
      <c r="P817" s="44"/>
      <c r="Q817" s="44"/>
      <c r="R817" s="44"/>
      <c r="S817" s="44"/>
      <c r="T817" s="44"/>
      <c r="U817" s="44"/>
      <c r="V817" s="44"/>
      <c r="W817" s="44"/>
      <c r="X817" s="44"/>
      <c r="Y817" s="78"/>
      <c r="Z817" s="44"/>
      <c r="AA817" s="44"/>
      <c r="AB817" s="44"/>
      <c r="AC817" s="44"/>
      <c r="AD817" s="44"/>
      <c r="AE817" s="44"/>
      <c r="AF817" s="44"/>
      <c r="AG817" s="44"/>
      <c r="AH817" s="44"/>
      <c r="AI817" s="44"/>
      <c r="AJ817" s="44"/>
      <c r="AK817" s="44"/>
    </row>
    <row r="818" ht="14.25" customHeight="1">
      <c r="A818" s="44"/>
      <c r="B818" s="44"/>
      <c r="C818" s="44"/>
      <c r="D818" s="78"/>
      <c r="E818" s="78"/>
      <c r="F818" s="44"/>
      <c r="G818" s="44"/>
      <c r="H818" s="44"/>
      <c r="I818" s="78"/>
      <c r="J818" s="78"/>
      <c r="K818" s="44"/>
      <c r="L818" s="44"/>
      <c r="M818" s="44"/>
      <c r="N818" s="44"/>
      <c r="O818" s="44"/>
      <c r="P818" s="44"/>
      <c r="Q818" s="44"/>
      <c r="R818" s="44"/>
      <c r="S818" s="44"/>
      <c r="T818" s="44"/>
      <c r="U818" s="44"/>
      <c r="V818" s="44"/>
      <c r="W818" s="44"/>
      <c r="X818" s="44"/>
      <c r="Y818" s="78"/>
      <c r="Z818" s="44"/>
      <c r="AA818" s="44"/>
      <c r="AB818" s="44"/>
      <c r="AC818" s="44"/>
      <c r="AD818" s="44"/>
      <c r="AE818" s="44"/>
      <c r="AF818" s="44"/>
      <c r="AG818" s="44"/>
      <c r="AH818" s="44"/>
      <c r="AI818" s="44"/>
      <c r="AJ818" s="44"/>
      <c r="AK818" s="44"/>
    </row>
    <row r="819" ht="14.25" customHeight="1">
      <c r="A819" s="44"/>
      <c r="B819" s="44"/>
      <c r="C819" s="44"/>
      <c r="D819" s="78"/>
      <c r="E819" s="78"/>
      <c r="F819" s="44"/>
      <c r="G819" s="44"/>
      <c r="H819" s="44"/>
      <c r="I819" s="78"/>
      <c r="J819" s="78"/>
      <c r="K819" s="44"/>
      <c r="L819" s="44"/>
      <c r="M819" s="44"/>
      <c r="N819" s="44"/>
      <c r="O819" s="44"/>
      <c r="P819" s="44"/>
      <c r="Q819" s="44"/>
      <c r="R819" s="44"/>
      <c r="S819" s="44"/>
      <c r="T819" s="44"/>
      <c r="U819" s="44"/>
      <c r="V819" s="44"/>
      <c r="W819" s="44"/>
      <c r="X819" s="44"/>
      <c r="Y819" s="78"/>
      <c r="Z819" s="44"/>
      <c r="AA819" s="44"/>
      <c r="AB819" s="44"/>
      <c r="AC819" s="44"/>
      <c r="AD819" s="44"/>
      <c r="AE819" s="44"/>
      <c r="AF819" s="44"/>
      <c r="AG819" s="44"/>
      <c r="AH819" s="44"/>
      <c r="AI819" s="44"/>
      <c r="AJ819" s="44"/>
      <c r="AK819" s="44"/>
    </row>
    <row r="820" ht="14.25" customHeight="1">
      <c r="A820" s="44"/>
      <c r="B820" s="44"/>
      <c r="C820" s="44"/>
      <c r="D820" s="78"/>
      <c r="E820" s="78"/>
      <c r="F820" s="44"/>
      <c r="G820" s="44"/>
      <c r="H820" s="44"/>
      <c r="I820" s="78"/>
      <c r="J820" s="78"/>
      <c r="K820" s="44"/>
      <c r="L820" s="44"/>
      <c r="M820" s="44"/>
      <c r="N820" s="44"/>
      <c r="O820" s="44"/>
      <c r="P820" s="44"/>
      <c r="Q820" s="44"/>
      <c r="R820" s="44"/>
      <c r="S820" s="44"/>
      <c r="T820" s="44"/>
      <c r="U820" s="44"/>
      <c r="V820" s="44"/>
      <c r="W820" s="44"/>
      <c r="X820" s="44"/>
      <c r="Y820" s="78"/>
      <c r="Z820" s="44"/>
      <c r="AA820" s="44"/>
      <c r="AB820" s="44"/>
      <c r="AC820" s="44"/>
      <c r="AD820" s="44"/>
      <c r="AE820" s="44"/>
      <c r="AF820" s="44"/>
      <c r="AG820" s="44"/>
      <c r="AH820" s="44"/>
      <c r="AI820" s="44"/>
      <c r="AJ820" s="44"/>
      <c r="AK820" s="44"/>
    </row>
    <row r="821" ht="14.25" customHeight="1">
      <c r="A821" s="44"/>
      <c r="B821" s="44"/>
      <c r="C821" s="44"/>
      <c r="D821" s="78"/>
      <c r="E821" s="78"/>
      <c r="F821" s="44"/>
      <c r="G821" s="44"/>
      <c r="H821" s="44"/>
      <c r="I821" s="78"/>
      <c r="J821" s="78"/>
      <c r="K821" s="44"/>
      <c r="L821" s="44"/>
      <c r="M821" s="44"/>
      <c r="N821" s="44"/>
      <c r="O821" s="44"/>
      <c r="P821" s="44"/>
      <c r="Q821" s="44"/>
      <c r="R821" s="44"/>
      <c r="S821" s="44"/>
      <c r="T821" s="44"/>
      <c r="U821" s="44"/>
      <c r="V821" s="44"/>
      <c r="W821" s="44"/>
      <c r="X821" s="44"/>
      <c r="Y821" s="78"/>
      <c r="Z821" s="44"/>
      <c r="AA821" s="44"/>
      <c r="AB821" s="44"/>
      <c r="AC821" s="44"/>
      <c r="AD821" s="44"/>
      <c r="AE821" s="44"/>
      <c r="AF821" s="44"/>
      <c r="AG821" s="44"/>
      <c r="AH821" s="44"/>
      <c r="AI821" s="44"/>
      <c r="AJ821" s="44"/>
      <c r="AK821" s="44"/>
    </row>
    <row r="822" ht="14.25" customHeight="1">
      <c r="A822" s="44"/>
      <c r="B822" s="44"/>
      <c r="C822" s="44"/>
      <c r="D822" s="78"/>
      <c r="E822" s="78"/>
      <c r="F822" s="44"/>
      <c r="G822" s="44"/>
      <c r="H822" s="44"/>
      <c r="I822" s="78"/>
      <c r="J822" s="78"/>
      <c r="K822" s="44"/>
      <c r="L822" s="44"/>
      <c r="M822" s="44"/>
      <c r="N822" s="44"/>
      <c r="O822" s="44"/>
      <c r="P822" s="44"/>
      <c r="Q822" s="44"/>
      <c r="R822" s="44"/>
      <c r="S822" s="44"/>
      <c r="T822" s="44"/>
      <c r="U822" s="44"/>
      <c r="V822" s="44"/>
      <c r="W822" s="44"/>
      <c r="X822" s="44"/>
      <c r="Y822" s="78"/>
      <c r="Z822" s="44"/>
      <c r="AA822" s="44"/>
      <c r="AB822" s="44"/>
      <c r="AC822" s="44"/>
      <c r="AD822" s="44"/>
      <c r="AE822" s="44"/>
      <c r="AF822" s="44"/>
      <c r="AG822" s="44"/>
      <c r="AH822" s="44"/>
      <c r="AI822" s="44"/>
      <c r="AJ822" s="44"/>
      <c r="AK822" s="44"/>
    </row>
    <row r="823" ht="14.25" customHeight="1">
      <c r="A823" s="44"/>
      <c r="B823" s="44"/>
      <c r="C823" s="44"/>
      <c r="D823" s="78"/>
      <c r="E823" s="78"/>
      <c r="F823" s="44"/>
      <c r="G823" s="44"/>
      <c r="H823" s="44"/>
      <c r="I823" s="78"/>
      <c r="J823" s="78"/>
      <c r="K823" s="44"/>
      <c r="L823" s="44"/>
      <c r="M823" s="44"/>
      <c r="N823" s="44"/>
      <c r="O823" s="44"/>
      <c r="P823" s="44"/>
      <c r="Q823" s="44"/>
      <c r="R823" s="44"/>
      <c r="S823" s="44"/>
      <c r="T823" s="44"/>
      <c r="U823" s="44"/>
      <c r="V823" s="44"/>
      <c r="W823" s="44"/>
      <c r="X823" s="44"/>
      <c r="Y823" s="78"/>
      <c r="Z823" s="44"/>
      <c r="AA823" s="44"/>
      <c r="AB823" s="44"/>
      <c r="AC823" s="44"/>
      <c r="AD823" s="44"/>
      <c r="AE823" s="44"/>
      <c r="AF823" s="44"/>
      <c r="AG823" s="44"/>
      <c r="AH823" s="44"/>
      <c r="AI823" s="44"/>
      <c r="AJ823" s="44"/>
      <c r="AK823" s="44"/>
    </row>
    <row r="824" ht="14.25" customHeight="1">
      <c r="A824" s="44"/>
      <c r="B824" s="44"/>
      <c r="C824" s="44"/>
      <c r="D824" s="78"/>
      <c r="E824" s="78"/>
      <c r="F824" s="44"/>
      <c r="G824" s="44"/>
      <c r="H824" s="44"/>
      <c r="I824" s="78"/>
      <c r="J824" s="78"/>
      <c r="K824" s="44"/>
      <c r="L824" s="44"/>
      <c r="M824" s="44"/>
      <c r="N824" s="44"/>
      <c r="O824" s="44"/>
      <c r="P824" s="44"/>
      <c r="Q824" s="44"/>
      <c r="R824" s="44"/>
      <c r="S824" s="44"/>
      <c r="T824" s="44"/>
      <c r="U824" s="44"/>
      <c r="V824" s="44"/>
      <c r="W824" s="44"/>
      <c r="X824" s="44"/>
      <c r="Y824" s="78"/>
      <c r="Z824" s="44"/>
      <c r="AA824" s="44"/>
      <c r="AB824" s="44"/>
      <c r="AC824" s="44"/>
      <c r="AD824" s="44"/>
      <c r="AE824" s="44"/>
      <c r="AF824" s="44"/>
      <c r="AG824" s="44"/>
      <c r="AH824" s="44"/>
      <c r="AI824" s="44"/>
      <c r="AJ824" s="44"/>
      <c r="AK824" s="44"/>
    </row>
    <row r="825" ht="14.25" customHeight="1">
      <c r="A825" s="44"/>
      <c r="B825" s="44"/>
      <c r="C825" s="44"/>
      <c r="D825" s="78"/>
      <c r="E825" s="78"/>
      <c r="F825" s="44"/>
      <c r="G825" s="44"/>
      <c r="H825" s="44"/>
      <c r="I825" s="78"/>
      <c r="J825" s="78"/>
      <c r="K825" s="44"/>
      <c r="L825" s="44"/>
      <c r="M825" s="44"/>
      <c r="N825" s="44"/>
      <c r="O825" s="44"/>
      <c r="P825" s="44"/>
      <c r="Q825" s="44"/>
      <c r="R825" s="44"/>
      <c r="S825" s="44"/>
      <c r="T825" s="44"/>
      <c r="U825" s="44"/>
      <c r="V825" s="44"/>
      <c r="W825" s="44"/>
      <c r="X825" s="44"/>
      <c r="Y825" s="78"/>
      <c r="Z825" s="44"/>
      <c r="AA825" s="44"/>
      <c r="AB825" s="44"/>
      <c r="AC825" s="44"/>
      <c r="AD825" s="44"/>
      <c r="AE825" s="44"/>
      <c r="AF825" s="44"/>
      <c r="AG825" s="44"/>
      <c r="AH825" s="44"/>
      <c r="AI825" s="44"/>
      <c r="AJ825" s="44"/>
      <c r="AK825" s="44"/>
    </row>
    <row r="826" ht="14.25" customHeight="1">
      <c r="A826" s="44"/>
      <c r="B826" s="44"/>
      <c r="C826" s="44"/>
      <c r="D826" s="78"/>
      <c r="E826" s="78"/>
      <c r="F826" s="44"/>
      <c r="G826" s="44"/>
      <c r="H826" s="44"/>
      <c r="I826" s="78"/>
      <c r="J826" s="78"/>
      <c r="K826" s="44"/>
      <c r="L826" s="44"/>
      <c r="M826" s="44"/>
      <c r="N826" s="44"/>
      <c r="O826" s="44"/>
      <c r="P826" s="44"/>
      <c r="Q826" s="44"/>
      <c r="R826" s="44"/>
      <c r="S826" s="44"/>
      <c r="T826" s="44"/>
      <c r="U826" s="44"/>
      <c r="V826" s="44"/>
      <c r="W826" s="44"/>
      <c r="X826" s="44"/>
      <c r="Y826" s="78"/>
      <c r="Z826" s="44"/>
      <c r="AA826" s="44"/>
      <c r="AB826" s="44"/>
      <c r="AC826" s="44"/>
      <c r="AD826" s="44"/>
      <c r="AE826" s="44"/>
      <c r="AF826" s="44"/>
      <c r="AG826" s="44"/>
      <c r="AH826" s="44"/>
      <c r="AI826" s="44"/>
      <c r="AJ826" s="44"/>
      <c r="AK826" s="44"/>
    </row>
    <row r="827" ht="14.25" customHeight="1">
      <c r="A827" s="44"/>
      <c r="B827" s="44"/>
      <c r="C827" s="44"/>
      <c r="D827" s="78"/>
      <c r="E827" s="78"/>
      <c r="F827" s="44"/>
      <c r="G827" s="44"/>
      <c r="H827" s="44"/>
      <c r="I827" s="78"/>
      <c r="J827" s="78"/>
      <c r="K827" s="44"/>
      <c r="L827" s="44"/>
      <c r="M827" s="44"/>
      <c r="N827" s="44"/>
      <c r="O827" s="44"/>
      <c r="P827" s="44"/>
      <c r="Q827" s="44"/>
      <c r="R827" s="44"/>
      <c r="S827" s="44"/>
      <c r="T827" s="44"/>
      <c r="U827" s="44"/>
      <c r="V827" s="44"/>
      <c r="W827" s="44"/>
      <c r="X827" s="44"/>
      <c r="Y827" s="78"/>
      <c r="Z827" s="44"/>
      <c r="AA827" s="44"/>
      <c r="AB827" s="44"/>
      <c r="AC827" s="44"/>
      <c r="AD827" s="44"/>
      <c r="AE827" s="44"/>
      <c r="AF827" s="44"/>
      <c r="AG827" s="44"/>
      <c r="AH827" s="44"/>
      <c r="AI827" s="44"/>
      <c r="AJ827" s="44"/>
      <c r="AK827" s="44"/>
    </row>
    <row r="828" ht="14.25" customHeight="1">
      <c r="A828" s="44"/>
      <c r="B828" s="44"/>
      <c r="C828" s="44"/>
      <c r="D828" s="78"/>
      <c r="E828" s="78"/>
      <c r="F828" s="44"/>
      <c r="G828" s="44"/>
      <c r="H828" s="44"/>
      <c r="I828" s="78"/>
      <c r="J828" s="78"/>
      <c r="K828" s="44"/>
      <c r="L828" s="44"/>
      <c r="M828" s="44"/>
      <c r="N828" s="44"/>
      <c r="O828" s="44"/>
      <c r="P828" s="44"/>
      <c r="Q828" s="44"/>
      <c r="R828" s="44"/>
      <c r="S828" s="44"/>
      <c r="T828" s="44"/>
      <c r="U828" s="44"/>
      <c r="V828" s="44"/>
      <c r="W828" s="44"/>
      <c r="X828" s="44"/>
      <c r="Y828" s="78"/>
      <c r="Z828" s="44"/>
      <c r="AA828" s="44"/>
      <c r="AB828" s="44"/>
      <c r="AC828" s="44"/>
      <c r="AD828" s="44"/>
      <c r="AE828" s="44"/>
      <c r="AF828" s="44"/>
      <c r="AG828" s="44"/>
      <c r="AH828" s="44"/>
      <c r="AI828" s="44"/>
      <c r="AJ828" s="44"/>
      <c r="AK828" s="44"/>
    </row>
    <row r="829" ht="14.25" customHeight="1">
      <c r="A829" s="44"/>
      <c r="B829" s="44"/>
      <c r="C829" s="44"/>
      <c r="D829" s="78"/>
      <c r="E829" s="78"/>
      <c r="F829" s="44"/>
      <c r="G829" s="44"/>
      <c r="H829" s="44"/>
      <c r="I829" s="78"/>
      <c r="J829" s="78"/>
      <c r="K829" s="44"/>
      <c r="L829" s="44"/>
      <c r="M829" s="44"/>
      <c r="N829" s="44"/>
      <c r="O829" s="44"/>
      <c r="P829" s="44"/>
      <c r="Q829" s="44"/>
      <c r="R829" s="44"/>
      <c r="S829" s="44"/>
      <c r="T829" s="44"/>
      <c r="U829" s="44"/>
      <c r="V829" s="44"/>
      <c r="W829" s="44"/>
      <c r="X829" s="44"/>
      <c r="Y829" s="78"/>
      <c r="Z829" s="44"/>
      <c r="AA829" s="44"/>
      <c r="AB829" s="44"/>
      <c r="AC829" s="44"/>
      <c r="AD829" s="44"/>
      <c r="AE829" s="44"/>
      <c r="AF829" s="44"/>
      <c r="AG829" s="44"/>
      <c r="AH829" s="44"/>
      <c r="AI829" s="44"/>
      <c r="AJ829" s="44"/>
      <c r="AK829" s="44"/>
    </row>
    <row r="830" ht="14.25" customHeight="1">
      <c r="A830" s="44"/>
      <c r="B830" s="44"/>
      <c r="C830" s="44"/>
      <c r="D830" s="78"/>
      <c r="E830" s="78"/>
      <c r="F830" s="44"/>
      <c r="G830" s="44"/>
      <c r="H830" s="44"/>
      <c r="I830" s="78"/>
      <c r="J830" s="78"/>
      <c r="K830" s="44"/>
      <c r="L830" s="44"/>
      <c r="M830" s="44"/>
      <c r="N830" s="44"/>
      <c r="O830" s="44"/>
      <c r="P830" s="44"/>
      <c r="Q830" s="44"/>
      <c r="R830" s="44"/>
      <c r="S830" s="44"/>
      <c r="T830" s="44"/>
      <c r="U830" s="44"/>
      <c r="V830" s="44"/>
      <c r="W830" s="44"/>
      <c r="X830" s="44"/>
      <c r="Y830" s="78"/>
      <c r="Z830" s="44"/>
      <c r="AA830" s="44"/>
      <c r="AB830" s="44"/>
      <c r="AC830" s="44"/>
      <c r="AD830" s="44"/>
      <c r="AE830" s="44"/>
      <c r="AF830" s="44"/>
      <c r="AG830" s="44"/>
      <c r="AH830" s="44"/>
      <c r="AI830" s="44"/>
      <c r="AJ830" s="44"/>
      <c r="AK830" s="44"/>
    </row>
    <row r="831" ht="14.25" customHeight="1">
      <c r="A831" s="44"/>
      <c r="B831" s="44"/>
      <c r="C831" s="44"/>
      <c r="D831" s="78"/>
      <c r="E831" s="78"/>
      <c r="F831" s="44"/>
      <c r="G831" s="44"/>
      <c r="H831" s="44"/>
      <c r="I831" s="78"/>
      <c r="J831" s="78"/>
      <c r="K831" s="44"/>
      <c r="L831" s="44"/>
      <c r="M831" s="44"/>
      <c r="N831" s="44"/>
      <c r="O831" s="44"/>
      <c r="P831" s="44"/>
      <c r="Q831" s="44"/>
      <c r="R831" s="44"/>
      <c r="S831" s="44"/>
      <c r="T831" s="44"/>
      <c r="U831" s="44"/>
      <c r="V831" s="44"/>
      <c r="W831" s="44"/>
      <c r="X831" s="44"/>
      <c r="Y831" s="78"/>
      <c r="Z831" s="44"/>
      <c r="AA831" s="44"/>
      <c r="AB831" s="44"/>
      <c r="AC831" s="44"/>
      <c r="AD831" s="44"/>
      <c r="AE831" s="44"/>
      <c r="AF831" s="44"/>
      <c r="AG831" s="44"/>
      <c r="AH831" s="44"/>
      <c r="AI831" s="44"/>
      <c r="AJ831" s="44"/>
      <c r="AK831" s="44"/>
    </row>
    <row r="832" ht="14.25" customHeight="1">
      <c r="A832" s="44"/>
      <c r="B832" s="44"/>
      <c r="C832" s="44"/>
      <c r="D832" s="78"/>
      <c r="E832" s="78"/>
      <c r="F832" s="44"/>
      <c r="G832" s="44"/>
      <c r="H832" s="44"/>
      <c r="I832" s="78"/>
      <c r="J832" s="78"/>
      <c r="K832" s="44"/>
      <c r="L832" s="44"/>
      <c r="M832" s="44"/>
      <c r="N832" s="44"/>
      <c r="O832" s="44"/>
      <c r="P832" s="44"/>
      <c r="Q832" s="44"/>
      <c r="R832" s="44"/>
      <c r="S832" s="44"/>
      <c r="T832" s="44"/>
      <c r="U832" s="44"/>
      <c r="V832" s="44"/>
      <c r="W832" s="44"/>
      <c r="X832" s="44"/>
      <c r="Y832" s="78"/>
      <c r="Z832" s="44"/>
      <c r="AA832" s="44"/>
      <c r="AB832" s="44"/>
      <c r="AC832" s="44"/>
      <c r="AD832" s="44"/>
      <c r="AE832" s="44"/>
      <c r="AF832" s="44"/>
      <c r="AG832" s="44"/>
      <c r="AH832" s="44"/>
      <c r="AI832" s="44"/>
      <c r="AJ832" s="44"/>
      <c r="AK832" s="44"/>
    </row>
    <row r="833" ht="14.25" customHeight="1">
      <c r="A833" s="44"/>
      <c r="B833" s="44"/>
      <c r="C833" s="44"/>
      <c r="D833" s="78"/>
      <c r="E833" s="78"/>
      <c r="F833" s="44"/>
      <c r="G833" s="44"/>
      <c r="H833" s="44"/>
      <c r="I833" s="78"/>
      <c r="J833" s="78"/>
      <c r="K833" s="44"/>
      <c r="L833" s="44"/>
      <c r="M833" s="44"/>
      <c r="N833" s="44"/>
      <c r="O833" s="44"/>
      <c r="P833" s="44"/>
      <c r="Q833" s="44"/>
      <c r="R833" s="44"/>
      <c r="S833" s="44"/>
      <c r="T833" s="44"/>
      <c r="U833" s="44"/>
      <c r="V833" s="44"/>
      <c r="W833" s="44"/>
      <c r="X833" s="44"/>
      <c r="Y833" s="78"/>
      <c r="Z833" s="44"/>
      <c r="AA833" s="44"/>
      <c r="AB833" s="44"/>
      <c r="AC833" s="44"/>
      <c r="AD833" s="44"/>
      <c r="AE833" s="44"/>
      <c r="AF833" s="44"/>
      <c r="AG833" s="44"/>
      <c r="AH833" s="44"/>
      <c r="AI833" s="44"/>
      <c r="AJ833" s="44"/>
      <c r="AK833" s="44"/>
    </row>
    <row r="834" ht="14.25" customHeight="1">
      <c r="A834" s="44"/>
      <c r="B834" s="44"/>
      <c r="C834" s="44"/>
      <c r="D834" s="78"/>
      <c r="E834" s="78"/>
      <c r="F834" s="44"/>
      <c r="G834" s="44"/>
      <c r="H834" s="44"/>
      <c r="I834" s="78"/>
      <c r="J834" s="78"/>
      <c r="K834" s="44"/>
      <c r="L834" s="44"/>
      <c r="M834" s="44"/>
      <c r="N834" s="44"/>
      <c r="O834" s="44"/>
      <c r="P834" s="44"/>
      <c r="Q834" s="44"/>
      <c r="R834" s="44"/>
      <c r="S834" s="44"/>
      <c r="T834" s="44"/>
      <c r="U834" s="44"/>
      <c r="V834" s="44"/>
      <c r="W834" s="44"/>
      <c r="X834" s="44"/>
      <c r="Y834" s="78"/>
      <c r="Z834" s="44"/>
      <c r="AA834" s="44"/>
      <c r="AB834" s="44"/>
      <c r="AC834" s="44"/>
      <c r="AD834" s="44"/>
      <c r="AE834" s="44"/>
      <c r="AF834" s="44"/>
      <c r="AG834" s="44"/>
      <c r="AH834" s="44"/>
      <c r="AI834" s="44"/>
      <c r="AJ834" s="44"/>
      <c r="AK834" s="44"/>
    </row>
    <row r="835" ht="14.25" customHeight="1">
      <c r="A835" s="44"/>
      <c r="B835" s="44"/>
      <c r="C835" s="44"/>
      <c r="D835" s="78"/>
      <c r="E835" s="78"/>
      <c r="F835" s="44"/>
      <c r="G835" s="44"/>
      <c r="H835" s="44"/>
      <c r="I835" s="78"/>
      <c r="J835" s="78"/>
      <c r="K835" s="44"/>
      <c r="L835" s="44"/>
      <c r="M835" s="44"/>
      <c r="N835" s="44"/>
      <c r="O835" s="44"/>
      <c r="P835" s="44"/>
      <c r="Q835" s="44"/>
      <c r="R835" s="44"/>
      <c r="S835" s="44"/>
      <c r="T835" s="44"/>
      <c r="U835" s="44"/>
      <c r="V835" s="44"/>
      <c r="W835" s="44"/>
      <c r="X835" s="44"/>
      <c r="Y835" s="78"/>
      <c r="Z835" s="44"/>
      <c r="AA835" s="44"/>
      <c r="AB835" s="44"/>
      <c r="AC835" s="44"/>
      <c r="AD835" s="44"/>
      <c r="AE835" s="44"/>
      <c r="AF835" s="44"/>
      <c r="AG835" s="44"/>
      <c r="AH835" s="44"/>
      <c r="AI835" s="44"/>
      <c r="AJ835" s="44"/>
      <c r="AK835" s="44"/>
    </row>
    <row r="836" ht="14.25" customHeight="1">
      <c r="A836" s="44"/>
      <c r="B836" s="44"/>
      <c r="C836" s="44"/>
      <c r="D836" s="78"/>
      <c r="E836" s="78"/>
      <c r="F836" s="44"/>
      <c r="G836" s="44"/>
      <c r="H836" s="44"/>
      <c r="I836" s="78"/>
      <c r="J836" s="78"/>
      <c r="K836" s="44"/>
      <c r="L836" s="44"/>
      <c r="M836" s="44"/>
      <c r="N836" s="44"/>
      <c r="O836" s="44"/>
      <c r="P836" s="44"/>
      <c r="Q836" s="44"/>
      <c r="R836" s="44"/>
      <c r="S836" s="44"/>
      <c r="T836" s="44"/>
      <c r="U836" s="44"/>
      <c r="V836" s="44"/>
      <c r="W836" s="44"/>
      <c r="X836" s="44"/>
      <c r="Y836" s="78"/>
      <c r="Z836" s="44"/>
      <c r="AA836" s="44"/>
      <c r="AB836" s="44"/>
      <c r="AC836" s="44"/>
      <c r="AD836" s="44"/>
      <c r="AE836" s="44"/>
      <c r="AF836" s="44"/>
      <c r="AG836" s="44"/>
      <c r="AH836" s="44"/>
      <c r="AI836" s="44"/>
      <c r="AJ836" s="44"/>
      <c r="AK836" s="44"/>
    </row>
    <row r="837" ht="14.25" customHeight="1">
      <c r="A837" s="44"/>
      <c r="B837" s="44"/>
      <c r="C837" s="44"/>
      <c r="D837" s="78"/>
      <c r="E837" s="78"/>
      <c r="F837" s="44"/>
      <c r="G837" s="44"/>
      <c r="H837" s="44"/>
      <c r="I837" s="78"/>
      <c r="J837" s="78"/>
      <c r="K837" s="44"/>
      <c r="L837" s="44"/>
      <c r="M837" s="44"/>
      <c r="N837" s="44"/>
      <c r="O837" s="44"/>
      <c r="P837" s="44"/>
      <c r="Q837" s="44"/>
      <c r="R837" s="44"/>
      <c r="S837" s="44"/>
      <c r="T837" s="44"/>
      <c r="U837" s="44"/>
      <c r="V837" s="44"/>
      <c r="W837" s="44"/>
      <c r="X837" s="44"/>
      <c r="Y837" s="78"/>
      <c r="Z837" s="44"/>
      <c r="AA837" s="44"/>
      <c r="AB837" s="44"/>
      <c r="AC837" s="44"/>
      <c r="AD837" s="44"/>
      <c r="AE837" s="44"/>
      <c r="AF837" s="44"/>
      <c r="AG837" s="44"/>
      <c r="AH837" s="44"/>
      <c r="AI837" s="44"/>
      <c r="AJ837" s="44"/>
      <c r="AK837" s="44"/>
    </row>
    <row r="838" ht="14.25" customHeight="1">
      <c r="A838" s="44"/>
      <c r="B838" s="44"/>
      <c r="C838" s="44"/>
      <c r="D838" s="78"/>
      <c r="E838" s="78"/>
      <c r="F838" s="44"/>
      <c r="G838" s="44"/>
      <c r="H838" s="44"/>
      <c r="I838" s="78"/>
      <c r="J838" s="78"/>
      <c r="K838" s="44"/>
      <c r="L838" s="44"/>
      <c r="M838" s="44"/>
      <c r="N838" s="44"/>
      <c r="O838" s="44"/>
      <c r="P838" s="44"/>
      <c r="Q838" s="44"/>
      <c r="R838" s="44"/>
      <c r="S838" s="44"/>
      <c r="T838" s="44"/>
      <c r="U838" s="44"/>
      <c r="V838" s="44"/>
      <c r="W838" s="44"/>
      <c r="X838" s="44"/>
      <c r="Y838" s="78"/>
      <c r="Z838" s="44"/>
      <c r="AA838" s="44"/>
      <c r="AB838" s="44"/>
      <c r="AC838" s="44"/>
      <c r="AD838" s="44"/>
      <c r="AE838" s="44"/>
      <c r="AF838" s="44"/>
      <c r="AG838" s="44"/>
      <c r="AH838" s="44"/>
      <c r="AI838" s="44"/>
      <c r="AJ838" s="44"/>
      <c r="AK838" s="44"/>
    </row>
    <row r="839" ht="14.25" customHeight="1">
      <c r="A839" s="44"/>
      <c r="B839" s="44"/>
      <c r="C839" s="44"/>
      <c r="D839" s="78"/>
      <c r="E839" s="78"/>
      <c r="F839" s="44"/>
      <c r="G839" s="44"/>
      <c r="H839" s="44"/>
      <c r="I839" s="78"/>
      <c r="J839" s="78"/>
      <c r="K839" s="44"/>
      <c r="L839" s="44"/>
      <c r="M839" s="44"/>
      <c r="N839" s="44"/>
      <c r="O839" s="44"/>
      <c r="P839" s="44"/>
      <c r="Q839" s="44"/>
      <c r="R839" s="44"/>
      <c r="S839" s="44"/>
      <c r="T839" s="44"/>
      <c r="U839" s="44"/>
      <c r="V839" s="44"/>
      <c r="W839" s="44"/>
      <c r="X839" s="44"/>
      <c r="Y839" s="78"/>
      <c r="Z839" s="44"/>
      <c r="AA839" s="44"/>
      <c r="AB839" s="44"/>
      <c r="AC839" s="44"/>
      <c r="AD839" s="44"/>
      <c r="AE839" s="44"/>
      <c r="AF839" s="44"/>
      <c r="AG839" s="44"/>
      <c r="AH839" s="44"/>
      <c r="AI839" s="44"/>
      <c r="AJ839" s="44"/>
      <c r="AK839" s="44"/>
    </row>
    <row r="840" ht="14.25" customHeight="1">
      <c r="A840" s="44"/>
      <c r="B840" s="44"/>
      <c r="C840" s="44"/>
      <c r="D840" s="78"/>
      <c r="E840" s="78"/>
      <c r="F840" s="44"/>
      <c r="G840" s="44"/>
      <c r="H840" s="44"/>
      <c r="I840" s="78"/>
      <c r="J840" s="78"/>
      <c r="K840" s="44"/>
      <c r="L840" s="44"/>
      <c r="M840" s="44"/>
      <c r="N840" s="44"/>
      <c r="O840" s="44"/>
      <c r="P840" s="44"/>
      <c r="Q840" s="44"/>
      <c r="R840" s="44"/>
      <c r="S840" s="44"/>
      <c r="T840" s="44"/>
      <c r="U840" s="44"/>
      <c r="V840" s="44"/>
      <c r="W840" s="44"/>
      <c r="X840" s="44"/>
      <c r="Y840" s="78"/>
      <c r="Z840" s="44"/>
      <c r="AA840" s="44"/>
      <c r="AB840" s="44"/>
      <c r="AC840" s="44"/>
      <c r="AD840" s="44"/>
      <c r="AE840" s="44"/>
      <c r="AF840" s="44"/>
      <c r="AG840" s="44"/>
      <c r="AH840" s="44"/>
      <c r="AI840" s="44"/>
      <c r="AJ840" s="44"/>
      <c r="AK840" s="44"/>
    </row>
    <row r="841" ht="14.25" customHeight="1">
      <c r="A841" s="44"/>
      <c r="B841" s="44"/>
      <c r="C841" s="44"/>
      <c r="D841" s="78"/>
      <c r="E841" s="78"/>
      <c r="F841" s="44"/>
      <c r="G841" s="44"/>
      <c r="H841" s="44"/>
      <c r="I841" s="78"/>
      <c r="J841" s="78"/>
      <c r="K841" s="44"/>
      <c r="L841" s="44"/>
      <c r="M841" s="44"/>
      <c r="N841" s="44"/>
      <c r="O841" s="44"/>
      <c r="P841" s="44"/>
      <c r="Q841" s="44"/>
      <c r="R841" s="44"/>
      <c r="S841" s="44"/>
      <c r="T841" s="44"/>
      <c r="U841" s="44"/>
      <c r="V841" s="44"/>
      <c r="W841" s="44"/>
      <c r="X841" s="44"/>
      <c r="Y841" s="78"/>
      <c r="Z841" s="44"/>
      <c r="AA841" s="44"/>
      <c r="AB841" s="44"/>
      <c r="AC841" s="44"/>
      <c r="AD841" s="44"/>
      <c r="AE841" s="44"/>
      <c r="AF841" s="44"/>
      <c r="AG841" s="44"/>
      <c r="AH841" s="44"/>
      <c r="AI841" s="44"/>
      <c r="AJ841" s="44"/>
      <c r="AK841" s="44"/>
    </row>
    <row r="842" ht="14.25" customHeight="1">
      <c r="A842" s="44"/>
      <c r="B842" s="44"/>
      <c r="C842" s="44"/>
      <c r="D842" s="78"/>
      <c r="E842" s="78"/>
      <c r="F842" s="44"/>
      <c r="G842" s="44"/>
      <c r="H842" s="44"/>
      <c r="I842" s="78"/>
      <c r="J842" s="78"/>
      <c r="K842" s="44"/>
      <c r="L842" s="44"/>
      <c r="M842" s="44"/>
      <c r="N842" s="44"/>
      <c r="O842" s="44"/>
      <c r="P842" s="44"/>
      <c r="Q842" s="44"/>
      <c r="R842" s="44"/>
      <c r="S842" s="44"/>
      <c r="T842" s="44"/>
      <c r="U842" s="44"/>
      <c r="V842" s="44"/>
      <c r="W842" s="44"/>
      <c r="X842" s="44"/>
      <c r="Y842" s="78"/>
      <c r="Z842" s="44"/>
      <c r="AA842" s="44"/>
      <c r="AB842" s="44"/>
      <c r="AC842" s="44"/>
      <c r="AD842" s="44"/>
      <c r="AE842" s="44"/>
      <c r="AF842" s="44"/>
      <c r="AG842" s="44"/>
      <c r="AH842" s="44"/>
      <c r="AI842" s="44"/>
      <c r="AJ842" s="44"/>
      <c r="AK842" s="44"/>
    </row>
    <row r="843" ht="14.25" customHeight="1">
      <c r="A843" s="44"/>
      <c r="B843" s="44"/>
      <c r="C843" s="44"/>
      <c r="D843" s="78"/>
      <c r="E843" s="78"/>
      <c r="F843" s="44"/>
      <c r="G843" s="44"/>
      <c r="H843" s="44"/>
      <c r="I843" s="78"/>
      <c r="J843" s="78"/>
      <c r="K843" s="44"/>
      <c r="L843" s="44"/>
      <c r="M843" s="44"/>
      <c r="N843" s="44"/>
      <c r="O843" s="44"/>
      <c r="P843" s="44"/>
      <c r="Q843" s="44"/>
      <c r="R843" s="44"/>
      <c r="S843" s="44"/>
      <c r="T843" s="44"/>
      <c r="U843" s="44"/>
      <c r="V843" s="44"/>
      <c r="W843" s="44"/>
      <c r="X843" s="44"/>
      <c r="Y843" s="78"/>
      <c r="Z843" s="44"/>
      <c r="AA843" s="44"/>
      <c r="AB843" s="44"/>
      <c r="AC843" s="44"/>
      <c r="AD843" s="44"/>
      <c r="AE843" s="44"/>
      <c r="AF843" s="44"/>
      <c r="AG843" s="44"/>
      <c r="AH843" s="44"/>
      <c r="AI843" s="44"/>
      <c r="AJ843" s="44"/>
      <c r="AK843" s="44"/>
    </row>
    <row r="844" ht="14.25" customHeight="1">
      <c r="A844" s="44"/>
      <c r="B844" s="44"/>
      <c r="C844" s="44"/>
      <c r="D844" s="78"/>
      <c r="E844" s="78"/>
      <c r="F844" s="44"/>
      <c r="G844" s="44"/>
      <c r="H844" s="44"/>
      <c r="I844" s="78"/>
      <c r="J844" s="78"/>
      <c r="K844" s="44"/>
      <c r="L844" s="44"/>
      <c r="M844" s="44"/>
      <c r="N844" s="44"/>
      <c r="O844" s="44"/>
      <c r="P844" s="44"/>
      <c r="Q844" s="44"/>
      <c r="R844" s="44"/>
      <c r="S844" s="44"/>
      <c r="T844" s="44"/>
      <c r="U844" s="44"/>
      <c r="V844" s="44"/>
      <c r="W844" s="44"/>
      <c r="X844" s="44"/>
      <c r="Y844" s="78"/>
      <c r="Z844" s="44"/>
      <c r="AA844" s="44"/>
      <c r="AB844" s="44"/>
      <c r="AC844" s="44"/>
      <c r="AD844" s="44"/>
      <c r="AE844" s="44"/>
      <c r="AF844" s="44"/>
      <c r="AG844" s="44"/>
      <c r="AH844" s="44"/>
      <c r="AI844" s="44"/>
      <c r="AJ844" s="44"/>
      <c r="AK844" s="44"/>
    </row>
    <row r="845" ht="14.25" customHeight="1">
      <c r="A845" s="44"/>
      <c r="B845" s="44"/>
      <c r="C845" s="44"/>
      <c r="D845" s="78"/>
      <c r="E845" s="78"/>
      <c r="F845" s="44"/>
      <c r="G845" s="44"/>
      <c r="H845" s="44"/>
      <c r="I845" s="78"/>
      <c r="J845" s="78"/>
      <c r="K845" s="44"/>
      <c r="L845" s="44"/>
      <c r="M845" s="44"/>
      <c r="N845" s="44"/>
      <c r="O845" s="44"/>
      <c r="P845" s="44"/>
      <c r="Q845" s="44"/>
      <c r="R845" s="44"/>
      <c r="S845" s="44"/>
      <c r="T845" s="44"/>
      <c r="U845" s="44"/>
      <c r="V845" s="44"/>
      <c r="W845" s="44"/>
      <c r="X845" s="44"/>
      <c r="Y845" s="78"/>
      <c r="Z845" s="44"/>
      <c r="AA845" s="44"/>
      <c r="AB845" s="44"/>
      <c r="AC845" s="44"/>
      <c r="AD845" s="44"/>
      <c r="AE845" s="44"/>
      <c r="AF845" s="44"/>
      <c r="AG845" s="44"/>
      <c r="AH845" s="44"/>
      <c r="AI845" s="44"/>
      <c r="AJ845" s="44"/>
      <c r="AK845" s="44"/>
    </row>
    <row r="846" ht="14.25" customHeight="1">
      <c r="A846" s="44"/>
      <c r="B846" s="44"/>
      <c r="C846" s="44"/>
      <c r="D846" s="78"/>
      <c r="E846" s="78"/>
      <c r="F846" s="44"/>
      <c r="G846" s="44"/>
      <c r="H846" s="44"/>
      <c r="I846" s="78"/>
      <c r="J846" s="78"/>
      <c r="K846" s="44"/>
      <c r="L846" s="44"/>
      <c r="M846" s="44"/>
      <c r="N846" s="44"/>
      <c r="O846" s="44"/>
      <c r="P846" s="44"/>
      <c r="Q846" s="44"/>
      <c r="R846" s="44"/>
      <c r="S846" s="44"/>
      <c r="T846" s="44"/>
      <c r="U846" s="44"/>
      <c r="V846" s="44"/>
      <c r="W846" s="44"/>
      <c r="X846" s="44"/>
      <c r="Y846" s="78"/>
      <c r="Z846" s="44"/>
      <c r="AA846" s="44"/>
      <c r="AB846" s="44"/>
      <c r="AC846" s="44"/>
      <c r="AD846" s="44"/>
      <c r="AE846" s="44"/>
      <c r="AF846" s="44"/>
      <c r="AG846" s="44"/>
      <c r="AH846" s="44"/>
      <c r="AI846" s="44"/>
      <c r="AJ846" s="44"/>
      <c r="AK846" s="44"/>
    </row>
    <row r="847" ht="14.25" customHeight="1">
      <c r="A847" s="44"/>
      <c r="B847" s="44"/>
      <c r="C847" s="44"/>
      <c r="D847" s="78"/>
      <c r="E847" s="78"/>
      <c r="F847" s="44"/>
      <c r="G847" s="44"/>
      <c r="H847" s="44"/>
      <c r="I847" s="78"/>
      <c r="J847" s="78"/>
      <c r="K847" s="44"/>
      <c r="L847" s="44"/>
      <c r="M847" s="44"/>
      <c r="N847" s="44"/>
      <c r="O847" s="44"/>
      <c r="P847" s="44"/>
      <c r="Q847" s="44"/>
      <c r="R847" s="44"/>
      <c r="S847" s="44"/>
      <c r="T847" s="44"/>
      <c r="U847" s="44"/>
      <c r="V847" s="44"/>
      <c r="W847" s="44"/>
      <c r="X847" s="44"/>
      <c r="Y847" s="78"/>
      <c r="Z847" s="44"/>
      <c r="AA847" s="44"/>
      <c r="AB847" s="44"/>
      <c r="AC847" s="44"/>
      <c r="AD847" s="44"/>
      <c r="AE847" s="44"/>
      <c r="AF847" s="44"/>
      <c r="AG847" s="44"/>
      <c r="AH847" s="44"/>
      <c r="AI847" s="44"/>
      <c r="AJ847" s="44"/>
      <c r="AK847" s="44"/>
    </row>
    <row r="848" ht="14.25" customHeight="1">
      <c r="A848" s="44"/>
      <c r="B848" s="44"/>
      <c r="C848" s="44"/>
      <c r="D848" s="78"/>
      <c r="E848" s="78"/>
      <c r="F848" s="44"/>
      <c r="G848" s="44"/>
      <c r="H848" s="44"/>
      <c r="I848" s="78"/>
      <c r="J848" s="78"/>
      <c r="K848" s="44"/>
      <c r="L848" s="44"/>
      <c r="M848" s="44"/>
      <c r="N848" s="44"/>
      <c r="O848" s="44"/>
      <c r="P848" s="44"/>
      <c r="Q848" s="44"/>
      <c r="R848" s="44"/>
      <c r="S848" s="44"/>
      <c r="T848" s="44"/>
      <c r="U848" s="44"/>
      <c r="V848" s="44"/>
      <c r="W848" s="44"/>
      <c r="X848" s="44"/>
      <c r="Y848" s="78"/>
      <c r="Z848" s="44"/>
      <c r="AA848" s="44"/>
      <c r="AB848" s="44"/>
      <c r="AC848" s="44"/>
      <c r="AD848" s="44"/>
      <c r="AE848" s="44"/>
      <c r="AF848" s="44"/>
      <c r="AG848" s="44"/>
      <c r="AH848" s="44"/>
      <c r="AI848" s="44"/>
      <c r="AJ848" s="44"/>
      <c r="AK848" s="44"/>
    </row>
    <row r="849" ht="14.25" customHeight="1">
      <c r="A849" s="44"/>
      <c r="B849" s="44"/>
      <c r="C849" s="44"/>
      <c r="D849" s="78"/>
      <c r="E849" s="78"/>
      <c r="F849" s="44"/>
      <c r="G849" s="44"/>
      <c r="H849" s="44"/>
      <c r="I849" s="78"/>
      <c r="J849" s="78"/>
      <c r="K849" s="44"/>
      <c r="L849" s="44"/>
      <c r="M849" s="44"/>
      <c r="N849" s="44"/>
      <c r="O849" s="44"/>
      <c r="P849" s="44"/>
      <c r="Q849" s="44"/>
      <c r="R849" s="44"/>
      <c r="S849" s="44"/>
      <c r="T849" s="44"/>
      <c r="U849" s="44"/>
      <c r="V849" s="44"/>
      <c r="W849" s="44"/>
      <c r="X849" s="44"/>
      <c r="Y849" s="78"/>
      <c r="Z849" s="44"/>
      <c r="AA849" s="44"/>
      <c r="AB849" s="44"/>
      <c r="AC849" s="44"/>
      <c r="AD849" s="44"/>
      <c r="AE849" s="44"/>
      <c r="AF849" s="44"/>
      <c r="AG849" s="44"/>
      <c r="AH849" s="44"/>
      <c r="AI849" s="44"/>
      <c r="AJ849" s="44"/>
      <c r="AK849" s="44"/>
    </row>
    <row r="850" ht="14.25" customHeight="1">
      <c r="A850" s="44"/>
      <c r="B850" s="44"/>
      <c r="C850" s="44"/>
      <c r="D850" s="78"/>
      <c r="E850" s="78"/>
      <c r="F850" s="44"/>
      <c r="G850" s="44"/>
      <c r="H850" s="44"/>
      <c r="I850" s="78"/>
      <c r="J850" s="78"/>
      <c r="K850" s="44"/>
      <c r="L850" s="44"/>
      <c r="M850" s="44"/>
      <c r="N850" s="44"/>
      <c r="O850" s="44"/>
      <c r="P850" s="44"/>
      <c r="Q850" s="44"/>
      <c r="R850" s="44"/>
      <c r="S850" s="44"/>
      <c r="T850" s="44"/>
      <c r="U850" s="44"/>
      <c r="V850" s="44"/>
      <c r="W850" s="44"/>
      <c r="X850" s="44"/>
      <c r="Y850" s="78"/>
      <c r="Z850" s="44"/>
      <c r="AA850" s="44"/>
      <c r="AB850" s="44"/>
      <c r="AC850" s="44"/>
      <c r="AD850" s="44"/>
      <c r="AE850" s="44"/>
      <c r="AF850" s="44"/>
      <c r="AG850" s="44"/>
      <c r="AH850" s="44"/>
      <c r="AI850" s="44"/>
      <c r="AJ850" s="44"/>
      <c r="AK850" s="44"/>
    </row>
    <row r="851" ht="14.25" customHeight="1">
      <c r="A851" s="44"/>
      <c r="B851" s="44"/>
      <c r="C851" s="44"/>
      <c r="D851" s="78"/>
      <c r="E851" s="78"/>
      <c r="F851" s="44"/>
      <c r="G851" s="44"/>
      <c r="H851" s="44"/>
      <c r="I851" s="78"/>
      <c r="J851" s="78"/>
      <c r="K851" s="44"/>
      <c r="L851" s="44"/>
      <c r="M851" s="44"/>
      <c r="N851" s="44"/>
      <c r="O851" s="44"/>
      <c r="P851" s="44"/>
      <c r="Q851" s="44"/>
      <c r="R851" s="44"/>
      <c r="S851" s="44"/>
      <c r="T851" s="44"/>
      <c r="U851" s="44"/>
      <c r="V851" s="44"/>
      <c r="W851" s="44"/>
      <c r="X851" s="44"/>
      <c r="Y851" s="78"/>
      <c r="Z851" s="44"/>
      <c r="AA851" s="44"/>
      <c r="AB851" s="44"/>
      <c r="AC851" s="44"/>
      <c r="AD851" s="44"/>
      <c r="AE851" s="44"/>
      <c r="AF851" s="44"/>
      <c r="AG851" s="44"/>
      <c r="AH851" s="44"/>
      <c r="AI851" s="44"/>
      <c r="AJ851" s="44"/>
      <c r="AK851" s="44"/>
    </row>
    <row r="852" ht="14.25" customHeight="1">
      <c r="A852" s="44"/>
      <c r="B852" s="44"/>
      <c r="C852" s="44"/>
      <c r="D852" s="78"/>
      <c r="E852" s="78"/>
      <c r="F852" s="44"/>
      <c r="G852" s="44"/>
      <c r="H852" s="44"/>
      <c r="I852" s="78"/>
      <c r="J852" s="78"/>
      <c r="K852" s="44"/>
      <c r="L852" s="44"/>
      <c r="M852" s="44"/>
      <c r="N852" s="44"/>
      <c r="O852" s="44"/>
      <c r="P852" s="44"/>
      <c r="Q852" s="44"/>
      <c r="R852" s="44"/>
      <c r="S852" s="44"/>
      <c r="T852" s="44"/>
      <c r="U852" s="44"/>
      <c r="V852" s="44"/>
      <c r="W852" s="44"/>
      <c r="X852" s="44"/>
      <c r="Y852" s="78"/>
      <c r="Z852" s="44"/>
      <c r="AA852" s="44"/>
      <c r="AB852" s="44"/>
      <c r="AC852" s="44"/>
      <c r="AD852" s="44"/>
      <c r="AE852" s="44"/>
      <c r="AF852" s="44"/>
      <c r="AG852" s="44"/>
      <c r="AH852" s="44"/>
      <c r="AI852" s="44"/>
      <c r="AJ852" s="44"/>
      <c r="AK852" s="44"/>
    </row>
    <row r="853" ht="14.25" customHeight="1">
      <c r="A853" s="44"/>
      <c r="B853" s="44"/>
      <c r="C853" s="44"/>
      <c r="D853" s="78"/>
      <c r="E853" s="78"/>
      <c r="F853" s="44"/>
      <c r="G853" s="44"/>
      <c r="H853" s="44"/>
      <c r="I853" s="78"/>
      <c r="J853" s="78"/>
      <c r="K853" s="44"/>
      <c r="L853" s="44"/>
      <c r="M853" s="44"/>
      <c r="N853" s="44"/>
      <c r="O853" s="44"/>
      <c r="P853" s="44"/>
      <c r="Q853" s="44"/>
      <c r="R853" s="44"/>
      <c r="S853" s="44"/>
      <c r="T853" s="44"/>
      <c r="U853" s="44"/>
      <c r="V853" s="44"/>
      <c r="W853" s="44"/>
      <c r="X853" s="44"/>
      <c r="Y853" s="78"/>
      <c r="Z853" s="44"/>
      <c r="AA853" s="44"/>
      <c r="AB853" s="44"/>
      <c r="AC853" s="44"/>
      <c r="AD853" s="44"/>
      <c r="AE853" s="44"/>
      <c r="AF853" s="44"/>
      <c r="AG853" s="44"/>
      <c r="AH853" s="44"/>
      <c r="AI853" s="44"/>
      <c r="AJ853" s="44"/>
      <c r="AK853" s="44"/>
    </row>
    <row r="854" ht="14.25" customHeight="1">
      <c r="A854" s="44"/>
      <c r="B854" s="44"/>
      <c r="C854" s="44"/>
      <c r="D854" s="78"/>
      <c r="E854" s="78"/>
      <c r="F854" s="44"/>
      <c r="G854" s="44"/>
      <c r="H854" s="44"/>
      <c r="I854" s="78"/>
      <c r="J854" s="78"/>
      <c r="K854" s="44"/>
      <c r="L854" s="44"/>
      <c r="M854" s="44"/>
      <c r="N854" s="44"/>
      <c r="O854" s="44"/>
      <c r="P854" s="44"/>
      <c r="Q854" s="44"/>
      <c r="R854" s="44"/>
      <c r="S854" s="44"/>
      <c r="T854" s="44"/>
      <c r="U854" s="44"/>
      <c r="V854" s="44"/>
      <c r="W854" s="44"/>
      <c r="X854" s="44"/>
      <c r="Y854" s="78"/>
      <c r="Z854" s="44"/>
      <c r="AA854" s="44"/>
      <c r="AB854" s="44"/>
      <c r="AC854" s="44"/>
      <c r="AD854" s="44"/>
      <c r="AE854" s="44"/>
      <c r="AF854" s="44"/>
      <c r="AG854" s="44"/>
      <c r="AH854" s="44"/>
      <c r="AI854" s="44"/>
      <c r="AJ854" s="44"/>
      <c r="AK854" s="44"/>
    </row>
    <row r="855" ht="14.25" customHeight="1">
      <c r="A855" s="44"/>
      <c r="B855" s="44"/>
      <c r="C855" s="44"/>
      <c r="D855" s="78"/>
      <c r="E855" s="78"/>
      <c r="F855" s="44"/>
      <c r="G855" s="44"/>
      <c r="H855" s="44"/>
      <c r="I855" s="78"/>
      <c r="J855" s="78"/>
      <c r="K855" s="44"/>
      <c r="L855" s="44"/>
      <c r="M855" s="44"/>
      <c r="N855" s="44"/>
      <c r="O855" s="44"/>
      <c r="P855" s="44"/>
      <c r="Q855" s="44"/>
      <c r="R855" s="44"/>
      <c r="S855" s="44"/>
      <c r="T855" s="44"/>
      <c r="U855" s="44"/>
      <c r="V855" s="44"/>
      <c r="W855" s="44"/>
      <c r="X855" s="44"/>
      <c r="Y855" s="78"/>
      <c r="Z855" s="44"/>
      <c r="AA855" s="44"/>
      <c r="AB855" s="44"/>
      <c r="AC855" s="44"/>
      <c r="AD855" s="44"/>
      <c r="AE855" s="44"/>
      <c r="AF855" s="44"/>
      <c r="AG855" s="44"/>
      <c r="AH855" s="44"/>
      <c r="AI855" s="44"/>
      <c r="AJ855" s="44"/>
      <c r="AK855" s="44"/>
    </row>
    <row r="856" ht="14.25" customHeight="1">
      <c r="A856" s="44"/>
      <c r="B856" s="44"/>
      <c r="C856" s="44"/>
      <c r="D856" s="78"/>
      <c r="E856" s="78"/>
      <c r="F856" s="44"/>
      <c r="G856" s="44"/>
      <c r="H856" s="44"/>
      <c r="I856" s="78"/>
      <c r="J856" s="78"/>
      <c r="K856" s="44"/>
      <c r="L856" s="44"/>
      <c r="M856" s="44"/>
      <c r="N856" s="44"/>
      <c r="O856" s="44"/>
      <c r="P856" s="44"/>
      <c r="Q856" s="44"/>
      <c r="R856" s="44"/>
      <c r="S856" s="44"/>
      <c r="T856" s="44"/>
      <c r="U856" s="44"/>
      <c r="V856" s="44"/>
      <c r="W856" s="44"/>
      <c r="X856" s="44"/>
      <c r="Y856" s="78"/>
      <c r="Z856" s="44"/>
      <c r="AA856" s="44"/>
      <c r="AB856" s="44"/>
      <c r="AC856" s="44"/>
      <c r="AD856" s="44"/>
      <c r="AE856" s="44"/>
      <c r="AF856" s="44"/>
      <c r="AG856" s="44"/>
      <c r="AH856" s="44"/>
      <c r="AI856" s="44"/>
      <c r="AJ856" s="44"/>
      <c r="AK856" s="44"/>
    </row>
    <row r="857" ht="14.25" customHeight="1">
      <c r="A857" s="44"/>
      <c r="B857" s="44"/>
      <c r="C857" s="44"/>
      <c r="D857" s="78"/>
      <c r="E857" s="78"/>
      <c r="F857" s="44"/>
      <c r="G857" s="44"/>
      <c r="H857" s="44"/>
      <c r="I857" s="78"/>
      <c r="J857" s="78"/>
      <c r="K857" s="44"/>
      <c r="L857" s="44"/>
      <c r="M857" s="44"/>
      <c r="N857" s="44"/>
      <c r="O857" s="44"/>
      <c r="P857" s="44"/>
      <c r="Q857" s="44"/>
      <c r="R857" s="44"/>
      <c r="S857" s="44"/>
      <c r="T857" s="44"/>
      <c r="U857" s="44"/>
      <c r="V857" s="44"/>
      <c r="W857" s="44"/>
      <c r="X857" s="44"/>
      <c r="Y857" s="78"/>
      <c r="Z857" s="44"/>
      <c r="AA857" s="44"/>
      <c r="AB857" s="44"/>
      <c r="AC857" s="44"/>
      <c r="AD857" s="44"/>
      <c r="AE857" s="44"/>
      <c r="AF857" s="44"/>
      <c r="AG857" s="44"/>
      <c r="AH857" s="44"/>
      <c r="AI857" s="44"/>
      <c r="AJ857" s="44"/>
      <c r="AK857" s="44"/>
    </row>
    <row r="858" ht="14.25" customHeight="1">
      <c r="A858" s="44"/>
      <c r="B858" s="44"/>
      <c r="C858" s="44"/>
      <c r="D858" s="78"/>
      <c r="E858" s="78"/>
      <c r="F858" s="44"/>
      <c r="G858" s="44"/>
      <c r="H858" s="44"/>
      <c r="I858" s="78"/>
      <c r="J858" s="78"/>
      <c r="K858" s="44"/>
      <c r="L858" s="44"/>
      <c r="M858" s="44"/>
      <c r="N858" s="44"/>
      <c r="O858" s="44"/>
      <c r="P858" s="44"/>
      <c r="Q858" s="44"/>
      <c r="R858" s="44"/>
      <c r="S858" s="44"/>
      <c r="T858" s="44"/>
      <c r="U858" s="44"/>
      <c r="V858" s="44"/>
      <c r="W858" s="44"/>
      <c r="X858" s="44"/>
      <c r="Y858" s="78"/>
      <c r="Z858" s="44"/>
      <c r="AA858" s="44"/>
      <c r="AB858" s="44"/>
      <c r="AC858" s="44"/>
      <c r="AD858" s="44"/>
      <c r="AE858" s="44"/>
      <c r="AF858" s="44"/>
      <c r="AG858" s="44"/>
      <c r="AH858" s="44"/>
      <c r="AI858" s="44"/>
      <c r="AJ858" s="44"/>
      <c r="AK858" s="44"/>
    </row>
    <row r="859" ht="14.25" customHeight="1">
      <c r="A859" s="44"/>
      <c r="B859" s="44"/>
      <c r="C859" s="44"/>
      <c r="D859" s="78"/>
      <c r="E859" s="78"/>
      <c r="F859" s="44"/>
      <c r="G859" s="44"/>
      <c r="H859" s="44"/>
      <c r="I859" s="78"/>
      <c r="J859" s="78"/>
      <c r="K859" s="44"/>
      <c r="L859" s="44"/>
      <c r="M859" s="44"/>
      <c r="N859" s="44"/>
      <c r="O859" s="44"/>
      <c r="P859" s="44"/>
      <c r="Q859" s="44"/>
      <c r="R859" s="44"/>
      <c r="S859" s="44"/>
      <c r="T859" s="44"/>
      <c r="U859" s="44"/>
      <c r="V859" s="44"/>
      <c r="W859" s="44"/>
      <c r="X859" s="44"/>
      <c r="Y859" s="78"/>
      <c r="Z859" s="44"/>
      <c r="AA859" s="44"/>
      <c r="AB859" s="44"/>
      <c r="AC859" s="44"/>
      <c r="AD859" s="44"/>
      <c r="AE859" s="44"/>
      <c r="AF859" s="44"/>
      <c r="AG859" s="44"/>
      <c r="AH859" s="44"/>
      <c r="AI859" s="44"/>
      <c r="AJ859" s="44"/>
      <c r="AK859" s="44"/>
    </row>
    <row r="860" ht="14.25" customHeight="1">
      <c r="A860" s="44"/>
      <c r="B860" s="44"/>
      <c r="C860" s="44"/>
      <c r="D860" s="78"/>
      <c r="E860" s="78"/>
      <c r="F860" s="44"/>
      <c r="G860" s="44"/>
      <c r="H860" s="44"/>
      <c r="I860" s="78"/>
      <c r="J860" s="78"/>
      <c r="K860" s="44"/>
      <c r="L860" s="44"/>
      <c r="M860" s="44"/>
      <c r="N860" s="44"/>
      <c r="O860" s="44"/>
      <c r="P860" s="44"/>
      <c r="Q860" s="44"/>
      <c r="R860" s="44"/>
      <c r="S860" s="44"/>
      <c r="T860" s="44"/>
      <c r="U860" s="44"/>
      <c r="V860" s="44"/>
      <c r="W860" s="44"/>
      <c r="X860" s="44"/>
      <c r="Y860" s="78"/>
      <c r="Z860" s="44"/>
      <c r="AA860" s="44"/>
      <c r="AB860" s="44"/>
      <c r="AC860" s="44"/>
      <c r="AD860" s="44"/>
      <c r="AE860" s="44"/>
      <c r="AF860" s="44"/>
      <c r="AG860" s="44"/>
      <c r="AH860" s="44"/>
      <c r="AI860" s="44"/>
      <c r="AJ860" s="44"/>
      <c r="AK860" s="44"/>
    </row>
    <row r="861" ht="14.25" customHeight="1">
      <c r="A861" s="44"/>
      <c r="B861" s="44"/>
      <c r="C861" s="44"/>
      <c r="D861" s="78"/>
      <c r="E861" s="78"/>
      <c r="F861" s="44"/>
      <c r="G861" s="44"/>
      <c r="H861" s="44"/>
      <c r="I861" s="78"/>
      <c r="J861" s="78"/>
      <c r="K861" s="44"/>
      <c r="L861" s="44"/>
      <c r="M861" s="44"/>
      <c r="N861" s="44"/>
      <c r="O861" s="44"/>
      <c r="P861" s="44"/>
      <c r="Q861" s="44"/>
      <c r="R861" s="44"/>
      <c r="S861" s="44"/>
      <c r="T861" s="44"/>
      <c r="U861" s="44"/>
      <c r="V861" s="44"/>
      <c r="W861" s="44"/>
      <c r="X861" s="44"/>
      <c r="Y861" s="78"/>
      <c r="Z861" s="44"/>
      <c r="AA861" s="44"/>
      <c r="AB861" s="44"/>
      <c r="AC861" s="44"/>
      <c r="AD861" s="44"/>
      <c r="AE861" s="44"/>
      <c r="AF861" s="44"/>
      <c r="AG861" s="44"/>
      <c r="AH861" s="44"/>
      <c r="AI861" s="44"/>
      <c r="AJ861" s="44"/>
      <c r="AK861" s="44"/>
    </row>
    <row r="862" ht="14.25" customHeight="1">
      <c r="A862" s="44"/>
      <c r="B862" s="44"/>
      <c r="C862" s="44"/>
      <c r="D862" s="78"/>
      <c r="E862" s="78"/>
      <c r="F862" s="44"/>
      <c r="G862" s="44"/>
      <c r="H862" s="44"/>
      <c r="I862" s="78"/>
      <c r="J862" s="78"/>
      <c r="K862" s="44"/>
      <c r="L862" s="44"/>
      <c r="M862" s="44"/>
      <c r="N862" s="44"/>
      <c r="O862" s="44"/>
      <c r="P862" s="44"/>
      <c r="Q862" s="44"/>
      <c r="R862" s="44"/>
      <c r="S862" s="44"/>
      <c r="T862" s="44"/>
      <c r="U862" s="44"/>
      <c r="V862" s="44"/>
      <c r="W862" s="44"/>
      <c r="X862" s="44"/>
      <c r="Y862" s="78"/>
      <c r="Z862" s="44"/>
      <c r="AA862" s="44"/>
      <c r="AB862" s="44"/>
      <c r="AC862" s="44"/>
      <c r="AD862" s="44"/>
      <c r="AE862" s="44"/>
      <c r="AF862" s="44"/>
      <c r="AG862" s="44"/>
      <c r="AH862" s="44"/>
      <c r="AI862" s="44"/>
      <c r="AJ862" s="44"/>
      <c r="AK862" s="44"/>
    </row>
    <row r="863" ht="14.25" customHeight="1">
      <c r="A863" s="44"/>
      <c r="B863" s="44"/>
      <c r="C863" s="44"/>
      <c r="D863" s="78"/>
      <c r="E863" s="78"/>
      <c r="F863" s="44"/>
      <c r="G863" s="44"/>
      <c r="H863" s="44"/>
      <c r="I863" s="78"/>
      <c r="J863" s="78"/>
      <c r="K863" s="44"/>
      <c r="L863" s="44"/>
      <c r="M863" s="44"/>
      <c r="N863" s="44"/>
      <c r="O863" s="44"/>
      <c r="P863" s="44"/>
      <c r="Q863" s="44"/>
      <c r="R863" s="44"/>
      <c r="S863" s="44"/>
      <c r="T863" s="44"/>
      <c r="U863" s="44"/>
      <c r="V863" s="44"/>
      <c r="W863" s="44"/>
      <c r="X863" s="44"/>
      <c r="Y863" s="78"/>
      <c r="Z863" s="44"/>
      <c r="AA863" s="44"/>
      <c r="AB863" s="44"/>
      <c r="AC863" s="44"/>
      <c r="AD863" s="44"/>
      <c r="AE863" s="44"/>
      <c r="AF863" s="44"/>
      <c r="AG863" s="44"/>
      <c r="AH863" s="44"/>
      <c r="AI863" s="44"/>
      <c r="AJ863" s="44"/>
      <c r="AK863" s="44"/>
    </row>
    <row r="864" ht="14.25" customHeight="1">
      <c r="A864" s="44"/>
      <c r="B864" s="44"/>
      <c r="C864" s="44"/>
      <c r="D864" s="78"/>
      <c r="E864" s="78"/>
      <c r="F864" s="44"/>
      <c r="G864" s="44"/>
      <c r="H864" s="44"/>
      <c r="I864" s="78"/>
      <c r="J864" s="78"/>
      <c r="K864" s="44"/>
      <c r="L864" s="44"/>
      <c r="M864" s="44"/>
      <c r="N864" s="44"/>
      <c r="O864" s="44"/>
      <c r="P864" s="44"/>
      <c r="Q864" s="44"/>
      <c r="R864" s="44"/>
      <c r="S864" s="44"/>
      <c r="T864" s="44"/>
      <c r="U864" s="44"/>
      <c r="V864" s="44"/>
      <c r="W864" s="44"/>
      <c r="X864" s="44"/>
      <c r="Y864" s="78"/>
      <c r="Z864" s="44"/>
      <c r="AA864" s="44"/>
      <c r="AB864" s="44"/>
      <c r="AC864" s="44"/>
      <c r="AD864" s="44"/>
      <c r="AE864" s="44"/>
      <c r="AF864" s="44"/>
      <c r="AG864" s="44"/>
      <c r="AH864" s="44"/>
      <c r="AI864" s="44"/>
      <c r="AJ864" s="44"/>
      <c r="AK864" s="44"/>
    </row>
    <row r="865" ht="14.25" customHeight="1">
      <c r="A865" s="44"/>
      <c r="B865" s="44"/>
      <c r="C865" s="44"/>
      <c r="D865" s="78"/>
      <c r="E865" s="78"/>
      <c r="F865" s="44"/>
      <c r="G865" s="44"/>
      <c r="H865" s="44"/>
      <c r="I865" s="78"/>
      <c r="J865" s="78"/>
      <c r="K865" s="44"/>
      <c r="L865" s="44"/>
      <c r="M865" s="44"/>
      <c r="N865" s="44"/>
      <c r="O865" s="44"/>
      <c r="P865" s="44"/>
      <c r="Q865" s="44"/>
      <c r="R865" s="44"/>
      <c r="S865" s="44"/>
      <c r="T865" s="44"/>
      <c r="U865" s="44"/>
      <c r="V865" s="44"/>
      <c r="W865" s="44"/>
      <c r="X865" s="44"/>
      <c r="Y865" s="78"/>
      <c r="Z865" s="44"/>
      <c r="AA865" s="44"/>
      <c r="AB865" s="44"/>
      <c r="AC865" s="44"/>
      <c r="AD865" s="44"/>
      <c r="AE865" s="44"/>
      <c r="AF865" s="44"/>
      <c r="AG865" s="44"/>
      <c r="AH865" s="44"/>
      <c r="AI865" s="44"/>
      <c r="AJ865" s="44"/>
      <c r="AK865" s="44"/>
    </row>
    <row r="866" ht="14.25" customHeight="1">
      <c r="A866" s="44"/>
      <c r="B866" s="44"/>
      <c r="C866" s="44"/>
      <c r="D866" s="78"/>
      <c r="E866" s="78"/>
      <c r="F866" s="44"/>
      <c r="G866" s="44"/>
      <c r="H866" s="44"/>
      <c r="I866" s="78"/>
      <c r="J866" s="78"/>
      <c r="K866" s="44"/>
      <c r="L866" s="44"/>
      <c r="M866" s="44"/>
      <c r="N866" s="44"/>
      <c r="O866" s="44"/>
      <c r="P866" s="44"/>
      <c r="Q866" s="44"/>
      <c r="R866" s="44"/>
      <c r="S866" s="44"/>
      <c r="T866" s="44"/>
      <c r="U866" s="44"/>
      <c r="V866" s="44"/>
      <c r="W866" s="44"/>
      <c r="X866" s="44"/>
      <c r="Y866" s="78"/>
      <c r="Z866" s="44"/>
      <c r="AA866" s="44"/>
      <c r="AB866" s="44"/>
      <c r="AC866" s="44"/>
      <c r="AD866" s="44"/>
      <c r="AE866" s="44"/>
      <c r="AF866" s="44"/>
      <c r="AG866" s="44"/>
      <c r="AH866" s="44"/>
      <c r="AI866" s="44"/>
      <c r="AJ866" s="44"/>
      <c r="AK866" s="44"/>
    </row>
    <row r="867" ht="14.25" customHeight="1">
      <c r="A867" s="44"/>
      <c r="B867" s="44"/>
      <c r="C867" s="44"/>
      <c r="D867" s="78"/>
      <c r="E867" s="78"/>
      <c r="F867" s="44"/>
      <c r="G867" s="44"/>
      <c r="H867" s="44"/>
      <c r="I867" s="78"/>
      <c r="J867" s="78"/>
      <c r="K867" s="44"/>
      <c r="L867" s="44"/>
      <c r="M867" s="44"/>
      <c r="N867" s="44"/>
      <c r="O867" s="44"/>
      <c r="P867" s="44"/>
      <c r="Q867" s="44"/>
      <c r="R867" s="44"/>
      <c r="S867" s="44"/>
      <c r="T867" s="44"/>
      <c r="U867" s="44"/>
      <c r="V867" s="44"/>
      <c r="W867" s="44"/>
      <c r="X867" s="44"/>
      <c r="Y867" s="78"/>
      <c r="Z867" s="44"/>
      <c r="AA867" s="44"/>
      <c r="AB867" s="44"/>
      <c r="AC867" s="44"/>
      <c r="AD867" s="44"/>
      <c r="AE867" s="44"/>
      <c r="AF867" s="44"/>
      <c r="AG867" s="44"/>
      <c r="AH867" s="44"/>
      <c r="AI867" s="44"/>
      <c r="AJ867" s="44"/>
      <c r="AK867" s="44"/>
    </row>
    <row r="868" ht="14.25" customHeight="1">
      <c r="A868" s="44"/>
      <c r="B868" s="44"/>
      <c r="C868" s="44"/>
      <c r="D868" s="78"/>
      <c r="E868" s="78"/>
      <c r="F868" s="44"/>
      <c r="G868" s="44"/>
      <c r="H868" s="44"/>
      <c r="I868" s="78"/>
      <c r="J868" s="78"/>
      <c r="K868" s="44"/>
      <c r="L868" s="44"/>
      <c r="M868" s="44"/>
      <c r="N868" s="44"/>
      <c r="O868" s="44"/>
      <c r="P868" s="44"/>
      <c r="Q868" s="44"/>
      <c r="R868" s="44"/>
      <c r="S868" s="44"/>
      <c r="T868" s="44"/>
      <c r="U868" s="44"/>
      <c r="V868" s="44"/>
      <c r="W868" s="44"/>
      <c r="X868" s="44"/>
      <c r="Y868" s="78"/>
      <c r="Z868" s="44"/>
      <c r="AA868" s="44"/>
      <c r="AB868" s="44"/>
      <c r="AC868" s="44"/>
      <c r="AD868" s="44"/>
      <c r="AE868" s="44"/>
      <c r="AF868" s="44"/>
      <c r="AG868" s="44"/>
      <c r="AH868" s="44"/>
      <c r="AI868" s="44"/>
      <c r="AJ868" s="44"/>
      <c r="AK868" s="44"/>
    </row>
    <row r="869" ht="14.25" customHeight="1">
      <c r="A869" s="44"/>
      <c r="B869" s="44"/>
      <c r="C869" s="44"/>
      <c r="D869" s="78"/>
      <c r="E869" s="78"/>
      <c r="F869" s="44"/>
      <c r="G869" s="44"/>
      <c r="H869" s="44"/>
      <c r="I869" s="78"/>
      <c r="J869" s="78"/>
      <c r="K869" s="44"/>
      <c r="L869" s="44"/>
      <c r="M869" s="44"/>
      <c r="N869" s="44"/>
      <c r="O869" s="44"/>
      <c r="P869" s="44"/>
      <c r="Q869" s="44"/>
      <c r="R869" s="44"/>
      <c r="S869" s="44"/>
      <c r="T869" s="44"/>
      <c r="U869" s="44"/>
      <c r="V869" s="44"/>
      <c r="W869" s="44"/>
      <c r="X869" s="44"/>
      <c r="Y869" s="78"/>
      <c r="Z869" s="44"/>
      <c r="AA869" s="44"/>
      <c r="AB869" s="44"/>
      <c r="AC869" s="44"/>
      <c r="AD869" s="44"/>
      <c r="AE869" s="44"/>
      <c r="AF869" s="44"/>
      <c r="AG869" s="44"/>
      <c r="AH869" s="44"/>
      <c r="AI869" s="44"/>
      <c r="AJ869" s="44"/>
      <c r="AK869" s="44"/>
    </row>
    <row r="870" ht="14.25" customHeight="1">
      <c r="A870" s="44"/>
      <c r="B870" s="44"/>
      <c r="C870" s="44"/>
      <c r="D870" s="78"/>
      <c r="E870" s="78"/>
      <c r="F870" s="44"/>
      <c r="G870" s="44"/>
      <c r="H870" s="44"/>
      <c r="I870" s="78"/>
      <c r="J870" s="78"/>
      <c r="K870" s="44"/>
      <c r="L870" s="44"/>
      <c r="M870" s="44"/>
      <c r="N870" s="44"/>
      <c r="O870" s="44"/>
      <c r="P870" s="44"/>
      <c r="Q870" s="44"/>
      <c r="R870" s="44"/>
      <c r="S870" s="44"/>
      <c r="T870" s="44"/>
      <c r="U870" s="44"/>
      <c r="V870" s="44"/>
      <c r="W870" s="44"/>
      <c r="X870" s="44"/>
      <c r="Y870" s="78"/>
      <c r="Z870" s="44"/>
      <c r="AA870" s="44"/>
      <c r="AB870" s="44"/>
      <c r="AC870" s="44"/>
      <c r="AD870" s="44"/>
      <c r="AE870" s="44"/>
      <c r="AF870" s="44"/>
      <c r="AG870" s="44"/>
      <c r="AH870" s="44"/>
      <c r="AI870" s="44"/>
      <c r="AJ870" s="44"/>
      <c r="AK870" s="44"/>
    </row>
    <row r="871" ht="14.25" customHeight="1">
      <c r="A871" s="44"/>
      <c r="B871" s="44"/>
      <c r="C871" s="44"/>
      <c r="D871" s="78"/>
      <c r="E871" s="78"/>
      <c r="F871" s="44"/>
      <c r="G871" s="44"/>
      <c r="H871" s="44"/>
      <c r="I871" s="78"/>
      <c r="J871" s="78"/>
      <c r="K871" s="44"/>
      <c r="L871" s="44"/>
      <c r="M871" s="44"/>
      <c r="N871" s="44"/>
      <c r="O871" s="44"/>
      <c r="P871" s="44"/>
      <c r="Q871" s="44"/>
      <c r="R871" s="44"/>
      <c r="S871" s="44"/>
      <c r="T871" s="44"/>
      <c r="U871" s="44"/>
      <c r="V871" s="44"/>
      <c r="W871" s="44"/>
      <c r="X871" s="44"/>
      <c r="Y871" s="78"/>
      <c r="Z871" s="44"/>
      <c r="AA871" s="44"/>
      <c r="AB871" s="44"/>
      <c r="AC871" s="44"/>
      <c r="AD871" s="44"/>
      <c r="AE871" s="44"/>
      <c r="AF871" s="44"/>
      <c r="AG871" s="44"/>
      <c r="AH871" s="44"/>
      <c r="AI871" s="44"/>
      <c r="AJ871" s="44"/>
      <c r="AK871" s="44"/>
    </row>
    <row r="872" ht="14.25" customHeight="1">
      <c r="A872" s="44"/>
      <c r="B872" s="44"/>
      <c r="C872" s="44"/>
      <c r="D872" s="78"/>
      <c r="E872" s="78"/>
      <c r="F872" s="44"/>
      <c r="G872" s="44"/>
      <c r="H872" s="44"/>
      <c r="I872" s="78"/>
      <c r="J872" s="78"/>
      <c r="K872" s="44"/>
      <c r="L872" s="44"/>
      <c r="M872" s="44"/>
      <c r="N872" s="44"/>
      <c r="O872" s="44"/>
      <c r="P872" s="44"/>
      <c r="Q872" s="44"/>
      <c r="R872" s="44"/>
      <c r="S872" s="44"/>
      <c r="T872" s="44"/>
      <c r="U872" s="44"/>
      <c r="V872" s="44"/>
      <c r="W872" s="44"/>
      <c r="X872" s="44"/>
      <c r="Y872" s="78"/>
      <c r="Z872" s="44"/>
      <c r="AA872" s="44"/>
      <c r="AB872" s="44"/>
      <c r="AC872" s="44"/>
      <c r="AD872" s="44"/>
      <c r="AE872" s="44"/>
      <c r="AF872" s="44"/>
      <c r="AG872" s="44"/>
      <c r="AH872" s="44"/>
      <c r="AI872" s="44"/>
      <c r="AJ872" s="44"/>
      <c r="AK872" s="44"/>
    </row>
    <row r="873" ht="14.25" customHeight="1">
      <c r="A873" s="44"/>
      <c r="B873" s="44"/>
      <c r="C873" s="44"/>
      <c r="D873" s="78"/>
      <c r="E873" s="78"/>
      <c r="F873" s="44"/>
      <c r="G873" s="44"/>
      <c r="H873" s="44"/>
      <c r="I873" s="78"/>
      <c r="J873" s="78"/>
      <c r="K873" s="44"/>
      <c r="L873" s="44"/>
      <c r="M873" s="44"/>
      <c r="N873" s="44"/>
      <c r="O873" s="44"/>
      <c r="P873" s="44"/>
      <c r="Q873" s="44"/>
      <c r="R873" s="44"/>
      <c r="S873" s="44"/>
      <c r="T873" s="44"/>
      <c r="U873" s="44"/>
      <c r="V873" s="44"/>
      <c r="W873" s="44"/>
      <c r="X873" s="44"/>
      <c r="Y873" s="78"/>
      <c r="Z873" s="44"/>
      <c r="AA873" s="44"/>
      <c r="AB873" s="44"/>
      <c r="AC873" s="44"/>
      <c r="AD873" s="44"/>
      <c r="AE873" s="44"/>
      <c r="AF873" s="44"/>
      <c r="AG873" s="44"/>
      <c r="AH873" s="44"/>
      <c r="AI873" s="44"/>
      <c r="AJ873" s="44"/>
      <c r="AK873" s="44"/>
    </row>
    <row r="874" ht="14.25" customHeight="1">
      <c r="A874" s="44"/>
      <c r="B874" s="44"/>
      <c r="C874" s="44"/>
      <c r="D874" s="78"/>
      <c r="E874" s="78"/>
      <c r="F874" s="44"/>
      <c r="G874" s="44"/>
      <c r="H874" s="44"/>
      <c r="I874" s="78"/>
      <c r="J874" s="78"/>
      <c r="K874" s="44"/>
      <c r="L874" s="44"/>
      <c r="M874" s="44"/>
      <c r="N874" s="44"/>
      <c r="O874" s="44"/>
      <c r="P874" s="44"/>
      <c r="Q874" s="44"/>
      <c r="R874" s="44"/>
      <c r="S874" s="44"/>
      <c r="T874" s="44"/>
      <c r="U874" s="44"/>
      <c r="V874" s="44"/>
      <c r="W874" s="44"/>
      <c r="X874" s="44"/>
      <c r="Y874" s="78"/>
      <c r="Z874" s="44"/>
      <c r="AA874" s="44"/>
      <c r="AB874" s="44"/>
      <c r="AC874" s="44"/>
      <c r="AD874" s="44"/>
      <c r="AE874" s="44"/>
      <c r="AF874" s="44"/>
      <c r="AG874" s="44"/>
      <c r="AH874" s="44"/>
      <c r="AI874" s="44"/>
      <c r="AJ874" s="44"/>
      <c r="AK874" s="44"/>
    </row>
    <row r="875" ht="14.25" customHeight="1">
      <c r="A875" s="44"/>
      <c r="B875" s="44"/>
      <c r="C875" s="44"/>
      <c r="D875" s="78"/>
      <c r="E875" s="78"/>
      <c r="F875" s="44"/>
      <c r="G875" s="44"/>
      <c r="H875" s="44"/>
      <c r="I875" s="78"/>
      <c r="J875" s="78"/>
      <c r="K875" s="44"/>
      <c r="L875" s="44"/>
      <c r="M875" s="44"/>
      <c r="N875" s="44"/>
      <c r="O875" s="44"/>
      <c r="P875" s="44"/>
      <c r="Q875" s="44"/>
      <c r="R875" s="44"/>
      <c r="S875" s="44"/>
      <c r="T875" s="44"/>
      <c r="U875" s="44"/>
      <c r="V875" s="44"/>
      <c r="W875" s="44"/>
      <c r="X875" s="44"/>
      <c r="Y875" s="78"/>
      <c r="Z875" s="44"/>
      <c r="AA875" s="44"/>
      <c r="AB875" s="44"/>
      <c r="AC875" s="44"/>
      <c r="AD875" s="44"/>
      <c r="AE875" s="44"/>
      <c r="AF875" s="44"/>
      <c r="AG875" s="44"/>
      <c r="AH875" s="44"/>
      <c r="AI875" s="44"/>
      <c r="AJ875" s="44"/>
      <c r="AK875" s="44"/>
    </row>
    <row r="876" ht="14.25" customHeight="1">
      <c r="A876" s="44"/>
      <c r="B876" s="44"/>
      <c r="C876" s="44"/>
      <c r="D876" s="78"/>
      <c r="E876" s="78"/>
      <c r="F876" s="44"/>
      <c r="G876" s="44"/>
      <c r="H876" s="44"/>
      <c r="I876" s="78"/>
      <c r="J876" s="78"/>
      <c r="K876" s="44"/>
      <c r="L876" s="44"/>
      <c r="M876" s="44"/>
      <c r="N876" s="44"/>
      <c r="O876" s="44"/>
      <c r="P876" s="44"/>
      <c r="Q876" s="44"/>
      <c r="R876" s="44"/>
      <c r="S876" s="44"/>
      <c r="T876" s="44"/>
      <c r="U876" s="44"/>
      <c r="V876" s="44"/>
      <c r="W876" s="44"/>
      <c r="X876" s="44"/>
      <c r="Y876" s="78"/>
      <c r="Z876" s="44"/>
      <c r="AA876" s="44"/>
      <c r="AB876" s="44"/>
      <c r="AC876" s="44"/>
      <c r="AD876" s="44"/>
      <c r="AE876" s="44"/>
      <c r="AF876" s="44"/>
      <c r="AG876" s="44"/>
      <c r="AH876" s="44"/>
      <c r="AI876" s="44"/>
      <c r="AJ876" s="44"/>
      <c r="AK876" s="44"/>
    </row>
    <row r="877" ht="14.25" customHeight="1">
      <c r="A877" s="44"/>
      <c r="B877" s="44"/>
      <c r="C877" s="44"/>
      <c r="D877" s="78"/>
      <c r="E877" s="78"/>
      <c r="F877" s="44"/>
      <c r="G877" s="44"/>
      <c r="H877" s="44"/>
      <c r="I877" s="78"/>
      <c r="J877" s="78"/>
      <c r="K877" s="44"/>
      <c r="L877" s="44"/>
      <c r="M877" s="44"/>
      <c r="N877" s="44"/>
      <c r="O877" s="44"/>
      <c r="P877" s="44"/>
      <c r="Q877" s="44"/>
      <c r="R877" s="44"/>
      <c r="S877" s="44"/>
      <c r="T877" s="44"/>
      <c r="U877" s="44"/>
      <c r="V877" s="44"/>
      <c r="W877" s="44"/>
      <c r="X877" s="44"/>
      <c r="Y877" s="78"/>
      <c r="Z877" s="44"/>
      <c r="AA877" s="44"/>
      <c r="AB877" s="44"/>
      <c r="AC877" s="44"/>
      <c r="AD877" s="44"/>
      <c r="AE877" s="44"/>
      <c r="AF877" s="44"/>
      <c r="AG877" s="44"/>
      <c r="AH877" s="44"/>
      <c r="AI877" s="44"/>
      <c r="AJ877" s="44"/>
      <c r="AK877" s="44"/>
    </row>
    <row r="878" ht="14.25" customHeight="1">
      <c r="A878" s="44"/>
      <c r="B878" s="44"/>
      <c r="C878" s="44"/>
      <c r="D878" s="78"/>
      <c r="E878" s="78"/>
      <c r="F878" s="44"/>
      <c r="G878" s="44"/>
      <c r="H878" s="44"/>
      <c r="I878" s="78"/>
      <c r="J878" s="78"/>
      <c r="K878" s="44"/>
      <c r="L878" s="44"/>
      <c r="M878" s="44"/>
      <c r="N878" s="44"/>
      <c r="O878" s="44"/>
      <c r="P878" s="44"/>
      <c r="Q878" s="44"/>
      <c r="R878" s="44"/>
      <c r="S878" s="44"/>
      <c r="T878" s="44"/>
      <c r="U878" s="44"/>
      <c r="V878" s="44"/>
      <c r="W878" s="44"/>
      <c r="X878" s="44"/>
      <c r="Y878" s="78"/>
      <c r="Z878" s="44"/>
      <c r="AA878" s="44"/>
      <c r="AB878" s="44"/>
      <c r="AC878" s="44"/>
      <c r="AD878" s="44"/>
      <c r="AE878" s="44"/>
      <c r="AF878" s="44"/>
      <c r="AG878" s="44"/>
      <c r="AH878" s="44"/>
      <c r="AI878" s="44"/>
      <c r="AJ878" s="44"/>
      <c r="AK878" s="44"/>
    </row>
    <row r="879" ht="14.25" customHeight="1">
      <c r="A879" s="44"/>
      <c r="B879" s="44"/>
      <c r="C879" s="44"/>
      <c r="D879" s="78"/>
      <c r="E879" s="78"/>
      <c r="F879" s="44"/>
      <c r="G879" s="44"/>
      <c r="H879" s="44"/>
      <c r="I879" s="78"/>
      <c r="J879" s="78"/>
      <c r="K879" s="44"/>
      <c r="L879" s="44"/>
      <c r="M879" s="44"/>
      <c r="N879" s="44"/>
      <c r="O879" s="44"/>
      <c r="P879" s="44"/>
      <c r="Q879" s="44"/>
      <c r="R879" s="44"/>
      <c r="S879" s="44"/>
      <c r="T879" s="44"/>
      <c r="U879" s="44"/>
      <c r="V879" s="44"/>
      <c r="W879" s="44"/>
      <c r="X879" s="44"/>
      <c r="Y879" s="78"/>
      <c r="Z879" s="44"/>
      <c r="AA879" s="44"/>
      <c r="AB879" s="44"/>
      <c r="AC879" s="44"/>
      <c r="AD879" s="44"/>
      <c r="AE879" s="44"/>
      <c r="AF879" s="44"/>
      <c r="AG879" s="44"/>
      <c r="AH879" s="44"/>
      <c r="AI879" s="44"/>
      <c r="AJ879" s="44"/>
      <c r="AK879" s="44"/>
    </row>
    <row r="880" ht="14.25" customHeight="1">
      <c r="A880" s="44"/>
      <c r="B880" s="44"/>
      <c r="C880" s="44"/>
      <c r="D880" s="78"/>
      <c r="E880" s="78"/>
      <c r="F880" s="44"/>
      <c r="G880" s="44"/>
      <c r="H880" s="44"/>
      <c r="I880" s="78"/>
      <c r="J880" s="78"/>
      <c r="K880" s="44"/>
      <c r="L880" s="44"/>
      <c r="M880" s="44"/>
      <c r="N880" s="44"/>
      <c r="O880" s="44"/>
      <c r="P880" s="44"/>
      <c r="Q880" s="44"/>
      <c r="R880" s="44"/>
      <c r="S880" s="44"/>
      <c r="T880" s="44"/>
      <c r="U880" s="44"/>
      <c r="V880" s="44"/>
      <c r="W880" s="44"/>
      <c r="X880" s="44"/>
      <c r="Y880" s="78"/>
      <c r="Z880" s="44"/>
      <c r="AA880" s="44"/>
      <c r="AB880" s="44"/>
      <c r="AC880" s="44"/>
      <c r="AD880" s="44"/>
      <c r="AE880" s="44"/>
      <c r="AF880" s="44"/>
      <c r="AG880" s="44"/>
      <c r="AH880" s="44"/>
      <c r="AI880" s="44"/>
      <c r="AJ880" s="44"/>
      <c r="AK880" s="44"/>
    </row>
    <row r="881" ht="14.25" customHeight="1">
      <c r="A881" s="44"/>
      <c r="B881" s="44"/>
      <c r="C881" s="44"/>
      <c r="D881" s="78"/>
      <c r="E881" s="78"/>
      <c r="F881" s="44"/>
      <c r="G881" s="44"/>
      <c r="H881" s="44"/>
      <c r="I881" s="78"/>
      <c r="J881" s="78"/>
      <c r="K881" s="44"/>
      <c r="L881" s="44"/>
      <c r="M881" s="44"/>
      <c r="N881" s="44"/>
      <c r="O881" s="44"/>
      <c r="P881" s="44"/>
      <c r="Q881" s="44"/>
      <c r="R881" s="44"/>
      <c r="S881" s="44"/>
      <c r="T881" s="44"/>
      <c r="U881" s="44"/>
      <c r="V881" s="44"/>
      <c r="W881" s="44"/>
      <c r="X881" s="44"/>
      <c r="Y881" s="78"/>
      <c r="Z881" s="44"/>
      <c r="AA881" s="44"/>
      <c r="AB881" s="44"/>
      <c r="AC881" s="44"/>
      <c r="AD881" s="44"/>
      <c r="AE881" s="44"/>
      <c r="AF881" s="44"/>
      <c r="AG881" s="44"/>
      <c r="AH881" s="44"/>
      <c r="AI881" s="44"/>
      <c r="AJ881" s="44"/>
      <c r="AK881" s="44"/>
    </row>
    <row r="882" ht="14.25" customHeight="1">
      <c r="A882" s="44"/>
      <c r="B882" s="44"/>
      <c r="C882" s="44"/>
      <c r="D882" s="78"/>
      <c r="E882" s="78"/>
      <c r="F882" s="44"/>
      <c r="G882" s="44"/>
      <c r="H882" s="44"/>
      <c r="I882" s="78"/>
      <c r="J882" s="78"/>
      <c r="K882" s="44"/>
      <c r="L882" s="44"/>
      <c r="M882" s="44"/>
      <c r="N882" s="44"/>
      <c r="O882" s="44"/>
      <c r="P882" s="44"/>
      <c r="Q882" s="44"/>
      <c r="R882" s="44"/>
      <c r="S882" s="44"/>
      <c r="T882" s="44"/>
      <c r="U882" s="44"/>
      <c r="V882" s="44"/>
      <c r="W882" s="44"/>
      <c r="X882" s="44"/>
      <c r="Y882" s="78"/>
      <c r="Z882" s="44"/>
      <c r="AA882" s="44"/>
      <c r="AB882" s="44"/>
      <c r="AC882" s="44"/>
      <c r="AD882" s="44"/>
      <c r="AE882" s="44"/>
      <c r="AF882" s="44"/>
      <c r="AG882" s="44"/>
      <c r="AH882" s="44"/>
      <c r="AI882" s="44"/>
      <c r="AJ882" s="44"/>
      <c r="AK882" s="44"/>
    </row>
    <row r="883" ht="14.25" customHeight="1">
      <c r="A883" s="44"/>
      <c r="B883" s="44"/>
      <c r="C883" s="44"/>
      <c r="D883" s="78"/>
      <c r="E883" s="78"/>
      <c r="F883" s="44"/>
      <c r="G883" s="44"/>
      <c r="H883" s="44"/>
      <c r="I883" s="78"/>
      <c r="J883" s="78"/>
      <c r="K883" s="44"/>
      <c r="L883" s="44"/>
      <c r="M883" s="44"/>
      <c r="N883" s="44"/>
      <c r="O883" s="44"/>
      <c r="P883" s="44"/>
      <c r="Q883" s="44"/>
      <c r="R883" s="44"/>
      <c r="S883" s="44"/>
      <c r="T883" s="44"/>
      <c r="U883" s="44"/>
      <c r="V883" s="44"/>
      <c r="W883" s="44"/>
      <c r="X883" s="44"/>
      <c r="Y883" s="78"/>
      <c r="Z883" s="44"/>
      <c r="AA883" s="44"/>
      <c r="AB883" s="44"/>
      <c r="AC883" s="44"/>
      <c r="AD883" s="44"/>
      <c r="AE883" s="44"/>
      <c r="AF883" s="44"/>
      <c r="AG883" s="44"/>
      <c r="AH883" s="44"/>
      <c r="AI883" s="44"/>
      <c r="AJ883" s="44"/>
      <c r="AK883" s="44"/>
    </row>
    <row r="884" ht="14.25" customHeight="1">
      <c r="A884" s="44"/>
      <c r="B884" s="44"/>
      <c r="C884" s="44"/>
      <c r="D884" s="78"/>
      <c r="E884" s="78"/>
      <c r="F884" s="44"/>
      <c r="G884" s="44"/>
      <c r="H884" s="44"/>
      <c r="I884" s="78"/>
      <c r="J884" s="78"/>
      <c r="K884" s="44"/>
      <c r="L884" s="44"/>
      <c r="M884" s="44"/>
      <c r="N884" s="44"/>
      <c r="O884" s="44"/>
      <c r="P884" s="44"/>
      <c r="Q884" s="44"/>
      <c r="R884" s="44"/>
      <c r="S884" s="44"/>
      <c r="T884" s="44"/>
      <c r="U884" s="44"/>
      <c r="V884" s="44"/>
      <c r="W884" s="44"/>
      <c r="X884" s="44"/>
      <c r="Y884" s="78"/>
      <c r="Z884" s="44"/>
      <c r="AA884" s="44"/>
      <c r="AB884" s="44"/>
      <c r="AC884" s="44"/>
      <c r="AD884" s="44"/>
      <c r="AE884" s="44"/>
      <c r="AF884" s="44"/>
      <c r="AG884" s="44"/>
      <c r="AH884" s="44"/>
      <c r="AI884" s="44"/>
      <c r="AJ884" s="44"/>
      <c r="AK884" s="44"/>
    </row>
    <row r="885" ht="14.25" customHeight="1">
      <c r="A885" s="44"/>
      <c r="B885" s="44"/>
      <c r="C885" s="44"/>
      <c r="D885" s="78"/>
      <c r="E885" s="78"/>
      <c r="F885" s="44"/>
      <c r="G885" s="44"/>
      <c r="H885" s="44"/>
      <c r="I885" s="78"/>
      <c r="J885" s="78"/>
      <c r="K885" s="44"/>
      <c r="L885" s="44"/>
      <c r="M885" s="44"/>
      <c r="N885" s="44"/>
      <c r="O885" s="44"/>
      <c r="P885" s="44"/>
      <c r="Q885" s="44"/>
      <c r="R885" s="44"/>
      <c r="S885" s="44"/>
      <c r="T885" s="44"/>
      <c r="U885" s="44"/>
      <c r="V885" s="44"/>
      <c r="W885" s="44"/>
      <c r="X885" s="44"/>
      <c r="Y885" s="78"/>
      <c r="Z885" s="44"/>
      <c r="AA885" s="44"/>
      <c r="AB885" s="44"/>
      <c r="AC885" s="44"/>
      <c r="AD885" s="44"/>
      <c r="AE885" s="44"/>
      <c r="AF885" s="44"/>
      <c r="AG885" s="44"/>
      <c r="AH885" s="44"/>
      <c r="AI885" s="44"/>
      <c r="AJ885" s="44"/>
      <c r="AK885" s="44"/>
    </row>
    <row r="886" ht="14.25" customHeight="1">
      <c r="A886" s="44"/>
      <c r="B886" s="44"/>
      <c r="C886" s="44"/>
      <c r="D886" s="78"/>
      <c r="E886" s="78"/>
      <c r="F886" s="44"/>
      <c r="G886" s="44"/>
      <c r="H886" s="44"/>
      <c r="I886" s="78"/>
      <c r="J886" s="78"/>
      <c r="K886" s="44"/>
      <c r="L886" s="44"/>
      <c r="M886" s="44"/>
      <c r="N886" s="44"/>
      <c r="O886" s="44"/>
      <c r="P886" s="44"/>
      <c r="Q886" s="44"/>
      <c r="R886" s="44"/>
      <c r="S886" s="44"/>
      <c r="T886" s="44"/>
      <c r="U886" s="44"/>
      <c r="V886" s="44"/>
      <c r="W886" s="44"/>
      <c r="X886" s="44"/>
      <c r="Y886" s="78"/>
      <c r="Z886" s="44"/>
      <c r="AA886" s="44"/>
      <c r="AB886" s="44"/>
      <c r="AC886" s="44"/>
      <c r="AD886" s="44"/>
      <c r="AE886" s="44"/>
      <c r="AF886" s="44"/>
      <c r="AG886" s="44"/>
      <c r="AH886" s="44"/>
      <c r="AI886" s="44"/>
      <c r="AJ886" s="44"/>
      <c r="AK886" s="44"/>
    </row>
    <row r="887" ht="14.25" customHeight="1">
      <c r="A887" s="44"/>
      <c r="B887" s="44"/>
      <c r="C887" s="44"/>
      <c r="D887" s="78"/>
      <c r="E887" s="78"/>
      <c r="F887" s="44"/>
      <c r="G887" s="44"/>
      <c r="H887" s="44"/>
      <c r="I887" s="78"/>
      <c r="J887" s="78"/>
      <c r="K887" s="44"/>
      <c r="L887" s="44"/>
      <c r="M887" s="44"/>
      <c r="N887" s="44"/>
      <c r="O887" s="44"/>
      <c r="P887" s="44"/>
      <c r="Q887" s="44"/>
      <c r="R887" s="44"/>
      <c r="S887" s="44"/>
      <c r="T887" s="44"/>
      <c r="U887" s="44"/>
      <c r="V887" s="44"/>
      <c r="W887" s="44"/>
      <c r="X887" s="44"/>
      <c r="Y887" s="78"/>
      <c r="Z887" s="44"/>
      <c r="AA887" s="44"/>
      <c r="AB887" s="44"/>
      <c r="AC887" s="44"/>
      <c r="AD887" s="44"/>
      <c r="AE887" s="44"/>
      <c r="AF887" s="44"/>
      <c r="AG887" s="44"/>
      <c r="AH887" s="44"/>
      <c r="AI887" s="44"/>
      <c r="AJ887" s="44"/>
      <c r="AK887" s="44"/>
    </row>
    <row r="888" ht="14.25" customHeight="1">
      <c r="A888" s="44"/>
      <c r="B888" s="44"/>
      <c r="C888" s="44"/>
      <c r="D888" s="78"/>
      <c r="E888" s="78"/>
      <c r="F888" s="44"/>
      <c r="G888" s="44"/>
      <c r="H888" s="44"/>
      <c r="I888" s="78"/>
      <c r="J888" s="78"/>
      <c r="K888" s="44"/>
      <c r="L888" s="44"/>
      <c r="M888" s="44"/>
      <c r="N888" s="44"/>
      <c r="O888" s="44"/>
      <c r="P888" s="44"/>
      <c r="Q888" s="44"/>
      <c r="R888" s="44"/>
      <c r="S888" s="44"/>
      <c r="T888" s="44"/>
      <c r="U888" s="44"/>
      <c r="V888" s="44"/>
      <c r="W888" s="44"/>
      <c r="X888" s="44"/>
      <c r="Y888" s="78"/>
      <c r="Z888" s="44"/>
      <c r="AA888" s="44"/>
      <c r="AB888" s="44"/>
      <c r="AC888" s="44"/>
      <c r="AD888" s="44"/>
      <c r="AE888" s="44"/>
      <c r="AF888" s="44"/>
      <c r="AG888" s="44"/>
      <c r="AH888" s="44"/>
      <c r="AI888" s="44"/>
      <c r="AJ888" s="44"/>
      <c r="AK888" s="44"/>
    </row>
    <row r="889" ht="14.25" customHeight="1">
      <c r="A889" s="44"/>
      <c r="B889" s="44"/>
      <c r="C889" s="44"/>
      <c r="D889" s="78"/>
      <c r="E889" s="78"/>
      <c r="F889" s="44"/>
      <c r="G889" s="44"/>
      <c r="H889" s="44"/>
      <c r="I889" s="78"/>
      <c r="J889" s="78"/>
      <c r="K889" s="44"/>
      <c r="L889" s="44"/>
      <c r="M889" s="44"/>
      <c r="N889" s="44"/>
      <c r="O889" s="44"/>
      <c r="P889" s="44"/>
      <c r="Q889" s="44"/>
      <c r="R889" s="44"/>
      <c r="S889" s="44"/>
      <c r="T889" s="44"/>
      <c r="U889" s="44"/>
      <c r="V889" s="44"/>
      <c r="W889" s="44"/>
      <c r="X889" s="44"/>
      <c r="Y889" s="78"/>
      <c r="Z889" s="44"/>
      <c r="AA889" s="44"/>
      <c r="AB889" s="44"/>
      <c r="AC889" s="44"/>
      <c r="AD889" s="44"/>
      <c r="AE889" s="44"/>
      <c r="AF889" s="44"/>
      <c r="AG889" s="44"/>
      <c r="AH889" s="44"/>
      <c r="AI889" s="44"/>
      <c r="AJ889" s="44"/>
      <c r="AK889" s="44"/>
    </row>
    <row r="890" ht="14.25" customHeight="1">
      <c r="A890" s="44"/>
      <c r="B890" s="44"/>
      <c r="C890" s="44"/>
      <c r="D890" s="78"/>
      <c r="E890" s="78"/>
      <c r="F890" s="44"/>
      <c r="G890" s="44"/>
      <c r="H890" s="44"/>
      <c r="I890" s="78"/>
      <c r="J890" s="78"/>
      <c r="K890" s="44"/>
      <c r="L890" s="44"/>
      <c r="M890" s="44"/>
      <c r="N890" s="44"/>
      <c r="O890" s="44"/>
      <c r="P890" s="44"/>
      <c r="Q890" s="44"/>
      <c r="R890" s="44"/>
      <c r="S890" s="44"/>
      <c r="T890" s="44"/>
      <c r="U890" s="44"/>
      <c r="V890" s="44"/>
      <c r="W890" s="44"/>
      <c r="X890" s="44"/>
      <c r="Y890" s="78"/>
      <c r="Z890" s="44"/>
      <c r="AA890" s="44"/>
      <c r="AB890" s="44"/>
      <c r="AC890" s="44"/>
      <c r="AD890" s="44"/>
      <c r="AE890" s="44"/>
      <c r="AF890" s="44"/>
      <c r="AG890" s="44"/>
      <c r="AH890" s="44"/>
      <c r="AI890" s="44"/>
      <c r="AJ890" s="44"/>
      <c r="AK890" s="44"/>
    </row>
    <row r="891" ht="14.25" customHeight="1">
      <c r="A891" s="44"/>
      <c r="B891" s="44"/>
      <c r="C891" s="44"/>
      <c r="D891" s="78"/>
      <c r="E891" s="78"/>
      <c r="F891" s="44"/>
      <c r="G891" s="44"/>
      <c r="H891" s="44"/>
      <c r="I891" s="78"/>
      <c r="J891" s="78"/>
      <c r="K891" s="44"/>
      <c r="L891" s="44"/>
      <c r="M891" s="44"/>
      <c r="N891" s="44"/>
      <c r="O891" s="44"/>
      <c r="P891" s="44"/>
      <c r="Q891" s="44"/>
      <c r="R891" s="44"/>
      <c r="S891" s="44"/>
      <c r="T891" s="44"/>
      <c r="U891" s="44"/>
      <c r="V891" s="44"/>
      <c r="W891" s="44"/>
      <c r="X891" s="44"/>
      <c r="Y891" s="78"/>
      <c r="Z891" s="44"/>
      <c r="AA891" s="44"/>
      <c r="AB891" s="44"/>
      <c r="AC891" s="44"/>
      <c r="AD891" s="44"/>
      <c r="AE891" s="44"/>
      <c r="AF891" s="44"/>
      <c r="AG891" s="44"/>
      <c r="AH891" s="44"/>
      <c r="AI891" s="44"/>
      <c r="AJ891" s="44"/>
      <c r="AK891" s="44"/>
    </row>
    <row r="892" ht="14.25" customHeight="1">
      <c r="A892" s="44"/>
      <c r="B892" s="44"/>
      <c r="C892" s="44"/>
      <c r="D892" s="78"/>
      <c r="E892" s="78"/>
      <c r="F892" s="44"/>
      <c r="G892" s="44"/>
      <c r="H892" s="44"/>
      <c r="I892" s="78"/>
      <c r="J892" s="78"/>
      <c r="K892" s="44"/>
      <c r="L892" s="44"/>
      <c r="M892" s="44"/>
      <c r="N892" s="44"/>
      <c r="O892" s="44"/>
      <c r="P892" s="44"/>
      <c r="Q892" s="44"/>
      <c r="R892" s="44"/>
      <c r="S892" s="44"/>
      <c r="T892" s="44"/>
      <c r="U892" s="44"/>
      <c r="V892" s="44"/>
      <c r="W892" s="44"/>
      <c r="X892" s="44"/>
      <c r="Y892" s="78"/>
      <c r="Z892" s="44"/>
      <c r="AA892" s="44"/>
      <c r="AB892" s="44"/>
      <c r="AC892" s="44"/>
      <c r="AD892" s="44"/>
      <c r="AE892" s="44"/>
      <c r="AF892" s="44"/>
      <c r="AG892" s="44"/>
      <c r="AH892" s="44"/>
      <c r="AI892" s="44"/>
      <c r="AJ892" s="44"/>
      <c r="AK892" s="44"/>
    </row>
    <row r="893" ht="14.25" customHeight="1">
      <c r="A893" s="44"/>
      <c r="B893" s="44"/>
      <c r="C893" s="44"/>
      <c r="D893" s="78"/>
      <c r="E893" s="78"/>
      <c r="F893" s="44"/>
      <c r="G893" s="44"/>
      <c r="H893" s="44"/>
      <c r="I893" s="78"/>
      <c r="J893" s="78"/>
      <c r="K893" s="44"/>
      <c r="L893" s="44"/>
      <c r="M893" s="44"/>
      <c r="N893" s="44"/>
      <c r="O893" s="44"/>
      <c r="P893" s="44"/>
      <c r="Q893" s="44"/>
      <c r="R893" s="44"/>
      <c r="S893" s="44"/>
      <c r="T893" s="44"/>
      <c r="U893" s="44"/>
      <c r="V893" s="44"/>
      <c r="W893" s="44"/>
      <c r="X893" s="44"/>
      <c r="Y893" s="78"/>
      <c r="Z893" s="44"/>
      <c r="AA893" s="44"/>
      <c r="AB893" s="44"/>
      <c r="AC893" s="44"/>
      <c r="AD893" s="44"/>
      <c r="AE893" s="44"/>
      <c r="AF893" s="44"/>
      <c r="AG893" s="44"/>
      <c r="AH893" s="44"/>
      <c r="AI893" s="44"/>
      <c r="AJ893" s="44"/>
      <c r="AK893" s="44"/>
    </row>
    <row r="894" ht="14.25" customHeight="1">
      <c r="A894" s="44"/>
      <c r="B894" s="44"/>
      <c r="C894" s="44"/>
      <c r="D894" s="78"/>
      <c r="E894" s="78"/>
      <c r="F894" s="44"/>
      <c r="G894" s="44"/>
      <c r="H894" s="44"/>
      <c r="I894" s="78"/>
      <c r="J894" s="78"/>
      <c r="K894" s="44"/>
      <c r="L894" s="44"/>
      <c r="M894" s="44"/>
      <c r="N894" s="44"/>
      <c r="O894" s="44"/>
      <c r="P894" s="44"/>
      <c r="Q894" s="44"/>
      <c r="R894" s="44"/>
      <c r="S894" s="44"/>
      <c r="T894" s="44"/>
      <c r="U894" s="44"/>
      <c r="V894" s="44"/>
      <c r="W894" s="44"/>
      <c r="X894" s="44"/>
      <c r="Y894" s="78"/>
      <c r="Z894" s="44"/>
      <c r="AA894" s="44"/>
      <c r="AB894" s="44"/>
      <c r="AC894" s="44"/>
      <c r="AD894" s="44"/>
      <c r="AE894" s="44"/>
      <c r="AF894" s="44"/>
      <c r="AG894" s="44"/>
      <c r="AH894" s="44"/>
      <c r="AI894" s="44"/>
      <c r="AJ894" s="44"/>
      <c r="AK894" s="44"/>
    </row>
    <row r="895" ht="14.25" customHeight="1">
      <c r="A895" s="44"/>
      <c r="B895" s="44"/>
      <c r="C895" s="44"/>
      <c r="D895" s="78"/>
      <c r="E895" s="78"/>
      <c r="F895" s="44"/>
      <c r="G895" s="44"/>
      <c r="H895" s="44"/>
      <c r="I895" s="78"/>
      <c r="J895" s="78"/>
      <c r="K895" s="44"/>
      <c r="L895" s="44"/>
      <c r="M895" s="44"/>
      <c r="N895" s="44"/>
      <c r="O895" s="44"/>
      <c r="P895" s="44"/>
      <c r="Q895" s="44"/>
      <c r="R895" s="44"/>
      <c r="S895" s="44"/>
      <c r="T895" s="44"/>
      <c r="U895" s="44"/>
      <c r="V895" s="44"/>
      <c r="W895" s="44"/>
      <c r="X895" s="44"/>
      <c r="Y895" s="78"/>
      <c r="Z895" s="44"/>
      <c r="AA895" s="44"/>
      <c r="AB895" s="44"/>
      <c r="AC895" s="44"/>
      <c r="AD895" s="44"/>
      <c r="AE895" s="44"/>
      <c r="AF895" s="44"/>
      <c r="AG895" s="44"/>
      <c r="AH895" s="44"/>
      <c r="AI895" s="44"/>
      <c r="AJ895" s="44"/>
      <c r="AK895" s="44"/>
    </row>
    <row r="896" ht="14.25" customHeight="1">
      <c r="A896" s="44"/>
      <c r="B896" s="44"/>
      <c r="C896" s="44"/>
      <c r="D896" s="78"/>
      <c r="E896" s="78"/>
      <c r="F896" s="44"/>
      <c r="G896" s="44"/>
      <c r="H896" s="44"/>
      <c r="I896" s="78"/>
      <c r="J896" s="78"/>
      <c r="K896" s="44"/>
      <c r="L896" s="44"/>
      <c r="M896" s="44"/>
      <c r="N896" s="44"/>
      <c r="O896" s="44"/>
      <c r="P896" s="44"/>
      <c r="Q896" s="44"/>
      <c r="R896" s="44"/>
      <c r="S896" s="44"/>
      <c r="T896" s="44"/>
      <c r="U896" s="44"/>
      <c r="V896" s="44"/>
      <c r="W896" s="44"/>
      <c r="X896" s="44"/>
      <c r="Y896" s="78"/>
      <c r="Z896" s="44"/>
      <c r="AA896" s="44"/>
      <c r="AB896" s="44"/>
      <c r="AC896" s="44"/>
      <c r="AD896" s="44"/>
      <c r="AE896" s="44"/>
      <c r="AF896" s="44"/>
      <c r="AG896" s="44"/>
      <c r="AH896" s="44"/>
      <c r="AI896" s="44"/>
      <c r="AJ896" s="44"/>
      <c r="AK896" s="44"/>
    </row>
    <row r="897" ht="14.25" customHeight="1">
      <c r="A897" s="44"/>
      <c r="B897" s="44"/>
      <c r="C897" s="44"/>
      <c r="D897" s="78"/>
      <c r="E897" s="78"/>
      <c r="F897" s="44"/>
      <c r="G897" s="44"/>
      <c r="H897" s="44"/>
      <c r="I897" s="78"/>
      <c r="J897" s="78"/>
      <c r="K897" s="44"/>
      <c r="L897" s="44"/>
      <c r="M897" s="44"/>
      <c r="N897" s="44"/>
      <c r="O897" s="44"/>
      <c r="P897" s="44"/>
      <c r="Q897" s="44"/>
      <c r="R897" s="44"/>
      <c r="S897" s="44"/>
      <c r="T897" s="44"/>
      <c r="U897" s="44"/>
      <c r="V897" s="44"/>
      <c r="W897" s="44"/>
      <c r="X897" s="44"/>
      <c r="Y897" s="78"/>
      <c r="Z897" s="44"/>
      <c r="AA897" s="44"/>
      <c r="AB897" s="44"/>
      <c r="AC897" s="44"/>
      <c r="AD897" s="44"/>
      <c r="AE897" s="44"/>
      <c r="AF897" s="44"/>
      <c r="AG897" s="44"/>
      <c r="AH897" s="44"/>
      <c r="AI897" s="44"/>
      <c r="AJ897" s="44"/>
      <c r="AK897" s="44"/>
    </row>
    <row r="898" ht="14.25" customHeight="1">
      <c r="A898" s="44"/>
      <c r="B898" s="44"/>
      <c r="C898" s="44"/>
      <c r="D898" s="78"/>
      <c r="E898" s="78"/>
      <c r="F898" s="44"/>
      <c r="G898" s="44"/>
      <c r="H898" s="44"/>
      <c r="I898" s="78"/>
      <c r="J898" s="78"/>
      <c r="K898" s="44"/>
      <c r="L898" s="44"/>
      <c r="M898" s="44"/>
      <c r="N898" s="44"/>
      <c r="O898" s="44"/>
      <c r="P898" s="44"/>
      <c r="Q898" s="44"/>
      <c r="R898" s="44"/>
      <c r="S898" s="44"/>
      <c r="T898" s="44"/>
      <c r="U898" s="44"/>
      <c r="V898" s="44"/>
      <c r="W898" s="44"/>
      <c r="X898" s="44"/>
      <c r="Y898" s="78"/>
      <c r="Z898" s="44"/>
      <c r="AA898" s="44"/>
      <c r="AB898" s="44"/>
      <c r="AC898" s="44"/>
      <c r="AD898" s="44"/>
      <c r="AE898" s="44"/>
      <c r="AF898" s="44"/>
      <c r="AG898" s="44"/>
      <c r="AH898" s="44"/>
      <c r="AI898" s="44"/>
      <c r="AJ898" s="44"/>
      <c r="AK898" s="44"/>
    </row>
    <row r="899" ht="14.25" customHeight="1">
      <c r="A899" s="44"/>
      <c r="B899" s="44"/>
      <c r="C899" s="44"/>
      <c r="D899" s="78"/>
      <c r="E899" s="78"/>
      <c r="F899" s="44"/>
      <c r="G899" s="44"/>
      <c r="H899" s="44"/>
      <c r="I899" s="78"/>
      <c r="J899" s="78"/>
      <c r="K899" s="44"/>
      <c r="L899" s="44"/>
      <c r="M899" s="44"/>
      <c r="N899" s="44"/>
      <c r="O899" s="44"/>
      <c r="P899" s="44"/>
      <c r="Q899" s="44"/>
      <c r="R899" s="44"/>
      <c r="S899" s="44"/>
      <c r="T899" s="44"/>
      <c r="U899" s="44"/>
      <c r="V899" s="44"/>
      <c r="W899" s="44"/>
      <c r="X899" s="44"/>
      <c r="Y899" s="78"/>
      <c r="Z899" s="44"/>
      <c r="AA899" s="44"/>
      <c r="AB899" s="44"/>
      <c r="AC899" s="44"/>
      <c r="AD899" s="44"/>
      <c r="AE899" s="44"/>
      <c r="AF899" s="44"/>
      <c r="AG899" s="44"/>
      <c r="AH899" s="44"/>
      <c r="AI899" s="44"/>
      <c r="AJ899" s="44"/>
      <c r="AK899" s="44"/>
    </row>
    <row r="900" ht="14.25" customHeight="1">
      <c r="A900" s="44"/>
      <c r="B900" s="44"/>
      <c r="C900" s="44"/>
      <c r="D900" s="78"/>
      <c r="E900" s="78"/>
      <c r="F900" s="44"/>
      <c r="G900" s="44"/>
      <c r="H900" s="44"/>
      <c r="I900" s="78"/>
      <c r="J900" s="78"/>
      <c r="K900" s="44"/>
      <c r="L900" s="44"/>
      <c r="M900" s="44"/>
      <c r="N900" s="44"/>
      <c r="O900" s="44"/>
      <c r="P900" s="44"/>
      <c r="Q900" s="44"/>
      <c r="R900" s="44"/>
      <c r="S900" s="44"/>
      <c r="T900" s="44"/>
      <c r="U900" s="44"/>
      <c r="V900" s="44"/>
      <c r="W900" s="44"/>
      <c r="X900" s="44"/>
      <c r="Y900" s="78"/>
      <c r="Z900" s="44"/>
      <c r="AA900" s="44"/>
      <c r="AB900" s="44"/>
      <c r="AC900" s="44"/>
      <c r="AD900" s="44"/>
      <c r="AE900" s="44"/>
      <c r="AF900" s="44"/>
      <c r="AG900" s="44"/>
      <c r="AH900" s="44"/>
      <c r="AI900" s="44"/>
      <c r="AJ900" s="44"/>
      <c r="AK900" s="44"/>
    </row>
    <row r="901" ht="14.25" customHeight="1">
      <c r="A901" s="44"/>
      <c r="B901" s="44"/>
      <c r="C901" s="44"/>
      <c r="D901" s="78"/>
      <c r="E901" s="78"/>
      <c r="F901" s="44"/>
      <c r="G901" s="44"/>
      <c r="H901" s="44"/>
      <c r="I901" s="78"/>
      <c r="J901" s="78"/>
      <c r="K901" s="44"/>
      <c r="L901" s="44"/>
      <c r="M901" s="44"/>
      <c r="N901" s="44"/>
      <c r="O901" s="44"/>
      <c r="P901" s="44"/>
      <c r="Q901" s="44"/>
      <c r="R901" s="44"/>
      <c r="S901" s="44"/>
      <c r="T901" s="44"/>
      <c r="U901" s="44"/>
      <c r="V901" s="44"/>
      <c r="W901" s="44"/>
      <c r="X901" s="44"/>
      <c r="Y901" s="78"/>
      <c r="Z901" s="44"/>
      <c r="AA901" s="44"/>
      <c r="AB901" s="44"/>
      <c r="AC901" s="44"/>
      <c r="AD901" s="44"/>
      <c r="AE901" s="44"/>
      <c r="AF901" s="44"/>
      <c r="AG901" s="44"/>
      <c r="AH901" s="44"/>
      <c r="AI901" s="44"/>
      <c r="AJ901" s="44"/>
      <c r="AK901" s="44"/>
    </row>
    <row r="902" ht="14.25" customHeight="1">
      <c r="A902" s="44"/>
      <c r="B902" s="44"/>
      <c r="C902" s="44"/>
      <c r="D902" s="78"/>
      <c r="E902" s="78"/>
      <c r="F902" s="44"/>
      <c r="G902" s="44"/>
      <c r="H902" s="44"/>
      <c r="I902" s="78"/>
      <c r="J902" s="78"/>
      <c r="K902" s="44"/>
      <c r="L902" s="44"/>
      <c r="M902" s="44"/>
      <c r="N902" s="44"/>
      <c r="O902" s="44"/>
      <c r="P902" s="44"/>
      <c r="Q902" s="44"/>
      <c r="R902" s="44"/>
      <c r="S902" s="44"/>
      <c r="T902" s="44"/>
      <c r="U902" s="44"/>
      <c r="V902" s="44"/>
      <c r="W902" s="44"/>
      <c r="X902" s="44"/>
      <c r="Y902" s="78"/>
      <c r="Z902" s="44"/>
      <c r="AA902" s="44"/>
      <c r="AB902" s="44"/>
      <c r="AC902" s="44"/>
      <c r="AD902" s="44"/>
      <c r="AE902" s="44"/>
      <c r="AF902" s="44"/>
      <c r="AG902" s="44"/>
      <c r="AH902" s="44"/>
      <c r="AI902" s="44"/>
      <c r="AJ902" s="44"/>
      <c r="AK902" s="44"/>
    </row>
    <row r="903" ht="14.25" customHeight="1">
      <c r="A903" s="44"/>
      <c r="B903" s="44"/>
      <c r="C903" s="44"/>
      <c r="D903" s="78"/>
      <c r="E903" s="78"/>
      <c r="F903" s="44"/>
      <c r="G903" s="44"/>
      <c r="H903" s="44"/>
      <c r="I903" s="78"/>
      <c r="J903" s="78"/>
      <c r="K903" s="44"/>
      <c r="L903" s="44"/>
      <c r="M903" s="44"/>
      <c r="N903" s="44"/>
      <c r="O903" s="44"/>
      <c r="P903" s="44"/>
      <c r="Q903" s="44"/>
      <c r="R903" s="44"/>
      <c r="S903" s="44"/>
      <c r="T903" s="44"/>
      <c r="U903" s="44"/>
      <c r="V903" s="44"/>
      <c r="W903" s="44"/>
      <c r="X903" s="44"/>
      <c r="Y903" s="78"/>
      <c r="Z903" s="44"/>
      <c r="AA903" s="44"/>
      <c r="AB903" s="44"/>
      <c r="AC903" s="44"/>
      <c r="AD903" s="44"/>
      <c r="AE903" s="44"/>
      <c r="AF903" s="44"/>
      <c r="AG903" s="44"/>
      <c r="AH903" s="44"/>
      <c r="AI903" s="44"/>
      <c r="AJ903" s="44"/>
      <c r="AK903" s="44"/>
    </row>
    <row r="904" ht="14.25" customHeight="1">
      <c r="A904" s="44"/>
      <c r="B904" s="44"/>
      <c r="C904" s="44"/>
      <c r="D904" s="78"/>
      <c r="E904" s="78"/>
      <c r="F904" s="44"/>
      <c r="G904" s="44"/>
      <c r="H904" s="44"/>
      <c r="I904" s="78"/>
      <c r="J904" s="78"/>
      <c r="K904" s="44"/>
      <c r="L904" s="44"/>
      <c r="M904" s="44"/>
      <c r="N904" s="44"/>
      <c r="O904" s="44"/>
      <c r="P904" s="44"/>
      <c r="Q904" s="44"/>
      <c r="R904" s="44"/>
      <c r="S904" s="44"/>
      <c r="T904" s="44"/>
      <c r="U904" s="44"/>
      <c r="V904" s="44"/>
      <c r="W904" s="44"/>
      <c r="X904" s="44"/>
      <c r="Y904" s="78"/>
      <c r="Z904" s="44"/>
      <c r="AA904" s="44"/>
      <c r="AB904" s="44"/>
      <c r="AC904" s="44"/>
      <c r="AD904" s="44"/>
      <c r="AE904" s="44"/>
      <c r="AF904" s="44"/>
      <c r="AG904" s="44"/>
      <c r="AH904" s="44"/>
      <c r="AI904" s="44"/>
      <c r="AJ904" s="44"/>
      <c r="AK904" s="44"/>
    </row>
    <row r="905" ht="14.25" customHeight="1">
      <c r="A905" s="44"/>
      <c r="B905" s="44"/>
      <c r="C905" s="44"/>
      <c r="D905" s="78"/>
      <c r="E905" s="78"/>
      <c r="F905" s="44"/>
      <c r="G905" s="44"/>
      <c r="H905" s="44"/>
      <c r="I905" s="78"/>
      <c r="J905" s="78"/>
      <c r="K905" s="44"/>
      <c r="L905" s="44"/>
      <c r="M905" s="44"/>
      <c r="N905" s="44"/>
      <c r="O905" s="44"/>
      <c r="P905" s="44"/>
      <c r="Q905" s="44"/>
      <c r="R905" s="44"/>
      <c r="S905" s="44"/>
      <c r="T905" s="44"/>
      <c r="U905" s="44"/>
      <c r="V905" s="44"/>
      <c r="W905" s="44"/>
      <c r="X905" s="44"/>
      <c r="Y905" s="78"/>
      <c r="Z905" s="44"/>
      <c r="AA905" s="44"/>
      <c r="AB905" s="44"/>
      <c r="AC905" s="44"/>
      <c r="AD905" s="44"/>
      <c r="AE905" s="44"/>
      <c r="AF905" s="44"/>
      <c r="AG905" s="44"/>
      <c r="AH905" s="44"/>
      <c r="AI905" s="44"/>
      <c r="AJ905" s="44"/>
      <c r="AK905" s="44"/>
    </row>
    <row r="906" ht="14.25" customHeight="1">
      <c r="A906" s="44"/>
      <c r="B906" s="44"/>
      <c r="C906" s="44"/>
      <c r="D906" s="78"/>
      <c r="E906" s="78"/>
      <c r="F906" s="44"/>
      <c r="G906" s="44"/>
      <c r="H906" s="44"/>
      <c r="I906" s="78"/>
      <c r="J906" s="78"/>
      <c r="K906" s="44"/>
      <c r="L906" s="44"/>
      <c r="M906" s="44"/>
      <c r="N906" s="44"/>
      <c r="O906" s="44"/>
      <c r="P906" s="44"/>
      <c r="Q906" s="44"/>
      <c r="R906" s="44"/>
      <c r="S906" s="44"/>
      <c r="T906" s="44"/>
      <c r="U906" s="44"/>
      <c r="V906" s="44"/>
      <c r="W906" s="44"/>
      <c r="X906" s="44"/>
      <c r="Y906" s="78"/>
      <c r="Z906" s="44"/>
      <c r="AA906" s="44"/>
      <c r="AB906" s="44"/>
      <c r="AC906" s="44"/>
      <c r="AD906" s="44"/>
      <c r="AE906" s="44"/>
      <c r="AF906" s="44"/>
      <c r="AG906" s="44"/>
      <c r="AH906" s="44"/>
      <c r="AI906" s="44"/>
      <c r="AJ906" s="44"/>
      <c r="AK906" s="44"/>
    </row>
    <row r="907" ht="14.25" customHeight="1">
      <c r="A907" s="44"/>
      <c r="B907" s="44"/>
      <c r="C907" s="44"/>
      <c r="D907" s="78"/>
      <c r="E907" s="78"/>
      <c r="F907" s="44"/>
      <c r="G907" s="44"/>
      <c r="H907" s="44"/>
      <c r="I907" s="78"/>
      <c r="J907" s="78"/>
      <c r="K907" s="44"/>
      <c r="L907" s="44"/>
      <c r="M907" s="44"/>
      <c r="N907" s="44"/>
      <c r="O907" s="44"/>
      <c r="P907" s="44"/>
      <c r="Q907" s="44"/>
      <c r="R907" s="44"/>
      <c r="S907" s="44"/>
      <c r="T907" s="44"/>
      <c r="U907" s="44"/>
      <c r="V907" s="44"/>
      <c r="W907" s="44"/>
      <c r="X907" s="44"/>
      <c r="Y907" s="78"/>
      <c r="Z907" s="44"/>
      <c r="AA907" s="44"/>
      <c r="AB907" s="44"/>
      <c r="AC907" s="44"/>
      <c r="AD907" s="44"/>
      <c r="AE907" s="44"/>
      <c r="AF907" s="44"/>
      <c r="AG907" s="44"/>
      <c r="AH907" s="44"/>
      <c r="AI907" s="44"/>
      <c r="AJ907" s="44"/>
      <c r="AK907" s="44"/>
    </row>
    <row r="908" ht="14.25" customHeight="1">
      <c r="A908" s="44"/>
      <c r="B908" s="44"/>
      <c r="C908" s="44"/>
      <c r="D908" s="78"/>
      <c r="E908" s="78"/>
      <c r="F908" s="44"/>
      <c r="G908" s="44"/>
      <c r="H908" s="44"/>
      <c r="I908" s="78"/>
      <c r="J908" s="78"/>
      <c r="K908" s="44"/>
      <c r="L908" s="44"/>
      <c r="M908" s="44"/>
      <c r="N908" s="44"/>
      <c r="O908" s="44"/>
      <c r="P908" s="44"/>
      <c r="Q908" s="44"/>
      <c r="R908" s="44"/>
      <c r="S908" s="44"/>
      <c r="T908" s="44"/>
      <c r="U908" s="44"/>
      <c r="V908" s="44"/>
      <c r="W908" s="44"/>
      <c r="X908" s="44"/>
      <c r="Y908" s="78"/>
      <c r="Z908" s="44"/>
      <c r="AA908" s="44"/>
      <c r="AB908" s="44"/>
      <c r="AC908" s="44"/>
      <c r="AD908" s="44"/>
      <c r="AE908" s="44"/>
      <c r="AF908" s="44"/>
      <c r="AG908" s="44"/>
      <c r="AH908" s="44"/>
      <c r="AI908" s="44"/>
      <c r="AJ908" s="44"/>
      <c r="AK908" s="44"/>
    </row>
    <row r="909" ht="14.25" customHeight="1">
      <c r="A909" s="44"/>
      <c r="B909" s="44"/>
      <c r="C909" s="44"/>
      <c r="D909" s="78"/>
      <c r="E909" s="78"/>
      <c r="F909" s="44"/>
      <c r="G909" s="44"/>
      <c r="H909" s="44"/>
      <c r="I909" s="78"/>
      <c r="J909" s="78"/>
      <c r="K909" s="44"/>
      <c r="L909" s="44"/>
      <c r="M909" s="44"/>
      <c r="N909" s="44"/>
      <c r="O909" s="44"/>
      <c r="P909" s="44"/>
      <c r="Q909" s="44"/>
      <c r="R909" s="44"/>
      <c r="S909" s="44"/>
      <c r="T909" s="44"/>
      <c r="U909" s="44"/>
      <c r="V909" s="44"/>
      <c r="W909" s="44"/>
      <c r="X909" s="44"/>
      <c r="Y909" s="78"/>
      <c r="Z909" s="44"/>
      <c r="AA909" s="44"/>
      <c r="AB909" s="44"/>
      <c r="AC909" s="44"/>
      <c r="AD909" s="44"/>
      <c r="AE909" s="44"/>
      <c r="AF909" s="44"/>
      <c r="AG909" s="44"/>
      <c r="AH909" s="44"/>
      <c r="AI909" s="44"/>
      <c r="AJ909" s="44"/>
      <c r="AK909" s="44"/>
    </row>
    <row r="910" ht="14.25" customHeight="1">
      <c r="A910" s="44"/>
      <c r="B910" s="44"/>
      <c r="C910" s="44"/>
      <c r="D910" s="78"/>
      <c r="E910" s="78"/>
      <c r="F910" s="44"/>
      <c r="G910" s="44"/>
      <c r="H910" s="44"/>
      <c r="I910" s="78"/>
      <c r="J910" s="78"/>
      <c r="K910" s="44"/>
      <c r="L910" s="44"/>
      <c r="M910" s="44"/>
      <c r="N910" s="44"/>
      <c r="O910" s="44"/>
      <c r="P910" s="44"/>
      <c r="Q910" s="44"/>
      <c r="R910" s="44"/>
      <c r="S910" s="44"/>
      <c r="T910" s="44"/>
      <c r="U910" s="44"/>
      <c r="V910" s="44"/>
      <c r="W910" s="44"/>
      <c r="X910" s="44"/>
      <c r="Y910" s="78"/>
      <c r="Z910" s="44"/>
      <c r="AA910" s="44"/>
      <c r="AB910" s="44"/>
      <c r="AC910" s="44"/>
      <c r="AD910" s="44"/>
      <c r="AE910" s="44"/>
      <c r="AF910" s="44"/>
      <c r="AG910" s="44"/>
      <c r="AH910" s="44"/>
      <c r="AI910" s="44"/>
      <c r="AJ910" s="44"/>
      <c r="AK910" s="44"/>
    </row>
    <row r="911" ht="14.25" customHeight="1">
      <c r="A911" s="44"/>
      <c r="B911" s="44"/>
      <c r="C911" s="44"/>
      <c r="D911" s="78"/>
      <c r="E911" s="78"/>
      <c r="F911" s="44"/>
      <c r="G911" s="44"/>
      <c r="H911" s="44"/>
      <c r="I911" s="78"/>
      <c r="J911" s="78"/>
      <c r="K911" s="44"/>
      <c r="L911" s="44"/>
      <c r="M911" s="44"/>
      <c r="N911" s="44"/>
      <c r="O911" s="44"/>
      <c r="P911" s="44"/>
      <c r="Q911" s="44"/>
      <c r="R911" s="44"/>
      <c r="S911" s="44"/>
      <c r="T911" s="44"/>
      <c r="U911" s="44"/>
      <c r="V911" s="44"/>
      <c r="W911" s="44"/>
      <c r="X911" s="44"/>
      <c r="Y911" s="78"/>
      <c r="Z911" s="44"/>
      <c r="AA911" s="44"/>
      <c r="AB911" s="44"/>
      <c r="AC911" s="44"/>
      <c r="AD911" s="44"/>
      <c r="AE911" s="44"/>
      <c r="AF911" s="44"/>
      <c r="AG911" s="44"/>
      <c r="AH911" s="44"/>
      <c r="AI911" s="44"/>
      <c r="AJ911" s="44"/>
      <c r="AK911" s="44"/>
    </row>
    <row r="912" ht="14.25" customHeight="1">
      <c r="A912" s="44"/>
      <c r="B912" s="44"/>
      <c r="C912" s="44"/>
      <c r="D912" s="78"/>
      <c r="E912" s="78"/>
      <c r="F912" s="44"/>
      <c r="G912" s="44"/>
      <c r="H912" s="44"/>
      <c r="I912" s="78"/>
      <c r="J912" s="78"/>
      <c r="K912" s="44"/>
      <c r="L912" s="44"/>
      <c r="M912" s="44"/>
      <c r="N912" s="44"/>
      <c r="O912" s="44"/>
      <c r="P912" s="44"/>
      <c r="Q912" s="44"/>
      <c r="R912" s="44"/>
      <c r="S912" s="44"/>
      <c r="T912" s="44"/>
      <c r="U912" s="44"/>
      <c r="V912" s="44"/>
      <c r="W912" s="44"/>
      <c r="X912" s="44"/>
      <c r="Y912" s="78"/>
      <c r="Z912" s="44"/>
      <c r="AA912" s="44"/>
      <c r="AB912" s="44"/>
      <c r="AC912" s="44"/>
      <c r="AD912" s="44"/>
      <c r="AE912" s="44"/>
      <c r="AF912" s="44"/>
      <c r="AG912" s="44"/>
      <c r="AH912" s="44"/>
      <c r="AI912" s="44"/>
      <c r="AJ912" s="44"/>
      <c r="AK912" s="44"/>
    </row>
    <row r="913" ht="14.25" customHeight="1">
      <c r="A913" s="44"/>
      <c r="B913" s="44"/>
      <c r="C913" s="44"/>
      <c r="D913" s="78"/>
      <c r="E913" s="78"/>
      <c r="F913" s="44"/>
      <c r="G913" s="44"/>
      <c r="H913" s="44"/>
      <c r="I913" s="78"/>
      <c r="J913" s="78"/>
      <c r="K913" s="44"/>
      <c r="L913" s="44"/>
      <c r="M913" s="44"/>
      <c r="N913" s="44"/>
      <c r="O913" s="44"/>
      <c r="P913" s="44"/>
      <c r="Q913" s="44"/>
      <c r="R913" s="44"/>
      <c r="S913" s="44"/>
      <c r="T913" s="44"/>
      <c r="U913" s="44"/>
      <c r="V913" s="44"/>
      <c r="W913" s="44"/>
      <c r="X913" s="44"/>
      <c r="Y913" s="78"/>
      <c r="Z913" s="44"/>
      <c r="AA913" s="44"/>
      <c r="AB913" s="44"/>
      <c r="AC913" s="44"/>
      <c r="AD913" s="44"/>
      <c r="AE913" s="44"/>
      <c r="AF913" s="44"/>
      <c r="AG913" s="44"/>
      <c r="AH913" s="44"/>
      <c r="AI913" s="44"/>
      <c r="AJ913" s="44"/>
      <c r="AK913" s="44"/>
    </row>
    <row r="914" ht="14.25" customHeight="1">
      <c r="A914" s="44"/>
      <c r="B914" s="44"/>
      <c r="C914" s="44"/>
      <c r="D914" s="78"/>
      <c r="E914" s="78"/>
      <c r="F914" s="44"/>
      <c r="G914" s="44"/>
      <c r="H914" s="44"/>
      <c r="I914" s="78"/>
      <c r="J914" s="78"/>
      <c r="K914" s="44"/>
      <c r="L914" s="44"/>
      <c r="M914" s="44"/>
      <c r="N914" s="44"/>
      <c r="O914" s="44"/>
      <c r="P914" s="44"/>
      <c r="Q914" s="44"/>
      <c r="R914" s="44"/>
      <c r="S914" s="44"/>
      <c r="T914" s="44"/>
      <c r="U914" s="44"/>
      <c r="V914" s="44"/>
      <c r="W914" s="44"/>
      <c r="X914" s="44"/>
      <c r="Y914" s="78"/>
      <c r="Z914" s="44"/>
      <c r="AA914" s="44"/>
      <c r="AB914" s="44"/>
      <c r="AC914" s="44"/>
      <c r="AD914" s="44"/>
      <c r="AE914" s="44"/>
      <c r="AF914" s="44"/>
      <c r="AG914" s="44"/>
      <c r="AH914" s="44"/>
      <c r="AI914" s="44"/>
      <c r="AJ914" s="44"/>
      <c r="AK914" s="44"/>
    </row>
    <row r="915" ht="14.25" customHeight="1">
      <c r="A915" s="44"/>
      <c r="B915" s="44"/>
      <c r="C915" s="44"/>
      <c r="D915" s="78"/>
      <c r="E915" s="78"/>
      <c r="F915" s="44"/>
      <c r="G915" s="44"/>
      <c r="H915" s="44"/>
      <c r="I915" s="78"/>
      <c r="J915" s="78"/>
      <c r="K915" s="44"/>
      <c r="L915" s="44"/>
      <c r="M915" s="44"/>
      <c r="N915" s="44"/>
      <c r="O915" s="44"/>
      <c r="P915" s="44"/>
      <c r="Q915" s="44"/>
      <c r="R915" s="44"/>
      <c r="S915" s="44"/>
      <c r="T915" s="44"/>
      <c r="U915" s="44"/>
      <c r="V915" s="44"/>
      <c r="W915" s="44"/>
      <c r="X915" s="44"/>
      <c r="Y915" s="78"/>
      <c r="Z915" s="44"/>
      <c r="AA915" s="44"/>
      <c r="AB915" s="44"/>
      <c r="AC915" s="44"/>
      <c r="AD915" s="44"/>
      <c r="AE915" s="44"/>
      <c r="AF915" s="44"/>
      <c r="AG915" s="44"/>
      <c r="AH915" s="44"/>
      <c r="AI915" s="44"/>
      <c r="AJ915" s="44"/>
      <c r="AK915" s="44"/>
    </row>
    <row r="916" ht="14.25" customHeight="1">
      <c r="A916" s="44"/>
      <c r="B916" s="44"/>
      <c r="C916" s="44"/>
      <c r="D916" s="78"/>
      <c r="E916" s="78"/>
      <c r="F916" s="44"/>
      <c r="G916" s="44"/>
      <c r="H916" s="44"/>
      <c r="I916" s="78"/>
      <c r="J916" s="78"/>
      <c r="K916" s="44"/>
      <c r="L916" s="44"/>
      <c r="M916" s="44"/>
      <c r="N916" s="44"/>
      <c r="O916" s="44"/>
      <c r="P916" s="44"/>
      <c r="Q916" s="44"/>
      <c r="R916" s="44"/>
      <c r="S916" s="44"/>
      <c r="T916" s="44"/>
      <c r="U916" s="44"/>
      <c r="V916" s="44"/>
      <c r="W916" s="44"/>
      <c r="X916" s="44"/>
      <c r="Y916" s="78"/>
      <c r="Z916" s="44"/>
      <c r="AA916" s="44"/>
      <c r="AB916" s="44"/>
      <c r="AC916" s="44"/>
      <c r="AD916" s="44"/>
      <c r="AE916" s="44"/>
      <c r="AF916" s="44"/>
      <c r="AG916" s="44"/>
      <c r="AH916" s="44"/>
      <c r="AI916" s="44"/>
      <c r="AJ916" s="44"/>
      <c r="AK916" s="44"/>
    </row>
    <row r="917" ht="14.25" customHeight="1">
      <c r="A917" s="44"/>
      <c r="B917" s="44"/>
      <c r="C917" s="44"/>
      <c r="D917" s="78"/>
      <c r="E917" s="78"/>
      <c r="F917" s="44"/>
      <c r="G917" s="44"/>
      <c r="H917" s="44"/>
      <c r="I917" s="78"/>
      <c r="J917" s="78"/>
      <c r="K917" s="44"/>
      <c r="L917" s="44"/>
      <c r="M917" s="44"/>
      <c r="N917" s="44"/>
      <c r="O917" s="44"/>
      <c r="P917" s="44"/>
      <c r="Q917" s="44"/>
      <c r="R917" s="44"/>
      <c r="S917" s="44"/>
      <c r="T917" s="44"/>
      <c r="U917" s="44"/>
      <c r="V917" s="44"/>
      <c r="W917" s="44"/>
      <c r="X917" s="44"/>
      <c r="Y917" s="78"/>
      <c r="Z917" s="44"/>
      <c r="AA917" s="44"/>
      <c r="AB917" s="44"/>
      <c r="AC917" s="44"/>
      <c r="AD917" s="44"/>
      <c r="AE917" s="44"/>
      <c r="AF917" s="44"/>
      <c r="AG917" s="44"/>
      <c r="AH917" s="44"/>
      <c r="AI917" s="44"/>
      <c r="AJ917" s="44"/>
      <c r="AK917" s="44"/>
    </row>
    <row r="918" ht="14.25" customHeight="1">
      <c r="A918" s="44"/>
      <c r="B918" s="44"/>
      <c r="C918" s="44"/>
      <c r="D918" s="78"/>
      <c r="E918" s="78"/>
      <c r="F918" s="44"/>
      <c r="G918" s="44"/>
      <c r="H918" s="44"/>
      <c r="I918" s="78"/>
      <c r="J918" s="78"/>
      <c r="K918" s="44"/>
      <c r="L918" s="44"/>
      <c r="M918" s="44"/>
      <c r="N918" s="44"/>
      <c r="O918" s="44"/>
      <c r="P918" s="44"/>
      <c r="Q918" s="44"/>
      <c r="R918" s="44"/>
      <c r="S918" s="44"/>
      <c r="T918" s="44"/>
      <c r="U918" s="44"/>
      <c r="V918" s="44"/>
      <c r="W918" s="44"/>
      <c r="X918" s="44"/>
      <c r="Y918" s="78"/>
      <c r="Z918" s="44"/>
      <c r="AA918" s="44"/>
      <c r="AB918" s="44"/>
      <c r="AC918" s="44"/>
      <c r="AD918" s="44"/>
      <c r="AE918" s="44"/>
      <c r="AF918" s="44"/>
      <c r="AG918" s="44"/>
      <c r="AH918" s="44"/>
      <c r="AI918" s="44"/>
      <c r="AJ918" s="44"/>
      <c r="AK918" s="44"/>
    </row>
    <row r="919" ht="14.25" customHeight="1">
      <c r="A919" s="44"/>
      <c r="B919" s="44"/>
      <c r="C919" s="44"/>
      <c r="D919" s="78"/>
      <c r="E919" s="78"/>
      <c r="F919" s="44"/>
      <c r="G919" s="44"/>
      <c r="H919" s="44"/>
      <c r="I919" s="78"/>
      <c r="J919" s="78"/>
      <c r="K919" s="44"/>
      <c r="L919" s="44"/>
      <c r="M919" s="44"/>
      <c r="N919" s="44"/>
      <c r="O919" s="44"/>
      <c r="P919" s="44"/>
      <c r="Q919" s="44"/>
      <c r="R919" s="44"/>
      <c r="S919" s="44"/>
      <c r="T919" s="44"/>
      <c r="U919" s="44"/>
      <c r="V919" s="44"/>
      <c r="W919" s="44"/>
      <c r="X919" s="44"/>
      <c r="Y919" s="78"/>
      <c r="Z919" s="44"/>
      <c r="AA919" s="44"/>
      <c r="AB919" s="44"/>
      <c r="AC919" s="44"/>
      <c r="AD919" s="44"/>
      <c r="AE919" s="44"/>
      <c r="AF919" s="44"/>
      <c r="AG919" s="44"/>
      <c r="AH919" s="44"/>
      <c r="AI919" s="44"/>
      <c r="AJ919" s="44"/>
      <c r="AK919" s="44"/>
    </row>
    <row r="920" ht="14.25" customHeight="1">
      <c r="A920" s="44"/>
      <c r="B920" s="44"/>
      <c r="C920" s="44"/>
      <c r="D920" s="78"/>
      <c r="E920" s="78"/>
      <c r="F920" s="44"/>
      <c r="G920" s="44"/>
      <c r="H920" s="44"/>
      <c r="I920" s="78"/>
      <c r="J920" s="78"/>
      <c r="K920" s="44"/>
      <c r="L920" s="44"/>
      <c r="M920" s="44"/>
      <c r="N920" s="44"/>
      <c r="O920" s="44"/>
      <c r="P920" s="44"/>
      <c r="Q920" s="44"/>
      <c r="R920" s="44"/>
      <c r="S920" s="44"/>
      <c r="T920" s="44"/>
      <c r="U920" s="44"/>
      <c r="V920" s="44"/>
      <c r="W920" s="44"/>
      <c r="X920" s="44"/>
      <c r="Y920" s="78"/>
      <c r="Z920" s="44"/>
      <c r="AA920" s="44"/>
      <c r="AB920" s="44"/>
      <c r="AC920" s="44"/>
      <c r="AD920" s="44"/>
      <c r="AE920" s="44"/>
      <c r="AF920" s="44"/>
      <c r="AG920" s="44"/>
      <c r="AH920" s="44"/>
      <c r="AI920" s="44"/>
      <c r="AJ920" s="44"/>
      <c r="AK920" s="44"/>
    </row>
    <row r="921" ht="14.25" customHeight="1">
      <c r="A921" s="44"/>
      <c r="B921" s="44"/>
      <c r="C921" s="44"/>
      <c r="D921" s="78"/>
      <c r="E921" s="78"/>
      <c r="F921" s="44"/>
      <c r="G921" s="44"/>
      <c r="H921" s="44"/>
      <c r="I921" s="78"/>
      <c r="J921" s="78"/>
      <c r="K921" s="44"/>
      <c r="L921" s="44"/>
      <c r="M921" s="44"/>
      <c r="N921" s="44"/>
      <c r="O921" s="44"/>
      <c r="P921" s="44"/>
      <c r="Q921" s="44"/>
      <c r="R921" s="44"/>
      <c r="S921" s="44"/>
      <c r="T921" s="44"/>
      <c r="U921" s="44"/>
      <c r="V921" s="44"/>
      <c r="W921" s="44"/>
      <c r="X921" s="44"/>
      <c r="Y921" s="78"/>
      <c r="Z921" s="44"/>
      <c r="AA921" s="44"/>
      <c r="AB921" s="44"/>
      <c r="AC921" s="44"/>
      <c r="AD921" s="44"/>
      <c r="AE921" s="44"/>
      <c r="AF921" s="44"/>
      <c r="AG921" s="44"/>
      <c r="AH921" s="44"/>
      <c r="AI921" s="44"/>
      <c r="AJ921" s="44"/>
      <c r="AK921" s="44"/>
    </row>
    <row r="922" ht="14.25" customHeight="1">
      <c r="A922" s="44"/>
      <c r="B922" s="44"/>
      <c r="C922" s="44"/>
      <c r="D922" s="78"/>
      <c r="E922" s="78"/>
      <c r="F922" s="44"/>
      <c r="G922" s="44"/>
      <c r="H922" s="44"/>
      <c r="I922" s="78"/>
      <c r="J922" s="78"/>
      <c r="K922" s="44"/>
      <c r="L922" s="44"/>
      <c r="M922" s="44"/>
      <c r="N922" s="44"/>
      <c r="O922" s="44"/>
      <c r="P922" s="44"/>
      <c r="Q922" s="44"/>
      <c r="R922" s="44"/>
      <c r="S922" s="44"/>
      <c r="T922" s="44"/>
      <c r="U922" s="44"/>
      <c r="V922" s="44"/>
      <c r="W922" s="44"/>
      <c r="X922" s="44"/>
      <c r="Y922" s="78"/>
      <c r="Z922" s="44"/>
      <c r="AA922" s="44"/>
      <c r="AB922" s="44"/>
      <c r="AC922" s="44"/>
      <c r="AD922" s="44"/>
      <c r="AE922" s="44"/>
      <c r="AF922" s="44"/>
      <c r="AG922" s="44"/>
      <c r="AH922" s="44"/>
      <c r="AI922" s="44"/>
      <c r="AJ922" s="44"/>
      <c r="AK922" s="44"/>
    </row>
    <row r="923" ht="14.25" customHeight="1">
      <c r="A923" s="44"/>
      <c r="B923" s="44"/>
      <c r="C923" s="44"/>
      <c r="D923" s="78"/>
      <c r="E923" s="78"/>
      <c r="F923" s="44"/>
      <c r="G923" s="44"/>
      <c r="H923" s="44"/>
      <c r="I923" s="78"/>
      <c r="J923" s="78"/>
      <c r="K923" s="44"/>
      <c r="L923" s="44"/>
      <c r="M923" s="44"/>
      <c r="N923" s="44"/>
      <c r="O923" s="44"/>
      <c r="P923" s="44"/>
      <c r="Q923" s="44"/>
      <c r="R923" s="44"/>
      <c r="S923" s="44"/>
      <c r="T923" s="44"/>
      <c r="U923" s="44"/>
      <c r="V923" s="44"/>
      <c r="W923" s="44"/>
      <c r="X923" s="44"/>
      <c r="Y923" s="78"/>
      <c r="Z923" s="44"/>
      <c r="AA923" s="44"/>
      <c r="AB923" s="44"/>
      <c r="AC923" s="44"/>
      <c r="AD923" s="44"/>
      <c r="AE923" s="44"/>
      <c r="AF923" s="44"/>
      <c r="AG923" s="44"/>
      <c r="AH923" s="44"/>
      <c r="AI923" s="44"/>
      <c r="AJ923" s="44"/>
      <c r="AK923" s="44"/>
    </row>
    <row r="924" ht="14.25" customHeight="1">
      <c r="A924" s="44"/>
      <c r="B924" s="44"/>
      <c r="C924" s="44"/>
      <c r="D924" s="78"/>
      <c r="E924" s="78"/>
      <c r="F924" s="44"/>
      <c r="G924" s="44"/>
      <c r="H924" s="44"/>
      <c r="I924" s="78"/>
      <c r="J924" s="78"/>
      <c r="K924" s="44"/>
      <c r="L924" s="44"/>
      <c r="M924" s="44"/>
      <c r="N924" s="44"/>
      <c r="O924" s="44"/>
      <c r="P924" s="44"/>
      <c r="Q924" s="44"/>
      <c r="R924" s="44"/>
      <c r="S924" s="44"/>
      <c r="T924" s="44"/>
      <c r="U924" s="44"/>
      <c r="V924" s="44"/>
      <c r="W924" s="44"/>
      <c r="X924" s="44"/>
      <c r="Y924" s="78"/>
      <c r="Z924" s="44"/>
      <c r="AA924" s="44"/>
      <c r="AB924" s="44"/>
      <c r="AC924" s="44"/>
      <c r="AD924" s="44"/>
      <c r="AE924" s="44"/>
      <c r="AF924" s="44"/>
      <c r="AG924" s="44"/>
      <c r="AH924" s="44"/>
      <c r="AI924" s="44"/>
      <c r="AJ924" s="44"/>
      <c r="AK924" s="44"/>
    </row>
    <row r="925" ht="14.25" customHeight="1">
      <c r="A925" s="44"/>
      <c r="B925" s="44"/>
      <c r="C925" s="44"/>
      <c r="D925" s="78"/>
      <c r="E925" s="78"/>
      <c r="F925" s="44"/>
      <c r="G925" s="44"/>
      <c r="H925" s="44"/>
      <c r="I925" s="78"/>
      <c r="J925" s="78"/>
      <c r="K925" s="44"/>
      <c r="L925" s="44"/>
      <c r="M925" s="44"/>
      <c r="N925" s="44"/>
      <c r="O925" s="44"/>
      <c r="P925" s="44"/>
      <c r="Q925" s="44"/>
      <c r="R925" s="44"/>
      <c r="S925" s="44"/>
      <c r="T925" s="44"/>
      <c r="U925" s="44"/>
      <c r="V925" s="44"/>
      <c r="W925" s="44"/>
      <c r="X925" s="44"/>
      <c r="Y925" s="78"/>
      <c r="Z925" s="44"/>
      <c r="AA925" s="44"/>
      <c r="AB925" s="44"/>
      <c r="AC925" s="44"/>
      <c r="AD925" s="44"/>
      <c r="AE925" s="44"/>
      <c r="AF925" s="44"/>
      <c r="AG925" s="44"/>
      <c r="AH925" s="44"/>
      <c r="AI925" s="44"/>
      <c r="AJ925" s="44"/>
      <c r="AK925" s="44"/>
    </row>
    <row r="926" ht="14.25" customHeight="1">
      <c r="A926" s="44"/>
      <c r="B926" s="44"/>
      <c r="C926" s="44"/>
      <c r="D926" s="78"/>
      <c r="E926" s="78"/>
      <c r="F926" s="44"/>
      <c r="G926" s="44"/>
      <c r="H926" s="44"/>
      <c r="I926" s="78"/>
      <c r="J926" s="78"/>
      <c r="K926" s="44"/>
      <c r="L926" s="44"/>
      <c r="M926" s="44"/>
      <c r="N926" s="44"/>
      <c r="O926" s="44"/>
      <c r="P926" s="44"/>
      <c r="Q926" s="44"/>
      <c r="R926" s="44"/>
      <c r="S926" s="44"/>
      <c r="T926" s="44"/>
      <c r="U926" s="44"/>
      <c r="V926" s="44"/>
      <c r="W926" s="44"/>
      <c r="X926" s="44"/>
      <c r="Y926" s="78"/>
      <c r="Z926" s="44"/>
      <c r="AA926" s="44"/>
      <c r="AB926" s="44"/>
      <c r="AC926" s="44"/>
      <c r="AD926" s="44"/>
      <c r="AE926" s="44"/>
      <c r="AF926" s="44"/>
      <c r="AG926" s="44"/>
      <c r="AH926" s="44"/>
      <c r="AI926" s="44"/>
      <c r="AJ926" s="44"/>
      <c r="AK926" s="44"/>
    </row>
    <row r="927" ht="14.25" customHeight="1">
      <c r="A927" s="44"/>
      <c r="B927" s="44"/>
      <c r="C927" s="44"/>
      <c r="D927" s="78"/>
      <c r="E927" s="78"/>
      <c r="F927" s="44"/>
      <c r="G927" s="44"/>
      <c r="H927" s="44"/>
      <c r="I927" s="78"/>
      <c r="J927" s="78"/>
      <c r="K927" s="44"/>
      <c r="L927" s="44"/>
      <c r="M927" s="44"/>
      <c r="N927" s="44"/>
      <c r="O927" s="44"/>
      <c r="P927" s="44"/>
      <c r="Q927" s="44"/>
      <c r="R927" s="44"/>
      <c r="S927" s="44"/>
      <c r="T927" s="44"/>
      <c r="U927" s="44"/>
      <c r="V927" s="44"/>
      <c r="W927" s="44"/>
      <c r="X927" s="44"/>
      <c r="Y927" s="78"/>
      <c r="Z927" s="44"/>
      <c r="AA927" s="44"/>
      <c r="AB927" s="44"/>
      <c r="AC927" s="44"/>
      <c r="AD927" s="44"/>
      <c r="AE927" s="44"/>
      <c r="AF927" s="44"/>
      <c r="AG927" s="44"/>
      <c r="AH927" s="44"/>
      <c r="AI927" s="44"/>
      <c r="AJ927" s="44"/>
      <c r="AK927" s="44"/>
    </row>
    <row r="928" ht="14.25" customHeight="1">
      <c r="A928" s="44"/>
      <c r="B928" s="44"/>
      <c r="C928" s="44"/>
      <c r="D928" s="78"/>
      <c r="E928" s="78"/>
      <c r="F928" s="44"/>
      <c r="G928" s="44"/>
      <c r="H928" s="44"/>
      <c r="I928" s="78"/>
      <c r="J928" s="78"/>
      <c r="K928" s="44"/>
      <c r="L928" s="44"/>
      <c r="M928" s="44"/>
      <c r="N928" s="44"/>
      <c r="O928" s="44"/>
      <c r="P928" s="44"/>
      <c r="Q928" s="44"/>
      <c r="R928" s="44"/>
      <c r="S928" s="44"/>
      <c r="T928" s="44"/>
      <c r="U928" s="44"/>
      <c r="V928" s="44"/>
      <c r="W928" s="44"/>
      <c r="X928" s="44"/>
      <c r="Y928" s="78"/>
      <c r="Z928" s="44"/>
      <c r="AA928" s="44"/>
      <c r="AB928" s="44"/>
      <c r="AC928" s="44"/>
      <c r="AD928" s="44"/>
      <c r="AE928" s="44"/>
      <c r="AF928" s="44"/>
      <c r="AG928" s="44"/>
      <c r="AH928" s="44"/>
      <c r="AI928" s="44"/>
      <c r="AJ928" s="44"/>
      <c r="AK928" s="44"/>
    </row>
    <row r="929" ht="14.25" customHeight="1">
      <c r="A929" s="44"/>
      <c r="B929" s="44"/>
      <c r="C929" s="44"/>
      <c r="D929" s="78"/>
      <c r="E929" s="78"/>
      <c r="F929" s="44"/>
      <c r="G929" s="44"/>
      <c r="H929" s="44"/>
      <c r="I929" s="78"/>
      <c r="J929" s="78"/>
      <c r="K929" s="44"/>
      <c r="L929" s="44"/>
      <c r="M929" s="44"/>
      <c r="N929" s="44"/>
      <c r="O929" s="44"/>
      <c r="P929" s="44"/>
      <c r="Q929" s="44"/>
      <c r="R929" s="44"/>
      <c r="S929" s="44"/>
      <c r="T929" s="44"/>
      <c r="U929" s="44"/>
      <c r="V929" s="44"/>
      <c r="W929" s="44"/>
      <c r="X929" s="44"/>
      <c r="Y929" s="78"/>
      <c r="Z929" s="44"/>
      <c r="AA929" s="44"/>
      <c r="AB929" s="44"/>
      <c r="AC929" s="44"/>
      <c r="AD929" s="44"/>
      <c r="AE929" s="44"/>
      <c r="AF929" s="44"/>
      <c r="AG929" s="44"/>
      <c r="AH929" s="44"/>
      <c r="AI929" s="44"/>
      <c r="AJ929" s="44"/>
      <c r="AK929" s="44"/>
    </row>
    <row r="930" ht="14.25" customHeight="1">
      <c r="A930" s="44"/>
      <c r="B930" s="44"/>
      <c r="C930" s="44"/>
      <c r="D930" s="78"/>
      <c r="E930" s="78"/>
      <c r="F930" s="44"/>
      <c r="G930" s="44"/>
      <c r="H930" s="44"/>
      <c r="I930" s="78"/>
      <c r="J930" s="78"/>
      <c r="K930" s="44"/>
      <c r="L930" s="44"/>
      <c r="M930" s="44"/>
      <c r="N930" s="44"/>
      <c r="O930" s="44"/>
      <c r="P930" s="44"/>
      <c r="Q930" s="44"/>
      <c r="R930" s="44"/>
      <c r="S930" s="44"/>
      <c r="T930" s="44"/>
      <c r="U930" s="44"/>
      <c r="V930" s="44"/>
      <c r="W930" s="44"/>
      <c r="X930" s="44"/>
      <c r="Y930" s="78"/>
      <c r="Z930" s="44"/>
      <c r="AA930" s="44"/>
      <c r="AB930" s="44"/>
      <c r="AC930" s="44"/>
      <c r="AD930" s="44"/>
      <c r="AE930" s="44"/>
      <c r="AF930" s="44"/>
      <c r="AG930" s="44"/>
      <c r="AH930" s="44"/>
      <c r="AI930" s="44"/>
      <c r="AJ930" s="44"/>
      <c r="AK930" s="44"/>
    </row>
    <row r="931" ht="14.25" customHeight="1">
      <c r="A931" s="44"/>
      <c r="B931" s="44"/>
      <c r="C931" s="44"/>
      <c r="D931" s="78"/>
      <c r="E931" s="78"/>
      <c r="F931" s="44"/>
      <c r="G931" s="44"/>
      <c r="H931" s="44"/>
      <c r="I931" s="78"/>
      <c r="J931" s="78"/>
      <c r="K931" s="44"/>
      <c r="L931" s="44"/>
      <c r="M931" s="44"/>
      <c r="N931" s="44"/>
      <c r="O931" s="44"/>
      <c r="P931" s="44"/>
      <c r="Q931" s="44"/>
      <c r="R931" s="44"/>
      <c r="S931" s="44"/>
      <c r="T931" s="44"/>
      <c r="U931" s="44"/>
      <c r="V931" s="44"/>
      <c r="W931" s="44"/>
      <c r="X931" s="44"/>
      <c r="Y931" s="78"/>
      <c r="Z931" s="44"/>
      <c r="AA931" s="44"/>
      <c r="AB931" s="44"/>
      <c r="AC931" s="44"/>
      <c r="AD931" s="44"/>
      <c r="AE931" s="44"/>
      <c r="AF931" s="44"/>
      <c r="AG931" s="44"/>
      <c r="AH931" s="44"/>
      <c r="AI931" s="44"/>
      <c r="AJ931" s="44"/>
      <c r="AK931" s="44"/>
    </row>
    <row r="932" ht="14.25" customHeight="1">
      <c r="A932" s="44"/>
      <c r="B932" s="44"/>
      <c r="C932" s="44"/>
      <c r="D932" s="78"/>
      <c r="E932" s="78"/>
      <c r="F932" s="44"/>
      <c r="G932" s="44"/>
      <c r="H932" s="44"/>
      <c r="I932" s="78"/>
      <c r="J932" s="78"/>
      <c r="K932" s="44"/>
      <c r="L932" s="44"/>
      <c r="M932" s="44"/>
      <c r="N932" s="44"/>
      <c r="O932" s="44"/>
      <c r="P932" s="44"/>
      <c r="Q932" s="44"/>
      <c r="R932" s="44"/>
      <c r="S932" s="44"/>
      <c r="T932" s="44"/>
      <c r="U932" s="44"/>
      <c r="V932" s="44"/>
      <c r="W932" s="44"/>
      <c r="X932" s="44"/>
      <c r="Y932" s="78"/>
      <c r="Z932" s="44"/>
      <c r="AA932" s="44"/>
      <c r="AB932" s="44"/>
      <c r="AC932" s="44"/>
      <c r="AD932" s="44"/>
      <c r="AE932" s="44"/>
      <c r="AF932" s="44"/>
      <c r="AG932" s="44"/>
      <c r="AH932" s="44"/>
      <c r="AI932" s="44"/>
      <c r="AJ932" s="44"/>
      <c r="AK932" s="44"/>
    </row>
    <row r="933" ht="14.25" customHeight="1">
      <c r="A933" s="44"/>
      <c r="B933" s="44"/>
      <c r="C933" s="44"/>
      <c r="D933" s="78"/>
      <c r="E933" s="78"/>
      <c r="F933" s="44"/>
      <c r="G933" s="44"/>
      <c r="H933" s="44"/>
      <c r="I933" s="78"/>
      <c r="J933" s="78"/>
      <c r="K933" s="44"/>
      <c r="L933" s="44"/>
      <c r="M933" s="44"/>
      <c r="N933" s="44"/>
      <c r="O933" s="44"/>
      <c r="P933" s="44"/>
      <c r="Q933" s="44"/>
      <c r="R933" s="44"/>
      <c r="S933" s="44"/>
      <c r="T933" s="44"/>
      <c r="U933" s="44"/>
      <c r="V933" s="44"/>
      <c r="W933" s="44"/>
      <c r="X933" s="44"/>
      <c r="Y933" s="78"/>
      <c r="Z933" s="44"/>
      <c r="AA933" s="44"/>
      <c r="AB933" s="44"/>
      <c r="AC933" s="44"/>
      <c r="AD933" s="44"/>
      <c r="AE933" s="44"/>
      <c r="AF933" s="44"/>
      <c r="AG933" s="44"/>
      <c r="AH933" s="44"/>
      <c r="AI933" s="44"/>
      <c r="AJ933" s="44"/>
      <c r="AK933" s="44"/>
    </row>
    <row r="934" ht="14.25" customHeight="1">
      <c r="A934" s="44"/>
      <c r="B934" s="44"/>
      <c r="C934" s="44"/>
      <c r="D934" s="78"/>
      <c r="E934" s="78"/>
      <c r="F934" s="44"/>
      <c r="G934" s="44"/>
      <c r="H934" s="44"/>
      <c r="I934" s="78"/>
      <c r="J934" s="78"/>
      <c r="K934" s="44"/>
      <c r="L934" s="44"/>
      <c r="M934" s="44"/>
      <c r="N934" s="44"/>
      <c r="O934" s="44"/>
      <c r="P934" s="44"/>
      <c r="Q934" s="44"/>
      <c r="R934" s="44"/>
      <c r="S934" s="44"/>
      <c r="T934" s="44"/>
      <c r="U934" s="44"/>
      <c r="V934" s="44"/>
      <c r="W934" s="44"/>
      <c r="X934" s="44"/>
      <c r="Y934" s="78"/>
      <c r="Z934" s="44"/>
      <c r="AA934" s="44"/>
      <c r="AB934" s="44"/>
      <c r="AC934" s="44"/>
      <c r="AD934" s="44"/>
      <c r="AE934" s="44"/>
      <c r="AF934" s="44"/>
      <c r="AG934" s="44"/>
      <c r="AH934" s="44"/>
      <c r="AI934" s="44"/>
      <c r="AJ934" s="44"/>
      <c r="AK934" s="44"/>
    </row>
    <row r="935" ht="14.25" customHeight="1">
      <c r="A935" s="44"/>
      <c r="B935" s="44"/>
      <c r="C935" s="44"/>
      <c r="D935" s="78"/>
      <c r="E935" s="78"/>
      <c r="F935" s="44"/>
      <c r="G935" s="44"/>
      <c r="H935" s="44"/>
      <c r="I935" s="78"/>
      <c r="J935" s="78"/>
      <c r="K935" s="44"/>
      <c r="L935" s="44"/>
      <c r="M935" s="44"/>
      <c r="N935" s="44"/>
      <c r="O935" s="44"/>
      <c r="P935" s="44"/>
      <c r="Q935" s="44"/>
      <c r="R935" s="44"/>
      <c r="S935" s="44"/>
      <c r="T935" s="44"/>
      <c r="U935" s="44"/>
      <c r="V935" s="44"/>
      <c r="W935" s="44"/>
      <c r="X935" s="44"/>
      <c r="Y935" s="78"/>
      <c r="Z935" s="44"/>
      <c r="AA935" s="44"/>
      <c r="AB935" s="44"/>
      <c r="AC935" s="44"/>
      <c r="AD935" s="44"/>
      <c r="AE935" s="44"/>
      <c r="AF935" s="44"/>
      <c r="AG935" s="44"/>
      <c r="AH935" s="44"/>
      <c r="AI935" s="44"/>
      <c r="AJ935" s="44"/>
      <c r="AK935" s="44"/>
    </row>
    <row r="936" ht="14.25" customHeight="1">
      <c r="A936" s="44"/>
      <c r="B936" s="44"/>
      <c r="C936" s="44"/>
      <c r="D936" s="78"/>
      <c r="E936" s="78"/>
      <c r="F936" s="44"/>
      <c r="G936" s="44"/>
      <c r="H936" s="44"/>
      <c r="I936" s="78"/>
      <c r="J936" s="78"/>
      <c r="K936" s="44"/>
      <c r="L936" s="44"/>
      <c r="M936" s="44"/>
      <c r="N936" s="44"/>
      <c r="O936" s="44"/>
      <c r="P936" s="44"/>
      <c r="Q936" s="44"/>
      <c r="R936" s="44"/>
      <c r="S936" s="44"/>
      <c r="T936" s="44"/>
      <c r="U936" s="44"/>
      <c r="V936" s="44"/>
      <c r="W936" s="44"/>
      <c r="X936" s="44"/>
      <c r="Y936" s="78"/>
      <c r="Z936" s="44"/>
      <c r="AA936" s="44"/>
      <c r="AB936" s="44"/>
      <c r="AC936" s="44"/>
      <c r="AD936" s="44"/>
      <c r="AE936" s="44"/>
      <c r="AF936" s="44"/>
      <c r="AG936" s="44"/>
      <c r="AH936" s="44"/>
      <c r="AI936" s="44"/>
      <c r="AJ936" s="44"/>
      <c r="AK936" s="44"/>
    </row>
    <row r="937" ht="14.25" customHeight="1">
      <c r="A937" s="44"/>
      <c r="B937" s="44"/>
      <c r="C937" s="44"/>
      <c r="D937" s="78"/>
      <c r="E937" s="78"/>
      <c r="F937" s="44"/>
      <c r="G937" s="44"/>
      <c r="H937" s="44"/>
      <c r="I937" s="78"/>
      <c r="J937" s="78"/>
      <c r="K937" s="44"/>
      <c r="L937" s="44"/>
      <c r="M937" s="44"/>
      <c r="N937" s="44"/>
      <c r="O937" s="44"/>
      <c r="P937" s="44"/>
      <c r="Q937" s="44"/>
      <c r="R937" s="44"/>
      <c r="S937" s="44"/>
      <c r="T937" s="44"/>
      <c r="U937" s="44"/>
      <c r="V937" s="44"/>
      <c r="W937" s="44"/>
      <c r="X937" s="44"/>
      <c r="Y937" s="78"/>
      <c r="Z937" s="44"/>
      <c r="AA937" s="44"/>
      <c r="AB937" s="44"/>
      <c r="AC937" s="44"/>
      <c r="AD937" s="44"/>
      <c r="AE937" s="44"/>
      <c r="AF937" s="44"/>
      <c r="AG937" s="44"/>
      <c r="AH937" s="44"/>
      <c r="AI937" s="44"/>
      <c r="AJ937" s="44"/>
      <c r="AK937" s="44"/>
    </row>
    <row r="938" ht="14.25" customHeight="1">
      <c r="A938" s="44"/>
      <c r="B938" s="44"/>
      <c r="C938" s="44"/>
      <c r="D938" s="78"/>
      <c r="E938" s="78"/>
      <c r="F938" s="44"/>
      <c r="G938" s="44"/>
      <c r="H938" s="44"/>
      <c r="I938" s="78"/>
      <c r="J938" s="78"/>
      <c r="K938" s="44"/>
      <c r="L938" s="44"/>
      <c r="M938" s="44"/>
      <c r="N938" s="44"/>
      <c r="O938" s="44"/>
      <c r="P938" s="44"/>
      <c r="Q938" s="44"/>
      <c r="R938" s="44"/>
      <c r="S938" s="44"/>
      <c r="T938" s="44"/>
      <c r="U938" s="44"/>
      <c r="V938" s="44"/>
      <c r="W938" s="44"/>
      <c r="X938" s="44"/>
      <c r="Y938" s="78"/>
      <c r="Z938" s="44"/>
      <c r="AA938" s="44"/>
      <c r="AB938" s="44"/>
      <c r="AC938" s="44"/>
      <c r="AD938" s="44"/>
      <c r="AE938" s="44"/>
      <c r="AF938" s="44"/>
      <c r="AG938" s="44"/>
      <c r="AH938" s="44"/>
      <c r="AI938" s="44"/>
      <c r="AJ938" s="44"/>
      <c r="AK938" s="44"/>
    </row>
    <row r="939" ht="14.25" customHeight="1">
      <c r="A939" s="44"/>
      <c r="B939" s="44"/>
      <c r="C939" s="44"/>
      <c r="D939" s="78"/>
      <c r="E939" s="78"/>
      <c r="F939" s="44"/>
      <c r="G939" s="44"/>
      <c r="H939" s="44"/>
      <c r="I939" s="78"/>
      <c r="J939" s="78"/>
      <c r="K939" s="44"/>
      <c r="L939" s="44"/>
      <c r="M939" s="44"/>
      <c r="N939" s="44"/>
      <c r="O939" s="44"/>
      <c r="P939" s="44"/>
      <c r="Q939" s="44"/>
      <c r="R939" s="44"/>
      <c r="S939" s="44"/>
      <c r="T939" s="44"/>
      <c r="U939" s="44"/>
      <c r="V939" s="44"/>
      <c r="W939" s="44"/>
      <c r="X939" s="44"/>
      <c r="Y939" s="78"/>
      <c r="Z939" s="44"/>
      <c r="AA939" s="44"/>
      <c r="AB939" s="44"/>
      <c r="AC939" s="44"/>
      <c r="AD939" s="44"/>
      <c r="AE939" s="44"/>
      <c r="AF939" s="44"/>
      <c r="AG939" s="44"/>
      <c r="AH939" s="44"/>
      <c r="AI939" s="44"/>
      <c r="AJ939" s="44"/>
      <c r="AK939" s="44"/>
    </row>
    <row r="940" ht="14.25" customHeight="1">
      <c r="A940" s="44"/>
      <c r="B940" s="44"/>
      <c r="C940" s="44"/>
      <c r="D940" s="78"/>
      <c r="E940" s="78"/>
      <c r="F940" s="44"/>
      <c r="G940" s="44"/>
      <c r="H940" s="44"/>
      <c r="I940" s="78"/>
      <c r="J940" s="78"/>
      <c r="K940" s="44"/>
      <c r="L940" s="44"/>
      <c r="M940" s="44"/>
      <c r="N940" s="44"/>
      <c r="O940" s="44"/>
      <c r="P940" s="44"/>
      <c r="Q940" s="44"/>
      <c r="R940" s="44"/>
      <c r="S940" s="44"/>
      <c r="T940" s="44"/>
      <c r="U940" s="44"/>
      <c r="V940" s="44"/>
      <c r="W940" s="44"/>
      <c r="X940" s="44"/>
      <c r="Y940" s="78"/>
      <c r="Z940" s="44"/>
      <c r="AA940" s="44"/>
      <c r="AB940" s="44"/>
      <c r="AC940" s="44"/>
      <c r="AD940" s="44"/>
      <c r="AE940" s="44"/>
      <c r="AF940" s="44"/>
      <c r="AG940" s="44"/>
      <c r="AH940" s="44"/>
      <c r="AI940" s="44"/>
      <c r="AJ940" s="44"/>
      <c r="AK940" s="44"/>
    </row>
    <row r="941" ht="14.25" customHeight="1">
      <c r="A941" s="44"/>
      <c r="B941" s="44"/>
      <c r="C941" s="44"/>
      <c r="D941" s="78"/>
      <c r="E941" s="78"/>
      <c r="F941" s="44"/>
      <c r="G941" s="44"/>
      <c r="H941" s="44"/>
      <c r="I941" s="78"/>
      <c r="J941" s="78"/>
      <c r="K941" s="44"/>
      <c r="L941" s="44"/>
      <c r="M941" s="44"/>
      <c r="N941" s="44"/>
      <c r="O941" s="44"/>
      <c r="P941" s="44"/>
      <c r="Q941" s="44"/>
      <c r="R941" s="44"/>
      <c r="S941" s="44"/>
      <c r="T941" s="44"/>
      <c r="U941" s="44"/>
      <c r="V941" s="44"/>
      <c r="W941" s="44"/>
      <c r="X941" s="44"/>
      <c r="Y941" s="78"/>
      <c r="Z941" s="44"/>
      <c r="AA941" s="44"/>
      <c r="AB941" s="44"/>
      <c r="AC941" s="44"/>
      <c r="AD941" s="44"/>
      <c r="AE941" s="44"/>
      <c r="AF941" s="44"/>
      <c r="AG941" s="44"/>
      <c r="AH941" s="44"/>
      <c r="AI941" s="44"/>
      <c r="AJ941" s="44"/>
      <c r="AK941" s="44"/>
    </row>
    <row r="942" ht="14.25" customHeight="1">
      <c r="A942" s="44"/>
      <c r="B942" s="44"/>
      <c r="C942" s="44"/>
      <c r="D942" s="78"/>
      <c r="E942" s="78"/>
      <c r="F942" s="44"/>
      <c r="G942" s="44"/>
      <c r="H942" s="44"/>
      <c r="I942" s="78"/>
      <c r="J942" s="78"/>
      <c r="K942" s="44"/>
      <c r="L942" s="44"/>
      <c r="M942" s="44"/>
      <c r="N942" s="44"/>
      <c r="O942" s="44"/>
      <c r="P942" s="44"/>
      <c r="Q942" s="44"/>
      <c r="R942" s="44"/>
      <c r="S942" s="44"/>
      <c r="T942" s="44"/>
      <c r="U942" s="44"/>
      <c r="V942" s="44"/>
      <c r="W942" s="44"/>
      <c r="X942" s="44"/>
      <c r="Y942" s="78"/>
      <c r="Z942" s="44"/>
      <c r="AA942" s="44"/>
      <c r="AB942" s="44"/>
      <c r="AC942" s="44"/>
      <c r="AD942" s="44"/>
      <c r="AE942" s="44"/>
      <c r="AF942" s="44"/>
      <c r="AG942" s="44"/>
      <c r="AH942" s="44"/>
      <c r="AI942" s="44"/>
      <c r="AJ942" s="44"/>
      <c r="AK942" s="44"/>
    </row>
    <row r="943" ht="14.25" customHeight="1">
      <c r="A943" s="44"/>
      <c r="B943" s="44"/>
      <c r="C943" s="44"/>
      <c r="D943" s="78"/>
      <c r="E943" s="78"/>
      <c r="F943" s="44"/>
      <c r="G943" s="44"/>
      <c r="H943" s="44"/>
      <c r="I943" s="78"/>
      <c r="J943" s="78"/>
      <c r="K943" s="44"/>
      <c r="L943" s="44"/>
      <c r="M943" s="44"/>
      <c r="N943" s="44"/>
      <c r="O943" s="44"/>
      <c r="P943" s="44"/>
      <c r="Q943" s="44"/>
      <c r="R943" s="44"/>
      <c r="S943" s="44"/>
      <c r="T943" s="44"/>
      <c r="U943" s="44"/>
      <c r="V943" s="44"/>
      <c r="W943" s="44"/>
      <c r="X943" s="44"/>
      <c r="Y943" s="78"/>
      <c r="Z943" s="44"/>
      <c r="AA943" s="44"/>
      <c r="AB943" s="44"/>
      <c r="AC943" s="44"/>
      <c r="AD943" s="44"/>
      <c r="AE943" s="44"/>
      <c r="AF943" s="44"/>
      <c r="AG943" s="44"/>
      <c r="AH943" s="44"/>
      <c r="AI943" s="44"/>
      <c r="AJ943" s="44"/>
      <c r="AK943" s="44"/>
    </row>
    <row r="944" ht="14.25" customHeight="1">
      <c r="A944" s="44"/>
      <c r="B944" s="44"/>
      <c r="C944" s="44"/>
      <c r="D944" s="78"/>
      <c r="E944" s="78"/>
      <c r="F944" s="44"/>
      <c r="G944" s="44"/>
      <c r="H944" s="44"/>
      <c r="I944" s="78"/>
      <c r="J944" s="78"/>
      <c r="K944" s="44"/>
      <c r="L944" s="44"/>
      <c r="M944" s="44"/>
      <c r="N944" s="44"/>
      <c r="O944" s="44"/>
      <c r="P944" s="44"/>
      <c r="Q944" s="44"/>
      <c r="R944" s="44"/>
      <c r="S944" s="44"/>
      <c r="T944" s="44"/>
      <c r="U944" s="44"/>
      <c r="V944" s="44"/>
      <c r="W944" s="44"/>
      <c r="X944" s="44"/>
      <c r="Y944" s="78"/>
      <c r="Z944" s="44"/>
      <c r="AA944" s="44"/>
      <c r="AB944" s="44"/>
      <c r="AC944" s="44"/>
      <c r="AD944" s="44"/>
      <c r="AE944" s="44"/>
      <c r="AF944" s="44"/>
      <c r="AG944" s="44"/>
      <c r="AH944" s="44"/>
      <c r="AI944" s="44"/>
      <c r="AJ944" s="44"/>
      <c r="AK944" s="44"/>
    </row>
    <row r="945" ht="14.25" customHeight="1">
      <c r="A945" s="44"/>
      <c r="B945" s="44"/>
      <c r="C945" s="44"/>
      <c r="D945" s="78"/>
      <c r="E945" s="78"/>
      <c r="F945" s="44"/>
      <c r="G945" s="44"/>
      <c r="H945" s="44"/>
      <c r="I945" s="78"/>
      <c r="J945" s="78"/>
      <c r="K945" s="44"/>
      <c r="L945" s="44"/>
      <c r="M945" s="44"/>
      <c r="N945" s="44"/>
      <c r="O945" s="44"/>
      <c r="P945" s="44"/>
      <c r="Q945" s="44"/>
      <c r="R945" s="44"/>
      <c r="S945" s="44"/>
      <c r="T945" s="44"/>
      <c r="U945" s="44"/>
      <c r="V945" s="44"/>
      <c r="W945" s="44"/>
      <c r="X945" s="44"/>
      <c r="Y945" s="78"/>
      <c r="Z945" s="44"/>
      <c r="AA945" s="44"/>
      <c r="AB945" s="44"/>
      <c r="AC945" s="44"/>
      <c r="AD945" s="44"/>
      <c r="AE945" s="44"/>
      <c r="AF945" s="44"/>
      <c r="AG945" s="44"/>
      <c r="AH945" s="44"/>
      <c r="AI945" s="44"/>
      <c r="AJ945" s="44"/>
      <c r="AK945" s="44"/>
    </row>
    <row r="946" ht="14.25" customHeight="1">
      <c r="A946" s="44"/>
      <c r="B946" s="44"/>
      <c r="C946" s="44"/>
      <c r="D946" s="78"/>
      <c r="E946" s="78"/>
      <c r="F946" s="44"/>
      <c r="G946" s="44"/>
      <c r="H946" s="44"/>
      <c r="I946" s="78"/>
      <c r="J946" s="78"/>
      <c r="K946" s="44"/>
      <c r="L946" s="44"/>
      <c r="M946" s="44"/>
      <c r="N946" s="44"/>
      <c r="O946" s="44"/>
      <c r="P946" s="44"/>
      <c r="Q946" s="44"/>
      <c r="R946" s="44"/>
      <c r="S946" s="44"/>
      <c r="T946" s="44"/>
      <c r="U946" s="44"/>
      <c r="V946" s="44"/>
      <c r="W946" s="44"/>
      <c r="X946" s="44"/>
      <c r="Y946" s="78"/>
      <c r="Z946" s="44"/>
      <c r="AA946" s="44"/>
      <c r="AB946" s="44"/>
      <c r="AC946" s="44"/>
      <c r="AD946" s="44"/>
      <c r="AE946" s="44"/>
      <c r="AF946" s="44"/>
      <c r="AG946" s="44"/>
      <c r="AH946" s="44"/>
      <c r="AI946" s="44"/>
      <c r="AJ946" s="44"/>
      <c r="AK946" s="44"/>
    </row>
    <row r="947" ht="14.25" customHeight="1">
      <c r="A947" s="44"/>
      <c r="B947" s="44"/>
      <c r="C947" s="44"/>
      <c r="D947" s="78"/>
      <c r="E947" s="78"/>
      <c r="F947" s="44"/>
      <c r="G947" s="44"/>
      <c r="H947" s="44"/>
      <c r="I947" s="78"/>
      <c r="J947" s="78"/>
      <c r="K947" s="44"/>
      <c r="L947" s="44"/>
      <c r="M947" s="44"/>
      <c r="N947" s="44"/>
      <c r="O947" s="44"/>
      <c r="P947" s="44"/>
      <c r="Q947" s="44"/>
      <c r="R947" s="44"/>
      <c r="S947" s="44"/>
      <c r="T947" s="44"/>
      <c r="U947" s="44"/>
      <c r="V947" s="44"/>
      <c r="W947" s="44"/>
      <c r="X947" s="44"/>
      <c r="Y947" s="78"/>
      <c r="Z947" s="44"/>
      <c r="AA947" s="44"/>
      <c r="AB947" s="44"/>
      <c r="AC947" s="44"/>
      <c r="AD947" s="44"/>
      <c r="AE947" s="44"/>
      <c r="AF947" s="44"/>
      <c r="AG947" s="44"/>
      <c r="AH947" s="44"/>
      <c r="AI947" s="44"/>
      <c r="AJ947" s="44"/>
      <c r="AK947" s="44"/>
    </row>
    <row r="948" ht="14.25" customHeight="1">
      <c r="A948" s="44"/>
      <c r="B948" s="44"/>
      <c r="C948" s="44"/>
      <c r="D948" s="78"/>
      <c r="E948" s="78"/>
      <c r="F948" s="44"/>
      <c r="G948" s="44"/>
      <c r="H948" s="44"/>
      <c r="I948" s="78"/>
      <c r="J948" s="78"/>
      <c r="K948" s="44"/>
      <c r="L948" s="44"/>
      <c r="M948" s="44"/>
      <c r="N948" s="44"/>
      <c r="O948" s="44"/>
      <c r="P948" s="44"/>
      <c r="Q948" s="44"/>
      <c r="R948" s="44"/>
      <c r="S948" s="44"/>
      <c r="T948" s="44"/>
      <c r="U948" s="44"/>
      <c r="V948" s="44"/>
      <c r="W948" s="44"/>
      <c r="X948" s="44"/>
      <c r="Y948" s="78"/>
      <c r="Z948" s="44"/>
      <c r="AA948" s="44"/>
      <c r="AB948" s="44"/>
      <c r="AC948" s="44"/>
      <c r="AD948" s="44"/>
      <c r="AE948" s="44"/>
      <c r="AF948" s="44"/>
      <c r="AG948" s="44"/>
      <c r="AH948" s="44"/>
      <c r="AI948" s="44"/>
      <c r="AJ948" s="44"/>
      <c r="AK948" s="44"/>
    </row>
    <row r="949" ht="14.25" customHeight="1">
      <c r="A949" s="44"/>
      <c r="B949" s="44"/>
      <c r="C949" s="44"/>
      <c r="D949" s="78"/>
      <c r="E949" s="78"/>
      <c r="F949" s="44"/>
      <c r="G949" s="44"/>
      <c r="H949" s="44"/>
      <c r="I949" s="78"/>
      <c r="J949" s="78"/>
      <c r="K949" s="44"/>
      <c r="L949" s="44"/>
      <c r="M949" s="44"/>
      <c r="N949" s="44"/>
      <c r="O949" s="44"/>
      <c r="P949" s="44"/>
      <c r="Q949" s="44"/>
      <c r="R949" s="44"/>
      <c r="S949" s="44"/>
      <c r="T949" s="44"/>
      <c r="U949" s="44"/>
      <c r="V949" s="44"/>
      <c r="W949" s="44"/>
      <c r="X949" s="44"/>
      <c r="Y949" s="78"/>
      <c r="Z949" s="44"/>
      <c r="AA949" s="44"/>
      <c r="AB949" s="44"/>
      <c r="AC949" s="44"/>
      <c r="AD949" s="44"/>
      <c r="AE949" s="44"/>
      <c r="AF949" s="44"/>
      <c r="AG949" s="44"/>
      <c r="AH949" s="44"/>
      <c r="AI949" s="44"/>
      <c r="AJ949" s="44"/>
      <c r="AK949" s="44"/>
    </row>
    <row r="950" ht="14.25" customHeight="1">
      <c r="A950" s="44"/>
      <c r="B950" s="44"/>
      <c r="C950" s="44"/>
      <c r="D950" s="78"/>
      <c r="E950" s="78"/>
      <c r="F950" s="44"/>
      <c r="G950" s="44"/>
      <c r="H950" s="44"/>
      <c r="I950" s="78"/>
      <c r="J950" s="78"/>
      <c r="K950" s="44"/>
      <c r="L950" s="44"/>
      <c r="M950" s="44"/>
      <c r="N950" s="44"/>
      <c r="O950" s="44"/>
      <c r="P950" s="44"/>
      <c r="Q950" s="44"/>
      <c r="R950" s="44"/>
      <c r="S950" s="44"/>
      <c r="T950" s="44"/>
      <c r="U950" s="44"/>
      <c r="V950" s="44"/>
      <c r="W950" s="44"/>
      <c r="X950" s="44"/>
      <c r="Y950" s="78"/>
      <c r="Z950" s="44"/>
      <c r="AA950" s="44"/>
      <c r="AB950" s="44"/>
      <c r="AC950" s="44"/>
      <c r="AD950" s="44"/>
      <c r="AE950" s="44"/>
      <c r="AF950" s="44"/>
      <c r="AG950" s="44"/>
      <c r="AH950" s="44"/>
      <c r="AI950" s="44"/>
      <c r="AJ950" s="44"/>
      <c r="AK950" s="44"/>
    </row>
    <row r="951" ht="14.25" customHeight="1">
      <c r="A951" s="44"/>
      <c r="B951" s="44"/>
      <c r="C951" s="44"/>
      <c r="D951" s="78"/>
      <c r="E951" s="78"/>
      <c r="F951" s="44"/>
      <c r="G951" s="44"/>
      <c r="H951" s="44"/>
      <c r="I951" s="78"/>
      <c r="J951" s="78"/>
      <c r="K951" s="44"/>
      <c r="L951" s="44"/>
      <c r="M951" s="44"/>
      <c r="N951" s="44"/>
      <c r="O951" s="44"/>
      <c r="P951" s="44"/>
      <c r="Q951" s="44"/>
      <c r="R951" s="44"/>
      <c r="S951" s="44"/>
      <c r="T951" s="44"/>
      <c r="U951" s="44"/>
      <c r="V951" s="44"/>
      <c r="W951" s="44"/>
      <c r="X951" s="44"/>
      <c r="Y951" s="78"/>
      <c r="Z951" s="44"/>
      <c r="AA951" s="44"/>
      <c r="AB951" s="44"/>
      <c r="AC951" s="44"/>
      <c r="AD951" s="44"/>
      <c r="AE951" s="44"/>
      <c r="AF951" s="44"/>
      <c r="AG951" s="44"/>
      <c r="AH951" s="44"/>
      <c r="AI951" s="44"/>
      <c r="AJ951" s="44"/>
      <c r="AK951" s="44"/>
    </row>
    <row r="952" ht="14.25" customHeight="1">
      <c r="A952" s="44"/>
      <c r="B952" s="44"/>
      <c r="C952" s="44"/>
      <c r="D952" s="78"/>
      <c r="E952" s="78"/>
      <c r="F952" s="44"/>
      <c r="G952" s="44"/>
      <c r="H952" s="44"/>
      <c r="I952" s="78"/>
      <c r="J952" s="78"/>
      <c r="K952" s="44"/>
      <c r="L952" s="44"/>
      <c r="M952" s="44"/>
      <c r="N952" s="44"/>
      <c r="O952" s="44"/>
      <c r="P952" s="44"/>
      <c r="Q952" s="44"/>
      <c r="R952" s="44"/>
      <c r="S952" s="44"/>
      <c r="T952" s="44"/>
      <c r="U952" s="44"/>
      <c r="V952" s="44"/>
      <c r="W952" s="44"/>
      <c r="X952" s="44"/>
      <c r="Y952" s="78"/>
      <c r="Z952" s="44"/>
      <c r="AA952" s="44"/>
      <c r="AB952" s="44"/>
      <c r="AC952" s="44"/>
      <c r="AD952" s="44"/>
      <c r="AE952" s="44"/>
      <c r="AF952" s="44"/>
      <c r="AG952" s="44"/>
      <c r="AH952" s="44"/>
      <c r="AI952" s="44"/>
      <c r="AJ952" s="44"/>
      <c r="AK952" s="44"/>
    </row>
    <row r="953" ht="14.25" customHeight="1">
      <c r="A953" s="44"/>
      <c r="B953" s="44"/>
      <c r="C953" s="44"/>
      <c r="D953" s="78"/>
      <c r="E953" s="78"/>
      <c r="F953" s="44"/>
      <c r="G953" s="44"/>
      <c r="H953" s="44"/>
      <c r="I953" s="78"/>
      <c r="J953" s="78"/>
      <c r="K953" s="44"/>
      <c r="L953" s="44"/>
      <c r="M953" s="44"/>
      <c r="N953" s="44"/>
      <c r="O953" s="44"/>
      <c r="P953" s="44"/>
      <c r="Q953" s="44"/>
      <c r="R953" s="44"/>
      <c r="S953" s="44"/>
      <c r="T953" s="44"/>
      <c r="U953" s="44"/>
      <c r="V953" s="44"/>
      <c r="W953" s="44"/>
      <c r="X953" s="44"/>
      <c r="Y953" s="78"/>
      <c r="Z953" s="44"/>
      <c r="AA953" s="44"/>
      <c r="AB953" s="44"/>
      <c r="AC953" s="44"/>
      <c r="AD953" s="44"/>
      <c r="AE953" s="44"/>
      <c r="AF953" s="44"/>
      <c r="AG953" s="44"/>
      <c r="AH953" s="44"/>
      <c r="AI953" s="44"/>
      <c r="AJ953" s="44"/>
      <c r="AK953" s="44"/>
    </row>
    <row r="954" ht="14.25" customHeight="1">
      <c r="A954" s="44"/>
      <c r="B954" s="44"/>
      <c r="C954" s="44"/>
      <c r="D954" s="78"/>
      <c r="E954" s="78"/>
      <c r="F954" s="44"/>
      <c r="G954" s="44"/>
      <c r="H954" s="44"/>
      <c r="I954" s="78"/>
      <c r="J954" s="78"/>
      <c r="K954" s="44"/>
      <c r="L954" s="44"/>
      <c r="M954" s="44"/>
      <c r="N954" s="44"/>
      <c r="O954" s="44"/>
      <c r="P954" s="44"/>
      <c r="Q954" s="44"/>
      <c r="R954" s="44"/>
      <c r="S954" s="44"/>
      <c r="T954" s="44"/>
      <c r="U954" s="44"/>
      <c r="V954" s="44"/>
      <c r="W954" s="44"/>
      <c r="X954" s="44"/>
      <c r="Y954" s="78"/>
      <c r="Z954" s="44"/>
      <c r="AA954" s="44"/>
      <c r="AB954" s="44"/>
      <c r="AC954" s="44"/>
      <c r="AD954" s="44"/>
      <c r="AE954" s="44"/>
      <c r="AF954" s="44"/>
      <c r="AG954" s="44"/>
      <c r="AH954" s="44"/>
      <c r="AI954" s="44"/>
      <c r="AJ954" s="44"/>
      <c r="AK954" s="44"/>
    </row>
    <row r="955" ht="14.25" customHeight="1">
      <c r="A955" s="44"/>
      <c r="B955" s="44"/>
      <c r="C955" s="44"/>
      <c r="D955" s="78"/>
      <c r="E955" s="78"/>
      <c r="F955" s="44"/>
      <c r="G955" s="44"/>
      <c r="H955" s="44"/>
      <c r="I955" s="78"/>
      <c r="J955" s="78"/>
      <c r="K955" s="44"/>
      <c r="L955" s="44"/>
      <c r="M955" s="44"/>
      <c r="N955" s="44"/>
      <c r="O955" s="44"/>
      <c r="P955" s="44"/>
      <c r="Q955" s="44"/>
      <c r="R955" s="44"/>
      <c r="S955" s="44"/>
      <c r="T955" s="44"/>
      <c r="U955" s="44"/>
      <c r="V955" s="44"/>
      <c r="W955" s="44"/>
      <c r="X955" s="44"/>
      <c r="Y955" s="78"/>
      <c r="Z955" s="44"/>
      <c r="AA955" s="44"/>
      <c r="AB955" s="44"/>
      <c r="AC955" s="44"/>
      <c r="AD955" s="44"/>
      <c r="AE955" s="44"/>
      <c r="AF955" s="44"/>
      <c r="AG955" s="44"/>
      <c r="AH955" s="44"/>
      <c r="AI955" s="44"/>
      <c r="AJ955" s="44"/>
      <c r="AK955" s="44"/>
    </row>
    <row r="956" ht="14.25" customHeight="1">
      <c r="A956" s="44"/>
      <c r="B956" s="44"/>
      <c r="C956" s="44"/>
      <c r="D956" s="78"/>
      <c r="E956" s="78"/>
      <c r="F956" s="44"/>
      <c r="G956" s="44"/>
      <c r="H956" s="44"/>
      <c r="I956" s="78"/>
      <c r="J956" s="78"/>
      <c r="K956" s="44"/>
      <c r="L956" s="44"/>
      <c r="M956" s="44"/>
      <c r="N956" s="44"/>
      <c r="O956" s="44"/>
      <c r="P956" s="44"/>
      <c r="Q956" s="44"/>
      <c r="R956" s="44"/>
      <c r="S956" s="44"/>
      <c r="T956" s="44"/>
      <c r="U956" s="44"/>
      <c r="V956" s="44"/>
      <c r="W956" s="44"/>
      <c r="X956" s="44"/>
      <c r="Y956" s="78"/>
      <c r="Z956" s="44"/>
      <c r="AA956" s="44"/>
      <c r="AB956" s="44"/>
      <c r="AC956" s="44"/>
      <c r="AD956" s="44"/>
      <c r="AE956" s="44"/>
      <c r="AF956" s="44"/>
      <c r="AG956" s="44"/>
      <c r="AH956" s="44"/>
      <c r="AI956" s="44"/>
      <c r="AJ956" s="44"/>
      <c r="AK956" s="44"/>
    </row>
    <row r="957" ht="14.25" customHeight="1">
      <c r="A957" s="44"/>
      <c r="B957" s="44"/>
      <c r="C957" s="44"/>
      <c r="D957" s="78"/>
      <c r="E957" s="78"/>
      <c r="F957" s="44"/>
      <c r="G957" s="44"/>
      <c r="H957" s="44"/>
      <c r="I957" s="78"/>
      <c r="J957" s="78"/>
      <c r="K957" s="44"/>
      <c r="L957" s="44"/>
      <c r="M957" s="44"/>
      <c r="N957" s="44"/>
      <c r="O957" s="44"/>
      <c r="P957" s="44"/>
      <c r="Q957" s="44"/>
      <c r="R957" s="44"/>
      <c r="S957" s="44"/>
      <c r="T957" s="44"/>
      <c r="U957" s="44"/>
      <c r="V957" s="44"/>
      <c r="W957" s="44"/>
      <c r="X957" s="44"/>
      <c r="Y957" s="78"/>
      <c r="Z957" s="44"/>
      <c r="AA957" s="44"/>
      <c r="AB957" s="44"/>
      <c r="AC957" s="44"/>
      <c r="AD957" s="44"/>
      <c r="AE957" s="44"/>
      <c r="AF957" s="44"/>
      <c r="AG957" s="44"/>
      <c r="AH957" s="44"/>
      <c r="AI957" s="44"/>
      <c r="AJ957" s="44"/>
      <c r="AK957" s="44"/>
    </row>
    <row r="958" ht="14.25" customHeight="1">
      <c r="A958" s="44"/>
      <c r="B958" s="44"/>
      <c r="C958" s="44"/>
      <c r="D958" s="78"/>
      <c r="E958" s="78"/>
      <c r="F958" s="44"/>
      <c r="G958" s="44"/>
      <c r="H958" s="44"/>
      <c r="I958" s="78"/>
      <c r="J958" s="78"/>
      <c r="K958" s="44"/>
      <c r="L958" s="44"/>
      <c r="M958" s="44"/>
      <c r="N958" s="44"/>
      <c r="O958" s="44"/>
      <c r="P958" s="44"/>
      <c r="Q958" s="44"/>
      <c r="R958" s="44"/>
      <c r="S958" s="44"/>
      <c r="T958" s="44"/>
      <c r="U958" s="44"/>
      <c r="V958" s="44"/>
      <c r="W958" s="44"/>
      <c r="X958" s="44"/>
      <c r="Y958" s="78"/>
      <c r="Z958" s="44"/>
      <c r="AA958" s="44"/>
      <c r="AB958" s="44"/>
      <c r="AC958" s="44"/>
      <c r="AD958" s="44"/>
      <c r="AE958" s="44"/>
      <c r="AF958" s="44"/>
      <c r="AG958" s="44"/>
      <c r="AH958" s="44"/>
      <c r="AI958" s="44"/>
      <c r="AJ958" s="44"/>
      <c r="AK958" s="44"/>
    </row>
    <row r="959" ht="14.25" customHeight="1">
      <c r="A959" s="44"/>
      <c r="B959" s="44"/>
      <c r="C959" s="44"/>
      <c r="D959" s="78"/>
      <c r="E959" s="78"/>
      <c r="F959" s="44"/>
      <c r="G959" s="44"/>
      <c r="H959" s="44"/>
      <c r="I959" s="78"/>
      <c r="J959" s="78"/>
      <c r="K959" s="44"/>
      <c r="L959" s="44"/>
      <c r="M959" s="44"/>
      <c r="N959" s="44"/>
      <c r="O959" s="44"/>
      <c r="P959" s="44"/>
      <c r="Q959" s="44"/>
      <c r="R959" s="44"/>
      <c r="S959" s="44"/>
      <c r="T959" s="44"/>
      <c r="U959" s="44"/>
      <c r="V959" s="44"/>
      <c r="W959" s="44"/>
      <c r="X959" s="44"/>
      <c r="Y959" s="78"/>
      <c r="Z959" s="44"/>
      <c r="AA959" s="44"/>
      <c r="AB959" s="44"/>
      <c r="AC959" s="44"/>
      <c r="AD959" s="44"/>
      <c r="AE959" s="44"/>
      <c r="AF959" s="44"/>
      <c r="AG959" s="44"/>
      <c r="AH959" s="44"/>
      <c r="AI959" s="44"/>
      <c r="AJ959" s="44"/>
      <c r="AK959" s="44"/>
    </row>
    <row r="960" ht="14.25" customHeight="1">
      <c r="A960" s="44"/>
      <c r="B960" s="44"/>
      <c r="C960" s="44"/>
      <c r="D960" s="78"/>
      <c r="E960" s="78"/>
      <c r="F960" s="44"/>
      <c r="G960" s="44"/>
      <c r="H960" s="44"/>
      <c r="I960" s="78"/>
      <c r="J960" s="78"/>
      <c r="K960" s="44"/>
      <c r="L960" s="44"/>
      <c r="M960" s="44"/>
      <c r="N960" s="44"/>
      <c r="O960" s="44"/>
      <c r="P960" s="44"/>
      <c r="Q960" s="44"/>
      <c r="R960" s="44"/>
      <c r="S960" s="44"/>
      <c r="T960" s="44"/>
      <c r="U960" s="44"/>
      <c r="V960" s="44"/>
      <c r="W960" s="44"/>
      <c r="X960" s="44"/>
      <c r="Y960" s="78"/>
      <c r="Z960" s="44"/>
      <c r="AA960" s="44"/>
      <c r="AB960" s="44"/>
      <c r="AC960" s="44"/>
      <c r="AD960" s="44"/>
      <c r="AE960" s="44"/>
      <c r="AF960" s="44"/>
      <c r="AG960" s="44"/>
      <c r="AH960" s="44"/>
      <c r="AI960" s="44"/>
      <c r="AJ960" s="44"/>
      <c r="AK960" s="44"/>
    </row>
    <row r="961" ht="14.25" customHeight="1">
      <c r="A961" s="44"/>
      <c r="B961" s="44"/>
      <c r="C961" s="44"/>
      <c r="D961" s="78"/>
      <c r="E961" s="78"/>
      <c r="F961" s="44"/>
      <c r="G961" s="44"/>
      <c r="H961" s="44"/>
      <c r="I961" s="78"/>
      <c r="J961" s="78"/>
      <c r="K961" s="44"/>
      <c r="L961" s="44"/>
      <c r="M961" s="44"/>
      <c r="N961" s="44"/>
      <c r="O961" s="44"/>
      <c r="P961" s="44"/>
      <c r="Q961" s="44"/>
      <c r="R961" s="44"/>
      <c r="S961" s="44"/>
      <c r="T961" s="44"/>
      <c r="U961" s="44"/>
      <c r="V961" s="44"/>
      <c r="W961" s="44"/>
      <c r="X961" s="44"/>
      <c r="Y961" s="78"/>
      <c r="Z961" s="44"/>
      <c r="AA961" s="44"/>
      <c r="AB961" s="44"/>
      <c r="AC961" s="44"/>
      <c r="AD961" s="44"/>
      <c r="AE961" s="44"/>
      <c r="AF961" s="44"/>
      <c r="AG961" s="44"/>
      <c r="AH961" s="44"/>
      <c r="AI961" s="44"/>
      <c r="AJ961" s="44"/>
      <c r="AK961" s="44"/>
    </row>
    <row r="962" ht="14.25" customHeight="1">
      <c r="A962" s="44"/>
      <c r="B962" s="44"/>
      <c r="C962" s="44"/>
      <c r="D962" s="78"/>
      <c r="E962" s="78"/>
      <c r="F962" s="44"/>
      <c r="G962" s="44"/>
      <c r="H962" s="44"/>
      <c r="I962" s="78"/>
      <c r="J962" s="78"/>
      <c r="K962" s="44"/>
      <c r="L962" s="44"/>
      <c r="M962" s="44"/>
      <c r="N962" s="44"/>
      <c r="O962" s="44"/>
      <c r="P962" s="44"/>
      <c r="Q962" s="44"/>
      <c r="R962" s="44"/>
      <c r="S962" s="44"/>
      <c r="T962" s="44"/>
      <c r="U962" s="44"/>
      <c r="V962" s="44"/>
      <c r="W962" s="44"/>
      <c r="X962" s="44"/>
      <c r="Y962" s="78"/>
      <c r="Z962" s="44"/>
      <c r="AA962" s="44"/>
      <c r="AB962" s="44"/>
      <c r="AC962" s="44"/>
      <c r="AD962" s="44"/>
      <c r="AE962" s="44"/>
      <c r="AF962" s="44"/>
      <c r="AG962" s="44"/>
      <c r="AH962" s="44"/>
      <c r="AI962" s="44"/>
      <c r="AJ962" s="44"/>
      <c r="AK962" s="44"/>
    </row>
    <row r="963" ht="14.25" customHeight="1">
      <c r="A963" s="44"/>
      <c r="B963" s="44"/>
      <c r="C963" s="44"/>
      <c r="D963" s="78"/>
      <c r="E963" s="78"/>
      <c r="F963" s="44"/>
      <c r="G963" s="44"/>
      <c r="H963" s="44"/>
      <c r="I963" s="78"/>
      <c r="J963" s="78"/>
      <c r="K963" s="44"/>
      <c r="L963" s="44"/>
      <c r="M963" s="44"/>
      <c r="N963" s="44"/>
      <c r="O963" s="44"/>
      <c r="P963" s="44"/>
      <c r="Q963" s="44"/>
      <c r="R963" s="44"/>
      <c r="S963" s="44"/>
      <c r="T963" s="44"/>
      <c r="U963" s="44"/>
      <c r="V963" s="44"/>
      <c r="W963" s="44"/>
      <c r="X963" s="44"/>
      <c r="Y963" s="78"/>
      <c r="Z963" s="44"/>
      <c r="AA963" s="44"/>
      <c r="AB963" s="44"/>
      <c r="AC963" s="44"/>
      <c r="AD963" s="44"/>
      <c r="AE963" s="44"/>
      <c r="AF963" s="44"/>
      <c r="AG963" s="44"/>
      <c r="AH963" s="44"/>
      <c r="AI963" s="44"/>
      <c r="AJ963" s="44"/>
      <c r="AK963" s="44"/>
    </row>
    <row r="964" ht="14.25" customHeight="1">
      <c r="A964" s="44"/>
      <c r="B964" s="44"/>
      <c r="C964" s="44"/>
      <c r="D964" s="78"/>
      <c r="E964" s="78"/>
      <c r="F964" s="44"/>
      <c r="G964" s="44"/>
      <c r="H964" s="44"/>
      <c r="I964" s="78"/>
      <c r="J964" s="78"/>
      <c r="K964" s="44"/>
      <c r="L964" s="44"/>
      <c r="M964" s="44"/>
      <c r="N964" s="44"/>
      <c r="O964" s="44"/>
      <c r="P964" s="44"/>
      <c r="Q964" s="44"/>
      <c r="R964" s="44"/>
      <c r="S964" s="44"/>
      <c r="T964" s="44"/>
      <c r="U964" s="44"/>
      <c r="V964" s="44"/>
      <c r="W964" s="44"/>
      <c r="X964" s="44"/>
      <c r="Y964" s="78"/>
      <c r="Z964" s="44"/>
      <c r="AA964" s="44"/>
      <c r="AB964" s="44"/>
      <c r="AC964" s="44"/>
      <c r="AD964" s="44"/>
      <c r="AE964" s="44"/>
      <c r="AF964" s="44"/>
      <c r="AG964" s="44"/>
      <c r="AH964" s="44"/>
      <c r="AI964" s="44"/>
      <c r="AJ964" s="44"/>
      <c r="AK964" s="44"/>
    </row>
    <row r="965" ht="14.25" customHeight="1">
      <c r="A965" s="44"/>
      <c r="B965" s="44"/>
      <c r="C965" s="44"/>
      <c r="D965" s="78"/>
      <c r="E965" s="78"/>
      <c r="F965" s="44"/>
      <c r="G965" s="44"/>
      <c r="H965" s="44"/>
      <c r="I965" s="78"/>
      <c r="J965" s="78"/>
      <c r="K965" s="44"/>
      <c r="L965" s="44"/>
      <c r="M965" s="44"/>
      <c r="N965" s="44"/>
      <c r="O965" s="44"/>
      <c r="P965" s="44"/>
      <c r="Q965" s="44"/>
      <c r="R965" s="44"/>
      <c r="S965" s="44"/>
      <c r="T965" s="44"/>
      <c r="U965" s="44"/>
      <c r="V965" s="44"/>
      <c r="W965" s="44"/>
      <c r="X965" s="44"/>
      <c r="Y965" s="78"/>
      <c r="Z965" s="44"/>
      <c r="AA965" s="44"/>
      <c r="AB965" s="44"/>
      <c r="AC965" s="44"/>
      <c r="AD965" s="44"/>
      <c r="AE965" s="44"/>
      <c r="AF965" s="44"/>
      <c r="AG965" s="44"/>
      <c r="AH965" s="44"/>
      <c r="AI965" s="44"/>
      <c r="AJ965" s="44"/>
      <c r="AK965" s="44"/>
    </row>
    <row r="966" ht="14.25" customHeight="1">
      <c r="A966" s="44"/>
      <c r="B966" s="44"/>
      <c r="C966" s="44"/>
      <c r="D966" s="78"/>
      <c r="E966" s="78"/>
      <c r="F966" s="44"/>
      <c r="G966" s="44"/>
      <c r="H966" s="44"/>
      <c r="I966" s="78"/>
      <c r="J966" s="78"/>
      <c r="K966" s="44"/>
      <c r="L966" s="44"/>
      <c r="M966" s="44"/>
      <c r="N966" s="44"/>
      <c r="O966" s="44"/>
      <c r="P966" s="44"/>
      <c r="Q966" s="44"/>
      <c r="R966" s="44"/>
      <c r="S966" s="44"/>
      <c r="T966" s="44"/>
      <c r="U966" s="44"/>
      <c r="V966" s="44"/>
      <c r="W966" s="44"/>
      <c r="X966" s="44"/>
      <c r="Y966" s="78"/>
      <c r="Z966" s="44"/>
      <c r="AA966" s="44"/>
      <c r="AB966" s="44"/>
      <c r="AC966" s="44"/>
      <c r="AD966" s="44"/>
      <c r="AE966" s="44"/>
      <c r="AF966" s="44"/>
      <c r="AG966" s="44"/>
      <c r="AH966" s="44"/>
      <c r="AI966" s="44"/>
      <c r="AJ966" s="44"/>
      <c r="AK966" s="44"/>
    </row>
    <row r="967" ht="14.25" customHeight="1">
      <c r="A967" s="44"/>
      <c r="B967" s="44"/>
      <c r="C967" s="44"/>
      <c r="D967" s="78"/>
      <c r="E967" s="78"/>
      <c r="F967" s="44"/>
      <c r="G967" s="44"/>
      <c r="H967" s="44"/>
      <c r="I967" s="78"/>
      <c r="J967" s="78"/>
      <c r="K967" s="44"/>
      <c r="L967" s="44"/>
      <c r="M967" s="44"/>
      <c r="N967" s="44"/>
      <c r="O967" s="44"/>
      <c r="P967" s="44"/>
      <c r="Q967" s="44"/>
      <c r="R967" s="44"/>
      <c r="S967" s="44"/>
      <c r="T967" s="44"/>
      <c r="U967" s="44"/>
      <c r="V967" s="44"/>
      <c r="W967" s="44"/>
      <c r="X967" s="44"/>
      <c r="Y967" s="78"/>
      <c r="Z967" s="44"/>
      <c r="AA967" s="44"/>
      <c r="AB967" s="44"/>
      <c r="AC967" s="44"/>
      <c r="AD967" s="44"/>
      <c r="AE967" s="44"/>
      <c r="AF967" s="44"/>
      <c r="AG967" s="44"/>
      <c r="AH967" s="44"/>
      <c r="AI967" s="44"/>
      <c r="AJ967" s="44"/>
      <c r="AK967" s="44"/>
    </row>
    <row r="968" ht="14.25" customHeight="1">
      <c r="A968" s="44"/>
      <c r="B968" s="44"/>
      <c r="C968" s="44"/>
      <c r="D968" s="78"/>
      <c r="E968" s="78"/>
      <c r="F968" s="44"/>
      <c r="G968" s="44"/>
      <c r="H968" s="44"/>
      <c r="I968" s="78"/>
      <c r="J968" s="78"/>
      <c r="K968" s="44"/>
      <c r="L968" s="44"/>
      <c r="M968" s="44"/>
      <c r="N968" s="44"/>
      <c r="O968" s="44"/>
      <c r="P968" s="44"/>
      <c r="Q968" s="44"/>
      <c r="R968" s="44"/>
      <c r="S968" s="44"/>
      <c r="T968" s="44"/>
      <c r="U968" s="44"/>
      <c r="V968" s="44"/>
      <c r="W968" s="44"/>
      <c r="X968" s="44"/>
      <c r="Y968" s="78"/>
      <c r="Z968" s="44"/>
      <c r="AA968" s="44"/>
      <c r="AB968" s="44"/>
      <c r="AC968" s="44"/>
      <c r="AD968" s="44"/>
      <c r="AE968" s="44"/>
      <c r="AF968" s="44"/>
      <c r="AG968" s="44"/>
      <c r="AH968" s="44"/>
      <c r="AI968" s="44"/>
      <c r="AJ968" s="44"/>
      <c r="AK968" s="44"/>
    </row>
    <row r="969" ht="14.25" customHeight="1">
      <c r="A969" s="44"/>
      <c r="B969" s="44"/>
      <c r="C969" s="44"/>
      <c r="D969" s="78"/>
      <c r="E969" s="78"/>
      <c r="F969" s="44"/>
      <c r="G969" s="44"/>
      <c r="H969" s="44"/>
      <c r="I969" s="78"/>
      <c r="J969" s="78"/>
      <c r="K969" s="44"/>
      <c r="L969" s="44"/>
      <c r="M969" s="44"/>
      <c r="N969" s="44"/>
      <c r="O969" s="44"/>
      <c r="P969" s="44"/>
      <c r="Q969" s="44"/>
      <c r="R969" s="44"/>
      <c r="S969" s="44"/>
      <c r="T969" s="44"/>
      <c r="U969" s="44"/>
      <c r="V969" s="44"/>
      <c r="W969" s="44"/>
      <c r="X969" s="44"/>
      <c r="Y969" s="78"/>
      <c r="Z969" s="44"/>
      <c r="AA969" s="44"/>
      <c r="AB969" s="44"/>
      <c r="AC969" s="44"/>
      <c r="AD969" s="44"/>
      <c r="AE969" s="44"/>
      <c r="AF969" s="44"/>
      <c r="AG969" s="44"/>
      <c r="AH969" s="44"/>
      <c r="AI969" s="44"/>
      <c r="AJ969" s="44"/>
      <c r="AK969" s="44"/>
    </row>
    <row r="970" ht="14.25" customHeight="1">
      <c r="A970" s="44"/>
      <c r="B970" s="44"/>
      <c r="C970" s="44"/>
      <c r="D970" s="78"/>
      <c r="E970" s="78"/>
      <c r="F970" s="44"/>
      <c r="G970" s="44"/>
      <c r="H970" s="44"/>
      <c r="I970" s="78"/>
      <c r="J970" s="78"/>
      <c r="K970" s="44"/>
      <c r="L970" s="44"/>
      <c r="M970" s="44"/>
      <c r="N970" s="44"/>
      <c r="O970" s="44"/>
      <c r="P970" s="44"/>
      <c r="Q970" s="44"/>
      <c r="R970" s="44"/>
      <c r="S970" s="44"/>
      <c r="T970" s="44"/>
      <c r="U970" s="44"/>
      <c r="V970" s="44"/>
      <c r="W970" s="44"/>
      <c r="X970" s="44"/>
      <c r="Y970" s="78"/>
      <c r="Z970" s="44"/>
      <c r="AA970" s="44"/>
      <c r="AB970" s="44"/>
      <c r="AC970" s="44"/>
      <c r="AD970" s="44"/>
      <c r="AE970" s="44"/>
      <c r="AF970" s="44"/>
      <c r="AG970" s="44"/>
      <c r="AH970" s="44"/>
      <c r="AI970" s="44"/>
      <c r="AJ970" s="44"/>
      <c r="AK970" s="44"/>
    </row>
    <row r="971" ht="14.25" customHeight="1">
      <c r="A971" s="44"/>
      <c r="B971" s="44"/>
      <c r="C971" s="44"/>
      <c r="D971" s="78"/>
      <c r="E971" s="78"/>
      <c r="F971" s="44"/>
      <c r="G971" s="44"/>
      <c r="H971" s="44"/>
      <c r="I971" s="78"/>
      <c r="J971" s="78"/>
      <c r="K971" s="44"/>
      <c r="L971" s="44"/>
      <c r="M971" s="44"/>
      <c r="N971" s="44"/>
      <c r="O971" s="44"/>
      <c r="P971" s="44"/>
      <c r="Q971" s="44"/>
      <c r="R971" s="44"/>
      <c r="S971" s="44"/>
      <c r="T971" s="44"/>
      <c r="U971" s="44"/>
      <c r="V971" s="44"/>
      <c r="W971" s="44"/>
      <c r="X971" s="44"/>
      <c r="Y971" s="78"/>
      <c r="Z971" s="44"/>
      <c r="AA971" s="44"/>
      <c r="AB971" s="44"/>
      <c r="AC971" s="44"/>
      <c r="AD971" s="44"/>
      <c r="AE971" s="44"/>
      <c r="AF971" s="44"/>
      <c r="AG971" s="44"/>
      <c r="AH971" s="44"/>
      <c r="AI971" s="44"/>
      <c r="AJ971" s="44"/>
      <c r="AK971" s="44"/>
    </row>
    <row r="972" ht="14.25" customHeight="1">
      <c r="A972" s="44"/>
      <c r="B972" s="44"/>
      <c r="C972" s="44"/>
      <c r="D972" s="78"/>
      <c r="E972" s="78"/>
      <c r="F972" s="44"/>
      <c r="G972" s="44"/>
      <c r="H972" s="44"/>
      <c r="I972" s="78"/>
      <c r="J972" s="78"/>
      <c r="K972" s="44"/>
      <c r="L972" s="44"/>
      <c r="M972" s="44"/>
      <c r="N972" s="44"/>
      <c r="O972" s="44"/>
      <c r="P972" s="44"/>
      <c r="Q972" s="44"/>
      <c r="R972" s="44"/>
      <c r="S972" s="44"/>
      <c r="T972" s="44"/>
      <c r="U972" s="44"/>
      <c r="V972" s="44"/>
      <c r="W972" s="44"/>
      <c r="X972" s="44"/>
      <c r="Y972" s="78"/>
      <c r="Z972" s="44"/>
      <c r="AA972" s="44"/>
      <c r="AB972" s="44"/>
      <c r="AC972" s="44"/>
      <c r="AD972" s="44"/>
      <c r="AE972" s="44"/>
      <c r="AF972" s="44"/>
      <c r="AG972" s="44"/>
      <c r="AH972" s="44"/>
      <c r="AI972" s="44"/>
      <c r="AJ972" s="44"/>
      <c r="AK972" s="44"/>
    </row>
    <row r="973" ht="14.25" customHeight="1">
      <c r="A973" s="44"/>
      <c r="B973" s="44"/>
      <c r="C973" s="44"/>
      <c r="D973" s="78"/>
      <c r="E973" s="78"/>
      <c r="F973" s="44"/>
      <c r="G973" s="44"/>
      <c r="H973" s="44"/>
      <c r="I973" s="78"/>
      <c r="J973" s="78"/>
      <c r="K973" s="44"/>
      <c r="L973" s="44"/>
      <c r="M973" s="44"/>
      <c r="N973" s="44"/>
      <c r="O973" s="44"/>
      <c r="P973" s="44"/>
      <c r="Q973" s="44"/>
      <c r="R973" s="44"/>
      <c r="S973" s="44"/>
      <c r="T973" s="44"/>
      <c r="U973" s="44"/>
      <c r="V973" s="44"/>
      <c r="W973" s="44"/>
      <c r="X973" s="44"/>
      <c r="Y973" s="78"/>
      <c r="Z973" s="44"/>
      <c r="AA973" s="44"/>
      <c r="AB973" s="44"/>
      <c r="AC973" s="44"/>
      <c r="AD973" s="44"/>
      <c r="AE973" s="44"/>
      <c r="AF973" s="44"/>
      <c r="AG973" s="44"/>
      <c r="AH973" s="44"/>
      <c r="AI973" s="44"/>
      <c r="AJ973" s="44"/>
      <c r="AK973" s="44"/>
    </row>
    <row r="974" ht="14.25" customHeight="1">
      <c r="A974" s="44"/>
      <c r="B974" s="44"/>
      <c r="C974" s="44"/>
      <c r="D974" s="78"/>
      <c r="E974" s="78"/>
      <c r="F974" s="44"/>
      <c r="G974" s="44"/>
      <c r="H974" s="44"/>
      <c r="I974" s="78"/>
      <c r="J974" s="78"/>
      <c r="K974" s="44"/>
      <c r="L974" s="44"/>
      <c r="M974" s="44"/>
      <c r="N974" s="44"/>
      <c r="O974" s="44"/>
      <c r="P974" s="44"/>
      <c r="Q974" s="44"/>
      <c r="R974" s="44"/>
      <c r="S974" s="44"/>
      <c r="T974" s="44"/>
      <c r="U974" s="44"/>
      <c r="V974" s="44"/>
      <c r="W974" s="44"/>
      <c r="X974" s="44"/>
      <c r="Y974" s="78"/>
      <c r="Z974" s="44"/>
      <c r="AA974" s="44"/>
      <c r="AB974" s="44"/>
      <c r="AC974" s="44"/>
      <c r="AD974" s="44"/>
      <c r="AE974" s="44"/>
      <c r="AF974" s="44"/>
      <c r="AG974" s="44"/>
      <c r="AH974" s="44"/>
      <c r="AI974" s="44"/>
      <c r="AJ974" s="44"/>
      <c r="AK974" s="44"/>
    </row>
    <row r="975" ht="14.25" customHeight="1">
      <c r="A975" s="44"/>
      <c r="B975" s="44"/>
      <c r="C975" s="44"/>
      <c r="D975" s="78"/>
      <c r="E975" s="78"/>
      <c r="F975" s="44"/>
      <c r="G975" s="44"/>
      <c r="H975" s="44"/>
      <c r="I975" s="78"/>
      <c r="J975" s="78"/>
      <c r="K975" s="44"/>
      <c r="L975" s="44"/>
      <c r="M975" s="44"/>
      <c r="N975" s="44"/>
      <c r="O975" s="44"/>
      <c r="P975" s="44"/>
      <c r="Q975" s="44"/>
      <c r="R975" s="44"/>
      <c r="S975" s="44"/>
      <c r="T975" s="44"/>
      <c r="U975" s="44"/>
      <c r="V975" s="44"/>
      <c r="W975" s="44"/>
      <c r="X975" s="44"/>
      <c r="Y975" s="78"/>
      <c r="Z975" s="44"/>
      <c r="AA975" s="44"/>
      <c r="AB975" s="44"/>
      <c r="AC975" s="44"/>
      <c r="AD975" s="44"/>
      <c r="AE975" s="44"/>
      <c r="AF975" s="44"/>
      <c r="AG975" s="44"/>
      <c r="AH975" s="44"/>
      <c r="AI975" s="44"/>
      <c r="AJ975" s="44"/>
      <c r="AK975" s="44"/>
    </row>
    <row r="976" ht="14.25" customHeight="1">
      <c r="A976" s="44"/>
      <c r="B976" s="44"/>
      <c r="C976" s="44"/>
      <c r="D976" s="78"/>
      <c r="E976" s="78"/>
      <c r="F976" s="44"/>
      <c r="G976" s="44"/>
      <c r="H976" s="44"/>
      <c r="I976" s="78"/>
      <c r="J976" s="78"/>
      <c r="K976" s="44"/>
      <c r="L976" s="44"/>
      <c r="M976" s="44"/>
      <c r="N976" s="44"/>
      <c r="O976" s="44"/>
      <c r="P976" s="44"/>
      <c r="Q976" s="44"/>
      <c r="R976" s="44"/>
      <c r="S976" s="44"/>
      <c r="T976" s="44"/>
      <c r="U976" s="44"/>
      <c r="V976" s="44"/>
      <c r="W976" s="44"/>
      <c r="X976" s="44"/>
      <c r="Y976" s="78"/>
      <c r="Z976" s="44"/>
      <c r="AA976" s="44"/>
      <c r="AB976" s="44"/>
      <c r="AC976" s="44"/>
      <c r="AD976" s="44"/>
      <c r="AE976" s="44"/>
      <c r="AF976" s="44"/>
      <c r="AG976" s="44"/>
      <c r="AH976" s="44"/>
      <c r="AI976" s="44"/>
      <c r="AJ976" s="44"/>
      <c r="AK976" s="44"/>
    </row>
    <row r="977" ht="14.25" customHeight="1">
      <c r="A977" s="44"/>
      <c r="B977" s="44"/>
      <c r="C977" s="44"/>
      <c r="D977" s="78"/>
      <c r="E977" s="78"/>
      <c r="F977" s="44"/>
      <c r="G977" s="44"/>
      <c r="H977" s="44"/>
      <c r="I977" s="78"/>
      <c r="J977" s="78"/>
      <c r="K977" s="44"/>
      <c r="L977" s="44"/>
      <c r="M977" s="44"/>
      <c r="N977" s="44"/>
      <c r="O977" s="44"/>
      <c r="P977" s="44"/>
      <c r="Q977" s="44"/>
      <c r="R977" s="44"/>
      <c r="S977" s="44"/>
      <c r="T977" s="44"/>
      <c r="U977" s="44"/>
      <c r="V977" s="44"/>
      <c r="W977" s="44"/>
      <c r="X977" s="44"/>
      <c r="Y977" s="78"/>
      <c r="Z977" s="44"/>
      <c r="AA977" s="44"/>
      <c r="AB977" s="44"/>
      <c r="AC977" s="44"/>
      <c r="AD977" s="44"/>
      <c r="AE977" s="44"/>
      <c r="AF977" s="44"/>
      <c r="AG977" s="44"/>
      <c r="AH977" s="44"/>
      <c r="AI977" s="44"/>
      <c r="AJ977" s="44"/>
      <c r="AK977" s="44"/>
    </row>
    <row r="978" ht="14.25" customHeight="1">
      <c r="A978" s="44"/>
      <c r="B978" s="44"/>
      <c r="C978" s="44"/>
      <c r="D978" s="78"/>
      <c r="E978" s="78"/>
      <c r="F978" s="44"/>
      <c r="G978" s="44"/>
      <c r="H978" s="44"/>
      <c r="I978" s="78"/>
      <c r="J978" s="78"/>
      <c r="K978" s="44"/>
      <c r="L978" s="44"/>
      <c r="M978" s="44"/>
      <c r="N978" s="44"/>
      <c r="O978" s="44"/>
      <c r="P978" s="44"/>
      <c r="Q978" s="44"/>
      <c r="R978" s="44"/>
      <c r="S978" s="44"/>
      <c r="T978" s="44"/>
      <c r="U978" s="44"/>
      <c r="V978" s="44"/>
      <c r="W978" s="44"/>
      <c r="X978" s="44"/>
      <c r="Y978" s="78"/>
      <c r="Z978" s="44"/>
      <c r="AA978" s="44"/>
      <c r="AB978" s="44"/>
      <c r="AC978" s="44"/>
      <c r="AD978" s="44"/>
      <c r="AE978" s="44"/>
      <c r="AF978" s="44"/>
      <c r="AG978" s="44"/>
      <c r="AH978" s="44"/>
      <c r="AI978" s="44"/>
      <c r="AJ978" s="44"/>
      <c r="AK978" s="44"/>
    </row>
    <row r="979" ht="14.25" customHeight="1">
      <c r="A979" s="44"/>
      <c r="B979" s="44"/>
      <c r="C979" s="44"/>
      <c r="D979" s="78"/>
      <c r="E979" s="78"/>
      <c r="F979" s="44"/>
      <c r="G979" s="44"/>
      <c r="H979" s="44"/>
      <c r="I979" s="78"/>
      <c r="J979" s="78"/>
      <c r="K979" s="44"/>
      <c r="L979" s="44"/>
      <c r="M979" s="44"/>
      <c r="N979" s="44"/>
      <c r="O979" s="44"/>
      <c r="P979" s="44"/>
      <c r="Q979" s="44"/>
      <c r="R979" s="44"/>
      <c r="S979" s="44"/>
      <c r="T979" s="44"/>
      <c r="U979" s="44"/>
      <c r="V979" s="44"/>
      <c r="W979" s="44"/>
      <c r="X979" s="44"/>
      <c r="Y979" s="78"/>
      <c r="Z979" s="44"/>
      <c r="AA979" s="44"/>
      <c r="AB979" s="44"/>
      <c r="AC979" s="44"/>
      <c r="AD979" s="44"/>
      <c r="AE979" s="44"/>
      <c r="AF979" s="44"/>
      <c r="AG979" s="44"/>
      <c r="AH979" s="44"/>
      <c r="AI979" s="44"/>
      <c r="AJ979" s="44"/>
      <c r="AK979" s="44"/>
    </row>
    <row r="980" ht="14.25" customHeight="1">
      <c r="A980" s="44"/>
      <c r="B980" s="44"/>
      <c r="C980" s="44"/>
      <c r="D980" s="78"/>
      <c r="E980" s="78"/>
      <c r="F980" s="44"/>
      <c r="G980" s="44"/>
      <c r="H980" s="44"/>
      <c r="I980" s="78"/>
      <c r="J980" s="78"/>
      <c r="K980" s="44"/>
      <c r="L980" s="44"/>
      <c r="M980" s="44"/>
      <c r="N980" s="44"/>
      <c r="O980" s="44"/>
      <c r="P980" s="44"/>
      <c r="Q980" s="44"/>
      <c r="R980" s="44"/>
      <c r="S980" s="44"/>
      <c r="T980" s="44"/>
      <c r="U980" s="44"/>
      <c r="V980" s="44"/>
      <c r="W980" s="44"/>
      <c r="X980" s="44"/>
      <c r="Y980" s="78"/>
      <c r="Z980" s="44"/>
      <c r="AA980" s="44"/>
      <c r="AB980" s="44"/>
      <c r="AC980" s="44"/>
      <c r="AD980" s="44"/>
      <c r="AE980" s="44"/>
      <c r="AF980" s="44"/>
      <c r="AG980" s="44"/>
      <c r="AH980" s="44"/>
      <c r="AI980" s="44"/>
      <c r="AJ980" s="44"/>
      <c r="AK980" s="44"/>
    </row>
    <row r="981" ht="14.25" customHeight="1">
      <c r="A981" s="44"/>
      <c r="B981" s="44"/>
      <c r="C981" s="44"/>
      <c r="D981" s="78"/>
      <c r="E981" s="78"/>
      <c r="F981" s="44"/>
      <c r="G981" s="44"/>
      <c r="H981" s="44"/>
      <c r="I981" s="78"/>
      <c r="J981" s="78"/>
      <c r="K981" s="44"/>
      <c r="L981" s="44"/>
      <c r="M981" s="44"/>
      <c r="N981" s="44"/>
      <c r="O981" s="44"/>
      <c r="P981" s="44"/>
      <c r="Q981" s="44"/>
      <c r="R981" s="44"/>
      <c r="S981" s="44"/>
      <c r="T981" s="44"/>
      <c r="U981" s="44"/>
      <c r="V981" s="44"/>
      <c r="W981" s="44"/>
      <c r="X981" s="44"/>
      <c r="Y981" s="78"/>
      <c r="Z981" s="44"/>
      <c r="AA981" s="44"/>
      <c r="AB981" s="44"/>
      <c r="AC981" s="44"/>
      <c r="AD981" s="44"/>
      <c r="AE981" s="44"/>
      <c r="AF981" s="44"/>
      <c r="AG981" s="44"/>
      <c r="AH981" s="44"/>
      <c r="AI981" s="44"/>
      <c r="AJ981" s="44"/>
      <c r="AK981" s="44"/>
    </row>
    <row r="982" ht="14.25" customHeight="1">
      <c r="A982" s="44"/>
      <c r="B982" s="44"/>
      <c r="C982" s="44"/>
      <c r="D982" s="78"/>
      <c r="E982" s="78"/>
      <c r="F982" s="44"/>
      <c r="G982" s="44"/>
      <c r="H982" s="44"/>
      <c r="I982" s="78"/>
      <c r="J982" s="78"/>
      <c r="K982" s="44"/>
      <c r="L982" s="44"/>
      <c r="M982" s="44"/>
      <c r="N982" s="44"/>
      <c r="O982" s="44"/>
      <c r="P982" s="44"/>
      <c r="Q982" s="44"/>
      <c r="R982" s="44"/>
      <c r="S982" s="44"/>
      <c r="T982" s="44"/>
      <c r="U982" s="44"/>
      <c r="V982" s="44"/>
      <c r="W982" s="44"/>
      <c r="X982" s="44"/>
      <c r="Y982" s="78"/>
      <c r="Z982" s="44"/>
      <c r="AA982" s="44"/>
      <c r="AB982" s="44"/>
      <c r="AC982" s="44"/>
      <c r="AD982" s="44"/>
      <c r="AE982" s="44"/>
      <c r="AF982" s="44"/>
      <c r="AG982" s="44"/>
      <c r="AH982" s="44"/>
      <c r="AI982" s="44"/>
      <c r="AJ982" s="44"/>
      <c r="AK982" s="44"/>
    </row>
    <row r="983" ht="14.25" customHeight="1">
      <c r="A983" s="44"/>
      <c r="B983" s="44"/>
      <c r="C983" s="44"/>
      <c r="D983" s="78"/>
      <c r="E983" s="78"/>
      <c r="F983" s="44"/>
      <c r="G983" s="44"/>
      <c r="H983" s="44"/>
      <c r="I983" s="78"/>
      <c r="J983" s="78"/>
      <c r="K983" s="44"/>
      <c r="L983" s="44"/>
      <c r="M983" s="44"/>
      <c r="N983" s="44"/>
      <c r="O983" s="44"/>
      <c r="P983" s="44"/>
      <c r="Q983" s="44"/>
      <c r="R983" s="44"/>
      <c r="S983" s="44"/>
      <c r="T983" s="44"/>
      <c r="U983" s="44"/>
      <c r="V983" s="44"/>
      <c r="W983" s="44"/>
      <c r="X983" s="44"/>
      <c r="Y983" s="78"/>
      <c r="Z983" s="44"/>
      <c r="AA983" s="44"/>
      <c r="AB983" s="44"/>
      <c r="AC983" s="44"/>
      <c r="AD983" s="44"/>
      <c r="AE983" s="44"/>
      <c r="AF983" s="44"/>
      <c r="AG983" s="44"/>
      <c r="AH983" s="44"/>
      <c r="AI983" s="44"/>
      <c r="AJ983" s="44"/>
      <c r="AK983" s="44"/>
    </row>
    <row r="984" ht="14.25" customHeight="1">
      <c r="A984" s="44"/>
      <c r="B984" s="44"/>
      <c r="C984" s="44"/>
      <c r="D984" s="78"/>
      <c r="E984" s="78"/>
      <c r="F984" s="44"/>
      <c r="G984" s="44"/>
      <c r="H984" s="44"/>
      <c r="I984" s="78"/>
      <c r="J984" s="78"/>
      <c r="K984" s="44"/>
      <c r="L984" s="44"/>
      <c r="M984" s="44"/>
      <c r="N984" s="44"/>
      <c r="O984" s="44"/>
      <c r="P984" s="44"/>
      <c r="Q984" s="44"/>
      <c r="R984" s="44"/>
      <c r="S984" s="44"/>
      <c r="T984" s="44"/>
      <c r="U984" s="44"/>
      <c r="V984" s="44"/>
      <c r="W984" s="44"/>
      <c r="X984" s="44"/>
      <c r="Y984" s="78"/>
      <c r="Z984" s="44"/>
      <c r="AA984" s="44"/>
      <c r="AB984" s="44"/>
      <c r="AC984" s="44"/>
      <c r="AD984" s="44"/>
      <c r="AE984" s="44"/>
      <c r="AF984" s="44"/>
      <c r="AG984" s="44"/>
      <c r="AH984" s="44"/>
      <c r="AI984" s="44"/>
      <c r="AJ984" s="44"/>
      <c r="AK984" s="44"/>
    </row>
    <row r="985" ht="14.25" customHeight="1">
      <c r="A985" s="44"/>
      <c r="B985" s="44"/>
      <c r="C985" s="44"/>
      <c r="D985" s="78"/>
      <c r="E985" s="78"/>
      <c r="F985" s="44"/>
      <c r="G985" s="44"/>
      <c r="H985" s="44"/>
      <c r="I985" s="78"/>
      <c r="J985" s="78"/>
      <c r="K985" s="44"/>
      <c r="L985" s="44"/>
      <c r="M985" s="44"/>
      <c r="N985" s="44"/>
      <c r="O985" s="44"/>
      <c r="P985" s="44"/>
      <c r="Q985" s="44"/>
      <c r="R985" s="44"/>
      <c r="S985" s="44"/>
      <c r="T985" s="44"/>
      <c r="U985" s="44"/>
      <c r="V985" s="44"/>
      <c r="W985" s="44"/>
      <c r="X985" s="44"/>
      <c r="Y985" s="78"/>
      <c r="Z985" s="44"/>
      <c r="AA985" s="44"/>
      <c r="AB985" s="44"/>
      <c r="AC985" s="44"/>
      <c r="AD985" s="44"/>
      <c r="AE985" s="44"/>
      <c r="AF985" s="44"/>
      <c r="AG985" s="44"/>
      <c r="AH985" s="44"/>
      <c r="AI985" s="44"/>
      <c r="AJ985" s="44"/>
      <c r="AK985" s="44"/>
    </row>
    <row r="986" ht="14.25" customHeight="1">
      <c r="A986" s="44"/>
      <c r="B986" s="44"/>
      <c r="C986" s="44"/>
      <c r="D986" s="78"/>
      <c r="E986" s="78"/>
      <c r="F986" s="44"/>
      <c r="G986" s="44"/>
      <c r="H986" s="44"/>
      <c r="I986" s="78"/>
      <c r="J986" s="78"/>
      <c r="K986" s="44"/>
      <c r="L986" s="44"/>
      <c r="M986" s="44"/>
      <c r="N986" s="44"/>
      <c r="O986" s="44"/>
      <c r="P986" s="44"/>
      <c r="Q986" s="44"/>
      <c r="R986" s="44"/>
      <c r="S986" s="44"/>
      <c r="T986" s="44"/>
      <c r="U986" s="44"/>
      <c r="V986" s="44"/>
      <c r="W986" s="44"/>
      <c r="X986" s="44"/>
      <c r="Y986" s="78"/>
      <c r="Z986" s="44"/>
      <c r="AA986" s="44"/>
      <c r="AB986" s="44"/>
      <c r="AC986" s="44"/>
      <c r="AD986" s="44"/>
      <c r="AE986" s="44"/>
      <c r="AF986" s="44"/>
      <c r="AG986" s="44"/>
      <c r="AH986" s="44"/>
      <c r="AI986" s="44"/>
      <c r="AJ986" s="44"/>
      <c r="AK986" s="44"/>
    </row>
    <row r="987" ht="14.25" customHeight="1">
      <c r="A987" s="44"/>
      <c r="B987" s="44"/>
      <c r="C987" s="44"/>
      <c r="D987" s="78"/>
      <c r="E987" s="78"/>
      <c r="F987" s="44"/>
      <c r="G987" s="44"/>
      <c r="H987" s="44"/>
      <c r="I987" s="78"/>
      <c r="J987" s="78"/>
      <c r="K987" s="44"/>
      <c r="L987" s="44"/>
      <c r="M987" s="44"/>
      <c r="N987" s="44"/>
      <c r="O987" s="44"/>
      <c r="P987" s="44"/>
      <c r="Q987" s="44"/>
      <c r="R987" s="44"/>
      <c r="S987" s="44"/>
      <c r="T987" s="44"/>
      <c r="U987" s="44"/>
      <c r="V987" s="44"/>
      <c r="W987" s="44"/>
      <c r="X987" s="44"/>
      <c r="Y987" s="78"/>
      <c r="Z987" s="44"/>
      <c r="AA987" s="44"/>
      <c r="AB987" s="44"/>
      <c r="AC987" s="44"/>
      <c r="AD987" s="44"/>
      <c r="AE987" s="44"/>
      <c r="AF987" s="44"/>
      <c r="AG987" s="44"/>
      <c r="AH987" s="44"/>
      <c r="AI987" s="44"/>
      <c r="AJ987" s="44"/>
      <c r="AK987" s="44"/>
    </row>
    <row r="988" ht="14.25" customHeight="1">
      <c r="A988" s="44"/>
      <c r="B988" s="44"/>
      <c r="C988" s="44"/>
      <c r="D988" s="78"/>
      <c r="E988" s="78"/>
      <c r="F988" s="44"/>
      <c r="G988" s="44"/>
      <c r="H988" s="44"/>
      <c r="I988" s="78"/>
      <c r="J988" s="78"/>
      <c r="K988" s="44"/>
      <c r="L988" s="44"/>
      <c r="M988" s="44"/>
      <c r="N988" s="44"/>
      <c r="O988" s="44"/>
      <c r="P988" s="44"/>
      <c r="Q988" s="44"/>
      <c r="R988" s="44"/>
      <c r="S988" s="44"/>
      <c r="T988" s="44"/>
      <c r="U988" s="44"/>
      <c r="V988" s="44"/>
      <c r="W988" s="44"/>
      <c r="X988" s="44"/>
      <c r="Y988" s="78"/>
      <c r="Z988" s="44"/>
      <c r="AA988" s="44"/>
      <c r="AB988" s="44"/>
      <c r="AC988" s="44"/>
      <c r="AD988" s="44"/>
      <c r="AE988" s="44"/>
      <c r="AF988" s="44"/>
      <c r="AG988" s="44"/>
      <c r="AH988" s="44"/>
      <c r="AI988" s="44"/>
      <c r="AJ988" s="44"/>
      <c r="AK988" s="44"/>
    </row>
    <row r="989" ht="14.25" customHeight="1">
      <c r="A989" s="44"/>
      <c r="B989" s="44"/>
      <c r="C989" s="44"/>
      <c r="D989" s="78"/>
      <c r="E989" s="78"/>
      <c r="F989" s="44"/>
      <c r="G989" s="44"/>
      <c r="H989" s="44"/>
      <c r="I989" s="78"/>
      <c r="J989" s="78"/>
      <c r="K989" s="44"/>
      <c r="L989" s="44"/>
      <c r="M989" s="44"/>
      <c r="N989" s="44"/>
      <c r="O989" s="44"/>
      <c r="P989" s="44"/>
      <c r="Q989" s="44"/>
      <c r="R989" s="44"/>
      <c r="S989" s="44"/>
      <c r="T989" s="44"/>
      <c r="U989" s="44"/>
      <c r="V989" s="44"/>
      <c r="W989" s="44"/>
      <c r="X989" s="44"/>
      <c r="Y989" s="78"/>
      <c r="Z989" s="44"/>
      <c r="AA989" s="44"/>
      <c r="AB989" s="44"/>
      <c r="AC989" s="44"/>
      <c r="AD989" s="44"/>
      <c r="AE989" s="44"/>
      <c r="AF989" s="44"/>
      <c r="AG989" s="44"/>
      <c r="AH989" s="44"/>
      <c r="AI989" s="44"/>
      <c r="AJ989" s="44"/>
      <c r="AK989" s="44"/>
    </row>
    <row r="990" ht="14.25" customHeight="1">
      <c r="A990" s="44"/>
      <c r="B990" s="44"/>
      <c r="C990" s="44"/>
      <c r="D990" s="78"/>
      <c r="E990" s="78"/>
      <c r="F990" s="44"/>
      <c r="G990" s="44"/>
      <c r="H990" s="44"/>
      <c r="I990" s="78"/>
      <c r="J990" s="78"/>
      <c r="K990" s="44"/>
      <c r="L990" s="44"/>
      <c r="M990" s="44"/>
      <c r="N990" s="44"/>
      <c r="O990" s="44"/>
      <c r="P990" s="44"/>
      <c r="Q990" s="44"/>
      <c r="R990" s="44"/>
      <c r="S990" s="44"/>
      <c r="T990" s="44"/>
      <c r="U990" s="44"/>
      <c r="V990" s="44"/>
      <c r="W990" s="44"/>
      <c r="X990" s="44"/>
      <c r="Y990" s="78"/>
      <c r="Z990" s="44"/>
      <c r="AA990" s="44"/>
      <c r="AB990" s="44"/>
      <c r="AC990" s="44"/>
      <c r="AD990" s="44"/>
      <c r="AE990" s="44"/>
      <c r="AF990" s="44"/>
      <c r="AG990" s="44"/>
      <c r="AH990" s="44"/>
      <c r="AI990" s="44"/>
      <c r="AJ990" s="44"/>
      <c r="AK990" s="44"/>
    </row>
    <row r="991" ht="14.25" customHeight="1">
      <c r="A991" s="44"/>
      <c r="B991" s="44"/>
      <c r="C991" s="44"/>
      <c r="D991" s="78"/>
      <c r="E991" s="78"/>
      <c r="F991" s="44"/>
      <c r="G991" s="44"/>
      <c r="H991" s="44"/>
      <c r="I991" s="78"/>
      <c r="J991" s="78"/>
      <c r="K991" s="44"/>
      <c r="L991" s="44"/>
      <c r="M991" s="44"/>
      <c r="N991" s="44"/>
      <c r="O991" s="44"/>
      <c r="P991" s="44"/>
      <c r="Q991" s="44"/>
      <c r="R991" s="44"/>
      <c r="S991" s="44"/>
      <c r="T991" s="44"/>
      <c r="U991" s="44"/>
      <c r="V991" s="44"/>
      <c r="W991" s="44"/>
      <c r="X991" s="44"/>
      <c r="Y991" s="78"/>
      <c r="Z991" s="44"/>
      <c r="AA991" s="44"/>
      <c r="AB991" s="44"/>
      <c r="AC991" s="44"/>
      <c r="AD991" s="44"/>
      <c r="AE991" s="44"/>
      <c r="AF991" s="44"/>
      <c r="AG991" s="44"/>
      <c r="AH991" s="44"/>
      <c r="AI991" s="44"/>
      <c r="AJ991" s="44"/>
      <c r="AK991" s="44"/>
    </row>
    <row r="992" ht="14.25" customHeight="1">
      <c r="A992" s="44"/>
      <c r="B992" s="44"/>
      <c r="C992" s="44"/>
      <c r="D992" s="78"/>
      <c r="E992" s="78"/>
      <c r="F992" s="44"/>
      <c r="G992" s="44"/>
      <c r="H992" s="44"/>
      <c r="I992" s="78"/>
      <c r="J992" s="78"/>
      <c r="K992" s="44"/>
      <c r="L992" s="44"/>
      <c r="M992" s="44"/>
      <c r="N992" s="44"/>
      <c r="O992" s="44"/>
      <c r="P992" s="44"/>
      <c r="Q992" s="44"/>
      <c r="R992" s="44"/>
      <c r="S992" s="44"/>
      <c r="T992" s="44"/>
      <c r="U992" s="44"/>
      <c r="V992" s="44"/>
      <c r="W992" s="44"/>
      <c r="X992" s="44"/>
      <c r="Y992" s="78"/>
      <c r="Z992" s="44"/>
      <c r="AA992" s="44"/>
      <c r="AB992" s="44"/>
      <c r="AC992" s="44"/>
      <c r="AD992" s="44"/>
      <c r="AE992" s="44"/>
      <c r="AF992" s="44"/>
      <c r="AG992" s="44"/>
      <c r="AH992" s="44"/>
      <c r="AI992" s="44"/>
      <c r="AJ992" s="44"/>
      <c r="AK992" s="44"/>
    </row>
    <row r="993" ht="14.25" customHeight="1">
      <c r="A993" s="44"/>
      <c r="B993" s="44"/>
      <c r="C993" s="44"/>
      <c r="D993" s="78"/>
      <c r="E993" s="78"/>
      <c r="F993" s="44"/>
      <c r="G993" s="44"/>
      <c r="H993" s="44"/>
      <c r="I993" s="78"/>
      <c r="J993" s="78"/>
      <c r="K993" s="44"/>
      <c r="L993" s="44"/>
      <c r="M993" s="44"/>
      <c r="N993" s="44"/>
      <c r="O993" s="44"/>
      <c r="P993" s="44"/>
      <c r="Q993" s="44"/>
      <c r="R993" s="44"/>
      <c r="S993" s="44"/>
      <c r="T993" s="44"/>
      <c r="U993" s="44"/>
      <c r="V993" s="44"/>
      <c r="W993" s="44"/>
      <c r="X993" s="44"/>
      <c r="Y993" s="78"/>
      <c r="Z993" s="44"/>
      <c r="AA993" s="44"/>
      <c r="AB993" s="44"/>
      <c r="AC993" s="44"/>
      <c r="AD993" s="44"/>
      <c r="AE993" s="44"/>
      <c r="AF993" s="44"/>
      <c r="AG993" s="44"/>
      <c r="AH993" s="44"/>
      <c r="AI993" s="44"/>
      <c r="AJ993" s="44"/>
      <c r="AK993" s="44"/>
    </row>
    <row r="994" ht="14.25" customHeight="1">
      <c r="A994" s="44"/>
      <c r="B994" s="44"/>
      <c r="C994" s="44"/>
      <c r="D994" s="78"/>
      <c r="E994" s="78"/>
      <c r="F994" s="44"/>
      <c r="G994" s="44"/>
      <c r="H994" s="44"/>
      <c r="I994" s="78"/>
      <c r="J994" s="78"/>
      <c r="K994" s="44"/>
      <c r="L994" s="44"/>
      <c r="M994" s="44"/>
      <c r="N994" s="44"/>
      <c r="O994" s="44"/>
      <c r="P994" s="44"/>
      <c r="Q994" s="44"/>
      <c r="R994" s="44"/>
      <c r="S994" s="44"/>
      <c r="T994" s="44"/>
      <c r="U994" s="44"/>
      <c r="V994" s="44"/>
      <c r="W994" s="44"/>
      <c r="X994" s="44"/>
      <c r="Y994" s="78"/>
      <c r="Z994" s="44"/>
      <c r="AA994" s="44"/>
      <c r="AB994" s="44"/>
      <c r="AC994" s="44"/>
      <c r="AD994" s="44"/>
      <c r="AE994" s="44"/>
      <c r="AF994" s="44"/>
      <c r="AG994" s="44"/>
      <c r="AH994" s="44"/>
      <c r="AI994" s="44"/>
      <c r="AJ994" s="44"/>
      <c r="AK994" s="44"/>
    </row>
    <row r="995" ht="14.25" customHeight="1">
      <c r="A995" s="44"/>
      <c r="B995" s="44"/>
      <c r="C995" s="44"/>
      <c r="D995" s="78"/>
      <c r="E995" s="78"/>
      <c r="F995" s="44"/>
      <c r="G995" s="44"/>
      <c r="H995" s="44"/>
      <c r="I995" s="78"/>
      <c r="J995" s="78"/>
      <c r="K995" s="44"/>
      <c r="L995" s="44"/>
      <c r="M995" s="44"/>
      <c r="N995" s="44"/>
      <c r="O995" s="44"/>
      <c r="P995" s="44"/>
      <c r="Q995" s="44"/>
      <c r="R995" s="44"/>
      <c r="S995" s="44"/>
      <c r="T995" s="44"/>
      <c r="U995" s="44"/>
      <c r="V995" s="44"/>
      <c r="W995" s="44"/>
      <c r="X995" s="44"/>
      <c r="Y995" s="78"/>
      <c r="Z995" s="44"/>
      <c r="AA995" s="44"/>
      <c r="AB995" s="44"/>
      <c r="AC995" s="44"/>
      <c r="AD995" s="44"/>
      <c r="AE995" s="44"/>
      <c r="AF995" s="44"/>
      <c r="AG995" s="44"/>
      <c r="AH995" s="44"/>
      <c r="AI995" s="44"/>
      <c r="AJ995" s="44"/>
      <c r="AK995" s="44"/>
    </row>
    <row r="996" ht="14.25" customHeight="1">
      <c r="A996" s="44"/>
      <c r="B996" s="44"/>
      <c r="C996" s="44"/>
      <c r="D996" s="78"/>
      <c r="E996" s="78"/>
      <c r="F996" s="44"/>
      <c r="G996" s="44"/>
      <c r="H996" s="44"/>
      <c r="I996" s="78"/>
      <c r="J996" s="78"/>
      <c r="K996" s="44"/>
      <c r="L996" s="44"/>
      <c r="M996" s="44"/>
      <c r="N996" s="44"/>
      <c r="O996" s="44"/>
      <c r="P996" s="44"/>
      <c r="Q996" s="44"/>
      <c r="R996" s="44"/>
      <c r="S996" s="44"/>
      <c r="T996" s="44"/>
      <c r="U996" s="44"/>
      <c r="V996" s="44"/>
      <c r="W996" s="44"/>
      <c r="X996" s="44"/>
      <c r="Y996" s="78"/>
      <c r="Z996" s="44"/>
      <c r="AA996" s="44"/>
      <c r="AB996" s="44"/>
      <c r="AC996" s="44"/>
      <c r="AD996" s="44"/>
      <c r="AE996" s="44"/>
      <c r="AF996" s="44"/>
      <c r="AG996" s="44"/>
      <c r="AH996" s="44"/>
      <c r="AI996" s="44"/>
      <c r="AJ996" s="44"/>
      <c r="AK996" s="44"/>
    </row>
    <row r="997" ht="14.25" customHeight="1">
      <c r="A997" s="44"/>
      <c r="B997" s="44"/>
      <c r="C997" s="44"/>
      <c r="D997" s="78"/>
      <c r="E997" s="78"/>
      <c r="F997" s="44"/>
      <c r="G997" s="44"/>
      <c r="H997" s="44"/>
      <c r="I997" s="78"/>
      <c r="J997" s="78"/>
      <c r="K997" s="44"/>
      <c r="L997" s="44"/>
      <c r="M997" s="44"/>
      <c r="N997" s="44"/>
      <c r="O997" s="44"/>
      <c r="P997" s="44"/>
      <c r="Q997" s="44"/>
      <c r="R997" s="44"/>
      <c r="S997" s="44"/>
      <c r="T997" s="44"/>
      <c r="U997" s="44"/>
      <c r="V997" s="44"/>
      <c r="W997" s="44"/>
      <c r="X997" s="44"/>
      <c r="Y997" s="78"/>
      <c r="Z997" s="44"/>
      <c r="AA997" s="44"/>
      <c r="AB997" s="44"/>
      <c r="AC997" s="44"/>
      <c r="AD997" s="44"/>
      <c r="AE997" s="44"/>
      <c r="AF997" s="44"/>
      <c r="AG997" s="44"/>
      <c r="AH997" s="44"/>
      <c r="AI997" s="44"/>
      <c r="AJ997" s="44"/>
      <c r="AK997" s="44"/>
    </row>
    <row r="998" ht="14.25" customHeight="1">
      <c r="A998" s="44"/>
      <c r="B998" s="44"/>
      <c r="C998" s="44"/>
      <c r="D998" s="78"/>
      <c r="E998" s="78"/>
      <c r="F998" s="44"/>
      <c r="G998" s="44"/>
      <c r="H998" s="44"/>
      <c r="I998" s="78"/>
      <c r="J998" s="78"/>
      <c r="K998" s="44"/>
      <c r="L998" s="44"/>
      <c r="M998" s="44"/>
      <c r="N998" s="44"/>
      <c r="O998" s="44"/>
      <c r="P998" s="44"/>
      <c r="Q998" s="44"/>
      <c r="R998" s="44"/>
      <c r="S998" s="44"/>
      <c r="T998" s="44"/>
      <c r="U998" s="44"/>
      <c r="V998" s="44"/>
      <c r="W998" s="44"/>
      <c r="X998" s="44"/>
      <c r="Y998" s="78"/>
      <c r="Z998" s="44"/>
      <c r="AA998" s="44"/>
      <c r="AB998" s="44"/>
      <c r="AC998" s="44"/>
      <c r="AD998" s="44"/>
      <c r="AE998" s="44"/>
      <c r="AF998" s="44"/>
      <c r="AG998" s="44"/>
      <c r="AH998" s="44"/>
      <c r="AI998" s="44"/>
      <c r="AJ998" s="44"/>
      <c r="AK998" s="44"/>
    </row>
    <row r="999" ht="14.25" customHeight="1">
      <c r="A999" s="44"/>
      <c r="B999" s="44"/>
      <c r="C999" s="44"/>
      <c r="D999" s="78"/>
      <c r="E999" s="78"/>
      <c r="F999" s="44"/>
      <c r="G999" s="44"/>
      <c r="H999" s="44"/>
      <c r="I999" s="78"/>
      <c r="J999" s="78"/>
      <c r="K999" s="44"/>
      <c r="L999" s="44"/>
      <c r="M999" s="44"/>
      <c r="N999" s="44"/>
      <c r="O999" s="44"/>
      <c r="P999" s="44"/>
      <c r="Q999" s="44"/>
      <c r="R999" s="44"/>
      <c r="S999" s="44"/>
      <c r="T999" s="44"/>
      <c r="U999" s="44"/>
      <c r="V999" s="44"/>
      <c r="W999" s="44"/>
      <c r="X999" s="44"/>
      <c r="Y999" s="78"/>
      <c r="Z999" s="44"/>
      <c r="AA999" s="44"/>
      <c r="AB999" s="44"/>
      <c r="AC999" s="44"/>
      <c r="AD999" s="44"/>
      <c r="AE999" s="44"/>
      <c r="AF999" s="44"/>
      <c r="AG999" s="44"/>
      <c r="AH999" s="44"/>
      <c r="AI999" s="44"/>
      <c r="AJ999" s="44"/>
      <c r="AK999" s="44"/>
    </row>
    <row r="1000" ht="14.25" customHeight="1">
      <c r="A1000" s="44"/>
      <c r="B1000" s="44"/>
      <c r="C1000" s="44"/>
      <c r="D1000" s="78"/>
      <c r="E1000" s="78"/>
      <c r="F1000" s="44"/>
      <c r="G1000" s="44"/>
      <c r="H1000" s="44"/>
      <c r="I1000" s="78"/>
      <c r="J1000" s="78"/>
      <c r="K1000" s="44"/>
      <c r="L1000" s="44"/>
      <c r="M1000" s="44"/>
      <c r="N1000" s="44"/>
      <c r="O1000" s="44"/>
      <c r="P1000" s="44"/>
      <c r="Q1000" s="44"/>
      <c r="R1000" s="44"/>
      <c r="S1000" s="44"/>
      <c r="T1000" s="44"/>
      <c r="U1000" s="44"/>
      <c r="V1000" s="44"/>
      <c r="W1000" s="44"/>
      <c r="X1000" s="44"/>
      <c r="Y1000" s="78"/>
      <c r="Z1000" s="44"/>
      <c r="AA1000" s="44"/>
      <c r="AB1000" s="44"/>
      <c r="AC1000" s="44"/>
      <c r="AD1000" s="44"/>
      <c r="AE1000" s="44"/>
      <c r="AF1000" s="44"/>
      <c r="AG1000" s="44"/>
      <c r="AH1000" s="44"/>
      <c r="AI1000" s="44"/>
      <c r="AJ1000" s="44"/>
      <c r="AK1000" s="44"/>
    </row>
    <row r="1001" ht="14.25" customHeight="1">
      <c r="A1001" s="44"/>
      <c r="B1001" s="44"/>
      <c r="C1001" s="44"/>
      <c r="D1001" s="78"/>
      <c r="E1001" s="78"/>
      <c r="F1001" s="44"/>
      <c r="G1001" s="44"/>
      <c r="H1001" s="44"/>
      <c r="I1001" s="78"/>
      <c r="J1001" s="78"/>
      <c r="K1001" s="44"/>
      <c r="L1001" s="44"/>
      <c r="M1001" s="44"/>
      <c r="N1001" s="44"/>
      <c r="O1001" s="44"/>
      <c r="P1001" s="44"/>
      <c r="Q1001" s="44"/>
      <c r="R1001" s="44"/>
      <c r="S1001" s="44"/>
      <c r="T1001" s="44"/>
      <c r="U1001" s="44"/>
      <c r="V1001" s="44"/>
      <c r="W1001" s="44"/>
      <c r="X1001" s="44"/>
      <c r="Y1001" s="78"/>
      <c r="Z1001" s="44"/>
      <c r="AA1001" s="44"/>
      <c r="AB1001" s="44"/>
      <c r="AC1001" s="44"/>
      <c r="AD1001" s="44"/>
      <c r="AE1001" s="44"/>
      <c r="AF1001" s="44"/>
      <c r="AG1001" s="44"/>
      <c r="AH1001" s="44"/>
      <c r="AI1001" s="44"/>
      <c r="AJ1001" s="44"/>
      <c r="AK1001" s="44"/>
    </row>
  </sheetData>
  <autoFilter ref="$A$2:$AK$30">
    <filterColumn colId="2">
      <filters>
        <filter val="Lookup(User)"/>
        <filter val="Lookup(User,Group)"/>
      </filters>
    </filterColumn>
  </autoFilter>
  <mergeCells count="7">
    <mergeCell ref="B1:D1"/>
    <mergeCell ref="F1:I1"/>
    <mergeCell ref="V1:X1"/>
    <mergeCell ref="A14:A15"/>
    <mergeCell ref="B14:B15"/>
    <mergeCell ref="C14:C15"/>
    <mergeCell ref="D14:D15"/>
  </mergeCells>
  <conditionalFormatting sqref="F3:F34">
    <cfRule type="cellIs" dxfId="0" priority="1" operator="equal">
      <formula>"Yes"</formula>
    </cfRule>
  </conditionalFormatting>
  <conditionalFormatting sqref="G2:G1001">
    <cfRule type="cellIs" dxfId="0" priority="2" operator="notEqual">
      <formula>""</formula>
    </cfRule>
  </conditionalFormatting>
  <conditionalFormatting sqref="V3:Z27">
    <cfRule type="cellIs" dxfId="0" priority="3" operator="equal">
      <formula>"Yes"</formula>
    </cfRule>
  </conditionalFormatting>
  <dataValidations>
    <dataValidation type="list" allowBlank="1" sqref="O3:S30">
      <formula1>"Yes,No"</formula1>
    </dataValidation>
  </dataValidations>
  <hyperlinks>
    <hyperlink display="Mapping Objects" location="'Mapping Objects'!A1" ref="A1"/>
  </hyperlinks>
  <printOptions/>
  <pageMargins bottom="0.75" footer="0.0" header="0.0" left="0.7" right="0.7" top="0.75"/>
  <pageSetup orientation="landscape"/>
  <drawing r:id="rId4"/>
  <legacyDrawing r:id="rId5"/>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21.63"/>
    <col customWidth="1" min="2" max="2" width="39.88"/>
    <col customWidth="1" min="3" max="3" width="42.13"/>
    <col customWidth="1" min="4" max="4" width="60.13"/>
    <col customWidth="1" min="5" max="5" width="16.38"/>
    <col customWidth="1" min="6" max="6" width="17.88"/>
    <col customWidth="1" min="7" max="7" width="35.63"/>
    <col customWidth="1" min="8" max="8" width="12.0"/>
    <col customWidth="1" min="9" max="9" width="50.13"/>
    <col customWidth="1" min="10" max="10" width="36.13"/>
    <col customWidth="1" min="11" max="11" width="26.5"/>
    <col customWidth="1" min="12" max="12" width="29.5"/>
    <col customWidth="1" min="13" max="13" width="31.63"/>
    <col customWidth="1" min="14" max="14" width="15.38"/>
    <col customWidth="1" min="15" max="19" width="12.88"/>
    <col customWidth="1" min="20" max="20" width="13.0"/>
    <col customWidth="1" min="21" max="21" width="8.88"/>
    <col customWidth="1" min="22" max="22" width="19.63"/>
    <col customWidth="1" min="23" max="23" width="35.63"/>
    <col customWidth="1" min="24" max="24" width="17.13"/>
    <col customWidth="1" min="25" max="25" width="98.0"/>
    <col customWidth="1" min="26" max="26" width="15.13"/>
    <col customWidth="1" min="27" max="27" width="10.13"/>
    <col customWidth="1" min="28" max="39" width="8.88"/>
  </cols>
  <sheetData>
    <row r="1" ht="14.25" customHeight="1">
      <c r="A1" s="98" t="s">
        <v>7425</v>
      </c>
      <c r="B1" s="99" t="s">
        <v>7426</v>
      </c>
      <c r="C1" s="39"/>
      <c r="D1" s="99" t="s">
        <v>7426</v>
      </c>
      <c r="E1" s="256"/>
      <c r="F1" s="99" t="s">
        <v>7427</v>
      </c>
      <c r="G1" s="39"/>
      <c r="H1" s="39"/>
      <c r="I1" s="40"/>
      <c r="J1" s="102"/>
      <c r="K1" s="44"/>
      <c r="L1" s="44"/>
      <c r="M1" s="44"/>
      <c r="N1" s="44"/>
      <c r="O1" s="44"/>
      <c r="P1" s="44"/>
      <c r="Q1" s="44"/>
      <c r="R1" s="44"/>
      <c r="S1" s="44"/>
      <c r="T1" s="44"/>
      <c r="U1" s="44"/>
      <c r="V1" s="106" t="s">
        <v>7427</v>
      </c>
      <c r="W1" s="39"/>
      <c r="X1" s="40"/>
      <c r="Y1" s="258"/>
      <c r="Z1" s="44"/>
      <c r="AA1" s="259" t="s">
        <v>7449</v>
      </c>
      <c r="AB1" s="44"/>
      <c r="AC1" s="44"/>
      <c r="AD1" s="44"/>
      <c r="AE1" s="44"/>
      <c r="AF1" s="44"/>
      <c r="AG1" s="44"/>
      <c r="AH1" s="44"/>
      <c r="AI1" s="44"/>
      <c r="AJ1" s="44"/>
      <c r="AK1" s="44"/>
      <c r="AL1" s="44"/>
      <c r="AM1" s="44"/>
    </row>
    <row r="2" ht="14.25" customHeight="1">
      <c r="A2" s="54" t="s">
        <v>7428</v>
      </c>
      <c r="B2" s="54" t="s">
        <v>104</v>
      </c>
      <c r="C2" s="54" t="s">
        <v>105</v>
      </c>
      <c r="D2" s="108" t="s">
        <v>117</v>
      </c>
      <c r="E2" s="110" t="s">
        <v>7775</v>
      </c>
      <c r="F2" s="54" t="s">
        <v>2073</v>
      </c>
      <c r="G2" s="54" t="s">
        <v>2074</v>
      </c>
      <c r="H2" s="52" t="s">
        <v>2076</v>
      </c>
      <c r="I2" s="53" t="s">
        <v>2077</v>
      </c>
      <c r="J2" s="108" t="s">
        <v>2132</v>
      </c>
      <c r="K2" s="408" t="s">
        <v>7438</v>
      </c>
      <c r="L2" s="409" t="s">
        <v>2132</v>
      </c>
      <c r="M2" s="289" t="s">
        <v>7441</v>
      </c>
      <c r="N2" s="289" t="s">
        <v>7442</v>
      </c>
      <c r="O2" s="289" t="s">
        <v>7443</v>
      </c>
      <c r="P2" s="116" t="s">
        <v>7444</v>
      </c>
      <c r="Q2" s="116" t="s">
        <v>7445</v>
      </c>
      <c r="R2" s="289" t="s">
        <v>7446</v>
      </c>
      <c r="S2" s="289" t="s">
        <v>7447</v>
      </c>
      <c r="T2" s="290" t="s">
        <v>2132</v>
      </c>
      <c r="U2" s="44"/>
      <c r="V2" s="54" t="s">
        <v>2073</v>
      </c>
      <c r="W2" s="54" t="s">
        <v>2074</v>
      </c>
      <c r="X2" s="54" t="s">
        <v>2076</v>
      </c>
      <c r="Y2" s="108" t="s">
        <v>2077</v>
      </c>
      <c r="Z2" s="54" t="s">
        <v>2984</v>
      </c>
      <c r="AA2" s="128">
        <f>COUNTIF(Z3:Z38,"Yes")/COUNTA(W3:W38)</f>
        <v>0.3333333333</v>
      </c>
      <c r="AB2" s="44"/>
      <c r="AC2" s="44"/>
      <c r="AD2" s="44"/>
      <c r="AE2" s="44"/>
      <c r="AF2" s="44"/>
      <c r="AG2" s="44"/>
      <c r="AH2" s="44"/>
      <c r="AI2" s="44"/>
      <c r="AJ2" s="44"/>
      <c r="AK2" s="44"/>
      <c r="AL2" s="44"/>
      <c r="AM2" s="44"/>
    </row>
    <row r="3" ht="14.25" customHeight="1">
      <c r="A3" s="14" t="s">
        <v>51</v>
      </c>
      <c r="B3" s="14" t="s">
        <v>177</v>
      </c>
      <c r="C3" s="14" t="s">
        <v>151</v>
      </c>
      <c r="D3" s="292"/>
      <c r="E3" s="410" t="s">
        <v>7544</v>
      </c>
      <c r="F3" s="56" t="s">
        <v>75</v>
      </c>
      <c r="G3" s="56" t="s">
        <v>2196</v>
      </c>
      <c r="H3" s="60" t="str">
        <f t="shared" ref="H3:H48" si="1">IFNA(VLOOKUP(G3,W:X,2,FALSE),"")</f>
        <v>Object</v>
      </c>
      <c r="I3" s="57" t="str">
        <f t="shared" ref="I3:I48" si="2">IFNA(IF(VLOOKUP(G3,W:Y,3,FALSE)="","",VLOOKUP(G3,W:Y,3,FALSE)),"")</f>
        <v/>
      </c>
      <c r="J3" s="130"/>
      <c r="K3" s="411" t="s">
        <v>7466</v>
      </c>
      <c r="L3" s="96" t="s">
        <v>7545</v>
      </c>
      <c r="M3" s="57" t="str">
        <f t="shared" ref="M3:M48" si="3">F3&amp;"."&amp;G3</f>
        <v>call2_sample__v.created_by__v</v>
      </c>
      <c r="N3" s="57" t="str">
        <f>IFNA(VLOOKUP(M3,Vault_Required_Fields!C:D,2,false),"TBD")</f>
        <v>TBD</v>
      </c>
      <c r="O3" s="59" t="s">
        <v>7461</v>
      </c>
      <c r="P3" s="57"/>
      <c r="Q3" s="59" t="s">
        <v>7461</v>
      </c>
      <c r="R3" s="59" t="s">
        <v>5058</v>
      </c>
      <c r="S3" s="59" t="s">
        <v>7461</v>
      </c>
      <c r="T3" s="60"/>
      <c r="U3" s="44"/>
      <c r="V3" s="56" t="s">
        <v>75</v>
      </c>
      <c r="W3" s="60" t="s">
        <v>2078</v>
      </c>
      <c r="X3" s="60" t="s">
        <v>10</v>
      </c>
      <c r="Y3" s="57" t="s">
        <v>2727</v>
      </c>
      <c r="Z3" s="60" t="str">
        <f t="shared" ref="Z3:Z38" si="4">IFNA(IF(VLOOKUP(W3,G:G,1,FALSE)=W3,"Yes","No"),"No")</f>
        <v>Yes</v>
      </c>
      <c r="AA3" s="44"/>
      <c r="AB3" s="44"/>
      <c r="AC3" s="44"/>
      <c r="AD3" s="44"/>
      <c r="AE3" s="44"/>
      <c r="AF3" s="44"/>
      <c r="AG3" s="44"/>
      <c r="AH3" s="44"/>
      <c r="AI3" s="44"/>
      <c r="AJ3" s="44"/>
      <c r="AK3" s="44"/>
      <c r="AL3" s="44"/>
      <c r="AM3" s="44"/>
    </row>
    <row r="4" ht="14.25" customHeight="1">
      <c r="A4" s="14" t="s">
        <v>51</v>
      </c>
      <c r="B4" s="14" t="s">
        <v>174</v>
      </c>
      <c r="C4" s="14" t="s">
        <v>133</v>
      </c>
      <c r="D4" s="292"/>
      <c r="E4" s="410" t="s">
        <v>7544</v>
      </c>
      <c r="F4" s="56" t="s">
        <v>75</v>
      </c>
      <c r="G4" s="56" t="s">
        <v>2197</v>
      </c>
      <c r="H4" s="60" t="str">
        <f t="shared" si="1"/>
        <v>DateTime</v>
      </c>
      <c r="I4" s="57" t="str">
        <f t="shared" si="2"/>
        <v/>
      </c>
      <c r="J4" s="130"/>
      <c r="K4" s="411" t="s">
        <v>7466</v>
      </c>
      <c r="L4" s="96" t="s">
        <v>7545</v>
      </c>
      <c r="M4" s="57" t="str">
        <f t="shared" si="3"/>
        <v>call2_sample__v.created_date__v</v>
      </c>
      <c r="N4" s="57" t="str">
        <f>IFNA(VLOOKUP(M4,Vault_Required_Fields!C:D,2,false),"TBD")</f>
        <v>TBD</v>
      </c>
      <c r="O4" s="59" t="s">
        <v>7461</v>
      </c>
      <c r="P4" s="57"/>
      <c r="Q4" s="59" t="s">
        <v>7461</v>
      </c>
      <c r="R4" s="59" t="s">
        <v>5058</v>
      </c>
      <c r="S4" s="59" t="s">
        <v>7461</v>
      </c>
      <c r="T4" s="60"/>
      <c r="U4" s="44"/>
      <c r="V4" s="56" t="s">
        <v>75</v>
      </c>
      <c r="W4" s="60" t="s">
        <v>2656</v>
      </c>
      <c r="X4" s="60" t="s">
        <v>2122</v>
      </c>
      <c r="Y4" s="57"/>
      <c r="Z4" s="60" t="str">
        <f t="shared" si="4"/>
        <v>No</v>
      </c>
      <c r="AA4" s="44"/>
      <c r="AB4" s="44"/>
      <c r="AC4" s="44"/>
      <c r="AD4" s="44"/>
      <c r="AE4" s="44"/>
      <c r="AF4" s="44"/>
      <c r="AG4" s="44"/>
      <c r="AH4" s="44"/>
      <c r="AI4" s="44"/>
      <c r="AJ4" s="44"/>
      <c r="AK4" s="44"/>
      <c r="AL4" s="44"/>
      <c r="AM4" s="44"/>
    </row>
    <row r="5" ht="14.25" customHeight="1">
      <c r="A5" s="14" t="s">
        <v>51</v>
      </c>
      <c r="B5" s="14" t="s">
        <v>169</v>
      </c>
      <c r="C5" s="14" t="s">
        <v>170</v>
      </c>
      <c r="D5" s="292"/>
      <c r="E5" s="410" t="s">
        <v>7544</v>
      </c>
      <c r="F5" s="56" t="s">
        <v>75</v>
      </c>
      <c r="G5" s="56" t="s">
        <v>2304</v>
      </c>
      <c r="H5" s="60" t="str">
        <f t="shared" si="1"/>
        <v>Object</v>
      </c>
      <c r="I5" s="57" t="str">
        <f t="shared" si="2"/>
        <v/>
      </c>
      <c r="J5" s="130"/>
      <c r="K5" s="411" t="s">
        <v>7466</v>
      </c>
      <c r="L5" s="96" t="s">
        <v>7545</v>
      </c>
      <c r="M5" s="57" t="str">
        <f t="shared" si="3"/>
        <v>call2_sample__v.local_currency__sys</v>
      </c>
      <c r="N5" s="57" t="str">
        <f>IFNA(VLOOKUP(M5,Vault_Required_Fields!C:D,2,false),"TBD")</f>
        <v>TBD</v>
      </c>
      <c r="O5" s="59" t="s">
        <v>7461</v>
      </c>
      <c r="P5" s="57"/>
      <c r="Q5" s="59" t="s">
        <v>7461</v>
      </c>
      <c r="R5" s="59" t="s">
        <v>5058</v>
      </c>
      <c r="S5" s="59" t="s">
        <v>7461</v>
      </c>
      <c r="T5" s="60"/>
      <c r="U5" s="44"/>
      <c r="V5" s="56" t="s">
        <v>75</v>
      </c>
      <c r="W5" s="60" t="s">
        <v>2658</v>
      </c>
      <c r="X5" s="56" t="s">
        <v>2122</v>
      </c>
      <c r="Y5" s="57"/>
      <c r="Z5" s="60" t="str">
        <f t="shared" si="4"/>
        <v>No</v>
      </c>
      <c r="AA5" s="44"/>
      <c r="AB5" s="44"/>
      <c r="AC5" s="44"/>
      <c r="AD5" s="44"/>
      <c r="AE5" s="44"/>
      <c r="AF5" s="44"/>
      <c r="AG5" s="44"/>
      <c r="AH5" s="44"/>
      <c r="AI5" s="44"/>
      <c r="AJ5" s="44"/>
      <c r="AK5" s="44"/>
      <c r="AL5" s="44"/>
      <c r="AM5" s="44"/>
    </row>
    <row r="6" ht="14.25" customHeight="1">
      <c r="A6" s="14" t="s">
        <v>51</v>
      </c>
      <c r="B6" s="14" t="s">
        <v>165</v>
      </c>
      <c r="C6" s="14" t="s">
        <v>166</v>
      </c>
      <c r="D6" s="292"/>
      <c r="E6" s="410" t="s">
        <v>7544</v>
      </c>
      <c r="F6" s="56" t="s">
        <v>75</v>
      </c>
      <c r="G6" s="56" t="s">
        <v>2287</v>
      </c>
      <c r="H6" s="60" t="str">
        <f t="shared" si="1"/>
        <v>String</v>
      </c>
      <c r="I6" s="57" t="str">
        <f t="shared" si="2"/>
        <v/>
      </c>
      <c r="J6" s="130" t="s">
        <v>7463</v>
      </c>
      <c r="K6" s="411" t="s">
        <v>7466</v>
      </c>
      <c r="L6" s="96" t="s">
        <v>7545</v>
      </c>
      <c r="M6" s="57" t="str">
        <f t="shared" si="3"/>
        <v>call2_sample__v.legacy_crm_id__v</v>
      </c>
      <c r="N6" s="57" t="str">
        <f>IFNA(VLOOKUP(M6,Vault_Required_Fields!C:D,2,false),"TBD")</f>
        <v>TBD</v>
      </c>
      <c r="O6" s="59" t="s">
        <v>7461</v>
      </c>
      <c r="P6" s="57"/>
      <c r="Q6" s="59" t="s">
        <v>7461</v>
      </c>
      <c r="R6" s="59" t="s">
        <v>5058</v>
      </c>
      <c r="S6" s="59" t="s">
        <v>7461</v>
      </c>
      <c r="T6" s="60"/>
      <c r="U6" s="44"/>
      <c r="V6" s="56" t="s">
        <v>75</v>
      </c>
      <c r="W6" s="56" t="s">
        <v>2728</v>
      </c>
      <c r="X6" s="56" t="s">
        <v>2167</v>
      </c>
      <c r="Y6" s="57" t="s">
        <v>2730</v>
      </c>
      <c r="Z6" s="60" t="str">
        <f t="shared" si="4"/>
        <v>No</v>
      </c>
      <c r="AA6" s="44"/>
      <c r="AB6" s="44"/>
      <c r="AC6" s="44"/>
      <c r="AD6" s="44"/>
      <c r="AE6" s="44"/>
      <c r="AF6" s="44"/>
      <c r="AG6" s="44"/>
      <c r="AH6" s="44"/>
      <c r="AI6" s="44"/>
      <c r="AJ6" s="44"/>
      <c r="AK6" s="44"/>
      <c r="AL6" s="44"/>
      <c r="AM6" s="44"/>
    </row>
    <row r="7" ht="14.25" customHeight="1">
      <c r="A7" s="14" t="s">
        <v>51</v>
      </c>
      <c r="B7" s="14" t="s">
        <v>160</v>
      </c>
      <c r="C7" s="14" t="s">
        <v>161</v>
      </c>
      <c r="D7" s="292"/>
      <c r="E7" s="410" t="s">
        <v>7544</v>
      </c>
      <c r="F7" s="56" t="s">
        <v>75</v>
      </c>
      <c r="G7" s="69" t="s">
        <v>7464</v>
      </c>
      <c r="H7" s="74" t="str">
        <f t="shared" si="1"/>
        <v/>
      </c>
      <c r="I7" s="72" t="str">
        <f t="shared" si="2"/>
        <v/>
      </c>
      <c r="J7" s="72" t="s">
        <v>7460</v>
      </c>
      <c r="K7" s="411" t="s">
        <v>7466</v>
      </c>
      <c r="L7" s="96" t="s">
        <v>7545</v>
      </c>
      <c r="M7" s="57" t="str">
        <f t="shared" si="3"/>
        <v>call2_sample__v.OutOfScope</v>
      </c>
      <c r="N7" s="57" t="str">
        <f>IFNA(VLOOKUP(M7,Vault_Required_Fields!C:D,2,false),"TBD")</f>
        <v>TBD</v>
      </c>
      <c r="O7" s="59" t="s">
        <v>7461</v>
      </c>
      <c r="P7" s="57"/>
      <c r="Q7" s="59" t="s">
        <v>7461</v>
      </c>
      <c r="R7" s="59" t="s">
        <v>5058</v>
      </c>
      <c r="S7" s="59" t="s">
        <v>7461</v>
      </c>
      <c r="T7" s="60"/>
      <c r="U7" s="44"/>
      <c r="V7" s="56" t="s">
        <v>75</v>
      </c>
      <c r="W7" s="56" t="s">
        <v>2117</v>
      </c>
      <c r="X7" s="56" t="s">
        <v>170</v>
      </c>
      <c r="Y7" s="57" t="s">
        <v>2731</v>
      </c>
      <c r="Z7" s="60" t="str">
        <f t="shared" si="4"/>
        <v>No</v>
      </c>
      <c r="AA7" s="44"/>
      <c r="AB7" s="44"/>
      <c r="AC7" s="44"/>
      <c r="AD7" s="44"/>
      <c r="AE7" s="44"/>
      <c r="AF7" s="44"/>
      <c r="AG7" s="44"/>
      <c r="AH7" s="44"/>
      <c r="AI7" s="44"/>
      <c r="AJ7" s="44"/>
      <c r="AK7" s="44"/>
      <c r="AL7" s="44"/>
      <c r="AM7" s="44"/>
    </row>
    <row r="8" ht="14.25" customHeight="1">
      <c r="A8" s="14" t="s">
        <v>51</v>
      </c>
      <c r="B8" s="14" t="s">
        <v>155</v>
      </c>
      <c r="C8" s="14" t="s">
        <v>156</v>
      </c>
      <c r="D8" s="292"/>
      <c r="E8" s="410" t="s">
        <v>7544</v>
      </c>
      <c r="F8" s="56" t="s">
        <v>75</v>
      </c>
      <c r="G8" s="69" t="s">
        <v>7464</v>
      </c>
      <c r="H8" s="74" t="str">
        <f t="shared" si="1"/>
        <v/>
      </c>
      <c r="I8" s="72" t="str">
        <f t="shared" si="2"/>
        <v/>
      </c>
      <c r="J8" s="72" t="s">
        <v>7460</v>
      </c>
      <c r="K8" s="411" t="s">
        <v>7466</v>
      </c>
      <c r="L8" s="96" t="s">
        <v>7545</v>
      </c>
      <c r="M8" s="57" t="str">
        <f t="shared" si="3"/>
        <v>call2_sample__v.OutOfScope</v>
      </c>
      <c r="N8" s="57" t="str">
        <f>IFNA(VLOOKUP(M8,Vault_Required_Fields!C:D,2,false),"TBD")</f>
        <v>TBD</v>
      </c>
      <c r="O8" s="59" t="s">
        <v>7461</v>
      </c>
      <c r="P8" s="57"/>
      <c r="Q8" s="59" t="s">
        <v>7461</v>
      </c>
      <c r="R8" s="59" t="s">
        <v>5058</v>
      </c>
      <c r="S8" s="59" t="s">
        <v>7461</v>
      </c>
      <c r="T8" s="60"/>
      <c r="U8" s="44"/>
      <c r="V8" s="56" t="s">
        <v>75</v>
      </c>
      <c r="W8" s="56" t="s">
        <v>2732</v>
      </c>
      <c r="X8" s="56" t="s">
        <v>2167</v>
      </c>
      <c r="Y8" s="57"/>
      <c r="Z8" s="60" t="str">
        <f t="shared" si="4"/>
        <v>No</v>
      </c>
      <c r="AA8" s="44"/>
      <c r="AB8" s="44"/>
      <c r="AC8" s="44"/>
      <c r="AD8" s="44"/>
      <c r="AE8" s="44"/>
      <c r="AF8" s="44"/>
      <c r="AG8" s="44"/>
      <c r="AH8" s="44"/>
      <c r="AI8" s="44"/>
      <c r="AJ8" s="44"/>
      <c r="AK8" s="44"/>
      <c r="AL8" s="44"/>
      <c r="AM8" s="44"/>
    </row>
    <row r="9" ht="14.25" customHeight="1">
      <c r="A9" s="14" t="s">
        <v>51</v>
      </c>
      <c r="B9" s="14" t="s">
        <v>150</v>
      </c>
      <c r="C9" s="14" t="s">
        <v>151</v>
      </c>
      <c r="D9" s="292"/>
      <c r="E9" s="410" t="s">
        <v>7544</v>
      </c>
      <c r="F9" s="56" t="s">
        <v>75</v>
      </c>
      <c r="G9" s="56" t="s">
        <v>2338</v>
      </c>
      <c r="H9" s="60" t="str">
        <f t="shared" si="1"/>
        <v>Object</v>
      </c>
      <c r="I9" s="57" t="str">
        <f t="shared" si="2"/>
        <v/>
      </c>
      <c r="J9" s="130"/>
      <c r="K9" s="411" t="s">
        <v>7466</v>
      </c>
      <c r="L9" s="96" t="s">
        <v>7545</v>
      </c>
      <c r="M9" s="57" t="str">
        <f t="shared" si="3"/>
        <v>call2_sample__v.modified_by__v</v>
      </c>
      <c r="N9" s="57" t="str">
        <f>IFNA(VLOOKUP(M9,Vault_Required_Fields!C:D,2,false),"TBD")</f>
        <v>TBD</v>
      </c>
      <c r="O9" s="59" t="s">
        <v>7461</v>
      </c>
      <c r="P9" s="57"/>
      <c r="Q9" s="59" t="s">
        <v>7461</v>
      </c>
      <c r="R9" s="59" t="s">
        <v>5058</v>
      </c>
      <c r="S9" s="59" t="s">
        <v>7461</v>
      </c>
      <c r="T9" s="60"/>
      <c r="U9" s="44"/>
      <c r="V9" s="56" t="s">
        <v>75</v>
      </c>
      <c r="W9" s="56" t="s">
        <v>60</v>
      </c>
      <c r="X9" s="56" t="s">
        <v>10</v>
      </c>
      <c r="Y9" s="57" t="s">
        <v>2734</v>
      </c>
      <c r="Z9" s="60" t="str">
        <f t="shared" si="4"/>
        <v>Yes</v>
      </c>
      <c r="AA9" s="44"/>
      <c r="AB9" s="44"/>
      <c r="AC9" s="44"/>
      <c r="AD9" s="44"/>
      <c r="AE9" s="44"/>
      <c r="AF9" s="44"/>
      <c r="AG9" s="44"/>
      <c r="AH9" s="44"/>
      <c r="AI9" s="44"/>
      <c r="AJ9" s="44"/>
      <c r="AK9" s="44"/>
      <c r="AL9" s="44"/>
      <c r="AM9" s="44"/>
    </row>
    <row r="10" ht="14.25" customHeight="1">
      <c r="A10" s="14" t="s">
        <v>51</v>
      </c>
      <c r="B10" s="14" t="s">
        <v>147</v>
      </c>
      <c r="C10" s="14" t="s">
        <v>133</v>
      </c>
      <c r="D10" s="292"/>
      <c r="E10" s="410" t="s">
        <v>7544</v>
      </c>
      <c r="F10" s="56" t="s">
        <v>75</v>
      </c>
      <c r="G10" s="56" t="s">
        <v>2339</v>
      </c>
      <c r="H10" s="60" t="str">
        <f t="shared" si="1"/>
        <v>DateTime</v>
      </c>
      <c r="I10" s="57" t="str">
        <f t="shared" si="2"/>
        <v/>
      </c>
      <c r="J10" s="130"/>
      <c r="K10" s="411" t="s">
        <v>7466</v>
      </c>
      <c r="L10" s="96" t="s">
        <v>7545</v>
      </c>
      <c r="M10" s="57" t="str">
        <f t="shared" si="3"/>
        <v>call2_sample__v.modified_date__v</v>
      </c>
      <c r="N10" s="57" t="str">
        <f>IFNA(VLOOKUP(M10,Vault_Required_Fields!C:D,2,false),"TBD")</f>
        <v>TBD</v>
      </c>
      <c r="O10" s="59" t="s">
        <v>7461</v>
      </c>
      <c r="P10" s="57"/>
      <c r="Q10" s="59" t="s">
        <v>7461</v>
      </c>
      <c r="R10" s="59" t="s">
        <v>5058</v>
      </c>
      <c r="S10" s="59" t="s">
        <v>7461</v>
      </c>
      <c r="T10" s="60"/>
      <c r="U10" s="44"/>
      <c r="V10" s="56" t="s">
        <v>75</v>
      </c>
      <c r="W10" s="56" t="s">
        <v>2627</v>
      </c>
      <c r="X10" s="56" t="s">
        <v>2084</v>
      </c>
      <c r="Y10" s="57"/>
      <c r="Z10" s="60" t="str">
        <f t="shared" si="4"/>
        <v>No</v>
      </c>
      <c r="AA10" s="44"/>
      <c r="AB10" s="44"/>
      <c r="AC10" s="44"/>
      <c r="AD10" s="44"/>
      <c r="AE10" s="44"/>
      <c r="AF10" s="44"/>
      <c r="AG10" s="44"/>
      <c r="AH10" s="44"/>
      <c r="AI10" s="44"/>
      <c r="AJ10" s="44"/>
      <c r="AK10" s="44"/>
      <c r="AL10" s="44"/>
      <c r="AM10" s="44"/>
    </row>
    <row r="11" ht="14.25" customHeight="1">
      <c r="A11" s="14" t="s">
        <v>51</v>
      </c>
      <c r="B11" s="14" t="s">
        <v>141</v>
      </c>
      <c r="C11" s="14" t="s">
        <v>142</v>
      </c>
      <c r="D11" s="292"/>
      <c r="E11" s="410" t="s">
        <v>7544</v>
      </c>
      <c r="F11" s="56" t="s">
        <v>75</v>
      </c>
      <c r="G11" s="56" t="s">
        <v>2342</v>
      </c>
      <c r="H11" s="60" t="str">
        <f t="shared" si="1"/>
        <v>String</v>
      </c>
      <c r="I11" s="57" t="str">
        <f t="shared" si="2"/>
        <v/>
      </c>
      <c r="J11" s="130"/>
      <c r="K11" s="411" t="s">
        <v>7466</v>
      </c>
      <c r="L11" s="96" t="s">
        <v>7545</v>
      </c>
      <c r="M11" s="57" t="str">
        <f t="shared" si="3"/>
        <v>call2_sample__v.name__v</v>
      </c>
      <c r="N11" s="57" t="str">
        <f>IFNA(VLOOKUP(M11,Vault_Required_Fields!C:D,2,false),"TBD")</f>
        <v>TBD</v>
      </c>
      <c r="O11" s="59" t="s">
        <v>7461</v>
      </c>
      <c r="P11" s="57"/>
      <c r="Q11" s="59" t="s">
        <v>7461</v>
      </c>
      <c r="R11" s="59" t="s">
        <v>5058</v>
      </c>
      <c r="S11" s="59" t="s">
        <v>7461</v>
      </c>
      <c r="T11" s="60"/>
      <c r="U11" s="44"/>
      <c r="V11" s="56" t="s">
        <v>75</v>
      </c>
      <c r="W11" s="56" t="s">
        <v>2134</v>
      </c>
      <c r="X11" s="56" t="s">
        <v>156</v>
      </c>
      <c r="Y11" s="57" t="s">
        <v>2735</v>
      </c>
      <c r="Z11" s="60" t="str">
        <f t="shared" si="4"/>
        <v>No</v>
      </c>
      <c r="AA11" s="44"/>
      <c r="AB11" s="44"/>
      <c r="AC11" s="44"/>
      <c r="AD11" s="44"/>
      <c r="AE11" s="44"/>
      <c r="AF11" s="44"/>
      <c r="AG11" s="44"/>
      <c r="AH11" s="44"/>
      <c r="AI11" s="44"/>
      <c r="AJ11" s="44"/>
      <c r="AK11" s="44"/>
      <c r="AL11" s="44"/>
      <c r="AM11" s="44"/>
    </row>
    <row r="12" ht="14.25" customHeight="1">
      <c r="A12" s="14" t="s">
        <v>51</v>
      </c>
      <c r="B12" s="14" t="s">
        <v>262</v>
      </c>
      <c r="C12" s="14" t="s">
        <v>263</v>
      </c>
      <c r="D12" s="292" t="s">
        <v>689</v>
      </c>
      <c r="E12" s="410" t="s">
        <v>7544</v>
      </c>
      <c r="F12" s="56" t="s">
        <v>75</v>
      </c>
      <c r="G12" s="56" t="s">
        <v>2078</v>
      </c>
      <c r="H12" s="60" t="str">
        <f t="shared" si="1"/>
        <v>Object</v>
      </c>
      <c r="I12" s="57" t="str">
        <f t="shared" si="2"/>
        <v>Lookup to the account for which the disbursement was performed.</v>
      </c>
      <c r="J12" s="130"/>
      <c r="K12" s="411" t="s">
        <v>7466</v>
      </c>
      <c r="L12" s="96" t="s">
        <v>7545</v>
      </c>
      <c r="M12" s="57" t="str">
        <f t="shared" si="3"/>
        <v>call2_sample__v.account__v</v>
      </c>
      <c r="N12" s="57" t="str">
        <f>IFNA(VLOOKUP(M12,Vault_Required_Fields!C:D,2,false),"TBD")</f>
        <v>TBD</v>
      </c>
      <c r="O12" s="59" t="s">
        <v>7461</v>
      </c>
      <c r="P12" s="57"/>
      <c r="Q12" s="59" t="s">
        <v>7461</v>
      </c>
      <c r="R12" s="59" t="s">
        <v>5058</v>
      </c>
      <c r="S12" s="59" t="s">
        <v>7461</v>
      </c>
      <c r="T12" s="60"/>
      <c r="U12" s="44"/>
      <c r="V12" s="56" t="s">
        <v>75</v>
      </c>
      <c r="W12" s="56" t="s">
        <v>2736</v>
      </c>
      <c r="X12" s="56" t="s">
        <v>170</v>
      </c>
      <c r="Y12" s="57"/>
      <c r="Z12" s="60" t="str">
        <f t="shared" si="4"/>
        <v>No</v>
      </c>
      <c r="AA12" s="44"/>
      <c r="AB12" s="44"/>
      <c r="AC12" s="44"/>
      <c r="AD12" s="44"/>
      <c r="AE12" s="44"/>
      <c r="AF12" s="44"/>
      <c r="AG12" s="44"/>
      <c r="AH12" s="44"/>
      <c r="AI12" s="44"/>
      <c r="AJ12" s="44"/>
      <c r="AK12" s="44"/>
      <c r="AL12" s="44"/>
      <c r="AM12" s="44"/>
    </row>
    <row r="13" ht="14.25" customHeight="1">
      <c r="A13" s="14" t="s">
        <v>51</v>
      </c>
      <c r="B13" s="14" t="s">
        <v>272</v>
      </c>
      <c r="C13" s="14" t="s">
        <v>210</v>
      </c>
      <c r="D13" s="292" t="s">
        <v>273</v>
      </c>
      <c r="E13" s="410" t="s">
        <v>7544</v>
      </c>
      <c r="F13" s="56" t="s">
        <v>75</v>
      </c>
      <c r="G13" s="69" t="s">
        <v>7464</v>
      </c>
      <c r="H13" s="74" t="str">
        <f t="shared" si="1"/>
        <v/>
      </c>
      <c r="I13" s="72" t="str">
        <f t="shared" si="2"/>
        <v/>
      </c>
      <c r="J13" s="72" t="s">
        <v>7460</v>
      </c>
      <c r="K13" s="411" t="s">
        <v>7466</v>
      </c>
      <c r="L13" s="96" t="s">
        <v>7545</v>
      </c>
      <c r="M13" s="57" t="str">
        <f t="shared" si="3"/>
        <v>call2_sample__v.OutOfScope</v>
      </c>
      <c r="N13" s="57" t="str">
        <f>IFNA(VLOOKUP(M13,Vault_Required_Fields!C:D,2,false),"TBD")</f>
        <v>TBD</v>
      </c>
      <c r="O13" s="59" t="s">
        <v>7461</v>
      </c>
      <c r="P13" s="57"/>
      <c r="Q13" s="59" t="s">
        <v>7461</v>
      </c>
      <c r="R13" s="59" t="s">
        <v>5058</v>
      </c>
      <c r="S13" s="59" t="s">
        <v>7461</v>
      </c>
      <c r="T13" s="60"/>
      <c r="U13" s="44"/>
      <c r="V13" s="56" t="s">
        <v>75</v>
      </c>
      <c r="W13" s="56" t="s">
        <v>2196</v>
      </c>
      <c r="X13" s="56" t="s">
        <v>10</v>
      </c>
      <c r="Y13" s="57"/>
      <c r="Z13" s="60" t="str">
        <f t="shared" si="4"/>
        <v>Yes</v>
      </c>
      <c r="AA13" s="44"/>
      <c r="AB13" s="44"/>
      <c r="AC13" s="44"/>
      <c r="AD13" s="44"/>
      <c r="AE13" s="44"/>
      <c r="AF13" s="44"/>
      <c r="AG13" s="44"/>
      <c r="AH13" s="44"/>
      <c r="AI13" s="44"/>
      <c r="AJ13" s="44"/>
      <c r="AK13" s="44"/>
      <c r="AL13" s="44"/>
      <c r="AM13" s="44"/>
    </row>
    <row r="14" ht="14.25" customHeight="1">
      <c r="A14" s="14" t="s">
        <v>51</v>
      </c>
      <c r="B14" s="14" t="s">
        <v>268</v>
      </c>
      <c r="C14" s="14" t="s">
        <v>210</v>
      </c>
      <c r="D14" s="292" t="s">
        <v>269</v>
      </c>
      <c r="E14" s="410" t="s">
        <v>7544</v>
      </c>
      <c r="F14" s="56" t="s">
        <v>75</v>
      </c>
      <c r="G14" s="69" t="s">
        <v>7464</v>
      </c>
      <c r="H14" s="74" t="str">
        <f t="shared" si="1"/>
        <v/>
      </c>
      <c r="I14" s="72" t="str">
        <f t="shared" si="2"/>
        <v/>
      </c>
      <c r="J14" s="72" t="s">
        <v>7460</v>
      </c>
      <c r="K14" s="411" t="s">
        <v>7466</v>
      </c>
      <c r="L14" s="96" t="s">
        <v>7545</v>
      </c>
      <c r="M14" s="57" t="str">
        <f t="shared" si="3"/>
        <v>call2_sample__v.OutOfScope</v>
      </c>
      <c r="N14" s="57" t="str">
        <f>IFNA(VLOOKUP(M14,Vault_Required_Fields!C:D,2,false),"TBD")</f>
        <v>TBD</v>
      </c>
      <c r="O14" s="59" t="s">
        <v>7461</v>
      </c>
      <c r="P14" s="57"/>
      <c r="Q14" s="59" t="s">
        <v>7461</v>
      </c>
      <c r="R14" s="59" t="s">
        <v>5058</v>
      </c>
      <c r="S14" s="59" t="s">
        <v>7461</v>
      </c>
      <c r="T14" s="60"/>
      <c r="U14" s="44"/>
      <c r="V14" s="56" t="s">
        <v>75</v>
      </c>
      <c r="W14" s="56" t="s">
        <v>2197</v>
      </c>
      <c r="X14" s="56" t="s">
        <v>2107</v>
      </c>
      <c r="Y14" s="57"/>
      <c r="Z14" s="60" t="str">
        <f t="shared" si="4"/>
        <v>Yes</v>
      </c>
      <c r="AA14" s="44"/>
      <c r="AB14" s="44"/>
      <c r="AC14" s="44"/>
      <c r="AD14" s="44"/>
      <c r="AE14" s="44"/>
      <c r="AF14" s="44"/>
      <c r="AG14" s="44"/>
      <c r="AH14" s="44"/>
      <c r="AI14" s="44"/>
      <c r="AJ14" s="44"/>
      <c r="AK14" s="44"/>
      <c r="AL14" s="44"/>
      <c r="AM14" s="44"/>
    </row>
    <row r="15" ht="14.25" customHeight="1">
      <c r="A15" s="14" t="s">
        <v>51</v>
      </c>
      <c r="B15" s="14" t="s">
        <v>686</v>
      </c>
      <c r="C15" s="14" t="s">
        <v>601</v>
      </c>
      <c r="D15" s="292" t="s">
        <v>687</v>
      </c>
      <c r="E15" s="410" t="s">
        <v>7544</v>
      </c>
      <c r="F15" s="56" t="s">
        <v>75</v>
      </c>
      <c r="G15" s="69" t="s">
        <v>7464</v>
      </c>
      <c r="H15" s="74" t="str">
        <f t="shared" si="1"/>
        <v/>
      </c>
      <c r="I15" s="72" t="str">
        <f t="shared" si="2"/>
        <v/>
      </c>
      <c r="J15" s="72" t="s">
        <v>7460</v>
      </c>
      <c r="K15" s="411" t="s">
        <v>7466</v>
      </c>
      <c r="L15" s="96" t="s">
        <v>7545</v>
      </c>
      <c r="M15" s="57" t="str">
        <f t="shared" si="3"/>
        <v>call2_sample__v.OutOfScope</v>
      </c>
      <c r="N15" s="57" t="str">
        <f>IFNA(VLOOKUP(M15,Vault_Required_Fields!C:D,2,false),"TBD")</f>
        <v>TBD</v>
      </c>
      <c r="O15" s="59" t="s">
        <v>7461</v>
      </c>
      <c r="P15" s="57"/>
      <c r="Q15" s="59" t="s">
        <v>7461</v>
      </c>
      <c r="R15" s="59" t="s">
        <v>5058</v>
      </c>
      <c r="S15" s="59" t="s">
        <v>7461</v>
      </c>
      <c r="T15" s="60"/>
      <c r="U15" s="44"/>
      <c r="V15" s="56" t="s">
        <v>75</v>
      </c>
      <c r="W15" s="56" t="s">
        <v>2738</v>
      </c>
      <c r="X15" s="56" t="s">
        <v>2084</v>
      </c>
      <c r="Y15" s="57"/>
      <c r="Z15" s="60" t="str">
        <f t="shared" si="4"/>
        <v>No</v>
      </c>
      <c r="AA15" s="44"/>
      <c r="AB15" s="44"/>
      <c r="AC15" s="44"/>
      <c r="AD15" s="44"/>
      <c r="AE15" s="44"/>
      <c r="AF15" s="44"/>
      <c r="AG15" s="44"/>
      <c r="AH15" s="44"/>
      <c r="AI15" s="44"/>
      <c r="AJ15" s="44"/>
      <c r="AK15" s="44"/>
      <c r="AL15" s="44"/>
      <c r="AM15" s="44"/>
    </row>
    <row r="16" ht="14.25" customHeight="1">
      <c r="A16" s="14" t="s">
        <v>51</v>
      </c>
      <c r="B16" s="14" t="s">
        <v>14</v>
      </c>
      <c r="C16" s="14" t="s">
        <v>253</v>
      </c>
      <c r="D16" s="292" t="s">
        <v>682</v>
      </c>
      <c r="E16" s="410" t="s">
        <v>7544</v>
      </c>
      <c r="F16" s="56" t="s">
        <v>75</v>
      </c>
      <c r="G16" s="56" t="s">
        <v>60</v>
      </c>
      <c r="H16" s="60" t="str">
        <f t="shared" si="1"/>
        <v>Object</v>
      </c>
      <c r="I16" s="57" t="str">
        <f t="shared" si="2"/>
        <v>Lookup to Call2. All call samples need to refer to a call.</v>
      </c>
      <c r="J16" s="130"/>
      <c r="K16" s="411" t="s">
        <v>7466</v>
      </c>
      <c r="L16" s="96" t="s">
        <v>7545</v>
      </c>
      <c r="M16" s="57" t="str">
        <f t="shared" si="3"/>
        <v>call2_sample__v.call2__v</v>
      </c>
      <c r="N16" s="57" t="str">
        <f>IFNA(VLOOKUP(M16,Vault_Required_Fields!C:D,2,false),"TBD")</f>
        <v>TBD</v>
      </c>
      <c r="O16" s="59" t="s">
        <v>7461</v>
      </c>
      <c r="P16" s="57"/>
      <c r="Q16" s="59" t="s">
        <v>7461</v>
      </c>
      <c r="R16" s="59" t="s">
        <v>5058</v>
      </c>
      <c r="S16" s="59" t="s">
        <v>7461</v>
      </c>
      <c r="T16" s="60"/>
      <c r="U16" s="44"/>
      <c r="V16" s="56" t="s">
        <v>75</v>
      </c>
      <c r="W16" s="56" t="s">
        <v>2740</v>
      </c>
      <c r="X16" s="56" t="s">
        <v>170</v>
      </c>
      <c r="Y16" s="57" t="s">
        <v>2741</v>
      </c>
      <c r="Z16" s="60" t="str">
        <f t="shared" si="4"/>
        <v>No</v>
      </c>
      <c r="AA16" s="44"/>
      <c r="AB16" s="44"/>
      <c r="AC16" s="44"/>
      <c r="AD16" s="44"/>
      <c r="AE16" s="44"/>
      <c r="AF16" s="44"/>
      <c r="AG16" s="44"/>
      <c r="AH16" s="44"/>
      <c r="AI16" s="44"/>
      <c r="AJ16" s="44"/>
      <c r="AK16" s="44"/>
      <c r="AL16" s="44"/>
      <c r="AM16" s="44"/>
    </row>
    <row r="17" ht="40.5" customHeight="1">
      <c r="A17" s="14" t="s">
        <v>51</v>
      </c>
      <c r="B17" s="14" t="s">
        <v>258</v>
      </c>
      <c r="C17" s="14" t="s">
        <v>210</v>
      </c>
      <c r="D17" s="292" t="s">
        <v>259</v>
      </c>
      <c r="E17" s="410" t="s">
        <v>7544</v>
      </c>
      <c r="F17" s="56" t="s">
        <v>75</v>
      </c>
      <c r="G17" s="69" t="s">
        <v>7464</v>
      </c>
      <c r="H17" s="74" t="str">
        <f t="shared" si="1"/>
        <v/>
      </c>
      <c r="I17" s="72" t="str">
        <f t="shared" si="2"/>
        <v/>
      </c>
      <c r="J17" s="72" t="s">
        <v>7460</v>
      </c>
      <c r="K17" s="411" t="s">
        <v>7466</v>
      </c>
      <c r="L17" s="96" t="s">
        <v>7545</v>
      </c>
      <c r="M17" s="57" t="str">
        <f t="shared" si="3"/>
        <v>call2_sample__v.OutOfScope</v>
      </c>
      <c r="N17" s="57" t="str">
        <f>IFNA(VLOOKUP(M17,Vault_Required_Fields!C:D,2,false),"TBD")</f>
        <v>TBD</v>
      </c>
      <c r="O17" s="59" t="s">
        <v>7461</v>
      </c>
      <c r="P17" s="57"/>
      <c r="Q17" s="59" t="s">
        <v>7461</v>
      </c>
      <c r="R17" s="59" t="s">
        <v>5058</v>
      </c>
      <c r="S17" s="59" t="s">
        <v>7461</v>
      </c>
      <c r="T17" s="60"/>
      <c r="U17" s="44"/>
      <c r="V17" s="56" t="s">
        <v>75</v>
      </c>
      <c r="W17" s="56" t="s">
        <v>2742</v>
      </c>
      <c r="X17" s="56" t="s">
        <v>2084</v>
      </c>
      <c r="Y17" s="57" t="s">
        <v>2743</v>
      </c>
      <c r="Z17" s="60" t="str">
        <f t="shared" si="4"/>
        <v>No</v>
      </c>
      <c r="AA17" s="44"/>
      <c r="AB17" s="44"/>
      <c r="AC17" s="44"/>
      <c r="AD17" s="44"/>
      <c r="AE17" s="44"/>
      <c r="AF17" s="44"/>
      <c r="AG17" s="44"/>
      <c r="AH17" s="44"/>
      <c r="AI17" s="44"/>
      <c r="AJ17" s="44"/>
      <c r="AK17" s="44"/>
      <c r="AL17" s="44"/>
      <c r="AM17" s="44"/>
    </row>
    <row r="18" ht="14.25" customHeight="1">
      <c r="A18" s="14" t="s">
        <v>51</v>
      </c>
      <c r="B18" s="14" t="s">
        <v>310</v>
      </c>
      <c r="C18" s="14" t="s">
        <v>311</v>
      </c>
      <c r="D18" s="292" t="s">
        <v>680</v>
      </c>
      <c r="E18" s="410" t="s">
        <v>7544</v>
      </c>
      <c r="F18" s="56" t="s">
        <v>75</v>
      </c>
      <c r="G18" s="69" t="s">
        <v>7464</v>
      </c>
      <c r="H18" s="74" t="str">
        <f t="shared" si="1"/>
        <v/>
      </c>
      <c r="I18" s="72" t="str">
        <f t="shared" si="2"/>
        <v/>
      </c>
      <c r="J18" s="72" t="s">
        <v>7460</v>
      </c>
      <c r="K18" s="411" t="s">
        <v>7466</v>
      </c>
      <c r="L18" s="96" t="s">
        <v>7545</v>
      </c>
      <c r="M18" s="57" t="str">
        <f t="shared" si="3"/>
        <v>call2_sample__v.OutOfScope</v>
      </c>
      <c r="N18" s="57" t="str">
        <f>IFNA(VLOOKUP(M18,Vault_Required_Fields!C:D,2,false),"TBD")</f>
        <v>TBD</v>
      </c>
      <c r="O18" s="59" t="s">
        <v>7461</v>
      </c>
      <c r="P18" s="57"/>
      <c r="Q18" s="59" t="s">
        <v>7461</v>
      </c>
      <c r="R18" s="59" t="s">
        <v>5058</v>
      </c>
      <c r="S18" s="59" t="s">
        <v>7461</v>
      </c>
      <c r="T18" s="60"/>
      <c r="U18" s="44"/>
      <c r="V18" s="56" t="s">
        <v>75</v>
      </c>
      <c r="W18" s="56" t="s">
        <v>2250</v>
      </c>
      <c r="X18" s="56" t="s">
        <v>2084</v>
      </c>
      <c r="Y18" s="57" t="s">
        <v>2744</v>
      </c>
      <c r="Z18" s="60" t="str">
        <f t="shared" si="4"/>
        <v>No</v>
      </c>
      <c r="AA18" s="44"/>
      <c r="AB18" s="44"/>
      <c r="AC18" s="44"/>
      <c r="AD18" s="44"/>
      <c r="AE18" s="44"/>
      <c r="AF18" s="44"/>
      <c r="AG18" s="44"/>
      <c r="AH18" s="44"/>
      <c r="AI18" s="44"/>
      <c r="AJ18" s="44"/>
      <c r="AK18" s="44"/>
      <c r="AL18" s="44"/>
      <c r="AM18" s="44"/>
    </row>
    <row r="19" ht="14.25" customHeight="1">
      <c r="A19" s="14" t="s">
        <v>51</v>
      </c>
      <c r="B19" s="14" t="s">
        <v>248</v>
      </c>
      <c r="C19" s="14" t="s">
        <v>249</v>
      </c>
      <c r="D19" s="292" t="s">
        <v>250</v>
      </c>
      <c r="E19" s="410" t="s">
        <v>7544</v>
      </c>
      <c r="F19" s="56" t="s">
        <v>75</v>
      </c>
      <c r="G19" s="69" t="s">
        <v>7464</v>
      </c>
      <c r="H19" s="74" t="str">
        <f t="shared" si="1"/>
        <v/>
      </c>
      <c r="I19" s="72" t="str">
        <f t="shared" si="2"/>
        <v/>
      </c>
      <c r="J19" s="72" t="s">
        <v>7460</v>
      </c>
      <c r="K19" s="411" t="s">
        <v>7466</v>
      </c>
      <c r="L19" s="96" t="s">
        <v>7545</v>
      </c>
      <c r="M19" s="57" t="str">
        <f t="shared" si="3"/>
        <v>call2_sample__v.OutOfScope</v>
      </c>
      <c r="N19" s="57" t="str">
        <f>IFNA(VLOOKUP(M19,Vault_Required_Fields!C:D,2,false),"TBD")</f>
        <v>TBD</v>
      </c>
      <c r="O19" s="59" t="s">
        <v>7461</v>
      </c>
      <c r="P19" s="57"/>
      <c r="Q19" s="59" t="s">
        <v>7461</v>
      </c>
      <c r="R19" s="59" t="s">
        <v>5058</v>
      </c>
      <c r="S19" s="59" t="s">
        <v>7461</v>
      </c>
      <c r="T19" s="60"/>
      <c r="U19" s="44"/>
      <c r="V19" s="56" t="s">
        <v>75</v>
      </c>
      <c r="W19" s="56" t="s">
        <v>2270</v>
      </c>
      <c r="X19" s="56" t="s">
        <v>2084</v>
      </c>
      <c r="Y19" s="57"/>
      <c r="Z19" s="60" t="str">
        <f t="shared" si="4"/>
        <v>No</v>
      </c>
      <c r="AA19" s="44"/>
      <c r="AB19" s="44"/>
      <c r="AC19" s="44"/>
      <c r="AD19" s="44"/>
      <c r="AE19" s="44"/>
      <c r="AF19" s="44"/>
      <c r="AG19" s="44"/>
      <c r="AH19" s="44"/>
      <c r="AI19" s="44"/>
      <c r="AJ19" s="44"/>
      <c r="AK19" s="44"/>
      <c r="AL19" s="44"/>
      <c r="AM19" s="44"/>
    </row>
    <row r="20" ht="14.25" customHeight="1">
      <c r="A20" s="14" t="s">
        <v>51</v>
      </c>
      <c r="B20" s="14" t="s">
        <v>676</v>
      </c>
      <c r="C20" s="14" t="s">
        <v>161</v>
      </c>
      <c r="D20" s="292" t="s">
        <v>677</v>
      </c>
      <c r="E20" s="410" t="s">
        <v>7544</v>
      </c>
      <c r="F20" s="56" t="s">
        <v>75</v>
      </c>
      <c r="G20" s="69" t="s">
        <v>7464</v>
      </c>
      <c r="H20" s="74" t="str">
        <f t="shared" si="1"/>
        <v/>
      </c>
      <c r="I20" s="72" t="str">
        <f t="shared" si="2"/>
        <v/>
      </c>
      <c r="J20" s="72" t="s">
        <v>7460</v>
      </c>
      <c r="K20" s="411" t="s">
        <v>7466</v>
      </c>
      <c r="L20" s="96" t="s">
        <v>7545</v>
      </c>
      <c r="M20" s="57" t="str">
        <f t="shared" si="3"/>
        <v>call2_sample__v.OutOfScope</v>
      </c>
      <c r="N20" s="57" t="str">
        <f>IFNA(VLOOKUP(M20,Vault_Required_Fields!C:D,2,false),"TBD")</f>
        <v>TBD</v>
      </c>
      <c r="O20" s="59" t="s">
        <v>7461</v>
      </c>
      <c r="P20" s="57"/>
      <c r="Q20" s="59" t="s">
        <v>7461</v>
      </c>
      <c r="R20" s="59" t="s">
        <v>5058</v>
      </c>
      <c r="S20" s="59" t="s">
        <v>7461</v>
      </c>
      <c r="T20" s="60"/>
      <c r="U20" s="44"/>
      <c r="V20" s="56" t="s">
        <v>75</v>
      </c>
      <c r="W20" s="56" t="s">
        <v>127</v>
      </c>
      <c r="X20" s="56" t="s">
        <v>2272</v>
      </c>
      <c r="Y20" s="57"/>
      <c r="Z20" s="60" t="str">
        <f t="shared" si="4"/>
        <v>No</v>
      </c>
      <c r="AA20" s="44"/>
      <c r="AB20" s="44"/>
      <c r="AC20" s="44"/>
      <c r="AD20" s="44"/>
      <c r="AE20" s="44"/>
      <c r="AF20" s="44"/>
      <c r="AG20" s="44"/>
      <c r="AH20" s="44"/>
      <c r="AI20" s="44"/>
      <c r="AJ20" s="44"/>
      <c r="AK20" s="44"/>
      <c r="AL20" s="44"/>
      <c r="AM20" s="44"/>
    </row>
    <row r="21" ht="14.25" customHeight="1">
      <c r="A21" s="14" t="s">
        <v>51</v>
      </c>
      <c r="B21" s="14" t="s">
        <v>672</v>
      </c>
      <c r="C21" s="14" t="s">
        <v>161</v>
      </c>
      <c r="D21" s="292" t="s">
        <v>673</v>
      </c>
      <c r="E21" s="410" t="s">
        <v>7544</v>
      </c>
      <c r="F21" s="56" t="s">
        <v>75</v>
      </c>
      <c r="G21" s="69" t="s">
        <v>7464</v>
      </c>
      <c r="H21" s="74" t="str">
        <f t="shared" si="1"/>
        <v/>
      </c>
      <c r="I21" s="72" t="str">
        <f t="shared" si="2"/>
        <v/>
      </c>
      <c r="J21" s="72" t="s">
        <v>7460</v>
      </c>
      <c r="K21" s="411" t="s">
        <v>7466</v>
      </c>
      <c r="L21" s="96" t="s">
        <v>7545</v>
      </c>
      <c r="M21" s="57" t="str">
        <f t="shared" si="3"/>
        <v>call2_sample__v.OutOfScope</v>
      </c>
      <c r="N21" s="57" t="str">
        <f>IFNA(VLOOKUP(M21,Vault_Required_Fields!C:D,2,false),"TBD")</f>
        <v>TBD</v>
      </c>
      <c r="O21" s="59" t="s">
        <v>7461</v>
      </c>
      <c r="P21" s="57"/>
      <c r="Q21" s="59" t="s">
        <v>7461</v>
      </c>
      <c r="R21" s="59" t="s">
        <v>5058</v>
      </c>
      <c r="S21" s="59" t="s">
        <v>7461</v>
      </c>
      <c r="T21" s="60"/>
      <c r="U21" s="44"/>
      <c r="V21" s="56" t="s">
        <v>75</v>
      </c>
      <c r="W21" s="56" t="s">
        <v>2276</v>
      </c>
      <c r="X21" s="56" t="s">
        <v>2122</v>
      </c>
      <c r="Y21" s="57" t="s">
        <v>2745</v>
      </c>
      <c r="Z21" s="60" t="str">
        <f t="shared" si="4"/>
        <v>No</v>
      </c>
      <c r="AA21" s="44"/>
      <c r="AB21" s="44"/>
      <c r="AC21" s="44"/>
      <c r="AD21" s="44"/>
      <c r="AE21" s="44"/>
      <c r="AF21" s="44"/>
      <c r="AG21" s="44"/>
      <c r="AH21" s="44"/>
      <c r="AI21" s="44"/>
      <c r="AJ21" s="44"/>
      <c r="AK21" s="44"/>
      <c r="AL21" s="44"/>
      <c r="AM21" s="44"/>
    </row>
    <row r="22" ht="14.25" customHeight="1">
      <c r="A22" s="14" t="s">
        <v>51</v>
      </c>
      <c r="B22" s="14" t="s">
        <v>668</v>
      </c>
      <c r="C22" s="14" t="s">
        <v>161</v>
      </c>
      <c r="D22" s="292" t="s">
        <v>669</v>
      </c>
      <c r="E22" s="410" t="s">
        <v>7544</v>
      </c>
      <c r="F22" s="56" t="s">
        <v>75</v>
      </c>
      <c r="G22" s="69" t="s">
        <v>7464</v>
      </c>
      <c r="H22" s="74" t="str">
        <f t="shared" si="1"/>
        <v/>
      </c>
      <c r="I22" s="72" t="str">
        <f t="shared" si="2"/>
        <v/>
      </c>
      <c r="J22" s="72" t="s">
        <v>7460</v>
      </c>
      <c r="K22" s="411" t="s">
        <v>7466</v>
      </c>
      <c r="L22" s="96" t="s">
        <v>7545</v>
      </c>
      <c r="M22" s="57" t="str">
        <f t="shared" si="3"/>
        <v>call2_sample__v.OutOfScope</v>
      </c>
      <c r="N22" s="57" t="str">
        <f>IFNA(VLOOKUP(M22,Vault_Required_Fields!C:D,2,false),"TBD")</f>
        <v>TBD</v>
      </c>
      <c r="O22" s="59" t="s">
        <v>7461</v>
      </c>
      <c r="P22" s="57"/>
      <c r="Q22" s="59" t="s">
        <v>7461</v>
      </c>
      <c r="R22" s="59" t="s">
        <v>5058</v>
      </c>
      <c r="S22" s="59" t="s">
        <v>7461</v>
      </c>
      <c r="T22" s="60"/>
      <c r="U22" s="44"/>
      <c r="V22" s="56" t="s">
        <v>75</v>
      </c>
      <c r="W22" s="56" t="s">
        <v>2287</v>
      </c>
      <c r="X22" s="56" t="s">
        <v>2084</v>
      </c>
      <c r="Y22" s="57"/>
      <c r="Z22" s="60" t="str">
        <f t="shared" si="4"/>
        <v>Yes</v>
      </c>
      <c r="AA22" s="44"/>
      <c r="AB22" s="44"/>
      <c r="AC22" s="44"/>
      <c r="AD22" s="44"/>
      <c r="AE22" s="44"/>
      <c r="AF22" s="44"/>
      <c r="AG22" s="44"/>
      <c r="AH22" s="44"/>
      <c r="AI22" s="44"/>
      <c r="AJ22" s="44"/>
      <c r="AK22" s="44"/>
      <c r="AL22" s="44"/>
      <c r="AM22" s="44"/>
    </row>
    <row r="23" ht="14.25" customHeight="1">
      <c r="A23" s="14" t="s">
        <v>51</v>
      </c>
      <c r="B23" s="14" t="s">
        <v>244</v>
      </c>
      <c r="C23" s="14" t="s">
        <v>161</v>
      </c>
      <c r="D23" s="292" t="s">
        <v>245</v>
      </c>
      <c r="E23" s="410" t="s">
        <v>7544</v>
      </c>
      <c r="F23" s="56" t="s">
        <v>75</v>
      </c>
      <c r="G23" s="69" t="s">
        <v>7464</v>
      </c>
      <c r="H23" s="74" t="str">
        <f t="shared" si="1"/>
        <v/>
      </c>
      <c r="I23" s="72" t="str">
        <f t="shared" si="2"/>
        <v/>
      </c>
      <c r="J23" s="72" t="s">
        <v>7460</v>
      </c>
      <c r="K23" s="411" t="s">
        <v>7466</v>
      </c>
      <c r="L23" s="96" t="s">
        <v>7545</v>
      </c>
      <c r="M23" s="57" t="str">
        <f t="shared" si="3"/>
        <v>call2_sample__v.OutOfScope</v>
      </c>
      <c r="N23" s="57" t="str">
        <f>IFNA(VLOOKUP(M23,Vault_Required_Fields!C:D,2,false),"TBD")</f>
        <v>TBD</v>
      </c>
      <c r="O23" s="59" t="s">
        <v>7461</v>
      </c>
      <c r="P23" s="57"/>
      <c r="Q23" s="59" t="s">
        <v>7461</v>
      </c>
      <c r="R23" s="59" t="s">
        <v>5058</v>
      </c>
      <c r="S23" s="59" t="s">
        <v>7461</v>
      </c>
      <c r="T23" s="60"/>
      <c r="U23" s="44"/>
      <c r="V23" s="56" t="s">
        <v>75</v>
      </c>
      <c r="W23" s="56" t="s">
        <v>2746</v>
      </c>
      <c r="X23" s="56" t="s">
        <v>2167</v>
      </c>
      <c r="Y23" s="57" t="s">
        <v>2748</v>
      </c>
      <c r="Z23" s="60" t="str">
        <f t="shared" si="4"/>
        <v>No</v>
      </c>
      <c r="AA23" s="44"/>
      <c r="AB23" s="44"/>
      <c r="AC23" s="44"/>
      <c r="AD23" s="44"/>
      <c r="AE23" s="44"/>
      <c r="AF23" s="44"/>
      <c r="AG23" s="44"/>
      <c r="AH23" s="44"/>
      <c r="AI23" s="44"/>
      <c r="AJ23" s="44"/>
      <c r="AK23" s="44"/>
      <c r="AL23" s="44"/>
      <c r="AM23" s="44"/>
    </row>
    <row r="24" ht="28.5" customHeight="1">
      <c r="A24" s="14" t="s">
        <v>51</v>
      </c>
      <c r="B24" s="14" t="s">
        <v>646</v>
      </c>
      <c r="C24" s="14" t="s">
        <v>647</v>
      </c>
      <c r="D24" s="292" t="s">
        <v>649</v>
      </c>
      <c r="E24" s="410" t="s">
        <v>7544</v>
      </c>
      <c r="F24" s="56" t="s">
        <v>75</v>
      </c>
      <c r="G24" s="69" t="s">
        <v>7464</v>
      </c>
      <c r="H24" s="74" t="str">
        <f t="shared" si="1"/>
        <v/>
      </c>
      <c r="I24" s="72" t="str">
        <f t="shared" si="2"/>
        <v/>
      </c>
      <c r="J24" s="72" t="s">
        <v>7460</v>
      </c>
      <c r="K24" s="411" t="s">
        <v>7466</v>
      </c>
      <c r="L24" s="96" t="s">
        <v>7545</v>
      </c>
      <c r="M24" s="57" t="str">
        <f t="shared" si="3"/>
        <v>call2_sample__v.OutOfScope</v>
      </c>
      <c r="N24" s="57" t="str">
        <f>IFNA(VLOOKUP(M24,Vault_Required_Fields!C:D,2,false),"TBD")</f>
        <v>TBD</v>
      </c>
      <c r="O24" s="59" t="s">
        <v>7461</v>
      </c>
      <c r="P24" s="57"/>
      <c r="Q24" s="59" t="s">
        <v>7461</v>
      </c>
      <c r="R24" s="59" t="s">
        <v>5058</v>
      </c>
      <c r="S24" s="59" t="s">
        <v>7461</v>
      </c>
      <c r="T24" s="60"/>
      <c r="U24" s="44"/>
      <c r="V24" s="56" t="s">
        <v>75</v>
      </c>
      <c r="W24" s="56" t="s">
        <v>2296</v>
      </c>
      <c r="X24" s="56" t="s">
        <v>2084</v>
      </c>
      <c r="Y24" s="57"/>
      <c r="Z24" s="60" t="str">
        <f t="shared" si="4"/>
        <v>No</v>
      </c>
      <c r="AA24" s="44"/>
      <c r="AB24" s="44"/>
      <c r="AC24" s="44"/>
      <c r="AD24" s="44"/>
      <c r="AE24" s="44"/>
      <c r="AF24" s="44"/>
      <c r="AG24" s="44"/>
      <c r="AH24" s="44"/>
      <c r="AI24" s="44"/>
      <c r="AJ24" s="44"/>
      <c r="AK24" s="44"/>
      <c r="AL24" s="44"/>
      <c r="AM24" s="44"/>
    </row>
    <row r="25" ht="72.75" customHeight="1">
      <c r="A25" s="14" t="s">
        <v>51</v>
      </c>
      <c r="B25" s="14" t="s">
        <v>663</v>
      </c>
      <c r="C25" s="14" t="s">
        <v>249</v>
      </c>
      <c r="D25" s="292" t="s">
        <v>664</v>
      </c>
      <c r="E25" s="410" t="s">
        <v>7544</v>
      </c>
      <c r="F25" s="56" t="s">
        <v>75</v>
      </c>
      <c r="G25" s="69" t="s">
        <v>7464</v>
      </c>
      <c r="H25" s="74" t="str">
        <f t="shared" si="1"/>
        <v/>
      </c>
      <c r="I25" s="72" t="str">
        <f t="shared" si="2"/>
        <v/>
      </c>
      <c r="J25" s="72" t="s">
        <v>7460</v>
      </c>
      <c r="K25" s="411" t="s">
        <v>7466</v>
      </c>
      <c r="L25" s="96" t="s">
        <v>7545</v>
      </c>
      <c r="M25" s="57" t="str">
        <f t="shared" si="3"/>
        <v>call2_sample__v.OutOfScope</v>
      </c>
      <c r="N25" s="57" t="str">
        <f>IFNA(VLOOKUP(M25,Vault_Required_Fields!C:D,2,false),"TBD")</f>
        <v>TBD</v>
      </c>
      <c r="O25" s="59" t="s">
        <v>7461</v>
      </c>
      <c r="P25" s="57"/>
      <c r="Q25" s="59" t="s">
        <v>7461</v>
      </c>
      <c r="R25" s="59" t="s">
        <v>5058</v>
      </c>
      <c r="S25" s="59" t="s">
        <v>7461</v>
      </c>
      <c r="T25" s="60"/>
      <c r="U25" s="44"/>
      <c r="V25" s="56" t="s">
        <v>75</v>
      </c>
      <c r="W25" s="56" t="s">
        <v>2304</v>
      </c>
      <c r="X25" s="56" t="s">
        <v>10</v>
      </c>
      <c r="Y25" s="57"/>
      <c r="Z25" s="60" t="str">
        <f t="shared" si="4"/>
        <v>Yes</v>
      </c>
      <c r="AA25" s="44"/>
      <c r="AB25" s="44"/>
      <c r="AC25" s="44"/>
      <c r="AD25" s="44"/>
      <c r="AE25" s="44"/>
      <c r="AF25" s="44"/>
      <c r="AG25" s="44"/>
      <c r="AH25" s="44"/>
      <c r="AI25" s="44"/>
      <c r="AJ25" s="44"/>
      <c r="AK25" s="44"/>
      <c r="AL25" s="44"/>
      <c r="AM25" s="44"/>
    </row>
    <row r="26" ht="14.25" customHeight="1">
      <c r="A26" s="14" t="s">
        <v>51</v>
      </c>
      <c r="B26" s="14" t="s">
        <v>655</v>
      </c>
      <c r="C26" s="14" t="s">
        <v>249</v>
      </c>
      <c r="D26" s="292" t="s">
        <v>656</v>
      </c>
      <c r="E26" s="410" t="s">
        <v>7544</v>
      </c>
      <c r="F26" s="56" t="s">
        <v>75</v>
      </c>
      <c r="G26" s="56" t="s">
        <v>2749</v>
      </c>
      <c r="H26" s="60" t="str">
        <f t="shared" si="1"/>
        <v>String</v>
      </c>
      <c r="I26" s="57" t="str">
        <f t="shared" si="2"/>
        <v>Sample lot number for a sample.</v>
      </c>
      <c r="J26" s="130"/>
      <c r="K26" s="411" t="s">
        <v>7466</v>
      </c>
      <c r="L26" s="96" t="s">
        <v>7545</v>
      </c>
      <c r="M26" s="57" t="str">
        <f t="shared" si="3"/>
        <v>call2_sample__v.lot__v</v>
      </c>
      <c r="N26" s="57" t="str">
        <f>IFNA(VLOOKUP(M26,Vault_Required_Fields!C:D,2,false),"TBD")</f>
        <v>TBD</v>
      </c>
      <c r="O26" s="59" t="s">
        <v>7461</v>
      </c>
      <c r="P26" s="57"/>
      <c r="Q26" s="59" t="s">
        <v>7461</v>
      </c>
      <c r="R26" s="59" t="s">
        <v>5058</v>
      </c>
      <c r="S26" s="59" t="s">
        <v>7461</v>
      </c>
      <c r="T26" s="60"/>
      <c r="U26" s="44"/>
      <c r="V26" s="56" t="s">
        <v>75</v>
      </c>
      <c r="W26" s="56" t="s">
        <v>2749</v>
      </c>
      <c r="X26" s="56" t="s">
        <v>2084</v>
      </c>
      <c r="Y26" s="57" t="s">
        <v>2751</v>
      </c>
      <c r="Z26" s="60" t="str">
        <f t="shared" si="4"/>
        <v>Yes</v>
      </c>
      <c r="AA26" s="44"/>
      <c r="AB26" s="44"/>
      <c r="AC26" s="44"/>
      <c r="AD26" s="44"/>
      <c r="AE26" s="44"/>
      <c r="AF26" s="44"/>
      <c r="AG26" s="44"/>
      <c r="AH26" s="44"/>
      <c r="AI26" s="44"/>
      <c r="AJ26" s="44"/>
      <c r="AK26" s="44"/>
      <c r="AL26" s="44"/>
      <c r="AM26" s="44"/>
    </row>
    <row r="27" ht="14.25" customHeight="1">
      <c r="A27" s="14" t="s">
        <v>51</v>
      </c>
      <c r="B27" s="14" t="s">
        <v>659</v>
      </c>
      <c r="C27" s="14" t="s">
        <v>187</v>
      </c>
      <c r="D27" s="292" t="s">
        <v>660</v>
      </c>
      <c r="E27" s="410" t="s">
        <v>7544</v>
      </c>
      <c r="F27" s="56" t="s">
        <v>75</v>
      </c>
      <c r="G27" s="69" t="s">
        <v>7464</v>
      </c>
      <c r="H27" s="74" t="str">
        <f t="shared" si="1"/>
        <v/>
      </c>
      <c r="I27" s="72" t="str">
        <f t="shared" si="2"/>
        <v/>
      </c>
      <c r="J27" s="72" t="s">
        <v>7460</v>
      </c>
      <c r="K27" s="411" t="s">
        <v>7466</v>
      </c>
      <c r="L27" s="96" t="s">
        <v>7545</v>
      </c>
      <c r="M27" s="57" t="str">
        <f t="shared" si="3"/>
        <v>call2_sample__v.OutOfScope</v>
      </c>
      <c r="N27" s="57" t="str">
        <f>IFNA(VLOOKUP(M27,Vault_Required_Fields!C:D,2,false),"TBD")</f>
        <v>TBD</v>
      </c>
      <c r="O27" s="59" t="s">
        <v>7461</v>
      </c>
      <c r="P27" s="57"/>
      <c r="Q27" s="59" t="s">
        <v>7461</v>
      </c>
      <c r="R27" s="59" t="s">
        <v>5058</v>
      </c>
      <c r="S27" s="59" t="s">
        <v>7461</v>
      </c>
      <c r="T27" s="60"/>
      <c r="U27" s="44"/>
      <c r="V27" s="56" t="s">
        <v>75</v>
      </c>
      <c r="W27" s="56" t="s">
        <v>2752</v>
      </c>
      <c r="X27" s="56" t="s">
        <v>2084</v>
      </c>
      <c r="Y27" s="57" t="s">
        <v>2753</v>
      </c>
      <c r="Z27" s="60" t="str">
        <f t="shared" si="4"/>
        <v>No</v>
      </c>
      <c r="AA27" s="44"/>
      <c r="AB27" s="44"/>
      <c r="AC27" s="44"/>
      <c r="AD27" s="44"/>
      <c r="AE27" s="44"/>
      <c r="AF27" s="44"/>
      <c r="AG27" s="44"/>
      <c r="AH27" s="44"/>
      <c r="AI27" s="44"/>
      <c r="AJ27" s="44"/>
      <c r="AK27" s="44"/>
      <c r="AL27" s="44"/>
      <c r="AM27" s="44"/>
    </row>
    <row r="28" ht="32.25" customHeight="1">
      <c r="A28" s="14" t="s">
        <v>51</v>
      </c>
      <c r="B28" s="14" t="s">
        <v>652</v>
      </c>
      <c r="C28" s="14" t="s">
        <v>210</v>
      </c>
      <c r="D28" s="292" t="s">
        <v>653</v>
      </c>
      <c r="E28" s="410" t="s">
        <v>7544</v>
      </c>
      <c r="F28" s="56" t="s">
        <v>75</v>
      </c>
      <c r="G28" s="69" t="s">
        <v>7464</v>
      </c>
      <c r="H28" s="74" t="str">
        <f t="shared" si="1"/>
        <v/>
      </c>
      <c r="I28" s="72" t="str">
        <f t="shared" si="2"/>
        <v/>
      </c>
      <c r="J28" s="72" t="s">
        <v>7460</v>
      </c>
      <c r="K28" s="411" t="s">
        <v>7466</v>
      </c>
      <c r="L28" s="96" t="s">
        <v>7545</v>
      </c>
      <c r="M28" s="57" t="str">
        <f t="shared" si="3"/>
        <v>call2_sample__v.OutOfScope</v>
      </c>
      <c r="N28" s="57" t="str">
        <f>IFNA(VLOOKUP(M28,Vault_Required_Fields!C:D,2,false),"TBD")</f>
        <v>TBD</v>
      </c>
      <c r="O28" s="59" t="s">
        <v>7461</v>
      </c>
      <c r="P28" s="57"/>
      <c r="Q28" s="59" t="s">
        <v>7461</v>
      </c>
      <c r="R28" s="59" t="s">
        <v>5058</v>
      </c>
      <c r="S28" s="59" t="s">
        <v>7461</v>
      </c>
      <c r="T28" s="60"/>
      <c r="U28" s="44"/>
      <c r="V28" s="56" t="s">
        <v>75</v>
      </c>
      <c r="W28" s="56" t="s">
        <v>2332</v>
      </c>
      <c r="X28" s="56" t="s">
        <v>2084</v>
      </c>
      <c r="Y28" s="57" t="s">
        <v>2614</v>
      </c>
      <c r="Z28" s="60" t="str">
        <f t="shared" si="4"/>
        <v>No</v>
      </c>
      <c r="AA28" s="44"/>
      <c r="AB28" s="44"/>
      <c r="AC28" s="44"/>
      <c r="AD28" s="44"/>
      <c r="AE28" s="44"/>
      <c r="AF28" s="44"/>
      <c r="AG28" s="44"/>
      <c r="AH28" s="44"/>
      <c r="AI28" s="44"/>
      <c r="AJ28" s="44"/>
      <c r="AK28" s="44"/>
      <c r="AL28" s="44"/>
      <c r="AM28" s="44"/>
    </row>
    <row r="29" ht="14.25" customHeight="1">
      <c r="A29" s="14" t="s">
        <v>51</v>
      </c>
      <c r="B29" s="14" t="s">
        <v>642</v>
      </c>
      <c r="C29" s="14" t="s">
        <v>187</v>
      </c>
      <c r="D29" s="292" t="s">
        <v>643</v>
      </c>
      <c r="E29" s="410" t="s">
        <v>7544</v>
      </c>
      <c r="F29" s="56" t="s">
        <v>75</v>
      </c>
      <c r="G29" s="69" t="s">
        <v>7464</v>
      </c>
      <c r="H29" s="74" t="str">
        <f t="shared" si="1"/>
        <v/>
      </c>
      <c r="I29" s="72" t="str">
        <f t="shared" si="2"/>
        <v/>
      </c>
      <c r="J29" s="72" t="s">
        <v>7460</v>
      </c>
      <c r="K29" s="411" t="s">
        <v>7466</v>
      </c>
      <c r="L29" s="96" t="s">
        <v>7545</v>
      </c>
      <c r="M29" s="57" t="str">
        <f t="shared" si="3"/>
        <v>call2_sample__v.OutOfScope</v>
      </c>
      <c r="N29" s="57" t="str">
        <f>IFNA(VLOOKUP(M29,Vault_Required_Fields!C:D,2,false),"TBD")</f>
        <v>TBD</v>
      </c>
      <c r="O29" s="59" t="s">
        <v>7461</v>
      </c>
      <c r="P29" s="57"/>
      <c r="Q29" s="59" t="s">
        <v>7461</v>
      </c>
      <c r="R29" s="59" t="s">
        <v>5058</v>
      </c>
      <c r="S29" s="59" t="s">
        <v>7461</v>
      </c>
      <c r="T29" s="60"/>
      <c r="U29" s="44"/>
      <c r="V29" s="56" t="s">
        <v>75</v>
      </c>
      <c r="W29" s="56" t="s">
        <v>2338</v>
      </c>
      <c r="X29" s="56" t="s">
        <v>10</v>
      </c>
      <c r="Y29" s="57"/>
      <c r="Z29" s="60" t="str">
        <f t="shared" si="4"/>
        <v>Yes</v>
      </c>
      <c r="AA29" s="44"/>
      <c r="AB29" s="44"/>
      <c r="AC29" s="44"/>
      <c r="AD29" s="44"/>
      <c r="AE29" s="44"/>
      <c r="AF29" s="44"/>
      <c r="AG29" s="44"/>
      <c r="AH29" s="44"/>
      <c r="AI29" s="44"/>
      <c r="AJ29" s="44"/>
      <c r="AK29" s="44"/>
      <c r="AL29" s="44"/>
      <c r="AM29" s="44"/>
    </row>
    <row r="30" ht="14.25" customHeight="1">
      <c r="A30" s="14" t="s">
        <v>51</v>
      </c>
      <c r="B30" s="14" t="s">
        <v>301</v>
      </c>
      <c r="C30" s="14" t="s">
        <v>637</v>
      </c>
      <c r="D30" s="292" t="s">
        <v>639</v>
      </c>
      <c r="E30" s="410" t="s">
        <v>7544</v>
      </c>
      <c r="F30" s="56" t="s">
        <v>75</v>
      </c>
      <c r="G30" s="69" t="s">
        <v>7464</v>
      </c>
      <c r="H30" s="74" t="str">
        <f t="shared" si="1"/>
        <v/>
      </c>
      <c r="I30" s="72" t="str">
        <f t="shared" si="2"/>
        <v/>
      </c>
      <c r="J30" s="72" t="s">
        <v>7460</v>
      </c>
      <c r="K30" s="411" t="s">
        <v>7466</v>
      </c>
      <c r="L30" s="96" t="s">
        <v>7545</v>
      </c>
      <c r="M30" s="57" t="str">
        <f t="shared" si="3"/>
        <v>call2_sample__v.OutOfScope</v>
      </c>
      <c r="N30" s="57" t="str">
        <f>IFNA(VLOOKUP(M30,Vault_Required_Fields!C:D,2,false),"TBD")</f>
        <v>TBD</v>
      </c>
      <c r="O30" s="59" t="s">
        <v>7461</v>
      </c>
      <c r="P30" s="57"/>
      <c r="Q30" s="59" t="s">
        <v>7461</v>
      </c>
      <c r="R30" s="59" t="s">
        <v>5058</v>
      </c>
      <c r="S30" s="59" t="s">
        <v>7461</v>
      </c>
      <c r="T30" s="60"/>
      <c r="U30" s="44"/>
      <c r="V30" s="56" t="s">
        <v>75</v>
      </c>
      <c r="W30" s="56" t="s">
        <v>2339</v>
      </c>
      <c r="X30" s="56" t="s">
        <v>2107</v>
      </c>
      <c r="Y30" s="57"/>
      <c r="Z30" s="60" t="str">
        <f t="shared" si="4"/>
        <v>Yes</v>
      </c>
      <c r="AA30" s="44"/>
      <c r="AB30" s="44"/>
      <c r="AC30" s="44"/>
      <c r="AD30" s="44"/>
      <c r="AE30" s="44"/>
      <c r="AF30" s="44"/>
      <c r="AG30" s="44"/>
      <c r="AH30" s="44"/>
      <c r="AI30" s="44"/>
      <c r="AJ30" s="44"/>
      <c r="AK30" s="44"/>
      <c r="AL30" s="44"/>
      <c r="AM30" s="44"/>
    </row>
    <row r="31" ht="14.25" customHeight="1">
      <c r="A31" s="14" t="s">
        <v>51</v>
      </c>
      <c r="B31" s="14" t="s">
        <v>231</v>
      </c>
      <c r="C31" s="14" t="s">
        <v>151</v>
      </c>
      <c r="D31" s="292" t="s">
        <v>233</v>
      </c>
      <c r="E31" s="410" t="s">
        <v>7544</v>
      </c>
      <c r="F31" s="56" t="s">
        <v>75</v>
      </c>
      <c r="G31" s="69" t="s">
        <v>7464</v>
      </c>
      <c r="H31" s="74" t="str">
        <f t="shared" si="1"/>
        <v/>
      </c>
      <c r="I31" s="72" t="str">
        <f t="shared" si="2"/>
        <v/>
      </c>
      <c r="J31" s="72" t="s">
        <v>7460</v>
      </c>
      <c r="K31" s="411" t="s">
        <v>7466</v>
      </c>
      <c r="L31" s="96" t="s">
        <v>7545</v>
      </c>
      <c r="M31" s="57" t="str">
        <f t="shared" si="3"/>
        <v>call2_sample__v.OutOfScope</v>
      </c>
      <c r="N31" s="57" t="str">
        <f>IFNA(VLOOKUP(M31,Vault_Required_Fields!C:D,2,false),"TBD")</f>
        <v>TBD</v>
      </c>
      <c r="O31" s="59" t="s">
        <v>7461</v>
      </c>
      <c r="P31" s="57"/>
      <c r="Q31" s="59" t="s">
        <v>7461</v>
      </c>
      <c r="R31" s="59" t="s">
        <v>5058</v>
      </c>
      <c r="S31" s="59" t="s">
        <v>7461</v>
      </c>
      <c r="T31" s="60"/>
      <c r="U31" s="44"/>
      <c r="V31" s="56" t="s">
        <v>75</v>
      </c>
      <c r="W31" s="56" t="s">
        <v>2342</v>
      </c>
      <c r="X31" s="56" t="s">
        <v>2084</v>
      </c>
      <c r="Y31" s="57"/>
      <c r="Z31" s="60" t="str">
        <f t="shared" si="4"/>
        <v>Yes</v>
      </c>
      <c r="AA31" s="44"/>
      <c r="AB31" s="44"/>
      <c r="AC31" s="44"/>
      <c r="AD31" s="44"/>
      <c r="AE31" s="44"/>
      <c r="AF31" s="44"/>
      <c r="AG31" s="44"/>
      <c r="AH31" s="44"/>
      <c r="AI31" s="44"/>
      <c r="AJ31" s="44"/>
      <c r="AK31" s="44"/>
      <c r="AL31" s="44"/>
      <c r="AM31" s="44"/>
    </row>
    <row r="32" ht="14.25" customHeight="1">
      <c r="A32" s="14" t="s">
        <v>51</v>
      </c>
      <c r="B32" s="14" t="s">
        <v>228</v>
      </c>
      <c r="C32" s="14" t="s">
        <v>133</v>
      </c>
      <c r="D32" s="292" t="s">
        <v>227</v>
      </c>
      <c r="E32" s="410" t="s">
        <v>7544</v>
      </c>
      <c r="F32" s="56" t="s">
        <v>75</v>
      </c>
      <c r="G32" s="69" t="s">
        <v>7464</v>
      </c>
      <c r="H32" s="74" t="str">
        <f t="shared" si="1"/>
        <v/>
      </c>
      <c r="I32" s="72" t="str">
        <f t="shared" si="2"/>
        <v/>
      </c>
      <c r="J32" s="72" t="s">
        <v>7460</v>
      </c>
      <c r="K32" s="411" t="s">
        <v>7466</v>
      </c>
      <c r="L32" s="96" t="s">
        <v>7545</v>
      </c>
      <c r="M32" s="57" t="str">
        <f t="shared" si="3"/>
        <v>call2_sample__v.OutOfScope</v>
      </c>
      <c r="N32" s="57" t="str">
        <f>IFNA(VLOOKUP(M32,Vault_Required_Fields!C:D,2,false),"TBD")</f>
        <v>TBD</v>
      </c>
      <c r="O32" s="59" t="s">
        <v>7461</v>
      </c>
      <c r="P32" s="57"/>
      <c r="Q32" s="59" t="s">
        <v>7461</v>
      </c>
      <c r="R32" s="59" t="s">
        <v>5058</v>
      </c>
      <c r="S32" s="59" t="s">
        <v>7461</v>
      </c>
      <c r="T32" s="60"/>
      <c r="U32" s="44"/>
      <c r="V32" s="56" t="s">
        <v>75</v>
      </c>
      <c r="W32" s="56" t="s">
        <v>2352</v>
      </c>
      <c r="X32" s="56" t="s">
        <v>2167</v>
      </c>
      <c r="Y32" s="57" t="s">
        <v>2354</v>
      </c>
      <c r="Z32" s="60" t="str">
        <f t="shared" si="4"/>
        <v>No</v>
      </c>
      <c r="AA32" s="44"/>
      <c r="AB32" s="44"/>
      <c r="AC32" s="44"/>
      <c r="AD32" s="44"/>
      <c r="AE32" s="44"/>
      <c r="AF32" s="44"/>
      <c r="AG32" s="44"/>
      <c r="AH32" s="44"/>
      <c r="AI32" s="44"/>
      <c r="AJ32" s="44"/>
      <c r="AK32" s="44"/>
      <c r="AL32" s="44"/>
      <c r="AM32" s="44"/>
    </row>
    <row r="33" ht="14.25" customHeight="1">
      <c r="A33" s="14" t="s">
        <v>51</v>
      </c>
      <c r="B33" s="14" t="s">
        <v>223</v>
      </c>
      <c r="C33" s="14" t="s">
        <v>151</v>
      </c>
      <c r="D33" s="292" t="s">
        <v>225</v>
      </c>
      <c r="E33" s="410" t="s">
        <v>7544</v>
      </c>
      <c r="F33" s="56" t="s">
        <v>75</v>
      </c>
      <c r="G33" s="69" t="s">
        <v>7464</v>
      </c>
      <c r="H33" s="74" t="str">
        <f t="shared" si="1"/>
        <v/>
      </c>
      <c r="I33" s="72" t="str">
        <f t="shared" si="2"/>
        <v/>
      </c>
      <c r="J33" s="72" t="s">
        <v>7460</v>
      </c>
      <c r="K33" s="411" t="s">
        <v>7466</v>
      </c>
      <c r="L33" s="96" t="s">
        <v>7545</v>
      </c>
      <c r="M33" s="57" t="str">
        <f t="shared" si="3"/>
        <v>call2_sample__v.OutOfScope</v>
      </c>
      <c r="N33" s="57" t="str">
        <f>IFNA(VLOOKUP(M33,Vault_Required_Fields!C:D,2,false),"TBD")</f>
        <v>TBD</v>
      </c>
      <c r="O33" s="59" t="s">
        <v>7461</v>
      </c>
      <c r="P33" s="57"/>
      <c r="Q33" s="59" t="s">
        <v>7461</v>
      </c>
      <c r="R33" s="59" t="s">
        <v>5058</v>
      </c>
      <c r="S33" s="59" t="s">
        <v>7461</v>
      </c>
      <c r="T33" s="60"/>
      <c r="U33" s="44"/>
      <c r="V33" s="56" t="s">
        <v>75</v>
      </c>
      <c r="W33" s="56" t="s">
        <v>2617</v>
      </c>
      <c r="X33" s="56" t="s">
        <v>10</v>
      </c>
      <c r="Y33" s="57" t="s">
        <v>2755</v>
      </c>
      <c r="Z33" s="60" t="str">
        <f t="shared" si="4"/>
        <v>Yes</v>
      </c>
      <c r="AA33" s="44"/>
      <c r="AB33" s="44"/>
      <c r="AC33" s="44"/>
      <c r="AD33" s="44"/>
      <c r="AE33" s="44"/>
      <c r="AF33" s="44"/>
      <c r="AG33" s="44"/>
      <c r="AH33" s="44"/>
      <c r="AI33" s="44"/>
      <c r="AJ33" s="44"/>
      <c r="AK33" s="44"/>
      <c r="AL33" s="44"/>
      <c r="AM33" s="44"/>
    </row>
    <row r="34" ht="14.25" customHeight="1">
      <c r="A34" s="14" t="s">
        <v>51</v>
      </c>
      <c r="B34" s="14" t="s">
        <v>220</v>
      </c>
      <c r="C34" s="14" t="s">
        <v>133</v>
      </c>
      <c r="D34" s="292" t="s">
        <v>219</v>
      </c>
      <c r="E34" s="410" t="s">
        <v>7544</v>
      </c>
      <c r="F34" s="56" t="s">
        <v>75</v>
      </c>
      <c r="G34" s="69" t="s">
        <v>7464</v>
      </c>
      <c r="H34" s="74" t="str">
        <f t="shared" si="1"/>
        <v/>
      </c>
      <c r="I34" s="72" t="str">
        <f t="shared" si="2"/>
        <v/>
      </c>
      <c r="J34" s="72" t="s">
        <v>7460</v>
      </c>
      <c r="K34" s="411" t="s">
        <v>7466</v>
      </c>
      <c r="L34" s="96" t="s">
        <v>7545</v>
      </c>
      <c r="M34" s="57" t="str">
        <f t="shared" si="3"/>
        <v>call2_sample__v.OutOfScope</v>
      </c>
      <c r="N34" s="57" t="str">
        <f>IFNA(VLOOKUP(M34,Vault_Required_Fields!C:D,2,false),"TBD")</f>
        <v>TBD</v>
      </c>
      <c r="O34" s="59" t="s">
        <v>7461</v>
      </c>
      <c r="P34" s="57"/>
      <c r="Q34" s="59" t="s">
        <v>7461</v>
      </c>
      <c r="R34" s="59" t="s">
        <v>5058</v>
      </c>
      <c r="S34" s="59" t="s">
        <v>7461</v>
      </c>
      <c r="T34" s="60"/>
      <c r="U34" s="44"/>
      <c r="V34" s="56" t="s">
        <v>75</v>
      </c>
      <c r="W34" s="56" t="s">
        <v>2756</v>
      </c>
      <c r="X34" s="56" t="s">
        <v>2122</v>
      </c>
      <c r="Y34" s="57"/>
      <c r="Z34" s="60" t="str">
        <f t="shared" si="4"/>
        <v>No</v>
      </c>
      <c r="AA34" s="44"/>
      <c r="AB34" s="44"/>
      <c r="AC34" s="44"/>
      <c r="AD34" s="44"/>
      <c r="AE34" s="44"/>
      <c r="AF34" s="44"/>
      <c r="AG34" s="44"/>
      <c r="AH34" s="44"/>
      <c r="AI34" s="44"/>
      <c r="AJ34" s="44"/>
      <c r="AK34" s="44"/>
      <c r="AL34" s="44"/>
      <c r="AM34" s="44"/>
    </row>
    <row r="35" ht="14.25" customHeight="1">
      <c r="A35" s="14" t="s">
        <v>51</v>
      </c>
      <c r="B35" s="14" t="s">
        <v>215</v>
      </c>
      <c r="C35" s="14" t="s">
        <v>216</v>
      </c>
      <c r="D35" s="292" t="s">
        <v>217</v>
      </c>
      <c r="E35" s="410" t="s">
        <v>7544</v>
      </c>
      <c r="F35" s="56" t="s">
        <v>75</v>
      </c>
      <c r="G35" s="69" t="s">
        <v>7464</v>
      </c>
      <c r="H35" s="74" t="str">
        <f t="shared" si="1"/>
        <v/>
      </c>
      <c r="I35" s="72" t="str">
        <f t="shared" si="2"/>
        <v/>
      </c>
      <c r="J35" s="72" t="s">
        <v>7460</v>
      </c>
      <c r="K35" s="411" t="s">
        <v>7466</v>
      </c>
      <c r="L35" s="96" t="s">
        <v>7545</v>
      </c>
      <c r="M35" s="57" t="str">
        <f t="shared" si="3"/>
        <v>call2_sample__v.OutOfScope</v>
      </c>
      <c r="N35" s="57" t="str">
        <f>IFNA(VLOOKUP(M35,Vault_Required_Fields!C:D,2,false),"TBD")</f>
        <v>TBD</v>
      </c>
      <c r="O35" s="59" t="s">
        <v>7461</v>
      </c>
      <c r="P35" s="57"/>
      <c r="Q35" s="59" t="s">
        <v>7461</v>
      </c>
      <c r="R35" s="59" t="s">
        <v>5058</v>
      </c>
      <c r="S35" s="59" t="s">
        <v>7461</v>
      </c>
      <c r="T35" s="60"/>
      <c r="U35" s="44"/>
      <c r="V35" s="56" t="s">
        <v>75</v>
      </c>
      <c r="W35" s="56" t="s">
        <v>2758</v>
      </c>
      <c r="X35" s="56" t="s">
        <v>2122</v>
      </c>
      <c r="Y35" s="57"/>
      <c r="Z35" s="60" t="str">
        <f t="shared" si="4"/>
        <v>No</v>
      </c>
      <c r="AA35" s="44"/>
      <c r="AB35" s="44"/>
      <c r="AC35" s="44"/>
      <c r="AD35" s="44"/>
      <c r="AE35" s="44"/>
      <c r="AF35" s="44"/>
      <c r="AG35" s="44"/>
      <c r="AH35" s="44"/>
      <c r="AI35" s="44"/>
      <c r="AJ35" s="44"/>
      <c r="AK35" s="44"/>
      <c r="AL35" s="44"/>
      <c r="AM35" s="44"/>
    </row>
    <row r="36" ht="14.25" customHeight="1">
      <c r="A36" s="14" t="s">
        <v>51</v>
      </c>
      <c r="B36" s="14" t="s">
        <v>203</v>
      </c>
      <c r="C36" s="14" t="s">
        <v>204</v>
      </c>
      <c r="D36" s="292" t="s">
        <v>629</v>
      </c>
      <c r="E36" s="410" t="s">
        <v>7544</v>
      </c>
      <c r="F36" s="56" t="s">
        <v>75</v>
      </c>
      <c r="G36" s="69" t="s">
        <v>7464</v>
      </c>
      <c r="H36" s="74" t="str">
        <f t="shared" si="1"/>
        <v/>
      </c>
      <c r="I36" s="72" t="str">
        <f t="shared" si="2"/>
        <v/>
      </c>
      <c r="J36" s="72" t="s">
        <v>7460</v>
      </c>
      <c r="K36" s="411" t="s">
        <v>7466</v>
      </c>
      <c r="L36" s="96" t="s">
        <v>7545</v>
      </c>
      <c r="M36" s="57" t="str">
        <f t="shared" si="3"/>
        <v>call2_sample__v.OutOfScope</v>
      </c>
      <c r="N36" s="57" t="str">
        <f>IFNA(VLOOKUP(M36,Vault_Required_Fields!C:D,2,false),"TBD")</f>
        <v>TBD</v>
      </c>
      <c r="O36" s="59" t="s">
        <v>7461</v>
      </c>
      <c r="P36" s="57"/>
      <c r="Q36" s="59" t="s">
        <v>7461</v>
      </c>
      <c r="R36" s="59" t="s">
        <v>5058</v>
      </c>
      <c r="S36" s="59" t="s">
        <v>7461</v>
      </c>
      <c r="T36" s="60"/>
      <c r="U36" s="44"/>
      <c r="V36" s="56" t="s">
        <v>75</v>
      </c>
      <c r="W36" s="56" t="s">
        <v>2760</v>
      </c>
      <c r="X36" s="56" t="s">
        <v>2122</v>
      </c>
      <c r="Y36" s="57" t="s">
        <v>2762</v>
      </c>
      <c r="Z36" s="60" t="str">
        <f t="shared" si="4"/>
        <v>Yes</v>
      </c>
      <c r="AA36" s="44"/>
      <c r="AB36" s="44"/>
      <c r="AC36" s="44"/>
      <c r="AD36" s="44"/>
      <c r="AE36" s="44"/>
      <c r="AF36" s="44"/>
      <c r="AG36" s="44"/>
      <c r="AH36" s="44"/>
      <c r="AI36" s="44"/>
      <c r="AJ36" s="44"/>
      <c r="AK36" s="44"/>
      <c r="AL36" s="44"/>
      <c r="AM36" s="44"/>
    </row>
    <row r="37" ht="14.25" customHeight="1">
      <c r="A37" s="14" t="s">
        <v>51</v>
      </c>
      <c r="B37" s="14" t="s">
        <v>209</v>
      </c>
      <c r="C37" s="14" t="s">
        <v>210</v>
      </c>
      <c r="D37" s="292" t="s">
        <v>212</v>
      </c>
      <c r="E37" s="410" t="s">
        <v>7544</v>
      </c>
      <c r="F37" s="56" t="s">
        <v>75</v>
      </c>
      <c r="G37" s="69" t="s">
        <v>7464</v>
      </c>
      <c r="H37" s="74" t="str">
        <f t="shared" si="1"/>
        <v/>
      </c>
      <c r="I37" s="72" t="str">
        <f t="shared" si="2"/>
        <v/>
      </c>
      <c r="J37" s="72" t="s">
        <v>7460</v>
      </c>
      <c r="K37" s="411" t="s">
        <v>7466</v>
      </c>
      <c r="L37" s="96" t="s">
        <v>7545</v>
      </c>
      <c r="M37" s="57" t="str">
        <f t="shared" si="3"/>
        <v>call2_sample__v.OutOfScope</v>
      </c>
      <c r="N37" s="57" t="str">
        <f>IFNA(VLOOKUP(M37,Vault_Required_Fields!C:D,2,false),"TBD")</f>
        <v>TBD</v>
      </c>
      <c r="O37" s="59" t="s">
        <v>7461</v>
      </c>
      <c r="P37" s="57"/>
      <c r="Q37" s="59" t="s">
        <v>7461</v>
      </c>
      <c r="R37" s="59" t="s">
        <v>5058</v>
      </c>
      <c r="S37" s="59" t="s">
        <v>7461</v>
      </c>
      <c r="T37" s="60"/>
      <c r="U37" s="44"/>
      <c r="V37" s="56" t="s">
        <v>75</v>
      </c>
      <c r="W37" s="56" t="s">
        <v>2537</v>
      </c>
      <c r="X37" s="56" t="s">
        <v>170</v>
      </c>
      <c r="Y37" s="57"/>
      <c r="Z37" s="60" t="str">
        <f t="shared" si="4"/>
        <v>No</v>
      </c>
      <c r="AA37" s="44"/>
      <c r="AB37" s="44"/>
      <c r="AC37" s="44"/>
      <c r="AD37" s="44"/>
      <c r="AE37" s="44"/>
      <c r="AF37" s="44"/>
      <c r="AG37" s="44"/>
      <c r="AH37" s="44"/>
      <c r="AI37" s="44"/>
      <c r="AJ37" s="44"/>
      <c r="AK37" s="44"/>
      <c r="AL37" s="44"/>
      <c r="AM37" s="44"/>
    </row>
    <row r="38" ht="14.25" customHeight="1">
      <c r="A38" s="14" t="s">
        <v>51</v>
      </c>
      <c r="B38" s="14" t="s">
        <v>198</v>
      </c>
      <c r="C38" s="14" t="s">
        <v>199</v>
      </c>
      <c r="D38" s="292" t="s">
        <v>627</v>
      </c>
      <c r="E38" s="410" t="s">
        <v>7544</v>
      </c>
      <c r="F38" s="56" t="s">
        <v>75</v>
      </c>
      <c r="G38" s="56" t="s">
        <v>2760</v>
      </c>
      <c r="H38" s="60" t="str">
        <f t="shared" si="1"/>
        <v>Number</v>
      </c>
      <c r="I38" s="57" t="str">
        <f t="shared" si="2"/>
        <v>The quantity of the items disbursed.</v>
      </c>
      <c r="J38" s="130"/>
      <c r="K38" s="411" t="s">
        <v>7466</v>
      </c>
      <c r="L38" s="96" t="s">
        <v>7545</v>
      </c>
      <c r="M38" s="57" t="str">
        <f t="shared" si="3"/>
        <v>call2_sample__v.quantity__v</v>
      </c>
      <c r="N38" s="57" t="str">
        <f>IFNA(VLOOKUP(M38,Vault_Required_Fields!C:D,2,false),"TBD")</f>
        <v>TBD</v>
      </c>
      <c r="O38" s="59" t="s">
        <v>7461</v>
      </c>
      <c r="P38" s="57"/>
      <c r="Q38" s="59" t="s">
        <v>7461</v>
      </c>
      <c r="R38" s="59" t="s">
        <v>5058</v>
      </c>
      <c r="S38" s="59" t="s">
        <v>7461</v>
      </c>
      <c r="T38" s="60"/>
      <c r="U38" s="44"/>
      <c r="V38" s="56" t="s">
        <v>75</v>
      </c>
      <c r="W38" s="56" t="s">
        <v>2763</v>
      </c>
      <c r="X38" s="56" t="s">
        <v>2084</v>
      </c>
      <c r="Y38" s="57"/>
      <c r="Z38" s="60" t="str">
        <f t="shared" si="4"/>
        <v>No</v>
      </c>
      <c r="AA38" s="44"/>
      <c r="AB38" s="44"/>
      <c r="AC38" s="44"/>
      <c r="AD38" s="44"/>
      <c r="AE38" s="44"/>
      <c r="AF38" s="44"/>
      <c r="AG38" s="44"/>
      <c r="AH38" s="44"/>
      <c r="AI38" s="44"/>
      <c r="AJ38" s="44"/>
      <c r="AK38" s="44"/>
      <c r="AL38" s="44"/>
      <c r="AM38" s="44"/>
    </row>
    <row r="39" ht="14.25" customHeight="1">
      <c r="A39" s="14" t="s">
        <v>51</v>
      </c>
      <c r="B39" s="14" t="s">
        <v>610</v>
      </c>
      <c r="C39" s="14" t="s">
        <v>204</v>
      </c>
      <c r="D39" s="292" t="s">
        <v>612</v>
      </c>
      <c r="E39" s="410" t="s">
        <v>7544</v>
      </c>
      <c r="F39" s="56" t="s">
        <v>75</v>
      </c>
      <c r="G39" s="56" t="s">
        <v>2617</v>
      </c>
      <c r="H39" s="60" t="str">
        <f t="shared" si="1"/>
        <v>Object</v>
      </c>
      <c r="I39" s="57" t="str">
        <f t="shared" si="2"/>
        <v>Lookup to the product catalog for the item disbursed.</v>
      </c>
      <c r="J39" s="130"/>
      <c r="K39" s="411" t="s">
        <v>7466</v>
      </c>
      <c r="L39" s="96" t="s">
        <v>7545</v>
      </c>
      <c r="M39" s="57" t="str">
        <f t="shared" si="3"/>
        <v>call2_sample__v.product__v</v>
      </c>
      <c r="N39" s="57" t="str">
        <f>IFNA(VLOOKUP(M39,Vault_Required_Fields!C:D,2,false),"TBD")</f>
        <v>TBD</v>
      </c>
      <c r="O39" s="59" t="s">
        <v>7461</v>
      </c>
      <c r="P39" s="57"/>
      <c r="Q39" s="59" t="s">
        <v>7461</v>
      </c>
      <c r="R39" s="59" t="s">
        <v>5058</v>
      </c>
      <c r="S39" s="59" t="s">
        <v>7461</v>
      </c>
      <c r="T39" s="60"/>
      <c r="U39" s="44"/>
      <c r="V39" s="44"/>
      <c r="W39" s="44"/>
      <c r="X39" s="44"/>
      <c r="Y39" s="78"/>
      <c r="Z39" s="44"/>
      <c r="AA39" s="44"/>
      <c r="AB39" s="44"/>
      <c r="AC39" s="44"/>
      <c r="AD39" s="44"/>
      <c r="AE39" s="44"/>
      <c r="AF39" s="44"/>
      <c r="AG39" s="44"/>
      <c r="AH39" s="44"/>
      <c r="AI39" s="44"/>
      <c r="AJ39" s="44"/>
      <c r="AK39" s="44"/>
      <c r="AL39" s="44"/>
      <c r="AM39" s="44"/>
    </row>
    <row r="40" ht="14.25" customHeight="1">
      <c r="A40" s="14" t="s">
        <v>51</v>
      </c>
      <c r="B40" s="14" t="s">
        <v>618</v>
      </c>
      <c r="C40" s="14" t="s">
        <v>619</v>
      </c>
      <c r="D40" s="292" t="s">
        <v>621</v>
      </c>
      <c r="E40" s="410" t="s">
        <v>7544</v>
      </c>
      <c r="F40" s="56" t="s">
        <v>75</v>
      </c>
      <c r="G40" s="69" t="s">
        <v>7464</v>
      </c>
      <c r="H40" s="74" t="str">
        <f t="shared" si="1"/>
        <v/>
      </c>
      <c r="I40" s="72" t="str">
        <f t="shared" si="2"/>
        <v/>
      </c>
      <c r="J40" s="72" t="s">
        <v>7460</v>
      </c>
      <c r="K40" s="411" t="s">
        <v>7466</v>
      </c>
      <c r="L40" s="96" t="s">
        <v>7545</v>
      </c>
      <c r="M40" s="57" t="str">
        <f t="shared" si="3"/>
        <v>call2_sample__v.OutOfScope</v>
      </c>
      <c r="N40" s="57" t="str">
        <f>IFNA(VLOOKUP(M40,Vault_Required_Fields!C:D,2,false),"TBD")</f>
        <v>TBD</v>
      </c>
      <c r="O40" s="59" t="s">
        <v>7461</v>
      </c>
      <c r="P40" s="57"/>
      <c r="Q40" s="59" t="s">
        <v>7461</v>
      </c>
      <c r="R40" s="59" t="s">
        <v>5058</v>
      </c>
      <c r="S40" s="59" t="s">
        <v>7461</v>
      </c>
      <c r="T40" s="60"/>
      <c r="U40" s="44"/>
      <c r="V40" s="44"/>
      <c r="W40" s="44"/>
      <c r="X40" s="44"/>
      <c r="Y40" s="78"/>
      <c r="Z40" s="44"/>
      <c r="AA40" s="44"/>
      <c r="AB40" s="44"/>
      <c r="AC40" s="44"/>
      <c r="AD40" s="44"/>
      <c r="AE40" s="44"/>
      <c r="AF40" s="44"/>
      <c r="AG40" s="44"/>
      <c r="AH40" s="44"/>
      <c r="AI40" s="44"/>
      <c r="AJ40" s="44"/>
      <c r="AK40" s="44"/>
      <c r="AL40" s="44"/>
      <c r="AM40" s="44"/>
    </row>
    <row r="41" ht="14.25" customHeight="1">
      <c r="A41" s="14" t="s">
        <v>51</v>
      </c>
      <c r="B41" s="14" t="s">
        <v>624</v>
      </c>
      <c r="C41" s="14" t="s">
        <v>210</v>
      </c>
      <c r="D41" s="292" t="s">
        <v>625</v>
      </c>
      <c r="E41" s="410" t="s">
        <v>7544</v>
      </c>
      <c r="F41" s="56" t="s">
        <v>75</v>
      </c>
      <c r="G41" s="69" t="s">
        <v>7464</v>
      </c>
      <c r="H41" s="74" t="str">
        <f t="shared" si="1"/>
        <v/>
      </c>
      <c r="I41" s="72" t="str">
        <f t="shared" si="2"/>
        <v/>
      </c>
      <c r="J41" s="72" t="s">
        <v>7460</v>
      </c>
      <c r="K41" s="411" t="s">
        <v>7466</v>
      </c>
      <c r="L41" s="96" t="s">
        <v>7545</v>
      </c>
      <c r="M41" s="57" t="str">
        <f t="shared" si="3"/>
        <v>call2_sample__v.OutOfScope</v>
      </c>
      <c r="N41" s="57" t="str">
        <f>IFNA(VLOOKUP(M41,Vault_Required_Fields!C:D,2,false),"TBD")</f>
        <v>TBD</v>
      </c>
      <c r="O41" s="59" t="s">
        <v>7461</v>
      </c>
      <c r="P41" s="57"/>
      <c r="Q41" s="59" t="s">
        <v>7461</v>
      </c>
      <c r="R41" s="59" t="s">
        <v>5058</v>
      </c>
      <c r="S41" s="59" t="s">
        <v>7461</v>
      </c>
      <c r="T41" s="60"/>
      <c r="U41" s="44"/>
      <c r="V41" s="44"/>
      <c r="W41" s="44"/>
      <c r="X41" s="44"/>
      <c r="Y41" s="78"/>
      <c r="Z41" s="44"/>
      <c r="AA41" s="44"/>
      <c r="AB41" s="44"/>
      <c r="AC41" s="44"/>
      <c r="AD41" s="44"/>
      <c r="AE41" s="44"/>
      <c r="AF41" s="44"/>
      <c r="AG41" s="44"/>
      <c r="AH41" s="44"/>
      <c r="AI41" s="44"/>
      <c r="AJ41" s="44"/>
      <c r="AK41" s="44"/>
      <c r="AL41" s="44"/>
      <c r="AM41" s="44"/>
    </row>
    <row r="42" ht="14.25" customHeight="1">
      <c r="A42" s="14" t="s">
        <v>51</v>
      </c>
      <c r="B42" s="14" t="s">
        <v>615</v>
      </c>
      <c r="C42" s="14" t="s">
        <v>210</v>
      </c>
      <c r="D42" s="292" t="s">
        <v>212</v>
      </c>
      <c r="E42" s="410" t="s">
        <v>7544</v>
      </c>
      <c r="F42" s="56" t="s">
        <v>75</v>
      </c>
      <c r="G42" s="69" t="s">
        <v>7464</v>
      </c>
      <c r="H42" s="74" t="str">
        <f t="shared" si="1"/>
        <v/>
      </c>
      <c r="I42" s="72" t="str">
        <f t="shared" si="2"/>
        <v/>
      </c>
      <c r="J42" s="72" t="s">
        <v>7460</v>
      </c>
      <c r="K42" s="411" t="s">
        <v>7466</v>
      </c>
      <c r="L42" s="96" t="s">
        <v>7545</v>
      </c>
      <c r="M42" s="57" t="str">
        <f t="shared" si="3"/>
        <v>call2_sample__v.OutOfScope</v>
      </c>
      <c r="N42" s="57" t="str">
        <f>IFNA(VLOOKUP(M42,Vault_Required_Fields!C:D,2,false),"TBD")</f>
        <v>TBD</v>
      </c>
      <c r="O42" s="59" t="s">
        <v>7461</v>
      </c>
      <c r="P42" s="57"/>
      <c r="Q42" s="59" t="s">
        <v>7461</v>
      </c>
      <c r="R42" s="59" t="s">
        <v>5058</v>
      </c>
      <c r="S42" s="59" t="s">
        <v>7461</v>
      </c>
      <c r="T42" s="60"/>
      <c r="U42" s="44"/>
      <c r="V42" s="44"/>
      <c r="W42" s="44"/>
      <c r="X42" s="44"/>
      <c r="Y42" s="78"/>
      <c r="Z42" s="44"/>
      <c r="AA42" s="44"/>
      <c r="AB42" s="44"/>
      <c r="AC42" s="44"/>
      <c r="AD42" s="44"/>
      <c r="AE42" s="44"/>
      <c r="AF42" s="44"/>
      <c r="AG42" s="44"/>
      <c r="AH42" s="44"/>
      <c r="AI42" s="44"/>
      <c r="AJ42" s="44"/>
      <c r="AK42" s="44"/>
      <c r="AL42" s="44"/>
      <c r="AM42" s="44"/>
    </row>
    <row r="43" ht="14.25" customHeight="1">
      <c r="A43" s="14" t="s">
        <v>51</v>
      </c>
      <c r="B43" s="14" t="s">
        <v>192</v>
      </c>
      <c r="C43" s="14" t="s">
        <v>193</v>
      </c>
      <c r="D43" s="292" t="s">
        <v>195</v>
      </c>
      <c r="E43" s="410" t="s">
        <v>7544</v>
      </c>
      <c r="F43" s="56" t="s">
        <v>75</v>
      </c>
      <c r="G43" s="69" t="s">
        <v>7464</v>
      </c>
      <c r="H43" s="74" t="str">
        <f t="shared" si="1"/>
        <v/>
      </c>
      <c r="I43" s="72" t="str">
        <f t="shared" si="2"/>
        <v/>
      </c>
      <c r="J43" s="72" t="s">
        <v>7460</v>
      </c>
      <c r="K43" s="411" t="s">
        <v>7466</v>
      </c>
      <c r="L43" s="96" t="s">
        <v>7545</v>
      </c>
      <c r="M43" s="57" t="str">
        <f t="shared" si="3"/>
        <v>call2_sample__v.OutOfScope</v>
      </c>
      <c r="N43" s="57" t="str">
        <f>IFNA(VLOOKUP(M43,Vault_Required_Fields!C:D,2,false),"TBD")</f>
        <v>TBD</v>
      </c>
      <c r="O43" s="59" t="s">
        <v>7461</v>
      </c>
      <c r="P43" s="57"/>
      <c r="Q43" s="59" t="s">
        <v>7461</v>
      </c>
      <c r="R43" s="59" t="s">
        <v>5058</v>
      </c>
      <c r="S43" s="59" t="s">
        <v>7461</v>
      </c>
      <c r="T43" s="60"/>
      <c r="U43" s="44"/>
      <c r="V43" s="44"/>
      <c r="W43" s="44"/>
      <c r="X43" s="44"/>
      <c r="Y43" s="78"/>
      <c r="Z43" s="44"/>
      <c r="AA43" s="44"/>
      <c r="AB43" s="44"/>
      <c r="AC43" s="44"/>
      <c r="AD43" s="44"/>
      <c r="AE43" s="44"/>
      <c r="AF43" s="44"/>
      <c r="AG43" s="44"/>
      <c r="AH43" s="44"/>
      <c r="AI43" s="44"/>
      <c r="AJ43" s="44"/>
      <c r="AK43" s="44"/>
      <c r="AL43" s="44"/>
      <c r="AM43" s="44"/>
    </row>
    <row r="44" ht="14.25" customHeight="1">
      <c r="A44" s="14" t="s">
        <v>51</v>
      </c>
      <c r="B44" s="14" t="s">
        <v>606</v>
      </c>
      <c r="C44" s="14" t="s">
        <v>210</v>
      </c>
      <c r="D44" s="292" t="s">
        <v>605</v>
      </c>
      <c r="E44" s="410" t="s">
        <v>7544</v>
      </c>
      <c r="F44" s="56" t="s">
        <v>75</v>
      </c>
      <c r="G44" s="69" t="s">
        <v>7464</v>
      </c>
      <c r="H44" s="74" t="str">
        <f t="shared" si="1"/>
        <v/>
      </c>
      <c r="I44" s="72" t="str">
        <f t="shared" si="2"/>
        <v/>
      </c>
      <c r="J44" s="72" t="s">
        <v>7460</v>
      </c>
      <c r="K44" s="411" t="s">
        <v>7466</v>
      </c>
      <c r="L44" s="96" t="s">
        <v>7545</v>
      </c>
      <c r="M44" s="57" t="str">
        <f t="shared" si="3"/>
        <v>call2_sample__v.OutOfScope</v>
      </c>
      <c r="N44" s="57" t="str">
        <f>IFNA(VLOOKUP(M44,Vault_Required_Fields!C:D,2,false),"TBD")</f>
        <v>TBD</v>
      </c>
      <c r="O44" s="59" t="s">
        <v>7461</v>
      </c>
      <c r="P44" s="57"/>
      <c r="Q44" s="59" t="s">
        <v>7461</v>
      </c>
      <c r="R44" s="59" t="s">
        <v>5058</v>
      </c>
      <c r="S44" s="59" t="s">
        <v>7461</v>
      </c>
      <c r="T44" s="60"/>
      <c r="U44" s="44"/>
      <c r="V44" s="44"/>
      <c r="W44" s="44"/>
      <c r="X44" s="44"/>
      <c r="Y44" s="78"/>
      <c r="Z44" s="44"/>
      <c r="AA44" s="44"/>
      <c r="AB44" s="44"/>
      <c r="AC44" s="44"/>
      <c r="AD44" s="44"/>
      <c r="AE44" s="44"/>
      <c r="AF44" s="44"/>
      <c r="AG44" s="44"/>
      <c r="AH44" s="44"/>
      <c r="AI44" s="44"/>
      <c r="AJ44" s="44"/>
      <c r="AK44" s="44"/>
      <c r="AL44" s="44"/>
      <c r="AM44" s="44"/>
    </row>
    <row r="45" ht="14.25" customHeight="1">
      <c r="A45" s="14" t="s">
        <v>51</v>
      </c>
      <c r="B45" s="14" t="s">
        <v>600</v>
      </c>
      <c r="C45" s="14" t="s">
        <v>601</v>
      </c>
      <c r="D45" s="292" t="s">
        <v>599</v>
      </c>
      <c r="E45" s="410" t="s">
        <v>7544</v>
      </c>
      <c r="F45" s="56" t="s">
        <v>75</v>
      </c>
      <c r="G45" s="69" t="s">
        <v>7464</v>
      </c>
      <c r="H45" s="74" t="str">
        <f t="shared" si="1"/>
        <v/>
      </c>
      <c r="I45" s="72" t="str">
        <f t="shared" si="2"/>
        <v/>
      </c>
      <c r="J45" s="72" t="s">
        <v>7460</v>
      </c>
      <c r="K45" s="411" t="s">
        <v>7466</v>
      </c>
      <c r="L45" s="96" t="s">
        <v>7545</v>
      </c>
      <c r="M45" s="57" t="str">
        <f t="shared" si="3"/>
        <v>call2_sample__v.OutOfScope</v>
      </c>
      <c r="N45" s="57" t="str">
        <f>IFNA(VLOOKUP(M45,Vault_Required_Fields!C:D,2,false),"TBD")</f>
        <v>TBD</v>
      </c>
      <c r="O45" s="59" t="s">
        <v>7461</v>
      </c>
      <c r="P45" s="57"/>
      <c r="Q45" s="59" t="s">
        <v>7461</v>
      </c>
      <c r="R45" s="59" t="s">
        <v>5058</v>
      </c>
      <c r="S45" s="59" t="s">
        <v>7461</v>
      </c>
      <c r="T45" s="60"/>
      <c r="U45" s="44"/>
      <c r="V45" s="44"/>
      <c r="W45" s="44"/>
      <c r="X45" s="44"/>
      <c r="Y45" s="78"/>
      <c r="Z45" s="44"/>
      <c r="AA45" s="44"/>
      <c r="AB45" s="44"/>
      <c r="AC45" s="44"/>
      <c r="AD45" s="44"/>
      <c r="AE45" s="44"/>
      <c r="AF45" s="44"/>
      <c r="AG45" s="44"/>
      <c r="AH45" s="44"/>
      <c r="AI45" s="44"/>
      <c r="AJ45" s="44"/>
      <c r="AK45" s="44"/>
      <c r="AL45" s="44"/>
      <c r="AM45" s="44"/>
    </row>
    <row r="46" ht="14.25" customHeight="1">
      <c r="A46" s="14" t="s">
        <v>51</v>
      </c>
      <c r="B46" s="14" t="s">
        <v>137</v>
      </c>
      <c r="C46" s="14" t="s">
        <v>138</v>
      </c>
      <c r="D46" s="292"/>
      <c r="E46" s="410" t="s">
        <v>7544</v>
      </c>
      <c r="F46" s="56" t="s">
        <v>75</v>
      </c>
      <c r="G46" s="69" t="s">
        <v>7464</v>
      </c>
      <c r="H46" s="74" t="str">
        <f t="shared" si="1"/>
        <v/>
      </c>
      <c r="I46" s="72" t="str">
        <f t="shared" si="2"/>
        <v/>
      </c>
      <c r="J46" s="72" t="s">
        <v>7460</v>
      </c>
      <c r="K46" s="411" t="s">
        <v>7466</v>
      </c>
      <c r="L46" s="96" t="s">
        <v>7545</v>
      </c>
      <c r="M46" s="57" t="str">
        <f t="shared" si="3"/>
        <v>call2_sample__v.OutOfScope</v>
      </c>
      <c r="N46" s="57" t="str">
        <f>IFNA(VLOOKUP(M46,Vault_Required_Fields!C:D,2,false),"TBD")</f>
        <v>TBD</v>
      </c>
      <c r="O46" s="59" t="s">
        <v>7461</v>
      </c>
      <c r="P46" s="57"/>
      <c r="Q46" s="59" t="s">
        <v>7461</v>
      </c>
      <c r="R46" s="59" t="s">
        <v>5058</v>
      </c>
      <c r="S46" s="59" t="s">
        <v>7461</v>
      </c>
      <c r="T46" s="60"/>
      <c r="U46" s="44"/>
      <c r="V46" s="44"/>
      <c r="W46" s="44"/>
      <c r="X46" s="44"/>
      <c r="Y46" s="78"/>
      <c r="Z46" s="44"/>
      <c r="AA46" s="44"/>
      <c r="AB46" s="44"/>
      <c r="AC46" s="44"/>
      <c r="AD46" s="44"/>
      <c r="AE46" s="44"/>
      <c r="AF46" s="44"/>
      <c r="AG46" s="44"/>
      <c r="AH46" s="44"/>
      <c r="AI46" s="44"/>
      <c r="AJ46" s="44"/>
      <c r="AK46" s="44"/>
      <c r="AL46" s="44"/>
      <c r="AM46" s="44"/>
    </row>
    <row r="47" ht="14.25" customHeight="1">
      <c r="A47" s="14" t="s">
        <v>51</v>
      </c>
      <c r="B47" s="14" t="s">
        <v>132</v>
      </c>
      <c r="C47" s="14" t="s">
        <v>133</v>
      </c>
      <c r="D47" s="292"/>
      <c r="E47" s="410" t="s">
        <v>7544</v>
      </c>
      <c r="F47" s="56" t="s">
        <v>75</v>
      </c>
      <c r="G47" s="69" t="s">
        <v>7464</v>
      </c>
      <c r="H47" s="74" t="str">
        <f t="shared" si="1"/>
        <v/>
      </c>
      <c r="I47" s="72" t="str">
        <f t="shared" si="2"/>
        <v/>
      </c>
      <c r="J47" s="72" t="s">
        <v>7460</v>
      </c>
      <c r="K47" s="411" t="s">
        <v>7466</v>
      </c>
      <c r="L47" s="96" t="s">
        <v>7545</v>
      </c>
      <c r="M47" s="57" t="str">
        <f t="shared" si="3"/>
        <v>call2_sample__v.OutOfScope</v>
      </c>
      <c r="N47" s="57" t="str">
        <f>IFNA(VLOOKUP(M47,Vault_Required_Fields!C:D,2,false),"TBD")</f>
        <v>TBD</v>
      </c>
      <c r="O47" s="59" t="s">
        <v>7461</v>
      </c>
      <c r="P47" s="57"/>
      <c r="Q47" s="59" t="s">
        <v>7461</v>
      </c>
      <c r="R47" s="59" t="s">
        <v>5058</v>
      </c>
      <c r="S47" s="59" t="s">
        <v>7461</v>
      </c>
      <c r="T47" s="60"/>
      <c r="U47" s="44"/>
      <c r="V47" s="44"/>
      <c r="W47" s="44"/>
      <c r="X47" s="44"/>
      <c r="Y47" s="78"/>
      <c r="Z47" s="44"/>
      <c r="AA47" s="44"/>
      <c r="AB47" s="44"/>
      <c r="AC47" s="44"/>
      <c r="AD47" s="44"/>
      <c r="AE47" s="44"/>
      <c r="AF47" s="44"/>
      <c r="AG47" s="44"/>
      <c r="AH47" s="44"/>
      <c r="AI47" s="44"/>
      <c r="AJ47" s="44"/>
      <c r="AK47" s="44"/>
      <c r="AL47" s="44"/>
      <c r="AM47" s="44"/>
    </row>
    <row r="48" ht="14.25" customHeight="1">
      <c r="A48" s="14" t="s">
        <v>51</v>
      </c>
      <c r="B48" s="14" t="s">
        <v>122</v>
      </c>
      <c r="C48" s="14" t="s">
        <v>123</v>
      </c>
      <c r="D48" s="292"/>
      <c r="E48" s="410" t="s">
        <v>7544</v>
      </c>
      <c r="F48" s="56" t="s">
        <v>75</v>
      </c>
      <c r="G48" s="69" t="s">
        <v>7464</v>
      </c>
      <c r="H48" s="74" t="str">
        <f t="shared" si="1"/>
        <v/>
      </c>
      <c r="I48" s="72" t="str">
        <f t="shared" si="2"/>
        <v/>
      </c>
      <c r="J48" s="72" t="s">
        <v>7460</v>
      </c>
      <c r="K48" s="411" t="s">
        <v>7466</v>
      </c>
      <c r="L48" s="96" t="s">
        <v>7545</v>
      </c>
      <c r="M48" s="57" t="str">
        <f t="shared" si="3"/>
        <v>call2_sample__v.OutOfScope</v>
      </c>
      <c r="N48" s="57" t="str">
        <f>IFNA(VLOOKUP(M48,Vault_Required_Fields!C:D,2,false),"TBD")</f>
        <v>TBD</v>
      </c>
      <c r="O48" s="59" t="s">
        <v>7461</v>
      </c>
      <c r="P48" s="57"/>
      <c r="Q48" s="59" t="s">
        <v>7461</v>
      </c>
      <c r="R48" s="59" t="s">
        <v>5058</v>
      </c>
      <c r="S48" s="59" t="s">
        <v>7461</v>
      </c>
      <c r="T48" s="60"/>
      <c r="U48" s="44"/>
      <c r="V48" s="44"/>
      <c r="W48" s="44"/>
      <c r="X48" s="44"/>
      <c r="Y48" s="78"/>
      <c r="Z48" s="44"/>
      <c r="AA48" s="44"/>
      <c r="AB48" s="44"/>
      <c r="AC48" s="44"/>
      <c r="AD48" s="44"/>
      <c r="AE48" s="44"/>
      <c r="AF48" s="44"/>
      <c r="AG48" s="44"/>
      <c r="AH48" s="44"/>
      <c r="AI48" s="44"/>
      <c r="AJ48" s="44"/>
      <c r="AK48" s="44"/>
      <c r="AL48" s="44"/>
      <c r="AM48" s="44"/>
    </row>
    <row r="49" ht="14.25" customHeight="1">
      <c r="A49" s="153"/>
      <c r="B49" s="153"/>
      <c r="C49" s="153"/>
      <c r="D49" s="154"/>
      <c r="E49" s="154"/>
      <c r="F49" s="155"/>
      <c r="G49" s="155"/>
      <c r="H49" s="155"/>
      <c r="I49" s="156"/>
      <c r="J49" s="156"/>
      <c r="K49" s="153"/>
      <c r="L49" s="153"/>
      <c r="M49" s="153"/>
      <c r="N49" s="153"/>
      <c r="O49" s="153"/>
      <c r="P49" s="153"/>
      <c r="Q49" s="153"/>
      <c r="R49" s="153"/>
      <c r="S49" s="153"/>
      <c r="T49" s="153"/>
      <c r="U49" s="153"/>
      <c r="V49" s="153"/>
      <c r="W49" s="153"/>
      <c r="X49" s="153"/>
      <c r="Y49" s="154"/>
      <c r="Z49" s="153"/>
      <c r="AA49" s="153"/>
      <c r="AB49" s="153"/>
      <c r="AC49" s="153"/>
      <c r="AD49" s="153"/>
      <c r="AE49" s="153"/>
      <c r="AF49" s="153"/>
      <c r="AG49" s="153"/>
      <c r="AH49" s="153"/>
      <c r="AI49" s="153"/>
      <c r="AJ49" s="153"/>
      <c r="AK49" s="153"/>
      <c r="AL49" s="153"/>
      <c r="AM49" s="153"/>
    </row>
    <row r="50" ht="14.25" customHeight="1">
      <c r="A50" s="44"/>
      <c r="B50" s="44"/>
      <c r="C50" s="44"/>
      <c r="D50" s="78"/>
      <c r="E50" s="78"/>
      <c r="AA50" s="74" t="s">
        <v>75</v>
      </c>
      <c r="AB50" s="74" t="s">
        <v>127</v>
      </c>
      <c r="AC50" s="74" t="s">
        <v>2272</v>
      </c>
      <c r="AD50" s="72" t="s">
        <v>7416</v>
      </c>
      <c r="AE50" s="72" t="s">
        <v>7751</v>
      </c>
      <c r="AF50" s="44"/>
      <c r="AG50" s="44"/>
      <c r="AH50" s="44"/>
      <c r="AI50" s="44"/>
      <c r="AJ50" s="44"/>
      <c r="AK50" s="44"/>
      <c r="AL50" s="78"/>
      <c r="AM50" s="44"/>
    </row>
    <row r="51" ht="14.25" customHeight="1">
      <c r="A51" s="44"/>
      <c r="B51" s="44"/>
      <c r="C51" s="44"/>
      <c r="D51" s="78"/>
      <c r="E51" s="78"/>
      <c r="AA51" s="74" t="s">
        <v>75</v>
      </c>
      <c r="AB51" s="74" t="s">
        <v>2352</v>
      </c>
      <c r="AC51" s="74" t="s">
        <v>2167</v>
      </c>
      <c r="AD51" s="72" t="s">
        <v>2354</v>
      </c>
      <c r="AE51" s="72" t="s">
        <v>7752</v>
      </c>
      <c r="AF51" s="44"/>
      <c r="AG51" s="44"/>
      <c r="AH51" s="44"/>
      <c r="AI51" s="44"/>
      <c r="AJ51" s="44"/>
      <c r="AK51" s="44"/>
      <c r="AL51" s="78"/>
      <c r="AM51" s="44"/>
    </row>
    <row r="52" ht="14.25" customHeight="1">
      <c r="A52" s="44"/>
      <c r="B52" s="44"/>
      <c r="C52" s="44"/>
      <c r="D52" s="78"/>
      <c r="E52" s="78"/>
      <c r="AA52" s="74" t="s">
        <v>75</v>
      </c>
      <c r="AB52" s="74" t="s">
        <v>2276</v>
      </c>
      <c r="AC52" s="74" t="s">
        <v>2122</v>
      </c>
      <c r="AD52" s="72" t="s">
        <v>2699</v>
      </c>
      <c r="AE52" s="72" t="s">
        <v>7753</v>
      </c>
      <c r="AF52" s="44"/>
      <c r="AG52" s="44"/>
      <c r="AH52" s="44"/>
      <c r="AI52" s="44"/>
      <c r="AJ52" s="44"/>
      <c r="AK52" s="44"/>
      <c r="AL52" s="78"/>
      <c r="AM52" s="44"/>
    </row>
    <row r="53" ht="14.25" customHeight="1">
      <c r="A53" s="44"/>
      <c r="B53" s="44"/>
      <c r="C53" s="44"/>
      <c r="D53" s="78"/>
      <c r="E53" s="78"/>
      <c r="AA53" s="74" t="s">
        <v>75</v>
      </c>
      <c r="AB53" s="74" t="s">
        <v>2332</v>
      </c>
      <c r="AC53" s="74" t="s">
        <v>2084</v>
      </c>
      <c r="AD53" s="72" t="s">
        <v>2614</v>
      </c>
      <c r="AE53" s="72" t="s">
        <v>7754</v>
      </c>
      <c r="AF53" s="44"/>
      <c r="AG53" s="44"/>
      <c r="AH53" s="44"/>
      <c r="AI53" s="44"/>
      <c r="AJ53" s="44"/>
      <c r="AK53" s="44"/>
      <c r="AL53" s="78"/>
      <c r="AM53" s="44"/>
    </row>
    <row r="54" ht="14.25" customHeight="1">
      <c r="A54" s="44"/>
      <c r="B54" s="44"/>
      <c r="C54" s="44"/>
      <c r="D54" s="78"/>
      <c r="E54" s="78"/>
      <c r="AA54" s="74" t="s">
        <v>75</v>
      </c>
      <c r="AB54" s="74" t="s">
        <v>2296</v>
      </c>
      <c r="AC54" s="74" t="s">
        <v>2084</v>
      </c>
      <c r="AD54" s="72" t="str">
        <f t="shared" ref="AD54:AD55" si="5">IFNA(IF(VLOOKUP(AB54,W:Y,3,FALSE)="","",VLOOKUP(AB54,W:Y,3,FALSE)),"")</f>
        <v/>
      </c>
      <c r="AE54" s="72" t="s">
        <v>7756</v>
      </c>
      <c r="AF54" s="44"/>
      <c r="AG54" s="44"/>
      <c r="AH54" s="44"/>
      <c r="AI54" s="44"/>
      <c r="AJ54" s="44"/>
      <c r="AK54" s="44"/>
      <c r="AL54" s="78"/>
      <c r="AM54" s="44"/>
    </row>
    <row r="55" ht="14.25" customHeight="1">
      <c r="A55" s="44"/>
      <c r="B55" s="44"/>
      <c r="C55" s="44"/>
      <c r="D55" s="78"/>
      <c r="E55" s="78"/>
      <c r="AA55" s="74" t="s">
        <v>75</v>
      </c>
      <c r="AB55" s="74" t="s">
        <v>2270</v>
      </c>
      <c r="AC55" s="74" t="s">
        <v>2084</v>
      </c>
      <c r="AD55" s="72" t="str">
        <f t="shared" si="5"/>
        <v/>
      </c>
      <c r="AE55" s="72" t="s">
        <v>7756</v>
      </c>
      <c r="AF55" s="44"/>
      <c r="AG55" s="44"/>
      <c r="AH55" s="44"/>
      <c r="AI55" s="44"/>
      <c r="AJ55" s="44"/>
      <c r="AK55" s="44"/>
      <c r="AL55" s="78"/>
      <c r="AM55" s="44"/>
    </row>
    <row r="56" ht="14.25" customHeight="1">
      <c r="A56" s="44"/>
      <c r="B56" s="44"/>
      <c r="C56" s="44"/>
      <c r="D56" s="78"/>
      <c r="E56" s="78"/>
      <c r="AA56" s="74" t="s">
        <v>75</v>
      </c>
      <c r="AB56" s="74" t="s">
        <v>2752</v>
      </c>
      <c r="AC56" s="74" t="s">
        <v>2084</v>
      </c>
      <c r="AD56" s="72" t="s">
        <v>2753</v>
      </c>
      <c r="AE56" s="72" t="s">
        <v>7915</v>
      </c>
      <c r="AF56" s="44"/>
      <c r="AG56" s="44"/>
      <c r="AH56" s="44"/>
      <c r="AI56" s="44"/>
      <c r="AJ56" s="44"/>
      <c r="AK56" s="44"/>
      <c r="AL56" s="78"/>
      <c r="AM56" s="44"/>
    </row>
    <row r="57" ht="14.25" customHeight="1">
      <c r="A57" s="44"/>
      <c r="B57" s="44"/>
      <c r="C57" s="44"/>
      <c r="D57" s="78"/>
      <c r="E57" s="78"/>
      <c r="AA57" s="74" t="s">
        <v>75</v>
      </c>
      <c r="AB57" s="74" t="s">
        <v>2756</v>
      </c>
      <c r="AC57" s="74" t="s">
        <v>2122</v>
      </c>
      <c r="AD57" s="72"/>
      <c r="AE57" s="72" t="s">
        <v>7915</v>
      </c>
      <c r="AF57" s="44"/>
      <c r="AG57" s="44"/>
      <c r="AH57" s="44"/>
      <c r="AI57" s="44"/>
      <c r="AJ57" s="44"/>
      <c r="AK57" s="44"/>
      <c r="AL57" s="78"/>
      <c r="AM57" s="44"/>
    </row>
    <row r="58" ht="14.25" customHeight="1">
      <c r="A58" s="44"/>
      <c r="B58" s="44"/>
      <c r="C58" s="44"/>
      <c r="D58" s="78"/>
      <c r="E58" s="78"/>
      <c r="AA58" s="74" t="s">
        <v>75</v>
      </c>
      <c r="AB58" s="74" t="s">
        <v>2758</v>
      </c>
      <c r="AC58" s="74" t="s">
        <v>2122</v>
      </c>
      <c r="AD58" s="72"/>
      <c r="AE58" s="72" t="s">
        <v>7915</v>
      </c>
      <c r="AF58" s="44"/>
      <c r="AG58" s="44"/>
      <c r="AH58" s="44"/>
      <c r="AI58" s="44"/>
      <c r="AJ58" s="44"/>
      <c r="AK58" s="44"/>
      <c r="AL58" s="78"/>
      <c r="AM58" s="44"/>
    </row>
    <row r="59" ht="14.25" customHeight="1">
      <c r="A59" s="44"/>
      <c r="B59" s="44"/>
      <c r="C59" s="44"/>
      <c r="D59" s="78"/>
      <c r="E59" s="78"/>
      <c r="AA59" s="74" t="s">
        <v>75</v>
      </c>
      <c r="AB59" s="74" t="s">
        <v>2537</v>
      </c>
      <c r="AC59" s="74" t="s">
        <v>170</v>
      </c>
      <c r="AD59" s="72"/>
      <c r="AE59" s="72" t="s">
        <v>7915</v>
      </c>
      <c r="AF59" s="44"/>
      <c r="AG59" s="44"/>
      <c r="AH59" s="44"/>
      <c r="AI59" s="44"/>
      <c r="AJ59" s="44"/>
      <c r="AK59" s="44"/>
      <c r="AL59" s="78"/>
      <c r="AM59" s="44"/>
    </row>
    <row r="60" ht="14.25" customHeight="1">
      <c r="A60" s="44"/>
      <c r="B60" s="44"/>
      <c r="C60" s="44"/>
      <c r="D60" s="78"/>
      <c r="E60" s="78"/>
      <c r="AA60" s="74" t="s">
        <v>75</v>
      </c>
      <c r="AB60" s="74" t="s">
        <v>2763</v>
      </c>
      <c r="AC60" s="74" t="s">
        <v>2084</v>
      </c>
      <c r="AD60" s="72"/>
      <c r="AE60" s="72" t="s">
        <v>7915</v>
      </c>
      <c r="AF60" s="44"/>
      <c r="AG60" s="44"/>
      <c r="AH60" s="44"/>
      <c r="AI60" s="44"/>
      <c r="AJ60" s="44"/>
      <c r="AK60" s="44"/>
      <c r="AL60" s="78"/>
      <c r="AM60" s="44"/>
    </row>
    <row r="61" ht="14.25" customHeight="1">
      <c r="A61" s="44"/>
      <c r="B61" s="44"/>
      <c r="C61" s="44"/>
      <c r="D61" s="78"/>
      <c r="E61" s="78"/>
      <c r="AA61" s="74" t="s">
        <v>75</v>
      </c>
      <c r="AB61" s="74" t="s">
        <v>2656</v>
      </c>
      <c r="AC61" s="74" t="s">
        <v>2122</v>
      </c>
      <c r="AD61" s="72"/>
      <c r="AE61" s="72" t="s">
        <v>7915</v>
      </c>
      <c r="AF61" s="44"/>
      <c r="AG61" s="44"/>
      <c r="AH61" s="44"/>
      <c r="AI61" s="44"/>
      <c r="AJ61" s="44"/>
      <c r="AK61" s="44"/>
      <c r="AL61" s="78"/>
      <c r="AM61" s="44"/>
    </row>
    <row r="62" ht="14.25" customHeight="1">
      <c r="A62" s="44"/>
      <c r="B62" s="44"/>
      <c r="C62" s="44"/>
      <c r="D62" s="78"/>
      <c r="E62" s="78"/>
      <c r="AA62" s="74" t="s">
        <v>75</v>
      </c>
      <c r="AB62" s="74" t="s">
        <v>2658</v>
      </c>
      <c r="AC62" s="74" t="s">
        <v>2122</v>
      </c>
      <c r="AD62" s="72"/>
      <c r="AE62" s="72" t="s">
        <v>7915</v>
      </c>
      <c r="AF62" s="44"/>
      <c r="AG62" s="44"/>
      <c r="AH62" s="44"/>
      <c r="AI62" s="44"/>
      <c r="AJ62" s="44"/>
      <c r="AK62" s="44"/>
      <c r="AL62" s="78"/>
      <c r="AM62" s="44"/>
    </row>
    <row r="63" ht="14.25" customHeight="1">
      <c r="A63" s="44"/>
      <c r="B63" s="44"/>
      <c r="C63" s="44"/>
      <c r="D63" s="78"/>
      <c r="E63" s="78"/>
      <c r="AA63" s="74" t="s">
        <v>75</v>
      </c>
      <c r="AB63" s="74" t="s">
        <v>2728</v>
      </c>
      <c r="AC63" s="74" t="s">
        <v>2167</v>
      </c>
      <c r="AD63" s="72" t="s">
        <v>2730</v>
      </c>
      <c r="AE63" s="72" t="s">
        <v>7915</v>
      </c>
      <c r="AF63" s="44"/>
      <c r="AG63" s="44"/>
      <c r="AH63" s="44"/>
      <c r="AI63" s="44"/>
      <c r="AJ63" s="44"/>
      <c r="AK63" s="44"/>
      <c r="AL63" s="78"/>
      <c r="AM63" s="44"/>
    </row>
    <row r="64" ht="14.25" customHeight="1">
      <c r="A64" s="44"/>
      <c r="B64" s="44"/>
      <c r="C64" s="44"/>
      <c r="D64" s="78"/>
      <c r="E64" s="78"/>
      <c r="AA64" s="74" t="s">
        <v>75</v>
      </c>
      <c r="AB64" s="74" t="s">
        <v>2117</v>
      </c>
      <c r="AC64" s="74" t="s">
        <v>170</v>
      </c>
      <c r="AD64" s="72" t="s">
        <v>2731</v>
      </c>
      <c r="AE64" s="72" t="s">
        <v>7915</v>
      </c>
      <c r="AF64" s="44"/>
      <c r="AG64" s="44"/>
      <c r="AH64" s="44"/>
      <c r="AI64" s="44"/>
      <c r="AJ64" s="44"/>
      <c r="AK64" s="44"/>
      <c r="AL64" s="78"/>
      <c r="AM64" s="44"/>
    </row>
    <row r="65" ht="14.25" customHeight="1">
      <c r="A65" s="44"/>
      <c r="B65" s="44"/>
      <c r="C65" s="44"/>
      <c r="D65" s="78"/>
      <c r="E65" s="78"/>
      <c r="AA65" s="74" t="s">
        <v>75</v>
      </c>
      <c r="AB65" s="74" t="s">
        <v>2732</v>
      </c>
      <c r="AC65" s="74" t="s">
        <v>2167</v>
      </c>
      <c r="AD65" s="72"/>
      <c r="AE65" s="72" t="s">
        <v>7915</v>
      </c>
      <c r="AF65" s="44"/>
      <c r="AG65" s="44"/>
      <c r="AH65" s="44"/>
      <c r="AI65" s="44"/>
      <c r="AJ65" s="44"/>
      <c r="AK65" s="44"/>
      <c r="AL65" s="78"/>
      <c r="AM65" s="44"/>
    </row>
    <row r="66" ht="14.25" customHeight="1">
      <c r="A66" s="44"/>
      <c r="B66" s="44"/>
      <c r="C66" s="44"/>
      <c r="D66" s="78"/>
      <c r="E66" s="78"/>
      <c r="AA66" s="74" t="s">
        <v>75</v>
      </c>
      <c r="AB66" s="74" t="s">
        <v>2627</v>
      </c>
      <c r="AC66" s="74" t="s">
        <v>2084</v>
      </c>
      <c r="AD66" s="72"/>
      <c r="AE66" s="72" t="s">
        <v>7915</v>
      </c>
      <c r="AF66" s="44"/>
      <c r="AG66" s="44"/>
      <c r="AH66" s="44"/>
      <c r="AI66" s="44"/>
      <c r="AJ66" s="44"/>
      <c r="AK66" s="44"/>
      <c r="AL66" s="78"/>
      <c r="AM66" s="44"/>
    </row>
    <row r="67" ht="14.25" customHeight="1">
      <c r="A67" s="44"/>
      <c r="B67" s="44"/>
      <c r="C67" s="44"/>
      <c r="D67" s="78"/>
      <c r="E67" s="78"/>
      <c r="AA67" s="74" t="s">
        <v>75</v>
      </c>
      <c r="AB67" s="74" t="s">
        <v>2134</v>
      </c>
      <c r="AC67" s="74" t="s">
        <v>156</v>
      </c>
      <c r="AD67" s="72" t="s">
        <v>2735</v>
      </c>
      <c r="AE67" s="72" t="s">
        <v>7915</v>
      </c>
      <c r="AF67" s="44"/>
      <c r="AG67" s="44"/>
      <c r="AH67" s="44"/>
      <c r="AI67" s="44"/>
      <c r="AJ67" s="44"/>
      <c r="AK67" s="44"/>
      <c r="AL67" s="78"/>
      <c r="AM67" s="44"/>
    </row>
    <row r="68" ht="14.25" customHeight="1">
      <c r="A68" s="44"/>
      <c r="B68" s="44"/>
      <c r="C68" s="44"/>
      <c r="D68" s="78"/>
      <c r="E68" s="78"/>
      <c r="AA68" s="74" t="s">
        <v>75</v>
      </c>
      <c r="AB68" s="74" t="s">
        <v>2736</v>
      </c>
      <c r="AC68" s="74" t="s">
        <v>170</v>
      </c>
      <c r="AD68" s="72"/>
      <c r="AE68" s="72" t="s">
        <v>7915</v>
      </c>
      <c r="AF68" s="44"/>
      <c r="AG68" s="44"/>
      <c r="AH68" s="44"/>
      <c r="AI68" s="44"/>
      <c r="AJ68" s="44"/>
      <c r="AK68" s="44"/>
      <c r="AL68" s="78"/>
      <c r="AM68" s="44"/>
    </row>
    <row r="69" ht="14.25" customHeight="1">
      <c r="A69" s="44"/>
      <c r="B69" s="44"/>
      <c r="C69" s="44"/>
      <c r="D69" s="78"/>
      <c r="E69" s="78"/>
      <c r="AA69" s="74" t="s">
        <v>75</v>
      </c>
      <c r="AB69" s="74" t="s">
        <v>2738</v>
      </c>
      <c r="AC69" s="74" t="s">
        <v>2084</v>
      </c>
      <c r="AD69" s="72"/>
      <c r="AE69" s="72" t="s">
        <v>7915</v>
      </c>
      <c r="AF69" s="44"/>
      <c r="AG69" s="44"/>
      <c r="AH69" s="44"/>
      <c r="AI69" s="44"/>
      <c r="AJ69" s="44"/>
      <c r="AK69" s="44"/>
      <c r="AL69" s="78"/>
      <c r="AM69" s="44"/>
    </row>
    <row r="70" ht="14.25" customHeight="1">
      <c r="A70" s="44"/>
      <c r="B70" s="44"/>
      <c r="C70" s="44"/>
      <c r="D70" s="78"/>
      <c r="E70" s="78"/>
      <c r="AA70" s="74" t="s">
        <v>75</v>
      </c>
      <c r="AB70" s="74" t="s">
        <v>2740</v>
      </c>
      <c r="AC70" s="74" t="s">
        <v>170</v>
      </c>
      <c r="AD70" s="72" t="s">
        <v>2741</v>
      </c>
      <c r="AE70" s="72" t="s">
        <v>7915</v>
      </c>
      <c r="AF70" s="44"/>
      <c r="AG70" s="44"/>
      <c r="AH70" s="44"/>
      <c r="AI70" s="44"/>
      <c r="AJ70" s="44"/>
      <c r="AK70" s="44"/>
      <c r="AL70" s="78"/>
      <c r="AM70" s="44"/>
    </row>
    <row r="71" ht="14.25" customHeight="1">
      <c r="A71" s="44"/>
      <c r="B71" s="44"/>
      <c r="C71" s="44"/>
      <c r="D71" s="78"/>
      <c r="E71" s="78"/>
      <c r="AA71" s="74" t="s">
        <v>75</v>
      </c>
      <c r="AB71" s="74" t="s">
        <v>2742</v>
      </c>
      <c r="AC71" s="74" t="s">
        <v>2084</v>
      </c>
      <c r="AD71" s="72" t="s">
        <v>2743</v>
      </c>
      <c r="AE71" s="72" t="s">
        <v>7915</v>
      </c>
      <c r="AF71" s="44"/>
      <c r="AG71" s="44"/>
      <c r="AH71" s="44"/>
      <c r="AI71" s="44"/>
      <c r="AJ71" s="44"/>
      <c r="AK71" s="44"/>
      <c r="AL71" s="78"/>
      <c r="AM71" s="44"/>
    </row>
    <row r="72" ht="14.25" customHeight="1">
      <c r="A72" s="44"/>
      <c r="B72" s="44"/>
      <c r="C72" s="44"/>
      <c r="D72" s="78"/>
      <c r="E72" s="78"/>
      <c r="AA72" s="74" t="s">
        <v>75</v>
      </c>
      <c r="AB72" s="74" t="s">
        <v>2250</v>
      </c>
      <c r="AC72" s="74" t="s">
        <v>2084</v>
      </c>
      <c r="AD72" s="72" t="s">
        <v>2744</v>
      </c>
      <c r="AE72" s="72" t="s">
        <v>7915</v>
      </c>
      <c r="AF72" s="44"/>
      <c r="AG72" s="44"/>
      <c r="AH72" s="44"/>
      <c r="AI72" s="44"/>
      <c r="AJ72" s="44"/>
      <c r="AK72" s="44"/>
      <c r="AL72" s="78"/>
      <c r="AM72" s="44"/>
    </row>
    <row r="73" ht="14.25" customHeight="1">
      <c r="A73" s="44"/>
      <c r="B73" s="44"/>
      <c r="C73" s="44"/>
      <c r="D73" s="78"/>
      <c r="E73" s="78"/>
      <c r="AA73" s="74" t="s">
        <v>75</v>
      </c>
      <c r="AB73" s="74" t="s">
        <v>2746</v>
      </c>
      <c r="AC73" s="74" t="s">
        <v>2167</v>
      </c>
      <c r="AD73" s="72" t="s">
        <v>2748</v>
      </c>
      <c r="AE73" s="72" t="s">
        <v>7915</v>
      </c>
      <c r="AF73" s="44"/>
      <c r="AG73" s="44"/>
      <c r="AH73" s="44"/>
      <c r="AI73" s="44"/>
      <c r="AJ73" s="44"/>
      <c r="AK73" s="44"/>
      <c r="AL73" s="78"/>
      <c r="AM73" s="44"/>
    </row>
    <row r="74" ht="14.25" customHeight="1">
      <c r="A74" s="44"/>
      <c r="B74" s="44"/>
      <c r="C74" s="44"/>
      <c r="D74" s="78"/>
      <c r="E74" s="78"/>
      <c r="AA74" s="44"/>
      <c r="AB74" s="44"/>
      <c r="AC74" s="44"/>
      <c r="AD74" s="78"/>
      <c r="AE74" s="78"/>
      <c r="AF74" s="44"/>
      <c r="AG74" s="44"/>
      <c r="AH74" s="44"/>
      <c r="AI74" s="44"/>
      <c r="AJ74" s="44"/>
      <c r="AK74" s="44"/>
      <c r="AL74" s="78"/>
      <c r="AM74" s="44"/>
    </row>
    <row r="75" ht="14.25" customHeight="1">
      <c r="A75" s="44"/>
      <c r="B75" s="44"/>
      <c r="C75" s="44"/>
      <c r="D75" s="78"/>
      <c r="E75" s="78"/>
      <c r="AA75" s="44"/>
      <c r="AB75" s="44"/>
      <c r="AC75" s="44"/>
      <c r="AD75" s="78"/>
      <c r="AE75" s="78"/>
      <c r="AF75" s="44"/>
      <c r="AG75" s="44"/>
      <c r="AH75" s="44"/>
      <c r="AI75" s="44"/>
      <c r="AJ75" s="44"/>
      <c r="AK75" s="44"/>
      <c r="AL75" s="78"/>
      <c r="AM75" s="44"/>
    </row>
    <row r="76" ht="14.25" customHeight="1">
      <c r="A76" s="44"/>
      <c r="B76" s="44"/>
      <c r="C76" s="44"/>
      <c r="D76" s="78"/>
      <c r="E76" s="78"/>
      <c r="AA76" s="44"/>
      <c r="AB76" s="44"/>
      <c r="AC76" s="44"/>
      <c r="AD76" s="78"/>
      <c r="AE76" s="78"/>
      <c r="AF76" s="44"/>
      <c r="AG76" s="44"/>
      <c r="AH76" s="44"/>
      <c r="AI76" s="44"/>
      <c r="AJ76" s="44"/>
      <c r="AK76" s="44"/>
      <c r="AL76" s="78"/>
      <c r="AM76" s="44"/>
    </row>
    <row r="77" ht="14.25" customHeight="1">
      <c r="A77" s="44"/>
      <c r="B77" s="44"/>
      <c r="C77" s="44"/>
      <c r="D77" s="78"/>
      <c r="E77" s="78"/>
      <c r="AA77" s="44"/>
      <c r="AB77" s="44"/>
      <c r="AC77" s="44"/>
      <c r="AD77" s="78"/>
      <c r="AE77" s="78"/>
      <c r="AF77" s="44"/>
      <c r="AG77" s="44"/>
      <c r="AH77" s="44"/>
      <c r="AI77" s="44"/>
      <c r="AJ77" s="44"/>
      <c r="AK77" s="44"/>
      <c r="AL77" s="78"/>
      <c r="AM77" s="44"/>
    </row>
    <row r="78" ht="14.25" customHeight="1">
      <c r="A78" s="44"/>
      <c r="B78" s="44"/>
      <c r="C78" s="44"/>
      <c r="D78" s="78"/>
      <c r="E78" s="78"/>
      <c r="AA78" s="44"/>
      <c r="AB78" s="44"/>
      <c r="AC78" s="44"/>
      <c r="AD78" s="78"/>
      <c r="AE78" s="78"/>
      <c r="AF78" s="44"/>
      <c r="AG78" s="44"/>
      <c r="AH78" s="44"/>
      <c r="AI78" s="44"/>
      <c r="AJ78" s="44"/>
      <c r="AK78" s="44"/>
      <c r="AL78" s="78"/>
      <c r="AM78" s="44"/>
    </row>
    <row r="79" ht="14.25" customHeight="1">
      <c r="A79" s="44"/>
      <c r="B79" s="44"/>
      <c r="C79" s="44"/>
      <c r="D79" s="78"/>
      <c r="E79" s="78"/>
      <c r="AA79" s="44"/>
      <c r="AB79" s="44"/>
      <c r="AC79" s="44"/>
      <c r="AD79" s="78"/>
      <c r="AE79" s="78"/>
      <c r="AF79" s="44"/>
      <c r="AG79" s="44"/>
      <c r="AH79" s="44"/>
      <c r="AI79" s="44"/>
      <c r="AJ79" s="44"/>
      <c r="AK79" s="44"/>
      <c r="AL79" s="78"/>
      <c r="AM79" s="44"/>
    </row>
    <row r="80" ht="14.25" customHeight="1">
      <c r="A80" s="44"/>
      <c r="B80" s="44"/>
      <c r="C80" s="44"/>
      <c r="D80" s="78"/>
      <c r="E80" s="78"/>
      <c r="AA80" s="44"/>
      <c r="AB80" s="44"/>
      <c r="AC80" s="44"/>
      <c r="AD80" s="78"/>
      <c r="AE80" s="78"/>
      <c r="AF80" s="44"/>
      <c r="AG80" s="44"/>
      <c r="AH80" s="44"/>
      <c r="AI80" s="44"/>
      <c r="AJ80" s="44"/>
      <c r="AK80" s="44"/>
      <c r="AL80" s="78"/>
      <c r="AM80" s="44"/>
    </row>
    <row r="81" ht="14.25" customHeight="1">
      <c r="A81" s="44"/>
      <c r="B81" s="44"/>
      <c r="C81" s="44"/>
      <c r="D81" s="78"/>
      <c r="E81" s="78"/>
      <c r="AA81" s="44"/>
      <c r="AB81" s="44"/>
      <c r="AC81" s="44"/>
      <c r="AD81" s="78"/>
      <c r="AE81" s="78"/>
      <c r="AF81" s="44"/>
      <c r="AG81" s="44"/>
      <c r="AH81" s="44"/>
      <c r="AI81" s="44"/>
      <c r="AJ81" s="44"/>
      <c r="AK81" s="44"/>
      <c r="AL81" s="78"/>
      <c r="AM81" s="44"/>
    </row>
    <row r="82" ht="14.25" customHeight="1">
      <c r="A82" s="44"/>
      <c r="B82" s="44"/>
      <c r="C82" s="44"/>
      <c r="D82" s="78"/>
      <c r="E82" s="78"/>
      <c r="AA82" s="44"/>
      <c r="AB82" s="44"/>
      <c r="AC82" s="44"/>
      <c r="AD82" s="78"/>
      <c r="AE82" s="78"/>
      <c r="AF82" s="44"/>
      <c r="AG82" s="44"/>
      <c r="AH82" s="44"/>
      <c r="AI82" s="44"/>
      <c r="AJ82" s="44"/>
      <c r="AK82" s="44"/>
      <c r="AL82" s="78"/>
      <c r="AM82" s="44"/>
    </row>
    <row r="83" ht="14.25" customHeight="1">
      <c r="A83" s="44"/>
      <c r="B83" s="44"/>
      <c r="C83" s="44"/>
      <c r="D83" s="78"/>
      <c r="E83" s="78"/>
      <c r="AA83" s="44"/>
      <c r="AB83" s="44"/>
      <c r="AC83" s="44"/>
      <c r="AD83" s="78"/>
      <c r="AE83" s="78"/>
      <c r="AF83" s="44"/>
      <c r="AG83" s="44"/>
      <c r="AH83" s="44"/>
      <c r="AI83" s="44"/>
      <c r="AJ83" s="44"/>
      <c r="AK83" s="44"/>
      <c r="AL83" s="78"/>
      <c r="AM83" s="44"/>
    </row>
    <row r="84" ht="14.25" customHeight="1">
      <c r="A84" s="44"/>
      <c r="B84" s="44"/>
      <c r="C84" s="44"/>
      <c r="D84" s="78"/>
      <c r="E84" s="78"/>
      <c r="AA84" s="44"/>
      <c r="AB84" s="44"/>
      <c r="AC84" s="44"/>
      <c r="AD84" s="78"/>
      <c r="AE84" s="78"/>
      <c r="AF84" s="44"/>
      <c r="AG84" s="44"/>
      <c r="AH84" s="44"/>
      <c r="AI84" s="44"/>
      <c r="AJ84" s="44"/>
      <c r="AK84" s="44"/>
      <c r="AL84" s="78"/>
      <c r="AM84" s="44"/>
    </row>
    <row r="85" ht="14.25" customHeight="1">
      <c r="A85" s="44"/>
      <c r="B85" s="44"/>
      <c r="C85" s="44"/>
      <c r="D85" s="78"/>
      <c r="E85" s="78"/>
      <c r="AA85" s="44"/>
      <c r="AB85" s="44"/>
      <c r="AC85" s="44"/>
      <c r="AD85" s="78"/>
      <c r="AE85" s="78"/>
      <c r="AF85" s="44"/>
      <c r="AG85" s="44"/>
      <c r="AH85" s="44"/>
      <c r="AI85" s="44"/>
      <c r="AJ85" s="44"/>
      <c r="AK85" s="44"/>
      <c r="AL85" s="78"/>
      <c r="AM85" s="44"/>
    </row>
    <row r="86" ht="14.25" customHeight="1">
      <c r="A86" s="44"/>
      <c r="B86" s="44"/>
      <c r="C86" s="44"/>
      <c r="D86" s="78"/>
      <c r="E86" s="78"/>
      <c r="AA86" s="44"/>
      <c r="AB86" s="44"/>
      <c r="AC86" s="44"/>
      <c r="AD86" s="78"/>
      <c r="AE86" s="78"/>
      <c r="AF86" s="44"/>
      <c r="AG86" s="44"/>
      <c r="AH86" s="44"/>
      <c r="AI86" s="44"/>
      <c r="AJ86" s="44"/>
      <c r="AK86" s="44"/>
      <c r="AL86" s="78"/>
      <c r="AM86" s="44"/>
    </row>
    <row r="87" ht="14.25" customHeight="1">
      <c r="A87" s="44"/>
      <c r="B87" s="44"/>
      <c r="C87" s="44"/>
      <c r="D87" s="78"/>
      <c r="E87" s="78"/>
      <c r="F87" s="44"/>
      <c r="G87" s="44"/>
      <c r="H87" s="44"/>
      <c r="I87" s="78"/>
      <c r="J87" s="78"/>
      <c r="K87" s="44"/>
      <c r="L87" s="44"/>
      <c r="M87" s="44"/>
      <c r="N87" s="44"/>
      <c r="O87" s="44"/>
      <c r="P87" s="44"/>
      <c r="Q87" s="44"/>
      <c r="R87" s="44"/>
      <c r="S87" s="44"/>
      <c r="T87" s="44"/>
      <c r="U87" s="44"/>
      <c r="V87" s="44"/>
      <c r="W87" s="44"/>
      <c r="X87" s="44"/>
      <c r="Y87" s="78"/>
      <c r="Z87" s="44"/>
      <c r="AA87" s="44"/>
      <c r="AB87" s="44"/>
      <c r="AC87" s="44"/>
      <c r="AD87" s="44"/>
      <c r="AE87" s="44"/>
      <c r="AF87" s="44"/>
      <c r="AG87" s="44"/>
      <c r="AH87" s="44"/>
      <c r="AI87" s="44"/>
      <c r="AJ87" s="44"/>
      <c r="AK87" s="44"/>
      <c r="AL87" s="44"/>
      <c r="AM87" s="44"/>
    </row>
    <row r="88" ht="14.25" customHeight="1">
      <c r="A88" s="44"/>
      <c r="B88" s="44"/>
      <c r="C88" s="44"/>
      <c r="D88" s="78"/>
      <c r="E88" s="78"/>
      <c r="F88" s="44"/>
      <c r="G88" s="44"/>
      <c r="H88" s="44"/>
      <c r="I88" s="78"/>
      <c r="J88" s="78"/>
      <c r="K88" s="44"/>
      <c r="L88" s="44"/>
      <c r="M88" s="44"/>
      <c r="N88" s="44"/>
      <c r="O88" s="44"/>
      <c r="P88" s="44"/>
      <c r="Q88" s="44"/>
      <c r="R88" s="44"/>
      <c r="S88" s="44"/>
      <c r="T88" s="44"/>
      <c r="U88" s="44"/>
      <c r="V88" s="44"/>
      <c r="W88" s="44"/>
      <c r="X88" s="44"/>
      <c r="Y88" s="78"/>
      <c r="Z88" s="44"/>
      <c r="AA88" s="44"/>
      <c r="AB88" s="44"/>
      <c r="AC88" s="44"/>
      <c r="AD88" s="44"/>
      <c r="AE88" s="44"/>
      <c r="AF88" s="44"/>
      <c r="AG88" s="44"/>
      <c r="AH88" s="44"/>
      <c r="AI88" s="44"/>
      <c r="AJ88" s="44"/>
      <c r="AK88" s="44"/>
      <c r="AL88" s="44"/>
      <c r="AM88" s="44"/>
    </row>
    <row r="89" ht="14.25" customHeight="1">
      <c r="A89" s="44"/>
      <c r="B89" s="44"/>
      <c r="C89" s="44"/>
      <c r="D89" s="78"/>
      <c r="E89" s="78"/>
      <c r="F89" s="44"/>
      <c r="G89" s="44"/>
      <c r="H89" s="44"/>
      <c r="I89" s="78"/>
      <c r="J89" s="78"/>
      <c r="K89" s="44"/>
      <c r="L89" s="44"/>
      <c r="M89" s="44"/>
      <c r="N89" s="44"/>
      <c r="O89" s="44"/>
      <c r="P89" s="44"/>
      <c r="Q89" s="44"/>
      <c r="R89" s="44"/>
      <c r="S89" s="44"/>
      <c r="T89" s="44"/>
      <c r="U89" s="44"/>
      <c r="V89" s="44"/>
      <c r="W89" s="44"/>
      <c r="X89" s="44"/>
      <c r="Y89" s="78"/>
      <c r="Z89" s="44"/>
      <c r="AA89" s="44"/>
      <c r="AB89" s="44"/>
      <c r="AC89" s="44"/>
      <c r="AD89" s="44"/>
      <c r="AE89" s="44"/>
      <c r="AF89" s="44"/>
      <c r="AG89" s="44"/>
      <c r="AH89" s="44"/>
      <c r="AI89" s="44"/>
      <c r="AJ89" s="44"/>
      <c r="AK89" s="44"/>
      <c r="AL89" s="44"/>
      <c r="AM89" s="44"/>
    </row>
    <row r="90" ht="14.25" customHeight="1">
      <c r="A90" s="44"/>
      <c r="B90" s="44"/>
      <c r="C90" s="44"/>
      <c r="D90" s="78"/>
      <c r="E90" s="78"/>
      <c r="F90" s="44"/>
      <c r="G90" s="44"/>
      <c r="H90" s="44"/>
      <c r="I90" s="78"/>
      <c r="J90" s="78"/>
      <c r="K90" s="44"/>
      <c r="L90" s="44"/>
      <c r="M90" s="44"/>
      <c r="N90" s="44"/>
      <c r="O90" s="44"/>
      <c r="P90" s="44"/>
      <c r="Q90" s="44"/>
      <c r="R90" s="44"/>
      <c r="S90" s="44"/>
      <c r="T90" s="44"/>
      <c r="U90" s="44"/>
      <c r="V90" s="44"/>
      <c r="W90" s="44"/>
      <c r="X90" s="44"/>
      <c r="Y90" s="78"/>
      <c r="Z90" s="44"/>
      <c r="AA90" s="44"/>
      <c r="AB90" s="44"/>
      <c r="AC90" s="44"/>
      <c r="AD90" s="44"/>
      <c r="AE90" s="44"/>
      <c r="AF90" s="44"/>
      <c r="AG90" s="44"/>
      <c r="AH90" s="44"/>
      <c r="AI90" s="44"/>
      <c r="AJ90" s="44"/>
      <c r="AK90" s="44"/>
      <c r="AL90" s="44"/>
      <c r="AM90" s="44"/>
    </row>
    <row r="91" ht="14.25" customHeight="1">
      <c r="A91" s="44"/>
      <c r="B91" s="44"/>
      <c r="C91" s="44"/>
      <c r="D91" s="78"/>
      <c r="E91" s="78"/>
      <c r="F91" s="44"/>
      <c r="G91" s="44"/>
      <c r="H91" s="44"/>
      <c r="I91" s="78"/>
      <c r="J91" s="78"/>
      <c r="K91" s="44"/>
      <c r="L91" s="44"/>
      <c r="M91" s="44"/>
      <c r="N91" s="44"/>
      <c r="O91" s="44"/>
      <c r="P91" s="44"/>
      <c r="Q91" s="44"/>
      <c r="R91" s="44"/>
      <c r="S91" s="44"/>
      <c r="T91" s="44"/>
      <c r="U91" s="44"/>
      <c r="V91" s="44"/>
      <c r="W91" s="44"/>
      <c r="X91" s="44"/>
      <c r="Y91" s="78"/>
      <c r="Z91" s="44"/>
      <c r="AA91" s="44"/>
      <c r="AB91" s="44"/>
      <c r="AC91" s="44"/>
      <c r="AD91" s="44"/>
      <c r="AE91" s="44"/>
      <c r="AF91" s="44"/>
      <c r="AG91" s="44"/>
      <c r="AH91" s="44"/>
      <c r="AI91" s="44"/>
      <c r="AJ91" s="44"/>
      <c r="AK91" s="44"/>
      <c r="AL91" s="44"/>
      <c r="AM91" s="44"/>
    </row>
    <row r="92" ht="14.25" customHeight="1">
      <c r="A92" s="44"/>
      <c r="B92" s="44"/>
      <c r="C92" s="44"/>
      <c r="D92" s="78"/>
      <c r="E92" s="78"/>
      <c r="F92" s="44"/>
      <c r="G92" s="44"/>
      <c r="H92" s="44"/>
      <c r="I92" s="78"/>
      <c r="J92" s="78"/>
      <c r="K92" s="44"/>
      <c r="L92" s="44"/>
      <c r="M92" s="44"/>
      <c r="N92" s="44"/>
      <c r="O92" s="44"/>
      <c r="P92" s="44"/>
      <c r="Q92" s="44"/>
      <c r="R92" s="44"/>
      <c r="S92" s="44"/>
      <c r="T92" s="44"/>
      <c r="U92" s="44"/>
      <c r="V92" s="44"/>
      <c r="W92" s="44"/>
      <c r="X92" s="44"/>
      <c r="Y92" s="78"/>
      <c r="Z92" s="44"/>
      <c r="AA92" s="44"/>
      <c r="AB92" s="44"/>
      <c r="AC92" s="44"/>
      <c r="AD92" s="44"/>
      <c r="AE92" s="44"/>
      <c r="AF92" s="44"/>
      <c r="AG92" s="44"/>
      <c r="AH92" s="44"/>
      <c r="AI92" s="44"/>
      <c r="AJ92" s="44"/>
      <c r="AK92" s="44"/>
      <c r="AL92" s="44"/>
      <c r="AM92" s="44"/>
    </row>
    <row r="93" ht="14.25" customHeight="1">
      <c r="A93" s="44"/>
      <c r="B93" s="44"/>
      <c r="C93" s="44"/>
      <c r="D93" s="78"/>
      <c r="E93" s="78"/>
      <c r="F93" s="44"/>
      <c r="G93" s="44"/>
      <c r="H93" s="44"/>
      <c r="I93" s="78"/>
      <c r="J93" s="78"/>
      <c r="K93" s="44"/>
      <c r="L93" s="44"/>
      <c r="M93" s="44"/>
      <c r="N93" s="44"/>
      <c r="O93" s="44"/>
      <c r="P93" s="44"/>
      <c r="Q93" s="44"/>
      <c r="R93" s="44"/>
      <c r="S93" s="44"/>
      <c r="T93" s="44"/>
      <c r="U93" s="44"/>
      <c r="V93" s="44"/>
      <c r="W93" s="44"/>
      <c r="X93" s="44"/>
      <c r="Y93" s="78"/>
      <c r="Z93" s="44"/>
      <c r="AA93" s="44"/>
      <c r="AB93" s="44"/>
      <c r="AC93" s="44"/>
      <c r="AD93" s="44"/>
      <c r="AE93" s="44"/>
      <c r="AF93" s="44"/>
      <c r="AG93" s="44"/>
      <c r="AH93" s="44"/>
      <c r="AI93" s="44"/>
      <c r="AJ93" s="44"/>
      <c r="AK93" s="44"/>
      <c r="AL93" s="44"/>
      <c r="AM93" s="44"/>
    </row>
    <row r="94" ht="14.25" customHeight="1">
      <c r="A94" s="44"/>
      <c r="B94" s="44"/>
      <c r="C94" s="44"/>
      <c r="D94" s="78"/>
      <c r="E94" s="78"/>
      <c r="F94" s="44"/>
      <c r="G94" s="44"/>
      <c r="H94" s="44"/>
      <c r="I94" s="78"/>
      <c r="J94" s="78"/>
      <c r="K94" s="44"/>
      <c r="L94" s="44"/>
      <c r="M94" s="44"/>
      <c r="N94" s="44"/>
      <c r="O94" s="44"/>
      <c r="P94" s="44"/>
      <c r="Q94" s="44"/>
      <c r="R94" s="44"/>
      <c r="S94" s="44"/>
      <c r="T94" s="44"/>
      <c r="U94" s="44"/>
      <c r="V94" s="44"/>
      <c r="W94" s="44"/>
      <c r="X94" s="44"/>
      <c r="Y94" s="78"/>
      <c r="Z94" s="44"/>
      <c r="AA94" s="44"/>
      <c r="AB94" s="44"/>
      <c r="AC94" s="44"/>
      <c r="AD94" s="44"/>
      <c r="AE94" s="44"/>
      <c r="AF94" s="44"/>
      <c r="AG94" s="44"/>
      <c r="AH94" s="44"/>
      <c r="AI94" s="44"/>
      <c r="AJ94" s="44"/>
      <c r="AK94" s="44"/>
      <c r="AL94" s="44"/>
      <c r="AM94" s="44"/>
    </row>
    <row r="95" ht="14.25" customHeight="1">
      <c r="A95" s="44"/>
      <c r="B95" s="44"/>
      <c r="C95" s="44"/>
      <c r="D95" s="78"/>
      <c r="E95" s="78"/>
      <c r="F95" s="44"/>
      <c r="G95" s="44"/>
      <c r="H95" s="44"/>
      <c r="I95" s="78"/>
      <c r="J95" s="78"/>
      <c r="K95" s="44"/>
      <c r="L95" s="44"/>
      <c r="M95" s="44"/>
      <c r="N95" s="44"/>
      <c r="O95" s="44"/>
      <c r="P95" s="44"/>
      <c r="Q95" s="44"/>
      <c r="R95" s="44"/>
      <c r="S95" s="44"/>
      <c r="T95" s="44"/>
      <c r="U95" s="44"/>
      <c r="V95" s="44"/>
      <c r="W95" s="44"/>
      <c r="X95" s="44"/>
      <c r="Y95" s="78"/>
      <c r="Z95" s="44"/>
      <c r="AA95" s="44"/>
      <c r="AB95" s="44"/>
      <c r="AC95" s="44"/>
      <c r="AD95" s="44"/>
      <c r="AE95" s="44"/>
      <c r="AF95" s="44"/>
      <c r="AG95" s="44"/>
      <c r="AH95" s="44"/>
      <c r="AI95" s="44"/>
      <c r="AJ95" s="44"/>
      <c r="AK95" s="44"/>
      <c r="AL95" s="44"/>
      <c r="AM95" s="44"/>
    </row>
    <row r="96" ht="14.25" customHeight="1">
      <c r="A96" s="44"/>
      <c r="B96" s="44"/>
      <c r="C96" s="44"/>
      <c r="D96" s="78"/>
      <c r="E96" s="78"/>
      <c r="F96" s="44"/>
      <c r="G96" s="44"/>
      <c r="H96" s="44"/>
      <c r="I96" s="78"/>
      <c r="J96" s="78"/>
      <c r="K96" s="44"/>
      <c r="L96" s="44"/>
      <c r="M96" s="44"/>
      <c r="N96" s="44"/>
      <c r="O96" s="44"/>
      <c r="P96" s="44"/>
      <c r="Q96" s="44"/>
      <c r="R96" s="44"/>
      <c r="S96" s="44"/>
      <c r="T96" s="44"/>
      <c r="U96" s="44"/>
      <c r="V96" s="44"/>
      <c r="W96" s="44"/>
      <c r="X96" s="44"/>
      <c r="Y96" s="78"/>
      <c r="Z96" s="44"/>
      <c r="AA96" s="44"/>
      <c r="AB96" s="44"/>
      <c r="AC96" s="44"/>
      <c r="AD96" s="44"/>
      <c r="AE96" s="44"/>
      <c r="AF96" s="44"/>
      <c r="AG96" s="44"/>
      <c r="AH96" s="44"/>
      <c r="AI96" s="44"/>
      <c r="AJ96" s="44"/>
      <c r="AK96" s="44"/>
      <c r="AL96" s="44"/>
      <c r="AM96" s="44"/>
    </row>
    <row r="97" ht="14.25" customHeight="1">
      <c r="A97" s="44"/>
      <c r="B97" s="44"/>
      <c r="C97" s="44"/>
      <c r="D97" s="78"/>
      <c r="E97" s="78"/>
      <c r="F97" s="44"/>
      <c r="G97" s="44"/>
      <c r="H97" s="44"/>
      <c r="I97" s="78"/>
      <c r="J97" s="78"/>
      <c r="K97" s="44"/>
      <c r="L97" s="44"/>
      <c r="M97" s="44"/>
      <c r="N97" s="44"/>
      <c r="O97" s="44"/>
      <c r="P97" s="44"/>
      <c r="Q97" s="44"/>
      <c r="R97" s="44"/>
      <c r="S97" s="44"/>
      <c r="T97" s="44"/>
      <c r="U97" s="44"/>
      <c r="V97" s="44"/>
      <c r="W97" s="44"/>
      <c r="X97" s="44"/>
      <c r="Y97" s="78"/>
      <c r="Z97" s="44"/>
      <c r="AA97" s="44"/>
      <c r="AB97" s="44"/>
      <c r="AC97" s="44"/>
      <c r="AD97" s="44"/>
      <c r="AE97" s="44"/>
      <c r="AF97" s="44"/>
      <c r="AG97" s="44"/>
      <c r="AH97" s="44"/>
      <c r="AI97" s="44"/>
      <c r="AJ97" s="44"/>
      <c r="AK97" s="44"/>
      <c r="AL97" s="44"/>
      <c r="AM97" s="44"/>
    </row>
    <row r="98" ht="14.25" customHeight="1">
      <c r="A98" s="44"/>
      <c r="B98" s="44"/>
      <c r="C98" s="44"/>
      <c r="D98" s="78"/>
      <c r="E98" s="78"/>
      <c r="F98" s="44"/>
      <c r="G98" s="44"/>
      <c r="H98" s="44"/>
      <c r="I98" s="78"/>
      <c r="J98" s="78"/>
      <c r="K98" s="44"/>
      <c r="L98" s="44"/>
      <c r="M98" s="44"/>
      <c r="N98" s="44"/>
      <c r="O98" s="44"/>
      <c r="P98" s="44"/>
      <c r="Q98" s="44"/>
      <c r="R98" s="44"/>
      <c r="S98" s="44"/>
      <c r="T98" s="44"/>
      <c r="U98" s="44"/>
      <c r="V98" s="44"/>
      <c r="W98" s="44"/>
      <c r="X98" s="44"/>
      <c r="Y98" s="78"/>
      <c r="Z98" s="44"/>
      <c r="AA98" s="44"/>
      <c r="AB98" s="44"/>
      <c r="AC98" s="44"/>
      <c r="AD98" s="44"/>
      <c r="AE98" s="44"/>
      <c r="AF98" s="44"/>
      <c r="AG98" s="44"/>
      <c r="AH98" s="44"/>
      <c r="AI98" s="44"/>
      <c r="AJ98" s="44"/>
      <c r="AK98" s="44"/>
      <c r="AL98" s="44"/>
      <c r="AM98" s="44"/>
    </row>
    <row r="99" ht="14.25" customHeight="1">
      <c r="A99" s="44"/>
      <c r="B99" s="44"/>
      <c r="C99" s="44"/>
      <c r="D99" s="78"/>
      <c r="E99" s="78"/>
      <c r="F99" s="44"/>
      <c r="G99" s="44"/>
      <c r="H99" s="44"/>
      <c r="I99" s="78"/>
      <c r="J99" s="78"/>
      <c r="K99" s="44"/>
      <c r="L99" s="44"/>
      <c r="M99" s="44"/>
      <c r="N99" s="44"/>
      <c r="O99" s="44"/>
      <c r="P99" s="44"/>
      <c r="Q99" s="44"/>
      <c r="R99" s="44"/>
      <c r="S99" s="44"/>
      <c r="T99" s="44"/>
      <c r="U99" s="44"/>
      <c r="V99" s="44"/>
      <c r="W99" s="44"/>
      <c r="X99" s="44"/>
      <c r="Y99" s="78"/>
      <c r="Z99" s="44"/>
      <c r="AA99" s="44"/>
      <c r="AB99" s="44"/>
      <c r="AC99" s="44"/>
      <c r="AD99" s="44"/>
      <c r="AE99" s="44"/>
      <c r="AF99" s="44"/>
      <c r="AG99" s="44"/>
      <c r="AH99" s="44"/>
      <c r="AI99" s="44"/>
      <c r="AJ99" s="44"/>
      <c r="AK99" s="44"/>
      <c r="AL99" s="44"/>
      <c r="AM99" s="44"/>
    </row>
    <row r="100" ht="14.25" customHeight="1">
      <c r="A100" s="44"/>
      <c r="B100" s="44"/>
      <c r="C100" s="44"/>
      <c r="D100" s="78"/>
      <c r="E100" s="78"/>
      <c r="F100" s="44"/>
      <c r="G100" s="44"/>
      <c r="H100" s="44"/>
      <c r="I100" s="78"/>
      <c r="J100" s="78"/>
      <c r="K100" s="44"/>
      <c r="L100" s="44"/>
      <c r="M100" s="44"/>
      <c r="N100" s="44"/>
      <c r="O100" s="44"/>
      <c r="P100" s="44"/>
      <c r="Q100" s="44"/>
      <c r="R100" s="44"/>
      <c r="S100" s="44"/>
      <c r="T100" s="44"/>
      <c r="U100" s="44"/>
      <c r="V100" s="44"/>
      <c r="W100" s="44"/>
      <c r="X100" s="44"/>
      <c r="Y100" s="78"/>
      <c r="Z100" s="44"/>
      <c r="AA100" s="44"/>
      <c r="AB100" s="44"/>
      <c r="AC100" s="44"/>
      <c r="AD100" s="44"/>
      <c r="AE100" s="44"/>
      <c r="AF100" s="44"/>
      <c r="AG100" s="44"/>
      <c r="AH100" s="44"/>
      <c r="AI100" s="44"/>
      <c r="AJ100" s="44"/>
      <c r="AK100" s="44"/>
      <c r="AL100" s="44"/>
      <c r="AM100" s="44"/>
    </row>
    <row r="101" ht="14.25" customHeight="1">
      <c r="A101" s="44"/>
      <c r="B101" s="44"/>
      <c r="C101" s="44"/>
      <c r="D101" s="78"/>
      <c r="E101" s="78"/>
      <c r="F101" s="44"/>
      <c r="G101" s="44"/>
      <c r="H101" s="44"/>
      <c r="I101" s="78"/>
      <c r="J101" s="78"/>
      <c r="K101" s="44"/>
      <c r="L101" s="44"/>
      <c r="M101" s="44"/>
      <c r="N101" s="44"/>
      <c r="O101" s="44"/>
      <c r="P101" s="44"/>
      <c r="Q101" s="44"/>
      <c r="R101" s="44"/>
      <c r="S101" s="44"/>
      <c r="T101" s="44"/>
      <c r="U101" s="44"/>
      <c r="V101" s="44"/>
      <c r="W101" s="44"/>
      <c r="X101" s="44"/>
      <c r="Y101" s="78"/>
      <c r="Z101" s="44"/>
      <c r="AA101" s="44"/>
      <c r="AB101" s="44"/>
      <c r="AC101" s="44"/>
      <c r="AD101" s="44"/>
      <c r="AE101" s="44"/>
      <c r="AF101" s="44"/>
      <c r="AG101" s="44"/>
      <c r="AH101" s="44"/>
      <c r="AI101" s="44"/>
      <c r="AJ101" s="44"/>
      <c r="AK101" s="44"/>
      <c r="AL101" s="44"/>
      <c r="AM101" s="44"/>
    </row>
    <row r="102" ht="14.25" customHeight="1">
      <c r="A102" s="44"/>
      <c r="B102" s="44"/>
      <c r="C102" s="44"/>
      <c r="D102" s="78"/>
      <c r="E102" s="78"/>
      <c r="F102" s="44"/>
      <c r="G102" s="44"/>
      <c r="H102" s="44"/>
      <c r="I102" s="78"/>
      <c r="J102" s="78"/>
      <c r="K102" s="44"/>
      <c r="L102" s="44"/>
      <c r="M102" s="44"/>
      <c r="N102" s="44"/>
      <c r="O102" s="44"/>
      <c r="P102" s="44"/>
      <c r="Q102" s="44"/>
      <c r="R102" s="44"/>
      <c r="S102" s="44"/>
      <c r="T102" s="44"/>
      <c r="U102" s="44"/>
      <c r="V102" s="44"/>
      <c r="W102" s="44"/>
      <c r="X102" s="44"/>
      <c r="Y102" s="78"/>
      <c r="Z102" s="44"/>
      <c r="AA102" s="44"/>
      <c r="AB102" s="44"/>
      <c r="AC102" s="44"/>
      <c r="AD102" s="44"/>
      <c r="AE102" s="44"/>
      <c r="AF102" s="44"/>
      <c r="AG102" s="44"/>
      <c r="AH102" s="44"/>
      <c r="AI102" s="44"/>
      <c r="AJ102" s="44"/>
      <c r="AK102" s="44"/>
      <c r="AL102" s="44"/>
      <c r="AM102" s="44"/>
    </row>
    <row r="103" ht="14.25" customHeight="1">
      <c r="A103" s="44"/>
      <c r="B103" s="44"/>
      <c r="C103" s="44"/>
      <c r="D103" s="78"/>
      <c r="E103" s="78"/>
      <c r="F103" s="44"/>
      <c r="G103" s="44"/>
      <c r="H103" s="44"/>
      <c r="I103" s="78"/>
      <c r="J103" s="78"/>
      <c r="K103" s="44"/>
      <c r="L103" s="44"/>
      <c r="M103" s="44"/>
      <c r="N103" s="44"/>
      <c r="O103" s="44"/>
      <c r="P103" s="44"/>
      <c r="Q103" s="44"/>
      <c r="R103" s="44"/>
      <c r="S103" s="44"/>
      <c r="T103" s="44"/>
      <c r="U103" s="44"/>
      <c r="V103" s="44"/>
      <c r="W103" s="44"/>
      <c r="X103" s="44"/>
      <c r="Y103" s="78"/>
      <c r="Z103" s="44"/>
      <c r="AA103" s="44"/>
      <c r="AB103" s="44"/>
      <c r="AC103" s="44"/>
      <c r="AD103" s="44"/>
      <c r="AE103" s="44"/>
      <c r="AF103" s="44"/>
      <c r="AG103" s="44"/>
      <c r="AH103" s="44"/>
      <c r="AI103" s="44"/>
      <c r="AJ103" s="44"/>
      <c r="AK103" s="44"/>
      <c r="AL103" s="44"/>
      <c r="AM103" s="44"/>
    </row>
    <row r="104" ht="14.25" customHeight="1">
      <c r="A104" s="44"/>
      <c r="B104" s="44"/>
      <c r="C104" s="44"/>
      <c r="D104" s="78"/>
      <c r="E104" s="78"/>
      <c r="F104" s="44"/>
      <c r="G104" s="44"/>
      <c r="H104" s="44"/>
      <c r="I104" s="78"/>
      <c r="J104" s="78"/>
      <c r="K104" s="44"/>
      <c r="L104" s="44"/>
      <c r="M104" s="44"/>
      <c r="N104" s="44"/>
      <c r="O104" s="44"/>
      <c r="P104" s="44"/>
      <c r="Q104" s="44"/>
      <c r="R104" s="44"/>
      <c r="S104" s="44"/>
      <c r="T104" s="44"/>
      <c r="U104" s="44"/>
      <c r="V104" s="44"/>
      <c r="W104" s="44"/>
      <c r="X104" s="44"/>
      <c r="Y104" s="78"/>
      <c r="Z104" s="44"/>
      <c r="AA104" s="44"/>
      <c r="AB104" s="44"/>
      <c r="AC104" s="44"/>
      <c r="AD104" s="44"/>
      <c r="AE104" s="44"/>
      <c r="AF104" s="44"/>
      <c r="AG104" s="44"/>
      <c r="AH104" s="44"/>
      <c r="AI104" s="44"/>
      <c r="AJ104" s="44"/>
      <c r="AK104" s="44"/>
      <c r="AL104" s="44"/>
      <c r="AM104" s="44"/>
    </row>
    <row r="105" ht="14.25" customHeight="1">
      <c r="A105" s="44"/>
      <c r="B105" s="44"/>
      <c r="C105" s="44"/>
      <c r="D105" s="78"/>
      <c r="E105" s="78"/>
      <c r="F105" s="44"/>
      <c r="G105" s="44"/>
      <c r="H105" s="44"/>
      <c r="I105" s="78"/>
      <c r="J105" s="78"/>
      <c r="K105" s="44"/>
      <c r="L105" s="44"/>
      <c r="M105" s="44"/>
      <c r="N105" s="44"/>
      <c r="O105" s="44"/>
      <c r="P105" s="44"/>
      <c r="Q105" s="44"/>
      <c r="R105" s="44"/>
      <c r="S105" s="44"/>
      <c r="T105" s="44"/>
      <c r="U105" s="44"/>
      <c r="V105" s="44"/>
      <c r="W105" s="44"/>
      <c r="X105" s="44"/>
      <c r="Y105" s="78"/>
      <c r="Z105" s="44"/>
      <c r="AA105" s="44"/>
      <c r="AB105" s="44"/>
      <c r="AC105" s="44"/>
      <c r="AD105" s="44"/>
      <c r="AE105" s="44"/>
      <c r="AF105" s="44"/>
      <c r="AG105" s="44"/>
      <c r="AH105" s="44"/>
      <c r="AI105" s="44"/>
      <c r="AJ105" s="44"/>
      <c r="AK105" s="44"/>
      <c r="AL105" s="44"/>
      <c r="AM105" s="44"/>
    </row>
    <row r="106" ht="14.25" customHeight="1">
      <c r="A106" s="44"/>
      <c r="B106" s="44"/>
      <c r="C106" s="44"/>
      <c r="D106" s="78"/>
      <c r="E106" s="78"/>
      <c r="F106" s="44"/>
      <c r="G106" s="44"/>
      <c r="H106" s="44"/>
      <c r="I106" s="78"/>
      <c r="J106" s="78"/>
      <c r="K106" s="44"/>
      <c r="L106" s="44"/>
      <c r="M106" s="44"/>
      <c r="N106" s="44"/>
      <c r="O106" s="44"/>
      <c r="P106" s="44"/>
      <c r="Q106" s="44"/>
      <c r="R106" s="44"/>
      <c r="S106" s="44"/>
      <c r="T106" s="44"/>
      <c r="U106" s="44"/>
      <c r="V106" s="44"/>
      <c r="W106" s="44"/>
      <c r="X106" s="44"/>
      <c r="Y106" s="78"/>
      <c r="Z106" s="44"/>
      <c r="AA106" s="44"/>
      <c r="AB106" s="44"/>
      <c r="AC106" s="44"/>
      <c r="AD106" s="44"/>
      <c r="AE106" s="44"/>
      <c r="AF106" s="44"/>
      <c r="AG106" s="44"/>
      <c r="AH106" s="44"/>
      <c r="AI106" s="44"/>
      <c r="AJ106" s="44"/>
      <c r="AK106" s="44"/>
      <c r="AL106" s="44"/>
      <c r="AM106" s="44"/>
    </row>
    <row r="107" ht="14.25" customHeight="1">
      <c r="A107" s="44"/>
      <c r="B107" s="44"/>
      <c r="C107" s="44"/>
      <c r="D107" s="78"/>
      <c r="E107" s="78"/>
      <c r="F107" s="44"/>
      <c r="G107" s="44"/>
      <c r="H107" s="44"/>
      <c r="I107" s="78"/>
      <c r="J107" s="78"/>
      <c r="K107" s="44"/>
      <c r="L107" s="44"/>
      <c r="M107" s="44"/>
      <c r="N107" s="44"/>
      <c r="O107" s="44"/>
      <c r="P107" s="44"/>
      <c r="Q107" s="44"/>
      <c r="R107" s="44"/>
      <c r="S107" s="44"/>
      <c r="T107" s="44"/>
      <c r="U107" s="44"/>
      <c r="V107" s="44"/>
      <c r="W107" s="44"/>
      <c r="X107" s="44"/>
      <c r="Y107" s="78"/>
      <c r="Z107" s="44"/>
      <c r="AA107" s="44"/>
      <c r="AB107" s="44"/>
      <c r="AC107" s="44"/>
      <c r="AD107" s="44"/>
      <c r="AE107" s="44"/>
      <c r="AF107" s="44"/>
      <c r="AG107" s="44"/>
      <c r="AH107" s="44"/>
      <c r="AI107" s="44"/>
      <c r="AJ107" s="44"/>
      <c r="AK107" s="44"/>
      <c r="AL107" s="44"/>
      <c r="AM107" s="44"/>
    </row>
    <row r="108" ht="14.25" customHeight="1">
      <c r="A108" s="44"/>
      <c r="B108" s="44"/>
      <c r="C108" s="44"/>
      <c r="D108" s="78"/>
      <c r="E108" s="78"/>
      <c r="F108" s="44"/>
      <c r="G108" s="44"/>
      <c r="H108" s="44"/>
      <c r="I108" s="78"/>
      <c r="J108" s="78"/>
      <c r="K108" s="44"/>
      <c r="L108" s="44"/>
      <c r="M108" s="44"/>
      <c r="N108" s="44"/>
      <c r="O108" s="44"/>
      <c r="P108" s="44"/>
      <c r="Q108" s="44"/>
      <c r="R108" s="44"/>
      <c r="S108" s="44"/>
      <c r="T108" s="44"/>
      <c r="U108" s="44"/>
      <c r="V108" s="44"/>
      <c r="W108" s="44"/>
      <c r="X108" s="44"/>
      <c r="Y108" s="78"/>
      <c r="Z108" s="44"/>
      <c r="AA108" s="44"/>
      <c r="AB108" s="44"/>
      <c r="AC108" s="44"/>
      <c r="AD108" s="44"/>
      <c r="AE108" s="44"/>
      <c r="AF108" s="44"/>
      <c r="AG108" s="44"/>
      <c r="AH108" s="44"/>
      <c r="AI108" s="44"/>
      <c r="AJ108" s="44"/>
      <c r="AK108" s="44"/>
      <c r="AL108" s="44"/>
      <c r="AM108" s="44"/>
    </row>
    <row r="109" ht="14.25" customHeight="1">
      <c r="A109" s="44"/>
      <c r="B109" s="44"/>
      <c r="C109" s="44"/>
      <c r="D109" s="78"/>
      <c r="E109" s="78"/>
      <c r="F109" s="44"/>
      <c r="G109" s="44"/>
      <c r="H109" s="44"/>
      <c r="I109" s="78"/>
      <c r="J109" s="78"/>
      <c r="K109" s="44"/>
      <c r="L109" s="44"/>
      <c r="M109" s="44"/>
      <c r="N109" s="44"/>
      <c r="O109" s="44"/>
      <c r="P109" s="44"/>
      <c r="Q109" s="44"/>
      <c r="R109" s="44"/>
      <c r="S109" s="44"/>
      <c r="T109" s="44"/>
      <c r="U109" s="44"/>
      <c r="V109" s="44"/>
      <c r="W109" s="44"/>
      <c r="X109" s="44"/>
      <c r="Y109" s="78"/>
      <c r="Z109" s="44"/>
      <c r="AA109" s="44"/>
      <c r="AB109" s="44"/>
      <c r="AC109" s="44"/>
      <c r="AD109" s="44"/>
      <c r="AE109" s="44"/>
      <c r="AF109" s="44"/>
      <c r="AG109" s="44"/>
      <c r="AH109" s="44"/>
      <c r="AI109" s="44"/>
      <c r="AJ109" s="44"/>
      <c r="AK109" s="44"/>
      <c r="AL109" s="44"/>
      <c r="AM109" s="44"/>
    </row>
    <row r="110" ht="14.25" customHeight="1">
      <c r="A110" s="44"/>
      <c r="B110" s="44"/>
      <c r="C110" s="44"/>
      <c r="D110" s="78"/>
      <c r="E110" s="78"/>
      <c r="F110" s="44"/>
      <c r="G110" s="44"/>
      <c r="H110" s="44"/>
      <c r="I110" s="78"/>
      <c r="J110" s="78"/>
      <c r="K110" s="44"/>
      <c r="L110" s="44"/>
      <c r="M110" s="44"/>
      <c r="N110" s="44"/>
      <c r="O110" s="44"/>
      <c r="P110" s="44"/>
      <c r="Q110" s="44"/>
      <c r="R110" s="44"/>
      <c r="S110" s="44"/>
      <c r="T110" s="44"/>
      <c r="U110" s="44"/>
      <c r="V110" s="44"/>
      <c r="W110" s="44"/>
      <c r="X110" s="44"/>
      <c r="Y110" s="78"/>
      <c r="Z110" s="44"/>
      <c r="AA110" s="44"/>
      <c r="AB110" s="44"/>
      <c r="AC110" s="44"/>
      <c r="AD110" s="44"/>
      <c r="AE110" s="44"/>
      <c r="AF110" s="44"/>
      <c r="AG110" s="44"/>
      <c r="AH110" s="44"/>
      <c r="AI110" s="44"/>
      <c r="AJ110" s="44"/>
      <c r="AK110" s="44"/>
      <c r="AL110" s="44"/>
      <c r="AM110" s="44"/>
    </row>
    <row r="111" ht="14.25" customHeight="1">
      <c r="A111" s="44"/>
      <c r="B111" s="44"/>
      <c r="C111" s="44"/>
      <c r="D111" s="78"/>
      <c r="E111" s="78"/>
      <c r="F111" s="44"/>
      <c r="G111" s="44"/>
      <c r="H111" s="44"/>
      <c r="I111" s="78"/>
      <c r="J111" s="78"/>
      <c r="K111" s="44"/>
      <c r="L111" s="44"/>
      <c r="M111" s="44"/>
      <c r="N111" s="44"/>
      <c r="O111" s="44"/>
      <c r="P111" s="44"/>
      <c r="Q111" s="44"/>
      <c r="R111" s="44"/>
      <c r="S111" s="44"/>
      <c r="T111" s="44"/>
      <c r="U111" s="44"/>
      <c r="V111" s="44"/>
      <c r="W111" s="44"/>
      <c r="X111" s="44"/>
      <c r="Y111" s="78"/>
      <c r="Z111" s="44"/>
      <c r="AA111" s="44"/>
      <c r="AB111" s="44"/>
      <c r="AC111" s="44"/>
      <c r="AD111" s="44"/>
      <c r="AE111" s="44"/>
      <c r="AF111" s="44"/>
      <c r="AG111" s="44"/>
      <c r="AH111" s="44"/>
      <c r="AI111" s="44"/>
      <c r="AJ111" s="44"/>
      <c r="AK111" s="44"/>
      <c r="AL111" s="44"/>
      <c r="AM111" s="44"/>
    </row>
    <row r="112" ht="14.25" customHeight="1">
      <c r="A112" s="44"/>
      <c r="B112" s="44"/>
      <c r="C112" s="44"/>
      <c r="D112" s="78"/>
      <c r="E112" s="78"/>
      <c r="F112" s="44"/>
      <c r="G112" s="44"/>
      <c r="H112" s="44"/>
      <c r="I112" s="78"/>
      <c r="J112" s="78"/>
      <c r="K112" s="44"/>
      <c r="L112" s="44"/>
      <c r="M112" s="44"/>
      <c r="N112" s="44"/>
      <c r="O112" s="44"/>
      <c r="P112" s="44"/>
      <c r="Q112" s="44"/>
      <c r="R112" s="44"/>
      <c r="S112" s="44"/>
      <c r="T112" s="44"/>
      <c r="U112" s="44"/>
      <c r="V112" s="44"/>
      <c r="W112" s="44"/>
      <c r="X112" s="44"/>
      <c r="Y112" s="78"/>
      <c r="Z112" s="44"/>
      <c r="AA112" s="44"/>
      <c r="AB112" s="44"/>
      <c r="AC112" s="44"/>
      <c r="AD112" s="44"/>
      <c r="AE112" s="44"/>
      <c r="AF112" s="44"/>
      <c r="AG112" s="44"/>
      <c r="AH112" s="44"/>
      <c r="AI112" s="44"/>
      <c r="AJ112" s="44"/>
      <c r="AK112" s="44"/>
      <c r="AL112" s="44"/>
      <c r="AM112" s="44"/>
    </row>
    <row r="113" ht="14.25" customHeight="1">
      <c r="A113" s="44"/>
      <c r="B113" s="44"/>
      <c r="C113" s="44"/>
      <c r="D113" s="78"/>
      <c r="E113" s="78"/>
      <c r="F113" s="44"/>
      <c r="G113" s="44"/>
      <c r="H113" s="44"/>
      <c r="I113" s="78"/>
      <c r="J113" s="78"/>
      <c r="K113" s="44"/>
      <c r="L113" s="44"/>
      <c r="M113" s="44"/>
      <c r="N113" s="44"/>
      <c r="O113" s="44"/>
      <c r="P113" s="44"/>
      <c r="Q113" s="44"/>
      <c r="R113" s="44"/>
      <c r="S113" s="44"/>
      <c r="T113" s="44"/>
      <c r="U113" s="44"/>
      <c r="V113" s="44"/>
      <c r="W113" s="44"/>
      <c r="X113" s="44"/>
      <c r="Y113" s="78"/>
      <c r="Z113" s="44"/>
      <c r="AA113" s="44"/>
      <c r="AB113" s="44"/>
      <c r="AC113" s="44"/>
      <c r="AD113" s="44"/>
      <c r="AE113" s="44"/>
      <c r="AF113" s="44"/>
      <c r="AG113" s="44"/>
      <c r="AH113" s="44"/>
      <c r="AI113" s="44"/>
      <c r="AJ113" s="44"/>
      <c r="AK113" s="44"/>
      <c r="AL113" s="44"/>
      <c r="AM113" s="44"/>
    </row>
    <row r="114" ht="14.25" customHeight="1">
      <c r="A114" s="44"/>
      <c r="B114" s="44"/>
      <c r="C114" s="44"/>
      <c r="D114" s="78"/>
      <c r="E114" s="78"/>
      <c r="F114" s="44"/>
      <c r="G114" s="44"/>
      <c r="H114" s="44"/>
      <c r="I114" s="78"/>
      <c r="J114" s="78"/>
      <c r="K114" s="44"/>
      <c r="L114" s="44"/>
      <c r="M114" s="44"/>
      <c r="N114" s="44"/>
      <c r="O114" s="44"/>
      <c r="P114" s="44"/>
      <c r="Q114" s="44"/>
      <c r="R114" s="44"/>
      <c r="S114" s="44"/>
      <c r="T114" s="44"/>
      <c r="U114" s="44"/>
      <c r="V114" s="44"/>
      <c r="W114" s="44"/>
      <c r="X114" s="44"/>
      <c r="Y114" s="78"/>
      <c r="Z114" s="44"/>
      <c r="AA114" s="44"/>
      <c r="AB114" s="44"/>
      <c r="AC114" s="44"/>
      <c r="AD114" s="44"/>
      <c r="AE114" s="44"/>
      <c r="AF114" s="44"/>
      <c r="AG114" s="44"/>
      <c r="AH114" s="44"/>
      <c r="AI114" s="44"/>
      <c r="AJ114" s="44"/>
      <c r="AK114" s="44"/>
      <c r="AL114" s="44"/>
      <c r="AM114" s="44"/>
    </row>
    <row r="115" ht="14.25" customHeight="1">
      <c r="A115" s="44"/>
      <c r="B115" s="44"/>
      <c r="C115" s="44"/>
      <c r="D115" s="78"/>
      <c r="E115" s="78"/>
      <c r="F115" s="44"/>
      <c r="G115" s="44"/>
      <c r="H115" s="44"/>
      <c r="I115" s="78"/>
      <c r="J115" s="78"/>
      <c r="K115" s="44"/>
      <c r="L115" s="44"/>
      <c r="M115" s="44"/>
      <c r="N115" s="44"/>
      <c r="O115" s="44"/>
      <c r="P115" s="44"/>
      <c r="Q115" s="44"/>
      <c r="R115" s="44"/>
      <c r="S115" s="44"/>
      <c r="T115" s="44"/>
      <c r="U115" s="44"/>
      <c r="V115" s="44"/>
      <c r="W115" s="44"/>
      <c r="X115" s="44"/>
      <c r="Y115" s="78"/>
      <c r="Z115" s="44"/>
      <c r="AA115" s="44"/>
      <c r="AB115" s="44"/>
      <c r="AC115" s="44"/>
      <c r="AD115" s="44"/>
      <c r="AE115" s="44"/>
      <c r="AF115" s="44"/>
      <c r="AG115" s="44"/>
      <c r="AH115" s="44"/>
      <c r="AI115" s="44"/>
      <c r="AJ115" s="44"/>
      <c r="AK115" s="44"/>
      <c r="AL115" s="44"/>
      <c r="AM115" s="44"/>
    </row>
    <row r="116" ht="14.25" customHeight="1">
      <c r="A116" s="44"/>
      <c r="B116" s="44"/>
      <c r="C116" s="44"/>
      <c r="D116" s="78"/>
      <c r="E116" s="78"/>
      <c r="F116" s="44"/>
      <c r="G116" s="44"/>
      <c r="H116" s="44"/>
      <c r="I116" s="78"/>
      <c r="J116" s="78"/>
      <c r="K116" s="44"/>
      <c r="L116" s="44"/>
      <c r="M116" s="44"/>
      <c r="N116" s="44"/>
      <c r="O116" s="44"/>
      <c r="P116" s="44"/>
      <c r="Q116" s="44"/>
      <c r="R116" s="44"/>
      <c r="S116" s="44"/>
      <c r="T116" s="44"/>
      <c r="U116" s="44"/>
      <c r="V116" s="44"/>
      <c r="W116" s="44"/>
      <c r="X116" s="44"/>
      <c r="Y116" s="78"/>
      <c r="Z116" s="44"/>
      <c r="AA116" s="44"/>
      <c r="AB116" s="44"/>
      <c r="AC116" s="44"/>
      <c r="AD116" s="44"/>
      <c r="AE116" s="44"/>
      <c r="AF116" s="44"/>
      <c r="AG116" s="44"/>
      <c r="AH116" s="44"/>
      <c r="AI116" s="44"/>
      <c r="AJ116" s="44"/>
      <c r="AK116" s="44"/>
      <c r="AL116" s="44"/>
      <c r="AM116" s="44"/>
    </row>
    <row r="117" ht="14.25" customHeight="1">
      <c r="A117" s="44"/>
      <c r="B117" s="44"/>
      <c r="C117" s="44"/>
      <c r="D117" s="78"/>
      <c r="E117" s="78"/>
      <c r="F117" s="44"/>
      <c r="G117" s="44"/>
      <c r="H117" s="44"/>
      <c r="I117" s="78"/>
      <c r="J117" s="78"/>
      <c r="K117" s="44"/>
      <c r="L117" s="44"/>
      <c r="M117" s="44"/>
      <c r="N117" s="44"/>
      <c r="O117" s="44"/>
      <c r="P117" s="44"/>
      <c r="Q117" s="44"/>
      <c r="R117" s="44"/>
      <c r="S117" s="44"/>
      <c r="T117" s="44"/>
      <c r="U117" s="44"/>
      <c r="V117" s="44"/>
      <c r="W117" s="44"/>
      <c r="X117" s="44"/>
      <c r="Y117" s="78"/>
      <c r="Z117" s="44"/>
      <c r="AA117" s="44"/>
      <c r="AB117" s="44"/>
      <c r="AC117" s="44"/>
      <c r="AD117" s="44"/>
      <c r="AE117" s="44"/>
      <c r="AF117" s="44"/>
      <c r="AG117" s="44"/>
      <c r="AH117" s="44"/>
      <c r="AI117" s="44"/>
      <c r="AJ117" s="44"/>
      <c r="AK117" s="44"/>
      <c r="AL117" s="44"/>
      <c r="AM117" s="44"/>
    </row>
    <row r="118" ht="14.25" customHeight="1">
      <c r="A118" s="44"/>
      <c r="B118" s="44"/>
      <c r="C118" s="44"/>
      <c r="D118" s="78"/>
      <c r="E118" s="78"/>
      <c r="F118" s="44"/>
      <c r="G118" s="44"/>
      <c r="H118" s="44"/>
      <c r="I118" s="78"/>
      <c r="J118" s="78"/>
      <c r="K118" s="44"/>
      <c r="L118" s="44"/>
      <c r="M118" s="44"/>
      <c r="N118" s="44"/>
      <c r="O118" s="44"/>
      <c r="P118" s="44"/>
      <c r="Q118" s="44"/>
      <c r="R118" s="44"/>
      <c r="S118" s="44"/>
      <c r="T118" s="44"/>
      <c r="U118" s="44"/>
      <c r="V118" s="44"/>
      <c r="W118" s="44"/>
      <c r="X118" s="44"/>
      <c r="Y118" s="78"/>
      <c r="Z118" s="44"/>
      <c r="AA118" s="44"/>
      <c r="AB118" s="44"/>
      <c r="AC118" s="44"/>
      <c r="AD118" s="44"/>
      <c r="AE118" s="44"/>
      <c r="AF118" s="44"/>
      <c r="AG118" s="44"/>
      <c r="AH118" s="44"/>
      <c r="AI118" s="44"/>
      <c r="AJ118" s="44"/>
      <c r="AK118" s="44"/>
      <c r="AL118" s="44"/>
      <c r="AM118" s="44"/>
    </row>
    <row r="119" ht="14.25" customHeight="1">
      <c r="A119" s="44"/>
      <c r="B119" s="44"/>
      <c r="C119" s="44"/>
      <c r="D119" s="78"/>
      <c r="E119" s="78"/>
      <c r="F119" s="44"/>
      <c r="G119" s="44"/>
      <c r="H119" s="44"/>
      <c r="I119" s="78"/>
      <c r="J119" s="78"/>
      <c r="K119" s="44"/>
      <c r="L119" s="44"/>
      <c r="M119" s="44"/>
      <c r="N119" s="44"/>
      <c r="O119" s="44"/>
      <c r="P119" s="44"/>
      <c r="Q119" s="44"/>
      <c r="R119" s="44"/>
      <c r="S119" s="44"/>
      <c r="T119" s="44"/>
      <c r="U119" s="44"/>
      <c r="V119" s="44"/>
      <c r="W119" s="44"/>
      <c r="X119" s="44"/>
      <c r="Y119" s="78"/>
      <c r="Z119" s="44"/>
      <c r="AA119" s="44"/>
      <c r="AB119" s="44"/>
      <c r="AC119" s="44"/>
      <c r="AD119" s="44"/>
      <c r="AE119" s="44"/>
      <c r="AF119" s="44"/>
      <c r="AG119" s="44"/>
      <c r="AH119" s="44"/>
      <c r="AI119" s="44"/>
      <c r="AJ119" s="44"/>
      <c r="AK119" s="44"/>
      <c r="AL119" s="44"/>
      <c r="AM119" s="44"/>
    </row>
    <row r="120" ht="14.25" customHeight="1">
      <c r="A120" s="44"/>
      <c r="B120" s="44"/>
      <c r="C120" s="44"/>
      <c r="D120" s="78"/>
      <c r="E120" s="78"/>
      <c r="F120" s="44"/>
      <c r="G120" s="44"/>
      <c r="H120" s="44"/>
      <c r="I120" s="78"/>
      <c r="J120" s="78"/>
      <c r="K120" s="44"/>
      <c r="L120" s="44"/>
      <c r="M120" s="44"/>
      <c r="N120" s="44"/>
      <c r="O120" s="44"/>
      <c r="P120" s="44"/>
      <c r="Q120" s="44"/>
      <c r="R120" s="44"/>
      <c r="S120" s="44"/>
      <c r="T120" s="44"/>
      <c r="U120" s="44"/>
      <c r="V120" s="44"/>
      <c r="W120" s="44"/>
      <c r="X120" s="44"/>
      <c r="Y120" s="78"/>
      <c r="Z120" s="44"/>
      <c r="AA120" s="44"/>
      <c r="AB120" s="44"/>
      <c r="AC120" s="44"/>
      <c r="AD120" s="44"/>
      <c r="AE120" s="44"/>
      <c r="AF120" s="44"/>
      <c r="AG120" s="44"/>
      <c r="AH120" s="44"/>
      <c r="AI120" s="44"/>
      <c r="AJ120" s="44"/>
      <c r="AK120" s="44"/>
      <c r="AL120" s="44"/>
      <c r="AM120" s="44"/>
    </row>
    <row r="121" ht="14.25" customHeight="1">
      <c r="A121" s="44"/>
      <c r="B121" s="44"/>
      <c r="C121" s="44"/>
      <c r="D121" s="78"/>
      <c r="E121" s="78"/>
      <c r="F121" s="44"/>
      <c r="G121" s="44"/>
      <c r="H121" s="44"/>
      <c r="I121" s="78"/>
      <c r="J121" s="78"/>
      <c r="K121" s="44"/>
      <c r="L121" s="44"/>
      <c r="M121" s="44"/>
      <c r="N121" s="44"/>
      <c r="O121" s="44"/>
      <c r="P121" s="44"/>
      <c r="Q121" s="44"/>
      <c r="R121" s="44"/>
      <c r="S121" s="44"/>
      <c r="T121" s="44"/>
      <c r="U121" s="44"/>
      <c r="V121" s="44"/>
      <c r="W121" s="44"/>
      <c r="X121" s="44"/>
      <c r="Y121" s="78"/>
      <c r="Z121" s="44"/>
      <c r="AA121" s="44"/>
      <c r="AB121" s="44"/>
      <c r="AC121" s="44"/>
      <c r="AD121" s="44"/>
      <c r="AE121" s="44"/>
      <c r="AF121" s="44"/>
      <c r="AG121" s="44"/>
      <c r="AH121" s="44"/>
      <c r="AI121" s="44"/>
      <c r="AJ121" s="44"/>
      <c r="AK121" s="44"/>
      <c r="AL121" s="44"/>
      <c r="AM121" s="44"/>
    </row>
    <row r="122" ht="14.25" customHeight="1">
      <c r="A122" s="44"/>
      <c r="B122" s="44"/>
      <c r="C122" s="44"/>
      <c r="D122" s="78"/>
      <c r="E122" s="78"/>
      <c r="F122" s="44"/>
      <c r="G122" s="44"/>
      <c r="H122" s="44"/>
      <c r="I122" s="78"/>
      <c r="J122" s="78"/>
      <c r="K122" s="44"/>
      <c r="L122" s="44"/>
      <c r="M122" s="44"/>
      <c r="N122" s="44"/>
      <c r="O122" s="44"/>
      <c r="P122" s="44"/>
      <c r="Q122" s="44"/>
      <c r="R122" s="44"/>
      <c r="S122" s="44"/>
      <c r="T122" s="44"/>
      <c r="U122" s="44"/>
      <c r="V122" s="44"/>
      <c r="W122" s="44"/>
      <c r="X122" s="44"/>
      <c r="Y122" s="78"/>
      <c r="Z122" s="44"/>
      <c r="AA122" s="44"/>
      <c r="AB122" s="44"/>
      <c r="AC122" s="44"/>
      <c r="AD122" s="44"/>
      <c r="AE122" s="44"/>
      <c r="AF122" s="44"/>
      <c r="AG122" s="44"/>
      <c r="AH122" s="44"/>
      <c r="AI122" s="44"/>
      <c r="AJ122" s="44"/>
      <c r="AK122" s="44"/>
      <c r="AL122" s="44"/>
      <c r="AM122" s="44"/>
    </row>
    <row r="123" ht="14.25" customHeight="1">
      <c r="A123" s="44"/>
      <c r="B123" s="44"/>
      <c r="C123" s="44"/>
      <c r="D123" s="78"/>
      <c r="E123" s="78"/>
      <c r="F123" s="44"/>
      <c r="G123" s="44"/>
      <c r="H123" s="44"/>
      <c r="I123" s="78"/>
      <c r="J123" s="78"/>
      <c r="K123" s="44"/>
      <c r="L123" s="44"/>
      <c r="M123" s="44"/>
      <c r="N123" s="44"/>
      <c r="O123" s="44"/>
      <c r="P123" s="44"/>
      <c r="Q123" s="44"/>
      <c r="R123" s="44"/>
      <c r="S123" s="44"/>
      <c r="T123" s="44"/>
      <c r="U123" s="44"/>
      <c r="V123" s="44"/>
      <c r="W123" s="44"/>
      <c r="X123" s="44"/>
      <c r="Y123" s="78"/>
      <c r="Z123" s="44"/>
      <c r="AA123" s="44"/>
      <c r="AB123" s="44"/>
      <c r="AC123" s="44"/>
      <c r="AD123" s="44"/>
      <c r="AE123" s="44"/>
      <c r="AF123" s="44"/>
      <c r="AG123" s="44"/>
      <c r="AH123" s="44"/>
      <c r="AI123" s="44"/>
      <c r="AJ123" s="44"/>
      <c r="AK123" s="44"/>
      <c r="AL123" s="44"/>
      <c r="AM123" s="44"/>
    </row>
    <row r="124" ht="14.25" customHeight="1">
      <c r="A124" s="44"/>
      <c r="B124" s="44"/>
      <c r="C124" s="44"/>
      <c r="D124" s="78"/>
      <c r="E124" s="78"/>
      <c r="F124" s="44"/>
      <c r="G124" s="44"/>
      <c r="H124" s="44"/>
      <c r="I124" s="78"/>
      <c r="J124" s="78"/>
      <c r="K124" s="44"/>
      <c r="L124" s="44"/>
      <c r="M124" s="44"/>
      <c r="N124" s="44"/>
      <c r="O124" s="44"/>
      <c r="P124" s="44"/>
      <c r="Q124" s="44"/>
      <c r="R124" s="44"/>
      <c r="S124" s="44"/>
      <c r="T124" s="44"/>
      <c r="U124" s="44"/>
      <c r="V124" s="44"/>
      <c r="W124" s="44"/>
      <c r="X124" s="44"/>
      <c r="Y124" s="78"/>
      <c r="Z124" s="44"/>
      <c r="AA124" s="44"/>
      <c r="AB124" s="44"/>
      <c r="AC124" s="44"/>
      <c r="AD124" s="44"/>
      <c r="AE124" s="44"/>
      <c r="AF124" s="44"/>
      <c r="AG124" s="44"/>
      <c r="AH124" s="44"/>
      <c r="AI124" s="44"/>
      <c r="AJ124" s="44"/>
      <c r="AK124" s="44"/>
      <c r="AL124" s="44"/>
      <c r="AM124" s="44"/>
    </row>
    <row r="125" ht="14.25" customHeight="1">
      <c r="A125" s="44"/>
      <c r="B125" s="44"/>
      <c r="C125" s="44"/>
      <c r="D125" s="78"/>
      <c r="E125" s="78"/>
      <c r="F125" s="44"/>
      <c r="G125" s="44"/>
      <c r="H125" s="44"/>
      <c r="I125" s="78"/>
      <c r="J125" s="78"/>
      <c r="K125" s="44"/>
      <c r="L125" s="44"/>
      <c r="M125" s="44"/>
      <c r="N125" s="44"/>
      <c r="O125" s="44"/>
      <c r="P125" s="44"/>
      <c r="Q125" s="44"/>
      <c r="R125" s="44"/>
      <c r="S125" s="44"/>
      <c r="T125" s="44"/>
      <c r="U125" s="44"/>
      <c r="V125" s="44"/>
      <c r="W125" s="44"/>
      <c r="X125" s="44"/>
      <c r="Y125" s="78"/>
      <c r="Z125" s="44"/>
      <c r="AA125" s="44"/>
      <c r="AB125" s="44"/>
      <c r="AC125" s="44"/>
      <c r="AD125" s="44"/>
      <c r="AE125" s="44"/>
      <c r="AF125" s="44"/>
      <c r="AG125" s="44"/>
      <c r="AH125" s="44"/>
      <c r="AI125" s="44"/>
      <c r="AJ125" s="44"/>
      <c r="AK125" s="44"/>
      <c r="AL125" s="44"/>
      <c r="AM125" s="44"/>
    </row>
    <row r="126" ht="14.25" customHeight="1">
      <c r="A126" s="44"/>
      <c r="B126" s="44"/>
      <c r="C126" s="44"/>
      <c r="D126" s="78"/>
      <c r="E126" s="78"/>
      <c r="F126" s="44"/>
      <c r="G126" s="44"/>
      <c r="H126" s="44"/>
      <c r="I126" s="78"/>
      <c r="J126" s="78"/>
      <c r="K126" s="44"/>
      <c r="L126" s="44"/>
      <c r="M126" s="44"/>
      <c r="N126" s="44"/>
      <c r="O126" s="44"/>
      <c r="P126" s="44"/>
      <c r="Q126" s="44"/>
      <c r="R126" s="44"/>
      <c r="S126" s="44"/>
      <c r="T126" s="44"/>
      <c r="U126" s="44"/>
      <c r="V126" s="44"/>
      <c r="W126" s="44"/>
      <c r="X126" s="44"/>
      <c r="Y126" s="78"/>
      <c r="Z126" s="44"/>
      <c r="AA126" s="44"/>
      <c r="AB126" s="44"/>
      <c r="AC126" s="44"/>
      <c r="AD126" s="44"/>
      <c r="AE126" s="44"/>
      <c r="AF126" s="44"/>
      <c r="AG126" s="44"/>
      <c r="AH126" s="44"/>
      <c r="AI126" s="44"/>
      <c r="AJ126" s="44"/>
      <c r="AK126" s="44"/>
      <c r="AL126" s="44"/>
      <c r="AM126" s="44"/>
    </row>
    <row r="127" ht="14.25" customHeight="1">
      <c r="A127" s="44"/>
      <c r="B127" s="44"/>
      <c r="C127" s="44"/>
      <c r="D127" s="78"/>
      <c r="E127" s="78"/>
      <c r="F127" s="44"/>
      <c r="G127" s="44"/>
      <c r="H127" s="44"/>
      <c r="I127" s="78"/>
      <c r="J127" s="78"/>
      <c r="K127" s="44"/>
      <c r="L127" s="44"/>
      <c r="M127" s="44"/>
      <c r="N127" s="44"/>
      <c r="O127" s="44"/>
      <c r="P127" s="44"/>
      <c r="Q127" s="44"/>
      <c r="R127" s="44"/>
      <c r="S127" s="44"/>
      <c r="T127" s="44"/>
      <c r="U127" s="44"/>
      <c r="V127" s="44"/>
      <c r="W127" s="44"/>
      <c r="X127" s="44"/>
      <c r="Y127" s="78"/>
      <c r="Z127" s="44"/>
      <c r="AA127" s="44"/>
      <c r="AB127" s="44"/>
      <c r="AC127" s="44"/>
      <c r="AD127" s="44"/>
      <c r="AE127" s="44"/>
      <c r="AF127" s="44"/>
      <c r="AG127" s="44"/>
      <c r="AH127" s="44"/>
      <c r="AI127" s="44"/>
      <c r="AJ127" s="44"/>
      <c r="AK127" s="44"/>
      <c r="AL127" s="44"/>
      <c r="AM127" s="44"/>
    </row>
    <row r="128" ht="14.25" customHeight="1">
      <c r="A128" s="44"/>
      <c r="B128" s="44"/>
      <c r="C128" s="44"/>
      <c r="D128" s="78"/>
      <c r="E128" s="78"/>
      <c r="F128" s="44"/>
      <c r="G128" s="44"/>
      <c r="H128" s="44"/>
      <c r="I128" s="78"/>
      <c r="J128" s="78"/>
      <c r="K128" s="44"/>
      <c r="L128" s="44"/>
      <c r="M128" s="44"/>
      <c r="N128" s="44"/>
      <c r="O128" s="44"/>
      <c r="P128" s="44"/>
      <c r="Q128" s="44"/>
      <c r="R128" s="44"/>
      <c r="S128" s="44"/>
      <c r="T128" s="44"/>
      <c r="U128" s="44"/>
      <c r="V128" s="44"/>
      <c r="W128" s="44"/>
      <c r="X128" s="44"/>
      <c r="Y128" s="78"/>
      <c r="Z128" s="44"/>
      <c r="AA128" s="44"/>
      <c r="AB128" s="44"/>
      <c r="AC128" s="44"/>
      <c r="AD128" s="44"/>
      <c r="AE128" s="44"/>
      <c r="AF128" s="44"/>
      <c r="AG128" s="44"/>
      <c r="AH128" s="44"/>
      <c r="AI128" s="44"/>
      <c r="AJ128" s="44"/>
      <c r="AK128" s="44"/>
      <c r="AL128" s="44"/>
      <c r="AM128" s="44"/>
    </row>
    <row r="129" ht="14.25" customHeight="1">
      <c r="A129" s="44"/>
      <c r="B129" s="44"/>
      <c r="C129" s="44"/>
      <c r="D129" s="78"/>
      <c r="E129" s="78"/>
      <c r="F129" s="44"/>
      <c r="G129" s="44"/>
      <c r="H129" s="44"/>
      <c r="I129" s="78"/>
      <c r="J129" s="78"/>
      <c r="K129" s="44"/>
      <c r="L129" s="44"/>
      <c r="M129" s="44"/>
      <c r="N129" s="44"/>
      <c r="O129" s="44"/>
      <c r="P129" s="44"/>
      <c r="Q129" s="44"/>
      <c r="R129" s="44"/>
      <c r="S129" s="44"/>
      <c r="T129" s="44"/>
      <c r="U129" s="44"/>
      <c r="V129" s="44"/>
      <c r="W129" s="44"/>
      <c r="X129" s="44"/>
      <c r="Y129" s="78"/>
      <c r="Z129" s="44"/>
      <c r="AA129" s="44"/>
      <c r="AB129" s="44"/>
      <c r="AC129" s="44"/>
      <c r="AD129" s="44"/>
      <c r="AE129" s="44"/>
      <c r="AF129" s="44"/>
      <c r="AG129" s="44"/>
      <c r="AH129" s="44"/>
      <c r="AI129" s="44"/>
      <c r="AJ129" s="44"/>
      <c r="AK129" s="44"/>
      <c r="AL129" s="44"/>
      <c r="AM129" s="44"/>
    </row>
    <row r="130" ht="14.25" customHeight="1">
      <c r="A130" s="44"/>
      <c r="B130" s="44"/>
      <c r="C130" s="44"/>
      <c r="D130" s="78"/>
      <c r="E130" s="78"/>
      <c r="F130" s="44"/>
      <c r="G130" s="44"/>
      <c r="H130" s="44"/>
      <c r="I130" s="78"/>
      <c r="J130" s="78"/>
      <c r="K130" s="44"/>
      <c r="L130" s="44"/>
      <c r="M130" s="44"/>
      <c r="N130" s="44"/>
      <c r="O130" s="44"/>
      <c r="P130" s="44"/>
      <c r="Q130" s="44"/>
      <c r="R130" s="44"/>
      <c r="S130" s="44"/>
      <c r="T130" s="44"/>
      <c r="U130" s="44"/>
      <c r="V130" s="44"/>
      <c r="W130" s="44"/>
      <c r="X130" s="44"/>
      <c r="Y130" s="78"/>
      <c r="Z130" s="44"/>
      <c r="AA130" s="44"/>
      <c r="AB130" s="44"/>
      <c r="AC130" s="44"/>
      <c r="AD130" s="44"/>
      <c r="AE130" s="44"/>
      <c r="AF130" s="44"/>
      <c r="AG130" s="44"/>
      <c r="AH130" s="44"/>
      <c r="AI130" s="44"/>
      <c r="AJ130" s="44"/>
      <c r="AK130" s="44"/>
      <c r="AL130" s="44"/>
      <c r="AM130" s="44"/>
    </row>
    <row r="131" ht="14.25" customHeight="1">
      <c r="A131" s="44"/>
      <c r="B131" s="44"/>
      <c r="C131" s="44"/>
      <c r="D131" s="78"/>
      <c r="E131" s="78"/>
      <c r="F131" s="44"/>
      <c r="G131" s="44"/>
      <c r="H131" s="44"/>
      <c r="I131" s="78"/>
      <c r="J131" s="78"/>
      <c r="K131" s="44"/>
      <c r="L131" s="44"/>
      <c r="M131" s="44"/>
      <c r="N131" s="44"/>
      <c r="O131" s="44"/>
      <c r="P131" s="44"/>
      <c r="Q131" s="44"/>
      <c r="R131" s="44"/>
      <c r="S131" s="44"/>
      <c r="T131" s="44"/>
      <c r="U131" s="44"/>
      <c r="V131" s="44"/>
      <c r="W131" s="44"/>
      <c r="X131" s="44"/>
      <c r="Y131" s="78"/>
      <c r="Z131" s="44"/>
      <c r="AA131" s="44"/>
      <c r="AB131" s="44"/>
      <c r="AC131" s="44"/>
      <c r="AD131" s="44"/>
      <c r="AE131" s="44"/>
      <c r="AF131" s="44"/>
      <c r="AG131" s="44"/>
      <c r="AH131" s="44"/>
      <c r="AI131" s="44"/>
      <c r="AJ131" s="44"/>
      <c r="AK131" s="44"/>
      <c r="AL131" s="44"/>
      <c r="AM131" s="44"/>
    </row>
    <row r="132" ht="14.25" customHeight="1">
      <c r="A132" s="44"/>
      <c r="B132" s="44"/>
      <c r="C132" s="44"/>
      <c r="D132" s="78"/>
      <c r="E132" s="78"/>
      <c r="F132" s="44"/>
      <c r="G132" s="44"/>
      <c r="H132" s="44"/>
      <c r="I132" s="78"/>
      <c r="J132" s="78"/>
      <c r="K132" s="44"/>
      <c r="L132" s="44"/>
      <c r="M132" s="44"/>
      <c r="N132" s="44"/>
      <c r="O132" s="44"/>
      <c r="P132" s="44"/>
      <c r="Q132" s="44"/>
      <c r="R132" s="44"/>
      <c r="S132" s="44"/>
      <c r="T132" s="44"/>
      <c r="U132" s="44"/>
      <c r="V132" s="44"/>
      <c r="W132" s="44"/>
      <c r="X132" s="44"/>
      <c r="Y132" s="78"/>
      <c r="Z132" s="44"/>
      <c r="AA132" s="44"/>
      <c r="AB132" s="44"/>
      <c r="AC132" s="44"/>
      <c r="AD132" s="44"/>
      <c r="AE132" s="44"/>
      <c r="AF132" s="44"/>
      <c r="AG132" s="44"/>
      <c r="AH132" s="44"/>
      <c r="AI132" s="44"/>
      <c r="AJ132" s="44"/>
      <c r="AK132" s="44"/>
      <c r="AL132" s="44"/>
      <c r="AM132" s="44"/>
    </row>
    <row r="133" ht="14.25" customHeight="1">
      <c r="A133" s="44"/>
      <c r="B133" s="44"/>
      <c r="C133" s="44"/>
      <c r="D133" s="78"/>
      <c r="E133" s="78"/>
      <c r="F133" s="44"/>
      <c r="G133" s="44"/>
      <c r="H133" s="44"/>
      <c r="I133" s="78"/>
      <c r="J133" s="78"/>
      <c r="K133" s="44"/>
      <c r="L133" s="44"/>
      <c r="M133" s="44"/>
      <c r="N133" s="44"/>
      <c r="O133" s="44"/>
      <c r="P133" s="44"/>
      <c r="Q133" s="44"/>
      <c r="R133" s="44"/>
      <c r="S133" s="44"/>
      <c r="T133" s="44"/>
      <c r="U133" s="44"/>
      <c r="V133" s="44"/>
      <c r="W133" s="44"/>
      <c r="X133" s="44"/>
      <c r="Y133" s="78"/>
      <c r="Z133" s="44"/>
      <c r="AA133" s="44"/>
      <c r="AB133" s="44"/>
      <c r="AC133" s="44"/>
      <c r="AD133" s="44"/>
      <c r="AE133" s="44"/>
      <c r="AF133" s="44"/>
      <c r="AG133" s="44"/>
      <c r="AH133" s="44"/>
      <c r="AI133" s="44"/>
      <c r="AJ133" s="44"/>
      <c r="AK133" s="44"/>
      <c r="AL133" s="44"/>
      <c r="AM133" s="44"/>
    </row>
    <row r="134" ht="14.25" customHeight="1">
      <c r="A134" s="44"/>
      <c r="B134" s="44"/>
      <c r="C134" s="44"/>
      <c r="D134" s="78"/>
      <c r="E134" s="78"/>
      <c r="F134" s="44"/>
      <c r="G134" s="44"/>
      <c r="H134" s="44"/>
      <c r="I134" s="78"/>
      <c r="J134" s="78"/>
      <c r="K134" s="44"/>
      <c r="L134" s="44"/>
      <c r="M134" s="44"/>
      <c r="N134" s="44"/>
      <c r="O134" s="44"/>
      <c r="P134" s="44"/>
      <c r="Q134" s="44"/>
      <c r="R134" s="44"/>
      <c r="S134" s="44"/>
      <c r="T134" s="44"/>
      <c r="U134" s="44"/>
      <c r="V134" s="44"/>
      <c r="W134" s="44"/>
      <c r="X134" s="44"/>
      <c r="Y134" s="78"/>
      <c r="Z134" s="44"/>
      <c r="AA134" s="44"/>
      <c r="AB134" s="44"/>
      <c r="AC134" s="44"/>
      <c r="AD134" s="44"/>
      <c r="AE134" s="44"/>
      <c r="AF134" s="44"/>
      <c r="AG134" s="44"/>
      <c r="AH134" s="44"/>
      <c r="AI134" s="44"/>
      <c r="AJ134" s="44"/>
      <c r="AK134" s="44"/>
      <c r="AL134" s="44"/>
      <c r="AM134" s="44"/>
    </row>
    <row r="135" ht="14.25" customHeight="1">
      <c r="A135" s="44"/>
      <c r="B135" s="44"/>
      <c r="C135" s="44"/>
      <c r="D135" s="78"/>
      <c r="E135" s="78"/>
      <c r="F135" s="44"/>
      <c r="G135" s="44"/>
      <c r="H135" s="44"/>
      <c r="I135" s="78"/>
      <c r="J135" s="78"/>
      <c r="K135" s="44"/>
      <c r="L135" s="44"/>
      <c r="M135" s="44"/>
      <c r="N135" s="44"/>
      <c r="O135" s="44"/>
      <c r="P135" s="44"/>
      <c r="Q135" s="44"/>
      <c r="R135" s="44"/>
      <c r="S135" s="44"/>
      <c r="T135" s="44"/>
      <c r="U135" s="44"/>
      <c r="V135" s="44"/>
      <c r="W135" s="44"/>
      <c r="X135" s="44"/>
      <c r="Y135" s="78"/>
      <c r="Z135" s="44"/>
      <c r="AA135" s="44"/>
      <c r="AB135" s="44"/>
      <c r="AC135" s="44"/>
      <c r="AD135" s="44"/>
      <c r="AE135" s="44"/>
      <c r="AF135" s="44"/>
      <c r="AG135" s="44"/>
      <c r="AH135" s="44"/>
      <c r="AI135" s="44"/>
      <c r="AJ135" s="44"/>
      <c r="AK135" s="44"/>
      <c r="AL135" s="44"/>
      <c r="AM135" s="44"/>
    </row>
    <row r="136" ht="14.25" customHeight="1">
      <c r="A136" s="44"/>
      <c r="B136" s="44"/>
      <c r="C136" s="44"/>
      <c r="D136" s="78"/>
      <c r="E136" s="78"/>
      <c r="F136" s="44"/>
      <c r="G136" s="44"/>
      <c r="H136" s="44"/>
      <c r="I136" s="78"/>
      <c r="J136" s="78"/>
      <c r="K136" s="44"/>
      <c r="L136" s="44"/>
      <c r="M136" s="44"/>
      <c r="N136" s="44"/>
      <c r="O136" s="44"/>
      <c r="P136" s="44"/>
      <c r="Q136" s="44"/>
      <c r="R136" s="44"/>
      <c r="S136" s="44"/>
      <c r="T136" s="44"/>
      <c r="U136" s="44"/>
      <c r="V136" s="44"/>
      <c r="W136" s="44"/>
      <c r="X136" s="44"/>
      <c r="Y136" s="78"/>
      <c r="Z136" s="44"/>
      <c r="AA136" s="44"/>
      <c r="AB136" s="44"/>
      <c r="AC136" s="44"/>
      <c r="AD136" s="44"/>
      <c r="AE136" s="44"/>
      <c r="AF136" s="44"/>
      <c r="AG136" s="44"/>
      <c r="AH136" s="44"/>
      <c r="AI136" s="44"/>
      <c r="AJ136" s="44"/>
      <c r="AK136" s="44"/>
      <c r="AL136" s="44"/>
      <c r="AM136" s="44"/>
    </row>
    <row r="137" ht="14.25" customHeight="1">
      <c r="A137" s="44"/>
      <c r="B137" s="44"/>
      <c r="C137" s="44"/>
      <c r="D137" s="78"/>
      <c r="E137" s="78"/>
      <c r="F137" s="44"/>
      <c r="G137" s="44"/>
      <c r="H137" s="44"/>
      <c r="I137" s="78"/>
      <c r="J137" s="78"/>
      <c r="K137" s="44"/>
      <c r="L137" s="44"/>
      <c r="M137" s="44"/>
      <c r="N137" s="44"/>
      <c r="O137" s="44"/>
      <c r="P137" s="44"/>
      <c r="Q137" s="44"/>
      <c r="R137" s="44"/>
      <c r="S137" s="44"/>
      <c r="T137" s="44"/>
      <c r="U137" s="44"/>
      <c r="V137" s="44"/>
      <c r="W137" s="44"/>
      <c r="X137" s="44"/>
      <c r="Y137" s="78"/>
      <c r="Z137" s="44"/>
      <c r="AA137" s="44"/>
      <c r="AB137" s="44"/>
      <c r="AC137" s="44"/>
      <c r="AD137" s="44"/>
      <c r="AE137" s="44"/>
      <c r="AF137" s="44"/>
      <c r="AG137" s="44"/>
      <c r="AH137" s="44"/>
      <c r="AI137" s="44"/>
      <c r="AJ137" s="44"/>
      <c r="AK137" s="44"/>
      <c r="AL137" s="44"/>
      <c r="AM137" s="44"/>
    </row>
    <row r="138" ht="14.25" customHeight="1">
      <c r="A138" s="44"/>
      <c r="B138" s="44"/>
      <c r="C138" s="44"/>
      <c r="D138" s="78"/>
      <c r="E138" s="78"/>
      <c r="F138" s="44"/>
      <c r="G138" s="44"/>
      <c r="H138" s="44"/>
      <c r="I138" s="78"/>
      <c r="J138" s="78"/>
      <c r="K138" s="44"/>
      <c r="L138" s="44"/>
      <c r="M138" s="44"/>
      <c r="N138" s="44"/>
      <c r="O138" s="44"/>
      <c r="P138" s="44"/>
      <c r="Q138" s="44"/>
      <c r="R138" s="44"/>
      <c r="S138" s="44"/>
      <c r="T138" s="44"/>
      <c r="U138" s="44"/>
      <c r="V138" s="44"/>
      <c r="W138" s="44"/>
      <c r="X138" s="44"/>
      <c r="Y138" s="78"/>
      <c r="Z138" s="44"/>
      <c r="AA138" s="44"/>
      <c r="AB138" s="44"/>
      <c r="AC138" s="44"/>
      <c r="AD138" s="44"/>
      <c r="AE138" s="44"/>
      <c r="AF138" s="44"/>
      <c r="AG138" s="44"/>
      <c r="AH138" s="44"/>
      <c r="AI138" s="44"/>
      <c r="AJ138" s="44"/>
      <c r="AK138" s="44"/>
      <c r="AL138" s="44"/>
      <c r="AM138" s="44"/>
    </row>
    <row r="139" ht="14.25" customHeight="1">
      <c r="A139" s="44"/>
      <c r="B139" s="44"/>
      <c r="C139" s="44"/>
      <c r="D139" s="78"/>
      <c r="E139" s="78"/>
      <c r="F139" s="44"/>
      <c r="G139" s="44"/>
      <c r="H139" s="44"/>
      <c r="I139" s="78"/>
      <c r="J139" s="78"/>
      <c r="K139" s="44"/>
      <c r="L139" s="44"/>
      <c r="M139" s="44"/>
      <c r="N139" s="44"/>
      <c r="O139" s="44"/>
      <c r="P139" s="44"/>
      <c r="Q139" s="44"/>
      <c r="R139" s="44"/>
      <c r="S139" s="44"/>
      <c r="T139" s="44"/>
      <c r="U139" s="44"/>
      <c r="V139" s="44"/>
      <c r="W139" s="44"/>
      <c r="X139" s="44"/>
      <c r="Y139" s="78"/>
      <c r="Z139" s="44"/>
      <c r="AA139" s="44"/>
      <c r="AB139" s="44"/>
      <c r="AC139" s="44"/>
      <c r="AD139" s="44"/>
      <c r="AE139" s="44"/>
      <c r="AF139" s="44"/>
      <c r="AG139" s="44"/>
      <c r="AH139" s="44"/>
      <c r="AI139" s="44"/>
      <c r="AJ139" s="44"/>
      <c r="AK139" s="44"/>
      <c r="AL139" s="44"/>
      <c r="AM139" s="44"/>
    </row>
    <row r="140" ht="14.25" customHeight="1">
      <c r="A140" s="44"/>
      <c r="B140" s="44"/>
      <c r="C140" s="44"/>
      <c r="D140" s="78"/>
      <c r="E140" s="78"/>
      <c r="F140" s="44"/>
      <c r="G140" s="44"/>
      <c r="H140" s="44"/>
      <c r="I140" s="78"/>
      <c r="J140" s="78"/>
      <c r="K140" s="44"/>
      <c r="L140" s="44"/>
      <c r="M140" s="44"/>
      <c r="N140" s="44"/>
      <c r="O140" s="44"/>
      <c r="P140" s="44"/>
      <c r="Q140" s="44"/>
      <c r="R140" s="44"/>
      <c r="S140" s="44"/>
      <c r="T140" s="44"/>
      <c r="U140" s="44"/>
      <c r="V140" s="44"/>
      <c r="W140" s="44"/>
      <c r="X140" s="44"/>
      <c r="Y140" s="78"/>
      <c r="Z140" s="44"/>
      <c r="AA140" s="44"/>
      <c r="AB140" s="44"/>
      <c r="AC140" s="44"/>
      <c r="AD140" s="44"/>
      <c r="AE140" s="44"/>
      <c r="AF140" s="44"/>
      <c r="AG140" s="44"/>
      <c r="AH140" s="44"/>
      <c r="AI140" s="44"/>
      <c r="AJ140" s="44"/>
      <c r="AK140" s="44"/>
      <c r="AL140" s="44"/>
      <c r="AM140" s="44"/>
    </row>
    <row r="141" ht="14.25" customHeight="1">
      <c r="A141" s="44"/>
      <c r="B141" s="44"/>
      <c r="C141" s="44"/>
      <c r="D141" s="78"/>
      <c r="E141" s="78"/>
      <c r="F141" s="44"/>
      <c r="G141" s="44"/>
      <c r="H141" s="44"/>
      <c r="I141" s="78"/>
      <c r="J141" s="78"/>
      <c r="K141" s="44"/>
      <c r="L141" s="44"/>
      <c r="M141" s="44"/>
      <c r="N141" s="44"/>
      <c r="O141" s="44"/>
      <c r="P141" s="44"/>
      <c r="Q141" s="44"/>
      <c r="R141" s="44"/>
      <c r="S141" s="44"/>
      <c r="T141" s="44"/>
      <c r="U141" s="44"/>
      <c r="V141" s="44"/>
      <c r="W141" s="44"/>
      <c r="X141" s="44"/>
      <c r="Y141" s="78"/>
      <c r="Z141" s="44"/>
      <c r="AA141" s="44"/>
      <c r="AB141" s="44"/>
      <c r="AC141" s="44"/>
      <c r="AD141" s="44"/>
      <c r="AE141" s="44"/>
      <c r="AF141" s="44"/>
      <c r="AG141" s="44"/>
      <c r="AH141" s="44"/>
      <c r="AI141" s="44"/>
      <c r="AJ141" s="44"/>
      <c r="AK141" s="44"/>
      <c r="AL141" s="44"/>
      <c r="AM141" s="44"/>
    </row>
    <row r="142" ht="14.25" customHeight="1">
      <c r="A142" s="44"/>
      <c r="B142" s="44"/>
      <c r="C142" s="44"/>
      <c r="D142" s="78"/>
      <c r="E142" s="78"/>
      <c r="F142" s="44"/>
      <c r="G142" s="44"/>
      <c r="H142" s="44"/>
      <c r="I142" s="78"/>
      <c r="J142" s="78"/>
      <c r="K142" s="44"/>
      <c r="L142" s="44"/>
      <c r="M142" s="44"/>
      <c r="N142" s="44"/>
      <c r="O142" s="44"/>
      <c r="P142" s="44"/>
      <c r="Q142" s="44"/>
      <c r="R142" s="44"/>
      <c r="S142" s="44"/>
      <c r="T142" s="44"/>
      <c r="U142" s="44"/>
      <c r="V142" s="44"/>
      <c r="W142" s="44"/>
      <c r="X142" s="44"/>
      <c r="Y142" s="78"/>
      <c r="Z142" s="44"/>
      <c r="AA142" s="44"/>
      <c r="AB142" s="44"/>
      <c r="AC142" s="44"/>
      <c r="AD142" s="44"/>
      <c r="AE142" s="44"/>
      <c r="AF142" s="44"/>
      <c r="AG142" s="44"/>
      <c r="AH142" s="44"/>
      <c r="AI142" s="44"/>
      <c r="AJ142" s="44"/>
      <c r="AK142" s="44"/>
      <c r="AL142" s="44"/>
      <c r="AM142" s="44"/>
    </row>
    <row r="143" ht="14.25" customHeight="1">
      <c r="A143" s="44"/>
      <c r="B143" s="44"/>
      <c r="C143" s="44"/>
      <c r="D143" s="78"/>
      <c r="E143" s="78"/>
      <c r="F143" s="44"/>
      <c r="G143" s="44"/>
      <c r="H143" s="44"/>
      <c r="I143" s="78"/>
      <c r="J143" s="78"/>
      <c r="K143" s="44"/>
      <c r="L143" s="44"/>
      <c r="M143" s="44"/>
      <c r="N143" s="44"/>
      <c r="O143" s="44"/>
      <c r="P143" s="44"/>
      <c r="Q143" s="44"/>
      <c r="R143" s="44"/>
      <c r="S143" s="44"/>
      <c r="T143" s="44"/>
      <c r="U143" s="44"/>
      <c r="V143" s="44"/>
      <c r="W143" s="44"/>
      <c r="X143" s="44"/>
      <c r="Y143" s="78"/>
      <c r="Z143" s="44"/>
      <c r="AA143" s="44"/>
      <c r="AB143" s="44"/>
      <c r="AC143" s="44"/>
      <c r="AD143" s="44"/>
      <c r="AE143" s="44"/>
      <c r="AF143" s="44"/>
      <c r="AG143" s="44"/>
      <c r="AH143" s="44"/>
      <c r="AI143" s="44"/>
      <c r="AJ143" s="44"/>
      <c r="AK143" s="44"/>
      <c r="AL143" s="44"/>
      <c r="AM143" s="44"/>
    </row>
    <row r="144" ht="14.25" customHeight="1">
      <c r="A144" s="44"/>
      <c r="B144" s="44"/>
      <c r="C144" s="44"/>
      <c r="D144" s="78"/>
      <c r="E144" s="78"/>
      <c r="F144" s="44"/>
      <c r="G144" s="44"/>
      <c r="H144" s="44"/>
      <c r="I144" s="78"/>
      <c r="J144" s="78"/>
      <c r="K144" s="44"/>
      <c r="L144" s="44"/>
      <c r="M144" s="44"/>
      <c r="N144" s="44"/>
      <c r="O144" s="44"/>
      <c r="P144" s="44"/>
      <c r="Q144" s="44"/>
      <c r="R144" s="44"/>
      <c r="S144" s="44"/>
      <c r="T144" s="44"/>
      <c r="U144" s="44"/>
      <c r="V144" s="44"/>
      <c r="W144" s="44"/>
      <c r="X144" s="44"/>
      <c r="Y144" s="78"/>
      <c r="Z144" s="44"/>
      <c r="AA144" s="44"/>
      <c r="AB144" s="44"/>
      <c r="AC144" s="44"/>
      <c r="AD144" s="44"/>
      <c r="AE144" s="44"/>
      <c r="AF144" s="44"/>
      <c r="AG144" s="44"/>
      <c r="AH144" s="44"/>
      <c r="AI144" s="44"/>
      <c r="AJ144" s="44"/>
      <c r="AK144" s="44"/>
      <c r="AL144" s="44"/>
      <c r="AM144" s="44"/>
    </row>
    <row r="145" ht="14.25" customHeight="1">
      <c r="A145" s="44"/>
      <c r="B145" s="44"/>
      <c r="C145" s="44"/>
      <c r="D145" s="78"/>
      <c r="E145" s="78"/>
      <c r="F145" s="44"/>
      <c r="G145" s="44"/>
      <c r="H145" s="44"/>
      <c r="I145" s="78"/>
      <c r="J145" s="78"/>
      <c r="K145" s="44"/>
      <c r="L145" s="44"/>
      <c r="M145" s="44"/>
      <c r="N145" s="44"/>
      <c r="O145" s="44"/>
      <c r="P145" s="44"/>
      <c r="Q145" s="44"/>
      <c r="R145" s="44"/>
      <c r="S145" s="44"/>
      <c r="T145" s="44"/>
      <c r="U145" s="44"/>
      <c r="V145" s="44"/>
      <c r="W145" s="44"/>
      <c r="X145" s="44"/>
      <c r="Y145" s="78"/>
      <c r="Z145" s="44"/>
      <c r="AA145" s="44"/>
      <c r="AB145" s="44"/>
      <c r="AC145" s="44"/>
      <c r="AD145" s="44"/>
      <c r="AE145" s="44"/>
      <c r="AF145" s="44"/>
      <c r="AG145" s="44"/>
      <c r="AH145" s="44"/>
      <c r="AI145" s="44"/>
      <c r="AJ145" s="44"/>
      <c r="AK145" s="44"/>
      <c r="AL145" s="44"/>
      <c r="AM145" s="44"/>
    </row>
    <row r="146" ht="14.25" customHeight="1">
      <c r="A146" s="44"/>
      <c r="B146" s="44"/>
      <c r="C146" s="44"/>
      <c r="D146" s="78"/>
      <c r="E146" s="78"/>
      <c r="F146" s="44"/>
      <c r="G146" s="44"/>
      <c r="H146" s="44"/>
      <c r="I146" s="78"/>
      <c r="J146" s="78"/>
      <c r="K146" s="44"/>
      <c r="L146" s="44"/>
      <c r="M146" s="44"/>
      <c r="N146" s="44"/>
      <c r="O146" s="44"/>
      <c r="P146" s="44"/>
      <c r="Q146" s="44"/>
      <c r="R146" s="44"/>
      <c r="S146" s="44"/>
      <c r="T146" s="44"/>
      <c r="U146" s="44"/>
      <c r="V146" s="44"/>
      <c r="W146" s="44"/>
      <c r="X146" s="44"/>
      <c r="Y146" s="78"/>
      <c r="Z146" s="44"/>
      <c r="AA146" s="44"/>
      <c r="AB146" s="44"/>
      <c r="AC146" s="44"/>
      <c r="AD146" s="44"/>
      <c r="AE146" s="44"/>
      <c r="AF146" s="44"/>
      <c r="AG146" s="44"/>
      <c r="AH146" s="44"/>
      <c r="AI146" s="44"/>
      <c r="AJ146" s="44"/>
      <c r="AK146" s="44"/>
      <c r="AL146" s="44"/>
      <c r="AM146" s="44"/>
    </row>
    <row r="147" ht="14.25" customHeight="1">
      <c r="A147" s="44"/>
      <c r="B147" s="44"/>
      <c r="C147" s="44"/>
      <c r="D147" s="78"/>
      <c r="E147" s="78"/>
      <c r="F147" s="44"/>
      <c r="G147" s="44"/>
      <c r="H147" s="44"/>
      <c r="I147" s="78"/>
      <c r="J147" s="78"/>
      <c r="K147" s="44"/>
      <c r="L147" s="44"/>
      <c r="M147" s="44"/>
      <c r="N147" s="44"/>
      <c r="O147" s="44"/>
      <c r="P147" s="44"/>
      <c r="Q147" s="44"/>
      <c r="R147" s="44"/>
      <c r="S147" s="44"/>
      <c r="T147" s="44"/>
      <c r="U147" s="44"/>
      <c r="V147" s="44"/>
      <c r="W147" s="44"/>
      <c r="X147" s="44"/>
      <c r="Y147" s="78"/>
      <c r="Z147" s="44"/>
      <c r="AA147" s="44"/>
      <c r="AB147" s="44"/>
      <c r="AC147" s="44"/>
      <c r="AD147" s="44"/>
      <c r="AE147" s="44"/>
      <c r="AF147" s="44"/>
      <c r="AG147" s="44"/>
      <c r="AH147" s="44"/>
      <c r="AI147" s="44"/>
      <c r="AJ147" s="44"/>
      <c r="AK147" s="44"/>
      <c r="AL147" s="44"/>
      <c r="AM147" s="44"/>
    </row>
    <row r="148" ht="14.25" customHeight="1">
      <c r="A148" s="44"/>
      <c r="B148" s="44"/>
      <c r="C148" s="44"/>
      <c r="D148" s="78"/>
      <c r="E148" s="78"/>
      <c r="F148" s="44"/>
      <c r="G148" s="44"/>
      <c r="H148" s="44"/>
      <c r="I148" s="78"/>
      <c r="J148" s="78"/>
      <c r="K148" s="44"/>
      <c r="L148" s="44"/>
      <c r="M148" s="44"/>
      <c r="N148" s="44"/>
      <c r="O148" s="44"/>
      <c r="P148" s="44"/>
      <c r="Q148" s="44"/>
      <c r="R148" s="44"/>
      <c r="S148" s="44"/>
      <c r="T148" s="44"/>
      <c r="U148" s="44"/>
      <c r="V148" s="44"/>
      <c r="W148" s="44"/>
      <c r="X148" s="44"/>
      <c r="Y148" s="78"/>
      <c r="Z148" s="44"/>
      <c r="AA148" s="44"/>
      <c r="AB148" s="44"/>
      <c r="AC148" s="44"/>
      <c r="AD148" s="44"/>
      <c r="AE148" s="44"/>
      <c r="AF148" s="44"/>
      <c r="AG148" s="44"/>
      <c r="AH148" s="44"/>
      <c r="AI148" s="44"/>
      <c r="AJ148" s="44"/>
      <c r="AK148" s="44"/>
      <c r="AL148" s="44"/>
      <c r="AM148" s="44"/>
    </row>
    <row r="149" ht="14.25" customHeight="1">
      <c r="A149" s="44"/>
      <c r="B149" s="44"/>
      <c r="C149" s="44"/>
      <c r="D149" s="78"/>
      <c r="E149" s="78"/>
      <c r="F149" s="44"/>
      <c r="G149" s="44"/>
      <c r="H149" s="44"/>
      <c r="I149" s="78"/>
      <c r="J149" s="78"/>
      <c r="K149" s="44"/>
      <c r="L149" s="44"/>
      <c r="M149" s="44"/>
      <c r="N149" s="44"/>
      <c r="O149" s="44"/>
      <c r="P149" s="44"/>
      <c r="Q149" s="44"/>
      <c r="R149" s="44"/>
      <c r="S149" s="44"/>
      <c r="T149" s="44"/>
      <c r="U149" s="44"/>
      <c r="V149" s="44"/>
      <c r="W149" s="44"/>
      <c r="X149" s="44"/>
      <c r="Y149" s="78"/>
      <c r="Z149" s="44"/>
      <c r="AA149" s="44"/>
      <c r="AB149" s="44"/>
      <c r="AC149" s="44"/>
      <c r="AD149" s="44"/>
      <c r="AE149" s="44"/>
      <c r="AF149" s="44"/>
      <c r="AG149" s="44"/>
      <c r="AH149" s="44"/>
      <c r="AI149" s="44"/>
      <c r="AJ149" s="44"/>
      <c r="AK149" s="44"/>
      <c r="AL149" s="44"/>
      <c r="AM149" s="44"/>
    </row>
    <row r="150" ht="14.25" customHeight="1">
      <c r="A150" s="44"/>
      <c r="B150" s="44"/>
      <c r="C150" s="44"/>
      <c r="D150" s="78"/>
      <c r="E150" s="78"/>
      <c r="F150" s="44"/>
      <c r="G150" s="44"/>
      <c r="H150" s="44"/>
      <c r="I150" s="78"/>
      <c r="J150" s="78"/>
      <c r="K150" s="44"/>
      <c r="L150" s="44"/>
      <c r="M150" s="44"/>
      <c r="N150" s="44"/>
      <c r="O150" s="44"/>
      <c r="P150" s="44"/>
      <c r="Q150" s="44"/>
      <c r="R150" s="44"/>
      <c r="S150" s="44"/>
      <c r="T150" s="44"/>
      <c r="U150" s="44"/>
      <c r="V150" s="44"/>
      <c r="W150" s="44"/>
      <c r="X150" s="44"/>
      <c r="Y150" s="78"/>
      <c r="Z150" s="44"/>
      <c r="AA150" s="44"/>
      <c r="AB150" s="44"/>
      <c r="AC150" s="44"/>
      <c r="AD150" s="44"/>
      <c r="AE150" s="44"/>
      <c r="AF150" s="44"/>
      <c r="AG150" s="44"/>
      <c r="AH150" s="44"/>
      <c r="AI150" s="44"/>
      <c r="AJ150" s="44"/>
      <c r="AK150" s="44"/>
      <c r="AL150" s="44"/>
      <c r="AM150" s="44"/>
    </row>
    <row r="151" ht="14.25" customHeight="1">
      <c r="A151" s="44"/>
      <c r="B151" s="44"/>
      <c r="C151" s="44"/>
      <c r="D151" s="78"/>
      <c r="E151" s="78"/>
      <c r="F151" s="44"/>
      <c r="G151" s="44"/>
      <c r="H151" s="44"/>
      <c r="I151" s="78"/>
      <c r="J151" s="78"/>
      <c r="K151" s="44"/>
      <c r="L151" s="44"/>
      <c r="M151" s="44"/>
      <c r="N151" s="44"/>
      <c r="O151" s="44"/>
      <c r="P151" s="44"/>
      <c r="Q151" s="44"/>
      <c r="R151" s="44"/>
      <c r="S151" s="44"/>
      <c r="T151" s="44"/>
      <c r="U151" s="44"/>
      <c r="V151" s="44"/>
      <c r="W151" s="44"/>
      <c r="X151" s="44"/>
      <c r="Y151" s="78"/>
      <c r="Z151" s="44"/>
      <c r="AA151" s="44"/>
      <c r="AB151" s="44"/>
      <c r="AC151" s="44"/>
      <c r="AD151" s="44"/>
      <c r="AE151" s="44"/>
      <c r="AF151" s="44"/>
      <c r="AG151" s="44"/>
      <c r="AH151" s="44"/>
      <c r="AI151" s="44"/>
      <c r="AJ151" s="44"/>
      <c r="AK151" s="44"/>
      <c r="AL151" s="44"/>
      <c r="AM151" s="44"/>
    </row>
    <row r="152" ht="14.25" customHeight="1">
      <c r="A152" s="44"/>
      <c r="B152" s="44"/>
      <c r="C152" s="44"/>
      <c r="D152" s="78"/>
      <c r="E152" s="78"/>
      <c r="F152" s="44"/>
      <c r="G152" s="44"/>
      <c r="H152" s="44"/>
      <c r="I152" s="78"/>
      <c r="J152" s="78"/>
      <c r="K152" s="44"/>
      <c r="L152" s="44"/>
      <c r="M152" s="44"/>
      <c r="N152" s="44"/>
      <c r="O152" s="44"/>
      <c r="P152" s="44"/>
      <c r="Q152" s="44"/>
      <c r="R152" s="44"/>
      <c r="S152" s="44"/>
      <c r="T152" s="44"/>
      <c r="U152" s="44"/>
      <c r="V152" s="44"/>
      <c r="W152" s="44"/>
      <c r="X152" s="44"/>
      <c r="Y152" s="78"/>
      <c r="Z152" s="44"/>
      <c r="AA152" s="44"/>
      <c r="AB152" s="44"/>
      <c r="AC152" s="44"/>
      <c r="AD152" s="44"/>
      <c r="AE152" s="44"/>
      <c r="AF152" s="44"/>
      <c r="AG152" s="44"/>
      <c r="AH152" s="44"/>
      <c r="AI152" s="44"/>
      <c r="AJ152" s="44"/>
      <c r="AK152" s="44"/>
      <c r="AL152" s="44"/>
      <c r="AM152" s="44"/>
    </row>
    <row r="153" ht="14.25" customHeight="1">
      <c r="A153" s="44"/>
      <c r="B153" s="44"/>
      <c r="C153" s="44"/>
      <c r="D153" s="78"/>
      <c r="E153" s="78"/>
      <c r="F153" s="44"/>
      <c r="G153" s="44"/>
      <c r="H153" s="44"/>
      <c r="I153" s="78"/>
      <c r="J153" s="78"/>
      <c r="K153" s="44"/>
      <c r="L153" s="44"/>
      <c r="M153" s="44"/>
      <c r="N153" s="44"/>
      <c r="O153" s="44"/>
      <c r="P153" s="44"/>
      <c r="Q153" s="44"/>
      <c r="R153" s="44"/>
      <c r="S153" s="44"/>
      <c r="T153" s="44"/>
      <c r="U153" s="44"/>
      <c r="V153" s="44"/>
      <c r="W153" s="44"/>
      <c r="X153" s="44"/>
      <c r="Y153" s="78"/>
      <c r="Z153" s="44"/>
      <c r="AA153" s="44"/>
      <c r="AB153" s="44"/>
      <c r="AC153" s="44"/>
      <c r="AD153" s="44"/>
      <c r="AE153" s="44"/>
      <c r="AF153" s="44"/>
      <c r="AG153" s="44"/>
      <c r="AH153" s="44"/>
      <c r="AI153" s="44"/>
      <c r="AJ153" s="44"/>
      <c r="AK153" s="44"/>
      <c r="AL153" s="44"/>
      <c r="AM153" s="44"/>
    </row>
    <row r="154" ht="14.25" customHeight="1">
      <c r="A154" s="44"/>
      <c r="B154" s="44"/>
      <c r="C154" s="44"/>
      <c r="D154" s="78"/>
      <c r="E154" s="78"/>
      <c r="F154" s="44"/>
      <c r="G154" s="44"/>
      <c r="H154" s="44"/>
      <c r="I154" s="78"/>
      <c r="J154" s="78"/>
      <c r="K154" s="44"/>
      <c r="L154" s="44"/>
      <c r="M154" s="44"/>
      <c r="N154" s="44"/>
      <c r="O154" s="44"/>
      <c r="P154" s="44"/>
      <c r="Q154" s="44"/>
      <c r="R154" s="44"/>
      <c r="S154" s="44"/>
      <c r="T154" s="44"/>
      <c r="U154" s="44"/>
      <c r="V154" s="44"/>
      <c r="W154" s="44"/>
      <c r="X154" s="44"/>
      <c r="Y154" s="78"/>
      <c r="Z154" s="44"/>
      <c r="AA154" s="44"/>
      <c r="AB154" s="44"/>
      <c r="AC154" s="44"/>
      <c r="AD154" s="44"/>
      <c r="AE154" s="44"/>
      <c r="AF154" s="44"/>
      <c r="AG154" s="44"/>
      <c r="AH154" s="44"/>
      <c r="AI154" s="44"/>
      <c r="AJ154" s="44"/>
      <c r="AK154" s="44"/>
      <c r="AL154" s="44"/>
      <c r="AM154" s="44"/>
    </row>
    <row r="155" ht="14.25" customHeight="1">
      <c r="A155" s="44"/>
      <c r="B155" s="44"/>
      <c r="C155" s="44"/>
      <c r="D155" s="78"/>
      <c r="E155" s="78"/>
      <c r="F155" s="44"/>
      <c r="G155" s="44"/>
      <c r="H155" s="44"/>
      <c r="I155" s="78"/>
      <c r="J155" s="78"/>
      <c r="K155" s="44"/>
      <c r="L155" s="44"/>
      <c r="M155" s="44"/>
      <c r="N155" s="44"/>
      <c r="O155" s="44"/>
      <c r="P155" s="44"/>
      <c r="Q155" s="44"/>
      <c r="R155" s="44"/>
      <c r="S155" s="44"/>
      <c r="T155" s="44"/>
      <c r="U155" s="44"/>
      <c r="V155" s="44"/>
      <c r="W155" s="44"/>
      <c r="X155" s="44"/>
      <c r="Y155" s="78"/>
      <c r="Z155" s="44"/>
      <c r="AA155" s="44"/>
      <c r="AB155" s="44"/>
      <c r="AC155" s="44"/>
      <c r="AD155" s="44"/>
      <c r="AE155" s="44"/>
      <c r="AF155" s="44"/>
      <c r="AG155" s="44"/>
      <c r="AH155" s="44"/>
      <c r="AI155" s="44"/>
      <c r="AJ155" s="44"/>
      <c r="AK155" s="44"/>
      <c r="AL155" s="44"/>
      <c r="AM155" s="44"/>
    </row>
    <row r="156" ht="14.25" customHeight="1">
      <c r="A156" s="44"/>
      <c r="B156" s="44"/>
      <c r="C156" s="44"/>
      <c r="D156" s="78"/>
      <c r="E156" s="78"/>
      <c r="F156" s="44"/>
      <c r="G156" s="44"/>
      <c r="H156" s="44"/>
      <c r="I156" s="78"/>
      <c r="J156" s="78"/>
      <c r="K156" s="44"/>
      <c r="L156" s="44"/>
      <c r="M156" s="44"/>
      <c r="N156" s="44"/>
      <c r="O156" s="44"/>
      <c r="P156" s="44"/>
      <c r="Q156" s="44"/>
      <c r="R156" s="44"/>
      <c r="S156" s="44"/>
      <c r="T156" s="44"/>
      <c r="U156" s="44"/>
      <c r="V156" s="44"/>
      <c r="W156" s="44"/>
      <c r="X156" s="44"/>
      <c r="Y156" s="78"/>
      <c r="Z156" s="44"/>
      <c r="AA156" s="44"/>
      <c r="AB156" s="44"/>
      <c r="AC156" s="44"/>
      <c r="AD156" s="44"/>
      <c r="AE156" s="44"/>
      <c r="AF156" s="44"/>
      <c r="AG156" s="44"/>
      <c r="AH156" s="44"/>
      <c r="AI156" s="44"/>
      <c r="AJ156" s="44"/>
      <c r="AK156" s="44"/>
      <c r="AL156" s="44"/>
      <c r="AM156" s="44"/>
    </row>
    <row r="157" ht="14.25" customHeight="1">
      <c r="A157" s="44"/>
      <c r="B157" s="44"/>
      <c r="C157" s="44"/>
      <c r="D157" s="78"/>
      <c r="E157" s="78"/>
      <c r="F157" s="44"/>
      <c r="G157" s="44"/>
      <c r="H157" s="44"/>
      <c r="I157" s="78"/>
      <c r="J157" s="78"/>
      <c r="K157" s="44"/>
      <c r="L157" s="44"/>
      <c r="M157" s="44"/>
      <c r="N157" s="44"/>
      <c r="O157" s="44"/>
      <c r="P157" s="44"/>
      <c r="Q157" s="44"/>
      <c r="R157" s="44"/>
      <c r="S157" s="44"/>
      <c r="T157" s="44"/>
      <c r="U157" s="44"/>
      <c r="V157" s="44"/>
      <c r="W157" s="44"/>
      <c r="X157" s="44"/>
      <c r="Y157" s="78"/>
      <c r="Z157" s="44"/>
      <c r="AA157" s="44"/>
      <c r="AB157" s="44"/>
      <c r="AC157" s="44"/>
      <c r="AD157" s="44"/>
      <c r="AE157" s="44"/>
      <c r="AF157" s="44"/>
      <c r="AG157" s="44"/>
      <c r="AH157" s="44"/>
      <c r="AI157" s="44"/>
      <c r="AJ157" s="44"/>
      <c r="AK157" s="44"/>
      <c r="AL157" s="44"/>
      <c r="AM157" s="44"/>
    </row>
    <row r="158" ht="14.25" customHeight="1">
      <c r="A158" s="44"/>
      <c r="B158" s="44"/>
      <c r="C158" s="44"/>
      <c r="D158" s="78"/>
      <c r="E158" s="78"/>
      <c r="F158" s="44"/>
      <c r="G158" s="44"/>
      <c r="H158" s="44"/>
      <c r="I158" s="78"/>
      <c r="J158" s="78"/>
      <c r="K158" s="44"/>
      <c r="L158" s="44"/>
      <c r="M158" s="44"/>
      <c r="N158" s="44"/>
      <c r="O158" s="44"/>
      <c r="P158" s="44"/>
      <c r="Q158" s="44"/>
      <c r="R158" s="44"/>
      <c r="S158" s="44"/>
      <c r="T158" s="44"/>
      <c r="U158" s="44"/>
      <c r="V158" s="44"/>
      <c r="W158" s="44"/>
      <c r="X158" s="44"/>
      <c r="Y158" s="78"/>
      <c r="Z158" s="44"/>
      <c r="AA158" s="44"/>
      <c r="AB158" s="44"/>
      <c r="AC158" s="44"/>
      <c r="AD158" s="44"/>
      <c r="AE158" s="44"/>
      <c r="AF158" s="44"/>
      <c r="AG158" s="44"/>
      <c r="AH158" s="44"/>
      <c r="AI158" s="44"/>
      <c r="AJ158" s="44"/>
      <c r="AK158" s="44"/>
      <c r="AL158" s="44"/>
      <c r="AM158" s="44"/>
    </row>
    <row r="159" ht="14.25" customHeight="1">
      <c r="A159" s="44"/>
      <c r="B159" s="44"/>
      <c r="C159" s="44"/>
      <c r="D159" s="78"/>
      <c r="E159" s="78"/>
      <c r="F159" s="44"/>
      <c r="G159" s="44"/>
      <c r="H159" s="44"/>
      <c r="I159" s="78"/>
      <c r="J159" s="78"/>
      <c r="K159" s="44"/>
      <c r="L159" s="44"/>
      <c r="M159" s="44"/>
      <c r="N159" s="44"/>
      <c r="O159" s="44"/>
      <c r="P159" s="44"/>
      <c r="Q159" s="44"/>
      <c r="R159" s="44"/>
      <c r="S159" s="44"/>
      <c r="T159" s="44"/>
      <c r="U159" s="44"/>
      <c r="V159" s="44"/>
      <c r="W159" s="44"/>
      <c r="X159" s="44"/>
      <c r="Y159" s="78"/>
      <c r="Z159" s="44"/>
      <c r="AA159" s="44"/>
      <c r="AB159" s="44"/>
      <c r="AC159" s="44"/>
      <c r="AD159" s="44"/>
      <c r="AE159" s="44"/>
      <c r="AF159" s="44"/>
      <c r="AG159" s="44"/>
      <c r="AH159" s="44"/>
      <c r="AI159" s="44"/>
      <c r="AJ159" s="44"/>
      <c r="AK159" s="44"/>
      <c r="AL159" s="44"/>
      <c r="AM159" s="44"/>
    </row>
    <row r="160" ht="14.25" customHeight="1">
      <c r="A160" s="44"/>
      <c r="B160" s="44"/>
      <c r="C160" s="44"/>
      <c r="D160" s="78"/>
      <c r="E160" s="78"/>
      <c r="F160" s="44"/>
      <c r="G160" s="44"/>
      <c r="H160" s="44"/>
      <c r="I160" s="78"/>
      <c r="J160" s="78"/>
      <c r="K160" s="44"/>
      <c r="L160" s="44"/>
      <c r="M160" s="44"/>
      <c r="N160" s="44"/>
      <c r="O160" s="44"/>
      <c r="P160" s="44"/>
      <c r="Q160" s="44"/>
      <c r="R160" s="44"/>
      <c r="S160" s="44"/>
      <c r="T160" s="44"/>
      <c r="U160" s="44"/>
      <c r="V160" s="44"/>
      <c r="W160" s="44"/>
      <c r="X160" s="44"/>
      <c r="Y160" s="78"/>
      <c r="Z160" s="44"/>
      <c r="AA160" s="44"/>
      <c r="AB160" s="44"/>
      <c r="AC160" s="44"/>
      <c r="AD160" s="44"/>
      <c r="AE160" s="44"/>
      <c r="AF160" s="44"/>
      <c r="AG160" s="44"/>
      <c r="AH160" s="44"/>
      <c r="AI160" s="44"/>
      <c r="AJ160" s="44"/>
      <c r="AK160" s="44"/>
      <c r="AL160" s="44"/>
      <c r="AM160" s="44"/>
    </row>
    <row r="161" ht="14.25" customHeight="1">
      <c r="A161" s="44"/>
      <c r="B161" s="44"/>
      <c r="C161" s="44"/>
      <c r="D161" s="78"/>
      <c r="E161" s="78"/>
      <c r="F161" s="44"/>
      <c r="G161" s="44"/>
      <c r="H161" s="44"/>
      <c r="I161" s="78"/>
      <c r="J161" s="78"/>
      <c r="K161" s="44"/>
      <c r="L161" s="44"/>
      <c r="M161" s="44"/>
      <c r="N161" s="44"/>
      <c r="O161" s="44"/>
      <c r="P161" s="44"/>
      <c r="Q161" s="44"/>
      <c r="R161" s="44"/>
      <c r="S161" s="44"/>
      <c r="T161" s="44"/>
      <c r="U161" s="44"/>
      <c r="V161" s="44"/>
      <c r="W161" s="44"/>
      <c r="X161" s="44"/>
      <c r="Y161" s="78"/>
      <c r="Z161" s="44"/>
      <c r="AA161" s="44"/>
      <c r="AB161" s="44"/>
      <c r="AC161" s="44"/>
      <c r="AD161" s="44"/>
      <c r="AE161" s="44"/>
      <c r="AF161" s="44"/>
      <c r="AG161" s="44"/>
      <c r="AH161" s="44"/>
      <c r="AI161" s="44"/>
      <c r="AJ161" s="44"/>
      <c r="AK161" s="44"/>
      <c r="AL161" s="44"/>
      <c r="AM161" s="44"/>
    </row>
    <row r="162" ht="14.25" customHeight="1">
      <c r="A162" s="44"/>
      <c r="B162" s="44"/>
      <c r="C162" s="44"/>
      <c r="D162" s="78"/>
      <c r="E162" s="78"/>
      <c r="F162" s="44"/>
      <c r="G162" s="44"/>
      <c r="H162" s="44"/>
      <c r="I162" s="78"/>
      <c r="J162" s="78"/>
      <c r="K162" s="44"/>
      <c r="L162" s="44"/>
      <c r="M162" s="44"/>
      <c r="N162" s="44"/>
      <c r="O162" s="44"/>
      <c r="P162" s="44"/>
      <c r="Q162" s="44"/>
      <c r="R162" s="44"/>
      <c r="S162" s="44"/>
      <c r="T162" s="44"/>
      <c r="U162" s="44"/>
      <c r="V162" s="44"/>
      <c r="W162" s="44"/>
      <c r="X162" s="44"/>
      <c r="Y162" s="78"/>
      <c r="Z162" s="44"/>
      <c r="AA162" s="44"/>
      <c r="AB162" s="44"/>
      <c r="AC162" s="44"/>
      <c r="AD162" s="44"/>
      <c r="AE162" s="44"/>
      <c r="AF162" s="44"/>
      <c r="AG162" s="44"/>
      <c r="AH162" s="44"/>
      <c r="AI162" s="44"/>
      <c r="AJ162" s="44"/>
      <c r="AK162" s="44"/>
      <c r="AL162" s="44"/>
      <c r="AM162" s="44"/>
    </row>
    <row r="163" ht="14.25" customHeight="1">
      <c r="A163" s="44"/>
      <c r="B163" s="44"/>
      <c r="C163" s="44"/>
      <c r="D163" s="78"/>
      <c r="E163" s="78"/>
      <c r="F163" s="44"/>
      <c r="G163" s="44"/>
      <c r="H163" s="44"/>
      <c r="I163" s="78"/>
      <c r="J163" s="78"/>
      <c r="K163" s="44"/>
      <c r="L163" s="44"/>
      <c r="M163" s="44"/>
      <c r="N163" s="44"/>
      <c r="O163" s="44"/>
      <c r="P163" s="44"/>
      <c r="Q163" s="44"/>
      <c r="R163" s="44"/>
      <c r="S163" s="44"/>
      <c r="T163" s="44"/>
      <c r="U163" s="44"/>
      <c r="V163" s="44"/>
      <c r="W163" s="44"/>
      <c r="X163" s="44"/>
      <c r="Y163" s="78"/>
      <c r="Z163" s="44"/>
      <c r="AA163" s="44"/>
      <c r="AB163" s="44"/>
      <c r="AC163" s="44"/>
      <c r="AD163" s="44"/>
      <c r="AE163" s="44"/>
      <c r="AF163" s="44"/>
      <c r="AG163" s="44"/>
      <c r="AH163" s="44"/>
      <c r="AI163" s="44"/>
      <c r="AJ163" s="44"/>
      <c r="AK163" s="44"/>
      <c r="AL163" s="44"/>
      <c r="AM163" s="44"/>
    </row>
    <row r="164" ht="14.25" customHeight="1">
      <c r="A164" s="44"/>
      <c r="B164" s="44"/>
      <c r="C164" s="44"/>
      <c r="D164" s="78"/>
      <c r="E164" s="78"/>
      <c r="F164" s="44"/>
      <c r="G164" s="44"/>
      <c r="H164" s="44"/>
      <c r="I164" s="78"/>
      <c r="J164" s="78"/>
      <c r="K164" s="44"/>
      <c r="L164" s="44"/>
      <c r="M164" s="44"/>
      <c r="N164" s="44"/>
      <c r="O164" s="44"/>
      <c r="P164" s="44"/>
      <c r="Q164" s="44"/>
      <c r="R164" s="44"/>
      <c r="S164" s="44"/>
      <c r="T164" s="44"/>
      <c r="U164" s="44"/>
      <c r="V164" s="44"/>
      <c r="W164" s="44"/>
      <c r="X164" s="44"/>
      <c r="Y164" s="78"/>
      <c r="Z164" s="44"/>
      <c r="AA164" s="44"/>
      <c r="AB164" s="44"/>
      <c r="AC164" s="44"/>
      <c r="AD164" s="44"/>
      <c r="AE164" s="44"/>
      <c r="AF164" s="44"/>
      <c r="AG164" s="44"/>
      <c r="AH164" s="44"/>
      <c r="AI164" s="44"/>
      <c r="AJ164" s="44"/>
      <c r="AK164" s="44"/>
      <c r="AL164" s="44"/>
      <c r="AM164" s="44"/>
    </row>
    <row r="165" ht="14.25" customHeight="1">
      <c r="A165" s="44"/>
      <c r="B165" s="44"/>
      <c r="C165" s="44"/>
      <c r="D165" s="78"/>
      <c r="E165" s="78"/>
      <c r="F165" s="44"/>
      <c r="G165" s="44"/>
      <c r="H165" s="44"/>
      <c r="I165" s="78"/>
      <c r="J165" s="78"/>
      <c r="K165" s="44"/>
      <c r="L165" s="44"/>
      <c r="M165" s="44"/>
      <c r="N165" s="44"/>
      <c r="O165" s="44"/>
      <c r="P165" s="44"/>
      <c r="Q165" s="44"/>
      <c r="R165" s="44"/>
      <c r="S165" s="44"/>
      <c r="T165" s="44"/>
      <c r="U165" s="44"/>
      <c r="V165" s="44"/>
      <c r="W165" s="44"/>
      <c r="X165" s="44"/>
      <c r="Y165" s="78"/>
      <c r="Z165" s="44"/>
      <c r="AA165" s="44"/>
      <c r="AB165" s="44"/>
      <c r="AC165" s="44"/>
      <c r="AD165" s="44"/>
      <c r="AE165" s="44"/>
      <c r="AF165" s="44"/>
      <c r="AG165" s="44"/>
      <c r="AH165" s="44"/>
      <c r="AI165" s="44"/>
      <c r="AJ165" s="44"/>
      <c r="AK165" s="44"/>
      <c r="AL165" s="44"/>
      <c r="AM165" s="44"/>
    </row>
    <row r="166" ht="14.25" customHeight="1">
      <c r="A166" s="44"/>
      <c r="B166" s="44"/>
      <c r="C166" s="44"/>
      <c r="D166" s="78"/>
      <c r="E166" s="78"/>
      <c r="F166" s="44"/>
      <c r="G166" s="44"/>
      <c r="H166" s="44"/>
      <c r="I166" s="78"/>
      <c r="J166" s="78"/>
      <c r="K166" s="44"/>
      <c r="L166" s="44"/>
      <c r="M166" s="44"/>
      <c r="N166" s="44"/>
      <c r="O166" s="44"/>
      <c r="P166" s="44"/>
      <c r="Q166" s="44"/>
      <c r="R166" s="44"/>
      <c r="S166" s="44"/>
      <c r="T166" s="44"/>
      <c r="U166" s="44"/>
      <c r="V166" s="44"/>
      <c r="W166" s="44"/>
      <c r="X166" s="44"/>
      <c r="Y166" s="78"/>
      <c r="Z166" s="44"/>
      <c r="AA166" s="44"/>
      <c r="AB166" s="44"/>
      <c r="AC166" s="44"/>
      <c r="AD166" s="44"/>
      <c r="AE166" s="44"/>
      <c r="AF166" s="44"/>
      <c r="AG166" s="44"/>
      <c r="AH166" s="44"/>
      <c r="AI166" s="44"/>
      <c r="AJ166" s="44"/>
      <c r="AK166" s="44"/>
      <c r="AL166" s="44"/>
      <c r="AM166" s="44"/>
    </row>
    <row r="167" ht="14.25" customHeight="1">
      <c r="A167" s="44"/>
      <c r="B167" s="44"/>
      <c r="C167" s="44"/>
      <c r="D167" s="78"/>
      <c r="E167" s="78"/>
      <c r="F167" s="44"/>
      <c r="G167" s="44"/>
      <c r="H167" s="44"/>
      <c r="I167" s="78"/>
      <c r="J167" s="78"/>
      <c r="K167" s="44"/>
      <c r="L167" s="44"/>
      <c r="M167" s="44"/>
      <c r="N167" s="44"/>
      <c r="O167" s="44"/>
      <c r="P167" s="44"/>
      <c r="Q167" s="44"/>
      <c r="R167" s="44"/>
      <c r="S167" s="44"/>
      <c r="T167" s="44"/>
      <c r="U167" s="44"/>
      <c r="V167" s="44"/>
      <c r="W167" s="44"/>
      <c r="X167" s="44"/>
      <c r="Y167" s="78"/>
      <c r="Z167" s="44"/>
      <c r="AA167" s="44"/>
      <c r="AB167" s="44"/>
      <c r="AC167" s="44"/>
      <c r="AD167" s="44"/>
      <c r="AE167" s="44"/>
      <c r="AF167" s="44"/>
      <c r="AG167" s="44"/>
      <c r="AH167" s="44"/>
      <c r="AI167" s="44"/>
      <c r="AJ167" s="44"/>
      <c r="AK167" s="44"/>
      <c r="AL167" s="44"/>
      <c r="AM167" s="44"/>
    </row>
    <row r="168" ht="14.25" customHeight="1">
      <c r="A168" s="44"/>
      <c r="B168" s="44"/>
      <c r="C168" s="44"/>
      <c r="D168" s="78"/>
      <c r="E168" s="78"/>
      <c r="F168" s="44"/>
      <c r="G168" s="44"/>
      <c r="H168" s="44"/>
      <c r="I168" s="78"/>
      <c r="J168" s="78"/>
      <c r="K168" s="44"/>
      <c r="L168" s="44"/>
      <c r="M168" s="44"/>
      <c r="N168" s="44"/>
      <c r="O168" s="44"/>
      <c r="P168" s="44"/>
      <c r="Q168" s="44"/>
      <c r="R168" s="44"/>
      <c r="S168" s="44"/>
      <c r="T168" s="44"/>
      <c r="U168" s="44"/>
      <c r="V168" s="44"/>
      <c r="W168" s="44"/>
      <c r="X168" s="44"/>
      <c r="Y168" s="78"/>
      <c r="Z168" s="44"/>
      <c r="AA168" s="44"/>
      <c r="AB168" s="44"/>
      <c r="AC168" s="44"/>
      <c r="AD168" s="44"/>
      <c r="AE168" s="44"/>
      <c r="AF168" s="44"/>
      <c r="AG168" s="44"/>
      <c r="AH168" s="44"/>
      <c r="AI168" s="44"/>
      <c r="AJ168" s="44"/>
      <c r="AK168" s="44"/>
      <c r="AL168" s="44"/>
      <c r="AM168" s="44"/>
    </row>
    <row r="169" ht="14.25" customHeight="1">
      <c r="A169" s="44"/>
      <c r="B169" s="44"/>
      <c r="C169" s="44"/>
      <c r="D169" s="78"/>
      <c r="E169" s="78"/>
      <c r="F169" s="44"/>
      <c r="G169" s="44"/>
      <c r="H169" s="44"/>
      <c r="I169" s="78"/>
      <c r="J169" s="78"/>
      <c r="K169" s="44"/>
      <c r="L169" s="44"/>
      <c r="M169" s="44"/>
      <c r="N169" s="44"/>
      <c r="O169" s="44"/>
      <c r="P169" s="44"/>
      <c r="Q169" s="44"/>
      <c r="R169" s="44"/>
      <c r="S169" s="44"/>
      <c r="T169" s="44"/>
      <c r="U169" s="44"/>
      <c r="V169" s="44"/>
      <c r="W169" s="44"/>
      <c r="X169" s="44"/>
      <c r="Y169" s="78"/>
      <c r="Z169" s="44"/>
      <c r="AA169" s="44"/>
      <c r="AB169" s="44"/>
      <c r="AC169" s="44"/>
      <c r="AD169" s="44"/>
      <c r="AE169" s="44"/>
      <c r="AF169" s="44"/>
      <c r="AG169" s="44"/>
      <c r="AH169" s="44"/>
      <c r="AI169" s="44"/>
      <c r="AJ169" s="44"/>
      <c r="AK169" s="44"/>
      <c r="AL169" s="44"/>
      <c r="AM169" s="44"/>
    </row>
    <row r="170" ht="14.25" customHeight="1">
      <c r="A170" s="44"/>
      <c r="B170" s="44"/>
      <c r="C170" s="44"/>
      <c r="D170" s="78"/>
      <c r="E170" s="78"/>
      <c r="F170" s="44"/>
      <c r="G170" s="44"/>
      <c r="H170" s="44"/>
      <c r="I170" s="78"/>
      <c r="J170" s="78"/>
      <c r="K170" s="44"/>
      <c r="L170" s="44"/>
      <c r="M170" s="44"/>
      <c r="N170" s="44"/>
      <c r="O170" s="44"/>
      <c r="P170" s="44"/>
      <c r="Q170" s="44"/>
      <c r="R170" s="44"/>
      <c r="S170" s="44"/>
      <c r="T170" s="44"/>
      <c r="U170" s="44"/>
      <c r="V170" s="44"/>
      <c r="W170" s="44"/>
      <c r="X170" s="44"/>
      <c r="Y170" s="78"/>
      <c r="Z170" s="44"/>
      <c r="AA170" s="44"/>
      <c r="AB170" s="44"/>
      <c r="AC170" s="44"/>
      <c r="AD170" s="44"/>
      <c r="AE170" s="44"/>
      <c r="AF170" s="44"/>
      <c r="AG170" s="44"/>
      <c r="AH170" s="44"/>
      <c r="AI170" s="44"/>
      <c r="AJ170" s="44"/>
      <c r="AK170" s="44"/>
      <c r="AL170" s="44"/>
      <c r="AM170" s="44"/>
    </row>
    <row r="171" ht="14.25" customHeight="1">
      <c r="A171" s="44"/>
      <c r="B171" s="44"/>
      <c r="C171" s="44"/>
      <c r="D171" s="78"/>
      <c r="E171" s="78"/>
      <c r="F171" s="44"/>
      <c r="G171" s="44"/>
      <c r="H171" s="44"/>
      <c r="I171" s="78"/>
      <c r="J171" s="78"/>
      <c r="K171" s="44"/>
      <c r="L171" s="44"/>
      <c r="M171" s="44"/>
      <c r="N171" s="44"/>
      <c r="O171" s="44"/>
      <c r="P171" s="44"/>
      <c r="Q171" s="44"/>
      <c r="R171" s="44"/>
      <c r="S171" s="44"/>
      <c r="T171" s="44"/>
      <c r="U171" s="44"/>
      <c r="V171" s="44"/>
      <c r="W171" s="44"/>
      <c r="X171" s="44"/>
      <c r="Y171" s="78"/>
      <c r="Z171" s="44"/>
      <c r="AA171" s="44"/>
      <c r="AB171" s="44"/>
      <c r="AC171" s="44"/>
      <c r="AD171" s="44"/>
      <c r="AE171" s="44"/>
      <c r="AF171" s="44"/>
      <c r="AG171" s="44"/>
      <c r="AH171" s="44"/>
      <c r="AI171" s="44"/>
      <c r="AJ171" s="44"/>
      <c r="AK171" s="44"/>
      <c r="AL171" s="44"/>
      <c r="AM171" s="44"/>
    </row>
    <row r="172" ht="14.25" customHeight="1">
      <c r="A172" s="44"/>
      <c r="B172" s="44"/>
      <c r="C172" s="44"/>
      <c r="D172" s="78"/>
      <c r="E172" s="78"/>
      <c r="F172" s="44"/>
      <c r="G172" s="44"/>
      <c r="H172" s="44"/>
      <c r="I172" s="78"/>
      <c r="J172" s="78"/>
      <c r="K172" s="44"/>
      <c r="L172" s="44"/>
      <c r="M172" s="44"/>
      <c r="N172" s="44"/>
      <c r="O172" s="44"/>
      <c r="P172" s="44"/>
      <c r="Q172" s="44"/>
      <c r="R172" s="44"/>
      <c r="S172" s="44"/>
      <c r="T172" s="44"/>
      <c r="U172" s="44"/>
      <c r="V172" s="44"/>
      <c r="W172" s="44"/>
      <c r="X172" s="44"/>
      <c r="Y172" s="78"/>
      <c r="Z172" s="44"/>
      <c r="AA172" s="44"/>
      <c r="AB172" s="44"/>
      <c r="AC172" s="44"/>
      <c r="AD172" s="44"/>
      <c r="AE172" s="44"/>
      <c r="AF172" s="44"/>
      <c r="AG172" s="44"/>
      <c r="AH172" s="44"/>
      <c r="AI172" s="44"/>
      <c r="AJ172" s="44"/>
      <c r="AK172" s="44"/>
      <c r="AL172" s="44"/>
      <c r="AM172" s="44"/>
    </row>
    <row r="173" ht="14.25" customHeight="1">
      <c r="A173" s="44"/>
      <c r="B173" s="44"/>
      <c r="C173" s="44"/>
      <c r="D173" s="78"/>
      <c r="E173" s="78"/>
      <c r="F173" s="44"/>
      <c r="G173" s="44"/>
      <c r="H173" s="44"/>
      <c r="I173" s="78"/>
      <c r="J173" s="78"/>
      <c r="K173" s="44"/>
      <c r="L173" s="44"/>
      <c r="M173" s="44"/>
      <c r="N173" s="44"/>
      <c r="O173" s="44"/>
      <c r="P173" s="44"/>
      <c r="Q173" s="44"/>
      <c r="R173" s="44"/>
      <c r="S173" s="44"/>
      <c r="T173" s="44"/>
      <c r="U173" s="44"/>
      <c r="V173" s="44"/>
      <c r="W173" s="44"/>
      <c r="X173" s="44"/>
      <c r="Y173" s="78"/>
      <c r="Z173" s="44"/>
      <c r="AA173" s="44"/>
      <c r="AB173" s="44"/>
      <c r="AC173" s="44"/>
      <c r="AD173" s="44"/>
      <c r="AE173" s="44"/>
      <c r="AF173" s="44"/>
      <c r="AG173" s="44"/>
      <c r="AH173" s="44"/>
      <c r="AI173" s="44"/>
      <c r="AJ173" s="44"/>
      <c r="AK173" s="44"/>
      <c r="AL173" s="44"/>
      <c r="AM173" s="44"/>
    </row>
    <row r="174" ht="14.25" customHeight="1">
      <c r="A174" s="44"/>
      <c r="B174" s="44"/>
      <c r="C174" s="44"/>
      <c r="D174" s="78"/>
      <c r="E174" s="78"/>
      <c r="F174" s="44"/>
      <c r="G174" s="44"/>
      <c r="H174" s="44"/>
      <c r="I174" s="78"/>
      <c r="J174" s="78"/>
      <c r="K174" s="44"/>
      <c r="L174" s="44"/>
      <c r="M174" s="44"/>
      <c r="N174" s="44"/>
      <c r="O174" s="44"/>
      <c r="P174" s="44"/>
      <c r="Q174" s="44"/>
      <c r="R174" s="44"/>
      <c r="S174" s="44"/>
      <c r="T174" s="44"/>
      <c r="U174" s="44"/>
      <c r="V174" s="44"/>
      <c r="W174" s="44"/>
      <c r="X174" s="44"/>
      <c r="Y174" s="78"/>
      <c r="Z174" s="44"/>
      <c r="AA174" s="44"/>
      <c r="AB174" s="44"/>
      <c r="AC174" s="44"/>
      <c r="AD174" s="44"/>
      <c r="AE174" s="44"/>
      <c r="AF174" s="44"/>
      <c r="AG174" s="44"/>
      <c r="AH174" s="44"/>
      <c r="AI174" s="44"/>
      <c r="AJ174" s="44"/>
      <c r="AK174" s="44"/>
      <c r="AL174" s="44"/>
      <c r="AM174" s="44"/>
    </row>
    <row r="175" ht="14.25" customHeight="1">
      <c r="A175" s="44"/>
      <c r="B175" s="44"/>
      <c r="C175" s="44"/>
      <c r="D175" s="78"/>
      <c r="E175" s="78"/>
      <c r="F175" s="44"/>
      <c r="G175" s="44"/>
      <c r="H175" s="44"/>
      <c r="I175" s="78"/>
      <c r="J175" s="78"/>
      <c r="K175" s="44"/>
      <c r="L175" s="44"/>
      <c r="M175" s="44"/>
      <c r="N175" s="44"/>
      <c r="O175" s="44"/>
      <c r="P175" s="44"/>
      <c r="Q175" s="44"/>
      <c r="R175" s="44"/>
      <c r="S175" s="44"/>
      <c r="T175" s="44"/>
      <c r="U175" s="44"/>
      <c r="V175" s="44"/>
      <c r="W175" s="44"/>
      <c r="X175" s="44"/>
      <c r="Y175" s="78"/>
      <c r="Z175" s="44"/>
      <c r="AA175" s="44"/>
      <c r="AB175" s="44"/>
      <c r="AC175" s="44"/>
      <c r="AD175" s="44"/>
      <c r="AE175" s="44"/>
      <c r="AF175" s="44"/>
      <c r="AG175" s="44"/>
      <c r="AH175" s="44"/>
      <c r="AI175" s="44"/>
      <c r="AJ175" s="44"/>
      <c r="AK175" s="44"/>
      <c r="AL175" s="44"/>
      <c r="AM175" s="44"/>
    </row>
    <row r="176" ht="14.25" customHeight="1">
      <c r="A176" s="44"/>
      <c r="B176" s="44"/>
      <c r="C176" s="44"/>
      <c r="D176" s="78"/>
      <c r="E176" s="78"/>
      <c r="F176" s="44"/>
      <c r="G176" s="44"/>
      <c r="H176" s="44"/>
      <c r="I176" s="78"/>
      <c r="J176" s="78"/>
      <c r="K176" s="44"/>
      <c r="L176" s="44"/>
      <c r="M176" s="44"/>
      <c r="N176" s="44"/>
      <c r="O176" s="44"/>
      <c r="P176" s="44"/>
      <c r="Q176" s="44"/>
      <c r="R176" s="44"/>
      <c r="S176" s="44"/>
      <c r="T176" s="44"/>
      <c r="U176" s="44"/>
      <c r="V176" s="44"/>
      <c r="W176" s="44"/>
      <c r="X176" s="44"/>
      <c r="Y176" s="78"/>
      <c r="Z176" s="44"/>
      <c r="AA176" s="44"/>
      <c r="AB176" s="44"/>
      <c r="AC176" s="44"/>
      <c r="AD176" s="44"/>
      <c r="AE176" s="44"/>
      <c r="AF176" s="44"/>
      <c r="AG176" s="44"/>
      <c r="AH176" s="44"/>
      <c r="AI176" s="44"/>
      <c r="AJ176" s="44"/>
      <c r="AK176" s="44"/>
      <c r="AL176" s="44"/>
      <c r="AM176" s="44"/>
    </row>
    <row r="177" ht="14.25" customHeight="1">
      <c r="A177" s="44"/>
      <c r="B177" s="44"/>
      <c r="C177" s="44"/>
      <c r="D177" s="78"/>
      <c r="E177" s="78"/>
      <c r="F177" s="44"/>
      <c r="G177" s="44"/>
      <c r="H177" s="44"/>
      <c r="I177" s="78"/>
      <c r="J177" s="78"/>
      <c r="K177" s="44"/>
      <c r="L177" s="44"/>
      <c r="M177" s="44"/>
      <c r="N177" s="44"/>
      <c r="O177" s="44"/>
      <c r="P177" s="44"/>
      <c r="Q177" s="44"/>
      <c r="R177" s="44"/>
      <c r="S177" s="44"/>
      <c r="T177" s="44"/>
      <c r="U177" s="44"/>
      <c r="V177" s="44"/>
      <c r="W177" s="44"/>
      <c r="X177" s="44"/>
      <c r="Y177" s="78"/>
      <c r="Z177" s="44"/>
      <c r="AA177" s="44"/>
      <c r="AB177" s="44"/>
      <c r="AC177" s="44"/>
      <c r="AD177" s="44"/>
      <c r="AE177" s="44"/>
      <c r="AF177" s="44"/>
      <c r="AG177" s="44"/>
      <c r="AH177" s="44"/>
      <c r="AI177" s="44"/>
      <c r="AJ177" s="44"/>
      <c r="AK177" s="44"/>
      <c r="AL177" s="44"/>
      <c r="AM177" s="44"/>
    </row>
    <row r="178" ht="14.25" customHeight="1">
      <c r="A178" s="44"/>
      <c r="B178" s="44"/>
      <c r="C178" s="44"/>
      <c r="D178" s="78"/>
      <c r="E178" s="78"/>
      <c r="F178" s="44"/>
      <c r="G178" s="44"/>
      <c r="H178" s="44"/>
      <c r="I178" s="78"/>
      <c r="J178" s="78"/>
      <c r="K178" s="44"/>
      <c r="L178" s="44"/>
      <c r="M178" s="44"/>
      <c r="N178" s="44"/>
      <c r="O178" s="44"/>
      <c r="P178" s="44"/>
      <c r="Q178" s="44"/>
      <c r="R178" s="44"/>
      <c r="S178" s="44"/>
      <c r="T178" s="44"/>
      <c r="U178" s="44"/>
      <c r="V178" s="44"/>
      <c r="W178" s="44"/>
      <c r="X178" s="44"/>
      <c r="Y178" s="78"/>
      <c r="Z178" s="44"/>
      <c r="AA178" s="44"/>
      <c r="AB178" s="44"/>
      <c r="AC178" s="44"/>
      <c r="AD178" s="44"/>
      <c r="AE178" s="44"/>
      <c r="AF178" s="44"/>
      <c r="AG178" s="44"/>
      <c r="AH178" s="44"/>
      <c r="AI178" s="44"/>
      <c r="AJ178" s="44"/>
      <c r="AK178" s="44"/>
      <c r="AL178" s="44"/>
      <c r="AM178" s="44"/>
    </row>
    <row r="179" ht="14.25" customHeight="1">
      <c r="A179" s="44"/>
      <c r="B179" s="44"/>
      <c r="C179" s="44"/>
      <c r="D179" s="78"/>
      <c r="E179" s="78"/>
      <c r="F179" s="44"/>
      <c r="G179" s="44"/>
      <c r="H179" s="44"/>
      <c r="I179" s="78"/>
      <c r="J179" s="78"/>
      <c r="K179" s="44"/>
      <c r="L179" s="44"/>
      <c r="M179" s="44"/>
      <c r="N179" s="44"/>
      <c r="O179" s="44"/>
      <c r="P179" s="44"/>
      <c r="Q179" s="44"/>
      <c r="R179" s="44"/>
      <c r="S179" s="44"/>
      <c r="T179" s="44"/>
      <c r="U179" s="44"/>
      <c r="V179" s="44"/>
      <c r="W179" s="44"/>
      <c r="X179" s="44"/>
      <c r="Y179" s="78"/>
      <c r="Z179" s="44"/>
      <c r="AA179" s="44"/>
      <c r="AB179" s="44"/>
      <c r="AC179" s="44"/>
      <c r="AD179" s="44"/>
      <c r="AE179" s="44"/>
      <c r="AF179" s="44"/>
      <c r="AG179" s="44"/>
      <c r="AH179" s="44"/>
      <c r="AI179" s="44"/>
      <c r="AJ179" s="44"/>
      <c r="AK179" s="44"/>
      <c r="AL179" s="44"/>
      <c r="AM179" s="44"/>
    </row>
    <row r="180" ht="14.25" customHeight="1">
      <c r="A180" s="44"/>
      <c r="B180" s="44"/>
      <c r="C180" s="44"/>
      <c r="D180" s="78"/>
      <c r="E180" s="78"/>
      <c r="F180" s="44"/>
      <c r="G180" s="44"/>
      <c r="H180" s="44"/>
      <c r="I180" s="78"/>
      <c r="J180" s="78"/>
      <c r="K180" s="44"/>
      <c r="L180" s="44"/>
      <c r="M180" s="44"/>
      <c r="N180" s="44"/>
      <c r="O180" s="44"/>
      <c r="P180" s="44"/>
      <c r="Q180" s="44"/>
      <c r="R180" s="44"/>
      <c r="S180" s="44"/>
      <c r="T180" s="44"/>
      <c r="U180" s="44"/>
      <c r="V180" s="44"/>
      <c r="W180" s="44"/>
      <c r="X180" s="44"/>
      <c r="Y180" s="78"/>
      <c r="Z180" s="44"/>
      <c r="AA180" s="44"/>
      <c r="AB180" s="44"/>
      <c r="AC180" s="44"/>
      <c r="AD180" s="44"/>
      <c r="AE180" s="44"/>
      <c r="AF180" s="44"/>
      <c r="AG180" s="44"/>
      <c r="AH180" s="44"/>
      <c r="AI180" s="44"/>
      <c r="AJ180" s="44"/>
      <c r="AK180" s="44"/>
      <c r="AL180" s="44"/>
      <c r="AM180" s="44"/>
    </row>
    <row r="181" ht="14.25" customHeight="1">
      <c r="A181" s="44"/>
      <c r="B181" s="44"/>
      <c r="C181" s="44"/>
      <c r="D181" s="78"/>
      <c r="E181" s="78"/>
      <c r="F181" s="44"/>
      <c r="G181" s="44"/>
      <c r="H181" s="44"/>
      <c r="I181" s="78"/>
      <c r="J181" s="78"/>
      <c r="K181" s="44"/>
      <c r="L181" s="44"/>
      <c r="M181" s="44"/>
      <c r="N181" s="44"/>
      <c r="O181" s="44"/>
      <c r="P181" s="44"/>
      <c r="Q181" s="44"/>
      <c r="R181" s="44"/>
      <c r="S181" s="44"/>
      <c r="T181" s="44"/>
      <c r="U181" s="44"/>
      <c r="V181" s="44"/>
      <c r="W181" s="44"/>
      <c r="X181" s="44"/>
      <c r="Y181" s="78"/>
      <c r="Z181" s="44"/>
      <c r="AA181" s="44"/>
      <c r="AB181" s="44"/>
      <c r="AC181" s="44"/>
      <c r="AD181" s="44"/>
      <c r="AE181" s="44"/>
      <c r="AF181" s="44"/>
      <c r="AG181" s="44"/>
      <c r="AH181" s="44"/>
      <c r="AI181" s="44"/>
      <c r="AJ181" s="44"/>
      <c r="AK181" s="44"/>
      <c r="AL181" s="44"/>
      <c r="AM181" s="44"/>
    </row>
    <row r="182" ht="14.25" customHeight="1">
      <c r="A182" s="44"/>
      <c r="B182" s="44"/>
      <c r="C182" s="44"/>
      <c r="D182" s="78"/>
      <c r="E182" s="78"/>
      <c r="F182" s="44"/>
      <c r="G182" s="44"/>
      <c r="H182" s="44"/>
      <c r="I182" s="78"/>
      <c r="J182" s="78"/>
      <c r="K182" s="44"/>
      <c r="L182" s="44"/>
      <c r="M182" s="44"/>
      <c r="N182" s="44"/>
      <c r="O182" s="44"/>
      <c r="P182" s="44"/>
      <c r="Q182" s="44"/>
      <c r="R182" s="44"/>
      <c r="S182" s="44"/>
      <c r="T182" s="44"/>
      <c r="U182" s="44"/>
      <c r="V182" s="44"/>
      <c r="W182" s="44"/>
      <c r="X182" s="44"/>
      <c r="Y182" s="78"/>
      <c r="Z182" s="44"/>
      <c r="AA182" s="44"/>
      <c r="AB182" s="44"/>
      <c r="AC182" s="44"/>
      <c r="AD182" s="44"/>
      <c r="AE182" s="44"/>
      <c r="AF182" s="44"/>
      <c r="AG182" s="44"/>
      <c r="AH182" s="44"/>
      <c r="AI182" s="44"/>
      <c r="AJ182" s="44"/>
      <c r="AK182" s="44"/>
      <c r="AL182" s="44"/>
      <c r="AM182" s="44"/>
    </row>
    <row r="183" ht="14.25" customHeight="1">
      <c r="A183" s="44"/>
      <c r="B183" s="44"/>
      <c r="C183" s="44"/>
      <c r="D183" s="78"/>
      <c r="E183" s="78"/>
      <c r="F183" s="44"/>
      <c r="G183" s="44"/>
      <c r="H183" s="44"/>
      <c r="I183" s="78"/>
      <c r="J183" s="78"/>
      <c r="K183" s="44"/>
      <c r="L183" s="44"/>
      <c r="M183" s="44"/>
      <c r="N183" s="44"/>
      <c r="O183" s="44"/>
      <c r="P183" s="44"/>
      <c r="Q183" s="44"/>
      <c r="R183" s="44"/>
      <c r="S183" s="44"/>
      <c r="T183" s="44"/>
      <c r="U183" s="44"/>
      <c r="V183" s="44"/>
      <c r="W183" s="44"/>
      <c r="X183" s="44"/>
      <c r="Y183" s="78"/>
      <c r="Z183" s="44"/>
      <c r="AA183" s="44"/>
      <c r="AB183" s="44"/>
      <c r="AC183" s="44"/>
      <c r="AD183" s="44"/>
      <c r="AE183" s="44"/>
      <c r="AF183" s="44"/>
      <c r="AG183" s="44"/>
      <c r="AH183" s="44"/>
      <c r="AI183" s="44"/>
      <c r="AJ183" s="44"/>
      <c r="AK183" s="44"/>
      <c r="AL183" s="44"/>
      <c r="AM183" s="44"/>
    </row>
    <row r="184" ht="14.25" customHeight="1">
      <c r="A184" s="44"/>
      <c r="B184" s="44"/>
      <c r="C184" s="44"/>
      <c r="D184" s="78"/>
      <c r="E184" s="78"/>
      <c r="F184" s="44"/>
      <c r="G184" s="44"/>
      <c r="H184" s="44"/>
      <c r="I184" s="78"/>
      <c r="J184" s="78"/>
      <c r="K184" s="44"/>
      <c r="L184" s="44"/>
      <c r="M184" s="44"/>
      <c r="N184" s="44"/>
      <c r="O184" s="44"/>
      <c r="P184" s="44"/>
      <c r="Q184" s="44"/>
      <c r="R184" s="44"/>
      <c r="S184" s="44"/>
      <c r="T184" s="44"/>
      <c r="U184" s="44"/>
      <c r="V184" s="44"/>
      <c r="W184" s="44"/>
      <c r="X184" s="44"/>
      <c r="Y184" s="78"/>
      <c r="Z184" s="44"/>
      <c r="AA184" s="44"/>
      <c r="AB184" s="44"/>
      <c r="AC184" s="44"/>
      <c r="AD184" s="44"/>
      <c r="AE184" s="44"/>
      <c r="AF184" s="44"/>
      <c r="AG184" s="44"/>
      <c r="AH184" s="44"/>
      <c r="AI184" s="44"/>
      <c r="AJ184" s="44"/>
      <c r="AK184" s="44"/>
      <c r="AL184" s="44"/>
      <c r="AM184" s="44"/>
    </row>
    <row r="185" ht="14.25" customHeight="1">
      <c r="A185" s="44"/>
      <c r="B185" s="44"/>
      <c r="C185" s="44"/>
      <c r="D185" s="78"/>
      <c r="E185" s="78"/>
      <c r="F185" s="44"/>
      <c r="G185" s="44"/>
      <c r="H185" s="44"/>
      <c r="I185" s="78"/>
      <c r="J185" s="78"/>
      <c r="K185" s="44"/>
      <c r="L185" s="44"/>
      <c r="M185" s="44"/>
      <c r="N185" s="44"/>
      <c r="O185" s="44"/>
      <c r="P185" s="44"/>
      <c r="Q185" s="44"/>
      <c r="R185" s="44"/>
      <c r="S185" s="44"/>
      <c r="T185" s="44"/>
      <c r="U185" s="44"/>
      <c r="V185" s="44"/>
      <c r="W185" s="44"/>
      <c r="X185" s="44"/>
      <c r="Y185" s="78"/>
      <c r="Z185" s="44"/>
      <c r="AA185" s="44"/>
      <c r="AB185" s="44"/>
      <c r="AC185" s="44"/>
      <c r="AD185" s="44"/>
      <c r="AE185" s="44"/>
      <c r="AF185" s="44"/>
      <c r="AG185" s="44"/>
      <c r="AH185" s="44"/>
      <c r="AI185" s="44"/>
      <c r="AJ185" s="44"/>
      <c r="AK185" s="44"/>
      <c r="AL185" s="44"/>
      <c r="AM185" s="44"/>
    </row>
    <row r="186" ht="14.25" customHeight="1">
      <c r="A186" s="44"/>
      <c r="B186" s="44"/>
      <c r="C186" s="44"/>
      <c r="D186" s="78"/>
      <c r="E186" s="78"/>
      <c r="F186" s="44"/>
      <c r="G186" s="44"/>
      <c r="H186" s="44"/>
      <c r="I186" s="78"/>
      <c r="J186" s="78"/>
      <c r="K186" s="44"/>
      <c r="L186" s="44"/>
      <c r="M186" s="44"/>
      <c r="N186" s="44"/>
      <c r="O186" s="44"/>
      <c r="P186" s="44"/>
      <c r="Q186" s="44"/>
      <c r="R186" s="44"/>
      <c r="S186" s="44"/>
      <c r="T186" s="44"/>
      <c r="U186" s="44"/>
      <c r="V186" s="44"/>
      <c r="W186" s="44"/>
      <c r="X186" s="44"/>
      <c r="Y186" s="78"/>
      <c r="Z186" s="44"/>
      <c r="AA186" s="44"/>
      <c r="AB186" s="44"/>
      <c r="AC186" s="44"/>
      <c r="AD186" s="44"/>
      <c r="AE186" s="44"/>
      <c r="AF186" s="44"/>
      <c r="AG186" s="44"/>
      <c r="AH186" s="44"/>
      <c r="AI186" s="44"/>
      <c r="AJ186" s="44"/>
      <c r="AK186" s="44"/>
      <c r="AL186" s="44"/>
      <c r="AM186" s="44"/>
    </row>
    <row r="187" ht="14.25" customHeight="1">
      <c r="A187" s="44"/>
      <c r="B187" s="44"/>
      <c r="C187" s="44"/>
      <c r="D187" s="78"/>
      <c r="E187" s="78"/>
      <c r="F187" s="44"/>
      <c r="G187" s="44"/>
      <c r="H187" s="44"/>
      <c r="I187" s="78"/>
      <c r="J187" s="78"/>
      <c r="K187" s="44"/>
      <c r="L187" s="44"/>
      <c r="M187" s="44"/>
      <c r="N187" s="44"/>
      <c r="O187" s="44"/>
      <c r="P187" s="44"/>
      <c r="Q187" s="44"/>
      <c r="R187" s="44"/>
      <c r="S187" s="44"/>
      <c r="T187" s="44"/>
      <c r="U187" s="44"/>
      <c r="V187" s="44"/>
      <c r="W187" s="44"/>
      <c r="X187" s="44"/>
      <c r="Y187" s="78"/>
      <c r="Z187" s="44"/>
      <c r="AA187" s="44"/>
      <c r="AB187" s="44"/>
      <c r="AC187" s="44"/>
      <c r="AD187" s="44"/>
      <c r="AE187" s="44"/>
      <c r="AF187" s="44"/>
      <c r="AG187" s="44"/>
      <c r="AH187" s="44"/>
      <c r="AI187" s="44"/>
      <c r="AJ187" s="44"/>
      <c r="AK187" s="44"/>
      <c r="AL187" s="44"/>
      <c r="AM187" s="44"/>
    </row>
    <row r="188" ht="14.25" customHeight="1">
      <c r="A188" s="44"/>
      <c r="B188" s="44"/>
      <c r="C188" s="44"/>
      <c r="D188" s="78"/>
      <c r="E188" s="78"/>
      <c r="F188" s="44"/>
      <c r="G188" s="44"/>
      <c r="H188" s="44"/>
      <c r="I188" s="78"/>
      <c r="J188" s="78"/>
      <c r="K188" s="44"/>
      <c r="L188" s="44"/>
      <c r="M188" s="44"/>
      <c r="N188" s="44"/>
      <c r="O188" s="44"/>
      <c r="P188" s="44"/>
      <c r="Q188" s="44"/>
      <c r="R188" s="44"/>
      <c r="S188" s="44"/>
      <c r="T188" s="44"/>
      <c r="U188" s="44"/>
      <c r="V188" s="44"/>
      <c r="W188" s="44"/>
      <c r="X188" s="44"/>
      <c r="Y188" s="78"/>
      <c r="Z188" s="44"/>
      <c r="AA188" s="44"/>
      <c r="AB188" s="44"/>
      <c r="AC188" s="44"/>
      <c r="AD188" s="44"/>
      <c r="AE188" s="44"/>
      <c r="AF188" s="44"/>
      <c r="AG188" s="44"/>
      <c r="AH188" s="44"/>
      <c r="AI188" s="44"/>
      <c r="AJ188" s="44"/>
      <c r="AK188" s="44"/>
      <c r="AL188" s="44"/>
      <c r="AM188" s="44"/>
    </row>
    <row r="189" ht="14.25" customHeight="1">
      <c r="A189" s="44"/>
      <c r="B189" s="44"/>
      <c r="C189" s="44"/>
      <c r="D189" s="78"/>
      <c r="E189" s="78"/>
      <c r="F189" s="44"/>
      <c r="G189" s="44"/>
      <c r="H189" s="44"/>
      <c r="I189" s="78"/>
      <c r="J189" s="78"/>
      <c r="K189" s="44"/>
      <c r="L189" s="44"/>
      <c r="M189" s="44"/>
      <c r="N189" s="44"/>
      <c r="O189" s="44"/>
      <c r="P189" s="44"/>
      <c r="Q189" s="44"/>
      <c r="R189" s="44"/>
      <c r="S189" s="44"/>
      <c r="T189" s="44"/>
      <c r="U189" s="44"/>
      <c r="V189" s="44"/>
      <c r="W189" s="44"/>
      <c r="X189" s="44"/>
      <c r="Y189" s="78"/>
      <c r="Z189" s="44"/>
      <c r="AA189" s="44"/>
      <c r="AB189" s="44"/>
      <c r="AC189" s="44"/>
      <c r="AD189" s="44"/>
      <c r="AE189" s="44"/>
      <c r="AF189" s="44"/>
      <c r="AG189" s="44"/>
      <c r="AH189" s="44"/>
      <c r="AI189" s="44"/>
      <c r="AJ189" s="44"/>
      <c r="AK189" s="44"/>
      <c r="AL189" s="44"/>
      <c r="AM189" s="44"/>
    </row>
    <row r="190" ht="14.25" customHeight="1">
      <c r="A190" s="44"/>
      <c r="B190" s="44"/>
      <c r="C190" s="44"/>
      <c r="D190" s="78"/>
      <c r="E190" s="78"/>
      <c r="F190" s="44"/>
      <c r="G190" s="44"/>
      <c r="H190" s="44"/>
      <c r="I190" s="78"/>
      <c r="J190" s="78"/>
      <c r="K190" s="44"/>
      <c r="L190" s="44"/>
      <c r="M190" s="44"/>
      <c r="N190" s="44"/>
      <c r="O190" s="44"/>
      <c r="P190" s="44"/>
      <c r="Q190" s="44"/>
      <c r="R190" s="44"/>
      <c r="S190" s="44"/>
      <c r="T190" s="44"/>
      <c r="U190" s="44"/>
      <c r="V190" s="44"/>
      <c r="W190" s="44"/>
      <c r="X190" s="44"/>
      <c r="Y190" s="78"/>
      <c r="Z190" s="44"/>
      <c r="AA190" s="44"/>
      <c r="AB190" s="44"/>
      <c r="AC190" s="44"/>
      <c r="AD190" s="44"/>
      <c r="AE190" s="44"/>
      <c r="AF190" s="44"/>
      <c r="AG190" s="44"/>
      <c r="AH190" s="44"/>
      <c r="AI190" s="44"/>
      <c r="AJ190" s="44"/>
      <c r="AK190" s="44"/>
      <c r="AL190" s="44"/>
      <c r="AM190" s="44"/>
    </row>
    <row r="191" ht="14.25" customHeight="1">
      <c r="A191" s="44"/>
      <c r="B191" s="44"/>
      <c r="C191" s="44"/>
      <c r="D191" s="78"/>
      <c r="E191" s="78"/>
      <c r="F191" s="44"/>
      <c r="G191" s="44"/>
      <c r="H191" s="44"/>
      <c r="I191" s="78"/>
      <c r="J191" s="78"/>
      <c r="K191" s="44"/>
      <c r="L191" s="44"/>
      <c r="M191" s="44"/>
      <c r="N191" s="44"/>
      <c r="O191" s="44"/>
      <c r="P191" s="44"/>
      <c r="Q191" s="44"/>
      <c r="R191" s="44"/>
      <c r="S191" s="44"/>
      <c r="T191" s="44"/>
      <c r="U191" s="44"/>
      <c r="V191" s="44"/>
      <c r="W191" s="44"/>
      <c r="X191" s="44"/>
      <c r="Y191" s="78"/>
      <c r="Z191" s="44"/>
      <c r="AA191" s="44"/>
      <c r="AB191" s="44"/>
      <c r="AC191" s="44"/>
      <c r="AD191" s="44"/>
      <c r="AE191" s="44"/>
      <c r="AF191" s="44"/>
      <c r="AG191" s="44"/>
      <c r="AH191" s="44"/>
      <c r="AI191" s="44"/>
      <c r="AJ191" s="44"/>
      <c r="AK191" s="44"/>
      <c r="AL191" s="44"/>
      <c r="AM191" s="44"/>
    </row>
    <row r="192" ht="14.25" customHeight="1">
      <c r="A192" s="44"/>
      <c r="B192" s="44"/>
      <c r="C192" s="44"/>
      <c r="D192" s="78"/>
      <c r="E192" s="78"/>
      <c r="F192" s="44"/>
      <c r="G192" s="44"/>
      <c r="H192" s="44"/>
      <c r="I192" s="78"/>
      <c r="J192" s="78"/>
      <c r="K192" s="44"/>
      <c r="L192" s="44"/>
      <c r="M192" s="44"/>
      <c r="N192" s="44"/>
      <c r="O192" s="44"/>
      <c r="P192" s="44"/>
      <c r="Q192" s="44"/>
      <c r="R192" s="44"/>
      <c r="S192" s="44"/>
      <c r="T192" s="44"/>
      <c r="U192" s="44"/>
      <c r="V192" s="44"/>
      <c r="W192" s="44"/>
      <c r="X192" s="44"/>
      <c r="Y192" s="78"/>
      <c r="Z192" s="44"/>
      <c r="AA192" s="44"/>
      <c r="AB192" s="44"/>
      <c r="AC192" s="44"/>
      <c r="AD192" s="44"/>
      <c r="AE192" s="44"/>
      <c r="AF192" s="44"/>
      <c r="AG192" s="44"/>
      <c r="AH192" s="44"/>
      <c r="AI192" s="44"/>
      <c r="AJ192" s="44"/>
      <c r="AK192" s="44"/>
      <c r="AL192" s="44"/>
      <c r="AM192" s="44"/>
    </row>
    <row r="193" ht="14.25" customHeight="1">
      <c r="A193" s="44"/>
      <c r="B193" s="44"/>
      <c r="C193" s="44"/>
      <c r="D193" s="78"/>
      <c r="E193" s="78"/>
      <c r="F193" s="44"/>
      <c r="G193" s="44"/>
      <c r="H193" s="44"/>
      <c r="I193" s="78"/>
      <c r="J193" s="78"/>
      <c r="K193" s="44"/>
      <c r="L193" s="44"/>
      <c r="M193" s="44"/>
      <c r="N193" s="44"/>
      <c r="O193" s="44"/>
      <c r="P193" s="44"/>
      <c r="Q193" s="44"/>
      <c r="R193" s="44"/>
      <c r="S193" s="44"/>
      <c r="T193" s="44"/>
      <c r="U193" s="44"/>
      <c r="V193" s="44"/>
      <c r="W193" s="44"/>
      <c r="X193" s="44"/>
      <c r="Y193" s="78"/>
      <c r="Z193" s="44"/>
      <c r="AA193" s="44"/>
      <c r="AB193" s="44"/>
      <c r="AC193" s="44"/>
      <c r="AD193" s="44"/>
      <c r="AE193" s="44"/>
      <c r="AF193" s="44"/>
      <c r="AG193" s="44"/>
      <c r="AH193" s="44"/>
      <c r="AI193" s="44"/>
      <c r="AJ193" s="44"/>
      <c r="AK193" s="44"/>
      <c r="AL193" s="44"/>
      <c r="AM193" s="44"/>
    </row>
    <row r="194" ht="14.25" customHeight="1">
      <c r="A194" s="44"/>
      <c r="B194" s="44"/>
      <c r="C194" s="44"/>
      <c r="D194" s="78"/>
      <c r="E194" s="78"/>
      <c r="F194" s="44"/>
      <c r="G194" s="44"/>
      <c r="H194" s="44"/>
      <c r="I194" s="78"/>
      <c r="J194" s="78"/>
      <c r="K194" s="44"/>
      <c r="L194" s="44"/>
      <c r="M194" s="44"/>
      <c r="N194" s="44"/>
      <c r="O194" s="44"/>
      <c r="P194" s="44"/>
      <c r="Q194" s="44"/>
      <c r="R194" s="44"/>
      <c r="S194" s="44"/>
      <c r="T194" s="44"/>
      <c r="U194" s="44"/>
      <c r="V194" s="44"/>
      <c r="W194" s="44"/>
      <c r="X194" s="44"/>
      <c r="Y194" s="78"/>
      <c r="Z194" s="44"/>
      <c r="AA194" s="44"/>
      <c r="AB194" s="44"/>
      <c r="AC194" s="44"/>
      <c r="AD194" s="44"/>
      <c r="AE194" s="44"/>
      <c r="AF194" s="44"/>
      <c r="AG194" s="44"/>
      <c r="AH194" s="44"/>
      <c r="AI194" s="44"/>
      <c r="AJ194" s="44"/>
      <c r="AK194" s="44"/>
      <c r="AL194" s="44"/>
      <c r="AM194" s="44"/>
    </row>
    <row r="195" ht="14.25" customHeight="1">
      <c r="A195" s="44"/>
      <c r="B195" s="44"/>
      <c r="C195" s="44"/>
      <c r="D195" s="78"/>
      <c r="E195" s="78"/>
      <c r="F195" s="44"/>
      <c r="G195" s="44"/>
      <c r="H195" s="44"/>
      <c r="I195" s="78"/>
      <c r="J195" s="78"/>
      <c r="K195" s="44"/>
      <c r="L195" s="44"/>
      <c r="M195" s="44"/>
      <c r="N195" s="44"/>
      <c r="O195" s="44"/>
      <c r="P195" s="44"/>
      <c r="Q195" s="44"/>
      <c r="R195" s="44"/>
      <c r="S195" s="44"/>
      <c r="T195" s="44"/>
      <c r="U195" s="44"/>
      <c r="V195" s="44"/>
      <c r="W195" s="44"/>
      <c r="X195" s="44"/>
      <c r="Y195" s="78"/>
      <c r="Z195" s="44"/>
      <c r="AA195" s="44"/>
      <c r="AB195" s="44"/>
      <c r="AC195" s="44"/>
      <c r="AD195" s="44"/>
      <c r="AE195" s="44"/>
      <c r="AF195" s="44"/>
      <c r="AG195" s="44"/>
      <c r="AH195" s="44"/>
      <c r="AI195" s="44"/>
      <c r="AJ195" s="44"/>
      <c r="AK195" s="44"/>
      <c r="AL195" s="44"/>
      <c r="AM195" s="44"/>
    </row>
    <row r="196" ht="14.25" customHeight="1">
      <c r="A196" s="44"/>
      <c r="B196" s="44"/>
      <c r="C196" s="44"/>
      <c r="D196" s="78"/>
      <c r="E196" s="78"/>
      <c r="F196" s="44"/>
      <c r="G196" s="44"/>
      <c r="H196" s="44"/>
      <c r="I196" s="78"/>
      <c r="J196" s="78"/>
      <c r="K196" s="44"/>
      <c r="L196" s="44"/>
      <c r="M196" s="44"/>
      <c r="N196" s="44"/>
      <c r="O196" s="44"/>
      <c r="P196" s="44"/>
      <c r="Q196" s="44"/>
      <c r="R196" s="44"/>
      <c r="S196" s="44"/>
      <c r="T196" s="44"/>
      <c r="U196" s="44"/>
      <c r="V196" s="44"/>
      <c r="W196" s="44"/>
      <c r="X196" s="44"/>
      <c r="Y196" s="78"/>
      <c r="Z196" s="44"/>
      <c r="AA196" s="44"/>
      <c r="AB196" s="44"/>
      <c r="AC196" s="44"/>
      <c r="AD196" s="44"/>
      <c r="AE196" s="44"/>
      <c r="AF196" s="44"/>
      <c r="AG196" s="44"/>
      <c r="AH196" s="44"/>
      <c r="AI196" s="44"/>
      <c r="AJ196" s="44"/>
      <c r="AK196" s="44"/>
      <c r="AL196" s="44"/>
      <c r="AM196" s="44"/>
    </row>
    <row r="197" ht="14.25" customHeight="1">
      <c r="A197" s="44"/>
      <c r="B197" s="44"/>
      <c r="C197" s="44"/>
      <c r="D197" s="78"/>
      <c r="E197" s="78"/>
      <c r="F197" s="44"/>
      <c r="G197" s="44"/>
      <c r="H197" s="44"/>
      <c r="I197" s="78"/>
      <c r="J197" s="78"/>
      <c r="K197" s="44"/>
      <c r="L197" s="44"/>
      <c r="M197" s="44"/>
      <c r="N197" s="44"/>
      <c r="O197" s="44"/>
      <c r="P197" s="44"/>
      <c r="Q197" s="44"/>
      <c r="R197" s="44"/>
      <c r="S197" s="44"/>
      <c r="T197" s="44"/>
      <c r="U197" s="44"/>
      <c r="V197" s="44"/>
      <c r="W197" s="44"/>
      <c r="X197" s="44"/>
      <c r="Y197" s="78"/>
      <c r="Z197" s="44"/>
      <c r="AA197" s="44"/>
      <c r="AB197" s="44"/>
      <c r="AC197" s="44"/>
      <c r="AD197" s="44"/>
      <c r="AE197" s="44"/>
      <c r="AF197" s="44"/>
      <c r="AG197" s="44"/>
      <c r="AH197" s="44"/>
      <c r="AI197" s="44"/>
      <c r="AJ197" s="44"/>
      <c r="AK197" s="44"/>
      <c r="AL197" s="44"/>
      <c r="AM197" s="44"/>
    </row>
    <row r="198" ht="14.25" customHeight="1">
      <c r="A198" s="44"/>
      <c r="B198" s="44"/>
      <c r="C198" s="44"/>
      <c r="D198" s="78"/>
      <c r="E198" s="78"/>
      <c r="F198" s="44"/>
      <c r="G198" s="44"/>
      <c r="H198" s="44"/>
      <c r="I198" s="78"/>
      <c r="J198" s="78"/>
      <c r="K198" s="44"/>
      <c r="L198" s="44"/>
      <c r="M198" s="44"/>
      <c r="N198" s="44"/>
      <c r="O198" s="44"/>
      <c r="P198" s="44"/>
      <c r="Q198" s="44"/>
      <c r="R198" s="44"/>
      <c r="S198" s="44"/>
      <c r="T198" s="44"/>
      <c r="U198" s="44"/>
      <c r="V198" s="44"/>
      <c r="W198" s="44"/>
      <c r="X198" s="44"/>
      <c r="Y198" s="78"/>
      <c r="Z198" s="44"/>
      <c r="AA198" s="44"/>
      <c r="AB198" s="44"/>
      <c r="AC198" s="44"/>
      <c r="AD198" s="44"/>
      <c r="AE198" s="44"/>
      <c r="AF198" s="44"/>
      <c r="AG198" s="44"/>
      <c r="AH198" s="44"/>
      <c r="AI198" s="44"/>
      <c r="AJ198" s="44"/>
      <c r="AK198" s="44"/>
      <c r="AL198" s="44"/>
      <c r="AM198" s="44"/>
    </row>
    <row r="199" ht="14.25" customHeight="1">
      <c r="A199" s="44"/>
      <c r="B199" s="44"/>
      <c r="C199" s="44"/>
      <c r="D199" s="78"/>
      <c r="E199" s="78"/>
      <c r="F199" s="44"/>
      <c r="G199" s="44"/>
      <c r="H199" s="44"/>
      <c r="I199" s="78"/>
      <c r="J199" s="78"/>
      <c r="K199" s="44"/>
      <c r="L199" s="44"/>
      <c r="M199" s="44"/>
      <c r="N199" s="44"/>
      <c r="O199" s="44"/>
      <c r="P199" s="44"/>
      <c r="Q199" s="44"/>
      <c r="R199" s="44"/>
      <c r="S199" s="44"/>
      <c r="T199" s="44"/>
      <c r="U199" s="44"/>
      <c r="V199" s="44"/>
      <c r="W199" s="44"/>
      <c r="X199" s="44"/>
      <c r="Y199" s="78"/>
      <c r="Z199" s="44"/>
      <c r="AA199" s="44"/>
      <c r="AB199" s="44"/>
      <c r="AC199" s="44"/>
      <c r="AD199" s="44"/>
      <c r="AE199" s="44"/>
      <c r="AF199" s="44"/>
      <c r="AG199" s="44"/>
      <c r="AH199" s="44"/>
      <c r="AI199" s="44"/>
      <c r="AJ199" s="44"/>
      <c r="AK199" s="44"/>
      <c r="AL199" s="44"/>
      <c r="AM199" s="44"/>
    </row>
    <row r="200" ht="14.25" customHeight="1">
      <c r="A200" s="44"/>
      <c r="B200" s="44"/>
      <c r="C200" s="44"/>
      <c r="D200" s="78"/>
      <c r="E200" s="78"/>
      <c r="F200" s="44"/>
      <c r="G200" s="44"/>
      <c r="H200" s="44"/>
      <c r="I200" s="78"/>
      <c r="J200" s="78"/>
      <c r="K200" s="44"/>
      <c r="L200" s="44"/>
      <c r="M200" s="44"/>
      <c r="N200" s="44"/>
      <c r="O200" s="44"/>
      <c r="P200" s="44"/>
      <c r="Q200" s="44"/>
      <c r="R200" s="44"/>
      <c r="S200" s="44"/>
      <c r="T200" s="44"/>
      <c r="U200" s="44"/>
      <c r="V200" s="44"/>
      <c r="W200" s="44"/>
      <c r="X200" s="44"/>
      <c r="Y200" s="78"/>
      <c r="Z200" s="44"/>
      <c r="AA200" s="44"/>
      <c r="AB200" s="44"/>
      <c r="AC200" s="44"/>
      <c r="AD200" s="44"/>
      <c r="AE200" s="44"/>
      <c r="AF200" s="44"/>
      <c r="AG200" s="44"/>
      <c r="AH200" s="44"/>
      <c r="AI200" s="44"/>
      <c r="AJ200" s="44"/>
      <c r="AK200" s="44"/>
      <c r="AL200" s="44"/>
      <c r="AM200" s="44"/>
    </row>
    <row r="201" ht="14.25" customHeight="1">
      <c r="A201" s="44"/>
      <c r="B201" s="44"/>
      <c r="C201" s="44"/>
      <c r="D201" s="78"/>
      <c r="E201" s="78"/>
      <c r="F201" s="44"/>
      <c r="G201" s="44"/>
      <c r="H201" s="44"/>
      <c r="I201" s="78"/>
      <c r="J201" s="78"/>
      <c r="K201" s="44"/>
      <c r="L201" s="44"/>
      <c r="M201" s="44"/>
      <c r="N201" s="44"/>
      <c r="O201" s="44"/>
      <c r="P201" s="44"/>
      <c r="Q201" s="44"/>
      <c r="R201" s="44"/>
      <c r="S201" s="44"/>
      <c r="T201" s="44"/>
      <c r="U201" s="44"/>
      <c r="V201" s="44"/>
      <c r="W201" s="44"/>
      <c r="X201" s="44"/>
      <c r="Y201" s="78"/>
      <c r="Z201" s="44"/>
      <c r="AA201" s="44"/>
      <c r="AB201" s="44"/>
      <c r="AC201" s="44"/>
      <c r="AD201" s="44"/>
      <c r="AE201" s="44"/>
      <c r="AF201" s="44"/>
      <c r="AG201" s="44"/>
      <c r="AH201" s="44"/>
      <c r="AI201" s="44"/>
      <c r="AJ201" s="44"/>
      <c r="AK201" s="44"/>
      <c r="AL201" s="44"/>
      <c r="AM201" s="44"/>
    </row>
    <row r="202" ht="14.25" customHeight="1">
      <c r="A202" s="44"/>
      <c r="B202" s="44"/>
      <c r="C202" s="44"/>
      <c r="D202" s="78"/>
      <c r="E202" s="78"/>
      <c r="F202" s="44"/>
      <c r="G202" s="44"/>
      <c r="H202" s="44"/>
      <c r="I202" s="78"/>
      <c r="J202" s="78"/>
      <c r="K202" s="44"/>
      <c r="L202" s="44"/>
      <c r="M202" s="44"/>
      <c r="N202" s="44"/>
      <c r="O202" s="44"/>
      <c r="P202" s="44"/>
      <c r="Q202" s="44"/>
      <c r="R202" s="44"/>
      <c r="S202" s="44"/>
      <c r="T202" s="44"/>
      <c r="U202" s="44"/>
      <c r="V202" s="44"/>
      <c r="W202" s="44"/>
      <c r="X202" s="44"/>
      <c r="Y202" s="78"/>
      <c r="Z202" s="44"/>
      <c r="AA202" s="44"/>
      <c r="AB202" s="44"/>
      <c r="AC202" s="44"/>
      <c r="AD202" s="44"/>
      <c r="AE202" s="44"/>
      <c r="AF202" s="44"/>
      <c r="AG202" s="44"/>
      <c r="AH202" s="44"/>
      <c r="AI202" s="44"/>
      <c r="AJ202" s="44"/>
      <c r="AK202" s="44"/>
      <c r="AL202" s="44"/>
      <c r="AM202" s="44"/>
    </row>
    <row r="203" ht="14.25" customHeight="1">
      <c r="A203" s="44"/>
      <c r="B203" s="44"/>
      <c r="C203" s="44"/>
      <c r="D203" s="78"/>
      <c r="E203" s="78"/>
      <c r="F203" s="44"/>
      <c r="G203" s="44"/>
      <c r="H203" s="44"/>
      <c r="I203" s="78"/>
      <c r="J203" s="78"/>
      <c r="K203" s="44"/>
      <c r="L203" s="44"/>
      <c r="M203" s="44"/>
      <c r="N203" s="44"/>
      <c r="O203" s="44"/>
      <c r="P203" s="44"/>
      <c r="Q203" s="44"/>
      <c r="R203" s="44"/>
      <c r="S203" s="44"/>
      <c r="T203" s="44"/>
      <c r="U203" s="44"/>
      <c r="V203" s="44"/>
      <c r="W203" s="44"/>
      <c r="X203" s="44"/>
      <c r="Y203" s="78"/>
      <c r="Z203" s="44"/>
      <c r="AA203" s="44"/>
      <c r="AB203" s="44"/>
      <c r="AC203" s="44"/>
      <c r="AD203" s="44"/>
      <c r="AE203" s="44"/>
      <c r="AF203" s="44"/>
      <c r="AG203" s="44"/>
      <c r="AH203" s="44"/>
      <c r="AI203" s="44"/>
      <c r="AJ203" s="44"/>
      <c r="AK203" s="44"/>
      <c r="AL203" s="44"/>
      <c r="AM203" s="44"/>
    </row>
    <row r="204" ht="14.25" customHeight="1">
      <c r="A204" s="44"/>
      <c r="B204" s="44"/>
      <c r="C204" s="44"/>
      <c r="D204" s="78"/>
      <c r="E204" s="78"/>
      <c r="F204" s="44"/>
      <c r="G204" s="44"/>
      <c r="H204" s="44"/>
      <c r="I204" s="78"/>
      <c r="J204" s="78"/>
      <c r="K204" s="44"/>
      <c r="L204" s="44"/>
      <c r="M204" s="44"/>
      <c r="N204" s="44"/>
      <c r="O204" s="44"/>
      <c r="P204" s="44"/>
      <c r="Q204" s="44"/>
      <c r="R204" s="44"/>
      <c r="S204" s="44"/>
      <c r="T204" s="44"/>
      <c r="U204" s="44"/>
      <c r="V204" s="44"/>
      <c r="W204" s="44"/>
      <c r="X204" s="44"/>
      <c r="Y204" s="78"/>
      <c r="Z204" s="44"/>
      <c r="AA204" s="44"/>
      <c r="AB204" s="44"/>
      <c r="AC204" s="44"/>
      <c r="AD204" s="44"/>
      <c r="AE204" s="44"/>
      <c r="AF204" s="44"/>
      <c r="AG204" s="44"/>
      <c r="AH204" s="44"/>
      <c r="AI204" s="44"/>
      <c r="AJ204" s="44"/>
      <c r="AK204" s="44"/>
      <c r="AL204" s="44"/>
      <c r="AM204" s="44"/>
    </row>
    <row r="205" ht="14.25" customHeight="1">
      <c r="A205" s="44"/>
      <c r="B205" s="44"/>
      <c r="C205" s="44"/>
      <c r="D205" s="78"/>
      <c r="E205" s="78"/>
      <c r="F205" s="44"/>
      <c r="G205" s="44"/>
      <c r="H205" s="44"/>
      <c r="I205" s="78"/>
      <c r="J205" s="78"/>
      <c r="K205" s="44"/>
      <c r="L205" s="44"/>
      <c r="M205" s="44"/>
      <c r="N205" s="44"/>
      <c r="O205" s="44"/>
      <c r="P205" s="44"/>
      <c r="Q205" s="44"/>
      <c r="R205" s="44"/>
      <c r="S205" s="44"/>
      <c r="T205" s="44"/>
      <c r="U205" s="44"/>
      <c r="V205" s="44"/>
      <c r="W205" s="44"/>
      <c r="X205" s="44"/>
      <c r="Y205" s="78"/>
      <c r="Z205" s="44"/>
      <c r="AA205" s="44"/>
      <c r="AB205" s="44"/>
      <c r="AC205" s="44"/>
      <c r="AD205" s="44"/>
      <c r="AE205" s="44"/>
      <c r="AF205" s="44"/>
      <c r="AG205" s="44"/>
      <c r="AH205" s="44"/>
      <c r="AI205" s="44"/>
      <c r="AJ205" s="44"/>
      <c r="AK205" s="44"/>
      <c r="AL205" s="44"/>
      <c r="AM205" s="44"/>
    </row>
    <row r="206" ht="14.25" customHeight="1">
      <c r="A206" s="44"/>
      <c r="B206" s="44"/>
      <c r="C206" s="44"/>
      <c r="D206" s="78"/>
      <c r="E206" s="78"/>
      <c r="F206" s="44"/>
      <c r="G206" s="44"/>
      <c r="H206" s="44"/>
      <c r="I206" s="78"/>
      <c r="J206" s="78"/>
      <c r="K206" s="44"/>
      <c r="L206" s="44"/>
      <c r="M206" s="44"/>
      <c r="N206" s="44"/>
      <c r="O206" s="44"/>
      <c r="P206" s="44"/>
      <c r="Q206" s="44"/>
      <c r="R206" s="44"/>
      <c r="S206" s="44"/>
      <c r="T206" s="44"/>
      <c r="U206" s="44"/>
      <c r="V206" s="44"/>
      <c r="W206" s="44"/>
      <c r="X206" s="44"/>
      <c r="Y206" s="78"/>
      <c r="Z206" s="44"/>
      <c r="AA206" s="44"/>
      <c r="AB206" s="44"/>
      <c r="AC206" s="44"/>
      <c r="AD206" s="44"/>
      <c r="AE206" s="44"/>
      <c r="AF206" s="44"/>
      <c r="AG206" s="44"/>
      <c r="AH206" s="44"/>
      <c r="AI206" s="44"/>
      <c r="AJ206" s="44"/>
      <c r="AK206" s="44"/>
      <c r="AL206" s="44"/>
      <c r="AM206" s="44"/>
    </row>
    <row r="207" ht="14.25" customHeight="1">
      <c r="A207" s="44"/>
      <c r="B207" s="44"/>
      <c r="C207" s="44"/>
      <c r="D207" s="78"/>
      <c r="E207" s="78"/>
      <c r="F207" s="44"/>
      <c r="G207" s="44"/>
      <c r="H207" s="44"/>
      <c r="I207" s="78"/>
      <c r="J207" s="78"/>
      <c r="K207" s="44"/>
      <c r="L207" s="44"/>
      <c r="M207" s="44"/>
      <c r="N207" s="44"/>
      <c r="O207" s="44"/>
      <c r="P207" s="44"/>
      <c r="Q207" s="44"/>
      <c r="R207" s="44"/>
      <c r="S207" s="44"/>
      <c r="T207" s="44"/>
      <c r="U207" s="44"/>
      <c r="V207" s="44"/>
      <c r="W207" s="44"/>
      <c r="X207" s="44"/>
      <c r="Y207" s="78"/>
      <c r="Z207" s="44"/>
      <c r="AA207" s="44"/>
      <c r="AB207" s="44"/>
      <c r="AC207" s="44"/>
      <c r="AD207" s="44"/>
      <c r="AE207" s="44"/>
      <c r="AF207" s="44"/>
      <c r="AG207" s="44"/>
      <c r="AH207" s="44"/>
      <c r="AI207" s="44"/>
      <c r="AJ207" s="44"/>
      <c r="AK207" s="44"/>
      <c r="AL207" s="44"/>
      <c r="AM207" s="44"/>
    </row>
    <row r="208" ht="14.25" customHeight="1">
      <c r="A208" s="44"/>
      <c r="B208" s="44"/>
      <c r="C208" s="44"/>
      <c r="D208" s="78"/>
      <c r="E208" s="78"/>
      <c r="F208" s="44"/>
      <c r="G208" s="44"/>
      <c r="H208" s="44"/>
      <c r="I208" s="78"/>
      <c r="J208" s="78"/>
      <c r="K208" s="44"/>
      <c r="L208" s="44"/>
      <c r="M208" s="44"/>
      <c r="N208" s="44"/>
      <c r="O208" s="44"/>
      <c r="P208" s="44"/>
      <c r="Q208" s="44"/>
      <c r="R208" s="44"/>
      <c r="S208" s="44"/>
      <c r="T208" s="44"/>
      <c r="U208" s="44"/>
      <c r="V208" s="44"/>
      <c r="W208" s="44"/>
      <c r="X208" s="44"/>
      <c r="Y208" s="78"/>
      <c r="Z208" s="44"/>
      <c r="AA208" s="44"/>
      <c r="AB208" s="44"/>
      <c r="AC208" s="44"/>
      <c r="AD208" s="44"/>
      <c r="AE208" s="44"/>
      <c r="AF208" s="44"/>
      <c r="AG208" s="44"/>
      <c r="AH208" s="44"/>
      <c r="AI208" s="44"/>
      <c r="AJ208" s="44"/>
      <c r="AK208" s="44"/>
      <c r="AL208" s="44"/>
      <c r="AM208" s="44"/>
    </row>
    <row r="209" ht="14.25" customHeight="1">
      <c r="A209" s="44"/>
      <c r="B209" s="44"/>
      <c r="C209" s="44"/>
      <c r="D209" s="78"/>
      <c r="E209" s="78"/>
      <c r="F209" s="44"/>
      <c r="G209" s="44"/>
      <c r="H209" s="44"/>
      <c r="I209" s="78"/>
      <c r="J209" s="78"/>
      <c r="K209" s="44"/>
      <c r="L209" s="44"/>
      <c r="M209" s="44"/>
      <c r="N209" s="44"/>
      <c r="O209" s="44"/>
      <c r="P209" s="44"/>
      <c r="Q209" s="44"/>
      <c r="R209" s="44"/>
      <c r="S209" s="44"/>
      <c r="T209" s="44"/>
      <c r="U209" s="44"/>
      <c r="V209" s="44"/>
      <c r="W209" s="44"/>
      <c r="X209" s="44"/>
      <c r="Y209" s="78"/>
      <c r="Z209" s="44"/>
      <c r="AA209" s="44"/>
      <c r="AB209" s="44"/>
      <c r="AC209" s="44"/>
      <c r="AD209" s="44"/>
      <c r="AE209" s="44"/>
      <c r="AF209" s="44"/>
      <c r="AG209" s="44"/>
      <c r="AH209" s="44"/>
      <c r="AI209" s="44"/>
      <c r="AJ209" s="44"/>
      <c r="AK209" s="44"/>
      <c r="AL209" s="44"/>
      <c r="AM209" s="44"/>
    </row>
    <row r="210" ht="14.25" customHeight="1">
      <c r="A210" s="44"/>
      <c r="B210" s="44"/>
      <c r="C210" s="44"/>
      <c r="D210" s="78"/>
      <c r="E210" s="78"/>
      <c r="F210" s="44"/>
      <c r="G210" s="44"/>
      <c r="H210" s="44"/>
      <c r="I210" s="78"/>
      <c r="J210" s="78"/>
      <c r="K210" s="44"/>
      <c r="L210" s="44"/>
      <c r="M210" s="44"/>
      <c r="N210" s="44"/>
      <c r="O210" s="44"/>
      <c r="P210" s="44"/>
      <c r="Q210" s="44"/>
      <c r="R210" s="44"/>
      <c r="S210" s="44"/>
      <c r="T210" s="44"/>
      <c r="U210" s="44"/>
      <c r="V210" s="44"/>
      <c r="W210" s="44"/>
      <c r="X210" s="44"/>
      <c r="Y210" s="78"/>
      <c r="Z210" s="44"/>
      <c r="AA210" s="44"/>
      <c r="AB210" s="44"/>
      <c r="AC210" s="44"/>
      <c r="AD210" s="44"/>
      <c r="AE210" s="44"/>
      <c r="AF210" s="44"/>
      <c r="AG210" s="44"/>
      <c r="AH210" s="44"/>
      <c r="AI210" s="44"/>
      <c r="AJ210" s="44"/>
      <c r="AK210" s="44"/>
      <c r="AL210" s="44"/>
      <c r="AM210" s="44"/>
    </row>
    <row r="211" ht="14.25" customHeight="1">
      <c r="A211" s="44"/>
      <c r="B211" s="44"/>
      <c r="C211" s="44"/>
      <c r="D211" s="78"/>
      <c r="E211" s="78"/>
      <c r="F211" s="44"/>
      <c r="G211" s="44"/>
      <c r="H211" s="44"/>
      <c r="I211" s="78"/>
      <c r="J211" s="78"/>
      <c r="K211" s="44"/>
      <c r="L211" s="44"/>
      <c r="M211" s="44"/>
      <c r="N211" s="44"/>
      <c r="O211" s="44"/>
      <c r="P211" s="44"/>
      <c r="Q211" s="44"/>
      <c r="R211" s="44"/>
      <c r="S211" s="44"/>
      <c r="T211" s="44"/>
      <c r="U211" s="44"/>
      <c r="V211" s="44"/>
      <c r="W211" s="44"/>
      <c r="X211" s="44"/>
      <c r="Y211" s="78"/>
      <c r="Z211" s="44"/>
      <c r="AA211" s="44"/>
      <c r="AB211" s="44"/>
      <c r="AC211" s="44"/>
      <c r="AD211" s="44"/>
      <c r="AE211" s="44"/>
      <c r="AF211" s="44"/>
      <c r="AG211" s="44"/>
      <c r="AH211" s="44"/>
      <c r="AI211" s="44"/>
      <c r="AJ211" s="44"/>
      <c r="AK211" s="44"/>
      <c r="AL211" s="44"/>
      <c r="AM211" s="44"/>
    </row>
    <row r="212" ht="14.25" customHeight="1">
      <c r="A212" s="44"/>
      <c r="B212" s="44"/>
      <c r="C212" s="44"/>
      <c r="D212" s="78"/>
      <c r="E212" s="78"/>
      <c r="F212" s="44"/>
      <c r="G212" s="44"/>
      <c r="H212" s="44"/>
      <c r="I212" s="78"/>
      <c r="J212" s="78"/>
      <c r="K212" s="44"/>
      <c r="L212" s="44"/>
      <c r="M212" s="44"/>
      <c r="N212" s="44"/>
      <c r="O212" s="44"/>
      <c r="P212" s="44"/>
      <c r="Q212" s="44"/>
      <c r="R212" s="44"/>
      <c r="S212" s="44"/>
      <c r="T212" s="44"/>
      <c r="U212" s="44"/>
      <c r="V212" s="44"/>
      <c r="W212" s="44"/>
      <c r="X212" s="44"/>
      <c r="Y212" s="78"/>
      <c r="Z212" s="44"/>
      <c r="AA212" s="44"/>
      <c r="AB212" s="44"/>
      <c r="AC212" s="44"/>
      <c r="AD212" s="44"/>
      <c r="AE212" s="44"/>
      <c r="AF212" s="44"/>
      <c r="AG212" s="44"/>
      <c r="AH212" s="44"/>
      <c r="AI212" s="44"/>
      <c r="AJ212" s="44"/>
      <c r="AK212" s="44"/>
      <c r="AL212" s="44"/>
      <c r="AM212" s="44"/>
    </row>
    <row r="213" ht="14.25" customHeight="1">
      <c r="A213" s="44"/>
      <c r="B213" s="44"/>
      <c r="C213" s="44"/>
      <c r="D213" s="78"/>
      <c r="E213" s="78"/>
      <c r="F213" s="44"/>
      <c r="G213" s="44"/>
      <c r="H213" s="44"/>
      <c r="I213" s="78"/>
      <c r="J213" s="78"/>
      <c r="K213" s="44"/>
      <c r="L213" s="44"/>
      <c r="M213" s="44"/>
      <c r="N213" s="44"/>
      <c r="O213" s="44"/>
      <c r="P213" s="44"/>
      <c r="Q213" s="44"/>
      <c r="R213" s="44"/>
      <c r="S213" s="44"/>
      <c r="T213" s="44"/>
      <c r="U213" s="44"/>
      <c r="V213" s="44"/>
      <c r="W213" s="44"/>
      <c r="X213" s="44"/>
      <c r="Y213" s="78"/>
      <c r="Z213" s="44"/>
      <c r="AA213" s="44"/>
      <c r="AB213" s="44"/>
      <c r="AC213" s="44"/>
      <c r="AD213" s="44"/>
      <c r="AE213" s="44"/>
      <c r="AF213" s="44"/>
      <c r="AG213" s="44"/>
      <c r="AH213" s="44"/>
      <c r="AI213" s="44"/>
      <c r="AJ213" s="44"/>
      <c r="AK213" s="44"/>
      <c r="AL213" s="44"/>
      <c r="AM213" s="44"/>
    </row>
    <row r="214" ht="14.25" customHeight="1">
      <c r="A214" s="44"/>
      <c r="B214" s="44"/>
      <c r="C214" s="44"/>
      <c r="D214" s="78"/>
      <c r="E214" s="78"/>
      <c r="F214" s="44"/>
      <c r="G214" s="44"/>
      <c r="H214" s="44"/>
      <c r="I214" s="78"/>
      <c r="J214" s="78"/>
      <c r="K214" s="44"/>
      <c r="L214" s="44"/>
      <c r="M214" s="44"/>
      <c r="N214" s="44"/>
      <c r="O214" s="44"/>
      <c r="P214" s="44"/>
      <c r="Q214" s="44"/>
      <c r="R214" s="44"/>
      <c r="S214" s="44"/>
      <c r="T214" s="44"/>
      <c r="U214" s="44"/>
      <c r="V214" s="44"/>
      <c r="W214" s="44"/>
      <c r="X214" s="44"/>
      <c r="Y214" s="78"/>
      <c r="Z214" s="44"/>
      <c r="AA214" s="44"/>
      <c r="AB214" s="44"/>
      <c r="AC214" s="44"/>
      <c r="AD214" s="44"/>
      <c r="AE214" s="44"/>
      <c r="AF214" s="44"/>
      <c r="AG214" s="44"/>
      <c r="AH214" s="44"/>
      <c r="AI214" s="44"/>
      <c r="AJ214" s="44"/>
      <c r="AK214" s="44"/>
      <c r="AL214" s="44"/>
      <c r="AM214" s="44"/>
    </row>
    <row r="215" ht="14.25" customHeight="1">
      <c r="A215" s="44"/>
      <c r="B215" s="44"/>
      <c r="C215" s="44"/>
      <c r="D215" s="78"/>
      <c r="E215" s="78"/>
      <c r="F215" s="44"/>
      <c r="G215" s="44"/>
      <c r="H215" s="44"/>
      <c r="I215" s="78"/>
      <c r="J215" s="78"/>
      <c r="K215" s="44"/>
      <c r="L215" s="44"/>
      <c r="M215" s="44"/>
      <c r="N215" s="44"/>
      <c r="O215" s="44"/>
      <c r="P215" s="44"/>
      <c r="Q215" s="44"/>
      <c r="R215" s="44"/>
      <c r="S215" s="44"/>
      <c r="T215" s="44"/>
      <c r="U215" s="44"/>
      <c r="V215" s="44"/>
      <c r="W215" s="44"/>
      <c r="X215" s="44"/>
      <c r="Y215" s="78"/>
      <c r="Z215" s="44"/>
      <c r="AA215" s="44"/>
      <c r="AB215" s="44"/>
      <c r="AC215" s="44"/>
      <c r="AD215" s="44"/>
      <c r="AE215" s="44"/>
      <c r="AF215" s="44"/>
      <c r="AG215" s="44"/>
      <c r="AH215" s="44"/>
      <c r="AI215" s="44"/>
      <c r="AJ215" s="44"/>
      <c r="AK215" s="44"/>
      <c r="AL215" s="44"/>
      <c r="AM215" s="44"/>
    </row>
    <row r="216" ht="14.25" customHeight="1">
      <c r="A216" s="44"/>
      <c r="B216" s="44"/>
      <c r="C216" s="44"/>
      <c r="D216" s="78"/>
      <c r="E216" s="78"/>
      <c r="F216" s="44"/>
      <c r="G216" s="44"/>
      <c r="H216" s="44"/>
      <c r="I216" s="78"/>
      <c r="J216" s="78"/>
      <c r="K216" s="44"/>
      <c r="L216" s="44"/>
      <c r="M216" s="44"/>
      <c r="N216" s="44"/>
      <c r="O216" s="44"/>
      <c r="P216" s="44"/>
      <c r="Q216" s="44"/>
      <c r="R216" s="44"/>
      <c r="S216" s="44"/>
      <c r="T216" s="44"/>
      <c r="U216" s="44"/>
      <c r="V216" s="44"/>
      <c r="W216" s="44"/>
      <c r="X216" s="44"/>
      <c r="Y216" s="78"/>
      <c r="Z216" s="44"/>
      <c r="AA216" s="44"/>
      <c r="AB216" s="44"/>
      <c r="AC216" s="44"/>
      <c r="AD216" s="44"/>
      <c r="AE216" s="44"/>
      <c r="AF216" s="44"/>
      <c r="AG216" s="44"/>
      <c r="AH216" s="44"/>
      <c r="AI216" s="44"/>
      <c r="AJ216" s="44"/>
      <c r="AK216" s="44"/>
      <c r="AL216" s="44"/>
      <c r="AM216" s="44"/>
    </row>
    <row r="217" ht="14.25" customHeight="1">
      <c r="A217" s="44"/>
      <c r="B217" s="44"/>
      <c r="C217" s="44"/>
      <c r="D217" s="78"/>
      <c r="E217" s="78"/>
      <c r="F217" s="44"/>
      <c r="G217" s="44"/>
      <c r="H217" s="44"/>
      <c r="I217" s="78"/>
      <c r="J217" s="78"/>
      <c r="K217" s="44"/>
      <c r="L217" s="44"/>
      <c r="M217" s="44"/>
      <c r="N217" s="44"/>
      <c r="O217" s="44"/>
      <c r="P217" s="44"/>
      <c r="Q217" s="44"/>
      <c r="R217" s="44"/>
      <c r="S217" s="44"/>
      <c r="T217" s="44"/>
      <c r="U217" s="44"/>
      <c r="V217" s="44"/>
      <c r="W217" s="44"/>
      <c r="X217" s="44"/>
      <c r="Y217" s="78"/>
      <c r="Z217" s="44"/>
      <c r="AA217" s="44"/>
      <c r="AB217" s="44"/>
      <c r="AC217" s="44"/>
      <c r="AD217" s="44"/>
      <c r="AE217" s="44"/>
      <c r="AF217" s="44"/>
      <c r="AG217" s="44"/>
      <c r="AH217" s="44"/>
      <c r="AI217" s="44"/>
      <c r="AJ217" s="44"/>
      <c r="AK217" s="44"/>
      <c r="AL217" s="44"/>
      <c r="AM217" s="44"/>
    </row>
    <row r="218" ht="14.25" customHeight="1">
      <c r="A218" s="44"/>
      <c r="B218" s="44"/>
      <c r="C218" s="44"/>
      <c r="D218" s="78"/>
      <c r="E218" s="78"/>
      <c r="F218" s="44"/>
      <c r="G218" s="44"/>
      <c r="H218" s="44"/>
      <c r="I218" s="78"/>
      <c r="J218" s="78"/>
      <c r="K218" s="44"/>
      <c r="L218" s="44"/>
      <c r="M218" s="44"/>
      <c r="N218" s="44"/>
      <c r="O218" s="44"/>
      <c r="P218" s="44"/>
      <c r="Q218" s="44"/>
      <c r="R218" s="44"/>
      <c r="S218" s="44"/>
      <c r="T218" s="44"/>
      <c r="U218" s="44"/>
      <c r="V218" s="44"/>
      <c r="W218" s="44"/>
      <c r="X218" s="44"/>
      <c r="Y218" s="78"/>
      <c r="Z218" s="44"/>
      <c r="AA218" s="44"/>
      <c r="AB218" s="44"/>
      <c r="AC218" s="44"/>
      <c r="AD218" s="44"/>
      <c r="AE218" s="44"/>
      <c r="AF218" s="44"/>
      <c r="AG218" s="44"/>
      <c r="AH218" s="44"/>
      <c r="AI218" s="44"/>
      <c r="AJ218" s="44"/>
      <c r="AK218" s="44"/>
      <c r="AL218" s="44"/>
      <c r="AM218" s="44"/>
    </row>
    <row r="219" ht="14.25" customHeight="1">
      <c r="A219" s="44"/>
      <c r="B219" s="44"/>
      <c r="C219" s="44"/>
      <c r="D219" s="78"/>
      <c r="E219" s="78"/>
      <c r="F219" s="44"/>
      <c r="G219" s="44"/>
      <c r="H219" s="44"/>
      <c r="I219" s="78"/>
      <c r="J219" s="78"/>
      <c r="K219" s="44"/>
      <c r="L219" s="44"/>
      <c r="M219" s="44"/>
      <c r="N219" s="44"/>
      <c r="O219" s="44"/>
      <c r="P219" s="44"/>
      <c r="Q219" s="44"/>
      <c r="R219" s="44"/>
      <c r="S219" s="44"/>
      <c r="T219" s="44"/>
      <c r="U219" s="44"/>
      <c r="V219" s="44"/>
      <c r="W219" s="44"/>
      <c r="X219" s="44"/>
      <c r="Y219" s="78"/>
      <c r="Z219" s="44"/>
      <c r="AA219" s="44"/>
      <c r="AB219" s="44"/>
      <c r="AC219" s="44"/>
      <c r="AD219" s="44"/>
      <c r="AE219" s="44"/>
      <c r="AF219" s="44"/>
      <c r="AG219" s="44"/>
      <c r="AH219" s="44"/>
      <c r="AI219" s="44"/>
      <c r="AJ219" s="44"/>
      <c r="AK219" s="44"/>
      <c r="AL219" s="44"/>
      <c r="AM219" s="44"/>
    </row>
    <row r="220" ht="14.25" customHeight="1">
      <c r="A220" s="44"/>
      <c r="B220" s="44"/>
      <c r="C220" s="44"/>
      <c r="D220" s="78"/>
      <c r="E220" s="78"/>
      <c r="F220" s="44"/>
      <c r="G220" s="44"/>
      <c r="H220" s="44"/>
      <c r="I220" s="78"/>
      <c r="J220" s="78"/>
      <c r="K220" s="44"/>
      <c r="L220" s="44"/>
      <c r="M220" s="44"/>
      <c r="N220" s="44"/>
      <c r="O220" s="44"/>
      <c r="P220" s="44"/>
      <c r="Q220" s="44"/>
      <c r="R220" s="44"/>
      <c r="S220" s="44"/>
      <c r="T220" s="44"/>
      <c r="U220" s="44"/>
      <c r="V220" s="44"/>
      <c r="W220" s="44"/>
      <c r="X220" s="44"/>
      <c r="Y220" s="78"/>
      <c r="Z220" s="44"/>
      <c r="AA220" s="44"/>
      <c r="AB220" s="44"/>
      <c r="AC220" s="44"/>
      <c r="AD220" s="44"/>
      <c r="AE220" s="44"/>
      <c r="AF220" s="44"/>
      <c r="AG220" s="44"/>
      <c r="AH220" s="44"/>
      <c r="AI220" s="44"/>
      <c r="AJ220" s="44"/>
      <c r="AK220" s="44"/>
      <c r="AL220" s="44"/>
      <c r="AM220" s="44"/>
    </row>
    <row r="221" ht="14.25" customHeight="1">
      <c r="A221" s="44"/>
      <c r="B221" s="44"/>
      <c r="C221" s="44"/>
      <c r="D221" s="78"/>
      <c r="E221" s="78"/>
      <c r="F221" s="44"/>
      <c r="G221" s="44"/>
      <c r="H221" s="44"/>
      <c r="I221" s="78"/>
      <c r="J221" s="78"/>
      <c r="K221" s="44"/>
      <c r="L221" s="44"/>
      <c r="M221" s="44"/>
      <c r="N221" s="44"/>
      <c r="O221" s="44"/>
      <c r="P221" s="44"/>
      <c r="Q221" s="44"/>
      <c r="R221" s="44"/>
      <c r="S221" s="44"/>
      <c r="T221" s="44"/>
      <c r="U221" s="44"/>
      <c r="V221" s="44"/>
      <c r="W221" s="44"/>
      <c r="X221" s="44"/>
      <c r="Y221" s="78"/>
      <c r="Z221" s="44"/>
      <c r="AA221" s="44"/>
      <c r="AB221" s="44"/>
      <c r="AC221" s="44"/>
      <c r="AD221" s="44"/>
      <c r="AE221" s="44"/>
      <c r="AF221" s="44"/>
      <c r="AG221" s="44"/>
      <c r="AH221" s="44"/>
      <c r="AI221" s="44"/>
      <c r="AJ221" s="44"/>
      <c r="AK221" s="44"/>
      <c r="AL221" s="44"/>
      <c r="AM221" s="44"/>
    </row>
    <row r="222" ht="14.25" customHeight="1">
      <c r="A222" s="44"/>
      <c r="B222" s="44"/>
      <c r="C222" s="44"/>
      <c r="D222" s="78"/>
      <c r="E222" s="78"/>
      <c r="F222" s="44"/>
      <c r="G222" s="44"/>
      <c r="H222" s="44"/>
      <c r="I222" s="78"/>
      <c r="J222" s="78"/>
      <c r="K222" s="44"/>
      <c r="L222" s="44"/>
      <c r="M222" s="44"/>
      <c r="N222" s="44"/>
      <c r="O222" s="44"/>
      <c r="P222" s="44"/>
      <c r="Q222" s="44"/>
      <c r="R222" s="44"/>
      <c r="S222" s="44"/>
      <c r="T222" s="44"/>
      <c r="U222" s="44"/>
      <c r="V222" s="44"/>
      <c r="W222" s="44"/>
      <c r="X222" s="44"/>
      <c r="Y222" s="78"/>
      <c r="Z222" s="44"/>
      <c r="AA222" s="44"/>
      <c r="AB222" s="44"/>
      <c r="AC222" s="44"/>
      <c r="AD222" s="44"/>
      <c r="AE222" s="44"/>
      <c r="AF222" s="44"/>
      <c r="AG222" s="44"/>
      <c r="AH222" s="44"/>
      <c r="AI222" s="44"/>
      <c r="AJ222" s="44"/>
      <c r="AK222" s="44"/>
      <c r="AL222" s="44"/>
      <c r="AM222" s="44"/>
    </row>
    <row r="223" ht="14.25" customHeight="1">
      <c r="A223" s="44"/>
      <c r="B223" s="44"/>
      <c r="C223" s="44"/>
      <c r="D223" s="78"/>
      <c r="E223" s="78"/>
      <c r="F223" s="44"/>
      <c r="G223" s="44"/>
      <c r="H223" s="44"/>
      <c r="I223" s="78"/>
      <c r="J223" s="78"/>
      <c r="K223" s="44"/>
      <c r="L223" s="44"/>
      <c r="M223" s="44"/>
      <c r="N223" s="44"/>
      <c r="O223" s="44"/>
      <c r="P223" s="44"/>
      <c r="Q223" s="44"/>
      <c r="R223" s="44"/>
      <c r="S223" s="44"/>
      <c r="T223" s="44"/>
      <c r="U223" s="44"/>
      <c r="V223" s="44"/>
      <c r="W223" s="44"/>
      <c r="X223" s="44"/>
      <c r="Y223" s="78"/>
      <c r="Z223" s="44"/>
      <c r="AA223" s="44"/>
      <c r="AB223" s="44"/>
      <c r="AC223" s="44"/>
      <c r="AD223" s="44"/>
      <c r="AE223" s="44"/>
      <c r="AF223" s="44"/>
      <c r="AG223" s="44"/>
      <c r="AH223" s="44"/>
      <c r="AI223" s="44"/>
      <c r="AJ223" s="44"/>
      <c r="AK223" s="44"/>
      <c r="AL223" s="44"/>
      <c r="AM223" s="44"/>
    </row>
    <row r="224" ht="14.25" customHeight="1">
      <c r="A224" s="44"/>
      <c r="B224" s="44"/>
      <c r="C224" s="44"/>
      <c r="D224" s="78"/>
      <c r="E224" s="78"/>
      <c r="F224" s="44"/>
      <c r="G224" s="44"/>
      <c r="H224" s="44"/>
      <c r="I224" s="78"/>
      <c r="J224" s="78"/>
      <c r="K224" s="44"/>
      <c r="L224" s="44"/>
      <c r="M224" s="44"/>
      <c r="N224" s="44"/>
      <c r="O224" s="44"/>
      <c r="P224" s="44"/>
      <c r="Q224" s="44"/>
      <c r="R224" s="44"/>
      <c r="S224" s="44"/>
      <c r="T224" s="44"/>
      <c r="U224" s="44"/>
      <c r="V224" s="44"/>
      <c r="W224" s="44"/>
      <c r="X224" s="44"/>
      <c r="Y224" s="78"/>
      <c r="Z224" s="44"/>
      <c r="AA224" s="44"/>
      <c r="AB224" s="44"/>
      <c r="AC224" s="44"/>
      <c r="AD224" s="44"/>
      <c r="AE224" s="44"/>
      <c r="AF224" s="44"/>
      <c r="AG224" s="44"/>
      <c r="AH224" s="44"/>
      <c r="AI224" s="44"/>
      <c r="AJ224" s="44"/>
      <c r="AK224" s="44"/>
      <c r="AL224" s="44"/>
      <c r="AM224" s="44"/>
    </row>
    <row r="225" ht="14.25" customHeight="1">
      <c r="A225" s="44"/>
      <c r="B225" s="44"/>
      <c r="C225" s="44"/>
      <c r="D225" s="78"/>
      <c r="E225" s="78"/>
      <c r="F225" s="44"/>
      <c r="G225" s="44"/>
      <c r="H225" s="44"/>
      <c r="I225" s="78"/>
      <c r="J225" s="78"/>
      <c r="K225" s="44"/>
      <c r="L225" s="44"/>
      <c r="M225" s="44"/>
      <c r="N225" s="44"/>
      <c r="O225" s="44"/>
      <c r="P225" s="44"/>
      <c r="Q225" s="44"/>
      <c r="R225" s="44"/>
      <c r="S225" s="44"/>
      <c r="T225" s="44"/>
      <c r="U225" s="44"/>
      <c r="V225" s="44"/>
      <c r="W225" s="44"/>
      <c r="X225" s="44"/>
      <c r="Y225" s="78"/>
      <c r="Z225" s="44"/>
      <c r="AA225" s="44"/>
      <c r="AB225" s="44"/>
      <c r="AC225" s="44"/>
      <c r="AD225" s="44"/>
      <c r="AE225" s="44"/>
      <c r="AF225" s="44"/>
      <c r="AG225" s="44"/>
      <c r="AH225" s="44"/>
      <c r="AI225" s="44"/>
      <c r="AJ225" s="44"/>
      <c r="AK225" s="44"/>
      <c r="AL225" s="44"/>
      <c r="AM225" s="44"/>
    </row>
    <row r="226" ht="14.25" customHeight="1">
      <c r="A226" s="44"/>
      <c r="B226" s="44"/>
      <c r="C226" s="44"/>
      <c r="D226" s="78"/>
      <c r="E226" s="78"/>
      <c r="F226" s="44"/>
      <c r="G226" s="44"/>
      <c r="H226" s="44"/>
      <c r="I226" s="78"/>
      <c r="J226" s="78"/>
      <c r="K226" s="44"/>
      <c r="L226" s="44"/>
      <c r="M226" s="44"/>
      <c r="N226" s="44"/>
      <c r="O226" s="44"/>
      <c r="P226" s="44"/>
      <c r="Q226" s="44"/>
      <c r="R226" s="44"/>
      <c r="S226" s="44"/>
      <c r="T226" s="44"/>
      <c r="U226" s="44"/>
      <c r="V226" s="44"/>
      <c r="W226" s="44"/>
      <c r="X226" s="44"/>
      <c r="Y226" s="78"/>
      <c r="Z226" s="44"/>
      <c r="AA226" s="44"/>
      <c r="AB226" s="44"/>
      <c r="AC226" s="44"/>
      <c r="AD226" s="44"/>
      <c r="AE226" s="44"/>
      <c r="AF226" s="44"/>
      <c r="AG226" s="44"/>
      <c r="AH226" s="44"/>
      <c r="AI226" s="44"/>
      <c r="AJ226" s="44"/>
      <c r="AK226" s="44"/>
      <c r="AL226" s="44"/>
      <c r="AM226" s="44"/>
    </row>
    <row r="227" ht="14.25" customHeight="1">
      <c r="A227" s="44"/>
      <c r="B227" s="44"/>
      <c r="C227" s="44"/>
      <c r="D227" s="78"/>
      <c r="E227" s="78"/>
      <c r="F227" s="44"/>
      <c r="G227" s="44"/>
      <c r="H227" s="44"/>
      <c r="I227" s="78"/>
      <c r="J227" s="78"/>
      <c r="K227" s="44"/>
      <c r="L227" s="44"/>
      <c r="M227" s="44"/>
      <c r="N227" s="44"/>
      <c r="O227" s="44"/>
      <c r="P227" s="44"/>
      <c r="Q227" s="44"/>
      <c r="R227" s="44"/>
      <c r="S227" s="44"/>
      <c r="T227" s="44"/>
      <c r="U227" s="44"/>
      <c r="V227" s="44"/>
      <c r="W227" s="44"/>
      <c r="X227" s="44"/>
      <c r="Y227" s="78"/>
      <c r="Z227" s="44"/>
      <c r="AA227" s="44"/>
      <c r="AB227" s="44"/>
      <c r="AC227" s="44"/>
      <c r="AD227" s="44"/>
      <c r="AE227" s="44"/>
      <c r="AF227" s="44"/>
      <c r="AG227" s="44"/>
      <c r="AH227" s="44"/>
      <c r="AI227" s="44"/>
      <c r="AJ227" s="44"/>
      <c r="AK227" s="44"/>
      <c r="AL227" s="44"/>
      <c r="AM227" s="44"/>
    </row>
    <row r="228" ht="14.25" customHeight="1">
      <c r="A228" s="44"/>
      <c r="B228" s="44"/>
      <c r="C228" s="44"/>
      <c r="D228" s="78"/>
      <c r="E228" s="78"/>
      <c r="F228" s="44"/>
      <c r="G228" s="44"/>
      <c r="H228" s="44"/>
      <c r="I228" s="78"/>
      <c r="J228" s="78"/>
      <c r="K228" s="44"/>
      <c r="L228" s="44"/>
      <c r="M228" s="44"/>
      <c r="N228" s="44"/>
      <c r="O228" s="44"/>
      <c r="P228" s="44"/>
      <c r="Q228" s="44"/>
      <c r="R228" s="44"/>
      <c r="S228" s="44"/>
      <c r="T228" s="44"/>
      <c r="U228" s="44"/>
      <c r="V228" s="44"/>
      <c r="W228" s="44"/>
      <c r="X228" s="44"/>
      <c r="Y228" s="78"/>
      <c r="Z228" s="44"/>
      <c r="AA228" s="44"/>
      <c r="AB228" s="44"/>
      <c r="AC228" s="44"/>
      <c r="AD228" s="44"/>
      <c r="AE228" s="44"/>
      <c r="AF228" s="44"/>
      <c r="AG228" s="44"/>
      <c r="AH228" s="44"/>
      <c r="AI228" s="44"/>
      <c r="AJ228" s="44"/>
      <c r="AK228" s="44"/>
      <c r="AL228" s="44"/>
      <c r="AM228" s="44"/>
    </row>
    <row r="229" ht="14.25" customHeight="1">
      <c r="A229" s="44"/>
      <c r="B229" s="44"/>
      <c r="C229" s="44"/>
      <c r="D229" s="78"/>
      <c r="E229" s="78"/>
      <c r="F229" s="44"/>
      <c r="G229" s="44"/>
      <c r="H229" s="44"/>
      <c r="I229" s="78"/>
      <c r="J229" s="78"/>
      <c r="K229" s="44"/>
      <c r="L229" s="44"/>
      <c r="M229" s="44"/>
      <c r="N229" s="44"/>
      <c r="O229" s="44"/>
      <c r="P229" s="44"/>
      <c r="Q229" s="44"/>
      <c r="R229" s="44"/>
      <c r="S229" s="44"/>
      <c r="T229" s="44"/>
      <c r="U229" s="44"/>
      <c r="V229" s="44"/>
      <c r="W229" s="44"/>
      <c r="X229" s="44"/>
      <c r="Y229" s="78"/>
      <c r="Z229" s="44"/>
      <c r="AA229" s="44"/>
      <c r="AB229" s="44"/>
      <c r="AC229" s="44"/>
      <c r="AD229" s="44"/>
      <c r="AE229" s="44"/>
      <c r="AF229" s="44"/>
      <c r="AG229" s="44"/>
      <c r="AH229" s="44"/>
      <c r="AI229" s="44"/>
      <c r="AJ229" s="44"/>
      <c r="AK229" s="44"/>
      <c r="AL229" s="44"/>
      <c r="AM229" s="44"/>
    </row>
    <row r="230" ht="14.25" customHeight="1">
      <c r="A230" s="44"/>
      <c r="B230" s="44"/>
      <c r="C230" s="44"/>
      <c r="D230" s="78"/>
      <c r="E230" s="78"/>
      <c r="F230" s="44"/>
      <c r="G230" s="44"/>
      <c r="H230" s="44"/>
      <c r="I230" s="78"/>
      <c r="J230" s="78"/>
      <c r="K230" s="44"/>
      <c r="L230" s="44"/>
      <c r="M230" s="44"/>
      <c r="N230" s="44"/>
      <c r="O230" s="44"/>
      <c r="P230" s="44"/>
      <c r="Q230" s="44"/>
      <c r="R230" s="44"/>
      <c r="S230" s="44"/>
      <c r="T230" s="44"/>
      <c r="U230" s="44"/>
      <c r="V230" s="44"/>
      <c r="W230" s="44"/>
      <c r="X230" s="44"/>
      <c r="Y230" s="78"/>
      <c r="Z230" s="44"/>
      <c r="AA230" s="44"/>
      <c r="AB230" s="44"/>
      <c r="AC230" s="44"/>
      <c r="AD230" s="44"/>
      <c r="AE230" s="44"/>
      <c r="AF230" s="44"/>
      <c r="AG230" s="44"/>
      <c r="AH230" s="44"/>
      <c r="AI230" s="44"/>
      <c r="AJ230" s="44"/>
      <c r="AK230" s="44"/>
      <c r="AL230" s="44"/>
      <c r="AM230" s="44"/>
    </row>
    <row r="231" ht="14.25" customHeight="1">
      <c r="A231" s="44"/>
      <c r="B231" s="44"/>
      <c r="C231" s="44"/>
      <c r="D231" s="78"/>
      <c r="E231" s="78"/>
      <c r="F231" s="44"/>
      <c r="G231" s="44"/>
      <c r="H231" s="44"/>
      <c r="I231" s="78"/>
      <c r="J231" s="78"/>
      <c r="K231" s="44"/>
      <c r="L231" s="44"/>
      <c r="M231" s="44"/>
      <c r="N231" s="44"/>
      <c r="O231" s="44"/>
      <c r="P231" s="44"/>
      <c r="Q231" s="44"/>
      <c r="R231" s="44"/>
      <c r="S231" s="44"/>
      <c r="T231" s="44"/>
      <c r="U231" s="44"/>
      <c r="V231" s="44"/>
      <c r="W231" s="44"/>
      <c r="X231" s="44"/>
      <c r="Y231" s="78"/>
      <c r="Z231" s="44"/>
      <c r="AA231" s="44"/>
      <c r="AB231" s="44"/>
      <c r="AC231" s="44"/>
      <c r="AD231" s="44"/>
      <c r="AE231" s="44"/>
      <c r="AF231" s="44"/>
      <c r="AG231" s="44"/>
      <c r="AH231" s="44"/>
      <c r="AI231" s="44"/>
      <c r="AJ231" s="44"/>
      <c r="AK231" s="44"/>
      <c r="AL231" s="44"/>
      <c r="AM231" s="44"/>
    </row>
    <row r="232" ht="14.25" customHeight="1">
      <c r="A232" s="44"/>
      <c r="B232" s="44"/>
      <c r="C232" s="44"/>
      <c r="D232" s="78"/>
      <c r="E232" s="78"/>
      <c r="F232" s="44"/>
      <c r="G232" s="44"/>
      <c r="H232" s="44"/>
      <c r="I232" s="78"/>
      <c r="J232" s="78"/>
      <c r="K232" s="44"/>
      <c r="L232" s="44"/>
      <c r="M232" s="44"/>
      <c r="N232" s="44"/>
      <c r="O232" s="44"/>
      <c r="P232" s="44"/>
      <c r="Q232" s="44"/>
      <c r="R232" s="44"/>
      <c r="S232" s="44"/>
      <c r="T232" s="44"/>
      <c r="U232" s="44"/>
      <c r="V232" s="44"/>
      <c r="W232" s="44"/>
      <c r="X232" s="44"/>
      <c r="Y232" s="78"/>
      <c r="Z232" s="44"/>
      <c r="AA232" s="44"/>
      <c r="AB232" s="44"/>
      <c r="AC232" s="44"/>
      <c r="AD232" s="44"/>
      <c r="AE232" s="44"/>
      <c r="AF232" s="44"/>
      <c r="AG232" s="44"/>
      <c r="AH232" s="44"/>
      <c r="AI232" s="44"/>
      <c r="AJ232" s="44"/>
      <c r="AK232" s="44"/>
      <c r="AL232" s="44"/>
      <c r="AM232" s="44"/>
    </row>
    <row r="233" ht="14.25" customHeight="1">
      <c r="A233" s="44"/>
      <c r="B233" s="44"/>
      <c r="C233" s="44"/>
      <c r="D233" s="78"/>
      <c r="E233" s="78"/>
      <c r="F233" s="44"/>
      <c r="G233" s="44"/>
      <c r="H233" s="44"/>
      <c r="I233" s="78"/>
      <c r="J233" s="78"/>
      <c r="K233" s="44"/>
      <c r="L233" s="44"/>
      <c r="M233" s="44"/>
      <c r="N233" s="44"/>
      <c r="O233" s="44"/>
      <c r="P233" s="44"/>
      <c r="Q233" s="44"/>
      <c r="R233" s="44"/>
      <c r="S233" s="44"/>
      <c r="T233" s="44"/>
      <c r="U233" s="44"/>
      <c r="V233" s="44"/>
      <c r="W233" s="44"/>
      <c r="X233" s="44"/>
      <c r="Y233" s="78"/>
      <c r="Z233" s="44"/>
      <c r="AA233" s="44"/>
      <c r="AB233" s="44"/>
      <c r="AC233" s="44"/>
      <c r="AD233" s="44"/>
      <c r="AE233" s="44"/>
      <c r="AF233" s="44"/>
      <c r="AG233" s="44"/>
      <c r="AH233" s="44"/>
      <c r="AI233" s="44"/>
      <c r="AJ233" s="44"/>
      <c r="AK233" s="44"/>
      <c r="AL233" s="44"/>
      <c r="AM233" s="44"/>
    </row>
    <row r="234" ht="14.25" customHeight="1">
      <c r="A234" s="44"/>
      <c r="B234" s="44"/>
      <c r="C234" s="44"/>
      <c r="D234" s="78"/>
      <c r="E234" s="78"/>
      <c r="F234" s="44"/>
      <c r="G234" s="44"/>
      <c r="H234" s="44"/>
      <c r="I234" s="78"/>
      <c r="J234" s="78"/>
      <c r="K234" s="44"/>
      <c r="L234" s="44"/>
      <c r="M234" s="44"/>
      <c r="N234" s="44"/>
      <c r="O234" s="44"/>
      <c r="P234" s="44"/>
      <c r="Q234" s="44"/>
      <c r="R234" s="44"/>
      <c r="S234" s="44"/>
      <c r="T234" s="44"/>
      <c r="U234" s="44"/>
      <c r="V234" s="44"/>
      <c r="W234" s="44"/>
      <c r="X234" s="44"/>
      <c r="Y234" s="78"/>
      <c r="Z234" s="44"/>
      <c r="AA234" s="44"/>
      <c r="AB234" s="44"/>
      <c r="AC234" s="44"/>
      <c r="AD234" s="44"/>
      <c r="AE234" s="44"/>
      <c r="AF234" s="44"/>
      <c r="AG234" s="44"/>
      <c r="AH234" s="44"/>
      <c r="AI234" s="44"/>
      <c r="AJ234" s="44"/>
      <c r="AK234" s="44"/>
      <c r="AL234" s="44"/>
      <c r="AM234" s="44"/>
    </row>
    <row r="235" ht="14.25" customHeight="1">
      <c r="A235" s="44"/>
      <c r="B235" s="44"/>
      <c r="C235" s="44"/>
      <c r="D235" s="78"/>
      <c r="E235" s="78"/>
      <c r="F235" s="44"/>
      <c r="G235" s="44"/>
      <c r="H235" s="44"/>
      <c r="I235" s="78"/>
      <c r="J235" s="78"/>
      <c r="K235" s="44"/>
      <c r="L235" s="44"/>
      <c r="M235" s="44"/>
      <c r="N235" s="44"/>
      <c r="O235" s="44"/>
      <c r="P235" s="44"/>
      <c r="Q235" s="44"/>
      <c r="R235" s="44"/>
      <c r="S235" s="44"/>
      <c r="T235" s="44"/>
      <c r="U235" s="44"/>
      <c r="V235" s="44"/>
      <c r="W235" s="44"/>
      <c r="X235" s="44"/>
      <c r="Y235" s="78"/>
      <c r="Z235" s="44"/>
      <c r="AA235" s="44"/>
      <c r="AB235" s="44"/>
      <c r="AC235" s="44"/>
      <c r="AD235" s="44"/>
      <c r="AE235" s="44"/>
      <c r="AF235" s="44"/>
      <c r="AG235" s="44"/>
      <c r="AH235" s="44"/>
      <c r="AI235" s="44"/>
      <c r="AJ235" s="44"/>
      <c r="AK235" s="44"/>
      <c r="AL235" s="44"/>
      <c r="AM235" s="44"/>
    </row>
    <row r="236" ht="14.25" customHeight="1">
      <c r="A236" s="44"/>
      <c r="B236" s="44"/>
      <c r="C236" s="44"/>
      <c r="D236" s="78"/>
      <c r="E236" s="78"/>
      <c r="F236" s="44"/>
      <c r="G236" s="44"/>
      <c r="H236" s="44"/>
      <c r="I236" s="78"/>
      <c r="J236" s="78"/>
      <c r="K236" s="44"/>
      <c r="L236" s="44"/>
      <c r="M236" s="44"/>
      <c r="N236" s="44"/>
      <c r="O236" s="44"/>
      <c r="P236" s="44"/>
      <c r="Q236" s="44"/>
      <c r="R236" s="44"/>
      <c r="S236" s="44"/>
      <c r="T236" s="44"/>
      <c r="U236" s="44"/>
      <c r="V236" s="44"/>
      <c r="W236" s="44"/>
      <c r="X236" s="44"/>
      <c r="Y236" s="78"/>
      <c r="Z236" s="44"/>
      <c r="AA236" s="44"/>
      <c r="AB236" s="44"/>
      <c r="AC236" s="44"/>
      <c r="AD236" s="44"/>
      <c r="AE236" s="44"/>
      <c r="AF236" s="44"/>
      <c r="AG236" s="44"/>
      <c r="AH236" s="44"/>
      <c r="AI236" s="44"/>
      <c r="AJ236" s="44"/>
      <c r="AK236" s="44"/>
      <c r="AL236" s="44"/>
      <c r="AM236" s="44"/>
    </row>
    <row r="237" ht="14.25" customHeight="1">
      <c r="A237" s="44"/>
      <c r="B237" s="44"/>
      <c r="C237" s="44"/>
      <c r="D237" s="78"/>
      <c r="E237" s="78"/>
      <c r="F237" s="44"/>
      <c r="G237" s="44"/>
      <c r="H237" s="44"/>
      <c r="I237" s="78"/>
      <c r="J237" s="78"/>
      <c r="K237" s="44"/>
      <c r="L237" s="44"/>
      <c r="M237" s="44"/>
      <c r="N237" s="44"/>
      <c r="O237" s="44"/>
      <c r="P237" s="44"/>
      <c r="Q237" s="44"/>
      <c r="R237" s="44"/>
      <c r="S237" s="44"/>
      <c r="T237" s="44"/>
      <c r="U237" s="44"/>
      <c r="V237" s="44"/>
      <c r="W237" s="44"/>
      <c r="X237" s="44"/>
      <c r="Y237" s="78"/>
      <c r="Z237" s="44"/>
      <c r="AA237" s="44"/>
      <c r="AB237" s="44"/>
      <c r="AC237" s="44"/>
      <c r="AD237" s="44"/>
      <c r="AE237" s="44"/>
      <c r="AF237" s="44"/>
      <c r="AG237" s="44"/>
      <c r="AH237" s="44"/>
      <c r="AI237" s="44"/>
      <c r="AJ237" s="44"/>
      <c r="AK237" s="44"/>
      <c r="AL237" s="44"/>
      <c r="AM237" s="44"/>
    </row>
    <row r="238" ht="14.25" customHeight="1">
      <c r="A238" s="44"/>
      <c r="B238" s="44"/>
      <c r="C238" s="44"/>
      <c r="D238" s="78"/>
      <c r="E238" s="78"/>
      <c r="F238" s="44"/>
      <c r="G238" s="44"/>
      <c r="H238" s="44"/>
      <c r="I238" s="78"/>
      <c r="J238" s="78"/>
      <c r="K238" s="44"/>
      <c r="L238" s="44"/>
      <c r="M238" s="44"/>
      <c r="N238" s="44"/>
      <c r="O238" s="44"/>
      <c r="P238" s="44"/>
      <c r="Q238" s="44"/>
      <c r="R238" s="44"/>
      <c r="S238" s="44"/>
      <c r="T238" s="44"/>
      <c r="U238" s="44"/>
      <c r="V238" s="44"/>
      <c r="W238" s="44"/>
      <c r="X238" s="44"/>
      <c r="Y238" s="78"/>
      <c r="Z238" s="44"/>
      <c r="AA238" s="44"/>
      <c r="AB238" s="44"/>
      <c r="AC238" s="44"/>
      <c r="AD238" s="44"/>
      <c r="AE238" s="44"/>
      <c r="AF238" s="44"/>
      <c r="AG238" s="44"/>
      <c r="AH238" s="44"/>
      <c r="AI238" s="44"/>
      <c r="AJ238" s="44"/>
      <c r="AK238" s="44"/>
      <c r="AL238" s="44"/>
      <c r="AM238" s="44"/>
    </row>
    <row r="239" ht="14.25" customHeight="1">
      <c r="A239" s="44"/>
      <c r="B239" s="44"/>
      <c r="C239" s="44"/>
      <c r="D239" s="78"/>
      <c r="E239" s="78"/>
      <c r="F239" s="44"/>
      <c r="G239" s="44"/>
      <c r="H239" s="44"/>
      <c r="I239" s="78"/>
      <c r="J239" s="78"/>
      <c r="K239" s="44"/>
      <c r="L239" s="44"/>
      <c r="M239" s="44"/>
      <c r="N239" s="44"/>
      <c r="O239" s="44"/>
      <c r="P239" s="44"/>
      <c r="Q239" s="44"/>
      <c r="R239" s="44"/>
      <c r="S239" s="44"/>
      <c r="T239" s="44"/>
      <c r="U239" s="44"/>
      <c r="V239" s="44"/>
      <c r="W239" s="44"/>
      <c r="X239" s="44"/>
      <c r="Y239" s="78"/>
      <c r="Z239" s="44"/>
      <c r="AA239" s="44"/>
      <c r="AB239" s="44"/>
      <c r="AC239" s="44"/>
      <c r="AD239" s="44"/>
      <c r="AE239" s="44"/>
      <c r="AF239" s="44"/>
      <c r="AG239" s="44"/>
      <c r="AH239" s="44"/>
      <c r="AI239" s="44"/>
      <c r="AJ239" s="44"/>
      <c r="AK239" s="44"/>
      <c r="AL239" s="44"/>
      <c r="AM239" s="44"/>
    </row>
    <row r="240" ht="14.25" customHeight="1">
      <c r="A240" s="44"/>
      <c r="B240" s="44"/>
      <c r="C240" s="44"/>
      <c r="D240" s="78"/>
      <c r="E240" s="78"/>
      <c r="F240" s="44"/>
      <c r="G240" s="44"/>
      <c r="H240" s="44"/>
      <c r="I240" s="78"/>
      <c r="J240" s="78"/>
      <c r="K240" s="44"/>
      <c r="L240" s="44"/>
      <c r="M240" s="44"/>
      <c r="N240" s="44"/>
      <c r="O240" s="44"/>
      <c r="P240" s="44"/>
      <c r="Q240" s="44"/>
      <c r="R240" s="44"/>
      <c r="S240" s="44"/>
      <c r="T240" s="44"/>
      <c r="U240" s="44"/>
      <c r="V240" s="44"/>
      <c r="W240" s="44"/>
      <c r="X240" s="44"/>
      <c r="Y240" s="78"/>
      <c r="Z240" s="44"/>
      <c r="AA240" s="44"/>
      <c r="AB240" s="44"/>
      <c r="AC240" s="44"/>
      <c r="AD240" s="44"/>
      <c r="AE240" s="44"/>
      <c r="AF240" s="44"/>
      <c r="AG240" s="44"/>
      <c r="AH240" s="44"/>
      <c r="AI240" s="44"/>
      <c r="AJ240" s="44"/>
      <c r="AK240" s="44"/>
      <c r="AL240" s="44"/>
      <c r="AM240" s="44"/>
    </row>
    <row r="241" ht="14.25" customHeight="1">
      <c r="A241" s="44"/>
      <c r="B241" s="44"/>
      <c r="C241" s="44"/>
      <c r="D241" s="78"/>
      <c r="E241" s="78"/>
      <c r="F241" s="44"/>
      <c r="G241" s="44"/>
      <c r="H241" s="44"/>
      <c r="I241" s="78"/>
      <c r="J241" s="78"/>
      <c r="K241" s="44"/>
      <c r="L241" s="44"/>
      <c r="M241" s="44"/>
      <c r="N241" s="44"/>
      <c r="O241" s="44"/>
      <c r="P241" s="44"/>
      <c r="Q241" s="44"/>
      <c r="R241" s="44"/>
      <c r="S241" s="44"/>
      <c r="T241" s="44"/>
      <c r="U241" s="44"/>
      <c r="V241" s="44"/>
      <c r="W241" s="44"/>
      <c r="X241" s="44"/>
      <c r="Y241" s="78"/>
      <c r="Z241" s="44"/>
      <c r="AA241" s="44"/>
      <c r="AB241" s="44"/>
      <c r="AC241" s="44"/>
      <c r="AD241" s="44"/>
      <c r="AE241" s="44"/>
      <c r="AF241" s="44"/>
      <c r="AG241" s="44"/>
      <c r="AH241" s="44"/>
      <c r="AI241" s="44"/>
      <c r="AJ241" s="44"/>
      <c r="AK241" s="44"/>
      <c r="AL241" s="44"/>
      <c r="AM241" s="44"/>
    </row>
    <row r="242" ht="14.25" customHeight="1">
      <c r="A242" s="44"/>
      <c r="B242" s="44"/>
      <c r="C242" s="44"/>
      <c r="D242" s="78"/>
      <c r="E242" s="78"/>
      <c r="F242" s="44"/>
      <c r="G242" s="44"/>
      <c r="H242" s="44"/>
      <c r="I242" s="78"/>
      <c r="J242" s="78"/>
      <c r="K242" s="44"/>
      <c r="L242" s="44"/>
      <c r="M242" s="44"/>
      <c r="N242" s="44"/>
      <c r="O242" s="44"/>
      <c r="P242" s="44"/>
      <c r="Q242" s="44"/>
      <c r="R242" s="44"/>
      <c r="S242" s="44"/>
      <c r="T242" s="44"/>
      <c r="U242" s="44"/>
      <c r="V242" s="44"/>
      <c r="W242" s="44"/>
      <c r="X242" s="44"/>
      <c r="Y242" s="78"/>
      <c r="Z242" s="44"/>
      <c r="AA242" s="44"/>
      <c r="AB242" s="44"/>
      <c r="AC242" s="44"/>
      <c r="AD242" s="44"/>
      <c r="AE242" s="44"/>
      <c r="AF242" s="44"/>
      <c r="AG242" s="44"/>
      <c r="AH242" s="44"/>
      <c r="AI242" s="44"/>
      <c r="AJ242" s="44"/>
      <c r="AK242" s="44"/>
      <c r="AL242" s="44"/>
      <c r="AM242" s="44"/>
    </row>
    <row r="243" ht="14.25" customHeight="1">
      <c r="A243" s="44"/>
      <c r="B243" s="44"/>
      <c r="C243" s="44"/>
      <c r="D243" s="78"/>
      <c r="E243" s="78"/>
      <c r="F243" s="44"/>
      <c r="G243" s="44"/>
      <c r="H243" s="44"/>
      <c r="I243" s="78"/>
      <c r="J243" s="78"/>
      <c r="K243" s="44"/>
      <c r="L243" s="44"/>
      <c r="M243" s="44"/>
      <c r="N243" s="44"/>
      <c r="O243" s="44"/>
      <c r="P243" s="44"/>
      <c r="Q243" s="44"/>
      <c r="R243" s="44"/>
      <c r="S243" s="44"/>
      <c r="T243" s="44"/>
      <c r="U243" s="44"/>
      <c r="V243" s="44"/>
      <c r="W243" s="44"/>
      <c r="X243" s="44"/>
      <c r="Y243" s="78"/>
      <c r="Z243" s="44"/>
      <c r="AA243" s="44"/>
      <c r="AB243" s="44"/>
      <c r="AC243" s="44"/>
      <c r="AD243" s="44"/>
      <c r="AE243" s="44"/>
      <c r="AF243" s="44"/>
      <c r="AG243" s="44"/>
      <c r="AH243" s="44"/>
      <c r="AI243" s="44"/>
      <c r="AJ243" s="44"/>
      <c r="AK243" s="44"/>
      <c r="AL243" s="44"/>
      <c r="AM243" s="44"/>
    </row>
    <row r="244" ht="14.25" customHeight="1">
      <c r="A244" s="44"/>
      <c r="B244" s="44"/>
      <c r="C244" s="44"/>
      <c r="D244" s="78"/>
      <c r="E244" s="78"/>
      <c r="F244" s="44"/>
      <c r="G244" s="44"/>
      <c r="H244" s="44"/>
      <c r="I244" s="78"/>
      <c r="J244" s="78"/>
      <c r="K244" s="44"/>
      <c r="L244" s="44"/>
      <c r="M244" s="44"/>
      <c r="N244" s="44"/>
      <c r="O244" s="44"/>
      <c r="P244" s="44"/>
      <c r="Q244" s="44"/>
      <c r="R244" s="44"/>
      <c r="S244" s="44"/>
      <c r="T244" s="44"/>
      <c r="U244" s="44"/>
      <c r="V244" s="44"/>
      <c r="W244" s="44"/>
      <c r="X244" s="44"/>
      <c r="Y244" s="78"/>
      <c r="Z244" s="44"/>
      <c r="AA244" s="44"/>
      <c r="AB244" s="44"/>
      <c r="AC244" s="44"/>
      <c r="AD244" s="44"/>
      <c r="AE244" s="44"/>
      <c r="AF244" s="44"/>
      <c r="AG244" s="44"/>
      <c r="AH244" s="44"/>
      <c r="AI244" s="44"/>
      <c r="AJ244" s="44"/>
      <c r="AK244" s="44"/>
      <c r="AL244" s="44"/>
      <c r="AM244" s="44"/>
    </row>
    <row r="245" ht="14.25" customHeight="1">
      <c r="A245" s="44"/>
      <c r="B245" s="44"/>
      <c r="C245" s="44"/>
      <c r="D245" s="78"/>
      <c r="E245" s="78"/>
      <c r="F245" s="44"/>
      <c r="G245" s="44"/>
      <c r="H245" s="44"/>
      <c r="I245" s="78"/>
      <c r="J245" s="78"/>
      <c r="K245" s="44"/>
      <c r="L245" s="44"/>
      <c r="M245" s="44"/>
      <c r="N245" s="44"/>
      <c r="O245" s="44"/>
      <c r="P245" s="44"/>
      <c r="Q245" s="44"/>
      <c r="R245" s="44"/>
      <c r="S245" s="44"/>
      <c r="T245" s="44"/>
      <c r="U245" s="44"/>
      <c r="V245" s="44"/>
      <c r="W245" s="44"/>
      <c r="X245" s="44"/>
      <c r="Y245" s="78"/>
      <c r="Z245" s="44"/>
      <c r="AA245" s="44"/>
      <c r="AB245" s="44"/>
      <c r="AC245" s="44"/>
      <c r="AD245" s="44"/>
      <c r="AE245" s="44"/>
      <c r="AF245" s="44"/>
      <c r="AG245" s="44"/>
      <c r="AH245" s="44"/>
      <c r="AI245" s="44"/>
      <c r="AJ245" s="44"/>
      <c r="AK245" s="44"/>
      <c r="AL245" s="44"/>
      <c r="AM245" s="44"/>
    </row>
    <row r="246" ht="14.25" customHeight="1">
      <c r="A246" s="44"/>
      <c r="B246" s="44"/>
      <c r="C246" s="44"/>
      <c r="D246" s="78"/>
      <c r="E246" s="78"/>
      <c r="F246" s="44"/>
      <c r="G246" s="44"/>
      <c r="H246" s="44"/>
      <c r="I246" s="78"/>
      <c r="J246" s="78"/>
      <c r="K246" s="44"/>
      <c r="L246" s="44"/>
      <c r="M246" s="44"/>
      <c r="N246" s="44"/>
      <c r="O246" s="44"/>
      <c r="P246" s="44"/>
      <c r="Q246" s="44"/>
      <c r="R246" s="44"/>
      <c r="S246" s="44"/>
      <c r="T246" s="44"/>
      <c r="U246" s="44"/>
      <c r="V246" s="44"/>
      <c r="W246" s="44"/>
      <c r="X246" s="44"/>
      <c r="Y246" s="78"/>
      <c r="Z246" s="44"/>
      <c r="AA246" s="44"/>
      <c r="AB246" s="44"/>
      <c r="AC246" s="44"/>
      <c r="AD246" s="44"/>
      <c r="AE246" s="44"/>
      <c r="AF246" s="44"/>
      <c r="AG246" s="44"/>
      <c r="AH246" s="44"/>
      <c r="AI246" s="44"/>
      <c r="AJ246" s="44"/>
      <c r="AK246" s="44"/>
      <c r="AL246" s="44"/>
      <c r="AM246" s="44"/>
    </row>
    <row r="247" ht="14.25" customHeight="1">
      <c r="A247" s="44"/>
      <c r="B247" s="44"/>
      <c r="C247" s="44"/>
      <c r="D247" s="78"/>
      <c r="E247" s="78"/>
      <c r="F247" s="44"/>
      <c r="G247" s="44"/>
      <c r="H247" s="44"/>
      <c r="I247" s="78"/>
      <c r="J247" s="78"/>
      <c r="K247" s="44"/>
      <c r="L247" s="44"/>
      <c r="M247" s="44"/>
      <c r="N247" s="44"/>
      <c r="O247" s="44"/>
      <c r="P247" s="44"/>
      <c r="Q247" s="44"/>
      <c r="R247" s="44"/>
      <c r="S247" s="44"/>
      <c r="T247" s="44"/>
      <c r="U247" s="44"/>
      <c r="V247" s="44"/>
      <c r="W247" s="44"/>
      <c r="X247" s="44"/>
      <c r="Y247" s="78"/>
      <c r="Z247" s="44"/>
      <c r="AA247" s="44"/>
      <c r="AB247" s="44"/>
      <c r="AC247" s="44"/>
      <c r="AD247" s="44"/>
      <c r="AE247" s="44"/>
      <c r="AF247" s="44"/>
      <c r="AG247" s="44"/>
      <c r="AH247" s="44"/>
      <c r="AI247" s="44"/>
      <c r="AJ247" s="44"/>
      <c r="AK247" s="44"/>
      <c r="AL247" s="44"/>
      <c r="AM247" s="44"/>
    </row>
    <row r="248" ht="14.25" customHeight="1">
      <c r="A248" s="44"/>
      <c r="B248" s="44"/>
      <c r="C248" s="44"/>
      <c r="D248" s="78"/>
      <c r="E248" s="78"/>
      <c r="F248" s="44"/>
      <c r="G248" s="44"/>
      <c r="H248" s="44"/>
      <c r="I248" s="78"/>
      <c r="J248" s="78"/>
      <c r="K248" s="44"/>
      <c r="L248" s="44"/>
      <c r="M248" s="44"/>
      <c r="N248" s="44"/>
      <c r="O248" s="44"/>
      <c r="P248" s="44"/>
      <c r="Q248" s="44"/>
      <c r="R248" s="44"/>
      <c r="S248" s="44"/>
      <c r="T248" s="44"/>
      <c r="U248" s="44"/>
      <c r="V248" s="44"/>
      <c r="W248" s="44"/>
      <c r="X248" s="44"/>
      <c r="Y248" s="78"/>
      <c r="Z248" s="44"/>
      <c r="AA248" s="44"/>
      <c r="AB248" s="44"/>
      <c r="AC248" s="44"/>
      <c r="AD248" s="44"/>
      <c r="AE248" s="44"/>
      <c r="AF248" s="44"/>
      <c r="AG248" s="44"/>
      <c r="AH248" s="44"/>
      <c r="AI248" s="44"/>
      <c r="AJ248" s="44"/>
      <c r="AK248" s="44"/>
      <c r="AL248" s="44"/>
      <c r="AM248" s="44"/>
    </row>
    <row r="249" ht="14.25" customHeight="1">
      <c r="A249" s="44"/>
      <c r="B249" s="44"/>
      <c r="C249" s="44"/>
      <c r="D249" s="78"/>
      <c r="E249" s="78"/>
      <c r="F249" s="44"/>
      <c r="G249" s="44"/>
      <c r="H249" s="44"/>
      <c r="I249" s="78"/>
      <c r="J249" s="78"/>
      <c r="K249" s="44"/>
      <c r="L249" s="44"/>
      <c r="M249" s="44"/>
      <c r="N249" s="44"/>
      <c r="O249" s="44"/>
      <c r="P249" s="44"/>
      <c r="Q249" s="44"/>
      <c r="R249" s="44"/>
      <c r="S249" s="44"/>
      <c r="T249" s="44"/>
      <c r="U249" s="44"/>
      <c r="V249" s="44"/>
      <c r="W249" s="44"/>
      <c r="X249" s="44"/>
      <c r="Y249" s="78"/>
      <c r="Z249" s="44"/>
      <c r="AA249" s="44"/>
      <c r="AB249" s="44"/>
      <c r="AC249" s="44"/>
      <c r="AD249" s="44"/>
      <c r="AE249" s="44"/>
      <c r="AF249" s="44"/>
      <c r="AG249" s="44"/>
      <c r="AH249" s="44"/>
      <c r="AI249" s="44"/>
      <c r="AJ249" s="44"/>
      <c r="AK249" s="44"/>
      <c r="AL249" s="44"/>
      <c r="AM249" s="44"/>
    </row>
    <row r="250" ht="14.25" customHeight="1">
      <c r="A250" s="44"/>
      <c r="B250" s="44"/>
      <c r="C250" s="44"/>
      <c r="D250" s="78"/>
      <c r="E250" s="78"/>
      <c r="F250" s="44"/>
      <c r="G250" s="44"/>
      <c r="H250" s="44"/>
      <c r="I250" s="78"/>
      <c r="J250" s="78"/>
      <c r="K250" s="44"/>
      <c r="L250" s="44"/>
      <c r="M250" s="44"/>
      <c r="N250" s="44"/>
      <c r="O250" s="44"/>
      <c r="P250" s="44"/>
      <c r="Q250" s="44"/>
      <c r="R250" s="44"/>
      <c r="S250" s="44"/>
      <c r="T250" s="44"/>
      <c r="U250" s="44"/>
      <c r="V250" s="44"/>
      <c r="W250" s="44"/>
      <c r="X250" s="44"/>
      <c r="Y250" s="78"/>
      <c r="Z250" s="44"/>
      <c r="AA250" s="44"/>
      <c r="AB250" s="44"/>
      <c r="AC250" s="44"/>
      <c r="AD250" s="44"/>
      <c r="AE250" s="44"/>
      <c r="AF250" s="44"/>
      <c r="AG250" s="44"/>
      <c r="AH250" s="44"/>
      <c r="AI250" s="44"/>
      <c r="AJ250" s="44"/>
      <c r="AK250" s="44"/>
      <c r="AL250" s="44"/>
      <c r="AM250" s="44"/>
    </row>
    <row r="251" ht="14.25" customHeight="1">
      <c r="A251" s="44"/>
      <c r="B251" s="44"/>
      <c r="C251" s="44"/>
      <c r="D251" s="78"/>
      <c r="E251" s="78"/>
      <c r="F251" s="44"/>
      <c r="G251" s="44"/>
      <c r="H251" s="44"/>
      <c r="I251" s="78"/>
      <c r="J251" s="78"/>
      <c r="K251" s="44"/>
      <c r="L251" s="44"/>
      <c r="M251" s="44"/>
      <c r="N251" s="44"/>
      <c r="O251" s="44"/>
      <c r="P251" s="44"/>
      <c r="Q251" s="44"/>
      <c r="R251" s="44"/>
      <c r="S251" s="44"/>
      <c r="T251" s="44"/>
      <c r="U251" s="44"/>
      <c r="V251" s="44"/>
      <c r="W251" s="44"/>
      <c r="X251" s="44"/>
      <c r="Y251" s="78"/>
      <c r="Z251" s="44"/>
      <c r="AA251" s="44"/>
      <c r="AB251" s="44"/>
      <c r="AC251" s="44"/>
      <c r="AD251" s="44"/>
      <c r="AE251" s="44"/>
      <c r="AF251" s="44"/>
      <c r="AG251" s="44"/>
      <c r="AH251" s="44"/>
      <c r="AI251" s="44"/>
      <c r="AJ251" s="44"/>
      <c r="AK251" s="44"/>
      <c r="AL251" s="44"/>
      <c r="AM251" s="44"/>
    </row>
    <row r="252" ht="14.25" customHeight="1">
      <c r="A252" s="44"/>
      <c r="B252" s="44"/>
      <c r="C252" s="44"/>
      <c r="D252" s="78"/>
      <c r="E252" s="78"/>
      <c r="F252" s="44"/>
      <c r="G252" s="44"/>
      <c r="H252" s="44"/>
      <c r="I252" s="78"/>
      <c r="J252" s="78"/>
      <c r="K252" s="44"/>
      <c r="L252" s="44"/>
      <c r="M252" s="44"/>
      <c r="N252" s="44"/>
      <c r="O252" s="44"/>
      <c r="P252" s="44"/>
      <c r="Q252" s="44"/>
      <c r="R252" s="44"/>
      <c r="S252" s="44"/>
      <c r="T252" s="44"/>
      <c r="U252" s="44"/>
      <c r="V252" s="44"/>
      <c r="W252" s="44"/>
      <c r="X252" s="44"/>
      <c r="Y252" s="78"/>
      <c r="Z252" s="44"/>
      <c r="AA252" s="44"/>
      <c r="AB252" s="44"/>
      <c r="AC252" s="44"/>
      <c r="AD252" s="44"/>
      <c r="AE252" s="44"/>
      <c r="AF252" s="44"/>
      <c r="AG252" s="44"/>
      <c r="AH252" s="44"/>
      <c r="AI252" s="44"/>
      <c r="AJ252" s="44"/>
      <c r="AK252" s="44"/>
      <c r="AL252" s="44"/>
      <c r="AM252" s="44"/>
    </row>
    <row r="253" ht="14.25" customHeight="1">
      <c r="A253" s="44"/>
      <c r="B253" s="44"/>
      <c r="C253" s="44"/>
      <c r="D253" s="78"/>
      <c r="E253" s="78"/>
      <c r="F253" s="44"/>
      <c r="G253" s="44"/>
      <c r="H253" s="44"/>
      <c r="I253" s="78"/>
      <c r="J253" s="78"/>
      <c r="K253" s="44"/>
      <c r="L253" s="44"/>
      <c r="M253" s="44"/>
      <c r="N253" s="44"/>
      <c r="O253" s="44"/>
      <c r="P253" s="44"/>
      <c r="Q253" s="44"/>
      <c r="R253" s="44"/>
      <c r="S253" s="44"/>
      <c r="T253" s="44"/>
      <c r="U253" s="44"/>
      <c r="V253" s="44"/>
      <c r="W253" s="44"/>
      <c r="X253" s="44"/>
      <c r="Y253" s="78"/>
      <c r="Z253" s="44"/>
      <c r="AA253" s="44"/>
      <c r="AB253" s="44"/>
      <c r="AC253" s="44"/>
      <c r="AD253" s="44"/>
      <c r="AE253" s="44"/>
      <c r="AF253" s="44"/>
      <c r="AG253" s="44"/>
      <c r="AH253" s="44"/>
      <c r="AI253" s="44"/>
      <c r="AJ253" s="44"/>
      <c r="AK253" s="44"/>
      <c r="AL253" s="44"/>
      <c r="AM253" s="44"/>
    </row>
    <row r="254" ht="14.25" customHeight="1">
      <c r="A254" s="44"/>
      <c r="B254" s="44"/>
      <c r="C254" s="44"/>
      <c r="D254" s="78"/>
      <c r="E254" s="78"/>
      <c r="F254" s="44"/>
      <c r="G254" s="44"/>
      <c r="H254" s="44"/>
      <c r="I254" s="78"/>
      <c r="J254" s="78"/>
      <c r="K254" s="44"/>
      <c r="L254" s="44"/>
      <c r="M254" s="44"/>
      <c r="N254" s="44"/>
      <c r="O254" s="44"/>
      <c r="P254" s="44"/>
      <c r="Q254" s="44"/>
      <c r="R254" s="44"/>
      <c r="S254" s="44"/>
      <c r="T254" s="44"/>
      <c r="U254" s="44"/>
      <c r="V254" s="44"/>
      <c r="W254" s="44"/>
      <c r="X254" s="44"/>
      <c r="Y254" s="78"/>
      <c r="Z254" s="44"/>
      <c r="AA254" s="44"/>
      <c r="AB254" s="44"/>
      <c r="AC254" s="44"/>
      <c r="AD254" s="44"/>
      <c r="AE254" s="44"/>
      <c r="AF254" s="44"/>
      <c r="AG254" s="44"/>
      <c r="AH254" s="44"/>
      <c r="AI254" s="44"/>
      <c r="AJ254" s="44"/>
      <c r="AK254" s="44"/>
      <c r="AL254" s="44"/>
      <c r="AM254" s="44"/>
    </row>
    <row r="255" ht="14.25" customHeight="1">
      <c r="A255" s="44"/>
      <c r="B255" s="44"/>
      <c r="C255" s="44"/>
      <c r="D255" s="78"/>
      <c r="E255" s="78"/>
      <c r="F255" s="44"/>
      <c r="G255" s="44"/>
      <c r="H255" s="44"/>
      <c r="I255" s="78"/>
      <c r="J255" s="78"/>
      <c r="K255" s="44"/>
      <c r="L255" s="44"/>
      <c r="M255" s="44"/>
      <c r="N255" s="44"/>
      <c r="O255" s="44"/>
      <c r="P255" s="44"/>
      <c r="Q255" s="44"/>
      <c r="R255" s="44"/>
      <c r="S255" s="44"/>
      <c r="T255" s="44"/>
      <c r="U255" s="44"/>
      <c r="V255" s="44"/>
      <c r="W255" s="44"/>
      <c r="X255" s="44"/>
      <c r="Y255" s="78"/>
      <c r="Z255" s="44"/>
      <c r="AA255" s="44"/>
      <c r="AB255" s="44"/>
      <c r="AC255" s="44"/>
      <c r="AD255" s="44"/>
      <c r="AE255" s="44"/>
      <c r="AF255" s="44"/>
      <c r="AG255" s="44"/>
      <c r="AH255" s="44"/>
      <c r="AI255" s="44"/>
      <c r="AJ255" s="44"/>
      <c r="AK255" s="44"/>
      <c r="AL255" s="44"/>
      <c r="AM255" s="44"/>
    </row>
    <row r="256" ht="14.25" customHeight="1">
      <c r="A256" s="44"/>
      <c r="B256" s="44"/>
      <c r="C256" s="44"/>
      <c r="D256" s="78"/>
      <c r="E256" s="78"/>
      <c r="F256" s="44"/>
      <c r="G256" s="44"/>
      <c r="H256" s="44"/>
      <c r="I256" s="78"/>
      <c r="J256" s="78"/>
      <c r="K256" s="44"/>
      <c r="L256" s="44"/>
      <c r="M256" s="44"/>
      <c r="N256" s="44"/>
      <c r="O256" s="44"/>
      <c r="P256" s="44"/>
      <c r="Q256" s="44"/>
      <c r="R256" s="44"/>
      <c r="S256" s="44"/>
      <c r="T256" s="44"/>
      <c r="U256" s="44"/>
      <c r="V256" s="44"/>
      <c r="W256" s="44"/>
      <c r="X256" s="44"/>
      <c r="Y256" s="78"/>
      <c r="Z256" s="44"/>
      <c r="AA256" s="44"/>
      <c r="AB256" s="44"/>
      <c r="AC256" s="44"/>
      <c r="AD256" s="44"/>
      <c r="AE256" s="44"/>
      <c r="AF256" s="44"/>
      <c r="AG256" s="44"/>
      <c r="AH256" s="44"/>
      <c r="AI256" s="44"/>
      <c r="AJ256" s="44"/>
      <c r="AK256" s="44"/>
      <c r="AL256" s="44"/>
      <c r="AM256" s="44"/>
    </row>
    <row r="257" ht="14.25" customHeight="1">
      <c r="A257" s="44"/>
      <c r="B257" s="44"/>
      <c r="C257" s="44"/>
      <c r="D257" s="78"/>
      <c r="E257" s="78"/>
      <c r="F257" s="44"/>
      <c r="G257" s="44"/>
      <c r="H257" s="44"/>
      <c r="I257" s="78"/>
      <c r="J257" s="78"/>
      <c r="K257" s="44"/>
      <c r="L257" s="44"/>
      <c r="M257" s="44"/>
      <c r="N257" s="44"/>
      <c r="O257" s="44"/>
      <c r="P257" s="44"/>
      <c r="Q257" s="44"/>
      <c r="R257" s="44"/>
      <c r="S257" s="44"/>
      <c r="T257" s="44"/>
      <c r="U257" s="44"/>
      <c r="V257" s="44"/>
      <c r="W257" s="44"/>
      <c r="X257" s="44"/>
      <c r="Y257" s="78"/>
      <c r="Z257" s="44"/>
      <c r="AA257" s="44"/>
      <c r="AB257" s="44"/>
      <c r="AC257" s="44"/>
      <c r="AD257" s="44"/>
      <c r="AE257" s="44"/>
      <c r="AF257" s="44"/>
      <c r="AG257" s="44"/>
      <c r="AH257" s="44"/>
      <c r="AI257" s="44"/>
      <c r="AJ257" s="44"/>
      <c r="AK257" s="44"/>
      <c r="AL257" s="44"/>
      <c r="AM257" s="44"/>
    </row>
    <row r="258" ht="14.25" customHeight="1">
      <c r="A258" s="44"/>
      <c r="B258" s="44"/>
      <c r="C258" s="44"/>
      <c r="D258" s="78"/>
      <c r="E258" s="78"/>
      <c r="F258" s="44"/>
      <c r="G258" s="44"/>
      <c r="H258" s="44"/>
      <c r="I258" s="78"/>
      <c r="J258" s="78"/>
      <c r="K258" s="44"/>
      <c r="L258" s="44"/>
      <c r="M258" s="44"/>
      <c r="N258" s="44"/>
      <c r="O258" s="44"/>
      <c r="P258" s="44"/>
      <c r="Q258" s="44"/>
      <c r="R258" s="44"/>
      <c r="S258" s="44"/>
      <c r="T258" s="44"/>
      <c r="U258" s="44"/>
      <c r="V258" s="44"/>
      <c r="W258" s="44"/>
      <c r="X258" s="44"/>
      <c r="Y258" s="78"/>
      <c r="Z258" s="44"/>
      <c r="AA258" s="44"/>
      <c r="AB258" s="44"/>
      <c r="AC258" s="44"/>
      <c r="AD258" s="44"/>
      <c r="AE258" s="44"/>
      <c r="AF258" s="44"/>
      <c r="AG258" s="44"/>
      <c r="AH258" s="44"/>
      <c r="AI258" s="44"/>
      <c r="AJ258" s="44"/>
      <c r="AK258" s="44"/>
      <c r="AL258" s="44"/>
      <c r="AM258" s="44"/>
    </row>
    <row r="259" ht="14.25" customHeight="1">
      <c r="A259" s="44"/>
      <c r="B259" s="44"/>
      <c r="C259" s="44"/>
      <c r="D259" s="78"/>
      <c r="E259" s="78"/>
      <c r="F259" s="44"/>
      <c r="G259" s="44"/>
      <c r="H259" s="44"/>
      <c r="I259" s="78"/>
      <c r="J259" s="78"/>
      <c r="K259" s="44"/>
      <c r="L259" s="44"/>
      <c r="M259" s="44"/>
      <c r="N259" s="44"/>
      <c r="O259" s="44"/>
      <c r="P259" s="44"/>
      <c r="Q259" s="44"/>
      <c r="R259" s="44"/>
      <c r="S259" s="44"/>
      <c r="T259" s="44"/>
      <c r="U259" s="44"/>
      <c r="V259" s="44"/>
      <c r="W259" s="44"/>
      <c r="X259" s="44"/>
      <c r="Y259" s="78"/>
      <c r="Z259" s="44"/>
      <c r="AA259" s="44"/>
      <c r="AB259" s="44"/>
      <c r="AC259" s="44"/>
      <c r="AD259" s="44"/>
      <c r="AE259" s="44"/>
      <c r="AF259" s="44"/>
      <c r="AG259" s="44"/>
      <c r="AH259" s="44"/>
      <c r="AI259" s="44"/>
      <c r="AJ259" s="44"/>
      <c r="AK259" s="44"/>
      <c r="AL259" s="44"/>
      <c r="AM259" s="44"/>
    </row>
    <row r="260" ht="14.25" customHeight="1">
      <c r="A260" s="44"/>
      <c r="B260" s="44"/>
      <c r="C260" s="44"/>
      <c r="D260" s="78"/>
      <c r="E260" s="78"/>
      <c r="F260" s="44"/>
      <c r="G260" s="44"/>
      <c r="H260" s="44"/>
      <c r="I260" s="78"/>
      <c r="J260" s="78"/>
      <c r="K260" s="44"/>
      <c r="L260" s="44"/>
      <c r="M260" s="44"/>
      <c r="N260" s="44"/>
      <c r="O260" s="44"/>
      <c r="P260" s="44"/>
      <c r="Q260" s="44"/>
      <c r="R260" s="44"/>
      <c r="S260" s="44"/>
      <c r="T260" s="44"/>
      <c r="U260" s="44"/>
      <c r="V260" s="44"/>
      <c r="W260" s="44"/>
      <c r="X260" s="44"/>
      <c r="Y260" s="78"/>
      <c r="Z260" s="44"/>
      <c r="AA260" s="44"/>
      <c r="AB260" s="44"/>
      <c r="AC260" s="44"/>
      <c r="AD260" s="44"/>
      <c r="AE260" s="44"/>
      <c r="AF260" s="44"/>
      <c r="AG260" s="44"/>
      <c r="AH260" s="44"/>
      <c r="AI260" s="44"/>
      <c r="AJ260" s="44"/>
      <c r="AK260" s="44"/>
      <c r="AL260" s="44"/>
      <c r="AM260" s="44"/>
    </row>
    <row r="261" ht="14.25" customHeight="1">
      <c r="A261" s="44"/>
      <c r="B261" s="44"/>
      <c r="C261" s="44"/>
      <c r="D261" s="78"/>
      <c r="E261" s="78"/>
      <c r="F261" s="44"/>
      <c r="G261" s="44"/>
      <c r="H261" s="44"/>
      <c r="I261" s="78"/>
      <c r="J261" s="78"/>
      <c r="K261" s="44"/>
      <c r="L261" s="44"/>
      <c r="M261" s="44"/>
      <c r="N261" s="44"/>
      <c r="O261" s="44"/>
      <c r="P261" s="44"/>
      <c r="Q261" s="44"/>
      <c r="R261" s="44"/>
      <c r="S261" s="44"/>
      <c r="T261" s="44"/>
      <c r="U261" s="44"/>
      <c r="V261" s="44"/>
      <c r="W261" s="44"/>
      <c r="X261" s="44"/>
      <c r="Y261" s="78"/>
      <c r="Z261" s="44"/>
      <c r="AA261" s="44"/>
      <c r="AB261" s="44"/>
      <c r="AC261" s="44"/>
      <c r="AD261" s="44"/>
      <c r="AE261" s="44"/>
      <c r="AF261" s="44"/>
      <c r="AG261" s="44"/>
      <c r="AH261" s="44"/>
      <c r="AI261" s="44"/>
      <c r="AJ261" s="44"/>
      <c r="AK261" s="44"/>
      <c r="AL261" s="44"/>
      <c r="AM261" s="44"/>
    </row>
    <row r="262" ht="14.25" customHeight="1">
      <c r="A262" s="44"/>
      <c r="B262" s="44"/>
      <c r="C262" s="44"/>
      <c r="D262" s="78"/>
      <c r="E262" s="78"/>
      <c r="F262" s="44"/>
      <c r="G262" s="44"/>
      <c r="H262" s="44"/>
      <c r="I262" s="78"/>
      <c r="J262" s="78"/>
      <c r="K262" s="44"/>
      <c r="L262" s="44"/>
      <c r="M262" s="44"/>
      <c r="N262" s="44"/>
      <c r="O262" s="44"/>
      <c r="P262" s="44"/>
      <c r="Q262" s="44"/>
      <c r="R262" s="44"/>
      <c r="S262" s="44"/>
      <c r="T262" s="44"/>
      <c r="U262" s="44"/>
      <c r="V262" s="44"/>
      <c r="W262" s="44"/>
      <c r="X262" s="44"/>
      <c r="Y262" s="78"/>
      <c r="Z262" s="44"/>
      <c r="AA262" s="44"/>
      <c r="AB262" s="44"/>
      <c r="AC262" s="44"/>
      <c r="AD262" s="44"/>
      <c r="AE262" s="44"/>
      <c r="AF262" s="44"/>
      <c r="AG262" s="44"/>
      <c r="AH262" s="44"/>
      <c r="AI262" s="44"/>
      <c r="AJ262" s="44"/>
      <c r="AK262" s="44"/>
      <c r="AL262" s="44"/>
      <c r="AM262" s="44"/>
    </row>
    <row r="263" ht="14.25" customHeight="1">
      <c r="A263" s="44"/>
      <c r="B263" s="44"/>
      <c r="C263" s="44"/>
      <c r="D263" s="78"/>
      <c r="E263" s="78"/>
      <c r="F263" s="44"/>
      <c r="G263" s="44"/>
      <c r="H263" s="44"/>
      <c r="I263" s="78"/>
      <c r="J263" s="78"/>
      <c r="K263" s="44"/>
      <c r="L263" s="44"/>
      <c r="M263" s="44"/>
      <c r="N263" s="44"/>
      <c r="O263" s="44"/>
      <c r="P263" s="44"/>
      <c r="Q263" s="44"/>
      <c r="R263" s="44"/>
      <c r="S263" s="44"/>
      <c r="T263" s="44"/>
      <c r="U263" s="44"/>
      <c r="V263" s="44"/>
      <c r="W263" s="44"/>
      <c r="X263" s="44"/>
      <c r="Y263" s="78"/>
      <c r="Z263" s="44"/>
      <c r="AA263" s="44"/>
      <c r="AB263" s="44"/>
      <c r="AC263" s="44"/>
      <c r="AD263" s="44"/>
      <c r="AE263" s="44"/>
      <c r="AF263" s="44"/>
      <c r="AG263" s="44"/>
      <c r="AH263" s="44"/>
      <c r="AI263" s="44"/>
      <c r="AJ263" s="44"/>
      <c r="AK263" s="44"/>
      <c r="AL263" s="44"/>
      <c r="AM263" s="44"/>
    </row>
    <row r="264" ht="14.25" customHeight="1">
      <c r="A264" s="44"/>
      <c r="B264" s="44"/>
      <c r="C264" s="44"/>
      <c r="D264" s="78"/>
      <c r="E264" s="78"/>
      <c r="F264" s="44"/>
      <c r="G264" s="44"/>
      <c r="H264" s="44"/>
      <c r="I264" s="78"/>
      <c r="J264" s="78"/>
      <c r="K264" s="44"/>
      <c r="L264" s="44"/>
      <c r="M264" s="44"/>
      <c r="N264" s="44"/>
      <c r="O264" s="44"/>
      <c r="P264" s="44"/>
      <c r="Q264" s="44"/>
      <c r="R264" s="44"/>
      <c r="S264" s="44"/>
      <c r="T264" s="44"/>
      <c r="U264" s="44"/>
      <c r="V264" s="44"/>
      <c r="W264" s="44"/>
      <c r="X264" s="44"/>
      <c r="Y264" s="78"/>
      <c r="Z264" s="44"/>
      <c r="AA264" s="44"/>
      <c r="AB264" s="44"/>
      <c r="AC264" s="44"/>
      <c r="AD264" s="44"/>
      <c r="AE264" s="44"/>
      <c r="AF264" s="44"/>
      <c r="AG264" s="44"/>
      <c r="AH264" s="44"/>
      <c r="AI264" s="44"/>
      <c r="AJ264" s="44"/>
      <c r="AK264" s="44"/>
      <c r="AL264" s="44"/>
      <c r="AM264" s="44"/>
    </row>
    <row r="265" ht="14.25" customHeight="1">
      <c r="A265" s="44"/>
      <c r="B265" s="44"/>
      <c r="C265" s="44"/>
      <c r="D265" s="78"/>
      <c r="E265" s="78"/>
      <c r="F265" s="44"/>
      <c r="G265" s="44"/>
      <c r="H265" s="44"/>
      <c r="I265" s="78"/>
      <c r="J265" s="78"/>
      <c r="K265" s="44"/>
      <c r="L265" s="44"/>
      <c r="M265" s="44"/>
      <c r="N265" s="44"/>
      <c r="O265" s="44"/>
      <c r="P265" s="44"/>
      <c r="Q265" s="44"/>
      <c r="R265" s="44"/>
      <c r="S265" s="44"/>
      <c r="T265" s="44"/>
      <c r="U265" s="44"/>
      <c r="V265" s="44"/>
      <c r="W265" s="44"/>
      <c r="X265" s="44"/>
      <c r="Y265" s="78"/>
      <c r="Z265" s="44"/>
      <c r="AA265" s="44"/>
      <c r="AB265" s="44"/>
      <c r="AC265" s="44"/>
      <c r="AD265" s="44"/>
      <c r="AE265" s="44"/>
      <c r="AF265" s="44"/>
      <c r="AG265" s="44"/>
      <c r="AH265" s="44"/>
      <c r="AI265" s="44"/>
      <c r="AJ265" s="44"/>
      <c r="AK265" s="44"/>
      <c r="AL265" s="44"/>
      <c r="AM265" s="44"/>
    </row>
    <row r="266" ht="14.25" customHeight="1">
      <c r="A266" s="44"/>
      <c r="B266" s="44"/>
      <c r="C266" s="44"/>
      <c r="D266" s="78"/>
      <c r="E266" s="78"/>
      <c r="F266" s="44"/>
      <c r="G266" s="44"/>
      <c r="H266" s="44"/>
      <c r="I266" s="78"/>
      <c r="J266" s="78"/>
      <c r="K266" s="44"/>
      <c r="L266" s="44"/>
      <c r="M266" s="44"/>
      <c r="N266" s="44"/>
      <c r="O266" s="44"/>
      <c r="P266" s="44"/>
      <c r="Q266" s="44"/>
      <c r="R266" s="44"/>
      <c r="S266" s="44"/>
      <c r="T266" s="44"/>
      <c r="U266" s="44"/>
      <c r="V266" s="44"/>
      <c r="W266" s="44"/>
      <c r="X266" s="44"/>
      <c r="Y266" s="78"/>
      <c r="Z266" s="44"/>
      <c r="AA266" s="44"/>
      <c r="AB266" s="44"/>
      <c r="AC266" s="44"/>
      <c r="AD266" s="44"/>
      <c r="AE266" s="44"/>
      <c r="AF266" s="44"/>
      <c r="AG266" s="44"/>
      <c r="AH266" s="44"/>
      <c r="AI266" s="44"/>
      <c r="AJ266" s="44"/>
      <c r="AK266" s="44"/>
      <c r="AL266" s="44"/>
      <c r="AM266" s="44"/>
    </row>
    <row r="267" ht="14.25" customHeight="1">
      <c r="A267" s="44"/>
      <c r="B267" s="44"/>
      <c r="C267" s="44"/>
      <c r="D267" s="78"/>
      <c r="E267" s="78"/>
      <c r="F267" s="44"/>
      <c r="G267" s="44"/>
      <c r="H267" s="44"/>
      <c r="I267" s="78"/>
      <c r="J267" s="78"/>
      <c r="K267" s="44"/>
      <c r="L267" s="44"/>
      <c r="M267" s="44"/>
      <c r="N267" s="44"/>
      <c r="O267" s="44"/>
      <c r="P267" s="44"/>
      <c r="Q267" s="44"/>
      <c r="R267" s="44"/>
      <c r="S267" s="44"/>
      <c r="T267" s="44"/>
      <c r="U267" s="44"/>
      <c r="V267" s="44"/>
      <c r="W267" s="44"/>
      <c r="X267" s="44"/>
      <c r="Y267" s="78"/>
      <c r="Z267" s="44"/>
      <c r="AA267" s="44"/>
      <c r="AB267" s="44"/>
      <c r="AC267" s="44"/>
      <c r="AD267" s="44"/>
      <c r="AE267" s="44"/>
      <c r="AF267" s="44"/>
      <c r="AG267" s="44"/>
      <c r="AH267" s="44"/>
      <c r="AI267" s="44"/>
      <c r="AJ267" s="44"/>
      <c r="AK267" s="44"/>
      <c r="AL267" s="44"/>
      <c r="AM267" s="44"/>
    </row>
    <row r="268" ht="14.25" customHeight="1">
      <c r="A268" s="44"/>
      <c r="B268" s="44"/>
      <c r="C268" s="44"/>
      <c r="D268" s="78"/>
      <c r="E268" s="78"/>
      <c r="F268" s="44"/>
      <c r="G268" s="44"/>
      <c r="H268" s="44"/>
      <c r="I268" s="78"/>
      <c r="J268" s="78"/>
      <c r="K268" s="44"/>
      <c r="L268" s="44"/>
      <c r="M268" s="44"/>
      <c r="N268" s="44"/>
      <c r="O268" s="44"/>
      <c r="P268" s="44"/>
      <c r="Q268" s="44"/>
      <c r="R268" s="44"/>
      <c r="S268" s="44"/>
      <c r="T268" s="44"/>
      <c r="U268" s="44"/>
      <c r="V268" s="44"/>
      <c r="W268" s="44"/>
      <c r="X268" s="44"/>
      <c r="Y268" s="78"/>
      <c r="Z268" s="44"/>
      <c r="AA268" s="44"/>
      <c r="AB268" s="44"/>
      <c r="AC268" s="44"/>
      <c r="AD268" s="44"/>
      <c r="AE268" s="44"/>
      <c r="AF268" s="44"/>
      <c r="AG268" s="44"/>
      <c r="AH268" s="44"/>
      <c r="AI268" s="44"/>
      <c r="AJ268" s="44"/>
      <c r="AK268" s="44"/>
      <c r="AL268" s="44"/>
      <c r="AM268" s="44"/>
    </row>
    <row r="269" ht="14.25" customHeight="1">
      <c r="A269" s="44"/>
      <c r="B269" s="44"/>
      <c r="C269" s="44"/>
      <c r="D269" s="78"/>
      <c r="E269" s="78"/>
      <c r="F269" s="44"/>
      <c r="G269" s="44"/>
      <c r="H269" s="44"/>
      <c r="I269" s="78"/>
      <c r="J269" s="78"/>
      <c r="K269" s="44"/>
      <c r="L269" s="44"/>
      <c r="M269" s="44"/>
      <c r="N269" s="44"/>
      <c r="O269" s="44"/>
      <c r="P269" s="44"/>
      <c r="Q269" s="44"/>
      <c r="R269" s="44"/>
      <c r="S269" s="44"/>
      <c r="T269" s="44"/>
      <c r="U269" s="44"/>
      <c r="V269" s="44"/>
      <c r="W269" s="44"/>
      <c r="X269" s="44"/>
      <c r="Y269" s="78"/>
      <c r="Z269" s="44"/>
      <c r="AA269" s="44"/>
      <c r="AB269" s="44"/>
      <c r="AC269" s="44"/>
      <c r="AD269" s="44"/>
      <c r="AE269" s="44"/>
      <c r="AF269" s="44"/>
      <c r="AG269" s="44"/>
      <c r="AH269" s="44"/>
      <c r="AI269" s="44"/>
      <c r="AJ269" s="44"/>
      <c r="AK269" s="44"/>
      <c r="AL269" s="44"/>
      <c r="AM269" s="44"/>
    </row>
    <row r="270" ht="14.25" customHeight="1">
      <c r="A270" s="44"/>
      <c r="B270" s="44"/>
      <c r="C270" s="44"/>
      <c r="D270" s="78"/>
      <c r="E270" s="78"/>
      <c r="F270" s="44"/>
      <c r="G270" s="44"/>
      <c r="H270" s="44"/>
      <c r="I270" s="78"/>
      <c r="J270" s="78"/>
      <c r="K270" s="44"/>
      <c r="L270" s="44"/>
      <c r="M270" s="44"/>
      <c r="N270" s="44"/>
      <c r="O270" s="44"/>
      <c r="P270" s="44"/>
      <c r="Q270" s="44"/>
      <c r="R270" s="44"/>
      <c r="S270" s="44"/>
      <c r="T270" s="44"/>
      <c r="U270" s="44"/>
      <c r="V270" s="44"/>
      <c r="W270" s="44"/>
      <c r="X270" s="44"/>
      <c r="Y270" s="78"/>
      <c r="Z270" s="44"/>
      <c r="AA270" s="44"/>
      <c r="AB270" s="44"/>
      <c r="AC270" s="44"/>
      <c r="AD270" s="44"/>
      <c r="AE270" s="44"/>
      <c r="AF270" s="44"/>
      <c r="AG270" s="44"/>
      <c r="AH270" s="44"/>
      <c r="AI270" s="44"/>
      <c r="AJ270" s="44"/>
      <c r="AK270" s="44"/>
      <c r="AL270" s="44"/>
      <c r="AM270" s="44"/>
    </row>
    <row r="271" ht="14.25" customHeight="1">
      <c r="A271" s="44"/>
      <c r="B271" s="44"/>
      <c r="C271" s="44"/>
      <c r="D271" s="78"/>
      <c r="E271" s="78"/>
      <c r="F271" s="44"/>
      <c r="G271" s="44"/>
      <c r="H271" s="44"/>
      <c r="I271" s="78"/>
      <c r="J271" s="78"/>
      <c r="K271" s="44"/>
      <c r="L271" s="44"/>
      <c r="M271" s="44"/>
      <c r="N271" s="44"/>
      <c r="O271" s="44"/>
      <c r="P271" s="44"/>
      <c r="Q271" s="44"/>
      <c r="R271" s="44"/>
      <c r="S271" s="44"/>
      <c r="T271" s="44"/>
      <c r="U271" s="44"/>
      <c r="V271" s="44"/>
      <c r="W271" s="44"/>
      <c r="X271" s="44"/>
      <c r="Y271" s="78"/>
      <c r="Z271" s="44"/>
      <c r="AA271" s="44"/>
      <c r="AB271" s="44"/>
      <c r="AC271" s="44"/>
      <c r="AD271" s="44"/>
      <c r="AE271" s="44"/>
      <c r="AF271" s="44"/>
      <c r="AG271" s="44"/>
      <c r="AH271" s="44"/>
      <c r="AI271" s="44"/>
      <c r="AJ271" s="44"/>
      <c r="AK271" s="44"/>
      <c r="AL271" s="44"/>
      <c r="AM271" s="44"/>
    </row>
    <row r="272" ht="14.25" customHeight="1">
      <c r="A272" s="44"/>
      <c r="B272" s="44"/>
      <c r="C272" s="44"/>
      <c r="D272" s="78"/>
      <c r="E272" s="78"/>
      <c r="F272" s="44"/>
      <c r="G272" s="44"/>
      <c r="H272" s="44"/>
      <c r="I272" s="78"/>
      <c r="J272" s="78"/>
      <c r="K272" s="44"/>
      <c r="L272" s="44"/>
      <c r="M272" s="44"/>
      <c r="N272" s="44"/>
      <c r="O272" s="44"/>
      <c r="P272" s="44"/>
      <c r="Q272" s="44"/>
      <c r="R272" s="44"/>
      <c r="S272" s="44"/>
      <c r="T272" s="44"/>
      <c r="U272" s="44"/>
      <c r="V272" s="44"/>
      <c r="W272" s="44"/>
      <c r="X272" s="44"/>
      <c r="Y272" s="78"/>
      <c r="Z272" s="44"/>
      <c r="AA272" s="44"/>
      <c r="AB272" s="44"/>
      <c r="AC272" s="44"/>
      <c r="AD272" s="44"/>
      <c r="AE272" s="44"/>
      <c r="AF272" s="44"/>
      <c r="AG272" s="44"/>
      <c r="AH272" s="44"/>
      <c r="AI272" s="44"/>
      <c r="AJ272" s="44"/>
      <c r="AK272" s="44"/>
      <c r="AL272" s="44"/>
      <c r="AM272" s="44"/>
    </row>
    <row r="273" ht="14.25" customHeight="1">
      <c r="A273" s="44"/>
      <c r="B273" s="44"/>
      <c r="C273" s="44"/>
      <c r="D273" s="78"/>
      <c r="E273" s="78"/>
      <c r="F273" s="44"/>
      <c r="G273" s="44"/>
      <c r="H273" s="44"/>
      <c r="I273" s="78"/>
      <c r="J273" s="78"/>
      <c r="K273" s="44"/>
      <c r="L273" s="44"/>
      <c r="M273" s="44"/>
      <c r="N273" s="44"/>
      <c r="O273" s="44"/>
      <c r="P273" s="44"/>
      <c r="Q273" s="44"/>
      <c r="R273" s="44"/>
      <c r="S273" s="44"/>
      <c r="T273" s="44"/>
      <c r="U273" s="44"/>
      <c r="V273" s="44"/>
      <c r="W273" s="44"/>
      <c r="X273" s="44"/>
      <c r="Y273" s="78"/>
      <c r="Z273" s="44"/>
      <c r="AA273" s="44"/>
      <c r="AB273" s="44"/>
      <c r="AC273" s="44"/>
      <c r="AD273" s="44"/>
      <c r="AE273" s="44"/>
      <c r="AF273" s="44"/>
      <c r="AG273" s="44"/>
      <c r="AH273" s="44"/>
      <c r="AI273" s="44"/>
      <c r="AJ273" s="44"/>
      <c r="AK273" s="44"/>
      <c r="AL273" s="44"/>
      <c r="AM273" s="44"/>
    </row>
    <row r="274" ht="14.25" customHeight="1">
      <c r="A274" s="44"/>
      <c r="B274" s="44"/>
      <c r="C274" s="44"/>
      <c r="D274" s="78"/>
      <c r="E274" s="78"/>
      <c r="F274" s="44"/>
      <c r="G274" s="44"/>
      <c r="H274" s="44"/>
      <c r="I274" s="78"/>
      <c r="J274" s="78"/>
      <c r="K274" s="44"/>
      <c r="L274" s="44"/>
      <c r="M274" s="44"/>
      <c r="N274" s="44"/>
      <c r="O274" s="44"/>
      <c r="P274" s="44"/>
      <c r="Q274" s="44"/>
      <c r="R274" s="44"/>
      <c r="S274" s="44"/>
      <c r="T274" s="44"/>
      <c r="U274" s="44"/>
      <c r="V274" s="44"/>
      <c r="W274" s="44"/>
      <c r="X274" s="44"/>
      <c r="Y274" s="78"/>
      <c r="Z274" s="44"/>
      <c r="AA274" s="44"/>
      <c r="AB274" s="44"/>
      <c r="AC274" s="44"/>
      <c r="AD274" s="44"/>
      <c r="AE274" s="44"/>
      <c r="AF274" s="44"/>
      <c r="AG274" s="44"/>
      <c r="AH274" s="44"/>
      <c r="AI274" s="44"/>
      <c r="AJ274" s="44"/>
      <c r="AK274" s="44"/>
      <c r="AL274" s="44"/>
      <c r="AM274" s="44"/>
    </row>
    <row r="275" ht="14.25" customHeight="1">
      <c r="A275" s="44"/>
      <c r="B275" s="44"/>
      <c r="C275" s="44"/>
      <c r="D275" s="78"/>
      <c r="E275" s="78"/>
      <c r="F275" s="44"/>
      <c r="G275" s="44"/>
      <c r="H275" s="44"/>
      <c r="I275" s="78"/>
      <c r="J275" s="78"/>
      <c r="K275" s="44"/>
      <c r="L275" s="44"/>
      <c r="M275" s="44"/>
      <c r="N275" s="44"/>
      <c r="O275" s="44"/>
      <c r="P275" s="44"/>
      <c r="Q275" s="44"/>
      <c r="R275" s="44"/>
      <c r="S275" s="44"/>
      <c r="T275" s="44"/>
      <c r="U275" s="44"/>
      <c r="V275" s="44"/>
      <c r="W275" s="44"/>
      <c r="X275" s="44"/>
      <c r="Y275" s="78"/>
      <c r="Z275" s="44"/>
      <c r="AA275" s="44"/>
      <c r="AB275" s="44"/>
      <c r="AC275" s="44"/>
      <c r="AD275" s="44"/>
      <c r="AE275" s="44"/>
      <c r="AF275" s="44"/>
      <c r="AG275" s="44"/>
      <c r="AH275" s="44"/>
      <c r="AI275" s="44"/>
      <c r="AJ275" s="44"/>
      <c r="AK275" s="44"/>
      <c r="AL275" s="44"/>
      <c r="AM275" s="44"/>
    </row>
    <row r="276" ht="14.25" customHeight="1">
      <c r="A276" s="44"/>
      <c r="B276" s="44"/>
      <c r="C276" s="44"/>
      <c r="D276" s="78"/>
      <c r="E276" s="78"/>
      <c r="F276" s="44"/>
      <c r="G276" s="44"/>
      <c r="H276" s="44"/>
      <c r="I276" s="78"/>
      <c r="J276" s="78"/>
      <c r="K276" s="44"/>
      <c r="L276" s="44"/>
      <c r="M276" s="44"/>
      <c r="N276" s="44"/>
      <c r="O276" s="44"/>
      <c r="P276" s="44"/>
      <c r="Q276" s="44"/>
      <c r="R276" s="44"/>
      <c r="S276" s="44"/>
      <c r="T276" s="44"/>
      <c r="U276" s="44"/>
      <c r="V276" s="44"/>
      <c r="W276" s="44"/>
      <c r="X276" s="44"/>
      <c r="Y276" s="78"/>
      <c r="Z276" s="44"/>
      <c r="AA276" s="44"/>
      <c r="AB276" s="44"/>
      <c r="AC276" s="44"/>
      <c r="AD276" s="44"/>
      <c r="AE276" s="44"/>
      <c r="AF276" s="44"/>
      <c r="AG276" s="44"/>
      <c r="AH276" s="44"/>
      <c r="AI276" s="44"/>
      <c r="AJ276" s="44"/>
      <c r="AK276" s="44"/>
      <c r="AL276" s="44"/>
      <c r="AM276" s="44"/>
    </row>
    <row r="277" ht="14.25" customHeight="1">
      <c r="A277" s="44"/>
      <c r="B277" s="44"/>
      <c r="C277" s="44"/>
      <c r="D277" s="78"/>
      <c r="E277" s="78"/>
      <c r="F277" s="44"/>
      <c r="G277" s="44"/>
      <c r="H277" s="44"/>
      <c r="I277" s="78"/>
      <c r="J277" s="78"/>
      <c r="K277" s="44"/>
      <c r="L277" s="44"/>
      <c r="M277" s="44"/>
      <c r="N277" s="44"/>
      <c r="O277" s="44"/>
      <c r="P277" s="44"/>
      <c r="Q277" s="44"/>
      <c r="R277" s="44"/>
      <c r="S277" s="44"/>
      <c r="T277" s="44"/>
      <c r="U277" s="44"/>
      <c r="V277" s="44"/>
      <c r="W277" s="44"/>
      <c r="X277" s="44"/>
      <c r="Y277" s="78"/>
      <c r="Z277" s="44"/>
      <c r="AA277" s="44"/>
      <c r="AB277" s="44"/>
      <c r="AC277" s="44"/>
      <c r="AD277" s="44"/>
      <c r="AE277" s="44"/>
      <c r="AF277" s="44"/>
      <c r="AG277" s="44"/>
      <c r="AH277" s="44"/>
      <c r="AI277" s="44"/>
      <c r="AJ277" s="44"/>
      <c r="AK277" s="44"/>
      <c r="AL277" s="44"/>
      <c r="AM277" s="44"/>
    </row>
    <row r="278" ht="14.25" customHeight="1">
      <c r="A278" s="44"/>
      <c r="B278" s="44"/>
      <c r="C278" s="44"/>
      <c r="D278" s="78"/>
      <c r="E278" s="78"/>
      <c r="F278" s="44"/>
      <c r="G278" s="44"/>
      <c r="H278" s="44"/>
      <c r="I278" s="78"/>
      <c r="J278" s="78"/>
      <c r="K278" s="44"/>
      <c r="L278" s="44"/>
      <c r="M278" s="44"/>
      <c r="N278" s="44"/>
      <c r="O278" s="44"/>
      <c r="P278" s="44"/>
      <c r="Q278" s="44"/>
      <c r="R278" s="44"/>
      <c r="S278" s="44"/>
      <c r="T278" s="44"/>
      <c r="U278" s="44"/>
      <c r="V278" s="44"/>
      <c r="W278" s="44"/>
      <c r="X278" s="44"/>
      <c r="Y278" s="78"/>
      <c r="Z278" s="44"/>
      <c r="AA278" s="44"/>
      <c r="AB278" s="44"/>
      <c r="AC278" s="44"/>
      <c r="AD278" s="44"/>
      <c r="AE278" s="44"/>
      <c r="AF278" s="44"/>
      <c r="AG278" s="44"/>
      <c r="AH278" s="44"/>
      <c r="AI278" s="44"/>
      <c r="AJ278" s="44"/>
      <c r="AK278" s="44"/>
      <c r="AL278" s="44"/>
      <c r="AM278" s="44"/>
    </row>
    <row r="279" ht="14.25" customHeight="1">
      <c r="A279" s="44"/>
      <c r="B279" s="44"/>
      <c r="C279" s="44"/>
      <c r="D279" s="78"/>
      <c r="E279" s="78"/>
      <c r="F279" s="44"/>
      <c r="G279" s="44"/>
      <c r="H279" s="44"/>
      <c r="I279" s="78"/>
      <c r="J279" s="78"/>
      <c r="K279" s="44"/>
      <c r="L279" s="44"/>
      <c r="M279" s="44"/>
      <c r="N279" s="44"/>
      <c r="O279" s="44"/>
      <c r="P279" s="44"/>
      <c r="Q279" s="44"/>
      <c r="R279" s="44"/>
      <c r="S279" s="44"/>
      <c r="T279" s="44"/>
      <c r="U279" s="44"/>
      <c r="V279" s="44"/>
      <c r="W279" s="44"/>
      <c r="X279" s="44"/>
      <c r="Y279" s="78"/>
      <c r="Z279" s="44"/>
      <c r="AA279" s="44"/>
      <c r="AB279" s="44"/>
      <c r="AC279" s="44"/>
      <c r="AD279" s="44"/>
      <c r="AE279" s="44"/>
      <c r="AF279" s="44"/>
      <c r="AG279" s="44"/>
      <c r="AH279" s="44"/>
      <c r="AI279" s="44"/>
      <c r="AJ279" s="44"/>
      <c r="AK279" s="44"/>
      <c r="AL279" s="44"/>
      <c r="AM279" s="44"/>
    </row>
    <row r="280" ht="14.25" customHeight="1">
      <c r="A280" s="44"/>
      <c r="B280" s="44"/>
      <c r="C280" s="44"/>
      <c r="D280" s="78"/>
      <c r="E280" s="78"/>
      <c r="F280" s="44"/>
      <c r="G280" s="44"/>
      <c r="H280" s="44"/>
      <c r="I280" s="78"/>
      <c r="J280" s="78"/>
      <c r="K280" s="44"/>
      <c r="L280" s="44"/>
      <c r="M280" s="44"/>
      <c r="N280" s="44"/>
      <c r="O280" s="44"/>
      <c r="P280" s="44"/>
      <c r="Q280" s="44"/>
      <c r="R280" s="44"/>
      <c r="S280" s="44"/>
      <c r="T280" s="44"/>
      <c r="U280" s="44"/>
      <c r="V280" s="44"/>
      <c r="W280" s="44"/>
      <c r="X280" s="44"/>
      <c r="Y280" s="78"/>
      <c r="Z280" s="44"/>
      <c r="AA280" s="44"/>
      <c r="AB280" s="44"/>
      <c r="AC280" s="44"/>
      <c r="AD280" s="44"/>
      <c r="AE280" s="44"/>
      <c r="AF280" s="44"/>
      <c r="AG280" s="44"/>
      <c r="AH280" s="44"/>
      <c r="AI280" s="44"/>
      <c r="AJ280" s="44"/>
      <c r="AK280" s="44"/>
      <c r="AL280" s="44"/>
      <c r="AM280" s="44"/>
    </row>
    <row r="281" ht="14.25" customHeight="1">
      <c r="A281" s="44"/>
      <c r="B281" s="44"/>
      <c r="C281" s="44"/>
      <c r="D281" s="78"/>
      <c r="E281" s="78"/>
      <c r="F281" s="44"/>
      <c r="G281" s="44"/>
      <c r="H281" s="44"/>
      <c r="I281" s="78"/>
      <c r="J281" s="78"/>
      <c r="K281" s="44"/>
      <c r="L281" s="44"/>
      <c r="M281" s="44"/>
      <c r="N281" s="44"/>
      <c r="O281" s="44"/>
      <c r="P281" s="44"/>
      <c r="Q281" s="44"/>
      <c r="R281" s="44"/>
      <c r="S281" s="44"/>
      <c r="T281" s="44"/>
      <c r="U281" s="44"/>
      <c r="V281" s="44"/>
      <c r="W281" s="44"/>
      <c r="X281" s="44"/>
      <c r="Y281" s="78"/>
      <c r="Z281" s="44"/>
      <c r="AA281" s="44"/>
      <c r="AB281" s="44"/>
      <c r="AC281" s="44"/>
      <c r="AD281" s="44"/>
      <c r="AE281" s="44"/>
      <c r="AF281" s="44"/>
      <c r="AG281" s="44"/>
      <c r="AH281" s="44"/>
      <c r="AI281" s="44"/>
      <c r="AJ281" s="44"/>
      <c r="AK281" s="44"/>
      <c r="AL281" s="44"/>
      <c r="AM281" s="44"/>
    </row>
    <row r="282" ht="14.25" customHeight="1">
      <c r="A282" s="44"/>
      <c r="B282" s="44"/>
      <c r="C282" s="44"/>
      <c r="D282" s="78"/>
      <c r="E282" s="78"/>
      <c r="F282" s="44"/>
      <c r="G282" s="44"/>
      <c r="H282" s="44"/>
      <c r="I282" s="78"/>
      <c r="J282" s="78"/>
      <c r="K282" s="44"/>
      <c r="L282" s="44"/>
      <c r="M282" s="44"/>
      <c r="N282" s="44"/>
      <c r="O282" s="44"/>
      <c r="P282" s="44"/>
      <c r="Q282" s="44"/>
      <c r="R282" s="44"/>
      <c r="S282" s="44"/>
      <c r="T282" s="44"/>
      <c r="U282" s="44"/>
      <c r="V282" s="44"/>
      <c r="W282" s="44"/>
      <c r="X282" s="44"/>
      <c r="Y282" s="78"/>
      <c r="Z282" s="44"/>
      <c r="AA282" s="44"/>
      <c r="AB282" s="44"/>
      <c r="AC282" s="44"/>
      <c r="AD282" s="44"/>
      <c r="AE282" s="44"/>
      <c r="AF282" s="44"/>
      <c r="AG282" s="44"/>
      <c r="AH282" s="44"/>
      <c r="AI282" s="44"/>
      <c r="AJ282" s="44"/>
      <c r="AK282" s="44"/>
      <c r="AL282" s="44"/>
      <c r="AM282" s="44"/>
    </row>
    <row r="283" ht="14.25" customHeight="1">
      <c r="A283" s="44"/>
      <c r="B283" s="44"/>
      <c r="C283" s="44"/>
      <c r="D283" s="78"/>
      <c r="E283" s="78"/>
      <c r="F283" s="44"/>
      <c r="G283" s="44"/>
      <c r="H283" s="44"/>
      <c r="I283" s="78"/>
      <c r="J283" s="78"/>
      <c r="K283" s="44"/>
      <c r="L283" s="44"/>
      <c r="M283" s="44"/>
      <c r="N283" s="44"/>
      <c r="O283" s="44"/>
      <c r="P283" s="44"/>
      <c r="Q283" s="44"/>
      <c r="R283" s="44"/>
      <c r="S283" s="44"/>
      <c r="T283" s="44"/>
      <c r="U283" s="44"/>
      <c r="V283" s="44"/>
      <c r="W283" s="44"/>
      <c r="X283" s="44"/>
      <c r="Y283" s="78"/>
      <c r="Z283" s="44"/>
      <c r="AA283" s="44"/>
      <c r="AB283" s="44"/>
      <c r="AC283" s="44"/>
      <c r="AD283" s="44"/>
      <c r="AE283" s="44"/>
      <c r="AF283" s="44"/>
      <c r="AG283" s="44"/>
      <c r="AH283" s="44"/>
      <c r="AI283" s="44"/>
      <c r="AJ283" s="44"/>
      <c r="AK283" s="44"/>
      <c r="AL283" s="44"/>
      <c r="AM283" s="44"/>
    </row>
    <row r="284" ht="14.25" customHeight="1">
      <c r="A284" s="44"/>
      <c r="B284" s="44"/>
      <c r="C284" s="44"/>
      <c r="D284" s="78"/>
      <c r="E284" s="78"/>
      <c r="F284" s="44"/>
      <c r="G284" s="44"/>
      <c r="H284" s="44"/>
      <c r="I284" s="78"/>
      <c r="J284" s="78"/>
      <c r="K284" s="44"/>
      <c r="L284" s="44"/>
      <c r="M284" s="44"/>
      <c r="N284" s="44"/>
      <c r="O284" s="44"/>
      <c r="P284" s="44"/>
      <c r="Q284" s="44"/>
      <c r="R284" s="44"/>
      <c r="S284" s="44"/>
      <c r="T284" s="44"/>
      <c r="U284" s="44"/>
      <c r="V284" s="44"/>
      <c r="W284" s="44"/>
      <c r="X284" s="44"/>
      <c r="Y284" s="78"/>
      <c r="Z284" s="44"/>
      <c r="AA284" s="44"/>
      <c r="AB284" s="44"/>
      <c r="AC284" s="44"/>
      <c r="AD284" s="44"/>
      <c r="AE284" s="44"/>
      <c r="AF284" s="44"/>
      <c r="AG284" s="44"/>
      <c r="AH284" s="44"/>
      <c r="AI284" s="44"/>
      <c r="AJ284" s="44"/>
      <c r="AK284" s="44"/>
      <c r="AL284" s="44"/>
      <c r="AM284" s="44"/>
    </row>
    <row r="285" ht="14.25" customHeight="1">
      <c r="A285" s="44"/>
      <c r="B285" s="44"/>
      <c r="C285" s="44"/>
      <c r="D285" s="78"/>
      <c r="E285" s="78"/>
      <c r="F285" s="44"/>
      <c r="G285" s="44"/>
      <c r="H285" s="44"/>
      <c r="I285" s="78"/>
      <c r="J285" s="78"/>
      <c r="K285" s="44"/>
      <c r="L285" s="44"/>
      <c r="M285" s="44"/>
      <c r="N285" s="44"/>
      <c r="O285" s="44"/>
      <c r="P285" s="44"/>
      <c r="Q285" s="44"/>
      <c r="R285" s="44"/>
      <c r="S285" s="44"/>
      <c r="T285" s="44"/>
      <c r="U285" s="44"/>
      <c r="V285" s="44"/>
      <c r="W285" s="44"/>
      <c r="X285" s="44"/>
      <c r="Y285" s="78"/>
      <c r="Z285" s="44"/>
      <c r="AA285" s="44"/>
      <c r="AB285" s="44"/>
      <c r="AC285" s="44"/>
      <c r="AD285" s="44"/>
      <c r="AE285" s="44"/>
      <c r="AF285" s="44"/>
      <c r="AG285" s="44"/>
      <c r="AH285" s="44"/>
      <c r="AI285" s="44"/>
      <c r="AJ285" s="44"/>
      <c r="AK285" s="44"/>
      <c r="AL285" s="44"/>
      <c r="AM285" s="44"/>
    </row>
    <row r="286" ht="14.25" customHeight="1">
      <c r="A286" s="44"/>
      <c r="B286" s="44"/>
      <c r="C286" s="44"/>
      <c r="D286" s="78"/>
      <c r="E286" s="78"/>
      <c r="F286" s="44"/>
      <c r="G286" s="44"/>
      <c r="H286" s="44"/>
      <c r="I286" s="78"/>
      <c r="J286" s="78"/>
      <c r="K286" s="44"/>
      <c r="L286" s="44"/>
      <c r="M286" s="44"/>
      <c r="N286" s="44"/>
      <c r="O286" s="44"/>
      <c r="P286" s="44"/>
      <c r="Q286" s="44"/>
      <c r="R286" s="44"/>
      <c r="S286" s="44"/>
      <c r="T286" s="44"/>
      <c r="U286" s="44"/>
      <c r="V286" s="44"/>
      <c r="W286" s="44"/>
      <c r="X286" s="44"/>
      <c r="Y286" s="78"/>
      <c r="Z286" s="44"/>
      <c r="AA286" s="44"/>
      <c r="AB286" s="44"/>
      <c r="AC286" s="44"/>
      <c r="AD286" s="44"/>
      <c r="AE286" s="44"/>
      <c r="AF286" s="44"/>
      <c r="AG286" s="44"/>
      <c r="AH286" s="44"/>
      <c r="AI286" s="44"/>
      <c r="AJ286" s="44"/>
      <c r="AK286" s="44"/>
      <c r="AL286" s="44"/>
      <c r="AM286" s="44"/>
    </row>
    <row r="287" ht="14.25" customHeight="1">
      <c r="A287" s="44"/>
      <c r="B287" s="44"/>
      <c r="C287" s="44"/>
      <c r="D287" s="78"/>
      <c r="E287" s="78"/>
      <c r="F287" s="44"/>
      <c r="G287" s="44"/>
      <c r="H287" s="44"/>
      <c r="I287" s="78"/>
      <c r="J287" s="78"/>
      <c r="K287" s="44"/>
      <c r="L287" s="44"/>
      <c r="M287" s="44"/>
      <c r="N287" s="44"/>
      <c r="O287" s="44"/>
      <c r="P287" s="44"/>
      <c r="Q287" s="44"/>
      <c r="R287" s="44"/>
      <c r="S287" s="44"/>
      <c r="T287" s="44"/>
      <c r="U287" s="44"/>
      <c r="V287" s="44"/>
      <c r="W287" s="44"/>
      <c r="X287" s="44"/>
      <c r="Y287" s="78"/>
      <c r="Z287" s="44"/>
      <c r="AA287" s="44"/>
      <c r="AB287" s="44"/>
      <c r="AC287" s="44"/>
      <c r="AD287" s="44"/>
      <c r="AE287" s="44"/>
      <c r="AF287" s="44"/>
      <c r="AG287" s="44"/>
      <c r="AH287" s="44"/>
      <c r="AI287" s="44"/>
      <c r="AJ287" s="44"/>
      <c r="AK287" s="44"/>
      <c r="AL287" s="44"/>
      <c r="AM287" s="44"/>
    </row>
    <row r="288" ht="14.25" customHeight="1">
      <c r="A288" s="44"/>
      <c r="B288" s="44"/>
      <c r="C288" s="44"/>
      <c r="D288" s="78"/>
      <c r="E288" s="78"/>
      <c r="F288" s="44"/>
      <c r="G288" s="44"/>
      <c r="H288" s="44"/>
      <c r="I288" s="78"/>
      <c r="J288" s="78"/>
      <c r="K288" s="44"/>
      <c r="L288" s="44"/>
      <c r="M288" s="44"/>
      <c r="N288" s="44"/>
      <c r="O288" s="44"/>
      <c r="P288" s="44"/>
      <c r="Q288" s="44"/>
      <c r="R288" s="44"/>
      <c r="S288" s="44"/>
      <c r="T288" s="44"/>
      <c r="U288" s="44"/>
      <c r="V288" s="44"/>
      <c r="W288" s="44"/>
      <c r="X288" s="44"/>
      <c r="Y288" s="78"/>
      <c r="Z288" s="44"/>
      <c r="AA288" s="44"/>
      <c r="AB288" s="44"/>
      <c r="AC288" s="44"/>
      <c r="AD288" s="44"/>
      <c r="AE288" s="44"/>
      <c r="AF288" s="44"/>
      <c r="AG288" s="44"/>
      <c r="AH288" s="44"/>
      <c r="AI288" s="44"/>
      <c r="AJ288" s="44"/>
      <c r="AK288" s="44"/>
      <c r="AL288" s="44"/>
      <c r="AM288" s="44"/>
    </row>
    <row r="289" ht="14.25" customHeight="1">
      <c r="A289" s="44"/>
      <c r="B289" s="44"/>
      <c r="C289" s="44"/>
      <c r="D289" s="78"/>
      <c r="E289" s="78"/>
      <c r="F289" s="44"/>
      <c r="G289" s="44"/>
      <c r="H289" s="44"/>
      <c r="I289" s="78"/>
      <c r="J289" s="78"/>
      <c r="K289" s="44"/>
      <c r="L289" s="44"/>
      <c r="M289" s="44"/>
      <c r="N289" s="44"/>
      <c r="O289" s="44"/>
      <c r="P289" s="44"/>
      <c r="Q289" s="44"/>
      <c r="R289" s="44"/>
      <c r="S289" s="44"/>
      <c r="T289" s="44"/>
      <c r="U289" s="44"/>
      <c r="V289" s="44"/>
      <c r="W289" s="44"/>
      <c r="X289" s="44"/>
      <c r="Y289" s="78"/>
      <c r="Z289" s="44"/>
      <c r="AA289" s="44"/>
      <c r="AB289" s="44"/>
      <c r="AC289" s="44"/>
      <c r="AD289" s="44"/>
      <c r="AE289" s="44"/>
      <c r="AF289" s="44"/>
      <c r="AG289" s="44"/>
      <c r="AH289" s="44"/>
      <c r="AI289" s="44"/>
      <c r="AJ289" s="44"/>
      <c r="AK289" s="44"/>
      <c r="AL289" s="44"/>
      <c r="AM289" s="44"/>
    </row>
    <row r="290" ht="14.25" customHeight="1">
      <c r="A290" s="44"/>
      <c r="B290" s="44"/>
      <c r="C290" s="44"/>
      <c r="D290" s="78"/>
      <c r="E290" s="78"/>
      <c r="F290" s="44"/>
      <c r="G290" s="44"/>
      <c r="H290" s="44"/>
      <c r="I290" s="78"/>
      <c r="J290" s="78"/>
      <c r="K290" s="44"/>
      <c r="L290" s="44"/>
      <c r="M290" s="44"/>
      <c r="N290" s="44"/>
      <c r="O290" s="44"/>
      <c r="P290" s="44"/>
      <c r="Q290" s="44"/>
      <c r="R290" s="44"/>
      <c r="S290" s="44"/>
      <c r="T290" s="44"/>
      <c r="U290" s="44"/>
      <c r="V290" s="44"/>
      <c r="W290" s="44"/>
      <c r="X290" s="44"/>
      <c r="Y290" s="78"/>
      <c r="Z290" s="44"/>
      <c r="AA290" s="44"/>
      <c r="AB290" s="44"/>
      <c r="AC290" s="44"/>
      <c r="AD290" s="44"/>
      <c r="AE290" s="44"/>
      <c r="AF290" s="44"/>
      <c r="AG290" s="44"/>
      <c r="AH290" s="44"/>
      <c r="AI290" s="44"/>
      <c r="AJ290" s="44"/>
      <c r="AK290" s="44"/>
      <c r="AL290" s="44"/>
      <c r="AM290" s="44"/>
    </row>
    <row r="291" ht="14.25" customHeight="1">
      <c r="A291" s="44"/>
      <c r="B291" s="44"/>
      <c r="C291" s="44"/>
      <c r="D291" s="78"/>
      <c r="E291" s="78"/>
      <c r="F291" s="44"/>
      <c r="G291" s="44"/>
      <c r="H291" s="44"/>
      <c r="I291" s="78"/>
      <c r="J291" s="78"/>
      <c r="K291" s="44"/>
      <c r="L291" s="44"/>
      <c r="M291" s="44"/>
      <c r="N291" s="44"/>
      <c r="O291" s="44"/>
      <c r="P291" s="44"/>
      <c r="Q291" s="44"/>
      <c r="R291" s="44"/>
      <c r="S291" s="44"/>
      <c r="T291" s="44"/>
      <c r="U291" s="44"/>
      <c r="V291" s="44"/>
      <c r="W291" s="44"/>
      <c r="X291" s="44"/>
      <c r="Y291" s="78"/>
      <c r="Z291" s="44"/>
      <c r="AA291" s="44"/>
      <c r="AB291" s="44"/>
      <c r="AC291" s="44"/>
      <c r="AD291" s="44"/>
      <c r="AE291" s="44"/>
      <c r="AF291" s="44"/>
      <c r="AG291" s="44"/>
      <c r="AH291" s="44"/>
      <c r="AI291" s="44"/>
      <c r="AJ291" s="44"/>
      <c r="AK291" s="44"/>
      <c r="AL291" s="44"/>
      <c r="AM291" s="44"/>
    </row>
    <row r="292" ht="14.25" customHeight="1">
      <c r="A292" s="44"/>
      <c r="B292" s="44"/>
      <c r="C292" s="44"/>
      <c r="D292" s="78"/>
      <c r="E292" s="78"/>
      <c r="F292" s="44"/>
      <c r="G292" s="44"/>
      <c r="H292" s="44"/>
      <c r="I292" s="78"/>
      <c r="J292" s="78"/>
      <c r="K292" s="44"/>
      <c r="L292" s="44"/>
      <c r="M292" s="44"/>
      <c r="N292" s="44"/>
      <c r="O292" s="44"/>
      <c r="P292" s="44"/>
      <c r="Q292" s="44"/>
      <c r="R292" s="44"/>
      <c r="S292" s="44"/>
      <c r="T292" s="44"/>
      <c r="U292" s="44"/>
      <c r="V292" s="44"/>
      <c r="W292" s="44"/>
      <c r="X292" s="44"/>
      <c r="Y292" s="78"/>
      <c r="Z292" s="44"/>
      <c r="AA292" s="44"/>
      <c r="AB292" s="44"/>
      <c r="AC292" s="44"/>
      <c r="AD292" s="44"/>
      <c r="AE292" s="44"/>
      <c r="AF292" s="44"/>
      <c r="AG292" s="44"/>
      <c r="AH292" s="44"/>
      <c r="AI292" s="44"/>
      <c r="AJ292" s="44"/>
      <c r="AK292" s="44"/>
      <c r="AL292" s="44"/>
      <c r="AM292" s="44"/>
    </row>
    <row r="293" ht="14.25" customHeight="1">
      <c r="A293" s="44"/>
      <c r="B293" s="44"/>
      <c r="C293" s="44"/>
      <c r="D293" s="78"/>
      <c r="E293" s="78"/>
      <c r="F293" s="44"/>
      <c r="G293" s="44"/>
      <c r="H293" s="44"/>
      <c r="I293" s="78"/>
      <c r="J293" s="78"/>
      <c r="K293" s="44"/>
      <c r="L293" s="44"/>
      <c r="M293" s="44"/>
      <c r="N293" s="44"/>
      <c r="O293" s="44"/>
      <c r="P293" s="44"/>
      <c r="Q293" s="44"/>
      <c r="R293" s="44"/>
      <c r="S293" s="44"/>
      <c r="T293" s="44"/>
      <c r="U293" s="44"/>
      <c r="V293" s="44"/>
      <c r="W293" s="44"/>
      <c r="X293" s="44"/>
      <c r="Y293" s="78"/>
      <c r="Z293" s="44"/>
      <c r="AA293" s="44"/>
      <c r="AB293" s="44"/>
      <c r="AC293" s="44"/>
      <c r="AD293" s="44"/>
      <c r="AE293" s="44"/>
      <c r="AF293" s="44"/>
      <c r="AG293" s="44"/>
      <c r="AH293" s="44"/>
      <c r="AI293" s="44"/>
      <c r="AJ293" s="44"/>
      <c r="AK293" s="44"/>
      <c r="AL293" s="44"/>
      <c r="AM293" s="44"/>
    </row>
    <row r="294" ht="14.25" customHeight="1">
      <c r="A294" s="44"/>
      <c r="B294" s="44"/>
      <c r="C294" s="44"/>
      <c r="D294" s="78"/>
      <c r="E294" s="78"/>
      <c r="F294" s="44"/>
      <c r="G294" s="44"/>
      <c r="H294" s="44"/>
      <c r="I294" s="78"/>
      <c r="J294" s="78"/>
      <c r="K294" s="44"/>
      <c r="L294" s="44"/>
      <c r="M294" s="44"/>
      <c r="N294" s="44"/>
      <c r="O294" s="44"/>
      <c r="P294" s="44"/>
      <c r="Q294" s="44"/>
      <c r="R294" s="44"/>
      <c r="S294" s="44"/>
      <c r="T294" s="44"/>
      <c r="U294" s="44"/>
      <c r="V294" s="44"/>
      <c r="W294" s="44"/>
      <c r="X294" s="44"/>
      <c r="Y294" s="78"/>
      <c r="Z294" s="44"/>
      <c r="AA294" s="44"/>
      <c r="AB294" s="44"/>
      <c r="AC294" s="44"/>
      <c r="AD294" s="44"/>
      <c r="AE294" s="44"/>
      <c r="AF294" s="44"/>
      <c r="AG294" s="44"/>
      <c r="AH294" s="44"/>
      <c r="AI294" s="44"/>
      <c r="AJ294" s="44"/>
      <c r="AK294" s="44"/>
      <c r="AL294" s="44"/>
      <c r="AM294" s="44"/>
    </row>
    <row r="295" ht="14.25" customHeight="1">
      <c r="A295" s="44"/>
      <c r="B295" s="44"/>
      <c r="C295" s="44"/>
      <c r="D295" s="78"/>
      <c r="E295" s="78"/>
      <c r="F295" s="44"/>
      <c r="G295" s="44"/>
      <c r="H295" s="44"/>
      <c r="I295" s="78"/>
      <c r="J295" s="78"/>
      <c r="K295" s="44"/>
      <c r="L295" s="44"/>
      <c r="M295" s="44"/>
      <c r="N295" s="44"/>
      <c r="O295" s="44"/>
      <c r="P295" s="44"/>
      <c r="Q295" s="44"/>
      <c r="R295" s="44"/>
      <c r="S295" s="44"/>
      <c r="T295" s="44"/>
      <c r="U295" s="44"/>
      <c r="V295" s="44"/>
      <c r="W295" s="44"/>
      <c r="X295" s="44"/>
      <c r="Y295" s="78"/>
      <c r="Z295" s="44"/>
      <c r="AA295" s="44"/>
      <c r="AB295" s="44"/>
      <c r="AC295" s="44"/>
      <c r="AD295" s="44"/>
      <c r="AE295" s="44"/>
      <c r="AF295" s="44"/>
      <c r="AG295" s="44"/>
      <c r="AH295" s="44"/>
      <c r="AI295" s="44"/>
      <c r="AJ295" s="44"/>
      <c r="AK295" s="44"/>
      <c r="AL295" s="44"/>
      <c r="AM295" s="44"/>
    </row>
    <row r="296" ht="14.25" customHeight="1">
      <c r="A296" s="44"/>
      <c r="B296" s="44"/>
      <c r="C296" s="44"/>
      <c r="D296" s="78"/>
      <c r="E296" s="78"/>
      <c r="F296" s="44"/>
      <c r="G296" s="44"/>
      <c r="H296" s="44"/>
      <c r="I296" s="78"/>
      <c r="J296" s="78"/>
      <c r="K296" s="44"/>
      <c r="L296" s="44"/>
      <c r="M296" s="44"/>
      <c r="N296" s="44"/>
      <c r="O296" s="44"/>
      <c r="P296" s="44"/>
      <c r="Q296" s="44"/>
      <c r="R296" s="44"/>
      <c r="S296" s="44"/>
      <c r="T296" s="44"/>
      <c r="U296" s="44"/>
      <c r="V296" s="44"/>
      <c r="W296" s="44"/>
      <c r="X296" s="44"/>
      <c r="Y296" s="78"/>
      <c r="Z296" s="44"/>
      <c r="AA296" s="44"/>
      <c r="AB296" s="44"/>
      <c r="AC296" s="44"/>
      <c r="AD296" s="44"/>
      <c r="AE296" s="44"/>
      <c r="AF296" s="44"/>
      <c r="AG296" s="44"/>
      <c r="AH296" s="44"/>
      <c r="AI296" s="44"/>
      <c r="AJ296" s="44"/>
      <c r="AK296" s="44"/>
      <c r="AL296" s="44"/>
      <c r="AM296" s="44"/>
    </row>
    <row r="297" ht="14.25" customHeight="1">
      <c r="A297" s="44"/>
      <c r="B297" s="44"/>
      <c r="C297" s="44"/>
      <c r="D297" s="78"/>
      <c r="E297" s="78"/>
      <c r="F297" s="44"/>
      <c r="G297" s="44"/>
      <c r="H297" s="44"/>
      <c r="I297" s="78"/>
      <c r="J297" s="78"/>
      <c r="K297" s="44"/>
      <c r="L297" s="44"/>
      <c r="M297" s="44"/>
      <c r="N297" s="44"/>
      <c r="O297" s="44"/>
      <c r="P297" s="44"/>
      <c r="Q297" s="44"/>
      <c r="R297" s="44"/>
      <c r="S297" s="44"/>
      <c r="T297" s="44"/>
      <c r="U297" s="44"/>
      <c r="V297" s="44"/>
      <c r="W297" s="44"/>
      <c r="X297" s="44"/>
      <c r="Y297" s="78"/>
      <c r="Z297" s="44"/>
      <c r="AA297" s="44"/>
      <c r="AB297" s="44"/>
      <c r="AC297" s="44"/>
      <c r="AD297" s="44"/>
      <c r="AE297" s="44"/>
      <c r="AF297" s="44"/>
      <c r="AG297" s="44"/>
      <c r="AH297" s="44"/>
      <c r="AI297" s="44"/>
      <c r="AJ297" s="44"/>
      <c r="AK297" s="44"/>
      <c r="AL297" s="44"/>
      <c r="AM297" s="44"/>
    </row>
    <row r="298" ht="14.25" customHeight="1">
      <c r="A298" s="44"/>
      <c r="B298" s="44"/>
      <c r="C298" s="44"/>
      <c r="D298" s="78"/>
      <c r="E298" s="78"/>
      <c r="F298" s="44"/>
      <c r="G298" s="44"/>
      <c r="H298" s="44"/>
      <c r="I298" s="78"/>
      <c r="J298" s="78"/>
      <c r="K298" s="44"/>
      <c r="L298" s="44"/>
      <c r="M298" s="44"/>
      <c r="N298" s="44"/>
      <c r="O298" s="44"/>
      <c r="P298" s="44"/>
      <c r="Q298" s="44"/>
      <c r="R298" s="44"/>
      <c r="S298" s="44"/>
      <c r="T298" s="44"/>
      <c r="U298" s="44"/>
      <c r="V298" s="44"/>
      <c r="W298" s="44"/>
      <c r="X298" s="44"/>
      <c r="Y298" s="78"/>
      <c r="Z298" s="44"/>
      <c r="AA298" s="44"/>
      <c r="AB298" s="44"/>
      <c r="AC298" s="44"/>
      <c r="AD298" s="44"/>
      <c r="AE298" s="44"/>
      <c r="AF298" s="44"/>
      <c r="AG298" s="44"/>
      <c r="AH298" s="44"/>
      <c r="AI298" s="44"/>
      <c r="AJ298" s="44"/>
      <c r="AK298" s="44"/>
      <c r="AL298" s="44"/>
      <c r="AM298" s="44"/>
    </row>
    <row r="299" ht="14.25" customHeight="1">
      <c r="A299" s="44"/>
      <c r="B299" s="44"/>
      <c r="C299" s="44"/>
      <c r="D299" s="78"/>
      <c r="E299" s="78"/>
      <c r="F299" s="44"/>
      <c r="G299" s="44"/>
      <c r="H299" s="44"/>
      <c r="I299" s="78"/>
      <c r="J299" s="78"/>
      <c r="K299" s="44"/>
      <c r="L299" s="44"/>
      <c r="M299" s="44"/>
      <c r="N299" s="44"/>
      <c r="O299" s="44"/>
      <c r="P299" s="44"/>
      <c r="Q299" s="44"/>
      <c r="R299" s="44"/>
      <c r="S299" s="44"/>
      <c r="T299" s="44"/>
      <c r="U299" s="44"/>
      <c r="V299" s="44"/>
      <c r="W299" s="44"/>
      <c r="X299" s="44"/>
      <c r="Y299" s="78"/>
      <c r="Z299" s="44"/>
      <c r="AA299" s="44"/>
      <c r="AB299" s="44"/>
      <c r="AC299" s="44"/>
      <c r="AD299" s="44"/>
      <c r="AE299" s="44"/>
      <c r="AF299" s="44"/>
      <c r="AG299" s="44"/>
      <c r="AH299" s="44"/>
      <c r="AI299" s="44"/>
      <c r="AJ299" s="44"/>
      <c r="AK299" s="44"/>
      <c r="AL299" s="44"/>
      <c r="AM299" s="44"/>
    </row>
    <row r="300" ht="14.25" customHeight="1">
      <c r="A300" s="44"/>
      <c r="B300" s="44"/>
      <c r="C300" s="44"/>
      <c r="D300" s="78"/>
      <c r="E300" s="78"/>
      <c r="F300" s="44"/>
      <c r="G300" s="44"/>
      <c r="H300" s="44"/>
      <c r="I300" s="78"/>
      <c r="J300" s="78"/>
      <c r="K300" s="44"/>
      <c r="L300" s="44"/>
      <c r="M300" s="44"/>
      <c r="N300" s="44"/>
      <c r="O300" s="44"/>
      <c r="P300" s="44"/>
      <c r="Q300" s="44"/>
      <c r="R300" s="44"/>
      <c r="S300" s="44"/>
      <c r="T300" s="44"/>
      <c r="U300" s="44"/>
      <c r="V300" s="44"/>
      <c r="W300" s="44"/>
      <c r="X300" s="44"/>
      <c r="Y300" s="78"/>
      <c r="Z300" s="44"/>
      <c r="AA300" s="44"/>
      <c r="AB300" s="44"/>
      <c r="AC300" s="44"/>
      <c r="AD300" s="44"/>
      <c r="AE300" s="44"/>
      <c r="AF300" s="44"/>
      <c r="AG300" s="44"/>
      <c r="AH300" s="44"/>
      <c r="AI300" s="44"/>
      <c r="AJ300" s="44"/>
      <c r="AK300" s="44"/>
      <c r="AL300" s="44"/>
      <c r="AM300" s="44"/>
    </row>
    <row r="301" ht="14.25" customHeight="1">
      <c r="A301" s="44"/>
      <c r="B301" s="44"/>
      <c r="C301" s="44"/>
      <c r="D301" s="78"/>
      <c r="E301" s="78"/>
      <c r="F301" s="44"/>
      <c r="G301" s="44"/>
      <c r="H301" s="44"/>
      <c r="I301" s="78"/>
      <c r="J301" s="78"/>
      <c r="K301" s="44"/>
      <c r="L301" s="44"/>
      <c r="M301" s="44"/>
      <c r="N301" s="44"/>
      <c r="O301" s="44"/>
      <c r="P301" s="44"/>
      <c r="Q301" s="44"/>
      <c r="R301" s="44"/>
      <c r="S301" s="44"/>
      <c r="T301" s="44"/>
      <c r="U301" s="44"/>
      <c r="V301" s="44"/>
      <c r="W301" s="44"/>
      <c r="X301" s="44"/>
      <c r="Y301" s="78"/>
      <c r="Z301" s="44"/>
      <c r="AA301" s="44"/>
      <c r="AB301" s="44"/>
      <c r="AC301" s="44"/>
      <c r="AD301" s="44"/>
      <c r="AE301" s="44"/>
      <c r="AF301" s="44"/>
      <c r="AG301" s="44"/>
      <c r="AH301" s="44"/>
      <c r="AI301" s="44"/>
      <c r="AJ301" s="44"/>
      <c r="AK301" s="44"/>
      <c r="AL301" s="44"/>
      <c r="AM301" s="44"/>
    </row>
    <row r="302" ht="14.25" customHeight="1">
      <c r="A302" s="44"/>
      <c r="B302" s="44"/>
      <c r="C302" s="44"/>
      <c r="D302" s="78"/>
      <c r="E302" s="78"/>
      <c r="F302" s="44"/>
      <c r="G302" s="44"/>
      <c r="H302" s="44"/>
      <c r="I302" s="78"/>
      <c r="J302" s="78"/>
      <c r="K302" s="44"/>
      <c r="L302" s="44"/>
      <c r="M302" s="44"/>
      <c r="N302" s="44"/>
      <c r="O302" s="44"/>
      <c r="P302" s="44"/>
      <c r="Q302" s="44"/>
      <c r="R302" s="44"/>
      <c r="S302" s="44"/>
      <c r="T302" s="44"/>
      <c r="U302" s="44"/>
      <c r="V302" s="44"/>
      <c r="W302" s="44"/>
      <c r="X302" s="44"/>
      <c r="Y302" s="78"/>
      <c r="Z302" s="44"/>
      <c r="AA302" s="44"/>
      <c r="AB302" s="44"/>
      <c r="AC302" s="44"/>
      <c r="AD302" s="44"/>
      <c r="AE302" s="44"/>
      <c r="AF302" s="44"/>
      <c r="AG302" s="44"/>
      <c r="AH302" s="44"/>
      <c r="AI302" s="44"/>
      <c r="AJ302" s="44"/>
      <c r="AK302" s="44"/>
      <c r="AL302" s="44"/>
      <c r="AM302" s="44"/>
    </row>
    <row r="303" ht="14.25" customHeight="1">
      <c r="A303" s="44"/>
      <c r="B303" s="44"/>
      <c r="C303" s="44"/>
      <c r="D303" s="78"/>
      <c r="E303" s="78"/>
      <c r="F303" s="44"/>
      <c r="G303" s="44"/>
      <c r="H303" s="44"/>
      <c r="I303" s="78"/>
      <c r="J303" s="78"/>
      <c r="K303" s="44"/>
      <c r="L303" s="44"/>
      <c r="M303" s="44"/>
      <c r="N303" s="44"/>
      <c r="O303" s="44"/>
      <c r="P303" s="44"/>
      <c r="Q303" s="44"/>
      <c r="R303" s="44"/>
      <c r="S303" s="44"/>
      <c r="T303" s="44"/>
      <c r="U303" s="44"/>
      <c r="V303" s="44"/>
      <c r="W303" s="44"/>
      <c r="X303" s="44"/>
      <c r="Y303" s="78"/>
      <c r="Z303" s="44"/>
      <c r="AA303" s="44"/>
      <c r="AB303" s="44"/>
      <c r="AC303" s="44"/>
      <c r="AD303" s="44"/>
      <c r="AE303" s="44"/>
      <c r="AF303" s="44"/>
      <c r="AG303" s="44"/>
      <c r="AH303" s="44"/>
      <c r="AI303" s="44"/>
      <c r="AJ303" s="44"/>
      <c r="AK303" s="44"/>
      <c r="AL303" s="44"/>
      <c r="AM303" s="44"/>
    </row>
    <row r="304" ht="14.25" customHeight="1">
      <c r="A304" s="44"/>
      <c r="B304" s="44"/>
      <c r="C304" s="44"/>
      <c r="D304" s="78"/>
      <c r="E304" s="78"/>
      <c r="F304" s="44"/>
      <c r="G304" s="44"/>
      <c r="H304" s="44"/>
      <c r="I304" s="78"/>
      <c r="J304" s="78"/>
      <c r="K304" s="44"/>
      <c r="L304" s="44"/>
      <c r="M304" s="44"/>
      <c r="N304" s="44"/>
      <c r="O304" s="44"/>
      <c r="P304" s="44"/>
      <c r="Q304" s="44"/>
      <c r="R304" s="44"/>
      <c r="S304" s="44"/>
      <c r="T304" s="44"/>
      <c r="U304" s="44"/>
      <c r="V304" s="44"/>
      <c r="W304" s="44"/>
      <c r="X304" s="44"/>
      <c r="Y304" s="78"/>
      <c r="Z304" s="44"/>
      <c r="AA304" s="44"/>
      <c r="AB304" s="44"/>
      <c r="AC304" s="44"/>
      <c r="AD304" s="44"/>
      <c r="AE304" s="44"/>
      <c r="AF304" s="44"/>
      <c r="AG304" s="44"/>
      <c r="AH304" s="44"/>
      <c r="AI304" s="44"/>
      <c r="AJ304" s="44"/>
      <c r="AK304" s="44"/>
      <c r="AL304" s="44"/>
      <c r="AM304" s="44"/>
    </row>
    <row r="305" ht="14.25" customHeight="1">
      <c r="A305" s="44"/>
      <c r="B305" s="44"/>
      <c r="C305" s="44"/>
      <c r="D305" s="78"/>
      <c r="E305" s="78"/>
      <c r="F305" s="44"/>
      <c r="G305" s="44"/>
      <c r="H305" s="44"/>
      <c r="I305" s="78"/>
      <c r="J305" s="78"/>
      <c r="K305" s="44"/>
      <c r="L305" s="44"/>
      <c r="M305" s="44"/>
      <c r="N305" s="44"/>
      <c r="O305" s="44"/>
      <c r="P305" s="44"/>
      <c r="Q305" s="44"/>
      <c r="R305" s="44"/>
      <c r="S305" s="44"/>
      <c r="T305" s="44"/>
      <c r="U305" s="44"/>
      <c r="V305" s="44"/>
      <c r="W305" s="44"/>
      <c r="X305" s="44"/>
      <c r="Y305" s="78"/>
      <c r="Z305" s="44"/>
      <c r="AA305" s="44"/>
      <c r="AB305" s="44"/>
      <c r="AC305" s="44"/>
      <c r="AD305" s="44"/>
      <c r="AE305" s="44"/>
      <c r="AF305" s="44"/>
      <c r="AG305" s="44"/>
      <c r="AH305" s="44"/>
      <c r="AI305" s="44"/>
      <c r="AJ305" s="44"/>
      <c r="AK305" s="44"/>
      <c r="AL305" s="44"/>
      <c r="AM305" s="44"/>
    </row>
    <row r="306" ht="14.25" customHeight="1">
      <c r="A306" s="44"/>
      <c r="B306" s="44"/>
      <c r="C306" s="44"/>
      <c r="D306" s="78"/>
      <c r="E306" s="78"/>
      <c r="F306" s="44"/>
      <c r="G306" s="44"/>
      <c r="H306" s="44"/>
      <c r="I306" s="78"/>
      <c r="J306" s="78"/>
      <c r="K306" s="44"/>
      <c r="L306" s="44"/>
      <c r="M306" s="44"/>
      <c r="N306" s="44"/>
      <c r="O306" s="44"/>
      <c r="P306" s="44"/>
      <c r="Q306" s="44"/>
      <c r="R306" s="44"/>
      <c r="S306" s="44"/>
      <c r="T306" s="44"/>
      <c r="U306" s="44"/>
      <c r="V306" s="44"/>
      <c r="W306" s="44"/>
      <c r="X306" s="44"/>
      <c r="Y306" s="78"/>
      <c r="Z306" s="44"/>
      <c r="AA306" s="44"/>
      <c r="AB306" s="44"/>
      <c r="AC306" s="44"/>
      <c r="AD306" s="44"/>
      <c r="AE306" s="44"/>
      <c r="AF306" s="44"/>
      <c r="AG306" s="44"/>
      <c r="AH306" s="44"/>
      <c r="AI306" s="44"/>
      <c r="AJ306" s="44"/>
      <c r="AK306" s="44"/>
      <c r="AL306" s="44"/>
      <c r="AM306" s="44"/>
    </row>
    <row r="307" ht="14.25" customHeight="1">
      <c r="A307" s="44"/>
      <c r="B307" s="44"/>
      <c r="C307" s="44"/>
      <c r="D307" s="78"/>
      <c r="E307" s="78"/>
      <c r="F307" s="44"/>
      <c r="G307" s="44"/>
      <c r="H307" s="44"/>
      <c r="I307" s="78"/>
      <c r="J307" s="78"/>
      <c r="K307" s="44"/>
      <c r="L307" s="44"/>
      <c r="M307" s="44"/>
      <c r="N307" s="44"/>
      <c r="O307" s="44"/>
      <c r="P307" s="44"/>
      <c r="Q307" s="44"/>
      <c r="R307" s="44"/>
      <c r="S307" s="44"/>
      <c r="T307" s="44"/>
      <c r="U307" s="44"/>
      <c r="V307" s="44"/>
      <c r="W307" s="44"/>
      <c r="X307" s="44"/>
      <c r="Y307" s="78"/>
      <c r="Z307" s="44"/>
      <c r="AA307" s="44"/>
      <c r="AB307" s="44"/>
      <c r="AC307" s="44"/>
      <c r="AD307" s="44"/>
      <c r="AE307" s="44"/>
      <c r="AF307" s="44"/>
      <c r="AG307" s="44"/>
      <c r="AH307" s="44"/>
      <c r="AI307" s="44"/>
      <c r="AJ307" s="44"/>
      <c r="AK307" s="44"/>
      <c r="AL307" s="44"/>
      <c r="AM307" s="44"/>
    </row>
    <row r="308" ht="14.25" customHeight="1">
      <c r="A308" s="44"/>
      <c r="B308" s="44"/>
      <c r="C308" s="44"/>
      <c r="D308" s="78"/>
      <c r="E308" s="78"/>
      <c r="F308" s="44"/>
      <c r="G308" s="44"/>
      <c r="H308" s="44"/>
      <c r="I308" s="78"/>
      <c r="J308" s="78"/>
      <c r="K308" s="44"/>
      <c r="L308" s="44"/>
      <c r="M308" s="44"/>
      <c r="N308" s="44"/>
      <c r="O308" s="44"/>
      <c r="P308" s="44"/>
      <c r="Q308" s="44"/>
      <c r="R308" s="44"/>
      <c r="S308" s="44"/>
      <c r="T308" s="44"/>
      <c r="U308" s="44"/>
      <c r="V308" s="44"/>
      <c r="W308" s="44"/>
      <c r="X308" s="44"/>
      <c r="Y308" s="78"/>
      <c r="Z308" s="44"/>
      <c r="AA308" s="44"/>
      <c r="AB308" s="44"/>
      <c r="AC308" s="44"/>
      <c r="AD308" s="44"/>
      <c r="AE308" s="44"/>
      <c r="AF308" s="44"/>
      <c r="AG308" s="44"/>
      <c r="AH308" s="44"/>
      <c r="AI308" s="44"/>
      <c r="AJ308" s="44"/>
      <c r="AK308" s="44"/>
      <c r="AL308" s="44"/>
      <c r="AM308" s="44"/>
    </row>
    <row r="309" ht="14.25" customHeight="1">
      <c r="A309" s="44"/>
      <c r="B309" s="44"/>
      <c r="C309" s="44"/>
      <c r="D309" s="78"/>
      <c r="E309" s="78"/>
      <c r="F309" s="44"/>
      <c r="G309" s="44"/>
      <c r="H309" s="44"/>
      <c r="I309" s="78"/>
      <c r="J309" s="78"/>
      <c r="K309" s="44"/>
      <c r="L309" s="44"/>
      <c r="M309" s="44"/>
      <c r="N309" s="44"/>
      <c r="O309" s="44"/>
      <c r="P309" s="44"/>
      <c r="Q309" s="44"/>
      <c r="R309" s="44"/>
      <c r="S309" s="44"/>
      <c r="T309" s="44"/>
      <c r="U309" s="44"/>
      <c r="V309" s="44"/>
      <c r="W309" s="44"/>
      <c r="X309" s="44"/>
      <c r="Y309" s="78"/>
      <c r="Z309" s="44"/>
      <c r="AA309" s="44"/>
      <c r="AB309" s="44"/>
      <c r="AC309" s="44"/>
      <c r="AD309" s="44"/>
      <c r="AE309" s="44"/>
      <c r="AF309" s="44"/>
      <c r="AG309" s="44"/>
      <c r="AH309" s="44"/>
      <c r="AI309" s="44"/>
      <c r="AJ309" s="44"/>
      <c r="AK309" s="44"/>
      <c r="AL309" s="44"/>
      <c r="AM309" s="44"/>
    </row>
    <row r="310" ht="14.25" customHeight="1">
      <c r="A310" s="44"/>
      <c r="B310" s="44"/>
      <c r="C310" s="44"/>
      <c r="D310" s="78"/>
      <c r="E310" s="78"/>
      <c r="F310" s="44"/>
      <c r="G310" s="44"/>
      <c r="H310" s="44"/>
      <c r="I310" s="78"/>
      <c r="J310" s="78"/>
      <c r="K310" s="44"/>
      <c r="L310" s="44"/>
      <c r="M310" s="44"/>
      <c r="N310" s="44"/>
      <c r="O310" s="44"/>
      <c r="P310" s="44"/>
      <c r="Q310" s="44"/>
      <c r="R310" s="44"/>
      <c r="S310" s="44"/>
      <c r="T310" s="44"/>
      <c r="U310" s="44"/>
      <c r="V310" s="44"/>
      <c r="W310" s="44"/>
      <c r="X310" s="44"/>
      <c r="Y310" s="78"/>
      <c r="Z310" s="44"/>
      <c r="AA310" s="44"/>
      <c r="AB310" s="44"/>
      <c r="AC310" s="44"/>
      <c r="AD310" s="44"/>
      <c r="AE310" s="44"/>
      <c r="AF310" s="44"/>
      <c r="AG310" s="44"/>
      <c r="AH310" s="44"/>
      <c r="AI310" s="44"/>
      <c r="AJ310" s="44"/>
      <c r="AK310" s="44"/>
      <c r="AL310" s="44"/>
      <c r="AM310" s="44"/>
    </row>
    <row r="311" ht="14.25" customHeight="1">
      <c r="A311" s="44"/>
      <c r="B311" s="44"/>
      <c r="C311" s="44"/>
      <c r="D311" s="78"/>
      <c r="E311" s="78"/>
      <c r="F311" s="44"/>
      <c r="G311" s="44"/>
      <c r="H311" s="44"/>
      <c r="I311" s="78"/>
      <c r="J311" s="78"/>
      <c r="K311" s="44"/>
      <c r="L311" s="44"/>
      <c r="M311" s="44"/>
      <c r="N311" s="44"/>
      <c r="O311" s="44"/>
      <c r="P311" s="44"/>
      <c r="Q311" s="44"/>
      <c r="R311" s="44"/>
      <c r="S311" s="44"/>
      <c r="T311" s="44"/>
      <c r="U311" s="44"/>
      <c r="V311" s="44"/>
      <c r="W311" s="44"/>
      <c r="X311" s="44"/>
      <c r="Y311" s="78"/>
      <c r="Z311" s="44"/>
      <c r="AA311" s="44"/>
      <c r="AB311" s="44"/>
      <c r="AC311" s="44"/>
      <c r="AD311" s="44"/>
      <c r="AE311" s="44"/>
      <c r="AF311" s="44"/>
      <c r="AG311" s="44"/>
      <c r="AH311" s="44"/>
      <c r="AI311" s="44"/>
      <c r="AJ311" s="44"/>
      <c r="AK311" s="44"/>
      <c r="AL311" s="44"/>
      <c r="AM311" s="44"/>
    </row>
    <row r="312" ht="14.25" customHeight="1">
      <c r="A312" s="44"/>
      <c r="B312" s="44"/>
      <c r="C312" s="44"/>
      <c r="D312" s="78"/>
      <c r="E312" s="78"/>
      <c r="F312" s="44"/>
      <c r="G312" s="44"/>
      <c r="H312" s="44"/>
      <c r="I312" s="78"/>
      <c r="J312" s="78"/>
      <c r="K312" s="44"/>
      <c r="L312" s="44"/>
      <c r="M312" s="44"/>
      <c r="N312" s="44"/>
      <c r="O312" s="44"/>
      <c r="P312" s="44"/>
      <c r="Q312" s="44"/>
      <c r="R312" s="44"/>
      <c r="S312" s="44"/>
      <c r="T312" s="44"/>
      <c r="U312" s="44"/>
      <c r="V312" s="44"/>
      <c r="W312" s="44"/>
      <c r="X312" s="44"/>
      <c r="Y312" s="78"/>
      <c r="Z312" s="44"/>
      <c r="AA312" s="44"/>
      <c r="AB312" s="44"/>
      <c r="AC312" s="44"/>
      <c r="AD312" s="44"/>
      <c r="AE312" s="44"/>
      <c r="AF312" s="44"/>
      <c r="AG312" s="44"/>
      <c r="AH312" s="44"/>
      <c r="AI312" s="44"/>
      <c r="AJ312" s="44"/>
      <c r="AK312" s="44"/>
      <c r="AL312" s="44"/>
      <c r="AM312" s="44"/>
    </row>
    <row r="313" ht="14.25" customHeight="1">
      <c r="A313" s="44"/>
      <c r="B313" s="44"/>
      <c r="C313" s="44"/>
      <c r="D313" s="78"/>
      <c r="E313" s="78"/>
      <c r="F313" s="44"/>
      <c r="G313" s="44"/>
      <c r="H313" s="44"/>
      <c r="I313" s="78"/>
      <c r="J313" s="78"/>
      <c r="K313" s="44"/>
      <c r="L313" s="44"/>
      <c r="M313" s="44"/>
      <c r="N313" s="44"/>
      <c r="O313" s="44"/>
      <c r="P313" s="44"/>
      <c r="Q313" s="44"/>
      <c r="R313" s="44"/>
      <c r="S313" s="44"/>
      <c r="T313" s="44"/>
      <c r="U313" s="44"/>
      <c r="V313" s="44"/>
      <c r="W313" s="44"/>
      <c r="X313" s="44"/>
      <c r="Y313" s="78"/>
      <c r="Z313" s="44"/>
      <c r="AA313" s="44"/>
      <c r="AB313" s="44"/>
      <c r="AC313" s="44"/>
      <c r="AD313" s="44"/>
      <c r="AE313" s="44"/>
      <c r="AF313" s="44"/>
      <c r="AG313" s="44"/>
      <c r="AH313" s="44"/>
      <c r="AI313" s="44"/>
      <c r="AJ313" s="44"/>
      <c r="AK313" s="44"/>
      <c r="AL313" s="44"/>
      <c r="AM313" s="44"/>
    </row>
    <row r="314" ht="14.25" customHeight="1">
      <c r="A314" s="44"/>
      <c r="B314" s="44"/>
      <c r="C314" s="44"/>
      <c r="D314" s="78"/>
      <c r="E314" s="78"/>
      <c r="F314" s="44"/>
      <c r="G314" s="44"/>
      <c r="H314" s="44"/>
      <c r="I314" s="78"/>
      <c r="J314" s="78"/>
      <c r="K314" s="44"/>
      <c r="L314" s="44"/>
      <c r="M314" s="44"/>
      <c r="N314" s="44"/>
      <c r="O314" s="44"/>
      <c r="P314" s="44"/>
      <c r="Q314" s="44"/>
      <c r="R314" s="44"/>
      <c r="S314" s="44"/>
      <c r="T314" s="44"/>
      <c r="U314" s="44"/>
      <c r="V314" s="44"/>
      <c r="W314" s="44"/>
      <c r="X314" s="44"/>
      <c r="Y314" s="78"/>
      <c r="Z314" s="44"/>
      <c r="AA314" s="44"/>
      <c r="AB314" s="44"/>
      <c r="AC314" s="44"/>
      <c r="AD314" s="44"/>
      <c r="AE314" s="44"/>
      <c r="AF314" s="44"/>
      <c r="AG314" s="44"/>
      <c r="AH314" s="44"/>
      <c r="AI314" s="44"/>
      <c r="AJ314" s="44"/>
      <c r="AK314" s="44"/>
      <c r="AL314" s="44"/>
      <c r="AM314" s="44"/>
    </row>
    <row r="315" ht="14.25" customHeight="1">
      <c r="A315" s="44"/>
      <c r="B315" s="44"/>
      <c r="C315" s="44"/>
      <c r="D315" s="78"/>
      <c r="E315" s="78"/>
      <c r="F315" s="44"/>
      <c r="G315" s="44"/>
      <c r="H315" s="44"/>
      <c r="I315" s="78"/>
      <c r="J315" s="78"/>
      <c r="K315" s="44"/>
      <c r="L315" s="44"/>
      <c r="M315" s="44"/>
      <c r="N315" s="44"/>
      <c r="O315" s="44"/>
      <c r="P315" s="44"/>
      <c r="Q315" s="44"/>
      <c r="R315" s="44"/>
      <c r="S315" s="44"/>
      <c r="T315" s="44"/>
      <c r="U315" s="44"/>
      <c r="V315" s="44"/>
      <c r="W315" s="44"/>
      <c r="X315" s="44"/>
      <c r="Y315" s="78"/>
      <c r="Z315" s="44"/>
      <c r="AA315" s="44"/>
      <c r="AB315" s="44"/>
      <c r="AC315" s="44"/>
      <c r="AD315" s="44"/>
      <c r="AE315" s="44"/>
      <c r="AF315" s="44"/>
      <c r="AG315" s="44"/>
      <c r="AH315" s="44"/>
      <c r="AI315" s="44"/>
      <c r="AJ315" s="44"/>
      <c r="AK315" s="44"/>
      <c r="AL315" s="44"/>
      <c r="AM315" s="44"/>
    </row>
    <row r="316" ht="14.25" customHeight="1">
      <c r="A316" s="44"/>
      <c r="B316" s="44"/>
      <c r="C316" s="44"/>
      <c r="D316" s="78"/>
      <c r="E316" s="78"/>
      <c r="F316" s="44"/>
      <c r="G316" s="44"/>
      <c r="H316" s="44"/>
      <c r="I316" s="78"/>
      <c r="J316" s="78"/>
      <c r="K316" s="44"/>
      <c r="L316" s="44"/>
      <c r="M316" s="44"/>
      <c r="N316" s="44"/>
      <c r="O316" s="44"/>
      <c r="P316" s="44"/>
      <c r="Q316" s="44"/>
      <c r="R316" s="44"/>
      <c r="S316" s="44"/>
      <c r="T316" s="44"/>
      <c r="U316" s="44"/>
      <c r="V316" s="44"/>
      <c r="W316" s="44"/>
      <c r="X316" s="44"/>
      <c r="Y316" s="78"/>
      <c r="Z316" s="44"/>
      <c r="AA316" s="44"/>
      <c r="AB316" s="44"/>
      <c r="AC316" s="44"/>
      <c r="AD316" s="44"/>
      <c r="AE316" s="44"/>
      <c r="AF316" s="44"/>
      <c r="AG316" s="44"/>
      <c r="AH316" s="44"/>
      <c r="AI316" s="44"/>
      <c r="AJ316" s="44"/>
      <c r="AK316" s="44"/>
      <c r="AL316" s="44"/>
      <c r="AM316" s="44"/>
    </row>
    <row r="317" ht="14.25" customHeight="1">
      <c r="A317" s="44"/>
      <c r="B317" s="44"/>
      <c r="C317" s="44"/>
      <c r="D317" s="78"/>
      <c r="E317" s="78"/>
      <c r="F317" s="44"/>
      <c r="G317" s="44"/>
      <c r="H317" s="44"/>
      <c r="I317" s="78"/>
      <c r="J317" s="78"/>
      <c r="K317" s="44"/>
      <c r="L317" s="44"/>
      <c r="M317" s="44"/>
      <c r="N317" s="44"/>
      <c r="O317" s="44"/>
      <c r="P317" s="44"/>
      <c r="Q317" s="44"/>
      <c r="R317" s="44"/>
      <c r="S317" s="44"/>
      <c r="T317" s="44"/>
      <c r="U317" s="44"/>
      <c r="V317" s="44"/>
      <c r="W317" s="44"/>
      <c r="X317" s="44"/>
      <c r="Y317" s="78"/>
      <c r="Z317" s="44"/>
      <c r="AA317" s="44"/>
      <c r="AB317" s="44"/>
      <c r="AC317" s="44"/>
      <c r="AD317" s="44"/>
      <c r="AE317" s="44"/>
      <c r="AF317" s="44"/>
      <c r="AG317" s="44"/>
      <c r="AH317" s="44"/>
      <c r="AI317" s="44"/>
      <c r="AJ317" s="44"/>
      <c r="AK317" s="44"/>
      <c r="AL317" s="44"/>
      <c r="AM317" s="44"/>
    </row>
    <row r="318" ht="14.25" customHeight="1">
      <c r="A318" s="44"/>
      <c r="B318" s="44"/>
      <c r="C318" s="44"/>
      <c r="D318" s="78"/>
      <c r="E318" s="78"/>
      <c r="F318" s="44"/>
      <c r="G318" s="44"/>
      <c r="H318" s="44"/>
      <c r="I318" s="78"/>
      <c r="J318" s="78"/>
      <c r="K318" s="44"/>
      <c r="L318" s="44"/>
      <c r="M318" s="44"/>
      <c r="N318" s="44"/>
      <c r="O318" s="44"/>
      <c r="P318" s="44"/>
      <c r="Q318" s="44"/>
      <c r="R318" s="44"/>
      <c r="S318" s="44"/>
      <c r="T318" s="44"/>
      <c r="U318" s="44"/>
      <c r="V318" s="44"/>
      <c r="W318" s="44"/>
      <c r="X318" s="44"/>
      <c r="Y318" s="78"/>
      <c r="Z318" s="44"/>
      <c r="AA318" s="44"/>
      <c r="AB318" s="44"/>
      <c r="AC318" s="44"/>
      <c r="AD318" s="44"/>
      <c r="AE318" s="44"/>
      <c r="AF318" s="44"/>
      <c r="AG318" s="44"/>
      <c r="AH318" s="44"/>
      <c r="AI318" s="44"/>
      <c r="AJ318" s="44"/>
      <c r="AK318" s="44"/>
      <c r="AL318" s="44"/>
      <c r="AM318" s="44"/>
    </row>
    <row r="319" ht="14.25" customHeight="1">
      <c r="A319" s="44"/>
      <c r="B319" s="44"/>
      <c r="C319" s="44"/>
      <c r="D319" s="78"/>
      <c r="E319" s="78"/>
      <c r="F319" s="44"/>
      <c r="G319" s="44"/>
      <c r="H319" s="44"/>
      <c r="I319" s="78"/>
      <c r="J319" s="78"/>
      <c r="K319" s="44"/>
      <c r="L319" s="44"/>
      <c r="M319" s="44"/>
      <c r="N319" s="44"/>
      <c r="O319" s="44"/>
      <c r="P319" s="44"/>
      <c r="Q319" s="44"/>
      <c r="R319" s="44"/>
      <c r="S319" s="44"/>
      <c r="T319" s="44"/>
      <c r="U319" s="44"/>
      <c r="V319" s="44"/>
      <c r="W319" s="44"/>
      <c r="X319" s="44"/>
      <c r="Y319" s="78"/>
      <c r="Z319" s="44"/>
      <c r="AA319" s="44"/>
      <c r="AB319" s="44"/>
      <c r="AC319" s="44"/>
      <c r="AD319" s="44"/>
      <c r="AE319" s="44"/>
      <c r="AF319" s="44"/>
      <c r="AG319" s="44"/>
      <c r="AH319" s="44"/>
      <c r="AI319" s="44"/>
      <c r="AJ319" s="44"/>
      <c r="AK319" s="44"/>
      <c r="AL319" s="44"/>
      <c r="AM319" s="44"/>
    </row>
    <row r="320" ht="14.25" customHeight="1">
      <c r="A320" s="44"/>
      <c r="B320" s="44"/>
      <c r="C320" s="44"/>
      <c r="D320" s="78"/>
      <c r="E320" s="78"/>
      <c r="F320" s="44"/>
      <c r="G320" s="44"/>
      <c r="H320" s="44"/>
      <c r="I320" s="78"/>
      <c r="J320" s="78"/>
      <c r="K320" s="44"/>
      <c r="L320" s="44"/>
      <c r="M320" s="44"/>
      <c r="N320" s="44"/>
      <c r="O320" s="44"/>
      <c r="P320" s="44"/>
      <c r="Q320" s="44"/>
      <c r="R320" s="44"/>
      <c r="S320" s="44"/>
      <c r="T320" s="44"/>
      <c r="U320" s="44"/>
      <c r="V320" s="44"/>
      <c r="W320" s="44"/>
      <c r="X320" s="44"/>
      <c r="Y320" s="78"/>
      <c r="Z320" s="44"/>
      <c r="AA320" s="44"/>
      <c r="AB320" s="44"/>
      <c r="AC320" s="44"/>
      <c r="AD320" s="44"/>
      <c r="AE320" s="44"/>
      <c r="AF320" s="44"/>
      <c r="AG320" s="44"/>
      <c r="AH320" s="44"/>
      <c r="AI320" s="44"/>
      <c r="AJ320" s="44"/>
      <c r="AK320" s="44"/>
      <c r="AL320" s="44"/>
      <c r="AM320" s="44"/>
    </row>
    <row r="321" ht="14.25" customHeight="1">
      <c r="A321" s="44"/>
      <c r="B321" s="44"/>
      <c r="C321" s="44"/>
      <c r="D321" s="78"/>
      <c r="E321" s="78"/>
      <c r="F321" s="44"/>
      <c r="G321" s="44"/>
      <c r="H321" s="44"/>
      <c r="I321" s="78"/>
      <c r="J321" s="78"/>
      <c r="K321" s="44"/>
      <c r="L321" s="44"/>
      <c r="M321" s="44"/>
      <c r="N321" s="44"/>
      <c r="O321" s="44"/>
      <c r="P321" s="44"/>
      <c r="Q321" s="44"/>
      <c r="R321" s="44"/>
      <c r="S321" s="44"/>
      <c r="T321" s="44"/>
      <c r="U321" s="44"/>
      <c r="V321" s="44"/>
      <c r="W321" s="44"/>
      <c r="X321" s="44"/>
      <c r="Y321" s="78"/>
      <c r="Z321" s="44"/>
      <c r="AA321" s="44"/>
      <c r="AB321" s="44"/>
      <c r="AC321" s="44"/>
      <c r="AD321" s="44"/>
      <c r="AE321" s="44"/>
      <c r="AF321" s="44"/>
      <c r="AG321" s="44"/>
      <c r="AH321" s="44"/>
      <c r="AI321" s="44"/>
      <c r="AJ321" s="44"/>
      <c r="AK321" s="44"/>
      <c r="AL321" s="44"/>
      <c r="AM321" s="44"/>
    </row>
    <row r="322" ht="14.25" customHeight="1">
      <c r="A322" s="44"/>
      <c r="B322" s="44"/>
      <c r="C322" s="44"/>
      <c r="D322" s="78"/>
      <c r="E322" s="78"/>
      <c r="F322" s="44"/>
      <c r="G322" s="44"/>
      <c r="H322" s="44"/>
      <c r="I322" s="78"/>
      <c r="J322" s="78"/>
      <c r="K322" s="44"/>
      <c r="L322" s="44"/>
      <c r="M322" s="44"/>
      <c r="N322" s="44"/>
      <c r="O322" s="44"/>
      <c r="P322" s="44"/>
      <c r="Q322" s="44"/>
      <c r="R322" s="44"/>
      <c r="S322" s="44"/>
      <c r="T322" s="44"/>
      <c r="U322" s="44"/>
      <c r="V322" s="44"/>
      <c r="W322" s="44"/>
      <c r="X322" s="44"/>
      <c r="Y322" s="78"/>
      <c r="Z322" s="44"/>
      <c r="AA322" s="44"/>
      <c r="AB322" s="44"/>
      <c r="AC322" s="44"/>
      <c r="AD322" s="44"/>
      <c r="AE322" s="44"/>
      <c r="AF322" s="44"/>
      <c r="AG322" s="44"/>
      <c r="AH322" s="44"/>
      <c r="AI322" s="44"/>
      <c r="AJ322" s="44"/>
      <c r="AK322" s="44"/>
      <c r="AL322" s="44"/>
      <c r="AM322" s="44"/>
    </row>
    <row r="323" ht="14.25" customHeight="1">
      <c r="A323" s="44"/>
      <c r="B323" s="44"/>
      <c r="C323" s="44"/>
      <c r="D323" s="78"/>
      <c r="E323" s="78"/>
      <c r="F323" s="44"/>
      <c r="G323" s="44"/>
      <c r="H323" s="44"/>
      <c r="I323" s="78"/>
      <c r="J323" s="78"/>
      <c r="K323" s="44"/>
      <c r="L323" s="44"/>
      <c r="M323" s="44"/>
      <c r="N323" s="44"/>
      <c r="O323" s="44"/>
      <c r="P323" s="44"/>
      <c r="Q323" s="44"/>
      <c r="R323" s="44"/>
      <c r="S323" s="44"/>
      <c r="T323" s="44"/>
      <c r="U323" s="44"/>
      <c r="V323" s="44"/>
      <c r="W323" s="44"/>
      <c r="X323" s="44"/>
      <c r="Y323" s="78"/>
      <c r="Z323" s="44"/>
      <c r="AA323" s="44"/>
      <c r="AB323" s="44"/>
      <c r="AC323" s="44"/>
      <c r="AD323" s="44"/>
      <c r="AE323" s="44"/>
      <c r="AF323" s="44"/>
      <c r="AG323" s="44"/>
      <c r="AH323" s="44"/>
      <c r="AI323" s="44"/>
      <c r="AJ323" s="44"/>
      <c r="AK323" s="44"/>
      <c r="AL323" s="44"/>
      <c r="AM323" s="44"/>
    </row>
    <row r="324" ht="14.25" customHeight="1">
      <c r="A324" s="44"/>
      <c r="B324" s="44"/>
      <c r="C324" s="44"/>
      <c r="D324" s="78"/>
      <c r="E324" s="78"/>
      <c r="F324" s="44"/>
      <c r="G324" s="44"/>
      <c r="H324" s="44"/>
      <c r="I324" s="78"/>
      <c r="J324" s="78"/>
      <c r="K324" s="44"/>
      <c r="L324" s="44"/>
      <c r="M324" s="44"/>
      <c r="N324" s="44"/>
      <c r="O324" s="44"/>
      <c r="P324" s="44"/>
      <c r="Q324" s="44"/>
      <c r="R324" s="44"/>
      <c r="S324" s="44"/>
      <c r="T324" s="44"/>
      <c r="U324" s="44"/>
      <c r="V324" s="44"/>
      <c r="W324" s="44"/>
      <c r="X324" s="44"/>
      <c r="Y324" s="78"/>
      <c r="Z324" s="44"/>
      <c r="AA324" s="44"/>
      <c r="AB324" s="44"/>
      <c r="AC324" s="44"/>
      <c r="AD324" s="44"/>
      <c r="AE324" s="44"/>
      <c r="AF324" s="44"/>
      <c r="AG324" s="44"/>
      <c r="AH324" s="44"/>
      <c r="AI324" s="44"/>
      <c r="AJ324" s="44"/>
      <c r="AK324" s="44"/>
      <c r="AL324" s="44"/>
      <c r="AM324" s="44"/>
    </row>
    <row r="325" ht="14.25" customHeight="1">
      <c r="A325" s="44"/>
      <c r="B325" s="44"/>
      <c r="C325" s="44"/>
      <c r="D325" s="78"/>
      <c r="E325" s="78"/>
      <c r="F325" s="44"/>
      <c r="G325" s="44"/>
      <c r="H325" s="44"/>
      <c r="I325" s="78"/>
      <c r="J325" s="78"/>
      <c r="K325" s="44"/>
      <c r="L325" s="44"/>
      <c r="M325" s="44"/>
      <c r="N325" s="44"/>
      <c r="O325" s="44"/>
      <c r="P325" s="44"/>
      <c r="Q325" s="44"/>
      <c r="R325" s="44"/>
      <c r="S325" s="44"/>
      <c r="T325" s="44"/>
      <c r="U325" s="44"/>
      <c r="V325" s="44"/>
      <c r="W325" s="44"/>
      <c r="X325" s="44"/>
      <c r="Y325" s="78"/>
      <c r="Z325" s="44"/>
      <c r="AA325" s="44"/>
      <c r="AB325" s="44"/>
      <c r="AC325" s="44"/>
      <c r="AD325" s="44"/>
      <c r="AE325" s="44"/>
      <c r="AF325" s="44"/>
      <c r="AG325" s="44"/>
      <c r="AH325" s="44"/>
      <c r="AI325" s="44"/>
      <c r="AJ325" s="44"/>
      <c r="AK325" s="44"/>
      <c r="AL325" s="44"/>
      <c r="AM325" s="44"/>
    </row>
    <row r="326" ht="14.25" customHeight="1">
      <c r="A326" s="44"/>
      <c r="B326" s="44"/>
      <c r="C326" s="44"/>
      <c r="D326" s="78"/>
      <c r="E326" s="78"/>
      <c r="F326" s="44"/>
      <c r="G326" s="44"/>
      <c r="H326" s="44"/>
      <c r="I326" s="78"/>
      <c r="J326" s="78"/>
      <c r="K326" s="44"/>
      <c r="L326" s="44"/>
      <c r="M326" s="44"/>
      <c r="N326" s="44"/>
      <c r="O326" s="44"/>
      <c r="P326" s="44"/>
      <c r="Q326" s="44"/>
      <c r="R326" s="44"/>
      <c r="S326" s="44"/>
      <c r="T326" s="44"/>
      <c r="U326" s="44"/>
      <c r="V326" s="44"/>
      <c r="W326" s="44"/>
      <c r="X326" s="44"/>
      <c r="Y326" s="78"/>
      <c r="Z326" s="44"/>
      <c r="AA326" s="44"/>
      <c r="AB326" s="44"/>
      <c r="AC326" s="44"/>
      <c r="AD326" s="44"/>
      <c r="AE326" s="44"/>
      <c r="AF326" s="44"/>
      <c r="AG326" s="44"/>
      <c r="AH326" s="44"/>
      <c r="AI326" s="44"/>
      <c r="AJ326" s="44"/>
      <c r="AK326" s="44"/>
      <c r="AL326" s="44"/>
      <c r="AM326" s="44"/>
    </row>
    <row r="327" ht="14.25" customHeight="1">
      <c r="A327" s="44"/>
      <c r="B327" s="44"/>
      <c r="C327" s="44"/>
      <c r="D327" s="78"/>
      <c r="E327" s="78"/>
      <c r="F327" s="44"/>
      <c r="G327" s="44"/>
      <c r="H327" s="44"/>
      <c r="I327" s="78"/>
      <c r="J327" s="78"/>
      <c r="K327" s="44"/>
      <c r="L327" s="44"/>
      <c r="M327" s="44"/>
      <c r="N327" s="44"/>
      <c r="O327" s="44"/>
      <c r="P327" s="44"/>
      <c r="Q327" s="44"/>
      <c r="R327" s="44"/>
      <c r="S327" s="44"/>
      <c r="T327" s="44"/>
      <c r="U327" s="44"/>
      <c r="V327" s="44"/>
      <c r="W327" s="44"/>
      <c r="X327" s="44"/>
      <c r="Y327" s="78"/>
      <c r="Z327" s="44"/>
      <c r="AA327" s="44"/>
      <c r="AB327" s="44"/>
      <c r="AC327" s="44"/>
      <c r="AD327" s="44"/>
      <c r="AE327" s="44"/>
      <c r="AF327" s="44"/>
      <c r="AG327" s="44"/>
      <c r="AH327" s="44"/>
      <c r="AI327" s="44"/>
      <c r="AJ327" s="44"/>
      <c r="AK327" s="44"/>
      <c r="AL327" s="44"/>
      <c r="AM327" s="44"/>
    </row>
    <row r="328" ht="14.25" customHeight="1">
      <c r="A328" s="44"/>
      <c r="B328" s="44"/>
      <c r="C328" s="44"/>
      <c r="D328" s="78"/>
      <c r="E328" s="78"/>
      <c r="F328" s="44"/>
      <c r="G328" s="44"/>
      <c r="H328" s="44"/>
      <c r="I328" s="78"/>
      <c r="J328" s="78"/>
      <c r="K328" s="44"/>
      <c r="L328" s="44"/>
      <c r="M328" s="44"/>
      <c r="N328" s="44"/>
      <c r="O328" s="44"/>
      <c r="P328" s="44"/>
      <c r="Q328" s="44"/>
      <c r="R328" s="44"/>
      <c r="S328" s="44"/>
      <c r="T328" s="44"/>
      <c r="U328" s="44"/>
      <c r="V328" s="44"/>
      <c r="W328" s="44"/>
      <c r="X328" s="44"/>
      <c r="Y328" s="78"/>
      <c r="Z328" s="44"/>
      <c r="AA328" s="44"/>
      <c r="AB328" s="44"/>
      <c r="AC328" s="44"/>
      <c r="AD328" s="44"/>
      <c r="AE328" s="44"/>
      <c r="AF328" s="44"/>
      <c r="AG328" s="44"/>
      <c r="AH328" s="44"/>
      <c r="AI328" s="44"/>
      <c r="AJ328" s="44"/>
      <c r="AK328" s="44"/>
      <c r="AL328" s="44"/>
      <c r="AM328" s="44"/>
    </row>
    <row r="329" ht="14.25" customHeight="1">
      <c r="A329" s="44"/>
      <c r="B329" s="44"/>
      <c r="C329" s="44"/>
      <c r="D329" s="78"/>
      <c r="E329" s="78"/>
      <c r="F329" s="44"/>
      <c r="G329" s="44"/>
      <c r="H329" s="44"/>
      <c r="I329" s="78"/>
      <c r="J329" s="78"/>
      <c r="K329" s="44"/>
      <c r="L329" s="44"/>
      <c r="M329" s="44"/>
      <c r="N329" s="44"/>
      <c r="O329" s="44"/>
      <c r="P329" s="44"/>
      <c r="Q329" s="44"/>
      <c r="R329" s="44"/>
      <c r="S329" s="44"/>
      <c r="T329" s="44"/>
      <c r="U329" s="44"/>
      <c r="V329" s="44"/>
      <c r="W329" s="44"/>
      <c r="X329" s="44"/>
      <c r="Y329" s="78"/>
      <c r="Z329" s="44"/>
      <c r="AA329" s="44"/>
      <c r="AB329" s="44"/>
      <c r="AC329" s="44"/>
      <c r="AD329" s="44"/>
      <c r="AE329" s="44"/>
      <c r="AF329" s="44"/>
      <c r="AG329" s="44"/>
      <c r="AH329" s="44"/>
      <c r="AI329" s="44"/>
      <c r="AJ329" s="44"/>
      <c r="AK329" s="44"/>
      <c r="AL329" s="44"/>
      <c r="AM329" s="44"/>
    </row>
    <row r="330" ht="14.25" customHeight="1">
      <c r="A330" s="44"/>
      <c r="B330" s="44"/>
      <c r="C330" s="44"/>
      <c r="D330" s="78"/>
      <c r="E330" s="78"/>
      <c r="F330" s="44"/>
      <c r="G330" s="44"/>
      <c r="H330" s="44"/>
      <c r="I330" s="78"/>
      <c r="J330" s="78"/>
      <c r="K330" s="44"/>
      <c r="L330" s="44"/>
      <c r="M330" s="44"/>
      <c r="N330" s="44"/>
      <c r="O330" s="44"/>
      <c r="P330" s="44"/>
      <c r="Q330" s="44"/>
      <c r="R330" s="44"/>
      <c r="S330" s="44"/>
      <c r="T330" s="44"/>
      <c r="U330" s="44"/>
      <c r="V330" s="44"/>
      <c r="W330" s="44"/>
      <c r="X330" s="44"/>
      <c r="Y330" s="78"/>
      <c r="Z330" s="44"/>
      <c r="AA330" s="44"/>
      <c r="AB330" s="44"/>
      <c r="AC330" s="44"/>
      <c r="AD330" s="44"/>
      <c r="AE330" s="44"/>
      <c r="AF330" s="44"/>
      <c r="AG330" s="44"/>
      <c r="AH330" s="44"/>
      <c r="AI330" s="44"/>
      <c r="AJ330" s="44"/>
      <c r="AK330" s="44"/>
      <c r="AL330" s="44"/>
      <c r="AM330" s="44"/>
    </row>
    <row r="331" ht="14.25" customHeight="1">
      <c r="A331" s="44"/>
      <c r="B331" s="44"/>
      <c r="C331" s="44"/>
      <c r="D331" s="78"/>
      <c r="E331" s="78"/>
      <c r="F331" s="44"/>
      <c r="G331" s="44"/>
      <c r="H331" s="44"/>
      <c r="I331" s="78"/>
      <c r="J331" s="78"/>
      <c r="K331" s="44"/>
      <c r="L331" s="44"/>
      <c r="M331" s="44"/>
      <c r="N331" s="44"/>
      <c r="O331" s="44"/>
      <c r="P331" s="44"/>
      <c r="Q331" s="44"/>
      <c r="R331" s="44"/>
      <c r="S331" s="44"/>
      <c r="T331" s="44"/>
      <c r="U331" s="44"/>
      <c r="V331" s="44"/>
      <c r="W331" s="44"/>
      <c r="X331" s="44"/>
      <c r="Y331" s="78"/>
      <c r="Z331" s="44"/>
      <c r="AA331" s="44"/>
      <c r="AB331" s="44"/>
      <c r="AC331" s="44"/>
      <c r="AD331" s="44"/>
      <c r="AE331" s="44"/>
      <c r="AF331" s="44"/>
      <c r="AG331" s="44"/>
      <c r="AH331" s="44"/>
      <c r="AI331" s="44"/>
      <c r="AJ331" s="44"/>
      <c r="AK331" s="44"/>
      <c r="AL331" s="44"/>
      <c r="AM331" s="44"/>
    </row>
    <row r="332" ht="14.25" customHeight="1">
      <c r="A332" s="44"/>
      <c r="B332" s="44"/>
      <c r="C332" s="44"/>
      <c r="D332" s="78"/>
      <c r="E332" s="78"/>
      <c r="F332" s="44"/>
      <c r="G332" s="44"/>
      <c r="H332" s="44"/>
      <c r="I332" s="78"/>
      <c r="J332" s="78"/>
      <c r="K332" s="44"/>
      <c r="L332" s="44"/>
      <c r="M332" s="44"/>
      <c r="N332" s="44"/>
      <c r="O332" s="44"/>
      <c r="P332" s="44"/>
      <c r="Q332" s="44"/>
      <c r="R332" s="44"/>
      <c r="S332" s="44"/>
      <c r="T332" s="44"/>
      <c r="U332" s="44"/>
      <c r="V332" s="44"/>
      <c r="W332" s="44"/>
      <c r="X332" s="44"/>
      <c r="Y332" s="78"/>
      <c r="Z332" s="44"/>
      <c r="AA332" s="44"/>
      <c r="AB332" s="44"/>
      <c r="AC332" s="44"/>
      <c r="AD332" s="44"/>
      <c r="AE332" s="44"/>
      <c r="AF332" s="44"/>
      <c r="AG332" s="44"/>
      <c r="AH332" s="44"/>
      <c r="AI332" s="44"/>
      <c r="AJ332" s="44"/>
      <c r="AK332" s="44"/>
      <c r="AL332" s="44"/>
      <c r="AM332" s="44"/>
    </row>
    <row r="333" ht="14.25" customHeight="1">
      <c r="A333" s="44"/>
      <c r="B333" s="44"/>
      <c r="C333" s="44"/>
      <c r="D333" s="78"/>
      <c r="E333" s="78"/>
      <c r="F333" s="44"/>
      <c r="G333" s="44"/>
      <c r="H333" s="44"/>
      <c r="I333" s="78"/>
      <c r="J333" s="78"/>
      <c r="K333" s="44"/>
      <c r="L333" s="44"/>
      <c r="M333" s="44"/>
      <c r="N333" s="44"/>
      <c r="O333" s="44"/>
      <c r="P333" s="44"/>
      <c r="Q333" s="44"/>
      <c r="R333" s="44"/>
      <c r="S333" s="44"/>
      <c r="T333" s="44"/>
      <c r="U333" s="44"/>
      <c r="V333" s="44"/>
      <c r="W333" s="44"/>
      <c r="X333" s="44"/>
      <c r="Y333" s="78"/>
      <c r="Z333" s="44"/>
      <c r="AA333" s="44"/>
      <c r="AB333" s="44"/>
      <c r="AC333" s="44"/>
      <c r="AD333" s="44"/>
      <c r="AE333" s="44"/>
      <c r="AF333" s="44"/>
      <c r="AG333" s="44"/>
      <c r="AH333" s="44"/>
      <c r="AI333" s="44"/>
      <c r="AJ333" s="44"/>
      <c r="AK333" s="44"/>
      <c r="AL333" s="44"/>
      <c r="AM333" s="44"/>
    </row>
    <row r="334" ht="14.25" customHeight="1">
      <c r="A334" s="44"/>
      <c r="B334" s="44"/>
      <c r="C334" s="44"/>
      <c r="D334" s="78"/>
      <c r="E334" s="78"/>
      <c r="F334" s="44"/>
      <c r="G334" s="44"/>
      <c r="H334" s="44"/>
      <c r="I334" s="78"/>
      <c r="J334" s="78"/>
      <c r="K334" s="44"/>
      <c r="L334" s="44"/>
      <c r="M334" s="44"/>
      <c r="N334" s="44"/>
      <c r="O334" s="44"/>
      <c r="P334" s="44"/>
      <c r="Q334" s="44"/>
      <c r="R334" s="44"/>
      <c r="S334" s="44"/>
      <c r="T334" s="44"/>
      <c r="U334" s="44"/>
      <c r="V334" s="44"/>
      <c r="W334" s="44"/>
      <c r="X334" s="44"/>
      <c r="Y334" s="78"/>
      <c r="Z334" s="44"/>
      <c r="AA334" s="44"/>
      <c r="AB334" s="44"/>
      <c r="AC334" s="44"/>
      <c r="AD334" s="44"/>
      <c r="AE334" s="44"/>
      <c r="AF334" s="44"/>
      <c r="AG334" s="44"/>
      <c r="AH334" s="44"/>
      <c r="AI334" s="44"/>
      <c r="AJ334" s="44"/>
      <c r="AK334" s="44"/>
      <c r="AL334" s="44"/>
      <c r="AM334" s="44"/>
    </row>
    <row r="335" ht="14.25" customHeight="1">
      <c r="A335" s="44"/>
      <c r="B335" s="44"/>
      <c r="C335" s="44"/>
      <c r="D335" s="78"/>
      <c r="E335" s="78"/>
      <c r="F335" s="44"/>
      <c r="G335" s="44"/>
      <c r="H335" s="44"/>
      <c r="I335" s="78"/>
      <c r="J335" s="78"/>
      <c r="K335" s="44"/>
      <c r="L335" s="44"/>
      <c r="M335" s="44"/>
      <c r="N335" s="44"/>
      <c r="O335" s="44"/>
      <c r="P335" s="44"/>
      <c r="Q335" s="44"/>
      <c r="R335" s="44"/>
      <c r="S335" s="44"/>
      <c r="T335" s="44"/>
      <c r="U335" s="44"/>
      <c r="V335" s="44"/>
      <c r="W335" s="44"/>
      <c r="X335" s="44"/>
      <c r="Y335" s="78"/>
      <c r="Z335" s="44"/>
      <c r="AA335" s="44"/>
      <c r="AB335" s="44"/>
      <c r="AC335" s="44"/>
      <c r="AD335" s="44"/>
      <c r="AE335" s="44"/>
      <c r="AF335" s="44"/>
      <c r="AG335" s="44"/>
      <c r="AH335" s="44"/>
      <c r="AI335" s="44"/>
      <c r="AJ335" s="44"/>
      <c r="AK335" s="44"/>
      <c r="AL335" s="44"/>
      <c r="AM335" s="44"/>
    </row>
    <row r="336" ht="14.25" customHeight="1">
      <c r="A336" s="44"/>
      <c r="B336" s="44"/>
      <c r="C336" s="44"/>
      <c r="D336" s="78"/>
      <c r="E336" s="78"/>
      <c r="F336" s="44"/>
      <c r="G336" s="44"/>
      <c r="H336" s="44"/>
      <c r="I336" s="78"/>
      <c r="J336" s="78"/>
      <c r="K336" s="44"/>
      <c r="L336" s="44"/>
      <c r="M336" s="44"/>
      <c r="N336" s="44"/>
      <c r="O336" s="44"/>
      <c r="P336" s="44"/>
      <c r="Q336" s="44"/>
      <c r="R336" s="44"/>
      <c r="S336" s="44"/>
      <c r="T336" s="44"/>
      <c r="U336" s="44"/>
      <c r="V336" s="44"/>
      <c r="W336" s="44"/>
      <c r="X336" s="44"/>
      <c r="Y336" s="78"/>
      <c r="Z336" s="44"/>
      <c r="AA336" s="44"/>
      <c r="AB336" s="44"/>
      <c r="AC336" s="44"/>
      <c r="AD336" s="44"/>
      <c r="AE336" s="44"/>
      <c r="AF336" s="44"/>
      <c r="AG336" s="44"/>
      <c r="AH336" s="44"/>
      <c r="AI336" s="44"/>
      <c r="AJ336" s="44"/>
      <c r="AK336" s="44"/>
      <c r="AL336" s="44"/>
      <c r="AM336" s="44"/>
    </row>
    <row r="337" ht="14.25" customHeight="1">
      <c r="A337" s="44"/>
      <c r="B337" s="44"/>
      <c r="C337" s="44"/>
      <c r="D337" s="78"/>
      <c r="E337" s="78"/>
      <c r="F337" s="44"/>
      <c r="G337" s="44"/>
      <c r="H337" s="44"/>
      <c r="I337" s="78"/>
      <c r="J337" s="78"/>
      <c r="K337" s="44"/>
      <c r="L337" s="44"/>
      <c r="M337" s="44"/>
      <c r="N337" s="44"/>
      <c r="O337" s="44"/>
      <c r="P337" s="44"/>
      <c r="Q337" s="44"/>
      <c r="R337" s="44"/>
      <c r="S337" s="44"/>
      <c r="T337" s="44"/>
      <c r="U337" s="44"/>
      <c r="V337" s="44"/>
      <c r="W337" s="44"/>
      <c r="X337" s="44"/>
      <c r="Y337" s="78"/>
      <c r="Z337" s="44"/>
      <c r="AA337" s="44"/>
      <c r="AB337" s="44"/>
      <c r="AC337" s="44"/>
      <c r="AD337" s="44"/>
      <c r="AE337" s="44"/>
      <c r="AF337" s="44"/>
      <c r="AG337" s="44"/>
      <c r="AH337" s="44"/>
      <c r="AI337" s="44"/>
      <c r="AJ337" s="44"/>
      <c r="AK337" s="44"/>
      <c r="AL337" s="44"/>
      <c r="AM337" s="44"/>
    </row>
    <row r="338" ht="14.25" customHeight="1">
      <c r="A338" s="44"/>
      <c r="B338" s="44"/>
      <c r="C338" s="44"/>
      <c r="D338" s="78"/>
      <c r="E338" s="78"/>
      <c r="F338" s="44"/>
      <c r="G338" s="44"/>
      <c r="H338" s="44"/>
      <c r="I338" s="78"/>
      <c r="J338" s="78"/>
      <c r="K338" s="44"/>
      <c r="L338" s="44"/>
      <c r="M338" s="44"/>
      <c r="N338" s="44"/>
      <c r="O338" s="44"/>
      <c r="P338" s="44"/>
      <c r="Q338" s="44"/>
      <c r="R338" s="44"/>
      <c r="S338" s="44"/>
      <c r="T338" s="44"/>
      <c r="U338" s="44"/>
      <c r="V338" s="44"/>
      <c r="W338" s="44"/>
      <c r="X338" s="44"/>
      <c r="Y338" s="78"/>
      <c r="Z338" s="44"/>
      <c r="AA338" s="44"/>
      <c r="AB338" s="44"/>
      <c r="AC338" s="44"/>
      <c r="AD338" s="44"/>
      <c r="AE338" s="44"/>
      <c r="AF338" s="44"/>
      <c r="AG338" s="44"/>
      <c r="AH338" s="44"/>
      <c r="AI338" s="44"/>
      <c r="AJ338" s="44"/>
      <c r="AK338" s="44"/>
      <c r="AL338" s="44"/>
      <c r="AM338" s="44"/>
    </row>
    <row r="339" ht="14.25" customHeight="1">
      <c r="A339" s="44"/>
      <c r="B339" s="44"/>
      <c r="C339" s="44"/>
      <c r="D339" s="78"/>
      <c r="E339" s="78"/>
      <c r="F339" s="44"/>
      <c r="G339" s="44"/>
      <c r="H339" s="44"/>
      <c r="I339" s="78"/>
      <c r="J339" s="78"/>
      <c r="K339" s="44"/>
      <c r="L339" s="44"/>
      <c r="M339" s="44"/>
      <c r="N339" s="44"/>
      <c r="O339" s="44"/>
      <c r="P339" s="44"/>
      <c r="Q339" s="44"/>
      <c r="R339" s="44"/>
      <c r="S339" s="44"/>
      <c r="T339" s="44"/>
      <c r="U339" s="44"/>
      <c r="V339" s="44"/>
      <c r="W339" s="44"/>
      <c r="X339" s="44"/>
      <c r="Y339" s="78"/>
      <c r="Z339" s="44"/>
      <c r="AA339" s="44"/>
      <c r="AB339" s="44"/>
      <c r="AC339" s="44"/>
      <c r="AD339" s="44"/>
      <c r="AE339" s="44"/>
      <c r="AF339" s="44"/>
      <c r="AG339" s="44"/>
      <c r="AH339" s="44"/>
      <c r="AI339" s="44"/>
      <c r="AJ339" s="44"/>
      <c r="AK339" s="44"/>
      <c r="AL339" s="44"/>
      <c r="AM339" s="44"/>
    </row>
    <row r="340" ht="14.25" customHeight="1">
      <c r="A340" s="44"/>
      <c r="B340" s="44"/>
      <c r="C340" s="44"/>
      <c r="D340" s="78"/>
      <c r="E340" s="78"/>
      <c r="F340" s="44"/>
      <c r="G340" s="44"/>
      <c r="H340" s="44"/>
      <c r="I340" s="78"/>
      <c r="J340" s="78"/>
      <c r="K340" s="44"/>
      <c r="L340" s="44"/>
      <c r="M340" s="44"/>
      <c r="N340" s="44"/>
      <c r="O340" s="44"/>
      <c r="P340" s="44"/>
      <c r="Q340" s="44"/>
      <c r="R340" s="44"/>
      <c r="S340" s="44"/>
      <c r="T340" s="44"/>
      <c r="U340" s="44"/>
      <c r="V340" s="44"/>
      <c r="W340" s="44"/>
      <c r="X340" s="44"/>
      <c r="Y340" s="78"/>
      <c r="Z340" s="44"/>
      <c r="AA340" s="44"/>
      <c r="AB340" s="44"/>
      <c r="AC340" s="44"/>
      <c r="AD340" s="44"/>
      <c r="AE340" s="44"/>
      <c r="AF340" s="44"/>
      <c r="AG340" s="44"/>
      <c r="AH340" s="44"/>
      <c r="AI340" s="44"/>
      <c r="AJ340" s="44"/>
      <c r="AK340" s="44"/>
      <c r="AL340" s="44"/>
      <c r="AM340" s="44"/>
    </row>
    <row r="341" ht="14.25" customHeight="1">
      <c r="A341" s="44"/>
      <c r="B341" s="44"/>
      <c r="C341" s="44"/>
      <c r="D341" s="78"/>
      <c r="E341" s="78"/>
      <c r="F341" s="44"/>
      <c r="G341" s="44"/>
      <c r="H341" s="44"/>
      <c r="I341" s="78"/>
      <c r="J341" s="78"/>
      <c r="K341" s="44"/>
      <c r="L341" s="44"/>
      <c r="M341" s="44"/>
      <c r="N341" s="44"/>
      <c r="O341" s="44"/>
      <c r="P341" s="44"/>
      <c r="Q341" s="44"/>
      <c r="R341" s="44"/>
      <c r="S341" s="44"/>
      <c r="T341" s="44"/>
      <c r="U341" s="44"/>
      <c r="V341" s="44"/>
      <c r="W341" s="44"/>
      <c r="X341" s="44"/>
      <c r="Y341" s="78"/>
      <c r="Z341" s="44"/>
      <c r="AA341" s="44"/>
      <c r="AB341" s="44"/>
      <c r="AC341" s="44"/>
      <c r="AD341" s="44"/>
      <c r="AE341" s="44"/>
      <c r="AF341" s="44"/>
      <c r="AG341" s="44"/>
      <c r="AH341" s="44"/>
      <c r="AI341" s="44"/>
      <c r="AJ341" s="44"/>
      <c r="AK341" s="44"/>
      <c r="AL341" s="44"/>
      <c r="AM341" s="44"/>
    </row>
    <row r="342" ht="14.25" customHeight="1">
      <c r="A342" s="44"/>
      <c r="B342" s="44"/>
      <c r="C342" s="44"/>
      <c r="D342" s="78"/>
      <c r="E342" s="78"/>
      <c r="F342" s="44"/>
      <c r="G342" s="44"/>
      <c r="H342" s="44"/>
      <c r="I342" s="78"/>
      <c r="J342" s="78"/>
      <c r="K342" s="44"/>
      <c r="L342" s="44"/>
      <c r="M342" s="44"/>
      <c r="N342" s="44"/>
      <c r="O342" s="44"/>
      <c r="P342" s="44"/>
      <c r="Q342" s="44"/>
      <c r="R342" s="44"/>
      <c r="S342" s="44"/>
      <c r="T342" s="44"/>
      <c r="U342" s="44"/>
      <c r="V342" s="44"/>
      <c r="W342" s="44"/>
      <c r="X342" s="44"/>
      <c r="Y342" s="78"/>
      <c r="Z342" s="44"/>
      <c r="AA342" s="44"/>
      <c r="AB342" s="44"/>
      <c r="AC342" s="44"/>
      <c r="AD342" s="44"/>
      <c r="AE342" s="44"/>
      <c r="AF342" s="44"/>
      <c r="AG342" s="44"/>
      <c r="AH342" s="44"/>
      <c r="AI342" s="44"/>
      <c r="AJ342" s="44"/>
      <c r="AK342" s="44"/>
      <c r="AL342" s="44"/>
      <c r="AM342" s="44"/>
    </row>
    <row r="343" ht="14.25" customHeight="1">
      <c r="A343" s="44"/>
      <c r="B343" s="44"/>
      <c r="C343" s="44"/>
      <c r="D343" s="78"/>
      <c r="E343" s="78"/>
      <c r="F343" s="44"/>
      <c r="G343" s="44"/>
      <c r="H343" s="44"/>
      <c r="I343" s="78"/>
      <c r="J343" s="78"/>
      <c r="K343" s="44"/>
      <c r="L343" s="44"/>
      <c r="M343" s="44"/>
      <c r="N343" s="44"/>
      <c r="O343" s="44"/>
      <c r="P343" s="44"/>
      <c r="Q343" s="44"/>
      <c r="R343" s="44"/>
      <c r="S343" s="44"/>
      <c r="T343" s="44"/>
      <c r="U343" s="44"/>
      <c r="V343" s="44"/>
      <c r="W343" s="44"/>
      <c r="X343" s="44"/>
      <c r="Y343" s="78"/>
      <c r="Z343" s="44"/>
      <c r="AA343" s="44"/>
      <c r="AB343" s="44"/>
      <c r="AC343" s="44"/>
      <c r="AD343" s="44"/>
      <c r="AE343" s="44"/>
      <c r="AF343" s="44"/>
      <c r="AG343" s="44"/>
      <c r="AH343" s="44"/>
      <c r="AI343" s="44"/>
      <c r="AJ343" s="44"/>
      <c r="AK343" s="44"/>
      <c r="AL343" s="44"/>
      <c r="AM343" s="44"/>
    </row>
    <row r="344" ht="14.25" customHeight="1">
      <c r="A344" s="44"/>
      <c r="B344" s="44"/>
      <c r="C344" s="44"/>
      <c r="D344" s="78"/>
      <c r="E344" s="78"/>
      <c r="F344" s="44"/>
      <c r="G344" s="44"/>
      <c r="H344" s="44"/>
      <c r="I344" s="78"/>
      <c r="J344" s="78"/>
      <c r="K344" s="44"/>
      <c r="L344" s="44"/>
      <c r="M344" s="44"/>
      <c r="N344" s="44"/>
      <c r="O344" s="44"/>
      <c r="P344" s="44"/>
      <c r="Q344" s="44"/>
      <c r="R344" s="44"/>
      <c r="S344" s="44"/>
      <c r="T344" s="44"/>
      <c r="U344" s="44"/>
      <c r="V344" s="44"/>
      <c r="W344" s="44"/>
      <c r="X344" s="44"/>
      <c r="Y344" s="78"/>
      <c r="Z344" s="44"/>
      <c r="AA344" s="44"/>
      <c r="AB344" s="44"/>
      <c r="AC344" s="44"/>
      <c r="AD344" s="44"/>
      <c r="AE344" s="44"/>
      <c r="AF344" s="44"/>
      <c r="AG344" s="44"/>
      <c r="AH344" s="44"/>
      <c r="AI344" s="44"/>
      <c r="AJ344" s="44"/>
      <c r="AK344" s="44"/>
      <c r="AL344" s="44"/>
      <c r="AM344" s="44"/>
    </row>
    <row r="345" ht="14.25" customHeight="1">
      <c r="A345" s="44"/>
      <c r="B345" s="44"/>
      <c r="C345" s="44"/>
      <c r="D345" s="78"/>
      <c r="E345" s="78"/>
      <c r="F345" s="44"/>
      <c r="G345" s="44"/>
      <c r="H345" s="44"/>
      <c r="I345" s="78"/>
      <c r="J345" s="78"/>
      <c r="K345" s="44"/>
      <c r="L345" s="44"/>
      <c r="M345" s="44"/>
      <c r="N345" s="44"/>
      <c r="O345" s="44"/>
      <c r="P345" s="44"/>
      <c r="Q345" s="44"/>
      <c r="R345" s="44"/>
      <c r="S345" s="44"/>
      <c r="T345" s="44"/>
      <c r="U345" s="44"/>
      <c r="V345" s="44"/>
      <c r="W345" s="44"/>
      <c r="X345" s="44"/>
      <c r="Y345" s="78"/>
      <c r="Z345" s="44"/>
      <c r="AA345" s="44"/>
      <c r="AB345" s="44"/>
      <c r="AC345" s="44"/>
      <c r="AD345" s="44"/>
      <c r="AE345" s="44"/>
      <c r="AF345" s="44"/>
      <c r="AG345" s="44"/>
      <c r="AH345" s="44"/>
      <c r="AI345" s="44"/>
      <c r="AJ345" s="44"/>
      <c r="AK345" s="44"/>
      <c r="AL345" s="44"/>
      <c r="AM345" s="44"/>
    </row>
    <row r="346" ht="14.25" customHeight="1">
      <c r="A346" s="44"/>
      <c r="B346" s="44"/>
      <c r="C346" s="44"/>
      <c r="D346" s="78"/>
      <c r="E346" s="78"/>
      <c r="F346" s="44"/>
      <c r="G346" s="44"/>
      <c r="H346" s="44"/>
      <c r="I346" s="78"/>
      <c r="J346" s="78"/>
      <c r="K346" s="44"/>
      <c r="L346" s="44"/>
      <c r="M346" s="44"/>
      <c r="N346" s="44"/>
      <c r="O346" s="44"/>
      <c r="P346" s="44"/>
      <c r="Q346" s="44"/>
      <c r="R346" s="44"/>
      <c r="S346" s="44"/>
      <c r="T346" s="44"/>
      <c r="U346" s="44"/>
      <c r="V346" s="44"/>
      <c r="W346" s="44"/>
      <c r="X346" s="44"/>
      <c r="Y346" s="78"/>
      <c r="Z346" s="44"/>
      <c r="AA346" s="44"/>
      <c r="AB346" s="44"/>
      <c r="AC346" s="44"/>
      <c r="AD346" s="44"/>
      <c r="AE346" s="44"/>
      <c r="AF346" s="44"/>
      <c r="AG346" s="44"/>
      <c r="AH346" s="44"/>
      <c r="AI346" s="44"/>
      <c r="AJ346" s="44"/>
      <c r="AK346" s="44"/>
      <c r="AL346" s="44"/>
      <c r="AM346" s="44"/>
    </row>
    <row r="347" ht="14.25" customHeight="1">
      <c r="A347" s="44"/>
      <c r="B347" s="44"/>
      <c r="C347" s="44"/>
      <c r="D347" s="78"/>
      <c r="E347" s="78"/>
      <c r="F347" s="44"/>
      <c r="G347" s="44"/>
      <c r="H347" s="44"/>
      <c r="I347" s="78"/>
      <c r="J347" s="78"/>
      <c r="K347" s="44"/>
      <c r="L347" s="44"/>
      <c r="M347" s="44"/>
      <c r="N347" s="44"/>
      <c r="O347" s="44"/>
      <c r="P347" s="44"/>
      <c r="Q347" s="44"/>
      <c r="R347" s="44"/>
      <c r="S347" s="44"/>
      <c r="T347" s="44"/>
      <c r="U347" s="44"/>
      <c r="V347" s="44"/>
      <c r="W347" s="44"/>
      <c r="X347" s="44"/>
      <c r="Y347" s="78"/>
      <c r="Z347" s="44"/>
      <c r="AA347" s="44"/>
      <c r="AB347" s="44"/>
      <c r="AC347" s="44"/>
      <c r="AD347" s="44"/>
      <c r="AE347" s="44"/>
      <c r="AF347" s="44"/>
      <c r="AG347" s="44"/>
      <c r="AH347" s="44"/>
      <c r="AI347" s="44"/>
      <c r="AJ347" s="44"/>
      <c r="AK347" s="44"/>
      <c r="AL347" s="44"/>
      <c r="AM347" s="44"/>
    </row>
    <row r="348" ht="14.25" customHeight="1">
      <c r="A348" s="44"/>
      <c r="B348" s="44"/>
      <c r="C348" s="44"/>
      <c r="D348" s="78"/>
      <c r="E348" s="78"/>
      <c r="F348" s="44"/>
      <c r="G348" s="44"/>
      <c r="H348" s="44"/>
      <c r="I348" s="78"/>
      <c r="J348" s="78"/>
      <c r="K348" s="44"/>
      <c r="L348" s="44"/>
      <c r="M348" s="44"/>
      <c r="N348" s="44"/>
      <c r="O348" s="44"/>
      <c r="P348" s="44"/>
      <c r="Q348" s="44"/>
      <c r="R348" s="44"/>
      <c r="S348" s="44"/>
      <c r="T348" s="44"/>
      <c r="U348" s="44"/>
      <c r="V348" s="44"/>
      <c r="W348" s="44"/>
      <c r="X348" s="44"/>
      <c r="Y348" s="78"/>
      <c r="Z348" s="44"/>
      <c r="AA348" s="44"/>
      <c r="AB348" s="44"/>
      <c r="AC348" s="44"/>
      <c r="AD348" s="44"/>
      <c r="AE348" s="44"/>
      <c r="AF348" s="44"/>
      <c r="AG348" s="44"/>
      <c r="AH348" s="44"/>
      <c r="AI348" s="44"/>
      <c r="AJ348" s="44"/>
      <c r="AK348" s="44"/>
      <c r="AL348" s="44"/>
      <c r="AM348" s="44"/>
    </row>
    <row r="349" ht="14.25" customHeight="1">
      <c r="A349" s="44"/>
      <c r="B349" s="44"/>
      <c r="C349" s="44"/>
      <c r="D349" s="78"/>
      <c r="E349" s="78"/>
      <c r="F349" s="44"/>
      <c r="G349" s="44"/>
      <c r="H349" s="44"/>
      <c r="I349" s="78"/>
      <c r="J349" s="78"/>
      <c r="K349" s="44"/>
      <c r="L349" s="44"/>
      <c r="M349" s="44"/>
      <c r="N349" s="44"/>
      <c r="O349" s="44"/>
      <c r="P349" s="44"/>
      <c r="Q349" s="44"/>
      <c r="R349" s="44"/>
      <c r="S349" s="44"/>
      <c r="T349" s="44"/>
      <c r="U349" s="44"/>
      <c r="V349" s="44"/>
      <c r="W349" s="44"/>
      <c r="X349" s="44"/>
      <c r="Y349" s="78"/>
      <c r="Z349" s="44"/>
      <c r="AA349" s="44"/>
      <c r="AB349" s="44"/>
      <c r="AC349" s="44"/>
      <c r="AD349" s="44"/>
      <c r="AE349" s="44"/>
      <c r="AF349" s="44"/>
      <c r="AG349" s="44"/>
      <c r="AH349" s="44"/>
      <c r="AI349" s="44"/>
      <c r="AJ349" s="44"/>
      <c r="AK349" s="44"/>
      <c r="AL349" s="44"/>
      <c r="AM349" s="44"/>
    </row>
    <row r="350" ht="14.25" customHeight="1">
      <c r="A350" s="44"/>
      <c r="B350" s="44"/>
      <c r="C350" s="44"/>
      <c r="D350" s="78"/>
      <c r="E350" s="78"/>
      <c r="F350" s="44"/>
      <c r="G350" s="44"/>
      <c r="H350" s="44"/>
      <c r="I350" s="78"/>
      <c r="J350" s="78"/>
      <c r="K350" s="44"/>
      <c r="L350" s="44"/>
      <c r="M350" s="44"/>
      <c r="N350" s="44"/>
      <c r="O350" s="44"/>
      <c r="P350" s="44"/>
      <c r="Q350" s="44"/>
      <c r="R350" s="44"/>
      <c r="S350" s="44"/>
      <c r="T350" s="44"/>
      <c r="U350" s="44"/>
      <c r="V350" s="44"/>
      <c r="W350" s="44"/>
      <c r="X350" s="44"/>
      <c r="Y350" s="78"/>
      <c r="Z350" s="44"/>
      <c r="AA350" s="44"/>
      <c r="AB350" s="44"/>
      <c r="AC350" s="44"/>
      <c r="AD350" s="44"/>
      <c r="AE350" s="44"/>
      <c r="AF350" s="44"/>
      <c r="AG350" s="44"/>
      <c r="AH350" s="44"/>
      <c r="AI350" s="44"/>
      <c r="AJ350" s="44"/>
      <c r="AK350" s="44"/>
      <c r="AL350" s="44"/>
      <c r="AM350" s="44"/>
    </row>
    <row r="351" ht="14.25" customHeight="1">
      <c r="A351" s="44"/>
      <c r="B351" s="44"/>
      <c r="C351" s="44"/>
      <c r="D351" s="78"/>
      <c r="E351" s="78"/>
      <c r="F351" s="44"/>
      <c r="G351" s="44"/>
      <c r="H351" s="44"/>
      <c r="I351" s="78"/>
      <c r="J351" s="78"/>
      <c r="K351" s="44"/>
      <c r="L351" s="44"/>
      <c r="M351" s="44"/>
      <c r="N351" s="44"/>
      <c r="O351" s="44"/>
      <c r="P351" s="44"/>
      <c r="Q351" s="44"/>
      <c r="R351" s="44"/>
      <c r="S351" s="44"/>
      <c r="T351" s="44"/>
      <c r="U351" s="44"/>
      <c r="V351" s="44"/>
      <c r="W351" s="44"/>
      <c r="X351" s="44"/>
      <c r="Y351" s="78"/>
      <c r="Z351" s="44"/>
      <c r="AA351" s="44"/>
      <c r="AB351" s="44"/>
      <c r="AC351" s="44"/>
      <c r="AD351" s="44"/>
      <c r="AE351" s="44"/>
      <c r="AF351" s="44"/>
      <c r="AG351" s="44"/>
      <c r="AH351" s="44"/>
      <c r="AI351" s="44"/>
      <c r="AJ351" s="44"/>
      <c r="AK351" s="44"/>
      <c r="AL351" s="44"/>
      <c r="AM351" s="44"/>
    </row>
    <row r="352" ht="14.25" customHeight="1">
      <c r="A352" s="44"/>
      <c r="B352" s="44"/>
      <c r="C352" s="44"/>
      <c r="D352" s="78"/>
      <c r="E352" s="78"/>
      <c r="F352" s="44"/>
      <c r="G352" s="44"/>
      <c r="H352" s="44"/>
      <c r="I352" s="78"/>
      <c r="J352" s="78"/>
      <c r="K352" s="44"/>
      <c r="L352" s="44"/>
      <c r="M352" s="44"/>
      <c r="N352" s="44"/>
      <c r="O352" s="44"/>
      <c r="P352" s="44"/>
      <c r="Q352" s="44"/>
      <c r="R352" s="44"/>
      <c r="S352" s="44"/>
      <c r="T352" s="44"/>
      <c r="U352" s="44"/>
      <c r="V352" s="44"/>
      <c r="W352" s="44"/>
      <c r="X352" s="44"/>
      <c r="Y352" s="78"/>
      <c r="Z352" s="44"/>
      <c r="AA352" s="44"/>
      <c r="AB352" s="44"/>
      <c r="AC352" s="44"/>
      <c r="AD352" s="44"/>
      <c r="AE352" s="44"/>
      <c r="AF352" s="44"/>
      <c r="AG352" s="44"/>
      <c r="AH352" s="44"/>
      <c r="AI352" s="44"/>
      <c r="AJ352" s="44"/>
      <c r="AK352" s="44"/>
      <c r="AL352" s="44"/>
      <c r="AM352" s="44"/>
    </row>
    <row r="353" ht="14.25" customHeight="1">
      <c r="A353" s="44"/>
      <c r="B353" s="44"/>
      <c r="C353" s="44"/>
      <c r="D353" s="78"/>
      <c r="E353" s="78"/>
      <c r="F353" s="44"/>
      <c r="G353" s="44"/>
      <c r="H353" s="44"/>
      <c r="I353" s="78"/>
      <c r="J353" s="78"/>
      <c r="K353" s="44"/>
      <c r="L353" s="44"/>
      <c r="M353" s="44"/>
      <c r="N353" s="44"/>
      <c r="O353" s="44"/>
      <c r="P353" s="44"/>
      <c r="Q353" s="44"/>
      <c r="R353" s="44"/>
      <c r="S353" s="44"/>
      <c r="T353" s="44"/>
      <c r="U353" s="44"/>
      <c r="V353" s="44"/>
      <c r="W353" s="44"/>
      <c r="X353" s="44"/>
      <c r="Y353" s="78"/>
      <c r="Z353" s="44"/>
      <c r="AA353" s="44"/>
      <c r="AB353" s="44"/>
      <c r="AC353" s="44"/>
      <c r="AD353" s="44"/>
      <c r="AE353" s="44"/>
      <c r="AF353" s="44"/>
      <c r="AG353" s="44"/>
      <c r="AH353" s="44"/>
      <c r="AI353" s="44"/>
      <c r="AJ353" s="44"/>
      <c r="AK353" s="44"/>
      <c r="AL353" s="44"/>
      <c r="AM353" s="44"/>
    </row>
    <row r="354" ht="14.25" customHeight="1">
      <c r="A354" s="44"/>
      <c r="B354" s="44"/>
      <c r="C354" s="44"/>
      <c r="D354" s="78"/>
      <c r="E354" s="78"/>
      <c r="F354" s="44"/>
      <c r="G354" s="44"/>
      <c r="H354" s="44"/>
      <c r="I354" s="78"/>
      <c r="J354" s="78"/>
      <c r="K354" s="44"/>
      <c r="L354" s="44"/>
      <c r="M354" s="44"/>
      <c r="N354" s="44"/>
      <c r="O354" s="44"/>
      <c r="P354" s="44"/>
      <c r="Q354" s="44"/>
      <c r="R354" s="44"/>
      <c r="S354" s="44"/>
      <c r="T354" s="44"/>
      <c r="U354" s="44"/>
      <c r="V354" s="44"/>
      <c r="W354" s="44"/>
      <c r="X354" s="44"/>
      <c r="Y354" s="78"/>
      <c r="Z354" s="44"/>
      <c r="AA354" s="44"/>
      <c r="AB354" s="44"/>
      <c r="AC354" s="44"/>
      <c r="AD354" s="44"/>
      <c r="AE354" s="44"/>
      <c r="AF354" s="44"/>
      <c r="AG354" s="44"/>
      <c r="AH354" s="44"/>
      <c r="AI354" s="44"/>
      <c r="AJ354" s="44"/>
      <c r="AK354" s="44"/>
      <c r="AL354" s="44"/>
      <c r="AM354" s="44"/>
    </row>
    <row r="355" ht="14.25" customHeight="1">
      <c r="A355" s="44"/>
      <c r="B355" s="44"/>
      <c r="C355" s="44"/>
      <c r="D355" s="78"/>
      <c r="E355" s="78"/>
      <c r="F355" s="44"/>
      <c r="G355" s="44"/>
      <c r="H355" s="44"/>
      <c r="I355" s="78"/>
      <c r="J355" s="78"/>
      <c r="K355" s="44"/>
      <c r="L355" s="44"/>
      <c r="M355" s="44"/>
      <c r="N355" s="44"/>
      <c r="O355" s="44"/>
      <c r="P355" s="44"/>
      <c r="Q355" s="44"/>
      <c r="R355" s="44"/>
      <c r="S355" s="44"/>
      <c r="T355" s="44"/>
      <c r="U355" s="44"/>
      <c r="V355" s="44"/>
      <c r="W355" s="44"/>
      <c r="X355" s="44"/>
      <c r="Y355" s="78"/>
      <c r="Z355" s="44"/>
      <c r="AA355" s="44"/>
      <c r="AB355" s="44"/>
      <c r="AC355" s="44"/>
      <c r="AD355" s="44"/>
      <c r="AE355" s="44"/>
      <c r="AF355" s="44"/>
      <c r="AG355" s="44"/>
      <c r="AH355" s="44"/>
      <c r="AI355" s="44"/>
      <c r="AJ355" s="44"/>
      <c r="AK355" s="44"/>
      <c r="AL355" s="44"/>
      <c r="AM355" s="44"/>
    </row>
    <row r="356" ht="14.25" customHeight="1">
      <c r="A356" s="44"/>
      <c r="B356" s="44"/>
      <c r="C356" s="44"/>
      <c r="D356" s="78"/>
      <c r="E356" s="78"/>
      <c r="F356" s="44"/>
      <c r="G356" s="44"/>
      <c r="H356" s="44"/>
      <c r="I356" s="78"/>
      <c r="J356" s="78"/>
      <c r="K356" s="44"/>
      <c r="L356" s="44"/>
      <c r="M356" s="44"/>
      <c r="N356" s="44"/>
      <c r="O356" s="44"/>
      <c r="P356" s="44"/>
      <c r="Q356" s="44"/>
      <c r="R356" s="44"/>
      <c r="S356" s="44"/>
      <c r="T356" s="44"/>
      <c r="U356" s="44"/>
      <c r="V356" s="44"/>
      <c r="W356" s="44"/>
      <c r="X356" s="44"/>
      <c r="Y356" s="78"/>
      <c r="Z356" s="44"/>
      <c r="AA356" s="44"/>
      <c r="AB356" s="44"/>
      <c r="AC356" s="44"/>
      <c r="AD356" s="44"/>
      <c r="AE356" s="44"/>
      <c r="AF356" s="44"/>
      <c r="AG356" s="44"/>
      <c r="AH356" s="44"/>
      <c r="AI356" s="44"/>
      <c r="AJ356" s="44"/>
      <c r="AK356" s="44"/>
      <c r="AL356" s="44"/>
      <c r="AM356" s="44"/>
    </row>
    <row r="357" ht="14.25" customHeight="1">
      <c r="A357" s="44"/>
      <c r="B357" s="44"/>
      <c r="C357" s="44"/>
      <c r="D357" s="78"/>
      <c r="E357" s="78"/>
      <c r="F357" s="44"/>
      <c r="G357" s="44"/>
      <c r="H357" s="44"/>
      <c r="I357" s="78"/>
      <c r="J357" s="78"/>
      <c r="K357" s="44"/>
      <c r="L357" s="44"/>
      <c r="M357" s="44"/>
      <c r="N357" s="44"/>
      <c r="O357" s="44"/>
      <c r="P357" s="44"/>
      <c r="Q357" s="44"/>
      <c r="R357" s="44"/>
      <c r="S357" s="44"/>
      <c r="T357" s="44"/>
      <c r="U357" s="44"/>
      <c r="V357" s="44"/>
      <c r="W357" s="44"/>
      <c r="X357" s="44"/>
      <c r="Y357" s="78"/>
      <c r="Z357" s="44"/>
      <c r="AA357" s="44"/>
      <c r="AB357" s="44"/>
      <c r="AC357" s="44"/>
      <c r="AD357" s="44"/>
      <c r="AE357" s="44"/>
      <c r="AF357" s="44"/>
      <c r="AG357" s="44"/>
      <c r="AH357" s="44"/>
      <c r="AI357" s="44"/>
      <c r="AJ357" s="44"/>
      <c r="AK357" s="44"/>
      <c r="AL357" s="44"/>
      <c r="AM357" s="44"/>
    </row>
    <row r="358" ht="14.25" customHeight="1">
      <c r="A358" s="44"/>
      <c r="B358" s="44"/>
      <c r="C358" s="44"/>
      <c r="D358" s="78"/>
      <c r="E358" s="78"/>
      <c r="F358" s="44"/>
      <c r="G358" s="44"/>
      <c r="H358" s="44"/>
      <c r="I358" s="78"/>
      <c r="J358" s="78"/>
      <c r="K358" s="44"/>
      <c r="L358" s="44"/>
      <c r="M358" s="44"/>
      <c r="N358" s="44"/>
      <c r="O358" s="44"/>
      <c r="P358" s="44"/>
      <c r="Q358" s="44"/>
      <c r="R358" s="44"/>
      <c r="S358" s="44"/>
      <c r="T358" s="44"/>
      <c r="U358" s="44"/>
      <c r="V358" s="44"/>
      <c r="W358" s="44"/>
      <c r="X358" s="44"/>
      <c r="Y358" s="78"/>
      <c r="Z358" s="44"/>
      <c r="AA358" s="44"/>
      <c r="AB358" s="44"/>
      <c r="AC358" s="44"/>
      <c r="AD358" s="44"/>
      <c r="AE358" s="44"/>
      <c r="AF358" s="44"/>
      <c r="AG358" s="44"/>
      <c r="AH358" s="44"/>
      <c r="AI358" s="44"/>
      <c r="AJ358" s="44"/>
      <c r="AK358" s="44"/>
      <c r="AL358" s="44"/>
      <c r="AM358" s="44"/>
    </row>
    <row r="359" ht="14.25" customHeight="1">
      <c r="A359" s="44"/>
      <c r="B359" s="44"/>
      <c r="C359" s="44"/>
      <c r="D359" s="78"/>
      <c r="E359" s="78"/>
      <c r="F359" s="44"/>
      <c r="G359" s="44"/>
      <c r="H359" s="44"/>
      <c r="I359" s="78"/>
      <c r="J359" s="78"/>
      <c r="K359" s="44"/>
      <c r="L359" s="44"/>
      <c r="M359" s="44"/>
      <c r="N359" s="44"/>
      <c r="O359" s="44"/>
      <c r="P359" s="44"/>
      <c r="Q359" s="44"/>
      <c r="R359" s="44"/>
      <c r="S359" s="44"/>
      <c r="T359" s="44"/>
      <c r="U359" s="44"/>
      <c r="V359" s="44"/>
      <c r="W359" s="44"/>
      <c r="X359" s="44"/>
      <c r="Y359" s="78"/>
      <c r="Z359" s="44"/>
      <c r="AA359" s="44"/>
      <c r="AB359" s="44"/>
      <c r="AC359" s="44"/>
      <c r="AD359" s="44"/>
      <c r="AE359" s="44"/>
      <c r="AF359" s="44"/>
      <c r="AG359" s="44"/>
      <c r="AH359" s="44"/>
      <c r="AI359" s="44"/>
      <c r="AJ359" s="44"/>
      <c r="AK359" s="44"/>
      <c r="AL359" s="44"/>
      <c r="AM359" s="44"/>
    </row>
    <row r="360" ht="14.25" customHeight="1">
      <c r="A360" s="44"/>
      <c r="B360" s="44"/>
      <c r="C360" s="44"/>
      <c r="D360" s="78"/>
      <c r="E360" s="78"/>
      <c r="F360" s="44"/>
      <c r="G360" s="44"/>
      <c r="H360" s="44"/>
      <c r="I360" s="78"/>
      <c r="J360" s="78"/>
      <c r="K360" s="44"/>
      <c r="L360" s="44"/>
      <c r="M360" s="44"/>
      <c r="N360" s="44"/>
      <c r="O360" s="44"/>
      <c r="P360" s="44"/>
      <c r="Q360" s="44"/>
      <c r="R360" s="44"/>
      <c r="S360" s="44"/>
      <c r="T360" s="44"/>
      <c r="U360" s="44"/>
      <c r="V360" s="44"/>
      <c r="W360" s="44"/>
      <c r="X360" s="44"/>
      <c r="Y360" s="78"/>
      <c r="Z360" s="44"/>
      <c r="AA360" s="44"/>
      <c r="AB360" s="44"/>
      <c r="AC360" s="44"/>
      <c r="AD360" s="44"/>
      <c r="AE360" s="44"/>
      <c r="AF360" s="44"/>
      <c r="AG360" s="44"/>
      <c r="AH360" s="44"/>
      <c r="AI360" s="44"/>
      <c r="AJ360" s="44"/>
      <c r="AK360" s="44"/>
      <c r="AL360" s="44"/>
      <c r="AM360" s="44"/>
    </row>
    <row r="361" ht="14.25" customHeight="1">
      <c r="A361" s="44"/>
      <c r="B361" s="44"/>
      <c r="C361" s="44"/>
      <c r="D361" s="78"/>
      <c r="E361" s="78"/>
      <c r="F361" s="44"/>
      <c r="G361" s="44"/>
      <c r="H361" s="44"/>
      <c r="I361" s="78"/>
      <c r="J361" s="78"/>
      <c r="K361" s="44"/>
      <c r="L361" s="44"/>
      <c r="M361" s="44"/>
      <c r="N361" s="44"/>
      <c r="O361" s="44"/>
      <c r="P361" s="44"/>
      <c r="Q361" s="44"/>
      <c r="R361" s="44"/>
      <c r="S361" s="44"/>
      <c r="T361" s="44"/>
      <c r="U361" s="44"/>
      <c r="V361" s="44"/>
      <c r="W361" s="44"/>
      <c r="X361" s="44"/>
      <c r="Y361" s="78"/>
      <c r="Z361" s="44"/>
      <c r="AA361" s="44"/>
      <c r="AB361" s="44"/>
      <c r="AC361" s="44"/>
      <c r="AD361" s="44"/>
      <c r="AE361" s="44"/>
      <c r="AF361" s="44"/>
      <c r="AG361" s="44"/>
      <c r="AH361" s="44"/>
      <c r="AI361" s="44"/>
      <c r="AJ361" s="44"/>
      <c r="AK361" s="44"/>
      <c r="AL361" s="44"/>
      <c r="AM361" s="44"/>
    </row>
    <row r="362" ht="14.25" customHeight="1">
      <c r="A362" s="44"/>
      <c r="B362" s="44"/>
      <c r="C362" s="44"/>
      <c r="D362" s="78"/>
      <c r="E362" s="78"/>
      <c r="F362" s="44"/>
      <c r="G362" s="44"/>
      <c r="H362" s="44"/>
      <c r="I362" s="78"/>
      <c r="J362" s="78"/>
      <c r="K362" s="44"/>
      <c r="L362" s="44"/>
      <c r="M362" s="44"/>
      <c r="N362" s="44"/>
      <c r="O362" s="44"/>
      <c r="P362" s="44"/>
      <c r="Q362" s="44"/>
      <c r="R362" s="44"/>
      <c r="S362" s="44"/>
      <c r="T362" s="44"/>
      <c r="U362" s="44"/>
      <c r="V362" s="44"/>
      <c r="W362" s="44"/>
      <c r="X362" s="44"/>
      <c r="Y362" s="78"/>
      <c r="Z362" s="44"/>
      <c r="AA362" s="44"/>
      <c r="AB362" s="44"/>
      <c r="AC362" s="44"/>
      <c r="AD362" s="44"/>
      <c r="AE362" s="44"/>
      <c r="AF362" s="44"/>
      <c r="AG362" s="44"/>
      <c r="AH362" s="44"/>
      <c r="AI362" s="44"/>
      <c r="AJ362" s="44"/>
      <c r="AK362" s="44"/>
      <c r="AL362" s="44"/>
      <c r="AM362" s="44"/>
    </row>
    <row r="363" ht="14.25" customHeight="1">
      <c r="A363" s="44"/>
      <c r="B363" s="44"/>
      <c r="C363" s="44"/>
      <c r="D363" s="78"/>
      <c r="E363" s="78"/>
      <c r="F363" s="44"/>
      <c r="G363" s="44"/>
      <c r="H363" s="44"/>
      <c r="I363" s="78"/>
      <c r="J363" s="78"/>
      <c r="K363" s="44"/>
      <c r="L363" s="44"/>
      <c r="M363" s="44"/>
      <c r="N363" s="44"/>
      <c r="O363" s="44"/>
      <c r="P363" s="44"/>
      <c r="Q363" s="44"/>
      <c r="R363" s="44"/>
      <c r="S363" s="44"/>
      <c r="T363" s="44"/>
      <c r="U363" s="44"/>
      <c r="V363" s="44"/>
      <c r="W363" s="44"/>
      <c r="X363" s="44"/>
      <c r="Y363" s="78"/>
      <c r="Z363" s="44"/>
      <c r="AA363" s="44"/>
      <c r="AB363" s="44"/>
      <c r="AC363" s="44"/>
      <c r="AD363" s="44"/>
      <c r="AE363" s="44"/>
      <c r="AF363" s="44"/>
      <c r="AG363" s="44"/>
      <c r="AH363" s="44"/>
      <c r="AI363" s="44"/>
      <c r="AJ363" s="44"/>
      <c r="AK363" s="44"/>
      <c r="AL363" s="44"/>
      <c r="AM363" s="44"/>
    </row>
    <row r="364" ht="14.25" customHeight="1">
      <c r="A364" s="44"/>
      <c r="B364" s="44"/>
      <c r="C364" s="44"/>
      <c r="D364" s="78"/>
      <c r="E364" s="78"/>
      <c r="F364" s="44"/>
      <c r="G364" s="44"/>
      <c r="H364" s="44"/>
      <c r="I364" s="78"/>
      <c r="J364" s="78"/>
      <c r="K364" s="44"/>
      <c r="L364" s="44"/>
      <c r="M364" s="44"/>
      <c r="N364" s="44"/>
      <c r="O364" s="44"/>
      <c r="P364" s="44"/>
      <c r="Q364" s="44"/>
      <c r="R364" s="44"/>
      <c r="S364" s="44"/>
      <c r="T364" s="44"/>
      <c r="U364" s="44"/>
      <c r="V364" s="44"/>
      <c r="W364" s="44"/>
      <c r="X364" s="44"/>
      <c r="Y364" s="78"/>
      <c r="Z364" s="44"/>
      <c r="AA364" s="44"/>
      <c r="AB364" s="44"/>
      <c r="AC364" s="44"/>
      <c r="AD364" s="44"/>
      <c r="AE364" s="44"/>
      <c r="AF364" s="44"/>
      <c r="AG364" s="44"/>
      <c r="AH364" s="44"/>
      <c r="AI364" s="44"/>
      <c r="AJ364" s="44"/>
      <c r="AK364" s="44"/>
      <c r="AL364" s="44"/>
      <c r="AM364" s="44"/>
    </row>
    <row r="365" ht="14.25" customHeight="1">
      <c r="A365" s="44"/>
      <c r="B365" s="44"/>
      <c r="C365" s="44"/>
      <c r="D365" s="78"/>
      <c r="E365" s="78"/>
      <c r="F365" s="44"/>
      <c r="G365" s="44"/>
      <c r="H365" s="44"/>
      <c r="I365" s="78"/>
      <c r="J365" s="78"/>
      <c r="K365" s="44"/>
      <c r="L365" s="44"/>
      <c r="M365" s="44"/>
      <c r="N365" s="44"/>
      <c r="O365" s="44"/>
      <c r="P365" s="44"/>
      <c r="Q365" s="44"/>
      <c r="R365" s="44"/>
      <c r="S365" s="44"/>
      <c r="T365" s="44"/>
      <c r="U365" s="44"/>
      <c r="V365" s="44"/>
      <c r="W365" s="44"/>
      <c r="X365" s="44"/>
      <c r="Y365" s="78"/>
      <c r="Z365" s="44"/>
      <c r="AA365" s="44"/>
      <c r="AB365" s="44"/>
      <c r="AC365" s="44"/>
      <c r="AD365" s="44"/>
      <c r="AE365" s="44"/>
      <c r="AF365" s="44"/>
      <c r="AG365" s="44"/>
      <c r="AH365" s="44"/>
      <c r="AI365" s="44"/>
      <c r="AJ365" s="44"/>
      <c r="AK365" s="44"/>
      <c r="AL365" s="44"/>
      <c r="AM365" s="44"/>
    </row>
    <row r="366" ht="14.25" customHeight="1">
      <c r="A366" s="44"/>
      <c r="B366" s="44"/>
      <c r="C366" s="44"/>
      <c r="D366" s="78"/>
      <c r="E366" s="78"/>
      <c r="F366" s="44"/>
      <c r="G366" s="44"/>
      <c r="H366" s="44"/>
      <c r="I366" s="78"/>
      <c r="J366" s="78"/>
      <c r="K366" s="44"/>
      <c r="L366" s="44"/>
      <c r="M366" s="44"/>
      <c r="N366" s="44"/>
      <c r="O366" s="44"/>
      <c r="P366" s="44"/>
      <c r="Q366" s="44"/>
      <c r="R366" s="44"/>
      <c r="S366" s="44"/>
      <c r="T366" s="44"/>
      <c r="U366" s="44"/>
      <c r="V366" s="44"/>
      <c r="W366" s="44"/>
      <c r="X366" s="44"/>
      <c r="Y366" s="78"/>
      <c r="Z366" s="44"/>
      <c r="AA366" s="44"/>
      <c r="AB366" s="44"/>
      <c r="AC366" s="44"/>
      <c r="AD366" s="44"/>
      <c r="AE366" s="44"/>
      <c r="AF366" s="44"/>
      <c r="AG366" s="44"/>
      <c r="AH366" s="44"/>
      <c r="AI366" s="44"/>
      <c r="AJ366" s="44"/>
      <c r="AK366" s="44"/>
      <c r="AL366" s="44"/>
      <c r="AM366" s="44"/>
    </row>
    <row r="367" ht="14.25" customHeight="1">
      <c r="A367" s="44"/>
      <c r="B367" s="44"/>
      <c r="C367" s="44"/>
      <c r="D367" s="78"/>
      <c r="E367" s="78"/>
      <c r="F367" s="44"/>
      <c r="G367" s="44"/>
      <c r="H367" s="44"/>
      <c r="I367" s="78"/>
      <c r="J367" s="78"/>
      <c r="K367" s="44"/>
      <c r="L367" s="44"/>
      <c r="M367" s="44"/>
      <c r="N367" s="44"/>
      <c r="O367" s="44"/>
      <c r="P367" s="44"/>
      <c r="Q367" s="44"/>
      <c r="R367" s="44"/>
      <c r="S367" s="44"/>
      <c r="T367" s="44"/>
      <c r="U367" s="44"/>
      <c r="V367" s="44"/>
      <c r="W367" s="44"/>
      <c r="X367" s="44"/>
      <c r="Y367" s="78"/>
      <c r="Z367" s="44"/>
      <c r="AA367" s="44"/>
      <c r="AB367" s="44"/>
      <c r="AC367" s="44"/>
      <c r="AD367" s="44"/>
      <c r="AE367" s="44"/>
      <c r="AF367" s="44"/>
      <c r="AG367" s="44"/>
      <c r="AH367" s="44"/>
      <c r="AI367" s="44"/>
      <c r="AJ367" s="44"/>
      <c r="AK367" s="44"/>
      <c r="AL367" s="44"/>
      <c r="AM367" s="44"/>
    </row>
    <row r="368" ht="14.25" customHeight="1">
      <c r="A368" s="44"/>
      <c r="B368" s="44"/>
      <c r="C368" s="44"/>
      <c r="D368" s="78"/>
      <c r="E368" s="78"/>
      <c r="F368" s="44"/>
      <c r="G368" s="44"/>
      <c r="H368" s="44"/>
      <c r="I368" s="78"/>
      <c r="J368" s="78"/>
      <c r="K368" s="44"/>
      <c r="L368" s="44"/>
      <c r="M368" s="44"/>
      <c r="N368" s="44"/>
      <c r="O368" s="44"/>
      <c r="P368" s="44"/>
      <c r="Q368" s="44"/>
      <c r="R368" s="44"/>
      <c r="S368" s="44"/>
      <c r="T368" s="44"/>
      <c r="U368" s="44"/>
      <c r="V368" s="44"/>
      <c r="W368" s="44"/>
      <c r="X368" s="44"/>
      <c r="Y368" s="78"/>
      <c r="Z368" s="44"/>
      <c r="AA368" s="44"/>
      <c r="AB368" s="44"/>
      <c r="AC368" s="44"/>
      <c r="AD368" s="44"/>
      <c r="AE368" s="44"/>
      <c r="AF368" s="44"/>
      <c r="AG368" s="44"/>
      <c r="AH368" s="44"/>
      <c r="AI368" s="44"/>
      <c r="AJ368" s="44"/>
      <c r="AK368" s="44"/>
      <c r="AL368" s="44"/>
      <c r="AM368" s="44"/>
    </row>
    <row r="369" ht="14.25" customHeight="1">
      <c r="A369" s="44"/>
      <c r="B369" s="44"/>
      <c r="C369" s="44"/>
      <c r="D369" s="78"/>
      <c r="E369" s="78"/>
      <c r="F369" s="44"/>
      <c r="G369" s="44"/>
      <c r="H369" s="44"/>
      <c r="I369" s="78"/>
      <c r="J369" s="78"/>
      <c r="K369" s="44"/>
      <c r="L369" s="44"/>
      <c r="M369" s="44"/>
      <c r="N369" s="44"/>
      <c r="O369" s="44"/>
      <c r="P369" s="44"/>
      <c r="Q369" s="44"/>
      <c r="R369" s="44"/>
      <c r="S369" s="44"/>
      <c r="T369" s="44"/>
      <c r="U369" s="44"/>
      <c r="V369" s="44"/>
      <c r="W369" s="44"/>
      <c r="X369" s="44"/>
      <c r="Y369" s="78"/>
      <c r="Z369" s="44"/>
      <c r="AA369" s="44"/>
      <c r="AB369" s="44"/>
      <c r="AC369" s="44"/>
      <c r="AD369" s="44"/>
      <c r="AE369" s="44"/>
      <c r="AF369" s="44"/>
      <c r="AG369" s="44"/>
      <c r="AH369" s="44"/>
      <c r="AI369" s="44"/>
      <c r="AJ369" s="44"/>
      <c r="AK369" s="44"/>
      <c r="AL369" s="44"/>
      <c r="AM369" s="44"/>
    </row>
    <row r="370" ht="14.25" customHeight="1">
      <c r="A370" s="44"/>
      <c r="B370" s="44"/>
      <c r="C370" s="44"/>
      <c r="D370" s="78"/>
      <c r="E370" s="78"/>
      <c r="F370" s="44"/>
      <c r="G370" s="44"/>
      <c r="H370" s="44"/>
      <c r="I370" s="78"/>
      <c r="J370" s="78"/>
      <c r="K370" s="44"/>
      <c r="L370" s="44"/>
      <c r="M370" s="44"/>
      <c r="N370" s="44"/>
      <c r="O370" s="44"/>
      <c r="P370" s="44"/>
      <c r="Q370" s="44"/>
      <c r="R370" s="44"/>
      <c r="S370" s="44"/>
      <c r="T370" s="44"/>
      <c r="U370" s="44"/>
      <c r="V370" s="44"/>
      <c r="W370" s="44"/>
      <c r="X370" s="44"/>
      <c r="Y370" s="78"/>
      <c r="Z370" s="44"/>
      <c r="AA370" s="44"/>
      <c r="AB370" s="44"/>
      <c r="AC370" s="44"/>
      <c r="AD370" s="44"/>
      <c r="AE370" s="44"/>
      <c r="AF370" s="44"/>
      <c r="AG370" s="44"/>
      <c r="AH370" s="44"/>
      <c r="AI370" s="44"/>
      <c r="AJ370" s="44"/>
      <c r="AK370" s="44"/>
      <c r="AL370" s="44"/>
      <c r="AM370" s="44"/>
    </row>
    <row r="371" ht="14.25" customHeight="1">
      <c r="A371" s="44"/>
      <c r="B371" s="44"/>
      <c r="C371" s="44"/>
      <c r="D371" s="78"/>
      <c r="E371" s="78"/>
      <c r="F371" s="44"/>
      <c r="G371" s="44"/>
      <c r="H371" s="44"/>
      <c r="I371" s="78"/>
      <c r="J371" s="78"/>
      <c r="K371" s="44"/>
      <c r="L371" s="44"/>
      <c r="M371" s="44"/>
      <c r="N371" s="44"/>
      <c r="O371" s="44"/>
      <c r="P371" s="44"/>
      <c r="Q371" s="44"/>
      <c r="R371" s="44"/>
      <c r="S371" s="44"/>
      <c r="T371" s="44"/>
      <c r="U371" s="44"/>
      <c r="V371" s="44"/>
      <c r="W371" s="44"/>
      <c r="X371" s="44"/>
      <c r="Y371" s="78"/>
      <c r="Z371" s="44"/>
      <c r="AA371" s="44"/>
      <c r="AB371" s="44"/>
      <c r="AC371" s="44"/>
      <c r="AD371" s="44"/>
      <c r="AE371" s="44"/>
      <c r="AF371" s="44"/>
      <c r="AG371" s="44"/>
      <c r="AH371" s="44"/>
      <c r="AI371" s="44"/>
      <c r="AJ371" s="44"/>
      <c r="AK371" s="44"/>
      <c r="AL371" s="44"/>
      <c r="AM371" s="44"/>
    </row>
    <row r="372" ht="14.25" customHeight="1">
      <c r="A372" s="44"/>
      <c r="B372" s="44"/>
      <c r="C372" s="44"/>
      <c r="D372" s="78"/>
      <c r="E372" s="78"/>
      <c r="F372" s="44"/>
      <c r="G372" s="44"/>
      <c r="H372" s="44"/>
      <c r="I372" s="78"/>
      <c r="J372" s="78"/>
      <c r="K372" s="44"/>
      <c r="L372" s="44"/>
      <c r="M372" s="44"/>
      <c r="N372" s="44"/>
      <c r="O372" s="44"/>
      <c r="P372" s="44"/>
      <c r="Q372" s="44"/>
      <c r="R372" s="44"/>
      <c r="S372" s="44"/>
      <c r="T372" s="44"/>
      <c r="U372" s="44"/>
      <c r="V372" s="44"/>
      <c r="W372" s="44"/>
      <c r="X372" s="44"/>
      <c r="Y372" s="78"/>
      <c r="Z372" s="44"/>
      <c r="AA372" s="44"/>
      <c r="AB372" s="44"/>
      <c r="AC372" s="44"/>
      <c r="AD372" s="44"/>
      <c r="AE372" s="44"/>
      <c r="AF372" s="44"/>
      <c r="AG372" s="44"/>
      <c r="AH372" s="44"/>
      <c r="AI372" s="44"/>
      <c r="AJ372" s="44"/>
      <c r="AK372" s="44"/>
      <c r="AL372" s="44"/>
      <c r="AM372" s="44"/>
    </row>
    <row r="373" ht="14.25" customHeight="1">
      <c r="A373" s="44"/>
      <c r="B373" s="44"/>
      <c r="C373" s="44"/>
      <c r="D373" s="78"/>
      <c r="E373" s="78"/>
      <c r="F373" s="44"/>
      <c r="G373" s="44"/>
      <c r="H373" s="44"/>
      <c r="I373" s="78"/>
      <c r="J373" s="78"/>
      <c r="K373" s="44"/>
      <c r="L373" s="44"/>
      <c r="M373" s="44"/>
      <c r="N373" s="44"/>
      <c r="O373" s="44"/>
      <c r="P373" s="44"/>
      <c r="Q373" s="44"/>
      <c r="R373" s="44"/>
      <c r="S373" s="44"/>
      <c r="T373" s="44"/>
      <c r="U373" s="44"/>
      <c r="V373" s="44"/>
      <c r="W373" s="44"/>
      <c r="X373" s="44"/>
      <c r="Y373" s="78"/>
      <c r="Z373" s="44"/>
      <c r="AA373" s="44"/>
      <c r="AB373" s="44"/>
      <c r="AC373" s="44"/>
      <c r="AD373" s="44"/>
      <c r="AE373" s="44"/>
      <c r="AF373" s="44"/>
      <c r="AG373" s="44"/>
      <c r="AH373" s="44"/>
      <c r="AI373" s="44"/>
      <c r="AJ373" s="44"/>
      <c r="AK373" s="44"/>
      <c r="AL373" s="44"/>
      <c r="AM373" s="44"/>
    </row>
    <row r="374" ht="14.25" customHeight="1">
      <c r="A374" s="44"/>
      <c r="B374" s="44"/>
      <c r="C374" s="44"/>
      <c r="D374" s="78"/>
      <c r="E374" s="78"/>
      <c r="F374" s="44"/>
      <c r="G374" s="44"/>
      <c r="H374" s="44"/>
      <c r="I374" s="78"/>
      <c r="J374" s="78"/>
      <c r="K374" s="44"/>
      <c r="L374" s="44"/>
      <c r="M374" s="44"/>
      <c r="N374" s="44"/>
      <c r="O374" s="44"/>
      <c r="P374" s="44"/>
      <c r="Q374" s="44"/>
      <c r="R374" s="44"/>
      <c r="S374" s="44"/>
      <c r="T374" s="44"/>
      <c r="U374" s="44"/>
      <c r="V374" s="44"/>
      <c r="W374" s="44"/>
      <c r="X374" s="44"/>
      <c r="Y374" s="78"/>
      <c r="Z374" s="44"/>
      <c r="AA374" s="44"/>
      <c r="AB374" s="44"/>
      <c r="AC374" s="44"/>
      <c r="AD374" s="44"/>
      <c r="AE374" s="44"/>
      <c r="AF374" s="44"/>
      <c r="AG374" s="44"/>
      <c r="AH374" s="44"/>
      <c r="AI374" s="44"/>
      <c r="AJ374" s="44"/>
      <c r="AK374" s="44"/>
      <c r="AL374" s="44"/>
      <c r="AM374" s="44"/>
    </row>
    <row r="375" ht="14.25" customHeight="1">
      <c r="A375" s="44"/>
      <c r="B375" s="44"/>
      <c r="C375" s="44"/>
      <c r="D375" s="78"/>
      <c r="E375" s="78"/>
      <c r="F375" s="44"/>
      <c r="G375" s="44"/>
      <c r="H375" s="44"/>
      <c r="I375" s="78"/>
      <c r="J375" s="78"/>
      <c r="K375" s="44"/>
      <c r="L375" s="44"/>
      <c r="M375" s="44"/>
      <c r="N375" s="44"/>
      <c r="O375" s="44"/>
      <c r="P375" s="44"/>
      <c r="Q375" s="44"/>
      <c r="R375" s="44"/>
      <c r="S375" s="44"/>
      <c r="T375" s="44"/>
      <c r="U375" s="44"/>
      <c r="V375" s="44"/>
      <c r="W375" s="44"/>
      <c r="X375" s="44"/>
      <c r="Y375" s="78"/>
      <c r="Z375" s="44"/>
      <c r="AA375" s="44"/>
      <c r="AB375" s="44"/>
      <c r="AC375" s="44"/>
      <c r="AD375" s="44"/>
      <c r="AE375" s="44"/>
      <c r="AF375" s="44"/>
      <c r="AG375" s="44"/>
      <c r="AH375" s="44"/>
      <c r="AI375" s="44"/>
      <c r="AJ375" s="44"/>
      <c r="AK375" s="44"/>
      <c r="AL375" s="44"/>
      <c r="AM375" s="44"/>
    </row>
    <row r="376" ht="14.25" customHeight="1">
      <c r="A376" s="44"/>
      <c r="B376" s="44"/>
      <c r="C376" s="44"/>
      <c r="D376" s="78"/>
      <c r="E376" s="78"/>
      <c r="F376" s="44"/>
      <c r="G376" s="44"/>
      <c r="H376" s="44"/>
      <c r="I376" s="78"/>
      <c r="J376" s="78"/>
      <c r="K376" s="44"/>
      <c r="L376" s="44"/>
      <c r="M376" s="44"/>
      <c r="N376" s="44"/>
      <c r="O376" s="44"/>
      <c r="P376" s="44"/>
      <c r="Q376" s="44"/>
      <c r="R376" s="44"/>
      <c r="S376" s="44"/>
      <c r="T376" s="44"/>
      <c r="U376" s="44"/>
      <c r="V376" s="44"/>
      <c r="W376" s="44"/>
      <c r="X376" s="44"/>
      <c r="Y376" s="78"/>
      <c r="Z376" s="44"/>
      <c r="AA376" s="44"/>
      <c r="AB376" s="44"/>
      <c r="AC376" s="44"/>
      <c r="AD376" s="44"/>
      <c r="AE376" s="44"/>
      <c r="AF376" s="44"/>
      <c r="AG376" s="44"/>
      <c r="AH376" s="44"/>
      <c r="AI376" s="44"/>
      <c r="AJ376" s="44"/>
      <c r="AK376" s="44"/>
      <c r="AL376" s="44"/>
      <c r="AM376" s="44"/>
    </row>
    <row r="377" ht="14.25" customHeight="1">
      <c r="A377" s="44"/>
      <c r="B377" s="44"/>
      <c r="C377" s="44"/>
      <c r="D377" s="78"/>
      <c r="E377" s="78"/>
      <c r="F377" s="44"/>
      <c r="G377" s="44"/>
      <c r="H377" s="44"/>
      <c r="I377" s="78"/>
      <c r="J377" s="78"/>
      <c r="K377" s="44"/>
      <c r="L377" s="44"/>
      <c r="M377" s="44"/>
      <c r="N377" s="44"/>
      <c r="O377" s="44"/>
      <c r="P377" s="44"/>
      <c r="Q377" s="44"/>
      <c r="R377" s="44"/>
      <c r="S377" s="44"/>
      <c r="T377" s="44"/>
      <c r="U377" s="44"/>
      <c r="V377" s="44"/>
      <c r="W377" s="44"/>
      <c r="X377" s="44"/>
      <c r="Y377" s="78"/>
      <c r="Z377" s="44"/>
      <c r="AA377" s="44"/>
      <c r="AB377" s="44"/>
      <c r="AC377" s="44"/>
      <c r="AD377" s="44"/>
      <c r="AE377" s="44"/>
      <c r="AF377" s="44"/>
      <c r="AG377" s="44"/>
      <c r="AH377" s="44"/>
      <c r="AI377" s="44"/>
      <c r="AJ377" s="44"/>
      <c r="AK377" s="44"/>
      <c r="AL377" s="44"/>
      <c r="AM377" s="44"/>
    </row>
    <row r="378" ht="14.25" customHeight="1">
      <c r="A378" s="44"/>
      <c r="B378" s="44"/>
      <c r="C378" s="44"/>
      <c r="D378" s="78"/>
      <c r="E378" s="78"/>
      <c r="F378" s="44"/>
      <c r="G378" s="44"/>
      <c r="H378" s="44"/>
      <c r="I378" s="78"/>
      <c r="J378" s="78"/>
      <c r="K378" s="44"/>
      <c r="L378" s="44"/>
      <c r="M378" s="44"/>
      <c r="N378" s="44"/>
      <c r="O378" s="44"/>
      <c r="P378" s="44"/>
      <c r="Q378" s="44"/>
      <c r="R378" s="44"/>
      <c r="S378" s="44"/>
      <c r="T378" s="44"/>
      <c r="U378" s="44"/>
      <c r="V378" s="44"/>
      <c r="W378" s="44"/>
      <c r="X378" s="44"/>
      <c r="Y378" s="78"/>
      <c r="Z378" s="44"/>
      <c r="AA378" s="44"/>
      <c r="AB378" s="44"/>
      <c r="AC378" s="44"/>
      <c r="AD378" s="44"/>
      <c r="AE378" s="44"/>
      <c r="AF378" s="44"/>
      <c r="AG378" s="44"/>
      <c r="AH378" s="44"/>
      <c r="AI378" s="44"/>
      <c r="AJ378" s="44"/>
      <c r="AK378" s="44"/>
      <c r="AL378" s="44"/>
      <c r="AM378" s="44"/>
    </row>
    <row r="379" ht="14.25" customHeight="1">
      <c r="A379" s="44"/>
      <c r="B379" s="44"/>
      <c r="C379" s="44"/>
      <c r="D379" s="78"/>
      <c r="E379" s="78"/>
      <c r="F379" s="44"/>
      <c r="G379" s="44"/>
      <c r="H379" s="44"/>
      <c r="I379" s="78"/>
      <c r="J379" s="78"/>
      <c r="K379" s="44"/>
      <c r="L379" s="44"/>
      <c r="M379" s="44"/>
      <c r="N379" s="44"/>
      <c r="O379" s="44"/>
      <c r="P379" s="44"/>
      <c r="Q379" s="44"/>
      <c r="R379" s="44"/>
      <c r="S379" s="44"/>
      <c r="T379" s="44"/>
      <c r="U379" s="44"/>
      <c r="V379" s="44"/>
      <c r="W379" s="44"/>
      <c r="X379" s="44"/>
      <c r="Y379" s="78"/>
      <c r="Z379" s="44"/>
      <c r="AA379" s="44"/>
      <c r="AB379" s="44"/>
      <c r="AC379" s="44"/>
      <c r="AD379" s="44"/>
      <c r="AE379" s="44"/>
      <c r="AF379" s="44"/>
      <c r="AG379" s="44"/>
      <c r="AH379" s="44"/>
      <c r="AI379" s="44"/>
      <c r="AJ379" s="44"/>
      <c r="AK379" s="44"/>
      <c r="AL379" s="44"/>
      <c r="AM379" s="44"/>
    </row>
    <row r="380" ht="14.25" customHeight="1">
      <c r="A380" s="44"/>
      <c r="B380" s="44"/>
      <c r="C380" s="44"/>
      <c r="D380" s="78"/>
      <c r="E380" s="78"/>
      <c r="F380" s="44"/>
      <c r="G380" s="44"/>
      <c r="H380" s="44"/>
      <c r="I380" s="78"/>
      <c r="J380" s="78"/>
      <c r="K380" s="44"/>
      <c r="L380" s="44"/>
      <c r="M380" s="44"/>
      <c r="N380" s="44"/>
      <c r="O380" s="44"/>
      <c r="P380" s="44"/>
      <c r="Q380" s="44"/>
      <c r="R380" s="44"/>
      <c r="S380" s="44"/>
      <c r="T380" s="44"/>
      <c r="U380" s="44"/>
      <c r="V380" s="44"/>
      <c r="W380" s="44"/>
      <c r="X380" s="44"/>
      <c r="Y380" s="78"/>
      <c r="Z380" s="44"/>
      <c r="AA380" s="44"/>
      <c r="AB380" s="44"/>
      <c r="AC380" s="44"/>
      <c r="AD380" s="44"/>
      <c r="AE380" s="44"/>
      <c r="AF380" s="44"/>
      <c r="AG380" s="44"/>
      <c r="AH380" s="44"/>
      <c r="AI380" s="44"/>
      <c r="AJ380" s="44"/>
      <c r="AK380" s="44"/>
      <c r="AL380" s="44"/>
      <c r="AM380" s="44"/>
    </row>
    <row r="381" ht="14.25" customHeight="1">
      <c r="A381" s="44"/>
      <c r="B381" s="44"/>
      <c r="C381" s="44"/>
      <c r="D381" s="78"/>
      <c r="E381" s="78"/>
      <c r="F381" s="44"/>
      <c r="G381" s="44"/>
      <c r="H381" s="44"/>
      <c r="I381" s="78"/>
      <c r="J381" s="78"/>
      <c r="K381" s="44"/>
      <c r="L381" s="44"/>
      <c r="M381" s="44"/>
      <c r="N381" s="44"/>
      <c r="O381" s="44"/>
      <c r="P381" s="44"/>
      <c r="Q381" s="44"/>
      <c r="R381" s="44"/>
      <c r="S381" s="44"/>
      <c r="T381" s="44"/>
      <c r="U381" s="44"/>
      <c r="V381" s="44"/>
      <c r="W381" s="44"/>
      <c r="X381" s="44"/>
      <c r="Y381" s="78"/>
      <c r="Z381" s="44"/>
      <c r="AA381" s="44"/>
      <c r="AB381" s="44"/>
      <c r="AC381" s="44"/>
      <c r="AD381" s="44"/>
      <c r="AE381" s="44"/>
      <c r="AF381" s="44"/>
      <c r="AG381" s="44"/>
      <c r="AH381" s="44"/>
      <c r="AI381" s="44"/>
      <c r="AJ381" s="44"/>
      <c r="AK381" s="44"/>
      <c r="AL381" s="44"/>
      <c r="AM381" s="44"/>
    </row>
    <row r="382" ht="14.25" customHeight="1">
      <c r="A382" s="44"/>
      <c r="B382" s="44"/>
      <c r="C382" s="44"/>
      <c r="D382" s="78"/>
      <c r="E382" s="78"/>
      <c r="F382" s="44"/>
      <c r="G382" s="44"/>
      <c r="H382" s="44"/>
      <c r="I382" s="78"/>
      <c r="J382" s="78"/>
      <c r="K382" s="44"/>
      <c r="L382" s="44"/>
      <c r="M382" s="44"/>
      <c r="N382" s="44"/>
      <c r="O382" s="44"/>
      <c r="P382" s="44"/>
      <c r="Q382" s="44"/>
      <c r="R382" s="44"/>
      <c r="S382" s="44"/>
      <c r="T382" s="44"/>
      <c r="U382" s="44"/>
      <c r="V382" s="44"/>
      <c r="W382" s="44"/>
      <c r="X382" s="44"/>
      <c r="Y382" s="78"/>
      <c r="Z382" s="44"/>
      <c r="AA382" s="44"/>
      <c r="AB382" s="44"/>
      <c r="AC382" s="44"/>
      <c r="AD382" s="44"/>
      <c r="AE382" s="44"/>
      <c r="AF382" s="44"/>
      <c r="AG382" s="44"/>
      <c r="AH382" s="44"/>
      <c r="AI382" s="44"/>
      <c r="AJ382" s="44"/>
      <c r="AK382" s="44"/>
      <c r="AL382" s="44"/>
      <c r="AM382" s="44"/>
    </row>
    <row r="383" ht="14.25" customHeight="1">
      <c r="A383" s="44"/>
      <c r="B383" s="44"/>
      <c r="C383" s="44"/>
      <c r="D383" s="78"/>
      <c r="E383" s="78"/>
      <c r="F383" s="44"/>
      <c r="G383" s="44"/>
      <c r="H383" s="44"/>
      <c r="I383" s="78"/>
      <c r="J383" s="78"/>
      <c r="K383" s="44"/>
      <c r="L383" s="44"/>
      <c r="M383" s="44"/>
      <c r="N383" s="44"/>
      <c r="O383" s="44"/>
      <c r="P383" s="44"/>
      <c r="Q383" s="44"/>
      <c r="R383" s="44"/>
      <c r="S383" s="44"/>
      <c r="T383" s="44"/>
      <c r="U383" s="44"/>
      <c r="V383" s="44"/>
      <c r="W383" s="44"/>
      <c r="X383" s="44"/>
      <c r="Y383" s="78"/>
      <c r="Z383" s="44"/>
      <c r="AA383" s="44"/>
      <c r="AB383" s="44"/>
      <c r="AC383" s="44"/>
      <c r="AD383" s="44"/>
      <c r="AE383" s="44"/>
      <c r="AF383" s="44"/>
      <c r="AG383" s="44"/>
      <c r="AH383" s="44"/>
      <c r="AI383" s="44"/>
      <c r="AJ383" s="44"/>
      <c r="AK383" s="44"/>
      <c r="AL383" s="44"/>
      <c r="AM383" s="44"/>
    </row>
    <row r="384" ht="14.25" customHeight="1">
      <c r="A384" s="44"/>
      <c r="B384" s="44"/>
      <c r="C384" s="44"/>
      <c r="D384" s="78"/>
      <c r="E384" s="78"/>
      <c r="F384" s="44"/>
      <c r="G384" s="44"/>
      <c r="H384" s="44"/>
      <c r="I384" s="78"/>
      <c r="J384" s="78"/>
      <c r="K384" s="44"/>
      <c r="L384" s="44"/>
      <c r="M384" s="44"/>
      <c r="N384" s="44"/>
      <c r="O384" s="44"/>
      <c r="P384" s="44"/>
      <c r="Q384" s="44"/>
      <c r="R384" s="44"/>
      <c r="S384" s="44"/>
      <c r="T384" s="44"/>
      <c r="U384" s="44"/>
      <c r="V384" s="44"/>
      <c r="W384" s="44"/>
      <c r="X384" s="44"/>
      <c r="Y384" s="78"/>
      <c r="Z384" s="44"/>
      <c r="AA384" s="44"/>
      <c r="AB384" s="44"/>
      <c r="AC384" s="44"/>
      <c r="AD384" s="44"/>
      <c r="AE384" s="44"/>
      <c r="AF384" s="44"/>
      <c r="AG384" s="44"/>
      <c r="AH384" s="44"/>
      <c r="AI384" s="44"/>
      <c r="AJ384" s="44"/>
      <c r="AK384" s="44"/>
      <c r="AL384" s="44"/>
      <c r="AM384" s="44"/>
    </row>
    <row r="385" ht="14.25" customHeight="1">
      <c r="A385" s="44"/>
      <c r="B385" s="44"/>
      <c r="C385" s="44"/>
      <c r="D385" s="78"/>
      <c r="E385" s="78"/>
      <c r="F385" s="44"/>
      <c r="G385" s="44"/>
      <c r="H385" s="44"/>
      <c r="I385" s="78"/>
      <c r="J385" s="78"/>
      <c r="K385" s="44"/>
      <c r="L385" s="44"/>
      <c r="M385" s="44"/>
      <c r="N385" s="44"/>
      <c r="O385" s="44"/>
      <c r="P385" s="44"/>
      <c r="Q385" s="44"/>
      <c r="R385" s="44"/>
      <c r="S385" s="44"/>
      <c r="T385" s="44"/>
      <c r="U385" s="44"/>
      <c r="V385" s="44"/>
      <c r="W385" s="44"/>
      <c r="X385" s="44"/>
      <c r="Y385" s="78"/>
      <c r="Z385" s="44"/>
      <c r="AA385" s="44"/>
      <c r="AB385" s="44"/>
      <c r="AC385" s="44"/>
      <c r="AD385" s="44"/>
      <c r="AE385" s="44"/>
      <c r="AF385" s="44"/>
      <c r="AG385" s="44"/>
      <c r="AH385" s="44"/>
      <c r="AI385" s="44"/>
      <c r="AJ385" s="44"/>
      <c r="AK385" s="44"/>
      <c r="AL385" s="44"/>
      <c r="AM385" s="44"/>
    </row>
    <row r="386" ht="14.25" customHeight="1">
      <c r="A386" s="44"/>
      <c r="B386" s="44"/>
      <c r="C386" s="44"/>
      <c r="D386" s="78"/>
      <c r="E386" s="78"/>
      <c r="F386" s="44"/>
      <c r="G386" s="44"/>
      <c r="H386" s="44"/>
      <c r="I386" s="78"/>
      <c r="J386" s="78"/>
      <c r="K386" s="44"/>
      <c r="L386" s="44"/>
      <c r="M386" s="44"/>
      <c r="N386" s="44"/>
      <c r="O386" s="44"/>
      <c r="P386" s="44"/>
      <c r="Q386" s="44"/>
      <c r="R386" s="44"/>
      <c r="S386" s="44"/>
      <c r="T386" s="44"/>
      <c r="U386" s="44"/>
      <c r="V386" s="44"/>
      <c r="W386" s="44"/>
      <c r="X386" s="44"/>
      <c r="Y386" s="78"/>
      <c r="Z386" s="44"/>
      <c r="AA386" s="44"/>
      <c r="AB386" s="44"/>
      <c r="AC386" s="44"/>
      <c r="AD386" s="44"/>
      <c r="AE386" s="44"/>
      <c r="AF386" s="44"/>
      <c r="AG386" s="44"/>
      <c r="AH386" s="44"/>
      <c r="AI386" s="44"/>
      <c r="AJ386" s="44"/>
      <c r="AK386" s="44"/>
      <c r="AL386" s="44"/>
      <c r="AM386" s="44"/>
    </row>
    <row r="387" ht="14.25" customHeight="1">
      <c r="A387" s="44"/>
      <c r="B387" s="44"/>
      <c r="C387" s="44"/>
      <c r="D387" s="78"/>
      <c r="E387" s="78"/>
      <c r="F387" s="44"/>
      <c r="G387" s="44"/>
      <c r="H387" s="44"/>
      <c r="I387" s="78"/>
      <c r="J387" s="78"/>
      <c r="K387" s="44"/>
      <c r="L387" s="44"/>
      <c r="M387" s="44"/>
      <c r="N387" s="44"/>
      <c r="O387" s="44"/>
      <c r="P387" s="44"/>
      <c r="Q387" s="44"/>
      <c r="R387" s="44"/>
      <c r="S387" s="44"/>
      <c r="T387" s="44"/>
      <c r="U387" s="44"/>
      <c r="V387" s="44"/>
      <c r="W387" s="44"/>
      <c r="X387" s="44"/>
      <c r="Y387" s="78"/>
      <c r="Z387" s="44"/>
      <c r="AA387" s="44"/>
      <c r="AB387" s="44"/>
      <c r="AC387" s="44"/>
      <c r="AD387" s="44"/>
      <c r="AE387" s="44"/>
      <c r="AF387" s="44"/>
      <c r="AG387" s="44"/>
      <c r="AH387" s="44"/>
      <c r="AI387" s="44"/>
      <c r="AJ387" s="44"/>
      <c r="AK387" s="44"/>
      <c r="AL387" s="44"/>
      <c r="AM387" s="44"/>
    </row>
    <row r="388" ht="14.25" customHeight="1">
      <c r="A388" s="44"/>
      <c r="B388" s="44"/>
      <c r="C388" s="44"/>
      <c r="D388" s="78"/>
      <c r="E388" s="78"/>
      <c r="F388" s="44"/>
      <c r="G388" s="44"/>
      <c r="H388" s="44"/>
      <c r="I388" s="78"/>
      <c r="J388" s="78"/>
      <c r="K388" s="44"/>
      <c r="L388" s="44"/>
      <c r="M388" s="44"/>
      <c r="N388" s="44"/>
      <c r="O388" s="44"/>
      <c r="P388" s="44"/>
      <c r="Q388" s="44"/>
      <c r="R388" s="44"/>
      <c r="S388" s="44"/>
      <c r="T388" s="44"/>
      <c r="U388" s="44"/>
      <c r="V388" s="44"/>
      <c r="W388" s="44"/>
      <c r="X388" s="44"/>
      <c r="Y388" s="78"/>
      <c r="Z388" s="44"/>
      <c r="AA388" s="44"/>
      <c r="AB388" s="44"/>
      <c r="AC388" s="44"/>
      <c r="AD388" s="44"/>
      <c r="AE388" s="44"/>
      <c r="AF388" s="44"/>
      <c r="AG388" s="44"/>
      <c r="AH388" s="44"/>
      <c r="AI388" s="44"/>
      <c r="AJ388" s="44"/>
      <c r="AK388" s="44"/>
      <c r="AL388" s="44"/>
      <c r="AM388" s="44"/>
    </row>
    <row r="389" ht="14.25" customHeight="1">
      <c r="A389" s="44"/>
      <c r="B389" s="44"/>
      <c r="C389" s="44"/>
      <c r="D389" s="78"/>
      <c r="E389" s="78"/>
      <c r="F389" s="44"/>
      <c r="G389" s="44"/>
      <c r="H389" s="44"/>
      <c r="I389" s="78"/>
      <c r="J389" s="78"/>
      <c r="K389" s="44"/>
      <c r="L389" s="44"/>
      <c r="M389" s="44"/>
      <c r="N389" s="44"/>
      <c r="O389" s="44"/>
      <c r="P389" s="44"/>
      <c r="Q389" s="44"/>
      <c r="R389" s="44"/>
      <c r="S389" s="44"/>
      <c r="T389" s="44"/>
      <c r="U389" s="44"/>
      <c r="V389" s="44"/>
      <c r="W389" s="44"/>
      <c r="X389" s="44"/>
      <c r="Y389" s="78"/>
      <c r="Z389" s="44"/>
      <c r="AA389" s="44"/>
      <c r="AB389" s="44"/>
      <c r="AC389" s="44"/>
      <c r="AD389" s="44"/>
      <c r="AE389" s="44"/>
      <c r="AF389" s="44"/>
      <c r="AG389" s="44"/>
      <c r="AH389" s="44"/>
      <c r="AI389" s="44"/>
      <c r="AJ389" s="44"/>
      <c r="AK389" s="44"/>
      <c r="AL389" s="44"/>
      <c r="AM389" s="44"/>
    </row>
    <row r="390" ht="14.25" customHeight="1">
      <c r="A390" s="44"/>
      <c r="B390" s="44"/>
      <c r="C390" s="44"/>
      <c r="D390" s="78"/>
      <c r="E390" s="78"/>
      <c r="F390" s="44"/>
      <c r="G390" s="44"/>
      <c r="H390" s="44"/>
      <c r="I390" s="78"/>
      <c r="J390" s="78"/>
      <c r="K390" s="44"/>
      <c r="L390" s="44"/>
      <c r="M390" s="44"/>
      <c r="N390" s="44"/>
      <c r="O390" s="44"/>
      <c r="P390" s="44"/>
      <c r="Q390" s="44"/>
      <c r="R390" s="44"/>
      <c r="S390" s="44"/>
      <c r="T390" s="44"/>
      <c r="U390" s="44"/>
      <c r="V390" s="44"/>
      <c r="W390" s="44"/>
      <c r="X390" s="44"/>
      <c r="Y390" s="78"/>
      <c r="Z390" s="44"/>
      <c r="AA390" s="44"/>
      <c r="AB390" s="44"/>
      <c r="AC390" s="44"/>
      <c r="AD390" s="44"/>
      <c r="AE390" s="44"/>
      <c r="AF390" s="44"/>
      <c r="AG390" s="44"/>
      <c r="AH390" s="44"/>
      <c r="AI390" s="44"/>
      <c r="AJ390" s="44"/>
      <c r="AK390" s="44"/>
      <c r="AL390" s="44"/>
      <c r="AM390" s="44"/>
    </row>
    <row r="391" ht="14.25" customHeight="1">
      <c r="A391" s="44"/>
      <c r="B391" s="44"/>
      <c r="C391" s="44"/>
      <c r="D391" s="78"/>
      <c r="E391" s="78"/>
      <c r="F391" s="44"/>
      <c r="G391" s="44"/>
      <c r="H391" s="44"/>
      <c r="I391" s="78"/>
      <c r="J391" s="78"/>
      <c r="K391" s="44"/>
      <c r="L391" s="44"/>
      <c r="M391" s="44"/>
      <c r="N391" s="44"/>
      <c r="O391" s="44"/>
      <c r="P391" s="44"/>
      <c r="Q391" s="44"/>
      <c r="R391" s="44"/>
      <c r="S391" s="44"/>
      <c r="T391" s="44"/>
      <c r="U391" s="44"/>
      <c r="V391" s="44"/>
      <c r="W391" s="44"/>
      <c r="X391" s="44"/>
      <c r="Y391" s="78"/>
      <c r="Z391" s="44"/>
      <c r="AA391" s="44"/>
      <c r="AB391" s="44"/>
      <c r="AC391" s="44"/>
      <c r="AD391" s="44"/>
      <c r="AE391" s="44"/>
      <c r="AF391" s="44"/>
      <c r="AG391" s="44"/>
      <c r="AH391" s="44"/>
      <c r="AI391" s="44"/>
      <c r="AJ391" s="44"/>
      <c r="AK391" s="44"/>
      <c r="AL391" s="44"/>
      <c r="AM391" s="44"/>
    </row>
    <row r="392" ht="14.25" customHeight="1">
      <c r="A392" s="44"/>
      <c r="B392" s="44"/>
      <c r="C392" s="44"/>
      <c r="D392" s="78"/>
      <c r="E392" s="78"/>
      <c r="F392" s="44"/>
      <c r="G392" s="44"/>
      <c r="H392" s="44"/>
      <c r="I392" s="78"/>
      <c r="J392" s="78"/>
      <c r="K392" s="44"/>
      <c r="L392" s="44"/>
      <c r="M392" s="44"/>
      <c r="N392" s="44"/>
      <c r="O392" s="44"/>
      <c r="P392" s="44"/>
      <c r="Q392" s="44"/>
      <c r="R392" s="44"/>
      <c r="S392" s="44"/>
      <c r="T392" s="44"/>
      <c r="U392" s="44"/>
      <c r="V392" s="44"/>
      <c r="W392" s="44"/>
      <c r="X392" s="44"/>
      <c r="Y392" s="78"/>
      <c r="Z392" s="44"/>
      <c r="AA392" s="44"/>
      <c r="AB392" s="44"/>
      <c r="AC392" s="44"/>
      <c r="AD392" s="44"/>
      <c r="AE392" s="44"/>
      <c r="AF392" s="44"/>
      <c r="AG392" s="44"/>
      <c r="AH392" s="44"/>
      <c r="AI392" s="44"/>
      <c r="AJ392" s="44"/>
      <c r="AK392" s="44"/>
      <c r="AL392" s="44"/>
      <c r="AM392" s="44"/>
    </row>
    <row r="393" ht="14.25" customHeight="1">
      <c r="A393" s="44"/>
      <c r="B393" s="44"/>
      <c r="C393" s="44"/>
      <c r="D393" s="78"/>
      <c r="E393" s="78"/>
      <c r="F393" s="44"/>
      <c r="G393" s="44"/>
      <c r="H393" s="44"/>
      <c r="I393" s="78"/>
      <c r="J393" s="78"/>
      <c r="K393" s="44"/>
      <c r="L393" s="44"/>
      <c r="M393" s="44"/>
      <c r="N393" s="44"/>
      <c r="O393" s="44"/>
      <c r="P393" s="44"/>
      <c r="Q393" s="44"/>
      <c r="R393" s="44"/>
      <c r="S393" s="44"/>
      <c r="T393" s="44"/>
      <c r="U393" s="44"/>
      <c r="V393" s="44"/>
      <c r="W393" s="44"/>
      <c r="X393" s="44"/>
      <c r="Y393" s="78"/>
      <c r="Z393" s="44"/>
      <c r="AA393" s="44"/>
      <c r="AB393" s="44"/>
      <c r="AC393" s="44"/>
      <c r="AD393" s="44"/>
      <c r="AE393" s="44"/>
      <c r="AF393" s="44"/>
      <c r="AG393" s="44"/>
      <c r="AH393" s="44"/>
      <c r="AI393" s="44"/>
      <c r="AJ393" s="44"/>
      <c r="AK393" s="44"/>
      <c r="AL393" s="44"/>
      <c r="AM393" s="44"/>
    </row>
    <row r="394" ht="14.25" customHeight="1">
      <c r="A394" s="44"/>
      <c r="B394" s="44"/>
      <c r="C394" s="44"/>
      <c r="D394" s="78"/>
      <c r="E394" s="78"/>
      <c r="F394" s="44"/>
      <c r="G394" s="44"/>
      <c r="H394" s="44"/>
      <c r="I394" s="78"/>
      <c r="J394" s="78"/>
      <c r="K394" s="44"/>
      <c r="L394" s="44"/>
      <c r="M394" s="44"/>
      <c r="N394" s="44"/>
      <c r="O394" s="44"/>
      <c r="P394" s="44"/>
      <c r="Q394" s="44"/>
      <c r="R394" s="44"/>
      <c r="S394" s="44"/>
      <c r="T394" s="44"/>
      <c r="U394" s="44"/>
      <c r="V394" s="44"/>
      <c r="W394" s="44"/>
      <c r="X394" s="44"/>
      <c r="Y394" s="78"/>
      <c r="Z394" s="44"/>
      <c r="AA394" s="44"/>
      <c r="AB394" s="44"/>
      <c r="AC394" s="44"/>
      <c r="AD394" s="44"/>
      <c r="AE394" s="44"/>
      <c r="AF394" s="44"/>
      <c r="AG394" s="44"/>
      <c r="AH394" s="44"/>
      <c r="AI394" s="44"/>
      <c r="AJ394" s="44"/>
      <c r="AK394" s="44"/>
      <c r="AL394" s="44"/>
      <c r="AM394" s="44"/>
    </row>
    <row r="395" ht="14.25" customHeight="1">
      <c r="A395" s="44"/>
      <c r="B395" s="44"/>
      <c r="C395" s="44"/>
      <c r="D395" s="78"/>
      <c r="E395" s="78"/>
      <c r="F395" s="44"/>
      <c r="G395" s="44"/>
      <c r="H395" s="44"/>
      <c r="I395" s="78"/>
      <c r="J395" s="78"/>
      <c r="K395" s="44"/>
      <c r="L395" s="44"/>
      <c r="M395" s="44"/>
      <c r="N395" s="44"/>
      <c r="O395" s="44"/>
      <c r="P395" s="44"/>
      <c r="Q395" s="44"/>
      <c r="R395" s="44"/>
      <c r="S395" s="44"/>
      <c r="T395" s="44"/>
      <c r="U395" s="44"/>
      <c r="V395" s="44"/>
      <c r="W395" s="44"/>
      <c r="X395" s="44"/>
      <c r="Y395" s="78"/>
      <c r="Z395" s="44"/>
      <c r="AA395" s="44"/>
      <c r="AB395" s="44"/>
      <c r="AC395" s="44"/>
      <c r="AD395" s="44"/>
      <c r="AE395" s="44"/>
      <c r="AF395" s="44"/>
      <c r="AG395" s="44"/>
      <c r="AH395" s="44"/>
      <c r="AI395" s="44"/>
      <c r="AJ395" s="44"/>
      <c r="AK395" s="44"/>
      <c r="AL395" s="44"/>
      <c r="AM395" s="44"/>
    </row>
    <row r="396" ht="14.25" customHeight="1">
      <c r="A396" s="44"/>
      <c r="B396" s="44"/>
      <c r="C396" s="44"/>
      <c r="D396" s="78"/>
      <c r="E396" s="78"/>
      <c r="F396" s="44"/>
      <c r="G396" s="44"/>
      <c r="H396" s="44"/>
      <c r="I396" s="78"/>
      <c r="J396" s="78"/>
      <c r="K396" s="44"/>
      <c r="L396" s="44"/>
      <c r="M396" s="44"/>
      <c r="N396" s="44"/>
      <c r="O396" s="44"/>
      <c r="P396" s="44"/>
      <c r="Q396" s="44"/>
      <c r="R396" s="44"/>
      <c r="S396" s="44"/>
      <c r="T396" s="44"/>
      <c r="U396" s="44"/>
      <c r="V396" s="44"/>
      <c r="W396" s="44"/>
      <c r="X396" s="44"/>
      <c r="Y396" s="78"/>
      <c r="Z396" s="44"/>
      <c r="AA396" s="44"/>
      <c r="AB396" s="44"/>
      <c r="AC396" s="44"/>
      <c r="AD396" s="44"/>
      <c r="AE396" s="44"/>
      <c r="AF396" s="44"/>
      <c r="AG396" s="44"/>
      <c r="AH396" s="44"/>
      <c r="AI396" s="44"/>
      <c r="AJ396" s="44"/>
      <c r="AK396" s="44"/>
      <c r="AL396" s="44"/>
      <c r="AM396" s="44"/>
    </row>
    <row r="397" ht="14.25" customHeight="1">
      <c r="A397" s="44"/>
      <c r="B397" s="44"/>
      <c r="C397" s="44"/>
      <c r="D397" s="78"/>
      <c r="E397" s="78"/>
      <c r="F397" s="44"/>
      <c r="G397" s="44"/>
      <c r="H397" s="44"/>
      <c r="I397" s="78"/>
      <c r="J397" s="78"/>
      <c r="K397" s="44"/>
      <c r="L397" s="44"/>
      <c r="M397" s="44"/>
      <c r="N397" s="44"/>
      <c r="O397" s="44"/>
      <c r="P397" s="44"/>
      <c r="Q397" s="44"/>
      <c r="R397" s="44"/>
      <c r="S397" s="44"/>
      <c r="T397" s="44"/>
      <c r="U397" s="44"/>
      <c r="V397" s="44"/>
      <c r="W397" s="44"/>
      <c r="X397" s="44"/>
      <c r="Y397" s="78"/>
      <c r="Z397" s="44"/>
      <c r="AA397" s="44"/>
      <c r="AB397" s="44"/>
      <c r="AC397" s="44"/>
      <c r="AD397" s="44"/>
      <c r="AE397" s="44"/>
      <c r="AF397" s="44"/>
      <c r="AG397" s="44"/>
      <c r="AH397" s="44"/>
      <c r="AI397" s="44"/>
      <c r="AJ397" s="44"/>
      <c r="AK397" s="44"/>
      <c r="AL397" s="44"/>
      <c r="AM397" s="44"/>
    </row>
    <row r="398" ht="14.25" customHeight="1">
      <c r="A398" s="44"/>
      <c r="B398" s="44"/>
      <c r="C398" s="44"/>
      <c r="D398" s="78"/>
      <c r="E398" s="78"/>
      <c r="F398" s="44"/>
      <c r="G398" s="44"/>
      <c r="H398" s="44"/>
      <c r="I398" s="78"/>
      <c r="J398" s="78"/>
      <c r="K398" s="44"/>
      <c r="L398" s="44"/>
      <c r="M398" s="44"/>
      <c r="N398" s="44"/>
      <c r="O398" s="44"/>
      <c r="P398" s="44"/>
      <c r="Q398" s="44"/>
      <c r="R398" s="44"/>
      <c r="S398" s="44"/>
      <c r="T398" s="44"/>
      <c r="U398" s="44"/>
      <c r="V398" s="44"/>
      <c r="W398" s="44"/>
      <c r="X398" s="44"/>
      <c r="Y398" s="78"/>
      <c r="Z398" s="44"/>
      <c r="AA398" s="44"/>
      <c r="AB398" s="44"/>
      <c r="AC398" s="44"/>
      <c r="AD398" s="44"/>
      <c r="AE398" s="44"/>
      <c r="AF398" s="44"/>
      <c r="AG398" s="44"/>
      <c r="AH398" s="44"/>
      <c r="AI398" s="44"/>
      <c r="AJ398" s="44"/>
      <c r="AK398" s="44"/>
      <c r="AL398" s="44"/>
      <c r="AM398" s="44"/>
    </row>
    <row r="399" ht="14.25" customHeight="1">
      <c r="A399" s="44"/>
      <c r="B399" s="44"/>
      <c r="C399" s="44"/>
      <c r="D399" s="78"/>
      <c r="E399" s="78"/>
      <c r="F399" s="44"/>
      <c r="G399" s="44"/>
      <c r="H399" s="44"/>
      <c r="I399" s="78"/>
      <c r="J399" s="78"/>
      <c r="K399" s="44"/>
      <c r="L399" s="44"/>
      <c r="M399" s="44"/>
      <c r="N399" s="44"/>
      <c r="O399" s="44"/>
      <c r="P399" s="44"/>
      <c r="Q399" s="44"/>
      <c r="R399" s="44"/>
      <c r="S399" s="44"/>
      <c r="T399" s="44"/>
      <c r="U399" s="44"/>
      <c r="V399" s="44"/>
      <c r="W399" s="44"/>
      <c r="X399" s="44"/>
      <c r="Y399" s="78"/>
      <c r="Z399" s="44"/>
      <c r="AA399" s="44"/>
      <c r="AB399" s="44"/>
      <c r="AC399" s="44"/>
      <c r="AD399" s="44"/>
      <c r="AE399" s="44"/>
      <c r="AF399" s="44"/>
      <c r="AG399" s="44"/>
      <c r="AH399" s="44"/>
      <c r="AI399" s="44"/>
      <c r="AJ399" s="44"/>
      <c r="AK399" s="44"/>
      <c r="AL399" s="44"/>
      <c r="AM399" s="44"/>
    </row>
    <row r="400" ht="14.25" customHeight="1">
      <c r="A400" s="44"/>
      <c r="B400" s="44"/>
      <c r="C400" s="44"/>
      <c r="D400" s="78"/>
      <c r="E400" s="78"/>
      <c r="F400" s="44"/>
      <c r="G400" s="44"/>
      <c r="H400" s="44"/>
      <c r="I400" s="78"/>
      <c r="J400" s="78"/>
      <c r="K400" s="44"/>
      <c r="L400" s="44"/>
      <c r="M400" s="44"/>
      <c r="N400" s="44"/>
      <c r="O400" s="44"/>
      <c r="P400" s="44"/>
      <c r="Q400" s="44"/>
      <c r="R400" s="44"/>
      <c r="S400" s="44"/>
      <c r="T400" s="44"/>
      <c r="U400" s="44"/>
      <c r="V400" s="44"/>
      <c r="W400" s="44"/>
      <c r="X400" s="44"/>
      <c r="Y400" s="78"/>
      <c r="Z400" s="44"/>
      <c r="AA400" s="44"/>
      <c r="AB400" s="44"/>
      <c r="AC400" s="44"/>
      <c r="AD400" s="44"/>
      <c r="AE400" s="44"/>
      <c r="AF400" s="44"/>
      <c r="AG400" s="44"/>
      <c r="AH400" s="44"/>
      <c r="AI400" s="44"/>
      <c r="AJ400" s="44"/>
      <c r="AK400" s="44"/>
      <c r="AL400" s="44"/>
      <c r="AM400" s="44"/>
    </row>
    <row r="401" ht="14.25" customHeight="1">
      <c r="A401" s="44"/>
      <c r="B401" s="44"/>
      <c r="C401" s="44"/>
      <c r="D401" s="78"/>
      <c r="E401" s="78"/>
      <c r="F401" s="44"/>
      <c r="G401" s="44"/>
      <c r="H401" s="44"/>
      <c r="I401" s="78"/>
      <c r="J401" s="78"/>
      <c r="K401" s="44"/>
      <c r="L401" s="44"/>
      <c r="M401" s="44"/>
      <c r="N401" s="44"/>
      <c r="O401" s="44"/>
      <c r="P401" s="44"/>
      <c r="Q401" s="44"/>
      <c r="R401" s="44"/>
      <c r="S401" s="44"/>
      <c r="T401" s="44"/>
      <c r="U401" s="44"/>
      <c r="V401" s="44"/>
      <c r="W401" s="44"/>
      <c r="X401" s="44"/>
      <c r="Y401" s="78"/>
      <c r="Z401" s="44"/>
      <c r="AA401" s="44"/>
      <c r="AB401" s="44"/>
      <c r="AC401" s="44"/>
      <c r="AD401" s="44"/>
      <c r="AE401" s="44"/>
      <c r="AF401" s="44"/>
      <c r="AG401" s="44"/>
      <c r="AH401" s="44"/>
      <c r="AI401" s="44"/>
      <c r="AJ401" s="44"/>
      <c r="AK401" s="44"/>
      <c r="AL401" s="44"/>
      <c r="AM401" s="44"/>
    </row>
    <row r="402" ht="14.25" customHeight="1">
      <c r="A402" s="44"/>
      <c r="B402" s="44"/>
      <c r="C402" s="44"/>
      <c r="D402" s="78"/>
      <c r="E402" s="78"/>
      <c r="F402" s="44"/>
      <c r="G402" s="44"/>
      <c r="H402" s="44"/>
      <c r="I402" s="78"/>
      <c r="J402" s="78"/>
      <c r="K402" s="44"/>
      <c r="L402" s="44"/>
      <c r="M402" s="44"/>
      <c r="N402" s="44"/>
      <c r="O402" s="44"/>
      <c r="P402" s="44"/>
      <c r="Q402" s="44"/>
      <c r="R402" s="44"/>
      <c r="S402" s="44"/>
      <c r="T402" s="44"/>
      <c r="U402" s="44"/>
      <c r="V402" s="44"/>
      <c r="W402" s="44"/>
      <c r="X402" s="44"/>
      <c r="Y402" s="78"/>
      <c r="Z402" s="44"/>
      <c r="AA402" s="44"/>
      <c r="AB402" s="44"/>
      <c r="AC402" s="44"/>
      <c r="AD402" s="44"/>
      <c r="AE402" s="44"/>
      <c r="AF402" s="44"/>
      <c r="AG402" s="44"/>
      <c r="AH402" s="44"/>
      <c r="AI402" s="44"/>
      <c r="AJ402" s="44"/>
      <c r="AK402" s="44"/>
      <c r="AL402" s="44"/>
      <c r="AM402" s="44"/>
    </row>
    <row r="403" ht="14.25" customHeight="1">
      <c r="A403" s="44"/>
      <c r="B403" s="44"/>
      <c r="C403" s="44"/>
      <c r="D403" s="78"/>
      <c r="E403" s="78"/>
      <c r="F403" s="44"/>
      <c r="G403" s="44"/>
      <c r="H403" s="44"/>
      <c r="I403" s="78"/>
      <c r="J403" s="78"/>
      <c r="K403" s="44"/>
      <c r="L403" s="44"/>
      <c r="M403" s="44"/>
      <c r="N403" s="44"/>
      <c r="O403" s="44"/>
      <c r="P403" s="44"/>
      <c r="Q403" s="44"/>
      <c r="R403" s="44"/>
      <c r="S403" s="44"/>
      <c r="T403" s="44"/>
      <c r="U403" s="44"/>
      <c r="V403" s="44"/>
      <c r="W403" s="44"/>
      <c r="X403" s="44"/>
      <c r="Y403" s="78"/>
      <c r="Z403" s="44"/>
      <c r="AA403" s="44"/>
      <c r="AB403" s="44"/>
      <c r="AC403" s="44"/>
      <c r="AD403" s="44"/>
      <c r="AE403" s="44"/>
      <c r="AF403" s="44"/>
      <c r="AG403" s="44"/>
      <c r="AH403" s="44"/>
      <c r="AI403" s="44"/>
      <c r="AJ403" s="44"/>
      <c r="AK403" s="44"/>
      <c r="AL403" s="44"/>
      <c r="AM403" s="44"/>
    </row>
    <row r="404" ht="14.25" customHeight="1">
      <c r="A404" s="44"/>
      <c r="B404" s="44"/>
      <c r="C404" s="44"/>
      <c r="D404" s="78"/>
      <c r="E404" s="78"/>
      <c r="F404" s="44"/>
      <c r="G404" s="44"/>
      <c r="H404" s="44"/>
      <c r="I404" s="78"/>
      <c r="J404" s="78"/>
      <c r="K404" s="44"/>
      <c r="L404" s="44"/>
      <c r="M404" s="44"/>
      <c r="N404" s="44"/>
      <c r="O404" s="44"/>
      <c r="P404" s="44"/>
      <c r="Q404" s="44"/>
      <c r="R404" s="44"/>
      <c r="S404" s="44"/>
      <c r="T404" s="44"/>
      <c r="U404" s="44"/>
      <c r="V404" s="44"/>
      <c r="W404" s="44"/>
      <c r="X404" s="44"/>
      <c r="Y404" s="78"/>
      <c r="Z404" s="44"/>
      <c r="AA404" s="44"/>
      <c r="AB404" s="44"/>
      <c r="AC404" s="44"/>
      <c r="AD404" s="44"/>
      <c r="AE404" s="44"/>
      <c r="AF404" s="44"/>
      <c r="AG404" s="44"/>
      <c r="AH404" s="44"/>
      <c r="AI404" s="44"/>
      <c r="AJ404" s="44"/>
      <c r="AK404" s="44"/>
      <c r="AL404" s="44"/>
      <c r="AM404" s="44"/>
    </row>
    <row r="405" ht="14.25" customHeight="1">
      <c r="A405" s="44"/>
      <c r="B405" s="44"/>
      <c r="C405" s="44"/>
      <c r="D405" s="78"/>
      <c r="E405" s="78"/>
      <c r="F405" s="44"/>
      <c r="G405" s="44"/>
      <c r="H405" s="44"/>
      <c r="I405" s="78"/>
      <c r="J405" s="78"/>
      <c r="K405" s="44"/>
      <c r="L405" s="44"/>
      <c r="M405" s="44"/>
      <c r="N405" s="44"/>
      <c r="O405" s="44"/>
      <c r="P405" s="44"/>
      <c r="Q405" s="44"/>
      <c r="R405" s="44"/>
      <c r="S405" s="44"/>
      <c r="T405" s="44"/>
      <c r="U405" s="44"/>
      <c r="V405" s="44"/>
      <c r="W405" s="44"/>
      <c r="X405" s="44"/>
      <c r="Y405" s="78"/>
      <c r="Z405" s="44"/>
      <c r="AA405" s="44"/>
      <c r="AB405" s="44"/>
      <c r="AC405" s="44"/>
      <c r="AD405" s="44"/>
      <c r="AE405" s="44"/>
      <c r="AF405" s="44"/>
      <c r="AG405" s="44"/>
      <c r="AH405" s="44"/>
      <c r="AI405" s="44"/>
      <c r="AJ405" s="44"/>
      <c r="AK405" s="44"/>
      <c r="AL405" s="44"/>
      <c r="AM405" s="44"/>
    </row>
    <row r="406" ht="14.25" customHeight="1">
      <c r="A406" s="44"/>
      <c r="B406" s="44"/>
      <c r="C406" s="44"/>
      <c r="D406" s="78"/>
      <c r="E406" s="78"/>
      <c r="F406" s="44"/>
      <c r="G406" s="44"/>
      <c r="H406" s="44"/>
      <c r="I406" s="78"/>
      <c r="J406" s="78"/>
      <c r="K406" s="44"/>
      <c r="L406" s="44"/>
      <c r="M406" s="44"/>
      <c r="N406" s="44"/>
      <c r="O406" s="44"/>
      <c r="P406" s="44"/>
      <c r="Q406" s="44"/>
      <c r="R406" s="44"/>
      <c r="S406" s="44"/>
      <c r="T406" s="44"/>
      <c r="U406" s="44"/>
      <c r="V406" s="44"/>
      <c r="W406" s="44"/>
      <c r="X406" s="44"/>
      <c r="Y406" s="78"/>
      <c r="Z406" s="44"/>
      <c r="AA406" s="44"/>
      <c r="AB406" s="44"/>
      <c r="AC406" s="44"/>
      <c r="AD406" s="44"/>
      <c r="AE406" s="44"/>
      <c r="AF406" s="44"/>
      <c r="AG406" s="44"/>
      <c r="AH406" s="44"/>
      <c r="AI406" s="44"/>
      <c r="AJ406" s="44"/>
      <c r="AK406" s="44"/>
      <c r="AL406" s="44"/>
      <c r="AM406" s="44"/>
    </row>
    <row r="407" ht="14.25" customHeight="1">
      <c r="A407" s="44"/>
      <c r="B407" s="44"/>
      <c r="C407" s="44"/>
      <c r="D407" s="78"/>
      <c r="E407" s="78"/>
      <c r="F407" s="44"/>
      <c r="G407" s="44"/>
      <c r="H407" s="44"/>
      <c r="I407" s="78"/>
      <c r="J407" s="78"/>
      <c r="K407" s="44"/>
      <c r="L407" s="44"/>
      <c r="M407" s="44"/>
      <c r="N407" s="44"/>
      <c r="O407" s="44"/>
      <c r="P407" s="44"/>
      <c r="Q407" s="44"/>
      <c r="R407" s="44"/>
      <c r="S407" s="44"/>
      <c r="T407" s="44"/>
      <c r="U407" s="44"/>
      <c r="V407" s="44"/>
      <c r="W407" s="44"/>
      <c r="X407" s="44"/>
      <c r="Y407" s="78"/>
      <c r="Z407" s="44"/>
      <c r="AA407" s="44"/>
      <c r="AB407" s="44"/>
      <c r="AC407" s="44"/>
      <c r="AD407" s="44"/>
      <c r="AE407" s="44"/>
      <c r="AF407" s="44"/>
      <c r="AG407" s="44"/>
      <c r="AH407" s="44"/>
      <c r="AI407" s="44"/>
      <c r="AJ407" s="44"/>
      <c r="AK407" s="44"/>
      <c r="AL407" s="44"/>
      <c r="AM407" s="44"/>
    </row>
    <row r="408" ht="14.25" customHeight="1">
      <c r="A408" s="44"/>
      <c r="B408" s="44"/>
      <c r="C408" s="44"/>
      <c r="D408" s="78"/>
      <c r="E408" s="78"/>
      <c r="F408" s="44"/>
      <c r="G408" s="44"/>
      <c r="H408" s="44"/>
      <c r="I408" s="78"/>
      <c r="J408" s="78"/>
      <c r="K408" s="44"/>
      <c r="L408" s="44"/>
      <c r="M408" s="44"/>
      <c r="N408" s="44"/>
      <c r="O408" s="44"/>
      <c r="P408" s="44"/>
      <c r="Q408" s="44"/>
      <c r="R408" s="44"/>
      <c r="S408" s="44"/>
      <c r="T408" s="44"/>
      <c r="U408" s="44"/>
      <c r="V408" s="44"/>
      <c r="W408" s="44"/>
      <c r="X408" s="44"/>
      <c r="Y408" s="78"/>
      <c r="Z408" s="44"/>
      <c r="AA408" s="44"/>
      <c r="AB408" s="44"/>
      <c r="AC408" s="44"/>
      <c r="AD408" s="44"/>
      <c r="AE408" s="44"/>
      <c r="AF408" s="44"/>
      <c r="AG408" s="44"/>
      <c r="AH408" s="44"/>
      <c r="AI408" s="44"/>
      <c r="AJ408" s="44"/>
      <c r="AK408" s="44"/>
      <c r="AL408" s="44"/>
      <c r="AM408" s="44"/>
    </row>
    <row r="409" ht="14.25" customHeight="1">
      <c r="A409" s="44"/>
      <c r="B409" s="44"/>
      <c r="C409" s="44"/>
      <c r="D409" s="78"/>
      <c r="E409" s="78"/>
      <c r="F409" s="44"/>
      <c r="G409" s="44"/>
      <c r="H409" s="44"/>
      <c r="I409" s="78"/>
      <c r="J409" s="78"/>
      <c r="K409" s="44"/>
      <c r="L409" s="44"/>
      <c r="M409" s="44"/>
      <c r="N409" s="44"/>
      <c r="O409" s="44"/>
      <c r="P409" s="44"/>
      <c r="Q409" s="44"/>
      <c r="R409" s="44"/>
      <c r="S409" s="44"/>
      <c r="T409" s="44"/>
      <c r="U409" s="44"/>
      <c r="V409" s="44"/>
      <c r="W409" s="44"/>
      <c r="X409" s="44"/>
      <c r="Y409" s="78"/>
      <c r="Z409" s="44"/>
      <c r="AA409" s="44"/>
      <c r="AB409" s="44"/>
      <c r="AC409" s="44"/>
      <c r="AD409" s="44"/>
      <c r="AE409" s="44"/>
      <c r="AF409" s="44"/>
      <c r="AG409" s="44"/>
      <c r="AH409" s="44"/>
      <c r="AI409" s="44"/>
      <c r="AJ409" s="44"/>
      <c r="AK409" s="44"/>
      <c r="AL409" s="44"/>
      <c r="AM409" s="44"/>
    </row>
    <row r="410" ht="14.25" customHeight="1">
      <c r="A410" s="44"/>
      <c r="B410" s="44"/>
      <c r="C410" s="44"/>
      <c r="D410" s="78"/>
      <c r="E410" s="78"/>
      <c r="F410" s="44"/>
      <c r="G410" s="44"/>
      <c r="H410" s="44"/>
      <c r="I410" s="78"/>
      <c r="J410" s="78"/>
      <c r="K410" s="44"/>
      <c r="L410" s="44"/>
      <c r="M410" s="44"/>
      <c r="N410" s="44"/>
      <c r="O410" s="44"/>
      <c r="P410" s="44"/>
      <c r="Q410" s="44"/>
      <c r="R410" s="44"/>
      <c r="S410" s="44"/>
      <c r="T410" s="44"/>
      <c r="U410" s="44"/>
      <c r="V410" s="44"/>
      <c r="W410" s="44"/>
      <c r="X410" s="44"/>
      <c r="Y410" s="78"/>
      <c r="Z410" s="44"/>
      <c r="AA410" s="44"/>
      <c r="AB410" s="44"/>
      <c r="AC410" s="44"/>
      <c r="AD410" s="44"/>
      <c r="AE410" s="44"/>
      <c r="AF410" s="44"/>
      <c r="AG410" s="44"/>
      <c r="AH410" s="44"/>
      <c r="AI410" s="44"/>
      <c r="AJ410" s="44"/>
      <c r="AK410" s="44"/>
      <c r="AL410" s="44"/>
      <c r="AM410" s="44"/>
    </row>
    <row r="411" ht="14.25" customHeight="1">
      <c r="A411" s="44"/>
      <c r="B411" s="44"/>
      <c r="C411" s="44"/>
      <c r="D411" s="78"/>
      <c r="E411" s="78"/>
      <c r="F411" s="44"/>
      <c r="G411" s="44"/>
      <c r="H411" s="44"/>
      <c r="I411" s="78"/>
      <c r="J411" s="78"/>
      <c r="K411" s="44"/>
      <c r="L411" s="44"/>
      <c r="M411" s="44"/>
      <c r="N411" s="44"/>
      <c r="O411" s="44"/>
      <c r="P411" s="44"/>
      <c r="Q411" s="44"/>
      <c r="R411" s="44"/>
      <c r="S411" s="44"/>
      <c r="T411" s="44"/>
      <c r="U411" s="44"/>
      <c r="V411" s="44"/>
      <c r="W411" s="44"/>
      <c r="X411" s="44"/>
      <c r="Y411" s="78"/>
      <c r="Z411" s="44"/>
      <c r="AA411" s="44"/>
      <c r="AB411" s="44"/>
      <c r="AC411" s="44"/>
      <c r="AD411" s="44"/>
      <c r="AE411" s="44"/>
      <c r="AF411" s="44"/>
      <c r="AG411" s="44"/>
      <c r="AH411" s="44"/>
      <c r="AI411" s="44"/>
      <c r="AJ411" s="44"/>
      <c r="AK411" s="44"/>
      <c r="AL411" s="44"/>
      <c r="AM411" s="44"/>
    </row>
    <row r="412" ht="14.25" customHeight="1">
      <c r="A412" s="44"/>
      <c r="B412" s="44"/>
      <c r="C412" s="44"/>
      <c r="D412" s="78"/>
      <c r="E412" s="78"/>
      <c r="F412" s="44"/>
      <c r="G412" s="44"/>
      <c r="H412" s="44"/>
      <c r="I412" s="78"/>
      <c r="J412" s="78"/>
      <c r="K412" s="44"/>
      <c r="L412" s="44"/>
      <c r="M412" s="44"/>
      <c r="N412" s="44"/>
      <c r="O412" s="44"/>
      <c r="P412" s="44"/>
      <c r="Q412" s="44"/>
      <c r="R412" s="44"/>
      <c r="S412" s="44"/>
      <c r="T412" s="44"/>
      <c r="U412" s="44"/>
      <c r="V412" s="44"/>
      <c r="W412" s="44"/>
      <c r="X412" s="44"/>
      <c r="Y412" s="78"/>
      <c r="Z412" s="44"/>
      <c r="AA412" s="44"/>
      <c r="AB412" s="44"/>
      <c r="AC412" s="44"/>
      <c r="AD412" s="44"/>
      <c r="AE412" s="44"/>
      <c r="AF412" s="44"/>
      <c r="AG412" s="44"/>
      <c r="AH412" s="44"/>
      <c r="AI412" s="44"/>
      <c r="AJ412" s="44"/>
      <c r="AK412" s="44"/>
      <c r="AL412" s="44"/>
      <c r="AM412" s="44"/>
    </row>
    <row r="413" ht="14.25" customHeight="1">
      <c r="A413" s="44"/>
      <c r="B413" s="44"/>
      <c r="C413" s="44"/>
      <c r="D413" s="78"/>
      <c r="E413" s="78"/>
      <c r="F413" s="44"/>
      <c r="G413" s="44"/>
      <c r="H413" s="44"/>
      <c r="I413" s="78"/>
      <c r="J413" s="78"/>
      <c r="K413" s="44"/>
      <c r="L413" s="44"/>
      <c r="M413" s="44"/>
      <c r="N413" s="44"/>
      <c r="O413" s="44"/>
      <c r="P413" s="44"/>
      <c r="Q413" s="44"/>
      <c r="R413" s="44"/>
      <c r="S413" s="44"/>
      <c r="T413" s="44"/>
      <c r="U413" s="44"/>
      <c r="V413" s="44"/>
      <c r="W413" s="44"/>
      <c r="X413" s="44"/>
      <c r="Y413" s="78"/>
      <c r="Z413" s="44"/>
      <c r="AA413" s="44"/>
      <c r="AB413" s="44"/>
      <c r="AC413" s="44"/>
      <c r="AD413" s="44"/>
      <c r="AE413" s="44"/>
      <c r="AF413" s="44"/>
      <c r="AG413" s="44"/>
      <c r="AH413" s="44"/>
      <c r="AI413" s="44"/>
      <c r="AJ413" s="44"/>
      <c r="AK413" s="44"/>
      <c r="AL413" s="44"/>
      <c r="AM413" s="44"/>
    </row>
    <row r="414" ht="14.25" customHeight="1">
      <c r="A414" s="44"/>
      <c r="B414" s="44"/>
      <c r="C414" s="44"/>
      <c r="D414" s="78"/>
      <c r="E414" s="78"/>
      <c r="F414" s="44"/>
      <c r="G414" s="44"/>
      <c r="H414" s="44"/>
      <c r="I414" s="78"/>
      <c r="J414" s="78"/>
      <c r="K414" s="44"/>
      <c r="L414" s="44"/>
      <c r="M414" s="44"/>
      <c r="N414" s="44"/>
      <c r="O414" s="44"/>
      <c r="P414" s="44"/>
      <c r="Q414" s="44"/>
      <c r="R414" s="44"/>
      <c r="S414" s="44"/>
      <c r="T414" s="44"/>
      <c r="U414" s="44"/>
      <c r="V414" s="44"/>
      <c r="W414" s="44"/>
      <c r="X414" s="44"/>
      <c r="Y414" s="78"/>
      <c r="Z414" s="44"/>
      <c r="AA414" s="44"/>
      <c r="AB414" s="44"/>
      <c r="AC414" s="44"/>
      <c r="AD414" s="44"/>
      <c r="AE414" s="44"/>
      <c r="AF414" s="44"/>
      <c r="AG414" s="44"/>
      <c r="AH414" s="44"/>
      <c r="AI414" s="44"/>
      <c r="AJ414" s="44"/>
      <c r="AK414" s="44"/>
      <c r="AL414" s="44"/>
      <c r="AM414" s="44"/>
    </row>
    <row r="415" ht="14.25" customHeight="1">
      <c r="A415" s="44"/>
      <c r="B415" s="44"/>
      <c r="C415" s="44"/>
      <c r="D415" s="78"/>
      <c r="E415" s="78"/>
      <c r="F415" s="44"/>
      <c r="G415" s="44"/>
      <c r="H415" s="44"/>
      <c r="I415" s="78"/>
      <c r="J415" s="78"/>
      <c r="K415" s="44"/>
      <c r="L415" s="44"/>
      <c r="M415" s="44"/>
      <c r="N415" s="44"/>
      <c r="O415" s="44"/>
      <c r="P415" s="44"/>
      <c r="Q415" s="44"/>
      <c r="R415" s="44"/>
      <c r="S415" s="44"/>
      <c r="T415" s="44"/>
      <c r="U415" s="44"/>
      <c r="V415" s="44"/>
      <c r="W415" s="44"/>
      <c r="X415" s="44"/>
      <c r="Y415" s="78"/>
      <c r="Z415" s="44"/>
      <c r="AA415" s="44"/>
      <c r="AB415" s="44"/>
      <c r="AC415" s="44"/>
      <c r="AD415" s="44"/>
      <c r="AE415" s="44"/>
      <c r="AF415" s="44"/>
      <c r="AG415" s="44"/>
      <c r="AH415" s="44"/>
      <c r="AI415" s="44"/>
      <c r="AJ415" s="44"/>
      <c r="AK415" s="44"/>
      <c r="AL415" s="44"/>
      <c r="AM415" s="44"/>
    </row>
    <row r="416" ht="14.25" customHeight="1">
      <c r="A416" s="44"/>
      <c r="B416" s="44"/>
      <c r="C416" s="44"/>
      <c r="D416" s="78"/>
      <c r="E416" s="78"/>
      <c r="F416" s="44"/>
      <c r="G416" s="44"/>
      <c r="H416" s="44"/>
      <c r="I416" s="78"/>
      <c r="J416" s="78"/>
      <c r="K416" s="44"/>
      <c r="L416" s="44"/>
      <c r="M416" s="44"/>
      <c r="N416" s="44"/>
      <c r="O416" s="44"/>
      <c r="P416" s="44"/>
      <c r="Q416" s="44"/>
      <c r="R416" s="44"/>
      <c r="S416" s="44"/>
      <c r="T416" s="44"/>
      <c r="U416" s="44"/>
      <c r="V416" s="44"/>
      <c r="W416" s="44"/>
      <c r="X416" s="44"/>
      <c r="Y416" s="78"/>
      <c r="Z416" s="44"/>
      <c r="AA416" s="44"/>
      <c r="AB416" s="44"/>
      <c r="AC416" s="44"/>
      <c r="AD416" s="44"/>
      <c r="AE416" s="44"/>
      <c r="AF416" s="44"/>
      <c r="AG416" s="44"/>
      <c r="AH416" s="44"/>
      <c r="AI416" s="44"/>
      <c r="AJ416" s="44"/>
      <c r="AK416" s="44"/>
      <c r="AL416" s="44"/>
      <c r="AM416" s="44"/>
    </row>
    <row r="417" ht="14.25" customHeight="1">
      <c r="A417" s="44"/>
      <c r="B417" s="44"/>
      <c r="C417" s="44"/>
      <c r="D417" s="78"/>
      <c r="E417" s="78"/>
      <c r="F417" s="44"/>
      <c r="G417" s="44"/>
      <c r="H417" s="44"/>
      <c r="I417" s="78"/>
      <c r="J417" s="78"/>
      <c r="K417" s="44"/>
      <c r="L417" s="44"/>
      <c r="M417" s="44"/>
      <c r="N417" s="44"/>
      <c r="O417" s="44"/>
      <c r="P417" s="44"/>
      <c r="Q417" s="44"/>
      <c r="R417" s="44"/>
      <c r="S417" s="44"/>
      <c r="T417" s="44"/>
      <c r="U417" s="44"/>
      <c r="V417" s="44"/>
      <c r="W417" s="44"/>
      <c r="X417" s="44"/>
      <c r="Y417" s="78"/>
      <c r="Z417" s="44"/>
      <c r="AA417" s="44"/>
      <c r="AB417" s="44"/>
      <c r="AC417" s="44"/>
      <c r="AD417" s="44"/>
      <c r="AE417" s="44"/>
      <c r="AF417" s="44"/>
      <c r="AG417" s="44"/>
      <c r="AH417" s="44"/>
      <c r="AI417" s="44"/>
      <c r="AJ417" s="44"/>
      <c r="AK417" s="44"/>
      <c r="AL417" s="44"/>
      <c r="AM417" s="44"/>
    </row>
    <row r="418" ht="14.25" customHeight="1">
      <c r="A418" s="44"/>
      <c r="B418" s="44"/>
      <c r="C418" s="44"/>
      <c r="D418" s="78"/>
      <c r="E418" s="78"/>
      <c r="F418" s="44"/>
      <c r="G418" s="44"/>
      <c r="H418" s="44"/>
      <c r="I418" s="78"/>
      <c r="J418" s="78"/>
      <c r="K418" s="44"/>
      <c r="L418" s="44"/>
      <c r="M418" s="44"/>
      <c r="N418" s="44"/>
      <c r="O418" s="44"/>
      <c r="P418" s="44"/>
      <c r="Q418" s="44"/>
      <c r="R418" s="44"/>
      <c r="S418" s="44"/>
      <c r="T418" s="44"/>
      <c r="U418" s="44"/>
      <c r="V418" s="44"/>
      <c r="W418" s="44"/>
      <c r="X418" s="44"/>
      <c r="Y418" s="78"/>
      <c r="Z418" s="44"/>
      <c r="AA418" s="44"/>
      <c r="AB418" s="44"/>
      <c r="AC418" s="44"/>
      <c r="AD418" s="44"/>
      <c r="AE418" s="44"/>
      <c r="AF418" s="44"/>
      <c r="AG418" s="44"/>
      <c r="AH418" s="44"/>
      <c r="AI418" s="44"/>
      <c r="AJ418" s="44"/>
      <c r="AK418" s="44"/>
      <c r="AL418" s="44"/>
      <c r="AM418" s="44"/>
    </row>
    <row r="419" ht="14.25" customHeight="1">
      <c r="A419" s="44"/>
      <c r="B419" s="44"/>
      <c r="C419" s="44"/>
      <c r="D419" s="78"/>
      <c r="E419" s="78"/>
      <c r="F419" s="44"/>
      <c r="G419" s="44"/>
      <c r="H419" s="44"/>
      <c r="I419" s="78"/>
      <c r="J419" s="78"/>
      <c r="K419" s="44"/>
      <c r="L419" s="44"/>
      <c r="M419" s="44"/>
      <c r="N419" s="44"/>
      <c r="O419" s="44"/>
      <c r="P419" s="44"/>
      <c r="Q419" s="44"/>
      <c r="R419" s="44"/>
      <c r="S419" s="44"/>
      <c r="T419" s="44"/>
      <c r="U419" s="44"/>
      <c r="V419" s="44"/>
      <c r="W419" s="44"/>
      <c r="X419" s="44"/>
      <c r="Y419" s="78"/>
      <c r="Z419" s="44"/>
      <c r="AA419" s="44"/>
      <c r="AB419" s="44"/>
      <c r="AC419" s="44"/>
      <c r="AD419" s="44"/>
      <c r="AE419" s="44"/>
      <c r="AF419" s="44"/>
      <c r="AG419" s="44"/>
      <c r="AH419" s="44"/>
      <c r="AI419" s="44"/>
      <c r="AJ419" s="44"/>
      <c r="AK419" s="44"/>
      <c r="AL419" s="44"/>
      <c r="AM419" s="44"/>
    </row>
    <row r="420" ht="14.25" customHeight="1">
      <c r="A420" s="44"/>
      <c r="B420" s="44"/>
      <c r="C420" s="44"/>
      <c r="D420" s="78"/>
      <c r="E420" s="78"/>
      <c r="F420" s="44"/>
      <c r="G420" s="44"/>
      <c r="H420" s="44"/>
      <c r="I420" s="78"/>
      <c r="J420" s="78"/>
      <c r="K420" s="44"/>
      <c r="L420" s="44"/>
      <c r="M420" s="44"/>
      <c r="N420" s="44"/>
      <c r="O420" s="44"/>
      <c r="P420" s="44"/>
      <c r="Q420" s="44"/>
      <c r="R420" s="44"/>
      <c r="S420" s="44"/>
      <c r="T420" s="44"/>
      <c r="U420" s="44"/>
      <c r="V420" s="44"/>
      <c r="W420" s="44"/>
      <c r="X420" s="44"/>
      <c r="Y420" s="78"/>
      <c r="Z420" s="44"/>
      <c r="AA420" s="44"/>
      <c r="AB420" s="44"/>
      <c r="AC420" s="44"/>
      <c r="AD420" s="44"/>
      <c r="AE420" s="44"/>
      <c r="AF420" s="44"/>
      <c r="AG420" s="44"/>
      <c r="AH420" s="44"/>
      <c r="AI420" s="44"/>
      <c r="AJ420" s="44"/>
      <c r="AK420" s="44"/>
      <c r="AL420" s="44"/>
      <c r="AM420" s="44"/>
    </row>
    <row r="421" ht="14.25" customHeight="1">
      <c r="A421" s="44"/>
      <c r="B421" s="44"/>
      <c r="C421" s="44"/>
      <c r="D421" s="78"/>
      <c r="E421" s="78"/>
      <c r="F421" s="44"/>
      <c r="G421" s="44"/>
      <c r="H421" s="44"/>
      <c r="I421" s="78"/>
      <c r="J421" s="78"/>
      <c r="K421" s="44"/>
      <c r="L421" s="44"/>
      <c r="M421" s="44"/>
      <c r="N421" s="44"/>
      <c r="O421" s="44"/>
      <c r="P421" s="44"/>
      <c r="Q421" s="44"/>
      <c r="R421" s="44"/>
      <c r="S421" s="44"/>
      <c r="T421" s="44"/>
      <c r="U421" s="44"/>
      <c r="V421" s="44"/>
      <c r="W421" s="44"/>
      <c r="X421" s="44"/>
      <c r="Y421" s="78"/>
      <c r="Z421" s="44"/>
      <c r="AA421" s="44"/>
      <c r="AB421" s="44"/>
      <c r="AC421" s="44"/>
      <c r="AD421" s="44"/>
      <c r="AE421" s="44"/>
      <c r="AF421" s="44"/>
      <c r="AG421" s="44"/>
      <c r="AH421" s="44"/>
      <c r="AI421" s="44"/>
      <c r="AJ421" s="44"/>
      <c r="AK421" s="44"/>
      <c r="AL421" s="44"/>
      <c r="AM421" s="44"/>
    </row>
    <row r="422" ht="14.25" customHeight="1">
      <c r="A422" s="44"/>
      <c r="B422" s="44"/>
      <c r="C422" s="44"/>
      <c r="D422" s="78"/>
      <c r="E422" s="78"/>
      <c r="F422" s="44"/>
      <c r="G422" s="44"/>
      <c r="H422" s="44"/>
      <c r="I422" s="78"/>
      <c r="J422" s="78"/>
      <c r="K422" s="44"/>
      <c r="L422" s="44"/>
      <c r="M422" s="44"/>
      <c r="N422" s="44"/>
      <c r="O422" s="44"/>
      <c r="P422" s="44"/>
      <c r="Q422" s="44"/>
      <c r="R422" s="44"/>
      <c r="S422" s="44"/>
      <c r="T422" s="44"/>
      <c r="U422" s="44"/>
      <c r="V422" s="44"/>
      <c r="W422" s="44"/>
      <c r="X422" s="44"/>
      <c r="Y422" s="78"/>
      <c r="Z422" s="44"/>
      <c r="AA422" s="44"/>
      <c r="AB422" s="44"/>
      <c r="AC422" s="44"/>
      <c r="AD422" s="44"/>
      <c r="AE422" s="44"/>
      <c r="AF422" s="44"/>
      <c r="AG422" s="44"/>
      <c r="AH422" s="44"/>
      <c r="AI422" s="44"/>
      <c r="AJ422" s="44"/>
      <c r="AK422" s="44"/>
      <c r="AL422" s="44"/>
      <c r="AM422" s="44"/>
    </row>
    <row r="423" ht="14.25" customHeight="1">
      <c r="A423" s="44"/>
      <c r="B423" s="44"/>
      <c r="C423" s="44"/>
      <c r="D423" s="78"/>
      <c r="E423" s="78"/>
      <c r="F423" s="44"/>
      <c r="G423" s="44"/>
      <c r="H423" s="44"/>
      <c r="I423" s="78"/>
      <c r="J423" s="78"/>
      <c r="K423" s="44"/>
      <c r="L423" s="44"/>
      <c r="M423" s="44"/>
      <c r="N423" s="44"/>
      <c r="O423" s="44"/>
      <c r="P423" s="44"/>
      <c r="Q423" s="44"/>
      <c r="R423" s="44"/>
      <c r="S423" s="44"/>
      <c r="T423" s="44"/>
      <c r="U423" s="44"/>
      <c r="V423" s="44"/>
      <c r="W423" s="44"/>
      <c r="X423" s="44"/>
      <c r="Y423" s="78"/>
      <c r="Z423" s="44"/>
      <c r="AA423" s="44"/>
      <c r="AB423" s="44"/>
      <c r="AC423" s="44"/>
      <c r="AD423" s="44"/>
      <c r="AE423" s="44"/>
      <c r="AF423" s="44"/>
      <c r="AG423" s="44"/>
      <c r="AH423" s="44"/>
      <c r="AI423" s="44"/>
      <c r="AJ423" s="44"/>
      <c r="AK423" s="44"/>
      <c r="AL423" s="44"/>
      <c r="AM423" s="44"/>
    </row>
    <row r="424" ht="14.25" customHeight="1">
      <c r="A424" s="44"/>
      <c r="B424" s="44"/>
      <c r="C424" s="44"/>
      <c r="D424" s="78"/>
      <c r="E424" s="78"/>
      <c r="F424" s="44"/>
      <c r="G424" s="44"/>
      <c r="H424" s="44"/>
      <c r="I424" s="78"/>
      <c r="J424" s="78"/>
      <c r="K424" s="44"/>
      <c r="L424" s="44"/>
      <c r="M424" s="44"/>
      <c r="N424" s="44"/>
      <c r="O424" s="44"/>
      <c r="P424" s="44"/>
      <c r="Q424" s="44"/>
      <c r="R424" s="44"/>
      <c r="S424" s="44"/>
      <c r="T424" s="44"/>
      <c r="U424" s="44"/>
      <c r="V424" s="44"/>
      <c r="W424" s="44"/>
      <c r="X424" s="44"/>
      <c r="Y424" s="78"/>
      <c r="Z424" s="44"/>
      <c r="AA424" s="44"/>
      <c r="AB424" s="44"/>
      <c r="AC424" s="44"/>
      <c r="AD424" s="44"/>
      <c r="AE424" s="44"/>
      <c r="AF424" s="44"/>
      <c r="AG424" s="44"/>
      <c r="AH424" s="44"/>
      <c r="AI424" s="44"/>
      <c r="AJ424" s="44"/>
      <c r="AK424" s="44"/>
      <c r="AL424" s="44"/>
      <c r="AM424" s="44"/>
    </row>
    <row r="425" ht="14.25" customHeight="1">
      <c r="A425" s="44"/>
      <c r="B425" s="44"/>
      <c r="C425" s="44"/>
      <c r="D425" s="78"/>
      <c r="E425" s="78"/>
      <c r="F425" s="44"/>
      <c r="G425" s="44"/>
      <c r="H425" s="44"/>
      <c r="I425" s="78"/>
      <c r="J425" s="78"/>
      <c r="K425" s="44"/>
      <c r="L425" s="44"/>
      <c r="M425" s="44"/>
      <c r="N425" s="44"/>
      <c r="O425" s="44"/>
      <c r="P425" s="44"/>
      <c r="Q425" s="44"/>
      <c r="R425" s="44"/>
      <c r="S425" s="44"/>
      <c r="T425" s="44"/>
      <c r="U425" s="44"/>
      <c r="V425" s="44"/>
      <c r="W425" s="44"/>
      <c r="X425" s="44"/>
      <c r="Y425" s="78"/>
      <c r="Z425" s="44"/>
      <c r="AA425" s="44"/>
      <c r="AB425" s="44"/>
      <c r="AC425" s="44"/>
      <c r="AD425" s="44"/>
      <c r="AE425" s="44"/>
      <c r="AF425" s="44"/>
      <c r="AG425" s="44"/>
      <c r="AH425" s="44"/>
      <c r="AI425" s="44"/>
      <c r="AJ425" s="44"/>
      <c r="AK425" s="44"/>
      <c r="AL425" s="44"/>
      <c r="AM425" s="44"/>
    </row>
    <row r="426" ht="14.25" customHeight="1">
      <c r="A426" s="44"/>
      <c r="B426" s="44"/>
      <c r="C426" s="44"/>
      <c r="D426" s="78"/>
      <c r="E426" s="78"/>
      <c r="F426" s="44"/>
      <c r="G426" s="44"/>
      <c r="H426" s="44"/>
      <c r="I426" s="78"/>
      <c r="J426" s="78"/>
      <c r="K426" s="44"/>
      <c r="L426" s="44"/>
      <c r="M426" s="44"/>
      <c r="N426" s="44"/>
      <c r="O426" s="44"/>
      <c r="P426" s="44"/>
      <c r="Q426" s="44"/>
      <c r="R426" s="44"/>
      <c r="S426" s="44"/>
      <c r="T426" s="44"/>
      <c r="U426" s="44"/>
      <c r="V426" s="44"/>
      <c r="W426" s="44"/>
      <c r="X426" s="44"/>
      <c r="Y426" s="78"/>
      <c r="Z426" s="44"/>
      <c r="AA426" s="44"/>
      <c r="AB426" s="44"/>
      <c r="AC426" s="44"/>
      <c r="AD426" s="44"/>
      <c r="AE426" s="44"/>
      <c r="AF426" s="44"/>
      <c r="AG426" s="44"/>
      <c r="AH426" s="44"/>
      <c r="AI426" s="44"/>
      <c r="AJ426" s="44"/>
      <c r="AK426" s="44"/>
      <c r="AL426" s="44"/>
      <c r="AM426" s="44"/>
    </row>
    <row r="427" ht="14.25" customHeight="1">
      <c r="A427" s="44"/>
      <c r="B427" s="44"/>
      <c r="C427" s="44"/>
      <c r="D427" s="78"/>
      <c r="E427" s="78"/>
      <c r="F427" s="44"/>
      <c r="G427" s="44"/>
      <c r="H427" s="44"/>
      <c r="I427" s="78"/>
      <c r="J427" s="78"/>
      <c r="K427" s="44"/>
      <c r="L427" s="44"/>
      <c r="M427" s="44"/>
      <c r="N427" s="44"/>
      <c r="O427" s="44"/>
      <c r="P427" s="44"/>
      <c r="Q427" s="44"/>
      <c r="R427" s="44"/>
      <c r="S427" s="44"/>
      <c r="T427" s="44"/>
      <c r="U427" s="44"/>
      <c r="V427" s="44"/>
      <c r="W427" s="44"/>
      <c r="X427" s="44"/>
      <c r="Y427" s="78"/>
      <c r="Z427" s="44"/>
      <c r="AA427" s="44"/>
      <c r="AB427" s="44"/>
      <c r="AC427" s="44"/>
      <c r="AD427" s="44"/>
      <c r="AE427" s="44"/>
      <c r="AF427" s="44"/>
      <c r="AG427" s="44"/>
      <c r="AH427" s="44"/>
      <c r="AI427" s="44"/>
      <c r="AJ427" s="44"/>
      <c r="AK427" s="44"/>
      <c r="AL427" s="44"/>
      <c r="AM427" s="44"/>
    </row>
    <row r="428" ht="14.25" customHeight="1">
      <c r="A428" s="44"/>
      <c r="B428" s="44"/>
      <c r="C428" s="44"/>
      <c r="D428" s="78"/>
      <c r="E428" s="78"/>
      <c r="F428" s="44"/>
      <c r="G428" s="44"/>
      <c r="H428" s="44"/>
      <c r="I428" s="78"/>
      <c r="J428" s="78"/>
      <c r="K428" s="44"/>
      <c r="L428" s="44"/>
      <c r="M428" s="44"/>
      <c r="N428" s="44"/>
      <c r="O428" s="44"/>
      <c r="P428" s="44"/>
      <c r="Q428" s="44"/>
      <c r="R428" s="44"/>
      <c r="S428" s="44"/>
      <c r="T428" s="44"/>
      <c r="U428" s="44"/>
      <c r="V428" s="44"/>
      <c r="W428" s="44"/>
      <c r="X428" s="44"/>
      <c r="Y428" s="78"/>
      <c r="Z428" s="44"/>
      <c r="AA428" s="44"/>
      <c r="AB428" s="44"/>
      <c r="AC428" s="44"/>
      <c r="AD428" s="44"/>
      <c r="AE428" s="44"/>
      <c r="AF428" s="44"/>
      <c r="AG428" s="44"/>
      <c r="AH428" s="44"/>
      <c r="AI428" s="44"/>
      <c r="AJ428" s="44"/>
      <c r="AK428" s="44"/>
      <c r="AL428" s="44"/>
      <c r="AM428" s="44"/>
    </row>
    <row r="429" ht="14.25" customHeight="1">
      <c r="A429" s="44"/>
      <c r="B429" s="44"/>
      <c r="C429" s="44"/>
      <c r="D429" s="78"/>
      <c r="E429" s="78"/>
      <c r="F429" s="44"/>
      <c r="G429" s="44"/>
      <c r="H429" s="44"/>
      <c r="I429" s="78"/>
      <c r="J429" s="78"/>
      <c r="K429" s="44"/>
      <c r="L429" s="44"/>
      <c r="M429" s="44"/>
      <c r="N429" s="44"/>
      <c r="O429" s="44"/>
      <c r="P429" s="44"/>
      <c r="Q429" s="44"/>
      <c r="R429" s="44"/>
      <c r="S429" s="44"/>
      <c r="T429" s="44"/>
      <c r="U429" s="44"/>
      <c r="V429" s="44"/>
      <c r="W429" s="44"/>
      <c r="X429" s="44"/>
      <c r="Y429" s="78"/>
      <c r="Z429" s="44"/>
      <c r="AA429" s="44"/>
      <c r="AB429" s="44"/>
      <c r="AC429" s="44"/>
      <c r="AD429" s="44"/>
      <c r="AE429" s="44"/>
      <c r="AF429" s="44"/>
      <c r="AG429" s="44"/>
      <c r="AH429" s="44"/>
      <c r="AI429" s="44"/>
      <c r="AJ429" s="44"/>
      <c r="AK429" s="44"/>
      <c r="AL429" s="44"/>
      <c r="AM429" s="44"/>
    </row>
    <row r="430" ht="14.25" customHeight="1">
      <c r="A430" s="44"/>
      <c r="B430" s="44"/>
      <c r="C430" s="44"/>
      <c r="D430" s="78"/>
      <c r="E430" s="78"/>
      <c r="F430" s="44"/>
      <c r="G430" s="44"/>
      <c r="H430" s="44"/>
      <c r="I430" s="78"/>
      <c r="J430" s="78"/>
      <c r="K430" s="44"/>
      <c r="L430" s="44"/>
      <c r="M430" s="44"/>
      <c r="N430" s="44"/>
      <c r="O430" s="44"/>
      <c r="P430" s="44"/>
      <c r="Q430" s="44"/>
      <c r="R430" s="44"/>
      <c r="S430" s="44"/>
      <c r="T430" s="44"/>
      <c r="U430" s="44"/>
      <c r="V430" s="44"/>
      <c r="W430" s="44"/>
      <c r="X430" s="44"/>
      <c r="Y430" s="78"/>
      <c r="Z430" s="44"/>
      <c r="AA430" s="44"/>
      <c r="AB430" s="44"/>
      <c r="AC430" s="44"/>
      <c r="AD430" s="44"/>
      <c r="AE430" s="44"/>
      <c r="AF430" s="44"/>
      <c r="AG430" s="44"/>
      <c r="AH430" s="44"/>
      <c r="AI430" s="44"/>
      <c r="AJ430" s="44"/>
      <c r="AK430" s="44"/>
      <c r="AL430" s="44"/>
      <c r="AM430" s="44"/>
    </row>
    <row r="431" ht="14.25" customHeight="1">
      <c r="A431" s="44"/>
      <c r="B431" s="44"/>
      <c r="C431" s="44"/>
      <c r="D431" s="78"/>
      <c r="E431" s="78"/>
      <c r="F431" s="44"/>
      <c r="G431" s="44"/>
      <c r="H431" s="44"/>
      <c r="I431" s="78"/>
      <c r="J431" s="78"/>
      <c r="K431" s="44"/>
      <c r="L431" s="44"/>
      <c r="M431" s="44"/>
      <c r="N431" s="44"/>
      <c r="O431" s="44"/>
      <c r="P431" s="44"/>
      <c r="Q431" s="44"/>
      <c r="R431" s="44"/>
      <c r="S431" s="44"/>
      <c r="T431" s="44"/>
      <c r="U431" s="44"/>
      <c r="V431" s="44"/>
      <c r="W431" s="44"/>
      <c r="X431" s="44"/>
      <c r="Y431" s="78"/>
      <c r="Z431" s="44"/>
      <c r="AA431" s="44"/>
      <c r="AB431" s="44"/>
      <c r="AC431" s="44"/>
      <c r="AD431" s="44"/>
      <c r="AE431" s="44"/>
      <c r="AF431" s="44"/>
      <c r="AG431" s="44"/>
      <c r="AH431" s="44"/>
      <c r="AI431" s="44"/>
      <c r="AJ431" s="44"/>
      <c r="AK431" s="44"/>
      <c r="AL431" s="44"/>
      <c r="AM431" s="44"/>
    </row>
    <row r="432" ht="14.25" customHeight="1">
      <c r="A432" s="44"/>
      <c r="B432" s="44"/>
      <c r="C432" s="44"/>
      <c r="D432" s="78"/>
      <c r="E432" s="78"/>
      <c r="F432" s="44"/>
      <c r="G432" s="44"/>
      <c r="H432" s="44"/>
      <c r="I432" s="78"/>
      <c r="J432" s="78"/>
      <c r="K432" s="44"/>
      <c r="L432" s="44"/>
      <c r="M432" s="44"/>
      <c r="N432" s="44"/>
      <c r="O432" s="44"/>
      <c r="P432" s="44"/>
      <c r="Q432" s="44"/>
      <c r="R432" s="44"/>
      <c r="S432" s="44"/>
      <c r="T432" s="44"/>
      <c r="U432" s="44"/>
      <c r="V432" s="44"/>
      <c r="W432" s="44"/>
      <c r="X432" s="44"/>
      <c r="Y432" s="78"/>
      <c r="Z432" s="44"/>
      <c r="AA432" s="44"/>
      <c r="AB432" s="44"/>
      <c r="AC432" s="44"/>
      <c r="AD432" s="44"/>
      <c r="AE432" s="44"/>
      <c r="AF432" s="44"/>
      <c r="AG432" s="44"/>
      <c r="AH432" s="44"/>
      <c r="AI432" s="44"/>
      <c r="AJ432" s="44"/>
      <c r="AK432" s="44"/>
      <c r="AL432" s="44"/>
      <c r="AM432" s="44"/>
    </row>
    <row r="433" ht="14.25" customHeight="1">
      <c r="A433" s="44"/>
      <c r="B433" s="44"/>
      <c r="C433" s="44"/>
      <c r="D433" s="78"/>
      <c r="E433" s="78"/>
      <c r="F433" s="44"/>
      <c r="G433" s="44"/>
      <c r="H433" s="44"/>
      <c r="I433" s="78"/>
      <c r="J433" s="78"/>
      <c r="K433" s="44"/>
      <c r="L433" s="44"/>
      <c r="M433" s="44"/>
      <c r="N433" s="44"/>
      <c r="O433" s="44"/>
      <c r="P433" s="44"/>
      <c r="Q433" s="44"/>
      <c r="R433" s="44"/>
      <c r="S433" s="44"/>
      <c r="T433" s="44"/>
      <c r="U433" s="44"/>
      <c r="V433" s="44"/>
      <c r="W433" s="44"/>
      <c r="X433" s="44"/>
      <c r="Y433" s="78"/>
      <c r="Z433" s="44"/>
      <c r="AA433" s="44"/>
      <c r="AB433" s="44"/>
      <c r="AC433" s="44"/>
      <c r="AD433" s="44"/>
      <c r="AE433" s="44"/>
      <c r="AF433" s="44"/>
      <c r="AG433" s="44"/>
      <c r="AH433" s="44"/>
      <c r="AI433" s="44"/>
      <c r="AJ433" s="44"/>
      <c r="AK433" s="44"/>
      <c r="AL433" s="44"/>
      <c r="AM433" s="44"/>
    </row>
    <row r="434" ht="14.25" customHeight="1">
      <c r="A434" s="44"/>
      <c r="B434" s="44"/>
      <c r="C434" s="44"/>
      <c r="D434" s="78"/>
      <c r="E434" s="78"/>
      <c r="F434" s="44"/>
      <c r="G434" s="44"/>
      <c r="H434" s="44"/>
      <c r="I434" s="78"/>
      <c r="J434" s="78"/>
      <c r="K434" s="44"/>
      <c r="L434" s="44"/>
      <c r="M434" s="44"/>
      <c r="N434" s="44"/>
      <c r="O434" s="44"/>
      <c r="P434" s="44"/>
      <c r="Q434" s="44"/>
      <c r="R434" s="44"/>
      <c r="S434" s="44"/>
      <c r="T434" s="44"/>
      <c r="U434" s="44"/>
      <c r="V434" s="44"/>
      <c r="W434" s="44"/>
      <c r="X434" s="44"/>
      <c r="Y434" s="78"/>
      <c r="Z434" s="44"/>
      <c r="AA434" s="44"/>
      <c r="AB434" s="44"/>
      <c r="AC434" s="44"/>
      <c r="AD434" s="44"/>
      <c r="AE434" s="44"/>
      <c r="AF434" s="44"/>
      <c r="AG434" s="44"/>
      <c r="AH434" s="44"/>
      <c r="AI434" s="44"/>
      <c r="AJ434" s="44"/>
      <c r="AK434" s="44"/>
      <c r="AL434" s="44"/>
      <c r="AM434" s="44"/>
    </row>
    <row r="435" ht="14.25" customHeight="1">
      <c r="A435" s="44"/>
      <c r="B435" s="44"/>
      <c r="C435" s="44"/>
      <c r="D435" s="78"/>
      <c r="E435" s="78"/>
      <c r="F435" s="44"/>
      <c r="G435" s="44"/>
      <c r="H435" s="44"/>
      <c r="I435" s="78"/>
      <c r="J435" s="78"/>
      <c r="K435" s="44"/>
      <c r="L435" s="44"/>
      <c r="M435" s="44"/>
      <c r="N435" s="44"/>
      <c r="O435" s="44"/>
      <c r="P435" s="44"/>
      <c r="Q435" s="44"/>
      <c r="R435" s="44"/>
      <c r="S435" s="44"/>
      <c r="T435" s="44"/>
      <c r="U435" s="44"/>
      <c r="V435" s="44"/>
      <c r="W435" s="44"/>
      <c r="X435" s="44"/>
      <c r="Y435" s="78"/>
      <c r="Z435" s="44"/>
      <c r="AA435" s="44"/>
      <c r="AB435" s="44"/>
      <c r="AC435" s="44"/>
      <c r="AD435" s="44"/>
      <c r="AE435" s="44"/>
      <c r="AF435" s="44"/>
      <c r="AG435" s="44"/>
      <c r="AH435" s="44"/>
      <c r="AI435" s="44"/>
      <c r="AJ435" s="44"/>
      <c r="AK435" s="44"/>
      <c r="AL435" s="44"/>
      <c r="AM435" s="44"/>
    </row>
    <row r="436" ht="14.25" customHeight="1">
      <c r="A436" s="44"/>
      <c r="B436" s="44"/>
      <c r="C436" s="44"/>
      <c r="D436" s="78"/>
      <c r="E436" s="78"/>
      <c r="F436" s="44"/>
      <c r="G436" s="44"/>
      <c r="H436" s="44"/>
      <c r="I436" s="78"/>
      <c r="J436" s="78"/>
      <c r="K436" s="44"/>
      <c r="L436" s="44"/>
      <c r="M436" s="44"/>
      <c r="N436" s="44"/>
      <c r="O436" s="44"/>
      <c r="P436" s="44"/>
      <c r="Q436" s="44"/>
      <c r="R436" s="44"/>
      <c r="S436" s="44"/>
      <c r="T436" s="44"/>
      <c r="U436" s="44"/>
      <c r="V436" s="44"/>
      <c r="W436" s="44"/>
      <c r="X436" s="44"/>
      <c r="Y436" s="78"/>
      <c r="Z436" s="44"/>
      <c r="AA436" s="44"/>
      <c r="AB436" s="44"/>
      <c r="AC436" s="44"/>
      <c r="AD436" s="44"/>
      <c r="AE436" s="44"/>
      <c r="AF436" s="44"/>
      <c r="AG436" s="44"/>
      <c r="AH436" s="44"/>
      <c r="AI436" s="44"/>
      <c r="AJ436" s="44"/>
      <c r="AK436" s="44"/>
      <c r="AL436" s="44"/>
      <c r="AM436" s="44"/>
    </row>
    <row r="437" ht="14.25" customHeight="1">
      <c r="A437" s="44"/>
      <c r="B437" s="44"/>
      <c r="C437" s="44"/>
      <c r="D437" s="78"/>
      <c r="E437" s="78"/>
      <c r="F437" s="44"/>
      <c r="G437" s="44"/>
      <c r="H437" s="44"/>
      <c r="I437" s="78"/>
      <c r="J437" s="78"/>
      <c r="K437" s="44"/>
      <c r="L437" s="44"/>
      <c r="M437" s="44"/>
      <c r="N437" s="44"/>
      <c r="O437" s="44"/>
      <c r="P437" s="44"/>
      <c r="Q437" s="44"/>
      <c r="R437" s="44"/>
      <c r="S437" s="44"/>
      <c r="T437" s="44"/>
      <c r="U437" s="44"/>
      <c r="V437" s="44"/>
      <c r="W437" s="44"/>
      <c r="X437" s="44"/>
      <c r="Y437" s="78"/>
      <c r="Z437" s="44"/>
      <c r="AA437" s="44"/>
      <c r="AB437" s="44"/>
      <c r="AC437" s="44"/>
      <c r="AD437" s="44"/>
      <c r="AE437" s="44"/>
      <c r="AF437" s="44"/>
      <c r="AG437" s="44"/>
      <c r="AH437" s="44"/>
      <c r="AI437" s="44"/>
      <c r="AJ437" s="44"/>
      <c r="AK437" s="44"/>
      <c r="AL437" s="44"/>
      <c r="AM437" s="44"/>
    </row>
    <row r="438" ht="14.25" customHeight="1">
      <c r="A438" s="44"/>
      <c r="B438" s="44"/>
      <c r="C438" s="44"/>
      <c r="D438" s="78"/>
      <c r="E438" s="78"/>
      <c r="F438" s="44"/>
      <c r="G438" s="44"/>
      <c r="H438" s="44"/>
      <c r="I438" s="78"/>
      <c r="J438" s="78"/>
      <c r="K438" s="44"/>
      <c r="L438" s="44"/>
      <c r="M438" s="44"/>
      <c r="N438" s="44"/>
      <c r="O438" s="44"/>
      <c r="P438" s="44"/>
      <c r="Q438" s="44"/>
      <c r="R438" s="44"/>
      <c r="S438" s="44"/>
      <c r="T438" s="44"/>
      <c r="U438" s="44"/>
      <c r="V438" s="44"/>
      <c r="W438" s="44"/>
      <c r="X438" s="44"/>
      <c r="Y438" s="78"/>
      <c r="Z438" s="44"/>
      <c r="AA438" s="44"/>
      <c r="AB438" s="44"/>
      <c r="AC438" s="44"/>
      <c r="AD438" s="44"/>
      <c r="AE438" s="44"/>
      <c r="AF438" s="44"/>
      <c r="AG438" s="44"/>
      <c r="AH438" s="44"/>
      <c r="AI438" s="44"/>
      <c r="AJ438" s="44"/>
      <c r="AK438" s="44"/>
      <c r="AL438" s="44"/>
      <c r="AM438" s="44"/>
    </row>
    <row r="439" ht="14.25" customHeight="1">
      <c r="A439" s="44"/>
      <c r="B439" s="44"/>
      <c r="C439" s="44"/>
      <c r="D439" s="78"/>
      <c r="E439" s="78"/>
      <c r="F439" s="44"/>
      <c r="G439" s="44"/>
      <c r="H439" s="44"/>
      <c r="I439" s="78"/>
      <c r="J439" s="78"/>
      <c r="K439" s="44"/>
      <c r="L439" s="44"/>
      <c r="M439" s="44"/>
      <c r="N439" s="44"/>
      <c r="O439" s="44"/>
      <c r="P439" s="44"/>
      <c r="Q439" s="44"/>
      <c r="R439" s="44"/>
      <c r="S439" s="44"/>
      <c r="T439" s="44"/>
      <c r="U439" s="44"/>
      <c r="V439" s="44"/>
      <c r="W439" s="44"/>
      <c r="X439" s="44"/>
      <c r="Y439" s="78"/>
      <c r="Z439" s="44"/>
      <c r="AA439" s="44"/>
      <c r="AB439" s="44"/>
      <c r="AC439" s="44"/>
      <c r="AD439" s="44"/>
      <c r="AE439" s="44"/>
      <c r="AF439" s="44"/>
      <c r="AG439" s="44"/>
      <c r="AH439" s="44"/>
      <c r="AI439" s="44"/>
      <c r="AJ439" s="44"/>
      <c r="AK439" s="44"/>
      <c r="AL439" s="44"/>
      <c r="AM439" s="44"/>
    </row>
    <row r="440" ht="14.25" customHeight="1">
      <c r="A440" s="44"/>
      <c r="B440" s="44"/>
      <c r="C440" s="44"/>
      <c r="D440" s="78"/>
      <c r="E440" s="78"/>
      <c r="F440" s="44"/>
      <c r="G440" s="44"/>
      <c r="H440" s="44"/>
      <c r="I440" s="78"/>
      <c r="J440" s="78"/>
      <c r="K440" s="44"/>
      <c r="L440" s="44"/>
      <c r="M440" s="44"/>
      <c r="N440" s="44"/>
      <c r="O440" s="44"/>
      <c r="P440" s="44"/>
      <c r="Q440" s="44"/>
      <c r="R440" s="44"/>
      <c r="S440" s="44"/>
      <c r="T440" s="44"/>
      <c r="U440" s="44"/>
      <c r="V440" s="44"/>
      <c r="W440" s="44"/>
      <c r="X440" s="44"/>
      <c r="Y440" s="78"/>
      <c r="Z440" s="44"/>
      <c r="AA440" s="44"/>
      <c r="AB440" s="44"/>
      <c r="AC440" s="44"/>
      <c r="AD440" s="44"/>
      <c r="AE440" s="44"/>
      <c r="AF440" s="44"/>
      <c r="AG440" s="44"/>
      <c r="AH440" s="44"/>
      <c r="AI440" s="44"/>
      <c r="AJ440" s="44"/>
      <c r="AK440" s="44"/>
      <c r="AL440" s="44"/>
      <c r="AM440" s="44"/>
    </row>
    <row r="441" ht="14.25" customHeight="1">
      <c r="A441" s="44"/>
      <c r="B441" s="44"/>
      <c r="C441" s="44"/>
      <c r="D441" s="78"/>
      <c r="E441" s="78"/>
      <c r="F441" s="44"/>
      <c r="G441" s="44"/>
      <c r="H441" s="44"/>
      <c r="I441" s="78"/>
      <c r="J441" s="78"/>
      <c r="K441" s="44"/>
      <c r="L441" s="44"/>
      <c r="M441" s="44"/>
      <c r="N441" s="44"/>
      <c r="O441" s="44"/>
      <c r="P441" s="44"/>
      <c r="Q441" s="44"/>
      <c r="R441" s="44"/>
      <c r="S441" s="44"/>
      <c r="T441" s="44"/>
      <c r="U441" s="44"/>
      <c r="V441" s="44"/>
      <c r="W441" s="44"/>
      <c r="X441" s="44"/>
      <c r="Y441" s="78"/>
      <c r="Z441" s="44"/>
      <c r="AA441" s="44"/>
      <c r="AB441" s="44"/>
      <c r="AC441" s="44"/>
      <c r="AD441" s="44"/>
      <c r="AE441" s="44"/>
      <c r="AF441" s="44"/>
      <c r="AG441" s="44"/>
      <c r="AH441" s="44"/>
      <c r="AI441" s="44"/>
      <c r="AJ441" s="44"/>
      <c r="AK441" s="44"/>
      <c r="AL441" s="44"/>
      <c r="AM441" s="44"/>
    </row>
    <row r="442" ht="14.25" customHeight="1">
      <c r="A442" s="44"/>
      <c r="B442" s="44"/>
      <c r="C442" s="44"/>
      <c r="D442" s="78"/>
      <c r="E442" s="78"/>
      <c r="F442" s="44"/>
      <c r="G442" s="44"/>
      <c r="H442" s="44"/>
      <c r="I442" s="78"/>
      <c r="J442" s="78"/>
      <c r="K442" s="44"/>
      <c r="L442" s="44"/>
      <c r="M442" s="44"/>
      <c r="N442" s="44"/>
      <c r="O442" s="44"/>
      <c r="P442" s="44"/>
      <c r="Q442" s="44"/>
      <c r="R442" s="44"/>
      <c r="S442" s="44"/>
      <c r="T442" s="44"/>
      <c r="U442" s="44"/>
      <c r="V442" s="44"/>
      <c r="W442" s="44"/>
      <c r="X442" s="44"/>
      <c r="Y442" s="78"/>
      <c r="Z442" s="44"/>
      <c r="AA442" s="44"/>
      <c r="AB442" s="44"/>
      <c r="AC442" s="44"/>
      <c r="AD442" s="44"/>
      <c r="AE442" s="44"/>
      <c r="AF442" s="44"/>
      <c r="AG442" s="44"/>
      <c r="AH442" s="44"/>
      <c r="AI442" s="44"/>
      <c r="AJ442" s="44"/>
      <c r="AK442" s="44"/>
      <c r="AL442" s="44"/>
      <c r="AM442" s="44"/>
    </row>
    <row r="443" ht="14.25" customHeight="1">
      <c r="A443" s="44"/>
      <c r="B443" s="44"/>
      <c r="C443" s="44"/>
      <c r="D443" s="78"/>
      <c r="E443" s="78"/>
      <c r="F443" s="44"/>
      <c r="G443" s="44"/>
      <c r="H443" s="44"/>
      <c r="I443" s="78"/>
      <c r="J443" s="78"/>
      <c r="K443" s="44"/>
      <c r="L443" s="44"/>
      <c r="M443" s="44"/>
      <c r="N443" s="44"/>
      <c r="O443" s="44"/>
      <c r="P443" s="44"/>
      <c r="Q443" s="44"/>
      <c r="R443" s="44"/>
      <c r="S443" s="44"/>
      <c r="T443" s="44"/>
      <c r="U443" s="44"/>
      <c r="V443" s="44"/>
      <c r="W443" s="44"/>
      <c r="X443" s="44"/>
      <c r="Y443" s="78"/>
      <c r="Z443" s="44"/>
      <c r="AA443" s="44"/>
      <c r="AB443" s="44"/>
      <c r="AC443" s="44"/>
      <c r="AD443" s="44"/>
      <c r="AE443" s="44"/>
      <c r="AF443" s="44"/>
      <c r="AG443" s="44"/>
      <c r="AH443" s="44"/>
      <c r="AI443" s="44"/>
      <c r="AJ443" s="44"/>
      <c r="AK443" s="44"/>
      <c r="AL443" s="44"/>
      <c r="AM443" s="44"/>
    </row>
    <row r="444" ht="14.25" customHeight="1">
      <c r="A444" s="44"/>
      <c r="B444" s="44"/>
      <c r="C444" s="44"/>
      <c r="D444" s="78"/>
      <c r="E444" s="78"/>
      <c r="F444" s="44"/>
      <c r="G444" s="44"/>
      <c r="H444" s="44"/>
      <c r="I444" s="78"/>
      <c r="J444" s="78"/>
      <c r="K444" s="44"/>
      <c r="L444" s="44"/>
      <c r="M444" s="44"/>
      <c r="N444" s="44"/>
      <c r="O444" s="44"/>
      <c r="P444" s="44"/>
      <c r="Q444" s="44"/>
      <c r="R444" s="44"/>
      <c r="S444" s="44"/>
      <c r="T444" s="44"/>
      <c r="U444" s="44"/>
      <c r="V444" s="44"/>
      <c r="W444" s="44"/>
      <c r="X444" s="44"/>
      <c r="Y444" s="78"/>
      <c r="Z444" s="44"/>
      <c r="AA444" s="44"/>
      <c r="AB444" s="44"/>
      <c r="AC444" s="44"/>
      <c r="AD444" s="44"/>
      <c r="AE444" s="44"/>
      <c r="AF444" s="44"/>
      <c r="AG444" s="44"/>
      <c r="AH444" s="44"/>
      <c r="AI444" s="44"/>
      <c r="AJ444" s="44"/>
      <c r="AK444" s="44"/>
      <c r="AL444" s="44"/>
      <c r="AM444" s="44"/>
    </row>
    <row r="445" ht="14.25" customHeight="1">
      <c r="A445" s="44"/>
      <c r="B445" s="44"/>
      <c r="C445" s="44"/>
      <c r="D445" s="78"/>
      <c r="E445" s="78"/>
      <c r="F445" s="44"/>
      <c r="G445" s="44"/>
      <c r="H445" s="44"/>
      <c r="I445" s="78"/>
      <c r="J445" s="78"/>
      <c r="K445" s="44"/>
      <c r="L445" s="44"/>
      <c r="M445" s="44"/>
      <c r="N445" s="44"/>
      <c r="O445" s="44"/>
      <c r="P445" s="44"/>
      <c r="Q445" s="44"/>
      <c r="R445" s="44"/>
      <c r="S445" s="44"/>
      <c r="T445" s="44"/>
      <c r="U445" s="44"/>
      <c r="V445" s="44"/>
      <c r="W445" s="44"/>
      <c r="X445" s="44"/>
      <c r="Y445" s="78"/>
      <c r="Z445" s="44"/>
      <c r="AA445" s="44"/>
      <c r="AB445" s="44"/>
      <c r="AC445" s="44"/>
      <c r="AD445" s="44"/>
      <c r="AE445" s="44"/>
      <c r="AF445" s="44"/>
      <c r="AG445" s="44"/>
      <c r="AH445" s="44"/>
      <c r="AI445" s="44"/>
      <c r="AJ445" s="44"/>
      <c r="AK445" s="44"/>
      <c r="AL445" s="44"/>
      <c r="AM445" s="44"/>
    </row>
    <row r="446" ht="14.25" customHeight="1">
      <c r="A446" s="44"/>
      <c r="B446" s="44"/>
      <c r="C446" s="44"/>
      <c r="D446" s="78"/>
      <c r="E446" s="78"/>
      <c r="F446" s="44"/>
      <c r="G446" s="44"/>
      <c r="H446" s="44"/>
      <c r="I446" s="78"/>
      <c r="J446" s="78"/>
      <c r="K446" s="44"/>
      <c r="L446" s="44"/>
      <c r="M446" s="44"/>
      <c r="N446" s="44"/>
      <c r="O446" s="44"/>
      <c r="P446" s="44"/>
      <c r="Q446" s="44"/>
      <c r="R446" s="44"/>
      <c r="S446" s="44"/>
      <c r="T446" s="44"/>
      <c r="U446" s="44"/>
      <c r="V446" s="44"/>
      <c r="W446" s="44"/>
      <c r="X446" s="44"/>
      <c r="Y446" s="78"/>
      <c r="Z446" s="44"/>
      <c r="AA446" s="44"/>
      <c r="AB446" s="44"/>
      <c r="AC446" s="44"/>
      <c r="AD446" s="44"/>
      <c r="AE446" s="44"/>
      <c r="AF446" s="44"/>
      <c r="AG446" s="44"/>
      <c r="AH446" s="44"/>
      <c r="AI446" s="44"/>
      <c r="AJ446" s="44"/>
      <c r="AK446" s="44"/>
      <c r="AL446" s="44"/>
      <c r="AM446" s="44"/>
    </row>
    <row r="447" ht="14.25" customHeight="1">
      <c r="A447" s="44"/>
      <c r="B447" s="44"/>
      <c r="C447" s="44"/>
      <c r="D447" s="78"/>
      <c r="E447" s="78"/>
      <c r="F447" s="44"/>
      <c r="G447" s="44"/>
      <c r="H447" s="44"/>
      <c r="I447" s="78"/>
      <c r="J447" s="78"/>
      <c r="K447" s="44"/>
      <c r="L447" s="44"/>
      <c r="M447" s="44"/>
      <c r="N447" s="44"/>
      <c r="O447" s="44"/>
      <c r="P447" s="44"/>
      <c r="Q447" s="44"/>
      <c r="R447" s="44"/>
      <c r="S447" s="44"/>
      <c r="T447" s="44"/>
      <c r="U447" s="44"/>
      <c r="V447" s="44"/>
      <c r="W447" s="44"/>
      <c r="X447" s="44"/>
      <c r="Y447" s="78"/>
      <c r="Z447" s="44"/>
      <c r="AA447" s="44"/>
      <c r="AB447" s="44"/>
      <c r="AC447" s="44"/>
      <c r="AD447" s="44"/>
      <c r="AE447" s="44"/>
      <c r="AF447" s="44"/>
      <c r="AG447" s="44"/>
      <c r="AH447" s="44"/>
      <c r="AI447" s="44"/>
      <c r="AJ447" s="44"/>
      <c r="AK447" s="44"/>
      <c r="AL447" s="44"/>
      <c r="AM447" s="44"/>
    </row>
    <row r="448" ht="14.25" customHeight="1">
      <c r="A448" s="44"/>
      <c r="B448" s="44"/>
      <c r="C448" s="44"/>
      <c r="D448" s="78"/>
      <c r="E448" s="78"/>
      <c r="F448" s="44"/>
      <c r="G448" s="44"/>
      <c r="H448" s="44"/>
      <c r="I448" s="78"/>
      <c r="J448" s="78"/>
      <c r="K448" s="44"/>
      <c r="L448" s="44"/>
      <c r="M448" s="44"/>
      <c r="N448" s="44"/>
      <c r="O448" s="44"/>
      <c r="P448" s="44"/>
      <c r="Q448" s="44"/>
      <c r="R448" s="44"/>
      <c r="S448" s="44"/>
      <c r="T448" s="44"/>
      <c r="U448" s="44"/>
      <c r="V448" s="44"/>
      <c r="W448" s="44"/>
      <c r="X448" s="44"/>
      <c r="Y448" s="78"/>
      <c r="Z448" s="44"/>
      <c r="AA448" s="44"/>
      <c r="AB448" s="44"/>
      <c r="AC448" s="44"/>
      <c r="AD448" s="44"/>
      <c r="AE448" s="44"/>
      <c r="AF448" s="44"/>
      <c r="AG448" s="44"/>
      <c r="AH448" s="44"/>
      <c r="AI448" s="44"/>
      <c r="AJ448" s="44"/>
      <c r="AK448" s="44"/>
      <c r="AL448" s="44"/>
      <c r="AM448" s="44"/>
    </row>
    <row r="449" ht="14.25" customHeight="1">
      <c r="A449" s="44"/>
      <c r="B449" s="44"/>
      <c r="C449" s="44"/>
      <c r="D449" s="78"/>
      <c r="E449" s="78"/>
      <c r="F449" s="44"/>
      <c r="G449" s="44"/>
      <c r="H449" s="44"/>
      <c r="I449" s="78"/>
      <c r="J449" s="78"/>
      <c r="K449" s="44"/>
      <c r="L449" s="44"/>
      <c r="M449" s="44"/>
      <c r="N449" s="44"/>
      <c r="O449" s="44"/>
      <c r="P449" s="44"/>
      <c r="Q449" s="44"/>
      <c r="R449" s="44"/>
      <c r="S449" s="44"/>
      <c r="T449" s="44"/>
      <c r="U449" s="44"/>
      <c r="V449" s="44"/>
      <c r="W449" s="44"/>
      <c r="X449" s="44"/>
      <c r="Y449" s="78"/>
      <c r="Z449" s="44"/>
      <c r="AA449" s="44"/>
      <c r="AB449" s="44"/>
      <c r="AC449" s="44"/>
      <c r="AD449" s="44"/>
      <c r="AE449" s="44"/>
      <c r="AF449" s="44"/>
      <c r="AG449" s="44"/>
      <c r="AH449" s="44"/>
      <c r="AI449" s="44"/>
      <c r="AJ449" s="44"/>
      <c r="AK449" s="44"/>
      <c r="AL449" s="44"/>
      <c r="AM449" s="44"/>
    </row>
    <row r="450" ht="14.25" customHeight="1">
      <c r="A450" s="44"/>
      <c r="B450" s="44"/>
      <c r="C450" s="44"/>
      <c r="D450" s="78"/>
      <c r="E450" s="78"/>
      <c r="F450" s="44"/>
      <c r="G450" s="44"/>
      <c r="H450" s="44"/>
      <c r="I450" s="78"/>
      <c r="J450" s="78"/>
      <c r="K450" s="44"/>
      <c r="L450" s="44"/>
      <c r="M450" s="44"/>
      <c r="N450" s="44"/>
      <c r="O450" s="44"/>
      <c r="P450" s="44"/>
      <c r="Q450" s="44"/>
      <c r="R450" s="44"/>
      <c r="S450" s="44"/>
      <c r="T450" s="44"/>
      <c r="U450" s="44"/>
      <c r="V450" s="44"/>
      <c r="W450" s="44"/>
      <c r="X450" s="44"/>
      <c r="Y450" s="78"/>
      <c r="Z450" s="44"/>
      <c r="AA450" s="44"/>
      <c r="AB450" s="44"/>
      <c r="AC450" s="44"/>
      <c r="AD450" s="44"/>
      <c r="AE450" s="44"/>
      <c r="AF450" s="44"/>
      <c r="AG450" s="44"/>
      <c r="AH450" s="44"/>
      <c r="AI450" s="44"/>
      <c r="AJ450" s="44"/>
      <c r="AK450" s="44"/>
      <c r="AL450" s="44"/>
      <c r="AM450" s="44"/>
    </row>
    <row r="451" ht="14.25" customHeight="1">
      <c r="A451" s="44"/>
      <c r="B451" s="44"/>
      <c r="C451" s="44"/>
      <c r="D451" s="78"/>
      <c r="E451" s="78"/>
      <c r="F451" s="44"/>
      <c r="G451" s="44"/>
      <c r="H451" s="44"/>
      <c r="I451" s="78"/>
      <c r="J451" s="78"/>
      <c r="K451" s="44"/>
      <c r="L451" s="44"/>
      <c r="M451" s="44"/>
      <c r="N451" s="44"/>
      <c r="O451" s="44"/>
      <c r="P451" s="44"/>
      <c r="Q451" s="44"/>
      <c r="R451" s="44"/>
      <c r="S451" s="44"/>
      <c r="T451" s="44"/>
      <c r="U451" s="44"/>
      <c r="V451" s="44"/>
      <c r="W451" s="44"/>
      <c r="X451" s="44"/>
      <c r="Y451" s="78"/>
      <c r="Z451" s="44"/>
      <c r="AA451" s="44"/>
      <c r="AB451" s="44"/>
      <c r="AC451" s="44"/>
      <c r="AD451" s="44"/>
      <c r="AE451" s="44"/>
      <c r="AF451" s="44"/>
      <c r="AG451" s="44"/>
      <c r="AH451" s="44"/>
      <c r="AI451" s="44"/>
      <c r="AJ451" s="44"/>
      <c r="AK451" s="44"/>
      <c r="AL451" s="44"/>
      <c r="AM451" s="44"/>
    </row>
    <row r="452" ht="14.25" customHeight="1">
      <c r="A452" s="44"/>
      <c r="B452" s="44"/>
      <c r="C452" s="44"/>
      <c r="D452" s="78"/>
      <c r="E452" s="78"/>
      <c r="F452" s="44"/>
      <c r="G452" s="44"/>
      <c r="H452" s="44"/>
      <c r="I452" s="78"/>
      <c r="J452" s="78"/>
      <c r="K452" s="44"/>
      <c r="L452" s="44"/>
      <c r="M452" s="44"/>
      <c r="N452" s="44"/>
      <c r="O452" s="44"/>
      <c r="P452" s="44"/>
      <c r="Q452" s="44"/>
      <c r="R452" s="44"/>
      <c r="S452" s="44"/>
      <c r="T452" s="44"/>
      <c r="U452" s="44"/>
      <c r="V452" s="44"/>
      <c r="W452" s="44"/>
      <c r="X452" s="44"/>
      <c r="Y452" s="78"/>
      <c r="Z452" s="44"/>
      <c r="AA452" s="44"/>
      <c r="AB452" s="44"/>
      <c r="AC452" s="44"/>
      <c r="AD452" s="44"/>
      <c r="AE452" s="44"/>
      <c r="AF452" s="44"/>
      <c r="AG452" s="44"/>
      <c r="AH452" s="44"/>
      <c r="AI452" s="44"/>
      <c r="AJ452" s="44"/>
      <c r="AK452" s="44"/>
      <c r="AL452" s="44"/>
      <c r="AM452" s="44"/>
    </row>
    <row r="453" ht="14.25" customHeight="1">
      <c r="A453" s="44"/>
      <c r="B453" s="44"/>
      <c r="C453" s="44"/>
      <c r="D453" s="78"/>
      <c r="E453" s="78"/>
      <c r="F453" s="44"/>
      <c r="G453" s="44"/>
      <c r="H453" s="44"/>
      <c r="I453" s="78"/>
      <c r="J453" s="78"/>
      <c r="K453" s="44"/>
      <c r="L453" s="44"/>
      <c r="M453" s="44"/>
      <c r="N453" s="44"/>
      <c r="O453" s="44"/>
      <c r="P453" s="44"/>
      <c r="Q453" s="44"/>
      <c r="R453" s="44"/>
      <c r="S453" s="44"/>
      <c r="T453" s="44"/>
      <c r="U453" s="44"/>
      <c r="V453" s="44"/>
      <c r="W453" s="44"/>
      <c r="X453" s="44"/>
      <c r="Y453" s="78"/>
      <c r="Z453" s="44"/>
      <c r="AA453" s="44"/>
      <c r="AB453" s="44"/>
      <c r="AC453" s="44"/>
      <c r="AD453" s="44"/>
      <c r="AE453" s="44"/>
      <c r="AF453" s="44"/>
      <c r="AG453" s="44"/>
      <c r="AH453" s="44"/>
      <c r="AI453" s="44"/>
      <c r="AJ453" s="44"/>
      <c r="AK453" s="44"/>
      <c r="AL453" s="44"/>
      <c r="AM453" s="44"/>
    </row>
    <row r="454" ht="14.25" customHeight="1">
      <c r="A454" s="44"/>
      <c r="B454" s="44"/>
      <c r="C454" s="44"/>
      <c r="D454" s="78"/>
      <c r="E454" s="78"/>
      <c r="F454" s="44"/>
      <c r="G454" s="44"/>
      <c r="H454" s="44"/>
      <c r="I454" s="78"/>
      <c r="J454" s="78"/>
      <c r="K454" s="44"/>
      <c r="L454" s="44"/>
      <c r="M454" s="44"/>
      <c r="N454" s="44"/>
      <c r="O454" s="44"/>
      <c r="P454" s="44"/>
      <c r="Q454" s="44"/>
      <c r="R454" s="44"/>
      <c r="S454" s="44"/>
      <c r="T454" s="44"/>
      <c r="U454" s="44"/>
      <c r="V454" s="44"/>
      <c r="W454" s="44"/>
      <c r="X454" s="44"/>
      <c r="Y454" s="78"/>
      <c r="Z454" s="44"/>
      <c r="AA454" s="44"/>
      <c r="AB454" s="44"/>
      <c r="AC454" s="44"/>
      <c r="AD454" s="44"/>
      <c r="AE454" s="44"/>
      <c r="AF454" s="44"/>
      <c r="AG454" s="44"/>
      <c r="AH454" s="44"/>
      <c r="AI454" s="44"/>
      <c r="AJ454" s="44"/>
      <c r="AK454" s="44"/>
      <c r="AL454" s="44"/>
      <c r="AM454" s="44"/>
    </row>
    <row r="455" ht="14.25" customHeight="1">
      <c r="A455" s="44"/>
      <c r="B455" s="44"/>
      <c r="C455" s="44"/>
      <c r="D455" s="78"/>
      <c r="E455" s="78"/>
      <c r="F455" s="44"/>
      <c r="G455" s="44"/>
      <c r="H455" s="44"/>
      <c r="I455" s="78"/>
      <c r="J455" s="78"/>
      <c r="K455" s="44"/>
      <c r="L455" s="44"/>
      <c r="M455" s="44"/>
      <c r="N455" s="44"/>
      <c r="O455" s="44"/>
      <c r="P455" s="44"/>
      <c r="Q455" s="44"/>
      <c r="R455" s="44"/>
      <c r="S455" s="44"/>
      <c r="T455" s="44"/>
      <c r="U455" s="44"/>
      <c r="V455" s="44"/>
      <c r="W455" s="44"/>
      <c r="X455" s="44"/>
      <c r="Y455" s="78"/>
      <c r="Z455" s="44"/>
      <c r="AA455" s="44"/>
      <c r="AB455" s="44"/>
      <c r="AC455" s="44"/>
      <c r="AD455" s="44"/>
      <c r="AE455" s="44"/>
      <c r="AF455" s="44"/>
      <c r="AG455" s="44"/>
      <c r="AH455" s="44"/>
      <c r="AI455" s="44"/>
      <c r="AJ455" s="44"/>
      <c r="AK455" s="44"/>
      <c r="AL455" s="44"/>
      <c r="AM455" s="44"/>
    </row>
    <row r="456" ht="14.25" customHeight="1">
      <c r="A456" s="44"/>
      <c r="B456" s="44"/>
      <c r="C456" s="44"/>
      <c r="D456" s="78"/>
      <c r="E456" s="78"/>
      <c r="F456" s="44"/>
      <c r="G456" s="44"/>
      <c r="H456" s="44"/>
      <c r="I456" s="78"/>
      <c r="J456" s="78"/>
      <c r="K456" s="44"/>
      <c r="L456" s="44"/>
      <c r="M456" s="44"/>
      <c r="N456" s="44"/>
      <c r="O456" s="44"/>
      <c r="P456" s="44"/>
      <c r="Q456" s="44"/>
      <c r="R456" s="44"/>
      <c r="S456" s="44"/>
      <c r="T456" s="44"/>
      <c r="U456" s="44"/>
      <c r="V456" s="44"/>
      <c r="W456" s="44"/>
      <c r="X456" s="44"/>
      <c r="Y456" s="78"/>
      <c r="Z456" s="44"/>
      <c r="AA456" s="44"/>
      <c r="AB456" s="44"/>
      <c r="AC456" s="44"/>
      <c r="AD456" s="44"/>
      <c r="AE456" s="44"/>
      <c r="AF456" s="44"/>
      <c r="AG456" s="44"/>
      <c r="AH456" s="44"/>
      <c r="AI456" s="44"/>
      <c r="AJ456" s="44"/>
      <c r="AK456" s="44"/>
      <c r="AL456" s="44"/>
      <c r="AM456" s="44"/>
    </row>
    <row r="457" ht="14.25" customHeight="1">
      <c r="A457" s="44"/>
      <c r="B457" s="44"/>
      <c r="C457" s="44"/>
      <c r="D457" s="78"/>
      <c r="E457" s="78"/>
      <c r="F457" s="44"/>
      <c r="G457" s="44"/>
      <c r="H457" s="44"/>
      <c r="I457" s="78"/>
      <c r="J457" s="78"/>
      <c r="K457" s="44"/>
      <c r="L457" s="44"/>
      <c r="M457" s="44"/>
      <c r="N457" s="44"/>
      <c r="O457" s="44"/>
      <c r="P457" s="44"/>
      <c r="Q457" s="44"/>
      <c r="R457" s="44"/>
      <c r="S457" s="44"/>
      <c r="T457" s="44"/>
      <c r="U457" s="44"/>
      <c r="V457" s="44"/>
      <c r="W457" s="44"/>
      <c r="X457" s="44"/>
      <c r="Y457" s="78"/>
      <c r="Z457" s="44"/>
      <c r="AA457" s="44"/>
      <c r="AB457" s="44"/>
      <c r="AC457" s="44"/>
      <c r="AD457" s="44"/>
      <c r="AE457" s="44"/>
      <c r="AF457" s="44"/>
      <c r="AG457" s="44"/>
      <c r="AH457" s="44"/>
      <c r="AI457" s="44"/>
      <c r="AJ457" s="44"/>
      <c r="AK457" s="44"/>
      <c r="AL457" s="44"/>
      <c r="AM457" s="44"/>
    </row>
    <row r="458" ht="14.25" customHeight="1">
      <c r="A458" s="44"/>
      <c r="B458" s="44"/>
      <c r="C458" s="44"/>
      <c r="D458" s="78"/>
      <c r="E458" s="78"/>
      <c r="F458" s="44"/>
      <c r="G458" s="44"/>
      <c r="H458" s="44"/>
      <c r="I458" s="78"/>
      <c r="J458" s="78"/>
      <c r="K458" s="44"/>
      <c r="L458" s="44"/>
      <c r="M458" s="44"/>
      <c r="N458" s="44"/>
      <c r="O458" s="44"/>
      <c r="P458" s="44"/>
      <c r="Q458" s="44"/>
      <c r="R458" s="44"/>
      <c r="S458" s="44"/>
      <c r="T458" s="44"/>
      <c r="U458" s="44"/>
      <c r="V458" s="44"/>
      <c r="W458" s="44"/>
      <c r="X458" s="44"/>
      <c r="Y458" s="78"/>
      <c r="Z458" s="44"/>
      <c r="AA458" s="44"/>
      <c r="AB458" s="44"/>
      <c r="AC458" s="44"/>
      <c r="AD458" s="44"/>
      <c r="AE458" s="44"/>
      <c r="AF458" s="44"/>
      <c r="AG458" s="44"/>
      <c r="AH458" s="44"/>
      <c r="AI458" s="44"/>
      <c r="AJ458" s="44"/>
      <c r="AK458" s="44"/>
      <c r="AL458" s="44"/>
      <c r="AM458" s="44"/>
    </row>
    <row r="459" ht="14.25" customHeight="1">
      <c r="A459" s="44"/>
      <c r="B459" s="44"/>
      <c r="C459" s="44"/>
      <c r="D459" s="78"/>
      <c r="E459" s="78"/>
      <c r="F459" s="44"/>
      <c r="G459" s="44"/>
      <c r="H459" s="44"/>
      <c r="I459" s="78"/>
      <c r="J459" s="78"/>
      <c r="K459" s="44"/>
      <c r="L459" s="44"/>
      <c r="M459" s="44"/>
      <c r="N459" s="44"/>
      <c r="O459" s="44"/>
      <c r="P459" s="44"/>
      <c r="Q459" s="44"/>
      <c r="R459" s="44"/>
      <c r="S459" s="44"/>
      <c r="T459" s="44"/>
      <c r="U459" s="44"/>
      <c r="V459" s="44"/>
      <c r="W459" s="44"/>
      <c r="X459" s="44"/>
      <c r="Y459" s="78"/>
      <c r="Z459" s="44"/>
      <c r="AA459" s="44"/>
      <c r="AB459" s="44"/>
      <c r="AC459" s="44"/>
      <c r="AD459" s="44"/>
      <c r="AE459" s="44"/>
      <c r="AF459" s="44"/>
      <c r="AG459" s="44"/>
      <c r="AH459" s="44"/>
      <c r="AI459" s="44"/>
      <c r="AJ459" s="44"/>
      <c r="AK459" s="44"/>
      <c r="AL459" s="44"/>
      <c r="AM459" s="44"/>
    </row>
    <row r="460" ht="14.25" customHeight="1">
      <c r="A460" s="44"/>
      <c r="B460" s="44"/>
      <c r="C460" s="44"/>
      <c r="D460" s="78"/>
      <c r="E460" s="78"/>
      <c r="F460" s="44"/>
      <c r="G460" s="44"/>
      <c r="H460" s="44"/>
      <c r="I460" s="78"/>
      <c r="J460" s="78"/>
      <c r="K460" s="44"/>
      <c r="L460" s="44"/>
      <c r="M460" s="44"/>
      <c r="N460" s="44"/>
      <c r="O460" s="44"/>
      <c r="P460" s="44"/>
      <c r="Q460" s="44"/>
      <c r="R460" s="44"/>
      <c r="S460" s="44"/>
      <c r="T460" s="44"/>
      <c r="U460" s="44"/>
      <c r="V460" s="44"/>
      <c r="W460" s="44"/>
      <c r="X460" s="44"/>
      <c r="Y460" s="78"/>
      <c r="Z460" s="44"/>
      <c r="AA460" s="44"/>
      <c r="AB460" s="44"/>
      <c r="AC460" s="44"/>
      <c r="AD460" s="44"/>
      <c r="AE460" s="44"/>
      <c r="AF460" s="44"/>
      <c r="AG460" s="44"/>
      <c r="AH460" s="44"/>
      <c r="AI460" s="44"/>
      <c r="AJ460" s="44"/>
      <c r="AK460" s="44"/>
      <c r="AL460" s="44"/>
      <c r="AM460" s="44"/>
    </row>
    <row r="461" ht="14.25" customHeight="1">
      <c r="A461" s="44"/>
      <c r="B461" s="44"/>
      <c r="C461" s="44"/>
      <c r="D461" s="78"/>
      <c r="E461" s="78"/>
      <c r="F461" s="44"/>
      <c r="G461" s="44"/>
      <c r="H461" s="44"/>
      <c r="I461" s="78"/>
      <c r="J461" s="78"/>
      <c r="K461" s="44"/>
      <c r="L461" s="44"/>
      <c r="M461" s="44"/>
      <c r="N461" s="44"/>
      <c r="O461" s="44"/>
      <c r="P461" s="44"/>
      <c r="Q461" s="44"/>
      <c r="R461" s="44"/>
      <c r="S461" s="44"/>
      <c r="T461" s="44"/>
      <c r="U461" s="44"/>
      <c r="V461" s="44"/>
      <c r="W461" s="44"/>
      <c r="X461" s="44"/>
      <c r="Y461" s="78"/>
      <c r="Z461" s="44"/>
      <c r="AA461" s="44"/>
      <c r="AB461" s="44"/>
      <c r="AC461" s="44"/>
      <c r="AD461" s="44"/>
      <c r="AE461" s="44"/>
      <c r="AF461" s="44"/>
      <c r="AG461" s="44"/>
      <c r="AH461" s="44"/>
      <c r="AI461" s="44"/>
      <c r="AJ461" s="44"/>
      <c r="AK461" s="44"/>
      <c r="AL461" s="44"/>
      <c r="AM461" s="44"/>
    </row>
    <row r="462" ht="14.25" customHeight="1">
      <c r="A462" s="44"/>
      <c r="B462" s="44"/>
      <c r="C462" s="44"/>
      <c r="D462" s="78"/>
      <c r="E462" s="78"/>
      <c r="F462" s="44"/>
      <c r="G462" s="44"/>
      <c r="H462" s="44"/>
      <c r="I462" s="78"/>
      <c r="J462" s="78"/>
      <c r="K462" s="44"/>
      <c r="L462" s="44"/>
      <c r="M462" s="44"/>
      <c r="N462" s="44"/>
      <c r="O462" s="44"/>
      <c r="P462" s="44"/>
      <c r="Q462" s="44"/>
      <c r="R462" s="44"/>
      <c r="S462" s="44"/>
      <c r="T462" s="44"/>
      <c r="U462" s="44"/>
      <c r="V462" s="44"/>
      <c r="W462" s="44"/>
      <c r="X462" s="44"/>
      <c r="Y462" s="78"/>
      <c r="Z462" s="44"/>
      <c r="AA462" s="44"/>
      <c r="AB462" s="44"/>
      <c r="AC462" s="44"/>
      <c r="AD462" s="44"/>
      <c r="AE462" s="44"/>
      <c r="AF462" s="44"/>
      <c r="AG462" s="44"/>
      <c r="AH462" s="44"/>
      <c r="AI462" s="44"/>
      <c r="AJ462" s="44"/>
      <c r="AK462" s="44"/>
      <c r="AL462" s="44"/>
      <c r="AM462" s="44"/>
    </row>
    <row r="463" ht="14.25" customHeight="1">
      <c r="A463" s="44"/>
      <c r="B463" s="44"/>
      <c r="C463" s="44"/>
      <c r="D463" s="78"/>
      <c r="E463" s="78"/>
      <c r="F463" s="44"/>
      <c r="G463" s="44"/>
      <c r="H463" s="44"/>
      <c r="I463" s="78"/>
      <c r="J463" s="78"/>
      <c r="K463" s="44"/>
      <c r="L463" s="44"/>
      <c r="M463" s="44"/>
      <c r="N463" s="44"/>
      <c r="O463" s="44"/>
      <c r="P463" s="44"/>
      <c r="Q463" s="44"/>
      <c r="R463" s="44"/>
      <c r="S463" s="44"/>
      <c r="T463" s="44"/>
      <c r="U463" s="44"/>
      <c r="V463" s="44"/>
      <c r="W463" s="44"/>
      <c r="X463" s="44"/>
      <c r="Y463" s="78"/>
      <c r="Z463" s="44"/>
      <c r="AA463" s="44"/>
      <c r="AB463" s="44"/>
      <c r="AC463" s="44"/>
      <c r="AD463" s="44"/>
      <c r="AE463" s="44"/>
      <c r="AF463" s="44"/>
      <c r="AG463" s="44"/>
      <c r="AH463" s="44"/>
      <c r="AI463" s="44"/>
      <c r="AJ463" s="44"/>
      <c r="AK463" s="44"/>
      <c r="AL463" s="44"/>
      <c r="AM463" s="44"/>
    </row>
    <row r="464" ht="14.25" customHeight="1">
      <c r="A464" s="44"/>
      <c r="B464" s="44"/>
      <c r="C464" s="44"/>
      <c r="D464" s="78"/>
      <c r="E464" s="78"/>
      <c r="F464" s="44"/>
      <c r="G464" s="44"/>
      <c r="H464" s="44"/>
      <c r="I464" s="78"/>
      <c r="J464" s="78"/>
      <c r="K464" s="44"/>
      <c r="L464" s="44"/>
      <c r="M464" s="44"/>
      <c r="N464" s="44"/>
      <c r="O464" s="44"/>
      <c r="P464" s="44"/>
      <c r="Q464" s="44"/>
      <c r="R464" s="44"/>
      <c r="S464" s="44"/>
      <c r="T464" s="44"/>
      <c r="U464" s="44"/>
      <c r="V464" s="44"/>
      <c r="W464" s="44"/>
      <c r="X464" s="44"/>
      <c r="Y464" s="78"/>
      <c r="Z464" s="44"/>
      <c r="AA464" s="44"/>
      <c r="AB464" s="44"/>
      <c r="AC464" s="44"/>
      <c r="AD464" s="44"/>
      <c r="AE464" s="44"/>
      <c r="AF464" s="44"/>
      <c r="AG464" s="44"/>
      <c r="AH464" s="44"/>
      <c r="AI464" s="44"/>
      <c r="AJ464" s="44"/>
      <c r="AK464" s="44"/>
      <c r="AL464" s="44"/>
      <c r="AM464" s="44"/>
    </row>
    <row r="465" ht="14.25" customHeight="1">
      <c r="A465" s="44"/>
      <c r="B465" s="44"/>
      <c r="C465" s="44"/>
      <c r="D465" s="78"/>
      <c r="E465" s="78"/>
      <c r="F465" s="44"/>
      <c r="G465" s="44"/>
      <c r="H465" s="44"/>
      <c r="I465" s="78"/>
      <c r="J465" s="78"/>
      <c r="K465" s="44"/>
      <c r="L465" s="44"/>
      <c r="M465" s="44"/>
      <c r="N465" s="44"/>
      <c r="O465" s="44"/>
      <c r="P465" s="44"/>
      <c r="Q465" s="44"/>
      <c r="R465" s="44"/>
      <c r="S465" s="44"/>
      <c r="T465" s="44"/>
      <c r="U465" s="44"/>
      <c r="V465" s="44"/>
      <c r="W465" s="44"/>
      <c r="X465" s="44"/>
      <c r="Y465" s="78"/>
      <c r="Z465" s="44"/>
      <c r="AA465" s="44"/>
      <c r="AB465" s="44"/>
      <c r="AC465" s="44"/>
      <c r="AD465" s="44"/>
      <c r="AE465" s="44"/>
      <c r="AF465" s="44"/>
      <c r="AG465" s="44"/>
      <c r="AH465" s="44"/>
      <c r="AI465" s="44"/>
      <c r="AJ465" s="44"/>
      <c r="AK465" s="44"/>
      <c r="AL465" s="44"/>
      <c r="AM465" s="44"/>
    </row>
    <row r="466" ht="14.25" customHeight="1">
      <c r="A466" s="44"/>
      <c r="B466" s="44"/>
      <c r="C466" s="44"/>
      <c r="D466" s="78"/>
      <c r="E466" s="78"/>
      <c r="F466" s="44"/>
      <c r="G466" s="44"/>
      <c r="H466" s="44"/>
      <c r="I466" s="78"/>
      <c r="J466" s="78"/>
      <c r="K466" s="44"/>
      <c r="L466" s="44"/>
      <c r="M466" s="44"/>
      <c r="N466" s="44"/>
      <c r="O466" s="44"/>
      <c r="P466" s="44"/>
      <c r="Q466" s="44"/>
      <c r="R466" s="44"/>
      <c r="S466" s="44"/>
      <c r="T466" s="44"/>
      <c r="U466" s="44"/>
      <c r="V466" s="44"/>
      <c r="W466" s="44"/>
      <c r="X466" s="44"/>
      <c r="Y466" s="78"/>
      <c r="Z466" s="44"/>
      <c r="AA466" s="44"/>
      <c r="AB466" s="44"/>
      <c r="AC466" s="44"/>
      <c r="AD466" s="44"/>
      <c r="AE466" s="44"/>
      <c r="AF466" s="44"/>
      <c r="AG466" s="44"/>
      <c r="AH466" s="44"/>
      <c r="AI466" s="44"/>
      <c r="AJ466" s="44"/>
      <c r="AK466" s="44"/>
      <c r="AL466" s="44"/>
      <c r="AM466" s="44"/>
    </row>
    <row r="467" ht="14.25" customHeight="1">
      <c r="A467" s="44"/>
      <c r="B467" s="44"/>
      <c r="C467" s="44"/>
      <c r="D467" s="78"/>
      <c r="E467" s="78"/>
      <c r="F467" s="44"/>
      <c r="G467" s="44"/>
      <c r="H467" s="44"/>
      <c r="I467" s="78"/>
      <c r="J467" s="78"/>
      <c r="K467" s="44"/>
      <c r="L467" s="44"/>
      <c r="M467" s="44"/>
      <c r="N467" s="44"/>
      <c r="O467" s="44"/>
      <c r="P467" s="44"/>
      <c r="Q467" s="44"/>
      <c r="R467" s="44"/>
      <c r="S467" s="44"/>
      <c r="T467" s="44"/>
      <c r="U467" s="44"/>
      <c r="V467" s="44"/>
      <c r="W467" s="44"/>
      <c r="X467" s="44"/>
      <c r="Y467" s="78"/>
      <c r="Z467" s="44"/>
      <c r="AA467" s="44"/>
      <c r="AB467" s="44"/>
      <c r="AC467" s="44"/>
      <c r="AD467" s="44"/>
      <c r="AE467" s="44"/>
      <c r="AF467" s="44"/>
      <c r="AG467" s="44"/>
      <c r="AH467" s="44"/>
      <c r="AI467" s="44"/>
      <c r="AJ467" s="44"/>
      <c r="AK467" s="44"/>
      <c r="AL467" s="44"/>
      <c r="AM467" s="44"/>
    </row>
    <row r="468" ht="14.25" customHeight="1">
      <c r="A468" s="44"/>
      <c r="B468" s="44"/>
      <c r="C468" s="44"/>
      <c r="D468" s="78"/>
      <c r="E468" s="78"/>
      <c r="F468" s="44"/>
      <c r="G468" s="44"/>
      <c r="H468" s="44"/>
      <c r="I468" s="78"/>
      <c r="J468" s="78"/>
      <c r="K468" s="44"/>
      <c r="L468" s="44"/>
      <c r="M468" s="44"/>
      <c r="N468" s="44"/>
      <c r="O468" s="44"/>
      <c r="P468" s="44"/>
      <c r="Q468" s="44"/>
      <c r="R468" s="44"/>
      <c r="S468" s="44"/>
      <c r="T468" s="44"/>
      <c r="U468" s="44"/>
      <c r="V468" s="44"/>
      <c r="W468" s="44"/>
      <c r="X468" s="44"/>
      <c r="Y468" s="78"/>
      <c r="Z468" s="44"/>
      <c r="AA468" s="44"/>
      <c r="AB468" s="44"/>
      <c r="AC468" s="44"/>
      <c r="AD468" s="44"/>
      <c r="AE468" s="44"/>
      <c r="AF468" s="44"/>
      <c r="AG468" s="44"/>
      <c r="AH468" s="44"/>
      <c r="AI468" s="44"/>
      <c r="AJ468" s="44"/>
      <c r="AK468" s="44"/>
      <c r="AL468" s="44"/>
      <c r="AM468" s="44"/>
    </row>
    <row r="469" ht="14.25" customHeight="1">
      <c r="A469" s="44"/>
      <c r="B469" s="44"/>
      <c r="C469" s="44"/>
      <c r="D469" s="78"/>
      <c r="E469" s="78"/>
      <c r="F469" s="44"/>
      <c r="G469" s="44"/>
      <c r="H469" s="44"/>
      <c r="I469" s="78"/>
      <c r="J469" s="78"/>
      <c r="K469" s="44"/>
      <c r="L469" s="44"/>
      <c r="M469" s="44"/>
      <c r="N469" s="44"/>
      <c r="O469" s="44"/>
      <c r="P469" s="44"/>
      <c r="Q469" s="44"/>
      <c r="R469" s="44"/>
      <c r="S469" s="44"/>
      <c r="T469" s="44"/>
      <c r="U469" s="44"/>
      <c r="V469" s="44"/>
      <c r="W469" s="44"/>
      <c r="X469" s="44"/>
      <c r="Y469" s="78"/>
      <c r="Z469" s="44"/>
      <c r="AA469" s="44"/>
      <c r="AB469" s="44"/>
      <c r="AC469" s="44"/>
      <c r="AD469" s="44"/>
      <c r="AE469" s="44"/>
      <c r="AF469" s="44"/>
      <c r="AG469" s="44"/>
      <c r="AH469" s="44"/>
      <c r="AI469" s="44"/>
      <c r="AJ469" s="44"/>
      <c r="AK469" s="44"/>
      <c r="AL469" s="44"/>
      <c r="AM469" s="44"/>
    </row>
    <row r="470" ht="14.25" customHeight="1">
      <c r="A470" s="44"/>
      <c r="B470" s="44"/>
      <c r="C470" s="44"/>
      <c r="D470" s="78"/>
      <c r="E470" s="78"/>
      <c r="F470" s="44"/>
      <c r="G470" s="44"/>
      <c r="H470" s="44"/>
      <c r="I470" s="78"/>
      <c r="J470" s="78"/>
      <c r="K470" s="44"/>
      <c r="L470" s="44"/>
      <c r="M470" s="44"/>
      <c r="N470" s="44"/>
      <c r="O470" s="44"/>
      <c r="P470" s="44"/>
      <c r="Q470" s="44"/>
      <c r="R470" s="44"/>
      <c r="S470" s="44"/>
      <c r="T470" s="44"/>
      <c r="U470" s="44"/>
      <c r="V470" s="44"/>
      <c r="W470" s="44"/>
      <c r="X470" s="44"/>
      <c r="Y470" s="78"/>
      <c r="Z470" s="44"/>
      <c r="AA470" s="44"/>
      <c r="AB470" s="44"/>
      <c r="AC470" s="44"/>
      <c r="AD470" s="44"/>
      <c r="AE470" s="44"/>
      <c r="AF470" s="44"/>
      <c r="AG470" s="44"/>
      <c r="AH470" s="44"/>
      <c r="AI470" s="44"/>
      <c r="AJ470" s="44"/>
      <c r="AK470" s="44"/>
      <c r="AL470" s="44"/>
      <c r="AM470" s="44"/>
    </row>
    <row r="471" ht="14.25" customHeight="1">
      <c r="A471" s="44"/>
      <c r="B471" s="44"/>
      <c r="C471" s="44"/>
      <c r="D471" s="78"/>
      <c r="E471" s="78"/>
      <c r="F471" s="44"/>
      <c r="G471" s="44"/>
      <c r="H471" s="44"/>
      <c r="I471" s="78"/>
      <c r="J471" s="78"/>
      <c r="K471" s="44"/>
      <c r="L471" s="44"/>
      <c r="M471" s="44"/>
      <c r="N471" s="44"/>
      <c r="O471" s="44"/>
      <c r="P471" s="44"/>
      <c r="Q471" s="44"/>
      <c r="R471" s="44"/>
      <c r="S471" s="44"/>
      <c r="T471" s="44"/>
      <c r="U471" s="44"/>
      <c r="V471" s="44"/>
      <c r="W471" s="44"/>
      <c r="X471" s="44"/>
      <c r="Y471" s="78"/>
      <c r="Z471" s="44"/>
      <c r="AA471" s="44"/>
      <c r="AB471" s="44"/>
      <c r="AC471" s="44"/>
      <c r="AD471" s="44"/>
      <c r="AE471" s="44"/>
      <c r="AF471" s="44"/>
      <c r="AG471" s="44"/>
      <c r="AH471" s="44"/>
      <c r="AI471" s="44"/>
      <c r="AJ471" s="44"/>
      <c r="AK471" s="44"/>
      <c r="AL471" s="44"/>
      <c r="AM471" s="44"/>
    </row>
    <row r="472" ht="14.25" customHeight="1">
      <c r="A472" s="44"/>
      <c r="B472" s="44"/>
      <c r="C472" s="44"/>
      <c r="D472" s="78"/>
      <c r="E472" s="78"/>
      <c r="F472" s="44"/>
      <c r="G472" s="44"/>
      <c r="H472" s="44"/>
      <c r="I472" s="78"/>
      <c r="J472" s="78"/>
      <c r="K472" s="44"/>
      <c r="L472" s="44"/>
      <c r="M472" s="44"/>
      <c r="N472" s="44"/>
      <c r="O472" s="44"/>
      <c r="P472" s="44"/>
      <c r="Q472" s="44"/>
      <c r="R472" s="44"/>
      <c r="S472" s="44"/>
      <c r="T472" s="44"/>
      <c r="U472" s="44"/>
      <c r="V472" s="44"/>
      <c r="W472" s="44"/>
      <c r="X472" s="44"/>
      <c r="Y472" s="78"/>
      <c r="Z472" s="44"/>
      <c r="AA472" s="44"/>
      <c r="AB472" s="44"/>
      <c r="AC472" s="44"/>
      <c r="AD472" s="44"/>
      <c r="AE472" s="44"/>
      <c r="AF472" s="44"/>
      <c r="AG472" s="44"/>
      <c r="AH472" s="44"/>
      <c r="AI472" s="44"/>
      <c r="AJ472" s="44"/>
      <c r="AK472" s="44"/>
      <c r="AL472" s="44"/>
      <c r="AM472" s="44"/>
    </row>
    <row r="473" ht="14.25" customHeight="1">
      <c r="A473" s="44"/>
      <c r="B473" s="44"/>
      <c r="C473" s="44"/>
      <c r="D473" s="78"/>
      <c r="E473" s="78"/>
      <c r="F473" s="44"/>
      <c r="G473" s="44"/>
      <c r="H473" s="44"/>
      <c r="I473" s="78"/>
      <c r="J473" s="78"/>
      <c r="K473" s="44"/>
      <c r="L473" s="44"/>
      <c r="M473" s="44"/>
      <c r="N473" s="44"/>
      <c r="O473" s="44"/>
      <c r="P473" s="44"/>
      <c r="Q473" s="44"/>
      <c r="R473" s="44"/>
      <c r="S473" s="44"/>
      <c r="T473" s="44"/>
      <c r="U473" s="44"/>
      <c r="V473" s="44"/>
      <c r="W473" s="44"/>
      <c r="X473" s="44"/>
      <c r="Y473" s="78"/>
      <c r="Z473" s="44"/>
      <c r="AA473" s="44"/>
      <c r="AB473" s="44"/>
      <c r="AC473" s="44"/>
      <c r="AD473" s="44"/>
      <c r="AE473" s="44"/>
      <c r="AF473" s="44"/>
      <c r="AG473" s="44"/>
      <c r="AH473" s="44"/>
      <c r="AI473" s="44"/>
      <c r="AJ473" s="44"/>
      <c r="AK473" s="44"/>
      <c r="AL473" s="44"/>
      <c r="AM473" s="44"/>
    </row>
    <row r="474" ht="14.25" customHeight="1">
      <c r="A474" s="44"/>
      <c r="B474" s="44"/>
      <c r="C474" s="44"/>
      <c r="D474" s="78"/>
      <c r="E474" s="78"/>
      <c r="F474" s="44"/>
      <c r="G474" s="44"/>
      <c r="H474" s="44"/>
      <c r="I474" s="78"/>
      <c r="J474" s="78"/>
      <c r="K474" s="44"/>
      <c r="L474" s="44"/>
      <c r="M474" s="44"/>
      <c r="N474" s="44"/>
      <c r="O474" s="44"/>
      <c r="P474" s="44"/>
      <c r="Q474" s="44"/>
      <c r="R474" s="44"/>
      <c r="S474" s="44"/>
      <c r="T474" s="44"/>
      <c r="U474" s="44"/>
      <c r="V474" s="44"/>
      <c r="W474" s="44"/>
      <c r="X474" s="44"/>
      <c r="Y474" s="78"/>
      <c r="Z474" s="44"/>
      <c r="AA474" s="44"/>
      <c r="AB474" s="44"/>
      <c r="AC474" s="44"/>
      <c r="AD474" s="44"/>
      <c r="AE474" s="44"/>
      <c r="AF474" s="44"/>
      <c r="AG474" s="44"/>
      <c r="AH474" s="44"/>
      <c r="AI474" s="44"/>
      <c r="AJ474" s="44"/>
      <c r="AK474" s="44"/>
      <c r="AL474" s="44"/>
      <c r="AM474" s="44"/>
    </row>
    <row r="475" ht="14.25" customHeight="1">
      <c r="A475" s="44"/>
      <c r="B475" s="44"/>
      <c r="C475" s="44"/>
      <c r="D475" s="78"/>
      <c r="E475" s="78"/>
      <c r="F475" s="44"/>
      <c r="G475" s="44"/>
      <c r="H475" s="44"/>
      <c r="I475" s="78"/>
      <c r="J475" s="78"/>
      <c r="K475" s="44"/>
      <c r="L475" s="44"/>
      <c r="M475" s="44"/>
      <c r="N475" s="44"/>
      <c r="O475" s="44"/>
      <c r="P475" s="44"/>
      <c r="Q475" s="44"/>
      <c r="R475" s="44"/>
      <c r="S475" s="44"/>
      <c r="T475" s="44"/>
      <c r="U475" s="44"/>
      <c r="V475" s="44"/>
      <c r="W475" s="44"/>
      <c r="X475" s="44"/>
      <c r="Y475" s="78"/>
      <c r="Z475" s="44"/>
      <c r="AA475" s="44"/>
      <c r="AB475" s="44"/>
      <c r="AC475" s="44"/>
      <c r="AD475" s="44"/>
      <c r="AE475" s="44"/>
      <c r="AF475" s="44"/>
      <c r="AG475" s="44"/>
      <c r="AH475" s="44"/>
      <c r="AI475" s="44"/>
      <c r="AJ475" s="44"/>
      <c r="AK475" s="44"/>
      <c r="AL475" s="44"/>
      <c r="AM475" s="44"/>
    </row>
    <row r="476" ht="14.25" customHeight="1">
      <c r="A476" s="44"/>
      <c r="B476" s="44"/>
      <c r="C476" s="44"/>
      <c r="D476" s="78"/>
      <c r="E476" s="78"/>
      <c r="F476" s="44"/>
      <c r="G476" s="44"/>
      <c r="H476" s="44"/>
      <c r="I476" s="78"/>
      <c r="J476" s="78"/>
      <c r="K476" s="44"/>
      <c r="L476" s="44"/>
      <c r="M476" s="44"/>
      <c r="N476" s="44"/>
      <c r="O476" s="44"/>
      <c r="P476" s="44"/>
      <c r="Q476" s="44"/>
      <c r="R476" s="44"/>
      <c r="S476" s="44"/>
      <c r="T476" s="44"/>
      <c r="U476" s="44"/>
      <c r="V476" s="44"/>
      <c r="W476" s="44"/>
      <c r="X476" s="44"/>
      <c r="Y476" s="78"/>
      <c r="Z476" s="44"/>
      <c r="AA476" s="44"/>
      <c r="AB476" s="44"/>
      <c r="AC476" s="44"/>
      <c r="AD476" s="44"/>
      <c r="AE476" s="44"/>
      <c r="AF476" s="44"/>
      <c r="AG476" s="44"/>
      <c r="AH476" s="44"/>
      <c r="AI476" s="44"/>
      <c r="AJ476" s="44"/>
      <c r="AK476" s="44"/>
      <c r="AL476" s="44"/>
      <c r="AM476" s="44"/>
    </row>
    <row r="477" ht="14.25" customHeight="1">
      <c r="A477" s="44"/>
      <c r="B477" s="44"/>
      <c r="C477" s="44"/>
      <c r="D477" s="78"/>
      <c r="E477" s="78"/>
      <c r="F477" s="44"/>
      <c r="G477" s="44"/>
      <c r="H477" s="44"/>
      <c r="I477" s="78"/>
      <c r="J477" s="78"/>
      <c r="K477" s="44"/>
      <c r="L477" s="44"/>
      <c r="M477" s="44"/>
      <c r="N477" s="44"/>
      <c r="O477" s="44"/>
      <c r="P477" s="44"/>
      <c r="Q477" s="44"/>
      <c r="R477" s="44"/>
      <c r="S477" s="44"/>
      <c r="T477" s="44"/>
      <c r="U477" s="44"/>
      <c r="V477" s="44"/>
      <c r="W477" s="44"/>
      <c r="X477" s="44"/>
      <c r="Y477" s="78"/>
      <c r="Z477" s="44"/>
      <c r="AA477" s="44"/>
      <c r="AB477" s="44"/>
      <c r="AC477" s="44"/>
      <c r="AD477" s="44"/>
      <c r="AE477" s="44"/>
      <c r="AF477" s="44"/>
      <c r="AG477" s="44"/>
      <c r="AH477" s="44"/>
      <c r="AI477" s="44"/>
      <c r="AJ477" s="44"/>
      <c r="AK477" s="44"/>
      <c r="AL477" s="44"/>
      <c r="AM477" s="44"/>
    </row>
    <row r="478" ht="14.25" customHeight="1">
      <c r="A478" s="44"/>
      <c r="B478" s="44"/>
      <c r="C478" s="44"/>
      <c r="D478" s="78"/>
      <c r="E478" s="78"/>
      <c r="F478" s="44"/>
      <c r="G478" s="44"/>
      <c r="H478" s="44"/>
      <c r="I478" s="78"/>
      <c r="J478" s="78"/>
      <c r="K478" s="44"/>
      <c r="L478" s="44"/>
      <c r="M478" s="44"/>
      <c r="N478" s="44"/>
      <c r="O478" s="44"/>
      <c r="P478" s="44"/>
      <c r="Q478" s="44"/>
      <c r="R478" s="44"/>
      <c r="S478" s="44"/>
      <c r="T478" s="44"/>
      <c r="U478" s="44"/>
      <c r="V478" s="44"/>
      <c r="W478" s="44"/>
      <c r="X478" s="44"/>
      <c r="Y478" s="78"/>
      <c r="Z478" s="44"/>
      <c r="AA478" s="44"/>
      <c r="AB478" s="44"/>
      <c r="AC478" s="44"/>
      <c r="AD478" s="44"/>
      <c r="AE478" s="44"/>
      <c r="AF478" s="44"/>
      <c r="AG478" s="44"/>
      <c r="AH478" s="44"/>
      <c r="AI478" s="44"/>
      <c r="AJ478" s="44"/>
      <c r="AK478" s="44"/>
      <c r="AL478" s="44"/>
      <c r="AM478" s="44"/>
    </row>
    <row r="479" ht="14.25" customHeight="1">
      <c r="A479" s="44"/>
      <c r="B479" s="44"/>
      <c r="C479" s="44"/>
      <c r="D479" s="78"/>
      <c r="E479" s="78"/>
      <c r="F479" s="44"/>
      <c r="G479" s="44"/>
      <c r="H479" s="44"/>
      <c r="I479" s="78"/>
      <c r="J479" s="78"/>
      <c r="K479" s="44"/>
      <c r="L479" s="44"/>
      <c r="M479" s="44"/>
      <c r="N479" s="44"/>
      <c r="O479" s="44"/>
      <c r="P479" s="44"/>
      <c r="Q479" s="44"/>
      <c r="R479" s="44"/>
      <c r="S479" s="44"/>
      <c r="T479" s="44"/>
      <c r="U479" s="44"/>
      <c r="V479" s="44"/>
      <c r="W479" s="44"/>
      <c r="X479" s="44"/>
      <c r="Y479" s="78"/>
      <c r="Z479" s="44"/>
      <c r="AA479" s="44"/>
      <c r="AB479" s="44"/>
      <c r="AC479" s="44"/>
      <c r="AD479" s="44"/>
      <c r="AE479" s="44"/>
      <c r="AF479" s="44"/>
      <c r="AG479" s="44"/>
      <c r="AH479" s="44"/>
      <c r="AI479" s="44"/>
      <c r="AJ479" s="44"/>
      <c r="AK479" s="44"/>
      <c r="AL479" s="44"/>
      <c r="AM479" s="44"/>
    </row>
    <row r="480" ht="14.25" customHeight="1">
      <c r="A480" s="44"/>
      <c r="B480" s="44"/>
      <c r="C480" s="44"/>
      <c r="D480" s="78"/>
      <c r="E480" s="78"/>
      <c r="F480" s="44"/>
      <c r="G480" s="44"/>
      <c r="H480" s="44"/>
      <c r="I480" s="78"/>
      <c r="J480" s="78"/>
      <c r="K480" s="44"/>
      <c r="L480" s="44"/>
      <c r="M480" s="44"/>
      <c r="N480" s="44"/>
      <c r="O480" s="44"/>
      <c r="P480" s="44"/>
      <c r="Q480" s="44"/>
      <c r="R480" s="44"/>
      <c r="S480" s="44"/>
      <c r="T480" s="44"/>
      <c r="U480" s="44"/>
      <c r="V480" s="44"/>
      <c r="W480" s="44"/>
      <c r="X480" s="44"/>
      <c r="Y480" s="78"/>
      <c r="Z480" s="44"/>
      <c r="AA480" s="44"/>
      <c r="AB480" s="44"/>
      <c r="AC480" s="44"/>
      <c r="AD480" s="44"/>
      <c r="AE480" s="44"/>
      <c r="AF480" s="44"/>
      <c r="AG480" s="44"/>
      <c r="AH480" s="44"/>
      <c r="AI480" s="44"/>
      <c r="AJ480" s="44"/>
      <c r="AK480" s="44"/>
      <c r="AL480" s="44"/>
      <c r="AM480" s="44"/>
    </row>
    <row r="481" ht="14.25" customHeight="1">
      <c r="A481" s="44"/>
      <c r="B481" s="44"/>
      <c r="C481" s="44"/>
      <c r="D481" s="78"/>
      <c r="E481" s="78"/>
      <c r="F481" s="44"/>
      <c r="G481" s="44"/>
      <c r="H481" s="44"/>
      <c r="I481" s="78"/>
      <c r="J481" s="78"/>
      <c r="K481" s="44"/>
      <c r="L481" s="44"/>
      <c r="M481" s="44"/>
      <c r="N481" s="44"/>
      <c r="O481" s="44"/>
      <c r="P481" s="44"/>
      <c r="Q481" s="44"/>
      <c r="R481" s="44"/>
      <c r="S481" s="44"/>
      <c r="T481" s="44"/>
      <c r="U481" s="44"/>
      <c r="V481" s="44"/>
      <c r="W481" s="44"/>
      <c r="X481" s="44"/>
      <c r="Y481" s="78"/>
      <c r="Z481" s="44"/>
      <c r="AA481" s="44"/>
      <c r="AB481" s="44"/>
      <c r="AC481" s="44"/>
      <c r="AD481" s="44"/>
      <c r="AE481" s="44"/>
      <c r="AF481" s="44"/>
      <c r="AG481" s="44"/>
      <c r="AH481" s="44"/>
      <c r="AI481" s="44"/>
      <c r="AJ481" s="44"/>
      <c r="AK481" s="44"/>
      <c r="AL481" s="44"/>
      <c r="AM481" s="44"/>
    </row>
    <row r="482" ht="14.25" customHeight="1">
      <c r="A482" s="44"/>
      <c r="B482" s="44"/>
      <c r="C482" s="44"/>
      <c r="D482" s="78"/>
      <c r="E482" s="78"/>
      <c r="F482" s="44"/>
      <c r="G482" s="44"/>
      <c r="H482" s="44"/>
      <c r="I482" s="78"/>
      <c r="J482" s="78"/>
      <c r="K482" s="44"/>
      <c r="L482" s="44"/>
      <c r="M482" s="44"/>
      <c r="N482" s="44"/>
      <c r="O482" s="44"/>
      <c r="P482" s="44"/>
      <c r="Q482" s="44"/>
      <c r="R482" s="44"/>
      <c r="S482" s="44"/>
      <c r="T482" s="44"/>
      <c r="U482" s="44"/>
      <c r="V482" s="44"/>
      <c r="W482" s="44"/>
      <c r="X482" s="44"/>
      <c r="Y482" s="78"/>
      <c r="Z482" s="44"/>
      <c r="AA482" s="44"/>
      <c r="AB482" s="44"/>
      <c r="AC482" s="44"/>
      <c r="AD482" s="44"/>
      <c r="AE482" s="44"/>
      <c r="AF482" s="44"/>
      <c r="AG482" s="44"/>
      <c r="AH482" s="44"/>
      <c r="AI482" s="44"/>
      <c r="AJ482" s="44"/>
      <c r="AK482" s="44"/>
      <c r="AL482" s="44"/>
      <c r="AM482" s="44"/>
    </row>
    <row r="483" ht="14.25" customHeight="1">
      <c r="A483" s="44"/>
      <c r="B483" s="44"/>
      <c r="C483" s="44"/>
      <c r="D483" s="78"/>
      <c r="E483" s="78"/>
      <c r="F483" s="44"/>
      <c r="G483" s="44"/>
      <c r="H483" s="44"/>
      <c r="I483" s="78"/>
      <c r="J483" s="78"/>
      <c r="K483" s="44"/>
      <c r="L483" s="44"/>
      <c r="M483" s="44"/>
      <c r="N483" s="44"/>
      <c r="O483" s="44"/>
      <c r="P483" s="44"/>
      <c r="Q483" s="44"/>
      <c r="R483" s="44"/>
      <c r="S483" s="44"/>
      <c r="T483" s="44"/>
      <c r="U483" s="44"/>
      <c r="V483" s="44"/>
      <c r="W483" s="44"/>
      <c r="X483" s="44"/>
      <c r="Y483" s="78"/>
      <c r="Z483" s="44"/>
      <c r="AA483" s="44"/>
      <c r="AB483" s="44"/>
      <c r="AC483" s="44"/>
      <c r="AD483" s="44"/>
      <c r="AE483" s="44"/>
      <c r="AF483" s="44"/>
      <c r="AG483" s="44"/>
      <c r="AH483" s="44"/>
      <c r="AI483" s="44"/>
      <c r="AJ483" s="44"/>
      <c r="AK483" s="44"/>
      <c r="AL483" s="44"/>
      <c r="AM483" s="44"/>
    </row>
    <row r="484" ht="14.25" customHeight="1">
      <c r="A484" s="44"/>
      <c r="B484" s="44"/>
      <c r="C484" s="44"/>
      <c r="D484" s="78"/>
      <c r="E484" s="78"/>
      <c r="F484" s="44"/>
      <c r="G484" s="44"/>
      <c r="H484" s="44"/>
      <c r="I484" s="78"/>
      <c r="J484" s="78"/>
      <c r="K484" s="44"/>
      <c r="L484" s="44"/>
      <c r="M484" s="44"/>
      <c r="N484" s="44"/>
      <c r="O484" s="44"/>
      <c r="P484" s="44"/>
      <c r="Q484" s="44"/>
      <c r="R484" s="44"/>
      <c r="S484" s="44"/>
      <c r="T484" s="44"/>
      <c r="U484" s="44"/>
      <c r="V484" s="44"/>
      <c r="W484" s="44"/>
      <c r="X484" s="44"/>
      <c r="Y484" s="78"/>
      <c r="Z484" s="44"/>
      <c r="AA484" s="44"/>
      <c r="AB484" s="44"/>
      <c r="AC484" s="44"/>
      <c r="AD484" s="44"/>
      <c r="AE484" s="44"/>
      <c r="AF484" s="44"/>
      <c r="AG484" s="44"/>
      <c r="AH484" s="44"/>
      <c r="AI484" s="44"/>
      <c r="AJ484" s="44"/>
      <c r="AK484" s="44"/>
      <c r="AL484" s="44"/>
      <c r="AM484" s="44"/>
    </row>
    <row r="485" ht="14.25" customHeight="1">
      <c r="A485" s="44"/>
      <c r="B485" s="44"/>
      <c r="C485" s="44"/>
      <c r="D485" s="78"/>
      <c r="E485" s="78"/>
      <c r="F485" s="44"/>
      <c r="G485" s="44"/>
      <c r="H485" s="44"/>
      <c r="I485" s="78"/>
      <c r="J485" s="78"/>
      <c r="K485" s="44"/>
      <c r="L485" s="44"/>
      <c r="M485" s="44"/>
      <c r="N485" s="44"/>
      <c r="O485" s="44"/>
      <c r="P485" s="44"/>
      <c r="Q485" s="44"/>
      <c r="R485" s="44"/>
      <c r="S485" s="44"/>
      <c r="T485" s="44"/>
      <c r="U485" s="44"/>
      <c r="V485" s="44"/>
      <c r="W485" s="44"/>
      <c r="X485" s="44"/>
      <c r="Y485" s="78"/>
      <c r="Z485" s="44"/>
      <c r="AA485" s="44"/>
      <c r="AB485" s="44"/>
      <c r="AC485" s="44"/>
      <c r="AD485" s="44"/>
      <c r="AE485" s="44"/>
      <c r="AF485" s="44"/>
      <c r="AG485" s="44"/>
      <c r="AH485" s="44"/>
      <c r="AI485" s="44"/>
      <c r="AJ485" s="44"/>
      <c r="AK485" s="44"/>
      <c r="AL485" s="44"/>
      <c r="AM485" s="44"/>
    </row>
    <row r="486" ht="14.25" customHeight="1">
      <c r="A486" s="44"/>
      <c r="B486" s="44"/>
      <c r="C486" s="44"/>
      <c r="D486" s="78"/>
      <c r="E486" s="78"/>
      <c r="F486" s="44"/>
      <c r="G486" s="44"/>
      <c r="H486" s="44"/>
      <c r="I486" s="78"/>
      <c r="J486" s="78"/>
      <c r="K486" s="44"/>
      <c r="L486" s="44"/>
      <c r="M486" s="44"/>
      <c r="N486" s="44"/>
      <c r="O486" s="44"/>
      <c r="P486" s="44"/>
      <c r="Q486" s="44"/>
      <c r="R486" s="44"/>
      <c r="S486" s="44"/>
      <c r="T486" s="44"/>
      <c r="U486" s="44"/>
      <c r="V486" s="44"/>
      <c r="W486" s="44"/>
      <c r="X486" s="44"/>
      <c r="Y486" s="78"/>
      <c r="Z486" s="44"/>
      <c r="AA486" s="44"/>
      <c r="AB486" s="44"/>
      <c r="AC486" s="44"/>
      <c r="AD486" s="44"/>
      <c r="AE486" s="44"/>
      <c r="AF486" s="44"/>
      <c r="AG486" s="44"/>
      <c r="AH486" s="44"/>
      <c r="AI486" s="44"/>
      <c r="AJ486" s="44"/>
      <c r="AK486" s="44"/>
      <c r="AL486" s="44"/>
      <c r="AM486" s="44"/>
    </row>
    <row r="487" ht="14.25" customHeight="1">
      <c r="A487" s="44"/>
      <c r="B487" s="44"/>
      <c r="C487" s="44"/>
      <c r="D487" s="78"/>
      <c r="E487" s="78"/>
      <c r="F487" s="44"/>
      <c r="G487" s="44"/>
      <c r="H487" s="44"/>
      <c r="I487" s="78"/>
      <c r="J487" s="78"/>
      <c r="K487" s="44"/>
      <c r="L487" s="44"/>
      <c r="M487" s="44"/>
      <c r="N487" s="44"/>
      <c r="O487" s="44"/>
      <c r="P487" s="44"/>
      <c r="Q487" s="44"/>
      <c r="R487" s="44"/>
      <c r="S487" s="44"/>
      <c r="T487" s="44"/>
      <c r="U487" s="44"/>
      <c r="V487" s="44"/>
      <c r="W487" s="44"/>
      <c r="X487" s="44"/>
      <c r="Y487" s="78"/>
      <c r="Z487" s="44"/>
      <c r="AA487" s="44"/>
      <c r="AB487" s="44"/>
      <c r="AC487" s="44"/>
      <c r="AD487" s="44"/>
      <c r="AE487" s="44"/>
      <c r="AF487" s="44"/>
      <c r="AG487" s="44"/>
      <c r="AH487" s="44"/>
      <c r="AI487" s="44"/>
      <c r="AJ487" s="44"/>
      <c r="AK487" s="44"/>
      <c r="AL487" s="44"/>
      <c r="AM487" s="44"/>
    </row>
    <row r="488" ht="14.25" customHeight="1">
      <c r="A488" s="44"/>
      <c r="B488" s="44"/>
      <c r="C488" s="44"/>
      <c r="D488" s="78"/>
      <c r="E488" s="78"/>
      <c r="F488" s="44"/>
      <c r="G488" s="44"/>
      <c r="H488" s="44"/>
      <c r="I488" s="78"/>
      <c r="J488" s="78"/>
      <c r="K488" s="44"/>
      <c r="L488" s="44"/>
      <c r="M488" s="44"/>
      <c r="N488" s="44"/>
      <c r="O488" s="44"/>
      <c r="P488" s="44"/>
      <c r="Q488" s="44"/>
      <c r="R488" s="44"/>
      <c r="S488" s="44"/>
      <c r="T488" s="44"/>
      <c r="U488" s="44"/>
      <c r="V488" s="44"/>
      <c r="W488" s="44"/>
      <c r="X488" s="44"/>
      <c r="Y488" s="78"/>
      <c r="Z488" s="44"/>
      <c r="AA488" s="44"/>
      <c r="AB488" s="44"/>
      <c r="AC488" s="44"/>
      <c r="AD488" s="44"/>
      <c r="AE488" s="44"/>
      <c r="AF488" s="44"/>
      <c r="AG488" s="44"/>
      <c r="AH488" s="44"/>
      <c r="AI488" s="44"/>
      <c r="AJ488" s="44"/>
      <c r="AK488" s="44"/>
      <c r="AL488" s="44"/>
      <c r="AM488" s="44"/>
    </row>
    <row r="489" ht="14.25" customHeight="1">
      <c r="A489" s="44"/>
      <c r="B489" s="44"/>
      <c r="C489" s="44"/>
      <c r="D489" s="78"/>
      <c r="E489" s="78"/>
      <c r="F489" s="44"/>
      <c r="G489" s="44"/>
      <c r="H489" s="44"/>
      <c r="I489" s="78"/>
      <c r="J489" s="78"/>
      <c r="K489" s="44"/>
      <c r="L489" s="44"/>
      <c r="M489" s="44"/>
      <c r="N489" s="44"/>
      <c r="O489" s="44"/>
      <c r="P489" s="44"/>
      <c r="Q489" s="44"/>
      <c r="R489" s="44"/>
      <c r="S489" s="44"/>
      <c r="T489" s="44"/>
      <c r="U489" s="44"/>
      <c r="V489" s="44"/>
      <c r="W489" s="44"/>
      <c r="X489" s="44"/>
      <c r="Y489" s="78"/>
      <c r="Z489" s="44"/>
      <c r="AA489" s="44"/>
      <c r="AB489" s="44"/>
      <c r="AC489" s="44"/>
      <c r="AD489" s="44"/>
      <c r="AE489" s="44"/>
      <c r="AF489" s="44"/>
      <c r="AG489" s="44"/>
      <c r="AH489" s="44"/>
      <c r="AI489" s="44"/>
      <c r="AJ489" s="44"/>
      <c r="AK489" s="44"/>
      <c r="AL489" s="44"/>
      <c r="AM489" s="44"/>
    </row>
    <row r="490" ht="14.25" customHeight="1">
      <c r="A490" s="44"/>
      <c r="B490" s="44"/>
      <c r="C490" s="44"/>
      <c r="D490" s="78"/>
      <c r="E490" s="78"/>
      <c r="F490" s="44"/>
      <c r="G490" s="44"/>
      <c r="H490" s="44"/>
      <c r="I490" s="78"/>
      <c r="J490" s="78"/>
      <c r="K490" s="44"/>
      <c r="L490" s="44"/>
      <c r="M490" s="44"/>
      <c r="N490" s="44"/>
      <c r="O490" s="44"/>
      <c r="P490" s="44"/>
      <c r="Q490" s="44"/>
      <c r="R490" s="44"/>
      <c r="S490" s="44"/>
      <c r="T490" s="44"/>
      <c r="U490" s="44"/>
      <c r="V490" s="44"/>
      <c r="W490" s="44"/>
      <c r="X490" s="44"/>
      <c r="Y490" s="78"/>
      <c r="Z490" s="44"/>
      <c r="AA490" s="44"/>
      <c r="AB490" s="44"/>
      <c r="AC490" s="44"/>
      <c r="AD490" s="44"/>
      <c r="AE490" s="44"/>
      <c r="AF490" s="44"/>
      <c r="AG490" s="44"/>
      <c r="AH490" s="44"/>
      <c r="AI490" s="44"/>
      <c r="AJ490" s="44"/>
      <c r="AK490" s="44"/>
      <c r="AL490" s="44"/>
      <c r="AM490" s="44"/>
    </row>
    <row r="491" ht="14.25" customHeight="1">
      <c r="A491" s="44"/>
      <c r="B491" s="44"/>
      <c r="C491" s="44"/>
      <c r="D491" s="78"/>
      <c r="E491" s="78"/>
      <c r="F491" s="44"/>
      <c r="G491" s="44"/>
      <c r="H491" s="44"/>
      <c r="I491" s="78"/>
      <c r="J491" s="78"/>
      <c r="K491" s="44"/>
      <c r="L491" s="44"/>
      <c r="M491" s="44"/>
      <c r="N491" s="44"/>
      <c r="O491" s="44"/>
      <c r="P491" s="44"/>
      <c r="Q491" s="44"/>
      <c r="R491" s="44"/>
      <c r="S491" s="44"/>
      <c r="T491" s="44"/>
      <c r="U491" s="44"/>
      <c r="V491" s="44"/>
      <c r="W491" s="44"/>
      <c r="X491" s="44"/>
      <c r="Y491" s="78"/>
      <c r="Z491" s="44"/>
      <c r="AA491" s="44"/>
      <c r="AB491" s="44"/>
      <c r="AC491" s="44"/>
      <c r="AD491" s="44"/>
      <c r="AE491" s="44"/>
      <c r="AF491" s="44"/>
      <c r="AG491" s="44"/>
      <c r="AH491" s="44"/>
      <c r="AI491" s="44"/>
      <c r="AJ491" s="44"/>
      <c r="AK491" s="44"/>
      <c r="AL491" s="44"/>
      <c r="AM491" s="44"/>
    </row>
    <row r="492" ht="14.25" customHeight="1">
      <c r="A492" s="44"/>
      <c r="B492" s="44"/>
      <c r="C492" s="44"/>
      <c r="D492" s="78"/>
      <c r="E492" s="78"/>
      <c r="F492" s="44"/>
      <c r="G492" s="44"/>
      <c r="H492" s="44"/>
      <c r="I492" s="78"/>
      <c r="J492" s="78"/>
      <c r="K492" s="44"/>
      <c r="L492" s="44"/>
      <c r="M492" s="44"/>
      <c r="N492" s="44"/>
      <c r="O492" s="44"/>
      <c r="P492" s="44"/>
      <c r="Q492" s="44"/>
      <c r="R492" s="44"/>
      <c r="S492" s="44"/>
      <c r="T492" s="44"/>
      <c r="U492" s="44"/>
      <c r="V492" s="44"/>
      <c r="W492" s="44"/>
      <c r="X492" s="44"/>
      <c r="Y492" s="78"/>
      <c r="Z492" s="44"/>
      <c r="AA492" s="44"/>
      <c r="AB492" s="44"/>
      <c r="AC492" s="44"/>
      <c r="AD492" s="44"/>
      <c r="AE492" s="44"/>
      <c r="AF492" s="44"/>
      <c r="AG492" s="44"/>
      <c r="AH492" s="44"/>
      <c r="AI492" s="44"/>
      <c r="AJ492" s="44"/>
      <c r="AK492" s="44"/>
      <c r="AL492" s="44"/>
      <c r="AM492" s="44"/>
    </row>
    <row r="493" ht="14.25" customHeight="1">
      <c r="A493" s="44"/>
      <c r="B493" s="44"/>
      <c r="C493" s="44"/>
      <c r="D493" s="78"/>
      <c r="E493" s="78"/>
      <c r="F493" s="44"/>
      <c r="G493" s="44"/>
      <c r="H493" s="44"/>
      <c r="I493" s="78"/>
      <c r="J493" s="78"/>
      <c r="K493" s="44"/>
      <c r="L493" s="44"/>
      <c r="M493" s="44"/>
      <c r="N493" s="44"/>
      <c r="O493" s="44"/>
      <c r="P493" s="44"/>
      <c r="Q493" s="44"/>
      <c r="R493" s="44"/>
      <c r="S493" s="44"/>
      <c r="T493" s="44"/>
      <c r="U493" s="44"/>
      <c r="V493" s="44"/>
      <c r="W493" s="44"/>
      <c r="X493" s="44"/>
      <c r="Y493" s="78"/>
      <c r="Z493" s="44"/>
      <c r="AA493" s="44"/>
      <c r="AB493" s="44"/>
      <c r="AC493" s="44"/>
      <c r="AD493" s="44"/>
      <c r="AE493" s="44"/>
      <c r="AF493" s="44"/>
      <c r="AG493" s="44"/>
      <c r="AH493" s="44"/>
      <c r="AI493" s="44"/>
      <c r="AJ493" s="44"/>
      <c r="AK493" s="44"/>
      <c r="AL493" s="44"/>
      <c r="AM493" s="44"/>
    </row>
    <row r="494" ht="14.25" customHeight="1">
      <c r="A494" s="44"/>
      <c r="B494" s="44"/>
      <c r="C494" s="44"/>
      <c r="D494" s="78"/>
      <c r="E494" s="78"/>
      <c r="F494" s="44"/>
      <c r="G494" s="44"/>
      <c r="H494" s="44"/>
      <c r="I494" s="78"/>
      <c r="J494" s="78"/>
      <c r="K494" s="44"/>
      <c r="L494" s="44"/>
      <c r="M494" s="44"/>
      <c r="N494" s="44"/>
      <c r="O494" s="44"/>
      <c r="P494" s="44"/>
      <c r="Q494" s="44"/>
      <c r="R494" s="44"/>
      <c r="S494" s="44"/>
      <c r="T494" s="44"/>
      <c r="U494" s="44"/>
      <c r="V494" s="44"/>
      <c r="W494" s="44"/>
      <c r="X494" s="44"/>
      <c r="Y494" s="78"/>
      <c r="Z494" s="44"/>
      <c r="AA494" s="44"/>
      <c r="AB494" s="44"/>
      <c r="AC494" s="44"/>
      <c r="AD494" s="44"/>
      <c r="AE494" s="44"/>
      <c r="AF494" s="44"/>
      <c r="AG494" s="44"/>
      <c r="AH494" s="44"/>
      <c r="AI494" s="44"/>
      <c r="AJ494" s="44"/>
      <c r="AK494" s="44"/>
      <c r="AL494" s="44"/>
      <c r="AM494" s="44"/>
    </row>
    <row r="495" ht="14.25" customHeight="1">
      <c r="A495" s="44"/>
      <c r="B495" s="44"/>
      <c r="C495" s="44"/>
      <c r="D495" s="78"/>
      <c r="E495" s="78"/>
      <c r="F495" s="44"/>
      <c r="G495" s="44"/>
      <c r="H495" s="44"/>
      <c r="I495" s="78"/>
      <c r="J495" s="78"/>
      <c r="K495" s="44"/>
      <c r="L495" s="44"/>
      <c r="M495" s="44"/>
      <c r="N495" s="44"/>
      <c r="O495" s="44"/>
      <c r="P495" s="44"/>
      <c r="Q495" s="44"/>
      <c r="R495" s="44"/>
      <c r="S495" s="44"/>
      <c r="T495" s="44"/>
      <c r="U495" s="44"/>
      <c r="V495" s="44"/>
      <c r="W495" s="44"/>
      <c r="X495" s="44"/>
      <c r="Y495" s="78"/>
      <c r="Z495" s="44"/>
      <c r="AA495" s="44"/>
      <c r="AB495" s="44"/>
      <c r="AC495" s="44"/>
      <c r="AD495" s="44"/>
      <c r="AE495" s="44"/>
      <c r="AF495" s="44"/>
      <c r="AG495" s="44"/>
      <c r="AH495" s="44"/>
      <c r="AI495" s="44"/>
      <c r="AJ495" s="44"/>
      <c r="AK495" s="44"/>
      <c r="AL495" s="44"/>
      <c r="AM495" s="44"/>
    </row>
    <row r="496" ht="14.25" customHeight="1">
      <c r="A496" s="44"/>
      <c r="B496" s="44"/>
      <c r="C496" s="44"/>
      <c r="D496" s="78"/>
      <c r="E496" s="78"/>
      <c r="F496" s="44"/>
      <c r="G496" s="44"/>
      <c r="H496" s="44"/>
      <c r="I496" s="78"/>
      <c r="J496" s="78"/>
      <c r="K496" s="44"/>
      <c r="L496" s="44"/>
      <c r="M496" s="44"/>
      <c r="N496" s="44"/>
      <c r="O496" s="44"/>
      <c r="P496" s="44"/>
      <c r="Q496" s="44"/>
      <c r="R496" s="44"/>
      <c r="S496" s="44"/>
      <c r="T496" s="44"/>
      <c r="U496" s="44"/>
      <c r="V496" s="44"/>
      <c r="W496" s="44"/>
      <c r="X496" s="44"/>
      <c r="Y496" s="78"/>
      <c r="Z496" s="44"/>
      <c r="AA496" s="44"/>
      <c r="AB496" s="44"/>
      <c r="AC496" s="44"/>
      <c r="AD496" s="44"/>
      <c r="AE496" s="44"/>
      <c r="AF496" s="44"/>
      <c r="AG496" s="44"/>
      <c r="AH496" s="44"/>
      <c r="AI496" s="44"/>
      <c r="AJ496" s="44"/>
      <c r="AK496" s="44"/>
      <c r="AL496" s="44"/>
      <c r="AM496" s="44"/>
    </row>
    <row r="497" ht="14.25" customHeight="1">
      <c r="A497" s="44"/>
      <c r="B497" s="44"/>
      <c r="C497" s="44"/>
      <c r="D497" s="78"/>
      <c r="E497" s="78"/>
      <c r="F497" s="44"/>
      <c r="G497" s="44"/>
      <c r="H497" s="44"/>
      <c r="I497" s="78"/>
      <c r="J497" s="78"/>
      <c r="K497" s="44"/>
      <c r="L497" s="44"/>
      <c r="M497" s="44"/>
      <c r="N497" s="44"/>
      <c r="O497" s="44"/>
      <c r="P497" s="44"/>
      <c r="Q497" s="44"/>
      <c r="R497" s="44"/>
      <c r="S497" s="44"/>
      <c r="T497" s="44"/>
      <c r="U497" s="44"/>
      <c r="V497" s="44"/>
      <c r="W497" s="44"/>
      <c r="X497" s="44"/>
      <c r="Y497" s="78"/>
      <c r="Z497" s="44"/>
      <c r="AA497" s="44"/>
      <c r="AB497" s="44"/>
      <c r="AC497" s="44"/>
      <c r="AD497" s="44"/>
      <c r="AE497" s="44"/>
      <c r="AF497" s="44"/>
      <c r="AG497" s="44"/>
      <c r="AH497" s="44"/>
      <c r="AI497" s="44"/>
      <c r="AJ497" s="44"/>
      <c r="AK497" s="44"/>
      <c r="AL497" s="44"/>
      <c r="AM497" s="44"/>
    </row>
    <row r="498" ht="14.25" customHeight="1">
      <c r="A498" s="44"/>
      <c r="B498" s="44"/>
      <c r="C498" s="44"/>
      <c r="D498" s="78"/>
      <c r="E498" s="78"/>
      <c r="F498" s="44"/>
      <c r="G498" s="44"/>
      <c r="H498" s="44"/>
      <c r="I498" s="78"/>
      <c r="J498" s="78"/>
      <c r="K498" s="44"/>
      <c r="L498" s="44"/>
      <c r="M498" s="44"/>
      <c r="N498" s="44"/>
      <c r="O498" s="44"/>
      <c r="P498" s="44"/>
      <c r="Q498" s="44"/>
      <c r="R498" s="44"/>
      <c r="S498" s="44"/>
      <c r="T498" s="44"/>
      <c r="U498" s="44"/>
      <c r="V498" s="44"/>
      <c r="W498" s="44"/>
      <c r="X498" s="44"/>
      <c r="Y498" s="78"/>
      <c r="Z498" s="44"/>
      <c r="AA498" s="44"/>
      <c r="AB498" s="44"/>
      <c r="AC498" s="44"/>
      <c r="AD498" s="44"/>
      <c r="AE498" s="44"/>
      <c r="AF498" s="44"/>
      <c r="AG498" s="44"/>
      <c r="AH498" s="44"/>
      <c r="AI498" s="44"/>
      <c r="AJ498" s="44"/>
      <c r="AK498" s="44"/>
      <c r="AL498" s="44"/>
      <c r="AM498" s="44"/>
    </row>
    <row r="499" ht="14.25" customHeight="1">
      <c r="A499" s="44"/>
      <c r="B499" s="44"/>
      <c r="C499" s="44"/>
      <c r="D499" s="78"/>
      <c r="E499" s="78"/>
      <c r="F499" s="44"/>
      <c r="G499" s="44"/>
      <c r="H499" s="44"/>
      <c r="I499" s="78"/>
      <c r="J499" s="78"/>
      <c r="K499" s="44"/>
      <c r="L499" s="44"/>
      <c r="M499" s="44"/>
      <c r="N499" s="44"/>
      <c r="O499" s="44"/>
      <c r="P499" s="44"/>
      <c r="Q499" s="44"/>
      <c r="R499" s="44"/>
      <c r="S499" s="44"/>
      <c r="T499" s="44"/>
      <c r="U499" s="44"/>
      <c r="V499" s="44"/>
      <c r="W499" s="44"/>
      <c r="X499" s="44"/>
      <c r="Y499" s="78"/>
      <c r="Z499" s="44"/>
      <c r="AA499" s="44"/>
      <c r="AB499" s="44"/>
      <c r="AC499" s="44"/>
      <c r="AD499" s="44"/>
      <c r="AE499" s="44"/>
      <c r="AF499" s="44"/>
      <c r="AG499" s="44"/>
      <c r="AH499" s="44"/>
      <c r="AI499" s="44"/>
      <c r="AJ499" s="44"/>
      <c r="AK499" s="44"/>
      <c r="AL499" s="44"/>
      <c r="AM499" s="44"/>
    </row>
    <row r="500" ht="14.25" customHeight="1">
      <c r="A500" s="44"/>
      <c r="B500" s="44"/>
      <c r="C500" s="44"/>
      <c r="D500" s="78"/>
      <c r="E500" s="78"/>
      <c r="F500" s="44"/>
      <c r="G500" s="44"/>
      <c r="H500" s="44"/>
      <c r="I500" s="78"/>
      <c r="J500" s="78"/>
      <c r="K500" s="44"/>
      <c r="L500" s="44"/>
      <c r="M500" s="44"/>
      <c r="N500" s="44"/>
      <c r="O500" s="44"/>
      <c r="P500" s="44"/>
      <c r="Q500" s="44"/>
      <c r="R500" s="44"/>
      <c r="S500" s="44"/>
      <c r="T500" s="44"/>
      <c r="U500" s="44"/>
      <c r="V500" s="44"/>
      <c r="W500" s="44"/>
      <c r="X500" s="44"/>
      <c r="Y500" s="78"/>
      <c r="Z500" s="44"/>
      <c r="AA500" s="44"/>
      <c r="AB500" s="44"/>
      <c r="AC500" s="44"/>
      <c r="AD500" s="44"/>
      <c r="AE500" s="44"/>
      <c r="AF500" s="44"/>
      <c r="AG500" s="44"/>
      <c r="AH500" s="44"/>
      <c r="AI500" s="44"/>
      <c r="AJ500" s="44"/>
      <c r="AK500" s="44"/>
      <c r="AL500" s="44"/>
      <c r="AM500" s="44"/>
    </row>
    <row r="501" ht="14.25" customHeight="1">
      <c r="A501" s="44"/>
      <c r="B501" s="44"/>
      <c r="C501" s="44"/>
      <c r="D501" s="78"/>
      <c r="E501" s="78"/>
      <c r="F501" s="44"/>
      <c r="G501" s="44"/>
      <c r="H501" s="44"/>
      <c r="I501" s="78"/>
      <c r="J501" s="78"/>
      <c r="K501" s="44"/>
      <c r="L501" s="44"/>
      <c r="M501" s="44"/>
      <c r="N501" s="44"/>
      <c r="O501" s="44"/>
      <c r="P501" s="44"/>
      <c r="Q501" s="44"/>
      <c r="R501" s="44"/>
      <c r="S501" s="44"/>
      <c r="T501" s="44"/>
      <c r="U501" s="44"/>
      <c r="V501" s="44"/>
      <c r="W501" s="44"/>
      <c r="X501" s="44"/>
      <c r="Y501" s="78"/>
      <c r="Z501" s="44"/>
      <c r="AA501" s="44"/>
      <c r="AB501" s="44"/>
      <c r="AC501" s="44"/>
      <c r="AD501" s="44"/>
      <c r="AE501" s="44"/>
      <c r="AF501" s="44"/>
      <c r="AG501" s="44"/>
      <c r="AH501" s="44"/>
      <c r="AI501" s="44"/>
      <c r="AJ501" s="44"/>
      <c r="AK501" s="44"/>
      <c r="AL501" s="44"/>
      <c r="AM501" s="44"/>
    </row>
    <row r="502" ht="14.25" customHeight="1">
      <c r="A502" s="44"/>
      <c r="B502" s="44"/>
      <c r="C502" s="44"/>
      <c r="D502" s="78"/>
      <c r="E502" s="78"/>
      <c r="F502" s="44"/>
      <c r="G502" s="44"/>
      <c r="H502" s="44"/>
      <c r="I502" s="78"/>
      <c r="J502" s="78"/>
      <c r="K502" s="44"/>
      <c r="L502" s="44"/>
      <c r="M502" s="44"/>
      <c r="N502" s="44"/>
      <c r="O502" s="44"/>
      <c r="P502" s="44"/>
      <c r="Q502" s="44"/>
      <c r="R502" s="44"/>
      <c r="S502" s="44"/>
      <c r="T502" s="44"/>
      <c r="U502" s="44"/>
      <c r="V502" s="44"/>
      <c r="W502" s="44"/>
      <c r="X502" s="44"/>
      <c r="Y502" s="78"/>
      <c r="Z502" s="44"/>
      <c r="AA502" s="44"/>
      <c r="AB502" s="44"/>
      <c r="AC502" s="44"/>
      <c r="AD502" s="44"/>
      <c r="AE502" s="44"/>
      <c r="AF502" s="44"/>
      <c r="AG502" s="44"/>
      <c r="AH502" s="44"/>
      <c r="AI502" s="44"/>
      <c r="AJ502" s="44"/>
      <c r="AK502" s="44"/>
      <c r="AL502" s="44"/>
      <c r="AM502" s="44"/>
    </row>
    <row r="503" ht="14.25" customHeight="1">
      <c r="A503" s="44"/>
      <c r="B503" s="44"/>
      <c r="C503" s="44"/>
      <c r="D503" s="78"/>
      <c r="E503" s="78"/>
      <c r="F503" s="44"/>
      <c r="G503" s="44"/>
      <c r="H503" s="44"/>
      <c r="I503" s="78"/>
      <c r="J503" s="78"/>
      <c r="K503" s="44"/>
      <c r="L503" s="44"/>
      <c r="M503" s="44"/>
      <c r="N503" s="44"/>
      <c r="O503" s="44"/>
      <c r="P503" s="44"/>
      <c r="Q503" s="44"/>
      <c r="R503" s="44"/>
      <c r="S503" s="44"/>
      <c r="T503" s="44"/>
      <c r="U503" s="44"/>
      <c r="V503" s="44"/>
      <c r="W503" s="44"/>
      <c r="X503" s="44"/>
      <c r="Y503" s="78"/>
      <c r="Z503" s="44"/>
      <c r="AA503" s="44"/>
      <c r="AB503" s="44"/>
      <c r="AC503" s="44"/>
      <c r="AD503" s="44"/>
      <c r="AE503" s="44"/>
      <c r="AF503" s="44"/>
      <c r="AG503" s="44"/>
      <c r="AH503" s="44"/>
      <c r="AI503" s="44"/>
      <c r="AJ503" s="44"/>
      <c r="AK503" s="44"/>
      <c r="AL503" s="44"/>
      <c r="AM503" s="44"/>
    </row>
    <row r="504" ht="14.25" customHeight="1">
      <c r="A504" s="44"/>
      <c r="B504" s="44"/>
      <c r="C504" s="44"/>
      <c r="D504" s="78"/>
      <c r="E504" s="78"/>
      <c r="F504" s="44"/>
      <c r="G504" s="44"/>
      <c r="H504" s="44"/>
      <c r="I504" s="78"/>
      <c r="J504" s="78"/>
      <c r="K504" s="44"/>
      <c r="L504" s="44"/>
      <c r="M504" s="44"/>
      <c r="N504" s="44"/>
      <c r="O504" s="44"/>
      <c r="P504" s="44"/>
      <c r="Q504" s="44"/>
      <c r="R504" s="44"/>
      <c r="S504" s="44"/>
      <c r="T504" s="44"/>
      <c r="U504" s="44"/>
      <c r="V504" s="44"/>
      <c r="W504" s="44"/>
      <c r="X504" s="44"/>
      <c r="Y504" s="78"/>
      <c r="Z504" s="44"/>
      <c r="AA504" s="44"/>
      <c r="AB504" s="44"/>
      <c r="AC504" s="44"/>
      <c r="AD504" s="44"/>
      <c r="AE504" s="44"/>
      <c r="AF504" s="44"/>
      <c r="AG504" s="44"/>
      <c r="AH504" s="44"/>
      <c r="AI504" s="44"/>
      <c r="AJ504" s="44"/>
      <c r="AK504" s="44"/>
      <c r="AL504" s="44"/>
      <c r="AM504" s="44"/>
    </row>
    <row r="505" ht="14.25" customHeight="1">
      <c r="A505" s="44"/>
      <c r="B505" s="44"/>
      <c r="C505" s="44"/>
      <c r="D505" s="78"/>
      <c r="E505" s="78"/>
      <c r="F505" s="44"/>
      <c r="G505" s="44"/>
      <c r="H505" s="44"/>
      <c r="I505" s="78"/>
      <c r="J505" s="78"/>
      <c r="K505" s="44"/>
      <c r="L505" s="44"/>
      <c r="M505" s="44"/>
      <c r="N505" s="44"/>
      <c r="O505" s="44"/>
      <c r="P505" s="44"/>
      <c r="Q505" s="44"/>
      <c r="R505" s="44"/>
      <c r="S505" s="44"/>
      <c r="T505" s="44"/>
      <c r="U505" s="44"/>
      <c r="V505" s="44"/>
      <c r="W505" s="44"/>
      <c r="X505" s="44"/>
      <c r="Y505" s="78"/>
      <c r="Z505" s="44"/>
      <c r="AA505" s="44"/>
      <c r="AB505" s="44"/>
      <c r="AC505" s="44"/>
      <c r="AD505" s="44"/>
      <c r="AE505" s="44"/>
      <c r="AF505" s="44"/>
      <c r="AG505" s="44"/>
      <c r="AH505" s="44"/>
      <c r="AI505" s="44"/>
      <c r="AJ505" s="44"/>
      <c r="AK505" s="44"/>
      <c r="AL505" s="44"/>
      <c r="AM505" s="44"/>
    </row>
    <row r="506" ht="14.25" customHeight="1">
      <c r="A506" s="44"/>
      <c r="B506" s="44"/>
      <c r="C506" s="44"/>
      <c r="D506" s="78"/>
      <c r="E506" s="78"/>
      <c r="F506" s="44"/>
      <c r="G506" s="44"/>
      <c r="H506" s="44"/>
      <c r="I506" s="78"/>
      <c r="J506" s="78"/>
      <c r="K506" s="44"/>
      <c r="L506" s="44"/>
      <c r="M506" s="44"/>
      <c r="N506" s="44"/>
      <c r="O506" s="44"/>
      <c r="P506" s="44"/>
      <c r="Q506" s="44"/>
      <c r="R506" s="44"/>
      <c r="S506" s="44"/>
      <c r="T506" s="44"/>
      <c r="U506" s="44"/>
      <c r="V506" s="44"/>
      <c r="W506" s="44"/>
      <c r="X506" s="44"/>
      <c r="Y506" s="78"/>
      <c r="Z506" s="44"/>
      <c r="AA506" s="44"/>
      <c r="AB506" s="44"/>
      <c r="AC506" s="44"/>
      <c r="AD506" s="44"/>
      <c r="AE506" s="44"/>
      <c r="AF506" s="44"/>
      <c r="AG506" s="44"/>
      <c r="AH506" s="44"/>
      <c r="AI506" s="44"/>
      <c r="AJ506" s="44"/>
      <c r="AK506" s="44"/>
      <c r="AL506" s="44"/>
      <c r="AM506" s="44"/>
    </row>
    <row r="507" ht="14.25" customHeight="1">
      <c r="A507" s="44"/>
      <c r="B507" s="44"/>
      <c r="C507" s="44"/>
      <c r="D507" s="78"/>
      <c r="E507" s="78"/>
      <c r="F507" s="44"/>
      <c r="G507" s="44"/>
      <c r="H507" s="44"/>
      <c r="I507" s="78"/>
      <c r="J507" s="78"/>
      <c r="K507" s="44"/>
      <c r="L507" s="44"/>
      <c r="M507" s="44"/>
      <c r="N507" s="44"/>
      <c r="O507" s="44"/>
      <c r="P507" s="44"/>
      <c r="Q507" s="44"/>
      <c r="R507" s="44"/>
      <c r="S507" s="44"/>
      <c r="T507" s="44"/>
      <c r="U507" s="44"/>
      <c r="V507" s="44"/>
      <c r="W507" s="44"/>
      <c r="X507" s="44"/>
      <c r="Y507" s="78"/>
      <c r="Z507" s="44"/>
      <c r="AA507" s="44"/>
      <c r="AB507" s="44"/>
      <c r="AC507" s="44"/>
      <c r="AD507" s="44"/>
      <c r="AE507" s="44"/>
      <c r="AF507" s="44"/>
      <c r="AG507" s="44"/>
      <c r="AH507" s="44"/>
      <c r="AI507" s="44"/>
      <c r="AJ507" s="44"/>
      <c r="AK507" s="44"/>
      <c r="AL507" s="44"/>
      <c r="AM507" s="44"/>
    </row>
    <row r="508" ht="14.25" customHeight="1">
      <c r="A508" s="44"/>
      <c r="B508" s="44"/>
      <c r="C508" s="44"/>
      <c r="D508" s="78"/>
      <c r="E508" s="78"/>
      <c r="F508" s="44"/>
      <c r="G508" s="44"/>
      <c r="H508" s="44"/>
      <c r="I508" s="78"/>
      <c r="J508" s="78"/>
      <c r="K508" s="44"/>
      <c r="L508" s="44"/>
      <c r="M508" s="44"/>
      <c r="N508" s="44"/>
      <c r="O508" s="44"/>
      <c r="P508" s="44"/>
      <c r="Q508" s="44"/>
      <c r="R508" s="44"/>
      <c r="S508" s="44"/>
      <c r="T508" s="44"/>
      <c r="U508" s="44"/>
      <c r="V508" s="44"/>
      <c r="W508" s="44"/>
      <c r="X508" s="44"/>
      <c r="Y508" s="78"/>
      <c r="Z508" s="44"/>
      <c r="AA508" s="44"/>
      <c r="AB508" s="44"/>
      <c r="AC508" s="44"/>
      <c r="AD508" s="44"/>
      <c r="AE508" s="44"/>
      <c r="AF508" s="44"/>
      <c r="AG508" s="44"/>
      <c r="AH508" s="44"/>
      <c r="AI508" s="44"/>
      <c r="AJ508" s="44"/>
      <c r="AK508" s="44"/>
      <c r="AL508" s="44"/>
      <c r="AM508" s="44"/>
    </row>
    <row r="509" ht="14.25" customHeight="1">
      <c r="A509" s="44"/>
      <c r="B509" s="44"/>
      <c r="C509" s="44"/>
      <c r="D509" s="78"/>
      <c r="E509" s="78"/>
      <c r="F509" s="44"/>
      <c r="G509" s="44"/>
      <c r="H509" s="44"/>
      <c r="I509" s="78"/>
      <c r="J509" s="78"/>
      <c r="K509" s="44"/>
      <c r="L509" s="44"/>
      <c r="M509" s="44"/>
      <c r="N509" s="44"/>
      <c r="O509" s="44"/>
      <c r="P509" s="44"/>
      <c r="Q509" s="44"/>
      <c r="R509" s="44"/>
      <c r="S509" s="44"/>
      <c r="T509" s="44"/>
      <c r="U509" s="44"/>
      <c r="V509" s="44"/>
      <c r="W509" s="44"/>
      <c r="X509" s="44"/>
      <c r="Y509" s="78"/>
      <c r="Z509" s="44"/>
      <c r="AA509" s="44"/>
      <c r="AB509" s="44"/>
      <c r="AC509" s="44"/>
      <c r="AD509" s="44"/>
      <c r="AE509" s="44"/>
      <c r="AF509" s="44"/>
      <c r="AG509" s="44"/>
      <c r="AH509" s="44"/>
      <c r="AI509" s="44"/>
      <c r="AJ509" s="44"/>
      <c r="AK509" s="44"/>
      <c r="AL509" s="44"/>
      <c r="AM509" s="44"/>
    </row>
    <row r="510" ht="14.25" customHeight="1">
      <c r="A510" s="44"/>
      <c r="B510" s="44"/>
      <c r="C510" s="44"/>
      <c r="D510" s="78"/>
      <c r="E510" s="78"/>
      <c r="F510" s="44"/>
      <c r="G510" s="44"/>
      <c r="H510" s="44"/>
      <c r="I510" s="78"/>
      <c r="J510" s="78"/>
      <c r="K510" s="44"/>
      <c r="L510" s="44"/>
      <c r="M510" s="44"/>
      <c r="N510" s="44"/>
      <c r="O510" s="44"/>
      <c r="P510" s="44"/>
      <c r="Q510" s="44"/>
      <c r="R510" s="44"/>
      <c r="S510" s="44"/>
      <c r="T510" s="44"/>
      <c r="U510" s="44"/>
      <c r="V510" s="44"/>
      <c r="W510" s="44"/>
      <c r="X510" s="44"/>
      <c r="Y510" s="78"/>
      <c r="Z510" s="44"/>
      <c r="AA510" s="44"/>
      <c r="AB510" s="44"/>
      <c r="AC510" s="44"/>
      <c r="AD510" s="44"/>
      <c r="AE510" s="44"/>
      <c r="AF510" s="44"/>
      <c r="AG510" s="44"/>
      <c r="AH510" s="44"/>
      <c r="AI510" s="44"/>
      <c r="AJ510" s="44"/>
      <c r="AK510" s="44"/>
      <c r="AL510" s="44"/>
      <c r="AM510" s="44"/>
    </row>
    <row r="511" ht="14.25" customHeight="1">
      <c r="A511" s="44"/>
      <c r="B511" s="44"/>
      <c r="C511" s="44"/>
      <c r="D511" s="78"/>
      <c r="E511" s="78"/>
      <c r="F511" s="44"/>
      <c r="G511" s="44"/>
      <c r="H511" s="44"/>
      <c r="I511" s="78"/>
      <c r="J511" s="78"/>
      <c r="K511" s="44"/>
      <c r="L511" s="44"/>
      <c r="M511" s="44"/>
      <c r="N511" s="44"/>
      <c r="O511" s="44"/>
      <c r="P511" s="44"/>
      <c r="Q511" s="44"/>
      <c r="R511" s="44"/>
      <c r="S511" s="44"/>
      <c r="T511" s="44"/>
      <c r="U511" s="44"/>
      <c r="V511" s="44"/>
      <c r="W511" s="44"/>
      <c r="X511" s="44"/>
      <c r="Y511" s="78"/>
      <c r="Z511" s="44"/>
      <c r="AA511" s="44"/>
      <c r="AB511" s="44"/>
      <c r="AC511" s="44"/>
      <c r="AD511" s="44"/>
      <c r="AE511" s="44"/>
      <c r="AF511" s="44"/>
      <c r="AG511" s="44"/>
      <c r="AH511" s="44"/>
      <c r="AI511" s="44"/>
      <c r="AJ511" s="44"/>
      <c r="AK511" s="44"/>
      <c r="AL511" s="44"/>
      <c r="AM511" s="44"/>
    </row>
    <row r="512" ht="14.25" customHeight="1">
      <c r="A512" s="44"/>
      <c r="B512" s="44"/>
      <c r="C512" s="44"/>
      <c r="D512" s="78"/>
      <c r="E512" s="78"/>
      <c r="F512" s="44"/>
      <c r="G512" s="44"/>
      <c r="H512" s="44"/>
      <c r="I512" s="78"/>
      <c r="J512" s="78"/>
      <c r="K512" s="44"/>
      <c r="L512" s="44"/>
      <c r="M512" s="44"/>
      <c r="N512" s="44"/>
      <c r="O512" s="44"/>
      <c r="P512" s="44"/>
      <c r="Q512" s="44"/>
      <c r="R512" s="44"/>
      <c r="S512" s="44"/>
      <c r="T512" s="44"/>
      <c r="U512" s="44"/>
      <c r="V512" s="44"/>
      <c r="W512" s="44"/>
      <c r="X512" s="44"/>
      <c r="Y512" s="78"/>
      <c r="Z512" s="44"/>
      <c r="AA512" s="44"/>
      <c r="AB512" s="44"/>
      <c r="AC512" s="44"/>
      <c r="AD512" s="44"/>
      <c r="AE512" s="44"/>
      <c r="AF512" s="44"/>
      <c r="AG512" s="44"/>
      <c r="AH512" s="44"/>
      <c r="AI512" s="44"/>
      <c r="AJ512" s="44"/>
      <c r="AK512" s="44"/>
      <c r="AL512" s="44"/>
      <c r="AM512" s="44"/>
    </row>
    <row r="513" ht="14.25" customHeight="1">
      <c r="A513" s="44"/>
      <c r="B513" s="44"/>
      <c r="C513" s="44"/>
      <c r="D513" s="78"/>
      <c r="E513" s="78"/>
      <c r="F513" s="44"/>
      <c r="G513" s="44"/>
      <c r="H513" s="44"/>
      <c r="I513" s="78"/>
      <c r="J513" s="78"/>
      <c r="K513" s="44"/>
      <c r="L513" s="44"/>
      <c r="M513" s="44"/>
      <c r="N513" s="44"/>
      <c r="O513" s="44"/>
      <c r="P513" s="44"/>
      <c r="Q513" s="44"/>
      <c r="R513" s="44"/>
      <c r="S513" s="44"/>
      <c r="T513" s="44"/>
      <c r="U513" s="44"/>
      <c r="V513" s="44"/>
      <c r="W513" s="44"/>
      <c r="X513" s="44"/>
      <c r="Y513" s="78"/>
      <c r="Z513" s="44"/>
      <c r="AA513" s="44"/>
      <c r="AB513" s="44"/>
      <c r="AC513" s="44"/>
      <c r="AD513" s="44"/>
      <c r="AE513" s="44"/>
      <c r="AF513" s="44"/>
      <c r="AG513" s="44"/>
      <c r="AH513" s="44"/>
      <c r="AI513" s="44"/>
      <c r="AJ513" s="44"/>
      <c r="AK513" s="44"/>
      <c r="AL513" s="44"/>
      <c r="AM513" s="44"/>
    </row>
    <row r="514" ht="14.25" customHeight="1">
      <c r="A514" s="44"/>
      <c r="B514" s="44"/>
      <c r="C514" s="44"/>
      <c r="D514" s="78"/>
      <c r="E514" s="78"/>
      <c r="F514" s="44"/>
      <c r="G514" s="44"/>
      <c r="H514" s="44"/>
      <c r="I514" s="78"/>
      <c r="J514" s="78"/>
      <c r="K514" s="44"/>
      <c r="L514" s="44"/>
      <c r="M514" s="44"/>
      <c r="N514" s="44"/>
      <c r="O514" s="44"/>
      <c r="P514" s="44"/>
      <c r="Q514" s="44"/>
      <c r="R514" s="44"/>
      <c r="S514" s="44"/>
      <c r="T514" s="44"/>
      <c r="U514" s="44"/>
      <c r="V514" s="44"/>
      <c r="W514" s="44"/>
      <c r="X514" s="44"/>
      <c r="Y514" s="78"/>
      <c r="Z514" s="44"/>
      <c r="AA514" s="44"/>
      <c r="AB514" s="44"/>
      <c r="AC514" s="44"/>
      <c r="AD514" s="44"/>
      <c r="AE514" s="44"/>
      <c r="AF514" s="44"/>
      <c r="AG514" s="44"/>
      <c r="AH514" s="44"/>
      <c r="AI514" s="44"/>
      <c r="AJ514" s="44"/>
      <c r="AK514" s="44"/>
      <c r="AL514" s="44"/>
      <c r="AM514" s="44"/>
    </row>
    <row r="515" ht="14.25" customHeight="1">
      <c r="A515" s="44"/>
      <c r="B515" s="44"/>
      <c r="C515" s="44"/>
      <c r="D515" s="78"/>
      <c r="E515" s="78"/>
      <c r="F515" s="44"/>
      <c r="G515" s="44"/>
      <c r="H515" s="44"/>
      <c r="I515" s="78"/>
      <c r="J515" s="78"/>
      <c r="K515" s="44"/>
      <c r="L515" s="44"/>
      <c r="M515" s="44"/>
      <c r="N515" s="44"/>
      <c r="O515" s="44"/>
      <c r="P515" s="44"/>
      <c r="Q515" s="44"/>
      <c r="R515" s="44"/>
      <c r="S515" s="44"/>
      <c r="T515" s="44"/>
      <c r="U515" s="44"/>
      <c r="V515" s="44"/>
      <c r="W515" s="44"/>
      <c r="X515" s="44"/>
      <c r="Y515" s="78"/>
      <c r="Z515" s="44"/>
      <c r="AA515" s="44"/>
      <c r="AB515" s="44"/>
      <c r="AC515" s="44"/>
      <c r="AD515" s="44"/>
      <c r="AE515" s="44"/>
      <c r="AF515" s="44"/>
      <c r="AG515" s="44"/>
      <c r="AH515" s="44"/>
      <c r="AI515" s="44"/>
      <c r="AJ515" s="44"/>
      <c r="AK515" s="44"/>
      <c r="AL515" s="44"/>
      <c r="AM515" s="44"/>
    </row>
    <row r="516" ht="14.25" customHeight="1">
      <c r="A516" s="44"/>
      <c r="B516" s="44"/>
      <c r="C516" s="44"/>
      <c r="D516" s="78"/>
      <c r="E516" s="78"/>
      <c r="F516" s="44"/>
      <c r="G516" s="44"/>
      <c r="H516" s="44"/>
      <c r="I516" s="78"/>
      <c r="J516" s="78"/>
      <c r="K516" s="44"/>
      <c r="L516" s="44"/>
      <c r="M516" s="44"/>
      <c r="N516" s="44"/>
      <c r="O516" s="44"/>
      <c r="P516" s="44"/>
      <c r="Q516" s="44"/>
      <c r="R516" s="44"/>
      <c r="S516" s="44"/>
      <c r="T516" s="44"/>
      <c r="U516" s="44"/>
      <c r="V516" s="44"/>
      <c r="W516" s="44"/>
      <c r="X516" s="44"/>
      <c r="Y516" s="78"/>
      <c r="Z516" s="44"/>
      <c r="AA516" s="44"/>
      <c r="AB516" s="44"/>
      <c r="AC516" s="44"/>
      <c r="AD516" s="44"/>
      <c r="AE516" s="44"/>
      <c r="AF516" s="44"/>
      <c r="AG516" s="44"/>
      <c r="AH516" s="44"/>
      <c r="AI516" s="44"/>
      <c r="AJ516" s="44"/>
      <c r="AK516" s="44"/>
      <c r="AL516" s="44"/>
      <c r="AM516" s="44"/>
    </row>
    <row r="517" ht="14.25" customHeight="1">
      <c r="A517" s="44"/>
      <c r="B517" s="44"/>
      <c r="C517" s="44"/>
      <c r="D517" s="78"/>
      <c r="E517" s="78"/>
      <c r="F517" s="44"/>
      <c r="G517" s="44"/>
      <c r="H517" s="44"/>
      <c r="I517" s="78"/>
      <c r="J517" s="78"/>
      <c r="K517" s="44"/>
      <c r="L517" s="44"/>
      <c r="M517" s="44"/>
      <c r="N517" s="44"/>
      <c r="O517" s="44"/>
      <c r="P517" s="44"/>
      <c r="Q517" s="44"/>
      <c r="R517" s="44"/>
      <c r="S517" s="44"/>
      <c r="T517" s="44"/>
      <c r="U517" s="44"/>
      <c r="V517" s="44"/>
      <c r="W517" s="44"/>
      <c r="X517" s="44"/>
      <c r="Y517" s="78"/>
      <c r="Z517" s="44"/>
      <c r="AA517" s="44"/>
      <c r="AB517" s="44"/>
      <c r="AC517" s="44"/>
      <c r="AD517" s="44"/>
      <c r="AE517" s="44"/>
      <c r="AF517" s="44"/>
      <c r="AG517" s="44"/>
      <c r="AH517" s="44"/>
      <c r="AI517" s="44"/>
      <c r="AJ517" s="44"/>
      <c r="AK517" s="44"/>
      <c r="AL517" s="44"/>
      <c r="AM517" s="44"/>
    </row>
    <row r="518" ht="14.25" customHeight="1">
      <c r="A518" s="44"/>
      <c r="B518" s="44"/>
      <c r="C518" s="44"/>
      <c r="D518" s="78"/>
      <c r="E518" s="78"/>
      <c r="F518" s="44"/>
      <c r="G518" s="44"/>
      <c r="H518" s="44"/>
      <c r="I518" s="78"/>
      <c r="J518" s="78"/>
      <c r="K518" s="44"/>
      <c r="L518" s="44"/>
      <c r="M518" s="44"/>
      <c r="N518" s="44"/>
      <c r="O518" s="44"/>
      <c r="P518" s="44"/>
      <c r="Q518" s="44"/>
      <c r="R518" s="44"/>
      <c r="S518" s="44"/>
      <c r="T518" s="44"/>
      <c r="U518" s="44"/>
      <c r="V518" s="44"/>
      <c r="W518" s="44"/>
      <c r="X518" s="44"/>
      <c r="Y518" s="78"/>
      <c r="Z518" s="44"/>
      <c r="AA518" s="44"/>
      <c r="AB518" s="44"/>
      <c r="AC518" s="44"/>
      <c r="AD518" s="44"/>
      <c r="AE518" s="44"/>
      <c r="AF518" s="44"/>
      <c r="AG518" s="44"/>
      <c r="AH518" s="44"/>
      <c r="AI518" s="44"/>
      <c r="AJ518" s="44"/>
      <c r="AK518" s="44"/>
      <c r="AL518" s="44"/>
      <c r="AM518" s="44"/>
    </row>
    <row r="519" ht="14.25" customHeight="1">
      <c r="A519" s="44"/>
      <c r="B519" s="44"/>
      <c r="C519" s="44"/>
      <c r="D519" s="78"/>
      <c r="E519" s="78"/>
      <c r="F519" s="44"/>
      <c r="G519" s="44"/>
      <c r="H519" s="44"/>
      <c r="I519" s="78"/>
      <c r="J519" s="78"/>
      <c r="K519" s="44"/>
      <c r="L519" s="44"/>
      <c r="M519" s="44"/>
      <c r="N519" s="44"/>
      <c r="O519" s="44"/>
      <c r="P519" s="44"/>
      <c r="Q519" s="44"/>
      <c r="R519" s="44"/>
      <c r="S519" s="44"/>
      <c r="T519" s="44"/>
      <c r="U519" s="44"/>
      <c r="V519" s="44"/>
      <c r="W519" s="44"/>
      <c r="X519" s="44"/>
      <c r="Y519" s="78"/>
      <c r="Z519" s="44"/>
      <c r="AA519" s="44"/>
      <c r="AB519" s="44"/>
      <c r="AC519" s="44"/>
      <c r="AD519" s="44"/>
      <c r="AE519" s="44"/>
      <c r="AF519" s="44"/>
      <c r="AG519" s="44"/>
      <c r="AH519" s="44"/>
      <c r="AI519" s="44"/>
      <c r="AJ519" s="44"/>
      <c r="AK519" s="44"/>
      <c r="AL519" s="44"/>
      <c r="AM519" s="44"/>
    </row>
    <row r="520" ht="14.25" customHeight="1">
      <c r="A520" s="44"/>
      <c r="B520" s="44"/>
      <c r="C520" s="44"/>
      <c r="D520" s="78"/>
      <c r="E520" s="78"/>
      <c r="F520" s="44"/>
      <c r="G520" s="44"/>
      <c r="H520" s="44"/>
      <c r="I520" s="78"/>
      <c r="J520" s="78"/>
      <c r="K520" s="44"/>
      <c r="L520" s="44"/>
      <c r="M520" s="44"/>
      <c r="N520" s="44"/>
      <c r="O520" s="44"/>
      <c r="P520" s="44"/>
      <c r="Q520" s="44"/>
      <c r="R520" s="44"/>
      <c r="S520" s="44"/>
      <c r="T520" s="44"/>
      <c r="U520" s="44"/>
      <c r="V520" s="44"/>
      <c r="W520" s="44"/>
      <c r="X520" s="44"/>
      <c r="Y520" s="78"/>
      <c r="Z520" s="44"/>
      <c r="AA520" s="44"/>
      <c r="AB520" s="44"/>
      <c r="AC520" s="44"/>
      <c r="AD520" s="44"/>
      <c r="AE520" s="44"/>
      <c r="AF520" s="44"/>
      <c r="AG520" s="44"/>
      <c r="AH520" s="44"/>
      <c r="AI520" s="44"/>
      <c r="AJ520" s="44"/>
      <c r="AK520" s="44"/>
      <c r="AL520" s="44"/>
      <c r="AM520" s="44"/>
    </row>
    <row r="521" ht="14.25" customHeight="1">
      <c r="A521" s="44"/>
      <c r="B521" s="44"/>
      <c r="C521" s="44"/>
      <c r="D521" s="78"/>
      <c r="E521" s="78"/>
      <c r="F521" s="44"/>
      <c r="G521" s="44"/>
      <c r="H521" s="44"/>
      <c r="I521" s="78"/>
      <c r="J521" s="78"/>
      <c r="K521" s="44"/>
      <c r="L521" s="44"/>
      <c r="M521" s="44"/>
      <c r="N521" s="44"/>
      <c r="O521" s="44"/>
      <c r="P521" s="44"/>
      <c r="Q521" s="44"/>
      <c r="R521" s="44"/>
      <c r="S521" s="44"/>
      <c r="T521" s="44"/>
      <c r="U521" s="44"/>
      <c r="V521" s="44"/>
      <c r="W521" s="44"/>
      <c r="X521" s="44"/>
      <c r="Y521" s="78"/>
      <c r="Z521" s="44"/>
      <c r="AA521" s="44"/>
      <c r="AB521" s="44"/>
      <c r="AC521" s="44"/>
      <c r="AD521" s="44"/>
      <c r="AE521" s="44"/>
      <c r="AF521" s="44"/>
      <c r="AG521" s="44"/>
      <c r="AH521" s="44"/>
      <c r="AI521" s="44"/>
      <c r="AJ521" s="44"/>
      <c r="AK521" s="44"/>
      <c r="AL521" s="44"/>
      <c r="AM521" s="44"/>
    </row>
    <row r="522" ht="14.25" customHeight="1">
      <c r="A522" s="44"/>
      <c r="B522" s="44"/>
      <c r="C522" s="44"/>
      <c r="D522" s="78"/>
      <c r="E522" s="78"/>
      <c r="F522" s="44"/>
      <c r="G522" s="44"/>
      <c r="H522" s="44"/>
      <c r="I522" s="78"/>
      <c r="J522" s="78"/>
      <c r="K522" s="44"/>
      <c r="L522" s="44"/>
      <c r="M522" s="44"/>
      <c r="N522" s="44"/>
      <c r="O522" s="44"/>
      <c r="P522" s="44"/>
      <c r="Q522" s="44"/>
      <c r="R522" s="44"/>
      <c r="S522" s="44"/>
      <c r="T522" s="44"/>
      <c r="U522" s="44"/>
      <c r="V522" s="44"/>
      <c r="W522" s="44"/>
      <c r="X522" s="44"/>
      <c r="Y522" s="78"/>
      <c r="Z522" s="44"/>
      <c r="AA522" s="44"/>
      <c r="AB522" s="44"/>
      <c r="AC522" s="44"/>
      <c r="AD522" s="44"/>
      <c r="AE522" s="44"/>
      <c r="AF522" s="44"/>
      <c r="AG522" s="44"/>
      <c r="AH522" s="44"/>
      <c r="AI522" s="44"/>
      <c r="AJ522" s="44"/>
      <c r="AK522" s="44"/>
      <c r="AL522" s="44"/>
      <c r="AM522" s="44"/>
    </row>
    <row r="523" ht="14.25" customHeight="1">
      <c r="A523" s="44"/>
      <c r="B523" s="44"/>
      <c r="C523" s="44"/>
      <c r="D523" s="78"/>
      <c r="E523" s="78"/>
      <c r="F523" s="44"/>
      <c r="G523" s="44"/>
      <c r="H523" s="44"/>
      <c r="I523" s="78"/>
      <c r="J523" s="78"/>
      <c r="K523" s="44"/>
      <c r="L523" s="44"/>
      <c r="M523" s="44"/>
      <c r="N523" s="44"/>
      <c r="O523" s="44"/>
      <c r="P523" s="44"/>
      <c r="Q523" s="44"/>
      <c r="R523" s="44"/>
      <c r="S523" s="44"/>
      <c r="T523" s="44"/>
      <c r="U523" s="44"/>
      <c r="V523" s="44"/>
      <c r="W523" s="44"/>
      <c r="X523" s="44"/>
      <c r="Y523" s="78"/>
      <c r="Z523" s="44"/>
      <c r="AA523" s="44"/>
      <c r="AB523" s="44"/>
      <c r="AC523" s="44"/>
      <c r="AD523" s="44"/>
      <c r="AE523" s="44"/>
      <c r="AF523" s="44"/>
      <c r="AG523" s="44"/>
      <c r="AH523" s="44"/>
      <c r="AI523" s="44"/>
      <c r="AJ523" s="44"/>
      <c r="AK523" s="44"/>
      <c r="AL523" s="44"/>
      <c r="AM523" s="44"/>
    </row>
    <row r="524" ht="14.25" customHeight="1">
      <c r="A524" s="44"/>
      <c r="B524" s="44"/>
      <c r="C524" s="44"/>
      <c r="D524" s="78"/>
      <c r="E524" s="78"/>
      <c r="F524" s="44"/>
      <c r="G524" s="44"/>
      <c r="H524" s="44"/>
      <c r="I524" s="78"/>
      <c r="J524" s="78"/>
      <c r="K524" s="44"/>
      <c r="L524" s="44"/>
      <c r="M524" s="44"/>
      <c r="N524" s="44"/>
      <c r="O524" s="44"/>
      <c r="P524" s="44"/>
      <c r="Q524" s="44"/>
      <c r="R524" s="44"/>
      <c r="S524" s="44"/>
      <c r="T524" s="44"/>
      <c r="U524" s="44"/>
      <c r="V524" s="44"/>
      <c r="W524" s="44"/>
      <c r="X524" s="44"/>
      <c r="Y524" s="78"/>
      <c r="Z524" s="44"/>
      <c r="AA524" s="44"/>
      <c r="AB524" s="44"/>
      <c r="AC524" s="44"/>
      <c r="AD524" s="44"/>
      <c r="AE524" s="44"/>
      <c r="AF524" s="44"/>
      <c r="AG524" s="44"/>
      <c r="AH524" s="44"/>
      <c r="AI524" s="44"/>
      <c r="AJ524" s="44"/>
      <c r="AK524" s="44"/>
      <c r="AL524" s="44"/>
      <c r="AM524" s="44"/>
    </row>
    <row r="525" ht="14.25" customHeight="1">
      <c r="A525" s="44"/>
      <c r="B525" s="44"/>
      <c r="C525" s="44"/>
      <c r="D525" s="78"/>
      <c r="E525" s="78"/>
      <c r="F525" s="44"/>
      <c r="G525" s="44"/>
      <c r="H525" s="44"/>
      <c r="I525" s="78"/>
      <c r="J525" s="78"/>
      <c r="K525" s="44"/>
      <c r="L525" s="44"/>
      <c r="M525" s="44"/>
      <c r="N525" s="44"/>
      <c r="O525" s="44"/>
      <c r="P525" s="44"/>
      <c r="Q525" s="44"/>
      <c r="R525" s="44"/>
      <c r="S525" s="44"/>
      <c r="T525" s="44"/>
      <c r="U525" s="44"/>
      <c r="V525" s="44"/>
      <c r="W525" s="44"/>
      <c r="X525" s="44"/>
      <c r="Y525" s="78"/>
      <c r="Z525" s="44"/>
      <c r="AA525" s="44"/>
      <c r="AB525" s="44"/>
      <c r="AC525" s="44"/>
      <c r="AD525" s="44"/>
      <c r="AE525" s="44"/>
      <c r="AF525" s="44"/>
      <c r="AG525" s="44"/>
      <c r="AH525" s="44"/>
      <c r="AI525" s="44"/>
      <c r="AJ525" s="44"/>
      <c r="AK525" s="44"/>
      <c r="AL525" s="44"/>
      <c r="AM525" s="44"/>
    </row>
    <row r="526" ht="14.25" customHeight="1">
      <c r="A526" s="44"/>
      <c r="B526" s="44"/>
      <c r="C526" s="44"/>
      <c r="D526" s="78"/>
      <c r="E526" s="78"/>
      <c r="F526" s="44"/>
      <c r="G526" s="44"/>
      <c r="H526" s="44"/>
      <c r="I526" s="78"/>
      <c r="J526" s="78"/>
      <c r="K526" s="44"/>
      <c r="L526" s="44"/>
      <c r="M526" s="44"/>
      <c r="N526" s="44"/>
      <c r="O526" s="44"/>
      <c r="P526" s="44"/>
      <c r="Q526" s="44"/>
      <c r="R526" s="44"/>
      <c r="S526" s="44"/>
      <c r="T526" s="44"/>
      <c r="U526" s="44"/>
      <c r="V526" s="44"/>
      <c r="W526" s="44"/>
      <c r="X526" s="44"/>
      <c r="Y526" s="78"/>
      <c r="Z526" s="44"/>
      <c r="AA526" s="44"/>
      <c r="AB526" s="44"/>
      <c r="AC526" s="44"/>
      <c r="AD526" s="44"/>
      <c r="AE526" s="44"/>
      <c r="AF526" s="44"/>
      <c r="AG526" s="44"/>
      <c r="AH526" s="44"/>
      <c r="AI526" s="44"/>
      <c r="AJ526" s="44"/>
      <c r="AK526" s="44"/>
      <c r="AL526" s="44"/>
      <c r="AM526" s="44"/>
    </row>
    <row r="527" ht="14.25" customHeight="1">
      <c r="A527" s="44"/>
      <c r="B527" s="44"/>
      <c r="C527" s="44"/>
      <c r="D527" s="78"/>
      <c r="E527" s="78"/>
      <c r="F527" s="44"/>
      <c r="G527" s="44"/>
      <c r="H527" s="44"/>
      <c r="I527" s="78"/>
      <c r="J527" s="78"/>
      <c r="K527" s="44"/>
      <c r="L527" s="44"/>
      <c r="M527" s="44"/>
      <c r="N527" s="44"/>
      <c r="O527" s="44"/>
      <c r="P527" s="44"/>
      <c r="Q527" s="44"/>
      <c r="R527" s="44"/>
      <c r="S527" s="44"/>
      <c r="T527" s="44"/>
      <c r="U527" s="44"/>
      <c r="V527" s="44"/>
      <c r="W527" s="44"/>
      <c r="X527" s="44"/>
      <c r="Y527" s="78"/>
      <c r="Z527" s="44"/>
      <c r="AA527" s="44"/>
      <c r="AB527" s="44"/>
      <c r="AC527" s="44"/>
      <c r="AD527" s="44"/>
      <c r="AE527" s="44"/>
      <c r="AF527" s="44"/>
      <c r="AG527" s="44"/>
      <c r="AH527" s="44"/>
      <c r="AI527" s="44"/>
      <c r="AJ527" s="44"/>
      <c r="AK527" s="44"/>
      <c r="AL527" s="44"/>
      <c r="AM527" s="44"/>
    </row>
    <row r="528" ht="14.25" customHeight="1">
      <c r="A528" s="44"/>
      <c r="B528" s="44"/>
      <c r="C528" s="44"/>
      <c r="D528" s="78"/>
      <c r="E528" s="78"/>
      <c r="F528" s="44"/>
      <c r="G528" s="44"/>
      <c r="H528" s="44"/>
      <c r="I528" s="78"/>
      <c r="J528" s="78"/>
      <c r="K528" s="44"/>
      <c r="L528" s="44"/>
      <c r="M528" s="44"/>
      <c r="N528" s="44"/>
      <c r="O528" s="44"/>
      <c r="P528" s="44"/>
      <c r="Q528" s="44"/>
      <c r="R528" s="44"/>
      <c r="S528" s="44"/>
      <c r="T528" s="44"/>
      <c r="U528" s="44"/>
      <c r="V528" s="44"/>
      <c r="W528" s="44"/>
      <c r="X528" s="44"/>
      <c r="Y528" s="78"/>
      <c r="Z528" s="44"/>
      <c r="AA528" s="44"/>
      <c r="AB528" s="44"/>
      <c r="AC528" s="44"/>
      <c r="AD528" s="44"/>
      <c r="AE528" s="44"/>
      <c r="AF528" s="44"/>
      <c r="AG528" s="44"/>
      <c r="AH528" s="44"/>
      <c r="AI528" s="44"/>
      <c r="AJ528" s="44"/>
      <c r="AK528" s="44"/>
      <c r="AL528" s="44"/>
      <c r="AM528" s="44"/>
    </row>
    <row r="529" ht="14.25" customHeight="1">
      <c r="A529" s="44"/>
      <c r="B529" s="44"/>
      <c r="C529" s="44"/>
      <c r="D529" s="78"/>
      <c r="E529" s="78"/>
      <c r="F529" s="44"/>
      <c r="G529" s="44"/>
      <c r="H529" s="44"/>
      <c r="I529" s="78"/>
      <c r="J529" s="78"/>
      <c r="K529" s="44"/>
      <c r="L529" s="44"/>
      <c r="M529" s="44"/>
      <c r="N529" s="44"/>
      <c r="O529" s="44"/>
      <c r="P529" s="44"/>
      <c r="Q529" s="44"/>
      <c r="R529" s="44"/>
      <c r="S529" s="44"/>
      <c r="T529" s="44"/>
      <c r="U529" s="44"/>
      <c r="V529" s="44"/>
      <c r="W529" s="44"/>
      <c r="X529" s="44"/>
      <c r="Y529" s="78"/>
      <c r="Z529" s="44"/>
      <c r="AA529" s="44"/>
      <c r="AB529" s="44"/>
      <c r="AC529" s="44"/>
      <c r="AD529" s="44"/>
      <c r="AE529" s="44"/>
      <c r="AF529" s="44"/>
      <c r="AG529" s="44"/>
      <c r="AH529" s="44"/>
      <c r="AI529" s="44"/>
      <c r="AJ529" s="44"/>
      <c r="AK529" s="44"/>
      <c r="AL529" s="44"/>
      <c r="AM529" s="44"/>
    </row>
    <row r="530" ht="14.25" customHeight="1">
      <c r="A530" s="44"/>
      <c r="B530" s="44"/>
      <c r="C530" s="44"/>
      <c r="D530" s="78"/>
      <c r="E530" s="78"/>
      <c r="F530" s="44"/>
      <c r="G530" s="44"/>
      <c r="H530" s="44"/>
      <c r="I530" s="78"/>
      <c r="J530" s="78"/>
      <c r="K530" s="44"/>
      <c r="L530" s="44"/>
      <c r="M530" s="44"/>
      <c r="N530" s="44"/>
      <c r="O530" s="44"/>
      <c r="P530" s="44"/>
      <c r="Q530" s="44"/>
      <c r="R530" s="44"/>
      <c r="S530" s="44"/>
      <c r="T530" s="44"/>
      <c r="U530" s="44"/>
      <c r="V530" s="44"/>
      <c r="W530" s="44"/>
      <c r="X530" s="44"/>
      <c r="Y530" s="78"/>
      <c r="Z530" s="44"/>
      <c r="AA530" s="44"/>
      <c r="AB530" s="44"/>
      <c r="AC530" s="44"/>
      <c r="AD530" s="44"/>
      <c r="AE530" s="44"/>
      <c r="AF530" s="44"/>
      <c r="AG530" s="44"/>
      <c r="AH530" s="44"/>
      <c r="AI530" s="44"/>
      <c r="AJ530" s="44"/>
      <c r="AK530" s="44"/>
      <c r="AL530" s="44"/>
      <c r="AM530" s="44"/>
    </row>
    <row r="531" ht="14.25" customHeight="1">
      <c r="A531" s="44"/>
      <c r="B531" s="44"/>
      <c r="C531" s="44"/>
      <c r="D531" s="78"/>
      <c r="E531" s="78"/>
      <c r="F531" s="44"/>
      <c r="G531" s="44"/>
      <c r="H531" s="44"/>
      <c r="I531" s="78"/>
      <c r="J531" s="78"/>
      <c r="K531" s="44"/>
      <c r="L531" s="44"/>
      <c r="M531" s="44"/>
      <c r="N531" s="44"/>
      <c r="O531" s="44"/>
      <c r="P531" s="44"/>
      <c r="Q531" s="44"/>
      <c r="R531" s="44"/>
      <c r="S531" s="44"/>
      <c r="T531" s="44"/>
      <c r="U531" s="44"/>
      <c r="V531" s="44"/>
      <c r="W531" s="44"/>
      <c r="X531" s="44"/>
      <c r="Y531" s="78"/>
      <c r="Z531" s="44"/>
      <c r="AA531" s="44"/>
      <c r="AB531" s="44"/>
      <c r="AC531" s="44"/>
      <c r="AD531" s="44"/>
      <c r="AE531" s="44"/>
      <c r="AF531" s="44"/>
      <c r="AG531" s="44"/>
      <c r="AH531" s="44"/>
      <c r="AI531" s="44"/>
      <c r="AJ531" s="44"/>
      <c r="AK531" s="44"/>
      <c r="AL531" s="44"/>
      <c r="AM531" s="44"/>
    </row>
    <row r="532" ht="14.25" customHeight="1">
      <c r="A532" s="44"/>
      <c r="B532" s="44"/>
      <c r="C532" s="44"/>
      <c r="D532" s="78"/>
      <c r="E532" s="78"/>
      <c r="F532" s="44"/>
      <c r="G532" s="44"/>
      <c r="H532" s="44"/>
      <c r="I532" s="78"/>
      <c r="J532" s="78"/>
      <c r="K532" s="44"/>
      <c r="L532" s="44"/>
      <c r="M532" s="44"/>
      <c r="N532" s="44"/>
      <c r="O532" s="44"/>
      <c r="P532" s="44"/>
      <c r="Q532" s="44"/>
      <c r="R532" s="44"/>
      <c r="S532" s="44"/>
      <c r="T532" s="44"/>
      <c r="U532" s="44"/>
      <c r="V532" s="44"/>
      <c r="W532" s="44"/>
      <c r="X532" s="44"/>
      <c r="Y532" s="78"/>
      <c r="Z532" s="44"/>
      <c r="AA532" s="44"/>
      <c r="AB532" s="44"/>
      <c r="AC532" s="44"/>
      <c r="AD532" s="44"/>
      <c r="AE532" s="44"/>
      <c r="AF532" s="44"/>
      <c r="AG532" s="44"/>
      <c r="AH532" s="44"/>
      <c r="AI532" s="44"/>
      <c r="AJ532" s="44"/>
      <c r="AK532" s="44"/>
      <c r="AL532" s="44"/>
      <c r="AM532" s="44"/>
    </row>
    <row r="533" ht="14.25" customHeight="1">
      <c r="A533" s="44"/>
      <c r="B533" s="44"/>
      <c r="C533" s="44"/>
      <c r="D533" s="78"/>
      <c r="E533" s="78"/>
      <c r="F533" s="44"/>
      <c r="G533" s="44"/>
      <c r="H533" s="44"/>
      <c r="I533" s="78"/>
      <c r="J533" s="78"/>
      <c r="K533" s="44"/>
      <c r="L533" s="44"/>
      <c r="M533" s="44"/>
      <c r="N533" s="44"/>
      <c r="O533" s="44"/>
      <c r="P533" s="44"/>
      <c r="Q533" s="44"/>
      <c r="R533" s="44"/>
      <c r="S533" s="44"/>
      <c r="T533" s="44"/>
      <c r="U533" s="44"/>
      <c r="V533" s="44"/>
      <c r="W533" s="44"/>
      <c r="X533" s="44"/>
      <c r="Y533" s="78"/>
      <c r="Z533" s="44"/>
      <c r="AA533" s="44"/>
      <c r="AB533" s="44"/>
      <c r="AC533" s="44"/>
      <c r="AD533" s="44"/>
      <c r="AE533" s="44"/>
      <c r="AF533" s="44"/>
      <c r="AG533" s="44"/>
      <c r="AH533" s="44"/>
      <c r="AI533" s="44"/>
      <c r="AJ533" s="44"/>
      <c r="AK533" s="44"/>
      <c r="AL533" s="44"/>
      <c r="AM533" s="44"/>
    </row>
    <row r="534" ht="14.25" customHeight="1">
      <c r="A534" s="44"/>
      <c r="B534" s="44"/>
      <c r="C534" s="44"/>
      <c r="D534" s="78"/>
      <c r="E534" s="78"/>
      <c r="F534" s="44"/>
      <c r="G534" s="44"/>
      <c r="H534" s="44"/>
      <c r="I534" s="78"/>
      <c r="J534" s="78"/>
      <c r="K534" s="44"/>
      <c r="L534" s="44"/>
      <c r="M534" s="44"/>
      <c r="N534" s="44"/>
      <c r="O534" s="44"/>
      <c r="P534" s="44"/>
      <c r="Q534" s="44"/>
      <c r="R534" s="44"/>
      <c r="S534" s="44"/>
      <c r="T534" s="44"/>
      <c r="U534" s="44"/>
      <c r="V534" s="44"/>
      <c r="W534" s="44"/>
      <c r="X534" s="44"/>
      <c r="Y534" s="78"/>
      <c r="Z534" s="44"/>
      <c r="AA534" s="44"/>
      <c r="AB534" s="44"/>
      <c r="AC534" s="44"/>
      <c r="AD534" s="44"/>
      <c r="AE534" s="44"/>
      <c r="AF534" s="44"/>
      <c r="AG534" s="44"/>
      <c r="AH534" s="44"/>
      <c r="AI534" s="44"/>
      <c r="AJ534" s="44"/>
      <c r="AK534" s="44"/>
      <c r="AL534" s="44"/>
      <c r="AM534" s="44"/>
    </row>
    <row r="535" ht="14.25" customHeight="1">
      <c r="A535" s="44"/>
      <c r="B535" s="44"/>
      <c r="C535" s="44"/>
      <c r="D535" s="78"/>
      <c r="E535" s="78"/>
      <c r="F535" s="44"/>
      <c r="G535" s="44"/>
      <c r="H535" s="44"/>
      <c r="I535" s="78"/>
      <c r="J535" s="78"/>
      <c r="K535" s="44"/>
      <c r="L535" s="44"/>
      <c r="M535" s="44"/>
      <c r="N535" s="44"/>
      <c r="O535" s="44"/>
      <c r="P535" s="44"/>
      <c r="Q535" s="44"/>
      <c r="R535" s="44"/>
      <c r="S535" s="44"/>
      <c r="T535" s="44"/>
      <c r="U535" s="44"/>
      <c r="V535" s="44"/>
      <c r="W535" s="44"/>
      <c r="X535" s="44"/>
      <c r="Y535" s="78"/>
      <c r="Z535" s="44"/>
      <c r="AA535" s="44"/>
      <c r="AB535" s="44"/>
      <c r="AC535" s="44"/>
      <c r="AD535" s="44"/>
      <c r="AE535" s="44"/>
      <c r="AF535" s="44"/>
      <c r="AG535" s="44"/>
      <c r="AH535" s="44"/>
      <c r="AI535" s="44"/>
      <c r="AJ535" s="44"/>
      <c r="AK535" s="44"/>
      <c r="AL535" s="44"/>
      <c r="AM535" s="44"/>
    </row>
    <row r="536" ht="14.25" customHeight="1">
      <c r="A536" s="44"/>
      <c r="B536" s="44"/>
      <c r="C536" s="44"/>
      <c r="D536" s="78"/>
      <c r="E536" s="78"/>
      <c r="F536" s="44"/>
      <c r="G536" s="44"/>
      <c r="H536" s="44"/>
      <c r="I536" s="78"/>
      <c r="J536" s="78"/>
      <c r="K536" s="44"/>
      <c r="L536" s="44"/>
      <c r="M536" s="44"/>
      <c r="N536" s="44"/>
      <c r="O536" s="44"/>
      <c r="P536" s="44"/>
      <c r="Q536" s="44"/>
      <c r="R536" s="44"/>
      <c r="S536" s="44"/>
      <c r="T536" s="44"/>
      <c r="U536" s="44"/>
      <c r="V536" s="44"/>
      <c r="W536" s="44"/>
      <c r="X536" s="44"/>
      <c r="Y536" s="78"/>
      <c r="Z536" s="44"/>
      <c r="AA536" s="44"/>
      <c r="AB536" s="44"/>
      <c r="AC536" s="44"/>
      <c r="AD536" s="44"/>
      <c r="AE536" s="44"/>
      <c r="AF536" s="44"/>
      <c r="AG536" s="44"/>
      <c r="AH536" s="44"/>
      <c r="AI536" s="44"/>
      <c r="AJ536" s="44"/>
      <c r="AK536" s="44"/>
      <c r="AL536" s="44"/>
      <c r="AM536" s="44"/>
    </row>
    <row r="537" ht="14.25" customHeight="1">
      <c r="A537" s="44"/>
      <c r="B537" s="44"/>
      <c r="C537" s="44"/>
      <c r="D537" s="78"/>
      <c r="E537" s="78"/>
      <c r="F537" s="44"/>
      <c r="G537" s="44"/>
      <c r="H537" s="44"/>
      <c r="I537" s="78"/>
      <c r="J537" s="78"/>
      <c r="K537" s="44"/>
      <c r="L537" s="44"/>
      <c r="M537" s="44"/>
      <c r="N537" s="44"/>
      <c r="O537" s="44"/>
      <c r="P537" s="44"/>
      <c r="Q537" s="44"/>
      <c r="R537" s="44"/>
      <c r="S537" s="44"/>
      <c r="T537" s="44"/>
      <c r="U537" s="44"/>
      <c r="V537" s="44"/>
      <c r="W537" s="44"/>
      <c r="X537" s="44"/>
      <c r="Y537" s="78"/>
      <c r="Z537" s="44"/>
      <c r="AA537" s="44"/>
      <c r="AB537" s="44"/>
      <c r="AC537" s="44"/>
      <c r="AD537" s="44"/>
      <c r="AE537" s="44"/>
      <c r="AF537" s="44"/>
      <c r="AG537" s="44"/>
      <c r="AH537" s="44"/>
      <c r="AI537" s="44"/>
      <c r="AJ537" s="44"/>
      <c r="AK537" s="44"/>
      <c r="AL537" s="44"/>
      <c r="AM537" s="44"/>
    </row>
    <row r="538" ht="14.25" customHeight="1">
      <c r="A538" s="44"/>
      <c r="B538" s="44"/>
      <c r="C538" s="44"/>
      <c r="D538" s="78"/>
      <c r="E538" s="78"/>
      <c r="F538" s="44"/>
      <c r="G538" s="44"/>
      <c r="H538" s="44"/>
      <c r="I538" s="78"/>
      <c r="J538" s="78"/>
      <c r="K538" s="44"/>
      <c r="L538" s="44"/>
      <c r="M538" s="44"/>
      <c r="N538" s="44"/>
      <c r="O538" s="44"/>
      <c r="P538" s="44"/>
      <c r="Q538" s="44"/>
      <c r="R538" s="44"/>
      <c r="S538" s="44"/>
      <c r="T538" s="44"/>
      <c r="U538" s="44"/>
      <c r="V538" s="44"/>
      <c r="W538" s="44"/>
      <c r="X538" s="44"/>
      <c r="Y538" s="78"/>
      <c r="Z538" s="44"/>
      <c r="AA538" s="44"/>
      <c r="AB538" s="44"/>
      <c r="AC538" s="44"/>
      <c r="AD538" s="44"/>
      <c r="AE538" s="44"/>
      <c r="AF538" s="44"/>
      <c r="AG538" s="44"/>
      <c r="AH538" s="44"/>
      <c r="AI538" s="44"/>
      <c r="AJ538" s="44"/>
      <c r="AK538" s="44"/>
      <c r="AL538" s="44"/>
      <c r="AM538" s="44"/>
    </row>
    <row r="539" ht="14.25" customHeight="1">
      <c r="A539" s="44"/>
      <c r="B539" s="44"/>
      <c r="C539" s="44"/>
      <c r="D539" s="78"/>
      <c r="E539" s="78"/>
      <c r="F539" s="44"/>
      <c r="G539" s="44"/>
      <c r="H539" s="44"/>
      <c r="I539" s="78"/>
      <c r="J539" s="78"/>
      <c r="K539" s="44"/>
      <c r="L539" s="44"/>
      <c r="M539" s="44"/>
      <c r="N539" s="44"/>
      <c r="O539" s="44"/>
      <c r="P539" s="44"/>
      <c r="Q539" s="44"/>
      <c r="R539" s="44"/>
      <c r="S539" s="44"/>
      <c r="T539" s="44"/>
      <c r="U539" s="44"/>
      <c r="V539" s="44"/>
      <c r="W539" s="44"/>
      <c r="X539" s="44"/>
      <c r="Y539" s="78"/>
      <c r="Z539" s="44"/>
      <c r="AA539" s="44"/>
      <c r="AB539" s="44"/>
      <c r="AC539" s="44"/>
      <c r="AD539" s="44"/>
      <c r="AE539" s="44"/>
      <c r="AF539" s="44"/>
      <c r="AG539" s="44"/>
      <c r="AH539" s="44"/>
      <c r="AI539" s="44"/>
      <c r="AJ539" s="44"/>
      <c r="AK539" s="44"/>
      <c r="AL539" s="44"/>
      <c r="AM539" s="44"/>
    </row>
    <row r="540" ht="14.25" customHeight="1">
      <c r="A540" s="44"/>
      <c r="B540" s="44"/>
      <c r="C540" s="44"/>
      <c r="D540" s="78"/>
      <c r="E540" s="78"/>
      <c r="F540" s="44"/>
      <c r="G540" s="44"/>
      <c r="H540" s="44"/>
      <c r="I540" s="78"/>
      <c r="J540" s="78"/>
      <c r="K540" s="44"/>
      <c r="L540" s="44"/>
      <c r="M540" s="44"/>
      <c r="N540" s="44"/>
      <c r="O540" s="44"/>
      <c r="P540" s="44"/>
      <c r="Q540" s="44"/>
      <c r="R540" s="44"/>
      <c r="S540" s="44"/>
      <c r="T540" s="44"/>
      <c r="U540" s="44"/>
      <c r="V540" s="44"/>
      <c r="W540" s="44"/>
      <c r="X540" s="44"/>
      <c r="Y540" s="78"/>
      <c r="Z540" s="44"/>
      <c r="AA540" s="44"/>
      <c r="AB540" s="44"/>
      <c r="AC540" s="44"/>
      <c r="AD540" s="44"/>
      <c r="AE540" s="44"/>
      <c r="AF540" s="44"/>
      <c r="AG540" s="44"/>
      <c r="AH540" s="44"/>
      <c r="AI540" s="44"/>
      <c r="AJ540" s="44"/>
      <c r="AK540" s="44"/>
      <c r="AL540" s="44"/>
      <c r="AM540" s="44"/>
    </row>
    <row r="541" ht="14.25" customHeight="1">
      <c r="A541" s="44"/>
      <c r="B541" s="44"/>
      <c r="C541" s="44"/>
      <c r="D541" s="78"/>
      <c r="E541" s="78"/>
      <c r="F541" s="44"/>
      <c r="G541" s="44"/>
      <c r="H541" s="44"/>
      <c r="I541" s="78"/>
      <c r="J541" s="78"/>
      <c r="K541" s="44"/>
      <c r="L541" s="44"/>
      <c r="M541" s="44"/>
      <c r="N541" s="44"/>
      <c r="O541" s="44"/>
      <c r="P541" s="44"/>
      <c r="Q541" s="44"/>
      <c r="R541" s="44"/>
      <c r="S541" s="44"/>
      <c r="T541" s="44"/>
      <c r="U541" s="44"/>
      <c r="V541" s="44"/>
      <c r="W541" s="44"/>
      <c r="X541" s="44"/>
      <c r="Y541" s="78"/>
      <c r="Z541" s="44"/>
      <c r="AA541" s="44"/>
      <c r="AB541" s="44"/>
      <c r="AC541" s="44"/>
      <c r="AD541" s="44"/>
      <c r="AE541" s="44"/>
      <c r="AF541" s="44"/>
      <c r="AG541" s="44"/>
      <c r="AH541" s="44"/>
      <c r="AI541" s="44"/>
      <c r="AJ541" s="44"/>
      <c r="AK541" s="44"/>
      <c r="AL541" s="44"/>
      <c r="AM541" s="44"/>
    </row>
    <row r="542" ht="14.25" customHeight="1">
      <c r="A542" s="44"/>
      <c r="B542" s="44"/>
      <c r="C542" s="44"/>
      <c r="D542" s="78"/>
      <c r="E542" s="78"/>
      <c r="F542" s="44"/>
      <c r="G542" s="44"/>
      <c r="H542" s="44"/>
      <c r="I542" s="78"/>
      <c r="J542" s="78"/>
      <c r="K542" s="44"/>
      <c r="L542" s="44"/>
      <c r="M542" s="44"/>
      <c r="N542" s="44"/>
      <c r="O542" s="44"/>
      <c r="P542" s="44"/>
      <c r="Q542" s="44"/>
      <c r="R542" s="44"/>
      <c r="S542" s="44"/>
      <c r="T542" s="44"/>
      <c r="U542" s="44"/>
      <c r="V542" s="44"/>
      <c r="W542" s="44"/>
      <c r="X542" s="44"/>
      <c r="Y542" s="78"/>
      <c r="Z542" s="44"/>
      <c r="AA542" s="44"/>
      <c r="AB542" s="44"/>
      <c r="AC542" s="44"/>
      <c r="AD542" s="44"/>
      <c r="AE542" s="44"/>
      <c r="AF542" s="44"/>
      <c r="AG542" s="44"/>
      <c r="AH542" s="44"/>
      <c r="AI542" s="44"/>
      <c r="AJ542" s="44"/>
      <c r="AK542" s="44"/>
      <c r="AL542" s="44"/>
      <c r="AM542" s="44"/>
    </row>
    <row r="543" ht="14.25" customHeight="1">
      <c r="A543" s="44"/>
      <c r="B543" s="44"/>
      <c r="C543" s="44"/>
      <c r="D543" s="78"/>
      <c r="E543" s="78"/>
      <c r="F543" s="44"/>
      <c r="G543" s="44"/>
      <c r="H543" s="44"/>
      <c r="I543" s="78"/>
      <c r="J543" s="78"/>
      <c r="K543" s="44"/>
      <c r="L543" s="44"/>
      <c r="M543" s="44"/>
      <c r="N543" s="44"/>
      <c r="O543" s="44"/>
      <c r="P543" s="44"/>
      <c r="Q543" s="44"/>
      <c r="R543" s="44"/>
      <c r="S543" s="44"/>
      <c r="T543" s="44"/>
      <c r="U543" s="44"/>
      <c r="V543" s="44"/>
      <c r="W543" s="44"/>
      <c r="X543" s="44"/>
      <c r="Y543" s="78"/>
      <c r="Z543" s="44"/>
      <c r="AA543" s="44"/>
      <c r="AB543" s="44"/>
      <c r="AC543" s="44"/>
      <c r="AD543" s="44"/>
      <c r="AE543" s="44"/>
      <c r="AF543" s="44"/>
      <c r="AG543" s="44"/>
      <c r="AH543" s="44"/>
      <c r="AI543" s="44"/>
      <c r="AJ543" s="44"/>
      <c r="AK543" s="44"/>
      <c r="AL543" s="44"/>
      <c r="AM543" s="44"/>
    </row>
    <row r="544" ht="14.25" customHeight="1">
      <c r="A544" s="44"/>
      <c r="B544" s="44"/>
      <c r="C544" s="44"/>
      <c r="D544" s="78"/>
      <c r="E544" s="78"/>
      <c r="F544" s="44"/>
      <c r="G544" s="44"/>
      <c r="H544" s="44"/>
      <c r="I544" s="78"/>
      <c r="J544" s="78"/>
      <c r="K544" s="44"/>
      <c r="L544" s="44"/>
      <c r="M544" s="44"/>
      <c r="N544" s="44"/>
      <c r="O544" s="44"/>
      <c r="P544" s="44"/>
      <c r="Q544" s="44"/>
      <c r="R544" s="44"/>
      <c r="S544" s="44"/>
      <c r="T544" s="44"/>
      <c r="U544" s="44"/>
      <c r="V544" s="44"/>
      <c r="W544" s="44"/>
      <c r="X544" s="44"/>
      <c r="Y544" s="78"/>
      <c r="Z544" s="44"/>
      <c r="AA544" s="44"/>
      <c r="AB544" s="44"/>
      <c r="AC544" s="44"/>
      <c r="AD544" s="44"/>
      <c r="AE544" s="44"/>
      <c r="AF544" s="44"/>
      <c r="AG544" s="44"/>
      <c r="AH544" s="44"/>
      <c r="AI544" s="44"/>
      <c r="AJ544" s="44"/>
      <c r="AK544" s="44"/>
      <c r="AL544" s="44"/>
      <c r="AM544" s="44"/>
    </row>
    <row r="545" ht="14.25" customHeight="1">
      <c r="A545" s="44"/>
      <c r="B545" s="44"/>
      <c r="C545" s="44"/>
      <c r="D545" s="78"/>
      <c r="E545" s="78"/>
      <c r="F545" s="44"/>
      <c r="G545" s="44"/>
      <c r="H545" s="44"/>
      <c r="I545" s="78"/>
      <c r="J545" s="78"/>
      <c r="K545" s="44"/>
      <c r="L545" s="44"/>
      <c r="M545" s="44"/>
      <c r="N545" s="44"/>
      <c r="O545" s="44"/>
      <c r="P545" s="44"/>
      <c r="Q545" s="44"/>
      <c r="R545" s="44"/>
      <c r="S545" s="44"/>
      <c r="T545" s="44"/>
      <c r="U545" s="44"/>
      <c r="V545" s="44"/>
      <c r="W545" s="44"/>
      <c r="X545" s="44"/>
      <c r="Y545" s="78"/>
      <c r="Z545" s="44"/>
      <c r="AA545" s="44"/>
      <c r="AB545" s="44"/>
      <c r="AC545" s="44"/>
      <c r="AD545" s="44"/>
      <c r="AE545" s="44"/>
      <c r="AF545" s="44"/>
      <c r="AG545" s="44"/>
      <c r="AH545" s="44"/>
      <c r="AI545" s="44"/>
      <c r="AJ545" s="44"/>
      <c r="AK545" s="44"/>
      <c r="AL545" s="44"/>
      <c r="AM545" s="44"/>
    </row>
    <row r="546" ht="14.25" customHeight="1">
      <c r="A546" s="44"/>
      <c r="B546" s="44"/>
      <c r="C546" s="44"/>
      <c r="D546" s="78"/>
      <c r="E546" s="78"/>
      <c r="F546" s="44"/>
      <c r="G546" s="44"/>
      <c r="H546" s="44"/>
      <c r="I546" s="78"/>
      <c r="J546" s="78"/>
      <c r="K546" s="44"/>
      <c r="L546" s="44"/>
      <c r="M546" s="44"/>
      <c r="N546" s="44"/>
      <c r="O546" s="44"/>
      <c r="P546" s="44"/>
      <c r="Q546" s="44"/>
      <c r="R546" s="44"/>
      <c r="S546" s="44"/>
      <c r="T546" s="44"/>
      <c r="U546" s="44"/>
      <c r="V546" s="44"/>
      <c r="W546" s="44"/>
      <c r="X546" s="44"/>
      <c r="Y546" s="78"/>
      <c r="Z546" s="44"/>
      <c r="AA546" s="44"/>
      <c r="AB546" s="44"/>
      <c r="AC546" s="44"/>
      <c r="AD546" s="44"/>
      <c r="AE546" s="44"/>
      <c r="AF546" s="44"/>
      <c r="AG546" s="44"/>
      <c r="AH546" s="44"/>
      <c r="AI546" s="44"/>
      <c r="AJ546" s="44"/>
      <c r="AK546" s="44"/>
      <c r="AL546" s="44"/>
      <c r="AM546" s="44"/>
    </row>
    <row r="547" ht="14.25" customHeight="1">
      <c r="A547" s="44"/>
      <c r="B547" s="44"/>
      <c r="C547" s="44"/>
      <c r="D547" s="78"/>
      <c r="E547" s="78"/>
      <c r="F547" s="44"/>
      <c r="G547" s="44"/>
      <c r="H547" s="44"/>
      <c r="I547" s="78"/>
      <c r="J547" s="78"/>
      <c r="K547" s="44"/>
      <c r="L547" s="44"/>
      <c r="M547" s="44"/>
      <c r="N547" s="44"/>
      <c r="O547" s="44"/>
      <c r="P547" s="44"/>
      <c r="Q547" s="44"/>
      <c r="R547" s="44"/>
      <c r="S547" s="44"/>
      <c r="T547" s="44"/>
      <c r="U547" s="44"/>
      <c r="V547" s="44"/>
      <c r="W547" s="44"/>
      <c r="X547" s="44"/>
      <c r="Y547" s="78"/>
      <c r="Z547" s="44"/>
      <c r="AA547" s="44"/>
      <c r="AB547" s="44"/>
      <c r="AC547" s="44"/>
      <c r="AD547" s="44"/>
      <c r="AE547" s="44"/>
      <c r="AF547" s="44"/>
      <c r="AG547" s="44"/>
      <c r="AH547" s="44"/>
      <c r="AI547" s="44"/>
      <c r="AJ547" s="44"/>
      <c r="AK547" s="44"/>
      <c r="AL547" s="44"/>
      <c r="AM547" s="44"/>
    </row>
    <row r="548" ht="14.25" customHeight="1">
      <c r="A548" s="44"/>
      <c r="B548" s="44"/>
      <c r="C548" s="44"/>
      <c r="D548" s="78"/>
      <c r="E548" s="78"/>
      <c r="F548" s="44"/>
      <c r="G548" s="44"/>
      <c r="H548" s="44"/>
      <c r="I548" s="78"/>
      <c r="J548" s="78"/>
      <c r="K548" s="44"/>
      <c r="L548" s="44"/>
      <c r="M548" s="44"/>
      <c r="N548" s="44"/>
      <c r="O548" s="44"/>
      <c r="P548" s="44"/>
      <c r="Q548" s="44"/>
      <c r="R548" s="44"/>
      <c r="S548" s="44"/>
      <c r="T548" s="44"/>
      <c r="U548" s="44"/>
      <c r="V548" s="44"/>
      <c r="W548" s="44"/>
      <c r="X548" s="44"/>
      <c r="Y548" s="78"/>
      <c r="Z548" s="44"/>
      <c r="AA548" s="44"/>
      <c r="AB548" s="44"/>
      <c r="AC548" s="44"/>
      <c r="AD548" s="44"/>
      <c r="AE548" s="44"/>
      <c r="AF548" s="44"/>
      <c r="AG548" s="44"/>
      <c r="AH548" s="44"/>
      <c r="AI548" s="44"/>
      <c r="AJ548" s="44"/>
      <c r="AK548" s="44"/>
      <c r="AL548" s="44"/>
      <c r="AM548" s="44"/>
    </row>
    <row r="549" ht="14.25" customHeight="1">
      <c r="A549" s="44"/>
      <c r="B549" s="44"/>
      <c r="C549" s="44"/>
      <c r="D549" s="78"/>
      <c r="E549" s="78"/>
      <c r="F549" s="44"/>
      <c r="G549" s="44"/>
      <c r="H549" s="44"/>
      <c r="I549" s="78"/>
      <c r="J549" s="78"/>
      <c r="K549" s="44"/>
      <c r="L549" s="44"/>
      <c r="M549" s="44"/>
      <c r="N549" s="44"/>
      <c r="O549" s="44"/>
      <c r="P549" s="44"/>
      <c r="Q549" s="44"/>
      <c r="R549" s="44"/>
      <c r="S549" s="44"/>
      <c r="T549" s="44"/>
      <c r="U549" s="44"/>
      <c r="V549" s="44"/>
      <c r="W549" s="44"/>
      <c r="X549" s="44"/>
      <c r="Y549" s="78"/>
      <c r="Z549" s="44"/>
      <c r="AA549" s="44"/>
      <c r="AB549" s="44"/>
      <c r="AC549" s="44"/>
      <c r="AD549" s="44"/>
      <c r="AE549" s="44"/>
      <c r="AF549" s="44"/>
      <c r="AG549" s="44"/>
      <c r="AH549" s="44"/>
      <c r="AI549" s="44"/>
      <c r="AJ549" s="44"/>
      <c r="AK549" s="44"/>
      <c r="AL549" s="44"/>
      <c r="AM549" s="44"/>
    </row>
    <row r="550" ht="14.25" customHeight="1">
      <c r="A550" s="44"/>
      <c r="B550" s="44"/>
      <c r="C550" s="44"/>
      <c r="D550" s="78"/>
      <c r="E550" s="78"/>
      <c r="F550" s="44"/>
      <c r="G550" s="44"/>
      <c r="H550" s="44"/>
      <c r="I550" s="78"/>
      <c r="J550" s="78"/>
      <c r="K550" s="44"/>
      <c r="L550" s="44"/>
      <c r="M550" s="44"/>
      <c r="N550" s="44"/>
      <c r="O550" s="44"/>
      <c r="P550" s="44"/>
      <c r="Q550" s="44"/>
      <c r="R550" s="44"/>
      <c r="S550" s="44"/>
      <c r="T550" s="44"/>
      <c r="U550" s="44"/>
      <c r="V550" s="44"/>
      <c r="W550" s="44"/>
      <c r="X550" s="44"/>
      <c r="Y550" s="78"/>
      <c r="Z550" s="44"/>
      <c r="AA550" s="44"/>
      <c r="AB550" s="44"/>
      <c r="AC550" s="44"/>
      <c r="AD550" s="44"/>
      <c r="AE550" s="44"/>
      <c r="AF550" s="44"/>
      <c r="AG550" s="44"/>
      <c r="AH550" s="44"/>
      <c r="AI550" s="44"/>
      <c r="AJ550" s="44"/>
      <c r="AK550" s="44"/>
      <c r="AL550" s="44"/>
      <c r="AM550" s="44"/>
    </row>
    <row r="551" ht="14.25" customHeight="1">
      <c r="A551" s="44"/>
      <c r="B551" s="44"/>
      <c r="C551" s="44"/>
      <c r="D551" s="78"/>
      <c r="E551" s="78"/>
      <c r="F551" s="44"/>
      <c r="G551" s="44"/>
      <c r="H551" s="44"/>
      <c r="I551" s="78"/>
      <c r="J551" s="78"/>
      <c r="K551" s="44"/>
      <c r="L551" s="44"/>
      <c r="M551" s="44"/>
      <c r="N551" s="44"/>
      <c r="O551" s="44"/>
      <c r="P551" s="44"/>
      <c r="Q551" s="44"/>
      <c r="R551" s="44"/>
      <c r="S551" s="44"/>
      <c r="T551" s="44"/>
      <c r="U551" s="44"/>
      <c r="V551" s="44"/>
      <c r="W551" s="44"/>
      <c r="X551" s="44"/>
      <c r="Y551" s="78"/>
      <c r="Z551" s="44"/>
      <c r="AA551" s="44"/>
      <c r="AB551" s="44"/>
      <c r="AC551" s="44"/>
      <c r="AD551" s="44"/>
      <c r="AE551" s="44"/>
      <c r="AF551" s="44"/>
      <c r="AG551" s="44"/>
      <c r="AH551" s="44"/>
      <c r="AI551" s="44"/>
      <c r="AJ551" s="44"/>
      <c r="AK551" s="44"/>
      <c r="AL551" s="44"/>
      <c r="AM551" s="44"/>
    </row>
    <row r="552" ht="14.25" customHeight="1">
      <c r="A552" s="44"/>
      <c r="B552" s="44"/>
      <c r="C552" s="44"/>
      <c r="D552" s="78"/>
      <c r="E552" s="78"/>
      <c r="F552" s="44"/>
      <c r="G552" s="44"/>
      <c r="H552" s="44"/>
      <c r="I552" s="78"/>
      <c r="J552" s="78"/>
      <c r="K552" s="44"/>
      <c r="L552" s="44"/>
      <c r="M552" s="44"/>
      <c r="N552" s="44"/>
      <c r="O552" s="44"/>
      <c r="P552" s="44"/>
      <c r="Q552" s="44"/>
      <c r="R552" s="44"/>
      <c r="S552" s="44"/>
      <c r="T552" s="44"/>
      <c r="U552" s="44"/>
      <c r="V552" s="44"/>
      <c r="W552" s="44"/>
      <c r="X552" s="44"/>
      <c r="Y552" s="78"/>
      <c r="Z552" s="44"/>
      <c r="AA552" s="44"/>
      <c r="AB552" s="44"/>
      <c r="AC552" s="44"/>
      <c r="AD552" s="44"/>
      <c r="AE552" s="44"/>
      <c r="AF552" s="44"/>
      <c r="AG552" s="44"/>
      <c r="AH552" s="44"/>
      <c r="AI552" s="44"/>
      <c r="AJ552" s="44"/>
      <c r="AK552" s="44"/>
      <c r="AL552" s="44"/>
      <c r="AM552" s="44"/>
    </row>
    <row r="553" ht="14.25" customHeight="1">
      <c r="A553" s="44"/>
      <c r="B553" s="44"/>
      <c r="C553" s="44"/>
      <c r="D553" s="78"/>
      <c r="E553" s="78"/>
      <c r="F553" s="44"/>
      <c r="G553" s="44"/>
      <c r="H553" s="44"/>
      <c r="I553" s="78"/>
      <c r="J553" s="78"/>
      <c r="K553" s="44"/>
      <c r="L553" s="44"/>
      <c r="M553" s="44"/>
      <c r="N553" s="44"/>
      <c r="O553" s="44"/>
      <c r="P553" s="44"/>
      <c r="Q553" s="44"/>
      <c r="R553" s="44"/>
      <c r="S553" s="44"/>
      <c r="T553" s="44"/>
      <c r="U553" s="44"/>
      <c r="V553" s="44"/>
      <c r="W553" s="44"/>
      <c r="X553" s="44"/>
      <c r="Y553" s="78"/>
      <c r="Z553" s="44"/>
      <c r="AA553" s="44"/>
      <c r="AB553" s="44"/>
      <c r="AC553" s="44"/>
      <c r="AD553" s="44"/>
      <c r="AE553" s="44"/>
      <c r="AF553" s="44"/>
      <c r="AG553" s="44"/>
      <c r="AH553" s="44"/>
      <c r="AI553" s="44"/>
      <c r="AJ553" s="44"/>
      <c r="AK553" s="44"/>
      <c r="AL553" s="44"/>
      <c r="AM553" s="44"/>
    </row>
    <row r="554" ht="14.25" customHeight="1">
      <c r="A554" s="44"/>
      <c r="B554" s="44"/>
      <c r="C554" s="44"/>
      <c r="D554" s="78"/>
      <c r="E554" s="78"/>
      <c r="F554" s="44"/>
      <c r="G554" s="44"/>
      <c r="H554" s="44"/>
      <c r="I554" s="78"/>
      <c r="J554" s="78"/>
      <c r="K554" s="44"/>
      <c r="L554" s="44"/>
      <c r="M554" s="44"/>
      <c r="N554" s="44"/>
      <c r="O554" s="44"/>
      <c r="P554" s="44"/>
      <c r="Q554" s="44"/>
      <c r="R554" s="44"/>
      <c r="S554" s="44"/>
      <c r="T554" s="44"/>
      <c r="U554" s="44"/>
      <c r="V554" s="44"/>
      <c r="W554" s="44"/>
      <c r="X554" s="44"/>
      <c r="Y554" s="78"/>
      <c r="Z554" s="44"/>
      <c r="AA554" s="44"/>
      <c r="AB554" s="44"/>
      <c r="AC554" s="44"/>
      <c r="AD554" s="44"/>
      <c r="AE554" s="44"/>
      <c r="AF554" s="44"/>
      <c r="AG554" s="44"/>
      <c r="AH554" s="44"/>
      <c r="AI554" s="44"/>
      <c r="AJ554" s="44"/>
      <c r="AK554" s="44"/>
      <c r="AL554" s="44"/>
      <c r="AM554" s="44"/>
    </row>
    <row r="555" ht="14.25" customHeight="1">
      <c r="A555" s="44"/>
      <c r="B555" s="44"/>
      <c r="C555" s="44"/>
      <c r="D555" s="78"/>
      <c r="E555" s="78"/>
      <c r="F555" s="44"/>
      <c r="G555" s="44"/>
      <c r="H555" s="44"/>
      <c r="I555" s="78"/>
      <c r="J555" s="78"/>
      <c r="K555" s="44"/>
      <c r="L555" s="44"/>
      <c r="M555" s="44"/>
      <c r="N555" s="44"/>
      <c r="O555" s="44"/>
      <c r="P555" s="44"/>
      <c r="Q555" s="44"/>
      <c r="R555" s="44"/>
      <c r="S555" s="44"/>
      <c r="T555" s="44"/>
      <c r="U555" s="44"/>
      <c r="V555" s="44"/>
      <c r="W555" s="44"/>
      <c r="X555" s="44"/>
      <c r="Y555" s="78"/>
      <c r="Z555" s="44"/>
      <c r="AA555" s="44"/>
      <c r="AB555" s="44"/>
      <c r="AC555" s="44"/>
      <c r="AD555" s="44"/>
      <c r="AE555" s="44"/>
      <c r="AF555" s="44"/>
      <c r="AG555" s="44"/>
      <c r="AH555" s="44"/>
      <c r="AI555" s="44"/>
      <c r="AJ555" s="44"/>
      <c r="AK555" s="44"/>
      <c r="AL555" s="44"/>
      <c r="AM555" s="44"/>
    </row>
    <row r="556" ht="14.25" customHeight="1">
      <c r="A556" s="44"/>
      <c r="B556" s="44"/>
      <c r="C556" s="44"/>
      <c r="D556" s="78"/>
      <c r="E556" s="78"/>
      <c r="F556" s="44"/>
      <c r="G556" s="44"/>
      <c r="H556" s="44"/>
      <c r="I556" s="78"/>
      <c r="J556" s="78"/>
      <c r="K556" s="44"/>
      <c r="L556" s="44"/>
      <c r="M556" s="44"/>
      <c r="N556" s="44"/>
      <c r="O556" s="44"/>
      <c r="P556" s="44"/>
      <c r="Q556" s="44"/>
      <c r="R556" s="44"/>
      <c r="S556" s="44"/>
      <c r="T556" s="44"/>
      <c r="U556" s="44"/>
      <c r="V556" s="44"/>
      <c r="W556" s="44"/>
      <c r="X556" s="44"/>
      <c r="Y556" s="78"/>
      <c r="Z556" s="44"/>
      <c r="AA556" s="44"/>
      <c r="AB556" s="44"/>
      <c r="AC556" s="44"/>
      <c r="AD556" s="44"/>
      <c r="AE556" s="44"/>
      <c r="AF556" s="44"/>
      <c r="AG556" s="44"/>
      <c r="AH556" s="44"/>
      <c r="AI556" s="44"/>
      <c r="AJ556" s="44"/>
      <c r="AK556" s="44"/>
      <c r="AL556" s="44"/>
      <c r="AM556" s="44"/>
    </row>
    <row r="557" ht="14.25" customHeight="1">
      <c r="A557" s="44"/>
      <c r="B557" s="44"/>
      <c r="C557" s="44"/>
      <c r="D557" s="78"/>
      <c r="E557" s="78"/>
      <c r="F557" s="44"/>
      <c r="G557" s="44"/>
      <c r="H557" s="44"/>
      <c r="I557" s="78"/>
      <c r="J557" s="78"/>
      <c r="K557" s="44"/>
      <c r="L557" s="44"/>
      <c r="M557" s="44"/>
      <c r="N557" s="44"/>
      <c r="O557" s="44"/>
      <c r="P557" s="44"/>
      <c r="Q557" s="44"/>
      <c r="R557" s="44"/>
      <c r="S557" s="44"/>
      <c r="T557" s="44"/>
      <c r="U557" s="44"/>
      <c r="V557" s="44"/>
      <c r="W557" s="44"/>
      <c r="X557" s="44"/>
      <c r="Y557" s="78"/>
      <c r="Z557" s="44"/>
      <c r="AA557" s="44"/>
      <c r="AB557" s="44"/>
      <c r="AC557" s="44"/>
      <c r="AD557" s="44"/>
      <c r="AE557" s="44"/>
      <c r="AF557" s="44"/>
      <c r="AG557" s="44"/>
      <c r="AH557" s="44"/>
      <c r="AI557" s="44"/>
      <c r="AJ557" s="44"/>
      <c r="AK557" s="44"/>
      <c r="AL557" s="44"/>
      <c r="AM557" s="44"/>
    </row>
    <row r="558" ht="14.25" customHeight="1">
      <c r="A558" s="44"/>
      <c r="B558" s="44"/>
      <c r="C558" s="44"/>
      <c r="D558" s="78"/>
      <c r="E558" s="78"/>
      <c r="F558" s="44"/>
      <c r="G558" s="44"/>
      <c r="H558" s="44"/>
      <c r="I558" s="78"/>
      <c r="J558" s="78"/>
      <c r="K558" s="44"/>
      <c r="L558" s="44"/>
      <c r="M558" s="44"/>
      <c r="N558" s="44"/>
      <c r="O558" s="44"/>
      <c r="P558" s="44"/>
      <c r="Q558" s="44"/>
      <c r="R558" s="44"/>
      <c r="S558" s="44"/>
      <c r="T558" s="44"/>
      <c r="U558" s="44"/>
      <c r="V558" s="44"/>
      <c r="W558" s="44"/>
      <c r="X558" s="44"/>
      <c r="Y558" s="78"/>
      <c r="Z558" s="44"/>
      <c r="AA558" s="44"/>
      <c r="AB558" s="44"/>
      <c r="AC558" s="44"/>
      <c r="AD558" s="44"/>
      <c r="AE558" s="44"/>
      <c r="AF558" s="44"/>
      <c r="AG558" s="44"/>
      <c r="AH558" s="44"/>
      <c r="AI558" s="44"/>
      <c r="AJ558" s="44"/>
      <c r="AK558" s="44"/>
      <c r="AL558" s="44"/>
      <c r="AM558" s="44"/>
    </row>
    <row r="559" ht="14.25" customHeight="1">
      <c r="A559" s="44"/>
      <c r="B559" s="44"/>
      <c r="C559" s="44"/>
      <c r="D559" s="78"/>
      <c r="E559" s="78"/>
      <c r="F559" s="44"/>
      <c r="G559" s="44"/>
      <c r="H559" s="44"/>
      <c r="I559" s="78"/>
      <c r="J559" s="78"/>
      <c r="K559" s="44"/>
      <c r="L559" s="44"/>
      <c r="M559" s="44"/>
      <c r="N559" s="44"/>
      <c r="O559" s="44"/>
      <c r="P559" s="44"/>
      <c r="Q559" s="44"/>
      <c r="R559" s="44"/>
      <c r="S559" s="44"/>
      <c r="T559" s="44"/>
      <c r="U559" s="44"/>
      <c r="V559" s="44"/>
      <c r="W559" s="44"/>
      <c r="X559" s="44"/>
      <c r="Y559" s="78"/>
      <c r="Z559" s="44"/>
      <c r="AA559" s="44"/>
      <c r="AB559" s="44"/>
      <c r="AC559" s="44"/>
      <c r="AD559" s="44"/>
      <c r="AE559" s="44"/>
      <c r="AF559" s="44"/>
      <c r="AG559" s="44"/>
      <c r="AH559" s="44"/>
      <c r="AI559" s="44"/>
      <c r="AJ559" s="44"/>
      <c r="AK559" s="44"/>
      <c r="AL559" s="44"/>
      <c r="AM559" s="44"/>
    </row>
    <row r="560" ht="14.25" customHeight="1">
      <c r="A560" s="44"/>
      <c r="B560" s="44"/>
      <c r="C560" s="44"/>
      <c r="D560" s="78"/>
      <c r="E560" s="78"/>
      <c r="F560" s="44"/>
      <c r="G560" s="44"/>
      <c r="H560" s="44"/>
      <c r="I560" s="78"/>
      <c r="J560" s="78"/>
      <c r="K560" s="44"/>
      <c r="L560" s="44"/>
      <c r="M560" s="44"/>
      <c r="N560" s="44"/>
      <c r="O560" s="44"/>
      <c r="P560" s="44"/>
      <c r="Q560" s="44"/>
      <c r="R560" s="44"/>
      <c r="S560" s="44"/>
      <c r="T560" s="44"/>
      <c r="U560" s="44"/>
      <c r="V560" s="44"/>
      <c r="W560" s="44"/>
      <c r="X560" s="44"/>
      <c r="Y560" s="78"/>
      <c r="Z560" s="44"/>
      <c r="AA560" s="44"/>
      <c r="AB560" s="44"/>
      <c r="AC560" s="44"/>
      <c r="AD560" s="44"/>
      <c r="AE560" s="44"/>
      <c r="AF560" s="44"/>
      <c r="AG560" s="44"/>
      <c r="AH560" s="44"/>
      <c r="AI560" s="44"/>
      <c r="AJ560" s="44"/>
      <c r="AK560" s="44"/>
      <c r="AL560" s="44"/>
      <c r="AM560" s="44"/>
    </row>
    <row r="561" ht="14.25" customHeight="1">
      <c r="A561" s="44"/>
      <c r="B561" s="44"/>
      <c r="C561" s="44"/>
      <c r="D561" s="78"/>
      <c r="E561" s="78"/>
      <c r="F561" s="44"/>
      <c r="G561" s="44"/>
      <c r="H561" s="44"/>
      <c r="I561" s="78"/>
      <c r="J561" s="78"/>
      <c r="K561" s="44"/>
      <c r="L561" s="44"/>
      <c r="M561" s="44"/>
      <c r="N561" s="44"/>
      <c r="O561" s="44"/>
      <c r="P561" s="44"/>
      <c r="Q561" s="44"/>
      <c r="R561" s="44"/>
      <c r="S561" s="44"/>
      <c r="T561" s="44"/>
      <c r="U561" s="44"/>
      <c r="V561" s="44"/>
      <c r="W561" s="44"/>
      <c r="X561" s="44"/>
      <c r="Y561" s="78"/>
      <c r="Z561" s="44"/>
      <c r="AA561" s="44"/>
      <c r="AB561" s="44"/>
      <c r="AC561" s="44"/>
      <c r="AD561" s="44"/>
      <c r="AE561" s="44"/>
      <c r="AF561" s="44"/>
      <c r="AG561" s="44"/>
      <c r="AH561" s="44"/>
      <c r="AI561" s="44"/>
      <c r="AJ561" s="44"/>
      <c r="AK561" s="44"/>
      <c r="AL561" s="44"/>
      <c r="AM561" s="44"/>
    </row>
    <row r="562" ht="14.25" customHeight="1">
      <c r="A562" s="44"/>
      <c r="B562" s="44"/>
      <c r="C562" s="44"/>
      <c r="D562" s="78"/>
      <c r="E562" s="78"/>
      <c r="F562" s="44"/>
      <c r="G562" s="44"/>
      <c r="H562" s="44"/>
      <c r="I562" s="78"/>
      <c r="J562" s="78"/>
      <c r="K562" s="44"/>
      <c r="L562" s="44"/>
      <c r="M562" s="44"/>
      <c r="N562" s="44"/>
      <c r="O562" s="44"/>
      <c r="P562" s="44"/>
      <c r="Q562" s="44"/>
      <c r="R562" s="44"/>
      <c r="S562" s="44"/>
      <c r="T562" s="44"/>
      <c r="U562" s="44"/>
      <c r="V562" s="44"/>
      <c r="W562" s="44"/>
      <c r="X562" s="44"/>
      <c r="Y562" s="78"/>
      <c r="Z562" s="44"/>
      <c r="AA562" s="44"/>
      <c r="AB562" s="44"/>
      <c r="AC562" s="44"/>
      <c r="AD562" s="44"/>
      <c r="AE562" s="44"/>
      <c r="AF562" s="44"/>
      <c r="AG562" s="44"/>
      <c r="AH562" s="44"/>
      <c r="AI562" s="44"/>
      <c r="AJ562" s="44"/>
      <c r="AK562" s="44"/>
      <c r="AL562" s="44"/>
      <c r="AM562" s="44"/>
    </row>
    <row r="563" ht="14.25" customHeight="1">
      <c r="A563" s="44"/>
      <c r="B563" s="44"/>
      <c r="C563" s="44"/>
      <c r="D563" s="78"/>
      <c r="E563" s="78"/>
      <c r="F563" s="44"/>
      <c r="G563" s="44"/>
      <c r="H563" s="44"/>
      <c r="I563" s="78"/>
      <c r="J563" s="78"/>
      <c r="K563" s="44"/>
      <c r="L563" s="44"/>
      <c r="M563" s="44"/>
      <c r="N563" s="44"/>
      <c r="O563" s="44"/>
      <c r="P563" s="44"/>
      <c r="Q563" s="44"/>
      <c r="R563" s="44"/>
      <c r="S563" s="44"/>
      <c r="T563" s="44"/>
      <c r="U563" s="44"/>
      <c r="V563" s="44"/>
      <c r="W563" s="44"/>
      <c r="X563" s="44"/>
      <c r="Y563" s="78"/>
      <c r="Z563" s="44"/>
      <c r="AA563" s="44"/>
      <c r="AB563" s="44"/>
      <c r="AC563" s="44"/>
      <c r="AD563" s="44"/>
      <c r="AE563" s="44"/>
      <c r="AF563" s="44"/>
      <c r="AG563" s="44"/>
      <c r="AH563" s="44"/>
      <c r="AI563" s="44"/>
      <c r="AJ563" s="44"/>
      <c r="AK563" s="44"/>
      <c r="AL563" s="44"/>
      <c r="AM563" s="44"/>
    </row>
    <row r="564" ht="14.25" customHeight="1">
      <c r="A564" s="44"/>
      <c r="B564" s="44"/>
      <c r="C564" s="44"/>
      <c r="D564" s="78"/>
      <c r="E564" s="78"/>
      <c r="F564" s="44"/>
      <c r="G564" s="44"/>
      <c r="H564" s="44"/>
      <c r="I564" s="78"/>
      <c r="J564" s="78"/>
      <c r="K564" s="44"/>
      <c r="L564" s="44"/>
      <c r="M564" s="44"/>
      <c r="N564" s="44"/>
      <c r="O564" s="44"/>
      <c r="P564" s="44"/>
      <c r="Q564" s="44"/>
      <c r="R564" s="44"/>
      <c r="S564" s="44"/>
      <c r="T564" s="44"/>
      <c r="U564" s="44"/>
      <c r="V564" s="44"/>
      <c r="W564" s="44"/>
      <c r="X564" s="44"/>
      <c r="Y564" s="78"/>
      <c r="Z564" s="44"/>
      <c r="AA564" s="44"/>
      <c r="AB564" s="44"/>
      <c r="AC564" s="44"/>
      <c r="AD564" s="44"/>
      <c r="AE564" s="44"/>
      <c r="AF564" s="44"/>
      <c r="AG564" s="44"/>
      <c r="AH564" s="44"/>
      <c r="AI564" s="44"/>
      <c r="AJ564" s="44"/>
      <c r="AK564" s="44"/>
      <c r="AL564" s="44"/>
      <c r="AM564" s="44"/>
    </row>
    <row r="565" ht="14.25" customHeight="1">
      <c r="A565" s="44"/>
      <c r="B565" s="44"/>
      <c r="C565" s="44"/>
      <c r="D565" s="78"/>
      <c r="E565" s="78"/>
      <c r="F565" s="44"/>
      <c r="G565" s="44"/>
      <c r="H565" s="44"/>
      <c r="I565" s="78"/>
      <c r="J565" s="78"/>
      <c r="K565" s="44"/>
      <c r="L565" s="44"/>
      <c r="M565" s="44"/>
      <c r="N565" s="44"/>
      <c r="O565" s="44"/>
      <c r="P565" s="44"/>
      <c r="Q565" s="44"/>
      <c r="R565" s="44"/>
      <c r="S565" s="44"/>
      <c r="T565" s="44"/>
      <c r="U565" s="44"/>
      <c r="V565" s="44"/>
      <c r="W565" s="44"/>
      <c r="X565" s="44"/>
      <c r="Y565" s="78"/>
      <c r="Z565" s="44"/>
      <c r="AA565" s="44"/>
      <c r="AB565" s="44"/>
      <c r="AC565" s="44"/>
      <c r="AD565" s="44"/>
      <c r="AE565" s="44"/>
      <c r="AF565" s="44"/>
      <c r="AG565" s="44"/>
      <c r="AH565" s="44"/>
      <c r="AI565" s="44"/>
      <c r="AJ565" s="44"/>
      <c r="AK565" s="44"/>
      <c r="AL565" s="44"/>
      <c r="AM565" s="44"/>
    </row>
    <row r="566" ht="14.25" customHeight="1">
      <c r="A566" s="44"/>
      <c r="B566" s="44"/>
      <c r="C566" s="44"/>
      <c r="D566" s="78"/>
      <c r="E566" s="78"/>
      <c r="F566" s="44"/>
      <c r="G566" s="44"/>
      <c r="H566" s="44"/>
      <c r="I566" s="78"/>
      <c r="J566" s="78"/>
      <c r="K566" s="44"/>
      <c r="L566" s="44"/>
      <c r="M566" s="44"/>
      <c r="N566" s="44"/>
      <c r="O566" s="44"/>
      <c r="P566" s="44"/>
      <c r="Q566" s="44"/>
      <c r="R566" s="44"/>
      <c r="S566" s="44"/>
      <c r="T566" s="44"/>
      <c r="U566" s="44"/>
      <c r="V566" s="44"/>
      <c r="W566" s="44"/>
      <c r="X566" s="44"/>
      <c r="Y566" s="78"/>
      <c r="Z566" s="44"/>
      <c r="AA566" s="44"/>
      <c r="AB566" s="44"/>
      <c r="AC566" s="44"/>
      <c r="AD566" s="44"/>
      <c r="AE566" s="44"/>
      <c r="AF566" s="44"/>
      <c r="AG566" s="44"/>
      <c r="AH566" s="44"/>
      <c r="AI566" s="44"/>
      <c r="AJ566" s="44"/>
      <c r="AK566" s="44"/>
      <c r="AL566" s="44"/>
      <c r="AM566" s="44"/>
    </row>
    <row r="567" ht="14.25" customHeight="1">
      <c r="A567" s="44"/>
      <c r="B567" s="44"/>
      <c r="C567" s="44"/>
      <c r="D567" s="78"/>
      <c r="E567" s="78"/>
      <c r="F567" s="44"/>
      <c r="G567" s="44"/>
      <c r="H567" s="44"/>
      <c r="I567" s="78"/>
      <c r="J567" s="78"/>
      <c r="K567" s="44"/>
      <c r="L567" s="44"/>
      <c r="M567" s="44"/>
      <c r="N567" s="44"/>
      <c r="O567" s="44"/>
      <c r="P567" s="44"/>
      <c r="Q567" s="44"/>
      <c r="R567" s="44"/>
      <c r="S567" s="44"/>
      <c r="T567" s="44"/>
      <c r="U567" s="44"/>
      <c r="V567" s="44"/>
      <c r="W567" s="44"/>
      <c r="X567" s="44"/>
      <c r="Y567" s="78"/>
      <c r="Z567" s="44"/>
      <c r="AA567" s="44"/>
      <c r="AB567" s="44"/>
      <c r="AC567" s="44"/>
      <c r="AD567" s="44"/>
      <c r="AE567" s="44"/>
      <c r="AF567" s="44"/>
      <c r="AG567" s="44"/>
      <c r="AH567" s="44"/>
      <c r="AI567" s="44"/>
      <c r="AJ567" s="44"/>
      <c r="AK567" s="44"/>
      <c r="AL567" s="44"/>
      <c r="AM567" s="44"/>
    </row>
    <row r="568" ht="14.25" customHeight="1">
      <c r="A568" s="44"/>
      <c r="B568" s="44"/>
      <c r="C568" s="44"/>
      <c r="D568" s="78"/>
      <c r="E568" s="78"/>
      <c r="F568" s="44"/>
      <c r="G568" s="44"/>
      <c r="H568" s="44"/>
      <c r="I568" s="78"/>
      <c r="J568" s="78"/>
      <c r="K568" s="44"/>
      <c r="L568" s="44"/>
      <c r="M568" s="44"/>
      <c r="N568" s="44"/>
      <c r="O568" s="44"/>
      <c r="P568" s="44"/>
      <c r="Q568" s="44"/>
      <c r="R568" s="44"/>
      <c r="S568" s="44"/>
      <c r="T568" s="44"/>
      <c r="U568" s="44"/>
      <c r="V568" s="44"/>
      <c r="W568" s="44"/>
      <c r="X568" s="44"/>
      <c r="Y568" s="78"/>
      <c r="Z568" s="44"/>
      <c r="AA568" s="44"/>
      <c r="AB568" s="44"/>
      <c r="AC568" s="44"/>
      <c r="AD568" s="44"/>
      <c r="AE568" s="44"/>
      <c r="AF568" s="44"/>
      <c r="AG568" s="44"/>
      <c r="AH568" s="44"/>
      <c r="AI568" s="44"/>
      <c r="AJ568" s="44"/>
      <c r="AK568" s="44"/>
      <c r="AL568" s="44"/>
      <c r="AM568" s="44"/>
    </row>
    <row r="569" ht="14.25" customHeight="1">
      <c r="A569" s="44"/>
      <c r="B569" s="44"/>
      <c r="C569" s="44"/>
      <c r="D569" s="78"/>
      <c r="E569" s="78"/>
      <c r="F569" s="44"/>
      <c r="G569" s="44"/>
      <c r="H569" s="44"/>
      <c r="I569" s="78"/>
      <c r="J569" s="78"/>
      <c r="K569" s="44"/>
      <c r="L569" s="44"/>
      <c r="M569" s="44"/>
      <c r="N569" s="44"/>
      <c r="O569" s="44"/>
      <c r="P569" s="44"/>
      <c r="Q569" s="44"/>
      <c r="R569" s="44"/>
      <c r="S569" s="44"/>
      <c r="T569" s="44"/>
      <c r="U569" s="44"/>
      <c r="V569" s="44"/>
      <c r="W569" s="44"/>
      <c r="X569" s="44"/>
      <c r="Y569" s="78"/>
      <c r="Z569" s="44"/>
      <c r="AA569" s="44"/>
      <c r="AB569" s="44"/>
      <c r="AC569" s="44"/>
      <c r="AD569" s="44"/>
      <c r="AE569" s="44"/>
      <c r="AF569" s="44"/>
      <c r="AG569" s="44"/>
      <c r="AH569" s="44"/>
      <c r="AI569" s="44"/>
      <c r="AJ569" s="44"/>
      <c r="AK569" s="44"/>
      <c r="AL569" s="44"/>
      <c r="AM569" s="44"/>
    </row>
    <row r="570" ht="14.25" customHeight="1">
      <c r="A570" s="44"/>
      <c r="B570" s="44"/>
      <c r="C570" s="44"/>
      <c r="D570" s="78"/>
      <c r="E570" s="78"/>
      <c r="F570" s="44"/>
      <c r="G570" s="44"/>
      <c r="H570" s="44"/>
      <c r="I570" s="78"/>
      <c r="J570" s="78"/>
      <c r="K570" s="44"/>
      <c r="L570" s="44"/>
      <c r="M570" s="44"/>
      <c r="N570" s="44"/>
      <c r="O570" s="44"/>
      <c r="P570" s="44"/>
      <c r="Q570" s="44"/>
      <c r="R570" s="44"/>
      <c r="S570" s="44"/>
      <c r="T570" s="44"/>
      <c r="U570" s="44"/>
      <c r="V570" s="44"/>
      <c r="W570" s="44"/>
      <c r="X570" s="44"/>
      <c r="Y570" s="78"/>
      <c r="Z570" s="44"/>
      <c r="AA570" s="44"/>
      <c r="AB570" s="44"/>
      <c r="AC570" s="44"/>
      <c r="AD570" s="44"/>
      <c r="AE570" s="44"/>
      <c r="AF570" s="44"/>
      <c r="AG570" s="44"/>
      <c r="AH570" s="44"/>
      <c r="AI570" s="44"/>
      <c r="AJ570" s="44"/>
      <c r="AK570" s="44"/>
      <c r="AL570" s="44"/>
      <c r="AM570" s="44"/>
    </row>
    <row r="571" ht="14.25" customHeight="1">
      <c r="A571" s="44"/>
      <c r="B571" s="44"/>
      <c r="C571" s="44"/>
      <c r="D571" s="78"/>
      <c r="E571" s="78"/>
      <c r="F571" s="44"/>
      <c r="G571" s="44"/>
      <c r="H571" s="44"/>
      <c r="I571" s="78"/>
      <c r="J571" s="78"/>
      <c r="K571" s="44"/>
      <c r="L571" s="44"/>
      <c r="M571" s="44"/>
      <c r="N571" s="44"/>
      <c r="O571" s="44"/>
      <c r="P571" s="44"/>
      <c r="Q571" s="44"/>
      <c r="R571" s="44"/>
      <c r="S571" s="44"/>
      <c r="T571" s="44"/>
      <c r="U571" s="44"/>
      <c r="V571" s="44"/>
      <c r="W571" s="44"/>
      <c r="X571" s="44"/>
      <c r="Y571" s="78"/>
      <c r="Z571" s="44"/>
      <c r="AA571" s="44"/>
      <c r="AB571" s="44"/>
      <c r="AC571" s="44"/>
      <c r="AD571" s="44"/>
      <c r="AE571" s="44"/>
      <c r="AF571" s="44"/>
      <c r="AG571" s="44"/>
      <c r="AH571" s="44"/>
      <c r="AI571" s="44"/>
      <c r="AJ571" s="44"/>
      <c r="AK571" s="44"/>
      <c r="AL571" s="44"/>
      <c r="AM571" s="44"/>
    </row>
    <row r="572" ht="14.25" customHeight="1">
      <c r="A572" s="44"/>
      <c r="B572" s="44"/>
      <c r="C572" s="44"/>
      <c r="D572" s="78"/>
      <c r="E572" s="78"/>
      <c r="F572" s="44"/>
      <c r="G572" s="44"/>
      <c r="H572" s="44"/>
      <c r="I572" s="78"/>
      <c r="J572" s="78"/>
      <c r="K572" s="44"/>
      <c r="L572" s="44"/>
      <c r="M572" s="44"/>
      <c r="N572" s="44"/>
      <c r="O572" s="44"/>
      <c r="P572" s="44"/>
      <c r="Q572" s="44"/>
      <c r="R572" s="44"/>
      <c r="S572" s="44"/>
      <c r="T572" s="44"/>
      <c r="U572" s="44"/>
      <c r="V572" s="44"/>
      <c r="W572" s="44"/>
      <c r="X572" s="44"/>
      <c r="Y572" s="78"/>
      <c r="Z572" s="44"/>
      <c r="AA572" s="44"/>
      <c r="AB572" s="44"/>
      <c r="AC572" s="44"/>
      <c r="AD572" s="44"/>
      <c r="AE572" s="44"/>
      <c r="AF572" s="44"/>
      <c r="AG572" s="44"/>
      <c r="AH572" s="44"/>
      <c r="AI572" s="44"/>
      <c r="AJ572" s="44"/>
      <c r="AK572" s="44"/>
      <c r="AL572" s="44"/>
      <c r="AM572" s="44"/>
    </row>
    <row r="573" ht="14.25" customHeight="1">
      <c r="A573" s="44"/>
      <c r="B573" s="44"/>
      <c r="C573" s="44"/>
      <c r="D573" s="78"/>
      <c r="E573" s="78"/>
      <c r="F573" s="44"/>
      <c r="G573" s="44"/>
      <c r="H573" s="44"/>
      <c r="I573" s="78"/>
      <c r="J573" s="78"/>
      <c r="K573" s="44"/>
      <c r="L573" s="44"/>
      <c r="M573" s="44"/>
      <c r="N573" s="44"/>
      <c r="O573" s="44"/>
      <c r="P573" s="44"/>
      <c r="Q573" s="44"/>
      <c r="R573" s="44"/>
      <c r="S573" s="44"/>
      <c r="T573" s="44"/>
      <c r="U573" s="44"/>
      <c r="V573" s="44"/>
      <c r="W573" s="44"/>
      <c r="X573" s="44"/>
      <c r="Y573" s="78"/>
      <c r="Z573" s="44"/>
      <c r="AA573" s="44"/>
      <c r="AB573" s="44"/>
      <c r="AC573" s="44"/>
      <c r="AD573" s="44"/>
      <c r="AE573" s="44"/>
      <c r="AF573" s="44"/>
      <c r="AG573" s="44"/>
      <c r="AH573" s="44"/>
      <c r="AI573" s="44"/>
      <c r="AJ573" s="44"/>
      <c r="AK573" s="44"/>
      <c r="AL573" s="44"/>
      <c r="AM573" s="44"/>
    </row>
    <row r="574" ht="14.25" customHeight="1">
      <c r="A574" s="44"/>
      <c r="B574" s="44"/>
      <c r="C574" s="44"/>
      <c r="D574" s="78"/>
      <c r="E574" s="78"/>
      <c r="F574" s="44"/>
      <c r="G574" s="44"/>
      <c r="H574" s="44"/>
      <c r="I574" s="78"/>
      <c r="J574" s="78"/>
      <c r="K574" s="44"/>
      <c r="L574" s="44"/>
      <c r="M574" s="44"/>
      <c r="N574" s="44"/>
      <c r="O574" s="44"/>
      <c r="P574" s="44"/>
      <c r="Q574" s="44"/>
      <c r="R574" s="44"/>
      <c r="S574" s="44"/>
      <c r="T574" s="44"/>
      <c r="U574" s="44"/>
      <c r="V574" s="44"/>
      <c r="W574" s="44"/>
      <c r="X574" s="44"/>
      <c r="Y574" s="78"/>
      <c r="Z574" s="44"/>
      <c r="AA574" s="44"/>
      <c r="AB574" s="44"/>
      <c r="AC574" s="44"/>
      <c r="AD574" s="44"/>
      <c r="AE574" s="44"/>
      <c r="AF574" s="44"/>
      <c r="AG574" s="44"/>
      <c r="AH574" s="44"/>
      <c r="AI574" s="44"/>
      <c r="AJ574" s="44"/>
      <c r="AK574" s="44"/>
      <c r="AL574" s="44"/>
      <c r="AM574" s="44"/>
    </row>
    <row r="575" ht="14.25" customHeight="1">
      <c r="A575" s="44"/>
      <c r="B575" s="44"/>
      <c r="C575" s="44"/>
      <c r="D575" s="78"/>
      <c r="E575" s="78"/>
      <c r="F575" s="44"/>
      <c r="G575" s="44"/>
      <c r="H575" s="44"/>
      <c r="I575" s="78"/>
      <c r="J575" s="78"/>
      <c r="K575" s="44"/>
      <c r="L575" s="44"/>
      <c r="M575" s="44"/>
      <c r="N575" s="44"/>
      <c r="O575" s="44"/>
      <c r="P575" s="44"/>
      <c r="Q575" s="44"/>
      <c r="R575" s="44"/>
      <c r="S575" s="44"/>
      <c r="T575" s="44"/>
      <c r="U575" s="44"/>
      <c r="V575" s="44"/>
      <c r="W575" s="44"/>
      <c r="X575" s="44"/>
      <c r="Y575" s="78"/>
      <c r="Z575" s="44"/>
      <c r="AA575" s="44"/>
      <c r="AB575" s="44"/>
      <c r="AC575" s="44"/>
      <c r="AD575" s="44"/>
      <c r="AE575" s="44"/>
      <c r="AF575" s="44"/>
      <c r="AG575" s="44"/>
      <c r="AH575" s="44"/>
      <c r="AI575" s="44"/>
      <c r="AJ575" s="44"/>
      <c r="AK575" s="44"/>
      <c r="AL575" s="44"/>
      <c r="AM575" s="44"/>
    </row>
    <row r="576" ht="14.25" customHeight="1">
      <c r="A576" s="44"/>
      <c r="B576" s="44"/>
      <c r="C576" s="44"/>
      <c r="D576" s="78"/>
      <c r="E576" s="78"/>
      <c r="F576" s="44"/>
      <c r="G576" s="44"/>
      <c r="H576" s="44"/>
      <c r="I576" s="78"/>
      <c r="J576" s="78"/>
      <c r="K576" s="44"/>
      <c r="L576" s="44"/>
      <c r="M576" s="44"/>
      <c r="N576" s="44"/>
      <c r="O576" s="44"/>
      <c r="P576" s="44"/>
      <c r="Q576" s="44"/>
      <c r="R576" s="44"/>
      <c r="S576" s="44"/>
      <c r="T576" s="44"/>
      <c r="U576" s="44"/>
      <c r="V576" s="44"/>
      <c r="W576" s="44"/>
      <c r="X576" s="44"/>
      <c r="Y576" s="78"/>
      <c r="Z576" s="44"/>
      <c r="AA576" s="44"/>
      <c r="AB576" s="44"/>
      <c r="AC576" s="44"/>
      <c r="AD576" s="44"/>
      <c r="AE576" s="44"/>
      <c r="AF576" s="44"/>
      <c r="AG576" s="44"/>
      <c r="AH576" s="44"/>
      <c r="AI576" s="44"/>
      <c r="AJ576" s="44"/>
      <c r="AK576" s="44"/>
      <c r="AL576" s="44"/>
      <c r="AM576" s="44"/>
    </row>
    <row r="577" ht="14.25" customHeight="1">
      <c r="A577" s="44"/>
      <c r="B577" s="44"/>
      <c r="C577" s="44"/>
      <c r="D577" s="78"/>
      <c r="E577" s="78"/>
      <c r="F577" s="44"/>
      <c r="G577" s="44"/>
      <c r="H577" s="44"/>
      <c r="I577" s="78"/>
      <c r="J577" s="78"/>
      <c r="K577" s="44"/>
      <c r="L577" s="44"/>
      <c r="M577" s="44"/>
      <c r="N577" s="44"/>
      <c r="O577" s="44"/>
      <c r="P577" s="44"/>
      <c r="Q577" s="44"/>
      <c r="R577" s="44"/>
      <c r="S577" s="44"/>
      <c r="T577" s="44"/>
      <c r="U577" s="44"/>
      <c r="V577" s="44"/>
      <c r="W577" s="44"/>
      <c r="X577" s="44"/>
      <c r="Y577" s="78"/>
      <c r="Z577" s="44"/>
      <c r="AA577" s="44"/>
      <c r="AB577" s="44"/>
      <c r="AC577" s="44"/>
      <c r="AD577" s="44"/>
      <c r="AE577" s="44"/>
      <c r="AF577" s="44"/>
      <c r="AG577" s="44"/>
      <c r="AH577" s="44"/>
      <c r="AI577" s="44"/>
      <c r="AJ577" s="44"/>
      <c r="AK577" s="44"/>
      <c r="AL577" s="44"/>
      <c r="AM577" s="44"/>
    </row>
    <row r="578" ht="14.25" customHeight="1">
      <c r="A578" s="44"/>
      <c r="B578" s="44"/>
      <c r="C578" s="44"/>
      <c r="D578" s="78"/>
      <c r="E578" s="78"/>
      <c r="F578" s="44"/>
      <c r="G578" s="44"/>
      <c r="H578" s="44"/>
      <c r="I578" s="78"/>
      <c r="J578" s="78"/>
      <c r="K578" s="44"/>
      <c r="L578" s="44"/>
      <c r="M578" s="44"/>
      <c r="N578" s="44"/>
      <c r="O578" s="44"/>
      <c r="P578" s="44"/>
      <c r="Q578" s="44"/>
      <c r="R578" s="44"/>
      <c r="S578" s="44"/>
      <c r="T578" s="44"/>
      <c r="U578" s="44"/>
      <c r="V578" s="44"/>
      <c r="W578" s="44"/>
      <c r="X578" s="44"/>
      <c r="Y578" s="78"/>
      <c r="Z578" s="44"/>
      <c r="AA578" s="44"/>
      <c r="AB578" s="44"/>
      <c r="AC578" s="44"/>
      <c r="AD578" s="44"/>
      <c r="AE578" s="44"/>
      <c r="AF578" s="44"/>
      <c r="AG578" s="44"/>
      <c r="AH578" s="44"/>
      <c r="AI578" s="44"/>
      <c r="AJ578" s="44"/>
      <c r="AK578" s="44"/>
      <c r="AL578" s="44"/>
      <c r="AM578" s="44"/>
    </row>
    <row r="579" ht="14.25" customHeight="1">
      <c r="A579" s="44"/>
      <c r="B579" s="44"/>
      <c r="C579" s="44"/>
      <c r="D579" s="78"/>
      <c r="E579" s="78"/>
      <c r="F579" s="44"/>
      <c r="G579" s="44"/>
      <c r="H579" s="44"/>
      <c r="I579" s="78"/>
      <c r="J579" s="78"/>
      <c r="K579" s="44"/>
      <c r="L579" s="44"/>
      <c r="M579" s="44"/>
      <c r="N579" s="44"/>
      <c r="O579" s="44"/>
      <c r="P579" s="44"/>
      <c r="Q579" s="44"/>
      <c r="R579" s="44"/>
      <c r="S579" s="44"/>
      <c r="T579" s="44"/>
      <c r="U579" s="44"/>
      <c r="V579" s="44"/>
      <c r="W579" s="44"/>
      <c r="X579" s="44"/>
      <c r="Y579" s="78"/>
      <c r="Z579" s="44"/>
      <c r="AA579" s="44"/>
      <c r="AB579" s="44"/>
      <c r="AC579" s="44"/>
      <c r="AD579" s="44"/>
      <c r="AE579" s="44"/>
      <c r="AF579" s="44"/>
      <c r="AG579" s="44"/>
      <c r="AH579" s="44"/>
      <c r="AI579" s="44"/>
      <c r="AJ579" s="44"/>
      <c r="AK579" s="44"/>
      <c r="AL579" s="44"/>
      <c r="AM579" s="44"/>
    </row>
    <row r="580" ht="14.25" customHeight="1">
      <c r="A580" s="44"/>
      <c r="B580" s="44"/>
      <c r="C580" s="44"/>
      <c r="D580" s="78"/>
      <c r="E580" s="78"/>
      <c r="F580" s="44"/>
      <c r="G580" s="44"/>
      <c r="H580" s="44"/>
      <c r="I580" s="78"/>
      <c r="J580" s="78"/>
      <c r="K580" s="44"/>
      <c r="L580" s="44"/>
      <c r="M580" s="44"/>
      <c r="N580" s="44"/>
      <c r="O580" s="44"/>
      <c r="P580" s="44"/>
      <c r="Q580" s="44"/>
      <c r="R580" s="44"/>
      <c r="S580" s="44"/>
      <c r="T580" s="44"/>
      <c r="U580" s="44"/>
      <c r="V580" s="44"/>
      <c r="W580" s="44"/>
      <c r="X580" s="44"/>
      <c r="Y580" s="78"/>
      <c r="Z580" s="44"/>
      <c r="AA580" s="44"/>
      <c r="AB580" s="44"/>
      <c r="AC580" s="44"/>
      <c r="AD580" s="44"/>
      <c r="AE580" s="44"/>
      <c r="AF580" s="44"/>
      <c r="AG580" s="44"/>
      <c r="AH580" s="44"/>
      <c r="AI580" s="44"/>
      <c r="AJ580" s="44"/>
      <c r="AK580" s="44"/>
      <c r="AL580" s="44"/>
      <c r="AM580" s="44"/>
    </row>
    <row r="581" ht="14.25" customHeight="1">
      <c r="A581" s="44"/>
      <c r="B581" s="44"/>
      <c r="C581" s="44"/>
      <c r="D581" s="78"/>
      <c r="E581" s="78"/>
      <c r="F581" s="44"/>
      <c r="G581" s="44"/>
      <c r="H581" s="44"/>
      <c r="I581" s="78"/>
      <c r="J581" s="78"/>
      <c r="K581" s="44"/>
      <c r="L581" s="44"/>
      <c r="M581" s="44"/>
      <c r="N581" s="44"/>
      <c r="O581" s="44"/>
      <c r="P581" s="44"/>
      <c r="Q581" s="44"/>
      <c r="R581" s="44"/>
      <c r="S581" s="44"/>
      <c r="T581" s="44"/>
      <c r="U581" s="44"/>
      <c r="V581" s="44"/>
      <c r="W581" s="44"/>
      <c r="X581" s="44"/>
      <c r="Y581" s="78"/>
      <c r="Z581" s="44"/>
      <c r="AA581" s="44"/>
      <c r="AB581" s="44"/>
      <c r="AC581" s="44"/>
      <c r="AD581" s="44"/>
      <c r="AE581" s="44"/>
      <c r="AF581" s="44"/>
      <c r="AG581" s="44"/>
      <c r="AH581" s="44"/>
      <c r="AI581" s="44"/>
      <c r="AJ581" s="44"/>
      <c r="AK581" s="44"/>
      <c r="AL581" s="44"/>
      <c r="AM581" s="44"/>
    </row>
    <row r="582" ht="14.25" customHeight="1">
      <c r="A582" s="44"/>
      <c r="B582" s="44"/>
      <c r="C582" s="44"/>
      <c r="D582" s="78"/>
      <c r="E582" s="78"/>
      <c r="F582" s="44"/>
      <c r="G582" s="44"/>
      <c r="H582" s="44"/>
      <c r="I582" s="78"/>
      <c r="J582" s="78"/>
      <c r="K582" s="44"/>
      <c r="L582" s="44"/>
      <c r="M582" s="44"/>
      <c r="N582" s="44"/>
      <c r="O582" s="44"/>
      <c r="P582" s="44"/>
      <c r="Q582" s="44"/>
      <c r="R582" s="44"/>
      <c r="S582" s="44"/>
      <c r="T582" s="44"/>
      <c r="U582" s="44"/>
      <c r="V582" s="44"/>
      <c r="W582" s="44"/>
      <c r="X582" s="44"/>
      <c r="Y582" s="78"/>
      <c r="Z582" s="44"/>
      <c r="AA582" s="44"/>
      <c r="AB582" s="44"/>
      <c r="AC582" s="44"/>
      <c r="AD582" s="44"/>
      <c r="AE582" s="44"/>
      <c r="AF582" s="44"/>
      <c r="AG582" s="44"/>
      <c r="AH582" s="44"/>
      <c r="AI582" s="44"/>
      <c r="AJ582" s="44"/>
      <c r="AK582" s="44"/>
      <c r="AL582" s="44"/>
      <c r="AM582" s="44"/>
    </row>
    <row r="583" ht="14.25" customHeight="1">
      <c r="A583" s="44"/>
      <c r="B583" s="44"/>
      <c r="C583" s="44"/>
      <c r="D583" s="78"/>
      <c r="E583" s="78"/>
      <c r="F583" s="44"/>
      <c r="G583" s="44"/>
      <c r="H583" s="44"/>
      <c r="I583" s="78"/>
      <c r="J583" s="78"/>
      <c r="K583" s="44"/>
      <c r="L583" s="44"/>
      <c r="M583" s="44"/>
      <c r="N583" s="44"/>
      <c r="O583" s="44"/>
      <c r="P583" s="44"/>
      <c r="Q583" s="44"/>
      <c r="R583" s="44"/>
      <c r="S583" s="44"/>
      <c r="T583" s="44"/>
      <c r="U583" s="44"/>
      <c r="V583" s="44"/>
      <c r="W583" s="44"/>
      <c r="X583" s="44"/>
      <c r="Y583" s="78"/>
      <c r="Z583" s="44"/>
      <c r="AA583" s="44"/>
      <c r="AB583" s="44"/>
      <c r="AC583" s="44"/>
      <c r="AD583" s="44"/>
      <c r="AE583" s="44"/>
      <c r="AF583" s="44"/>
      <c r="AG583" s="44"/>
      <c r="AH583" s="44"/>
      <c r="AI583" s="44"/>
      <c r="AJ583" s="44"/>
      <c r="AK583" s="44"/>
      <c r="AL583" s="44"/>
      <c r="AM583" s="44"/>
    </row>
    <row r="584" ht="14.25" customHeight="1">
      <c r="A584" s="44"/>
      <c r="B584" s="44"/>
      <c r="C584" s="44"/>
      <c r="D584" s="78"/>
      <c r="E584" s="78"/>
      <c r="F584" s="44"/>
      <c r="G584" s="44"/>
      <c r="H584" s="44"/>
      <c r="I584" s="78"/>
      <c r="J584" s="78"/>
      <c r="K584" s="44"/>
      <c r="L584" s="44"/>
      <c r="M584" s="44"/>
      <c r="N584" s="44"/>
      <c r="O584" s="44"/>
      <c r="P584" s="44"/>
      <c r="Q584" s="44"/>
      <c r="R584" s="44"/>
      <c r="S584" s="44"/>
      <c r="T584" s="44"/>
      <c r="U584" s="44"/>
      <c r="V584" s="44"/>
      <c r="W584" s="44"/>
      <c r="X584" s="44"/>
      <c r="Y584" s="78"/>
      <c r="Z584" s="44"/>
      <c r="AA584" s="44"/>
      <c r="AB584" s="44"/>
      <c r="AC584" s="44"/>
      <c r="AD584" s="44"/>
      <c r="AE584" s="44"/>
      <c r="AF584" s="44"/>
      <c r="AG584" s="44"/>
      <c r="AH584" s="44"/>
      <c r="AI584" s="44"/>
      <c r="AJ584" s="44"/>
      <c r="AK584" s="44"/>
      <c r="AL584" s="44"/>
      <c r="AM584" s="44"/>
    </row>
    <row r="585" ht="14.25" customHeight="1">
      <c r="A585" s="44"/>
      <c r="B585" s="44"/>
      <c r="C585" s="44"/>
      <c r="D585" s="78"/>
      <c r="E585" s="78"/>
      <c r="F585" s="44"/>
      <c r="G585" s="44"/>
      <c r="H585" s="44"/>
      <c r="I585" s="78"/>
      <c r="J585" s="78"/>
      <c r="K585" s="44"/>
      <c r="L585" s="44"/>
      <c r="M585" s="44"/>
      <c r="N585" s="44"/>
      <c r="O585" s="44"/>
      <c r="P585" s="44"/>
      <c r="Q585" s="44"/>
      <c r="R585" s="44"/>
      <c r="S585" s="44"/>
      <c r="T585" s="44"/>
      <c r="U585" s="44"/>
      <c r="V585" s="44"/>
      <c r="W585" s="44"/>
      <c r="X585" s="44"/>
      <c r="Y585" s="78"/>
      <c r="Z585" s="44"/>
      <c r="AA585" s="44"/>
      <c r="AB585" s="44"/>
      <c r="AC585" s="44"/>
      <c r="AD585" s="44"/>
      <c r="AE585" s="44"/>
      <c r="AF585" s="44"/>
      <c r="AG585" s="44"/>
      <c r="AH585" s="44"/>
      <c r="AI585" s="44"/>
      <c r="AJ585" s="44"/>
      <c r="AK585" s="44"/>
      <c r="AL585" s="44"/>
      <c r="AM585" s="44"/>
    </row>
    <row r="586" ht="14.25" customHeight="1">
      <c r="A586" s="44"/>
      <c r="B586" s="44"/>
      <c r="C586" s="44"/>
      <c r="D586" s="78"/>
      <c r="E586" s="78"/>
      <c r="F586" s="44"/>
      <c r="G586" s="44"/>
      <c r="H586" s="44"/>
      <c r="I586" s="78"/>
      <c r="J586" s="78"/>
      <c r="K586" s="44"/>
      <c r="L586" s="44"/>
      <c r="M586" s="44"/>
      <c r="N586" s="44"/>
      <c r="O586" s="44"/>
      <c r="P586" s="44"/>
      <c r="Q586" s="44"/>
      <c r="R586" s="44"/>
      <c r="S586" s="44"/>
      <c r="T586" s="44"/>
      <c r="U586" s="44"/>
      <c r="V586" s="44"/>
      <c r="W586" s="44"/>
      <c r="X586" s="44"/>
      <c r="Y586" s="78"/>
      <c r="Z586" s="44"/>
      <c r="AA586" s="44"/>
      <c r="AB586" s="44"/>
      <c r="AC586" s="44"/>
      <c r="AD586" s="44"/>
      <c r="AE586" s="44"/>
      <c r="AF586" s="44"/>
      <c r="AG586" s="44"/>
      <c r="AH586" s="44"/>
      <c r="AI586" s="44"/>
      <c r="AJ586" s="44"/>
      <c r="AK586" s="44"/>
      <c r="AL586" s="44"/>
      <c r="AM586" s="44"/>
    </row>
    <row r="587" ht="14.25" customHeight="1">
      <c r="A587" s="44"/>
      <c r="B587" s="44"/>
      <c r="C587" s="44"/>
      <c r="D587" s="78"/>
      <c r="E587" s="78"/>
      <c r="F587" s="44"/>
      <c r="G587" s="44"/>
      <c r="H587" s="44"/>
      <c r="I587" s="78"/>
      <c r="J587" s="78"/>
      <c r="K587" s="44"/>
      <c r="L587" s="44"/>
      <c r="M587" s="44"/>
      <c r="N587" s="44"/>
      <c r="O587" s="44"/>
      <c r="P587" s="44"/>
      <c r="Q587" s="44"/>
      <c r="R587" s="44"/>
      <c r="S587" s="44"/>
      <c r="T587" s="44"/>
      <c r="U587" s="44"/>
      <c r="V587" s="44"/>
      <c r="W587" s="44"/>
      <c r="X587" s="44"/>
      <c r="Y587" s="78"/>
      <c r="Z587" s="44"/>
      <c r="AA587" s="44"/>
      <c r="AB587" s="44"/>
      <c r="AC587" s="44"/>
      <c r="AD587" s="44"/>
      <c r="AE587" s="44"/>
      <c r="AF587" s="44"/>
      <c r="AG587" s="44"/>
      <c r="AH587" s="44"/>
      <c r="AI587" s="44"/>
      <c r="AJ587" s="44"/>
      <c r="AK587" s="44"/>
      <c r="AL587" s="44"/>
      <c r="AM587" s="44"/>
    </row>
    <row r="588" ht="14.25" customHeight="1">
      <c r="A588" s="44"/>
      <c r="B588" s="44"/>
      <c r="C588" s="44"/>
      <c r="D588" s="78"/>
      <c r="E588" s="78"/>
      <c r="F588" s="44"/>
      <c r="G588" s="44"/>
      <c r="H588" s="44"/>
      <c r="I588" s="78"/>
      <c r="J588" s="78"/>
      <c r="K588" s="44"/>
      <c r="L588" s="44"/>
      <c r="M588" s="44"/>
      <c r="N588" s="44"/>
      <c r="O588" s="44"/>
      <c r="P588" s="44"/>
      <c r="Q588" s="44"/>
      <c r="R588" s="44"/>
      <c r="S588" s="44"/>
      <c r="T588" s="44"/>
      <c r="U588" s="44"/>
      <c r="V588" s="44"/>
      <c r="W588" s="44"/>
      <c r="X588" s="44"/>
      <c r="Y588" s="78"/>
      <c r="Z588" s="44"/>
      <c r="AA588" s="44"/>
      <c r="AB588" s="44"/>
      <c r="AC588" s="44"/>
      <c r="AD588" s="44"/>
      <c r="AE588" s="44"/>
      <c r="AF588" s="44"/>
      <c r="AG588" s="44"/>
      <c r="AH588" s="44"/>
      <c r="AI588" s="44"/>
      <c r="AJ588" s="44"/>
      <c r="AK588" s="44"/>
      <c r="AL588" s="44"/>
      <c r="AM588" s="44"/>
    </row>
    <row r="589" ht="14.25" customHeight="1">
      <c r="A589" s="44"/>
      <c r="B589" s="44"/>
      <c r="C589" s="44"/>
      <c r="D589" s="78"/>
      <c r="E589" s="78"/>
      <c r="F589" s="44"/>
      <c r="G589" s="44"/>
      <c r="H589" s="44"/>
      <c r="I589" s="78"/>
      <c r="J589" s="78"/>
      <c r="K589" s="44"/>
      <c r="L589" s="44"/>
      <c r="M589" s="44"/>
      <c r="N589" s="44"/>
      <c r="O589" s="44"/>
      <c r="P589" s="44"/>
      <c r="Q589" s="44"/>
      <c r="R589" s="44"/>
      <c r="S589" s="44"/>
      <c r="T589" s="44"/>
      <c r="U589" s="44"/>
      <c r="V589" s="44"/>
      <c r="W589" s="44"/>
      <c r="X589" s="44"/>
      <c r="Y589" s="78"/>
      <c r="Z589" s="44"/>
      <c r="AA589" s="44"/>
      <c r="AB589" s="44"/>
      <c r="AC589" s="44"/>
      <c r="AD589" s="44"/>
      <c r="AE589" s="44"/>
      <c r="AF589" s="44"/>
      <c r="AG589" s="44"/>
      <c r="AH589" s="44"/>
      <c r="AI589" s="44"/>
      <c r="AJ589" s="44"/>
      <c r="AK589" s="44"/>
      <c r="AL589" s="44"/>
      <c r="AM589" s="44"/>
    </row>
    <row r="590" ht="14.25" customHeight="1">
      <c r="A590" s="44"/>
      <c r="B590" s="44"/>
      <c r="C590" s="44"/>
      <c r="D590" s="78"/>
      <c r="E590" s="78"/>
      <c r="F590" s="44"/>
      <c r="G590" s="44"/>
      <c r="H590" s="44"/>
      <c r="I590" s="78"/>
      <c r="J590" s="78"/>
      <c r="K590" s="44"/>
      <c r="L590" s="44"/>
      <c r="M590" s="44"/>
      <c r="N590" s="44"/>
      <c r="O590" s="44"/>
      <c r="P590" s="44"/>
      <c r="Q590" s="44"/>
      <c r="R590" s="44"/>
      <c r="S590" s="44"/>
      <c r="T590" s="44"/>
      <c r="U590" s="44"/>
      <c r="V590" s="44"/>
      <c r="W590" s="44"/>
      <c r="X590" s="44"/>
      <c r="Y590" s="78"/>
      <c r="Z590" s="44"/>
      <c r="AA590" s="44"/>
      <c r="AB590" s="44"/>
      <c r="AC590" s="44"/>
      <c r="AD590" s="44"/>
      <c r="AE590" s="44"/>
      <c r="AF590" s="44"/>
      <c r="AG590" s="44"/>
      <c r="AH590" s="44"/>
      <c r="AI590" s="44"/>
      <c r="AJ590" s="44"/>
      <c r="AK590" s="44"/>
      <c r="AL590" s="44"/>
      <c r="AM590" s="44"/>
    </row>
    <row r="591" ht="14.25" customHeight="1">
      <c r="A591" s="44"/>
      <c r="B591" s="44"/>
      <c r="C591" s="44"/>
      <c r="D591" s="78"/>
      <c r="E591" s="78"/>
      <c r="F591" s="44"/>
      <c r="G591" s="44"/>
      <c r="H591" s="44"/>
      <c r="I591" s="78"/>
      <c r="J591" s="78"/>
      <c r="K591" s="44"/>
      <c r="L591" s="44"/>
      <c r="M591" s="44"/>
      <c r="N591" s="44"/>
      <c r="O591" s="44"/>
      <c r="P591" s="44"/>
      <c r="Q591" s="44"/>
      <c r="R591" s="44"/>
      <c r="S591" s="44"/>
      <c r="T591" s="44"/>
      <c r="U591" s="44"/>
      <c r="V591" s="44"/>
      <c r="W591" s="44"/>
      <c r="X591" s="44"/>
      <c r="Y591" s="78"/>
      <c r="Z591" s="44"/>
      <c r="AA591" s="44"/>
      <c r="AB591" s="44"/>
      <c r="AC591" s="44"/>
      <c r="AD591" s="44"/>
      <c r="AE591" s="44"/>
      <c r="AF591" s="44"/>
      <c r="AG591" s="44"/>
      <c r="AH591" s="44"/>
      <c r="AI591" s="44"/>
      <c r="AJ591" s="44"/>
      <c r="AK591" s="44"/>
      <c r="AL591" s="44"/>
      <c r="AM591" s="44"/>
    </row>
    <row r="592" ht="14.25" customHeight="1">
      <c r="A592" s="44"/>
      <c r="B592" s="44"/>
      <c r="C592" s="44"/>
      <c r="D592" s="78"/>
      <c r="E592" s="78"/>
      <c r="F592" s="44"/>
      <c r="G592" s="44"/>
      <c r="H592" s="44"/>
      <c r="I592" s="78"/>
      <c r="J592" s="78"/>
      <c r="K592" s="44"/>
      <c r="L592" s="44"/>
      <c r="M592" s="44"/>
      <c r="N592" s="44"/>
      <c r="O592" s="44"/>
      <c r="P592" s="44"/>
      <c r="Q592" s="44"/>
      <c r="R592" s="44"/>
      <c r="S592" s="44"/>
      <c r="T592" s="44"/>
      <c r="U592" s="44"/>
      <c r="V592" s="44"/>
      <c r="W592" s="44"/>
      <c r="X592" s="44"/>
      <c r="Y592" s="78"/>
      <c r="Z592" s="44"/>
      <c r="AA592" s="44"/>
      <c r="AB592" s="44"/>
      <c r="AC592" s="44"/>
      <c r="AD592" s="44"/>
      <c r="AE592" s="44"/>
      <c r="AF592" s="44"/>
      <c r="AG592" s="44"/>
      <c r="AH592" s="44"/>
      <c r="AI592" s="44"/>
      <c r="AJ592" s="44"/>
      <c r="AK592" s="44"/>
      <c r="AL592" s="44"/>
      <c r="AM592" s="44"/>
    </row>
    <row r="593" ht="14.25" customHeight="1">
      <c r="A593" s="44"/>
      <c r="B593" s="44"/>
      <c r="C593" s="44"/>
      <c r="D593" s="78"/>
      <c r="E593" s="78"/>
      <c r="F593" s="44"/>
      <c r="G593" s="44"/>
      <c r="H593" s="44"/>
      <c r="I593" s="78"/>
      <c r="J593" s="78"/>
      <c r="K593" s="44"/>
      <c r="L593" s="44"/>
      <c r="M593" s="44"/>
      <c r="N593" s="44"/>
      <c r="O593" s="44"/>
      <c r="P593" s="44"/>
      <c r="Q593" s="44"/>
      <c r="R593" s="44"/>
      <c r="S593" s="44"/>
      <c r="T593" s="44"/>
      <c r="U593" s="44"/>
      <c r="V593" s="44"/>
      <c r="W593" s="44"/>
      <c r="X593" s="44"/>
      <c r="Y593" s="78"/>
      <c r="Z593" s="44"/>
      <c r="AA593" s="44"/>
      <c r="AB593" s="44"/>
      <c r="AC593" s="44"/>
      <c r="AD593" s="44"/>
      <c r="AE593" s="44"/>
      <c r="AF593" s="44"/>
      <c r="AG593" s="44"/>
      <c r="AH593" s="44"/>
      <c r="AI593" s="44"/>
      <c r="AJ593" s="44"/>
      <c r="AK593" s="44"/>
      <c r="AL593" s="44"/>
      <c r="AM593" s="44"/>
    </row>
    <row r="594" ht="14.25" customHeight="1">
      <c r="A594" s="44"/>
      <c r="B594" s="44"/>
      <c r="C594" s="44"/>
      <c r="D594" s="78"/>
      <c r="E594" s="78"/>
      <c r="F594" s="44"/>
      <c r="G594" s="44"/>
      <c r="H594" s="44"/>
      <c r="I594" s="78"/>
      <c r="J594" s="78"/>
      <c r="K594" s="44"/>
      <c r="L594" s="44"/>
      <c r="M594" s="44"/>
      <c r="N594" s="44"/>
      <c r="O594" s="44"/>
      <c r="P594" s="44"/>
      <c r="Q594" s="44"/>
      <c r="R594" s="44"/>
      <c r="S594" s="44"/>
      <c r="T594" s="44"/>
      <c r="U594" s="44"/>
      <c r="V594" s="44"/>
      <c r="W594" s="44"/>
      <c r="X594" s="44"/>
      <c r="Y594" s="78"/>
      <c r="Z594" s="44"/>
      <c r="AA594" s="44"/>
      <c r="AB594" s="44"/>
      <c r="AC594" s="44"/>
      <c r="AD594" s="44"/>
      <c r="AE594" s="44"/>
      <c r="AF594" s="44"/>
      <c r="AG594" s="44"/>
      <c r="AH594" s="44"/>
      <c r="AI594" s="44"/>
      <c r="AJ594" s="44"/>
      <c r="AK594" s="44"/>
      <c r="AL594" s="44"/>
      <c r="AM594" s="44"/>
    </row>
    <row r="595" ht="14.25" customHeight="1">
      <c r="A595" s="44"/>
      <c r="B595" s="44"/>
      <c r="C595" s="44"/>
      <c r="D595" s="78"/>
      <c r="E595" s="78"/>
      <c r="F595" s="44"/>
      <c r="G595" s="44"/>
      <c r="H595" s="44"/>
      <c r="I595" s="78"/>
      <c r="J595" s="78"/>
      <c r="K595" s="44"/>
      <c r="L595" s="44"/>
      <c r="M595" s="44"/>
      <c r="N595" s="44"/>
      <c r="O595" s="44"/>
      <c r="P595" s="44"/>
      <c r="Q595" s="44"/>
      <c r="R595" s="44"/>
      <c r="S595" s="44"/>
      <c r="T595" s="44"/>
      <c r="U595" s="44"/>
      <c r="V595" s="44"/>
      <c r="W595" s="44"/>
      <c r="X595" s="44"/>
      <c r="Y595" s="78"/>
      <c r="Z595" s="44"/>
      <c r="AA595" s="44"/>
      <c r="AB595" s="44"/>
      <c r="AC595" s="44"/>
      <c r="AD595" s="44"/>
      <c r="AE595" s="44"/>
      <c r="AF595" s="44"/>
      <c r="AG595" s="44"/>
      <c r="AH595" s="44"/>
      <c r="AI595" s="44"/>
      <c r="AJ595" s="44"/>
      <c r="AK595" s="44"/>
      <c r="AL595" s="44"/>
      <c r="AM595" s="44"/>
    </row>
    <row r="596" ht="14.25" customHeight="1">
      <c r="A596" s="44"/>
      <c r="B596" s="44"/>
      <c r="C596" s="44"/>
      <c r="D596" s="78"/>
      <c r="E596" s="78"/>
      <c r="F596" s="44"/>
      <c r="G596" s="44"/>
      <c r="H596" s="44"/>
      <c r="I596" s="78"/>
      <c r="J596" s="78"/>
      <c r="K596" s="44"/>
      <c r="L596" s="44"/>
      <c r="M596" s="44"/>
      <c r="N596" s="44"/>
      <c r="O596" s="44"/>
      <c r="P596" s="44"/>
      <c r="Q596" s="44"/>
      <c r="R596" s="44"/>
      <c r="S596" s="44"/>
      <c r="T596" s="44"/>
      <c r="U596" s="44"/>
      <c r="V596" s="44"/>
      <c r="W596" s="44"/>
      <c r="X596" s="44"/>
      <c r="Y596" s="78"/>
      <c r="Z596" s="44"/>
      <c r="AA596" s="44"/>
      <c r="AB596" s="44"/>
      <c r="AC596" s="44"/>
      <c r="AD596" s="44"/>
      <c r="AE596" s="44"/>
      <c r="AF596" s="44"/>
      <c r="AG596" s="44"/>
      <c r="AH596" s="44"/>
      <c r="AI596" s="44"/>
      <c r="AJ596" s="44"/>
      <c r="AK596" s="44"/>
      <c r="AL596" s="44"/>
      <c r="AM596" s="44"/>
    </row>
    <row r="597" ht="14.25" customHeight="1">
      <c r="A597" s="44"/>
      <c r="B597" s="44"/>
      <c r="C597" s="44"/>
      <c r="D597" s="78"/>
      <c r="E597" s="78"/>
      <c r="F597" s="44"/>
      <c r="G597" s="44"/>
      <c r="H597" s="44"/>
      <c r="I597" s="78"/>
      <c r="J597" s="78"/>
      <c r="K597" s="44"/>
      <c r="L597" s="44"/>
      <c r="M597" s="44"/>
      <c r="N597" s="44"/>
      <c r="O597" s="44"/>
      <c r="P597" s="44"/>
      <c r="Q597" s="44"/>
      <c r="R597" s="44"/>
      <c r="S597" s="44"/>
      <c r="T597" s="44"/>
      <c r="U597" s="44"/>
      <c r="V597" s="44"/>
      <c r="W597" s="44"/>
      <c r="X597" s="44"/>
      <c r="Y597" s="78"/>
      <c r="Z597" s="44"/>
      <c r="AA597" s="44"/>
      <c r="AB597" s="44"/>
      <c r="AC597" s="44"/>
      <c r="AD597" s="44"/>
      <c r="AE597" s="44"/>
      <c r="AF597" s="44"/>
      <c r="AG597" s="44"/>
      <c r="AH597" s="44"/>
      <c r="AI597" s="44"/>
      <c r="AJ597" s="44"/>
      <c r="AK597" s="44"/>
      <c r="AL597" s="44"/>
      <c r="AM597" s="44"/>
    </row>
    <row r="598" ht="14.25" customHeight="1">
      <c r="A598" s="44"/>
      <c r="B598" s="44"/>
      <c r="C598" s="44"/>
      <c r="D598" s="78"/>
      <c r="E598" s="78"/>
      <c r="F598" s="44"/>
      <c r="G598" s="44"/>
      <c r="H598" s="44"/>
      <c r="I598" s="78"/>
      <c r="J598" s="78"/>
      <c r="K598" s="44"/>
      <c r="L598" s="44"/>
      <c r="M598" s="44"/>
      <c r="N598" s="44"/>
      <c r="O598" s="44"/>
      <c r="P598" s="44"/>
      <c r="Q598" s="44"/>
      <c r="R598" s="44"/>
      <c r="S598" s="44"/>
      <c r="T598" s="44"/>
      <c r="U598" s="44"/>
      <c r="V598" s="44"/>
      <c r="W598" s="44"/>
      <c r="X598" s="44"/>
      <c r="Y598" s="78"/>
      <c r="Z598" s="44"/>
      <c r="AA598" s="44"/>
      <c r="AB598" s="44"/>
      <c r="AC598" s="44"/>
      <c r="AD598" s="44"/>
      <c r="AE598" s="44"/>
      <c r="AF598" s="44"/>
      <c r="AG598" s="44"/>
      <c r="AH598" s="44"/>
      <c r="AI598" s="44"/>
      <c r="AJ598" s="44"/>
      <c r="AK598" s="44"/>
      <c r="AL598" s="44"/>
      <c r="AM598" s="44"/>
    </row>
    <row r="599" ht="14.25" customHeight="1">
      <c r="A599" s="44"/>
      <c r="B599" s="44"/>
      <c r="C599" s="44"/>
      <c r="D599" s="78"/>
      <c r="E599" s="78"/>
      <c r="F599" s="44"/>
      <c r="G599" s="44"/>
      <c r="H599" s="44"/>
      <c r="I599" s="78"/>
      <c r="J599" s="78"/>
      <c r="K599" s="44"/>
      <c r="L599" s="44"/>
      <c r="M599" s="44"/>
      <c r="N599" s="44"/>
      <c r="O599" s="44"/>
      <c r="P599" s="44"/>
      <c r="Q599" s="44"/>
      <c r="R599" s="44"/>
      <c r="S599" s="44"/>
      <c r="T599" s="44"/>
      <c r="U599" s="44"/>
      <c r="V599" s="44"/>
      <c r="W599" s="44"/>
      <c r="X599" s="44"/>
      <c r="Y599" s="78"/>
      <c r="Z599" s="44"/>
      <c r="AA599" s="44"/>
      <c r="AB599" s="44"/>
      <c r="AC599" s="44"/>
      <c r="AD599" s="44"/>
      <c r="AE599" s="44"/>
      <c r="AF599" s="44"/>
      <c r="AG599" s="44"/>
      <c r="AH599" s="44"/>
      <c r="AI599" s="44"/>
      <c r="AJ599" s="44"/>
      <c r="AK599" s="44"/>
      <c r="AL599" s="44"/>
      <c r="AM599" s="44"/>
    </row>
    <row r="600" ht="14.25" customHeight="1">
      <c r="A600" s="44"/>
      <c r="B600" s="44"/>
      <c r="C600" s="44"/>
      <c r="D600" s="78"/>
      <c r="E600" s="78"/>
      <c r="F600" s="44"/>
      <c r="G600" s="44"/>
      <c r="H600" s="44"/>
      <c r="I600" s="78"/>
      <c r="J600" s="78"/>
      <c r="K600" s="44"/>
      <c r="L600" s="44"/>
      <c r="M600" s="44"/>
      <c r="N600" s="44"/>
      <c r="O600" s="44"/>
      <c r="P600" s="44"/>
      <c r="Q600" s="44"/>
      <c r="R600" s="44"/>
      <c r="S600" s="44"/>
      <c r="T600" s="44"/>
      <c r="U600" s="44"/>
      <c r="V600" s="44"/>
      <c r="W600" s="44"/>
      <c r="X600" s="44"/>
      <c r="Y600" s="78"/>
      <c r="Z600" s="44"/>
      <c r="AA600" s="44"/>
      <c r="AB600" s="44"/>
      <c r="AC600" s="44"/>
      <c r="AD600" s="44"/>
      <c r="AE600" s="44"/>
      <c r="AF600" s="44"/>
      <c r="AG600" s="44"/>
      <c r="AH600" s="44"/>
      <c r="AI600" s="44"/>
      <c r="AJ600" s="44"/>
      <c r="AK600" s="44"/>
      <c r="AL600" s="44"/>
      <c r="AM600" s="44"/>
    </row>
    <row r="601" ht="14.25" customHeight="1">
      <c r="A601" s="44"/>
      <c r="B601" s="44"/>
      <c r="C601" s="44"/>
      <c r="D601" s="78"/>
      <c r="E601" s="78"/>
      <c r="F601" s="44"/>
      <c r="G601" s="44"/>
      <c r="H601" s="44"/>
      <c r="I601" s="78"/>
      <c r="J601" s="78"/>
      <c r="K601" s="44"/>
      <c r="L601" s="44"/>
      <c r="M601" s="44"/>
      <c r="N601" s="44"/>
      <c r="O601" s="44"/>
      <c r="P601" s="44"/>
      <c r="Q601" s="44"/>
      <c r="R601" s="44"/>
      <c r="S601" s="44"/>
      <c r="T601" s="44"/>
      <c r="U601" s="44"/>
      <c r="V601" s="44"/>
      <c r="W601" s="44"/>
      <c r="X601" s="44"/>
      <c r="Y601" s="78"/>
      <c r="Z601" s="44"/>
      <c r="AA601" s="44"/>
      <c r="AB601" s="44"/>
      <c r="AC601" s="44"/>
      <c r="AD601" s="44"/>
      <c r="AE601" s="44"/>
      <c r="AF601" s="44"/>
      <c r="AG601" s="44"/>
      <c r="AH601" s="44"/>
      <c r="AI601" s="44"/>
      <c r="AJ601" s="44"/>
      <c r="AK601" s="44"/>
      <c r="AL601" s="44"/>
      <c r="AM601" s="44"/>
    </row>
    <row r="602" ht="14.25" customHeight="1">
      <c r="A602" s="44"/>
      <c r="B602" s="44"/>
      <c r="C602" s="44"/>
      <c r="D602" s="78"/>
      <c r="E602" s="78"/>
      <c r="F602" s="44"/>
      <c r="G602" s="44"/>
      <c r="H602" s="44"/>
      <c r="I602" s="78"/>
      <c r="J602" s="78"/>
      <c r="K602" s="44"/>
      <c r="L602" s="44"/>
      <c r="M602" s="44"/>
      <c r="N602" s="44"/>
      <c r="O602" s="44"/>
      <c r="P602" s="44"/>
      <c r="Q602" s="44"/>
      <c r="R602" s="44"/>
      <c r="S602" s="44"/>
      <c r="T602" s="44"/>
      <c r="U602" s="44"/>
      <c r="V602" s="44"/>
      <c r="W602" s="44"/>
      <c r="X602" s="44"/>
      <c r="Y602" s="78"/>
      <c r="Z602" s="44"/>
      <c r="AA602" s="44"/>
      <c r="AB602" s="44"/>
      <c r="AC602" s="44"/>
      <c r="AD602" s="44"/>
      <c r="AE602" s="44"/>
      <c r="AF602" s="44"/>
      <c r="AG602" s="44"/>
      <c r="AH602" s="44"/>
      <c r="AI602" s="44"/>
      <c r="AJ602" s="44"/>
      <c r="AK602" s="44"/>
      <c r="AL602" s="44"/>
      <c r="AM602" s="44"/>
    </row>
    <row r="603" ht="14.25" customHeight="1">
      <c r="A603" s="44"/>
      <c r="B603" s="44"/>
      <c r="C603" s="44"/>
      <c r="D603" s="78"/>
      <c r="E603" s="78"/>
      <c r="F603" s="44"/>
      <c r="G603" s="44"/>
      <c r="H603" s="44"/>
      <c r="I603" s="78"/>
      <c r="J603" s="78"/>
      <c r="K603" s="44"/>
      <c r="L603" s="44"/>
      <c r="M603" s="44"/>
      <c r="N603" s="44"/>
      <c r="O603" s="44"/>
      <c r="P603" s="44"/>
      <c r="Q603" s="44"/>
      <c r="R603" s="44"/>
      <c r="S603" s="44"/>
      <c r="T603" s="44"/>
      <c r="U603" s="44"/>
      <c r="V603" s="44"/>
      <c r="W603" s="44"/>
      <c r="X603" s="44"/>
      <c r="Y603" s="78"/>
      <c r="Z603" s="44"/>
      <c r="AA603" s="44"/>
      <c r="AB603" s="44"/>
      <c r="AC603" s="44"/>
      <c r="AD603" s="44"/>
      <c r="AE603" s="44"/>
      <c r="AF603" s="44"/>
      <c r="AG603" s="44"/>
      <c r="AH603" s="44"/>
      <c r="AI603" s="44"/>
      <c r="AJ603" s="44"/>
      <c r="AK603" s="44"/>
      <c r="AL603" s="44"/>
      <c r="AM603" s="44"/>
    </row>
    <row r="604" ht="14.25" customHeight="1">
      <c r="A604" s="44"/>
      <c r="B604" s="44"/>
      <c r="C604" s="44"/>
      <c r="D604" s="78"/>
      <c r="E604" s="78"/>
      <c r="F604" s="44"/>
      <c r="G604" s="44"/>
      <c r="H604" s="44"/>
      <c r="I604" s="78"/>
      <c r="J604" s="78"/>
      <c r="K604" s="44"/>
      <c r="L604" s="44"/>
      <c r="M604" s="44"/>
      <c r="N604" s="44"/>
      <c r="O604" s="44"/>
      <c r="P604" s="44"/>
      <c r="Q604" s="44"/>
      <c r="R604" s="44"/>
      <c r="S604" s="44"/>
      <c r="T604" s="44"/>
      <c r="U604" s="44"/>
      <c r="V604" s="44"/>
      <c r="W604" s="44"/>
      <c r="X604" s="44"/>
      <c r="Y604" s="78"/>
      <c r="Z604" s="44"/>
      <c r="AA604" s="44"/>
      <c r="AB604" s="44"/>
      <c r="AC604" s="44"/>
      <c r="AD604" s="44"/>
      <c r="AE604" s="44"/>
      <c r="AF604" s="44"/>
      <c r="AG604" s="44"/>
      <c r="AH604" s="44"/>
      <c r="AI604" s="44"/>
      <c r="AJ604" s="44"/>
      <c r="AK604" s="44"/>
      <c r="AL604" s="44"/>
      <c r="AM604" s="44"/>
    </row>
    <row r="605" ht="14.25" customHeight="1">
      <c r="A605" s="44"/>
      <c r="B605" s="44"/>
      <c r="C605" s="44"/>
      <c r="D605" s="78"/>
      <c r="E605" s="78"/>
      <c r="F605" s="44"/>
      <c r="G605" s="44"/>
      <c r="H605" s="44"/>
      <c r="I605" s="78"/>
      <c r="J605" s="78"/>
      <c r="K605" s="44"/>
      <c r="L605" s="44"/>
      <c r="M605" s="44"/>
      <c r="N605" s="44"/>
      <c r="O605" s="44"/>
      <c r="P605" s="44"/>
      <c r="Q605" s="44"/>
      <c r="R605" s="44"/>
      <c r="S605" s="44"/>
      <c r="T605" s="44"/>
      <c r="U605" s="44"/>
      <c r="V605" s="44"/>
      <c r="W605" s="44"/>
      <c r="X605" s="44"/>
      <c r="Y605" s="78"/>
      <c r="Z605" s="44"/>
      <c r="AA605" s="44"/>
      <c r="AB605" s="44"/>
      <c r="AC605" s="44"/>
      <c r="AD605" s="44"/>
      <c r="AE605" s="44"/>
      <c r="AF605" s="44"/>
      <c r="AG605" s="44"/>
      <c r="AH605" s="44"/>
      <c r="AI605" s="44"/>
      <c r="AJ605" s="44"/>
      <c r="AK605" s="44"/>
      <c r="AL605" s="44"/>
      <c r="AM605" s="44"/>
    </row>
    <row r="606" ht="14.25" customHeight="1">
      <c r="A606" s="44"/>
      <c r="B606" s="44"/>
      <c r="C606" s="44"/>
      <c r="D606" s="78"/>
      <c r="E606" s="78"/>
      <c r="F606" s="44"/>
      <c r="G606" s="44"/>
      <c r="H606" s="44"/>
      <c r="I606" s="78"/>
      <c r="J606" s="78"/>
      <c r="K606" s="44"/>
      <c r="L606" s="44"/>
      <c r="M606" s="44"/>
      <c r="N606" s="44"/>
      <c r="O606" s="44"/>
      <c r="P606" s="44"/>
      <c r="Q606" s="44"/>
      <c r="R606" s="44"/>
      <c r="S606" s="44"/>
      <c r="T606" s="44"/>
      <c r="U606" s="44"/>
      <c r="V606" s="44"/>
      <c r="W606" s="44"/>
      <c r="X606" s="44"/>
      <c r="Y606" s="78"/>
      <c r="Z606" s="44"/>
      <c r="AA606" s="44"/>
      <c r="AB606" s="44"/>
      <c r="AC606" s="44"/>
      <c r="AD606" s="44"/>
      <c r="AE606" s="44"/>
      <c r="AF606" s="44"/>
      <c r="AG606" s="44"/>
      <c r="AH606" s="44"/>
      <c r="AI606" s="44"/>
      <c r="AJ606" s="44"/>
      <c r="AK606" s="44"/>
      <c r="AL606" s="44"/>
      <c r="AM606" s="44"/>
    </row>
    <row r="607" ht="14.25" customHeight="1">
      <c r="A607" s="44"/>
      <c r="B607" s="44"/>
      <c r="C607" s="44"/>
      <c r="D607" s="78"/>
      <c r="E607" s="78"/>
      <c r="F607" s="44"/>
      <c r="G607" s="44"/>
      <c r="H607" s="44"/>
      <c r="I607" s="78"/>
      <c r="J607" s="78"/>
      <c r="K607" s="44"/>
      <c r="L607" s="44"/>
      <c r="M607" s="44"/>
      <c r="N607" s="44"/>
      <c r="O607" s="44"/>
      <c r="P607" s="44"/>
      <c r="Q607" s="44"/>
      <c r="R607" s="44"/>
      <c r="S607" s="44"/>
      <c r="T607" s="44"/>
      <c r="U607" s="44"/>
      <c r="V607" s="44"/>
      <c r="W607" s="44"/>
      <c r="X607" s="44"/>
      <c r="Y607" s="78"/>
      <c r="Z607" s="44"/>
      <c r="AA607" s="44"/>
      <c r="AB607" s="44"/>
      <c r="AC607" s="44"/>
      <c r="AD607" s="44"/>
      <c r="AE607" s="44"/>
      <c r="AF607" s="44"/>
      <c r="AG607" s="44"/>
      <c r="AH607" s="44"/>
      <c r="AI607" s="44"/>
      <c r="AJ607" s="44"/>
      <c r="AK607" s="44"/>
      <c r="AL607" s="44"/>
      <c r="AM607" s="44"/>
    </row>
    <row r="608" ht="14.25" customHeight="1">
      <c r="A608" s="44"/>
      <c r="B608" s="44"/>
      <c r="C608" s="44"/>
      <c r="D608" s="78"/>
      <c r="E608" s="78"/>
      <c r="F608" s="44"/>
      <c r="G608" s="44"/>
      <c r="H608" s="44"/>
      <c r="I608" s="78"/>
      <c r="J608" s="78"/>
      <c r="K608" s="44"/>
      <c r="L608" s="44"/>
      <c r="M608" s="44"/>
      <c r="N608" s="44"/>
      <c r="O608" s="44"/>
      <c r="P608" s="44"/>
      <c r="Q608" s="44"/>
      <c r="R608" s="44"/>
      <c r="S608" s="44"/>
      <c r="T608" s="44"/>
      <c r="U608" s="44"/>
      <c r="V608" s="44"/>
      <c r="W608" s="44"/>
      <c r="X608" s="44"/>
      <c r="Y608" s="78"/>
      <c r="Z608" s="44"/>
      <c r="AA608" s="44"/>
      <c r="AB608" s="44"/>
      <c r="AC608" s="44"/>
      <c r="AD608" s="44"/>
      <c r="AE608" s="44"/>
      <c r="AF608" s="44"/>
      <c r="AG608" s="44"/>
      <c r="AH608" s="44"/>
      <c r="AI608" s="44"/>
      <c r="AJ608" s="44"/>
      <c r="AK608" s="44"/>
      <c r="AL608" s="44"/>
      <c r="AM608" s="44"/>
    </row>
    <row r="609" ht="14.25" customHeight="1">
      <c r="A609" s="44"/>
      <c r="B609" s="44"/>
      <c r="C609" s="44"/>
      <c r="D609" s="78"/>
      <c r="E609" s="78"/>
      <c r="F609" s="44"/>
      <c r="G609" s="44"/>
      <c r="H609" s="44"/>
      <c r="I609" s="78"/>
      <c r="J609" s="78"/>
      <c r="K609" s="44"/>
      <c r="L609" s="44"/>
      <c r="M609" s="44"/>
      <c r="N609" s="44"/>
      <c r="O609" s="44"/>
      <c r="P609" s="44"/>
      <c r="Q609" s="44"/>
      <c r="R609" s="44"/>
      <c r="S609" s="44"/>
      <c r="T609" s="44"/>
      <c r="U609" s="44"/>
      <c r="V609" s="44"/>
      <c r="W609" s="44"/>
      <c r="X609" s="44"/>
      <c r="Y609" s="78"/>
      <c r="Z609" s="44"/>
      <c r="AA609" s="44"/>
      <c r="AB609" s="44"/>
      <c r="AC609" s="44"/>
      <c r="AD609" s="44"/>
      <c r="AE609" s="44"/>
      <c r="AF609" s="44"/>
      <c r="AG609" s="44"/>
      <c r="AH609" s="44"/>
      <c r="AI609" s="44"/>
      <c r="AJ609" s="44"/>
      <c r="AK609" s="44"/>
      <c r="AL609" s="44"/>
      <c r="AM609" s="44"/>
    </row>
    <row r="610" ht="14.25" customHeight="1">
      <c r="A610" s="44"/>
      <c r="B610" s="44"/>
      <c r="C610" s="44"/>
      <c r="D610" s="78"/>
      <c r="E610" s="78"/>
      <c r="F610" s="44"/>
      <c r="G610" s="44"/>
      <c r="H610" s="44"/>
      <c r="I610" s="78"/>
      <c r="J610" s="78"/>
      <c r="K610" s="44"/>
      <c r="L610" s="44"/>
      <c r="M610" s="44"/>
      <c r="N610" s="44"/>
      <c r="O610" s="44"/>
      <c r="P610" s="44"/>
      <c r="Q610" s="44"/>
      <c r="R610" s="44"/>
      <c r="S610" s="44"/>
      <c r="T610" s="44"/>
      <c r="U610" s="44"/>
      <c r="V610" s="44"/>
      <c r="W610" s="44"/>
      <c r="X610" s="44"/>
      <c r="Y610" s="78"/>
      <c r="Z610" s="44"/>
      <c r="AA610" s="44"/>
      <c r="AB610" s="44"/>
      <c r="AC610" s="44"/>
      <c r="AD610" s="44"/>
      <c r="AE610" s="44"/>
      <c r="AF610" s="44"/>
      <c r="AG610" s="44"/>
      <c r="AH610" s="44"/>
      <c r="AI610" s="44"/>
      <c r="AJ610" s="44"/>
      <c r="AK610" s="44"/>
      <c r="AL610" s="44"/>
      <c r="AM610" s="44"/>
    </row>
    <row r="611" ht="14.25" customHeight="1">
      <c r="A611" s="44"/>
      <c r="B611" s="44"/>
      <c r="C611" s="44"/>
      <c r="D611" s="78"/>
      <c r="E611" s="78"/>
      <c r="F611" s="44"/>
      <c r="G611" s="44"/>
      <c r="H611" s="44"/>
      <c r="I611" s="78"/>
      <c r="J611" s="78"/>
      <c r="K611" s="44"/>
      <c r="L611" s="44"/>
      <c r="M611" s="44"/>
      <c r="N611" s="44"/>
      <c r="O611" s="44"/>
      <c r="P611" s="44"/>
      <c r="Q611" s="44"/>
      <c r="R611" s="44"/>
      <c r="S611" s="44"/>
      <c r="T611" s="44"/>
      <c r="U611" s="44"/>
      <c r="V611" s="44"/>
      <c r="W611" s="44"/>
      <c r="X611" s="44"/>
      <c r="Y611" s="78"/>
      <c r="Z611" s="44"/>
      <c r="AA611" s="44"/>
      <c r="AB611" s="44"/>
      <c r="AC611" s="44"/>
      <c r="AD611" s="44"/>
      <c r="AE611" s="44"/>
      <c r="AF611" s="44"/>
      <c r="AG611" s="44"/>
      <c r="AH611" s="44"/>
      <c r="AI611" s="44"/>
      <c r="AJ611" s="44"/>
      <c r="AK611" s="44"/>
      <c r="AL611" s="44"/>
      <c r="AM611" s="44"/>
    </row>
    <row r="612" ht="14.25" customHeight="1">
      <c r="A612" s="44"/>
      <c r="B612" s="44"/>
      <c r="C612" s="44"/>
      <c r="D612" s="78"/>
      <c r="E612" s="78"/>
      <c r="F612" s="44"/>
      <c r="G612" s="44"/>
      <c r="H612" s="44"/>
      <c r="I612" s="78"/>
      <c r="J612" s="78"/>
      <c r="K612" s="44"/>
      <c r="L612" s="44"/>
      <c r="M612" s="44"/>
      <c r="N612" s="44"/>
      <c r="O612" s="44"/>
      <c r="P612" s="44"/>
      <c r="Q612" s="44"/>
      <c r="R612" s="44"/>
      <c r="S612" s="44"/>
      <c r="T612" s="44"/>
      <c r="U612" s="44"/>
      <c r="V612" s="44"/>
      <c r="W612" s="44"/>
      <c r="X612" s="44"/>
      <c r="Y612" s="78"/>
      <c r="Z612" s="44"/>
      <c r="AA612" s="44"/>
      <c r="AB612" s="44"/>
      <c r="AC612" s="44"/>
      <c r="AD612" s="44"/>
      <c r="AE612" s="44"/>
      <c r="AF612" s="44"/>
      <c r="AG612" s="44"/>
      <c r="AH612" s="44"/>
      <c r="AI612" s="44"/>
      <c r="AJ612" s="44"/>
      <c r="AK612" s="44"/>
      <c r="AL612" s="44"/>
      <c r="AM612" s="44"/>
    </row>
    <row r="613" ht="14.25" customHeight="1">
      <c r="A613" s="44"/>
      <c r="B613" s="44"/>
      <c r="C613" s="44"/>
      <c r="D613" s="78"/>
      <c r="E613" s="78"/>
      <c r="F613" s="44"/>
      <c r="G613" s="44"/>
      <c r="H613" s="44"/>
      <c r="I613" s="78"/>
      <c r="J613" s="78"/>
      <c r="K613" s="44"/>
      <c r="L613" s="44"/>
      <c r="M613" s="44"/>
      <c r="N613" s="44"/>
      <c r="O613" s="44"/>
      <c r="P613" s="44"/>
      <c r="Q613" s="44"/>
      <c r="R613" s="44"/>
      <c r="S613" s="44"/>
      <c r="T613" s="44"/>
      <c r="U613" s="44"/>
      <c r="V613" s="44"/>
      <c r="W613" s="44"/>
      <c r="X613" s="44"/>
      <c r="Y613" s="78"/>
      <c r="Z613" s="44"/>
      <c r="AA613" s="44"/>
      <c r="AB613" s="44"/>
      <c r="AC613" s="44"/>
      <c r="AD613" s="44"/>
      <c r="AE613" s="44"/>
      <c r="AF613" s="44"/>
      <c r="AG613" s="44"/>
      <c r="AH613" s="44"/>
      <c r="AI613" s="44"/>
      <c r="AJ613" s="44"/>
      <c r="AK613" s="44"/>
      <c r="AL613" s="44"/>
      <c r="AM613" s="44"/>
    </row>
    <row r="614" ht="14.25" customHeight="1">
      <c r="A614" s="44"/>
      <c r="B614" s="44"/>
      <c r="C614" s="44"/>
      <c r="D614" s="78"/>
      <c r="E614" s="78"/>
      <c r="F614" s="44"/>
      <c r="G614" s="44"/>
      <c r="H614" s="44"/>
      <c r="I614" s="78"/>
      <c r="J614" s="78"/>
      <c r="K614" s="44"/>
      <c r="L614" s="44"/>
      <c r="M614" s="44"/>
      <c r="N614" s="44"/>
      <c r="O614" s="44"/>
      <c r="P614" s="44"/>
      <c r="Q614" s="44"/>
      <c r="R614" s="44"/>
      <c r="S614" s="44"/>
      <c r="T614" s="44"/>
      <c r="U614" s="44"/>
      <c r="V614" s="44"/>
      <c r="W614" s="44"/>
      <c r="X614" s="44"/>
      <c r="Y614" s="78"/>
      <c r="Z614" s="44"/>
      <c r="AA614" s="44"/>
      <c r="AB614" s="44"/>
      <c r="AC614" s="44"/>
      <c r="AD614" s="44"/>
      <c r="AE614" s="44"/>
      <c r="AF614" s="44"/>
      <c r="AG614" s="44"/>
      <c r="AH614" s="44"/>
      <c r="AI614" s="44"/>
      <c r="AJ614" s="44"/>
      <c r="AK614" s="44"/>
      <c r="AL614" s="44"/>
      <c r="AM614" s="44"/>
    </row>
    <row r="615" ht="14.25" customHeight="1">
      <c r="A615" s="44"/>
      <c r="B615" s="44"/>
      <c r="C615" s="44"/>
      <c r="D615" s="78"/>
      <c r="E615" s="78"/>
      <c r="F615" s="44"/>
      <c r="G615" s="44"/>
      <c r="H615" s="44"/>
      <c r="I615" s="78"/>
      <c r="J615" s="78"/>
      <c r="K615" s="44"/>
      <c r="L615" s="44"/>
      <c r="M615" s="44"/>
      <c r="N615" s="44"/>
      <c r="O615" s="44"/>
      <c r="P615" s="44"/>
      <c r="Q615" s="44"/>
      <c r="R615" s="44"/>
      <c r="S615" s="44"/>
      <c r="T615" s="44"/>
      <c r="U615" s="44"/>
      <c r="V615" s="44"/>
      <c r="W615" s="44"/>
      <c r="X615" s="44"/>
      <c r="Y615" s="78"/>
      <c r="Z615" s="44"/>
      <c r="AA615" s="44"/>
      <c r="AB615" s="44"/>
      <c r="AC615" s="44"/>
      <c r="AD615" s="44"/>
      <c r="AE615" s="44"/>
      <c r="AF615" s="44"/>
      <c r="AG615" s="44"/>
      <c r="AH615" s="44"/>
      <c r="AI615" s="44"/>
      <c r="AJ615" s="44"/>
      <c r="AK615" s="44"/>
      <c r="AL615" s="44"/>
      <c r="AM615" s="44"/>
    </row>
    <row r="616" ht="14.25" customHeight="1">
      <c r="A616" s="44"/>
      <c r="B616" s="44"/>
      <c r="C616" s="44"/>
      <c r="D616" s="78"/>
      <c r="E616" s="78"/>
      <c r="F616" s="44"/>
      <c r="G616" s="44"/>
      <c r="H616" s="44"/>
      <c r="I616" s="78"/>
      <c r="J616" s="78"/>
      <c r="K616" s="44"/>
      <c r="L616" s="44"/>
      <c r="M616" s="44"/>
      <c r="N616" s="44"/>
      <c r="O616" s="44"/>
      <c r="P616" s="44"/>
      <c r="Q616" s="44"/>
      <c r="R616" s="44"/>
      <c r="S616" s="44"/>
      <c r="T616" s="44"/>
      <c r="U616" s="44"/>
      <c r="V616" s="44"/>
      <c r="W616" s="44"/>
      <c r="X616" s="44"/>
      <c r="Y616" s="78"/>
      <c r="Z616" s="44"/>
      <c r="AA616" s="44"/>
      <c r="AB616" s="44"/>
      <c r="AC616" s="44"/>
      <c r="AD616" s="44"/>
      <c r="AE616" s="44"/>
      <c r="AF616" s="44"/>
      <c r="AG616" s="44"/>
      <c r="AH616" s="44"/>
      <c r="AI616" s="44"/>
      <c r="AJ616" s="44"/>
      <c r="AK616" s="44"/>
      <c r="AL616" s="44"/>
      <c r="AM616" s="44"/>
    </row>
    <row r="617" ht="14.25" customHeight="1">
      <c r="A617" s="44"/>
      <c r="B617" s="44"/>
      <c r="C617" s="44"/>
      <c r="D617" s="78"/>
      <c r="E617" s="78"/>
      <c r="F617" s="44"/>
      <c r="G617" s="44"/>
      <c r="H617" s="44"/>
      <c r="I617" s="78"/>
      <c r="J617" s="78"/>
      <c r="K617" s="44"/>
      <c r="L617" s="44"/>
      <c r="M617" s="44"/>
      <c r="N617" s="44"/>
      <c r="O617" s="44"/>
      <c r="P617" s="44"/>
      <c r="Q617" s="44"/>
      <c r="R617" s="44"/>
      <c r="S617" s="44"/>
      <c r="T617" s="44"/>
      <c r="U617" s="44"/>
      <c r="V617" s="44"/>
      <c r="W617" s="44"/>
      <c r="X617" s="44"/>
      <c r="Y617" s="78"/>
      <c r="Z617" s="44"/>
      <c r="AA617" s="44"/>
      <c r="AB617" s="44"/>
      <c r="AC617" s="44"/>
      <c r="AD617" s="44"/>
      <c r="AE617" s="44"/>
      <c r="AF617" s="44"/>
      <c r="AG617" s="44"/>
      <c r="AH617" s="44"/>
      <c r="AI617" s="44"/>
      <c r="AJ617" s="44"/>
      <c r="AK617" s="44"/>
      <c r="AL617" s="44"/>
      <c r="AM617" s="44"/>
    </row>
    <row r="618" ht="14.25" customHeight="1">
      <c r="A618" s="44"/>
      <c r="B618" s="44"/>
      <c r="C618" s="44"/>
      <c r="D618" s="78"/>
      <c r="E618" s="78"/>
      <c r="F618" s="44"/>
      <c r="G618" s="44"/>
      <c r="H618" s="44"/>
      <c r="I618" s="78"/>
      <c r="J618" s="78"/>
      <c r="K618" s="44"/>
      <c r="L618" s="44"/>
      <c r="M618" s="44"/>
      <c r="N618" s="44"/>
      <c r="O618" s="44"/>
      <c r="P618" s="44"/>
      <c r="Q618" s="44"/>
      <c r="R618" s="44"/>
      <c r="S618" s="44"/>
      <c r="T618" s="44"/>
      <c r="U618" s="44"/>
      <c r="V618" s="44"/>
      <c r="W618" s="44"/>
      <c r="X618" s="44"/>
      <c r="Y618" s="78"/>
      <c r="Z618" s="44"/>
      <c r="AA618" s="44"/>
      <c r="AB618" s="44"/>
      <c r="AC618" s="44"/>
      <c r="AD618" s="44"/>
      <c r="AE618" s="44"/>
      <c r="AF618" s="44"/>
      <c r="AG618" s="44"/>
      <c r="AH618" s="44"/>
      <c r="AI618" s="44"/>
      <c r="AJ618" s="44"/>
      <c r="AK618" s="44"/>
      <c r="AL618" s="44"/>
      <c r="AM618" s="44"/>
    </row>
    <row r="619" ht="14.25" customHeight="1">
      <c r="A619" s="44"/>
      <c r="B619" s="44"/>
      <c r="C619" s="44"/>
      <c r="D619" s="78"/>
      <c r="E619" s="78"/>
      <c r="F619" s="44"/>
      <c r="G619" s="44"/>
      <c r="H619" s="44"/>
      <c r="I619" s="78"/>
      <c r="J619" s="78"/>
      <c r="K619" s="44"/>
      <c r="L619" s="44"/>
      <c r="M619" s="44"/>
      <c r="N619" s="44"/>
      <c r="O619" s="44"/>
      <c r="P619" s="44"/>
      <c r="Q619" s="44"/>
      <c r="R619" s="44"/>
      <c r="S619" s="44"/>
      <c r="T619" s="44"/>
      <c r="U619" s="44"/>
      <c r="V619" s="44"/>
      <c r="W619" s="44"/>
      <c r="X619" s="44"/>
      <c r="Y619" s="78"/>
      <c r="Z619" s="44"/>
      <c r="AA619" s="44"/>
      <c r="AB619" s="44"/>
      <c r="AC619" s="44"/>
      <c r="AD619" s="44"/>
      <c r="AE619" s="44"/>
      <c r="AF619" s="44"/>
      <c r="AG619" s="44"/>
      <c r="AH619" s="44"/>
      <c r="AI619" s="44"/>
      <c r="AJ619" s="44"/>
      <c r="AK619" s="44"/>
      <c r="AL619" s="44"/>
      <c r="AM619" s="44"/>
    </row>
    <row r="620" ht="14.25" customHeight="1">
      <c r="A620" s="44"/>
      <c r="B620" s="44"/>
      <c r="C620" s="44"/>
      <c r="D620" s="78"/>
      <c r="E620" s="78"/>
      <c r="F620" s="44"/>
      <c r="G620" s="44"/>
      <c r="H620" s="44"/>
      <c r="I620" s="78"/>
      <c r="J620" s="78"/>
      <c r="K620" s="44"/>
      <c r="L620" s="44"/>
      <c r="M620" s="44"/>
      <c r="N620" s="44"/>
      <c r="O620" s="44"/>
      <c r="P620" s="44"/>
      <c r="Q620" s="44"/>
      <c r="R620" s="44"/>
      <c r="S620" s="44"/>
      <c r="T620" s="44"/>
      <c r="U620" s="44"/>
      <c r="V620" s="44"/>
      <c r="W620" s="44"/>
      <c r="X620" s="44"/>
      <c r="Y620" s="78"/>
      <c r="Z620" s="44"/>
      <c r="AA620" s="44"/>
      <c r="AB620" s="44"/>
      <c r="AC620" s="44"/>
      <c r="AD620" s="44"/>
      <c r="AE620" s="44"/>
      <c r="AF620" s="44"/>
      <c r="AG620" s="44"/>
      <c r="AH620" s="44"/>
      <c r="AI620" s="44"/>
      <c r="AJ620" s="44"/>
      <c r="AK620" s="44"/>
      <c r="AL620" s="44"/>
      <c r="AM620" s="44"/>
    </row>
    <row r="621" ht="14.25" customHeight="1">
      <c r="A621" s="44"/>
      <c r="B621" s="44"/>
      <c r="C621" s="44"/>
      <c r="D621" s="78"/>
      <c r="E621" s="78"/>
      <c r="F621" s="44"/>
      <c r="G621" s="44"/>
      <c r="H621" s="44"/>
      <c r="I621" s="78"/>
      <c r="J621" s="78"/>
      <c r="K621" s="44"/>
      <c r="L621" s="44"/>
      <c r="M621" s="44"/>
      <c r="N621" s="44"/>
      <c r="O621" s="44"/>
      <c r="P621" s="44"/>
      <c r="Q621" s="44"/>
      <c r="R621" s="44"/>
      <c r="S621" s="44"/>
      <c r="T621" s="44"/>
      <c r="U621" s="44"/>
      <c r="V621" s="44"/>
      <c r="W621" s="44"/>
      <c r="X621" s="44"/>
      <c r="Y621" s="78"/>
      <c r="Z621" s="44"/>
      <c r="AA621" s="44"/>
      <c r="AB621" s="44"/>
      <c r="AC621" s="44"/>
      <c r="AD621" s="44"/>
      <c r="AE621" s="44"/>
      <c r="AF621" s="44"/>
      <c r="AG621" s="44"/>
      <c r="AH621" s="44"/>
      <c r="AI621" s="44"/>
      <c r="AJ621" s="44"/>
      <c r="AK621" s="44"/>
      <c r="AL621" s="44"/>
      <c r="AM621" s="44"/>
    </row>
    <row r="622" ht="14.25" customHeight="1">
      <c r="A622" s="44"/>
      <c r="B622" s="44"/>
      <c r="C622" s="44"/>
      <c r="D622" s="78"/>
      <c r="E622" s="78"/>
      <c r="F622" s="44"/>
      <c r="G622" s="44"/>
      <c r="H622" s="44"/>
      <c r="I622" s="78"/>
      <c r="J622" s="78"/>
      <c r="K622" s="44"/>
      <c r="L622" s="44"/>
      <c r="M622" s="44"/>
      <c r="N622" s="44"/>
      <c r="O622" s="44"/>
      <c r="P622" s="44"/>
      <c r="Q622" s="44"/>
      <c r="R622" s="44"/>
      <c r="S622" s="44"/>
      <c r="T622" s="44"/>
      <c r="U622" s="44"/>
      <c r="V622" s="44"/>
      <c r="W622" s="44"/>
      <c r="X622" s="44"/>
      <c r="Y622" s="78"/>
      <c r="Z622" s="44"/>
      <c r="AA622" s="44"/>
      <c r="AB622" s="44"/>
      <c r="AC622" s="44"/>
      <c r="AD622" s="44"/>
      <c r="AE622" s="44"/>
      <c r="AF622" s="44"/>
      <c r="AG622" s="44"/>
      <c r="AH622" s="44"/>
      <c r="AI622" s="44"/>
      <c r="AJ622" s="44"/>
      <c r="AK622" s="44"/>
      <c r="AL622" s="44"/>
      <c r="AM622" s="44"/>
    </row>
    <row r="623" ht="14.25" customHeight="1">
      <c r="A623" s="44"/>
      <c r="B623" s="44"/>
      <c r="C623" s="44"/>
      <c r="D623" s="78"/>
      <c r="E623" s="78"/>
      <c r="F623" s="44"/>
      <c r="G623" s="44"/>
      <c r="H623" s="44"/>
      <c r="I623" s="78"/>
      <c r="J623" s="78"/>
      <c r="K623" s="44"/>
      <c r="L623" s="44"/>
      <c r="M623" s="44"/>
      <c r="N623" s="44"/>
      <c r="O623" s="44"/>
      <c r="P623" s="44"/>
      <c r="Q623" s="44"/>
      <c r="R623" s="44"/>
      <c r="S623" s="44"/>
      <c r="T623" s="44"/>
      <c r="U623" s="44"/>
      <c r="V623" s="44"/>
      <c r="W623" s="44"/>
      <c r="X623" s="44"/>
      <c r="Y623" s="78"/>
      <c r="Z623" s="44"/>
      <c r="AA623" s="44"/>
      <c r="AB623" s="44"/>
      <c r="AC623" s="44"/>
      <c r="AD623" s="44"/>
      <c r="AE623" s="44"/>
      <c r="AF623" s="44"/>
      <c r="AG623" s="44"/>
      <c r="AH623" s="44"/>
      <c r="AI623" s="44"/>
      <c r="AJ623" s="44"/>
      <c r="AK623" s="44"/>
      <c r="AL623" s="44"/>
      <c r="AM623" s="44"/>
    </row>
    <row r="624" ht="14.25" customHeight="1">
      <c r="A624" s="44"/>
      <c r="B624" s="44"/>
      <c r="C624" s="44"/>
      <c r="D624" s="78"/>
      <c r="E624" s="78"/>
      <c r="F624" s="44"/>
      <c r="G624" s="44"/>
      <c r="H624" s="44"/>
      <c r="I624" s="78"/>
      <c r="J624" s="78"/>
      <c r="K624" s="44"/>
      <c r="L624" s="44"/>
      <c r="M624" s="44"/>
      <c r="N624" s="44"/>
      <c r="O624" s="44"/>
      <c r="P624" s="44"/>
      <c r="Q624" s="44"/>
      <c r="R624" s="44"/>
      <c r="S624" s="44"/>
      <c r="T624" s="44"/>
      <c r="U624" s="44"/>
      <c r="V624" s="44"/>
      <c r="W624" s="44"/>
      <c r="X624" s="44"/>
      <c r="Y624" s="78"/>
      <c r="Z624" s="44"/>
      <c r="AA624" s="44"/>
      <c r="AB624" s="44"/>
      <c r="AC624" s="44"/>
      <c r="AD624" s="44"/>
      <c r="AE624" s="44"/>
      <c r="AF624" s="44"/>
      <c r="AG624" s="44"/>
      <c r="AH624" s="44"/>
      <c r="AI624" s="44"/>
      <c r="AJ624" s="44"/>
      <c r="AK624" s="44"/>
      <c r="AL624" s="44"/>
      <c r="AM624" s="44"/>
    </row>
    <row r="625" ht="14.25" customHeight="1">
      <c r="A625" s="44"/>
      <c r="B625" s="44"/>
      <c r="C625" s="44"/>
      <c r="D625" s="78"/>
      <c r="E625" s="78"/>
      <c r="F625" s="44"/>
      <c r="G625" s="44"/>
      <c r="H625" s="44"/>
      <c r="I625" s="78"/>
      <c r="J625" s="78"/>
      <c r="K625" s="44"/>
      <c r="L625" s="44"/>
      <c r="M625" s="44"/>
      <c r="N625" s="44"/>
      <c r="O625" s="44"/>
      <c r="P625" s="44"/>
      <c r="Q625" s="44"/>
      <c r="R625" s="44"/>
      <c r="S625" s="44"/>
      <c r="T625" s="44"/>
      <c r="U625" s="44"/>
      <c r="V625" s="44"/>
      <c r="W625" s="44"/>
      <c r="X625" s="44"/>
      <c r="Y625" s="78"/>
      <c r="Z625" s="44"/>
      <c r="AA625" s="44"/>
      <c r="AB625" s="44"/>
      <c r="AC625" s="44"/>
      <c r="AD625" s="44"/>
      <c r="AE625" s="44"/>
      <c r="AF625" s="44"/>
      <c r="AG625" s="44"/>
      <c r="AH625" s="44"/>
      <c r="AI625" s="44"/>
      <c r="AJ625" s="44"/>
      <c r="AK625" s="44"/>
      <c r="AL625" s="44"/>
      <c r="AM625" s="44"/>
    </row>
    <row r="626" ht="14.25" customHeight="1">
      <c r="A626" s="44"/>
      <c r="B626" s="44"/>
      <c r="C626" s="44"/>
      <c r="D626" s="78"/>
      <c r="E626" s="78"/>
      <c r="F626" s="44"/>
      <c r="G626" s="44"/>
      <c r="H626" s="44"/>
      <c r="I626" s="78"/>
      <c r="J626" s="78"/>
      <c r="K626" s="44"/>
      <c r="L626" s="44"/>
      <c r="M626" s="44"/>
      <c r="N626" s="44"/>
      <c r="O626" s="44"/>
      <c r="P626" s="44"/>
      <c r="Q626" s="44"/>
      <c r="R626" s="44"/>
      <c r="S626" s="44"/>
      <c r="T626" s="44"/>
      <c r="U626" s="44"/>
      <c r="V626" s="44"/>
      <c r="W626" s="44"/>
      <c r="X626" s="44"/>
      <c r="Y626" s="78"/>
      <c r="Z626" s="44"/>
      <c r="AA626" s="44"/>
      <c r="AB626" s="44"/>
      <c r="AC626" s="44"/>
      <c r="AD626" s="44"/>
      <c r="AE626" s="44"/>
      <c r="AF626" s="44"/>
      <c r="AG626" s="44"/>
      <c r="AH626" s="44"/>
      <c r="AI626" s="44"/>
      <c r="AJ626" s="44"/>
      <c r="AK626" s="44"/>
      <c r="AL626" s="44"/>
      <c r="AM626" s="44"/>
    </row>
    <row r="627" ht="14.25" customHeight="1">
      <c r="A627" s="44"/>
      <c r="B627" s="44"/>
      <c r="C627" s="44"/>
      <c r="D627" s="78"/>
      <c r="E627" s="78"/>
      <c r="F627" s="44"/>
      <c r="G627" s="44"/>
      <c r="H627" s="44"/>
      <c r="I627" s="78"/>
      <c r="J627" s="78"/>
      <c r="K627" s="44"/>
      <c r="L627" s="44"/>
      <c r="M627" s="44"/>
      <c r="N627" s="44"/>
      <c r="O627" s="44"/>
      <c r="P627" s="44"/>
      <c r="Q627" s="44"/>
      <c r="R627" s="44"/>
      <c r="S627" s="44"/>
      <c r="T627" s="44"/>
      <c r="U627" s="44"/>
      <c r="V627" s="44"/>
      <c r="W627" s="44"/>
      <c r="X627" s="44"/>
      <c r="Y627" s="78"/>
      <c r="Z627" s="44"/>
      <c r="AA627" s="44"/>
      <c r="AB627" s="44"/>
      <c r="AC627" s="44"/>
      <c r="AD627" s="44"/>
      <c r="AE627" s="44"/>
      <c r="AF627" s="44"/>
      <c r="AG627" s="44"/>
      <c r="AH627" s="44"/>
      <c r="AI627" s="44"/>
      <c r="AJ627" s="44"/>
      <c r="AK627" s="44"/>
      <c r="AL627" s="44"/>
      <c r="AM627" s="44"/>
    </row>
    <row r="628" ht="14.25" customHeight="1">
      <c r="A628" s="44"/>
      <c r="B628" s="44"/>
      <c r="C628" s="44"/>
      <c r="D628" s="78"/>
      <c r="E628" s="78"/>
      <c r="F628" s="44"/>
      <c r="G628" s="44"/>
      <c r="H628" s="44"/>
      <c r="I628" s="78"/>
      <c r="J628" s="78"/>
      <c r="K628" s="44"/>
      <c r="L628" s="44"/>
      <c r="M628" s="44"/>
      <c r="N628" s="44"/>
      <c r="O628" s="44"/>
      <c r="P628" s="44"/>
      <c r="Q628" s="44"/>
      <c r="R628" s="44"/>
      <c r="S628" s="44"/>
      <c r="T628" s="44"/>
      <c r="U628" s="44"/>
      <c r="V628" s="44"/>
      <c r="W628" s="44"/>
      <c r="X628" s="44"/>
      <c r="Y628" s="78"/>
      <c r="Z628" s="44"/>
      <c r="AA628" s="44"/>
      <c r="AB628" s="44"/>
      <c r="AC628" s="44"/>
      <c r="AD628" s="44"/>
      <c r="AE628" s="44"/>
      <c r="AF628" s="44"/>
      <c r="AG628" s="44"/>
      <c r="AH628" s="44"/>
      <c r="AI628" s="44"/>
      <c r="AJ628" s="44"/>
      <c r="AK628" s="44"/>
      <c r="AL628" s="44"/>
      <c r="AM628" s="44"/>
    </row>
    <row r="629" ht="14.25" customHeight="1">
      <c r="A629" s="44"/>
      <c r="B629" s="44"/>
      <c r="C629" s="44"/>
      <c r="D629" s="78"/>
      <c r="E629" s="78"/>
      <c r="F629" s="44"/>
      <c r="G629" s="44"/>
      <c r="H629" s="44"/>
      <c r="I629" s="78"/>
      <c r="J629" s="78"/>
      <c r="K629" s="44"/>
      <c r="L629" s="44"/>
      <c r="M629" s="44"/>
      <c r="N629" s="44"/>
      <c r="O629" s="44"/>
      <c r="P629" s="44"/>
      <c r="Q629" s="44"/>
      <c r="R629" s="44"/>
      <c r="S629" s="44"/>
      <c r="T629" s="44"/>
      <c r="U629" s="44"/>
      <c r="V629" s="44"/>
      <c r="W629" s="44"/>
      <c r="X629" s="44"/>
      <c r="Y629" s="78"/>
      <c r="Z629" s="44"/>
      <c r="AA629" s="44"/>
      <c r="AB629" s="44"/>
      <c r="AC629" s="44"/>
      <c r="AD629" s="44"/>
      <c r="AE629" s="44"/>
      <c r="AF629" s="44"/>
      <c r="AG629" s="44"/>
      <c r="AH629" s="44"/>
      <c r="AI629" s="44"/>
      <c r="AJ629" s="44"/>
      <c r="AK629" s="44"/>
      <c r="AL629" s="44"/>
      <c r="AM629" s="44"/>
    </row>
    <row r="630" ht="14.25" customHeight="1">
      <c r="A630" s="44"/>
      <c r="B630" s="44"/>
      <c r="C630" s="44"/>
      <c r="D630" s="78"/>
      <c r="E630" s="78"/>
      <c r="F630" s="44"/>
      <c r="G630" s="44"/>
      <c r="H630" s="44"/>
      <c r="I630" s="78"/>
      <c r="J630" s="78"/>
      <c r="K630" s="44"/>
      <c r="L630" s="44"/>
      <c r="M630" s="44"/>
      <c r="N630" s="44"/>
      <c r="O630" s="44"/>
      <c r="P630" s="44"/>
      <c r="Q630" s="44"/>
      <c r="R630" s="44"/>
      <c r="S630" s="44"/>
      <c r="T630" s="44"/>
      <c r="U630" s="44"/>
      <c r="V630" s="44"/>
      <c r="W630" s="44"/>
      <c r="X630" s="44"/>
      <c r="Y630" s="78"/>
      <c r="Z630" s="44"/>
      <c r="AA630" s="44"/>
      <c r="AB630" s="44"/>
      <c r="AC630" s="44"/>
      <c r="AD630" s="44"/>
      <c r="AE630" s="44"/>
      <c r="AF630" s="44"/>
      <c r="AG630" s="44"/>
      <c r="AH630" s="44"/>
      <c r="AI630" s="44"/>
      <c r="AJ630" s="44"/>
      <c r="AK630" s="44"/>
      <c r="AL630" s="44"/>
      <c r="AM630" s="44"/>
    </row>
    <row r="631" ht="14.25" customHeight="1">
      <c r="A631" s="44"/>
      <c r="B631" s="44"/>
      <c r="C631" s="44"/>
      <c r="D631" s="78"/>
      <c r="E631" s="78"/>
      <c r="F631" s="44"/>
      <c r="G631" s="44"/>
      <c r="H631" s="44"/>
      <c r="I631" s="78"/>
      <c r="J631" s="78"/>
      <c r="K631" s="44"/>
      <c r="L631" s="44"/>
      <c r="M631" s="44"/>
      <c r="N631" s="44"/>
      <c r="O631" s="44"/>
      <c r="P631" s="44"/>
      <c r="Q631" s="44"/>
      <c r="R631" s="44"/>
      <c r="S631" s="44"/>
      <c r="T631" s="44"/>
      <c r="U631" s="44"/>
      <c r="V631" s="44"/>
      <c r="W631" s="44"/>
      <c r="X631" s="44"/>
      <c r="Y631" s="78"/>
      <c r="Z631" s="44"/>
      <c r="AA631" s="44"/>
      <c r="AB631" s="44"/>
      <c r="AC631" s="44"/>
      <c r="AD631" s="44"/>
      <c r="AE631" s="44"/>
      <c r="AF631" s="44"/>
      <c r="AG631" s="44"/>
      <c r="AH631" s="44"/>
      <c r="AI631" s="44"/>
      <c r="AJ631" s="44"/>
      <c r="AK631" s="44"/>
      <c r="AL631" s="44"/>
      <c r="AM631" s="44"/>
    </row>
    <row r="632" ht="14.25" customHeight="1">
      <c r="A632" s="44"/>
      <c r="B632" s="44"/>
      <c r="C632" s="44"/>
      <c r="D632" s="78"/>
      <c r="E632" s="78"/>
      <c r="F632" s="44"/>
      <c r="G632" s="44"/>
      <c r="H632" s="44"/>
      <c r="I632" s="78"/>
      <c r="J632" s="78"/>
      <c r="K632" s="44"/>
      <c r="L632" s="44"/>
      <c r="M632" s="44"/>
      <c r="N632" s="44"/>
      <c r="O632" s="44"/>
      <c r="P632" s="44"/>
      <c r="Q632" s="44"/>
      <c r="R632" s="44"/>
      <c r="S632" s="44"/>
      <c r="T632" s="44"/>
      <c r="U632" s="44"/>
      <c r="V632" s="44"/>
      <c r="W632" s="44"/>
      <c r="X632" s="44"/>
      <c r="Y632" s="78"/>
      <c r="Z632" s="44"/>
      <c r="AA632" s="44"/>
      <c r="AB632" s="44"/>
      <c r="AC632" s="44"/>
      <c r="AD632" s="44"/>
      <c r="AE632" s="44"/>
      <c r="AF632" s="44"/>
      <c r="AG632" s="44"/>
      <c r="AH632" s="44"/>
      <c r="AI632" s="44"/>
      <c r="AJ632" s="44"/>
      <c r="AK632" s="44"/>
      <c r="AL632" s="44"/>
      <c r="AM632" s="44"/>
    </row>
    <row r="633" ht="14.25" customHeight="1">
      <c r="A633" s="44"/>
      <c r="B633" s="44"/>
      <c r="C633" s="44"/>
      <c r="D633" s="78"/>
      <c r="E633" s="78"/>
      <c r="F633" s="44"/>
      <c r="G633" s="44"/>
      <c r="H633" s="44"/>
      <c r="I633" s="78"/>
      <c r="J633" s="78"/>
      <c r="K633" s="44"/>
      <c r="L633" s="44"/>
      <c r="M633" s="44"/>
      <c r="N633" s="44"/>
      <c r="O633" s="44"/>
      <c r="P633" s="44"/>
      <c r="Q633" s="44"/>
      <c r="R633" s="44"/>
      <c r="S633" s="44"/>
      <c r="T633" s="44"/>
      <c r="U633" s="44"/>
      <c r="V633" s="44"/>
      <c r="W633" s="44"/>
      <c r="X633" s="44"/>
      <c r="Y633" s="78"/>
      <c r="Z633" s="44"/>
      <c r="AA633" s="44"/>
      <c r="AB633" s="44"/>
      <c r="AC633" s="44"/>
      <c r="AD633" s="44"/>
      <c r="AE633" s="44"/>
      <c r="AF633" s="44"/>
      <c r="AG633" s="44"/>
      <c r="AH633" s="44"/>
      <c r="AI633" s="44"/>
      <c r="AJ633" s="44"/>
      <c r="AK633" s="44"/>
      <c r="AL633" s="44"/>
      <c r="AM633" s="44"/>
    </row>
    <row r="634" ht="14.25" customHeight="1">
      <c r="A634" s="44"/>
      <c r="B634" s="44"/>
      <c r="C634" s="44"/>
      <c r="D634" s="78"/>
      <c r="E634" s="78"/>
      <c r="F634" s="44"/>
      <c r="G634" s="44"/>
      <c r="H634" s="44"/>
      <c r="I634" s="78"/>
      <c r="J634" s="78"/>
      <c r="K634" s="44"/>
      <c r="L634" s="44"/>
      <c r="M634" s="44"/>
      <c r="N634" s="44"/>
      <c r="O634" s="44"/>
      <c r="P634" s="44"/>
      <c r="Q634" s="44"/>
      <c r="R634" s="44"/>
      <c r="S634" s="44"/>
      <c r="T634" s="44"/>
      <c r="U634" s="44"/>
      <c r="V634" s="44"/>
      <c r="W634" s="44"/>
      <c r="X634" s="44"/>
      <c r="Y634" s="78"/>
      <c r="Z634" s="44"/>
      <c r="AA634" s="44"/>
      <c r="AB634" s="44"/>
      <c r="AC634" s="44"/>
      <c r="AD634" s="44"/>
      <c r="AE634" s="44"/>
      <c r="AF634" s="44"/>
      <c r="AG634" s="44"/>
      <c r="AH634" s="44"/>
      <c r="AI634" s="44"/>
      <c r="AJ634" s="44"/>
      <c r="AK634" s="44"/>
      <c r="AL634" s="44"/>
      <c r="AM634" s="44"/>
    </row>
    <row r="635" ht="14.25" customHeight="1">
      <c r="A635" s="44"/>
      <c r="B635" s="44"/>
      <c r="C635" s="44"/>
      <c r="D635" s="78"/>
      <c r="E635" s="78"/>
      <c r="F635" s="44"/>
      <c r="G635" s="44"/>
      <c r="H635" s="44"/>
      <c r="I635" s="78"/>
      <c r="J635" s="78"/>
      <c r="K635" s="44"/>
      <c r="L635" s="44"/>
      <c r="M635" s="44"/>
      <c r="N635" s="44"/>
      <c r="O635" s="44"/>
      <c r="P635" s="44"/>
      <c r="Q635" s="44"/>
      <c r="R635" s="44"/>
      <c r="S635" s="44"/>
      <c r="T635" s="44"/>
      <c r="U635" s="44"/>
      <c r="V635" s="44"/>
      <c r="W635" s="44"/>
      <c r="X635" s="44"/>
      <c r="Y635" s="78"/>
      <c r="Z635" s="44"/>
      <c r="AA635" s="44"/>
      <c r="AB635" s="44"/>
      <c r="AC635" s="44"/>
      <c r="AD635" s="44"/>
      <c r="AE635" s="44"/>
      <c r="AF635" s="44"/>
      <c r="AG635" s="44"/>
      <c r="AH635" s="44"/>
      <c r="AI635" s="44"/>
      <c r="AJ635" s="44"/>
      <c r="AK635" s="44"/>
      <c r="AL635" s="44"/>
      <c r="AM635" s="44"/>
    </row>
    <row r="636" ht="14.25" customHeight="1">
      <c r="A636" s="44"/>
      <c r="B636" s="44"/>
      <c r="C636" s="44"/>
      <c r="D636" s="78"/>
      <c r="E636" s="78"/>
      <c r="F636" s="44"/>
      <c r="G636" s="44"/>
      <c r="H636" s="44"/>
      <c r="I636" s="78"/>
      <c r="J636" s="78"/>
      <c r="K636" s="44"/>
      <c r="L636" s="44"/>
      <c r="M636" s="44"/>
      <c r="N636" s="44"/>
      <c r="O636" s="44"/>
      <c r="P636" s="44"/>
      <c r="Q636" s="44"/>
      <c r="R636" s="44"/>
      <c r="S636" s="44"/>
      <c r="T636" s="44"/>
      <c r="U636" s="44"/>
      <c r="V636" s="44"/>
      <c r="W636" s="44"/>
      <c r="X636" s="44"/>
      <c r="Y636" s="78"/>
      <c r="Z636" s="44"/>
      <c r="AA636" s="44"/>
      <c r="AB636" s="44"/>
      <c r="AC636" s="44"/>
      <c r="AD636" s="44"/>
      <c r="AE636" s="44"/>
      <c r="AF636" s="44"/>
      <c r="AG636" s="44"/>
      <c r="AH636" s="44"/>
      <c r="AI636" s="44"/>
      <c r="AJ636" s="44"/>
      <c r="AK636" s="44"/>
      <c r="AL636" s="44"/>
      <c r="AM636" s="44"/>
    </row>
    <row r="637" ht="14.25" customHeight="1">
      <c r="A637" s="44"/>
      <c r="B637" s="44"/>
      <c r="C637" s="44"/>
      <c r="D637" s="78"/>
      <c r="E637" s="78"/>
      <c r="F637" s="44"/>
      <c r="G637" s="44"/>
      <c r="H637" s="44"/>
      <c r="I637" s="78"/>
      <c r="J637" s="78"/>
      <c r="K637" s="44"/>
      <c r="L637" s="44"/>
      <c r="M637" s="44"/>
      <c r="N637" s="44"/>
      <c r="O637" s="44"/>
      <c r="P637" s="44"/>
      <c r="Q637" s="44"/>
      <c r="R637" s="44"/>
      <c r="S637" s="44"/>
      <c r="T637" s="44"/>
      <c r="U637" s="44"/>
      <c r="V637" s="44"/>
      <c r="W637" s="44"/>
      <c r="X637" s="44"/>
      <c r="Y637" s="78"/>
      <c r="Z637" s="44"/>
      <c r="AA637" s="44"/>
      <c r="AB637" s="44"/>
      <c r="AC637" s="44"/>
      <c r="AD637" s="44"/>
      <c r="AE637" s="44"/>
      <c r="AF637" s="44"/>
      <c r="AG637" s="44"/>
      <c r="AH637" s="44"/>
      <c r="AI637" s="44"/>
      <c r="AJ637" s="44"/>
      <c r="AK637" s="44"/>
      <c r="AL637" s="44"/>
      <c r="AM637" s="44"/>
    </row>
    <row r="638" ht="14.25" customHeight="1">
      <c r="A638" s="44"/>
      <c r="B638" s="44"/>
      <c r="C638" s="44"/>
      <c r="D638" s="78"/>
      <c r="E638" s="78"/>
      <c r="F638" s="44"/>
      <c r="G638" s="44"/>
      <c r="H638" s="44"/>
      <c r="I638" s="78"/>
      <c r="J638" s="78"/>
      <c r="K638" s="44"/>
      <c r="L638" s="44"/>
      <c r="M638" s="44"/>
      <c r="N638" s="44"/>
      <c r="O638" s="44"/>
      <c r="P638" s="44"/>
      <c r="Q638" s="44"/>
      <c r="R638" s="44"/>
      <c r="S638" s="44"/>
      <c r="T638" s="44"/>
      <c r="U638" s="44"/>
      <c r="V638" s="44"/>
      <c r="W638" s="44"/>
      <c r="X638" s="44"/>
      <c r="Y638" s="78"/>
      <c r="Z638" s="44"/>
      <c r="AA638" s="44"/>
      <c r="AB638" s="44"/>
      <c r="AC638" s="44"/>
      <c r="AD638" s="44"/>
      <c r="AE638" s="44"/>
      <c r="AF638" s="44"/>
      <c r="AG638" s="44"/>
      <c r="AH638" s="44"/>
      <c r="AI638" s="44"/>
      <c r="AJ638" s="44"/>
      <c r="AK638" s="44"/>
      <c r="AL638" s="44"/>
      <c r="AM638" s="44"/>
    </row>
    <row r="639" ht="14.25" customHeight="1">
      <c r="A639" s="44"/>
      <c r="B639" s="44"/>
      <c r="C639" s="44"/>
      <c r="D639" s="78"/>
      <c r="E639" s="78"/>
      <c r="F639" s="44"/>
      <c r="G639" s="44"/>
      <c r="H639" s="44"/>
      <c r="I639" s="78"/>
      <c r="J639" s="78"/>
      <c r="K639" s="44"/>
      <c r="L639" s="44"/>
      <c r="M639" s="44"/>
      <c r="N639" s="44"/>
      <c r="O639" s="44"/>
      <c r="P639" s="44"/>
      <c r="Q639" s="44"/>
      <c r="R639" s="44"/>
      <c r="S639" s="44"/>
      <c r="T639" s="44"/>
      <c r="U639" s="44"/>
      <c r="V639" s="44"/>
      <c r="W639" s="44"/>
      <c r="X639" s="44"/>
      <c r="Y639" s="78"/>
      <c r="Z639" s="44"/>
      <c r="AA639" s="44"/>
      <c r="AB639" s="44"/>
      <c r="AC639" s="44"/>
      <c r="AD639" s="44"/>
      <c r="AE639" s="44"/>
      <c r="AF639" s="44"/>
      <c r="AG639" s="44"/>
      <c r="AH639" s="44"/>
      <c r="AI639" s="44"/>
      <c r="AJ639" s="44"/>
      <c r="AK639" s="44"/>
      <c r="AL639" s="44"/>
      <c r="AM639" s="44"/>
    </row>
    <row r="640" ht="14.25" customHeight="1">
      <c r="A640" s="44"/>
      <c r="B640" s="44"/>
      <c r="C640" s="44"/>
      <c r="D640" s="78"/>
      <c r="E640" s="78"/>
      <c r="F640" s="44"/>
      <c r="G640" s="44"/>
      <c r="H640" s="44"/>
      <c r="I640" s="78"/>
      <c r="J640" s="78"/>
      <c r="K640" s="44"/>
      <c r="L640" s="44"/>
      <c r="M640" s="44"/>
      <c r="N640" s="44"/>
      <c r="O640" s="44"/>
      <c r="P640" s="44"/>
      <c r="Q640" s="44"/>
      <c r="R640" s="44"/>
      <c r="S640" s="44"/>
      <c r="T640" s="44"/>
      <c r="U640" s="44"/>
      <c r="V640" s="44"/>
      <c r="W640" s="44"/>
      <c r="X640" s="44"/>
      <c r="Y640" s="78"/>
      <c r="Z640" s="44"/>
      <c r="AA640" s="44"/>
      <c r="AB640" s="44"/>
      <c r="AC640" s="44"/>
      <c r="AD640" s="44"/>
      <c r="AE640" s="44"/>
      <c r="AF640" s="44"/>
      <c r="AG640" s="44"/>
      <c r="AH640" s="44"/>
      <c r="AI640" s="44"/>
      <c r="AJ640" s="44"/>
      <c r="AK640" s="44"/>
      <c r="AL640" s="44"/>
      <c r="AM640" s="44"/>
    </row>
    <row r="641" ht="14.25" customHeight="1">
      <c r="A641" s="44"/>
      <c r="B641" s="44"/>
      <c r="C641" s="44"/>
      <c r="D641" s="78"/>
      <c r="E641" s="78"/>
      <c r="F641" s="44"/>
      <c r="G641" s="44"/>
      <c r="H641" s="44"/>
      <c r="I641" s="78"/>
      <c r="J641" s="78"/>
      <c r="K641" s="44"/>
      <c r="L641" s="44"/>
      <c r="M641" s="44"/>
      <c r="N641" s="44"/>
      <c r="O641" s="44"/>
      <c r="P641" s="44"/>
      <c r="Q641" s="44"/>
      <c r="R641" s="44"/>
      <c r="S641" s="44"/>
      <c r="T641" s="44"/>
      <c r="U641" s="44"/>
      <c r="V641" s="44"/>
      <c r="W641" s="44"/>
      <c r="X641" s="44"/>
      <c r="Y641" s="78"/>
      <c r="Z641" s="44"/>
      <c r="AA641" s="44"/>
      <c r="AB641" s="44"/>
      <c r="AC641" s="44"/>
      <c r="AD641" s="44"/>
      <c r="AE641" s="44"/>
      <c r="AF641" s="44"/>
      <c r="AG641" s="44"/>
      <c r="AH641" s="44"/>
      <c r="AI641" s="44"/>
      <c r="AJ641" s="44"/>
      <c r="AK641" s="44"/>
      <c r="AL641" s="44"/>
      <c r="AM641" s="44"/>
    </row>
    <row r="642" ht="14.25" customHeight="1">
      <c r="A642" s="44"/>
      <c r="B642" s="44"/>
      <c r="C642" s="44"/>
      <c r="D642" s="78"/>
      <c r="E642" s="78"/>
      <c r="F642" s="44"/>
      <c r="G642" s="44"/>
      <c r="H642" s="44"/>
      <c r="I642" s="78"/>
      <c r="J642" s="78"/>
      <c r="K642" s="44"/>
      <c r="L642" s="44"/>
      <c r="M642" s="44"/>
      <c r="N642" s="44"/>
      <c r="O642" s="44"/>
      <c r="P642" s="44"/>
      <c r="Q642" s="44"/>
      <c r="R642" s="44"/>
      <c r="S642" s="44"/>
      <c r="T642" s="44"/>
      <c r="U642" s="44"/>
      <c r="V642" s="44"/>
      <c r="W642" s="44"/>
      <c r="X642" s="44"/>
      <c r="Y642" s="78"/>
      <c r="Z642" s="44"/>
      <c r="AA642" s="44"/>
      <c r="AB642" s="44"/>
      <c r="AC642" s="44"/>
      <c r="AD642" s="44"/>
      <c r="AE642" s="44"/>
      <c r="AF642" s="44"/>
      <c r="AG642" s="44"/>
      <c r="AH642" s="44"/>
      <c r="AI642" s="44"/>
      <c r="AJ642" s="44"/>
      <c r="AK642" s="44"/>
      <c r="AL642" s="44"/>
      <c r="AM642" s="44"/>
    </row>
    <row r="643" ht="14.25" customHeight="1">
      <c r="A643" s="44"/>
      <c r="B643" s="44"/>
      <c r="C643" s="44"/>
      <c r="D643" s="78"/>
      <c r="E643" s="78"/>
      <c r="F643" s="44"/>
      <c r="G643" s="44"/>
      <c r="H643" s="44"/>
      <c r="I643" s="78"/>
      <c r="J643" s="78"/>
      <c r="K643" s="44"/>
      <c r="L643" s="44"/>
      <c r="M643" s="44"/>
      <c r="N643" s="44"/>
      <c r="O643" s="44"/>
      <c r="P643" s="44"/>
      <c r="Q643" s="44"/>
      <c r="R643" s="44"/>
      <c r="S643" s="44"/>
      <c r="T643" s="44"/>
      <c r="U643" s="44"/>
      <c r="V643" s="44"/>
      <c r="W643" s="44"/>
      <c r="X643" s="44"/>
      <c r="Y643" s="78"/>
      <c r="Z643" s="44"/>
      <c r="AA643" s="44"/>
      <c r="AB643" s="44"/>
      <c r="AC643" s="44"/>
      <c r="AD643" s="44"/>
      <c r="AE643" s="44"/>
      <c r="AF643" s="44"/>
      <c r="AG643" s="44"/>
      <c r="AH643" s="44"/>
      <c r="AI643" s="44"/>
      <c r="AJ643" s="44"/>
      <c r="AK643" s="44"/>
      <c r="AL643" s="44"/>
      <c r="AM643" s="44"/>
    </row>
    <row r="644" ht="14.25" customHeight="1">
      <c r="A644" s="44"/>
      <c r="B644" s="44"/>
      <c r="C644" s="44"/>
      <c r="D644" s="78"/>
      <c r="E644" s="78"/>
      <c r="F644" s="44"/>
      <c r="G644" s="44"/>
      <c r="H644" s="44"/>
      <c r="I644" s="78"/>
      <c r="J644" s="78"/>
      <c r="K644" s="44"/>
      <c r="L644" s="44"/>
      <c r="M644" s="44"/>
      <c r="N644" s="44"/>
      <c r="O644" s="44"/>
      <c r="P644" s="44"/>
      <c r="Q644" s="44"/>
      <c r="R644" s="44"/>
      <c r="S644" s="44"/>
      <c r="T644" s="44"/>
      <c r="U644" s="44"/>
      <c r="V644" s="44"/>
      <c r="W644" s="44"/>
      <c r="X644" s="44"/>
      <c r="Y644" s="78"/>
      <c r="Z644" s="44"/>
      <c r="AA644" s="44"/>
      <c r="AB644" s="44"/>
      <c r="AC644" s="44"/>
      <c r="AD644" s="44"/>
      <c r="AE644" s="44"/>
      <c r="AF644" s="44"/>
      <c r="AG644" s="44"/>
      <c r="AH644" s="44"/>
      <c r="AI644" s="44"/>
      <c r="AJ644" s="44"/>
      <c r="AK644" s="44"/>
      <c r="AL644" s="44"/>
      <c r="AM644" s="44"/>
    </row>
    <row r="645" ht="14.25" customHeight="1">
      <c r="A645" s="44"/>
      <c r="B645" s="44"/>
      <c r="C645" s="44"/>
      <c r="D645" s="78"/>
      <c r="E645" s="78"/>
      <c r="F645" s="44"/>
      <c r="G645" s="44"/>
      <c r="H645" s="44"/>
      <c r="I645" s="78"/>
      <c r="J645" s="78"/>
      <c r="K645" s="44"/>
      <c r="L645" s="44"/>
      <c r="M645" s="44"/>
      <c r="N645" s="44"/>
      <c r="O645" s="44"/>
      <c r="P645" s="44"/>
      <c r="Q645" s="44"/>
      <c r="R645" s="44"/>
      <c r="S645" s="44"/>
      <c r="T645" s="44"/>
      <c r="U645" s="44"/>
      <c r="V645" s="44"/>
      <c r="W645" s="44"/>
      <c r="X645" s="44"/>
      <c r="Y645" s="78"/>
      <c r="Z645" s="44"/>
      <c r="AA645" s="44"/>
      <c r="AB645" s="44"/>
      <c r="AC645" s="44"/>
      <c r="AD645" s="44"/>
      <c r="AE645" s="44"/>
      <c r="AF645" s="44"/>
      <c r="AG645" s="44"/>
      <c r="AH645" s="44"/>
      <c r="AI645" s="44"/>
      <c r="AJ645" s="44"/>
      <c r="AK645" s="44"/>
      <c r="AL645" s="44"/>
      <c r="AM645" s="44"/>
    </row>
    <row r="646" ht="14.25" customHeight="1">
      <c r="A646" s="44"/>
      <c r="B646" s="44"/>
      <c r="C646" s="44"/>
      <c r="D646" s="78"/>
      <c r="E646" s="78"/>
      <c r="F646" s="44"/>
      <c r="G646" s="44"/>
      <c r="H646" s="44"/>
      <c r="I646" s="78"/>
      <c r="J646" s="78"/>
      <c r="K646" s="44"/>
      <c r="L646" s="44"/>
      <c r="M646" s="44"/>
      <c r="N646" s="44"/>
      <c r="O646" s="44"/>
      <c r="P646" s="44"/>
      <c r="Q646" s="44"/>
      <c r="R646" s="44"/>
      <c r="S646" s="44"/>
      <c r="T646" s="44"/>
      <c r="U646" s="44"/>
      <c r="V646" s="44"/>
      <c r="W646" s="44"/>
      <c r="X646" s="44"/>
      <c r="Y646" s="78"/>
      <c r="Z646" s="44"/>
      <c r="AA646" s="44"/>
      <c r="AB646" s="44"/>
      <c r="AC646" s="44"/>
      <c r="AD646" s="44"/>
      <c r="AE646" s="44"/>
      <c r="AF646" s="44"/>
      <c r="AG646" s="44"/>
      <c r="AH646" s="44"/>
      <c r="AI646" s="44"/>
      <c r="AJ646" s="44"/>
      <c r="AK646" s="44"/>
      <c r="AL646" s="44"/>
      <c r="AM646" s="44"/>
    </row>
    <row r="647" ht="14.25" customHeight="1">
      <c r="A647" s="44"/>
      <c r="B647" s="44"/>
      <c r="C647" s="44"/>
      <c r="D647" s="78"/>
      <c r="E647" s="78"/>
      <c r="F647" s="44"/>
      <c r="G647" s="44"/>
      <c r="H647" s="44"/>
      <c r="I647" s="78"/>
      <c r="J647" s="78"/>
      <c r="K647" s="44"/>
      <c r="L647" s="44"/>
      <c r="M647" s="44"/>
      <c r="N647" s="44"/>
      <c r="O647" s="44"/>
      <c r="P647" s="44"/>
      <c r="Q647" s="44"/>
      <c r="R647" s="44"/>
      <c r="S647" s="44"/>
      <c r="T647" s="44"/>
      <c r="U647" s="44"/>
      <c r="V647" s="44"/>
      <c r="W647" s="44"/>
      <c r="X647" s="44"/>
      <c r="Y647" s="78"/>
      <c r="Z647" s="44"/>
      <c r="AA647" s="44"/>
      <c r="AB647" s="44"/>
      <c r="AC647" s="44"/>
      <c r="AD647" s="44"/>
      <c r="AE647" s="44"/>
      <c r="AF647" s="44"/>
      <c r="AG647" s="44"/>
      <c r="AH647" s="44"/>
      <c r="AI647" s="44"/>
      <c r="AJ647" s="44"/>
      <c r="AK647" s="44"/>
      <c r="AL647" s="44"/>
      <c r="AM647" s="44"/>
    </row>
    <row r="648" ht="14.25" customHeight="1">
      <c r="A648" s="44"/>
      <c r="B648" s="44"/>
      <c r="C648" s="44"/>
      <c r="D648" s="78"/>
      <c r="E648" s="78"/>
      <c r="F648" s="44"/>
      <c r="G648" s="44"/>
      <c r="H648" s="44"/>
      <c r="I648" s="78"/>
      <c r="J648" s="78"/>
      <c r="K648" s="44"/>
      <c r="L648" s="44"/>
      <c r="M648" s="44"/>
      <c r="N648" s="44"/>
      <c r="O648" s="44"/>
      <c r="P648" s="44"/>
      <c r="Q648" s="44"/>
      <c r="R648" s="44"/>
      <c r="S648" s="44"/>
      <c r="T648" s="44"/>
      <c r="U648" s="44"/>
      <c r="V648" s="44"/>
      <c r="W648" s="44"/>
      <c r="X648" s="44"/>
      <c r="Y648" s="78"/>
      <c r="Z648" s="44"/>
      <c r="AA648" s="44"/>
      <c r="AB648" s="44"/>
      <c r="AC648" s="44"/>
      <c r="AD648" s="44"/>
      <c r="AE648" s="44"/>
      <c r="AF648" s="44"/>
      <c r="AG648" s="44"/>
      <c r="AH648" s="44"/>
      <c r="AI648" s="44"/>
      <c r="AJ648" s="44"/>
      <c r="AK648" s="44"/>
      <c r="AL648" s="44"/>
      <c r="AM648" s="44"/>
    </row>
    <row r="649" ht="14.25" customHeight="1">
      <c r="A649" s="44"/>
      <c r="B649" s="44"/>
      <c r="C649" s="44"/>
      <c r="D649" s="78"/>
      <c r="E649" s="78"/>
      <c r="F649" s="44"/>
      <c r="G649" s="44"/>
      <c r="H649" s="44"/>
      <c r="I649" s="78"/>
      <c r="J649" s="78"/>
      <c r="K649" s="44"/>
      <c r="L649" s="44"/>
      <c r="M649" s="44"/>
      <c r="N649" s="44"/>
      <c r="O649" s="44"/>
      <c r="P649" s="44"/>
      <c r="Q649" s="44"/>
      <c r="R649" s="44"/>
      <c r="S649" s="44"/>
      <c r="T649" s="44"/>
      <c r="U649" s="44"/>
      <c r="V649" s="44"/>
      <c r="W649" s="44"/>
      <c r="X649" s="44"/>
      <c r="Y649" s="78"/>
      <c r="Z649" s="44"/>
      <c r="AA649" s="44"/>
      <c r="AB649" s="44"/>
      <c r="AC649" s="44"/>
      <c r="AD649" s="44"/>
      <c r="AE649" s="44"/>
      <c r="AF649" s="44"/>
      <c r="AG649" s="44"/>
      <c r="AH649" s="44"/>
      <c r="AI649" s="44"/>
      <c r="AJ649" s="44"/>
      <c r="AK649" s="44"/>
      <c r="AL649" s="44"/>
      <c r="AM649" s="44"/>
    </row>
    <row r="650" ht="14.25" customHeight="1">
      <c r="A650" s="44"/>
      <c r="B650" s="44"/>
      <c r="C650" s="44"/>
      <c r="D650" s="78"/>
      <c r="E650" s="78"/>
      <c r="F650" s="44"/>
      <c r="G650" s="44"/>
      <c r="H650" s="44"/>
      <c r="I650" s="78"/>
      <c r="J650" s="78"/>
      <c r="K650" s="44"/>
      <c r="L650" s="44"/>
      <c r="M650" s="44"/>
      <c r="N650" s="44"/>
      <c r="O650" s="44"/>
      <c r="P650" s="44"/>
      <c r="Q650" s="44"/>
      <c r="R650" s="44"/>
      <c r="S650" s="44"/>
      <c r="T650" s="44"/>
      <c r="U650" s="44"/>
      <c r="V650" s="44"/>
      <c r="W650" s="44"/>
      <c r="X650" s="44"/>
      <c r="Y650" s="78"/>
      <c r="Z650" s="44"/>
      <c r="AA650" s="44"/>
      <c r="AB650" s="44"/>
      <c r="AC650" s="44"/>
      <c r="AD650" s="44"/>
      <c r="AE650" s="44"/>
      <c r="AF650" s="44"/>
      <c r="AG650" s="44"/>
      <c r="AH650" s="44"/>
      <c r="AI650" s="44"/>
      <c r="AJ650" s="44"/>
      <c r="AK650" s="44"/>
      <c r="AL650" s="44"/>
      <c r="AM650" s="44"/>
    </row>
    <row r="651" ht="14.25" customHeight="1">
      <c r="A651" s="44"/>
      <c r="B651" s="44"/>
      <c r="C651" s="44"/>
      <c r="D651" s="78"/>
      <c r="E651" s="78"/>
      <c r="F651" s="44"/>
      <c r="G651" s="44"/>
      <c r="H651" s="44"/>
      <c r="I651" s="78"/>
      <c r="J651" s="78"/>
      <c r="K651" s="44"/>
      <c r="L651" s="44"/>
      <c r="M651" s="44"/>
      <c r="N651" s="44"/>
      <c r="O651" s="44"/>
      <c r="P651" s="44"/>
      <c r="Q651" s="44"/>
      <c r="R651" s="44"/>
      <c r="S651" s="44"/>
      <c r="T651" s="44"/>
      <c r="U651" s="44"/>
      <c r="V651" s="44"/>
      <c r="W651" s="44"/>
      <c r="X651" s="44"/>
      <c r="Y651" s="78"/>
      <c r="Z651" s="44"/>
      <c r="AA651" s="44"/>
      <c r="AB651" s="44"/>
      <c r="AC651" s="44"/>
      <c r="AD651" s="44"/>
      <c r="AE651" s="44"/>
      <c r="AF651" s="44"/>
      <c r="AG651" s="44"/>
      <c r="AH651" s="44"/>
      <c r="AI651" s="44"/>
      <c r="AJ651" s="44"/>
      <c r="AK651" s="44"/>
      <c r="AL651" s="44"/>
      <c r="AM651" s="44"/>
    </row>
    <row r="652" ht="14.25" customHeight="1">
      <c r="A652" s="44"/>
      <c r="B652" s="44"/>
      <c r="C652" s="44"/>
      <c r="D652" s="78"/>
      <c r="E652" s="78"/>
      <c r="F652" s="44"/>
      <c r="G652" s="44"/>
      <c r="H652" s="44"/>
      <c r="I652" s="78"/>
      <c r="J652" s="78"/>
      <c r="K652" s="44"/>
      <c r="L652" s="44"/>
      <c r="M652" s="44"/>
      <c r="N652" s="44"/>
      <c r="O652" s="44"/>
      <c r="P652" s="44"/>
      <c r="Q652" s="44"/>
      <c r="R652" s="44"/>
      <c r="S652" s="44"/>
      <c r="T652" s="44"/>
      <c r="U652" s="44"/>
      <c r="V652" s="44"/>
      <c r="W652" s="44"/>
      <c r="X652" s="44"/>
      <c r="Y652" s="78"/>
      <c r="Z652" s="44"/>
      <c r="AA652" s="44"/>
      <c r="AB652" s="44"/>
      <c r="AC652" s="44"/>
      <c r="AD652" s="44"/>
      <c r="AE652" s="44"/>
      <c r="AF652" s="44"/>
      <c r="AG652" s="44"/>
      <c r="AH652" s="44"/>
      <c r="AI652" s="44"/>
      <c r="AJ652" s="44"/>
      <c r="AK652" s="44"/>
      <c r="AL652" s="44"/>
      <c r="AM652" s="44"/>
    </row>
    <row r="653" ht="14.25" customHeight="1">
      <c r="A653" s="44"/>
      <c r="B653" s="44"/>
      <c r="C653" s="44"/>
      <c r="D653" s="78"/>
      <c r="E653" s="78"/>
      <c r="F653" s="44"/>
      <c r="G653" s="44"/>
      <c r="H653" s="44"/>
      <c r="I653" s="78"/>
      <c r="J653" s="78"/>
      <c r="K653" s="44"/>
      <c r="L653" s="44"/>
      <c r="M653" s="44"/>
      <c r="N653" s="44"/>
      <c r="O653" s="44"/>
      <c r="P653" s="44"/>
      <c r="Q653" s="44"/>
      <c r="R653" s="44"/>
      <c r="S653" s="44"/>
      <c r="T653" s="44"/>
      <c r="U653" s="44"/>
      <c r="V653" s="44"/>
      <c r="W653" s="44"/>
      <c r="X653" s="44"/>
      <c r="Y653" s="78"/>
      <c r="Z653" s="44"/>
      <c r="AA653" s="44"/>
      <c r="AB653" s="44"/>
      <c r="AC653" s="44"/>
      <c r="AD653" s="44"/>
      <c r="AE653" s="44"/>
      <c r="AF653" s="44"/>
      <c r="AG653" s="44"/>
      <c r="AH653" s="44"/>
      <c r="AI653" s="44"/>
      <c r="AJ653" s="44"/>
      <c r="AK653" s="44"/>
      <c r="AL653" s="44"/>
      <c r="AM653" s="44"/>
    </row>
    <row r="654" ht="14.25" customHeight="1">
      <c r="A654" s="44"/>
      <c r="B654" s="44"/>
      <c r="C654" s="44"/>
      <c r="D654" s="78"/>
      <c r="E654" s="78"/>
      <c r="F654" s="44"/>
      <c r="G654" s="44"/>
      <c r="H654" s="44"/>
      <c r="I654" s="78"/>
      <c r="J654" s="78"/>
      <c r="K654" s="44"/>
      <c r="L654" s="44"/>
      <c r="M654" s="44"/>
      <c r="N654" s="44"/>
      <c r="O654" s="44"/>
      <c r="P654" s="44"/>
      <c r="Q654" s="44"/>
      <c r="R654" s="44"/>
      <c r="S654" s="44"/>
      <c r="T654" s="44"/>
      <c r="U654" s="44"/>
      <c r="V654" s="44"/>
      <c r="W654" s="44"/>
      <c r="X654" s="44"/>
      <c r="Y654" s="78"/>
      <c r="Z654" s="44"/>
      <c r="AA654" s="44"/>
      <c r="AB654" s="44"/>
      <c r="AC654" s="44"/>
      <c r="AD654" s="44"/>
      <c r="AE654" s="44"/>
      <c r="AF654" s="44"/>
      <c r="AG654" s="44"/>
      <c r="AH654" s="44"/>
      <c r="AI654" s="44"/>
      <c r="AJ654" s="44"/>
      <c r="AK654" s="44"/>
      <c r="AL654" s="44"/>
      <c r="AM654" s="44"/>
    </row>
    <row r="655" ht="14.25" customHeight="1">
      <c r="A655" s="44"/>
      <c r="B655" s="44"/>
      <c r="C655" s="44"/>
      <c r="D655" s="78"/>
      <c r="E655" s="78"/>
      <c r="F655" s="44"/>
      <c r="G655" s="44"/>
      <c r="H655" s="44"/>
      <c r="I655" s="78"/>
      <c r="J655" s="78"/>
      <c r="K655" s="44"/>
      <c r="L655" s="44"/>
      <c r="M655" s="44"/>
      <c r="N655" s="44"/>
      <c r="O655" s="44"/>
      <c r="P655" s="44"/>
      <c r="Q655" s="44"/>
      <c r="R655" s="44"/>
      <c r="S655" s="44"/>
      <c r="T655" s="44"/>
      <c r="U655" s="44"/>
      <c r="V655" s="44"/>
      <c r="W655" s="44"/>
      <c r="X655" s="44"/>
      <c r="Y655" s="78"/>
      <c r="Z655" s="44"/>
      <c r="AA655" s="44"/>
      <c r="AB655" s="44"/>
      <c r="AC655" s="44"/>
      <c r="AD655" s="44"/>
      <c r="AE655" s="44"/>
      <c r="AF655" s="44"/>
      <c r="AG655" s="44"/>
      <c r="AH655" s="44"/>
      <c r="AI655" s="44"/>
      <c r="AJ655" s="44"/>
      <c r="AK655" s="44"/>
      <c r="AL655" s="44"/>
      <c r="AM655" s="44"/>
    </row>
    <row r="656" ht="14.25" customHeight="1">
      <c r="A656" s="44"/>
      <c r="B656" s="44"/>
      <c r="C656" s="44"/>
      <c r="D656" s="78"/>
      <c r="E656" s="78"/>
      <c r="F656" s="44"/>
      <c r="G656" s="44"/>
      <c r="H656" s="44"/>
      <c r="I656" s="78"/>
      <c r="J656" s="78"/>
      <c r="K656" s="44"/>
      <c r="L656" s="44"/>
      <c r="M656" s="44"/>
      <c r="N656" s="44"/>
      <c r="O656" s="44"/>
      <c r="P656" s="44"/>
      <c r="Q656" s="44"/>
      <c r="R656" s="44"/>
      <c r="S656" s="44"/>
      <c r="T656" s="44"/>
      <c r="U656" s="44"/>
      <c r="V656" s="44"/>
      <c r="W656" s="44"/>
      <c r="X656" s="44"/>
      <c r="Y656" s="78"/>
      <c r="Z656" s="44"/>
      <c r="AA656" s="44"/>
      <c r="AB656" s="44"/>
      <c r="AC656" s="44"/>
      <c r="AD656" s="44"/>
      <c r="AE656" s="44"/>
      <c r="AF656" s="44"/>
      <c r="AG656" s="44"/>
      <c r="AH656" s="44"/>
      <c r="AI656" s="44"/>
      <c r="AJ656" s="44"/>
      <c r="AK656" s="44"/>
      <c r="AL656" s="44"/>
      <c r="AM656" s="44"/>
    </row>
    <row r="657" ht="14.25" customHeight="1">
      <c r="A657" s="44"/>
      <c r="B657" s="44"/>
      <c r="C657" s="44"/>
      <c r="D657" s="78"/>
      <c r="E657" s="78"/>
      <c r="F657" s="44"/>
      <c r="G657" s="44"/>
      <c r="H657" s="44"/>
      <c r="I657" s="78"/>
      <c r="J657" s="78"/>
      <c r="K657" s="44"/>
      <c r="L657" s="44"/>
      <c r="M657" s="44"/>
      <c r="N657" s="44"/>
      <c r="O657" s="44"/>
      <c r="P657" s="44"/>
      <c r="Q657" s="44"/>
      <c r="R657" s="44"/>
      <c r="S657" s="44"/>
      <c r="T657" s="44"/>
      <c r="U657" s="44"/>
      <c r="V657" s="44"/>
      <c r="W657" s="44"/>
      <c r="X657" s="44"/>
      <c r="Y657" s="78"/>
      <c r="Z657" s="44"/>
      <c r="AA657" s="44"/>
      <c r="AB657" s="44"/>
      <c r="AC657" s="44"/>
      <c r="AD657" s="44"/>
      <c r="AE657" s="44"/>
      <c r="AF657" s="44"/>
      <c r="AG657" s="44"/>
      <c r="AH657" s="44"/>
      <c r="AI657" s="44"/>
      <c r="AJ657" s="44"/>
      <c r="AK657" s="44"/>
      <c r="AL657" s="44"/>
      <c r="AM657" s="44"/>
    </row>
    <row r="658" ht="14.25" customHeight="1">
      <c r="A658" s="44"/>
      <c r="B658" s="44"/>
      <c r="C658" s="44"/>
      <c r="D658" s="78"/>
      <c r="E658" s="78"/>
      <c r="F658" s="44"/>
      <c r="G658" s="44"/>
      <c r="H658" s="44"/>
      <c r="I658" s="78"/>
      <c r="J658" s="78"/>
      <c r="K658" s="44"/>
      <c r="L658" s="44"/>
      <c r="M658" s="44"/>
      <c r="N658" s="44"/>
      <c r="O658" s="44"/>
      <c r="P658" s="44"/>
      <c r="Q658" s="44"/>
      <c r="R658" s="44"/>
      <c r="S658" s="44"/>
      <c r="T658" s="44"/>
      <c r="U658" s="44"/>
      <c r="V658" s="44"/>
      <c r="W658" s="44"/>
      <c r="X658" s="44"/>
      <c r="Y658" s="78"/>
      <c r="Z658" s="44"/>
      <c r="AA658" s="44"/>
      <c r="AB658" s="44"/>
      <c r="AC658" s="44"/>
      <c r="AD658" s="44"/>
      <c r="AE658" s="44"/>
      <c r="AF658" s="44"/>
      <c r="AG658" s="44"/>
      <c r="AH658" s="44"/>
      <c r="AI658" s="44"/>
      <c r="AJ658" s="44"/>
      <c r="AK658" s="44"/>
      <c r="AL658" s="44"/>
      <c r="AM658" s="44"/>
    </row>
    <row r="659" ht="14.25" customHeight="1">
      <c r="A659" s="44"/>
      <c r="B659" s="44"/>
      <c r="C659" s="44"/>
      <c r="D659" s="78"/>
      <c r="E659" s="78"/>
      <c r="F659" s="44"/>
      <c r="G659" s="44"/>
      <c r="H659" s="44"/>
      <c r="I659" s="78"/>
      <c r="J659" s="78"/>
      <c r="K659" s="44"/>
      <c r="L659" s="44"/>
      <c r="M659" s="44"/>
      <c r="N659" s="44"/>
      <c r="O659" s="44"/>
      <c r="P659" s="44"/>
      <c r="Q659" s="44"/>
      <c r="R659" s="44"/>
      <c r="S659" s="44"/>
      <c r="T659" s="44"/>
      <c r="U659" s="44"/>
      <c r="V659" s="44"/>
      <c r="W659" s="44"/>
      <c r="X659" s="44"/>
      <c r="Y659" s="78"/>
      <c r="Z659" s="44"/>
      <c r="AA659" s="44"/>
      <c r="AB659" s="44"/>
      <c r="AC659" s="44"/>
      <c r="AD659" s="44"/>
      <c r="AE659" s="44"/>
      <c r="AF659" s="44"/>
      <c r="AG659" s="44"/>
      <c r="AH659" s="44"/>
      <c r="AI659" s="44"/>
      <c r="AJ659" s="44"/>
      <c r="AK659" s="44"/>
      <c r="AL659" s="44"/>
      <c r="AM659" s="44"/>
    </row>
    <row r="660" ht="14.25" customHeight="1">
      <c r="A660" s="44"/>
      <c r="B660" s="44"/>
      <c r="C660" s="44"/>
      <c r="D660" s="78"/>
      <c r="E660" s="78"/>
      <c r="F660" s="44"/>
      <c r="G660" s="44"/>
      <c r="H660" s="44"/>
      <c r="I660" s="78"/>
      <c r="J660" s="78"/>
      <c r="K660" s="44"/>
      <c r="L660" s="44"/>
      <c r="M660" s="44"/>
      <c r="N660" s="44"/>
      <c r="O660" s="44"/>
      <c r="P660" s="44"/>
      <c r="Q660" s="44"/>
      <c r="R660" s="44"/>
      <c r="S660" s="44"/>
      <c r="T660" s="44"/>
      <c r="U660" s="44"/>
      <c r="V660" s="44"/>
      <c r="W660" s="44"/>
      <c r="X660" s="44"/>
      <c r="Y660" s="78"/>
      <c r="Z660" s="44"/>
      <c r="AA660" s="44"/>
      <c r="AB660" s="44"/>
      <c r="AC660" s="44"/>
      <c r="AD660" s="44"/>
      <c r="AE660" s="44"/>
      <c r="AF660" s="44"/>
      <c r="AG660" s="44"/>
      <c r="AH660" s="44"/>
      <c r="AI660" s="44"/>
      <c r="AJ660" s="44"/>
      <c r="AK660" s="44"/>
      <c r="AL660" s="44"/>
      <c r="AM660" s="44"/>
    </row>
    <row r="661" ht="14.25" customHeight="1">
      <c r="A661" s="44"/>
      <c r="B661" s="44"/>
      <c r="C661" s="44"/>
      <c r="D661" s="78"/>
      <c r="E661" s="78"/>
      <c r="F661" s="44"/>
      <c r="G661" s="44"/>
      <c r="H661" s="44"/>
      <c r="I661" s="78"/>
      <c r="J661" s="78"/>
      <c r="K661" s="44"/>
      <c r="L661" s="44"/>
      <c r="M661" s="44"/>
      <c r="N661" s="44"/>
      <c r="O661" s="44"/>
      <c r="P661" s="44"/>
      <c r="Q661" s="44"/>
      <c r="R661" s="44"/>
      <c r="S661" s="44"/>
      <c r="T661" s="44"/>
      <c r="U661" s="44"/>
      <c r="V661" s="44"/>
      <c r="W661" s="44"/>
      <c r="X661" s="44"/>
      <c r="Y661" s="78"/>
      <c r="Z661" s="44"/>
      <c r="AA661" s="44"/>
      <c r="AB661" s="44"/>
      <c r="AC661" s="44"/>
      <c r="AD661" s="44"/>
      <c r="AE661" s="44"/>
      <c r="AF661" s="44"/>
      <c r="AG661" s="44"/>
      <c r="AH661" s="44"/>
      <c r="AI661" s="44"/>
      <c r="AJ661" s="44"/>
      <c r="AK661" s="44"/>
      <c r="AL661" s="44"/>
      <c r="AM661" s="44"/>
    </row>
    <row r="662" ht="14.25" customHeight="1">
      <c r="A662" s="44"/>
      <c r="B662" s="44"/>
      <c r="C662" s="44"/>
      <c r="D662" s="78"/>
      <c r="E662" s="78"/>
      <c r="F662" s="44"/>
      <c r="G662" s="44"/>
      <c r="H662" s="44"/>
      <c r="I662" s="78"/>
      <c r="J662" s="78"/>
      <c r="K662" s="44"/>
      <c r="L662" s="44"/>
      <c r="M662" s="44"/>
      <c r="N662" s="44"/>
      <c r="O662" s="44"/>
      <c r="P662" s="44"/>
      <c r="Q662" s="44"/>
      <c r="R662" s="44"/>
      <c r="S662" s="44"/>
      <c r="T662" s="44"/>
      <c r="U662" s="44"/>
      <c r="V662" s="44"/>
      <c r="W662" s="44"/>
      <c r="X662" s="44"/>
      <c r="Y662" s="78"/>
      <c r="Z662" s="44"/>
      <c r="AA662" s="44"/>
      <c r="AB662" s="44"/>
      <c r="AC662" s="44"/>
      <c r="AD662" s="44"/>
      <c r="AE662" s="44"/>
      <c r="AF662" s="44"/>
      <c r="AG662" s="44"/>
      <c r="AH662" s="44"/>
      <c r="AI662" s="44"/>
      <c r="AJ662" s="44"/>
      <c r="AK662" s="44"/>
      <c r="AL662" s="44"/>
      <c r="AM662" s="44"/>
    </row>
    <row r="663" ht="14.25" customHeight="1">
      <c r="A663" s="44"/>
      <c r="B663" s="44"/>
      <c r="C663" s="44"/>
      <c r="D663" s="78"/>
      <c r="E663" s="78"/>
      <c r="F663" s="44"/>
      <c r="G663" s="44"/>
      <c r="H663" s="44"/>
      <c r="I663" s="78"/>
      <c r="J663" s="78"/>
      <c r="K663" s="44"/>
      <c r="L663" s="44"/>
      <c r="M663" s="44"/>
      <c r="N663" s="44"/>
      <c r="O663" s="44"/>
      <c r="P663" s="44"/>
      <c r="Q663" s="44"/>
      <c r="R663" s="44"/>
      <c r="S663" s="44"/>
      <c r="T663" s="44"/>
      <c r="U663" s="44"/>
      <c r="V663" s="44"/>
      <c r="W663" s="44"/>
      <c r="X663" s="44"/>
      <c r="Y663" s="78"/>
      <c r="Z663" s="44"/>
      <c r="AA663" s="44"/>
      <c r="AB663" s="44"/>
      <c r="AC663" s="44"/>
      <c r="AD663" s="44"/>
      <c r="AE663" s="44"/>
      <c r="AF663" s="44"/>
      <c r="AG663" s="44"/>
      <c r="AH663" s="44"/>
      <c r="AI663" s="44"/>
      <c r="AJ663" s="44"/>
      <c r="AK663" s="44"/>
      <c r="AL663" s="44"/>
      <c r="AM663" s="44"/>
    </row>
    <row r="664" ht="14.25" customHeight="1">
      <c r="A664" s="44"/>
      <c r="B664" s="44"/>
      <c r="C664" s="44"/>
      <c r="D664" s="78"/>
      <c r="E664" s="78"/>
      <c r="F664" s="44"/>
      <c r="G664" s="44"/>
      <c r="H664" s="44"/>
      <c r="I664" s="78"/>
      <c r="J664" s="78"/>
      <c r="K664" s="44"/>
      <c r="L664" s="44"/>
      <c r="M664" s="44"/>
      <c r="N664" s="44"/>
      <c r="O664" s="44"/>
      <c r="P664" s="44"/>
      <c r="Q664" s="44"/>
      <c r="R664" s="44"/>
      <c r="S664" s="44"/>
      <c r="T664" s="44"/>
      <c r="U664" s="44"/>
      <c r="V664" s="44"/>
      <c r="W664" s="44"/>
      <c r="X664" s="44"/>
      <c r="Y664" s="78"/>
      <c r="Z664" s="44"/>
      <c r="AA664" s="44"/>
      <c r="AB664" s="44"/>
      <c r="AC664" s="44"/>
      <c r="AD664" s="44"/>
      <c r="AE664" s="44"/>
      <c r="AF664" s="44"/>
      <c r="AG664" s="44"/>
      <c r="AH664" s="44"/>
      <c r="AI664" s="44"/>
      <c r="AJ664" s="44"/>
      <c r="AK664" s="44"/>
      <c r="AL664" s="44"/>
      <c r="AM664" s="44"/>
    </row>
    <row r="665" ht="14.25" customHeight="1">
      <c r="A665" s="44"/>
      <c r="B665" s="44"/>
      <c r="C665" s="44"/>
      <c r="D665" s="78"/>
      <c r="E665" s="78"/>
      <c r="F665" s="44"/>
      <c r="G665" s="44"/>
      <c r="H665" s="44"/>
      <c r="I665" s="78"/>
      <c r="J665" s="78"/>
      <c r="K665" s="44"/>
      <c r="L665" s="44"/>
      <c r="M665" s="44"/>
      <c r="N665" s="44"/>
      <c r="O665" s="44"/>
      <c r="P665" s="44"/>
      <c r="Q665" s="44"/>
      <c r="R665" s="44"/>
      <c r="S665" s="44"/>
      <c r="T665" s="44"/>
      <c r="U665" s="44"/>
      <c r="V665" s="44"/>
      <c r="W665" s="44"/>
      <c r="X665" s="44"/>
      <c r="Y665" s="78"/>
      <c r="Z665" s="44"/>
      <c r="AA665" s="44"/>
      <c r="AB665" s="44"/>
      <c r="AC665" s="44"/>
      <c r="AD665" s="44"/>
      <c r="AE665" s="44"/>
      <c r="AF665" s="44"/>
      <c r="AG665" s="44"/>
      <c r="AH665" s="44"/>
      <c r="AI665" s="44"/>
      <c r="AJ665" s="44"/>
      <c r="AK665" s="44"/>
      <c r="AL665" s="44"/>
      <c r="AM665" s="44"/>
    </row>
    <row r="666" ht="14.25" customHeight="1">
      <c r="A666" s="44"/>
      <c r="B666" s="44"/>
      <c r="C666" s="44"/>
      <c r="D666" s="78"/>
      <c r="E666" s="78"/>
      <c r="F666" s="44"/>
      <c r="G666" s="44"/>
      <c r="H666" s="44"/>
      <c r="I666" s="78"/>
      <c r="J666" s="78"/>
      <c r="K666" s="44"/>
      <c r="L666" s="44"/>
      <c r="M666" s="44"/>
      <c r="N666" s="44"/>
      <c r="O666" s="44"/>
      <c r="P666" s="44"/>
      <c r="Q666" s="44"/>
      <c r="R666" s="44"/>
      <c r="S666" s="44"/>
      <c r="T666" s="44"/>
      <c r="U666" s="44"/>
      <c r="V666" s="44"/>
      <c r="W666" s="44"/>
      <c r="X666" s="44"/>
      <c r="Y666" s="78"/>
      <c r="Z666" s="44"/>
      <c r="AA666" s="44"/>
      <c r="AB666" s="44"/>
      <c r="AC666" s="44"/>
      <c r="AD666" s="44"/>
      <c r="AE666" s="44"/>
      <c r="AF666" s="44"/>
      <c r="AG666" s="44"/>
      <c r="AH666" s="44"/>
      <c r="AI666" s="44"/>
      <c r="AJ666" s="44"/>
      <c r="AK666" s="44"/>
      <c r="AL666" s="44"/>
      <c r="AM666" s="44"/>
    </row>
    <row r="667" ht="14.25" customHeight="1">
      <c r="A667" s="44"/>
      <c r="B667" s="44"/>
      <c r="C667" s="44"/>
      <c r="D667" s="78"/>
      <c r="E667" s="78"/>
      <c r="F667" s="44"/>
      <c r="G667" s="44"/>
      <c r="H667" s="44"/>
      <c r="I667" s="78"/>
      <c r="J667" s="78"/>
      <c r="K667" s="44"/>
      <c r="L667" s="44"/>
      <c r="M667" s="44"/>
      <c r="N667" s="44"/>
      <c r="O667" s="44"/>
      <c r="P667" s="44"/>
      <c r="Q667" s="44"/>
      <c r="R667" s="44"/>
      <c r="S667" s="44"/>
      <c r="T667" s="44"/>
      <c r="U667" s="44"/>
      <c r="V667" s="44"/>
      <c r="W667" s="44"/>
      <c r="X667" s="44"/>
      <c r="Y667" s="78"/>
      <c r="Z667" s="44"/>
      <c r="AA667" s="44"/>
      <c r="AB667" s="44"/>
      <c r="AC667" s="44"/>
      <c r="AD667" s="44"/>
      <c r="AE667" s="44"/>
      <c r="AF667" s="44"/>
      <c r="AG667" s="44"/>
      <c r="AH667" s="44"/>
      <c r="AI667" s="44"/>
      <c r="AJ667" s="44"/>
      <c r="AK667" s="44"/>
      <c r="AL667" s="44"/>
      <c r="AM667" s="44"/>
    </row>
    <row r="668" ht="14.25" customHeight="1">
      <c r="A668" s="44"/>
      <c r="B668" s="44"/>
      <c r="C668" s="44"/>
      <c r="D668" s="78"/>
      <c r="E668" s="78"/>
      <c r="F668" s="44"/>
      <c r="G668" s="44"/>
      <c r="H668" s="44"/>
      <c r="I668" s="78"/>
      <c r="J668" s="78"/>
      <c r="K668" s="44"/>
      <c r="L668" s="44"/>
      <c r="M668" s="44"/>
      <c r="N668" s="44"/>
      <c r="O668" s="44"/>
      <c r="P668" s="44"/>
      <c r="Q668" s="44"/>
      <c r="R668" s="44"/>
      <c r="S668" s="44"/>
      <c r="T668" s="44"/>
      <c r="U668" s="44"/>
      <c r="V668" s="44"/>
      <c r="W668" s="44"/>
      <c r="X668" s="44"/>
      <c r="Y668" s="78"/>
      <c r="Z668" s="44"/>
      <c r="AA668" s="44"/>
      <c r="AB668" s="44"/>
      <c r="AC668" s="44"/>
      <c r="AD668" s="44"/>
      <c r="AE668" s="44"/>
      <c r="AF668" s="44"/>
      <c r="AG668" s="44"/>
      <c r="AH668" s="44"/>
      <c r="AI668" s="44"/>
      <c r="AJ668" s="44"/>
      <c r="AK668" s="44"/>
      <c r="AL668" s="44"/>
      <c r="AM668" s="44"/>
    </row>
    <row r="669" ht="14.25" customHeight="1">
      <c r="A669" s="44"/>
      <c r="B669" s="44"/>
      <c r="C669" s="44"/>
      <c r="D669" s="78"/>
      <c r="E669" s="78"/>
      <c r="F669" s="44"/>
      <c r="G669" s="44"/>
      <c r="H669" s="44"/>
      <c r="I669" s="78"/>
      <c r="J669" s="78"/>
      <c r="K669" s="44"/>
      <c r="L669" s="44"/>
      <c r="M669" s="44"/>
      <c r="N669" s="44"/>
      <c r="O669" s="44"/>
      <c r="P669" s="44"/>
      <c r="Q669" s="44"/>
      <c r="R669" s="44"/>
      <c r="S669" s="44"/>
      <c r="T669" s="44"/>
      <c r="U669" s="44"/>
      <c r="V669" s="44"/>
      <c r="W669" s="44"/>
      <c r="X669" s="44"/>
      <c r="Y669" s="78"/>
      <c r="Z669" s="44"/>
      <c r="AA669" s="44"/>
      <c r="AB669" s="44"/>
      <c r="AC669" s="44"/>
      <c r="AD669" s="44"/>
      <c r="AE669" s="44"/>
      <c r="AF669" s="44"/>
      <c r="AG669" s="44"/>
      <c r="AH669" s="44"/>
      <c r="AI669" s="44"/>
      <c r="AJ669" s="44"/>
      <c r="AK669" s="44"/>
      <c r="AL669" s="44"/>
      <c r="AM669" s="44"/>
    </row>
    <row r="670" ht="14.25" customHeight="1">
      <c r="A670" s="44"/>
      <c r="B670" s="44"/>
      <c r="C670" s="44"/>
      <c r="D670" s="78"/>
      <c r="E670" s="78"/>
      <c r="F670" s="44"/>
      <c r="G670" s="44"/>
      <c r="H670" s="44"/>
      <c r="I670" s="78"/>
      <c r="J670" s="78"/>
      <c r="K670" s="44"/>
      <c r="L670" s="44"/>
      <c r="M670" s="44"/>
      <c r="N670" s="44"/>
      <c r="O670" s="44"/>
      <c r="P670" s="44"/>
      <c r="Q670" s="44"/>
      <c r="R670" s="44"/>
      <c r="S670" s="44"/>
      <c r="T670" s="44"/>
      <c r="U670" s="44"/>
      <c r="V670" s="44"/>
      <c r="W670" s="44"/>
      <c r="X670" s="44"/>
      <c r="Y670" s="78"/>
      <c r="Z670" s="44"/>
      <c r="AA670" s="44"/>
      <c r="AB670" s="44"/>
      <c r="AC670" s="44"/>
      <c r="AD670" s="44"/>
      <c r="AE670" s="44"/>
      <c r="AF670" s="44"/>
      <c r="AG670" s="44"/>
      <c r="AH670" s="44"/>
      <c r="AI670" s="44"/>
      <c r="AJ670" s="44"/>
      <c r="AK670" s="44"/>
      <c r="AL670" s="44"/>
      <c r="AM670" s="44"/>
    </row>
    <row r="671" ht="14.25" customHeight="1">
      <c r="A671" s="44"/>
      <c r="B671" s="44"/>
      <c r="C671" s="44"/>
      <c r="D671" s="78"/>
      <c r="E671" s="78"/>
      <c r="F671" s="44"/>
      <c r="G671" s="44"/>
      <c r="H671" s="44"/>
      <c r="I671" s="78"/>
      <c r="J671" s="78"/>
      <c r="K671" s="44"/>
      <c r="L671" s="44"/>
      <c r="M671" s="44"/>
      <c r="N671" s="44"/>
      <c r="O671" s="44"/>
      <c r="P671" s="44"/>
      <c r="Q671" s="44"/>
      <c r="R671" s="44"/>
      <c r="S671" s="44"/>
      <c r="T671" s="44"/>
      <c r="U671" s="44"/>
      <c r="V671" s="44"/>
      <c r="W671" s="44"/>
      <c r="X671" s="44"/>
      <c r="Y671" s="78"/>
      <c r="Z671" s="44"/>
      <c r="AA671" s="44"/>
      <c r="AB671" s="44"/>
      <c r="AC671" s="44"/>
      <c r="AD671" s="44"/>
      <c r="AE671" s="44"/>
      <c r="AF671" s="44"/>
      <c r="AG671" s="44"/>
      <c r="AH671" s="44"/>
      <c r="AI671" s="44"/>
      <c r="AJ671" s="44"/>
      <c r="AK671" s="44"/>
      <c r="AL671" s="44"/>
      <c r="AM671" s="44"/>
    </row>
    <row r="672" ht="14.25" customHeight="1">
      <c r="A672" s="44"/>
      <c r="B672" s="44"/>
      <c r="C672" s="44"/>
      <c r="D672" s="78"/>
      <c r="E672" s="78"/>
      <c r="F672" s="44"/>
      <c r="G672" s="44"/>
      <c r="H672" s="44"/>
      <c r="I672" s="78"/>
      <c r="J672" s="78"/>
      <c r="K672" s="44"/>
      <c r="L672" s="44"/>
      <c r="M672" s="44"/>
      <c r="N672" s="44"/>
      <c r="O672" s="44"/>
      <c r="P672" s="44"/>
      <c r="Q672" s="44"/>
      <c r="R672" s="44"/>
      <c r="S672" s="44"/>
      <c r="T672" s="44"/>
      <c r="U672" s="44"/>
      <c r="V672" s="44"/>
      <c r="W672" s="44"/>
      <c r="X672" s="44"/>
      <c r="Y672" s="78"/>
      <c r="Z672" s="44"/>
      <c r="AA672" s="44"/>
      <c r="AB672" s="44"/>
      <c r="AC672" s="44"/>
      <c r="AD672" s="44"/>
      <c r="AE672" s="44"/>
      <c r="AF672" s="44"/>
      <c r="AG672" s="44"/>
      <c r="AH672" s="44"/>
      <c r="AI672" s="44"/>
      <c r="AJ672" s="44"/>
      <c r="AK672" s="44"/>
      <c r="AL672" s="44"/>
      <c r="AM672" s="44"/>
    </row>
    <row r="673" ht="14.25" customHeight="1">
      <c r="A673" s="44"/>
      <c r="B673" s="44"/>
      <c r="C673" s="44"/>
      <c r="D673" s="78"/>
      <c r="E673" s="78"/>
      <c r="F673" s="44"/>
      <c r="G673" s="44"/>
      <c r="H673" s="44"/>
      <c r="I673" s="78"/>
      <c r="J673" s="78"/>
      <c r="K673" s="44"/>
      <c r="L673" s="44"/>
      <c r="M673" s="44"/>
      <c r="N673" s="44"/>
      <c r="O673" s="44"/>
      <c r="P673" s="44"/>
      <c r="Q673" s="44"/>
      <c r="R673" s="44"/>
      <c r="S673" s="44"/>
      <c r="T673" s="44"/>
      <c r="U673" s="44"/>
      <c r="V673" s="44"/>
      <c r="W673" s="44"/>
      <c r="X673" s="44"/>
      <c r="Y673" s="78"/>
      <c r="Z673" s="44"/>
      <c r="AA673" s="44"/>
      <c r="AB673" s="44"/>
      <c r="AC673" s="44"/>
      <c r="AD673" s="44"/>
      <c r="AE673" s="44"/>
      <c r="AF673" s="44"/>
      <c r="AG673" s="44"/>
      <c r="AH673" s="44"/>
      <c r="AI673" s="44"/>
      <c r="AJ673" s="44"/>
      <c r="AK673" s="44"/>
      <c r="AL673" s="44"/>
      <c r="AM673" s="44"/>
    </row>
    <row r="674" ht="14.25" customHeight="1">
      <c r="A674" s="44"/>
      <c r="B674" s="44"/>
      <c r="C674" s="44"/>
      <c r="D674" s="78"/>
      <c r="E674" s="78"/>
      <c r="F674" s="44"/>
      <c r="G674" s="44"/>
      <c r="H674" s="44"/>
      <c r="I674" s="78"/>
      <c r="J674" s="78"/>
      <c r="K674" s="44"/>
      <c r="L674" s="44"/>
      <c r="M674" s="44"/>
      <c r="N674" s="44"/>
      <c r="O674" s="44"/>
      <c r="P674" s="44"/>
      <c r="Q674" s="44"/>
      <c r="R674" s="44"/>
      <c r="S674" s="44"/>
      <c r="T674" s="44"/>
      <c r="U674" s="44"/>
      <c r="V674" s="44"/>
      <c r="W674" s="44"/>
      <c r="X674" s="44"/>
      <c r="Y674" s="78"/>
      <c r="Z674" s="44"/>
      <c r="AA674" s="44"/>
      <c r="AB674" s="44"/>
      <c r="AC674" s="44"/>
      <c r="AD674" s="44"/>
      <c r="AE674" s="44"/>
      <c r="AF674" s="44"/>
      <c r="AG674" s="44"/>
      <c r="AH674" s="44"/>
      <c r="AI674" s="44"/>
      <c r="AJ674" s="44"/>
      <c r="AK674" s="44"/>
      <c r="AL674" s="44"/>
      <c r="AM674" s="44"/>
    </row>
    <row r="675" ht="14.25" customHeight="1">
      <c r="A675" s="44"/>
      <c r="B675" s="44"/>
      <c r="C675" s="44"/>
      <c r="D675" s="78"/>
      <c r="E675" s="78"/>
      <c r="F675" s="44"/>
      <c r="G675" s="44"/>
      <c r="H675" s="44"/>
      <c r="I675" s="78"/>
      <c r="J675" s="78"/>
      <c r="K675" s="44"/>
      <c r="L675" s="44"/>
      <c r="M675" s="44"/>
      <c r="N675" s="44"/>
      <c r="O675" s="44"/>
      <c r="P675" s="44"/>
      <c r="Q675" s="44"/>
      <c r="R675" s="44"/>
      <c r="S675" s="44"/>
      <c r="T675" s="44"/>
      <c r="U675" s="44"/>
      <c r="V675" s="44"/>
      <c r="W675" s="44"/>
      <c r="X675" s="44"/>
      <c r="Y675" s="78"/>
      <c r="Z675" s="44"/>
      <c r="AA675" s="44"/>
      <c r="AB675" s="44"/>
      <c r="AC675" s="44"/>
      <c r="AD675" s="44"/>
      <c r="AE675" s="44"/>
      <c r="AF675" s="44"/>
      <c r="AG675" s="44"/>
      <c r="AH675" s="44"/>
      <c r="AI675" s="44"/>
      <c r="AJ675" s="44"/>
      <c r="AK675" s="44"/>
      <c r="AL675" s="44"/>
      <c r="AM675" s="44"/>
    </row>
    <row r="676" ht="14.25" customHeight="1">
      <c r="A676" s="44"/>
      <c r="B676" s="44"/>
      <c r="C676" s="44"/>
      <c r="D676" s="78"/>
      <c r="E676" s="78"/>
      <c r="F676" s="44"/>
      <c r="G676" s="44"/>
      <c r="H676" s="44"/>
      <c r="I676" s="78"/>
      <c r="J676" s="78"/>
      <c r="K676" s="44"/>
      <c r="L676" s="44"/>
      <c r="M676" s="44"/>
      <c r="N676" s="44"/>
      <c r="O676" s="44"/>
      <c r="P676" s="44"/>
      <c r="Q676" s="44"/>
      <c r="R676" s="44"/>
      <c r="S676" s="44"/>
      <c r="T676" s="44"/>
      <c r="U676" s="44"/>
      <c r="V676" s="44"/>
      <c r="W676" s="44"/>
      <c r="X676" s="44"/>
      <c r="Y676" s="78"/>
      <c r="Z676" s="44"/>
      <c r="AA676" s="44"/>
      <c r="AB676" s="44"/>
      <c r="AC676" s="44"/>
      <c r="AD676" s="44"/>
      <c r="AE676" s="44"/>
      <c r="AF676" s="44"/>
      <c r="AG676" s="44"/>
      <c r="AH676" s="44"/>
      <c r="AI676" s="44"/>
      <c r="AJ676" s="44"/>
      <c r="AK676" s="44"/>
      <c r="AL676" s="44"/>
      <c r="AM676" s="44"/>
    </row>
    <row r="677" ht="14.25" customHeight="1">
      <c r="A677" s="44"/>
      <c r="B677" s="44"/>
      <c r="C677" s="44"/>
      <c r="D677" s="78"/>
      <c r="E677" s="78"/>
      <c r="F677" s="44"/>
      <c r="G677" s="44"/>
      <c r="H677" s="44"/>
      <c r="I677" s="78"/>
      <c r="J677" s="78"/>
      <c r="K677" s="44"/>
      <c r="L677" s="44"/>
      <c r="M677" s="44"/>
      <c r="N677" s="44"/>
      <c r="O677" s="44"/>
      <c r="P677" s="44"/>
      <c r="Q677" s="44"/>
      <c r="R677" s="44"/>
      <c r="S677" s="44"/>
      <c r="T677" s="44"/>
      <c r="U677" s="44"/>
      <c r="V677" s="44"/>
      <c r="W677" s="44"/>
      <c r="X677" s="44"/>
      <c r="Y677" s="78"/>
      <c r="Z677" s="44"/>
      <c r="AA677" s="44"/>
      <c r="AB677" s="44"/>
      <c r="AC677" s="44"/>
      <c r="AD677" s="44"/>
      <c r="AE677" s="44"/>
      <c r="AF677" s="44"/>
      <c r="AG677" s="44"/>
      <c r="AH677" s="44"/>
      <c r="AI677" s="44"/>
      <c r="AJ677" s="44"/>
      <c r="AK677" s="44"/>
      <c r="AL677" s="44"/>
      <c r="AM677" s="44"/>
    </row>
    <row r="678" ht="14.25" customHeight="1">
      <c r="A678" s="44"/>
      <c r="B678" s="44"/>
      <c r="C678" s="44"/>
      <c r="D678" s="78"/>
      <c r="E678" s="78"/>
      <c r="F678" s="44"/>
      <c r="G678" s="44"/>
      <c r="H678" s="44"/>
      <c r="I678" s="78"/>
      <c r="J678" s="78"/>
      <c r="K678" s="44"/>
      <c r="L678" s="44"/>
      <c r="M678" s="44"/>
      <c r="N678" s="44"/>
      <c r="O678" s="44"/>
      <c r="P678" s="44"/>
      <c r="Q678" s="44"/>
      <c r="R678" s="44"/>
      <c r="S678" s="44"/>
      <c r="T678" s="44"/>
      <c r="U678" s="44"/>
      <c r="V678" s="44"/>
      <c r="W678" s="44"/>
      <c r="X678" s="44"/>
      <c r="Y678" s="78"/>
      <c r="Z678" s="44"/>
      <c r="AA678" s="44"/>
      <c r="AB678" s="44"/>
      <c r="AC678" s="44"/>
      <c r="AD678" s="44"/>
      <c r="AE678" s="44"/>
      <c r="AF678" s="44"/>
      <c r="AG678" s="44"/>
      <c r="AH678" s="44"/>
      <c r="AI678" s="44"/>
      <c r="AJ678" s="44"/>
      <c r="AK678" s="44"/>
      <c r="AL678" s="44"/>
      <c r="AM678" s="44"/>
    </row>
    <row r="679" ht="14.25" customHeight="1">
      <c r="A679" s="44"/>
      <c r="B679" s="44"/>
      <c r="C679" s="44"/>
      <c r="D679" s="78"/>
      <c r="E679" s="78"/>
      <c r="F679" s="44"/>
      <c r="G679" s="44"/>
      <c r="H679" s="44"/>
      <c r="I679" s="78"/>
      <c r="J679" s="78"/>
      <c r="K679" s="44"/>
      <c r="L679" s="44"/>
      <c r="M679" s="44"/>
      <c r="N679" s="44"/>
      <c r="O679" s="44"/>
      <c r="P679" s="44"/>
      <c r="Q679" s="44"/>
      <c r="R679" s="44"/>
      <c r="S679" s="44"/>
      <c r="T679" s="44"/>
      <c r="U679" s="44"/>
      <c r="V679" s="44"/>
      <c r="W679" s="44"/>
      <c r="X679" s="44"/>
      <c r="Y679" s="78"/>
      <c r="Z679" s="44"/>
      <c r="AA679" s="44"/>
      <c r="AB679" s="44"/>
      <c r="AC679" s="44"/>
      <c r="AD679" s="44"/>
      <c r="AE679" s="44"/>
      <c r="AF679" s="44"/>
      <c r="AG679" s="44"/>
      <c r="AH679" s="44"/>
      <c r="AI679" s="44"/>
      <c r="AJ679" s="44"/>
      <c r="AK679" s="44"/>
      <c r="AL679" s="44"/>
      <c r="AM679" s="44"/>
    </row>
    <row r="680" ht="14.25" customHeight="1">
      <c r="A680" s="44"/>
      <c r="B680" s="44"/>
      <c r="C680" s="44"/>
      <c r="D680" s="78"/>
      <c r="E680" s="78"/>
      <c r="F680" s="44"/>
      <c r="G680" s="44"/>
      <c r="H680" s="44"/>
      <c r="I680" s="78"/>
      <c r="J680" s="78"/>
      <c r="K680" s="44"/>
      <c r="L680" s="44"/>
      <c r="M680" s="44"/>
      <c r="N680" s="44"/>
      <c r="O680" s="44"/>
      <c r="P680" s="44"/>
      <c r="Q680" s="44"/>
      <c r="R680" s="44"/>
      <c r="S680" s="44"/>
      <c r="T680" s="44"/>
      <c r="U680" s="44"/>
      <c r="V680" s="44"/>
      <c r="W680" s="44"/>
      <c r="X680" s="44"/>
      <c r="Y680" s="78"/>
      <c r="Z680" s="44"/>
      <c r="AA680" s="44"/>
      <c r="AB680" s="44"/>
      <c r="AC680" s="44"/>
      <c r="AD680" s="44"/>
      <c r="AE680" s="44"/>
      <c r="AF680" s="44"/>
      <c r="AG680" s="44"/>
      <c r="AH680" s="44"/>
      <c r="AI680" s="44"/>
      <c r="AJ680" s="44"/>
      <c r="AK680" s="44"/>
      <c r="AL680" s="44"/>
      <c r="AM680" s="44"/>
    </row>
    <row r="681" ht="14.25" customHeight="1">
      <c r="A681" s="44"/>
      <c r="B681" s="44"/>
      <c r="C681" s="44"/>
      <c r="D681" s="78"/>
      <c r="E681" s="78"/>
      <c r="F681" s="44"/>
      <c r="G681" s="44"/>
      <c r="H681" s="44"/>
      <c r="I681" s="78"/>
      <c r="J681" s="78"/>
      <c r="K681" s="44"/>
      <c r="L681" s="44"/>
      <c r="M681" s="44"/>
      <c r="N681" s="44"/>
      <c r="O681" s="44"/>
      <c r="P681" s="44"/>
      <c r="Q681" s="44"/>
      <c r="R681" s="44"/>
      <c r="S681" s="44"/>
      <c r="T681" s="44"/>
      <c r="U681" s="44"/>
      <c r="V681" s="44"/>
      <c r="W681" s="44"/>
      <c r="X681" s="44"/>
      <c r="Y681" s="78"/>
      <c r="Z681" s="44"/>
      <c r="AA681" s="44"/>
      <c r="AB681" s="44"/>
      <c r="AC681" s="44"/>
      <c r="AD681" s="44"/>
      <c r="AE681" s="44"/>
      <c r="AF681" s="44"/>
      <c r="AG681" s="44"/>
      <c r="AH681" s="44"/>
      <c r="AI681" s="44"/>
      <c r="AJ681" s="44"/>
      <c r="AK681" s="44"/>
      <c r="AL681" s="44"/>
      <c r="AM681" s="44"/>
    </row>
    <row r="682" ht="14.25" customHeight="1">
      <c r="A682" s="44"/>
      <c r="B682" s="44"/>
      <c r="C682" s="44"/>
      <c r="D682" s="78"/>
      <c r="E682" s="78"/>
      <c r="F682" s="44"/>
      <c r="G682" s="44"/>
      <c r="H682" s="44"/>
      <c r="I682" s="78"/>
      <c r="J682" s="78"/>
      <c r="K682" s="44"/>
      <c r="L682" s="44"/>
      <c r="M682" s="44"/>
      <c r="N682" s="44"/>
      <c r="O682" s="44"/>
      <c r="P682" s="44"/>
      <c r="Q682" s="44"/>
      <c r="R682" s="44"/>
      <c r="S682" s="44"/>
      <c r="T682" s="44"/>
      <c r="U682" s="44"/>
      <c r="V682" s="44"/>
      <c r="W682" s="44"/>
      <c r="X682" s="44"/>
      <c r="Y682" s="78"/>
      <c r="Z682" s="44"/>
      <c r="AA682" s="44"/>
      <c r="AB682" s="44"/>
      <c r="AC682" s="44"/>
      <c r="AD682" s="44"/>
      <c r="AE682" s="44"/>
      <c r="AF682" s="44"/>
      <c r="AG682" s="44"/>
      <c r="AH682" s="44"/>
      <c r="AI682" s="44"/>
      <c r="AJ682" s="44"/>
      <c r="AK682" s="44"/>
      <c r="AL682" s="44"/>
      <c r="AM682" s="44"/>
    </row>
    <row r="683" ht="14.25" customHeight="1">
      <c r="A683" s="44"/>
      <c r="B683" s="44"/>
      <c r="C683" s="44"/>
      <c r="D683" s="78"/>
      <c r="E683" s="78"/>
      <c r="F683" s="44"/>
      <c r="G683" s="44"/>
      <c r="H683" s="44"/>
      <c r="I683" s="78"/>
      <c r="J683" s="78"/>
      <c r="K683" s="44"/>
      <c r="L683" s="44"/>
      <c r="M683" s="44"/>
      <c r="N683" s="44"/>
      <c r="O683" s="44"/>
      <c r="P683" s="44"/>
      <c r="Q683" s="44"/>
      <c r="R683" s="44"/>
      <c r="S683" s="44"/>
      <c r="T683" s="44"/>
      <c r="U683" s="44"/>
      <c r="V683" s="44"/>
      <c r="W683" s="44"/>
      <c r="X683" s="44"/>
      <c r="Y683" s="78"/>
      <c r="Z683" s="44"/>
      <c r="AA683" s="44"/>
      <c r="AB683" s="44"/>
      <c r="AC683" s="44"/>
      <c r="AD683" s="44"/>
      <c r="AE683" s="44"/>
      <c r="AF683" s="44"/>
      <c r="AG683" s="44"/>
      <c r="AH683" s="44"/>
      <c r="AI683" s="44"/>
      <c r="AJ683" s="44"/>
      <c r="AK683" s="44"/>
      <c r="AL683" s="44"/>
      <c r="AM683" s="44"/>
    </row>
    <row r="684" ht="14.25" customHeight="1">
      <c r="A684" s="44"/>
      <c r="B684" s="44"/>
      <c r="C684" s="44"/>
      <c r="D684" s="78"/>
      <c r="E684" s="78"/>
      <c r="F684" s="44"/>
      <c r="G684" s="44"/>
      <c r="H684" s="44"/>
      <c r="I684" s="78"/>
      <c r="J684" s="78"/>
      <c r="K684" s="44"/>
      <c r="L684" s="44"/>
      <c r="M684" s="44"/>
      <c r="N684" s="44"/>
      <c r="O684" s="44"/>
      <c r="P684" s="44"/>
      <c r="Q684" s="44"/>
      <c r="R684" s="44"/>
      <c r="S684" s="44"/>
      <c r="T684" s="44"/>
      <c r="U684" s="44"/>
      <c r="V684" s="44"/>
      <c r="W684" s="44"/>
      <c r="X684" s="44"/>
      <c r="Y684" s="78"/>
      <c r="Z684" s="44"/>
      <c r="AA684" s="44"/>
      <c r="AB684" s="44"/>
      <c r="AC684" s="44"/>
      <c r="AD684" s="44"/>
      <c r="AE684" s="44"/>
      <c r="AF684" s="44"/>
      <c r="AG684" s="44"/>
      <c r="AH684" s="44"/>
      <c r="AI684" s="44"/>
      <c r="AJ684" s="44"/>
      <c r="AK684" s="44"/>
      <c r="AL684" s="44"/>
      <c r="AM684" s="44"/>
    </row>
    <row r="685" ht="14.25" customHeight="1">
      <c r="A685" s="44"/>
      <c r="B685" s="44"/>
      <c r="C685" s="44"/>
      <c r="D685" s="78"/>
      <c r="E685" s="78"/>
      <c r="F685" s="44"/>
      <c r="G685" s="44"/>
      <c r="H685" s="44"/>
      <c r="I685" s="78"/>
      <c r="J685" s="78"/>
      <c r="K685" s="44"/>
      <c r="L685" s="44"/>
      <c r="M685" s="44"/>
      <c r="N685" s="44"/>
      <c r="O685" s="44"/>
      <c r="P685" s="44"/>
      <c r="Q685" s="44"/>
      <c r="R685" s="44"/>
      <c r="S685" s="44"/>
      <c r="T685" s="44"/>
      <c r="U685" s="44"/>
      <c r="V685" s="44"/>
      <c r="W685" s="44"/>
      <c r="X685" s="44"/>
      <c r="Y685" s="78"/>
      <c r="Z685" s="44"/>
      <c r="AA685" s="44"/>
      <c r="AB685" s="44"/>
      <c r="AC685" s="44"/>
      <c r="AD685" s="44"/>
      <c r="AE685" s="44"/>
      <c r="AF685" s="44"/>
      <c r="AG685" s="44"/>
      <c r="AH685" s="44"/>
      <c r="AI685" s="44"/>
      <c r="AJ685" s="44"/>
      <c r="AK685" s="44"/>
      <c r="AL685" s="44"/>
      <c r="AM685" s="44"/>
    </row>
    <row r="686" ht="14.25" customHeight="1">
      <c r="A686" s="44"/>
      <c r="B686" s="44"/>
      <c r="C686" s="44"/>
      <c r="D686" s="78"/>
      <c r="E686" s="78"/>
      <c r="F686" s="44"/>
      <c r="G686" s="44"/>
      <c r="H686" s="44"/>
      <c r="I686" s="78"/>
      <c r="J686" s="78"/>
      <c r="K686" s="44"/>
      <c r="L686" s="44"/>
      <c r="M686" s="44"/>
      <c r="N686" s="44"/>
      <c r="O686" s="44"/>
      <c r="P686" s="44"/>
      <c r="Q686" s="44"/>
      <c r="R686" s="44"/>
      <c r="S686" s="44"/>
      <c r="T686" s="44"/>
      <c r="U686" s="44"/>
      <c r="V686" s="44"/>
      <c r="W686" s="44"/>
      <c r="X686" s="44"/>
      <c r="Y686" s="78"/>
      <c r="Z686" s="44"/>
      <c r="AA686" s="44"/>
      <c r="AB686" s="44"/>
      <c r="AC686" s="44"/>
      <c r="AD686" s="44"/>
      <c r="AE686" s="44"/>
      <c r="AF686" s="44"/>
      <c r="AG686" s="44"/>
      <c r="AH686" s="44"/>
      <c r="AI686" s="44"/>
      <c r="AJ686" s="44"/>
      <c r="AK686" s="44"/>
      <c r="AL686" s="44"/>
      <c r="AM686" s="44"/>
    </row>
    <row r="687" ht="14.25" customHeight="1">
      <c r="A687" s="44"/>
      <c r="B687" s="44"/>
      <c r="C687" s="44"/>
      <c r="D687" s="78"/>
      <c r="E687" s="78"/>
      <c r="F687" s="44"/>
      <c r="G687" s="44"/>
      <c r="H687" s="44"/>
      <c r="I687" s="78"/>
      <c r="J687" s="78"/>
      <c r="K687" s="44"/>
      <c r="L687" s="44"/>
      <c r="M687" s="44"/>
      <c r="N687" s="44"/>
      <c r="O687" s="44"/>
      <c r="P687" s="44"/>
      <c r="Q687" s="44"/>
      <c r="R687" s="44"/>
      <c r="S687" s="44"/>
      <c r="T687" s="44"/>
      <c r="U687" s="44"/>
      <c r="V687" s="44"/>
      <c r="W687" s="44"/>
      <c r="X687" s="44"/>
      <c r="Y687" s="78"/>
      <c r="Z687" s="44"/>
      <c r="AA687" s="44"/>
      <c r="AB687" s="44"/>
      <c r="AC687" s="44"/>
      <c r="AD687" s="44"/>
      <c r="AE687" s="44"/>
      <c r="AF687" s="44"/>
      <c r="AG687" s="44"/>
      <c r="AH687" s="44"/>
      <c r="AI687" s="44"/>
      <c r="AJ687" s="44"/>
      <c r="AK687" s="44"/>
      <c r="AL687" s="44"/>
      <c r="AM687" s="44"/>
    </row>
    <row r="688" ht="14.25" customHeight="1">
      <c r="A688" s="44"/>
      <c r="B688" s="44"/>
      <c r="C688" s="44"/>
      <c r="D688" s="78"/>
      <c r="E688" s="78"/>
      <c r="F688" s="44"/>
      <c r="G688" s="44"/>
      <c r="H688" s="44"/>
      <c r="I688" s="78"/>
      <c r="J688" s="78"/>
      <c r="K688" s="44"/>
      <c r="L688" s="44"/>
      <c r="M688" s="44"/>
      <c r="N688" s="44"/>
      <c r="O688" s="44"/>
      <c r="P688" s="44"/>
      <c r="Q688" s="44"/>
      <c r="R688" s="44"/>
      <c r="S688" s="44"/>
      <c r="T688" s="44"/>
      <c r="U688" s="44"/>
      <c r="V688" s="44"/>
      <c r="W688" s="44"/>
      <c r="X688" s="44"/>
      <c r="Y688" s="78"/>
      <c r="Z688" s="44"/>
      <c r="AA688" s="44"/>
      <c r="AB688" s="44"/>
      <c r="AC688" s="44"/>
      <c r="AD688" s="44"/>
      <c r="AE688" s="44"/>
      <c r="AF688" s="44"/>
      <c r="AG688" s="44"/>
      <c r="AH688" s="44"/>
      <c r="AI688" s="44"/>
      <c r="AJ688" s="44"/>
      <c r="AK688" s="44"/>
      <c r="AL688" s="44"/>
      <c r="AM688" s="44"/>
    </row>
    <row r="689" ht="14.25" customHeight="1">
      <c r="A689" s="44"/>
      <c r="B689" s="44"/>
      <c r="C689" s="44"/>
      <c r="D689" s="78"/>
      <c r="E689" s="78"/>
      <c r="F689" s="44"/>
      <c r="G689" s="44"/>
      <c r="H689" s="44"/>
      <c r="I689" s="78"/>
      <c r="J689" s="78"/>
      <c r="K689" s="44"/>
      <c r="L689" s="44"/>
      <c r="M689" s="44"/>
      <c r="N689" s="44"/>
      <c r="O689" s="44"/>
      <c r="P689" s="44"/>
      <c r="Q689" s="44"/>
      <c r="R689" s="44"/>
      <c r="S689" s="44"/>
      <c r="T689" s="44"/>
      <c r="U689" s="44"/>
      <c r="V689" s="44"/>
      <c r="W689" s="44"/>
      <c r="X689" s="44"/>
      <c r="Y689" s="78"/>
      <c r="Z689" s="44"/>
      <c r="AA689" s="44"/>
      <c r="AB689" s="44"/>
      <c r="AC689" s="44"/>
      <c r="AD689" s="44"/>
      <c r="AE689" s="44"/>
      <c r="AF689" s="44"/>
      <c r="AG689" s="44"/>
      <c r="AH689" s="44"/>
      <c r="AI689" s="44"/>
      <c r="AJ689" s="44"/>
      <c r="AK689" s="44"/>
      <c r="AL689" s="44"/>
      <c r="AM689" s="44"/>
    </row>
    <row r="690" ht="14.25" customHeight="1">
      <c r="A690" s="44"/>
      <c r="B690" s="44"/>
      <c r="C690" s="44"/>
      <c r="D690" s="78"/>
      <c r="E690" s="78"/>
      <c r="F690" s="44"/>
      <c r="G690" s="44"/>
      <c r="H690" s="44"/>
      <c r="I690" s="78"/>
      <c r="J690" s="78"/>
      <c r="K690" s="44"/>
      <c r="L690" s="44"/>
      <c r="M690" s="44"/>
      <c r="N690" s="44"/>
      <c r="O690" s="44"/>
      <c r="P690" s="44"/>
      <c r="Q690" s="44"/>
      <c r="R690" s="44"/>
      <c r="S690" s="44"/>
      <c r="T690" s="44"/>
      <c r="U690" s="44"/>
      <c r="V690" s="44"/>
      <c r="W690" s="44"/>
      <c r="X690" s="44"/>
      <c r="Y690" s="78"/>
      <c r="Z690" s="44"/>
      <c r="AA690" s="44"/>
      <c r="AB690" s="44"/>
      <c r="AC690" s="44"/>
      <c r="AD690" s="44"/>
      <c r="AE690" s="44"/>
      <c r="AF690" s="44"/>
      <c r="AG690" s="44"/>
      <c r="AH690" s="44"/>
      <c r="AI690" s="44"/>
      <c r="AJ690" s="44"/>
      <c r="AK690" s="44"/>
      <c r="AL690" s="44"/>
      <c r="AM690" s="44"/>
    </row>
    <row r="691" ht="14.25" customHeight="1">
      <c r="A691" s="44"/>
      <c r="B691" s="44"/>
      <c r="C691" s="44"/>
      <c r="D691" s="78"/>
      <c r="E691" s="78"/>
      <c r="F691" s="44"/>
      <c r="G691" s="44"/>
      <c r="H691" s="44"/>
      <c r="I691" s="78"/>
      <c r="J691" s="78"/>
      <c r="K691" s="44"/>
      <c r="L691" s="44"/>
      <c r="M691" s="44"/>
      <c r="N691" s="44"/>
      <c r="O691" s="44"/>
      <c r="P691" s="44"/>
      <c r="Q691" s="44"/>
      <c r="R691" s="44"/>
      <c r="S691" s="44"/>
      <c r="T691" s="44"/>
      <c r="U691" s="44"/>
      <c r="V691" s="44"/>
      <c r="W691" s="44"/>
      <c r="X691" s="44"/>
      <c r="Y691" s="78"/>
      <c r="Z691" s="44"/>
      <c r="AA691" s="44"/>
      <c r="AB691" s="44"/>
      <c r="AC691" s="44"/>
      <c r="AD691" s="44"/>
      <c r="AE691" s="44"/>
      <c r="AF691" s="44"/>
      <c r="AG691" s="44"/>
      <c r="AH691" s="44"/>
      <c r="AI691" s="44"/>
      <c r="AJ691" s="44"/>
      <c r="AK691" s="44"/>
      <c r="AL691" s="44"/>
      <c r="AM691" s="44"/>
    </row>
    <row r="692" ht="14.25" customHeight="1">
      <c r="A692" s="44"/>
      <c r="B692" s="44"/>
      <c r="C692" s="44"/>
      <c r="D692" s="78"/>
      <c r="E692" s="78"/>
      <c r="F692" s="44"/>
      <c r="G692" s="44"/>
      <c r="H692" s="44"/>
      <c r="I692" s="78"/>
      <c r="J692" s="78"/>
      <c r="K692" s="44"/>
      <c r="L692" s="44"/>
      <c r="M692" s="44"/>
      <c r="N692" s="44"/>
      <c r="O692" s="44"/>
      <c r="P692" s="44"/>
      <c r="Q692" s="44"/>
      <c r="R692" s="44"/>
      <c r="S692" s="44"/>
      <c r="T692" s="44"/>
      <c r="U692" s="44"/>
      <c r="V692" s="44"/>
      <c r="W692" s="44"/>
      <c r="X692" s="44"/>
      <c r="Y692" s="78"/>
      <c r="Z692" s="44"/>
      <c r="AA692" s="44"/>
      <c r="AB692" s="44"/>
      <c r="AC692" s="44"/>
      <c r="AD692" s="44"/>
      <c r="AE692" s="44"/>
      <c r="AF692" s="44"/>
      <c r="AG692" s="44"/>
      <c r="AH692" s="44"/>
      <c r="AI692" s="44"/>
      <c r="AJ692" s="44"/>
      <c r="AK692" s="44"/>
      <c r="AL692" s="44"/>
      <c r="AM692" s="44"/>
    </row>
    <row r="693" ht="14.25" customHeight="1">
      <c r="A693" s="44"/>
      <c r="B693" s="44"/>
      <c r="C693" s="44"/>
      <c r="D693" s="78"/>
      <c r="E693" s="78"/>
      <c r="F693" s="44"/>
      <c r="G693" s="44"/>
      <c r="H693" s="44"/>
      <c r="I693" s="78"/>
      <c r="J693" s="78"/>
      <c r="K693" s="44"/>
      <c r="L693" s="44"/>
      <c r="M693" s="44"/>
      <c r="N693" s="44"/>
      <c r="O693" s="44"/>
      <c r="P693" s="44"/>
      <c r="Q693" s="44"/>
      <c r="R693" s="44"/>
      <c r="S693" s="44"/>
      <c r="T693" s="44"/>
      <c r="U693" s="44"/>
      <c r="V693" s="44"/>
      <c r="W693" s="44"/>
      <c r="X693" s="44"/>
      <c r="Y693" s="78"/>
      <c r="Z693" s="44"/>
      <c r="AA693" s="44"/>
      <c r="AB693" s="44"/>
      <c r="AC693" s="44"/>
      <c r="AD693" s="44"/>
      <c r="AE693" s="44"/>
      <c r="AF693" s="44"/>
      <c r="AG693" s="44"/>
      <c r="AH693" s="44"/>
      <c r="AI693" s="44"/>
      <c r="AJ693" s="44"/>
      <c r="AK693" s="44"/>
      <c r="AL693" s="44"/>
      <c r="AM693" s="44"/>
    </row>
    <row r="694" ht="14.25" customHeight="1">
      <c r="A694" s="44"/>
      <c r="B694" s="44"/>
      <c r="C694" s="44"/>
      <c r="D694" s="78"/>
      <c r="E694" s="78"/>
      <c r="F694" s="44"/>
      <c r="G694" s="44"/>
      <c r="H694" s="44"/>
      <c r="I694" s="78"/>
      <c r="J694" s="78"/>
      <c r="K694" s="44"/>
      <c r="L694" s="44"/>
      <c r="M694" s="44"/>
      <c r="N694" s="44"/>
      <c r="O694" s="44"/>
      <c r="P694" s="44"/>
      <c r="Q694" s="44"/>
      <c r="R694" s="44"/>
      <c r="S694" s="44"/>
      <c r="T694" s="44"/>
      <c r="U694" s="44"/>
      <c r="V694" s="44"/>
      <c r="W694" s="44"/>
      <c r="X694" s="44"/>
      <c r="Y694" s="78"/>
      <c r="Z694" s="44"/>
      <c r="AA694" s="44"/>
      <c r="AB694" s="44"/>
      <c r="AC694" s="44"/>
      <c r="AD694" s="44"/>
      <c r="AE694" s="44"/>
      <c r="AF694" s="44"/>
      <c r="AG694" s="44"/>
      <c r="AH694" s="44"/>
      <c r="AI694" s="44"/>
      <c r="AJ694" s="44"/>
      <c r="AK694" s="44"/>
      <c r="AL694" s="44"/>
      <c r="AM694" s="44"/>
    </row>
    <row r="695" ht="14.25" customHeight="1">
      <c r="A695" s="44"/>
      <c r="B695" s="44"/>
      <c r="C695" s="44"/>
      <c r="D695" s="78"/>
      <c r="E695" s="78"/>
      <c r="F695" s="44"/>
      <c r="G695" s="44"/>
      <c r="H695" s="44"/>
      <c r="I695" s="78"/>
      <c r="J695" s="78"/>
      <c r="K695" s="44"/>
      <c r="L695" s="44"/>
      <c r="M695" s="44"/>
      <c r="N695" s="44"/>
      <c r="O695" s="44"/>
      <c r="P695" s="44"/>
      <c r="Q695" s="44"/>
      <c r="R695" s="44"/>
      <c r="S695" s="44"/>
      <c r="T695" s="44"/>
      <c r="U695" s="44"/>
      <c r="V695" s="44"/>
      <c r="W695" s="44"/>
      <c r="X695" s="44"/>
      <c r="Y695" s="78"/>
      <c r="Z695" s="44"/>
      <c r="AA695" s="44"/>
      <c r="AB695" s="44"/>
      <c r="AC695" s="44"/>
      <c r="AD695" s="44"/>
      <c r="AE695" s="44"/>
      <c r="AF695" s="44"/>
      <c r="AG695" s="44"/>
      <c r="AH695" s="44"/>
      <c r="AI695" s="44"/>
      <c r="AJ695" s="44"/>
      <c r="AK695" s="44"/>
      <c r="AL695" s="44"/>
      <c r="AM695" s="44"/>
    </row>
    <row r="696" ht="14.25" customHeight="1">
      <c r="A696" s="44"/>
      <c r="B696" s="44"/>
      <c r="C696" s="44"/>
      <c r="D696" s="78"/>
      <c r="E696" s="78"/>
      <c r="F696" s="44"/>
      <c r="G696" s="44"/>
      <c r="H696" s="44"/>
      <c r="I696" s="78"/>
      <c r="J696" s="78"/>
      <c r="K696" s="44"/>
      <c r="L696" s="44"/>
      <c r="M696" s="44"/>
      <c r="N696" s="44"/>
      <c r="O696" s="44"/>
      <c r="P696" s="44"/>
      <c r="Q696" s="44"/>
      <c r="R696" s="44"/>
      <c r="S696" s="44"/>
      <c r="T696" s="44"/>
      <c r="U696" s="44"/>
      <c r="V696" s="44"/>
      <c r="W696" s="44"/>
      <c r="X696" s="44"/>
      <c r="Y696" s="78"/>
      <c r="Z696" s="44"/>
      <c r="AA696" s="44"/>
      <c r="AB696" s="44"/>
      <c r="AC696" s="44"/>
      <c r="AD696" s="44"/>
      <c r="AE696" s="44"/>
      <c r="AF696" s="44"/>
      <c r="AG696" s="44"/>
      <c r="AH696" s="44"/>
      <c r="AI696" s="44"/>
      <c r="AJ696" s="44"/>
      <c r="AK696" s="44"/>
      <c r="AL696" s="44"/>
      <c r="AM696" s="44"/>
    </row>
    <row r="697" ht="14.25" customHeight="1">
      <c r="A697" s="44"/>
      <c r="B697" s="44"/>
      <c r="C697" s="44"/>
      <c r="D697" s="78"/>
      <c r="E697" s="78"/>
      <c r="F697" s="44"/>
      <c r="G697" s="44"/>
      <c r="H697" s="44"/>
      <c r="I697" s="78"/>
      <c r="J697" s="78"/>
      <c r="K697" s="44"/>
      <c r="L697" s="44"/>
      <c r="M697" s="44"/>
      <c r="N697" s="44"/>
      <c r="O697" s="44"/>
      <c r="P697" s="44"/>
      <c r="Q697" s="44"/>
      <c r="R697" s="44"/>
      <c r="S697" s="44"/>
      <c r="T697" s="44"/>
      <c r="U697" s="44"/>
      <c r="V697" s="44"/>
      <c r="W697" s="44"/>
      <c r="X697" s="44"/>
      <c r="Y697" s="78"/>
      <c r="Z697" s="44"/>
      <c r="AA697" s="44"/>
      <c r="AB697" s="44"/>
      <c r="AC697" s="44"/>
      <c r="AD697" s="44"/>
      <c r="AE697" s="44"/>
      <c r="AF697" s="44"/>
      <c r="AG697" s="44"/>
      <c r="AH697" s="44"/>
      <c r="AI697" s="44"/>
      <c r="AJ697" s="44"/>
      <c r="AK697" s="44"/>
      <c r="AL697" s="44"/>
      <c r="AM697" s="44"/>
    </row>
    <row r="698" ht="14.25" customHeight="1">
      <c r="A698" s="44"/>
      <c r="B698" s="44"/>
      <c r="C698" s="44"/>
      <c r="D698" s="78"/>
      <c r="E698" s="78"/>
      <c r="F698" s="44"/>
      <c r="G698" s="44"/>
      <c r="H698" s="44"/>
      <c r="I698" s="78"/>
      <c r="J698" s="78"/>
      <c r="K698" s="44"/>
      <c r="L698" s="44"/>
      <c r="M698" s="44"/>
      <c r="N698" s="44"/>
      <c r="O698" s="44"/>
      <c r="P698" s="44"/>
      <c r="Q698" s="44"/>
      <c r="R698" s="44"/>
      <c r="S698" s="44"/>
      <c r="T698" s="44"/>
      <c r="U698" s="44"/>
      <c r="V698" s="44"/>
      <c r="W698" s="44"/>
      <c r="X698" s="44"/>
      <c r="Y698" s="78"/>
      <c r="Z698" s="44"/>
      <c r="AA698" s="44"/>
      <c r="AB698" s="44"/>
      <c r="AC698" s="44"/>
      <c r="AD698" s="44"/>
      <c r="AE698" s="44"/>
      <c r="AF698" s="44"/>
      <c r="AG698" s="44"/>
      <c r="AH698" s="44"/>
      <c r="AI698" s="44"/>
      <c r="AJ698" s="44"/>
      <c r="AK698" s="44"/>
      <c r="AL698" s="44"/>
      <c r="AM698" s="44"/>
    </row>
    <row r="699" ht="14.25" customHeight="1">
      <c r="A699" s="44"/>
      <c r="B699" s="44"/>
      <c r="C699" s="44"/>
      <c r="D699" s="78"/>
      <c r="E699" s="78"/>
      <c r="F699" s="44"/>
      <c r="G699" s="44"/>
      <c r="H699" s="44"/>
      <c r="I699" s="78"/>
      <c r="J699" s="78"/>
      <c r="K699" s="44"/>
      <c r="L699" s="44"/>
      <c r="M699" s="44"/>
      <c r="N699" s="44"/>
      <c r="O699" s="44"/>
      <c r="P699" s="44"/>
      <c r="Q699" s="44"/>
      <c r="R699" s="44"/>
      <c r="S699" s="44"/>
      <c r="T699" s="44"/>
      <c r="U699" s="44"/>
      <c r="V699" s="44"/>
      <c r="W699" s="44"/>
      <c r="X699" s="44"/>
      <c r="Y699" s="78"/>
      <c r="Z699" s="44"/>
      <c r="AA699" s="44"/>
      <c r="AB699" s="44"/>
      <c r="AC699" s="44"/>
      <c r="AD699" s="44"/>
      <c r="AE699" s="44"/>
      <c r="AF699" s="44"/>
      <c r="AG699" s="44"/>
      <c r="AH699" s="44"/>
      <c r="AI699" s="44"/>
      <c r="AJ699" s="44"/>
      <c r="AK699" s="44"/>
      <c r="AL699" s="44"/>
      <c r="AM699" s="44"/>
    </row>
    <row r="700" ht="14.25" customHeight="1">
      <c r="A700" s="44"/>
      <c r="B700" s="44"/>
      <c r="C700" s="44"/>
      <c r="D700" s="78"/>
      <c r="E700" s="78"/>
      <c r="F700" s="44"/>
      <c r="G700" s="44"/>
      <c r="H700" s="44"/>
      <c r="I700" s="78"/>
      <c r="J700" s="78"/>
      <c r="K700" s="44"/>
      <c r="L700" s="44"/>
      <c r="M700" s="44"/>
      <c r="N700" s="44"/>
      <c r="O700" s="44"/>
      <c r="P700" s="44"/>
      <c r="Q700" s="44"/>
      <c r="R700" s="44"/>
      <c r="S700" s="44"/>
      <c r="T700" s="44"/>
      <c r="U700" s="44"/>
      <c r="V700" s="44"/>
      <c r="W700" s="44"/>
      <c r="X700" s="44"/>
      <c r="Y700" s="78"/>
      <c r="Z700" s="44"/>
      <c r="AA700" s="44"/>
      <c r="AB700" s="44"/>
      <c r="AC700" s="44"/>
      <c r="AD700" s="44"/>
      <c r="AE700" s="44"/>
      <c r="AF700" s="44"/>
      <c r="AG700" s="44"/>
      <c r="AH700" s="44"/>
      <c r="AI700" s="44"/>
      <c r="AJ700" s="44"/>
      <c r="AK700" s="44"/>
      <c r="AL700" s="44"/>
      <c r="AM700" s="44"/>
    </row>
    <row r="701" ht="14.25" customHeight="1">
      <c r="A701" s="44"/>
      <c r="B701" s="44"/>
      <c r="C701" s="44"/>
      <c r="D701" s="78"/>
      <c r="E701" s="78"/>
      <c r="F701" s="44"/>
      <c r="G701" s="44"/>
      <c r="H701" s="44"/>
      <c r="I701" s="78"/>
      <c r="J701" s="78"/>
      <c r="K701" s="44"/>
      <c r="L701" s="44"/>
      <c r="M701" s="44"/>
      <c r="N701" s="44"/>
      <c r="O701" s="44"/>
      <c r="P701" s="44"/>
      <c r="Q701" s="44"/>
      <c r="R701" s="44"/>
      <c r="S701" s="44"/>
      <c r="T701" s="44"/>
      <c r="U701" s="44"/>
      <c r="V701" s="44"/>
      <c r="W701" s="44"/>
      <c r="X701" s="44"/>
      <c r="Y701" s="78"/>
      <c r="Z701" s="44"/>
      <c r="AA701" s="44"/>
      <c r="AB701" s="44"/>
      <c r="AC701" s="44"/>
      <c r="AD701" s="44"/>
      <c r="AE701" s="44"/>
      <c r="AF701" s="44"/>
      <c r="AG701" s="44"/>
      <c r="AH701" s="44"/>
      <c r="AI701" s="44"/>
      <c r="AJ701" s="44"/>
      <c r="AK701" s="44"/>
      <c r="AL701" s="44"/>
      <c r="AM701" s="44"/>
    </row>
    <row r="702" ht="14.25" customHeight="1">
      <c r="A702" s="44"/>
      <c r="B702" s="44"/>
      <c r="C702" s="44"/>
      <c r="D702" s="78"/>
      <c r="E702" s="78"/>
      <c r="F702" s="44"/>
      <c r="G702" s="44"/>
      <c r="H702" s="44"/>
      <c r="I702" s="78"/>
      <c r="J702" s="78"/>
      <c r="K702" s="44"/>
      <c r="L702" s="44"/>
      <c r="M702" s="44"/>
      <c r="N702" s="44"/>
      <c r="O702" s="44"/>
      <c r="P702" s="44"/>
      <c r="Q702" s="44"/>
      <c r="R702" s="44"/>
      <c r="S702" s="44"/>
      <c r="T702" s="44"/>
      <c r="U702" s="44"/>
      <c r="V702" s="44"/>
      <c r="W702" s="44"/>
      <c r="X702" s="44"/>
      <c r="Y702" s="78"/>
      <c r="Z702" s="44"/>
      <c r="AA702" s="44"/>
      <c r="AB702" s="44"/>
      <c r="AC702" s="44"/>
      <c r="AD702" s="44"/>
      <c r="AE702" s="44"/>
      <c r="AF702" s="44"/>
      <c r="AG702" s="44"/>
      <c r="AH702" s="44"/>
      <c r="AI702" s="44"/>
      <c r="AJ702" s="44"/>
      <c r="AK702" s="44"/>
      <c r="AL702" s="44"/>
      <c r="AM702" s="44"/>
    </row>
    <row r="703" ht="14.25" customHeight="1">
      <c r="A703" s="44"/>
      <c r="B703" s="44"/>
      <c r="C703" s="44"/>
      <c r="D703" s="78"/>
      <c r="E703" s="78"/>
      <c r="F703" s="44"/>
      <c r="G703" s="44"/>
      <c r="H703" s="44"/>
      <c r="I703" s="78"/>
      <c r="J703" s="78"/>
      <c r="K703" s="44"/>
      <c r="L703" s="44"/>
      <c r="M703" s="44"/>
      <c r="N703" s="44"/>
      <c r="O703" s="44"/>
      <c r="P703" s="44"/>
      <c r="Q703" s="44"/>
      <c r="R703" s="44"/>
      <c r="S703" s="44"/>
      <c r="T703" s="44"/>
      <c r="U703" s="44"/>
      <c r="V703" s="44"/>
      <c r="W703" s="44"/>
      <c r="X703" s="44"/>
      <c r="Y703" s="78"/>
      <c r="Z703" s="44"/>
      <c r="AA703" s="44"/>
      <c r="AB703" s="44"/>
      <c r="AC703" s="44"/>
      <c r="AD703" s="44"/>
      <c r="AE703" s="44"/>
      <c r="AF703" s="44"/>
      <c r="AG703" s="44"/>
      <c r="AH703" s="44"/>
      <c r="AI703" s="44"/>
      <c r="AJ703" s="44"/>
      <c r="AK703" s="44"/>
      <c r="AL703" s="44"/>
      <c r="AM703" s="44"/>
    </row>
    <row r="704" ht="14.25" customHeight="1">
      <c r="A704" s="44"/>
      <c r="B704" s="44"/>
      <c r="C704" s="44"/>
      <c r="D704" s="78"/>
      <c r="E704" s="78"/>
      <c r="F704" s="44"/>
      <c r="G704" s="44"/>
      <c r="H704" s="44"/>
      <c r="I704" s="78"/>
      <c r="J704" s="78"/>
      <c r="K704" s="44"/>
      <c r="L704" s="44"/>
      <c r="M704" s="44"/>
      <c r="N704" s="44"/>
      <c r="O704" s="44"/>
      <c r="P704" s="44"/>
      <c r="Q704" s="44"/>
      <c r="R704" s="44"/>
      <c r="S704" s="44"/>
      <c r="T704" s="44"/>
      <c r="U704" s="44"/>
      <c r="V704" s="44"/>
      <c r="W704" s="44"/>
      <c r="X704" s="44"/>
      <c r="Y704" s="78"/>
      <c r="Z704" s="44"/>
      <c r="AA704" s="44"/>
      <c r="AB704" s="44"/>
      <c r="AC704" s="44"/>
      <c r="AD704" s="44"/>
      <c r="AE704" s="44"/>
      <c r="AF704" s="44"/>
      <c r="AG704" s="44"/>
      <c r="AH704" s="44"/>
      <c r="AI704" s="44"/>
      <c r="AJ704" s="44"/>
      <c r="AK704" s="44"/>
      <c r="AL704" s="44"/>
      <c r="AM704" s="44"/>
    </row>
    <row r="705" ht="14.25" customHeight="1">
      <c r="A705" s="44"/>
      <c r="B705" s="44"/>
      <c r="C705" s="44"/>
      <c r="D705" s="78"/>
      <c r="E705" s="78"/>
      <c r="F705" s="44"/>
      <c r="G705" s="44"/>
      <c r="H705" s="44"/>
      <c r="I705" s="78"/>
      <c r="J705" s="78"/>
      <c r="K705" s="44"/>
      <c r="L705" s="44"/>
      <c r="M705" s="44"/>
      <c r="N705" s="44"/>
      <c r="O705" s="44"/>
      <c r="P705" s="44"/>
      <c r="Q705" s="44"/>
      <c r="R705" s="44"/>
      <c r="S705" s="44"/>
      <c r="T705" s="44"/>
      <c r="U705" s="44"/>
      <c r="V705" s="44"/>
      <c r="W705" s="44"/>
      <c r="X705" s="44"/>
      <c r="Y705" s="78"/>
      <c r="Z705" s="44"/>
      <c r="AA705" s="44"/>
      <c r="AB705" s="44"/>
      <c r="AC705" s="44"/>
      <c r="AD705" s="44"/>
      <c r="AE705" s="44"/>
      <c r="AF705" s="44"/>
      <c r="AG705" s="44"/>
      <c r="AH705" s="44"/>
      <c r="AI705" s="44"/>
      <c r="AJ705" s="44"/>
      <c r="AK705" s="44"/>
      <c r="AL705" s="44"/>
      <c r="AM705" s="44"/>
    </row>
    <row r="706" ht="14.25" customHeight="1">
      <c r="A706" s="44"/>
      <c r="B706" s="44"/>
      <c r="C706" s="44"/>
      <c r="D706" s="78"/>
      <c r="E706" s="78"/>
      <c r="F706" s="44"/>
      <c r="G706" s="44"/>
      <c r="H706" s="44"/>
      <c r="I706" s="78"/>
      <c r="J706" s="78"/>
      <c r="K706" s="44"/>
      <c r="L706" s="44"/>
      <c r="M706" s="44"/>
      <c r="N706" s="44"/>
      <c r="O706" s="44"/>
      <c r="P706" s="44"/>
      <c r="Q706" s="44"/>
      <c r="R706" s="44"/>
      <c r="S706" s="44"/>
      <c r="T706" s="44"/>
      <c r="U706" s="44"/>
      <c r="V706" s="44"/>
      <c r="W706" s="44"/>
      <c r="X706" s="44"/>
      <c r="Y706" s="78"/>
      <c r="Z706" s="44"/>
      <c r="AA706" s="44"/>
      <c r="AB706" s="44"/>
      <c r="AC706" s="44"/>
      <c r="AD706" s="44"/>
      <c r="AE706" s="44"/>
      <c r="AF706" s="44"/>
      <c r="AG706" s="44"/>
      <c r="AH706" s="44"/>
      <c r="AI706" s="44"/>
      <c r="AJ706" s="44"/>
      <c r="AK706" s="44"/>
      <c r="AL706" s="44"/>
      <c r="AM706" s="44"/>
    </row>
    <row r="707" ht="14.25" customHeight="1">
      <c r="A707" s="44"/>
      <c r="B707" s="44"/>
      <c r="C707" s="44"/>
      <c r="D707" s="78"/>
      <c r="E707" s="78"/>
      <c r="F707" s="44"/>
      <c r="G707" s="44"/>
      <c r="H707" s="44"/>
      <c r="I707" s="78"/>
      <c r="J707" s="78"/>
      <c r="K707" s="44"/>
      <c r="L707" s="44"/>
      <c r="M707" s="44"/>
      <c r="N707" s="44"/>
      <c r="O707" s="44"/>
      <c r="P707" s="44"/>
      <c r="Q707" s="44"/>
      <c r="R707" s="44"/>
      <c r="S707" s="44"/>
      <c r="T707" s="44"/>
      <c r="U707" s="44"/>
      <c r="V707" s="44"/>
      <c r="W707" s="44"/>
      <c r="X707" s="44"/>
      <c r="Y707" s="78"/>
      <c r="Z707" s="44"/>
      <c r="AA707" s="44"/>
      <c r="AB707" s="44"/>
      <c r="AC707" s="44"/>
      <c r="AD707" s="44"/>
      <c r="AE707" s="44"/>
      <c r="AF707" s="44"/>
      <c r="AG707" s="44"/>
      <c r="AH707" s="44"/>
      <c r="AI707" s="44"/>
      <c r="AJ707" s="44"/>
      <c r="AK707" s="44"/>
      <c r="AL707" s="44"/>
      <c r="AM707" s="44"/>
    </row>
    <row r="708" ht="14.25" customHeight="1">
      <c r="A708" s="44"/>
      <c r="B708" s="44"/>
      <c r="C708" s="44"/>
      <c r="D708" s="78"/>
      <c r="E708" s="78"/>
      <c r="F708" s="44"/>
      <c r="G708" s="44"/>
      <c r="H708" s="44"/>
      <c r="I708" s="78"/>
      <c r="J708" s="78"/>
      <c r="K708" s="44"/>
      <c r="L708" s="44"/>
      <c r="M708" s="44"/>
      <c r="N708" s="44"/>
      <c r="O708" s="44"/>
      <c r="P708" s="44"/>
      <c r="Q708" s="44"/>
      <c r="R708" s="44"/>
      <c r="S708" s="44"/>
      <c r="T708" s="44"/>
      <c r="U708" s="44"/>
      <c r="V708" s="44"/>
      <c r="W708" s="44"/>
      <c r="X708" s="44"/>
      <c r="Y708" s="78"/>
      <c r="Z708" s="44"/>
      <c r="AA708" s="44"/>
      <c r="AB708" s="44"/>
      <c r="AC708" s="44"/>
      <c r="AD708" s="44"/>
      <c r="AE708" s="44"/>
      <c r="AF708" s="44"/>
      <c r="AG708" s="44"/>
      <c r="AH708" s="44"/>
      <c r="AI708" s="44"/>
      <c r="AJ708" s="44"/>
      <c r="AK708" s="44"/>
      <c r="AL708" s="44"/>
      <c r="AM708" s="44"/>
    </row>
    <row r="709" ht="14.25" customHeight="1">
      <c r="A709" s="44"/>
      <c r="B709" s="44"/>
      <c r="C709" s="44"/>
      <c r="D709" s="78"/>
      <c r="E709" s="78"/>
      <c r="F709" s="44"/>
      <c r="G709" s="44"/>
      <c r="H709" s="44"/>
      <c r="I709" s="78"/>
      <c r="J709" s="78"/>
      <c r="K709" s="44"/>
      <c r="L709" s="44"/>
      <c r="M709" s="44"/>
      <c r="N709" s="44"/>
      <c r="O709" s="44"/>
      <c r="P709" s="44"/>
      <c r="Q709" s="44"/>
      <c r="R709" s="44"/>
      <c r="S709" s="44"/>
      <c r="T709" s="44"/>
      <c r="U709" s="44"/>
      <c r="V709" s="44"/>
      <c r="W709" s="44"/>
      <c r="X709" s="44"/>
      <c r="Y709" s="78"/>
      <c r="Z709" s="44"/>
      <c r="AA709" s="44"/>
      <c r="AB709" s="44"/>
      <c r="AC709" s="44"/>
      <c r="AD709" s="44"/>
      <c r="AE709" s="44"/>
      <c r="AF709" s="44"/>
      <c r="AG709" s="44"/>
      <c r="AH709" s="44"/>
      <c r="AI709" s="44"/>
      <c r="AJ709" s="44"/>
      <c r="AK709" s="44"/>
      <c r="AL709" s="44"/>
      <c r="AM709" s="44"/>
    </row>
    <row r="710" ht="14.25" customHeight="1">
      <c r="A710" s="44"/>
      <c r="B710" s="44"/>
      <c r="C710" s="44"/>
      <c r="D710" s="78"/>
      <c r="E710" s="78"/>
      <c r="F710" s="44"/>
      <c r="G710" s="44"/>
      <c r="H710" s="44"/>
      <c r="I710" s="78"/>
      <c r="J710" s="78"/>
      <c r="K710" s="44"/>
      <c r="L710" s="44"/>
      <c r="M710" s="44"/>
      <c r="N710" s="44"/>
      <c r="O710" s="44"/>
      <c r="P710" s="44"/>
      <c r="Q710" s="44"/>
      <c r="R710" s="44"/>
      <c r="S710" s="44"/>
      <c r="T710" s="44"/>
      <c r="U710" s="44"/>
      <c r="V710" s="44"/>
      <c r="W710" s="44"/>
      <c r="X710" s="44"/>
      <c r="Y710" s="78"/>
      <c r="Z710" s="44"/>
      <c r="AA710" s="44"/>
      <c r="AB710" s="44"/>
      <c r="AC710" s="44"/>
      <c r="AD710" s="44"/>
      <c r="AE710" s="44"/>
      <c r="AF710" s="44"/>
      <c r="AG710" s="44"/>
      <c r="AH710" s="44"/>
      <c r="AI710" s="44"/>
      <c r="AJ710" s="44"/>
      <c r="AK710" s="44"/>
      <c r="AL710" s="44"/>
      <c r="AM710" s="44"/>
    </row>
    <row r="711" ht="14.25" customHeight="1">
      <c r="A711" s="44"/>
      <c r="B711" s="44"/>
      <c r="C711" s="44"/>
      <c r="D711" s="78"/>
      <c r="E711" s="78"/>
      <c r="F711" s="44"/>
      <c r="G711" s="44"/>
      <c r="H711" s="44"/>
      <c r="I711" s="78"/>
      <c r="J711" s="78"/>
      <c r="K711" s="44"/>
      <c r="L711" s="44"/>
      <c r="M711" s="44"/>
      <c r="N711" s="44"/>
      <c r="O711" s="44"/>
      <c r="P711" s="44"/>
      <c r="Q711" s="44"/>
      <c r="R711" s="44"/>
      <c r="S711" s="44"/>
      <c r="T711" s="44"/>
      <c r="U711" s="44"/>
      <c r="V711" s="44"/>
      <c r="W711" s="44"/>
      <c r="X711" s="44"/>
      <c r="Y711" s="78"/>
      <c r="Z711" s="44"/>
      <c r="AA711" s="44"/>
      <c r="AB711" s="44"/>
      <c r="AC711" s="44"/>
      <c r="AD711" s="44"/>
      <c r="AE711" s="44"/>
      <c r="AF711" s="44"/>
      <c r="AG711" s="44"/>
      <c r="AH711" s="44"/>
      <c r="AI711" s="44"/>
      <c r="AJ711" s="44"/>
      <c r="AK711" s="44"/>
      <c r="AL711" s="44"/>
      <c r="AM711" s="44"/>
    </row>
    <row r="712" ht="14.25" customHeight="1">
      <c r="A712" s="44"/>
      <c r="B712" s="44"/>
      <c r="C712" s="44"/>
      <c r="D712" s="78"/>
      <c r="E712" s="78"/>
      <c r="F712" s="44"/>
      <c r="G712" s="44"/>
      <c r="H712" s="44"/>
      <c r="I712" s="78"/>
      <c r="J712" s="78"/>
      <c r="K712" s="44"/>
      <c r="L712" s="44"/>
      <c r="M712" s="44"/>
      <c r="N712" s="44"/>
      <c r="O712" s="44"/>
      <c r="P712" s="44"/>
      <c r="Q712" s="44"/>
      <c r="R712" s="44"/>
      <c r="S712" s="44"/>
      <c r="T712" s="44"/>
      <c r="U712" s="44"/>
      <c r="V712" s="44"/>
      <c r="W712" s="44"/>
      <c r="X712" s="44"/>
      <c r="Y712" s="78"/>
      <c r="Z712" s="44"/>
      <c r="AA712" s="44"/>
      <c r="AB712" s="44"/>
      <c r="AC712" s="44"/>
      <c r="AD712" s="44"/>
      <c r="AE712" s="44"/>
      <c r="AF712" s="44"/>
      <c r="AG712" s="44"/>
      <c r="AH712" s="44"/>
      <c r="AI712" s="44"/>
      <c r="AJ712" s="44"/>
      <c r="AK712" s="44"/>
      <c r="AL712" s="44"/>
      <c r="AM712" s="44"/>
    </row>
    <row r="713" ht="14.25" customHeight="1">
      <c r="A713" s="44"/>
      <c r="B713" s="44"/>
      <c r="C713" s="44"/>
      <c r="D713" s="78"/>
      <c r="E713" s="78"/>
      <c r="F713" s="44"/>
      <c r="G713" s="44"/>
      <c r="H713" s="44"/>
      <c r="I713" s="78"/>
      <c r="J713" s="78"/>
      <c r="K713" s="44"/>
      <c r="L713" s="44"/>
      <c r="M713" s="44"/>
      <c r="N713" s="44"/>
      <c r="O713" s="44"/>
      <c r="P713" s="44"/>
      <c r="Q713" s="44"/>
      <c r="R713" s="44"/>
      <c r="S713" s="44"/>
      <c r="T713" s="44"/>
      <c r="U713" s="44"/>
      <c r="V713" s="44"/>
      <c r="W713" s="44"/>
      <c r="X713" s="44"/>
      <c r="Y713" s="78"/>
      <c r="Z713" s="44"/>
      <c r="AA713" s="44"/>
      <c r="AB713" s="44"/>
      <c r="AC713" s="44"/>
      <c r="AD713" s="44"/>
      <c r="AE713" s="44"/>
      <c r="AF713" s="44"/>
      <c r="AG713" s="44"/>
      <c r="AH713" s="44"/>
      <c r="AI713" s="44"/>
      <c r="AJ713" s="44"/>
      <c r="AK713" s="44"/>
      <c r="AL713" s="44"/>
      <c r="AM713" s="44"/>
    </row>
    <row r="714" ht="14.25" customHeight="1">
      <c r="A714" s="44"/>
      <c r="B714" s="44"/>
      <c r="C714" s="44"/>
      <c r="D714" s="78"/>
      <c r="E714" s="78"/>
      <c r="F714" s="44"/>
      <c r="G714" s="44"/>
      <c r="H714" s="44"/>
      <c r="I714" s="78"/>
      <c r="J714" s="78"/>
      <c r="K714" s="44"/>
      <c r="L714" s="44"/>
      <c r="M714" s="44"/>
      <c r="N714" s="44"/>
      <c r="O714" s="44"/>
      <c r="P714" s="44"/>
      <c r="Q714" s="44"/>
      <c r="R714" s="44"/>
      <c r="S714" s="44"/>
      <c r="T714" s="44"/>
      <c r="U714" s="44"/>
      <c r="V714" s="44"/>
      <c r="W714" s="44"/>
      <c r="X714" s="44"/>
      <c r="Y714" s="78"/>
      <c r="Z714" s="44"/>
      <c r="AA714" s="44"/>
      <c r="AB714" s="44"/>
      <c r="AC714" s="44"/>
      <c r="AD714" s="44"/>
      <c r="AE714" s="44"/>
      <c r="AF714" s="44"/>
      <c r="AG714" s="44"/>
      <c r="AH714" s="44"/>
      <c r="AI714" s="44"/>
      <c r="AJ714" s="44"/>
      <c r="AK714" s="44"/>
      <c r="AL714" s="44"/>
      <c r="AM714" s="44"/>
    </row>
    <row r="715" ht="14.25" customHeight="1">
      <c r="A715" s="44"/>
      <c r="B715" s="44"/>
      <c r="C715" s="44"/>
      <c r="D715" s="78"/>
      <c r="E715" s="78"/>
      <c r="F715" s="44"/>
      <c r="G715" s="44"/>
      <c r="H715" s="44"/>
      <c r="I715" s="78"/>
      <c r="J715" s="78"/>
      <c r="K715" s="44"/>
      <c r="L715" s="44"/>
      <c r="M715" s="44"/>
      <c r="N715" s="44"/>
      <c r="O715" s="44"/>
      <c r="P715" s="44"/>
      <c r="Q715" s="44"/>
      <c r="R715" s="44"/>
      <c r="S715" s="44"/>
      <c r="T715" s="44"/>
      <c r="U715" s="44"/>
      <c r="V715" s="44"/>
      <c r="W715" s="44"/>
      <c r="X715" s="44"/>
      <c r="Y715" s="78"/>
      <c r="Z715" s="44"/>
      <c r="AA715" s="44"/>
      <c r="AB715" s="44"/>
      <c r="AC715" s="44"/>
      <c r="AD715" s="44"/>
      <c r="AE715" s="44"/>
      <c r="AF715" s="44"/>
      <c r="AG715" s="44"/>
      <c r="AH715" s="44"/>
      <c r="AI715" s="44"/>
      <c r="AJ715" s="44"/>
      <c r="AK715" s="44"/>
      <c r="AL715" s="44"/>
      <c r="AM715" s="44"/>
    </row>
    <row r="716" ht="14.25" customHeight="1">
      <c r="A716" s="44"/>
      <c r="B716" s="44"/>
      <c r="C716" s="44"/>
      <c r="D716" s="78"/>
      <c r="E716" s="78"/>
      <c r="F716" s="44"/>
      <c r="G716" s="44"/>
      <c r="H716" s="44"/>
      <c r="I716" s="78"/>
      <c r="J716" s="78"/>
      <c r="K716" s="44"/>
      <c r="L716" s="44"/>
      <c r="M716" s="44"/>
      <c r="N716" s="44"/>
      <c r="O716" s="44"/>
      <c r="P716" s="44"/>
      <c r="Q716" s="44"/>
      <c r="R716" s="44"/>
      <c r="S716" s="44"/>
      <c r="T716" s="44"/>
      <c r="U716" s="44"/>
      <c r="V716" s="44"/>
      <c r="W716" s="44"/>
      <c r="X716" s="44"/>
      <c r="Y716" s="78"/>
      <c r="Z716" s="44"/>
      <c r="AA716" s="44"/>
      <c r="AB716" s="44"/>
      <c r="AC716" s="44"/>
      <c r="AD716" s="44"/>
      <c r="AE716" s="44"/>
      <c r="AF716" s="44"/>
      <c r="AG716" s="44"/>
      <c r="AH716" s="44"/>
      <c r="AI716" s="44"/>
      <c r="AJ716" s="44"/>
      <c r="AK716" s="44"/>
      <c r="AL716" s="44"/>
      <c r="AM716" s="44"/>
    </row>
    <row r="717" ht="14.25" customHeight="1">
      <c r="A717" s="44"/>
      <c r="B717" s="44"/>
      <c r="C717" s="44"/>
      <c r="D717" s="78"/>
      <c r="E717" s="78"/>
      <c r="F717" s="44"/>
      <c r="G717" s="44"/>
      <c r="H717" s="44"/>
      <c r="I717" s="78"/>
      <c r="J717" s="78"/>
      <c r="K717" s="44"/>
      <c r="L717" s="44"/>
      <c r="M717" s="44"/>
      <c r="N717" s="44"/>
      <c r="O717" s="44"/>
      <c r="P717" s="44"/>
      <c r="Q717" s="44"/>
      <c r="R717" s="44"/>
      <c r="S717" s="44"/>
      <c r="T717" s="44"/>
      <c r="U717" s="44"/>
      <c r="V717" s="44"/>
      <c r="W717" s="44"/>
      <c r="X717" s="44"/>
      <c r="Y717" s="78"/>
      <c r="Z717" s="44"/>
      <c r="AA717" s="44"/>
      <c r="AB717" s="44"/>
      <c r="AC717" s="44"/>
      <c r="AD717" s="44"/>
      <c r="AE717" s="44"/>
      <c r="AF717" s="44"/>
      <c r="AG717" s="44"/>
      <c r="AH717" s="44"/>
      <c r="AI717" s="44"/>
      <c r="AJ717" s="44"/>
      <c r="AK717" s="44"/>
      <c r="AL717" s="44"/>
      <c r="AM717" s="44"/>
    </row>
    <row r="718" ht="14.25" customHeight="1">
      <c r="A718" s="44"/>
      <c r="B718" s="44"/>
      <c r="C718" s="44"/>
      <c r="D718" s="78"/>
      <c r="E718" s="78"/>
      <c r="F718" s="44"/>
      <c r="G718" s="44"/>
      <c r="H718" s="44"/>
      <c r="I718" s="78"/>
      <c r="J718" s="78"/>
      <c r="K718" s="44"/>
      <c r="L718" s="44"/>
      <c r="M718" s="44"/>
      <c r="N718" s="44"/>
      <c r="O718" s="44"/>
      <c r="P718" s="44"/>
      <c r="Q718" s="44"/>
      <c r="R718" s="44"/>
      <c r="S718" s="44"/>
      <c r="T718" s="44"/>
      <c r="U718" s="44"/>
      <c r="V718" s="44"/>
      <c r="W718" s="44"/>
      <c r="X718" s="44"/>
      <c r="Y718" s="78"/>
      <c r="Z718" s="44"/>
      <c r="AA718" s="44"/>
      <c r="AB718" s="44"/>
      <c r="AC718" s="44"/>
      <c r="AD718" s="44"/>
      <c r="AE718" s="44"/>
      <c r="AF718" s="44"/>
      <c r="AG718" s="44"/>
      <c r="AH718" s="44"/>
      <c r="AI718" s="44"/>
      <c r="AJ718" s="44"/>
      <c r="AK718" s="44"/>
      <c r="AL718" s="44"/>
      <c r="AM718" s="44"/>
    </row>
    <row r="719" ht="14.25" customHeight="1">
      <c r="A719" s="44"/>
      <c r="B719" s="44"/>
      <c r="C719" s="44"/>
      <c r="D719" s="78"/>
      <c r="E719" s="78"/>
      <c r="F719" s="44"/>
      <c r="G719" s="44"/>
      <c r="H719" s="44"/>
      <c r="I719" s="78"/>
      <c r="J719" s="78"/>
      <c r="K719" s="44"/>
      <c r="L719" s="44"/>
      <c r="M719" s="44"/>
      <c r="N719" s="44"/>
      <c r="O719" s="44"/>
      <c r="P719" s="44"/>
      <c r="Q719" s="44"/>
      <c r="R719" s="44"/>
      <c r="S719" s="44"/>
      <c r="T719" s="44"/>
      <c r="U719" s="44"/>
      <c r="V719" s="44"/>
      <c r="W719" s="44"/>
      <c r="X719" s="44"/>
      <c r="Y719" s="78"/>
      <c r="Z719" s="44"/>
      <c r="AA719" s="44"/>
      <c r="AB719" s="44"/>
      <c r="AC719" s="44"/>
      <c r="AD719" s="44"/>
      <c r="AE719" s="44"/>
      <c r="AF719" s="44"/>
      <c r="AG719" s="44"/>
      <c r="AH719" s="44"/>
      <c r="AI719" s="44"/>
      <c r="AJ719" s="44"/>
      <c r="AK719" s="44"/>
      <c r="AL719" s="44"/>
      <c r="AM719" s="44"/>
    </row>
    <row r="720" ht="14.25" customHeight="1">
      <c r="A720" s="44"/>
      <c r="B720" s="44"/>
      <c r="C720" s="44"/>
      <c r="D720" s="78"/>
      <c r="E720" s="78"/>
      <c r="F720" s="44"/>
      <c r="G720" s="44"/>
      <c r="H720" s="44"/>
      <c r="I720" s="78"/>
      <c r="J720" s="78"/>
      <c r="K720" s="44"/>
      <c r="L720" s="44"/>
      <c r="M720" s="44"/>
      <c r="N720" s="44"/>
      <c r="O720" s="44"/>
      <c r="P720" s="44"/>
      <c r="Q720" s="44"/>
      <c r="R720" s="44"/>
      <c r="S720" s="44"/>
      <c r="T720" s="44"/>
      <c r="U720" s="44"/>
      <c r="V720" s="44"/>
      <c r="W720" s="44"/>
      <c r="X720" s="44"/>
      <c r="Y720" s="78"/>
      <c r="Z720" s="44"/>
      <c r="AA720" s="44"/>
      <c r="AB720" s="44"/>
      <c r="AC720" s="44"/>
      <c r="AD720" s="44"/>
      <c r="AE720" s="44"/>
      <c r="AF720" s="44"/>
      <c r="AG720" s="44"/>
      <c r="AH720" s="44"/>
      <c r="AI720" s="44"/>
      <c r="AJ720" s="44"/>
      <c r="AK720" s="44"/>
      <c r="AL720" s="44"/>
      <c r="AM720" s="44"/>
    </row>
    <row r="721" ht="14.25" customHeight="1">
      <c r="A721" s="44"/>
      <c r="B721" s="44"/>
      <c r="C721" s="44"/>
      <c r="D721" s="78"/>
      <c r="E721" s="78"/>
      <c r="F721" s="44"/>
      <c r="G721" s="44"/>
      <c r="H721" s="44"/>
      <c r="I721" s="78"/>
      <c r="J721" s="78"/>
      <c r="K721" s="44"/>
      <c r="L721" s="44"/>
      <c r="M721" s="44"/>
      <c r="N721" s="44"/>
      <c r="O721" s="44"/>
      <c r="P721" s="44"/>
      <c r="Q721" s="44"/>
      <c r="R721" s="44"/>
      <c r="S721" s="44"/>
      <c r="T721" s="44"/>
      <c r="U721" s="44"/>
      <c r="V721" s="44"/>
      <c r="W721" s="44"/>
      <c r="X721" s="44"/>
      <c r="Y721" s="78"/>
      <c r="Z721" s="44"/>
      <c r="AA721" s="44"/>
      <c r="AB721" s="44"/>
      <c r="AC721" s="44"/>
      <c r="AD721" s="44"/>
      <c r="AE721" s="44"/>
      <c r="AF721" s="44"/>
      <c r="AG721" s="44"/>
      <c r="AH721" s="44"/>
      <c r="AI721" s="44"/>
      <c r="AJ721" s="44"/>
      <c r="AK721" s="44"/>
      <c r="AL721" s="44"/>
      <c r="AM721" s="44"/>
    </row>
    <row r="722" ht="14.25" customHeight="1">
      <c r="A722" s="44"/>
      <c r="B722" s="44"/>
      <c r="C722" s="44"/>
      <c r="D722" s="78"/>
      <c r="E722" s="78"/>
      <c r="F722" s="44"/>
      <c r="G722" s="44"/>
      <c r="H722" s="44"/>
      <c r="I722" s="78"/>
      <c r="J722" s="78"/>
      <c r="K722" s="44"/>
      <c r="L722" s="44"/>
      <c r="M722" s="44"/>
      <c r="N722" s="44"/>
      <c r="O722" s="44"/>
      <c r="P722" s="44"/>
      <c r="Q722" s="44"/>
      <c r="R722" s="44"/>
      <c r="S722" s="44"/>
      <c r="T722" s="44"/>
      <c r="U722" s="44"/>
      <c r="V722" s="44"/>
      <c r="W722" s="44"/>
      <c r="X722" s="44"/>
      <c r="Y722" s="78"/>
      <c r="Z722" s="44"/>
      <c r="AA722" s="44"/>
      <c r="AB722" s="44"/>
      <c r="AC722" s="44"/>
      <c r="AD722" s="44"/>
      <c r="AE722" s="44"/>
      <c r="AF722" s="44"/>
      <c r="AG722" s="44"/>
      <c r="AH722" s="44"/>
      <c r="AI722" s="44"/>
      <c r="AJ722" s="44"/>
      <c r="AK722" s="44"/>
      <c r="AL722" s="44"/>
      <c r="AM722" s="44"/>
    </row>
    <row r="723" ht="14.25" customHeight="1">
      <c r="A723" s="44"/>
      <c r="B723" s="44"/>
      <c r="C723" s="44"/>
      <c r="D723" s="78"/>
      <c r="E723" s="78"/>
      <c r="F723" s="44"/>
      <c r="G723" s="44"/>
      <c r="H723" s="44"/>
      <c r="I723" s="78"/>
      <c r="J723" s="78"/>
      <c r="K723" s="44"/>
      <c r="L723" s="44"/>
      <c r="M723" s="44"/>
      <c r="N723" s="44"/>
      <c r="O723" s="44"/>
      <c r="P723" s="44"/>
      <c r="Q723" s="44"/>
      <c r="R723" s="44"/>
      <c r="S723" s="44"/>
      <c r="T723" s="44"/>
      <c r="U723" s="44"/>
      <c r="V723" s="44"/>
      <c r="W723" s="44"/>
      <c r="X723" s="44"/>
      <c r="Y723" s="78"/>
      <c r="Z723" s="44"/>
      <c r="AA723" s="44"/>
      <c r="AB723" s="44"/>
      <c r="AC723" s="44"/>
      <c r="AD723" s="44"/>
      <c r="AE723" s="44"/>
      <c r="AF723" s="44"/>
      <c r="AG723" s="44"/>
      <c r="AH723" s="44"/>
      <c r="AI723" s="44"/>
      <c r="AJ723" s="44"/>
      <c r="AK723" s="44"/>
      <c r="AL723" s="44"/>
      <c r="AM723" s="44"/>
    </row>
    <row r="724" ht="14.25" customHeight="1">
      <c r="A724" s="44"/>
      <c r="B724" s="44"/>
      <c r="C724" s="44"/>
      <c r="D724" s="78"/>
      <c r="E724" s="78"/>
      <c r="F724" s="44"/>
      <c r="G724" s="44"/>
      <c r="H724" s="44"/>
      <c r="I724" s="78"/>
      <c r="J724" s="78"/>
      <c r="K724" s="44"/>
      <c r="L724" s="44"/>
      <c r="M724" s="44"/>
      <c r="N724" s="44"/>
      <c r="O724" s="44"/>
      <c r="P724" s="44"/>
      <c r="Q724" s="44"/>
      <c r="R724" s="44"/>
      <c r="S724" s="44"/>
      <c r="T724" s="44"/>
      <c r="U724" s="44"/>
      <c r="V724" s="44"/>
      <c r="W724" s="44"/>
      <c r="X724" s="44"/>
      <c r="Y724" s="78"/>
      <c r="Z724" s="44"/>
      <c r="AA724" s="44"/>
      <c r="AB724" s="44"/>
      <c r="AC724" s="44"/>
      <c r="AD724" s="44"/>
      <c r="AE724" s="44"/>
      <c r="AF724" s="44"/>
      <c r="AG724" s="44"/>
      <c r="AH724" s="44"/>
      <c r="AI724" s="44"/>
      <c r="AJ724" s="44"/>
      <c r="AK724" s="44"/>
      <c r="AL724" s="44"/>
      <c r="AM724" s="44"/>
    </row>
    <row r="725" ht="14.25" customHeight="1">
      <c r="A725" s="44"/>
      <c r="B725" s="44"/>
      <c r="C725" s="44"/>
      <c r="D725" s="78"/>
      <c r="E725" s="78"/>
      <c r="F725" s="44"/>
      <c r="G725" s="44"/>
      <c r="H725" s="44"/>
      <c r="I725" s="78"/>
      <c r="J725" s="78"/>
      <c r="K725" s="44"/>
      <c r="L725" s="44"/>
      <c r="M725" s="44"/>
      <c r="N725" s="44"/>
      <c r="O725" s="44"/>
      <c r="P725" s="44"/>
      <c r="Q725" s="44"/>
      <c r="R725" s="44"/>
      <c r="S725" s="44"/>
      <c r="T725" s="44"/>
      <c r="U725" s="44"/>
      <c r="V725" s="44"/>
      <c r="W725" s="44"/>
      <c r="X725" s="44"/>
      <c r="Y725" s="78"/>
      <c r="Z725" s="44"/>
      <c r="AA725" s="44"/>
      <c r="AB725" s="44"/>
      <c r="AC725" s="44"/>
      <c r="AD725" s="44"/>
      <c r="AE725" s="44"/>
      <c r="AF725" s="44"/>
      <c r="AG725" s="44"/>
      <c r="AH725" s="44"/>
      <c r="AI725" s="44"/>
      <c r="AJ725" s="44"/>
      <c r="AK725" s="44"/>
      <c r="AL725" s="44"/>
      <c r="AM725" s="44"/>
    </row>
    <row r="726" ht="14.25" customHeight="1">
      <c r="A726" s="44"/>
      <c r="B726" s="44"/>
      <c r="C726" s="44"/>
      <c r="D726" s="78"/>
      <c r="E726" s="78"/>
      <c r="F726" s="44"/>
      <c r="G726" s="44"/>
      <c r="H726" s="44"/>
      <c r="I726" s="78"/>
      <c r="J726" s="78"/>
      <c r="K726" s="44"/>
      <c r="L726" s="44"/>
      <c r="M726" s="44"/>
      <c r="N726" s="44"/>
      <c r="O726" s="44"/>
      <c r="P726" s="44"/>
      <c r="Q726" s="44"/>
      <c r="R726" s="44"/>
      <c r="S726" s="44"/>
      <c r="T726" s="44"/>
      <c r="U726" s="44"/>
      <c r="V726" s="44"/>
      <c r="W726" s="44"/>
      <c r="X726" s="44"/>
      <c r="Y726" s="78"/>
      <c r="Z726" s="44"/>
      <c r="AA726" s="44"/>
      <c r="AB726" s="44"/>
      <c r="AC726" s="44"/>
      <c r="AD726" s="44"/>
      <c r="AE726" s="44"/>
      <c r="AF726" s="44"/>
      <c r="AG726" s="44"/>
      <c r="AH726" s="44"/>
      <c r="AI726" s="44"/>
      <c r="AJ726" s="44"/>
      <c r="AK726" s="44"/>
      <c r="AL726" s="44"/>
      <c r="AM726" s="44"/>
    </row>
    <row r="727" ht="14.25" customHeight="1">
      <c r="A727" s="44"/>
      <c r="B727" s="44"/>
      <c r="C727" s="44"/>
      <c r="D727" s="78"/>
      <c r="E727" s="78"/>
      <c r="F727" s="44"/>
      <c r="G727" s="44"/>
      <c r="H727" s="44"/>
      <c r="I727" s="78"/>
      <c r="J727" s="78"/>
      <c r="K727" s="44"/>
      <c r="L727" s="44"/>
      <c r="M727" s="44"/>
      <c r="N727" s="44"/>
      <c r="O727" s="44"/>
      <c r="P727" s="44"/>
      <c r="Q727" s="44"/>
      <c r="R727" s="44"/>
      <c r="S727" s="44"/>
      <c r="T727" s="44"/>
      <c r="U727" s="44"/>
      <c r="V727" s="44"/>
      <c r="W727" s="44"/>
      <c r="X727" s="44"/>
      <c r="Y727" s="78"/>
      <c r="Z727" s="44"/>
      <c r="AA727" s="44"/>
      <c r="AB727" s="44"/>
      <c r="AC727" s="44"/>
      <c r="AD727" s="44"/>
      <c r="AE727" s="44"/>
      <c r="AF727" s="44"/>
      <c r="AG727" s="44"/>
      <c r="AH727" s="44"/>
      <c r="AI727" s="44"/>
      <c r="AJ727" s="44"/>
      <c r="AK727" s="44"/>
      <c r="AL727" s="44"/>
      <c r="AM727" s="44"/>
    </row>
    <row r="728" ht="14.25" customHeight="1">
      <c r="A728" s="44"/>
      <c r="B728" s="44"/>
      <c r="C728" s="44"/>
      <c r="D728" s="78"/>
      <c r="E728" s="78"/>
      <c r="F728" s="44"/>
      <c r="G728" s="44"/>
      <c r="H728" s="44"/>
      <c r="I728" s="78"/>
      <c r="J728" s="78"/>
      <c r="K728" s="44"/>
      <c r="L728" s="44"/>
      <c r="M728" s="44"/>
      <c r="N728" s="44"/>
      <c r="O728" s="44"/>
      <c r="P728" s="44"/>
      <c r="Q728" s="44"/>
      <c r="R728" s="44"/>
      <c r="S728" s="44"/>
      <c r="T728" s="44"/>
      <c r="U728" s="44"/>
      <c r="V728" s="44"/>
      <c r="W728" s="44"/>
      <c r="X728" s="44"/>
      <c r="Y728" s="78"/>
      <c r="Z728" s="44"/>
      <c r="AA728" s="44"/>
      <c r="AB728" s="44"/>
      <c r="AC728" s="44"/>
      <c r="AD728" s="44"/>
      <c r="AE728" s="44"/>
      <c r="AF728" s="44"/>
      <c r="AG728" s="44"/>
      <c r="AH728" s="44"/>
      <c r="AI728" s="44"/>
      <c r="AJ728" s="44"/>
      <c r="AK728" s="44"/>
      <c r="AL728" s="44"/>
      <c r="AM728" s="44"/>
    </row>
    <row r="729" ht="14.25" customHeight="1">
      <c r="A729" s="44"/>
      <c r="B729" s="44"/>
      <c r="C729" s="44"/>
      <c r="D729" s="78"/>
      <c r="E729" s="78"/>
      <c r="F729" s="44"/>
      <c r="G729" s="44"/>
      <c r="H729" s="44"/>
      <c r="I729" s="78"/>
      <c r="J729" s="78"/>
      <c r="K729" s="44"/>
      <c r="L729" s="44"/>
      <c r="M729" s="44"/>
      <c r="N729" s="44"/>
      <c r="O729" s="44"/>
      <c r="P729" s="44"/>
      <c r="Q729" s="44"/>
      <c r="R729" s="44"/>
      <c r="S729" s="44"/>
      <c r="T729" s="44"/>
      <c r="U729" s="44"/>
      <c r="V729" s="44"/>
      <c r="W729" s="44"/>
      <c r="X729" s="44"/>
      <c r="Y729" s="78"/>
      <c r="Z729" s="44"/>
      <c r="AA729" s="44"/>
      <c r="AB729" s="44"/>
      <c r="AC729" s="44"/>
      <c r="AD729" s="44"/>
      <c r="AE729" s="44"/>
      <c r="AF729" s="44"/>
      <c r="AG729" s="44"/>
      <c r="AH729" s="44"/>
      <c r="AI729" s="44"/>
      <c r="AJ729" s="44"/>
      <c r="AK729" s="44"/>
      <c r="AL729" s="44"/>
      <c r="AM729" s="44"/>
    </row>
    <row r="730" ht="14.25" customHeight="1">
      <c r="A730" s="44"/>
      <c r="B730" s="44"/>
      <c r="C730" s="44"/>
      <c r="D730" s="78"/>
      <c r="E730" s="78"/>
      <c r="F730" s="44"/>
      <c r="G730" s="44"/>
      <c r="H730" s="44"/>
      <c r="I730" s="78"/>
      <c r="J730" s="78"/>
      <c r="K730" s="44"/>
      <c r="L730" s="44"/>
      <c r="M730" s="44"/>
      <c r="N730" s="44"/>
      <c r="O730" s="44"/>
      <c r="P730" s="44"/>
      <c r="Q730" s="44"/>
      <c r="R730" s="44"/>
      <c r="S730" s="44"/>
      <c r="T730" s="44"/>
      <c r="U730" s="44"/>
      <c r="V730" s="44"/>
      <c r="W730" s="44"/>
      <c r="X730" s="44"/>
      <c r="Y730" s="78"/>
      <c r="Z730" s="44"/>
      <c r="AA730" s="44"/>
      <c r="AB730" s="44"/>
      <c r="AC730" s="44"/>
      <c r="AD730" s="44"/>
      <c r="AE730" s="44"/>
      <c r="AF730" s="44"/>
      <c r="AG730" s="44"/>
      <c r="AH730" s="44"/>
      <c r="AI730" s="44"/>
      <c r="AJ730" s="44"/>
      <c r="AK730" s="44"/>
      <c r="AL730" s="44"/>
      <c r="AM730" s="44"/>
    </row>
    <row r="731" ht="14.25" customHeight="1">
      <c r="A731" s="44"/>
      <c r="B731" s="44"/>
      <c r="C731" s="44"/>
      <c r="D731" s="78"/>
      <c r="E731" s="78"/>
      <c r="F731" s="44"/>
      <c r="G731" s="44"/>
      <c r="H731" s="44"/>
      <c r="I731" s="78"/>
      <c r="J731" s="78"/>
      <c r="K731" s="44"/>
      <c r="L731" s="44"/>
      <c r="M731" s="44"/>
      <c r="N731" s="44"/>
      <c r="O731" s="44"/>
      <c r="P731" s="44"/>
      <c r="Q731" s="44"/>
      <c r="R731" s="44"/>
      <c r="S731" s="44"/>
      <c r="T731" s="44"/>
      <c r="U731" s="44"/>
      <c r="V731" s="44"/>
      <c r="W731" s="44"/>
      <c r="X731" s="44"/>
      <c r="Y731" s="78"/>
      <c r="Z731" s="44"/>
      <c r="AA731" s="44"/>
      <c r="AB731" s="44"/>
      <c r="AC731" s="44"/>
      <c r="AD731" s="44"/>
      <c r="AE731" s="44"/>
      <c r="AF731" s="44"/>
      <c r="AG731" s="44"/>
      <c r="AH731" s="44"/>
      <c r="AI731" s="44"/>
      <c r="AJ731" s="44"/>
      <c r="AK731" s="44"/>
      <c r="AL731" s="44"/>
      <c r="AM731" s="44"/>
    </row>
    <row r="732" ht="14.25" customHeight="1">
      <c r="A732" s="44"/>
      <c r="B732" s="44"/>
      <c r="C732" s="44"/>
      <c r="D732" s="78"/>
      <c r="E732" s="78"/>
      <c r="F732" s="44"/>
      <c r="G732" s="44"/>
      <c r="H732" s="44"/>
      <c r="I732" s="78"/>
      <c r="J732" s="78"/>
      <c r="K732" s="44"/>
      <c r="L732" s="44"/>
      <c r="M732" s="44"/>
      <c r="N732" s="44"/>
      <c r="O732" s="44"/>
      <c r="P732" s="44"/>
      <c r="Q732" s="44"/>
      <c r="R732" s="44"/>
      <c r="S732" s="44"/>
      <c r="T732" s="44"/>
      <c r="U732" s="44"/>
      <c r="V732" s="44"/>
      <c r="W732" s="44"/>
      <c r="X732" s="44"/>
      <c r="Y732" s="78"/>
      <c r="Z732" s="44"/>
      <c r="AA732" s="44"/>
      <c r="AB732" s="44"/>
      <c r="AC732" s="44"/>
      <c r="AD732" s="44"/>
      <c r="AE732" s="44"/>
      <c r="AF732" s="44"/>
      <c r="AG732" s="44"/>
      <c r="AH732" s="44"/>
      <c r="AI732" s="44"/>
      <c r="AJ732" s="44"/>
      <c r="AK732" s="44"/>
      <c r="AL732" s="44"/>
      <c r="AM732" s="44"/>
    </row>
    <row r="733" ht="14.25" customHeight="1">
      <c r="A733" s="44"/>
      <c r="B733" s="44"/>
      <c r="C733" s="44"/>
      <c r="D733" s="78"/>
      <c r="E733" s="78"/>
      <c r="F733" s="44"/>
      <c r="G733" s="44"/>
      <c r="H733" s="44"/>
      <c r="I733" s="78"/>
      <c r="J733" s="78"/>
      <c r="K733" s="44"/>
      <c r="L733" s="44"/>
      <c r="M733" s="44"/>
      <c r="N733" s="44"/>
      <c r="O733" s="44"/>
      <c r="P733" s="44"/>
      <c r="Q733" s="44"/>
      <c r="R733" s="44"/>
      <c r="S733" s="44"/>
      <c r="T733" s="44"/>
      <c r="U733" s="44"/>
      <c r="V733" s="44"/>
      <c r="W733" s="44"/>
      <c r="X733" s="44"/>
      <c r="Y733" s="78"/>
      <c r="Z733" s="44"/>
      <c r="AA733" s="44"/>
      <c r="AB733" s="44"/>
      <c r="AC733" s="44"/>
      <c r="AD733" s="44"/>
      <c r="AE733" s="44"/>
      <c r="AF733" s="44"/>
      <c r="AG733" s="44"/>
      <c r="AH733" s="44"/>
      <c r="AI733" s="44"/>
      <c r="AJ733" s="44"/>
      <c r="AK733" s="44"/>
      <c r="AL733" s="44"/>
      <c r="AM733" s="44"/>
    </row>
    <row r="734" ht="14.25" customHeight="1">
      <c r="A734" s="44"/>
      <c r="B734" s="44"/>
      <c r="C734" s="44"/>
      <c r="D734" s="78"/>
      <c r="E734" s="78"/>
      <c r="F734" s="44"/>
      <c r="G734" s="44"/>
      <c r="H734" s="44"/>
      <c r="I734" s="78"/>
      <c r="J734" s="78"/>
      <c r="K734" s="44"/>
      <c r="L734" s="44"/>
      <c r="M734" s="44"/>
      <c r="N734" s="44"/>
      <c r="O734" s="44"/>
      <c r="P734" s="44"/>
      <c r="Q734" s="44"/>
      <c r="R734" s="44"/>
      <c r="S734" s="44"/>
      <c r="T734" s="44"/>
      <c r="U734" s="44"/>
      <c r="V734" s="44"/>
      <c r="W734" s="44"/>
      <c r="X734" s="44"/>
      <c r="Y734" s="78"/>
      <c r="Z734" s="44"/>
      <c r="AA734" s="44"/>
      <c r="AB734" s="44"/>
      <c r="AC734" s="44"/>
      <c r="AD734" s="44"/>
      <c r="AE734" s="44"/>
      <c r="AF734" s="44"/>
      <c r="AG734" s="44"/>
      <c r="AH734" s="44"/>
      <c r="AI734" s="44"/>
      <c r="AJ734" s="44"/>
      <c r="AK734" s="44"/>
      <c r="AL734" s="44"/>
      <c r="AM734" s="44"/>
    </row>
    <row r="735" ht="14.25" customHeight="1">
      <c r="A735" s="44"/>
      <c r="B735" s="44"/>
      <c r="C735" s="44"/>
      <c r="D735" s="78"/>
      <c r="E735" s="78"/>
      <c r="F735" s="44"/>
      <c r="G735" s="44"/>
      <c r="H735" s="44"/>
      <c r="I735" s="78"/>
      <c r="J735" s="78"/>
      <c r="K735" s="44"/>
      <c r="L735" s="44"/>
      <c r="M735" s="44"/>
      <c r="N735" s="44"/>
      <c r="O735" s="44"/>
      <c r="P735" s="44"/>
      <c r="Q735" s="44"/>
      <c r="R735" s="44"/>
      <c r="S735" s="44"/>
      <c r="T735" s="44"/>
      <c r="U735" s="44"/>
      <c r="V735" s="44"/>
      <c r="W735" s="44"/>
      <c r="X735" s="44"/>
      <c r="Y735" s="78"/>
      <c r="Z735" s="44"/>
      <c r="AA735" s="44"/>
      <c r="AB735" s="44"/>
      <c r="AC735" s="44"/>
      <c r="AD735" s="44"/>
      <c r="AE735" s="44"/>
      <c r="AF735" s="44"/>
      <c r="AG735" s="44"/>
      <c r="AH735" s="44"/>
      <c r="AI735" s="44"/>
      <c r="AJ735" s="44"/>
      <c r="AK735" s="44"/>
      <c r="AL735" s="44"/>
      <c r="AM735" s="44"/>
    </row>
    <row r="736" ht="14.25" customHeight="1">
      <c r="A736" s="44"/>
      <c r="B736" s="44"/>
      <c r="C736" s="44"/>
      <c r="D736" s="78"/>
      <c r="E736" s="78"/>
      <c r="F736" s="44"/>
      <c r="G736" s="44"/>
      <c r="H736" s="44"/>
      <c r="I736" s="78"/>
      <c r="J736" s="78"/>
      <c r="K736" s="44"/>
      <c r="L736" s="44"/>
      <c r="M736" s="44"/>
      <c r="N736" s="44"/>
      <c r="O736" s="44"/>
      <c r="P736" s="44"/>
      <c r="Q736" s="44"/>
      <c r="R736" s="44"/>
      <c r="S736" s="44"/>
      <c r="T736" s="44"/>
      <c r="U736" s="44"/>
      <c r="V736" s="44"/>
      <c r="W736" s="44"/>
      <c r="X736" s="44"/>
      <c r="Y736" s="78"/>
      <c r="Z736" s="44"/>
      <c r="AA736" s="44"/>
      <c r="AB736" s="44"/>
      <c r="AC736" s="44"/>
      <c r="AD736" s="44"/>
      <c r="AE736" s="44"/>
      <c r="AF736" s="44"/>
      <c r="AG736" s="44"/>
      <c r="AH736" s="44"/>
      <c r="AI736" s="44"/>
      <c r="AJ736" s="44"/>
      <c r="AK736" s="44"/>
      <c r="AL736" s="44"/>
      <c r="AM736" s="44"/>
    </row>
    <row r="737" ht="14.25" customHeight="1">
      <c r="A737" s="44"/>
      <c r="B737" s="44"/>
      <c r="C737" s="44"/>
      <c r="D737" s="78"/>
      <c r="E737" s="78"/>
      <c r="F737" s="44"/>
      <c r="G737" s="44"/>
      <c r="H737" s="44"/>
      <c r="I737" s="78"/>
      <c r="J737" s="78"/>
      <c r="K737" s="44"/>
      <c r="L737" s="44"/>
      <c r="M737" s="44"/>
      <c r="N737" s="44"/>
      <c r="O737" s="44"/>
      <c r="P737" s="44"/>
      <c r="Q737" s="44"/>
      <c r="R737" s="44"/>
      <c r="S737" s="44"/>
      <c r="T737" s="44"/>
      <c r="U737" s="44"/>
      <c r="V737" s="44"/>
      <c r="W737" s="44"/>
      <c r="X737" s="44"/>
      <c r="Y737" s="78"/>
      <c r="Z737" s="44"/>
      <c r="AA737" s="44"/>
      <c r="AB737" s="44"/>
      <c r="AC737" s="44"/>
      <c r="AD737" s="44"/>
      <c r="AE737" s="44"/>
      <c r="AF737" s="44"/>
      <c r="AG737" s="44"/>
      <c r="AH737" s="44"/>
      <c r="AI737" s="44"/>
      <c r="AJ737" s="44"/>
      <c r="AK737" s="44"/>
      <c r="AL737" s="44"/>
      <c r="AM737" s="44"/>
    </row>
    <row r="738" ht="14.25" customHeight="1">
      <c r="A738" s="44"/>
      <c r="B738" s="44"/>
      <c r="C738" s="44"/>
      <c r="D738" s="78"/>
      <c r="E738" s="78"/>
      <c r="F738" s="44"/>
      <c r="G738" s="44"/>
      <c r="H738" s="44"/>
      <c r="I738" s="78"/>
      <c r="J738" s="78"/>
      <c r="K738" s="44"/>
      <c r="L738" s="44"/>
      <c r="M738" s="44"/>
      <c r="N738" s="44"/>
      <c r="O738" s="44"/>
      <c r="P738" s="44"/>
      <c r="Q738" s="44"/>
      <c r="R738" s="44"/>
      <c r="S738" s="44"/>
      <c r="T738" s="44"/>
      <c r="U738" s="44"/>
      <c r="V738" s="44"/>
      <c r="W738" s="44"/>
      <c r="X738" s="44"/>
      <c r="Y738" s="78"/>
      <c r="Z738" s="44"/>
      <c r="AA738" s="44"/>
      <c r="AB738" s="44"/>
      <c r="AC738" s="44"/>
      <c r="AD738" s="44"/>
      <c r="AE738" s="44"/>
      <c r="AF738" s="44"/>
      <c r="AG738" s="44"/>
      <c r="AH738" s="44"/>
      <c r="AI738" s="44"/>
      <c r="AJ738" s="44"/>
      <c r="AK738" s="44"/>
      <c r="AL738" s="44"/>
      <c r="AM738" s="44"/>
    </row>
    <row r="739" ht="14.25" customHeight="1">
      <c r="A739" s="44"/>
      <c r="B739" s="44"/>
      <c r="C739" s="44"/>
      <c r="D739" s="78"/>
      <c r="E739" s="78"/>
      <c r="F739" s="44"/>
      <c r="G739" s="44"/>
      <c r="H739" s="44"/>
      <c r="I739" s="78"/>
      <c r="J739" s="78"/>
      <c r="K739" s="44"/>
      <c r="L739" s="44"/>
      <c r="M739" s="44"/>
      <c r="N739" s="44"/>
      <c r="O739" s="44"/>
      <c r="P739" s="44"/>
      <c r="Q739" s="44"/>
      <c r="R739" s="44"/>
      <c r="S739" s="44"/>
      <c r="T739" s="44"/>
      <c r="U739" s="44"/>
      <c r="V739" s="44"/>
      <c r="W739" s="44"/>
      <c r="X739" s="44"/>
      <c r="Y739" s="78"/>
      <c r="Z739" s="44"/>
      <c r="AA739" s="44"/>
      <c r="AB739" s="44"/>
      <c r="AC739" s="44"/>
      <c r="AD739" s="44"/>
      <c r="AE739" s="44"/>
      <c r="AF739" s="44"/>
      <c r="AG739" s="44"/>
      <c r="AH739" s="44"/>
      <c r="AI739" s="44"/>
      <c r="AJ739" s="44"/>
      <c r="AK739" s="44"/>
      <c r="AL739" s="44"/>
      <c r="AM739" s="44"/>
    </row>
    <row r="740" ht="14.25" customHeight="1">
      <c r="A740" s="44"/>
      <c r="B740" s="44"/>
      <c r="C740" s="44"/>
      <c r="D740" s="78"/>
      <c r="E740" s="78"/>
      <c r="F740" s="44"/>
      <c r="G740" s="44"/>
      <c r="H740" s="44"/>
      <c r="I740" s="78"/>
      <c r="J740" s="78"/>
      <c r="K740" s="44"/>
      <c r="L740" s="44"/>
      <c r="M740" s="44"/>
      <c r="N740" s="44"/>
      <c r="O740" s="44"/>
      <c r="P740" s="44"/>
      <c r="Q740" s="44"/>
      <c r="R740" s="44"/>
      <c r="S740" s="44"/>
      <c r="T740" s="44"/>
      <c r="U740" s="44"/>
      <c r="V740" s="44"/>
      <c r="W740" s="44"/>
      <c r="X740" s="44"/>
      <c r="Y740" s="78"/>
      <c r="Z740" s="44"/>
      <c r="AA740" s="44"/>
      <c r="AB740" s="44"/>
      <c r="AC740" s="44"/>
      <c r="AD740" s="44"/>
      <c r="AE740" s="44"/>
      <c r="AF740" s="44"/>
      <c r="AG740" s="44"/>
      <c r="AH740" s="44"/>
      <c r="AI740" s="44"/>
      <c r="AJ740" s="44"/>
      <c r="AK740" s="44"/>
      <c r="AL740" s="44"/>
      <c r="AM740" s="44"/>
    </row>
    <row r="741" ht="14.25" customHeight="1">
      <c r="A741" s="44"/>
      <c r="B741" s="44"/>
      <c r="C741" s="44"/>
      <c r="D741" s="78"/>
      <c r="E741" s="78"/>
      <c r="F741" s="44"/>
      <c r="G741" s="44"/>
      <c r="H741" s="44"/>
      <c r="I741" s="78"/>
      <c r="J741" s="78"/>
      <c r="K741" s="44"/>
      <c r="L741" s="44"/>
      <c r="M741" s="44"/>
      <c r="N741" s="44"/>
      <c r="O741" s="44"/>
      <c r="P741" s="44"/>
      <c r="Q741" s="44"/>
      <c r="R741" s="44"/>
      <c r="S741" s="44"/>
      <c r="T741" s="44"/>
      <c r="U741" s="44"/>
      <c r="V741" s="44"/>
      <c r="W741" s="44"/>
      <c r="X741" s="44"/>
      <c r="Y741" s="78"/>
      <c r="Z741" s="44"/>
      <c r="AA741" s="44"/>
      <c r="AB741" s="44"/>
      <c r="AC741" s="44"/>
      <c r="AD741" s="44"/>
      <c r="AE741" s="44"/>
      <c r="AF741" s="44"/>
      <c r="AG741" s="44"/>
      <c r="AH741" s="44"/>
      <c r="AI741" s="44"/>
      <c r="AJ741" s="44"/>
      <c r="AK741" s="44"/>
      <c r="AL741" s="44"/>
      <c r="AM741" s="44"/>
    </row>
    <row r="742" ht="14.25" customHeight="1">
      <c r="A742" s="44"/>
      <c r="B742" s="44"/>
      <c r="C742" s="44"/>
      <c r="D742" s="78"/>
      <c r="E742" s="78"/>
      <c r="F742" s="44"/>
      <c r="G742" s="44"/>
      <c r="H742" s="44"/>
      <c r="I742" s="78"/>
      <c r="J742" s="78"/>
      <c r="K742" s="44"/>
      <c r="L742" s="44"/>
      <c r="M742" s="44"/>
      <c r="N742" s="44"/>
      <c r="O742" s="44"/>
      <c r="P742" s="44"/>
      <c r="Q742" s="44"/>
      <c r="R742" s="44"/>
      <c r="S742" s="44"/>
      <c r="T742" s="44"/>
      <c r="U742" s="44"/>
      <c r="V742" s="44"/>
      <c r="W742" s="44"/>
      <c r="X742" s="44"/>
      <c r="Y742" s="78"/>
      <c r="Z742" s="44"/>
      <c r="AA742" s="44"/>
      <c r="AB742" s="44"/>
      <c r="AC742" s="44"/>
      <c r="AD742" s="44"/>
      <c r="AE742" s="44"/>
      <c r="AF742" s="44"/>
      <c r="AG742" s="44"/>
      <c r="AH742" s="44"/>
      <c r="AI742" s="44"/>
      <c r="AJ742" s="44"/>
      <c r="AK742" s="44"/>
      <c r="AL742" s="44"/>
      <c r="AM742" s="44"/>
    </row>
    <row r="743" ht="14.25" customHeight="1">
      <c r="A743" s="44"/>
      <c r="B743" s="44"/>
      <c r="C743" s="44"/>
      <c r="D743" s="78"/>
      <c r="E743" s="78"/>
      <c r="F743" s="44"/>
      <c r="G743" s="44"/>
      <c r="H743" s="44"/>
      <c r="I743" s="78"/>
      <c r="J743" s="78"/>
      <c r="K743" s="44"/>
      <c r="L743" s="44"/>
      <c r="M743" s="44"/>
      <c r="N743" s="44"/>
      <c r="O743" s="44"/>
      <c r="P743" s="44"/>
      <c r="Q743" s="44"/>
      <c r="R743" s="44"/>
      <c r="S743" s="44"/>
      <c r="T743" s="44"/>
      <c r="U743" s="44"/>
      <c r="V743" s="44"/>
      <c r="W743" s="44"/>
      <c r="X743" s="44"/>
      <c r="Y743" s="78"/>
      <c r="Z743" s="44"/>
      <c r="AA743" s="44"/>
      <c r="AB743" s="44"/>
      <c r="AC743" s="44"/>
      <c r="AD743" s="44"/>
      <c r="AE743" s="44"/>
      <c r="AF743" s="44"/>
      <c r="AG743" s="44"/>
      <c r="AH743" s="44"/>
      <c r="AI743" s="44"/>
      <c r="AJ743" s="44"/>
      <c r="AK743" s="44"/>
      <c r="AL743" s="44"/>
      <c r="AM743" s="44"/>
    </row>
    <row r="744" ht="14.25" customHeight="1">
      <c r="A744" s="44"/>
      <c r="B744" s="44"/>
      <c r="C744" s="44"/>
      <c r="D744" s="78"/>
      <c r="E744" s="78"/>
      <c r="F744" s="44"/>
      <c r="G744" s="44"/>
      <c r="H744" s="44"/>
      <c r="I744" s="78"/>
      <c r="J744" s="78"/>
      <c r="K744" s="44"/>
      <c r="L744" s="44"/>
      <c r="M744" s="44"/>
      <c r="N744" s="44"/>
      <c r="O744" s="44"/>
      <c r="P744" s="44"/>
      <c r="Q744" s="44"/>
      <c r="R744" s="44"/>
      <c r="S744" s="44"/>
      <c r="T744" s="44"/>
      <c r="U744" s="44"/>
      <c r="V744" s="44"/>
      <c r="W744" s="44"/>
      <c r="X744" s="44"/>
      <c r="Y744" s="78"/>
      <c r="Z744" s="44"/>
      <c r="AA744" s="44"/>
      <c r="AB744" s="44"/>
      <c r="AC744" s="44"/>
      <c r="AD744" s="44"/>
      <c r="AE744" s="44"/>
      <c r="AF744" s="44"/>
      <c r="AG744" s="44"/>
      <c r="AH744" s="44"/>
      <c r="AI744" s="44"/>
      <c r="AJ744" s="44"/>
      <c r="AK744" s="44"/>
      <c r="AL744" s="44"/>
      <c r="AM744" s="44"/>
    </row>
    <row r="745" ht="14.25" customHeight="1">
      <c r="A745" s="44"/>
      <c r="B745" s="44"/>
      <c r="C745" s="44"/>
      <c r="D745" s="78"/>
      <c r="E745" s="78"/>
      <c r="F745" s="44"/>
      <c r="G745" s="44"/>
      <c r="H745" s="44"/>
      <c r="I745" s="78"/>
      <c r="J745" s="78"/>
      <c r="K745" s="44"/>
      <c r="L745" s="44"/>
      <c r="M745" s="44"/>
      <c r="N745" s="44"/>
      <c r="O745" s="44"/>
      <c r="P745" s="44"/>
      <c r="Q745" s="44"/>
      <c r="R745" s="44"/>
      <c r="S745" s="44"/>
      <c r="T745" s="44"/>
      <c r="U745" s="44"/>
      <c r="V745" s="44"/>
      <c r="W745" s="44"/>
      <c r="X745" s="44"/>
      <c r="Y745" s="78"/>
      <c r="Z745" s="44"/>
      <c r="AA745" s="44"/>
      <c r="AB745" s="44"/>
      <c r="AC745" s="44"/>
      <c r="AD745" s="44"/>
      <c r="AE745" s="44"/>
      <c r="AF745" s="44"/>
      <c r="AG745" s="44"/>
      <c r="AH745" s="44"/>
      <c r="AI745" s="44"/>
      <c r="AJ745" s="44"/>
      <c r="AK745" s="44"/>
      <c r="AL745" s="44"/>
      <c r="AM745" s="44"/>
    </row>
    <row r="746" ht="14.25" customHeight="1">
      <c r="A746" s="44"/>
      <c r="B746" s="44"/>
      <c r="C746" s="44"/>
      <c r="D746" s="78"/>
      <c r="E746" s="78"/>
      <c r="F746" s="44"/>
      <c r="G746" s="44"/>
      <c r="H746" s="44"/>
      <c r="I746" s="78"/>
      <c r="J746" s="78"/>
      <c r="K746" s="44"/>
      <c r="L746" s="44"/>
      <c r="M746" s="44"/>
      <c r="N746" s="44"/>
      <c r="O746" s="44"/>
      <c r="P746" s="44"/>
      <c r="Q746" s="44"/>
      <c r="R746" s="44"/>
      <c r="S746" s="44"/>
      <c r="T746" s="44"/>
      <c r="U746" s="44"/>
      <c r="V746" s="44"/>
      <c r="W746" s="44"/>
      <c r="X746" s="44"/>
      <c r="Y746" s="78"/>
      <c r="Z746" s="44"/>
      <c r="AA746" s="44"/>
      <c r="AB746" s="44"/>
      <c r="AC746" s="44"/>
      <c r="AD746" s="44"/>
      <c r="AE746" s="44"/>
      <c r="AF746" s="44"/>
      <c r="AG746" s="44"/>
      <c r="AH746" s="44"/>
      <c r="AI746" s="44"/>
      <c r="AJ746" s="44"/>
      <c r="AK746" s="44"/>
      <c r="AL746" s="44"/>
      <c r="AM746" s="44"/>
    </row>
    <row r="747" ht="14.25" customHeight="1">
      <c r="A747" s="44"/>
      <c r="B747" s="44"/>
      <c r="C747" s="44"/>
      <c r="D747" s="78"/>
      <c r="E747" s="78"/>
      <c r="F747" s="44"/>
      <c r="G747" s="44"/>
      <c r="H747" s="44"/>
      <c r="I747" s="78"/>
      <c r="J747" s="78"/>
      <c r="K747" s="44"/>
      <c r="L747" s="44"/>
      <c r="M747" s="44"/>
      <c r="N747" s="44"/>
      <c r="O747" s="44"/>
      <c r="P747" s="44"/>
      <c r="Q747" s="44"/>
      <c r="R747" s="44"/>
      <c r="S747" s="44"/>
      <c r="T747" s="44"/>
      <c r="U747" s="44"/>
      <c r="V747" s="44"/>
      <c r="W747" s="44"/>
      <c r="X747" s="44"/>
      <c r="Y747" s="78"/>
      <c r="Z747" s="44"/>
      <c r="AA747" s="44"/>
      <c r="AB747" s="44"/>
      <c r="AC747" s="44"/>
      <c r="AD747" s="44"/>
      <c r="AE747" s="44"/>
      <c r="AF747" s="44"/>
      <c r="AG747" s="44"/>
      <c r="AH747" s="44"/>
      <c r="AI747" s="44"/>
      <c r="AJ747" s="44"/>
      <c r="AK747" s="44"/>
      <c r="AL747" s="44"/>
      <c r="AM747" s="44"/>
    </row>
    <row r="748" ht="14.25" customHeight="1">
      <c r="A748" s="44"/>
      <c r="B748" s="44"/>
      <c r="C748" s="44"/>
      <c r="D748" s="78"/>
      <c r="E748" s="78"/>
      <c r="F748" s="44"/>
      <c r="G748" s="44"/>
      <c r="H748" s="44"/>
      <c r="I748" s="78"/>
      <c r="J748" s="78"/>
      <c r="K748" s="44"/>
      <c r="L748" s="44"/>
      <c r="M748" s="44"/>
      <c r="N748" s="44"/>
      <c r="O748" s="44"/>
      <c r="P748" s="44"/>
      <c r="Q748" s="44"/>
      <c r="R748" s="44"/>
      <c r="S748" s="44"/>
      <c r="T748" s="44"/>
      <c r="U748" s="44"/>
      <c r="V748" s="44"/>
      <c r="W748" s="44"/>
      <c r="X748" s="44"/>
      <c r="Y748" s="78"/>
      <c r="Z748" s="44"/>
      <c r="AA748" s="44"/>
      <c r="AB748" s="44"/>
      <c r="AC748" s="44"/>
      <c r="AD748" s="44"/>
      <c r="AE748" s="44"/>
      <c r="AF748" s="44"/>
      <c r="AG748" s="44"/>
      <c r="AH748" s="44"/>
      <c r="AI748" s="44"/>
      <c r="AJ748" s="44"/>
      <c r="AK748" s="44"/>
      <c r="AL748" s="44"/>
      <c r="AM748" s="44"/>
    </row>
    <row r="749" ht="14.25" customHeight="1">
      <c r="A749" s="44"/>
      <c r="B749" s="44"/>
      <c r="C749" s="44"/>
      <c r="D749" s="78"/>
      <c r="E749" s="78"/>
      <c r="F749" s="44"/>
      <c r="G749" s="44"/>
      <c r="H749" s="44"/>
      <c r="I749" s="78"/>
      <c r="J749" s="78"/>
      <c r="K749" s="44"/>
      <c r="L749" s="44"/>
      <c r="M749" s="44"/>
      <c r="N749" s="44"/>
      <c r="O749" s="44"/>
      <c r="P749" s="44"/>
      <c r="Q749" s="44"/>
      <c r="R749" s="44"/>
      <c r="S749" s="44"/>
      <c r="T749" s="44"/>
      <c r="U749" s="44"/>
      <c r="V749" s="44"/>
      <c r="W749" s="44"/>
      <c r="X749" s="44"/>
      <c r="Y749" s="78"/>
      <c r="Z749" s="44"/>
      <c r="AA749" s="44"/>
      <c r="AB749" s="44"/>
      <c r="AC749" s="44"/>
      <c r="AD749" s="44"/>
      <c r="AE749" s="44"/>
      <c r="AF749" s="44"/>
      <c r="AG749" s="44"/>
      <c r="AH749" s="44"/>
      <c r="AI749" s="44"/>
      <c r="AJ749" s="44"/>
      <c r="AK749" s="44"/>
      <c r="AL749" s="44"/>
      <c r="AM749" s="44"/>
    </row>
    <row r="750" ht="14.25" customHeight="1">
      <c r="A750" s="44"/>
      <c r="B750" s="44"/>
      <c r="C750" s="44"/>
      <c r="D750" s="78"/>
      <c r="E750" s="78"/>
      <c r="F750" s="44"/>
      <c r="G750" s="44"/>
      <c r="H750" s="44"/>
      <c r="I750" s="78"/>
      <c r="J750" s="78"/>
      <c r="K750" s="44"/>
      <c r="L750" s="44"/>
      <c r="M750" s="44"/>
      <c r="N750" s="44"/>
      <c r="O750" s="44"/>
      <c r="P750" s="44"/>
      <c r="Q750" s="44"/>
      <c r="R750" s="44"/>
      <c r="S750" s="44"/>
      <c r="T750" s="44"/>
      <c r="U750" s="44"/>
      <c r="V750" s="44"/>
      <c r="W750" s="44"/>
      <c r="X750" s="44"/>
      <c r="Y750" s="78"/>
      <c r="Z750" s="44"/>
      <c r="AA750" s="44"/>
      <c r="AB750" s="44"/>
      <c r="AC750" s="44"/>
      <c r="AD750" s="44"/>
      <c r="AE750" s="44"/>
      <c r="AF750" s="44"/>
      <c r="AG750" s="44"/>
      <c r="AH750" s="44"/>
      <c r="AI750" s="44"/>
      <c r="AJ750" s="44"/>
      <c r="AK750" s="44"/>
      <c r="AL750" s="44"/>
      <c r="AM750" s="44"/>
    </row>
    <row r="751" ht="14.25" customHeight="1">
      <c r="A751" s="44"/>
      <c r="B751" s="44"/>
      <c r="C751" s="44"/>
      <c r="D751" s="78"/>
      <c r="E751" s="78"/>
      <c r="F751" s="44"/>
      <c r="G751" s="44"/>
      <c r="H751" s="44"/>
      <c r="I751" s="78"/>
      <c r="J751" s="78"/>
      <c r="K751" s="44"/>
      <c r="L751" s="44"/>
      <c r="M751" s="44"/>
      <c r="N751" s="44"/>
      <c r="O751" s="44"/>
      <c r="P751" s="44"/>
      <c r="Q751" s="44"/>
      <c r="R751" s="44"/>
      <c r="S751" s="44"/>
      <c r="T751" s="44"/>
      <c r="U751" s="44"/>
      <c r="V751" s="44"/>
      <c r="W751" s="44"/>
      <c r="X751" s="44"/>
      <c r="Y751" s="78"/>
      <c r="Z751" s="44"/>
      <c r="AA751" s="44"/>
      <c r="AB751" s="44"/>
      <c r="AC751" s="44"/>
      <c r="AD751" s="44"/>
      <c r="AE751" s="44"/>
      <c r="AF751" s="44"/>
      <c r="AG751" s="44"/>
      <c r="AH751" s="44"/>
      <c r="AI751" s="44"/>
      <c r="AJ751" s="44"/>
      <c r="AK751" s="44"/>
      <c r="AL751" s="44"/>
      <c r="AM751" s="44"/>
    </row>
    <row r="752" ht="14.25" customHeight="1">
      <c r="A752" s="44"/>
      <c r="B752" s="44"/>
      <c r="C752" s="44"/>
      <c r="D752" s="78"/>
      <c r="E752" s="78"/>
      <c r="F752" s="44"/>
      <c r="G752" s="44"/>
      <c r="H752" s="44"/>
      <c r="I752" s="78"/>
      <c r="J752" s="78"/>
      <c r="K752" s="44"/>
      <c r="L752" s="44"/>
      <c r="M752" s="44"/>
      <c r="N752" s="44"/>
      <c r="O752" s="44"/>
      <c r="P752" s="44"/>
      <c r="Q752" s="44"/>
      <c r="R752" s="44"/>
      <c r="S752" s="44"/>
      <c r="T752" s="44"/>
      <c r="U752" s="44"/>
      <c r="V752" s="44"/>
      <c r="W752" s="44"/>
      <c r="X752" s="44"/>
      <c r="Y752" s="78"/>
      <c r="Z752" s="44"/>
      <c r="AA752" s="44"/>
      <c r="AB752" s="44"/>
      <c r="AC752" s="44"/>
      <c r="AD752" s="44"/>
      <c r="AE752" s="44"/>
      <c r="AF752" s="44"/>
      <c r="AG752" s="44"/>
      <c r="AH752" s="44"/>
      <c r="AI752" s="44"/>
      <c r="AJ752" s="44"/>
      <c r="AK752" s="44"/>
      <c r="AL752" s="44"/>
      <c r="AM752" s="44"/>
    </row>
    <row r="753" ht="14.25" customHeight="1">
      <c r="A753" s="44"/>
      <c r="B753" s="44"/>
      <c r="C753" s="44"/>
      <c r="D753" s="78"/>
      <c r="E753" s="78"/>
      <c r="F753" s="44"/>
      <c r="G753" s="44"/>
      <c r="H753" s="44"/>
      <c r="I753" s="78"/>
      <c r="J753" s="78"/>
      <c r="K753" s="44"/>
      <c r="L753" s="44"/>
      <c r="M753" s="44"/>
      <c r="N753" s="44"/>
      <c r="O753" s="44"/>
      <c r="P753" s="44"/>
      <c r="Q753" s="44"/>
      <c r="R753" s="44"/>
      <c r="S753" s="44"/>
      <c r="T753" s="44"/>
      <c r="U753" s="44"/>
      <c r="V753" s="44"/>
      <c r="W753" s="44"/>
      <c r="X753" s="44"/>
      <c r="Y753" s="78"/>
      <c r="Z753" s="44"/>
      <c r="AA753" s="44"/>
      <c r="AB753" s="44"/>
      <c r="AC753" s="44"/>
      <c r="AD753" s="44"/>
      <c r="AE753" s="44"/>
      <c r="AF753" s="44"/>
      <c r="AG753" s="44"/>
      <c r="AH753" s="44"/>
      <c r="AI753" s="44"/>
      <c r="AJ753" s="44"/>
      <c r="AK753" s="44"/>
      <c r="AL753" s="44"/>
      <c r="AM753" s="44"/>
    </row>
    <row r="754" ht="14.25" customHeight="1">
      <c r="A754" s="44"/>
      <c r="B754" s="44"/>
      <c r="C754" s="44"/>
      <c r="D754" s="78"/>
      <c r="E754" s="78"/>
      <c r="F754" s="44"/>
      <c r="G754" s="44"/>
      <c r="H754" s="44"/>
      <c r="I754" s="78"/>
      <c r="J754" s="78"/>
      <c r="K754" s="44"/>
      <c r="L754" s="44"/>
      <c r="M754" s="44"/>
      <c r="N754" s="44"/>
      <c r="O754" s="44"/>
      <c r="P754" s="44"/>
      <c r="Q754" s="44"/>
      <c r="R754" s="44"/>
      <c r="S754" s="44"/>
      <c r="T754" s="44"/>
      <c r="U754" s="44"/>
      <c r="V754" s="44"/>
      <c r="W754" s="44"/>
      <c r="X754" s="44"/>
      <c r="Y754" s="78"/>
      <c r="Z754" s="44"/>
      <c r="AA754" s="44"/>
      <c r="AB754" s="44"/>
      <c r="AC754" s="44"/>
      <c r="AD754" s="44"/>
      <c r="AE754" s="44"/>
      <c r="AF754" s="44"/>
      <c r="AG754" s="44"/>
      <c r="AH754" s="44"/>
      <c r="AI754" s="44"/>
      <c r="AJ754" s="44"/>
      <c r="AK754" s="44"/>
      <c r="AL754" s="44"/>
      <c r="AM754" s="44"/>
    </row>
    <row r="755" ht="14.25" customHeight="1">
      <c r="A755" s="44"/>
      <c r="B755" s="44"/>
      <c r="C755" s="44"/>
      <c r="D755" s="78"/>
      <c r="E755" s="78"/>
      <c r="F755" s="44"/>
      <c r="G755" s="44"/>
      <c r="H755" s="44"/>
      <c r="I755" s="78"/>
      <c r="J755" s="78"/>
      <c r="K755" s="44"/>
      <c r="L755" s="44"/>
      <c r="M755" s="44"/>
      <c r="N755" s="44"/>
      <c r="O755" s="44"/>
      <c r="P755" s="44"/>
      <c r="Q755" s="44"/>
      <c r="R755" s="44"/>
      <c r="S755" s="44"/>
      <c r="T755" s="44"/>
      <c r="U755" s="44"/>
      <c r="V755" s="44"/>
      <c r="W755" s="44"/>
      <c r="X755" s="44"/>
      <c r="Y755" s="78"/>
      <c r="Z755" s="44"/>
      <c r="AA755" s="44"/>
      <c r="AB755" s="44"/>
      <c r="AC755" s="44"/>
      <c r="AD755" s="44"/>
      <c r="AE755" s="44"/>
      <c r="AF755" s="44"/>
      <c r="AG755" s="44"/>
      <c r="AH755" s="44"/>
      <c r="AI755" s="44"/>
      <c r="AJ755" s="44"/>
      <c r="AK755" s="44"/>
      <c r="AL755" s="44"/>
      <c r="AM755" s="44"/>
    </row>
    <row r="756" ht="14.25" customHeight="1">
      <c r="A756" s="44"/>
      <c r="B756" s="44"/>
      <c r="C756" s="44"/>
      <c r="D756" s="78"/>
      <c r="E756" s="78"/>
      <c r="F756" s="44"/>
      <c r="G756" s="44"/>
      <c r="H756" s="44"/>
      <c r="I756" s="78"/>
      <c r="J756" s="78"/>
      <c r="K756" s="44"/>
      <c r="L756" s="44"/>
      <c r="M756" s="44"/>
      <c r="N756" s="44"/>
      <c r="O756" s="44"/>
      <c r="P756" s="44"/>
      <c r="Q756" s="44"/>
      <c r="R756" s="44"/>
      <c r="S756" s="44"/>
      <c r="T756" s="44"/>
      <c r="U756" s="44"/>
      <c r="V756" s="44"/>
      <c r="W756" s="44"/>
      <c r="X756" s="44"/>
      <c r="Y756" s="78"/>
      <c r="Z756" s="44"/>
      <c r="AA756" s="44"/>
      <c r="AB756" s="44"/>
      <c r="AC756" s="44"/>
      <c r="AD756" s="44"/>
      <c r="AE756" s="44"/>
      <c r="AF756" s="44"/>
      <c r="AG756" s="44"/>
      <c r="AH756" s="44"/>
      <c r="AI756" s="44"/>
      <c r="AJ756" s="44"/>
      <c r="AK756" s="44"/>
      <c r="AL756" s="44"/>
      <c r="AM756" s="44"/>
    </row>
    <row r="757" ht="14.25" customHeight="1">
      <c r="A757" s="44"/>
      <c r="B757" s="44"/>
      <c r="C757" s="44"/>
      <c r="D757" s="78"/>
      <c r="E757" s="78"/>
      <c r="F757" s="44"/>
      <c r="G757" s="44"/>
      <c r="H757" s="44"/>
      <c r="I757" s="78"/>
      <c r="J757" s="78"/>
      <c r="K757" s="44"/>
      <c r="L757" s="44"/>
      <c r="M757" s="44"/>
      <c r="N757" s="44"/>
      <c r="O757" s="44"/>
      <c r="P757" s="44"/>
      <c r="Q757" s="44"/>
      <c r="R757" s="44"/>
      <c r="S757" s="44"/>
      <c r="T757" s="44"/>
      <c r="U757" s="44"/>
      <c r="V757" s="44"/>
      <c r="W757" s="44"/>
      <c r="X757" s="44"/>
      <c r="Y757" s="78"/>
      <c r="Z757" s="44"/>
      <c r="AA757" s="44"/>
      <c r="AB757" s="44"/>
      <c r="AC757" s="44"/>
      <c r="AD757" s="44"/>
      <c r="AE757" s="44"/>
      <c r="AF757" s="44"/>
      <c r="AG757" s="44"/>
      <c r="AH757" s="44"/>
      <c r="AI757" s="44"/>
      <c r="AJ757" s="44"/>
      <c r="AK757" s="44"/>
      <c r="AL757" s="44"/>
      <c r="AM757" s="44"/>
    </row>
    <row r="758" ht="14.25" customHeight="1">
      <c r="A758" s="44"/>
      <c r="B758" s="44"/>
      <c r="C758" s="44"/>
      <c r="D758" s="78"/>
      <c r="E758" s="78"/>
      <c r="F758" s="44"/>
      <c r="G758" s="44"/>
      <c r="H758" s="44"/>
      <c r="I758" s="78"/>
      <c r="J758" s="78"/>
      <c r="K758" s="44"/>
      <c r="L758" s="44"/>
      <c r="M758" s="44"/>
      <c r="N758" s="44"/>
      <c r="O758" s="44"/>
      <c r="P758" s="44"/>
      <c r="Q758" s="44"/>
      <c r="R758" s="44"/>
      <c r="S758" s="44"/>
      <c r="T758" s="44"/>
      <c r="U758" s="44"/>
      <c r="V758" s="44"/>
      <c r="W758" s="44"/>
      <c r="X758" s="44"/>
      <c r="Y758" s="78"/>
      <c r="Z758" s="44"/>
      <c r="AA758" s="44"/>
      <c r="AB758" s="44"/>
      <c r="AC758" s="44"/>
      <c r="AD758" s="44"/>
      <c r="AE758" s="44"/>
      <c r="AF758" s="44"/>
      <c r="AG758" s="44"/>
      <c r="AH758" s="44"/>
      <c r="AI758" s="44"/>
      <c r="AJ758" s="44"/>
      <c r="AK758" s="44"/>
      <c r="AL758" s="44"/>
      <c r="AM758" s="44"/>
    </row>
    <row r="759" ht="14.25" customHeight="1">
      <c r="A759" s="44"/>
      <c r="B759" s="44"/>
      <c r="C759" s="44"/>
      <c r="D759" s="78"/>
      <c r="E759" s="78"/>
      <c r="F759" s="44"/>
      <c r="G759" s="44"/>
      <c r="H759" s="44"/>
      <c r="I759" s="78"/>
      <c r="J759" s="78"/>
      <c r="K759" s="44"/>
      <c r="L759" s="44"/>
      <c r="M759" s="44"/>
      <c r="N759" s="44"/>
      <c r="O759" s="44"/>
      <c r="P759" s="44"/>
      <c r="Q759" s="44"/>
      <c r="R759" s="44"/>
      <c r="S759" s="44"/>
      <c r="T759" s="44"/>
      <c r="U759" s="44"/>
      <c r="V759" s="44"/>
      <c r="W759" s="44"/>
      <c r="X759" s="44"/>
      <c r="Y759" s="78"/>
      <c r="Z759" s="44"/>
      <c r="AA759" s="44"/>
      <c r="AB759" s="44"/>
      <c r="AC759" s="44"/>
      <c r="AD759" s="44"/>
      <c r="AE759" s="44"/>
      <c r="AF759" s="44"/>
      <c r="AG759" s="44"/>
      <c r="AH759" s="44"/>
      <c r="AI759" s="44"/>
      <c r="AJ759" s="44"/>
      <c r="AK759" s="44"/>
      <c r="AL759" s="44"/>
      <c r="AM759" s="44"/>
    </row>
    <row r="760" ht="14.25" customHeight="1">
      <c r="A760" s="44"/>
      <c r="B760" s="44"/>
      <c r="C760" s="44"/>
      <c r="D760" s="78"/>
      <c r="E760" s="78"/>
      <c r="F760" s="44"/>
      <c r="G760" s="44"/>
      <c r="H760" s="44"/>
      <c r="I760" s="78"/>
      <c r="J760" s="78"/>
      <c r="K760" s="44"/>
      <c r="L760" s="44"/>
      <c r="M760" s="44"/>
      <c r="N760" s="44"/>
      <c r="O760" s="44"/>
      <c r="P760" s="44"/>
      <c r="Q760" s="44"/>
      <c r="R760" s="44"/>
      <c r="S760" s="44"/>
      <c r="T760" s="44"/>
      <c r="U760" s="44"/>
      <c r="V760" s="44"/>
      <c r="W760" s="44"/>
      <c r="X760" s="44"/>
      <c r="Y760" s="78"/>
      <c r="Z760" s="44"/>
      <c r="AA760" s="44"/>
      <c r="AB760" s="44"/>
      <c r="AC760" s="44"/>
      <c r="AD760" s="44"/>
      <c r="AE760" s="44"/>
      <c r="AF760" s="44"/>
      <c r="AG760" s="44"/>
      <c r="AH760" s="44"/>
      <c r="AI760" s="44"/>
      <c r="AJ760" s="44"/>
      <c r="AK760" s="44"/>
      <c r="AL760" s="44"/>
      <c r="AM760" s="44"/>
    </row>
    <row r="761" ht="14.25" customHeight="1">
      <c r="A761" s="44"/>
      <c r="B761" s="44"/>
      <c r="C761" s="44"/>
      <c r="D761" s="78"/>
      <c r="E761" s="78"/>
      <c r="F761" s="44"/>
      <c r="G761" s="44"/>
      <c r="H761" s="44"/>
      <c r="I761" s="78"/>
      <c r="J761" s="78"/>
      <c r="K761" s="44"/>
      <c r="L761" s="44"/>
      <c r="M761" s="44"/>
      <c r="N761" s="44"/>
      <c r="O761" s="44"/>
      <c r="P761" s="44"/>
      <c r="Q761" s="44"/>
      <c r="R761" s="44"/>
      <c r="S761" s="44"/>
      <c r="T761" s="44"/>
      <c r="U761" s="44"/>
      <c r="V761" s="44"/>
      <c r="W761" s="44"/>
      <c r="X761" s="44"/>
      <c r="Y761" s="78"/>
      <c r="Z761" s="44"/>
      <c r="AA761" s="44"/>
      <c r="AB761" s="44"/>
      <c r="AC761" s="44"/>
      <c r="AD761" s="44"/>
      <c r="AE761" s="44"/>
      <c r="AF761" s="44"/>
      <c r="AG761" s="44"/>
      <c r="AH761" s="44"/>
      <c r="AI761" s="44"/>
      <c r="AJ761" s="44"/>
      <c r="AK761" s="44"/>
      <c r="AL761" s="44"/>
      <c r="AM761" s="44"/>
    </row>
    <row r="762" ht="14.25" customHeight="1">
      <c r="A762" s="44"/>
      <c r="B762" s="44"/>
      <c r="C762" s="44"/>
      <c r="D762" s="78"/>
      <c r="E762" s="78"/>
      <c r="F762" s="44"/>
      <c r="G762" s="44"/>
      <c r="H762" s="44"/>
      <c r="I762" s="78"/>
      <c r="J762" s="78"/>
      <c r="K762" s="44"/>
      <c r="L762" s="44"/>
      <c r="M762" s="44"/>
      <c r="N762" s="44"/>
      <c r="O762" s="44"/>
      <c r="P762" s="44"/>
      <c r="Q762" s="44"/>
      <c r="R762" s="44"/>
      <c r="S762" s="44"/>
      <c r="T762" s="44"/>
      <c r="U762" s="44"/>
      <c r="V762" s="44"/>
      <c r="W762" s="44"/>
      <c r="X762" s="44"/>
      <c r="Y762" s="78"/>
      <c r="Z762" s="44"/>
      <c r="AA762" s="44"/>
      <c r="AB762" s="44"/>
      <c r="AC762" s="44"/>
      <c r="AD762" s="44"/>
      <c r="AE762" s="44"/>
      <c r="AF762" s="44"/>
      <c r="AG762" s="44"/>
      <c r="AH762" s="44"/>
      <c r="AI762" s="44"/>
      <c r="AJ762" s="44"/>
      <c r="AK762" s="44"/>
      <c r="AL762" s="44"/>
      <c r="AM762" s="44"/>
    </row>
    <row r="763" ht="14.25" customHeight="1">
      <c r="A763" s="44"/>
      <c r="B763" s="44"/>
      <c r="C763" s="44"/>
      <c r="D763" s="78"/>
      <c r="E763" s="78"/>
      <c r="F763" s="44"/>
      <c r="G763" s="44"/>
      <c r="H763" s="44"/>
      <c r="I763" s="78"/>
      <c r="J763" s="78"/>
      <c r="K763" s="44"/>
      <c r="L763" s="44"/>
      <c r="M763" s="44"/>
      <c r="N763" s="44"/>
      <c r="O763" s="44"/>
      <c r="P763" s="44"/>
      <c r="Q763" s="44"/>
      <c r="R763" s="44"/>
      <c r="S763" s="44"/>
      <c r="T763" s="44"/>
      <c r="U763" s="44"/>
      <c r="V763" s="44"/>
      <c r="W763" s="44"/>
      <c r="X763" s="44"/>
      <c r="Y763" s="78"/>
      <c r="Z763" s="44"/>
      <c r="AA763" s="44"/>
      <c r="AB763" s="44"/>
      <c r="AC763" s="44"/>
      <c r="AD763" s="44"/>
      <c r="AE763" s="44"/>
      <c r="AF763" s="44"/>
      <c r="AG763" s="44"/>
      <c r="AH763" s="44"/>
      <c r="AI763" s="44"/>
      <c r="AJ763" s="44"/>
      <c r="AK763" s="44"/>
      <c r="AL763" s="44"/>
      <c r="AM763" s="44"/>
    </row>
    <row r="764" ht="14.25" customHeight="1">
      <c r="A764" s="44"/>
      <c r="B764" s="44"/>
      <c r="C764" s="44"/>
      <c r="D764" s="78"/>
      <c r="E764" s="78"/>
      <c r="F764" s="44"/>
      <c r="G764" s="44"/>
      <c r="H764" s="44"/>
      <c r="I764" s="78"/>
      <c r="J764" s="78"/>
      <c r="K764" s="44"/>
      <c r="L764" s="44"/>
      <c r="M764" s="44"/>
      <c r="N764" s="44"/>
      <c r="O764" s="44"/>
      <c r="P764" s="44"/>
      <c r="Q764" s="44"/>
      <c r="R764" s="44"/>
      <c r="S764" s="44"/>
      <c r="T764" s="44"/>
      <c r="U764" s="44"/>
      <c r="V764" s="44"/>
      <c r="W764" s="44"/>
      <c r="X764" s="44"/>
      <c r="Y764" s="78"/>
      <c r="Z764" s="44"/>
      <c r="AA764" s="44"/>
      <c r="AB764" s="44"/>
      <c r="AC764" s="44"/>
      <c r="AD764" s="44"/>
      <c r="AE764" s="44"/>
      <c r="AF764" s="44"/>
      <c r="AG764" s="44"/>
      <c r="AH764" s="44"/>
      <c r="AI764" s="44"/>
      <c r="AJ764" s="44"/>
      <c r="AK764" s="44"/>
      <c r="AL764" s="44"/>
      <c r="AM764" s="44"/>
    </row>
    <row r="765" ht="14.25" customHeight="1">
      <c r="A765" s="44"/>
      <c r="B765" s="44"/>
      <c r="C765" s="44"/>
      <c r="D765" s="78"/>
      <c r="E765" s="78"/>
      <c r="F765" s="44"/>
      <c r="G765" s="44"/>
      <c r="H765" s="44"/>
      <c r="I765" s="78"/>
      <c r="J765" s="78"/>
      <c r="K765" s="44"/>
      <c r="L765" s="44"/>
      <c r="M765" s="44"/>
      <c r="N765" s="44"/>
      <c r="O765" s="44"/>
      <c r="P765" s="44"/>
      <c r="Q765" s="44"/>
      <c r="R765" s="44"/>
      <c r="S765" s="44"/>
      <c r="T765" s="44"/>
      <c r="U765" s="44"/>
      <c r="V765" s="44"/>
      <c r="W765" s="44"/>
      <c r="X765" s="44"/>
      <c r="Y765" s="78"/>
      <c r="Z765" s="44"/>
      <c r="AA765" s="44"/>
      <c r="AB765" s="44"/>
      <c r="AC765" s="44"/>
      <c r="AD765" s="44"/>
      <c r="AE765" s="44"/>
      <c r="AF765" s="44"/>
      <c r="AG765" s="44"/>
      <c r="AH765" s="44"/>
      <c r="AI765" s="44"/>
      <c r="AJ765" s="44"/>
      <c r="AK765" s="44"/>
      <c r="AL765" s="44"/>
      <c r="AM765" s="44"/>
    </row>
    <row r="766" ht="14.25" customHeight="1">
      <c r="A766" s="44"/>
      <c r="B766" s="44"/>
      <c r="C766" s="44"/>
      <c r="D766" s="78"/>
      <c r="E766" s="78"/>
      <c r="F766" s="44"/>
      <c r="G766" s="44"/>
      <c r="H766" s="44"/>
      <c r="I766" s="78"/>
      <c r="J766" s="78"/>
      <c r="K766" s="44"/>
      <c r="L766" s="44"/>
      <c r="M766" s="44"/>
      <c r="N766" s="44"/>
      <c r="O766" s="44"/>
      <c r="P766" s="44"/>
      <c r="Q766" s="44"/>
      <c r="R766" s="44"/>
      <c r="S766" s="44"/>
      <c r="T766" s="44"/>
      <c r="U766" s="44"/>
      <c r="V766" s="44"/>
      <c r="W766" s="44"/>
      <c r="X766" s="44"/>
      <c r="Y766" s="78"/>
      <c r="Z766" s="44"/>
      <c r="AA766" s="44"/>
      <c r="AB766" s="44"/>
      <c r="AC766" s="44"/>
      <c r="AD766" s="44"/>
      <c r="AE766" s="44"/>
      <c r="AF766" s="44"/>
      <c r="AG766" s="44"/>
      <c r="AH766" s="44"/>
      <c r="AI766" s="44"/>
      <c r="AJ766" s="44"/>
      <c r="AK766" s="44"/>
      <c r="AL766" s="44"/>
      <c r="AM766" s="44"/>
    </row>
    <row r="767" ht="14.25" customHeight="1">
      <c r="A767" s="44"/>
      <c r="B767" s="44"/>
      <c r="C767" s="44"/>
      <c r="D767" s="78"/>
      <c r="E767" s="78"/>
      <c r="F767" s="44"/>
      <c r="G767" s="44"/>
      <c r="H767" s="44"/>
      <c r="I767" s="78"/>
      <c r="J767" s="78"/>
      <c r="K767" s="44"/>
      <c r="L767" s="44"/>
      <c r="M767" s="44"/>
      <c r="N767" s="44"/>
      <c r="O767" s="44"/>
      <c r="P767" s="44"/>
      <c r="Q767" s="44"/>
      <c r="R767" s="44"/>
      <c r="S767" s="44"/>
      <c r="T767" s="44"/>
      <c r="U767" s="44"/>
      <c r="V767" s="44"/>
      <c r="W767" s="44"/>
      <c r="X767" s="44"/>
      <c r="Y767" s="78"/>
      <c r="Z767" s="44"/>
      <c r="AA767" s="44"/>
      <c r="AB767" s="44"/>
      <c r="AC767" s="44"/>
      <c r="AD767" s="44"/>
      <c r="AE767" s="44"/>
      <c r="AF767" s="44"/>
      <c r="AG767" s="44"/>
      <c r="AH767" s="44"/>
      <c r="AI767" s="44"/>
      <c r="AJ767" s="44"/>
      <c r="AK767" s="44"/>
      <c r="AL767" s="44"/>
      <c r="AM767" s="44"/>
    </row>
    <row r="768" ht="14.25" customHeight="1">
      <c r="A768" s="44"/>
      <c r="B768" s="44"/>
      <c r="C768" s="44"/>
      <c r="D768" s="78"/>
      <c r="E768" s="78"/>
      <c r="F768" s="44"/>
      <c r="G768" s="44"/>
      <c r="H768" s="44"/>
      <c r="I768" s="78"/>
      <c r="J768" s="78"/>
      <c r="K768" s="44"/>
      <c r="L768" s="44"/>
      <c r="M768" s="44"/>
      <c r="N768" s="44"/>
      <c r="O768" s="44"/>
      <c r="P768" s="44"/>
      <c r="Q768" s="44"/>
      <c r="R768" s="44"/>
      <c r="S768" s="44"/>
      <c r="T768" s="44"/>
      <c r="U768" s="44"/>
      <c r="V768" s="44"/>
      <c r="W768" s="44"/>
      <c r="X768" s="44"/>
      <c r="Y768" s="78"/>
      <c r="Z768" s="44"/>
      <c r="AA768" s="44"/>
      <c r="AB768" s="44"/>
      <c r="AC768" s="44"/>
      <c r="AD768" s="44"/>
      <c r="AE768" s="44"/>
      <c r="AF768" s="44"/>
      <c r="AG768" s="44"/>
      <c r="AH768" s="44"/>
      <c r="AI768" s="44"/>
      <c r="AJ768" s="44"/>
      <c r="AK768" s="44"/>
      <c r="AL768" s="44"/>
      <c r="AM768" s="44"/>
    </row>
    <row r="769" ht="14.25" customHeight="1">
      <c r="A769" s="44"/>
      <c r="B769" s="44"/>
      <c r="C769" s="44"/>
      <c r="D769" s="78"/>
      <c r="E769" s="78"/>
      <c r="F769" s="44"/>
      <c r="G769" s="44"/>
      <c r="H769" s="44"/>
      <c r="I769" s="78"/>
      <c r="J769" s="78"/>
      <c r="K769" s="44"/>
      <c r="L769" s="44"/>
      <c r="M769" s="44"/>
      <c r="N769" s="44"/>
      <c r="O769" s="44"/>
      <c r="P769" s="44"/>
      <c r="Q769" s="44"/>
      <c r="R769" s="44"/>
      <c r="S769" s="44"/>
      <c r="T769" s="44"/>
      <c r="U769" s="44"/>
      <c r="V769" s="44"/>
      <c r="W769" s="44"/>
      <c r="X769" s="44"/>
      <c r="Y769" s="78"/>
      <c r="Z769" s="44"/>
      <c r="AA769" s="44"/>
      <c r="AB769" s="44"/>
      <c r="AC769" s="44"/>
      <c r="AD769" s="44"/>
      <c r="AE769" s="44"/>
      <c r="AF769" s="44"/>
      <c r="AG769" s="44"/>
      <c r="AH769" s="44"/>
      <c r="AI769" s="44"/>
      <c r="AJ769" s="44"/>
      <c r="AK769" s="44"/>
      <c r="AL769" s="44"/>
      <c r="AM769" s="44"/>
    </row>
    <row r="770" ht="14.25" customHeight="1">
      <c r="A770" s="44"/>
      <c r="B770" s="44"/>
      <c r="C770" s="44"/>
      <c r="D770" s="78"/>
      <c r="E770" s="78"/>
      <c r="F770" s="44"/>
      <c r="G770" s="44"/>
      <c r="H770" s="44"/>
      <c r="I770" s="78"/>
      <c r="J770" s="78"/>
      <c r="K770" s="44"/>
      <c r="L770" s="44"/>
      <c r="M770" s="44"/>
      <c r="N770" s="44"/>
      <c r="O770" s="44"/>
      <c r="P770" s="44"/>
      <c r="Q770" s="44"/>
      <c r="R770" s="44"/>
      <c r="S770" s="44"/>
      <c r="T770" s="44"/>
      <c r="U770" s="44"/>
      <c r="V770" s="44"/>
      <c r="W770" s="44"/>
      <c r="X770" s="44"/>
      <c r="Y770" s="78"/>
      <c r="Z770" s="44"/>
      <c r="AA770" s="44"/>
      <c r="AB770" s="44"/>
      <c r="AC770" s="44"/>
      <c r="AD770" s="44"/>
      <c r="AE770" s="44"/>
      <c r="AF770" s="44"/>
      <c r="AG770" s="44"/>
      <c r="AH770" s="44"/>
      <c r="AI770" s="44"/>
      <c r="AJ770" s="44"/>
      <c r="AK770" s="44"/>
      <c r="AL770" s="44"/>
      <c r="AM770" s="44"/>
    </row>
    <row r="771" ht="14.25" customHeight="1">
      <c r="A771" s="44"/>
      <c r="B771" s="44"/>
      <c r="C771" s="44"/>
      <c r="D771" s="78"/>
      <c r="E771" s="78"/>
      <c r="F771" s="44"/>
      <c r="G771" s="44"/>
      <c r="H771" s="44"/>
      <c r="I771" s="78"/>
      <c r="J771" s="78"/>
      <c r="K771" s="44"/>
      <c r="L771" s="44"/>
      <c r="M771" s="44"/>
      <c r="N771" s="44"/>
      <c r="O771" s="44"/>
      <c r="P771" s="44"/>
      <c r="Q771" s="44"/>
      <c r="R771" s="44"/>
      <c r="S771" s="44"/>
      <c r="T771" s="44"/>
      <c r="U771" s="44"/>
      <c r="V771" s="44"/>
      <c r="W771" s="44"/>
      <c r="X771" s="44"/>
      <c r="Y771" s="78"/>
      <c r="Z771" s="44"/>
      <c r="AA771" s="44"/>
      <c r="AB771" s="44"/>
      <c r="AC771" s="44"/>
      <c r="AD771" s="44"/>
      <c r="AE771" s="44"/>
      <c r="AF771" s="44"/>
      <c r="AG771" s="44"/>
      <c r="AH771" s="44"/>
      <c r="AI771" s="44"/>
      <c r="AJ771" s="44"/>
      <c r="AK771" s="44"/>
      <c r="AL771" s="44"/>
      <c r="AM771" s="44"/>
    </row>
    <row r="772" ht="14.25" customHeight="1">
      <c r="A772" s="44"/>
      <c r="B772" s="44"/>
      <c r="C772" s="44"/>
      <c r="D772" s="78"/>
      <c r="E772" s="78"/>
      <c r="F772" s="44"/>
      <c r="G772" s="44"/>
      <c r="H772" s="44"/>
      <c r="I772" s="78"/>
      <c r="J772" s="78"/>
      <c r="K772" s="44"/>
      <c r="L772" s="44"/>
      <c r="M772" s="44"/>
      <c r="N772" s="44"/>
      <c r="O772" s="44"/>
      <c r="P772" s="44"/>
      <c r="Q772" s="44"/>
      <c r="R772" s="44"/>
      <c r="S772" s="44"/>
      <c r="T772" s="44"/>
      <c r="U772" s="44"/>
      <c r="V772" s="44"/>
      <c r="W772" s="44"/>
      <c r="X772" s="44"/>
      <c r="Y772" s="78"/>
      <c r="Z772" s="44"/>
      <c r="AA772" s="44"/>
      <c r="AB772" s="44"/>
      <c r="AC772" s="44"/>
      <c r="AD772" s="44"/>
      <c r="AE772" s="44"/>
      <c r="AF772" s="44"/>
      <c r="AG772" s="44"/>
      <c r="AH772" s="44"/>
      <c r="AI772" s="44"/>
      <c r="AJ772" s="44"/>
      <c r="AK772" s="44"/>
      <c r="AL772" s="44"/>
      <c r="AM772" s="44"/>
    </row>
    <row r="773" ht="14.25" customHeight="1">
      <c r="A773" s="44"/>
      <c r="B773" s="44"/>
      <c r="C773" s="44"/>
      <c r="D773" s="78"/>
      <c r="E773" s="78"/>
      <c r="F773" s="44"/>
      <c r="G773" s="44"/>
      <c r="H773" s="44"/>
      <c r="I773" s="78"/>
      <c r="J773" s="78"/>
      <c r="K773" s="44"/>
      <c r="L773" s="44"/>
      <c r="M773" s="44"/>
      <c r="N773" s="44"/>
      <c r="O773" s="44"/>
      <c r="P773" s="44"/>
      <c r="Q773" s="44"/>
      <c r="R773" s="44"/>
      <c r="S773" s="44"/>
      <c r="T773" s="44"/>
      <c r="U773" s="44"/>
      <c r="V773" s="44"/>
      <c r="W773" s="44"/>
      <c r="X773" s="44"/>
      <c r="Y773" s="78"/>
      <c r="Z773" s="44"/>
      <c r="AA773" s="44"/>
      <c r="AB773" s="44"/>
      <c r="AC773" s="44"/>
      <c r="AD773" s="44"/>
      <c r="AE773" s="44"/>
      <c r="AF773" s="44"/>
      <c r="AG773" s="44"/>
      <c r="AH773" s="44"/>
      <c r="AI773" s="44"/>
      <c r="AJ773" s="44"/>
      <c r="AK773" s="44"/>
      <c r="AL773" s="44"/>
      <c r="AM773" s="44"/>
    </row>
    <row r="774" ht="14.25" customHeight="1">
      <c r="A774" s="44"/>
      <c r="B774" s="44"/>
      <c r="C774" s="44"/>
      <c r="D774" s="78"/>
      <c r="E774" s="78"/>
      <c r="F774" s="44"/>
      <c r="G774" s="44"/>
      <c r="H774" s="44"/>
      <c r="I774" s="78"/>
      <c r="J774" s="78"/>
      <c r="K774" s="44"/>
      <c r="L774" s="44"/>
      <c r="M774" s="44"/>
      <c r="N774" s="44"/>
      <c r="O774" s="44"/>
      <c r="P774" s="44"/>
      <c r="Q774" s="44"/>
      <c r="R774" s="44"/>
      <c r="S774" s="44"/>
      <c r="T774" s="44"/>
      <c r="U774" s="44"/>
      <c r="V774" s="44"/>
      <c r="W774" s="44"/>
      <c r="X774" s="44"/>
      <c r="Y774" s="78"/>
      <c r="Z774" s="44"/>
      <c r="AA774" s="44"/>
      <c r="AB774" s="44"/>
      <c r="AC774" s="44"/>
      <c r="AD774" s="44"/>
      <c r="AE774" s="44"/>
      <c r="AF774" s="44"/>
      <c r="AG774" s="44"/>
      <c r="AH774" s="44"/>
      <c r="AI774" s="44"/>
      <c r="AJ774" s="44"/>
      <c r="AK774" s="44"/>
      <c r="AL774" s="44"/>
      <c r="AM774" s="44"/>
    </row>
    <row r="775" ht="14.25" customHeight="1">
      <c r="A775" s="44"/>
      <c r="B775" s="44"/>
      <c r="C775" s="44"/>
      <c r="D775" s="78"/>
      <c r="E775" s="78"/>
      <c r="F775" s="44"/>
      <c r="G775" s="44"/>
      <c r="H775" s="44"/>
      <c r="I775" s="78"/>
      <c r="J775" s="78"/>
      <c r="K775" s="44"/>
      <c r="L775" s="44"/>
      <c r="M775" s="44"/>
      <c r="N775" s="44"/>
      <c r="O775" s="44"/>
      <c r="P775" s="44"/>
      <c r="Q775" s="44"/>
      <c r="R775" s="44"/>
      <c r="S775" s="44"/>
      <c r="T775" s="44"/>
      <c r="U775" s="44"/>
      <c r="V775" s="44"/>
      <c r="W775" s="44"/>
      <c r="X775" s="44"/>
      <c r="Y775" s="78"/>
      <c r="Z775" s="44"/>
      <c r="AA775" s="44"/>
      <c r="AB775" s="44"/>
      <c r="AC775" s="44"/>
      <c r="AD775" s="44"/>
      <c r="AE775" s="44"/>
      <c r="AF775" s="44"/>
      <c r="AG775" s="44"/>
      <c r="AH775" s="44"/>
      <c r="AI775" s="44"/>
      <c r="AJ775" s="44"/>
      <c r="AK775" s="44"/>
      <c r="AL775" s="44"/>
      <c r="AM775" s="44"/>
    </row>
    <row r="776" ht="14.25" customHeight="1">
      <c r="A776" s="44"/>
      <c r="B776" s="44"/>
      <c r="C776" s="44"/>
      <c r="D776" s="78"/>
      <c r="E776" s="78"/>
      <c r="F776" s="44"/>
      <c r="G776" s="44"/>
      <c r="H776" s="44"/>
      <c r="I776" s="78"/>
      <c r="J776" s="78"/>
      <c r="K776" s="44"/>
      <c r="L776" s="44"/>
      <c r="M776" s="44"/>
      <c r="N776" s="44"/>
      <c r="O776" s="44"/>
      <c r="P776" s="44"/>
      <c r="Q776" s="44"/>
      <c r="R776" s="44"/>
      <c r="S776" s="44"/>
      <c r="T776" s="44"/>
      <c r="U776" s="44"/>
      <c r="V776" s="44"/>
      <c r="W776" s="44"/>
      <c r="X776" s="44"/>
      <c r="Y776" s="78"/>
      <c r="Z776" s="44"/>
      <c r="AA776" s="44"/>
      <c r="AB776" s="44"/>
      <c r="AC776" s="44"/>
      <c r="AD776" s="44"/>
      <c r="AE776" s="44"/>
      <c r="AF776" s="44"/>
      <c r="AG776" s="44"/>
      <c r="AH776" s="44"/>
      <c r="AI776" s="44"/>
      <c r="AJ776" s="44"/>
      <c r="AK776" s="44"/>
      <c r="AL776" s="44"/>
      <c r="AM776" s="44"/>
    </row>
    <row r="777" ht="14.25" customHeight="1">
      <c r="A777" s="44"/>
      <c r="B777" s="44"/>
      <c r="C777" s="44"/>
      <c r="D777" s="78"/>
      <c r="E777" s="78"/>
      <c r="F777" s="44"/>
      <c r="G777" s="44"/>
      <c r="H777" s="44"/>
      <c r="I777" s="78"/>
      <c r="J777" s="78"/>
      <c r="K777" s="44"/>
      <c r="L777" s="44"/>
      <c r="M777" s="44"/>
      <c r="N777" s="44"/>
      <c r="O777" s="44"/>
      <c r="P777" s="44"/>
      <c r="Q777" s="44"/>
      <c r="R777" s="44"/>
      <c r="S777" s="44"/>
      <c r="T777" s="44"/>
      <c r="U777" s="44"/>
      <c r="V777" s="44"/>
      <c r="W777" s="44"/>
      <c r="X777" s="44"/>
      <c r="Y777" s="78"/>
      <c r="Z777" s="44"/>
      <c r="AA777" s="44"/>
      <c r="AB777" s="44"/>
      <c r="AC777" s="44"/>
      <c r="AD777" s="44"/>
      <c r="AE777" s="44"/>
      <c r="AF777" s="44"/>
      <c r="AG777" s="44"/>
      <c r="AH777" s="44"/>
      <c r="AI777" s="44"/>
      <c r="AJ777" s="44"/>
      <c r="AK777" s="44"/>
      <c r="AL777" s="44"/>
      <c r="AM777" s="44"/>
    </row>
    <row r="778" ht="14.25" customHeight="1">
      <c r="A778" s="44"/>
      <c r="B778" s="44"/>
      <c r="C778" s="44"/>
      <c r="D778" s="78"/>
      <c r="E778" s="78"/>
      <c r="F778" s="44"/>
      <c r="G778" s="44"/>
      <c r="H778" s="44"/>
      <c r="I778" s="78"/>
      <c r="J778" s="78"/>
      <c r="K778" s="44"/>
      <c r="L778" s="44"/>
      <c r="M778" s="44"/>
      <c r="N778" s="44"/>
      <c r="O778" s="44"/>
      <c r="P778" s="44"/>
      <c r="Q778" s="44"/>
      <c r="R778" s="44"/>
      <c r="S778" s="44"/>
      <c r="T778" s="44"/>
      <c r="U778" s="44"/>
      <c r="V778" s="44"/>
      <c r="W778" s="44"/>
      <c r="X778" s="44"/>
      <c r="Y778" s="78"/>
      <c r="Z778" s="44"/>
      <c r="AA778" s="44"/>
      <c r="AB778" s="44"/>
      <c r="AC778" s="44"/>
      <c r="AD778" s="44"/>
      <c r="AE778" s="44"/>
      <c r="AF778" s="44"/>
      <c r="AG778" s="44"/>
      <c r="AH778" s="44"/>
      <c r="AI778" s="44"/>
      <c r="AJ778" s="44"/>
      <c r="AK778" s="44"/>
      <c r="AL778" s="44"/>
      <c r="AM778" s="44"/>
    </row>
    <row r="779" ht="14.25" customHeight="1">
      <c r="A779" s="44"/>
      <c r="B779" s="44"/>
      <c r="C779" s="44"/>
      <c r="D779" s="78"/>
      <c r="E779" s="78"/>
      <c r="F779" s="44"/>
      <c r="G779" s="44"/>
      <c r="H779" s="44"/>
      <c r="I779" s="78"/>
      <c r="J779" s="78"/>
      <c r="K779" s="44"/>
      <c r="L779" s="44"/>
      <c r="M779" s="44"/>
      <c r="N779" s="44"/>
      <c r="O779" s="44"/>
      <c r="P779" s="44"/>
      <c r="Q779" s="44"/>
      <c r="R779" s="44"/>
      <c r="S779" s="44"/>
      <c r="T779" s="44"/>
      <c r="U779" s="44"/>
      <c r="V779" s="44"/>
      <c r="W779" s="44"/>
      <c r="X779" s="44"/>
      <c r="Y779" s="78"/>
      <c r="Z779" s="44"/>
      <c r="AA779" s="44"/>
      <c r="AB779" s="44"/>
      <c r="AC779" s="44"/>
      <c r="AD779" s="44"/>
      <c r="AE779" s="44"/>
      <c r="AF779" s="44"/>
      <c r="AG779" s="44"/>
      <c r="AH779" s="44"/>
      <c r="AI779" s="44"/>
      <c r="AJ779" s="44"/>
      <c r="AK779" s="44"/>
      <c r="AL779" s="44"/>
      <c r="AM779" s="44"/>
    </row>
    <row r="780" ht="14.25" customHeight="1">
      <c r="A780" s="44"/>
      <c r="B780" s="44"/>
      <c r="C780" s="44"/>
      <c r="D780" s="78"/>
      <c r="E780" s="78"/>
      <c r="F780" s="44"/>
      <c r="G780" s="44"/>
      <c r="H780" s="44"/>
      <c r="I780" s="78"/>
      <c r="J780" s="78"/>
      <c r="K780" s="44"/>
      <c r="L780" s="44"/>
      <c r="M780" s="44"/>
      <c r="N780" s="44"/>
      <c r="O780" s="44"/>
      <c r="P780" s="44"/>
      <c r="Q780" s="44"/>
      <c r="R780" s="44"/>
      <c r="S780" s="44"/>
      <c r="T780" s="44"/>
      <c r="U780" s="44"/>
      <c r="V780" s="44"/>
      <c r="W780" s="44"/>
      <c r="X780" s="44"/>
      <c r="Y780" s="78"/>
      <c r="Z780" s="44"/>
      <c r="AA780" s="44"/>
      <c r="AB780" s="44"/>
      <c r="AC780" s="44"/>
      <c r="AD780" s="44"/>
      <c r="AE780" s="44"/>
      <c r="AF780" s="44"/>
      <c r="AG780" s="44"/>
      <c r="AH780" s="44"/>
      <c r="AI780" s="44"/>
      <c r="AJ780" s="44"/>
      <c r="AK780" s="44"/>
      <c r="AL780" s="44"/>
      <c r="AM780" s="44"/>
    </row>
    <row r="781" ht="14.25" customHeight="1">
      <c r="A781" s="44"/>
      <c r="B781" s="44"/>
      <c r="C781" s="44"/>
      <c r="D781" s="78"/>
      <c r="E781" s="78"/>
      <c r="F781" s="44"/>
      <c r="G781" s="44"/>
      <c r="H781" s="44"/>
      <c r="I781" s="78"/>
      <c r="J781" s="78"/>
      <c r="K781" s="44"/>
      <c r="L781" s="44"/>
      <c r="M781" s="44"/>
      <c r="N781" s="44"/>
      <c r="O781" s="44"/>
      <c r="P781" s="44"/>
      <c r="Q781" s="44"/>
      <c r="R781" s="44"/>
      <c r="S781" s="44"/>
      <c r="T781" s="44"/>
      <c r="U781" s="44"/>
      <c r="V781" s="44"/>
      <c r="W781" s="44"/>
      <c r="X781" s="44"/>
      <c r="Y781" s="78"/>
      <c r="Z781" s="44"/>
      <c r="AA781" s="44"/>
      <c r="AB781" s="44"/>
      <c r="AC781" s="44"/>
      <c r="AD781" s="44"/>
      <c r="AE781" s="44"/>
      <c r="AF781" s="44"/>
      <c r="AG781" s="44"/>
      <c r="AH781" s="44"/>
      <c r="AI781" s="44"/>
      <c r="AJ781" s="44"/>
      <c r="AK781" s="44"/>
      <c r="AL781" s="44"/>
      <c r="AM781" s="44"/>
    </row>
    <row r="782" ht="14.25" customHeight="1">
      <c r="A782" s="44"/>
      <c r="B782" s="44"/>
      <c r="C782" s="44"/>
      <c r="D782" s="78"/>
      <c r="E782" s="78"/>
      <c r="F782" s="44"/>
      <c r="G782" s="44"/>
      <c r="H782" s="44"/>
      <c r="I782" s="78"/>
      <c r="J782" s="78"/>
      <c r="K782" s="44"/>
      <c r="L782" s="44"/>
      <c r="M782" s="44"/>
      <c r="N782" s="44"/>
      <c r="O782" s="44"/>
      <c r="P782" s="44"/>
      <c r="Q782" s="44"/>
      <c r="R782" s="44"/>
      <c r="S782" s="44"/>
      <c r="T782" s="44"/>
      <c r="U782" s="44"/>
      <c r="V782" s="44"/>
      <c r="W782" s="44"/>
      <c r="X782" s="44"/>
      <c r="Y782" s="78"/>
      <c r="Z782" s="44"/>
      <c r="AA782" s="44"/>
      <c r="AB782" s="44"/>
      <c r="AC782" s="44"/>
      <c r="AD782" s="44"/>
      <c r="AE782" s="44"/>
      <c r="AF782" s="44"/>
      <c r="AG782" s="44"/>
      <c r="AH782" s="44"/>
      <c r="AI782" s="44"/>
      <c r="AJ782" s="44"/>
      <c r="AK782" s="44"/>
      <c r="AL782" s="44"/>
      <c r="AM782" s="44"/>
    </row>
    <row r="783" ht="14.25" customHeight="1">
      <c r="A783" s="44"/>
      <c r="B783" s="44"/>
      <c r="C783" s="44"/>
      <c r="D783" s="78"/>
      <c r="E783" s="78"/>
      <c r="F783" s="44"/>
      <c r="G783" s="44"/>
      <c r="H783" s="44"/>
      <c r="I783" s="78"/>
      <c r="J783" s="78"/>
      <c r="K783" s="44"/>
      <c r="L783" s="44"/>
      <c r="M783" s="44"/>
      <c r="N783" s="44"/>
      <c r="O783" s="44"/>
      <c r="P783" s="44"/>
      <c r="Q783" s="44"/>
      <c r="R783" s="44"/>
      <c r="S783" s="44"/>
      <c r="T783" s="44"/>
      <c r="U783" s="44"/>
      <c r="V783" s="44"/>
      <c r="W783" s="44"/>
      <c r="X783" s="44"/>
      <c r="Y783" s="78"/>
      <c r="Z783" s="44"/>
      <c r="AA783" s="44"/>
      <c r="AB783" s="44"/>
      <c r="AC783" s="44"/>
      <c r="AD783" s="44"/>
      <c r="AE783" s="44"/>
      <c r="AF783" s="44"/>
      <c r="AG783" s="44"/>
      <c r="AH783" s="44"/>
      <c r="AI783" s="44"/>
      <c r="AJ783" s="44"/>
      <c r="AK783" s="44"/>
      <c r="AL783" s="44"/>
      <c r="AM783" s="44"/>
    </row>
    <row r="784" ht="14.25" customHeight="1">
      <c r="A784" s="44"/>
      <c r="B784" s="44"/>
      <c r="C784" s="44"/>
      <c r="D784" s="78"/>
      <c r="E784" s="78"/>
      <c r="F784" s="44"/>
      <c r="G784" s="44"/>
      <c r="H784" s="44"/>
      <c r="I784" s="78"/>
      <c r="J784" s="78"/>
      <c r="K784" s="44"/>
      <c r="L784" s="44"/>
      <c r="M784" s="44"/>
      <c r="N784" s="44"/>
      <c r="O784" s="44"/>
      <c r="P784" s="44"/>
      <c r="Q784" s="44"/>
      <c r="R784" s="44"/>
      <c r="S784" s="44"/>
      <c r="T784" s="44"/>
      <c r="U784" s="44"/>
      <c r="V784" s="44"/>
      <c r="W784" s="44"/>
      <c r="X784" s="44"/>
      <c r="Y784" s="78"/>
      <c r="Z784" s="44"/>
      <c r="AA784" s="44"/>
      <c r="AB784" s="44"/>
      <c r="AC784" s="44"/>
      <c r="AD784" s="44"/>
      <c r="AE784" s="44"/>
      <c r="AF784" s="44"/>
      <c r="AG784" s="44"/>
      <c r="AH784" s="44"/>
      <c r="AI784" s="44"/>
      <c r="AJ784" s="44"/>
      <c r="AK784" s="44"/>
      <c r="AL784" s="44"/>
      <c r="AM784" s="44"/>
    </row>
    <row r="785" ht="14.25" customHeight="1">
      <c r="A785" s="44"/>
      <c r="B785" s="44"/>
      <c r="C785" s="44"/>
      <c r="D785" s="78"/>
      <c r="E785" s="78"/>
      <c r="F785" s="44"/>
      <c r="G785" s="44"/>
      <c r="H785" s="44"/>
      <c r="I785" s="78"/>
      <c r="J785" s="78"/>
      <c r="K785" s="44"/>
      <c r="L785" s="44"/>
      <c r="M785" s="44"/>
      <c r="N785" s="44"/>
      <c r="O785" s="44"/>
      <c r="P785" s="44"/>
      <c r="Q785" s="44"/>
      <c r="R785" s="44"/>
      <c r="S785" s="44"/>
      <c r="T785" s="44"/>
      <c r="U785" s="44"/>
      <c r="V785" s="44"/>
      <c r="W785" s="44"/>
      <c r="X785" s="44"/>
      <c r="Y785" s="78"/>
      <c r="Z785" s="44"/>
      <c r="AA785" s="44"/>
      <c r="AB785" s="44"/>
      <c r="AC785" s="44"/>
      <c r="AD785" s="44"/>
      <c r="AE785" s="44"/>
      <c r="AF785" s="44"/>
      <c r="AG785" s="44"/>
      <c r="AH785" s="44"/>
      <c r="AI785" s="44"/>
      <c r="AJ785" s="44"/>
      <c r="AK785" s="44"/>
      <c r="AL785" s="44"/>
      <c r="AM785" s="44"/>
    </row>
    <row r="786" ht="14.25" customHeight="1">
      <c r="A786" s="44"/>
      <c r="B786" s="44"/>
      <c r="C786" s="44"/>
      <c r="D786" s="78"/>
      <c r="E786" s="78"/>
      <c r="F786" s="44"/>
      <c r="G786" s="44"/>
      <c r="H786" s="44"/>
      <c r="I786" s="78"/>
      <c r="J786" s="78"/>
      <c r="K786" s="44"/>
      <c r="L786" s="44"/>
      <c r="M786" s="44"/>
      <c r="N786" s="44"/>
      <c r="O786" s="44"/>
      <c r="P786" s="44"/>
      <c r="Q786" s="44"/>
      <c r="R786" s="44"/>
      <c r="S786" s="44"/>
      <c r="T786" s="44"/>
      <c r="U786" s="44"/>
      <c r="V786" s="44"/>
      <c r="W786" s="44"/>
      <c r="X786" s="44"/>
      <c r="Y786" s="78"/>
      <c r="Z786" s="44"/>
      <c r="AA786" s="44"/>
      <c r="AB786" s="44"/>
      <c r="AC786" s="44"/>
      <c r="AD786" s="44"/>
      <c r="AE786" s="44"/>
      <c r="AF786" s="44"/>
      <c r="AG786" s="44"/>
      <c r="AH786" s="44"/>
      <c r="AI786" s="44"/>
      <c r="AJ786" s="44"/>
      <c r="AK786" s="44"/>
      <c r="AL786" s="44"/>
      <c r="AM786" s="44"/>
    </row>
    <row r="787" ht="14.25" customHeight="1">
      <c r="A787" s="44"/>
      <c r="B787" s="44"/>
      <c r="C787" s="44"/>
      <c r="D787" s="78"/>
      <c r="E787" s="78"/>
      <c r="F787" s="44"/>
      <c r="G787" s="44"/>
      <c r="H787" s="44"/>
      <c r="I787" s="78"/>
      <c r="J787" s="78"/>
      <c r="K787" s="44"/>
      <c r="L787" s="44"/>
      <c r="M787" s="44"/>
      <c r="N787" s="44"/>
      <c r="O787" s="44"/>
      <c r="P787" s="44"/>
      <c r="Q787" s="44"/>
      <c r="R787" s="44"/>
      <c r="S787" s="44"/>
      <c r="T787" s="44"/>
      <c r="U787" s="44"/>
      <c r="V787" s="44"/>
      <c r="W787" s="44"/>
      <c r="X787" s="44"/>
      <c r="Y787" s="78"/>
      <c r="Z787" s="44"/>
      <c r="AA787" s="44"/>
      <c r="AB787" s="44"/>
      <c r="AC787" s="44"/>
      <c r="AD787" s="44"/>
      <c r="AE787" s="44"/>
      <c r="AF787" s="44"/>
      <c r="AG787" s="44"/>
      <c r="AH787" s="44"/>
      <c r="AI787" s="44"/>
      <c r="AJ787" s="44"/>
      <c r="AK787" s="44"/>
      <c r="AL787" s="44"/>
      <c r="AM787" s="44"/>
    </row>
    <row r="788" ht="14.25" customHeight="1">
      <c r="A788" s="44"/>
      <c r="B788" s="44"/>
      <c r="C788" s="44"/>
      <c r="D788" s="78"/>
      <c r="E788" s="78"/>
      <c r="F788" s="44"/>
      <c r="G788" s="44"/>
      <c r="H788" s="44"/>
      <c r="I788" s="78"/>
      <c r="J788" s="78"/>
      <c r="K788" s="44"/>
      <c r="L788" s="44"/>
      <c r="M788" s="44"/>
      <c r="N788" s="44"/>
      <c r="O788" s="44"/>
      <c r="P788" s="44"/>
      <c r="Q788" s="44"/>
      <c r="R788" s="44"/>
      <c r="S788" s="44"/>
      <c r="T788" s="44"/>
      <c r="U788" s="44"/>
      <c r="V788" s="44"/>
      <c r="W788" s="44"/>
      <c r="X788" s="44"/>
      <c r="Y788" s="78"/>
      <c r="Z788" s="44"/>
      <c r="AA788" s="44"/>
      <c r="AB788" s="44"/>
      <c r="AC788" s="44"/>
      <c r="AD788" s="44"/>
      <c r="AE788" s="44"/>
      <c r="AF788" s="44"/>
      <c r="AG788" s="44"/>
      <c r="AH788" s="44"/>
      <c r="AI788" s="44"/>
      <c r="AJ788" s="44"/>
      <c r="AK788" s="44"/>
      <c r="AL788" s="44"/>
      <c r="AM788" s="44"/>
    </row>
    <row r="789" ht="14.25" customHeight="1">
      <c r="A789" s="44"/>
      <c r="B789" s="44"/>
      <c r="C789" s="44"/>
      <c r="D789" s="78"/>
      <c r="E789" s="78"/>
      <c r="F789" s="44"/>
      <c r="G789" s="44"/>
      <c r="H789" s="44"/>
      <c r="I789" s="78"/>
      <c r="J789" s="78"/>
      <c r="K789" s="44"/>
      <c r="L789" s="44"/>
      <c r="M789" s="44"/>
      <c r="N789" s="44"/>
      <c r="O789" s="44"/>
      <c r="P789" s="44"/>
      <c r="Q789" s="44"/>
      <c r="R789" s="44"/>
      <c r="S789" s="44"/>
      <c r="T789" s="44"/>
      <c r="U789" s="44"/>
      <c r="V789" s="44"/>
      <c r="W789" s="44"/>
      <c r="X789" s="44"/>
      <c r="Y789" s="78"/>
      <c r="Z789" s="44"/>
      <c r="AA789" s="44"/>
      <c r="AB789" s="44"/>
      <c r="AC789" s="44"/>
      <c r="AD789" s="44"/>
      <c r="AE789" s="44"/>
      <c r="AF789" s="44"/>
      <c r="AG789" s="44"/>
      <c r="AH789" s="44"/>
      <c r="AI789" s="44"/>
      <c r="AJ789" s="44"/>
      <c r="AK789" s="44"/>
      <c r="AL789" s="44"/>
      <c r="AM789" s="44"/>
    </row>
    <row r="790" ht="14.25" customHeight="1">
      <c r="A790" s="44"/>
      <c r="B790" s="44"/>
      <c r="C790" s="44"/>
      <c r="D790" s="78"/>
      <c r="E790" s="78"/>
      <c r="F790" s="44"/>
      <c r="G790" s="44"/>
      <c r="H790" s="44"/>
      <c r="I790" s="78"/>
      <c r="J790" s="78"/>
      <c r="K790" s="44"/>
      <c r="L790" s="44"/>
      <c r="M790" s="44"/>
      <c r="N790" s="44"/>
      <c r="O790" s="44"/>
      <c r="P790" s="44"/>
      <c r="Q790" s="44"/>
      <c r="R790" s="44"/>
      <c r="S790" s="44"/>
      <c r="T790" s="44"/>
      <c r="U790" s="44"/>
      <c r="V790" s="44"/>
      <c r="W790" s="44"/>
      <c r="X790" s="44"/>
      <c r="Y790" s="78"/>
      <c r="Z790" s="44"/>
      <c r="AA790" s="44"/>
      <c r="AB790" s="44"/>
      <c r="AC790" s="44"/>
      <c r="AD790" s="44"/>
      <c r="AE790" s="44"/>
      <c r="AF790" s="44"/>
      <c r="AG790" s="44"/>
      <c r="AH790" s="44"/>
      <c r="AI790" s="44"/>
      <c r="AJ790" s="44"/>
      <c r="AK790" s="44"/>
      <c r="AL790" s="44"/>
      <c r="AM790" s="44"/>
    </row>
    <row r="791" ht="14.25" customHeight="1">
      <c r="A791" s="44"/>
      <c r="B791" s="44"/>
      <c r="C791" s="44"/>
      <c r="D791" s="78"/>
      <c r="E791" s="78"/>
      <c r="F791" s="44"/>
      <c r="G791" s="44"/>
      <c r="H791" s="44"/>
      <c r="I791" s="78"/>
      <c r="J791" s="78"/>
      <c r="K791" s="44"/>
      <c r="L791" s="44"/>
      <c r="M791" s="44"/>
      <c r="N791" s="44"/>
      <c r="O791" s="44"/>
      <c r="P791" s="44"/>
      <c r="Q791" s="44"/>
      <c r="R791" s="44"/>
      <c r="S791" s="44"/>
      <c r="T791" s="44"/>
      <c r="U791" s="44"/>
      <c r="V791" s="44"/>
      <c r="W791" s="44"/>
      <c r="X791" s="44"/>
      <c r="Y791" s="78"/>
      <c r="Z791" s="44"/>
      <c r="AA791" s="44"/>
      <c r="AB791" s="44"/>
      <c r="AC791" s="44"/>
      <c r="AD791" s="44"/>
      <c r="AE791" s="44"/>
      <c r="AF791" s="44"/>
      <c r="AG791" s="44"/>
      <c r="AH791" s="44"/>
      <c r="AI791" s="44"/>
      <c r="AJ791" s="44"/>
      <c r="AK791" s="44"/>
      <c r="AL791" s="44"/>
      <c r="AM791" s="44"/>
    </row>
    <row r="792" ht="14.25" customHeight="1">
      <c r="A792" s="44"/>
      <c r="B792" s="44"/>
      <c r="C792" s="44"/>
      <c r="D792" s="78"/>
      <c r="E792" s="78"/>
      <c r="F792" s="44"/>
      <c r="G792" s="44"/>
      <c r="H792" s="44"/>
      <c r="I792" s="78"/>
      <c r="J792" s="78"/>
      <c r="K792" s="44"/>
      <c r="L792" s="44"/>
      <c r="M792" s="44"/>
      <c r="N792" s="44"/>
      <c r="O792" s="44"/>
      <c r="P792" s="44"/>
      <c r="Q792" s="44"/>
      <c r="R792" s="44"/>
      <c r="S792" s="44"/>
      <c r="T792" s="44"/>
      <c r="U792" s="44"/>
      <c r="V792" s="44"/>
      <c r="W792" s="44"/>
      <c r="X792" s="44"/>
      <c r="Y792" s="78"/>
      <c r="Z792" s="44"/>
      <c r="AA792" s="44"/>
      <c r="AB792" s="44"/>
      <c r="AC792" s="44"/>
      <c r="AD792" s="44"/>
      <c r="AE792" s="44"/>
      <c r="AF792" s="44"/>
      <c r="AG792" s="44"/>
      <c r="AH792" s="44"/>
      <c r="AI792" s="44"/>
      <c r="AJ792" s="44"/>
      <c r="AK792" s="44"/>
      <c r="AL792" s="44"/>
      <c r="AM792" s="44"/>
    </row>
    <row r="793" ht="14.25" customHeight="1">
      <c r="A793" s="44"/>
      <c r="B793" s="44"/>
      <c r="C793" s="44"/>
      <c r="D793" s="78"/>
      <c r="E793" s="78"/>
      <c r="F793" s="44"/>
      <c r="G793" s="44"/>
      <c r="H793" s="44"/>
      <c r="I793" s="78"/>
      <c r="J793" s="78"/>
      <c r="K793" s="44"/>
      <c r="L793" s="44"/>
      <c r="M793" s="44"/>
      <c r="N793" s="44"/>
      <c r="O793" s="44"/>
      <c r="P793" s="44"/>
      <c r="Q793" s="44"/>
      <c r="R793" s="44"/>
      <c r="S793" s="44"/>
      <c r="T793" s="44"/>
      <c r="U793" s="44"/>
      <c r="V793" s="44"/>
      <c r="W793" s="44"/>
      <c r="X793" s="44"/>
      <c r="Y793" s="78"/>
      <c r="Z793" s="44"/>
      <c r="AA793" s="44"/>
      <c r="AB793" s="44"/>
      <c r="AC793" s="44"/>
      <c r="AD793" s="44"/>
      <c r="AE793" s="44"/>
      <c r="AF793" s="44"/>
      <c r="AG793" s="44"/>
      <c r="AH793" s="44"/>
      <c r="AI793" s="44"/>
      <c r="AJ793" s="44"/>
      <c r="AK793" s="44"/>
      <c r="AL793" s="44"/>
      <c r="AM793" s="44"/>
    </row>
    <row r="794" ht="14.25" customHeight="1">
      <c r="A794" s="44"/>
      <c r="B794" s="44"/>
      <c r="C794" s="44"/>
      <c r="D794" s="78"/>
      <c r="E794" s="78"/>
      <c r="F794" s="44"/>
      <c r="G794" s="44"/>
      <c r="H794" s="44"/>
      <c r="I794" s="78"/>
      <c r="J794" s="78"/>
      <c r="K794" s="44"/>
      <c r="L794" s="44"/>
      <c r="M794" s="44"/>
      <c r="N794" s="44"/>
      <c r="O794" s="44"/>
      <c r="P794" s="44"/>
      <c r="Q794" s="44"/>
      <c r="R794" s="44"/>
      <c r="S794" s="44"/>
      <c r="T794" s="44"/>
      <c r="U794" s="44"/>
      <c r="V794" s="44"/>
      <c r="W794" s="44"/>
      <c r="X794" s="44"/>
      <c r="Y794" s="78"/>
      <c r="Z794" s="44"/>
      <c r="AA794" s="44"/>
      <c r="AB794" s="44"/>
      <c r="AC794" s="44"/>
      <c r="AD794" s="44"/>
      <c r="AE794" s="44"/>
      <c r="AF794" s="44"/>
      <c r="AG794" s="44"/>
      <c r="AH794" s="44"/>
      <c r="AI794" s="44"/>
      <c r="AJ794" s="44"/>
      <c r="AK794" s="44"/>
      <c r="AL794" s="44"/>
      <c r="AM794" s="44"/>
    </row>
    <row r="795" ht="14.25" customHeight="1">
      <c r="A795" s="44"/>
      <c r="B795" s="44"/>
      <c r="C795" s="44"/>
      <c r="D795" s="78"/>
      <c r="E795" s="78"/>
      <c r="F795" s="44"/>
      <c r="G795" s="44"/>
      <c r="H795" s="44"/>
      <c r="I795" s="78"/>
      <c r="J795" s="78"/>
      <c r="K795" s="44"/>
      <c r="L795" s="44"/>
      <c r="M795" s="44"/>
      <c r="N795" s="44"/>
      <c r="O795" s="44"/>
      <c r="P795" s="44"/>
      <c r="Q795" s="44"/>
      <c r="R795" s="44"/>
      <c r="S795" s="44"/>
      <c r="T795" s="44"/>
      <c r="U795" s="44"/>
      <c r="V795" s="44"/>
      <c r="W795" s="44"/>
      <c r="X795" s="44"/>
      <c r="Y795" s="78"/>
      <c r="Z795" s="44"/>
      <c r="AA795" s="44"/>
      <c r="AB795" s="44"/>
      <c r="AC795" s="44"/>
      <c r="AD795" s="44"/>
      <c r="AE795" s="44"/>
      <c r="AF795" s="44"/>
      <c r="AG795" s="44"/>
      <c r="AH795" s="44"/>
      <c r="AI795" s="44"/>
      <c r="AJ795" s="44"/>
      <c r="AK795" s="44"/>
      <c r="AL795" s="44"/>
      <c r="AM795" s="44"/>
    </row>
    <row r="796" ht="14.25" customHeight="1">
      <c r="A796" s="44"/>
      <c r="B796" s="44"/>
      <c r="C796" s="44"/>
      <c r="D796" s="78"/>
      <c r="E796" s="78"/>
      <c r="F796" s="44"/>
      <c r="G796" s="44"/>
      <c r="H796" s="44"/>
      <c r="I796" s="78"/>
      <c r="J796" s="78"/>
      <c r="K796" s="44"/>
      <c r="L796" s="44"/>
      <c r="M796" s="44"/>
      <c r="N796" s="44"/>
      <c r="O796" s="44"/>
      <c r="P796" s="44"/>
      <c r="Q796" s="44"/>
      <c r="R796" s="44"/>
      <c r="S796" s="44"/>
      <c r="T796" s="44"/>
      <c r="U796" s="44"/>
      <c r="V796" s="44"/>
      <c r="W796" s="44"/>
      <c r="X796" s="44"/>
      <c r="Y796" s="78"/>
      <c r="Z796" s="44"/>
      <c r="AA796" s="44"/>
      <c r="AB796" s="44"/>
      <c r="AC796" s="44"/>
      <c r="AD796" s="44"/>
      <c r="AE796" s="44"/>
      <c r="AF796" s="44"/>
      <c r="AG796" s="44"/>
      <c r="AH796" s="44"/>
      <c r="AI796" s="44"/>
      <c r="AJ796" s="44"/>
      <c r="AK796" s="44"/>
      <c r="AL796" s="44"/>
      <c r="AM796" s="44"/>
    </row>
    <row r="797" ht="14.25" customHeight="1">
      <c r="A797" s="44"/>
      <c r="B797" s="44"/>
      <c r="C797" s="44"/>
      <c r="D797" s="78"/>
      <c r="E797" s="78"/>
      <c r="F797" s="44"/>
      <c r="G797" s="44"/>
      <c r="H797" s="44"/>
      <c r="I797" s="78"/>
      <c r="J797" s="78"/>
      <c r="K797" s="44"/>
      <c r="L797" s="44"/>
      <c r="M797" s="44"/>
      <c r="N797" s="44"/>
      <c r="O797" s="44"/>
      <c r="P797" s="44"/>
      <c r="Q797" s="44"/>
      <c r="R797" s="44"/>
      <c r="S797" s="44"/>
      <c r="T797" s="44"/>
      <c r="U797" s="44"/>
      <c r="V797" s="44"/>
      <c r="W797" s="44"/>
      <c r="X797" s="44"/>
      <c r="Y797" s="78"/>
      <c r="Z797" s="44"/>
      <c r="AA797" s="44"/>
      <c r="AB797" s="44"/>
      <c r="AC797" s="44"/>
      <c r="AD797" s="44"/>
      <c r="AE797" s="44"/>
      <c r="AF797" s="44"/>
      <c r="AG797" s="44"/>
      <c r="AH797" s="44"/>
      <c r="AI797" s="44"/>
      <c r="AJ797" s="44"/>
      <c r="AK797" s="44"/>
      <c r="AL797" s="44"/>
      <c r="AM797" s="44"/>
    </row>
    <row r="798" ht="14.25" customHeight="1">
      <c r="A798" s="44"/>
      <c r="B798" s="44"/>
      <c r="C798" s="44"/>
      <c r="D798" s="78"/>
      <c r="E798" s="78"/>
      <c r="F798" s="44"/>
      <c r="G798" s="44"/>
      <c r="H798" s="44"/>
      <c r="I798" s="78"/>
      <c r="J798" s="78"/>
      <c r="K798" s="44"/>
      <c r="L798" s="44"/>
      <c r="M798" s="44"/>
      <c r="N798" s="44"/>
      <c r="O798" s="44"/>
      <c r="P798" s="44"/>
      <c r="Q798" s="44"/>
      <c r="R798" s="44"/>
      <c r="S798" s="44"/>
      <c r="T798" s="44"/>
      <c r="U798" s="44"/>
      <c r="V798" s="44"/>
      <c r="W798" s="44"/>
      <c r="X798" s="44"/>
      <c r="Y798" s="78"/>
      <c r="Z798" s="44"/>
      <c r="AA798" s="44"/>
      <c r="AB798" s="44"/>
      <c r="AC798" s="44"/>
      <c r="AD798" s="44"/>
      <c r="AE798" s="44"/>
      <c r="AF798" s="44"/>
      <c r="AG798" s="44"/>
      <c r="AH798" s="44"/>
      <c r="AI798" s="44"/>
      <c r="AJ798" s="44"/>
      <c r="AK798" s="44"/>
      <c r="AL798" s="44"/>
      <c r="AM798" s="44"/>
    </row>
    <row r="799" ht="14.25" customHeight="1">
      <c r="A799" s="44"/>
      <c r="B799" s="44"/>
      <c r="C799" s="44"/>
      <c r="D799" s="78"/>
      <c r="E799" s="78"/>
      <c r="F799" s="44"/>
      <c r="G799" s="44"/>
      <c r="H799" s="44"/>
      <c r="I799" s="78"/>
      <c r="J799" s="78"/>
      <c r="K799" s="44"/>
      <c r="L799" s="44"/>
      <c r="M799" s="44"/>
      <c r="N799" s="44"/>
      <c r="O799" s="44"/>
      <c r="P799" s="44"/>
      <c r="Q799" s="44"/>
      <c r="R799" s="44"/>
      <c r="S799" s="44"/>
      <c r="T799" s="44"/>
      <c r="U799" s="44"/>
      <c r="V799" s="44"/>
      <c r="W799" s="44"/>
      <c r="X799" s="44"/>
      <c r="Y799" s="78"/>
      <c r="Z799" s="44"/>
      <c r="AA799" s="44"/>
      <c r="AB799" s="44"/>
      <c r="AC799" s="44"/>
      <c r="AD799" s="44"/>
      <c r="AE799" s="44"/>
      <c r="AF799" s="44"/>
      <c r="AG799" s="44"/>
      <c r="AH799" s="44"/>
      <c r="AI799" s="44"/>
      <c r="AJ799" s="44"/>
      <c r="AK799" s="44"/>
      <c r="AL799" s="44"/>
      <c r="AM799" s="44"/>
    </row>
    <row r="800" ht="14.25" customHeight="1">
      <c r="A800" s="44"/>
      <c r="B800" s="44"/>
      <c r="C800" s="44"/>
      <c r="D800" s="78"/>
      <c r="E800" s="78"/>
      <c r="F800" s="44"/>
      <c r="G800" s="44"/>
      <c r="H800" s="44"/>
      <c r="I800" s="78"/>
      <c r="J800" s="78"/>
      <c r="K800" s="44"/>
      <c r="L800" s="44"/>
      <c r="M800" s="44"/>
      <c r="N800" s="44"/>
      <c r="O800" s="44"/>
      <c r="P800" s="44"/>
      <c r="Q800" s="44"/>
      <c r="R800" s="44"/>
      <c r="S800" s="44"/>
      <c r="T800" s="44"/>
      <c r="U800" s="44"/>
      <c r="V800" s="44"/>
      <c r="W800" s="44"/>
      <c r="X800" s="44"/>
      <c r="Y800" s="78"/>
      <c r="Z800" s="44"/>
      <c r="AA800" s="44"/>
      <c r="AB800" s="44"/>
      <c r="AC800" s="44"/>
      <c r="AD800" s="44"/>
      <c r="AE800" s="44"/>
      <c r="AF800" s="44"/>
      <c r="AG800" s="44"/>
      <c r="AH800" s="44"/>
      <c r="AI800" s="44"/>
      <c r="AJ800" s="44"/>
      <c r="AK800" s="44"/>
      <c r="AL800" s="44"/>
      <c r="AM800" s="44"/>
    </row>
    <row r="801" ht="14.25" customHeight="1">
      <c r="A801" s="44"/>
      <c r="B801" s="44"/>
      <c r="C801" s="44"/>
      <c r="D801" s="78"/>
      <c r="E801" s="78"/>
      <c r="F801" s="44"/>
      <c r="G801" s="44"/>
      <c r="H801" s="44"/>
      <c r="I801" s="78"/>
      <c r="J801" s="78"/>
      <c r="K801" s="44"/>
      <c r="L801" s="44"/>
      <c r="M801" s="44"/>
      <c r="N801" s="44"/>
      <c r="O801" s="44"/>
      <c r="P801" s="44"/>
      <c r="Q801" s="44"/>
      <c r="R801" s="44"/>
      <c r="S801" s="44"/>
      <c r="T801" s="44"/>
      <c r="U801" s="44"/>
      <c r="V801" s="44"/>
      <c r="W801" s="44"/>
      <c r="X801" s="44"/>
      <c r="Y801" s="78"/>
      <c r="Z801" s="44"/>
      <c r="AA801" s="44"/>
      <c r="AB801" s="44"/>
      <c r="AC801" s="44"/>
      <c r="AD801" s="44"/>
      <c r="AE801" s="44"/>
      <c r="AF801" s="44"/>
      <c r="AG801" s="44"/>
      <c r="AH801" s="44"/>
      <c r="AI801" s="44"/>
      <c r="AJ801" s="44"/>
      <c r="AK801" s="44"/>
      <c r="AL801" s="44"/>
      <c r="AM801" s="44"/>
    </row>
    <row r="802" ht="14.25" customHeight="1">
      <c r="A802" s="44"/>
      <c r="B802" s="44"/>
      <c r="C802" s="44"/>
      <c r="D802" s="78"/>
      <c r="E802" s="78"/>
      <c r="F802" s="44"/>
      <c r="G802" s="44"/>
      <c r="H802" s="44"/>
      <c r="I802" s="78"/>
      <c r="J802" s="78"/>
      <c r="K802" s="44"/>
      <c r="L802" s="44"/>
      <c r="M802" s="44"/>
      <c r="N802" s="44"/>
      <c r="O802" s="44"/>
      <c r="P802" s="44"/>
      <c r="Q802" s="44"/>
      <c r="R802" s="44"/>
      <c r="S802" s="44"/>
      <c r="T802" s="44"/>
      <c r="U802" s="44"/>
      <c r="V802" s="44"/>
      <c r="W802" s="44"/>
      <c r="X802" s="44"/>
      <c r="Y802" s="78"/>
      <c r="Z802" s="44"/>
      <c r="AA802" s="44"/>
      <c r="AB802" s="44"/>
      <c r="AC802" s="44"/>
      <c r="AD802" s="44"/>
      <c r="AE802" s="44"/>
      <c r="AF802" s="44"/>
      <c r="AG802" s="44"/>
      <c r="AH802" s="44"/>
      <c r="AI802" s="44"/>
      <c r="AJ802" s="44"/>
      <c r="AK802" s="44"/>
      <c r="AL802" s="44"/>
      <c r="AM802" s="44"/>
    </row>
    <row r="803" ht="14.25" customHeight="1">
      <c r="A803" s="44"/>
      <c r="B803" s="44"/>
      <c r="C803" s="44"/>
      <c r="D803" s="78"/>
      <c r="E803" s="78"/>
      <c r="F803" s="44"/>
      <c r="G803" s="44"/>
      <c r="H803" s="44"/>
      <c r="I803" s="78"/>
      <c r="J803" s="78"/>
      <c r="K803" s="44"/>
      <c r="L803" s="44"/>
      <c r="M803" s="44"/>
      <c r="N803" s="44"/>
      <c r="O803" s="44"/>
      <c r="P803" s="44"/>
      <c r="Q803" s="44"/>
      <c r="R803" s="44"/>
      <c r="S803" s="44"/>
      <c r="T803" s="44"/>
      <c r="U803" s="44"/>
      <c r="V803" s="44"/>
      <c r="W803" s="44"/>
      <c r="X803" s="44"/>
      <c r="Y803" s="78"/>
      <c r="Z803" s="44"/>
      <c r="AA803" s="44"/>
      <c r="AB803" s="44"/>
      <c r="AC803" s="44"/>
      <c r="AD803" s="44"/>
      <c r="AE803" s="44"/>
      <c r="AF803" s="44"/>
      <c r="AG803" s="44"/>
      <c r="AH803" s="44"/>
      <c r="AI803" s="44"/>
      <c r="AJ803" s="44"/>
      <c r="AK803" s="44"/>
      <c r="AL803" s="44"/>
      <c r="AM803" s="44"/>
    </row>
    <row r="804" ht="14.25" customHeight="1">
      <c r="A804" s="44"/>
      <c r="B804" s="44"/>
      <c r="C804" s="44"/>
      <c r="D804" s="78"/>
      <c r="E804" s="78"/>
      <c r="F804" s="44"/>
      <c r="G804" s="44"/>
      <c r="H804" s="44"/>
      <c r="I804" s="78"/>
      <c r="J804" s="78"/>
      <c r="K804" s="44"/>
      <c r="L804" s="44"/>
      <c r="M804" s="44"/>
      <c r="N804" s="44"/>
      <c r="O804" s="44"/>
      <c r="P804" s="44"/>
      <c r="Q804" s="44"/>
      <c r="R804" s="44"/>
      <c r="S804" s="44"/>
      <c r="T804" s="44"/>
      <c r="U804" s="44"/>
      <c r="V804" s="44"/>
      <c r="W804" s="44"/>
      <c r="X804" s="44"/>
      <c r="Y804" s="78"/>
      <c r="Z804" s="44"/>
      <c r="AA804" s="44"/>
      <c r="AB804" s="44"/>
      <c r="AC804" s="44"/>
      <c r="AD804" s="44"/>
      <c r="AE804" s="44"/>
      <c r="AF804" s="44"/>
      <c r="AG804" s="44"/>
      <c r="AH804" s="44"/>
      <c r="AI804" s="44"/>
      <c r="AJ804" s="44"/>
      <c r="AK804" s="44"/>
      <c r="AL804" s="44"/>
      <c r="AM804" s="44"/>
    </row>
    <row r="805" ht="14.25" customHeight="1">
      <c r="A805" s="44"/>
      <c r="B805" s="44"/>
      <c r="C805" s="44"/>
      <c r="D805" s="78"/>
      <c r="E805" s="78"/>
      <c r="F805" s="44"/>
      <c r="G805" s="44"/>
      <c r="H805" s="44"/>
      <c r="I805" s="78"/>
      <c r="J805" s="78"/>
      <c r="K805" s="44"/>
      <c r="L805" s="44"/>
      <c r="M805" s="44"/>
      <c r="N805" s="44"/>
      <c r="O805" s="44"/>
      <c r="P805" s="44"/>
      <c r="Q805" s="44"/>
      <c r="R805" s="44"/>
      <c r="S805" s="44"/>
      <c r="T805" s="44"/>
      <c r="U805" s="44"/>
      <c r="V805" s="44"/>
      <c r="W805" s="44"/>
      <c r="X805" s="44"/>
      <c r="Y805" s="78"/>
      <c r="Z805" s="44"/>
      <c r="AA805" s="44"/>
      <c r="AB805" s="44"/>
      <c r="AC805" s="44"/>
      <c r="AD805" s="44"/>
      <c r="AE805" s="44"/>
      <c r="AF805" s="44"/>
      <c r="AG805" s="44"/>
      <c r="AH805" s="44"/>
      <c r="AI805" s="44"/>
      <c r="AJ805" s="44"/>
      <c r="AK805" s="44"/>
      <c r="AL805" s="44"/>
      <c r="AM805" s="44"/>
    </row>
    <row r="806" ht="14.25" customHeight="1">
      <c r="A806" s="44"/>
      <c r="B806" s="44"/>
      <c r="C806" s="44"/>
      <c r="D806" s="78"/>
      <c r="E806" s="78"/>
      <c r="F806" s="44"/>
      <c r="G806" s="44"/>
      <c r="H806" s="44"/>
      <c r="I806" s="78"/>
      <c r="J806" s="78"/>
      <c r="K806" s="44"/>
      <c r="L806" s="44"/>
      <c r="M806" s="44"/>
      <c r="N806" s="44"/>
      <c r="O806" s="44"/>
      <c r="P806" s="44"/>
      <c r="Q806" s="44"/>
      <c r="R806" s="44"/>
      <c r="S806" s="44"/>
      <c r="T806" s="44"/>
      <c r="U806" s="44"/>
      <c r="V806" s="44"/>
      <c r="W806" s="44"/>
      <c r="X806" s="44"/>
      <c r="Y806" s="78"/>
      <c r="Z806" s="44"/>
      <c r="AA806" s="44"/>
      <c r="AB806" s="44"/>
      <c r="AC806" s="44"/>
      <c r="AD806" s="44"/>
      <c r="AE806" s="44"/>
      <c r="AF806" s="44"/>
      <c r="AG806" s="44"/>
      <c r="AH806" s="44"/>
      <c r="AI806" s="44"/>
      <c r="AJ806" s="44"/>
      <c r="AK806" s="44"/>
      <c r="AL806" s="44"/>
      <c r="AM806" s="44"/>
    </row>
    <row r="807" ht="14.25" customHeight="1">
      <c r="A807" s="44"/>
      <c r="B807" s="44"/>
      <c r="C807" s="44"/>
      <c r="D807" s="78"/>
      <c r="E807" s="78"/>
      <c r="F807" s="44"/>
      <c r="G807" s="44"/>
      <c r="H807" s="44"/>
      <c r="I807" s="78"/>
      <c r="J807" s="78"/>
      <c r="K807" s="44"/>
      <c r="L807" s="44"/>
      <c r="M807" s="44"/>
      <c r="N807" s="44"/>
      <c r="O807" s="44"/>
      <c r="P807" s="44"/>
      <c r="Q807" s="44"/>
      <c r="R807" s="44"/>
      <c r="S807" s="44"/>
      <c r="T807" s="44"/>
      <c r="U807" s="44"/>
      <c r="V807" s="44"/>
      <c r="W807" s="44"/>
      <c r="X807" s="44"/>
      <c r="Y807" s="78"/>
      <c r="Z807" s="44"/>
      <c r="AA807" s="44"/>
      <c r="AB807" s="44"/>
      <c r="AC807" s="44"/>
      <c r="AD807" s="44"/>
      <c r="AE807" s="44"/>
      <c r="AF807" s="44"/>
      <c r="AG807" s="44"/>
      <c r="AH807" s="44"/>
      <c r="AI807" s="44"/>
      <c r="AJ807" s="44"/>
      <c r="AK807" s="44"/>
      <c r="AL807" s="44"/>
      <c r="AM807" s="44"/>
    </row>
    <row r="808" ht="14.25" customHeight="1">
      <c r="A808" s="44"/>
      <c r="B808" s="44"/>
      <c r="C808" s="44"/>
      <c r="D808" s="78"/>
      <c r="E808" s="78"/>
      <c r="F808" s="44"/>
      <c r="G808" s="44"/>
      <c r="H808" s="44"/>
      <c r="I808" s="78"/>
      <c r="J808" s="78"/>
      <c r="K808" s="44"/>
      <c r="L808" s="44"/>
      <c r="M808" s="44"/>
      <c r="N808" s="44"/>
      <c r="O808" s="44"/>
      <c r="P808" s="44"/>
      <c r="Q808" s="44"/>
      <c r="R808" s="44"/>
      <c r="S808" s="44"/>
      <c r="T808" s="44"/>
      <c r="U808" s="44"/>
      <c r="V808" s="44"/>
      <c r="W808" s="44"/>
      <c r="X808" s="44"/>
      <c r="Y808" s="78"/>
      <c r="Z808" s="44"/>
      <c r="AA808" s="44"/>
      <c r="AB808" s="44"/>
      <c r="AC808" s="44"/>
      <c r="AD808" s="44"/>
      <c r="AE808" s="44"/>
      <c r="AF808" s="44"/>
      <c r="AG808" s="44"/>
      <c r="AH808" s="44"/>
      <c r="AI808" s="44"/>
      <c r="AJ808" s="44"/>
      <c r="AK808" s="44"/>
      <c r="AL808" s="44"/>
      <c r="AM808" s="44"/>
    </row>
    <row r="809" ht="14.25" customHeight="1">
      <c r="A809" s="44"/>
      <c r="B809" s="44"/>
      <c r="C809" s="44"/>
      <c r="D809" s="78"/>
      <c r="E809" s="78"/>
      <c r="F809" s="44"/>
      <c r="G809" s="44"/>
      <c r="H809" s="44"/>
      <c r="I809" s="78"/>
      <c r="J809" s="78"/>
      <c r="K809" s="44"/>
      <c r="L809" s="44"/>
      <c r="M809" s="44"/>
      <c r="N809" s="44"/>
      <c r="O809" s="44"/>
      <c r="P809" s="44"/>
      <c r="Q809" s="44"/>
      <c r="R809" s="44"/>
      <c r="S809" s="44"/>
      <c r="T809" s="44"/>
      <c r="U809" s="44"/>
      <c r="V809" s="44"/>
      <c r="W809" s="44"/>
      <c r="X809" s="44"/>
      <c r="Y809" s="78"/>
      <c r="Z809" s="44"/>
      <c r="AA809" s="44"/>
      <c r="AB809" s="44"/>
      <c r="AC809" s="44"/>
      <c r="AD809" s="44"/>
      <c r="AE809" s="44"/>
      <c r="AF809" s="44"/>
      <c r="AG809" s="44"/>
      <c r="AH809" s="44"/>
      <c r="AI809" s="44"/>
      <c r="AJ809" s="44"/>
      <c r="AK809" s="44"/>
      <c r="AL809" s="44"/>
      <c r="AM809" s="44"/>
    </row>
    <row r="810" ht="14.25" customHeight="1">
      <c r="A810" s="44"/>
      <c r="B810" s="44"/>
      <c r="C810" s="44"/>
      <c r="D810" s="78"/>
      <c r="E810" s="78"/>
      <c r="F810" s="44"/>
      <c r="G810" s="44"/>
      <c r="H810" s="44"/>
      <c r="I810" s="78"/>
      <c r="J810" s="78"/>
      <c r="K810" s="44"/>
      <c r="L810" s="44"/>
      <c r="M810" s="44"/>
      <c r="N810" s="44"/>
      <c r="O810" s="44"/>
      <c r="P810" s="44"/>
      <c r="Q810" s="44"/>
      <c r="R810" s="44"/>
      <c r="S810" s="44"/>
      <c r="T810" s="44"/>
      <c r="U810" s="44"/>
      <c r="V810" s="44"/>
      <c r="W810" s="44"/>
      <c r="X810" s="44"/>
      <c r="Y810" s="78"/>
      <c r="Z810" s="44"/>
      <c r="AA810" s="44"/>
      <c r="AB810" s="44"/>
      <c r="AC810" s="44"/>
      <c r="AD810" s="44"/>
      <c r="AE810" s="44"/>
      <c r="AF810" s="44"/>
      <c r="AG810" s="44"/>
      <c r="AH810" s="44"/>
      <c r="AI810" s="44"/>
      <c r="AJ810" s="44"/>
      <c r="AK810" s="44"/>
      <c r="AL810" s="44"/>
      <c r="AM810" s="44"/>
    </row>
    <row r="811" ht="14.25" customHeight="1">
      <c r="A811" s="44"/>
      <c r="B811" s="44"/>
      <c r="C811" s="44"/>
      <c r="D811" s="78"/>
      <c r="E811" s="78"/>
      <c r="F811" s="44"/>
      <c r="G811" s="44"/>
      <c r="H811" s="44"/>
      <c r="I811" s="78"/>
      <c r="J811" s="78"/>
      <c r="K811" s="44"/>
      <c r="L811" s="44"/>
      <c r="M811" s="44"/>
      <c r="N811" s="44"/>
      <c r="O811" s="44"/>
      <c r="P811" s="44"/>
      <c r="Q811" s="44"/>
      <c r="R811" s="44"/>
      <c r="S811" s="44"/>
      <c r="T811" s="44"/>
      <c r="U811" s="44"/>
      <c r="V811" s="44"/>
      <c r="W811" s="44"/>
      <c r="X811" s="44"/>
      <c r="Y811" s="78"/>
      <c r="Z811" s="44"/>
      <c r="AA811" s="44"/>
      <c r="AB811" s="44"/>
      <c r="AC811" s="44"/>
      <c r="AD811" s="44"/>
      <c r="AE811" s="44"/>
      <c r="AF811" s="44"/>
      <c r="AG811" s="44"/>
      <c r="AH811" s="44"/>
      <c r="AI811" s="44"/>
      <c r="AJ811" s="44"/>
      <c r="AK811" s="44"/>
      <c r="AL811" s="44"/>
      <c r="AM811" s="44"/>
    </row>
    <row r="812" ht="14.25" customHeight="1">
      <c r="A812" s="44"/>
      <c r="B812" s="44"/>
      <c r="C812" s="44"/>
      <c r="D812" s="78"/>
      <c r="E812" s="78"/>
      <c r="F812" s="44"/>
      <c r="G812" s="44"/>
      <c r="H812" s="44"/>
      <c r="I812" s="78"/>
      <c r="J812" s="78"/>
      <c r="K812" s="44"/>
      <c r="L812" s="44"/>
      <c r="M812" s="44"/>
      <c r="N812" s="44"/>
      <c r="O812" s="44"/>
      <c r="P812" s="44"/>
      <c r="Q812" s="44"/>
      <c r="R812" s="44"/>
      <c r="S812" s="44"/>
      <c r="T812" s="44"/>
      <c r="U812" s="44"/>
      <c r="V812" s="44"/>
      <c r="W812" s="44"/>
      <c r="X812" s="44"/>
      <c r="Y812" s="78"/>
      <c r="Z812" s="44"/>
      <c r="AA812" s="44"/>
      <c r="AB812" s="44"/>
      <c r="AC812" s="44"/>
      <c r="AD812" s="44"/>
      <c r="AE812" s="44"/>
      <c r="AF812" s="44"/>
      <c r="AG812" s="44"/>
      <c r="AH812" s="44"/>
      <c r="AI812" s="44"/>
      <c r="AJ812" s="44"/>
      <c r="AK812" s="44"/>
      <c r="AL812" s="44"/>
      <c r="AM812" s="44"/>
    </row>
    <row r="813" ht="14.25" customHeight="1">
      <c r="A813" s="44"/>
      <c r="B813" s="44"/>
      <c r="C813" s="44"/>
      <c r="D813" s="78"/>
      <c r="E813" s="78"/>
      <c r="F813" s="44"/>
      <c r="G813" s="44"/>
      <c r="H813" s="44"/>
      <c r="I813" s="78"/>
      <c r="J813" s="78"/>
      <c r="K813" s="44"/>
      <c r="L813" s="44"/>
      <c r="M813" s="44"/>
      <c r="N813" s="44"/>
      <c r="O813" s="44"/>
      <c r="P813" s="44"/>
      <c r="Q813" s="44"/>
      <c r="R813" s="44"/>
      <c r="S813" s="44"/>
      <c r="T813" s="44"/>
      <c r="U813" s="44"/>
      <c r="V813" s="44"/>
      <c r="W813" s="44"/>
      <c r="X813" s="44"/>
      <c r="Y813" s="78"/>
      <c r="Z813" s="44"/>
      <c r="AA813" s="44"/>
      <c r="AB813" s="44"/>
      <c r="AC813" s="44"/>
      <c r="AD813" s="44"/>
      <c r="AE813" s="44"/>
      <c r="AF813" s="44"/>
      <c r="AG813" s="44"/>
      <c r="AH813" s="44"/>
      <c r="AI813" s="44"/>
      <c r="AJ813" s="44"/>
      <c r="AK813" s="44"/>
      <c r="AL813" s="44"/>
      <c r="AM813" s="44"/>
    </row>
    <row r="814" ht="14.25" customHeight="1">
      <c r="A814" s="44"/>
      <c r="B814" s="44"/>
      <c r="C814" s="44"/>
      <c r="D814" s="78"/>
      <c r="E814" s="78"/>
      <c r="F814" s="44"/>
      <c r="G814" s="44"/>
      <c r="H814" s="44"/>
      <c r="I814" s="78"/>
      <c r="J814" s="78"/>
      <c r="K814" s="44"/>
      <c r="L814" s="44"/>
      <c r="M814" s="44"/>
      <c r="N814" s="44"/>
      <c r="O814" s="44"/>
      <c r="P814" s="44"/>
      <c r="Q814" s="44"/>
      <c r="R814" s="44"/>
      <c r="S814" s="44"/>
      <c r="T814" s="44"/>
      <c r="U814" s="44"/>
      <c r="V814" s="44"/>
      <c r="W814" s="44"/>
      <c r="X814" s="44"/>
      <c r="Y814" s="78"/>
      <c r="Z814" s="44"/>
      <c r="AA814" s="44"/>
      <c r="AB814" s="44"/>
      <c r="AC814" s="44"/>
      <c r="AD814" s="44"/>
      <c r="AE814" s="44"/>
      <c r="AF814" s="44"/>
      <c r="AG814" s="44"/>
      <c r="AH814" s="44"/>
      <c r="AI814" s="44"/>
      <c r="AJ814" s="44"/>
      <c r="AK814" s="44"/>
      <c r="AL814" s="44"/>
      <c r="AM814" s="44"/>
    </row>
    <row r="815" ht="14.25" customHeight="1">
      <c r="A815" s="44"/>
      <c r="B815" s="44"/>
      <c r="C815" s="44"/>
      <c r="D815" s="78"/>
      <c r="E815" s="78"/>
      <c r="F815" s="44"/>
      <c r="G815" s="44"/>
      <c r="H815" s="44"/>
      <c r="I815" s="78"/>
      <c r="J815" s="78"/>
      <c r="K815" s="44"/>
      <c r="L815" s="44"/>
      <c r="M815" s="44"/>
      <c r="N815" s="44"/>
      <c r="O815" s="44"/>
      <c r="P815" s="44"/>
      <c r="Q815" s="44"/>
      <c r="R815" s="44"/>
      <c r="S815" s="44"/>
      <c r="T815" s="44"/>
      <c r="U815" s="44"/>
      <c r="V815" s="44"/>
      <c r="W815" s="44"/>
      <c r="X815" s="44"/>
      <c r="Y815" s="78"/>
      <c r="Z815" s="44"/>
      <c r="AA815" s="44"/>
      <c r="AB815" s="44"/>
      <c r="AC815" s="44"/>
      <c r="AD815" s="44"/>
      <c r="AE815" s="44"/>
      <c r="AF815" s="44"/>
      <c r="AG815" s="44"/>
      <c r="AH815" s="44"/>
      <c r="AI815" s="44"/>
      <c r="AJ815" s="44"/>
      <c r="AK815" s="44"/>
      <c r="AL815" s="44"/>
      <c r="AM815" s="44"/>
    </row>
    <row r="816" ht="14.25" customHeight="1">
      <c r="A816" s="44"/>
      <c r="B816" s="44"/>
      <c r="C816" s="44"/>
      <c r="D816" s="78"/>
      <c r="E816" s="78"/>
      <c r="F816" s="44"/>
      <c r="G816" s="44"/>
      <c r="H816" s="44"/>
      <c r="I816" s="78"/>
      <c r="J816" s="78"/>
      <c r="K816" s="44"/>
      <c r="L816" s="44"/>
      <c r="M816" s="44"/>
      <c r="N816" s="44"/>
      <c r="O816" s="44"/>
      <c r="P816" s="44"/>
      <c r="Q816" s="44"/>
      <c r="R816" s="44"/>
      <c r="S816" s="44"/>
      <c r="T816" s="44"/>
      <c r="U816" s="44"/>
      <c r="V816" s="44"/>
      <c r="W816" s="44"/>
      <c r="X816" s="44"/>
      <c r="Y816" s="78"/>
      <c r="Z816" s="44"/>
      <c r="AA816" s="44"/>
      <c r="AB816" s="44"/>
      <c r="AC816" s="44"/>
      <c r="AD816" s="44"/>
      <c r="AE816" s="44"/>
      <c r="AF816" s="44"/>
      <c r="AG816" s="44"/>
      <c r="AH816" s="44"/>
      <c r="AI816" s="44"/>
      <c r="AJ816" s="44"/>
      <c r="AK816" s="44"/>
      <c r="AL816" s="44"/>
      <c r="AM816" s="44"/>
    </row>
    <row r="817" ht="14.25" customHeight="1">
      <c r="A817" s="44"/>
      <c r="B817" s="44"/>
      <c r="C817" s="44"/>
      <c r="D817" s="78"/>
      <c r="E817" s="78"/>
      <c r="F817" s="44"/>
      <c r="G817" s="44"/>
      <c r="H817" s="44"/>
      <c r="I817" s="78"/>
      <c r="J817" s="78"/>
      <c r="K817" s="44"/>
      <c r="L817" s="44"/>
      <c r="M817" s="44"/>
      <c r="N817" s="44"/>
      <c r="O817" s="44"/>
      <c r="P817" s="44"/>
      <c r="Q817" s="44"/>
      <c r="R817" s="44"/>
      <c r="S817" s="44"/>
      <c r="T817" s="44"/>
      <c r="U817" s="44"/>
      <c r="V817" s="44"/>
      <c r="W817" s="44"/>
      <c r="X817" s="44"/>
      <c r="Y817" s="78"/>
      <c r="Z817" s="44"/>
      <c r="AA817" s="44"/>
      <c r="AB817" s="44"/>
      <c r="AC817" s="44"/>
      <c r="AD817" s="44"/>
      <c r="AE817" s="44"/>
      <c r="AF817" s="44"/>
      <c r="AG817" s="44"/>
      <c r="AH817" s="44"/>
      <c r="AI817" s="44"/>
      <c r="AJ817" s="44"/>
      <c r="AK817" s="44"/>
      <c r="AL817" s="44"/>
      <c r="AM817" s="44"/>
    </row>
    <row r="818" ht="14.25" customHeight="1">
      <c r="A818" s="44"/>
      <c r="B818" s="44"/>
      <c r="C818" s="44"/>
      <c r="D818" s="78"/>
      <c r="E818" s="78"/>
      <c r="F818" s="44"/>
      <c r="G818" s="44"/>
      <c r="H818" s="44"/>
      <c r="I818" s="78"/>
      <c r="J818" s="78"/>
      <c r="K818" s="44"/>
      <c r="L818" s="44"/>
      <c r="M818" s="44"/>
      <c r="N818" s="44"/>
      <c r="O818" s="44"/>
      <c r="P818" s="44"/>
      <c r="Q818" s="44"/>
      <c r="R818" s="44"/>
      <c r="S818" s="44"/>
      <c r="T818" s="44"/>
      <c r="U818" s="44"/>
      <c r="V818" s="44"/>
      <c r="W818" s="44"/>
      <c r="X818" s="44"/>
      <c r="Y818" s="78"/>
      <c r="Z818" s="44"/>
      <c r="AA818" s="44"/>
      <c r="AB818" s="44"/>
      <c r="AC818" s="44"/>
      <c r="AD818" s="44"/>
      <c r="AE818" s="44"/>
      <c r="AF818" s="44"/>
      <c r="AG818" s="44"/>
      <c r="AH818" s="44"/>
      <c r="AI818" s="44"/>
      <c r="AJ818" s="44"/>
      <c r="AK818" s="44"/>
      <c r="AL818" s="44"/>
      <c r="AM818" s="44"/>
    </row>
    <row r="819" ht="14.25" customHeight="1">
      <c r="A819" s="44"/>
      <c r="B819" s="44"/>
      <c r="C819" s="44"/>
      <c r="D819" s="78"/>
      <c r="E819" s="78"/>
      <c r="F819" s="44"/>
      <c r="G819" s="44"/>
      <c r="H819" s="44"/>
      <c r="I819" s="78"/>
      <c r="J819" s="78"/>
      <c r="K819" s="44"/>
      <c r="L819" s="44"/>
      <c r="M819" s="44"/>
      <c r="N819" s="44"/>
      <c r="O819" s="44"/>
      <c r="P819" s="44"/>
      <c r="Q819" s="44"/>
      <c r="R819" s="44"/>
      <c r="S819" s="44"/>
      <c r="T819" s="44"/>
      <c r="U819" s="44"/>
      <c r="V819" s="44"/>
      <c r="W819" s="44"/>
      <c r="X819" s="44"/>
      <c r="Y819" s="78"/>
      <c r="Z819" s="44"/>
      <c r="AA819" s="44"/>
      <c r="AB819" s="44"/>
      <c r="AC819" s="44"/>
      <c r="AD819" s="44"/>
      <c r="AE819" s="44"/>
      <c r="AF819" s="44"/>
      <c r="AG819" s="44"/>
      <c r="AH819" s="44"/>
      <c r="AI819" s="44"/>
      <c r="AJ819" s="44"/>
      <c r="AK819" s="44"/>
      <c r="AL819" s="44"/>
      <c r="AM819" s="44"/>
    </row>
    <row r="820" ht="14.25" customHeight="1">
      <c r="A820" s="44"/>
      <c r="B820" s="44"/>
      <c r="C820" s="44"/>
      <c r="D820" s="78"/>
      <c r="E820" s="78"/>
      <c r="F820" s="44"/>
      <c r="G820" s="44"/>
      <c r="H820" s="44"/>
      <c r="I820" s="78"/>
      <c r="J820" s="78"/>
      <c r="K820" s="44"/>
      <c r="L820" s="44"/>
      <c r="M820" s="44"/>
      <c r="N820" s="44"/>
      <c r="O820" s="44"/>
      <c r="P820" s="44"/>
      <c r="Q820" s="44"/>
      <c r="R820" s="44"/>
      <c r="S820" s="44"/>
      <c r="T820" s="44"/>
      <c r="U820" s="44"/>
      <c r="V820" s="44"/>
      <c r="W820" s="44"/>
      <c r="X820" s="44"/>
      <c r="Y820" s="78"/>
      <c r="Z820" s="44"/>
      <c r="AA820" s="44"/>
      <c r="AB820" s="44"/>
      <c r="AC820" s="44"/>
      <c r="AD820" s="44"/>
      <c r="AE820" s="44"/>
      <c r="AF820" s="44"/>
      <c r="AG820" s="44"/>
      <c r="AH820" s="44"/>
      <c r="AI820" s="44"/>
      <c r="AJ820" s="44"/>
      <c r="AK820" s="44"/>
      <c r="AL820" s="44"/>
      <c r="AM820" s="44"/>
    </row>
    <row r="821" ht="14.25" customHeight="1">
      <c r="A821" s="44"/>
      <c r="B821" s="44"/>
      <c r="C821" s="44"/>
      <c r="D821" s="78"/>
      <c r="E821" s="78"/>
      <c r="F821" s="44"/>
      <c r="G821" s="44"/>
      <c r="H821" s="44"/>
      <c r="I821" s="78"/>
      <c r="J821" s="78"/>
      <c r="K821" s="44"/>
      <c r="L821" s="44"/>
      <c r="M821" s="44"/>
      <c r="N821" s="44"/>
      <c r="O821" s="44"/>
      <c r="P821" s="44"/>
      <c r="Q821" s="44"/>
      <c r="R821" s="44"/>
      <c r="S821" s="44"/>
      <c r="T821" s="44"/>
      <c r="U821" s="44"/>
      <c r="V821" s="44"/>
      <c r="W821" s="44"/>
      <c r="X821" s="44"/>
      <c r="Y821" s="78"/>
      <c r="Z821" s="44"/>
      <c r="AA821" s="44"/>
      <c r="AB821" s="44"/>
      <c r="AC821" s="44"/>
      <c r="AD821" s="44"/>
      <c r="AE821" s="44"/>
      <c r="AF821" s="44"/>
      <c r="AG821" s="44"/>
      <c r="AH821" s="44"/>
      <c r="AI821" s="44"/>
      <c r="AJ821" s="44"/>
      <c r="AK821" s="44"/>
      <c r="AL821" s="44"/>
      <c r="AM821" s="44"/>
    </row>
    <row r="822" ht="14.25" customHeight="1">
      <c r="A822" s="44"/>
      <c r="B822" s="44"/>
      <c r="C822" s="44"/>
      <c r="D822" s="78"/>
      <c r="E822" s="78"/>
      <c r="F822" s="44"/>
      <c r="G822" s="44"/>
      <c r="H822" s="44"/>
      <c r="I822" s="78"/>
      <c r="J822" s="78"/>
      <c r="K822" s="44"/>
      <c r="L822" s="44"/>
      <c r="M822" s="44"/>
      <c r="N822" s="44"/>
      <c r="O822" s="44"/>
      <c r="P822" s="44"/>
      <c r="Q822" s="44"/>
      <c r="R822" s="44"/>
      <c r="S822" s="44"/>
      <c r="T822" s="44"/>
      <c r="U822" s="44"/>
      <c r="V822" s="44"/>
      <c r="W822" s="44"/>
      <c r="X822" s="44"/>
      <c r="Y822" s="78"/>
      <c r="Z822" s="44"/>
      <c r="AA822" s="44"/>
      <c r="AB822" s="44"/>
      <c r="AC822" s="44"/>
      <c r="AD822" s="44"/>
      <c r="AE822" s="44"/>
      <c r="AF822" s="44"/>
      <c r="AG822" s="44"/>
      <c r="AH822" s="44"/>
      <c r="AI822" s="44"/>
      <c r="AJ822" s="44"/>
      <c r="AK822" s="44"/>
      <c r="AL822" s="44"/>
      <c r="AM822" s="44"/>
    </row>
    <row r="823" ht="14.25" customHeight="1">
      <c r="A823" s="44"/>
      <c r="B823" s="44"/>
      <c r="C823" s="44"/>
      <c r="D823" s="78"/>
      <c r="E823" s="78"/>
      <c r="F823" s="44"/>
      <c r="G823" s="44"/>
      <c r="H823" s="44"/>
      <c r="I823" s="78"/>
      <c r="J823" s="78"/>
      <c r="K823" s="44"/>
      <c r="L823" s="44"/>
      <c r="M823" s="44"/>
      <c r="N823" s="44"/>
      <c r="O823" s="44"/>
      <c r="P823" s="44"/>
      <c r="Q823" s="44"/>
      <c r="R823" s="44"/>
      <c r="S823" s="44"/>
      <c r="T823" s="44"/>
      <c r="U823" s="44"/>
      <c r="V823" s="44"/>
      <c r="W823" s="44"/>
      <c r="X823" s="44"/>
      <c r="Y823" s="78"/>
      <c r="Z823" s="44"/>
      <c r="AA823" s="44"/>
      <c r="AB823" s="44"/>
      <c r="AC823" s="44"/>
      <c r="AD823" s="44"/>
      <c r="AE823" s="44"/>
      <c r="AF823" s="44"/>
      <c r="AG823" s="44"/>
      <c r="AH823" s="44"/>
      <c r="AI823" s="44"/>
      <c r="AJ823" s="44"/>
      <c r="AK823" s="44"/>
      <c r="AL823" s="44"/>
      <c r="AM823" s="44"/>
    </row>
    <row r="824" ht="14.25" customHeight="1">
      <c r="A824" s="44"/>
      <c r="B824" s="44"/>
      <c r="C824" s="44"/>
      <c r="D824" s="78"/>
      <c r="E824" s="78"/>
      <c r="F824" s="44"/>
      <c r="G824" s="44"/>
      <c r="H824" s="44"/>
      <c r="I824" s="78"/>
      <c r="J824" s="78"/>
      <c r="K824" s="44"/>
      <c r="L824" s="44"/>
      <c r="M824" s="44"/>
      <c r="N824" s="44"/>
      <c r="O824" s="44"/>
      <c r="P824" s="44"/>
      <c r="Q824" s="44"/>
      <c r="R824" s="44"/>
      <c r="S824" s="44"/>
      <c r="T824" s="44"/>
      <c r="U824" s="44"/>
      <c r="V824" s="44"/>
      <c r="W824" s="44"/>
      <c r="X824" s="44"/>
      <c r="Y824" s="78"/>
      <c r="Z824" s="44"/>
      <c r="AA824" s="44"/>
      <c r="AB824" s="44"/>
      <c r="AC824" s="44"/>
      <c r="AD824" s="44"/>
      <c r="AE824" s="44"/>
      <c r="AF824" s="44"/>
      <c r="AG824" s="44"/>
      <c r="AH824" s="44"/>
      <c r="AI824" s="44"/>
      <c r="AJ824" s="44"/>
      <c r="AK824" s="44"/>
      <c r="AL824" s="44"/>
      <c r="AM824" s="44"/>
    </row>
    <row r="825" ht="14.25" customHeight="1">
      <c r="A825" s="44"/>
      <c r="B825" s="44"/>
      <c r="C825" s="44"/>
      <c r="D825" s="78"/>
      <c r="E825" s="78"/>
      <c r="F825" s="44"/>
      <c r="G825" s="44"/>
      <c r="H825" s="44"/>
      <c r="I825" s="78"/>
      <c r="J825" s="78"/>
      <c r="K825" s="44"/>
      <c r="L825" s="44"/>
      <c r="M825" s="44"/>
      <c r="N825" s="44"/>
      <c r="O825" s="44"/>
      <c r="P825" s="44"/>
      <c r="Q825" s="44"/>
      <c r="R825" s="44"/>
      <c r="S825" s="44"/>
      <c r="T825" s="44"/>
      <c r="U825" s="44"/>
      <c r="V825" s="44"/>
      <c r="W825" s="44"/>
      <c r="X825" s="44"/>
      <c r="Y825" s="78"/>
      <c r="Z825" s="44"/>
      <c r="AA825" s="44"/>
      <c r="AB825" s="44"/>
      <c r="AC825" s="44"/>
      <c r="AD825" s="44"/>
      <c r="AE825" s="44"/>
      <c r="AF825" s="44"/>
      <c r="AG825" s="44"/>
      <c r="AH825" s="44"/>
      <c r="AI825" s="44"/>
      <c r="AJ825" s="44"/>
      <c r="AK825" s="44"/>
      <c r="AL825" s="44"/>
      <c r="AM825" s="44"/>
    </row>
    <row r="826" ht="14.25" customHeight="1">
      <c r="A826" s="44"/>
      <c r="B826" s="44"/>
      <c r="C826" s="44"/>
      <c r="D826" s="78"/>
      <c r="E826" s="78"/>
      <c r="F826" s="44"/>
      <c r="G826" s="44"/>
      <c r="H826" s="44"/>
      <c r="I826" s="78"/>
      <c r="J826" s="78"/>
      <c r="K826" s="44"/>
      <c r="L826" s="44"/>
      <c r="M826" s="44"/>
      <c r="N826" s="44"/>
      <c r="O826" s="44"/>
      <c r="P826" s="44"/>
      <c r="Q826" s="44"/>
      <c r="R826" s="44"/>
      <c r="S826" s="44"/>
      <c r="T826" s="44"/>
      <c r="U826" s="44"/>
      <c r="V826" s="44"/>
      <c r="W826" s="44"/>
      <c r="X826" s="44"/>
      <c r="Y826" s="78"/>
      <c r="Z826" s="44"/>
      <c r="AA826" s="44"/>
      <c r="AB826" s="44"/>
      <c r="AC826" s="44"/>
      <c r="AD826" s="44"/>
      <c r="AE826" s="44"/>
      <c r="AF826" s="44"/>
      <c r="AG826" s="44"/>
      <c r="AH826" s="44"/>
      <c r="AI826" s="44"/>
      <c r="AJ826" s="44"/>
      <c r="AK826" s="44"/>
      <c r="AL826" s="44"/>
      <c r="AM826" s="44"/>
    </row>
    <row r="827" ht="14.25" customHeight="1">
      <c r="A827" s="44"/>
      <c r="B827" s="44"/>
      <c r="C827" s="44"/>
      <c r="D827" s="78"/>
      <c r="E827" s="78"/>
      <c r="F827" s="44"/>
      <c r="G827" s="44"/>
      <c r="H827" s="44"/>
      <c r="I827" s="78"/>
      <c r="J827" s="78"/>
      <c r="K827" s="44"/>
      <c r="L827" s="44"/>
      <c r="M827" s="44"/>
      <c r="N827" s="44"/>
      <c r="O827" s="44"/>
      <c r="P827" s="44"/>
      <c r="Q827" s="44"/>
      <c r="R827" s="44"/>
      <c r="S827" s="44"/>
      <c r="T827" s="44"/>
      <c r="U827" s="44"/>
      <c r="V827" s="44"/>
      <c r="W827" s="44"/>
      <c r="X827" s="44"/>
      <c r="Y827" s="78"/>
      <c r="Z827" s="44"/>
      <c r="AA827" s="44"/>
      <c r="AB827" s="44"/>
      <c r="AC827" s="44"/>
      <c r="AD827" s="44"/>
      <c r="AE827" s="44"/>
      <c r="AF827" s="44"/>
      <c r="AG827" s="44"/>
      <c r="AH827" s="44"/>
      <c r="AI827" s="44"/>
      <c r="AJ827" s="44"/>
      <c r="AK827" s="44"/>
      <c r="AL827" s="44"/>
      <c r="AM827" s="44"/>
    </row>
    <row r="828" ht="14.25" customHeight="1">
      <c r="A828" s="44"/>
      <c r="B828" s="44"/>
      <c r="C828" s="44"/>
      <c r="D828" s="78"/>
      <c r="E828" s="78"/>
      <c r="F828" s="44"/>
      <c r="G828" s="44"/>
      <c r="H828" s="44"/>
      <c r="I828" s="78"/>
      <c r="J828" s="78"/>
      <c r="K828" s="44"/>
      <c r="L828" s="44"/>
      <c r="M828" s="44"/>
      <c r="N828" s="44"/>
      <c r="O828" s="44"/>
      <c r="P828" s="44"/>
      <c r="Q828" s="44"/>
      <c r="R828" s="44"/>
      <c r="S828" s="44"/>
      <c r="T828" s="44"/>
      <c r="U828" s="44"/>
      <c r="V828" s="44"/>
      <c r="W828" s="44"/>
      <c r="X828" s="44"/>
      <c r="Y828" s="78"/>
      <c r="Z828" s="44"/>
      <c r="AA828" s="44"/>
      <c r="AB828" s="44"/>
      <c r="AC828" s="44"/>
      <c r="AD828" s="44"/>
      <c r="AE828" s="44"/>
      <c r="AF828" s="44"/>
      <c r="AG828" s="44"/>
      <c r="AH828" s="44"/>
      <c r="AI828" s="44"/>
      <c r="AJ828" s="44"/>
      <c r="AK828" s="44"/>
      <c r="AL828" s="44"/>
      <c r="AM828" s="44"/>
    </row>
    <row r="829" ht="14.25" customHeight="1">
      <c r="A829" s="44"/>
      <c r="B829" s="44"/>
      <c r="C829" s="44"/>
      <c r="D829" s="78"/>
      <c r="E829" s="78"/>
      <c r="F829" s="44"/>
      <c r="G829" s="44"/>
      <c r="H829" s="44"/>
      <c r="I829" s="78"/>
      <c r="J829" s="78"/>
      <c r="K829" s="44"/>
      <c r="L829" s="44"/>
      <c r="M829" s="44"/>
      <c r="N829" s="44"/>
      <c r="O829" s="44"/>
      <c r="P829" s="44"/>
      <c r="Q829" s="44"/>
      <c r="R829" s="44"/>
      <c r="S829" s="44"/>
      <c r="T829" s="44"/>
      <c r="U829" s="44"/>
      <c r="V829" s="44"/>
      <c r="W829" s="44"/>
      <c r="X829" s="44"/>
      <c r="Y829" s="78"/>
      <c r="Z829" s="44"/>
      <c r="AA829" s="44"/>
      <c r="AB829" s="44"/>
      <c r="AC829" s="44"/>
      <c r="AD829" s="44"/>
      <c r="AE829" s="44"/>
      <c r="AF829" s="44"/>
      <c r="AG829" s="44"/>
      <c r="AH829" s="44"/>
      <c r="AI829" s="44"/>
      <c r="AJ829" s="44"/>
      <c r="AK829" s="44"/>
      <c r="AL829" s="44"/>
      <c r="AM829" s="44"/>
    </row>
    <row r="830" ht="14.25" customHeight="1">
      <c r="A830" s="44"/>
      <c r="B830" s="44"/>
      <c r="C830" s="44"/>
      <c r="D830" s="78"/>
      <c r="E830" s="78"/>
      <c r="F830" s="44"/>
      <c r="G830" s="44"/>
      <c r="H830" s="44"/>
      <c r="I830" s="78"/>
      <c r="J830" s="78"/>
      <c r="K830" s="44"/>
      <c r="L830" s="44"/>
      <c r="M830" s="44"/>
      <c r="N830" s="44"/>
      <c r="O830" s="44"/>
      <c r="P830" s="44"/>
      <c r="Q830" s="44"/>
      <c r="R830" s="44"/>
      <c r="S830" s="44"/>
      <c r="T830" s="44"/>
      <c r="U830" s="44"/>
      <c r="V830" s="44"/>
      <c r="W830" s="44"/>
      <c r="X830" s="44"/>
      <c r="Y830" s="78"/>
      <c r="Z830" s="44"/>
      <c r="AA830" s="44"/>
      <c r="AB830" s="44"/>
      <c r="AC830" s="44"/>
      <c r="AD830" s="44"/>
      <c r="AE830" s="44"/>
      <c r="AF830" s="44"/>
      <c r="AG830" s="44"/>
      <c r="AH830" s="44"/>
      <c r="AI830" s="44"/>
      <c r="AJ830" s="44"/>
      <c r="AK830" s="44"/>
      <c r="AL830" s="44"/>
      <c r="AM830" s="44"/>
    </row>
    <row r="831" ht="14.25" customHeight="1">
      <c r="A831" s="44"/>
      <c r="B831" s="44"/>
      <c r="C831" s="44"/>
      <c r="D831" s="78"/>
      <c r="E831" s="78"/>
      <c r="F831" s="44"/>
      <c r="G831" s="44"/>
      <c r="H831" s="44"/>
      <c r="I831" s="78"/>
      <c r="J831" s="78"/>
      <c r="K831" s="44"/>
      <c r="L831" s="44"/>
      <c r="M831" s="44"/>
      <c r="N831" s="44"/>
      <c r="O831" s="44"/>
      <c r="P831" s="44"/>
      <c r="Q831" s="44"/>
      <c r="R831" s="44"/>
      <c r="S831" s="44"/>
      <c r="T831" s="44"/>
      <c r="U831" s="44"/>
      <c r="V831" s="44"/>
      <c r="W831" s="44"/>
      <c r="X831" s="44"/>
      <c r="Y831" s="78"/>
      <c r="Z831" s="44"/>
      <c r="AA831" s="44"/>
      <c r="AB831" s="44"/>
      <c r="AC831" s="44"/>
      <c r="AD831" s="44"/>
      <c r="AE831" s="44"/>
      <c r="AF831" s="44"/>
      <c r="AG831" s="44"/>
      <c r="AH831" s="44"/>
      <c r="AI831" s="44"/>
      <c r="AJ831" s="44"/>
      <c r="AK831" s="44"/>
      <c r="AL831" s="44"/>
      <c r="AM831" s="44"/>
    </row>
    <row r="832" ht="14.25" customHeight="1">
      <c r="A832" s="44"/>
      <c r="B832" s="44"/>
      <c r="C832" s="44"/>
      <c r="D832" s="78"/>
      <c r="E832" s="78"/>
      <c r="F832" s="44"/>
      <c r="G832" s="44"/>
      <c r="H832" s="44"/>
      <c r="I832" s="78"/>
      <c r="J832" s="78"/>
      <c r="K832" s="44"/>
      <c r="L832" s="44"/>
      <c r="M832" s="44"/>
      <c r="N832" s="44"/>
      <c r="O832" s="44"/>
      <c r="P832" s="44"/>
      <c r="Q832" s="44"/>
      <c r="R832" s="44"/>
      <c r="S832" s="44"/>
      <c r="T832" s="44"/>
      <c r="U832" s="44"/>
      <c r="V832" s="44"/>
      <c r="W832" s="44"/>
      <c r="X832" s="44"/>
      <c r="Y832" s="78"/>
      <c r="Z832" s="44"/>
      <c r="AA832" s="44"/>
      <c r="AB832" s="44"/>
      <c r="AC832" s="44"/>
      <c r="AD832" s="44"/>
      <c r="AE832" s="44"/>
      <c r="AF832" s="44"/>
      <c r="AG832" s="44"/>
      <c r="AH832" s="44"/>
      <c r="AI832" s="44"/>
      <c r="AJ832" s="44"/>
      <c r="AK832" s="44"/>
      <c r="AL832" s="44"/>
      <c r="AM832" s="44"/>
    </row>
    <row r="833" ht="14.25" customHeight="1">
      <c r="A833" s="44"/>
      <c r="B833" s="44"/>
      <c r="C833" s="44"/>
      <c r="D833" s="78"/>
      <c r="E833" s="78"/>
      <c r="F833" s="44"/>
      <c r="G833" s="44"/>
      <c r="H833" s="44"/>
      <c r="I833" s="78"/>
      <c r="J833" s="78"/>
      <c r="K833" s="44"/>
      <c r="L833" s="44"/>
      <c r="M833" s="44"/>
      <c r="N833" s="44"/>
      <c r="O833" s="44"/>
      <c r="P833" s="44"/>
      <c r="Q833" s="44"/>
      <c r="R833" s="44"/>
      <c r="S833" s="44"/>
      <c r="T833" s="44"/>
      <c r="U833" s="44"/>
      <c r="V833" s="44"/>
      <c r="W833" s="44"/>
      <c r="X833" s="44"/>
      <c r="Y833" s="78"/>
      <c r="Z833" s="44"/>
      <c r="AA833" s="44"/>
      <c r="AB833" s="44"/>
      <c r="AC833" s="44"/>
      <c r="AD833" s="44"/>
      <c r="AE833" s="44"/>
      <c r="AF833" s="44"/>
      <c r="AG833" s="44"/>
      <c r="AH833" s="44"/>
      <c r="AI833" s="44"/>
      <c r="AJ833" s="44"/>
      <c r="AK833" s="44"/>
      <c r="AL833" s="44"/>
      <c r="AM833" s="44"/>
    </row>
    <row r="834" ht="14.25" customHeight="1">
      <c r="A834" s="44"/>
      <c r="B834" s="44"/>
      <c r="C834" s="44"/>
      <c r="D834" s="78"/>
      <c r="E834" s="78"/>
      <c r="F834" s="44"/>
      <c r="G834" s="44"/>
      <c r="H834" s="44"/>
      <c r="I834" s="78"/>
      <c r="J834" s="78"/>
      <c r="K834" s="44"/>
      <c r="L834" s="44"/>
      <c r="M834" s="44"/>
      <c r="N834" s="44"/>
      <c r="O834" s="44"/>
      <c r="P834" s="44"/>
      <c r="Q834" s="44"/>
      <c r="R834" s="44"/>
      <c r="S834" s="44"/>
      <c r="T834" s="44"/>
      <c r="U834" s="44"/>
      <c r="V834" s="44"/>
      <c r="W834" s="44"/>
      <c r="X834" s="44"/>
      <c r="Y834" s="78"/>
      <c r="Z834" s="44"/>
      <c r="AA834" s="44"/>
      <c r="AB834" s="44"/>
      <c r="AC834" s="44"/>
      <c r="AD834" s="44"/>
      <c r="AE834" s="44"/>
      <c r="AF834" s="44"/>
      <c r="AG834" s="44"/>
      <c r="AH834" s="44"/>
      <c r="AI834" s="44"/>
      <c r="AJ834" s="44"/>
      <c r="AK834" s="44"/>
      <c r="AL834" s="44"/>
      <c r="AM834" s="44"/>
    </row>
    <row r="835" ht="14.25" customHeight="1">
      <c r="A835" s="44"/>
      <c r="B835" s="44"/>
      <c r="C835" s="44"/>
      <c r="D835" s="78"/>
      <c r="E835" s="78"/>
      <c r="F835" s="44"/>
      <c r="G835" s="44"/>
      <c r="H835" s="44"/>
      <c r="I835" s="78"/>
      <c r="J835" s="78"/>
      <c r="K835" s="44"/>
      <c r="L835" s="44"/>
      <c r="M835" s="44"/>
      <c r="N835" s="44"/>
      <c r="O835" s="44"/>
      <c r="P835" s="44"/>
      <c r="Q835" s="44"/>
      <c r="R835" s="44"/>
      <c r="S835" s="44"/>
      <c r="T835" s="44"/>
      <c r="U835" s="44"/>
      <c r="V835" s="44"/>
      <c r="W835" s="44"/>
      <c r="X835" s="44"/>
      <c r="Y835" s="78"/>
      <c r="Z835" s="44"/>
      <c r="AA835" s="44"/>
      <c r="AB835" s="44"/>
      <c r="AC835" s="44"/>
      <c r="AD835" s="44"/>
      <c r="AE835" s="44"/>
      <c r="AF835" s="44"/>
      <c r="AG835" s="44"/>
      <c r="AH835" s="44"/>
      <c r="AI835" s="44"/>
      <c r="AJ835" s="44"/>
      <c r="AK835" s="44"/>
      <c r="AL835" s="44"/>
      <c r="AM835" s="44"/>
    </row>
    <row r="836" ht="14.25" customHeight="1">
      <c r="A836" s="44"/>
      <c r="B836" s="44"/>
      <c r="C836" s="44"/>
      <c r="D836" s="78"/>
      <c r="E836" s="78"/>
      <c r="F836" s="44"/>
      <c r="G836" s="44"/>
      <c r="H836" s="44"/>
      <c r="I836" s="78"/>
      <c r="J836" s="78"/>
      <c r="K836" s="44"/>
      <c r="L836" s="44"/>
      <c r="M836" s="44"/>
      <c r="N836" s="44"/>
      <c r="O836" s="44"/>
      <c r="P836" s="44"/>
      <c r="Q836" s="44"/>
      <c r="R836" s="44"/>
      <c r="S836" s="44"/>
      <c r="T836" s="44"/>
      <c r="U836" s="44"/>
      <c r="V836" s="44"/>
      <c r="W836" s="44"/>
      <c r="X836" s="44"/>
      <c r="Y836" s="78"/>
      <c r="Z836" s="44"/>
      <c r="AA836" s="44"/>
      <c r="AB836" s="44"/>
      <c r="AC836" s="44"/>
      <c r="AD836" s="44"/>
      <c r="AE836" s="44"/>
      <c r="AF836" s="44"/>
      <c r="AG836" s="44"/>
      <c r="AH836" s="44"/>
      <c r="AI836" s="44"/>
      <c r="AJ836" s="44"/>
      <c r="AK836" s="44"/>
      <c r="AL836" s="44"/>
      <c r="AM836" s="44"/>
    </row>
    <row r="837" ht="14.25" customHeight="1">
      <c r="A837" s="44"/>
      <c r="B837" s="44"/>
      <c r="C837" s="44"/>
      <c r="D837" s="78"/>
      <c r="E837" s="78"/>
      <c r="F837" s="44"/>
      <c r="G837" s="44"/>
      <c r="H837" s="44"/>
      <c r="I837" s="78"/>
      <c r="J837" s="78"/>
      <c r="K837" s="44"/>
      <c r="L837" s="44"/>
      <c r="M837" s="44"/>
      <c r="N837" s="44"/>
      <c r="O837" s="44"/>
      <c r="P837" s="44"/>
      <c r="Q837" s="44"/>
      <c r="R837" s="44"/>
      <c r="S837" s="44"/>
      <c r="T837" s="44"/>
      <c r="U837" s="44"/>
      <c r="V837" s="44"/>
      <c r="W837" s="44"/>
      <c r="X837" s="44"/>
      <c r="Y837" s="78"/>
      <c r="Z837" s="44"/>
      <c r="AA837" s="44"/>
      <c r="AB837" s="44"/>
      <c r="AC837" s="44"/>
      <c r="AD837" s="44"/>
      <c r="AE837" s="44"/>
      <c r="AF837" s="44"/>
      <c r="AG837" s="44"/>
      <c r="AH837" s="44"/>
      <c r="AI837" s="44"/>
      <c r="AJ837" s="44"/>
      <c r="AK837" s="44"/>
      <c r="AL837" s="44"/>
      <c r="AM837" s="44"/>
    </row>
    <row r="838" ht="14.25" customHeight="1">
      <c r="A838" s="44"/>
      <c r="B838" s="44"/>
      <c r="C838" s="44"/>
      <c r="D838" s="78"/>
      <c r="E838" s="78"/>
      <c r="F838" s="44"/>
      <c r="G838" s="44"/>
      <c r="H838" s="44"/>
      <c r="I838" s="78"/>
      <c r="J838" s="78"/>
      <c r="K838" s="44"/>
      <c r="L838" s="44"/>
      <c r="M838" s="44"/>
      <c r="N838" s="44"/>
      <c r="O838" s="44"/>
      <c r="P838" s="44"/>
      <c r="Q838" s="44"/>
      <c r="R838" s="44"/>
      <c r="S838" s="44"/>
      <c r="T838" s="44"/>
      <c r="U838" s="44"/>
      <c r="V838" s="44"/>
      <c r="W838" s="44"/>
      <c r="X838" s="44"/>
      <c r="Y838" s="78"/>
      <c r="Z838" s="44"/>
      <c r="AA838" s="44"/>
      <c r="AB838" s="44"/>
      <c r="AC838" s="44"/>
      <c r="AD838" s="44"/>
      <c r="AE838" s="44"/>
      <c r="AF838" s="44"/>
      <c r="AG838" s="44"/>
      <c r="AH838" s="44"/>
      <c r="AI838" s="44"/>
      <c r="AJ838" s="44"/>
      <c r="AK838" s="44"/>
      <c r="AL838" s="44"/>
      <c r="AM838" s="44"/>
    </row>
    <row r="839" ht="14.25" customHeight="1">
      <c r="A839" s="44"/>
      <c r="B839" s="44"/>
      <c r="C839" s="44"/>
      <c r="D839" s="78"/>
      <c r="E839" s="78"/>
      <c r="F839" s="44"/>
      <c r="G839" s="44"/>
      <c r="H839" s="44"/>
      <c r="I839" s="78"/>
      <c r="J839" s="78"/>
      <c r="K839" s="44"/>
      <c r="L839" s="44"/>
      <c r="M839" s="44"/>
      <c r="N839" s="44"/>
      <c r="O839" s="44"/>
      <c r="P839" s="44"/>
      <c r="Q839" s="44"/>
      <c r="R839" s="44"/>
      <c r="S839" s="44"/>
      <c r="T839" s="44"/>
      <c r="U839" s="44"/>
      <c r="V839" s="44"/>
      <c r="W839" s="44"/>
      <c r="X839" s="44"/>
      <c r="Y839" s="78"/>
      <c r="Z839" s="44"/>
      <c r="AA839" s="44"/>
      <c r="AB839" s="44"/>
      <c r="AC839" s="44"/>
      <c r="AD839" s="44"/>
      <c r="AE839" s="44"/>
      <c r="AF839" s="44"/>
      <c r="AG839" s="44"/>
      <c r="AH839" s="44"/>
      <c r="AI839" s="44"/>
      <c r="AJ839" s="44"/>
      <c r="AK839" s="44"/>
      <c r="AL839" s="44"/>
      <c r="AM839" s="44"/>
    </row>
    <row r="840" ht="14.25" customHeight="1">
      <c r="A840" s="44"/>
      <c r="B840" s="44"/>
      <c r="C840" s="44"/>
      <c r="D840" s="78"/>
      <c r="E840" s="78"/>
      <c r="F840" s="44"/>
      <c r="G840" s="44"/>
      <c r="H840" s="44"/>
      <c r="I840" s="78"/>
      <c r="J840" s="78"/>
      <c r="K840" s="44"/>
      <c r="L840" s="44"/>
      <c r="M840" s="44"/>
      <c r="N840" s="44"/>
      <c r="O840" s="44"/>
      <c r="P840" s="44"/>
      <c r="Q840" s="44"/>
      <c r="R840" s="44"/>
      <c r="S840" s="44"/>
      <c r="T840" s="44"/>
      <c r="U840" s="44"/>
      <c r="V840" s="44"/>
      <c r="W840" s="44"/>
      <c r="X840" s="44"/>
      <c r="Y840" s="78"/>
      <c r="Z840" s="44"/>
      <c r="AA840" s="44"/>
      <c r="AB840" s="44"/>
      <c r="AC840" s="44"/>
      <c r="AD840" s="44"/>
      <c r="AE840" s="44"/>
      <c r="AF840" s="44"/>
      <c r="AG840" s="44"/>
      <c r="AH840" s="44"/>
      <c r="AI840" s="44"/>
      <c r="AJ840" s="44"/>
      <c r="AK840" s="44"/>
      <c r="AL840" s="44"/>
      <c r="AM840" s="44"/>
    </row>
    <row r="841" ht="14.25" customHeight="1">
      <c r="A841" s="44"/>
      <c r="B841" s="44"/>
      <c r="C841" s="44"/>
      <c r="D841" s="78"/>
      <c r="E841" s="78"/>
      <c r="F841" s="44"/>
      <c r="G841" s="44"/>
      <c r="H841" s="44"/>
      <c r="I841" s="78"/>
      <c r="J841" s="78"/>
      <c r="K841" s="44"/>
      <c r="L841" s="44"/>
      <c r="M841" s="44"/>
      <c r="N841" s="44"/>
      <c r="O841" s="44"/>
      <c r="P841" s="44"/>
      <c r="Q841" s="44"/>
      <c r="R841" s="44"/>
      <c r="S841" s="44"/>
      <c r="T841" s="44"/>
      <c r="U841" s="44"/>
      <c r="V841" s="44"/>
      <c r="W841" s="44"/>
      <c r="X841" s="44"/>
      <c r="Y841" s="78"/>
      <c r="Z841" s="44"/>
      <c r="AA841" s="44"/>
      <c r="AB841" s="44"/>
      <c r="AC841" s="44"/>
      <c r="AD841" s="44"/>
      <c r="AE841" s="44"/>
      <c r="AF841" s="44"/>
      <c r="AG841" s="44"/>
      <c r="AH841" s="44"/>
      <c r="AI841" s="44"/>
      <c r="AJ841" s="44"/>
      <c r="AK841" s="44"/>
      <c r="AL841" s="44"/>
      <c r="AM841" s="44"/>
    </row>
    <row r="842" ht="14.25" customHeight="1">
      <c r="A842" s="44"/>
      <c r="B842" s="44"/>
      <c r="C842" s="44"/>
      <c r="D842" s="78"/>
      <c r="E842" s="78"/>
      <c r="F842" s="44"/>
      <c r="G842" s="44"/>
      <c r="H842" s="44"/>
      <c r="I842" s="78"/>
      <c r="J842" s="78"/>
      <c r="K842" s="44"/>
      <c r="L842" s="44"/>
      <c r="M842" s="44"/>
      <c r="N842" s="44"/>
      <c r="O842" s="44"/>
      <c r="P842" s="44"/>
      <c r="Q842" s="44"/>
      <c r="R842" s="44"/>
      <c r="S842" s="44"/>
      <c r="T842" s="44"/>
      <c r="U842" s="44"/>
      <c r="V842" s="44"/>
      <c r="W842" s="44"/>
      <c r="X842" s="44"/>
      <c r="Y842" s="78"/>
      <c r="Z842" s="44"/>
      <c r="AA842" s="44"/>
      <c r="AB842" s="44"/>
      <c r="AC842" s="44"/>
      <c r="AD842" s="44"/>
      <c r="AE842" s="44"/>
      <c r="AF842" s="44"/>
      <c r="AG842" s="44"/>
      <c r="AH842" s="44"/>
      <c r="AI842" s="44"/>
      <c r="AJ842" s="44"/>
      <c r="AK842" s="44"/>
      <c r="AL842" s="44"/>
      <c r="AM842" s="44"/>
    </row>
    <row r="843" ht="14.25" customHeight="1">
      <c r="A843" s="44"/>
      <c r="B843" s="44"/>
      <c r="C843" s="44"/>
      <c r="D843" s="78"/>
      <c r="E843" s="78"/>
      <c r="F843" s="44"/>
      <c r="G843" s="44"/>
      <c r="H843" s="44"/>
      <c r="I843" s="78"/>
      <c r="J843" s="78"/>
      <c r="K843" s="44"/>
      <c r="L843" s="44"/>
      <c r="M843" s="44"/>
      <c r="N843" s="44"/>
      <c r="O843" s="44"/>
      <c r="P843" s="44"/>
      <c r="Q843" s="44"/>
      <c r="R843" s="44"/>
      <c r="S843" s="44"/>
      <c r="T843" s="44"/>
      <c r="U843" s="44"/>
      <c r="V843" s="44"/>
      <c r="W843" s="44"/>
      <c r="X843" s="44"/>
      <c r="Y843" s="78"/>
      <c r="Z843" s="44"/>
      <c r="AA843" s="44"/>
      <c r="AB843" s="44"/>
      <c r="AC843" s="44"/>
      <c r="AD843" s="44"/>
      <c r="AE843" s="44"/>
      <c r="AF843" s="44"/>
      <c r="AG843" s="44"/>
      <c r="AH843" s="44"/>
      <c r="AI843" s="44"/>
      <c r="AJ843" s="44"/>
      <c r="AK843" s="44"/>
      <c r="AL843" s="44"/>
      <c r="AM843" s="44"/>
    </row>
    <row r="844" ht="14.25" customHeight="1">
      <c r="A844" s="44"/>
      <c r="B844" s="44"/>
      <c r="C844" s="44"/>
      <c r="D844" s="78"/>
      <c r="E844" s="78"/>
      <c r="F844" s="44"/>
      <c r="G844" s="44"/>
      <c r="H844" s="44"/>
      <c r="I844" s="78"/>
      <c r="J844" s="78"/>
      <c r="K844" s="44"/>
      <c r="L844" s="44"/>
      <c r="M844" s="44"/>
      <c r="N844" s="44"/>
      <c r="O844" s="44"/>
      <c r="P844" s="44"/>
      <c r="Q844" s="44"/>
      <c r="R844" s="44"/>
      <c r="S844" s="44"/>
      <c r="T844" s="44"/>
      <c r="U844" s="44"/>
      <c r="V844" s="44"/>
      <c r="W844" s="44"/>
      <c r="X844" s="44"/>
      <c r="Y844" s="78"/>
      <c r="Z844" s="44"/>
      <c r="AA844" s="44"/>
      <c r="AB844" s="44"/>
      <c r="AC844" s="44"/>
      <c r="AD844" s="44"/>
      <c r="AE844" s="44"/>
      <c r="AF844" s="44"/>
      <c r="AG844" s="44"/>
      <c r="AH844" s="44"/>
      <c r="AI844" s="44"/>
      <c r="AJ844" s="44"/>
      <c r="AK844" s="44"/>
      <c r="AL844" s="44"/>
      <c r="AM844" s="44"/>
    </row>
    <row r="845" ht="14.25" customHeight="1">
      <c r="A845" s="44"/>
      <c r="B845" s="44"/>
      <c r="C845" s="44"/>
      <c r="D845" s="78"/>
      <c r="E845" s="78"/>
      <c r="F845" s="44"/>
      <c r="G845" s="44"/>
      <c r="H845" s="44"/>
      <c r="I845" s="78"/>
      <c r="J845" s="78"/>
      <c r="K845" s="44"/>
      <c r="L845" s="44"/>
      <c r="M845" s="44"/>
      <c r="N845" s="44"/>
      <c r="O845" s="44"/>
      <c r="P845" s="44"/>
      <c r="Q845" s="44"/>
      <c r="R845" s="44"/>
      <c r="S845" s="44"/>
      <c r="T845" s="44"/>
      <c r="U845" s="44"/>
      <c r="V845" s="44"/>
      <c r="W845" s="44"/>
      <c r="X845" s="44"/>
      <c r="Y845" s="78"/>
      <c r="Z845" s="44"/>
      <c r="AA845" s="44"/>
      <c r="AB845" s="44"/>
      <c r="AC845" s="44"/>
      <c r="AD845" s="44"/>
      <c r="AE845" s="44"/>
      <c r="AF845" s="44"/>
      <c r="AG845" s="44"/>
      <c r="AH845" s="44"/>
      <c r="AI845" s="44"/>
      <c r="AJ845" s="44"/>
      <c r="AK845" s="44"/>
      <c r="AL845" s="44"/>
      <c r="AM845" s="44"/>
    </row>
    <row r="846" ht="14.25" customHeight="1">
      <c r="A846" s="44"/>
      <c r="B846" s="44"/>
      <c r="C846" s="44"/>
      <c r="D846" s="78"/>
      <c r="E846" s="78"/>
      <c r="F846" s="44"/>
      <c r="G846" s="44"/>
      <c r="H846" s="44"/>
      <c r="I846" s="78"/>
      <c r="J846" s="78"/>
      <c r="K846" s="44"/>
      <c r="L846" s="44"/>
      <c r="M846" s="44"/>
      <c r="N846" s="44"/>
      <c r="O846" s="44"/>
      <c r="P846" s="44"/>
      <c r="Q846" s="44"/>
      <c r="R846" s="44"/>
      <c r="S846" s="44"/>
      <c r="T846" s="44"/>
      <c r="U846" s="44"/>
      <c r="V846" s="44"/>
      <c r="W846" s="44"/>
      <c r="X846" s="44"/>
      <c r="Y846" s="78"/>
      <c r="Z846" s="44"/>
      <c r="AA846" s="44"/>
      <c r="AB846" s="44"/>
      <c r="AC846" s="44"/>
      <c r="AD846" s="44"/>
      <c r="AE846" s="44"/>
      <c r="AF846" s="44"/>
      <c r="AG846" s="44"/>
      <c r="AH846" s="44"/>
      <c r="AI846" s="44"/>
      <c r="AJ846" s="44"/>
      <c r="AK846" s="44"/>
      <c r="AL846" s="44"/>
      <c r="AM846" s="44"/>
    </row>
    <row r="847" ht="14.25" customHeight="1">
      <c r="A847" s="44"/>
      <c r="B847" s="44"/>
      <c r="C847" s="44"/>
      <c r="D847" s="78"/>
      <c r="E847" s="78"/>
      <c r="F847" s="44"/>
      <c r="G847" s="44"/>
      <c r="H847" s="44"/>
      <c r="I847" s="78"/>
      <c r="J847" s="78"/>
      <c r="K847" s="44"/>
      <c r="L847" s="44"/>
      <c r="M847" s="44"/>
      <c r="N847" s="44"/>
      <c r="O847" s="44"/>
      <c r="P847" s="44"/>
      <c r="Q847" s="44"/>
      <c r="R847" s="44"/>
      <c r="S847" s="44"/>
      <c r="T847" s="44"/>
      <c r="U847" s="44"/>
      <c r="V847" s="44"/>
      <c r="W847" s="44"/>
      <c r="X847" s="44"/>
      <c r="Y847" s="78"/>
      <c r="Z847" s="44"/>
      <c r="AA847" s="44"/>
      <c r="AB847" s="44"/>
      <c r="AC847" s="44"/>
      <c r="AD847" s="44"/>
      <c r="AE847" s="44"/>
      <c r="AF847" s="44"/>
      <c r="AG847" s="44"/>
      <c r="AH847" s="44"/>
      <c r="AI847" s="44"/>
      <c r="AJ847" s="44"/>
      <c r="AK847" s="44"/>
      <c r="AL847" s="44"/>
      <c r="AM847" s="44"/>
    </row>
    <row r="848" ht="14.25" customHeight="1">
      <c r="A848" s="44"/>
      <c r="B848" s="44"/>
      <c r="C848" s="44"/>
      <c r="D848" s="78"/>
      <c r="E848" s="78"/>
      <c r="F848" s="44"/>
      <c r="G848" s="44"/>
      <c r="H848" s="44"/>
      <c r="I848" s="78"/>
      <c r="J848" s="78"/>
      <c r="K848" s="44"/>
      <c r="L848" s="44"/>
      <c r="M848" s="44"/>
      <c r="N848" s="44"/>
      <c r="O848" s="44"/>
      <c r="P848" s="44"/>
      <c r="Q848" s="44"/>
      <c r="R848" s="44"/>
      <c r="S848" s="44"/>
      <c r="T848" s="44"/>
      <c r="U848" s="44"/>
      <c r="V848" s="44"/>
      <c r="W848" s="44"/>
      <c r="X848" s="44"/>
      <c r="Y848" s="78"/>
      <c r="Z848" s="44"/>
      <c r="AA848" s="44"/>
      <c r="AB848" s="44"/>
      <c r="AC848" s="44"/>
      <c r="AD848" s="44"/>
      <c r="AE848" s="44"/>
      <c r="AF848" s="44"/>
      <c r="AG848" s="44"/>
      <c r="AH848" s="44"/>
      <c r="AI848" s="44"/>
      <c r="AJ848" s="44"/>
      <c r="AK848" s="44"/>
      <c r="AL848" s="44"/>
      <c r="AM848" s="44"/>
    </row>
    <row r="849" ht="14.25" customHeight="1">
      <c r="A849" s="44"/>
      <c r="B849" s="44"/>
      <c r="C849" s="44"/>
      <c r="D849" s="78"/>
      <c r="E849" s="78"/>
      <c r="F849" s="44"/>
      <c r="G849" s="44"/>
      <c r="H849" s="44"/>
      <c r="I849" s="78"/>
      <c r="J849" s="78"/>
      <c r="K849" s="44"/>
      <c r="L849" s="44"/>
      <c r="M849" s="44"/>
      <c r="N849" s="44"/>
      <c r="O849" s="44"/>
      <c r="P849" s="44"/>
      <c r="Q849" s="44"/>
      <c r="R849" s="44"/>
      <c r="S849" s="44"/>
      <c r="T849" s="44"/>
      <c r="U849" s="44"/>
      <c r="V849" s="44"/>
      <c r="W849" s="44"/>
      <c r="X849" s="44"/>
      <c r="Y849" s="78"/>
      <c r="Z849" s="44"/>
      <c r="AA849" s="44"/>
      <c r="AB849" s="44"/>
      <c r="AC849" s="44"/>
      <c r="AD849" s="44"/>
      <c r="AE849" s="44"/>
      <c r="AF849" s="44"/>
      <c r="AG849" s="44"/>
      <c r="AH849" s="44"/>
      <c r="AI849" s="44"/>
      <c r="AJ849" s="44"/>
      <c r="AK849" s="44"/>
      <c r="AL849" s="44"/>
      <c r="AM849" s="44"/>
    </row>
    <row r="850" ht="14.25" customHeight="1">
      <c r="A850" s="44"/>
      <c r="B850" s="44"/>
      <c r="C850" s="44"/>
      <c r="D850" s="78"/>
      <c r="E850" s="78"/>
      <c r="F850" s="44"/>
      <c r="G850" s="44"/>
      <c r="H850" s="44"/>
      <c r="I850" s="78"/>
      <c r="J850" s="78"/>
      <c r="K850" s="44"/>
      <c r="L850" s="44"/>
      <c r="M850" s="44"/>
      <c r="N850" s="44"/>
      <c r="O850" s="44"/>
      <c r="P850" s="44"/>
      <c r="Q850" s="44"/>
      <c r="R850" s="44"/>
      <c r="S850" s="44"/>
      <c r="T850" s="44"/>
      <c r="U850" s="44"/>
      <c r="V850" s="44"/>
      <c r="W850" s="44"/>
      <c r="X850" s="44"/>
      <c r="Y850" s="78"/>
      <c r="Z850" s="44"/>
      <c r="AA850" s="44"/>
      <c r="AB850" s="44"/>
      <c r="AC850" s="44"/>
      <c r="AD850" s="44"/>
      <c r="AE850" s="44"/>
      <c r="AF850" s="44"/>
      <c r="AG850" s="44"/>
      <c r="AH850" s="44"/>
      <c r="AI850" s="44"/>
      <c r="AJ850" s="44"/>
      <c r="AK850" s="44"/>
      <c r="AL850" s="44"/>
      <c r="AM850" s="44"/>
    </row>
    <row r="851" ht="14.25" customHeight="1">
      <c r="A851" s="44"/>
      <c r="B851" s="44"/>
      <c r="C851" s="44"/>
      <c r="D851" s="78"/>
      <c r="E851" s="78"/>
      <c r="F851" s="44"/>
      <c r="G851" s="44"/>
      <c r="H851" s="44"/>
      <c r="I851" s="78"/>
      <c r="J851" s="78"/>
      <c r="K851" s="44"/>
      <c r="L851" s="44"/>
      <c r="M851" s="44"/>
      <c r="N851" s="44"/>
      <c r="O851" s="44"/>
      <c r="P851" s="44"/>
      <c r="Q851" s="44"/>
      <c r="R851" s="44"/>
      <c r="S851" s="44"/>
      <c r="T851" s="44"/>
      <c r="U851" s="44"/>
      <c r="V851" s="44"/>
      <c r="W851" s="44"/>
      <c r="X851" s="44"/>
      <c r="Y851" s="78"/>
      <c r="Z851" s="44"/>
      <c r="AA851" s="44"/>
      <c r="AB851" s="44"/>
      <c r="AC851" s="44"/>
      <c r="AD851" s="44"/>
      <c r="AE851" s="44"/>
      <c r="AF851" s="44"/>
      <c r="AG851" s="44"/>
      <c r="AH851" s="44"/>
      <c r="AI851" s="44"/>
      <c r="AJ851" s="44"/>
      <c r="AK851" s="44"/>
      <c r="AL851" s="44"/>
      <c r="AM851" s="44"/>
    </row>
    <row r="852" ht="14.25" customHeight="1">
      <c r="A852" s="44"/>
      <c r="B852" s="44"/>
      <c r="C852" s="44"/>
      <c r="D852" s="78"/>
      <c r="E852" s="78"/>
      <c r="F852" s="44"/>
      <c r="G852" s="44"/>
      <c r="H852" s="44"/>
      <c r="I852" s="78"/>
      <c r="J852" s="78"/>
      <c r="K852" s="44"/>
      <c r="L852" s="44"/>
      <c r="M852" s="44"/>
      <c r="N852" s="44"/>
      <c r="O852" s="44"/>
      <c r="P852" s="44"/>
      <c r="Q852" s="44"/>
      <c r="R852" s="44"/>
      <c r="S852" s="44"/>
      <c r="T852" s="44"/>
      <c r="U852" s="44"/>
      <c r="V852" s="44"/>
      <c r="W852" s="44"/>
      <c r="X852" s="44"/>
      <c r="Y852" s="78"/>
      <c r="Z852" s="44"/>
      <c r="AA852" s="44"/>
      <c r="AB852" s="44"/>
      <c r="AC852" s="44"/>
      <c r="AD852" s="44"/>
      <c r="AE852" s="44"/>
      <c r="AF852" s="44"/>
      <c r="AG852" s="44"/>
      <c r="AH852" s="44"/>
      <c r="AI852" s="44"/>
      <c r="AJ852" s="44"/>
      <c r="AK852" s="44"/>
      <c r="AL852" s="44"/>
      <c r="AM852" s="44"/>
    </row>
    <row r="853" ht="14.25" customHeight="1">
      <c r="A853" s="44"/>
      <c r="B853" s="44"/>
      <c r="C853" s="44"/>
      <c r="D853" s="78"/>
      <c r="E853" s="78"/>
      <c r="F853" s="44"/>
      <c r="G853" s="44"/>
      <c r="H853" s="44"/>
      <c r="I853" s="78"/>
      <c r="J853" s="78"/>
      <c r="K853" s="44"/>
      <c r="L853" s="44"/>
      <c r="M853" s="44"/>
      <c r="N853" s="44"/>
      <c r="O853" s="44"/>
      <c r="P853" s="44"/>
      <c r="Q853" s="44"/>
      <c r="R853" s="44"/>
      <c r="S853" s="44"/>
      <c r="T853" s="44"/>
      <c r="U853" s="44"/>
      <c r="V853" s="44"/>
      <c r="W853" s="44"/>
      <c r="X853" s="44"/>
      <c r="Y853" s="78"/>
      <c r="Z853" s="44"/>
      <c r="AA853" s="44"/>
      <c r="AB853" s="44"/>
      <c r="AC853" s="44"/>
      <c r="AD853" s="44"/>
      <c r="AE853" s="44"/>
      <c r="AF853" s="44"/>
      <c r="AG853" s="44"/>
      <c r="AH853" s="44"/>
      <c r="AI853" s="44"/>
      <c r="AJ853" s="44"/>
      <c r="AK853" s="44"/>
      <c r="AL853" s="44"/>
      <c r="AM853" s="44"/>
    </row>
    <row r="854" ht="14.25" customHeight="1">
      <c r="A854" s="44"/>
      <c r="B854" s="44"/>
      <c r="C854" s="44"/>
      <c r="D854" s="78"/>
      <c r="E854" s="78"/>
      <c r="F854" s="44"/>
      <c r="G854" s="44"/>
      <c r="H854" s="44"/>
      <c r="I854" s="78"/>
      <c r="J854" s="78"/>
      <c r="K854" s="44"/>
      <c r="L854" s="44"/>
      <c r="M854" s="44"/>
      <c r="N854" s="44"/>
      <c r="O854" s="44"/>
      <c r="P854" s="44"/>
      <c r="Q854" s="44"/>
      <c r="R854" s="44"/>
      <c r="S854" s="44"/>
      <c r="T854" s="44"/>
      <c r="U854" s="44"/>
      <c r="V854" s="44"/>
      <c r="W854" s="44"/>
      <c r="X854" s="44"/>
      <c r="Y854" s="78"/>
      <c r="Z854" s="44"/>
      <c r="AA854" s="44"/>
      <c r="AB854" s="44"/>
      <c r="AC854" s="44"/>
      <c r="AD854" s="44"/>
      <c r="AE854" s="44"/>
      <c r="AF854" s="44"/>
      <c r="AG854" s="44"/>
      <c r="AH854" s="44"/>
      <c r="AI854" s="44"/>
      <c r="AJ854" s="44"/>
      <c r="AK854" s="44"/>
      <c r="AL854" s="44"/>
      <c r="AM854" s="44"/>
    </row>
    <row r="855" ht="14.25" customHeight="1">
      <c r="A855" s="44"/>
      <c r="B855" s="44"/>
      <c r="C855" s="44"/>
      <c r="D855" s="78"/>
      <c r="E855" s="78"/>
      <c r="F855" s="44"/>
      <c r="G855" s="44"/>
      <c r="H855" s="44"/>
      <c r="I855" s="78"/>
      <c r="J855" s="78"/>
      <c r="K855" s="44"/>
      <c r="L855" s="44"/>
      <c r="M855" s="44"/>
      <c r="N855" s="44"/>
      <c r="O855" s="44"/>
      <c r="P855" s="44"/>
      <c r="Q855" s="44"/>
      <c r="R855" s="44"/>
      <c r="S855" s="44"/>
      <c r="T855" s="44"/>
      <c r="U855" s="44"/>
      <c r="V855" s="44"/>
      <c r="W855" s="44"/>
      <c r="X855" s="44"/>
      <c r="Y855" s="78"/>
      <c r="Z855" s="44"/>
      <c r="AA855" s="44"/>
      <c r="AB855" s="44"/>
      <c r="AC855" s="44"/>
      <c r="AD855" s="44"/>
      <c r="AE855" s="44"/>
      <c r="AF855" s="44"/>
      <c r="AG855" s="44"/>
      <c r="AH855" s="44"/>
      <c r="AI855" s="44"/>
      <c r="AJ855" s="44"/>
      <c r="AK855" s="44"/>
      <c r="AL855" s="44"/>
      <c r="AM855" s="44"/>
    </row>
    <row r="856" ht="14.25" customHeight="1">
      <c r="A856" s="44"/>
      <c r="B856" s="44"/>
      <c r="C856" s="44"/>
      <c r="D856" s="78"/>
      <c r="E856" s="78"/>
      <c r="F856" s="44"/>
      <c r="G856" s="44"/>
      <c r="H856" s="44"/>
      <c r="I856" s="78"/>
      <c r="J856" s="78"/>
      <c r="K856" s="44"/>
      <c r="L856" s="44"/>
      <c r="M856" s="44"/>
      <c r="N856" s="44"/>
      <c r="O856" s="44"/>
      <c r="P856" s="44"/>
      <c r="Q856" s="44"/>
      <c r="R856" s="44"/>
      <c r="S856" s="44"/>
      <c r="T856" s="44"/>
      <c r="U856" s="44"/>
      <c r="V856" s="44"/>
      <c r="W856" s="44"/>
      <c r="X856" s="44"/>
      <c r="Y856" s="78"/>
      <c r="Z856" s="44"/>
      <c r="AA856" s="44"/>
      <c r="AB856" s="44"/>
      <c r="AC856" s="44"/>
      <c r="AD856" s="44"/>
      <c r="AE856" s="44"/>
      <c r="AF856" s="44"/>
      <c r="AG856" s="44"/>
      <c r="AH856" s="44"/>
      <c r="AI856" s="44"/>
      <c r="AJ856" s="44"/>
      <c r="AK856" s="44"/>
      <c r="AL856" s="44"/>
      <c r="AM856" s="44"/>
    </row>
    <row r="857" ht="14.25" customHeight="1">
      <c r="A857" s="44"/>
      <c r="B857" s="44"/>
      <c r="C857" s="44"/>
      <c r="D857" s="78"/>
      <c r="E857" s="78"/>
      <c r="F857" s="44"/>
      <c r="G857" s="44"/>
      <c r="H857" s="44"/>
      <c r="I857" s="78"/>
      <c r="J857" s="78"/>
      <c r="K857" s="44"/>
      <c r="L857" s="44"/>
      <c r="M857" s="44"/>
      <c r="N857" s="44"/>
      <c r="O857" s="44"/>
      <c r="P857" s="44"/>
      <c r="Q857" s="44"/>
      <c r="R857" s="44"/>
      <c r="S857" s="44"/>
      <c r="T857" s="44"/>
      <c r="U857" s="44"/>
      <c r="V857" s="44"/>
      <c r="W857" s="44"/>
      <c r="X857" s="44"/>
      <c r="Y857" s="78"/>
      <c r="Z857" s="44"/>
      <c r="AA857" s="44"/>
      <c r="AB857" s="44"/>
      <c r="AC857" s="44"/>
      <c r="AD857" s="44"/>
      <c r="AE857" s="44"/>
      <c r="AF857" s="44"/>
      <c r="AG857" s="44"/>
      <c r="AH857" s="44"/>
      <c r="AI857" s="44"/>
      <c r="AJ857" s="44"/>
      <c r="AK857" s="44"/>
      <c r="AL857" s="44"/>
      <c r="AM857" s="44"/>
    </row>
    <row r="858" ht="14.25" customHeight="1">
      <c r="A858" s="44"/>
      <c r="B858" s="44"/>
      <c r="C858" s="44"/>
      <c r="D858" s="78"/>
      <c r="E858" s="78"/>
      <c r="F858" s="44"/>
      <c r="G858" s="44"/>
      <c r="H858" s="44"/>
      <c r="I858" s="78"/>
      <c r="J858" s="78"/>
      <c r="K858" s="44"/>
      <c r="L858" s="44"/>
      <c r="M858" s="44"/>
      <c r="N858" s="44"/>
      <c r="O858" s="44"/>
      <c r="P858" s="44"/>
      <c r="Q858" s="44"/>
      <c r="R858" s="44"/>
      <c r="S858" s="44"/>
      <c r="T858" s="44"/>
      <c r="U858" s="44"/>
      <c r="V858" s="44"/>
      <c r="W858" s="44"/>
      <c r="X858" s="44"/>
      <c r="Y858" s="78"/>
      <c r="Z858" s="44"/>
      <c r="AA858" s="44"/>
      <c r="AB858" s="44"/>
      <c r="AC858" s="44"/>
      <c r="AD858" s="44"/>
      <c r="AE858" s="44"/>
      <c r="AF858" s="44"/>
      <c r="AG858" s="44"/>
      <c r="AH858" s="44"/>
      <c r="AI858" s="44"/>
      <c r="AJ858" s="44"/>
      <c r="AK858" s="44"/>
      <c r="AL858" s="44"/>
      <c r="AM858" s="44"/>
    </row>
    <row r="859" ht="14.25" customHeight="1">
      <c r="A859" s="44"/>
      <c r="B859" s="44"/>
      <c r="C859" s="44"/>
      <c r="D859" s="78"/>
      <c r="E859" s="78"/>
      <c r="F859" s="44"/>
      <c r="G859" s="44"/>
      <c r="H859" s="44"/>
      <c r="I859" s="78"/>
      <c r="J859" s="78"/>
      <c r="K859" s="44"/>
      <c r="L859" s="44"/>
      <c r="M859" s="44"/>
      <c r="N859" s="44"/>
      <c r="O859" s="44"/>
      <c r="P859" s="44"/>
      <c r="Q859" s="44"/>
      <c r="R859" s="44"/>
      <c r="S859" s="44"/>
      <c r="T859" s="44"/>
      <c r="U859" s="44"/>
      <c r="V859" s="44"/>
      <c r="W859" s="44"/>
      <c r="X859" s="44"/>
      <c r="Y859" s="78"/>
      <c r="Z859" s="44"/>
      <c r="AA859" s="44"/>
      <c r="AB859" s="44"/>
      <c r="AC859" s="44"/>
      <c r="AD859" s="44"/>
      <c r="AE859" s="44"/>
      <c r="AF859" s="44"/>
      <c r="AG859" s="44"/>
      <c r="AH859" s="44"/>
      <c r="AI859" s="44"/>
      <c r="AJ859" s="44"/>
      <c r="AK859" s="44"/>
      <c r="AL859" s="44"/>
      <c r="AM859" s="44"/>
    </row>
    <row r="860" ht="14.25" customHeight="1">
      <c r="A860" s="44"/>
      <c r="B860" s="44"/>
      <c r="C860" s="44"/>
      <c r="D860" s="78"/>
      <c r="E860" s="78"/>
      <c r="F860" s="44"/>
      <c r="G860" s="44"/>
      <c r="H860" s="44"/>
      <c r="I860" s="78"/>
      <c r="J860" s="78"/>
      <c r="K860" s="44"/>
      <c r="L860" s="44"/>
      <c r="M860" s="44"/>
      <c r="N860" s="44"/>
      <c r="O860" s="44"/>
      <c r="P860" s="44"/>
      <c r="Q860" s="44"/>
      <c r="R860" s="44"/>
      <c r="S860" s="44"/>
      <c r="T860" s="44"/>
      <c r="U860" s="44"/>
      <c r="V860" s="44"/>
      <c r="W860" s="44"/>
      <c r="X860" s="44"/>
      <c r="Y860" s="78"/>
      <c r="Z860" s="44"/>
      <c r="AA860" s="44"/>
      <c r="AB860" s="44"/>
      <c r="AC860" s="44"/>
      <c r="AD860" s="44"/>
      <c r="AE860" s="44"/>
      <c r="AF860" s="44"/>
      <c r="AG860" s="44"/>
      <c r="AH860" s="44"/>
      <c r="AI860" s="44"/>
      <c r="AJ860" s="44"/>
      <c r="AK860" s="44"/>
      <c r="AL860" s="44"/>
      <c r="AM860" s="44"/>
    </row>
    <row r="861" ht="14.25" customHeight="1">
      <c r="A861" s="44"/>
      <c r="B861" s="44"/>
      <c r="C861" s="44"/>
      <c r="D861" s="78"/>
      <c r="E861" s="78"/>
      <c r="F861" s="44"/>
      <c r="G861" s="44"/>
      <c r="H861" s="44"/>
      <c r="I861" s="78"/>
      <c r="J861" s="78"/>
      <c r="K861" s="44"/>
      <c r="L861" s="44"/>
      <c r="M861" s="44"/>
      <c r="N861" s="44"/>
      <c r="O861" s="44"/>
      <c r="P861" s="44"/>
      <c r="Q861" s="44"/>
      <c r="R861" s="44"/>
      <c r="S861" s="44"/>
      <c r="T861" s="44"/>
      <c r="U861" s="44"/>
      <c r="V861" s="44"/>
      <c r="W861" s="44"/>
      <c r="X861" s="44"/>
      <c r="Y861" s="78"/>
      <c r="Z861" s="44"/>
      <c r="AA861" s="44"/>
      <c r="AB861" s="44"/>
      <c r="AC861" s="44"/>
      <c r="AD861" s="44"/>
      <c r="AE861" s="44"/>
      <c r="AF861" s="44"/>
      <c r="AG861" s="44"/>
      <c r="AH861" s="44"/>
      <c r="AI861" s="44"/>
      <c r="AJ861" s="44"/>
      <c r="AK861" s="44"/>
      <c r="AL861" s="44"/>
      <c r="AM861" s="44"/>
    </row>
    <row r="862" ht="14.25" customHeight="1">
      <c r="A862" s="44"/>
      <c r="B862" s="44"/>
      <c r="C862" s="44"/>
      <c r="D862" s="78"/>
      <c r="E862" s="78"/>
      <c r="F862" s="44"/>
      <c r="G862" s="44"/>
      <c r="H862" s="44"/>
      <c r="I862" s="78"/>
      <c r="J862" s="78"/>
      <c r="K862" s="44"/>
      <c r="L862" s="44"/>
      <c r="M862" s="44"/>
      <c r="N862" s="44"/>
      <c r="O862" s="44"/>
      <c r="P862" s="44"/>
      <c r="Q862" s="44"/>
      <c r="R862" s="44"/>
      <c r="S862" s="44"/>
      <c r="T862" s="44"/>
      <c r="U862" s="44"/>
      <c r="V862" s="44"/>
      <c r="W862" s="44"/>
      <c r="X862" s="44"/>
      <c r="Y862" s="78"/>
      <c r="Z862" s="44"/>
      <c r="AA862" s="44"/>
      <c r="AB862" s="44"/>
      <c r="AC862" s="44"/>
      <c r="AD862" s="44"/>
      <c r="AE862" s="44"/>
      <c r="AF862" s="44"/>
      <c r="AG862" s="44"/>
      <c r="AH862" s="44"/>
      <c r="AI862" s="44"/>
      <c r="AJ862" s="44"/>
      <c r="AK862" s="44"/>
      <c r="AL862" s="44"/>
      <c r="AM862" s="44"/>
    </row>
    <row r="863" ht="14.25" customHeight="1">
      <c r="A863" s="44"/>
      <c r="B863" s="44"/>
      <c r="C863" s="44"/>
      <c r="D863" s="78"/>
      <c r="E863" s="78"/>
      <c r="F863" s="44"/>
      <c r="G863" s="44"/>
      <c r="H863" s="44"/>
      <c r="I863" s="78"/>
      <c r="J863" s="78"/>
      <c r="K863" s="44"/>
      <c r="L863" s="44"/>
      <c r="M863" s="44"/>
      <c r="N863" s="44"/>
      <c r="O863" s="44"/>
      <c r="P863" s="44"/>
      <c r="Q863" s="44"/>
      <c r="R863" s="44"/>
      <c r="S863" s="44"/>
      <c r="T863" s="44"/>
      <c r="U863" s="44"/>
      <c r="V863" s="44"/>
      <c r="W863" s="44"/>
      <c r="X863" s="44"/>
      <c r="Y863" s="78"/>
      <c r="Z863" s="44"/>
      <c r="AA863" s="44"/>
      <c r="AB863" s="44"/>
      <c r="AC863" s="44"/>
      <c r="AD863" s="44"/>
      <c r="AE863" s="44"/>
      <c r="AF863" s="44"/>
      <c r="AG863" s="44"/>
      <c r="AH863" s="44"/>
      <c r="AI863" s="44"/>
      <c r="AJ863" s="44"/>
      <c r="AK863" s="44"/>
      <c r="AL863" s="44"/>
      <c r="AM863" s="44"/>
    </row>
    <row r="864" ht="14.25" customHeight="1">
      <c r="A864" s="44"/>
      <c r="B864" s="44"/>
      <c r="C864" s="44"/>
      <c r="D864" s="78"/>
      <c r="E864" s="78"/>
      <c r="F864" s="44"/>
      <c r="G864" s="44"/>
      <c r="H864" s="44"/>
      <c r="I864" s="78"/>
      <c r="J864" s="78"/>
      <c r="K864" s="44"/>
      <c r="L864" s="44"/>
      <c r="M864" s="44"/>
      <c r="N864" s="44"/>
      <c r="O864" s="44"/>
      <c r="P864" s="44"/>
      <c r="Q864" s="44"/>
      <c r="R864" s="44"/>
      <c r="S864" s="44"/>
      <c r="T864" s="44"/>
      <c r="U864" s="44"/>
      <c r="V864" s="44"/>
      <c r="W864" s="44"/>
      <c r="X864" s="44"/>
      <c r="Y864" s="78"/>
      <c r="Z864" s="44"/>
      <c r="AA864" s="44"/>
      <c r="AB864" s="44"/>
      <c r="AC864" s="44"/>
      <c r="AD864" s="44"/>
      <c r="AE864" s="44"/>
      <c r="AF864" s="44"/>
      <c r="AG864" s="44"/>
      <c r="AH864" s="44"/>
      <c r="AI864" s="44"/>
      <c r="AJ864" s="44"/>
      <c r="AK864" s="44"/>
      <c r="AL864" s="44"/>
      <c r="AM864" s="44"/>
    </row>
    <row r="865" ht="14.25" customHeight="1">
      <c r="A865" s="44"/>
      <c r="B865" s="44"/>
      <c r="C865" s="44"/>
      <c r="D865" s="78"/>
      <c r="E865" s="78"/>
      <c r="F865" s="44"/>
      <c r="G865" s="44"/>
      <c r="H865" s="44"/>
      <c r="I865" s="78"/>
      <c r="J865" s="78"/>
      <c r="K865" s="44"/>
      <c r="L865" s="44"/>
      <c r="M865" s="44"/>
      <c r="N865" s="44"/>
      <c r="O865" s="44"/>
      <c r="P865" s="44"/>
      <c r="Q865" s="44"/>
      <c r="R865" s="44"/>
      <c r="S865" s="44"/>
      <c r="T865" s="44"/>
      <c r="U865" s="44"/>
      <c r="V865" s="44"/>
      <c r="W865" s="44"/>
      <c r="X865" s="44"/>
      <c r="Y865" s="78"/>
      <c r="Z865" s="44"/>
      <c r="AA865" s="44"/>
      <c r="AB865" s="44"/>
      <c r="AC865" s="44"/>
      <c r="AD865" s="44"/>
      <c r="AE865" s="44"/>
      <c r="AF865" s="44"/>
      <c r="AG865" s="44"/>
      <c r="AH865" s="44"/>
      <c r="AI865" s="44"/>
      <c r="AJ865" s="44"/>
      <c r="AK865" s="44"/>
      <c r="AL865" s="44"/>
      <c r="AM865" s="44"/>
    </row>
    <row r="866" ht="14.25" customHeight="1">
      <c r="A866" s="44"/>
      <c r="B866" s="44"/>
      <c r="C866" s="44"/>
      <c r="D866" s="78"/>
      <c r="E866" s="78"/>
      <c r="F866" s="44"/>
      <c r="G866" s="44"/>
      <c r="H866" s="44"/>
      <c r="I866" s="78"/>
      <c r="J866" s="78"/>
      <c r="K866" s="44"/>
      <c r="L866" s="44"/>
      <c r="M866" s="44"/>
      <c r="N866" s="44"/>
      <c r="O866" s="44"/>
      <c r="P866" s="44"/>
      <c r="Q866" s="44"/>
      <c r="R866" s="44"/>
      <c r="S866" s="44"/>
      <c r="T866" s="44"/>
      <c r="U866" s="44"/>
      <c r="V866" s="44"/>
      <c r="W866" s="44"/>
      <c r="X866" s="44"/>
      <c r="Y866" s="78"/>
      <c r="Z866" s="44"/>
      <c r="AA866" s="44"/>
      <c r="AB866" s="44"/>
      <c r="AC866" s="44"/>
      <c r="AD866" s="44"/>
      <c r="AE866" s="44"/>
      <c r="AF866" s="44"/>
      <c r="AG866" s="44"/>
      <c r="AH866" s="44"/>
      <c r="AI866" s="44"/>
      <c r="AJ866" s="44"/>
      <c r="AK866" s="44"/>
      <c r="AL866" s="44"/>
      <c r="AM866" s="44"/>
    </row>
    <row r="867" ht="14.25" customHeight="1">
      <c r="A867" s="44"/>
      <c r="B867" s="44"/>
      <c r="C867" s="44"/>
      <c r="D867" s="78"/>
      <c r="E867" s="78"/>
      <c r="F867" s="44"/>
      <c r="G867" s="44"/>
      <c r="H867" s="44"/>
      <c r="I867" s="78"/>
      <c r="J867" s="78"/>
      <c r="K867" s="44"/>
      <c r="L867" s="44"/>
      <c r="M867" s="44"/>
      <c r="N867" s="44"/>
      <c r="O867" s="44"/>
      <c r="P867" s="44"/>
      <c r="Q867" s="44"/>
      <c r="R867" s="44"/>
      <c r="S867" s="44"/>
      <c r="T867" s="44"/>
      <c r="U867" s="44"/>
      <c r="V867" s="44"/>
      <c r="W867" s="44"/>
      <c r="X867" s="44"/>
      <c r="Y867" s="78"/>
      <c r="Z867" s="44"/>
      <c r="AA867" s="44"/>
      <c r="AB867" s="44"/>
      <c r="AC867" s="44"/>
      <c r="AD867" s="44"/>
      <c r="AE867" s="44"/>
      <c r="AF867" s="44"/>
      <c r="AG867" s="44"/>
      <c r="AH867" s="44"/>
      <c r="AI867" s="44"/>
      <c r="AJ867" s="44"/>
      <c r="AK867" s="44"/>
      <c r="AL867" s="44"/>
      <c r="AM867" s="44"/>
    </row>
    <row r="868" ht="14.25" customHeight="1">
      <c r="A868" s="44"/>
      <c r="B868" s="44"/>
      <c r="C868" s="44"/>
      <c r="D868" s="78"/>
      <c r="E868" s="78"/>
      <c r="F868" s="44"/>
      <c r="G868" s="44"/>
      <c r="H868" s="44"/>
      <c r="I868" s="78"/>
      <c r="J868" s="78"/>
      <c r="K868" s="44"/>
      <c r="L868" s="44"/>
      <c r="M868" s="44"/>
      <c r="N868" s="44"/>
      <c r="O868" s="44"/>
      <c r="P868" s="44"/>
      <c r="Q868" s="44"/>
      <c r="R868" s="44"/>
      <c r="S868" s="44"/>
      <c r="T868" s="44"/>
      <c r="U868" s="44"/>
      <c r="V868" s="44"/>
      <c r="W868" s="44"/>
      <c r="X868" s="44"/>
      <c r="Y868" s="78"/>
      <c r="Z868" s="44"/>
      <c r="AA868" s="44"/>
      <c r="AB868" s="44"/>
      <c r="AC868" s="44"/>
      <c r="AD868" s="44"/>
      <c r="AE868" s="44"/>
      <c r="AF868" s="44"/>
      <c r="AG868" s="44"/>
      <c r="AH868" s="44"/>
      <c r="AI868" s="44"/>
      <c r="AJ868" s="44"/>
      <c r="AK868" s="44"/>
      <c r="AL868" s="44"/>
      <c r="AM868" s="44"/>
    </row>
    <row r="869" ht="14.25" customHeight="1">
      <c r="A869" s="44"/>
      <c r="B869" s="44"/>
      <c r="C869" s="44"/>
      <c r="D869" s="78"/>
      <c r="E869" s="78"/>
      <c r="F869" s="44"/>
      <c r="G869" s="44"/>
      <c r="H869" s="44"/>
      <c r="I869" s="78"/>
      <c r="J869" s="78"/>
      <c r="K869" s="44"/>
      <c r="L869" s="44"/>
      <c r="M869" s="44"/>
      <c r="N869" s="44"/>
      <c r="O869" s="44"/>
      <c r="P869" s="44"/>
      <c r="Q869" s="44"/>
      <c r="R869" s="44"/>
      <c r="S869" s="44"/>
      <c r="T869" s="44"/>
      <c r="U869" s="44"/>
      <c r="V869" s="44"/>
      <c r="W869" s="44"/>
      <c r="X869" s="44"/>
      <c r="Y869" s="78"/>
      <c r="Z869" s="44"/>
      <c r="AA869" s="44"/>
      <c r="AB869" s="44"/>
      <c r="AC869" s="44"/>
      <c r="AD869" s="44"/>
      <c r="AE869" s="44"/>
      <c r="AF869" s="44"/>
      <c r="AG869" s="44"/>
      <c r="AH869" s="44"/>
      <c r="AI869" s="44"/>
      <c r="AJ869" s="44"/>
      <c r="AK869" s="44"/>
      <c r="AL869" s="44"/>
      <c r="AM869" s="44"/>
    </row>
    <row r="870" ht="14.25" customHeight="1">
      <c r="A870" s="44"/>
      <c r="B870" s="44"/>
      <c r="C870" s="44"/>
      <c r="D870" s="78"/>
      <c r="E870" s="78"/>
      <c r="F870" s="44"/>
      <c r="G870" s="44"/>
      <c r="H870" s="44"/>
      <c r="I870" s="78"/>
      <c r="J870" s="78"/>
      <c r="K870" s="44"/>
      <c r="L870" s="44"/>
      <c r="M870" s="44"/>
      <c r="N870" s="44"/>
      <c r="O870" s="44"/>
      <c r="P870" s="44"/>
      <c r="Q870" s="44"/>
      <c r="R870" s="44"/>
      <c r="S870" s="44"/>
      <c r="T870" s="44"/>
      <c r="U870" s="44"/>
      <c r="V870" s="44"/>
      <c r="W870" s="44"/>
      <c r="X870" s="44"/>
      <c r="Y870" s="78"/>
      <c r="Z870" s="44"/>
      <c r="AA870" s="44"/>
      <c r="AB870" s="44"/>
      <c r="AC870" s="44"/>
      <c r="AD870" s="44"/>
      <c r="AE870" s="44"/>
      <c r="AF870" s="44"/>
      <c r="AG870" s="44"/>
      <c r="AH870" s="44"/>
      <c r="AI870" s="44"/>
      <c r="AJ870" s="44"/>
      <c r="AK870" s="44"/>
      <c r="AL870" s="44"/>
      <c r="AM870" s="44"/>
    </row>
    <row r="871" ht="14.25" customHeight="1">
      <c r="A871" s="44"/>
      <c r="B871" s="44"/>
      <c r="C871" s="44"/>
      <c r="D871" s="78"/>
      <c r="E871" s="78"/>
      <c r="F871" s="44"/>
      <c r="G871" s="44"/>
      <c r="H871" s="44"/>
      <c r="I871" s="78"/>
      <c r="J871" s="78"/>
      <c r="K871" s="44"/>
      <c r="L871" s="44"/>
      <c r="M871" s="44"/>
      <c r="N871" s="44"/>
      <c r="O871" s="44"/>
      <c r="P871" s="44"/>
      <c r="Q871" s="44"/>
      <c r="R871" s="44"/>
      <c r="S871" s="44"/>
      <c r="T871" s="44"/>
      <c r="U871" s="44"/>
      <c r="V871" s="44"/>
      <c r="W871" s="44"/>
      <c r="X871" s="44"/>
      <c r="Y871" s="78"/>
      <c r="Z871" s="44"/>
      <c r="AA871" s="44"/>
      <c r="AB871" s="44"/>
      <c r="AC871" s="44"/>
      <c r="AD871" s="44"/>
      <c r="AE871" s="44"/>
      <c r="AF871" s="44"/>
      <c r="AG871" s="44"/>
      <c r="AH871" s="44"/>
      <c r="AI871" s="44"/>
      <c r="AJ871" s="44"/>
      <c r="AK871" s="44"/>
      <c r="AL871" s="44"/>
      <c r="AM871" s="44"/>
    </row>
    <row r="872" ht="14.25" customHeight="1">
      <c r="A872" s="44"/>
      <c r="B872" s="44"/>
      <c r="C872" s="44"/>
      <c r="D872" s="78"/>
      <c r="E872" s="78"/>
      <c r="F872" s="44"/>
      <c r="G872" s="44"/>
      <c r="H872" s="44"/>
      <c r="I872" s="78"/>
      <c r="J872" s="78"/>
      <c r="K872" s="44"/>
      <c r="L872" s="44"/>
      <c r="M872" s="44"/>
      <c r="N872" s="44"/>
      <c r="O872" s="44"/>
      <c r="P872" s="44"/>
      <c r="Q872" s="44"/>
      <c r="R872" s="44"/>
      <c r="S872" s="44"/>
      <c r="T872" s="44"/>
      <c r="U872" s="44"/>
      <c r="V872" s="44"/>
      <c r="W872" s="44"/>
      <c r="X872" s="44"/>
      <c r="Y872" s="78"/>
      <c r="Z872" s="44"/>
      <c r="AA872" s="44"/>
      <c r="AB872" s="44"/>
      <c r="AC872" s="44"/>
      <c r="AD872" s="44"/>
      <c r="AE872" s="44"/>
      <c r="AF872" s="44"/>
      <c r="AG872" s="44"/>
      <c r="AH872" s="44"/>
      <c r="AI872" s="44"/>
      <c r="AJ872" s="44"/>
      <c r="AK872" s="44"/>
      <c r="AL872" s="44"/>
      <c r="AM872" s="44"/>
    </row>
    <row r="873" ht="14.25" customHeight="1">
      <c r="A873" s="44"/>
      <c r="B873" s="44"/>
      <c r="C873" s="44"/>
      <c r="D873" s="78"/>
      <c r="E873" s="78"/>
      <c r="F873" s="44"/>
      <c r="G873" s="44"/>
      <c r="H873" s="44"/>
      <c r="I873" s="78"/>
      <c r="J873" s="78"/>
      <c r="K873" s="44"/>
      <c r="L873" s="44"/>
      <c r="M873" s="44"/>
      <c r="N873" s="44"/>
      <c r="O873" s="44"/>
      <c r="P873" s="44"/>
      <c r="Q873" s="44"/>
      <c r="R873" s="44"/>
      <c r="S873" s="44"/>
      <c r="T873" s="44"/>
      <c r="U873" s="44"/>
      <c r="V873" s="44"/>
      <c r="W873" s="44"/>
      <c r="X873" s="44"/>
      <c r="Y873" s="78"/>
      <c r="Z873" s="44"/>
      <c r="AA873" s="44"/>
      <c r="AB873" s="44"/>
      <c r="AC873" s="44"/>
      <c r="AD873" s="44"/>
      <c r="AE873" s="44"/>
      <c r="AF873" s="44"/>
      <c r="AG873" s="44"/>
      <c r="AH873" s="44"/>
      <c r="AI873" s="44"/>
      <c r="AJ873" s="44"/>
      <c r="AK873" s="44"/>
      <c r="AL873" s="44"/>
      <c r="AM873" s="44"/>
    </row>
    <row r="874" ht="14.25" customHeight="1">
      <c r="A874" s="44"/>
      <c r="B874" s="44"/>
      <c r="C874" s="44"/>
      <c r="D874" s="78"/>
      <c r="E874" s="78"/>
      <c r="F874" s="44"/>
      <c r="G874" s="44"/>
      <c r="H874" s="44"/>
      <c r="I874" s="78"/>
      <c r="J874" s="78"/>
      <c r="K874" s="44"/>
      <c r="L874" s="44"/>
      <c r="M874" s="44"/>
      <c r="N874" s="44"/>
      <c r="O874" s="44"/>
      <c r="P874" s="44"/>
      <c r="Q874" s="44"/>
      <c r="R874" s="44"/>
      <c r="S874" s="44"/>
      <c r="T874" s="44"/>
      <c r="U874" s="44"/>
      <c r="V874" s="44"/>
      <c r="W874" s="44"/>
      <c r="X874" s="44"/>
      <c r="Y874" s="78"/>
      <c r="Z874" s="44"/>
      <c r="AA874" s="44"/>
      <c r="AB874" s="44"/>
      <c r="AC874" s="44"/>
      <c r="AD874" s="44"/>
      <c r="AE874" s="44"/>
      <c r="AF874" s="44"/>
      <c r="AG874" s="44"/>
      <c r="AH874" s="44"/>
      <c r="AI874" s="44"/>
      <c r="AJ874" s="44"/>
      <c r="AK874" s="44"/>
      <c r="AL874" s="44"/>
      <c r="AM874" s="44"/>
    </row>
    <row r="875" ht="14.25" customHeight="1">
      <c r="A875" s="44"/>
      <c r="B875" s="44"/>
      <c r="C875" s="44"/>
      <c r="D875" s="78"/>
      <c r="E875" s="78"/>
      <c r="F875" s="44"/>
      <c r="G875" s="44"/>
      <c r="H875" s="44"/>
      <c r="I875" s="78"/>
      <c r="J875" s="78"/>
      <c r="K875" s="44"/>
      <c r="L875" s="44"/>
      <c r="M875" s="44"/>
      <c r="N875" s="44"/>
      <c r="O875" s="44"/>
      <c r="P875" s="44"/>
      <c r="Q875" s="44"/>
      <c r="R875" s="44"/>
      <c r="S875" s="44"/>
      <c r="T875" s="44"/>
      <c r="U875" s="44"/>
      <c r="V875" s="44"/>
      <c r="W875" s="44"/>
      <c r="X875" s="44"/>
      <c r="Y875" s="78"/>
      <c r="Z875" s="44"/>
      <c r="AA875" s="44"/>
      <c r="AB875" s="44"/>
      <c r="AC875" s="44"/>
      <c r="AD875" s="44"/>
      <c r="AE875" s="44"/>
      <c r="AF875" s="44"/>
      <c r="AG875" s="44"/>
      <c r="AH875" s="44"/>
      <c r="AI875" s="44"/>
      <c r="AJ875" s="44"/>
      <c r="AK875" s="44"/>
      <c r="AL875" s="44"/>
      <c r="AM875" s="44"/>
    </row>
    <row r="876" ht="14.25" customHeight="1">
      <c r="A876" s="44"/>
      <c r="B876" s="44"/>
      <c r="C876" s="44"/>
      <c r="D876" s="78"/>
      <c r="E876" s="78"/>
      <c r="F876" s="44"/>
      <c r="G876" s="44"/>
      <c r="H876" s="44"/>
      <c r="I876" s="78"/>
      <c r="J876" s="78"/>
      <c r="K876" s="44"/>
      <c r="L876" s="44"/>
      <c r="M876" s="44"/>
      <c r="N876" s="44"/>
      <c r="O876" s="44"/>
      <c r="P876" s="44"/>
      <c r="Q876" s="44"/>
      <c r="R876" s="44"/>
      <c r="S876" s="44"/>
      <c r="T876" s="44"/>
      <c r="U876" s="44"/>
      <c r="V876" s="44"/>
      <c r="W876" s="44"/>
      <c r="X876" s="44"/>
      <c r="Y876" s="78"/>
      <c r="Z876" s="44"/>
      <c r="AA876" s="44"/>
      <c r="AB876" s="44"/>
      <c r="AC876" s="44"/>
      <c r="AD876" s="44"/>
      <c r="AE876" s="44"/>
      <c r="AF876" s="44"/>
      <c r="AG876" s="44"/>
      <c r="AH876" s="44"/>
      <c r="AI876" s="44"/>
      <c r="AJ876" s="44"/>
      <c r="AK876" s="44"/>
      <c r="AL876" s="44"/>
      <c r="AM876" s="44"/>
    </row>
    <row r="877" ht="14.25" customHeight="1">
      <c r="A877" s="44"/>
      <c r="B877" s="44"/>
      <c r="C877" s="44"/>
      <c r="D877" s="78"/>
      <c r="E877" s="78"/>
      <c r="F877" s="44"/>
      <c r="G877" s="44"/>
      <c r="H877" s="44"/>
      <c r="I877" s="78"/>
      <c r="J877" s="78"/>
      <c r="K877" s="44"/>
      <c r="L877" s="44"/>
      <c r="M877" s="44"/>
      <c r="N877" s="44"/>
      <c r="O877" s="44"/>
      <c r="P877" s="44"/>
      <c r="Q877" s="44"/>
      <c r="R877" s="44"/>
      <c r="S877" s="44"/>
      <c r="T877" s="44"/>
      <c r="U877" s="44"/>
      <c r="V877" s="44"/>
      <c r="W877" s="44"/>
      <c r="X877" s="44"/>
      <c r="Y877" s="78"/>
      <c r="Z877" s="44"/>
      <c r="AA877" s="44"/>
      <c r="AB877" s="44"/>
      <c r="AC877" s="44"/>
      <c r="AD877" s="44"/>
      <c r="AE877" s="44"/>
      <c r="AF877" s="44"/>
      <c r="AG877" s="44"/>
      <c r="AH877" s="44"/>
      <c r="AI877" s="44"/>
      <c r="AJ877" s="44"/>
      <c r="AK877" s="44"/>
      <c r="AL877" s="44"/>
      <c r="AM877" s="44"/>
    </row>
    <row r="878" ht="14.25" customHeight="1">
      <c r="A878" s="44"/>
      <c r="B878" s="44"/>
      <c r="C878" s="44"/>
      <c r="D878" s="78"/>
      <c r="E878" s="78"/>
      <c r="F878" s="44"/>
      <c r="G878" s="44"/>
      <c r="H878" s="44"/>
      <c r="I878" s="78"/>
      <c r="J878" s="78"/>
      <c r="K878" s="44"/>
      <c r="L878" s="44"/>
      <c r="M878" s="44"/>
      <c r="N878" s="44"/>
      <c r="O878" s="44"/>
      <c r="P878" s="44"/>
      <c r="Q878" s="44"/>
      <c r="R878" s="44"/>
      <c r="S878" s="44"/>
      <c r="T878" s="44"/>
      <c r="U878" s="44"/>
      <c r="V878" s="44"/>
      <c r="W878" s="44"/>
      <c r="X878" s="44"/>
      <c r="Y878" s="78"/>
      <c r="Z878" s="44"/>
      <c r="AA878" s="44"/>
      <c r="AB878" s="44"/>
      <c r="AC878" s="44"/>
      <c r="AD878" s="44"/>
      <c r="AE878" s="44"/>
      <c r="AF878" s="44"/>
      <c r="AG878" s="44"/>
      <c r="AH878" s="44"/>
      <c r="AI878" s="44"/>
      <c r="AJ878" s="44"/>
      <c r="AK878" s="44"/>
      <c r="AL878" s="44"/>
      <c r="AM878" s="44"/>
    </row>
    <row r="879" ht="14.25" customHeight="1">
      <c r="A879" s="44"/>
      <c r="B879" s="44"/>
      <c r="C879" s="44"/>
      <c r="D879" s="78"/>
      <c r="E879" s="78"/>
      <c r="F879" s="44"/>
      <c r="G879" s="44"/>
      <c r="H879" s="44"/>
      <c r="I879" s="78"/>
      <c r="J879" s="78"/>
      <c r="K879" s="44"/>
      <c r="L879" s="44"/>
      <c r="M879" s="44"/>
      <c r="N879" s="44"/>
      <c r="O879" s="44"/>
      <c r="P879" s="44"/>
      <c r="Q879" s="44"/>
      <c r="R879" s="44"/>
      <c r="S879" s="44"/>
      <c r="T879" s="44"/>
      <c r="U879" s="44"/>
      <c r="V879" s="44"/>
      <c r="W879" s="44"/>
      <c r="X879" s="44"/>
      <c r="Y879" s="78"/>
      <c r="Z879" s="44"/>
      <c r="AA879" s="44"/>
      <c r="AB879" s="44"/>
      <c r="AC879" s="44"/>
      <c r="AD879" s="44"/>
      <c r="AE879" s="44"/>
      <c r="AF879" s="44"/>
      <c r="AG879" s="44"/>
      <c r="AH879" s="44"/>
      <c r="AI879" s="44"/>
      <c r="AJ879" s="44"/>
      <c r="AK879" s="44"/>
      <c r="AL879" s="44"/>
      <c r="AM879" s="44"/>
    </row>
    <row r="880" ht="14.25" customHeight="1">
      <c r="A880" s="44"/>
      <c r="B880" s="44"/>
      <c r="C880" s="44"/>
      <c r="D880" s="78"/>
      <c r="E880" s="78"/>
      <c r="F880" s="44"/>
      <c r="G880" s="44"/>
      <c r="H880" s="44"/>
      <c r="I880" s="78"/>
      <c r="J880" s="78"/>
      <c r="K880" s="44"/>
      <c r="L880" s="44"/>
      <c r="M880" s="44"/>
      <c r="N880" s="44"/>
      <c r="O880" s="44"/>
      <c r="P880" s="44"/>
      <c r="Q880" s="44"/>
      <c r="R880" s="44"/>
      <c r="S880" s="44"/>
      <c r="T880" s="44"/>
      <c r="U880" s="44"/>
      <c r="V880" s="44"/>
      <c r="W880" s="44"/>
      <c r="X880" s="44"/>
      <c r="Y880" s="78"/>
      <c r="Z880" s="44"/>
      <c r="AA880" s="44"/>
      <c r="AB880" s="44"/>
      <c r="AC880" s="44"/>
      <c r="AD880" s="44"/>
      <c r="AE880" s="44"/>
      <c r="AF880" s="44"/>
      <c r="AG880" s="44"/>
      <c r="AH880" s="44"/>
      <c r="AI880" s="44"/>
      <c r="AJ880" s="44"/>
      <c r="AK880" s="44"/>
      <c r="AL880" s="44"/>
      <c r="AM880" s="44"/>
    </row>
    <row r="881" ht="14.25" customHeight="1">
      <c r="A881" s="44"/>
      <c r="B881" s="44"/>
      <c r="C881" s="44"/>
      <c r="D881" s="78"/>
      <c r="E881" s="78"/>
      <c r="F881" s="44"/>
      <c r="G881" s="44"/>
      <c r="H881" s="44"/>
      <c r="I881" s="78"/>
      <c r="J881" s="78"/>
      <c r="K881" s="44"/>
      <c r="L881" s="44"/>
      <c r="M881" s="44"/>
      <c r="N881" s="44"/>
      <c r="O881" s="44"/>
      <c r="P881" s="44"/>
      <c r="Q881" s="44"/>
      <c r="R881" s="44"/>
      <c r="S881" s="44"/>
      <c r="T881" s="44"/>
      <c r="U881" s="44"/>
      <c r="V881" s="44"/>
      <c r="W881" s="44"/>
      <c r="X881" s="44"/>
      <c r="Y881" s="78"/>
      <c r="Z881" s="44"/>
      <c r="AA881" s="44"/>
      <c r="AB881" s="44"/>
      <c r="AC881" s="44"/>
      <c r="AD881" s="44"/>
      <c r="AE881" s="44"/>
      <c r="AF881" s="44"/>
      <c r="AG881" s="44"/>
      <c r="AH881" s="44"/>
      <c r="AI881" s="44"/>
      <c r="AJ881" s="44"/>
      <c r="AK881" s="44"/>
      <c r="AL881" s="44"/>
      <c r="AM881" s="44"/>
    </row>
    <row r="882" ht="14.25" customHeight="1">
      <c r="A882" s="44"/>
      <c r="B882" s="44"/>
      <c r="C882" s="44"/>
      <c r="D882" s="78"/>
      <c r="E882" s="78"/>
      <c r="F882" s="44"/>
      <c r="G882" s="44"/>
      <c r="H882" s="44"/>
      <c r="I882" s="78"/>
      <c r="J882" s="78"/>
      <c r="K882" s="44"/>
      <c r="L882" s="44"/>
      <c r="M882" s="44"/>
      <c r="N882" s="44"/>
      <c r="O882" s="44"/>
      <c r="P882" s="44"/>
      <c r="Q882" s="44"/>
      <c r="R882" s="44"/>
      <c r="S882" s="44"/>
      <c r="T882" s="44"/>
      <c r="U882" s="44"/>
      <c r="V882" s="44"/>
      <c r="W882" s="44"/>
      <c r="X882" s="44"/>
      <c r="Y882" s="78"/>
      <c r="Z882" s="44"/>
      <c r="AA882" s="44"/>
      <c r="AB882" s="44"/>
      <c r="AC882" s="44"/>
      <c r="AD882" s="44"/>
      <c r="AE882" s="44"/>
      <c r="AF882" s="44"/>
      <c r="AG882" s="44"/>
      <c r="AH882" s="44"/>
      <c r="AI882" s="44"/>
      <c r="AJ882" s="44"/>
      <c r="AK882" s="44"/>
      <c r="AL882" s="44"/>
      <c r="AM882" s="44"/>
    </row>
    <row r="883" ht="14.25" customHeight="1">
      <c r="A883" s="44"/>
      <c r="B883" s="44"/>
      <c r="C883" s="44"/>
      <c r="D883" s="78"/>
      <c r="E883" s="78"/>
      <c r="F883" s="44"/>
      <c r="G883" s="44"/>
      <c r="H883" s="44"/>
      <c r="I883" s="78"/>
      <c r="J883" s="78"/>
      <c r="K883" s="44"/>
      <c r="L883" s="44"/>
      <c r="M883" s="44"/>
      <c r="N883" s="44"/>
      <c r="O883" s="44"/>
      <c r="P883" s="44"/>
      <c r="Q883" s="44"/>
      <c r="R883" s="44"/>
      <c r="S883" s="44"/>
      <c r="T883" s="44"/>
      <c r="U883" s="44"/>
      <c r="V883" s="44"/>
      <c r="W883" s="44"/>
      <c r="X883" s="44"/>
      <c r="Y883" s="78"/>
      <c r="Z883" s="44"/>
      <c r="AA883" s="44"/>
      <c r="AB883" s="44"/>
      <c r="AC883" s="44"/>
      <c r="AD883" s="44"/>
      <c r="AE883" s="44"/>
      <c r="AF883" s="44"/>
      <c r="AG883" s="44"/>
      <c r="AH883" s="44"/>
      <c r="AI883" s="44"/>
      <c r="AJ883" s="44"/>
      <c r="AK883" s="44"/>
      <c r="AL883" s="44"/>
      <c r="AM883" s="44"/>
    </row>
    <row r="884" ht="14.25" customHeight="1">
      <c r="A884" s="44"/>
      <c r="B884" s="44"/>
      <c r="C884" s="44"/>
      <c r="D884" s="78"/>
      <c r="E884" s="78"/>
      <c r="F884" s="44"/>
      <c r="G884" s="44"/>
      <c r="H884" s="44"/>
      <c r="I884" s="78"/>
      <c r="J884" s="78"/>
      <c r="K884" s="44"/>
      <c r="L884" s="44"/>
      <c r="M884" s="44"/>
      <c r="N884" s="44"/>
      <c r="O884" s="44"/>
      <c r="P884" s="44"/>
      <c r="Q884" s="44"/>
      <c r="R884" s="44"/>
      <c r="S884" s="44"/>
      <c r="T884" s="44"/>
      <c r="U884" s="44"/>
      <c r="V884" s="44"/>
      <c r="W884" s="44"/>
      <c r="X884" s="44"/>
      <c r="Y884" s="78"/>
      <c r="Z884" s="44"/>
      <c r="AA884" s="44"/>
      <c r="AB884" s="44"/>
      <c r="AC884" s="44"/>
      <c r="AD884" s="44"/>
      <c r="AE884" s="44"/>
      <c r="AF884" s="44"/>
      <c r="AG884" s="44"/>
      <c r="AH884" s="44"/>
      <c r="AI884" s="44"/>
      <c r="AJ884" s="44"/>
      <c r="AK884" s="44"/>
      <c r="AL884" s="44"/>
      <c r="AM884" s="44"/>
    </row>
    <row r="885" ht="14.25" customHeight="1">
      <c r="A885" s="44"/>
      <c r="B885" s="44"/>
      <c r="C885" s="44"/>
      <c r="D885" s="78"/>
      <c r="E885" s="78"/>
      <c r="F885" s="44"/>
      <c r="G885" s="44"/>
      <c r="H885" s="44"/>
      <c r="I885" s="78"/>
      <c r="J885" s="78"/>
      <c r="K885" s="44"/>
      <c r="L885" s="44"/>
      <c r="M885" s="44"/>
      <c r="N885" s="44"/>
      <c r="O885" s="44"/>
      <c r="P885" s="44"/>
      <c r="Q885" s="44"/>
      <c r="R885" s="44"/>
      <c r="S885" s="44"/>
      <c r="T885" s="44"/>
      <c r="U885" s="44"/>
      <c r="V885" s="44"/>
      <c r="W885" s="44"/>
      <c r="X885" s="44"/>
      <c r="Y885" s="78"/>
      <c r="Z885" s="44"/>
      <c r="AA885" s="44"/>
      <c r="AB885" s="44"/>
      <c r="AC885" s="44"/>
      <c r="AD885" s="44"/>
      <c r="AE885" s="44"/>
      <c r="AF885" s="44"/>
      <c r="AG885" s="44"/>
      <c r="AH885" s="44"/>
      <c r="AI885" s="44"/>
      <c r="AJ885" s="44"/>
      <c r="AK885" s="44"/>
      <c r="AL885" s="44"/>
      <c r="AM885" s="44"/>
    </row>
    <row r="886" ht="14.25" customHeight="1">
      <c r="A886" s="44"/>
      <c r="B886" s="44"/>
      <c r="C886" s="44"/>
      <c r="D886" s="78"/>
      <c r="E886" s="78"/>
      <c r="F886" s="44"/>
      <c r="G886" s="44"/>
      <c r="H886" s="44"/>
      <c r="I886" s="78"/>
      <c r="J886" s="78"/>
      <c r="K886" s="44"/>
      <c r="L886" s="44"/>
      <c r="M886" s="44"/>
      <c r="N886" s="44"/>
      <c r="O886" s="44"/>
      <c r="P886" s="44"/>
      <c r="Q886" s="44"/>
      <c r="R886" s="44"/>
      <c r="S886" s="44"/>
      <c r="T886" s="44"/>
      <c r="U886" s="44"/>
      <c r="V886" s="44"/>
      <c r="W886" s="44"/>
      <c r="X886" s="44"/>
      <c r="Y886" s="78"/>
      <c r="Z886" s="44"/>
      <c r="AA886" s="44"/>
      <c r="AB886" s="44"/>
      <c r="AC886" s="44"/>
      <c r="AD886" s="44"/>
      <c r="AE886" s="44"/>
      <c r="AF886" s="44"/>
      <c r="AG886" s="44"/>
      <c r="AH886" s="44"/>
      <c r="AI886" s="44"/>
      <c r="AJ886" s="44"/>
      <c r="AK886" s="44"/>
      <c r="AL886" s="44"/>
      <c r="AM886" s="44"/>
    </row>
    <row r="887" ht="14.25" customHeight="1">
      <c r="A887" s="44"/>
      <c r="B887" s="44"/>
      <c r="C887" s="44"/>
      <c r="D887" s="78"/>
      <c r="E887" s="78"/>
      <c r="F887" s="44"/>
      <c r="G887" s="44"/>
      <c r="H887" s="44"/>
      <c r="I887" s="78"/>
      <c r="J887" s="78"/>
      <c r="K887" s="44"/>
      <c r="L887" s="44"/>
      <c r="M887" s="44"/>
      <c r="N887" s="44"/>
      <c r="O887" s="44"/>
      <c r="P887" s="44"/>
      <c r="Q887" s="44"/>
      <c r="R887" s="44"/>
      <c r="S887" s="44"/>
      <c r="T887" s="44"/>
      <c r="U887" s="44"/>
      <c r="V887" s="44"/>
      <c r="W887" s="44"/>
      <c r="X887" s="44"/>
      <c r="Y887" s="78"/>
      <c r="Z887" s="44"/>
      <c r="AA887" s="44"/>
      <c r="AB887" s="44"/>
      <c r="AC887" s="44"/>
      <c r="AD887" s="44"/>
      <c r="AE887" s="44"/>
      <c r="AF887" s="44"/>
      <c r="AG887" s="44"/>
      <c r="AH887" s="44"/>
      <c r="AI887" s="44"/>
      <c r="AJ887" s="44"/>
      <c r="AK887" s="44"/>
      <c r="AL887" s="44"/>
      <c r="AM887" s="44"/>
    </row>
    <row r="888" ht="14.25" customHeight="1">
      <c r="A888" s="44"/>
      <c r="B888" s="44"/>
      <c r="C888" s="44"/>
      <c r="D888" s="78"/>
      <c r="E888" s="78"/>
      <c r="F888" s="44"/>
      <c r="G888" s="44"/>
      <c r="H888" s="44"/>
      <c r="I888" s="78"/>
      <c r="J888" s="78"/>
      <c r="K888" s="44"/>
      <c r="L888" s="44"/>
      <c r="M888" s="44"/>
      <c r="N888" s="44"/>
      <c r="O888" s="44"/>
      <c r="P888" s="44"/>
      <c r="Q888" s="44"/>
      <c r="R888" s="44"/>
      <c r="S888" s="44"/>
      <c r="T888" s="44"/>
      <c r="U888" s="44"/>
      <c r="V888" s="44"/>
      <c r="W888" s="44"/>
      <c r="X888" s="44"/>
      <c r="Y888" s="78"/>
      <c r="Z888" s="44"/>
      <c r="AA888" s="44"/>
      <c r="AB888" s="44"/>
      <c r="AC888" s="44"/>
      <c r="AD888" s="44"/>
      <c r="AE888" s="44"/>
      <c r="AF888" s="44"/>
      <c r="AG888" s="44"/>
      <c r="AH888" s="44"/>
      <c r="AI888" s="44"/>
      <c r="AJ888" s="44"/>
      <c r="AK888" s="44"/>
      <c r="AL888" s="44"/>
      <c r="AM888" s="44"/>
    </row>
    <row r="889" ht="14.25" customHeight="1">
      <c r="A889" s="44"/>
      <c r="B889" s="44"/>
      <c r="C889" s="44"/>
      <c r="D889" s="78"/>
      <c r="E889" s="78"/>
      <c r="F889" s="44"/>
      <c r="G889" s="44"/>
      <c r="H889" s="44"/>
      <c r="I889" s="78"/>
      <c r="J889" s="78"/>
      <c r="K889" s="44"/>
      <c r="L889" s="44"/>
      <c r="M889" s="44"/>
      <c r="N889" s="44"/>
      <c r="O889" s="44"/>
      <c r="P889" s="44"/>
      <c r="Q889" s="44"/>
      <c r="R889" s="44"/>
      <c r="S889" s="44"/>
      <c r="T889" s="44"/>
      <c r="U889" s="44"/>
      <c r="V889" s="44"/>
      <c r="W889" s="44"/>
      <c r="X889" s="44"/>
      <c r="Y889" s="78"/>
      <c r="Z889" s="44"/>
      <c r="AA889" s="44"/>
      <c r="AB889" s="44"/>
      <c r="AC889" s="44"/>
      <c r="AD889" s="44"/>
      <c r="AE889" s="44"/>
      <c r="AF889" s="44"/>
      <c r="AG889" s="44"/>
      <c r="AH889" s="44"/>
      <c r="AI889" s="44"/>
      <c r="AJ889" s="44"/>
      <c r="AK889" s="44"/>
      <c r="AL889" s="44"/>
      <c r="AM889" s="44"/>
    </row>
    <row r="890" ht="14.25" customHeight="1">
      <c r="A890" s="44"/>
      <c r="B890" s="44"/>
      <c r="C890" s="44"/>
      <c r="D890" s="78"/>
      <c r="E890" s="78"/>
      <c r="F890" s="44"/>
      <c r="G890" s="44"/>
      <c r="H890" s="44"/>
      <c r="I890" s="78"/>
      <c r="J890" s="78"/>
      <c r="K890" s="44"/>
      <c r="L890" s="44"/>
      <c r="M890" s="44"/>
      <c r="N890" s="44"/>
      <c r="O890" s="44"/>
      <c r="P890" s="44"/>
      <c r="Q890" s="44"/>
      <c r="R890" s="44"/>
      <c r="S890" s="44"/>
      <c r="T890" s="44"/>
      <c r="U890" s="44"/>
      <c r="V890" s="44"/>
      <c r="W890" s="44"/>
      <c r="X890" s="44"/>
      <c r="Y890" s="78"/>
      <c r="Z890" s="44"/>
      <c r="AA890" s="44"/>
      <c r="AB890" s="44"/>
      <c r="AC890" s="44"/>
      <c r="AD890" s="44"/>
      <c r="AE890" s="44"/>
      <c r="AF890" s="44"/>
      <c r="AG890" s="44"/>
      <c r="AH890" s="44"/>
      <c r="AI890" s="44"/>
      <c r="AJ890" s="44"/>
      <c r="AK890" s="44"/>
      <c r="AL890" s="44"/>
      <c r="AM890" s="44"/>
    </row>
    <row r="891" ht="14.25" customHeight="1">
      <c r="A891" s="44"/>
      <c r="B891" s="44"/>
      <c r="C891" s="44"/>
      <c r="D891" s="78"/>
      <c r="E891" s="78"/>
      <c r="F891" s="44"/>
      <c r="G891" s="44"/>
      <c r="H891" s="44"/>
      <c r="I891" s="78"/>
      <c r="J891" s="78"/>
      <c r="K891" s="44"/>
      <c r="L891" s="44"/>
      <c r="M891" s="44"/>
      <c r="N891" s="44"/>
      <c r="O891" s="44"/>
      <c r="P891" s="44"/>
      <c r="Q891" s="44"/>
      <c r="R891" s="44"/>
      <c r="S891" s="44"/>
      <c r="T891" s="44"/>
      <c r="U891" s="44"/>
      <c r="V891" s="44"/>
      <c r="W891" s="44"/>
      <c r="X891" s="44"/>
      <c r="Y891" s="78"/>
      <c r="Z891" s="44"/>
      <c r="AA891" s="44"/>
      <c r="AB891" s="44"/>
      <c r="AC891" s="44"/>
      <c r="AD891" s="44"/>
      <c r="AE891" s="44"/>
      <c r="AF891" s="44"/>
      <c r="AG891" s="44"/>
      <c r="AH891" s="44"/>
      <c r="AI891" s="44"/>
      <c r="AJ891" s="44"/>
      <c r="AK891" s="44"/>
      <c r="AL891" s="44"/>
      <c r="AM891" s="44"/>
    </row>
    <row r="892" ht="14.25" customHeight="1">
      <c r="A892" s="44"/>
      <c r="B892" s="44"/>
      <c r="C892" s="44"/>
      <c r="D892" s="78"/>
      <c r="E892" s="78"/>
      <c r="F892" s="44"/>
      <c r="G892" s="44"/>
      <c r="H892" s="44"/>
      <c r="I892" s="78"/>
      <c r="J892" s="78"/>
      <c r="K892" s="44"/>
      <c r="L892" s="44"/>
      <c r="M892" s="44"/>
      <c r="N892" s="44"/>
      <c r="O892" s="44"/>
      <c r="P892" s="44"/>
      <c r="Q892" s="44"/>
      <c r="R892" s="44"/>
      <c r="S892" s="44"/>
      <c r="T892" s="44"/>
      <c r="U892" s="44"/>
      <c r="V892" s="44"/>
      <c r="W892" s="44"/>
      <c r="X892" s="44"/>
      <c r="Y892" s="78"/>
      <c r="Z892" s="44"/>
      <c r="AA892" s="44"/>
      <c r="AB892" s="44"/>
      <c r="AC892" s="44"/>
      <c r="AD892" s="44"/>
      <c r="AE892" s="44"/>
      <c r="AF892" s="44"/>
      <c r="AG892" s="44"/>
      <c r="AH892" s="44"/>
      <c r="AI892" s="44"/>
      <c r="AJ892" s="44"/>
      <c r="AK892" s="44"/>
      <c r="AL892" s="44"/>
      <c r="AM892" s="44"/>
    </row>
    <row r="893" ht="14.25" customHeight="1">
      <c r="A893" s="44"/>
      <c r="B893" s="44"/>
      <c r="C893" s="44"/>
      <c r="D893" s="78"/>
      <c r="E893" s="78"/>
      <c r="F893" s="44"/>
      <c r="G893" s="44"/>
      <c r="H893" s="44"/>
      <c r="I893" s="78"/>
      <c r="J893" s="78"/>
      <c r="K893" s="44"/>
      <c r="L893" s="44"/>
      <c r="M893" s="44"/>
      <c r="N893" s="44"/>
      <c r="O893" s="44"/>
      <c r="P893" s="44"/>
      <c r="Q893" s="44"/>
      <c r="R893" s="44"/>
      <c r="S893" s="44"/>
      <c r="T893" s="44"/>
      <c r="U893" s="44"/>
      <c r="V893" s="44"/>
      <c r="W893" s="44"/>
      <c r="X893" s="44"/>
      <c r="Y893" s="78"/>
      <c r="Z893" s="44"/>
      <c r="AA893" s="44"/>
      <c r="AB893" s="44"/>
      <c r="AC893" s="44"/>
      <c r="AD893" s="44"/>
      <c r="AE893" s="44"/>
      <c r="AF893" s="44"/>
      <c r="AG893" s="44"/>
      <c r="AH893" s="44"/>
      <c r="AI893" s="44"/>
      <c r="AJ893" s="44"/>
      <c r="AK893" s="44"/>
      <c r="AL893" s="44"/>
      <c r="AM893" s="44"/>
    </row>
    <row r="894" ht="14.25" customHeight="1">
      <c r="A894" s="44"/>
      <c r="B894" s="44"/>
      <c r="C894" s="44"/>
      <c r="D894" s="78"/>
      <c r="E894" s="78"/>
      <c r="F894" s="44"/>
      <c r="G894" s="44"/>
      <c r="H894" s="44"/>
      <c r="I894" s="78"/>
      <c r="J894" s="78"/>
      <c r="K894" s="44"/>
      <c r="L894" s="44"/>
      <c r="M894" s="44"/>
      <c r="N894" s="44"/>
      <c r="O894" s="44"/>
      <c r="P894" s="44"/>
      <c r="Q894" s="44"/>
      <c r="R894" s="44"/>
      <c r="S894" s="44"/>
      <c r="T894" s="44"/>
      <c r="U894" s="44"/>
      <c r="V894" s="44"/>
      <c r="W894" s="44"/>
      <c r="X894" s="44"/>
      <c r="Y894" s="78"/>
      <c r="Z894" s="44"/>
      <c r="AA894" s="44"/>
      <c r="AB894" s="44"/>
      <c r="AC894" s="44"/>
      <c r="AD894" s="44"/>
      <c r="AE894" s="44"/>
      <c r="AF894" s="44"/>
      <c r="AG894" s="44"/>
      <c r="AH894" s="44"/>
      <c r="AI894" s="44"/>
      <c r="AJ894" s="44"/>
      <c r="AK894" s="44"/>
      <c r="AL894" s="44"/>
      <c r="AM894" s="44"/>
    </row>
    <row r="895" ht="14.25" customHeight="1">
      <c r="A895" s="44"/>
      <c r="B895" s="44"/>
      <c r="C895" s="44"/>
      <c r="D895" s="78"/>
      <c r="E895" s="78"/>
      <c r="F895" s="44"/>
      <c r="G895" s="44"/>
      <c r="H895" s="44"/>
      <c r="I895" s="78"/>
      <c r="J895" s="78"/>
      <c r="K895" s="44"/>
      <c r="L895" s="44"/>
      <c r="M895" s="44"/>
      <c r="N895" s="44"/>
      <c r="O895" s="44"/>
      <c r="P895" s="44"/>
      <c r="Q895" s="44"/>
      <c r="R895" s="44"/>
      <c r="S895" s="44"/>
      <c r="T895" s="44"/>
      <c r="U895" s="44"/>
      <c r="V895" s="44"/>
      <c r="W895" s="44"/>
      <c r="X895" s="44"/>
      <c r="Y895" s="78"/>
      <c r="Z895" s="44"/>
      <c r="AA895" s="44"/>
      <c r="AB895" s="44"/>
      <c r="AC895" s="44"/>
      <c r="AD895" s="44"/>
      <c r="AE895" s="44"/>
      <c r="AF895" s="44"/>
      <c r="AG895" s="44"/>
      <c r="AH895" s="44"/>
      <c r="AI895" s="44"/>
      <c r="AJ895" s="44"/>
      <c r="AK895" s="44"/>
      <c r="AL895" s="44"/>
      <c r="AM895" s="44"/>
    </row>
    <row r="896" ht="14.25" customHeight="1">
      <c r="A896" s="44"/>
      <c r="B896" s="44"/>
      <c r="C896" s="44"/>
      <c r="D896" s="78"/>
      <c r="E896" s="78"/>
      <c r="F896" s="44"/>
      <c r="G896" s="44"/>
      <c r="H896" s="44"/>
      <c r="I896" s="78"/>
      <c r="J896" s="78"/>
      <c r="K896" s="44"/>
      <c r="L896" s="44"/>
      <c r="M896" s="44"/>
      <c r="N896" s="44"/>
      <c r="O896" s="44"/>
      <c r="P896" s="44"/>
      <c r="Q896" s="44"/>
      <c r="R896" s="44"/>
      <c r="S896" s="44"/>
      <c r="T896" s="44"/>
      <c r="U896" s="44"/>
      <c r="V896" s="44"/>
      <c r="W896" s="44"/>
      <c r="X896" s="44"/>
      <c r="Y896" s="78"/>
      <c r="Z896" s="44"/>
      <c r="AA896" s="44"/>
      <c r="AB896" s="44"/>
      <c r="AC896" s="44"/>
      <c r="AD896" s="44"/>
      <c r="AE896" s="44"/>
      <c r="AF896" s="44"/>
      <c r="AG896" s="44"/>
      <c r="AH896" s="44"/>
      <c r="AI896" s="44"/>
      <c r="AJ896" s="44"/>
      <c r="AK896" s="44"/>
      <c r="AL896" s="44"/>
      <c r="AM896" s="44"/>
    </row>
    <row r="897" ht="14.25" customHeight="1">
      <c r="A897" s="44"/>
      <c r="B897" s="44"/>
      <c r="C897" s="44"/>
      <c r="D897" s="78"/>
      <c r="E897" s="78"/>
      <c r="F897" s="44"/>
      <c r="G897" s="44"/>
      <c r="H897" s="44"/>
      <c r="I897" s="78"/>
      <c r="J897" s="78"/>
      <c r="K897" s="44"/>
      <c r="L897" s="44"/>
      <c r="M897" s="44"/>
      <c r="N897" s="44"/>
      <c r="O897" s="44"/>
      <c r="P897" s="44"/>
      <c r="Q897" s="44"/>
      <c r="R897" s="44"/>
      <c r="S897" s="44"/>
      <c r="T897" s="44"/>
      <c r="U897" s="44"/>
      <c r="V897" s="44"/>
      <c r="W897" s="44"/>
      <c r="X897" s="44"/>
      <c r="Y897" s="78"/>
      <c r="Z897" s="44"/>
      <c r="AA897" s="44"/>
      <c r="AB897" s="44"/>
      <c r="AC897" s="44"/>
      <c r="AD897" s="44"/>
      <c r="AE897" s="44"/>
      <c r="AF897" s="44"/>
      <c r="AG897" s="44"/>
      <c r="AH897" s="44"/>
      <c r="AI897" s="44"/>
      <c r="AJ897" s="44"/>
      <c r="AK897" s="44"/>
      <c r="AL897" s="44"/>
      <c r="AM897" s="44"/>
    </row>
    <row r="898" ht="14.25" customHeight="1">
      <c r="A898" s="44"/>
      <c r="B898" s="44"/>
      <c r="C898" s="44"/>
      <c r="D898" s="78"/>
      <c r="E898" s="78"/>
      <c r="F898" s="44"/>
      <c r="G898" s="44"/>
      <c r="H898" s="44"/>
      <c r="I898" s="78"/>
      <c r="J898" s="78"/>
      <c r="K898" s="44"/>
      <c r="L898" s="44"/>
      <c r="M898" s="44"/>
      <c r="N898" s="44"/>
      <c r="O898" s="44"/>
      <c r="P898" s="44"/>
      <c r="Q898" s="44"/>
      <c r="R898" s="44"/>
      <c r="S898" s="44"/>
      <c r="T898" s="44"/>
      <c r="U898" s="44"/>
      <c r="V898" s="44"/>
      <c r="W898" s="44"/>
      <c r="X898" s="44"/>
      <c r="Y898" s="78"/>
      <c r="Z898" s="44"/>
      <c r="AA898" s="44"/>
      <c r="AB898" s="44"/>
      <c r="AC898" s="44"/>
      <c r="AD898" s="44"/>
      <c r="AE898" s="44"/>
      <c r="AF898" s="44"/>
      <c r="AG898" s="44"/>
      <c r="AH898" s="44"/>
      <c r="AI898" s="44"/>
      <c r="AJ898" s="44"/>
      <c r="AK898" s="44"/>
      <c r="AL898" s="44"/>
      <c r="AM898" s="44"/>
    </row>
    <row r="899" ht="14.25" customHeight="1">
      <c r="A899" s="44"/>
      <c r="B899" s="44"/>
      <c r="C899" s="44"/>
      <c r="D899" s="78"/>
      <c r="E899" s="78"/>
      <c r="F899" s="44"/>
      <c r="G899" s="44"/>
      <c r="H899" s="44"/>
      <c r="I899" s="78"/>
      <c r="J899" s="78"/>
      <c r="K899" s="44"/>
      <c r="L899" s="44"/>
      <c r="M899" s="44"/>
      <c r="N899" s="44"/>
      <c r="O899" s="44"/>
      <c r="P899" s="44"/>
      <c r="Q899" s="44"/>
      <c r="R899" s="44"/>
      <c r="S899" s="44"/>
      <c r="T899" s="44"/>
      <c r="U899" s="44"/>
      <c r="V899" s="44"/>
      <c r="W899" s="44"/>
      <c r="X899" s="44"/>
      <c r="Y899" s="78"/>
      <c r="Z899" s="44"/>
      <c r="AA899" s="44"/>
      <c r="AB899" s="44"/>
      <c r="AC899" s="44"/>
      <c r="AD899" s="44"/>
      <c r="AE899" s="44"/>
      <c r="AF899" s="44"/>
      <c r="AG899" s="44"/>
      <c r="AH899" s="44"/>
      <c r="AI899" s="44"/>
      <c r="AJ899" s="44"/>
      <c r="AK899" s="44"/>
      <c r="AL899" s="44"/>
      <c r="AM899" s="44"/>
    </row>
    <row r="900" ht="14.25" customHeight="1">
      <c r="A900" s="44"/>
      <c r="B900" s="44"/>
      <c r="C900" s="44"/>
      <c r="D900" s="78"/>
      <c r="E900" s="78"/>
      <c r="F900" s="44"/>
      <c r="G900" s="44"/>
      <c r="H900" s="44"/>
      <c r="I900" s="78"/>
      <c r="J900" s="78"/>
      <c r="K900" s="44"/>
      <c r="L900" s="44"/>
      <c r="M900" s="44"/>
      <c r="N900" s="44"/>
      <c r="O900" s="44"/>
      <c r="P900" s="44"/>
      <c r="Q900" s="44"/>
      <c r="R900" s="44"/>
      <c r="S900" s="44"/>
      <c r="T900" s="44"/>
      <c r="U900" s="44"/>
      <c r="V900" s="44"/>
      <c r="W900" s="44"/>
      <c r="X900" s="44"/>
      <c r="Y900" s="78"/>
      <c r="Z900" s="44"/>
      <c r="AA900" s="44"/>
      <c r="AB900" s="44"/>
      <c r="AC900" s="44"/>
      <c r="AD900" s="44"/>
      <c r="AE900" s="44"/>
      <c r="AF900" s="44"/>
      <c r="AG900" s="44"/>
      <c r="AH900" s="44"/>
      <c r="AI900" s="44"/>
      <c r="AJ900" s="44"/>
      <c r="AK900" s="44"/>
      <c r="AL900" s="44"/>
      <c r="AM900" s="44"/>
    </row>
    <row r="901" ht="14.25" customHeight="1">
      <c r="A901" s="44"/>
      <c r="B901" s="44"/>
      <c r="C901" s="44"/>
      <c r="D901" s="78"/>
      <c r="E901" s="78"/>
      <c r="F901" s="44"/>
      <c r="G901" s="44"/>
      <c r="H901" s="44"/>
      <c r="I901" s="78"/>
      <c r="J901" s="78"/>
      <c r="K901" s="44"/>
      <c r="L901" s="44"/>
      <c r="M901" s="44"/>
      <c r="N901" s="44"/>
      <c r="O901" s="44"/>
      <c r="P901" s="44"/>
      <c r="Q901" s="44"/>
      <c r="R901" s="44"/>
      <c r="S901" s="44"/>
      <c r="T901" s="44"/>
      <c r="U901" s="44"/>
      <c r="V901" s="44"/>
      <c r="W901" s="44"/>
      <c r="X901" s="44"/>
      <c r="Y901" s="78"/>
      <c r="Z901" s="44"/>
      <c r="AA901" s="44"/>
      <c r="AB901" s="44"/>
      <c r="AC901" s="44"/>
      <c r="AD901" s="44"/>
      <c r="AE901" s="44"/>
      <c r="AF901" s="44"/>
      <c r="AG901" s="44"/>
      <c r="AH901" s="44"/>
      <c r="AI901" s="44"/>
      <c r="AJ901" s="44"/>
      <c r="AK901" s="44"/>
      <c r="AL901" s="44"/>
      <c r="AM901" s="44"/>
    </row>
    <row r="902" ht="14.25" customHeight="1">
      <c r="A902" s="44"/>
      <c r="B902" s="44"/>
      <c r="C902" s="44"/>
      <c r="D902" s="78"/>
      <c r="E902" s="78"/>
      <c r="F902" s="44"/>
      <c r="G902" s="44"/>
      <c r="H902" s="44"/>
      <c r="I902" s="78"/>
      <c r="J902" s="78"/>
      <c r="K902" s="44"/>
      <c r="L902" s="44"/>
      <c r="M902" s="44"/>
      <c r="N902" s="44"/>
      <c r="O902" s="44"/>
      <c r="P902" s="44"/>
      <c r="Q902" s="44"/>
      <c r="R902" s="44"/>
      <c r="S902" s="44"/>
      <c r="T902" s="44"/>
      <c r="U902" s="44"/>
      <c r="V902" s="44"/>
      <c r="W902" s="44"/>
      <c r="X902" s="44"/>
      <c r="Y902" s="78"/>
      <c r="Z902" s="44"/>
      <c r="AA902" s="44"/>
      <c r="AB902" s="44"/>
      <c r="AC902" s="44"/>
      <c r="AD902" s="44"/>
      <c r="AE902" s="44"/>
      <c r="AF902" s="44"/>
      <c r="AG902" s="44"/>
      <c r="AH902" s="44"/>
      <c r="AI902" s="44"/>
      <c r="AJ902" s="44"/>
      <c r="AK902" s="44"/>
      <c r="AL902" s="44"/>
      <c r="AM902" s="44"/>
    </row>
    <row r="903" ht="14.25" customHeight="1">
      <c r="A903" s="44"/>
      <c r="B903" s="44"/>
      <c r="C903" s="44"/>
      <c r="D903" s="78"/>
      <c r="E903" s="78"/>
      <c r="F903" s="44"/>
      <c r="G903" s="44"/>
      <c r="H903" s="44"/>
      <c r="I903" s="78"/>
      <c r="J903" s="78"/>
      <c r="K903" s="44"/>
      <c r="L903" s="44"/>
      <c r="M903" s="44"/>
      <c r="N903" s="44"/>
      <c r="O903" s="44"/>
      <c r="P903" s="44"/>
      <c r="Q903" s="44"/>
      <c r="R903" s="44"/>
      <c r="S903" s="44"/>
      <c r="T903" s="44"/>
      <c r="U903" s="44"/>
      <c r="V903" s="44"/>
      <c r="W903" s="44"/>
      <c r="X903" s="44"/>
      <c r="Y903" s="78"/>
      <c r="Z903" s="44"/>
      <c r="AA903" s="44"/>
      <c r="AB903" s="44"/>
      <c r="AC903" s="44"/>
      <c r="AD903" s="44"/>
      <c r="AE903" s="44"/>
      <c r="AF903" s="44"/>
      <c r="AG903" s="44"/>
      <c r="AH903" s="44"/>
      <c r="AI903" s="44"/>
      <c r="AJ903" s="44"/>
      <c r="AK903" s="44"/>
      <c r="AL903" s="44"/>
      <c r="AM903" s="44"/>
    </row>
    <row r="904" ht="14.25" customHeight="1">
      <c r="A904" s="44"/>
      <c r="B904" s="44"/>
      <c r="C904" s="44"/>
      <c r="D904" s="78"/>
      <c r="E904" s="78"/>
      <c r="F904" s="44"/>
      <c r="G904" s="44"/>
      <c r="H904" s="44"/>
      <c r="I904" s="78"/>
      <c r="J904" s="78"/>
      <c r="K904" s="44"/>
      <c r="L904" s="44"/>
      <c r="M904" s="44"/>
      <c r="N904" s="44"/>
      <c r="O904" s="44"/>
      <c r="P904" s="44"/>
      <c r="Q904" s="44"/>
      <c r="R904" s="44"/>
      <c r="S904" s="44"/>
      <c r="T904" s="44"/>
      <c r="U904" s="44"/>
      <c r="V904" s="44"/>
      <c r="W904" s="44"/>
      <c r="X904" s="44"/>
      <c r="Y904" s="78"/>
      <c r="Z904" s="44"/>
      <c r="AA904" s="44"/>
      <c r="AB904" s="44"/>
      <c r="AC904" s="44"/>
      <c r="AD904" s="44"/>
      <c r="AE904" s="44"/>
      <c r="AF904" s="44"/>
      <c r="AG904" s="44"/>
      <c r="AH904" s="44"/>
      <c r="AI904" s="44"/>
      <c r="AJ904" s="44"/>
      <c r="AK904" s="44"/>
      <c r="AL904" s="44"/>
      <c r="AM904" s="44"/>
    </row>
    <row r="905" ht="14.25" customHeight="1">
      <c r="A905" s="44"/>
      <c r="B905" s="44"/>
      <c r="C905" s="44"/>
      <c r="D905" s="78"/>
      <c r="E905" s="78"/>
      <c r="F905" s="44"/>
      <c r="G905" s="44"/>
      <c r="H905" s="44"/>
      <c r="I905" s="78"/>
      <c r="J905" s="78"/>
      <c r="K905" s="44"/>
      <c r="L905" s="44"/>
      <c r="M905" s="44"/>
      <c r="N905" s="44"/>
      <c r="O905" s="44"/>
      <c r="P905" s="44"/>
      <c r="Q905" s="44"/>
      <c r="R905" s="44"/>
      <c r="S905" s="44"/>
      <c r="T905" s="44"/>
      <c r="U905" s="44"/>
      <c r="V905" s="44"/>
      <c r="W905" s="44"/>
      <c r="X905" s="44"/>
      <c r="Y905" s="78"/>
      <c r="Z905" s="44"/>
      <c r="AA905" s="44"/>
      <c r="AB905" s="44"/>
      <c r="AC905" s="44"/>
      <c r="AD905" s="44"/>
      <c r="AE905" s="44"/>
      <c r="AF905" s="44"/>
      <c r="AG905" s="44"/>
      <c r="AH905" s="44"/>
      <c r="AI905" s="44"/>
      <c r="AJ905" s="44"/>
      <c r="AK905" s="44"/>
      <c r="AL905" s="44"/>
      <c r="AM905" s="44"/>
    </row>
    <row r="906" ht="14.25" customHeight="1">
      <c r="A906" s="44"/>
      <c r="B906" s="44"/>
      <c r="C906" s="44"/>
      <c r="D906" s="78"/>
      <c r="E906" s="78"/>
      <c r="F906" s="44"/>
      <c r="G906" s="44"/>
      <c r="H906" s="44"/>
      <c r="I906" s="78"/>
      <c r="J906" s="78"/>
      <c r="K906" s="44"/>
      <c r="L906" s="44"/>
      <c r="M906" s="44"/>
      <c r="N906" s="44"/>
      <c r="O906" s="44"/>
      <c r="P906" s="44"/>
      <c r="Q906" s="44"/>
      <c r="R906" s="44"/>
      <c r="S906" s="44"/>
      <c r="T906" s="44"/>
      <c r="U906" s="44"/>
      <c r="V906" s="44"/>
      <c r="W906" s="44"/>
      <c r="X906" s="44"/>
      <c r="Y906" s="78"/>
      <c r="Z906" s="44"/>
      <c r="AA906" s="44"/>
      <c r="AB906" s="44"/>
      <c r="AC906" s="44"/>
      <c r="AD906" s="44"/>
      <c r="AE906" s="44"/>
      <c r="AF906" s="44"/>
      <c r="AG906" s="44"/>
      <c r="AH906" s="44"/>
      <c r="AI906" s="44"/>
      <c r="AJ906" s="44"/>
      <c r="AK906" s="44"/>
      <c r="AL906" s="44"/>
      <c r="AM906" s="44"/>
    </row>
    <row r="907" ht="14.25" customHeight="1">
      <c r="A907" s="44"/>
      <c r="B907" s="44"/>
      <c r="C907" s="44"/>
      <c r="D907" s="78"/>
      <c r="E907" s="78"/>
      <c r="F907" s="44"/>
      <c r="G907" s="44"/>
      <c r="H907" s="44"/>
      <c r="I907" s="78"/>
      <c r="J907" s="78"/>
      <c r="K907" s="44"/>
      <c r="L907" s="44"/>
      <c r="M907" s="44"/>
      <c r="N907" s="44"/>
      <c r="O907" s="44"/>
      <c r="P907" s="44"/>
      <c r="Q907" s="44"/>
      <c r="R907" s="44"/>
      <c r="S907" s="44"/>
      <c r="T907" s="44"/>
      <c r="U907" s="44"/>
      <c r="V907" s="44"/>
      <c r="W907" s="44"/>
      <c r="X907" s="44"/>
      <c r="Y907" s="78"/>
      <c r="Z907" s="44"/>
      <c r="AA907" s="44"/>
      <c r="AB907" s="44"/>
      <c r="AC907" s="44"/>
      <c r="AD907" s="44"/>
      <c r="AE907" s="44"/>
      <c r="AF907" s="44"/>
      <c r="AG907" s="44"/>
      <c r="AH907" s="44"/>
      <c r="AI907" s="44"/>
      <c r="AJ907" s="44"/>
      <c r="AK907" s="44"/>
      <c r="AL907" s="44"/>
      <c r="AM907" s="44"/>
    </row>
    <row r="908" ht="14.25" customHeight="1">
      <c r="A908" s="44"/>
      <c r="B908" s="44"/>
      <c r="C908" s="44"/>
      <c r="D908" s="78"/>
      <c r="E908" s="78"/>
      <c r="F908" s="44"/>
      <c r="G908" s="44"/>
      <c r="H908" s="44"/>
      <c r="I908" s="78"/>
      <c r="J908" s="78"/>
      <c r="K908" s="44"/>
      <c r="L908" s="44"/>
      <c r="M908" s="44"/>
      <c r="N908" s="44"/>
      <c r="O908" s="44"/>
      <c r="P908" s="44"/>
      <c r="Q908" s="44"/>
      <c r="R908" s="44"/>
      <c r="S908" s="44"/>
      <c r="T908" s="44"/>
      <c r="U908" s="44"/>
      <c r="V908" s="44"/>
      <c r="W908" s="44"/>
      <c r="X908" s="44"/>
      <c r="Y908" s="78"/>
      <c r="Z908" s="44"/>
      <c r="AA908" s="44"/>
      <c r="AB908" s="44"/>
      <c r="AC908" s="44"/>
      <c r="AD908" s="44"/>
      <c r="AE908" s="44"/>
      <c r="AF908" s="44"/>
      <c r="AG908" s="44"/>
      <c r="AH908" s="44"/>
      <c r="AI908" s="44"/>
      <c r="AJ908" s="44"/>
      <c r="AK908" s="44"/>
      <c r="AL908" s="44"/>
      <c r="AM908" s="44"/>
    </row>
    <row r="909" ht="14.25" customHeight="1">
      <c r="A909" s="44"/>
      <c r="B909" s="44"/>
      <c r="C909" s="44"/>
      <c r="D909" s="78"/>
      <c r="E909" s="78"/>
      <c r="F909" s="44"/>
      <c r="G909" s="44"/>
      <c r="H909" s="44"/>
      <c r="I909" s="78"/>
      <c r="J909" s="78"/>
      <c r="K909" s="44"/>
      <c r="L909" s="44"/>
      <c r="M909" s="44"/>
      <c r="N909" s="44"/>
      <c r="O909" s="44"/>
      <c r="P909" s="44"/>
      <c r="Q909" s="44"/>
      <c r="R909" s="44"/>
      <c r="S909" s="44"/>
      <c r="T909" s="44"/>
      <c r="U909" s="44"/>
      <c r="V909" s="44"/>
      <c r="W909" s="44"/>
      <c r="X909" s="44"/>
      <c r="Y909" s="78"/>
      <c r="Z909" s="44"/>
      <c r="AA909" s="44"/>
      <c r="AB909" s="44"/>
      <c r="AC909" s="44"/>
      <c r="AD909" s="44"/>
      <c r="AE909" s="44"/>
      <c r="AF909" s="44"/>
      <c r="AG909" s="44"/>
      <c r="AH909" s="44"/>
      <c r="AI909" s="44"/>
      <c r="AJ909" s="44"/>
      <c r="AK909" s="44"/>
      <c r="AL909" s="44"/>
      <c r="AM909" s="44"/>
    </row>
    <row r="910" ht="14.25" customHeight="1">
      <c r="A910" s="44"/>
      <c r="B910" s="44"/>
      <c r="C910" s="44"/>
      <c r="D910" s="78"/>
      <c r="E910" s="78"/>
      <c r="F910" s="44"/>
      <c r="G910" s="44"/>
      <c r="H910" s="44"/>
      <c r="I910" s="78"/>
      <c r="J910" s="78"/>
      <c r="K910" s="44"/>
      <c r="L910" s="44"/>
      <c r="M910" s="44"/>
      <c r="N910" s="44"/>
      <c r="O910" s="44"/>
      <c r="P910" s="44"/>
      <c r="Q910" s="44"/>
      <c r="R910" s="44"/>
      <c r="S910" s="44"/>
      <c r="T910" s="44"/>
      <c r="U910" s="44"/>
      <c r="V910" s="44"/>
      <c r="W910" s="44"/>
      <c r="X910" s="44"/>
      <c r="Y910" s="78"/>
      <c r="Z910" s="44"/>
      <c r="AA910" s="44"/>
      <c r="AB910" s="44"/>
      <c r="AC910" s="44"/>
      <c r="AD910" s="44"/>
      <c r="AE910" s="44"/>
      <c r="AF910" s="44"/>
      <c r="AG910" s="44"/>
      <c r="AH910" s="44"/>
      <c r="AI910" s="44"/>
      <c r="AJ910" s="44"/>
      <c r="AK910" s="44"/>
      <c r="AL910" s="44"/>
      <c r="AM910" s="44"/>
    </row>
    <row r="911" ht="14.25" customHeight="1">
      <c r="A911" s="44"/>
      <c r="B911" s="44"/>
      <c r="C911" s="44"/>
      <c r="D911" s="78"/>
      <c r="E911" s="78"/>
      <c r="F911" s="44"/>
      <c r="G911" s="44"/>
      <c r="H911" s="44"/>
      <c r="I911" s="78"/>
      <c r="J911" s="78"/>
      <c r="K911" s="44"/>
      <c r="L911" s="44"/>
      <c r="M911" s="44"/>
      <c r="N911" s="44"/>
      <c r="O911" s="44"/>
      <c r="P911" s="44"/>
      <c r="Q911" s="44"/>
      <c r="R911" s="44"/>
      <c r="S911" s="44"/>
      <c r="T911" s="44"/>
      <c r="U911" s="44"/>
      <c r="V911" s="44"/>
      <c r="W911" s="44"/>
      <c r="X911" s="44"/>
      <c r="Y911" s="78"/>
      <c r="Z911" s="44"/>
      <c r="AA911" s="44"/>
      <c r="AB911" s="44"/>
      <c r="AC911" s="44"/>
      <c r="AD911" s="44"/>
      <c r="AE911" s="44"/>
      <c r="AF911" s="44"/>
      <c r="AG911" s="44"/>
      <c r="AH911" s="44"/>
      <c r="AI911" s="44"/>
      <c r="AJ911" s="44"/>
      <c r="AK911" s="44"/>
      <c r="AL911" s="44"/>
      <c r="AM911" s="44"/>
    </row>
    <row r="912" ht="14.25" customHeight="1">
      <c r="A912" s="44"/>
      <c r="B912" s="44"/>
      <c r="C912" s="44"/>
      <c r="D912" s="78"/>
      <c r="E912" s="78"/>
      <c r="F912" s="44"/>
      <c r="G912" s="44"/>
      <c r="H912" s="44"/>
      <c r="I912" s="78"/>
      <c r="J912" s="78"/>
      <c r="K912" s="44"/>
      <c r="L912" s="44"/>
      <c r="M912" s="44"/>
      <c r="N912" s="44"/>
      <c r="O912" s="44"/>
      <c r="P912" s="44"/>
      <c r="Q912" s="44"/>
      <c r="R912" s="44"/>
      <c r="S912" s="44"/>
      <c r="T912" s="44"/>
      <c r="U912" s="44"/>
      <c r="V912" s="44"/>
      <c r="W912" s="44"/>
      <c r="X912" s="44"/>
      <c r="Y912" s="78"/>
      <c r="Z912" s="44"/>
      <c r="AA912" s="44"/>
      <c r="AB912" s="44"/>
      <c r="AC912" s="44"/>
      <c r="AD912" s="44"/>
      <c r="AE912" s="44"/>
      <c r="AF912" s="44"/>
      <c r="AG912" s="44"/>
      <c r="AH912" s="44"/>
      <c r="AI912" s="44"/>
      <c r="AJ912" s="44"/>
      <c r="AK912" s="44"/>
      <c r="AL912" s="44"/>
      <c r="AM912" s="44"/>
    </row>
    <row r="913" ht="14.25" customHeight="1">
      <c r="A913" s="44"/>
      <c r="B913" s="44"/>
      <c r="C913" s="44"/>
      <c r="D913" s="78"/>
      <c r="E913" s="78"/>
      <c r="F913" s="44"/>
      <c r="G913" s="44"/>
      <c r="H913" s="44"/>
      <c r="I913" s="78"/>
      <c r="J913" s="78"/>
      <c r="K913" s="44"/>
      <c r="L913" s="44"/>
      <c r="M913" s="44"/>
      <c r="N913" s="44"/>
      <c r="O913" s="44"/>
      <c r="P913" s="44"/>
      <c r="Q913" s="44"/>
      <c r="R913" s="44"/>
      <c r="S913" s="44"/>
      <c r="T913" s="44"/>
      <c r="U913" s="44"/>
      <c r="V913" s="44"/>
      <c r="W913" s="44"/>
      <c r="X913" s="44"/>
      <c r="Y913" s="78"/>
      <c r="Z913" s="44"/>
      <c r="AA913" s="44"/>
      <c r="AB913" s="44"/>
      <c r="AC913" s="44"/>
      <c r="AD913" s="44"/>
      <c r="AE913" s="44"/>
      <c r="AF913" s="44"/>
      <c r="AG913" s="44"/>
      <c r="AH913" s="44"/>
      <c r="AI913" s="44"/>
      <c r="AJ913" s="44"/>
      <c r="AK913" s="44"/>
      <c r="AL913" s="44"/>
      <c r="AM913" s="44"/>
    </row>
    <row r="914" ht="14.25" customHeight="1">
      <c r="A914" s="44"/>
      <c r="B914" s="44"/>
      <c r="C914" s="44"/>
      <c r="D914" s="78"/>
      <c r="E914" s="78"/>
      <c r="F914" s="44"/>
      <c r="G914" s="44"/>
      <c r="H914" s="44"/>
      <c r="I914" s="78"/>
      <c r="J914" s="78"/>
      <c r="K914" s="44"/>
      <c r="L914" s="44"/>
      <c r="M914" s="44"/>
      <c r="N914" s="44"/>
      <c r="O914" s="44"/>
      <c r="P914" s="44"/>
      <c r="Q914" s="44"/>
      <c r="R914" s="44"/>
      <c r="S914" s="44"/>
      <c r="T914" s="44"/>
      <c r="U914" s="44"/>
      <c r="V914" s="44"/>
      <c r="W914" s="44"/>
      <c r="X914" s="44"/>
      <c r="Y914" s="78"/>
      <c r="Z914" s="44"/>
      <c r="AA914" s="44"/>
      <c r="AB914" s="44"/>
      <c r="AC914" s="44"/>
      <c r="AD914" s="44"/>
      <c r="AE914" s="44"/>
      <c r="AF914" s="44"/>
      <c r="AG914" s="44"/>
      <c r="AH914" s="44"/>
      <c r="AI914" s="44"/>
      <c r="AJ914" s="44"/>
      <c r="AK914" s="44"/>
      <c r="AL914" s="44"/>
      <c r="AM914" s="44"/>
    </row>
    <row r="915" ht="14.25" customHeight="1">
      <c r="A915" s="44"/>
      <c r="B915" s="44"/>
      <c r="C915" s="44"/>
      <c r="D915" s="78"/>
      <c r="E915" s="78"/>
      <c r="F915" s="44"/>
      <c r="G915" s="44"/>
      <c r="H915" s="44"/>
      <c r="I915" s="78"/>
      <c r="J915" s="78"/>
      <c r="K915" s="44"/>
      <c r="L915" s="44"/>
      <c r="M915" s="44"/>
      <c r="N915" s="44"/>
      <c r="O915" s="44"/>
      <c r="P915" s="44"/>
      <c r="Q915" s="44"/>
      <c r="R915" s="44"/>
      <c r="S915" s="44"/>
      <c r="T915" s="44"/>
      <c r="U915" s="44"/>
      <c r="V915" s="44"/>
      <c r="W915" s="44"/>
      <c r="X915" s="44"/>
      <c r="Y915" s="78"/>
      <c r="Z915" s="44"/>
      <c r="AA915" s="44"/>
      <c r="AB915" s="44"/>
      <c r="AC915" s="44"/>
      <c r="AD915" s="44"/>
      <c r="AE915" s="44"/>
      <c r="AF915" s="44"/>
      <c r="AG915" s="44"/>
      <c r="AH915" s="44"/>
      <c r="AI915" s="44"/>
      <c r="AJ915" s="44"/>
      <c r="AK915" s="44"/>
      <c r="AL915" s="44"/>
      <c r="AM915" s="44"/>
    </row>
    <row r="916" ht="14.25" customHeight="1">
      <c r="A916" s="44"/>
      <c r="B916" s="44"/>
      <c r="C916" s="44"/>
      <c r="D916" s="78"/>
      <c r="E916" s="78"/>
      <c r="F916" s="44"/>
      <c r="G916" s="44"/>
      <c r="H916" s="44"/>
      <c r="I916" s="78"/>
      <c r="J916" s="78"/>
      <c r="K916" s="44"/>
      <c r="L916" s="44"/>
      <c r="M916" s="44"/>
      <c r="N916" s="44"/>
      <c r="O916" s="44"/>
      <c r="P916" s="44"/>
      <c r="Q916" s="44"/>
      <c r="R916" s="44"/>
      <c r="S916" s="44"/>
      <c r="T916" s="44"/>
      <c r="U916" s="44"/>
      <c r="V916" s="44"/>
      <c r="W916" s="44"/>
      <c r="X916" s="44"/>
      <c r="Y916" s="78"/>
      <c r="Z916" s="44"/>
      <c r="AA916" s="44"/>
      <c r="AB916" s="44"/>
      <c r="AC916" s="44"/>
      <c r="AD916" s="44"/>
      <c r="AE916" s="44"/>
      <c r="AF916" s="44"/>
      <c r="AG916" s="44"/>
      <c r="AH916" s="44"/>
      <c r="AI916" s="44"/>
      <c r="AJ916" s="44"/>
      <c r="AK916" s="44"/>
      <c r="AL916" s="44"/>
      <c r="AM916" s="44"/>
    </row>
    <row r="917" ht="14.25" customHeight="1">
      <c r="A917" s="44"/>
      <c r="B917" s="44"/>
      <c r="C917" s="44"/>
      <c r="D917" s="78"/>
      <c r="E917" s="78"/>
      <c r="F917" s="44"/>
      <c r="G917" s="44"/>
      <c r="H917" s="44"/>
      <c r="I917" s="78"/>
      <c r="J917" s="78"/>
      <c r="K917" s="44"/>
      <c r="L917" s="44"/>
      <c r="M917" s="44"/>
      <c r="N917" s="44"/>
      <c r="O917" s="44"/>
      <c r="P917" s="44"/>
      <c r="Q917" s="44"/>
      <c r="R917" s="44"/>
      <c r="S917" s="44"/>
      <c r="T917" s="44"/>
      <c r="U917" s="44"/>
      <c r="V917" s="44"/>
      <c r="W917" s="44"/>
      <c r="X917" s="44"/>
      <c r="Y917" s="78"/>
      <c r="Z917" s="44"/>
      <c r="AA917" s="44"/>
      <c r="AB917" s="44"/>
      <c r="AC917" s="44"/>
      <c r="AD917" s="44"/>
      <c r="AE917" s="44"/>
      <c r="AF917" s="44"/>
      <c r="AG917" s="44"/>
      <c r="AH917" s="44"/>
      <c r="AI917" s="44"/>
      <c r="AJ917" s="44"/>
      <c r="AK917" s="44"/>
      <c r="AL917" s="44"/>
      <c r="AM917" s="44"/>
    </row>
    <row r="918" ht="14.25" customHeight="1">
      <c r="A918" s="44"/>
      <c r="B918" s="44"/>
      <c r="C918" s="44"/>
      <c r="D918" s="78"/>
      <c r="E918" s="78"/>
      <c r="F918" s="44"/>
      <c r="G918" s="44"/>
      <c r="H918" s="44"/>
      <c r="I918" s="78"/>
      <c r="J918" s="78"/>
      <c r="K918" s="44"/>
      <c r="L918" s="44"/>
      <c r="M918" s="44"/>
      <c r="N918" s="44"/>
      <c r="O918" s="44"/>
      <c r="P918" s="44"/>
      <c r="Q918" s="44"/>
      <c r="R918" s="44"/>
      <c r="S918" s="44"/>
      <c r="T918" s="44"/>
      <c r="U918" s="44"/>
      <c r="V918" s="44"/>
      <c r="W918" s="44"/>
      <c r="X918" s="44"/>
      <c r="Y918" s="78"/>
      <c r="Z918" s="44"/>
      <c r="AA918" s="44"/>
      <c r="AB918" s="44"/>
      <c r="AC918" s="44"/>
      <c r="AD918" s="44"/>
      <c r="AE918" s="44"/>
      <c r="AF918" s="44"/>
      <c r="AG918" s="44"/>
      <c r="AH918" s="44"/>
      <c r="AI918" s="44"/>
      <c r="AJ918" s="44"/>
      <c r="AK918" s="44"/>
      <c r="AL918" s="44"/>
      <c r="AM918" s="44"/>
    </row>
    <row r="919" ht="14.25" customHeight="1">
      <c r="A919" s="44"/>
      <c r="B919" s="44"/>
      <c r="C919" s="44"/>
      <c r="D919" s="78"/>
      <c r="E919" s="78"/>
      <c r="F919" s="44"/>
      <c r="G919" s="44"/>
      <c r="H919" s="44"/>
      <c r="I919" s="78"/>
      <c r="J919" s="78"/>
      <c r="K919" s="44"/>
      <c r="L919" s="44"/>
      <c r="M919" s="44"/>
      <c r="N919" s="44"/>
      <c r="O919" s="44"/>
      <c r="P919" s="44"/>
      <c r="Q919" s="44"/>
      <c r="R919" s="44"/>
      <c r="S919" s="44"/>
      <c r="T919" s="44"/>
      <c r="U919" s="44"/>
      <c r="V919" s="44"/>
      <c r="W919" s="44"/>
      <c r="X919" s="44"/>
      <c r="Y919" s="78"/>
      <c r="Z919" s="44"/>
      <c r="AA919" s="44"/>
      <c r="AB919" s="44"/>
      <c r="AC919" s="44"/>
      <c r="AD919" s="44"/>
      <c r="AE919" s="44"/>
      <c r="AF919" s="44"/>
      <c r="AG919" s="44"/>
      <c r="AH919" s="44"/>
      <c r="AI919" s="44"/>
      <c r="AJ919" s="44"/>
      <c r="AK919" s="44"/>
      <c r="AL919" s="44"/>
      <c r="AM919" s="44"/>
    </row>
    <row r="920" ht="14.25" customHeight="1">
      <c r="A920" s="44"/>
      <c r="B920" s="44"/>
      <c r="C920" s="44"/>
      <c r="D920" s="78"/>
      <c r="E920" s="78"/>
      <c r="F920" s="44"/>
      <c r="G920" s="44"/>
      <c r="H920" s="44"/>
      <c r="I920" s="78"/>
      <c r="J920" s="78"/>
      <c r="K920" s="44"/>
      <c r="L920" s="44"/>
      <c r="M920" s="44"/>
      <c r="N920" s="44"/>
      <c r="O920" s="44"/>
      <c r="P920" s="44"/>
      <c r="Q920" s="44"/>
      <c r="R920" s="44"/>
      <c r="S920" s="44"/>
      <c r="T920" s="44"/>
      <c r="U920" s="44"/>
      <c r="V920" s="44"/>
      <c r="W920" s="44"/>
      <c r="X920" s="44"/>
      <c r="Y920" s="78"/>
      <c r="Z920" s="44"/>
      <c r="AA920" s="44"/>
      <c r="AB920" s="44"/>
      <c r="AC920" s="44"/>
      <c r="AD920" s="44"/>
      <c r="AE920" s="44"/>
      <c r="AF920" s="44"/>
      <c r="AG920" s="44"/>
      <c r="AH920" s="44"/>
      <c r="AI920" s="44"/>
      <c r="AJ920" s="44"/>
      <c r="AK920" s="44"/>
      <c r="AL920" s="44"/>
      <c r="AM920" s="44"/>
    </row>
    <row r="921" ht="14.25" customHeight="1">
      <c r="A921" s="44"/>
      <c r="B921" s="44"/>
      <c r="C921" s="44"/>
      <c r="D921" s="78"/>
      <c r="E921" s="78"/>
      <c r="F921" s="44"/>
      <c r="G921" s="44"/>
      <c r="H921" s="44"/>
      <c r="I921" s="78"/>
      <c r="J921" s="78"/>
      <c r="K921" s="44"/>
      <c r="L921" s="44"/>
      <c r="M921" s="44"/>
      <c r="N921" s="44"/>
      <c r="O921" s="44"/>
      <c r="P921" s="44"/>
      <c r="Q921" s="44"/>
      <c r="R921" s="44"/>
      <c r="S921" s="44"/>
      <c r="T921" s="44"/>
      <c r="U921" s="44"/>
      <c r="V921" s="44"/>
      <c r="W921" s="44"/>
      <c r="X921" s="44"/>
      <c r="Y921" s="78"/>
      <c r="Z921" s="44"/>
      <c r="AA921" s="44"/>
      <c r="AB921" s="44"/>
      <c r="AC921" s="44"/>
      <c r="AD921" s="44"/>
      <c r="AE921" s="44"/>
      <c r="AF921" s="44"/>
      <c r="AG921" s="44"/>
      <c r="AH921" s="44"/>
      <c r="AI921" s="44"/>
      <c r="AJ921" s="44"/>
      <c r="AK921" s="44"/>
      <c r="AL921" s="44"/>
      <c r="AM921" s="44"/>
    </row>
    <row r="922" ht="14.25" customHeight="1">
      <c r="A922" s="44"/>
      <c r="B922" s="44"/>
      <c r="C922" s="44"/>
      <c r="D922" s="78"/>
      <c r="E922" s="78"/>
      <c r="F922" s="44"/>
      <c r="G922" s="44"/>
      <c r="H922" s="44"/>
      <c r="I922" s="78"/>
      <c r="J922" s="78"/>
      <c r="K922" s="44"/>
      <c r="L922" s="44"/>
      <c r="M922" s="44"/>
      <c r="N922" s="44"/>
      <c r="O922" s="44"/>
      <c r="P922" s="44"/>
      <c r="Q922" s="44"/>
      <c r="R922" s="44"/>
      <c r="S922" s="44"/>
      <c r="T922" s="44"/>
      <c r="U922" s="44"/>
      <c r="V922" s="44"/>
      <c r="W922" s="44"/>
      <c r="X922" s="44"/>
      <c r="Y922" s="78"/>
      <c r="Z922" s="44"/>
      <c r="AA922" s="44"/>
      <c r="AB922" s="44"/>
      <c r="AC922" s="44"/>
      <c r="AD922" s="44"/>
      <c r="AE922" s="44"/>
      <c r="AF922" s="44"/>
      <c r="AG922" s="44"/>
      <c r="AH922" s="44"/>
      <c r="AI922" s="44"/>
      <c r="AJ922" s="44"/>
      <c r="AK922" s="44"/>
      <c r="AL922" s="44"/>
      <c r="AM922" s="44"/>
    </row>
    <row r="923" ht="14.25" customHeight="1">
      <c r="A923" s="44"/>
      <c r="B923" s="44"/>
      <c r="C923" s="44"/>
      <c r="D923" s="78"/>
      <c r="E923" s="78"/>
      <c r="F923" s="44"/>
      <c r="G923" s="44"/>
      <c r="H923" s="44"/>
      <c r="I923" s="78"/>
      <c r="J923" s="78"/>
      <c r="K923" s="44"/>
      <c r="L923" s="44"/>
      <c r="M923" s="44"/>
      <c r="N923" s="44"/>
      <c r="O923" s="44"/>
      <c r="P923" s="44"/>
      <c r="Q923" s="44"/>
      <c r="R923" s="44"/>
      <c r="S923" s="44"/>
      <c r="T923" s="44"/>
      <c r="U923" s="44"/>
      <c r="V923" s="44"/>
      <c r="W923" s="44"/>
      <c r="X923" s="44"/>
      <c r="Y923" s="78"/>
      <c r="Z923" s="44"/>
      <c r="AA923" s="44"/>
      <c r="AB923" s="44"/>
      <c r="AC923" s="44"/>
      <c r="AD923" s="44"/>
      <c r="AE923" s="44"/>
      <c r="AF923" s="44"/>
      <c r="AG923" s="44"/>
      <c r="AH923" s="44"/>
      <c r="AI923" s="44"/>
      <c r="AJ923" s="44"/>
      <c r="AK923" s="44"/>
      <c r="AL923" s="44"/>
      <c r="AM923" s="44"/>
    </row>
    <row r="924" ht="14.25" customHeight="1">
      <c r="A924" s="44"/>
      <c r="B924" s="44"/>
      <c r="C924" s="44"/>
      <c r="D924" s="78"/>
      <c r="E924" s="78"/>
      <c r="F924" s="44"/>
      <c r="G924" s="44"/>
      <c r="H924" s="44"/>
      <c r="I924" s="78"/>
      <c r="J924" s="78"/>
      <c r="K924" s="44"/>
      <c r="L924" s="44"/>
      <c r="M924" s="44"/>
      <c r="N924" s="44"/>
      <c r="O924" s="44"/>
      <c r="P924" s="44"/>
      <c r="Q924" s="44"/>
      <c r="R924" s="44"/>
      <c r="S924" s="44"/>
      <c r="T924" s="44"/>
      <c r="U924" s="44"/>
      <c r="V924" s="44"/>
      <c r="W924" s="44"/>
      <c r="X924" s="44"/>
      <c r="Y924" s="78"/>
      <c r="Z924" s="44"/>
      <c r="AA924" s="44"/>
      <c r="AB924" s="44"/>
      <c r="AC924" s="44"/>
      <c r="AD924" s="44"/>
      <c r="AE924" s="44"/>
      <c r="AF924" s="44"/>
      <c r="AG924" s="44"/>
      <c r="AH924" s="44"/>
      <c r="AI924" s="44"/>
      <c r="AJ924" s="44"/>
      <c r="AK924" s="44"/>
      <c r="AL924" s="44"/>
      <c r="AM924" s="44"/>
    </row>
    <row r="925" ht="14.25" customHeight="1">
      <c r="A925" s="44"/>
      <c r="B925" s="44"/>
      <c r="C925" s="44"/>
      <c r="D925" s="78"/>
      <c r="E925" s="78"/>
      <c r="F925" s="44"/>
      <c r="G925" s="44"/>
      <c r="H925" s="44"/>
      <c r="I925" s="78"/>
      <c r="J925" s="78"/>
      <c r="K925" s="44"/>
      <c r="L925" s="44"/>
      <c r="M925" s="44"/>
      <c r="N925" s="44"/>
      <c r="O925" s="44"/>
      <c r="P925" s="44"/>
      <c r="Q925" s="44"/>
      <c r="R925" s="44"/>
      <c r="S925" s="44"/>
      <c r="T925" s="44"/>
      <c r="U925" s="44"/>
      <c r="V925" s="44"/>
      <c r="W925" s="44"/>
      <c r="X925" s="44"/>
      <c r="Y925" s="78"/>
      <c r="Z925" s="44"/>
      <c r="AA925" s="44"/>
      <c r="AB925" s="44"/>
      <c r="AC925" s="44"/>
      <c r="AD925" s="44"/>
      <c r="AE925" s="44"/>
      <c r="AF925" s="44"/>
      <c r="AG925" s="44"/>
      <c r="AH925" s="44"/>
      <c r="AI925" s="44"/>
      <c r="AJ925" s="44"/>
      <c r="AK925" s="44"/>
      <c r="AL925" s="44"/>
      <c r="AM925" s="44"/>
    </row>
    <row r="926" ht="14.25" customHeight="1">
      <c r="A926" s="44"/>
      <c r="B926" s="44"/>
      <c r="C926" s="44"/>
      <c r="D926" s="78"/>
      <c r="E926" s="78"/>
      <c r="F926" s="44"/>
      <c r="G926" s="44"/>
      <c r="H926" s="44"/>
      <c r="I926" s="78"/>
      <c r="J926" s="78"/>
      <c r="K926" s="44"/>
      <c r="L926" s="44"/>
      <c r="M926" s="44"/>
      <c r="N926" s="44"/>
      <c r="O926" s="44"/>
      <c r="P926" s="44"/>
      <c r="Q926" s="44"/>
      <c r="R926" s="44"/>
      <c r="S926" s="44"/>
      <c r="T926" s="44"/>
      <c r="U926" s="44"/>
      <c r="V926" s="44"/>
      <c r="W926" s="44"/>
      <c r="X926" s="44"/>
      <c r="Y926" s="78"/>
      <c r="Z926" s="44"/>
      <c r="AA926" s="44"/>
      <c r="AB926" s="44"/>
      <c r="AC926" s="44"/>
      <c r="AD926" s="44"/>
      <c r="AE926" s="44"/>
      <c r="AF926" s="44"/>
      <c r="AG926" s="44"/>
      <c r="AH926" s="44"/>
      <c r="AI926" s="44"/>
      <c r="AJ926" s="44"/>
      <c r="AK926" s="44"/>
      <c r="AL926" s="44"/>
      <c r="AM926" s="44"/>
    </row>
    <row r="927" ht="14.25" customHeight="1">
      <c r="A927" s="44"/>
      <c r="B927" s="44"/>
      <c r="C927" s="44"/>
      <c r="D927" s="78"/>
      <c r="E927" s="78"/>
      <c r="F927" s="44"/>
      <c r="G927" s="44"/>
      <c r="H927" s="44"/>
      <c r="I927" s="78"/>
      <c r="J927" s="78"/>
      <c r="K927" s="44"/>
      <c r="L927" s="44"/>
      <c r="M927" s="44"/>
      <c r="N927" s="44"/>
      <c r="O927" s="44"/>
      <c r="P927" s="44"/>
      <c r="Q927" s="44"/>
      <c r="R927" s="44"/>
      <c r="S927" s="44"/>
      <c r="T927" s="44"/>
      <c r="U927" s="44"/>
      <c r="V927" s="44"/>
      <c r="W927" s="44"/>
      <c r="X927" s="44"/>
      <c r="Y927" s="78"/>
      <c r="Z927" s="44"/>
      <c r="AA927" s="44"/>
      <c r="AB927" s="44"/>
      <c r="AC927" s="44"/>
      <c r="AD927" s="44"/>
      <c r="AE927" s="44"/>
      <c r="AF927" s="44"/>
      <c r="AG927" s="44"/>
      <c r="AH927" s="44"/>
      <c r="AI927" s="44"/>
      <c r="AJ927" s="44"/>
      <c r="AK927" s="44"/>
      <c r="AL927" s="44"/>
      <c r="AM927" s="44"/>
    </row>
    <row r="928" ht="14.25" customHeight="1">
      <c r="A928" s="44"/>
      <c r="B928" s="44"/>
      <c r="C928" s="44"/>
      <c r="D928" s="78"/>
      <c r="E928" s="78"/>
      <c r="F928" s="44"/>
      <c r="G928" s="44"/>
      <c r="H928" s="44"/>
      <c r="I928" s="78"/>
      <c r="J928" s="78"/>
      <c r="K928" s="44"/>
      <c r="L928" s="44"/>
      <c r="M928" s="44"/>
      <c r="N928" s="44"/>
      <c r="O928" s="44"/>
      <c r="P928" s="44"/>
      <c r="Q928" s="44"/>
      <c r="R928" s="44"/>
      <c r="S928" s="44"/>
      <c r="T928" s="44"/>
      <c r="U928" s="44"/>
      <c r="V928" s="44"/>
      <c r="W928" s="44"/>
      <c r="X928" s="44"/>
      <c r="Y928" s="78"/>
      <c r="Z928" s="44"/>
      <c r="AA928" s="44"/>
      <c r="AB928" s="44"/>
      <c r="AC928" s="44"/>
      <c r="AD928" s="44"/>
      <c r="AE928" s="44"/>
      <c r="AF928" s="44"/>
      <c r="AG928" s="44"/>
      <c r="AH928" s="44"/>
      <c r="AI928" s="44"/>
      <c r="AJ928" s="44"/>
      <c r="AK928" s="44"/>
      <c r="AL928" s="44"/>
      <c r="AM928" s="44"/>
    </row>
    <row r="929" ht="14.25" customHeight="1">
      <c r="A929" s="44"/>
      <c r="B929" s="44"/>
      <c r="C929" s="44"/>
      <c r="D929" s="78"/>
      <c r="E929" s="78"/>
      <c r="F929" s="44"/>
      <c r="G929" s="44"/>
      <c r="H929" s="44"/>
      <c r="I929" s="78"/>
      <c r="J929" s="78"/>
      <c r="K929" s="44"/>
      <c r="L929" s="44"/>
      <c r="M929" s="44"/>
      <c r="N929" s="44"/>
      <c r="O929" s="44"/>
      <c r="P929" s="44"/>
      <c r="Q929" s="44"/>
      <c r="R929" s="44"/>
      <c r="S929" s="44"/>
      <c r="T929" s="44"/>
      <c r="U929" s="44"/>
      <c r="V929" s="44"/>
      <c r="W929" s="44"/>
      <c r="X929" s="44"/>
      <c r="Y929" s="78"/>
      <c r="Z929" s="44"/>
      <c r="AA929" s="44"/>
      <c r="AB929" s="44"/>
      <c r="AC929" s="44"/>
      <c r="AD929" s="44"/>
      <c r="AE929" s="44"/>
      <c r="AF929" s="44"/>
      <c r="AG929" s="44"/>
      <c r="AH929" s="44"/>
      <c r="AI929" s="44"/>
      <c r="AJ929" s="44"/>
      <c r="AK929" s="44"/>
      <c r="AL929" s="44"/>
      <c r="AM929" s="44"/>
    </row>
    <row r="930" ht="14.25" customHeight="1">
      <c r="A930" s="44"/>
      <c r="B930" s="44"/>
      <c r="C930" s="44"/>
      <c r="D930" s="78"/>
      <c r="E930" s="78"/>
      <c r="F930" s="44"/>
      <c r="G930" s="44"/>
      <c r="H930" s="44"/>
      <c r="I930" s="78"/>
      <c r="J930" s="78"/>
      <c r="K930" s="44"/>
      <c r="L930" s="44"/>
      <c r="M930" s="44"/>
      <c r="N930" s="44"/>
      <c r="O930" s="44"/>
      <c r="P930" s="44"/>
      <c r="Q930" s="44"/>
      <c r="R930" s="44"/>
      <c r="S930" s="44"/>
      <c r="T930" s="44"/>
      <c r="U930" s="44"/>
      <c r="V930" s="44"/>
      <c r="W930" s="44"/>
      <c r="X930" s="44"/>
      <c r="Y930" s="78"/>
      <c r="Z930" s="44"/>
      <c r="AA930" s="44"/>
      <c r="AB930" s="44"/>
      <c r="AC930" s="44"/>
      <c r="AD930" s="44"/>
      <c r="AE930" s="44"/>
      <c r="AF930" s="44"/>
      <c r="AG930" s="44"/>
      <c r="AH930" s="44"/>
      <c r="AI930" s="44"/>
      <c r="AJ930" s="44"/>
      <c r="AK930" s="44"/>
      <c r="AL930" s="44"/>
      <c r="AM930" s="44"/>
    </row>
    <row r="931" ht="14.25" customHeight="1">
      <c r="A931" s="44"/>
      <c r="B931" s="44"/>
      <c r="C931" s="44"/>
      <c r="D931" s="78"/>
      <c r="E931" s="78"/>
      <c r="F931" s="44"/>
      <c r="G931" s="44"/>
      <c r="H931" s="44"/>
      <c r="I931" s="78"/>
      <c r="J931" s="78"/>
      <c r="K931" s="44"/>
      <c r="L931" s="44"/>
      <c r="M931" s="44"/>
      <c r="N931" s="44"/>
      <c r="O931" s="44"/>
      <c r="P931" s="44"/>
      <c r="Q931" s="44"/>
      <c r="R931" s="44"/>
      <c r="S931" s="44"/>
      <c r="T931" s="44"/>
      <c r="U931" s="44"/>
      <c r="V931" s="44"/>
      <c r="W931" s="44"/>
      <c r="X931" s="44"/>
      <c r="Y931" s="78"/>
      <c r="Z931" s="44"/>
      <c r="AA931" s="44"/>
      <c r="AB931" s="44"/>
      <c r="AC931" s="44"/>
      <c r="AD931" s="44"/>
      <c r="AE931" s="44"/>
      <c r="AF931" s="44"/>
      <c r="AG931" s="44"/>
      <c r="AH931" s="44"/>
      <c r="AI931" s="44"/>
      <c r="AJ931" s="44"/>
      <c r="AK931" s="44"/>
      <c r="AL931" s="44"/>
      <c r="AM931" s="44"/>
    </row>
    <row r="932" ht="14.25" customHeight="1">
      <c r="A932" s="44"/>
      <c r="B932" s="44"/>
      <c r="C932" s="44"/>
      <c r="D932" s="78"/>
      <c r="E932" s="78"/>
      <c r="F932" s="44"/>
      <c r="G932" s="44"/>
      <c r="H932" s="44"/>
      <c r="I932" s="78"/>
      <c r="J932" s="78"/>
      <c r="K932" s="44"/>
      <c r="L932" s="44"/>
      <c r="M932" s="44"/>
      <c r="N932" s="44"/>
      <c r="O932" s="44"/>
      <c r="P932" s="44"/>
      <c r="Q932" s="44"/>
      <c r="R932" s="44"/>
      <c r="S932" s="44"/>
      <c r="T932" s="44"/>
      <c r="U932" s="44"/>
      <c r="V932" s="44"/>
      <c r="W932" s="44"/>
      <c r="X932" s="44"/>
      <c r="Y932" s="78"/>
      <c r="Z932" s="44"/>
      <c r="AA932" s="44"/>
      <c r="AB932" s="44"/>
      <c r="AC932" s="44"/>
      <c r="AD932" s="44"/>
      <c r="AE932" s="44"/>
      <c r="AF932" s="44"/>
      <c r="AG932" s="44"/>
      <c r="AH932" s="44"/>
      <c r="AI932" s="44"/>
      <c r="AJ932" s="44"/>
      <c r="AK932" s="44"/>
      <c r="AL932" s="44"/>
      <c r="AM932" s="44"/>
    </row>
    <row r="933" ht="14.25" customHeight="1">
      <c r="A933" s="44"/>
      <c r="B933" s="44"/>
      <c r="C933" s="44"/>
      <c r="D933" s="78"/>
      <c r="E933" s="78"/>
      <c r="F933" s="44"/>
      <c r="G933" s="44"/>
      <c r="H933" s="44"/>
      <c r="I933" s="78"/>
      <c r="J933" s="78"/>
      <c r="K933" s="44"/>
      <c r="L933" s="44"/>
      <c r="M933" s="44"/>
      <c r="N933" s="44"/>
      <c r="O933" s="44"/>
      <c r="P933" s="44"/>
      <c r="Q933" s="44"/>
      <c r="R933" s="44"/>
      <c r="S933" s="44"/>
      <c r="T933" s="44"/>
      <c r="U933" s="44"/>
      <c r="V933" s="44"/>
      <c r="W933" s="44"/>
      <c r="X933" s="44"/>
      <c r="Y933" s="78"/>
      <c r="Z933" s="44"/>
      <c r="AA933" s="44"/>
      <c r="AB933" s="44"/>
      <c r="AC933" s="44"/>
      <c r="AD933" s="44"/>
      <c r="AE933" s="44"/>
      <c r="AF933" s="44"/>
      <c r="AG933" s="44"/>
      <c r="AH933" s="44"/>
      <c r="AI933" s="44"/>
      <c r="AJ933" s="44"/>
      <c r="AK933" s="44"/>
      <c r="AL933" s="44"/>
      <c r="AM933" s="44"/>
    </row>
    <row r="934" ht="14.25" customHeight="1">
      <c r="A934" s="44"/>
      <c r="B934" s="44"/>
      <c r="C934" s="44"/>
      <c r="D934" s="78"/>
      <c r="E934" s="78"/>
      <c r="F934" s="44"/>
      <c r="G934" s="44"/>
      <c r="H934" s="44"/>
      <c r="I934" s="78"/>
      <c r="J934" s="78"/>
      <c r="K934" s="44"/>
      <c r="L934" s="44"/>
      <c r="M934" s="44"/>
      <c r="N934" s="44"/>
      <c r="O934" s="44"/>
      <c r="P934" s="44"/>
      <c r="Q934" s="44"/>
      <c r="R934" s="44"/>
      <c r="S934" s="44"/>
      <c r="T934" s="44"/>
      <c r="U934" s="44"/>
      <c r="V934" s="44"/>
      <c r="W934" s="44"/>
      <c r="X934" s="44"/>
      <c r="Y934" s="78"/>
      <c r="Z934" s="44"/>
      <c r="AA934" s="44"/>
      <c r="AB934" s="44"/>
      <c r="AC934" s="44"/>
      <c r="AD934" s="44"/>
      <c r="AE934" s="44"/>
      <c r="AF934" s="44"/>
      <c r="AG934" s="44"/>
      <c r="AH934" s="44"/>
      <c r="AI934" s="44"/>
      <c r="AJ934" s="44"/>
      <c r="AK934" s="44"/>
      <c r="AL934" s="44"/>
      <c r="AM934" s="44"/>
    </row>
    <row r="935" ht="14.25" customHeight="1">
      <c r="A935" s="44"/>
      <c r="B935" s="44"/>
      <c r="C935" s="44"/>
      <c r="D935" s="78"/>
      <c r="E935" s="78"/>
      <c r="F935" s="44"/>
      <c r="G935" s="44"/>
      <c r="H935" s="44"/>
      <c r="I935" s="78"/>
      <c r="J935" s="78"/>
      <c r="K935" s="44"/>
      <c r="L935" s="44"/>
      <c r="M935" s="44"/>
      <c r="N935" s="44"/>
      <c r="O935" s="44"/>
      <c r="P935" s="44"/>
      <c r="Q935" s="44"/>
      <c r="R935" s="44"/>
      <c r="S935" s="44"/>
      <c r="T935" s="44"/>
      <c r="U935" s="44"/>
      <c r="V935" s="44"/>
      <c r="W935" s="44"/>
      <c r="X935" s="44"/>
      <c r="Y935" s="78"/>
      <c r="Z935" s="44"/>
      <c r="AA935" s="44"/>
      <c r="AB935" s="44"/>
      <c r="AC935" s="44"/>
      <c r="AD935" s="44"/>
      <c r="AE935" s="44"/>
      <c r="AF935" s="44"/>
      <c r="AG935" s="44"/>
      <c r="AH935" s="44"/>
      <c r="AI935" s="44"/>
      <c r="AJ935" s="44"/>
      <c r="AK935" s="44"/>
      <c r="AL935" s="44"/>
      <c r="AM935" s="44"/>
    </row>
    <row r="936" ht="14.25" customHeight="1">
      <c r="A936" s="44"/>
      <c r="B936" s="44"/>
      <c r="C936" s="44"/>
      <c r="D936" s="78"/>
      <c r="E936" s="78"/>
      <c r="F936" s="44"/>
      <c r="G936" s="44"/>
      <c r="H936" s="44"/>
      <c r="I936" s="78"/>
      <c r="J936" s="78"/>
      <c r="K936" s="44"/>
      <c r="L936" s="44"/>
      <c r="M936" s="44"/>
      <c r="N936" s="44"/>
      <c r="O936" s="44"/>
      <c r="P936" s="44"/>
      <c r="Q936" s="44"/>
      <c r="R936" s="44"/>
      <c r="S936" s="44"/>
      <c r="T936" s="44"/>
      <c r="U936" s="44"/>
      <c r="V936" s="44"/>
      <c r="W936" s="44"/>
      <c r="X936" s="44"/>
      <c r="Y936" s="78"/>
      <c r="Z936" s="44"/>
      <c r="AA936" s="44"/>
      <c r="AB936" s="44"/>
      <c r="AC936" s="44"/>
      <c r="AD936" s="44"/>
      <c r="AE936" s="44"/>
      <c r="AF936" s="44"/>
      <c r="AG936" s="44"/>
      <c r="AH936" s="44"/>
      <c r="AI936" s="44"/>
      <c r="AJ936" s="44"/>
      <c r="AK936" s="44"/>
      <c r="AL936" s="44"/>
      <c r="AM936" s="44"/>
    </row>
    <row r="937" ht="14.25" customHeight="1">
      <c r="A937" s="44"/>
      <c r="B937" s="44"/>
      <c r="C937" s="44"/>
      <c r="D937" s="78"/>
      <c r="E937" s="78"/>
      <c r="F937" s="44"/>
      <c r="G937" s="44"/>
      <c r="H937" s="44"/>
      <c r="I937" s="78"/>
      <c r="J937" s="78"/>
      <c r="K937" s="44"/>
      <c r="L937" s="44"/>
      <c r="M937" s="44"/>
      <c r="N937" s="44"/>
      <c r="O937" s="44"/>
      <c r="P937" s="44"/>
      <c r="Q937" s="44"/>
      <c r="R937" s="44"/>
      <c r="S937" s="44"/>
      <c r="T937" s="44"/>
      <c r="U937" s="44"/>
      <c r="V937" s="44"/>
      <c r="W937" s="44"/>
      <c r="X937" s="44"/>
      <c r="Y937" s="78"/>
      <c r="Z937" s="44"/>
      <c r="AA937" s="44"/>
      <c r="AB937" s="44"/>
      <c r="AC937" s="44"/>
      <c r="AD937" s="44"/>
      <c r="AE937" s="44"/>
      <c r="AF937" s="44"/>
      <c r="AG937" s="44"/>
      <c r="AH937" s="44"/>
      <c r="AI937" s="44"/>
      <c r="AJ937" s="44"/>
      <c r="AK937" s="44"/>
      <c r="AL937" s="44"/>
      <c r="AM937" s="44"/>
    </row>
    <row r="938" ht="14.25" customHeight="1">
      <c r="A938" s="44"/>
      <c r="B938" s="44"/>
      <c r="C938" s="44"/>
      <c r="D938" s="78"/>
      <c r="E938" s="78"/>
      <c r="F938" s="44"/>
      <c r="G938" s="44"/>
      <c r="H938" s="44"/>
      <c r="I938" s="78"/>
      <c r="J938" s="78"/>
      <c r="K938" s="44"/>
      <c r="L938" s="44"/>
      <c r="M938" s="44"/>
      <c r="N938" s="44"/>
      <c r="O938" s="44"/>
      <c r="P938" s="44"/>
      <c r="Q938" s="44"/>
      <c r="R938" s="44"/>
      <c r="S938" s="44"/>
      <c r="T938" s="44"/>
      <c r="U938" s="44"/>
      <c r="V938" s="44"/>
      <c r="W938" s="44"/>
      <c r="X938" s="44"/>
      <c r="Y938" s="78"/>
      <c r="Z938" s="44"/>
      <c r="AA938" s="44"/>
      <c r="AB938" s="44"/>
      <c r="AC938" s="44"/>
      <c r="AD938" s="44"/>
      <c r="AE938" s="44"/>
      <c r="AF938" s="44"/>
      <c r="AG938" s="44"/>
      <c r="AH938" s="44"/>
      <c r="AI938" s="44"/>
      <c r="AJ938" s="44"/>
      <c r="AK938" s="44"/>
      <c r="AL938" s="44"/>
      <c r="AM938" s="44"/>
    </row>
    <row r="939" ht="14.25" customHeight="1">
      <c r="A939" s="44"/>
      <c r="B939" s="44"/>
      <c r="C939" s="44"/>
      <c r="D939" s="78"/>
      <c r="E939" s="78"/>
      <c r="F939" s="44"/>
      <c r="G939" s="44"/>
      <c r="H939" s="44"/>
      <c r="I939" s="78"/>
      <c r="J939" s="78"/>
      <c r="K939" s="44"/>
      <c r="L939" s="44"/>
      <c r="M939" s="44"/>
      <c r="N939" s="44"/>
      <c r="O939" s="44"/>
      <c r="P939" s="44"/>
      <c r="Q939" s="44"/>
      <c r="R939" s="44"/>
      <c r="S939" s="44"/>
      <c r="T939" s="44"/>
      <c r="U939" s="44"/>
      <c r="V939" s="44"/>
      <c r="W939" s="44"/>
      <c r="X939" s="44"/>
      <c r="Y939" s="78"/>
      <c r="Z939" s="44"/>
      <c r="AA939" s="44"/>
      <c r="AB939" s="44"/>
      <c r="AC939" s="44"/>
      <c r="AD939" s="44"/>
      <c r="AE939" s="44"/>
      <c r="AF939" s="44"/>
      <c r="AG939" s="44"/>
      <c r="AH939" s="44"/>
      <c r="AI939" s="44"/>
      <c r="AJ939" s="44"/>
      <c r="AK939" s="44"/>
      <c r="AL939" s="44"/>
      <c r="AM939" s="44"/>
    </row>
    <row r="940" ht="14.25" customHeight="1">
      <c r="A940" s="44"/>
      <c r="B940" s="44"/>
      <c r="C940" s="44"/>
      <c r="D940" s="78"/>
      <c r="E940" s="78"/>
      <c r="F940" s="44"/>
      <c r="G940" s="44"/>
      <c r="H940" s="44"/>
      <c r="I940" s="78"/>
      <c r="J940" s="78"/>
      <c r="K940" s="44"/>
      <c r="L940" s="44"/>
      <c r="M940" s="44"/>
      <c r="N940" s="44"/>
      <c r="O940" s="44"/>
      <c r="P940" s="44"/>
      <c r="Q940" s="44"/>
      <c r="R940" s="44"/>
      <c r="S940" s="44"/>
      <c r="T940" s="44"/>
      <c r="U940" s="44"/>
      <c r="V940" s="44"/>
      <c r="W940" s="44"/>
      <c r="X940" s="44"/>
      <c r="Y940" s="78"/>
      <c r="Z940" s="44"/>
      <c r="AA940" s="44"/>
      <c r="AB940" s="44"/>
      <c r="AC940" s="44"/>
      <c r="AD940" s="44"/>
      <c r="AE940" s="44"/>
      <c r="AF940" s="44"/>
      <c r="AG940" s="44"/>
      <c r="AH940" s="44"/>
      <c r="AI940" s="44"/>
      <c r="AJ940" s="44"/>
      <c r="AK940" s="44"/>
      <c r="AL940" s="44"/>
      <c r="AM940" s="44"/>
    </row>
    <row r="941" ht="14.25" customHeight="1">
      <c r="A941" s="44"/>
      <c r="B941" s="44"/>
      <c r="C941" s="44"/>
      <c r="D941" s="78"/>
      <c r="E941" s="78"/>
      <c r="F941" s="44"/>
      <c r="G941" s="44"/>
      <c r="H941" s="44"/>
      <c r="I941" s="78"/>
      <c r="J941" s="78"/>
      <c r="K941" s="44"/>
      <c r="L941" s="44"/>
      <c r="M941" s="44"/>
      <c r="N941" s="44"/>
      <c r="O941" s="44"/>
      <c r="P941" s="44"/>
      <c r="Q941" s="44"/>
      <c r="R941" s="44"/>
      <c r="S941" s="44"/>
      <c r="T941" s="44"/>
      <c r="U941" s="44"/>
      <c r="V941" s="44"/>
      <c r="W941" s="44"/>
      <c r="X941" s="44"/>
      <c r="Y941" s="78"/>
      <c r="Z941" s="44"/>
      <c r="AA941" s="44"/>
      <c r="AB941" s="44"/>
      <c r="AC941" s="44"/>
      <c r="AD941" s="44"/>
      <c r="AE941" s="44"/>
      <c r="AF941" s="44"/>
      <c r="AG941" s="44"/>
      <c r="AH941" s="44"/>
      <c r="AI941" s="44"/>
      <c r="AJ941" s="44"/>
      <c r="AK941" s="44"/>
      <c r="AL941" s="44"/>
      <c r="AM941" s="44"/>
    </row>
    <row r="942" ht="14.25" customHeight="1">
      <c r="A942" s="44"/>
      <c r="B942" s="44"/>
      <c r="C942" s="44"/>
      <c r="D942" s="78"/>
      <c r="E942" s="78"/>
      <c r="F942" s="44"/>
      <c r="G942" s="44"/>
      <c r="H942" s="44"/>
      <c r="I942" s="78"/>
      <c r="J942" s="78"/>
      <c r="K942" s="44"/>
      <c r="L942" s="44"/>
      <c r="M942" s="44"/>
      <c r="N942" s="44"/>
      <c r="O942" s="44"/>
      <c r="P942" s="44"/>
      <c r="Q942" s="44"/>
      <c r="R942" s="44"/>
      <c r="S942" s="44"/>
      <c r="T942" s="44"/>
      <c r="U942" s="44"/>
      <c r="V942" s="44"/>
      <c r="W942" s="44"/>
      <c r="X942" s="44"/>
      <c r="Y942" s="78"/>
      <c r="Z942" s="44"/>
      <c r="AA942" s="44"/>
      <c r="AB942" s="44"/>
      <c r="AC942" s="44"/>
      <c r="AD942" s="44"/>
      <c r="AE942" s="44"/>
      <c r="AF942" s="44"/>
      <c r="AG942" s="44"/>
      <c r="AH942" s="44"/>
      <c r="AI942" s="44"/>
      <c r="AJ942" s="44"/>
      <c r="AK942" s="44"/>
      <c r="AL942" s="44"/>
      <c r="AM942" s="44"/>
    </row>
    <row r="943" ht="14.25" customHeight="1">
      <c r="A943" s="44"/>
      <c r="B943" s="44"/>
      <c r="C943" s="44"/>
      <c r="D943" s="78"/>
      <c r="E943" s="78"/>
      <c r="F943" s="44"/>
      <c r="G943" s="44"/>
      <c r="H943" s="44"/>
      <c r="I943" s="78"/>
      <c r="J943" s="78"/>
      <c r="K943" s="44"/>
      <c r="L943" s="44"/>
      <c r="M943" s="44"/>
      <c r="N943" s="44"/>
      <c r="O943" s="44"/>
      <c r="P943" s="44"/>
      <c r="Q943" s="44"/>
      <c r="R943" s="44"/>
      <c r="S943" s="44"/>
      <c r="T943" s="44"/>
      <c r="U943" s="44"/>
      <c r="V943" s="44"/>
      <c r="W943" s="44"/>
      <c r="X943" s="44"/>
      <c r="Y943" s="78"/>
      <c r="Z943" s="44"/>
      <c r="AA943" s="44"/>
      <c r="AB943" s="44"/>
      <c r="AC943" s="44"/>
      <c r="AD943" s="44"/>
      <c r="AE943" s="44"/>
      <c r="AF943" s="44"/>
      <c r="AG943" s="44"/>
      <c r="AH943" s="44"/>
      <c r="AI943" s="44"/>
      <c r="AJ943" s="44"/>
      <c r="AK943" s="44"/>
      <c r="AL943" s="44"/>
      <c r="AM943" s="44"/>
    </row>
    <row r="944" ht="14.25" customHeight="1">
      <c r="A944" s="44"/>
      <c r="B944" s="44"/>
      <c r="C944" s="44"/>
      <c r="D944" s="78"/>
      <c r="E944" s="78"/>
      <c r="F944" s="44"/>
      <c r="G944" s="44"/>
      <c r="H944" s="44"/>
      <c r="I944" s="78"/>
      <c r="J944" s="78"/>
      <c r="K944" s="44"/>
      <c r="L944" s="44"/>
      <c r="M944" s="44"/>
      <c r="N944" s="44"/>
      <c r="O944" s="44"/>
      <c r="P944" s="44"/>
      <c r="Q944" s="44"/>
      <c r="R944" s="44"/>
      <c r="S944" s="44"/>
      <c r="T944" s="44"/>
      <c r="U944" s="44"/>
      <c r="V944" s="44"/>
      <c r="W944" s="44"/>
      <c r="X944" s="44"/>
      <c r="Y944" s="78"/>
      <c r="Z944" s="44"/>
      <c r="AA944" s="44"/>
      <c r="AB944" s="44"/>
      <c r="AC944" s="44"/>
      <c r="AD944" s="44"/>
      <c r="AE944" s="44"/>
      <c r="AF944" s="44"/>
      <c r="AG944" s="44"/>
      <c r="AH944" s="44"/>
      <c r="AI944" s="44"/>
      <c r="AJ944" s="44"/>
      <c r="AK944" s="44"/>
      <c r="AL944" s="44"/>
      <c r="AM944" s="44"/>
    </row>
    <row r="945" ht="14.25" customHeight="1">
      <c r="A945" s="44"/>
      <c r="B945" s="44"/>
      <c r="C945" s="44"/>
      <c r="D945" s="78"/>
      <c r="E945" s="78"/>
      <c r="F945" s="44"/>
      <c r="G945" s="44"/>
      <c r="H945" s="44"/>
      <c r="I945" s="78"/>
      <c r="J945" s="78"/>
      <c r="K945" s="44"/>
      <c r="L945" s="44"/>
      <c r="M945" s="44"/>
      <c r="N945" s="44"/>
      <c r="O945" s="44"/>
      <c r="P945" s="44"/>
      <c r="Q945" s="44"/>
      <c r="R945" s="44"/>
      <c r="S945" s="44"/>
      <c r="T945" s="44"/>
      <c r="U945" s="44"/>
      <c r="V945" s="44"/>
      <c r="W945" s="44"/>
      <c r="X945" s="44"/>
      <c r="Y945" s="78"/>
      <c r="Z945" s="44"/>
      <c r="AA945" s="44"/>
      <c r="AB945" s="44"/>
      <c r="AC945" s="44"/>
      <c r="AD945" s="44"/>
      <c r="AE945" s="44"/>
      <c r="AF945" s="44"/>
      <c r="AG945" s="44"/>
      <c r="AH945" s="44"/>
      <c r="AI945" s="44"/>
      <c r="AJ945" s="44"/>
      <c r="AK945" s="44"/>
      <c r="AL945" s="44"/>
      <c r="AM945" s="44"/>
    </row>
    <row r="946" ht="14.25" customHeight="1">
      <c r="A946" s="44"/>
      <c r="B946" s="44"/>
      <c r="C946" s="44"/>
      <c r="D946" s="78"/>
      <c r="E946" s="78"/>
      <c r="F946" s="44"/>
      <c r="G946" s="44"/>
      <c r="H946" s="44"/>
      <c r="I946" s="78"/>
      <c r="J946" s="78"/>
      <c r="K946" s="44"/>
      <c r="L946" s="44"/>
      <c r="M946" s="44"/>
      <c r="N946" s="44"/>
      <c r="O946" s="44"/>
      <c r="P946" s="44"/>
      <c r="Q946" s="44"/>
      <c r="R946" s="44"/>
      <c r="S946" s="44"/>
      <c r="T946" s="44"/>
      <c r="U946" s="44"/>
      <c r="V946" s="44"/>
      <c r="W946" s="44"/>
      <c r="X946" s="44"/>
      <c r="Y946" s="78"/>
      <c r="Z946" s="44"/>
      <c r="AA946" s="44"/>
      <c r="AB946" s="44"/>
      <c r="AC946" s="44"/>
      <c r="AD946" s="44"/>
      <c r="AE946" s="44"/>
      <c r="AF946" s="44"/>
      <c r="AG946" s="44"/>
      <c r="AH946" s="44"/>
      <c r="AI946" s="44"/>
      <c r="AJ946" s="44"/>
      <c r="AK946" s="44"/>
      <c r="AL946" s="44"/>
      <c r="AM946" s="44"/>
    </row>
    <row r="947" ht="14.25" customHeight="1">
      <c r="A947" s="44"/>
      <c r="B947" s="44"/>
      <c r="C947" s="44"/>
      <c r="D947" s="78"/>
      <c r="E947" s="78"/>
      <c r="F947" s="44"/>
      <c r="G947" s="44"/>
      <c r="H947" s="44"/>
      <c r="I947" s="78"/>
      <c r="J947" s="78"/>
      <c r="K947" s="44"/>
      <c r="L947" s="44"/>
      <c r="M947" s="44"/>
      <c r="N947" s="44"/>
      <c r="O947" s="44"/>
      <c r="P947" s="44"/>
      <c r="Q947" s="44"/>
      <c r="R947" s="44"/>
      <c r="S947" s="44"/>
      <c r="T947" s="44"/>
      <c r="U947" s="44"/>
      <c r="V947" s="44"/>
      <c r="W947" s="44"/>
      <c r="X947" s="44"/>
      <c r="Y947" s="78"/>
      <c r="Z947" s="44"/>
      <c r="AA947" s="44"/>
      <c r="AB947" s="44"/>
      <c r="AC947" s="44"/>
      <c r="AD947" s="44"/>
      <c r="AE947" s="44"/>
      <c r="AF947" s="44"/>
      <c r="AG947" s="44"/>
      <c r="AH947" s="44"/>
      <c r="AI947" s="44"/>
      <c r="AJ947" s="44"/>
      <c r="AK947" s="44"/>
      <c r="AL947" s="44"/>
      <c r="AM947" s="44"/>
    </row>
    <row r="948" ht="14.25" customHeight="1">
      <c r="A948" s="44"/>
      <c r="B948" s="44"/>
      <c r="C948" s="44"/>
      <c r="D948" s="78"/>
      <c r="E948" s="78"/>
      <c r="F948" s="44"/>
      <c r="G948" s="44"/>
      <c r="H948" s="44"/>
      <c r="I948" s="78"/>
      <c r="J948" s="78"/>
      <c r="K948" s="44"/>
      <c r="L948" s="44"/>
      <c r="M948" s="44"/>
      <c r="N948" s="44"/>
      <c r="O948" s="44"/>
      <c r="P948" s="44"/>
      <c r="Q948" s="44"/>
      <c r="R948" s="44"/>
      <c r="S948" s="44"/>
      <c r="T948" s="44"/>
      <c r="U948" s="44"/>
      <c r="V948" s="44"/>
      <c r="W948" s="44"/>
      <c r="X948" s="44"/>
      <c r="Y948" s="78"/>
      <c r="Z948" s="44"/>
      <c r="AA948" s="44"/>
      <c r="AB948" s="44"/>
      <c r="AC948" s="44"/>
      <c r="AD948" s="44"/>
      <c r="AE948" s="44"/>
      <c r="AF948" s="44"/>
      <c r="AG948" s="44"/>
      <c r="AH948" s="44"/>
      <c r="AI948" s="44"/>
      <c r="AJ948" s="44"/>
      <c r="AK948" s="44"/>
      <c r="AL948" s="44"/>
      <c r="AM948" s="44"/>
    </row>
    <row r="949" ht="14.25" customHeight="1">
      <c r="A949" s="44"/>
      <c r="B949" s="44"/>
      <c r="C949" s="44"/>
      <c r="D949" s="78"/>
      <c r="E949" s="78"/>
      <c r="F949" s="44"/>
      <c r="G949" s="44"/>
      <c r="H949" s="44"/>
      <c r="I949" s="78"/>
      <c r="J949" s="78"/>
      <c r="K949" s="44"/>
      <c r="L949" s="44"/>
      <c r="M949" s="44"/>
      <c r="N949" s="44"/>
      <c r="O949" s="44"/>
      <c r="P949" s="44"/>
      <c r="Q949" s="44"/>
      <c r="R949" s="44"/>
      <c r="S949" s="44"/>
      <c r="T949" s="44"/>
      <c r="U949" s="44"/>
      <c r="V949" s="44"/>
      <c r="W949" s="44"/>
      <c r="X949" s="44"/>
      <c r="Y949" s="78"/>
      <c r="Z949" s="44"/>
      <c r="AA949" s="44"/>
      <c r="AB949" s="44"/>
      <c r="AC949" s="44"/>
      <c r="AD949" s="44"/>
      <c r="AE949" s="44"/>
      <c r="AF949" s="44"/>
      <c r="AG949" s="44"/>
      <c r="AH949" s="44"/>
      <c r="AI949" s="44"/>
      <c r="AJ949" s="44"/>
      <c r="AK949" s="44"/>
      <c r="AL949" s="44"/>
      <c r="AM949" s="44"/>
    </row>
    <row r="950" ht="14.25" customHeight="1">
      <c r="A950" s="44"/>
      <c r="B950" s="44"/>
      <c r="C950" s="44"/>
      <c r="D950" s="78"/>
      <c r="E950" s="78"/>
      <c r="F950" s="44"/>
      <c r="G950" s="44"/>
      <c r="H950" s="44"/>
      <c r="I950" s="78"/>
      <c r="J950" s="78"/>
      <c r="K950" s="44"/>
      <c r="L950" s="44"/>
      <c r="M950" s="44"/>
      <c r="N950" s="44"/>
      <c r="O950" s="44"/>
      <c r="P950" s="44"/>
      <c r="Q950" s="44"/>
      <c r="R950" s="44"/>
      <c r="S950" s="44"/>
      <c r="T950" s="44"/>
      <c r="U950" s="44"/>
      <c r="V950" s="44"/>
      <c r="W950" s="44"/>
      <c r="X950" s="44"/>
      <c r="Y950" s="78"/>
      <c r="Z950" s="44"/>
      <c r="AA950" s="44"/>
      <c r="AB950" s="44"/>
      <c r="AC950" s="44"/>
      <c r="AD950" s="44"/>
      <c r="AE950" s="44"/>
      <c r="AF950" s="44"/>
      <c r="AG950" s="44"/>
      <c r="AH950" s="44"/>
      <c r="AI950" s="44"/>
      <c r="AJ950" s="44"/>
      <c r="AK950" s="44"/>
      <c r="AL950" s="44"/>
      <c r="AM950" s="44"/>
    </row>
    <row r="951" ht="14.25" customHeight="1">
      <c r="A951" s="44"/>
      <c r="B951" s="44"/>
      <c r="C951" s="44"/>
      <c r="D951" s="78"/>
      <c r="E951" s="78"/>
      <c r="F951" s="44"/>
      <c r="G951" s="44"/>
      <c r="H951" s="44"/>
      <c r="I951" s="78"/>
      <c r="J951" s="78"/>
      <c r="K951" s="44"/>
      <c r="L951" s="44"/>
      <c r="M951" s="44"/>
      <c r="N951" s="44"/>
      <c r="O951" s="44"/>
      <c r="P951" s="44"/>
      <c r="Q951" s="44"/>
      <c r="R951" s="44"/>
      <c r="S951" s="44"/>
      <c r="T951" s="44"/>
      <c r="U951" s="44"/>
      <c r="V951" s="44"/>
      <c r="W951" s="44"/>
      <c r="X951" s="44"/>
      <c r="Y951" s="78"/>
      <c r="Z951" s="44"/>
      <c r="AA951" s="44"/>
      <c r="AB951" s="44"/>
      <c r="AC951" s="44"/>
      <c r="AD951" s="44"/>
      <c r="AE951" s="44"/>
      <c r="AF951" s="44"/>
      <c r="AG951" s="44"/>
      <c r="AH951" s="44"/>
      <c r="AI951" s="44"/>
      <c r="AJ951" s="44"/>
      <c r="AK951" s="44"/>
      <c r="AL951" s="44"/>
      <c r="AM951" s="44"/>
    </row>
    <row r="952" ht="14.25" customHeight="1">
      <c r="A952" s="44"/>
      <c r="B952" s="44"/>
      <c r="C952" s="44"/>
      <c r="D952" s="78"/>
      <c r="E952" s="78"/>
      <c r="F952" s="44"/>
      <c r="G952" s="44"/>
      <c r="H952" s="44"/>
      <c r="I952" s="78"/>
      <c r="J952" s="78"/>
      <c r="K952" s="44"/>
      <c r="L952" s="44"/>
      <c r="M952" s="44"/>
      <c r="N952" s="44"/>
      <c r="O952" s="44"/>
      <c r="P952" s="44"/>
      <c r="Q952" s="44"/>
      <c r="R952" s="44"/>
      <c r="S952" s="44"/>
      <c r="T952" s="44"/>
      <c r="U952" s="44"/>
      <c r="V952" s="44"/>
      <c r="W952" s="44"/>
      <c r="X952" s="44"/>
      <c r="Y952" s="78"/>
      <c r="Z952" s="44"/>
      <c r="AA952" s="44"/>
      <c r="AB952" s="44"/>
      <c r="AC952" s="44"/>
      <c r="AD952" s="44"/>
      <c r="AE952" s="44"/>
      <c r="AF952" s="44"/>
      <c r="AG952" s="44"/>
      <c r="AH952" s="44"/>
      <c r="AI952" s="44"/>
      <c r="AJ952" s="44"/>
      <c r="AK952" s="44"/>
      <c r="AL952" s="44"/>
      <c r="AM952" s="44"/>
    </row>
    <row r="953" ht="14.25" customHeight="1">
      <c r="A953" s="44"/>
      <c r="B953" s="44"/>
      <c r="C953" s="44"/>
      <c r="D953" s="78"/>
      <c r="E953" s="78"/>
      <c r="F953" s="44"/>
      <c r="G953" s="44"/>
      <c r="H953" s="44"/>
      <c r="I953" s="78"/>
      <c r="J953" s="78"/>
      <c r="K953" s="44"/>
      <c r="L953" s="44"/>
      <c r="M953" s="44"/>
      <c r="N953" s="44"/>
      <c r="O953" s="44"/>
      <c r="P953" s="44"/>
      <c r="Q953" s="44"/>
      <c r="R953" s="44"/>
      <c r="S953" s="44"/>
      <c r="T953" s="44"/>
      <c r="U953" s="44"/>
      <c r="V953" s="44"/>
      <c r="W953" s="44"/>
      <c r="X953" s="44"/>
      <c r="Y953" s="78"/>
      <c r="Z953" s="44"/>
      <c r="AA953" s="44"/>
      <c r="AB953" s="44"/>
      <c r="AC953" s="44"/>
      <c r="AD953" s="44"/>
      <c r="AE953" s="44"/>
      <c r="AF953" s="44"/>
      <c r="AG953" s="44"/>
      <c r="AH953" s="44"/>
      <c r="AI953" s="44"/>
      <c r="AJ953" s="44"/>
      <c r="AK953" s="44"/>
      <c r="AL953" s="44"/>
      <c r="AM953" s="44"/>
    </row>
    <row r="954" ht="14.25" customHeight="1">
      <c r="A954" s="44"/>
      <c r="B954" s="44"/>
      <c r="C954" s="44"/>
      <c r="D954" s="78"/>
      <c r="E954" s="78"/>
      <c r="F954" s="44"/>
      <c r="G954" s="44"/>
      <c r="H954" s="44"/>
      <c r="I954" s="78"/>
      <c r="J954" s="78"/>
      <c r="K954" s="44"/>
      <c r="L954" s="44"/>
      <c r="M954" s="44"/>
      <c r="N954" s="44"/>
      <c r="O954" s="44"/>
      <c r="P954" s="44"/>
      <c r="Q954" s="44"/>
      <c r="R954" s="44"/>
      <c r="S954" s="44"/>
      <c r="T954" s="44"/>
      <c r="U954" s="44"/>
      <c r="V954" s="44"/>
      <c r="W954" s="44"/>
      <c r="X954" s="44"/>
      <c r="Y954" s="78"/>
      <c r="Z954" s="44"/>
      <c r="AA954" s="44"/>
      <c r="AB954" s="44"/>
      <c r="AC954" s="44"/>
      <c r="AD954" s="44"/>
      <c r="AE954" s="44"/>
      <c r="AF954" s="44"/>
      <c r="AG954" s="44"/>
      <c r="AH954" s="44"/>
      <c r="AI954" s="44"/>
      <c r="AJ954" s="44"/>
      <c r="AK954" s="44"/>
      <c r="AL954" s="44"/>
      <c r="AM954" s="44"/>
    </row>
    <row r="955" ht="14.25" customHeight="1">
      <c r="A955" s="44"/>
      <c r="B955" s="44"/>
      <c r="C955" s="44"/>
      <c r="D955" s="78"/>
      <c r="E955" s="78"/>
      <c r="F955" s="44"/>
      <c r="G955" s="44"/>
      <c r="H955" s="44"/>
      <c r="I955" s="78"/>
      <c r="J955" s="78"/>
      <c r="K955" s="44"/>
      <c r="L955" s="44"/>
      <c r="M955" s="44"/>
      <c r="N955" s="44"/>
      <c r="O955" s="44"/>
      <c r="P955" s="44"/>
      <c r="Q955" s="44"/>
      <c r="R955" s="44"/>
      <c r="S955" s="44"/>
      <c r="T955" s="44"/>
      <c r="U955" s="44"/>
      <c r="V955" s="44"/>
      <c r="W955" s="44"/>
      <c r="X955" s="44"/>
      <c r="Y955" s="78"/>
      <c r="Z955" s="44"/>
      <c r="AA955" s="44"/>
      <c r="AB955" s="44"/>
      <c r="AC955" s="44"/>
      <c r="AD955" s="44"/>
      <c r="AE955" s="44"/>
      <c r="AF955" s="44"/>
      <c r="AG955" s="44"/>
      <c r="AH955" s="44"/>
      <c r="AI955" s="44"/>
      <c r="AJ955" s="44"/>
      <c r="AK955" s="44"/>
      <c r="AL955" s="44"/>
      <c r="AM955" s="44"/>
    </row>
    <row r="956" ht="14.25" customHeight="1">
      <c r="A956" s="44"/>
      <c r="B956" s="44"/>
      <c r="C956" s="44"/>
      <c r="D956" s="78"/>
      <c r="E956" s="78"/>
      <c r="F956" s="44"/>
      <c r="G956" s="44"/>
      <c r="H956" s="44"/>
      <c r="I956" s="78"/>
      <c r="J956" s="78"/>
      <c r="K956" s="44"/>
      <c r="L956" s="44"/>
      <c r="M956" s="44"/>
      <c r="N956" s="44"/>
      <c r="O956" s="44"/>
      <c r="P956" s="44"/>
      <c r="Q956" s="44"/>
      <c r="R956" s="44"/>
      <c r="S956" s="44"/>
      <c r="T956" s="44"/>
      <c r="U956" s="44"/>
      <c r="V956" s="44"/>
      <c r="W956" s="44"/>
      <c r="X956" s="44"/>
      <c r="Y956" s="78"/>
      <c r="Z956" s="44"/>
      <c r="AA956" s="44"/>
      <c r="AB956" s="44"/>
      <c r="AC956" s="44"/>
      <c r="AD956" s="44"/>
      <c r="AE956" s="44"/>
      <c r="AF956" s="44"/>
      <c r="AG956" s="44"/>
      <c r="AH956" s="44"/>
      <c r="AI956" s="44"/>
      <c r="AJ956" s="44"/>
      <c r="AK956" s="44"/>
      <c r="AL956" s="44"/>
      <c r="AM956" s="44"/>
    </row>
    <row r="957" ht="14.25" customHeight="1">
      <c r="A957" s="44"/>
      <c r="B957" s="44"/>
      <c r="C957" s="44"/>
      <c r="D957" s="78"/>
      <c r="E957" s="78"/>
      <c r="F957" s="44"/>
      <c r="G957" s="44"/>
      <c r="H957" s="44"/>
      <c r="I957" s="78"/>
      <c r="J957" s="78"/>
      <c r="K957" s="44"/>
      <c r="L957" s="44"/>
      <c r="M957" s="44"/>
      <c r="N957" s="44"/>
      <c r="O957" s="44"/>
      <c r="P957" s="44"/>
      <c r="Q957" s="44"/>
      <c r="R957" s="44"/>
      <c r="S957" s="44"/>
      <c r="T957" s="44"/>
      <c r="U957" s="44"/>
      <c r="V957" s="44"/>
      <c r="W957" s="44"/>
      <c r="X957" s="44"/>
      <c r="Y957" s="78"/>
      <c r="Z957" s="44"/>
      <c r="AA957" s="44"/>
      <c r="AB957" s="44"/>
      <c r="AC957" s="44"/>
      <c r="AD957" s="44"/>
      <c r="AE957" s="44"/>
      <c r="AF957" s="44"/>
      <c r="AG957" s="44"/>
      <c r="AH957" s="44"/>
      <c r="AI957" s="44"/>
      <c r="AJ957" s="44"/>
      <c r="AK957" s="44"/>
      <c r="AL957" s="44"/>
      <c r="AM957" s="44"/>
    </row>
    <row r="958" ht="14.25" customHeight="1">
      <c r="A958" s="44"/>
      <c r="B958" s="44"/>
      <c r="C958" s="44"/>
      <c r="D958" s="78"/>
      <c r="E958" s="78"/>
      <c r="F958" s="44"/>
      <c r="G958" s="44"/>
      <c r="H958" s="44"/>
      <c r="I958" s="78"/>
      <c r="J958" s="78"/>
      <c r="K958" s="44"/>
      <c r="L958" s="44"/>
      <c r="M958" s="44"/>
      <c r="N958" s="44"/>
      <c r="O958" s="44"/>
      <c r="P958" s="44"/>
      <c r="Q958" s="44"/>
      <c r="R958" s="44"/>
      <c r="S958" s="44"/>
      <c r="T958" s="44"/>
      <c r="U958" s="44"/>
      <c r="V958" s="44"/>
      <c r="W958" s="44"/>
      <c r="X958" s="44"/>
      <c r="Y958" s="78"/>
      <c r="Z958" s="44"/>
      <c r="AA958" s="44"/>
      <c r="AB958" s="44"/>
      <c r="AC958" s="44"/>
      <c r="AD958" s="44"/>
      <c r="AE958" s="44"/>
      <c r="AF958" s="44"/>
      <c r="AG958" s="44"/>
      <c r="AH958" s="44"/>
      <c r="AI958" s="44"/>
      <c r="AJ958" s="44"/>
      <c r="AK958" s="44"/>
      <c r="AL958" s="44"/>
      <c r="AM958" s="44"/>
    </row>
    <row r="959" ht="14.25" customHeight="1">
      <c r="A959" s="44"/>
      <c r="B959" s="44"/>
      <c r="C959" s="44"/>
      <c r="D959" s="78"/>
      <c r="E959" s="78"/>
      <c r="F959" s="44"/>
      <c r="G959" s="44"/>
      <c r="H959" s="44"/>
      <c r="I959" s="78"/>
      <c r="J959" s="78"/>
      <c r="K959" s="44"/>
      <c r="L959" s="44"/>
      <c r="M959" s="44"/>
      <c r="N959" s="44"/>
      <c r="O959" s="44"/>
      <c r="P959" s="44"/>
      <c r="Q959" s="44"/>
      <c r="R959" s="44"/>
      <c r="S959" s="44"/>
      <c r="T959" s="44"/>
      <c r="U959" s="44"/>
      <c r="V959" s="44"/>
      <c r="W959" s="44"/>
      <c r="X959" s="44"/>
      <c r="Y959" s="78"/>
      <c r="Z959" s="44"/>
      <c r="AA959" s="44"/>
      <c r="AB959" s="44"/>
      <c r="AC959" s="44"/>
      <c r="AD959" s="44"/>
      <c r="AE959" s="44"/>
      <c r="AF959" s="44"/>
      <c r="AG959" s="44"/>
      <c r="AH959" s="44"/>
      <c r="AI959" s="44"/>
      <c r="AJ959" s="44"/>
      <c r="AK959" s="44"/>
      <c r="AL959" s="44"/>
      <c r="AM959" s="44"/>
    </row>
    <row r="960" ht="14.25" customHeight="1">
      <c r="A960" s="44"/>
      <c r="B960" s="44"/>
      <c r="C960" s="44"/>
      <c r="D960" s="78"/>
      <c r="E960" s="78"/>
      <c r="F960" s="44"/>
      <c r="G960" s="44"/>
      <c r="H960" s="44"/>
      <c r="I960" s="78"/>
      <c r="J960" s="78"/>
      <c r="K960" s="44"/>
      <c r="L960" s="44"/>
      <c r="M960" s="44"/>
      <c r="N960" s="44"/>
      <c r="O960" s="44"/>
      <c r="P960" s="44"/>
      <c r="Q960" s="44"/>
      <c r="R960" s="44"/>
      <c r="S960" s="44"/>
      <c r="T960" s="44"/>
      <c r="U960" s="44"/>
      <c r="V960" s="44"/>
      <c r="W960" s="44"/>
      <c r="X960" s="44"/>
      <c r="Y960" s="78"/>
      <c r="Z960" s="44"/>
      <c r="AA960" s="44"/>
      <c r="AB960" s="44"/>
      <c r="AC960" s="44"/>
      <c r="AD960" s="44"/>
      <c r="AE960" s="44"/>
      <c r="AF960" s="44"/>
      <c r="AG960" s="44"/>
      <c r="AH960" s="44"/>
      <c r="AI960" s="44"/>
      <c r="AJ960" s="44"/>
      <c r="AK960" s="44"/>
      <c r="AL960" s="44"/>
      <c r="AM960" s="44"/>
    </row>
    <row r="961" ht="14.25" customHeight="1">
      <c r="A961" s="44"/>
      <c r="B961" s="44"/>
      <c r="C961" s="44"/>
      <c r="D961" s="78"/>
      <c r="E961" s="78"/>
      <c r="F961" s="44"/>
      <c r="G961" s="44"/>
      <c r="H961" s="44"/>
      <c r="I961" s="78"/>
      <c r="J961" s="78"/>
      <c r="K961" s="44"/>
      <c r="L961" s="44"/>
      <c r="M961" s="44"/>
      <c r="N961" s="44"/>
      <c r="O961" s="44"/>
      <c r="P961" s="44"/>
      <c r="Q961" s="44"/>
      <c r="R961" s="44"/>
      <c r="S961" s="44"/>
      <c r="T961" s="44"/>
      <c r="U961" s="44"/>
      <c r="V961" s="44"/>
      <c r="W961" s="44"/>
      <c r="X961" s="44"/>
      <c r="Y961" s="78"/>
      <c r="Z961" s="44"/>
      <c r="AA961" s="44"/>
      <c r="AB961" s="44"/>
      <c r="AC961" s="44"/>
      <c r="AD961" s="44"/>
      <c r="AE961" s="44"/>
      <c r="AF961" s="44"/>
      <c r="AG961" s="44"/>
      <c r="AH961" s="44"/>
      <c r="AI961" s="44"/>
      <c r="AJ961" s="44"/>
      <c r="AK961" s="44"/>
      <c r="AL961" s="44"/>
      <c r="AM961" s="44"/>
    </row>
    <row r="962" ht="14.25" customHeight="1">
      <c r="A962" s="44"/>
      <c r="B962" s="44"/>
      <c r="C962" s="44"/>
      <c r="D962" s="78"/>
      <c r="E962" s="78"/>
      <c r="F962" s="44"/>
      <c r="G962" s="44"/>
      <c r="H962" s="44"/>
      <c r="I962" s="78"/>
      <c r="J962" s="78"/>
      <c r="K962" s="44"/>
      <c r="L962" s="44"/>
      <c r="M962" s="44"/>
      <c r="N962" s="44"/>
      <c r="O962" s="44"/>
      <c r="P962" s="44"/>
      <c r="Q962" s="44"/>
      <c r="R962" s="44"/>
      <c r="S962" s="44"/>
      <c r="T962" s="44"/>
      <c r="U962" s="44"/>
      <c r="V962" s="44"/>
      <c r="W962" s="44"/>
      <c r="X962" s="44"/>
      <c r="Y962" s="78"/>
      <c r="Z962" s="44"/>
      <c r="AA962" s="44"/>
      <c r="AB962" s="44"/>
      <c r="AC962" s="44"/>
      <c r="AD962" s="44"/>
      <c r="AE962" s="44"/>
      <c r="AF962" s="44"/>
      <c r="AG962" s="44"/>
      <c r="AH962" s="44"/>
      <c r="AI962" s="44"/>
      <c r="AJ962" s="44"/>
      <c r="AK962" s="44"/>
      <c r="AL962" s="44"/>
      <c r="AM962" s="44"/>
    </row>
    <row r="963" ht="14.25" customHeight="1">
      <c r="A963" s="44"/>
      <c r="B963" s="44"/>
      <c r="C963" s="44"/>
      <c r="D963" s="78"/>
      <c r="E963" s="78"/>
      <c r="F963" s="44"/>
      <c r="G963" s="44"/>
      <c r="H963" s="44"/>
      <c r="I963" s="78"/>
      <c r="J963" s="78"/>
      <c r="K963" s="44"/>
      <c r="L963" s="44"/>
      <c r="M963" s="44"/>
      <c r="N963" s="44"/>
      <c r="O963" s="44"/>
      <c r="P963" s="44"/>
      <c r="Q963" s="44"/>
      <c r="R963" s="44"/>
      <c r="S963" s="44"/>
      <c r="T963" s="44"/>
      <c r="U963" s="44"/>
      <c r="V963" s="44"/>
      <c r="W963" s="44"/>
      <c r="X963" s="44"/>
      <c r="Y963" s="78"/>
      <c r="Z963" s="44"/>
      <c r="AA963" s="44"/>
      <c r="AB963" s="44"/>
      <c r="AC963" s="44"/>
      <c r="AD963" s="44"/>
      <c r="AE963" s="44"/>
      <c r="AF963" s="44"/>
      <c r="AG963" s="44"/>
      <c r="AH963" s="44"/>
      <c r="AI963" s="44"/>
      <c r="AJ963" s="44"/>
      <c r="AK963" s="44"/>
      <c r="AL963" s="44"/>
      <c r="AM963" s="44"/>
    </row>
    <row r="964" ht="14.25" customHeight="1">
      <c r="A964" s="44"/>
      <c r="B964" s="44"/>
      <c r="C964" s="44"/>
      <c r="D964" s="78"/>
      <c r="E964" s="78"/>
      <c r="F964" s="44"/>
      <c r="G964" s="44"/>
      <c r="H964" s="44"/>
      <c r="I964" s="78"/>
      <c r="J964" s="78"/>
      <c r="K964" s="44"/>
      <c r="L964" s="44"/>
      <c r="M964" s="44"/>
      <c r="N964" s="44"/>
      <c r="O964" s="44"/>
      <c r="P964" s="44"/>
      <c r="Q964" s="44"/>
      <c r="R964" s="44"/>
      <c r="S964" s="44"/>
      <c r="T964" s="44"/>
      <c r="U964" s="44"/>
      <c r="V964" s="44"/>
      <c r="W964" s="44"/>
      <c r="X964" s="44"/>
      <c r="Y964" s="78"/>
      <c r="Z964" s="44"/>
      <c r="AA964" s="44"/>
      <c r="AB964" s="44"/>
      <c r="AC964" s="44"/>
      <c r="AD964" s="44"/>
      <c r="AE964" s="44"/>
      <c r="AF964" s="44"/>
      <c r="AG964" s="44"/>
      <c r="AH964" s="44"/>
      <c r="AI964" s="44"/>
      <c r="AJ964" s="44"/>
      <c r="AK964" s="44"/>
      <c r="AL964" s="44"/>
      <c r="AM964" s="44"/>
    </row>
    <row r="965" ht="14.25" customHeight="1">
      <c r="A965" s="44"/>
      <c r="B965" s="44"/>
      <c r="C965" s="44"/>
      <c r="D965" s="78"/>
      <c r="E965" s="78"/>
      <c r="F965" s="44"/>
      <c r="G965" s="44"/>
      <c r="H965" s="44"/>
      <c r="I965" s="78"/>
      <c r="J965" s="78"/>
      <c r="K965" s="44"/>
      <c r="L965" s="44"/>
      <c r="M965" s="44"/>
      <c r="N965" s="44"/>
      <c r="O965" s="44"/>
      <c r="P965" s="44"/>
      <c r="Q965" s="44"/>
      <c r="R965" s="44"/>
      <c r="S965" s="44"/>
      <c r="T965" s="44"/>
      <c r="U965" s="44"/>
      <c r="V965" s="44"/>
      <c r="W965" s="44"/>
      <c r="X965" s="44"/>
      <c r="Y965" s="78"/>
      <c r="Z965" s="44"/>
      <c r="AA965" s="44"/>
      <c r="AB965" s="44"/>
      <c r="AC965" s="44"/>
      <c r="AD965" s="44"/>
      <c r="AE965" s="44"/>
      <c r="AF965" s="44"/>
      <c r="AG965" s="44"/>
      <c r="AH965" s="44"/>
      <c r="AI965" s="44"/>
      <c r="AJ965" s="44"/>
      <c r="AK965" s="44"/>
      <c r="AL965" s="44"/>
      <c r="AM965" s="44"/>
    </row>
    <row r="966" ht="14.25" customHeight="1">
      <c r="A966" s="44"/>
      <c r="B966" s="44"/>
      <c r="C966" s="44"/>
      <c r="D966" s="78"/>
      <c r="E966" s="78"/>
      <c r="F966" s="44"/>
      <c r="G966" s="44"/>
      <c r="H966" s="44"/>
      <c r="I966" s="78"/>
      <c r="J966" s="78"/>
      <c r="K966" s="44"/>
      <c r="L966" s="44"/>
      <c r="M966" s="44"/>
      <c r="N966" s="44"/>
      <c r="O966" s="44"/>
      <c r="P966" s="44"/>
      <c r="Q966" s="44"/>
      <c r="R966" s="44"/>
      <c r="S966" s="44"/>
      <c r="T966" s="44"/>
      <c r="U966" s="44"/>
      <c r="V966" s="44"/>
      <c r="W966" s="44"/>
      <c r="X966" s="44"/>
      <c r="Y966" s="78"/>
      <c r="Z966" s="44"/>
      <c r="AA966" s="44"/>
      <c r="AB966" s="44"/>
      <c r="AC966" s="44"/>
      <c r="AD966" s="44"/>
      <c r="AE966" s="44"/>
      <c r="AF966" s="44"/>
      <c r="AG966" s="44"/>
      <c r="AH966" s="44"/>
      <c r="AI966" s="44"/>
      <c r="AJ966" s="44"/>
      <c r="AK966" s="44"/>
      <c r="AL966" s="44"/>
      <c r="AM966" s="44"/>
    </row>
    <row r="967" ht="14.25" customHeight="1">
      <c r="A967" s="44"/>
      <c r="B967" s="44"/>
      <c r="C967" s="44"/>
      <c r="D967" s="78"/>
      <c r="E967" s="78"/>
      <c r="F967" s="44"/>
      <c r="G967" s="44"/>
      <c r="H967" s="44"/>
      <c r="I967" s="78"/>
      <c r="J967" s="78"/>
      <c r="K967" s="44"/>
      <c r="L967" s="44"/>
      <c r="M967" s="44"/>
      <c r="N967" s="44"/>
      <c r="O967" s="44"/>
      <c r="P967" s="44"/>
      <c r="Q967" s="44"/>
      <c r="R967" s="44"/>
      <c r="S967" s="44"/>
      <c r="T967" s="44"/>
      <c r="U967" s="44"/>
      <c r="V967" s="44"/>
      <c r="W967" s="44"/>
      <c r="X967" s="44"/>
      <c r="Y967" s="78"/>
      <c r="Z967" s="44"/>
      <c r="AA967" s="44"/>
      <c r="AB967" s="44"/>
      <c r="AC967" s="44"/>
      <c r="AD967" s="44"/>
      <c r="AE967" s="44"/>
      <c r="AF967" s="44"/>
      <c r="AG967" s="44"/>
      <c r="AH967" s="44"/>
      <c r="AI967" s="44"/>
      <c r="AJ967" s="44"/>
      <c r="AK967" s="44"/>
      <c r="AL967" s="44"/>
      <c r="AM967" s="44"/>
    </row>
    <row r="968" ht="14.25" customHeight="1">
      <c r="A968" s="44"/>
      <c r="B968" s="44"/>
      <c r="C968" s="44"/>
      <c r="D968" s="78"/>
      <c r="E968" s="78"/>
      <c r="F968" s="44"/>
      <c r="G968" s="44"/>
      <c r="H968" s="44"/>
      <c r="I968" s="78"/>
      <c r="J968" s="78"/>
      <c r="K968" s="44"/>
      <c r="L968" s="44"/>
      <c r="M968" s="44"/>
      <c r="N968" s="44"/>
      <c r="O968" s="44"/>
      <c r="P968" s="44"/>
      <c r="Q968" s="44"/>
      <c r="R968" s="44"/>
      <c r="S968" s="44"/>
      <c r="T968" s="44"/>
      <c r="U968" s="44"/>
      <c r="V968" s="44"/>
      <c r="W968" s="44"/>
      <c r="X968" s="44"/>
      <c r="Y968" s="78"/>
      <c r="Z968" s="44"/>
      <c r="AA968" s="44"/>
      <c r="AB968" s="44"/>
      <c r="AC968" s="44"/>
      <c r="AD968" s="44"/>
      <c r="AE968" s="44"/>
      <c r="AF968" s="44"/>
      <c r="AG968" s="44"/>
      <c r="AH968" s="44"/>
      <c r="AI968" s="44"/>
      <c r="AJ968" s="44"/>
      <c r="AK968" s="44"/>
      <c r="AL968" s="44"/>
      <c r="AM968" s="44"/>
    </row>
    <row r="969" ht="14.25" customHeight="1">
      <c r="A969" s="44"/>
      <c r="B969" s="44"/>
      <c r="C969" s="44"/>
      <c r="D969" s="78"/>
      <c r="E969" s="78"/>
      <c r="F969" s="44"/>
      <c r="G969" s="44"/>
      <c r="H969" s="44"/>
      <c r="I969" s="78"/>
      <c r="J969" s="78"/>
      <c r="K969" s="44"/>
      <c r="L969" s="44"/>
      <c r="M969" s="44"/>
      <c r="N969" s="44"/>
      <c r="O969" s="44"/>
      <c r="P969" s="44"/>
      <c r="Q969" s="44"/>
      <c r="R969" s="44"/>
      <c r="S969" s="44"/>
      <c r="T969" s="44"/>
      <c r="U969" s="44"/>
      <c r="V969" s="44"/>
      <c r="W969" s="44"/>
      <c r="X969" s="44"/>
      <c r="Y969" s="78"/>
      <c r="Z969" s="44"/>
      <c r="AA969" s="44"/>
      <c r="AB969" s="44"/>
      <c r="AC969" s="44"/>
      <c r="AD969" s="44"/>
      <c r="AE969" s="44"/>
      <c r="AF969" s="44"/>
      <c r="AG969" s="44"/>
      <c r="AH969" s="44"/>
      <c r="AI969" s="44"/>
      <c r="AJ969" s="44"/>
      <c r="AK969" s="44"/>
      <c r="AL969" s="44"/>
      <c r="AM969" s="44"/>
    </row>
    <row r="970" ht="14.25" customHeight="1">
      <c r="A970" s="44"/>
      <c r="B970" s="44"/>
      <c r="C970" s="44"/>
      <c r="D970" s="78"/>
      <c r="E970" s="78"/>
      <c r="F970" s="44"/>
      <c r="G970" s="44"/>
      <c r="H970" s="44"/>
      <c r="I970" s="78"/>
      <c r="J970" s="78"/>
      <c r="K970" s="44"/>
      <c r="L970" s="44"/>
      <c r="M970" s="44"/>
      <c r="N970" s="44"/>
      <c r="O970" s="44"/>
      <c r="P970" s="44"/>
      <c r="Q970" s="44"/>
      <c r="R970" s="44"/>
      <c r="S970" s="44"/>
      <c r="T970" s="44"/>
      <c r="U970" s="44"/>
      <c r="V970" s="44"/>
      <c r="W970" s="44"/>
      <c r="X970" s="44"/>
      <c r="Y970" s="78"/>
      <c r="Z970" s="44"/>
      <c r="AA970" s="44"/>
      <c r="AB970" s="44"/>
      <c r="AC970" s="44"/>
      <c r="AD970" s="44"/>
      <c r="AE970" s="44"/>
      <c r="AF970" s="44"/>
      <c r="AG970" s="44"/>
      <c r="AH970" s="44"/>
      <c r="AI970" s="44"/>
      <c r="AJ970" s="44"/>
      <c r="AK970" s="44"/>
      <c r="AL970" s="44"/>
      <c r="AM970" s="44"/>
    </row>
    <row r="971" ht="14.25" customHeight="1">
      <c r="A971" s="44"/>
      <c r="B971" s="44"/>
      <c r="C971" s="44"/>
      <c r="D971" s="78"/>
      <c r="E971" s="78"/>
      <c r="F971" s="44"/>
      <c r="G971" s="44"/>
      <c r="H971" s="44"/>
      <c r="I971" s="78"/>
      <c r="J971" s="78"/>
      <c r="K971" s="44"/>
      <c r="L971" s="44"/>
      <c r="M971" s="44"/>
      <c r="N971" s="44"/>
      <c r="O971" s="44"/>
      <c r="P971" s="44"/>
      <c r="Q971" s="44"/>
      <c r="R971" s="44"/>
      <c r="S971" s="44"/>
      <c r="T971" s="44"/>
      <c r="U971" s="44"/>
      <c r="V971" s="44"/>
      <c r="W971" s="44"/>
      <c r="X971" s="44"/>
      <c r="Y971" s="78"/>
      <c r="Z971" s="44"/>
      <c r="AA971" s="44"/>
      <c r="AB971" s="44"/>
      <c r="AC971" s="44"/>
      <c r="AD971" s="44"/>
      <c r="AE971" s="44"/>
      <c r="AF971" s="44"/>
      <c r="AG971" s="44"/>
      <c r="AH971" s="44"/>
      <c r="AI971" s="44"/>
      <c r="AJ971" s="44"/>
      <c r="AK971" s="44"/>
      <c r="AL971" s="44"/>
      <c r="AM971" s="44"/>
    </row>
    <row r="972" ht="14.25" customHeight="1">
      <c r="A972" s="44"/>
      <c r="B972" s="44"/>
      <c r="C972" s="44"/>
      <c r="D972" s="78"/>
      <c r="E972" s="78"/>
      <c r="F972" s="44"/>
      <c r="G972" s="44"/>
      <c r="H972" s="44"/>
      <c r="I972" s="78"/>
      <c r="J972" s="78"/>
      <c r="K972" s="44"/>
      <c r="L972" s="44"/>
      <c r="M972" s="44"/>
      <c r="N972" s="44"/>
      <c r="O972" s="44"/>
      <c r="P972" s="44"/>
      <c r="Q972" s="44"/>
      <c r="R972" s="44"/>
      <c r="S972" s="44"/>
      <c r="T972" s="44"/>
      <c r="U972" s="44"/>
      <c r="V972" s="44"/>
      <c r="W972" s="44"/>
      <c r="X972" s="44"/>
      <c r="Y972" s="78"/>
      <c r="Z972" s="44"/>
      <c r="AA972" s="44"/>
      <c r="AB972" s="44"/>
      <c r="AC972" s="44"/>
      <c r="AD972" s="44"/>
      <c r="AE972" s="44"/>
      <c r="AF972" s="44"/>
      <c r="AG972" s="44"/>
      <c r="AH972" s="44"/>
      <c r="AI972" s="44"/>
      <c r="AJ972" s="44"/>
      <c r="AK972" s="44"/>
      <c r="AL972" s="44"/>
      <c r="AM972" s="44"/>
    </row>
    <row r="973" ht="14.25" customHeight="1">
      <c r="A973" s="44"/>
      <c r="B973" s="44"/>
      <c r="C973" s="44"/>
      <c r="D973" s="78"/>
      <c r="E973" s="78"/>
      <c r="F973" s="44"/>
      <c r="G973" s="44"/>
      <c r="H973" s="44"/>
      <c r="I973" s="78"/>
      <c r="J973" s="78"/>
      <c r="K973" s="44"/>
      <c r="L973" s="44"/>
      <c r="M973" s="44"/>
      <c r="N973" s="44"/>
      <c r="O973" s="44"/>
      <c r="P973" s="44"/>
      <c r="Q973" s="44"/>
      <c r="R973" s="44"/>
      <c r="S973" s="44"/>
      <c r="T973" s="44"/>
      <c r="U973" s="44"/>
      <c r="V973" s="44"/>
      <c r="W973" s="44"/>
      <c r="X973" s="44"/>
      <c r="Y973" s="78"/>
      <c r="Z973" s="44"/>
      <c r="AA973" s="44"/>
      <c r="AB973" s="44"/>
      <c r="AC973" s="44"/>
      <c r="AD973" s="44"/>
      <c r="AE973" s="44"/>
      <c r="AF973" s="44"/>
      <c r="AG973" s="44"/>
      <c r="AH973" s="44"/>
      <c r="AI973" s="44"/>
      <c r="AJ973" s="44"/>
      <c r="AK973" s="44"/>
      <c r="AL973" s="44"/>
      <c r="AM973" s="44"/>
    </row>
    <row r="974" ht="14.25" customHeight="1">
      <c r="A974" s="44"/>
      <c r="B974" s="44"/>
      <c r="C974" s="44"/>
      <c r="D974" s="78"/>
      <c r="E974" s="78"/>
      <c r="F974" s="44"/>
      <c r="G974" s="44"/>
      <c r="H974" s="44"/>
      <c r="I974" s="78"/>
      <c r="J974" s="78"/>
      <c r="K974" s="44"/>
      <c r="L974" s="44"/>
      <c r="M974" s="44"/>
      <c r="N974" s="44"/>
      <c r="O974" s="44"/>
      <c r="P974" s="44"/>
      <c r="Q974" s="44"/>
      <c r="R974" s="44"/>
      <c r="S974" s="44"/>
      <c r="T974" s="44"/>
      <c r="U974" s="44"/>
      <c r="V974" s="44"/>
      <c r="W974" s="44"/>
      <c r="X974" s="44"/>
      <c r="Y974" s="78"/>
      <c r="Z974" s="44"/>
      <c r="AA974" s="44"/>
      <c r="AB974" s="44"/>
      <c r="AC974" s="44"/>
      <c r="AD974" s="44"/>
      <c r="AE974" s="44"/>
      <c r="AF974" s="44"/>
      <c r="AG974" s="44"/>
      <c r="AH974" s="44"/>
      <c r="AI974" s="44"/>
      <c r="AJ974" s="44"/>
      <c r="AK974" s="44"/>
      <c r="AL974" s="44"/>
      <c r="AM974" s="44"/>
    </row>
    <row r="975" ht="14.25" customHeight="1">
      <c r="A975" s="44"/>
      <c r="B975" s="44"/>
      <c r="C975" s="44"/>
      <c r="D975" s="78"/>
      <c r="E975" s="78"/>
      <c r="F975" s="44"/>
      <c r="G975" s="44"/>
      <c r="H975" s="44"/>
      <c r="I975" s="78"/>
      <c r="J975" s="78"/>
      <c r="K975" s="44"/>
      <c r="L975" s="44"/>
      <c r="M975" s="44"/>
      <c r="N975" s="44"/>
      <c r="O975" s="44"/>
      <c r="P975" s="44"/>
      <c r="Q975" s="44"/>
      <c r="R975" s="44"/>
      <c r="S975" s="44"/>
      <c r="T975" s="44"/>
      <c r="U975" s="44"/>
      <c r="V975" s="44"/>
      <c r="W975" s="44"/>
      <c r="X975" s="44"/>
      <c r="Y975" s="78"/>
      <c r="Z975" s="44"/>
      <c r="AA975" s="44"/>
      <c r="AB975" s="44"/>
      <c r="AC975" s="44"/>
      <c r="AD975" s="44"/>
      <c r="AE975" s="44"/>
      <c r="AF975" s="44"/>
      <c r="AG975" s="44"/>
      <c r="AH975" s="44"/>
      <c r="AI975" s="44"/>
      <c r="AJ975" s="44"/>
      <c r="AK975" s="44"/>
      <c r="AL975" s="44"/>
      <c r="AM975" s="44"/>
    </row>
    <row r="976" ht="14.25" customHeight="1">
      <c r="A976" s="44"/>
      <c r="B976" s="44"/>
      <c r="C976" s="44"/>
      <c r="D976" s="78"/>
      <c r="E976" s="78"/>
      <c r="F976" s="44"/>
      <c r="G976" s="44"/>
      <c r="H976" s="44"/>
      <c r="I976" s="78"/>
      <c r="J976" s="78"/>
      <c r="K976" s="44"/>
      <c r="L976" s="44"/>
      <c r="M976" s="44"/>
      <c r="N976" s="44"/>
      <c r="O976" s="44"/>
      <c r="P976" s="44"/>
      <c r="Q976" s="44"/>
      <c r="R976" s="44"/>
      <c r="S976" s="44"/>
      <c r="T976" s="44"/>
      <c r="U976" s="44"/>
      <c r="V976" s="44"/>
      <c r="W976" s="44"/>
      <c r="X976" s="44"/>
      <c r="Y976" s="78"/>
      <c r="Z976" s="44"/>
      <c r="AA976" s="44"/>
      <c r="AB976" s="44"/>
      <c r="AC976" s="44"/>
      <c r="AD976" s="44"/>
      <c r="AE976" s="44"/>
      <c r="AF976" s="44"/>
      <c r="AG976" s="44"/>
      <c r="AH976" s="44"/>
      <c r="AI976" s="44"/>
      <c r="AJ976" s="44"/>
      <c r="AK976" s="44"/>
      <c r="AL976" s="44"/>
      <c r="AM976" s="44"/>
    </row>
    <row r="977" ht="14.25" customHeight="1">
      <c r="A977" s="44"/>
      <c r="B977" s="44"/>
      <c r="C977" s="44"/>
      <c r="D977" s="78"/>
      <c r="E977" s="78"/>
      <c r="F977" s="44"/>
      <c r="G977" s="44"/>
      <c r="H977" s="44"/>
      <c r="I977" s="78"/>
      <c r="J977" s="78"/>
      <c r="K977" s="44"/>
      <c r="L977" s="44"/>
      <c r="M977" s="44"/>
      <c r="N977" s="44"/>
      <c r="O977" s="44"/>
      <c r="P977" s="44"/>
      <c r="Q977" s="44"/>
      <c r="R977" s="44"/>
      <c r="S977" s="44"/>
      <c r="T977" s="44"/>
      <c r="U977" s="44"/>
      <c r="V977" s="44"/>
      <c r="W977" s="44"/>
      <c r="X977" s="44"/>
      <c r="Y977" s="78"/>
      <c r="Z977" s="44"/>
      <c r="AA977" s="44"/>
      <c r="AB977" s="44"/>
      <c r="AC977" s="44"/>
      <c r="AD977" s="44"/>
      <c r="AE977" s="44"/>
      <c r="AF977" s="44"/>
      <c r="AG977" s="44"/>
      <c r="AH977" s="44"/>
      <c r="AI977" s="44"/>
      <c r="AJ977" s="44"/>
      <c r="AK977" s="44"/>
      <c r="AL977" s="44"/>
      <c r="AM977" s="44"/>
    </row>
    <row r="978" ht="14.25" customHeight="1">
      <c r="A978" s="44"/>
      <c r="B978" s="44"/>
      <c r="C978" s="44"/>
      <c r="D978" s="78"/>
      <c r="E978" s="78"/>
      <c r="F978" s="44"/>
      <c r="G978" s="44"/>
      <c r="H978" s="44"/>
      <c r="I978" s="78"/>
      <c r="J978" s="78"/>
      <c r="K978" s="44"/>
      <c r="L978" s="44"/>
      <c r="M978" s="44"/>
      <c r="N978" s="44"/>
      <c r="O978" s="44"/>
      <c r="P978" s="44"/>
      <c r="Q978" s="44"/>
      <c r="R978" s="44"/>
      <c r="S978" s="44"/>
      <c r="T978" s="44"/>
      <c r="U978" s="44"/>
      <c r="V978" s="44"/>
      <c r="W978" s="44"/>
      <c r="X978" s="44"/>
      <c r="Y978" s="78"/>
      <c r="Z978" s="44"/>
      <c r="AA978" s="44"/>
      <c r="AB978" s="44"/>
      <c r="AC978" s="44"/>
      <c r="AD978" s="44"/>
      <c r="AE978" s="44"/>
      <c r="AF978" s="44"/>
      <c r="AG978" s="44"/>
      <c r="AH978" s="44"/>
      <c r="AI978" s="44"/>
      <c r="AJ978" s="44"/>
      <c r="AK978" s="44"/>
      <c r="AL978" s="44"/>
      <c r="AM978" s="44"/>
    </row>
    <row r="979" ht="14.25" customHeight="1">
      <c r="A979" s="44"/>
      <c r="B979" s="44"/>
      <c r="C979" s="44"/>
      <c r="D979" s="78"/>
      <c r="E979" s="78"/>
      <c r="F979" s="44"/>
      <c r="G979" s="44"/>
      <c r="H979" s="44"/>
      <c r="I979" s="78"/>
      <c r="J979" s="78"/>
      <c r="K979" s="44"/>
      <c r="L979" s="44"/>
      <c r="M979" s="44"/>
      <c r="N979" s="44"/>
      <c r="O979" s="44"/>
      <c r="P979" s="44"/>
      <c r="Q979" s="44"/>
      <c r="R979" s="44"/>
      <c r="S979" s="44"/>
      <c r="T979" s="44"/>
      <c r="U979" s="44"/>
      <c r="V979" s="44"/>
      <c r="W979" s="44"/>
      <c r="X979" s="44"/>
      <c r="Y979" s="78"/>
      <c r="Z979" s="44"/>
      <c r="AA979" s="44"/>
      <c r="AB979" s="44"/>
      <c r="AC979" s="44"/>
      <c r="AD979" s="44"/>
      <c r="AE979" s="44"/>
      <c r="AF979" s="44"/>
      <c r="AG979" s="44"/>
      <c r="AH979" s="44"/>
      <c r="AI979" s="44"/>
      <c r="AJ979" s="44"/>
      <c r="AK979" s="44"/>
      <c r="AL979" s="44"/>
      <c r="AM979" s="44"/>
    </row>
    <row r="980" ht="14.25" customHeight="1">
      <c r="A980" s="44"/>
      <c r="B980" s="44"/>
      <c r="C980" s="44"/>
      <c r="D980" s="78"/>
      <c r="E980" s="78"/>
      <c r="F980" s="44"/>
      <c r="G980" s="44"/>
      <c r="H980" s="44"/>
      <c r="I980" s="78"/>
      <c r="J980" s="78"/>
      <c r="K980" s="44"/>
      <c r="L980" s="44"/>
      <c r="M980" s="44"/>
      <c r="N980" s="44"/>
      <c r="O980" s="44"/>
      <c r="P980" s="44"/>
      <c r="Q980" s="44"/>
      <c r="R980" s="44"/>
      <c r="S980" s="44"/>
      <c r="T980" s="44"/>
      <c r="U980" s="44"/>
      <c r="V980" s="44"/>
      <c r="W980" s="44"/>
      <c r="X980" s="44"/>
      <c r="Y980" s="78"/>
      <c r="Z980" s="44"/>
      <c r="AA980" s="44"/>
      <c r="AB980" s="44"/>
      <c r="AC980" s="44"/>
      <c r="AD980" s="44"/>
      <c r="AE980" s="44"/>
      <c r="AF980" s="44"/>
      <c r="AG980" s="44"/>
      <c r="AH980" s="44"/>
      <c r="AI980" s="44"/>
      <c r="AJ980" s="44"/>
      <c r="AK980" s="44"/>
      <c r="AL980" s="44"/>
      <c r="AM980" s="44"/>
    </row>
    <row r="981" ht="14.25" customHeight="1">
      <c r="A981" s="44"/>
      <c r="B981" s="44"/>
      <c r="C981" s="44"/>
      <c r="D981" s="78"/>
      <c r="E981" s="78"/>
      <c r="F981" s="44"/>
      <c r="G981" s="44"/>
      <c r="H981" s="44"/>
      <c r="I981" s="78"/>
      <c r="J981" s="78"/>
      <c r="K981" s="44"/>
      <c r="L981" s="44"/>
      <c r="M981" s="44"/>
      <c r="N981" s="44"/>
      <c r="O981" s="44"/>
      <c r="P981" s="44"/>
      <c r="Q981" s="44"/>
      <c r="R981" s="44"/>
      <c r="S981" s="44"/>
      <c r="T981" s="44"/>
      <c r="U981" s="44"/>
      <c r="V981" s="44"/>
      <c r="W981" s="44"/>
      <c r="X981" s="44"/>
      <c r="Y981" s="78"/>
      <c r="Z981" s="44"/>
      <c r="AA981" s="44"/>
      <c r="AB981" s="44"/>
      <c r="AC981" s="44"/>
      <c r="AD981" s="44"/>
      <c r="AE981" s="44"/>
      <c r="AF981" s="44"/>
      <c r="AG981" s="44"/>
      <c r="AH981" s="44"/>
      <c r="AI981" s="44"/>
      <c r="AJ981" s="44"/>
      <c r="AK981" s="44"/>
      <c r="AL981" s="44"/>
      <c r="AM981" s="44"/>
    </row>
    <row r="982" ht="14.25" customHeight="1">
      <c r="A982" s="44"/>
      <c r="B982" s="44"/>
      <c r="C982" s="44"/>
      <c r="D982" s="78"/>
      <c r="E982" s="78"/>
      <c r="F982" s="44"/>
      <c r="G982" s="44"/>
      <c r="H982" s="44"/>
      <c r="I982" s="78"/>
      <c r="J982" s="78"/>
      <c r="K982" s="44"/>
      <c r="L982" s="44"/>
      <c r="M982" s="44"/>
      <c r="N982" s="44"/>
      <c r="O982" s="44"/>
      <c r="P982" s="44"/>
      <c r="Q982" s="44"/>
      <c r="R982" s="44"/>
      <c r="S982" s="44"/>
      <c r="T982" s="44"/>
      <c r="U982" s="44"/>
      <c r="V982" s="44"/>
      <c r="W982" s="44"/>
      <c r="X982" s="44"/>
      <c r="Y982" s="78"/>
      <c r="Z982" s="44"/>
      <c r="AA982" s="44"/>
      <c r="AB982" s="44"/>
      <c r="AC982" s="44"/>
      <c r="AD982" s="44"/>
      <c r="AE982" s="44"/>
      <c r="AF982" s="44"/>
      <c r="AG982" s="44"/>
      <c r="AH982" s="44"/>
      <c r="AI982" s="44"/>
      <c r="AJ982" s="44"/>
      <c r="AK982" s="44"/>
      <c r="AL982" s="44"/>
      <c r="AM982" s="44"/>
    </row>
    <row r="983" ht="14.25" customHeight="1">
      <c r="A983" s="44"/>
      <c r="B983" s="44"/>
      <c r="C983" s="44"/>
      <c r="D983" s="78"/>
      <c r="E983" s="78"/>
      <c r="F983" s="44"/>
      <c r="G983" s="44"/>
      <c r="H983" s="44"/>
      <c r="I983" s="78"/>
      <c r="J983" s="78"/>
      <c r="K983" s="44"/>
      <c r="L983" s="44"/>
      <c r="M983" s="44"/>
      <c r="N983" s="44"/>
      <c r="O983" s="44"/>
      <c r="P983" s="44"/>
      <c r="Q983" s="44"/>
      <c r="R983" s="44"/>
      <c r="S983" s="44"/>
      <c r="T983" s="44"/>
      <c r="U983" s="44"/>
      <c r="V983" s="44"/>
      <c r="W983" s="44"/>
      <c r="X983" s="44"/>
      <c r="Y983" s="78"/>
      <c r="Z983" s="44"/>
      <c r="AA983" s="44"/>
      <c r="AB983" s="44"/>
      <c r="AC983" s="44"/>
      <c r="AD983" s="44"/>
      <c r="AE983" s="44"/>
      <c r="AF983" s="44"/>
      <c r="AG983" s="44"/>
      <c r="AH983" s="44"/>
      <c r="AI983" s="44"/>
      <c r="AJ983" s="44"/>
      <c r="AK983" s="44"/>
      <c r="AL983" s="44"/>
      <c r="AM983" s="44"/>
    </row>
    <row r="984" ht="14.25" customHeight="1">
      <c r="A984" s="44"/>
      <c r="B984" s="44"/>
      <c r="C984" s="44"/>
      <c r="D984" s="78"/>
      <c r="E984" s="78"/>
      <c r="F984" s="44"/>
      <c r="G984" s="44"/>
      <c r="H984" s="44"/>
      <c r="I984" s="78"/>
      <c r="J984" s="78"/>
      <c r="K984" s="44"/>
      <c r="L984" s="44"/>
      <c r="M984" s="44"/>
      <c r="N984" s="44"/>
      <c r="O984" s="44"/>
      <c r="P984" s="44"/>
      <c r="Q984" s="44"/>
      <c r="R984" s="44"/>
      <c r="S984" s="44"/>
      <c r="T984" s="44"/>
      <c r="U984" s="44"/>
      <c r="V984" s="44"/>
      <c r="W984" s="44"/>
      <c r="X984" s="44"/>
      <c r="Y984" s="78"/>
      <c r="Z984" s="44"/>
      <c r="AA984" s="44"/>
      <c r="AB984" s="44"/>
      <c r="AC984" s="44"/>
      <c r="AD984" s="44"/>
      <c r="AE984" s="44"/>
      <c r="AF984" s="44"/>
      <c r="AG984" s="44"/>
      <c r="AH984" s="44"/>
      <c r="AI984" s="44"/>
      <c r="AJ984" s="44"/>
      <c r="AK984" s="44"/>
      <c r="AL984" s="44"/>
      <c r="AM984" s="44"/>
    </row>
    <row r="985" ht="14.25" customHeight="1">
      <c r="A985" s="44"/>
      <c r="B985" s="44"/>
      <c r="C985" s="44"/>
      <c r="D985" s="78"/>
      <c r="E985" s="78"/>
      <c r="F985" s="44"/>
      <c r="G985" s="44"/>
      <c r="H985" s="44"/>
      <c r="I985" s="78"/>
      <c r="J985" s="78"/>
      <c r="K985" s="44"/>
      <c r="L985" s="44"/>
      <c r="M985" s="44"/>
      <c r="N985" s="44"/>
      <c r="O985" s="44"/>
      <c r="P985" s="44"/>
      <c r="Q985" s="44"/>
      <c r="R985" s="44"/>
      <c r="S985" s="44"/>
      <c r="T985" s="44"/>
      <c r="U985" s="44"/>
      <c r="V985" s="44"/>
      <c r="W985" s="44"/>
      <c r="X985" s="44"/>
      <c r="Y985" s="78"/>
      <c r="Z985" s="44"/>
      <c r="AA985" s="44"/>
      <c r="AB985" s="44"/>
      <c r="AC985" s="44"/>
      <c r="AD985" s="44"/>
      <c r="AE985" s="44"/>
      <c r="AF985" s="44"/>
      <c r="AG985" s="44"/>
      <c r="AH985" s="44"/>
      <c r="AI985" s="44"/>
      <c r="AJ985" s="44"/>
      <c r="AK985" s="44"/>
      <c r="AL985" s="44"/>
      <c r="AM985" s="44"/>
    </row>
    <row r="986" ht="14.25" customHeight="1">
      <c r="A986" s="44"/>
      <c r="B986" s="44"/>
      <c r="C986" s="44"/>
      <c r="D986" s="78"/>
      <c r="E986" s="78"/>
      <c r="F986" s="44"/>
      <c r="G986" s="44"/>
      <c r="H986" s="44"/>
      <c r="I986" s="78"/>
      <c r="J986" s="78"/>
      <c r="K986" s="44"/>
      <c r="L986" s="44"/>
      <c r="M986" s="44"/>
      <c r="N986" s="44"/>
      <c r="O986" s="44"/>
      <c r="P986" s="44"/>
      <c r="Q986" s="44"/>
      <c r="R986" s="44"/>
      <c r="S986" s="44"/>
      <c r="T986" s="44"/>
      <c r="U986" s="44"/>
      <c r="V986" s="44"/>
      <c r="W986" s="44"/>
      <c r="X986" s="44"/>
      <c r="Y986" s="78"/>
      <c r="Z986" s="44"/>
      <c r="AA986" s="44"/>
      <c r="AB986" s="44"/>
      <c r="AC986" s="44"/>
      <c r="AD986" s="44"/>
      <c r="AE986" s="44"/>
      <c r="AF986" s="44"/>
      <c r="AG986" s="44"/>
      <c r="AH986" s="44"/>
      <c r="AI986" s="44"/>
      <c r="AJ986" s="44"/>
      <c r="AK986" s="44"/>
      <c r="AL986" s="44"/>
      <c r="AM986" s="44"/>
    </row>
    <row r="987" ht="14.25" customHeight="1">
      <c r="A987" s="44"/>
      <c r="B987" s="44"/>
      <c r="C987" s="44"/>
      <c r="D987" s="78"/>
      <c r="E987" s="78"/>
      <c r="F987" s="44"/>
      <c r="G987" s="44"/>
      <c r="H987" s="44"/>
      <c r="I987" s="78"/>
      <c r="J987" s="78"/>
      <c r="K987" s="44"/>
      <c r="L987" s="44"/>
      <c r="M987" s="44"/>
      <c r="N987" s="44"/>
      <c r="O987" s="44"/>
      <c r="P987" s="44"/>
      <c r="Q987" s="44"/>
      <c r="R987" s="44"/>
      <c r="S987" s="44"/>
      <c r="T987" s="44"/>
      <c r="U987" s="44"/>
      <c r="V987" s="44"/>
      <c r="W987" s="44"/>
      <c r="X987" s="44"/>
      <c r="Y987" s="78"/>
      <c r="Z987" s="44"/>
      <c r="AA987" s="44"/>
      <c r="AB987" s="44"/>
      <c r="AC987" s="44"/>
      <c r="AD987" s="44"/>
      <c r="AE987" s="44"/>
      <c r="AF987" s="44"/>
      <c r="AG987" s="44"/>
      <c r="AH987" s="44"/>
      <c r="AI987" s="44"/>
      <c r="AJ987" s="44"/>
      <c r="AK987" s="44"/>
      <c r="AL987" s="44"/>
      <c r="AM987" s="44"/>
    </row>
    <row r="988" ht="14.25" customHeight="1">
      <c r="A988" s="44"/>
      <c r="B988" s="44"/>
      <c r="C988" s="44"/>
      <c r="D988" s="78"/>
      <c r="E988" s="78"/>
      <c r="F988" s="44"/>
      <c r="G988" s="44"/>
      <c r="H988" s="44"/>
      <c r="I988" s="78"/>
      <c r="J988" s="78"/>
      <c r="K988" s="44"/>
      <c r="L988" s="44"/>
      <c r="M988" s="44"/>
      <c r="N988" s="44"/>
      <c r="O988" s="44"/>
      <c r="P988" s="44"/>
      <c r="Q988" s="44"/>
      <c r="R988" s="44"/>
      <c r="S988" s="44"/>
      <c r="T988" s="44"/>
      <c r="U988" s="44"/>
      <c r="V988" s="44"/>
      <c r="W988" s="44"/>
      <c r="X988" s="44"/>
      <c r="Y988" s="78"/>
      <c r="Z988" s="44"/>
      <c r="AA988" s="44"/>
      <c r="AB988" s="44"/>
      <c r="AC988" s="44"/>
      <c r="AD988" s="44"/>
      <c r="AE988" s="44"/>
      <c r="AF988" s="44"/>
      <c r="AG988" s="44"/>
      <c r="AH988" s="44"/>
      <c r="AI988" s="44"/>
      <c r="AJ988" s="44"/>
      <c r="AK988" s="44"/>
      <c r="AL988" s="44"/>
      <c r="AM988" s="44"/>
    </row>
    <row r="989" ht="14.25" customHeight="1">
      <c r="A989" s="44"/>
      <c r="B989" s="44"/>
      <c r="C989" s="44"/>
      <c r="D989" s="78"/>
      <c r="E989" s="78"/>
      <c r="F989" s="44"/>
      <c r="G989" s="44"/>
      <c r="H989" s="44"/>
      <c r="I989" s="78"/>
      <c r="J989" s="78"/>
      <c r="K989" s="44"/>
      <c r="L989" s="44"/>
      <c r="M989" s="44"/>
      <c r="N989" s="44"/>
      <c r="O989" s="44"/>
      <c r="P989" s="44"/>
      <c r="Q989" s="44"/>
      <c r="R989" s="44"/>
      <c r="S989" s="44"/>
      <c r="T989" s="44"/>
      <c r="U989" s="44"/>
      <c r="V989" s="44"/>
      <c r="W989" s="44"/>
      <c r="X989" s="44"/>
      <c r="Y989" s="78"/>
      <c r="Z989" s="44"/>
      <c r="AA989" s="44"/>
      <c r="AB989" s="44"/>
      <c r="AC989" s="44"/>
      <c r="AD989" s="44"/>
      <c r="AE989" s="44"/>
      <c r="AF989" s="44"/>
      <c r="AG989" s="44"/>
      <c r="AH989" s="44"/>
      <c r="AI989" s="44"/>
      <c r="AJ989" s="44"/>
      <c r="AK989" s="44"/>
      <c r="AL989" s="44"/>
      <c r="AM989" s="44"/>
    </row>
    <row r="990" ht="14.25" customHeight="1">
      <c r="A990" s="44"/>
      <c r="B990" s="44"/>
      <c r="C990" s="44"/>
      <c r="D990" s="78"/>
      <c r="E990" s="78"/>
      <c r="F990" s="44"/>
      <c r="G990" s="44"/>
      <c r="H990" s="44"/>
      <c r="I990" s="78"/>
      <c r="J990" s="78"/>
      <c r="K990" s="44"/>
      <c r="L990" s="44"/>
      <c r="M990" s="44"/>
      <c r="N990" s="44"/>
      <c r="O990" s="44"/>
      <c r="P990" s="44"/>
      <c r="Q990" s="44"/>
      <c r="R990" s="44"/>
      <c r="S990" s="44"/>
      <c r="T990" s="44"/>
      <c r="U990" s="44"/>
      <c r="V990" s="44"/>
      <c r="W990" s="44"/>
      <c r="X990" s="44"/>
      <c r="Y990" s="78"/>
      <c r="Z990" s="44"/>
      <c r="AA990" s="44"/>
      <c r="AB990" s="44"/>
      <c r="AC990" s="44"/>
      <c r="AD990" s="44"/>
      <c r="AE990" s="44"/>
      <c r="AF990" s="44"/>
      <c r="AG990" s="44"/>
      <c r="AH990" s="44"/>
      <c r="AI990" s="44"/>
      <c r="AJ990" s="44"/>
      <c r="AK990" s="44"/>
      <c r="AL990" s="44"/>
      <c r="AM990" s="44"/>
    </row>
    <row r="991" ht="14.25" customHeight="1">
      <c r="A991" s="44"/>
      <c r="B991" s="44"/>
      <c r="C991" s="44"/>
      <c r="D991" s="78"/>
      <c r="E991" s="78"/>
      <c r="F991" s="44"/>
      <c r="G991" s="44"/>
      <c r="H991" s="44"/>
      <c r="I991" s="78"/>
      <c r="J991" s="78"/>
      <c r="K991" s="44"/>
      <c r="L991" s="44"/>
      <c r="M991" s="44"/>
      <c r="N991" s="44"/>
      <c r="O991" s="44"/>
      <c r="P991" s="44"/>
      <c r="Q991" s="44"/>
      <c r="R991" s="44"/>
      <c r="S991" s="44"/>
      <c r="T991" s="44"/>
      <c r="U991" s="44"/>
      <c r="V991" s="44"/>
      <c r="W991" s="44"/>
      <c r="X991" s="44"/>
      <c r="Y991" s="78"/>
      <c r="Z991" s="44"/>
      <c r="AA991" s="44"/>
      <c r="AB991" s="44"/>
      <c r="AC991" s="44"/>
      <c r="AD991" s="44"/>
      <c r="AE991" s="44"/>
      <c r="AF991" s="44"/>
      <c r="AG991" s="44"/>
      <c r="AH991" s="44"/>
      <c r="AI991" s="44"/>
      <c r="AJ991" s="44"/>
      <c r="AK991" s="44"/>
      <c r="AL991" s="44"/>
      <c r="AM991" s="44"/>
    </row>
    <row r="992" ht="14.25" customHeight="1">
      <c r="A992" s="44"/>
      <c r="B992" s="44"/>
      <c r="C992" s="44"/>
      <c r="D992" s="78"/>
      <c r="E992" s="78"/>
      <c r="F992" s="44"/>
      <c r="G992" s="44"/>
      <c r="H992" s="44"/>
      <c r="I992" s="78"/>
      <c r="J992" s="78"/>
      <c r="K992" s="44"/>
      <c r="L992" s="44"/>
      <c r="M992" s="44"/>
      <c r="N992" s="44"/>
      <c r="O992" s="44"/>
      <c r="P992" s="44"/>
      <c r="Q992" s="44"/>
      <c r="R992" s="44"/>
      <c r="S992" s="44"/>
      <c r="T992" s="44"/>
      <c r="U992" s="44"/>
      <c r="V992" s="44"/>
      <c r="W992" s="44"/>
      <c r="X992" s="44"/>
      <c r="Y992" s="78"/>
      <c r="Z992" s="44"/>
      <c r="AA992" s="44"/>
      <c r="AB992" s="44"/>
      <c r="AC992" s="44"/>
      <c r="AD992" s="44"/>
      <c r="AE992" s="44"/>
      <c r="AF992" s="44"/>
      <c r="AG992" s="44"/>
      <c r="AH992" s="44"/>
      <c r="AI992" s="44"/>
      <c r="AJ992" s="44"/>
      <c r="AK992" s="44"/>
      <c r="AL992" s="44"/>
      <c r="AM992" s="44"/>
    </row>
    <row r="993" ht="14.25" customHeight="1">
      <c r="A993" s="44"/>
      <c r="B993" s="44"/>
      <c r="C993" s="44"/>
      <c r="D993" s="78"/>
      <c r="E993" s="78"/>
      <c r="F993" s="44"/>
      <c r="G993" s="44"/>
      <c r="H993" s="44"/>
      <c r="I993" s="78"/>
      <c r="J993" s="78"/>
      <c r="K993" s="44"/>
      <c r="L993" s="44"/>
      <c r="M993" s="44"/>
      <c r="N993" s="44"/>
      <c r="O993" s="44"/>
      <c r="P993" s="44"/>
      <c r="Q993" s="44"/>
      <c r="R993" s="44"/>
      <c r="S993" s="44"/>
      <c r="T993" s="44"/>
      <c r="U993" s="44"/>
      <c r="V993" s="44"/>
      <c r="W993" s="44"/>
      <c r="X993" s="44"/>
      <c r="Y993" s="78"/>
      <c r="Z993" s="44"/>
      <c r="AA993" s="44"/>
      <c r="AB993" s="44"/>
      <c r="AC993" s="44"/>
      <c r="AD993" s="44"/>
      <c r="AE993" s="44"/>
      <c r="AF993" s="44"/>
      <c r="AG993" s="44"/>
      <c r="AH993" s="44"/>
      <c r="AI993" s="44"/>
      <c r="AJ993" s="44"/>
      <c r="AK993" s="44"/>
      <c r="AL993" s="44"/>
      <c r="AM993" s="44"/>
    </row>
    <row r="994" ht="14.25" customHeight="1">
      <c r="A994" s="44"/>
      <c r="B994" s="44"/>
      <c r="C994" s="44"/>
      <c r="D994" s="78"/>
      <c r="E994" s="78"/>
      <c r="F994" s="44"/>
      <c r="G994" s="44"/>
      <c r="H994" s="44"/>
      <c r="I994" s="78"/>
      <c r="J994" s="78"/>
      <c r="K994" s="44"/>
      <c r="L994" s="44"/>
      <c r="M994" s="44"/>
      <c r="N994" s="44"/>
      <c r="O994" s="44"/>
      <c r="P994" s="44"/>
      <c r="Q994" s="44"/>
      <c r="R994" s="44"/>
      <c r="S994" s="44"/>
      <c r="T994" s="44"/>
      <c r="U994" s="44"/>
      <c r="V994" s="44"/>
      <c r="W994" s="44"/>
      <c r="X994" s="44"/>
      <c r="Y994" s="78"/>
      <c r="Z994" s="44"/>
      <c r="AA994" s="44"/>
      <c r="AB994" s="44"/>
      <c r="AC994" s="44"/>
      <c r="AD994" s="44"/>
      <c r="AE994" s="44"/>
      <c r="AF994" s="44"/>
      <c r="AG994" s="44"/>
      <c r="AH994" s="44"/>
      <c r="AI994" s="44"/>
      <c r="AJ994" s="44"/>
      <c r="AK994" s="44"/>
      <c r="AL994" s="44"/>
      <c r="AM994" s="44"/>
    </row>
    <row r="995" ht="14.25" customHeight="1">
      <c r="A995" s="44"/>
      <c r="B995" s="44"/>
      <c r="C995" s="44"/>
      <c r="D995" s="78"/>
      <c r="E995" s="78"/>
      <c r="F995" s="44"/>
      <c r="G995" s="44"/>
      <c r="H995" s="44"/>
      <c r="I995" s="78"/>
      <c r="J995" s="78"/>
      <c r="K995" s="44"/>
      <c r="L995" s="44"/>
      <c r="M995" s="44"/>
      <c r="N995" s="44"/>
      <c r="O995" s="44"/>
      <c r="P995" s="44"/>
      <c r="Q995" s="44"/>
      <c r="R995" s="44"/>
      <c r="S995" s="44"/>
      <c r="T995" s="44"/>
      <c r="U995" s="44"/>
      <c r="V995" s="44"/>
      <c r="W995" s="44"/>
      <c r="X995" s="44"/>
      <c r="Y995" s="78"/>
      <c r="Z995" s="44"/>
      <c r="AA995" s="44"/>
      <c r="AB995" s="44"/>
      <c r="AC995" s="44"/>
      <c r="AD995" s="44"/>
      <c r="AE995" s="44"/>
      <c r="AF995" s="44"/>
      <c r="AG995" s="44"/>
      <c r="AH995" s="44"/>
      <c r="AI995" s="44"/>
      <c r="AJ995" s="44"/>
      <c r="AK995" s="44"/>
      <c r="AL995" s="44"/>
      <c r="AM995" s="44"/>
    </row>
    <row r="996" ht="14.25" customHeight="1">
      <c r="A996" s="44"/>
      <c r="B996" s="44"/>
      <c r="C996" s="44"/>
      <c r="D996" s="78"/>
      <c r="E996" s="78"/>
      <c r="F996" s="44"/>
      <c r="G996" s="44"/>
      <c r="H996" s="44"/>
      <c r="I996" s="78"/>
      <c r="J996" s="78"/>
      <c r="K996" s="44"/>
      <c r="L996" s="44"/>
      <c r="M996" s="44"/>
      <c r="N996" s="44"/>
      <c r="O996" s="44"/>
      <c r="P996" s="44"/>
      <c r="Q996" s="44"/>
      <c r="R996" s="44"/>
      <c r="S996" s="44"/>
      <c r="T996" s="44"/>
      <c r="U996" s="44"/>
      <c r="V996" s="44"/>
      <c r="W996" s="44"/>
      <c r="X996" s="44"/>
      <c r="Y996" s="78"/>
      <c r="Z996" s="44"/>
      <c r="AA996" s="44"/>
      <c r="AB996" s="44"/>
      <c r="AC996" s="44"/>
      <c r="AD996" s="44"/>
      <c r="AE996" s="44"/>
      <c r="AF996" s="44"/>
      <c r="AG996" s="44"/>
      <c r="AH996" s="44"/>
      <c r="AI996" s="44"/>
      <c r="AJ996" s="44"/>
      <c r="AK996" s="44"/>
      <c r="AL996" s="44"/>
      <c r="AM996" s="44"/>
    </row>
    <row r="997" ht="14.25" customHeight="1">
      <c r="A997" s="44"/>
      <c r="B997" s="44"/>
      <c r="C997" s="44"/>
      <c r="D997" s="78"/>
      <c r="E997" s="78"/>
      <c r="F997" s="44"/>
      <c r="G997" s="44"/>
      <c r="H997" s="44"/>
      <c r="I997" s="78"/>
      <c r="J997" s="78"/>
      <c r="K997" s="44"/>
      <c r="L997" s="44"/>
      <c r="M997" s="44"/>
      <c r="N997" s="44"/>
      <c r="O997" s="44"/>
      <c r="P997" s="44"/>
      <c r="Q997" s="44"/>
      <c r="R997" s="44"/>
      <c r="S997" s="44"/>
      <c r="T997" s="44"/>
      <c r="U997" s="44"/>
      <c r="V997" s="44"/>
      <c r="W997" s="44"/>
      <c r="X997" s="44"/>
      <c r="Y997" s="78"/>
      <c r="Z997" s="44"/>
      <c r="AA997" s="44"/>
      <c r="AB997" s="44"/>
      <c r="AC997" s="44"/>
      <c r="AD997" s="44"/>
      <c r="AE997" s="44"/>
      <c r="AF997" s="44"/>
      <c r="AG997" s="44"/>
      <c r="AH997" s="44"/>
      <c r="AI997" s="44"/>
      <c r="AJ997" s="44"/>
      <c r="AK997" s="44"/>
      <c r="AL997" s="44"/>
      <c r="AM997" s="44"/>
    </row>
    <row r="998" ht="14.25" customHeight="1">
      <c r="A998" s="44"/>
      <c r="B998" s="44"/>
      <c r="C998" s="44"/>
      <c r="D998" s="78"/>
      <c r="E998" s="78"/>
      <c r="F998" s="44"/>
      <c r="G998" s="44"/>
      <c r="H998" s="44"/>
      <c r="I998" s="78"/>
      <c r="J998" s="78"/>
      <c r="K998" s="44"/>
      <c r="L998" s="44"/>
      <c r="M998" s="44"/>
      <c r="N998" s="44"/>
      <c r="O998" s="44"/>
      <c r="P998" s="44"/>
      <c r="Q998" s="44"/>
      <c r="R998" s="44"/>
      <c r="S998" s="44"/>
      <c r="T998" s="44"/>
      <c r="U998" s="44"/>
      <c r="V998" s="44"/>
      <c r="W998" s="44"/>
      <c r="X998" s="44"/>
      <c r="Y998" s="78"/>
      <c r="Z998" s="44"/>
      <c r="AA998" s="44"/>
      <c r="AB998" s="44"/>
      <c r="AC998" s="44"/>
      <c r="AD998" s="44"/>
      <c r="AE998" s="44"/>
      <c r="AF998" s="44"/>
      <c r="AG998" s="44"/>
      <c r="AH998" s="44"/>
      <c r="AI998" s="44"/>
      <c r="AJ998" s="44"/>
      <c r="AK998" s="44"/>
      <c r="AL998" s="44"/>
      <c r="AM998" s="44"/>
    </row>
    <row r="999" ht="14.25" customHeight="1">
      <c r="A999" s="44"/>
      <c r="B999" s="44"/>
      <c r="C999" s="44"/>
      <c r="D999" s="78"/>
      <c r="E999" s="78"/>
      <c r="F999" s="44"/>
      <c r="G999" s="44"/>
      <c r="H999" s="44"/>
      <c r="I999" s="78"/>
      <c r="J999" s="78"/>
      <c r="K999" s="44"/>
      <c r="L999" s="44"/>
      <c r="M999" s="44"/>
      <c r="N999" s="44"/>
      <c r="O999" s="44"/>
      <c r="P999" s="44"/>
      <c r="Q999" s="44"/>
      <c r="R999" s="44"/>
      <c r="S999" s="44"/>
      <c r="T999" s="44"/>
      <c r="U999" s="44"/>
      <c r="V999" s="44"/>
      <c r="W999" s="44"/>
      <c r="X999" s="44"/>
      <c r="Y999" s="78"/>
      <c r="Z999" s="44"/>
      <c r="AA999" s="44"/>
      <c r="AB999" s="44"/>
      <c r="AC999" s="44"/>
      <c r="AD999" s="44"/>
      <c r="AE999" s="44"/>
      <c r="AF999" s="44"/>
      <c r="AG999" s="44"/>
      <c r="AH999" s="44"/>
      <c r="AI999" s="44"/>
      <c r="AJ999" s="44"/>
      <c r="AK999" s="44"/>
      <c r="AL999" s="44"/>
      <c r="AM999" s="44"/>
    </row>
    <row r="1000" ht="14.25" customHeight="1">
      <c r="A1000" s="44"/>
      <c r="B1000" s="44"/>
      <c r="C1000" s="44"/>
      <c r="D1000" s="78"/>
      <c r="E1000" s="78"/>
      <c r="F1000" s="44"/>
      <c r="G1000" s="44"/>
      <c r="H1000" s="44"/>
      <c r="I1000" s="78"/>
      <c r="J1000" s="78"/>
      <c r="K1000" s="44"/>
      <c r="L1000" s="44"/>
      <c r="M1000" s="44"/>
      <c r="N1000" s="44"/>
      <c r="O1000" s="44"/>
      <c r="P1000" s="44"/>
      <c r="Q1000" s="44"/>
      <c r="R1000" s="44"/>
      <c r="S1000" s="44"/>
      <c r="T1000" s="44"/>
      <c r="U1000" s="44"/>
      <c r="V1000" s="44"/>
      <c r="W1000" s="44"/>
      <c r="X1000" s="44"/>
      <c r="Y1000" s="78"/>
      <c r="Z1000" s="44"/>
      <c r="AA1000" s="44"/>
      <c r="AB1000" s="44"/>
      <c r="AC1000" s="44"/>
      <c r="AD1000" s="44"/>
      <c r="AE1000" s="44"/>
      <c r="AF1000" s="44"/>
      <c r="AG1000" s="44"/>
      <c r="AH1000" s="44"/>
      <c r="AI1000" s="44"/>
      <c r="AJ1000" s="44"/>
      <c r="AK1000" s="44"/>
      <c r="AL1000" s="44"/>
      <c r="AM1000" s="44"/>
    </row>
    <row r="1001" ht="14.25" customHeight="1">
      <c r="A1001" s="44"/>
      <c r="B1001" s="44"/>
      <c r="C1001" s="44"/>
      <c r="D1001" s="78"/>
      <c r="E1001" s="78"/>
      <c r="F1001" s="44"/>
      <c r="G1001" s="44"/>
      <c r="H1001" s="44"/>
      <c r="I1001" s="78"/>
      <c r="J1001" s="78"/>
      <c r="K1001" s="44"/>
      <c r="L1001" s="44"/>
      <c r="M1001" s="44"/>
      <c r="N1001" s="44"/>
      <c r="O1001" s="44"/>
      <c r="P1001" s="44"/>
      <c r="Q1001" s="44"/>
      <c r="R1001" s="44"/>
      <c r="S1001" s="44"/>
      <c r="T1001" s="44"/>
      <c r="U1001" s="44"/>
      <c r="V1001" s="44"/>
      <c r="W1001" s="44"/>
      <c r="X1001" s="44"/>
      <c r="Y1001" s="78"/>
      <c r="Z1001" s="44"/>
      <c r="AA1001" s="44"/>
      <c r="AB1001" s="44"/>
      <c r="AC1001" s="44"/>
      <c r="AD1001" s="44"/>
      <c r="AE1001" s="44"/>
      <c r="AF1001" s="44"/>
      <c r="AG1001" s="44"/>
      <c r="AH1001" s="44"/>
      <c r="AI1001" s="44"/>
      <c r="AJ1001" s="44"/>
      <c r="AK1001" s="44"/>
      <c r="AL1001" s="44"/>
      <c r="AM1001" s="44"/>
    </row>
  </sheetData>
  <autoFilter ref="$A$2:$AM$48"/>
  <mergeCells count="3">
    <mergeCell ref="B1:C1"/>
    <mergeCell ref="F1:I1"/>
    <mergeCell ref="V1:X1"/>
  </mergeCells>
  <conditionalFormatting sqref="F3:F49 AA50:AA53">
    <cfRule type="cellIs" dxfId="0" priority="1" operator="equal">
      <formula>"Yes"</formula>
    </cfRule>
  </conditionalFormatting>
  <conditionalFormatting sqref="G2:G49 AB50:AB86 G87:G1001">
    <cfRule type="cellIs" dxfId="0" priority="2" operator="notEqual">
      <formula>""</formula>
    </cfRule>
  </conditionalFormatting>
  <conditionalFormatting sqref="V3:Z38">
    <cfRule type="cellIs" dxfId="0" priority="3" operator="equal">
      <formula>"Yes"</formula>
    </cfRule>
  </conditionalFormatting>
  <dataValidations>
    <dataValidation type="list" allowBlank="1" sqref="O3:S48">
      <formula1>"Yes,No"</formula1>
    </dataValidation>
  </dataValidations>
  <hyperlinks>
    <hyperlink display="Mapping Objects" location="'Mapping Objects'!A1" ref="A1"/>
  </hyperlinks>
  <printOptions/>
  <pageMargins bottom="0.75" footer="0.0" header="0.0" left="0.7" right="0.7" top="0.75"/>
  <pageSetup orientation="landscape"/>
  <drawing r:id="rId4"/>
  <legacyDrawing r:id="rId5"/>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20.38"/>
    <col customWidth="1" min="3" max="3" width="10.88"/>
    <col customWidth="1" min="4" max="4" width="18.0"/>
    <col customWidth="1" min="5" max="5" width="23.88"/>
    <col customWidth="1" min="6" max="6" width="30.13"/>
    <col customWidth="1" min="7" max="7" width="35.88"/>
    <col customWidth="1" min="8" max="8" width="23.0"/>
    <col customWidth="1" min="9" max="9" width="18.63"/>
    <col customWidth="1" min="10" max="10" width="23.0"/>
    <col customWidth="1" min="11" max="11" width="14.0"/>
    <col customWidth="1" min="12" max="12" width="15.63"/>
    <col customWidth="1" min="13" max="13" width="22.88"/>
    <col customWidth="1" min="14" max="26" width="8.63"/>
  </cols>
  <sheetData>
    <row r="1" ht="14.25" customHeight="1">
      <c r="A1" s="412" t="s">
        <v>7916</v>
      </c>
      <c r="B1" s="412"/>
      <c r="C1" s="412"/>
      <c r="D1" s="412"/>
      <c r="E1" s="412"/>
      <c r="F1" s="412"/>
      <c r="G1" s="412"/>
      <c r="H1" s="412"/>
      <c r="I1" s="412"/>
      <c r="J1" s="412"/>
      <c r="K1" s="412"/>
      <c r="L1" s="412"/>
      <c r="M1" s="412"/>
      <c r="N1" s="412"/>
      <c r="O1" s="412"/>
      <c r="P1" s="412"/>
      <c r="Q1" s="412"/>
      <c r="R1" s="412"/>
      <c r="S1" s="412"/>
      <c r="T1" s="412"/>
      <c r="U1" s="412"/>
      <c r="V1" s="412"/>
      <c r="W1" s="412"/>
      <c r="X1" s="412"/>
      <c r="Y1" s="412"/>
      <c r="Z1" s="412"/>
    </row>
    <row r="2" ht="14.25" customHeight="1">
      <c r="A2" s="81" t="s">
        <v>99</v>
      </c>
      <c r="B2" s="81" t="s">
        <v>165</v>
      </c>
      <c r="C2" s="81" t="s">
        <v>141</v>
      </c>
      <c r="D2" s="81" t="s">
        <v>1187</v>
      </c>
      <c r="E2" s="81" t="s">
        <v>136</v>
      </c>
      <c r="F2" s="81" t="s">
        <v>7917</v>
      </c>
      <c r="G2" s="81" t="s">
        <v>1595</v>
      </c>
      <c r="H2" s="81" t="s">
        <v>7918</v>
      </c>
      <c r="I2" s="81" t="s">
        <v>264</v>
      </c>
      <c r="J2" s="81" t="s">
        <v>7919</v>
      </c>
      <c r="K2" s="81" t="s">
        <v>481</v>
      </c>
      <c r="L2" s="81" t="s">
        <v>431</v>
      </c>
      <c r="M2" s="81" t="s">
        <v>7920</v>
      </c>
    </row>
    <row r="3" ht="14.25" customHeight="1">
      <c r="A3" s="81" t="s">
        <v>3019</v>
      </c>
      <c r="B3" s="81" t="s">
        <v>7921</v>
      </c>
      <c r="C3" s="413" t="s">
        <v>7922</v>
      </c>
      <c r="D3" s="81" t="s">
        <v>3155</v>
      </c>
      <c r="E3" s="81" t="s">
        <v>7923</v>
      </c>
      <c r="F3" s="81" t="s">
        <v>7924</v>
      </c>
      <c r="I3" s="81" t="s">
        <v>7925</v>
      </c>
      <c r="J3" s="81" t="s">
        <v>7926</v>
      </c>
      <c r="K3" s="81" t="s">
        <v>3042</v>
      </c>
      <c r="L3" s="81" t="s">
        <v>7927</v>
      </c>
      <c r="M3" s="81" t="s">
        <v>3503</v>
      </c>
    </row>
    <row r="4" ht="14.25" customHeight="1">
      <c r="A4" s="81" t="s">
        <v>3019</v>
      </c>
      <c r="B4" s="81" t="s">
        <v>7928</v>
      </c>
      <c r="C4" s="414" t="s">
        <v>7929</v>
      </c>
      <c r="D4" s="81" t="s">
        <v>3155</v>
      </c>
      <c r="E4" s="81" t="s">
        <v>7923</v>
      </c>
      <c r="F4" s="81" t="s">
        <v>7924</v>
      </c>
      <c r="G4" s="81" t="s">
        <v>3019</v>
      </c>
      <c r="H4" s="81" t="s">
        <v>7922</v>
      </c>
      <c r="I4" s="81" t="s">
        <v>7925</v>
      </c>
      <c r="J4" s="81" t="s">
        <v>7930</v>
      </c>
      <c r="K4" s="81" t="s">
        <v>3042</v>
      </c>
      <c r="L4" s="81" t="s">
        <v>7927</v>
      </c>
      <c r="M4" s="81" t="s">
        <v>3503</v>
      </c>
    </row>
    <row r="5" ht="14.25" customHeight="1">
      <c r="A5" s="81" t="s">
        <v>3019</v>
      </c>
      <c r="B5" s="81" t="s">
        <v>7931</v>
      </c>
      <c r="C5" s="415" t="s">
        <v>7932</v>
      </c>
      <c r="D5" s="81" t="s">
        <v>3155</v>
      </c>
      <c r="E5" s="81" t="s">
        <v>7923</v>
      </c>
      <c r="F5" s="81" t="s">
        <v>7924</v>
      </c>
      <c r="G5" s="81" t="s">
        <v>3019</v>
      </c>
      <c r="H5" s="81" t="s">
        <v>7922</v>
      </c>
      <c r="I5" s="81" t="s">
        <v>7925</v>
      </c>
      <c r="J5" s="81" t="s">
        <v>7933</v>
      </c>
      <c r="K5" s="81" t="s">
        <v>3042</v>
      </c>
      <c r="L5" s="81" t="s">
        <v>7927</v>
      </c>
      <c r="M5" s="81" t="s">
        <v>3503</v>
      </c>
    </row>
    <row r="6" ht="14.25" customHeight="1"/>
    <row r="7" ht="14.25" customHeight="1">
      <c r="A7" s="412" t="s">
        <v>7934</v>
      </c>
      <c r="B7" s="412"/>
      <c r="C7" s="412"/>
      <c r="D7" s="412"/>
      <c r="E7" s="412"/>
      <c r="F7" s="412"/>
      <c r="G7" s="412"/>
      <c r="H7" s="412"/>
      <c r="I7" s="412"/>
      <c r="J7" s="412"/>
      <c r="K7" s="412"/>
      <c r="L7" s="412"/>
      <c r="M7" s="412"/>
      <c r="N7" s="412"/>
      <c r="O7" s="412"/>
      <c r="P7" s="412"/>
      <c r="Q7" s="412"/>
      <c r="R7" s="412"/>
      <c r="S7" s="412"/>
      <c r="T7" s="412"/>
      <c r="U7" s="412"/>
      <c r="V7" s="412"/>
      <c r="W7" s="412"/>
      <c r="X7" s="412"/>
      <c r="Y7" s="412"/>
      <c r="Z7" s="412"/>
    </row>
    <row r="8" ht="14.25" customHeight="1">
      <c r="A8" s="81" t="s">
        <v>99</v>
      </c>
      <c r="B8" s="81" t="s">
        <v>165</v>
      </c>
      <c r="C8" s="81" t="s">
        <v>141</v>
      </c>
      <c r="D8" s="81" t="s">
        <v>254</v>
      </c>
      <c r="E8" s="81" t="s">
        <v>7935</v>
      </c>
      <c r="F8" s="81" t="s">
        <v>7936</v>
      </c>
      <c r="G8" s="81" t="s">
        <v>7937</v>
      </c>
      <c r="H8" s="81" t="s">
        <v>346</v>
      </c>
      <c r="I8" s="81" t="s">
        <v>7938</v>
      </c>
      <c r="J8" s="81" t="s">
        <v>160</v>
      </c>
      <c r="K8" s="81" t="s">
        <v>178</v>
      </c>
      <c r="L8" s="81" t="s">
        <v>7939</v>
      </c>
    </row>
    <row r="9" ht="14.25" customHeight="1">
      <c r="A9" s="81" t="s">
        <v>7296</v>
      </c>
      <c r="B9" s="81" t="s">
        <v>7940</v>
      </c>
      <c r="C9" s="81" t="s">
        <v>7941</v>
      </c>
      <c r="D9" s="81" t="s">
        <v>3019</v>
      </c>
      <c r="E9" s="413" t="s">
        <v>7922</v>
      </c>
      <c r="H9" s="81" t="s">
        <v>7942</v>
      </c>
      <c r="I9" s="81" t="s">
        <v>7943</v>
      </c>
      <c r="J9" s="81" t="b">
        <v>0</v>
      </c>
      <c r="K9" s="81" t="s">
        <v>7942</v>
      </c>
      <c r="L9" s="81" t="s">
        <v>7924</v>
      </c>
    </row>
    <row r="10" ht="14.25" customHeight="1">
      <c r="A10" s="81" t="s">
        <v>7296</v>
      </c>
      <c r="B10" s="81" t="s">
        <v>7944</v>
      </c>
      <c r="C10" s="81" t="s">
        <v>7945</v>
      </c>
      <c r="D10" s="81" t="s">
        <v>3019</v>
      </c>
      <c r="E10" s="413" t="s">
        <v>7922</v>
      </c>
      <c r="H10" s="81" t="s">
        <v>7942</v>
      </c>
      <c r="I10" s="81" t="s">
        <v>7946</v>
      </c>
      <c r="J10" s="81" t="b">
        <v>0</v>
      </c>
      <c r="K10" s="81" t="s">
        <v>7942</v>
      </c>
      <c r="L10" s="81" t="s">
        <v>7924</v>
      </c>
    </row>
    <row r="11" ht="14.25" customHeight="1">
      <c r="A11" s="81" t="s">
        <v>7296</v>
      </c>
      <c r="B11" s="81" t="s">
        <v>7947</v>
      </c>
      <c r="C11" s="81" t="s">
        <v>7948</v>
      </c>
      <c r="D11" s="81" t="s">
        <v>3019</v>
      </c>
      <c r="E11" s="413" t="s">
        <v>7922</v>
      </c>
      <c r="H11" s="81" t="s">
        <v>7942</v>
      </c>
      <c r="I11" s="81" t="s">
        <v>7949</v>
      </c>
      <c r="J11" s="81" t="b">
        <v>0</v>
      </c>
      <c r="K11" s="81" t="s">
        <v>7942</v>
      </c>
      <c r="L11" s="81" t="s">
        <v>7924</v>
      </c>
    </row>
    <row r="12" ht="14.25" customHeight="1">
      <c r="A12" s="81" t="s">
        <v>7296</v>
      </c>
      <c r="B12" s="81" t="s">
        <v>7950</v>
      </c>
      <c r="C12" s="81" t="s">
        <v>7951</v>
      </c>
      <c r="D12" s="81" t="s">
        <v>3019</v>
      </c>
      <c r="E12" s="414" t="s">
        <v>7929</v>
      </c>
      <c r="F12" s="81" t="s">
        <v>3019</v>
      </c>
      <c r="G12" s="413" t="s">
        <v>7922</v>
      </c>
      <c r="H12" s="81" t="s">
        <v>7942</v>
      </c>
      <c r="I12" s="81" t="s">
        <v>7943</v>
      </c>
      <c r="J12" s="81" t="b">
        <v>0</v>
      </c>
      <c r="K12" s="81" t="s">
        <v>7942</v>
      </c>
      <c r="L12" s="81" t="s">
        <v>7924</v>
      </c>
    </row>
    <row r="13" ht="14.25" customHeight="1">
      <c r="A13" s="81" t="s">
        <v>7296</v>
      </c>
      <c r="B13" s="81" t="s">
        <v>7952</v>
      </c>
      <c r="C13" s="81" t="s">
        <v>7953</v>
      </c>
      <c r="D13" s="81" t="s">
        <v>3019</v>
      </c>
      <c r="E13" s="414" t="s">
        <v>7929</v>
      </c>
      <c r="F13" s="81" t="s">
        <v>3019</v>
      </c>
      <c r="G13" s="413" t="s">
        <v>7922</v>
      </c>
      <c r="H13" s="81" t="s">
        <v>7942</v>
      </c>
      <c r="I13" s="81" t="s">
        <v>7946</v>
      </c>
      <c r="J13" s="81" t="b">
        <v>0</v>
      </c>
      <c r="K13" s="81" t="s">
        <v>7942</v>
      </c>
      <c r="L13" s="81" t="s">
        <v>7924</v>
      </c>
    </row>
    <row r="14" ht="14.25" customHeight="1">
      <c r="A14" s="81" t="s">
        <v>7296</v>
      </c>
      <c r="B14" s="81" t="s">
        <v>7954</v>
      </c>
      <c r="C14" s="81" t="s">
        <v>7955</v>
      </c>
      <c r="D14" s="81" t="s">
        <v>3019</v>
      </c>
      <c r="E14" s="414" t="s">
        <v>7929</v>
      </c>
      <c r="F14" s="81" t="s">
        <v>3019</v>
      </c>
      <c r="G14" s="413" t="s">
        <v>7922</v>
      </c>
      <c r="H14" s="81" t="s">
        <v>7942</v>
      </c>
      <c r="I14" s="81" t="s">
        <v>7949</v>
      </c>
      <c r="J14" s="81" t="b">
        <v>0</v>
      </c>
      <c r="K14" s="81" t="s">
        <v>7942</v>
      </c>
      <c r="L14" s="81" t="s">
        <v>7924</v>
      </c>
    </row>
    <row r="15" ht="14.25" customHeight="1">
      <c r="A15" s="81" t="s">
        <v>7296</v>
      </c>
      <c r="B15" s="81" t="s">
        <v>7956</v>
      </c>
      <c r="C15" s="81" t="s">
        <v>7957</v>
      </c>
      <c r="D15" s="81" t="s">
        <v>3019</v>
      </c>
      <c r="E15" s="415" t="s">
        <v>7932</v>
      </c>
      <c r="F15" s="81" t="s">
        <v>3019</v>
      </c>
      <c r="G15" s="413" t="s">
        <v>7922</v>
      </c>
      <c r="H15" s="81" t="s">
        <v>7942</v>
      </c>
      <c r="I15" s="81" t="s">
        <v>7943</v>
      </c>
      <c r="J15" s="81" t="b">
        <v>0</v>
      </c>
      <c r="K15" s="81" t="s">
        <v>7942</v>
      </c>
      <c r="L15" s="81" t="s">
        <v>7924</v>
      </c>
    </row>
    <row r="16" ht="14.25" customHeight="1">
      <c r="A16" s="81" t="s">
        <v>7296</v>
      </c>
      <c r="B16" s="81" t="s">
        <v>7958</v>
      </c>
      <c r="C16" s="81" t="s">
        <v>7959</v>
      </c>
      <c r="D16" s="81" t="s">
        <v>3019</v>
      </c>
      <c r="E16" s="415" t="s">
        <v>7932</v>
      </c>
      <c r="F16" s="81" t="s">
        <v>3019</v>
      </c>
      <c r="G16" s="413" t="s">
        <v>7922</v>
      </c>
      <c r="H16" s="81" t="s">
        <v>7942</v>
      </c>
      <c r="I16" s="81" t="s">
        <v>7946</v>
      </c>
      <c r="J16" s="81" t="b">
        <v>0</v>
      </c>
      <c r="K16" s="81" t="s">
        <v>7942</v>
      </c>
      <c r="L16" s="81" t="s">
        <v>7924</v>
      </c>
    </row>
    <row r="17" ht="14.25" customHeight="1">
      <c r="A17" s="81" t="s">
        <v>7296</v>
      </c>
      <c r="B17" s="81" t="s">
        <v>7960</v>
      </c>
      <c r="C17" s="81" t="s">
        <v>7961</v>
      </c>
      <c r="D17" s="81" t="s">
        <v>3019</v>
      </c>
      <c r="E17" s="415" t="s">
        <v>7932</v>
      </c>
      <c r="F17" s="81" t="s">
        <v>3019</v>
      </c>
      <c r="G17" s="413" t="s">
        <v>7922</v>
      </c>
      <c r="H17" s="81" t="s">
        <v>7942</v>
      </c>
      <c r="I17" s="81" t="s">
        <v>7949</v>
      </c>
      <c r="J17" s="81" t="b">
        <v>0</v>
      </c>
      <c r="K17" s="81" t="s">
        <v>7942</v>
      </c>
      <c r="L17" s="81" t="s">
        <v>7924</v>
      </c>
    </row>
    <row r="18" ht="14.25" customHeight="1"/>
    <row r="19" ht="14.25" customHeight="1"/>
    <row r="20" ht="14.25" customHeight="1">
      <c r="A20" s="81" t="s">
        <v>7962</v>
      </c>
    </row>
    <row r="21" ht="14.25" customHeight="1">
      <c r="A21" s="416" t="s">
        <v>7963</v>
      </c>
    </row>
    <row r="22" ht="14.25" customHeight="1"/>
    <row r="23" ht="14.25" customHeight="1"/>
    <row r="24" ht="14.25" customHeight="1"/>
    <row r="25" ht="14.25" customHeight="1"/>
    <row r="26" ht="14.25" customHeight="1">
      <c r="A26" s="412" t="s">
        <v>7964</v>
      </c>
      <c r="B26" s="412"/>
      <c r="C26" s="412"/>
      <c r="D26" s="412"/>
      <c r="E26" s="412"/>
      <c r="F26" s="412"/>
      <c r="G26" s="412"/>
      <c r="H26" s="412"/>
      <c r="I26" s="412"/>
      <c r="J26" s="412"/>
      <c r="K26" s="412"/>
      <c r="L26" s="412"/>
      <c r="M26" s="412"/>
      <c r="N26" s="412"/>
      <c r="O26" s="412"/>
      <c r="P26" s="412"/>
      <c r="Q26" s="412"/>
      <c r="R26" s="412"/>
      <c r="S26" s="412"/>
      <c r="T26" s="412"/>
      <c r="U26" s="412"/>
      <c r="V26" s="412"/>
      <c r="W26" s="412"/>
      <c r="X26" s="412"/>
      <c r="Y26" s="412"/>
      <c r="Z26" s="412"/>
    </row>
    <row r="27" ht="14.25" customHeight="1">
      <c r="A27" s="28" t="s">
        <v>99</v>
      </c>
      <c r="B27" s="28" t="s">
        <v>165</v>
      </c>
      <c r="C27" s="28" t="s">
        <v>141</v>
      </c>
      <c r="D27" s="28" t="s">
        <v>1595</v>
      </c>
      <c r="E27" s="28" t="s">
        <v>7918</v>
      </c>
      <c r="F27" s="28" t="s">
        <v>264</v>
      </c>
      <c r="G27" s="28" t="s">
        <v>7919</v>
      </c>
      <c r="H27" s="28" t="s">
        <v>481</v>
      </c>
      <c r="I27" s="28" t="s">
        <v>431</v>
      </c>
      <c r="J27" s="28" t="s">
        <v>7920</v>
      </c>
      <c r="K27" s="28"/>
      <c r="L27" s="28"/>
      <c r="M27" s="28"/>
      <c r="N27" s="28"/>
      <c r="O27" s="28"/>
      <c r="P27" s="28"/>
      <c r="Q27" s="28"/>
      <c r="R27" s="28"/>
      <c r="S27" s="28"/>
      <c r="T27" s="28"/>
      <c r="U27" s="28"/>
      <c r="V27" s="28"/>
      <c r="W27" s="28"/>
      <c r="X27" s="28"/>
      <c r="Y27" s="28"/>
      <c r="Z27" s="28"/>
    </row>
    <row r="28" ht="14.25" customHeight="1">
      <c r="A28" s="81" t="s">
        <v>3019</v>
      </c>
      <c r="B28" s="81" t="s">
        <v>7965</v>
      </c>
      <c r="C28" s="81" t="s">
        <v>7966</v>
      </c>
      <c r="F28" s="81" t="s">
        <v>7925</v>
      </c>
      <c r="G28" s="81" t="s">
        <v>7967</v>
      </c>
      <c r="H28" s="81" t="s">
        <v>3042</v>
      </c>
      <c r="I28" s="81" t="s">
        <v>7927</v>
      </c>
      <c r="J28" s="81" t="s">
        <v>3360</v>
      </c>
    </row>
    <row r="29" ht="14.25" customHeight="1">
      <c r="A29" s="81" t="s">
        <v>3019</v>
      </c>
      <c r="B29" s="81" t="s">
        <v>7968</v>
      </c>
      <c r="C29" s="81" t="s">
        <v>7969</v>
      </c>
      <c r="D29" s="81" t="s">
        <v>3019</v>
      </c>
      <c r="E29" s="81" t="s">
        <v>7966</v>
      </c>
      <c r="F29" s="81" t="s">
        <v>7925</v>
      </c>
      <c r="G29" s="81" t="s">
        <v>7970</v>
      </c>
      <c r="H29" s="81" t="s">
        <v>3042</v>
      </c>
      <c r="I29" s="81" t="s">
        <v>7927</v>
      </c>
      <c r="J29" s="81" t="s">
        <v>3360</v>
      </c>
    </row>
    <row r="30" ht="14.25" customHeight="1">
      <c r="A30" s="81" t="s">
        <v>3019</v>
      </c>
      <c r="B30" s="81" t="s">
        <v>7971</v>
      </c>
      <c r="C30" s="81" t="s">
        <v>7972</v>
      </c>
      <c r="D30" s="81" t="s">
        <v>3019</v>
      </c>
      <c r="E30" s="81" t="s">
        <v>7966</v>
      </c>
      <c r="F30" s="81" t="s">
        <v>7925</v>
      </c>
      <c r="G30" s="81" t="s">
        <v>7926</v>
      </c>
      <c r="H30" s="81" t="s">
        <v>3042</v>
      </c>
      <c r="I30" s="81" t="s">
        <v>7927</v>
      </c>
      <c r="J30" s="81" t="s">
        <v>3360</v>
      </c>
    </row>
    <row r="31" ht="14.25" customHeight="1">
      <c r="A31" s="81" t="s">
        <v>3019</v>
      </c>
      <c r="B31" s="81" t="s">
        <v>7973</v>
      </c>
      <c r="C31" s="81" t="s">
        <v>7974</v>
      </c>
      <c r="D31" s="81" t="s">
        <v>3019</v>
      </c>
      <c r="E31" s="81" t="s">
        <v>7966</v>
      </c>
      <c r="F31" s="81" t="s">
        <v>7925</v>
      </c>
      <c r="G31" s="81" t="s">
        <v>7975</v>
      </c>
      <c r="H31" s="81" t="s">
        <v>3042</v>
      </c>
      <c r="I31" s="81" t="s">
        <v>7927</v>
      </c>
      <c r="J31" s="81" t="s">
        <v>3360</v>
      </c>
    </row>
    <row r="32" ht="14.25" customHeight="1">
      <c r="A32" s="81" t="s">
        <v>3019</v>
      </c>
      <c r="B32" s="81" t="s">
        <v>7976</v>
      </c>
      <c r="C32" s="81" t="s">
        <v>7977</v>
      </c>
      <c r="D32" s="81" t="s">
        <v>3019</v>
      </c>
      <c r="E32" s="81" t="s">
        <v>7966</v>
      </c>
      <c r="F32" s="81" t="s">
        <v>7925</v>
      </c>
      <c r="G32" s="81" t="s">
        <v>7978</v>
      </c>
      <c r="H32" s="81" t="s">
        <v>3042</v>
      </c>
      <c r="I32" s="81" t="s">
        <v>7927</v>
      </c>
      <c r="J32" s="81" t="s">
        <v>3360</v>
      </c>
    </row>
    <row r="33" ht="14.25" customHeight="1">
      <c r="A33" s="81" t="s">
        <v>3019</v>
      </c>
      <c r="B33" s="81" t="s">
        <v>7979</v>
      </c>
      <c r="C33" s="81" t="s">
        <v>7980</v>
      </c>
      <c r="D33" s="81" t="s">
        <v>3019</v>
      </c>
      <c r="E33" s="81" t="s">
        <v>7966</v>
      </c>
      <c r="F33" s="81" t="s">
        <v>7925</v>
      </c>
      <c r="G33" s="81" t="s">
        <v>7981</v>
      </c>
      <c r="H33" s="81" t="s">
        <v>3042</v>
      </c>
      <c r="I33" s="81" t="s">
        <v>7927</v>
      </c>
      <c r="J33" s="81" t="s">
        <v>3360</v>
      </c>
    </row>
    <row r="34" ht="14.25" customHeight="1">
      <c r="A34" s="81" t="s">
        <v>3019</v>
      </c>
      <c r="B34" s="81" t="s">
        <v>7982</v>
      </c>
      <c r="C34" s="81" t="s">
        <v>7983</v>
      </c>
      <c r="D34" s="81" t="s">
        <v>3019</v>
      </c>
      <c r="E34" s="81" t="s">
        <v>7966</v>
      </c>
      <c r="F34" s="81" t="s">
        <v>7925</v>
      </c>
      <c r="G34" s="81" t="s">
        <v>7984</v>
      </c>
      <c r="H34" s="81" t="s">
        <v>3042</v>
      </c>
      <c r="I34" s="81" t="s">
        <v>7927</v>
      </c>
      <c r="J34" s="81" t="s">
        <v>3360</v>
      </c>
    </row>
    <row r="35" ht="14.25" customHeight="1"/>
    <row r="36" ht="14.25" customHeight="1">
      <c r="A36" s="412" t="s">
        <v>7985</v>
      </c>
      <c r="B36" s="412"/>
      <c r="C36" s="412"/>
      <c r="D36" s="412"/>
      <c r="E36" s="412"/>
      <c r="F36" s="412"/>
      <c r="G36" s="412"/>
      <c r="H36" s="412"/>
      <c r="I36" s="412"/>
      <c r="J36" s="412"/>
      <c r="K36" s="412"/>
      <c r="L36" s="412"/>
      <c r="M36" s="412"/>
      <c r="N36" s="412"/>
      <c r="O36" s="412"/>
      <c r="P36" s="412"/>
      <c r="Q36" s="412"/>
      <c r="R36" s="412"/>
      <c r="S36" s="412"/>
      <c r="T36" s="412"/>
      <c r="U36" s="412"/>
      <c r="V36" s="412"/>
      <c r="W36" s="412"/>
      <c r="X36" s="412"/>
      <c r="Y36" s="412"/>
      <c r="Z36" s="412"/>
    </row>
    <row r="37" ht="14.25" customHeight="1">
      <c r="A37" s="28" t="s">
        <v>99</v>
      </c>
      <c r="B37" s="28" t="s">
        <v>165</v>
      </c>
      <c r="C37" s="28" t="s">
        <v>141</v>
      </c>
      <c r="D37" s="28" t="s">
        <v>254</v>
      </c>
      <c r="E37" s="28" t="s">
        <v>7935</v>
      </c>
      <c r="F37" s="28" t="s">
        <v>7936</v>
      </c>
      <c r="G37" s="28" t="s">
        <v>7937</v>
      </c>
      <c r="H37" s="28" t="s">
        <v>346</v>
      </c>
      <c r="I37" s="28" t="s">
        <v>7938</v>
      </c>
      <c r="J37" s="28" t="s">
        <v>160</v>
      </c>
      <c r="K37" s="28" t="s">
        <v>178</v>
      </c>
      <c r="L37" s="28" t="s">
        <v>7939</v>
      </c>
      <c r="M37" s="28"/>
      <c r="N37" s="28"/>
      <c r="O37" s="28"/>
      <c r="P37" s="28"/>
      <c r="Q37" s="28"/>
      <c r="R37" s="28"/>
      <c r="S37" s="28"/>
      <c r="T37" s="28"/>
      <c r="U37" s="28"/>
      <c r="V37" s="28"/>
      <c r="W37" s="28"/>
      <c r="X37" s="28"/>
      <c r="Y37" s="28"/>
      <c r="Z37" s="28"/>
    </row>
    <row r="38" ht="14.25" customHeight="1">
      <c r="A38" s="81" t="s">
        <v>7296</v>
      </c>
      <c r="B38" s="81" t="s">
        <v>7986</v>
      </c>
      <c r="C38" s="81" t="s">
        <v>7987</v>
      </c>
      <c r="D38" s="81" t="s">
        <v>3019</v>
      </c>
      <c r="E38" s="81" t="s">
        <v>7966</v>
      </c>
      <c r="H38" s="81" t="s">
        <v>7942</v>
      </c>
      <c r="I38" s="81" t="s">
        <v>7988</v>
      </c>
      <c r="J38" s="81" t="b">
        <v>0</v>
      </c>
      <c r="K38" s="81" t="s">
        <v>7942</v>
      </c>
      <c r="L38" s="81" t="s">
        <v>7989</v>
      </c>
    </row>
    <row r="39" ht="14.25" customHeight="1">
      <c r="A39" s="81" t="s">
        <v>7296</v>
      </c>
      <c r="B39" s="81" t="s">
        <v>7990</v>
      </c>
      <c r="C39" s="81" t="s">
        <v>7991</v>
      </c>
      <c r="D39" s="81" t="s">
        <v>3019</v>
      </c>
      <c r="E39" s="81" t="s">
        <v>7966</v>
      </c>
      <c r="H39" s="81" t="s">
        <v>7942</v>
      </c>
      <c r="I39" s="81" t="s">
        <v>7992</v>
      </c>
      <c r="J39" s="81" t="b">
        <v>0</v>
      </c>
      <c r="K39" s="81" t="s">
        <v>7942</v>
      </c>
      <c r="L39" s="81" t="s">
        <v>7989</v>
      </c>
    </row>
    <row r="40" ht="14.25" customHeight="1">
      <c r="A40" s="81" t="s">
        <v>7296</v>
      </c>
      <c r="B40" s="81" t="s">
        <v>7993</v>
      </c>
      <c r="C40" s="81" t="s">
        <v>7994</v>
      </c>
      <c r="D40" s="81" t="s">
        <v>3019</v>
      </c>
      <c r="E40" s="81" t="s">
        <v>7966</v>
      </c>
      <c r="H40" s="81" t="s">
        <v>7942</v>
      </c>
      <c r="I40" s="81" t="s">
        <v>7995</v>
      </c>
      <c r="J40" s="81" t="b">
        <v>0</v>
      </c>
      <c r="K40" s="81" t="s">
        <v>7942</v>
      </c>
      <c r="L40" s="81" t="s">
        <v>7989</v>
      </c>
    </row>
    <row r="41" ht="14.25" customHeight="1">
      <c r="A41" s="81" t="s">
        <v>7296</v>
      </c>
      <c r="B41" s="81" t="s">
        <v>7996</v>
      </c>
      <c r="C41" s="81" t="s">
        <v>7997</v>
      </c>
      <c r="D41" s="81" t="s">
        <v>3019</v>
      </c>
      <c r="E41" s="81" t="s">
        <v>7966</v>
      </c>
      <c r="H41" s="81" t="s">
        <v>7942</v>
      </c>
      <c r="I41" s="81" t="s">
        <v>7998</v>
      </c>
      <c r="J41" s="81" t="b">
        <v>0</v>
      </c>
      <c r="K41" s="81" t="s">
        <v>7942</v>
      </c>
      <c r="L41" s="81" t="s">
        <v>7989</v>
      </c>
    </row>
    <row r="42" ht="14.25" customHeight="1">
      <c r="A42" s="81" t="s">
        <v>7296</v>
      </c>
      <c r="B42" s="81" t="s">
        <v>7999</v>
      </c>
      <c r="C42" s="81" t="s">
        <v>8000</v>
      </c>
      <c r="D42" s="81" t="s">
        <v>3019</v>
      </c>
      <c r="E42" s="81" t="s">
        <v>7966</v>
      </c>
      <c r="H42" s="81" t="s">
        <v>7942</v>
      </c>
      <c r="I42" s="81" t="s">
        <v>8001</v>
      </c>
      <c r="J42" s="81" t="b">
        <v>0</v>
      </c>
      <c r="K42" s="81" t="s">
        <v>7942</v>
      </c>
      <c r="L42" s="81" t="s">
        <v>7989</v>
      </c>
    </row>
    <row r="43" ht="14.25" customHeight="1">
      <c r="A43" s="81" t="s">
        <v>7296</v>
      </c>
      <c r="B43" s="81" t="s">
        <v>8002</v>
      </c>
      <c r="C43" s="81" t="s">
        <v>8003</v>
      </c>
      <c r="D43" s="81" t="s">
        <v>3019</v>
      </c>
      <c r="E43" s="81" t="s">
        <v>7966</v>
      </c>
      <c r="H43" s="81" t="s">
        <v>7942</v>
      </c>
      <c r="I43" s="81" t="s">
        <v>7926</v>
      </c>
      <c r="J43" s="81" t="b">
        <v>0</v>
      </c>
      <c r="K43" s="81" t="s">
        <v>7942</v>
      </c>
      <c r="L43" s="81" t="s">
        <v>7989</v>
      </c>
    </row>
    <row r="44" ht="14.25" customHeight="1">
      <c r="A44" s="81" t="s">
        <v>7296</v>
      </c>
      <c r="B44" s="81" t="s">
        <v>8004</v>
      </c>
      <c r="C44" s="81" t="s">
        <v>8005</v>
      </c>
      <c r="D44" s="81" t="s">
        <v>3019</v>
      </c>
      <c r="E44" s="81" t="s">
        <v>7969</v>
      </c>
      <c r="F44" s="81" t="s">
        <v>3019</v>
      </c>
      <c r="G44" s="81" t="s">
        <v>7966</v>
      </c>
      <c r="H44" s="81" t="s">
        <v>7942</v>
      </c>
      <c r="I44" s="81" t="s">
        <v>7988</v>
      </c>
      <c r="J44" s="81" t="b">
        <v>0</v>
      </c>
      <c r="K44" s="81" t="s">
        <v>7942</v>
      </c>
      <c r="L44" s="81" t="s">
        <v>7989</v>
      </c>
    </row>
    <row r="45" ht="14.25" customHeight="1">
      <c r="A45" s="81" t="s">
        <v>7296</v>
      </c>
      <c r="B45" s="81" t="s">
        <v>8006</v>
      </c>
      <c r="C45" s="81" t="s">
        <v>8007</v>
      </c>
      <c r="D45" s="81" t="s">
        <v>3019</v>
      </c>
      <c r="E45" s="81" t="s">
        <v>7969</v>
      </c>
      <c r="F45" s="81" t="s">
        <v>3019</v>
      </c>
      <c r="G45" s="81" t="s">
        <v>7966</v>
      </c>
      <c r="H45" s="81" t="s">
        <v>7942</v>
      </c>
      <c r="I45" s="81" t="s">
        <v>7992</v>
      </c>
      <c r="J45" s="81" t="b">
        <v>0</v>
      </c>
      <c r="K45" s="81" t="s">
        <v>7942</v>
      </c>
      <c r="L45" s="81" t="s">
        <v>7989</v>
      </c>
    </row>
    <row r="46" ht="14.25" customHeight="1">
      <c r="A46" s="81" t="s">
        <v>7296</v>
      </c>
      <c r="B46" s="81" t="s">
        <v>8008</v>
      </c>
      <c r="C46" s="81" t="s">
        <v>8009</v>
      </c>
      <c r="D46" s="81" t="s">
        <v>3019</v>
      </c>
      <c r="E46" s="81" t="s">
        <v>7969</v>
      </c>
      <c r="F46" s="81" t="s">
        <v>3019</v>
      </c>
      <c r="G46" s="81" t="s">
        <v>7966</v>
      </c>
      <c r="H46" s="81" t="s">
        <v>7942</v>
      </c>
      <c r="I46" s="81" t="s">
        <v>7995</v>
      </c>
      <c r="J46" s="81" t="b">
        <v>0</v>
      </c>
      <c r="K46" s="81" t="s">
        <v>7942</v>
      </c>
      <c r="L46" s="81" t="s">
        <v>7989</v>
      </c>
    </row>
    <row r="47" ht="14.25" customHeight="1">
      <c r="A47" s="81" t="s">
        <v>7296</v>
      </c>
      <c r="B47" s="81" t="s">
        <v>8010</v>
      </c>
      <c r="C47" s="81" t="s">
        <v>8011</v>
      </c>
      <c r="D47" s="81" t="s">
        <v>3019</v>
      </c>
      <c r="E47" s="81" t="s">
        <v>7969</v>
      </c>
      <c r="F47" s="81" t="s">
        <v>3019</v>
      </c>
      <c r="G47" s="81" t="s">
        <v>7966</v>
      </c>
      <c r="H47" s="81" t="s">
        <v>7942</v>
      </c>
      <c r="I47" s="81" t="s">
        <v>7998</v>
      </c>
      <c r="J47" s="81" t="b">
        <v>0</v>
      </c>
      <c r="K47" s="81" t="s">
        <v>7942</v>
      </c>
      <c r="L47" s="81" t="s">
        <v>7989</v>
      </c>
    </row>
    <row r="48" ht="14.25" customHeight="1">
      <c r="A48" s="81" t="s">
        <v>7296</v>
      </c>
      <c r="B48" s="81" t="s">
        <v>8012</v>
      </c>
      <c r="C48" s="81" t="s">
        <v>8013</v>
      </c>
      <c r="D48" s="81" t="s">
        <v>3019</v>
      </c>
      <c r="E48" s="81" t="s">
        <v>7969</v>
      </c>
      <c r="F48" s="81" t="s">
        <v>3019</v>
      </c>
      <c r="G48" s="81" t="s">
        <v>7966</v>
      </c>
      <c r="H48" s="81" t="s">
        <v>7942</v>
      </c>
      <c r="I48" s="81" t="s">
        <v>8001</v>
      </c>
      <c r="J48" s="81" t="b">
        <v>0</v>
      </c>
      <c r="K48" s="81" t="s">
        <v>7942</v>
      </c>
      <c r="L48" s="81" t="s">
        <v>7989</v>
      </c>
    </row>
    <row r="49" ht="14.25" customHeight="1">
      <c r="A49" s="81" t="s">
        <v>7296</v>
      </c>
      <c r="B49" s="81" t="s">
        <v>8014</v>
      </c>
      <c r="C49" s="81" t="s">
        <v>8015</v>
      </c>
      <c r="D49" s="81" t="s">
        <v>3019</v>
      </c>
      <c r="E49" s="81" t="s">
        <v>7969</v>
      </c>
      <c r="F49" s="81" t="s">
        <v>3019</v>
      </c>
      <c r="G49" s="81" t="s">
        <v>7966</v>
      </c>
      <c r="H49" s="81" t="s">
        <v>7942</v>
      </c>
      <c r="I49" s="81" t="s">
        <v>7926</v>
      </c>
      <c r="J49" s="81" t="b">
        <v>0</v>
      </c>
      <c r="K49" s="81" t="s">
        <v>7942</v>
      </c>
      <c r="L49" s="81" t="s">
        <v>7989</v>
      </c>
    </row>
    <row r="50" ht="14.25" customHeight="1">
      <c r="A50" s="81" t="s">
        <v>7296</v>
      </c>
      <c r="B50" s="81" t="s">
        <v>8016</v>
      </c>
      <c r="C50" s="81" t="s">
        <v>8017</v>
      </c>
      <c r="D50" s="81" t="s">
        <v>3019</v>
      </c>
      <c r="E50" s="81" t="s">
        <v>7972</v>
      </c>
      <c r="F50" s="81" t="s">
        <v>3019</v>
      </c>
      <c r="G50" s="81" t="s">
        <v>7966</v>
      </c>
      <c r="H50" s="81" t="s">
        <v>7942</v>
      </c>
      <c r="I50" s="81" t="s">
        <v>7988</v>
      </c>
      <c r="J50" s="81" t="b">
        <v>0</v>
      </c>
      <c r="K50" s="81" t="s">
        <v>7942</v>
      </c>
      <c r="L50" s="81" t="s">
        <v>7989</v>
      </c>
    </row>
    <row r="51" ht="14.25" customHeight="1">
      <c r="A51" s="81" t="s">
        <v>7296</v>
      </c>
      <c r="B51" s="81" t="s">
        <v>8018</v>
      </c>
      <c r="C51" s="81" t="s">
        <v>8019</v>
      </c>
      <c r="D51" s="81" t="s">
        <v>3019</v>
      </c>
      <c r="E51" s="81" t="s">
        <v>7972</v>
      </c>
      <c r="F51" s="81" t="s">
        <v>3019</v>
      </c>
      <c r="G51" s="81" t="s">
        <v>7966</v>
      </c>
      <c r="H51" s="81" t="s">
        <v>7942</v>
      </c>
      <c r="I51" s="81" t="s">
        <v>7992</v>
      </c>
      <c r="J51" s="81" t="b">
        <v>0</v>
      </c>
      <c r="K51" s="81" t="s">
        <v>7942</v>
      </c>
      <c r="L51" s="81" t="s">
        <v>7989</v>
      </c>
    </row>
    <row r="52" ht="14.25" customHeight="1">
      <c r="A52" s="81" t="s">
        <v>7296</v>
      </c>
      <c r="B52" s="81" t="s">
        <v>8020</v>
      </c>
      <c r="C52" s="81" t="s">
        <v>8021</v>
      </c>
      <c r="D52" s="81" t="s">
        <v>3019</v>
      </c>
      <c r="E52" s="81" t="s">
        <v>7972</v>
      </c>
      <c r="F52" s="81" t="s">
        <v>3019</v>
      </c>
      <c r="G52" s="81" t="s">
        <v>7966</v>
      </c>
      <c r="H52" s="81" t="s">
        <v>7942</v>
      </c>
      <c r="I52" s="81" t="s">
        <v>7995</v>
      </c>
      <c r="J52" s="81" t="b">
        <v>0</v>
      </c>
      <c r="K52" s="81" t="s">
        <v>7942</v>
      </c>
      <c r="L52" s="81" t="s">
        <v>7989</v>
      </c>
    </row>
    <row r="53" ht="14.25" customHeight="1">
      <c r="A53" s="81" t="s">
        <v>7296</v>
      </c>
      <c r="B53" s="81" t="s">
        <v>8022</v>
      </c>
      <c r="C53" s="81" t="s">
        <v>8023</v>
      </c>
      <c r="D53" s="81" t="s">
        <v>3019</v>
      </c>
      <c r="E53" s="81" t="s">
        <v>7972</v>
      </c>
      <c r="F53" s="81" t="s">
        <v>3019</v>
      </c>
      <c r="G53" s="81" t="s">
        <v>7966</v>
      </c>
      <c r="H53" s="81" t="s">
        <v>7942</v>
      </c>
      <c r="I53" s="81" t="s">
        <v>7998</v>
      </c>
      <c r="J53" s="81" t="b">
        <v>0</v>
      </c>
      <c r="K53" s="81" t="s">
        <v>7942</v>
      </c>
      <c r="L53" s="81" t="s">
        <v>7989</v>
      </c>
    </row>
    <row r="54" ht="14.25" customHeight="1">
      <c r="A54" s="81" t="s">
        <v>7296</v>
      </c>
      <c r="B54" s="81" t="s">
        <v>8024</v>
      </c>
      <c r="C54" s="81" t="s">
        <v>8025</v>
      </c>
      <c r="D54" s="81" t="s">
        <v>3019</v>
      </c>
      <c r="E54" s="81" t="s">
        <v>7972</v>
      </c>
      <c r="F54" s="81" t="s">
        <v>3019</v>
      </c>
      <c r="G54" s="81" t="s">
        <v>7966</v>
      </c>
      <c r="H54" s="81" t="s">
        <v>7942</v>
      </c>
      <c r="I54" s="81" t="s">
        <v>8001</v>
      </c>
      <c r="J54" s="81" t="b">
        <v>0</v>
      </c>
      <c r="K54" s="81" t="s">
        <v>7942</v>
      </c>
      <c r="L54" s="81" t="s">
        <v>7989</v>
      </c>
    </row>
    <row r="55" ht="14.25" customHeight="1">
      <c r="A55" s="81" t="s">
        <v>7296</v>
      </c>
      <c r="B55" s="81" t="s">
        <v>8026</v>
      </c>
      <c r="C55" s="81" t="s">
        <v>8027</v>
      </c>
      <c r="D55" s="81" t="s">
        <v>3019</v>
      </c>
      <c r="E55" s="81" t="s">
        <v>7972</v>
      </c>
      <c r="F55" s="81" t="s">
        <v>3019</v>
      </c>
      <c r="G55" s="81" t="s">
        <v>7966</v>
      </c>
      <c r="H55" s="81" t="s">
        <v>7942</v>
      </c>
      <c r="I55" s="81" t="s">
        <v>7926</v>
      </c>
      <c r="J55" s="81" t="b">
        <v>0</v>
      </c>
      <c r="K55" s="81" t="s">
        <v>7942</v>
      </c>
      <c r="L55" s="81" t="s">
        <v>7989</v>
      </c>
    </row>
    <row r="56" ht="14.25" customHeight="1">
      <c r="A56" s="81" t="s">
        <v>7296</v>
      </c>
      <c r="B56" s="81" t="s">
        <v>8028</v>
      </c>
      <c r="C56" s="81" t="s">
        <v>8029</v>
      </c>
      <c r="D56" s="81" t="s">
        <v>3019</v>
      </c>
      <c r="E56" s="81" t="s">
        <v>7974</v>
      </c>
      <c r="F56" s="81" t="s">
        <v>3019</v>
      </c>
      <c r="G56" s="81" t="s">
        <v>7966</v>
      </c>
      <c r="H56" s="81" t="s">
        <v>7942</v>
      </c>
      <c r="I56" s="81" t="s">
        <v>7988</v>
      </c>
      <c r="J56" s="81" t="b">
        <v>0</v>
      </c>
      <c r="K56" s="81" t="s">
        <v>7942</v>
      </c>
      <c r="L56" s="81" t="s">
        <v>7989</v>
      </c>
    </row>
    <row r="57" ht="14.25" customHeight="1">
      <c r="A57" s="81" t="s">
        <v>7296</v>
      </c>
      <c r="B57" s="81" t="s">
        <v>8030</v>
      </c>
      <c r="C57" s="81" t="s">
        <v>8031</v>
      </c>
      <c r="D57" s="81" t="s">
        <v>3019</v>
      </c>
      <c r="E57" s="81" t="s">
        <v>7974</v>
      </c>
      <c r="F57" s="81" t="s">
        <v>3019</v>
      </c>
      <c r="G57" s="81" t="s">
        <v>7966</v>
      </c>
      <c r="H57" s="81" t="s">
        <v>7942</v>
      </c>
      <c r="I57" s="81" t="s">
        <v>7992</v>
      </c>
      <c r="J57" s="81" t="b">
        <v>0</v>
      </c>
      <c r="K57" s="81" t="s">
        <v>7942</v>
      </c>
      <c r="L57" s="81" t="s">
        <v>7989</v>
      </c>
    </row>
    <row r="58" ht="14.25" customHeight="1">
      <c r="A58" s="81" t="s">
        <v>7296</v>
      </c>
      <c r="B58" s="81" t="s">
        <v>8032</v>
      </c>
      <c r="C58" s="81" t="s">
        <v>8033</v>
      </c>
      <c r="D58" s="81" t="s">
        <v>3019</v>
      </c>
      <c r="E58" s="81" t="s">
        <v>7974</v>
      </c>
      <c r="F58" s="81" t="s">
        <v>3019</v>
      </c>
      <c r="G58" s="81" t="s">
        <v>7966</v>
      </c>
      <c r="H58" s="81" t="s">
        <v>7942</v>
      </c>
      <c r="I58" s="81" t="s">
        <v>7995</v>
      </c>
      <c r="J58" s="81" t="b">
        <v>0</v>
      </c>
      <c r="K58" s="81" t="s">
        <v>7942</v>
      </c>
      <c r="L58" s="81" t="s">
        <v>7989</v>
      </c>
    </row>
    <row r="59" ht="14.25" customHeight="1">
      <c r="A59" s="81" t="s">
        <v>7296</v>
      </c>
      <c r="B59" s="81" t="s">
        <v>8034</v>
      </c>
      <c r="C59" s="81" t="s">
        <v>8035</v>
      </c>
      <c r="D59" s="81" t="s">
        <v>3019</v>
      </c>
      <c r="E59" s="81" t="s">
        <v>7974</v>
      </c>
      <c r="F59" s="81" t="s">
        <v>3019</v>
      </c>
      <c r="G59" s="81" t="s">
        <v>7966</v>
      </c>
      <c r="H59" s="81" t="s">
        <v>7942</v>
      </c>
      <c r="I59" s="81" t="s">
        <v>7998</v>
      </c>
      <c r="J59" s="81" t="b">
        <v>0</v>
      </c>
      <c r="K59" s="81" t="s">
        <v>7942</v>
      </c>
      <c r="L59" s="81" t="s">
        <v>7989</v>
      </c>
    </row>
    <row r="60" ht="14.25" customHeight="1">
      <c r="A60" s="81" t="s">
        <v>7296</v>
      </c>
      <c r="B60" s="81" t="s">
        <v>8036</v>
      </c>
      <c r="C60" s="81" t="s">
        <v>8037</v>
      </c>
      <c r="D60" s="81" t="s">
        <v>3019</v>
      </c>
      <c r="E60" s="81" t="s">
        <v>7974</v>
      </c>
      <c r="F60" s="81" t="s">
        <v>3019</v>
      </c>
      <c r="G60" s="81" t="s">
        <v>7966</v>
      </c>
      <c r="H60" s="81" t="s">
        <v>7942</v>
      </c>
      <c r="I60" s="81" t="s">
        <v>8001</v>
      </c>
      <c r="J60" s="81" t="b">
        <v>0</v>
      </c>
      <c r="K60" s="81" t="s">
        <v>7942</v>
      </c>
      <c r="L60" s="81" t="s">
        <v>7989</v>
      </c>
    </row>
    <row r="61" ht="14.25" customHeight="1">
      <c r="A61" s="81" t="s">
        <v>7296</v>
      </c>
      <c r="B61" s="81" t="s">
        <v>8038</v>
      </c>
      <c r="C61" s="81" t="s">
        <v>8039</v>
      </c>
      <c r="D61" s="81" t="s">
        <v>3019</v>
      </c>
      <c r="E61" s="81" t="s">
        <v>7974</v>
      </c>
      <c r="F61" s="81" t="s">
        <v>3019</v>
      </c>
      <c r="G61" s="81" t="s">
        <v>7966</v>
      </c>
      <c r="H61" s="81" t="s">
        <v>7942</v>
      </c>
      <c r="I61" s="81" t="s">
        <v>7926</v>
      </c>
      <c r="J61" s="81" t="b">
        <v>0</v>
      </c>
      <c r="K61" s="81" t="s">
        <v>7942</v>
      </c>
      <c r="L61" s="81" t="s">
        <v>7989</v>
      </c>
    </row>
    <row r="62" ht="14.25" customHeight="1">
      <c r="A62" s="81" t="s">
        <v>7296</v>
      </c>
      <c r="B62" s="81" t="s">
        <v>8040</v>
      </c>
      <c r="C62" s="81" t="s">
        <v>8041</v>
      </c>
      <c r="D62" s="81" t="s">
        <v>3019</v>
      </c>
      <c r="E62" s="81" t="s">
        <v>7977</v>
      </c>
      <c r="F62" s="81" t="s">
        <v>3019</v>
      </c>
      <c r="G62" s="81" t="s">
        <v>7966</v>
      </c>
      <c r="H62" s="81" t="s">
        <v>7942</v>
      </c>
      <c r="I62" s="81" t="s">
        <v>7988</v>
      </c>
      <c r="J62" s="81" t="b">
        <v>0</v>
      </c>
      <c r="K62" s="81" t="s">
        <v>7942</v>
      </c>
      <c r="L62" s="81" t="s">
        <v>7989</v>
      </c>
    </row>
    <row r="63" ht="14.25" customHeight="1">
      <c r="A63" s="81" t="s">
        <v>7296</v>
      </c>
      <c r="B63" s="81" t="s">
        <v>8042</v>
      </c>
      <c r="C63" s="81" t="s">
        <v>8043</v>
      </c>
      <c r="D63" s="81" t="s">
        <v>3019</v>
      </c>
      <c r="E63" s="81" t="s">
        <v>7977</v>
      </c>
      <c r="F63" s="81" t="s">
        <v>3019</v>
      </c>
      <c r="G63" s="81" t="s">
        <v>7966</v>
      </c>
      <c r="H63" s="81" t="s">
        <v>7942</v>
      </c>
      <c r="I63" s="81" t="s">
        <v>7992</v>
      </c>
      <c r="J63" s="81" t="b">
        <v>0</v>
      </c>
      <c r="K63" s="81" t="s">
        <v>7942</v>
      </c>
      <c r="L63" s="81" t="s">
        <v>7989</v>
      </c>
    </row>
    <row r="64" ht="14.25" customHeight="1">
      <c r="A64" s="81" t="s">
        <v>7296</v>
      </c>
      <c r="B64" s="81" t="s">
        <v>8044</v>
      </c>
      <c r="C64" s="81" t="s">
        <v>8045</v>
      </c>
      <c r="D64" s="81" t="s">
        <v>3019</v>
      </c>
      <c r="E64" s="81" t="s">
        <v>7977</v>
      </c>
      <c r="F64" s="81" t="s">
        <v>3019</v>
      </c>
      <c r="G64" s="81" t="s">
        <v>7966</v>
      </c>
      <c r="H64" s="81" t="s">
        <v>7942</v>
      </c>
      <c r="I64" s="81" t="s">
        <v>7995</v>
      </c>
      <c r="J64" s="81" t="b">
        <v>0</v>
      </c>
      <c r="K64" s="81" t="s">
        <v>7942</v>
      </c>
      <c r="L64" s="81" t="s">
        <v>7989</v>
      </c>
    </row>
    <row r="65" ht="14.25" customHeight="1">
      <c r="A65" s="81" t="s">
        <v>7296</v>
      </c>
      <c r="B65" s="81" t="s">
        <v>8046</v>
      </c>
      <c r="C65" s="81" t="s">
        <v>8047</v>
      </c>
      <c r="D65" s="81" t="s">
        <v>3019</v>
      </c>
      <c r="E65" s="81" t="s">
        <v>7977</v>
      </c>
      <c r="F65" s="81" t="s">
        <v>3019</v>
      </c>
      <c r="G65" s="81" t="s">
        <v>7966</v>
      </c>
      <c r="H65" s="81" t="s">
        <v>7942</v>
      </c>
      <c r="I65" s="81" t="s">
        <v>7998</v>
      </c>
      <c r="J65" s="81" t="b">
        <v>0</v>
      </c>
      <c r="K65" s="81" t="s">
        <v>7942</v>
      </c>
      <c r="L65" s="81" t="s">
        <v>7989</v>
      </c>
    </row>
    <row r="66" ht="14.25" customHeight="1">
      <c r="A66" s="81" t="s">
        <v>7296</v>
      </c>
      <c r="B66" s="81" t="s">
        <v>8048</v>
      </c>
      <c r="C66" s="81" t="s">
        <v>8049</v>
      </c>
      <c r="D66" s="81" t="s">
        <v>3019</v>
      </c>
      <c r="E66" s="81" t="s">
        <v>7977</v>
      </c>
      <c r="F66" s="81" t="s">
        <v>3019</v>
      </c>
      <c r="G66" s="81" t="s">
        <v>7966</v>
      </c>
      <c r="H66" s="81" t="s">
        <v>7942</v>
      </c>
      <c r="I66" s="81" t="s">
        <v>8001</v>
      </c>
      <c r="J66" s="81" t="b">
        <v>0</v>
      </c>
      <c r="K66" s="81" t="s">
        <v>7942</v>
      </c>
      <c r="L66" s="81" t="s">
        <v>7989</v>
      </c>
    </row>
    <row r="67" ht="14.25" customHeight="1">
      <c r="A67" s="81" t="s">
        <v>7296</v>
      </c>
      <c r="B67" s="81" t="s">
        <v>8050</v>
      </c>
      <c r="C67" s="81" t="s">
        <v>8051</v>
      </c>
      <c r="D67" s="81" t="s">
        <v>3019</v>
      </c>
      <c r="E67" s="81" t="s">
        <v>7977</v>
      </c>
      <c r="F67" s="81" t="s">
        <v>3019</v>
      </c>
      <c r="G67" s="81" t="s">
        <v>7966</v>
      </c>
      <c r="H67" s="81" t="s">
        <v>7942</v>
      </c>
      <c r="I67" s="81" t="s">
        <v>7926</v>
      </c>
      <c r="J67" s="81" t="b">
        <v>0</v>
      </c>
      <c r="K67" s="81" t="s">
        <v>7942</v>
      </c>
      <c r="L67" s="81" t="s">
        <v>7989</v>
      </c>
    </row>
    <row r="68" ht="14.25" customHeight="1">
      <c r="A68" s="81" t="s">
        <v>7296</v>
      </c>
      <c r="B68" s="81" t="s">
        <v>8052</v>
      </c>
      <c r="C68" s="81" t="s">
        <v>8053</v>
      </c>
      <c r="D68" s="81" t="s">
        <v>3019</v>
      </c>
      <c r="E68" s="81" t="s">
        <v>7980</v>
      </c>
      <c r="F68" s="81" t="s">
        <v>3019</v>
      </c>
      <c r="G68" s="81" t="s">
        <v>7966</v>
      </c>
      <c r="H68" s="81" t="s">
        <v>7942</v>
      </c>
      <c r="I68" s="81" t="s">
        <v>7988</v>
      </c>
      <c r="J68" s="81" t="b">
        <v>0</v>
      </c>
      <c r="K68" s="81" t="s">
        <v>7942</v>
      </c>
      <c r="L68" s="81" t="s">
        <v>7989</v>
      </c>
    </row>
    <row r="69" ht="14.25" customHeight="1">
      <c r="A69" s="81" t="s">
        <v>7296</v>
      </c>
      <c r="B69" s="81" t="s">
        <v>8054</v>
      </c>
      <c r="C69" s="81" t="s">
        <v>8055</v>
      </c>
      <c r="D69" s="81" t="s">
        <v>3019</v>
      </c>
      <c r="E69" s="81" t="s">
        <v>7980</v>
      </c>
      <c r="F69" s="81" t="s">
        <v>3019</v>
      </c>
      <c r="G69" s="81" t="s">
        <v>7966</v>
      </c>
      <c r="H69" s="81" t="s">
        <v>7942</v>
      </c>
      <c r="I69" s="81" t="s">
        <v>7992</v>
      </c>
      <c r="J69" s="81" t="b">
        <v>0</v>
      </c>
      <c r="K69" s="81" t="s">
        <v>7942</v>
      </c>
      <c r="L69" s="81" t="s">
        <v>7989</v>
      </c>
    </row>
    <row r="70" ht="14.25" customHeight="1">
      <c r="A70" s="81" t="s">
        <v>7296</v>
      </c>
      <c r="B70" s="81" t="s">
        <v>8056</v>
      </c>
      <c r="C70" s="81" t="s">
        <v>8057</v>
      </c>
      <c r="D70" s="81" t="s">
        <v>3019</v>
      </c>
      <c r="E70" s="81" t="s">
        <v>7980</v>
      </c>
      <c r="F70" s="81" t="s">
        <v>3019</v>
      </c>
      <c r="G70" s="81" t="s">
        <v>7966</v>
      </c>
      <c r="H70" s="81" t="s">
        <v>7942</v>
      </c>
      <c r="I70" s="81" t="s">
        <v>7995</v>
      </c>
      <c r="J70" s="81" t="b">
        <v>0</v>
      </c>
      <c r="K70" s="81" t="s">
        <v>7942</v>
      </c>
      <c r="L70" s="81" t="s">
        <v>7989</v>
      </c>
    </row>
    <row r="71" ht="14.25" customHeight="1">
      <c r="A71" s="81" t="s">
        <v>7296</v>
      </c>
      <c r="B71" s="81" t="s">
        <v>8058</v>
      </c>
      <c r="C71" s="81" t="s">
        <v>8059</v>
      </c>
      <c r="D71" s="81" t="s">
        <v>3019</v>
      </c>
      <c r="E71" s="81" t="s">
        <v>7980</v>
      </c>
      <c r="F71" s="81" t="s">
        <v>3019</v>
      </c>
      <c r="G71" s="81" t="s">
        <v>7966</v>
      </c>
      <c r="H71" s="81" t="s">
        <v>7942</v>
      </c>
      <c r="I71" s="81" t="s">
        <v>7998</v>
      </c>
      <c r="J71" s="81" t="b">
        <v>0</v>
      </c>
      <c r="K71" s="81" t="s">
        <v>7942</v>
      </c>
      <c r="L71" s="81" t="s">
        <v>7989</v>
      </c>
    </row>
    <row r="72" ht="14.25" customHeight="1">
      <c r="A72" s="81" t="s">
        <v>7296</v>
      </c>
      <c r="B72" s="81" t="s">
        <v>8060</v>
      </c>
      <c r="C72" s="81" t="s">
        <v>8061</v>
      </c>
      <c r="D72" s="81" t="s">
        <v>3019</v>
      </c>
      <c r="E72" s="81" t="s">
        <v>7980</v>
      </c>
      <c r="F72" s="81" t="s">
        <v>3019</v>
      </c>
      <c r="G72" s="81" t="s">
        <v>7966</v>
      </c>
      <c r="H72" s="81" t="s">
        <v>7942</v>
      </c>
      <c r="I72" s="81" t="s">
        <v>8001</v>
      </c>
      <c r="J72" s="81" t="b">
        <v>0</v>
      </c>
      <c r="K72" s="81" t="s">
        <v>7942</v>
      </c>
      <c r="L72" s="81" t="s">
        <v>7989</v>
      </c>
    </row>
    <row r="73" ht="14.25" customHeight="1">
      <c r="A73" s="81" t="s">
        <v>7296</v>
      </c>
      <c r="B73" s="81" t="s">
        <v>8062</v>
      </c>
      <c r="C73" s="81" t="s">
        <v>8063</v>
      </c>
      <c r="D73" s="81" t="s">
        <v>3019</v>
      </c>
      <c r="E73" s="81" t="s">
        <v>7980</v>
      </c>
      <c r="F73" s="81" t="s">
        <v>3019</v>
      </c>
      <c r="G73" s="81" t="s">
        <v>7966</v>
      </c>
      <c r="H73" s="81" t="s">
        <v>7942</v>
      </c>
      <c r="I73" s="81" t="s">
        <v>7926</v>
      </c>
      <c r="J73" s="81" t="b">
        <v>0</v>
      </c>
      <c r="K73" s="81" t="s">
        <v>7942</v>
      </c>
      <c r="L73" s="81" t="s">
        <v>7989</v>
      </c>
    </row>
    <row r="74" ht="14.25" customHeight="1">
      <c r="A74" s="81" t="s">
        <v>7296</v>
      </c>
      <c r="B74" s="81" t="s">
        <v>8064</v>
      </c>
      <c r="C74" s="81" t="s">
        <v>8065</v>
      </c>
      <c r="D74" s="81" t="s">
        <v>3019</v>
      </c>
      <c r="E74" s="81" t="s">
        <v>7983</v>
      </c>
      <c r="F74" s="81" t="s">
        <v>3019</v>
      </c>
      <c r="G74" s="81" t="s">
        <v>7966</v>
      </c>
      <c r="H74" s="81" t="s">
        <v>7942</v>
      </c>
      <c r="I74" s="81" t="s">
        <v>7988</v>
      </c>
      <c r="J74" s="81" t="b">
        <v>0</v>
      </c>
      <c r="K74" s="81" t="s">
        <v>7942</v>
      </c>
      <c r="L74" s="81" t="s">
        <v>7989</v>
      </c>
    </row>
    <row r="75" ht="14.25" customHeight="1">
      <c r="A75" s="81" t="s">
        <v>7296</v>
      </c>
      <c r="B75" s="81" t="s">
        <v>8066</v>
      </c>
      <c r="C75" s="81" t="s">
        <v>8067</v>
      </c>
      <c r="D75" s="81" t="s">
        <v>3019</v>
      </c>
      <c r="E75" s="81" t="s">
        <v>7983</v>
      </c>
      <c r="F75" s="81" t="s">
        <v>3019</v>
      </c>
      <c r="G75" s="81" t="s">
        <v>7966</v>
      </c>
      <c r="H75" s="81" t="s">
        <v>7942</v>
      </c>
      <c r="I75" s="81" t="s">
        <v>7992</v>
      </c>
      <c r="J75" s="81" t="b">
        <v>0</v>
      </c>
      <c r="K75" s="81" t="s">
        <v>7942</v>
      </c>
      <c r="L75" s="81" t="s">
        <v>7989</v>
      </c>
    </row>
    <row r="76" ht="14.25" customHeight="1">
      <c r="A76" s="81" t="s">
        <v>7296</v>
      </c>
      <c r="B76" s="81" t="s">
        <v>8068</v>
      </c>
      <c r="C76" s="81" t="s">
        <v>8069</v>
      </c>
      <c r="D76" s="81" t="s">
        <v>3019</v>
      </c>
      <c r="E76" s="81" t="s">
        <v>7983</v>
      </c>
      <c r="F76" s="81" t="s">
        <v>3019</v>
      </c>
      <c r="G76" s="81" t="s">
        <v>7966</v>
      </c>
      <c r="H76" s="81" t="s">
        <v>7942</v>
      </c>
      <c r="I76" s="81" t="s">
        <v>7995</v>
      </c>
      <c r="J76" s="81" t="b">
        <v>0</v>
      </c>
      <c r="K76" s="81" t="s">
        <v>7942</v>
      </c>
      <c r="L76" s="81" t="s">
        <v>7989</v>
      </c>
    </row>
    <row r="77" ht="14.25" customHeight="1">
      <c r="A77" s="81" t="s">
        <v>7296</v>
      </c>
      <c r="B77" s="81" t="s">
        <v>8070</v>
      </c>
      <c r="C77" s="81" t="s">
        <v>8071</v>
      </c>
      <c r="D77" s="81" t="s">
        <v>3019</v>
      </c>
      <c r="E77" s="81" t="s">
        <v>7983</v>
      </c>
      <c r="F77" s="81" t="s">
        <v>3019</v>
      </c>
      <c r="G77" s="81" t="s">
        <v>7966</v>
      </c>
      <c r="H77" s="81" t="s">
        <v>7942</v>
      </c>
      <c r="I77" s="81" t="s">
        <v>7998</v>
      </c>
      <c r="J77" s="81" t="b">
        <v>0</v>
      </c>
      <c r="K77" s="81" t="s">
        <v>7942</v>
      </c>
      <c r="L77" s="81" t="s">
        <v>7989</v>
      </c>
    </row>
    <row r="78" ht="14.25" customHeight="1">
      <c r="A78" s="81" t="s">
        <v>7296</v>
      </c>
      <c r="B78" s="81" t="s">
        <v>8072</v>
      </c>
      <c r="C78" s="81" t="s">
        <v>8073</v>
      </c>
      <c r="D78" s="81" t="s">
        <v>3019</v>
      </c>
      <c r="E78" s="81" t="s">
        <v>7983</v>
      </c>
      <c r="F78" s="81" t="s">
        <v>3019</v>
      </c>
      <c r="G78" s="81" t="s">
        <v>7966</v>
      </c>
      <c r="H78" s="81" t="s">
        <v>7942</v>
      </c>
      <c r="I78" s="81" t="s">
        <v>8001</v>
      </c>
      <c r="J78" s="81" t="b">
        <v>0</v>
      </c>
      <c r="K78" s="81" t="s">
        <v>7942</v>
      </c>
      <c r="L78" s="81" t="s">
        <v>7989</v>
      </c>
    </row>
    <row r="79" ht="14.25" customHeight="1">
      <c r="A79" s="81" t="s">
        <v>7296</v>
      </c>
      <c r="B79" s="81" t="s">
        <v>8074</v>
      </c>
      <c r="C79" s="81" t="s">
        <v>8075</v>
      </c>
      <c r="D79" s="81" t="s">
        <v>3019</v>
      </c>
      <c r="E79" s="81" t="s">
        <v>7983</v>
      </c>
      <c r="F79" s="81" t="s">
        <v>3019</v>
      </c>
      <c r="G79" s="81" t="s">
        <v>7966</v>
      </c>
      <c r="H79" s="81" t="s">
        <v>7942</v>
      </c>
      <c r="I79" s="81" t="s">
        <v>7926</v>
      </c>
      <c r="J79" s="81" t="b">
        <v>0</v>
      </c>
      <c r="K79" s="81" t="s">
        <v>7942</v>
      </c>
      <c r="L79" s="81" t="s">
        <v>7989</v>
      </c>
    </row>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A21"/>
  </hyperlinks>
  <printOptions/>
  <pageMargins bottom="0.75" footer="0.0" header="0.0" left="0.7" right="0.7" top="0.75"/>
  <pageSetup orientation="landscape"/>
  <drawing r:id="rId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8.5"/>
    <col customWidth="1" min="2" max="2" width="30.75"/>
    <col customWidth="1" min="3" max="3" width="32.0"/>
    <col customWidth="1" min="4" max="4" width="26.75"/>
    <col customWidth="1" min="5" max="5" width="41.25"/>
    <col customWidth="1" min="6" max="6" width="16.88"/>
    <col customWidth="1" min="7" max="11" width="13.63"/>
    <col customWidth="1" min="12" max="12" width="16.88"/>
    <col customWidth="1" min="13" max="13" width="14.5"/>
    <col customWidth="1" min="14" max="14" width="18.0"/>
    <col customWidth="1" min="15" max="15" width="19.63"/>
    <col customWidth="1" min="16" max="16" width="16.88"/>
    <col customWidth="1" min="17" max="17" width="21.25"/>
    <col customWidth="1" min="18" max="18" width="58.63"/>
    <col customWidth="1" min="19" max="19" width="36.25"/>
    <col customWidth="1" min="20" max="20" width="34.13"/>
    <col customWidth="1" min="21" max="22" width="16.88"/>
    <col customWidth="1" min="23" max="23" width="34.63"/>
    <col customWidth="1" min="24" max="37" width="16.88"/>
  </cols>
  <sheetData>
    <row r="1">
      <c r="A1" s="417" t="s">
        <v>7425</v>
      </c>
      <c r="B1" s="99" t="s">
        <v>7426</v>
      </c>
      <c r="C1" s="39"/>
      <c r="D1" s="40"/>
      <c r="E1" s="316"/>
      <c r="F1" s="316"/>
      <c r="G1" s="316"/>
      <c r="H1" s="316"/>
      <c r="I1" s="316"/>
      <c r="J1" s="316"/>
      <c r="K1" s="316"/>
      <c r="L1" s="418" t="s">
        <v>2980</v>
      </c>
      <c r="S1" s="318"/>
      <c r="T1" s="318"/>
      <c r="U1" s="319"/>
      <c r="V1" s="319"/>
      <c r="W1" s="319"/>
      <c r="X1" s="319"/>
      <c r="Y1" s="319"/>
      <c r="Z1" s="319"/>
      <c r="AA1" s="319"/>
      <c r="AB1" s="319"/>
      <c r="AC1" s="319"/>
      <c r="AD1" s="319"/>
      <c r="AE1" s="319"/>
      <c r="AF1" s="319"/>
      <c r="AG1" s="319"/>
      <c r="AH1" s="319"/>
      <c r="AI1" s="319"/>
      <c r="AJ1" s="319"/>
      <c r="AK1" s="319"/>
    </row>
    <row r="2">
      <c r="A2" s="320" t="s">
        <v>101</v>
      </c>
      <c r="B2" s="320" t="s">
        <v>103</v>
      </c>
      <c r="C2" s="320" t="s">
        <v>104</v>
      </c>
      <c r="D2" s="320" t="s">
        <v>105</v>
      </c>
      <c r="E2" s="321" t="s">
        <v>117</v>
      </c>
      <c r="F2" s="110" t="s">
        <v>7775</v>
      </c>
      <c r="G2" s="322" t="s">
        <v>7431</v>
      </c>
      <c r="H2" s="322" t="s">
        <v>7432</v>
      </c>
      <c r="I2" s="322" t="s">
        <v>7433</v>
      </c>
      <c r="J2" s="322" t="s">
        <v>7434</v>
      </c>
      <c r="K2" s="322" t="s">
        <v>7435</v>
      </c>
      <c r="L2" s="320" t="s">
        <v>2073</v>
      </c>
      <c r="M2" s="320" t="s">
        <v>11</v>
      </c>
      <c r="N2" s="56" t="s">
        <v>2074</v>
      </c>
      <c r="O2" s="320" t="s">
        <v>2075</v>
      </c>
      <c r="P2" s="320" t="s">
        <v>2076</v>
      </c>
      <c r="Q2" s="419" t="s">
        <v>2077</v>
      </c>
      <c r="R2" s="420" t="s">
        <v>2132</v>
      </c>
      <c r="S2" s="421" t="s">
        <v>7594</v>
      </c>
      <c r="T2" s="287" t="s">
        <v>7437</v>
      </c>
      <c r="U2" s="422" t="s">
        <v>7595</v>
      </c>
      <c r="V2" s="422" t="s">
        <v>8076</v>
      </c>
      <c r="W2" s="289" t="s">
        <v>7441</v>
      </c>
      <c r="X2" s="289" t="s">
        <v>7442</v>
      </c>
      <c r="Y2" s="289" t="s">
        <v>7443</v>
      </c>
      <c r="Z2" s="116" t="s">
        <v>7444</v>
      </c>
      <c r="AA2" s="116" t="s">
        <v>7445</v>
      </c>
      <c r="AB2" s="289" t="s">
        <v>7446</v>
      </c>
      <c r="AC2" s="289" t="s">
        <v>7447</v>
      </c>
      <c r="AD2" s="290" t="s">
        <v>2132</v>
      </c>
      <c r="AE2" s="423"/>
      <c r="AF2" s="320" t="s">
        <v>2073</v>
      </c>
      <c r="AG2" s="320" t="s">
        <v>11</v>
      </c>
      <c r="AH2" s="320" t="s">
        <v>2074</v>
      </c>
      <c r="AI2" s="320" t="s">
        <v>2075</v>
      </c>
      <c r="AJ2" s="320" t="s">
        <v>2076</v>
      </c>
      <c r="AK2" s="320" t="s">
        <v>2077</v>
      </c>
    </row>
    <row r="3">
      <c r="A3" s="328" t="s">
        <v>2995</v>
      </c>
      <c r="B3" s="328" t="s">
        <v>164</v>
      </c>
      <c r="C3" s="329" t="s">
        <v>165</v>
      </c>
      <c r="D3" s="328" t="s">
        <v>166</v>
      </c>
      <c r="E3" s="330"/>
      <c r="F3" s="330"/>
      <c r="G3" s="330">
        <f>vlookup(A3&amp;"."&amp;C3,Field_Count!C:D,2,false)</f>
        <v>23297</v>
      </c>
      <c r="H3" s="330">
        <f>vlookup(A3&amp;"."&amp;C3,Field_Count!C:E,3,false)</f>
        <v>25757</v>
      </c>
      <c r="I3" s="330">
        <f>vlookup(A3&amp;"."&amp;C3,Field_Count!C:F,4,false)</f>
        <v>79774</v>
      </c>
      <c r="J3" s="330">
        <f>vlookup(A3&amp;"."&amp;C3,Field_Count!C:G,5,false)</f>
        <v>11909</v>
      </c>
      <c r="K3" s="330">
        <f>vlookup(A3&amp;"."&amp;C3,Field_Count!C:H,6,false)</f>
        <v>0</v>
      </c>
      <c r="L3" s="332" t="s">
        <v>81</v>
      </c>
      <c r="M3" s="328" t="s">
        <v>82</v>
      </c>
      <c r="N3" s="56" t="s">
        <v>2287</v>
      </c>
      <c r="O3" s="328" t="str">
        <f t="shared" ref="O3:O55" si="1">IFNA(VLOOKUP(N3,AH:AI,2,FALSE),"")</f>
        <v>Legacy CRM Id</v>
      </c>
      <c r="P3" s="60" t="str">
        <f t="shared" ref="P3:P55" si="2">IFNA(VLOOKUP(N3,AH:AJ,3,FALSE),"")</f>
        <v>String</v>
      </c>
      <c r="Q3" s="57" t="str">
        <f t="shared" ref="Q3:Q55" si="3">IFNA(VLOOKUP(N3,AH:AK,4,FALSE),"")</f>
        <v/>
      </c>
      <c r="R3" s="424" t="s">
        <v>8077</v>
      </c>
      <c r="S3" s="62" t="s">
        <v>7466</v>
      </c>
      <c r="T3" s="349"/>
      <c r="U3" s="332" t="s">
        <v>7684</v>
      </c>
      <c r="V3" s="425">
        <v>46299.0</v>
      </c>
      <c r="W3" s="57" t="str">
        <f t="shared" ref="W3:W55" si="4">N3&amp;"."&amp;O3</f>
        <v>legacy_crm_id__v.Legacy CRM Id</v>
      </c>
      <c r="X3" s="57" t="str">
        <f>IFNA(VLOOKUP(W3,Vault_Required_Fields!C:D,2,false),"TBD")</f>
        <v>TBD</v>
      </c>
      <c r="Y3" s="57"/>
      <c r="Z3" s="57"/>
      <c r="AA3" s="57"/>
      <c r="AB3" s="59" t="s">
        <v>5058</v>
      </c>
      <c r="AC3" s="59" t="s">
        <v>7461</v>
      </c>
      <c r="AD3" s="60"/>
      <c r="AE3" s="426"/>
      <c r="AF3" s="328" t="s">
        <v>81</v>
      </c>
      <c r="AG3" s="328" t="s">
        <v>82</v>
      </c>
      <c r="AH3" s="328" t="s">
        <v>2769</v>
      </c>
      <c r="AI3" s="328" t="s">
        <v>2770</v>
      </c>
      <c r="AJ3" s="328" t="s">
        <v>2090</v>
      </c>
      <c r="AK3" s="328" t="s">
        <v>8078</v>
      </c>
    </row>
    <row r="4">
      <c r="A4" s="328" t="s">
        <v>2995</v>
      </c>
      <c r="B4" s="328" t="s">
        <v>136</v>
      </c>
      <c r="C4" s="329" t="s">
        <v>137</v>
      </c>
      <c r="D4" s="328" t="s">
        <v>138</v>
      </c>
      <c r="E4" s="330"/>
      <c r="F4" s="330"/>
      <c r="G4" s="330">
        <f>vlookup(A4&amp;"."&amp;C4,Field_Count!C:D,2,false)</f>
        <v>23297</v>
      </c>
      <c r="H4" s="330">
        <f>vlookup(A4&amp;"."&amp;C4,Field_Count!C:E,3,false)</f>
        <v>25757</v>
      </c>
      <c r="I4" s="330">
        <f>vlookup(A4&amp;"."&amp;C4,Field_Count!C:F,4,false)</f>
        <v>79774</v>
      </c>
      <c r="J4" s="330">
        <f>vlookup(A4&amp;"."&amp;C4,Field_Count!C:G,5,false)</f>
        <v>11909</v>
      </c>
      <c r="K4" s="330">
        <f>vlookup(A4&amp;"."&amp;C4,Field_Count!C:H,6,false)</f>
        <v>0</v>
      </c>
      <c r="L4" s="328" t="s">
        <v>81</v>
      </c>
      <c r="M4" s="328" t="s">
        <v>82</v>
      </c>
      <c r="N4" s="56"/>
      <c r="O4" s="328" t="str">
        <f t="shared" si="1"/>
        <v/>
      </c>
      <c r="P4" s="60" t="str">
        <f t="shared" si="2"/>
        <v/>
      </c>
      <c r="Q4" s="57" t="str">
        <f t="shared" si="3"/>
        <v/>
      </c>
      <c r="R4" s="424" t="s">
        <v>8079</v>
      </c>
      <c r="S4" s="62" t="s">
        <v>7466</v>
      </c>
      <c r="T4" s="349"/>
      <c r="U4" s="328"/>
      <c r="V4" s="425">
        <v>46299.0</v>
      </c>
      <c r="W4" s="57" t="str">
        <f t="shared" si="4"/>
        <v>.</v>
      </c>
      <c r="X4" s="57" t="str">
        <f>IFNA(VLOOKUP(W4,Vault_Required_Fields!C:D,2,false),"TBD")</f>
        <v>TBD</v>
      </c>
      <c r="Y4" s="57"/>
      <c r="Z4" s="57"/>
      <c r="AA4" s="57"/>
      <c r="AB4" s="59" t="s">
        <v>5058</v>
      </c>
      <c r="AC4" s="59" t="s">
        <v>7461</v>
      </c>
      <c r="AD4" s="60"/>
      <c r="AE4" s="426"/>
      <c r="AF4" s="328" t="s">
        <v>81</v>
      </c>
      <c r="AG4" s="328" t="s">
        <v>82</v>
      </c>
      <c r="AH4" s="328" t="s">
        <v>2772</v>
      </c>
      <c r="AI4" s="328" t="s">
        <v>2773</v>
      </c>
      <c r="AJ4" s="328" t="s">
        <v>2084</v>
      </c>
      <c r="AK4" s="328" t="s">
        <v>2774</v>
      </c>
    </row>
    <row r="5">
      <c r="A5" s="328" t="s">
        <v>2995</v>
      </c>
      <c r="B5" s="328" t="s">
        <v>159</v>
      </c>
      <c r="C5" s="329" t="s">
        <v>160</v>
      </c>
      <c r="D5" s="328" t="s">
        <v>161</v>
      </c>
      <c r="E5" s="330"/>
      <c r="F5" s="330"/>
      <c r="G5" s="330" t="str">
        <f>vlookup(A5&amp;"."&amp;C5,Field_Count!C:D,2,false)</f>
        <v>#N/A</v>
      </c>
      <c r="H5" s="330" t="str">
        <f>vlookup(A5&amp;"."&amp;C5,Field_Count!C:E,3,false)</f>
        <v>#N/A</v>
      </c>
      <c r="I5" s="330" t="str">
        <f>vlookup(A5&amp;"."&amp;C5,Field_Count!C:F,4,false)</f>
        <v>#N/A</v>
      </c>
      <c r="J5" s="330" t="str">
        <f>vlookup(A5&amp;"."&amp;C5,Field_Count!C:G,5,false)</f>
        <v>#N/A</v>
      </c>
      <c r="K5" s="330" t="str">
        <f>vlookup(A5&amp;"."&amp;C5,Field_Count!C:H,6,false)</f>
        <v>#N/A</v>
      </c>
      <c r="L5" s="328" t="s">
        <v>81</v>
      </c>
      <c r="M5" s="328" t="s">
        <v>82</v>
      </c>
      <c r="N5" s="56"/>
      <c r="O5" s="328" t="str">
        <f t="shared" si="1"/>
        <v/>
      </c>
      <c r="P5" s="60" t="str">
        <f t="shared" si="2"/>
        <v/>
      </c>
      <c r="Q5" s="57" t="str">
        <f t="shared" si="3"/>
        <v/>
      </c>
      <c r="R5" s="427" t="s">
        <v>8080</v>
      </c>
      <c r="S5" s="62" t="s">
        <v>7466</v>
      </c>
      <c r="T5" s="349"/>
      <c r="U5" s="328"/>
      <c r="V5" s="425">
        <v>46299.0</v>
      </c>
      <c r="W5" s="57" t="str">
        <f t="shared" si="4"/>
        <v>.</v>
      </c>
      <c r="X5" s="57" t="str">
        <f>IFNA(VLOOKUP(W5,Vault_Required_Fields!C:D,2,false),"TBD")</f>
        <v>TBD</v>
      </c>
      <c r="Y5" s="57"/>
      <c r="Z5" s="57"/>
      <c r="AA5" s="57"/>
      <c r="AB5" s="59" t="s">
        <v>5058</v>
      </c>
      <c r="AC5" s="59" t="s">
        <v>7461</v>
      </c>
      <c r="AD5" s="60"/>
      <c r="AE5" s="426"/>
      <c r="AF5" s="328" t="s">
        <v>81</v>
      </c>
      <c r="AG5" s="328" t="s">
        <v>82</v>
      </c>
      <c r="AH5" s="328" t="s">
        <v>2775</v>
      </c>
      <c r="AI5" s="328" t="s">
        <v>61</v>
      </c>
      <c r="AJ5" s="328" t="s">
        <v>10</v>
      </c>
      <c r="AK5" s="328" t="s">
        <v>2776</v>
      </c>
    </row>
    <row r="6">
      <c r="A6" s="328" t="s">
        <v>2995</v>
      </c>
      <c r="B6" s="328" t="s">
        <v>7780</v>
      </c>
      <c r="C6" s="329" t="s">
        <v>141</v>
      </c>
      <c r="D6" s="328" t="s">
        <v>142</v>
      </c>
      <c r="E6" s="330"/>
      <c r="F6" s="330"/>
      <c r="G6" s="330">
        <f>vlookup(A6&amp;"."&amp;C6,Field_Count!C:D,2,false)</f>
        <v>23297</v>
      </c>
      <c r="H6" s="330">
        <f>vlookup(A6&amp;"."&amp;C6,Field_Count!C:E,3,false)</f>
        <v>25757</v>
      </c>
      <c r="I6" s="330">
        <f>vlookup(A6&amp;"."&amp;C6,Field_Count!C:F,4,false)</f>
        <v>79774</v>
      </c>
      <c r="J6" s="330">
        <f>vlookup(A6&amp;"."&amp;C6,Field_Count!C:G,5,false)</f>
        <v>11909</v>
      </c>
      <c r="K6" s="330">
        <f>vlookup(A6&amp;"."&amp;C6,Field_Count!C:H,6,false)</f>
        <v>0</v>
      </c>
      <c r="L6" s="328" t="s">
        <v>81</v>
      </c>
      <c r="M6" s="328" t="s">
        <v>82</v>
      </c>
      <c r="N6" s="56" t="s">
        <v>2342</v>
      </c>
      <c r="O6" s="328" t="str">
        <f t="shared" si="1"/>
        <v>Call Clickstream Name</v>
      </c>
      <c r="P6" s="60" t="str">
        <f t="shared" si="2"/>
        <v>String</v>
      </c>
      <c r="Q6" s="57" t="str">
        <f t="shared" si="3"/>
        <v/>
      </c>
      <c r="R6" s="328"/>
      <c r="S6" s="62" t="s">
        <v>7466</v>
      </c>
      <c r="T6" s="349"/>
      <c r="U6" s="328"/>
      <c r="V6" s="425">
        <v>46299.0</v>
      </c>
      <c r="W6" s="57" t="str">
        <f t="shared" si="4"/>
        <v>name__v.Call Clickstream Name</v>
      </c>
      <c r="X6" s="57" t="str">
        <f>IFNA(VLOOKUP(W6,Vault_Required_Fields!C:D,2,false),"TBD")</f>
        <v>TBD</v>
      </c>
      <c r="Y6" s="57"/>
      <c r="Z6" s="57"/>
      <c r="AA6" s="57"/>
      <c r="AB6" s="59" t="s">
        <v>5058</v>
      </c>
      <c r="AC6" s="59" t="s">
        <v>7461</v>
      </c>
      <c r="AD6" s="60"/>
      <c r="AE6" s="426"/>
      <c r="AF6" s="328" t="s">
        <v>81</v>
      </c>
      <c r="AG6" s="328" t="s">
        <v>82</v>
      </c>
      <c r="AH6" s="328" t="s">
        <v>2677</v>
      </c>
      <c r="AI6" s="328" t="s">
        <v>2678</v>
      </c>
      <c r="AJ6" s="328" t="s">
        <v>2084</v>
      </c>
      <c r="AK6" s="328" t="s">
        <v>2777</v>
      </c>
    </row>
    <row r="7">
      <c r="A7" s="328" t="s">
        <v>2995</v>
      </c>
      <c r="B7" s="328" t="s">
        <v>168</v>
      </c>
      <c r="C7" s="329" t="s">
        <v>169</v>
      </c>
      <c r="D7" s="328" t="s">
        <v>170</v>
      </c>
      <c r="E7" s="330"/>
      <c r="F7" s="330"/>
      <c r="G7" s="330">
        <f>vlookup(A7&amp;"."&amp;C7,Field_Count!C:D,2,false)</f>
        <v>23297</v>
      </c>
      <c r="H7" s="330">
        <f>vlookup(A7&amp;"."&amp;C7,Field_Count!C:E,3,false)</f>
        <v>25757</v>
      </c>
      <c r="I7" s="330">
        <f>vlookup(A7&amp;"."&amp;C7,Field_Count!C:F,4,false)</f>
        <v>79774</v>
      </c>
      <c r="J7" s="330">
        <f>vlookup(A7&amp;"."&amp;C7,Field_Count!C:G,5,false)</f>
        <v>11909</v>
      </c>
      <c r="K7" s="330">
        <f>vlookup(A7&amp;"."&amp;C7,Field_Count!C:H,6,false)</f>
        <v>0</v>
      </c>
      <c r="L7" s="328" t="s">
        <v>81</v>
      </c>
      <c r="M7" s="328" t="s">
        <v>82</v>
      </c>
      <c r="N7" s="56"/>
      <c r="O7" s="328" t="str">
        <f t="shared" si="1"/>
        <v/>
      </c>
      <c r="P7" s="60" t="str">
        <f t="shared" si="2"/>
        <v/>
      </c>
      <c r="Q7" s="57" t="str">
        <f t="shared" si="3"/>
        <v/>
      </c>
      <c r="R7" s="427" t="s">
        <v>7782</v>
      </c>
      <c r="S7" s="62" t="s">
        <v>7466</v>
      </c>
      <c r="T7" s="349"/>
      <c r="U7" s="328"/>
      <c r="V7" s="425">
        <v>46299.0</v>
      </c>
      <c r="W7" s="57" t="str">
        <f t="shared" si="4"/>
        <v>.</v>
      </c>
      <c r="X7" s="57" t="str">
        <f>IFNA(VLOOKUP(W7,Vault_Required_Fields!C:D,2,false),"TBD")</f>
        <v>TBD</v>
      </c>
      <c r="Y7" s="57"/>
      <c r="Z7" s="57"/>
      <c r="AA7" s="57"/>
      <c r="AB7" s="59" t="s">
        <v>5058</v>
      </c>
      <c r="AC7" s="59" t="s">
        <v>7461</v>
      </c>
      <c r="AD7" s="60"/>
      <c r="AE7" s="426"/>
      <c r="AF7" s="328" t="s">
        <v>81</v>
      </c>
      <c r="AG7" s="328" t="s">
        <v>82</v>
      </c>
      <c r="AH7" s="328" t="s">
        <v>2196</v>
      </c>
      <c r="AI7" s="328" t="s">
        <v>176</v>
      </c>
      <c r="AJ7" s="328" t="s">
        <v>10</v>
      </c>
      <c r="AK7" s="328"/>
    </row>
    <row r="8">
      <c r="A8" s="328" t="s">
        <v>2995</v>
      </c>
      <c r="B8" s="328" t="s">
        <v>173</v>
      </c>
      <c r="C8" s="329" t="s">
        <v>174</v>
      </c>
      <c r="D8" s="328" t="s">
        <v>133</v>
      </c>
      <c r="E8" s="330"/>
      <c r="F8" s="330"/>
      <c r="G8" s="330">
        <f>vlookup(A8&amp;"."&amp;C8,Field_Count!C:D,2,false)</f>
        <v>23297</v>
      </c>
      <c r="H8" s="330">
        <f>vlookup(A8&amp;"."&amp;C8,Field_Count!C:E,3,false)</f>
        <v>25757</v>
      </c>
      <c r="I8" s="330">
        <f>vlookup(A8&amp;"."&amp;C8,Field_Count!C:F,4,false)</f>
        <v>79774</v>
      </c>
      <c r="J8" s="330">
        <f>vlookup(A8&amp;"."&amp;C8,Field_Count!C:G,5,false)</f>
        <v>11909</v>
      </c>
      <c r="K8" s="330">
        <f>vlookup(A8&amp;"."&amp;C8,Field_Count!C:H,6,false)</f>
        <v>0</v>
      </c>
      <c r="L8" s="328" t="s">
        <v>81</v>
      </c>
      <c r="M8" s="328" t="s">
        <v>82</v>
      </c>
      <c r="N8" s="56" t="s">
        <v>2197</v>
      </c>
      <c r="O8" s="328" t="str">
        <f t="shared" si="1"/>
        <v>Created Date</v>
      </c>
      <c r="P8" s="60" t="str">
        <f t="shared" si="2"/>
        <v>DateTime</v>
      </c>
      <c r="Q8" s="57" t="str">
        <f t="shared" si="3"/>
        <v/>
      </c>
      <c r="R8" s="424" t="s">
        <v>8081</v>
      </c>
      <c r="S8" s="62" t="s">
        <v>7466</v>
      </c>
      <c r="T8" s="349"/>
      <c r="U8" s="332" t="s">
        <v>7684</v>
      </c>
      <c r="V8" s="425">
        <v>46299.0</v>
      </c>
      <c r="W8" s="57" t="str">
        <f t="shared" si="4"/>
        <v>created_date__v.Created Date</v>
      </c>
      <c r="X8" s="57" t="str">
        <f>IFNA(VLOOKUP(W8,Vault_Required_Fields!C:D,2,false),"TBD")</f>
        <v>TBD</v>
      </c>
      <c r="Y8" s="57"/>
      <c r="Z8" s="57"/>
      <c r="AA8" s="57"/>
      <c r="AB8" s="59" t="s">
        <v>5058</v>
      </c>
      <c r="AC8" s="59" t="s">
        <v>7461</v>
      </c>
      <c r="AD8" s="60"/>
      <c r="AE8" s="426"/>
      <c r="AF8" s="328" t="s">
        <v>81</v>
      </c>
      <c r="AG8" s="328" t="s">
        <v>82</v>
      </c>
      <c r="AH8" s="328" t="s">
        <v>2197</v>
      </c>
      <c r="AI8" s="328" t="s">
        <v>173</v>
      </c>
      <c r="AJ8" s="328" t="s">
        <v>2107</v>
      </c>
      <c r="AK8" s="328"/>
    </row>
    <row r="9">
      <c r="A9" s="328" t="s">
        <v>2995</v>
      </c>
      <c r="B9" s="328" t="s">
        <v>176</v>
      </c>
      <c r="C9" s="329" t="s">
        <v>177</v>
      </c>
      <c r="D9" s="328" t="s">
        <v>151</v>
      </c>
      <c r="E9" s="330"/>
      <c r="F9" s="330"/>
      <c r="G9" s="330">
        <f>vlookup(A9&amp;"."&amp;C9,Field_Count!C:D,2,false)</f>
        <v>23297</v>
      </c>
      <c r="H9" s="330">
        <f>vlookup(A9&amp;"."&amp;C9,Field_Count!C:E,3,false)</f>
        <v>25757</v>
      </c>
      <c r="I9" s="330">
        <f>vlookup(A9&amp;"."&amp;C9,Field_Count!C:F,4,false)</f>
        <v>79774</v>
      </c>
      <c r="J9" s="330">
        <f>vlookup(A9&amp;"."&amp;C9,Field_Count!C:G,5,false)</f>
        <v>11909</v>
      </c>
      <c r="K9" s="330">
        <f>vlookup(A9&amp;"."&amp;C9,Field_Count!C:H,6,false)</f>
        <v>0</v>
      </c>
      <c r="L9" s="328" t="s">
        <v>81</v>
      </c>
      <c r="M9" s="328" t="s">
        <v>82</v>
      </c>
      <c r="N9" s="56" t="s">
        <v>2196</v>
      </c>
      <c r="O9" s="328" t="str">
        <f t="shared" si="1"/>
        <v>Created By</v>
      </c>
      <c r="P9" s="60" t="str">
        <f t="shared" si="2"/>
        <v>Object</v>
      </c>
      <c r="Q9" s="57" t="str">
        <f t="shared" si="3"/>
        <v/>
      </c>
      <c r="R9" s="424" t="s">
        <v>8082</v>
      </c>
      <c r="S9" s="62" t="s">
        <v>7466</v>
      </c>
      <c r="T9" s="349"/>
      <c r="U9" s="332" t="s">
        <v>7684</v>
      </c>
      <c r="V9" s="425">
        <v>46299.0</v>
      </c>
      <c r="W9" s="57" t="str">
        <f t="shared" si="4"/>
        <v>created_by__v.Created By</v>
      </c>
      <c r="X9" s="57" t="str">
        <f>IFNA(VLOOKUP(W9,Vault_Required_Fields!C:D,2,false),"TBD")</f>
        <v>TBD</v>
      </c>
      <c r="Y9" s="57"/>
      <c r="Z9" s="57"/>
      <c r="AA9" s="57"/>
      <c r="AB9" s="59" t="s">
        <v>5058</v>
      </c>
      <c r="AC9" s="59" t="s">
        <v>7461</v>
      </c>
      <c r="AD9" s="60"/>
      <c r="AE9" s="426"/>
      <c r="AF9" s="328" t="s">
        <v>81</v>
      </c>
      <c r="AG9" s="328" t="s">
        <v>82</v>
      </c>
      <c r="AH9" s="328" t="s">
        <v>2270</v>
      </c>
      <c r="AI9" s="328" t="s">
        <v>2271</v>
      </c>
      <c r="AJ9" s="328" t="s">
        <v>2084</v>
      </c>
      <c r="AK9" s="328"/>
    </row>
    <row r="10">
      <c r="A10" s="328" t="s">
        <v>2995</v>
      </c>
      <c r="B10" s="328" t="s">
        <v>146</v>
      </c>
      <c r="C10" s="329" t="s">
        <v>147</v>
      </c>
      <c r="D10" s="328" t="s">
        <v>133</v>
      </c>
      <c r="E10" s="330"/>
      <c r="F10" s="330"/>
      <c r="G10" s="330">
        <f>vlookup(A10&amp;"."&amp;C10,Field_Count!C:D,2,false)</f>
        <v>23297</v>
      </c>
      <c r="H10" s="330">
        <f>vlookup(A10&amp;"."&amp;C10,Field_Count!C:E,3,false)</f>
        <v>25757</v>
      </c>
      <c r="I10" s="330">
        <f>vlookup(A10&amp;"."&amp;C10,Field_Count!C:F,4,false)</f>
        <v>79774</v>
      </c>
      <c r="J10" s="330">
        <f>vlookup(A10&amp;"."&amp;C10,Field_Count!C:G,5,false)</f>
        <v>11909</v>
      </c>
      <c r="K10" s="330">
        <f>vlookup(A10&amp;"."&amp;C10,Field_Count!C:H,6,false)</f>
        <v>0</v>
      </c>
      <c r="L10" s="328" t="s">
        <v>81</v>
      </c>
      <c r="M10" s="328" t="s">
        <v>82</v>
      </c>
      <c r="N10" s="56" t="s">
        <v>2339</v>
      </c>
      <c r="O10" s="328" t="str">
        <f t="shared" si="1"/>
        <v>Last Modified Date</v>
      </c>
      <c r="P10" s="60" t="str">
        <f t="shared" si="2"/>
        <v>DateTime</v>
      </c>
      <c r="Q10" s="57" t="str">
        <f t="shared" si="3"/>
        <v/>
      </c>
      <c r="R10" s="424" t="s">
        <v>8083</v>
      </c>
      <c r="S10" s="62" t="s">
        <v>7466</v>
      </c>
      <c r="T10" s="349"/>
      <c r="U10" s="332" t="s">
        <v>7684</v>
      </c>
      <c r="V10" s="425">
        <v>46299.0</v>
      </c>
      <c r="W10" s="57" t="str">
        <f t="shared" si="4"/>
        <v>modified_date__v.Last Modified Date</v>
      </c>
      <c r="X10" s="57" t="str">
        <f>IFNA(VLOOKUP(W10,Vault_Required_Fields!C:D,2,false),"TBD")</f>
        <v>TBD</v>
      </c>
      <c r="Y10" s="57"/>
      <c r="Z10" s="57"/>
      <c r="AA10" s="57"/>
      <c r="AB10" s="59" t="s">
        <v>5058</v>
      </c>
      <c r="AC10" s="59" t="s">
        <v>7461</v>
      </c>
      <c r="AD10" s="60"/>
      <c r="AE10" s="426"/>
      <c r="AF10" s="328" t="s">
        <v>81</v>
      </c>
      <c r="AG10" s="328" t="s">
        <v>82</v>
      </c>
      <c r="AH10" s="328" t="s">
        <v>127</v>
      </c>
      <c r="AI10" s="328" t="s">
        <v>2272</v>
      </c>
      <c r="AJ10" s="328" t="s">
        <v>2272</v>
      </c>
      <c r="AK10" s="328"/>
    </row>
    <row r="11">
      <c r="A11" s="328" t="s">
        <v>2995</v>
      </c>
      <c r="B11" s="328" t="s">
        <v>149</v>
      </c>
      <c r="C11" s="329" t="s">
        <v>150</v>
      </c>
      <c r="D11" s="328" t="s">
        <v>151</v>
      </c>
      <c r="E11" s="330"/>
      <c r="F11" s="330"/>
      <c r="G11" s="330">
        <f>vlookup(A11&amp;"."&amp;C11,Field_Count!C:D,2,false)</f>
        <v>23297</v>
      </c>
      <c r="H11" s="330">
        <f>vlookup(A11&amp;"."&amp;C11,Field_Count!C:E,3,false)</f>
        <v>25757</v>
      </c>
      <c r="I11" s="330">
        <f>vlookup(A11&amp;"."&amp;C11,Field_Count!C:F,4,false)</f>
        <v>79774</v>
      </c>
      <c r="J11" s="330">
        <f>vlookup(A11&amp;"."&amp;C11,Field_Count!C:G,5,false)</f>
        <v>11909</v>
      </c>
      <c r="K11" s="330">
        <f>vlookup(A11&amp;"."&amp;C11,Field_Count!C:H,6,false)</f>
        <v>0</v>
      </c>
      <c r="L11" s="328" t="s">
        <v>81</v>
      </c>
      <c r="M11" s="328" t="s">
        <v>82</v>
      </c>
      <c r="N11" s="56" t="s">
        <v>2338</v>
      </c>
      <c r="O11" s="328" t="str">
        <f t="shared" si="1"/>
        <v>Last Modified By</v>
      </c>
      <c r="P11" s="60" t="str">
        <f t="shared" si="2"/>
        <v>Object</v>
      </c>
      <c r="Q11" s="57" t="str">
        <f t="shared" si="3"/>
        <v/>
      </c>
      <c r="R11" s="424" t="s">
        <v>8084</v>
      </c>
      <c r="S11" s="62" t="s">
        <v>7466</v>
      </c>
      <c r="T11" s="349"/>
      <c r="U11" s="332" t="s">
        <v>7684</v>
      </c>
      <c r="V11" s="425">
        <v>46299.0</v>
      </c>
      <c r="W11" s="57" t="str">
        <f t="shared" si="4"/>
        <v>modified_by__v.Last Modified By</v>
      </c>
      <c r="X11" s="57" t="str">
        <f>IFNA(VLOOKUP(W11,Vault_Required_Fields!C:D,2,false),"TBD")</f>
        <v>TBD</v>
      </c>
      <c r="Y11" s="57"/>
      <c r="Z11" s="57"/>
      <c r="AA11" s="57"/>
      <c r="AB11" s="59" t="s">
        <v>5058</v>
      </c>
      <c r="AC11" s="59" t="s">
        <v>7461</v>
      </c>
      <c r="AD11" s="60"/>
      <c r="AE11" s="426"/>
      <c r="AF11" s="328" t="s">
        <v>81</v>
      </c>
      <c r="AG11" s="328" t="s">
        <v>82</v>
      </c>
      <c r="AH11" s="328" t="s">
        <v>2700</v>
      </c>
      <c r="AI11" s="328" t="s">
        <v>2701</v>
      </c>
      <c r="AJ11" s="328" t="s">
        <v>10</v>
      </c>
      <c r="AK11" s="328" t="s">
        <v>2778</v>
      </c>
    </row>
    <row r="12">
      <c r="A12" s="328" t="s">
        <v>2995</v>
      </c>
      <c r="B12" s="328" t="s">
        <v>131</v>
      </c>
      <c r="C12" s="329" t="s">
        <v>132</v>
      </c>
      <c r="D12" s="328" t="s">
        <v>133</v>
      </c>
      <c r="E12" s="330"/>
      <c r="F12" s="330"/>
      <c r="G12" s="330">
        <f>vlookup(A12&amp;"."&amp;C12,Field_Count!C:D,2,false)</f>
        <v>23297</v>
      </c>
      <c r="H12" s="330">
        <f>vlookup(A12&amp;"."&amp;C12,Field_Count!C:E,3,false)</f>
        <v>25757</v>
      </c>
      <c r="I12" s="330">
        <f>vlookup(A12&amp;"."&amp;C12,Field_Count!C:F,4,false)</f>
        <v>79774</v>
      </c>
      <c r="J12" s="330">
        <f>vlookup(A12&amp;"."&amp;C12,Field_Count!C:G,5,false)</f>
        <v>11909</v>
      </c>
      <c r="K12" s="330">
        <f>vlookup(A12&amp;"."&amp;C12,Field_Count!C:H,6,false)</f>
        <v>0</v>
      </c>
      <c r="L12" s="328" t="s">
        <v>81</v>
      </c>
      <c r="M12" s="328" t="s">
        <v>82</v>
      </c>
      <c r="N12" s="56"/>
      <c r="O12" s="328" t="str">
        <f t="shared" si="1"/>
        <v/>
      </c>
      <c r="P12" s="60" t="str">
        <f t="shared" si="2"/>
        <v/>
      </c>
      <c r="Q12" s="57" t="str">
        <f t="shared" si="3"/>
        <v/>
      </c>
      <c r="R12" s="427" t="s">
        <v>8080</v>
      </c>
      <c r="S12" s="335" t="s">
        <v>7466</v>
      </c>
      <c r="T12" s="349"/>
      <c r="U12" s="328"/>
      <c r="V12" s="425">
        <v>46299.0</v>
      </c>
      <c r="W12" s="57" t="str">
        <f t="shared" si="4"/>
        <v>.</v>
      </c>
      <c r="X12" s="57" t="str">
        <f>IFNA(VLOOKUP(W12,Vault_Required_Fields!C:D,2,false),"TBD")</f>
        <v>TBD</v>
      </c>
      <c r="Y12" s="57"/>
      <c r="Z12" s="57"/>
      <c r="AA12" s="57"/>
      <c r="AB12" s="59" t="s">
        <v>5058</v>
      </c>
      <c r="AC12" s="59" t="s">
        <v>7461</v>
      </c>
      <c r="AD12" s="60"/>
      <c r="AE12" s="426"/>
      <c r="AF12" s="328" t="s">
        <v>81</v>
      </c>
      <c r="AG12" s="328" t="s">
        <v>82</v>
      </c>
      <c r="AH12" s="328" t="s">
        <v>2287</v>
      </c>
      <c r="AI12" s="328" t="s">
        <v>2288</v>
      </c>
      <c r="AJ12" s="328" t="s">
        <v>2084</v>
      </c>
      <c r="AK12" s="328"/>
    </row>
    <row r="13">
      <c r="A13" s="336" t="s">
        <v>2995</v>
      </c>
      <c r="B13" s="336" t="s">
        <v>121</v>
      </c>
      <c r="C13" s="336" t="s">
        <v>122</v>
      </c>
      <c r="D13" s="336" t="s">
        <v>123</v>
      </c>
      <c r="E13" s="337"/>
      <c r="F13" s="337"/>
      <c r="G13" s="337" t="str">
        <f>vlookup(A13&amp;"."&amp;C13,Field_Count!C:D,2,false)</f>
        <v>#N/A</v>
      </c>
      <c r="H13" s="337" t="str">
        <f>vlookup(A13&amp;"."&amp;C13,Field_Count!C:E,3,false)</f>
        <v>#N/A</v>
      </c>
      <c r="I13" s="337" t="str">
        <f>vlookup(A13&amp;"."&amp;C13,Field_Count!C:F,4,false)</f>
        <v>#N/A</v>
      </c>
      <c r="J13" s="337" t="str">
        <f>vlookup(A13&amp;"."&amp;C13,Field_Count!C:G,5,false)</f>
        <v>#N/A</v>
      </c>
      <c r="K13" s="337" t="str">
        <f>vlookup(A13&amp;"."&amp;C13,Field_Count!C:H,6,false)</f>
        <v>#N/A</v>
      </c>
      <c r="L13" s="336" t="s">
        <v>81</v>
      </c>
      <c r="M13" s="336" t="s">
        <v>82</v>
      </c>
      <c r="N13" s="181"/>
      <c r="O13" s="336" t="str">
        <f t="shared" si="1"/>
        <v/>
      </c>
      <c r="P13" s="183" t="str">
        <f t="shared" si="2"/>
        <v/>
      </c>
      <c r="Q13" s="180" t="str">
        <f t="shared" si="3"/>
        <v/>
      </c>
      <c r="R13" s="428" t="s">
        <v>8085</v>
      </c>
      <c r="S13" s="340" t="s">
        <v>7466</v>
      </c>
      <c r="T13" s="349"/>
      <c r="U13" s="328"/>
      <c r="V13" s="425">
        <v>46299.0</v>
      </c>
      <c r="W13" s="57" t="str">
        <f t="shared" si="4"/>
        <v>.</v>
      </c>
      <c r="X13" s="57" t="str">
        <f>IFNA(VLOOKUP(W13,Vault_Required_Fields!C:D,2,false),"TBD")</f>
        <v>TBD</v>
      </c>
      <c r="Y13" s="57"/>
      <c r="Z13" s="57"/>
      <c r="AA13" s="57"/>
      <c r="AB13" s="59" t="s">
        <v>5058</v>
      </c>
      <c r="AC13" s="59" t="s">
        <v>7461</v>
      </c>
      <c r="AD13" s="60"/>
      <c r="AE13" s="426"/>
      <c r="AF13" s="328" t="s">
        <v>81</v>
      </c>
      <c r="AG13" s="328" t="s">
        <v>82</v>
      </c>
      <c r="AH13" s="328" t="s">
        <v>2296</v>
      </c>
      <c r="AI13" s="328" t="s">
        <v>2297</v>
      </c>
      <c r="AJ13" s="328" t="s">
        <v>2084</v>
      </c>
      <c r="AK13" s="328"/>
    </row>
    <row r="14">
      <c r="A14" s="341" t="s">
        <v>2995</v>
      </c>
      <c r="B14" s="341" t="s">
        <v>267</v>
      </c>
      <c r="C14" s="341" t="s">
        <v>268</v>
      </c>
      <c r="D14" s="341" t="s">
        <v>210</v>
      </c>
      <c r="E14" s="342" t="s">
        <v>269</v>
      </c>
      <c r="F14" s="342"/>
      <c r="G14" s="342">
        <f>vlookup(A14&amp;"."&amp;C14,Field_Count!C:D,2,false)</f>
        <v>0</v>
      </c>
      <c r="H14" s="342">
        <f>vlookup(A14&amp;"."&amp;C14,Field_Count!C:E,3,false)</f>
        <v>0</v>
      </c>
      <c r="I14" s="342">
        <f>vlookup(A14&amp;"."&amp;C14,Field_Count!C:F,4,false)</f>
        <v>0</v>
      </c>
      <c r="J14" s="342">
        <f>vlookup(A14&amp;"."&amp;C14,Field_Count!C:G,5,false)</f>
        <v>0</v>
      </c>
      <c r="K14" s="342">
        <f>vlookup(A14&amp;"."&amp;C14,Field_Count!C:H,6,false)</f>
        <v>0</v>
      </c>
      <c r="L14" s="341" t="s">
        <v>81</v>
      </c>
      <c r="M14" s="341" t="s">
        <v>82</v>
      </c>
      <c r="N14" s="64"/>
      <c r="O14" s="341" t="str">
        <f t="shared" si="1"/>
        <v/>
      </c>
      <c r="P14" s="63" t="str">
        <f t="shared" si="2"/>
        <v/>
      </c>
      <c r="Q14" s="67" t="str">
        <f t="shared" si="3"/>
        <v/>
      </c>
      <c r="R14" s="350" t="s">
        <v>7784</v>
      </c>
      <c r="S14" s="346" t="s">
        <v>7466</v>
      </c>
      <c r="T14" s="349"/>
      <c r="U14" s="328"/>
      <c r="V14" s="425">
        <v>46299.0</v>
      </c>
      <c r="W14" s="57" t="str">
        <f t="shared" si="4"/>
        <v>.</v>
      </c>
      <c r="X14" s="57" t="str">
        <f>IFNA(VLOOKUP(W14,Vault_Required_Fields!C:D,2,false),"TBD")</f>
        <v>TBD</v>
      </c>
      <c r="Y14" s="57"/>
      <c r="Z14" s="57"/>
      <c r="AA14" s="57"/>
      <c r="AB14" s="59" t="s">
        <v>5058</v>
      </c>
      <c r="AC14" s="59" t="s">
        <v>7461</v>
      </c>
      <c r="AD14" s="60"/>
      <c r="AE14" s="426"/>
      <c r="AF14" s="328" t="s">
        <v>81</v>
      </c>
      <c r="AG14" s="328" t="s">
        <v>82</v>
      </c>
      <c r="AH14" s="328" t="s">
        <v>2332</v>
      </c>
      <c r="AI14" s="328" t="s">
        <v>2333</v>
      </c>
      <c r="AJ14" s="328" t="s">
        <v>2084</v>
      </c>
      <c r="AK14" s="328" t="s">
        <v>2779</v>
      </c>
    </row>
    <row r="15">
      <c r="A15" s="341" t="s">
        <v>2995</v>
      </c>
      <c r="B15" s="341" t="s">
        <v>1309</v>
      </c>
      <c r="C15" s="341" t="s">
        <v>262</v>
      </c>
      <c r="D15" s="341" t="s">
        <v>263</v>
      </c>
      <c r="E15" s="342" t="s">
        <v>318</v>
      </c>
      <c r="F15" s="342"/>
      <c r="G15" s="342">
        <f>vlookup(A15&amp;"."&amp;C15,Field_Count!C:D,2,false)</f>
        <v>0</v>
      </c>
      <c r="H15" s="342">
        <f>vlookup(A15&amp;"."&amp;C15,Field_Count!C:E,3,false)</f>
        <v>0</v>
      </c>
      <c r="I15" s="342">
        <f>vlookup(A15&amp;"."&amp;C15,Field_Count!C:F,4,false)</f>
        <v>0</v>
      </c>
      <c r="J15" s="342">
        <f>vlookup(A15&amp;"."&amp;C15,Field_Count!C:G,5,false)</f>
        <v>0</v>
      </c>
      <c r="K15" s="342">
        <f>vlookup(A15&amp;"."&amp;C15,Field_Count!C:H,6,false)</f>
        <v>0</v>
      </c>
      <c r="L15" s="341" t="s">
        <v>81</v>
      </c>
      <c r="M15" s="341" t="s">
        <v>82</v>
      </c>
      <c r="N15" s="64"/>
      <c r="O15" s="341" t="str">
        <f t="shared" si="1"/>
        <v/>
      </c>
      <c r="P15" s="63" t="str">
        <f t="shared" si="2"/>
        <v/>
      </c>
      <c r="Q15" s="67" t="str">
        <f t="shared" si="3"/>
        <v/>
      </c>
      <c r="R15" s="350" t="s">
        <v>7784</v>
      </c>
      <c r="S15" s="346" t="s">
        <v>7466</v>
      </c>
      <c r="T15" s="349"/>
      <c r="U15" s="328"/>
      <c r="V15" s="425">
        <v>46299.0</v>
      </c>
      <c r="W15" s="57" t="str">
        <f t="shared" si="4"/>
        <v>.</v>
      </c>
      <c r="X15" s="57" t="str">
        <f>IFNA(VLOOKUP(W15,Vault_Required_Fields!C:D,2,false),"TBD")</f>
        <v>TBD</v>
      </c>
      <c r="Y15" s="57"/>
      <c r="Z15" s="57"/>
      <c r="AA15" s="57"/>
      <c r="AB15" s="59" t="s">
        <v>5058</v>
      </c>
      <c r="AC15" s="59" t="s">
        <v>7461</v>
      </c>
      <c r="AD15" s="60"/>
      <c r="AE15" s="426"/>
      <c r="AF15" s="328" t="s">
        <v>81</v>
      </c>
      <c r="AG15" s="328" t="s">
        <v>82</v>
      </c>
      <c r="AH15" s="328" t="s">
        <v>2338</v>
      </c>
      <c r="AI15" s="328" t="s">
        <v>149</v>
      </c>
      <c r="AJ15" s="328" t="s">
        <v>10</v>
      </c>
      <c r="AK15" s="328"/>
    </row>
    <row r="16">
      <c r="A16" s="328" t="s">
        <v>2995</v>
      </c>
      <c r="B16" s="328" t="s">
        <v>384</v>
      </c>
      <c r="C16" s="329" t="s">
        <v>17</v>
      </c>
      <c r="D16" s="328" t="s">
        <v>7785</v>
      </c>
      <c r="E16" s="349" t="s">
        <v>7786</v>
      </c>
      <c r="F16" s="349"/>
      <c r="G16" s="349">
        <f>vlookup(A16&amp;"."&amp;C16,Field_Count!C:D,2,false)</f>
        <v>17466</v>
      </c>
      <c r="H16" s="349">
        <f>vlookup(A16&amp;"."&amp;C16,Field_Count!C:E,3,false)</f>
        <v>3326</v>
      </c>
      <c r="I16" s="349">
        <f>vlookup(A16&amp;"."&amp;C16,Field_Count!C:F,4,false)</f>
        <v>20206</v>
      </c>
      <c r="J16" s="349">
        <f>vlookup(A16&amp;"."&amp;C16,Field_Count!C:G,5,false)</f>
        <v>6623</v>
      </c>
      <c r="K16" s="349">
        <f>vlookup(A16&amp;"."&amp;C16,Field_Count!C:H,6,false)</f>
        <v>0</v>
      </c>
      <c r="L16" s="328" t="s">
        <v>81</v>
      </c>
      <c r="M16" s="328" t="s">
        <v>82</v>
      </c>
      <c r="N16" s="56"/>
      <c r="O16" s="328" t="str">
        <f t="shared" si="1"/>
        <v/>
      </c>
      <c r="P16" s="60" t="str">
        <f t="shared" si="2"/>
        <v/>
      </c>
      <c r="Q16" s="57" t="str">
        <f t="shared" si="3"/>
        <v/>
      </c>
      <c r="R16" s="429" t="s">
        <v>8086</v>
      </c>
      <c r="S16" s="335" t="s">
        <v>7466</v>
      </c>
      <c r="T16" s="349"/>
      <c r="U16" s="328"/>
      <c r="V16" s="425">
        <v>46299.0</v>
      </c>
      <c r="W16" s="57" t="str">
        <f t="shared" si="4"/>
        <v>.</v>
      </c>
      <c r="X16" s="57" t="str">
        <f>IFNA(VLOOKUP(W16,Vault_Required_Fields!C:D,2,false),"TBD")</f>
        <v>TBD</v>
      </c>
      <c r="Y16" s="57"/>
      <c r="Z16" s="57"/>
      <c r="AA16" s="57"/>
      <c r="AB16" s="59" t="s">
        <v>5058</v>
      </c>
      <c r="AC16" s="59" t="s">
        <v>7461</v>
      </c>
      <c r="AD16" s="60"/>
      <c r="AE16" s="426"/>
      <c r="AF16" s="328" t="s">
        <v>81</v>
      </c>
      <c r="AG16" s="328" t="s">
        <v>82</v>
      </c>
      <c r="AH16" s="328" t="s">
        <v>2339</v>
      </c>
      <c r="AI16" s="328" t="s">
        <v>146</v>
      </c>
      <c r="AJ16" s="328" t="s">
        <v>2107</v>
      </c>
      <c r="AK16" s="328"/>
    </row>
    <row r="17">
      <c r="A17" s="328" t="s">
        <v>2995</v>
      </c>
      <c r="B17" s="328" t="s">
        <v>7787</v>
      </c>
      <c r="C17" s="329" t="s">
        <v>24</v>
      </c>
      <c r="D17" s="328" t="s">
        <v>7788</v>
      </c>
      <c r="E17" s="349" t="s">
        <v>7789</v>
      </c>
      <c r="F17" s="349"/>
      <c r="G17" s="349">
        <f>vlookup(A17&amp;"."&amp;C17,Field_Count!C:D,2,false)</f>
        <v>12</v>
      </c>
      <c r="H17" s="349">
        <f>vlookup(A17&amp;"."&amp;C17,Field_Count!C:E,3,false)</f>
        <v>0</v>
      </c>
      <c r="I17" s="349">
        <f>vlookup(A17&amp;"."&amp;C17,Field_Count!C:F,4,false)</f>
        <v>18598</v>
      </c>
      <c r="J17" s="349">
        <f>vlookup(A17&amp;"."&amp;C17,Field_Count!C:G,5,false)</f>
        <v>5</v>
      </c>
      <c r="K17" s="349">
        <f>vlookup(A17&amp;"."&amp;C17,Field_Count!C:H,6,false)</f>
        <v>0</v>
      </c>
      <c r="L17" s="328" t="s">
        <v>81</v>
      </c>
      <c r="M17" s="328" t="s">
        <v>82</v>
      </c>
      <c r="N17" s="56"/>
      <c r="O17" s="328" t="str">
        <f t="shared" si="1"/>
        <v/>
      </c>
      <c r="P17" s="60" t="str">
        <f t="shared" si="2"/>
        <v/>
      </c>
      <c r="Q17" s="57" t="str">
        <f t="shared" si="3"/>
        <v/>
      </c>
      <c r="R17" s="427" t="s">
        <v>7778</v>
      </c>
      <c r="S17" s="335" t="s">
        <v>7466</v>
      </c>
      <c r="T17" s="349"/>
      <c r="U17" s="328"/>
      <c r="V17" s="425">
        <v>46299.0</v>
      </c>
      <c r="W17" s="57" t="str">
        <f t="shared" si="4"/>
        <v>.</v>
      </c>
      <c r="X17" s="57" t="str">
        <f>IFNA(VLOOKUP(W17,Vault_Required_Fields!C:D,2,false),"TBD")</f>
        <v>TBD</v>
      </c>
      <c r="Y17" s="57"/>
      <c r="Z17" s="57"/>
      <c r="AA17" s="57"/>
      <c r="AB17" s="59" t="s">
        <v>5058</v>
      </c>
      <c r="AC17" s="59" t="s">
        <v>7461</v>
      </c>
      <c r="AD17" s="60"/>
      <c r="AE17" s="426"/>
      <c r="AF17" s="328" t="s">
        <v>81</v>
      </c>
      <c r="AG17" s="328" t="s">
        <v>82</v>
      </c>
      <c r="AH17" s="328" t="s">
        <v>2342</v>
      </c>
      <c r="AI17" s="328" t="s">
        <v>2780</v>
      </c>
      <c r="AJ17" s="328" t="s">
        <v>2084</v>
      </c>
      <c r="AK17" s="328"/>
    </row>
    <row r="18">
      <c r="A18" s="328" t="s">
        <v>2995</v>
      </c>
      <c r="B18" s="328" t="s">
        <v>7791</v>
      </c>
      <c r="C18" s="329" t="s">
        <v>33</v>
      </c>
      <c r="D18" s="328" t="s">
        <v>7792</v>
      </c>
      <c r="E18" s="349" t="s">
        <v>7793</v>
      </c>
      <c r="F18" s="349"/>
      <c r="G18" s="349">
        <f>vlookup(A18&amp;"."&amp;C18,Field_Count!C:D,2,false)</f>
        <v>19746</v>
      </c>
      <c r="H18" s="349">
        <f>vlookup(A18&amp;"."&amp;C18,Field_Count!C:E,3,false)</f>
        <v>24380</v>
      </c>
      <c r="I18" s="349">
        <f>vlookup(A18&amp;"."&amp;C18,Field_Count!C:F,4,false)</f>
        <v>8589</v>
      </c>
      <c r="J18" s="349">
        <f>vlookup(A18&amp;"."&amp;C18,Field_Count!C:G,5,false)</f>
        <v>11125</v>
      </c>
      <c r="K18" s="349">
        <f>vlookup(A18&amp;"."&amp;C18,Field_Count!C:H,6,false)</f>
        <v>0</v>
      </c>
      <c r="L18" s="328" t="s">
        <v>81</v>
      </c>
      <c r="M18" s="328" t="s">
        <v>82</v>
      </c>
      <c r="N18" s="56"/>
      <c r="O18" s="328" t="str">
        <f t="shared" si="1"/>
        <v/>
      </c>
      <c r="P18" s="60" t="str">
        <f t="shared" si="2"/>
        <v/>
      </c>
      <c r="Q18" s="57" t="str">
        <f t="shared" si="3"/>
        <v/>
      </c>
      <c r="R18" s="429" t="s">
        <v>8087</v>
      </c>
      <c r="S18" s="335" t="s">
        <v>7466</v>
      </c>
      <c r="T18" s="349"/>
      <c r="U18" s="328"/>
      <c r="V18" s="425">
        <v>46299.0</v>
      </c>
      <c r="W18" s="57" t="str">
        <f t="shared" si="4"/>
        <v>.</v>
      </c>
      <c r="X18" s="57" t="str">
        <f>IFNA(VLOOKUP(W18,Vault_Required_Fields!C:D,2,false),"TBD")</f>
        <v>TBD</v>
      </c>
      <c r="Y18" s="57"/>
      <c r="Z18" s="57"/>
      <c r="AA18" s="57"/>
      <c r="AB18" s="59" t="s">
        <v>5058</v>
      </c>
      <c r="AC18" s="59" t="s">
        <v>7461</v>
      </c>
      <c r="AD18" s="60"/>
      <c r="AE18" s="426"/>
      <c r="AF18" s="328" t="s">
        <v>81</v>
      </c>
      <c r="AG18" s="328" t="s">
        <v>82</v>
      </c>
      <c r="AH18" s="328" t="s">
        <v>2781</v>
      </c>
      <c r="AI18" s="328" t="s">
        <v>2782</v>
      </c>
      <c r="AJ18" s="328" t="s">
        <v>2084</v>
      </c>
      <c r="AK18" s="328" t="s">
        <v>2783</v>
      </c>
    </row>
    <row r="19">
      <c r="A19" s="328" t="s">
        <v>2995</v>
      </c>
      <c r="B19" s="328" t="s">
        <v>252</v>
      </c>
      <c r="C19" s="329" t="s">
        <v>14</v>
      </c>
      <c r="D19" s="328" t="s">
        <v>253</v>
      </c>
      <c r="E19" s="349" t="s">
        <v>363</v>
      </c>
      <c r="F19" s="349"/>
      <c r="G19" s="349">
        <f>vlookup(A19&amp;"."&amp;C19,Field_Count!C:D,2,false)</f>
        <v>23297</v>
      </c>
      <c r="H19" s="349">
        <f>vlookup(A19&amp;"."&amp;C19,Field_Count!C:E,3,false)</f>
        <v>25757</v>
      </c>
      <c r="I19" s="349">
        <f>vlookup(A19&amp;"."&amp;C19,Field_Count!C:F,4,false)</f>
        <v>79399</v>
      </c>
      <c r="J19" s="349">
        <f>vlookup(A19&amp;"."&amp;C19,Field_Count!C:G,5,false)</f>
        <v>11909</v>
      </c>
      <c r="K19" s="349">
        <f>vlookup(A19&amp;"."&amp;C19,Field_Count!C:H,6,false)</f>
        <v>0</v>
      </c>
      <c r="L19" s="328" t="s">
        <v>81</v>
      </c>
      <c r="M19" s="328" t="s">
        <v>82</v>
      </c>
      <c r="N19" s="56" t="s">
        <v>2775</v>
      </c>
      <c r="O19" s="328" t="str">
        <f t="shared" si="1"/>
        <v>Call</v>
      </c>
      <c r="P19" s="60" t="str">
        <f t="shared" si="2"/>
        <v>Object</v>
      </c>
      <c r="Q19" s="57" t="str">
        <f t="shared" si="3"/>
        <v>The Call this clickstream data is associated with.</v>
      </c>
      <c r="R19" s="424" t="s">
        <v>8088</v>
      </c>
      <c r="S19" s="62" t="s">
        <v>7466</v>
      </c>
      <c r="T19" s="349"/>
      <c r="U19" s="332" t="s">
        <v>7684</v>
      </c>
      <c r="V19" s="425">
        <v>46299.0</v>
      </c>
      <c r="W19" s="57" t="str">
        <f t="shared" si="4"/>
        <v>call__v.Call</v>
      </c>
      <c r="X19" s="57" t="str">
        <f>IFNA(VLOOKUP(W19,Vault_Required_Fields!C:D,2,false),"TBD")</f>
        <v>TBD</v>
      </c>
      <c r="Y19" s="57"/>
      <c r="Z19" s="57"/>
      <c r="AA19" s="57"/>
      <c r="AB19" s="59" t="s">
        <v>5058</v>
      </c>
      <c r="AC19" s="59" t="s">
        <v>7461</v>
      </c>
      <c r="AD19" s="60"/>
      <c r="AE19" s="426"/>
      <c r="AF19" s="328" t="s">
        <v>81</v>
      </c>
      <c r="AG19" s="328" t="s">
        <v>82</v>
      </c>
      <c r="AH19" s="328" t="s">
        <v>2784</v>
      </c>
      <c r="AI19" s="328" t="s">
        <v>2785</v>
      </c>
      <c r="AJ19" s="328" t="s">
        <v>2167</v>
      </c>
      <c r="AK19" s="328" t="s">
        <v>2786</v>
      </c>
    </row>
    <row r="20">
      <c r="A20" s="341" t="s">
        <v>2995</v>
      </c>
      <c r="B20" s="341" t="s">
        <v>7797</v>
      </c>
      <c r="C20" s="341" t="s">
        <v>7798</v>
      </c>
      <c r="D20" s="341" t="s">
        <v>210</v>
      </c>
      <c r="E20" s="342" t="s">
        <v>7797</v>
      </c>
      <c r="F20" s="342"/>
      <c r="G20" s="342">
        <f>vlookup(A20&amp;"."&amp;C20,Field_Count!C:D,2,false)</f>
        <v>0</v>
      </c>
      <c r="H20" s="342">
        <f>vlookup(A20&amp;"."&amp;C20,Field_Count!C:E,3,false)</f>
        <v>0</v>
      </c>
      <c r="I20" s="342">
        <f>vlookup(A20&amp;"."&amp;C20,Field_Count!C:F,4,false)</f>
        <v>0</v>
      </c>
      <c r="J20" s="342">
        <f>vlookup(A20&amp;"."&amp;C20,Field_Count!C:G,5,false)</f>
        <v>0</v>
      </c>
      <c r="K20" s="342">
        <f>vlookup(A20&amp;"."&amp;C20,Field_Count!C:H,6,false)</f>
        <v>0</v>
      </c>
      <c r="L20" s="341" t="s">
        <v>81</v>
      </c>
      <c r="M20" s="341" t="s">
        <v>82</v>
      </c>
      <c r="N20" s="64"/>
      <c r="O20" s="341" t="str">
        <f t="shared" si="1"/>
        <v/>
      </c>
      <c r="P20" s="63" t="str">
        <f t="shared" si="2"/>
        <v/>
      </c>
      <c r="Q20" s="67" t="str">
        <f t="shared" si="3"/>
        <v/>
      </c>
      <c r="R20" s="350" t="s">
        <v>7784</v>
      </c>
      <c r="S20" s="346" t="s">
        <v>7466</v>
      </c>
      <c r="T20" s="349"/>
      <c r="U20" s="328"/>
      <c r="V20" s="425">
        <v>46299.0</v>
      </c>
      <c r="W20" s="57" t="str">
        <f t="shared" si="4"/>
        <v>.</v>
      </c>
      <c r="X20" s="57" t="str">
        <f>IFNA(VLOOKUP(W20,Vault_Required_Fields!C:D,2,false),"TBD")</f>
        <v>TBD</v>
      </c>
      <c r="Y20" s="57"/>
      <c r="Z20" s="57"/>
      <c r="AA20" s="57"/>
      <c r="AB20" s="59" t="s">
        <v>5058</v>
      </c>
      <c r="AC20" s="59" t="s">
        <v>7461</v>
      </c>
      <c r="AD20" s="60"/>
      <c r="AE20" s="426"/>
      <c r="AF20" s="328" t="s">
        <v>81</v>
      </c>
      <c r="AG20" s="328" t="s">
        <v>82</v>
      </c>
      <c r="AH20" s="328" t="s">
        <v>2787</v>
      </c>
      <c r="AI20" s="328" t="s">
        <v>2788</v>
      </c>
      <c r="AJ20" s="328" t="s">
        <v>2090</v>
      </c>
      <c r="AK20" s="328" t="s">
        <v>2789</v>
      </c>
    </row>
    <row r="21">
      <c r="A21" s="341" t="s">
        <v>2995</v>
      </c>
      <c r="B21" s="341" t="s">
        <v>7799</v>
      </c>
      <c r="C21" s="350" t="s">
        <v>7800</v>
      </c>
      <c r="D21" s="341" t="s">
        <v>7801</v>
      </c>
      <c r="E21" s="342" t="s">
        <v>7802</v>
      </c>
      <c r="F21" s="342"/>
      <c r="G21" s="342">
        <f>vlookup(A21&amp;"."&amp;C21,Field_Count!C:D,2,false)</f>
        <v>0</v>
      </c>
      <c r="H21" s="342">
        <f>vlookup(A21&amp;"."&amp;C21,Field_Count!C:E,3,false)</f>
        <v>0</v>
      </c>
      <c r="I21" s="342">
        <f>vlookup(A21&amp;"."&amp;C21,Field_Count!C:F,4,false)</f>
        <v>0</v>
      </c>
      <c r="J21" s="342">
        <f>vlookup(A21&amp;"."&amp;C21,Field_Count!C:G,5,false)</f>
        <v>0</v>
      </c>
      <c r="K21" s="342">
        <f>vlookup(A21&amp;"."&amp;C21,Field_Count!C:H,6,false)</f>
        <v>0</v>
      </c>
      <c r="L21" s="341" t="s">
        <v>81</v>
      </c>
      <c r="M21" s="341" t="s">
        <v>82</v>
      </c>
      <c r="N21" s="64"/>
      <c r="O21" s="341" t="str">
        <f t="shared" si="1"/>
        <v/>
      </c>
      <c r="P21" s="63" t="str">
        <f t="shared" si="2"/>
        <v/>
      </c>
      <c r="Q21" s="67" t="str">
        <f t="shared" si="3"/>
        <v/>
      </c>
      <c r="R21" s="350" t="s">
        <v>7784</v>
      </c>
      <c r="S21" s="346" t="s">
        <v>7466</v>
      </c>
      <c r="T21" s="349"/>
      <c r="U21" s="328"/>
      <c r="V21" s="425">
        <v>46299.0</v>
      </c>
      <c r="W21" s="57" t="str">
        <f t="shared" si="4"/>
        <v>.</v>
      </c>
      <c r="X21" s="57" t="str">
        <f>IFNA(VLOOKUP(W21,Vault_Required_Fields!C:D,2,false),"TBD")</f>
        <v>TBD</v>
      </c>
      <c r="Y21" s="57"/>
      <c r="Z21" s="57"/>
      <c r="AA21" s="57"/>
      <c r="AB21" s="59" t="s">
        <v>5058</v>
      </c>
      <c r="AC21" s="59" t="s">
        <v>7461</v>
      </c>
      <c r="AD21" s="60"/>
      <c r="AE21" s="426"/>
      <c r="AF21" s="328" t="s">
        <v>81</v>
      </c>
      <c r="AG21" s="328" t="s">
        <v>82</v>
      </c>
      <c r="AH21" s="328" t="s">
        <v>2706</v>
      </c>
      <c r="AI21" s="328" t="s">
        <v>2707</v>
      </c>
      <c r="AJ21" s="328" t="s">
        <v>2084</v>
      </c>
      <c r="AK21" s="328" t="s">
        <v>2790</v>
      </c>
    </row>
    <row r="22">
      <c r="A22" s="341" t="s">
        <v>2995</v>
      </c>
      <c r="B22" s="341" t="s">
        <v>942</v>
      </c>
      <c r="C22" s="341" t="s">
        <v>943</v>
      </c>
      <c r="D22" s="341" t="s">
        <v>944</v>
      </c>
      <c r="E22" s="342" t="s">
        <v>7803</v>
      </c>
      <c r="F22" s="342"/>
      <c r="G22" s="342">
        <f>vlookup(A22&amp;"."&amp;C22,Field_Count!C:D,2,false)</f>
        <v>0</v>
      </c>
      <c r="H22" s="342">
        <f>vlookup(A22&amp;"."&amp;C22,Field_Count!C:E,3,false)</f>
        <v>0</v>
      </c>
      <c r="I22" s="342">
        <f>vlookup(A22&amp;"."&amp;C22,Field_Count!C:F,4,false)</f>
        <v>0</v>
      </c>
      <c r="J22" s="342">
        <f>vlookup(A22&amp;"."&amp;C22,Field_Count!C:G,5,false)</f>
        <v>0</v>
      </c>
      <c r="K22" s="342">
        <f>vlookup(A22&amp;"."&amp;C22,Field_Count!C:H,6,false)</f>
        <v>0</v>
      </c>
      <c r="L22" s="341" t="s">
        <v>81</v>
      </c>
      <c r="M22" s="341" t="s">
        <v>82</v>
      </c>
      <c r="N22" s="64"/>
      <c r="O22" s="341" t="str">
        <f t="shared" si="1"/>
        <v/>
      </c>
      <c r="P22" s="63" t="str">
        <f t="shared" si="2"/>
        <v/>
      </c>
      <c r="Q22" s="67" t="str">
        <f t="shared" si="3"/>
        <v/>
      </c>
      <c r="R22" s="350" t="s">
        <v>7784</v>
      </c>
      <c r="S22" s="346" t="s">
        <v>7466</v>
      </c>
      <c r="T22" s="349"/>
      <c r="U22" s="328"/>
      <c r="V22" s="425">
        <v>46299.0</v>
      </c>
      <c r="W22" s="57" t="str">
        <f t="shared" si="4"/>
        <v>.</v>
      </c>
      <c r="X22" s="57" t="str">
        <f>IFNA(VLOOKUP(W22,Vault_Required_Fields!C:D,2,false),"TBD")</f>
        <v>TBD</v>
      </c>
      <c r="Y22" s="57"/>
      <c r="Z22" s="57"/>
      <c r="AA22" s="57"/>
      <c r="AB22" s="59" t="s">
        <v>5058</v>
      </c>
      <c r="AC22" s="59" t="s">
        <v>7461</v>
      </c>
      <c r="AD22" s="60"/>
      <c r="AE22" s="426"/>
      <c r="AF22" s="328" t="s">
        <v>81</v>
      </c>
      <c r="AG22" s="328" t="s">
        <v>82</v>
      </c>
      <c r="AH22" s="328" t="s">
        <v>2617</v>
      </c>
      <c r="AI22" s="328" t="s">
        <v>202</v>
      </c>
      <c r="AJ22" s="328" t="s">
        <v>10</v>
      </c>
      <c r="AK22" s="328" t="s">
        <v>2791</v>
      </c>
    </row>
    <row r="23">
      <c r="A23" s="328" t="s">
        <v>2995</v>
      </c>
      <c r="B23" s="328" t="s">
        <v>233</v>
      </c>
      <c r="C23" s="329" t="s">
        <v>231</v>
      </c>
      <c r="D23" s="328" t="s">
        <v>151</v>
      </c>
      <c r="E23" s="349" t="s">
        <v>361</v>
      </c>
      <c r="F23" s="349"/>
      <c r="G23" s="349">
        <f>vlookup(A23&amp;"."&amp;C23,Field_Count!C:D,2,false)</f>
        <v>21686</v>
      </c>
      <c r="H23" s="349">
        <f>vlookup(A23&amp;"."&amp;C23,Field_Count!C:E,3,false)</f>
        <v>24135</v>
      </c>
      <c r="I23" s="349">
        <f>vlookup(A23&amp;"."&amp;C23,Field_Count!C:F,4,false)</f>
        <v>79759</v>
      </c>
      <c r="J23" s="349">
        <f>vlookup(A23&amp;"."&amp;C23,Field_Count!C:G,5,false)</f>
        <v>9115</v>
      </c>
      <c r="K23" s="349">
        <f>vlookup(A23&amp;"."&amp;C23,Field_Count!C:H,6,false)</f>
        <v>0</v>
      </c>
      <c r="L23" s="328" t="s">
        <v>81</v>
      </c>
      <c r="M23" s="328" t="s">
        <v>82</v>
      </c>
      <c r="N23" s="56"/>
      <c r="O23" s="328" t="str">
        <f t="shared" si="1"/>
        <v/>
      </c>
      <c r="P23" s="60" t="str">
        <f t="shared" si="2"/>
        <v/>
      </c>
      <c r="Q23" s="57" t="str">
        <f t="shared" si="3"/>
        <v/>
      </c>
      <c r="R23" s="427" t="s">
        <v>8089</v>
      </c>
      <c r="S23" s="335" t="s">
        <v>7466</v>
      </c>
      <c r="T23" s="349"/>
      <c r="U23" s="328"/>
      <c r="V23" s="425">
        <v>46299.0</v>
      </c>
      <c r="W23" s="57" t="str">
        <f t="shared" si="4"/>
        <v>.</v>
      </c>
      <c r="X23" s="57" t="str">
        <f>IFNA(VLOOKUP(W23,Vault_Required_Fields!C:D,2,false),"TBD")</f>
        <v>TBD</v>
      </c>
      <c r="Y23" s="57"/>
      <c r="Z23" s="57"/>
      <c r="AA23" s="57"/>
      <c r="AB23" s="59" t="s">
        <v>5058</v>
      </c>
      <c r="AC23" s="59" t="s">
        <v>7461</v>
      </c>
      <c r="AD23" s="60"/>
      <c r="AE23" s="426"/>
      <c r="AF23" s="328" t="s">
        <v>81</v>
      </c>
      <c r="AG23" s="328" t="s">
        <v>82</v>
      </c>
      <c r="AH23" s="328" t="s">
        <v>2792</v>
      </c>
      <c r="AI23" s="328" t="s">
        <v>2793</v>
      </c>
      <c r="AJ23" s="328" t="s">
        <v>2090</v>
      </c>
      <c r="AK23" s="328" t="s">
        <v>2793</v>
      </c>
    </row>
    <row r="24">
      <c r="A24" s="328" t="s">
        <v>2995</v>
      </c>
      <c r="B24" s="328" t="s">
        <v>227</v>
      </c>
      <c r="C24" s="329" t="s">
        <v>228</v>
      </c>
      <c r="D24" s="328" t="s">
        <v>133</v>
      </c>
      <c r="E24" s="349" t="s">
        <v>359</v>
      </c>
      <c r="F24" s="349"/>
      <c r="G24" s="349">
        <f>vlookup(A24&amp;"."&amp;C24,Field_Count!C:D,2,false)</f>
        <v>21686</v>
      </c>
      <c r="H24" s="349">
        <f>vlookup(A24&amp;"."&amp;C24,Field_Count!C:E,3,false)</f>
        <v>24135</v>
      </c>
      <c r="I24" s="349">
        <f>vlookup(A24&amp;"."&amp;C24,Field_Count!C:F,4,false)</f>
        <v>79759</v>
      </c>
      <c r="J24" s="349">
        <f>vlookup(A24&amp;"."&amp;C24,Field_Count!C:G,5,false)</f>
        <v>9115</v>
      </c>
      <c r="K24" s="349">
        <f>vlookup(A24&amp;"."&amp;C24,Field_Count!C:H,6,false)</f>
        <v>0</v>
      </c>
      <c r="L24" s="328" t="s">
        <v>81</v>
      </c>
      <c r="M24" s="328" t="s">
        <v>82</v>
      </c>
      <c r="N24" s="56"/>
      <c r="O24" s="328" t="str">
        <f t="shared" si="1"/>
        <v/>
      </c>
      <c r="P24" s="60" t="str">
        <f t="shared" si="2"/>
        <v/>
      </c>
      <c r="Q24" s="57" t="str">
        <f t="shared" si="3"/>
        <v/>
      </c>
      <c r="R24" s="427" t="s">
        <v>8089</v>
      </c>
      <c r="S24" s="335" t="s">
        <v>7466</v>
      </c>
      <c r="T24" s="349"/>
      <c r="U24" s="328"/>
      <c r="V24" s="425">
        <v>46299.0</v>
      </c>
      <c r="W24" s="57" t="str">
        <f t="shared" si="4"/>
        <v>.</v>
      </c>
      <c r="X24" s="57" t="str">
        <f>IFNA(VLOOKUP(W24,Vault_Required_Fields!C:D,2,false),"TBD")</f>
        <v>TBD</v>
      </c>
      <c r="Y24" s="57"/>
      <c r="Z24" s="57"/>
      <c r="AA24" s="57"/>
      <c r="AB24" s="59" t="s">
        <v>5058</v>
      </c>
      <c r="AC24" s="59" t="s">
        <v>7461</v>
      </c>
      <c r="AD24" s="60"/>
      <c r="AE24" s="426"/>
      <c r="AF24" s="328" t="s">
        <v>81</v>
      </c>
      <c r="AG24" s="328" t="s">
        <v>82</v>
      </c>
      <c r="AH24" s="328" t="s">
        <v>2794</v>
      </c>
      <c r="AI24" s="328" t="s">
        <v>2795</v>
      </c>
      <c r="AJ24" s="328" t="s">
        <v>2084</v>
      </c>
      <c r="AK24" s="328" t="s">
        <v>2796</v>
      </c>
    </row>
    <row r="25">
      <c r="A25" s="328" t="s">
        <v>2995</v>
      </c>
      <c r="B25" s="328" t="s">
        <v>225</v>
      </c>
      <c r="C25" s="329" t="s">
        <v>223</v>
      </c>
      <c r="D25" s="328" t="s">
        <v>151</v>
      </c>
      <c r="E25" s="349" t="s">
        <v>357</v>
      </c>
      <c r="F25" s="349"/>
      <c r="G25" s="349">
        <f>vlookup(A25&amp;"."&amp;C25,Field_Count!C:D,2,false)</f>
        <v>21686</v>
      </c>
      <c r="H25" s="349">
        <f>vlookup(A25&amp;"."&amp;C25,Field_Count!C:E,3,false)</f>
        <v>24135</v>
      </c>
      <c r="I25" s="349">
        <f>vlookup(A25&amp;"."&amp;C25,Field_Count!C:F,4,false)</f>
        <v>79759</v>
      </c>
      <c r="J25" s="349">
        <f>vlookup(A25&amp;"."&amp;C25,Field_Count!C:G,5,false)</f>
        <v>9115</v>
      </c>
      <c r="K25" s="349">
        <f>vlookup(A25&amp;"."&amp;C25,Field_Count!C:H,6,false)</f>
        <v>0</v>
      </c>
      <c r="L25" s="328" t="s">
        <v>81</v>
      </c>
      <c r="M25" s="328" t="s">
        <v>82</v>
      </c>
      <c r="N25" s="56"/>
      <c r="O25" s="328" t="str">
        <f t="shared" si="1"/>
        <v/>
      </c>
      <c r="P25" s="60" t="str">
        <f t="shared" si="2"/>
        <v/>
      </c>
      <c r="Q25" s="57" t="str">
        <f t="shared" si="3"/>
        <v/>
      </c>
      <c r="R25" s="427" t="s">
        <v>8089</v>
      </c>
      <c r="S25" s="335" t="s">
        <v>7466</v>
      </c>
      <c r="T25" s="349"/>
      <c r="U25" s="328"/>
      <c r="V25" s="425">
        <v>46299.0</v>
      </c>
      <c r="W25" s="57" t="str">
        <f t="shared" si="4"/>
        <v>.</v>
      </c>
      <c r="X25" s="57" t="str">
        <f>IFNA(VLOOKUP(W25,Vault_Required_Fields!C:D,2,false),"TBD")</f>
        <v>TBD</v>
      </c>
      <c r="Y25" s="57"/>
      <c r="Z25" s="57"/>
      <c r="AA25" s="57"/>
      <c r="AB25" s="59" t="s">
        <v>5058</v>
      </c>
      <c r="AC25" s="59" t="s">
        <v>7461</v>
      </c>
      <c r="AD25" s="60"/>
      <c r="AE25" s="426"/>
      <c r="AF25" s="328" t="s">
        <v>81</v>
      </c>
      <c r="AG25" s="328" t="s">
        <v>82</v>
      </c>
      <c r="AH25" s="328" t="s">
        <v>2797</v>
      </c>
      <c r="AI25" s="328" t="s">
        <v>2798</v>
      </c>
      <c r="AJ25" s="328" t="s">
        <v>2122</v>
      </c>
      <c r="AK25" s="328" t="s">
        <v>2799</v>
      </c>
    </row>
    <row r="26">
      <c r="A26" s="328" t="s">
        <v>2995</v>
      </c>
      <c r="B26" s="328" t="s">
        <v>219</v>
      </c>
      <c r="C26" s="329" t="s">
        <v>220</v>
      </c>
      <c r="D26" s="328" t="s">
        <v>133</v>
      </c>
      <c r="E26" s="349" t="s">
        <v>355</v>
      </c>
      <c r="F26" s="349"/>
      <c r="G26" s="349">
        <f>vlookup(A26&amp;"."&amp;C26,Field_Count!C:D,2,false)</f>
        <v>21686</v>
      </c>
      <c r="H26" s="349">
        <f>vlookup(A26&amp;"."&amp;C26,Field_Count!C:E,3,false)</f>
        <v>24135</v>
      </c>
      <c r="I26" s="349">
        <f>vlookup(A26&amp;"."&amp;C26,Field_Count!C:F,4,false)</f>
        <v>79759</v>
      </c>
      <c r="J26" s="349">
        <f>vlookup(A26&amp;"."&amp;C26,Field_Count!C:G,5,false)</f>
        <v>9115</v>
      </c>
      <c r="K26" s="349">
        <f>vlookup(A26&amp;"."&amp;C26,Field_Count!C:H,6,false)</f>
        <v>0</v>
      </c>
      <c r="L26" s="328" t="s">
        <v>81</v>
      </c>
      <c r="M26" s="328" t="s">
        <v>82</v>
      </c>
      <c r="N26" s="56"/>
      <c r="O26" s="328" t="str">
        <f t="shared" si="1"/>
        <v/>
      </c>
      <c r="P26" s="60" t="str">
        <f t="shared" si="2"/>
        <v/>
      </c>
      <c r="Q26" s="57" t="str">
        <f t="shared" si="3"/>
        <v/>
      </c>
      <c r="R26" s="427" t="s">
        <v>8089</v>
      </c>
      <c r="S26" s="335" t="s">
        <v>7466</v>
      </c>
      <c r="T26" s="349"/>
      <c r="U26" s="328"/>
      <c r="V26" s="425">
        <v>46299.0</v>
      </c>
      <c r="W26" s="57" t="str">
        <f t="shared" si="4"/>
        <v>.</v>
      </c>
      <c r="X26" s="57" t="str">
        <f>IFNA(VLOOKUP(W26,Vault_Required_Fields!C:D,2,false),"TBD")</f>
        <v>TBD</v>
      </c>
      <c r="Y26" s="57"/>
      <c r="Z26" s="57"/>
      <c r="AA26" s="57"/>
      <c r="AB26" s="59" t="s">
        <v>5058</v>
      </c>
      <c r="AC26" s="59" t="s">
        <v>7461</v>
      </c>
      <c r="AD26" s="60"/>
      <c r="AE26" s="426"/>
      <c r="AF26" s="328" t="s">
        <v>81</v>
      </c>
      <c r="AG26" s="328" t="s">
        <v>82</v>
      </c>
      <c r="AH26" s="328" t="s">
        <v>2800</v>
      </c>
      <c r="AI26" s="328" t="s">
        <v>2801</v>
      </c>
      <c r="AJ26" s="328" t="s">
        <v>2167</v>
      </c>
      <c r="AK26" s="328" t="s">
        <v>2802</v>
      </c>
    </row>
    <row r="27">
      <c r="A27" s="328" t="s">
        <v>2995</v>
      </c>
      <c r="B27" s="328" t="s">
        <v>214</v>
      </c>
      <c r="C27" s="329" t="s">
        <v>215</v>
      </c>
      <c r="D27" s="328" t="s">
        <v>7805</v>
      </c>
      <c r="E27" s="349" t="s">
        <v>217</v>
      </c>
      <c r="F27" s="349"/>
      <c r="G27" s="349">
        <f>vlookup(A27&amp;"."&amp;C27,Field_Count!C:D,2,false)</f>
        <v>21686</v>
      </c>
      <c r="H27" s="349">
        <f>vlookup(A27&amp;"."&amp;C27,Field_Count!C:E,3,false)</f>
        <v>24135</v>
      </c>
      <c r="I27" s="349">
        <f>vlookup(A27&amp;"."&amp;C27,Field_Count!C:F,4,false)</f>
        <v>79759</v>
      </c>
      <c r="J27" s="349">
        <f>vlookup(A27&amp;"."&amp;C27,Field_Count!C:G,5,false)</f>
        <v>9115</v>
      </c>
      <c r="K27" s="349">
        <f>vlookup(A27&amp;"."&amp;C27,Field_Count!C:H,6,false)</f>
        <v>0</v>
      </c>
      <c r="L27" s="328" t="s">
        <v>81</v>
      </c>
      <c r="M27" s="328" t="s">
        <v>82</v>
      </c>
      <c r="N27" s="56" t="s">
        <v>2332</v>
      </c>
      <c r="O27" s="328" t="str">
        <f t="shared" si="1"/>
        <v>Mobile ID</v>
      </c>
      <c r="P27" s="60" t="str">
        <f t="shared" si="2"/>
        <v>String</v>
      </c>
      <c r="Q27" s="57" t="str">
        <f t="shared" si="3"/>
        <v>System field used to aid synchronization.</v>
      </c>
      <c r="R27" s="424" t="s">
        <v>8090</v>
      </c>
      <c r="S27" s="62" t="s">
        <v>7466</v>
      </c>
      <c r="T27" s="349"/>
      <c r="U27" s="332" t="s">
        <v>7684</v>
      </c>
      <c r="V27" s="425">
        <v>46299.0</v>
      </c>
      <c r="W27" s="57" t="str">
        <f t="shared" si="4"/>
        <v>mobile_id__v.Mobile ID</v>
      </c>
      <c r="X27" s="57" t="str">
        <f>IFNA(VLOOKUP(W27,Vault_Required_Fields!C:D,2,false),"TBD")</f>
        <v>TBD</v>
      </c>
      <c r="Y27" s="57"/>
      <c r="Z27" s="57"/>
      <c r="AA27" s="57"/>
      <c r="AB27" s="59" t="s">
        <v>5058</v>
      </c>
      <c r="AC27" s="59" t="s">
        <v>7461</v>
      </c>
      <c r="AD27" s="60"/>
      <c r="AE27" s="426"/>
      <c r="AF27" s="328" t="s">
        <v>81</v>
      </c>
      <c r="AG27" s="328" t="s">
        <v>82</v>
      </c>
      <c r="AH27" s="328" t="s">
        <v>2803</v>
      </c>
      <c r="AI27" s="328" t="s">
        <v>2804</v>
      </c>
      <c r="AJ27" s="328" t="s">
        <v>2090</v>
      </c>
      <c r="AK27" s="328" t="s">
        <v>2805</v>
      </c>
    </row>
    <row r="28">
      <c r="A28" s="328" t="s">
        <v>2995</v>
      </c>
      <c r="B28" s="328" t="s">
        <v>7806</v>
      </c>
      <c r="C28" s="329" t="s">
        <v>7807</v>
      </c>
      <c r="D28" s="328" t="s">
        <v>210</v>
      </c>
      <c r="E28" s="349" t="s">
        <v>7808</v>
      </c>
      <c r="F28" s="349"/>
      <c r="G28" s="349">
        <f>vlookup(A28&amp;"."&amp;C28,Field_Count!C:D,2,false)</f>
        <v>0</v>
      </c>
      <c r="H28" s="349">
        <f>vlookup(A28&amp;"."&amp;C28,Field_Count!C:E,3,false)</f>
        <v>0</v>
      </c>
      <c r="I28" s="349">
        <f>vlookup(A28&amp;"."&amp;C28,Field_Count!C:F,4,false)</f>
        <v>6840</v>
      </c>
      <c r="J28" s="349">
        <f>vlookup(A28&amp;"."&amp;C28,Field_Count!C:G,5,false)</f>
        <v>0</v>
      </c>
      <c r="K28" s="349">
        <f>vlookup(A28&amp;"."&amp;C28,Field_Count!C:H,6,false)</f>
        <v>0</v>
      </c>
      <c r="L28" s="328" t="s">
        <v>81</v>
      </c>
      <c r="M28" s="328" t="s">
        <v>82</v>
      </c>
      <c r="N28" s="56"/>
      <c r="O28" s="328" t="str">
        <f t="shared" si="1"/>
        <v/>
      </c>
      <c r="P28" s="60" t="str">
        <f t="shared" si="2"/>
        <v/>
      </c>
      <c r="Q28" s="57" t="str">
        <f t="shared" si="3"/>
        <v/>
      </c>
      <c r="R28" s="328"/>
      <c r="S28" s="335" t="s">
        <v>7466</v>
      </c>
      <c r="T28" s="349"/>
      <c r="U28" s="328"/>
      <c r="V28" s="425">
        <v>46299.0</v>
      </c>
      <c r="W28" s="57" t="str">
        <f t="shared" si="4"/>
        <v>.</v>
      </c>
      <c r="X28" s="57" t="str">
        <f>IFNA(VLOOKUP(W28,Vault_Required_Fields!C:D,2,false),"TBD")</f>
        <v>TBD</v>
      </c>
      <c r="Y28" s="57"/>
      <c r="Z28" s="57"/>
      <c r="AA28" s="57"/>
      <c r="AB28" s="59" t="s">
        <v>5058</v>
      </c>
      <c r="AC28" s="59" t="s">
        <v>7461</v>
      </c>
      <c r="AD28" s="60"/>
      <c r="AE28" s="426"/>
      <c r="AF28" s="328" t="s">
        <v>81</v>
      </c>
      <c r="AG28" s="328" t="s">
        <v>82</v>
      </c>
      <c r="AH28" s="328" t="s">
        <v>2537</v>
      </c>
      <c r="AI28" s="328" t="s">
        <v>480</v>
      </c>
      <c r="AJ28" s="328" t="s">
        <v>170</v>
      </c>
      <c r="AK28" s="328"/>
    </row>
    <row r="29">
      <c r="A29" s="328" t="s">
        <v>2995</v>
      </c>
      <c r="B29" s="328" t="s">
        <v>7809</v>
      </c>
      <c r="C29" s="329" t="s">
        <v>7810</v>
      </c>
      <c r="D29" s="328" t="s">
        <v>210</v>
      </c>
      <c r="E29" s="349" t="s">
        <v>7811</v>
      </c>
      <c r="F29" s="349"/>
      <c r="G29" s="349">
        <f>vlookup(A29&amp;"."&amp;C29,Field_Count!C:D,2,false)</f>
        <v>23297</v>
      </c>
      <c r="H29" s="349">
        <f>vlookup(A29&amp;"."&amp;C29,Field_Count!C:E,3,false)</f>
        <v>25757</v>
      </c>
      <c r="I29" s="349">
        <f>vlookup(A29&amp;"."&amp;C29,Field_Count!C:F,4,false)</f>
        <v>79774</v>
      </c>
      <c r="J29" s="349">
        <f>vlookup(A29&amp;"."&amp;C29,Field_Count!C:G,5,false)</f>
        <v>11909</v>
      </c>
      <c r="K29" s="349">
        <f>vlookup(A29&amp;"."&amp;C29,Field_Count!C:H,6,false)</f>
        <v>0</v>
      </c>
      <c r="L29" s="328" t="s">
        <v>81</v>
      </c>
      <c r="M29" s="328" t="s">
        <v>82</v>
      </c>
      <c r="N29" s="56"/>
      <c r="O29" s="328" t="str">
        <f t="shared" si="1"/>
        <v/>
      </c>
      <c r="P29" s="60" t="str">
        <f t="shared" si="2"/>
        <v/>
      </c>
      <c r="Q29" s="57" t="str">
        <f t="shared" si="3"/>
        <v/>
      </c>
      <c r="R29" s="424" t="s">
        <v>8091</v>
      </c>
      <c r="S29" s="62" t="s">
        <v>7466</v>
      </c>
      <c r="T29" s="349"/>
      <c r="U29" s="328"/>
      <c r="V29" s="425">
        <v>46299.0</v>
      </c>
      <c r="W29" s="57" t="str">
        <f t="shared" si="4"/>
        <v>.</v>
      </c>
      <c r="X29" s="57" t="str">
        <f>IFNA(VLOOKUP(W29,Vault_Required_Fields!C:D,2,false),"TBD")</f>
        <v>TBD</v>
      </c>
      <c r="Y29" s="57"/>
      <c r="Z29" s="57"/>
      <c r="AA29" s="57"/>
      <c r="AB29" s="59" t="s">
        <v>5058</v>
      </c>
      <c r="AC29" s="59" t="s">
        <v>7461</v>
      </c>
      <c r="AD29" s="60"/>
      <c r="AE29" s="426"/>
      <c r="AF29" s="328" t="s">
        <v>81</v>
      </c>
      <c r="AG29" s="328" t="s">
        <v>82</v>
      </c>
      <c r="AH29" s="328" t="s">
        <v>2806</v>
      </c>
      <c r="AI29" s="328" t="s">
        <v>515</v>
      </c>
      <c r="AJ29" s="328" t="s">
        <v>170</v>
      </c>
      <c r="AK29" s="328" t="s">
        <v>2807</v>
      </c>
    </row>
    <row r="30">
      <c r="A30" s="328" t="s">
        <v>2995</v>
      </c>
      <c r="B30" s="328" t="s">
        <v>7813</v>
      </c>
      <c r="C30" s="329" t="s">
        <v>927</v>
      </c>
      <c r="D30" s="328" t="s">
        <v>928</v>
      </c>
      <c r="E30" s="349" t="s">
        <v>7814</v>
      </c>
      <c r="F30" s="349"/>
      <c r="G30" s="349">
        <f>vlookup(A30&amp;"."&amp;C30,Field_Count!C:D,2,false)</f>
        <v>23297</v>
      </c>
      <c r="H30" s="349">
        <f>vlookup(A30&amp;"."&amp;C30,Field_Count!C:E,3,false)</f>
        <v>25757</v>
      </c>
      <c r="I30" s="349">
        <f>vlookup(A30&amp;"."&amp;C30,Field_Count!C:F,4,false)</f>
        <v>79762</v>
      </c>
      <c r="J30" s="349">
        <f>vlookup(A30&amp;"."&amp;C30,Field_Count!C:G,5,false)</f>
        <v>11909</v>
      </c>
      <c r="K30" s="349">
        <f>vlookup(A30&amp;"."&amp;C30,Field_Count!C:H,6,false)</f>
        <v>0</v>
      </c>
      <c r="L30" s="328" t="s">
        <v>81</v>
      </c>
      <c r="M30" s="328" t="s">
        <v>82</v>
      </c>
      <c r="N30" s="56" t="s">
        <v>2706</v>
      </c>
      <c r="O30" s="328" t="str">
        <f t="shared" si="1"/>
        <v>Presentation ID</v>
      </c>
      <c r="P30" s="60" t="str">
        <f t="shared" si="2"/>
        <v>String</v>
      </c>
      <c r="Q30" s="57" t="str">
        <f t="shared" si="3"/>
        <v>ID of the presentation that this clickstream data is from.</v>
      </c>
      <c r="R30" s="424" t="s">
        <v>8092</v>
      </c>
      <c r="S30" s="62" t="s">
        <v>7466</v>
      </c>
      <c r="T30" s="349"/>
      <c r="U30" s="332" t="s">
        <v>7684</v>
      </c>
      <c r="V30" s="425">
        <v>46299.0</v>
      </c>
      <c r="W30" s="57" t="str">
        <f t="shared" si="4"/>
        <v>presentation_id__v.Presentation ID</v>
      </c>
      <c r="X30" s="57" t="str">
        <f>IFNA(VLOOKUP(W30,Vault_Required_Fields!C:D,2,false),"TBD")</f>
        <v>TBD</v>
      </c>
      <c r="Y30" s="57"/>
      <c r="Z30" s="57"/>
      <c r="AA30" s="57"/>
      <c r="AB30" s="59" t="s">
        <v>5058</v>
      </c>
      <c r="AC30" s="59" t="s">
        <v>7461</v>
      </c>
      <c r="AD30" s="60"/>
      <c r="AE30" s="426"/>
      <c r="AF30" s="328" t="s">
        <v>81</v>
      </c>
      <c r="AG30" s="328" t="s">
        <v>82</v>
      </c>
      <c r="AH30" s="328" t="s">
        <v>2808</v>
      </c>
      <c r="AI30" s="328" t="s">
        <v>2809</v>
      </c>
      <c r="AJ30" s="328" t="s">
        <v>2090</v>
      </c>
      <c r="AK30" s="328" t="s">
        <v>2810</v>
      </c>
    </row>
    <row r="31">
      <c r="A31" s="341" t="s">
        <v>2995</v>
      </c>
      <c r="B31" s="341" t="s">
        <v>1045</v>
      </c>
      <c r="C31" s="341" t="s">
        <v>1046</v>
      </c>
      <c r="D31" s="341" t="s">
        <v>1047</v>
      </c>
      <c r="E31" s="342" t="s">
        <v>7816</v>
      </c>
      <c r="F31" s="342"/>
      <c r="G31" s="342">
        <f>vlookup(A31&amp;"."&amp;C31,Field_Count!C:D,2,false)</f>
        <v>0</v>
      </c>
      <c r="H31" s="342">
        <f>vlookup(A31&amp;"."&amp;C31,Field_Count!C:E,3,false)</f>
        <v>0</v>
      </c>
      <c r="I31" s="342">
        <f>vlookup(A31&amp;"."&amp;C31,Field_Count!C:F,4,false)</f>
        <v>0</v>
      </c>
      <c r="J31" s="342">
        <f>vlookup(A31&amp;"."&amp;C31,Field_Count!C:G,5,false)</f>
        <v>0</v>
      </c>
      <c r="K31" s="342">
        <f>vlookup(A31&amp;"."&amp;C31,Field_Count!C:H,6,false)</f>
        <v>0</v>
      </c>
      <c r="L31" s="341" t="s">
        <v>81</v>
      </c>
      <c r="M31" s="341" t="s">
        <v>82</v>
      </c>
      <c r="N31" s="64"/>
      <c r="O31" s="341" t="str">
        <f t="shared" si="1"/>
        <v/>
      </c>
      <c r="P31" s="63" t="str">
        <f t="shared" si="2"/>
        <v/>
      </c>
      <c r="Q31" s="67" t="str">
        <f t="shared" si="3"/>
        <v/>
      </c>
      <c r="R31" s="341"/>
      <c r="S31" s="346" t="s">
        <v>7466</v>
      </c>
      <c r="T31" s="349"/>
      <c r="U31" s="328"/>
      <c r="V31" s="425">
        <v>46299.0</v>
      </c>
      <c r="W31" s="57" t="str">
        <f t="shared" si="4"/>
        <v>.</v>
      </c>
      <c r="X31" s="57" t="str">
        <f>IFNA(VLOOKUP(W31,Vault_Required_Fields!C:D,2,false),"TBD")</f>
        <v>TBD</v>
      </c>
      <c r="Y31" s="57"/>
      <c r="Z31" s="57"/>
      <c r="AA31" s="57"/>
      <c r="AB31" s="59" t="s">
        <v>5058</v>
      </c>
      <c r="AC31" s="59" t="s">
        <v>7461</v>
      </c>
      <c r="AD31" s="60"/>
      <c r="AE31" s="426"/>
      <c r="AF31" s="328" t="s">
        <v>81</v>
      </c>
      <c r="AG31" s="328" t="s">
        <v>82</v>
      </c>
      <c r="AH31" s="328" t="s">
        <v>2811</v>
      </c>
      <c r="AI31" s="328" t="s">
        <v>2812</v>
      </c>
      <c r="AJ31" s="328" t="s">
        <v>2167</v>
      </c>
      <c r="AK31" s="328" t="s">
        <v>2813</v>
      </c>
    </row>
    <row r="32">
      <c r="A32" s="341" t="s">
        <v>2995</v>
      </c>
      <c r="B32" s="341" t="s">
        <v>1037</v>
      </c>
      <c r="C32" s="341" t="s">
        <v>1038</v>
      </c>
      <c r="D32" s="341" t="s">
        <v>1885</v>
      </c>
      <c r="E32" s="342" t="s">
        <v>7818</v>
      </c>
      <c r="F32" s="342"/>
      <c r="G32" s="342">
        <f>vlookup(A32&amp;"."&amp;C32,Field_Count!C:D,2,false)</f>
        <v>0</v>
      </c>
      <c r="H32" s="342">
        <f>vlookup(A32&amp;"."&amp;C32,Field_Count!C:E,3,false)</f>
        <v>0</v>
      </c>
      <c r="I32" s="342">
        <f>vlookup(A32&amp;"."&amp;C32,Field_Count!C:F,4,false)</f>
        <v>0</v>
      </c>
      <c r="J32" s="342">
        <f>vlookup(A32&amp;"."&amp;C32,Field_Count!C:G,5,false)</f>
        <v>0</v>
      </c>
      <c r="K32" s="342">
        <f>vlookup(A32&amp;"."&amp;C32,Field_Count!C:H,6,false)</f>
        <v>0</v>
      </c>
      <c r="L32" s="341" t="s">
        <v>81</v>
      </c>
      <c r="M32" s="341" t="s">
        <v>82</v>
      </c>
      <c r="N32" s="64"/>
      <c r="O32" s="341" t="str">
        <f t="shared" si="1"/>
        <v/>
      </c>
      <c r="P32" s="63" t="str">
        <f t="shared" si="2"/>
        <v/>
      </c>
      <c r="Q32" s="67" t="str">
        <f t="shared" si="3"/>
        <v/>
      </c>
      <c r="R32" s="350" t="s">
        <v>8093</v>
      </c>
      <c r="S32" s="346" t="s">
        <v>7466</v>
      </c>
      <c r="T32" s="349"/>
      <c r="U32" s="328"/>
      <c r="V32" s="425">
        <v>46299.0</v>
      </c>
      <c r="W32" s="57" t="str">
        <f t="shared" si="4"/>
        <v>.</v>
      </c>
      <c r="X32" s="57" t="str">
        <f>IFNA(VLOOKUP(W32,Vault_Required_Fields!C:D,2,false),"TBD")</f>
        <v>TBD</v>
      </c>
      <c r="Y32" s="57"/>
      <c r="Z32" s="57"/>
      <c r="AA32" s="57"/>
      <c r="AB32" s="59" t="s">
        <v>5058</v>
      </c>
      <c r="AC32" s="59" t="s">
        <v>7461</v>
      </c>
      <c r="AD32" s="60"/>
      <c r="AE32" s="426"/>
      <c r="AF32" s="328" t="s">
        <v>81</v>
      </c>
      <c r="AG32" s="328" t="s">
        <v>82</v>
      </c>
      <c r="AH32" s="328" t="s">
        <v>2814</v>
      </c>
      <c r="AI32" s="328" t="s">
        <v>2815</v>
      </c>
      <c r="AJ32" s="328" t="s">
        <v>2084</v>
      </c>
      <c r="AK32" s="328" t="s">
        <v>2816</v>
      </c>
    </row>
    <row r="33">
      <c r="A33" s="328" t="s">
        <v>2995</v>
      </c>
      <c r="B33" s="328" t="s">
        <v>7819</v>
      </c>
      <c r="C33" s="329" t="s">
        <v>7820</v>
      </c>
      <c r="D33" s="328" t="s">
        <v>210</v>
      </c>
      <c r="E33" s="349" t="s">
        <v>7821</v>
      </c>
      <c r="F33" s="349"/>
      <c r="G33" s="349">
        <f>vlookup(A33&amp;"."&amp;C33,Field_Count!C:D,2,false)</f>
        <v>23297</v>
      </c>
      <c r="H33" s="349">
        <f>vlookup(A33&amp;"."&amp;C33,Field_Count!C:E,3,false)</f>
        <v>25757</v>
      </c>
      <c r="I33" s="349">
        <f>vlookup(A33&amp;"."&amp;C33,Field_Count!C:F,4,false)</f>
        <v>79764</v>
      </c>
      <c r="J33" s="349">
        <f>vlookup(A33&amp;"."&amp;C33,Field_Count!C:G,5,false)</f>
        <v>11909</v>
      </c>
      <c r="K33" s="349">
        <f>vlookup(A33&amp;"."&amp;C33,Field_Count!C:H,6,false)</f>
        <v>0</v>
      </c>
      <c r="L33" s="328" t="s">
        <v>81</v>
      </c>
      <c r="M33" s="328" t="s">
        <v>82</v>
      </c>
      <c r="N33" s="56"/>
      <c r="O33" s="328" t="str">
        <f t="shared" si="1"/>
        <v/>
      </c>
      <c r="P33" s="60" t="str">
        <f t="shared" si="2"/>
        <v/>
      </c>
      <c r="Q33" s="57" t="str">
        <f t="shared" si="3"/>
        <v/>
      </c>
      <c r="R33" s="427" t="s">
        <v>7778</v>
      </c>
      <c r="S33" s="335" t="s">
        <v>7466</v>
      </c>
      <c r="T33" s="349"/>
      <c r="U33" s="328"/>
      <c r="V33" s="425">
        <v>46299.0</v>
      </c>
      <c r="W33" s="57" t="str">
        <f t="shared" si="4"/>
        <v>.</v>
      </c>
      <c r="X33" s="57" t="str">
        <f>IFNA(VLOOKUP(W33,Vault_Required_Fields!C:D,2,false),"TBD")</f>
        <v>TBD</v>
      </c>
      <c r="Y33" s="57"/>
      <c r="Z33" s="57"/>
      <c r="AA33" s="57"/>
      <c r="AB33" s="59" t="s">
        <v>5058</v>
      </c>
      <c r="AC33" s="59" t="s">
        <v>7461</v>
      </c>
      <c r="AD33" s="60"/>
      <c r="AE33" s="426"/>
      <c r="AF33" s="328" t="s">
        <v>81</v>
      </c>
      <c r="AG33" s="328" t="s">
        <v>82</v>
      </c>
      <c r="AH33" s="328" t="s">
        <v>2817</v>
      </c>
      <c r="AI33" s="328" t="s">
        <v>2818</v>
      </c>
      <c r="AJ33" s="328" t="s">
        <v>2084</v>
      </c>
      <c r="AK33" s="328" t="s">
        <v>2819</v>
      </c>
    </row>
    <row r="34">
      <c r="A34" s="328" t="s">
        <v>2995</v>
      </c>
      <c r="B34" s="328" t="s">
        <v>7822</v>
      </c>
      <c r="C34" s="329" t="s">
        <v>7823</v>
      </c>
      <c r="D34" s="328" t="s">
        <v>7824</v>
      </c>
      <c r="E34" s="349" t="s">
        <v>7825</v>
      </c>
      <c r="F34" s="349"/>
      <c r="G34" s="349">
        <f>vlookup(A34&amp;"."&amp;C34,Field_Count!C:D,2,false)</f>
        <v>23297</v>
      </c>
      <c r="H34" s="349">
        <f>vlookup(A34&amp;"."&amp;C34,Field_Count!C:E,3,false)</f>
        <v>25757</v>
      </c>
      <c r="I34" s="349">
        <f>vlookup(A34&amp;"."&amp;C34,Field_Count!C:F,4,false)</f>
        <v>79764</v>
      </c>
      <c r="J34" s="349">
        <f>vlookup(A34&amp;"."&amp;C34,Field_Count!C:G,5,false)</f>
        <v>11909</v>
      </c>
      <c r="K34" s="349">
        <f>vlookup(A34&amp;"."&amp;C34,Field_Count!C:H,6,false)</f>
        <v>0</v>
      </c>
      <c r="L34" s="328" t="s">
        <v>81</v>
      </c>
      <c r="M34" s="328" t="s">
        <v>82</v>
      </c>
      <c r="N34" s="64" t="s">
        <v>2700</v>
      </c>
      <c r="O34" s="328" t="str">
        <f t="shared" si="1"/>
        <v>Key Message</v>
      </c>
      <c r="P34" s="60" t="str">
        <f t="shared" si="2"/>
        <v>Object</v>
      </c>
      <c r="Q34" s="57" t="str">
        <f t="shared" si="3"/>
        <v>Key Message that represents the slide that this survey or clickstream is from.</v>
      </c>
      <c r="R34" s="424" t="s">
        <v>8094</v>
      </c>
      <c r="S34" s="62" t="s">
        <v>7466</v>
      </c>
      <c r="T34" s="349"/>
      <c r="U34" s="332" t="s">
        <v>7684</v>
      </c>
      <c r="V34" s="425">
        <v>46299.0</v>
      </c>
      <c r="W34" s="57" t="str">
        <f t="shared" si="4"/>
        <v>key_message__v.Key Message</v>
      </c>
      <c r="X34" s="57" t="str">
        <f>IFNA(VLOOKUP(W34,Vault_Required_Fields!C:D,2,false),"TBD")</f>
        <v>TBD</v>
      </c>
      <c r="Y34" s="57"/>
      <c r="Z34" s="57"/>
      <c r="AA34" s="57"/>
      <c r="AB34" s="59" t="s">
        <v>5058</v>
      </c>
      <c r="AC34" s="59" t="s">
        <v>7461</v>
      </c>
      <c r="AD34" s="60"/>
      <c r="AE34" s="426"/>
      <c r="AF34" s="328" t="s">
        <v>81</v>
      </c>
      <c r="AG34" s="328" t="s">
        <v>82</v>
      </c>
      <c r="AH34" s="328" t="s">
        <v>2820</v>
      </c>
      <c r="AI34" s="328" t="s">
        <v>2821</v>
      </c>
      <c r="AJ34" s="328" t="s">
        <v>2084</v>
      </c>
      <c r="AK34" s="328" t="s">
        <v>2822</v>
      </c>
    </row>
    <row r="35">
      <c r="A35" s="328" t="s">
        <v>2995</v>
      </c>
      <c r="B35" s="328" t="s">
        <v>7826</v>
      </c>
      <c r="C35" s="329" t="s">
        <v>7827</v>
      </c>
      <c r="D35" s="328" t="s">
        <v>7828</v>
      </c>
      <c r="E35" s="349" t="s">
        <v>7829</v>
      </c>
      <c r="F35" s="349"/>
      <c r="G35" s="349">
        <f>vlookup(A35&amp;"."&amp;C35,Field_Count!C:D,2,false)</f>
        <v>23297</v>
      </c>
      <c r="H35" s="349">
        <f>vlookup(A35&amp;"."&amp;C35,Field_Count!C:E,3,false)</f>
        <v>25757</v>
      </c>
      <c r="I35" s="349">
        <f>vlookup(A35&amp;"."&amp;C35,Field_Count!C:F,4,false)</f>
        <v>79774</v>
      </c>
      <c r="J35" s="349">
        <f>vlookup(A35&amp;"."&amp;C35,Field_Count!C:G,5,false)</f>
        <v>11909</v>
      </c>
      <c r="K35" s="349">
        <f>vlookup(A35&amp;"."&amp;C35,Field_Count!C:H,6,false)</f>
        <v>0</v>
      </c>
      <c r="L35" s="328" t="s">
        <v>81</v>
      </c>
      <c r="M35" s="328" t="s">
        <v>82</v>
      </c>
      <c r="N35" s="56"/>
      <c r="O35" s="328" t="str">
        <f t="shared" si="1"/>
        <v/>
      </c>
      <c r="P35" s="60" t="str">
        <f t="shared" si="2"/>
        <v/>
      </c>
      <c r="Q35" s="57" t="str">
        <f t="shared" si="3"/>
        <v/>
      </c>
      <c r="R35" s="328"/>
      <c r="S35" s="335" t="s">
        <v>7466</v>
      </c>
      <c r="T35" s="349"/>
      <c r="U35" s="328"/>
      <c r="V35" s="425">
        <v>46299.0</v>
      </c>
      <c r="W35" s="57" t="str">
        <f t="shared" si="4"/>
        <v>.</v>
      </c>
      <c r="X35" s="57" t="str">
        <f>IFNA(VLOOKUP(W35,Vault_Required_Fields!C:D,2,false),"TBD")</f>
        <v>TBD</v>
      </c>
      <c r="Y35" s="57"/>
      <c r="Z35" s="57"/>
      <c r="AA35" s="57"/>
      <c r="AB35" s="59" t="s">
        <v>5058</v>
      </c>
      <c r="AC35" s="59" t="s">
        <v>7461</v>
      </c>
      <c r="AD35" s="60"/>
      <c r="AE35" s="426"/>
      <c r="AF35" s="328" t="s">
        <v>81</v>
      </c>
      <c r="AG35" s="328" t="s">
        <v>82</v>
      </c>
      <c r="AH35" s="328" t="s">
        <v>2823</v>
      </c>
      <c r="AI35" s="328" t="s">
        <v>2824</v>
      </c>
      <c r="AJ35" s="328" t="s">
        <v>2122</v>
      </c>
      <c r="AK35" s="328" t="s">
        <v>2825</v>
      </c>
    </row>
    <row r="36">
      <c r="A36" s="328" t="s">
        <v>2995</v>
      </c>
      <c r="B36" s="328" t="s">
        <v>7831</v>
      </c>
      <c r="C36" s="329" t="s">
        <v>7832</v>
      </c>
      <c r="D36" s="328" t="s">
        <v>210</v>
      </c>
      <c r="E36" s="349" t="s">
        <v>7833</v>
      </c>
      <c r="F36" s="349"/>
      <c r="G36" s="349">
        <f>vlookup(A36&amp;"."&amp;C36,Field_Count!C:D,2,false)</f>
        <v>3458</v>
      </c>
      <c r="H36" s="349">
        <f>vlookup(A36&amp;"."&amp;C36,Field_Count!C:E,3,false)</f>
        <v>922</v>
      </c>
      <c r="I36" s="349">
        <f>vlookup(A36&amp;"."&amp;C36,Field_Count!C:F,4,false)</f>
        <v>71378</v>
      </c>
      <c r="J36" s="349">
        <f>vlookup(A36&amp;"."&amp;C36,Field_Count!C:G,5,false)</f>
        <v>294</v>
      </c>
      <c r="K36" s="349">
        <f>vlookup(A36&amp;"."&amp;C36,Field_Count!C:H,6,false)</f>
        <v>0</v>
      </c>
      <c r="L36" s="328" t="s">
        <v>81</v>
      </c>
      <c r="M36" s="328" t="s">
        <v>82</v>
      </c>
      <c r="N36" s="56"/>
      <c r="O36" s="328" t="str">
        <f t="shared" si="1"/>
        <v/>
      </c>
      <c r="P36" s="60" t="str">
        <f t="shared" si="2"/>
        <v/>
      </c>
      <c r="Q36" s="57" t="str">
        <f t="shared" si="3"/>
        <v/>
      </c>
      <c r="R36" s="332" t="s">
        <v>8095</v>
      </c>
      <c r="S36" s="335" t="s">
        <v>7466</v>
      </c>
      <c r="T36" s="349"/>
      <c r="U36" s="328"/>
      <c r="V36" s="425">
        <v>46299.0</v>
      </c>
      <c r="W36" s="57" t="str">
        <f t="shared" si="4"/>
        <v>.</v>
      </c>
      <c r="X36" s="57" t="str">
        <f>IFNA(VLOOKUP(W36,Vault_Required_Fields!C:D,2,false),"TBD")</f>
        <v>TBD</v>
      </c>
      <c r="Y36" s="57"/>
      <c r="Z36" s="57"/>
      <c r="AA36" s="57"/>
      <c r="AB36" s="59" t="s">
        <v>5058</v>
      </c>
      <c r="AC36" s="59" t="s">
        <v>7461</v>
      </c>
      <c r="AD36" s="60"/>
      <c r="AE36" s="426"/>
      <c r="AF36" s="328" t="s">
        <v>81</v>
      </c>
      <c r="AG36" s="328" t="s">
        <v>82</v>
      </c>
      <c r="AH36" s="328" t="s">
        <v>2826</v>
      </c>
      <c r="AI36" s="328" t="s">
        <v>2827</v>
      </c>
      <c r="AJ36" s="328" t="s">
        <v>2107</v>
      </c>
      <c r="AK36" s="328" t="s">
        <v>2828</v>
      </c>
    </row>
    <row r="37">
      <c r="A37" s="341" t="s">
        <v>2995</v>
      </c>
      <c r="B37" s="341" t="s">
        <v>191</v>
      </c>
      <c r="C37" s="341" t="s">
        <v>192</v>
      </c>
      <c r="D37" s="341" t="s">
        <v>7835</v>
      </c>
      <c r="E37" s="342" t="s">
        <v>195</v>
      </c>
      <c r="F37" s="342"/>
      <c r="G37" s="342">
        <f>vlookup(A37&amp;"."&amp;C37,Field_Count!C:D,2,false)</f>
        <v>0</v>
      </c>
      <c r="H37" s="342">
        <f>vlookup(A37&amp;"."&amp;C37,Field_Count!C:E,3,false)</f>
        <v>0</v>
      </c>
      <c r="I37" s="342">
        <f>vlookup(A37&amp;"."&amp;C37,Field_Count!C:F,4,false)</f>
        <v>0</v>
      </c>
      <c r="J37" s="342">
        <f>vlookup(A37&amp;"."&amp;C37,Field_Count!C:G,5,false)</f>
        <v>0</v>
      </c>
      <c r="K37" s="342">
        <f>vlookup(A37&amp;"."&amp;C37,Field_Count!C:H,6,false)</f>
        <v>0</v>
      </c>
      <c r="L37" s="341" t="s">
        <v>81</v>
      </c>
      <c r="M37" s="341" t="s">
        <v>82</v>
      </c>
      <c r="N37" s="64"/>
      <c r="O37" s="341" t="str">
        <f t="shared" si="1"/>
        <v/>
      </c>
      <c r="P37" s="63" t="str">
        <f t="shared" si="2"/>
        <v/>
      </c>
      <c r="Q37" s="67" t="str">
        <f t="shared" si="3"/>
        <v/>
      </c>
      <c r="R37" s="350" t="s">
        <v>7784</v>
      </c>
      <c r="S37" s="346" t="s">
        <v>7466</v>
      </c>
      <c r="T37" s="330"/>
      <c r="U37" s="333"/>
      <c r="V37" s="425">
        <v>46299.0</v>
      </c>
      <c r="W37" s="57" t="str">
        <f t="shared" si="4"/>
        <v>.</v>
      </c>
      <c r="X37" s="57" t="str">
        <f>IFNA(VLOOKUP(W37,Vault_Required_Fields!C:D,2,false),"TBD")</f>
        <v>TBD</v>
      </c>
      <c r="Y37" s="57"/>
      <c r="Z37" s="57"/>
      <c r="AA37" s="57"/>
      <c r="AB37" s="59" t="s">
        <v>5058</v>
      </c>
      <c r="AC37" s="59" t="s">
        <v>7461</v>
      </c>
      <c r="AD37" s="60"/>
      <c r="AE37" s="326"/>
      <c r="AF37" s="326"/>
      <c r="AG37" s="326"/>
      <c r="AH37" s="326"/>
      <c r="AI37" s="326"/>
      <c r="AJ37" s="326"/>
      <c r="AK37" s="326"/>
    </row>
    <row r="38">
      <c r="A38" s="328" t="s">
        <v>2995</v>
      </c>
      <c r="B38" s="328" t="s">
        <v>2824</v>
      </c>
      <c r="C38" s="329" t="s">
        <v>7836</v>
      </c>
      <c r="D38" s="328" t="s">
        <v>732</v>
      </c>
      <c r="E38" s="349" t="s">
        <v>7837</v>
      </c>
      <c r="F38" s="349"/>
      <c r="G38" s="349">
        <f>vlookup(A38&amp;"."&amp;C38,Field_Count!C:D,2,false)</f>
        <v>23242</v>
      </c>
      <c r="H38" s="349">
        <f>vlookup(A38&amp;"."&amp;C38,Field_Count!C:E,3,false)</f>
        <v>25711</v>
      </c>
      <c r="I38" s="349">
        <f>vlookup(A38&amp;"."&amp;C38,Field_Count!C:F,4,false)</f>
        <v>79762</v>
      </c>
      <c r="J38" s="349">
        <f>vlookup(A38&amp;"."&amp;C38,Field_Count!C:G,5,false)</f>
        <v>11776</v>
      </c>
      <c r="K38" s="349">
        <f>vlookup(A38&amp;"."&amp;C38,Field_Count!C:H,6,false)</f>
        <v>0</v>
      </c>
      <c r="L38" s="328" t="s">
        <v>81</v>
      </c>
      <c r="M38" s="328" t="s">
        <v>82</v>
      </c>
      <c r="N38" s="56" t="s">
        <v>2823</v>
      </c>
      <c r="O38" s="328" t="str">
        <f t="shared" si="1"/>
        <v>Usage Duration</v>
      </c>
      <c r="P38" s="60" t="str">
        <f t="shared" si="2"/>
        <v>Number</v>
      </c>
      <c r="Q38" s="57" t="str">
        <f t="shared" si="3"/>
        <v>Usage Duration, from CLM System. Represents a time span, value is in ticks. 10,000,000 ticks = 1 second.</v>
      </c>
      <c r="R38" s="424" t="s">
        <v>8096</v>
      </c>
      <c r="S38" s="62" t="s">
        <v>7466</v>
      </c>
      <c r="T38" s="330"/>
      <c r="U38" s="332" t="s">
        <v>7684</v>
      </c>
      <c r="V38" s="425">
        <v>46299.0</v>
      </c>
      <c r="W38" s="57" t="str">
        <f t="shared" si="4"/>
        <v>usage_duration__v.Usage Duration</v>
      </c>
      <c r="X38" s="57" t="str">
        <f>IFNA(VLOOKUP(W38,Vault_Required_Fields!C:D,2,false),"TBD")</f>
        <v>TBD</v>
      </c>
      <c r="Y38" s="57"/>
      <c r="Z38" s="57"/>
      <c r="AA38" s="57"/>
      <c r="AB38" s="59" t="s">
        <v>5058</v>
      </c>
      <c r="AC38" s="59" t="s">
        <v>7461</v>
      </c>
      <c r="AD38" s="60"/>
      <c r="AE38" s="326"/>
      <c r="AF38" s="326"/>
      <c r="AG38" s="326"/>
      <c r="AH38" s="326"/>
      <c r="AI38" s="326"/>
      <c r="AJ38" s="326"/>
      <c r="AK38" s="326"/>
    </row>
    <row r="39">
      <c r="A39" s="328" t="s">
        <v>2995</v>
      </c>
      <c r="B39" s="328" t="s">
        <v>7838</v>
      </c>
      <c r="C39" s="329" t="s">
        <v>7839</v>
      </c>
      <c r="D39" s="328" t="s">
        <v>133</v>
      </c>
      <c r="E39" s="349" t="s">
        <v>7840</v>
      </c>
      <c r="F39" s="349"/>
      <c r="G39" s="349">
        <f>vlookup(A39&amp;"."&amp;C39,Field_Count!C:D,2,false)</f>
        <v>23242</v>
      </c>
      <c r="H39" s="349">
        <f>vlookup(A39&amp;"."&amp;C39,Field_Count!C:E,3,false)</f>
        <v>25711</v>
      </c>
      <c r="I39" s="349">
        <f>vlookup(A39&amp;"."&amp;C39,Field_Count!C:F,4,false)</f>
        <v>79762</v>
      </c>
      <c r="J39" s="349">
        <f>vlookup(A39&amp;"."&amp;C39,Field_Count!C:G,5,false)</f>
        <v>11776</v>
      </c>
      <c r="K39" s="349">
        <f>vlookup(A39&amp;"."&amp;C39,Field_Count!C:H,6,false)</f>
        <v>0</v>
      </c>
      <c r="L39" s="333"/>
      <c r="M39" s="328" t="s">
        <v>82</v>
      </c>
      <c r="N39" s="56"/>
      <c r="O39" s="328" t="str">
        <f t="shared" si="1"/>
        <v/>
      </c>
      <c r="P39" s="60" t="str">
        <f t="shared" si="2"/>
        <v/>
      </c>
      <c r="Q39" s="57" t="str">
        <f t="shared" si="3"/>
        <v/>
      </c>
      <c r="R39" s="424" t="s">
        <v>8097</v>
      </c>
      <c r="S39" s="62" t="s">
        <v>7466</v>
      </c>
      <c r="T39" s="330"/>
      <c r="U39" s="333"/>
      <c r="V39" s="425">
        <v>46299.0</v>
      </c>
      <c r="W39" s="57" t="str">
        <f t="shared" si="4"/>
        <v>.</v>
      </c>
      <c r="X39" s="57" t="str">
        <f>IFNA(VLOOKUP(W39,Vault_Required_Fields!C:D,2,false),"TBD")</f>
        <v>TBD</v>
      </c>
      <c r="Y39" s="57"/>
      <c r="Z39" s="57"/>
      <c r="AA39" s="57"/>
      <c r="AB39" s="59" t="s">
        <v>5058</v>
      </c>
      <c r="AC39" s="59" t="s">
        <v>7461</v>
      </c>
      <c r="AD39" s="60"/>
      <c r="AE39" s="326"/>
      <c r="AF39" s="326"/>
      <c r="AG39" s="326"/>
      <c r="AH39" s="326"/>
      <c r="AI39" s="326"/>
      <c r="AJ39" s="326"/>
      <c r="AK39" s="326"/>
    </row>
    <row r="40">
      <c r="A40" s="328" t="s">
        <v>2995</v>
      </c>
      <c r="B40" s="328" t="s">
        <v>2827</v>
      </c>
      <c r="C40" s="329" t="s">
        <v>7842</v>
      </c>
      <c r="D40" s="328" t="s">
        <v>133</v>
      </c>
      <c r="E40" s="349" t="s">
        <v>7843</v>
      </c>
      <c r="F40" s="349"/>
      <c r="G40" s="349">
        <f>vlookup(A40&amp;"."&amp;C40,Field_Count!C:D,2,false)</f>
        <v>23242</v>
      </c>
      <c r="H40" s="349">
        <f>vlookup(A40&amp;"."&amp;C40,Field_Count!C:E,3,false)</f>
        <v>25711</v>
      </c>
      <c r="I40" s="349">
        <f>vlookup(A40&amp;"."&amp;C40,Field_Count!C:F,4,false)</f>
        <v>79762</v>
      </c>
      <c r="J40" s="349">
        <f>vlookup(A40&amp;"."&amp;C40,Field_Count!C:G,5,false)</f>
        <v>11776</v>
      </c>
      <c r="K40" s="349">
        <f>vlookup(A40&amp;"."&amp;C40,Field_Count!C:H,6,false)</f>
        <v>0</v>
      </c>
      <c r="L40" s="328" t="s">
        <v>81</v>
      </c>
      <c r="M40" s="328" t="s">
        <v>82</v>
      </c>
      <c r="N40" s="56" t="s">
        <v>2826</v>
      </c>
      <c r="O40" s="328" t="str">
        <f t="shared" si="1"/>
        <v>Usage Start Time</v>
      </c>
      <c r="P40" s="60" t="str">
        <f t="shared" si="2"/>
        <v>DateTime</v>
      </c>
      <c r="Q40" s="57" t="str">
        <f t="shared" si="3"/>
        <v>Usage Start Time from CLM system.</v>
      </c>
      <c r="R40" s="424" t="s">
        <v>8098</v>
      </c>
      <c r="S40" s="62" t="s">
        <v>7466</v>
      </c>
      <c r="T40" s="330"/>
      <c r="U40" s="332" t="s">
        <v>7684</v>
      </c>
      <c r="V40" s="425">
        <v>46299.0</v>
      </c>
      <c r="W40" s="57" t="str">
        <f t="shared" si="4"/>
        <v>usage_start_time__v.Usage Start Time</v>
      </c>
      <c r="X40" s="57" t="str">
        <f>IFNA(VLOOKUP(W40,Vault_Required_Fields!C:D,2,false),"TBD")</f>
        <v>TBD</v>
      </c>
      <c r="Y40" s="57"/>
      <c r="Z40" s="57"/>
      <c r="AA40" s="57"/>
      <c r="AB40" s="59" t="s">
        <v>5058</v>
      </c>
      <c r="AC40" s="59" t="s">
        <v>7461</v>
      </c>
      <c r="AD40" s="60"/>
      <c r="AE40" s="326"/>
      <c r="AF40" s="326"/>
      <c r="AG40" s="326"/>
      <c r="AH40" s="326"/>
      <c r="AI40" s="326"/>
      <c r="AJ40" s="326"/>
      <c r="AK40" s="326"/>
    </row>
    <row r="41">
      <c r="A41" s="341" t="s">
        <v>2995</v>
      </c>
      <c r="B41" s="341" t="s">
        <v>7844</v>
      </c>
      <c r="C41" s="341" t="s">
        <v>7845</v>
      </c>
      <c r="D41" s="341" t="s">
        <v>7846</v>
      </c>
      <c r="E41" s="342" t="s">
        <v>7847</v>
      </c>
      <c r="F41" s="342"/>
      <c r="G41" s="342">
        <f>vlookup(A41&amp;"."&amp;C41,Field_Count!C:D,2,false)</f>
        <v>0</v>
      </c>
      <c r="H41" s="342">
        <f>vlookup(A41&amp;"."&amp;C41,Field_Count!C:E,3,false)</f>
        <v>0</v>
      </c>
      <c r="I41" s="342">
        <f>vlookup(A41&amp;"."&amp;C41,Field_Count!C:F,4,false)</f>
        <v>0</v>
      </c>
      <c r="J41" s="342">
        <f>vlookup(A41&amp;"."&amp;C41,Field_Count!C:G,5,false)</f>
        <v>0</v>
      </c>
      <c r="K41" s="342">
        <f>vlookup(A41&amp;"."&amp;C41,Field_Count!C:H,6,false)</f>
        <v>0</v>
      </c>
      <c r="L41" s="341" t="s">
        <v>81</v>
      </c>
      <c r="M41" s="341" t="s">
        <v>82</v>
      </c>
      <c r="N41" s="64"/>
      <c r="O41" s="341" t="str">
        <f t="shared" si="1"/>
        <v/>
      </c>
      <c r="P41" s="63" t="str">
        <f t="shared" si="2"/>
        <v/>
      </c>
      <c r="Q41" s="67" t="str">
        <f t="shared" si="3"/>
        <v/>
      </c>
      <c r="R41" s="350" t="s">
        <v>7784</v>
      </c>
      <c r="S41" s="346" t="s">
        <v>7466</v>
      </c>
      <c r="T41" s="330"/>
      <c r="U41" s="333"/>
      <c r="V41" s="425">
        <v>46299.0</v>
      </c>
      <c r="W41" s="57" t="str">
        <f t="shared" si="4"/>
        <v>.</v>
      </c>
      <c r="X41" s="57" t="str">
        <f>IFNA(VLOOKUP(W41,Vault_Required_Fields!C:D,2,false),"TBD")</f>
        <v>TBD</v>
      </c>
      <c r="Y41" s="57"/>
      <c r="Z41" s="57"/>
      <c r="AA41" s="57"/>
      <c r="AB41" s="59" t="s">
        <v>5058</v>
      </c>
      <c r="AC41" s="59" t="s">
        <v>7461</v>
      </c>
      <c r="AD41" s="60"/>
      <c r="AE41" s="326"/>
      <c r="AF41" s="326"/>
      <c r="AG41" s="326"/>
      <c r="AH41" s="326"/>
      <c r="AI41" s="326"/>
      <c r="AJ41" s="326"/>
      <c r="AK41" s="326"/>
    </row>
    <row r="42">
      <c r="A42" s="341" t="s">
        <v>2995</v>
      </c>
      <c r="B42" s="341" t="s">
        <v>7848</v>
      </c>
      <c r="C42" s="341" t="s">
        <v>7849</v>
      </c>
      <c r="D42" s="341" t="s">
        <v>7850</v>
      </c>
      <c r="E42" s="342" t="s">
        <v>7851</v>
      </c>
      <c r="F42" s="342"/>
      <c r="G42" s="342">
        <f>vlookup(A42&amp;"."&amp;C42,Field_Count!C:D,2,false)</f>
        <v>0</v>
      </c>
      <c r="H42" s="342">
        <f>vlookup(A42&amp;"."&amp;C42,Field_Count!C:E,3,false)</f>
        <v>0</v>
      </c>
      <c r="I42" s="342">
        <f>vlookup(A42&amp;"."&amp;C42,Field_Count!C:F,4,false)</f>
        <v>0</v>
      </c>
      <c r="J42" s="342">
        <f>vlookup(A42&amp;"."&amp;C42,Field_Count!C:G,5,false)</f>
        <v>0</v>
      </c>
      <c r="K42" s="342">
        <f>vlookup(A42&amp;"."&amp;C42,Field_Count!C:H,6,false)</f>
        <v>0</v>
      </c>
      <c r="L42" s="341" t="s">
        <v>81</v>
      </c>
      <c r="M42" s="341" t="s">
        <v>82</v>
      </c>
      <c r="N42" s="64"/>
      <c r="O42" s="341" t="str">
        <f t="shared" si="1"/>
        <v/>
      </c>
      <c r="P42" s="63" t="str">
        <f t="shared" si="2"/>
        <v/>
      </c>
      <c r="Q42" s="67" t="str">
        <f t="shared" si="3"/>
        <v/>
      </c>
      <c r="R42" s="350" t="s">
        <v>7784</v>
      </c>
      <c r="S42" s="346" t="s">
        <v>7466</v>
      </c>
      <c r="T42" s="330"/>
      <c r="U42" s="333"/>
      <c r="V42" s="425">
        <v>46299.0</v>
      </c>
      <c r="W42" s="57" t="str">
        <f t="shared" si="4"/>
        <v>.</v>
      </c>
      <c r="X42" s="57" t="str">
        <f>IFNA(VLOOKUP(W42,Vault_Required_Fields!C:D,2,false),"TBD")</f>
        <v>TBD</v>
      </c>
      <c r="Y42" s="57"/>
      <c r="Z42" s="57"/>
      <c r="AA42" s="57"/>
      <c r="AB42" s="59" t="s">
        <v>5058</v>
      </c>
      <c r="AC42" s="59" t="s">
        <v>7461</v>
      </c>
      <c r="AD42" s="60"/>
      <c r="AE42" s="326"/>
      <c r="AF42" s="326"/>
      <c r="AG42" s="326"/>
      <c r="AH42" s="326"/>
      <c r="AI42" s="326"/>
      <c r="AJ42" s="326"/>
      <c r="AK42" s="326"/>
    </row>
    <row r="43">
      <c r="A43" s="328" t="s">
        <v>2995</v>
      </c>
      <c r="B43" s="328" t="s">
        <v>7852</v>
      </c>
      <c r="C43" s="329" t="s">
        <v>7853</v>
      </c>
      <c r="D43" s="328" t="s">
        <v>187</v>
      </c>
      <c r="E43" s="349" t="s">
        <v>7854</v>
      </c>
      <c r="F43" s="349"/>
      <c r="G43" s="349">
        <f>vlookup(A43&amp;"."&amp;C43,Field_Count!C:D,2,false)</f>
        <v>23297</v>
      </c>
      <c r="H43" s="349">
        <f>vlookup(A43&amp;"."&amp;C43,Field_Count!C:E,3,false)</f>
        <v>25757</v>
      </c>
      <c r="I43" s="349">
        <f>vlookup(A43&amp;"."&amp;C43,Field_Count!C:F,4,false)</f>
        <v>79774</v>
      </c>
      <c r="J43" s="349">
        <f>vlookup(A43&amp;"."&amp;C43,Field_Count!C:G,5,false)</f>
        <v>11909</v>
      </c>
      <c r="K43" s="349">
        <f>vlookup(A43&amp;"."&amp;C43,Field_Count!C:H,6,false)</f>
        <v>0</v>
      </c>
      <c r="L43" s="328" t="s">
        <v>81</v>
      </c>
      <c r="M43" s="328" t="s">
        <v>82</v>
      </c>
      <c r="N43" s="56"/>
      <c r="O43" s="328" t="str">
        <f t="shared" si="1"/>
        <v/>
      </c>
      <c r="P43" s="60" t="str">
        <f t="shared" si="2"/>
        <v/>
      </c>
      <c r="Q43" s="57" t="str">
        <f t="shared" si="3"/>
        <v/>
      </c>
      <c r="R43" s="424" t="s">
        <v>8099</v>
      </c>
      <c r="S43" s="62" t="s">
        <v>7466</v>
      </c>
      <c r="T43" s="330"/>
      <c r="U43" s="333"/>
      <c r="V43" s="425">
        <v>46299.0</v>
      </c>
      <c r="W43" s="57" t="str">
        <f t="shared" si="4"/>
        <v>.</v>
      </c>
      <c r="X43" s="57" t="str">
        <f>IFNA(VLOOKUP(W43,Vault_Required_Fields!C:D,2,false),"TBD")</f>
        <v>TBD</v>
      </c>
      <c r="Y43" s="57"/>
      <c r="Z43" s="57"/>
      <c r="AA43" s="57"/>
      <c r="AB43" s="59" t="s">
        <v>5058</v>
      </c>
      <c r="AC43" s="59" t="s">
        <v>7461</v>
      </c>
      <c r="AD43" s="60"/>
      <c r="AE43" s="326"/>
      <c r="AF43" s="326"/>
      <c r="AG43" s="326"/>
      <c r="AH43" s="326"/>
      <c r="AI43" s="326"/>
      <c r="AJ43" s="326"/>
      <c r="AK43" s="326"/>
    </row>
    <row r="44">
      <c r="A44" s="328" t="s">
        <v>2995</v>
      </c>
      <c r="B44" s="328" t="s">
        <v>7856</v>
      </c>
      <c r="C44" s="329" t="s">
        <v>7857</v>
      </c>
      <c r="D44" s="328" t="s">
        <v>187</v>
      </c>
      <c r="E44" s="349" t="s">
        <v>7858</v>
      </c>
      <c r="F44" s="349"/>
      <c r="G44" s="349">
        <f>vlookup(A44&amp;"."&amp;C44,Field_Count!C:D,2,false)</f>
        <v>26</v>
      </c>
      <c r="H44" s="349">
        <f>vlookup(A44&amp;"."&amp;C44,Field_Count!C:E,3,false)</f>
        <v>2106</v>
      </c>
      <c r="I44" s="349">
        <f>vlookup(A44&amp;"."&amp;C44,Field_Count!C:F,4,false)</f>
        <v>0</v>
      </c>
      <c r="J44" s="349">
        <f>vlookup(A44&amp;"."&amp;C44,Field_Count!C:G,5,false)</f>
        <v>0</v>
      </c>
      <c r="K44" s="349">
        <f>vlookup(A44&amp;"."&amp;C44,Field_Count!C:H,6,false)</f>
        <v>0</v>
      </c>
      <c r="L44" s="328" t="s">
        <v>81</v>
      </c>
      <c r="M44" s="328" t="s">
        <v>82</v>
      </c>
      <c r="N44" s="56"/>
      <c r="O44" s="328" t="str">
        <f t="shared" si="1"/>
        <v/>
      </c>
      <c r="P44" s="60" t="str">
        <f t="shared" si="2"/>
        <v/>
      </c>
      <c r="Q44" s="57" t="str">
        <f t="shared" si="3"/>
        <v/>
      </c>
      <c r="R44" s="427" t="s">
        <v>7784</v>
      </c>
      <c r="S44" s="335" t="s">
        <v>7466</v>
      </c>
      <c r="T44" s="330"/>
      <c r="U44" s="333"/>
      <c r="V44" s="425">
        <v>46299.0</v>
      </c>
      <c r="W44" s="57" t="str">
        <f t="shared" si="4"/>
        <v>.</v>
      </c>
      <c r="X44" s="57" t="str">
        <f>IFNA(VLOOKUP(W44,Vault_Required_Fields!C:D,2,false),"TBD")</f>
        <v>TBD</v>
      </c>
      <c r="Y44" s="57"/>
      <c r="Z44" s="57"/>
      <c r="AA44" s="57"/>
      <c r="AB44" s="59" t="s">
        <v>5058</v>
      </c>
      <c r="AC44" s="59" t="s">
        <v>7461</v>
      </c>
      <c r="AD44" s="60"/>
      <c r="AE44" s="326"/>
      <c r="AF44" s="326"/>
      <c r="AG44" s="326"/>
      <c r="AH44" s="326"/>
      <c r="AI44" s="326"/>
      <c r="AJ44" s="326"/>
      <c r="AK44" s="326"/>
    </row>
    <row r="45">
      <c r="A45" s="328" t="s">
        <v>2995</v>
      </c>
      <c r="B45" s="328" t="s">
        <v>7860</v>
      </c>
      <c r="C45" s="329" t="s">
        <v>7861</v>
      </c>
      <c r="D45" s="328" t="s">
        <v>7862</v>
      </c>
      <c r="E45" s="349" t="s">
        <v>7863</v>
      </c>
      <c r="F45" s="349"/>
      <c r="G45" s="349">
        <f>vlookup(A45&amp;"."&amp;C45,Field_Count!C:D,2,false)</f>
        <v>13291</v>
      </c>
      <c r="H45" s="349">
        <f>vlookup(A45&amp;"."&amp;C45,Field_Count!C:E,3,false)</f>
        <v>24491</v>
      </c>
      <c r="I45" s="349">
        <f>vlookup(A45&amp;"."&amp;C45,Field_Count!C:F,4,false)</f>
        <v>6496</v>
      </c>
      <c r="J45" s="349">
        <f>vlookup(A45&amp;"."&amp;C45,Field_Count!C:G,5,false)</f>
        <v>11160</v>
      </c>
      <c r="K45" s="349">
        <f>vlookup(A45&amp;"."&amp;C45,Field_Count!C:H,6,false)</f>
        <v>0</v>
      </c>
      <c r="L45" s="328" t="s">
        <v>81</v>
      </c>
      <c r="M45" s="328" t="s">
        <v>82</v>
      </c>
      <c r="N45" s="56"/>
      <c r="O45" s="328" t="str">
        <f t="shared" si="1"/>
        <v/>
      </c>
      <c r="P45" s="60" t="str">
        <f t="shared" si="2"/>
        <v/>
      </c>
      <c r="Q45" s="57" t="str">
        <f t="shared" si="3"/>
        <v/>
      </c>
      <c r="R45" s="427" t="s">
        <v>8100</v>
      </c>
      <c r="S45" s="335" t="s">
        <v>7466</v>
      </c>
      <c r="T45" s="330"/>
      <c r="U45" s="333"/>
      <c r="V45" s="425">
        <v>46299.0</v>
      </c>
      <c r="W45" s="57" t="str">
        <f t="shared" si="4"/>
        <v>.</v>
      </c>
      <c r="X45" s="57" t="str">
        <f>IFNA(VLOOKUP(W45,Vault_Required_Fields!C:D,2,false),"TBD")</f>
        <v>TBD</v>
      </c>
      <c r="Y45" s="57"/>
      <c r="Z45" s="57"/>
      <c r="AA45" s="57"/>
      <c r="AB45" s="59" t="s">
        <v>5058</v>
      </c>
      <c r="AC45" s="59" t="s">
        <v>7461</v>
      </c>
      <c r="AD45" s="60"/>
      <c r="AE45" s="326"/>
      <c r="AF45" s="326"/>
      <c r="AG45" s="326"/>
      <c r="AH45" s="326"/>
      <c r="AI45" s="326"/>
      <c r="AJ45" s="326"/>
      <c r="AK45" s="326"/>
    </row>
    <row r="46">
      <c r="A46" s="328" t="s">
        <v>2995</v>
      </c>
      <c r="B46" s="328" t="s">
        <v>7865</v>
      </c>
      <c r="C46" s="329" t="s">
        <v>7866</v>
      </c>
      <c r="D46" s="328" t="s">
        <v>1081</v>
      </c>
      <c r="E46" s="349" t="s">
        <v>7867</v>
      </c>
      <c r="F46" s="349"/>
      <c r="G46" s="349">
        <f>vlookup(A46&amp;"."&amp;C46,Field_Count!C:D,2,false)</f>
        <v>13291</v>
      </c>
      <c r="H46" s="349">
        <f>vlookup(A46&amp;"."&amp;C46,Field_Count!C:E,3,false)</f>
        <v>24491</v>
      </c>
      <c r="I46" s="349">
        <f>vlookup(A46&amp;"."&amp;C46,Field_Count!C:F,4,false)</f>
        <v>6496</v>
      </c>
      <c r="J46" s="349">
        <f>vlookup(A46&amp;"."&amp;C46,Field_Count!C:G,5,false)</f>
        <v>11160</v>
      </c>
      <c r="K46" s="349">
        <f>vlookup(A46&amp;"."&amp;C46,Field_Count!C:H,6,false)</f>
        <v>0</v>
      </c>
      <c r="L46" s="328" t="s">
        <v>81</v>
      </c>
      <c r="M46" s="328" t="s">
        <v>82</v>
      </c>
      <c r="N46" s="56"/>
      <c r="O46" s="328" t="str">
        <f t="shared" si="1"/>
        <v/>
      </c>
      <c r="P46" s="60" t="str">
        <f t="shared" si="2"/>
        <v/>
      </c>
      <c r="Q46" s="57" t="str">
        <f t="shared" si="3"/>
        <v/>
      </c>
      <c r="R46" s="427" t="s">
        <v>8100</v>
      </c>
      <c r="S46" s="335" t="s">
        <v>7466</v>
      </c>
      <c r="T46" s="330"/>
      <c r="U46" s="333"/>
      <c r="V46" s="425">
        <v>46299.0</v>
      </c>
      <c r="W46" s="57" t="str">
        <f t="shared" si="4"/>
        <v>.</v>
      </c>
      <c r="X46" s="57" t="str">
        <f>IFNA(VLOOKUP(W46,Vault_Required_Fields!C:D,2,false),"TBD")</f>
        <v>TBD</v>
      </c>
      <c r="Y46" s="57"/>
      <c r="Z46" s="57"/>
      <c r="AA46" s="57"/>
      <c r="AB46" s="59" t="s">
        <v>5058</v>
      </c>
      <c r="AC46" s="59" t="s">
        <v>7461</v>
      </c>
      <c r="AD46" s="60"/>
      <c r="AE46" s="326"/>
      <c r="AF46" s="326"/>
      <c r="AG46" s="326"/>
      <c r="AH46" s="326"/>
      <c r="AI46" s="326"/>
      <c r="AJ46" s="326"/>
      <c r="AK46" s="326"/>
    </row>
    <row r="47">
      <c r="A47" s="341" t="s">
        <v>2995</v>
      </c>
      <c r="B47" s="341" t="s">
        <v>7868</v>
      </c>
      <c r="C47" s="341" t="s">
        <v>7869</v>
      </c>
      <c r="D47" s="341" t="s">
        <v>210</v>
      </c>
      <c r="E47" s="342" t="s">
        <v>7870</v>
      </c>
      <c r="F47" s="342"/>
      <c r="G47" s="342">
        <f>vlookup(A47&amp;"."&amp;C47,Field_Count!C:D,2,false)</f>
        <v>0</v>
      </c>
      <c r="H47" s="342">
        <f>vlookup(A47&amp;"."&amp;C47,Field_Count!C:E,3,false)</f>
        <v>0</v>
      </c>
      <c r="I47" s="342">
        <f>vlookup(A47&amp;"."&amp;C47,Field_Count!C:F,4,false)</f>
        <v>0</v>
      </c>
      <c r="J47" s="342">
        <f>vlookup(A47&amp;"."&amp;C47,Field_Count!C:G,5,false)</f>
        <v>0</v>
      </c>
      <c r="K47" s="342">
        <f>vlookup(A47&amp;"."&amp;C47,Field_Count!C:H,6,false)</f>
        <v>0</v>
      </c>
      <c r="L47" s="341" t="s">
        <v>81</v>
      </c>
      <c r="M47" s="341" t="s">
        <v>82</v>
      </c>
      <c r="N47" s="64"/>
      <c r="O47" s="341" t="str">
        <f t="shared" si="1"/>
        <v/>
      </c>
      <c r="P47" s="63" t="str">
        <f t="shared" si="2"/>
        <v/>
      </c>
      <c r="Q47" s="67" t="str">
        <f t="shared" si="3"/>
        <v/>
      </c>
      <c r="R47" s="350" t="s">
        <v>7784</v>
      </c>
      <c r="S47" s="346" t="s">
        <v>7466</v>
      </c>
      <c r="T47" s="330"/>
      <c r="U47" s="333"/>
      <c r="V47" s="425">
        <v>46299.0</v>
      </c>
      <c r="W47" s="57" t="str">
        <f t="shared" si="4"/>
        <v>.</v>
      </c>
      <c r="X47" s="57" t="str">
        <f>IFNA(VLOOKUP(W47,Vault_Required_Fields!C:D,2,false),"TBD")</f>
        <v>TBD</v>
      </c>
      <c r="Y47" s="57"/>
      <c r="Z47" s="57"/>
      <c r="AA47" s="57"/>
      <c r="AB47" s="59" t="s">
        <v>5058</v>
      </c>
      <c r="AC47" s="59" t="s">
        <v>7461</v>
      </c>
      <c r="AD47" s="60"/>
      <c r="AE47" s="326"/>
      <c r="AF47" s="326"/>
      <c r="AG47" s="326"/>
      <c r="AH47" s="326"/>
      <c r="AI47" s="326"/>
      <c r="AJ47" s="326"/>
      <c r="AK47" s="326"/>
    </row>
    <row r="48">
      <c r="A48" s="328" t="s">
        <v>2995</v>
      </c>
      <c r="B48" s="328" t="s">
        <v>7871</v>
      </c>
      <c r="C48" s="329" t="s">
        <v>7872</v>
      </c>
      <c r="D48" s="328" t="s">
        <v>210</v>
      </c>
      <c r="E48" s="349" t="s">
        <v>7873</v>
      </c>
      <c r="F48" s="349"/>
      <c r="G48" s="349">
        <f>vlookup(A48&amp;"."&amp;C48,Field_Count!C:D,2,false)</f>
        <v>26</v>
      </c>
      <c r="H48" s="349">
        <f>vlookup(A48&amp;"."&amp;C48,Field_Count!C:E,3,false)</f>
        <v>2106</v>
      </c>
      <c r="I48" s="349">
        <f>vlookup(A48&amp;"."&amp;C48,Field_Count!C:F,4,false)</f>
        <v>0</v>
      </c>
      <c r="J48" s="349">
        <f>vlookup(A48&amp;"."&amp;C48,Field_Count!C:G,5,false)</f>
        <v>0</v>
      </c>
      <c r="K48" s="349">
        <f>vlookup(A48&amp;"."&amp;C48,Field_Count!C:H,6,false)</f>
        <v>0</v>
      </c>
      <c r="L48" s="328" t="s">
        <v>81</v>
      </c>
      <c r="M48" s="328" t="s">
        <v>82</v>
      </c>
      <c r="N48" s="56"/>
      <c r="O48" s="328" t="str">
        <f t="shared" si="1"/>
        <v/>
      </c>
      <c r="P48" s="60" t="str">
        <f t="shared" si="2"/>
        <v/>
      </c>
      <c r="Q48" s="57" t="str">
        <f t="shared" si="3"/>
        <v/>
      </c>
      <c r="R48" s="427" t="s">
        <v>7784</v>
      </c>
      <c r="S48" s="335" t="s">
        <v>7466</v>
      </c>
      <c r="T48" s="330"/>
      <c r="U48" s="333"/>
      <c r="V48" s="425">
        <v>46299.0</v>
      </c>
      <c r="W48" s="57" t="str">
        <f t="shared" si="4"/>
        <v>.</v>
      </c>
      <c r="X48" s="57" t="str">
        <f>IFNA(VLOOKUP(W48,Vault_Required_Fields!C:D,2,false),"TBD")</f>
        <v>TBD</v>
      </c>
      <c r="Y48" s="57"/>
      <c r="Z48" s="57"/>
      <c r="AA48" s="57"/>
      <c r="AB48" s="59" t="s">
        <v>5058</v>
      </c>
      <c r="AC48" s="59" t="s">
        <v>7461</v>
      </c>
      <c r="AD48" s="60"/>
      <c r="AE48" s="326"/>
      <c r="AF48" s="326"/>
      <c r="AG48" s="326"/>
      <c r="AH48" s="326"/>
      <c r="AI48" s="326"/>
      <c r="AJ48" s="326"/>
      <c r="AK48" s="326"/>
    </row>
    <row r="49">
      <c r="A49" s="341" t="s">
        <v>2995</v>
      </c>
      <c r="B49" s="341" t="s">
        <v>1168</v>
      </c>
      <c r="C49" s="341" t="s">
        <v>1169</v>
      </c>
      <c r="D49" s="341" t="s">
        <v>187</v>
      </c>
      <c r="E49" s="347"/>
      <c r="F49" s="347"/>
      <c r="G49" s="347">
        <f>vlookup(A49&amp;"."&amp;C49,Field_Count!C:D,2,false)</f>
        <v>0</v>
      </c>
      <c r="H49" s="347">
        <f>vlookup(A49&amp;"."&amp;C49,Field_Count!C:E,3,false)</f>
        <v>0</v>
      </c>
      <c r="I49" s="347">
        <f>vlookup(A49&amp;"."&amp;C49,Field_Count!C:F,4,false)</f>
        <v>0</v>
      </c>
      <c r="J49" s="347">
        <f>vlookup(A49&amp;"."&amp;C49,Field_Count!C:G,5,false)</f>
        <v>0</v>
      </c>
      <c r="K49" s="347">
        <f>vlookup(A49&amp;"."&amp;C49,Field_Count!C:H,6,false)</f>
        <v>0</v>
      </c>
      <c r="L49" s="341" t="s">
        <v>81</v>
      </c>
      <c r="M49" s="341" t="s">
        <v>82</v>
      </c>
      <c r="N49" s="64"/>
      <c r="O49" s="341" t="str">
        <f t="shared" si="1"/>
        <v/>
      </c>
      <c r="P49" s="63" t="str">
        <f t="shared" si="2"/>
        <v/>
      </c>
      <c r="Q49" s="67" t="str">
        <f t="shared" si="3"/>
        <v/>
      </c>
      <c r="R49" s="350" t="s">
        <v>7784</v>
      </c>
      <c r="S49" s="346" t="s">
        <v>7466</v>
      </c>
      <c r="T49" s="330"/>
      <c r="U49" s="333"/>
      <c r="V49" s="425">
        <v>46299.0</v>
      </c>
      <c r="W49" s="57" t="str">
        <f t="shared" si="4"/>
        <v>.</v>
      </c>
      <c r="X49" s="57" t="str">
        <f>IFNA(VLOOKUP(W49,Vault_Required_Fields!C:D,2,false),"TBD")</f>
        <v>TBD</v>
      </c>
      <c r="Y49" s="57"/>
      <c r="Z49" s="57"/>
      <c r="AA49" s="57"/>
      <c r="AB49" s="59" t="s">
        <v>5058</v>
      </c>
      <c r="AC49" s="59" t="s">
        <v>7461</v>
      </c>
      <c r="AD49" s="60"/>
      <c r="AE49" s="326"/>
      <c r="AF49" s="326"/>
      <c r="AG49" s="326"/>
      <c r="AH49" s="326"/>
      <c r="AI49" s="326"/>
      <c r="AJ49" s="326"/>
      <c r="AK49" s="326"/>
    </row>
    <row r="50">
      <c r="A50" s="341" t="s">
        <v>2995</v>
      </c>
      <c r="B50" s="341" t="s">
        <v>868</v>
      </c>
      <c r="C50" s="341" t="s">
        <v>869</v>
      </c>
      <c r="D50" s="341" t="s">
        <v>187</v>
      </c>
      <c r="E50" s="347"/>
      <c r="F50" s="347"/>
      <c r="G50" s="347">
        <f>vlookup(A50&amp;"."&amp;C50,Field_Count!C:D,2,false)</f>
        <v>0</v>
      </c>
      <c r="H50" s="347">
        <f>vlookup(A50&amp;"."&amp;C50,Field_Count!C:E,3,false)</f>
        <v>0</v>
      </c>
      <c r="I50" s="347">
        <f>vlookup(A50&amp;"."&amp;C50,Field_Count!C:F,4,false)</f>
        <v>0</v>
      </c>
      <c r="J50" s="347">
        <f>vlookup(A50&amp;"."&amp;C50,Field_Count!C:G,5,false)</f>
        <v>0</v>
      </c>
      <c r="K50" s="347">
        <f>vlookup(A50&amp;"."&amp;C50,Field_Count!C:H,6,false)</f>
        <v>0</v>
      </c>
      <c r="L50" s="341" t="s">
        <v>81</v>
      </c>
      <c r="M50" s="341" t="s">
        <v>82</v>
      </c>
      <c r="N50" s="64"/>
      <c r="O50" s="341" t="str">
        <f t="shared" si="1"/>
        <v/>
      </c>
      <c r="P50" s="63" t="str">
        <f t="shared" si="2"/>
        <v/>
      </c>
      <c r="Q50" s="67" t="str">
        <f t="shared" si="3"/>
        <v/>
      </c>
      <c r="R50" s="350" t="s">
        <v>7784</v>
      </c>
      <c r="S50" s="346" t="s">
        <v>7466</v>
      </c>
      <c r="T50" s="330"/>
      <c r="U50" s="333"/>
      <c r="V50" s="425">
        <v>46299.0</v>
      </c>
      <c r="W50" s="57" t="str">
        <f t="shared" si="4"/>
        <v>.</v>
      </c>
      <c r="X50" s="57" t="str">
        <f>IFNA(VLOOKUP(W50,Vault_Required_Fields!C:D,2,false),"TBD")</f>
        <v>TBD</v>
      </c>
      <c r="Y50" s="57"/>
      <c r="Z50" s="57"/>
      <c r="AA50" s="57"/>
      <c r="AB50" s="59" t="s">
        <v>5058</v>
      </c>
      <c r="AC50" s="59" t="s">
        <v>7461</v>
      </c>
      <c r="AD50" s="60"/>
      <c r="AE50" s="326"/>
      <c r="AF50" s="326"/>
      <c r="AG50" s="326"/>
      <c r="AH50" s="326"/>
      <c r="AI50" s="326"/>
      <c r="AJ50" s="326"/>
      <c r="AK50" s="326"/>
    </row>
    <row r="51">
      <c r="A51" s="341" t="s">
        <v>2995</v>
      </c>
      <c r="B51" s="341" t="s">
        <v>202</v>
      </c>
      <c r="C51" s="341" t="s">
        <v>856</v>
      </c>
      <c r="D51" s="341" t="s">
        <v>187</v>
      </c>
      <c r="E51" s="347"/>
      <c r="F51" s="347"/>
      <c r="G51" s="347">
        <f>vlookup(A51&amp;"."&amp;C51,Field_Count!C:D,2,false)</f>
        <v>0</v>
      </c>
      <c r="H51" s="347">
        <f>vlookup(A51&amp;"."&amp;C51,Field_Count!C:E,3,false)</f>
        <v>0</v>
      </c>
      <c r="I51" s="347">
        <f>vlookup(A51&amp;"."&amp;C51,Field_Count!C:F,4,false)</f>
        <v>0</v>
      </c>
      <c r="J51" s="347">
        <f>vlookup(A51&amp;"."&amp;C51,Field_Count!C:G,5,false)</f>
        <v>0</v>
      </c>
      <c r="K51" s="347">
        <f>vlookup(A51&amp;"."&amp;C51,Field_Count!C:H,6,false)</f>
        <v>0</v>
      </c>
      <c r="L51" s="341" t="s">
        <v>81</v>
      </c>
      <c r="M51" s="341" t="s">
        <v>82</v>
      </c>
      <c r="N51" s="64"/>
      <c r="O51" s="341" t="str">
        <f t="shared" si="1"/>
        <v/>
      </c>
      <c r="P51" s="63" t="str">
        <f t="shared" si="2"/>
        <v/>
      </c>
      <c r="Q51" s="67" t="str">
        <f t="shared" si="3"/>
        <v/>
      </c>
      <c r="R51" s="350" t="s">
        <v>7784</v>
      </c>
      <c r="S51" s="346" t="s">
        <v>7466</v>
      </c>
      <c r="T51" s="330"/>
      <c r="U51" s="333"/>
      <c r="V51" s="425">
        <v>46299.0</v>
      </c>
      <c r="W51" s="57" t="str">
        <f t="shared" si="4"/>
        <v>.</v>
      </c>
      <c r="X51" s="57" t="str">
        <f>IFNA(VLOOKUP(W51,Vault_Required_Fields!C:D,2,false),"TBD")</f>
        <v>TBD</v>
      </c>
      <c r="Y51" s="57"/>
      <c r="Z51" s="57"/>
      <c r="AA51" s="57"/>
      <c r="AB51" s="59" t="s">
        <v>5058</v>
      </c>
      <c r="AC51" s="59" t="s">
        <v>7461</v>
      </c>
      <c r="AD51" s="60"/>
      <c r="AE51" s="326"/>
      <c r="AF51" s="326"/>
      <c r="AG51" s="326"/>
      <c r="AH51" s="326"/>
      <c r="AI51" s="326"/>
      <c r="AJ51" s="326"/>
      <c r="AK51" s="326"/>
    </row>
    <row r="52">
      <c r="A52" s="341" t="s">
        <v>2995</v>
      </c>
      <c r="B52" s="341" t="s">
        <v>1178</v>
      </c>
      <c r="C52" s="341" t="s">
        <v>854</v>
      </c>
      <c r="D52" s="341" t="s">
        <v>187</v>
      </c>
      <c r="E52" s="347"/>
      <c r="F52" s="347"/>
      <c r="G52" s="347">
        <f>vlookup(A52&amp;"."&amp;C52,Field_Count!C:D,2,false)</f>
        <v>0</v>
      </c>
      <c r="H52" s="347">
        <f>vlookup(A52&amp;"."&amp;C52,Field_Count!C:E,3,false)</f>
        <v>0</v>
      </c>
      <c r="I52" s="347">
        <f>vlookup(A52&amp;"."&amp;C52,Field_Count!C:F,4,false)</f>
        <v>0</v>
      </c>
      <c r="J52" s="347">
        <f>vlookup(A52&amp;"."&amp;C52,Field_Count!C:G,5,false)</f>
        <v>0</v>
      </c>
      <c r="K52" s="347">
        <f>vlookup(A52&amp;"."&amp;C52,Field_Count!C:H,6,false)</f>
        <v>0</v>
      </c>
      <c r="L52" s="341" t="s">
        <v>81</v>
      </c>
      <c r="M52" s="341" t="s">
        <v>82</v>
      </c>
      <c r="N52" s="64"/>
      <c r="O52" s="341" t="str">
        <f t="shared" si="1"/>
        <v/>
      </c>
      <c r="P52" s="63" t="str">
        <f t="shared" si="2"/>
        <v/>
      </c>
      <c r="Q52" s="67" t="str">
        <f t="shared" si="3"/>
        <v/>
      </c>
      <c r="R52" s="350" t="s">
        <v>7784</v>
      </c>
      <c r="S52" s="346" t="s">
        <v>7466</v>
      </c>
      <c r="T52" s="330"/>
      <c r="U52" s="333"/>
      <c r="V52" s="425">
        <v>46299.0</v>
      </c>
      <c r="W52" s="57" t="str">
        <f t="shared" si="4"/>
        <v>.</v>
      </c>
      <c r="X52" s="57" t="str">
        <f>IFNA(VLOOKUP(W52,Vault_Required_Fields!C:D,2,false),"TBD")</f>
        <v>TBD</v>
      </c>
      <c r="Y52" s="57"/>
      <c r="Z52" s="57"/>
      <c r="AA52" s="57"/>
      <c r="AB52" s="59" t="s">
        <v>5058</v>
      </c>
      <c r="AC52" s="59" t="s">
        <v>7461</v>
      </c>
      <c r="AD52" s="60"/>
      <c r="AE52" s="326"/>
      <c r="AF52" s="326"/>
      <c r="AG52" s="326"/>
      <c r="AH52" s="326"/>
      <c r="AI52" s="326"/>
      <c r="AJ52" s="326"/>
      <c r="AK52" s="326"/>
    </row>
    <row r="53">
      <c r="A53" s="328" t="s">
        <v>2995</v>
      </c>
      <c r="B53" s="328" t="s">
        <v>7874</v>
      </c>
      <c r="C53" s="329" t="s">
        <v>7875</v>
      </c>
      <c r="D53" s="328" t="s">
        <v>7876</v>
      </c>
      <c r="E53" s="349" t="s">
        <v>7877</v>
      </c>
      <c r="F53" s="349"/>
      <c r="G53" s="349">
        <f>vlookup(A53&amp;"."&amp;C53,Field_Count!C:D,2,false)</f>
        <v>55</v>
      </c>
      <c r="H53" s="349">
        <f>vlookup(A53&amp;"."&amp;C53,Field_Count!C:E,3,false)</f>
        <v>46</v>
      </c>
      <c r="I53" s="349">
        <f>vlookup(A53&amp;"."&amp;C53,Field_Count!C:F,4,false)</f>
        <v>12</v>
      </c>
      <c r="J53" s="349">
        <f>vlookup(A53&amp;"."&amp;C53,Field_Count!C:G,5,false)</f>
        <v>133</v>
      </c>
      <c r="K53" s="349">
        <f>vlookup(A53&amp;"."&amp;C53,Field_Count!C:H,6,false)</f>
        <v>0</v>
      </c>
      <c r="L53" s="328" t="s">
        <v>81</v>
      </c>
      <c r="M53" s="328" t="s">
        <v>82</v>
      </c>
      <c r="N53" s="56"/>
      <c r="O53" s="328" t="str">
        <f t="shared" si="1"/>
        <v/>
      </c>
      <c r="P53" s="60" t="str">
        <f t="shared" si="2"/>
        <v/>
      </c>
      <c r="Q53" s="57" t="str">
        <f t="shared" si="3"/>
        <v/>
      </c>
      <c r="R53" s="430" t="s">
        <v>8101</v>
      </c>
      <c r="S53" s="335" t="s">
        <v>7466</v>
      </c>
      <c r="T53" s="330"/>
      <c r="U53" s="333"/>
      <c r="V53" s="425">
        <v>46299.0</v>
      </c>
      <c r="W53" s="57" t="str">
        <f t="shared" si="4"/>
        <v>.</v>
      </c>
      <c r="X53" s="57" t="str">
        <f>IFNA(VLOOKUP(W53,Vault_Required_Fields!C:D,2,false),"TBD")</f>
        <v>TBD</v>
      </c>
      <c r="Y53" s="57"/>
      <c r="Z53" s="57"/>
      <c r="AA53" s="57"/>
      <c r="AB53" s="59" t="s">
        <v>5058</v>
      </c>
      <c r="AC53" s="59" t="s">
        <v>7461</v>
      </c>
      <c r="AD53" s="60"/>
      <c r="AE53" s="326"/>
      <c r="AF53" s="326"/>
      <c r="AG53" s="326"/>
      <c r="AH53" s="326"/>
      <c r="AI53" s="326"/>
      <c r="AJ53" s="326"/>
      <c r="AK53" s="326"/>
    </row>
    <row r="54">
      <c r="A54" s="328" t="s">
        <v>2995</v>
      </c>
      <c r="B54" s="328" t="s">
        <v>1965</v>
      </c>
      <c r="C54" s="329" t="s">
        <v>1966</v>
      </c>
      <c r="D54" s="328" t="s">
        <v>187</v>
      </c>
      <c r="E54" s="330"/>
      <c r="F54" s="330"/>
      <c r="G54" s="330">
        <f>vlookup(A54&amp;"."&amp;C54,Field_Count!C:D,2,false)</f>
        <v>23297</v>
      </c>
      <c r="H54" s="330">
        <f>vlookup(A54&amp;"."&amp;C54,Field_Count!C:E,3,false)</f>
        <v>25757</v>
      </c>
      <c r="I54" s="330">
        <f>vlookup(A54&amp;"."&amp;C54,Field_Count!C:F,4,false)</f>
        <v>79774</v>
      </c>
      <c r="J54" s="330">
        <f>vlookup(A54&amp;"."&amp;C54,Field_Count!C:G,5,false)</f>
        <v>11909</v>
      </c>
      <c r="K54" s="330">
        <f>vlookup(A54&amp;"."&amp;C54,Field_Count!C:H,6,false)</f>
        <v>0</v>
      </c>
      <c r="L54" s="328" t="s">
        <v>81</v>
      </c>
      <c r="M54" s="328" t="s">
        <v>82</v>
      </c>
      <c r="N54" s="56"/>
      <c r="O54" s="328" t="str">
        <f t="shared" si="1"/>
        <v/>
      </c>
      <c r="P54" s="60" t="str">
        <f t="shared" si="2"/>
        <v/>
      </c>
      <c r="Q54" s="57" t="str">
        <f t="shared" si="3"/>
        <v/>
      </c>
      <c r="R54" s="424" t="s">
        <v>8102</v>
      </c>
      <c r="S54" s="62" t="s">
        <v>7466</v>
      </c>
      <c r="T54" s="330"/>
      <c r="U54" s="333"/>
      <c r="V54" s="425">
        <v>46299.0</v>
      </c>
      <c r="W54" s="57" t="str">
        <f t="shared" si="4"/>
        <v>.</v>
      </c>
      <c r="X54" s="57" t="str">
        <f>IFNA(VLOOKUP(W54,Vault_Required_Fields!C:D,2,false),"TBD")</f>
        <v>TBD</v>
      </c>
      <c r="Y54" s="57"/>
      <c r="Z54" s="57"/>
      <c r="AA54" s="57"/>
      <c r="AB54" s="59" t="s">
        <v>5058</v>
      </c>
      <c r="AC54" s="59" t="s">
        <v>7461</v>
      </c>
      <c r="AD54" s="60"/>
      <c r="AE54" s="326"/>
      <c r="AF54" s="326"/>
      <c r="AG54" s="326"/>
      <c r="AH54" s="326"/>
      <c r="AI54" s="326"/>
      <c r="AJ54" s="326"/>
      <c r="AK54" s="326"/>
    </row>
    <row r="55">
      <c r="A55" s="328" t="s">
        <v>2995</v>
      </c>
      <c r="B55" s="328" t="s">
        <v>1952</v>
      </c>
      <c r="C55" s="329" t="s">
        <v>1953</v>
      </c>
      <c r="D55" s="328" t="s">
        <v>187</v>
      </c>
      <c r="E55" s="330"/>
      <c r="F55" s="330"/>
      <c r="G55" s="330">
        <f>vlookup(A55&amp;"."&amp;C55,Field_Count!C:D,2,false)</f>
        <v>23297</v>
      </c>
      <c r="H55" s="330">
        <f>vlookup(A55&amp;"."&amp;C55,Field_Count!C:E,3,false)</f>
        <v>25757</v>
      </c>
      <c r="I55" s="330">
        <f>vlookup(A55&amp;"."&amp;C55,Field_Count!C:F,4,false)</f>
        <v>79758</v>
      </c>
      <c r="J55" s="330">
        <f>vlookup(A55&amp;"."&amp;C55,Field_Count!C:G,5,false)</f>
        <v>11909</v>
      </c>
      <c r="K55" s="330">
        <f>vlookup(A55&amp;"."&amp;C55,Field_Count!C:H,6,false)</f>
        <v>0</v>
      </c>
      <c r="L55" s="328" t="s">
        <v>81</v>
      </c>
      <c r="M55" s="328" t="s">
        <v>82</v>
      </c>
      <c r="N55" s="56"/>
      <c r="O55" s="328" t="str">
        <f t="shared" si="1"/>
        <v/>
      </c>
      <c r="P55" s="60" t="str">
        <f t="shared" si="2"/>
        <v/>
      </c>
      <c r="Q55" s="57" t="str">
        <f t="shared" si="3"/>
        <v/>
      </c>
      <c r="R55" s="424" t="s">
        <v>8103</v>
      </c>
      <c r="S55" s="62" t="s">
        <v>7466</v>
      </c>
      <c r="T55" s="330"/>
      <c r="U55" s="333"/>
      <c r="V55" s="425">
        <v>46299.0</v>
      </c>
      <c r="W55" s="57" t="str">
        <f t="shared" si="4"/>
        <v>.</v>
      </c>
      <c r="X55" s="57" t="str">
        <f>IFNA(VLOOKUP(W55,Vault_Required_Fields!C:D,2,false),"TBD")</f>
        <v>TBD</v>
      </c>
      <c r="Y55" s="57"/>
      <c r="Z55" s="57"/>
      <c r="AA55" s="57"/>
      <c r="AB55" s="59" t="s">
        <v>5058</v>
      </c>
      <c r="AC55" s="59" t="s">
        <v>7461</v>
      </c>
      <c r="AD55" s="60"/>
      <c r="AE55" s="326"/>
      <c r="AF55" s="326"/>
      <c r="AG55" s="326"/>
      <c r="AH55" s="326"/>
      <c r="AI55" s="326"/>
      <c r="AJ55" s="326"/>
      <c r="AK55" s="326"/>
    </row>
    <row r="56">
      <c r="A56" s="326"/>
      <c r="B56" s="326"/>
      <c r="C56" s="326"/>
      <c r="D56" s="326"/>
      <c r="E56" s="356"/>
      <c r="F56" s="356"/>
      <c r="G56" s="356"/>
      <c r="H56" s="356"/>
      <c r="I56" s="356"/>
      <c r="J56" s="356"/>
      <c r="K56" s="356"/>
      <c r="L56" s="326"/>
      <c r="M56" s="326"/>
      <c r="N56" s="326"/>
      <c r="O56" s="326"/>
      <c r="P56" s="326"/>
      <c r="Q56" s="356"/>
      <c r="R56" s="326"/>
      <c r="S56" s="356"/>
      <c r="T56" s="356"/>
      <c r="U56" s="326"/>
      <c r="V56" s="326"/>
      <c r="W56" s="326"/>
      <c r="X56" s="326"/>
      <c r="Y56" s="326"/>
      <c r="Z56" s="326"/>
      <c r="AA56" s="326"/>
      <c r="AB56" s="326"/>
      <c r="AC56" s="326"/>
      <c r="AD56" s="326"/>
      <c r="AE56" s="326"/>
      <c r="AF56" s="326"/>
      <c r="AG56" s="326"/>
      <c r="AH56" s="326"/>
      <c r="AI56" s="326"/>
      <c r="AJ56" s="326"/>
      <c r="AK56" s="326"/>
    </row>
    <row r="57">
      <c r="A57" s="326"/>
      <c r="B57" s="326"/>
      <c r="C57" s="326"/>
      <c r="D57" s="326"/>
      <c r="E57" s="356"/>
      <c r="F57" s="356"/>
      <c r="G57" s="356"/>
      <c r="H57" s="356"/>
      <c r="I57" s="356"/>
      <c r="J57" s="356"/>
      <c r="K57" s="356"/>
      <c r="L57" s="326"/>
      <c r="M57" s="326"/>
      <c r="N57" s="326"/>
      <c r="O57" s="326"/>
      <c r="P57" s="326"/>
      <c r="Q57" s="356"/>
      <c r="R57" s="326"/>
      <c r="S57" s="356"/>
      <c r="T57" s="356"/>
      <c r="U57" s="326"/>
      <c r="V57" s="326"/>
      <c r="W57" s="326"/>
      <c r="X57" s="326"/>
      <c r="Y57" s="326"/>
      <c r="Z57" s="326"/>
      <c r="AA57" s="326"/>
      <c r="AB57" s="326"/>
      <c r="AC57" s="326"/>
      <c r="AD57" s="326"/>
      <c r="AE57" s="326"/>
      <c r="AF57" s="326"/>
      <c r="AG57" s="326"/>
      <c r="AH57" s="326"/>
      <c r="AI57" s="326"/>
      <c r="AJ57" s="326"/>
      <c r="AK57" s="326"/>
    </row>
    <row r="58">
      <c r="A58" s="326"/>
      <c r="B58" s="326"/>
      <c r="C58" s="326"/>
      <c r="D58" s="326"/>
      <c r="E58" s="356"/>
      <c r="F58" s="356"/>
      <c r="G58" s="356"/>
      <c r="H58" s="356"/>
      <c r="I58" s="356"/>
      <c r="J58" s="356"/>
      <c r="K58" s="356"/>
      <c r="L58" s="326"/>
      <c r="M58" s="326"/>
      <c r="N58" s="326"/>
      <c r="O58" s="326"/>
      <c r="P58" s="326"/>
      <c r="Q58" s="356"/>
      <c r="R58" s="326"/>
      <c r="S58" s="356"/>
      <c r="T58" s="356"/>
      <c r="U58" s="326"/>
      <c r="V58" s="326"/>
      <c r="W58" s="326"/>
      <c r="X58" s="326"/>
      <c r="Y58" s="326"/>
      <c r="Z58" s="326"/>
      <c r="AA58" s="326"/>
      <c r="AB58" s="326"/>
      <c r="AC58" s="326"/>
      <c r="AD58" s="326"/>
      <c r="AE58" s="326"/>
      <c r="AF58" s="326"/>
      <c r="AG58" s="326"/>
      <c r="AH58" s="326"/>
      <c r="AI58" s="326"/>
      <c r="AJ58" s="326"/>
      <c r="AK58" s="326"/>
    </row>
    <row r="59">
      <c r="A59" s="326"/>
      <c r="B59" s="326"/>
      <c r="C59" s="326"/>
      <c r="D59" s="326"/>
      <c r="E59" s="356"/>
      <c r="F59" s="356"/>
      <c r="G59" s="356"/>
      <c r="H59" s="356"/>
      <c r="I59" s="356"/>
      <c r="J59" s="356"/>
      <c r="K59" s="356"/>
      <c r="L59" s="326"/>
      <c r="M59" s="326"/>
      <c r="N59" s="326"/>
      <c r="O59" s="326"/>
      <c r="P59" s="326"/>
      <c r="Q59" s="356"/>
      <c r="R59" s="326"/>
      <c r="S59" s="356"/>
      <c r="T59" s="356"/>
      <c r="U59" s="326"/>
      <c r="V59" s="326"/>
      <c r="W59" s="326"/>
      <c r="X59" s="326"/>
      <c r="Y59" s="326"/>
      <c r="Z59" s="326"/>
      <c r="AA59" s="326"/>
      <c r="AB59" s="326"/>
      <c r="AC59" s="326"/>
      <c r="AD59" s="326"/>
      <c r="AE59" s="326"/>
      <c r="AF59" s="326"/>
      <c r="AG59" s="326"/>
      <c r="AH59" s="326"/>
      <c r="AI59" s="326"/>
      <c r="AJ59" s="326"/>
      <c r="AK59" s="326"/>
    </row>
    <row r="60">
      <c r="A60" s="326"/>
      <c r="B60" s="326"/>
      <c r="C60" s="326"/>
      <c r="D60" s="326"/>
      <c r="E60" s="356"/>
      <c r="F60" s="356"/>
      <c r="G60" s="356"/>
      <c r="H60" s="356"/>
      <c r="I60" s="356"/>
      <c r="J60" s="356"/>
      <c r="K60" s="356"/>
      <c r="L60" s="326"/>
      <c r="M60" s="326"/>
      <c r="N60" s="326"/>
      <c r="O60" s="326"/>
      <c r="P60" s="326"/>
      <c r="Q60" s="356"/>
      <c r="R60" s="326"/>
      <c r="S60" s="356"/>
      <c r="T60" s="356"/>
      <c r="U60" s="326"/>
      <c r="V60" s="326"/>
      <c r="W60" s="326"/>
      <c r="X60" s="326"/>
      <c r="Y60" s="326"/>
      <c r="Z60" s="326"/>
      <c r="AA60" s="326"/>
      <c r="AB60" s="326"/>
      <c r="AC60" s="326"/>
      <c r="AD60" s="326"/>
      <c r="AE60" s="326"/>
      <c r="AF60" s="326"/>
      <c r="AG60" s="326"/>
      <c r="AH60" s="326"/>
      <c r="AI60" s="326"/>
      <c r="AJ60" s="326"/>
      <c r="AK60" s="326"/>
    </row>
    <row r="61">
      <c r="A61" s="326"/>
      <c r="B61" s="326"/>
      <c r="C61" s="326"/>
      <c r="D61" s="326"/>
      <c r="E61" s="356"/>
      <c r="F61" s="356"/>
      <c r="G61" s="356"/>
      <c r="H61" s="356"/>
      <c r="I61" s="356"/>
      <c r="J61" s="356"/>
      <c r="K61" s="356"/>
      <c r="L61" s="326"/>
      <c r="M61" s="326"/>
      <c r="N61" s="326"/>
      <c r="O61" s="326"/>
      <c r="P61" s="326"/>
      <c r="Q61" s="356"/>
      <c r="R61" s="326"/>
      <c r="S61" s="356"/>
      <c r="T61" s="356"/>
      <c r="U61" s="326"/>
      <c r="V61" s="326"/>
      <c r="W61" s="326"/>
      <c r="X61" s="326"/>
      <c r="Y61" s="326"/>
      <c r="Z61" s="326"/>
      <c r="AA61" s="326"/>
      <c r="AB61" s="326"/>
      <c r="AC61" s="326"/>
      <c r="AD61" s="326"/>
      <c r="AE61" s="326"/>
      <c r="AF61" s="326"/>
      <c r="AG61" s="326"/>
      <c r="AH61" s="326"/>
      <c r="AI61" s="326"/>
      <c r="AJ61" s="326"/>
      <c r="AK61" s="326"/>
    </row>
    <row r="62">
      <c r="A62" s="326"/>
      <c r="B62" s="326"/>
      <c r="C62" s="326"/>
      <c r="D62" s="326"/>
      <c r="E62" s="356"/>
      <c r="F62" s="356"/>
      <c r="G62" s="356"/>
      <c r="H62" s="356"/>
      <c r="I62" s="356"/>
      <c r="J62" s="356"/>
      <c r="K62" s="356"/>
      <c r="L62" s="326"/>
      <c r="M62" s="326"/>
      <c r="N62" s="326"/>
      <c r="O62" s="326"/>
      <c r="P62" s="326"/>
      <c r="Q62" s="356"/>
      <c r="R62" s="326"/>
      <c r="S62" s="356"/>
      <c r="T62" s="356"/>
      <c r="U62" s="326"/>
      <c r="V62" s="326"/>
      <c r="W62" s="326"/>
      <c r="X62" s="326"/>
      <c r="Y62" s="326"/>
      <c r="Z62" s="326"/>
      <c r="AA62" s="326"/>
      <c r="AB62" s="326"/>
      <c r="AC62" s="326"/>
      <c r="AD62" s="326"/>
      <c r="AE62" s="326"/>
      <c r="AF62" s="326"/>
      <c r="AG62" s="326"/>
      <c r="AH62" s="326"/>
      <c r="AI62" s="326"/>
      <c r="AJ62" s="326"/>
      <c r="AK62" s="326"/>
    </row>
    <row r="63">
      <c r="A63" s="326"/>
      <c r="B63" s="326"/>
      <c r="C63" s="326"/>
      <c r="D63" s="326"/>
      <c r="E63" s="356"/>
      <c r="F63" s="356"/>
      <c r="G63" s="356"/>
      <c r="H63" s="356"/>
      <c r="I63" s="356"/>
      <c r="J63" s="356"/>
      <c r="K63" s="356"/>
      <c r="L63" s="326"/>
      <c r="M63" s="326"/>
      <c r="N63" s="326"/>
      <c r="O63" s="326"/>
      <c r="P63" s="326"/>
      <c r="Q63" s="356"/>
      <c r="R63" s="326"/>
      <c r="S63" s="356"/>
      <c r="T63" s="356"/>
      <c r="U63" s="326"/>
      <c r="V63" s="326"/>
      <c r="W63" s="326"/>
      <c r="X63" s="326"/>
      <c r="Y63" s="326"/>
      <c r="Z63" s="326"/>
      <c r="AA63" s="326"/>
      <c r="AB63" s="326"/>
      <c r="AC63" s="326"/>
      <c r="AD63" s="326"/>
      <c r="AE63" s="326"/>
      <c r="AF63" s="326"/>
      <c r="AG63" s="326"/>
      <c r="AH63" s="326"/>
      <c r="AI63" s="326"/>
      <c r="AJ63" s="326"/>
      <c r="AK63" s="326"/>
    </row>
    <row r="64">
      <c r="A64" s="326"/>
      <c r="B64" s="326"/>
      <c r="C64" s="326"/>
      <c r="D64" s="326"/>
      <c r="E64" s="356"/>
      <c r="F64" s="356"/>
      <c r="G64" s="356"/>
      <c r="H64" s="356"/>
      <c r="I64" s="356"/>
      <c r="J64" s="356"/>
      <c r="K64" s="356"/>
      <c r="L64" s="326"/>
      <c r="M64" s="326"/>
      <c r="N64" s="326"/>
      <c r="O64" s="326"/>
      <c r="P64" s="326"/>
      <c r="Q64" s="356"/>
      <c r="R64" s="326"/>
      <c r="S64" s="356"/>
      <c r="T64" s="356"/>
      <c r="U64" s="326"/>
      <c r="V64" s="326"/>
      <c r="W64" s="326"/>
      <c r="X64" s="326"/>
      <c r="Y64" s="326"/>
      <c r="Z64" s="326"/>
      <c r="AA64" s="326"/>
      <c r="AB64" s="326"/>
      <c r="AC64" s="326"/>
      <c r="AD64" s="326"/>
      <c r="AE64" s="326"/>
      <c r="AF64" s="326"/>
      <c r="AG64" s="326"/>
      <c r="AH64" s="326"/>
      <c r="AI64" s="326"/>
      <c r="AJ64" s="326"/>
      <c r="AK64" s="326"/>
    </row>
    <row r="65">
      <c r="A65" s="326"/>
      <c r="B65" s="326"/>
      <c r="C65" s="326"/>
      <c r="D65" s="326"/>
      <c r="E65" s="356"/>
      <c r="F65" s="356"/>
      <c r="G65" s="356"/>
      <c r="H65" s="356"/>
      <c r="I65" s="356"/>
      <c r="J65" s="356"/>
      <c r="K65" s="356"/>
      <c r="L65" s="326"/>
      <c r="M65" s="326"/>
      <c r="N65" s="326"/>
      <c r="O65" s="326"/>
      <c r="P65" s="326"/>
      <c r="Q65" s="356"/>
      <c r="R65" s="326"/>
      <c r="S65" s="356"/>
      <c r="T65" s="356"/>
      <c r="U65" s="326"/>
      <c r="V65" s="326"/>
      <c r="W65" s="326"/>
      <c r="X65" s="326"/>
      <c r="Y65" s="326"/>
      <c r="Z65" s="326"/>
      <c r="AA65" s="326"/>
      <c r="AB65" s="326"/>
      <c r="AC65" s="326"/>
      <c r="AD65" s="326"/>
      <c r="AE65" s="326"/>
      <c r="AF65" s="326"/>
      <c r="AG65" s="326"/>
      <c r="AH65" s="326"/>
      <c r="AI65" s="326"/>
      <c r="AJ65" s="326"/>
      <c r="AK65" s="326"/>
    </row>
    <row r="66">
      <c r="A66" s="326"/>
      <c r="B66" s="326"/>
      <c r="C66" s="326"/>
      <c r="D66" s="326"/>
      <c r="E66" s="356"/>
      <c r="F66" s="356"/>
      <c r="G66" s="356"/>
      <c r="H66" s="356"/>
      <c r="I66" s="356"/>
      <c r="J66" s="356"/>
      <c r="K66" s="356"/>
      <c r="L66" s="326"/>
      <c r="M66" s="326"/>
      <c r="N66" s="326"/>
      <c r="O66" s="326"/>
      <c r="P66" s="326"/>
      <c r="Q66" s="356"/>
      <c r="R66" s="326"/>
      <c r="S66" s="356"/>
      <c r="T66" s="356"/>
      <c r="U66" s="326"/>
      <c r="V66" s="326"/>
      <c r="W66" s="326"/>
      <c r="X66" s="326"/>
      <c r="Y66" s="326"/>
      <c r="Z66" s="326"/>
      <c r="AA66" s="326"/>
      <c r="AB66" s="326"/>
      <c r="AC66" s="326"/>
      <c r="AD66" s="326"/>
      <c r="AE66" s="326"/>
      <c r="AF66" s="326"/>
      <c r="AG66" s="326"/>
      <c r="AH66" s="326"/>
      <c r="AI66" s="326"/>
      <c r="AJ66" s="326"/>
      <c r="AK66" s="326"/>
    </row>
    <row r="67">
      <c r="A67" s="326"/>
      <c r="B67" s="326"/>
      <c r="C67" s="326"/>
      <c r="D67" s="326"/>
      <c r="E67" s="356"/>
      <c r="F67" s="356"/>
      <c r="G67" s="356"/>
      <c r="H67" s="356"/>
      <c r="I67" s="356"/>
      <c r="J67" s="356"/>
      <c r="K67" s="356"/>
      <c r="L67" s="326"/>
      <c r="M67" s="326"/>
      <c r="N67" s="326"/>
      <c r="O67" s="326"/>
      <c r="P67" s="326"/>
      <c r="Q67" s="356"/>
      <c r="R67" s="326"/>
      <c r="S67" s="356"/>
      <c r="T67" s="356"/>
      <c r="U67" s="326"/>
      <c r="V67" s="326"/>
      <c r="W67" s="326"/>
      <c r="X67" s="326"/>
      <c r="Y67" s="326"/>
      <c r="Z67" s="326"/>
      <c r="AA67" s="326"/>
      <c r="AB67" s="326"/>
      <c r="AC67" s="326"/>
      <c r="AD67" s="326"/>
      <c r="AE67" s="326"/>
      <c r="AF67" s="326"/>
      <c r="AG67" s="326"/>
      <c r="AH67" s="326"/>
      <c r="AI67" s="326"/>
      <c r="AJ67" s="326"/>
      <c r="AK67" s="326"/>
    </row>
    <row r="68">
      <c r="A68" s="326"/>
      <c r="B68" s="326"/>
      <c r="C68" s="326"/>
      <c r="D68" s="326"/>
      <c r="E68" s="356"/>
      <c r="F68" s="356"/>
      <c r="G68" s="356"/>
      <c r="H68" s="356"/>
      <c r="I68" s="356"/>
      <c r="J68" s="356"/>
      <c r="K68" s="356"/>
      <c r="L68" s="326"/>
      <c r="M68" s="326"/>
      <c r="N68" s="326"/>
      <c r="O68" s="326"/>
      <c r="P68" s="326"/>
      <c r="Q68" s="356"/>
      <c r="R68" s="326"/>
      <c r="S68" s="356"/>
      <c r="T68" s="356"/>
      <c r="U68" s="326"/>
      <c r="V68" s="326"/>
      <c r="W68" s="326"/>
      <c r="X68" s="326"/>
      <c r="Y68" s="326"/>
      <c r="Z68" s="326"/>
      <c r="AA68" s="326"/>
      <c r="AB68" s="326"/>
      <c r="AC68" s="326"/>
      <c r="AD68" s="326"/>
      <c r="AE68" s="326"/>
      <c r="AF68" s="326"/>
      <c r="AG68" s="326"/>
      <c r="AH68" s="326"/>
      <c r="AI68" s="326"/>
      <c r="AJ68" s="326"/>
      <c r="AK68" s="326"/>
    </row>
    <row r="69">
      <c r="A69" s="326"/>
      <c r="B69" s="326"/>
      <c r="C69" s="326"/>
      <c r="D69" s="326"/>
      <c r="E69" s="356"/>
      <c r="F69" s="356"/>
      <c r="G69" s="356"/>
      <c r="H69" s="356"/>
      <c r="I69" s="356"/>
      <c r="J69" s="356"/>
      <c r="K69" s="356"/>
      <c r="L69" s="326"/>
      <c r="M69" s="326"/>
      <c r="N69" s="326"/>
      <c r="O69" s="326"/>
      <c r="P69" s="326"/>
      <c r="Q69" s="356"/>
      <c r="R69" s="326"/>
      <c r="S69" s="356"/>
      <c r="T69" s="356"/>
      <c r="U69" s="326"/>
      <c r="V69" s="326"/>
      <c r="W69" s="326"/>
      <c r="X69" s="326"/>
      <c r="Y69" s="326"/>
      <c r="Z69" s="326"/>
      <c r="AA69" s="326"/>
      <c r="AB69" s="326"/>
      <c r="AC69" s="326"/>
      <c r="AD69" s="326"/>
      <c r="AE69" s="326"/>
      <c r="AF69" s="326"/>
      <c r="AG69" s="326"/>
      <c r="AH69" s="326"/>
      <c r="AI69" s="326"/>
      <c r="AJ69" s="326"/>
      <c r="AK69" s="326"/>
    </row>
    <row r="70">
      <c r="A70" s="326"/>
      <c r="B70" s="326"/>
      <c r="C70" s="326"/>
      <c r="D70" s="326"/>
      <c r="E70" s="356"/>
      <c r="F70" s="356"/>
      <c r="G70" s="356"/>
      <c r="H70" s="356"/>
      <c r="I70" s="356"/>
      <c r="J70" s="356"/>
      <c r="K70" s="356"/>
      <c r="L70" s="326"/>
      <c r="M70" s="326"/>
      <c r="N70" s="326"/>
      <c r="O70" s="326"/>
      <c r="P70" s="326"/>
      <c r="Q70" s="356"/>
      <c r="R70" s="326"/>
      <c r="S70" s="356"/>
      <c r="T70" s="356"/>
      <c r="U70" s="326"/>
      <c r="V70" s="326"/>
      <c r="W70" s="326"/>
      <c r="X70" s="326"/>
      <c r="Y70" s="326"/>
      <c r="Z70" s="326"/>
      <c r="AA70" s="326"/>
      <c r="AB70" s="326"/>
      <c r="AC70" s="326"/>
      <c r="AD70" s="326"/>
      <c r="AE70" s="326"/>
      <c r="AF70" s="326"/>
      <c r="AG70" s="326"/>
      <c r="AH70" s="326"/>
      <c r="AI70" s="326"/>
      <c r="AJ70" s="326"/>
      <c r="AK70" s="326"/>
    </row>
    <row r="71">
      <c r="A71" s="326"/>
      <c r="B71" s="326"/>
      <c r="C71" s="326"/>
      <c r="D71" s="326"/>
      <c r="E71" s="356"/>
      <c r="F71" s="356"/>
      <c r="G71" s="356"/>
      <c r="H71" s="356"/>
      <c r="I71" s="356"/>
      <c r="J71" s="356"/>
      <c r="K71" s="356"/>
      <c r="L71" s="326"/>
      <c r="M71" s="326"/>
      <c r="N71" s="326"/>
      <c r="O71" s="326"/>
      <c r="P71" s="326"/>
      <c r="Q71" s="356"/>
      <c r="R71" s="326"/>
      <c r="S71" s="356"/>
      <c r="T71" s="356"/>
      <c r="U71" s="326"/>
      <c r="V71" s="326"/>
      <c r="W71" s="326"/>
      <c r="X71" s="326"/>
      <c r="Y71" s="326"/>
      <c r="Z71" s="326"/>
      <c r="AA71" s="326"/>
      <c r="AB71" s="326"/>
      <c r="AC71" s="326"/>
      <c r="AD71" s="326"/>
      <c r="AE71" s="326"/>
      <c r="AF71" s="326"/>
      <c r="AG71" s="326"/>
      <c r="AH71" s="326"/>
      <c r="AI71" s="326"/>
      <c r="AJ71" s="326"/>
      <c r="AK71" s="326"/>
    </row>
    <row r="72">
      <c r="A72" s="326"/>
      <c r="B72" s="326"/>
      <c r="C72" s="326"/>
      <c r="D72" s="326"/>
      <c r="E72" s="356"/>
      <c r="F72" s="356"/>
      <c r="G72" s="356"/>
      <c r="H72" s="356"/>
      <c r="I72" s="356"/>
      <c r="J72" s="356"/>
      <c r="K72" s="356"/>
      <c r="L72" s="326"/>
      <c r="M72" s="326"/>
      <c r="N72" s="326"/>
      <c r="O72" s="326"/>
      <c r="P72" s="326"/>
      <c r="Q72" s="356"/>
      <c r="R72" s="326"/>
      <c r="S72" s="356"/>
      <c r="T72" s="356"/>
      <c r="U72" s="326"/>
      <c r="V72" s="326"/>
      <c r="W72" s="326"/>
      <c r="X72" s="326"/>
      <c r="Y72" s="326"/>
      <c r="Z72" s="326"/>
      <c r="AA72" s="326"/>
      <c r="AB72" s="326"/>
      <c r="AC72" s="326"/>
      <c r="AD72" s="326"/>
      <c r="AE72" s="326"/>
      <c r="AF72" s="326"/>
      <c r="AG72" s="326"/>
      <c r="AH72" s="326"/>
      <c r="AI72" s="326"/>
      <c r="AJ72" s="326"/>
      <c r="AK72" s="326"/>
    </row>
    <row r="73">
      <c r="A73" s="326"/>
      <c r="B73" s="326"/>
      <c r="C73" s="326"/>
      <c r="D73" s="326"/>
      <c r="E73" s="356"/>
      <c r="F73" s="356"/>
      <c r="G73" s="356"/>
      <c r="H73" s="356"/>
      <c r="I73" s="356"/>
      <c r="J73" s="356"/>
      <c r="K73" s="356"/>
      <c r="L73" s="326"/>
      <c r="M73" s="326"/>
      <c r="N73" s="326"/>
      <c r="O73" s="326"/>
      <c r="P73" s="326"/>
      <c r="Q73" s="356"/>
      <c r="R73" s="326"/>
      <c r="S73" s="356"/>
      <c r="T73" s="356"/>
      <c r="U73" s="326"/>
      <c r="V73" s="326"/>
      <c r="W73" s="326"/>
      <c r="X73" s="326"/>
      <c r="Y73" s="326"/>
      <c r="Z73" s="326"/>
      <c r="AA73" s="326"/>
      <c r="AB73" s="326"/>
      <c r="AC73" s="326"/>
      <c r="AD73" s="326"/>
      <c r="AE73" s="326"/>
      <c r="AF73" s="326"/>
      <c r="AG73" s="326"/>
      <c r="AH73" s="326"/>
      <c r="AI73" s="326"/>
      <c r="AJ73" s="326"/>
      <c r="AK73" s="326"/>
    </row>
    <row r="74">
      <c r="A74" s="326"/>
      <c r="B74" s="326"/>
      <c r="C74" s="326"/>
      <c r="D74" s="326"/>
      <c r="E74" s="356"/>
      <c r="F74" s="356"/>
      <c r="G74" s="356"/>
      <c r="H74" s="356"/>
      <c r="I74" s="356"/>
      <c r="J74" s="356"/>
      <c r="K74" s="356"/>
      <c r="L74" s="326"/>
      <c r="M74" s="326"/>
      <c r="N74" s="326"/>
      <c r="O74" s="326"/>
      <c r="P74" s="326"/>
      <c r="Q74" s="356"/>
      <c r="R74" s="326"/>
      <c r="S74" s="356"/>
      <c r="T74" s="356"/>
      <c r="U74" s="326"/>
      <c r="V74" s="326"/>
      <c r="W74" s="326"/>
      <c r="X74" s="326"/>
      <c r="Y74" s="326"/>
      <c r="Z74" s="326"/>
      <c r="AA74" s="326"/>
      <c r="AB74" s="326"/>
      <c r="AC74" s="326"/>
      <c r="AD74" s="326"/>
      <c r="AE74" s="326"/>
      <c r="AF74" s="326"/>
      <c r="AG74" s="326"/>
      <c r="AH74" s="326"/>
      <c r="AI74" s="326"/>
      <c r="AJ74" s="326"/>
      <c r="AK74" s="326"/>
    </row>
    <row r="75">
      <c r="A75" s="326"/>
      <c r="B75" s="326"/>
      <c r="C75" s="326"/>
      <c r="D75" s="326"/>
      <c r="E75" s="356"/>
      <c r="F75" s="356"/>
      <c r="G75" s="356"/>
      <c r="H75" s="356"/>
      <c r="I75" s="356"/>
      <c r="J75" s="356"/>
      <c r="K75" s="356"/>
      <c r="L75" s="326"/>
      <c r="M75" s="326"/>
      <c r="N75" s="326"/>
      <c r="O75" s="326"/>
      <c r="P75" s="326"/>
      <c r="Q75" s="356"/>
      <c r="R75" s="326"/>
      <c r="S75" s="356"/>
      <c r="T75" s="356"/>
      <c r="U75" s="326"/>
      <c r="V75" s="326"/>
      <c r="W75" s="326"/>
      <c r="X75" s="326"/>
      <c r="Y75" s="326"/>
      <c r="Z75" s="326"/>
      <c r="AA75" s="326"/>
      <c r="AB75" s="326"/>
      <c r="AC75" s="326"/>
      <c r="AD75" s="326"/>
      <c r="AE75" s="326"/>
      <c r="AF75" s="326"/>
      <c r="AG75" s="326"/>
      <c r="AH75" s="326"/>
      <c r="AI75" s="326"/>
      <c r="AJ75" s="326"/>
      <c r="AK75" s="326"/>
    </row>
    <row r="76">
      <c r="A76" s="326"/>
      <c r="B76" s="326"/>
      <c r="C76" s="326"/>
      <c r="D76" s="326"/>
      <c r="E76" s="356"/>
      <c r="F76" s="356"/>
      <c r="G76" s="356"/>
      <c r="H76" s="356"/>
      <c r="I76" s="356"/>
      <c r="J76" s="356"/>
      <c r="K76" s="356"/>
      <c r="L76" s="326"/>
      <c r="M76" s="326"/>
      <c r="N76" s="326"/>
      <c r="O76" s="326"/>
      <c r="P76" s="326"/>
      <c r="Q76" s="356"/>
      <c r="R76" s="326"/>
      <c r="S76" s="356"/>
      <c r="T76" s="356"/>
      <c r="U76" s="326"/>
      <c r="V76" s="326"/>
      <c r="W76" s="326"/>
      <c r="X76" s="326"/>
      <c r="Y76" s="326"/>
      <c r="Z76" s="326"/>
      <c r="AA76" s="326"/>
      <c r="AB76" s="326"/>
      <c r="AC76" s="326"/>
      <c r="AD76" s="326"/>
      <c r="AE76" s="326"/>
      <c r="AF76" s="326"/>
      <c r="AG76" s="326"/>
      <c r="AH76" s="326"/>
      <c r="AI76" s="326"/>
      <c r="AJ76" s="326"/>
      <c r="AK76" s="326"/>
    </row>
    <row r="77">
      <c r="A77" s="326"/>
      <c r="B77" s="326"/>
      <c r="C77" s="326"/>
      <c r="D77" s="326"/>
      <c r="E77" s="356"/>
      <c r="F77" s="356"/>
      <c r="G77" s="356"/>
      <c r="H77" s="356"/>
      <c r="I77" s="356"/>
      <c r="J77" s="356"/>
      <c r="K77" s="356"/>
      <c r="L77" s="326"/>
      <c r="M77" s="326"/>
      <c r="N77" s="326"/>
      <c r="O77" s="326"/>
      <c r="P77" s="326"/>
      <c r="Q77" s="356"/>
      <c r="R77" s="326"/>
      <c r="S77" s="356"/>
      <c r="T77" s="356"/>
      <c r="U77" s="326"/>
      <c r="V77" s="326"/>
      <c r="W77" s="326"/>
      <c r="X77" s="326"/>
      <c r="Y77" s="326"/>
      <c r="Z77" s="326"/>
      <c r="AA77" s="326"/>
      <c r="AB77" s="326"/>
      <c r="AC77" s="326"/>
      <c r="AD77" s="326"/>
      <c r="AE77" s="326"/>
      <c r="AF77" s="326"/>
      <c r="AG77" s="326"/>
      <c r="AH77" s="326"/>
      <c r="AI77" s="326"/>
      <c r="AJ77" s="326"/>
      <c r="AK77" s="326"/>
    </row>
    <row r="78">
      <c r="A78" s="326"/>
      <c r="B78" s="326"/>
      <c r="C78" s="326"/>
      <c r="D78" s="326"/>
      <c r="E78" s="356"/>
      <c r="F78" s="356"/>
      <c r="G78" s="356"/>
      <c r="H78" s="356"/>
      <c r="I78" s="356"/>
      <c r="J78" s="356"/>
      <c r="K78" s="356"/>
      <c r="L78" s="326"/>
      <c r="M78" s="326"/>
      <c r="N78" s="326"/>
      <c r="O78" s="326"/>
      <c r="P78" s="326"/>
      <c r="Q78" s="356"/>
      <c r="R78" s="326"/>
      <c r="S78" s="356"/>
      <c r="T78" s="356"/>
      <c r="U78" s="326"/>
      <c r="V78" s="326"/>
      <c r="W78" s="326"/>
      <c r="X78" s="326"/>
      <c r="Y78" s="326"/>
      <c r="Z78" s="326"/>
      <c r="AA78" s="326"/>
      <c r="AB78" s="326"/>
      <c r="AC78" s="326"/>
      <c r="AD78" s="326"/>
      <c r="AE78" s="326"/>
      <c r="AF78" s="326"/>
      <c r="AG78" s="326"/>
      <c r="AH78" s="326"/>
      <c r="AI78" s="326"/>
      <c r="AJ78" s="326"/>
      <c r="AK78" s="326"/>
    </row>
    <row r="79">
      <c r="A79" s="326"/>
      <c r="B79" s="326"/>
      <c r="C79" s="326"/>
      <c r="D79" s="326"/>
      <c r="E79" s="356"/>
      <c r="F79" s="356"/>
      <c r="G79" s="356"/>
      <c r="H79" s="356"/>
      <c r="I79" s="356"/>
      <c r="J79" s="356"/>
      <c r="K79" s="356"/>
      <c r="L79" s="326"/>
      <c r="M79" s="326"/>
      <c r="N79" s="326"/>
      <c r="O79" s="326"/>
      <c r="P79" s="326"/>
      <c r="Q79" s="356"/>
      <c r="R79" s="326"/>
      <c r="S79" s="356"/>
      <c r="T79" s="356"/>
      <c r="U79" s="326"/>
      <c r="V79" s="326"/>
      <c r="W79" s="326"/>
      <c r="X79" s="326"/>
      <c r="Y79" s="326"/>
      <c r="Z79" s="326"/>
      <c r="AA79" s="326"/>
      <c r="AB79" s="326"/>
      <c r="AC79" s="326"/>
      <c r="AD79" s="326"/>
      <c r="AE79" s="326"/>
      <c r="AF79" s="326"/>
      <c r="AG79" s="326"/>
      <c r="AH79" s="326"/>
      <c r="AI79" s="326"/>
      <c r="AJ79" s="326"/>
      <c r="AK79" s="326"/>
    </row>
    <row r="80">
      <c r="A80" s="326"/>
      <c r="B80" s="326"/>
      <c r="C80" s="326"/>
      <c r="D80" s="326"/>
      <c r="E80" s="356"/>
      <c r="F80" s="356"/>
      <c r="G80" s="356"/>
      <c r="H80" s="356"/>
      <c r="I80" s="356"/>
      <c r="J80" s="356"/>
      <c r="K80" s="356"/>
      <c r="L80" s="326"/>
      <c r="M80" s="326"/>
      <c r="N80" s="326"/>
      <c r="O80" s="326"/>
      <c r="P80" s="326"/>
      <c r="Q80" s="356"/>
      <c r="R80" s="326"/>
      <c r="S80" s="356"/>
      <c r="T80" s="356"/>
      <c r="U80" s="326"/>
      <c r="V80" s="326"/>
      <c r="W80" s="326"/>
      <c r="X80" s="326"/>
      <c r="Y80" s="326"/>
      <c r="Z80" s="326"/>
      <c r="AA80" s="326"/>
      <c r="AB80" s="326"/>
      <c r="AC80" s="326"/>
      <c r="AD80" s="326"/>
      <c r="AE80" s="326"/>
      <c r="AF80" s="326"/>
      <c r="AG80" s="326"/>
      <c r="AH80" s="326"/>
      <c r="AI80" s="326"/>
      <c r="AJ80" s="326"/>
      <c r="AK80" s="326"/>
    </row>
    <row r="81">
      <c r="A81" s="326"/>
      <c r="B81" s="326"/>
      <c r="C81" s="326"/>
      <c r="D81" s="326"/>
      <c r="E81" s="356"/>
      <c r="F81" s="356"/>
      <c r="G81" s="356"/>
      <c r="H81" s="356"/>
      <c r="I81" s="356"/>
      <c r="J81" s="356"/>
      <c r="K81" s="356"/>
      <c r="L81" s="326"/>
      <c r="M81" s="326"/>
      <c r="N81" s="326"/>
      <c r="O81" s="326"/>
      <c r="P81" s="326"/>
      <c r="Q81" s="356"/>
      <c r="R81" s="326"/>
      <c r="S81" s="356"/>
      <c r="T81" s="356"/>
      <c r="U81" s="326"/>
      <c r="V81" s="326"/>
      <c r="W81" s="326"/>
      <c r="X81" s="326"/>
      <c r="Y81" s="326"/>
      <c r="Z81" s="326"/>
      <c r="AA81" s="326"/>
      <c r="AB81" s="326"/>
      <c r="AC81" s="326"/>
      <c r="AD81" s="326"/>
      <c r="AE81" s="326"/>
      <c r="AF81" s="326"/>
      <c r="AG81" s="326"/>
      <c r="AH81" s="326"/>
      <c r="AI81" s="326"/>
      <c r="AJ81" s="326"/>
      <c r="AK81" s="326"/>
    </row>
    <row r="82">
      <c r="A82" s="326"/>
      <c r="B82" s="326"/>
      <c r="C82" s="326"/>
      <c r="D82" s="326"/>
      <c r="E82" s="356"/>
      <c r="F82" s="356"/>
      <c r="G82" s="356"/>
      <c r="H82" s="356"/>
      <c r="I82" s="356"/>
      <c r="J82" s="356"/>
      <c r="K82" s="356"/>
      <c r="L82" s="326"/>
      <c r="M82" s="326"/>
      <c r="N82" s="326"/>
      <c r="O82" s="326"/>
      <c r="P82" s="326"/>
      <c r="Q82" s="356"/>
      <c r="R82" s="326"/>
      <c r="S82" s="356"/>
      <c r="T82" s="356"/>
      <c r="U82" s="326"/>
      <c r="V82" s="326"/>
      <c r="W82" s="326"/>
      <c r="X82" s="326"/>
      <c r="Y82" s="326"/>
      <c r="Z82" s="326"/>
      <c r="AA82" s="326"/>
      <c r="AB82" s="326"/>
      <c r="AC82" s="326"/>
      <c r="AD82" s="326"/>
      <c r="AE82" s="326"/>
      <c r="AF82" s="326"/>
      <c r="AG82" s="326"/>
      <c r="AH82" s="326"/>
      <c r="AI82" s="326"/>
      <c r="AJ82" s="326"/>
      <c r="AK82" s="326"/>
    </row>
    <row r="83">
      <c r="A83" s="326"/>
      <c r="B83" s="326"/>
      <c r="C83" s="326"/>
      <c r="D83" s="326"/>
      <c r="E83" s="356"/>
      <c r="F83" s="356"/>
      <c r="G83" s="356"/>
      <c r="H83" s="356"/>
      <c r="I83" s="356"/>
      <c r="J83" s="356"/>
      <c r="K83" s="356"/>
      <c r="L83" s="326"/>
      <c r="M83" s="326"/>
      <c r="N83" s="326"/>
      <c r="O83" s="326"/>
      <c r="P83" s="326"/>
      <c r="Q83" s="356"/>
      <c r="R83" s="326"/>
      <c r="S83" s="356"/>
      <c r="T83" s="356"/>
      <c r="U83" s="326"/>
      <c r="V83" s="326"/>
      <c r="W83" s="326"/>
      <c r="X83" s="326"/>
      <c r="Y83" s="326"/>
      <c r="Z83" s="326"/>
      <c r="AA83" s="326"/>
      <c r="AB83" s="326"/>
      <c r="AC83" s="326"/>
      <c r="AD83" s="326"/>
      <c r="AE83" s="326"/>
      <c r="AF83" s="326"/>
      <c r="AG83" s="326"/>
      <c r="AH83" s="326"/>
      <c r="AI83" s="326"/>
      <c r="AJ83" s="326"/>
      <c r="AK83" s="326"/>
    </row>
    <row r="84">
      <c r="A84" s="326"/>
      <c r="B84" s="326"/>
      <c r="C84" s="326"/>
      <c r="D84" s="326"/>
      <c r="E84" s="356"/>
      <c r="F84" s="356"/>
      <c r="G84" s="356"/>
      <c r="H84" s="356"/>
      <c r="I84" s="356"/>
      <c r="J84" s="356"/>
      <c r="K84" s="356"/>
      <c r="L84" s="326"/>
      <c r="M84" s="326"/>
      <c r="N84" s="326"/>
      <c r="O84" s="326"/>
      <c r="P84" s="326"/>
      <c r="Q84" s="356"/>
      <c r="R84" s="326"/>
      <c r="S84" s="356"/>
      <c r="T84" s="356"/>
      <c r="U84" s="326"/>
      <c r="V84" s="326"/>
      <c r="W84" s="326"/>
      <c r="X84" s="326"/>
      <c r="Y84" s="326"/>
      <c r="Z84" s="326"/>
      <c r="AA84" s="326"/>
      <c r="AB84" s="326"/>
      <c r="AC84" s="326"/>
      <c r="AD84" s="326"/>
      <c r="AE84" s="326"/>
      <c r="AF84" s="326"/>
      <c r="AG84" s="326"/>
      <c r="AH84" s="326"/>
      <c r="AI84" s="326"/>
      <c r="AJ84" s="326"/>
      <c r="AK84" s="326"/>
    </row>
    <row r="85">
      <c r="A85" s="326"/>
      <c r="B85" s="326"/>
      <c r="C85" s="326"/>
      <c r="D85" s="326"/>
      <c r="E85" s="356"/>
      <c r="F85" s="356"/>
      <c r="G85" s="356"/>
      <c r="H85" s="356"/>
      <c r="I85" s="356"/>
      <c r="J85" s="356"/>
      <c r="K85" s="356"/>
      <c r="L85" s="326"/>
      <c r="M85" s="326"/>
      <c r="N85" s="326"/>
      <c r="O85" s="326"/>
      <c r="P85" s="326"/>
      <c r="Q85" s="356"/>
      <c r="R85" s="326"/>
      <c r="S85" s="356"/>
      <c r="T85" s="356"/>
      <c r="U85" s="326"/>
      <c r="V85" s="326"/>
      <c r="W85" s="326"/>
      <c r="X85" s="326"/>
      <c r="Y85" s="326"/>
      <c r="Z85" s="326"/>
      <c r="AA85" s="326"/>
      <c r="AB85" s="326"/>
      <c r="AC85" s="326"/>
      <c r="AD85" s="326"/>
      <c r="AE85" s="326"/>
      <c r="AF85" s="326"/>
      <c r="AG85" s="326"/>
      <c r="AH85" s="326"/>
      <c r="AI85" s="326"/>
      <c r="AJ85" s="326"/>
      <c r="AK85" s="326"/>
    </row>
    <row r="86">
      <c r="A86" s="326"/>
      <c r="B86" s="326"/>
      <c r="C86" s="326"/>
      <c r="D86" s="326"/>
      <c r="E86" s="356"/>
      <c r="F86" s="356"/>
      <c r="G86" s="356"/>
      <c r="H86" s="356"/>
      <c r="I86" s="356"/>
      <c r="J86" s="356"/>
      <c r="K86" s="356"/>
      <c r="L86" s="326"/>
      <c r="M86" s="326"/>
      <c r="N86" s="326"/>
      <c r="O86" s="326"/>
      <c r="P86" s="326"/>
      <c r="Q86" s="356"/>
      <c r="R86" s="326"/>
      <c r="S86" s="356"/>
      <c r="T86" s="356"/>
      <c r="U86" s="326"/>
      <c r="V86" s="326"/>
      <c r="W86" s="326"/>
      <c r="X86" s="326"/>
      <c r="Y86" s="326"/>
      <c r="Z86" s="326"/>
      <c r="AA86" s="326"/>
      <c r="AB86" s="326"/>
      <c r="AC86" s="326"/>
      <c r="AD86" s="326"/>
      <c r="AE86" s="326"/>
      <c r="AF86" s="326"/>
      <c r="AG86" s="326"/>
      <c r="AH86" s="326"/>
      <c r="AI86" s="326"/>
      <c r="AJ86" s="326"/>
      <c r="AK86" s="326"/>
    </row>
    <row r="87">
      <c r="A87" s="326"/>
      <c r="B87" s="326"/>
      <c r="C87" s="326"/>
      <c r="D87" s="326"/>
      <c r="E87" s="356"/>
      <c r="F87" s="356"/>
      <c r="G87" s="356"/>
      <c r="H87" s="356"/>
      <c r="I87" s="356"/>
      <c r="J87" s="356"/>
      <c r="K87" s="356"/>
      <c r="L87" s="326"/>
      <c r="M87" s="326"/>
      <c r="N87" s="326"/>
      <c r="O87" s="326"/>
      <c r="P87" s="326"/>
      <c r="Q87" s="356"/>
      <c r="R87" s="326"/>
      <c r="S87" s="356"/>
      <c r="T87" s="356"/>
      <c r="U87" s="326"/>
      <c r="V87" s="326"/>
      <c r="W87" s="326"/>
      <c r="X87" s="326"/>
      <c r="Y87" s="326"/>
      <c r="Z87" s="326"/>
      <c r="AA87" s="326"/>
      <c r="AB87" s="326"/>
      <c r="AC87" s="326"/>
      <c r="AD87" s="326"/>
      <c r="AE87" s="326"/>
      <c r="AF87" s="326"/>
      <c r="AG87" s="326"/>
      <c r="AH87" s="326"/>
      <c r="AI87" s="326"/>
      <c r="AJ87" s="326"/>
      <c r="AK87" s="326"/>
    </row>
    <row r="88">
      <c r="A88" s="326"/>
      <c r="B88" s="326"/>
      <c r="C88" s="326"/>
      <c r="D88" s="326"/>
      <c r="E88" s="356"/>
      <c r="F88" s="356"/>
      <c r="G88" s="356"/>
      <c r="H88" s="356"/>
      <c r="I88" s="356"/>
      <c r="J88" s="356"/>
      <c r="K88" s="356"/>
      <c r="L88" s="326"/>
      <c r="M88" s="326"/>
      <c r="N88" s="326"/>
      <c r="O88" s="326"/>
      <c r="P88" s="326"/>
      <c r="Q88" s="356"/>
      <c r="R88" s="326"/>
      <c r="S88" s="356"/>
      <c r="T88" s="356"/>
      <c r="U88" s="326"/>
      <c r="V88" s="326"/>
      <c r="W88" s="326"/>
      <c r="X88" s="326"/>
      <c r="Y88" s="326"/>
      <c r="Z88" s="326"/>
      <c r="AA88" s="326"/>
      <c r="AB88" s="326"/>
      <c r="AC88" s="326"/>
      <c r="AD88" s="326"/>
      <c r="AE88" s="326"/>
      <c r="AF88" s="326"/>
      <c r="AG88" s="326"/>
      <c r="AH88" s="326"/>
      <c r="AI88" s="326"/>
      <c r="AJ88" s="326"/>
      <c r="AK88" s="326"/>
    </row>
    <row r="89">
      <c r="A89" s="326"/>
      <c r="B89" s="326"/>
      <c r="C89" s="326"/>
      <c r="D89" s="326"/>
      <c r="E89" s="356"/>
      <c r="F89" s="356"/>
      <c r="G89" s="356"/>
      <c r="H89" s="356"/>
      <c r="I89" s="356"/>
      <c r="J89" s="356"/>
      <c r="K89" s="356"/>
      <c r="L89" s="326"/>
      <c r="M89" s="326"/>
      <c r="N89" s="326"/>
      <c r="O89" s="326"/>
      <c r="P89" s="326"/>
      <c r="Q89" s="356"/>
      <c r="R89" s="326"/>
      <c r="S89" s="356"/>
      <c r="T89" s="356"/>
      <c r="U89" s="326"/>
      <c r="V89" s="326"/>
      <c r="W89" s="326"/>
      <c r="X89" s="326"/>
      <c r="Y89" s="326"/>
      <c r="Z89" s="326"/>
      <c r="AA89" s="326"/>
      <c r="AB89" s="326"/>
      <c r="AC89" s="326"/>
      <c r="AD89" s="326"/>
      <c r="AE89" s="326"/>
      <c r="AF89" s="326"/>
      <c r="AG89" s="326"/>
      <c r="AH89" s="326"/>
      <c r="AI89" s="326"/>
      <c r="AJ89" s="326"/>
      <c r="AK89" s="326"/>
    </row>
    <row r="90">
      <c r="A90" s="326"/>
      <c r="B90" s="326"/>
      <c r="C90" s="326"/>
      <c r="D90" s="326"/>
      <c r="E90" s="356"/>
      <c r="F90" s="356"/>
      <c r="G90" s="356"/>
      <c r="H90" s="356"/>
      <c r="I90" s="356"/>
      <c r="J90" s="356"/>
      <c r="K90" s="356"/>
      <c r="L90" s="326"/>
      <c r="M90" s="326"/>
      <c r="N90" s="326"/>
      <c r="O90" s="326"/>
      <c r="P90" s="326"/>
      <c r="Q90" s="356"/>
      <c r="R90" s="326"/>
      <c r="S90" s="356"/>
      <c r="T90" s="356"/>
      <c r="U90" s="326"/>
      <c r="V90" s="326"/>
      <c r="W90" s="326"/>
      <c r="X90" s="326"/>
      <c r="Y90" s="326"/>
      <c r="Z90" s="326"/>
      <c r="AA90" s="326"/>
      <c r="AB90" s="326"/>
      <c r="AC90" s="326"/>
      <c r="AD90" s="326"/>
      <c r="AE90" s="326"/>
      <c r="AF90" s="326"/>
      <c r="AG90" s="326"/>
      <c r="AH90" s="326"/>
      <c r="AI90" s="326"/>
      <c r="AJ90" s="326"/>
      <c r="AK90" s="326"/>
    </row>
    <row r="91">
      <c r="A91" s="326"/>
      <c r="B91" s="326"/>
      <c r="C91" s="326"/>
      <c r="D91" s="326"/>
      <c r="E91" s="356"/>
      <c r="F91" s="356"/>
      <c r="G91" s="356"/>
      <c r="H91" s="356"/>
      <c r="I91" s="356"/>
      <c r="J91" s="356"/>
      <c r="K91" s="356"/>
      <c r="L91" s="326"/>
      <c r="M91" s="326"/>
      <c r="N91" s="326"/>
      <c r="O91" s="326"/>
      <c r="P91" s="326"/>
      <c r="Q91" s="356"/>
      <c r="R91" s="326"/>
      <c r="S91" s="356"/>
      <c r="T91" s="356"/>
      <c r="U91" s="326"/>
      <c r="V91" s="326"/>
      <c r="W91" s="326"/>
      <c r="X91" s="326"/>
      <c r="Y91" s="326"/>
      <c r="Z91" s="326"/>
      <c r="AA91" s="326"/>
      <c r="AB91" s="326"/>
      <c r="AC91" s="326"/>
      <c r="AD91" s="326"/>
      <c r="AE91" s="326"/>
      <c r="AF91" s="326"/>
      <c r="AG91" s="326"/>
      <c r="AH91" s="326"/>
      <c r="AI91" s="326"/>
      <c r="AJ91" s="326"/>
      <c r="AK91" s="326"/>
    </row>
    <row r="92">
      <c r="A92" s="326"/>
      <c r="B92" s="326"/>
      <c r="C92" s="326"/>
      <c r="D92" s="326"/>
      <c r="E92" s="356"/>
      <c r="F92" s="356"/>
      <c r="G92" s="356"/>
      <c r="H92" s="356"/>
      <c r="I92" s="356"/>
      <c r="J92" s="356"/>
      <c r="K92" s="356"/>
      <c r="L92" s="326"/>
      <c r="M92" s="326"/>
      <c r="N92" s="326"/>
      <c r="O92" s="326"/>
      <c r="P92" s="326"/>
      <c r="Q92" s="356"/>
      <c r="R92" s="326"/>
      <c r="S92" s="356"/>
      <c r="T92" s="356"/>
      <c r="U92" s="326"/>
      <c r="V92" s="326"/>
      <c r="W92" s="326"/>
      <c r="X92" s="326"/>
      <c r="Y92" s="326"/>
      <c r="Z92" s="326"/>
      <c r="AA92" s="326"/>
      <c r="AB92" s="326"/>
      <c r="AC92" s="326"/>
      <c r="AD92" s="326"/>
      <c r="AE92" s="326"/>
      <c r="AF92" s="326"/>
      <c r="AG92" s="326"/>
      <c r="AH92" s="326"/>
      <c r="AI92" s="326"/>
      <c r="AJ92" s="326"/>
      <c r="AK92" s="326"/>
    </row>
    <row r="93">
      <c r="A93" s="326"/>
      <c r="B93" s="326"/>
      <c r="C93" s="326"/>
      <c r="D93" s="326"/>
      <c r="E93" s="356"/>
      <c r="F93" s="356"/>
      <c r="G93" s="356"/>
      <c r="H93" s="356"/>
      <c r="I93" s="356"/>
      <c r="J93" s="356"/>
      <c r="K93" s="356"/>
      <c r="L93" s="326"/>
      <c r="M93" s="326"/>
      <c r="N93" s="326"/>
      <c r="O93" s="326"/>
      <c r="P93" s="326"/>
      <c r="Q93" s="356"/>
      <c r="R93" s="326"/>
      <c r="S93" s="356"/>
      <c r="T93" s="356"/>
      <c r="U93" s="326"/>
      <c r="V93" s="326"/>
      <c r="W93" s="326"/>
      <c r="X93" s="326"/>
      <c r="Y93" s="326"/>
      <c r="Z93" s="326"/>
      <c r="AA93" s="326"/>
      <c r="AB93" s="326"/>
      <c r="AC93" s="326"/>
      <c r="AD93" s="326"/>
      <c r="AE93" s="326"/>
      <c r="AF93" s="326"/>
      <c r="AG93" s="326"/>
      <c r="AH93" s="326"/>
      <c r="AI93" s="326"/>
      <c r="AJ93" s="326"/>
      <c r="AK93" s="326"/>
    </row>
    <row r="94">
      <c r="A94" s="326"/>
      <c r="B94" s="326"/>
      <c r="C94" s="326"/>
      <c r="D94" s="326"/>
      <c r="E94" s="356"/>
      <c r="F94" s="356"/>
      <c r="G94" s="356"/>
      <c r="H94" s="356"/>
      <c r="I94" s="356"/>
      <c r="J94" s="356"/>
      <c r="K94" s="356"/>
      <c r="L94" s="326"/>
      <c r="M94" s="326"/>
      <c r="N94" s="326"/>
      <c r="O94" s="326"/>
      <c r="P94" s="326"/>
      <c r="Q94" s="356"/>
      <c r="R94" s="326"/>
      <c r="S94" s="356"/>
      <c r="T94" s="356"/>
      <c r="U94" s="326"/>
      <c r="V94" s="326"/>
      <c r="W94" s="326"/>
      <c r="X94" s="326"/>
      <c r="Y94" s="326"/>
      <c r="Z94" s="326"/>
      <c r="AA94" s="326"/>
      <c r="AB94" s="326"/>
      <c r="AC94" s="326"/>
      <c r="AD94" s="326"/>
      <c r="AE94" s="326"/>
      <c r="AF94" s="326"/>
      <c r="AG94" s="326"/>
      <c r="AH94" s="326"/>
      <c r="AI94" s="326"/>
      <c r="AJ94" s="326"/>
      <c r="AK94" s="326"/>
    </row>
    <row r="95">
      <c r="A95" s="326"/>
      <c r="B95" s="326"/>
      <c r="C95" s="326"/>
      <c r="D95" s="326"/>
      <c r="E95" s="356"/>
      <c r="F95" s="356"/>
      <c r="G95" s="356"/>
      <c r="H95" s="356"/>
      <c r="I95" s="356"/>
      <c r="J95" s="356"/>
      <c r="K95" s="356"/>
      <c r="L95" s="326"/>
      <c r="M95" s="326"/>
      <c r="N95" s="326"/>
      <c r="O95" s="326"/>
      <c r="P95" s="326"/>
      <c r="Q95" s="356"/>
      <c r="R95" s="326"/>
      <c r="S95" s="356"/>
      <c r="T95" s="356"/>
      <c r="U95" s="326"/>
      <c r="V95" s="326"/>
      <c r="W95" s="326"/>
      <c r="X95" s="326"/>
      <c r="Y95" s="326"/>
      <c r="Z95" s="326"/>
      <c r="AA95" s="326"/>
      <c r="AB95" s="326"/>
      <c r="AC95" s="326"/>
      <c r="AD95" s="326"/>
      <c r="AE95" s="326"/>
      <c r="AF95" s="326"/>
      <c r="AG95" s="326"/>
      <c r="AH95" s="326"/>
      <c r="AI95" s="326"/>
      <c r="AJ95" s="326"/>
      <c r="AK95" s="326"/>
    </row>
    <row r="96">
      <c r="A96" s="326"/>
      <c r="B96" s="326"/>
      <c r="C96" s="326"/>
      <c r="D96" s="326"/>
      <c r="E96" s="356"/>
      <c r="F96" s="356"/>
      <c r="G96" s="356"/>
      <c r="H96" s="356"/>
      <c r="I96" s="356"/>
      <c r="J96" s="356"/>
      <c r="K96" s="356"/>
      <c r="L96" s="326"/>
      <c r="M96" s="326"/>
      <c r="N96" s="326"/>
      <c r="O96" s="326"/>
      <c r="P96" s="326"/>
      <c r="Q96" s="356"/>
      <c r="R96" s="326"/>
      <c r="S96" s="356"/>
      <c r="T96" s="356"/>
      <c r="U96" s="326"/>
      <c r="V96" s="326"/>
      <c r="W96" s="326"/>
      <c r="X96" s="326"/>
      <c r="Y96" s="326"/>
      <c r="Z96" s="326"/>
      <c r="AA96" s="326"/>
      <c r="AB96" s="326"/>
      <c r="AC96" s="326"/>
      <c r="AD96" s="326"/>
      <c r="AE96" s="326"/>
      <c r="AF96" s="326"/>
      <c r="AG96" s="326"/>
      <c r="AH96" s="326"/>
      <c r="AI96" s="326"/>
      <c r="AJ96" s="326"/>
      <c r="AK96" s="326"/>
    </row>
    <row r="97">
      <c r="A97" s="326"/>
      <c r="B97" s="326"/>
      <c r="C97" s="326"/>
      <c r="D97" s="326"/>
      <c r="E97" s="356"/>
      <c r="F97" s="356"/>
      <c r="G97" s="356"/>
      <c r="H97" s="356"/>
      <c r="I97" s="356"/>
      <c r="J97" s="356"/>
      <c r="K97" s="356"/>
      <c r="L97" s="326"/>
      <c r="M97" s="326"/>
      <c r="N97" s="326"/>
      <c r="O97" s="326"/>
      <c r="P97" s="326"/>
      <c r="Q97" s="356"/>
      <c r="R97" s="326"/>
      <c r="S97" s="356"/>
      <c r="T97" s="356"/>
      <c r="U97" s="326"/>
      <c r="V97" s="326"/>
      <c r="W97" s="326"/>
      <c r="X97" s="326"/>
      <c r="Y97" s="326"/>
      <c r="Z97" s="326"/>
      <c r="AA97" s="326"/>
      <c r="AB97" s="326"/>
      <c r="AC97" s="326"/>
      <c r="AD97" s="326"/>
      <c r="AE97" s="326"/>
      <c r="AF97" s="326"/>
      <c r="AG97" s="326"/>
      <c r="AH97" s="326"/>
      <c r="AI97" s="326"/>
      <c r="AJ97" s="326"/>
      <c r="AK97" s="326"/>
    </row>
    <row r="98">
      <c r="A98" s="326"/>
      <c r="B98" s="326"/>
      <c r="C98" s="326"/>
      <c r="D98" s="326"/>
      <c r="E98" s="356"/>
      <c r="F98" s="356"/>
      <c r="G98" s="356"/>
      <c r="H98" s="356"/>
      <c r="I98" s="356"/>
      <c r="J98" s="356"/>
      <c r="K98" s="356"/>
      <c r="L98" s="326"/>
      <c r="M98" s="326"/>
      <c r="N98" s="326"/>
      <c r="O98" s="326"/>
      <c r="P98" s="326"/>
      <c r="Q98" s="356"/>
      <c r="R98" s="326"/>
      <c r="S98" s="356"/>
      <c r="T98" s="356"/>
      <c r="U98" s="326"/>
      <c r="V98" s="326"/>
      <c r="W98" s="326"/>
      <c r="X98" s="326"/>
      <c r="Y98" s="326"/>
      <c r="Z98" s="326"/>
      <c r="AA98" s="326"/>
      <c r="AB98" s="326"/>
      <c r="AC98" s="326"/>
      <c r="AD98" s="326"/>
      <c r="AE98" s="326"/>
      <c r="AF98" s="326"/>
      <c r="AG98" s="326"/>
      <c r="AH98" s="326"/>
      <c r="AI98" s="326"/>
      <c r="AJ98" s="326"/>
      <c r="AK98" s="326"/>
    </row>
    <row r="99">
      <c r="A99" s="326"/>
      <c r="B99" s="326"/>
      <c r="C99" s="326"/>
      <c r="D99" s="326"/>
      <c r="E99" s="356"/>
      <c r="F99" s="356"/>
      <c r="G99" s="356"/>
      <c r="H99" s="356"/>
      <c r="I99" s="356"/>
      <c r="J99" s="356"/>
      <c r="K99" s="356"/>
      <c r="L99" s="326"/>
      <c r="M99" s="326"/>
      <c r="N99" s="326"/>
      <c r="O99" s="326"/>
      <c r="P99" s="326"/>
      <c r="Q99" s="356"/>
      <c r="R99" s="326"/>
      <c r="S99" s="356"/>
      <c r="T99" s="356"/>
      <c r="U99" s="326"/>
      <c r="V99" s="326"/>
      <c r="W99" s="326"/>
      <c r="X99" s="326"/>
      <c r="Y99" s="326"/>
      <c r="Z99" s="326"/>
      <c r="AA99" s="326"/>
      <c r="AB99" s="326"/>
      <c r="AC99" s="326"/>
      <c r="AD99" s="326"/>
      <c r="AE99" s="326"/>
      <c r="AF99" s="326"/>
      <c r="AG99" s="326"/>
      <c r="AH99" s="326"/>
      <c r="AI99" s="326"/>
      <c r="AJ99" s="326"/>
      <c r="AK99" s="326"/>
    </row>
    <row r="100">
      <c r="A100" s="326"/>
      <c r="B100" s="326"/>
      <c r="C100" s="326"/>
      <c r="D100" s="326"/>
      <c r="E100" s="356"/>
      <c r="F100" s="356"/>
      <c r="G100" s="356"/>
      <c r="H100" s="356"/>
      <c r="I100" s="356"/>
      <c r="J100" s="356"/>
      <c r="K100" s="356"/>
      <c r="L100" s="326"/>
      <c r="M100" s="326"/>
      <c r="N100" s="326"/>
      <c r="O100" s="326"/>
      <c r="P100" s="326"/>
      <c r="Q100" s="356"/>
      <c r="R100" s="326"/>
      <c r="S100" s="356"/>
      <c r="T100" s="356"/>
      <c r="U100" s="326"/>
      <c r="V100" s="326"/>
      <c r="W100" s="326"/>
      <c r="X100" s="326"/>
      <c r="Y100" s="326"/>
      <c r="Z100" s="326"/>
      <c r="AA100" s="326"/>
      <c r="AB100" s="326"/>
      <c r="AC100" s="326"/>
      <c r="AD100" s="326"/>
      <c r="AE100" s="326"/>
      <c r="AF100" s="326"/>
      <c r="AG100" s="326"/>
      <c r="AH100" s="326"/>
      <c r="AI100" s="326"/>
      <c r="AJ100" s="326"/>
      <c r="AK100" s="326"/>
    </row>
    <row r="101">
      <c r="A101" s="326"/>
      <c r="B101" s="326"/>
      <c r="C101" s="326"/>
      <c r="D101" s="326"/>
      <c r="E101" s="356"/>
      <c r="F101" s="356"/>
      <c r="G101" s="356"/>
      <c r="H101" s="356"/>
      <c r="I101" s="356"/>
      <c r="J101" s="356"/>
      <c r="K101" s="356"/>
      <c r="L101" s="326"/>
      <c r="M101" s="326"/>
      <c r="N101" s="326"/>
      <c r="O101" s="326"/>
      <c r="P101" s="326"/>
      <c r="Q101" s="356"/>
      <c r="R101" s="326"/>
      <c r="S101" s="356"/>
      <c r="T101" s="356"/>
      <c r="U101" s="326"/>
      <c r="V101" s="326"/>
      <c r="W101" s="326"/>
      <c r="X101" s="326"/>
      <c r="Y101" s="326"/>
      <c r="Z101" s="326"/>
      <c r="AA101" s="326"/>
      <c r="AB101" s="326"/>
      <c r="AC101" s="326"/>
      <c r="AD101" s="326"/>
      <c r="AE101" s="326"/>
      <c r="AF101" s="326"/>
      <c r="AG101" s="326"/>
      <c r="AH101" s="326"/>
      <c r="AI101" s="326"/>
      <c r="AJ101" s="326"/>
      <c r="AK101" s="326"/>
    </row>
    <row r="102">
      <c r="A102" s="326"/>
      <c r="B102" s="326"/>
      <c r="C102" s="326"/>
      <c r="D102" s="326"/>
      <c r="E102" s="356"/>
      <c r="F102" s="356"/>
      <c r="G102" s="356"/>
      <c r="H102" s="356"/>
      <c r="I102" s="356"/>
      <c r="J102" s="356"/>
      <c r="K102" s="356"/>
      <c r="L102" s="326"/>
      <c r="M102" s="326"/>
      <c r="N102" s="326"/>
      <c r="O102" s="326"/>
      <c r="P102" s="326"/>
      <c r="Q102" s="356"/>
      <c r="R102" s="326"/>
      <c r="S102" s="356"/>
      <c r="T102" s="356"/>
      <c r="U102" s="326"/>
      <c r="V102" s="326"/>
      <c r="W102" s="326"/>
      <c r="X102" s="326"/>
      <c r="Y102" s="326"/>
      <c r="Z102" s="326"/>
      <c r="AA102" s="326"/>
      <c r="AB102" s="326"/>
      <c r="AC102" s="326"/>
      <c r="AD102" s="326"/>
      <c r="AE102" s="326"/>
      <c r="AF102" s="326"/>
      <c r="AG102" s="326"/>
      <c r="AH102" s="326"/>
      <c r="AI102" s="326"/>
      <c r="AJ102" s="326"/>
      <c r="AK102" s="326"/>
    </row>
    <row r="103">
      <c r="A103" s="326"/>
      <c r="B103" s="326"/>
      <c r="C103" s="326"/>
      <c r="D103" s="326"/>
      <c r="E103" s="356"/>
      <c r="F103" s="356"/>
      <c r="G103" s="356"/>
      <c r="H103" s="356"/>
      <c r="I103" s="356"/>
      <c r="J103" s="356"/>
      <c r="K103" s="356"/>
      <c r="L103" s="326"/>
      <c r="M103" s="326"/>
      <c r="N103" s="326"/>
      <c r="O103" s="326"/>
      <c r="P103" s="326"/>
      <c r="Q103" s="356"/>
      <c r="R103" s="326"/>
      <c r="S103" s="356"/>
      <c r="T103" s="356"/>
      <c r="U103" s="326"/>
      <c r="V103" s="326"/>
      <c r="W103" s="326"/>
      <c r="X103" s="326"/>
      <c r="Y103" s="326"/>
      <c r="Z103" s="326"/>
      <c r="AA103" s="326"/>
      <c r="AB103" s="326"/>
      <c r="AC103" s="326"/>
      <c r="AD103" s="326"/>
      <c r="AE103" s="326"/>
      <c r="AF103" s="326"/>
      <c r="AG103" s="326"/>
      <c r="AH103" s="326"/>
      <c r="AI103" s="326"/>
      <c r="AJ103" s="326"/>
      <c r="AK103" s="326"/>
    </row>
    <row r="104">
      <c r="A104" s="326"/>
      <c r="B104" s="326"/>
      <c r="C104" s="326"/>
      <c r="D104" s="326"/>
      <c r="E104" s="356"/>
      <c r="F104" s="356"/>
      <c r="G104" s="356"/>
      <c r="H104" s="356"/>
      <c r="I104" s="356"/>
      <c r="J104" s="356"/>
      <c r="K104" s="356"/>
      <c r="L104" s="326"/>
      <c r="M104" s="326"/>
      <c r="N104" s="326"/>
      <c r="O104" s="326"/>
      <c r="P104" s="326"/>
      <c r="Q104" s="356"/>
      <c r="R104" s="326"/>
      <c r="S104" s="356"/>
      <c r="T104" s="356"/>
      <c r="U104" s="326"/>
      <c r="V104" s="326"/>
      <c r="W104" s="326"/>
      <c r="X104" s="326"/>
      <c r="Y104" s="326"/>
      <c r="Z104" s="326"/>
      <c r="AA104" s="326"/>
      <c r="AB104" s="326"/>
      <c r="AC104" s="326"/>
      <c r="AD104" s="326"/>
      <c r="AE104" s="326"/>
      <c r="AF104" s="326"/>
      <c r="AG104" s="326"/>
      <c r="AH104" s="326"/>
      <c r="AI104" s="326"/>
      <c r="AJ104" s="326"/>
      <c r="AK104" s="326"/>
    </row>
    <row r="105">
      <c r="A105" s="326"/>
      <c r="B105" s="326"/>
      <c r="C105" s="326"/>
      <c r="D105" s="326"/>
      <c r="E105" s="356"/>
      <c r="F105" s="356"/>
      <c r="G105" s="356"/>
      <c r="H105" s="356"/>
      <c r="I105" s="356"/>
      <c r="J105" s="356"/>
      <c r="K105" s="356"/>
      <c r="L105" s="326"/>
      <c r="M105" s="326"/>
      <c r="N105" s="326"/>
      <c r="O105" s="326"/>
      <c r="P105" s="326"/>
      <c r="Q105" s="356"/>
      <c r="R105" s="326"/>
      <c r="S105" s="356"/>
      <c r="T105" s="356"/>
      <c r="U105" s="326"/>
      <c r="V105" s="326"/>
      <c r="W105" s="326"/>
      <c r="X105" s="326"/>
      <c r="Y105" s="326"/>
      <c r="Z105" s="326"/>
      <c r="AA105" s="326"/>
      <c r="AB105" s="326"/>
      <c r="AC105" s="326"/>
      <c r="AD105" s="326"/>
      <c r="AE105" s="326"/>
      <c r="AF105" s="326"/>
      <c r="AG105" s="326"/>
      <c r="AH105" s="326"/>
      <c r="AI105" s="326"/>
      <c r="AJ105" s="326"/>
      <c r="AK105" s="326"/>
    </row>
    <row r="106">
      <c r="A106" s="326"/>
      <c r="B106" s="326"/>
      <c r="C106" s="326"/>
      <c r="D106" s="326"/>
      <c r="E106" s="356"/>
      <c r="F106" s="356"/>
      <c r="G106" s="356"/>
      <c r="H106" s="356"/>
      <c r="I106" s="356"/>
      <c r="J106" s="356"/>
      <c r="K106" s="356"/>
      <c r="L106" s="326"/>
      <c r="M106" s="326"/>
      <c r="N106" s="326"/>
      <c r="O106" s="326"/>
      <c r="P106" s="326"/>
      <c r="Q106" s="356"/>
      <c r="R106" s="326"/>
      <c r="S106" s="356"/>
      <c r="T106" s="356"/>
      <c r="U106" s="326"/>
      <c r="V106" s="326"/>
      <c r="W106" s="326"/>
      <c r="X106" s="326"/>
      <c r="Y106" s="326"/>
      <c r="Z106" s="326"/>
      <c r="AA106" s="326"/>
      <c r="AB106" s="326"/>
      <c r="AC106" s="326"/>
      <c r="AD106" s="326"/>
      <c r="AE106" s="326"/>
      <c r="AF106" s="326"/>
      <c r="AG106" s="326"/>
      <c r="AH106" s="326"/>
      <c r="AI106" s="326"/>
      <c r="AJ106" s="326"/>
      <c r="AK106" s="326"/>
    </row>
    <row r="107">
      <c r="A107" s="326"/>
      <c r="B107" s="326"/>
      <c r="C107" s="326"/>
      <c r="D107" s="326"/>
      <c r="E107" s="356"/>
      <c r="F107" s="356"/>
      <c r="G107" s="356"/>
      <c r="H107" s="356"/>
      <c r="I107" s="356"/>
      <c r="J107" s="356"/>
      <c r="K107" s="356"/>
      <c r="L107" s="326"/>
      <c r="M107" s="326"/>
      <c r="N107" s="326"/>
      <c r="O107" s="326"/>
      <c r="P107" s="326"/>
      <c r="Q107" s="356"/>
      <c r="R107" s="326"/>
      <c r="S107" s="356"/>
      <c r="T107" s="356"/>
      <c r="U107" s="326"/>
      <c r="V107" s="326"/>
      <c r="W107" s="326"/>
      <c r="X107" s="326"/>
      <c r="Y107" s="326"/>
      <c r="Z107" s="326"/>
      <c r="AA107" s="326"/>
      <c r="AB107" s="326"/>
      <c r="AC107" s="326"/>
      <c r="AD107" s="326"/>
      <c r="AE107" s="326"/>
      <c r="AF107" s="326"/>
      <c r="AG107" s="326"/>
      <c r="AH107" s="326"/>
      <c r="AI107" s="326"/>
      <c r="AJ107" s="326"/>
      <c r="AK107" s="326"/>
    </row>
    <row r="108">
      <c r="A108" s="326"/>
      <c r="B108" s="326"/>
      <c r="C108" s="326"/>
      <c r="D108" s="326"/>
      <c r="E108" s="356"/>
      <c r="F108" s="356"/>
      <c r="G108" s="356"/>
      <c r="H108" s="356"/>
      <c r="I108" s="356"/>
      <c r="J108" s="356"/>
      <c r="K108" s="356"/>
      <c r="L108" s="326"/>
      <c r="M108" s="326"/>
      <c r="N108" s="326"/>
      <c r="O108" s="326"/>
      <c r="P108" s="326"/>
      <c r="Q108" s="356"/>
      <c r="R108" s="326"/>
      <c r="S108" s="356"/>
      <c r="T108" s="356"/>
      <c r="U108" s="326"/>
      <c r="V108" s="326"/>
      <c r="W108" s="326"/>
      <c r="X108" s="326"/>
      <c r="Y108" s="326"/>
      <c r="Z108" s="326"/>
      <c r="AA108" s="326"/>
      <c r="AB108" s="326"/>
      <c r="AC108" s="326"/>
      <c r="AD108" s="326"/>
      <c r="AE108" s="326"/>
      <c r="AF108" s="326"/>
      <c r="AG108" s="326"/>
      <c r="AH108" s="326"/>
      <c r="AI108" s="326"/>
      <c r="AJ108" s="326"/>
      <c r="AK108" s="326"/>
    </row>
    <row r="109">
      <c r="A109" s="326"/>
      <c r="B109" s="326"/>
      <c r="C109" s="326"/>
      <c r="D109" s="326"/>
      <c r="E109" s="356"/>
      <c r="F109" s="356"/>
      <c r="G109" s="356"/>
      <c r="H109" s="356"/>
      <c r="I109" s="356"/>
      <c r="J109" s="356"/>
      <c r="K109" s="356"/>
      <c r="L109" s="326"/>
      <c r="M109" s="326"/>
      <c r="N109" s="326"/>
      <c r="O109" s="326"/>
      <c r="P109" s="326"/>
      <c r="Q109" s="356"/>
      <c r="R109" s="326"/>
      <c r="S109" s="356"/>
      <c r="T109" s="356"/>
      <c r="U109" s="326"/>
      <c r="V109" s="326"/>
      <c r="W109" s="326"/>
      <c r="X109" s="326"/>
      <c r="Y109" s="326"/>
      <c r="Z109" s="326"/>
      <c r="AA109" s="326"/>
      <c r="AB109" s="326"/>
      <c r="AC109" s="326"/>
      <c r="AD109" s="326"/>
      <c r="AE109" s="326"/>
      <c r="AF109" s="326"/>
      <c r="AG109" s="326"/>
      <c r="AH109" s="326"/>
      <c r="AI109" s="326"/>
      <c r="AJ109" s="326"/>
      <c r="AK109" s="326"/>
    </row>
    <row r="110">
      <c r="A110" s="326"/>
      <c r="B110" s="326"/>
      <c r="C110" s="326"/>
      <c r="D110" s="326"/>
      <c r="E110" s="356"/>
      <c r="F110" s="356"/>
      <c r="G110" s="356"/>
      <c r="H110" s="356"/>
      <c r="I110" s="356"/>
      <c r="J110" s="356"/>
      <c r="K110" s="356"/>
      <c r="L110" s="326"/>
      <c r="M110" s="326"/>
      <c r="N110" s="326"/>
      <c r="O110" s="326"/>
      <c r="P110" s="326"/>
      <c r="Q110" s="356"/>
      <c r="R110" s="326"/>
      <c r="S110" s="356"/>
      <c r="T110" s="356"/>
      <c r="U110" s="326"/>
      <c r="V110" s="326"/>
      <c r="W110" s="326"/>
      <c r="X110" s="326"/>
      <c r="Y110" s="326"/>
      <c r="Z110" s="326"/>
      <c r="AA110" s="326"/>
      <c r="AB110" s="326"/>
      <c r="AC110" s="326"/>
      <c r="AD110" s="326"/>
      <c r="AE110" s="326"/>
      <c r="AF110" s="326"/>
      <c r="AG110" s="326"/>
      <c r="AH110" s="326"/>
      <c r="AI110" s="326"/>
      <c r="AJ110" s="326"/>
      <c r="AK110" s="326"/>
    </row>
    <row r="111">
      <c r="A111" s="326"/>
      <c r="B111" s="326"/>
      <c r="C111" s="326"/>
      <c r="D111" s="326"/>
      <c r="E111" s="356"/>
      <c r="F111" s="356"/>
      <c r="G111" s="356"/>
      <c r="H111" s="356"/>
      <c r="I111" s="356"/>
      <c r="J111" s="356"/>
      <c r="K111" s="356"/>
      <c r="L111" s="326"/>
      <c r="M111" s="326"/>
      <c r="N111" s="326"/>
      <c r="O111" s="326"/>
      <c r="P111" s="326"/>
      <c r="Q111" s="356"/>
      <c r="R111" s="326"/>
      <c r="S111" s="356"/>
      <c r="T111" s="356"/>
      <c r="U111" s="326"/>
      <c r="V111" s="326"/>
      <c r="W111" s="326"/>
      <c r="X111" s="326"/>
      <c r="Y111" s="326"/>
      <c r="Z111" s="326"/>
      <c r="AA111" s="326"/>
      <c r="AB111" s="326"/>
      <c r="AC111" s="326"/>
      <c r="AD111" s="326"/>
      <c r="AE111" s="326"/>
      <c r="AF111" s="326"/>
      <c r="AG111" s="326"/>
      <c r="AH111" s="326"/>
      <c r="AI111" s="326"/>
      <c r="AJ111" s="326"/>
      <c r="AK111" s="326"/>
    </row>
    <row r="112">
      <c r="A112" s="326"/>
      <c r="B112" s="326"/>
      <c r="C112" s="326"/>
      <c r="D112" s="326"/>
      <c r="E112" s="356"/>
      <c r="F112" s="356"/>
      <c r="G112" s="356"/>
      <c r="H112" s="356"/>
      <c r="I112" s="356"/>
      <c r="J112" s="356"/>
      <c r="K112" s="356"/>
      <c r="L112" s="326"/>
      <c r="M112" s="326"/>
      <c r="N112" s="326"/>
      <c r="O112" s="326"/>
      <c r="P112" s="326"/>
      <c r="Q112" s="356"/>
      <c r="R112" s="326"/>
      <c r="S112" s="356"/>
      <c r="T112" s="356"/>
      <c r="U112" s="326"/>
      <c r="V112" s="326"/>
      <c r="W112" s="326"/>
      <c r="X112" s="326"/>
      <c r="Y112" s="326"/>
      <c r="Z112" s="326"/>
      <c r="AA112" s="326"/>
      <c r="AB112" s="326"/>
      <c r="AC112" s="326"/>
      <c r="AD112" s="326"/>
      <c r="AE112" s="326"/>
      <c r="AF112" s="326"/>
      <c r="AG112" s="326"/>
      <c r="AH112" s="326"/>
      <c r="AI112" s="326"/>
      <c r="AJ112" s="326"/>
      <c r="AK112" s="326"/>
    </row>
    <row r="113">
      <c r="A113" s="326"/>
      <c r="B113" s="326"/>
      <c r="C113" s="326"/>
      <c r="D113" s="326"/>
      <c r="E113" s="356"/>
      <c r="F113" s="356"/>
      <c r="G113" s="356"/>
      <c r="H113" s="356"/>
      <c r="I113" s="356"/>
      <c r="J113" s="356"/>
      <c r="K113" s="356"/>
      <c r="L113" s="326"/>
      <c r="M113" s="326"/>
      <c r="N113" s="326"/>
      <c r="O113" s="326"/>
      <c r="P113" s="326"/>
      <c r="Q113" s="356"/>
      <c r="R113" s="326"/>
      <c r="S113" s="356"/>
      <c r="T113" s="356"/>
      <c r="U113" s="326"/>
      <c r="V113" s="326"/>
      <c r="W113" s="326"/>
      <c r="X113" s="326"/>
      <c r="Y113" s="326"/>
      <c r="Z113" s="326"/>
      <c r="AA113" s="326"/>
      <c r="AB113" s="326"/>
      <c r="AC113" s="326"/>
      <c r="AD113" s="326"/>
      <c r="AE113" s="326"/>
      <c r="AF113" s="326"/>
      <c r="AG113" s="326"/>
      <c r="AH113" s="326"/>
      <c r="AI113" s="326"/>
      <c r="AJ113" s="326"/>
      <c r="AK113" s="326"/>
    </row>
    <row r="114">
      <c r="A114" s="326"/>
      <c r="B114" s="326"/>
      <c r="C114" s="326"/>
      <c r="D114" s="326"/>
      <c r="E114" s="356"/>
      <c r="F114" s="356"/>
      <c r="G114" s="356"/>
      <c r="H114" s="356"/>
      <c r="I114" s="356"/>
      <c r="J114" s="356"/>
      <c r="K114" s="356"/>
      <c r="L114" s="326"/>
      <c r="M114" s="326"/>
      <c r="N114" s="326"/>
      <c r="O114" s="326"/>
      <c r="P114" s="326"/>
      <c r="Q114" s="356"/>
      <c r="R114" s="326"/>
      <c r="S114" s="356"/>
      <c r="T114" s="356"/>
      <c r="U114" s="326"/>
      <c r="V114" s="326"/>
      <c r="W114" s="326"/>
      <c r="X114" s="326"/>
      <c r="Y114" s="326"/>
      <c r="Z114" s="326"/>
      <c r="AA114" s="326"/>
      <c r="AB114" s="326"/>
      <c r="AC114" s="326"/>
      <c r="AD114" s="326"/>
      <c r="AE114" s="326"/>
      <c r="AF114" s="326"/>
      <c r="AG114" s="326"/>
      <c r="AH114" s="326"/>
      <c r="AI114" s="326"/>
      <c r="AJ114" s="326"/>
      <c r="AK114" s="326"/>
    </row>
    <row r="115">
      <c r="A115" s="326"/>
      <c r="B115" s="326"/>
      <c r="C115" s="326"/>
      <c r="D115" s="326"/>
      <c r="E115" s="356"/>
      <c r="F115" s="356"/>
      <c r="G115" s="356"/>
      <c r="H115" s="356"/>
      <c r="I115" s="356"/>
      <c r="J115" s="356"/>
      <c r="K115" s="356"/>
      <c r="L115" s="326"/>
      <c r="M115" s="326"/>
      <c r="N115" s="326"/>
      <c r="O115" s="326"/>
      <c r="P115" s="326"/>
      <c r="Q115" s="356"/>
      <c r="R115" s="326"/>
      <c r="S115" s="356"/>
      <c r="T115" s="356"/>
      <c r="U115" s="326"/>
      <c r="V115" s="326"/>
      <c r="W115" s="326"/>
      <c r="X115" s="326"/>
      <c r="Y115" s="326"/>
      <c r="Z115" s="326"/>
      <c r="AA115" s="326"/>
      <c r="AB115" s="326"/>
      <c r="AC115" s="326"/>
      <c r="AD115" s="326"/>
      <c r="AE115" s="326"/>
      <c r="AF115" s="326"/>
      <c r="AG115" s="326"/>
      <c r="AH115" s="326"/>
      <c r="AI115" s="326"/>
      <c r="AJ115" s="326"/>
      <c r="AK115" s="326"/>
    </row>
    <row r="116">
      <c r="A116" s="326"/>
      <c r="B116" s="326"/>
      <c r="C116" s="326"/>
      <c r="D116" s="326"/>
      <c r="E116" s="356"/>
      <c r="F116" s="356"/>
      <c r="G116" s="356"/>
      <c r="H116" s="356"/>
      <c r="I116" s="356"/>
      <c r="J116" s="356"/>
      <c r="K116" s="356"/>
      <c r="L116" s="326"/>
      <c r="M116" s="326"/>
      <c r="N116" s="326"/>
      <c r="O116" s="326"/>
      <c r="P116" s="326"/>
      <c r="Q116" s="356"/>
      <c r="R116" s="326"/>
      <c r="S116" s="356"/>
      <c r="T116" s="356"/>
      <c r="U116" s="326"/>
      <c r="V116" s="326"/>
      <c r="W116" s="326"/>
      <c r="X116" s="326"/>
      <c r="Y116" s="326"/>
      <c r="Z116" s="326"/>
      <c r="AA116" s="326"/>
      <c r="AB116" s="326"/>
      <c r="AC116" s="326"/>
      <c r="AD116" s="326"/>
      <c r="AE116" s="326"/>
      <c r="AF116" s="326"/>
      <c r="AG116" s="326"/>
      <c r="AH116" s="326"/>
      <c r="AI116" s="326"/>
      <c r="AJ116" s="326"/>
      <c r="AK116" s="326"/>
    </row>
    <row r="117">
      <c r="A117" s="326"/>
      <c r="B117" s="326"/>
      <c r="C117" s="326"/>
      <c r="D117" s="326"/>
      <c r="E117" s="356"/>
      <c r="F117" s="356"/>
      <c r="G117" s="356"/>
      <c r="H117" s="356"/>
      <c r="I117" s="356"/>
      <c r="J117" s="356"/>
      <c r="K117" s="356"/>
      <c r="L117" s="326"/>
      <c r="M117" s="326"/>
      <c r="N117" s="326"/>
      <c r="O117" s="326"/>
      <c r="P117" s="326"/>
      <c r="Q117" s="356"/>
      <c r="R117" s="326"/>
      <c r="S117" s="356"/>
      <c r="T117" s="356"/>
      <c r="U117" s="326"/>
      <c r="V117" s="326"/>
      <c r="W117" s="326"/>
      <c r="X117" s="326"/>
      <c r="Y117" s="326"/>
      <c r="Z117" s="326"/>
      <c r="AA117" s="326"/>
      <c r="AB117" s="326"/>
      <c r="AC117" s="326"/>
      <c r="AD117" s="326"/>
      <c r="AE117" s="326"/>
      <c r="AF117" s="326"/>
      <c r="AG117" s="326"/>
      <c r="AH117" s="326"/>
      <c r="AI117" s="326"/>
      <c r="AJ117" s="326"/>
      <c r="AK117" s="326"/>
    </row>
    <row r="118">
      <c r="A118" s="326"/>
      <c r="B118" s="326"/>
      <c r="C118" s="326"/>
      <c r="D118" s="326"/>
      <c r="E118" s="356"/>
      <c r="F118" s="356"/>
      <c r="G118" s="356"/>
      <c r="H118" s="356"/>
      <c r="I118" s="356"/>
      <c r="J118" s="356"/>
      <c r="K118" s="356"/>
      <c r="L118" s="326"/>
      <c r="M118" s="326"/>
      <c r="N118" s="326"/>
      <c r="O118" s="326"/>
      <c r="P118" s="326"/>
      <c r="Q118" s="356"/>
      <c r="R118" s="326"/>
      <c r="S118" s="356"/>
      <c r="T118" s="356"/>
      <c r="U118" s="326"/>
      <c r="V118" s="326"/>
      <c r="W118" s="326"/>
      <c r="X118" s="326"/>
      <c r="Y118" s="326"/>
      <c r="Z118" s="326"/>
      <c r="AA118" s="326"/>
      <c r="AB118" s="326"/>
      <c r="AC118" s="326"/>
      <c r="AD118" s="326"/>
      <c r="AE118" s="326"/>
      <c r="AF118" s="326"/>
      <c r="AG118" s="326"/>
      <c r="AH118" s="326"/>
      <c r="AI118" s="326"/>
      <c r="AJ118" s="326"/>
      <c r="AK118" s="326"/>
    </row>
    <row r="119">
      <c r="A119" s="326"/>
      <c r="B119" s="326"/>
      <c r="C119" s="326"/>
      <c r="D119" s="326"/>
      <c r="E119" s="356"/>
      <c r="F119" s="356"/>
      <c r="G119" s="356"/>
      <c r="H119" s="356"/>
      <c r="I119" s="356"/>
      <c r="J119" s="356"/>
      <c r="K119" s="356"/>
      <c r="L119" s="326"/>
      <c r="M119" s="326"/>
      <c r="N119" s="326"/>
      <c r="O119" s="326"/>
      <c r="P119" s="326"/>
      <c r="Q119" s="356"/>
      <c r="R119" s="326"/>
      <c r="S119" s="356"/>
      <c r="T119" s="356"/>
      <c r="U119" s="326"/>
      <c r="V119" s="326"/>
      <c r="W119" s="326"/>
      <c r="X119" s="326"/>
      <c r="Y119" s="326"/>
      <c r="Z119" s="326"/>
      <c r="AA119" s="326"/>
      <c r="AB119" s="326"/>
      <c r="AC119" s="326"/>
      <c r="AD119" s="326"/>
      <c r="AE119" s="326"/>
      <c r="AF119" s="326"/>
      <c r="AG119" s="326"/>
      <c r="AH119" s="326"/>
      <c r="AI119" s="326"/>
      <c r="AJ119" s="326"/>
      <c r="AK119" s="326"/>
    </row>
    <row r="120">
      <c r="A120" s="326"/>
      <c r="B120" s="326"/>
      <c r="C120" s="326"/>
      <c r="D120" s="326"/>
      <c r="E120" s="356"/>
      <c r="F120" s="356"/>
      <c r="G120" s="356"/>
      <c r="H120" s="356"/>
      <c r="I120" s="356"/>
      <c r="J120" s="356"/>
      <c r="K120" s="356"/>
      <c r="L120" s="326"/>
      <c r="M120" s="326"/>
      <c r="N120" s="326"/>
      <c r="O120" s="326"/>
      <c r="P120" s="326"/>
      <c r="Q120" s="356"/>
      <c r="R120" s="326"/>
      <c r="S120" s="356"/>
      <c r="T120" s="356"/>
      <c r="U120" s="326"/>
      <c r="V120" s="326"/>
      <c r="W120" s="326"/>
      <c r="X120" s="326"/>
      <c r="Y120" s="326"/>
      <c r="Z120" s="326"/>
      <c r="AA120" s="326"/>
      <c r="AB120" s="326"/>
      <c r="AC120" s="326"/>
      <c r="AD120" s="326"/>
      <c r="AE120" s="326"/>
      <c r="AF120" s="326"/>
      <c r="AG120" s="326"/>
      <c r="AH120" s="326"/>
      <c r="AI120" s="326"/>
      <c r="AJ120" s="326"/>
      <c r="AK120" s="326"/>
    </row>
    <row r="121">
      <c r="A121" s="326"/>
      <c r="B121" s="326"/>
      <c r="C121" s="326"/>
      <c r="D121" s="326"/>
      <c r="E121" s="356"/>
      <c r="F121" s="356"/>
      <c r="G121" s="356"/>
      <c r="H121" s="356"/>
      <c r="I121" s="356"/>
      <c r="J121" s="356"/>
      <c r="K121" s="356"/>
      <c r="L121" s="326"/>
      <c r="M121" s="326"/>
      <c r="N121" s="326"/>
      <c r="O121" s="326"/>
      <c r="P121" s="326"/>
      <c r="Q121" s="356"/>
      <c r="R121" s="326"/>
      <c r="S121" s="356"/>
      <c r="T121" s="356"/>
      <c r="U121" s="326"/>
      <c r="V121" s="326"/>
      <c r="W121" s="326"/>
      <c r="X121" s="326"/>
      <c r="Y121" s="326"/>
      <c r="Z121" s="326"/>
      <c r="AA121" s="326"/>
      <c r="AB121" s="326"/>
      <c r="AC121" s="326"/>
      <c r="AD121" s="326"/>
      <c r="AE121" s="326"/>
      <c r="AF121" s="326"/>
      <c r="AG121" s="326"/>
      <c r="AH121" s="326"/>
      <c r="AI121" s="326"/>
      <c r="AJ121" s="326"/>
      <c r="AK121" s="326"/>
    </row>
    <row r="122">
      <c r="A122" s="326"/>
      <c r="B122" s="326"/>
      <c r="C122" s="326"/>
      <c r="D122" s="326"/>
      <c r="E122" s="356"/>
      <c r="F122" s="356"/>
      <c r="G122" s="356"/>
      <c r="H122" s="356"/>
      <c r="I122" s="356"/>
      <c r="J122" s="356"/>
      <c r="K122" s="356"/>
      <c r="L122" s="326"/>
      <c r="M122" s="326"/>
      <c r="N122" s="326"/>
      <c r="O122" s="326"/>
      <c r="P122" s="326"/>
      <c r="Q122" s="356"/>
      <c r="R122" s="326"/>
      <c r="S122" s="356"/>
      <c r="T122" s="356"/>
      <c r="U122" s="326"/>
      <c r="V122" s="326"/>
      <c r="W122" s="326"/>
      <c r="X122" s="326"/>
      <c r="Y122" s="326"/>
      <c r="Z122" s="326"/>
      <c r="AA122" s="326"/>
      <c r="AB122" s="326"/>
      <c r="AC122" s="326"/>
      <c r="AD122" s="326"/>
      <c r="AE122" s="326"/>
      <c r="AF122" s="326"/>
      <c r="AG122" s="326"/>
      <c r="AH122" s="326"/>
      <c r="AI122" s="326"/>
      <c r="AJ122" s="326"/>
      <c r="AK122" s="326"/>
    </row>
    <row r="123">
      <c r="A123" s="326"/>
      <c r="B123" s="326"/>
      <c r="C123" s="326"/>
      <c r="D123" s="326"/>
      <c r="E123" s="356"/>
      <c r="F123" s="356"/>
      <c r="G123" s="356"/>
      <c r="H123" s="356"/>
      <c r="I123" s="356"/>
      <c r="J123" s="356"/>
      <c r="K123" s="356"/>
      <c r="L123" s="326"/>
      <c r="M123" s="326"/>
      <c r="N123" s="326"/>
      <c r="O123" s="326"/>
      <c r="P123" s="326"/>
      <c r="Q123" s="356"/>
      <c r="R123" s="326"/>
      <c r="S123" s="356"/>
      <c r="T123" s="356"/>
      <c r="U123" s="326"/>
      <c r="V123" s="326"/>
      <c r="W123" s="326"/>
      <c r="X123" s="326"/>
      <c r="Y123" s="326"/>
      <c r="Z123" s="326"/>
      <c r="AA123" s="326"/>
      <c r="AB123" s="326"/>
      <c r="AC123" s="326"/>
      <c r="AD123" s="326"/>
      <c r="AE123" s="326"/>
      <c r="AF123" s="326"/>
      <c r="AG123" s="326"/>
      <c r="AH123" s="326"/>
      <c r="AI123" s="326"/>
      <c r="AJ123" s="326"/>
      <c r="AK123" s="326"/>
    </row>
    <row r="124">
      <c r="A124" s="326"/>
      <c r="B124" s="326"/>
      <c r="C124" s="326"/>
      <c r="D124" s="326"/>
      <c r="E124" s="356"/>
      <c r="F124" s="356"/>
      <c r="G124" s="356"/>
      <c r="H124" s="356"/>
      <c r="I124" s="356"/>
      <c r="J124" s="356"/>
      <c r="K124" s="356"/>
      <c r="L124" s="326"/>
      <c r="M124" s="326"/>
      <c r="N124" s="326"/>
      <c r="O124" s="326"/>
      <c r="P124" s="326"/>
      <c r="Q124" s="356"/>
      <c r="R124" s="326"/>
      <c r="S124" s="356"/>
      <c r="T124" s="356"/>
      <c r="U124" s="326"/>
      <c r="V124" s="326"/>
      <c r="W124" s="326"/>
      <c r="X124" s="326"/>
      <c r="Y124" s="326"/>
      <c r="Z124" s="326"/>
      <c r="AA124" s="326"/>
      <c r="AB124" s="326"/>
      <c r="AC124" s="326"/>
      <c r="AD124" s="326"/>
      <c r="AE124" s="326"/>
      <c r="AF124" s="326"/>
      <c r="AG124" s="326"/>
      <c r="AH124" s="326"/>
      <c r="AI124" s="326"/>
      <c r="AJ124" s="326"/>
      <c r="AK124" s="326"/>
    </row>
    <row r="125">
      <c r="A125" s="326"/>
      <c r="B125" s="326"/>
      <c r="C125" s="326"/>
      <c r="D125" s="326"/>
      <c r="E125" s="356"/>
      <c r="F125" s="356"/>
      <c r="G125" s="356"/>
      <c r="H125" s="356"/>
      <c r="I125" s="356"/>
      <c r="J125" s="356"/>
      <c r="K125" s="356"/>
      <c r="L125" s="326"/>
      <c r="M125" s="326"/>
      <c r="N125" s="326"/>
      <c r="O125" s="326"/>
      <c r="P125" s="326"/>
      <c r="Q125" s="356"/>
      <c r="R125" s="326"/>
      <c r="S125" s="356"/>
      <c r="T125" s="356"/>
      <c r="U125" s="326"/>
      <c r="V125" s="326"/>
      <c r="W125" s="326"/>
      <c r="X125" s="326"/>
      <c r="Y125" s="326"/>
      <c r="Z125" s="326"/>
      <c r="AA125" s="326"/>
      <c r="AB125" s="326"/>
      <c r="AC125" s="326"/>
      <c r="AD125" s="326"/>
      <c r="AE125" s="326"/>
      <c r="AF125" s="326"/>
      <c r="AG125" s="326"/>
      <c r="AH125" s="326"/>
      <c r="AI125" s="326"/>
      <c r="AJ125" s="326"/>
      <c r="AK125" s="326"/>
    </row>
    <row r="126">
      <c r="A126" s="326"/>
      <c r="B126" s="326"/>
      <c r="C126" s="326"/>
      <c r="D126" s="326"/>
      <c r="E126" s="356"/>
      <c r="F126" s="356"/>
      <c r="G126" s="356"/>
      <c r="H126" s="356"/>
      <c r="I126" s="356"/>
      <c r="J126" s="356"/>
      <c r="K126" s="356"/>
      <c r="L126" s="326"/>
      <c r="M126" s="326"/>
      <c r="N126" s="326"/>
      <c r="O126" s="326"/>
      <c r="P126" s="326"/>
      <c r="Q126" s="356"/>
      <c r="R126" s="326"/>
      <c r="S126" s="356"/>
      <c r="T126" s="356"/>
      <c r="U126" s="326"/>
      <c r="V126" s="326"/>
      <c r="W126" s="326"/>
      <c r="X126" s="326"/>
      <c r="Y126" s="326"/>
      <c r="Z126" s="326"/>
      <c r="AA126" s="326"/>
      <c r="AB126" s="326"/>
      <c r="AC126" s="326"/>
      <c r="AD126" s="326"/>
      <c r="AE126" s="326"/>
      <c r="AF126" s="326"/>
      <c r="AG126" s="326"/>
      <c r="AH126" s="326"/>
      <c r="AI126" s="326"/>
      <c r="AJ126" s="326"/>
      <c r="AK126" s="326"/>
    </row>
    <row r="127">
      <c r="A127" s="326"/>
      <c r="B127" s="326"/>
      <c r="C127" s="326"/>
      <c r="D127" s="326"/>
      <c r="E127" s="356"/>
      <c r="F127" s="356"/>
      <c r="G127" s="356"/>
      <c r="H127" s="356"/>
      <c r="I127" s="356"/>
      <c r="J127" s="356"/>
      <c r="K127" s="356"/>
      <c r="L127" s="326"/>
      <c r="M127" s="326"/>
      <c r="N127" s="326"/>
      <c r="O127" s="326"/>
      <c r="P127" s="326"/>
      <c r="Q127" s="356"/>
      <c r="R127" s="326"/>
      <c r="S127" s="356"/>
      <c r="T127" s="356"/>
      <c r="U127" s="326"/>
      <c r="V127" s="326"/>
      <c r="W127" s="326"/>
      <c r="X127" s="326"/>
      <c r="Y127" s="326"/>
      <c r="Z127" s="326"/>
      <c r="AA127" s="326"/>
      <c r="AB127" s="326"/>
      <c r="AC127" s="326"/>
      <c r="AD127" s="326"/>
      <c r="AE127" s="326"/>
      <c r="AF127" s="326"/>
      <c r="AG127" s="326"/>
      <c r="AH127" s="326"/>
      <c r="AI127" s="326"/>
      <c r="AJ127" s="326"/>
      <c r="AK127" s="326"/>
    </row>
    <row r="128">
      <c r="A128" s="326"/>
      <c r="B128" s="326"/>
      <c r="C128" s="326"/>
      <c r="D128" s="326"/>
      <c r="E128" s="356"/>
      <c r="F128" s="356"/>
      <c r="G128" s="356"/>
      <c r="H128" s="356"/>
      <c r="I128" s="356"/>
      <c r="J128" s="356"/>
      <c r="K128" s="356"/>
      <c r="L128" s="326"/>
      <c r="M128" s="326"/>
      <c r="N128" s="326"/>
      <c r="O128" s="326"/>
      <c r="P128" s="326"/>
      <c r="Q128" s="356"/>
      <c r="R128" s="326"/>
      <c r="S128" s="356"/>
      <c r="T128" s="356"/>
      <c r="U128" s="326"/>
      <c r="V128" s="326"/>
      <c r="W128" s="326"/>
      <c r="X128" s="326"/>
      <c r="Y128" s="326"/>
      <c r="Z128" s="326"/>
      <c r="AA128" s="326"/>
      <c r="AB128" s="326"/>
      <c r="AC128" s="326"/>
      <c r="AD128" s="326"/>
      <c r="AE128" s="326"/>
      <c r="AF128" s="326"/>
      <c r="AG128" s="326"/>
      <c r="AH128" s="326"/>
      <c r="AI128" s="326"/>
      <c r="AJ128" s="326"/>
      <c r="AK128" s="326"/>
    </row>
    <row r="129">
      <c r="A129" s="326"/>
      <c r="B129" s="326"/>
      <c r="C129" s="326"/>
      <c r="D129" s="326"/>
      <c r="E129" s="356"/>
      <c r="F129" s="356"/>
      <c r="G129" s="356"/>
      <c r="H129" s="356"/>
      <c r="I129" s="356"/>
      <c r="J129" s="356"/>
      <c r="K129" s="356"/>
      <c r="L129" s="326"/>
      <c r="M129" s="326"/>
      <c r="N129" s="326"/>
      <c r="O129" s="326"/>
      <c r="P129" s="326"/>
      <c r="Q129" s="356"/>
      <c r="R129" s="326"/>
      <c r="S129" s="356"/>
      <c r="T129" s="356"/>
      <c r="U129" s="326"/>
      <c r="V129" s="326"/>
      <c r="W129" s="326"/>
      <c r="X129" s="326"/>
      <c r="Y129" s="326"/>
      <c r="Z129" s="326"/>
      <c r="AA129" s="326"/>
      <c r="AB129" s="326"/>
      <c r="AC129" s="326"/>
      <c r="AD129" s="326"/>
      <c r="AE129" s="326"/>
      <c r="AF129" s="326"/>
      <c r="AG129" s="326"/>
      <c r="AH129" s="326"/>
      <c r="AI129" s="326"/>
      <c r="AJ129" s="326"/>
      <c r="AK129" s="326"/>
    </row>
    <row r="130">
      <c r="A130" s="326"/>
      <c r="B130" s="326"/>
      <c r="C130" s="326"/>
      <c r="D130" s="326"/>
      <c r="E130" s="356"/>
      <c r="F130" s="356"/>
      <c r="G130" s="356"/>
      <c r="H130" s="356"/>
      <c r="I130" s="356"/>
      <c r="J130" s="356"/>
      <c r="K130" s="356"/>
      <c r="L130" s="326"/>
      <c r="M130" s="326"/>
      <c r="N130" s="326"/>
      <c r="O130" s="326"/>
      <c r="P130" s="326"/>
      <c r="Q130" s="356"/>
      <c r="R130" s="326"/>
      <c r="S130" s="356"/>
      <c r="T130" s="356"/>
      <c r="U130" s="326"/>
      <c r="V130" s="326"/>
      <c r="W130" s="326"/>
      <c r="X130" s="326"/>
      <c r="Y130" s="326"/>
      <c r="Z130" s="326"/>
      <c r="AA130" s="326"/>
      <c r="AB130" s="326"/>
      <c r="AC130" s="326"/>
      <c r="AD130" s="326"/>
      <c r="AE130" s="326"/>
      <c r="AF130" s="326"/>
      <c r="AG130" s="326"/>
      <c r="AH130" s="326"/>
      <c r="AI130" s="326"/>
      <c r="AJ130" s="326"/>
      <c r="AK130" s="326"/>
    </row>
    <row r="131">
      <c r="A131" s="326"/>
      <c r="B131" s="326"/>
      <c r="C131" s="326"/>
      <c r="D131" s="326"/>
      <c r="E131" s="356"/>
      <c r="F131" s="356"/>
      <c r="G131" s="356"/>
      <c r="H131" s="356"/>
      <c r="I131" s="356"/>
      <c r="J131" s="356"/>
      <c r="K131" s="356"/>
      <c r="L131" s="326"/>
      <c r="M131" s="326"/>
      <c r="N131" s="326"/>
      <c r="O131" s="326"/>
      <c r="P131" s="326"/>
      <c r="Q131" s="356"/>
      <c r="R131" s="326"/>
      <c r="S131" s="356"/>
      <c r="T131" s="356"/>
      <c r="U131" s="326"/>
      <c r="V131" s="326"/>
      <c r="W131" s="326"/>
      <c r="X131" s="326"/>
      <c r="Y131" s="326"/>
      <c r="Z131" s="326"/>
      <c r="AA131" s="326"/>
      <c r="AB131" s="326"/>
      <c r="AC131" s="326"/>
      <c r="AD131" s="326"/>
      <c r="AE131" s="326"/>
      <c r="AF131" s="326"/>
      <c r="AG131" s="326"/>
      <c r="AH131" s="326"/>
      <c r="AI131" s="326"/>
      <c r="AJ131" s="326"/>
      <c r="AK131" s="326"/>
    </row>
    <row r="132">
      <c r="A132" s="326"/>
      <c r="B132" s="326"/>
      <c r="C132" s="326"/>
      <c r="D132" s="326"/>
      <c r="E132" s="356"/>
      <c r="F132" s="356"/>
      <c r="G132" s="356"/>
      <c r="H132" s="356"/>
      <c r="I132" s="356"/>
      <c r="J132" s="356"/>
      <c r="K132" s="356"/>
      <c r="L132" s="326"/>
      <c r="M132" s="326"/>
      <c r="N132" s="326"/>
      <c r="O132" s="326"/>
      <c r="P132" s="326"/>
      <c r="Q132" s="356"/>
      <c r="R132" s="326"/>
      <c r="S132" s="356"/>
      <c r="T132" s="356"/>
      <c r="U132" s="326"/>
      <c r="V132" s="326"/>
      <c r="W132" s="326"/>
      <c r="X132" s="326"/>
      <c r="Y132" s="326"/>
      <c r="Z132" s="326"/>
      <c r="AA132" s="326"/>
      <c r="AB132" s="326"/>
      <c r="AC132" s="326"/>
      <c r="AD132" s="326"/>
      <c r="AE132" s="326"/>
      <c r="AF132" s="326"/>
      <c r="AG132" s="326"/>
      <c r="AH132" s="326"/>
      <c r="AI132" s="326"/>
      <c r="AJ132" s="326"/>
      <c r="AK132" s="326"/>
    </row>
    <row r="133">
      <c r="A133" s="326"/>
      <c r="B133" s="326"/>
      <c r="C133" s="326"/>
      <c r="D133" s="326"/>
      <c r="E133" s="356"/>
      <c r="F133" s="356"/>
      <c r="G133" s="356"/>
      <c r="H133" s="356"/>
      <c r="I133" s="356"/>
      <c r="J133" s="356"/>
      <c r="K133" s="356"/>
      <c r="L133" s="326"/>
      <c r="M133" s="326"/>
      <c r="N133" s="326"/>
      <c r="O133" s="326"/>
      <c r="P133" s="326"/>
      <c r="Q133" s="356"/>
      <c r="R133" s="326"/>
      <c r="S133" s="356"/>
      <c r="T133" s="356"/>
      <c r="U133" s="326"/>
      <c r="V133" s="326"/>
      <c r="W133" s="326"/>
      <c r="X133" s="326"/>
      <c r="Y133" s="326"/>
      <c r="Z133" s="326"/>
      <c r="AA133" s="326"/>
      <c r="AB133" s="326"/>
      <c r="AC133" s="326"/>
      <c r="AD133" s="326"/>
      <c r="AE133" s="326"/>
      <c r="AF133" s="326"/>
      <c r="AG133" s="326"/>
      <c r="AH133" s="326"/>
      <c r="AI133" s="326"/>
      <c r="AJ133" s="326"/>
      <c r="AK133" s="326"/>
    </row>
    <row r="134">
      <c r="A134" s="326"/>
      <c r="B134" s="326"/>
      <c r="C134" s="326"/>
      <c r="D134" s="326"/>
      <c r="E134" s="356"/>
      <c r="F134" s="356"/>
      <c r="G134" s="356"/>
      <c r="H134" s="356"/>
      <c r="I134" s="356"/>
      <c r="J134" s="356"/>
      <c r="K134" s="356"/>
      <c r="L134" s="326"/>
      <c r="M134" s="326"/>
      <c r="N134" s="326"/>
      <c r="O134" s="326"/>
      <c r="P134" s="326"/>
      <c r="Q134" s="356"/>
      <c r="R134" s="326"/>
      <c r="S134" s="356"/>
      <c r="T134" s="356"/>
      <c r="U134" s="326"/>
      <c r="V134" s="326"/>
      <c r="W134" s="326"/>
      <c r="X134" s="326"/>
      <c r="Y134" s="326"/>
      <c r="Z134" s="326"/>
      <c r="AA134" s="326"/>
      <c r="AB134" s="326"/>
      <c r="AC134" s="326"/>
      <c r="AD134" s="326"/>
      <c r="AE134" s="326"/>
      <c r="AF134" s="326"/>
      <c r="AG134" s="326"/>
      <c r="AH134" s="326"/>
      <c r="AI134" s="326"/>
      <c r="AJ134" s="326"/>
      <c r="AK134" s="326"/>
    </row>
    <row r="135">
      <c r="A135" s="326"/>
      <c r="B135" s="326"/>
      <c r="C135" s="326"/>
      <c r="D135" s="326"/>
      <c r="E135" s="356"/>
      <c r="F135" s="356"/>
      <c r="G135" s="356"/>
      <c r="H135" s="356"/>
      <c r="I135" s="356"/>
      <c r="J135" s="356"/>
      <c r="K135" s="356"/>
      <c r="L135" s="326"/>
      <c r="M135" s="326"/>
      <c r="N135" s="326"/>
      <c r="O135" s="326"/>
      <c r="P135" s="326"/>
      <c r="Q135" s="356"/>
      <c r="R135" s="326"/>
      <c r="S135" s="356"/>
      <c r="T135" s="356"/>
      <c r="U135" s="326"/>
      <c r="V135" s="326"/>
      <c r="W135" s="326"/>
      <c r="X135" s="326"/>
      <c r="Y135" s="326"/>
      <c r="Z135" s="326"/>
      <c r="AA135" s="326"/>
      <c r="AB135" s="326"/>
      <c r="AC135" s="326"/>
      <c r="AD135" s="326"/>
      <c r="AE135" s="326"/>
      <c r="AF135" s="326"/>
      <c r="AG135" s="326"/>
      <c r="AH135" s="326"/>
      <c r="AI135" s="326"/>
      <c r="AJ135" s="326"/>
      <c r="AK135" s="326"/>
    </row>
    <row r="136">
      <c r="A136" s="326"/>
      <c r="B136" s="326"/>
      <c r="C136" s="326"/>
      <c r="D136" s="326"/>
      <c r="E136" s="356"/>
      <c r="F136" s="356"/>
      <c r="G136" s="356"/>
      <c r="H136" s="356"/>
      <c r="I136" s="356"/>
      <c r="J136" s="356"/>
      <c r="K136" s="356"/>
      <c r="L136" s="326"/>
      <c r="M136" s="326"/>
      <c r="N136" s="326"/>
      <c r="O136" s="326"/>
      <c r="P136" s="326"/>
      <c r="Q136" s="356"/>
      <c r="R136" s="326"/>
      <c r="S136" s="356"/>
      <c r="T136" s="356"/>
      <c r="U136" s="326"/>
      <c r="V136" s="326"/>
      <c r="W136" s="326"/>
      <c r="X136" s="326"/>
      <c r="Y136" s="326"/>
      <c r="Z136" s="326"/>
      <c r="AA136" s="326"/>
      <c r="AB136" s="326"/>
      <c r="AC136" s="326"/>
      <c r="AD136" s="326"/>
      <c r="AE136" s="326"/>
      <c r="AF136" s="326"/>
      <c r="AG136" s="326"/>
      <c r="AH136" s="326"/>
      <c r="AI136" s="326"/>
      <c r="AJ136" s="326"/>
      <c r="AK136" s="326"/>
    </row>
    <row r="137">
      <c r="A137" s="326"/>
      <c r="B137" s="326"/>
      <c r="C137" s="326"/>
      <c r="D137" s="326"/>
      <c r="E137" s="356"/>
      <c r="F137" s="356"/>
      <c r="G137" s="356"/>
      <c r="H137" s="356"/>
      <c r="I137" s="356"/>
      <c r="J137" s="356"/>
      <c r="K137" s="356"/>
      <c r="L137" s="326"/>
      <c r="M137" s="326"/>
      <c r="N137" s="326"/>
      <c r="O137" s="326"/>
      <c r="P137" s="326"/>
      <c r="Q137" s="356"/>
      <c r="R137" s="326"/>
      <c r="S137" s="356"/>
      <c r="T137" s="356"/>
      <c r="U137" s="326"/>
      <c r="V137" s="326"/>
      <c r="W137" s="326"/>
      <c r="X137" s="326"/>
      <c r="Y137" s="326"/>
      <c r="Z137" s="326"/>
      <c r="AA137" s="326"/>
      <c r="AB137" s="326"/>
      <c r="AC137" s="326"/>
      <c r="AD137" s="326"/>
      <c r="AE137" s="326"/>
      <c r="AF137" s="326"/>
      <c r="AG137" s="326"/>
      <c r="AH137" s="326"/>
      <c r="AI137" s="326"/>
      <c r="AJ137" s="326"/>
      <c r="AK137" s="326"/>
    </row>
    <row r="138">
      <c r="A138" s="326"/>
      <c r="B138" s="326"/>
      <c r="C138" s="326"/>
      <c r="D138" s="326"/>
      <c r="E138" s="356"/>
      <c r="F138" s="356"/>
      <c r="G138" s="356"/>
      <c r="H138" s="356"/>
      <c r="I138" s="356"/>
      <c r="J138" s="356"/>
      <c r="K138" s="356"/>
      <c r="L138" s="326"/>
      <c r="M138" s="326"/>
      <c r="N138" s="326"/>
      <c r="O138" s="326"/>
      <c r="P138" s="326"/>
      <c r="Q138" s="356"/>
      <c r="R138" s="326"/>
      <c r="S138" s="356"/>
      <c r="T138" s="356"/>
      <c r="U138" s="326"/>
      <c r="V138" s="326"/>
      <c r="W138" s="326"/>
      <c r="X138" s="326"/>
      <c r="Y138" s="326"/>
      <c r="Z138" s="326"/>
      <c r="AA138" s="326"/>
      <c r="AB138" s="326"/>
      <c r="AC138" s="326"/>
      <c r="AD138" s="326"/>
      <c r="AE138" s="326"/>
      <c r="AF138" s="326"/>
      <c r="AG138" s="326"/>
      <c r="AH138" s="326"/>
      <c r="AI138" s="326"/>
      <c r="AJ138" s="326"/>
      <c r="AK138" s="326"/>
    </row>
    <row r="139">
      <c r="A139" s="326"/>
      <c r="B139" s="326"/>
      <c r="C139" s="326"/>
      <c r="D139" s="326"/>
      <c r="E139" s="356"/>
      <c r="F139" s="356"/>
      <c r="G139" s="356"/>
      <c r="H139" s="356"/>
      <c r="I139" s="356"/>
      <c r="J139" s="356"/>
      <c r="K139" s="356"/>
      <c r="L139" s="326"/>
      <c r="M139" s="326"/>
      <c r="N139" s="326"/>
      <c r="O139" s="326"/>
      <c r="P139" s="326"/>
      <c r="Q139" s="356"/>
      <c r="R139" s="326"/>
      <c r="S139" s="356"/>
      <c r="T139" s="356"/>
      <c r="U139" s="326"/>
      <c r="V139" s="326"/>
      <c r="W139" s="326"/>
      <c r="X139" s="326"/>
      <c r="Y139" s="326"/>
      <c r="Z139" s="326"/>
      <c r="AA139" s="326"/>
      <c r="AB139" s="326"/>
      <c r="AC139" s="326"/>
      <c r="AD139" s="326"/>
      <c r="AE139" s="326"/>
      <c r="AF139" s="326"/>
      <c r="AG139" s="326"/>
      <c r="AH139" s="326"/>
      <c r="AI139" s="326"/>
      <c r="AJ139" s="326"/>
      <c r="AK139" s="326"/>
    </row>
    <row r="140">
      <c r="A140" s="326"/>
      <c r="B140" s="326"/>
      <c r="C140" s="326"/>
      <c r="D140" s="326"/>
      <c r="E140" s="356"/>
      <c r="F140" s="356"/>
      <c r="G140" s="356"/>
      <c r="H140" s="356"/>
      <c r="I140" s="356"/>
      <c r="J140" s="356"/>
      <c r="K140" s="356"/>
      <c r="L140" s="326"/>
      <c r="M140" s="326"/>
      <c r="N140" s="326"/>
      <c r="O140" s="326"/>
      <c r="P140" s="326"/>
      <c r="Q140" s="356"/>
      <c r="R140" s="326"/>
      <c r="S140" s="356"/>
      <c r="T140" s="356"/>
      <c r="U140" s="326"/>
      <c r="V140" s="326"/>
      <c r="W140" s="326"/>
      <c r="X140" s="326"/>
      <c r="Y140" s="326"/>
      <c r="Z140" s="326"/>
      <c r="AA140" s="326"/>
      <c r="AB140" s="326"/>
      <c r="AC140" s="326"/>
      <c r="AD140" s="326"/>
      <c r="AE140" s="326"/>
      <c r="AF140" s="326"/>
      <c r="AG140" s="326"/>
      <c r="AH140" s="326"/>
      <c r="AI140" s="326"/>
      <c r="AJ140" s="326"/>
      <c r="AK140" s="326"/>
    </row>
    <row r="141">
      <c r="A141" s="326"/>
      <c r="B141" s="326"/>
      <c r="C141" s="326"/>
      <c r="D141" s="326"/>
      <c r="E141" s="356"/>
      <c r="F141" s="356"/>
      <c r="G141" s="356"/>
      <c r="H141" s="356"/>
      <c r="I141" s="356"/>
      <c r="J141" s="356"/>
      <c r="K141" s="356"/>
      <c r="L141" s="326"/>
      <c r="M141" s="326"/>
      <c r="N141" s="326"/>
      <c r="O141" s="326"/>
      <c r="P141" s="326"/>
      <c r="Q141" s="356"/>
      <c r="R141" s="326"/>
      <c r="S141" s="356"/>
      <c r="T141" s="356"/>
      <c r="U141" s="326"/>
      <c r="V141" s="326"/>
      <c r="W141" s="326"/>
      <c r="X141" s="326"/>
      <c r="Y141" s="326"/>
      <c r="Z141" s="326"/>
      <c r="AA141" s="326"/>
      <c r="AB141" s="326"/>
      <c r="AC141" s="326"/>
      <c r="AD141" s="326"/>
      <c r="AE141" s="326"/>
      <c r="AF141" s="326"/>
      <c r="AG141" s="326"/>
      <c r="AH141" s="326"/>
      <c r="AI141" s="326"/>
      <c r="AJ141" s="326"/>
      <c r="AK141" s="326"/>
    </row>
    <row r="142">
      <c r="A142" s="326"/>
      <c r="B142" s="326"/>
      <c r="C142" s="326"/>
      <c r="D142" s="326"/>
      <c r="E142" s="356"/>
      <c r="F142" s="356"/>
      <c r="G142" s="356"/>
      <c r="H142" s="356"/>
      <c r="I142" s="356"/>
      <c r="J142" s="356"/>
      <c r="K142" s="356"/>
      <c r="L142" s="326"/>
      <c r="M142" s="326"/>
      <c r="N142" s="326"/>
      <c r="O142" s="326"/>
      <c r="P142" s="326"/>
      <c r="Q142" s="356"/>
      <c r="R142" s="326"/>
      <c r="S142" s="356"/>
      <c r="T142" s="356"/>
      <c r="U142" s="326"/>
      <c r="V142" s="326"/>
      <c r="W142" s="326"/>
      <c r="X142" s="326"/>
      <c r="Y142" s="326"/>
      <c r="Z142" s="326"/>
      <c r="AA142" s="326"/>
      <c r="AB142" s="326"/>
      <c r="AC142" s="326"/>
      <c r="AD142" s="326"/>
      <c r="AE142" s="326"/>
      <c r="AF142" s="326"/>
      <c r="AG142" s="326"/>
      <c r="AH142" s="326"/>
      <c r="AI142" s="326"/>
      <c r="AJ142" s="326"/>
      <c r="AK142" s="326"/>
    </row>
    <row r="143">
      <c r="A143" s="326"/>
      <c r="B143" s="326"/>
      <c r="C143" s="326"/>
      <c r="D143" s="326"/>
      <c r="E143" s="356"/>
      <c r="F143" s="356"/>
      <c r="G143" s="356"/>
      <c r="H143" s="356"/>
      <c r="I143" s="356"/>
      <c r="J143" s="356"/>
      <c r="K143" s="356"/>
      <c r="L143" s="326"/>
      <c r="M143" s="326"/>
      <c r="N143" s="326"/>
      <c r="O143" s="326"/>
      <c r="P143" s="326"/>
      <c r="Q143" s="356"/>
      <c r="R143" s="326"/>
      <c r="S143" s="356"/>
      <c r="T143" s="356"/>
      <c r="U143" s="326"/>
      <c r="V143" s="326"/>
      <c r="W143" s="326"/>
      <c r="X143" s="326"/>
      <c r="Y143" s="326"/>
      <c r="Z143" s="326"/>
      <c r="AA143" s="326"/>
      <c r="AB143" s="326"/>
      <c r="AC143" s="326"/>
      <c r="AD143" s="326"/>
      <c r="AE143" s="326"/>
      <c r="AF143" s="326"/>
      <c r="AG143" s="326"/>
      <c r="AH143" s="326"/>
      <c r="AI143" s="326"/>
      <c r="AJ143" s="326"/>
      <c r="AK143" s="326"/>
    </row>
    <row r="144">
      <c r="A144" s="326"/>
      <c r="B144" s="326"/>
      <c r="C144" s="326"/>
      <c r="D144" s="326"/>
      <c r="E144" s="356"/>
      <c r="F144" s="356"/>
      <c r="G144" s="356"/>
      <c r="H144" s="356"/>
      <c r="I144" s="356"/>
      <c r="J144" s="356"/>
      <c r="K144" s="356"/>
      <c r="L144" s="326"/>
      <c r="M144" s="326"/>
      <c r="N144" s="326"/>
      <c r="O144" s="326"/>
      <c r="P144" s="326"/>
      <c r="Q144" s="356"/>
      <c r="R144" s="326"/>
      <c r="S144" s="356"/>
      <c r="T144" s="356"/>
      <c r="U144" s="326"/>
      <c r="V144" s="326"/>
      <c r="W144" s="326"/>
      <c r="X144" s="326"/>
      <c r="Y144" s="326"/>
      <c r="Z144" s="326"/>
      <c r="AA144" s="326"/>
      <c r="AB144" s="326"/>
      <c r="AC144" s="326"/>
      <c r="AD144" s="326"/>
      <c r="AE144" s="326"/>
      <c r="AF144" s="326"/>
      <c r="AG144" s="326"/>
      <c r="AH144" s="326"/>
      <c r="AI144" s="326"/>
      <c r="AJ144" s="326"/>
      <c r="AK144" s="326"/>
    </row>
    <row r="145">
      <c r="A145" s="326"/>
      <c r="B145" s="326"/>
      <c r="C145" s="326"/>
      <c r="D145" s="326"/>
      <c r="E145" s="356"/>
      <c r="F145" s="356"/>
      <c r="G145" s="356"/>
      <c r="H145" s="356"/>
      <c r="I145" s="356"/>
      <c r="J145" s="356"/>
      <c r="K145" s="356"/>
      <c r="L145" s="326"/>
      <c r="M145" s="326"/>
      <c r="N145" s="326"/>
      <c r="O145" s="326"/>
      <c r="P145" s="326"/>
      <c r="Q145" s="356"/>
      <c r="R145" s="326"/>
      <c r="S145" s="356"/>
      <c r="T145" s="356"/>
      <c r="U145" s="326"/>
      <c r="V145" s="326"/>
      <c r="W145" s="326"/>
      <c r="X145" s="326"/>
      <c r="Y145" s="326"/>
      <c r="Z145" s="326"/>
      <c r="AA145" s="326"/>
      <c r="AB145" s="326"/>
      <c r="AC145" s="326"/>
      <c r="AD145" s="326"/>
      <c r="AE145" s="326"/>
      <c r="AF145" s="326"/>
      <c r="AG145" s="326"/>
      <c r="AH145" s="326"/>
      <c r="AI145" s="326"/>
      <c r="AJ145" s="326"/>
      <c r="AK145" s="326"/>
    </row>
    <row r="146">
      <c r="A146" s="326"/>
      <c r="B146" s="326"/>
      <c r="C146" s="326"/>
      <c r="D146" s="326"/>
      <c r="E146" s="356"/>
      <c r="F146" s="356"/>
      <c r="G146" s="356"/>
      <c r="H146" s="356"/>
      <c r="I146" s="356"/>
      <c r="J146" s="356"/>
      <c r="K146" s="356"/>
      <c r="L146" s="326"/>
      <c r="M146" s="326"/>
      <c r="N146" s="326"/>
      <c r="O146" s="326"/>
      <c r="P146" s="326"/>
      <c r="Q146" s="356"/>
      <c r="R146" s="326"/>
      <c r="S146" s="356"/>
      <c r="T146" s="356"/>
      <c r="U146" s="326"/>
      <c r="V146" s="326"/>
      <c r="W146" s="326"/>
      <c r="X146" s="326"/>
      <c r="Y146" s="326"/>
      <c r="Z146" s="326"/>
      <c r="AA146" s="326"/>
      <c r="AB146" s="326"/>
      <c r="AC146" s="326"/>
      <c r="AD146" s="326"/>
      <c r="AE146" s="326"/>
      <c r="AF146" s="326"/>
      <c r="AG146" s="326"/>
      <c r="AH146" s="326"/>
      <c r="AI146" s="326"/>
      <c r="AJ146" s="326"/>
      <c r="AK146" s="326"/>
    </row>
    <row r="147">
      <c r="A147" s="326"/>
      <c r="B147" s="326"/>
      <c r="C147" s="326"/>
      <c r="D147" s="326"/>
      <c r="E147" s="356"/>
      <c r="F147" s="356"/>
      <c r="G147" s="356"/>
      <c r="H147" s="356"/>
      <c r="I147" s="356"/>
      <c r="J147" s="356"/>
      <c r="K147" s="356"/>
      <c r="L147" s="326"/>
      <c r="M147" s="326"/>
      <c r="N147" s="326"/>
      <c r="O147" s="326"/>
      <c r="P147" s="326"/>
      <c r="Q147" s="356"/>
      <c r="R147" s="326"/>
      <c r="S147" s="356"/>
      <c r="T147" s="356"/>
      <c r="U147" s="326"/>
      <c r="V147" s="326"/>
      <c r="W147" s="326"/>
      <c r="X147" s="326"/>
      <c r="Y147" s="326"/>
      <c r="Z147" s="326"/>
      <c r="AA147" s="326"/>
      <c r="AB147" s="326"/>
      <c r="AC147" s="326"/>
      <c r="AD147" s="326"/>
      <c r="AE147" s="326"/>
      <c r="AF147" s="326"/>
      <c r="AG147" s="326"/>
      <c r="AH147" s="326"/>
      <c r="AI147" s="326"/>
      <c r="AJ147" s="326"/>
      <c r="AK147" s="326"/>
    </row>
    <row r="148">
      <c r="A148" s="326"/>
      <c r="B148" s="326"/>
      <c r="C148" s="326"/>
      <c r="D148" s="326"/>
      <c r="E148" s="356"/>
      <c r="F148" s="356"/>
      <c r="G148" s="356"/>
      <c r="H148" s="356"/>
      <c r="I148" s="356"/>
      <c r="J148" s="356"/>
      <c r="K148" s="356"/>
      <c r="L148" s="326"/>
      <c r="M148" s="326"/>
      <c r="N148" s="326"/>
      <c r="O148" s="326"/>
      <c r="P148" s="326"/>
      <c r="Q148" s="356"/>
      <c r="R148" s="326"/>
      <c r="S148" s="356"/>
      <c r="T148" s="356"/>
      <c r="U148" s="326"/>
      <c r="V148" s="326"/>
      <c r="W148" s="326"/>
      <c r="X148" s="326"/>
      <c r="Y148" s="326"/>
      <c r="Z148" s="326"/>
      <c r="AA148" s="326"/>
      <c r="AB148" s="326"/>
      <c r="AC148" s="326"/>
      <c r="AD148" s="326"/>
      <c r="AE148" s="326"/>
      <c r="AF148" s="326"/>
      <c r="AG148" s="326"/>
      <c r="AH148" s="326"/>
      <c r="AI148" s="326"/>
      <c r="AJ148" s="326"/>
      <c r="AK148" s="326"/>
    </row>
    <row r="149">
      <c r="A149" s="326"/>
      <c r="B149" s="326"/>
      <c r="C149" s="326"/>
      <c r="D149" s="326"/>
      <c r="E149" s="356"/>
      <c r="F149" s="356"/>
      <c r="G149" s="356"/>
      <c r="H149" s="356"/>
      <c r="I149" s="356"/>
      <c r="J149" s="356"/>
      <c r="K149" s="356"/>
      <c r="L149" s="326"/>
      <c r="M149" s="326"/>
      <c r="N149" s="326"/>
      <c r="O149" s="326"/>
      <c r="P149" s="326"/>
      <c r="Q149" s="356"/>
      <c r="R149" s="326"/>
      <c r="S149" s="356"/>
      <c r="T149" s="356"/>
      <c r="U149" s="326"/>
      <c r="V149" s="326"/>
      <c r="W149" s="326"/>
      <c r="X149" s="326"/>
      <c r="Y149" s="326"/>
      <c r="Z149" s="326"/>
      <c r="AA149" s="326"/>
      <c r="AB149" s="326"/>
      <c r="AC149" s="326"/>
      <c r="AD149" s="326"/>
      <c r="AE149" s="326"/>
      <c r="AF149" s="326"/>
      <c r="AG149" s="326"/>
      <c r="AH149" s="326"/>
      <c r="AI149" s="326"/>
      <c r="AJ149" s="326"/>
      <c r="AK149" s="326"/>
    </row>
    <row r="150">
      <c r="A150" s="326"/>
      <c r="B150" s="326"/>
      <c r="C150" s="326"/>
      <c r="D150" s="326"/>
      <c r="E150" s="356"/>
      <c r="F150" s="356"/>
      <c r="G150" s="356"/>
      <c r="H150" s="356"/>
      <c r="I150" s="356"/>
      <c r="J150" s="356"/>
      <c r="K150" s="356"/>
      <c r="L150" s="326"/>
      <c r="M150" s="326"/>
      <c r="N150" s="326"/>
      <c r="O150" s="326"/>
      <c r="P150" s="326"/>
      <c r="Q150" s="356"/>
      <c r="R150" s="326"/>
      <c r="S150" s="356"/>
      <c r="T150" s="356"/>
      <c r="U150" s="326"/>
      <c r="V150" s="326"/>
      <c r="W150" s="326"/>
      <c r="X150" s="326"/>
      <c r="Y150" s="326"/>
      <c r="Z150" s="326"/>
      <c r="AA150" s="326"/>
      <c r="AB150" s="326"/>
      <c r="AC150" s="326"/>
      <c r="AD150" s="326"/>
      <c r="AE150" s="326"/>
      <c r="AF150" s="326"/>
      <c r="AG150" s="326"/>
      <c r="AH150" s="326"/>
      <c r="AI150" s="326"/>
      <c r="AJ150" s="326"/>
      <c r="AK150" s="326"/>
    </row>
    <row r="151">
      <c r="A151" s="326"/>
      <c r="B151" s="326"/>
      <c r="C151" s="326"/>
      <c r="D151" s="326"/>
      <c r="E151" s="356"/>
      <c r="F151" s="356"/>
      <c r="G151" s="356"/>
      <c r="H151" s="356"/>
      <c r="I151" s="356"/>
      <c r="J151" s="356"/>
      <c r="K151" s="356"/>
      <c r="L151" s="326"/>
      <c r="M151" s="326"/>
      <c r="N151" s="326"/>
      <c r="O151" s="326"/>
      <c r="P151" s="326"/>
      <c r="Q151" s="356"/>
      <c r="R151" s="326"/>
      <c r="S151" s="356"/>
      <c r="T151" s="356"/>
      <c r="U151" s="326"/>
      <c r="V151" s="326"/>
      <c r="W151" s="326"/>
      <c r="X151" s="326"/>
      <c r="Y151" s="326"/>
      <c r="Z151" s="326"/>
      <c r="AA151" s="326"/>
      <c r="AB151" s="326"/>
      <c r="AC151" s="326"/>
      <c r="AD151" s="326"/>
      <c r="AE151" s="326"/>
      <c r="AF151" s="326"/>
      <c r="AG151" s="326"/>
      <c r="AH151" s="326"/>
      <c r="AI151" s="326"/>
      <c r="AJ151" s="326"/>
      <c r="AK151" s="326"/>
    </row>
    <row r="152">
      <c r="A152" s="326"/>
      <c r="B152" s="326"/>
      <c r="C152" s="326"/>
      <c r="D152" s="326"/>
      <c r="E152" s="356"/>
      <c r="F152" s="356"/>
      <c r="G152" s="356"/>
      <c r="H152" s="356"/>
      <c r="I152" s="356"/>
      <c r="J152" s="356"/>
      <c r="K152" s="356"/>
      <c r="L152" s="326"/>
      <c r="M152" s="326"/>
      <c r="N152" s="326"/>
      <c r="O152" s="326"/>
      <c r="P152" s="326"/>
      <c r="Q152" s="356"/>
      <c r="R152" s="326"/>
      <c r="S152" s="356"/>
      <c r="T152" s="356"/>
      <c r="U152" s="326"/>
      <c r="V152" s="326"/>
      <c r="W152" s="326"/>
      <c r="X152" s="326"/>
      <c r="Y152" s="326"/>
      <c r="Z152" s="326"/>
      <c r="AA152" s="326"/>
      <c r="AB152" s="326"/>
      <c r="AC152" s="326"/>
      <c r="AD152" s="326"/>
      <c r="AE152" s="326"/>
      <c r="AF152" s="326"/>
      <c r="AG152" s="326"/>
      <c r="AH152" s="326"/>
      <c r="AI152" s="326"/>
      <c r="AJ152" s="326"/>
      <c r="AK152" s="326"/>
    </row>
    <row r="153">
      <c r="A153" s="326"/>
      <c r="B153" s="326"/>
      <c r="C153" s="326"/>
      <c r="D153" s="326"/>
      <c r="E153" s="356"/>
      <c r="F153" s="356"/>
      <c r="G153" s="356"/>
      <c r="H153" s="356"/>
      <c r="I153" s="356"/>
      <c r="J153" s="356"/>
      <c r="K153" s="356"/>
      <c r="L153" s="326"/>
      <c r="M153" s="326"/>
      <c r="N153" s="326"/>
      <c r="O153" s="326"/>
      <c r="P153" s="326"/>
      <c r="Q153" s="356"/>
      <c r="R153" s="326"/>
      <c r="S153" s="356"/>
      <c r="T153" s="356"/>
      <c r="U153" s="326"/>
      <c r="V153" s="326"/>
      <c r="W153" s="326"/>
      <c r="X153" s="326"/>
      <c r="Y153" s="326"/>
      <c r="Z153" s="326"/>
      <c r="AA153" s="326"/>
      <c r="AB153" s="326"/>
      <c r="AC153" s="326"/>
      <c r="AD153" s="326"/>
      <c r="AE153" s="326"/>
      <c r="AF153" s="326"/>
      <c r="AG153" s="326"/>
      <c r="AH153" s="326"/>
      <c r="AI153" s="326"/>
      <c r="AJ153" s="326"/>
      <c r="AK153" s="326"/>
    </row>
    <row r="154">
      <c r="A154" s="326"/>
      <c r="B154" s="326"/>
      <c r="C154" s="326"/>
      <c r="D154" s="326"/>
      <c r="E154" s="356"/>
      <c r="F154" s="356"/>
      <c r="G154" s="356"/>
      <c r="H154" s="356"/>
      <c r="I154" s="356"/>
      <c r="J154" s="356"/>
      <c r="K154" s="356"/>
      <c r="L154" s="326"/>
      <c r="M154" s="326"/>
      <c r="N154" s="326"/>
      <c r="O154" s="326"/>
      <c r="P154" s="326"/>
      <c r="Q154" s="356"/>
      <c r="R154" s="326"/>
      <c r="S154" s="356"/>
      <c r="T154" s="356"/>
      <c r="U154" s="326"/>
      <c r="V154" s="326"/>
      <c r="W154" s="326"/>
      <c r="X154" s="326"/>
      <c r="Y154" s="326"/>
      <c r="Z154" s="326"/>
      <c r="AA154" s="326"/>
      <c r="AB154" s="326"/>
      <c r="AC154" s="326"/>
      <c r="AD154" s="326"/>
      <c r="AE154" s="326"/>
      <c r="AF154" s="326"/>
      <c r="AG154" s="326"/>
      <c r="AH154" s="326"/>
      <c r="AI154" s="326"/>
      <c r="AJ154" s="326"/>
      <c r="AK154" s="326"/>
    </row>
    <row r="155">
      <c r="A155" s="326"/>
      <c r="B155" s="326"/>
      <c r="C155" s="326"/>
      <c r="D155" s="326"/>
      <c r="E155" s="356"/>
      <c r="F155" s="356"/>
      <c r="G155" s="356"/>
      <c r="H155" s="356"/>
      <c r="I155" s="356"/>
      <c r="J155" s="356"/>
      <c r="K155" s="356"/>
      <c r="L155" s="326"/>
      <c r="M155" s="326"/>
      <c r="N155" s="326"/>
      <c r="O155" s="326"/>
      <c r="P155" s="326"/>
      <c r="Q155" s="356"/>
      <c r="R155" s="326"/>
      <c r="S155" s="356"/>
      <c r="T155" s="356"/>
      <c r="U155" s="326"/>
      <c r="V155" s="326"/>
      <c r="W155" s="326"/>
      <c r="X155" s="326"/>
      <c r="Y155" s="326"/>
      <c r="Z155" s="326"/>
      <c r="AA155" s="326"/>
      <c r="AB155" s="326"/>
      <c r="AC155" s="326"/>
      <c r="AD155" s="326"/>
      <c r="AE155" s="326"/>
      <c r="AF155" s="326"/>
      <c r="AG155" s="326"/>
      <c r="AH155" s="326"/>
      <c r="AI155" s="326"/>
      <c r="AJ155" s="326"/>
      <c r="AK155" s="326"/>
    </row>
    <row r="156">
      <c r="A156" s="326"/>
      <c r="B156" s="326"/>
      <c r="C156" s="326"/>
      <c r="D156" s="326"/>
      <c r="E156" s="356"/>
      <c r="F156" s="356"/>
      <c r="G156" s="356"/>
      <c r="H156" s="356"/>
      <c r="I156" s="356"/>
      <c r="J156" s="356"/>
      <c r="K156" s="356"/>
      <c r="L156" s="326"/>
      <c r="M156" s="326"/>
      <c r="N156" s="326"/>
      <c r="O156" s="326"/>
      <c r="P156" s="326"/>
      <c r="Q156" s="356"/>
      <c r="R156" s="326"/>
      <c r="S156" s="356"/>
      <c r="T156" s="356"/>
      <c r="U156" s="326"/>
      <c r="V156" s="326"/>
      <c r="W156" s="326"/>
      <c r="X156" s="326"/>
      <c r="Y156" s="326"/>
      <c r="Z156" s="326"/>
      <c r="AA156" s="326"/>
      <c r="AB156" s="326"/>
      <c r="AC156" s="326"/>
      <c r="AD156" s="326"/>
      <c r="AE156" s="326"/>
      <c r="AF156" s="326"/>
      <c r="AG156" s="326"/>
      <c r="AH156" s="326"/>
      <c r="AI156" s="326"/>
      <c r="AJ156" s="326"/>
      <c r="AK156" s="326"/>
    </row>
    <row r="157">
      <c r="A157" s="326"/>
      <c r="B157" s="326"/>
      <c r="C157" s="326"/>
      <c r="D157" s="326"/>
      <c r="E157" s="356"/>
      <c r="F157" s="356"/>
      <c r="G157" s="356"/>
      <c r="H157" s="356"/>
      <c r="I157" s="356"/>
      <c r="J157" s="356"/>
      <c r="K157" s="356"/>
      <c r="L157" s="326"/>
      <c r="M157" s="326"/>
      <c r="N157" s="326"/>
      <c r="O157" s="326"/>
      <c r="P157" s="326"/>
      <c r="Q157" s="356"/>
      <c r="R157" s="326"/>
      <c r="S157" s="356"/>
      <c r="T157" s="356"/>
      <c r="U157" s="326"/>
      <c r="V157" s="326"/>
      <c r="W157" s="326"/>
      <c r="X157" s="326"/>
      <c r="Y157" s="326"/>
      <c r="Z157" s="326"/>
      <c r="AA157" s="326"/>
      <c r="AB157" s="326"/>
      <c r="AC157" s="326"/>
      <c r="AD157" s="326"/>
      <c r="AE157" s="326"/>
      <c r="AF157" s="326"/>
      <c r="AG157" s="326"/>
      <c r="AH157" s="326"/>
      <c r="AI157" s="326"/>
      <c r="AJ157" s="326"/>
      <c r="AK157" s="326"/>
    </row>
    <row r="158">
      <c r="A158" s="326"/>
      <c r="B158" s="326"/>
      <c r="C158" s="326"/>
      <c r="D158" s="326"/>
      <c r="E158" s="356"/>
      <c r="F158" s="356"/>
      <c r="G158" s="356"/>
      <c r="H158" s="356"/>
      <c r="I158" s="356"/>
      <c r="J158" s="356"/>
      <c r="K158" s="356"/>
      <c r="L158" s="326"/>
      <c r="M158" s="326"/>
      <c r="N158" s="326"/>
      <c r="O158" s="326"/>
      <c r="P158" s="326"/>
      <c r="Q158" s="356"/>
      <c r="R158" s="326"/>
      <c r="S158" s="356"/>
      <c r="T158" s="356"/>
      <c r="U158" s="326"/>
      <c r="V158" s="326"/>
      <c r="W158" s="326"/>
      <c r="X158" s="326"/>
      <c r="Y158" s="326"/>
      <c r="Z158" s="326"/>
      <c r="AA158" s="326"/>
      <c r="AB158" s="326"/>
      <c r="AC158" s="326"/>
      <c r="AD158" s="326"/>
      <c r="AE158" s="326"/>
      <c r="AF158" s="326"/>
      <c r="AG158" s="326"/>
      <c r="AH158" s="326"/>
      <c r="AI158" s="326"/>
      <c r="AJ158" s="326"/>
      <c r="AK158" s="326"/>
    </row>
    <row r="159">
      <c r="A159" s="326"/>
      <c r="B159" s="326"/>
      <c r="C159" s="326"/>
      <c r="D159" s="326"/>
      <c r="E159" s="356"/>
      <c r="F159" s="356"/>
      <c r="G159" s="356"/>
      <c r="H159" s="356"/>
      <c r="I159" s="356"/>
      <c r="J159" s="356"/>
      <c r="K159" s="356"/>
      <c r="L159" s="326"/>
      <c r="M159" s="326"/>
      <c r="N159" s="326"/>
      <c r="O159" s="326"/>
      <c r="P159" s="326"/>
      <c r="Q159" s="356"/>
      <c r="R159" s="326"/>
      <c r="S159" s="356"/>
      <c r="T159" s="356"/>
      <c r="U159" s="326"/>
      <c r="V159" s="326"/>
      <c r="W159" s="326"/>
      <c r="X159" s="326"/>
      <c r="Y159" s="326"/>
      <c r="Z159" s="326"/>
      <c r="AA159" s="326"/>
      <c r="AB159" s="326"/>
      <c r="AC159" s="326"/>
      <c r="AD159" s="326"/>
      <c r="AE159" s="326"/>
      <c r="AF159" s="326"/>
      <c r="AG159" s="326"/>
      <c r="AH159" s="326"/>
      <c r="AI159" s="326"/>
      <c r="AJ159" s="326"/>
      <c r="AK159" s="326"/>
    </row>
    <row r="160">
      <c r="A160" s="326"/>
      <c r="B160" s="326"/>
      <c r="C160" s="326"/>
      <c r="D160" s="326"/>
      <c r="E160" s="356"/>
      <c r="F160" s="356"/>
      <c r="G160" s="356"/>
      <c r="H160" s="356"/>
      <c r="I160" s="356"/>
      <c r="J160" s="356"/>
      <c r="K160" s="356"/>
      <c r="L160" s="326"/>
      <c r="M160" s="326"/>
      <c r="N160" s="326"/>
      <c r="O160" s="326"/>
      <c r="P160" s="326"/>
      <c r="Q160" s="356"/>
      <c r="R160" s="326"/>
      <c r="S160" s="356"/>
      <c r="T160" s="356"/>
      <c r="U160" s="326"/>
      <c r="V160" s="326"/>
      <c r="W160" s="326"/>
      <c r="X160" s="326"/>
      <c r="Y160" s="326"/>
      <c r="Z160" s="326"/>
      <c r="AA160" s="326"/>
      <c r="AB160" s="326"/>
      <c r="AC160" s="326"/>
      <c r="AD160" s="326"/>
      <c r="AE160" s="326"/>
      <c r="AF160" s="326"/>
      <c r="AG160" s="326"/>
      <c r="AH160" s="326"/>
      <c r="AI160" s="326"/>
      <c r="AJ160" s="326"/>
      <c r="AK160" s="326"/>
    </row>
    <row r="161">
      <c r="A161" s="326"/>
      <c r="B161" s="326"/>
      <c r="C161" s="326"/>
      <c r="D161" s="326"/>
      <c r="E161" s="356"/>
      <c r="F161" s="356"/>
      <c r="G161" s="356"/>
      <c r="H161" s="356"/>
      <c r="I161" s="356"/>
      <c r="J161" s="356"/>
      <c r="K161" s="356"/>
      <c r="L161" s="326"/>
      <c r="M161" s="326"/>
      <c r="N161" s="326"/>
      <c r="O161" s="326"/>
      <c r="P161" s="326"/>
      <c r="Q161" s="356"/>
      <c r="R161" s="326"/>
      <c r="S161" s="356"/>
      <c r="T161" s="356"/>
      <c r="U161" s="326"/>
      <c r="V161" s="326"/>
      <c r="W161" s="326"/>
      <c r="X161" s="326"/>
      <c r="Y161" s="326"/>
      <c r="Z161" s="326"/>
      <c r="AA161" s="326"/>
      <c r="AB161" s="326"/>
      <c r="AC161" s="326"/>
      <c r="AD161" s="326"/>
      <c r="AE161" s="326"/>
      <c r="AF161" s="326"/>
      <c r="AG161" s="326"/>
      <c r="AH161" s="326"/>
      <c r="AI161" s="326"/>
      <c r="AJ161" s="326"/>
      <c r="AK161" s="326"/>
    </row>
    <row r="162">
      <c r="A162" s="326"/>
      <c r="B162" s="326"/>
      <c r="C162" s="326"/>
      <c r="D162" s="326"/>
      <c r="E162" s="356"/>
      <c r="F162" s="356"/>
      <c r="G162" s="356"/>
      <c r="H162" s="356"/>
      <c r="I162" s="356"/>
      <c r="J162" s="356"/>
      <c r="K162" s="356"/>
      <c r="L162" s="326"/>
      <c r="M162" s="326"/>
      <c r="N162" s="326"/>
      <c r="O162" s="326"/>
      <c r="P162" s="326"/>
      <c r="Q162" s="356"/>
      <c r="R162" s="326"/>
      <c r="S162" s="356"/>
      <c r="T162" s="356"/>
      <c r="U162" s="326"/>
      <c r="V162" s="326"/>
      <c r="W162" s="326"/>
      <c r="X162" s="326"/>
      <c r="Y162" s="326"/>
      <c r="Z162" s="326"/>
      <c r="AA162" s="326"/>
      <c r="AB162" s="326"/>
      <c r="AC162" s="326"/>
      <c r="AD162" s="326"/>
      <c r="AE162" s="326"/>
      <c r="AF162" s="326"/>
      <c r="AG162" s="326"/>
      <c r="AH162" s="326"/>
      <c r="AI162" s="326"/>
      <c r="AJ162" s="326"/>
      <c r="AK162" s="326"/>
    </row>
    <row r="163">
      <c r="A163" s="326"/>
      <c r="B163" s="326"/>
      <c r="C163" s="326"/>
      <c r="D163" s="326"/>
      <c r="E163" s="356"/>
      <c r="F163" s="356"/>
      <c r="G163" s="356"/>
      <c r="H163" s="356"/>
      <c r="I163" s="356"/>
      <c r="J163" s="356"/>
      <c r="K163" s="356"/>
      <c r="L163" s="326"/>
      <c r="M163" s="326"/>
      <c r="N163" s="326"/>
      <c r="O163" s="326"/>
      <c r="P163" s="326"/>
      <c r="Q163" s="356"/>
      <c r="R163" s="326"/>
      <c r="S163" s="356"/>
      <c r="T163" s="356"/>
      <c r="U163" s="326"/>
      <c r="V163" s="326"/>
      <c r="W163" s="326"/>
      <c r="X163" s="326"/>
      <c r="Y163" s="326"/>
      <c r="Z163" s="326"/>
      <c r="AA163" s="326"/>
      <c r="AB163" s="326"/>
      <c r="AC163" s="326"/>
      <c r="AD163" s="326"/>
      <c r="AE163" s="326"/>
      <c r="AF163" s="326"/>
      <c r="AG163" s="326"/>
      <c r="AH163" s="326"/>
      <c r="AI163" s="326"/>
      <c r="AJ163" s="326"/>
      <c r="AK163" s="326"/>
    </row>
    <row r="164">
      <c r="A164" s="326"/>
      <c r="B164" s="326"/>
      <c r="C164" s="326"/>
      <c r="D164" s="326"/>
      <c r="E164" s="356"/>
      <c r="F164" s="356"/>
      <c r="G164" s="356"/>
      <c r="H164" s="356"/>
      <c r="I164" s="356"/>
      <c r="J164" s="356"/>
      <c r="K164" s="356"/>
      <c r="L164" s="326"/>
      <c r="M164" s="326"/>
      <c r="N164" s="326"/>
      <c r="O164" s="326"/>
      <c r="P164" s="326"/>
      <c r="Q164" s="356"/>
      <c r="R164" s="326"/>
      <c r="S164" s="356"/>
      <c r="T164" s="356"/>
      <c r="U164" s="326"/>
      <c r="V164" s="326"/>
      <c r="W164" s="326"/>
      <c r="X164" s="326"/>
      <c r="Y164" s="326"/>
      <c r="Z164" s="326"/>
      <c r="AA164" s="326"/>
      <c r="AB164" s="326"/>
      <c r="AC164" s="326"/>
      <c r="AD164" s="326"/>
      <c r="AE164" s="326"/>
      <c r="AF164" s="326"/>
      <c r="AG164" s="326"/>
      <c r="AH164" s="326"/>
      <c r="AI164" s="326"/>
      <c r="AJ164" s="326"/>
      <c r="AK164" s="326"/>
    </row>
    <row r="165">
      <c r="A165" s="326"/>
      <c r="B165" s="326"/>
      <c r="C165" s="326"/>
      <c r="D165" s="326"/>
      <c r="E165" s="356"/>
      <c r="F165" s="356"/>
      <c r="G165" s="356"/>
      <c r="H165" s="356"/>
      <c r="I165" s="356"/>
      <c r="J165" s="356"/>
      <c r="K165" s="356"/>
      <c r="L165" s="326"/>
      <c r="M165" s="326"/>
      <c r="N165" s="326"/>
      <c r="O165" s="326"/>
      <c r="P165" s="326"/>
      <c r="Q165" s="356"/>
      <c r="R165" s="326"/>
      <c r="S165" s="356"/>
      <c r="T165" s="356"/>
      <c r="U165" s="326"/>
      <c r="V165" s="326"/>
      <c r="W165" s="326"/>
      <c r="X165" s="326"/>
      <c r="Y165" s="326"/>
      <c r="Z165" s="326"/>
      <c r="AA165" s="326"/>
      <c r="AB165" s="326"/>
      <c r="AC165" s="326"/>
      <c r="AD165" s="326"/>
      <c r="AE165" s="326"/>
      <c r="AF165" s="326"/>
      <c r="AG165" s="326"/>
      <c r="AH165" s="326"/>
      <c r="AI165" s="326"/>
      <c r="AJ165" s="326"/>
      <c r="AK165" s="326"/>
    </row>
    <row r="166">
      <c r="A166" s="326"/>
      <c r="B166" s="326"/>
      <c r="C166" s="326"/>
      <c r="D166" s="326"/>
      <c r="E166" s="356"/>
      <c r="F166" s="356"/>
      <c r="G166" s="356"/>
      <c r="H166" s="356"/>
      <c r="I166" s="356"/>
      <c r="J166" s="356"/>
      <c r="K166" s="356"/>
      <c r="L166" s="326"/>
      <c r="M166" s="326"/>
      <c r="N166" s="326"/>
      <c r="O166" s="326"/>
      <c r="P166" s="326"/>
      <c r="Q166" s="356"/>
      <c r="R166" s="326"/>
      <c r="S166" s="356"/>
      <c r="T166" s="356"/>
      <c r="U166" s="326"/>
      <c r="V166" s="326"/>
      <c r="W166" s="326"/>
      <c r="X166" s="326"/>
      <c r="Y166" s="326"/>
      <c r="Z166" s="326"/>
      <c r="AA166" s="326"/>
      <c r="AB166" s="326"/>
      <c r="AC166" s="326"/>
      <c r="AD166" s="326"/>
      <c r="AE166" s="326"/>
      <c r="AF166" s="326"/>
      <c r="AG166" s="326"/>
      <c r="AH166" s="326"/>
      <c r="AI166" s="326"/>
      <c r="AJ166" s="326"/>
      <c r="AK166" s="326"/>
    </row>
    <row r="167">
      <c r="A167" s="326"/>
      <c r="B167" s="326"/>
      <c r="C167" s="326"/>
      <c r="D167" s="326"/>
      <c r="E167" s="356"/>
      <c r="F167" s="356"/>
      <c r="G167" s="356"/>
      <c r="H167" s="356"/>
      <c r="I167" s="356"/>
      <c r="J167" s="356"/>
      <c r="K167" s="356"/>
      <c r="L167" s="326"/>
      <c r="M167" s="326"/>
      <c r="N167" s="326"/>
      <c r="O167" s="326"/>
      <c r="P167" s="326"/>
      <c r="Q167" s="356"/>
      <c r="R167" s="326"/>
      <c r="S167" s="356"/>
      <c r="T167" s="356"/>
      <c r="U167" s="326"/>
      <c r="V167" s="326"/>
      <c r="W167" s="326"/>
      <c r="X167" s="326"/>
      <c r="Y167" s="326"/>
      <c r="Z167" s="326"/>
      <c r="AA167" s="326"/>
      <c r="AB167" s="326"/>
      <c r="AC167" s="326"/>
      <c r="AD167" s="326"/>
      <c r="AE167" s="326"/>
      <c r="AF167" s="326"/>
      <c r="AG167" s="326"/>
      <c r="AH167" s="326"/>
      <c r="AI167" s="326"/>
      <c r="AJ167" s="326"/>
      <c r="AK167" s="326"/>
    </row>
    <row r="168">
      <c r="A168" s="326"/>
      <c r="B168" s="326"/>
      <c r="C168" s="326"/>
      <c r="D168" s="326"/>
      <c r="E168" s="356"/>
      <c r="F168" s="356"/>
      <c r="G168" s="356"/>
      <c r="H168" s="356"/>
      <c r="I168" s="356"/>
      <c r="J168" s="356"/>
      <c r="K168" s="356"/>
      <c r="L168" s="326"/>
      <c r="M168" s="326"/>
      <c r="N168" s="326"/>
      <c r="O168" s="326"/>
      <c r="P168" s="326"/>
      <c r="Q168" s="356"/>
      <c r="R168" s="326"/>
      <c r="S168" s="356"/>
      <c r="T168" s="356"/>
      <c r="U168" s="326"/>
      <c r="V168" s="326"/>
      <c r="W168" s="326"/>
      <c r="X168" s="326"/>
      <c r="Y168" s="326"/>
      <c r="Z168" s="326"/>
      <c r="AA168" s="326"/>
      <c r="AB168" s="326"/>
      <c r="AC168" s="326"/>
      <c r="AD168" s="326"/>
      <c r="AE168" s="326"/>
      <c r="AF168" s="326"/>
      <c r="AG168" s="326"/>
      <c r="AH168" s="326"/>
      <c r="AI168" s="326"/>
      <c r="AJ168" s="326"/>
      <c r="AK168" s="326"/>
    </row>
    <row r="169">
      <c r="A169" s="326"/>
      <c r="B169" s="326"/>
      <c r="C169" s="326"/>
      <c r="D169" s="326"/>
      <c r="E169" s="356"/>
      <c r="F169" s="356"/>
      <c r="G169" s="356"/>
      <c r="H169" s="356"/>
      <c r="I169" s="356"/>
      <c r="J169" s="356"/>
      <c r="K169" s="356"/>
      <c r="L169" s="326"/>
      <c r="M169" s="326"/>
      <c r="N169" s="326"/>
      <c r="O169" s="326"/>
      <c r="P169" s="326"/>
      <c r="Q169" s="356"/>
      <c r="R169" s="326"/>
      <c r="S169" s="356"/>
      <c r="T169" s="356"/>
      <c r="U169" s="326"/>
      <c r="V169" s="326"/>
      <c r="W169" s="326"/>
      <c r="X169" s="326"/>
      <c r="Y169" s="326"/>
      <c r="Z169" s="326"/>
      <c r="AA169" s="326"/>
      <c r="AB169" s="326"/>
      <c r="AC169" s="326"/>
      <c r="AD169" s="326"/>
      <c r="AE169" s="326"/>
      <c r="AF169" s="326"/>
      <c r="AG169" s="326"/>
      <c r="AH169" s="326"/>
      <c r="AI169" s="326"/>
      <c r="AJ169" s="326"/>
      <c r="AK169" s="326"/>
    </row>
    <row r="170">
      <c r="A170" s="326"/>
      <c r="B170" s="326"/>
      <c r="C170" s="326"/>
      <c r="D170" s="326"/>
      <c r="E170" s="356"/>
      <c r="F170" s="356"/>
      <c r="G170" s="356"/>
      <c r="H170" s="356"/>
      <c r="I170" s="356"/>
      <c r="J170" s="356"/>
      <c r="K170" s="356"/>
      <c r="L170" s="326"/>
      <c r="M170" s="326"/>
      <c r="N170" s="326"/>
      <c r="O170" s="326"/>
      <c r="P170" s="326"/>
      <c r="Q170" s="356"/>
      <c r="R170" s="326"/>
      <c r="S170" s="356"/>
      <c r="T170" s="356"/>
      <c r="U170" s="326"/>
      <c r="V170" s="326"/>
      <c r="W170" s="326"/>
      <c r="X170" s="326"/>
      <c r="Y170" s="326"/>
      <c r="Z170" s="326"/>
      <c r="AA170" s="326"/>
      <c r="AB170" s="326"/>
      <c r="AC170" s="326"/>
      <c r="AD170" s="326"/>
      <c r="AE170" s="326"/>
      <c r="AF170" s="326"/>
      <c r="AG170" s="326"/>
      <c r="AH170" s="326"/>
      <c r="AI170" s="326"/>
      <c r="AJ170" s="326"/>
      <c r="AK170" s="326"/>
    </row>
    <row r="171">
      <c r="A171" s="326"/>
      <c r="B171" s="326"/>
      <c r="C171" s="326"/>
      <c r="D171" s="326"/>
      <c r="E171" s="356"/>
      <c r="F171" s="356"/>
      <c r="G171" s="356"/>
      <c r="H171" s="356"/>
      <c r="I171" s="356"/>
      <c r="J171" s="356"/>
      <c r="K171" s="356"/>
      <c r="L171" s="326"/>
      <c r="M171" s="326"/>
      <c r="N171" s="326"/>
      <c r="O171" s="326"/>
      <c r="P171" s="326"/>
      <c r="Q171" s="356"/>
      <c r="R171" s="326"/>
      <c r="S171" s="356"/>
      <c r="T171" s="356"/>
      <c r="U171" s="326"/>
      <c r="V171" s="326"/>
      <c r="W171" s="326"/>
      <c r="X171" s="326"/>
      <c r="Y171" s="326"/>
      <c r="Z171" s="326"/>
      <c r="AA171" s="326"/>
      <c r="AB171" s="326"/>
      <c r="AC171" s="326"/>
      <c r="AD171" s="326"/>
      <c r="AE171" s="326"/>
      <c r="AF171" s="326"/>
      <c r="AG171" s="326"/>
      <c r="AH171" s="326"/>
      <c r="AI171" s="326"/>
      <c r="AJ171" s="326"/>
      <c r="AK171" s="326"/>
    </row>
    <row r="172">
      <c r="A172" s="326"/>
      <c r="B172" s="326"/>
      <c r="C172" s="326"/>
      <c r="D172" s="326"/>
      <c r="E172" s="356"/>
      <c r="F172" s="356"/>
      <c r="G172" s="356"/>
      <c r="H172" s="356"/>
      <c r="I172" s="356"/>
      <c r="J172" s="356"/>
      <c r="K172" s="356"/>
      <c r="L172" s="326"/>
      <c r="M172" s="326"/>
      <c r="N172" s="326"/>
      <c r="O172" s="326"/>
      <c r="P172" s="326"/>
      <c r="Q172" s="356"/>
      <c r="R172" s="326"/>
      <c r="S172" s="356"/>
      <c r="T172" s="356"/>
      <c r="U172" s="326"/>
      <c r="V172" s="326"/>
      <c r="W172" s="326"/>
      <c r="X172" s="326"/>
      <c r="Y172" s="326"/>
      <c r="Z172" s="326"/>
      <c r="AA172" s="326"/>
      <c r="AB172" s="326"/>
      <c r="AC172" s="326"/>
      <c r="AD172" s="326"/>
      <c r="AE172" s="326"/>
      <c r="AF172" s="326"/>
      <c r="AG172" s="326"/>
      <c r="AH172" s="326"/>
      <c r="AI172" s="326"/>
      <c r="AJ172" s="326"/>
      <c r="AK172" s="326"/>
    </row>
    <row r="173">
      <c r="A173" s="326"/>
      <c r="B173" s="326"/>
      <c r="C173" s="326"/>
      <c r="D173" s="326"/>
      <c r="E173" s="356"/>
      <c r="F173" s="356"/>
      <c r="G173" s="356"/>
      <c r="H173" s="356"/>
      <c r="I173" s="356"/>
      <c r="J173" s="356"/>
      <c r="K173" s="356"/>
      <c r="L173" s="326"/>
      <c r="M173" s="326"/>
      <c r="N173" s="326"/>
      <c r="O173" s="326"/>
      <c r="P173" s="326"/>
      <c r="Q173" s="356"/>
      <c r="R173" s="326"/>
      <c r="S173" s="356"/>
      <c r="T173" s="356"/>
      <c r="U173" s="326"/>
      <c r="V173" s="326"/>
      <c r="W173" s="326"/>
      <c r="X173" s="326"/>
      <c r="Y173" s="326"/>
      <c r="Z173" s="326"/>
      <c r="AA173" s="326"/>
      <c r="AB173" s="326"/>
      <c r="AC173" s="326"/>
      <c r="AD173" s="326"/>
      <c r="AE173" s="326"/>
      <c r="AF173" s="326"/>
      <c r="AG173" s="326"/>
      <c r="AH173" s="326"/>
      <c r="AI173" s="326"/>
      <c r="AJ173" s="326"/>
      <c r="AK173" s="326"/>
    </row>
    <row r="174">
      <c r="A174" s="326"/>
      <c r="B174" s="326"/>
      <c r="C174" s="326"/>
      <c r="D174" s="326"/>
      <c r="E174" s="356"/>
      <c r="F174" s="356"/>
      <c r="G174" s="356"/>
      <c r="H174" s="356"/>
      <c r="I174" s="356"/>
      <c r="J174" s="356"/>
      <c r="K174" s="356"/>
      <c r="L174" s="326"/>
      <c r="M174" s="326"/>
      <c r="N174" s="326"/>
      <c r="O174" s="326"/>
      <c r="P174" s="326"/>
      <c r="Q174" s="356"/>
      <c r="R174" s="326"/>
      <c r="S174" s="356"/>
      <c r="T174" s="356"/>
      <c r="U174" s="326"/>
      <c r="V174" s="326"/>
      <c r="W174" s="326"/>
      <c r="X174" s="326"/>
      <c r="Y174" s="326"/>
      <c r="Z174" s="326"/>
      <c r="AA174" s="326"/>
      <c r="AB174" s="326"/>
      <c r="AC174" s="326"/>
      <c r="AD174" s="326"/>
      <c r="AE174" s="326"/>
      <c r="AF174" s="326"/>
      <c r="AG174" s="326"/>
      <c r="AH174" s="326"/>
      <c r="AI174" s="326"/>
      <c r="AJ174" s="326"/>
      <c r="AK174" s="326"/>
    </row>
    <row r="175">
      <c r="A175" s="326"/>
      <c r="B175" s="326"/>
      <c r="C175" s="326"/>
      <c r="D175" s="326"/>
      <c r="E175" s="356"/>
      <c r="F175" s="356"/>
      <c r="G175" s="356"/>
      <c r="H175" s="356"/>
      <c r="I175" s="356"/>
      <c r="J175" s="356"/>
      <c r="K175" s="356"/>
      <c r="L175" s="326"/>
      <c r="M175" s="326"/>
      <c r="N175" s="326"/>
      <c r="O175" s="326"/>
      <c r="P175" s="326"/>
      <c r="Q175" s="356"/>
      <c r="R175" s="326"/>
      <c r="S175" s="356"/>
      <c r="T175" s="356"/>
      <c r="U175" s="326"/>
      <c r="V175" s="326"/>
      <c r="W175" s="326"/>
      <c r="X175" s="326"/>
      <c r="Y175" s="326"/>
      <c r="Z175" s="326"/>
      <c r="AA175" s="326"/>
      <c r="AB175" s="326"/>
      <c r="AC175" s="326"/>
      <c r="AD175" s="326"/>
      <c r="AE175" s="326"/>
      <c r="AF175" s="326"/>
      <c r="AG175" s="326"/>
      <c r="AH175" s="326"/>
      <c r="AI175" s="326"/>
      <c r="AJ175" s="326"/>
      <c r="AK175" s="326"/>
    </row>
    <row r="176">
      <c r="A176" s="326"/>
      <c r="B176" s="326"/>
      <c r="C176" s="326"/>
      <c r="D176" s="326"/>
      <c r="E176" s="356"/>
      <c r="F176" s="356"/>
      <c r="G176" s="356"/>
      <c r="H176" s="356"/>
      <c r="I176" s="356"/>
      <c r="J176" s="356"/>
      <c r="K176" s="356"/>
      <c r="L176" s="326"/>
      <c r="M176" s="326"/>
      <c r="N176" s="326"/>
      <c r="O176" s="326"/>
      <c r="P176" s="326"/>
      <c r="Q176" s="356"/>
      <c r="R176" s="326"/>
      <c r="S176" s="356"/>
      <c r="T176" s="356"/>
      <c r="U176" s="326"/>
      <c r="V176" s="326"/>
      <c r="W176" s="326"/>
      <c r="X176" s="326"/>
      <c r="Y176" s="326"/>
      <c r="Z176" s="326"/>
      <c r="AA176" s="326"/>
      <c r="AB176" s="326"/>
      <c r="AC176" s="326"/>
      <c r="AD176" s="326"/>
      <c r="AE176" s="326"/>
      <c r="AF176" s="326"/>
      <c r="AG176" s="326"/>
      <c r="AH176" s="326"/>
      <c r="AI176" s="326"/>
      <c r="AJ176" s="326"/>
      <c r="AK176" s="326"/>
    </row>
    <row r="177">
      <c r="A177" s="326"/>
      <c r="B177" s="326"/>
      <c r="C177" s="326"/>
      <c r="D177" s="326"/>
      <c r="E177" s="356"/>
      <c r="F177" s="356"/>
      <c r="G177" s="356"/>
      <c r="H177" s="356"/>
      <c r="I177" s="356"/>
      <c r="J177" s="356"/>
      <c r="K177" s="356"/>
      <c r="L177" s="326"/>
      <c r="M177" s="326"/>
      <c r="N177" s="326"/>
      <c r="O177" s="326"/>
      <c r="P177" s="326"/>
      <c r="Q177" s="356"/>
      <c r="R177" s="326"/>
      <c r="S177" s="356"/>
      <c r="T177" s="356"/>
      <c r="U177" s="326"/>
      <c r="V177" s="326"/>
      <c r="W177" s="326"/>
      <c r="X177" s="326"/>
      <c r="Y177" s="326"/>
      <c r="Z177" s="326"/>
      <c r="AA177" s="326"/>
      <c r="AB177" s="326"/>
      <c r="AC177" s="326"/>
      <c r="AD177" s="326"/>
      <c r="AE177" s="326"/>
      <c r="AF177" s="326"/>
      <c r="AG177" s="326"/>
      <c r="AH177" s="326"/>
      <c r="AI177" s="326"/>
      <c r="AJ177" s="326"/>
      <c r="AK177" s="326"/>
    </row>
    <row r="178">
      <c r="A178" s="326"/>
      <c r="B178" s="326"/>
      <c r="C178" s="326"/>
      <c r="D178" s="326"/>
      <c r="E178" s="356"/>
      <c r="F178" s="356"/>
      <c r="G178" s="356"/>
      <c r="H178" s="356"/>
      <c r="I178" s="356"/>
      <c r="J178" s="356"/>
      <c r="K178" s="356"/>
      <c r="L178" s="326"/>
      <c r="M178" s="326"/>
      <c r="N178" s="326"/>
      <c r="O178" s="326"/>
      <c r="P178" s="326"/>
      <c r="Q178" s="356"/>
      <c r="R178" s="326"/>
      <c r="S178" s="356"/>
      <c r="T178" s="356"/>
      <c r="U178" s="326"/>
      <c r="V178" s="326"/>
      <c r="W178" s="326"/>
      <c r="X178" s="326"/>
      <c r="Y178" s="326"/>
      <c r="Z178" s="326"/>
      <c r="AA178" s="326"/>
      <c r="AB178" s="326"/>
      <c r="AC178" s="326"/>
      <c r="AD178" s="326"/>
      <c r="AE178" s="326"/>
      <c r="AF178" s="326"/>
      <c r="AG178" s="326"/>
      <c r="AH178" s="326"/>
      <c r="AI178" s="326"/>
      <c r="AJ178" s="326"/>
      <c r="AK178" s="326"/>
    </row>
    <row r="179">
      <c r="A179" s="326"/>
      <c r="B179" s="326"/>
      <c r="C179" s="326"/>
      <c r="D179" s="326"/>
      <c r="E179" s="356"/>
      <c r="F179" s="356"/>
      <c r="G179" s="356"/>
      <c r="H179" s="356"/>
      <c r="I179" s="356"/>
      <c r="J179" s="356"/>
      <c r="K179" s="356"/>
      <c r="L179" s="326"/>
      <c r="M179" s="326"/>
      <c r="N179" s="326"/>
      <c r="O179" s="326"/>
      <c r="P179" s="326"/>
      <c r="Q179" s="356"/>
      <c r="R179" s="326"/>
      <c r="S179" s="356"/>
      <c r="T179" s="356"/>
      <c r="U179" s="326"/>
      <c r="V179" s="326"/>
      <c r="W179" s="326"/>
      <c r="X179" s="326"/>
      <c r="Y179" s="326"/>
      <c r="Z179" s="326"/>
      <c r="AA179" s="326"/>
      <c r="AB179" s="326"/>
      <c r="AC179" s="326"/>
      <c r="AD179" s="326"/>
      <c r="AE179" s="326"/>
      <c r="AF179" s="326"/>
      <c r="AG179" s="326"/>
      <c r="AH179" s="326"/>
      <c r="AI179" s="326"/>
      <c r="AJ179" s="326"/>
      <c r="AK179" s="326"/>
    </row>
    <row r="180">
      <c r="A180" s="326"/>
      <c r="B180" s="326"/>
      <c r="C180" s="326"/>
      <c r="D180" s="326"/>
      <c r="E180" s="356"/>
      <c r="F180" s="356"/>
      <c r="G180" s="356"/>
      <c r="H180" s="356"/>
      <c r="I180" s="356"/>
      <c r="J180" s="356"/>
      <c r="K180" s="356"/>
      <c r="L180" s="326"/>
      <c r="M180" s="326"/>
      <c r="N180" s="326"/>
      <c r="O180" s="326"/>
      <c r="P180" s="326"/>
      <c r="Q180" s="356"/>
      <c r="R180" s="326"/>
      <c r="S180" s="356"/>
      <c r="T180" s="356"/>
      <c r="U180" s="326"/>
      <c r="V180" s="326"/>
      <c r="W180" s="326"/>
      <c r="X180" s="326"/>
      <c r="Y180" s="326"/>
      <c r="Z180" s="326"/>
      <c r="AA180" s="326"/>
      <c r="AB180" s="326"/>
      <c r="AC180" s="326"/>
      <c r="AD180" s="326"/>
      <c r="AE180" s="326"/>
      <c r="AF180" s="326"/>
      <c r="AG180" s="326"/>
      <c r="AH180" s="326"/>
      <c r="AI180" s="326"/>
      <c r="AJ180" s="326"/>
      <c r="AK180" s="326"/>
    </row>
    <row r="181">
      <c r="A181" s="326"/>
      <c r="B181" s="326"/>
      <c r="C181" s="326"/>
      <c r="D181" s="326"/>
      <c r="E181" s="356"/>
      <c r="F181" s="356"/>
      <c r="G181" s="356"/>
      <c r="H181" s="356"/>
      <c r="I181" s="356"/>
      <c r="J181" s="356"/>
      <c r="K181" s="356"/>
      <c r="L181" s="326"/>
      <c r="M181" s="326"/>
      <c r="N181" s="326"/>
      <c r="O181" s="326"/>
      <c r="P181" s="326"/>
      <c r="Q181" s="356"/>
      <c r="R181" s="326"/>
      <c r="S181" s="356"/>
      <c r="T181" s="356"/>
      <c r="U181" s="326"/>
      <c r="V181" s="326"/>
      <c r="W181" s="326"/>
      <c r="X181" s="326"/>
      <c r="Y181" s="326"/>
      <c r="Z181" s="326"/>
      <c r="AA181" s="326"/>
      <c r="AB181" s="326"/>
      <c r="AC181" s="326"/>
      <c r="AD181" s="326"/>
      <c r="AE181" s="326"/>
      <c r="AF181" s="326"/>
      <c r="AG181" s="326"/>
      <c r="AH181" s="326"/>
      <c r="AI181" s="326"/>
      <c r="AJ181" s="326"/>
      <c r="AK181" s="326"/>
    </row>
    <row r="182">
      <c r="A182" s="326"/>
      <c r="B182" s="326"/>
      <c r="C182" s="326"/>
      <c r="D182" s="326"/>
      <c r="E182" s="356"/>
      <c r="F182" s="356"/>
      <c r="G182" s="356"/>
      <c r="H182" s="356"/>
      <c r="I182" s="356"/>
      <c r="J182" s="356"/>
      <c r="K182" s="356"/>
      <c r="L182" s="326"/>
      <c r="M182" s="326"/>
      <c r="N182" s="326"/>
      <c r="O182" s="326"/>
      <c r="P182" s="326"/>
      <c r="Q182" s="356"/>
      <c r="R182" s="326"/>
      <c r="S182" s="356"/>
      <c r="T182" s="356"/>
      <c r="U182" s="326"/>
      <c r="V182" s="326"/>
      <c r="W182" s="326"/>
      <c r="X182" s="326"/>
      <c r="Y182" s="326"/>
      <c r="Z182" s="326"/>
      <c r="AA182" s="326"/>
      <c r="AB182" s="326"/>
      <c r="AC182" s="326"/>
      <c r="AD182" s="326"/>
      <c r="AE182" s="326"/>
      <c r="AF182" s="326"/>
      <c r="AG182" s="326"/>
      <c r="AH182" s="326"/>
      <c r="AI182" s="326"/>
      <c r="AJ182" s="326"/>
      <c r="AK182" s="326"/>
    </row>
    <row r="183">
      <c r="A183" s="326"/>
      <c r="B183" s="326"/>
      <c r="C183" s="326"/>
      <c r="D183" s="326"/>
      <c r="E183" s="356"/>
      <c r="F183" s="356"/>
      <c r="G183" s="356"/>
      <c r="H183" s="356"/>
      <c r="I183" s="356"/>
      <c r="J183" s="356"/>
      <c r="K183" s="356"/>
      <c r="L183" s="326"/>
      <c r="M183" s="326"/>
      <c r="N183" s="326"/>
      <c r="O183" s="326"/>
      <c r="P183" s="326"/>
      <c r="Q183" s="356"/>
      <c r="R183" s="326"/>
      <c r="S183" s="356"/>
      <c r="T183" s="356"/>
      <c r="U183" s="326"/>
      <c r="V183" s="326"/>
      <c r="W183" s="326"/>
      <c r="X183" s="326"/>
      <c r="Y183" s="326"/>
      <c r="Z183" s="326"/>
      <c r="AA183" s="326"/>
      <c r="AB183" s="326"/>
      <c r="AC183" s="326"/>
      <c r="AD183" s="326"/>
      <c r="AE183" s="326"/>
      <c r="AF183" s="326"/>
      <c r="AG183" s="326"/>
      <c r="AH183" s="326"/>
      <c r="AI183" s="326"/>
      <c r="AJ183" s="326"/>
      <c r="AK183" s="326"/>
    </row>
    <row r="184">
      <c r="A184" s="326"/>
      <c r="B184" s="326"/>
      <c r="C184" s="326"/>
      <c r="D184" s="326"/>
      <c r="E184" s="356"/>
      <c r="F184" s="356"/>
      <c r="G184" s="356"/>
      <c r="H184" s="356"/>
      <c r="I184" s="356"/>
      <c r="J184" s="356"/>
      <c r="K184" s="356"/>
      <c r="L184" s="326"/>
      <c r="M184" s="326"/>
      <c r="N184" s="326"/>
      <c r="O184" s="326"/>
      <c r="P184" s="326"/>
      <c r="Q184" s="356"/>
      <c r="R184" s="326"/>
      <c r="S184" s="356"/>
      <c r="T184" s="356"/>
      <c r="U184" s="326"/>
      <c r="V184" s="326"/>
      <c r="W184" s="326"/>
      <c r="X184" s="326"/>
      <c r="Y184" s="326"/>
      <c r="Z184" s="326"/>
      <c r="AA184" s="326"/>
      <c r="AB184" s="326"/>
      <c r="AC184" s="326"/>
      <c r="AD184" s="326"/>
      <c r="AE184" s="326"/>
      <c r="AF184" s="326"/>
      <c r="AG184" s="326"/>
      <c r="AH184" s="326"/>
      <c r="AI184" s="326"/>
      <c r="AJ184" s="326"/>
      <c r="AK184" s="326"/>
    </row>
    <row r="185">
      <c r="A185" s="326"/>
      <c r="B185" s="326"/>
      <c r="C185" s="326"/>
      <c r="D185" s="326"/>
      <c r="E185" s="356"/>
      <c r="F185" s="356"/>
      <c r="G185" s="356"/>
      <c r="H185" s="356"/>
      <c r="I185" s="356"/>
      <c r="J185" s="356"/>
      <c r="K185" s="356"/>
      <c r="L185" s="326"/>
      <c r="M185" s="326"/>
      <c r="N185" s="326"/>
      <c r="O185" s="326"/>
      <c r="P185" s="326"/>
      <c r="Q185" s="356"/>
      <c r="R185" s="326"/>
      <c r="S185" s="356"/>
      <c r="T185" s="356"/>
      <c r="U185" s="326"/>
      <c r="V185" s="326"/>
      <c r="W185" s="326"/>
      <c r="X185" s="326"/>
      <c r="Y185" s="326"/>
      <c r="Z185" s="326"/>
      <c r="AA185" s="326"/>
      <c r="AB185" s="326"/>
      <c r="AC185" s="326"/>
      <c r="AD185" s="326"/>
      <c r="AE185" s="326"/>
      <c r="AF185" s="326"/>
      <c r="AG185" s="326"/>
      <c r="AH185" s="326"/>
      <c r="AI185" s="326"/>
      <c r="AJ185" s="326"/>
      <c r="AK185" s="326"/>
    </row>
    <row r="186">
      <c r="A186" s="326"/>
      <c r="B186" s="326"/>
      <c r="C186" s="326"/>
      <c r="D186" s="326"/>
      <c r="E186" s="356"/>
      <c r="F186" s="356"/>
      <c r="G186" s="356"/>
      <c r="H186" s="356"/>
      <c r="I186" s="356"/>
      <c r="J186" s="356"/>
      <c r="K186" s="356"/>
      <c r="L186" s="326"/>
      <c r="M186" s="326"/>
      <c r="N186" s="326"/>
      <c r="O186" s="326"/>
      <c r="P186" s="326"/>
      <c r="Q186" s="356"/>
      <c r="R186" s="326"/>
      <c r="S186" s="356"/>
      <c r="T186" s="356"/>
      <c r="U186" s="326"/>
      <c r="V186" s="326"/>
      <c r="W186" s="326"/>
      <c r="X186" s="326"/>
      <c r="Y186" s="326"/>
      <c r="Z186" s="326"/>
      <c r="AA186" s="326"/>
      <c r="AB186" s="326"/>
      <c r="AC186" s="326"/>
      <c r="AD186" s="326"/>
      <c r="AE186" s="326"/>
      <c r="AF186" s="326"/>
      <c r="AG186" s="326"/>
      <c r="AH186" s="326"/>
      <c r="AI186" s="326"/>
      <c r="AJ186" s="326"/>
      <c r="AK186" s="326"/>
    </row>
    <row r="187">
      <c r="A187" s="326"/>
      <c r="B187" s="326"/>
      <c r="C187" s="326"/>
      <c r="D187" s="326"/>
      <c r="E187" s="356"/>
      <c r="F187" s="356"/>
      <c r="G187" s="356"/>
      <c r="H187" s="356"/>
      <c r="I187" s="356"/>
      <c r="J187" s="356"/>
      <c r="K187" s="356"/>
      <c r="L187" s="326"/>
      <c r="M187" s="326"/>
      <c r="N187" s="326"/>
      <c r="O187" s="326"/>
      <c r="P187" s="326"/>
      <c r="Q187" s="356"/>
      <c r="R187" s="326"/>
      <c r="S187" s="356"/>
      <c r="T187" s="356"/>
      <c r="U187" s="326"/>
      <c r="V187" s="326"/>
      <c r="W187" s="326"/>
      <c r="X187" s="326"/>
      <c r="Y187" s="326"/>
      <c r="Z187" s="326"/>
      <c r="AA187" s="326"/>
      <c r="AB187" s="326"/>
      <c r="AC187" s="326"/>
      <c r="AD187" s="326"/>
      <c r="AE187" s="326"/>
      <c r="AF187" s="326"/>
      <c r="AG187" s="326"/>
      <c r="AH187" s="326"/>
      <c r="AI187" s="326"/>
      <c r="AJ187" s="326"/>
      <c r="AK187" s="326"/>
    </row>
    <row r="188">
      <c r="A188" s="326"/>
      <c r="B188" s="326"/>
      <c r="C188" s="326"/>
      <c r="D188" s="326"/>
      <c r="E188" s="356"/>
      <c r="F188" s="356"/>
      <c r="G188" s="356"/>
      <c r="H188" s="356"/>
      <c r="I188" s="356"/>
      <c r="J188" s="356"/>
      <c r="K188" s="356"/>
      <c r="L188" s="326"/>
      <c r="M188" s="326"/>
      <c r="N188" s="326"/>
      <c r="O188" s="326"/>
      <c r="P188" s="326"/>
      <c r="Q188" s="356"/>
      <c r="R188" s="326"/>
      <c r="S188" s="356"/>
      <c r="T188" s="356"/>
      <c r="U188" s="326"/>
      <c r="V188" s="326"/>
      <c r="W188" s="326"/>
      <c r="X188" s="326"/>
      <c r="Y188" s="326"/>
      <c r="Z188" s="326"/>
      <c r="AA188" s="326"/>
      <c r="AB188" s="326"/>
      <c r="AC188" s="326"/>
      <c r="AD188" s="326"/>
      <c r="AE188" s="326"/>
      <c r="AF188" s="326"/>
      <c r="AG188" s="326"/>
      <c r="AH188" s="326"/>
      <c r="AI188" s="326"/>
      <c r="AJ188" s="326"/>
      <c r="AK188" s="326"/>
    </row>
    <row r="189">
      <c r="A189" s="326"/>
      <c r="B189" s="326"/>
      <c r="C189" s="326"/>
      <c r="D189" s="326"/>
      <c r="E189" s="356"/>
      <c r="F189" s="356"/>
      <c r="G189" s="356"/>
      <c r="H189" s="356"/>
      <c r="I189" s="356"/>
      <c r="J189" s="356"/>
      <c r="K189" s="356"/>
      <c r="L189" s="326"/>
      <c r="M189" s="326"/>
      <c r="N189" s="326"/>
      <c r="O189" s="326"/>
      <c r="P189" s="326"/>
      <c r="Q189" s="356"/>
      <c r="R189" s="326"/>
      <c r="S189" s="356"/>
      <c r="T189" s="356"/>
      <c r="U189" s="326"/>
      <c r="V189" s="326"/>
      <c r="W189" s="326"/>
      <c r="X189" s="326"/>
      <c r="Y189" s="326"/>
      <c r="Z189" s="326"/>
      <c r="AA189" s="326"/>
      <c r="AB189" s="326"/>
      <c r="AC189" s="326"/>
      <c r="AD189" s="326"/>
      <c r="AE189" s="326"/>
      <c r="AF189" s="326"/>
      <c r="AG189" s="326"/>
      <c r="AH189" s="326"/>
      <c r="AI189" s="326"/>
      <c r="AJ189" s="326"/>
      <c r="AK189" s="326"/>
    </row>
    <row r="190">
      <c r="A190" s="326"/>
      <c r="B190" s="326"/>
      <c r="C190" s="326"/>
      <c r="D190" s="326"/>
      <c r="E190" s="356"/>
      <c r="F190" s="356"/>
      <c r="G190" s="356"/>
      <c r="H190" s="356"/>
      <c r="I190" s="356"/>
      <c r="J190" s="356"/>
      <c r="K190" s="356"/>
      <c r="L190" s="326"/>
      <c r="M190" s="326"/>
      <c r="N190" s="326"/>
      <c r="O190" s="326"/>
      <c r="P190" s="326"/>
      <c r="Q190" s="356"/>
      <c r="R190" s="326"/>
      <c r="S190" s="356"/>
      <c r="T190" s="356"/>
      <c r="U190" s="326"/>
      <c r="V190" s="326"/>
      <c r="W190" s="326"/>
      <c r="X190" s="326"/>
      <c r="Y190" s="326"/>
      <c r="Z190" s="326"/>
      <c r="AA190" s="326"/>
      <c r="AB190" s="326"/>
      <c r="AC190" s="326"/>
      <c r="AD190" s="326"/>
      <c r="AE190" s="326"/>
      <c r="AF190" s="326"/>
      <c r="AG190" s="326"/>
      <c r="AH190" s="326"/>
      <c r="AI190" s="326"/>
      <c r="AJ190" s="326"/>
      <c r="AK190" s="326"/>
    </row>
    <row r="191">
      <c r="A191" s="326"/>
      <c r="B191" s="326"/>
      <c r="C191" s="326"/>
      <c r="D191" s="326"/>
      <c r="E191" s="356"/>
      <c r="F191" s="356"/>
      <c r="G191" s="356"/>
      <c r="H191" s="356"/>
      <c r="I191" s="356"/>
      <c r="J191" s="356"/>
      <c r="K191" s="356"/>
      <c r="L191" s="326"/>
      <c r="M191" s="326"/>
      <c r="N191" s="326"/>
      <c r="O191" s="326"/>
      <c r="P191" s="326"/>
      <c r="Q191" s="356"/>
      <c r="R191" s="326"/>
      <c r="S191" s="356"/>
      <c r="T191" s="356"/>
      <c r="U191" s="326"/>
      <c r="V191" s="326"/>
      <c r="W191" s="326"/>
      <c r="X191" s="326"/>
      <c r="Y191" s="326"/>
      <c r="Z191" s="326"/>
      <c r="AA191" s="326"/>
      <c r="AB191" s="326"/>
      <c r="AC191" s="326"/>
      <c r="AD191" s="326"/>
      <c r="AE191" s="326"/>
      <c r="AF191" s="326"/>
      <c r="AG191" s="326"/>
      <c r="AH191" s="326"/>
      <c r="AI191" s="326"/>
      <c r="AJ191" s="326"/>
      <c r="AK191" s="326"/>
    </row>
    <row r="192">
      <c r="A192" s="326"/>
      <c r="B192" s="326"/>
      <c r="C192" s="326"/>
      <c r="D192" s="326"/>
      <c r="E192" s="356"/>
      <c r="F192" s="356"/>
      <c r="G192" s="356"/>
      <c r="H192" s="356"/>
      <c r="I192" s="356"/>
      <c r="J192" s="356"/>
      <c r="K192" s="356"/>
      <c r="L192" s="326"/>
      <c r="M192" s="326"/>
      <c r="N192" s="326"/>
      <c r="O192" s="326"/>
      <c r="P192" s="326"/>
      <c r="Q192" s="356"/>
      <c r="R192" s="326"/>
      <c r="S192" s="356"/>
      <c r="T192" s="356"/>
      <c r="U192" s="326"/>
      <c r="V192" s="326"/>
      <c r="W192" s="326"/>
      <c r="X192" s="326"/>
      <c r="Y192" s="326"/>
      <c r="Z192" s="326"/>
      <c r="AA192" s="326"/>
      <c r="AB192" s="326"/>
      <c r="AC192" s="326"/>
      <c r="AD192" s="326"/>
      <c r="AE192" s="326"/>
      <c r="AF192" s="326"/>
      <c r="AG192" s="326"/>
      <c r="AH192" s="326"/>
      <c r="AI192" s="326"/>
      <c r="AJ192" s="326"/>
      <c r="AK192" s="326"/>
    </row>
    <row r="193">
      <c r="A193" s="326"/>
      <c r="B193" s="326"/>
      <c r="C193" s="326"/>
      <c r="D193" s="326"/>
      <c r="E193" s="356"/>
      <c r="F193" s="356"/>
      <c r="G193" s="356"/>
      <c r="H193" s="356"/>
      <c r="I193" s="356"/>
      <c r="J193" s="356"/>
      <c r="K193" s="356"/>
      <c r="L193" s="326"/>
      <c r="M193" s="326"/>
      <c r="N193" s="326"/>
      <c r="O193" s="326"/>
      <c r="P193" s="326"/>
      <c r="Q193" s="356"/>
      <c r="R193" s="326"/>
      <c r="S193" s="356"/>
      <c r="T193" s="356"/>
      <c r="U193" s="326"/>
      <c r="V193" s="326"/>
      <c r="W193" s="326"/>
      <c r="X193" s="326"/>
      <c r="Y193" s="326"/>
      <c r="Z193" s="326"/>
      <c r="AA193" s="326"/>
      <c r="AB193" s="326"/>
      <c r="AC193" s="326"/>
      <c r="AD193" s="326"/>
      <c r="AE193" s="326"/>
      <c r="AF193" s="326"/>
      <c r="AG193" s="326"/>
      <c r="AH193" s="326"/>
      <c r="AI193" s="326"/>
      <c r="AJ193" s="326"/>
      <c r="AK193" s="326"/>
    </row>
    <row r="194">
      <c r="A194" s="326"/>
      <c r="B194" s="326"/>
      <c r="C194" s="326"/>
      <c r="D194" s="326"/>
      <c r="E194" s="356"/>
      <c r="F194" s="356"/>
      <c r="G194" s="356"/>
      <c r="H194" s="356"/>
      <c r="I194" s="356"/>
      <c r="J194" s="356"/>
      <c r="K194" s="356"/>
      <c r="L194" s="326"/>
      <c r="M194" s="326"/>
      <c r="N194" s="326"/>
      <c r="O194" s="326"/>
      <c r="P194" s="326"/>
      <c r="Q194" s="356"/>
      <c r="R194" s="326"/>
      <c r="S194" s="356"/>
      <c r="T194" s="356"/>
      <c r="U194" s="326"/>
      <c r="V194" s="326"/>
      <c r="W194" s="326"/>
      <c r="X194" s="326"/>
      <c r="Y194" s="326"/>
      <c r="Z194" s="326"/>
      <c r="AA194" s="326"/>
      <c r="AB194" s="326"/>
      <c r="AC194" s="326"/>
      <c r="AD194" s="326"/>
      <c r="AE194" s="326"/>
      <c r="AF194" s="326"/>
      <c r="AG194" s="326"/>
      <c r="AH194" s="326"/>
      <c r="AI194" s="326"/>
      <c r="AJ194" s="326"/>
      <c r="AK194" s="326"/>
    </row>
    <row r="195">
      <c r="A195" s="326"/>
      <c r="B195" s="326"/>
      <c r="C195" s="326"/>
      <c r="D195" s="326"/>
      <c r="E195" s="356"/>
      <c r="F195" s="356"/>
      <c r="G195" s="356"/>
      <c r="H195" s="356"/>
      <c r="I195" s="356"/>
      <c r="J195" s="356"/>
      <c r="K195" s="356"/>
      <c r="L195" s="326"/>
      <c r="M195" s="326"/>
      <c r="N195" s="326"/>
      <c r="O195" s="326"/>
      <c r="P195" s="326"/>
      <c r="Q195" s="356"/>
      <c r="R195" s="326"/>
      <c r="S195" s="356"/>
      <c r="T195" s="356"/>
      <c r="U195" s="326"/>
      <c r="V195" s="326"/>
      <c r="W195" s="326"/>
      <c r="X195" s="326"/>
      <c r="Y195" s="326"/>
      <c r="Z195" s="326"/>
      <c r="AA195" s="326"/>
      <c r="AB195" s="326"/>
      <c r="AC195" s="326"/>
      <c r="AD195" s="326"/>
      <c r="AE195" s="326"/>
      <c r="AF195" s="326"/>
      <c r="AG195" s="326"/>
      <c r="AH195" s="326"/>
      <c r="AI195" s="326"/>
      <c r="AJ195" s="326"/>
      <c r="AK195" s="326"/>
    </row>
    <row r="196">
      <c r="A196" s="326"/>
      <c r="B196" s="326"/>
      <c r="C196" s="326"/>
      <c r="D196" s="326"/>
      <c r="E196" s="356"/>
      <c r="F196" s="356"/>
      <c r="G196" s="356"/>
      <c r="H196" s="356"/>
      <c r="I196" s="356"/>
      <c r="J196" s="356"/>
      <c r="K196" s="356"/>
      <c r="L196" s="326"/>
      <c r="M196" s="326"/>
      <c r="N196" s="326"/>
      <c r="O196" s="326"/>
      <c r="P196" s="326"/>
      <c r="Q196" s="356"/>
      <c r="R196" s="326"/>
      <c r="S196" s="356"/>
      <c r="T196" s="356"/>
      <c r="U196" s="326"/>
      <c r="V196" s="326"/>
      <c r="W196" s="326"/>
      <c r="X196" s="326"/>
      <c r="Y196" s="326"/>
      <c r="Z196" s="326"/>
      <c r="AA196" s="326"/>
      <c r="AB196" s="326"/>
      <c r="AC196" s="326"/>
      <c r="AD196" s="326"/>
      <c r="AE196" s="326"/>
      <c r="AF196" s="326"/>
      <c r="AG196" s="326"/>
      <c r="AH196" s="326"/>
      <c r="AI196" s="326"/>
      <c r="AJ196" s="326"/>
      <c r="AK196" s="326"/>
    </row>
    <row r="197">
      <c r="A197" s="326"/>
      <c r="B197" s="326"/>
      <c r="C197" s="326"/>
      <c r="D197" s="326"/>
      <c r="E197" s="356"/>
      <c r="F197" s="356"/>
      <c r="G197" s="356"/>
      <c r="H197" s="356"/>
      <c r="I197" s="356"/>
      <c r="J197" s="356"/>
      <c r="K197" s="356"/>
      <c r="L197" s="326"/>
      <c r="M197" s="326"/>
      <c r="N197" s="326"/>
      <c r="O197" s="326"/>
      <c r="P197" s="326"/>
      <c r="Q197" s="356"/>
      <c r="R197" s="326"/>
      <c r="S197" s="356"/>
      <c r="T197" s="356"/>
      <c r="U197" s="326"/>
      <c r="V197" s="326"/>
      <c r="W197" s="326"/>
      <c r="X197" s="326"/>
      <c r="Y197" s="326"/>
      <c r="Z197" s="326"/>
      <c r="AA197" s="326"/>
      <c r="AB197" s="326"/>
      <c r="AC197" s="326"/>
      <c r="AD197" s="326"/>
      <c r="AE197" s="326"/>
      <c r="AF197" s="326"/>
      <c r="AG197" s="326"/>
      <c r="AH197" s="326"/>
      <c r="AI197" s="326"/>
      <c r="AJ197" s="326"/>
      <c r="AK197" s="326"/>
    </row>
    <row r="198">
      <c r="A198" s="326"/>
      <c r="B198" s="326"/>
      <c r="C198" s="326"/>
      <c r="D198" s="326"/>
      <c r="E198" s="356"/>
      <c r="F198" s="356"/>
      <c r="G198" s="356"/>
      <c r="H198" s="356"/>
      <c r="I198" s="356"/>
      <c r="J198" s="356"/>
      <c r="K198" s="356"/>
      <c r="L198" s="326"/>
      <c r="M198" s="326"/>
      <c r="N198" s="326"/>
      <c r="O198" s="326"/>
      <c r="P198" s="326"/>
      <c r="Q198" s="356"/>
      <c r="R198" s="326"/>
      <c r="S198" s="356"/>
      <c r="T198" s="356"/>
      <c r="U198" s="326"/>
      <c r="V198" s="326"/>
      <c r="W198" s="326"/>
      <c r="X198" s="326"/>
      <c r="Y198" s="326"/>
      <c r="Z198" s="326"/>
      <c r="AA198" s="326"/>
      <c r="AB198" s="326"/>
      <c r="AC198" s="326"/>
      <c r="AD198" s="326"/>
      <c r="AE198" s="326"/>
      <c r="AF198" s="326"/>
      <c r="AG198" s="326"/>
      <c r="AH198" s="326"/>
      <c r="AI198" s="326"/>
      <c r="AJ198" s="326"/>
      <c r="AK198" s="326"/>
    </row>
    <row r="199">
      <c r="A199" s="326"/>
      <c r="B199" s="326"/>
      <c r="C199" s="326"/>
      <c r="D199" s="326"/>
      <c r="E199" s="356"/>
      <c r="F199" s="356"/>
      <c r="G199" s="356"/>
      <c r="H199" s="356"/>
      <c r="I199" s="356"/>
      <c r="J199" s="356"/>
      <c r="K199" s="356"/>
      <c r="L199" s="326"/>
      <c r="M199" s="326"/>
      <c r="N199" s="326"/>
      <c r="O199" s="326"/>
      <c r="P199" s="326"/>
      <c r="Q199" s="356"/>
      <c r="R199" s="326"/>
      <c r="S199" s="356"/>
      <c r="T199" s="356"/>
      <c r="U199" s="326"/>
      <c r="V199" s="326"/>
      <c r="W199" s="326"/>
      <c r="X199" s="326"/>
      <c r="Y199" s="326"/>
      <c r="Z199" s="326"/>
      <c r="AA199" s="326"/>
      <c r="AB199" s="326"/>
      <c r="AC199" s="326"/>
      <c r="AD199" s="326"/>
      <c r="AE199" s="326"/>
      <c r="AF199" s="326"/>
      <c r="AG199" s="326"/>
      <c r="AH199" s="326"/>
      <c r="AI199" s="326"/>
      <c r="AJ199" s="326"/>
      <c r="AK199" s="326"/>
    </row>
    <row r="200">
      <c r="A200" s="326"/>
      <c r="B200" s="326"/>
      <c r="C200" s="326"/>
      <c r="D200" s="326"/>
      <c r="E200" s="356"/>
      <c r="F200" s="356"/>
      <c r="G200" s="356"/>
      <c r="H200" s="356"/>
      <c r="I200" s="356"/>
      <c r="J200" s="356"/>
      <c r="K200" s="356"/>
      <c r="L200" s="326"/>
      <c r="M200" s="326"/>
      <c r="N200" s="326"/>
      <c r="O200" s="326"/>
      <c r="P200" s="326"/>
      <c r="Q200" s="356"/>
      <c r="R200" s="326"/>
      <c r="S200" s="356"/>
      <c r="T200" s="356"/>
      <c r="U200" s="326"/>
      <c r="V200" s="326"/>
      <c r="W200" s="326"/>
      <c r="X200" s="326"/>
      <c r="Y200" s="326"/>
      <c r="Z200" s="326"/>
      <c r="AA200" s="326"/>
      <c r="AB200" s="326"/>
      <c r="AC200" s="326"/>
      <c r="AD200" s="326"/>
      <c r="AE200" s="326"/>
      <c r="AF200" s="326"/>
      <c r="AG200" s="326"/>
      <c r="AH200" s="326"/>
      <c r="AI200" s="326"/>
      <c r="AJ200" s="326"/>
      <c r="AK200" s="326"/>
    </row>
    <row r="201">
      <c r="A201" s="326"/>
      <c r="B201" s="326"/>
      <c r="C201" s="326"/>
      <c r="D201" s="326"/>
      <c r="E201" s="356"/>
      <c r="F201" s="356"/>
      <c r="G201" s="356"/>
      <c r="H201" s="356"/>
      <c r="I201" s="356"/>
      <c r="J201" s="356"/>
      <c r="K201" s="356"/>
      <c r="L201" s="326"/>
      <c r="M201" s="326"/>
      <c r="N201" s="326"/>
      <c r="O201" s="326"/>
      <c r="P201" s="326"/>
      <c r="Q201" s="356"/>
      <c r="R201" s="326"/>
      <c r="S201" s="356"/>
      <c r="T201" s="356"/>
      <c r="U201" s="326"/>
      <c r="V201" s="326"/>
      <c r="W201" s="326"/>
      <c r="X201" s="326"/>
      <c r="Y201" s="326"/>
      <c r="Z201" s="326"/>
      <c r="AA201" s="326"/>
      <c r="AB201" s="326"/>
      <c r="AC201" s="326"/>
      <c r="AD201" s="326"/>
      <c r="AE201" s="326"/>
      <c r="AF201" s="326"/>
      <c r="AG201" s="326"/>
      <c r="AH201" s="326"/>
      <c r="AI201" s="326"/>
      <c r="AJ201" s="326"/>
      <c r="AK201" s="326"/>
    </row>
    <row r="202">
      <c r="A202" s="326"/>
      <c r="B202" s="326"/>
      <c r="C202" s="326"/>
      <c r="D202" s="326"/>
      <c r="E202" s="356"/>
      <c r="F202" s="356"/>
      <c r="G202" s="356"/>
      <c r="H202" s="356"/>
      <c r="I202" s="356"/>
      <c r="J202" s="356"/>
      <c r="K202" s="356"/>
      <c r="L202" s="326"/>
      <c r="M202" s="326"/>
      <c r="N202" s="326"/>
      <c r="O202" s="326"/>
      <c r="P202" s="326"/>
      <c r="Q202" s="356"/>
      <c r="R202" s="326"/>
      <c r="S202" s="356"/>
      <c r="T202" s="356"/>
      <c r="U202" s="326"/>
      <c r="V202" s="326"/>
      <c r="W202" s="326"/>
      <c r="X202" s="326"/>
      <c r="Y202" s="326"/>
      <c r="Z202" s="326"/>
      <c r="AA202" s="326"/>
      <c r="AB202" s="326"/>
      <c r="AC202" s="326"/>
      <c r="AD202" s="326"/>
      <c r="AE202" s="326"/>
      <c r="AF202" s="326"/>
      <c r="AG202" s="326"/>
      <c r="AH202" s="326"/>
      <c r="AI202" s="326"/>
      <c r="AJ202" s="326"/>
      <c r="AK202" s="326"/>
    </row>
    <row r="203">
      <c r="A203" s="326"/>
      <c r="B203" s="326"/>
      <c r="C203" s="326"/>
      <c r="D203" s="326"/>
      <c r="E203" s="356"/>
      <c r="F203" s="356"/>
      <c r="G203" s="356"/>
      <c r="H203" s="356"/>
      <c r="I203" s="356"/>
      <c r="J203" s="356"/>
      <c r="K203" s="356"/>
      <c r="L203" s="326"/>
      <c r="M203" s="326"/>
      <c r="N203" s="326"/>
      <c r="O203" s="326"/>
      <c r="P203" s="326"/>
      <c r="Q203" s="356"/>
      <c r="R203" s="326"/>
      <c r="S203" s="356"/>
      <c r="T203" s="356"/>
      <c r="U203" s="326"/>
      <c r="V203" s="326"/>
      <c r="W203" s="326"/>
      <c r="X203" s="326"/>
      <c r="Y203" s="326"/>
      <c r="Z203" s="326"/>
      <c r="AA203" s="326"/>
      <c r="AB203" s="326"/>
      <c r="AC203" s="326"/>
      <c r="AD203" s="326"/>
      <c r="AE203" s="326"/>
      <c r="AF203" s="326"/>
      <c r="AG203" s="326"/>
      <c r="AH203" s="326"/>
      <c r="AI203" s="326"/>
      <c r="AJ203" s="326"/>
      <c r="AK203" s="326"/>
    </row>
    <row r="204">
      <c r="A204" s="326"/>
      <c r="B204" s="326"/>
      <c r="C204" s="326"/>
      <c r="D204" s="326"/>
      <c r="E204" s="356"/>
      <c r="F204" s="356"/>
      <c r="G204" s="356"/>
      <c r="H204" s="356"/>
      <c r="I204" s="356"/>
      <c r="J204" s="356"/>
      <c r="K204" s="356"/>
      <c r="L204" s="326"/>
      <c r="M204" s="326"/>
      <c r="N204" s="326"/>
      <c r="O204" s="326"/>
      <c r="P204" s="326"/>
      <c r="Q204" s="356"/>
      <c r="R204" s="326"/>
      <c r="S204" s="356"/>
      <c r="T204" s="356"/>
      <c r="U204" s="326"/>
      <c r="V204" s="326"/>
      <c r="W204" s="326"/>
      <c r="X204" s="326"/>
      <c r="Y204" s="326"/>
      <c r="Z204" s="326"/>
      <c r="AA204" s="326"/>
      <c r="AB204" s="326"/>
      <c r="AC204" s="326"/>
      <c r="AD204" s="326"/>
      <c r="AE204" s="326"/>
      <c r="AF204" s="326"/>
      <c r="AG204" s="326"/>
      <c r="AH204" s="326"/>
      <c r="AI204" s="326"/>
      <c r="AJ204" s="326"/>
      <c r="AK204" s="326"/>
    </row>
    <row r="205">
      <c r="A205" s="326"/>
      <c r="B205" s="326"/>
      <c r="C205" s="326"/>
      <c r="D205" s="326"/>
      <c r="E205" s="356"/>
      <c r="F205" s="356"/>
      <c r="G205" s="356"/>
      <c r="H205" s="356"/>
      <c r="I205" s="356"/>
      <c r="J205" s="356"/>
      <c r="K205" s="356"/>
      <c r="L205" s="326"/>
      <c r="M205" s="326"/>
      <c r="N205" s="326"/>
      <c r="O205" s="326"/>
      <c r="P205" s="326"/>
      <c r="Q205" s="356"/>
      <c r="R205" s="326"/>
      <c r="S205" s="356"/>
      <c r="T205" s="356"/>
      <c r="U205" s="326"/>
      <c r="V205" s="326"/>
      <c r="W205" s="326"/>
      <c r="X205" s="326"/>
      <c r="Y205" s="326"/>
      <c r="Z205" s="326"/>
      <c r="AA205" s="326"/>
      <c r="AB205" s="326"/>
      <c r="AC205" s="326"/>
      <c r="AD205" s="326"/>
      <c r="AE205" s="326"/>
      <c r="AF205" s="326"/>
      <c r="AG205" s="326"/>
      <c r="AH205" s="326"/>
      <c r="AI205" s="326"/>
      <c r="AJ205" s="326"/>
      <c r="AK205" s="326"/>
    </row>
    <row r="206">
      <c r="A206" s="326"/>
      <c r="B206" s="326"/>
      <c r="C206" s="326"/>
      <c r="D206" s="326"/>
      <c r="E206" s="356"/>
      <c r="F206" s="356"/>
      <c r="G206" s="356"/>
      <c r="H206" s="356"/>
      <c r="I206" s="356"/>
      <c r="J206" s="356"/>
      <c r="K206" s="356"/>
      <c r="L206" s="326"/>
      <c r="M206" s="326"/>
      <c r="N206" s="326"/>
      <c r="O206" s="326"/>
      <c r="P206" s="326"/>
      <c r="Q206" s="356"/>
      <c r="R206" s="326"/>
      <c r="S206" s="356"/>
      <c r="T206" s="356"/>
      <c r="U206" s="326"/>
      <c r="V206" s="326"/>
      <c r="W206" s="326"/>
      <c r="X206" s="326"/>
      <c r="Y206" s="326"/>
      <c r="Z206" s="326"/>
      <c r="AA206" s="326"/>
      <c r="AB206" s="326"/>
      <c r="AC206" s="326"/>
      <c r="AD206" s="326"/>
      <c r="AE206" s="326"/>
      <c r="AF206" s="326"/>
      <c r="AG206" s="326"/>
      <c r="AH206" s="326"/>
      <c r="AI206" s="326"/>
      <c r="AJ206" s="326"/>
      <c r="AK206" s="326"/>
    </row>
    <row r="207">
      <c r="A207" s="326"/>
      <c r="B207" s="326"/>
      <c r="C207" s="326"/>
      <c r="D207" s="326"/>
      <c r="E207" s="356"/>
      <c r="F207" s="356"/>
      <c r="G207" s="356"/>
      <c r="H207" s="356"/>
      <c r="I207" s="356"/>
      <c r="J207" s="356"/>
      <c r="K207" s="356"/>
      <c r="L207" s="326"/>
      <c r="M207" s="326"/>
      <c r="N207" s="326"/>
      <c r="O207" s="326"/>
      <c r="P207" s="326"/>
      <c r="Q207" s="356"/>
      <c r="R207" s="326"/>
      <c r="S207" s="356"/>
      <c r="T207" s="356"/>
      <c r="U207" s="326"/>
      <c r="V207" s="326"/>
      <c r="W207" s="326"/>
      <c r="X207" s="326"/>
      <c r="Y207" s="326"/>
      <c r="Z207" s="326"/>
      <c r="AA207" s="326"/>
      <c r="AB207" s="326"/>
      <c r="AC207" s="326"/>
      <c r="AD207" s="326"/>
      <c r="AE207" s="326"/>
      <c r="AF207" s="326"/>
      <c r="AG207" s="326"/>
      <c r="AH207" s="326"/>
      <c r="AI207" s="326"/>
      <c r="AJ207" s="326"/>
      <c r="AK207" s="326"/>
    </row>
    <row r="208">
      <c r="A208" s="326"/>
      <c r="B208" s="326"/>
      <c r="C208" s="326"/>
      <c r="D208" s="326"/>
      <c r="E208" s="356"/>
      <c r="F208" s="356"/>
      <c r="G208" s="356"/>
      <c r="H208" s="356"/>
      <c r="I208" s="356"/>
      <c r="J208" s="356"/>
      <c r="K208" s="356"/>
      <c r="L208" s="326"/>
      <c r="M208" s="326"/>
      <c r="N208" s="326"/>
      <c r="O208" s="326"/>
      <c r="P208" s="326"/>
      <c r="Q208" s="356"/>
      <c r="R208" s="326"/>
      <c r="S208" s="356"/>
      <c r="T208" s="356"/>
      <c r="U208" s="326"/>
      <c r="V208" s="326"/>
      <c r="W208" s="326"/>
      <c r="X208" s="326"/>
      <c r="Y208" s="326"/>
      <c r="Z208" s="326"/>
      <c r="AA208" s="326"/>
      <c r="AB208" s="326"/>
      <c r="AC208" s="326"/>
      <c r="AD208" s="326"/>
      <c r="AE208" s="326"/>
      <c r="AF208" s="326"/>
      <c r="AG208" s="326"/>
      <c r="AH208" s="326"/>
      <c r="AI208" s="326"/>
      <c r="AJ208" s="326"/>
      <c r="AK208" s="326"/>
    </row>
    <row r="209">
      <c r="A209" s="326"/>
      <c r="B209" s="326"/>
      <c r="C209" s="326"/>
      <c r="D209" s="326"/>
      <c r="E209" s="356"/>
      <c r="F209" s="356"/>
      <c r="G209" s="356"/>
      <c r="H209" s="356"/>
      <c r="I209" s="356"/>
      <c r="J209" s="356"/>
      <c r="K209" s="356"/>
      <c r="L209" s="326"/>
      <c r="M209" s="326"/>
      <c r="N209" s="326"/>
      <c r="O209" s="326"/>
      <c r="P209" s="326"/>
      <c r="Q209" s="356"/>
      <c r="R209" s="326"/>
      <c r="S209" s="356"/>
      <c r="T209" s="356"/>
      <c r="U209" s="326"/>
      <c r="V209" s="326"/>
      <c r="W209" s="326"/>
      <c r="X209" s="326"/>
      <c r="Y209" s="326"/>
      <c r="Z209" s="326"/>
      <c r="AA209" s="326"/>
      <c r="AB209" s="326"/>
      <c r="AC209" s="326"/>
      <c r="AD209" s="326"/>
      <c r="AE209" s="326"/>
      <c r="AF209" s="326"/>
      <c r="AG209" s="326"/>
      <c r="AH209" s="326"/>
      <c r="AI209" s="326"/>
      <c r="AJ209" s="326"/>
      <c r="AK209" s="326"/>
    </row>
    <row r="210">
      <c r="A210" s="326"/>
      <c r="B210" s="326"/>
      <c r="C210" s="326"/>
      <c r="D210" s="326"/>
      <c r="E210" s="356"/>
      <c r="F210" s="356"/>
      <c r="G210" s="356"/>
      <c r="H210" s="356"/>
      <c r="I210" s="356"/>
      <c r="J210" s="356"/>
      <c r="K210" s="356"/>
      <c r="L210" s="326"/>
      <c r="M210" s="326"/>
      <c r="N210" s="326"/>
      <c r="O210" s="326"/>
      <c r="P210" s="326"/>
      <c r="Q210" s="356"/>
      <c r="R210" s="326"/>
      <c r="S210" s="356"/>
      <c r="T210" s="356"/>
      <c r="U210" s="326"/>
      <c r="V210" s="326"/>
      <c r="W210" s="326"/>
      <c r="X210" s="326"/>
      <c r="Y210" s="326"/>
      <c r="Z210" s="326"/>
      <c r="AA210" s="326"/>
      <c r="AB210" s="326"/>
      <c r="AC210" s="326"/>
      <c r="AD210" s="326"/>
      <c r="AE210" s="326"/>
      <c r="AF210" s="326"/>
      <c r="AG210" s="326"/>
      <c r="AH210" s="326"/>
      <c r="AI210" s="326"/>
      <c r="AJ210" s="326"/>
      <c r="AK210" s="326"/>
    </row>
    <row r="211">
      <c r="A211" s="326"/>
      <c r="B211" s="326"/>
      <c r="C211" s="326"/>
      <c r="D211" s="326"/>
      <c r="E211" s="356"/>
      <c r="F211" s="356"/>
      <c r="G211" s="356"/>
      <c r="H211" s="356"/>
      <c r="I211" s="356"/>
      <c r="J211" s="356"/>
      <c r="K211" s="356"/>
      <c r="L211" s="326"/>
      <c r="M211" s="326"/>
      <c r="N211" s="326"/>
      <c r="O211" s="326"/>
      <c r="P211" s="326"/>
      <c r="Q211" s="356"/>
      <c r="R211" s="326"/>
      <c r="S211" s="356"/>
      <c r="T211" s="356"/>
      <c r="U211" s="326"/>
      <c r="V211" s="326"/>
      <c r="W211" s="326"/>
      <c r="X211" s="326"/>
      <c r="Y211" s="326"/>
      <c r="Z211" s="326"/>
      <c r="AA211" s="326"/>
      <c r="AB211" s="326"/>
      <c r="AC211" s="326"/>
      <c r="AD211" s="326"/>
      <c r="AE211" s="326"/>
      <c r="AF211" s="326"/>
      <c r="AG211" s="326"/>
      <c r="AH211" s="326"/>
      <c r="AI211" s="326"/>
      <c r="AJ211" s="326"/>
      <c r="AK211" s="326"/>
    </row>
    <row r="212">
      <c r="A212" s="326"/>
      <c r="B212" s="326"/>
      <c r="C212" s="326"/>
      <c r="D212" s="326"/>
      <c r="E212" s="356"/>
      <c r="F212" s="356"/>
      <c r="G212" s="356"/>
      <c r="H212" s="356"/>
      <c r="I212" s="356"/>
      <c r="J212" s="356"/>
      <c r="K212" s="356"/>
      <c r="L212" s="326"/>
      <c r="M212" s="326"/>
      <c r="N212" s="326"/>
      <c r="O212" s="326"/>
      <c r="P212" s="326"/>
      <c r="Q212" s="356"/>
      <c r="R212" s="326"/>
      <c r="S212" s="356"/>
      <c r="T212" s="356"/>
      <c r="U212" s="326"/>
      <c r="V212" s="326"/>
      <c r="W212" s="326"/>
      <c r="X212" s="326"/>
      <c r="Y212" s="326"/>
      <c r="Z212" s="326"/>
      <c r="AA212" s="326"/>
      <c r="AB212" s="326"/>
      <c r="AC212" s="326"/>
      <c r="AD212" s="326"/>
      <c r="AE212" s="326"/>
      <c r="AF212" s="326"/>
      <c r="AG212" s="326"/>
      <c r="AH212" s="326"/>
      <c r="AI212" s="326"/>
      <c r="AJ212" s="326"/>
      <c r="AK212" s="326"/>
    </row>
    <row r="213">
      <c r="A213" s="326"/>
      <c r="B213" s="326"/>
      <c r="C213" s="326"/>
      <c r="D213" s="326"/>
      <c r="E213" s="356"/>
      <c r="F213" s="356"/>
      <c r="G213" s="356"/>
      <c r="H213" s="356"/>
      <c r="I213" s="356"/>
      <c r="J213" s="356"/>
      <c r="K213" s="356"/>
      <c r="L213" s="326"/>
      <c r="M213" s="326"/>
      <c r="N213" s="326"/>
      <c r="O213" s="326"/>
      <c r="P213" s="326"/>
      <c r="Q213" s="356"/>
      <c r="R213" s="326"/>
      <c r="S213" s="356"/>
      <c r="T213" s="356"/>
      <c r="U213" s="326"/>
      <c r="V213" s="326"/>
      <c r="W213" s="326"/>
      <c r="X213" s="326"/>
      <c r="Y213" s="326"/>
      <c r="Z213" s="326"/>
      <c r="AA213" s="326"/>
      <c r="AB213" s="326"/>
      <c r="AC213" s="326"/>
      <c r="AD213" s="326"/>
      <c r="AE213" s="326"/>
      <c r="AF213" s="326"/>
      <c r="AG213" s="326"/>
      <c r="AH213" s="326"/>
      <c r="AI213" s="326"/>
      <c r="AJ213" s="326"/>
      <c r="AK213" s="326"/>
    </row>
    <row r="214">
      <c r="A214" s="326"/>
      <c r="B214" s="326"/>
      <c r="C214" s="326"/>
      <c r="D214" s="326"/>
      <c r="E214" s="356"/>
      <c r="F214" s="356"/>
      <c r="G214" s="356"/>
      <c r="H214" s="356"/>
      <c r="I214" s="356"/>
      <c r="J214" s="356"/>
      <c r="K214" s="356"/>
      <c r="L214" s="326"/>
      <c r="M214" s="326"/>
      <c r="N214" s="326"/>
      <c r="O214" s="326"/>
      <c r="P214" s="326"/>
      <c r="Q214" s="356"/>
      <c r="R214" s="326"/>
      <c r="S214" s="356"/>
      <c r="T214" s="356"/>
      <c r="U214" s="326"/>
      <c r="V214" s="326"/>
      <c r="W214" s="326"/>
      <c r="X214" s="326"/>
      <c r="Y214" s="326"/>
      <c r="Z214" s="326"/>
      <c r="AA214" s="326"/>
      <c r="AB214" s="326"/>
      <c r="AC214" s="326"/>
      <c r="AD214" s="326"/>
      <c r="AE214" s="326"/>
      <c r="AF214" s="326"/>
      <c r="AG214" s="326"/>
      <c r="AH214" s="326"/>
      <c r="AI214" s="326"/>
      <c r="AJ214" s="326"/>
      <c r="AK214" s="326"/>
    </row>
    <row r="215">
      <c r="A215" s="326"/>
      <c r="B215" s="326"/>
      <c r="C215" s="326"/>
      <c r="D215" s="326"/>
      <c r="E215" s="356"/>
      <c r="F215" s="356"/>
      <c r="G215" s="356"/>
      <c r="H215" s="356"/>
      <c r="I215" s="356"/>
      <c r="J215" s="356"/>
      <c r="K215" s="356"/>
      <c r="L215" s="326"/>
      <c r="M215" s="326"/>
      <c r="N215" s="326"/>
      <c r="O215" s="326"/>
      <c r="P215" s="326"/>
      <c r="Q215" s="356"/>
      <c r="R215" s="326"/>
      <c r="S215" s="356"/>
      <c r="T215" s="356"/>
      <c r="U215" s="326"/>
      <c r="V215" s="326"/>
      <c r="W215" s="326"/>
      <c r="X215" s="326"/>
      <c r="Y215" s="326"/>
      <c r="Z215" s="326"/>
      <c r="AA215" s="326"/>
      <c r="AB215" s="326"/>
      <c r="AC215" s="326"/>
      <c r="AD215" s="326"/>
      <c r="AE215" s="326"/>
      <c r="AF215" s="326"/>
      <c r="AG215" s="326"/>
      <c r="AH215" s="326"/>
      <c r="AI215" s="326"/>
      <c r="AJ215" s="326"/>
      <c r="AK215" s="326"/>
    </row>
    <row r="216">
      <c r="A216" s="326"/>
      <c r="B216" s="326"/>
      <c r="C216" s="326"/>
      <c r="D216" s="326"/>
      <c r="E216" s="356"/>
      <c r="F216" s="356"/>
      <c r="G216" s="356"/>
      <c r="H216" s="356"/>
      <c r="I216" s="356"/>
      <c r="J216" s="356"/>
      <c r="K216" s="356"/>
      <c r="L216" s="326"/>
      <c r="M216" s="326"/>
      <c r="N216" s="326"/>
      <c r="O216" s="326"/>
      <c r="P216" s="326"/>
      <c r="Q216" s="356"/>
      <c r="R216" s="326"/>
      <c r="S216" s="356"/>
      <c r="T216" s="356"/>
      <c r="U216" s="326"/>
      <c r="V216" s="326"/>
      <c r="W216" s="326"/>
      <c r="X216" s="326"/>
      <c r="Y216" s="326"/>
      <c r="Z216" s="326"/>
      <c r="AA216" s="326"/>
      <c r="AB216" s="326"/>
      <c r="AC216" s="326"/>
      <c r="AD216" s="326"/>
      <c r="AE216" s="326"/>
      <c r="AF216" s="326"/>
      <c r="AG216" s="326"/>
      <c r="AH216" s="326"/>
      <c r="AI216" s="326"/>
      <c r="AJ216" s="326"/>
      <c r="AK216" s="326"/>
    </row>
    <row r="217">
      <c r="A217" s="326"/>
      <c r="B217" s="326"/>
      <c r="C217" s="326"/>
      <c r="D217" s="326"/>
      <c r="E217" s="356"/>
      <c r="F217" s="356"/>
      <c r="G217" s="356"/>
      <c r="H217" s="356"/>
      <c r="I217" s="356"/>
      <c r="J217" s="356"/>
      <c r="K217" s="356"/>
      <c r="L217" s="326"/>
      <c r="M217" s="326"/>
      <c r="N217" s="326"/>
      <c r="O217" s="326"/>
      <c r="P217" s="326"/>
      <c r="Q217" s="356"/>
      <c r="R217" s="326"/>
      <c r="S217" s="356"/>
      <c r="T217" s="356"/>
      <c r="U217" s="326"/>
      <c r="V217" s="326"/>
      <c r="W217" s="326"/>
      <c r="X217" s="326"/>
      <c r="Y217" s="326"/>
      <c r="Z217" s="326"/>
      <c r="AA217" s="326"/>
      <c r="AB217" s="326"/>
      <c r="AC217" s="326"/>
      <c r="AD217" s="326"/>
      <c r="AE217" s="326"/>
      <c r="AF217" s="326"/>
      <c r="AG217" s="326"/>
      <c r="AH217" s="326"/>
      <c r="AI217" s="326"/>
      <c r="AJ217" s="326"/>
      <c r="AK217" s="326"/>
    </row>
    <row r="218">
      <c r="A218" s="326"/>
      <c r="B218" s="326"/>
      <c r="C218" s="326"/>
      <c r="D218" s="326"/>
      <c r="E218" s="356"/>
      <c r="F218" s="356"/>
      <c r="G218" s="356"/>
      <c r="H218" s="356"/>
      <c r="I218" s="356"/>
      <c r="J218" s="356"/>
      <c r="K218" s="356"/>
      <c r="L218" s="326"/>
      <c r="M218" s="326"/>
      <c r="N218" s="326"/>
      <c r="O218" s="326"/>
      <c r="P218" s="326"/>
      <c r="Q218" s="356"/>
      <c r="R218" s="326"/>
      <c r="S218" s="356"/>
      <c r="T218" s="356"/>
      <c r="U218" s="326"/>
      <c r="V218" s="326"/>
      <c r="W218" s="326"/>
      <c r="X218" s="326"/>
      <c r="Y218" s="326"/>
      <c r="Z218" s="326"/>
      <c r="AA218" s="326"/>
      <c r="AB218" s="326"/>
      <c r="AC218" s="326"/>
      <c r="AD218" s="326"/>
      <c r="AE218" s="326"/>
      <c r="AF218" s="326"/>
      <c r="AG218" s="326"/>
      <c r="AH218" s="326"/>
      <c r="AI218" s="326"/>
      <c r="AJ218" s="326"/>
      <c r="AK218" s="326"/>
    </row>
    <row r="219">
      <c r="A219" s="326"/>
      <c r="B219" s="326"/>
      <c r="C219" s="326"/>
      <c r="D219" s="326"/>
      <c r="E219" s="356"/>
      <c r="F219" s="356"/>
      <c r="G219" s="356"/>
      <c r="H219" s="356"/>
      <c r="I219" s="356"/>
      <c r="J219" s="356"/>
      <c r="K219" s="356"/>
      <c r="L219" s="326"/>
      <c r="M219" s="326"/>
      <c r="N219" s="326"/>
      <c r="O219" s="326"/>
      <c r="P219" s="326"/>
      <c r="Q219" s="356"/>
      <c r="R219" s="326"/>
      <c r="S219" s="356"/>
      <c r="T219" s="356"/>
      <c r="U219" s="326"/>
      <c r="V219" s="326"/>
      <c r="W219" s="326"/>
      <c r="X219" s="326"/>
      <c r="Y219" s="326"/>
      <c r="Z219" s="326"/>
      <c r="AA219" s="326"/>
      <c r="AB219" s="326"/>
      <c r="AC219" s="326"/>
      <c r="AD219" s="326"/>
      <c r="AE219" s="326"/>
      <c r="AF219" s="326"/>
      <c r="AG219" s="326"/>
      <c r="AH219" s="326"/>
      <c r="AI219" s="326"/>
      <c r="AJ219" s="326"/>
      <c r="AK219" s="326"/>
    </row>
    <row r="220">
      <c r="A220" s="326"/>
      <c r="B220" s="326"/>
      <c r="C220" s="326"/>
      <c r="D220" s="326"/>
      <c r="E220" s="356"/>
      <c r="F220" s="356"/>
      <c r="G220" s="356"/>
      <c r="H220" s="356"/>
      <c r="I220" s="356"/>
      <c r="J220" s="356"/>
      <c r="K220" s="356"/>
      <c r="L220" s="326"/>
      <c r="M220" s="326"/>
      <c r="N220" s="326"/>
      <c r="O220" s="326"/>
      <c r="P220" s="326"/>
      <c r="Q220" s="356"/>
      <c r="R220" s="326"/>
      <c r="S220" s="356"/>
      <c r="T220" s="356"/>
      <c r="U220" s="326"/>
      <c r="V220" s="326"/>
      <c r="W220" s="326"/>
      <c r="X220" s="326"/>
      <c r="Y220" s="326"/>
      <c r="Z220" s="326"/>
      <c r="AA220" s="326"/>
      <c r="AB220" s="326"/>
      <c r="AC220" s="326"/>
      <c r="AD220" s="326"/>
      <c r="AE220" s="326"/>
      <c r="AF220" s="326"/>
      <c r="AG220" s="326"/>
      <c r="AH220" s="326"/>
      <c r="AI220" s="326"/>
      <c r="AJ220" s="326"/>
      <c r="AK220" s="326"/>
    </row>
    <row r="221">
      <c r="A221" s="326"/>
      <c r="B221" s="326"/>
      <c r="C221" s="326"/>
      <c r="D221" s="326"/>
      <c r="E221" s="356"/>
      <c r="F221" s="356"/>
      <c r="G221" s="356"/>
      <c r="H221" s="356"/>
      <c r="I221" s="356"/>
      <c r="J221" s="356"/>
      <c r="K221" s="356"/>
      <c r="L221" s="326"/>
      <c r="M221" s="326"/>
      <c r="N221" s="326"/>
      <c r="O221" s="326"/>
      <c r="P221" s="326"/>
      <c r="Q221" s="356"/>
      <c r="R221" s="326"/>
      <c r="S221" s="356"/>
      <c r="T221" s="356"/>
      <c r="U221" s="326"/>
      <c r="V221" s="326"/>
      <c r="W221" s="326"/>
      <c r="X221" s="326"/>
      <c r="Y221" s="326"/>
      <c r="Z221" s="326"/>
      <c r="AA221" s="326"/>
      <c r="AB221" s="326"/>
      <c r="AC221" s="326"/>
      <c r="AD221" s="326"/>
      <c r="AE221" s="326"/>
      <c r="AF221" s="326"/>
      <c r="AG221" s="326"/>
      <c r="AH221" s="326"/>
      <c r="AI221" s="326"/>
      <c r="AJ221" s="326"/>
      <c r="AK221" s="326"/>
    </row>
    <row r="222">
      <c r="A222" s="326"/>
      <c r="B222" s="326"/>
      <c r="C222" s="326"/>
      <c r="D222" s="326"/>
      <c r="E222" s="356"/>
      <c r="F222" s="356"/>
      <c r="G222" s="356"/>
      <c r="H222" s="356"/>
      <c r="I222" s="356"/>
      <c r="J222" s="356"/>
      <c r="K222" s="356"/>
      <c r="L222" s="326"/>
      <c r="M222" s="326"/>
      <c r="N222" s="326"/>
      <c r="O222" s="326"/>
      <c r="P222" s="326"/>
      <c r="Q222" s="356"/>
      <c r="R222" s="326"/>
      <c r="S222" s="356"/>
      <c r="T222" s="356"/>
      <c r="U222" s="326"/>
      <c r="V222" s="326"/>
      <c r="W222" s="326"/>
      <c r="X222" s="326"/>
      <c r="Y222" s="326"/>
      <c r="Z222" s="326"/>
      <c r="AA222" s="326"/>
      <c r="AB222" s="326"/>
      <c r="AC222" s="326"/>
      <c r="AD222" s="326"/>
      <c r="AE222" s="326"/>
      <c r="AF222" s="326"/>
      <c r="AG222" s="326"/>
      <c r="AH222" s="326"/>
      <c r="AI222" s="326"/>
      <c r="AJ222" s="326"/>
      <c r="AK222" s="326"/>
    </row>
    <row r="223">
      <c r="A223" s="326"/>
      <c r="B223" s="326"/>
      <c r="C223" s="326"/>
      <c r="D223" s="326"/>
      <c r="E223" s="356"/>
      <c r="F223" s="356"/>
      <c r="G223" s="356"/>
      <c r="H223" s="356"/>
      <c r="I223" s="356"/>
      <c r="J223" s="356"/>
      <c r="K223" s="356"/>
      <c r="L223" s="326"/>
      <c r="M223" s="326"/>
      <c r="N223" s="326"/>
      <c r="O223" s="326"/>
      <c r="P223" s="326"/>
      <c r="Q223" s="356"/>
      <c r="R223" s="326"/>
      <c r="S223" s="356"/>
      <c r="T223" s="356"/>
      <c r="U223" s="326"/>
      <c r="V223" s="326"/>
      <c r="W223" s="326"/>
      <c r="X223" s="326"/>
      <c r="Y223" s="326"/>
      <c r="Z223" s="326"/>
      <c r="AA223" s="326"/>
      <c r="AB223" s="326"/>
      <c r="AC223" s="326"/>
      <c r="AD223" s="326"/>
      <c r="AE223" s="326"/>
      <c r="AF223" s="326"/>
      <c r="AG223" s="326"/>
      <c r="AH223" s="326"/>
      <c r="AI223" s="326"/>
      <c r="AJ223" s="326"/>
      <c r="AK223" s="326"/>
    </row>
    <row r="224">
      <c r="A224" s="326"/>
      <c r="B224" s="326"/>
      <c r="C224" s="326"/>
      <c r="D224" s="326"/>
      <c r="E224" s="356"/>
      <c r="F224" s="356"/>
      <c r="G224" s="356"/>
      <c r="H224" s="356"/>
      <c r="I224" s="356"/>
      <c r="J224" s="356"/>
      <c r="K224" s="356"/>
      <c r="L224" s="326"/>
      <c r="M224" s="326"/>
      <c r="N224" s="326"/>
      <c r="O224" s="326"/>
      <c r="P224" s="326"/>
      <c r="Q224" s="356"/>
      <c r="R224" s="326"/>
      <c r="S224" s="356"/>
      <c r="T224" s="356"/>
      <c r="U224" s="326"/>
      <c r="V224" s="326"/>
      <c r="W224" s="326"/>
      <c r="X224" s="326"/>
      <c r="Y224" s="326"/>
      <c r="Z224" s="326"/>
      <c r="AA224" s="326"/>
      <c r="AB224" s="326"/>
      <c r="AC224" s="326"/>
      <c r="AD224" s="326"/>
      <c r="AE224" s="326"/>
      <c r="AF224" s="326"/>
      <c r="AG224" s="326"/>
      <c r="AH224" s="326"/>
      <c r="AI224" s="326"/>
      <c r="AJ224" s="326"/>
      <c r="AK224" s="326"/>
    </row>
    <row r="225">
      <c r="A225" s="326"/>
      <c r="B225" s="326"/>
      <c r="C225" s="326"/>
      <c r="D225" s="326"/>
      <c r="E225" s="356"/>
      <c r="F225" s="356"/>
      <c r="G225" s="356"/>
      <c r="H225" s="356"/>
      <c r="I225" s="356"/>
      <c r="J225" s="356"/>
      <c r="K225" s="356"/>
      <c r="L225" s="326"/>
      <c r="M225" s="326"/>
      <c r="N225" s="326"/>
      <c r="O225" s="326"/>
      <c r="P225" s="326"/>
      <c r="Q225" s="356"/>
      <c r="R225" s="326"/>
      <c r="S225" s="356"/>
      <c r="T225" s="356"/>
      <c r="U225" s="326"/>
      <c r="V225" s="326"/>
      <c r="W225" s="326"/>
      <c r="X225" s="326"/>
      <c r="Y225" s="326"/>
      <c r="Z225" s="326"/>
      <c r="AA225" s="326"/>
      <c r="AB225" s="326"/>
      <c r="AC225" s="326"/>
      <c r="AD225" s="326"/>
      <c r="AE225" s="326"/>
      <c r="AF225" s="326"/>
      <c r="AG225" s="326"/>
      <c r="AH225" s="326"/>
      <c r="AI225" s="326"/>
      <c r="AJ225" s="326"/>
      <c r="AK225" s="326"/>
    </row>
    <row r="226">
      <c r="A226" s="326"/>
      <c r="B226" s="326"/>
      <c r="C226" s="326"/>
      <c r="D226" s="326"/>
      <c r="E226" s="356"/>
      <c r="F226" s="356"/>
      <c r="G226" s="356"/>
      <c r="H226" s="356"/>
      <c r="I226" s="356"/>
      <c r="J226" s="356"/>
      <c r="K226" s="356"/>
      <c r="L226" s="326"/>
      <c r="M226" s="326"/>
      <c r="N226" s="326"/>
      <c r="O226" s="326"/>
      <c r="P226" s="326"/>
      <c r="Q226" s="356"/>
      <c r="R226" s="326"/>
      <c r="S226" s="356"/>
      <c r="T226" s="356"/>
      <c r="U226" s="326"/>
      <c r="V226" s="326"/>
      <c r="W226" s="326"/>
      <c r="X226" s="326"/>
      <c r="Y226" s="326"/>
      <c r="Z226" s="326"/>
      <c r="AA226" s="326"/>
      <c r="AB226" s="326"/>
      <c r="AC226" s="326"/>
      <c r="AD226" s="326"/>
      <c r="AE226" s="326"/>
      <c r="AF226" s="326"/>
      <c r="AG226" s="326"/>
      <c r="AH226" s="326"/>
      <c r="AI226" s="326"/>
      <c r="AJ226" s="326"/>
      <c r="AK226" s="326"/>
    </row>
    <row r="227">
      <c r="A227" s="326"/>
      <c r="B227" s="326"/>
      <c r="C227" s="326"/>
      <c r="D227" s="326"/>
      <c r="E227" s="356"/>
      <c r="F227" s="356"/>
      <c r="G227" s="356"/>
      <c r="H227" s="356"/>
      <c r="I227" s="356"/>
      <c r="J227" s="356"/>
      <c r="K227" s="356"/>
      <c r="L227" s="326"/>
      <c r="M227" s="326"/>
      <c r="N227" s="326"/>
      <c r="O227" s="326"/>
      <c r="P227" s="326"/>
      <c r="Q227" s="356"/>
      <c r="R227" s="326"/>
      <c r="S227" s="356"/>
      <c r="T227" s="356"/>
      <c r="U227" s="326"/>
      <c r="V227" s="326"/>
      <c r="W227" s="326"/>
      <c r="X227" s="326"/>
      <c r="Y227" s="326"/>
      <c r="Z227" s="326"/>
      <c r="AA227" s="326"/>
      <c r="AB227" s="326"/>
      <c r="AC227" s="326"/>
      <c r="AD227" s="326"/>
      <c r="AE227" s="326"/>
      <c r="AF227" s="326"/>
      <c r="AG227" s="326"/>
      <c r="AH227" s="326"/>
      <c r="AI227" s="326"/>
      <c r="AJ227" s="326"/>
      <c r="AK227" s="326"/>
    </row>
    <row r="228">
      <c r="A228" s="326"/>
      <c r="B228" s="326"/>
      <c r="C228" s="326"/>
      <c r="D228" s="326"/>
      <c r="E228" s="356"/>
      <c r="F228" s="356"/>
      <c r="G228" s="356"/>
      <c r="H228" s="356"/>
      <c r="I228" s="356"/>
      <c r="J228" s="356"/>
      <c r="K228" s="356"/>
      <c r="L228" s="326"/>
      <c r="M228" s="326"/>
      <c r="N228" s="326"/>
      <c r="O228" s="326"/>
      <c r="P228" s="326"/>
      <c r="Q228" s="356"/>
      <c r="R228" s="326"/>
      <c r="S228" s="356"/>
      <c r="T228" s="356"/>
      <c r="U228" s="326"/>
      <c r="V228" s="326"/>
      <c r="W228" s="326"/>
      <c r="X228" s="326"/>
      <c r="Y228" s="326"/>
      <c r="Z228" s="326"/>
      <c r="AA228" s="326"/>
      <c r="AB228" s="326"/>
      <c r="AC228" s="326"/>
      <c r="AD228" s="326"/>
      <c r="AE228" s="326"/>
      <c r="AF228" s="326"/>
      <c r="AG228" s="326"/>
      <c r="AH228" s="326"/>
      <c r="AI228" s="326"/>
      <c r="AJ228" s="326"/>
      <c r="AK228" s="326"/>
    </row>
    <row r="229">
      <c r="A229" s="326"/>
      <c r="B229" s="326"/>
      <c r="C229" s="326"/>
      <c r="D229" s="326"/>
      <c r="E229" s="356"/>
      <c r="F229" s="356"/>
      <c r="G229" s="356"/>
      <c r="H229" s="356"/>
      <c r="I229" s="356"/>
      <c r="J229" s="356"/>
      <c r="K229" s="356"/>
      <c r="L229" s="326"/>
      <c r="M229" s="326"/>
      <c r="N229" s="326"/>
      <c r="O229" s="326"/>
      <c r="P229" s="326"/>
      <c r="Q229" s="356"/>
      <c r="R229" s="326"/>
      <c r="S229" s="356"/>
      <c r="T229" s="356"/>
      <c r="U229" s="326"/>
      <c r="V229" s="326"/>
      <c r="W229" s="326"/>
      <c r="X229" s="326"/>
      <c r="Y229" s="326"/>
      <c r="Z229" s="326"/>
      <c r="AA229" s="326"/>
      <c r="AB229" s="326"/>
      <c r="AC229" s="326"/>
      <c r="AD229" s="326"/>
      <c r="AE229" s="326"/>
      <c r="AF229" s="326"/>
      <c r="AG229" s="326"/>
      <c r="AH229" s="326"/>
      <c r="AI229" s="326"/>
      <c r="AJ229" s="326"/>
      <c r="AK229" s="326"/>
    </row>
    <row r="230">
      <c r="A230" s="326"/>
      <c r="B230" s="326"/>
      <c r="C230" s="326"/>
      <c r="D230" s="326"/>
      <c r="E230" s="356"/>
      <c r="F230" s="356"/>
      <c r="G230" s="356"/>
      <c r="H230" s="356"/>
      <c r="I230" s="356"/>
      <c r="J230" s="356"/>
      <c r="K230" s="356"/>
      <c r="L230" s="326"/>
      <c r="M230" s="326"/>
      <c r="N230" s="326"/>
      <c r="O230" s="326"/>
      <c r="P230" s="326"/>
      <c r="Q230" s="356"/>
      <c r="R230" s="326"/>
      <c r="S230" s="356"/>
      <c r="T230" s="356"/>
      <c r="U230" s="326"/>
      <c r="V230" s="326"/>
      <c r="W230" s="326"/>
      <c r="X230" s="326"/>
      <c r="Y230" s="326"/>
      <c r="Z230" s="326"/>
      <c r="AA230" s="326"/>
      <c r="AB230" s="326"/>
      <c r="AC230" s="326"/>
      <c r="AD230" s="326"/>
      <c r="AE230" s="326"/>
      <c r="AF230" s="326"/>
      <c r="AG230" s="326"/>
      <c r="AH230" s="326"/>
      <c r="AI230" s="326"/>
      <c r="AJ230" s="326"/>
      <c r="AK230" s="326"/>
    </row>
    <row r="231">
      <c r="A231" s="326"/>
      <c r="B231" s="326"/>
      <c r="C231" s="326"/>
      <c r="D231" s="326"/>
      <c r="E231" s="356"/>
      <c r="F231" s="356"/>
      <c r="G231" s="356"/>
      <c r="H231" s="356"/>
      <c r="I231" s="356"/>
      <c r="J231" s="356"/>
      <c r="K231" s="356"/>
      <c r="L231" s="326"/>
      <c r="M231" s="326"/>
      <c r="N231" s="326"/>
      <c r="O231" s="326"/>
      <c r="P231" s="326"/>
      <c r="Q231" s="356"/>
      <c r="R231" s="326"/>
      <c r="S231" s="356"/>
      <c r="T231" s="356"/>
      <c r="U231" s="326"/>
      <c r="V231" s="326"/>
      <c r="W231" s="326"/>
      <c r="X231" s="326"/>
      <c r="Y231" s="326"/>
      <c r="Z231" s="326"/>
      <c r="AA231" s="326"/>
      <c r="AB231" s="326"/>
      <c r="AC231" s="326"/>
      <c r="AD231" s="326"/>
      <c r="AE231" s="326"/>
      <c r="AF231" s="326"/>
      <c r="AG231" s="326"/>
      <c r="AH231" s="326"/>
      <c r="AI231" s="326"/>
      <c r="AJ231" s="326"/>
      <c r="AK231" s="326"/>
    </row>
    <row r="232">
      <c r="A232" s="326"/>
      <c r="B232" s="326"/>
      <c r="C232" s="326"/>
      <c r="D232" s="326"/>
      <c r="E232" s="356"/>
      <c r="F232" s="356"/>
      <c r="G232" s="356"/>
      <c r="H232" s="356"/>
      <c r="I232" s="356"/>
      <c r="J232" s="356"/>
      <c r="K232" s="356"/>
      <c r="L232" s="326"/>
      <c r="M232" s="326"/>
      <c r="N232" s="326"/>
      <c r="O232" s="326"/>
      <c r="P232" s="326"/>
      <c r="Q232" s="356"/>
      <c r="R232" s="326"/>
      <c r="S232" s="356"/>
      <c r="T232" s="356"/>
      <c r="U232" s="326"/>
      <c r="V232" s="326"/>
      <c r="W232" s="326"/>
      <c r="X232" s="326"/>
      <c r="Y232" s="326"/>
      <c r="Z232" s="326"/>
      <c r="AA232" s="326"/>
      <c r="AB232" s="326"/>
      <c r="AC232" s="326"/>
      <c r="AD232" s="326"/>
      <c r="AE232" s="326"/>
      <c r="AF232" s="326"/>
      <c r="AG232" s="326"/>
      <c r="AH232" s="326"/>
      <c r="AI232" s="326"/>
      <c r="AJ232" s="326"/>
      <c r="AK232" s="326"/>
    </row>
    <row r="233">
      <c r="A233" s="326"/>
      <c r="B233" s="326"/>
      <c r="C233" s="326"/>
      <c r="D233" s="326"/>
      <c r="E233" s="356"/>
      <c r="F233" s="356"/>
      <c r="G233" s="356"/>
      <c r="H233" s="356"/>
      <c r="I233" s="356"/>
      <c r="J233" s="356"/>
      <c r="K233" s="356"/>
      <c r="L233" s="326"/>
      <c r="M233" s="326"/>
      <c r="N233" s="326"/>
      <c r="O233" s="326"/>
      <c r="P233" s="326"/>
      <c r="Q233" s="356"/>
      <c r="R233" s="326"/>
      <c r="S233" s="356"/>
      <c r="T233" s="356"/>
      <c r="U233" s="326"/>
      <c r="V233" s="326"/>
      <c r="W233" s="326"/>
      <c r="X233" s="326"/>
      <c r="Y233" s="326"/>
      <c r="Z233" s="326"/>
      <c r="AA233" s="326"/>
      <c r="AB233" s="326"/>
      <c r="AC233" s="326"/>
      <c r="AD233" s="326"/>
      <c r="AE233" s="326"/>
      <c r="AF233" s="326"/>
      <c r="AG233" s="326"/>
      <c r="AH233" s="326"/>
      <c r="AI233" s="326"/>
      <c r="AJ233" s="326"/>
      <c r="AK233" s="326"/>
    </row>
    <row r="234">
      <c r="A234" s="326"/>
      <c r="B234" s="326"/>
      <c r="C234" s="326"/>
      <c r="D234" s="326"/>
      <c r="E234" s="356"/>
      <c r="F234" s="356"/>
      <c r="G234" s="356"/>
      <c r="H234" s="356"/>
      <c r="I234" s="356"/>
      <c r="J234" s="356"/>
      <c r="K234" s="356"/>
      <c r="L234" s="326"/>
      <c r="M234" s="326"/>
      <c r="N234" s="326"/>
      <c r="O234" s="326"/>
      <c r="P234" s="326"/>
      <c r="Q234" s="356"/>
      <c r="R234" s="326"/>
      <c r="S234" s="356"/>
      <c r="T234" s="356"/>
      <c r="U234" s="326"/>
      <c r="V234" s="326"/>
      <c r="W234" s="326"/>
      <c r="X234" s="326"/>
      <c r="Y234" s="326"/>
      <c r="Z234" s="326"/>
      <c r="AA234" s="326"/>
      <c r="AB234" s="326"/>
      <c r="AC234" s="326"/>
      <c r="AD234" s="326"/>
      <c r="AE234" s="326"/>
      <c r="AF234" s="326"/>
      <c r="AG234" s="326"/>
      <c r="AH234" s="326"/>
      <c r="AI234" s="326"/>
      <c r="AJ234" s="326"/>
      <c r="AK234" s="326"/>
    </row>
    <row r="235">
      <c r="A235" s="326"/>
      <c r="B235" s="326"/>
      <c r="C235" s="326"/>
      <c r="D235" s="326"/>
      <c r="E235" s="356"/>
      <c r="F235" s="356"/>
      <c r="G235" s="356"/>
      <c r="H235" s="356"/>
      <c r="I235" s="356"/>
      <c r="J235" s="356"/>
      <c r="K235" s="356"/>
      <c r="L235" s="326"/>
      <c r="M235" s="326"/>
      <c r="N235" s="326"/>
      <c r="O235" s="326"/>
      <c r="P235" s="326"/>
      <c r="Q235" s="356"/>
      <c r="R235" s="326"/>
      <c r="S235" s="356"/>
      <c r="T235" s="356"/>
      <c r="U235" s="326"/>
      <c r="V235" s="326"/>
      <c r="W235" s="326"/>
      <c r="X235" s="326"/>
      <c r="Y235" s="326"/>
      <c r="Z235" s="326"/>
      <c r="AA235" s="326"/>
      <c r="AB235" s="326"/>
      <c r="AC235" s="326"/>
      <c r="AD235" s="326"/>
      <c r="AE235" s="326"/>
      <c r="AF235" s="326"/>
      <c r="AG235" s="326"/>
      <c r="AH235" s="326"/>
      <c r="AI235" s="326"/>
      <c r="AJ235" s="326"/>
      <c r="AK235" s="326"/>
    </row>
    <row r="236">
      <c r="A236" s="326"/>
      <c r="B236" s="326"/>
      <c r="C236" s="326"/>
      <c r="D236" s="326"/>
      <c r="E236" s="356"/>
      <c r="F236" s="356"/>
      <c r="G236" s="356"/>
      <c r="H236" s="356"/>
      <c r="I236" s="356"/>
      <c r="J236" s="356"/>
      <c r="K236" s="356"/>
      <c r="L236" s="326"/>
      <c r="M236" s="326"/>
      <c r="N236" s="326"/>
      <c r="O236" s="326"/>
      <c r="P236" s="326"/>
      <c r="Q236" s="356"/>
      <c r="R236" s="326"/>
      <c r="S236" s="356"/>
      <c r="T236" s="356"/>
      <c r="U236" s="326"/>
      <c r="V236" s="326"/>
      <c r="W236" s="326"/>
      <c r="X236" s="326"/>
      <c r="Y236" s="326"/>
      <c r="Z236" s="326"/>
      <c r="AA236" s="326"/>
      <c r="AB236" s="326"/>
      <c r="AC236" s="326"/>
      <c r="AD236" s="326"/>
      <c r="AE236" s="326"/>
      <c r="AF236" s="326"/>
      <c r="AG236" s="326"/>
      <c r="AH236" s="326"/>
      <c r="AI236" s="326"/>
      <c r="AJ236" s="326"/>
      <c r="AK236" s="326"/>
    </row>
    <row r="237">
      <c r="A237" s="326"/>
      <c r="B237" s="326"/>
      <c r="C237" s="326"/>
      <c r="D237" s="326"/>
      <c r="E237" s="356"/>
      <c r="F237" s="356"/>
      <c r="G237" s="356"/>
      <c r="H237" s="356"/>
      <c r="I237" s="356"/>
      <c r="J237" s="356"/>
      <c r="K237" s="356"/>
      <c r="L237" s="326"/>
      <c r="M237" s="326"/>
      <c r="N237" s="326"/>
      <c r="O237" s="326"/>
      <c r="P237" s="326"/>
      <c r="Q237" s="356"/>
      <c r="R237" s="326"/>
      <c r="S237" s="356"/>
      <c r="T237" s="356"/>
      <c r="U237" s="326"/>
      <c r="V237" s="326"/>
      <c r="W237" s="326"/>
      <c r="X237" s="326"/>
      <c r="Y237" s="326"/>
      <c r="Z237" s="326"/>
      <c r="AA237" s="326"/>
      <c r="AB237" s="326"/>
      <c r="AC237" s="326"/>
      <c r="AD237" s="326"/>
      <c r="AE237" s="326"/>
      <c r="AF237" s="326"/>
      <c r="AG237" s="326"/>
      <c r="AH237" s="326"/>
      <c r="AI237" s="326"/>
      <c r="AJ237" s="326"/>
      <c r="AK237" s="326"/>
    </row>
    <row r="238">
      <c r="A238" s="326"/>
      <c r="B238" s="326"/>
      <c r="C238" s="326"/>
      <c r="D238" s="326"/>
      <c r="E238" s="356"/>
      <c r="F238" s="356"/>
      <c r="G238" s="356"/>
      <c r="H238" s="356"/>
      <c r="I238" s="356"/>
      <c r="J238" s="356"/>
      <c r="K238" s="356"/>
      <c r="L238" s="326"/>
      <c r="M238" s="326"/>
      <c r="N238" s="326"/>
      <c r="O238" s="326"/>
      <c r="P238" s="326"/>
      <c r="Q238" s="356"/>
      <c r="R238" s="326"/>
      <c r="S238" s="356"/>
      <c r="T238" s="356"/>
      <c r="U238" s="326"/>
      <c r="V238" s="326"/>
      <c r="W238" s="326"/>
      <c r="X238" s="326"/>
      <c r="Y238" s="326"/>
      <c r="Z238" s="326"/>
      <c r="AA238" s="326"/>
      <c r="AB238" s="326"/>
      <c r="AC238" s="326"/>
      <c r="AD238" s="326"/>
      <c r="AE238" s="326"/>
      <c r="AF238" s="326"/>
      <c r="AG238" s="326"/>
      <c r="AH238" s="326"/>
      <c r="AI238" s="326"/>
      <c r="AJ238" s="326"/>
      <c r="AK238" s="326"/>
    </row>
    <row r="239">
      <c r="A239" s="326"/>
      <c r="B239" s="326"/>
      <c r="C239" s="326"/>
      <c r="D239" s="326"/>
      <c r="E239" s="356"/>
      <c r="F239" s="356"/>
      <c r="G239" s="356"/>
      <c r="H239" s="356"/>
      <c r="I239" s="356"/>
      <c r="J239" s="356"/>
      <c r="K239" s="356"/>
      <c r="L239" s="326"/>
      <c r="M239" s="326"/>
      <c r="N239" s="326"/>
      <c r="O239" s="326"/>
      <c r="P239" s="326"/>
      <c r="Q239" s="356"/>
      <c r="R239" s="326"/>
      <c r="S239" s="356"/>
      <c r="T239" s="356"/>
      <c r="U239" s="326"/>
      <c r="V239" s="326"/>
      <c r="W239" s="326"/>
      <c r="X239" s="326"/>
      <c r="Y239" s="326"/>
      <c r="Z239" s="326"/>
      <c r="AA239" s="326"/>
      <c r="AB239" s="326"/>
      <c r="AC239" s="326"/>
      <c r="AD239" s="326"/>
      <c r="AE239" s="326"/>
      <c r="AF239" s="326"/>
      <c r="AG239" s="326"/>
      <c r="AH239" s="326"/>
      <c r="AI239" s="326"/>
      <c r="AJ239" s="326"/>
      <c r="AK239" s="326"/>
    </row>
    <row r="240">
      <c r="A240" s="326"/>
      <c r="B240" s="326"/>
      <c r="C240" s="326"/>
      <c r="D240" s="326"/>
      <c r="E240" s="356"/>
      <c r="F240" s="356"/>
      <c r="G240" s="356"/>
      <c r="H240" s="356"/>
      <c r="I240" s="356"/>
      <c r="J240" s="356"/>
      <c r="K240" s="356"/>
      <c r="L240" s="326"/>
      <c r="M240" s="326"/>
      <c r="N240" s="326"/>
      <c r="O240" s="326"/>
      <c r="P240" s="326"/>
      <c r="Q240" s="356"/>
      <c r="R240" s="326"/>
      <c r="S240" s="356"/>
      <c r="T240" s="356"/>
      <c r="U240" s="326"/>
      <c r="V240" s="326"/>
      <c r="W240" s="326"/>
      <c r="X240" s="326"/>
      <c r="Y240" s="326"/>
      <c r="Z240" s="326"/>
      <c r="AA240" s="326"/>
      <c r="AB240" s="326"/>
      <c r="AC240" s="326"/>
      <c r="AD240" s="326"/>
      <c r="AE240" s="326"/>
      <c r="AF240" s="326"/>
      <c r="AG240" s="326"/>
      <c r="AH240" s="326"/>
      <c r="AI240" s="326"/>
      <c r="AJ240" s="326"/>
      <c r="AK240" s="326"/>
    </row>
    <row r="241">
      <c r="A241" s="326"/>
      <c r="B241" s="326"/>
      <c r="C241" s="326"/>
      <c r="D241" s="326"/>
      <c r="E241" s="356"/>
      <c r="F241" s="356"/>
      <c r="G241" s="356"/>
      <c r="H241" s="356"/>
      <c r="I241" s="356"/>
      <c r="J241" s="356"/>
      <c r="K241" s="356"/>
      <c r="L241" s="326"/>
      <c r="M241" s="326"/>
      <c r="N241" s="326"/>
      <c r="O241" s="326"/>
      <c r="P241" s="326"/>
      <c r="Q241" s="356"/>
      <c r="R241" s="326"/>
      <c r="S241" s="356"/>
      <c r="T241" s="356"/>
      <c r="U241" s="326"/>
      <c r="V241" s="326"/>
      <c r="W241" s="326"/>
      <c r="X241" s="326"/>
      <c r="Y241" s="326"/>
      <c r="Z241" s="326"/>
      <c r="AA241" s="326"/>
      <c r="AB241" s="326"/>
      <c r="AC241" s="326"/>
      <c r="AD241" s="326"/>
      <c r="AE241" s="326"/>
      <c r="AF241" s="326"/>
      <c r="AG241" s="326"/>
      <c r="AH241" s="326"/>
      <c r="AI241" s="326"/>
      <c r="AJ241" s="326"/>
      <c r="AK241" s="326"/>
    </row>
    <row r="242">
      <c r="A242" s="326"/>
      <c r="B242" s="326"/>
      <c r="C242" s="326"/>
      <c r="D242" s="326"/>
      <c r="E242" s="356"/>
      <c r="F242" s="356"/>
      <c r="G242" s="356"/>
      <c r="H242" s="356"/>
      <c r="I242" s="356"/>
      <c r="J242" s="356"/>
      <c r="K242" s="356"/>
      <c r="L242" s="326"/>
      <c r="M242" s="326"/>
      <c r="N242" s="326"/>
      <c r="O242" s="326"/>
      <c r="P242" s="326"/>
      <c r="Q242" s="356"/>
      <c r="R242" s="326"/>
      <c r="S242" s="356"/>
      <c r="T242" s="356"/>
      <c r="U242" s="326"/>
      <c r="V242" s="326"/>
      <c r="W242" s="326"/>
      <c r="X242" s="326"/>
      <c r="Y242" s="326"/>
      <c r="Z242" s="326"/>
      <c r="AA242" s="326"/>
      <c r="AB242" s="326"/>
      <c r="AC242" s="326"/>
      <c r="AD242" s="326"/>
      <c r="AE242" s="326"/>
      <c r="AF242" s="326"/>
      <c r="AG242" s="326"/>
      <c r="AH242" s="326"/>
      <c r="AI242" s="326"/>
      <c r="AJ242" s="326"/>
      <c r="AK242" s="326"/>
    </row>
    <row r="243">
      <c r="A243" s="326"/>
      <c r="B243" s="326"/>
      <c r="C243" s="326"/>
      <c r="D243" s="326"/>
      <c r="E243" s="356"/>
      <c r="F243" s="356"/>
      <c r="G243" s="356"/>
      <c r="H243" s="356"/>
      <c r="I243" s="356"/>
      <c r="J243" s="356"/>
      <c r="K243" s="356"/>
      <c r="L243" s="326"/>
      <c r="M243" s="326"/>
      <c r="N243" s="326"/>
      <c r="O243" s="326"/>
      <c r="P243" s="326"/>
      <c r="Q243" s="356"/>
      <c r="R243" s="326"/>
      <c r="S243" s="356"/>
      <c r="T243" s="356"/>
      <c r="U243" s="326"/>
      <c r="V243" s="326"/>
      <c r="W243" s="326"/>
      <c r="X243" s="326"/>
      <c r="Y243" s="326"/>
      <c r="Z243" s="326"/>
      <c r="AA243" s="326"/>
      <c r="AB243" s="326"/>
      <c r="AC243" s="326"/>
      <c r="AD243" s="326"/>
      <c r="AE243" s="326"/>
      <c r="AF243" s="326"/>
      <c r="AG243" s="326"/>
      <c r="AH243" s="326"/>
      <c r="AI243" s="326"/>
      <c r="AJ243" s="326"/>
      <c r="AK243" s="326"/>
    </row>
    <row r="244">
      <c r="A244" s="326"/>
      <c r="B244" s="326"/>
      <c r="C244" s="326"/>
      <c r="D244" s="326"/>
      <c r="E244" s="356"/>
      <c r="F244" s="356"/>
      <c r="G244" s="356"/>
      <c r="H244" s="356"/>
      <c r="I244" s="356"/>
      <c r="J244" s="356"/>
      <c r="K244" s="356"/>
      <c r="L244" s="326"/>
      <c r="M244" s="326"/>
      <c r="N244" s="326"/>
      <c r="O244" s="326"/>
      <c r="P244" s="326"/>
      <c r="Q244" s="356"/>
      <c r="R244" s="326"/>
      <c r="S244" s="356"/>
      <c r="T244" s="356"/>
      <c r="U244" s="326"/>
      <c r="V244" s="326"/>
      <c r="W244" s="326"/>
      <c r="X244" s="326"/>
      <c r="Y244" s="326"/>
      <c r="Z244" s="326"/>
      <c r="AA244" s="326"/>
      <c r="AB244" s="326"/>
      <c r="AC244" s="326"/>
      <c r="AD244" s="326"/>
      <c r="AE244" s="326"/>
      <c r="AF244" s="326"/>
      <c r="AG244" s="326"/>
      <c r="AH244" s="326"/>
      <c r="AI244" s="326"/>
      <c r="AJ244" s="326"/>
      <c r="AK244" s="326"/>
    </row>
    <row r="245">
      <c r="A245" s="326"/>
      <c r="B245" s="326"/>
      <c r="C245" s="326"/>
      <c r="D245" s="326"/>
      <c r="E245" s="356"/>
      <c r="F245" s="356"/>
      <c r="G245" s="356"/>
      <c r="H245" s="356"/>
      <c r="I245" s="356"/>
      <c r="J245" s="356"/>
      <c r="K245" s="356"/>
      <c r="L245" s="326"/>
      <c r="M245" s="326"/>
      <c r="N245" s="326"/>
      <c r="O245" s="326"/>
      <c r="P245" s="326"/>
      <c r="Q245" s="356"/>
      <c r="R245" s="326"/>
      <c r="S245" s="356"/>
      <c r="T245" s="356"/>
      <c r="U245" s="326"/>
      <c r="V245" s="326"/>
      <c r="W245" s="326"/>
      <c r="X245" s="326"/>
      <c r="Y245" s="326"/>
      <c r="Z245" s="326"/>
      <c r="AA245" s="326"/>
      <c r="AB245" s="326"/>
      <c r="AC245" s="326"/>
      <c r="AD245" s="326"/>
      <c r="AE245" s="326"/>
      <c r="AF245" s="326"/>
      <c r="AG245" s="326"/>
      <c r="AH245" s="326"/>
      <c r="AI245" s="326"/>
      <c r="AJ245" s="326"/>
      <c r="AK245" s="326"/>
    </row>
    <row r="246">
      <c r="A246" s="326"/>
      <c r="B246" s="326"/>
      <c r="C246" s="326"/>
      <c r="D246" s="326"/>
      <c r="E246" s="356"/>
      <c r="F246" s="356"/>
      <c r="G246" s="356"/>
      <c r="H246" s="356"/>
      <c r="I246" s="356"/>
      <c r="J246" s="356"/>
      <c r="K246" s="356"/>
      <c r="L246" s="326"/>
      <c r="M246" s="326"/>
      <c r="N246" s="326"/>
      <c r="O246" s="326"/>
      <c r="P246" s="326"/>
      <c r="Q246" s="356"/>
      <c r="R246" s="326"/>
      <c r="S246" s="356"/>
      <c r="T246" s="356"/>
      <c r="U246" s="326"/>
      <c r="V246" s="326"/>
      <c r="W246" s="326"/>
      <c r="X246" s="326"/>
      <c r="Y246" s="326"/>
      <c r="Z246" s="326"/>
      <c r="AA246" s="326"/>
      <c r="AB246" s="326"/>
      <c r="AC246" s="326"/>
      <c r="AD246" s="326"/>
      <c r="AE246" s="326"/>
      <c r="AF246" s="326"/>
      <c r="AG246" s="326"/>
      <c r="AH246" s="326"/>
      <c r="AI246" s="326"/>
      <c r="AJ246" s="326"/>
      <c r="AK246" s="326"/>
    </row>
    <row r="247">
      <c r="A247" s="326"/>
      <c r="B247" s="326"/>
      <c r="C247" s="326"/>
      <c r="D247" s="326"/>
      <c r="E247" s="356"/>
      <c r="F247" s="356"/>
      <c r="G247" s="356"/>
      <c r="H247" s="356"/>
      <c r="I247" s="356"/>
      <c r="J247" s="356"/>
      <c r="K247" s="356"/>
      <c r="L247" s="326"/>
      <c r="M247" s="326"/>
      <c r="N247" s="326"/>
      <c r="O247" s="326"/>
      <c r="P247" s="326"/>
      <c r="Q247" s="356"/>
      <c r="R247" s="326"/>
      <c r="S247" s="356"/>
      <c r="T247" s="356"/>
      <c r="U247" s="326"/>
      <c r="V247" s="326"/>
      <c r="W247" s="326"/>
      <c r="X247" s="326"/>
      <c r="Y247" s="326"/>
      <c r="Z247" s="326"/>
      <c r="AA247" s="326"/>
      <c r="AB247" s="326"/>
      <c r="AC247" s="326"/>
      <c r="AD247" s="326"/>
      <c r="AE247" s="326"/>
      <c r="AF247" s="326"/>
      <c r="AG247" s="326"/>
      <c r="AH247" s="326"/>
      <c r="AI247" s="326"/>
      <c r="AJ247" s="326"/>
      <c r="AK247" s="326"/>
    </row>
    <row r="248">
      <c r="A248" s="326"/>
      <c r="B248" s="326"/>
      <c r="C248" s="326"/>
      <c r="D248" s="326"/>
      <c r="E248" s="356"/>
      <c r="F248" s="356"/>
      <c r="G248" s="356"/>
      <c r="H248" s="356"/>
      <c r="I248" s="356"/>
      <c r="J248" s="356"/>
      <c r="K248" s="356"/>
      <c r="L248" s="326"/>
      <c r="M248" s="326"/>
      <c r="N248" s="326"/>
      <c r="O248" s="326"/>
      <c r="P248" s="326"/>
      <c r="Q248" s="356"/>
      <c r="R248" s="326"/>
      <c r="S248" s="356"/>
      <c r="T248" s="356"/>
      <c r="U248" s="326"/>
      <c r="V248" s="326"/>
      <c r="W248" s="326"/>
      <c r="X248" s="326"/>
      <c r="Y248" s="326"/>
      <c r="Z248" s="326"/>
      <c r="AA248" s="326"/>
      <c r="AB248" s="326"/>
      <c r="AC248" s="326"/>
      <c r="AD248" s="326"/>
      <c r="AE248" s="326"/>
      <c r="AF248" s="326"/>
      <c r="AG248" s="326"/>
      <c r="AH248" s="326"/>
      <c r="AI248" s="326"/>
      <c r="AJ248" s="326"/>
      <c r="AK248" s="326"/>
    </row>
    <row r="249">
      <c r="A249" s="326"/>
      <c r="B249" s="326"/>
      <c r="C249" s="326"/>
      <c r="D249" s="326"/>
      <c r="E249" s="356"/>
      <c r="F249" s="356"/>
      <c r="G249" s="356"/>
      <c r="H249" s="356"/>
      <c r="I249" s="356"/>
      <c r="J249" s="356"/>
      <c r="K249" s="356"/>
      <c r="L249" s="326"/>
      <c r="M249" s="326"/>
      <c r="N249" s="326"/>
      <c r="O249" s="326"/>
      <c r="P249" s="326"/>
      <c r="Q249" s="356"/>
      <c r="R249" s="326"/>
      <c r="S249" s="356"/>
      <c r="T249" s="356"/>
      <c r="U249" s="326"/>
      <c r="V249" s="326"/>
      <c r="W249" s="326"/>
      <c r="X249" s="326"/>
      <c r="Y249" s="326"/>
      <c r="Z249" s="326"/>
      <c r="AA249" s="326"/>
      <c r="AB249" s="326"/>
      <c r="AC249" s="326"/>
      <c r="AD249" s="326"/>
      <c r="AE249" s="326"/>
      <c r="AF249" s="326"/>
      <c r="AG249" s="326"/>
      <c r="AH249" s="326"/>
      <c r="AI249" s="326"/>
      <c r="AJ249" s="326"/>
      <c r="AK249" s="326"/>
    </row>
    <row r="250">
      <c r="A250" s="326"/>
      <c r="B250" s="326"/>
      <c r="C250" s="326"/>
      <c r="D250" s="326"/>
      <c r="E250" s="356"/>
      <c r="F250" s="356"/>
      <c r="G250" s="356"/>
      <c r="H250" s="356"/>
      <c r="I250" s="356"/>
      <c r="J250" s="356"/>
      <c r="K250" s="356"/>
      <c r="L250" s="326"/>
      <c r="M250" s="326"/>
      <c r="N250" s="326"/>
      <c r="O250" s="326"/>
      <c r="P250" s="326"/>
      <c r="Q250" s="356"/>
      <c r="R250" s="326"/>
      <c r="S250" s="356"/>
      <c r="T250" s="356"/>
      <c r="U250" s="326"/>
      <c r="V250" s="326"/>
      <c r="W250" s="326"/>
      <c r="X250" s="326"/>
      <c r="Y250" s="326"/>
      <c r="Z250" s="326"/>
      <c r="AA250" s="326"/>
      <c r="AB250" s="326"/>
      <c r="AC250" s="326"/>
      <c r="AD250" s="326"/>
      <c r="AE250" s="326"/>
      <c r="AF250" s="326"/>
      <c r="AG250" s="326"/>
      <c r="AH250" s="326"/>
      <c r="AI250" s="326"/>
      <c r="AJ250" s="326"/>
      <c r="AK250" s="326"/>
    </row>
    <row r="251">
      <c r="A251" s="326"/>
      <c r="B251" s="326"/>
      <c r="C251" s="326"/>
      <c r="D251" s="326"/>
      <c r="E251" s="356"/>
      <c r="F251" s="356"/>
      <c r="G251" s="356"/>
      <c r="H251" s="356"/>
      <c r="I251" s="356"/>
      <c r="J251" s="356"/>
      <c r="K251" s="356"/>
      <c r="L251" s="326"/>
      <c r="M251" s="326"/>
      <c r="N251" s="326"/>
      <c r="O251" s="326"/>
      <c r="P251" s="326"/>
      <c r="Q251" s="356"/>
      <c r="R251" s="326"/>
      <c r="S251" s="356"/>
      <c r="T251" s="356"/>
      <c r="U251" s="326"/>
      <c r="V251" s="326"/>
      <c r="W251" s="326"/>
      <c r="X251" s="326"/>
      <c r="Y251" s="326"/>
      <c r="Z251" s="326"/>
      <c r="AA251" s="326"/>
      <c r="AB251" s="326"/>
      <c r="AC251" s="326"/>
      <c r="AD251" s="326"/>
      <c r="AE251" s="326"/>
      <c r="AF251" s="326"/>
      <c r="AG251" s="326"/>
      <c r="AH251" s="326"/>
      <c r="AI251" s="326"/>
      <c r="AJ251" s="326"/>
      <c r="AK251" s="326"/>
    </row>
    <row r="252">
      <c r="A252" s="326"/>
      <c r="B252" s="326"/>
      <c r="C252" s="326"/>
      <c r="D252" s="326"/>
      <c r="E252" s="356"/>
      <c r="F252" s="356"/>
      <c r="G252" s="356"/>
      <c r="H252" s="356"/>
      <c r="I252" s="356"/>
      <c r="J252" s="356"/>
      <c r="K252" s="356"/>
      <c r="L252" s="326"/>
      <c r="M252" s="326"/>
      <c r="N252" s="326"/>
      <c r="O252" s="326"/>
      <c r="P252" s="326"/>
      <c r="Q252" s="356"/>
      <c r="R252" s="326"/>
      <c r="S252" s="356"/>
      <c r="T252" s="356"/>
      <c r="U252" s="326"/>
      <c r="V252" s="326"/>
      <c r="W252" s="326"/>
      <c r="X252" s="326"/>
      <c r="Y252" s="326"/>
      <c r="Z252" s="326"/>
      <c r="AA252" s="326"/>
      <c r="AB252" s="326"/>
      <c r="AC252" s="326"/>
      <c r="AD252" s="326"/>
      <c r="AE252" s="326"/>
      <c r="AF252" s="326"/>
      <c r="AG252" s="326"/>
      <c r="AH252" s="326"/>
      <c r="AI252" s="326"/>
      <c r="AJ252" s="326"/>
      <c r="AK252" s="326"/>
    </row>
    <row r="253">
      <c r="A253" s="326"/>
      <c r="B253" s="326"/>
      <c r="C253" s="326"/>
      <c r="D253" s="326"/>
      <c r="E253" s="356"/>
      <c r="F253" s="356"/>
      <c r="G253" s="356"/>
      <c r="H253" s="356"/>
      <c r="I253" s="356"/>
      <c r="J253" s="356"/>
      <c r="K253" s="356"/>
      <c r="L253" s="326"/>
      <c r="M253" s="326"/>
      <c r="N253" s="326"/>
      <c r="O253" s="326"/>
      <c r="P253" s="326"/>
      <c r="Q253" s="356"/>
      <c r="R253" s="326"/>
      <c r="S253" s="356"/>
      <c r="T253" s="356"/>
      <c r="U253" s="326"/>
      <c r="V253" s="326"/>
      <c r="W253" s="326"/>
      <c r="X253" s="326"/>
      <c r="Y253" s="326"/>
      <c r="Z253" s="326"/>
      <c r="AA253" s="326"/>
      <c r="AB253" s="326"/>
      <c r="AC253" s="326"/>
      <c r="AD253" s="326"/>
      <c r="AE253" s="326"/>
      <c r="AF253" s="326"/>
      <c r="AG253" s="326"/>
      <c r="AH253" s="326"/>
      <c r="AI253" s="326"/>
      <c r="AJ253" s="326"/>
      <c r="AK253" s="326"/>
    </row>
    <row r="254">
      <c r="A254" s="326"/>
      <c r="B254" s="326"/>
      <c r="C254" s="326"/>
      <c r="D254" s="326"/>
      <c r="E254" s="356"/>
      <c r="F254" s="356"/>
      <c r="G254" s="356"/>
      <c r="H254" s="356"/>
      <c r="I254" s="356"/>
      <c r="J254" s="356"/>
      <c r="K254" s="356"/>
      <c r="L254" s="326"/>
      <c r="M254" s="326"/>
      <c r="N254" s="326"/>
      <c r="O254" s="326"/>
      <c r="P254" s="326"/>
      <c r="Q254" s="356"/>
      <c r="R254" s="326"/>
      <c r="S254" s="356"/>
      <c r="T254" s="356"/>
      <c r="U254" s="326"/>
      <c r="V254" s="326"/>
      <c r="W254" s="326"/>
      <c r="X254" s="326"/>
      <c r="Y254" s="326"/>
      <c r="Z254" s="326"/>
      <c r="AA254" s="326"/>
      <c r="AB254" s="326"/>
      <c r="AC254" s="326"/>
      <c r="AD254" s="326"/>
      <c r="AE254" s="326"/>
      <c r="AF254" s="326"/>
      <c r="AG254" s="326"/>
      <c r="AH254" s="326"/>
      <c r="AI254" s="326"/>
      <c r="AJ254" s="326"/>
      <c r="AK254" s="326"/>
    </row>
    <row r="255">
      <c r="A255" s="326"/>
      <c r="B255" s="326"/>
      <c r="C255" s="326"/>
      <c r="D255" s="326"/>
      <c r="E255" s="356"/>
      <c r="F255" s="356"/>
      <c r="G255" s="356"/>
      <c r="H255" s="356"/>
      <c r="I255" s="356"/>
      <c r="J255" s="356"/>
      <c r="K255" s="356"/>
      <c r="L255" s="326"/>
      <c r="M255" s="326"/>
      <c r="N255" s="326"/>
      <c r="O255" s="326"/>
      <c r="P255" s="326"/>
      <c r="Q255" s="356"/>
      <c r="R255" s="326"/>
      <c r="S255" s="356"/>
      <c r="T255" s="356"/>
      <c r="U255" s="326"/>
      <c r="V255" s="326"/>
      <c r="W255" s="326"/>
      <c r="X255" s="326"/>
      <c r="Y255" s="326"/>
      <c r="Z255" s="326"/>
      <c r="AA255" s="326"/>
      <c r="AB255" s="326"/>
      <c r="AC255" s="326"/>
      <c r="AD255" s="326"/>
      <c r="AE255" s="326"/>
      <c r="AF255" s="326"/>
      <c r="AG255" s="326"/>
      <c r="AH255" s="326"/>
      <c r="AI255" s="326"/>
      <c r="AJ255" s="326"/>
      <c r="AK255" s="326"/>
    </row>
    <row r="256">
      <c r="A256" s="326"/>
      <c r="B256" s="326"/>
      <c r="C256" s="326"/>
      <c r="D256" s="326"/>
      <c r="E256" s="356"/>
      <c r="F256" s="356"/>
      <c r="G256" s="356"/>
      <c r="H256" s="356"/>
      <c r="I256" s="356"/>
      <c r="J256" s="356"/>
      <c r="K256" s="356"/>
      <c r="L256" s="326"/>
      <c r="M256" s="326"/>
      <c r="N256" s="326"/>
      <c r="O256" s="326"/>
      <c r="P256" s="326"/>
      <c r="Q256" s="356"/>
      <c r="R256" s="326"/>
      <c r="S256" s="356"/>
      <c r="T256" s="356"/>
      <c r="U256" s="326"/>
      <c r="V256" s="326"/>
      <c r="W256" s="326"/>
      <c r="X256" s="326"/>
      <c r="Y256" s="326"/>
      <c r="Z256" s="326"/>
      <c r="AA256" s="326"/>
      <c r="AB256" s="326"/>
      <c r="AC256" s="326"/>
      <c r="AD256" s="326"/>
      <c r="AE256" s="326"/>
      <c r="AF256" s="326"/>
      <c r="AG256" s="326"/>
      <c r="AH256" s="326"/>
      <c r="AI256" s="326"/>
      <c r="AJ256" s="326"/>
      <c r="AK256" s="326"/>
    </row>
    <row r="257">
      <c r="A257" s="326"/>
      <c r="B257" s="326"/>
      <c r="C257" s="326"/>
      <c r="D257" s="326"/>
      <c r="E257" s="356"/>
      <c r="F257" s="356"/>
      <c r="G257" s="356"/>
      <c r="H257" s="356"/>
      <c r="I257" s="356"/>
      <c r="J257" s="356"/>
      <c r="K257" s="356"/>
      <c r="L257" s="326"/>
      <c r="M257" s="326"/>
      <c r="N257" s="326"/>
      <c r="O257" s="326"/>
      <c r="P257" s="326"/>
      <c r="Q257" s="356"/>
      <c r="R257" s="326"/>
      <c r="S257" s="356"/>
      <c r="T257" s="356"/>
      <c r="U257" s="326"/>
      <c r="V257" s="326"/>
      <c r="W257" s="326"/>
      <c r="X257" s="326"/>
      <c r="Y257" s="326"/>
      <c r="Z257" s="326"/>
      <c r="AA257" s="326"/>
      <c r="AB257" s="326"/>
      <c r="AC257" s="326"/>
      <c r="AD257" s="326"/>
      <c r="AE257" s="326"/>
      <c r="AF257" s="326"/>
      <c r="AG257" s="326"/>
      <c r="AH257" s="326"/>
      <c r="AI257" s="326"/>
      <c r="AJ257" s="326"/>
      <c r="AK257" s="326"/>
    </row>
    <row r="258">
      <c r="A258" s="326"/>
      <c r="B258" s="326"/>
      <c r="C258" s="326"/>
      <c r="D258" s="326"/>
      <c r="E258" s="356"/>
      <c r="F258" s="356"/>
      <c r="G258" s="356"/>
      <c r="H258" s="356"/>
      <c r="I258" s="356"/>
      <c r="J258" s="356"/>
      <c r="K258" s="356"/>
      <c r="L258" s="326"/>
      <c r="M258" s="326"/>
      <c r="N258" s="326"/>
      <c r="O258" s="326"/>
      <c r="P258" s="326"/>
      <c r="Q258" s="356"/>
      <c r="R258" s="326"/>
      <c r="S258" s="356"/>
      <c r="T258" s="356"/>
      <c r="U258" s="326"/>
      <c r="V258" s="326"/>
      <c r="W258" s="326"/>
      <c r="X258" s="326"/>
      <c r="Y258" s="326"/>
      <c r="Z258" s="326"/>
      <c r="AA258" s="326"/>
      <c r="AB258" s="326"/>
      <c r="AC258" s="326"/>
      <c r="AD258" s="326"/>
      <c r="AE258" s="326"/>
      <c r="AF258" s="326"/>
      <c r="AG258" s="326"/>
      <c r="AH258" s="326"/>
      <c r="AI258" s="326"/>
      <c r="AJ258" s="326"/>
      <c r="AK258" s="326"/>
    </row>
    <row r="259">
      <c r="A259" s="326"/>
      <c r="B259" s="326"/>
      <c r="C259" s="326"/>
      <c r="D259" s="326"/>
      <c r="E259" s="356"/>
      <c r="F259" s="356"/>
      <c r="G259" s="356"/>
      <c r="H259" s="356"/>
      <c r="I259" s="356"/>
      <c r="J259" s="356"/>
      <c r="K259" s="356"/>
      <c r="L259" s="326"/>
      <c r="M259" s="326"/>
      <c r="N259" s="326"/>
      <c r="O259" s="326"/>
      <c r="P259" s="326"/>
      <c r="Q259" s="356"/>
      <c r="R259" s="326"/>
      <c r="S259" s="356"/>
      <c r="T259" s="356"/>
      <c r="U259" s="326"/>
      <c r="V259" s="326"/>
      <c r="W259" s="326"/>
      <c r="X259" s="326"/>
      <c r="Y259" s="326"/>
      <c r="Z259" s="326"/>
      <c r="AA259" s="326"/>
      <c r="AB259" s="326"/>
      <c r="AC259" s="326"/>
      <c r="AD259" s="326"/>
      <c r="AE259" s="326"/>
      <c r="AF259" s="326"/>
      <c r="AG259" s="326"/>
      <c r="AH259" s="326"/>
      <c r="AI259" s="326"/>
      <c r="AJ259" s="326"/>
      <c r="AK259" s="326"/>
    </row>
    <row r="260">
      <c r="A260" s="326"/>
      <c r="B260" s="326"/>
      <c r="C260" s="326"/>
      <c r="D260" s="326"/>
      <c r="E260" s="356"/>
      <c r="F260" s="356"/>
      <c r="G260" s="356"/>
      <c r="H260" s="356"/>
      <c r="I260" s="356"/>
      <c r="J260" s="356"/>
      <c r="K260" s="356"/>
      <c r="L260" s="326"/>
      <c r="M260" s="326"/>
      <c r="N260" s="326"/>
      <c r="O260" s="326"/>
      <c r="P260" s="326"/>
      <c r="Q260" s="356"/>
      <c r="R260" s="326"/>
      <c r="S260" s="356"/>
      <c r="T260" s="356"/>
      <c r="U260" s="326"/>
      <c r="V260" s="326"/>
      <c r="W260" s="326"/>
      <c r="X260" s="326"/>
      <c r="Y260" s="326"/>
      <c r="Z260" s="326"/>
      <c r="AA260" s="326"/>
      <c r="AB260" s="326"/>
      <c r="AC260" s="326"/>
      <c r="AD260" s="326"/>
      <c r="AE260" s="326"/>
      <c r="AF260" s="326"/>
      <c r="AG260" s="326"/>
      <c r="AH260" s="326"/>
      <c r="AI260" s="326"/>
      <c r="AJ260" s="326"/>
      <c r="AK260" s="326"/>
    </row>
    <row r="261">
      <c r="A261" s="326"/>
      <c r="B261" s="326"/>
      <c r="C261" s="326"/>
      <c r="D261" s="326"/>
      <c r="E261" s="356"/>
      <c r="F261" s="356"/>
      <c r="G261" s="356"/>
      <c r="H261" s="356"/>
      <c r="I261" s="356"/>
      <c r="J261" s="356"/>
      <c r="K261" s="356"/>
      <c r="L261" s="326"/>
      <c r="M261" s="326"/>
      <c r="N261" s="326"/>
      <c r="O261" s="326"/>
      <c r="P261" s="326"/>
      <c r="Q261" s="356"/>
      <c r="R261" s="326"/>
      <c r="S261" s="356"/>
      <c r="T261" s="356"/>
      <c r="U261" s="326"/>
      <c r="V261" s="326"/>
      <c r="W261" s="326"/>
      <c r="X261" s="326"/>
      <c r="Y261" s="326"/>
      <c r="Z261" s="326"/>
      <c r="AA261" s="326"/>
      <c r="AB261" s="326"/>
      <c r="AC261" s="326"/>
      <c r="AD261" s="326"/>
      <c r="AE261" s="326"/>
      <c r="AF261" s="326"/>
      <c r="AG261" s="326"/>
      <c r="AH261" s="326"/>
      <c r="AI261" s="326"/>
      <c r="AJ261" s="326"/>
      <c r="AK261" s="326"/>
    </row>
    <row r="262">
      <c r="A262" s="326"/>
      <c r="B262" s="326"/>
      <c r="C262" s="326"/>
      <c r="D262" s="326"/>
      <c r="E262" s="356"/>
      <c r="F262" s="356"/>
      <c r="G262" s="356"/>
      <c r="H262" s="356"/>
      <c r="I262" s="356"/>
      <c r="J262" s="356"/>
      <c r="K262" s="356"/>
      <c r="L262" s="326"/>
      <c r="M262" s="326"/>
      <c r="N262" s="326"/>
      <c r="O262" s="326"/>
      <c r="P262" s="326"/>
      <c r="Q262" s="356"/>
      <c r="R262" s="326"/>
      <c r="S262" s="356"/>
      <c r="T262" s="356"/>
      <c r="U262" s="326"/>
      <c r="V262" s="326"/>
      <c r="W262" s="326"/>
      <c r="X262" s="326"/>
      <c r="Y262" s="326"/>
      <c r="Z262" s="326"/>
      <c r="AA262" s="326"/>
      <c r="AB262" s="326"/>
      <c r="AC262" s="326"/>
      <c r="AD262" s="326"/>
      <c r="AE262" s="326"/>
      <c r="AF262" s="326"/>
      <c r="AG262" s="326"/>
      <c r="AH262" s="326"/>
      <c r="AI262" s="326"/>
      <c r="AJ262" s="326"/>
      <c r="AK262" s="326"/>
    </row>
    <row r="263">
      <c r="A263" s="326"/>
      <c r="B263" s="326"/>
      <c r="C263" s="326"/>
      <c r="D263" s="326"/>
      <c r="E263" s="356"/>
      <c r="F263" s="356"/>
      <c r="G263" s="356"/>
      <c r="H263" s="356"/>
      <c r="I263" s="356"/>
      <c r="J263" s="356"/>
      <c r="K263" s="356"/>
      <c r="L263" s="326"/>
      <c r="M263" s="326"/>
      <c r="N263" s="326"/>
      <c r="O263" s="326"/>
      <c r="P263" s="326"/>
      <c r="Q263" s="356"/>
      <c r="R263" s="326"/>
      <c r="S263" s="356"/>
      <c r="T263" s="356"/>
      <c r="U263" s="326"/>
      <c r="V263" s="326"/>
      <c r="W263" s="326"/>
      <c r="X263" s="326"/>
      <c r="Y263" s="326"/>
      <c r="Z263" s="326"/>
      <c r="AA263" s="326"/>
      <c r="AB263" s="326"/>
      <c r="AC263" s="326"/>
      <c r="AD263" s="326"/>
      <c r="AE263" s="326"/>
      <c r="AF263" s="326"/>
      <c r="AG263" s="326"/>
      <c r="AH263" s="326"/>
      <c r="AI263" s="326"/>
      <c r="AJ263" s="326"/>
      <c r="AK263" s="326"/>
    </row>
    <row r="264">
      <c r="A264" s="326"/>
      <c r="B264" s="326"/>
      <c r="C264" s="326"/>
      <c r="D264" s="326"/>
      <c r="E264" s="356"/>
      <c r="F264" s="356"/>
      <c r="G264" s="356"/>
      <c r="H264" s="356"/>
      <c r="I264" s="356"/>
      <c r="J264" s="356"/>
      <c r="K264" s="356"/>
      <c r="L264" s="326"/>
      <c r="M264" s="326"/>
      <c r="N264" s="326"/>
      <c r="O264" s="326"/>
      <c r="P264" s="326"/>
      <c r="Q264" s="356"/>
      <c r="R264" s="326"/>
      <c r="S264" s="356"/>
      <c r="T264" s="356"/>
      <c r="U264" s="326"/>
      <c r="V264" s="326"/>
      <c r="W264" s="326"/>
      <c r="X264" s="326"/>
      <c r="Y264" s="326"/>
      <c r="Z264" s="326"/>
      <c r="AA264" s="326"/>
      <c r="AB264" s="326"/>
      <c r="AC264" s="326"/>
      <c r="AD264" s="326"/>
      <c r="AE264" s="326"/>
      <c r="AF264" s="326"/>
      <c r="AG264" s="326"/>
      <c r="AH264" s="326"/>
      <c r="AI264" s="326"/>
      <c r="AJ264" s="326"/>
      <c r="AK264" s="326"/>
    </row>
    <row r="265">
      <c r="A265" s="326"/>
      <c r="B265" s="326"/>
      <c r="C265" s="326"/>
      <c r="D265" s="326"/>
      <c r="E265" s="356"/>
      <c r="F265" s="356"/>
      <c r="G265" s="356"/>
      <c r="H265" s="356"/>
      <c r="I265" s="356"/>
      <c r="J265" s="356"/>
      <c r="K265" s="356"/>
      <c r="L265" s="326"/>
      <c r="M265" s="326"/>
      <c r="N265" s="326"/>
      <c r="O265" s="326"/>
      <c r="P265" s="326"/>
      <c r="Q265" s="356"/>
      <c r="R265" s="326"/>
      <c r="S265" s="356"/>
      <c r="T265" s="356"/>
      <c r="U265" s="326"/>
      <c r="V265" s="326"/>
      <c r="W265" s="326"/>
      <c r="X265" s="326"/>
      <c r="Y265" s="326"/>
      <c r="Z265" s="326"/>
      <c r="AA265" s="326"/>
      <c r="AB265" s="326"/>
      <c r="AC265" s="326"/>
      <c r="AD265" s="326"/>
      <c r="AE265" s="326"/>
      <c r="AF265" s="326"/>
      <c r="AG265" s="326"/>
      <c r="AH265" s="326"/>
      <c r="AI265" s="326"/>
      <c r="AJ265" s="326"/>
      <c r="AK265" s="326"/>
    </row>
    <row r="266">
      <c r="A266" s="326"/>
      <c r="B266" s="326"/>
      <c r="C266" s="326"/>
      <c r="D266" s="326"/>
      <c r="E266" s="356"/>
      <c r="F266" s="356"/>
      <c r="G266" s="356"/>
      <c r="H266" s="356"/>
      <c r="I266" s="356"/>
      <c r="J266" s="356"/>
      <c r="K266" s="356"/>
      <c r="L266" s="326"/>
      <c r="M266" s="326"/>
      <c r="N266" s="326"/>
      <c r="O266" s="326"/>
      <c r="P266" s="326"/>
      <c r="Q266" s="356"/>
      <c r="R266" s="326"/>
      <c r="S266" s="356"/>
      <c r="T266" s="356"/>
      <c r="U266" s="326"/>
      <c r="V266" s="326"/>
      <c r="W266" s="326"/>
      <c r="X266" s="326"/>
      <c r="Y266" s="326"/>
      <c r="Z266" s="326"/>
      <c r="AA266" s="326"/>
      <c r="AB266" s="326"/>
      <c r="AC266" s="326"/>
      <c r="AD266" s="326"/>
      <c r="AE266" s="326"/>
      <c r="AF266" s="326"/>
      <c r="AG266" s="326"/>
      <c r="AH266" s="326"/>
      <c r="AI266" s="326"/>
      <c r="AJ266" s="326"/>
      <c r="AK266" s="326"/>
    </row>
    <row r="267">
      <c r="A267" s="326"/>
      <c r="B267" s="326"/>
      <c r="C267" s="326"/>
      <c r="D267" s="326"/>
      <c r="E267" s="356"/>
      <c r="F267" s="356"/>
      <c r="G267" s="356"/>
      <c r="H267" s="356"/>
      <c r="I267" s="356"/>
      <c r="J267" s="356"/>
      <c r="K267" s="356"/>
      <c r="L267" s="326"/>
      <c r="M267" s="326"/>
      <c r="N267" s="326"/>
      <c r="O267" s="326"/>
      <c r="P267" s="326"/>
      <c r="Q267" s="356"/>
      <c r="R267" s="326"/>
      <c r="S267" s="356"/>
      <c r="T267" s="356"/>
      <c r="U267" s="326"/>
      <c r="V267" s="326"/>
      <c r="W267" s="326"/>
      <c r="X267" s="326"/>
      <c r="Y267" s="326"/>
      <c r="Z267" s="326"/>
      <c r="AA267" s="326"/>
      <c r="AB267" s="326"/>
      <c r="AC267" s="326"/>
      <c r="AD267" s="326"/>
      <c r="AE267" s="326"/>
      <c r="AF267" s="326"/>
      <c r="AG267" s="326"/>
      <c r="AH267" s="326"/>
      <c r="AI267" s="326"/>
      <c r="AJ267" s="326"/>
      <c r="AK267" s="326"/>
    </row>
    <row r="268">
      <c r="A268" s="326"/>
      <c r="B268" s="326"/>
      <c r="C268" s="326"/>
      <c r="D268" s="326"/>
      <c r="E268" s="356"/>
      <c r="F268" s="356"/>
      <c r="G268" s="356"/>
      <c r="H268" s="356"/>
      <c r="I268" s="356"/>
      <c r="J268" s="356"/>
      <c r="K268" s="356"/>
      <c r="L268" s="326"/>
      <c r="M268" s="326"/>
      <c r="N268" s="326"/>
      <c r="O268" s="326"/>
      <c r="P268" s="326"/>
      <c r="Q268" s="356"/>
      <c r="R268" s="326"/>
      <c r="S268" s="356"/>
      <c r="T268" s="356"/>
      <c r="U268" s="326"/>
      <c r="V268" s="326"/>
      <c r="W268" s="326"/>
      <c r="X268" s="326"/>
      <c r="Y268" s="326"/>
      <c r="Z268" s="326"/>
      <c r="AA268" s="326"/>
      <c r="AB268" s="326"/>
      <c r="AC268" s="326"/>
      <c r="AD268" s="326"/>
      <c r="AE268" s="326"/>
      <c r="AF268" s="326"/>
      <c r="AG268" s="326"/>
      <c r="AH268" s="326"/>
      <c r="AI268" s="326"/>
      <c r="AJ268" s="326"/>
      <c r="AK268" s="326"/>
    </row>
    <row r="269">
      <c r="A269" s="326"/>
      <c r="B269" s="326"/>
      <c r="C269" s="326"/>
      <c r="D269" s="326"/>
      <c r="E269" s="356"/>
      <c r="F269" s="356"/>
      <c r="G269" s="356"/>
      <c r="H269" s="356"/>
      <c r="I269" s="356"/>
      <c r="J269" s="356"/>
      <c r="K269" s="356"/>
      <c r="L269" s="326"/>
      <c r="M269" s="326"/>
      <c r="N269" s="326"/>
      <c r="O269" s="326"/>
      <c r="P269" s="326"/>
      <c r="Q269" s="356"/>
      <c r="R269" s="326"/>
      <c r="S269" s="356"/>
      <c r="T269" s="356"/>
      <c r="U269" s="326"/>
      <c r="V269" s="326"/>
      <c r="W269" s="326"/>
      <c r="X269" s="326"/>
      <c r="Y269" s="326"/>
      <c r="Z269" s="326"/>
      <c r="AA269" s="326"/>
      <c r="AB269" s="326"/>
      <c r="AC269" s="326"/>
      <c r="AD269" s="326"/>
      <c r="AE269" s="326"/>
      <c r="AF269" s="326"/>
      <c r="AG269" s="326"/>
      <c r="AH269" s="326"/>
      <c r="AI269" s="326"/>
      <c r="AJ269" s="326"/>
      <c r="AK269" s="326"/>
    </row>
    <row r="270">
      <c r="A270" s="326"/>
      <c r="B270" s="326"/>
      <c r="C270" s="326"/>
      <c r="D270" s="326"/>
      <c r="E270" s="356"/>
      <c r="F270" s="356"/>
      <c r="G270" s="356"/>
      <c r="H270" s="356"/>
      <c r="I270" s="356"/>
      <c r="J270" s="356"/>
      <c r="K270" s="356"/>
      <c r="L270" s="326"/>
      <c r="M270" s="326"/>
      <c r="N270" s="326"/>
      <c r="O270" s="326"/>
      <c r="P270" s="326"/>
      <c r="Q270" s="356"/>
      <c r="R270" s="326"/>
      <c r="S270" s="356"/>
      <c r="T270" s="356"/>
      <c r="U270" s="326"/>
      <c r="V270" s="326"/>
      <c r="W270" s="326"/>
      <c r="X270" s="326"/>
      <c r="Y270" s="326"/>
      <c r="Z270" s="326"/>
      <c r="AA270" s="326"/>
      <c r="AB270" s="326"/>
      <c r="AC270" s="326"/>
      <c r="AD270" s="326"/>
      <c r="AE270" s="326"/>
      <c r="AF270" s="326"/>
      <c r="AG270" s="326"/>
      <c r="AH270" s="326"/>
      <c r="AI270" s="326"/>
      <c r="AJ270" s="326"/>
      <c r="AK270" s="326"/>
    </row>
    <row r="271">
      <c r="A271" s="326"/>
      <c r="B271" s="326"/>
      <c r="C271" s="326"/>
      <c r="D271" s="326"/>
      <c r="E271" s="356"/>
      <c r="F271" s="356"/>
      <c r="G271" s="356"/>
      <c r="H271" s="356"/>
      <c r="I271" s="356"/>
      <c r="J271" s="356"/>
      <c r="K271" s="356"/>
      <c r="L271" s="326"/>
      <c r="M271" s="326"/>
      <c r="N271" s="326"/>
      <c r="O271" s="326"/>
      <c r="P271" s="326"/>
      <c r="Q271" s="356"/>
      <c r="R271" s="326"/>
      <c r="S271" s="356"/>
      <c r="T271" s="356"/>
      <c r="U271" s="326"/>
      <c r="V271" s="326"/>
      <c r="W271" s="326"/>
      <c r="X271" s="326"/>
      <c r="Y271" s="326"/>
      <c r="Z271" s="326"/>
      <c r="AA271" s="326"/>
      <c r="AB271" s="326"/>
      <c r="AC271" s="326"/>
      <c r="AD271" s="326"/>
      <c r="AE271" s="326"/>
      <c r="AF271" s="326"/>
      <c r="AG271" s="326"/>
      <c r="AH271" s="326"/>
      <c r="AI271" s="326"/>
      <c r="AJ271" s="326"/>
      <c r="AK271" s="326"/>
    </row>
    <row r="272">
      <c r="A272" s="326"/>
      <c r="B272" s="326"/>
      <c r="C272" s="326"/>
      <c r="D272" s="326"/>
      <c r="E272" s="356"/>
      <c r="F272" s="356"/>
      <c r="G272" s="356"/>
      <c r="H272" s="356"/>
      <c r="I272" s="356"/>
      <c r="J272" s="356"/>
      <c r="K272" s="356"/>
      <c r="L272" s="326"/>
      <c r="M272" s="326"/>
      <c r="N272" s="326"/>
      <c r="O272" s="326"/>
      <c r="P272" s="326"/>
      <c r="Q272" s="356"/>
      <c r="R272" s="326"/>
      <c r="S272" s="356"/>
      <c r="T272" s="356"/>
      <c r="U272" s="326"/>
      <c r="V272" s="326"/>
      <c r="W272" s="326"/>
      <c r="X272" s="326"/>
      <c r="Y272" s="326"/>
      <c r="Z272" s="326"/>
      <c r="AA272" s="326"/>
      <c r="AB272" s="326"/>
      <c r="AC272" s="326"/>
      <c r="AD272" s="326"/>
      <c r="AE272" s="326"/>
      <c r="AF272" s="326"/>
      <c r="AG272" s="326"/>
      <c r="AH272" s="326"/>
      <c r="AI272" s="326"/>
      <c r="AJ272" s="326"/>
      <c r="AK272" s="326"/>
    </row>
    <row r="273">
      <c r="A273" s="326"/>
      <c r="B273" s="326"/>
      <c r="C273" s="326"/>
      <c r="D273" s="326"/>
      <c r="E273" s="356"/>
      <c r="F273" s="356"/>
      <c r="G273" s="356"/>
      <c r="H273" s="356"/>
      <c r="I273" s="356"/>
      <c r="J273" s="356"/>
      <c r="K273" s="356"/>
      <c r="L273" s="326"/>
      <c r="M273" s="326"/>
      <c r="N273" s="326"/>
      <c r="O273" s="326"/>
      <c r="P273" s="326"/>
      <c r="Q273" s="356"/>
      <c r="R273" s="326"/>
      <c r="S273" s="356"/>
      <c r="T273" s="356"/>
      <c r="U273" s="326"/>
      <c r="V273" s="326"/>
      <c r="W273" s="326"/>
      <c r="X273" s="326"/>
      <c r="Y273" s="326"/>
      <c r="Z273" s="326"/>
      <c r="AA273" s="326"/>
      <c r="AB273" s="326"/>
      <c r="AC273" s="326"/>
      <c r="AD273" s="326"/>
      <c r="AE273" s="326"/>
      <c r="AF273" s="326"/>
      <c r="AG273" s="326"/>
      <c r="AH273" s="326"/>
      <c r="AI273" s="326"/>
      <c r="AJ273" s="326"/>
      <c r="AK273" s="326"/>
    </row>
    <row r="274">
      <c r="A274" s="326"/>
      <c r="B274" s="326"/>
      <c r="C274" s="326"/>
      <c r="D274" s="326"/>
      <c r="E274" s="356"/>
      <c r="F274" s="356"/>
      <c r="G274" s="356"/>
      <c r="H274" s="356"/>
      <c r="I274" s="356"/>
      <c r="J274" s="356"/>
      <c r="K274" s="356"/>
      <c r="L274" s="326"/>
      <c r="M274" s="326"/>
      <c r="N274" s="326"/>
      <c r="O274" s="326"/>
      <c r="P274" s="326"/>
      <c r="Q274" s="356"/>
      <c r="R274" s="326"/>
      <c r="S274" s="356"/>
      <c r="T274" s="356"/>
      <c r="U274" s="326"/>
      <c r="V274" s="326"/>
      <c r="W274" s="326"/>
      <c r="X274" s="326"/>
      <c r="Y274" s="326"/>
      <c r="Z274" s="326"/>
      <c r="AA274" s="326"/>
      <c r="AB274" s="326"/>
      <c r="AC274" s="326"/>
      <c r="AD274" s="326"/>
      <c r="AE274" s="326"/>
      <c r="AF274" s="326"/>
      <c r="AG274" s="326"/>
      <c r="AH274" s="326"/>
      <c r="AI274" s="326"/>
      <c r="AJ274" s="326"/>
      <c r="AK274" s="326"/>
    </row>
    <row r="275">
      <c r="A275" s="326"/>
      <c r="B275" s="326"/>
      <c r="C275" s="326"/>
      <c r="D275" s="326"/>
      <c r="E275" s="356"/>
      <c r="F275" s="356"/>
      <c r="G275" s="356"/>
      <c r="H275" s="356"/>
      <c r="I275" s="356"/>
      <c r="J275" s="356"/>
      <c r="K275" s="356"/>
      <c r="L275" s="326"/>
      <c r="M275" s="326"/>
      <c r="N275" s="326"/>
      <c r="O275" s="326"/>
      <c r="P275" s="326"/>
      <c r="Q275" s="356"/>
      <c r="R275" s="326"/>
      <c r="S275" s="356"/>
      <c r="T275" s="356"/>
      <c r="U275" s="326"/>
      <c r="V275" s="326"/>
      <c r="W275" s="326"/>
      <c r="X275" s="326"/>
      <c r="Y275" s="326"/>
      <c r="Z275" s="326"/>
      <c r="AA275" s="326"/>
      <c r="AB275" s="326"/>
      <c r="AC275" s="326"/>
      <c r="AD275" s="326"/>
      <c r="AE275" s="326"/>
      <c r="AF275" s="326"/>
      <c r="AG275" s="326"/>
      <c r="AH275" s="326"/>
      <c r="AI275" s="326"/>
      <c r="AJ275" s="326"/>
      <c r="AK275" s="326"/>
    </row>
    <row r="276">
      <c r="A276" s="326"/>
      <c r="B276" s="326"/>
      <c r="C276" s="326"/>
      <c r="D276" s="326"/>
      <c r="E276" s="356"/>
      <c r="F276" s="356"/>
      <c r="G276" s="356"/>
      <c r="H276" s="356"/>
      <c r="I276" s="356"/>
      <c r="J276" s="356"/>
      <c r="K276" s="356"/>
      <c r="L276" s="326"/>
      <c r="M276" s="326"/>
      <c r="N276" s="326"/>
      <c r="O276" s="326"/>
      <c r="P276" s="326"/>
      <c r="Q276" s="356"/>
      <c r="R276" s="326"/>
      <c r="S276" s="356"/>
      <c r="T276" s="356"/>
      <c r="U276" s="326"/>
      <c r="V276" s="326"/>
      <c r="W276" s="326"/>
      <c r="X276" s="326"/>
      <c r="Y276" s="326"/>
      <c r="Z276" s="326"/>
      <c r="AA276" s="326"/>
      <c r="AB276" s="326"/>
      <c r="AC276" s="326"/>
      <c r="AD276" s="326"/>
      <c r="AE276" s="326"/>
      <c r="AF276" s="326"/>
      <c r="AG276" s="326"/>
      <c r="AH276" s="326"/>
      <c r="AI276" s="326"/>
      <c r="AJ276" s="326"/>
      <c r="AK276" s="326"/>
    </row>
    <row r="277">
      <c r="A277" s="326"/>
      <c r="B277" s="326"/>
      <c r="C277" s="326"/>
      <c r="D277" s="326"/>
      <c r="E277" s="356"/>
      <c r="F277" s="356"/>
      <c r="G277" s="356"/>
      <c r="H277" s="356"/>
      <c r="I277" s="356"/>
      <c r="J277" s="356"/>
      <c r="K277" s="356"/>
      <c r="L277" s="326"/>
      <c r="M277" s="326"/>
      <c r="N277" s="326"/>
      <c r="O277" s="326"/>
      <c r="P277" s="326"/>
      <c r="Q277" s="356"/>
      <c r="R277" s="326"/>
      <c r="S277" s="356"/>
      <c r="T277" s="356"/>
      <c r="U277" s="326"/>
      <c r="V277" s="326"/>
      <c r="W277" s="326"/>
      <c r="X277" s="326"/>
      <c r="Y277" s="326"/>
      <c r="Z277" s="326"/>
      <c r="AA277" s="326"/>
      <c r="AB277" s="326"/>
      <c r="AC277" s="326"/>
      <c r="AD277" s="326"/>
      <c r="AE277" s="326"/>
      <c r="AF277" s="326"/>
      <c r="AG277" s="326"/>
      <c r="AH277" s="326"/>
      <c r="AI277" s="326"/>
      <c r="AJ277" s="326"/>
      <c r="AK277" s="326"/>
    </row>
    <row r="278">
      <c r="A278" s="326"/>
      <c r="B278" s="326"/>
      <c r="C278" s="326"/>
      <c r="D278" s="326"/>
      <c r="E278" s="356"/>
      <c r="F278" s="356"/>
      <c r="G278" s="356"/>
      <c r="H278" s="356"/>
      <c r="I278" s="356"/>
      <c r="J278" s="356"/>
      <c r="K278" s="356"/>
      <c r="L278" s="326"/>
      <c r="M278" s="326"/>
      <c r="N278" s="326"/>
      <c r="O278" s="326"/>
      <c r="P278" s="326"/>
      <c r="Q278" s="356"/>
      <c r="R278" s="326"/>
      <c r="S278" s="356"/>
      <c r="T278" s="356"/>
      <c r="U278" s="326"/>
      <c r="V278" s="326"/>
      <c r="W278" s="326"/>
      <c r="X278" s="326"/>
      <c r="Y278" s="326"/>
      <c r="Z278" s="326"/>
      <c r="AA278" s="326"/>
      <c r="AB278" s="326"/>
      <c r="AC278" s="326"/>
      <c r="AD278" s="326"/>
      <c r="AE278" s="326"/>
      <c r="AF278" s="326"/>
      <c r="AG278" s="326"/>
      <c r="AH278" s="326"/>
      <c r="AI278" s="326"/>
      <c r="AJ278" s="326"/>
      <c r="AK278" s="326"/>
    </row>
    <row r="279">
      <c r="A279" s="326"/>
      <c r="B279" s="326"/>
      <c r="C279" s="326"/>
      <c r="D279" s="326"/>
      <c r="E279" s="356"/>
      <c r="F279" s="356"/>
      <c r="G279" s="356"/>
      <c r="H279" s="356"/>
      <c r="I279" s="356"/>
      <c r="J279" s="356"/>
      <c r="K279" s="356"/>
      <c r="L279" s="326"/>
      <c r="M279" s="326"/>
      <c r="N279" s="326"/>
      <c r="O279" s="326"/>
      <c r="P279" s="326"/>
      <c r="Q279" s="356"/>
      <c r="R279" s="326"/>
      <c r="S279" s="356"/>
      <c r="T279" s="356"/>
      <c r="U279" s="326"/>
      <c r="V279" s="326"/>
      <c r="W279" s="326"/>
      <c r="X279" s="326"/>
      <c r="Y279" s="326"/>
      <c r="Z279" s="326"/>
      <c r="AA279" s="326"/>
      <c r="AB279" s="326"/>
      <c r="AC279" s="326"/>
      <c r="AD279" s="326"/>
      <c r="AE279" s="326"/>
      <c r="AF279" s="326"/>
      <c r="AG279" s="326"/>
      <c r="AH279" s="326"/>
      <c r="AI279" s="326"/>
      <c r="AJ279" s="326"/>
      <c r="AK279" s="326"/>
    </row>
    <row r="280">
      <c r="A280" s="326"/>
      <c r="B280" s="326"/>
      <c r="C280" s="326"/>
      <c r="D280" s="326"/>
      <c r="E280" s="356"/>
      <c r="F280" s="356"/>
      <c r="G280" s="356"/>
      <c r="H280" s="356"/>
      <c r="I280" s="356"/>
      <c r="J280" s="356"/>
      <c r="K280" s="356"/>
      <c r="L280" s="326"/>
      <c r="M280" s="326"/>
      <c r="N280" s="326"/>
      <c r="O280" s="326"/>
      <c r="P280" s="326"/>
      <c r="Q280" s="356"/>
      <c r="R280" s="326"/>
      <c r="S280" s="356"/>
      <c r="T280" s="356"/>
      <c r="U280" s="326"/>
      <c r="V280" s="326"/>
      <c r="W280" s="326"/>
      <c r="X280" s="326"/>
      <c r="Y280" s="326"/>
      <c r="Z280" s="326"/>
      <c r="AA280" s="326"/>
      <c r="AB280" s="326"/>
      <c r="AC280" s="326"/>
      <c r="AD280" s="326"/>
      <c r="AE280" s="326"/>
      <c r="AF280" s="326"/>
      <c r="AG280" s="326"/>
      <c r="AH280" s="326"/>
      <c r="AI280" s="326"/>
      <c r="AJ280" s="326"/>
      <c r="AK280" s="326"/>
    </row>
    <row r="281">
      <c r="A281" s="326"/>
      <c r="B281" s="326"/>
      <c r="C281" s="326"/>
      <c r="D281" s="326"/>
      <c r="E281" s="356"/>
      <c r="F281" s="356"/>
      <c r="G281" s="356"/>
      <c r="H281" s="356"/>
      <c r="I281" s="356"/>
      <c r="J281" s="356"/>
      <c r="K281" s="356"/>
      <c r="L281" s="326"/>
      <c r="M281" s="326"/>
      <c r="N281" s="326"/>
      <c r="O281" s="326"/>
      <c r="P281" s="326"/>
      <c r="Q281" s="356"/>
      <c r="R281" s="326"/>
      <c r="S281" s="356"/>
      <c r="T281" s="356"/>
      <c r="U281" s="326"/>
      <c r="V281" s="326"/>
      <c r="W281" s="326"/>
      <c r="X281" s="326"/>
      <c r="Y281" s="326"/>
      <c r="Z281" s="326"/>
      <c r="AA281" s="326"/>
      <c r="AB281" s="326"/>
      <c r="AC281" s="326"/>
      <c r="AD281" s="326"/>
      <c r="AE281" s="326"/>
      <c r="AF281" s="326"/>
      <c r="AG281" s="326"/>
      <c r="AH281" s="326"/>
      <c r="AI281" s="326"/>
      <c r="AJ281" s="326"/>
      <c r="AK281" s="326"/>
    </row>
    <row r="282">
      <c r="A282" s="326"/>
      <c r="B282" s="326"/>
      <c r="C282" s="326"/>
      <c r="D282" s="326"/>
      <c r="E282" s="356"/>
      <c r="F282" s="356"/>
      <c r="G282" s="356"/>
      <c r="H282" s="356"/>
      <c r="I282" s="356"/>
      <c r="J282" s="356"/>
      <c r="K282" s="356"/>
      <c r="L282" s="326"/>
      <c r="M282" s="326"/>
      <c r="N282" s="326"/>
      <c r="O282" s="326"/>
      <c r="P282" s="326"/>
      <c r="Q282" s="356"/>
      <c r="R282" s="326"/>
      <c r="S282" s="356"/>
      <c r="T282" s="356"/>
      <c r="U282" s="326"/>
      <c r="V282" s="326"/>
      <c r="W282" s="326"/>
      <c r="X282" s="326"/>
      <c r="Y282" s="326"/>
      <c r="Z282" s="326"/>
      <c r="AA282" s="326"/>
      <c r="AB282" s="326"/>
      <c r="AC282" s="326"/>
      <c r="AD282" s="326"/>
      <c r="AE282" s="326"/>
      <c r="AF282" s="326"/>
      <c r="AG282" s="326"/>
      <c r="AH282" s="326"/>
      <c r="AI282" s="326"/>
      <c r="AJ282" s="326"/>
      <c r="AK282" s="326"/>
    </row>
    <row r="283">
      <c r="A283" s="326"/>
      <c r="B283" s="326"/>
      <c r="C283" s="326"/>
      <c r="D283" s="326"/>
      <c r="E283" s="356"/>
      <c r="F283" s="356"/>
      <c r="G283" s="356"/>
      <c r="H283" s="356"/>
      <c r="I283" s="356"/>
      <c r="J283" s="356"/>
      <c r="K283" s="356"/>
      <c r="L283" s="326"/>
      <c r="M283" s="326"/>
      <c r="N283" s="326"/>
      <c r="O283" s="326"/>
      <c r="P283" s="326"/>
      <c r="Q283" s="356"/>
      <c r="R283" s="326"/>
      <c r="S283" s="356"/>
      <c r="T283" s="356"/>
      <c r="U283" s="326"/>
      <c r="V283" s="326"/>
      <c r="W283" s="326"/>
      <c r="X283" s="326"/>
      <c r="Y283" s="326"/>
      <c r="Z283" s="326"/>
      <c r="AA283" s="326"/>
      <c r="AB283" s="326"/>
      <c r="AC283" s="326"/>
      <c r="AD283" s="326"/>
      <c r="AE283" s="326"/>
      <c r="AF283" s="326"/>
      <c r="AG283" s="326"/>
      <c r="AH283" s="326"/>
      <c r="AI283" s="326"/>
      <c r="AJ283" s="326"/>
      <c r="AK283" s="326"/>
    </row>
    <row r="284">
      <c r="A284" s="326"/>
      <c r="B284" s="326"/>
      <c r="C284" s="326"/>
      <c r="D284" s="326"/>
      <c r="E284" s="356"/>
      <c r="F284" s="356"/>
      <c r="G284" s="356"/>
      <c r="H284" s="356"/>
      <c r="I284" s="356"/>
      <c r="J284" s="356"/>
      <c r="K284" s="356"/>
      <c r="L284" s="326"/>
      <c r="M284" s="326"/>
      <c r="N284" s="326"/>
      <c r="O284" s="326"/>
      <c r="P284" s="326"/>
      <c r="Q284" s="356"/>
      <c r="R284" s="326"/>
      <c r="S284" s="356"/>
      <c r="T284" s="356"/>
      <c r="U284" s="326"/>
      <c r="V284" s="326"/>
      <c r="W284" s="326"/>
      <c r="X284" s="326"/>
      <c r="Y284" s="326"/>
      <c r="Z284" s="326"/>
      <c r="AA284" s="326"/>
      <c r="AB284" s="326"/>
      <c r="AC284" s="326"/>
      <c r="AD284" s="326"/>
      <c r="AE284" s="326"/>
      <c r="AF284" s="326"/>
      <c r="AG284" s="326"/>
      <c r="AH284" s="326"/>
      <c r="AI284" s="326"/>
      <c r="AJ284" s="326"/>
      <c r="AK284" s="326"/>
    </row>
    <row r="285">
      <c r="A285" s="326"/>
      <c r="B285" s="326"/>
      <c r="C285" s="326"/>
      <c r="D285" s="326"/>
      <c r="E285" s="356"/>
      <c r="F285" s="356"/>
      <c r="G285" s="356"/>
      <c r="H285" s="356"/>
      <c r="I285" s="356"/>
      <c r="J285" s="356"/>
      <c r="K285" s="356"/>
      <c r="L285" s="326"/>
      <c r="M285" s="326"/>
      <c r="N285" s="326"/>
      <c r="O285" s="326"/>
      <c r="P285" s="326"/>
      <c r="Q285" s="356"/>
      <c r="R285" s="326"/>
      <c r="S285" s="356"/>
      <c r="T285" s="356"/>
      <c r="U285" s="326"/>
      <c r="V285" s="326"/>
      <c r="W285" s="326"/>
      <c r="X285" s="326"/>
      <c r="Y285" s="326"/>
      <c r="Z285" s="326"/>
      <c r="AA285" s="326"/>
      <c r="AB285" s="326"/>
      <c r="AC285" s="326"/>
      <c r="AD285" s="326"/>
      <c r="AE285" s="326"/>
      <c r="AF285" s="326"/>
      <c r="AG285" s="326"/>
      <c r="AH285" s="326"/>
      <c r="AI285" s="326"/>
      <c r="AJ285" s="326"/>
      <c r="AK285" s="326"/>
    </row>
    <row r="286">
      <c r="A286" s="326"/>
      <c r="B286" s="326"/>
      <c r="C286" s="326"/>
      <c r="D286" s="326"/>
      <c r="E286" s="356"/>
      <c r="F286" s="356"/>
      <c r="G286" s="356"/>
      <c r="H286" s="356"/>
      <c r="I286" s="356"/>
      <c r="J286" s="356"/>
      <c r="K286" s="356"/>
      <c r="L286" s="326"/>
      <c r="M286" s="326"/>
      <c r="N286" s="326"/>
      <c r="O286" s="326"/>
      <c r="P286" s="326"/>
      <c r="Q286" s="356"/>
      <c r="R286" s="326"/>
      <c r="S286" s="356"/>
      <c r="T286" s="356"/>
      <c r="U286" s="326"/>
      <c r="V286" s="326"/>
      <c r="W286" s="326"/>
      <c r="X286" s="326"/>
      <c r="Y286" s="326"/>
      <c r="Z286" s="326"/>
      <c r="AA286" s="326"/>
      <c r="AB286" s="326"/>
      <c r="AC286" s="326"/>
      <c r="AD286" s="326"/>
      <c r="AE286" s="326"/>
      <c r="AF286" s="326"/>
      <c r="AG286" s="326"/>
      <c r="AH286" s="326"/>
      <c r="AI286" s="326"/>
      <c r="AJ286" s="326"/>
      <c r="AK286" s="326"/>
    </row>
    <row r="287">
      <c r="A287" s="326"/>
      <c r="B287" s="326"/>
      <c r="C287" s="326"/>
      <c r="D287" s="326"/>
      <c r="E287" s="356"/>
      <c r="F287" s="356"/>
      <c r="G287" s="356"/>
      <c r="H287" s="356"/>
      <c r="I287" s="356"/>
      <c r="J287" s="356"/>
      <c r="K287" s="356"/>
      <c r="L287" s="326"/>
      <c r="M287" s="326"/>
      <c r="N287" s="326"/>
      <c r="O287" s="326"/>
      <c r="P287" s="326"/>
      <c r="Q287" s="356"/>
      <c r="R287" s="326"/>
      <c r="S287" s="356"/>
      <c r="T287" s="356"/>
      <c r="U287" s="326"/>
      <c r="V287" s="326"/>
      <c r="W287" s="326"/>
      <c r="X287" s="326"/>
      <c r="Y287" s="326"/>
      <c r="Z287" s="326"/>
      <c r="AA287" s="326"/>
      <c r="AB287" s="326"/>
      <c r="AC287" s="326"/>
      <c r="AD287" s="326"/>
      <c r="AE287" s="326"/>
      <c r="AF287" s="326"/>
      <c r="AG287" s="326"/>
      <c r="AH287" s="326"/>
      <c r="AI287" s="326"/>
      <c r="AJ287" s="326"/>
      <c r="AK287" s="326"/>
    </row>
    <row r="288">
      <c r="A288" s="326"/>
      <c r="B288" s="326"/>
      <c r="C288" s="326"/>
      <c r="D288" s="326"/>
      <c r="E288" s="356"/>
      <c r="F288" s="356"/>
      <c r="G288" s="356"/>
      <c r="H288" s="356"/>
      <c r="I288" s="356"/>
      <c r="J288" s="356"/>
      <c r="K288" s="356"/>
      <c r="L288" s="326"/>
      <c r="M288" s="326"/>
      <c r="N288" s="326"/>
      <c r="O288" s="326"/>
      <c r="P288" s="326"/>
      <c r="Q288" s="356"/>
      <c r="R288" s="326"/>
      <c r="S288" s="356"/>
      <c r="T288" s="356"/>
      <c r="U288" s="326"/>
      <c r="V288" s="326"/>
      <c r="W288" s="326"/>
      <c r="X288" s="326"/>
      <c r="Y288" s="326"/>
      <c r="Z288" s="326"/>
      <c r="AA288" s="326"/>
      <c r="AB288" s="326"/>
      <c r="AC288" s="326"/>
      <c r="AD288" s="326"/>
      <c r="AE288" s="326"/>
      <c r="AF288" s="326"/>
      <c r="AG288" s="326"/>
      <c r="AH288" s="326"/>
      <c r="AI288" s="326"/>
      <c r="AJ288" s="326"/>
      <c r="AK288" s="326"/>
    </row>
    <row r="289">
      <c r="A289" s="326"/>
      <c r="B289" s="326"/>
      <c r="C289" s="326"/>
      <c r="D289" s="326"/>
      <c r="E289" s="356"/>
      <c r="F289" s="356"/>
      <c r="G289" s="356"/>
      <c r="H289" s="356"/>
      <c r="I289" s="356"/>
      <c r="J289" s="356"/>
      <c r="K289" s="356"/>
      <c r="L289" s="326"/>
      <c r="M289" s="326"/>
      <c r="N289" s="326"/>
      <c r="O289" s="326"/>
      <c r="P289" s="326"/>
      <c r="Q289" s="356"/>
      <c r="R289" s="326"/>
      <c r="S289" s="356"/>
      <c r="T289" s="356"/>
      <c r="U289" s="326"/>
      <c r="V289" s="326"/>
      <c r="W289" s="326"/>
      <c r="X289" s="326"/>
      <c r="Y289" s="326"/>
      <c r="Z289" s="326"/>
      <c r="AA289" s="326"/>
      <c r="AB289" s="326"/>
      <c r="AC289" s="326"/>
      <c r="AD289" s="326"/>
      <c r="AE289" s="326"/>
      <c r="AF289" s="326"/>
      <c r="AG289" s="326"/>
      <c r="AH289" s="326"/>
      <c r="AI289" s="326"/>
      <c r="AJ289" s="326"/>
      <c r="AK289" s="326"/>
    </row>
    <row r="290">
      <c r="A290" s="326"/>
      <c r="B290" s="326"/>
      <c r="C290" s="326"/>
      <c r="D290" s="326"/>
      <c r="E290" s="356"/>
      <c r="F290" s="356"/>
      <c r="G290" s="356"/>
      <c r="H290" s="356"/>
      <c r="I290" s="356"/>
      <c r="J290" s="356"/>
      <c r="K290" s="356"/>
      <c r="L290" s="326"/>
      <c r="M290" s="326"/>
      <c r="N290" s="326"/>
      <c r="O290" s="326"/>
      <c r="P290" s="326"/>
      <c r="Q290" s="356"/>
      <c r="R290" s="326"/>
      <c r="S290" s="356"/>
      <c r="T290" s="356"/>
      <c r="U290" s="326"/>
      <c r="V290" s="326"/>
      <c r="W290" s="326"/>
      <c r="X290" s="326"/>
      <c r="Y290" s="326"/>
      <c r="Z290" s="326"/>
      <c r="AA290" s="326"/>
      <c r="AB290" s="326"/>
      <c r="AC290" s="326"/>
      <c r="AD290" s="326"/>
      <c r="AE290" s="326"/>
      <c r="AF290" s="326"/>
      <c r="AG290" s="326"/>
      <c r="AH290" s="326"/>
      <c r="AI290" s="326"/>
      <c r="AJ290" s="326"/>
      <c r="AK290" s="326"/>
    </row>
    <row r="291">
      <c r="A291" s="326"/>
      <c r="B291" s="326"/>
      <c r="C291" s="326"/>
      <c r="D291" s="326"/>
      <c r="E291" s="356"/>
      <c r="F291" s="356"/>
      <c r="G291" s="356"/>
      <c r="H291" s="356"/>
      <c r="I291" s="356"/>
      <c r="J291" s="356"/>
      <c r="K291" s="356"/>
      <c r="L291" s="326"/>
      <c r="M291" s="326"/>
      <c r="N291" s="326"/>
      <c r="O291" s="326"/>
      <c r="P291" s="326"/>
      <c r="Q291" s="356"/>
      <c r="R291" s="326"/>
      <c r="S291" s="356"/>
      <c r="T291" s="356"/>
      <c r="U291" s="326"/>
      <c r="V291" s="326"/>
      <c r="W291" s="326"/>
      <c r="X291" s="326"/>
      <c r="Y291" s="326"/>
      <c r="Z291" s="326"/>
      <c r="AA291" s="326"/>
      <c r="AB291" s="326"/>
      <c r="AC291" s="326"/>
      <c r="AD291" s="326"/>
      <c r="AE291" s="326"/>
      <c r="AF291" s="326"/>
      <c r="AG291" s="326"/>
      <c r="AH291" s="326"/>
      <c r="AI291" s="326"/>
      <c r="AJ291" s="326"/>
      <c r="AK291" s="326"/>
    </row>
    <row r="292">
      <c r="A292" s="326"/>
      <c r="B292" s="326"/>
      <c r="C292" s="326"/>
      <c r="D292" s="326"/>
      <c r="E292" s="356"/>
      <c r="F292" s="356"/>
      <c r="G292" s="356"/>
      <c r="H292" s="356"/>
      <c r="I292" s="356"/>
      <c r="J292" s="356"/>
      <c r="K292" s="356"/>
      <c r="L292" s="326"/>
      <c r="M292" s="326"/>
      <c r="N292" s="326"/>
      <c r="O292" s="326"/>
      <c r="P292" s="326"/>
      <c r="Q292" s="356"/>
      <c r="R292" s="326"/>
      <c r="S292" s="356"/>
      <c r="T292" s="356"/>
      <c r="U292" s="326"/>
      <c r="V292" s="326"/>
      <c r="W292" s="326"/>
      <c r="X292" s="326"/>
      <c r="Y292" s="326"/>
      <c r="Z292" s="326"/>
      <c r="AA292" s="326"/>
      <c r="AB292" s="326"/>
      <c r="AC292" s="326"/>
      <c r="AD292" s="326"/>
      <c r="AE292" s="326"/>
      <c r="AF292" s="326"/>
      <c r="AG292" s="326"/>
      <c r="AH292" s="326"/>
      <c r="AI292" s="326"/>
      <c r="AJ292" s="326"/>
      <c r="AK292" s="326"/>
    </row>
    <row r="293">
      <c r="A293" s="326"/>
      <c r="B293" s="326"/>
      <c r="C293" s="326"/>
      <c r="D293" s="326"/>
      <c r="E293" s="356"/>
      <c r="F293" s="356"/>
      <c r="G293" s="356"/>
      <c r="H293" s="356"/>
      <c r="I293" s="356"/>
      <c r="J293" s="356"/>
      <c r="K293" s="356"/>
      <c r="L293" s="326"/>
      <c r="M293" s="326"/>
      <c r="N293" s="326"/>
      <c r="O293" s="326"/>
      <c r="P293" s="326"/>
      <c r="Q293" s="356"/>
      <c r="R293" s="326"/>
      <c r="S293" s="356"/>
      <c r="T293" s="356"/>
      <c r="U293" s="326"/>
      <c r="V293" s="326"/>
      <c r="W293" s="326"/>
      <c r="X293" s="326"/>
      <c r="Y293" s="326"/>
      <c r="Z293" s="326"/>
      <c r="AA293" s="326"/>
      <c r="AB293" s="326"/>
      <c r="AC293" s="326"/>
      <c r="AD293" s="326"/>
      <c r="AE293" s="326"/>
      <c r="AF293" s="326"/>
      <c r="AG293" s="326"/>
      <c r="AH293" s="326"/>
      <c r="AI293" s="326"/>
      <c r="AJ293" s="326"/>
      <c r="AK293" s="326"/>
    </row>
    <row r="294">
      <c r="A294" s="326"/>
      <c r="B294" s="326"/>
      <c r="C294" s="326"/>
      <c r="D294" s="326"/>
      <c r="E294" s="356"/>
      <c r="F294" s="356"/>
      <c r="G294" s="356"/>
      <c r="H294" s="356"/>
      <c r="I294" s="356"/>
      <c r="J294" s="356"/>
      <c r="K294" s="356"/>
      <c r="L294" s="326"/>
      <c r="M294" s="326"/>
      <c r="N294" s="326"/>
      <c r="O294" s="326"/>
      <c r="P294" s="326"/>
      <c r="Q294" s="356"/>
      <c r="R294" s="326"/>
      <c r="S294" s="356"/>
      <c r="T294" s="356"/>
      <c r="U294" s="326"/>
      <c r="V294" s="326"/>
      <c r="W294" s="326"/>
      <c r="X294" s="326"/>
      <c r="Y294" s="326"/>
      <c r="Z294" s="326"/>
      <c r="AA294" s="326"/>
      <c r="AB294" s="326"/>
      <c r="AC294" s="326"/>
      <c r="AD294" s="326"/>
      <c r="AE294" s="326"/>
      <c r="AF294" s="326"/>
      <c r="AG294" s="326"/>
      <c r="AH294" s="326"/>
      <c r="AI294" s="326"/>
      <c r="AJ294" s="326"/>
      <c r="AK294" s="326"/>
    </row>
    <row r="295">
      <c r="A295" s="326"/>
      <c r="B295" s="326"/>
      <c r="C295" s="326"/>
      <c r="D295" s="326"/>
      <c r="E295" s="356"/>
      <c r="F295" s="356"/>
      <c r="G295" s="356"/>
      <c r="H295" s="356"/>
      <c r="I295" s="356"/>
      <c r="J295" s="356"/>
      <c r="K295" s="356"/>
      <c r="L295" s="326"/>
      <c r="M295" s="326"/>
      <c r="N295" s="326"/>
      <c r="O295" s="326"/>
      <c r="P295" s="326"/>
      <c r="Q295" s="356"/>
      <c r="R295" s="326"/>
      <c r="S295" s="356"/>
      <c r="T295" s="356"/>
      <c r="U295" s="326"/>
      <c r="V295" s="326"/>
      <c r="W295" s="326"/>
      <c r="X295" s="326"/>
      <c r="Y295" s="326"/>
      <c r="Z295" s="326"/>
      <c r="AA295" s="326"/>
      <c r="AB295" s="326"/>
      <c r="AC295" s="326"/>
      <c r="AD295" s="326"/>
      <c r="AE295" s="326"/>
      <c r="AF295" s="326"/>
      <c r="AG295" s="326"/>
      <c r="AH295" s="326"/>
      <c r="AI295" s="326"/>
      <c r="AJ295" s="326"/>
      <c r="AK295" s="326"/>
    </row>
    <row r="296">
      <c r="A296" s="326"/>
      <c r="B296" s="326"/>
      <c r="C296" s="326"/>
      <c r="D296" s="326"/>
      <c r="E296" s="356"/>
      <c r="F296" s="356"/>
      <c r="G296" s="356"/>
      <c r="H296" s="356"/>
      <c r="I296" s="356"/>
      <c r="J296" s="356"/>
      <c r="K296" s="356"/>
      <c r="L296" s="326"/>
      <c r="M296" s="326"/>
      <c r="N296" s="326"/>
      <c r="O296" s="326"/>
      <c r="P296" s="326"/>
      <c r="Q296" s="356"/>
      <c r="R296" s="326"/>
      <c r="S296" s="356"/>
      <c r="T296" s="356"/>
      <c r="U296" s="326"/>
      <c r="V296" s="326"/>
      <c r="W296" s="326"/>
      <c r="X296" s="326"/>
      <c r="Y296" s="326"/>
      <c r="Z296" s="326"/>
      <c r="AA296" s="326"/>
      <c r="AB296" s="326"/>
      <c r="AC296" s="326"/>
      <c r="AD296" s="326"/>
      <c r="AE296" s="326"/>
      <c r="AF296" s="326"/>
      <c r="AG296" s="326"/>
      <c r="AH296" s="326"/>
      <c r="AI296" s="326"/>
      <c r="AJ296" s="326"/>
      <c r="AK296" s="326"/>
    </row>
    <row r="297">
      <c r="A297" s="326"/>
      <c r="B297" s="326"/>
      <c r="C297" s="326"/>
      <c r="D297" s="326"/>
      <c r="E297" s="356"/>
      <c r="F297" s="356"/>
      <c r="G297" s="356"/>
      <c r="H297" s="356"/>
      <c r="I297" s="356"/>
      <c r="J297" s="356"/>
      <c r="K297" s="356"/>
      <c r="L297" s="326"/>
      <c r="M297" s="326"/>
      <c r="N297" s="326"/>
      <c r="O297" s="326"/>
      <c r="P297" s="326"/>
      <c r="Q297" s="356"/>
      <c r="R297" s="326"/>
      <c r="S297" s="356"/>
      <c r="T297" s="356"/>
      <c r="U297" s="326"/>
      <c r="V297" s="326"/>
      <c r="W297" s="326"/>
      <c r="X297" s="326"/>
      <c r="Y297" s="326"/>
      <c r="Z297" s="326"/>
      <c r="AA297" s="326"/>
      <c r="AB297" s="326"/>
      <c r="AC297" s="326"/>
      <c r="AD297" s="326"/>
      <c r="AE297" s="326"/>
      <c r="AF297" s="326"/>
      <c r="AG297" s="326"/>
      <c r="AH297" s="326"/>
      <c r="AI297" s="326"/>
      <c r="AJ297" s="326"/>
      <c r="AK297" s="326"/>
    </row>
    <row r="298">
      <c r="A298" s="326"/>
      <c r="B298" s="326"/>
      <c r="C298" s="326"/>
      <c r="D298" s="326"/>
      <c r="E298" s="356"/>
      <c r="F298" s="356"/>
      <c r="G298" s="356"/>
      <c r="H298" s="356"/>
      <c r="I298" s="356"/>
      <c r="J298" s="356"/>
      <c r="K298" s="356"/>
      <c r="L298" s="326"/>
      <c r="M298" s="326"/>
      <c r="N298" s="326"/>
      <c r="O298" s="326"/>
      <c r="P298" s="326"/>
      <c r="Q298" s="356"/>
      <c r="R298" s="326"/>
      <c r="S298" s="356"/>
      <c r="T298" s="356"/>
      <c r="U298" s="326"/>
      <c r="V298" s="326"/>
      <c r="W298" s="326"/>
      <c r="X298" s="326"/>
      <c r="Y298" s="326"/>
      <c r="Z298" s="326"/>
      <c r="AA298" s="326"/>
      <c r="AB298" s="326"/>
      <c r="AC298" s="326"/>
      <c r="AD298" s="326"/>
      <c r="AE298" s="326"/>
      <c r="AF298" s="326"/>
      <c r="AG298" s="326"/>
      <c r="AH298" s="326"/>
      <c r="AI298" s="326"/>
      <c r="AJ298" s="326"/>
      <c r="AK298" s="326"/>
    </row>
    <row r="299">
      <c r="A299" s="326"/>
      <c r="B299" s="326"/>
      <c r="C299" s="326"/>
      <c r="D299" s="326"/>
      <c r="E299" s="356"/>
      <c r="F299" s="356"/>
      <c r="G299" s="356"/>
      <c r="H299" s="356"/>
      <c r="I299" s="356"/>
      <c r="J299" s="356"/>
      <c r="K299" s="356"/>
      <c r="L299" s="326"/>
      <c r="M299" s="326"/>
      <c r="N299" s="326"/>
      <c r="O299" s="326"/>
      <c r="P299" s="326"/>
      <c r="Q299" s="356"/>
      <c r="R299" s="326"/>
      <c r="S299" s="356"/>
      <c r="T299" s="356"/>
      <c r="U299" s="326"/>
      <c r="V299" s="326"/>
      <c r="W299" s="326"/>
      <c r="X299" s="326"/>
      <c r="Y299" s="326"/>
      <c r="Z299" s="326"/>
      <c r="AA299" s="326"/>
      <c r="AB299" s="326"/>
      <c r="AC299" s="326"/>
      <c r="AD299" s="326"/>
      <c r="AE299" s="326"/>
      <c r="AF299" s="326"/>
      <c r="AG299" s="326"/>
      <c r="AH299" s="326"/>
      <c r="AI299" s="326"/>
      <c r="AJ299" s="326"/>
      <c r="AK299" s="326"/>
    </row>
    <row r="300">
      <c r="A300" s="326"/>
      <c r="B300" s="326"/>
      <c r="C300" s="326"/>
      <c r="D300" s="326"/>
      <c r="E300" s="356"/>
      <c r="F300" s="356"/>
      <c r="G300" s="356"/>
      <c r="H300" s="356"/>
      <c r="I300" s="356"/>
      <c r="J300" s="356"/>
      <c r="K300" s="356"/>
      <c r="L300" s="326"/>
      <c r="M300" s="326"/>
      <c r="N300" s="326"/>
      <c r="O300" s="326"/>
      <c r="P300" s="326"/>
      <c r="Q300" s="356"/>
      <c r="R300" s="326"/>
      <c r="S300" s="356"/>
      <c r="T300" s="356"/>
      <c r="U300" s="326"/>
      <c r="V300" s="326"/>
      <c r="W300" s="326"/>
      <c r="X300" s="326"/>
      <c r="Y300" s="326"/>
      <c r="Z300" s="326"/>
      <c r="AA300" s="326"/>
      <c r="AB300" s="326"/>
      <c r="AC300" s="326"/>
      <c r="AD300" s="326"/>
      <c r="AE300" s="326"/>
      <c r="AF300" s="326"/>
      <c r="AG300" s="326"/>
      <c r="AH300" s="326"/>
      <c r="AI300" s="326"/>
      <c r="AJ300" s="326"/>
      <c r="AK300" s="326"/>
    </row>
    <row r="301">
      <c r="A301" s="326"/>
      <c r="B301" s="326"/>
      <c r="C301" s="326"/>
      <c r="D301" s="326"/>
      <c r="E301" s="356"/>
      <c r="F301" s="356"/>
      <c r="G301" s="356"/>
      <c r="H301" s="356"/>
      <c r="I301" s="356"/>
      <c r="J301" s="356"/>
      <c r="K301" s="356"/>
      <c r="L301" s="326"/>
      <c r="M301" s="326"/>
      <c r="N301" s="326"/>
      <c r="O301" s="326"/>
      <c r="P301" s="326"/>
      <c r="Q301" s="356"/>
      <c r="R301" s="326"/>
      <c r="S301" s="356"/>
      <c r="T301" s="356"/>
      <c r="U301" s="326"/>
      <c r="V301" s="326"/>
      <c r="W301" s="326"/>
      <c r="X301" s="326"/>
      <c r="Y301" s="326"/>
      <c r="Z301" s="326"/>
      <c r="AA301" s="326"/>
      <c r="AB301" s="326"/>
      <c r="AC301" s="326"/>
      <c r="AD301" s="326"/>
      <c r="AE301" s="326"/>
      <c r="AF301" s="326"/>
      <c r="AG301" s="326"/>
      <c r="AH301" s="326"/>
      <c r="AI301" s="326"/>
      <c r="AJ301" s="326"/>
      <c r="AK301" s="326"/>
    </row>
    <row r="302">
      <c r="A302" s="326"/>
      <c r="B302" s="326"/>
      <c r="C302" s="326"/>
      <c r="D302" s="326"/>
      <c r="E302" s="356"/>
      <c r="F302" s="356"/>
      <c r="G302" s="356"/>
      <c r="H302" s="356"/>
      <c r="I302" s="356"/>
      <c r="J302" s="356"/>
      <c r="K302" s="356"/>
      <c r="L302" s="326"/>
      <c r="M302" s="326"/>
      <c r="N302" s="326"/>
      <c r="O302" s="326"/>
      <c r="P302" s="326"/>
      <c r="Q302" s="356"/>
      <c r="R302" s="326"/>
      <c r="S302" s="356"/>
      <c r="T302" s="356"/>
      <c r="U302" s="326"/>
      <c r="V302" s="326"/>
      <c r="W302" s="326"/>
      <c r="X302" s="326"/>
      <c r="Y302" s="326"/>
      <c r="Z302" s="326"/>
      <c r="AA302" s="326"/>
      <c r="AB302" s="326"/>
      <c r="AC302" s="326"/>
      <c r="AD302" s="326"/>
      <c r="AE302" s="326"/>
      <c r="AF302" s="326"/>
      <c r="AG302" s="326"/>
      <c r="AH302" s="326"/>
      <c r="AI302" s="326"/>
      <c r="AJ302" s="326"/>
      <c r="AK302" s="326"/>
    </row>
    <row r="303">
      <c r="A303" s="326"/>
      <c r="B303" s="326"/>
      <c r="C303" s="326"/>
      <c r="D303" s="326"/>
      <c r="E303" s="356"/>
      <c r="F303" s="356"/>
      <c r="G303" s="356"/>
      <c r="H303" s="356"/>
      <c r="I303" s="356"/>
      <c r="J303" s="356"/>
      <c r="K303" s="356"/>
      <c r="L303" s="326"/>
      <c r="M303" s="326"/>
      <c r="N303" s="326"/>
      <c r="O303" s="326"/>
      <c r="P303" s="326"/>
      <c r="Q303" s="356"/>
      <c r="R303" s="326"/>
      <c r="S303" s="356"/>
      <c r="T303" s="356"/>
      <c r="U303" s="326"/>
      <c r="V303" s="326"/>
      <c r="W303" s="326"/>
      <c r="X303" s="326"/>
      <c r="Y303" s="326"/>
      <c r="Z303" s="326"/>
      <c r="AA303" s="326"/>
      <c r="AB303" s="326"/>
      <c r="AC303" s="326"/>
      <c r="AD303" s="326"/>
      <c r="AE303" s="326"/>
      <c r="AF303" s="326"/>
      <c r="AG303" s="326"/>
      <c r="AH303" s="326"/>
      <c r="AI303" s="326"/>
      <c r="AJ303" s="326"/>
      <c r="AK303" s="326"/>
    </row>
    <row r="304">
      <c r="A304" s="326"/>
      <c r="B304" s="326"/>
      <c r="C304" s="326"/>
      <c r="D304" s="326"/>
      <c r="E304" s="356"/>
      <c r="F304" s="356"/>
      <c r="G304" s="356"/>
      <c r="H304" s="356"/>
      <c r="I304" s="356"/>
      <c r="J304" s="356"/>
      <c r="K304" s="356"/>
      <c r="L304" s="326"/>
      <c r="M304" s="326"/>
      <c r="N304" s="326"/>
      <c r="O304" s="326"/>
      <c r="P304" s="326"/>
      <c r="Q304" s="356"/>
      <c r="R304" s="326"/>
      <c r="S304" s="356"/>
      <c r="T304" s="356"/>
      <c r="U304" s="326"/>
      <c r="V304" s="326"/>
      <c r="W304" s="326"/>
      <c r="X304" s="326"/>
      <c r="Y304" s="326"/>
      <c r="Z304" s="326"/>
      <c r="AA304" s="326"/>
      <c r="AB304" s="326"/>
      <c r="AC304" s="326"/>
      <c r="AD304" s="326"/>
      <c r="AE304" s="326"/>
      <c r="AF304" s="326"/>
      <c r="AG304" s="326"/>
      <c r="AH304" s="326"/>
      <c r="AI304" s="326"/>
      <c r="AJ304" s="326"/>
      <c r="AK304" s="326"/>
    </row>
    <row r="305">
      <c r="A305" s="326"/>
      <c r="B305" s="326"/>
      <c r="C305" s="326"/>
      <c r="D305" s="326"/>
      <c r="E305" s="356"/>
      <c r="F305" s="356"/>
      <c r="G305" s="356"/>
      <c r="H305" s="356"/>
      <c r="I305" s="356"/>
      <c r="J305" s="356"/>
      <c r="K305" s="356"/>
      <c r="L305" s="326"/>
      <c r="M305" s="326"/>
      <c r="N305" s="326"/>
      <c r="O305" s="326"/>
      <c r="P305" s="326"/>
      <c r="Q305" s="356"/>
      <c r="R305" s="326"/>
      <c r="S305" s="356"/>
      <c r="T305" s="356"/>
      <c r="U305" s="326"/>
      <c r="V305" s="326"/>
      <c r="W305" s="326"/>
      <c r="X305" s="326"/>
      <c r="Y305" s="326"/>
      <c r="Z305" s="326"/>
      <c r="AA305" s="326"/>
      <c r="AB305" s="326"/>
      <c r="AC305" s="326"/>
      <c r="AD305" s="326"/>
      <c r="AE305" s="326"/>
      <c r="AF305" s="326"/>
      <c r="AG305" s="326"/>
      <c r="AH305" s="326"/>
      <c r="AI305" s="326"/>
      <c r="AJ305" s="326"/>
      <c r="AK305" s="326"/>
    </row>
    <row r="306">
      <c r="A306" s="326"/>
      <c r="B306" s="326"/>
      <c r="C306" s="326"/>
      <c r="D306" s="326"/>
      <c r="E306" s="356"/>
      <c r="F306" s="356"/>
      <c r="G306" s="356"/>
      <c r="H306" s="356"/>
      <c r="I306" s="356"/>
      <c r="J306" s="356"/>
      <c r="K306" s="356"/>
      <c r="L306" s="326"/>
      <c r="M306" s="326"/>
      <c r="N306" s="326"/>
      <c r="O306" s="326"/>
      <c r="P306" s="326"/>
      <c r="Q306" s="356"/>
      <c r="R306" s="326"/>
      <c r="S306" s="356"/>
      <c r="T306" s="356"/>
      <c r="U306" s="326"/>
      <c r="V306" s="326"/>
      <c r="W306" s="326"/>
      <c r="X306" s="326"/>
      <c r="Y306" s="326"/>
      <c r="Z306" s="326"/>
      <c r="AA306" s="326"/>
      <c r="AB306" s="326"/>
      <c r="AC306" s="326"/>
      <c r="AD306" s="326"/>
      <c r="AE306" s="326"/>
      <c r="AF306" s="326"/>
      <c r="AG306" s="326"/>
      <c r="AH306" s="326"/>
      <c r="AI306" s="326"/>
      <c r="AJ306" s="326"/>
      <c r="AK306" s="326"/>
    </row>
    <row r="307">
      <c r="A307" s="326"/>
      <c r="B307" s="326"/>
      <c r="C307" s="326"/>
      <c r="D307" s="326"/>
      <c r="E307" s="356"/>
      <c r="F307" s="356"/>
      <c r="G307" s="356"/>
      <c r="H307" s="356"/>
      <c r="I307" s="356"/>
      <c r="J307" s="356"/>
      <c r="K307" s="356"/>
      <c r="L307" s="326"/>
      <c r="M307" s="326"/>
      <c r="N307" s="326"/>
      <c r="O307" s="326"/>
      <c r="P307" s="326"/>
      <c r="Q307" s="356"/>
      <c r="R307" s="326"/>
      <c r="S307" s="356"/>
      <c r="T307" s="356"/>
      <c r="U307" s="326"/>
      <c r="V307" s="326"/>
      <c r="W307" s="326"/>
      <c r="X307" s="326"/>
      <c r="Y307" s="326"/>
      <c r="Z307" s="326"/>
      <c r="AA307" s="326"/>
      <c r="AB307" s="326"/>
      <c r="AC307" s="326"/>
      <c r="AD307" s="326"/>
      <c r="AE307" s="326"/>
      <c r="AF307" s="326"/>
      <c r="AG307" s="326"/>
      <c r="AH307" s="326"/>
      <c r="AI307" s="326"/>
      <c r="AJ307" s="326"/>
      <c r="AK307" s="326"/>
    </row>
    <row r="308">
      <c r="A308" s="326"/>
      <c r="B308" s="326"/>
      <c r="C308" s="326"/>
      <c r="D308" s="326"/>
      <c r="E308" s="356"/>
      <c r="F308" s="356"/>
      <c r="G308" s="356"/>
      <c r="H308" s="356"/>
      <c r="I308" s="356"/>
      <c r="J308" s="356"/>
      <c r="K308" s="356"/>
      <c r="L308" s="326"/>
      <c r="M308" s="326"/>
      <c r="N308" s="326"/>
      <c r="O308" s="326"/>
      <c r="P308" s="326"/>
      <c r="Q308" s="356"/>
      <c r="R308" s="326"/>
      <c r="S308" s="356"/>
      <c r="T308" s="356"/>
      <c r="U308" s="326"/>
      <c r="V308" s="326"/>
      <c r="W308" s="326"/>
      <c r="X308" s="326"/>
      <c r="Y308" s="326"/>
      <c r="Z308" s="326"/>
      <c r="AA308" s="326"/>
      <c r="AB308" s="326"/>
      <c r="AC308" s="326"/>
      <c r="AD308" s="326"/>
      <c r="AE308" s="326"/>
      <c r="AF308" s="326"/>
      <c r="AG308" s="326"/>
      <c r="AH308" s="326"/>
      <c r="AI308" s="326"/>
      <c r="AJ308" s="326"/>
      <c r="AK308" s="326"/>
    </row>
    <row r="309">
      <c r="A309" s="326"/>
      <c r="B309" s="326"/>
      <c r="C309" s="326"/>
      <c r="D309" s="326"/>
      <c r="E309" s="356"/>
      <c r="F309" s="356"/>
      <c r="G309" s="356"/>
      <c r="H309" s="356"/>
      <c r="I309" s="356"/>
      <c r="J309" s="356"/>
      <c r="K309" s="356"/>
      <c r="L309" s="326"/>
      <c r="M309" s="326"/>
      <c r="N309" s="326"/>
      <c r="O309" s="326"/>
      <c r="P309" s="326"/>
      <c r="Q309" s="356"/>
      <c r="R309" s="326"/>
      <c r="S309" s="356"/>
      <c r="T309" s="356"/>
      <c r="U309" s="326"/>
      <c r="V309" s="326"/>
      <c r="W309" s="326"/>
      <c r="X309" s="326"/>
      <c r="Y309" s="326"/>
      <c r="Z309" s="326"/>
      <c r="AA309" s="326"/>
      <c r="AB309" s="326"/>
      <c r="AC309" s="326"/>
      <c r="AD309" s="326"/>
      <c r="AE309" s="326"/>
      <c r="AF309" s="326"/>
      <c r="AG309" s="326"/>
      <c r="AH309" s="326"/>
      <c r="AI309" s="326"/>
      <c r="AJ309" s="326"/>
      <c r="AK309" s="326"/>
    </row>
    <row r="310">
      <c r="A310" s="326"/>
      <c r="B310" s="326"/>
      <c r="C310" s="326"/>
      <c r="D310" s="326"/>
      <c r="E310" s="356"/>
      <c r="F310" s="356"/>
      <c r="G310" s="356"/>
      <c r="H310" s="356"/>
      <c r="I310" s="356"/>
      <c r="J310" s="356"/>
      <c r="K310" s="356"/>
      <c r="L310" s="326"/>
      <c r="M310" s="326"/>
      <c r="N310" s="326"/>
      <c r="O310" s="326"/>
      <c r="P310" s="326"/>
      <c r="Q310" s="356"/>
      <c r="R310" s="326"/>
      <c r="S310" s="356"/>
      <c r="T310" s="356"/>
      <c r="U310" s="326"/>
      <c r="V310" s="326"/>
      <c r="W310" s="326"/>
      <c r="X310" s="326"/>
      <c r="Y310" s="326"/>
      <c r="Z310" s="326"/>
      <c r="AA310" s="326"/>
      <c r="AB310" s="326"/>
      <c r="AC310" s="326"/>
      <c r="AD310" s="326"/>
      <c r="AE310" s="326"/>
      <c r="AF310" s="326"/>
      <c r="AG310" s="326"/>
      <c r="AH310" s="326"/>
      <c r="AI310" s="326"/>
      <c r="AJ310" s="326"/>
      <c r="AK310" s="326"/>
    </row>
    <row r="311">
      <c r="A311" s="326"/>
      <c r="B311" s="326"/>
      <c r="C311" s="326"/>
      <c r="D311" s="326"/>
      <c r="E311" s="356"/>
      <c r="F311" s="356"/>
      <c r="G311" s="356"/>
      <c r="H311" s="356"/>
      <c r="I311" s="356"/>
      <c r="J311" s="356"/>
      <c r="K311" s="356"/>
      <c r="L311" s="326"/>
      <c r="M311" s="326"/>
      <c r="N311" s="326"/>
      <c r="O311" s="326"/>
      <c r="P311" s="326"/>
      <c r="Q311" s="356"/>
      <c r="R311" s="326"/>
      <c r="S311" s="356"/>
      <c r="T311" s="356"/>
      <c r="U311" s="326"/>
      <c r="V311" s="326"/>
      <c r="W311" s="326"/>
      <c r="X311" s="326"/>
      <c r="Y311" s="326"/>
      <c r="Z311" s="326"/>
      <c r="AA311" s="326"/>
      <c r="AB311" s="326"/>
      <c r="AC311" s="326"/>
      <c r="AD311" s="326"/>
      <c r="AE311" s="326"/>
      <c r="AF311" s="326"/>
      <c r="AG311" s="326"/>
      <c r="AH311" s="326"/>
      <c r="AI311" s="326"/>
      <c r="AJ311" s="326"/>
      <c r="AK311" s="326"/>
    </row>
    <row r="312">
      <c r="A312" s="326"/>
      <c r="B312" s="326"/>
      <c r="C312" s="326"/>
      <c r="D312" s="326"/>
      <c r="E312" s="356"/>
      <c r="F312" s="356"/>
      <c r="G312" s="356"/>
      <c r="H312" s="356"/>
      <c r="I312" s="356"/>
      <c r="J312" s="356"/>
      <c r="K312" s="356"/>
      <c r="L312" s="326"/>
      <c r="M312" s="326"/>
      <c r="N312" s="326"/>
      <c r="O312" s="326"/>
      <c r="P312" s="326"/>
      <c r="Q312" s="356"/>
      <c r="R312" s="326"/>
      <c r="S312" s="356"/>
      <c r="T312" s="356"/>
      <c r="U312" s="326"/>
      <c r="V312" s="326"/>
      <c r="W312" s="326"/>
      <c r="X312" s="326"/>
      <c r="Y312" s="326"/>
      <c r="Z312" s="326"/>
      <c r="AA312" s="326"/>
      <c r="AB312" s="326"/>
      <c r="AC312" s="326"/>
      <c r="AD312" s="326"/>
      <c r="AE312" s="326"/>
      <c r="AF312" s="326"/>
      <c r="AG312" s="326"/>
      <c r="AH312" s="326"/>
      <c r="AI312" s="326"/>
      <c r="AJ312" s="326"/>
      <c r="AK312" s="326"/>
    </row>
    <row r="313">
      <c r="A313" s="326"/>
      <c r="B313" s="326"/>
      <c r="C313" s="326"/>
      <c r="D313" s="326"/>
      <c r="E313" s="356"/>
      <c r="F313" s="356"/>
      <c r="G313" s="356"/>
      <c r="H313" s="356"/>
      <c r="I313" s="356"/>
      <c r="J313" s="356"/>
      <c r="K313" s="356"/>
      <c r="L313" s="326"/>
      <c r="M313" s="326"/>
      <c r="N313" s="326"/>
      <c r="O313" s="326"/>
      <c r="P313" s="326"/>
      <c r="Q313" s="356"/>
      <c r="R313" s="326"/>
      <c r="S313" s="356"/>
      <c r="T313" s="356"/>
      <c r="U313" s="326"/>
      <c r="V313" s="326"/>
      <c r="W313" s="326"/>
      <c r="X313" s="326"/>
      <c r="Y313" s="326"/>
      <c r="Z313" s="326"/>
      <c r="AA313" s="326"/>
      <c r="AB313" s="326"/>
      <c r="AC313" s="326"/>
      <c r="AD313" s="326"/>
      <c r="AE313" s="326"/>
      <c r="AF313" s="326"/>
      <c r="AG313" s="326"/>
      <c r="AH313" s="326"/>
      <c r="AI313" s="326"/>
      <c r="AJ313" s="326"/>
      <c r="AK313" s="326"/>
    </row>
    <row r="314">
      <c r="A314" s="326"/>
      <c r="B314" s="326"/>
      <c r="C314" s="326"/>
      <c r="D314" s="326"/>
      <c r="E314" s="356"/>
      <c r="F314" s="356"/>
      <c r="G314" s="356"/>
      <c r="H314" s="356"/>
      <c r="I314" s="356"/>
      <c r="J314" s="356"/>
      <c r="K314" s="356"/>
      <c r="L314" s="326"/>
      <c r="M314" s="326"/>
      <c r="N314" s="326"/>
      <c r="O314" s="326"/>
      <c r="P314" s="326"/>
      <c r="Q314" s="356"/>
      <c r="R314" s="326"/>
      <c r="S314" s="356"/>
      <c r="T314" s="356"/>
      <c r="U314" s="326"/>
      <c r="V314" s="326"/>
      <c r="W314" s="326"/>
      <c r="X314" s="326"/>
      <c r="Y314" s="326"/>
      <c r="Z314" s="326"/>
      <c r="AA314" s="326"/>
      <c r="AB314" s="326"/>
      <c r="AC314" s="326"/>
      <c r="AD314" s="326"/>
      <c r="AE314" s="326"/>
      <c r="AF314" s="326"/>
      <c r="AG314" s="326"/>
      <c r="AH314" s="326"/>
      <c r="AI314" s="326"/>
      <c r="AJ314" s="326"/>
      <c r="AK314" s="326"/>
    </row>
    <row r="315">
      <c r="A315" s="326"/>
      <c r="B315" s="326"/>
      <c r="C315" s="326"/>
      <c r="D315" s="326"/>
      <c r="E315" s="356"/>
      <c r="F315" s="356"/>
      <c r="G315" s="356"/>
      <c r="H315" s="356"/>
      <c r="I315" s="356"/>
      <c r="J315" s="356"/>
      <c r="K315" s="356"/>
      <c r="L315" s="326"/>
      <c r="M315" s="326"/>
      <c r="N315" s="326"/>
      <c r="O315" s="326"/>
      <c r="P315" s="326"/>
      <c r="Q315" s="356"/>
      <c r="R315" s="326"/>
      <c r="S315" s="356"/>
      <c r="T315" s="356"/>
      <c r="U315" s="326"/>
      <c r="V315" s="326"/>
      <c r="W315" s="326"/>
      <c r="X315" s="326"/>
      <c r="Y315" s="326"/>
      <c r="Z315" s="326"/>
      <c r="AA315" s="326"/>
      <c r="AB315" s="326"/>
      <c r="AC315" s="326"/>
      <c r="AD315" s="326"/>
      <c r="AE315" s="326"/>
      <c r="AF315" s="326"/>
      <c r="AG315" s="326"/>
      <c r="AH315" s="326"/>
      <c r="AI315" s="326"/>
      <c r="AJ315" s="326"/>
      <c r="AK315" s="326"/>
    </row>
    <row r="316">
      <c r="A316" s="326"/>
      <c r="B316" s="326"/>
      <c r="C316" s="326"/>
      <c r="D316" s="326"/>
      <c r="E316" s="356"/>
      <c r="F316" s="356"/>
      <c r="G316" s="356"/>
      <c r="H316" s="356"/>
      <c r="I316" s="356"/>
      <c r="J316" s="356"/>
      <c r="K316" s="356"/>
      <c r="L316" s="326"/>
      <c r="M316" s="326"/>
      <c r="N316" s="326"/>
      <c r="O316" s="326"/>
      <c r="P316" s="326"/>
      <c r="Q316" s="356"/>
      <c r="R316" s="326"/>
      <c r="S316" s="356"/>
      <c r="T316" s="356"/>
      <c r="U316" s="326"/>
      <c r="V316" s="326"/>
      <c r="W316" s="326"/>
      <c r="X316" s="326"/>
      <c r="Y316" s="326"/>
      <c r="Z316" s="326"/>
      <c r="AA316" s="326"/>
      <c r="AB316" s="326"/>
      <c r="AC316" s="326"/>
      <c r="AD316" s="326"/>
      <c r="AE316" s="326"/>
      <c r="AF316" s="326"/>
      <c r="AG316" s="326"/>
      <c r="AH316" s="326"/>
      <c r="AI316" s="326"/>
      <c r="AJ316" s="326"/>
      <c r="AK316" s="326"/>
    </row>
    <row r="317">
      <c r="A317" s="326"/>
      <c r="B317" s="326"/>
      <c r="C317" s="326"/>
      <c r="D317" s="326"/>
      <c r="E317" s="356"/>
      <c r="F317" s="356"/>
      <c r="G317" s="356"/>
      <c r="H317" s="356"/>
      <c r="I317" s="356"/>
      <c r="J317" s="356"/>
      <c r="K317" s="356"/>
      <c r="L317" s="326"/>
      <c r="M317" s="326"/>
      <c r="N317" s="326"/>
      <c r="O317" s="326"/>
      <c r="P317" s="326"/>
      <c r="Q317" s="356"/>
      <c r="R317" s="326"/>
      <c r="S317" s="356"/>
      <c r="T317" s="356"/>
      <c r="U317" s="326"/>
      <c r="V317" s="326"/>
      <c r="W317" s="326"/>
      <c r="X317" s="326"/>
      <c r="Y317" s="326"/>
      <c r="Z317" s="326"/>
      <c r="AA317" s="326"/>
      <c r="AB317" s="326"/>
      <c r="AC317" s="326"/>
      <c r="AD317" s="326"/>
      <c r="AE317" s="326"/>
      <c r="AF317" s="326"/>
      <c r="AG317" s="326"/>
      <c r="AH317" s="326"/>
      <c r="AI317" s="326"/>
      <c r="AJ317" s="326"/>
      <c r="AK317" s="326"/>
    </row>
    <row r="318">
      <c r="A318" s="326"/>
      <c r="B318" s="326"/>
      <c r="C318" s="326"/>
      <c r="D318" s="326"/>
      <c r="E318" s="356"/>
      <c r="F318" s="356"/>
      <c r="G318" s="356"/>
      <c r="H318" s="356"/>
      <c r="I318" s="356"/>
      <c r="J318" s="356"/>
      <c r="K318" s="356"/>
      <c r="L318" s="326"/>
      <c r="M318" s="326"/>
      <c r="N318" s="326"/>
      <c r="O318" s="326"/>
      <c r="P318" s="326"/>
      <c r="Q318" s="356"/>
      <c r="R318" s="326"/>
      <c r="S318" s="356"/>
      <c r="T318" s="356"/>
      <c r="U318" s="326"/>
      <c r="V318" s="326"/>
      <c r="W318" s="326"/>
      <c r="X318" s="326"/>
      <c r="Y318" s="326"/>
      <c r="Z318" s="326"/>
      <c r="AA318" s="326"/>
      <c r="AB318" s="326"/>
      <c r="AC318" s="326"/>
      <c r="AD318" s="326"/>
      <c r="AE318" s="326"/>
      <c r="AF318" s="326"/>
      <c r="AG318" s="326"/>
      <c r="AH318" s="326"/>
      <c r="AI318" s="326"/>
      <c r="AJ318" s="326"/>
      <c r="AK318" s="326"/>
    </row>
    <row r="319">
      <c r="A319" s="326"/>
      <c r="B319" s="326"/>
      <c r="C319" s="326"/>
      <c r="D319" s="326"/>
      <c r="E319" s="356"/>
      <c r="F319" s="356"/>
      <c r="G319" s="356"/>
      <c r="H319" s="356"/>
      <c r="I319" s="356"/>
      <c r="J319" s="356"/>
      <c r="K319" s="356"/>
      <c r="L319" s="326"/>
      <c r="M319" s="326"/>
      <c r="N319" s="326"/>
      <c r="O319" s="326"/>
      <c r="P319" s="326"/>
      <c r="Q319" s="356"/>
      <c r="R319" s="326"/>
      <c r="S319" s="356"/>
      <c r="T319" s="356"/>
      <c r="U319" s="326"/>
      <c r="V319" s="326"/>
      <c r="W319" s="326"/>
      <c r="X319" s="326"/>
      <c r="Y319" s="326"/>
      <c r="Z319" s="326"/>
      <c r="AA319" s="326"/>
      <c r="AB319" s="326"/>
      <c r="AC319" s="326"/>
      <c r="AD319" s="326"/>
      <c r="AE319" s="326"/>
      <c r="AF319" s="326"/>
      <c r="AG319" s="326"/>
      <c r="AH319" s="326"/>
      <c r="AI319" s="326"/>
      <c r="AJ319" s="326"/>
      <c r="AK319" s="326"/>
    </row>
    <row r="320">
      <c r="A320" s="326"/>
      <c r="B320" s="326"/>
      <c r="C320" s="326"/>
      <c r="D320" s="326"/>
      <c r="E320" s="356"/>
      <c r="F320" s="356"/>
      <c r="G320" s="356"/>
      <c r="H320" s="356"/>
      <c r="I320" s="356"/>
      <c r="J320" s="356"/>
      <c r="K320" s="356"/>
      <c r="L320" s="326"/>
      <c r="M320" s="326"/>
      <c r="N320" s="326"/>
      <c r="O320" s="326"/>
      <c r="P320" s="326"/>
      <c r="Q320" s="356"/>
      <c r="R320" s="326"/>
      <c r="S320" s="356"/>
      <c r="T320" s="356"/>
      <c r="U320" s="326"/>
      <c r="V320" s="326"/>
      <c r="W320" s="326"/>
      <c r="X320" s="326"/>
      <c r="Y320" s="326"/>
      <c r="Z320" s="326"/>
      <c r="AA320" s="326"/>
      <c r="AB320" s="326"/>
      <c r="AC320" s="326"/>
      <c r="AD320" s="326"/>
      <c r="AE320" s="326"/>
      <c r="AF320" s="326"/>
      <c r="AG320" s="326"/>
      <c r="AH320" s="326"/>
      <c r="AI320" s="326"/>
      <c r="AJ320" s="326"/>
      <c r="AK320" s="326"/>
    </row>
    <row r="321">
      <c r="A321" s="326"/>
      <c r="B321" s="326"/>
      <c r="C321" s="326"/>
      <c r="D321" s="326"/>
      <c r="E321" s="356"/>
      <c r="F321" s="356"/>
      <c r="G321" s="356"/>
      <c r="H321" s="356"/>
      <c r="I321" s="356"/>
      <c r="J321" s="356"/>
      <c r="K321" s="356"/>
      <c r="L321" s="326"/>
      <c r="M321" s="326"/>
      <c r="N321" s="326"/>
      <c r="O321" s="326"/>
      <c r="P321" s="326"/>
      <c r="Q321" s="356"/>
      <c r="R321" s="326"/>
      <c r="S321" s="356"/>
      <c r="T321" s="356"/>
      <c r="U321" s="326"/>
      <c r="V321" s="326"/>
      <c r="W321" s="326"/>
      <c r="X321" s="326"/>
      <c r="Y321" s="326"/>
      <c r="Z321" s="326"/>
      <c r="AA321" s="326"/>
      <c r="AB321" s="326"/>
      <c r="AC321" s="326"/>
      <c r="AD321" s="326"/>
      <c r="AE321" s="326"/>
      <c r="AF321" s="326"/>
      <c r="AG321" s="326"/>
      <c r="AH321" s="326"/>
      <c r="AI321" s="326"/>
      <c r="AJ321" s="326"/>
      <c r="AK321" s="326"/>
    </row>
    <row r="322">
      <c r="A322" s="326"/>
      <c r="B322" s="326"/>
      <c r="C322" s="326"/>
      <c r="D322" s="326"/>
      <c r="E322" s="356"/>
      <c r="F322" s="356"/>
      <c r="G322" s="356"/>
      <c r="H322" s="356"/>
      <c r="I322" s="356"/>
      <c r="J322" s="356"/>
      <c r="K322" s="356"/>
      <c r="L322" s="326"/>
      <c r="M322" s="326"/>
      <c r="N322" s="326"/>
      <c r="O322" s="326"/>
      <c r="P322" s="326"/>
      <c r="Q322" s="356"/>
      <c r="R322" s="326"/>
      <c r="S322" s="356"/>
      <c r="T322" s="356"/>
      <c r="U322" s="326"/>
      <c r="V322" s="326"/>
      <c r="W322" s="326"/>
      <c r="X322" s="326"/>
      <c r="Y322" s="326"/>
      <c r="Z322" s="326"/>
      <c r="AA322" s="326"/>
      <c r="AB322" s="326"/>
      <c r="AC322" s="326"/>
      <c r="AD322" s="326"/>
      <c r="AE322" s="326"/>
      <c r="AF322" s="326"/>
      <c r="AG322" s="326"/>
      <c r="AH322" s="326"/>
      <c r="AI322" s="326"/>
      <c r="AJ322" s="326"/>
      <c r="AK322" s="326"/>
    </row>
    <row r="323">
      <c r="A323" s="326"/>
      <c r="B323" s="326"/>
      <c r="C323" s="326"/>
      <c r="D323" s="326"/>
      <c r="E323" s="356"/>
      <c r="F323" s="356"/>
      <c r="G323" s="356"/>
      <c r="H323" s="356"/>
      <c r="I323" s="356"/>
      <c r="J323" s="356"/>
      <c r="K323" s="356"/>
      <c r="L323" s="326"/>
      <c r="M323" s="326"/>
      <c r="N323" s="326"/>
      <c r="O323" s="326"/>
      <c r="P323" s="326"/>
      <c r="Q323" s="356"/>
      <c r="R323" s="326"/>
      <c r="S323" s="356"/>
      <c r="T323" s="356"/>
      <c r="U323" s="326"/>
      <c r="V323" s="326"/>
      <c r="W323" s="326"/>
      <c r="X323" s="326"/>
      <c r="Y323" s="326"/>
      <c r="Z323" s="326"/>
      <c r="AA323" s="326"/>
      <c r="AB323" s="326"/>
      <c r="AC323" s="326"/>
      <c r="AD323" s="326"/>
      <c r="AE323" s="326"/>
      <c r="AF323" s="326"/>
      <c r="AG323" s="326"/>
      <c r="AH323" s="326"/>
      <c r="AI323" s="326"/>
      <c r="AJ323" s="326"/>
      <c r="AK323" s="326"/>
    </row>
    <row r="324">
      <c r="A324" s="326"/>
      <c r="B324" s="326"/>
      <c r="C324" s="326"/>
      <c r="D324" s="326"/>
      <c r="E324" s="356"/>
      <c r="F324" s="356"/>
      <c r="G324" s="356"/>
      <c r="H324" s="356"/>
      <c r="I324" s="356"/>
      <c r="J324" s="356"/>
      <c r="K324" s="356"/>
      <c r="L324" s="326"/>
      <c r="M324" s="326"/>
      <c r="N324" s="326"/>
      <c r="O324" s="326"/>
      <c r="P324" s="326"/>
      <c r="Q324" s="356"/>
      <c r="R324" s="326"/>
      <c r="S324" s="356"/>
      <c r="T324" s="356"/>
      <c r="U324" s="326"/>
      <c r="V324" s="326"/>
      <c r="W324" s="326"/>
      <c r="X324" s="326"/>
      <c r="Y324" s="326"/>
      <c r="Z324" s="326"/>
      <c r="AA324" s="326"/>
      <c r="AB324" s="326"/>
      <c r="AC324" s="326"/>
      <c r="AD324" s="326"/>
      <c r="AE324" s="326"/>
      <c r="AF324" s="326"/>
      <c r="AG324" s="326"/>
      <c r="AH324" s="326"/>
      <c r="AI324" s="326"/>
      <c r="AJ324" s="326"/>
      <c r="AK324" s="326"/>
    </row>
    <row r="325">
      <c r="A325" s="326"/>
      <c r="B325" s="326"/>
      <c r="C325" s="326"/>
      <c r="D325" s="326"/>
      <c r="E325" s="356"/>
      <c r="F325" s="356"/>
      <c r="G325" s="356"/>
      <c r="H325" s="356"/>
      <c r="I325" s="356"/>
      <c r="J325" s="356"/>
      <c r="K325" s="356"/>
      <c r="L325" s="326"/>
      <c r="M325" s="326"/>
      <c r="N325" s="326"/>
      <c r="O325" s="326"/>
      <c r="P325" s="326"/>
      <c r="Q325" s="356"/>
      <c r="R325" s="326"/>
      <c r="S325" s="356"/>
      <c r="T325" s="356"/>
      <c r="U325" s="326"/>
      <c r="V325" s="326"/>
      <c r="W325" s="326"/>
      <c r="X325" s="326"/>
      <c r="Y325" s="326"/>
      <c r="Z325" s="326"/>
      <c r="AA325" s="326"/>
      <c r="AB325" s="326"/>
      <c r="AC325" s="326"/>
      <c r="AD325" s="326"/>
      <c r="AE325" s="326"/>
      <c r="AF325" s="326"/>
      <c r="AG325" s="326"/>
      <c r="AH325" s="326"/>
      <c r="AI325" s="326"/>
      <c r="AJ325" s="326"/>
      <c r="AK325" s="326"/>
    </row>
    <row r="326">
      <c r="A326" s="326"/>
      <c r="B326" s="326"/>
      <c r="C326" s="326"/>
      <c r="D326" s="326"/>
      <c r="E326" s="356"/>
      <c r="F326" s="356"/>
      <c r="G326" s="356"/>
      <c r="H326" s="356"/>
      <c r="I326" s="356"/>
      <c r="J326" s="356"/>
      <c r="K326" s="356"/>
      <c r="L326" s="326"/>
      <c r="M326" s="326"/>
      <c r="N326" s="326"/>
      <c r="O326" s="326"/>
      <c r="P326" s="326"/>
      <c r="Q326" s="356"/>
      <c r="R326" s="326"/>
      <c r="S326" s="356"/>
      <c r="T326" s="356"/>
      <c r="U326" s="326"/>
      <c r="V326" s="326"/>
      <c r="W326" s="326"/>
      <c r="X326" s="326"/>
      <c r="Y326" s="326"/>
      <c r="Z326" s="326"/>
      <c r="AA326" s="326"/>
      <c r="AB326" s="326"/>
      <c r="AC326" s="326"/>
      <c r="AD326" s="326"/>
      <c r="AE326" s="326"/>
      <c r="AF326" s="326"/>
      <c r="AG326" s="326"/>
      <c r="AH326" s="326"/>
      <c r="AI326" s="326"/>
      <c r="AJ326" s="326"/>
      <c r="AK326" s="326"/>
    </row>
    <row r="327">
      <c r="A327" s="326"/>
      <c r="B327" s="326"/>
      <c r="C327" s="326"/>
      <c r="D327" s="326"/>
      <c r="E327" s="356"/>
      <c r="F327" s="356"/>
      <c r="G327" s="356"/>
      <c r="H327" s="356"/>
      <c r="I327" s="356"/>
      <c r="J327" s="356"/>
      <c r="K327" s="356"/>
      <c r="L327" s="326"/>
      <c r="M327" s="326"/>
      <c r="N327" s="326"/>
      <c r="O327" s="326"/>
      <c r="P327" s="326"/>
      <c r="Q327" s="356"/>
      <c r="R327" s="326"/>
      <c r="S327" s="356"/>
      <c r="T327" s="356"/>
      <c r="U327" s="326"/>
      <c r="V327" s="326"/>
      <c r="W327" s="326"/>
      <c r="X327" s="326"/>
      <c r="Y327" s="326"/>
      <c r="Z327" s="326"/>
      <c r="AA327" s="326"/>
      <c r="AB327" s="326"/>
      <c r="AC327" s="326"/>
      <c r="AD327" s="326"/>
      <c r="AE327" s="326"/>
      <c r="AF327" s="326"/>
      <c r="AG327" s="326"/>
      <c r="AH327" s="326"/>
      <c r="AI327" s="326"/>
      <c r="AJ327" s="326"/>
      <c r="AK327" s="326"/>
    </row>
    <row r="328">
      <c r="A328" s="326"/>
      <c r="B328" s="326"/>
      <c r="C328" s="326"/>
      <c r="D328" s="326"/>
      <c r="E328" s="356"/>
      <c r="F328" s="356"/>
      <c r="G328" s="356"/>
      <c r="H328" s="356"/>
      <c r="I328" s="356"/>
      <c r="J328" s="356"/>
      <c r="K328" s="356"/>
      <c r="L328" s="326"/>
      <c r="M328" s="326"/>
      <c r="N328" s="326"/>
      <c r="O328" s="326"/>
      <c r="P328" s="326"/>
      <c r="Q328" s="356"/>
      <c r="R328" s="326"/>
      <c r="S328" s="356"/>
      <c r="T328" s="356"/>
      <c r="U328" s="326"/>
      <c r="V328" s="326"/>
      <c r="W328" s="326"/>
      <c r="X328" s="326"/>
      <c r="Y328" s="326"/>
      <c r="Z328" s="326"/>
      <c r="AA328" s="326"/>
      <c r="AB328" s="326"/>
      <c r="AC328" s="326"/>
      <c r="AD328" s="326"/>
      <c r="AE328" s="326"/>
      <c r="AF328" s="326"/>
      <c r="AG328" s="326"/>
      <c r="AH328" s="326"/>
      <c r="AI328" s="326"/>
      <c r="AJ328" s="326"/>
      <c r="AK328" s="326"/>
    </row>
    <row r="329">
      <c r="A329" s="326"/>
      <c r="B329" s="326"/>
      <c r="C329" s="326"/>
      <c r="D329" s="326"/>
      <c r="E329" s="356"/>
      <c r="F329" s="356"/>
      <c r="G329" s="356"/>
      <c r="H329" s="356"/>
      <c r="I329" s="356"/>
      <c r="J329" s="356"/>
      <c r="K329" s="356"/>
      <c r="L329" s="326"/>
      <c r="M329" s="326"/>
      <c r="N329" s="326"/>
      <c r="O329" s="326"/>
      <c r="P329" s="326"/>
      <c r="Q329" s="356"/>
      <c r="R329" s="326"/>
      <c r="S329" s="356"/>
      <c r="T329" s="356"/>
      <c r="U329" s="326"/>
      <c r="V329" s="326"/>
      <c r="W329" s="326"/>
      <c r="X329" s="326"/>
      <c r="Y329" s="326"/>
      <c r="Z329" s="326"/>
      <c r="AA329" s="326"/>
      <c r="AB329" s="326"/>
      <c r="AC329" s="326"/>
      <c r="AD329" s="326"/>
      <c r="AE329" s="326"/>
      <c r="AF329" s="326"/>
      <c r="AG329" s="326"/>
      <c r="AH329" s="326"/>
      <c r="AI329" s="326"/>
      <c r="AJ329" s="326"/>
      <c r="AK329" s="326"/>
    </row>
    <row r="330">
      <c r="A330" s="326"/>
      <c r="B330" s="326"/>
      <c r="C330" s="326"/>
      <c r="D330" s="326"/>
      <c r="E330" s="356"/>
      <c r="F330" s="356"/>
      <c r="G330" s="356"/>
      <c r="H330" s="356"/>
      <c r="I330" s="356"/>
      <c r="J330" s="356"/>
      <c r="K330" s="356"/>
      <c r="L330" s="326"/>
      <c r="M330" s="326"/>
      <c r="N330" s="326"/>
      <c r="O330" s="326"/>
      <c r="P330" s="326"/>
      <c r="Q330" s="356"/>
      <c r="R330" s="326"/>
      <c r="S330" s="356"/>
      <c r="T330" s="356"/>
      <c r="U330" s="326"/>
      <c r="V330" s="326"/>
      <c r="W330" s="326"/>
      <c r="X330" s="326"/>
      <c r="Y330" s="326"/>
      <c r="Z330" s="326"/>
      <c r="AA330" s="326"/>
      <c r="AB330" s="326"/>
      <c r="AC330" s="326"/>
      <c r="AD330" s="326"/>
      <c r="AE330" s="326"/>
      <c r="AF330" s="326"/>
      <c r="AG330" s="326"/>
      <c r="AH330" s="326"/>
      <c r="AI330" s="326"/>
      <c r="AJ330" s="326"/>
      <c r="AK330" s="326"/>
    </row>
    <row r="331">
      <c r="A331" s="326"/>
      <c r="B331" s="326"/>
      <c r="C331" s="326"/>
      <c r="D331" s="326"/>
      <c r="E331" s="356"/>
      <c r="F331" s="356"/>
      <c r="G331" s="356"/>
      <c r="H331" s="356"/>
      <c r="I331" s="356"/>
      <c r="J331" s="356"/>
      <c r="K331" s="356"/>
      <c r="L331" s="326"/>
      <c r="M331" s="326"/>
      <c r="N331" s="326"/>
      <c r="O331" s="326"/>
      <c r="P331" s="326"/>
      <c r="Q331" s="356"/>
      <c r="R331" s="326"/>
      <c r="S331" s="356"/>
      <c r="T331" s="356"/>
      <c r="U331" s="326"/>
      <c r="V331" s="326"/>
      <c r="W331" s="326"/>
      <c r="X331" s="326"/>
      <c r="Y331" s="326"/>
      <c r="Z331" s="326"/>
      <c r="AA331" s="326"/>
      <c r="AB331" s="326"/>
      <c r="AC331" s="326"/>
      <c r="AD331" s="326"/>
      <c r="AE331" s="326"/>
      <c r="AF331" s="326"/>
      <c r="AG331" s="326"/>
      <c r="AH331" s="326"/>
      <c r="AI331" s="326"/>
      <c r="AJ331" s="326"/>
      <c r="AK331" s="326"/>
    </row>
    <row r="332">
      <c r="A332" s="326"/>
      <c r="B332" s="326"/>
      <c r="C332" s="326"/>
      <c r="D332" s="326"/>
      <c r="E332" s="356"/>
      <c r="F332" s="356"/>
      <c r="G332" s="356"/>
      <c r="H332" s="356"/>
      <c r="I332" s="356"/>
      <c r="J332" s="356"/>
      <c r="K332" s="356"/>
      <c r="L332" s="326"/>
      <c r="M332" s="326"/>
      <c r="N332" s="326"/>
      <c r="O332" s="326"/>
      <c r="P332" s="326"/>
      <c r="Q332" s="356"/>
      <c r="R332" s="326"/>
      <c r="S332" s="356"/>
      <c r="T332" s="356"/>
      <c r="U332" s="326"/>
      <c r="V332" s="326"/>
      <c r="W332" s="326"/>
      <c r="X332" s="326"/>
      <c r="Y332" s="326"/>
      <c r="Z332" s="326"/>
      <c r="AA332" s="326"/>
      <c r="AB332" s="326"/>
      <c r="AC332" s="326"/>
      <c r="AD332" s="326"/>
      <c r="AE332" s="326"/>
      <c r="AF332" s="326"/>
      <c r="AG332" s="326"/>
      <c r="AH332" s="326"/>
      <c r="AI332" s="326"/>
      <c r="AJ332" s="326"/>
      <c r="AK332" s="326"/>
    </row>
    <row r="333">
      <c r="A333" s="326"/>
      <c r="B333" s="326"/>
      <c r="C333" s="326"/>
      <c r="D333" s="326"/>
      <c r="E333" s="356"/>
      <c r="F333" s="356"/>
      <c r="G333" s="356"/>
      <c r="H333" s="356"/>
      <c r="I333" s="356"/>
      <c r="J333" s="356"/>
      <c r="K333" s="356"/>
      <c r="L333" s="326"/>
      <c r="M333" s="326"/>
      <c r="N333" s="326"/>
      <c r="O333" s="326"/>
      <c r="P333" s="326"/>
      <c r="Q333" s="356"/>
      <c r="R333" s="326"/>
      <c r="S333" s="356"/>
      <c r="T333" s="356"/>
      <c r="U333" s="326"/>
      <c r="V333" s="326"/>
      <c r="W333" s="326"/>
      <c r="X333" s="326"/>
      <c r="Y333" s="326"/>
      <c r="Z333" s="326"/>
      <c r="AA333" s="326"/>
      <c r="AB333" s="326"/>
      <c r="AC333" s="326"/>
      <c r="AD333" s="326"/>
      <c r="AE333" s="326"/>
      <c r="AF333" s="326"/>
      <c r="AG333" s="326"/>
      <c r="AH333" s="326"/>
      <c r="AI333" s="326"/>
      <c r="AJ333" s="326"/>
      <c r="AK333" s="326"/>
    </row>
    <row r="334">
      <c r="A334" s="326"/>
      <c r="B334" s="326"/>
      <c r="C334" s="326"/>
      <c r="D334" s="326"/>
      <c r="E334" s="356"/>
      <c r="F334" s="356"/>
      <c r="G334" s="356"/>
      <c r="H334" s="356"/>
      <c r="I334" s="356"/>
      <c r="J334" s="356"/>
      <c r="K334" s="356"/>
      <c r="L334" s="326"/>
      <c r="M334" s="326"/>
      <c r="N334" s="326"/>
      <c r="O334" s="326"/>
      <c r="P334" s="326"/>
      <c r="Q334" s="356"/>
      <c r="R334" s="326"/>
      <c r="S334" s="356"/>
      <c r="T334" s="356"/>
      <c r="U334" s="326"/>
      <c r="V334" s="326"/>
      <c r="W334" s="326"/>
      <c r="X334" s="326"/>
      <c r="Y334" s="326"/>
      <c r="Z334" s="326"/>
      <c r="AA334" s="326"/>
      <c r="AB334" s="326"/>
      <c r="AC334" s="326"/>
      <c r="AD334" s="326"/>
      <c r="AE334" s="326"/>
      <c r="AF334" s="326"/>
      <c r="AG334" s="326"/>
      <c r="AH334" s="326"/>
      <c r="AI334" s="326"/>
      <c r="AJ334" s="326"/>
      <c r="AK334" s="326"/>
    </row>
    <row r="335">
      <c r="A335" s="326"/>
      <c r="B335" s="326"/>
      <c r="C335" s="326"/>
      <c r="D335" s="326"/>
      <c r="E335" s="356"/>
      <c r="F335" s="356"/>
      <c r="G335" s="356"/>
      <c r="H335" s="356"/>
      <c r="I335" s="356"/>
      <c r="J335" s="356"/>
      <c r="K335" s="356"/>
      <c r="L335" s="326"/>
      <c r="M335" s="326"/>
      <c r="N335" s="326"/>
      <c r="O335" s="326"/>
      <c r="P335" s="326"/>
      <c r="Q335" s="356"/>
      <c r="R335" s="326"/>
      <c r="S335" s="356"/>
      <c r="T335" s="356"/>
      <c r="U335" s="326"/>
      <c r="V335" s="326"/>
      <c r="W335" s="326"/>
      <c r="X335" s="326"/>
      <c r="Y335" s="326"/>
      <c r="Z335" s="326"/>
      <c r="AA335" s="326"/>
      <c r="AB335" s="326"/>
      <c r="AC335" s="326"/>
      <c r="AD335" s="326"/>
      <c r="AE335" s="326"/>
      <c r="AF335" s="326"/>
      <c r="AG335" s="326"/>
      <c r="AH335" s="326"/>
      <c r="AI335" s="326"/>
      <c r="AJ335" s="326"/>
      <c r="AK335" s="326"/>
    </row>
    <row r="336">
      <c r="A336" s="326"/>
      <c r="B336" s="326"/>
      <c r="C336" s="326"/>
      <c r="D336" s="326"/>
      <c r="E336" s="356"/>
      <c r="F336" s="356"/>
      <c r="G336" s="356"/>
      <c r="H336" s="356"/>
      <c r="I336" s="356"/>
      <c r="J336" s="356"/>
      <c r="K336" s="356"/>
      <c r="L336" s="326"/>
      <c r="M336" s="326"/>
      <c r="N336" s="326"/>
      <c r="O336" s="326"/>
      <c r="P336" s="326"/>
      <c r="Q336" s="356"/>
      <c r="R336" s="326"/>
      <c r="S336" s="356"/>
      <c r="T336" s="356"/>
      <c r="U336" s="326"/>
      <c r="V336" s="326"/>
      <c r="W336" s="326"/>
      <c r="X336" s="326"/>
      <c r="Y336" s="326"/>
      <c r="Z336" s="326"/>
      <c r="AA336" s="326"/>
      <c r="AB336" s="326"/>
      <c r="AC336" s="326"/>
      <c r="AD336" s="326"/>
      <c r="AE336" s="326"/>
      <c r="AF336" s="326"/>
      <c r="AG336" s="326"/>
      <c r="AH336" s="326"/>
      <c r="AI336" s="326"/>
      <c r="AJ336" s="326"/>
      <c r="AK336" s="326"/>
    </row>
    <row r="337">
      <c r="A337" s="326"/>
      <c r="B337" s="326"/>
      <c r="C337" s="326"/>
      <c r="D337" s="326"/>
      <c r="E337" s="356"/>
      <c r="F337" s="356"/>
      <c r="G337" s="356"/>
      <c r="H337" s="356"/>
      <c r="I337" s="356"/>
      <c r="J337" s="356"/>
      <c r="K337" s="356"/>
      <c r="L337" s="326"/>
      <c r="M337" s="326"/>
      <c r="N337" s="326"/>
      <c r="O337" s="326"/>
      <c r="P337" s="326"/>
      <c r="Q337" s="356"/>
      <c r="R337" s="326"/>
      <c r="S337" s="356"/>
      <c r="T337" s="356"/>
      <c r="U337" s="326"/>
      <c r="V337" s="326"/>
      <c r="W337" s="326"/>
      <c r="X337" s="326"/>
      <c r="Y337" s="326"/>
      <c r="Z337" s="326"/>
      <c r="AA337" s="326"/>
      <c r="AB337" s="326"/>
      <c r="AC337" s="326"/>
      <c r="AD337" s="326"/>
      <c r="AE337" s="326"/>
      <c r="AF337" s="326"/>
      <c r="AG337" s="326"/>
      <c r="AH337" s="326"/>
      <c r="AI337" s="326"/>
      <c r="AJ337" s="326"/>
      <c r="AK337" s="326"/>
    </row>
    <row r="338">
      <c r="A338" s="326"/>
      <c r="B338" s="326"/>
      <c r="C338" s="326"/>
      <c r="D338" s="326"/>
      <c r="E338" s="356"/>
      <c r="F338" s="356"/>
      <c r="G338" s="356"/>
      <c r="H338" s="356"/>
      <c r="I338" s="356"/>
      <c r="J338" s="356"/>
      <c r="K338" s="356"/>
      <c r="L338" s="326"/>
      <c r="M338" s="326"/>
      <c r="N338" s="326"/>
      <c r="O338" s="326"/>
      <c r="P338" s="326"/>
      <c r="Q338" s="356"/>
      <c r="R338" s="326"/>
      <c r="S338" s="356"/>
      <c r="T338" s="356"/>
      <c r="U338" s="326"/>
      <c r="V338" s="326"/>
      <c r="W338" s="326"/>
      <c r="X338" s="326"/>
      <c r="Y338" s="326"/>
      <c r="Z338" s="326"/>
      <c r="AA338" s="326"/>
      <c r="AB338" s="326"/>
      <c r="AC338" s="326"/>
      <c r="AD338" s="326"/>
      <c r="AE338" s="326"/>
      <c r="AF338" s="326"/>
      <c r="AG338" s="326"/>
      <c r="AH338" s="326"/>
      <c r="AI338" s="326"/>
      <c r="AJ338" s="326"/>
      <c r="AK338" s="326"/>
    </row>
    <row r="339">
      <c r="A339" s="326"/>
      <c r="B339" s="326"/>
      <c r="C339" s="326"/>
      <c r="D339" s="326"/>
      <c r="E339" s="356"/>
      <c r="F339" s="356"/>
      <c r="G339" s="356"/>
      <c r="H339" s="356"/>
      <c r="I339" s="356"/>
      <c r="J339" s="356"/>
      <c r="K339" s="356"/>
      <c r="L339" s="326"/>
      <c r="M339" s="326"/>
      <c r="N339" s="326"/>
      <c r="O339" s="326"/>
      <c r="P339" s="326"/>
      <c r="Q339" s="356"/>
      <c r="R339" s="326"/>
      <c r="S339" s="356"/>
      <c r="T339" s="356"/>
      <c r="U339" s="326"/>
      <c r="V339" s="326"/>
      <c r="W339" s="326"/>
      <c r="X339" s="326"/>
      <c r="Y339" s="326"/>
      <c r="Z339" s="326"/>
      <c r="AA339" s="326"/>
      <c r="AB339" s="326"/>
      <c r="AC339" s="326"/>
      <c r="AD339" s="326"/>
      <c r="AE339" s="326"/>
      <c r="AF339" s="326"/>
      <c r="AG339" s="326"/>
      <c r="AH339" s="326"/>
      <c r="AI339" s="326"/>
      <c r="AJ339" s="326"/>
      <c r="AK339" s="326"/>
    </row>
    <row r="340">
      <c r="A340" s="326"/>
      <c r="B340" s="326"/>
      <c r="C340" s="326"/>
      <c r="D340" s="326"/>
      <c r="E340" s="356"/>
      <c r="F340" s="356"/>
      <c r="G340" s="356"/>
      <c r="H340" s="356"/>
      <c r="I340" s="356"/>
      <c r="J340" s="356"/>
      <c r="K340" s="356"/>
      <c r="L340" s="326"/>
      <c r="M340" s="326"/>
      <c r="N340" s="326"/>
      <c r="O340" s="326"/>
      <c r="P340" s="326"/>
      <c r="Q340" s="356"/>
      <c r="R340" s="326"/>
      <c r="S340" s="356"/>
      <c r="T340" s="356"/>
      <c r="U340" s="326"/>
      <c r="V340" s="326"/>
      <c r="W340" s="326"/>
      <c r="X340" s="326"/>
      <c r="Y340" s="326"/>
      <c r="Z340" s="326"/>
      <c r="AA340" s="326"/>
      <c r="AB340" s="326"/>
      <c r="AC340" s="326"/>
      <c r="AD340" s="326"/>
      <c r="AE340" s="326"/>
      <c r="AF340" s="326"/>
      <c r="AG340" s="326"/>
      <c r="AH340" s="326"/>
      <c r="AI340" s="326"/>
      <c r="AJ340" s="326"/>
      <c r="AK340" s="326"/>
    </row>
    <row r="341">
      <c r="A341" s="326"/>
      <c r="B341" s="326"/>
      <c r="C341" s="326"/>
      <c r="D341" s="326"/>
      <c r="E341" s="356"/>
      <c r="F341" s="356"/>
      <c r="G341" s="356"/>
      <c r="H341" s="356"/>
      <c r="I341" s="356"/>
      <c r="J341" s="356"/>
      <c r="K341" s="356"/>
      <c r="L341" s="326"/>
      <c r="M341" s="326"/>
      <c r="N341" s="326"/>
      <c r="O341" s="326"/>
      <c r="P341" s="326"/>
      <c r="Q341" s="356"/>
      <c r="R341" s="326"/>
      <c r="S341" s="356"/>
      <c r="T341" s="356"/>
      <c r="U341" s="326"/>
      <c r="V341" s="326"/>
      <c r="W341" s="326"/>
      <c r="X341" s="326"/>
      <c r="Y341" s="326"/>
      <c r="Z341" s="326"/>
      <c r="AA341" s="326"/>
      <c r="AB341" s="326"/>
      <c r="AC341" s="326"/>
      <c r="AD341" s="326"/>
      <c r="AE341" s="326"/>
      <c r="AF341" s="326"/>
      <c r="AG341" s="326"/>
      <c r="AH341" s="326"/>
      <c r="AI341" s="326"/>
      <c r="AJ341" s="326"/>
      <c r="AK341" s="326"/>
    </row>
    <row r="342">
      <c r="A342" s="326"/>
      <c r="B342" s="326"/>
      <c r="C342" s="326"/>
      <c r="D342" s="326"/>
      <c r="E342" s="356"/>
      <c r="F342" s="356"/>
      <c r="G342" s="356"/>
      <c r="H342" s="356"/>
      <c r="I342" s="356"/>
      <c r="J342" s="356"/>
      <c r="K342" s="356"/>
      <c r="L342" s="326"/>
      <c r="M342" s="326"/>
      <c r="N342" s="326"/>
      <c r="O342" s="326"/>
      <c r="P342" s="326"/>
      <c r="Q342" s="356"/>
      <c r="R342" s="326"/>
      <c r="S342" s="356"/>
      <c r="T342" s="356"/>
      <c r="U342" s="326"/>
      <c r="V342" s="326"/>
      <c r="W342" s="326"/>
      <c r="X342" s="326"/>
      <c r="Y342" s="326"/>
      <c r="Z342" s="326"/>
      <c r="AA342" s="326"/>
      <c r="AB342" s="326"/>
      <c r="AC342" s="326"/>
      <c r="AD342" s="326"/>
      <c r="AE342" s="326"/>
      <c r="AF342" s="326"/>
      <c r="AG342" s="326"/>
      <c r="AH342" s="326"/>
      <c r="AI342" s="326"/>
      <c r="AJ342" s="326"/>
      <c r="AK342" s="326"/>
    </row>
    <row r="343">
      <c r="A343" s="326"/>
      <c r="B343" s="326"/>
      <c r="C343" s="326"/>
      <c r="D343" s="326"/>
      <c r="E343" s="356"/>
      <c r="F343" s="356"/>
      <c r="G343" s="356"/>
      <c r="H343" s="356"/>
      <c r="I343" s="356"/>
      <c r="J343" s="356"/>
      <c r="K343" s="356"/>
      <c r="L343" s="326"/>
      <c r="M343" s="326"/>
      <c r="N343" s="326"/>
      <c r="O343" s="326"/>
      <c r="P343" s="326"/>
      <c r="Q343" s="356"/>
      <c r="R343" s="326"/>
      <c r="S343" s="356"/>
      <c r="T343" s="356"/>
      <c r="U343" s="326"/>
      <c r="V343" s="326"/>
      <c r="W343" s="326"/>
      <c r="X343" s="326"/>
      <c r="Y343" s="326"/>
      <c r="Z343" s="326"/>
      <c r="AA343" s="326"/>
      <c r="AB343" s="326"/>
      <c r="AC343" s="326"/>
      <c r="AD343" s="326"/>
      <c r="AE343" s="326"/>
      <c r="AF343" s="326"/>
      <c r="AG343" s="326"/>
      <c r="AH343" s="326"/>
      <c r="AI343" s="326"/>
      <c r="AJ343" s="326"/>
      <c r="AK343" s="326"/>
    </row>
    <row r="344">
      <c r="A344" s="326"/>
      <c r="B344" s="326"/>
      <c r="C344" s="326"/>
      <c r="D344" s="326"/>
      <c r="E344" s="356"/>
      <c r="F344" s="356"/>
      <c r="G344" s="356"/>
      <c r="H344" s="356"/>
      <c r="I344" s="356"/>
      <c r="J344" s="356"/>
      <c r="K344" s="356"/>
      <c r="L344" s="326"/>
      <c r="M344" s="326"/>
      <c r="N344" s="326"/>
      <c r="O344" s="326"/>
      <c r="P344" s="326"/>
      <c r="Q344" s="356"/>
      <c r="R344" s="326"/>
      <c r="S344" s="356"/>
      <c r="T344" s="356"/>
      <c r="U344" s="326"/>
      <c r="V344" s="326"/>
      <c r="W344" s="326"/>
      <c r="X344" s="326"/>
      <c r="Y344" s="326"/>
      <c r="Z344" s="326"/>
      <c r="AA344" s="326"/>
      <c r="AB344" s="326"/>
      <c r="AC344" s="326"/>
      <c r="AD344" s="326"/>
      <c r="AE344" s="326"/>
      <c r="AF344" s="326"/>
      <c r="AG344" s="326"/>
      <c r="AH344" s="326"/>
      <c r="AI344" s="326"/>
      <c r="AJ344" s="326"/>
      <c r="AK344" s="326"/>
    </row>
    <row r="345">
      <c r="A345" s="326"/>
      <c r="B345" s="326"/>
      <c r="C345" s="326"/>
      <c r="D345" s="326"/>
      <c r="E345" s="356"/>
      <c r="F345" s="356"/>
      <c r="G345" s="356"/>
      <c r="H345" s="356"/>
      <c r="I345" s="356"/>
      <c r="J345" s="356"/>
      <c r="K345" s="356"/>
      <c r="L345" s="326"/>
      <c r="M345" s="326"/>
      <c r="N345" s="326"/>
      <c r="O345" s="326"/>
      <c r="P345" s="326"/>
      <c r="Q345" s="356"/>
      <c r="R345" s="326"/>
      <c r="S345" s="356"/>
      <c r="T345" s="356"/>
      <c r="U345" s="326"/>
      <c r="V345" s="326"/>
      <c r="W345" s="326"/>
      <c r="X345" s="326"/>
      <c r="Y345" s="326"/>
      <c r="Z345" s="326"/>
      <c r="AA345" s="326"/>
      <c r="AB345" s="326"/>
      <c r="AC345" s="326"/>
      <c r="AD345" s="326"/>
      <c r="AE345" s="326"/>
      <c r="AF345" s="326"/>
      <c r="AG345" s="326"/>
      <c r="AH345" s="326"/>
      <c r="AI345" s="326"/>
      <c r="AJ345" s="326"/>
      <c r="AK345" s="326"/>
    </row>
    <row r="346">
      <c r="A346" s="326"/>
      <c r="B346" s="326"/>
      <c r="C346" s="326"/>
      <c r="D346" s="326"/>
      <c r="E346" s="356"/>
      <c r="F346" s="356"/>
      <c r="G346" s="356"/>
      <c r="H346" s="356"/>
      <c r="I346" s="356"/>
      <c r="J346" s="356"/>
      <c r="K346" s="356"/>
      <c r="L346" s="326"/>
      <c r="M346" s="326"/>
      <c r="N346" s="326"/>
      <c r="O346" s="326"/>
      <c r="P346" s="326"/>
      <c r="Q346" s="356"/>
      <c r="R346" s="326"/>
      <c r="S346" s="356"/>
      <c r="T346" s="356"/>
      <c r="U346" s="326"/>
      <c r="V346" s="326"/>
      <c r="W346" s="326"/>
      <c r="X346" s="326"/>
      <c r="Y346" s="326"/>
      <c r="Z346" s="326"/>
      <c r="AA346" s="326"/>
      <c r="AB346" s="326"/>
      <c r="AC346" s="326"/>
      <c r="AD346" s="326"/>
      <c r="AE346" s="326"/>
      <c r="AF346" s="326"/>
      <c r="AG346" s="326"/>
      <c r="AH346" s="326"/>
      <c r="AI346" s="326"/>
      <c r="AJ346" s="326"/>
      <c r="AK346" s="326"/>
    </row>
    <row r="347">
      <c r="A347" s="326"/>
      <c r="B347" s="326"/>
      <c r="C347" s="326"/>
      <c r="D347" s="326"/>
      <c r="E347" s="356"/>
      <c r="F347" s="356"/>
      <c r="G347" s="356"/>
      <c r="H347" s="356"/>
      <c r="I347" s="356"/>
      <c r="J347" s="356"/>
      <c r="K347" s="356"/>
      <c r="L347" s="326"/>
      <c r="M347" s="326"/>
      <c r="N347" s="326"/>
      <c r="O347" s="326"/>
      <c r="P347" s="326"/>
      <c r="Q347" s="356"/>
      <c r="R347" s="326"/>
      <c r="S347" s="356"/>
      <c r="T347" s="356"/>
      <c r="U347" s="326"/>
      <c r="V347" s="326"/>
      <c r="W347" s="326"/>
      <c r="X347" s="326"/>
      <c r="Y347" s="326"/>
      <c r="Z347" s="326"/>
      <c r="AA347" s="326"/>
      <c r="AB347" s="326"/>
      <c r="AC347" s="326"/>
      <c r="AD347" s="326"/>
      <c r="AE347" s="326"/>
      <c r="AF347" s="326"/>
      <c r="AG347" s="326"/>
      <c r="AH347" s="326"/>
      <c r="AI347" s="326"/>
      <c r="AJ347" s="326"/>
      <c r="AK347" s="326"/>
    </row>
    <row r="348">
      <c r="A348" s="326"/>
      <c r="B348" s="326"/>
      <c r="C348" s="326"/>
      <c r="D348" s="326"/>
      <c r="E348" s="356"/>
      <c r="F348" s="356"/>
      <c r="G348" s="356"/>
      <c r="H348" s="356"/>
      <c r="I348" s="356"/>
      <c r="J348" s="356"/>
      <c r="K348" s="356"/>
      <c r="L348" s="326"/>
      <c r="M348" s="326"/>
      <c r="N348" s="326"/>
      <c r="O348" s="326"/>
      <c r="P348" s="326"/>
      <c r="Q348" s="356"/>
      <c r="R348" s="326"/>
      <c r="S348" s="356"/>
      <c r="T348" s="356"/>
      <c r="U348" s="326"/>
      <c r="V348" s="326"/>
      <c r="W348" s="326"/>
      <c r="X348" s="326"/>
      <c r="Y348" s="326"/>
      <c r="Z348" s="326"/>
      <c r="AA348" s="326"/>
      <c r="AB348" s="326"/>
      <c r="AC348" s="326"/>
      <c r="AD348" s="326"/>
      <c r="AE348" s="326"/>
      <c r="AF348" s="326"/>
      <c r="AG348" s="326"/>
      <c r="AH348" s="326"/>
      <c r="AI348" s="326"/>
      <c r="AJ348" s="326"/>
      <c r="AK348" s="326"/>
    </row>
    <row r="349">
      <c r="A349" s="326"/>
      <c r="B349" s="326"/>
      <c r="C349" s="326"/>
      <c r="D349" s="326"/>
      <c r="E349" s="356"/>
      <c r="F349" s="356"/>
      <c r="G349" s="356"/>
      <c r="H349" s="356"/>
      <c r="I349" s="356"/>
      <c r="J349" s="356"/>
      <c r="K349" s="356"/>
      <c r="L349" s="326"/>
      <c r="M349" s="326"/>
      <c r="N349" s="326"/>
      <c r="O349" s="326"/>
      <c r="P349" s="326"/>
      <c r="Q349" s="356"/>
      <c r="R349" s="326"/>
      <c r="S349" s="356"/>
      <c r="T349" s="356"/>
      <c r="U349" s="326"/>
      <c r="V349" s="326"/>
      <c r="W349" s="326"/>
      <c r="X349" s="326"/>
      <c r="Y349" s="326"/>
      <c r="Z349" s="326"/>
      <c r="AA349" s="326"/>
      <c r="AB349" s="326"/>
      <c r="AC349" s="326"/>
      <c r="AD349" s="326"/>
      <c r="AE349" s="326"/>
      <c r="AF349" s="326"/>
      <c r="AG349" s="326"/>
      <c r="AH349" s="326"/>
      <c r="AI349" s="326"/>
      <c r="AJ349" s="326"/>
      <c r="AK349" s="326"/>
    </row>
    <row r="350">
      <c r="A350" s="326"/>
      <c r="B350" s="326"/>
      <c r="C350" s="326"/>
      <c r="D350" s="326"/>
      <c r="E350" s="356"/>
      <c r="F350" s="356"/>
      <c r="G350" s="356"/>
      <c r="H350" s="356"/>
      <c r="I350" s="356"/>
      <c r="J350" s="356"/>
      <c r="K350" s="356"/>
      <c r="L350" s="326"/>
      <c r="M350" s="326"/>
      <c r="N350" s="326"/>
      <c r="O350" s="326"/>
      <c r="P350" s="326"/>
      <c r="Q350" s="356"/>
      <c r="R350" s="326"/>
      <c r="S350" s="356"/>
      <c r="T350" s="356"/>
      <c r="U350" s="326"/>
      <c r="V350" s="326"/>
      <c r="W350" s="326"/>
      <c r="X350" s="326"/>
      <c r="Y350" s="326"/>
      <c r="Z350" s="326"/>
      <c r="AA350" s="326"/>
      <c r="AB350" s="326"/>
      <c r="AC350" s="326"/>
      <c r="AD350" s="326"/>
      <c r="AE350" s="326"/>
      <c r="AF350" s="326"/>
      <c r="AG350" s="326"/>
      <c r="AH350" s="326"/>
      <c r="AI350" s="326"/>
      <c r="AJ350" s="326"/>
      <c r="AK350" s="326"/>
    </row>
    <row r="351">
      <c r="A351" s="326"/>
      <c r="B351" s="326"/>
      <c r="C351" s="326"/>
      <c r="D351" s="326"/>
      <c r="E351" s="356"/>
      <c r="F351" s="356"/>
      <c r="G351" s="356"/>
      <c r="H351" s="356"/>
      <c r="I351" s="356"/>
      <c r="J351" s="356"/>
      <c r="K351" s="356"/>
      <c r="L351" s="326"/>
      <c r="M351" s="326"/>
      <c r="N351" s="326"/>
      <c r="O351" s="326"/>
      <c r="P351" s="326"/>
      <c r="Q351" s="356"/>
      <c r="R351" s="326"/>
      <c r="S351" s="356"/>
      <c r="T351" s="356"/>
      <c r="U351" s="326"/>
      <c r="V351" s="326"/>
      <c r="W351" s="326"/>
      <c r="X351" s="326"/>
      <c r="Y351" s="326"/>
      <c r="Z351" s="326"/>
      <c r="AA351" s="326"/>
      <c r="AB351" s="326"/>
      <c r="AC351" s="326"/>
      <c r="AD351" s="326"/>
      <c r="AE351" s="326"/>
      <c r="AF351" s="326"/>
      <c r="AG351" s="326"/>
      <c r="AH351" s="326"/>
      <c r="AI351" s="326"/>
      <c r="AJ351" s="326"/>
      <c r="AK351" s="326"/>
    </row>
    <row r="352">
      <c r="A352" s="326"/>
      <c r="B352" s="326"/>
      <c r="C352" s="326"/>
      <c r="D352" s="326"/>
      <c r="E352" s="356"/>
      <c r="F352" s="356"/>
      <c r="G352" s="356"/>
      <c r="H352" s="356"/>
      <c r="I352" s="356"/>
      <c r="J352" s="356"/>
      <c r="K352" s="356"/>
      <c r="L352" s="326"/>
      <c r="M352" s="326"/>
      <c r="N352" s="326"/>
      <c r="O352" s="326"/>
      <c r="P352" s="326"/>
      <c r="Q352" s="356"/>
      <c r="R352" s="326"/>
      <c r="S352" s="356"/>
      <c r="T352" s="356"/>
      <c r="U352" s="326"/>
      <c r="V352" s="326"/>
      <c r="W352" s="326"/>
      <c r="X352" s="326"/>
      <c r="Y352" s="326"/>
      <c r="Z352" s="326"/>
      <c r="AA352" s="326"/>
      <c r="AB352" s="326"/>
      <c r="AC352" s="326"/>
      <c r="AD352" s="326"/>
      <c r="AE352" s="326"/>
      <c r="AF352" s="326"/>
      <c r="AG352" s="326"/>
      <c r="AH352" s="326"/>
      <c r="AI352" s="326"/>
      <c r="AJ352" s="326"/>
      <c r="AK352" s="326"/>
    </row>
    <row r="353">
      <c r="A353" s="326"/>
      <c r="B353" s="326"/>
      <c r="C353" s="326"/>
      <c r="D353" s="326"/>
      <c r="E353" s="356"/>
      <c r="F353" s="356"/>
      <c r="G353" s="356"/>
      <c r="H353" s="356"/>
      <c r="I353" s="356"/>
      <c r="J353" s="356"/>
      <c r="K353" s="356"/>
      <c r="L353" s="326"/>
      <c r="M353" s="326"/>
      <c r="N353" s="326"/>
      <c r="O353" s="326"/>
      <c r="P353" s="326"/>
      <c r="Q353" s="356"/>
      <c r="R353" s="326"/>
      <c r="S353" s="356"/>
      <c r="T353" s="356"/>
      <c r="U353" s="326"/>
      <c r="V353" s="326"/>
      <c r="W353" s="326"/>
      <c r="X353" s="326"/>
      <c r="Y353" s="326"/>
      <c r="Z353" s="326"/>
      <c r="AA353" s="326"/>
      <c r="AB353" s="326"/>
      <c r="AC353" s="326"/>
      <c r="AD353" s="326"/>
      <c r="AE353" s="326"/>
      <c r="AF353" s="326"/>
      <c r="AG353" s="326"/>
      <c r="AH353" s="326"/>
      <c r="AI353" s="326"/>
      <c r="AJ353" s="326"/>
      <c r="AK353" s="326"/>
    </row>
    <row r="354">
      <c r="A354" s="326"/>
      <c r="B354" s="326"/>
      <c r="C354" s="326"/>
      <c r="D354" s="326"/>
      <c r="E354" s="356"/>
      <c r="F354" s="356"/>
      <c r="G354" s="356"/>
      <c r="H354" s="356"/>
      <c r="I354" s="356"/>
      <c r="J354" s="356"/>
      <c r="K354" s="356"/>
      <c r="L354" s="326"/>
      <c r="M354" s="326"/>
      <c r="N354" s="326"/>
      <c r="O354" s="326"/>
      <c r="P354" s="326"/>
      <c r="Q354" s="356"/>
      <c r="R354" s="326"/>
      <c r="S354" s="356"/>
      <c r="T354" s="356"/>
      <c r="U354" s="326"/>
      <c r="V354" s="326"/>
      <c r="W354" s="326"/>
      <c r="X354" s="326"/>
      <c r="Y354" s="326"/>
      <c r="Z354" s="326"/>
      <c r="AA354" s="326"/>
      <c r="AB354" s="326"/>
      <c r="AC354" s="326"/>
      <c r="AD354" s="326"/>
      <c r="AE354" s="326"/>
      <c r="AF354" s="326"/>
      <c r="AG354" s="326"/>
      <c r="AH354" s="326"/>
      <c r="AI354" s="326"/>
      <c r="AJ354" s="326"/>
      <c r="AK354" s="326"/>
    </row>
    <row r="355">
      <c r="A355" s="326"/>
      <c r="B355" s="326"/>
      <c r="C355" s="326"/>
      <c r="D355" s="326"/>
      <c r="E355" s="356"/>
      <c r="F355" s="356"/>
      <c r="G355" s="356"/>
      <c r="H355" s="356"/>
      <c r="I355" s="356"/>
      <c r="J355" s="356"/>
      <c r="K355" s="356"/>
      <c r="L355" s="326"/>
      <c r="M355" s="326"/>
      <c r="N355" s="326"/>
      <c r="O355" s="326"/>
      <c r="P355" s="326"/>
      <c r="Q355" s="356"/>
      <c r="R355" s="326"/>
      <c r="S355" s="356"/>
      <c r="T355" s="356"/>
      <c r="U355" s="326"/>
      <c r="V355" s="326"/>
      <c r="W355" s="326"/>
      <c r="X355" s="326"/>
      <c r="Y355" s="326"/>
      <c r="Z355" s="326"/>
      <c r="AA355" s="326"/>
      <c r="AB355" s="326"/>
      <c r="AC355" s="326"/>
      <c r="AD355" s="326"/>
      <c r="AE355" s="326"/>
      <c r="AF355" s="326"/>
      <c r="AG355" s="326"/>
      <c r="AH355" s="326"/>
      <c r="AI355" s="326"/>
      <c r="AJ355" s="326"/>
      <c r="AK355" s="326"/>
    </row>
    <row r="356">
      <c r="A356" s="326"/>
      <c r="B356" s="326"/>
      <c r="C356" s="326"/>
      <c r="D356" s="326"/>
      <c r="E356" s="356"/>
      <c r="F356" s="356"/>
      <c r="G356" s="356"/>
      <c r="H356" s="356"/>
      <c r="I356" s="356"/>
      <c r="J356" s="356"/>
      <c r="K356" s="356"/>
      <c r="L356" s="326"/>
      <c r="M356" s="326"/>
      <c r="N356" s="326"/>
      <c r="O356" s="326"/>
      <c r="P356" s="326"/>
      <c r="Q356" s="356"/>
      <c r="R356" s="326"/>
      <c r="S356" s="356"/>
      <c r="T356" s="356"/>
      <c r="U356" s="326"/>
      <c r="V356" s="326"/>
      <c r="W356" s="326"/>
      <c r="X356" s="326"/>
      <c r="Y356" s="326"/>
      <c r="Z356" s="326"/>
      <c r="AA356" s="326"/>
      <c r="AB356" s="326"/>
      <c r="AC356" s="326"/>
      <c r="AD356" s="326"/>
      <c r="AE356" s="326"/>
      <c r="AF356" s="326"/>
      <c r="AG356" s="326"/>
      <c r="AH356" s="326"/>
      <c r="AI356" s="326"/>
      <c r="AJ356" s="326"/>
      <c r="AK356" s="326"/>
    </row>
    <row r="357">
      <c r="A357" s="326"/>
      <c r="B357" s="326"/>
      <c r="C357" s="326"/>
      <c r="D357" s="326"/>
      <c r="E357" s="356"/>
      <c r="F357" s="356"/>
      <c r="G357" s="356"/>
      <c r="H357" s="356"/>
      <c r="I357" s="356"/>
      <c r="J357" s="356"/>
      <c r="K357" s="356"/>
      <c r="L357" s="326"/>
      <c r="M357" s="326"/>
      <c r="N357" s="326"/>
      <c r="O357" s="326"/>
      <c r="P357" s="326"/>
      <c r="Q357" s="356"/>
      <c r="R357" s="326"/>
      <c r="S357" s="356"/>
      <c r="T357" s="356"/>
      <c r="U357" s="326"/>
      <c r="V357" s="326"/>
      <c r="W357" s="326"/>
      <c r="X357" s="326"/>
      <c r="Y357" s="326"/>
      <c r="Z357" s="326"/>
      <c r="AA357" s="326"/>
      <c r="AB357" s="326"/>
      <c r="AC357" s="326"/>
      <c r="AD357" s="326"/>
      <c r="AE357" s="326"/>
      <c r="AF357" s="326"/>
      <c r="AG357" s="326"/>
      <c r="AH357" s="326"/>
      <c r="AI357" s="326"/>
      <c r="AJ357" s="326"/>
      <c r="AK357" s="326"/>
    </row>
    <row r="358">
      <c r="A358" s="326"/>
      <c r="B358" s="326"/>
      <c r="C358" s="326"/>
      <c r="D358" s="326"/>
      <c r="E358" s="356"/>
      <c r="F358" s="356"/>
      <c r="G358" s="356"/>
      <c r="H358" s="356"/>
      <c r="I358" s="356"/>
      <c r="J358" s="356"/>
      <c r="K358" s="356"/>
      <c r="L358" s="326"/>
      <c r="M358" s="326"/>
      <c r="N358" s="326"/>
      <c r="O358" s="326"/>
      <c r="P358" s="326"/>
      <c r="Q358" s="356"/>
      <c r="R358" s="326"/>
      <c r="S358" s="356"/>
      <c r="T358" s="356"/>
      <c r="U358" s="326"/>
      <c r="V358" s="326"/>
      <c r="W358" s="326"/>
      <c r="X358" s="326"/>
      <c r="Y358" s="326"/>
      <c r="Z358" s="326"/>
      <c r="AA358" s="326"/>
      <c r="AB358" s="326"/>
      <c r="AC358" s="326"/>
      <c r="AD358" s="326"/>
      <c r="AE358" s="326"/>
      <c r="AF358" s="326"/>
      <c r="AG358" s="326"/>
      <c r="AH358" s="326"/>
      <c r="AI358" s="326"/>
      <c r="AJ358" s="326"/>
      <c r="AK358" s="326"/>
    </row>
    <row r="359">
      <c r="A359" s="326"/>
      <c r="B359" s="326"/>
      <c r="C359" s="326"/>
      <c r="D359" s="326"/>
      <c r="E359" s="356"/>
      <c r="F359" s="356"/>
      <c r="G359" s="356"/>
      <c r="H359" s="356"/>
      <c r="I359" s="356"/>
      <c r="J359" s="356"/>
      <c r="K359" s="356"/>
      <c r="L359" s="326"/>
      <c r="M359" s="326"/>
      <c r="N359" s="326"/>
      <c r="O359" s="326"/>
      <c r="P359" s="326"/>
      <c r="Q359" s="356"/>
      <c r="R359" s="326"/>
      <c r="S359" s="356"/>
      <c r="T359" s="356"/>
      <c r="U359" s="326"/>
      <c r="V359" s="326"/>
      <c r="W359" s="326"/>
      <c r="X359" s="326"/>
      <c r="Y359" s="326"/>
      <c r="Z359" s="326"/>
      <c r="AA359" s="326"/>
      <c r="AB359" s="326"/>
      <c r="AC359" s="326"/>
      <c r="AD359" s="326"/>
      <c r="AE359" s="326"/>
      <c r="AF359" s="326"/>
      <c r="AG359" s="326"/>
      <c r="AH359" s="326"/>
      <c r="AI359" s="326"/>
      <c r="AJ359" s="326"/>
      <c r="AK359" s="326"/>
    </row>
    <row r="360">
      <c r="A360" s="326"/>
      <c r="B360" s="326"/>
      <c r="C360" s="326"/>
      <c r="D360" s="326"/>
      <c r="E360" s="356"/>
      <c r="F360" s="356"/>
      <c r="G360" s="356"/>
      <c r="H360" s="356"/>
      <c r="I360" s="356"/>
      <c r="J360" s="356"/>
      <c r="K360" s="356"/>
      <c r="L360" s="326"/>
      <c r="M360" s="326"/>
      <c r="N360" s="326"/>
      <c r="O360" s="326"/>
      <c r="P360" s="326"/>
      <c r="Q360" s="356"/>
      <c r="R360" s="326"/>
      <c r="S360" s="356"/>
      <c r="T360" s="356"/>
      <c r="U360" s="326"/>
      <c r="V360" s="326"/>
      <c r="W360" s="326"/>
      <c r="X360" s="326"/>
      <c r="Y360" s="326"/>
      <c r="Z360" s="326"/>
      <c r="AA360" s="326"/>
      <c r="AB360" s="326"/>
      <c r="AC360" s="326"/>
      <c r="AD360" s="326"/>
      <c r="AE360" s="326"/>
      <c r="AF360" s="326"/>
      <c r="AG360" s="326"/>
      <c r="AH360" s="326"/>
      <c r="AI360" s="326"/>
      <c r="AJ360" s="326"/>
      <c r="AK360" s="326"/>
    </row>
    <row r="361">
      <c r="A361" s="326"/>
      <c r="B361" s="326"/>
      <c r="C361" s="326"/>
      <c r="D361" s="326"/>
      <c r="E361" s="356"/>
      <c r="F361" s="356"/>
      <c r="G361" s="356"/>
      <c r="H361" s="356"/>
      <c r="I361" s="356"/>
      <c r="J361" s="356"/>
      <c r="K361" s="356"/>
      <c r="L361" s="326"/>
      <c r="M361" s="326"/>
      <c r="N361" s="326"/>
      <c r="O361" s="326"/>
      <c r="P361" s="326"/>
      <c r="Q361" s="356"/>
      <c r="R361" s="326"/>
      <c r="S361" s="356"/>
      <c r="T361" s="356"/>
      <c r="U361" s="326"/>
      <c r="V361" s="326"/>
      <c r="W361" s="326"/>
      <c r="X361" s="326"/>
      <c r="Y361" s="326"/>
      <c r="Z361" s="326"/>
      <c r="AA361" s="326"/>
      <c r="AB361" s="326"/>
      <c r="AC361" s="326"/>
      <c r="AD361" s="326"/>
      <c r="AE361" s="326"/>
      <c r="AF361" s="326"/>
      <c r="AG361" s="326"/>
      <c r="AH361" s="326"/>
      <c r="AI361" s="326"/>
      <c r="AJ361" s="326"/>
      <c r="AK361" s="326"/>
    </row>
    <row r="362">
      <c r="A362" s="326"/>
      <c r="B362" s="326"/>
      <c r="C362" s="326"/>
      <c r="D362" s="326"/>
      <c r="E362" s="356"/>
      <c r="F362" s="356"/>
      <c r="G362" s="356"/>
      <c r="H362" s="356"/>
      <c r="I362" s="356"/>
      <c r="J362" s="356"/>
      <c r="K362" s="356"/>
      <c r="L362" s="326"/>
      <c r="M362" s="326"/>
      <c r="N362" s="326"/>
      <c r="O362" s="326"/>
      <c r="P362" s="326"/>
      <c r="Q362" s="356"/>
      <c r="R362" s="326"/>
      <c r="S362" s="356"/>
      <c r="T362" s="356"/>
      <c r="U362" s="326"/>
      <c r="V362" s="326"/>
      <c r="W362" s="326"/>
      <c r="X362" s="326"/>
      <c r="Y362" s="326"/>
      <c r="Z362" s="326"/>
      <c r="AA362" s="326"/>
      <c r="AB362" s="326"/>
      <c r="AC362" s="326"/>
      <c r="AD362" s="326"/>
      <c r="AE362" s="326"/>
      <c r="AF362" s="326"/>
      <c r="AG362" s="326"/>
      <c r="AH362" s="326"/>
      <c r="AI362" s="326"/>
      <c r="AJ362" s="326"/>
      <c r="AK362" s="326"/>
    </row>
    <row r="363">
      <c r="A363" s="326"/>
      <c r="B363" s="326"/>
      <c r="C363" s="326"/>
      <c r="D363" s="326"/>
      <c r="E363" s="356"/>
      <c r="F363" s="356"/>
      <c r="G363" s="356"/>
      <c r="H363" s="356"/>
      <c r="I363" s="356"/>
      <c r="J363" s="356"/>
      <c r="K363" s="356"/>
      <c r="L363" s="326"/>
      <c r="M363" s="326"/>
      <c r="N363" s="326"/>
      <c r="O363" s="326"/>
      <c r="P363" s="326"/>
      <c r="Q363" s="356"/>
      <c r="R363" s="326"/>
      <c r="S363" s="356"/>
      <c r="T363" s="356"/>
      <c r="U363" s="326"/>
      <c r="V363" s="326"/>
      <c r="W363" s="326"/>
      <c r="X363" s="326"/>
      <c r="Y363" s="326"/>
      <c r="Z363" s="326"/>
      <c r="AA363" s="326"/>
      <c r="AB363" s="326"/>
      <c r="AC363" s="326"/>
      <c r="AD363" s="326"/>
      <c r="AE363" s="326"/>
      <c r="AF363" s="326"/>
      <c r="AG363" s="326"/>
      <c r="AH363" s="326"/>
      <c r="AI363" s="326"/>
      <c r="AJ363" s="326"/>
      <c r="AK363" s="326"/>
    </row>
    <row r="364">
      <c r="A364" s="326"/>
      <c r="B364" s="326"/>
      <c r="C364" s="326"/>
      <c r="D364" s="326"/>
      <c r="E364" s="356"/>
      <c r="F364" s="356"/>
      <c r="G364" s="356"/>
      <c r="H364" s="356"/>
      <c r="I364" s="356"/>
      <c r="J364" s="356"/>
      <c r="K364" s="356"/>
      <c r="L364" s="326"/>
      <c r="M364" s="326"/>
      <c r="N364" s="326"/>
      <c r="O364" s="326"/>
      <c r="P364" s="326"/>
      <c r="Q364" s="356"/>
      <c r="R364" s="326"/>
      <c r="S364" s="356"/>
      <c r="T364" s="356"/>
      <c r="U364" s="326"/>
      <c r="V364" s="326"/>
      <c r="W364" s="326"/>
      <c r="X364" s="326"/>
      <c r="Y364" s="326"/>
      <c r="Z364" s="326"/>
      <c r="AA364" s="326"/>
      <c r="AB364" s="326"/>
      <c r="AC364" s="326"/>
      <c r="AD364" s="326"/>
      <c r="AE364" s="326"/>
      <c r="AF364" s="326"/>
      <c r="AG364" s="326"/>
      <c r="AH364" s="326"/>
      <c r="AI364" s="326"/>
      <c r="AJ364" s="326"/>
      <c r="AK364" s="326"/>
    </row>
    <row r="365">
      <c r="A365" s="326"/>
      <c r="B365" s="326"/>
      <c r="C365" s="326"/>
      <c r="D365" s="326"/>
      <c r="E365" s="356"/>
      <c r="F365" s="356"/>
      <c r="G365" s="356"/>
      <c r="H365" s="356"/>
      <c r="I365" s="356"/>
      <c r="J365" s="356"/>
      <c r="K365" s="356"/>
      <c r="L365" s="326"/>
      <c r="M365" s="326"/>
      <c r="N365" s="326"/>
      <c r="O365" s="326"/>
      <c r="P365" s="326"/>
      <c r="Q365" s="356"/>
      <c r="R365" s="326"/>
      <c r="S365" s="356"/>
      <c r="T365" s="356"/>
      <c r="U365" s="326"/>
      <c r="V365" s="326"/>
      <c r="W365" s="326"/>
      <c r="X365" s="326"/>
      <c r="Y365" s="326"/>
      <c r="Z365" s="326"/>
      <c r="AA365" s="326"/>
      <c r="AB365" s="326"/>
      <c r="AC365" s="326"/>
      <c r="AD365" s="326"/>
      <c r="AE365" s="326"/>
      <c r="AF365" s="326"/>
      <c r="AG365" s="326"/>
      <c r="AH365" s="326"/>
      <c r="AI365" s="326"/>
      <c r="AJ365" s="326"/>
      <c r="AK365" s="326"/>
    </row>
    <row r="366">
      <c r="A366" s="326"/>
      <c r="B366" s="326"/>
      <c r="C366" s="326"/>
      <c r="D366" s="326"/>
      <c r="E366" s="356"/>
      <c r="F366" s="356"/>
      <c r="G366" s="356"/>
      <c r="H366" s="356"/>
      <c r="I366" s="356"/>
      <c r="J366" s="356"/>
      <c r="K366" s="356"/>
      <c r="L366" s="326"/>
      <c r="M366" s="326"/>
      <c r="N366" s="326"/>
      <c r="O366" s="326"/>
      <c r="P366" s="326"/>
      <c r="Q366" s="356"/>
      <c r="R366" s="326"/>
      <c r="S366" s="356"/>
      <c r="T366" s="356"/>
      <c r="U366" s="326"/>
      <c r="V366" s="326"/>
      <c r="W366" s="326"/>
      <c r="X366" s="326"/>
      <c r="Y366" s="326"/>
      <c r="Z366" s="326"/>
      <c r="AA366" s="326"/>
      <c r="AB366" s="326"/>
      <c r="AC366" s="326"/>
      <c r="AD366" s="326"/>
      <c r="AE366" s="326"/>
      <c r="AF366" s="326"/>
      <c r="AG366" s="326"/>
      <c r="AH366" s="326"/>
      <c r="AI366" s="326"/>
      <c r="AJ366" s="326"/>
      <c r="AK366" s="326"/>
    </row>
    <row r="367">
      <c r="A367" s="326"/>
      <c r="B367" s="326"/>
      <c r="C367" s="326"/>
      <c r="D367" s="326"/>
      <c r="E367" s="356"/>
      <c r="F367" s="356"/>
      <c r="G367" s="356"/>
      <c r="H367" s="356"/>
      <c r="I367" s="356"/>
      <c r="J367" s="356"/>
      <c r="K367" s="356"/>
      <c r="L367" s="326"/>
      <c r="M367" s="326"/>
      <c r="N367" s="326"/>
      <c r="O367" s="326"/>
      <c r="P367" s="326"/>
      <c r="Q367" s="356"/>
      <c r="R367" s="326"/>
      <c r="S367" s="356"/>
      <c r="T367" s="356"/>
      <c r="U367" s="326"/>
      <c r="V367" s="326"/>
      <c r="W367" s="326"/>
      <c r="X367" s="326"/>
      <c r="Y367" s="326"/>
      <c r="Z367" s="326"/>
      <c r="AA367" s="326"/>
      <c r="AB367" s="326"/>
      <c r="AC367" s="326"/>
      <c r="AD367" s="326"/>
      <c r="AE367" s="326"/>
      <c r="AF367" s="326"/>
      <c r="AG367" s="326"/>
      <c r="AH367" s="326"/>
      <c r="AI367" s="326"/>
      <c r="AJ367" s="326"/>
      <c r="AK367" s="326"/>
    </row>
    <row r="368">
      <c r="A368" s="326"/>
      <c r="B368" s="326"/>
      <c r="C368" s="326"/>
      <c r="D368" s="326"/>
      <c r="E368" s="356"/>
      <c r="F368" s="356"/>
      <c r="G368" s="356"/>
      <c r="H368" s="356"/>
      <c r="I368" s="356"/>
      <c r="J368" s="356"/>
      <c r="K368" s="356"/>
      <c r="L368" s="326"/>
      <c r="M368" s="326"/>
      <c r="N368" s="326"/>
      <c r="O368" s="326"/>
      <c r="P368" s="326"/>
      <c r="Q368" s="356"/>
      <c r="R368" s="326"/>
      <c r="S368" s="356"/>
      <c r="T368" s="356"/>
      <c r="U368" s="326"/>
      <c r="V368" s="326"/>
      <c r="W368" s="326"/>
      <c r="X368" s="326"/>
      <c r="Y368" s="326"/>
      <c r="Z368" s="326"/>
      <c r="AA368" s="326"/>
      <c r="AB368" s="326"/>
      <c r="AC368" s="326"/>
      <c r="AD368" s="326"/>
      <c r="AE368" s="326"/>
      <c r="AF368" s="326"/>
      <c r="AG368" s="326"/>
      <c r="AH368" s="326"/>
      <c r="AI368" s="326"/>
      <c r="AJ368" s="326"/>
      <c r="AK368" s="326"/>
    </row>
    <row r="369">
      <c r="A369" s="326"/>
      <c r="B369" s="326"/>
      <c r="C369" s="326"/>
      <c r="D369" s="326"/>
      <c r="E369" s="356"/>
      <c r="F369" s="356"/>
      <c r="G369" s="356"/>
      <c r="H369" s="356"/>
      <c r="I369" s="356"/>
      <c r="J369" s="356"/>
      <c r="K369" s="356"/>
      <c r="L369" s="326"/>
      <c r="M369" s="326"/>
      <c r="N369" s="326"/>
      <c r="O369" s="326"/>
      <c r="P369" s="326"/>
      <c r="Q369" s="356"/>
      <c r="R369" s="326"/>
      <c r="S369" s="356"/>
      <c r="T369" s="356"/>
      <c r="U369" s="326"/>
      <c r="V369" s="326"/>
      <c r="W369" s="326"/>
      <c r="X369" s="326"/>
      <c r="Y369" s="326"/>
      <c r="Z369" s="326"/>
      <c r="AA369" s="326"/>
      <c r="AB369" s="326"/>
      <c r="AC369" s="326"/>
      <c r="AD369" s="326"/>
      <c r="AE369" s="326"/>
      <c r="AF369" s="326"/>
      <c r="AG369" s="326"/>
      <c r="AH369" s="326"/>
      <c r="AI369" s="326"/>
      <c r="AJ369" s="326"/>
      <c r="AK369" s="326"/>
    </row>
    <row r="370">
      <c r="A370" s="326"/>
      <c r="B370" s="326"/>
      <c r="C370" s="326"/>
      <c r="D370" s="326"/>
      <c r="E370" s="356"/>
      <c r="F370" s="356"/>
      <c r="G370" s="356"/>
      <c r="H370" s="356"/>
      <c r="I370" s="356"/>
      <c r="J370" s="356"/>
      <c r="K370" s="356"/>
      <c r="L370" s="326"/>
      <c r="M370" s="326"/>
      <c r="N370" s="326"/>
      <c r="O370" s="326"/>
      <c r="P370" s="326"/>
      <c r="Q370" s="356"/>
      <c r="R370" s="326"/>
      <c r="S370" s="356"/>
      <c r="T370" s="356"/>
      <c r="U370" s="326"/>
      <c r="V370" s="326"/>
      <c r="W370" s="326"/>
      <c r="X370" s="326"/>
      <c r="Y370" s="326"/>
      <c r="Z370" s="326"/>
      <c r="AA370" s="326"/>
      <c r="AB370" s="326"/>
      <c r="AC370" s="326"/>
      <c r="AD370" s="326"/>
      <c r="AE370" s="326"/>
      <c r="AF370" s="326"/>
      <c r="AG370" s="326"/>
      <c r="AH370" s="326"/>
      <c r="AI370" s="326"/>
      <c r="AJ370" s="326"/>
      <c r="AK370" s="326"/>
    </row>
    <row r="371">
      <c r="A371" s="326"/>
      <c r="B371" s="326"/>
      <c r="C371" s="326"/>
      <c r="D371" s="326"/>
      <c r="E371" s="356"/>
      <c r="F371" s="356"/>
      <c r="G371" s="356"/>
      <c r="H371" s="356"/>
      <c r="I371" s="356"/>
      <c r="J371" s="356"/>
      <c r="K371" s="356"/>
      <c r="L371" s="326"/>
      <c r="M371" s="326"/>
      <c r="N371" s="326"/>
      <c r="O371" s="326"/>
      <c r="P371" s="326"/>
      <c r="Q371" s="356"/>
      <c r="R371" s="326"/>
      <c r="S371" s="356"/>
      <c r="T371" s="356"/>
      <c r="U371" s="326"/>
      <c r="V371" s="326"/>
      <c r="W371" s="326"/>
      <c r="X371" s="326"/>
      <c r="Y371" s="326"/>
      <c r="Z371" s="326"/>
      <c r="AA371" s="326"/>
      <c r="AB371" s="326"/>
      <c r="AC371" s="326"/>
      <c r="AD371" s="326"/>
      <c r="AE371" s="326"/>
      <c r="AF371" s="326"/>
      <c r="AG371" s="326"/>
      <c r="AH371" s="326"/>
      <c r="AI371" s="326"/>
      <c r="AJ371" s="326"/>
      <c r="AK371" s="326"/>
    </row>
    <row r="372">
      <c r="A372" s="326"/>
      <c r="B372" s="326"/>
      <c r="C372" s="326"/>
      <c r="D372" s="326"/>
      <c r="E372" s="356"/>
      <c r="F372" s="356"/>
      <c r="G372" s="356"/>
      <c r="H372" s="356"/>
      <c r="I372" s="356"/>
      <c r="J372" s="356"/>
      <c r="K372" s="356"/>
      <c r="L372" s="326"/>
      <c r="M372" s="326"/>
      <c r="N372" s="326"/>
      <c r="O372" s="326"/>
      <c r="P372" s="326"/>
      <c r="Q372" s="356"/>
      <c r="R372" s="326"/>
      <c r="S372" s="356"/>
      <c r="T372" s="356"/>
      <c r="U372" s="326"/>
      <c r="V372" s="326"/>
      <c r="W372" s="326"/>
      <c r="X372" s="326"/>
      <c r="Y372" s="326"/>
      <c r="Z372" s="326"/>
      <c r="AA372" s="326"/>
      <c r="AB372" s="326"/>
      <c r="AC372" s="326"/>
      <c r="AD372" s="326"/>
      <c r="AE372" s="326"/>
      <c r="AF372" s="326"/>
      <c r="AG372" s="326"/>
      <c r="AH372" s="326"/>
      <c r="AI372" s="326"/>
      <c r="AJ372" s="326"/>
      <c r="AK372" s="326"/>
    </row>
    <row r="373">
      <c r="A373" s="326"/>
      <c r="B373" s="326"/>
      <c r="C373" s="326"/>
      <c r="D373" s="326"/>
      <c r="E373" s="356"/>
      <c r="F373" s="356"/>
      <c r="G373" s="356"/>
      <c r="H373" s="356"/>
      <c r="I373" s="356"/>
      <c r="J373" s="356"/>
      <c r="K373" s="356"/>
      <c r="L373" s="326"/>
      <c r="M373" s="326"/>
      <c r="N373" s="326"/>
      <c r="O373" s="326"/>
      <c r="P373" s="326"/>
      <c r="Q373" s="356"/>
      <c r="R373" s="326"/>
      <c r="S373" s="356"/>
      <c r="T373" s="356"/>
      <c r="U373" s="326"/>
      <c r="V373" s="326"/>
      <c r="W373" s="326"/>
      <c r="X373" s="326"/>
      <c r="Y373" s="326"/>
      <c r="Z373" s="326"/>
      <c r="AA373" s="326"/>
      <c r="AB373" s="326"/>
      <c r="AC373" s="326"/>
      <c r="AD373" s="326"/>
      <c r="AE373" s="326"/>
      <c r="AF373" s="326"/>
      <c r="AG373" s="326"/>
      <c r="AH373" s="326"/>
      <c r="AI373" s="326"/>
      <c r="AJ373" s="326"/>
      <c r="AK373" s="326"/>
    </row>
    <row r="374">
      <c r="A374" s="326"/>
      <c r="B374" s="326"/>
      <c r="C374" s="326"/>
      <c r="D374" s="326"/>
      <c r="E374" s="356"/>
      <c r="F374" s="356"/>
      <c r="G374" s="356"/>
      <c r="H374" s="356"/>
      <c r="I374" s="356"/>
      <c r="J374" s="356"/>
      <c r="K374" s="356"/>
      <c r="L374" s="326"/>
      <c r="M374" s="326"/>
      <c r="N374" s="326"/>
      <c r="O374" s="326"/>
      <c r="P374" s="326"/>
      <c r="Q374" s="356"/>
      <c r="R374" s="326"/>
      <c r="S374" s="356"/>
      <c r="T374" s="356"/>
      <c r="U374" s="326"/>
      <c r="V374" s="326"/>
      <c r="W374" s="326"/>
      <c r="X374" s="326"/>
      <c r="Y374" s="326"/>
      <c r="Z374" s="326"/>
      <c r="AA374" s="326"/>
      <c r="AB374" s="326"/>
      <c r="AC374" s="326"/>
      <c r="AD374" s="326"/>
      <c r="AE374" s="326"/>
      <c r="AF374" s="326"/>
      <c r="AG374" s="326"/>
      <c r="AH374" s="326"/>
      <c r="AI374" s="326"/>
      <c r="AJ374" s="326"/>
      <c r="AK374" s="326"/>
    </row>
    <row r="375">
      <c r="A375" s="326"/>
      <c r="B375" s="326"/>
      <c r="C375" s="326"/>
      <c r="D375" s="326"/>
      <c r="E375" s="356"/>
      <c r="F375" s="356"/>
      <c r="G375" s="356"/>
      <c r="H375" s="356"/>
      <c r="I375" s="356"/>
      <c r="J375" s="356"/>
      <c r="K375" s="356"/>
      <c r="L375" s="326"/>
      <c r="M375" s="326"/>
      <c r="N375" s="326"/>
      <c r="O375" s="326"/>
      <c r="P375" s="326"/>
      <c r="Q375" s="356"/>
      <c r="R375" s="326"/>
      <c r="S375" s="356"/>
      <c r="T375" s="356"/>
      <c r="U375" s="326"/>
      <c r="V375" s="326"/>
      <c r="W375" s="326"/>
      <c r="X375" s="326"/>
      <c r="Y375" s="326"/>
      <c r="Z375" s="326"/>
      <c r="AA375" s="326"/>
      <c r="AB375" s="326"/>
      <c r="AC375" s="326"/>
      <c r="AD375" s="326"/>
      <c r="AE375" s="326"/>
      <c r="AF375" s="326"/>
      <c r="AG375" s="326"/>
      <c r="AH375" s="326"/>
      <c r="AI375" s="326"/>
      <c r="AJ375" s="326"/>
      <c r="AK375" s="326"/>
    </row>
    <row r="376">
      <c r="A376" s="326"/>
      <c r="B376" s="326"/>
      <c r="C376" s="326"/>
      <c r="D376" s="326"/>
      <c r="E376" s="356"/>
      <c r="F376" s="356"/>
      <c r="G376" s="356"/>
      <c r="H376" s="356"/>
      <c r="I376" s="356"/>
      <c r="J376" s="356"/>
      <c r="K376" s="356"/>
      <c r="L376" s="326"/>
      <c r="M376" s="326"/>
      <c r="N376" s="326"/>
      <c r="O376" s="326"/>
      <c r="P376" s="326"/>
      <c r="Q376" s="356"/>
      <c r="R376" s="326"/>
      <c r="S376" s="356"/>
      <c r="T376" s="356"/>
      <c r="U376" s="326"/>
      <c r="V376" s="326"/>
      <c r="W376" s="326"/>
      <c r="X376" s="326"/>
      <c r="Y376" s="326"/>
      <c r="Z376" s="326"/>
      <c r="AA376" s="326"/>
      <c r="AB376" s="326"/>
      <c r="AC376" s="326"/>
      <c r="AD376" s="326"/>
      <c r="AE376" s="326"/>
      <c r="AF376" s="326"/>
      <c r="AG376" s="326"/>
      <c r="AH376" s="326"/>
      <c r="AI376" s="326"/>
      <c r="AJ376" s="326"/>
      <c r="AK376" s="326"/>
    </row>
    <row r="377">
      <c r="A377" s="326"/>
      <c r="B377" s="326"/>
      <c r="C377" s="326"/>
      <c r="D377" s="326"/>
      <c r="E377" s="356"/>
      <c r="F377" s="356"/>
      <c r="G377" s="356"/>
      <c r="H377" s="356"/>
      <c r="I377" s="356"/>
      <c r="J377" s="356"/>
      <c r="K377" s="356"/>
      <c r="L377" s="326"/>
      <c r="M377" s="326"/>
      <c r="N377" s="326"/>
      <c r="O377" s="326"/>
      <c r="P377" s="326"/>
      <c r="Q377" s="356"/>
      <c r="R377" s="326"/>
      <c r="S377" s="356"/>
      <c r="T377" s="356"/>
      <c r="U377" s="326"/>
      <c r="V377" s="326"/>
      <c r="W377" s="326"/>
      <c r="X377" s="326"/>
      <c r="Y377" s="326"/>
      <c r="Z377" s="326"/>
      <c r="AA377" s="326"/>
      <c r="AB377" s="326"/>
      <c r="AC377" s="326"/>
      <c r="AD377" s="326"/>
      <c r="AE377" s="326"/>
      <c r="AF377" s="326"/>
      <c r="AG377" s="326"/>
      <c r="AH377" s="326"/>
      <c r="AI377" s="326"/>
      <c r="AJ377" s="326"/>
      <c r="AK377" s="326"/>
    </row>
    <row r="378">
      <c r="A378" s="326"/>
      <c r="B378" s="326"/>
      <c r="C378" s="326"/>
      <c r="D378" s="326"/>
      <c r="E378" s="356"/>
      <c r="F378" s="356"/>
      <c r="G378" s="356"/>
      <c r="H378" s="356"/>
      <c r="I378" s="356"/>
      <c r="J378" s="356"/>
      <c r="K378" s="356"/>
      <c r="L378" s="326"/>
      <c r="M378" s="326"/>
      <c r="N378" s="326"/>
      <c r="O378" s="326"/>
      <c r="P378" s="326"/>
      <c r="Q378" s="356"/>
      <c r="R378" s="326"/>
      <c r="S378" s="356"/>
      <c r="T378" s="356"/>
      <c r="U378" s="326"/>
      <c r="V378" s="326"/>
      <c r="W378" s="326"/>
      <c r="X378" s="326"/>
      <c r="Y378" s="326"/>
      <c r="Z378" s="326"/>
      <c r="AA378" s="326"/>
      <c r="AB378" s="326"/>
      <c r="AC378" s="326"/>
      <c r="AD378" s="326"/>
      <c r="AE378" s="326"/>
      <c r="AF378" s="326"/>
      <c r="AG378" s="326"/>
      <c r="AH378" s="326"/>
      <c r="AI378" s="326"/>
      <c r="AJ378" s="326"/>
      <c r="AK378" s="326"/>
    </row>
    <row r="379">
      <c r="A379" s="326"/>
      <c r="B379" s="326"/>
      <c r="C379" s="326"/>
      <c r="D379" s="326"/>
      <c r="E379" s="356"/>
      <c r="F379" s="356"/>
      <c r="G379" s="356"/>
      <c r="H379" s="356"/>
      <c r="I379" s="356"/>
      <c r="J379" s="356"/>
      <c r="K379" s="356"/>
      <c r="L379" s="326"/>
      <c r="M379" s="326"/>
      <c r="N379" s="326"/>
      <c r="O379" s="326"/>
      <c r="P379" s="326"/>
      <c r="Q379" s="356"/>
      <c r="R379" s="326"/>
      <c r="S379" s="356"/>
      <c r="T379" s="356"/>
      <c r="U379" s="326"/>
      <c r="V379" s="326"/>
      <c r="W379" s="326"/>
      <c r="X379" s="326"/>
      <c r="Y379" s="326"/>
      <c r="Z379" s="326"/>
      <c r="AA379" s="326"/>
      <c r="AB379" s="326"/>
      <c r="AC379" s="326"/>
      <c r="AD379" s="326"/>
      <c r="AE379" s="326"/>
      <c r="AF379" s="326"/>
      <c r="AG379" s="326"/>
      <c r="AH379" s="326"/>
      <c r="AI379" s="326"/>
      <c r="AJ379" s="326"/>
      <c r="AK379" s="326"/>
    </row>
    <row r="380">
      <c r="A380" s="326"/>
      <c r="B380" s="326"/>
      <c r="C380" s="326"/>
      <c r="D380" s="326"/>
      <c r="E380" s="356"/>
      <c r="F380" s="356"/>
      <c r="G380" s="356"/>
      <c r="H380" s="356"/>
      <c r="I380" s="356"/>
      <c r="J380" s="356"/>
      <c r="K380" s="356"/>
      <c r="L380" s="326"/>
      <c r="M380" s="326"/>
      <c r="N380" s="326"/>
      <c r="O380" s="326"/>
      <c r="P380" s="326"/>
      <c r="Q380" s="356"/>
      <c r="R380" s="326"/>
      <c r="S380" s="356"/>
      <c r="T380" s="356"/>
      <c r="U380" s="326"/>
      <c r="V380" s="326"/>
      <c r="W380" s="326"/>
      <c r="X380" s="326"/>
      <c r="Y380" s="326"/>
      <c r="Z380" s="326"/>
      <c r="AA380" s="326"/>
      <c r="AB380" s="326"/>
      <c r="AC380" s="326"/>
      <c r="AD380" s="326"/>
      <c r="AE380" s="326"/>
      <c r="AF380" s="326"/>
      <c r="AG380" s="326"/>
      <c r="AH380" s="326"/>
      <c r="AI380" s="326"/>
      <c r="AJ380" s="326"/>
      <c r="AK380" s="326"/>
    </row>
    <row r="381">
      <c r="A381" s="326"/>
      <c r="B381" s="326"/>
      <c r="C381" s="326"/>
      <c r="D381" s="326"/>
      <c r="E381" s="356"/>
      <c r="F381" s="356"/>
      <c r="G381" s="356"/>
      <c r="H381" s="356"/>
      <c r="I381" s="356"/>
      <c r="J381" s="356"/>
      <c r="K381" s="356"/>
      <c r="L381" s="326"/>
      <c r="M381" s="326"/>
      <c r="N381" s="326"/>
      <c r="O381" s="326"/>
      <c r="P381" s="326"/>
      <c r="Q381" s="356"/>
      <c r="R381" s="326"/>
      <c r="S381" s="356"/>
      <c r="T381" s="356"/>
      <c r="U381" s="326"/>
      <c r="V381" s="326"/>
      <c r="W381" s="326"/>
      <c r="X381" s="326"/>
      <c r="Y381" s="326"/>
      <c r="Z381" s="326"/>
      <c r="AA381" s="326"/>
      <c r="AB381" s="326"/>
      <c r="AC381" s="326"/>
      <c r="AD381" s="326"/>
      <c r="AE381" s="326"/>
      <c r="AF381" s="326"/>
      <c r="AG381" s="326"/>
      <c r="AH381" s="326"/>
      <c r="AI381" s="326"/>
      <c r="AJ381" s="326"/>
      <c r="AK381" s="326"/>
    </row>
    <row r="382">
      <c r="A382" s="326"/>
      <c r="B382" s="326"/>
      <c r="C382" s="326"/>
      <c r="D382" s="326"/>
      <c r="E382" s="356"/>
      <c r="F382" s="356"/>
      <c r="G382" s="356"/>
      <c r="H382" s="356"/>
      <c r="I382" s="356"/>
      <c r="J382" s="356"/>
      <c r="K382" s="356"/>
      <c r="L382" s="326"/>
      <c r="M382" s="326"/>
      <c r="N382" s="326"/>
      <c r="O382" s="326"/>
      <c r="P382" s="326"/>
      <c r="Q382" s="356"/>
      <c r="R382" s="326"/>
      <c r="S382" s="356"/>
      <c r="T382" s="356"/>
      <c r="U382" s="326"/>
      <c r="V382" s="326"/>
      <c r="W382" s="326"/>
      <c r="X382" s="326"/>
      <c r="Y382" s="326"/>
      <c r="Z382" s="326"/>
      <c r="AA382" s="326"/>
      <c r="AB382" s="326"/>
      <c r="AC382" s="326"/>
      <c r="AD382" s="326"/>
      <c r="AE382" s="326"/>
      <c r="AF382" s="326"/>
      <c r="AG382" s="326"/>
      <c r="AH382" s="326"/>
      <c r="AI382" s="326"/>
      <c r="AJ382" s="326"/>
      <c r="AK382" s="326"/>
    </row>
    <row r="383">
      <c r="A383" s="326"/>
      <c r="B383" s="326"/>
      <c r="C383" s="326"/>
      <c r="D383" s="326"/>
      <c r="E383" s="356"/>
      <c r="F383" s="356"/>
      <c r="G383" s="356"/>
      <c r="H383" s="356"/>
      <c r="I383" s="356"/>
      <c r="J383" s="356"/>
      <c r="K383" s="356"/>
      <c r="L383" s="326"/>
      <c r="M383" s="326"/>
      <c r="N383" s="326"/>
      <c r="O383" s="326"/>
      <c r="P383" s="326"/>
      <c r="Q383" s="356"/>
      <c r="R383" s="326"/>
      <c r="S383" s="356"/>
      <c r="T383" s="356"/>
      <c r="U383" s="326"/>
      <c r="V383" s="326"/>
      <c r="W383" s="326"/>
      <c r="X383" s="326"/>
      <c r="Y383" s="326"/>
      <c r="Z383" s="326"/>
      <c r="AA383" s="326"/>
      <c r="AB383" s="326"/>
      <c r="AC383" s="326"/>
      <c r="AD383" s="326"/>
      <c r="AE383" s="326"/>
      <c r="AF383" s="326"/>
      <c r="AG383" s="326"/>
      <c r="AH383" s="326"/>
      <c r="AI383" s="326"/>
      <c r="AJ383" s="326"/>
      <c r="AK383" s="326"/>
    </row>
    <row r="384">
      <c r="A384" s="326"/>
      <c r="B384" s="326"/>
      <c r="C384" s="326"/>
      <c r="D384" s="326"/>
      <c r="E384" s="356"/>
      <c r="F384" s="356"/>
      <c r="G384" s="356"/>
      <c r="H384" s="356"/>
      <c r="I384" s="356"/>
      <c r="J384" s="356"/>
      <c r="K384" s="356"/>
      <c r="L384" s="326"/>
      <c r="M384" s="326"/>
      <c r="N384" s="326"/>
      <c r="O384" s="326"/>
      <c r="P384" s="326"/>
      <c r="Q384" s="356"/>
      <c r="R384" s="326"/>
      <c r="S384" s="356"/>
      <c r="T384" s="356"/>
      <c r="U384" s="326"/>
      <c r="V384" s="326"/>
      <c r="W384" s="326"/>
      <c r="X384" s="326"/>
      <c r="Y384" s="326"/>
      <c r="Z384" s="326"/>
      <c r="AA384" s="326"/>
      <c r="AB384" s="326"/>
      <c r="AC384" s="326"/>
      <c r="AD384" s="326"/>
      <c r="AE384" s="326"/>
      <c r="AF384" s="326"/>
      <c r="AG384" s="326"/>
      <c r="AH384" s="326"/>
      <c r="AI384" s="326"/>
      <c r="AJ384" s="326"/>
      <c r="AK384" s="326"/>
    </row>
    <row r="385">
      <c r="A385" s="326"/>
      <c r="B385" s="326"/>
      <c r="C385" s="326"/>
      <c r="D385" s="326"/>
      <c r="E385" s="356"/>
      <c r="F385" s="356"/>
      <c r="G385" s="356"/>
      <c r="H385" s="356"/>
      <c r="I385" s="356"/>
      <c r="J385" s="356"/>
      <c r="K385" s="356"/>
      <c r="L385" s="326"/>
      <c r="M385" s="326"/>
      <c r="N385" s="326"/>
      <c r="O385" s="326"/>
      <c r="P385" s="326"/>
      <c r="Q385" s="356"/>
      <c r="R385" s="326"/>
      <c r="S385" s="356"/>
      <c r="T385" s="356"/>
      <c r="U385" s="326"/>
      <c r="V385" s="326"/>
      <c r="W385" s="326"/>
      <c r="X385" s="326"/>
      <c r="Y385" s="326"/>
      <c r="Z385" s="326"/>
      <c r="AA385" s="326"/>
      <c r="AB385" s="326"/>
      <c r="AC385" s="326"/>
      <c r="AD385" s="326"/>
      <c r="AE385" s="326"/>
      <c r="AF385" s="326"/>
      <c r="AG385" s="326"/>
      <c r="AH385" s="326"/>
      <c r="AI385" s="326"/>
      <c r="AJ385" s="326"/>
      <c r="AK385" s="326"/>
    </row>
    <row r="386">
      <c r="A386" s="326"/>
      <c r="B386" s="326"/>
      <c r="C386" s="326"/>
      <c r="D386" s="326"/>
      <c r="E386" s="356"/>
      <c r="F386" s="356"/>
      <c r="G386" s="356"/>
      <c r="H386" s="356"/>
      <c r="I386" s="356"/>
      <c r="J386" s="356"/>
      <c r="K386" s="356"/>
      <c r="L386" s="326"/>
      <c r="M386" s="326"/>
      <c r="N386" s="326"/>
      <c r="O386" s="326"/>
      <c r="P386" s="326"/>
      <c r="Q386" s="356"/>
      <c r="R386" s="326"/>
      <c r="S386" s="356"/>
      <c r="T386" s="356"/>
      <c r="U386" s="326"/>
      <c r="V386" s="326"/>
      <c r="W386" s="326"/>
      <c r="X386" s="326"/>
      <c r="Y386" s="326"/>
      <c r="Z386" s="326"/>
      <c r="AA386" s="326"/>
      <c r="AB386" s="326"/>
      <c r="AC386" s="326"/>
      <c r="AD386" s="326"/>
      <c r="AE386" s="326"/>
      <c r="AF386" s="326"/>
      <c r="AG386" s="326"/>
      <c r="AH386" s="326"/>
      <c r="AI386" s="326"/>
      <c r="AJ386" s="326"/>
      <c r="AK386" s="326"/>
    </row>
    <row r="387">
      <c r="A387" s="326"/>
      <c r="B387" s="326"/>
      <c r="C387" s="326"/>
      <c r="D387" s="326"/>
      <c r="E387" s="356"/>
      <c r="F387" s="356"/>
      <c r="G387" s="356"/>
      <c r="H387" s="356"/>
      <c r="I387" s="356"/>
      <c r="J387" s="356"/>
      <c r="K387" s="356"/>
      <c r="L387" s="326"/>
      <c r="M387" s="326"/>
      <c r="N387" s="326"/>
      <c r="O387" s="326"/>
      <c r="P387" s="326"/>
      <c r="Q387" s="356"/>
      <c r="R387" s="326"/>
      <c r="S387" s="356"/>
      <c r="T387" s="356"/>
      <c r="U387" s="326"/>
      <c r="V387" s="326"/>
      <c r="W387" s="326"/>
      <c r="X387" s="326"/>
      <c r="Y387" s="326"/>
      <c r="Z387" s="326"/>
      <c r="AA387" s="326"/>
      <c r="AB387" s="326"/>
      <c r="AC387" s="326"/>
      <c r="AD387" s="326"/>
      <c r="AE387" s="326"/>
      <c r="AF387" s="326"/>
      <c r="AG387" s="326"/>
      <c r="AH387" s="326"/>
      <c r="AI387" s="326"/>
      <c r="AJ387" s="326"/>
      <c r="AK387" s="326"/>
    </row>
    <row r="388">
      <c r="A388" s="326"/>
      <c r="B388" s="326"/>
      <c r="C388" s="326"/>
      <c r="D388" s="326"/>
      <c r="E388" s="356"/>
      <c r="F388" s="356"/>
      <c r="G388" s="356"/>
      <c r="H388" s="356"/>
      <c r="I388" s="356"/>
      <c r="J388" s="356"/>
      <c r="K388" s="356"/>
      <c r="L388" s="326"/>
      <c r="M388" s="326"/>
      <c r="N388" s="326"/>
      <c r="O388" s="326"/>
      <c r="P388" s="326"/>
      <c r="Q388" s="356"/>
      <c r="R388" s="326"/>
      <c r="S388" s="356"/>
      <c r="T388" s="356"/>
      <c r="U388" s="326"/>
      <c r="V388" s="326"/>
      <c r="W388" s="326"/>
      <c r="X388" s="326"/>
      <c r="Y388" s="326"/>
      <c r="Z388" s="326"/>
      <c r="AA388" s="326"/>
      <c r="AB388" s="326"/>
      <c r="AC388" s="326"/>
      <c r="AD388" s="326"/>
      <c r="AE388" s="326"/>
      <c r="AF388" s="326"/>
      <c r="AG388" s="326"/>
      <c r="AH388" s="326"/>
      <c r="AI388" s="326"/>
      <c r="AJ388" s="326"/>
      <c r="AK388" s="326"/>
    </row>
    <row r="389">
      <c r="A389" s="326"/>
      <c r="B389" s="326"/>
      <c r="C389" s="326"/>
      <c r="D389" s="326"/>
      <c r="E389" s="356"/>
      <c r="F389" s="356"/>
      <c r="G389" s="356"/>
      <c r="H389" s="356"/>
      <c r="I389" s="356"/>
      <c r="J389" s="356"/>
      <c r="K389" s="356"/>
      <c r="L389" s="326"/>
      <c r="M389" s="326"/>
      <c r="N389" s="326"/>
      <c r="O389" s="326"/>
      <c r="P389" s="326"/>
      <c r="Q389" s="356"/>
      <c r="R389" s="326"/>
      <c r="S389" s="356"/>
      <c r="T389" s="356"/>
      <c r="U389" s="326"/>
      <c r="V389" s="326"/>
      <c r="W389" s="326"/>
      <c r="X389" s="326"/>
      <c r="Y389" s="326"/>
      <c r="Z389" s="326"/>
      <c r="AA389" s="326"/>
      <c r="AB389" s="326"/>
      <c r="AC389" s="326"/>
      <c r="AD389" s="326"/>
      <c r="AE389" s="326"/>
      <c r="AF389" s="326"/>
      <c r="AG389" s="326"/>
      <c r="AH389" s="326"/>
      <c r="AI389" s="326"/>
      <c r="AJ389" s="326"/>
      <c r="AK389" s="326"/>
    </row>
    <row r="390">
      <c r="A390" s="326"/>
      <c r="B390" s="326"/>
      <c r="C390" s="326"/>
      <c r="D390" s="326"/>
      <c r="E390" s="356"/>
      <c r="F390" s="356"/>
      <c r="G390" s="356"/>
      <c r="H390" s="356"/>
      <c r="I390" s="356"/>
      <c r="J390" s="356"/>
      <c r="K390" s="356"/>
      <c r="L390" s="326"/>
      <c r="M390" s="326"/>
      <c r="N390" s="326"/>
      <c r="O390" s="326"/>
      <c r="P390" s="326"/>
      <c r="Q390" s="356"/>
      <c r="R390" s="326"/>
      <c r="S390" s="356"/>
      <c r="T390" s="356"/>
      <c r="U390" s="326"/>
      <c r="V390" s="326"/>
      <c r="W390" s="326"/>
      <c r="X390" s="326"/>
      <c r="Y390" s="326"/>
      <c r="Z390" s="326"/>
      <c r="AA390" s="326"/>
      <c r="AB390" s="326"/>
      <c r="AC390" s="326"/>
      <c r="AD390" s="326"/>
      <c r="AE390" s="326"/>
      <c r="AF390" s="326"/>
      <c r="AG390" s="326"/>
      <c r="AH390" s="326"/>
      <c r="AI390" s="326"/>
      <c r="AJ390" s="326"/>
      <c r="AK390" s="326"/>
    </row>
    <row r="391">
      <c r="A391" s="326"/>
      <c r="B391" s="326"/>
      <c r="C391" s="326"/>
      <c r="D391" s="326"/>
      <c r="E391" s="356"/>
      <c r="F391" s="356"/>
      <c r="G391" s="356"/>
      <c r="H391" s="356"/>
      <c r="I391" s="356"/>
      <c r="J391" s="356"/>
      <c r="K391" s="356"/>
      <c r="L391" s="326"/>
      <c r="M391" s="326"/>
      <c r="N391" s="326"/>
      <c r="O391" s="326"/>
      <c r="P391" s="326"/>
      <c r="Q391" s="356"/>
      <c r="R391" s="326"/>
      <c r="S391" s="356"/>
      <c r="T391" s="356"/>
      <c r="U391" s="326"/>
      <c r="V391" s="326"/>
      <c r="W391" s="326"/>
      <c r="X391" s="326"/>
      <c r="Y391" s="326"/>
      <c r="Z391" s="326"/>
      <c r="AA391" s="326"/>
      <c r="AB391" s="326"/>
      <c r="AC391" s="326"/>
      <c r="AD391" s="326"/>
      <c r="AE391" s="326"/>
      <c r="AF391" s="326"/>
      <c r="AG391" s="326"/>
      <c r="AH391" s="326"/>
      <c r="AI391" s="326"/>
      <c r="AJ391" s="326"/>
      <c r="AK391" s="326"/>
    </row>
    <row r="392">
      <c r="A392" s="326"/>
      <c r="B392" s="326"/>
      <c r="C392" s="326"/>
      <c r="D392" s="326"/>
      <c r="E392" s="356"/>
      <c r="F392" s="356"/>
      <c r="G392" s="356"/>
      <c r="H392" s="356"/>
      <c r="I392" s="356"/>
      <c r="J392" s="356"/>
      <c r="K392" s="356"/>
      <c r="L392" s="326"/>
      <c r="M392" s="326"/>
      <c r="N392" s="326"/>
      <c r="O392" s="326"/>
      <c r="P392" s="326"/>
      <c r="Q392" s="356"/>
      <c r="R392" s="326"/>
      <c r="S392" s="356"/>
      <c r="T392" s="356"/>
      <c r="U392" s="326"/>
      <c r="V392" s="326"/>
      <c r="W392" s="326"/>
      <c r="X392" s="326"/>
      <c r="Y392" s="326"/>
      <c r="Z392" s="326"/>
      <c r="AA392" s="326"/>
      <c r="AB392" s="326"/>
      <c r="AC392" s="326"/>
      <c r="AD392" s="326"/>
      <c r="AE392" s="326"/>
      <c r="AF392" s="326"/>
      <c r="AG392" s="326"/>
      <c r="AH392" s="326"/>
      <c r="AI392" s="326"/>
      <c r="AJ392" s="326"/>
      <c r="AK392" s="326"/>
    </row>
    <row r="393">
      <c r="A393" s="326"/>
      <c r="B393" s="326"/>
      <c r="C393" s="326"/>
      <c r="D393" s="326"/>
      <c r="E393" s="356"/>
      <c r="F393" s="356"/>
      <c r="G393" s="356"/>
      <c r="H393" s="356"/>
      <c r="I393" s="356"/>
      <c r="J393" s="356"/>
      <c r="K393" s="356"/>
      <c r="L393" s="326"/>
      <c r="M393" s="326"/>
      <c r="N393" s="326"/>
      <c r="O393" s="326"/>
      <c r="P393" s="326"/>
      <c r="Q393" s="356"/>
      <c r="R393" s="326"/>
      <c r="S393" s="356"/>
      <c r="T393" s="356"/>
      <c r="U393" s="326"/>
      <c r="V393" s="326"/>
      <c r="W393" s="326"/>
      <c r="X393" s="326"/>
      <c r="Y393" s="326"/>
      <c r="Z393" s="326"/>
      <c r="AA393" s="326"/>
      <c r="AB393" s="326"/>
      <c r="AC393" s="326"/>
      <c r="AD393" s="326"/>
      <c r="AE393" s="326"/>
      <c r="AF393" s="326"/>
      <c r="AG393" s="326"/>
      <c r="AH393" s="326"/>
      <c r="AI393" s="326"/>
      <c r="AJ393" s="326"/>
      <c r="AK393" s="326"/>
    </row>
    <row r="394">
      <c r="A394" s="326"/>
      <c r="B394" s="326"/>
      <c r="C394" s="326"/>
      <c r="D394" s="326"/>
      <c r="E394" s="356"/>
      <c r="F394" s="356"/>
      <c r="G394" s="356"/>
      <c r="H394" s="356"/>
      <c r="I394" s="356"/>
      <c r="J394" s="356"/>
      <c r="K394" s="356"/>
      <c r="L394" s="326"/>
      <c r="M394" s="326"/>
      <c r="N394" s="326"/>
      <c r="O394" s="326"/>
      <c r="P394" s="326"/>
      <c r="Q394" s="356"/>
      <c r="R394" s="326"/>
      <c r="S394" s="356"/>
      <c r="T394" s="356"/>
      <c r="U394" s="326"/>
      <c r="V394" s="326"/>
      <c r="W394" s="326"/>
      <c r="X394" s="326"/>
      <c r="Y394" s="326"/>
      <c r="Z394" s="326"/>
      <c r="AA394" s="326"/>
      <c r="AB394" s="326"/>
      <c r="AC394" s="326"/>
      <c r="AD394" s="326"/>
      <c r="AE394" s="326"/>
      <c r="AF394" s="326"/>
      <c r="AG394" s="326"/>
      <c r="AH394" s="326"/>
      <c r="AI394" s="326"/>
      <c r="AJ394" s="326"/>
      <c r="AK394" s="326"/>
    </row>
    <row r="395">
      <c r="A395" s="326"/>
      <c r="B395" s="326"/>
      <c r="C395" s="326"/>
      <c r="D395" s="326"/>
      <c r="E395" s="356"/>
      <c r="F395" s="356"/>
      <c r="G395" s="356"/>
      <c r="H395" s="356"/>
      <c r="I395" s="356"/>
      <c r="J395" s="356"/>
      <c r="K395" s="356"/>
      <c r="L395" s="326"/>
      <c r="M395" s="326"/>
      <c r="N395" s="326"/>
      <c r="O395" s="326"/>
      <c r="P395" s="326"/>
      <c r="Q395" s="356"/>
      <c r="R395" s="326"/>
      <c r="S395" s="356"/>
      <c r="T395" s="356"/>
      <c r="U395" s="326"/>
      <c r="V395" s="326"/>
      <c r="W395" s="326"/>
      <c r="X395" s="326"/>
      <c r="Y395" s="326"/>
      <c r="Z395" s="326"/>
      <c r="AA395" s="326"/>
      <c r="AB395" s="326"/>
      <c r="AC395" s="326"/>
      <c r="AD395" s="326"/>
      <c r="AE395" s="326"/>
      <c r="AF395" s="326"/>
      <c r="AG395" s="326"/>
      <c r="AH395" s="326"/>
      <c r="AI395" s="326"/>
      <c r="AJ395" s="326"/>
      <c r="AK395" s="326"/>
    </row>
    <row r="396">
      <c r="A396" s="326"/>
      <c r="B396" s="326"/>
      <c r="C396" s="326"/>
      <c r="D396" s="326"/>
      <c r="E396" s="356"/>
      <c r="F396" s="356"/>
      <c r="G396" s="356"/>
      <c r="H396" s="356"/>
      <c r="I396" s="356"/>
      <c r="J396" s="356"/>
      <c r="K396" s="356"/>
      <c r="L396" s="326"/>
      <c r="M396" s="326"/>
      <c r="N396" s="326"/>
      <c r="O396" s="326"/>
      <c r="P396" s="326"/>
      <c r="Q396" s="356"/>
      <c r="R396" s="326"/>
      <c r="S396" s="356"/>
      <c r="T396" s="356"/>
      <c r="U396" s="326"/>
      <c r="V396" s="326"/>
      <c r="W396" s="326"/>
      <c r="X396" s="326"/>
      <c r="Y396" s="326"/>
      <c r="Z396" s="326"/>
      <c r="AA396" s="326"/>
      <c r="AB396" s="326"/>
      <c r="AC396" s="326"/>
      <c r="AD396" s="326"/>
      <c r="AE396" s="326"/>
      <c r="AF396" s="326"/>
      <c r="AG396" s="326"/>
      <c r="AH396" s="326"/>
      <c r="AI396" s="326"/>
      <c r="AJ396" s="326"/>
      <c r="AK396" s="326"/>
    </row>
    <row r="397">
      <c r="A397" s="326"/>
      <c r="B397" s="326"/>
      <c r="C397" s="326"/>
      <c r="D397" s="326"/>
      <c r="E397" s="356"/>
      <c r="F397" s="356"/>
      <c r="G397" s="356"/>
      <c r="H397" s="356"/>
      <c r="I397" s="356"/>
      <c r="J397" s="356"/>
      <c r="K397" s="356"/>
      <c r="L397" s="326"/>
      <c r="M397" s="326"/>
      <c r="N397" s="326"/>
      <c r="O397" s="326"/>
      <c r="P397" s="326"/>
      <c r="Q397" s="356"/>
      <c r="R397" s="326"/>
      <c r="S397" s="356"/>
      <c r="T397" s="356"/>
      <c r="U397" s="326"/>
      <c r="V397" s="326"/>
      <c r="W397" s="326"/>
      <c r="X397" s="326"/>
      <c r="Y397" s="326"/>
      <c r="Z397" s="326"/>
      <c r="AA397" s="326"/>
      <c r="AB397" s="326"/>
      <c r="AC397" s="326"/>
      <c r="AD397" s="326"/>
      <c r="AE397" s="326"/>
      <c r="AF397" s="326"/>
      <c r="AG397" s="326"/>
      <c r="AH397" s="326"/>
      <c r="AI397" s="326"/>
      <c r="AJ397" s="326"/>
      <c r="AK397" s="326"/>
    </row>
    <row r="398">
      <c r="A398" s="326"/>
      <c r="B398" s="326"/>
      <c r="C398" s="326"/>
      <c r="D398" s="326"/>
      <c r="E398" s="356"/>
      <c r="F398" s="356"/>
      <c r="G398" s="356"/>
      <c r="H398" s="356"/>
      <c r="I398" s="356"/>
      <c r="J398" s="356"/>
      <c r="K398" s="356"/>
      <c r="L398" s="326"/>
      <c r="M398" s="326"/>
      <c r="N398" s="326"/>
      <c r="O398" s="326"/>
      <c r="P398" s="326"/>
      <c r="Q398" s="356"/>
      <c r="R398" s="326"/>
      <c r="S398" s="356"/>
      <c r="T398" s="356"/>
      <c r="U398" s="326"/>
      <c r="V398" s="326"/>
      <c r="W398" s="326"/>
      <c r="X398" s="326"/>
      <c r="Y398" s="326"/>
      <c r="Z398" s="326"/>
      <c r="AA398" s="326"/>
      <c r="AB398" s="326"/>
      <c r="AC398" s="326"/>
      <c r="AD398" s="326"/>
      <c r="AE398" s="326"/>
      <c r="AF398" s="326"/>
      <c r="AG398" s="326"/>
      <c r="AH398" s="326"/>
      <c r="AI398" s="326"/>
      <c r="AJ398" s="326"/>
      <c r="AK398" s="326"/>
    </row>
    <row r="399">
      <c r="A399" s="326"/>
      <c r="B399" s="326"/>
      <c r="C399" s="326"/>
      <c r="D399" s="326"/>
      <c r="E399" s="356"/>
      <c r="F399" s="356"/>
      <c r="G399" s="356"/>
      <c r="H399" s="356"/>
      <c r="I399" s="356"/>
      <c r="J399" s="356"/>
      <c r="K399" s="356"/>
      <c r="L399" s="326"/>
      <c r="M399" s="326"/>
      <c r="N399" s="326"/>
      <c r="O399" s="326"/>
      <c r="P399" s="326"/>
      <c r="Q399" s="356"/>
      <c r="R399" s="326"/>
      <c r="S399" s="356"/>
      <c r="T399" s="356"/>
      <c r="U399" s="326"/>
      <c r="V399" s="326"/>
      <c r="W399" s="326"/>
      <c r="X399" s="326"/>
      <c r="Y399" s="326"/>
      <c r="Z399" s="326"/>
      <c r="AA399" s="326"/>
      <c r="AB399" s="326"/>
      <c r="AC399" s="326"/>
      <c r="AD399" s="326"/>
      <c r="AE399" s="326"/>
      <c r="AF399" s="326"/>
      <c r="AG399" s="326"/>
      <c r="AH399" s="326"/>
      <c r="AI399" s="326"/>
      <c r="AJ399" s="326"/>
      <c r="AK399" s="326"/>
    </row>
    <row r="400">
      <c r="A400" s="326"/>
      <c r="B400" s="326"/>
      <c r="C400" s="326"/>
      <c r="D400" s="326"/>
      <c r="E400" s="356"/>
      <c r="F400" s="356"/>
      <c r="G400" s="356"/>
      <c r="H400" s="356"/>
      <c r="I400" s="356"/>
      <c r="J400" s="356"/>
      <c r="K400" s="356"/>
      <c r="L400" s="326"/>
      <c r="M400" s="326"/>
      <c r="N400" s="326"/>
      <c r="O400" s="326"/>
      <c r="P400" s="326"/>
      <c r="Q400" s="356"/>
      <c r="R400" s="326"/>
      <c r="S400" s="356"/>
      <c r="T400" s="356"/>
      <c r="U400" s="326"/>
      <c r="V400" s="326"/>
      <c r="W400" s="326"/>
      <c r="X400" s="326"/>
      <c r="Y400" s="326"/>
      <c r="Z400" s="326"/>
      <c r="AA400" s="326"/>
      <c r="AB400" s="326"/>
      <c r="AC400" s="326"/>
      <c r="AD400" s="326"/>
      <c r="AE400" s="326"/>
      <c r="AF400" s="326"/>
      <c r="AG400" s="326"/>
      <c r="AH400" s="326"/>
      <c r="AI400" s="326"/>
      <c r="AJ400" s="326"/>
      <c r="AK400" s="326"/>
    </row>
    <row r="401">
      <c r="A401" s="326"/>
      <c r="B401" s="326"/>
      <c r="C401" s="326"/>
      <c r="D401" s="326"/>
      <c r="E401" s="356"/>
      <c r="F401" s="356"/>
      <c r="G401" s="356"/>
      <c r="H401" s="356"/>
      <c r="I401" s="356"/>
      <c r="J401" s="356"/>
      <c r="K401" s="356"/>
      <c r="L401" s="326"/>
      <c r="M401" s="326"/>
      <c r="N401" s="326"/>
      <c r="O401" s="326"/>
      <c r="P401" s="326"/>
      <c r="Q401" s="356"/>
      <c r="R401" s="326"/>
      <c r="S401" s="356"/>
      <c r="T401" s="356"/>
      <c r="U401" s="326"/>
      <c r="V401" s="326"/>
      <c r="W401" s="326"/>
      <c r="X401" s="326"/>
      <c r="Y401" s="326"/>
      <c r="Z401" s="326"/>
      <c r="AA401" s="326"/>
      <c r="AB401" s="326"/>
      <c r="AC401" s="326"/>
      <c r="AD401" s="326"/>
      <c r="AE401" s="326"/>
      <c r="AF401" s="326"/>
      <c r="AG401" s="326"/>
      <c r="AH401" s="326"/>
      <c r="AI401" s="326"/>
      <c r="AJ401" s="326"/>
      <c r="AK401" s="326"/>
    </row>
    <row r="402">
      <c r="A402" s="326"/>
      <c r="B402" s="326"/>
      <c r="C402" s="326"/>
      <c r="D402" s="326"/>
      <c r="E402" s="356"/>
      <c r="F402" s="356"/>
      <c r="G402" s="356"/>
      <c r="H402" s="356"/>
      <c r="I402" s="356"/>
      <c r="J402" s="356"/>
      <c r="K402" s="356"/>
      <c r="L402" s="326"/>
      <c r="M402" s="326"/>
      <c r="N402" s="326"/>
      <c r="O402" s="326"/>
      <c r="P402" s="326"/>
      <c r="Q402" s="356"/>
      <c r="R402" s="326"/>
      <c r="S402" s="356"/>
      <c r="T402" s="356"/>
      <c r="U402" s="326"/>
      <c r="V402" s="326"/>
      <c r="W402" s="326"/>
      <c r="X402" s="326"/>
      <c r="Y402" s="326"/>
      <c r="Z402" s="326"/>
      <c r="AA402" s="326"/>
      <c r="AB402" s="326"/>
      <c r="AC402" s="326"/>
      <c r="AD402" s="326"/>
      <c r="AE402" s="326"/>
      <c r="AF402" s="326"/>
      <c r="AG402" s="326"/>
      <c r="AH402" s="326"/>
      <c r="AI402" s="326"/>
      <c r="AJ402" s="326"/>
      <c r="AK402" s="326"/>
    </row>
    <row r="403">
      <c r="A403" s="326"/>
      <c r="B403" s="326"/>
      <c r="C403" s="326"/>
      <c r="D403" s="326"/>
      <c r="E403" s="356"/>
      <c r="F403" s="356"/>
      <c r="G403" s="356"/>
      <c r="H403" s="356"/>
      <c r="I403" s="356"/>
      <c r="J403" s="356"/>
      <c r="K403" s="356"/>
      <c r="L403" s="326"/>
      <c r="M403" s="326"/>
      <c r="N403" s="326"/>
      <c r="O403" s="326"/>
      <c r="P403" s="326"/>
      <c r="Q403" s="356"/>
      <c r="R403" s="326"/>
      <c r="S403" s="356"/>
      <c r="T403" s="356"/>
      <c r="U403" s="326"/>
      <c r="V403" s="326"/>
      <c r="W403" s="326"/>
      <c r="X403" s="326"/>
      <c r="Y403" s="326"/>
      <c r="Z403" s="326"/>
      <c r="AA403" s="326"/>
      <c r="AB403" s="326"/>
      <c r="AC403" s="326"/>
      <c r="AD403" s="326"/>
      <c r="AE403" s="326"/>
      <c r="AF403" s="326"/>
      <c r="AG403" s="326"/>
      <c r="AH403" s="326"/>
      <c r="AI403" s="326"/>
      <c r="AJ403" s="326"/>
      <c r="AK403" s="326"/>
    </row>
    <row r="404">
      <c r="A404" s="326"/>
      <c r="B404" s="326"/>
      <c r="C404" s="326"/>
      <c r="D404" s="326"/>
      <c r="E404" s="356"/>
      <c r="F404" s="356"/>
      <c r="G404" s="356"/>
      <c r="H404" s="356"/>
      <c r="I404" s="356"/>
      <c r="J404" s="356"/>
      <c r="K404" s="356"/>
      <c r="L404" s="326"/>
      <c r="M404" s="326"/>
      <c r="N404" s="326"/>
      <c r="O404" s="326"/>
      <c r="P404" s="326"/>
      <c r="Q404" s="356"/>
      <c r="R404" s="326"/>
      <c r="S404" s="356"/>
      <c r="T404" s="356"/>
      <c r="U404" s="326"/>
      <c r="V404" s="326"/>
      <c r="W404" s="326"/>
      <c r="X404" s="326"/>
      <c r="Y404" s="326"/>
      <c r="Z404" s="326"/>
      <c r="AA404" s="326"/>
      <c r="AB404" s="326"/>
      <c r="AC404" s="326"/>
      <c r="AD404" s="326"/>
      <c r="AE404" s="326"/>
      <c r="AF404" s="326"/>
      <c r="AG404" s="326"/>
      <c r="AH404" s="326"/>
      <c r="AI404" s="326"/>
      <c r="AJ404" s="326"/>
      <c r="AK404" s="326"/>
    </row>
    <row r="405">
      <c r="A405" s="326"/>
      <c r="B405" s="326"/>
      <c r="C405" s="326"/>
      <c r="D405" s="326"/>
      <c r="E405" s="356"/>
      <c r="F405" s="356"/>
      <c r="G405" s="356"/>
      <c r="H405" s="356"/>
      <c r="I405" s="356"/>
      <c r="J405" s="356"/>
      <c r="K405" s="356"/>
      <c r="L405" s="326"/>
      <c r="M405" s="326"/>
      <c r="N405" s="326"/>
      <c r="O405" s="326"/>
      <c r="P405" s="326"/>
      <c r="Q405" s="356"/>
      <c r="R405" s="326"/>
      <c r="S405" s="356"/>
      <c r="T405" s="356"/>
      <c r="U405" s="326"/>
      <c r="V405" s="326"/>
      <c r="W405" s="326"/>
      <c r="X405" s="326"/>
      <c r="Y405" s="326"/>
      <c r="Z405" s="326"/>
      <c r="AA405" s="326"/>
      <c r="AB405" s="326"/>
      <c r="AC405" s="326"/>
      <c r="AD405" s="326"/>
      <c r="AE405" s="326"/>
      <c r="AF405" s="326"/>
      <c r="AG405" s="326"/>
      <c r="AH405" s="326"/>
      <c r="AI405" s="326"/>
      <c r="AJ405" s="326"/>
      <c r="AK405" s="326"/>
    </row>
    <row r="406">
      <c r="A406" s="326"/>
      <c r="B406" s="326"/>
      <c r="C406" s="326"/>
      <c r="D406" s="326"/>
      <c r="E406" s="356"/>
      <c r="F406" s="356"/>
      <c r="G406" s="356"/>
      <c r="H406" s="356"/>
      <c r="I406" s="356"/>
      <c r="J406" s="356"/>
      <c r="K406" s="356"/>
      <c r="L406" s="326"/>
      <c r="M406" s="326"/>
      <c r="N406" s="326"/>
      <c r="O406" s="326"/>
      <c r="P406" s="326"/>
      <c r="Q406" s="356"/>
      <c r="R406" s="326"/>
      <c r="S406" s="356"/>
      <c r="T406" s="356"/>
      <c r="U406" s="326"/>
      <c r="V406" s="326"/>
      <c r="W406" s="326"/>
      <c r="X406" s="326"/>
      <c r="Y406" s="326"/>
      <c r="Z406" s="326"/>
      <c r="AA406" s="326"/>
      <c r="AB406" s="326"/>
      <c r="AC406" s="326"/>
      <c r="AD406" s="326"/>
      <c r="AE406" s="326"/>
      <c r="AF406" s="326"/>
      <c r="AG406" s="326"/>
      <c r="AH406" s="326"/>
      <c r="AI406" s="326"/>
      <c r="AJ406" s="326"/>
      <c r="AK406" s="326"/>
    </row>
    <row r="407">
      <c r="A407" s="326"/>
      <c r="B407" s="326"/>
      <c r="C407" s="326"/>
      <c r="D407" s="326"/>
      <c r="E407" s="356"/>
      <c r="F407" s="356"/>
      <c r="G407" s="356"/>
      <c r="H407" s="356"/>
      <c r="I407" s="356"/>
      <c r="J407" s="356"/>
      <c r="K407" s="356"/>
      <c r="L407" s="326"/>
      <c r="M407" s="326"/>
      <c r="N407" s="326"/>
      <c r="O407" s="326"/>
      <c r="P407" s="326"/>
      <c r="Q407" s="356"/>
      <c r="R407" s="326"/>
      <c r="S407" s="356"/>
      <c r="T407" s="356"/>
      <c r="U407" s="326"/>
      <c r="V407" s="326"/>
      <c r="W407" s="326"/>
      <c r="X407" s="326"/>
      <c r="Y407" s="326"/>
      <c r="Z407" s="326"/>
      <c r="AA407" s="326"/>
      <c r="AB407" s="326"/>
      <c r="AC407" s="326"/>
      <c r="AD407" s="326"/>
      <c r="AE407" s="326"/>
      <c r="AF407" s="326"/>
      <c r="AG407" s="326"/>
      <c r="AH407" s="326"/>
      <c r="AI407" s="326"/>
      <c r="AJ407" s="326"/>
      <c r="AK407" s="326"/>
    </row>
    <row r="408">
      <c r="A408" s="326"/>
      <c r="B408" s="326"/>
      <c r="C408" s="326"/>
      <c r="D408" s="326"/>
      <c r="E408" s="356"/>
      <c r="F408" s="356"/>
      <c r="G408" s="356"/>
      <c r="H408" s="356"/>
      <c r="I408" s="356"/>
      <c r="J408" s="356"/>
      <c r="K408" s="356"/>
      <c r="L408" s="326"/>
      <c r="M408" s="326"/>
      <c r="N408" s="326"/>
      <c r="O408" s="326"/>
      <c r="P408" s="326"/>
      <c r="Q408" s="356"/>
      <c r="R408" s="326"/>
      <c r="S408" s="356"/>
      <c r="T408" s="356"/>
      <c r="U408" s="326"/>
      <c r="V408" s="326"/>
      <c r="W408" s="326"/>
      <c r="X408" s="326"/>
      <c r="Y408" s="326"/>
      <c r="Z408" s="326"/>
      <c r="AA408" s="326"/>
      <c r="AB408" s="326"/>
      <c r="AC408" s="326"/>
      <c r="AD408" s="326"/>
      <c r="AE408" s="326"/>
      <c r="AF408" s="326"/>
      <c r="AG408" s="326"/>
      <c r="AH408" s="326"/>
      <c r="AI408" s="326"/>
      <c r="AJ408" s="326"/>
      <c r="AK408" s="326"/>
    </row>
    <row r="409">
      <c r="A409" s="326"/>
      <c r="B409" s="326"/>
      <c r="C409" s="326"/>
      <c r="D409" s="326"/>
      <c r="E409" s="356"/>
      <c r="F409" s="356"/>
      <c r="G409" s="356"/>
      <c r="H409" s="356"/>
      <c r="I409" s="356"/>
      <c r="J409" s="356"/>
      <c r="K409" s="356"/>
      <c r="L409" s="326"/>
      <c r="M409" s="326"/>
      <c r="N409" s="326"/>
      <c r="O409" s="326"/>
      <c r="P409" s="326"/>
      <c r="Q409" s="356"/>
      <c r="R409" s="326"/>
      <c r="S409" s="356"/>
      <c r="T409" s="356"/>
      <c r="U409" s="326"/>
      <c r="V409" s="326"/>
      <c r="W409" s="326"/>
      <c r="X409" s="326"/>
      <c r="Y409" s="326"/>
      <c r="Z409" s="326"/>
      <c r="AA409" s="326"/>
      <c r="AB409" s="326"/>
      <c r="AC409" s="326"/>
      <c r="AD409" s="326"/>
      <c r="AE409" s="326"/>
      <c r="AF409" s="326"/>
      <c r="AG409" s="326"/>
      <c r="AH409" s="326"/>
      <c r="AI409" s="326"/>
      <c r="AJ409" s="326"/>
      <c r="AK409" s="326"/>
    </row>
    <row r="410">
      <c r="A410" s="326"/>
      <c r="B410" s="326"/>
      <c r="C410" s="326"/>
      <c r="D410" s="326"/>
      <c r="E410" s="356"/>
      <c r="F410" s="356"/>
      <c r="G410" s="356"/>
      <c r="H410" s="356"/>
      <c r="I410" s="356"/>
      <c r="J410" s="356"/>
      <c r="K410" s="356"/>
      <c r="L410" s="326"/>
      <c r="M410" s="326"/>
      <c r="N410" s="326"/>
      <c r="O410" s="326"/>
      <c r="P410" s="326"/>
      <c r="Q410" s="356"/>
      <c r="R410" s="326"/>
      <c r="S410" s="356"/>
      <c r="T410" s="356"/>
      <c r="U410" s="326"/>
      <c r="V410" s="326"/>
      <c r="W410" s="326"/>
      <c r="X410" s="326"/>
      <c r="Y410" s="326"/>
      <c r="Z410" s="326"/>
      <c r="AA410" s="326"/>
      <c r="AB410" s="326"/>
      <c r="AC410" s="326"/>
      <c r="AD410" s="326"/>
      <c r="AE410" s="326"/>
      <c r="AF410" s="326"/>
      <c r="AG410" s="326"/>
      <c r="AH410" s="326"/>
      <c r="AI410" s="326"/>
      <c r="AJ410" s="326"/>
      <c r="AK410" s="326"/>
    </row>
    <row r="411">
      <c r="A411" s="326"/>
      <c r="B411" s="326"/>
      <c r="C411" s="326"/>
      <c r="D411" s="326"/>
      <c r="E411" s="356"/>
      <c r="F411" s="356"/>
      <c r="G411" s="356"/>
      <c r="H411" s="356"/>
      <c r="I411" s="356"/>
      <c r="J411" s="356"/>
      <c r="K411" s="356"/>
      <c r="L411" s="326"/>
      <c r="M411" s="326"/>
      <c r="N411" s="326"/>
      <c r="O411" s="326"/>
      <c r="P411" s="326"/>
      <c r="Q411" s="356"/>
      <c r="R411" s="326"/>
      <c r="S411" s="356"/>
      <c r="T411" s="356"/>
      <c r="U411" s="326"/>
      <c r="V411" s="326"/>
      <c r="W411" s="326"/>
      <c r="X411" s="326"/>
      <c r="Y411" s="326"/>
      <c r="Z411" s="326"/>
      <c r="AA411" s="326"/>
      <c r="AB411" s="326"/>
      <c r="AC411" s="326"/>
      <c r="AD411" s="326"/>
      <c r="AE411" s="326"/>
      <c r="AF411" s="326"/>
      <c r="AG411" s="326"/>
      <c r="AH411" s="326"/>
      <c r="AI411" s="326"/>
      <c r="AJ411" s="326"/>
      <c r="AK411" s="326"/>
    </row>
    <row r="412">
      <c r="A412" s="326"/>
      <c r="B412" s="326"/>
      <c r="C412" s="326"/>
      <c r="D412" s="326"/>
      <c r="E412" s="356"/>
      <c r="F412" s="356"/>
      <c r="G412" s="356"/>
      <c r="H412" s="356"/>
      <c r="I412" s="356"/>
      <c r="J412" s="356"/>
      <c r="K412" s="356"/>
      <c r="L412" s="326"/>
      <c r="M412" s="326"/>
      <c r="N412" s="326"/>
      <c r="O412" s="326"/>
      <c r="P412" s="326"/>
      <c r="Q412" s="356"/>
      <c r="R412" s="326"/>
      <c r="S412" s="356"/>
      <c r="T412" s="356"/>
      <c r="U412" s="326"/>
      <c r="V412" s="326"/>
      <c r="W412" s="326"/>
      <c r="X412" s="326"/>
      <c r="Y412" s="326"/>
      <c r="Z412" s="326"/>
      <c r="AA412" s="326"/>
      <c r="AB412" s="326"/>
      <c r="AC412" s="326"/>
      <c r="AD412" s="326"/>
      <c r="AE412" s="326"/>
      <c r="AF412" s="326"/>
      <c r="AG412" s="326"/>
      <c r="AH412" s="326"/>
      <c r="AI412" s="326"/>
      <c r="AJ412" s="326"/>
      <c r="AK412" s="326"/>
    </row>
    <row r="413">
      <c r="A413" s="326"/>
      <c r="B413" s="326"/>
      <c r="C413" s="326"/>
      <c r="D413" s="326"/>
      <c r="E413" s="356"/>
      <c r="F413" s="356"/>
      <c r="G413" s="356"/>
      <c r="H413" s="356"/>
      <c r="I413" s="356"/>
      <c r="J413" s="356"/>
      <c r="K413" s="356"/>
      <c r="L413" s="326"/>
      <c r="M413" s="326"/>
      <c r="N413" s="326"/>
      <c r="O413" s="326"/>
      <c r="P413" s="326"/>
      <c r="Q413" s="356"/>
      <c r="R413" s="326"/>
      <c r="S413" s="356"/>
      <c r="T413" s="356"/>
      <c r="U413" s="326"/>
      <c r="V413" s="326"/>
      <c r="W413" s="326"/>
      <c r="X413" s="326"/>
      <c r="Y413" s="326"/>
      <c r="Z413" s="326"/>
      <c r="AA413" s="326"/>
      <c r="AB413" s="326"/>
      <c r="AC413" s="326"/>
      <c r="AD413" s="326"/>
      <c r="AE413" s="326"/>
      <c r="AF413" s="326"/>
      <c r="AG413" s="326"/>
      <c r="AH413" s="326"/>
      <c r="AI413" s="326"/>
      <c r="AJ413" s="326"/>
      <c r="AK413" s="326"/>
    </row>
    <row r="414">
      <c r="A414" s="326"/>
      <c r="B414" s="326"/>
      <c r="C414" s="326"/>
      <c r="D414" s="326"/>
      <c r="E414" s="356"/>
      <c r="F414" s="356"/>
      <c r="G414" s="356"/>
      <c r="H414" s="356"/>
      <c r="I414" s="356"/>
      <c r="J414" s="356"/>
      <c r="K414" s="356"/>
      <c r="L414" s="326"/>
      <c r="M414" s="326"/>
      <c r="N414" s="326"/>
      <c r="O414" s="326"/>
      <c r="P414" s="326"/>
      <c r="Q414" s="356"/>
      <c r="R414" s="326"/>
      <c r="S414" s="356"/>
      <c r="T414" s="356"/>
      <c r="U414" s="326"/>
      <c r="V414" s="326"/>
      <c r="W414" s="326"/>
      <c r="X414" s="326"/>
      <c r="Y414" s="326"/>
      <c r="Z414" s="326"/>
      <c r="AA414" s="326"/>
      <c r="AB414" s="326"/>
      <c r="AC414" s="326"/>
      <c r="AD414" s="326"/>
      <c r="AE414" s="326"/>
      <c r="AF414" s="326"/>
      <c r="AG414" s="326"/>
      <c r="AH414" s="326"/>
      <c r="AI414" s="326"/>
      <c r="AJ414" s="326"/>
      <c r="AK414" s="326"/>
    </row>
    <row r="415">
      <c r="A415" s="326"/>
      <c r="B415" s="326"/>
      <c r="C415" s="326"/>
      <c r="D415" s="326"/>
      <c r="E415" s="356"/>
      <c r="F415" s="356"/>
      <c r="G415" s="356"/>
      <c r="H415" s="356"/>
      <c r="I415" s="356"/>
      <c r="J415" s="356"/>
      <c r="K415" s="356"/>
      <c r="L415" s="326"/>
      <c r="M415" s="326"/>
      <c r="N415" s="326"/>
      <c r="O415" s="326"/>
      <c r="P415" s="326"/>
      <c r="Q415" s="356"/>
      <c r="R415" s="326"/>
      <c r="S415" s="356"/>
      <c r="T415" s="356"/>
      <c r="U415" s="326"/>
      <c r="V415" s="326"/>
      <c r="W415" s="326"/>
      <c r="X415" s="326"/>
      <c r="Y415" s="326"/>
      <c r="Z415" s="326"/>
      <c r="AA415" s="326"/>
      <c r="AB415" s="326"/>
      <c r="AC415" s="326"/>
      <c r="AD415" s="326"/>
      <c r="AE415" s="326"/>
      <c r="AF415" s="326"/>
      <c r="AG415" s="326"/>
      <c r="AH415" s="326"/>
      <c r="AI415" s="326"/>
      <c r="AJ415" s="326"/>
      <c r="AK415" s="326"/>
    </row>
    <row r="416">
      <c r="A416" s="326"/>
      <c r="B416" s="326"/>
      <c r="C416" s="326"/>
      <c r="D416" s="326"/>
      <c r="E416" s="356"/>
      <c r="F416" s="356"/>
      <c r="G416" s="356"/>
      <c r="H416" s="356"/>
      <c r="I416" s="356"/>
      <c r="J416" s="356"/>
      <c r="K416" s="356"/>
      <c r="L416" s="326"/>
      <c r="M416" s="326"/>
      <c r="N416" s="326"/>
      <c r="O416" s="326"/>
      <c r="P416" s="326"/>
      <c r="Q416" s="356"/>
      <c r="R416" s="326"/>
      <c r="S416" s="356"/>
      <c r="T416" s="356"/>
      <c r="U416" s="326"/>
      <c r="V416" s="326"/>
      <c r="W416" s="326"/>
      <c r="X416" s="326"/>
      <c r="Y416" s="326"/>
      <c r="Z416" s="326"/>
      <c r="AA416" s="326"/>
      <c r="AB416" s="326"/>
      <c r="AC416" s="326"/>
      <c r="AD416" s="326"/>
      <c r="AE416" s="326"/>
      <c r="AF416" s="326"/>
      <c r="AG416" s="326"/>
      <c r="AH416" s="326"/>
      <c r="AI416" s="326"/>
      <c r="AJ416" s="326"/>
      <c r="AK416" s="326"/>
    </row>
    <row r="417">
      <c r="A417" s="326"/>
      <c r="B417" s="326"/>
      <c r="C417" s="326"/>
      <c r="D417" s="326"/>
      <c r="E417" s="356"/>
      <c r="F417" s="356"/>
      <c r="G417" s="356"/>
      <c r="H417" s="356"/>
      <c r="I417" s="356"/>
      <c r="J417" s="356"/>
      <c r="K417" s="356"/>
      <c r="L417" s="326"/>
      <c r="M417" s="326"/>
      <c r="N417" s="326"/>
      <c r="O417" s="326"/>
      <c r="P417" s="326"/>
      <c r="Q417" s="356"/>
      <c r="R417" s="326"/>
      <c r="S417" s="356"/>
      <c r="T417" s="356"/>
      <c r="U417" s="326"/>
      <c r="V417" s="326"/>
      <c r="W417" s="326"/>
      <c r="X417" s="326"/>
      <c r="Y417" s="326"/>
      <c r="Z417" s="326"/>
      <c r="AA417" s="326"/>
      <c r="AB417" s="326"/>
      <c r="AC417" s="326"/>
      <c r="AD417" s="326"/>
      <c r="AE417" s="326"/>
      <c r="AF417" s="326"/>
      <c r="AG417" s="326"/>
      <c r="AH417" s="326"/>
      <c r="AI417" s="326"/>
      <c r="AJ417" s="326"/>
      <c r="AK417" s="326"/>
    </row>
    <row r="418">
      <c r="A418" s="326"/>
      <c r="B418" s="326"/>
      <c r="C418" s="326"/>
      <c r="D418" s="326"/>
      <c r="E418" s="356"/>
      <c r="F418" s="356"/>
      <c r="G418" s="356"/>
      <c r="H418" s="356"/>
      <c r="I418" s="356"/>
      <c r="J418" s="356"/>
      <c r="K418" s="356"/>
      <c r="L418" s="326"/>
      <c r="M418" s="326"/>
      <c r="N418" s="326"/>
      <c r="O418" s="326"/>
      <c r="P418" s="326"/>
      <c r="Q418" s="356"/>
      <c r="R418" s="326"/>
      <c r="S418" s="356"/>
      <c r="T418" s="356"/>
      <c r="U418" s="326"/>
      <c r="V418" s="326"/>
      <c r="W418" s="326"/>
      <c r="X418" s="326"/>
      <c r="Y418" s="326"/>
      <c r="Z418" s="326"/>
      <c r="AA418" s="326"/>
      <c r="AB418" s="326"/>
      <c r="AC418" s="326"/>
      <c r="AD418" s="326"/>
      <c r="AE418" s="326"/>
      <c r="AF418" s="326"/>
      <c r="AG418" s="326"/>
      <c r="AH418" s="326"/>
      <c r="AI418" s="326"/>
      <c r="AJ418" s="326"/>
      <c r="AK418" s="326"/>
    </row>
    <row r="419">
      <c r="A419" s="326"/>
      <c r="B419" s="326"/>
      <c r="C419" s="326"/>
      <c r="D419" s="326"/>
      <c r="E419" s="356"/>
      <c r="F419" s="356"/>
      <c r="G419" s="356"/>
      <c r="H419" s="356"/>
      <c r="I419" s="356"/>
      <c r="J419" s="356"/>
      <c r="K419" s="356"/>
      <c r="L419" s="326"/>
      <c r="M419" s="326"/>
      <c r="N419" s="326"/>
      <c r="O419" s="326"/>
      <c r="P419" s="326"/>
      <c r="Q419" s="356"/>
      <c r="R419" s="326"/>
      <c r="S419" s="356"/>
      <c r="T419" s="356"/>
      <c r="U419" s="326"/>
      <c r="V419" s="326"/>
      <c r="W419" s="326"/>
      <c r="X419" s="326"/>
      <c r="Y419" s="326"/>
      <c r="Z419" s="326"/>
      <c r="AA419" s="326"/>
      <c r="AB419" s="326"/>
      <c r="AC419" s="326"/>
      <c r="AD419" s="326"/>
      <c r="AE419" s="326"/>
      <c r="AF419" s="326"/>
      <c r="AG419" s="326"/>
      <c r="AH419" s="326"/>
      <c r="AI419" s="326"/>
      <c r="AJ419" s="326"/>
      <c r="AK419" s="326"/>
    </row>
    <row r="420">
      <c r="A420" s="326"/>
      <c r="B420" s="326"/>
      <c r="C420" s="326"/>
      <c r="D420" s="326"/>
      <c r="E420" s="356"/>
      <c r="F420" s="356"/>
      <c r="G420" s="356"/>
      <c r="H420" s="356"/>
      <c r="I420" s="356"/>
      <c r="J420" s="356"/>
      <c r="K420" s="356"/>
      <c r="L420" s="326"/>
      <c r="M420" s="326"/>
      <c r="N420" s="326"/>
      <c r="O420" s="326"/>
      <c r="P420" s="326"/>
      <c r="Q420" s="356"/>
      <c r="R420" s="326"/>
      <c r="S420" s="356"/>
      <c r="T420" s="356"/>
      <c r="U420" s="326"/>
      <c r="V420" s="326"/>
      <c r="W420" s="326"/>
      <c r="X420" s="326"/>
      <c r="Y420" s="326"/>
      <c r="Z420" s="326"/>
      <c r="AA420" s="326"/>
      <c r="AB420" s="326"/>
      <c r="AC420" s="326"/>
      <c r="AD420" s="326"/>
      <c r="AE420" s="326"/>
      <c r="AF420" s="326"/>
      <c r="AG420" s="326"/>
      <c r="AH420" s="326"/>
      <c r="AI420" s="326"/>
      <c r="AJ420" s="326"/>
      <c r="AK420" s="326"/>
    </row>
    <row r="421">
      <c r="A421" s="326"/>
      <c r="B421" s="326"/>
      <c r="C421" s="326"/>
      <c r="D421" s="326"/>
      <c r="E421" s="356"/>
      <c r="F421" s="356"/>
      <c r="G421" s="356"/>
      <c r="H421" s="356"/>
      <c r="I421" s="356"/>
      <c r="J421" s="356"/>
      <c r="K421" s="356"/>
      <c r="L421" s="326"/>
      <c r="M421" s="326"/>
      <c r="N421" s="326"/>
      <c r="O421" s="326"/>
      <c r="P421" s="326"/>
      <c r="Q421" s="356"/>
      <c r="R421" s="326"/>
      <c r="S421" s="356"/>
      <c r="T421" s="356"/>
      <c r="U421" s="326"/>
      <c r="V421" s="326"/>
      <c r="W421" s="326"/>
      <c r="X421" s="326"/>
      <c r="Y421" s="326"/>
      <c r="Z421" s="326"/>
      <c r="AA421" s="326"/>
      <c r="AB421" s="326"/>
      <c r="AC421" s="326"/>
      <c r="AD421" s="326"/>
      <c r="AE421" s="326"/>
      <c r="AF421" s="326"/>
      <c r="AG421" s="326"/>
      <c r="AH421" s="326"/>
      <c r="AI421" s="326"/>
      <c r="AJ421" s="326"/>
      <c r="AK421" s="326"/>
    </row>
    <row r="422">
      <c r="A422" s="326"/>
      <c r="B422" s="326"/>
      <c r="C422" s="326"/>
      <c r="D422" s="326"/>
      <c r="E422" s="356"/>
      <c r="F422" s="356"/>
      <c r="G422" s="356"/>
      <c r="H422" s="356"/>
      <c r="I422" s="356"/>
      <c r="J422" s="356"/>
      <c r="K422" s="356"/>
      <c r="L422" s="326"/>
      <c r="M422" s="326"/>
      <c r="N422" s="326"/>
      <c r="O422" s="326"/>
      <c r="P422" s="326"/>
      <c r="Q422" s="356"/>
      <c r="R422" s="326"/>
      <c r="S422" s="356"/>
      <c r="T422" s="356"/>
      <c r="U422" s="326"/>
      <c r="V422" s="326"/>
      <c r="W422" s="326"/>
      <c r="X422" s="326"/>
      <c r="Y422" s="326"/>
      <c r="Z422" s="326"/>
      <c r="AA422" s="326"/>
      <c r="AB422" s="326"/>
      <c r="AC422" s="326"/>
      <c r="AD422" s="326"/>
      <c r="AE422" s="326"/>
      <c r="AF422" s="326"/>
      <c r="AG422" s="326"/>
      <c r="AH422" s="326"/>
      <c r="AI422" s="326"/>
      <c r="AJ422" s="326"/>
      <c r="AK422" s="326"/>
    </row>
    <row r="423">
      <c r="A423" s="326"/>
      <c r="B423" s="326"/>
      <c r="C423" s="326"/>
      <c r="D423" s="326"/>
      <c r="E423" s="356"/>
      <c r="F423" s="356"/>
      <c r="G423" s="356"/>
      <c r="H423" s="356"/>
      <c r="I423" s="356"/>
      <c r="J423" s="356"/>
      <c r="K423" s="356"/>
      <c r="L423" s="326"/>
      <c r="M423" s="326"/>
      <c r="N423" s="326"/>
      <c r="O423" s="326"/>
      <c r="P423" s="326"/>
      <c r="Q423" s="356"/>
      <c r="R423" s="326"/>
      <c r="S423" s="356"/>
      <c r="T423" s="356"/>
      <c r="U423" s="326"/>
      <c r="V423" s="326"/>
      <c r="W423" s="326"/>
      <c r="X423" s="326"/>
      <c r="Y423" s="326"/>
      <c r="Z423" s="326"/>
      <c r="AA423" s="326"/>
      <c r="AB423" s="326"/>
      <c r="AC423" s="326"/>
      <c r="AD423" s="326"/>
      <c r="AE423" s="326"/>
      <c r="AF423" s="326"/>
      <c r="AG423" s="326"/>
      <c r="AH423" s="326"/>
      <c r="AI423" s="326"/>
      <c r="AJ423" s="326"/>
      <c r="AK423" s="326"/>
    </row>
    <row r="424">
      <c r="A424" s="326"/>
      <c r="B424" s="326"/>
      <c r="C424" s="326"/>
      <c r="D424" s="326"/>
      <c r="E424" s="356"/>
      <c r="F424" s="356"/>
      <c r="G424" s="356"/>
      <c r="H424" s="356"/>
      <c r="I424" s="356"/>
      <c r="J424" s="356"/>
      <c r="K424" s="356"/>
      <c r="L424" s="326"/>
      <c r="M424" s="326"/>
      <c r="N424" s="326"/>
      <c r="O424" s="326"/>
      <c r="P424" s="326"/>
      <c r="Q424" s="356"/>
      <c r="R424" s="326"/>
      <c r="S424" s="356"/>
      <c r="T424" s="356"/>
      <c r="U424" s="326"/>
      <c r="V424" s="326"/>
      <c r="W424" s="326"/>
      <c r="X424" s="326"/>
      <c r="Y424" s="326"/>
      <c r="Z424" s="326"/>
      <c r="AA424" s="326"/>
      <c r="AB424" s="326"/>
      <c r="AC424" s="326"/>
      <c r="AD424" s="326"/>
      <c r="AE424" s="326"/>
      <c r="AF424" s="326"/>
      <c r="AG424" s="326"/>
      <c r="AH424" s="326"/>
      <c r="AI424" s="326"/>
      <c r="AJ424" s="326"/>
      <c r="AK424" s="326"/>
    </row>
    <row r="425">
      <c r="A425" s="326"/>
      <c r="B425" s="326"/>
      <c r="C425" s="326"/>
      <c r="D425" s="326"/>
      <c r="E425" s="356"/>
      <c r="F425" s="356"/>
      <c r="G425" s="356"/>
      <c r="H425" s="356"/>
      <c r="I425" s="356"/>
      <c r="J425" s="356"/>
      <c r="K425" s="356"/>
      <c r="L425" s="326"/>
      <c r="M425" s="326"/>
      <c r="N425" s="326"/>
      <c r="O425" s="326"/>
      <c r="P425" s="326"/>
      <c r="Q425" s="356"/>
      <c r="R425" s="326"/>
      <c r="S425" s="356"/>
      <c r="T425" s="356"/>
      <c r="U425" s="326"/>
      <c r="V425" s="326"/>
      <c r="W425" s="326"/>
      <c r="X425" s="326"/>
      <c r="Y425" s="326"/>
      <c r="Z425" s="326"/>
      <c r="AA425" s="326"/>
      <c r="AB425" s="326"/>
      <c r="AC425" s="326"/>
      <c r="AD425" s="326"/>
      <c r="AE425" s="326"/>
      <c r="AF425" s="326"/>
      <c r="AG425" s="326"/>
      <c r="AH425" s="326"/>
      <c r="AI425" s="326"/>
      <c r="AJ425" s="326"/>
      <c r="AK425" s="326"/>
    </row>
    <row r="426">
      <c r="A426" s="326"/>
      <c r="B426" s="326"/>
      <c r="C426" s="326"/>
      <c r="D426" s="326"/>
      <c r="E426" s="356"/>
      <c r="F426" s="356"/>
      <c r="G426" s="356"/>
      <c r="H426" s="356"/>
      <c r="I426" s="356"/>
      <c r="J426" s="356"/>
      <c r="K426" s="356"/>
      <c r="L426" s="326"/>
      <c r="M426" s="326"/>
      <c r="N426" s="326"/>
      <c r="O426" s="326"/>
      <c r="P426" s="326"/>
      <c r="Q426" s="356"/>
      <c r="R426" s="326"/>
      <c r="S426" s="356"/>
      <c r="T426" s="356"/>
      <c r="U426" s="326"/>
      <c r="V426" s="326"/>
      <c r="W426" s="326"/>
      <c r="X426" s="326"/>
      <c r="Y426" s="326"/>
      <c r="Z426" s="326"/>
      <c r="AA426" s="326"/>
      <c r="AB426" s="326"/>
      <c r="AC426" s="326"/>
      <c r="AD426" s="326"/>
      <c r="AE426" s="326"/>
      <c r="AF426" s="326"/>
      <c r="AG426" s="326"/>
      <c r="AH426" s="326"/>
      <c r="AI426" s="326"/>
      <c r="AJ426" s="326"/>
      <c r="AK426" s="326"/>
    </row>
    <row r="427">
      <c r="A427" s="326"/>
      <c r="B427" s="326"/>
      <c r="C427" s="326"/>
      <c r="D427" s="326"/>
      <c r="E427" s="356"/>
      <c r="F427" s="356"/>
      <c r="G427" s="356"/>
      <c r="H427" s="356"/>
      <c r="I427" s="356"/>
      <c r="J427" s="356"/>
      <c r="K427" s="356"/>
      <c r="L427" s="326"/>
      <c r="M427" s="326"/>
      <c r="N427" s="326"/>
      <c r="O427" s="326"/>
      <c r="P427" s="326"/>
      <c r="Q427" s="356"/>
      <c r="R427" s="326"/>
      <c r="S427" s="356"/>
      <c r="T427" s="356"/>
      <c r="U427" s="326"/>
      <c r="V427" s="326"/>
      <c r="W427" s="326"/>
      <c r="X427" s="326"/>
      <c r="Y427" s="326"/>
      <c r="Z427" s="326"/>
      <c r="AA427" s="326"/>
      <c r="AB427" s="326"/>
      <c r="AC427" s="326"/>
      <c r="AD427" s="326"/>
      <c r="AE427" s="326"/>
      <c r="AF427" s="326"/>
      <c r="AG427" s="326"/>
      <c r="AH427" s="326"/>
      <c r="AI427" s="326"/>
      <c r="AJ427" s="326"/>
      <c r="AK427" s="326"/>
    </row>
    <row r="428">
      <c r="A428" s="326"/>
      <c r="B428" s="326"/>
      <c r="C428" s="326"/>
      <c r="D428" s="326"/>
      <c r="E428" s="356"/>
      <c r="F428" s="356"/>
      <c r="G428" s="356"/>
      <c r="H428" s="356"/>
      <c r="I428" s="356"/>
      <c r="J428" s="356"/>
      <c r="K428" s="356"/>
      <c r="L428" s="326"/>
      <c r="M428" s="326"/>
      <c r="N428" s="326"/>
      <c r="O428" s="326"/>
      <c r="P428" s="326"/>
      <c r="Q428" s="356"/>
      <c r="R428" s="326"/>
      <c r="S428" s="356"/>
      <c r="T428" s="356"/>
      <c r="U428" s="326"/>
      <c r="V428" s="326"/>
      <c r="W428" s="326"/>
      <c r="X428" s="326"/>
      <c r="Y428" s="326"/>
      <c r="Z428" s="326"/>
      <c r="AA428" s="326"/>
      <c r="AB428" s="326"/>
      <c r="AC428" s="326"/>
      <c r="AD428" s="326"/>
      <c r="AE428" s="326"/>
      <c r="AF428" s="326"/>
      <c r="AG428" s="326"/>
      <c r="AH428" s="326"/>
      <c r="AI428" s="326"/>
      <c r="AJ428" s="326"/>
      <c r="AK428" s="326"/>
    </row>
    <row r="429">
      <c r="A429" s="326"/>
      <c r="B429" s="326"/>
      <c r="C429" s="326"/>
      <c r="D429" s="326"/>
      <c r="E429" s="356"/>
      <c r="F429" s="356"/>
      <c r="G429" s="356"/>
      <c r="H429" s="356"/>
      <c r="I429" s="356"/>
      <c r="J429" s="356"/>
      <c r="K429" s="356"/>
      <c r="L429" s="326"/>
      <c r="M429" s="326"/>
      <c r="N429" s="326"/>
      <c r="O429" s="326"/>
      <c r="P429" s="326"/>
      <c r="Q429" s="356"/>
      <c r="R429" s="326"/>
      <c r="S429" s="356"/>
      <c r="T429" s="356"/>
      <c r="U429" s="326"/>
      <c r="V429" s="326"/>
      <c r="W429" s="326"/>
      <c r="X429" s="326"/>
      <c r="Y429" s="326"/>
      <c r="Z429" s="326"/>
      <c r="AA429" s="326"/>
      <c r="AB429" s="326"/>
      <c r="AC429" s="326"/>
      <c r="AD429" s="326"/>
      <c r="AE429" s="326"/>
      <c r="AF429" s="326"/>
      <c r="AG429" s="326"/>
      <c r="AH429" s="326"/>
      <c r="AI429" s="326"/>
      <c r="AJ429" s="326"/>
      <c r="AK429" s="326"/>
    </row>
    <row r="430">
      <c r="A430" s="326"/>
      <c r="B430" s="326"/>
      <c r="C430" s="326"/>
      <c r="D430" s="326"/>
      <c r="E430" s="356"/>
      <c r="F430" s="356"/>
      <c r="G430" s="356"/>
      <c r="H430" s="356"/>
      <c r="I430" s="356"/>
      <c r="J430" s="356"/>
      <c r="K430" s="356"/>
      <c r="L430" s="326"/>
      <c r="M430" s="326"/>
      <c r="N430" s="326"/>
      <c r="O430" s="326"/>
      <c r="P430" s="326"/>
      <c r="Q430" s="356"/>
      <c r="R430" s="326"/>
      <c r="S430" s="356"/>
      <c r="T430" s="356"/>
      <c r="U430" s="326"/>
      <c r="V430" s="326"/>
      <c r="W430" s="326"/>
      <c r="X430" s="326"/>
      <c r="Y430" s="326"/>
      <c r="Z430" s="326"/>
      <c r="AA430" s="326"/>
      <c r="AB430" s="326"/>
      <c r="AC430" s="326"/>
      <c r="AD430" s="326"/>
      <c r="AE430" s="326"/>
      <c r="AF430" s="326"/>
      <c r="AG430" s="326"/>
      <c r="AH430" s="326"/>
      <c r="AI430" s="326"/>
      <c r="AJ430" s="326"/>
      <c r="AK430" s="326"/>
    </row>
    <row r="431">
      <c r="A431" s="326"/>
      <c r="B431" s="326"/>
      <c r="C431" s="326"/>
      <c r="D431" s="326"/>
      <c r="E431" s="356"/>
      <c r="F431" s="356"/>
      <c r="G431" s="356"/>
      <c r="H431" s="356"/>
      <c r="I431" s="356"/>
      <c r="J431" s="356"/>
      <c r="K431" s="356"/>
      <c r="L431" s="326"/>
      <c r="M431" s="326"/>
      <c r="N431" s="326"/>
      <c r="O431" s="326"/>
      <c r="P431" s="326"/>
      <c r="Q431" s="356"/>
      <c r="R431" s="326"/>
      <c r="S431" s="356"/>
      <c r="T431" s="356"/>
      <c r="U431" s="326"/>
      <c r="V431" s="326"/>
      <c r="W431" s="326"/>
      <c r="X431" s="326"/>
      <c r="Y431" s="326"/>
      <c r="Z431" s="326"/>
      <c r="AA431" s="326"/>
      <c r="AB431" s="326"/>
      <c r="AC431" s="326"/>
      <c r="AD431" s="326"/>
      <c r="AE431" s="326"/>
      <c r="AF431" s="326"/>
      <c r="AG431" s="326"/>
      <c r="AH431" s="326"/>
      <c r="AI431" s="326"/>
      <c r="AJ431" s="326"/>
      <c r="AK431" s="326"/>
    </row>
    <row r="432">
      <c r="A432" s="326"/>
      <c r="B432" s="326"/>
      <c r="C432" s="326"/>
      <c r="D432" s="326"/>
      <c r="E432" s="356"/>
      <c r="F432" s="356"/>
      <c r="G432" s="356"/>
      <c r="H432" s="356"/>
      <c r="I432" s="356"/>
      <c r="J432" s="356"/>
      <c r="K432" s="356"/>
      <c r="L432" s="326"/>
      <c r="M432" s="326"/>
      <c r="N432" s="326"/>
      <c r="O432" s="326"/>
      <c r="P432" s="326"/>
      <c r="Q432" s="356"/>
      <c r="R432" s="326"/>
      <c r="S432" s="356"/>
      <c r="T432" s="356"/>
      <c r="U432" s="326"/>
      <c r="V432" s="326"/>
      <c r="W432" s="326"/>
      <c r="X432" s="326"/>
      <c r="Y432" s="326"/>
      <c r="Z432" s="326"/>
      <c r="AA432" s="326"/>
      <c r="AB432" s="326"/>
      <c r="AC432" s="326"/>
      <c r="AD432" s="326"/>
      <c r="AE432" s="326"/>
      <c r="AF432" s="326"/>
      <c r="AG432" s="326"/>
      <c r="AH432" s="326"/>
      <c r="AI432" s="326"/>
      <c r="AJ432" s="326"/>
      <c r="AK432" s="326"/>
    </row>
    <row r="433">
      <c r="A433" s="326"/>
      <c r="B433" s="326"/>
      <c r="C433" s="326"/>
      <c r="D433" s="326"/>
      <c r="E433" s="356"/>
      <c r="F433" s="356"/>
      <c r="G433" s="356"/>
      <c r="H433" s="356"/>
      <c r="I433" s="356"/>
      <c r="J433" s="356"/>
      <c r="K433" s="356"/>
      <c r="L433" s="326"/>
      <c r="M433" s="326"/>
      <c r="N433" s="326"/>
      <c r="O433" s="326"/>
      <c r="P433" s="326"/>
      <c r="Q433" s="356"/>
      <c r="R433" s="326"/>
      <c r="S433" s="356"/>
      <c r="T433" s="356"/>
      <c r="U433" s="326"/>
      <c r="V433" s="326"/>
      <c r="W433" s="326"/>
      <c r="X433" s="326"/>
      <c r="Y433" s="326"/>
      <c r="Z433" s="326"/>
      <c r="AA433" s="326"/>
      <c r="AB433" s="326"/>
      <c r="AC433" s="326"/>
      <c r="AD433" s="326"/>
      <c r="AE433" s="326"/>
      <c r="AF433" s="326"/>
      <c r="AG433" s="326"/>
      <c r="AH433" s="326"/>
      <c r="AI433" s="326"/>
      <c r="AJ433" s="326"/>
      <c r="AK433" s="326"/>
    </row>
    <row r="434">
      <c r="A434" s="326"/>
      <c r="B434" s="326"/>
      <c r="C434" s="326"/>
      <c r="D434" s="326"/>
      <c r="E434" s="356"/>
      <c r="F434" s="356"/>
      <c r="G434" s="356"/>
      <c r="H434" s="356"/>
      <c r="I434" s="356"/>
      <c r="J434" s="356"/>
      <c r="K434" s="356"/>
      <c r="L434" s="326"/>
      <c r="M434" s="326"/>
      <c r="N434" s="326"/>
      <c r="O434" s="326"/>
      <c r="P434" s="326"/>
      <c r="Q434" s="356"/>
      <c r="R434" s="326"/>
      <c r="S434" s="356"/>
      <c r="T434" s="356"/>
      <c r="U434" s="326"/>
      <c r="V434" s="326"/>
      <c r="W434" s="326"/>
      <c r="X434" s="326"/>
      <c r="Y434" s="326"/>
      <c r="Z434" s="326"/>
      <c r="AA434" s="326"/>
      <c r="AB434" s="326"/>
      <c r="AC434" s="326"/>
      <c r="AD434" s="326"/>
      <c r="AE434" s="326"/>
      <c r="AF434" s="326"/>
      <c r="AG434" s="326"/>
      <c r="AH434" s="326"/>
      <c r="AI434" s="326"/>
      <c r="AJ434" s="326"/>
      <c r="AK434" s="326"/>
    </row>
    <row r="435">
      <c r="A435" s="326"/>
      <c r="B435" s="326"/>
      <c r="C435" s="326"/>
      <c r="D435" s="326"/>
      <c r="E435" s="356"/>
      <c r="F435" s="356"/>
      <c r="G435" s="356"/>
      <c r="H435" s="356"/>
      <c r="I435" s="356"/>
      <c r="J435" s="356"/>
      <c r="K435" s="356"/>
      <c r="L435" s="326"/>
      <c r="M435" s="326"/>
      <c r="N435" s="326"/>
      <c r="O435" s="326"/>
      <c r="P435" s="326"/>
      <c r="Q435" s="356"/>
      <c r="R435" s="326"/>
      <c r="S435" s="356"/>
      <c r="T435" s="356"/>
      <c r="U435" s="326"/>
      <c r="V435" s="326"/>
      <c r="W435" s="326"/>
      <c r="X435" s="326"/>
      <c r="Y435" s="326"/>
      <c r="Z435" s="326"/>
      <c r="AA435" s="326"/>
      <c r="AB435" s="326"/>
      <c r="AC435" s="326"/>
      <c r="AD435" s="326"/>
      <c r="AE435" s="326"/>
      <c r="AF435" s="326"/>
      <c r="AG435" s="326"/>
      <c r="AH435" s="326"/>
      <c r="AI435" s="326"/>
      <c r="AJ435" s="326"/>
      <c r="AK435" s="326"/>
    </row>
    <row r="436">
      <c r="A436" s="326"/>
      <c r="B436" s="326"/>
      <c r="C436" s="326"/>
      <c r="D436" s="326"/>
      <c r="E436" s="356"/>
      <c r="F436" s="356"/>
      <c r="G436" s="356"/>
      <c r="H436" s="356"/>
      <c r="I436" s="356"/>
      <c r="J436" s="356"/>
      <c r="K436" s="356"/>
      <c r="L436" s="326"/>
      <c r="M436" s="326"/>
      <c r="N436" s="326"/>
      <c r="O436" s="326"/>
      <c r="P436" s="326"/>
      <c r="Q436" s="356"/>
      <c r="R436" s="326"/>
      <c r="S436" s="356"/>
      <c r="T436" s="356"/>
      <c r="U436" s="326"/>
      <c r="V436" s="326"/>
      <c r="W436" s="326"/>
      <c r="X436" s="326"/>
      <c r="Y436" s="326"/>
      <c r="Z436" s="326"/>
      <c r="AA436" s="326"/>
      <c r="AB436" s="326"/>
      <c r="AC436" s="326"/>
      <c r="AD436" s="326"/>
      <c r="AE436" s="326"/>
      <c r="AF436" s="326"/>
      <c r="AG436" s="326"/>
      <c r="AH436" s="326"/>
      <c r="AI436" s="326"/>
      <c r="AJ436" s="326"/>
      <c r="AK436" s="326"/>
    </row>
    <row r="437">
      <c r="A437" s="326"/>
      <c r="B437" s="326"/>
      <c r="C437" s="326"/>
      <c r="D437" s="326"/>
      <c r="E437" s="356"/>
      <c r="F437" s="356"/>
      <c r="G437" s="356"/>
      <c r="H437" s="356"/>
      <c r="I437" s="356"/>
      <c r="J437" s="356"/>
      <c r="K437" s="356"/>
      <c r="L437" s="326"/>
      <c r="M437" s="326"/>
      <c r="N437" s="326"/>
      <c r="O437" s="326"/>
      <c r="P437" s="326"/>
      <c r="Q437" s="356"/>
      <c r="R437" s="326"/>
      <c r="S437" s="356"/>
      <c r="T437" s="356"/>
      <c r="U437" s="326"/>
      <c r="V437" s="326"/>
      <c r="W437" s="326"/>
      <c r="X437" s="326"/>
      <c r="Y437" s="326"/>
      <c r="Z437" s="326"/>
      <c r="AA437" s="326"/>
      <c r="AB437" s="326"/>
      <c r="AC437" s="326"/>
      <c r="AD437" s="326"/>
      <c r="AE437" s="326"/>
      <c r="AF437" s="326"/>
      <c r="AG437" s="326"/>
      <c r="AH437" s="326"/>
      <c r="AI437" s="326"/>
      <c r="AJ437" s="326"/>
      <c r="AK437" s="326"/>
    </row>
    <row r="438">
      <c r="A438" s="326"/>
      <c r="B438" s="326"/>
      <c r="C438" s="326"/>
      <c r="D438" s="326"/>
      <c r="E438" s="356"/>
      <c r="F438" s="356"/>
      <c r="G438" s="356"/>
      <c r="H438" s="356"/>
      <c r="I438" s="356"/>
      <c r="J438" s="356"/>
      <c r="K438" s="356"/>
      <c r="L438" s="326"/>
      <c r="M438" s="326"/>
      <c r="N438" s="326"/>
      <c r="O438" s="326"/>
      <c r="P438" s="326"/>
      <c r="Q438" s="356"/>
      <c r="R438" s="326"/>
      <c r="S438" s="356"/>
      <c r="T438" s="356"/>
      <c r="U438" s="326"/>
      <c r="V438" s="326"/>
      <c r="W438" s="326"/>
      <c r="X438" s="326"/>
      <c r="Y438" s="326"/>
      <c r="Z438" s="326"/>
      <c r="AA438" s="326"/>
      <c r="AB438" s="326"/>
      <c r="AC438" s="326"/>
      <c r="AD438" s="326"/>
      <c r="AE438" s="326"/>
      <c r="AF438" s="326"/>
      <c r="AG438" s="326"/>
      <c r="AH438" s="326"/>
      <c r="AI438" s="326"/>
      <c r="AJ438" s="326"/>
      <c r="AK438" s="326"/>
    </row>
    <row r="439">
      <c r="A439" s="326"/>
      <c r="B439" s="326"/>
      <c r="C439" s="326"/>
      <c r="D439" s="326"/>
      <c r="E439" s="356"/>
      <c r="F439" s="356"/>
      <c r="G439" s="356"/>
      <c r="H439" s="356"/>
      <c r="I439" s="356"/>
      <c r="J439" s="356"/>
      <c r="K439" s="356"/>
      <c r="L439" s="326"/>
      <c r="M439" s="326"/>
      <c r="N439" s="326"/>
      <c r="O439" s="326"/>
      <c r="P439" s="326"/>
      <c r="Q439" s="356"/>
      <c r="R439" s="326"/>
      <c r="S439" s="356"/>
      <c r="T439" s="356"/>
      <c r="U439" s="326"/>
      <c r="V439" s="326"/>
      <c r="W439" s="326"/>
      <c r="X439" s="326"/>
      <c r="Y439" s="326"/>
      <c r="Z439" s="326"/>
      <c r="AA439" s="326"/>
      <c r="AB439" s="326"/>
      <c r="AC439" s="326"/>
      <c r="AD439" s="326"/>
      <c r="AE439" s="326"/>
      <c r="AF439" s="326"/>
      <c r="AG439" s="326"/>
      <c r="AH439" s="326"/>
      <c r="AI439" s="326"/>
      <c r="AJ439" s="326"/>
      <c r="AK439" s="326"/>
    </row>
    <row r="440">
      <c r="A440" s="326"/>
      <c r="B440" s="326"/>
      <c r="C440" s="326"/>
      <c r="D440" s="326"/>
      <c r="E440" s="356"/>
      <c r="F440" s="356"/>
      <c r="G440" s="356"/>
      <c r="H440" s="356"/>
      <c r="I440" s="356"/>
      <c r="J440" s="356"/>
      <c r="K440" s="356"/>
      <c r="L440" s="326"/>
      <c r="M440" s="326"/>
      <c r="N440" s="326"/>
      <c r="O440" s="326"/>
      <c r="P440" s="326"/>
      <c r="Q440" s="356"/>
      <c r="R440" s="326"/>
      <c r="S440" s="356"/>
      <c r="T440" s="356"/>
      <c r="U440" s="326"/>
      <c r="V440" s="326"/>
      <c r="W440" s="326"/>
      <c r="X440" s="326"/>
      <c r="Y440" s="326"/>
      <c r="Z440" s="326"/>
      <c r="AA440" s="326"/>
      <c r="AB440" s="326"/>
      <c r="AC440" s="326"/>
      <c r="AD440" s="326"/>
      <c r="AE440" s="326"/>
      <c r="AF440" s="326"/>
      <c r="AG440" s="326"/>
      <c r="AH440" s="326"/>
      <c r="AI440" s="326"/>
      <c r="AJ440" s="326"/>
      <c r="AK440" s="326"/>
    </row>
    <row r="441">
      <c r="A441" s="326"/>
      <c r="B441" s="326"/>
      <c r="C441" s="326"/>
      <c r="D441" s="326"/>
      <c r="E441" s="356"/>
      <c r="F441" s="356"/>
      <c r="G441" s="356"/>
      <c r="H441" s="356"/>
      <c r="I441" s="356"/>
      <c r="J441" s="356"/>
      <c r="K441" s="356"/>
      <c r="L441" s="326"/>
      <c r="M441" s="326"/>
      <c r="N441" s="326"/>
      <c r="O441" s="326"/>
      <c r="P441" s="326"/>
      <c r="Q441" s="356"/>
      <c r="R441" s="326"/>
      <c r="S441" s="356"/>
      <c r="T441" s="356"/>
      <c r="U441" s="326"/>
      <c r="V441" s="326"/>
      <c r="W441" s="326"/>
      <c r="X441" s="326"/>
      <c r="Y441" s="326"/>
      <c r="Z441" s="326"/>
      <c r="AA441" s="326"/>
      <c r="AB441" s="326"/>
      <c r="AC441" s="326"/>
      <c r="AD441" s="326"/>
      <c r="AE441" s="326"/>
      <c r="AF441" s="326"/>
      <c r="AG441" s="326"/>
      <c r="AH441" s="326"/>
      <c r="AI441" s="326"/>
      <c r="AJ441" s="326"/>
      <c r="AK441" s="326"/>
    </row>
    <row r="442">
      <c r="A442" s="326"/>
      <c r="B442" s="326"/>
      <c r="C442" s="326"/>
      <c r="D442" s="326"/>
      <c r="E442" s="356"/>
      <c r="F442" s="356"/>
      <c r="G442" s="356"/>
      <c r="H442" s="356"/>
      <c r="I442" s="356"/>
      <c r="J442" s="356"/>
      <c r="K442" s="356"/>
      <c r="L442" s="326"/>
      <c r="M442" s="326"/>
      <c r="N442" s="326"/>
      <c r="O442" s="326"/>
      <c r="P442" s="326"/>
      <c r="Q442" s="356"/>
      <c r="R442" s="326"/>
      <c r="S442" s="356"/>
      <c r="T442" s="356"/>
      <c r="U442" s="326"/>
      <c r="V442" s="326"/>
      <c r="W442" s="326"/>
      <c r="X442" s="326"/>
      <c r="Y442" s="326"/>
      <c r="Z442" s="326"/>
      <c r="AA442" s="326"/>
      <c r="AB442" s="326"/>
      <c r="AC442" s="326"/>
      <c r="AD442" s="326"/>
      <c r="AE442" s="326"/>
      <c r="AF442" s="326"/>
      <c r="AG442" s="326"/>
      <c r="AH442" s="326"/>
      <c r="AI442" s="326"/>
      <c r="AJ442" s="326"/>
      <c r="AK442" s="326"/>
    </row>
    <row r="443">
      <c r="A443" s="326"/>
      <c r="B443" s="326"/>
      <c r="C443" s="326"/>
      <c r="D443" s="326"/>
      <c r="E443" s="356"/>
      <c r="F443" s="356"/>
      <c r="G443" s="356"/>
      <c r="H443" s="356"/>
      <c r="I443" s="356"/>
      <c r="J443" s="356"/>
      <c r="K443" s="356"/>
      <c r="L443" s="326"/>
      <c r="M443" s="326"/>
      <c r="N443" s="326"/>
      <c r="O443" s="326"/>
      <c r="P443" s="326"/>
      <c r="Q443" s="356"/>
      <c r="R443" s="326"/>
      <c r="S443" s="356"/>
      <c r="T443" s="356"/>
      <c r="U443" s="326"/>
      <c r="V443" s="326"/>
      <c r="W443" s="326"/>
      <c r="X443" s="326"/>
      <c r="Y443" s="326"/>
      <c r="Z443" s="326"/>
      <c r="AA443" s="326"/>
      <c r="AB443" s="326"/>
      <c r="AC443" s="326"/>
      <c r="AD443" s="326"/>
      <c r="AE443" s="326"/>
      <c r="AF443" s="326"/>
      <c r="AG443" s="326"/>
      <c r="AH443" s="326"/>
      <c r="AI443" s="326"/>
      <c r="AJ443" s="326"/>
      <c r="AK443" s="326"/>
    </row>
    <row r="444">
      <c r="A444" s="326"/>
      <c r="B444" s="326"/>
      <c r="C444" s="326"/>
      <c r="D444" s="326"/>
      <c r="E444" s="356"/>
      <c r="F444" s="356"/>
      <c r="G444" s="356"/>
      <c r="H444" s="356"/>
      <c r="I444" s="356"/>
      <c r="J444" s="356"/>
      <c r="K444" s="356"/>
      <c r="L444" s="326"/>
      <c r="M444" s="326"/>
      <c r="N444" s="326"/>
      <c r="O444" s="326"/>
      <c r="P444" s="326"/>
      <c r="Q444" s="356"/>
      <c r="R444" s="326"/>
      <c r="S444" s="356"/>
      <c r="T444" s="356"/>
      <c r="U444" s="326"/>
      <c r="V444" s="326"/>
      <c r="W444" s="326"/>
      <c r="X444" s="326"/>
      <c r="Y444" s="326"/>
      <c r="Z444" s="326"/>
      <c r="AA444" s="326"/>
      <c r="AB444" s="326"/>
      <c r="AC444" s="326"/>
      <c r="AD444" s="326"/>
      <c r="AE444" s="326"/>
      <c r="AF444" s="326"/>
      <c r="AG444" s="326"/>
      <c r="AH444" s="326"/>
      <c r="AI444" s="326"/>
      <c r="AJ444" s="326"/>
      <c r="AK444" s="326"/>
    </row>
    <row r="445">
      <c r="A445" s="326"/>
      <c r="B445" s="326"/>
      <c r="C445" s="326"/>
      <c r="D445" s="326"/>
      <c r="E445" s="356"/>
      <c r="F445" s="356"/>
      <c r="G445" s="356"/>
      <c r="H445" s="356"/>
      <c r="I445" s="356"/>
      <c r="J445" s="356"/>
      <c r="K445" s="356"/>
      <c r="L445" s="326"/>
      <c r="M445" s="326"/>
      <c r="N445" s="326"/>
      <c r="O445" s="326"/>
      <c r="P445" s="326"/>
      <c r="Q445" s="356"/>
      <c r="R445" s="326"/>
      <c r="S445" s="356"/>
      <c r="T445" s="356"/>
      <c r="U445" s="326"/>
      <c r="V445" s="326"/>
      <c r="W445" s="326"/>
      <c r="X445" s="326"/>
      <c r="Y445" s="326"/>
      <c r="Z445" s="326"/>
      <c r="AA445" s="326"/>
      <c r="AB445" s="326"/>
      <c r="AC445" s="326"/>
      <c r="AD445" s="326"/>
      <c r="AE445" s="326"/>
      <c r="AF445" s="326"/>
      <c r="AG445" s="326"/>
      <c r="AH445" s="326"/>
      <c r="AI445" s="326"/>
      <c r="AJ445" s="326"/>
      <c r="AK445" s="326"/>
    </row>
    <row r="446">
      <c r="A446" s="326"/>
      <c r="B446" s="326"/>
      <c r="C446" s="326"/>
      <c r="D446" s="326"/>
      <c r="E446" s="356"/>
      <c r="F446" s="356"/>
      <c r="G446" s="356"/>
      <c r="H446" s="356"/>
      <c r="I446" s="356"/>
      <c r="J446" s="356"/>
      <c r="K446" s="356"/>
      <c r="L446" s="326"/>
      <c r="M446" s="326"/>
      <c r="N446" s="326"/>
      <c r="O446" s="326"/>
      <c r="P446" s="326"/>
      <c r="Q446" s="356"/>
      <c r="R446" s="326"/>
      <c r="S446" s="356"/>
      <c r="T446" s="356"/>
      <c r="U446" s="326"/>
      <c r="V446" s="326"/>
      <c r="W446" s="326"/>
      <c r="X446" s="326"/>
      <c r="Y446" s="326"/>
      <c r="Z446" s="326"/>
      <c r="AA446" s="326"/>
      <c r="AB446" s="326"/>
      <c r="AC446" s="326"/>
      <c r="AD446" s="326"/>
      <c r="AE446" s="326"/>
      <c r="AF446" s="326"/>
      <c r="AG446" s="326"/>
      <c r="AH446" s="326"/>
      <c r="AI446" s="326"/>
      <c r="AJ446" s="326"/>
      <c r="AK446" s="326"/>
    </row>
    <row r="447">
      <c r="A447" s="326"/>
      <c r="B447" s="326"/>
      <c r="C447" s="326"/>
      <c r="D447" s="326"/>
      <c r="E447" s="356"/>
      <c r="F447" s="356"/>
      <c r="G447" s="356"/>
      <c r="H447" s="356"/>
      <c r="I447" s="356"/>
      <c r="J447" s="356"/>
      <c r="K447" s="356"/>
      <c r="L447" s="326"/>
      <c r="M447" s="326"/>
      <c r="N447" s="326"/>
      <c r="O447" s="326"/>
      <c r="P447" s="326"/>
      <c r="Q447" s="356"/>
      <c r="R447" s="326"/>
      <c r="S447" s="356"/>
      <c r="T447" s="356"/>
      <c r="U447" s="326"/>
      <c r="V447" s="326"/>
      <c r="W447" s="326"/>
      <c r="X447" s="326"/>
      <c r="Y447" s="326"/>
      <c r="Z447" s="326"/>
      <c r="AA447" s="326"/>
      <c r="AB447" s="326"/>
      <c r="AC447" s="326"/>
      <c r="AD447" s="326"/>
      <c r="AE447" s="326"/>
      <c r="AF447" s="326"/>
      <c r="AG447" s="326"/>
      <c r="AH447" s="326"/>
      <c r="AI447" s="326"/>
      <c r="AJ447" s="326"/>
      <c r="AK447" s="326"/>
    </row>
    <row r="448">
      <c r="A448" s="326"/>
      <c r="B448" s="326"/>
      <c r="C448" s="326"/>
      <c r="D448" s="326"/>
      <c r="E448" s="356"/>
      <c r="F448" s="356"/>
      <c r="G448" s="356"/>
      <c r="H448" s="356"/>
      <c r="I448" s="356"/>
      <c r="J448" s="356"/>
      <c r="K448" s="356"/>
      <c r="L448" s="326"/>
      <c r="M448" s="326"/>
      <c r="N448" s="326"/>
      <c r="O448" s="326"/>
      <c r="P448" s="326"/>
      <c r="Q448" s="356"/>
      <c r="R448" s="326"/>
      <c r="S448" s="356"/>
      <c r="T448" s="356"/>
      <c r="U448" s="326"/>
      <c r="V448" s="326"/>
      <c r="W448" s="326"/>
      <c r="X448" s="326"/>
      <c r="Y448" s="326"/>
      <c r="Z448" s="326"/>
      <c r="AA448" s="326"/>
      <c r="AB448" s="326"/>
      <c r="AC448" s="326"/>
      <c r="AD448" s="326"/>
      <c r="AE448" s="326"/>
      <c r="AF448" s="326"/>
      <c r="AG448" s="326"/>
      <c r="AH448" s="326"/>
      <c r="AI448" s="326"/>
      <c r="AJ448" s="326"/>
      <c r="AK448" s="326"/>
    </row>
    <row r="449">
      <c r="A449" s="326"/>
      <c r="B449" s="326"/>
      <c r="C449" s="326"/>
      <c r="D449" s="326"/>
      <c r="E449" s="356"/>
      <c r="F449" s="356"/>
      <c r="G449" s="356"/>
      <c r="H449" s="356"/>
      <c r="I449" s="356"/>
      <c r="J449" s="356"/>
      <c r="K449" s="356"/>
      <c r="L449" s="326"/>
      <c r="M449" s="326"/>
      <c r="N449" s="326"/>
      <c r="O449" s="326"/>
      <c r="P449" s="326"/>
      <c r="Q449" s="356"/>
      <c r="R449" s="326"/>
      <c r="S449" s="356"/>
      <c r="T449" s="356"/>
      <c r="U449" s="326"/>
      <c r="V449" s="326"/>
      <c r="W449" s="326"/>
      <c r="X449" s="326"/>
      <c r="Y449" s="326"/>
      <c r="Z449" s="326"/>
      <c r="AA449" s="326"/>
      <c r="AB449" s="326"/>
      <c r="AC449" s="326"/>
      <c r="AD449" s="326"/>
      <c r="AE449" s="326"/>
      <c r="AF449" s="326"/>
      <c r="AG449" s="326"/>
      <c r="AH449" s="326"/>
      <c r="AI449" s="326"/>
      <c r="AJ449" s="326"/>
      <c r="AK449" s="326"/>
    </row>
    <row r="450">
      <c r="A450" s="326"/>
      <c r="B450" s="326"/>
      <c r="C450" s="326"/>
      <c r="D450" s="326"/>
      <c r="E450" s="356"/>
      <c r="F450" s="356"/>
      <c r="G450" s="356"/>
      <c r="H450" s="356"/>
      <c r="I450" s="356"/>
      <c r="J450" s="356"/>
      <c r="K450" s="356"/>
      <c r="L450" s="326"/>
      <c r="M450" s="326"/>
      <c r="N450" s="326"/>
      <c r="O450" s="326"/>
      <c r="P450" s="326"/>
      <c r="Q450" s="356"/>
      <c r="R450" s="326"/>
      <c r="S450" s="356"/>
      <c r="T450" s="356"/>
      <c r="U450" s="326"/>
      <c r="V450" s="326"/>
      <c r="W450" s="326"/>
      <c r="X450" s="326"/>
      <c r="Y450" s="326"/>
      <c r="Z450" s="326"/>
      <c r="AA450" s="326"/>
      <c r="AB450" s="326"/>
      <c r="AC450" s="326"/>
      <c r="AD450" s="326"/>
      <c r="AE450" s="326"/>
      <c r="AF450" s="326"/>
      <c r="AG450" s="326"/>
      <c r="AH450" s="326"/>
      <c r="AI450" s="326"/>
      <c r="AJ450" s="326"/>
      <c r="AK450" s="326"/>
    </row>
    <row r="451">
      <c r="A451" s="326"/>
      <c r="B451" s="326"/>
      <c r="C451" s="326"/>
      <c r="D451" s="326"/>
      <c r="E451" s="356"/>
      <c r="F451" s="356"/>
      <c r="G451" s="356"/>
      <c r="H451" s="356"/>
      <c r="I451" s="356"/>
      <c r="J451" s="356"/>
      <c r="K451" s="356"/>
      <c r="L451" s="326"/>
      <c r="M451" s="326"/>
      <c r="N451" s="326"/>
      <c r="O451" s="326"/>
      <c r="P451" s="326"/>
      <c r="Q451" s="356"/>
      <c r="R451" s="326"/>
      <c r="S451" s="356"/>
      <c r="T451" s="356"/>
      <c r="U451" s="326"/>
      <c r="V451" s="326"/>
      <c r="W451" s="326"/>
      <c r="X451" s="326"/>
      <c r="Y451" s="326"/>
      <c r="Z451" s="326"/>
      <c r="AA451" s="326"/>
      <c r="AB451" s="326"/>
      <c r="AC451" s="326"/>
      <c r="AD451" s="326"/>
      <c r="AE451" s="326"/>
      <c r="AF451" s="326"/>
      <c r="AG451" s="326"/>
      <c r="AH451" s="326"/>
      <c r="AI451" s="326"/>
      <c r="AJ451" s="326"/>
      <c r="AK451" s="326"/>
    </row>
    <row r="452">
      <c r="A452" s="326"/>
      <c r="B452" s="326"/>
      <c r="C452" s="326"/>
      <c r="D452" s="326"/>
      <c r="E452" s="356"/>
      <c r="F452" s="356"/>
      <c r="G452" s="356"/>
      <c r="H452" s="356"/>
      <c r="I452" s="356"/>
      <c r="J452" s="356"/>
      <c r="K452" s="356"/>
      <c r="L452" s="326"/>
      <c r="M452" s="326"/>
      <c r="N452" s="326"/>
      <c r="O452" s="326"/>
      <c r="P452" s="326"/>
      <c r="Q452" s="356"/>
      <c r="R452" s="326"/>
      <c r="S452" s="356"/>
      <c r="T452" s="356"/>
      <c r="U452" s="326"/>
      <c r="V452" s="326"/>
      <c r="W452" s="326"/>
      <c r="X452" s="326"/>
      <c r="Y452" s="326"/>
      <c r="Z452" s="326"/>
      <c r="AA452" s="326"/>
      <c r="AB452" s="326"/>
      <c r="AC452" s="326"/>
      <c r="AD452" s="326"/>
      <c r="AE452" s="326"/>
      <c r="AF452" s="326"/>
      <c r="AG452" s="326"/>
      <c r="AH452" s="326"/>
      <c r="AI452" s="326"/>
      <c r="AJ452" s="326"/>
      <c r="AK452" s="326"/>
    </row>
    <row r="453">
      <c r="A453" s="326"/>
      <c r="B453" s="326"/>
      <c r="C453" s="326"/>
      <c r="D453" s="326"/>
      <c r="E453" s="356"/>
      <c r="F453" s="356"/>
      <c r="G453" s="356"/>
      <c r="H453" s="356"/>
      <c r="I453" s="356"/>
      <c r="J453" s="356"/>
      <c r="K453" s="356"/>
      <c r="L453" s="326"/>
      <c r="M453" s="326"/>
      <c r="N453" s="326"/>
      <c r="O453" s="326"/>
      <c r="P453" s="326"/>
      <c r="Q453" s="356"/>
      <c r="R453" s="326"/>
      <c r="S453" s="356"/>
      <c r="T453" s="356"/>
      <c r="U453" s="326"/>
      <c r="V453" s="326"/>
      <c r="W453" s="326"/>
      <c r="X453" s="326"/>
      <c r="Y453" s="326"/>
      <c r="Z453" s="326"/>
      <c r="AA453" s="326"/>
      <c r="AB453" s="326"/>
      <c r="AC453" s="326"/>
      <c r="AD453" s="326"/>
      <c r="AE453" s="326"/>
      <c r="AF453" s="326"/>
      <c r="AG453" s="326"/>
      <c r="AH453" s="326"/>
      <c r="AI453" s="326"/>
      <c r="AJ453" s="326"/>
      <c r="AK453" s="326"/>
    </row>
    <row r="454">
      <c r="A454" s="326"/>
      <c r="B454" s="326"/>
      <c r="C454" s="326"/>
      <c r="D454" s="326"/>
      <c r="E454" s="356"/>
      <c r="F454" s="356"/>
      <c r="G454" s="356"/>
      <c r="H454" s="356"/>
      <c r="I454" s="356"/>
      <c r="J454" s="356"/>
      <c r="K454" s="356"/>
      <c r="L454" s="326"/>
      <c r="M454" s="326"/>
      <c r="N454" s="326"/>
      <c r="O454" s="326"/>
      <c r="P454" s="326"/>
      <c r="Q454" s="356"/>
      <c r="R454" s="326"/>
      <c r="S454" s="356"/>
      <c r="T454" s="356"/>
      <c r="U454" s="326"/>
      <c r="V454" s="326"/>
      <c r="W454" s="326"/>
      <c r="X454" s="326"/>
      <c r="Y454" s="326"/>
      <c r="Z454" s="326"/>
      <c r="AA454" s="326"/>
      <c r="AB454" s="326"/>
      <c r="AC454" s="326"/>
      <c r="AD454" s="326"/>
      <c r="AE454" s="326"/>
      <c r="AF454" s="326"/>
      <c r="AG454" s="326"/>
      <c r="AH454" s="326"/>
      <c r="AI454" s="326"/>
      <c r="AJ454" s="326"/>
      <c r="AK454" s="326"/>
    </row>
    <row r="455">
      <c r="A455" s="326"/>
      <c r="B455" s="326"/>
      <c r="C455" s="326"/>
      <c r="D455" s="326"/>
      <c r="E455" s="356"/>
      <c r="F455" s="356"/>
      <c r="G455" s="356"/>
      <c r="H455" s="356"/>
      <c r="I455" s="356"/>
      <c r="J455" s="356"/>
      <c r="K455" s="356"/>
      <c r="L455" s="326"/>
      <c r="M455" s="326"/>
      <c r="N455" s="326"/>
      <c r="O455" s="326"/>
      <c r="P455" s="326"/>
      <c r="Q455" s="356"/>
      <c r="R455" s="326"/>
      <c r="S455" s="356"/>
      <c r="T455" s="356"/>
      <c r="U455" s="326"/>
      <c r="V455" s="326"/>
      <c r="W455" s="326"/>
      <c r="X455" s="326"/>
      <c r="Y455" s="326"/>
      <c r="Z455" s="326"/>
      <c r="AA455" s="326"/>
      <c r="AB455" s="326"/>
      <c r="AC455" s="326"/>
      <c r="AD455" s="326"/>
      <c r="AE455" s="326"/>
      <c r="AF455" s="326"/>
      <c r="AG455" s="326"/>
      <c r="AH455" s="326"/>
      <c r="AI455" s="326"/>
      <c r="AJ455" s="326"/>
      <c r="AK455" s="326"/>
    </row>
    <row r="456">
      <c r="A456" s="326"/>
      <c r="B456" s="326"/>
      <c r="C456" s="326"/>
      <c r="D456" s="326"/>
      <c r="E456" s="356"/>
      <c r="F456" s="356"/>
      <c r="G456" s="356"/>
      <c r="H456" s="356"/>
      <c r="I456" s="356"/>
      <c r="J456" s="356"/>
      <c r="K456" s="356"/>
      <c r="L456" s="326"/>
      <c r="M456" s="326"/>
      <c r="N456" s="326"/>
      <c r="O456" s="326"/>
      <c r="P456" s="326"/>
      <c r="Q456" s="356"/>
      <c r="R456" s="326"/>
      <c r="S456" s="356"/>
      <c r="T456" s="356"/>
      <c r="U456" s="326"/>
      <c r="V456" s="326"/>
      <c r="W456" s="326"/>
      <c r="X456" s="326"/>
      <c r="Y456" s="326"/>
      <c r="Z456" s="326"/>
      <c r="AA456" s="326"/>
      <c r="AB456" s="326"/>
      <c r="AC456" s="326"/>
      <c r="AD456" s="326"/>
      <c r="AE456" s="326"/>
      <c r="AF456" s="326"/>
      <c r="AG456" s="326"/>
      <c r="AH456" s="326"/>
      <c r="AI456" s="326"/>
      <c r="AJ456" s="326"/>
      <c r="AK456" s="326"/>
    </row>
    <row r="457">
      <c r="A457" s="326"/>
      <c r="B457" s="326"/>
      <c r="C457" s="326"/>
      <c r="D457" s="326"/>
      <c r="E457" s="356"/>
      <c r="F457" s="356"/>
      <c r="G457" s="356"/>
      <c r="H457" s="356"/>
      <c r="I457" s="356"/>
      <c r="J457" s="356"/>
      <c r="K457" s="356"/>
      <c r="L457" s="326"/>
      <c r="M457" s="326"/>
      <c r="N457" s="326"/>
      <c r="O457" s="326"/>
      <c r="P457" s="326"/>
      <c r="Q457" s="356"/>
      <c r="R457" s="326"/>
      <c r="S457" s="356"/>
      <c r="T457" s="356"/>
      <c r="U457" s="326"/>
      <c r="V457" s="326"/>
      <c r="W457" s="326"/>
      <c r="X457" s="326"/>
      <c r="Y457" s="326"/>
      <c r="Z457" s="326"/>
      <c r="AA457" s="326"/>
      <c r="AB457" s="326"/>
      <c r="AC457" s="326"/>
      <c r="AD457" s="326"/>
      <c r="AE457" s="326"/>
      <c r="AF457" s="326"/>
      <c r="AG457" s="326"/>
      <c r="AH457" s="326"/>
      <c r="AI457" s="326"/>
      <c r="AJ457" s="326"/>
      <c r="AK457" s="326"/>
    </row>
    <row r="458">
      <c r="A458" s="326"/>
      <c r="B458" s="326"/>
      <c r="C458" s="326"/>
      <c r="D458" s="326"/>
      <c r="E458" s="356"/>
      <c r="F458" s="356"/>
      <c r="G458" s="356"/>
      <c r="H458" s="356"/>
      <c r="I458" s="356"/>
      <c r="J458" s="356"/>
      <c r="K458" s="356"/>
      <c r="L458" s="326"/>
      <c r="M458" s="326"/>
      <c r="N458" s="326"/>
      <c r="O458" s="326"/>
      <c r="P458" s="326"/>
      <c r="Q458" s="356"/>
      <c r="R458" s="326"/>
      <c r="S458" s="356"/>
      <c r="T458" s="356"/>
      <c r="U458" s="326"/>
      <c r="V458" s="326"/>
      <c r="W458" s="326"/>
      <c r="X458" s="326"/>
      <c r="Y458" s="326"/>
      <c r="Z458" s="326"/>
      <c r="AA458" s="326"/>
      <c r="AB458" s="326"/>
      <c r="AC458" s="326"/>
      <c r="AD458" s="326"/>
      <c r="AE458" s="326"/>
      <c r="AF458" s="326"/>
      <c r="AG458" s="326"/>
      <c r="AH458" s="326"/>
      <c r="AI458" s="326"/>
      <c r="AJ458" s="326"/>
      <c r="AK458" s="326"/>
    </row>
    <row r="459">
      <c r="A459" s="326"/>
      <c r="B459" s="326"/>
      <c r="C459" s="326"/>
      <c r="D459" s="326"/>
      <c r="E459" s="356"/>
      <c r="F459" s="356"/>
      <c r="G459" s="356"/>
      <c r="H459" s="356"/>
      <c r="I459" s="356"/>
      <c r="J459" s="356"/>
      <c r="K459" s="356"/>
      <c r="L459" s="326"/>
      <c r="M459" s="326"/>
      <c r="N459" s="326"/>
      <c r="O459" s="326"/>
      <c r="P459" s="326"/>
      <c r="Q459" s="356"/>
      <c r="R459" s="326"/>
      <c r="S459" s="356"/>
      <c r="T459" s="356"/>
      <c r="U459" s="326"/>
      <c r="V459" s="326"/>
      <c r="W459" s="326"/>
      <c r="X459" s="326"/>
      <c r="Y459" s="326"/>
      <c r="Z459" s="326"/>
      <c r="AA459" s="326"/>
      <c r="AB459" s="326"/>
      <c r="AC459" s="326"/>
      <c r="AD459" s="326"/>
      <c r="AE459" s="326"/>
      <c r="AF459" s="326"/>
      <c r="AG459" s="326"/>
      <c r="AH459" s="326"/>
      <c r="AI459" s="326"/>
      <c r="AJ459" s="326"/>
      <c r="AK459" s="326"/>
    </row>
    <row r="460">
      <c r="A460" s="326"/>
      <c r="B460" s="326"/>
      <c r="C460" s="326"/>
      <c r="D460" s="326"/>
      <c r="E460" s="356"/>
      <c r="F460" s="356"/>
      <c r="G460" s="356"/>
      <c r="H460" s="356"/>
      <c r="I460" s="356"/>
      <c r="J460" s="356"/>
      <c r="K460" s="356"/>
      <c r="L460" s="326"/>
      <c r="M460" s="326"/>
      <c r="N460" s="326"/>
      <c r="O460" s="326"/>
      <c r="P460" s="326"/>
      <c r="Q460" s="356"/>
      <c r="R460" s="326"/>
      <c r="S460" s="356"/>
      <c r="T460" s="356"/>
      <c r="U460" s="326"/>
      <c r="V460" s="326"/>
      <c r="W460" s="326"/>
      <c r="X460" s="326"/>
      <c r="Y460" s="326"/>
      <c r="Z460" s="326"/>
      <c r="AA460" s="326"/>
      <c r="AB460" s="326"/>
      <c r="AC460" s="326"/>
      <c r="AD460" s="326"/>
      <c r="AE460" s="326"/>
      <c r="AF460" s="326"/>
      <c r="AG460" s="326"/>
      <c r="AH460" s="326"/>
      <c r="AI460" s="326"/>
      <c r="AJ460" s="326"/>
      <c r="AK460" s="326"/>
    </row>
    <row r="461">
      <c r="A461" s="326"/>
      <c r="B461" s="326"/>
      <c r="C461" s="326"/>
      <c r="D461" s="326"/>
      <c r="E461" s="356"/>
      <c r="F461" s="356"/>
      <c r="G461" s="356"/>
      <c r="H461" s="356"/>
      <c r="I461" s="356"/>
      <c r="J461" s="356"/>
      <c r="K461" s="356"/>
      <c r="L461" s="326"/>
      <c r="M461" s="326"/>
      <c r="N461" s="326"/>
      <c r="O461" s="326"/>
      <c r="P461" s="326"/>
      <c r="Q461" s="356"/>
      <c r="R461" s="326"/>
      <c r="S461" s="356"/>
      <c r="T461" s="356"/>
      <c r="U461" s="326"/>
      <c r="V461" s="326"/>
      <c r="W461" s="326"/>
      <c r="X461" s="326"/>
      <c r="Y461" s="326"/>
      <c r="Z461" s="326"/>
      <c r="AA461" s="326"/>
      <c r="AB461" s="326"/>
      <c r="AC461" s="326"/>
      <c r="AD461" s="326"/>
      <c r="AE461" s="326"/>
      <c r="AF461" s="326"/>
      <c r="AG461" s="326"/>
      <c r="AH461" s="326"/>
      <c r="AI461" s="326"/>
      <c r="AJ461" s="326"/>
      <c r="AK461" s="326"/>
    </row>
    <row r="462">
      <c r="A462" s="326"/>
      <c r="B462" s="326"/>
      <c r="C462" s="326"/>
      <c r="D462" s="326"/>
      <c r="E462" s="356"/>
      <c r="F462" s="356"/>
      <c r="G462" s="356"/>
      <c r="H462" s="356"/>
      <c r="I462" s="356"/>
      <c r="J462" s="356"/>
      <c r="K462" s="356"/>
      <c r="L462" s="326"/>
      <c r="M462" s="326"/>
      <c r="N462" s="326"/>
      <c r="O462" s="326"/>
      <c r="P462" s="326"/>
      <c r="Q462" s="356"/>
      <c r="R462" s="326"/>
      <c r="S462" s="356"/>
      <c r="T462" s="356"/>
      <c r="U462" s="326"/>
      <c r="V462" s="326"/>
      <c r="W462" s="326"/>
      <c r="X462" s="326"/>
      <c r="Y462" s="326"/>
      <c r="Z462" s="326"/>
      <c r="AA462" s="326"/>
      <c r="AB462" s="326"/>
      <c r="AC462" s="326"/>
      <c r="AD462" s="326"/>
      <c r="AE462" s="326"/>
      <c r="AF462" s="326"/>
      <c r="AG462" s="326"/>
      <c r="AH462" s="326"/>
      <c r="AI462" s="326"/>
      <c r="AJ462" s="326"/>
      <c r="AK462" s="326"/>
    </row>
    <row r="463">
      <c r="A463" s="326"/>
      <c r="B463" s="326"/>
      <c r="C463" s="326"/>
      <c r="D463" s="326"/>
      <c r="E463" s="356"/>
      <c r="F463" s="356"/>
      <c r="G463" s="356"/>
      <c r="H463" s="356"/>
      <c r="I463" s="356"/>
      <c r="J463" s="356"/>
      <c r="K463" s="356"/>
      <c r="L463" s="326"/>
      <c r="M463" s="326"/>
      <c r="N463" s="326"/>
      <c r="O463" s="326"/>
      <c r="P463" s="326"/>
      <c r="Q463" s="356"/>
      <c r="R463" s="326"/>
      <c r="S463" s="356"/>
      <c r="T463" s="356"/>
      <c r="U463" s="326"/>
      <c r="V463" s="326"/>
      <c r="W463" s="326"/>
      <c r="X463" s="326"/>
      <c r="Y463" s="326"/>
      <c r="Z463" s="326"/>
      <c r="AA463" s="326"/>
      <c r="AB463" s="326"/>
      <c r="AC463" s="326"/>
      <c r="AD463" s="326"/>
      <c r="AE463" s="326"/>
      <c r="AF463" s="326"/>
      <c r="AG463" s="326"/>
      <c r="AH463" s="326"/>
      <c r="AI463" s="326"/>
      <c r="AJ463" s="326"/>
      <c r="AK463" s="326"/>
    </row>
    <row r="464">
      <c r="A464" s="326"/>
      <c r="B464" s="326"/>
      <c r="C464" s="326"/>
      <c r="D464" s="326"/>
      <c r="E464" s="356"/>
      <c r="F464" s="356"/>
      <c r="G464" s="356"/>
      <c r="H464" s="356"/>
      <c r="I464" s="356"/>
      <c r="J464" s="356"/>
      <c r="K464" s="356"/>
      <c r="L464" s="326"/>
      <c r="M464" s="326"/>
      <c r="N464" s="326"/>
      <c r="O464" s="326"/>
      <c r="P464" s="326"/>
      <c r="Q464" s="356"/>
      <c r="R464" s="326"/>
      <c r="S464" s="356"/>
      <c r="T464" s="356"/>
      <c r="U464" s="326"/>
      <c r="V464" s="326"/>
      <c r="W464" s="326"/>
      <c r="X464" s="326"/>
      <c r="Y464" s="326"/>
      <c r="Z464" s="326"/>
      <c r="AA464" s="326"/>
      <c r="AB464" s="326"/>
      <c r="AC464" s="326"/>
      <c r="AD464" s="326"/>
      <c r="AE464" s="326"/>
      <c r="AF464" s="326"/>
      <c r="AG464" s="326"/>
      <c r="AH464" s="326"/>
      <c r="AI464" s="326"/>
      <c r="AJ464" s="326"/>
      <c r="AK464" s="326"/>
    </row>
    <row r="465">
      <c r="A465" s="326"/>
      <c r="B465" s="326"/>
      <c r="C465" s="326"/>
      <c r="D465" s="326"/>
      <c r="E465" s="356"/>
      <c r="F465" s="356"/>
      <c r="G465" s="356"/>
      <c r="H465" s="356"/>
      <c r="I465" s="356"/>
      <c r="J465" s="356"/>
      <c r="K465" s="356"/>
      <c r="L465" s="326"/>
      <c r="M465" s="326"/>
      <c r="N465" s="326"/>
      <c r="O465" s="326"/>
      <c r="P465" s="326"/>
      <c r="Q465" s="356"/>
      <c r="R465" s="326"/>
      <c r="S465" s="356"/>
      <c r="T465" s="356"/>
      <c r="U465" s="326"/>
      <c r="V465" s="326"/>
      <c r="W465" s="326"/>
      <c r="X465" s="326"/>
      <c r="Y465" s="326"/>
      <c r="Z465" s="326"/>
      <c r="AA465" s="326"/>
      <c r="AB465" s="326"/>
      <c r="AC465" s="326"/>
      <c r="AD465" s="326"/>
      <c r="AE465" s="326"/>
      <c r="AF465" s="326"/>
      <c r="AG465" s="326"/>
      <c r="AH465" s="326"/>
      <c r="AI465" s="326"/>
      <c r="AJ465" s="326"/>
      <c r="AK465" s="326"/>
    </row>
    <row r="466">
      <c r="A466" s="326"/>
      <c r="B466" s="326"/>
      <c r="C466" s="326"/>
      <c r="D466" s="326"/>
      <c r="E466" s="356"/>
      <c r="F466" s="356"/>
      <c r="G466" s="356"/>
      <c r="H466" s="356"/>
      <c r="I466" s="356"/>
      <c r="J466" s="356"/>
      <c r="K466" s="356"/>
      <c r="L466" s="326"/>
      <c r="M466" s="326"/>
      <c r="N466" s="326"/>
      <c r="O466" s="326"/>
      <c r="P466" s="326"/>
      <c r="Q466" s="356"/>
      <c r="R466" s="326"/>
      <c r="S466" s="356"/>
      <c r="T466" s="356"/>
      <c r="U466" s="326"/>
      <c r="V466" s="326"/>
      <c r="W466" s="326"/>
      <c r="X466" s="326"/>
      <c r="Y466" s="326"/>
      <c r="Z466" s="326"/>
      <c r="AA466" s="326"/>
      <c r="AB466" s="326"/>
      <c r="AC466" s="326"/>
      <c r="AD466" s="326"/>
      <c r="AE466" s="326"/>
      <c r="AF466" s="326"/>
      <c r="AG466" s="326"/>
      <c r="AH466" s="326"/>
      <c r="AI466" s="326"/>
      <c r="AJ466" s="326"/>
      <c r="AK466" s="326"/>
    </row>
    <row r="467">
      <c r="A467" s="326"/>
      <c r="B467" s="326"/>
      <c r="C467" s="326"/>
      <c r="D467" s="326"/>
      <c r="E467" s="356"/>
      <c r="F467" s="356"/>
      <c r="G467" s="356"/>
      <c r="H467" s="356"/>
      <c r="I467" s="356"/>
      <c r="J467" s="356"/>
      <c r="K467" s="356"/>
      <c r="L467" s="326"/>
      <c r="M467" s="326"/>
      <c r="N467" s="326"/>
      <c r="O467" s="326"/>
      <c r="P467" s="326"/>
      <c r="Q467" s="356"/>
      <c r="R467" s="326"/>
      <c r="S467" s="356"/>
      <c r="T467" s="356"/>
      <c r="U467" s="326"/>
      <c r="V467" s="326"/>
      <c r="W467" s="326"/>
      <c r="X467" s="326"/>
      <c r="Y467" s="326"/>
      <c r="Z467" s="326"/>
      <c r="AA467" s="326"/>
      <c r="AB467" s="326"/>
      <c r="AC467" s="326"/>
      <c r="AD467" s="326"/>
      <c r="AE467" s="326"/>
      <c r="AF467" s="326"/>
      <c r="AG467" s="326"/>
      <c r="AH467" s="326"/>
      <c r="AI467" s="326"/>
      <c r="AJ467" s="326"/>
      <c r="AK467" s="326"/>
    </row>
    <row r="468">
      <c r="A468" s="326"/>
      <c r="B468" s="326"/>
      <c r="C468" s="326"/>
      <c r="D468" s="326"/>
      <c r="E468" s="356"/>
      <c r="F468" s="356"/>
      <c r="G468" s="356"/>
      <c r="H468" s="356"/>
      <c r="I468" s="356"/>
      <c r="J468" s="356"/>
      <c r="K468" s="356"/>
      <c r="L468" s="326"/>
      <c r="M468" s="326"/>
      <c r="N468" s="326"/>
      <c r="O468" s="326"/>
      <c r="P468" s="326"/>
      <c r="Q468" s="356"/>
      <c r="R468" s="326"/>
      <c r="S468" s="356"/>
      <c r="T468" s="356"/>
      <c r="U468" s="326"/>
      <c r="V468" s="326"/>
      <c r="W468" s="326"/>
      <c r="X468" s="326"/>
      <c r="Y468" s="326"/>
      <c r="Z468" s="326"/>
      <c r="AA468" s="326"/>
      <c r="AB468" s="326"/>
      <c r="AC468" s="326"/>
      <c r="AD468" s="326"/>
      <c r="AE468" s="326"/>
      <c r="AF468" s="326"/>
      <c r="AG468" s="326"/>
      <c r="AH468" s="326"/>
      <c r="AI468" s="326"/>
      <c r="AJ468" s="326"/>
      <c r="AK468" s="326"/>
    </row>
    <row r="469">
      <c r="A469" s="326"/>
      <c r="B469" s="326"/>
      <c r="C469" s="326"/>
      <c r="D469" s="326"/>
      <c r="E469" s="356"/>
      <c r="F469" s="356"/>
      <c r="G469" s="356"/>
      <c r="H469" s="356"/>
      <c r="I469" s="356"/>
      <c r="J469" s="356"/>
      <c r="K469" s="356"/>
      <c r="L469" s="326"/>
      <c r="M469" s="326"/>
      <c r="N469" s="326"/>
      <c r="O469" s="326"/>
      <c r="P469" s="326"/>
      <c r="Q469" s="356"/>
      <c r="R469" s="326"/>
      <c r="S469" s="356"/>
      <c r="T469" s="356"/>
      <c r="U469" s="326"/>
      <c r="V469" s="326"/>
      <c r="W469" s="326"/>
      <c r="X469" s="326"/>
      <c r="Y469" s="326"/>
      <c r="Z469" s="326"/>
      <c r="AA469" s="326"/>
      <c r="AB469" s="326"/>
      <c r="AC469" s="326"/>
      <c r="AD469" s="326"/>
      <c r="AE469" s="326"/>
      <c r="AF469" s="326"/>
      <c r="AG469" s="326"/>
      <c r="AH469" s="326"/>
      <c r="AI469" s="326"/>
      <c r="AJ469" s="326"/>
      <c r="AK469" s="326"/>
    </row>
    <row r="470">
      <c r="A470" s="326"/>
      <c r="B470" s="326"/>
      <c r="C470" s="326"/>
      <c r="D470" s="326"/>
      <c r="E470" s="356"/>
      <c r="F470" s="356"/>
      <c r="G470" s="356"/>
      <c r="H470" s="356"/>
      <c r="I470" s="356"/>
      <c r="J470" s="356"/>
      <c r="K470" s="356"/>
      <c r="L470" s="326"/>
      <c r="M470" s="326"/>
      <c r="N470" s="326"/>
      <c r="O470" s="326"/>
      <c r="P470" s="326"/>
      <c r="Q470" s="356"/>
      <c r="R470" s="326"/>
      <c r="S470" s="356"/>
      <c r="T470" s="356"/>
      <c r="U470" s="326"/>
      <c r="V470" s="326"/>
      <c r="W470" s="326"/>
      <c r="X470" s="326"/>
      <c r="Y470" s="326"/>
      <c r="Z470" s="326"/>
      <c r="AA470" s="326"/>
      <c r="AB470" s="326"/>
      <c r="AC470" s="326"/>
      <c r="AD470" s="326"/>
      <c r="AE470" s="326"/>
      <c r="AF470" s="326"/>
      <c r="AG470" s="326"/>
      <c r="AH470" s="326"/>
      <c r="AI470" s="326"/>
      <c r="AJ470" s="326"/>
      <c r="AK470" s="326"/>
    </row>
    <row r="471">
      <c r="A471" s="326"/>
      <c r="B471" s="326"/>
      <c r="C471" s="326"/>
      <c r="D471" s="326"/>
      <c r="E471" s="356"/>
      <c r="F471" s="356"/>
      <c r="G471" s="356"/>
      <c r="H471" s="356"/>
      <c r="I471" s="356"/>
      <c r="J471" s="356"/>
      <c r="K471" s="356"/>
      <c r="L471" s="326"/>
      <c r="M471" s="326"/>
      <c r="N471" s="326"/>
      <c r="O471" s="326"/>
      <c r="P471" s="326"/>
      <c r="Q471" s="356"/>
      <c r="R471" s="326"/>
      <c r="S471" s="356"/>
      <c r="T471" s="356"/>
      <c r="U471" s="326"/>
      <c r="V471" s="326"/>
      <c r="W471" s="326"/>
      <c r="X471" s="326"/>
      <c r="Y471" s="326"/>
      <c r="Z471" s="326"/>
      <c r="AA471" s="326"/>
      <c r="AB471" s="326"/>
      <c r="AC471" s="326"/>
      <c r="AD471" s="326"/>
      <c r="AE471" s="326"/>
      <c r="AF471" s="326"/>
      <c r="AG471" s="326"/>
      <c r="AH471" s="326"/>
      <c r="AI471" s="326"/>
      <c r="AJ471" s="326"/>
      <c r="AK471" s="326"/>
    </row>
    <row r="472">
      <c r="A472" s="326"/>
      <c r="B472" s="326"/>
      <c r="C472" s="326"/>
      <c r="D472" s="326"/>
      <c r="E472" s="356"/>
      <c r="F472" s="356"/>
      <c r="G472" s="356"/>
      <c r="H472" s="356"/>
      <c r="I472" s="356"/>
      <c r="J472" s="356"/>
      <c r="K472" s="356"/>
      <c r="L472" s="326"/>
      <c r="M472" s="326"/>
      <c r="N472" s="326"/>
      <c r="O472" s="326"/>
      <c r="P472" s="326"/>
      <c r="Q472" s="356"/>
      <c r="R472" s="326"/>
      <c r="S472" s="356"/>
      <c r="T472" s="356"/>
      <c r="U472" s="326"/>
      <c r="V472" s="326"/>
      <c r="W472" s="326"/>
      <c r="X472" s="326"/>
      <c r="Y472" s="326"/>
      <c r="Z472" s="326"/>
      <c r="AA472" s="326"/>
      <c r="AB472" s="326"/>
      <c r="AC472" s="326"/>
      <c r="AD472" s="326"/>
      <c r="AE472" s="326"/>
      <c r="AF472" s="326"/>
      <c r="AG472" s="326"/>
      <c r="AH472" s="326"/>
      <c r="AI472" s="326"/>
      <c r="AJ472" s="326"/>
      <c r="AK472" s="326"/>
    </row>
    <row r="473">
      <c r="A473" s="326"/>
      <c r="B473" s="326"/>
      <c r="C473" s="326"/>
      <c r="D473" s="326"/>
      <c r="E473" s="356"/>
      <c r="F473" s="356"/>
      <c r="G473" s="356"/>
      <c r="H473" s="356"/>
      <c r="I473" s="356"/>
      <c r="J473" s="356"/>
      <c r="K473" s="356"/>
      <c r="L473" s="326"/>
      <c r="M473" s="326"/>
      <c r="N473" s="326"/>
      <c r="O473" s="326"/>
      <c r="P473" s="326"/>
      <c r="Q473" s="356"/>
      <c r="R473" s="326"/>
      <c r="S473" s="356"/>
      <c r="T473" s="356"/>
      <c r="U473" s="326"/>
      <c r="V473" s="326"/>
      <c r="W473" s="326"/>
      <c r="X473" s="326"/>
      <c r="Y473" s="326"/>
      <c r="Z473" s="326"/>
      <c r="AA473" s="326"/>
      <c r="AB473" s="326"/>
      <c r="AC473" s="326"/>
      <c r="AD473" s="326"/>
      <c r="AE473" s="326"/>
      <c r="AF473" s="326"/>
      <c r="AG473" s="326"/>
      <c r="AH473" s="326"/>
      <c r="AI473" s="326"/>
      <c r="AJ473" s="326"/>
      <c r="AK473" s="326"/>
    </row>
    <row r="474">
      <c r="A474" s="326"/>
      <c r="B474" s="326"/>
      <c r="C474" s="326"/>
      <c r="D474" s="326"/>
      <c r="E474" s="356"/>
      <c r="F474" s="356"/>
      <c r="G474" s="356"/>
      <c r="H474" s="356"/>
      <c r="I474" s="356"/>
      <c r="J474" s="356"/>
      <c r="K474" s="356"/>
      <c r="L474" s="326"/>
      <c r="M474" s="326"/>
      <c r="N474" s="326"/>
      <c r="O474" s="326"/>
      <c r="P474" s="326"/>
      <c r="Q474" s="356"/>
      <c r="R474" s="326"/>
      <c r="S474" s="356"/>
      <c r="T474" s="356"/>
      <c r="U474" s="326"/>
      <c r="V474" s="326"/>
      <c r="W474" s="326"/>
      <c r="X474" s="326"/>
      <c r="Y474" s="326"/>
      <c r="Z474" s="326"/>
      <c r="AA474" s="326"/>
      <c r="AB474" s="326"/>
      <c r="AC474" s="326"/>
      <c r="AD474" s="326"/>
      <c r="AE474" s="326"/>
      <c r="AF474" s="326"/>
      <c r="AG474" s="326"/>
      <c r="AH474" s="326"/>
      <c r="AI474" s="326"/>
      <c r="AJ474" s="326"/>
      <c r="AK474" s="326"/>
    </row>
    <row r="475">
      <c r="A475" s="326"/>
      <c r="B475" s="326"/>
      <c r="C475" s="326"/>
      <c r="D475" s="326"/>
      <c r="E475" s="356"/>
      <c r="F475" s="356"/>
      <c r="G475" s="356"/>
      <c r="H475" s="356"/>
      <c r="I475" s="356"/>
      <c r="J475" s="356"/>
      <c r="K475" s="356"/>
      <c r="L475" s="326"/>
      <c r="M475" s="326"/>
      <c r="N475" s="326"/>
      <c r="O475" s="326"/>
      <c r="P475" s="326"/>
      <c r="Q475" s="356"/>
      <c r="R475" s="326"/>
      <c r="S475" s="356"/>
      <c r="T475" s="356"/>
      <c r="U475" s="326"/>
      <c r="V475" s="326"/>
      <c r="W475" s="326"/>
      <c r="X475" s="326"/>
      <c r="Y475" s="326"/>
      <c r="Z475" s="326"/>
      <c r="AA475" s="326"/>
      <c r="AB475" s="326"/>
      <c r="AC475" s="326"/>
      <c r="AD475" s="326"/>
      <c r="AE475" s="326"/>
      <c r="AF475" s="326"/>
      <c r="AG475" s="326"/>
      <c r="AH475" s="326"/>
      <c r="AI475" s="326"/>
      <c r="AJ475" s="326"/>
      <c r="AK475" s="326"/>
    </row>
    <row r="476">
      <c r="A476" s="326"/>
      <c r="B476" s="326"/>
      <c r="C476" s="326"/>
      <c r="D476" s="326"/>
      <c r="E476" s="356"/>
      <c r="F476" s="356"/>
      <c r="G476" s="356"/>
      <c r="H476" s="356"/>
      <c r="I476" s="356"/>
      <c r="J476" s="356"/>
      <c r="K476" s="356"/>
      <c r="L476" s="326"/>
      <c r="M476" s="326"/>
      <c r="N476" s="326"/>
      <c r="O476" s="326"/>
      <c r="P476" s="326"/>
      <c r="Q476" s="356"/>
      <c r="R476" s="326"/>
      <c r="S476" s="356"/>
      <c r="T476" s="356"/>
      <c r="U476" s="326"/>
      <c r="V476" s="326"/>
      <c r="W476" s="326"/>
      <c r="X476" s="326"/>
      <c r="Y476" s="326"/>
      <c r="Z476" s="326"/>
      <c r="AA476" s="326"/>
      <c r="AB476" s="326"/>
      <c r="AC476" s="326"/>
      <c r="AD476" s="326"/>
      <c r="AE476" s="326"/>
      <c r="AF476" s="326"/>
      <c r="AG476" s="326"/>
      <c r="AH476" s="326"/>
      <c r="AI476" s="326"/>
      <c r="AJ476" s="326"/>
      <c r="AK476" s="326"/>
    </row>
    <row r="477">
      <c r="A477" s="326"/>
      <c r="B477" s="326"/>
      <c r="C477" s="326"/>
      <c r="D477" s="326"/>
      <c r="E477" s="356"/>
      <c r="F477" s="356"/>
      <c r="G477" s="356"/>
      <c r="H477" s="356"/>
      <c r="I477" s="356"/>
      <c r="J477" s="356"/>
      <c r="K477" s="356"/>
      <c r="L477" s="326"/>
      <c r="M477" s="326"/>
      <c r="N477" s="326"/>
      <c r="O477" s="326"/>
      <c r="P477" s="326"/>
      <c r="Q477" s="356"/>
      <c r="R477" s="326"/>
      <c r="S477" s="356"/>
      <c r="T477" s="356"/>
      <c r="U477" s="326"/>
      <c r="V477" s="326"/>
      <c r="W477" s="326"/>
      <c r="X477" s="326"/>
      <c r="Y477" s="326"/>
      <c r="Z477" s="326"/>
      <c r="AA477" s="326"/>
      <c r="AB477" s="326"/>
      <c r="AC477" s="326"/>
      <c r="AD477" s="326"/>
      <c r="AE477" s="326"/>
      <c r="AF477" s="326"/>
      <c r="AG477" s="326"/>
      <c r="AH477" s="326"/>
      <c r="AI477" s="326"/>
      <c r="AJ477" s="326"/>
      <c r="AK477" s="326"/>
    </row>
    <row r="478">
      <c r="A478" s="326"/>
      <c r="B478" s="326"/>
      <c r="C478" s="326"/>
      <c r="D478" s="326"/>
      <c r="E478" s="356"/>
      <c r="F478" s="356"/>
      <c r="G478" s="356"/>
      <c r="H478" s="356"/>
      <c r="I478" s="356"/>
      <c r="J478" s="356"/>
      <c r="K478" s="356"/>
      <c r="L478" s="326"/>
      <c r="M478" s="326"/>
      <c r="N478" s="326"/>
      <c r="O478" s="326"/>
      <c r="P478" s="326"/>
      <c r="Q478" s="356"/>
      <c r="R478" s="326"/>
      <c r="S478" s="356"/>
      <c r="T478" s="356"/>
      <c r="U478" s="326"/>
      <c r="V478" s="326"/>
      <c r="W478" s="326"/>
      <c r="X478" s="326"/>
      <c r="Y478" s="326"/>
      <c r="Z478" s="326"/>
      <c r="AA478" s="326"/>
      <c r="AB478" s="326"/>
      <c r="AC478" s="326"/>
      <c r="AD478" s="326"/>
      <c r="AE478" s="326"/>
      <c r="AF478" s="326"/>
      <c r="AG478" s="326"/>
      <c r="AH478" s="326"/>
      <c r="AI478" s="326"/>
      <c r="AJ478" s="326"/>
      <c r="AK478" s="326"/>
    </row>
    <row r="479">
      <c r="A479" s="326"/>
      <c r="B479" s="326"/>
      <c r="C479" s="326"/>
      <c r="D479" s="326"/>
      <c r="E479" s="356"/>
      <c r="F479" s="356"/>
      <c r="G479" s="356"/>
      <c r="H479" s="356"/>
      <c r="I479" s="356"/>
      <c r="J479" s="356"/>
      <c r="K479" s="356"/>
      <c r="L479" s="326"/>
      <c r="M479" s="326"/>
      <c r="N479" s="326"/>
      <c r="O479" s="326"/>
      <c r="P479" s="326"/>
      <c r="Q479" s="356"/>
      <c r="R479" s="326"/>
      <c r="S479" s="356"/>
      <c r="T479" s="356"/>
      <c r="U479" s="326"/>
      <c r="V479" s="326"/>
      <c r="W479" s="326"/>
      <c r="X479" s="326"/>
      <c r="Y479" s="326"/>
      <c r="Z479" s="326"/>
      <c r="AA479" s="326"/>
      <c r="AB479" s="326"/>
      <c r="AC479" s="326"/>
      <c r="AD479" s="326"/>
      <c r="AE479" s="326"/>
      <c r="AF479" s="326"/>
      <c r="AG479" s="326"/>
      <c r="AH479" s="326"/>
      <c r="AI479" s="326"/>
      <c r="AJ479" s="326"/>
      <c r="AK479" s="326"/>
    </row>
    <row r="480">
      <c r="A480" s="326"/>
      <c r="B480" s="326"/>
      <c r="C480" s="326"/>
      <c r="D480" s="326"/>
      <c r="E480" s="356"/>
      <c r="F480" s="356"/>
      <c r="G480" s="356"/>
      <c r="H480" s="356"/>
      <c r="I480" s="356"/>
      <c r="J480" s="356"/>
      <c r="K480" s="356"/>
      <c r="L480" s="326"/>
      <c r="M480" s="326"/>
      <c r="N480" s="326"/>
      <c r="O480" s="326"/>
      <c r="P480" s="326"/>
      <c r="Q480" s="356"/>
      <c r="R480" s="326"/>
      <c r="S480" s="356"/>
      <c r="T480" s="356"/>
      <c r="U480" s="326"/>
      <c r="V480" s="326"/>
      <c r="W480" s="326"/>
      <c r="X480" s="326"/>
      <c r="Y480" s="326"/>
      <c r="Z480" s="326"/>
      <c r="AA480" s="326"/>
      <c r="AB480" s="326"/>
      <c r="AC480" s="326"/>
      <c r="AD480" s="326"/>
      <c r="AE480" s="326"/>
      <c r="AF480" s="326"/>
      <c r="AG480" s="326"/>
      <c r="AH480" s="326"/>
      <c r="AI480" s="326"/>
      <c r="AJ480" s="326"/>
      <c r="AK480" s="326"/>
    </row>
    <row r="481">
      <c r="A481" s="326"/>
      <c r="B481" s="326"/>
      <c r="C481" s="326"/>
      <c r="D481" s="326"/>
      <c r="E481" s="356"/>
      <c r="F481" s="356"/>
      <c r="G481" s="356"/>
      <c r="H481" s="356"/>
      <c r="I481" s="356"/>
      <c r="J481" s="356"/>
      <c r="K481" s="356"/>
      <c r="L481" s="326"/>
      <c r="M481" s="326"/>
      <c r="N481" s="326"/>
      <c r="O481" s="326"/>
      <c r="P481" s="326"/>
      <c r="Q481" s="356"/>
      <c r="R481" s="326"/>
      <c r="S481" s="356"/>
      <c r="T481" s="356"/>
      <c r="U481" s="326"/>
      <c r="V481" s="326"/>
      <c r="W481" s="326"/>
      <c r="X481" s="326"/>
      <c r="Y481" s="326"/>
      <c r="Z481" s="326"/>
      <c r="AA481" s="326"/>
      <c r="AB481" s="326"/>
      <c r="AC481" s="326"/>
      <c r="AD481" s="326"/>
      <c r="AE481" s="326"/>
      <c r="AF481" s="326"/>
      <c r="AG481" s="326"/>
      <c r="AH481" s="326"/>
      <c r="AI481" s="326"/>
      <c r="AJ481" s="326"/>
      <c r="AK481" s="326"/>
    </row>
    <row r="482">
      <c r="A482" s="326"/>
      <c r="B482" s="326"/>
      <c r="C482" s="326"/>
      <c r="D482" s="326"/>
      <c r="E482" s="356"/>
      <c r="F482" s="356"/>
      <c r="G482" s="356"/>
      <c r="H482" s="356"/>
      <c r="I482" s="356"/>
      <c r="J482" s="356"/>
      <c r="K482" s="356"/>
      <c r="L482" s="326"/>
      <c r="M482" s="326"/>
      <c r="N482" s="326"/>
      <c r="O482" s="326"/>
      <c r="P482" s="326"/>
      <c r="Q482" s="356"/>
      <c r="R482" s="326"/>
      <c r="S482" s="356"/>
      <c r="T482" s="356"/>
      <c r="U482" s="326"/>
      <c r="V482" s="326"/>
      <c r="W482" s="326"/>
      <c r="X482" s="326"/>
      <c r="Y482" s="326"/>
      <c r="Z482" s="326"/>
      <c r="AA482" s="326"/>
      <c r="AB482" s="326"/>
      <c r="AC482" s="326"/>
      <c r="AD482" s="326"/>
      <c r="AE482" s="326"/>
      <c r="AF482" s="326"/>
      <c r="AG482" s="326"/>
      <c r="AH482" s="326"/>
      <c r="AI482" s="326"/>
      <c r="AJ482" s="326"/>
      <c r="AK482" s="326"/>
    </row>
    <row r="483">
      <c r="A483" s="326"/>
      <c r="B483" s="326"/>
      <c r="C483" s="326"/>
      <c r="D483" s="326"/>
      <c r="E483" s="356"/>
      <c r="F483" s="356"/>
      <c r="G483" s="356"/>
      <c r="H483" s="356"/>
      <c r="I483" s="356"/>
      <c r="J483" s="356"/>
      <c r="K483" s="356"/>
      <c r="L483" s="326"/>
      <c r="M483" s="326"/>
      <c r="N483" s="326"/>
      <c r="O483" s="326"/>
      <c r="P483" s="326"/>
      <c r="Q483" s="356"/>
      <c r="R483" s="326"/>
      <c r="S483" s="356"/>
      <c r="T483" s="356"/>
      <c r="U483" s="326"/>
      <c r="V483" s="326"/>
      <c r="W483" s="326"/>
      <c r="X483" s="326"/>
      <c r="Y483" s="326"/>
      <c r="Z483" s="326"/>
      <c r="AA483" s="326"/>
      <c r="AB483" s="326"/>
      <c r="AC483" s="326"/>
      <c r="AD483" s="326"/>
      <c r="AE483" s="326"/>
      <c r="AF483" s="326"/>
      <c r="AG483" s="326"/>
      <c r="AH483" s="326"/>
      <c r="AI483" s="326"/>
      <c r="AJ483" s="326"/>
      <c r="AK483" s="326"/>
    </row>
    <row r="484">
      <c r="A484" s="326"/>
      <c r="B484" s="326"/>
      <c r="C484" s="326"/>
      <c r="D484" s="326"/>
      <c r="E484" s="356"/>
      <c r="F484" s="356"/>
      <c r="G484" s="356"/>
      <c r="H484" s="356"/>
      <c r="I484" s="356"/>
      <c r="J484" s="356"/>
      <c r="K484" s="356"/>
      <c r="L484" s="326"/>
      <c r="M484" s="326"/>
      <c r="N484" s="326"/>
      <c r="O484" s="326"/>
      <c r="P484" s="326"/>
      <c r="Q484" s="356"/>
      <c r="R484" s="326"/>
      <c r="S484" s="356"/>
      <c r="T484" s="356"/>
      <c r="U484" s="326"/>
      <c r="V484" s="326"/>
      <c r="W484" s="326"/>
      <c r="X484" s="326"/>
      <c r="Y484" s="326"/>
      <c r="Z484" s="326"/>
      <c r="AA484" s="326"/>
      <c r="AB484" s="326"/>
      <c r="AC484" s="326"/>
      <c r="AD484" s="326"/>
      <c r="AE484" s="326"/>
      <c r="AF484" s="326"/>
      <c r="AG484" s="326"/>
      <c r="AH484" s="326"/>
      <c r="AI484" s="326"/>
      <c r="AJ484" s="326"/>
      <c r="AK484" s="326"/>
    </row>
    <row r="485">
      <c r="A485" s="326"/>
      <c r="B485" s="326"/>
      <c r="C485" s="326"/>
      <c r="D485" s="326"/>
      <c r="E485" s="356"/>
      <c r="F485" s="356"/>
      <c r="G485" s="356"/>
      <c r="H485" s="356"/>
      <c r="I485" s="356"/>
      <c r="J485" s="356"/>
      <c r="K485" s="356"/>
      <c r="L485" s="326"/>
      <c r="M485" s="326"/>
      <c r="N485" s="326"/>
      <c r="O485" s="326"/>
      <c r="P485" s="326"/>
      <c r="Q485" s="356"/>
      <c r="R485" s="326"/>
      <c r="S485" s="356"/>
      <c r="T485" s="356"/>
      <c r="U485" s="326"/>
      <c r="V485" s="326"/>
      <c r="W485" s="326"/>
      <c r="X485" s="326"/>
      <c r="Y485" s="326"/>
      <c r="Z485" s="326"/>
      <c r="AA485" s="326"/>
      <c r="AB485" s="326"/>
      <c r="AC485" s="326"/>
      <c r="AD485" s="326"/>
      <c r="AE485" s="326"/>
      <c r="AF485" s="326"/>
      <c r="AG485" s="326"/>
      <c r="AH485" s="326"/>
      <c r="AI485" s="326"/>
      <c r="AJ485" s="326"/>
      <c r="AK485" s="326"/>
    </row>
    <row r="486">
      <c r="A486" s="326"/>
      <c r="B486" s="326"/>
      <c r="C486" s="326"/>
      <c r="D486" s="326"/>
      <c r="E486" s="356"/>
      <c r="F486" s="356"/>
      <c r="G486" s="356"/>
      <c r="H486" s="356"/>
      <c r="I486" s="356"/>
      <c r="J486" s="356"/>
      <c r="K486" s="356"/>
      <c r="L486" s="326"/>
      <c r="M486" s="326"/>
      <c r="N486" s="326"/>
      <c r="O486" s="326"/>
      <c r="P486" s="326"/>
      <c r="Q486" s="356"/>
      <c r="R486" s="326"/>
      <c r="S486" s="356"/>
      <c r="T486" s="356"/>
      <c r="U486" s="326"/>
      <c r="V486" s="326"/>
      <c r="W486" s="326"/>
      <c r="X486" s="326"/>
      <c r="Y486" s="326"/>
      <c r="Z486" s="326"/>
      <c r="AA486" s="326"/>
      <c r="AB486" s="326"/>
      <c r="AC486" s="326"/>
      <c r="AD486" s="326"/>
      <c r="AE486" s="326"/>
      <c r="AF486" s="326"/>
      <c r="AG486" s="326"/>
      <c r="AH486" s="326"/>
      <c r="AI486" s="326"/>
      <c r="AJ486" s="326"/>
      <c r="AK486" s="326"/>
    </row>
    <row r="487">
      <c r="A487" s="326"/>
      <c r="B487" s="326"/>
      <c r="C487" s="326"/>
      <c r="D487" s="326"/>
      <c r="E487" s="356"/>
      <c r="F487" s="356"/>
      <c r="G487" s="356"/>
      <c r="H487" s="356"/>
      <c r="I487" s="356"/>
      <c r="J487" s="356"/>
      <c r="K487" s="356"/>
      <c r="L487" s="326"/>
      <c r="M487" s="326"/>
      <c r="N487" s="326"/>
      <c r="O487" s="326"/>
      <c r="P487" s="326"/>
      <c r="Q487" s="356"/>
      <c r="R487" s="326"/>
      <c r="S487" s="356"/>
      <c r="T487" s="356"/>
      <c r="U487" s="326"/>
      <c r="V487" s="326"/>
      <c r="W487" s="326"/>
      <c r="X487" s="326"/>
      <c r="Y487" s="326"/>
      <c r="Z487" s="326"/>
      <c r="AA487" s="326"/>
      <c r="AB487" s="326"/>
      <c r="AC487" s="326"/>
      <c r="AD487" s="326"/>
      <c r="AE487" s="326"/>
      <c r="AF487" s="326"/>
      <c r="AG487" s="326"/>
      <c r="AH487" s="326"/>
      <c r="AI487" s="326"/>
      <c r="AJ487" s="326"/>
      <c r="AK487" s="326"/>
    </row>
    <row r="488">
      <c r="A488" s="326"/>
      <c r="B488" s="326"/>
      <c r="C488" s="326"/>
      <c r="D488" s="326"/>
      <c r="E488" s="356"/>
      <c r="F488" s="356"/>
      <c r="G488" s="356"/>
      <c r="H488" s="356"/>
      <c r="I488" s="356"/>
      <c r="J488" s="356"/>
      <c r="K488" s="356"/>
      <c r="L488" s="326"/>
      <c r="M488" s="326"/>
      <c r="N488" s="326"/>
      <c r="O488" s="326"/>
      <c r="P488" s="326"/>
      <c r="Q488" s="356"/>
      <c r="R488" s="326"/>
      <c r="S488" s="356"/>
      <c r="T488" s="356"/>
      <c r="U488" s="326"/>
      <c r="V488" s="326"/>
      <c r="W488" s="326"/>
      <c r="X488" s="326"/>
      <c r="Y488" s="326"/>
      <c r="Z488" s="326"/>
      <c r="AA488" s="326"/>
      <c r="AB488" s="326"/>
      <c r="AC488" s="326"/>
      <c r="AD488" s="326"/>
      <c r="AE488" s="326"/>
      <c r="AF488" s="326"/>
      <c r="AG488" s="326"/>
      <c r="AH488" s="326"/>
      <c r="AI488" s="326"/>
      <c r="AJ488" s="326"/>
      <c r="AK488" s="326"/>
    </row>
    <row r="489">
      <c r="A489" s="326"/>
      <c r="B489" s="326"/>
      <c r="C489" s="326"/>
      <c r="D489" s="326"/>
      <c r="E489" s="356"/>
      <c r="F489" s="356"/>
      <c r="G489" s="356"/>
      <c r="H489" s="356"/>
      <c r="I489" s="356"/>
      <c r="J489" s="356"/>
      <c r="K489" s="356"/>
      <c r="L489" s="326"/>
      <c r="M489" s="326"/>
      <c r="N489" s="326"/>
      <c r="O489" s="326"/>
      <c r="P489" s="326"/>
      <c r="Q489" s="356"/>
      <c r="R489" s="326"/>
      <c r="S489" s="356"/>
      <c r="T489" s="356"/>
      <c r="U489" s="326"/>
      <c r="V489" s="326"/>
      <c r="W489" s="326"/>
      <c r="X489" s="326"/>
      <c r="Y489" s="326"/>
      <c r="Z489" s="326"/>
      <c r="AA489" s="326"/>
      <c r="AB489" s="326"/>
      <c r="AC489" s="326"/>
      <c r="AD489" s="326"/>
      <c r="AE489" s="326"/>
      <c r="AF489" s="326"/>
      <c r="AG489" s="326"/>
      <c r="AH489" s="326"/>
      <c r="AI489" s="326"/>
      <c r="AJ489" s="326"/>
      <c r="AK489" s="326"/>
    </row>
    <row r="490">
      <c r="A490" s="326"/>
      <c r="B490" s="326"/>
      <c r="C490" s="326"/>
      <c r="D490" s="326"/>
      <c r="E490" s="356"/>
      <c r="F490" s="356"/>
      <c r="G490" s="356"/>
      <c r="H490" s="356"/>
      <c r="I490" s="356"/>
      <c r="J490" s="356"/>
      <c r="K490" s="356"/>
      <c r="L490" s="326"/>
      <c r="M490" s="326"/>
      <c r="N490" s="326"/>
      <c r="O490" s="326"/>
      <c r="P490" s="326"/>
      <c r="Q490" s="356"/>
      <c r="R490" s="326"/>
      <c r="S490" s="356"/>
      <c r="T490" s="356"/>
      <c r="U490" s="326"/>
      <c r="V490" s="326"/>
      <c r="W490" s="326"/>
      <c r="X490" s="326"/>
      <c r="Y490" s="326"/>
      <c r="Z490" s="326"/>
      <c r="AA490" s="326"/>
      <c r="AB490" s="326"/>
      <c r="AC490" s="326"/>
      <c r="AD490" s="326"/>
      <c r="AE490" s="326"/>
      <c r="AF490" s="326"/>
      <c r="AG490" s="326"/>
      <c r="AH490" s="326"/>
      <c r="AI490" s="326"/>
      <c r="AJ490" s="326"/>
      <c r="AK490" s="326"/>
    </row>
    <row r="491">
      <c r="A491" s="326"/>
      <c r="B491" s="326"/>
      <c r="C491" s="326"/>
      <c r="D491" s="326"/>
      <c r="E491" s="356"/>
      <c r="F491" s="356"/>
      <c r="G491" s="356"/>
      <c r="H491" s="356"/>
      <c r="I491" s="356"/>
      <c r="J491" s="356"/>
      <c r="K491" s="356"/>
      <c r="L491" s="326"/>
      <c r="M491" s="326"/>
      <c r="N491" s="326"/>
      <c r="O491" s="326"/>
      <c r="P491" s="326"/>
      <c r="Q491" s="356"/>
      <c r="R491" s="326"/>
      <c r="S491" s="356"/>
      <c r="T491" s="356"/>
      <c r="U491" s="326"/>
      <c r="V491" s="326"/>
      <c r="W491" s="326"/>
      <c r="X491" s="326"/>
      <c r="Y491" s="326"/>
      <c r="Z491" s="326"/>
      <c r="AA491" s="326"/>
      <c r="AB491" s="326"/>
      <c r="AC491" s="326"/>
      <c r="AD491" s="326"/>
      <c r="AE491" s="326"/>
      <c r="AF491" s="326"/>
      <c r="AG491" s="326"/>
      <c r="AH491" s="326"/>
      <c r="AI491" s="326"/>
      <c r="AJ491" s="326"/>
      <c r="AK491" s="326"/>
    </row>
    <row r="492">
      <c r="A492" s="326"/>
      <c r="B492" s="326"/>
      <c r="C492" s="326"/>
      <c r="D492" s="326"/>
      <c r="E492" s="356"/>
      <c r="F492" s="356"/>
      <c r="G492" s="356"/>
      <c r="H492" s="356"/>
      <c r="I492" s="356"/>
      <c r="J492" s="356"/>
      <c r="K492" s="356"/>
      <c r="L492" s="326"/>
      <c r="M492" s="326"/>
      <c r="N492" s="326"/>
      <c r="O492" s="326"/>
      <c r="P492" s="326"/>
      <c r="Q492" s="356"/>
      <c r="R492" s="326"/>
      <c r="S492" s="356"/>
      <c r="T492" s="356"/>
      <c r="U492" s="326"/>
      <c r="V492" s="326"/>
      <c r="W492" s="326"/>
      <c r="X492" s="326"/>
      <c r="Y492" s="326"/>
      <c r="Z492" s="326"/>
      <c r="AA492" s="326"/>
      <c r="AB492" s="326"/>
      <c r="AC492" s="326"/>
      <c r="AD492" s="326"/>
      <c r="AE492" s="326"/>
      <c r="AF492" s="326"/>
      <c r="AG492" s="326"/>
      <c r="AH492" s="326"/>
      <c r="AI492" s="326"/>
      <c r="AJ492" s="326"/>
      <c r="AK492" s="326"/>
    </row>
    <row r="493">
      <c r="A493" s="326"/>
      <c r="B493" s="326"/>
      <c r="C493" s="326"/>
      <c r="D493" s="326"/>
      <c r="E493" s="356"/>
      <c r="F493" s="356"/>
      <c r="G493" s="356"/>
      <c r="H493" s="356"/>
      <c r="I493" s="356"/>
      <c r="J493" s="356"/>
      <c r="K493" s="356"/>
      <c r="L493" s="326"/>
      <c r="M493" s="326"/>
      <c r="N493" s="326"/>
      <c r="O493" s="326"/>
      <c r="P493" s="326"/>
      <c r="Q493" s="356"/>
      <c r="R493" s="326"/>
      <c r="S493" s="356"/>
      <c r="T493" s="356"/>
      <c r="U493" s="326"/>
      <c r="V493" s="326"/>
      <c r="W493" s="326"/>
      <c r="X493" s="326"/>
      <c r="Y493" s="326"/>
      <c r="Z493" s="326"/>
      <c r="AA493" s="326"/>
      <c r="AB493" s="326"/>
      <c r="AC493" s="326"/>
      <c r="AD493" s="326"/>
      <c r="AE493" s="326"/>
      <c r="AF493" s="326"/>
      <c r="AG493" s="326"/>
      <c r="AH493" s="326"/>
      <c r="AI493" s="326"/>
      <c r="AJ493" s="326"/>
      <c r="AK493" s="326"/>
    </row>
    <row r="494">
      <c r="A494" s="326"/>
      <c r="B494" s="326"/>
      <c r="C494" s="326"/>
      <c r="D494" s="326"/>
      <c r="E494" s="356"/>
      <c r="F494" s="356"/>
      <c r="G494" s="356"/>
      <c r="H494" s="356"/>
      <c r="I494" s="356"/>
      <c r="J494" s="356"/>
      <c r="K494" s="356"/>
      <c r="L494" s="326"/>
      <c r="M494" s="326"/>
      <c r="N494" s="326"/>
      <c r="O494" s="326"/>
      <c r="P494" s="326"/>
      <c r="Q494" s="356"/>
      <c r="R494" s="326"/>
      <c r="S494" s="356"/>
      <c r="T494" s="356"/>
      <c r="U494" s="326"/>
      <c r="V494" s="326"/>
      <c r="W494" s="326"/>
      <c r="X494" s="326"/>
      <c r="Y494" s="326"/>
      <c r="Z494" s="326"/>
      <c r="AA494" s="326"/>
      <c r="AB494" s="326"/>
      <c r="AC494" s="326"/>
      <c r="AD494" s="326"/>
      <c r="AE494" s="326"/>
      <c r="AF494" s="326"/>
      <c r="AG494" s="326"/>
      <c r="AH494" s="326"/>
      <c r="AI494" s="326"/>
      <c r="AJ494" s="326"/>
      <c r="AK494" s="326"/>
    </row>
    <row r="495">
      <c r="A495" s="326"/>
      <c r="B495" s="326"/>
      <c r="C495" s="326"/>
      <c r="D495" s="326"/>
      <c r="E495" s="356"/>
      <c r="F495" s="356"/>
      <c r="G495" s="356"/>
      <c r="H495" s="356"/>
      <c r="I495" s="356"/>
      <c r="J495" s="356"/>
      <c r="K495" s="356"/>
      <c r="L495" s="326"/>
      <c r="M495" s="326"/>
      <c r="N495" s="326"/>
      <c r="O495" s="326"/>
      <c r="P495" s="326"/>
      <c r="Q495" s="356"/>
      <c r="R495" s="326"/>
      <c r="S495" s="356"/>
      <c r="T495" s="356"/>
      <c r="U495" s="326"/>
      <c r="V495" s="326"/>
      <c r="W495" s="326"/>
      <c r="X495" s="326"/>
      <c r="Y495" s="326"/>
      <c r="Z495" s="326"/>
      <c r="AA495" s="326"/>
      <c r="AB495" s="326"/>
      <c r="AC495" s="326"/>
      <c r="AD495" s="326"/>
      <c r="AE495" s="326"/>
      <c r="AF495" s="326"/>
      <c r="AG495" s="326"/>
      <c r="AH495" s="326"/>
      <c r="AI495" s="326"/>
      <c r="AJ495" s="326"/>
      <c r="AK495" s="326"/>
    </row>
    <row r="496">
      <c r="A496" s="326"/>
      <c r="B496" s="326"/>
      <c r="C496" s="326"/>
      <c r="D496" s="326"/>
      <c r="E496" s="356"/>
      <c r="F496" s="356"/>
      <c r="G496" s="356"/>
      <c r="H496" s="356"/>
      <c r="I496" s="356"/>
      <c r="J496" s="356"/>
      <c r="K496" s="356"/>
      <c r="L496" s="326"/>
      <c r="M496" s="326"/>
      <c r="N496" s="326"/>
      <c r="O496" s="326"/>
      <c r="P496" s="326"/>
      <c r="Q496" s="356"/>
      <c r="R496" s="326"/>
      <c r="S496" s="356"/>
      <c r="T496" s="356"/>
      <c r="U496" s="326"/>
      <c r="V496" s="326"/>
      <c r="W496" s="326"/>
      <c r="X496" s="326"/>
      <c r="Y496" s="326"/>
      <c r="Z496" s="326"/>
      <c r="AA496" s="326"/>
      <c r="AB496" s="326"/>
      <c r="AC496" s="326"/>
      <c r="AD496" s="326"/>
      <c r="AE496" s="326"/>
      <c r="AF496" s="326"/>
      <c r="AG496" s="326"/>
      <c r="AH496" s="326"/>
      <c r="AI496" s="326"/>
      <c r="AJ496" s="326"/>
      <c r="AK496" s="326"/>
    </row>
    <row r="497">
      <c r="A497" s="326"/>
      <c r="B497" s="326"/>
      <c r="C497" s="326"/>
      <c r="D497" s="326"/>
      <c r="E497" s="356"/>
      <c r="F497" s="356"/>
      <c r="G497" s="356"/>
      <c r="H497" s="356"/>
      <c r="I497" s="356"/>
      <c r="J497" s="356"/>
      <c r="K497" s="356"/>
      <c r="L497" s="326"/>
      <c r="M497" s="326"/>
      <c r="N497" s="326"/>
      <c r="O497" s="326"/>
      <c r="P497" s="326"/>
      <c r="Q497" s="356"/>
      <c r="R497" s="326"/>
      <c r="S497" s="356"/>
      <c r="T497" s="356"/>
      <c r="U497" s="326"/>
      <c r="V497" s="326"/>
      <c r="W497" s="326"/>
      <c r="X497" s="326"/>
      <c r="Y497" s="326"/>
      <c r="Z497" s="326"/>
      <c r="AA497" s="326"/>
      <c r="AB497" s="326"/>
      <c r="AC497" s="326"/>
      <c r="AD497" s="326"/>
      <c r="AE497" s="326"/>
      <c r="AF497" s="326"/>
      <c r="AG497" s="326"/>
      <c r="AH497" s="326"/>
      <c r="AI497" s="326"/>
      <c r="AJ497" s="326"/>
      <c r="AK497" s="326"/>
    </row>
    <row r="498">
      <c r="A498" s="326"/>
      <c r="B498" s="326"/>
      <c r="C498" s="326"/>
      <c r="D498" s="326"/>
      <c r="E498" s="356"/>
      <c r="F498" s="356"/>
      <c r="G498" s="356"/>
      <c r="H498" s="356"/>
      <c r="I498" s="356"/>
      <c r="J498" s="356"/>
      <c r="K498" s="356"/>
      <c r="L498" s="326"/>
      <c r="M498" s="326"/>
      <c r="N498" s="326"/>
      <c r="O498" s="326"/>
      <c r="P498" s="326"/>
      <c r="Q498" s="356"/>
      <c r="R498" s="326"/>
      <c r="S498" s="356"/>
      <c r="T498" s="356"/>
      <c r="U498" s="326"/>
      <c r="V498" s="326"/>
      <c r="W498" s="326"/>
      <c r="X498" s="326"/>
      <c r="Y498" s="326"/>
      <c r="Z498" s="326"/>
      <c r="AA498" s="326"/>
      <c r="AB498" s="326"/>
      <c r="AC498" s="326"/>
      <c r="AD498" s="326"/>
      <c r="AE498" s="326"/>
      <c r="AF498" s="326"/>
      <c r="AG498" s="326"/>
      <c r="AH498" s="326"/>
      <c r="AI498" s="326"/>
      <c r="AJ498" s="326"/>
      <c r="AK498" s="326"/>
    </row>
    <row r="499">
      <c r="A499" s="326"/>
      <c r="B499" s="326"/>
      <c r="C499" s="326"/>
      <c r="D499" s="326"/>
      <c r="E499" s="356"/>
      <c r="F499" s="356"/>
      <c r="G499" s="356"/>
      <c r="H499" s="356"/>
      <c r="I499" s="356"/>
      <c r="J499" s="356"/>
      <c r="K499" s="356"/>
      <c r="L499" s="326"/>
      <c r="M499" s="326"/>
      <c r="N499" s="326"/>
      <c r="O499" s="326"/>
      <c r="P499" s="326"/>
      <c r="Q499" s="356"/>
      <c r="R499" s="326"/>
      <c r="S499" s="356"/>
      <c r="T499" s="356"/>
      <c r="U499" s="326"/>
      <c r="V499" s="326"/>
      <c r="W499" s="326"/>
      <c r="X499" s="326"/>
      <c r="Y499" s="326"/>
      <c r="Z499" s="326"/>
      <c r="AA499" s="326"/>
      <c r="AB499" s="326"/>
      <c r="AC499" s="326"/>
      <c r="AD499" s="326"/>
      <c r="AE499" s="326"/>
      <c r="AF499" s="326"/>
      <c r="AG499" s="326"/>
      <c r="AH499" s="326"/>
      <c r="AI499" s="326"/>
      <c r="AJ499" s="326"/>
      <c r="AK499" s="326"/>
    </row>
    <row r="500">
      <c r="A500" s="326"/>
      <c r="B500" s="326"/>
      <c r="C500" s="326"/>
      <c r="D500" s="326"/>
      <c r="E500" s="356"/>
      <c r="F500" s="356"/>
      <c r="G500" s="356"/>
      <c r="H500" s="356"/>
      <c r="I500" s="356"/>
      <c r="J500" s="356"/>
      <c r="K500" s="356"/>
      <c r="L500" s="326"/>
      <c r="M500" s="326"/>
      <c r="N500" s="326"/>
      <c r="O500" s="326"/>
      <c r="P500" s="326"/>
      <c r="Q500" s="356"/>
      <c r="R500" s="326"/>
      <c r="S500" s="356"/>
      <c r="T500" s="356"/>
      <c r="U500" s="326"/>
      <c r="V500" s="326"/>
      <c r="W500" s="326"/>
      <c r="X500" s="326"/>
      <c r="Y500" s="326"/>
      <c r="Z500" s="326"/>
      <c r="AA500" s="326"/>
      <c r="AB500" s="326"/>
      <c r="AC500" s="326"/>
      <c r="AD500" s="326"/>
      <c r="AE500" s="326"/>
      <c r="AF500" s="326"/>
      <c r="AG500" s="326"/>
      <c r="AH500" s="326"/>
      <c r="AI500" s="326"/>
      <c r="AJ500" s="326"/>
      <c r="AK500" s="326"/>
    </row>
    <row r="501">
      <c r="A501" s="326"/>
      <c r="B501" s="326"/>
      <c r="C501" s="326"/>
      <c r="D501" s="326"/>
      <c r="E501" s="356"/>
      <c r="F501" s="356"/>
      <c r="G501" s="356"/>
      <c r="H501" s="356"/>
      <c r="I501" s="356"/>
      <c r="J501" s="356"/>
      <c r="K501" s="356"/>
      <c r="L501" s="326"/>
      <c r="M501" s="326"/>
      <c r="N501" s="326"/>
      <c r="O501" s="326"/>
      <c r="P501" s="326"/>
      <c r="Q501" s="356"/>
      <c r="R501" s="326"/>
      <c r="S501" s="356"/>
      <c r="T501" s="356"/>
      <c r="U501" s="326"/>
      <c r="V501" s="326"/>
      <c r="W501" s="326"/>
      <c r="X501" s="326"/>
      <c r="Y501" s="326"/>
      <c r="Z501" s="326"/>
      <c r="AA501" s="326"/>
      <c r="AB501" s="326"/>
      <c r="AC501" s="326"/>
      <c r="AD501" s="326"/>
      <c r="AE501" s="326"/>
      <c r="AF501" s="326"/>
      <c r="AG501" s="326"/>
      <c r="AH501" s="326"/>
      <c r="AI501" s="326"/>
      <c r="AJ501" s="326"/>
      <c r="AK501" s="326"/>
    </row>
    <row r="502">
      <c r="A502" s="326"/>
      <c r="B502" s="326"/>
      <c r="C502" s="326"/>
      <c r="D502" s="326"/>
      <c r="E502" s="356"/>
      <c r="F502" s="356"/>
      <c r="G502" s="356"/>
      <c r="H502" s="356"/>
      <c r="I502" s="356"/>
      <c r="J502" s="356"/>
      <c r="K502" s="356"/>
      <c r="L502" s="326"/>
      <c r="M502" s="326"/>
      <c r="N502" s="326"/>
      <c r="O502" s="326"/>
      <c r="P502" s="326"/>
      <c r="Q502" s="356"/>
      <c r="R502" s="326"/>
      <c r="S502" s="356"/>
      <c r="T502" s="356"/>
      <c r="U502" s="326"/>
      <c r="V502" s="326"/>
      <c r="W502" s="326"/>
      <c r="X502" s="326"/>
      <c r="Y502" s="326"/>
      <c r="Z502" s="326"/>
      <c r="AA502" s="326"/>
      <c r="AB502" s="326"/>
      <c r="AC502" s="326"/>
      <c r="AD502" s="326"/>
      <c r="AE502" s="326"/>
      <c r="AF502" s="326"/>
      <c r="AG502" s="326"/>
      <c r="AH502" s="326"/>
      <c r="AI502" s="326"/>
      <c r="AJ502" s="326"/>
      <c r="AK502" s="326"/>
    </row>
    <row r="503">
      <c r="A503" s="326"/>
      <c r="B503" s="326"/>
      <c r="C503" s="326"/>
      <c r="D503" s="326"/>
      <c r="E503" s="356"/>
      <c r="F503" s="356"/>
      <c r="G503" s="356"/>
      <c r="H503" s="356"/>
      <c r="I503" s="356"/>
      <c r="J503" s="356"/>
      <c r="K503" s="356"/>
      <c r="L503" s="326"/>
      <c r="M503" s="326"/>
      <c r="N503" s="326"/>
      <c r="O503" s="326"/>
      <c r="P503" s="326"/>
      <c r="Q503" s="356"/>
      <c r="R503" s="326"/>
      <c r="S503" s="356"/>
      <c r="T503" s="356"/>
      <c r="U503" s="326"/>
      <c r="V503" s="326"/>
      <c r="W503" s="326"/>
      <c r="X503" s="326"/>
      <c r="Y503" s="326"/>
      <c r="Z503" s="326"/>
      <c r="AA503" s="326"/>
      <c r="AB503" s="326"/>
      <c r="AC503" s="326"/>
      <c r="AD503" s="326"/>
      <c r="AE503" s="326"/>
      <c r="AF503" s="326"/>
      <c r="AG503" s="326"/>
      <c r="AH503" s="326"/>
      <c r="AI503" s="326"/>
      <c r="AJ503" s="326"/>
      <c r="AK503" s="326"/>
    </row>
    <row r="504">
      <c r="A504" s="326"/>
      <c r="B504" s="326"/>
      <c r="C504" s="326"/>
      <c r="D504" s="326"/>
      <c r="E504" s="356"/>
      <c r="F504" s="356"/>
      <c r="G504" s="356"/>
      <c r="H504" s="356"/>
      <c r="I504" s="356"/>
      <c r="J504" s="356"/>
      <c r="K504" s="356"/>
      <c r="L504" s="326"/>
      <c r="M504" s="326"/>
      <c r="N504" s="326"/>
      <c r="O504" s="326"/>
      <c r="P504" s="326"/>
      <c r="Q504" s="356"/>
      <c r="R504" s="326"/>
      <c r="S504" s="356"/>
      <c r="T504" s="356"/>
      <c r="U504" s="326"/>
      <c r="V504" s="326"/>
      <c r="W504" s="326"/>
      <c r="X504" s="326"/>
      <c r="Y504" s="326"/>
      <c r="Z504" s="326"/>
      <c r="AA504" s="326"/>
      <c r="AB504" s="326"/>
      <c r="AC504" s="326"/>
      <c r="AD504" s="326"/>
      <c r="AE504" s="326"/>
      <c r="AF504" s="326"/>
      <c r="AG504" s="326"/>
      <c r="AH504" s="326"/>
      <c r="AI504" s="326"/>
      <c r="AJ504" s="326"/>
      <c r="AK504" s="326"/>
    </row>
    <row r="505">
      <c r="A505" s="326"/>
      <c r="B505" s="326"/>
      <c r="C505" s="326"/>
      <c r="D505" s="326"/>
      <c r="E505" s="356"/>
      <c r="F505" s="356"/>
      <c r="G505" s="356"/>
      <c r="H505" s="356"/>
      <c r="I505" s="356"/>
      <c r="J505" s="356"/>
      <c r="K505" s="356"/>
      <c r="L505" s="326"/>
      <c r="M505" s="326"/>
      <c r="N505" s="326"/>
      <c r="O505" s="326"/>
      <c r="P505" s="326"/>
      <c r="Q505" s="356"/>
      <c r="R505" s="326"/>
      <c r="S505" s="356"/>
      <c r="T505" s="356"/>
      <c r="U505" s="326"/>
      <c r="V505" s="326"/>
      <c r="W505" s="326"/>
      <c r="X505" s="326"/>
      <c r="Y505" s="326"/>
      <c r="Z505" s="326"/>
      <c r="AA505" s="326"/>
      <c r="AB505" s="326"/>
      <c r="AC505" s="326"/>
      <c r="AD505" s="326"/>
      <c r="AE505" s="326"/>
      <c r="AF505" s="326"/>
      <c r="AG505" s="326"/>
      <c r="AH505" s="326"/>
      <c r="AI505" s="326"/>
      <c r="AJ505" s="326"/>
      <c r="AK505" s="326"/>
    </row>
    <row r="506">
      <c r="A506" s="326"/>
      <c r="B506" s="326"/>
      <c r="C506" s="326"/>
      <c r="D506" s="326"/>
      <c r="E506" s="356"/>
      <c r="F506" s="356"/>
      <c r="G506" s="356"/>
      <c r="H506" s="356"/>
      <c r="I506" s="356"/>
      <c r="J506" s="356"/>
      <c r="K506" s="356"/>
      <c r="L506" s="326"/>
      <c r="M506" s="326"/>
      <c r="N506" s="326"/>
      <c r="O506" s="326"/>
      <c r="P506" s="326"/>
      <c r="Q506" s="356"/>
      <c r="R506" s="326"/>
      <c r="S506" s="356"/>
      <c r="T506" s="356"/>
      <c r="U506" s="326"/>
      <c r="V506" s="326"/>
      <c r="W506" s="326"/>
      <c r="X506" s="326"/>
      <c r="Y506" s="326"/>
      <c r="Z506" s="326"/>
      <c r="AA506" s="326"/>
      <c r="AB506" s="326"/>
      <c r="AC506" s="326"/>
      <c r="AD506" s="326"/>
      <c r="AE506" s="326"/>
      <c r="AF506" s="326"/>
      <c r="AG506" s="326"/>
      <c r="AH506" s="326"/>
      <c r="AI506" s="326"/>
      <c r="AJ506" s="326"/>
      <c r="AK506" s="326"/>
    </row>
    <row r="507">
      <c r="A507" s="326"/>
      <c r="B507" s="326"/>
      <c r="C507" s="326"/>
      <c r="D507" s="326"/>
      <c r="E507" s="356"/>
      <c r="F507" s="356"/>
      <c r="G507" s="356"/>
      <c r="H507" s="356"/>
      <c r="I507" s="356"/>
      <c r="J507" s="356"/>
      <c r="K507" s="356"/>
      <c r="L507" s="326"/>
      <c r="M507" s="326"/>
      <c r="N507" s="326"/>
      <c r="O507" s="326"/>
      <c r="P507" s="326"/>
      <c r="Q507" s="356"/>
      <c r="R507" s="326"/>
      <c r="S507" s="356"/>
      <c r="T507" s="356"/>
      <c r="U507" s="326"/>
      <c r="V507" s="326"/>
      <c r="W507" s="326"/>
      <c r="X507" s="326"/>
      <c r="Y507" s="326"/>
      <c r="Z507" s="326"/>
      <c r="AA507" s="326"/>
      <c r="AB507" s="326"/>
      <c r="AC507" s="326"/>
      <c r="AD507" s="326"/>
      <c r="AE507" s="326"/>
      <c r="AF507" s="326"/>
      <c r="AG507" s="326"/>
      <c r="AH507" s="326"/>
      <c r="AI507" s="326"/>
      <c r="AJ507" s="326"/>
      <c r="AK507" s="326"/>
    </row>
    <row r="508">
      <c r="A508" s="326"/>
      <c r="B508" s="326"/>
      <c r="C508" s="326"/>
      <c r="D508" s="326"/>
      <c r="E508" s="356"/>
      <c r="F508" s="356"/>
      <c r="G508" s="356"/>
      <c r="H508" s="356"/>
      <c r="I508" s="356"/>
      <c r="J508" s="356"/>
      <c r="K508" s="356"/>
      <c r="L508" s="326"/>
      <c r="M508" s="326"/>
      <c r="N508" s="326"/>
      <c r="O508" s="326"/>
      <c r="P508" s="326"/>
      <c r="Q508" s="356"/>
      <c r="R508" s="326"/>
      <c r="S508" s="356"/>
      <c r="T508" s="356"/>
      <c r="U508" s="326"/>
      <c r="V508" s="326"/>
      <c r="W508" s="326"/>
      <c r="X508" s="326"/>
      <c r="Y508" s="326"/>
      <c r="Z508" s="326"/>
      <c r="AA508" s="326"/>
      <c r="AB508" s="326"/>
      <c r="AC508" s="326"/>
      <c r="AD508" s="326"/>
      <c r="AE508" s="326"/>
      <c r="AF508" s="326"/>
      <c r="AG508" s="326"/>
      <c r="AH508" s="326"/>
      <c r="AI508" s="326"/>
      <c r="AJ508" s="326"/>
      <c r="AK508" s="326"/>
    </row>
    <row r="509">
      <c r="A509" s="326"/>
      <c r="B509" s="326"/>
      <c r="C509" s="326"/>
      <c r="D509" s="326"/>
      <c r="E509" s="356"/>
      <c r="F509" s="356"/>
      <c r="G509" s="356"/>
      <c r="H509" s="356"/>
      <c r="I509" s="356"/>
      <c r="J509" s="356"/>
      <c r="K509" s="356"/>
      <c r="L509" s="326"/>
      <c r="M509" s="326"/>
      <c r="N509" s="326"/>
      <c r="O509" s="326"/>
      <c r="P509" s="326"/>
      <c r="Q509" s="356"/>
      <c r="R509" s="326"/>
      <c r="S509" s="356"/>
      <c r="T509" s="356"/>
      <c r="U509" s="326"/>
      <c r="V509" s="326"/>
      <c r="W509" s="326"/>
      <c r="X509" s="326"/>
      <c r="Y509" s="326"/>
      <c r="Z509" s="326"/>
      <c r="AA509" s="326"/>
      <c r="AB509" s="326"/>
      <c r="AC509" s="326"/>
      <c r="AD509" s="326"/>
      <c r="AE509" s="326"/>
      <c r="AF509" s="326"/>
      <c r="AG509" s="326"/>
      <c r="AH509" s="326"/>
      <c r="AI509" s="326"/>
      <c r="AJ509" s="326"/>
      <c r="AK509" s="326"/>
    </row>
    <row r="510">
      <c r="A510" s="326"/>
      <c r="B510" s="326"/>
      <c r="C510" s="326"/>
      <c r="D510" s="326"/>
      <c r="E510" s="356"/>
      <c r="F510" s="356"/>
      <c r="G510" s="356"/>
      <c r="H510" s="356"/>
      <c r="I510" s="356"/>
      <c r="J510" s="356"/>
      <c r="K510" s="356"/>
      <c r="L510" s="326"/>
      <c r="M510" s="326"/>
      <c r="N510" s="326"/>
      <c r="O510" s="326"/>
      <c r="P510" s="326"/>
      <c r="Q510" s="356"/>
      <c r="R510" s="326"/>
      <c r="S510" s="356"/>
      <c r="T510" s="356"/>
      <c r="U510" s="326"/>
      <c r="V510" s="326"/>
      <c r="W510" s="326"/>
      <c r="X510" s="326"/>
      <c r="Y510" s="326"/>
      <c r="Z510" s="326"/>
      <c r="AA510" s="326"/>
      <c r="AB510" s="326"/>
      <c r="AC510" s="326"/>
      <c r="AD510" s="326"/>
      <c r="AE510" s="326"/>
      <c r="AF510" s="326"/>
      <c r="AG510" s="326"/>
      <c r="AH510" s="326"/>
      <c r="AI510" s="326"/>
      <c r="AJ510" s="326"/>
      <c r="AK510" s="326"/>
    </row>
    <row r="511">
      <c r="A511" s="326"/>
      <c r="B511" s="326"/>
      <c r="C511" s="326"/>
      <c r="D511" s="326"/>
      <c r="E511" s="356"/>
      <c r="F511" s="356"/>
      <c r="G511" s="356"/>
      <c r="H511" s="356"/>
      <c r="I511" s="356"/>
      <c r="J511" s="356"/>
      <c r="K511" s="356"/>
      <c r="L511" s="326"/>
      <c r="M511" s="326"/>
      <c r="N511" s="326"/>
      <c r="O511" s="326"/>
      <c r="P511" s="326"/>
      <c r="Q511" s="356"/>
      <c r="R511" s="326"/>
      <c r="S511" s="356"/>
      <c r="T511" s="356"/>
      <c r="U511" s="326"/>
      <c r="V511" s="326"/>
      <c r="W511" s="326"/>
      <c r="X511" s="326"/>
      <c r="Y511" s="326"/>
      <c r="Z511" s="326"/>
      <c r="AA511" s="326"/>
      <c r="AB511" s="326"/>
      <c r="AC511" s="326"/>
      <c r="AD511" s="326"/>
      <c r="AE511" s="326"/>
      <c r="AF511" s="326"/>
      <c r="AG511" s="326"/>
      <c r="AH511" s="326"/>
      <c r="AI511" s="326"/>
      <c r="AJ511" s="326"/>
      <c r="AK511" s="326"/>
    </row>
    <row r="512">
      <c r="A512" s="326"/>
      <c r="B512" s="326"/>
      <c r="C512" s="326"/>
      <c r="D512" s="326"/>
      <c r="E512" s="356"/>
      <c r="F512" s="356"/>
      <c r="G512" s="356"/>
      <c r="H512" s="356"/>
      <c r="I512" s="356"/>
      <c r="J512" s="356"/>
      <c r="K512" s="356"/>
      <c r="L512" s="326"/>
      <c r="M512" s="326"/>
      <c r="N512" s="326"/>
      <c r="O512" s="326"/>
      <c r="P512" s="326"/>
      <c r="Q512" s="356"/>
      <c r="R512" s="326"/>
      <c r="S512" s="356"/>
      <c r="T512" s="356"/>
      <c r="U512" s="326"/>
      <c r="V512" s="326"/>
      <c r="W512" s="326"/>
      <c r="X512" s="326"/>
      <c r="Y512" s="326"/>
      <c r="Z512" s="326"/>
      <c r="AA512" s="326"/>
      <c r="AB512" s="326"/>
      <c r="AC512" s="326"/>
      <c r="AD512" s="326"/>
      <c r="AE512" s="326"/>
      <c r="AF512" s="326"/>
      <c r="AG512" s="326"/>
      <c r="AH512" s="326"/>
      <c r="AI512" s="326"/>
      <c r="AJ512" s="326"/>
      <c r="AK512" s="326"/>
    </row>
    <row r="513">
      <c r="A513" s="326"/>
      <c r="B513" s="326"/>
      <c r="C513" s="326"/>
      <c r="D513" s="326"/>
      <c r="E513" s="356"/>
      <c r="F513" s="356"/>
      <c r="G513" s="356"/>
      <c r="H513" s="356"/>
      <c r="I513" s="356"/>
      <c r="J513" s="356"/>
      <c r="K513" s="356"/>
      <c r="L513" s="326"/>
      <c r="M513" s="326"/>
      <c r="N513" s="326"/>
      <c r="O513" s="326"/>
      <c r="P513" s="326"/>
      <c r="Q513" s="356"/>
      <c r="R513" s="326"/>
      <c r="S513" s="356"/>
      <c r="T513" s="356"/>
      <c r="U513" s="326"/>
      <c r="V513" s="326"/>
      <c r="W513" s="326"/>
      <c r="X513" s="326"/>
      <c r="Y513" s="326"/>
      <c r="Z513" s="326"/>
      <c r="AA513" s="326"/>
      <c r="AB513" s="326"/>
      <c r="AC513" s="326"/>
      <c r="AD513" s="326"/>
      <c r="AE513" s="326"/>
      <c r="AF513" s="326"/>
      <c r="AG513" s="326"/>
      <c r="AH513" s="326"/>
      <c r="AI513" s="326"/>
      <c r="AJ513" s="326"/>
      <c r="AK513" s="326"/>
    </row>
    <row r="514">
      <c r="A514" s="326"/>
      <c r="B514" s="326"/>
      <c r="C514" s="326"/>
      <c r="D514" s="326"/>
      <c r="E514" s="356"/>
      <c r="F514" s="356"/>
      <c r="G514" s="356"/>
      <c r="H514" s="356"/>
      <c r="I514" s="356"/>
      <c r="J514" s="356"/>
      <c r="K514" s="356"/>
      <c r="L514" s="326"/>
      <c r="M514" s="326"/>
      <c r="N514" s="326"/>
      <c r="O514" s="326"/>
      <c r="P514" s="326"/>
      <c r="Q514" s="356"/>
      <c r="R514" s="326"/>
      <c r="S514" s="356"/>
      <c r="T514" s="356"/>
      <c r="U514" s="326"/>
      <c r="V514" s="326"/>
      <c r="W514" s="326"/>
      <c r="X514" s="326"/>
      <c r="Y514" s="326"/>
      <c r="Z514" s="326"/>
      <c r="AA514" s="326"/>
      <c r="AB514" s="326"/>
      <c r="AC514" s="326"/>
      <c r="AD514" s="326"/>
      <c r="AE514" s="326"/>
      <c r="AF514" s="326"/>
      <c r="AG514" s="326"/>
      <c r="AH514" s="326"/>
      <c r="AI514" s="326"/>
      <c r="AJ514" s="326"/>
      <c r="AK514" s="326"/>
    </row>
    <row r="515">
      <c r="A515" s="326"/>
      <c r="B515" s="326"/>
      <c r="C515" s="326"/>
      <c r="D515" s="326"/>
      <c r="E515" s="356"/>
      <c r="F515" s="356"/>
      <c r="G515" s="356"/>
      <c r="H515" s="356"/>
      <c r="I515" s="356"/>
      <c r="J515" s="356"/>
      <c r="K515" s="356"/>
      <c r="L515" s="326"/>
      <c r="M515" s="326"/>
      <c r="N515" s="326"/>
      <c r="O515" s="326"/>
      <c r="P515" s="326"/>
      <c r="Q515" s="356"/>
      <c r="R515" s="326"/>
      <c r="S515" s="356"/>
      <c r="T515" s="356"/>
      <c r="U515" s="326"/>
      <c r="V515" s="326"/>
      <c r="W515" s="326"/>
      <c r="X515" s="326"/>
      <c r="Y515" s="326"/>
      <c r="Z515" s="326"/>
      <c r="AA515" s="326"/>
      <c r="AB515" s="326"/>
      <c r="AC515" s="326"/>
      <c r="AD515" s="326"/>
      <c r="AE515" s="326"/>
      <c r="AF515" s="326"/>
      <c r="AG515" s="326"/>
      <c r="AH515" s="326"/>
      <c r="AI515" s="326"/>
      <c r="AJ515" s="326"/>
      <c r="AK515" s="326"/>
    </row>
    <row r="516">
      <c r="A516" s="326"/>
      <c r="B516" s="326"/>
      <c r="C516" s="326"/>
      <c r="D516" s="326"/>
      <c r="E516" s="356"/>
      <c r="F516" s="356"/>
      <c r="G516" s="356"/>
      <c r="H516" s="356"/>
      <c r="I516" s="356"/>
      <c r="J516" s="356"/>
      <c r="K516" s="356"/>
      <c r="L516" s="326"/>
      <c r="M516" s="326"/>
      <c r="N516" s="326"/>
      <c r="O516" s="326"/>
      <c r="P516" s="326"/>
      <c r="Q516" s="356"/>
      <c r="R516" s="326"/>
      <c r="S516" s="356"/>
      <c r="T516" s="356"/>
      <c r="U516" s="326"/>
      <c r="V516" s="326"/>
      <c r="W516" s="326"/>
      <c r="X516" s="326"/>
      <c r="Y516" s="326"/>
      <c r="Z516" s="326"/>
      <c r="AA516" s="326"/>
      <c r="AB516" s="326"/>
      <c r="AC516" s="326"/>
      <c r="AD516" s="326"/>
      <c r="AE516" s="326"/>
      <c r="AF516" s="326"/>
      <c r="AG516" s="326"/>
      <c r="AH516" s="326"/>
      <c r="AI516" s="326"/>
      <c r="AJ516" s="326"/>
      <c r="AK516" s="326"/>
    </row>
    <row r="517">
      <c r="A517" s="326"/>
      <c r="B517" s="326"/>
      <c r="C517" s="326"/>
      <c r="D517" s="326"/>
      <c r="E517" s="356"/>
      <c r="F517" s="356"/>
      <c r="G517" s="356"/>
      <c r="H517" s="356"/>
      <c r="I517" s="356"/>
      <c r="J517" s="356"/>
      <c r="K517" s="356"/>
      <c r="L517" s="326"/>
      <c r="M517" s="326"/>
      <c r="N517" s="326"/>
      <c r="O517" s="326"/>
      <c r="P517" s="326"/>
      <c r="Q517" s="356"/>
      <c r="R517" s="326"/>
      <c r="S517" s="356"/>
      <c r="T517" s="356"/>
      <c r="U517" s="326"/>
      <c r="V517" s="326"/>
      <c r="W517" s="326"/>
      <c r="X517" s="326"/>
      <c r="Y517" s="326"/>
      <c r="Z517" s="326"/>
      <c r="AA517" s="326"/>
      <c r="AB517" s="326"/>
      <c r="AC517" s="326"/>
      <c r="AD517" s="326"/>
      <c r="AE517" s="326"/>
      <c r="AF517" s="326"/>
      <c r="AG517" s="326"/>
      <c r="AH517" s="326"/>
      <c r="AI517" s="326"/>
      <c r="AJ517" s="326"/>
      <c r="AK517" s="326"/>
    </row>
    <row r="518">
      <c r="A518" s="326"/>
      <c r="B518" s="326"/>
      <c r="C518" s="326"/>
      <c r="D518" s="326"/>
      <c r="E518" s="356"/>
      <c r="F518" s="356"/>
      <c r="G518" s="356"/>
      <c r="H518" s="356"/>
      <c r="I518" s="356"/>
      <c r="J518" s="356"/>
      <c r="K518" s="356"/>
      <c r="L518" s="326"/>
      <c r="M518" s="326"/>
      <c r="N518" s="326"/>
      <c r="O518" s="326"/>
      <c r="P518" s="326"/>
      <c r="Q518" s="356"/>
      <c r="R518" s="326"/>
      <c r="S518" s="356"/>
      <c r="T518" s="356"/>
      <c r="U518" s="326"/>
      <c r="V518" s="326"/>
      <c r="W518" s="326"/>
      <c r="X518" s="326"/>
      <c r="Y518" s="326"/>
      <c r="Z518" s="326"/>
      <c r="AA518" s="326"/>
      <c r="AB518" s="326"/>
      <c r="AC518" s="326"/>
      <c r="AD518" s="326"/>
      <c r="AE518" s="326"/>
      <c r="AF518" s="326"/>
      <c r="AG518" s="326"/>
      <c r="AH518" s="326"/>
      <c r="AI518" s="326"/>
      <c r="AJ518" s="326"/>
      <c r="AK518" s="326"/>
    </row>
    <row r="519">
      <c r="A519" s="326"/>
      <c r="B519" s="326"/>
      <c r="C519" s="326"/>
      <c r="D519" s="326"/>
      <c r="E519" s="356"/>
      <c r="F519" s="356"/>
      <c r="G519" s="356"/>
      <c r="H519" s="356"/>
      <c r="I519" s="356"/>
      <c r="J519" s="356"/>
      <c r="K519" s="356"/>
      <c r="L519" s="326"/>
      <c r="M519" s="326"/>
      <c r="N519" s="326"/>
      <c r="O519" s="326"/>
      <c r="P519" s="326"/>
      <c r="Q519" s="356"/>
      <c r="R519" s="326"/>
      <c r="S519" s="356"/>
      <c r="T519" s="356"/>
      <c r="U519" s="326"/>
      <c r="V519" s="326"/>
      <c r="W519" s="326"/>
      <c r="X519" s="326"/>
      <c r="Y519" s="326"/>
      <c r="Z519" s="326"/>
      <c r="AA519" s="326"/>
      <c r="AB519" s="326"/>
      <c r="AC519" s="326"/>
      <c r="AD519" s="326"/>
      <c r="AE519" s="326"/>
      <c r="AF519" s="326"/>
      <c r="AG519" s="326"/>
      <c r="AH519" s="326"/>
      <c r="AI519" s="326"/>
      <c r="AJ519" s="326"/>
      <c r="AK519" s="326"/>
    </row>
    <row r="520">
      <c r="A520" s="326"/>
      <c r="B520" s="326"/>
      <c r="C520" s="326"/>
      <c r="D520" s="326"/>
      <c r="E520" s="356"/>
      <c r="F520" s="356"/>
      <c r="G520" s="356"/>
      <c r="H520" s="356"/>
      <c r="I520" s="356"/>
      <c r="J520" s="356"/>
      <c r="K520" s="356"/>
      <c r="L520" s="326"/>
      <c r="M520" s="326"/>
      <c r="N520" s="326"/>
      <c r="O520" s="326"/>
      <c r="P520" s="326"/>
      <c r="Q520" s="356"/>
      <c r="R520" s="326"/>
      <c r="S520" s="356"/>
      <c r="T520" s="356"/>
      <c r="U520" s="326"/>
      <c r="V520" s="326"/>
      <c r="W520" s="326"/>
      <c r="X520" s="326"/>
      <c r="Y520" s="326"/>
      <c r="Z520" s="326"/>
      <c r="AA520" s="326"/>
      <c r="AB520" s="326"/>
      <c r="AC520" s="326"/>
      <c r="AD520" s="326"/>
      <c r="AE520" s="326"/>
      <c r="AF520" s="326"/>
      <c r="AG520" s="326"/>
      <c r="AH520" s="326"/>
      <c r="AI520" s="326"/>
      <c r="AJ520" s="326"/>
      <c r="AK520" s="326"/>
    </row>
    <row r="521">
      <c r="A521" s="326"/>
      <c r="B521" s="326"/>
      <c r="C521" s="326"/>
      <c r="D521" s="326"/>
      <c r="E521" s="356"/>
      <c r="F521" s="356"/>
      <c r="G521" s="356"/>
      <c r="H521" s="356"/>
      <c r="I521" s="356"/>
      <c r="J521" s="356"/>
      <c r="K521" s="356"/>
      <c r="L521" s="326"/>
      <c r="M521" s="326"/>
      <c r="N521" s="326"/>
      <c r="O521" s="326"/>
      <c r="P521" s="326"/>
      <c r="Q521" s="356"/>
      <c r="R521" s="326"/>
      <c r="S521" s="356"/>
      <c r="T521" s="356"/>
      <c r="U521" s="326"/>
      <c r="V521" s="326"/>
      <c r="W521" s="326"/>
      <c r="X521" s="326"/>
      <c r="Y521" s="326"/>
      <c r="Z521" s="326"/>
      <c r="AA521" s="326"/>
      <c r="AB521" s="326"/>
      <c r="AC521" s="326"/>
      <c r="AD521" s="326"/>
      <c r="AE521" s="326"/>
      <c r="AF521" s="326"/>
      <c r="AG521" s="326"/>
      <c r="AH521" s="326"/>
      <c r="AI521" s="326"/>
      <c r="AJ521" s="326"/>
      <c r="AK521" s="326"/>
    </row>
    <row r="522">
      <c r="A522" s="326"/>
      <c r="B522" s="326"/>
      <c r="C522" s="326"/>
      <c r="D522" s="326"/>
      <c r="E522" s="356"/>
      <c r="F522" s="356"/>
      <c r="G522" s="356"/>
      <c r="H522" s="356"/>
      <c r="I522" s="356"/>
      <c r="J522" s="356"/>
      <c r="K522" s="356"/>
      <c r="L522" s="326"/>
      <c r="M522" s="326"/>
      <c r="N522" s="326"/>
      <c r="O522" s="326"/>
      <c r="P522" s="326"/>
      <c r="Q522" s="356"/>
      <c r="R522" s="326"/>
      <c r="S522" s="356"/>
      <c r="T522" s="356"/>
      <c r="U522" s="326"/>
      <c r="V522" s="326"/>
      <c r="W522" s="326"/>
      <c r="X522" s="326"/>
      <c r="Y522" s="326"/>
      <c r="Z522" s="326"/>
      <c r="AA522" s="326"/>
      <c r="AB522" s="326"/>
      <c r="AC522" s="326"/>
      <c r="AD522" s="326"/>
      <c r="AE522" s="326"/>
      <c r="AF522" s="326"/>
      <c r="AG522" s="326"/>
      <c r="AH522" s="326"/>
      <c r="AI522" s="326"/>
      <c r="AJ522" s="326"/>
      <c r="AK522" s="326"/>
    </row>
    <row r="523">
      <c r="A523" s="326"/>
      <c r="B523" s="326"/>
      <c r="C523" s="326"/>
      <c r="D523" s="326"/>
      <c r="E523" s="356"/>
      <c r="F523" s="356"/>
      <c r="G523" s="356"/>
      <c r="H523" s="356"/>
      <c r="I523" s="356"/>
      <c r="J523" s="356"/>
      <c r="K523" s="356"/>
      <c r="L523" s="326"/>
      <c r="M523" s="326"/>
      <c r="N523" s="326"/>
      <c r="O523" s="326"/>
      <c r="P523" s="326"/>
      <c r="Q523" s="356"/>
      <c r="R523" s="326"/>
      <c r="S523" s="356"/>
      <c r="T523" s="356"/>
      <c r="U523" s="326"/>
      <c r="V523" s="326"/>
      <c r="W523" s="326"/>
      <c r="X523" s="326"/>
      <c r="Y523" s="326"/>
      <c r="Z523" s="326"/>
      <c r="AA523" s="326"/>
      <c r="AB523" s="326"/>
      <c r="AC523" s="326"/>
      <c r="AD523" s="326"/>
      <c r="AE523" s="326"/>
      <c r="AF523" s="326"/>
      <c r="AG523" s="326"/>
      <c r="AH523" s="326"/>
      <c r="AI523" s="326"/>
      <c r="AJ523" s="326"/>
      <c r="AK523" s="326"/>
    </row>
    <row r="524">
      <c r="A524" s="326"/>
      <c r="B524" s="326"/>
      <c r="C524" s="326"/>
      <c r="D524" s="326"/>
      <c r="E524" s="356"/>
      <c r="F524" s="356"/>
      <c r="G524" s="356"/>
      <c r="H524" s="356"/>
      <c r="I524" s="356"/>
      <c r="J524" s="356"/>
      <c r="K524" s="356"/>
      <c r="L524" s="326"/>
      <c r="M524" s="326"/>
      <c r="N524" s="326"/>
      <c r="O524" s="326"/>
      <c r="P524" s="326"/>
      <c r="Q524" s="356"/>
      <c r="R524" s="326"/>
      <c r="S524" s="356"/>
      <c r="T524" s="356"/>
      <c r="U524" s="326"/>
      <c r="V524" s="326"/>
      <c r="W524" s="326"/>
      <c r="X524" s="326"/>
      <c r="Y524" s="326"/>
      <c r="Z524" s="326"/>
      <c r="AA524" s="326"/>
      <c r="AB524" s="326"/>
      <c r="AC524" s="326"/>
      <c r="AD524" s="326"/>
      <c r="AE524" s="326"/>
      <c r="AF524" s="326"/>
      <c r="AG524" s="326"/>
      <c r="AH524" s="326"/>
      <c r="AI524" s="326"/>
      <c r="AJ524" s="326"/>
      <c r="AK524" s="326"/>
    </row>
    <row r="525">
      <c r="A525" s="326"/>
      <c r="B525" s="326"/>
      <c r="C525" s="326"/>
      <c r="D525" s="326"/>
      <c r="E525" s="356"/>
      <c r="F525" s="356"/>
      <c r="G525" s="356"/>
      <c r="H525" s="356"/>
      <c r="I525" s="356"/>
      <c r="J525" s="356"/>
      <c r="K525" s="356"/>
      <c r="L525" s="326"/>
      <c r="M525" s="326"/>
      <c r="N525" s="326"/>
      <c r="O525" s="326"/>
      <c r="P525" s="326"/>
      <c r="Q525" s="356"/>
      <c r="R525" s="326"/>
      <c r="S525" s="356"/>
      <c r="T525" s="356"/>
      <c r="U525" s="326"/>
      <c r="V525" s="326"/>
      <c r="W525" s="326"/>
      <c r="X525" s="326"/>
      <c r="Y525" s="326"/>
      <c r="Z525" s="326"/>
      <c r="AA525" s="326"/>
      <c r="AB525" s="326"/>
      <c r="AC525" s="326"/>
      <c r="AD525" s="326"/>
      <c r="AE525" s="326"/>
      <c r="AF525" s="326"/>
      <c r="AG525" s="326"/>
      <c r="AH525" s="326"/>
      <c r="AI525" s="326"/>
      <c r="AJ525" s="326"/>
      <c r="AK525" s="326"/>
    </row>
    <row r="526">
      <c r="A526" s="326"/>
      <c r="B526" s="326"/>
      <c r="C526" s="326"/>
      <c r="D526" s="326"/>
      <c r="E526" s="356"/>
      <c r="F526" s="356"/>
      <c r="G526" s="356"/>
      <c r="H526" s="356"/>
      <c r="I526" s="356"/>
      <c r="J526" s="356"/>
      <c r="K526" s="356"/>
      <c r="L526" s="326"/>
      <c r="M526" s="326"/>
      <c r="N526" s="326"/>
      <c r="O526" s="326"/>
      <c r="P526" s="326"/>
      <c r="Q526" s="356"/>
      <c r="R526" s="326"/>
      <c r="S526" s="356"/>
      <c r="T526" s="356"/>
      <c r="U526" s="326"/>
      <c r="V526" s="326"/>
      <c r="W526" s="326"/>
      <c r="X526" s="326"/>
      <c r="Y526" s="326"/>
      <c r="Z526" s="326"/>
      <c r="AA526" s="326"/>
      <c r="AB526" s="326"/>
      <c r="AC526" s="326"/>
      <c r="AD526" s="326"/>
      <c r="AE526" s="326"/>
      <c r="AF526" s="326"/>
      <c r="AG526" s="326"/>
      <c r="AH526" s="326"/>
      <c r="AI526" s="326"/>
      <c r="AJ526" s="326"/>
      <c r="AK526" s="326"/>
    </row>
    <row r="527">
      <c r="A527" s="326"/>
      <c r="B527" s="326"/>
      <c r="C527" s="326"/>
      <c r="D527" s="326"/>
      <c r="E527" s="356"/>
      <c r="F527" s="356"/>
      <c r="G527" s="356"/>
      <c r="H527" s="356"/>
      <c r="I527" s="356"/>
      <c r="J527" s="356"/>
      <c r="K527" s="356"/>
      <c r="L527" s="326"/>
      <c r="M527" s="326"/>
      <c r="N527" s="326"/>
      <c r="O527" s="326"/>
      <c r="P527" s="326"/>
      <c r="Q527" s="356"/>
      <c r="R527" s="326"/>
      <c r="S527" s="356"/>
      <c r="T527" s="356"/>
      <c r="U527" s="326"/>
      <c r="V527" s="326"/>
      <c r="W527" s="326"/>
      <c r="X527" s="326"/>
      <c r="Y527" s="326"/>
      <c r="Z527" s="326"/>
      <c r="AA527" s="326"/>
      <c r="AB527" s="326"/>
      <c r="AC527" s="326"/>
      <c r="AD527" s="326"/>
      <c r="AE527" s="326"/>
      <c r="AF527" s="326"/>
      <c r="AG527" s="326"/>
      <c r="AH527" s="326"/>
      <c r="AI527" s="326"/>
      <c r="AJ527" s="326"/>
      <c r="AK527" s="326"/>
    </row>
    <row r="528">
      <c r="A528" s="326"/>
      <c r="B528" s="326"/>
      <c r="C528" s="326"/>
      <c r="D528" s="326"/>
      <c r="E528" s="356"/>
      <c r="F528" s="356"/>
      <c r="G528" s="356"/>
      <c r="H528" s="356"/>
      <c r="I528" s="356"/>
      <c r="J528" s="356"/>
      <c r="K528" s="356"/>
      <c r="L528" s="326"/>
      <c r="M528" s="326"/>
      <c r="N528" s="326"/>
      <c r="O528" s="326"/>
      <c r="P528" s="326"/>
      <c r="Q528" s="356"/>
      <c r="R528" s="326"/>
      <c r="S528" s="356"/>
      <c r="T528" s="356"/>
      <c r="U528" s="326"/>
      <c r="V528" s="326"/>
      <c r="W528" s="326"/>
      <c r="X528" s="326"/>
      <c r="Y528" s="326"/>
      <c r="Z528" s="326"/>
      <c r="AA528" s="326"/>
      <c r="AB528" s="326"/>
      <c r="AC528" s="326"/>
      <c r="AD528" s="326"/>
      <c r="AE528" s="326"/>
      <c r="AF528" s="326"/>
      <c r="AG528" s="326"/>
      <c r="AH528" s="326"/>
      <c r="AI528" s="326"/>
      <c r="AJ528" s="326"/>
      <c r="AK528" s="326"/>
    </row>
    <row r="529">
      <c r="A529" s="326"/>
      <c r="B529" s="326"/>
      <c r="C529" s="326"/>
      <c r="D529" s="326"/>
      <c r="E529" s="356"/>
      <c r="F529" s="356"/>
      <c r="G529" s="356"/>
      <c r="H529" s="356"/>
      <c r="I529" s="356"/>
      <c r="J529" s="356"/>
      <c r="K529" s="356"/>
      <c r="L529" s="326"/>
      <c r="M529" s="326"/>
      <c r="N529" s="326"/>
      <c r="O529" s="326"/>
      <c r="P529" s="326"/>
      <c r="Q529" s="356"/>
      <c r="R529" s="326"/>
      <c r="S529" s="356"/>
      <c r="T529" s="356"/>
      <c r="U529" s="326"/>
      <c r="V529" s="326"/>
      <c r="W529" s="326"/>
      <c r="X529" s="326"/>
      <c r="Y529" s="326"/>
      <c r="Z529" s="326"/>
      <c r="AA529" s="326"/>
      <c r="AB529" s="326"/>
      <c r="AC529" s="326"/>
      <c r="AD529" s="326"/>
      <c r="AE529" s="326"/>
      <c r="AF529" s="326"/>
      <c r="AG529" s="326"/>
      <c r="AH529" s="326"/>
      <c r="AI529" s="326"/>
      <c r="AJ529" s="326"/>
      <c r="AK529" s="326"/>
    </row>
    <row r="530">
      <c r="A530" s="326"/>
      <c r="B530" s="326"/>
      <c r="C530" s="326"/>
      <c r="D530" s="326"/>
      <c r="E530" s="356"/>
      <c r="F530" s="356"/>
      <c r="G530" s="356"/>
      <c r="H530" s="356"/>
      <c r="I530" s="356"/>
      <c r="J530" s="356"/>
      <c r="K530" s="356"/>
      <c r="L530" s="326"/>
      <c r="M530" s="326"/>
      <c r="N530" s="326"/>
      <c r="O530" s="326"/>
      <c r="P530" s="326"/>
      <c r="Q530" s="356"/>
      <c r="R530" s="326"/>
      <c r="S530" s="356"/>
      <c r="T530" s="356"/>
      <c r="U530" s="326"/>
      <c r="V530" s="326"/>
      <c r="W530" s="326"/>
      <c r="X530" s="326"/>
      <c r="Y530" s="326"/>
      <c r="Z530" s="326"/>
      <c r="AA530" s="326"/>
      <c r="AB530" s="326"/>
      <c r="AC530" s="326"/>
      <c r="AD530" s="326"/>
      <c r="AE530" s="326"/>
      <c r="AF530" s="326"/>
      <c r="AG530" s="326"/>
      <c r="AH530" s="326"/>
      <c r="AI530" s="326"/>
      <c r="AJ530" s="326"/>
      <c r="AK530" s="326"/>
    </row>
    <row r="531">
      <c r="A531" s="326"/>
      <c r="B531" s="326"/>
      <c r="C531" s="326"/>
      <c r="D531" s="326"/>
      <c r="E531" s="356"/>
      <c r="F531" s="356"/>
      <c r="G531" s="356"/>
      <c r="H531" s="356"/>
      <c r="I531" s="356"/>
      <c r="J531" s="356"/>
      <c r="K531" s="356"/>
      <c r="L531" s="326"/>
      <c r="M531" s="326"/>
      <c r="N531" s="326"/>
      <c r="O531" s="326"/>
      <c r="P531" s="326"/>
      <c r="Q531" s="356"/>
      <c r="R531" s="326"/>
      <c r="S531" s="356"/>
      <c r="T531" s="356"/>
      <c r="U531" s="326"/>
      <c r="V531" s="326"/>
      <c r="W531" s="326"/>
      <c r="X531" s="326"/>
      <c r="Y531" s="326"/>
      <c r="Z531" s="326"/>
      <c r="AA531" s="326"/>
      <c r="AB531" s="326"/>
      <c r="AC531" s="326"/>
      <c r="AD531" s="326"/>
      <c r="AE531" s="326"/>
      <c r="AF531" s="326"/>
      <c r="AG531" s="326"/>
      <c r="AH531" s="326"/>
      <c r="AI531" s="326"/>
      <c r="AJ531" s="326"/>
      <c r="AK531" s="326"/>
    </row>
    <row r="532">
      <c r="A532" s="326"/>
      <c r="B532" s="326"/>
      <c r="C532" s="326"/>
      <c r="D532" s="326"/>
      <c r="E532" s="356"/>
      <c r="F532" s="356"/>
      <c r="G532" s="356"/>
      <c r="H532" s="356"/>
      <c r="I532" s="356"/>
      <c r="J532" s="356"/>
      <c r="K532" s="356"/>
      <c r="L532" s="326"/>
      <c r="M532" s="326"/>
      <c r="N532" s="326"/>
      <c r="O532" s="326"/>
      <c r="P532" s="326"/>
      <c r="Q532" s="356"/>
      <c r="R532" s="326"/>
      <c r="S532" s="356"/>
      <c r="T532" s="356"/>
      <c r="U532" s="326"/>
      <c r="V532" s="326"/>
      <c r="W532" s="326"/>
      <c r="X532" s="326"/>
      <c r="Y532" s="326"/>
      <c r="Z532" s="326"/>
      <c r="AA532" s="326"/>
      <c r="AB532" s="326"/>
      <c r="AC532" s="326"/>
      <c r="AD532" s="326"/>
      <c r="AE532" s="326"/>
      <c r="AF532" s="326"/>
      <c r="AG532" s="326"/>
      <c r="AH532" s="326"/>
      <c r="AI532" s="326"/>
      <c r="AJ532" s="326"/>
      <c r="AK532" s="326"/>
    </row>
    <row r="533">
      <c r="A533" s="326"/>
      <c r="B533" s="326"/>
      <c r="C533" s="326"/>
      <c r="D533" s="326"/>
      <c r="E533" s="356"/>
      <c r="F533" s="356"/>
      <c r="G533" s="356"/>
      <c r="H533" s="356"/>
      <c r="I533" s="356"/>
      <c r="J533" s="356"/>
      <c r="K533" s="356"/>
      <c r="L533" s="326"/>
      <c r="M533" s="326"/>
      <c r="N533" s="326"/>
      <c r="O533" s="326"/>
      <c r="P533" s="326"/>
      <c r="Q533" s="356"/>
      <c r="R533" s="326"/>
      <c r="S533" s="356"/>
      <c r="T533" s="356"/>
      <c r="U533" s="326"/>
      <c r="V533" s="326"/>
      <c r="W533" s="326"/>
      <c r="X533" s="326"/>
      <c r="Y533" s="326"/>
      <c r="Z533" s="326"/>
      <c r="AA533" s="326"/>
      <c r="AB533" s="326"/>
      <c r="AC533" s="326"/>
      <c r="AD533" s="326"/>
      <c r="AE533" s="326"/>
      <c r="AF533" s="326"/>
      <c r="AG533" s="326"/>
      <c r="AH533" s="326"/>
      <c r="AI533" s="326"/>
      <c r="AJ533" s="326"/>
      <c r="AK533" s="326"/>
    </row>
    <row r="534">
      <c r="A534" s="326"/>
      <c r="B534" s="326"/>
      <c r="C534" s="326"/>
      <c r="D534" s="326"/>
      <c r="E534" s="356"/>
      <c r="F534" s="356"/>
      <c r="G534" s="356"/>
      <c r="H534" s="356"/>
      <c r="I534" s="356"/>
      <c r="J534" s="356"/>
      <c r="K534" s="356"/>
      <c r="L534" s="326"/>
      <c r="M534" s="326"/>
      <c r="N534" s="326"/>
      <c r="O534" s="326"/>
      <c r="P534" s="326"/>
      <c r="Q534" s="356"/>
      <c r="R534" s="326"/>
      <c r="S534" s="356"/>
      <c r="T534" s="356"/>
      <c r="U534" s="326"/>
      <c r="V534" s="326"/>
      <c r="W534" s="326"/>
      <c r="X534" s="326"/>
      <c r="Y534" s="326"/>
      <c r="Z534" s="326"/>
      <c r="AA534" s="326"/>
      <c r="AB534" s="326"/>
      <c r="AC534" s="326"/>
      <c r="AD534" s="326"/>
      <c r="AE534" s="326"/>
      <c r="AF534" s="326"/>
      <c r="AG534" s="326"/>
      <c r="AH534" s="326"/>
      <c r="AI534" s="326"/>
      <c r="AJ534" s="326"/>
      <c r="AK534" s="326"/>
    </row>
    <row r="535">
      <c r="A535" s="326"/>
      <c r="B535" s="326"/>
      <c r="C535" s="326"/>
      <c r="D535" s="326"/>
      <c r="E535" s="356"/>
      <c r="F535" s="356"/>
      <c r="G535" s="356"/>
      <c r="H535" s="356"/>
      <c r="I535" s="356"/>
      <c r="J535" s="356"/>
      <c r="K535" s="356"/>
      <c r="L535" s="326"/>
      <c r="M535" s="326"/>
      <c r="N535" s="326"/>
      <c r="O535" s="326"/>
      <c r="P535" s="326"/>
      <c r="Q535" s="356"/>
      <c r="R535" s="326"/>
      <c r="S535" s="356"/>
      <c r="T535" s="356"/>
      <c r="U535" s="326"/>
      <c r="V535" s="326"/>
      <c r="W535" s="326"/>
      <c r="X535" s="326"/>
      <c r="Y535" s="326"/>
      <c r="Z535" s="326"/>
      <c r="AA535" s="326"/>
      <c r="AB535" s="326"/>
      <c r="AC535" s="326"/>
      <c r="AD535" s="326"/>
      <c r="AE535" s="326"/>
      <c r="AF535" s="326"/>
      <c r="AG535" s="326"/>
      <c r="AH535" s="326"/>
      <c r="AI535" s="326"/>
      <c r="AJ535" s="326"/>
      <c r="AK535" s="326"/>
    </row>
    <row r="536">
      <c r="A536" s="326"/>
      <c r="B536" s="326"/>
      <c r="C536" s="326"/>
      <c r="D536" s="326"/>
      <c r="E536" s="356"/>
      <c r="F536" s="356"/>
      <c r="G536" s="356"/>
      <c r="H536" s="356"/>
      <c r="I536" s="356"/>
      <c r="J536" s="356"/>
      <c r="K536" s="356"/>
      <c r="L536" s="326"/>
      <c r="M536" s="326"/>
      <c r="N536" s="326"/>
      <c r="O536" s="326"/>
      <c r="P536" s="326"/>
      <c r="Q536" s="356"/>
      <c r="R536" s="326"/>
      <c r="S536" s="356"/>
      <c r="T536" s="356"/>
      <c r="U536" s="326"/>
      <c r="V536" s="326"/>
      <c r="W536" s="326"/>
      <c r="X536" s="326"/>
      <c r="Y536" s="326"/>
      <c r="Z536" s="326"/>
      <c r="AA536" s="326"/>
      <c r="AB536" s="326"/>
      <c r="AC536" s="326"/>
      <c r="AD536" s="326"/>
      <c r="AE536" s="326"/>
      <c r="AF536" s="326"/>
      <c r="AG536" s="326"/>
      <c r="AH536" s="326"/>
      <c r="AI536" s="326"/>
      <c r="AJ536" s="326"/>
      <c r="AK536" s="326"/>
    </row>
    <row r="537">
      <c r="A537" s="326"/>
      <c r="B537" s="326"/>
      <c r="C537" s="326"/>
      <c r="D537" s="326"/>
      <c r="E537" s="356"/>
      <c r="F537" s="356"/>
      <c r="G537" s="356"/>
      <c r="H537" s="356"/>
      <c r="I537" s="356"/>
      <c r="J537" s="356"/>
      <c r="K537" s="356"/>
      <c r="L537" s="326"/>
      <c r="M537" s="326"/>
      <c r="N537" s="326"/>
      <c r="O537" s="326"/>
      <c r="P537" s="326"/>
      <c r="Q537" s="356"/>
      <c r="R537" s="326"/>
      <c r="S537" s="356"/>
      <c r="T537" s="356"/>
      <c r="U537" s="326"/>
      <c r="V537" s="326"/>
      <c r="W537" s="326"/>
      <c r="X537" s="326"/>
      <c r="Y537" s="326"/>
      <c r="Z537" s="326"/>
      <c r="AA537" s="326"/>
      <c r="AB537" s="326"/>
      <c r="AC537" s="326"/>
      <c r="AD537" s="326"/>
      <c r="AE537" s="326"/>
      <c r="AF537" s="326"/>
      <c r="AG537" s="326"/>
      <c r="AH537" s="326"/>
      <c r="AI537" s="326"/>
      <c r="AJ537" s="326"/>
      <c r="AK537" s="326"/>
    </row>
    <row r="538">
      <c r="A538" s="326"/>
      <c r="B538" s="326"/>
      <c r="C538" s="326"/>
      <c r="D538" s="326"/>
      <c r="E538" s="356"/>
      <c r="F538" s="356"/>
      <c r="G538" s="356"/>
      <c r="H538" s="356"/>
      <c r="I538" s="356"/>
      <c r="J538" s="356"/>
      <c r="K538" s="356"/>
      <c r="L538" s="326"/>
      <c r="M538" s="326"/>
      <c r="N538" s="326"/>
      <c r="O538" s="326"/>
      <c r="P538" s="326"/>
      <c r="Q538" s="356"/>
      <c r="R538" s="326"/>
      <c r="S538" s="356"/>
      <c r="T538" s="356"/>
      <c r="U538" s="326"/>
      <c r="V538" s="326"/>
      <c r="W538" s="326"/>
      <c r="X538" s="326"/>
      <c r="Y538" s="326"/>
      <c r="Z538" s="326"/>
      <c r="AA538" s="326"/>
      <c r="AB538" s="326"/>
      <c r="AC538" s="326"/>
      <c r="AD538" s="326"/>
      <c r="AE538" s="326"/>
      <c r="AF538" s="326"/>
      <c r="AG538" s="326"/>
      <c r="AH538" s="326"/>
      <c r="AI538" s="326"/>
      <c r="AJ538" s="326"/>
      <c r="AK538" s="326"/>
    </row>
    <row r="539">
      <c r="A539" s="326"/>
      <c r="B539" s="326"/>
      <c r="C539" s="326"/>
      <c r="D539" s="326"/>
      <c r="E539" s="356"/>
      <c r="F539" s="356"/>
      <c r="G539" s="356"/>
      <c r="H539" s="356"/>
      <c r="I539" s="356"/>
      <c r="J539" s="356"/>
      <c r="K539" s="356"/>
      <c r="L539" s="326"/>
      <c r="M539" s="326"/>
      <c r="N539" s="326"/>
      <c r="O539" s="326"/>
      <c r="P539" s="326"/>
      <c r="Q539" s="356"/>
      <c r="R539" s="326"/>
      <c r="S539" s="356"/>
      <c r="T539" s="356"/>
      <c r="U539" s="326"/>
      <c r="V539" s="326"/>
      <c r="W539" s="326"/>
      <c r="X539" s="326"/>
      <c r="Y539" s="326"/>
      <c r="Z539" s="326"/>
      <c r="AA539" s="326"/>
      <c r="AB539" s="326"/>
      <c r="AC539" s="326"/>
      <c r="AD539" s="326"/>
      <c r="AE539" s="326"/>
      <c r="AF539" s="326"/>
      <c r="AG539" s="326"/>
      <c r="AH539" s="326"/>
      <c r="AI539" s="326"/>
      <c r="AJ539" s="326"/>
      <c r="AK539" s="326"/>
    </row>
    <row r="540">
      <c r="A540" s="326"/>
      <c r="B540" s="326"/>
      <c r="C540" s="326"/>
      <c r="D540" s="326"/>
      <c r="E540" s="356"/>
      <c r="F540" s="356"/>
      <c r="G540" s="356"/>
      <c r="H540" s="356"/>
      <c r="I540" s="356"/>
      <c r="J540" s="356"/>
      <c r="K540" s="356"/>
      <c r="L540" s="326"/>
      <c r="M540" s="326"/>
      <c r="N540" s="326"/>
      <c r="O540" s="326"/>
      <c r="P540" s="326"/>
      <c r="Q540" s="356"/>
      <c r="R540" s="326"/>
      <c r="S540" s="356"/>
      <c r="T540" s="356"/>
      <c r="U540" s="326"/>
      <c r="V540" s="326"/>
      <c r="W540" s="326"/>
      <c r="X540" s="326"/>
      <c r="Y540" s="326"/>
      <c r="Z540" s="326"/>
      <c r="AA540" s="326"/>
      <c r="AB540" s="326"/>
      <c r="AC540" s="326"/>
      <c r="AD540" s="326"/>
      <c r="AE540" s="326"/>
      <c r="AF540" s="326"/>
      <c r="AG540" s="326"/>
      <c r="AH540" s="326"/>
      <c r="AI540" s="326"/>
      <c r="AJ540" s="326"/>
      <c r="AK540" s="326"/>
    </row>
    <row r="541">
      <c r="A541" s="326"/>
      <c r="B541" s="326"/>
      <c r="C541" s="326"/>
      <c r="D541" s="326"/>
      <c r="E541" s="356"/>
      <c r="F541" s="356"/>
      <c r="G541" s="356"/>
      <c r="H541" s="356"/>
      <c r="I541" s="356"/>
      <c r="J541" s="356"/>
      <c r="K541" s="356"/>
      <c r="L541" s="326"/>
      <c r="M541" s="326"/>
      <c r="N541" s="326"/>
      <c r="O541" s="326"/>
      <c r="P541" s="326"/>
      <c r="Q541" s="356"/>
      <c r="R541" s="326"/>
      <c r="S541" s="356"/>
      <c r="T541" s="356"/>
      <c r="U541" s="326"/>
      <c r="V541" s="326"/>
      <c r="W541" s="326"/>
      <c r="X541" s="326"/>
      <c r="Y541" s="326"/>
      <c r="Z541" s="326"/>
      <c r="AA541" s="326"/>
      <c r="AB541" s="326"/>
      <c r="AC541" s="326"/>
      <c r="AD541" s="326"/>
      <c r="AE541" s="326"/>
      <c r="AF541" s="326"/>
      <c r="AG541" s="326"/>
      <c r="AH541" s="326"/>
      <c r="AI541" s="326"/>
      <c r="AJ541" s="326"/>
      <c r="AK541" s="326"/>
    </row>
    <row r="542">
      <c r="A542" s="326"/>
      <c r="B542" s="326"/>
      <c r="C542" s="326"/>
      <c r="D542" s="326"/>
      <c r="E542" s="356"/>
      <c r="F542" s="356"/>
      <c r="G542" s="356"/>
      <c r="H542" s="356"/>
      <c r="I542" s="356"/>
      <c r="J542" s="356"/>
      <c r="K542" s="356"/>
      <c r="L542" s="326"/>
      <c r="M542" s="326"/>
      <c r="N542" s="326"/>
      <c r="O542" s="326"/>
      <c r="P542" s="326"/>
      <c r="Q542" s="356"/>
      <c r="R542" s="326"/>
      <c r="S542" s="356"/>
      <c r="T542" s="356"/>
      <c r="U542" s="326"/>
      <c r="V542" s="326"/>
      <c r="W542" s="326"/>
      <c r="X542" s="326"/>
      <c r="Y542" s="326"/>
      <c r="Z542" s="326"/>
      <c r="AA542" s="326"/>
      <c r="AB542" s="326"/>
      <c r="AC542" s="326"/>
      <c r="AD542" s="326"/>
      <c r="AE542" s="326"/>
      <c r="AF542" s="326"/>
      <c r="AG542" s="326"/>
      <c r="AH542" s="326"/>
      <c r="AI542" s="326"/>
      <c r="AJ542" s="326"/>
      <c r="AK542" s="326"/>
    </row>
    <row r="543">
      <c r="A543" s="326"/>
      <c r="B543" s="326"/>
      <c r="C543" s="326"/>
      <c r="D543" s="326"/>
      <c r="E543" s="356"/>
      <c r="F543" s="356"/>
      <c r="G543" s="356"/>
      <c r="H543" s="356"/>
      <c r="I543" s="356"/>
      <c r="J543" s="356"/>
      <c r="K543" s="356"/>
      <c r="L543" s="326"/>
      <c r="M543" s="326"/>
      <c r="N543" s="326"/>
      <c r="O543" s="326"/>
      <c r="P543" s="326"/>
      <c r="Q543" s="356"/>
      <c r="R543" s="326"/>
      <c r="S543" s="356"/>
      <c r="T543" s="356"/>
      <c r="U543" s="326"/>
      <c r="V543" s="326"/>
      <c r="W543" s="326"/>
      <c r="X543" s="326"/>
      <c r="Y543" s="326"/>
      <c r="Z543" s="326"/>
      <c r="AA543" s="326"/>
      <c r="AB543" s="326"/>
      <c r="AC543" s="326"/>
      <c r="AD543" s="326"/>
      <c r="AE543" s="326"/>
      <c r="AF543" s="326"/>
      <c r="AG543" s="326"/>
      <c r="AH543" s="326"/>
      <c r="AI543" s="326"/>
      <c r="AJ543" s="326"/>
      <c r="AK543" s="326"/>
    </row>
    <row r="544">
      <c r="A544" s="326"/>
      <c r="B544" s="326"/>
      <c r="C544" s="326"/>
      <c r="D544" s="326"/>
      <c r="E544" s="356"/>
      <c r="F544" s="356"/>
      <c r="G544" s="356"/>
      <c r="H544" s="356"/>
      <c r="I544" s="356"/>
      <c r="J544" s="356"/>
      <c r="K544" s="356"/>
      <c r="L544" s="326"/>
      <c r="M544" s="326"/>
      <c r="N544" s="326"/>
      <c r="O544" s="326"/>
      <c r="P544" s="326"/>
      <c r="Q544" s="356"/>
      <c r="R544" s="326"/>
      <c r="S544" s="356"/>
      <c r="T544" s="356"/>
      <c r="U544" s="326"/>
      <c r="V544" s="326"/>
      <c r="W544" s="326"/>
      <c r="X544" s="326"/>
      <c r="Y544" s="326"/>
      <c r="Z544" s="326"/>
      <c r="AA544" s="326"/>
      <c r="AB544" s="326"/>
      <c r="AC544" s="326"/>
      <c r="AD544" s="326"/>
      <c r="AE544" s="326"/>
      <c r="AF544" s="326"/>
      <c r="AG544" s="326"/>
      <c r="AH544" s="326"/>
      <c r="AI544" s="326"/>
      <c r="AJ544" s="326"/>
      <c r="AK544" s="326"/>
    </row>
    <row r="545">
      <c r="A545" s="326"/>
      <c r="B545" s="326"/>
      <c r="C545" s="326"/>
      <c r="D545" s="326"/>
      <c r="E545" s="356"/>
      <c r="F545" s="356"/>
      <c r="G545" s="356"/>
      <c r="H545" s="356"/>
      <c r="I545" s="356"/>
      <c r="J545" s="356"/>
      <c r="K545" s="356"/>
      <c r="L545" s="326"/>
      <c r="M545" s="326"/>
      <c r="N545" s="326"/>
      <c r="O545" s="326"/>
      <c r="P545" s="326"/>
      <c r="Q545" s="356"/>
      <c r="R545" s="326"/>
      <c r="S545" s="356"/>
      <c r="T545" s="356"/>
      <c r="U545" s="326"/>
      <c r="V545" s="326"/>
      <c r="W545" s="326"/>
      <c r="X545" s="326"/>
      <c r="Y545" s="326"/>
      <c r="Z545" s="326"/>
      <c r="AA545" s="326"/>
      <c r="AB545" s="326"/>
      <c r="AC545" s="326"/>
      <c r="AD545" s="326"/>
      <c r="AE545" s="326"/>
      <c r="AF545" s="326"/>
      <c r="AG545" s="326"/>
      <c r="AH545" s="326"/>
      <c r="AI545" s="326"/>
      <c r="AJ545" s="326"/>
      <c r="AK545" s="326"/>
    </row>
    <row r="546">
      <c r="A546" s="326"/>
      <c r="B546" s="326"/>
      <c r="C546" s="326"/>
      <c r="D546" s="326"/>
      <c r="E546" s="356"/>
      <c r="F546" s="356"/>
      <c r="G546" s="356"/>
      <c r="H546" s="356"/>
      <c r="I546" s="356"/>
      <c r="J546" s="356"/>
      <c r="K546" s="356"/>
      <c r="L546" s="326"/>
      <c r="M546" s="326"/>
      <c r="N546" s="326"/>
      <c r="O546" s="326"/>
      <c r="P546" s="326"/>
      <c r="Q546" s="356"/>
      <c r="R546" s="326"/>
      <c r="S546" s="356"/>
      <c r="T546" s="356"/>
      <c r="U546" s="326"/>
      <c r="V546" s="326"/>
      <c r="W546" s="326"/>
      <c r="X546" s="326"/>
      <c r="Y546" s="326"/>
      <c r="Z546" s="326"/>
      <c r="AA546" s="326"/>
      <c r="AB546" s="326"/>
      <c r="AC546" s="326"/>
      <c r="AD546" s="326"/>
      <c r="AE546" s="326"/>
      <c r="AF546" s="326"/>
      <c r="AG546" s="326"/>
      <c r="AH546" s="326"/>
      <c r="AI546" s="326"/>
      <c r="AJ546" s="326"/>
      <c r="AK546" s="326"/>
    </row>
    <row r="547">
      <c r="A547" s="326"/>
      <c r="B547" s="326"/>
      <c r="C547" s="326"/>
      <c r="D547" s="326"/>
      <c r="E547" s="356"/>
      <c r="F547" s="356"/>
      <c r="G547" s="356"/>
      <c r="H547" s="356"/>
      <c r="I547" s="356"/>
      <c r="J547" s="356"/>
      <c r="K547" s="356"/>
      <c r="L547" s="326"/>
      <c r="M547" s="326"/>
      <c r="N547" s="326"/>
      <c r="O547" s="326"/>
      <c r="P547" s="326"/>
      <c r="Q547" s="356"/>
      <c r="R547" s="326"/>
      <c r="S547" s="356"/>
      <c r="T547" s="356"/>
      <c r="U547" s="326"/>
      <c r="V547" s="326"/>
      <c r="W547" s="326"/>
      <c r="X547" s="326"/>
      <c r="Y547" s="326"/>
      <c r="Z547" s="326"/>
      <c r="AA547" s="326"/>
      <c r="AB547" s="326"/>
      <c r="AC547" s="326"/>
      <c r="AD547" s="326"/>
      <c r="AE547" s="326"/>
      <c r="AF547" s="326"/>
      <c r="AG547" s="326"/>
      <c r="AH547" s="326"/>
      <c r="AI547" s="326"/>
      <c r="AJ547" s="326"/>
      <c r="AK547" s="326"/>
    </row>
    <row r="548">
      <c r="A548" s="326"/>
      <c r="B548" s="326"/>
      <c r="C548" s="326"/>
      <c r="D548" s="326"/>
      <c r="E548" s="356"/>
      <c r="F548" s="356"/>
      <c r="G548" s="356"/>
      <c r="H548" s="356"/>
      <c r="I548" s="356"/>
      <c r="J548" s="356"/>
      <c r="K548" s="356"/>
      <c r="L548" s="326"/>
      <c r="M548" s="326"/>
      <c r="N548" s="326"/>
      <c r="O548" s="326"/>
      <c r="P548" s="326"/>
      <c r="Q548" s="356"/>
      <c r="R548" s="326"/>
      <c r="S548" s="356"/>
      <c r="T548" s="356"/>
      <c r="U548" s="326"/>
      <c r="V548" s="326"/>
      <c r="W548" s="326"/>
      <c r="X548" s="326"/>
      <c r="Y548" s="326"/>
      <c r="Z548" s="326"/>
      <c r="AA548" s="326"/>
      <c r="AB548" s="326"/>
      <c r="AC548" s="326"/>
      <c r="AD548" s="326"/>
      <c r="AE548" s="326"/>
      <c r="AF548" s="326"/>
      <c r="AG548" s="326"/>
      <c r="AH548" s="326"/>
      <c r="AI548" s="326"/>
      <c r="AJ548" s="326"/>
      <c r="AK548" s="326"/>
    </row>
    <row r="549">
      <c r="A549" s="326"/>
      <c r="B549" s="326"/>
      <c r="C549" s="326"/>
      <c r="D549" s="326"/>
      <c r="E549" s="356"/>
      <c r="F549" s="356"/>
      <c r="G549" s="356"/>
      <c r="H549" s="356"/>
      <c r="I549" s="356"/>
      <c r="J549" s="356"/>
      <c r="K549" s="356"/>
      <c r="L549" s="326"/>
      <c r="M549" s="326"/>
      <c r="N549" s="326"/>
      <c r="O549" s="326"/>
      <c r="P549" s="326"/>
      <c r="Q549" s="356"/>
      <c r="R549" s="326"/>
      <c r="S549" s="356"/>
      <c r="T549" s="356"/>
      <c r="U549" s="326"/>
      <c r="V549" s="326"/>
      <c r="W549" s="326"/>
      <c r="X549" s="326"/>
      <c r="Y549" s="326"/>
      <c r="Z549" s="326"/>
      <c r="AA549" s="326"/>
      <c r="AB549" s="326"/>
      <c r="AC549" s="326"/>
      <c r="AD549" s="326"/>
      <c r="AE549" s="326"/>
      <c r="AF549" s="326"/>
      <c r="AG549" s="326"/>
      <c r="AH549" s="326"/>
      <c r="AI549" s="326"/>
      <c r="AJ549" s="326"/>
      <c r="AK549" s="326"/>
    </row>
    <row r="550">
      <c r="A550" s="326"/>
      <c r="B550" s="326"/>
      <c r="C550" s="326"/>
      <c r="D550" s="326"/>
      <c r="E550" s="356"/>
      <c r="F550" s="356"/>
      <c r="G550" s="356"/>
      <c r="H550" s="356"/>
      <c r="I550" s="356"/>
      <c r="J550" s="356"/>
      <c r="K550" s="356"/>
      <c r="L550" s="326"/>
      <c r="M550" s="326"/>
      <c r="N550" s="326"/>
      <c r="O550" s="326"/>
      <c r="P550" s="326"/>
      <c r="Q550" s="356"/>
      <c r="R550" s="326"/>
      <c r="S550" s="356"/>
      <c r="T550" s="356"/>
      <c r="U550" s="326"/>
      <c r="V550" s="326"/>
      <c r="W550" s="326"/>
      <c r="X550" s="326"/>
      <c r="Y550" s="326"/>
      <c r="Z550" s="326"/>
      <c r="AA550" s="326"/>
      <c r="AB550" s="326"/>
      <c r="AC550" s="326"/>
      <c r="AD550" s="326"/>
      <c r="AE550" s="326"/>
      <c r="AF550" s="326"/>
      <c r="AG550" s="326"/>
      <c r="AH550" s="326"/>
      <c r="AI550" s="326"/>
      <c r="AJ550" s="326"/>
      <c r="AK550" s="326"/>
    </row>
    <row r="551">
      <c r="A551" s="326"/>
      <c r="B551" s="326"/>
      <c r="C551" s="326"/>
      <c r="D551" s="326"/>
      <c r="E551" s="356"/>
      <c r="F551" s="356"/>
      <c r="G551" s="356"/>
      <c r="H551" s="356"/>
      <c r="I551" s="356"/>
      <c r="J551" s="356"/>
      <c r="K551" s="356"/>
      <c r="L551" s="326"/>
      <c r="M551" s="326"/>
      <c r="N551" s="326"/>
      <c r="O551" s="326"/>
      <c r="P551" s="326"/>
      <c r="Q551" s="356"/>
      <c r="R551" s="326"/>
      <c r="S551" s="356"/>
      <c r="T551" s="356"/>
      <c r="U551" s="326"/>
      <c r="V551" s="326"/>
      <c r="W551" s="326"/>
      <c r="X551" s="326"/>
      <c r="Y551" s="326"/>
      <c r="Z551" s="326"/>
      <c r="AA551" s="326"/>
      <c r="AB551" s="326"/>
      <c r="AC551" s="326"/>
      <c r="AD551" s="326"/>
      <c r="AE551" s="326"/>
      <c r="AF551" s="326"/>
      <c r="AG551" s="326"/>
      <c r="AH551" s="326"/>
      <c r="AI551" s="326"/>
      <c r="AJ551" s="326"/>
      <c r="AK551" s="326"/>
    </row>
    <row r="552">
      <c r="A552" s="326"/>
      <c r="B552" s="326"/>
      <c r="C552" s="326"/>
      <c r="D552" s="326"/>
      <c r="E552" s="356"/>
      <c r="F552" s="356"/>
      <c r="G552" s="356"/>
      <c r="H552" s="356"/>
      <c r="I552" s="356"/>
      <c r="J552" s="356"/>
      <c r="K552" s="356"/>
      <c r="L552" s="326"/>
      <c r="M552" s="326"/>
      <c r="N552" s="326"/>
      <c r="O552" s="326"/>
      <c r="P552" s="326"/>
      <c r="Q552" s="356"/>
      <c r="R552" s="326"/>
      <c r="S552" s="356"/>
      <c r="T552" s="356"/>
      <c r="U552" s="326"/>
      <c r="V552" s="326"/>
      <c r="W552" s="326"/>
      <c r="X552" s="326"/>
      <c r="Y552" s="326"/>
      <c r="Z552" s="326"/>
      <c r="AA552" s="326"/>
      <c r="AB552" s="326"/>
      <c r="AC552" s="326"/>
      <c r="AD552" s="326"/>
      <c r="AE552" s="326"/>
      <c r="AF552" s="326"/>
      <c r="AG552" s="326"/>
      <c r="AH552" s="326"/>
      <c r="AI552" s="326"/>
      <c r="AJ552" s="326"/>
      <c r="AK552" s="326"/>
    </row>
    <row r="553">
      <c r="A553" s="326"/>
      <c r="B553" s="326"/>
      <c r="C553" s="326"/>
      <c r="D553" s="326"/>
      <c r="E553" s="356"/>
      <c r="F553" s="356"/>
      <c r="G553" s="356"/>
      <c r="H553" s="356"/>
      <c r="I553" s="356"/>
      <c r="J553" s="356"/>
      <c r="K553" s="356"/>
      <c r="L553" s="326"/>
      <c r="M553" s="326"/>
      <c r="N553" s="326"/>
      <c r="O553" s="326"/>
      <c r="P553" s="326"/>
      <c r="Q553" s="356"/>
      <c r="R553" s="326"/>
      <c r="S553" s="356"/>
      <c r="T553" s="356"/>
      <c r="U553" s="326"/>
      <c r="V553" s="326"/>
      <c r="W553" s="326"/>
      <c r="X553" s="326"/>
      <c r="Y553" s="326"/>
      <c r="Z553" s="326"/>
      <c r="AA553" s="326"/>
      <c r="AB553" s="326"/>
      <c r="AC553" s="326"/>
      <c r="AD553" s="326"/>
      <c r="AE553" s="326"/>
      <c r="AF553" s="326"/>
      <c r="AG553" s="326"/>
      <c r="AH553" s="326"/>
      <c r="AI553" s="326"/>
      <c r="AJ553" s="326"/>
      <c r="AK553" s="326"/>
    </row>
    <row r="554">
      <c r="A554" s="326"/>
      <c r="B554" s="326"/>
      <c r="C554" s="326"/>
      <c r="D554" s="326"/>
      <c r="E554" s="356"/>
      <c r="F554" s="356"/>
      <c r="G554" s="356"/>
      <c r="H554" s="356"/>
      <c r="I554" s="356"/>
      <c r="J554" s="356"/>
      <c r="K554" s="356"/>
      <c r="L554" s="326"/>
      <c r="M554" s="326"/>
      <c r="N554" s="326"/>
      <c r="O554" s="326"/>
      <c r="P554" s="326"/>
      <c r="Q554" s="356"/>
      <c r="R554" s="326"/>
      <c r="S554" s="356"/>
      <c r="T554" s="356"/>
      <c r="U554" s="326"/>
      <c r="V554" s="326"/>
      <c r="W554" s="326"/>
      <c r="X554" s="326"/>
      <c r="Y554" s="326"/>
      <c r="Z554" s="326"/>
      <c r="AA554" s="326"/>
      <c r="AB554" s="326"/>
      <c r="AC554" s="326"/>
      <c r="AD554" s="326"/>
      <c r="AE554" s="326"/>
      <c r="AF554" s="326"/>
      <c r="AG554" s="326"/>
      <c r="AH554" s="326"/>
      <c r="AI554" s="326"/>
      <c r="AJ554" s="326"/>
      <c r="AK554" s="326"/>
    </row>
    <row r="555">
      <c r="A555" s="326"/>
      <c r="B555" s="326"/>
      <c r="C555" s="326"/>
      <c r="D555" s="326"/>
      <c r="E555" s="356"/>
      <c r="F555" s="356"/>
      <c r="G555" s="356"/>
      <c r="H555" s="356"/>
      <c r="I555" s="356"/>
      <c r="J555" s="356"/>
      <c r="K555" s="356"/>
      <c r="L555" s="326"/>
      <c r="M555" s="326"/>
      <c r="N555" s="326"/>
      <c r="O555" s="326"/>
      <c r="P555" s="326"/>
      <c r="Q555" s="356"/>
      <c r="R555" s="326"/>
      <c r="S555" s="356"/>
      <c r="T555" s="356"/>
      <c r="U555" s="326"/>
      <c r="V555" s="326"/>
      <c r="W555" s="326"/>
      <c r="X555" s="326"/>
      <c r="Y555" s="326"/>
      <c r="Z555" s="326"/>
      <c r="AA555" s="326"/>
      <c r="AB555" s="326"/>
      <c r="AC555" s="326"/>
      <c r="AD555" s="326"/>
      <c r="AE555" s="326"/>
      <c r="AF555" s="326"/>
      <c r="AG555" s="326"/>
      <c r="AH555" s="326"/>
      <c r="AI555" s="326"/>
      <c r="AJ555" s="326"/>
      <c r="AK555" s="326"/>
    </row>
    <row r="556">
      <c r="A556" s="326"/>
      <c r="B556" s="326"/>
      <c r="C556" s="326"/>
      <c r="D556" s="326"/>
      <c r="E556" s="356"/>
      <c r="F556" s="356"/>
      <c r="G556" s="356"/>
      <c r="H556" s="356"/>
      <c r="I556" s="356"/>
      <c r="J556" s="356"/>
      <c r="K556" s="356"/>
      <c r="L556" s="326"/>
      <c r="M556" s="326"/>
      <c r="N556" s="326"/>
      <c r="O556" s="326"/>
      <c r="P556" s="326"/>
      <c r="Q556" s="356"/>
      <c r="R556" s="326"/>
      <c r="S556" s="356"/>
      <c r="T556" s="356"/>
      <c r="U556" s="326"/>
      <c r="V556" s="326"/>
      <c r="W556" s="326"/>
      <c r="X556" s="326"/>
      <c r="Y556" s="326"/>
      <c r="Z556" s="326"/>
      <c r="AA556" s="326"/>
      <c r="AB556" s="326"/>
      <c r="AC556" s="326"/>
      <c r="AD556" s="326"/>
      <c r="AE556" s="326"/>
      <c r="AF556" s="326"/>
      <c r="AG556" s="326"/>
      <c r="AH556" s="326"/>
      <c r="AI556" s="326"/>
      <c r="AJ556" s="326"/>
      <c r="AK556" s="326"/>
    </row>
    <row r="557">
      <c r="A557" s="326"/>
      <c r="B557" s="326"/>
      <c r="C557" s="326"/>
      <c r="D557" s="326"/>
      <c r="E557" s="356"/>
      <c r="F557" s="356"/>
      <c r="G557" s="356"/>
      <c r="H557" s="356"/>
      <c r="I557" s="356"/>
      <c r="J557" s="356"/>
      <c r="K557" s="356"/>
      <c r="L557" s="326"/>
      <c r="M557" s="326"/>
      <c r="N557" s="326"/>
      <c r="O557" s="326"/>
      <c r="P557" s="326"/>
      <c r="Q557" s="356"/>
      <c r="R557" s="326"/>
      <c r="S557" s="356"/>
      <c r="T557" s="356"/>
      <c r="U557" s="326"/>
      <c r="V557" s="326"/>
      <c r="W557" s="326"/>
      <c r="X557" s="326"/>
      <c r="Y557" s="326"/>
      <c r="Z557" s="326"/>
      <c r="AA557" s="326"/>
      <c r="AB557" s="326"/>
      <c r="AC557" s="326"/>
      <c r="AD557" s="326"/>
      <c r="AE557" s="326"/>
      <c r="AF557" s="326"/>
      <c r="AG557" s="326"/>
      <c r="AH557" s="326"/>
      <c r="AI557" s="326"/>
      <c r="AJ557" s="326"/>
      <c r="AK557" s="326"/>
    </row>
    <row r="558">
      <c r="A558" s="326"/>
      <c r="B558" s="326"/>
      <c r="C558" s="326"/>
      <c r="D558" s="326"/>
      <c r="E558" s="356"/>
      <c r="F558" s="356"/>
      <c r="G558" s="356"/>
      <c r="H558" s="356"/>
      <c r="I558" s="356"/>
      <c r="J558" s="356"/>
      <c r="K558" s="356"/>
      <c r="L558" s="326"/>
      <c r="M558" s="326"/>
      <c r="N558" s="326"/>
      <c r="O558" s="326"/>
      <c r="P558" s="326"/>
      <c r="Q558" s="356"/>
      <c r="R558" s="326"/>
      <c r="S558" s="356"/>
      <c r="T558" s="356"/>
      <c r="U558" s="326"/>
      <c r="V558" s="326"/>
      <c r="W558" s="326"/>
      <c r="X558" s="326"/>
      <c r="Y558" s="326"/>
      <c r="Z558" s="326"/>
      <c r="AA558" s="326"/>
      <c r="AB558" s="326"/>
      <c r="AC558" s="326"/>
      <c r="AD558" s="326"/>
      <c r="AE558" s="326"/>
      <c r="AF558" s="326"/>
      <c r="AG558" s="326"/>
      <c r="AH558" s="326"/>
      <c r="AI558" s="326"/>
      <c r="AJ558" s="326"/>
      <c r="AK558" s="326"/>
    </row>
    <row r="559">
      <c r="A559" s="326"/>
      <c r="B559" s="326"/>
      <c r="C559" s="326"/>
      <c r="D559" s="326"/>
      <c r="E559" s="356"/>
      <c r="F559" s="356"/>
      <c r="G559" s="356"/>
      <c r="H559" s="356"/>
      <c r="I559" s="356"/>
      <c r="J559" s="356"/>
      <c r="K559" s="356"/>
      <c r="L559" s="326"/>
      <c r="M559" s="326"/>
      <c r="N559" s="326"/>
      <c r="O559" s="326"/>
      <c r="P559" s="326"/>
      <c r="Q559" s="356"/>
      <c r="R559" s="326"/>
      <c r="S559" s="356"/>
      <c r="T559" s="356"/>
      <c r="U559" s="326"/>
      <c r="V559" s="326"/>
      <c r="W559" s="326"/>
      <c r="X559" s="326"/>
      <c r="Y559" s="326"/>
      <c r="Z559" s="326"/>
      <c r="AA559" s="326"/>
      <c r="AB559" s="326"/>
      <c r="AC559" s="326"/>
      <c r="AD559" s="326"/>
      <c r="AE559" s="326"/>
      <c r="AF559" s="326"/>
      <c r="AG559" s="326"/>
      <c r="AH559" s="326"/>
      <c r="AI559" s="326"/>
      <c r="AJ559" s="326"/>
      <c r="AK559" s="326"/>
    </row>
    <row r="560">
      <c r="A560" s="326"/>
      <c r="B560" s="326"/>
      <c r="C560" s="326"/>
      <c r="D560" s="326"/>
      <c r="E560" s="356"/>
      <c r="F560" s="356"/>
      <c r="G560" s="356"/>
      <c r="H560" s="356"/>
      <c r="I560" s="356"/>
      <c r="J560" s="356"/>
      <c r="K560" s="356"/>
      <c r="L560" s="326"/>
      <c r="M560" s="326"/>
      <c r="N560" s="326"/>
      <c r="O560" s="326"/>
      <c r="P560" s="326"/>
      <c r="Q560" s="356"/>
      <c r="R560" s="326"/>
      <c r="S560" s="356"/>
      <c r="T560" s="356"/>
      <c r="U560" s="326"/>
      <c r="V560" s="326"/>
      <c r="W560" s="326"/>
      <c r="X560" s="326"/>
      <c r="Y560" s="326"/>
      <c r="Z560" s="326"/>
      <c r="AA560" s="326"/>
      <c r="AB560" s="326"/>
      <c r="AC560" s="326"/>
      <c r="AD560" s="326"/>
      <c r="AE560" s="326"/>
      <c r="AF560" s="326"/>
      <c r="AG560" s="326"/>
      <c r="AH560" s="326"/>
      <c r="AI560" s="326"/>
      <c r="AJ560" s="326"/>
      <c r="AK560" s="326"/>
    </row>
    <row r="561">
      <c r="A561" s="326"/>
      <c r="B561" s="326"/>
      <c r="C561" s="326"/>
      <c r="D561" s="326"/>
      <c r="E561" s="356"/>
      <c r="F561" s="356"/>
      <c r="G561" s="356"/>
      <c r="H561" s="356"/>
      <c r="I561" s="356"/>
      <c r="J561" s="356"/>
      <c r="K561" s="356"/>
      <c r="L561" s="326"/>
      <c r="M561" s="326"/>
      <c r="N561" s="326"/>
      <c r="O561" s="326"/>
      <c r="P561" s="326"/>
      <c r="Q561" s="356"/>
      <c r="R561" s="326"/>
      <c r="S561" s="356"/>
      <c r="T561" s="356"/>
      <c r="U561" s="326"/>
      <c r="V561" s="326"/>
      <c r="W561" s="326"/>
      <c r="X561" s="326"/>
      <c r="Y561" s="326"/>
      <c r="Z561" s="326"/>
      <c r="AA561" s="326"/>
      <c r="AB561" s="326"/>
      <c r="AC561" s="326"/>
      <c r="AD561" s="326"/>
      <c r="AE561" s="326"/>
      <c r="AF561" s="326"/>
      <c r="AG561" s="326"/>
      <c r="AH561" s="326"/>
      <c r="AI561" s="326"/>
      <c r="AJ561" s="326"/>
      <c r="AK561" s="326"/>
    </row>
    <row r="562">
      <c r="A562" s="326"/>
      <c r="B562" s="326"/>
      <c r="C562" s="326"/>
      <c r="D562" s="326"/>
      <c r="E562" s="356"/>
      <c r="F562" s="356"/>
      <c r="G562" s="356"/>
      <c r="H562" s="356"/>
      <c r="I562" s="356"/>
      <c r="J562" s="356"/>
      <c r="K562" s="356"/>
      <c r="L562" s="326"/>
      <c r="M562" s="326"/>
      <c r="N562" s="326"/>
      <c r="O562" s="326"/>
      <c r="P562" s="326"/>
      <c r="Q562" s="356"/>
      <c r="R562" s="326"/>
      <c r="S562" s="356"/>
      <c r="T562" s="356"/>
      <c r="U562" s="326"/>
      <c r="V562" s="326"/>
      <c r="W562" s="326"/>
      <c r="X562" s="326"/>
      <c r="Y562" s="326"/>
      <c r="Z562" s="326"/>
      <c r="AA562" s="326"/>
      <c r="AB562" s="326"/>
      <c r="AC562" s="326"/>
      <c r="AD562" s="326"/>
      <c r="AE562" s="326"/>
      <c r="AF562" s="326"/>
      <c r="AG562" s="326"/>
      <c r="AH562" s="326"/>
      <c r="AI562" s="326"/>
      <c r="AJ562" s="326"/>
      <c r="AK562" s="326"/>
    </row>
    <row r="563">
      <c r="A563" s="326"/>
      <c r="B563" s="326"/>
      <c r="C563" s="326"/>
      <c r="D563" s="326"/>
      <c r="E563" s="356"/>
      <c r="F563" s="356"/>
      <c r="G563" s="356"/>
      <c r="H563" s="356"/>
      <c r="I563" s="356"/>
      <c r="J563" s="356"/>
      <c r="K563" s="356"/>
      <c r="L563" s="326"/>
      <c r="M563" s="326"/>
      <c r="N563" s="326"/>
      <c r="O563" s="326"/>
      <c r="P563" s="326"/>
      <c r="Q563" s="356"/>
      <c r="R563" s="326"/>
      <c r="S563" s="356"/>
      <c r="T563" s="356"/>
      <c r="U563" s="326"/>
      <c r="V563" s="326"/>
      <c r="W563" s="326"/>
      <c r="X563" s="326"/>
      <c r="Y563" s="326"/>
      <c r="Z563" s="326"/>
      <c r="AA563" s="326"/>
      <c r="AB563" s="326"/>
      <c r="AC563" s="326"/>
      <c r="AD563" s="326"/>
      <c r="AE563" s="326"/>
      <c r="AF563" s="326"/>
      <c r="AG563" s="326"/>
      <c r="AH563" s="326"/>
      <c r="AI563" s="326"/>
      <c r="AJ563" s="326"/>
      <c r="AK563" s="326"/>
    </row>
    <row r="564">
      <c r="A564" s="326"/>
      <c r="B564" s="326"/>
      <c r="C564" s="326"/>
      <c r="D564" s="326"/>
      <c r="E564" s="356"/>
      <c r="F564" s="356"/>
      <c r="G564" s="356"/>
      <c r="H564" s="356"/>
      <c r="I564" s="356"/>
      <c r="J564" s="356"/>
      <c r="K564" s="356"/>
      <c r="L564" s="326"/>
      <c r="M564" s="326"/>
      <c r="N564" s="326"/>
      <c r="O564" s="326"/>
      <c r="P564" s="326"/>
      <c r="Q564" s="356"/>
      <c r="R564" s="326"/>
      <c r="S564" s="356"/>
      <c r="T564" s="356"/>
      <c r="U564" s="326"/>
      <c r="V564" s="326"/>
      <c r="W564" s="326"/>
      <c r="X564" s="326"/>
      <c r="Y564" s="326"/>
      <c r="Z564" s="326"/>
      <c r="AA564" s="326"/>
      <c r="AB564" s="326"/>
      <c r="AC564" s="326"/>
      <c r="AD564" s="326"/>
      <c r="AE564" s="326"/>
      <c r="AF564" s="326"/>
      <c r="AG564" s="326"/>
      <c r="AH564" s="326"/>
      <c r="AI564" s="326"/>
      <c r="AJ564" s="326"/>
      <c r="AK564" s="326"/>
    </row>
    <row r="565">
      <c r="A565" s="326"/>
      <c r="B565" s="326"/>
      <c r="C565" s="326"/>
      <c r="D565" s="326"/>
      <c r="E565" s="356"/>
      <c r="F565" s="356"/>
      <c r="G565" s="356"/>
      <c r="H565" s="356"/>
      <c r="I565" s="356"/>
      <c r="J565" s="356"/>
      <c r="K565" s="356"/>
      <c r="L565" s="326"/>
      <c r="M565" s="326"/>
      <c r="N565" s="326"/>
      <c r="O565" s="326"/>
      <c r="P565" s="326"/>
      <c r="Q565" s="356"/>
      <c r="R565" s="326"/>
      <c r="S565" s="356"/>
      <c r="T565" s="356"/>
      <c r="U565" s="326"/>
      <c r="V565" s="326"/>
      <c r="W565" s="326"/>
      <c r="X565" s="326"/>
      <c r="Y565" s="326"/>
      <c r="Z565" s="326"/>
      <c r="AA565" s="326"/>
      <c r="AB565" s="326"/>
      <c r="AC565" s="326"/>
      <c r="AD565" s="326"/>
      <c r="AE565" s="326"/>
      <c r="AF565" s="326"/>
      <c r="AG565" s="326"/>
      <c r="AH565" s="326"/>
      <c r="AI565" s="326"/>
      <c r="AJ565" s="326"/>
      <c r="AK565" s="326"/>
    </row>
    <row r="566">
      <c r="A566" s="326"/>
      <c r="B566" s="326"/>
      <c r="C566" s="326"/>
      <c r="D566" s="326"/>
      <c r="E566" s="356"/>
      <c r="F566" s="356"/>
      <c r="G566" s="356"/>
      <c r="H566" s="356"/>
      <c r="I566" s="356"/>
      <c r="J566" s="356"/>
      <c r="K566" s="356"/>
      <c r="L566" s="326"/>
      <c r="M566" s="326"/>
      <c r="N566" s="326"/>
      <c r="O566" s="326"/>
      <c r="P566" s="326"/>
      <c r="Q566" s="356"/>
      <c r="R566" s="326"/>
      <c r="S566" s="356"/>
      <c r="T566" s="356"/>
      <c r="U566" s="326"/>
      <c r="V566" s="326"/>
      <c r="W566" s="326"/>
      <c r="X566" s="326"/>
      <c r="Y566" s="326"/>
      <c r="Z566" s="326"/>
      <c r="AA566" s="326"/>
      <c r="AB566" s="326"/>
      <c r="AC566" s="326"/>
      <c r="AD566" s="326"/>
      <c r="AE566" s="326"/>
      <c r="AF566" s="326"/>
      <c r="AG566" s="326"/>
      <c r="AH566" s="326"/>
      <c r="AI566" s="326"/>
      <c r="AJ566" s="326"/>
      <c r="AK566" s="326"/>
    </row>
    <row r="567">
      <c r="A567" s="326"/>
      <c r="B567" s="326"/>
      <c r="C567" s="326"/>
      <c r="D567" s="326"/>
      <c r="E567" s="356"/>
      <c r="F567" s="356"/>
      <c r="G567" s="356"/>
      <c r="H567" s="356"/>
      <c r="I567" s="356"/>
      <c r="J567" s="356"/>
      <c r="K567" s="356"/>
      <c r="L567" s="326"/>
      <c r="M567" s="326"/>
      <c r="N567" s="326"/>
      <c r="O567" s="326"/>
      <c r="P567" s="326"/>
      <c r="Q567" s="356"/>
      <c r="R567" s="326"/>
      <c r="S567" s="356"/>
      <c r="T567" s="356"/>
      <c r="U567" s="326"/>
      <c r="V567" s="326"/>
      <c r="W567" s="326"/>
      <c r="X567" s="326"/>
      <c r="Y567" s="326"/>
      <c r="Z567" s="326"/>
      <c r="AA567" s="326"/>
      <c r="AB567" s="326"/>
      <c r="AC567" s="326"/>
      <c r="AD567" s="326"/>
      <c r="AE567" s="326"/>
      <c r="AF567" s="326"/>
      <c r="AG567" s="326"/>
      <c r="AH567" s="326"/>
      <c r="AI567" s="326"/>
      <c r="AJ567" s="326"/>
      <c r="AK567" s="326"/>
    </row>
    <row r="568">
      <c r="A568" s="326"/>
      <c r="B568" s="326"/>
      <c r="C568" s="326"/>
      <c r="D568" s="326"/>
      <c r="E568" s="356"/>
      <c r="F568" s="356"/>
      <c r="G568" s="356"/>
      <c r="H568" s="356"/>
      <c r="I568" s="356"/>
      <c r="J568" s="356"/>
      <c r="K568" s="356"/>
      <c r="L568" s="326"/>
      <c r="M568" s="326"/>
      <c r="N568" s="326"/>
      <c r="O568" s="326"/>
      <c r="P568" s="326"/>
      <c r="Q568" s="356"/>
      <c r="R568" s="326"/>
      <c r="S568" s="356"/>
      <c r="T568" s="356"/>
      <c r="U568" s="326"/>
      <c r="V568" s="326"/>
      <c r="W568" s="326"/>
      <c r="X568" s="326"/>
      <c r="Y568" s="326"/>
      <c r="Z568" s="326"/>
      <c r="AA568" s="326"/>
      <c r="AB568" s="326"/>
      <c r="AC568" s="326"/>
      <c r="AD568" s="326"/>
      <c r="AE568" s="326"/>
      <c r="AF568" s="326"/>
      <c r="AG568" s="326"/>
      <c r="AH568" s="326"/>
      <c r="AI568" s="326"/>
      <c r="AJ568" s="326"/>
      <c r="AK568" s="326"/>
    </row>
    <row r="569">
      <c r="A569" s="326"/>
      <c r="B569" s="326"/>
      <c r="C569" s="326"/>
      <c r="D569" s="326"/>
      <c r="E569" s="356"/>
      <c r="F569" s="356"/>
      <c r="G569" s="356"/>
      <c r="H569" s="356"/>
      <c r="I569" s="356"/>
      <c r="J569" s="356"/>
      <c r="K569" s="356"/>
      <c r="L569" s="326"/>
      <c r="M569" s="326"/>
      <c r="N569" s="326"/>
      <c r="O569" s="326"/>
      <c r="P569" s="326"/>
      <c r="Q569" s="356"/>
      <c r="R569" s="326"/>
      <c r="S569" s="356"/>
      <c r="T569" s="356"/>
      <c r="U569" s="326"/>
      <c r="V569" s="326"/>
      <c r="W569" s="326"/>
      <c r="X569" s="326"/>
      <c r="Y569" s="326"/>
      <c r="Z569" s="326"/>
      <c r="AA569" s="326"/>
      <c r="AB569" s="326"/>
      <c r="AC569" s="326"/>
      <c r="AD569" s="326"/>
      <c r="AE569" s="326"/>
      <c r="AF569" s="326"/>
      <c r="AG569" s="326"/>
      <c r="AH569" s="326"/>
      <c r="AI569" s="326"/>
      <c r="AJ569" s="326"/>
      <c r="AK569" s="326"/>
    </row>
    <row r="570">
      <c r="A570" s="326"/>
      <c r="B570" s="326"/>
      <c r="C570" s="326"/>
      <c r="D570" s="326"/>
      <c r="E570" s="356"/>
      <c r="F570" s="356"/>
      <c r="G570" s="356"/>
      <c r="H570" s="356"/>
      <c r="I570" s="356"/>
      <c r="J570" s="356"/>
      <c r="K570" s="356"/>
      <c r="L570" s="326"/>
      <c r="M570" s="326"/>
      <c r="N570" s="326"/>
      <c r="O570" s="326"/>
      <c r="P570" s="326"/>
      <c r="Q570" s="356"/>
      <c r="R570" s="326"/>
      <c r="S570" s="356"/>
      <c r="T570" s="356"/>
      <c r="U570" s="326"/>
      <c r="V570" s="326"/>
      <c r="W570" s="326"/>
      <c r="X570" s="326"/>
      <c r="Y570" s="326"/>
      <c r="Z570" s="326"/>
      <c r="AA570" s="326"/>
      <c r="AB570" s="326"/>
      <c r="AC570" s="326"/>
      <c r="AD570" s="326"/>
      <c r="AE570" s="326"/>
      <c r="AF570" s="326"/>
      <c r="AG570" s="326"/>
      <c r="AH570" s="326"/>
      <c r="AI570" s="326"/>
      <c r="AJ570" s="326"/>
      <c r="AK570" s="326"/>
    </row>
    <row r="571">
      <c r="A571" s="326"/>
      <c r="B571" s="326"/>
      <c r="C571" s="326"/>
      <c r="D571" s="326"/>
      <c r="E571" s="356"/>
      <c r="F571" s="356"/>
      <c r="G571" s="356"/>
      <c r="H571" s="356"/>
      <c r="I571" s="356"/>
      <c r="J571" s="356"/>
      <c r="K571" s="356"/>
      <c r="L571" s="326"/>
      <c r="M571" s="326"/>
      <c r="N571" s="326"/>
      <c r="O571" s="326"/>
      <c r="P571" s="326"/>
      <c r="Q571" s="356"/>
      <c r="R571" s="326"/>
      <c r="S571" s="356"/>
      <c r="T571" s="356"/>
      <c r="U571" s="326"/>
      <c r="V571" s="326"/>
      <c r="W571" s="326"/>
      <c r="X571" s="326"/>
      <c r="Y571" s="326"/>
      <c r="Z571" s="326"/>
      <c r="AA571" s="326"/>
      <c r="AB571" s="326"/>
      <c r="AC571" s="326"/>
      <c r="AD571" s="326"/>
      <c r="AE571" s="326"/>
      <c r="AF571" s="326"/>
      <c r="AG571" s="326"/>
      <c r="AH571" s="326"/>
      <c r="AI571" s="326"/>
      <c r="AJ571" s="326"/>
      <c r="AK571" s="326"/>
    </row>
    <row r="572">
      <c r="A572" s="326"/>
      <c r="B572" s="326"/>
      <c r="C572" s="326"/>
      <c r="D572" s="326"/>
      <c r="E572" s="356"/>
      <c r="F572" s="356"/>
      <c r="G572" s="356"/>
      <c r="H572" s="356"/>
      <c r="I572" s="356"/>
      <c r="J572" s="356"/>
      <c r="K572" s="356"/>
      <c r="L572" s="326"/>
      <c r="M572" s="326"/>
      <c r="N572" s="326"/>
      <c r="O572" s="326"/>
      <c r="P572" s="326"/>
      <c r="Q572" s="356"/>
      <c r="R572" s="326"/>
      <c r="S572" s="356"/>
      <c r="T572" s="356"/>
      <c r="U572" s="326"/>
      <c r="V572" s="326"/>
      <c r="W572" s="326"/>
      <c r="X572" s="326"/>
      <c r="Y572" s="326"/>
      <c r="Z572" s="326"/>
      <c r="AA572" s="326"/>
      <c r="AB572" s="326"/>
      <c r="AC572" s="326"/>
      <c r="AD572" s="326"/>
      <c r="AE572" s="326"/>
      <c r="AF572" s="326"/>
      <c r="AG572" s="326"/>
      <c r="AH572" s="326"/>
      <c r="AI572" s="326"/>
      <c r="AJ572" s="326"/>
      <c r="AK572" s="326"/>
    </row>
    <row r="573">
      <c r="A573" s="326"/>
      <c r="B573" s="326"/>
      <c r="C573" s="326"/>
      <c r="D573" s="326"/>
      <c r="E573" s="356"/>
      <c r="F573" s="356"/>
      <c r="G573" s="356"/>
      <c r="H573" s="356"/>
      <c r="I573" s="356"/>
      <c r="J573" s="356"/>
      <c r="K573" s="356"/>
      <c r="L573" s="326"/>
      <c r="M573" s="326"/>
      <c r="N573" s="326"/>
      <c r="O573" s="326"/>
      <c r="P573" s="326"/>
      <c r="Q573" s="356"/>
      <c r="R573" s="326"/>
      <c r="S573" s="356"/>
      <c r="T573" s="356"/>
      <c r="U573" s="326"/>
      <c r="V573" s="326"/>
      <c r="W573" s="326"/>
      <c r="X573" s="326"/>
      <c r="Y573" s="326"/>
      <c r="Z573" s="326"/>
      <c r="AA573" s="326"/>
      <c r="AB573" s="326"/>
      <c r="AC573" s="326"/>
      <c r="AD573" s="326"/>
      <c r="AE573" s="326"/>
      <c r="AF573" s="326"/>
      <c r="AG573" s="326"/>
      <c r="AH573" s="326"/>
      <c r="AI573" s="326"/>
      <c r="AJ573" s="326"/>
      <c r="AK573" s="326"/>
    </row>
    <row r="574">
      <c r="A574" s="326"/>
      <c r="B574" s="326"/>
      <c r="C574" s="326"/>
      <c r="D574" s="326"/>
      <c r="E574" s="356"/>
      <c r="F574" s="356"/>
      <c r="G574" s="356"/>
      <c r="H574" s="356"/>
      <c r="I574" s="356"/>
      <c r="J574" s="356"/>
      <c r="K574" s="356"/>
      <c r="L574" s="326"/>
      <c r="M574" s="326"/>
      <c r="N574" s="326"/>
      <c r="O574" s="326"/>
      <c r="P574" s="326"/>
      <c r="Q574" s="356"/>
      <c r="R574" s="326"/>
      <c r="S574" s="356"/>
      <c r="T574" s="356"/>
      <c r="U574" s="326"/>
      <c r="V574" s="326"/>
      <c r="W574" s="326"/>
      <c r="X574" s="326"/>
      <c r="Y574" s="326"/>
      <c r="Z574" s="326"/>
      <c r="AA574" s="326"/>
      <c r="AB574" s="326"/>
      <c r="AC574" s="326"/>
      <c r="AD574" s="326"/>
      <c r="AE574" s="326"/>
      <c r="AF574" s="326"/>
      <c r="AG574" s="326"/>
      <c r="AH574" s="326"/>
      <c r="AI574" s="326"/>
      <c r="AJ574" s="326"/>
      <c r="AK574" s="326"/>
    </row>
    <row r="575">
      <c r="A575" s="326"/>
      <c r="B575" s="326"/>
      <c r="C575" s="326"/>
      <c r="D575" s="326"/>
      <c r="E575" s="356"/>
      <c r="F575" s="356"/>
      <c r="G575" s="356"/>
      <c r="H575" s="356"/>
      <c r="I575" s="356"/>
      <c r="J575" s="356"/>
      <c r="K575" s="356"/>
      <c r="L575" s="326"/>
      <c r="M575" s="326"/>
      <c r="N575" s="326"/>
      <c r="O575" s="326"/>
      <c r="P575" s="326"/>
      <c r="Q575" s="356"/>
      <c r="R575" s="326"/>
      <c r="S575" s="356"/>
      <c r="T575" s="356"/>
      <c r="U575" s="326"/>
      <c r="V575" s="326"/>
      <c r="W575" s="326"/>
      <c r="X575" s="326"/>
      <c r="Y575" s="326"/>
      <c r="Z575" s="326"/>
      <c r="AA575" s="326"/>
      <c r="AB575" s="326"/>
      <c r="AC575" s="326"/>
      <c r="AD575" s="326"/>
      <c r="AE575" s="326"/>
      <c r="AF575" s="326"/>
      <c r="AG575" s="326"/>
      <c r="AH575" s="326"/>
      <c r="AI575" s="326"/>
      <c r="AJ575" s="326"/>
      <c r="AK575" s="326"/>
    </row>
    <row r="576">
      <c r="A576" s="326"/>
      <c r="B576" s="326"/>
      <c r="C576" s="326"/>
      <c r="D576" s="326"/>
      <c r="E576" s="356"/>
      <c r="F576" s="356"/>
      <c r="G576" s="356"/>
      <c r="H576" s="356"/>
      <c r="I576" s="356"/>
      <c r="J576" s="356"/>
      <c r="K576" s="356"/>
      <c r="L576" s="326"/>
      <c r="M576" s="326"/>
      <c r="N576" s="326"/>
      <c r="O576" s="326"/>
      <c r="P576" s="326"/>
      <c r="Q576" s="356"/>
      <c r="R576" s="326"/>
      <c r="S576" s="356"/>
      <c r="T576" s="356"/>
      <c r="U576" s="326"/>
      <c r="V576" s="326"/>
      <c r="W576" s="326"/>
      <c r="X576" s="326"/>
      <c r="Y576" s="326"/>
      <c r="Z576" s="326"/>
      <c r="AA576" s="326"/>
      <c r="AB576" s="326"/>
      <c r="AC576" s="326"/>
      <c r="AD576" s="326"/>
      <c r="AE576" s="326"/>
      <c r="AF576" s="326"/>
      <c r="AG576" s="326"/>
      <c r="AH576" s="326"/>
      <c r="AI576" s="326"/>
      <c r="AJ576" s="326"/>
      <c r="AK576" s="326"/>
    </row>
    <row r="577">
      <c r="A577" s="326"/>
      <c r="B577" s="326"/>
      <c r="C577" s="326"/>
      <c r="D577" s="326"/>
      <c r="E577" s="356"/>
      <c r="F577" s="356"/>
      <c r="G577" s="356"/>
      <c r="H577" s="356"/>
      <c r="I577" s="356"/>
      <c r="J577" s="356"/>
      <c r="K577" s="356"/>
      <c r="L577" s="326"/>
      <c r="M577" s="326"/>
      <c r="N577" s="326"/>
      <c r="O577" s="326"/>
      <c r="P577" s="326"/>
      <c r="Q577" s="356"/>
      <c r="R577" s="326"/>
      <c r="S577" s="356"/>
      <c r="T577" s="356"/>
      <c r="U577" s="326"/>
      <c r="V577" s="326"/>
      <c r="W577" s="326"/>
      <c r="X577" s="326"/>
      <c r="Y577" s="326"/>
      <c r="Z577" s="326"/>
      <c r="AA577" s="326"/>
      <c r="AB577" s="326"/>
      <c r="AC577" s="326"/>
      <c r="AD577" s="326"/>
      <c r="AE577" s="326"/>
      <c r="AF577" s="326"/>
      <c r="AG577" s="326"/>
      <c r="AH577" s="326"/>
      <c r="AI577" s="326"/>
      <c r="AJ577" s="326"/>
      <c r="AK577" s="326"/>
    </row>
    <row r="578">
      <c r="A578" s="326"/>
      <c r="B578" s="326"/>
      <c r="C578" s="326"/>
      <c r="D578" s="326"/>
      <c r="E578" s="356"/>
      <c r="F578" s="356"/>
      <c r="G578" s="356"/>
      <c r="H578" s="356"/>
      <c r="I578" s="356"/>
      <c r="J578" s="356"/>
      <c r="K578" s="356"/>
      <c r="L578" s="326"/>
      <c r="M578" s="326"/>
      <c r="N578" s="326"/>
      <c r="O578" s="326"/>
      <c r="P578" s="326"/>
      <c r="Q578" s="356"/>
      <c r="R578" s="326"/>
      <c r="S578" s="356"/>
      <c r="T578" s="356"/>
      <c r="U578" s="326"/>
      <c r="V578" s="326"/>
      <c r="W578" s="326"/>
      <c r="X578" s="326"/>
      <c r="Y578" s="326"/>
      <c r="Z578" s="326"/>
      <c r="AA578" s="326"/>
      <c r="AB578" s="326"/>
      <c r="AC578" s="326"/>
      <c r="AD578" s="326"/>
      <c r="AE578" s="326"/>
      <c r="AF578" s="326"/>
      <c r="AG578" s="326"/>
      <c r="AH578" s="326"/>
      <c r="AI578" s="326"/>
      <c r="AJ578" s="326"/>
      <c r="AK578" s="326"/>
    </row>
    <row r="579">
      <c r="A579" s="326"/>
      <c r="B579" s="326"/>
      <c r="C579" s="326"/>
      <c r="D579" s="326"/>
      <c r="E579" s="356"/>
      <c r="F579" s="356"/>
      <c r="G579" s="356"/>
      <c r="H579" s="356"/>
      <c r="I579" s="356"/>
      <c r="J579" s="356"/>
      <c r="K579" s="356"/>
      <c r="L579" s="326"/>
      <c r="M579" s="326"/>
      <c r="N579" s="326"/>
      <c r="O579" s="326"/>
      <c r="P579" s="326"/>
      <c r="Q579" s="356"/>
      <c r="R579" s="326"/>
      <c r="S579" s="356"/>
      <c r="T579" s="356"/>
      <c r="U579" s="326"/>
      <c r="V579" s="326"/>
      <c r="W579" s="326"/>
      <c r="X579" s="326"/>
      <c r="Y579" s="326"/>
      <c r="Z579" s="326"/>
      <c r="AA579" s="326"/>
      <c r="AB579" s="326"/>
      <c r="AC579" s="326"/>
      <c r="AD579" s="326"/>
      <c r="AE579" s="326"/>
      <c r="AF579" s="326"/>
      <c r="AG579" s="326"/>
      <c r="AH579" s="326"/>
      <c r="AI579" s="326"/>
      <c r="AJ579" s="326"/>
      <c r="AK579" s="326"/>
    </row>
    <row r="580">
      <c r="A580" s="326"/>
      <c r="B580" s="326"/>
      <c r="C580" s="326"/>
      <c r="D580" s="326"/>
      <c r="E580" s="356"/>
      <c r="F580" s="356"/>
      <c r="G580" s="356"/>
      <c r="H580" s="356"/>
      <c r="I580" s="356"/>
      <c r="J580" s="356"/>
      <c r="K580" s="356"/>
      <c r="L580" s="326"/>
      <c r="M580" s="326"/>
      <c r="N580" s="326"/>
      <c r="O580" s="326"/>
      <c r="P580" s="326"/>
      <c r="Q580" s="356"/>
      <c r="R580" s="326"/>
      <c r="S580" s="356"/>
      <c r="T580" s="356"/>
      <c r="U580" s="326"/>
      <c r="V580" s="326"/>
      <c r="W580" s="326"/>
      <c r="X580" s="326"/>
      <c r="Y580" s="326"/>
      <c r="Z580" s="326"/>
      <c r="AA580" s="326"/>
      <c r="AB580" s="326"/>
      <c r="AC580" s="326"/>
      <c r="AD580" s="326"/>
      <c r="AE580" s="326"/>
      <c r="AF580" s="326"/>
      <c r="AG580" s="326"/>
      <c r="AH580" s="326"/>
      <c r="AI580" s="326"/>
      <c r="AJ580" s="326"/>
      <c r="AK580" s="326"/>
    </row>
    <row r="581">
      <c r="A581" s="326"/>
      <c r="B581" s="326"/>
      <c r="C581" s="326"/>
      <c r="D581" s="326"/>
      <c r="E581" s="356"/>
      <c r="F581" s="356"/>
      <c r="G581" s="356"/>
      <c r="H581" s="356"/>
      <c r="I581" s="356"/>
      <c r="J581" s="356"/>
      <c r="K581" s="356"/>
      <c r="L581" s="326"/>
      <c r="M581" s="326"/>
      <c r="N581" s="326"/>
      <c r="O581" s="326"/>
      <c r="P581" s="326"/>
      <c r="Q581" s="356"/>
      <c r="R581" s="326"/>
      <c r="S581" s="356"/>
      <c r="T581" s="356"/>
      <c r="U581" s="326"/>
      <c r="V581" s="326"/>
      <c r="W581" s="326"/>
      <c r="X581" s="326"/>
      <c r="Y581" s="326"/>
      <c r="Z581" s="326"/>
      <c r="AA581" s="326"/>
      <c r="AB581" s="326"/>
      <c r="AC581" s="326"/>
      <c r="AD581" s="326"/>
      <c r="AE581" s="326"/>
      <c r="AF581" s="326"/>
      <c r="AG581" s="326"/>
      <c r="AH581" s="326"/>
      <c r="AI581" s="326"/>
      <c r="AJ581" s="326"/>
      <c r="AK581" s="326"/>
    </row>
    <row r="582">
      <c r="A582" s="326"/>
      <c r="B582" s="326"/>
      <c r="C582" s="326"/>
      <c r="D582" s="326"/>
      <c r="E582" s="356"/>
      <c r="F582" s="356"/>
      <c r="G582" s="356"/>
      <c r="H582" s="356"/>
      <c r="I582" s="356"/>
      <c r="J582" s="356"/>
      <c r="K582" s="356"/>
      <c r="L582" s="326"/>
      <c r="M582" s="326"/>
      <c r="N582" s="326"/>
      <c r="O582" s="326"/>
      <c r="P582" s="326"/>
      <c r="Q582" s="356"/>
      <c r="R582" s="326"/>
      <c r="S582" s="356"/>
      <c r="T582" s="356"/>
      <c r="U582" s="326"/>
      <c r="V582" s="326"/>
      <c r="W582" s="326"/>
      <c r="X582" s="326"/>
      <c r="Y582" s="326"/>
      <c r="Z582" s="326"/>
      <c r="AA582" s="326"/>
      <c r="AB582" s="326"/>
      <c r="AC582" s="326"/>
      <c r="AD582" s="326"/>
      <c r="AE582" s="326"/>
      <c r="AF582" s="326"/>
      <c r="AG582" s="326"/>
      <c r="AH582" s="326"/>
      <c r="AI582" s="326"/>
      <c r="AJ582" s="326"/>
      <c r="AK582" s="326"/>
    </row>
    <row r="583">
      <c r="A583" s="326"/>
      <c r="B583" s="326"/>
      <c r="C583" s="326"/>
      <c r="D583" s="326"/>
      <c r="E583" s="356"/>
      <c r="F583" s="356"/>
      <c r="G583" s="356"/>
      <c r="H583" s="356"/>
      <c r="I583" s="356"/>
      <c r="J583" s="356"/>
      <c r="K583" s="356"/>
      <c r="L583" s="326"/>
      <c r="M583" s="326"/>
      <c r="N583" s="326"/>
      <c r="O583" s="326"/>
      <c r="P583" s="326"/>
      <c r="Q583" s="356"/>
      <c r="R583" s="326"/>
      <c r="S583" s="356"/>
      <c r="T583" s="356"/>
      <c r="U583" s="326"/>
      <c r="V583" s="326"/>
      <c r="W583" s="326"/>
      <c r="X583" s="326"/>
      <c r="Y583" s="326"/>
      <c r="Z583" s="326"/>
      <c r="AA583" s="326"/>
      <c r="AB583" s="326"/>
      <c r="AC583" s="326"/>
      <c r="AD583" s="326"/>
      <c r="AE583" s="326"/>
      <c r="AF583" s="326"/>
      <c r="AG583" s="326"/>
      <c r="AH583" s="326"/>
      <c r="AI583" s="326"/>
      <c r="AJ583" s="326"/>
      <c r="AK583" s="326"/>
    </row>
    <row r="584">
      <c r="A584" s="326"/>
      <c r="B584" s="326"/>
      <c r="C584" s="326"/>
      <c r="D584" s="326"/>
      <c r="E584" s="356"/>
      <c r="F584" s="356"/>
      <c r="G584" s="356"/>
      <c r="H584" s="356"/>
      <c r="I584" s="356"/>
      <c r="J584" s="356"/>
      <c r="K584" s="356"/>
      <c r="L584" s="326"/>
      <c r="M584" s="326"/>
      <c r="N584" s="326"/>
      <c r="O584" s="326"/>
      <c r="P584" s="326"/>
      <c r="Q584" s="356"/>
      <c r="R584" s="326"/>
      <c r="S584" s="356"/>
      <c r="T584" s="356"/>
      <c r="U584" s="326"/>
      <c r="V584" s="326"/>
      <c r="W584" s="326"/>
      <c r="X584" s="326"/>
      <c r="Y584" s="326"/>
      <c r="Z584" s="326"/>
      <c r="AA584" s="326"/>
      <c r="AB584" s="326"/>
      <c r="AC584" s="326"/>
      <c r="AD584" s="326"/>
      <c r="AE584" s="326"/>
      <c r="AF584" s="326"/>
      <c r="AG584" s="326"/>
      <c r="AH584" s="326"/>
      <c r="AI584" s="326"/>
      <c r="AJ584" s="326"/>
      <c r="AK584" s="326"/>
    </row>
    <row r="585">
      <c r="A585" s="326"/>
      <c r="B585" s="326"/>
      <c r="C585" s="326"/>
      <c r="D585" s="326"/>
      <c r="E585" s="356"/>
      <c r="F585" s="356"/>
      <c r="G585" s="356"/>
      <c r="H585" s="356"/>
      <c r="I585" s="356"/>
      <c r="J585" s="356"/>
      <c r="K585" s="356"/>
      <c r="L585" s="326"/>
      <c r="M585" s="326"/>
      <c r="N585" s="326"/>
      <c r="O585" s="326"/>
      <c r="P585" s="326"/>
      <c r="Q585" s="356"/>
      <c r="R585" s="326"/>
      <c r="S585" s="356"/>
      <c r="T585" s="356"/>
      <c r="U585" s="326"/>
      <c r="V585" s="326"/>
      <c r="W585" s="326"/>
      <c r="X585" s="326"/>
      <c r="Y585" s="326"/>
      <c r="Z585" s="326"/>
      <c r="AA585" s="326"/>
      <c r="AB585" s="326"/>
      <c r="AC585" s="326"/>
      <c r="AD585" s="326"/>
      <c r="AE585" s="326"/>
      <c r="AF585" s="326"/>
      <c r="AG585" s="326"/>
      <c r="AH585" s="326"/>
      <c r="AI585" s="326"/>
      <c r="AJ585" s="326"/>
      <c r="AK585" s="326"/>
    </row>
    <row r="586">
      <c r="A586" s="326"/>
      <c r="B586" s="326"/>
      <c r="C586" s="326"/>
      <c r="D586" s="326"/>
      <c r="E586" s="356"/>
      <c r="F586" s="356"/>
      <c r="G586" s="356"/>
      <c r="H586" s="356"/>
      <c r="I586" s="356"/>
      <c r="J586" s="356"/>
      <c r="K586" s="356"/>
      <c r="L586" s="326"/>
      <c r="M586" s="326"/>
      <c r="N586" s="326"/>
      <c r="O586" s="326"/>
      <c r="P586" s="326"/>
      <c r="Q586" s="356"/>
      <c r="R586" s="326"/>
      <c r="S586" s="356"/>
      <c r="T586" s="356"/>
      <c r="U586" s="326"/>
      <c r="V586" s="326"/>
      <c r="W586" s="326"/>
      <c r="X586" s="326"/>
      <c r="Y586" s="326"/>
      <c r="Z586" s="326"/>
      <c r="AA586" s="326"/>
      <c r="AB586" s="326"/>
      <c r="AC586" s="326"/>
      <c r="AD586" s="326"/>
      <c r="AE586" s="326"/>
      <c r="AF586" s="326"/>
      <c r="AG586" s="326"/>
      <c r="AH586" s="326"/>
      <c r="AI586" s="326"/>
      <c r="AJ586" s="326"/>
      <c r="AK586" s="326"/>
    </row>
    <row r="587">
      <c r="A587" s="326"/>
      <c r="B587" s="326"/>
      <c r="C587" s="326"/>
      <c r="D587" s="326"/>
      <c r="E587" s="356"/>
      <c r="F587" s="356"/>
      <c r="G587" s="356"/>
      <c r="H587" s="356"/>
      <c r="I587" s="356"/>
      <c r="J587" s="356"/>
      <c r="K587" s="356"/>
      <c r="L587" s="326"/>
      <c r="M587" s="326"/>
      <c r="N587" s="326"/>
      <c r="O587" s="326"/>
      <c r="P587" s="326"/>
      <c r="Q587" s="356"/>
      <c r="R587" s="326"/>
      <c r="S587" s="356"/>
      <c r="T587" s="356"/>
      <c r="U587" s="326"/>
      <c r="V587" s="326"/>
      <c r="W587" s="326"/>
      <c r="X587" s="326"/>
      <c r="Y587" s="326"/>
      <c r="Z587" s="326"/>
      <c r="AA587" s="326"/>
      <c r="AB587" s="326"/>
      <c r="AC587" s="326"/>
      <c r="AD587" s="326"/>
      <c r="AE587" s="326"/>
      <c r="AF587" s="326"/>
      <c r="AG587" s="326"/>
      <c r="AH587" s="326"/>
      <c r="AI587" s="326"/>
      <c r="AJ587" s="326"/>
      <c r="AK587" s="326"/>
    </row>
    <row r="588">
      <c r="A588" s="326"/>
      <c r="B588" s="326"/>
      <c r="C588" s="326"/>
      <c r="D588" s="326"/>
      <c r="E588" s="356"/>
      <c r="F588" s="356"/>
      <c r="G588" s="356"/>
      <c r="H588" s="356"/>
      <c r="I588" s="356"/>
      <c r="J588" s="356"/>
      <c r="K588" s="356"/>
      <c r="L588" s="326"/>
      <c r="M588" s="326"/>
      <c r="N588" s="326"/>
      <c r="O588" s="326"/>
      <c r="P588" s="326"/>
      <c r="Q588" s="356"/>
      <c r="R588" s="326"/>
      <c r="S588" s="356"/>
      <c r="T588" s="356"/>
      <c r="U588" s="326"/>
      <c r="V588" s="326"/>
      <c r="W588" s="326"/>
      <c r="X588" s="326"/>
      <c r="Y588" s="326"/>
      <c r="Z588" s="326"/>
      <c r="AA588" s="326"/>
      <c r="AB588" s="326"/>
      <c r="AC588" s="326"/>
      <c r="AD588" s="326"/>
      <c r="AE588" s="326"/>
      <c r="AF588" s="326"/>
      <c r="AG588" s="326"/>
      <c r="AH588" s="326"/>
      <c r="AI588" s="326"/>
      <c r="AJ588" s="326"/>
      <c r="AK588" s="326"/>
    </row>
    <row r="589">
      <c r="A589" s="326"/>
      <c r="B589" s="326"/>
      <c r="C589" s="326"/>
      <c r="D589" s="326"/>
      <c r="E589" s="356"/>
      <c r="F589" s="356"/>
      <c r="G589" s="356"/>
      <c r="H589" s="356"/>
      <c r="I589" s="356"/>
      <c r="J589" s="356"/>
      <c r="K589" s="356"/>
      <c r="L589" s="326"/>
      <c r="M589" s="326"/>
      <c r="N589" s="326"/>
      <c r="O589" s="326"/>
      <c r="P589" s="326"/>
      <c r="Q589" s="356"/>
      <c r="R589" s="326"/>
      <c r="S589" s="356"/>
      <c r="T589" s="356"/>
      <c r="U589" s="326"/>
      <c r="V589" s="326"/>
      <c r="W589" s="326"/>
      <c r="X589" s="326"/>
      <c r="Y589" s="326"/>
      <c r="Z589" s="326"/>
      <c r="AA589" s="326"/>
      <c r="AB589" s="326"/>
      <c r="AC589" s="326"/>
      <c r="AD589" s="326"/>
      <c r="AE589" s="326"/>
      <c r="AF589" s="326"/>
      <c r="AG589" s="326"/>
      <c r="AH589" s="326"/>
      <c r="AI589" s="326"/>
      <c r="AJ589" s="326"/>
      <c r="AK589" s="326"/>
    </row>
    <row r="590">
      <c r="A590" s="326"/>
      <c r="B590" s="326"/>
      <c r="C590" s="326"/>
      <c r="D590" s="326"/>
      <c r="E590" s="356"/>
      <c r="F590" s="356"/>
      <c r="G590" s="356"/>
      <c r="H590" s="356"/>
      <c r="I590" s="356"/>
      <c r="J590" s="356"/>
      <c r="K590" s="356"/>
      <c r="L590" s="326"/>
      <c r="M590" s="326"/>
      <c r="N590" s="326"/>
      <c r="O590" s="326"/>
      <c r="P590" s="326"/>
      <c r="Q590" s="356"/>
      <c r="R590" s="326"/>
      <c r="S590" s="356"/>
      <c r="T590" s="356"/>
      <c r="U590" s="326"/>
      <c r="V590" s="326"/>
      <c r="W590" s="326"/>
      <c r="X590" s="326"/>
      <c r="Y590" s="326"/>
      <c r="Z590" s="326"/>
      <c r="AA590" s="326"/>
      <c r="AB590" s="326"/>
      <c r="AC590" s="326"/>
      <c r="AD590" s="326"/>
      <c r="AE590" s="326"/>
      <c r="AF590" s="326"/>
      <c r="AG590" s="326"/>
      <c r="AH590" s="326"/>
      <c r="AI590" s="326"/>
      <c r="AJ590" s="326"/>
      <c r="AK590" s="326"/>
    </row>
    <row r="591">
      <c r="A591" s="326"/>
      <c r="B591" s="326"/>
      <c r="C591" s="326"/>
      <c r="D591" s="326"/>
      <c r="E591" s="356"/>
      <c r="F591" s="356"/>
      <c r="G591" s="356"/>
      <c r="H591" s="356"/>
      <c r="I591" s="356"/>
      <c r="J591" s="356"/>
      <c r="K591" s="356"/>
      <c r="L591" s="326"/>
      <c r="M591" s="326"/>
      <c r="N591" s="326"/>
      <c r="O591" s="326"/>
      <c r="P591" s="326"/>
      <c r="Q591" s="356"/>
      <c r="R591" s="326"/>
      <c r="S591" s="356"/>
      <c r="T591" s="356"/>
      <c r="U591" s="326"/>
      <c r="V591" s="326"/>
      <c r="W591" s="326"/>
      <c r="X591" s="326"/>
      <c r="Y591" s="326"/>
      <c r="Z591" s="326"/>
      <c r="AA591" s="326"/>
      <c r="AB591" s="326"/>
      <c r="AC591" s="326"/>
      <c r="AD591" s="326"/>
      <c r="AE591" s="326"/>
      <c r="AF591" s="326"/>
      <c r="AG591" s="326"/>
      <c r="AH591" s="326"/>
      <c r="AI591" s="326"/>
      <c r="AJ591" s="326"/>
      <c r="AK591" s="326"/>
    </row>
    <row r="592">
      <c r="A592" s="326"/>
      <c r="B592" s="326"/>
      <c r="C592" s="326"/>
      <c r="D592" s="326"/>
      <c r="E592" s="356"/>
      <c r="F592" s="356"/>
      <c r="G592" s="356"/>
      <c r="H592" s="356"/>
      <c r="I592" s="356"/>
      <c r="J592" s="356"/>
      <c r="K592" s="356"/>
      <c r="L592" s="326"/>
      <c r="M592" s="326"/>
      <c r="N592" s="326"/>
      <c r="O592" s="326"/>
      <c r="P592" s="326"/>
      <c r="Q592" s="356"/>
      <c r="R592" s="326"/>
      <c r="S592" s="356"/>
      <c r="T592" s="356"/>
      <c r="U592" s="326"/>
      <c r="V592" s="326"/>
      <c r="W592" s="326"/>
      <c r="X592" s="326"/>
      <c r="Y592" s="326"/>
      <c r="Z592" s="326"/>
      <c r="AA592" s="326"/>
      <c r="AB592" s="326"/>
      <c r="AC592" s="326"/>
      <c r="AD592" s="326"/>
      <c r="AE592" s="326"/>
      <c r="AF592" s="326"/>
      <c r="AG592" s="326"/>
      <c r="AH592" s="326"/>
      <c r="AI592" s="326"/>
      <c r="AJ592" s="326"/>
      <c r="AK592" s="326"/>
    </row>
    <row r="593">
      <c r="A593" s="326"/>
      <c r="B593" s="326"/>
      <c r="C593" s="326"/>
      <c r="D593" s="326"/>
      <c r="E593" s="356"/>
      <c r="F593" s="356"/>
      <c r="G593" s="356"/>
      <c r="H593" s="356"/>
      <c r="I593" s="356"/>
      <c r="J593" s="356"/>
      <c r="K593" s="356"/>
      <c r="L593" s="326"/>
      <c r="M593" s="326"/>
      <c r="N593" s="326"/>
      <c r="O593" s="326"/>
      <c r="P593" s="326"/>
      <c r="Q593" s="356"/>
      <c r="R593" s="326"/>
      <c r="S593" s="356"/>
      <c r="T593" s="356"/>
      <c r="U593" s="326"/>
      <c r="V593" s="326"/>
      <c r="W593" s="326"/>
      <c r="X593" s="326"/>
      <c r="Y593" s="326"/>
      <c r="Z593" s="326"/>
      <c r="AA593" s="326"/>
      <c r="AB593" s="326"/>
      <c r="AC593" s="326"/>
      <c r="AD593" s="326"/>
      <c r="AE593" s="326"/>
      <c r="AF593" s="326"/>
      <c r="AG593" s="326"/>
      <c r="AH593" s="326"/>
      <c r="AI593" s="326"/>
      <c r="AJ593" s="326"/>
      <c r="AK593" s="326"/>
    </row>
    <row r="594">
      <c r="A594" s="326"/>
      <c r="B594" s="326"/>
      <c r="C594" s="326"/>
      <c r="D594" s="326"/>
      <c r="E594" s="356"/>
      <c r="F594" s="356"/>
      <c r="G594" s="356"/>
      <c r="H594" s="356"/>
      <c r="I594" s="356"/>
      <c r="J594" s="356"/>
      <c r="K594" s="356"/>
      <c r="L594" s="326"/>
      <c r="M594" s="326"/>
      <c r="N594" s="326"/>
      <c r="O594" s="326"/>
      <c r="P594" s="326"/>
      <c r="Q594" s="356"/>
      <c r="R594" s="326"/>
      <c r="S594" s="356"/>
      <c r="T594" s="356"/>
      <c r="U594" s="326"/>
      <c r="V594" s="326"/>
      <c r="W594" s="326"/>
      <c r="X594" s="326"/>
      <c r="Y594" s="326"/>
      <c r="Z594" s="326"/>
      <c r="AA594" s="326"/>
      <c r="AB594" s="326"/>
      <c r="AC594" s="326"/>
      <c r="AD594" s="326"/>
      <c r="AE594" s="326"/>
      <c r="AF594" s="326"/>
      <c r="AG594" s="326"/>
      <c r="AH594" s="326"/>
      <c r="AI594" s="326"/>
      <c r="AJ594" s="326"/>
      <c r="AK594" s="326"/>
    </row>
    <row r="595">
      <c r="A595" s="326"/>
      <c r="B595" s="326"/>
      <c r="C595" s="326"/>
      <c r="D595" s="326"/>
      <c r="E595" s="356"/>
      <c r="F595" s="356"/>
      <c r="G595" s="356"/>
      <c r="H595" s="356"/>
      <c r="I595" s="356"/>
      <c r="J595" s="356"/>
      <c r="K595" s="356"/>
      <c r="L595" s="326"/>
      <c r="M595" s="326"/>
      <c r="N595" s="326"/>
      <c r="O595" s="326"/>
      <c r="P595" s="326"/>
      <c r="Q595" s="356"/>
      <c r="R595" s="326"/>
      <c r="S595" s="356"/>
      <c r="T595" s="356"/>
      <c r="U595" s="326"/>
      <c r="V595" s="326"/>
      <c r="W595" s="326"/>
      <c r="X595" s="326"/>
      <c r="Y595" s="326"/>
      <c r="Z595" s="326"/>
      <c r="AA595" s="326"/>
      <c r="AB595" s="326"/>
      <c r="AC595" s="326"/>
      <c r="AD595" s="326"/>
      <c r="AE595" s="326"/>
      <c r="AF595" s="326"/>
      <c r="AG595" s="326"/>
      <c r="AH595" s="326"/>
      <c r="AI595" s="326"/>
      <c r="AJ595" s="326"/>
      <c r="AK595" s="326"/>
    </row>
    <row r="596">
      <c r="A596" s="326"/>
      <c r="B596" s="326"/>
      <c r="C596" s="326"/>
      <c r="D596" s="326"/>
      <c r="E596" s="356"/>
      <c r="F596" s="356"/>
      <c r="G596" s="356"/>
      <c r="H596" s="356"/>
      <c r="I596" s="356"/>
      <c r="J596" s="356"/>
      <c r="K596" s="356"/>
      <c r="L596" s="326"/>
      <c r="M596" s="326"/>
      <c r="N596" s="326"/>
      <c r="O596" s="326"/>
      <c r="P596" s="326"/>
      <c r="Q596" s="356"/>
      <c r="R596" s="326"/>
      <c r="S596" s="356"/>
      <c r="T596" s="356"/>
      <c r="U596" s="326"/>
      <c r="V596" s="326"/>
      <c r="W596" s="326"/>
      <c r="X596" s="326"/>
      <c r="Y596" s="326"/>
      <c r="Z596" s="326"/>
      <c r="AA596" s="326"/>
      <c r="AB596" s="326"/>
      <c r="AC596" s="326"/>
      <c r="AD596" s="326"/>
      <c r="AE596" s="326"/>
      <c r="AF596" s="326"/>
      <c r="AG596" s="326"/>
      <c r="AH596" s="326"/>
      <c r="AI596" s="326"/>
      <c r="AJ596" s="326"/>
      <c r="AK596" s="326"/>
    </row>
    <row r="597">
      <c r="A597" s="326"/>
      <c r="B597" s="326"/>
      <c r="C597" s="326"/>
      <c r="D597" s="326"/>
      <c r="E597" s="356"/>
      <c r="F597" s="356"/>
      <c r="G597" s="356"/>
      <c r="H597" s="356"/>
      <c r="I597" s="356"/>
      <c r="J597" s="356"/>
      <c r="K597" s="356"/>
      <c r="L597" s="326"/>
      <c r="M597" s="326"/>
      <c r="N597" s="326"/>
      <c r="O597" s="326"/>
      <c r="P597" s="326"/>
      <c r="Q597" s="356"/>
      <c r="R597" s="326"/>
      <c r="S597" s="356"/>
      <c r="T597" s="356"/>
      <c r="U597" s="326"/>
      <c r="V597" s="326"/>
      <c r="W597" s="326"/>
      <c r="X597" s="326"/>
      <c r="Y597" s="326"/>
      <c r="Z597" s="326"/>
      <c r="AA597" s="326"/>
      <c r="AB597" s="326"/>
      <c r="AC597" s="326"/>
      <c r="AD597" s="326"/>
      <c r="AE597" s="326"/>
      <c r="AF597" s="326"/>
      <c r="AG597" s="326"/>
      <c r="AH597" s="326"/>
      <c r="AI597" s="326"/>
      <c r="AJ597" s="326"/>
      <c r="AK597" s="326"/>
    </row>
    <row r="598">
      <c r="A598" s="326"/>
      <c r="B598" s="326"/>
      <c r="C598" s="326"/>
      <c r="D598" s="326"/>
      <c r="E598" s="356"/>
      <c r="F598" s="356"/>
      <c r="G598" s="356"/>
      <c r="H598" s="356"/>
      <c r="I598" s="356"/>
      <c r="J598" s="356"/>
      <c r="K598" s="356"/>
      <c r="L598" s="326"/>
      <c r="M598" s="326"/>
      <c r="N598" s="326"/>
      <c r="O598" s="326"/>
      <c r="P598" s="326"/>
      <c r="Q598" s="356"/>
      <c r="R598" s="326"/>
      <c r="S598" s="356"/>
      <c r="T598" s="356"/>
      <c r="U598" s="326"/>
      <c r="V598" s="326"/>
      <c r="W598" s="326"/>
      <c r="X598" s="326"/>
      <c r="Y598" s="326"/>
      <c r="Z598" s="326"/>
      <c r="AA598" s="326"/>
      <c r="AB598" s="326"/>
      <c r="AC598" s="326"/>
      <c r="AD598" s="326"/>
      <c r="AE598" s="326"/>
      <c r="AF598" s="326"/>
      <c r="AG598" s="326"/>
      <c r="AH598" s="326"/>
      <c r="AI598" s="326"/>
      <c r="AJ598" s="326"/>
      <c r="AK598" s="326"/>
    </row>
    <row r="599">
      <c r="A599" s="326"/>
      <c r="B599" s="326"/>
      <c r="C599" s="326"/>
      <c r="D599" s="326"/>
      <c r="E599" s="356"/>
      <c r="F599" s="356"/>
      <c r="G599" s="356"/>
      <c r="H599" s="356"/>
      <c r="I599" s="356"/>
      <c r="J599" s="356"/>
      <c r="K599" s="356"/>
      <c r="L599" s="326"/>
      <c r="M599" s="326"/>
      <c r="N599" s="326"/>
      <c r="O599" s="326"/>
      <c r="P599" s="326"/>
      <c r="Q599" s="356"/>
      <c r="R599" s="326"/>
      <c r="S599" s="356"/>
      <c r="T599" s="356"/>
      <c r="U599" s="326"/>
      <c r="V599" s="326"/>
      <c r="W599" s="326"/>
      <c r="X599" s="326"/>
      <c r="Y599" s="326"/>
      <c r="Z599" s="326"/>
      <c r="AA599" s="326"/>
      <c r="AB599" s="326"/>
      <c r="AC599" s="326"/>
      <c r="AD599" s="326"/>
      <c r="AE599" s="326"/>
      <c r="AF599" s="326"/>
      <c r="AG599" s="326"/>
      <c r="AH599" s="326"/>
      <c r="AI599" s="326"/>
      <c r="AJ599" s="326"/>
      <c r="AK599" s="326"/>
    </row>
    <row r="600">
      <c r="A600" s="326"/>
      <c r="B600" s="326"/>
      <c r="C600" s="326"/>
      <c r="D600" s="326"/>
      <c r="E600" s="356"/>
      <c r="F600" s="356"/>
      <c r="G600" s="356"/>
      <c r="H600" s="356"/>
      <c r="I600" s="356"/>
      <c r="J600" s="356"/>
      <c r="K600" s="356"/>
      <c r="L600" s="326"/>
      <c r="M600" s="326"/>
      <c r="N600" s="326"/>
      <c r="O600" s="326"/>
      <c r="P600" s="326"/>
      <c r="Q600" s="356"/>
      <c r="R600" s="326"/>
      <c r="S600" s="356"/>
      <c r="T600" s="356"/>
      <c r="U600" s="326"/>
      <c r="V600" s="326"/>
      <c r="W600" s="326"/>
      <c r="X600" s="326"/>
      <c r="Y600" s="326"/>
      <c r="Z600" s="326"/>
      <c r="AA600" s="326"/>
      <c r="AB600" s="326"/>
      <c r="AC600" s="326"/>
      <c r="AD600" s="326"/>
      <c r="AE600" s="326"/>
      <c r="AF600" s="326"/>
      <c r="AG600" s="326"/>
      <c r="AH600" s="326"/>
      <c r="AI600" s="326"/>
      <c r="AJ600" s="326"/>
      <c r="AK600" s="326"/>
    </row>
    <row r="601">
      <c r="A601" s="326"/>
      <c r="B601" s="326"/>
      <c r="C601" s="326"/>
      <c r="D601" s="326"/>
      <c r="E601" s="356"/>
      <c r="F601" s="356"/>
      <c r="G601" s="356"/>
      <c r="H601" s="356"/>
      <c r="I601" s="356"/>
      <c r="J601" s="356"/>
      <c r="K601" s="356"/>
      <c r="L601" s="326"/>
      <c r="M601" s="326"/>
      <c r="N601" s="326"/>
      <c r="O601" s="326"/>
      <c r="P601" s="326"/>
      <c r="Q601" s="356"/>
      <c r="R601" s="326"/>
      <c r="S601" s="356"/>
      <c r="T601" s="356"/>
      <c r="U601" s="326"/>
      <c r="V601" s="326"/>
      <c r="W601" s="326"/>
      <c r="X601" s="326"/>
      <c r="Y601" s="326"/>
      <c r="Z601" s="326"/>
      <c r="AA601" s="326"/>
      <c r="AB601" s="326"/>
      <c r="AC601" s="326"/>
      <c r="AD601" s="326"/>
      <c r="AE601" s="326"/>
      <c r="AF601" s="326"/>
      <c r="AG601" s="326"/>
      <c r="AH601" s="326"/>
      <c r="AI601" s="326"/>
      <c r="AJ601" s="326"/>
      <c r="AK601" s="326"/>
    </row>
    <row r="602">
      <c r="A602" s="326"/>
      <c r="B602" s="326"/>
      <c r="C602" s="326"/>
      <c r="D602" s="326"/>
      <c r="E602" s="356"/>
      <c r="F602" s="356"/>
      <c r="G602" s="356"/>
      <c r="H602" s="356"/>
      <c r="I602" s="356"/>
      <c r="J602" s="356"/>
      <c r="K602" s="356"/>
      <c r="L602" s="326"/>
      <c r="M602" s="326"/>
      <c r="N602" s="326"/>
      <c r="O602" s="326"/>
      <c r="P602" s="326"/>
      <c r="Q602" s="356"/>
      <c r="R602" s="326"/>
      <c r="S602" s="356"/>
      <c r="T602" s="356"/>
      <c r="U602" s="326"/>
      <c r="V602" s="326"/>
      <c r="W602" s="326"/>
      <c r="X602" s="326"/>
      <c r="Y602" s="326"/>
      <c r="Z602" s="326"/>
      <c r="AA602" s="326"/>
      <c r="AB602" s="326"/>
      <c r="AC602" s="326"/>
      <c r="AD602" s="326"/>
      <c r="AE602" s="326"/>
      <c r="AF602" s="326"/>
      <c r="AG602" s="326"/>
      <c r="AH602" s="326"/>
      <c r="AI602" s="326"/>
      <c r="AJ602" s="326"/>
      <c r="AK602" s="326"/>
    </row>
    <row r="603">
      <c r="A603" s="326"/>
      <c r="B603" s="326"/>
      <c r="C603" s="326"/>
      <c r="D603" s="326"/>
      <c r="E603" s="356"/>
      <c r="F603" s="356"/>
      <c r="G603" s="356"/>
      <c r="H603" s="356"/>
      <c r="I603" s="356"/>
      <c r="J603" s="356"/>
      <c r="K603" s="356"/>
      <c r="L603" s="326"/>
      <c r="M603" s="326"/>
      <c r="N603" s="326"/>
      <c r="O603" s="326"/>
      <c r="P603" s="326"/>
      <c r="Q603" s="356"/>
      <c r="R603" s="326"/>
      <c r="S603" s="356"/>
      <c r="T603" s="356"/>
      <c r="U603" s="326"/>
      <c r="V603" s="326"/>
      <c r="W603" s="326"/>
      <c r="X603" s="326"/>
      <c r="Y603" s="326"/>
      <c r="Z603" s="326"/>
      <c r="AA603" s="326"/>
      <c r="AB603" s="326"/>
      <c r="AC603" s="326"/>
      <c r="AD603" s="326"/>
      <c r="AE603" s="326"/>
      <c r="AF603" s="326"/>
      <c r="AG603" s="326"/>
      <c r="AH603" s="326"/>
      <c r="AI603" s="326"/>
      <c r="AJ603" s="326"/>
      <c r="AK603" s="326"/>
    </row>
    <row r="604">
      <c r="A604" s="326"/>
      <c r="B604" s="326"/>
      <c r="C604" s="326"/>
      <c r="D604" s="326"/>
      <c r="E604" s="356"/>
      <c r="F604" s="356"/>
      <c r="G604" s="356"/>
      <c r="H604" s="356"/>
      <c r="I604" s="356"/>
      <c r="J604" s="356"/>
      <c r="K604" s="356"/>
      <c r="L604" s="326"/>
      <c r="M604" s="326"/>
      <c r="N604" s="326"/>
      <c r="O604" s="326"/>
      <c r="P604" s="326"/>
      <c r="Q604" s="356"/>
      <c r="R604" s="326"/>
      <c r="S604" s="356"/>
      <c r="T604" s="356"/>
      <c r="U604" s="326"/>
      <c r="V604" s="326"/>
      <c r="W604" s="326"/>
      <c r="X604" s="326"/>
      <c r="Y604" s="326"/>
      <c r="Z604" s="326"/>
      <c r="AA604" s="326"/>
      <c r="AB604" s="326"/>
      <c r="AC604" s="326"/>
      <c r="AD604" s="326"/>
      <c r="AE604" s="326"/>
      <c r="AF604" s="326"/>
      <c r="AG604" s="326"/>
      <c r="AH604" s="326"/>
      <c r="AI604" s="326"/>
      <c r="AJ604" s="326"/>
      <c r="AK604" s="326"/>
    </row>
    <row r="605">
      <c r="A605" s="326"/>
      <c r="B605" s="326"/>
      <c r="C605" s="326"/>
      <c r="D605" s="326"/>
      <c r="E605" s="356"/>
      <c r="F605" s="356"/>
      <c r="G605" s="356"/>
      <c r="H605" s="356"/>
      <c r="I605" s="356"/>
      <c r="J605" s="356"/>
      <c r="K605" s="356"/>
      <c r="L605" s="326"/>
      <c r="M605" s="326"/>
      <c r="N605" s="326"/>
      <c r="O605" s="326"/>
      <c r="P605" s="326"/>
      <c r="Q605" s="356"/>
      <c r="R605" s="326"/>
      <c r="S605" s="356"/>
      <c r="T605" s="356"/>
      <c r="U605" s="326"/>
      <c r="V605" s="326"/>
      <c r="W605" s="326"/>
      <c r="X605" s="326"/>
      <c r="Y605" s="326"/>
      <c r="Z605" s="326"/>
      <c r="AA605" s="326"/>
      <c r="AB605" s="326"/>
      <c r="AC605" s="326"/>
      <c r="AD605" s="326"/>
      <c r="AE605" s="326"/>
      <c r="AF605" s="326"/>
      <c r="AG605" s="326"/>
      <c r="AH605" s="326"/>
      <c r="AI605" s="326"/>
      <c r="AJ605" s="326"/>
      <c r="AK605" s="326"/>
    </row>
    <row r="606">
      <c r="A606" s="326"/>
      <c r="B606" s="326"/>
      <c r="C606" s="326"/>
      <c r="D606" s="326"/>
      <c r="E606" s="356"/>
      <c r="F606" s="356"/>
      <c r="G606" s="356"/>
      <c r="H606" s="356"/>
      <c r="I606" s="356"/>
      <c r="J606" s="356"/>
      <c r="K606" s="356"/>
      <c r="L606" s="326"/>
      <c r="M606" s="326"/>
      <c r="N606" s="326"/>
      <c r="O606" s="326"/>
      <c r="P606" s="326"/>
      <c r="Q606" s="356"/>
      <c r="R606" s="326"/>
      <c r="S606" s="356"/>
      <c r="T606" s="356"/>
      <c r="U606" s="326"/>
      <c r="V606" s="326"/>
      <c r="W606" s="326"/>
      <c r="X606" s="326"/>
      <c r="Y606" s="326"/>
      <c r="Z606" s="326"/>
      <c r="AA606" s="326"/>
      <c r="AB606" s="326"/>
      <c r="AC606" s="326"/>
      <c r="AD606" s="326"/>
      <c r="AE606" s="326"/>
      <c r="AF606" s="326"/>
      <c r="AG606" s="326"/>
      <c r="AH606" s="326"/>
      <c r="AI606" s="326"/>
      <c r="AJ606" s="326"/>
      <c r="AK606" s="326"/>
    </row>
    <row r="607">
      <c r="A607" s="326"/>
      <c r="B607" s="326"/>
      <c r="C607" s="326"/>
      <c r="D607" s="326"/>
      <c r="E607" s="356"/>
      <c r="F607" s="356"/>
      <c r="G607" s="356"/>
      <c r="H607" s="356"/>
      <c r="I607" s="356"/>
      <c r="J607" s="356"/>
      <c r="K607" s="356"/>
      <c r="L607" s="326"/>
      <c r="M607" s="326"/>
      <c r="N607" s="326"/>
      <c r="O607" s="326"/>
      <c r="P607" s="326"/>
      <c r="Q607" s="356"/>
      <c r="R607" s="326"/>
      <c r="S607" s="356"/>
      <c r="T607" s="356"/>
      <c r="U607" s="326"/>
      <c r="V607" s="326"/>
      <c r="W607" s="326"/>
      <c r="X607" s="326"/>
      <c r="Y607" s="326"/>
      <c r="Z607" s="326"/>
      <c r="AA607" s="326"/>
      <c r="AB607" s="326"/>
      <c r="AC607" s="326"/>
      <c r="AD607" s="326"/>
      <c r="AE607" s="326"/>
      <c r="AF607" s="326"/>
      <c r="AG607" s="326"/>
      <c r="AH607" s="326"/>
      <c r="AI607" s="326"/>
      <c r="AJ607" s="326"/>
      <c r="AK607" s="326"/>
    </row>
    <row r="608">
      <c r="A608" s="326"/>
      <c r="B608" s="326"/>
      <c r="C608" s="326"/>
      <c r="D608" s="326"/>
      <c r="E608" s="356"/>
      <c r="F608" s="356"/>
      <c r="G608" s="356"/>
      <c r="H608" s="356"/>
      <c r="I608" s="356"/>
      <c r="J608" s="356"/>
      <c r="K608" s="356"/>
      <c r="L608" s="326"/>
      <c r="M608" s="326"/>
      <c r="N608" s="326"/>
      <c r="O608" s="326"/>
      <c r="P608" s="326"/>
      <c r="Q608" s="356"/>
      <c r="R608" s="326"/>
      <c r="S608" s="356"/>
      <c r="T608" s="356"/>
      <c r="U608" s="326"/>
      <c r="V608" s="326"/>
      <c r="W608" s="326"/>
      <c r="X608" s="326"/>
      <c r="Y608" s="326"/>
      <c r="Z608" s="326"/>
      <c r="AA608" s="326"/>
      <c r="AB608" s="326"/>
      <c r="AC608" s="326"/>
      <c r="AD608" s="326"/>
      <c r="AE608" s="326"/>
      <c r="AF608" s="326"/>
      <c r="AG608" s="326"/>
      <c r="AH608" s="326"/>
      <c r="AI608" s="326"/>
      <c r="AJ608" s="326"/>
      <c r="AK608" s="326"/>
    </row>
    <row r="609">
      <c r="A609" s="326"/>
      <c r="B609" s="326"/>
      <c r="C609" s="326"/>
      <c r="D609" s="326"/>
      <c r="E609" s="356"/>
      <c r="F609" s="356"/>
      <c r="G609" s="356"/>
      <c r="H609" s="356"/>
      <c r="I609" s="356"/>
      <c r="J609" s="356"/>
      <c r="K609" s="356"/>
      <c r="L609" s="326"/>
      <c r="M609" s="326"/>
      <c r="N609" s="326"/>
      <c r="O609" s="326"/>
      <c r="P609" s="326"/>
      <c r="Q609" s="356"/>
      <c r="R609" s="326"/>
      <c r="S609" s="356"/>
      <c r="T609" s="356"/>
      <c r="U609" s="326"/>
      <c r="V609" s="326"/>
      <c r="W609" s="326"/>
      <c r="X609" s="326"/>
      <c r="Y609" s="326"/>
      <c r="Z609" s="326"/>
      <c r="AA609" s="326"/>
      <c r="AB609" s="326"/>
      <c r="AC609" s="326"/>
      <c r="AD609" s="326"/>
      <c r="AE609" s="326"/>
      <c r="AF609" s="326"/>
      <c r="AG609" s="326"/>
      <c r="AH609" s="326"/>
      <c r="AI609" s="326"/>
      <c r="AJ609" s="326"/>
      <c r="AK609" s="326"/>
    </row>
    <row r="610">
      <c r="A610" s="326"/>
      <c r="B610" s="326"/>
      <c r="C610" s="326"/>
      <c r="D610" s="326"/>
      <c r="E610" s="356"/>
      <c r="F610" s="356"/>
      <c r="G610" s="356"/>
      <c r="H610" s="356"/>
      <c r="I610" s="356"/>
      <c r="J610" s="356"/>
      <c r="K610" s="356"/>
      <c r="L610" s="326"/>
      <c r="M610" s="326"/>
      <c r="N610" s="326"/>
      <c r="O610" s="326"/>
      <c r="P610" s="326"/>
      <c r="Q610" s="356"/>
      <c r="R610" s="326"/>
      <c r="S610" s="356"/>
      <c r="T610" s="356"/>
      <c r="U610" s="326"/>
      <c r="V610" s="326"/>
      <c r="W610" s="326"/>
      <c r="X610" s="326"/>
      <c r="Y610" s="326"/>
      <c r="Z610" s="326"/>
      <c r="AA610" s="326"/>
      <c r="AB610" s="326"/>
      <c r="AC610" s="326"/>
      <c r="AD610" s="326"/>
      <c r="AE610" s="326"/>
      <c r="AF610" s="326"/>
      <c r="AG610" s="326"/>
      <c r="AH610" s="326"/>
      <c r="AI610" s="326"/>
      <c r="AJ610" s="326"/>
      <c r="AK610" s="326"/>
    </row>
    <row r="611">
      <c r="A611" s="326"/>
      <c r="B611" s="326"/>
      <c r="C611" s="326"/>
      <c r="D611" s="326"/>
      <c r="E611" s="356"/>
      <c r="F611" s="356"/>
      <c r="G611" s="356"/>
      <c r="H611" s="356"/>
      <c r="I611" s="356"/>
      <c r="J611" s="356"/>
      <c r="K611" s="356"/>
      <c r="L611" s="326"/>
      <c r="M611" s="326"/>
      <c r="N611" s="326"/>
      <c r="O611" s="326"/>
      <c r="P611" s="326"/>
      <c r="Q611" s="356"/>
      <c r="R611" s="326"/>
      <c r="S611" s="356"/>
      <c r="T611" s="356"/>
      <c r="U611" s="326"/>
      <c r="V611" s="326"/>
      <c r="W611" s="326"/>
      <c r="X611" s="326"/>
      <c r="Y611" s="326"/>
      <c r="Z611" s="326"/>
      <c r="AA611" s="326"/>
      <c r="AB611" s="326"/>
      <c r="AC611" s="326"/>
      <c r="AD611" s="326"/>
      <c r="AE611" s="326"/>
      <c r="AF611" s="326"/>
      <c r="AG611" s="326"/>
      <c r="AH611" s="326"/>
      <c r="AI611" s="326"/>
      <c r="AJ611" s="326"/>
      <c r="AK611" s="326"/>
    </row>
    <row r="612">
      <c r="A612" s="326"/>
      <c r="B612" s="326"/>
      <c r="C612" s="326"/>
      <c r="D612" s="326"/>
      <c r="E612" s="356"/>
      <c r="F612" s="356"/>
      <c r="G612" s="356"/>
      <c r="H612" s="356"/>
      <c r="I612" s="356"/>
      <c r="J612" s="356"/>
      <c r="K612" s="356"/>
      <c r="L612" s="326"/>
      <c r="M612" s="326"/>
      <c r="N612" s="326"/>
      <c r="O612" s="326"/>
      <c r="P612" s="326"/>
      <c r="Q612" s="356"/>
      <c r="R612" s="326"/>
      <c r="S612" s="356"/>
      <c r="T612" s="356"/>
      <c r="U612" s="326"/>
      <c r="V612" s="326"/>
      <c r="W612" s="326"/>
      <c r="X612" s="326"/>
      <c r="Y612" s="326"/>
      <c r="Z612" s="326"/>
      <c r="AA612" s="326"/>
      <c r="AB612" s="326"/>
      <c r="AC612" s="326"/>
      <c r="AD612" s="326"/>
      <c r="AE612" s="326"/>
      <c r="AF612" s="326"/>
      <c r="AG612" s="326"/>
      <c r="AH612" s="326"/>
      <c r="AI612" s="326"/>
      <c r="AJ612" s="326"/>
      <c r="AK612" s="326"/>
    </row>
    <row r="613">
      <c r="A613" s="326"/>
      <c r="B613" s="326"/>
      <c r="C613" s="326"/>
      <c r="D613" s="326"/>
      <c r="E613" s="356"/>
      <c r="F613" s="356"/>
      <c r="G613" s="356"/>
      <c r="H613" s="356"/>
      <c r="I613" s="356"/>
      <c r="J613" s="356"/>
      <c r="K613" s="356"/>
      <c r="L613" s="326"/>
      <c r="M613" s="326"/>
      <c r="N613" s="326"/>
      <c r="O613" s="326"/>
      <c r="P613" s="326"/>
      <c r="Q613" s="356"/>
      <c r="R613" s="326"/>
      <c r="S613" s="356"/>
      <c r="T613" s="356"/>
      <c r="U613" s="326"/>
      <c r="V613" s="326"/>
      <c r="W613" s="326"/>
      <c r="X613" s="326"/>
      <c r="Y613" s="326"/>
      <c r="Z613" s="326"/>
      <c r="AA613" s="326"/>
      <c r="AB613" s="326"/>
      <c r="AC613" s="326"/>
      <c r="AD613" s="326"/>
      <c r="AE613" s="326"/>
      <c r="AF613" s="326"/>
      <c r="AG613" s="326"/>
      <c r="AH613" s="326"/>
      <c r="AI613" s="326"/>
      <c r="AJ613" s="326"/>
      <c r="AK613" s="326"/>
    </row>
    <row r="614">
      <c r="A614" s="326"/>
      <c r="B614" s="326"/>
      <c r="C614" s="326"/>
      <c r="D614" s="326"/>
      <c r="E614" s="356"/>
      <c r="F614" s="356"/>
      <c r="G614" s="356"/>
      <c r="H614" s="356"/>
      <c r="I614" s="356"/>
      <c r="J614" s="356"/>
      <c r="K614" s="356"/>
      <c r="L614" s="326"/>
      <c r="M614" s="326"/>
      <c r="N614" s="326"/>
      <c r="O614" s="326"/>
      <c r="P614" s="326"/>
      <c r="Q614" s="356"/>
      <c r="R614" s="326"/>
      <c r="S614" s="356"/>
      <c r="T614" s="356"/>
      <c r="U614" s="326"/>
      <c r="V614" s="326"/>
      <c r="W614" s="326"/>
      <c r="X614" s="326"/>
      <c r="Y614" s="326"/>
      <c r="Z614" s="326"/>
      <c r="AA614" s="326"/>
      <c r="AB614" s="326"/>
      <c r="AC614" s="326"/>
      <c r="AD614" s="326"/>
      <c r="AE614" s="326"/>
      <c r="AF614" s="326"/>
      <c r="AG614" s="326"/>
      <c r="AH614" s="326"/>
      <c r="AI614" s="326"/>
      <c r="AJ614" s="326"/>
      <c r="AK614" s="326"/>
    </row>
    <row r="615">
      <c r="A615" s="326"/>
      <c r="B615" s="326"/>
      <c r="C615" s="326"/>
      <c r="D615" s="326"/>
      <c r="E615" s="356"/>
      <c r="F615" s="356"/>
      <c r="G615" s="356"/>
      <c r="H615" s="356"/>
      <c r="I615" s="356"/>
      <c r="J615" s="356"/>
      <c r="K615" s="356"/>
      <c r="L615" s="326"/>
      <c r="M615" s="326"/>
      <c r="N615" s="326"/>
      <c r="O615" s="326"/>
      <c r="P615" s="326"/>
      <c r="Q615" s="356"/>
      <c r="R615" s="326"/>
      <c r="S615" s="356"/>
      <c r="T615" s="356"/>
      <c r="U615" s="326"/>
      <c r="V615" s="326"/>
      <c r="W615" s="326"/>
      <c r="X615" s="326"/>
      <c r="Y615" s="326"/>
      <c r="Z615" s="326"/>
      <c r="AA615" s="326"/>
      <c r="AB615" s="326"/>
      <c r="AC615" s="326"/>
      <c r="AD615" s="326"/>
      <c r="AE615" s="326"/>
      <c r="AF615" s="326"/>
      <c r="AG615" s="326"/>
      <c r="AH615" s="326"/>
      <c r="AI615" s="326"/>
      <c r="AJ615" s="326"/>
      <c r="AK615" s="326"/>
    </row>
    <row r="616">
      <c r="A616" s="326"/>
      <c r="B616" s="326"/>
      <c r="C616" s="326"/>
      <c r="D616" s="326"/>
      <c r="E616" s="356"/>
      <c r="F616" s="356"/>
      <c r="G616" s="356"/>
      <c r="H616" s="356"/>
      <c r="I616" s="356"/>
      <c r="J616" s="356"/>
      <c r="K616" s="356"/>
      <c r="L616" s="326"/>
      <c r="M616" s="326"/>
      <c r="N616" s="326"/>
      <c r="O616" s="326"/>
      <c r="P616" s="326"/>
      <c r="Q616" s="356"/>
      <c r="R616" s="326"/>
      <c r="S616" s="356"/>
      <c r="T616" s="356"/>
      <c r="U616" s="326"/>
      <c r="V616" s="326"/>
      <c r="W616" s="326"/>
      <c r="X616" s="326"/>
      <c r="Y616" s="326"/>
      <c r="Z616" s="326"/>
      <c r="AA616" s="326"/>
      <c r="AB616" s="326"/>
      <c r="AC616" s="326"/>
      <c r="AD616" s="326"/>
      <c r="AE616" s="326"/>
      <c r="AF616" s="326"/>
      <c r="AG616" s="326"/>
      <c r="AH616" s="326"/>
      <c r="AI616" s="326"/>
      <c r="AJ616" s="326"/>
      <c r="AK616" s="326"/>
    </row>
    <row r="617">
      <c r="A617" s="326"/>
      <c r="B617" s="326"/>
      <c r="C617" s="326"/>
      <c r="D617" s="326"/>
      <c r="E617" s="356"/>
      <c r="F617" s="356"/>
      <c r="G617" s="356"/>
      <c r="H617" s="356"/>
      <c r="I617" s="356"/>
      <c r="J617" s="356"/>
      <c r="K617" s="356"/>
      <c r="L617" s="326"/>
      <c r="M617" s="326"/>
      <c r="N617" s="326"/>
      <c r="O617" s="326"/>
      <c r="P617" s="326"/>
      <c r="Q617" s="356"/>
      <c r="R617" s="326"/>
      <c r="S617" s="356"/>
      <c r="T617" s="356"/>
      <c r="U617" s="326"/>
      <c r="V617" s="326"/>
      <c r="W617" s="326"/>
      <c r="X617" s="326"/>
      <c r="Y617" s="326"/>
      <c r="Z617" s="326"/>
      <c r="AA617" s="326"/>
      <c r="AB617" s="326"/>
      <c r="AC617" s="326"/>
      <c r="AD617" s="326"/>
      <c r="AE617" s="326"/>
      <c r="AF617" s="326"/>
      <c r="AG617" s="326"/>
      <c r="AH617" s="326"/>
      <c r="AI617" s="326"/>
      <c r="AJ617" s="326"/>
      <c r="AK617" s="326"/>
    </row>
    <row r="618">
      <c r="A618" s="326"/>
      <c r="B618" s="326"/>
      <c r="C618" s="326"/>
      <c r="D618" s="326"/>
      <c r="E618" s="356"/>
      <c r="F618" s="356"/>
      <c r="G618" s="356"/>
      <c r="H618" s="356"/>
      <c r="I618" s="356"/>
      <c r="J618" s="356"/>
      <c r="K618" s="356"/>
      <c r="L618" s="326"/>
      <c r="M618" s="326"/>
      <c r="N618" s="326"/>
      <c r="O618" s="326"/>
      <c r="P618" s="326"/>
      <c r="Q618" s="356"/>
      <c r="R618" s="326"/>
      <c r="S618" s="356"/>
      <c r="T618" s="356"/>
      <c r="U618" s="326"/>
      <c r="V618" s="326"/>
      <c r="W618" s="326"/>
      <c r="X618" s="326"/>
      <c r="Y618" s="326"/>
      <c r="Z618" s="326"/>
      <c r="AA618" s="326"/>
      <c r="AB618" s="326"/>
      <c r="AC618" s="326"/>
      <c r="AD618" s="326"/>
      <c r="AE618" s="326"/>
      <c r="AF618" s="326"/>
      <c r="AG618" s="326"/>
      <c r="AH618" s="326"/>
      <c r="AI618" s="326"/>
      <c r="AJ618" s="326"/>
      <c r="AK618" s="326"/>
    </row>
    <row r="619">
      <c r="A619" s="326"/>
      <c r="B619" s="326"/>
      <c r="C619" s="326"/>
      <c r="D619" s="326"/>
      <c r="E619" s="356"/>
      <c r="F619" s="356"/>
      <c r="G619" s="356"/>
      <c r="H619" s="356"/>
      <c r="I619" s="356"/>
      <c r="J619" s="356"/>
      <c r="K619" s="356"/>
      <c r="L619" s="326"/>
      <c r="M619" s="326"/>
      <c r="N619" s="326"/>
      <c r="O619" s="326"/>
      <c r="P619" s="326"/>
      <c r="Q619" s="356"/>
      <c r="R619" s="326"/>
      <c r="S619" s="356"/>
      <c r="T619" s="356"/>
      <c r="U619" s="326"/>
      <c r="V619" s="326"/>
      <c r="W619" s="326"/>
      <c r="X619" s="326"/>
      <c r="Y619" s="326"/>
      <c r="Z619" s="326"/>
      <c r="AA619" s="326"/>
      <c r="AB619" s="326"/>
      <c r="AC619" s="326"/>
      <c r="AD619" s="326"/>
      <c r="AE619" s="326"/>
      <c r="AF619" s="326"/>
      <c r="AG619" s="326"/>
      <c r="AH619" s="326"/>
      <c r="AI619" s="326"/>
      <c r="AJ619" s="326"/>
      <c r="AK619" s="326"/>
    </row>
    <row r="620">
      <c r="A620" s="326"/>
      <c r="B620" s="326"/>
      <c r="C620" s="326"/>
      <c r="D620" s="326"/>
      <c r="E620" s="356"/>
      <c r="F620" s="356"/>
      <c r="G620" s="356"/>
      <c r="H620" s="356"/>
      <c r="I620" s="356"/>
      <c r="J620" s="356"/>
      <c r="K620" s="356"/>
      <c r="L620" s="326"/>
      <c r="M620" s="326"/>
      <c r="N620" s="326"/>
      <c r="O620" s="326"/>
      <c r="P620" s="326"/>
      <c r="Q620" s="356"/>
      <c r="R620" s="326"/>
      <c r="S620" s="356"/>
      <c r="T620" s="356"/>
      <c r="U620" s="326"/>
      <c r="V620" s="326"/>
      <c r="W620" s="326"/>
      <c r="X620" s="326"/>
      <c r="Y620" s="326"/>
      <c r="Z620" s="326"/>
      <c r="AA620" s="326"/>
      <c r="AB620" s="326"/>
      <c r="AC620" s="326"/>
      <c r="AD620" s="326"/>
      <c r="AE620" s="326"/>
      <c r="AF620" s="326"/>
      <c r="AG620" s="326"/>
      <c r="AH620" s="326"/>
      <c r="AI620" s="326"/>
      <c r="AJ620" s="326"/>
      <c r="AK620" s="326"/>
    </row>
    <row r="621">
      <c r="A621" s="326"/>
      <c r="B621" s="326"/>
      <c r="C621" s="326"/>
      <c r="D621" s="326"/>
      <c r="E621" s="356"/>
      <c r="F621" s="356"/>
      <c r="G621" s="356"/>
      <c r="H621" s="356"/>
      <c r="I621" s="356"/>
      <c r="J621" s="356"/>
      <c r="K621" s="356"/>
      <c r="L621" s="326"/>
      <c r="M621" s="326"/>
      <c r="N621" s="326"/>
      <c r="O621" s="326"/>
      <c r="P621" s="326"/>
      <c r="Q621" s="356"/>
      <c r="R621" s="326"/>
      <c r="S621" s="356"/>
      <c r="T621" s="356"/>
      <c r="U621" s="326"/>
      <c r="V621" s="326"/>
      <c r="W621" s="326"/>
      <c r="X621" s="326"/>
      <c r="Y621" s="326"/>
      <c r="Z621" s="326"/>
      <c r="AA621" s="326"/>
      <c r="AB621" s="326"/>
      <c r="AC621" s="326"/>
      <c r="AD621" s="326"/>
      <c r="AE621" s="326"/>
      <c r="AF621" s="326"/>
      <c r="AG621" s="326"/>
      <c r="AH621" s="326"/>
      <c r="AI621" s="326"/>
      <c r="AJ621" s="326"/>
      <c r="AK621" s="326"/>
    </row>
    <row r="622">
      <c r="A622" s="326"/>
      <c r="B622" s="326"/>
      <c r="C622" s="326"/>
      <c r="D622" s="326"/>
      <c r="E622" s="356"/>
      <c r="F622" s="356"/>
      <c r="G622" s="356"/>
      <c r="H622" s="356"/>
      <c r="I622" s="356"/>
      <c r="J622" s="356"/>
      <c r="K622" s="356"/>
      <c r="L622" s="326"/>
      <c r="M622" s="326"/>
      <c r="N622" s="326"/>
      <c r="O622" s="326"/>
      <c r="P622" s="326"/>
      <c r="Q622" s="356"/>
      <c r="R622" s="326"/>
      <c r="S622" s="356"/>
      <c r="T622" s="356"/>
      <c r="U622" s="326"/>
      <c r="V622" s="326"/>
      <c r="W622" s="326"/>
      <c r="X622" s="326"/>
      <c r="Y622" s="326"/>
      <c r="Z622" s="326"/>
      <c r="AA622" s="326"/>
      <c r="AB622" s="326"/>
      <c r="AC622" s="326"/>
      <c r="AD622" s="326"/>
      <c r="AE622" s="326"/>
      <c r="AF622" s="326"/>
      <c r="AG622" s="326"/>
      <c r="AH622" s="326"/>
      <c r="AI622" s="326"/>
      <c r="AJ622" s="326"/>
      <c r="AK622" s="326"/>
    </row>
    <row r="623">
      <c r="A623" s="326"/>
      <c r="B623" s="326"/>
      <c r="C623" s="326"/>
      <c r="D623" s="326"/>
      <c r="E623" s="356"/>
      <c r="F623" s="356"/>
      <c r="G623" s="356"/>
      <c r="H623" s="356"/>
      <c r="I623" s="356"/>
      <c r="J623" s="356"/>
      <c r="K623" s="356"/>
      <c r="L623" s="326"/>
      <c r="M623" s="326"/>
      <c r="N623" s="326"/>
      <c r="O623" s="326"/>
      <c r="P623" s="326"/>
      <c r="Q623" s="356"/>
      <c r="R623" s="326"/>
      <c r="S623" s="356"/>
      <c r="T623" s="356"/>
      <c r="U623" s="326"/>
      <c r="V623" s="326"/>
      <c r="W623" s="326"/>
      <c r="X623" s="326"/>
      <c r="Y623" s="326"/>
      <c r="Z623" s="326"/>
      <c r="AA623" s="326"/>
      <c r="AB623" s="326"/>
      <c r="AC623" s="326"/>
      <c r="AD623" s="326"/>
      <c r="AE623" s="326"/>
      <c r="AF623" s="326"/>
      <c r="AG623" s="326"/>
      <c r="AH623" s="326"/>
      <c r="AI623" s="326"/>
      <c r="AJ623" s="326"/>
      <c r="AK623" s="326"/>
    </row>
    <row r="624">
      <c r="A624" s="326"/>
      <c r="B624" s="326"/>
      <c r="C624" s="326"/>
      <c r="D624" s="326"/>
      <c r="E624" s="356"/>
      <c r="F624" s="356"/>
      <c r="G624" s="356"/>
      <c r="H624" s="356"/>
      <c r="I624" s="356"/>
      <c r="J624" s="356"/>
      <c r="K624" s="356"/>
      <c r="L624" s="326"/>
      <c r="M624" s="326"/>
      <c r="N624" s="326"/>
      <c r="O624" s="326"/>
      <c r="P624" s="326"/>
      <c r="Q624" s="356"/>
      <c r="R624" s="326"/>
      <c r="S624" s="356"/>
      <c r="T624" s="356"/>
      <c r="U624" s="326"/>
      <c r="V624" s="326"/>
      <c r="W624" s="326"/>
      <c r="X624" s="326"/>
      <c r="Y624" s="326"/>
      <c r="Z624" s="326"/>
      <c r="AA624" s="326"/>
      <c r="AB624" s="326"/>
      <c r="AC624" s="326"/>
      <c r="AD624" s="326"/>
      <c r="AE624" s="326"/>
      <c r="AF624" s="326"/>
      <c r="AG624" s="326"/>
      <c r="AH624" s="326"/>
      <c r="AI624" s="326"/>
      <c r="AJ624" s="326"/>
      <c r="AK624" s="326"/>
    </row>
    <row r="625">
      <c r="A625" s="326"/>
      <c r="B625" s="326"/>
      <c r="C625" s="326"/>
      <c r="D625" s="326"/>
      <c r="E625" s="356"/>
      <c r="F625" s="356"/>
      <c r="G625" s="356"/>
      <c r="H625" s="356"/>
      <c r="I625" s="356"/>
      <c r="J625" s="356"/>
      <c r="K625" s="356"/>
      <c r="L625" s="326"/>
      <c r="M625" s="326"/>
      <c r="N625" s="326"/>
      <c r="O625" s="326"/>
      <c r="P625" s="326"/>
      <c r="Q625" s="356"/>
      <c r="R625" s="326"/>
      <c r="S625" s="356"/>
      <c r="T625" s="356"/>
      <c r="U625" s="326"/>
      <c r="V625" s="326"/>
      <c r="W625" s="326"/>
      <c r="X625" s="326"/>
      <c r="Y625" s="326"/>
      <c r="Z625" s="326"/>
      <c r="AA625" s="326"/>
      <c r="AB625" s="326"/>
      <c r="AC625" s="326"/>
      <c r="AD625" s="326"/>
      <c r="AE625" s="326"/>
      <c r="AF625" s="326"/>
      <c r="AG625" s="326"/>
      <c r="AH625" s="326"/>
      <c r="AI625" s="326"/>
      <c r="AJ625" s="326"/>
      <c r="AK625" s="326"/>
    </row>
    <row r="626">
      <c r="A626" s="326"/>
      <c r="B626" s="326"/>
      <c r="C626" s="326"/>
      <c r="D626" s="326"/>
      <c r="E626" s="356"/>
      <c r="F626" s="356"/>
      <c r="G626" s="356"/>
      <c r="H626" s="356"/>
      <c r="I626" s="356"/>
      <c r="J626" s="356"/>
      <c r="K626" s="356"/>
      <c r="L626" s="326"/>
      <c r="M626" s="326"/>
      <c r="N626" s="326"/>
      <c r="O626" s="326"/>
      <c r="P626" s="326"/>
      <c r="Q626" s="356"/>
      <c r="R626" s="326"/>
      <c r="S626" s="356"/>
      <c r="T626" s="356"/>
      <c r="U626" s="326"/>
      <c r="V626" s="326"/>
      <c r="W626" s="326"/>
      <c r="X626" s="326"/>
      <c r="Y626" s="326"/>
      <c r="Z626" s="326"/>
      <c r="AA626" s="326"/>
      <c r="AB626" s="326"/>
      <c r="AC626" s="326"/>
      <c r="AD626" s="326"/>
      <c r="AE626" s="326"/>
      <c r="AF626" s="326"/>
      <c r="AG626" s="326"/>
      <c r="AH626" s="326"/>
      <c r="AI626" s="326"/>
      <c r="AJ626" s="326"/>
      <c r="AK626" s="326"/>
    </row>
    <row r="627">
      <c r="A627" s="326"/>
      <c r="B627" s="326"/>
      <c r="C627" s="326"/>
      <c r="D627" s="326"/>
      <c r="E627" s="356"/>
      <c r="F627" s="356"/>
      <c r="G627" s="356"/>
      <c r="H627" s="356"/>
      <c r="I627" s="356"/>
      <c r="J627" s="356"/>
      <c r="K627" s="356"/>
      <c r="L627" s="326"/>
      <c r="M627" s="326"/>
      <c r="N627" s="326"/>
      <c r="O627" s="326"/>
      <c r="P627" s="326"/>
      <c r="Q627" s="356"/>
      <c r="R627" s="326"/>
      <c r="S627" s="356"/>
      <c r="T627" s="356"/>
      <c r="U627" s="326"/>
      <c r="V627" s="326"/>
      <c r="W627" s="326"/>
      <c r="X627" s="326"/>
      <c r="Y627" s="326"/>
      <c r="Z627" s="326"/>
      <c r="AA627" s="326"/>
      <c r="AB627" s="326"/>
      <c r="AC627" s="326"/>
      <c r="AD627" s="326"/>
      <c r="AE627" s="326"/>
      <c r="AF627" s="326"/>
      <c r="AG627" s="326"/>
      <c r="AH627" s="326"/>
      <c r="AI627" s="326"/>
      <c r="AJ627" s="326"/>
      <c r="AK627" s="326"/>
    </row>
    <row r="628">
      <c r="A628" s="326"/>
      <c r="B628" s="326"/>
      <c r="C628" s="326"/>
      <c r="D628" s="326"/>
      <c r="E628" s="356"/>
      <c r="F628" s="356"/>
      <c r="G628" s="356"/>
      <c r="H628" s="356"/>
      <c r="I628" s="356"/>
      <c r="J628" s="356"/>
      <c r="K628" s="356"/>
      <c r="L628" s="326"/>
      <c r="M628" s="326"/>
      <c r="N628" s="326"/>
      <c r="O628" s="326"/>
      <c r="P628" s="326"/>
      <c r="Q628" s="356"/>
      <c r="R628" s="326"/>
      <c r="S628" s="356"/>
      <c r="T628" s="356"/>
      <c r="U628" s="326"/>
      <c r="V628" s="326"/>
      <c r="W628" s="326"/>
      <c r="X628" s="326"/>
      <c r="Y628" s="326"/>
      <c r="Z628" s="326"/>
      <c r="AA628" s="326"/>
      <c r="AB628" s="326"/>
      <c r="AC628" s="326"/>
      <c r="AD628" s="326"/>
      <c r="AE628" s="326"/>
      <c r="AF628" s="326"/>
      <c r="AG628" s="326"/>
      <c r="AH628" s="326"/>
      <c r="AI628" s="326"/>
      <c r="AJ628" s="326"/>
      <c r="AK628" s="326"/>
    </row>
    <row r="629">
      <c r="A629" s="326"/>
      <c r="B629" s="326"/>
      <c r="C629" s="326"/>
      <c r="D629" s="326"/>
      <c r="E629" s="356"/>
      <c r="F629" s="356"/>
      <c r="G629" s="356"/>
      <c r="H629" s="356"/>
      <c r="I629" s="356"/>
      <c r="J629" s="356"/>
      <c r="K629" s="356"/>
      <c r="L629" s="326"/>
      <c r="M629" s="326"/>
      <c r="N629" s="326"/>
      <c r="O629" s="326"/>
      <c r="P629" s="326"/>
      <c r="Q629" s="356"/>
      <c r="R629" s="326"/>
      <c r="S629" s="356"/>
      <c r="T629" s="356"/>
      <c r="U629" s="326"/>
      <c r="V629" s="326"/>
      <c r="W629" s="326"/>
      <c r="X629" s="326"/>
      <c r="Y629" s="326"/>
      <c r="Z629" s="326"/>
      <c r="AA629" s="326"/>
      <c r="AB629" s="326"/>
      <c r="AC629" s="326"/>
      <c r="AD629" s="326"/>
      <c r="AE629" s="326"/>
      <c r="AF629" s="326"/>
      <c r="AG629" s="326"/>
      <c r="AH629" s="326"/>
      <c r="AI629" s="326"/>
      <c r="AJ629" s="326"/>
      <c r="AK629" s="326"/>
    </row>
    <row r="630">
      <c r="A630" s="326"/>
      <c r="B630" s="326"/>
      <c r="C630" s="326"/>
      <c r="D630" s="326"/>
      <c r="E630" s="356"/>
      <c r="F630" s="356"/>
      <c r="G630" s="356"/>
      <c r="H630" s="356"/>
      <c r="I630" s="356"/>
      <c r="J630" s="356"/>
      <c r="K630" s="356"/>
      <c r="L630" s="326"/>
      <c r="M630" s="326"/>
      <c r="N630" s="326"/>
      <c r="O630" s="326"/>
      <c r="P630" s="326"/>
      <c r="Q630" s="356"/>
      <c r="R630" s="326"/>
      <c r="S630" s="356"/>
      <c r="T630" s="356"/>
      <c r="U630" s="326"/>
      <c r="V630" s="326"/>
      <c r="W630" s="326"/>
      <c r="X630" s="326"/>
      <c r="Y630" s="326"/>
      <c r="Z630" s="326"/>
      <c r="AA630" s="326"/>
      <c r="AB630" s="326"/>
      <c r="AC630" s="326"/>
      <c r="AD630" s="326"/>
      <c r="AE630" s="326"/>
      <c r="AF630" s="326"/>
      <c r="AG630" s="326"/>
      <c r="AH630" s="326"/>
      <c r="AI630" s="326"/>
      <c r="AJ630" s="326"/>
      <c r="AK630" s="326"/>
    </row>
    <row r="631">
      <c r="A631" s="326"/>
      <c r="B631" s="326"/>
      <c r="C631" s="326"/>
      <c r="D631" s="326"/>
      <c r="E631" s="356"/>
      <c r="F631" s="356"/>
      <c r="G631" s="356"/>
      <c r="H631" s="356"/>
      <c r="I631" s="356"/>
      <c r="J631" s="356"/>
      <c r="K631" s="356"/>
      <c r="L631" s="326"/>
      <c r="M631" s="326"/>
      <c r="N631" s="326"/>
      <c r="O631" s="326"/>
      <c r="P631" s="326"/>
      <c r="Q631" s="356"/>
      <c r="R631" s="326"/>
      <c r="S631" s="356"/>
      <c r="T631" s="356"/>
      <c r="U631" s="326"/>
      <c r="V631" s="326"/>
      <c r="W631" s="326"/>
      <c r="X631" s="326"/>
      <c r="Y631" s="326"/>
      <c r="Z631" s="326"/>
      <c r="AA631" s="326"/>
      <c r="AB631" s="326"/>
      <c r="AC631" s="326"/>
      <c r="AD631" s="326"/>
      <c r="AE631" s="326"/>
      <c r="AF631" s="326"/>
      <c r="AG631" s="326"/>
      <c r="AH631" s="326"/>
      <c r="AI631" s="326"/>
      <c r="AJ631" s="326"/>
      <c r="AK631" s="326"/>
    </row>
    <row r="632">
      <c r="A632" s="326"/>
      <c r="B632" s="326"/>
      <c r="C632" s="326"/>
      <c r="D632" s="326"/>
      <c r="E632" s="356"/>
      <c r="F632" s="356"/>
      <c r="G632" s="356"/>
      <c r="H632" s="356"/>
      <c r="I632" s="356"/>
      <c r="J632" s="356"/>
      <c r="K632" s="356"/>
      <c r="L632" s="326"/>
      <c r="M632" s="326"/>
      <c r="N632" s="326"/>
      <c r="O632" s="326"/>
      <c r="P632" s="326"/>
      <c r="Q632" s="356"/>
      <c r="R632" s="326"/>
      <c r="S632" s="356"/>
      <c r="T632" s="356"/>
      <c r="U632" s="326"/>
      <c r="V632" s="326"/>
      <c r="W632" s="326"/>
      <c r="X632" s="326"/>
      <c r="Y632" s="326"/>
      <c r="Z632" s="326"/>
      <c r="AA632" s="326"/>
      <c r="AB632" s="326"/>
      <c r="AC632" s="326"/>
      <c r="AD632" s="326"/>
      <c r="AE632" s="326"/>
      <c r="AF632" s="326"/>
      <c r="AG632" s="326"/>
      <c r="AH632" s="326"/>
      <c r="AI632" s="326"/>
      <c r="AJ632" s="326"/>
      <c r="AK632" s="326"/>
    </row>
    <row r="633">
      <c r="A633" s="326"/>
      <c r="B633" s="326"/>
      <c r="C633" s="326"/>
      <c r="D633" s="326"/>
      <c r="E633" s="356"/>
      <c r="F633" s="356"/>
      <c r="G633" s="356"/>
      <c r="H633" s="356"/>
      <c r="I633" s="356"/>
      <c r="J633" s="356"/>
      <c r="K633" s="356"/>
      <c r="L633" s="326"/>
      <c r="M633" s="326"/>
      <c r="N633" s="326"/>
      <c r="O633" s="326"/>
      <c r="P633" s="326"/>
      <c r="Q633" s="356"/>
      <c r="R633" s="326"/>
      <c r="S633" s="356"/>
      <c r="T633" s="356"/>
      <c r="U633" s="326"/>
      <c r="V633" s="326"/>
      <c r="W633" s="326"/>
      <c r="X633" s="326"/>
      <c r="Y633" s="326"/>
      <c r="Z633" s="326"/>
      <c r="AA633" s="326"/>
      <c r="AB633" s="326"/>
      <c r="AC633" s="326"/>
      <c r="AD633" s="326"/>
      <c r="AE633" s="326"/>
      <c r="AF633" s="326"/>
      <c r="AG633" s="326"/>
      <c r="AH633" s="326"/>
      <c r="AI633" s="326"/>
      <c r="AJ633" s="326"/>
      <c r="AK633" s="326"/>
    </row>
    <row r="634">
      <c r="A634" s="326"/>
      <c r="B634" s="326"/>
      <c r="C634" s="326"/>
      <c r="D634" s="326"/>
      <c r="E634" s="356"/>
      <c r="F634" s="356"/>
      <c r="G634" s="356"/>
      <c r="H634" s="356"/>
      <c r="I634" s="356"/>
      <c r="J634" s="356"/>
      <c r="K634" s="356"/>
      <c r="L634" s="326"/>
      <c r="M634" s="326"/>
      <c r="N634" s="326"/>
      <c r="O634" s="326"/>
      <c r="P634" s="326"/>
      <c r="Q634" s="356"/>
      <c r="R634" s="326"/>
      <c r="S634" s="356"/>
      <c r="T634" s="356"/>
      <c r="U634" s="326"/>
      <c r="V634" s="326"/>
      <c r="W634" s="326"/>
      <c r="X634" s="326"/>
      <c r="Y634" s="326"/>
      <c r="Z634" s="326"/>
      <c r="AA634" s="326"/>
      <c r="AB634" s="326"/>
      <c r="AC634" s="326"/>
      <c r="AD634" s="326"/>
      <c r="AE634" s="326"/>
      <c r="AF634" s="326"/>
      <c r="AG634" s="326"/>
      <c r="AH634" s="326"/>
      <c r="AI634" s="326"/>
      <c r="AJ634" s="326"/>
      <c r="AK634" s="326"/>
    </row>
    <row r="635">
      <c r="A635" s="326"/>
      <c r="B635" s="326"/>
      <c r="C635" s="326"/>
      <c r="D635" s="326"/>
      <c r="E635" s="356"/>
      <c r="F635" s="356"/>
      <c r="G635" s="356"/>
      <c r="H635" s="356"/>
      <c r="I635" s="356"/>
      <c r="J635" s="356"/>
      <c r="K635" s="356"/>
      <c r="L635" s="326"/>
      <c r="M635" s="326"/>
      <c r="N635" s="326"/>
      <c r="O635" s="326"/>
      <c r="P635" s="326"/>
      <c r="Q635" s="356"/>
      <c r="R635" s="326"/>
      <c r="S635" s="356"/>
      <c r="T635" s="356"/>
      <c r="U635" s="326"/>
      <c r="V635" s="326"/>
      <c r="W635" s="326"/>
      <c r="X635" s="326"/>
      <c r="Y635" s="326"/>
      <c r="Z635" s="326"/>
      <c r="AA635" s="326"/>
      <c r="AB635" s="326"/>
      <c r="AC635" s="326"/>
      <c r="AD635" s="326"/>
      <c r="AE635" s="326"/>
      <c r="AF635" s="326"/>
      <c r="AG635" s="326"/>
      <c r="AH635" s="326"/>
      <c r="AI635" s="326"/>
      <c r="AJ635" s="326"/>
      <c r="AK635" s="326"/>
    </row>
    <row r="636">
      <c r="A636" s="326"/>
      <c r="B636" s="326"/>
      <c r="C636" s="326"/>
      <c r="D636" s="326"/>
      <c r="E636" s="356"/>
      <c r="F636" s="356"/>
      <c r="G636" s="356"/>
      <c r="H636" s="356"/>
      <c r="I636" s="356"/>
      <c r="J636" s="356"/>
      <c r="K636" s="356"/>
      <c r="L636" s="326"/>
      <c r="M636" s="326"/>
      <c r="N636" s="326"/>
      <c r="O636" s="326"/>
      <c r="P636" s="326"/>
      <c r="Q636" s="356"/>
      <c r="R636" s="326"/>
      <c r="S636" s="356"/>
      <c r="T636" s="356"/>
      <c r="U636" s="326"/>
      <c r="V636" s="326"/>
      <c r="W636" s="326"/>
      <c r="X636" s="326"/>
      <c r="Y636" s="326"/>
      <c r="Z636" s="326"/>
      <c r="AA636" s="326"/>
      <c r="AB636" s="326"/>
      <c r="AC636" s="326"/>
      <c r="AD636" s="326"/>
      <c r="AE636" s="326"/>
      <c r="AF636" s="326"/>
      <c r="AG636" s="326"/>
      <c r="AH636" s="326"/>
      <c r="AI636" s="326"/>
      <c r="AJ636" s="326"/>
      <c r="AK636" s="326"/>
    </row>
    <row r="637">
      <c r="A637" s="326"/>
      <c r="B637" s="326"/>
      <c r="C637" s="326"/>
      <c r="D637" s="326"/>
      <c r="E637" s="356"/>
      <c r="F637" s="356"/>
      <c r="G637" s="356"/>
      <c r="H637" s="356"/>
      <c r="I637" s="356"/>
      <c r="J637" s="356"/>
      <c r="K637" s="356"/>
      <c r="L637" s="326"/>
      <c r="M637" s="326"/>
      <c r="N637" s="326"/>
      <c r="O637" s="326"/>
      <c r="P637" s="326"/>
      <c r="Q637" s="356"/>
      <c r="R637" s="326"/>
      <c r="S637" s="356"/>
      <c r="T637" s="356"/>
      <c r="U637" s="326"/>
      <c r="V637" s="326"/>
      <c r="W637" s="326"/>
      <c r="X637" s="326"/>
      <c r="Y637" s="326"/>
      <c r="Z637" s="326"/>
      <c r="AA637" s="326"/>
      <c r="AB637" s="326"/>
      <c r="AC637" s="326"/>
      <c r="AD637" s="326"/>
      <c r="AE637" s="326"/>
      <c r="AF637" s="326"/>
      <c r="AG637" s="326"/>
      <c r="AH637" s="326"/>
      <c r="AI637" s="326"/>
      <c r="AJ637" s="326"/>
      <c r="AK637" s="326"/>
    </row>
    <row r="638">
      <c r="A638" s="326"/>
      <c r="B638" s="326"/>
      <c r="C638" s="326"/>
      <c r="D638" s="326"/>
      <c r="E638" s="356"/>
      <c r="F638" s="356"/>
      <c r="G638" s="356"/>
      <c r="H638" s="356"/>
      <c r="I638" s="356"/>
      <c r="J638" s="356"/>
      <c r="K638" s="356"/>
      <c r="L638" s="326"/>
      <c r="M638" s="326"/>
      <c r="N638" s="326"/>
      <c r="O638" s="326"/>
      <c r="P638" s="326"/>
      <c r="Q638" s="356"/>
      <c r="R638" s="326"/>
      <c r="S638" s="356"/>
      <c r="T638" s="356"/>
      <c r="U638" s="326"/>
      <c r="V638" s="326"/>
      <c r="W638" s="326"/>
      <c r="X638" s="326"/>
      <c r="Y638" s="326"/>
      <c r="Z638" s="326"/>
      <c r="AA638" s="326"/>
      <c r="AB638" s="326"/>
      <c r="AC638" s="326"/>
      <c r="AD638" s="326"/>
      <c r="AE638" s="326"/>
      <c r="AF638" s="326"/>
      <c r="AG638" s="326"/>
      <c r="AH638" s="326"/>
      <c r="AI638" s="326"/>
      <c r="AJ638" s="326"/>
      <c r="AK638" s="326"/>
    </row>
    <row r="639">
      <c r="A639" s="326"/>
      <c r="B639" s="326"/>
      <c r="C639" s="326"/>
      <c r="D639" s="326"/>
      <c r="E639" s="356"/>
      <c r="F639" s="356"/>
      <c r="G639" s="356"/>
      <c r="H639" s="356"/>
      <c r="I639" s="356"/>
      <c r="J639" s="356"/>
      <c r="K639" s="356"/>
      <c r="L639" s="326"/>
      <c r="M639" s="326"/>
      <c r="N639" s="326"/>
      <c r="O639" s="326"/>
      <c r="P639" s="326"/>
      <c r="Q639" s="356"/>
      <c r="R639" s="326"/>
      <c r="S639" s="356"/>
      <c r="T639" s="356"/>
      <c r="U639" s="326"/>
      <c r="V639" s="326"/>
      <c r="W639" s="326"/>
      <c r="X639" s="326"/>
      <c r="Y639" s="326"/>
      <c r="Z639" s="326"/>
      <c r="AA639" s="326"/>
      <c r="AB639" s="326"/>
      <c r="AC639" s="326"/>
      <c r="AD639" s="326"/>
      <c r="AE639" s="326"/>
      <c r="AF639" s="326"/>
      <c r="AG639" s="326"/>
      <c r="AH639" s="326"/>
      <c r="AI639" s="326"/>
      <c r="AJ639" s="326"/>
      <c r="AK639" s="326"/>
    </row>
    <row r="640">
      <c r="A640" s="326"/>
      <c r="B640" s="326"/>
      <c r="C640" s="326"/>
      <c r="D640" s="326"/>
      <c r="E640" s="356"/>
      <c r="F640" s="356"/>
      <c r="G640" s="356"/>
      <c r="H640" s="356"/>
      <c r="I640" s="356"/>
      <c r="J640" s="356"/>
      <c r="K640" s="356"/>
      <c r="L640" s="326"/>
      <c r="M640" s="326"/>
      <c r="N640" s="326"/>
      <c r="O640" s="326"/>
      <c r="P640" s="326"/>
      <c r="Q640" s="356"/>
      <c r="R640" s="326"/>
      <c r="S640" s="356"/>
      <c r="T640" s="356"/>
      <c r="U640" s="326"/>
      <c r="V640" s="326"/>
      <c r="W640" s="326"/>
      <c r="X640" s="326"/>
      <c r="Y640" s="326"/>
      <c r="Z640" s="326"/>
      <c r="AA640" s="326"/>
      <c r="AB640" s="326"/>
      <c r="AC640" s="326"/>
      <c r="AD640" s="326"/>
      <c r="AE640" s="326"/>
      <c r="AF640" s="326"/>
      <c r="AG640" s="326"/>
      <c r="AH640" s="326"/>
      <c r="AI640" s="326"/>
      <c r="AJ640" s="326"/>
      <c r="AK640" s="326"/>
    </row>
    <row r="641">
      <c r="A641" s="326"/>
      <c r="B641" s="326"/>
      <c r="C641" s="326"/>
      <c r="D641" s="326"/>
      <c r="E641" s="356"/>
      <c r="F641" s="356"/>
      <c r="G641" s="356"/>
      <c r="H641" s="356"/>
      <c r="I641" s="356"/>
      <c r="J641" s="356"/>
      <c r="K641" s="356"/>
      <c r="L641" s="326"/>
      <c r="M641" s="326"/>
      <c r="N641" s="326"/>
      <c r="O641" s="326"/>
      <c r="P641" s="326"/>
      <c r="Q641" s="356"/>
      <c r="R641" s="326"/>
      <c r="S641" s="356"/>
      <c r="T641" s="356"/>
      <c r="U641" s="326"/>
      <c r="V641" s="326"/>
      <c r="W641" s="326"/>
      <c r="X641" s="326"/>
      <c r="Y641" s="326"/>
      <c r="Z641" s="326"/>
      <c r="AA641" s="326"/>
      <c r="AB641" s="326"/>
      <c r="AC641" s="326"/>
      <c r="AD641" s="326"/>
      <c r="AE641" s="326"/>
      <c r="AF641" s="326"/>
      <c r="AG641" s="326"/>
      <c r="AH641" s="326"/>
      <c r="AI641" s="326"/>
      <c r="AJ641" s="326"/>
      <c r="AK641" s="326"/>
    </row>
    <row r="642">
      <c r="A642" s="326"/>
      <c r="B642" s="326"/>
      <c r="C642" s="326"/>
      <c r="D642" s="326"/>
      <c r="E642" s="356"/>
      <c r="F642" s="356"/>
      <c r="G642" s="356"/>
      <c r="H642" s="356"/>
      <c r="I642" s="356"/>
      <c r="J642" s="356"/>
      <c r="K642" s="356"/>
      <c r="L642" s="326"/>
      <c r="M642" s="326"/>
      <c r="N642" s="326"/>
      <c r="O642" s="326"/>
      <c r="P642" s="326"/>
      <c r="Q642" s="356"/>
      <c r="R642" s="326"/>
      <c r="S642" s="356"/>
      <c r="T642" s="356"/>
      <c r="U642" s="326"/>
      <c r="V642" s="326"/>
      <c r="W642" s="326"/>
      <c r="X642" s="326"/>
      <c r="Y642" s="326"/>
      <c r="Z642" s="326"/>
      <c r="AA642" s="326"/>
      <c r="AB642" s="326"/>
      <c r="AC642" s="326"/>
      <c r="AD642" s="326"/>
      <c r="AE642" s="326"/>
      <c r="AF642" s="326"/>
      <c r="AG642" s="326"/>
      <c r="AH642" s="326"/>
      <c r="AI642" s="326"/>
      <c r="AJ642" s="326"/>
      <c r="AK642" s="326"/>
    </row>
    <row r="643">
      <c r="A643" s="326"/>
      <c r="B643" s="326"/>
      <c r="C643" s="326"/>
      <c r="D643" s="326"/>
      <c r="E643" s="356"/>
      <c r="F643" s="356"/>
      <c r="G643" s="356"/>
      <c r="H643" s="356"/>
      <c r="I643" s="356"/>
      <c r="J643" s="356"/>
      <c r="K643" s="356"/>
      <c r="L643" s="326"/>
      <c r="M643" s="326"/>
      <c r="N643" s="326"/>
      <c r="O643" s="326"/>
      <c r="P643" s="326"/>
      <c r="Q643" s="356"/>
      <c r="R643" s="326"/>
      <c r="S643" s="356"/>
      <c r="T643" s="356"/>
      <c r="U643" s="326"/>
      <c r="V643" s="326"/>
      <c r="W643" s="326"/>
      <c r="X643" s="326"/>
      <c r="Y643" s="326"/>
      <c r="Z643" s="326"/>
      <c r="AA643" s="326"/>
      <c r="AB643" s="326"/>
      <c r="AC643" s="326"/>
      <c r="AD643" s="326"/>
      <c r="AE643" s="326"/>
      <c r="AF643" s="326"/>
      <c r="AG643" s="326"/>
      <c r="AH643" s="326"/>
      <c r="AI643" s="326"/>
      <c r="AJ643" s="326"/>
      <c r="AK643" s="326"/>
    </row>
    <row r="644">
      <c r="A644" s="326"/>
      <c r="B644" s="326"/>
      <c r="C644" s="326"/>
      <c r="D644" s="326"/>
      <c r="E644" s="356"/>
      <c r="F644" s="356"/>
      <c r="G644" s="356"/>
      <c r="H644" s="356"/>
      <c r="I644" s="356"/>
      <c r="J644" s="356"/>
      <c r="K644" s="356"/>
      <c r="L644" s="326"/>
      <c r="M644" s="326"/>
      <c r="N644" s="326"/>
      <c r="O644" s="326"/>
      <c r="P644" s="326"/>
      <c r="Q644" s="356"/>
      <c r="R644" s="326"/>
      <c r="S644" s="356"/>
      <c r="T644" s="356"/>
      <c r="U644" s="326"/>
      <c r="V644" s="326"/>
      <c r="W644" s="326"/>
      <c r="X644" s="326"/>
      <c r="Y644" s="326"/>
      <c r="Z644" s="326"/>
      <c r="AA644" s="326"/>
      <c r="AB644" s="326"/>
      <c r="AC644" s="326"/>
      <c r="AD644" s="326"/>
      <c r="AE644" s="326"/>
      <c r="AF644" s="326"/>
      <c r="AG644" s="326"/>
      <c r="AH644" s="326"/>
      <c r="AI644" s="326"/>
      <c r="AJ644" s="326"/>
      <c r="AK644" s="326"/>
    </row>
    <row r="645">
      <c r="A645" s="326"/>
      <c r="B645" s="326"/>
      <c r="C645" s="326"/>
      <c r="D645" s="326"/>
      <c r="E645" s="356"/>
      <c r="F645" s="356"/>
      <c r="G645" s="356"/>
      <c r="H645" s="356"/>
      <c r="I645" s="356"/>
      <c r="J645" s="356"/>
      <c r="K645" s="356"/>
      <c r="L645" s="326"/>
      <c r="M645" s="326"/>
      <c r="N645" s="326"/>
      <c r="O645" s="326"/>
      <c r="P645" s="326"/>
      <c r="Q645" s="356"/>
      <c r="R645" s="326"/>
      <c r="S645" s="356"/>
      <c r="T645" s="356"/>
      <c r="U645" s="326"/>
      <c r="V645" s="326"/>
      <c r="W645" s="326"/>
      <c r="X645" s="326"/>
      <c r="Y645" s="326"/>
      <c r="Z645" s="326"/>
      <c r="AA645" s="326"/>
      <c r="AB645" s="326"/>
      <c r="AC645" s="326"/>
      <c r="AD645" s="326"/>
      <c r="AE645" s="326"/>
      <c r="AF645" s="326"/>
      <c r="AG645" s="326"/>
      <c r="AH645" s="326"/>
      <c r="AI645" s="326"/>
      <c r="AJ645" s="326"/>
      <c r="AK645" s="326"/>
    </row>
    <row r="646">
      <c r="A646" s="326"/>
      <c r="B646" s="326"/>
      <c r="C646" s="326"/>
      <c r="D646" s="326"/>
      <c r="E646" s="356"/>
      <c r="F646" s="356"/>
      <c r="G646" s="356"/>
      <c r="H646" s="356"/>
      <c r="I646" s="356"/>
      <c r="J646" s="356"/>
      <c r="K646" s="356"/>
      <c r="L646" s="326"/>
      <c r="M646" s="326"/>
      <c r="N646" s="326"/>
      <c r="O646" s="326"/>
      <c r="P646" s="326"/>
      <c r="Q646" s="356"/>
      <c r="R646" s="326"/>
      <c r="S646" s="356"/>
      <c r="T646" s="356"/>
      <c r="U646" s="326"/>
      <c r="V646" s="326"/>
      <c r="W646" s="326"/>
      <c r="X646" s="326"/>
      <c r="Y646" s="326"/>
      <c r="Z646" s="326"/>
      <c r="AA646" s="326"/>
      <c r="AB646" s="326"/>
      <c r="AC646" s="326"/>
      <c r="AD646" s="326"/>
      <c r="AE646" s="326"/>
      <c r="AF646" s="326"/>
      <c r="AG646" s="326"/>
      <c r="AH646" s="326"/>
      <c r="AI646" s="326"/>
      <c r="AJ646" s="326"/>
      <c r="AK646" s="326"/>
    </row>
    <row r="647">
      <c r="A647" s="326"/>
      <c r="B647" s="326"/>
      <c r="C647" s="326"/>
      <c r="D647" s="326"/>
      <c r="E647" s="356"/>
      <c r="F647" s="356"/>
      <c r="G647" s="356"/>
      <c r="H647" s="356"/>
      <c r="I647" s="356"/>
      <c r="J647" s="356"/>
      <c r="K647" s="356"/>
      <c r="L647" s="326"/>
      <c r="M647" s="326"/>
      <c r="N647" s="326"/>
      <c r="O647" s="326"/>
      <c r="P647" s="326"/>
      <c r="Q647" s="356"/>
      <c r="R647" s="326"/>
      <c r="S647" s="356"/>
      <c r="T647" s="356"/>
      <c r="U647" s="326"/>
      <c r="V647" s="326"/>
      <c r="W647" s="326"/>
      <c r="X647" s="326"/>
      <c r="Y647" s="326"/>
      <c r="Z647" s="326"/>
      <c r="AA647" s="326"/>
      <c r="AB647" s="326"/>
      <c r="AC647" s="326"/>
      <c r="AD647" s="326"/>
      <c r="AE647" s="326"/>
      <c r="AF647" s="326"/>
      <c r="AG647" s="326"/>
      <c r="AH647" s="326"/>
      <c r="AI647" s="326"/>
      <c r="AJ647" s="326"/>
      <c r="AK647" s="326"/>
    </row>
    <row r="648">
      <c r="A648" s="326"/>
      <c r="B648" s="326"/>
      <c r="C648" s="326"/>
      <c r="D648" s="326"/>
      <c r="E648" s="356"/>
      <c r="F648" s="356"/>
      <c r="G648" s="356"/>
      <c r="H648" s="356"/>
      <c r="I648" s="356"/>
      <c r="J648" s="356"/>
      <c r="K648" s="356"/>
      <c r="L648" s="326"/>
      <c r="M648" s="326"/>
      <c r="N648" s="326"/>
      <c r="O648" s="326"/>
      <c r="P648" s="326"/>
      <c r="Q648" s="356"/>
      <c r="R648" s="326"/>
      <c r="S648" s="356"/>
      <c r="T648" s="356"/>
      <c r="U648" s="326"/>
      <c r="V648" s="326"/>
      <c r="W648" s="326"/>
      <c r="X648" s="326"/>
      <c r="Y648" s="326"/>
      <c r="Z648" s="326"/>
      <c r="AA648" s="326"/>
      <c r="AB648" s="326"/>
      <c r="AC648" s="326"/>
      <c r="AD648" s="326"/>
      <c r="AE648" s="326"/>
      <c r="AF648" s="326"/>
      <c r="AG648" s="326"/>
      <c r="AH648" s="326"/>
      <c r="AI648" s="326"/>
      <c r="AJ648" s="326"/>
      <c r="AK648" s="326"/>
    </row>
    <row r="649">
      <c r="A649" s="326"/>
      <c r="B649" s="326"/>
      <c r="C649" s="326"/>
      <c r="D649" s="326"/>
      <c r="E649" s="356"/>
      <c r="F649" s="356"/>
      <c r="G649" s="356"/>
      <c r="H649" s="356"/>
      <c r="I649" s="356"/>
      <c r="J649" s="356"/>
      <c r="K649" s="356"/>
      <c r="L649" s="326"/>
      <c r="M649" s="326"/>
      <c r="N649" s="326"/>
      <c r="O649" s="326"/>
      <c r="P649" s="326"/>
      <c r="Q649" s="356"/>
      <c r="R649" s="326"/>
      <c r="S649" s="356"/>
      <c r="T649" s="356"/>
      <c r="U649" s="326"/>
      <c r="V649" s="326"/>
      <c r="W649" s="326"/>
      <c r="X649" s="326"/>
      <c r="Y649" s="326"/>
      <c r="Z649" s="326"/>
      <c r="AA649" s="326"/>
      <c r="AB649" s="326"/>
      <c r="AC649" s="326"/>
      <c r="AD649" s="326"/>
      <c r="AE649" s="326"/>
      <c r="AF649" s="326"/>
      <c r="AG649" s="326"/>
      <c r="AH649" s="326"/>
      <c r="AI649" s="326"/>
      <c r="AJ649" s="326"/>
      <c r="AK649" s="326"/>
    </row>
    <row r="650">
      <c r="A650" s="326"/>
      <c r="B650" s="326"/>
      <c r="C650" s="326"/>
      <c r="D650" s="326"/>
      <c r="E650" s="356"/>
      <c r="F650" s="356"/>
      <c r="G650" s="356"/>
      <c r="H650" s="356"/>
      <c r="I650" s="356"/>
      <c r="J650" s="356"/>
      <c r="K650" s="356"/>
      <c r="L650" s="326"/>
      <c r="M650" s="326"/>
      <c r="N650" s="326"/>
      <c r="O650" s="326"/>
      <c r="P650" s="326"/>
      <c r="Q650" s="356"/>
      <c r="R650" s="326"/>
      <c r="S650" s="356"/>
      <c r="T650" s="356"/>
      <c r="U650" s="326"/>
      <c r="V650" s="326"/>
      <c r="W650" s="326"/>
      <c r="X650" s="326"/>
      <c r="Y650" s="326"/>
      <c r="Z650" s="326"/>
      <c r="AA650" s="326"/>
      <c r="AB650" s="326"/>
      <c r="AC650" s="326"/>
      <c r="AD650" s="326"/>
      <c r="AE650" s="326"/>
      <c r="AF650" s="326"/>
      <c r="AG650" s="326"/>
      <c r="AH650" s="326"/>
      <c r="AI650" s="326"/>
      <c r="AJ650" s="326"/>
      <c r="AK650" s="326"/>
    </row>
    <row r="651">
      <c r="A651" s="326"/>
      <c r="B651" s="326"/>
      <c r="C651" s="326"/>
      <c r="D651" s="326"/>
      <c r="E651" s="356"/>
      <c r="F651" s="356"/>
      <c r="G651" s="356"/>
      <c r="H651" s="356"/>
      <c r="I651" s="356"/>
      <c r="J651" s="356"/>
      <c r="K651" s="356"/>
      <c r="L651" s="326"/>
      <c r="M651" s="326"/>
      <c r="N651" s="326"/>
      <c r="O651" s="326"/>
      <c r="P651" s="326"/>
      <c r="Q651" s="356"/>
      <c r="R651" s="326"/>
      <c r="S651" s="356"/>
      <c r="T651" s="356"/>
      <c r="U651" s="326"/>
      <c r="V651" s="326"/>
      <c r="W651" s="326"/>
      <c r="X651" s="326"/>
      <c r="Y651" s="326"/>
      <c r="Z651" s="326"/>
      <c r="AA651" s="326"/>
      <c r="AB651" s="326"/>
      <c r="AC651" s="326"/>
      <c r="AD651" s="326"/>
      <c r="AE651" s="326"/>
      <c r="AF651" s="326"/>
      <c r="AG651" s="326"/>
      <c r="AH651" s="326"/>
      <c r="AI651" s="326"/>
      <c r="AJ651" s="326"/>
      <c r="AK651" s="326"/>
    </row>
    <row r="652">
      <c r="A652" s="326"/>
      <c r="B652" s="326"/>
      <c r="C652" s="326"/>
      <c r="D652" s="326"/>
      <c r="E652" s="356"/>
      <c r="F652" s="356"/>
      <c r="G652" s="356"/>
      <c r="H652" s="356"/>
      <c r="I652" s="356"/>
      <c r="J652" s="356"/>
      <c r="K652" s="356"/>
      <c r="L652" s="326"/>
      <c r="M652" s="326"/>
      <c r="N652" s="326"/>
      <c r="O652" s="326"/>
      <c r="P652" s="326"/>
      <c r="Q652" s="356"/>
      <c r="R652" s="326"/>
      <c r="S652" s="356"/>
      <c r="T652" s="356"/>
      <c r="U652" s="326"/>
      <c r="V652" s="326"/>
      <c r="W652" s="326"/>
      <c r="X652" s="326"/>
      <c r="Y652" s="326"/>
      <c r="Z652" s="326"/>
      <c r="AA652" s="326"/>
      <c r="AB652" s="326"/>
      <c r="AC652" s="326"/>
      <c r="AD652" s="326"/>
      <c r="AE652" s="326"/>
      <c r="AF652" s="326"/>
      <c r="AG652" s="326"/>
      <c r="AH652" s="326"/>
      <c r="AI652" s="326"/>
      <c r="AJ652" s="326"/>
      <c r="AK652" s="326"/>
    </row>
    <row r="653">
      <c r="A653" s="326"/>
      <c r="B653" s="326"/>
      <c r="C653" s="326"/>
      <c r="D653" s="326"/>
      <c r="E653" s="356"/>
      <c r="F653" s="356"/>
      <c r="G653" s="356"/>
      <c r="H653" s="356"/>
      <c r="I653" s="356"/>
      <c r="J653" s="356"/>
      <c r="K653" s="356"/>
      <c r="L653" s="326"/>
      <c r="M653" s="326"/>
      <c r="N653" s="326"/>
      <c r="O653" s="326"/>
      <c r="P653" s="326"/>
      <c r="Q653" s="356"/>
      <c r="R653" s="326"/>
      <c r="S653" s="356"/>
      <c r="T653" s="356"/>
      <c r="U653" s="326"/>
      <c r="V653" s="326"/>
      <c r="W653" s="326"/>
      <c r="X653" s="326"/>
      <c r="Y653" s="326"/>
      <c r="Z653" s="326"/>
      <c r="AA653" s="326"/>
      <c r="AB653" s="326"/>
      <c r="AC653" s="326"/>
      <c r="AD653" s="326"/>
      <c r="AE653" s="326"/>
      <c r="AF653" s="326"/>
      <c r="AG653" s="326"/>
      <c r="AH653" s="326"/>
      <c r="AI653" s="326"/>
      <c r="AJ653" s="326"/>
      <c r="AK653" s="326"/>
    </row>
    <row r="654">
      <c r="A654" s="326"/>
      <c r="B654" s="326"/>
      <c r="C654" s="326"/>
      <c r="D654" s="326"/>
      <c r="E654" s="356"/>
      <c r="F654" s="356"/>
      <c r="G654" s="356"/>
      <c r="H654" s="356"/>
      <c r="I654" s="356"/>
      <c r="J654" s="356"/>
      <c r="K654" s="356"/>
      <c r="L654" s="326"/>
      <c r="M654" s="326"/>
      <c r="N654" s="326"/>
      <c r="O654" s="326"/>
      <c r="P654" s="326"/>
      <c r="Q654" s="356"/>
      <c r="R654" s="326"/>
      <c r="S654" s="356"/>
      <c r="T654" s="356"/>
      <c r="U654" s="326"/>
      <c r="V654" s="326"/>
      <c r="W654" s="326"/>
      <c r="X654" s="326"/>
      <c r="Y654" s="326"/>
      <c r="Z654" s="326"/>
      <c r="AA654" s="326"/>
      <c r="AB654" s="326"/>
      <c r="AC654" s="326"/>
      <c r="AD654" s="326"/>
      <c r="AE654" s="326"/>
      <c r="AF654" s="326"/>
      <c r="AG654" s="326"/>
      <c r="AH654" s="326"/>
      <c r="AI654" s="326"/>
      <c r="AJ654" s="326"/>
      <c r="AK654" s="326"/>
    </row>
    <row r="655">
      <c r="A655" s="326"/>
      <c r="B655" s="326"/>
      <c r="C655" s="326"/>
      <c r="D655" s="326"/>
      <c r="E655" s="356"/>
      <c r="F655" s="356"/>
      <c r="G655" s="356"/>
      <c r="H655" s="356"/>
      <c r="I655" s="356"/>
      <c r="J655" s="356"/>
      <c r="K655" s="356"/>
      <c r="L655" s="326"/>
      <c r="M655" s="326"/>
      <c r="N655" s="326"/>
      <c r="O655" s="326"/>
      <c r="P655" s="326"/>
      <c r="Q655" s="356"/>
      <c r="R655" s="326"/>
      <c r="S655" s="356"/>
      <c r="T655" s="356"/>
      <c r="U655" s="326"/>
      <c r="V655" s="326"/>
      <c r="W655" s="326"/>
      <c r="X655" s="326"/>
      <c r="Y655" s="326"/>
      <c r="Z655" s="326"/>
      <c r="AA655" s="326"/>
      <c r="AB655" s="326"/>
      <c r="AC655" s="326"/>
      <c r="AD655" s="326"/>
      <c r="AE655" s="326"/>
      <c r="AF655" s="326"/>
      <c r="AG655" s="326"/>
      <c r="AH655" s="326"/>
      <c r="AI655" s="326"/>
      <c r="AJ655" s="326"/>
      <c r="AK655" s="326"/>
    </row>
    <row r="656">
      <c r="A656" s="326"/>
      <c r="B656" s="326"/>
      <c r="C656" s="326"/>
      <c r="D656" s="326"/>
      <c r="E656" s="356"/>
      <c r="F656" s="356"/>
      <c r="G656" s="356"/>
      <c r="H656" s="356"/>
      <c r="I656" s="356"/>
      <c r="J656" s="356"/>
      <c r="K656" s="356"/>
      <c r="L656" s="326"/>
      <c r="M656" s="326"/>
      <c r="N656" s="326"/>
      <c r="O656" s="326"/>
      <c r="P656" s="326"/>
      <c r="Q656" s="356"/>
      <c r="R656" s="326"/>
      <c r="S656" s="356"/>
      <c r="T656" s="356"/>
      <c r="U656" s="326"/>
      <c r="V656" s="326"/>
      <c r="W656" s="326"/>
      <c r="X656" s="326"/>
      <c r="Y656" s="326"/>
      <c r="Z656" s="326"/>
      <c r="AA656" s="326"/>
      <c r="AB656" s="326"/>
      <c r="AC656" s="326"/>
      <c r="AD656" s="326"/>
      <c r="AE656" s="326"/>
      <c r="AF656" s="326"/>
      <c r="AG656" s="326"/>
      <c r="AH656" s="326"/>
      <c r="AI656" s="326"/>
      <c r="AJ656" s="326"/>
      <c r="AK656" s="326"/>
    </row>
    <row r="657">
      <c r="A657" s="326"/>
      <c r="B657" s="326"/>
      <c r="C657" s="326"/>
      <c r="D657" s="326"/>
      <c r="E657" s="356"/>
      <c r="F657" s="356"/>
      <c r="G657" s="356"/>
      <c r="H657" s="356"/>
      <c r="I657" s="356"/>
      <c r="J657" s="356"/>
      <c r="K657" s="356"/>
      <c r="L657" s="326"/>
      <c r="M657" s="326"/>
      <c r="N657" s="326"/>
      <c r="O657" s="326"/>
      <c r="P657" s="326"/>
      <c r="Q657" s="356"/>
      <c r="R657" s="326"/>
      <c r="S657" s="356"/>
      <c r="T657" s="356"/>
      <c r="U657" s="326"/>
      <c r="V657" s="326"/>
      <c r="W657" s="326"/>
      <c r="X657" s="326"/>
      <c r="Y657" s="326"/>
      <c r="Z657" s="326"/>
      <c r="AA657" s="326"/>
      <c r="AB657" s="326"/>
      <c r="AC657" s="326"/>
      <c r="AD657" s="326"/>
      <c r="AE657" s="326"/>
      <c r="AF657" s="326"/>
      <c r="AG657" s="326"/>
      <c r="AH657" s="326"/>
      <c r="AI657" s="326"/>
      <c r="AJ657" s="326"/>
      <c r="AK657" s="326"/>
    </row>
    <row r="658">
      <c r="A658" s="326"/>
      <c r="B658" s="326"/>
      <c r="C658" s="326"/>
      <c r="D658" s="326"/>
      <c r="E658" s="356"/>
      <c r="F658" s="356"/>
      <c r="G658" s="356"/>
      <c r="H658" s="356"/>
      <c r="I658" s="356"/>
      <c r="J658" s="356"/>
      <c r="K658" s="356"/>
      <c r="L658" s="326"/>
      <c r="M658" s="326"/>
      <c r="N658" s="326"/>
      <c r="O658" s="326"/>
      <c r="P658" s="326"/>
      <c r="Q658" s="356"/>
      <c r="R658" s="326"/>
      <c r="S658" s="356"/>
      <c r="T658" s="356"/>
      <c r="U658" s="326"/>
      <c r="V658" s="326"/>
      <c r="W658" s="326"/>
      <c r="X658" s="326"/>
      <c r="Y658" s="326"/>
      <c r="Z658" s="326"/>
      <c r="AA658" s="326"/>
      <c r="AB658" s="326"/>
      <c r="AC658" s="326"/>
      <c r="AD658" s="326"/>
      <c r="AE658" s="326"/>
      <c r="AF658" s="326"/>
      <c r="AG658" s="326"/>
      <c r="AH658" s="326"/>
      <c r="AI658" s="326"/>
      <c r="AJ658" s="326"/>
      <c r="AK658" s="326"/>
    </row>
    <row r="659">
      <c r="A659" s="326"/>
      <c r="B659" s="326"/>
      <c r="C659" s="326"/>
      <c r="D659" s="326"/>
      <c r="E659" s="356"/>
      <c r="F659" s="356"/>
      <c r="G659" s="356"/>
      <c r="H659" s="356"/>
      <c r="I659" s="356"/>
      <c r="J659" s="356"/>
      <c r="K659" s="356"/>
      <c r="L659" s="326"/>
      <c r="M659" s="326"/>
      <c r="N659" s="326"/>
      <c r="O659" s="326"/>
      <c r="P659" s="326"/>
      <c r="Q659" s="356"/>
      <c r="R659" s="326"/>
      <c r="S659" s="356"/>
      <c r="T659" s="356"/>
      <c r="U659" s="326"/>
      <c r="V659" s="326"/>
      <c r="W659" s="326"/>
      <c r="X659" s="326"/>
      <c r="Y659" s="326"/>
      <c r="Z659" s="326"/>
      <c r="AA659" s="326"/>
      <c r="AB659" s="326"/>
      <c r="AC659" s="326"/>
      <c r="AD659" s="326"/>
      <c r="AE659" s="326"/>
      <c r="AF659" s="326"/>
      <c r="AG659" s="326"/>
      <c r="AH659" s="326"/>
      <c r="AI659" s="326"/>
      <c r="AJ659" s="326"/>
      <c r="AK659" s="326"/>
    </row>
    <row r="660">
      <c r="A660" s="326"/>
      <c r="B660" s="326"/>
      <c r="C660" s="326"/>
      <c r="D660" s="326"/>
      <c r="E660" s="356"/>
      <c r="F660" s="356"/>
      <c r="G660" s="356"/>
      <c r="H660" s="356"/>
      <c r="I660" s="356"/>
      <c r="J660" s="356"/>
      <c r="K660" s="356"/>
      <c r="L660" s="326"/>
      <c r="M660" s="326"/>
      <c r="N660" s="326"/>
      <c r="O660" s="326"/>
      <c r="P660" s="326"/>
      <c r="Q660" s="356"/>
      <c r="R660" s="326"/>
      <c r="S660" s="356"/>
      <c r="T660" s="356"/>
      <c r="U660" s="326"/>
      <c r="V660" s="326"/>
      <c r="W660" s="326"/>
      <c r="X660" s="326"/>
      <c r="Y660" s="326"/>
      <c r="Z660" s="326"/>
      <c r="AA660" s="326"/>
      <c r="AB660" s="326"/>
      <c r="AC660" s="326"/>
      <c r="AD660" s="326"/>
      <c r="AE660" s="326"/>
      <c r="AF660" s="326"/>
      <c r="AG660" s="326"/>
      <c r="AH660" s="326"/>
      <c r="AI660" s="326"/>
      <c r="AJ660" s="326"/>
      <c r="AK660" s="326"/>
    </row>
    <row r="661">
      <c r="A661" s="326"/>
      <c r="B661" s="326"/>
      <c r="C661" s="326"/>
      <c r="D661" s="326"/>
      <c r="E661" s="356"/>
      <c r="F661" s="356"/>
      <c r="G661" s="356"/>
      <c r="H661" s="356"/>
      <c r="I661" s="356"/>
      <c r="J661" s="356"/>
      <c r="K661" s="356"/>
      <c r="L661" s="326"/>
      <c r="M661" s="326"/>
      <c r="N661" s="326"/>
      <c r="O661" s="326"/>
      <c r="P661" s="326"/>
      <c r="Q661" s="356"/>
      <c r="R661" s="326"/>
      <c r="S661" s="356"/>
      <c r="T661" s="356"/>
      <c r="U661" s="326"/>
      <c r="V661" s="326"/>
      <c r="W661" s="326"/>
      <c r="X661" s="326"/>
      <c r="Y661" s="326"/>
      <c r="Z661" s="326"/>
      <c r="AA661" s="326"/>
      <c r="AB661" s="326"/>
      <c r="AC661" s="326"/>
      <c r="AD661" s="326"/>
      <c r="AE661" s="326"/>
      <c r="AF661" s="326"/>
      <c r="AG661" s="326"/>
      <c r="AH661" s="326"/>
      <c r="AI661" s="326"/>
      <c r="AJ661" s="326"/>
      <c r="AK661" s="326"/>
    </row>
    <row r="662">
      <c r="A662" s="326"/>
      <c r="B662" s="326"/>
      <c r="C662" s="326"/>
      <c r="D662" s="326"/>
      <c r="E662" s="356"/>
      <c r="F662" s="356"/>
      <c r="G662" s="356"/>
      <c r="H662" s="356"/>
      <c r="I662" s="356"/>
      <c r="J662" s="356"/>
      <c r="K662" s="356"/>
      <c r="L662" s="326"/>
      <c r="M662" s="326"/>
      <c r="N662" s="326"/>
      <c r="O662" s="326"/>
      <c r="P662" s="326"/>
      <c r="Q662" s="356"/>
      <c r="R662" s="326"/>
      <c r="S662" s="356"/>
      <c r="T662" s="356"/>
      <c r="U662" s="326"/>
      <c r="V662" s="326"/>
      <c r="W662" s="326"/>
      <c r="X662" s="326"/>
      <c r="Y662" s="326"/>
      <c r="Z662" s="326"/>
      <c r="AA662" s="326"/>
      <c r="AB662" s="326"/>
      <c r="AC662" s="326"/>
      <c r="AD662" s="326"/>
      <c r="AE662" s="326"/>
      <c r="AF662" s="326"/>
      <c r="AG662" s="326"/>
      <c r="AH662" s="326"/>
      <c r="AI662" s="326"/>
      <c r="AJ662" s="326"/>
      <c r="AK662" s="326"/>
    </row>
    <row r="663">
      <c r="A663" s="326"/>
      <c r="B663" s="326"/>
      <c r="C663" s="326"/>
      <c r="D663" s="326"/>
      <c r="E663" s="356"/>
      <c r="F663" s="356"/>
      <c r="G663" s="356"/>
      <c r="H663" s="356"/>
      <c r="I663" s="356"/>
      <c r="J663" s="356"/>
      <c r="K663" s="356"/>
      <c r="L663" s="326"/>
      <c r="M663" s="326"/>
      <c r="N663" s="326"/>
      <c r="O663" s="326"/>
      <c r="P663" s="326"/>
      <c r="Q663" s="356"/>
      <c r="R663" s="326"/>
      <c r="S663" s="356"/>
      <c r="T663" s="356"/>
      <c r="U663" s="326"/>
      <c r="V663" s="326"/>
      <c r="W663" s="326"/>
      <c r="X663" s="326"/>
      <c r="Y663" s="326"/>
      <c r="Z663" s="326"/>
      <c r="AA663" s="326"/>
      <c r="AB663" s="326"/>
      <c r="AC663" s="326"/>
      <c r="AD663" s="326"/>
      <c r="AE663" s="326"/>
      <c r="AF663" s="326"/>
      <c r="AG663" s="326"/>
      <c r="AH663" s="326"/>
      <c r="AI663" s="326"/>
      <c r="AJ663" s="326"/>
      <c r="AK663" s="326"/>
    </row>
    <row r="664">
      <c r="A664" s="326"/>
      <c r="B664" s="326"/>
      <c r="C664" s="326"/>
      <c r="D664" s="326"/>
      <c r="E664" s="356"/>
      <c r="F664" s="356"/>
      <c r="G664" s="356"/>
      <c r="H664" s="356"/>
      <c r="I664" s="356"/>
      <c r="J664" s="356"/>
      <c r="K664" s="356"/>
      <c r="L664" s="326"/>
      <c r="M664" s="326"/>
      <c r="N664" s="326"/>
      <c r="O664" s="326"/>
      <c r="P664" s="326"/>
      <c r="Q664" s="356"/>
      <c r="R664" s="326"/>
      <c r="S664" s="356"/>
      <c r="T664" s="356"/>
      <c r="U664" s="326"/>
      <c r="V664" s="326"/>
      <c r="W664" s="326"/>
      <c r="X664" s="326"/>
      <c r="Y664" s="326"/>
      <c r="Z664" s="326"/>
      <c r="AA664" s="326"/>
      <c r="AB664" s="326"/>
      <c r="AC664" s="326"/>
      <c r="AD664" s="326"/>
      <c r="AE664" s="326"/>
      <c r="AF664" s="326"/>
      <c r="AG664" s="326"/>
      <c r="AH664" s="326"/>
      <c r="AI664" s="326"/>
      <c r="AJ664" s="326"/>
      <c r="AK664" s="326"/>
    </row>
    <row r="665">
      <c r="A665" s="326"/>
      <c r="B665" s="326"/>
      <c r="C665" s="326"/>
      <c r="D665" s="326"/>
      <c r="E665" s="356"/>
      <c r="F665" s="356"/>
      <c r="G665" s="356"/>
      <c r="H665" s="356"/>
      <c r="I665" s="356"/>
      <c r="J665" s="356"/>
      <c r="K665" s="356"/>
      <c r="L665" s="326"/>
      <c r="M665" s="326"/>
      <c r="N665" s="326"/>
      <c r="O665" s="326"/>
      <c r="P665" s="326"/>
      <c r="Q665" s="356"/>
      <c r="R665" s="326"/>
      <c r="S665" s="356"/>
      <c r="T665" s="356"/>
      <c r="U665" s="326"/>
      <c r="V665" s="326"/>
      <c r="W665" s="326"/>
      <c r="X665" s="326"/>
      <c r="Y665" s="326"/>
      <c r="Z665" s="326"/>
      <c r="AA665" s="326"/>
      <c r="AB665" s="326"/>
      <c r="AC665" s="326"/>
      <c r="AD665" s="326"/>
      <c r="AE665" s="326"/>
      <c r="AF665" s="326"/>
      <c r="AG665" s="326"/>
      <c r="AH665" s="326"/>
      <c r="AI665" s="326"/>
      <c r="AJ665" s="326"/>
      <c r="AK665" s="326"/>
    </row>
    <row r="666">
      <c r="A666" s="326"/>
      <c r="B666" s="326"/>
      <c r="C666" s="326"/>
      <c r="D666" s="326"/>
      <c r="E666" s="356"/>
      <c r="F666" s="356"/>
      <c r="G666" s="356"/>
      <c r="H666" s="356"/>
      <c r="I666" s="356"/>
      <c r="J666" s="356"/>
      <c r="K666" s="356"/>
      <c r="L666" s="326"/>
      <c r="M666" s="326"/>
      <c r="N666" s="326"/>
      <c r="O666" s="326"/>
      <c r="P666" s="326"/>
      <c r="Q666" s="356"/>
      <c r="R666" s="326"/>
      <c r="S666" s="356"/>
      <c r="T666" s="356"/>
      <c r="U666" s="326"/>
      <c r="V666" s="326"/>
      <c r="W666" s="326"/>
      <c r="X666" s="326"/>
      <c r="Y666" s="326"/>
      <c r="Z666" s="326"/>
      <c r="AA666" s="326"/>
      <c r="AB666" s="326"/>
      <c r="AC666" s="326"/>
      <c r="AD666" s="326"/>
      <c r="AE666" s="326"/>
      <c r="AF666" s="326"/>
      <c r="AG666" s="326"/>
      <c r="AH666" s="326"/>
      <c r="AI666" s="326"/>
      <c r="AJ666" s="326"/>
      <c r="AK666" s="326"/>
    </row>
    <row r="667">
      <c r="A667" s="326"/>
      <c r="B667" s="326"/>
      <c r="C667" s="326"/>
      <c r="D667" s="326"/>
      <c r="E667" s="356"/>
      <c r="F667" s="356"/>
      <c r="G667" s="356"/>
      <c r="H667" s="356"/>
      <c r="I667" s="356"/>
      <c r="J667" s="356"/>
      <c r="K667" s="356"/>
      <c r="L667" s="326"/>
      <c r="M667" s="326"/>
      <c r="N667" s="326"/>
      <c r="O667" s="326"/>
      <c r="P667" s="326"/>
      <c r="Q667" s="356"/>
      <c r="R667" s="326"/>
      <c r="S667" s="356"/>
      <c r="T667" s="356"/>
      <c r="U667" s="326"/>
      <c r="V667" s="326"/>
      <c r="W667" s="326"/>
      <c r="X667" s="326"/>
      <c r="Y667" s="326"/>
      <c r="Z667" s="326"/>
      <c r="AA667" s="326"/>
      <c r="AB667" s="326"/>
      <c r="AC667" s="326"/>
      <c r="AD667" s="326"/>
      <c r="AE667" s="326"/>
      <c r="AF667" s="326"/>
      <c r="AG667" s="326"/>
      <c r="AH667" s="326"/>
      <c r="AI667" s="326"/>
      <c r="AJ667" s="326"/>
      <c r="AK667" s="326"/>
    </row>
    <row r="668">
      <c r="A668" s="326"/>
      <c r="B668" s="326"/>
      <c r="C668" s="326"/>
      <c r="D668" s="326"/>
      <c r="E668" s="356"/>
      <c r="F668" s="356"/>
      <c r="G668" s="356"/>
      <c r="H668" s="356"/>
      <c r="I668" s="356"/>
      <c r="J668" s="356"/>
      <c r="K668" s="356"/>
      <c r="L668" s="326"/>
      <c r="M668" s="326"/>
      <c r="N668" s="326"/>
      <c r="O668" s="326"/>
      <c r="P668" s="326"/>
      <c r="Q668" s="356"/>
      <c r="R668" s="326"/>
      <c r="S668" s="356"/>
      <c r="T668" s="356"/>
      <c r="U668" s="326"/>
      <c r="V668" s="326"/>
      <c r="W668" s="326"/>
      <c r="X668" s="326"/>
      <c r="Y668" s="326"/>
      <c r="Z668" s="326"/>
      <c r="AA668" s="326"/>
      <c r="AB668" s="326"/>
      <c r="AC668" s="326"/>
      <c r="AD668" s="326"/>
      <c r="AE668" s="326"/>
      <c r="AF668" s="326"/>
      <c r="AG668" s="326"/>
      <c r="AH668" s="326"/>
      <c r="AI668" s="326"/>
      <c r="AJ668" s="326"/>
      <c r="AK668" s="326"/>
    </row>
    <row r="669">
      <c r="A669" s="326"/>
      <c r="B669" s="326"/>
      <c r="C669" s="326"/>
      <c r="D669" s="326"/>
      <c r="E669" s="356"/>
      <c r="F669" s="356"/>
      <c r="G669" s="356"/>
      <c r="H669" s="356"/>
      <c r="I669" s="356"/>
      <c r="J669" s="356"/>
      <c r="K669" s="356"/>
      <c r="L669" s="326"/>
      <c r="M669" s="326"/>
      <c r="N669" s="326"/>
      <c r="O669" s="326"/>
      <c r="P669" s="326"/>
      <c r="Q669" s="356"/>
      <c r="R669" s="326"/>
      <c r="S669" s="356"/>
      <c r="T669" s="356"/>
      <c r="U669" s="326"/>
      <c r="V669" s="326"/>
      <c r="W669" s="326"/>
      <c r="X669" s="326"/>
      <c r="Y669" s="326"/>
      <c r="Z669" s="326"/>
      <c r="AA669" s="326"/>
      <c r="AB669" s="326"/>
      <c r="AC669" s="326"/>
      <c r="AD669" s="326"/>
      <c r="AE669" s="326"/>
      <c r="AF669" s="326"/>
      <c r="AG669" s="326"/>
      <c r="AH669" s="326"/>
      <c r="AI669" s="326"/>
      <c r="AJ669" s="326"/>
      <c r="AK669" s="326"/>
    </row>
    <row r="670">
      <c r="A670" s="326"/>
      <c r="B670" s="326"/>
      <c r="C670" s="326"/>
      <c r="D670" s="326"/>
      <c r="E670" s="356"/>
      <c r="F670" s="356"/>
      <c r="G670" s="356"/>
      <c r="H670" s="356"/>
      <c r="I670" s="356"/>
      <c r="J670" s="356"/>
      <c r="K670" s="356"/>
      <c r="L670" s="326"/>
      <c r="M670" s="326"/>
      <c r="N670" s="326"/>
      <c r="O670" s="326"/>
      <c r="P670" s="326"/>
      <c r="Q670" s="356"/>
      <c r="R670" s="326"/>
      <c r="S670" s="356"/>
      <c r="T670" s="356"/>
      <c r="U670" s="326"/>
      <c r="V670" s="326"/>
      <c r="W670" s="326"/>
      <c r="X670" s="326"/>
      <c r="Y670" s="326"/>
      <c r="Z670" s="326"/>
      <c r="AA670" s="326"/>
      <c r="AB670" s="326"/>
      <c r="AC670" s="326"/>
      <c r="AD670" s="326"/>
      <c r="AE670" s="326"/>
      <c r="AF670" s="326"/>
      <c r="AG670" s="326"/>
      <c r="AH670" s="326"/>
      <c r="AI670" s="326"/>
      <c r="AJ670" s="326"/>
      <c r="AK670" s="326"/>
    </row>
    <row r="671">
      <c r="A671" s="326"/>
      <c r="B671" s="326"/>
      <c r="C671" s="326"/>
      <c r="D671" s="326"/>
      <c r="E671" s="356"/>
      <c r="F671" s="356"/>
      <c r="G671" s="356"/>
      <c r="H671" s="356"/>
      <c r="I671" s="356"/>
      <c r="J671" s="356"/>
      <c r="K671" s="356"/>
      <c r="L671" s="326"/>
      <c r="M671" s="326"/>
      <c r="N671" s="326"/>
      <c r="O671" s="326"/>
      <c r="P671" s="326"/>
      <c r="Q671" s="356"/>
      <c r="R671" s="326"/>
      <c r="S671" s="356"/>
      <c r="T671" s="356"/>
      <c r="U671" s="326"/>
      <c r="V671" s="326"/>
      <c r="W671" s="326"/>
      <c r="X671" s="326"/>
      <c r="Y671" s="326"/>
      <c r="Z671" s="326"/>
      <c r="AA671" s="326"/>
      <c r="AB671" s="326"/>
      <c r="AC671" s="326"/>
      <c r="AD671" s="326"/>
      <c r="AE671" s="326"/>
      <c r="AF671" s="326"/>
      <c r="AG671" s="326"/>
      <c r="AH671" s="326"/>
      <c r="AI671" s="326"/>
      <c r="AJ671" s="326"/>
      <c r="AK671" s="326"/>
    </row>
    <row r="672">
      <c r="A672" s="326"/>
      <c r="B672" s="326"/>
      <c r="C672" s="326"/>
      <c r="D672" s="326"/>
      <c r="E672" s="356"/>
      <c r="F672" s="356"/>
      <c r="G672" s="356"/>
      <c r="H672" s="356"/>
      <c r="I672" s="356"/>
      <c r="J672" s="356"/>
      <c r="K672" s="356"/>
      <c r="L672" s="326"/>
      <c r="M672" s="326"/>
      <c r="N672" s="326"/>
      <c r="O672" s="326"/>
      <c r="P672" s="326"/>
      <c r="Q672" s="356"/>
      <c r="R672" s="326"/>
      <c r="S672" s="356"/>
      <c r="T672" s="356"/>
      <c r="U672" s="326"/>
      <c r="V672" s="326"/>
      <c r="W672" s="326"/>
      <c r="X672" s="326"/>
      <c r="Y672" s="326"/>
      <c r="Z672" s="326"/>
      <c r="AA672" s="326"/>
      <c r="AB672" s="326"/>
      <c r="AC672" s="326"/>
      <c r="AD672" s="326"/>
      <c r="AE672" s="326"/>
      <c r="AF672" s="326"/>
      <c r="AG672" s="326"/>
      <c r="AH672" s="326"/>
      <c r="AI672" s="326"/>
      <c r="AJ672" s="326"/>
      <c r="AK672" s="326"/>
    </row>
    <row r="673">
      <c r="A673" s="326"/>
      <c r="B673" s="326"/>
      <c r="C673" s="326"/>
      <c r="D673" s="326"/>
      <c r="E673" s="356"/>
      <c r="F673" s="356"/>
      <c r="G673" s="356"/>
      <c r="H673" s="356"/>
      <c r="I673" s="356"/>
      <c r="J673" s="356"/>
      <c r="K673" s="356"/>
      <c r="L673" s="326"/>
      <c r="M673" s="326"/>
      <c r="N673" s="326"/>
      <c r="O673" s="326"/>
      <c r="P673" s="326"/>
      <c r="Q673" s="356"/>
      <c r="R673" s="326"/>
      <c r="S673" s="356"/>
      <c r="T673" s="356"/>
      <c r="U673" s="326"/>
      <c r="V673" s="326"/>
      <c r="W673" s="326"/>
      <c r="X673" s="326"/>
      <c r="Y673" s="326"/>
      <c r="Z673" s="326"/>
      <c r="AA673" s="326"/>
      <c r="AB673" s="326"/>
      <c r="AC673" s="326"/>
      <c r="AD673" s="326"/>
      <c r="AE673" s="326"/>
      <c r="AF673" s="326"/>
      <c r="AG673" s="326"/>
      <c r="AH673" s="326"/>
      <c r="AI673" s="326"/>
      <c r="AJ673" s="326"/>
      <c r="AK673" s="326"/>
    </row>
    <row r="674">
      <c r="A674" s="326"/>
      <c r="B674" s="326"/>
      <c r="C674" s="326"/>
      <c r="D674" s="326"/>
      <c r="E674" s="356"/>
      <c r="F674" s="356"/>
      <c r="G674" s="356"/>
      <c r="H674" s="356"/>
      <c r="I674" s="356"/>
      <c r="J674" s="356"/>
      <c r="K674" s="356"/>
      <c r="L674" s="326"/>
      <c r="M674" s="326"/>
      <c r="N674" s="326"/>
      <c r="O674" s="326"/>
      <c r="P674" s="326"/>
      <c r="Q674" s="356"/>
      <c r="R674" s="326"/>
      <c r="S674" s="356"/>
      <c r="T674" s="356"/>
      <c r="U674" s="326"/>
      <c r="V674" s="326"/>
      <c r="W674" s="326"/>
      <c r="X674" s="326"/>
      <c r="Y674" s="326"/>
      <c r="Z674" s="326"/>
      <c r="AA674" s="326"/>
      <c r="AB674" s="326"/>
      <c r="AC674" s="326"/>
      <c r="AD674" s="326"/>
      <c r="AE674" s="326"/>
      <c r="AF674" s="326"/>
      <c r="AG674" s="326"/>
      <c r="AH674" s="326"/>
      <c r="AI674" s="326"/>
      <c r="AJ674" s="326"/>
      <c r="AK674" s="326"/>
    </row>
    <row r="675">
      <c r="A675" s="326"/>
      <c r="B675" s="326"/>
      <c r="C675" s="326"/>
      <c r="D675" s="326"/>
      <c r="E675" s="356"/>
      <c r="F675" s="356"/>
      <c r="G675" s="356"/>
      <c r="H675" s="356"/>
      <c r="I675" s="356"/>
      <c r="J675" s="356"/>
      <c r="K675" s="356"/>
      <c r="L675" s="326"/>
      <c r="M675" s="326"/>
      <c r="N675" s="326"/>
      <c r="O675" s="326"/>
      <c r="P675" s="326"/>
      <c r="Q675" s="356"/>
      <c r="R675" s="326"/>
      <c r="S675" s="356"/>
      <c r="T675" s="356"/>
      <c r="U675" s="326"/>
      <c r="V675" s="326"/>
      <c r="W675" s="326"/>
      <c r="X675" s="326"/>
      <c r="Y675" s="326"/>
      <c r="Z675" s="326"/>
      <c r="AA675" s="326"/>
      <c r="AB675" s="326"/>
      <c r="AC675" s="326"/>
      <c r="AD675" s="326"/>
      <c r="AE675" s="326"/>
      <c r="AF675" s="326"/>
      <c r="AG675" s="326"/>
      <c r="AH675" s="326"/>
      <c r="AI675" s="326"/>
      <c r="AJ675" s="326"/>
      <c r="AK675" s="326"/>
    </row>
    <row r="676">
      <c r="A676" s="326"/>
      <c r="B676" s="326"/>
      <c r="C676" s="326"/>
      <c r="D676" s="326"/>
      <c r="E676" s="356"/>
      <c r="F676" s="356"/>
      <c r="G676" s="356"/>
      <c r="H676" s="356"/>
      <c r="I676" s="356"/>
      <c r="J676" s="356"/>
      <c r="K676" s="356"/>
      <c r="L676" s="326"/>
      <c r="M676" s="326"/>
      <c r="N676" s="326"/>
      <c r="O676" s="326"/>
      <c r="P676" s="326"/>
      <c r="Q676" s="356"/>
      <c r="R676" s="326"/>
      <c r="S676" s="356"/>
      <c r="T676" s="356"/>
      <c r="U676" s="326"/>
      <c r="V676" s="326"/>
      <c r="W676" s="326"/>
      <c r="X676" s="326"/>
      <c r="Y676" s="326"/>
      <c r="Z676" s="326"/>
      <c r="AA676" s="326"/>
      <c r="AB676" s="326"/>
      <c r="AC676" s="326"/>
      <c r="AD676" s="326"/>
      <c r="AE676" s="326"/>
      <c r="AF676" s="326"/>
      <c r="AG676" s="326"/>
      <c r="AH676" s="326"/>
      <c r="AI676" s="326"/>
      <c r="AJ676" s="326"/>
      <c r="AK676" s="326"/>
    </row>
    <row r="677">
      <c r="A677" s="326"/>
      <c r="B677" s="326"/>
      <c r="C677" s="326"/>
      <c r="D677" s="326"/>
      <c r="E677" s="356"/>
      <c r="F677" s="356"/>
      <c r="G677" s="356"/>
      <c r="H677" s="356"/>
      <c r="I677" s="356"/>
      <c r="J677" s="356"/>
      <c r="K677" s="356"/>
      <c r="L677" s="326"/>
      <c r="M677" s="326"/>
      <c r="N677" s="326"/>
      <c r="O677" s="326"/>
      <c r="P677" s="326"/>
      <c r="Q677" s="356"/>
      <c r="R677" s="326"/>
      <c r="S677" s="356"/>
      <c r="T677" s="356"/>
      <c r="U677" s="326"/>
      <c r="V677" s="326"/>
      <c r="W677" s="326"/>
      <c r="X677" s="326"/>
      <c r="Y677" s="326"/>
      <c r="Z677" s="326"/>
      <c r="AA677" s="326"/>
      <c r="AB677" s="326"/>
      <c r="AC677" s="326"/>
      <c r="AD677" s="326"/>
      <c r="AE677" s="326"/>
      <c r="AF677" s="326"/>
      <c r="AG677" s="326"/>
      <c r="AH677" s="326"/>
      <c r="AI677" s="326"/>
      <c r="AJ677" s="326"/>
      <c r="AK677" s="326"/>
    </row>
    <row r="678">
      <c r="A678" s="326"/>
      <c r="B678" s="326"/>
      <c r="C678" s="326"/>
      <c r="D678" s="326"/>
      <c r="E678" s="356"/>
      <c r="F678" s="356"/>
      <c r="G678" s="356"/>
      <c r="H678" s="356"/>
      <c r="I678" s="356"/>
      <c r="J678" s="356"/>
      <c r="K678" s="356"/>
      <c r="L678" s="326"/>
      <c r="M678" s="326"/>
      <c r="N678" s="326"/>
      <c r="O678" s="326"/>
      <c r="P678" s="326"/>
      <c r="Q678" s="356"/>
      <c r="R678" s="326"/>
      <c r="S678" s="356"/>
      <c r="T678" s="356"/>
      <c r="U678" s="326"/>
      <c r="V678" s="326"/>
      <c r="W678" s="326"/>
      <c r="X678" s="326"/>
      <c r="Y678" s="326"/>
      <c r="Z678" s="326"/>
      <c r="AA678" s="326"/>
      <c r="AB678" s="326"/>
      <c r="AC678" s="326"/>
      <c r="AD678" s="326"/>
      <c r="AE678" s="326"/>
      <c r="AF678" s="326"/>
      <c r="AG678" s="326"/>
      <c r="AH678" s="326"/>
      <c r="AI678" s="326"/>
      <c r="AJ678" s="326"/>
      <c r="AK678" s="326"/>
    </row>
    <row r="679">
      <c r="A679" s="326"/>
      <c r="B679" s="326"/>
      <c r="C679" s="326"/>
      <c r="D679" s="326"/>
      <c r="E679" s="356"/>
      <c r="F679" s="356"/>
      <c r="G679" s="356"/>
      <c r="H679" s="356"/>
      <c r="I679" s="356"/>
      <c r="J679" s="356"/>
      <c r="K679" s="356"/>
      <c r="L679" s="326"/>
      <c r="M679" s="326"/>
      <c r="N679" s="326"/>
      <c r="O679" s="326"/>
      <c r="P679" s="326"/>
      <c r="Q679" s="356"/>
      <c r="R679" s="326"/>
      <c r="S679" s="356"/>
      <c r="T679" s="356"/>
      <c r="U679" s="326"/>
      <c r="V679" s="326"/>
      <c r="W679" s="326"/>
      <c r="X679" s="326"/>
      <c r="Y679" s="326"/>
      <c r="Z679" s="326"/>
      <c r="AA679" s="326"/>
      <c r="AB679" s="326"/>
      <c r="AC679" s="326"/>
      <c r="AD679" s="326"/>
      <c r="AE679" s="326"/>
      <c r="AF679" s="326"/>
      <c r="AG679" s="326"/>
      <c r="AH679" s="326"/>
      <c r="AI679" s="326"/>
      <c r="AJ679" s="326"/>
      <c r="AK679" s="326"/>
    </row>
    <row r="680">
      <c r="A680" s="326"/>
      <c r="B680" s="326"/>
      <c r="C680" s="326"/>
      <c r="D680" s="326"/>
      <c r="E680" s="356"/>
      <c r="F680" s="356"/>
      <c r="G680" s="356"/>
      <c r="H680" s="356"/>
      <c r="I680" s="356"/>
      <c r="J680" s="356"/>
      <c r="K680" s="356"/>
      <c r="L680" s="326"/>
      <c r="M680" s="326"/>
      <c r="N680" s="326"/>
      <c r="O680" s="326"/>
      <c r="P680" s="326"/>
      <c r="Q680" s="356"/>
      <c r="R680" s="326"/>
      <c r="S680" s="356"/>
      <c r="T680" s="356"/>
      <c r="U680" s="326"/>
      <c r="V680" s="326"/>
      <c r="W680" s="326"/>
      <c r="X680" s="326"/>
      <c r="Y680" s="326"/>
      <c r="Z680" s="326"/>
      <c r="AA680" s="326"/>
      <c r="AB680" s="326"/>
      <c r="AC680" s="326"/>
      <c r="AD680" s="326"/>
      <c r="AE680" s="326"/>
      <c r="AF680" s="326"/>
      <c r="AG680" s="326"/>
      <c r="AH680" s="326"/>
      <c r="AI680" s="326"/>
      <c r="AJ680" s="326"/>
      <c r="AK680" s="326"/>
    </row>
    <row r="681">
      <c r="A681" s="326"/>
      <c r="B681" s="326"/>
      <c r="C681" s="326"/>
      <c r="D681" s="326"/>
      <c r="E681" s="356"/>
      <c r="F681" s="356"/>
      <c r="G681" s="356"/>
      <c r="H681" s="356"/>
      <c r="I681" s="356"/>
      <c r="J681" s="356"/>
      <c r="K681" s="356"/>
      <c r="L681" s="326"/>
      <c r="M681" s="326"/>
      <c r="N681" s="326"/>
      <c r="O681" s="326"/>
      <c r="P681" s="326"/>
      <c r="Q681" s="356"/>
      <c r="R681" s="326"/>
      <c r="S681" s="356"/>
      <c r="T681" s="356"/>
      <c r="U681" s="326"/>
      <c r="V681" s="326"/>
      <c r="W681" s="326"/>
      <c r="X681" s="326"/>
      <c r="Y681" s="326"/>
      <c r="Z681" s="326"/>
      <c r="AA681" s="326"/>
      <c r="AB681" s="326"/>
      <c r="AC681" s="326"/>
      <c r="AD681" s="326"/>
      <c r="AE681" s="326"/>
      <c r="AF681" s="326"/>
      <c r="AG681" s="326"/>
      <c r="AH681" s="326"/>
      <c r="AI681" s="326"/>
      <c r="AJ681" s="326"/>
      <c r="AK681" s="326"/>
    </row>
    <row r="682">
      <c r="A682" s="326"/>
      <c r="B682" s="326"/>
      <c r="C682" s="326"/>
      <c r="D682" s="326"/>
      <c r="E682" s="356"/>
      <c r="F682" s="356"/>
      <c r="G682" s="356"/>
      <c r="H682" s="356"/>
      <c r="I682" s="356"/>
      <c r="J682" s="356"/>
      <c r="K682" s="356"/>
      <c r="L682" s="326"/>
      <c r="M682" s="326"/>
      <c r="N682" s="326"/>
      <c r="O682" s="326"/>
      <c r="P682" s="326"/>
      <c r="Q682" s="356"/>
      <c r="R682" s="326"/>
      <c r="S682" s="356"/>
      <c r="T682" s="356"/>
      <c r="U682" s="326"/>
      <c r="V682" s="326"/>
      <c r="W682" s="326"/>
      <c r="X682" s="326"/>
      <c r="Y682" s="326"/>
      <c r="Z682" s="326"/>
      <c r="AA682" s="326"/>
      <c r="AB682" s="326"/>
      <c r="AC682" s="326"/>
      <c r="AD682" s="326"/>
      <c r="AE682" s="326"/>
      <c r="AF682" s="326"/>
      <c r="AG682" s="326"/>
      <c r="AH682" s="326"/>
      <c r="AI682" s="326"/>
      <c r="AJ682" s="326"/>
      <c r="AK682" s="326"/>
    </row>
    <row r="683">
      <c r="A683" s="326"/>
      <c r="B683" s="326"/>
      <c r="C683" s="326"/>
      <c r="D683" s="326"/>
      <c r="E683" s="356"/>
      <c r="F683" s="356"/>
      <c r="G683" s="356"/>
      <c r="H683" s="356"/>
      <c r="I683" s="356"/>
      <c r="J683" s="356"/>
      <c r="K683" s="356"/>
      <c r="L683" s="326"/>
      <c r="M683" s="326"/>
      <c r="N683" s="326"/>
      <c r="O683" s="326"/>
      <c r="P683" s="326"/>
      <c r="Q683" s="356"/>
      <c r="R683" s="326"/>
      <c r="S683" s="356"/>
      <c r="T683" s="356"/>
      <c r="U683" s="326"/>
      <c r="V683" s="326"/>
      <c r="W683" s="326"/>
      <c r="X683" s="326"/>
      <c r="Y683" s="326"/>
      <c r="Z683" s="326"/>
      <c r="AA683" s="326"/>
      <c r="AB683" s="326"/>
      <c r="AC683" s="326"/>
      <c r="AD683" s="326"/>
      <c r="AE683" s="326"/>
      <c r="AF683" s="326"/>
      <c r="AG683" s="326"/>
      <c r="AH683" s="326"/>
      <c r="AI683" s="326"/>
      <c r="AJ683" s="326"/>
      <c r="AK683" s="326"/>
    </row>
    <row r="684">
      <c r="A684" s="326"/>
      <c r="B684" s="326"/>
      <c r="C684" s="326"/>
      <c r="D684" s="326"/>
      <c r="E684" s="356"/>
      <c r="F684" s="356"/>
      <c r="G684" s="356"/>
      <c r="H684" s="356"/>
      <c r="I684" s="356"/>
      <c r="J684" s="356"/>
      <c r="K684" s="356"/>
      <c r="L684" s="326"/>
      <c r="M684" s="326"/>
      <c r="N684" s="326"/>
      <c r="O684" s="326"/>
      <c r="P684" s="326"/>
      <c r="Q684" s="356"/>
      <c r="R684" s="326"/>
      <c r="S684" s="356"/>
      <c r="T684" s="356"/>
      <c r="U684" s="326"/>
      <c r="V684" s="326"/>
      <c r="W684" s="326"/>
      <c r="X684" s="326"/>
      <c r="Y684" s="326"/>
      <c r="Z684" s="326"/>
      <c r="AA684" s="326"/>
      <c r="AB684" s="326"/>
      <c r="AC684" s="326"/>
      <c r="AD684" s="326"/>
      <c r="AE684" s="326"/>
      <c r="AF684" s="326"/>
      <c r="AG684" s="326"/>
      <c r="AH684" s="326"/>
      <c r="AI684" s="326"/>
      <c r="AJ684" s="326"/>
      <c r="AK684" s="326"/>
    </row>
    <row r="685">
      <c r="A685" s="326"/>
      <c r="B685" s="326"/>
      <c r="C685" s="326"/>
      <c r="D685" s="326"/>
      <c r="E685" s="356"/>
      <c r="F685" s="356"/>
      <c r="G685" s="356"/>
      <c r="H685" s="356"/>
      <c r="I685" s="356"/>
      <c r="J685" s="356"/>
      <c r="K685" s="356"/>
      <c r="L685" s="326"/>
      <c r="M685" s="326"/>
      <c r="N685" s="326"/>
      <c r="O685" s="326"/>
      <c r="P685" s="326"/>
      <c r="Q685" s="356"/>
      <c r="R685" s="326"/>
      <c r="S685" s="356"/>
      <c r="T685" s="356"/>
      <c r="U685" s="326"/>
      <c r="V685" s="326"/>
      <c r="W685" s="326"/>
      <c r="X685" s="326"/>
      <c r="Y685" s="326"/>
      <c r="Z685" s="326"/>
      <c r="AA685" s="326"/>
      <c r="AB685" s="326"/>
      <c r="AC685" s="326"/>
      <c r="AD685" s="326"/>
      <c r="AE685" s="326"/>
      <c r="AF685" s="326"/>
      <c r="AG685" s="326"/>
      <c r="AH685" s="326"/>
      <c r="AI685" s="326"/>
      <c r="AJ685" s="326"/>
      <c r="AK685" s="326"/>
    </row>
    <row r="686">
      <c r="A686" s="326"/>
      <c r="B686" s="326"/>
      <c r="C686" s="326"/>
      <c r="D686" s="326"/>
      <c r="E686" s="356"/>
      <c r="F686" s="356"/>
      <c r="G686" s="356"/>
      <c r="H686" s="356"/>
      <c r="I686" s="356"/>
      <c r="J686" s="356"/>
      <c r="K686" s="356"/>
      <c r="L686" s="326"/>
      <c r="M686" s="326"/>
      <c r="N686" s="326"/>
      <c r="O686" s="326"/>
      <c r="P686" s="326"/>
      <c r="Q686" s="356"/>
      <c r="R686" s="326"/>
      <c r="S686" s="356"/>
      <c r="T686" s="356"/>
      <c r="U686" s="326"/>
      <c r="V686" s="326"/>
      <c r="W686" s="326"/>
      <c r="X686" s="326"/>
      <c r="Y686" s="326"/>
      <c r="Z686" s="326"/>
      <c r="AA686" s="326"/>
      <c r="AB686" s="326"/>
      <c r="AC686" s="326"/>
      <c r="AD686" s="326"/>
      <c r="AE686" s="326"/>
      <c r="AF686" s="326"/>
      <c r="AG686" s="326"/>
      <c r="AH686" s="326"/>
      <c r="AI686" s="326"/>
      <c r="AJ686" s="326"/>
      <c r="AK686" s="326"/>
    </row>
    <row r="687">
      <c r="A687" s="326"/>
      <c r="B687" s="326"/>
      <c r="C687" s="326"/>
      <c r="D687" s="326"/>
      <c r="E687" s="356"/>
      <c r="F687" s="356"/>
      <c r="G687" s="356"/>
      <c r="H687" s="356"/>
      <c r="I687" s="356"/>
      <c r="J687" s="356"/>
      <c r="K687" s="356"/>
      <c r="L687" s="326"/>
      <c r="M687" s="326"/>
      <c r="N687" s="326"/>
      <c r="O687" s="326"/>
      <c r="P687" s="326"/>
      <c r="Q687" s="356"/>
      <c r="R687" s="326"/>
      <c r="S687" s="356"/>
      <c r="T687" s="356"/>
      <c r="U687" s="326"/>
      <c r="V687" s="326"/>
      <c r="W687" s="326"/>
      <c r="X687" s="326"/>
      <c r="Y687" s="326"/>
      <c r="Z687" s="326"/>
      <c r="AA687" s="326"/>
      <c r="AB687" s="326"/>
      <c r="AC687" s="326"/>
      <c r="AD687" s="326"/>
      <c r="AE687" s="326"/>
      <c r="AF687" s="326"/>
      <c r="AG687" s="326"/>
      <c r="AH687" s="326"/>
      <c r="AI687" s="326"/>
      <c r="AJ687" s="326"/>
      <c r="AK687" s="326"/>
    </row>
    <row r="688">
      <c r="A688" s="326"/>
      <c r="B688" s="326"/>
      <c r="C688" s="326"/>
      <c r="D688" s="326"/>
      <c r="E688" s="356"/>
      <c r="F688" s="356"/>
      <c r="G688" s="356"/>
      <c r="H688" s="356"/>
      <c r="I688" s="356"/>
      <c r="J688" s="356"/>
      <c r="K688" s="356"/>
      <c r="L688" s="326"/>
      <c r="M688" s="326"/>
      <c r="N688" s="326"/>
      <c r="O688" s="326"/>
      <c r="P688" s="326"/>
      <c r="Q688" s="356"/>
      <c r="R688" s="326"/>
      <c r="S688" s="356"/>
      <c r="T688" s="356"/>
      <c r="U688" s="326"/>
      <c r="V688" s="326"/>
      <c r="W688" s="326"/>
      <c r="X688" s="326"/>
      <c r="Y688" s="326"/>
      <c r="Z688" s="326"/>
      <c r="AA688" s="326"/>
      <c r="AB688" s="326"/>
      <c r="AC688" s="326"/>
      <c r="AD688" s="326"/>
      <c r="AE688" s="326"/>
      <c r="AF688" s="326"/>
      <c r="AG688" s="326"/>
      <c r="AH688" s="326"/>
      <c r="AI688" s="326"/>
      <c r="AJ688" s="326"/>
      <c r="AK688" s="326"/>
    </row>
    <row r="689">
      <c r="A689" s="326"/>
      <c r="B689" s="326"/>
      <c r="C689" s="326"/>
      <c r="D689" s="326"/>
      <c r="E689" s="356"/>
      <c r="F689" s="356"/>
      <c r="G689" s="356"/>
      <c r="H689" s="356"/>
      <c r="I689" s="356"/>
      <c r="J689" s="356"/>
      <c r="K689" s="356"/>
      <c r="L689" s="326"/>
      <c r="M689" s="326"/>
      <c r="N689" s="326"/>
      <c r="O689" s="326"/>
      <c r="P689" s="326"/>
      <c r="Q689" s="356"/>
      <c r="R689" s="326"/>
      <c r="S689" s="356"/>
      <c r="T689" s="356"/>
      <c r="U689" s="326"/>
      <c r="V689" s="326"/>
      <c r="W689" s="326"/>
      <c r="X689" s="326"/>
      <c r="Y689" s="326"/>
      <c r="Z689" s="326"/>
      <c r="AA689" s="326"/>
      <c r="AB689" s="326"/>
      <c r="AC689" s="326"/>
      <c r="AD689" s="326"/>
      <c r="AE689" s="326"/>
      <c r="AF689" s="326"/>
      <c r="AG689" s="326"/>
      <c r="AH689" s="326"/>
      <c r="AI689" s="326"/>
      <c r="AJ689" s="326"/>
      <c r="AK689" s="326"/>
    </row>
    <row r="690">
      <c r="A690" s="326"/>
      <c r="B690" s="326"/>
      <c r="C690" s="326"/>
      <c r="D690" s="326"/>
      <c r="E690" s="356"/>
      <c r="F690" s="356"/>
      <c r="G690" s="356"/>
      <c r="H690" s="356"/>
      <c r="I690" s="356"/>
      <c r="J690" s="356"/>
      <c r="K690" s="356"/>
      <c r="L690" s="326"/>
      <c r="M690" s="326"/>
      <c r="N690" s="326"/>
      <c r="O690" s="326"/>
      <c r="P690" s="326"/>
      <c r="Q690" s="356"/>
      <c r="R690" s="326"/>
      <c r="S690" s="356"/>
      <c r="T690" s="356"/>
      <c r="U690" s="326"/>
      <c r="V690" s="326"/>
      <c r="W690" s="326"/>
      <c r="X690" s="326"/>
      <c r="Y690" s="326"/>
      <c r="Z690" s="326"/>
      <c r="AA690" s="326"/>
      <c r="AB690" s="326"/>
      <c r="AC690" s="326"/>
      <c r="AD690" s="326"/>
      <c r="AE690" s="326"/>
      <c r="AF690" s="326"/>
      <c r="AG690" s="326"/>
      <c r="AH690" s="326"/>
      <c r="AI690" s="326"/>
      <c r="AJ690" s="326"/>
      <c r="AK690" s="326"/>
    </row>
    <row r="691">
      <c r="A691" s="326"/>
      <c r="B691" s="326"/>
      <c r="C691" s="326"/>
      <c r="D691" s="326"/>
      <c r="E691" s="356"/>
      <c r="F691" s="356"/>
      <c r="G691" s="356"/>
      <c r="H691" s="356"/>
      <c r="I691" s="356"/>
      <c r="J691" s="356"/>
      <c r="K691" s="356"/>
      <c r="L691" s="326"/>
      <c r="M691" s="326"/>
      <c r="N691" s="326"/>
      <c r="O691" s="326"/>
      <c r="P691" s="326"/>
      <c r="Q691" s="356"/>
      <c r="R691" s="326"/>
      <c r="S691" s="356"/>
      <c r="T691" s="356"/>
      <c r="U691" s="326"/>
      <c r="V691" s="326"/>
      <c r="W691" s="326"/>
      <c r="X691" s="326"/>
      <c r="Y691" s="326"/>
      <c r="Z691" s="326"/>
      <c r="AA691" s="326"/>
      <c r="AB691" s="326"/>
      <c r="AC691" s="326"/>
      <c r="AD691" s="326"/>
      <c r="AE691" s="326"/>
      <c r="AF691" s="326"/>
      <c r="AG691" s="326"/>
      <c r="AH691" s="326"/>
      <c r="AI691" s="326"/>
      <c r="AJ691" s="326"/>
      <c r="AK691" s="326"/>
    </row>
    <row r="692">
      <c r="A692" s="326"/>
      <c r="B692" s="326"/>
      <c r="C692" s="326"/>
      <c r="D692" s="326"/>
      <c r="E692" s="356"/>
      <c r="F692" s="356"/>
      <c r="G692" s="356"/>
      <c r="H692" s="356"/>
      <c r="I692" s="356"/>
      <c r="J692" s="356"/>
      <c r="K692" s="356"/>
      <c r="L692" s="326"/>
      <c r="M692" s="326"/>
      <c r="N692" s="326"/>
      <c r="O692" s="326"/>
      <c r="P692" s="326"/>
      <c r="Q692" s="356"/>
      <c r="R692" s="326"/>
      <c r="S692" s="356"/>
      <c r="T692" s="356"/>
      <c r="U692" s="326"/>
      <c r="V692" s="326"/>
      <c r="W692" s="326"/>
      <c r="X692" s="326"/>
      <c r="Y692" s="326"/>
      <c r="Z692" s="326"/>
      <c r="AA692" s="326"/>
      <c r="AB692" s="326"/>
      <c r="AC692" s="326"/>
      <c r="AD692" s="326"/>
      <c r="AE692" s="326"/>
      <c r="AF692" s="326"/>
      <c r="AG692" s="326"/>
      <c r="AH692" s="326"/>
      <c r="AI692" s="326"/>
      <c r="AJ692" s="326"/>
      <c r="AK692" s="326"/>
    </row>
    <row r="693">
      <c r="A693" s="326"/>
      <c r="B693" s="326"/>
      <c r="C693" s="326"/>
      <c r="D693" s="326"/>
      <c r="E693" s="356"/>
      <c r="F693" s="356"/>
      <c r="G693" s="356"/>
      <c r="H693" s="356"/>
      <c r="I693" s="356"/>
      <c r="J693" s="356"/>
      <c r="K693" s="356"/>
      <c r="L693" s="326"/>
      <c r="M693" s="326"/>
      <c r="N693" s="326"/>
      <c r="O693" s="326"/>
      <c r="P693" s="326"/>
      <c r="Q693" s="356"/>
      <c r="R693" s="326"/>
      <c r="S693" s="356"/>
      <c r="T693" s="356"/>
      <c r="U693" s="326"/>
      <c r="V693" s="326"/>
      <c r="W693" s="326"/>
      <c r="X693" s="326"/>
      <c r="Y693" s="326"/>
      <c r="Z693" s="326"/>
      <c r="AA693" s="326"/>
      <c r="AB693" s="326"/>
      <c r="AC693" s="326"/>
      <c r="AD693" s="326"/>
      <c r="AE693" s="326"/>
      <c r="AF693" s="326"/>
      <c r="AG693" s="326"/>
      <c r="AH693" s="326"/>
      <c r="AI693" s="326"/>
      <c r="AJ693" s="326"/>
      <c r="AK693" s="326"/>
    </row>
    <row r="694">
      <c r="A694" s="326"/>
      <c r="B694" s="326"/>
      <c r="C694" s="326"/>
      <c r="D694" s="326"/>
      <c r="E694" s="356"/>
      <c r="F694" s="356"/>
      <c r="G694" s="356"/>
      <c r="H694" s="356"/>
      <c r="I694" s="356"/>
      <c r="J694" s="356"/>
      <c r="K694" s="356"/>
      <c r="L694" s="326"/>
      <c r="M694" s="326"/>
      <c r="N694" s="326"/>
      <c r="O694" s="326"/>
      <c r="P694" s="326"/>
      <c r="Q694" s="356"/>
      <c r="R694" s="326"/>
      <c r="S694" s="356"/>
      <c r="T694" s="356"/>
      <c r="U694" s="326"/>
      <c r="V694" s="326"/>
      <c r="W694" s="326"/>
      <c r="X694" s="326"/>
      <c r="Y694" s="326"/>
      <c r="Z694" s="326"/>
      <c r="AA694" s="326"/>
      <c r="AB694" s="326"/>
      <c r="AC694" s="326"/>
      <c r="AD694" s="326"/>
      <c r="AE694" s="326"/>
      <c r="AF694" s="326"/>
      <c r="AG694" s="326"/>
      <c r="AH694" s="326"/>
      <c r="AI694" s="326"/>
      <c r="AJ694" s="326"/>
      <c r="AK694" s="326"/>
    </row>
    <row r="695">
      <c r="A695" s="326"/>
      <c r="B695" s="326"/>
      <c r="C695" s="326"/>
      <c r="D695" s="326"/>
      <c r="E695" s="356"/>
      <c r="F695" s="356"/>
      <c r="G695" s="356"/>
      <c r="H695" s="356"/>
      <c r="I695" s="356"/>
      <c r="J695" s="356"/>
      <c r="K695" s="356"/>
      <c r="L695" s="326"/>
      <c r="M695" s="326"/>
      <c r="N695" s="326"/>
      <c r="O695" s="326"/>
      <c r="P695" s="326"/>
      <c r="Q695" s="356"/>
      <c r="R695" s="326"/>
      <c r="S695" s="356"/>
      <c r="T695" s="356"/>
      <c r="U695" s="326"/>
      <c r="V695" s="326"/>
      <c r="W695" s="326"/>
      <c r="X695" s="326"/>
      <c r="Y695" s="326"/>
      <c r="Z695" s="326"/>
      <c r="AA695" s="326"/>
      <c r="AB695" s="326"/>
      <c r="AC695" s="326"/>
      <c r="AD695" s="326"/>
      <c r="AE695" s="326"/>
      <c r="AF695" s="326"/>
      <c r="AG695" s="326"/>
      <c r="AH695" s="326"/>
      <c r="AI695" s="326"/>
      <c r="AJ695" s="326"/>
      <c r="AK695" s="326"/>
    </row>
    <row r="696">
      <c r="A696" s="326"/>
      <c r="B696" s="326"/>
      <c r="C696" s="326"/>
      <c r="D696" s="326"/>
      <c r="E696" s="356"/>
      <c r="F696" s="356"/>
      <c r="G696" s="356"/>
      <c r="H696" s="356"/>
      <c r="I696" s="356"/>
      <c r="J696" s="356"/>
      <c r="K696" s="356"/>
      <c r="L696" s="326"/>
      <c r="M696" s="326"/>
      <c r="N696" s="326"/>
      <c r="O696" s="326"/>
      <c r="P696" s="326"/>
      <c r="Q696" s="356"/>
      <c r="R696" s="326"/>
      <c r="S696" s="356"/>
      <c r="T696" s="356"/>
      <c r="U696" s="326"/>
      <c r="V696" s="326"/>
      <c r="W696" s="326"/>
      <c r="X696" s="326"/>
      <c r="Y696" s="326"/>
      <c r="Z696" s="326"/>
      <c r="AA696" s="326"/>
      <c r="AB696" s="326"/>
      <c r="AC696" s="326"/>
      <c r="AD696" s="326"/>
      <c r="AE696" s="326"/>
      <c r="AF696" s="326"/>
      <c r="AG696" s="326"/>
      <c r="AH696" s="326"/>
      <c r="AI696" s="326"/>
      <c r="AJ696" s="326"/>
      <c r="AK696" s="326"/>
    </row>
    <row r="697">
      <c r="A697" s="326"/>
      <c r="B697" s="326"/>
      <c r="C697" s="326"/>
      <c r="D697" s="326"/>
      <c r="E697" s="356"/>
      <c r="F697" s="356"/>
      <c r="G697" s="356"/>
      <c r="H697" s="356"/>
      <c r="I697" s="356"/>
      <c r="J697" s="356"/>
      <c r="K697" s="356"/>
      <c r="L697" s="326"/>
      <c r="M697" s="326"/>
      <c r="N697" s="326"/>
      <c r="O697" s="326"/>
      <c r="P697" s="326"/>
      <c r="Q697" s="356"/>
      <c r="R697" s="326"/>
      <c r="S697" s="356"/>
      <c r="T697" s="356"/>
      <c r="U697" s="326"/>
      <c r="V697" s="326"/>
      <c r="W697" s="326"/>
      <c r="X697" s="326"/>
      <c r="Y697" s="326"/>
      <c r="Z697" s="326"/>
      <c r="AA697" s="326"/>
      <c r="AB697" s="326"/>
      <c r="AC697" s="326"/>
      <c r="AD697" s="326"/>
      <c r="AE697" s="326"/>
      <c r="AF697" s="326"/>
      <c r="AG697" s="326"/>
      <c r="AH697" s="326"/>
      <c r="AI697" s="326"/>
      <c r="AJ697" s="326"/>
      <c r="AK697" s="326"/>
    </row>
    <row r="698">
      <c r="A698" s="326"/>
      <c r="B698" s="326"/>
      <c r="C698" s="326"/>
      <c r="D698" s="326"/>
      <c r="E698" s="356"/>
      <c r="F698" s="356"/>
      <c r="G698" s="356"/>
      <c r="H698" s="356"/>
      <c r="I698" s="356"/>
      <c r="J698" s="356"/>
      <c r="K698" s="356"/>
      <c r="L698" s="326"/>
      <c r="M698" s="326"/>
      <c r="N698" s="326"/>
      <c r="O698" s="326"/>
      <c r="P698" s="326"/>
      <c r="Q698" s="356"/>
      <c r="R698" s="326"/>
      <c r="S698" s="356"/>
      <c r="T698" s="356"/>
      <c r="U698" s="326"/>
      <c r="V698" s="326"/>
      <c r="W698" s="326"/>
      <c r="X698" s="326"/>
      <c r="Y698" s="326"/>
      <c r="Z698" s="326"/>
      <c r="AA698" s="326"/>
      <c r="AB698" s="326"/>
      <c r="AC698" s="326"/>
      <c r="AD698" s="326"/>
      <c r="AE698" s="326"/>
      <c r="AF698" s="326"/>
      <c r="AG698" s="326"/>
      <c r="AH698" s="326"/>
      <c r="AI698" s="326"/>
      <c r="AJ698" s="326"/>
      <c r="AK698" s="326"/>
    </row>
    <row r="699">
      <c r="A699" s="326"/>
      <c r="B699" s="326"/>
      <c r="C699" s="326"/>
      <c r="D699" s="326"/>
      <c r="E699" s="356"/>
      <c r="F699" s="356"/>
      <c r="G699" s="356"/>
      <c r="H699" s="356"/>
      <c r="I699" s="356"/>
      <c r="J699" s="356"/>
      <c r="K699" s="356"/>
      <c r="L699" s="326"/>
      <c r="M699" s="326"/>
      <c r="N699" s="326"/>
      <c r="O699" s="326"/>
      <c r="P699" s="326"/>
      <c r="Q699" s="356"/>
      <c r="R699" s="326"/>
      <c r="S699" s="356"/>
      <c r="T699" s="356"/>
      <c r="U699" s="326"/>
      <c r="V699" s="326"/>
      <c r="W699" s="326"/>
      <c r="X699" s="326"/>
      <c r="Y699" s="326"/>
      <c r="Z699" s="326"/>
      <c r="AA699" s="326"/>
      <c r="AB699" s="326"/>
      <c r="AC699" s="326"/>
      <c r="AD699" s="326"/>
      <c r="AE699" s="326"/>
      <c r="AF699" s="326"/>
      <c r="AG699" s="326"/>
      <c r="AH699" s="326"/>
      <c r="AI699" s="326"/>
      <c r="AJ699" s="326"/>
      <c r="AK699" s="326"/>
    </row>
    <row r="700">
      <c r="A700" s="326"/>
      <c r="B700" s="326"/>
      <c r="C700" s="326"/>
      <c r="D700" s="326"/>
      <c r="E700" s="356"/>
      <c r="F700" s="356"/>
      <c r="G700" s="356"/>
      <c r="H700" s="356"/>
      <c r="I700" s="356"/>
      <c r="J700" s="356"/>
      <c r="K700" s="356"/>
      <c r="L700" s="326"/>
      <c r="M700" s="326"/>
      <c r="N700" s="326"/>
      <c r="O700" s="326"/>
      <c r="P700" s="326"/>
      <c r="Q700" s="356"/>
      <c r="R700" s="326"/>
      <c r="S700" s="356"/>
      <c r="T700" s="356"/>
      <c r="U700" s="326"/>
      <c r="V700" s="326"/>
      <c r="W700" s="326"/>
      <c r="X700" s="326"/>
      <c r="Y700" s="326"/>
      <c r="Z700" s="326"/>
      <c r="AA700" s="326"/>
      <c r="AB700" s="326"/>
      <c r="AC700" s="326"/>
      <c r="AD700" s="326"/>
      <c r="AE700" s="326"/>
      <c r="AF700" s="326"/>
      <c r="AG700" s="326"/>
      <c r="AH700" s="326"/>
      <c r="AI700" s="326"/>
      <c r="AJ700" s="326"/>
      <c r="AK700" s="326"/>
    </row>
    <row r="701">
      <c r="A701" s="326"/>
      <c r="B701" s="326"/>
      <c r="C701" s="326"/>
      <c r="D701" s="326"/>
      <c r="E701" s="356"/>
      <c r="F701" s="356"/>
      <c r="G701" s="356"/>
      <c r="H701" s="356"/>
      <c r="I701" s="356"/>
      <c r="J701" s="356"/>
      <c r="K701" s="356"/>
      <c r="L701" s="326"/>
      <c r="M701" s="326"/>
      <c r="N701" s="326"/>
      <c r="O701" s="326"/>
      <c r="P701" s="326"/>
      <c r="Q701" s="356"/>
      <c r="R701" s="326"/>
      <c r="S701" s="356"/>
      <c r="T701" s="356"/>
      <c r="U701" s="326"/>
      <c r="V701" s="326"/>
      <c r="W701" s="326"/>
      <c r="X701" s="326"/>
      <c r="Y701" s="326"/>
      <c r="Z701" s="326"/>
      <c r="AA701" s="326"/>
      <c r="AB701" s="326"/>
      <c r="AC701" s="326"/>
      <c r="AD701" s="326"/>
      <c r="AE701" s="326"/>
      <c r="AF701" s="326"/>
      <c r="AG701" s="326"/>
      <c r="AH701" s="326"/>
      <c r="AI701" s="326"/>
      <c r="AJ701" s="326"/>
      <c r="AK701" s="326"/>
    </row>
    <row r="702">
      <c r="A702" s="326"/>
      <c r="B702" s="326"/>
      <c r="C702" s="326"/>
      <c r="D702" s="326"/>
      <c r="E702" s="356"/>
      <c r="F702" s="356"/>
      <c r="G702" s="356"/>
      <c r="H702" s="356"/>
      <c r="I702" s="356"/>
      <c r="J702" s="356"/>
      <c r="K702" s="356"/>
      <c r="L702" s="326"/>
      <c r="M702" s="326"/>
      <c r="N702" s="326"/>
      <c r="O702" s="326"/>
      <c r="P702" s="326"/>
      <c r="Q702" s="356"/>
      <c r="R702" s="326"/>
      <c r="S702" s="356"/>
      <c r="T702" s="356"/>
      <c r="U702" s="326"/>
      <c r="V702" s="326"/>
      <c r="W702" s="326"/>
      <c r="X702" s="326"/>
      <c r="Y702" s="326"/>
      <c r="Z702" s="326"/>
      <c r="AA702" s="326"/>
      <c r="AB702" s="326"/>
      <c r="AC702" s="326"/>
      <c r="AD702" s="326"/>
      <c r="AE702" s="326"/>
      <c r="AF702" s="326"/>
      <c r="AG702" s="326"/>
      <c r="AH702" s="326"/>
      <c r="AI702" s="326"/>
      <c r="AJ702" s="326"/>
      <c r="AK702" s="326"/>
    </row>
    <row r="703">
      <c r="A703" s="326"/>
      <c r="B703" s="326"/>
      <c r="C703" s="326"/>
      <c r="D703" s="326"/>
      <c r="E703" s="356"/>
      <c r="F703" s="356"/>
      <c r="G703" s="356"/>
      <c r="H703" s="356"/>
      <c r="I703" s="356"/>
      <c r="J703" s="356"/>
      <c r="K703" s="356"/>
      <c r="L703" s="326"/>
      <c r="M703" s="326"/>
      <c r="N703" s="326"/>
      <c r="O703" s="326"/>
      <c r="P703" s="326"/>
      <c r="Q703" s="356"/>
      <c r="R703" s="326"/>
      <c r="S703" s="356"/>
      <c r="T703" s="356"/>
      <c r="U703" s="326"/>
      <c r="V703" s="326"/>
      <c r="W703" s="326"/>
      <c r="X703" s="326"/>
      <c r="Y703" s="326"/>
      <c r="Z703" s="326"/>
      <c r="AA703" s="326"/>
      <c r="AB703" s="326"/>
      <c r="AC703" s="326"/>
      <c r="AD703" s="326"/>
      <c r="AE703" s="326"/>
      <c r="AF703" s="326"/>
      <c r="AG703" s="326"/>
      <c r="AH703" s="326"/>
      <c r="AI703" s="326"/>
      <c r="AJ703" s="326"/>
      <c r="AK703" s="326"/>
    </row>
    <row r="704">
      <c r="A704" s="326"/>
      <c r="B704" s="326"/>
      <c r="C704" s="326"/>
      <c r="D704" s="326"/>
      <c r="E704" s="356"/>
      <c r="F704" s="356"/>
      <c r="G704" s="356"/>
      <c r="H704" s="356"/>
      <c r="I704" s="356"/>
      <c r="J704" s="356"/>
      <c r="K704" s="356"/>
      <c r="L704" s="326"/>
      <c r="M704" s="326"/>
      <c r="N704" s="326"/>
      <c r="O704" s="326"/>
      <c r="P704" s="326"/>
      <c r="Q704" s="356"/>
      <c r="R704" s="326"/>
      <c r="S704" s="356"/>
      <c r="T704" s="356"/>
      <c r="U704" s="326"/>
      <c r="V704" s="326"/>
      <c r="W704" s="326"/>
      <c r="X704" s="326"/>
      <c r="Y704" s="326"/>
      <c r="Z704" s="326"/>
      <c r="AA704" s="326"/>
      <c r="AB704" s="326"/>
      <c r="AC704" s="326"/>
      <c r="AD704" s="326"/>
      <c r="AE704" s="326"/>
      <c r="AF704" s="326"/>
      <c r="AG704" s="326"/>
      <c r="AH704" s="326"/>
      <c r="AI704" s="326"/>
      <c r="AJ704" s="326"/>
      <c r="AK704" s="326"/>
    </row>
    <row r="705">
      <c r="A705" s="326"/>
      <c r="B705" s="326"/>
      <c r="C705" s="326"/>
      <c r="D705" s="326"/>
      <c r="E705" s="356"/>
      <c r="F705" s="356"/>
      <c r="G705" s="356"/>
      <c r="H705" s="356"/>
      <c r="I705" s="356"/>
      <c r="J705" s="356"/>
      <c r="K705" s="356"/>
      <c r="L705" s="326"/>
      <c r="M705" s="326"/>
      <c r="N705" s="326"/>
      <c r="O705" s="326"/>
      <c r="P705" s="326"/>
      <c r="Q705" s="356"/>
      <c r="R705" s="326"/>
      <c r="S705" s="356"/>
      <c r="T705" s="356"/>
      <c r="U705" s="326"/>
      <c r="V705" s="326"/>
      <c r="W705" s="326"/>
      <c r="X705" s="326"/>
      <c r="Y705" s="326"/>
      <c r="Z705" s="326"/>
      <c r="AA705" s="326"/>
      <c r="AB705" s="326"/>
      <c r="AC705" s="326"/>
      <c r="AD705" s="326"/>
      <c r="AE705" s="326"/>
      <c r="AF705" s="326"/>
      <c r="AG705" s="326"/>
      <c r="AH705" s="326"/>
      <c r="AI705" s="326"/>
      <c r="AJ705" s="326"/>
      <c r="AK705" s="326"/>
    </row>
    <row r="706">
      <c r="A706" s="326"/>
      <c r="B706" s="326"/>
      <c r="C706" s="326"/>
      <c r="D706" s="326"/>
      <c r="E706" s="356"/>
      <c r="F706" s="356"/>
      <c r="G706" s="356"/>
      <c r="H706" s="356"/>
      <c r="I706" s="356"/>
      <c r="J706" s="356"/>
      <c r="K706" s="356"/>
      <c r="L706" s="326"/>
      <c r="M706" s="326"/>
      <c r="N706" s="326"/>
      <c r="O706" s="326"/>
      <c r="P706" s="326"/>
      <c r="Q706" s="356"/>
      <c r="R706" s="326"/>
      <c r="S706" s="356"/>
      <c r="T706" s="356"/>
      <c r="U706" s="326"/>
      <c r="V706" s="326"/>
      <c r="W706" s="326"/>
      <c r="X706" s="326"/>
      <c r="Y706" s="326"/>
      <c r="Z706" s="326"/>
      <c r="AA706" s="326"/>
      <c r="AB706" s="326"/>
      <c r="AC706" s="326"/>
      <c r="AD706" s="326"/>
      <c r="AE706" s="326"/>
      <c r="AF706" s="326"/>
      <c r="AG706" s="326"/>
      <c r="AH706" s="326"/>
      <c r="AI706" s="326"/>
      <c r="AJ706" s="326"/>
      <c r="AK706" s="326"/>
    </row>
    <row r="707">
      <c r="A707" s="326"/>
      <c r="B707" s="326"/>
      <c r="C707" s="326"/>
      <c r="D707" s="326"/>
      <c r="E707" s="356"/>
      <c r="F707" s="356"/>
      <c r="G707" s="356"/>
      <c r="H707" s="356"/>
      <c r="I707" s="356"/>
      <c r="J707" s="356"/>
      <c r="K707" s="356"/>
      <c r="L707" s="326"/>
      <c r="M707" s="326"/>
      <c r="N707" s="326"/>
      <c r="O707" s="326"/>
      <c r="P707" s="326"/>
      <c r="Q707" s="356"/>
      <c r="R707" s="326"/>
      <c r="S707" s="356"/>
      <c r="T707" s="356"/>
      <c r="U707" s="326"/>
      <c r="V707" s="326"/>
      <c r="W707" s="326"/>
      <c r="X707" s="326"/>
      <c r="Y707" s="326"/>
      <c r="Z707" s="326"/>
      <c r="AA707" s="326"/>
      <c r="AB707" s="326"/>
      <c r="AC707" s="326"/>
      <c r="AD707" s="326"/>
      <c r="AE707" s="326"/>
      <c r="AF707" s="326"/>
      <c r="AG707" s="326"/>
      <c r="AH707" s="326"/>
      <c r="AI707" s="326"/>
      <c r="AJ707" s="326"/>
      <c r="AK707" s="326"/>
    </row>
    <row r="708">
      <c r="A708" s="326"/>
      <c r="B708" s="326"/>
      <c r="C708" s="326"/>
      <c r="D708" s="326"/>
      <c r="E708" s="356"/>
      <c r="F708" s="356"/>
      <c r="G708" s="356"/>
      <c r="H708" s="356"/>
      <c r="I708" s="356"/>
      <c r="J708" s="356"/>
      <c r="K708" s="356"/>
      <c r="L708" s="326"/>
      <c r="M708" s="326"/>
      <c r="N708" s="326"/>
      <c r="O708" s="326"/>
      <c r="P708" s="326"/>
      <c r="Q708" s="356"/>
      <c r="R708" s="326"/>
      <c r="S708" s="356"/>
      <c r="T708" s="356"/>
      <c r="U708" s="326"/>
      <c r="V708" s="326"/>
      <c r="W708" s="326"/>
      <c r="X708" s="326"/>
      <c r="Y708" s="326"/>
      <c r="Z708" s="326"/>
      <c r="AA708" s="326"/>
      <c r="AB708" s="326"/>
      <c r="AC708" s="326"/>
      <c r="AD708" s="326"/>
      <c r="AE708" s="326"/>
      <c r="AF708" s="326"/>
      <c r="AG708" s="326"/>
      <c r="AH708" s="326"/>
      <c r="AI708" s="326"/>
      <c r="AJ708" s="326"/>
      <c r="AK708" s="326"/>
    </row>
    <row r="709">
      <c r="A709" s="326"/>
      <c r="B709" s="326"/>
      <c r="C709" s="326"/>
      <c r="D709" s="326"/>
      <c r="E709" s="356"/>
      <c r="F709" s="356"/>
      <c r="G709" s="356"/>
      <c r="H709" s="356"/>
      <c r="I709" s="356"/>
      <c r="J709" s="356"/>
      <c r="K709" s="356"/>
      <c r="L709" s="326"/>
      <c r="M709" s="326"/>
      <c r="N709" s="326"/>
      <c r="O709" s="326"/>
      <c r="P709" s="326"/>
      <c r="Q709" s="356"/>
      <c r="R709" s="326"/>
      <c r="S709" s="356"/>
      <c r="T709" s="356"/>
      <c r="U709" s="326"/>
      <c r="V709" s="326"/>
      <c r="W709" s="326"/>
      <c r="X709" s="326"/>
      <c r="Y709" s="326"/>
      <c r="Z709" s="326"/>
      <c r="AA709" s="326"/>
      <c r="AB709" s="326"/>
      <c r="AC709" s="326"/>
      <c r="AD709" s="326"/>
      <c r="AE709" s="326"/>
      <c r="AF709" s="326"/>
      <c r="AG709" s="326"/>
      <c r="AH709" s="326"/>
      <c r="AI709" s="326"/>
      <c r="AJ709" s="326"/>
      <c r="AK709" s="326"/>
    </row>
    <row r="710">
      <c r="A710" s="326"/>
      <c r="B710" s="326"/>
      <c r="C710" s="326"/>
      <c r="D710" s="326"/>
      <c r="E710" s="356"/>
      <c r="F710" s="356"/>
      <c r="G710" s="356"/>
      <c r="H710" s="356"/>
      <c r="I710" s="356"/>
      <c r="J710" s="356"/>
      <c r="K710" s="356"/>
      <c r="L710" s="326"/>
      <c r="M710" s="326"/>
      <c r="N710" s="326"/>
      <c r="O710" s="326"/>
      <c r="P710" s="326"/>
      <c r="Q710" s="356"/>
      <c r="R710" s="326"/>
      <c r="S710" s="356"/>
      <c r="T710" s="356"/>
      <c r="U710" s="326"/>
      <c r="V710" s="326"/>
      <c r="W710" s="326"/>
      <c r="X710" s="326"/>
      <c r="Y710" s="326"/>
      <c r="Z710" s="326"/>
      <c r="AA710" s="326"/>
      <c r="AB710" s="326"/>
      <c r="AC710" s="326"/>
      <c r="AD710" s="326"/>
      <c r="AE710" s="326"/>
      <c r="AF710" s="326"/>
      <c r="AG710" s="326"/>
      <c r="AH710" s="326"/>
      <c r="AI710" s="326"/>
      <c r="AJ710" s="326"/>
      <c r="AK710" s="326"/>
    </row>
    <row r="711">
      <c r="A711" s="326"/>
      <c r="B711" s="326"/>
      <c r="C711" s="326"/>
      <c r="D711" s="326"/>
      <c r="E711" s="356"/>
      <c r="F711" s="356"/>
      <c r="G711" s="356"/>
      <c r="H711" s="356"/>
      <c r="I711" s="356"/>
      <c r="J711" s="356"/>
      <c r="K711" s="356"/>
      <c r="L711" s="326"/>
      <c r="M711" s="326"/>
      <c r="N711" s="326"/>
      <c r="O711" s="326"/>
      <c r="P711" s="326"/>
      <c r="Q711" s="356"/>
      <c r="R711" s="326"/>
      <c r="S711" s="356"/>
      <c r="T711" s="356"/>
      <c r="U711" s="326"/>
      <c r="V711" s="326"/>
      <c r="W711" s="326"/>
      <c r="X711" s="326"/>
      <c r="Y711" s="326"/>
      <c r="Z711" s="326"/>
      <c r="AA711" s="326"/>
      <c r="AB711" s="326"/>
      <c r="AC711" s="326"/>
      <c r="AD711" s="326"/>
      <c r="AE711" s="326"/>
      <c r="AF711" s="326"/>
      <c r="AG711" s="326"/>
      <c r="AH711" s="326"/>
      <c r="AI711" s="326"/>
      <c r="AJ711" s="326"/>
      <c r="AK711" s="326"/>
    </row>
    <row r="712">
      <c r="A712" s="326"/>
      <c r="B712" s="326"/>
      <c r="C712" s="326"/>
      <c r="D712" s="326"/>
      <c r="E712" s="356"/>
      <c r="F712" s="356"/>
      <c r="G712" s="356"/>
      <c r="H712" s="356"/>
      <c r="I712" s="356"/>
      <c r="J712" s="356"/>
      <c r="K712" s="356"/>
      <c r="L712" s="326"/>
      <c r="M712" s="326"/>
      <c r="N712" s="326"/>
      <c r="O712" s="326"/>
      <c r="P712" s="326"/>
      <c r="Q712" s="356"/>
      <c r="R712" s="326"/>
      <c r="S712" s="356"/>
      <c r="T712" s="356"/>
      <c r="U712" s="326"/>
      <c r="V712" s="326"/>
      <c r="W712" s="326"/>
      <c r="X712" s="326"/>
      <c r="Y712" s="326"/>
      <c r="Z712" s="326"/>
      <c r="AA712" s="326"/>
      <c r="AB712" s="326"/>
      <c r="AC712" s="326"/>
      <c r="AD712" s="326"/>
      <c r="AE712" s="326"/>
      <c r="AF712" s="326"/>
      <c r="AG712" s="326"/>
      <c r="AH712" s="326"/>
      <c r="AI712" s="326"/>
      <c r="AJ712" s="326"/>
      <c r="AK712" s="326"/>
    </row>
    <row r="713">
      <c r="A713" s="326"/>
      <c r="B713" s="326"/>
      <c r="C713" s="326"/>
      <c r="D713" s="326"/>
      <c r="E713" s="356"/>
      <c r="F713" s="356"/>
      <c r="G713" s="356"/>
      <c r="H713" s="356"/>
      <c r="I713" s="356"/>
      <c r="J713" s="356"/>
      <c r="K713" s="356"/>
      <c r="L713" s="326"/>
      <c r="M713" s="326"/>
      <c r="N713" s="326"/>
      <c r="O713" s="326"/>
      <c r="P713" s="326"/>
      <c r="Q713" s="356"/>
      <c r="R713" s="326"/>
      <c r="S713" s="356"/>
      <c r="T713" s="356"/>
      <c r="U713" s="326"/>
      <c r="V713" s="326"/>
      <c r="W713" s="326"/>
      <c r="X713" s="326"/>
      <c r="Y713" s="326"/>
      <c r="Z713" s="326"/>
      <c r="AA713" s="326"/>
      <c r="AB713" s="326"/>
      <c r="AC713" s="326"/>
      <c r="AD713" s="326"/>
      <c r="AE713" s="326"/>
      <c r="AF713" s="326"/>
      <c r="AG713" s="326"/>
      <c r="AH713" s="326"/>
      <c r="AI713" s="326"/>
      <c r="AJ713" s="326"/>
      <c r="AK713" s="326"/>
    </row>
    <row r="714">
      <c r="A714" s="326"/>
      <c r="B714" s="326"/>
      <c r="C714" s="326"/>
      <c r="D714" s="326"/>
      <c r="E714" s="356"/>
      <c r="F714" s="356"/>
      <c r="G714" s="356"/>
      <c r="H714" s="356"/>
      <c r="I714" s="356"/>
      <c r="J714" s="356"/>
      <c r="K714" s="356"/>
      <c r="L714" s="326"/>
      <c r="M714" s="326"/>
      <c r="N714" s="326"/>
      <c r="O714" s="326"/>
      <c r="P714" s="326"/>
      <c r="Q714" s="356"/>
      <c r="R714" s="326"/>
      <c r="S714" s="356"/>
      <c r="T714" s="356"/>
      <c r="U714" s="326"/>
      <c r="V714" s="326"/>
      <c r="W714" s="326"/>
      <c r="X714" s="326"/>
      <c r="Y714" s="326"/>
      <c r="Z714" s="326"/>
      <c r="AA714" s="326"/>
      <c r="AB714" s="326"/>
      <c r="AC714" s="326"/>
      <c r="AD714" s="326"/>
      <c r="AE714" s="326"/>
      <c r="AF714" s="326"/>
      <c r="AG714" s="326"/>
      <c r="AH714" s="326"/>
      <c r="AI714" s="326"/>
      <c r="AJ714" s="326"/>
      <c r="AK714" s="326"/>
    </row>
    <row r="715">
      <c r="A715" s="326"/>
      <c r="B715" s="326"/>
      <c r="C715" s="326"/>
      <c r="D715" s="326"/>
      <c r="E715" s="356"/>
      <c r="F715" s="356"/>
      <c r="G715" s="356"/>
      <c r="H715" s="356"/>
      <c r="I715" s="356"/>
      <c r="J715" s="356"/>
      <c r="K715" s="356"/>
      <c r="L715" s="326"/>
      <c r="M715" s="326"/>
      <c r="N715" s="326"/>
      <c r="O715" s="326"/>
      <c r="P715" s="326"/>
      <c r="Q715" s="356"/>
      <c r="R715" s="326"/>
      <c r="S715" s="356"/>
      <c r="T715" s="356"/>
      <c r="U715" s="326"/>
      <c r="V715" s="326"/>
      <c r="W715" s="326"/>
      <c r="X715" s="326"/>
      <c r="Y715" s="326"/>
      <c r="Z715" s="326"/>
      <c r="AA715" s="326"/>
      <c r="AB715" s="326"/>
      <c r="AC715" s="326"/>
      <c r="AD715" s="326"/>
      <c r="AE715" s="326"/>
      <c r="AF715" s="326"/>
      <c r="AG715" s="326"/>
      <c r="AH715" s="326"/>
      <c r="AI715" s="326"/>
      <c r="AJ715" s="326"/>
      <c r="AK715" s="326"/>
    </row>
    <row r="716">
      <c r="A716" s="326"/>
      <c r="B716" s="326"/>
      <c r="C716" s="326"/>
      <c r="D716" s="326"/>
      <c r="E716" s="356"/>
      <c r="F716" s="356"/>
      <c r="G716" s="356"/>
      <c r="H716" s="356"/>
      <c r="I716" s="356"/>
      <c r="J716" s="356"/>
      <c r="K716" s="356"/>
      <c r="L716" s="326"/>
      <c r="M716" s="326"/>
      <c r="N716" s="326"/>
      <c r="O716" s="326"/>
      <c r="P716" s="326"/>
      <c r="Q716" s="356"/>
      <c r="R716" s="326"/>
      <c r="S716" s="356"/>
      <c r="T716" s="356"/>
      <c r="U716" s="326"/>
      <c r="V716" s="326"/>
      <c r="W716" s="326"/>
      <c r="X716" s="326"/>
      <c r="Y716" s="326"/>
      <c r="Z716" s="326"/>
      <c r="AA716" s="326"/>
      <c r="AB716" s="326"/>
      <c r="AC716" s="326"/>
      <c r="AD716" s="326"/>
      <c r="AE716" s="326"/>
      <c r="AF716" s="326"/>
      <c r="AG716" s="326"/>
      <c r="AH716" s="326"/>
      <c r="AI716" s="326"/>
      <c r="AJ716" s="326"/>
      <c r="AK716" s="326"/>
    </row>
    <row r="717">
      <c r="A717" s="326"/>
      <c r="B717" s="326"/>
      <c r="C717" s="326"/>
      <c r="D717" s="326"/>
      <c r="E717" s="356"/>
      <c r="F717" s="356"/>
      <c r="G717" s="356"/>
      <c r="H717" s="356"/>
      <c r="I717" s="356"/>
      <c r="J717" s="356"/>
      <c r="K717" s="356"/>
      <c r="L717" s="326"/>
      <c r="M717" s="326"/>
      <c r="N717" s="326"/>
      <c r="O717" s="326"/>
      <c r="P717" s="326"/>
      <c r="Q717" s="356"/>
      <c r="R717" s="326"/>
      <c r="S717" s="356"/>
      <c r="T717" s="356"/>
      <c r="U717" s="326"/>
      <c r="V717" s="326"/>
      <c r="W717" s="326"/>
      <c r="X717" s="326"/>
      <c r="Y717" s="326"/>
      <c r="Z717" s="326"/>
      <c r="AA717" s="326"/>
      <c r="AB717" s="326"/>
      <c r="AC717" s="326"/>
      <c r="AD717" s="326"/>
      <c r="AE717" s="326"/>
      <c r="AF717" s="326"/>
      <c r="AG717" s="326"/>
      <c r="AH717" s="326"/>
      <c r="AI717" s="326"/>
      <c r="AJ717" s="326"/>
      <c r="AK717" s="326"/>
    </row>
    <row r="718">
      <c r="A718" s="326"/>
      <c r="B718" s="326"/>
      <c r="C718" s="326"/>
      <c r="D718" s="326"/>
      <c r="E718" s="356"/>
      <c r="F718" s="356"/>
      <c r="G718" s="356"/>
      <c r="H718" s="356"/>
      <c r="I718" s="356"/>
      <c r="J718" s="356"/>
      <c r="K718" s="356"/>
      <c r="L718" s="326"/>
      <c r="M718" s="326"/>
      <c r="N718" s="326"/>
      <c r="O718" s="326"/>
      <c r="P718" s="326"/>
      <c r="Q718" s="356"/>
      <c r="R718" s="326"/>
      <c r="S718" s="356"/>
      <c r="T718" s="356"/>
      <c r="U718" s="326"/>
      <c r="V718" s="326"/>
      <c r="W718" s="326"/>
      <c r="X718" s="326"/>
      <c r="Y718" s="326"/>
      <c r="Z718" s="326"/>
      <c r="AA718" s="326"/>
      <c r="AB718" s="326"/>
      <c r="AC718" s="326"/>
      <c r="AD718" s="326"/>
      <c r="AE718" s="326"/>
      <c r="AF718" s="326"/>
      <c r="AG718" s="326"/>
      <c r="AH718" s="326"/>
      <c r="AI718" s="326"/>
      <c r="AJ718" s="326"/>
      <c r="AK718" s="326"/>
    </row>
    <row r="719">
      <c r="A719" s="326"/>
      <c r="B719" s="326"/>
      <c r="C719" s="326"/>
      <c r="D719" s="326"/>
      <c r="E719" s="356"/>
      <c r="F719" s="356"/>
      <c r="G719" s="356"/>
      <c r="H719" s="356"/>
      <c r="I719" s="356"/>
      <c r="J719" s="356"/>
      <c r="K719" s="356"/>
      <c r="L719" s="326"/>
      <c r="M719" s="326"/>
      <c r="N719" s="326"/>
      <c r="O719" s="326"/>
      <c r="P719" s="326"/>
      <c r="Q719" s="356"/>
      <c r="R719" s="326"/>
      <c r="S719" s="356"/>
      <c r="T719" s="356"/>
      <c r="U719" s="326"/>
      <c r="V719" s="326"/>
      <c r="W719" s="326"/>
      <c r="X719" s="326"/>
      <c r="Y719" s="326"/>
      <c r="Z719" s="326"/>
      <c r="AA719" s="326"/>
      <c r="AB719" s="326"/>
      <c r="AC719" s="326"/>
      <c r="AD719" s="326"/>
      <c r="AE719" s="326"/>
      <c r="AF719" s="326"/>
      <c r="AG719" s="326"/>
      <c r="AH719" s="326"/>
      <c r="AI719" s="326"/>
      <c r="AJ719" s="326"/>
      <c r="AK719" s="326"/>
    </row>
    <row r="720">
      <c r="A720" s="326"/>
      <c r="B720" s="326"/>
      <c r="C720" s="326"/>
      <c r="D720" s="326"/>
      <c r="E720" s="356"/>
      <c r="F720" s="356"/>
      <c r="G720" s="356"/>
      <c r="H720" s="356"/>
      <c r="I720" s="356"/>
      <c r="J720" s="356"/>
      <c r="K720" s="356"/>
      <c r="L720" s="326"/>
      <c r="M720" s="326"/>
      <c r="N720" s="326"/>
      <c r="O720" s="326"/>
      <c r="P720" s="326"/>
      <c r="Q720" s="356"/>
      <c r="R720" s="326"/>
      <c r="S720" s="356"/>
      <c r="T720" s="356"/>
      <c r="U720" s="326"/>
      <c r="V720" s="326"/>
      <c r="W720" s="326"/>
      <c r="X720" s="326"/>
      <c r="Y720" s="326"/>
      <c r="Z720" s="326"/>
      <c r="AA720" s="326"/>
      <c r="AB720" s="326"/>
      <c r="AC720" s="326"/>
      <c r="AD720" s="326"/>
      <c r="AE720" s="326"/>
      <c r="AF720" s="326"/>
      <c r="AG720" s="326"/>
      <c r="AH720" s="326"/>
      <c r="AI720" s="326"/>
      <c r="AJ720" s="326"/>
      <c r="AK720" s="326"/>
    </row>
    <row r="721">
      <c r="A721" s="326"/>
      <c r="B721" s="326"/>
      <c r="C721" s="326"/>
      <c r="D721" s="326"/>
      <c r="E721" s="356"/>
      <c r="F721" s="356"/>
      <c r="G721" s="356"/>
      <c r="H721" s="356"/>
      <c r="I721" s="356"/>
      <c r="J721" s="356"/>
      <c r="K721" s="356"/>
      <c r="L721" s="326"/>
      <c r="M721" s="326"/>
      <c r="N721" s="326"/>
      <c r="O721" s="326"/>
      <c r="P721" s="326"/>
      <c r="Q721" s="356"/>
      <c r="R721" s="326"/>
      <c r="S721" s="356"/>
      <c r="T721" s="356"/>
      <c r="U721" s="326"/>
      <c r="V721" s="326"/>
      <c r="W721" s="326"/>
      <c r="X721" s="326"/>
      <c r="Y721" s="326"/>
      <c r="Z721" s="326"/>
      <c r="AA721" s="326"/>
      <c r="AB721" s="326"/>
      <c r="AC721" s="326"/>
      <c r="AD721" s="326"/>
      <c r="AE721" s="326"/>
      <c r="AF721" s="326"/>
      <c r="AG721" s="326"/>
      <c r="AH721" s="326"/>
      <c r="AI721" s="326"/>
      <c r="AJ721" s="326"/>
      <c r="AK721" s="326"/>
    </row>
    <row r="722">
      <c r="A722" s="326"/>
      <c r="B722" s="326"/>
      <c r="C722" s="326"/>
      <c r="D722" s="326"/>
      <c r="E722" s="356"/>
      <c r="F722" s="356"/>
      <c r="G722" s="356"/>
      <c r="H722" s="356"/>
      <c r="I722" s="356"/>
      <c r="J722" s="356"/>
      <c r="K722" s="356"/>
      <c r="L722" s="326"/>
      <c r="M722" s="326"/>
      <c r="N722" s="326"/>
      <c r="O722" s="326"/>
      <c r="P722" s="326"/>
      <c r="Q722" s="356"/>
      <c r="R722" s="326"/>
      <c r="S722" s="356"/>
      <c r="T722" s="356"/>
      <c r="U722" s="326"/>
      <c r="V722" s="326"/>
      <c r="W722" s="326"/>
      <c r="X722" s="326"/>
      <c r="Y722" s="326"/>
      <c r="Z722" s="326"/>
      <c r="AA722" s="326"/>
      <c r="AB722" s="326"/>
      <c r="AC722" s="326"/>
      <c r="AD722" s="326"/>
      <c r="AE722" s="326"/>
      <c r="AF722" s="326"/>
      <c r="AG722" s="326"/>
      <c r="AH722" s="326"/>
      <c r="AI722" s="326"/>
      <c r="AJ722" s="326"/>
      <c r="AK722" s="326"/>
    </row>
    <row r="723">
      <c r="A723" s="326"/>
      <c r="B723" s="326"/>
      <c r="C723" s="326"/>
      <c r="D723" s="326"/>
      <c r="E723" s="356"/>
      <c r="F723" s="356"/>
      <c r="G723" s="356"/>
      <c r="H723" s="356"/>
      <c r="I723" s="356"/>
      <c r="J723" s="356"/>
      <c r="K723" s="356"/>
      <c r="L723" s="326"/>
      <c r="M723" s="326"/>
      <c r="N723" s="326"/>
      <c r="O723" s="326"/>
      <c r="P723" s="326"/>
      <c r="Q723" s="356"/>
      <c r="R723" s="326"/>
      <c r="S723" s="356"/>
      <c r="T723" s="356"/>
      <c r="U723" s="326"/>
      <c r="V723" s="326"/>
      <c r="W723" s="326"/>
      <c r="X723" s="326"/>
      <c r="Y723" s="326"/>
      <c r="Z723" s="326"/>
      <c r="AA723" s="326"/>
      <c r="AB723" s="326"/>
      <c r="AC723" s="326"/>
      <c r="AD723" s="326"/>
      <c r="AE723" s="326"/>
      <c r="AF723" s="326"/>
      <c r="AG723" s="326"/>
      <c r="AH723" s="326"/>
      <c r="AI723" s="326"/>
      <c r="AJ723" s="326"/>
      <c r="AK723" s="326"/>
    </row>
    <row r="724">
      <c r="A724" s="326"/>
      <c r="B724" s="326"/>
      <c r="C724" s="326"/>
      <c r="D724" s="326"/>
      <c r="E724" s="356"/>
      <c r="F724" s="356"/>
      <c r="G724" s="356"/>
      <c r="H724" s="356"/>
      <c r="I724" s="356"/>
      <c r="J724" s="356"/>
      <c r="K724" s="356"/>
      <c r="L724" s="326"/>
      <c r="M724" s="326"/>
      <c r="N724" s="326"/>
      <c r="O724" s="326"/>
      <c r="P724" s="326"/>
      <c r="Q724" s="356"/>
      <c r="R724" s="326"/>
      <c r="S724" s="356"/>
      <c r="T724" s="356"/>
      <c r="U724" s="326"/>
      <c r="V724" s="326"/>
      <c r="W724" s="326"/>
      <c r="X724" s="326"/>
      <c r="Y724" s="326"/>
      <c r="Z724" s="326"/>
      <c r="AA724" s="326"/>
      <c r="AB724" s="326"/>
      <c r="AC724" s="326"/>
      <c r="AD724" s="326"/>
      <c r="AE724" s="326"/>
      <c r="AF724" s="326"/>
      <c r="AG724" s="326"/>
      <c r="AH724" s="326"/>
      <c r="AI724" s="326"/>
      <c r="AJ724" s="326"/>
      <c r="AK724" s="326"/>
    </row>
    <row r="725">
      <c r="A725" s="326"/>
      <c r="B725" s="326"/>
      <c r="C725" s="326"/>
      <c r="D725" s="326"/>
      <c r="E725" s="356"/>
      <c r="F725" s="356"/>
      <c r="G725" s="356"/>
      <c r="H725" s="356"/>
      <c r="I725" s="356"/>
      <c r="J725" s="356"/>
      <c r="K725" s="356"/>
      <c r="L725" s="326"/>
      <c r="M725" s="326"/>
      <c r="N725" s="326"/>
      <c r="O725" s="326"/>
      <c r="P725" s="326"/>
      <c r="Q725" s="356"/>
      <c r="R725" s="326"/>
      <c r="S725" s="356"/>
      <c r="T725" s="356"/>
      <c r="U725" s="326"/>
      <c r="V725" s="326"/>
      <c r="W725" s="326"/>
      <c r="X725" s="326"/>
      <c r="Y725" s="326"/>
      <c r="Z725" s="326"/>
      <c r="AA725" s="326"/>
      <c r="AB725" s="326"/>
      <c r="AC725" s="326"/>
      <c r="AD725" s="326"/>
      <c r="AE725" s="326"/>
      <c r="AF725" s="326"/>
      <c r="AG725" s="326"/>
      <c r="AH725" s="326"/>
      <c r="AI725" s="326"/>
      <c r="AJ725" s="326"/>
      <c r="AK725" s="326"/>
    </row>
    <row r="726">
      <c r="A726" s="326"/>
      <c r="B726" s="326"/>
      <c r="C726" s="326"/>
      <c r="D726" s="326"/>
      <c r="E726" s="356"/>
      <c r="F726" s="356"/>
      <c r="G726" s="356"/>
      <c r="H726" s="356"/>
      <c r="I726" s="356"/>
      <c r="J726" s="356"/>
      <c r="K726" s="356"/>
      <c r="L726" s="326"/>
      <c r="M726" s="326"/>
      <c r="N726" s="326"/>
      <c r="O726" s="326"/>
      <c r="P726" s="326"/>
      <c r="Q726" s="356"/>
      <c r="R726" s="326"/>
      <c r="S726" s="356"/>
      <c r="T726" s="356"/>
      <c r="U726" s="326"/>
      <c r="V726" s="326"/>
      <c r="W726" s="326"/>
      <c r="X726" s="326"/>
      <c r="Y726" s="326"/>
      <c r="Z726" s="326"/>
      <c r="AA726" s="326"/>
      <c r="AB726" s="326"/>
      <c r="AC726" s="326"/>
      <c r="AD726" s="326"/>
      <c r="AE726" s="326"/>
      <c r="AF726" s="326"/>
      <c r="AG726" s="326"/>
      <c r="AH726" s="326"/>
      <c r="AI726" s="326"/>
      <c r="AJ726" s="326"/>
      <c r="AK726" s="326"/>
    </row>
    <row r="727">
      <c r="A727" s="326"/>
      <c r="B727" s="326"/>
      <c r="C727" s="326"/>
      <c r="D727" s="326"/>
      <c r="E727" s="356"/>
      <c r="F727" s="356"/>
      <c r="G727" s="356"/>
      <c r="H727" s="356"/>
      <c r="I727" s="356"/>
      <c r="J727" s="356"/>
      <c r="K727" s="356"/>
      <c r="L727" s="326"/>
      <c r="M727" s="326"/>
      <c r="N727" s="326"/>
      <c r="O727" s="326"/>
      <c r="P727" s="326"/>
      <c r="Q727" s="356"/>
      <c r="R727" s="326"/>
      <c r="S727" s="356"/>
      <c r="T727" s="356"/>
      <c r="U727" s="326"/>
      <c r="V727" s="326"/>
      <c r="W727" s="326"/>
      <c r="X727" s="326"/>
      <c r="Y727" s="326"/>
      <c r="Z727" s="326"/>
      <c r="AA727" s="326"/>
      <c r="AB727" s="326"/>
      <c r="AC727" s="326"/>
      <c r="AD727" s="326"/>
      <c r="AE727" s="326"/>
      <c r="AF727" s="326"/>
      <c r="AG727" s="326"/>
      <c r="AH727" s="326"/>
      <c r="AI727" s="326"/>
      <c r="AJ727" s="326"/>
      <c r="AK727" s="326"/>
    </row>
    <row r="728">
      <c r="A728" s="326"/>
      <c r="B728" s="326"/>
      <c r="C728" s="326"/>
      <c r="D728" s="326"/>
      <c r="E728" s="356"/>
      <c r="F728" s="356"/>
      <c r="G728" s="356"/>
      <c r="H728" s="356"/>
      <c r="I728" s="356"/>
      <c r="J728" s="356"/>
      <c r="K728" s="356"/>
      <c r="L728" s="326"/>
      <c r="M728" s="326"/>
      <c r="N728" s="326"/>
      <c r="O728" s="326"/>
      <c r="P728" s="326"/>
      <c r="Q728" s="356"/>
      <c r="R728" s="326"/>
      <c r="S728" s="356"/>
      <c r="T728" s="356"/>
      <c r="U728" s="326"/>
      <c r="V728" s="326"/>
      <c r="W728" s="326"/>
      <c r="X728" s="326"/>
      <c r="Y728" s="326"/>
      <c r="Z728" s="326"/>
      <c r="AA728" s="326"/>
      <c r="AB728" s="326"/>
      <c r="AC728" s="326"/>
      <c r="AD728" s="326"/>
      <c r="AE728" s="326"/>
      <c r="AF728" s="326"/>
      <c r="AG728" s="326"/>
      <c r="AH728" s="326"/>
      <c r="AI728" s="326"/>
      <c r="AJ728" s="326"/>
      <c r="AK728" s="326"/>
    </row>
    <row r="729">
      <c r="A729" s="326"/>
      <c r="B729" s="326"/>
      <c r="C729" s="326"/>
      <c r="D729" s="326"/>
      <c r="E729" s="356"/>
      <c r="F729" s="356"/>
      <c r="G729" s="356"/>
      <c r="H729" s="356"/>
      <c r="I729" s="356"/>
      <c r="J729" s="356"/>
      <c r="K729" s="356"/>
      <c r="L729" s="326"/>
      <c r="M729" s="326"/>
      <c r="N729" s="326"/>
      <c r="O729" s="326"/>
      <c r="P729" s="326"/>
      <c r="Q729" s="356"/>
      <c r="R729" s="326"/>
      <c r="S729" s="356"/>
      <c r="T729" s="356"/>
      <c r="U729" s="326"/>
      <c r="V729" s="326"/>
      <c r="W729" s="326"/>
      <c r="X729" s="326"/>
      <c r="Y729" s="326"/>
      <c r="Z729" s="326"/>
      <c r="AA729" s="326"/>
      <c r="AB729" s="326"/>
      <c r="AC729" s="326"/>
      <c r="AD729" s="326"/>
      <c r="AE729" s="326"/>
      <c r="AF729" s="326"/>
      <c r="AG729" s="326"/>
      <c r="AH729" s="326"/>
      <c r="AI729" s="326"/>
      <c r="AJ729" s="326"/>
      <c r="AK729" s="326"/>
    </row>
    <row r="730">
      <c r="A730" s="326"/>
      <c r="B730" s="326"/>
      <c r="C730" s="326"/>
      <c r="D730" s="326"/>
      <c r="E730" s="356"/>
      <c r="F730" s="356"/>
      <c r="G730" s="356"/>
      <c r="H730" s="356"/>
      <c r="I730" s="356"/>
      <c r="J730" s="356"/>
      <c r="K730" s="356"/>
      <c r="L730" s="326"/>
      <c r="M730" s="326"/>
      <c r="N730" s="326"/>
      <c r="O730" s="326"/>
      <c r="P730" s="326"/>
      <c r="Q730" s="356"/>
      <c r="R730" s="326"/>
      <c r="S730" s="356"/>
      <c r="T730" s="356"/>
      <c r="U730" s="326"/>
      <c r="V730" s="326"/>
      <c r="W730" s="326"/>
      <c r="X730" s="326"/>
      <c r="Y730" s="326"/>
      <c r="Z730" s="326"/>
      <c r="AA730" s="326"/>
      <c r="AB730" s="326"/>
      <c r="AC730" s="326"/>
      <c r="AD730" s="326"/>
      <c r="AE730" s="326"/>
      <c r="AF730" s="326"/>
      <c r="AG730" s="326"/>
      <c r="AH730" s="326"/>
      <c r="AI730" s="326"/>
      <c r="AJ730" s="326"/>
      <c r="AK730" s="326"/>
    </row>
    <row r="731">
      <c r="A731" s="326"/>
      <c r="B731" s="326"/>
      <c r="C731" s="326"/>
      <c r="D731" s="326"/>
      <c r="E731" s="356"/>
      <c r="F731" s="356"/>
      <c r="G731" s="356"/>
      <c r="H731" s="356"/>
      <c r="I731" s="356"/>
      <c r="J731" s="356"/>
      <c r="K731" s="356"/>
      <c r="L731" s="326"/>
      <c r="M731" s="326"/>
      <c r="N731" s="326"/>
      <c r="O731" s="326"/>
      <c r="P731" s="326"/>
      <c r="Q731" s="356"/>
      <c r="R731" s="326"/>
      <c r="S731" s="356"/>
      <c r="T731" s="356"/>
      <c r="U731" s="326"/>
      <c r="V731" s="326"/>
      <c r="W731" s="326"/>
      <c r="X731" s="326"/>
      <c r="Y731" s="326"/>
      <c r="Z731" s="326"/>
      <c r="AA731" s="326"/>
      <c r="AB731" s="326"/>
      <c r="AC731" s="326"/>
      <c r="AD731" s="326"/>
      <c r="AE731" s="326"/>
      <c r="AF731" s="326"/>
      <c r="AG731" s="326"/>
      <c r="AH731" s="326"/>
      <c r="AI731" s="326"/>
      <c r="AJ731" s="326"/>
      <c r="AK731" s="326"/>
    </row>
    <row r="732">
      <c r="A732" s="326"/>
      <c r="B732" s="326"/>
      <c r="C732" s="326"/>
      <c r="D732" s="326"/>
      <c r="E732" s="356"/>
      <c r="F732" s="356"/>
      <c r="G732" s="356"/>
      <c r="H732" s="356"/>
      <c r="I732" s="356"/>
      <c r="J732" s="356"/>
      <c r="K732" s="356"/>
      <c r="L732" s="326"/>
      <c r="M732" s="326"/>
      <c r="N732" s="326"/>
      <c r="O732" s="326"/>
      <c r="P732" s="326"/>
      <c r="Q732" s="356"/>
      <c r="R732" s="326"/>
      <c r="S732" s="356"/>
      <c r="T732" s="356"/>
      <c r="U732" s="326"/>
      <c r="V732" s="326"/>
      <c r="W732" s="326"/>
      <c r="X732" s="326"/>
      <c r="Y732" s="326"/>
      <c r="Z732" s="326"/>
      <c r="AA732" s="326"/>
      <c r="AB732" s="326"/>
      <c r="AC732" s="326"/>
      <c r="AD732" s="326"/>
      <c r="AE732" s="326"/>
      <c r="AF732" s="326"/>
      <c r="AG732" s="326"/>
      <c r="AH732" s="326"/>
      <c r="AI732" s="326"/>
      <c r="AJ732" s="326"/>
      <c r="AK732" s="326"/>
    </row>
    <row r="733">
      <c r="A733" s="326"/>
      <c r="B733" s="326"/>
      <c r="C733" s="326"/>
      <c r="D733" s="326"/>
      <c r="E733" s="356"/>
      <c r="F733" s="356"/>
      <c r="G733" s="356"/>
      <c r="H733" s="356"/>
      <c r="I733" s="356"/>
      <c r="J733" s="356"/>
      <c r="K733" s="356"/>
      <c r="L733" s="326"/>
      <c r="M733" s="326"/>
      <c r="N733" s="326"/>
      <c r="O733" s="326"/>
      <c r="P733" s="326"/>
      <c r="Q733" s="356"/>
      <c r="R733" s="326"/>
      <c r="S733" s="356"/>
      <c r="T733" s="356"/>
      <c r="U733" s="326"/>
      <c r="V733" s="326"/>
      <c r="W733" s="326"/>
      <c r="X733" s="326"/>
      <c r="Y733" s="326"/>
      <c r="Z733" s="326"/>
      <c r="AA733" s="326"/>
      <c r="AB733" s="326"/>
      <c r="AC733" s="326"/>
      <c r="AD733" s="326"/>
      <c r="AE733" s="326"/>
      <c r="AF733" s="326"/>
      <c r="AG733" s="326"/>
      <c r="AH733" s="326"/>
      <c r="AI733" s="326"/>
      <c r="AJ733" s="326"/>
      <c r="AK733" s="326"/>
    </row>
    <row r="734">
      <c r="A734" s="326"/>
      <c r="B734" s="326"/>
      <c r="C734" s="326"/>
      <c r="D734" s="326"/>
      <c r="E734" s="356"/>
      <c r="F734" s="356"/>
      <c r="G734" s="356"/>
      <c r="H734" s="356"/>
      <c r="I734" s="356"/>
      <c r="J734" s="356"/>
      <c r="K734" s="356"/>
      <c r="L734" s="326"/>
      <c r="M734" s="326"/>
      <c r="N734" s="326"/>
      <c r="O734" s="326"/>
      <c r="P734" s="326"/>
      <c r="Q734" s="356"/>
      <c r="R734" s="326"/>
      <c r="S734" s="356"/>
      <c r="T734" s="356"/>
      <c r="U734" s="326"/>
      <c r="V734" s="326"/>
      <c r="W734" s="326"/>
      <c r="X734" s="326"/>
      <c r="Y734" s="326"/>
      <c r="Z734" s="326"/>
      <c r="AA734" s="326"/>
      <c r="AB734" s="326"/>
      <c r="AC734" s="326"/>
      <c r="AD734" s="326"/>
      <c r="AE734" s="326"/>
      <c r="AF734" s="326"/>
      <c r="AG734" s="326"/>
      <c r="AH734" s="326"/>
      <c r="AI734" s="326"/>
      <c r="AJ734" s="326"/>
      <c r="AK734" s="326"/>
    </row>
    <row r="735">
      <c r="A735" s="326"/>
      <c r="B735" s="326"/>
      <c r="C735" s="326"/>
      <c r="D735" s="326"/>
      <c r="E735" s="356"/>
      <c r="F735" s="356"/>
      <c r="G735" s="356"/>
      <c r="H735" s="356"/>
      <c r="I735" s="356"/>
      <c r="J735" s="356"/>
      <c r="K735" s="356"/>
      <c r="L735" s="326"/>
      <c r="M735" s="326"/>
      <c r="N735" s="326"/>
      <c r="O735" s="326"/>
      <c r="P735" s="326"/>
      <c r="Q735" s="356"/>
      <c r="R735" s="326"/>
      <c r="S735" s="356"/>
      <c r="T735" s="356"/>
      <c r="U735" s="326"/>
      <c r="V735" s="326"/>
      <c r="W735" s="326"/>
      <c r="X735" s="326"/>
      <c r="Y735" s="326"/>
      <c r="Z735" s="326"/>
      <c r="AA735" s="326"/>
      <c r="AB735" s="326"/>
      <c r="AC735" s="326"/>
      <c r="AD735" s="326"/>
      <c r="AE735" s="326"/>
      <c r="AF735" s="326"/>
      <c r="AG735" s="326"/>
      <c r="AH735" s="326"/>
      <c r="AI735" s="326"/>
      <c r="AJ735" s="326"/>
      <c r="AK735" s="326"/>
    </row>
    <row r="736">
      <c r="A736" s="326"/>
      <c r="B736" s="326"/>
      <c r="C736" s="326"/>
      <c r="D736" s="326"/>
      <c r="E736" s="356"/>
      <c r="F736" s="356"/>
      <c r="G736" s="356"/>
      <c r="H736" s="356"/>
      <c r="I736" s="356"/>
      <c r="J736" s="356"/>
      <c r="K736" s="356"/>
      <c r="L736" s="326"/>
      <c r="M736" s="326"/>
      <c r="N736" s="326"/>
      <c r="O736" s="326"/>
      <c r="P736" s="326"/>
      <c r="Q736" s="356"/>
      <c r="R736" s="326"/>
      <c r="S736" s="356"/>
      <c r="T736" s="356"/>
      <c r="U736" s="326"/>
      <c r="V736" s="326"/>
      <c r="W736" s="326"/>
      <c r="X736" s="326"/>
      <c r="Y736" s="326"/>
      <c r="Z736" s="326"/>
      <c r="AA736" s="326"/>
      <c r="AB736" s="326"/>
      <c r="AC736" s="326"/>
      <c r="AD736" s="326"/>
      <c r="AE736" s="326"/>
      <c r="AF736" s="326"/>
      <c r="AG736" s="326"/>
      <c r="AH736" s="326"/>
      <c r="AI736" s="326"/>
      <c r="AJ736" s="326"/>
      <c r="AK736" s="326"/>
    </row>
    <row r="737">
      <c r="A737" s="326"/>
      <c r="B737" s="326"/>
      <c r="C737" s="326"/>
      <c r="D737" s="326"/>
      <c r="E737" s="356"/>
      <c r="F737" s="356"/>
      <c r="G737" s="356"/>
      <c r="H737" s="356"/>
      <c r="I737" s="356"/>
      <c r="J737" s="356"/>
      <c r="K737" s="356"/>
      <c r="L737" s="326"/>
      <c r="M737" s="326"/>
      <c r="N737" s="326"/>
      <c r="O737" s="326"/>
      <c r="P737" s="326"/>
      <c r="Q737" s="356"/>
      <c r="R737" s="326"/>
      <c r="S737" s="356"/>
      <c r="T737" s="356"/>
      <c r="U737" s="326"/>
      <c r="V737" s="326"/>
      <c r="W737" s="326"/>
      <c r="X737" s="326"/>
      <c r="Y737" s="326"/>
      <c r="Z737" s="326"/>
      <c r="AA737" s="326"/>
      <c r="AB737" s="326"/>
      <c r="AC737" s="326"/>
      <c r="AD737" s="326"/>
      <c r="AE737" s="326"/>
      <c r="AF737" s="326"/>
      <c r="AG737" s="326"/>
      <c r="AH737" s="326"/>
      <c r="AI737" s="326"/>
      <c r="AJ737" s="326"/>
      <c r="AK737" s="326"/>
    </row>
    <row r="738">
      <c r="A738" s="326"/>
      <c r="B738" s="326"/>
      <c r="C738" s="326"/>
      <c r="D738" s="326"/>
      <c r="E738" s="356"/>
      <c r="F738" s="356"/>
      <c r="G738" s="356"/>
      <c r="H738" s="356"/>
      <c r="I738" s="356"/>
      <c r="J738" s="356"/>
      <c r="K738" s="356"/>
      <c r="L738" s="326"/>
      <c r="M738" s="326"/>
      <c r="N738" s="326"/>
      <c r="O738" s="326"/>
      <c r="P738" s="326"/>
      <c r="Q738" s="356"/>
      <c r="R738" s="326"/>
      <c r="S738" s="356"/>
      <c r="T738" s="356"/>
      <c r="U738" s="326"/>
      <c r="V738" s="326"/>
      <c r="W738" s="326"/>
      <c r="X738" s="326"/>
      <c r="Y738" s="326"/>
      <c r="Z738" s="326"/>
      <c r="AA738" s="326"/>
      <c r="AB738" s="326"/>
      <c r="AC738" s="326"/>
      <c r="AD738" s="326"/>
      <c r="AE738" s="326"/>
      <c r="AF738" s="326"/>
      <c r="AG738" s="326"/>
      <c r="AH738" s="326"/>
      <c r="AI738" s="326"/>
      <c r="AJ738" s="326"/>
      <c r="AK738" s="326"/>
    </row>
    <row r="739">
      <c r="A739" s="326"/>
      <c r="B739" s="326"/>
      <c r="C739" s="326"/>
      <c r="D739" s="326"/>
      <c r="E739" s="356"/>
      <c r="F739" s="356"/>
      <c r="G739" s="356"/>
      <c r="H739" s="356"/>
      <c r="I739" s="356"/>
      <c r="J739" s="356"/>
      <c r="K739" s="356"/>
      <c r="L739" s="326"/>
      <c r="M739" s="326"/>
      <c r="N739" s="326"/>
      <c r="O739" s="326"/>
      <c r="P739" s="326"/>
      <c r="Q739" s="356"/>
      <c r="R739" s="326"/>
      <c r="S739" s="356"/>
      <c r="T739" s="356"/>
      <c r="U739" s="326"/>
      <c r="V739" s="326"/>
      <c r="W739" s="326"/>
      <c r="X739" s="326"/>
      <c r="Y739" s="326"/>
      <c r="Z739" s="326"/>
      <c r="AA739" s="326"/>
      <c r="AB739" s="326"/>
      <c r="AC739" s="326"/>
      <c r="AD739" s="326"/>
      <c r="AE739" s="326"/>
      <c r="AF739" s="326"/>
      <c r="AG739" s="326"/>
      <c r="AH739" s="326"/>
      <c r="AI739" s="326"/>
      <c r="AJ739" s="326"/>
      <c r="AK739" s="326"/>
    </row>
    <row r="740">
      <c r="A740" s="326"/>
      <c r="B740" s="326"/>
      <c r="C740" s="326"/>
      <c r="D740" s="326"/>
      <c r="E740" s="356"/>
      <c r="F740" s="356"/>
      <c r="G740" s="356"/>
      <c r="H740" s="356"/>
      <c r="I740" s="356"/>
      <c r="J740" s="356"/>
      <c r="K740" s="356"/>
      <c r="L740" s="326"/>
      <c r="M740" s="326"/>
      <c r="N740" s="326"/>
      <c r="O740" s="326"/>
      <c r="P740" s="326"/>
      <c r="Q740" s="356"/>
      <c r="R740" s="326"/>
      <c r="S740" s="356"/>
      <c r="T740" s="356"/>
      <c r="U740" s="326"/>
      <c r="V740" s="326"/>
      <c r="W740" s="326"/>
      <c r="X740" s="326"/>
      <c r="Y740" s="326"/>
      <c r="Z740" s="326"/>
      <c r="AA740" s="326"/>
      <c r="AB740" s="326"/>
      <c r="AC740" s="326"/>
      <c r="AD740" s="326"/>
      <c r="AE740" s="326"/>
      <c r="AF740" s="326"/>
      <c r="AG740" s="326"/>
      <c r="AH740" s="326"/>
      <c r="AI740" s="326"/>
      <c r="AJ740" s="326"/>
      <c r="AK740" s="326"/>
    </row>
    <row r="741">
      <c r="A741" s="326"/>
      <c r="B741" s="326"/>
      <c r="C741" s="326"/>
      <c r="D741" s="326"/>
      <c r="E741" s="356"/>
      <c r="F741" s="356"/>
      <c r="G741" s="356"/>
      <c r="H741" s="356"/>
      <c r="I741" s="356"/>
      <c r="J741" s="356"/>
      <c r="K741" s="356"/>
      <c r="L741" s="326"/>
      <c r="M741" s="326"/>
      <c r="N741" s="326"/>
      <c r="O741" s="326"/>
      <c r="P741" s="326"/>
      <c r="Q741" s="356"/>
      <c r="R741" s="326"/>
      <c r="S741" s="356"/>
      <c r="T741" s="356"/>
      <c r="U741" s="326"/>
      <c r="V741" s="326"/>
      <c r="W741" s="326"/>
      <c r="X741" s="326"/>
      <c r="Y741" s="326"/>
      <c r="Z741" s="326"/>
      <c r="AA741" s="326"/>
      <c r="AB741" s="326"/>
      <c r="AC741" s="326"/>
      <c r="AD741" s="326"/>
      <c r="AE741" s="326"/>
      <c r="AF741" s="326"/>
      <c r="AG741" s="326"/>
      <c r="AH741" s="326"/>
      <c r="AI741" s="326"/>
      <c r="AJ741" s="326"/>
      <c r="AK741" s="326"/>
    </row>
    <row r="742">
      <c r="A742" s="326"/>
      <c r="B742" s="326"/>
      <c r="C742" s="326"/>
      <c r="D742" s="326"/>
      <c r="E742" s="356"/>
      <c r="F742" s="356"/>
      <c r="G742" s="356"/>
      <c r="H742" s="356"/>
      <c r="I742" s="356"/>
      <c r="J742" s="356"/>
      <c r="K742" s="356"/>
      <c r="L742" s="326"/>
      <c r="M742" s="326"/>
      <c r="N742" s="326"/>
      <c r="O742" s="326"/>
      <c r="P742" s="326"/>
      <c r="Q742" s="356"/>
      <c r="R742" s="326"/>
      <c r="S742" s="356"/>
      <c r="T742" s="356"/>
      <c r="U742" s="326"/>
      <c r="V742" s="326"/>
      <c r="W742" s="326"/>
      <c r="X742" s="326"/>
      <c r="Y742" s="326"/>
      <c r="Z742" s="326"/>
      <c r="AA742" s="326"/>
      <c r="AB742" s="326"/>
      <c r="AC742" s="326"/>
      <c r="AD742" s="326"/>
      <c r="AE742" s="326"/>
      <c r="AF742" s="326"/>
      <c r="AG742" s="326"/>
      <c r="AH742" s="326"/>
      <c r="AI742" s="326"/>
      <c r="AJ742" s="326"/>
      <c r="AK742" s="326"/>
    </row>
    <row r="743">
      <c r="A743" s="326"/>
      <c r="B743" s="326"/>
      <c r="C743" s="326"/>
      <c r="D743" s="326"/>
      <c r="E743" s="356"/>
      <c r="F743" s="356"/>
      <c r="G743" s="356"/>
      <c r="H743" s="356"/>
      <c r="I743" s="356"/>
      <c r="J743" s="356"/>
      <c r="K743" s="356"/>
      <c r="L743" s="326"/>
      <c r="M743" s="326"/>
      <c r="N743" s="326"/>
      <c r="O743" s="326"/>
      <c r="P743" s="326"/>
      <c r="Q743" s="356"/>
      <c r="R743" s="326"/>
      <c r="S743" s="356"/>
      <c r="T743" s="356"/>
      <c r="U743" s="326"/>
      <c r="V743" s="326"/>
      <c r="W743" s="326"/>
      <c r="X743" s="326"/>
      <c r="Y743" s="326"/>
      <c r="Z743" s="326"/>
      <c r="AA743" s="326"/>
      <c r="AB743" s="326"/>
      <c r="AC743" s="326"/>
      <c r="AD743" s="326"/>
      <c r="AE743" s="326"/>
      <c r="AF743" s="326"/>
      <c r="AG743" s="326"/>
      <c r="AH743" s="326"/>
      <c r="AI743" s="326"/>
      <c r="AJ743" s="326"/>
      <c r="AK743" s="326"/>
    </row>
    <row r="744">
      <c r="A744" s="326"/>
      <c r="B744" s="326"/>
      <c r="C744" s="326"/>
      <c r="D744" s="326"/>
      <c r="E744" s="356"/>
      <c r="F744" s="356"/>
      <c r="G744" s="356"/>
      <c r="H744" s="356"/>
      <c r="I744" s="356"/>
      <c r="J744" s="356"/>
      <c r="K744" s="356"/>
      <c r="L744" s="326"/>
      <c r="M744" s="326"/>
      <c r="N744" s="326"/>
      <c r="O744" s="326"/>
      <c r="P744" s="326"/>
      <c r="Q744" s="356"/>
      <c r="R744" s="326"/>
      <c r="S744" s="356"/>
      <c r="T744" s="356"/>
      <c r="U744" s="326"/>
      <c r="V744" s="326"/>
      <c r="W744" s="326"/>
      <c r="X744" s="326"/>
      <c r="Y744" s="326"/>
      <c r="Z744" s="326"/>
      <c r="AA744" s="326"/>
      <c r="AB744" s="326"/>
      <c r="AC744" s="326"/>
      <c r="AD744" s="326"/>
      <c r="AE744" s="326"/>
      <c r="AF744" s="326"/>
      <c r="AG744" s="326"/>
      <c r="AH744" s="326"/>
      <c r="AI744" s="326"/>
      <c r="AJ744" s="326"/>
      <c r="AK744" s="326"/>
    </row>
    <row r="745">
      <c r="A745" s="326"/>
      <c r="B745" s="326"/>
      <c r="C745" s="326"/>
      <c r="D745" s="326"/>
      <c r="E745" s="356"/>
      <c r="F745" s="356"/>
      <c r="G745" s="356"/>
      <c r="H745" s="356"/>
      <c r="I745" s="356"/>
      <c r="J745" s="356"/>
      <c r="K745" s="356"/>
      <c r="L745" s="326"/>
      <c r="M745" s="326"/>
      <c r="N745" s="326"/>
      <c r="O745" s="326"/>
      <c r="P745" s="326"/>
      <c r="Q745" s="356"/>
      <c r="R745" s="326"/>
      <c r="S745" s="356"/>
      <c r="T745" s="356"/>
      <c r="U745" s="326"/>
      <c r="V745" s="326"/>
      <c r="W745" s="326"/>
      <c r="X745" s="326"/>
      <c r="Y745" s="326"/>
      <c r="Z745" s="326"/>
      <c r="AA745" s="326"/>
      <c r="AB745" s="326"/>
      <c r="AC745" s="326"/>
      <c r="AD745" s="326"/>
      <c r="AE745" s="326"/>
      <c r="AF745" s="326"/>
      <c r="AG745" s="326"/>
      <c r="AH745" s="326"/>
      <c r="AI745" s="326"/>
      <c r="AJ745" s="326"/>
      <c r="AK745" s="326"/>
    </row>
    <row r="746">
      <c r="A746" s="326"/>
      <c r="B746" s="326"/>
      <c r="C746" s="326"/>
      <c r="D746" s="326"/>
      <c r="E746" s="356"/>
      <c r="F746" s="356"/>
      <c r="G746" s="356"/>
      <c r="H746" s="356"/>
      <c r="I746" s="356"/>
      <c r="J746" s="356"/>
      <c r="K746" s="356"/>
      <c r="L746" s="326"/>
      <c r="M746" s="326"/>
      <c r="N746" s="326"/>
      <c r="O746" s="326"/>
      <c r="P746" s="326"/>
      <c r="Q746" s="356"/>
      <c r="R746" s="326"/>
      <c r="S746" s="356"/>
      <c r="T746" s="356"/>
      <c r="U746" s="326"/>
      <c r="V746" s="326"/>
      <c r="W746" s="326"/>
      <c r="X746" s="326"/>
      <c r="Y746" s="326"/>
      <c r="Z746" s="326"/>
      <c r="AA746" s="326"/>
      <c r="AB746" s="326"/>
      <c r="AC746" s="326"/>
      <c r="AD746" s="326"/>
      <c r="AE746" s="326"/>
      <c r="AF746" s="326"/>
      <c r="AG746" s="326"/>
      <c r="AH746" s="326"/>
      <c r="AI746" s="326"/>
      <c r="AJ746" s="326"/>
      <c r="AK746" s="326"/>
    </row>
    <row r="747">
      <c r="A747" s="326"/>
      <c r="B747" s="326"/>
      <c r="C747" s="326"/>
      <c r="D747" s="326"/>
      <c r="E747" s="356"/>
      <c r="F747" s="356"/>
      <c r="G747" s="356"/>
      <c r="H747" s="356"/>
      <c r="I747" s="356"/>
      <c r="J747" s="356"/>
      <c r="K747" s="356"/>
      <c r="L747" s="326"/>
      <c r="M747" s="326"/>
      <c r="N747" s="326"/>
      <c r="O747" s="326"/>
      <c r="P747" s="326"/>
      <c r="Q747" s="356"/>
      <c r="R747" s="326"/>
      <c r="S747" s="356"/>
      <c r="T747" s="356"/>
      <c r="U747" s="326"/>
      <c r="V747" s="326"/>
      <c r="W747" s="326"/>
      <c r="X747" s="326"/>
      <c r="Y747" s="326"/>
      <c r="Z747" s="326"/>
      <c r="AA747" s="326"/>
      <c r="AB747" s="326"/>
      <c r="AC747" s="326"/>
      <c r="AD747" s="326"/>
      <c r="AE747" s="326"/>
      <c r="AF747" s="326"/>
      <c r="AG747" s="326"/>
      <c r="AH747" s="326"/>
      <c r="AI747" s="326"/>
      <c r="AJ747" s="326"/>
      <c r="AK747" s="326"/>
    </row>
    <row r="748">
      <c r="A748" s="326"/>
      <c r="B748" s="326"/>
      <c r="C748" s="326"/>
      <c r="D748" s="326"/>
      <c r="E748" s="356"/>
      <c r="F748" s="356"/>
      <c r="G748" s="356"/>
      <c r="H748" s="356"/>
      <c r="I748" s="356"/>
      <c r="J748" s="356"/>
      <c r="K748" s="356"/>
      <c r="L748" s="326"/>
      <c r="M748" s="326"/>
      <c r="N748" s="326"/>
      <c r="O748" s="326"/>
      <c r="P748" s="326"/>
      <c r="Q748" s="356"/>
      <c r="R748" s="326"/>
      <c r="S748" s="356"/>
      <c r="T748" s="356"/>
      <c r="U748" s="326"/>
      <c r="V748" s="326"/>
      <c r="W748" s="326"/>
      <c r="X748" s="326"/>
      <c r="Y748" s="326"/>
      <c r="Z748" s="326"/>
      <c r="AA748" s="326"/>
      <c r="AB748" s="326"/>
      <c r="AC748" s="326"/>
      <c r="AD748" s="326"/>
      <c r="AE748" s="326"/>
      <c r="AF748" s="326"/>
      <c r="AG748" s="326"/>
      <c r="AH748" s="326"/>
      <c r="AI748" s="326"/>
      <c r="AJ748" s="326"/>
      <c r="AK748" s="326"/>
    </row>
    <row r="749">
      <c r="A749" s="326"/>
      <c r="B749" s="326"/>
      <c r="C749" s="326"/>
      <c r="D749" s="326"/>
      <c r="E749" s="356"/>
      <c r="F749" s="356"/>
      <c r="G749" s="356"/>
      <c r="H749" s="356"/>
      <c r="I749" s="356"/>
      <c r="J749" s="356"/>
      <c r="K749" s="356"/>
      <c r="L749" s="326"/>
      <c r="M749" s="326"/>
      <c r="N749" s="326"/>
      <c r="O749" s="326"/>
      <c r="P749" s="326"/>
      <c r="Q749" s="356"/>
      <c r="R749" s="326"/>
      <c r="S749" s="356"/>
      <c r="T749" s="356"/>
      <c r="U749" s="326"/>
      <c r="V749" s="326"/>
      <c r="W749" s="326"/>
      <c r="X749" s="326"/>
      <c r="Y749" s="326"/>
      <c r="Z749" s="326"/>
      <c r="AA749" s="326"/>
      <c r="AB749" s="326"/>
      <c r="AC749" s="326"/>
      <c r="AD749" s="326"/>
      <c r="AE749" s="326"/>
      <c r="AF749" s="326"/>
      <c r="AG749" s="326"/>
      <c r="AH749" s="326"/>
      <c r="AI749" s="326"/>
      <c r="AJ749" s="326"/>
      <c r="AK749" s="326"/>
    </row>
    <row r="750">
      <c r="A750" s="326"/>
      <c r="B750" s="326"/>
      <c r="C750" s="326"/>
      <c r="D750" s="326"/>
      <c r="E750" s="356"/>
      <c r="F750" s="356"/>
      <c r="G750" s="356"/>
      <c r="H750" s="356"/>
      <c r="I750" s="356"/>
      <c r="J750" s="356"/>
      <c r="K750" s="356"/>
      <c r="L750" s="326"/>
      <c r="M750" s="326"/>
      <c r="N750" s="326"/>
      <c r="O750" s="326"/>
      <c r="P750" s="326"/>
      <c r="Q750" s="356"/>
      <c r="R750" s="326"/>
      <c r="S750" s="356"/>
      <c r="T750" s="356"/>
      <c r="U750" s="326"/>
      <c r="V750" s="326"/>
      <c r="W750" s="326"/>
      <c r="X750" s="326"/>
      <c r="Y750" s="326"/>
      <c r="Z750" s="326"/>
      <c r="AA750" s="326"/>
      <c r="AB750" s="326"/>
      <c r="AC750" s="326"/>
      <c r="AD750" s="326"/>
      <c r="AE750" s="326"/>
      <c r="AF750" s="326"/>
      <c r="AG750" s="326"/>
      <c r="AH750" s="326"/>
      <c r="AI750" s="326"/>
      <c r="AJ750" s="326"/>
      <c r="AK750" s="326"/>
    </row>
    <row r="751">
      <c r="A751" s="326"/>
      <c r="B751" s="326"/>
      <c r="C751" s="326"/>
      <c r="D751" s="326"/>
      <c r="E751" s="356"/>
      <c r="F751" s="356"/>
      <c r="G751" s="356"/>
      <c r="H751" s="356"/>
      <c r="I751" s="356"/>
      <c r="J751" s="356"/>
      <c r="K751" s="356"/>
      <c r="L751" s="326"/>
      <c r="M751" s="326"/>
      <c r="N751" s="326"/>
      <c r="O751" s="326"/>
      <c r="P751" s="326"/>
      <c r="Q751" s="356"/>
      <c r="R751" s="326"/>
      <c r="S751" s="356"/>
      <c r="T751" s="356"/>
      <c r="U751" s="326"/>
      <c r="V751" s="326"/>
      <c r="W751" s="326"/>
      <c r="X751" s="326"/>
      <c r="Y751" s="326"/>
      <c r="Z751" s="326"/>
      <c r="AA751" s="326"/>
      <c r="AB751" s="326"/>
      <c r="AC751" s="326"/>
      <c r="AD751" s="326"/>
      <c r="AE751" s="326"/>
      <c r="AF751" s="326"/>
      <c r="AG751" s="326"/>
      <c r="AH751" s="326"/>
      <c r="AI751" s="326"/>
      <c r="AJ751" s="326"/>
      <c r="AK751" s="326"/>
    </row>
    <row r="752">
      <c r="A752" s="326"/>
      <c r="B752" s="326"/>
      <c r="C752" s="326"/>
      <c r="D752" s="326"/>
      <c r="E752" s="356"/>
      <c r="F752" s="356"/>
      <c r="G752" s="356"/>
      <c r="H752" s="356"/>
      <c r="I752" s="356"/>
      <c r="J752" s="356"/>
      <c r="K752" s="356"/>
      <c r="L752" s="326"/>
      <c r="M752" s="326"/>
      <c r="N752" s="326"/>
      <c r="O752" s="326"/>
      <c r="P752" s="326"/>
      <c r="Q752" s="356"/>
      <c r="R752" s="326"/>
      <c r="S752" s="356"/>
      <c r="T752" s="356"/>
      <c r="U752" s="326"/>
      <c r="V752" s="326"/>
      <c r="W752" s="326"/>
      <c r="X752" s="326"/>
      <c r="Y752" s="326"/>
      <c r="Z752" s="326"/>
      <c r="AA752" s="326"/>
      <c r="AB752" s="326"/>
      <c r="AC752" s="326"/>
      <c r="AD752" s="326"/>
      <c r="AE752" s="326"/>
      <c r="AF752" s="326"/>
      <c r="AG752" s="326"/>
      <c r="AH752" s="326"/>
      <c r="AI752" s="326"/>
      <c r="AJ752" s="326"/>
      <c r="AK752" s="326"/>
    </row>
    <row r="753">
      <c r="A753" s="326"/>
      <c r="B753" s="326"/>
      <c r="C753" s="326"/>
      <c r="D753" s="326"/>
      <c r="E753" s="356"/>
      <c r="F753" s="356"/>
      <c r="G753" s="356"/>
      <c r="H753" s="356"/>
      <c r="I753" s="356"/>
      <c r="J753" s="356"/>
      <c r="K753" s="356"/>
      <c r="L753" s="326"/>
      <c r="M753" s="326"/>
      <c r="N753" s="326"/>
      <c r="O753" s="326"/>
      <c r="P753" s="326"/>
      <c r="Q753" s="356"/>
      <c r="R753" s="326"/>
      <c r="S753" s="356"/>
      <c r="T753" s="356"/>
      <c r="U753" s="326"/>
      <c r="V753" s="326"/>
      <c r="W753" s="326"/>
      <c r="X753" s="326"/>
      <c r="Y753" s="326"/>
      <c r="Z753" s="326"/>
      <c r="AA753" s="326"/>
      <c r="AB753" s="326"/>
      <c r="AC753" s="326"/>
      <c r="AD753" s="326"/>
      <c r="AE753" s="326"/>
      <c r="AF753" s="326"/>
      <c r="AG753" s="326"/>
      <c r="AH753" s="326"/>
      <c r="AI753" s="326"/>
      <c r="AJ753" s="326"/>
      <c r="AK753" s="326"/>
    </row>
    <row r="754">
      <c r="A754" s="326"/>
      <c r="B754" s="326"/>
      <c r="C754" s="326"/>
      <c r="D754" s="326"/>
      <c r="E754" s="356"/>
      <c r="F754" s="356"/>
      <c r="G754" s="356"/>
      <c r="H754" s="356"/>
      <c r="I754" s="356"/>
      <c r="J754" s="356"/>
      <c r="K754" s="356"/>
      <c r="L754" s="326"/>
      <c r="M754" s="326"/>
      <c r="N754" s="326"/>
      <c r="O754" s="326"/>
      <c r="P754" s="326"/>
      <c r="Q754" s="356"/>
      <c r="R754" s="326"/>
      <c r="S754" s="356"/>
      <c r="T754" s="356"/>
      <c r="U754" s="326"/>
      <c r="V754" s="326"/>
      <c r="W754" s="326"/>
      <c r="X754" s="326"/>
      <c r="Y754" s="326"/>
      <c r="Z754" s="326"/>
      <c r="AA754" s="326"/>
      <c r="AB754" s="326"/>
      <c r="AC754" s="326"/>
      <c r="AD754" s="326"/>
      <c r="AE754" s="326"/>
      <c r="AF754" s="326"/>
      <c r="AG754" s="326"/>
      <c r="AH754" s="326"/>
      <c r="AI754" s="326"/>
      <c r="AJ754" s="326"/>
      <c r="AK754" s="326"/>
    </row>
    <row r="755">
      <c r="A755" s="326"/>
      <c r="B755" s="326"/>
      <c r="C755" s="326"/>
      <c r="D755" s="326"/>
      <c r="E755" s="356"/>
      <c r="F755" s="356"/>
      <c r="G755" s="356"/>
      <c r="H755" s="356"/>
      <c r="I755" s="356"/>
      <c r="J755" s="356"/>
      <c r="K755" s="356"/>
      <c r="L755" s="326"/>
      <c r="M755" s="326"/>
      <c r="N755" s="326"/>
      <c r="O755" s="326"/>
      <c r="P755" s="326"/>
      <c r="Q755" s="356"/>
      <c r="R755" s="326"/>
      <c r="S755" s="356"/>
      <c r="T755" s="356"/>
      <c r="U755" s="326"/>
      <c r="V755" s="326"/>
      <c r="W755" s="326"/>
      <c r="X755" s="326"/>
      <c r="Y755" s="326"/>
      <c r="Z755" s="326"/>
      <c r="AA755" s="326"/>
      <c r="AB755" s="326"/>
      <c r="AC755" s="326"/>
      <c r="AD755" s="326"/>
      <c r="AE755" s="326"/>
      <c r="AF755" s="326"/>
      <c r="AG755" s="326"/>
      <c r="AH755" s="326"/>
      <c r="AI755" s="326"/>
      <c r="AJ755" s="326"/>
      <c r="AK755" s="326"/>
    </row>
    <row r="756">
      <c r="A756" s="326"/>
      <c r="B756" s="326"/>
      <c r="C756" s="326"/>
      <c r="D756" s="326"/>
      <c r="E756" s="356"/>
      <c r="F756" s="356"/>
      <c r="G756" s="356"/>
      <c r="H756" s="356"/>
      <c r="I756" s="356"/>
      <c r="J756" s="356"/>
      <c r="K756" s="356"/>
      <c r="L756" s="326"/>
      <c r="M756" s="326"/>
      <c r="N756" s="326"/>
      <c r="O756" s="326"/>
      <c r="P756" s="326"/>
      <c r="Q756" s="356"/>
      <c r="R756" s="326"/>
      <c r="S756" s="356"/>
      <c r="T756" s="356"/>
      <c r="U756" s="326"/>
      <c r="V756" s="326"/>
      <c r="W756" s="326"/>
      <c r="X756" s="326"/>
      <c r="Y756" s="326"/>
      <c r="Z756" s="326"/>
      <c r="AA756" s="326"/>
      <c r="AB756" s="326"/>
      <c r="AC756" s="326"/>
      <c r="AD756" s="326"/>
      <c r="AE756" s="326"/>
      <c r="AF756" s="326"/>
      <c r="AG756" s="326"/>
      <c r="AH756" s="326"/>
      <c r="AI756" s="326"/>
      <c r="AJ756" s="326"/>
      <c r="AK756" s="326"/>
    </row>
    <row r="757">
      <c r="A757" s="326"/>
      <c r="B757" s="326"/>
      <c r="C757" s="326"/>
      <c r="D757" s="326"/>
      <c r="E757" s="356"/>
      <c r="F757" s="356"/>
      <c r="G757" s="356"/>
      <c r="H757" s="356"/>
      <c r="I757" s="356"/>
      <c r="J757" s="356"/>
      <c r="K757" s="356"/>
      <c r="L757" s="326"/>
      <c r="M757" s="326"/>
      <c r="N757" s="326"/>
      <c r="O757" s="326"/>
      <c r="P757" s="326"/>
      <c r="Q757" s="356"/>
      <c r="R757" s="326"/>
      <c r="S757" s="356"/>
      <c r="T757" s="356"/>
      <c r="U757" s="326"/>
      <c r="V757" s="326"/>
      <c r="W757" s="326"/>
      <c r="X757" s="326"/>
      <c r="Y757" s="326"/>
      <c r="Z757" s="326"/>
      <c r="AA757" s="326"/>
      <c r="AB757" s="326"/>
      <c r="AC757" s="326"/>
      <c r="AD757" s="326"/>
      <c r="AE757" s="326"/>
      <c r="AF757" s="326"/>
      <c r="AG757" s="326"/>
      <c r="AH757" s="326"/>
      <c r="AI757" s="326"/>
      <c r="AJ757" s="326"/>
      <c r="AK757" s="326"/>
    </row>
    <row r="758">
      <c r="A758" s="326"/>
      <c r="B758" s="326"/>
      <c r="C758" s="326"/>
      <c r="D758" s="326"/>
      <c r="E758" s="356"/>
      <c r="F758" s="356"/>
      <c r="G758" s="356"/>
      <c r="H758" s="356"/>
      <c r="I758" s="356"/>
      <c r="J758" s="356"/>
      <c r="K758" s="356"/>
      <c r="L758" s="326"/>
      <c r="M758" s="326"/>
      <c r="N758" s="326"/>
      <c r="O758" s="326"/>
      <c r="P758" s="326"/>
      <c r="Q758" s="356"/>
      <c r="R758" s="326"/>
      <c r="S758" s="356"/>
      <c r="T758" s="356"/>
      <c r="U758" s="326"/>
      <c r="V758" s="326"/>
      <c r="W758" s="326"/>
      <c r="X758" s="326"/>
      <c r="Y758" s="326"/>
      <c r="Z758" s="326"/>
      <c r="AA758" s="326"/>
      <c r="AB758" s="326"/>
      <c r="AC758" s="326"/>
      <c r="AD758" s="326"/>
      <c r="AE758" s="326"/>
      <c r="AF758" s="326"/>
      <c r="AG758" s="326"/>
      <c r="AH758" s="326"/>
      <c r="AI758" s="326"/>
      <c r="AJ758" s="326"/>
      <c r="AK758" s="326"/>
    </row>
    <row r="759">
      <c r="A759" s="326"/>
      <c r="B759" s="326"/>
      <c r="C759" s="326"/>
      <c r="D759" s="326"/>
      <c r="E759" s="356"/>
      <c r="F759" s="356"/>
      <c r="G759" s="356"/>
      <c r="H759" s="356"/>
      <c r="I759" s="356"/>
      <c r="J759" s="356"/>
      <c r="K759" s="356"/>
      <c r="L759" s="326"/>
      <c r="M759" s="326"/>
      <c r="N759" s="326"/>
      <c r="O759" s="326"/>
      <c r="P759" s="326"/>
      <c r="Q759" s="356"/>
      <c r="R759" s="326"/>
      <c r="S759" s="356"/>
      <c r="T759" s="356"/>
      <c r="U759" s="326"/>
      <c r="V759" s="326"/>
      <c r="W759" s="326"/>
      <c r="X759" s="326"/>
      <c r="Y759" s="326"/>
      <c r="Z759" s="326"/>
      <c r="AA759" s="326"/>
      <c r="AB759" s="326"/>
      <c r="AC759" s="326"/>
      <c r="AD759" s="326"/>
      <c r="AE759" s="326"/>
      <c r="AF759" s="326"/>
      <c r="AG759" s="326"/>
      <c r="AH759" s="326"/>
      <c r="AI759" s="326"/>
      <c r="AJ759" s="326"/>
      <c r="AK759" s="326"/>
    </row>
    <row r="760">
      <c r="A760" s="326"/>
      <c r="B760" s="326"/>
      <c r="C760" s="326"/>
      <c r="D760" s="326"/>
      <c r="E760" s="356"/>
      <c r="F760" s="356"/>
      <c r="G760" s="356"/>
      <c r="H760" s="356"/>
      <c r="I760" s="356"/>
      <c r="J760" s="356"/>
      <c r="K760" s="356"/>
      <c r="L760" s="326"/>
      <c r="M760" s="326"/>
      <c r="N760" s="326"/>
      <c r="O760" s="326"/>
      <c r="P760" s="326"/>
      <c r="Q760" s="356"/>
      <c r="R760" s="326"/>
      <c r="S760" s="356"/>
      <c r="T760" s="356"/>
      <c r="U760" s="326"/>
      <c r="V760" s="326"/>
      <c r="W760" s="326"/>
      <c r="X760" s="326"/>
      <c r="Y760" s="326"/>
      <c r="Z760" s="326"/>
      <c r="AA760" s="326"/>
      <c r="AB760" s="326"/>
      <c r="AC760" s="326"/>
      <c r="AD760" s="326"/>
      <c r="AE760" s="326"/>
      <c r="AF760" s="326"/>
      <c r="AG760" s="326"/>
      <c r="AH760" s="326"/>
      <c r="AI760" s="326"/>
      <c r="AJ760" s="326"/>
      <c r="AK760" s="326"/>
    </row>
    <row r="761">
      <c r="A761" s="326"/>
      <c r="B761" s="326"/>
      <c r="C761" s="326"/>
      <c r="D761" s="326"/>
      <c r="E761" s="356"/>
      <c r="F761" s="356"/>
      <c r="G761" s="356"/>
      <c r="H761" s="356"/>
      <c r="I761" s="356"/>
      <c r="J761" s="356"/>
      <c r="K761" s="356"/>
      <c r="L761" s="326"/>
      <c r="M761" s="326"/>
      <c r="N761" s="326"/>
      <c r="O761" s="326"/>
      <c r="P761" s="326"/>
      <c r="Q761" s="356"/>
      <c r="R761" s="326"/>
      <c r="S761" s="356"/>
      <c r="T761" s="356"/>
      <c r="U761" s="326"/>
      <c r="V761" s="326"/>
      <c r="W761" s="326"/>
      <c r="X761" s="326"/>
      <c r="Y761" s="326"/>
      <c r="Z761" s="326"/>
      <c r="AA761" s="326"/>
      <c r="AB761" s="326"/>
      <c r="AC761" s="326"/>
      <c r="AD761" s="326"/>
      <c r="AE761" s="326"/>
      <c r="AF761" s="326"/>
      <c r="AG761" s="326"/>
      <c r="AH761" s="326"/>
      <c r="AI761" s="326"/>
      <c r="AJ761" s="326"/>
      <c r="AK761" s="326"/>
    </row>
    <row r="762">
      <c r="A762" s="326"/>
      <c r="B762" s="326"/>
      <c r="C762" s="326"/>
      <c r="D762" s="326"/>
      <c r="E762" s="356"/>
      <c r="F762" s="356"/>
      <c r="G762" s="356"/>
      <c r="H762" s="356"/>
      <c r="I762" s="356"/>
      <c r="J762" s="356"/>
      <c r="K762" s="356"/>
      <c r="L762" s="326"/>
      <c r="M762" s="326"/>
      <c r="N762" s="326"/>
      <c r="O762" s="326"/>
      <c r="P762" s="326"/>
      <c r="Q762" s="356"/>
      <c r="R762" s="326"/>
      <c r="S762" s="356"/>
      <c r="T762" s="356"/>
      <c r="U762" s="326"/>
      <c r="V762" s="326"/>
      <c r="W762" s="326"/>
      <c r="X762" s="326"/>
      <c r="Y762" s="326"/>
      <c r="Z762" s="326"/>
      <c r="AA762" s="326"/>
      <c r="AB762" s="326"/>
      <c r="AC762" s="326"/>
      <c r="AD762" s="326"/>
      <c r="AE762" s="326"/>
      <c r="AF762" s="326"/>
      <c r="AG762" s="326"/>
      <c r="AH762" s="326"/>
      <c r="AI762" s="326"/>
      <c r="AJ762" s="326"/>
      <c r="AK762" s="326"/>
    </row>
    <row r="763">
      <c r="A763" s="326"/>
      <c r="B763" s="326"/>
      <c r="C763" s="326"/>
      <c r="D763" s="326"/>
      <c r="E763" s="356"/>
      <c r="F763" s="356"/>
      <c r="G763" s="356"/>
      <c r="H763" s="356"/>
      <c r="I763" s="356"/>
      <c r="J763" s="356"/>
      <c r="K763" s="356"/>
      <c r="L763" s="326"/>
      <c r="M763" s="326"/>
      <c r="N763" s="326"/>
      <c r="O763" s="326"/>
      <c r="P763" s="326"/>
      <c r="Q763" s="356"/>
      <c r="R763" s="326"/>
      <c r="S763" s="356"/>
      <c r="T763" s="356"/>
      <c r="U763" s="326"/>
      <c r="V763" s="326"/>
      <c r="W763" s="326"/>
      <c r="X763" s="326"/>
      <c r="Y763" s="326"/>
      <c r="Z763" s="326"/>
      <c r="AA763" s="326"/>
      <c r="AB763" s="326"/>
      <c r="AC763" s="326"/>
      <c r="AD763" s="326"/>
      <c r="AE763" s="326"/>
      <c r="AF763" s="326"/>
      <c r="AG763" s="326"/>
      <c r="AH763" s="326"/>
      <c r="AI763" s="326"/>
      <c r="AJ763" s="326"/>
      <c r="AK763" s="326"/>
    </row>
    <row r="764">
      <c r="A764" s="326"/>
      <c r="B764" s="326"/>
      <c r="C764" s="326"/>
      <c r="D764" s="326"/>
      <c r="E764" s="356"/>
      <c r="F764" s="356"/>
      <c r="G764" s="356"/>
      <c r="H764" s="356"/>
      <c r="I764" s="356"/>
      <c r="J764" s="356"/>
      <c r="K764" s="356"/>
      <c r="L764" s="326"/>
      <c r="M764" s="326"/>
      <c r="N764" s="326"/>
      <c r="O764" s="326"/>
      <c r="P764" s="326"/>
      <c r="Q764" s="356"/>
      <c r="R764" s="326"/>
      <c r="S764" s="356"/>
      <c r="T764" s="356"/>
      <c r="U764" s="326"/>
      <c r="V764" s="326"/>
      <c r="W764" s="326"/>
      <c r="X764" s="326"/>
      <c r="Y764" s="326"/>
      <c r="Z764" s="326"/>
      <c r="AA764" s="326"/>
      <c r="AB764" s="326"/>
      <c r="AC764" s="326"/>
      <c r="AD764" s="326"/>
      <c r="AE764" s="326"/>
      <c r="AF764" s="326"/>
      <c r="AG764" s="326"/>
      <c r="AH764" s="326"/>
      <c r="AI764" s="326"/>
      <c r="AJ764" s="326"/>
      <c r="AK764" s="326"/>
    </row>
    <row r="765">
      <c r="A765" s="326"/>
      <c r="B765" s="326"/>
      <c r="C765" s="326"/>
      <c r="D765" s="326"/>
      <c r="E765" s="356"/>
      <c r="F765" s="356"/>
      <c r="G765" s="356"/>
      <c r="H765" s="356"/>
      <c r="I765" s="356"/>
      <c r="J765" s="356"/>
      <c r="K765" s="356"/>
      <c r="L765" s="326"/>
      <c r="M765" s="326"/>
      <c r="N765" s="326"/>
      <c r="O765" s="326"/>
      <c r="P765" s="326"/>
      <c r="Q765" s="356"/>
      <c r="R765" s="326"/>
      <c r="S765" s="356"/>
      <c r="T765" s="356"/>
      <c r="U765" s="326"/>
      <c r="V765" s="326"/>
      <c r="W765" s="326"/>
      <c r="X765" s="326"/>
      <c r="Y765" s="326"/>
      <c r="Z765" s="326"/>
      <c r="AA765" s="326"/>
      <c r="AB765" s="326"/>
      <c r="AC765" s="326"/>
      <c r="AD765" s="326"/>
      <c r="AE765" s="326"/>
      <c r="AF765" s="326"/>
      <c r="AG765" s="326"/>
      <c r="AH765" s="326"/>
      <c r="AI765" s="326"/>
      <c r="AJ765" s="326"/>
      <c r="AK765" s="326"/>
    </row>
    <row r="766">
      <c r="A766" s="326"/>
      <c r="B766" s="326"/>
      <c r="C766" s="326"/>
      <c r="D766" s="326"/>
      <c r="E766" s="356"/>
      <c r="F766" s="356"/>
      <c r="G766" s="356"/>
      <c r="H766" s="356"/>
      <c r="I766" s="356"/>
      <c r="J766" s="356"/>
      <c r="K766" s="356"/>
      <c r="L766" s="326"/>
      <c r="M766" s="326"/>
      <c r="N766" s="326"/>
      <c r="O766" s="326"/>
      <c r="P766" s="326"/>
      <c r="Q766" s="356"/>
      <c r="R766" s="326"/>
      <c r="S766" s="356"/>
      <c r="T766" s="356"/>
      <c r="U766" s="326"/>
      <c r="V766" s="326"/>
      <c r="W766" s="326"/>
      <c r="X766" s="326"/>
      <c r="Y766" s="326"/>
      <c r="Z766" s="326"/>
      <c r="AA766" s="326"/>
      <c r="AB766" s="326"/>
      <c r="AC766" s="326"/>
      <c r="AD766" s="326"/>
      <c r="AE766" s="326"/>
      <c r="AF766" s="326"/>
      <c r="AG766" s="326"/>
      <c r="AH766" s="326"/>
      <c r="AI766" s="326"/>
      <c r="AJ766" s="326"/>
      <c r="AK766" s="326"/>
    </row>
    <row r="767">
      <c r="A767" s="326"/>
      <c r="B767" s="326"/>
      <c r="C767" s="326"/>
      <c r="D767" s="326"/>
      <c r="E767" s="356"/>
      <c r="F767" s="356"/>
      <c r="G767" s="356"/>
      <c r="H767" s="356"/>
      <c r="I767" s="356"/>
      <c r="J767" s="356"/>
      <c r="K767" s="356"/>
      <c r="L767" s="326"/>
      <c r="M767" s="326"/>
      <c r="N767" s="326"/>
      <c r="O767" s="326"/>
      <c r="P767" s="326"/>
      <c r="Q767" s="356"/>
      <c r="R767" s="326"/>
      <c r="S767" s="356"/>
      <c r="T767" s="356"/>
      <c r="U767" s="326"/>
      <c r="V767" s="326"/>
      <c r="W767" s="326"/>
      <c r="X767" s="326"/>
      <c r="Y767" s="326"/>
      <c r="Z767" s="326"/>
      <c r="AA767" s="326"/>
      <c r="AB767" s="326"/>
      <c r="AC767" s="326"/>
      <c r="AD767" s="326"/>
      <c r="AE767" s="326"/>
      <c r="AF767" s="326"/>
      <c r="AG767" s="326"/>
      <c r="AH767" s="326"/>
      <c r="AI767" s="326"/>
      <c r="AJ767" s="326"/>
      <c r="AK767" s="326"/>
    </row>
    <row r="768">
      <c r="A768" s="326"/>
      <c r="B768" s="326"/>
      <c r="C768" s="326"/>
      <c r="D768" s="326"/>
      <c r="E768" s="356"/>
      <c r="F768" s="356"/>
      <c r="G768" s="356"/>
      <c r="H768" s="356"/>
      <c r="I768" s="356"/>
      <c r="J768" s="356"/>
      <c r="K768" s="356"/>
      <c r="L768" s="326"/>
      <c r="M768" s="326"/>
      <c r="N768" s="326"/>
      <c r="O768" s="326"/>
      <c r="P768" s="326"/>
      <c r="Q768" s="356"/>
      <c r="R768" s="326"/>
      <c r="S768" s="356"/>
      <c r="T768" s="356"/>
      <c r="U768" s="326"/>
      <c r="V768" s="326"/>
      <c r="W768" s="326"/>
      <c r="X768" s="326"/>
      <c r="Y768" s="326"/>
      <c r="Z768" s="326"/>
      <c r="AA768" s="326"/>
      <c r="AB768" s="326"/>
      <c r="AC768" s="326"/>
      <c r="AD768" s="326"/>
      <c r="AE768" s="326"/>
      <c r="AF768" s="326"/>
      <c r="AG768" s="326"/>
      <c r="AH768" s="326"/>
      <c r="AI768" s="326"/>
      <c r="AJ768" s="326"/>
      <c r="AK768" s="326"/>
    </row>
    <row r="769">
      <c r="A769" s="326"/>
      <c r="B769" s="326"/>
      <c r="C769" s="326"/>
      <c r="D769" s="326"/>
      <c r="E769" s="356"/>
      <c r="F769" s="356"/>
      <c r="G769" s="356"/>
      <c r="H769" s="356"/>
      <c r="I769" s="356"/>
      <c r="J769" s="356"/>
      <c r="K769" s="356"/>
      <c r="L769" s="326"/>
      <c r="M769" s="326"/>
      <c r="N769" s="326"/>
      <c r="O769" s="326"/>
      <c r="P769" s="326"/>
      <c r="Q769" s="356"/>
      <c r="R769" s="326"/>
      <c r="S769" s="356"/>
      <c r="T769" s="356"/>
      <c r="U769" s="326"/>
      <c r="V769" s="326"/>
      <c r="W769" s="326"/>
      <c r="X769" s="326"/>
      <c r="Y769" s="326"/>
      <c r="Z769" s="326"/>
      <c r="AA769" s="326"/>
      <c r="AB769" s="326"/>
      <c r="AC769" s="326"/>
      <c r="AD769" s="326"/>
      <c r="AE769" s="326"/>
      <c r="AF769" s="326"/>
      <c r="AG769" s="326"/>
      <c r="AH769" s="326"/>
      <c r="AI769" s="326"/>
      <c r="AJ769" s="326"/>
      <c r="AK769" s="326"/>
    </row>
    <row r="770">
      <c r="A770" s="326"/>
      <c r="B770" s="326"/>
      <c r="C770" s="326"/>
      <c r="D770" s="326"/>
      <c r="E770" s="356"/>
      <c r="F770" s="356"/>
      <c r="G770" s="356"/>
      <c r="H770" s="356"/>
      <c r="I770" s="356"/>
      <c r="J770" s="356"/>
      <c r="K770" s="356"/>
      <c r="L770" s="326"/>
      <c r="M770" s="326"/>
      <c r="N770" s="326"/>
      <c r="O770" s="326"/>
      <c r="P770" s="326"/>
      <c r="Q770" s="356"/>
      <c r="R770" s="326"/>
      <c r="S770" s="356"/>
      <c r="T770" s="356"/>
      <c r="U770" s="326"/>
      <c r="V770" s="326"/>
      <c r="W770" s="326"/>
      <c r="X770" s="326"/>
      <c r="Y770" s="326"/>
      <c r="Z770" s="326"/>
      <c r="AA770" s="326"/>
      <c r="AB770" s="326"/>
      <c r="AC770" s="326"/>
      <c r="AD770" s="326"/>
      <c r="AE770" s="326"/>
      <c r="AF770" s="326"/>
      <c r="AG770" s="326"/>
      <c r="AH770" s="326"/>
      <c r="AI770" s="326"/>
      <c r="AJ770" s="326"/>
      <c r="AK770" s="326"/>
    </row>
    <row r="771">
      <c r="A771" s="326"/>
      <c r="B771" s="326"/>
      <c r="C771" s="326"/>
      <c r="D771" s="326"/>
      <c r="E771" s="356"/>
      <c r="F771" s="356"/>
      <c r="G771" s="356"/>
      <c r="H771" s="356"/>
      <c r="I771" s="356"/>
      <c r="J771" s="356"/>
      <c r="K771" s="356"/>
      <c r="L771" s="326"/>
      <c r="M771" s="326"/>
      <c r="N771" s="326"/>
      <c r="O771" s="326"/>
      <c r="P771" s="326"/>
      <c r="Q771" s="356"/>
      <c r="R771" s="326"/>
      <c r="S771" s="356"/>
      <c r="T771" s="356"/>
      <c r="U771" s="326"/>
      <c r="V771" s="326"/>
      <c r="W771" s="326"/>
      <c r="X771" s="326"/>
      <c r="Y771" s="326"/>
      <c r="Z771" s="326"/>
      <c r="AA771" s="326"/>
      <c r="AB771" s="326"/>
      <c r="AC771" s="326"/>
      <c r="AD771" s="326"/>
      <c r="AE771" s="326"/>
      <c r="AF771" s="326"/>
      <c r="AG771" s="326"/>
      <c r="AH771" s="326"/>
      <c r="AI771" s="326"/>
      <c r="AJ771" s="326"/>
      <c r="AK771" s="326"/>
    </row>
    <row r="772">
      <c r="A772" s="326"/>
      <c r="B772" s="326"/>
      <c r="C772" s="326"/>
      <c r="D772" s="326"/>
      <c r="E772" s="356"/>
      <c r="F772" s="356"/>
      <c r="G772" s="356"/>
      <c r="H772" s="356"/>
      <c r="I772" s="356"/>
      <c r="J772" s="356"/>
      <c r="K772" s="356"/>
      <c r="L772" s="326"/>
      <c r="M772" s="326"/>
      <c r="N772" s="326"/>
      <c r="O772" s="326"/>
      <c r="P772" s="326"/>
      <c r="Q772" s="356"/>
      <c r="R772" s="326"/>
      <c r="S772" s="356"/>
      <c r="T772" s="356"/>
      <c r="U772" s="326"/>
      <c r="V772" s="326"/>
      <c r="W772" s="326"/>
      <c r="X772" s="326"/>
      <c r="Y772" s="326"/>
      <c r="Z772" s="326"/>
      <c r="AA772" s="326"/>
      <c r="AB772" s="326"/>
      <c r="AC772" s="326"/>
      <c r="AD772" s="326"/>
      <c r="AE772" s="326"/>
      <c r="AF772" s="326"/>
      <c r="AG772" s="326"/>
      <c r="AH772" s="326"/>
      <c r="AI772" s="326"/>
      <c r="AJ772" s="326"/>
      <c r="AK772" s="326"/>
    </row>
    <row r="773">
      <c r="A773" s="326"/>
      <c r="B773" s="326"/>
      <c r="C773" s="326"/>
      <c r="D773" s="326"/>
      <c r="E773" s="356"/>
      <c r="F773" s="356"/>
      <c r="G773" s="356"/>
      <c r="H773" s="356"/>
      <c r="I773" s="356"/>
      <c r="J773" s="356"/>
      <c r="K773" s="356"/>
      <c r="L773" s="326"/>
      <c r="M773" s="326"/>
      <c r="N773" s="326"/>
      <c r="O773" s="326"/>
      <c r="P773" s="326"/>
      <c r="Q773" s="356"/>
      <c r="R773" s="326"/>
      <c r="S773" s="356"/>
      <c r="T773" s="356"/>
      <c r="U773" s="326"/>
      <c r="V773" s="326"/>
      <c r="W773" s="326"/>
      <c r="X773" s="326"/>
      <c r="Y773" s="326"/>
      <c r="Z773" s="326"/>
      <c r="AA773" s="326"/>
      <c r="AB773" s="326"/>
      <c r="AC773" s="326"/>
      <c r="AD773" s="326"/>
      <c r="AE773" s="326"/>
      <c r="AF773" s="326"/>
      <c r="AG773" s="326"/>
      <c r="AH773" s="326"/>
      <c r="AI773" s="326"/>
      <c r="AJ773" s="326"/>
      <c r="AK773" s="326"/>
    </row>
    <row r="774">
      <c r="A774" s="326"/>
      <c r="B774" s="326"/>
      <c r="C774" s="326"/>
      <c r="D774" s="326"/>
      <c r="E774" s="356"/>
      <c r="F774" s="356"/>
      <c r="G774" s="356"/>
      <c r="H774" s="356"/>
      <c r="I774" s="356"/>
      <c r="J774" s="356"/>
      <c r="K774" s="356"/>
      <c r="L774" s="326"/>
      <c r="M774" s="326"/>
      <c r="N774" s="326"/>
      <c r="O774" s="326"/>
      <c r="P774" s="326"/>
      <c r="Q774" s="356"/>
      <c r="R774" s="326"/>
      <c r="S774" s="356"/>
      <c r="T774" s="356"/>
      <c r="U774" s="326"/>
      <c r="V774" s="326"/>
      <c r="W774" s="326"/>
      <c r="X774" s="326"/>
      <c r="Y774" s="326"/>
      <c r="Z774" s="326"/>
      <c r="AA774" s="326"/>
      <c r="AB774" s="326"/>
      <c r="AC774" s="326"/>
      <c r="AD774" s="326"/>
      <c r="AE774" s="326"/>
      <c r="AF774" s="326"/>
      <c r="AG774" s="326"/>
      <c r="AH774" s="326"/>
      <c r="AI774" s="326"/>
      <c r="AJ774" s="326"/>
      <c r="AK774" s="326"/>
    </row>
    <row r="775">
      <c r="A775" s="326"/>
      <c r="B775" s="326"/>
      <c r="C775" s="326"/>
      <c r="D775" s="326"/>
      <c r="E775" s="356"/>
      <c r="F775" s="356"/>
      <c r="G775" s="356"/>
      <c r="H775" s="356"/>
      <c r="I775" s="356"/>
      <c r="J775" s="356"/>
      <c r="K775" s="356"/>
      <c r="L775" s="326"/>
      <c r="M775" s="326"/>
      <c r="N775" s="326"/>
      <c r="O775" s="326"/>
      <c r="P775" s="326"/>
      <c r="Q775" s="356"/>
      <c r="R775" s="326"/>
      <c r="S775" s="356"/>
      <c r="T775" s="356"/>
      <c r="U775" s="326"/>
      <c r="V775" s="326"/>
      <c r="W775" s="326"/>
      <c r="X775" s="326"/>
      <c r="Y775" s="326"/>
      <c r="Z775" s="326"/>
      <c r="AA775" s="326"/>
      <c r="AB775" s="326"/>
      <c r="AC775" s="326"/>
      <c r="AD775" s="326"/>
      <c r="AE775" s="326"/>
      <c r="AF775" s="326"/>
      <c r="AG775" s="326"/>
      <c r="AH775" s="326"/>
      <c r="AI775" s="326"/>
      <c r="AJ775" s="326"/>
      <c r="AK775" s="326"/>
    </row>
    <row r="776">
      <c r="A776" s="326"/>
      <c r="B776" s="326"/>
      <c r="C776" s="326"/>
      <c r="D776" s="326"/>
      <c r="E776" s="356"/>
      <c r="F776" s="356"/>
      <c r="G776" s="356"/>
      <c r="H776" s="356"/>
      <c r="I776" s="356"/>
      <c r="J776" s="356"/>
      <c r="K776" s="356"/>
      <c r="L776" s="326"/>
      <c r="M776" s="326"/>
      <c r="N776" s="326"/>
      <c r="O776" s="326"/>
      <c r="P776" s="326"/>
      <c r="Q776" s="356"/>
      <c r="R776" s="326"/>
      <c r="S776" s="356"/>
      <c r="T776" s="356"/>
      <c r="U776" s="326"/>
      <c r="V776" s="326"/>
      <c r="W776" s="326"/>
      <c r="X776" s="326"/>
      <c r="Y776" s="326"/>
      <c r="Z776" s="326"/>
      <c r="AA776" s="326"/>
      <c r="AB776" s="326"/>
      <c r="AC776" s="326"/>
      <c r="AD776" s="326"/>
      <c r="AE776" s="326"/>
      <c r="AF776" s="326"/>
      <c r="AG776" s="326"/>
      <c r="AH776" s="326"/>
      <c r="AI776" s="326"/>
      <c r="AJ776" s="326"/>
      <c r="AK776" s="326"/>
    </row>
    <row r="777">
      <c r="A777" s="326"/>
      <c r="B777" s="326"/>
      <c r="C777" s="326"/>
      <c r="D777" s="326"/>
      <c r="E777" s="356"/>
      <c r="F777" s="356"/>
      <c r="G777" s="356"/>
      <c r="H777" s="356"/>
      <c r="I777" s="356"/>
      <c r="J777" s="356"/>
      <c r="K777" s="356"/>
      <c r="L777" s="326"/>
      <c r="M777" s="326"/>
      <c r="N777" s="326"/>
      <c r="O777" s="326"/>
      <c r="P777" s="326"/>
      <c r="Q777" s="356"/>
      <c r="R777" s="326"/>
      <c r="S777" s="356"/>
      <c r="T777" s="356"/>
      <c r="U777" s="326"/>
      <c r="V777" s="326"/>
      <c r="W777" s="326"/>
      <c r="X777" s="326"/>
      <c r="Y777" s="326"/>
      <c r="Z777" s="326"/>
      <c r="AA777" s="326"/>
      <c r="AB777" s="326"/>
      <c r="AC777" s="326"/>
      <c r="AD777" s="326"/>
      <c r="AE777" s="326"/>
      <c r="AF777" s="326"/>
      <c r="AG777" s="326"/>
      <c r="AH777" s="326"/>
      <c r="AI777" s="326"/>
      <c r="AJ777" s="326"/>
      <c r="AK777" s="326"/>
    </row>
    <row r="778">
      <c r="A778" s="326"/>
      <c r="B778" s="326"/>
      <c r="C778" s="326"/>
      <c r="D778" s="326"/>
      <c r="E778" s="356"/>
      <c r="F778" s="356"/>
      <c r="G778" s="356"/>
      <c r="H778" s="356"/>
      <c r="I778" s="356"/>
      <c r="J778" s="356"/>
      <c r="K778" s="356"/>
      <c r="L778" s="326"/>
      <c r="M778" s="326"/>
      <c r="N778" s="326"/>
      <c r="O778" s="326"/>
      <c r="P778" s="326"/>
      <c r="Q778" s="356"/>
      <c r="R778" s="326"/>
      <c r="S778" s="356"/>
      <c r="T778" s="356"/>
      <c r="U778" s="326"/>
      <c r="V778" s="326"/>
      <c r="W778" s="326"/>
      <c r="X778" s="326"/>
      <c r="Y778" s="326"/>
      <c r="Z778" s="326"/>
      <c r="AA778" s="326"/>
      <c r="AB778" s="326"/>
      <c r="AC778" s="326"/>
      <c r="AD778" s="326"/>
      <c r="AE778" s="326"/>
      <c r="AF778" s="326"/>
      <c r="AG778" s="326"/>
      <c r="AH778" s="326"/>
      <c r="AI778" s="326"/>
      <c r="AJ778" s="326"/>
      <c r="AK778" s="326"/>
    </row>
    <row r="779">
      <c r="A779" s="326"/>
      <c r="B779" s="326"/>
      <c r="C779" s="326"/>
      <c r="D779" s="326"/>
      <c r="E779" s="356"/>
      <c r="F779" s="356"/>
      <c r="G779" s="356"/>
      <c r="H779" s="356"/>
      <c r="I779" s="356"/>
      <c r="J779" s="356"/>
      <c r="K779" s="356"/>
      <c r="L779" s="326"/>
      <c r="M779" s="326"/>
      <c r="N779" s="326"/>
      <c r="O779" s="326"/>
      <c r="P779" s="326"/>
      <c r="Q779" s="356"/>
      <c r="R779" s="326"/>
      <c r="S779" s="356"/>
      <c r="T779" s="356"/>
      <c r="U779" s="326"/>
      <c r="V779" s="326"/>
      <c r="W779" s="326"/>
      <c r="X779" s="326"/>
      <c r="Y779" s="326"/>
      <c r="Z779" s="326"/>
      <c r="AA779" s="326"/>
      <c r="AB779" s="326"/>
      <c r="AC779" s="326"/>
      <c r="AD779" s="326"/>
      <c r="AE779" s="326"/>
      <c r="AF779" s="326"/>
      <c r="AG779" s="326"/>
      <c r="AH779" s="326"/>
      <c r="AI779" s="326"/>
      <c r="AJ779" s="326"/>
      <c r="AK779" s="326"/>
    </row>
    <row r="780">
      <c r="A780" s="326"/>
      <c r="B780" s="326"/>
      <c r="C780" s="326"/>
      <c r="D780" s="326"/>
      <c r="E780" s="356"/>
      <c r="F780" s="356"/>
      <c r="G780" s="356"/>
      <c r="H780" s="356"/>
      <c r="I780" s="356"/>
      <c r="J780" s="356"/>
      <c r="K780" s="356"/>
      <c r="L780" s="326"/>
      <c r="M780" s="326"/>
      <c r="N780" s="326"/>
      <c r="O780" s="326"/>
      <c r="P780" s="326"/>
      <c r="Q780" s="356"/>
      <c r="R780" s="326"/>
      <c r="S780" s="356"/>
      <c r="T780" s="356"/>
      <c r="U780" s="326"/>
      <c r="V780" s="326"/>
      <c r="W780" s="326"/>
      <c r="X780" s="326"/>
      <c r="Y780" s="326"/>
      <c r="Z780" s="326"/>
      <c r="AA780" s="326"/>
      <c r="AB780" s="326"/>
      <c r="AC780" s="326"/>
      <c r="AD780" s="326"/>
      <c r="AE780" s="326"/>
      <c r="AF780" s="326"/>
      <c r="AG780" s="326"/>
      <c r="AH780" s="326"/>
      <c r="AI780" s="326"/>
      <c r="AJ780" s="326"/>
      <c r="AK780" s="326"/>
    </row>
    <row r="781">
      <c r="A781" s="326"/>
      <c r="B781" s="326"/>
      <c r="C781" s="326"/>
      <c r="D781" s="326"/>
      <c r="E781" s="356"/>
      <c r="F781" s="356"/>
      <c r="G781" s="356"/>
      <c r="H781" s="356"/>
      <c r="I781" s="356"/>
      <c r="J781" s="356"/>
      <c r="K781" s="356"/>
      <c r="L781" s="326"/>
      <c r="M781" s="326"/>
      <c r="N781" s="326"/>
      <c r="O781" s="326"/>
      <c r="P781" s="326"/>
      <c r="Q781" s="356"/>
      <c r="R781" s="326"/>
      <c r="S781" s="356"/>
      <c r="T781" s="356"/>
      <c r="U781" s="326"/>
      <c r="V781" s="326"/>
      <c r="W781" s="326"/>
      <c r="X781" s="326"/>
      <c r="Y781" s="326"/>
      <c r="Z781" s="326"/>
      <c r="AA781" s="326"/>
      <c r="AB781" s="326"/>
      <c r="AC781" s="326"/>
      <c r="AD781" s="326"/>
      <c r="AE781" s="326"/>
      <c r="AF781" s="326"/>
      <c r="AG781" s="326"/>
      <c r="AH781" s="326"/>
      <c r="AI781" s="326"/>
      <c r="AJ781" s="326"/>
      <c r="AK781" s="326"/>
    </row>
    <row r="782">
      <c r="A782" s="326"/>
      <c r="B782" s="326"/>
      <c r="C782" s="326"/>
      <c r="D782" s="326"/>
      <c r="E782" s="356"/>
      <c r="F782" s="356"/>
      <c r="G782" s="356"/>
      <c r="H782" s="356"/>
      <c r="I782" s="356"/>
      <c r="J782" s="356"/>
      <c r="K782" s="356"/>
      <c r="L782" s="326"/>
      <c r="M782" s="326"/>
      <c r="N782" s="326"/>
      <c r="O782" s="326"/>
      <c r="P782" s="326"/>
      <c r="Q782" s="356"/>
      <c r="R782" s="326"/>
      <c r="S782" s="356"/>
      <c r="T782" s="356"/>
      <c r="U782" s="326"/>
      <c r="V782" s="326"/>
      <c r="W782" s="326"/>
      <c r="X782" s="326"/>
      <c r="Y782" s="326"/>
      <c r="Z782" s="326"/>
      <c r="AA782" s="326"/>
      <c r="AB782" s="326"/>
      <c r="AC782" s="326"/>
      <c r="AD782" s="326"/>
      <c r="AE782" s="326"/>
      <c r="AF782" s="326"/>
      <c r="AG782" s="326"/>
      <c r="AH782" s="326"/>
      <c r="AI782" s="326"/>
      <c r="AJ782" s="326"/>
      <c r="AK782" s="326"/>
    </row>
    <row r="783">
      <c r="A783" s="326"/>
      <c r="B783" s="326"/>
      <c r="C783" s="326"/>
      <c r="D783" s="326"/>
      <c r="E783" s="356"/>
      <c r="F783" s="356"/>
      <c r="G783" s="356"/>
      <c r="H783" s="356"/>
      <c r="I783" s="356"/>
      <c r="J783" s="356"/>
      <c r="K783" s="356"/>
      <c r="L783" s="326"/>
      <c r="M783" s="326"/>
      <c r="N783" s="326"/>
      <c r="O783" s="326"/>
      <c r="P783" s="326"/>
      <c r="Q783" s="356"/>
      <c r="R783" s="326"/>
      <c r="S783" s="356"/>
      <c r="T783" s="356"/>
      <c r="U783" s="326"/>
      <c r="V783" s="326"/>
      <c r="W783" s="326"/>
      <c r="X783" s="326"/>
      <c r="Y783" s="326"/>
      <c r="Z783" s="326"/>
      <c r="AA783" s="326"/>
      <c r="AB783" s="326"/>
      <c r="AC783" s="326"/>
      <c r="AD783" s="326"/>
      <c r="AE783" s="326"/>
      <c r="AF783" s="326"/>
      <c r="AG783" s="326"/>
      <c r="AH783" s="326"/>
      <c r="AI783" s="326"/>
      <c r="AJ783" s="326"/>
      <c r="AK783" s="326"/>
    </row>
    <row r="784">
      <c r="A784" s="326"/>
      <c r="B784" s="326"/>
      <c r="C784" s="326"/>
      <c r="D784" s="326"/>
      <c r="E784" s="356"/>
      <c r="F784" s="356"/>
      <c r="G784" s="356"/>
      <c r="H784" s="356"/>
      <c r="I784" s="356"/>
      <c r="J784" s="356"/>
      <c r="K784" s="356"/>
      <c r="L784" s="326"/>
      <c r="M784" s="326"/>
      <c r="N784" s="326"/>
      <c r="O784" s="326"/>
      <c r="P784" s="326"/>
      <c r="Q784" s="356"/>
      <c r="R784" s="326"/>
      <c r="S784" s="356"/>
      <c r="T784" s="356"/>
      <c r="U784" s="326"/>
      <c r="V784" s="326"/>
      <c r="W784" s="326"/>
      <c r="X784" s="326"/>
      <c r="Y784" s="326"/>
      <c r="Z784" s="326"/>
      <c r="AA784" s="326"/>
      <c r="AB784" s="326"/>
      <c r="AC784" s="326"/>
      <c r="AD784" s="326"/>
      <c r="AE784" s="326"/>
      <c r="AF784" s="326"/>
      <c r="AG784" s="326"/>
      <c r="AH784" s="326"/>
      <c r="AI784" s="326"/>
      <c r="AJ784" s="326"/>
      <c r="AK784" s="326"/>
    </row>
    <row r="785">
      <c r="A785" s="326"/>
      <c r="B785" s="326"/>
      <c r="C785" s="326"/>
      <c r="D785" s="326"/>
      <c r="E785" s="356"/>
      <c r="F785" s="356"/>
      <c r="G785" s="356"/>
      <c r="H785" s="356"/>
      <c r="I785" s="356"/>
      <c r="J785" s="356"/>
      <c r="K785" s="356"/>
      <c r="L785" s="326"/>
      <c r="M785" s="326"/>
      <c r="N785" s="326"/>
      <c r="O785" s="326"/>
      <c r="P785" s="326"/>
      <c r="Q785" s="356"/>
      <c r="R785" s="326"/>
      <c r="S785" s="356"/>
      <c r="T785" s="356"/>
      <c r="U785" s="326"/>
      <c r="V785" s="326"/>
      <c r="W785" s="326"/>
      <c r="X785" s="326"/>
      <c r="Y785" s="326"/>
      <c r="Z785" s="326"/>
      <c r="AA785" s="326"/>
      <c r="AB785" s="326"/>
      <c r="AC785" s="326"/>
      <c r="AD785" s="326"/>
      <c r="AE785" s="326"/>
      <c r="AF785" s="326"/>
      <c r="AG785" s="326"/>
      <c r="AH785" s="326"/>
      <c r="AI785" s="326"/>
      <c r="AJ785" s="326"/>
      <c r="AK785" s="326"/>
    </row>
    <row r="786">
      <c r="A786" s="326"/>
      <c r="B786" s="326"/>
      <c r="C786" s="326"/>
      <c r="D786" s="326"/>
      <c r="E786" s="356"/>
      <c r="F786" s="356"/>
      <c r="G786" s="356"/>
      <c r="H786" s="356"/>
      <c r="I786" s="356"/>
      <c r="J786" s="356"/>
      <c r="K786" s="356"/>
      <c r="L786" s="326"/>
      <c r="M786" s="326"/>
      <c r="N786" s="326"/>
      <c r="O786" s="326"/>
      <c r="P786" s="326"/>
      <c r="Q786" s="356"/>
      <c r="R786" s="326"/>
      <c r="S786" s="356"/>
      <c r="T786" s="356"/>
      <c r="U786" s="326"/>
      <c r="V786" s="326"/>
      <c r="W786" s="326"/>
      <c r="X786" s="326"/>
      <c r="Y786" s="326"/>
      <c r="Z786" s="326"/>
      <c r="AA786" s="326"/>
      <c r="AB786" s="326"/>
      <c r="AC786" s="326"/>
      <c r="AD786" s="326"/>
      <c r="AE786" s="326"/>
      <c r="AF786" s="326"/>
      <c r="AG786" s="326"/>
      <c r="AH786" s="326"/>
      <c r="AI786" s="326"/>
      <c r="AJ786" s="326"/>
      <c r="AK786" s="326"/>
    </row>
    <row r="787">
      <c r="A787" s="326"/>
      <c r="B787" s="326"/>
      <c r="C787" s="326"/>
      <c r="D787" s="326"/>
      <c r="E787" s="356"/>
      <c r="F787" s="356"/>
      <c r="G787" s="356"/>
      <c r="H787" s="356"/>
      <c r="I787" s="356"/>
      <c r="J787" s="356"/>
      <c r="K787" s="356"/>
      <c r="L787" s="326"/>
      <c r="M787" s="326"/>
      <c r="N787" s="326"/>
      <c r="O787" s="326"/>
      <c r="P787" s="326"/>
      <c r="Q787" s="356"/>
      <c r="R787" s="326"/>
      <c r="S787" s="356"/>
      <c r="T787" s="356"/>
      <c r="U787" s="326"/>
      <c r="V787" s="326"/>
      <c r="W787" s="326"/>
      <c r="X787" s="326"/>
      <c r="Y787" s="326"/>
      <c r="Z787" s="326"/>
      <c r="AA787" s="326"/>
      <c r="AB787" s="326"/>
      <c r="AC787" s="326"/>
      <c r="AD787" s="326"/>
      <c r="AE787" s="326"/>
      <c r="AF787" s="326"/>
      <c r="AG787" s="326"/>
      <c r="AH787" s="326"/>
      <c r="AI787" s="326"/>
      <c r="AJ787" s="326"/>
      <c r="AK787" s="326"/>
    </row>
    <row r="788">
      <c r="A788" s="326"/>
      <c r="B788" s="326"/>
      <c r="C788" s="326"/>
      <c r="D788" s="326"/>
      <c r="E788" s="356"/>
      <c r="F788" s="356"/>
      <c r="G788" s="356"/>
      <c r="H788" s="356"/>
      <c r="I788" s="356"/>
      <c r="J788" s="356"/>
      <c r="K788" s="356"/>
      <c r="L788" s="326"/>
      <c r="M788" s="326"/>
      <c r="N788" s="326"/>
      <c r="O788" s="326"/>
      <c r="P788" s="326"/>
      <c r="Q788" s="356"/>
      <c r="R788" s="326"/>
      <c r="S788" s="356"/>
      <c r="T788" s="356"/>
      <c r="U788" s="326"/>
      <c r="V788" s="326"/>
      <c r="W788" s="326"/>
      <c r="X788" s="326"/>
      <c r="Y788" s="326"/>
      <c r="Z788" s="326"/>
      <c r="AA788" s="326"/>
      <c r="AB788" s="326"/>
      <c r="AC788" s="326"/>
      <c r="AD788" s="326"/>
      <c r="AE788" s="326"/>
      <c r="AF788" s="326"/>
      <c r="AG788" s="326"/>
      <c r="AH788" s="326"/>
      <c r="AI788" s="326"/>
      <c r="AJ788" s="326"/>
      <c r="AK788" s="326"/>
    </row>
    <row r="789">
      <c r="A789" s="326"/>
      <c r="B789" s="326"/>
      <c r="C789" s="326"/>
      <c r="D789" s="326"/>
      <c r="E789" s="356"/>
      <c r="F789" s="356"/>
      <c r="G789" s="356"/>
      <c r="H789" s="356"/>
      <c r="I789" s="356"/>
      <c r="J789" s="356"/>
      <c r="K789" s="356"/>
      <c r="L789" s="326"/>
      <c r="M789" s="326"/>
      <c r="N789" s="326"/>
      <c r="O789" s="326"/>
      <c r="P789" s="326"/>
      <c r="Q789" s="356"/>
      <c r="R789" s="326"/>
      <c r="S789" s="356"/>
      <c r="T789" s="356"/>
      <c r="U789" s="326"/>
      <c r="V789" s="326"/>
      <c r="W789" s="326"/>
      <c r="X789" s="326"/>
      <c r="Y789" s="326"/>
      <c r="Z789" s="326"/>
      <c r="AA789" s="326"/>
      <c r="AB789" s="326"/>
      <c r="AC789" s="326"/>
      <c r="AD789" s="326"/>
      <c r="AE789" s="326"/>
      <c r="AF789" s="326"/>
      <c r="AG789" s="326"/>
      <c r="AH789" s="326"/>
      <c r="AI789" s="326"/>
      <c r="AJ789" s="326"/>
      <c r="AK789" s="326"/>
    </row>
    <row r="790">
      <c r="A790" s="326"/>
      <c r="B790" s="326"/>
      <c r="C790" s="326"/>
      <c r="D790" s="326"/>
      <c r="E790" s="356"/>
      <c r="F790" s="356"/>
      <c r="G790" s="356"/>
      <c r="H790" s="356"/>
      <c r="I790" s="356"/>
      <c r="J790" s="356"/>
      <c r="K790" s="356"/>
      <c r="L790" s="326"/>
      <c r="M790" s="326"/>
      <c r="N790" s="326"/>
      <c r="O790" s="326"/>
      <c r="P790" s="326"/>
      <c r="Q790" s="356"/>
      <c r="R790" s="326"/>
      <c r="S790" s="356"/>
      <c r="T790" s="356"/>
      <c r="U790" s="326"/>
      <c r="V790" s="326"/>
      <c r="W790" s="326"/>
      <c r="X790" s="326"/>
      <c r="Y790" s="326"/>
      <c r="Z790" s="326"/>
      <c r="AA790" s="326"/>
      <c r="AB790" s="326"/>
      <c r="AC790" s="326"/>
      <c r="AD790" s="326"/>
      <c r="AE790" s="326"/>
      <c r="AF790" s="326"/>
      <c r="AG790" s="326"/>
      <c r="AH790" s="326"/>
      <c r="AI790" s="326"/>
      <c r="AJ790" s="326"/>
      <c r="AK790" s="326"/>
    </row>
    <row r="791">
      <c r="A791" s="326"/>
      <c r="B791" s="326"/>
      <c r="C791" s="326"/>
      <c r="D791" s="326"/>
      <c r="E791" s="356"/>
      <c r="F791" s="356"/>
      <c r="G791" s="356"/>
      <c r="H791" s="356"/>
      <c r="I791" s="356"/>
      <c r="J791" s="356"/>
      <c r="K791" s="356"/>
      <c r="L791" s="326"/>
      <c r="M791" s="326"/>
      <c r="N791" s="326"/>
      <c r="O791" s="326"/>
      <c r="P791" s="326"/>
      <c r="Q791" s="356"/>
      <c r="R791" s="326"/>
      <c r="S791" s="356"/>
      <c r="T791" s="356"/>
      <c r="U791" s="326"/>
      <c r="V791" s="326"/>
      <c r="W791" s="326"/>
      <c r="X791" s="326"/>
      <c r="Y791" s="326"/>
      <c r="Z791" s="326"/>
      <c r="AA791" s="326"/>
      <c r="AB791" s="326"/>
      <c r="AC791" s="326"/>
      <c r="AD791" s="326"/>
      <c r="AE791" s="326"/>
      <c r="AF791" s="326"/>
      <c r="AG791" s="326"/>
      <c r="AH791" s="326"/>
      <c r="AI791" s="326"/>
      <c r="AJ791" s="326"/>
      <c r="AK791" s="326"/>
    </row>
    <row r="792">
      <c r="A792" s="326"/>
      <c r="B792" s="326"/>
      <c r="C792" s="326"/>
      <c r="D792" s="326"/>
      <c r="E792" s="356"/>
      <c r="F792" s="356"/>
      <c r="G792" s="356"/>
      <c r="H792" s="356"/>
      <c r="I792" s="356"/>
      <c r="J792" s="356"/>
      <c r="K792" s="356"/>
      <c r="L792" s="326"/>
      <c r="M792" s="326"/>
      <c r="N792" s="326"/>
      <c r="O792" s="326"/>
      <c r="P792" s="326"/>
      <c r="Q792" s="356"/>
      <c r="R792" s="326"/>
      <c r="S792" s="356"/>
      <c r="T792" s="356"/>
      <c r="U792" s="326"/>
      <c r="V792" s="326"/>
      <c r="W792" s="326"/>
      <c r="X792" s="326"/>
      <c r="Y792" s="326"/>
      <c r="Z792" s="326"/>
      <c r="AA792" s="326"/>
      <c r="AB792" s="326"/>
      <c r="AC792" s="326"/>
      <c r="AD792" s="326"/>
      <c r="AE792" s="326"/>
      <c r="AF792" s="326"/>
      <c r="AG792" s="326"/>
      <c r="AH792" s="326"/>
      <c r="AI792" s="326"/>
      <c r="AJ792" s="326"/>
      <c r="AK792" s="326"/>
    </row>
    <row r="793">
      <c r="A793" s="326"/>
      <c r="B793" s="326"/>
      <c r="C793" s="326"/>
      <c r="D793" s="326"/>
      <c r="E793" s="356"/>
      <c r="F793" s="356"/>
      <c r="G793" s="356"/>
      <c r="H793" s="356"/>
      <c r="I793" s="356"/>
      <c r="J793" s="356"/>
      <c r="K793" s="356"/>
      <c r="L793" s="326"/>
      <c r="M793" s="326"/>
      <c r="N793" s="326"/>
      <c r="O793" s="326"/>
      <c r="P793" s="326"/>
      <c r="Q793" s="356"/>
      <c r="R793" s="326"/>
      <c r="S793" s="356"/>
      <c r="T793" s="356"/>
      <c r="U793" s="326"/>
      <c r="V793" s="326"/>
      <c r="W793" s="326"/>
      <c r="X793" s="326"/>
      <c r="Y793" s="326"/>
      <c r="Z793" s="326"/>
      <c r="AA793" s="326"/>
      <c r="AB793" s="326"/>
      <c r="AC793" s="326"/>
      <c r="AD793" s="326"/>
      <c r="AE793" s="326"/>
      <c r="AF793" s="326"/>
      <c r="AG793" s="326"/>
      <c r="AH793" s="326"/>
      <c r="AI793" s="326"/>
      <c r="AJ793" s="326"/>
      <c r="AK793" s="326"/>
    </row>
    <row r="794">
      <c r="A794" s="326"/>
      <c r="B794" s="326"/>
      <c r="C794" s="326"/>
      <c r="D794" s="326"/>
      <c r="E794" s="356"/>
      <c r="F794" s="356"/>
      <c r="G794" s="356"/>
      <c r="H794" s="356"/>
      <c r="I794" s="356"/>
      <c r="J794" s="356"/>
      <c r="K794" s="356"/>
      <c r="L794" s="326"/>
      <c r="M794" s="326"/>
      <c r="N794" s="326"/>
      <c r="O794" s="326"/>
      <c r="P794" s="326"/>
      <c r="Q794" s="356"/>
      <c r="R794" s="326"/>
      <c r="S794" s="356"/>
      <c r="T794" s="356"/>
      <c r="U794" s="326"/>
      <c r="V794" s="326"/>
      <c r="W794" s="326"/>
      <c r="X794" s="326"/>
      <c r="Y794" s="326"/>
      <c r="Z794" s="326"/>
      <c r="AA794" s="326"/>
      <c r="AB794" s="326"/>
      <c r="AC794" s="326"/>
      <c r="AD794" s="326"/>
      <c r="AE794" s="326"/>
      <c r="AF794" s="326"/>
      <c r="AG794" s="326"/>
      <c r="AH794" s="326"/>
      <c r="AI794" s="326"/>
      <c r="AJ794" s="326"/>
      <c r="AK794" s="326"/>
    </row>
    <row r="795">
      <c r="A795" s="326"/>
      <c r="B795" s="326"/>
      <c r="C795" s="326"/>
      <c r="D795" s="326"/>
      <c r="E795" s="356"/>
      <c r="F795" s="356"/>
      <c r="G795" s="356"/>
      <c r="H795" s="356"/>
      <c r="I795" s="356"/>
      <c r="J795" s="356"/>
      <c r="K795" s="356"/>
      <c r="L795" s="326"/>
      <c r="M795" s="326"/>
      <c r="N795" s="326"/>
      <c r="O795" s="326"/>
      <c r="P795" s="326"/>
      <c r="Q795" s="356"/>
      <c r="R795" s="326"/>
      <c r="S795" s="356"/>
      <c r="T795" s="356"/>
      <c r="U795" s="326"/>
      <c r="V795" s="326"/>
      <c r="W795" s="326"/>
      <c r="X795" s="326"/>
      <c r="Y795" s="326"/>
      <c r="Z795" s="326"/>
      <c r="AA795" s="326"/>
      <c r="AB795" s="326"/>
      <c r="AC795" s="326"/>
      <c r="AD795" s="326"/>
      <c r="AE795" s="326"/>
      <c r="AF795" s="326"/>
      <c r="AG795" s="326"/>
      <c r="AH795" s="326"/>
      <c r="AI795" s="326"/>
      <c r="AJ795" s="326"/>
      <c r="AK795" s="326"/>
    </row>
    <row r="796">
      <c r="A796" s="326"/>
      <c r="B796" s="326"/>
      <c r="C796" s="326"/>
      <c r="D796" s="326"/>
      <c r="E796" s="356"/>
      <c r="F796" s="356"/>
      <c r="G796" s="356"/>
      <c r="H796" s="356"/>
      <c r="I796" s="356"/>
      <c r="J796" s="356"/>
      <c r="K796" s="356"/>
      <c r="L796" s="326"/>
      <c r="M796" s="326"/>
      <c r="N796" s="326"/>
      <c r="O796" s="326"/>
      <c r="P796" s="326"/>
      <c r="Q796" s="356"/>
      <c r="R796" s="326"/>
      <c r="S796" s="356"/>
      <c r="T796" s="356"/>
      <c r="U796" s="326"/>
      <c r="V796" s="326"/>
      <c r="W796" s="326"/>
      <c r="X796" s="326"/>
      <c r="Y796" s="326"/>
      <c r="Z796" s="326"/>
      <c r="AA796" s="326"/>
      <c r="AB796" s="326"/>
      <c r="AC796" s="326"/>
      <c r="AD796" s="326"/>
      <c r="AE796" s="326"/>
      <c r="AF796" s="326"/>
      <c r="AG796" s="326"/>
      <c r="AH796" s="326"/>
      <c r="AI796" s="326"/>
      <c r="AJ796" s="326"/>
      <c r="AK796" s="326"/>
    </row>
    <row r="797">
      <c r="A797" s="326"/>
      <c r="B797" s="326"/>
      <c r="C797" s="326"/>
      <c r="D797" s="326"/>
      <c r="E797" s="356"/>
      <c r="F797" s="356"/>
      <c r="G797" s="356"/>
      <c r="H797" s="356"/>
      <c r="I797" s="356"/>
      <c r="J797" s="356"/>
      <c r="K797" s="356"/>
      <c r="L797" s="326"/>
      <c r="M797" s="326"/>
      <c r="N797" s="326"/>
      <c r="O797" s="326"/>
      <c r="P797" s="326"/>
      <c r="Q797" s="356"/>
      <c r="R797" s="326"/>
      <c r="S797" s="356"/>
      <c r="T797" s="356"/>
      <c r="U797" s="326"/>
      <c r="V797" s="326"/>
      <c r="W797" s="326"/>
      <c r="X797" s="326"/>
      <c r="Y797" s="326"/>
      <c r="Z797" s="326"/>
      <c r="AA797" s="326"/>
      <c r="AB797" s="326"/>
      <c r="AC797" s="326"/>
      <c r="AD797" s="326"/>
      <c r="AE797" s="326"/>
      <c r="AF797" s="326"/>
      <c r="AG797" s="326"/>
      <c r="AH797" s="326"/>
      <c r="AI797" s="326"/>
      <c r="AJ797" s="326"/>
      <c r="AK797" s="326"/>
    </row>
    <row r="798">
      <c r="A798" s="326"/>
      <c r="B798" s="326"/>
      <c r="C798" s="326"/>
      <c r="D798" s="326"/>
      <c r="E798" s="356"/>
      <c r="F798" s="356"/>
      <c r="G798" s="356"/>
      <c r="H798" s="356"/>
      <c r="I798" s="356"/>
      <c r="J798" s="356"/>
      <c r="K798" s="356"/>
      <c r="L798" s="326"/>
      <c r="M798" s="326"/>
      <c r="N798" s="326"/>
      <c r="O798" s="326"/>
      <c r="P798" s="326"/>
      <c r="Q798" s="356"/>
      <c r="R798" s="326"/>
      <c r="S798" s="356"/>
      <c r="T798" s="356"/>
      <c r="U798" s="326"/>
      <c r="V798" s="326"/>
      <c r="W798" s="326"/>
      <c r="X798" s="326"/>
      <c r="Y798" s="326"/>
      <c r="Z798" s="326"/>
      <c r="AA798" s="326"/>
      <c r="AB798" s="326"/>
      <c r="AC798" s="326"/>
      <c r="AD798" s="326"/>
      <c r="AE798" s="326"/>
      <c r="AF798" s="326"/>
      <c r="AG798" s="326"/>
      <c r="AH798" s="326"/>
      <c r="AI798" s="326"/>
      <c r="AJ798" s="326"/>
      <c r="AK798" s="326"/>
    </row>
    <row r="799">
      <c r="A799" s="326"/>
      <c r="B799" s="326"/>
      <c r="C799" s="326"/>
      <c r="D799" s="326"/>
      <c r="E799" s="356"/>
      <c r="F799" s="356"/>
      <c r="G799" s="356"/>
      <c r="H799" s="356"/>
      <c r="I799" s="356"/>
      <c r="J799" s="356"/>
      <c r="K799" s="356"/>
      <c r="L799" s="326"/>
      <c r="M799" s="326"/>
      <c r="N799" s="326"/>
      <c r="O799" s="326"/>
      <c r="P799" s="326"/>
      <c r="Q799" s="356"/>
      <c r="R799" s="326"/>
      <c r="S799" s="356"/>
      <c r="T799" s="356"/>
      <c r="U799" s="326"/>
      <c r="V799" s="326"/>
      <c r="W799" s="326"/>
      <c r="X799" s="326"/>
      <c r="Y799" s="326"/>
      <c r="Z799" s="326"/>
      <c r="AA799" s="326"/>
      <c r="AB799" s="326"/>
      <c r="AC799" s="326"/>
      <c r="AD799" s="326"/>
      <c r="AE799" s="326"/>
      <c r="AF799" s="326"/>
      <c r="AG799" s="326"/>
      <c r="AH799" s="326"/>
      <c r="AI799" s="326"/>
      <c r="AJ799" s="326"/>
      <c r="AK799" s="326"/>
    </row>
    <row r="800">
      <c r="A800" s="326"/>
      <c r="B800" s="326"/>
      <c r="C800" s="326"/>
      <c r="D800" s="326"/>
      <c r="E800" s="356"/>
      <c r="F800" s="356"/>
      <c r="G800" s="356"/>
      <c r="H800" s="356"/>
      <c r="I800" s="356"/>
      <c r="J800" s="356"/>
      <c r="K800" s="356"/>
      <c r="L800" s="326"/>
      <c r="M800" s="326"/>
      <c r="N800" s="326"/>
      <c r="O800" s="326"/>
      <c r="P800" s="326"/>
      <c r="Q800" s="356"/>
      <c r="R800" s="326"/>
      <c r="S800" s="356"/>
      <c r="T800" s="356"/>
      <c r="U800" s="326"/>
      <c r="V800" s="326"/>
      <c r="W800" s="326"/>
      <c r="X800" s="326"/>
      <c r="Y800" s="326"/>
      <c r="Z800" s="326"/>
      <c r="AA800" s="326"/>
      <c r="AB800" s="326"/>
      <c r="AC800" s="326"/>
      <c r="AD800" s="326"/>
      <c r="AE800" s="326"/>
      <c r="AF800" s="326"/>
      <c r="AG800" s="326"/>
      <c r="AH800" s="326"/>
      <c r="AI800" s="326"/>
      <c r="AJ800" s="326"/>
      <c r="AK800" s="326"/>
    </row>
    <row r="801">
      <c r="A801" s="326"/>
      <c r="B801" s="326"/>
      <c r="C801" s="326"/>
      <c r="D801" s="326"/>
      <c r="E801" s="356"/>
      <c r="F801" s="356"/>
      <c r="G801" s="356"/>
      <c r="H801" s="356"/>
      <c r="I801" s="356"/>
      <c r="J801" s="356"/>
      <c r="K801" s="356"/>
      <c r="L801" s="326"/>
      <c r="M801" s="326"/>
      <c r="N801" s="326"/>
      <c r="O801" s="326"/>
      <c r="P801" s="326"/>
      <c r="Q801" s="356"/>
      <c r="R801" s="326"/>
      <c r="S801" s="356"/>
      <c r="T801" s="356"/>
      <c r="U801" s="326"/>
      <c r="V801" s="326"/>
      <c r="W801" s="326"/>
      <c r="X801" s="326"/>
      <c r="Y801" s="326"/>
      <c r="Z801" s="326"/>
      <c r="AA801" s="326"/>
      <c r="AB801" s="326"/>
      <c r="AC801" s="326"/>
      <c r="AD801" s="326"/>
      <c r="AE801" s="326"/>
      <c r="AF801" s="326"/>
      <c r="AG801" s="326"/>
      <c r="AH801" s="326"/>
      <c r="AI801" s="326"/>
      <c r="AJ801" s="326"/>
      <c r="AK801" s="326"/>
    </row>
    <row r="802">
      <c r="A802" s="326"/>
      <c r="B802" s="326"/>
      <c r="C802" s="326"/>
      <c r="D802" s="326"/>
      <c r="E802" s="356"/>
      <c r="F802" s="356"/>
      <c r="G802" s="356"/>
      <c r="H802" s="356"/>
      <c r="I802" s="356"/>
      <c r="J802" s="356"/>
      <c r="K802" s="356"/>
      <c r="L802" s="326"/>
      <c r="M802" s="326"/>
      <c r="N802" s="326"/>
      <c r="O802" s="326"/>
      <c r="P802" s="326"/>
      <c r="Q802" s="356"/>
      <c r="R802" s="326"/>
      <c r="S802" s="356"/>
      <c r="T802" s="356"/>
      <c r="U802" s="326"/>
      <c r="V802" s="326"/>
      <c r="W802" s="326"/>
      <c r="X802" s="326"/>
      <c r="Y802" s="326"/>
      <c r="Z802" s="326"/>
      <c r="AA802" s="326"/>
      <c r="AB802" s="326"/>
      <c r="AC802" s="326"/>
      <c r="AD802" s="326"/>
      <c r="AE802" s="326"/>
      <c r="AF802" s="326"/>
      <c r="AG802" s="326"/>
      <c r="AH802" s="326"/>
      <c r="AI802" s="326"/>
      <c r="AJ802" s="326"/>
      <c r="AK802" s="326"/>
    </row>
    <row r="803">
      <c r="A803" s="326"/>
      <c r="B803" s="326"/>
      <c r="C803" s="326"/>
      <c r="D803" s="326"/>
      <c r="E803" s="356"/>
      <c r="F803" s="356"/>
      <c r="G803" s="356"/>
      <c r="H803" s="356"/>
      <c r="I803" s="356"/>
      <c r="J803" s="356"/>
      <c r="K803" s="356"/>
      <c r="L803" s="326"/>
      <c r="M803" s="326"/>
      <c r="N803" s="326"/>
      <c r="O803" s="326"/>
      <c r="P803" s="326"/>
      <c r="Q803" s="356"/>
      <c r="R803" s="326"/>
      <c r="S803" s="356"/>
      <c r="T803" s="356"/>
      <c r="U803" s="326"/>
      <c r="V803" s="326"/>
      <c r="W803" s="326"/>
      <c r="X803" s="326"/>
      <c r="Y803" s="326"/>
      <c r="Z803" s="326"/>
      <c r="AA803" s="326"/>
      <c r="AB803" s="326"/>
      <c r="AC803" s="326"/>
      <c r="AD803" s="326"/>
      <c r="AE803" s="326"/>
      <c r="AF803" s="326"/>
      <c r="AG803" s="326"/>
      <c r="AH803" s="326"/>
      <c r="AI803" s="326"/>
      <c r="AJ803" s="326"/>
      <c r="AK803" s="326"/>
    </row>
    <row r="804">
      <c r="A804" s="326"/>
      <c r="B804" s="326"/>
      <c r="C804" s="326"/>
      <c r="D804" s="326"/>
      <c r="E804" s="356"/>
      <c r="F804" s="356"/>
      <c r="G804" s="356"/>
      <c r="H804" s="356"/>
      <c r="I804" s="356"/>
      <c r="J804" s="356"/>
      <c r="K804" s="356"/>
      <c r="L804" s="326"/>
      <c r="M804" s="326"/>
      <c r="N804" s="326"/>
      <c r="O804" s="326"/>
      <c r="P804" s="326"/>
      <c r="Q804" s="356"/>
      <c r="R804" s="326"/>
      <c r="S804" s="356"/>
      <c r="T804" s="356"/>
      <c r="U804" s="326"/>
      <c r="V804" s="326"/>
      <c r="W804" s="326"/>
      <c r="X804" s="326"/>
      <c r="Y804" s="326"/>
      <c r="Z804" s="326"/>
      <c r="AA804" s="326"/>
      <c r="AB804" s="326"/>
      <c r="AC804" s="326"/>
      <c r="AD804" s="326"/>
      <c r="AE804" s="326"/>
      <c r="AF804" s="326"/>
      <c r="AG804" s="326"/>
      <c r="AH804" s="326"/>
      <c r="AI804" s="326"/>
      <c r="AJ804" s="326"/>
      <c r="AK804" s="326"/>
    </row>
    <row r="805">
      <c r="A805" s="326"/>
      <c r="B805" s="326"/>
      <c r="C805" s="326"/>
      <c r="D805" s="326"/>
      <c r="E805" s="356"/>
      <c r="F805" s="356"/>
      <c r="G805" s="356"/>
      <c r="H805" s="356"/>
      <c r="I805" s="356"/>
      <c r="J805" s="356"/>
      <c r="K805" s="356"/>
      <c r="L805" s="326"/>
      <c r="M805" s="326"/>
      <c r="N805" s="326"/>
      <c r="O805" s="326"/>
      <c r="P805" s="326"/>
      <c r="Q805" s="356"/>
      <c r="R805" s="326"/>
      <c r="S805" s="356"/>
      <c r="T805" s="356"/>
      <c r="U805" s="326"/>
      <c r="V805" s="326"/>
      <c r="W805" s="326"/>
      <c r="X805" s="326"/>
      <c r="Y805" s="326"/>
      <c r="Z805" s="326"/>
      <c r="AA805" s="326"/>
      <c r="AB805" s="326"/>
      <c r="AC805" s="326"/>
      <c r="AD805" s="326"/>
      <c r="AE805" s="326"/>
      <c r="AF805" s="326"/>
      <c r="AG805" s="326"/>
      <c r="AH805" s="326"/>
      <c r="AI805" s="326"/>
      <c r="AJ805" s="326"/>
      <c r="AK805" s="326"/>
    </row>
    <row r="806">
      <c r="A806" s="326"/>
      <c r="B806" s="326"/>
      <c r="C806" s="326"/>
      <c r="D806" s="326"/>
      <c r="E806" s="356"/>
      <c r="F806" s="356"/>
      <c r="G806" s="356"/>
      <c r="H806" s="356"/>
      <c r="I806" s="356"/>
      <c r="J806" s="356"/>
      <c r="K806" s="356"/>
      <c r="L806" s="326"/>
      <c r="M806" s="326"/>
      <c r="N806" s="326"/>
      <c r="O806" s="326"/>
      <c r="P806" s="326"/>
      <c r="Q806" s="356"/>
      <c r="R806" s="326"/>
      <c r="S806" s="356"/>
      <c r="T806" s="356"/>
      <c r="U806" s="326"/>
      <c r="V806" s="326"/>
      <c r="W806" s="326"/>
      <c r="X806" s="326"/>
      <c r="Y806" s="326"/>
      <c r="Z806" s="326"/>
      <c r="AA806" s="326"/>
      <c r="AB806" s="326"/>
      <c r="AC806" s="326"/>
      <c r="AD806" s="326"/>
      <c r="AE806" s="326"/>
      <c r="AF806" s="326"/>
      <c r="AG806" s="326"/>
      <c r="AH806" s="326"/>
      <c r="AI806" s="326"/>
      <c r="AJ806" s="326"/>
      <c r="AK806" s="326"/>
    </row>
    <row r="807">
      <c r="A807" s="326"/>
      <c r="B807" s="326"/>
      <c r="C807" s="326"/>
      <c r="D807" s="326"/>
      <c r="E807" s="356"/>
      <c r="F807" s="356"/>
      <c r="G807" s="356"/>
      <c r="H807" s="356"/>
      <c r="I807" s="356"/>
      <c r="J807" s="356"/>
      <c r="K807" s="356"/>
      <c r="L807" s="326"/>
      <c r="M807" s="326"/>
      <c r="N807" s="326"/>
      <c r="O807" s="326"/>
      <c r="P807" s="326"/>
      <c r="Q807" s="356"/>
      <c r="R807" s="326"/>
      <c r="S807" s="356"/>
      <c r="T807" s="356"/>
      <c r="U807" s="326"/>
      <c r="V807" s="326"/>
      <c r="W807" s="326"/>
      <c r="X807" s="326"/>
      <c r="Y807" s="326"/>
      <c r="Z807" s="326"/>
      <c r="AA807" s="326"/>
      <c r="AB807" s="326"/>
      <c r="AC807" s="326"/>
      <c r="AD807" s="326"/>
      <c r="AE807" s="326"/>
      <c r="AF807" s="326"/>
      <c r="AG807" s="326"/>
      <c r="AH807" s="326"/>
      <c r="AI807" s="326"/>
      <c r="AJ807" s="326"/>
      <c r="AK807" s="326"/>
    </row>
    <row r="808">
      <c r="A808" s="326"/>
      <c r="B808" s="326"/>
      <c r="C808" s="326"/>
      <c r="D808" s="326"/>
      <c r="E808" s="356"/>
      <c r="F808" s="356"/>
      <c r="G808" s="356"/>
      <c r="H808" s="356"/>
      <c r="I808" s="356"/>
      <c r="J808" s="356"/>
      <c r="K808" s="356"/>
      <c r="L808" s="326"/>
      <c r="M808" s="326"/>
      <c r="N808" s="326"/>
      <c r="O808" s="326"/>
      <c r="P808" s="326"/>
      <c r="Q808" s="356"/>
      <c r="R808" s="326"/>
      <c r="S808" s="356"/>
      <c r="T808" s="356"/>
      <c r="U808" s="326"/>
      <c r="V808" s="326"/>
      <c r="W808" s="326"/>
      <c r="X808" s="326"/>
      <c r="Y808" s="326"/>
      <c r="Z808" s="326"/>
      <c r="AA808" s="326"/>
      <c r="AB808" s="326"/>
      <c r="AC808" s="326"/>
      <c r="AD808" s="326"/>
      <c r="AE808" s="326"/>
      <c r="AF808" s="326"/>
      <c r="AG808" s="326"/>
      <c r="AH808" s="326"/>
      <c r="AI808" s="326"/>
      <c r="AJ808" s="326"/>
      <c r="AK808" s="326"/>
    </row>
    <row r="809">
      <c r="A809" s="326"/>
      <c r="B809" s="326"/>
      <c r="C809" s="326"/>
      <c r="D809" s="326"/>
      <c r="E809" s="356"/>
      <c r="F809" s="356"/>
      <c r="G809" s="356"/>
      <c r="H809" s="356"/>
      <c r="I809" s="356"/>
      <c r="J809" s="356"/>
      <c r="K809" s="356"/>
      <c r="L809" s="326"/>
      <c r="M809" s="326"/>
      <c r="N809" s="326"/>
      <c r="O809" s="326"/>
      <c r="P809" s="326"/>
      <c r="Q809" s="356"/>
      <c r="R809" s="326"/>
      <c r="S809" s="356"/>
      <c r="T809" s="356"/>
      <c r="U809" s="326"/>
      <c r="V809" s="326"/>
      <c r="W809" s="326"/>
      <c r="X809" s="326"/>
      <c r="Y809" s="326"/>
      <c r="Z809" s="326"/>
      <c r="AA809" s="326"/>
      <c r="AB809" s="326"/>
      <c r="AC809" s="326"/>
      <c r="AD809" s="326"/>
      <c r="AE809" s="326"/>
      <c r="AF809" s="326"/>
      <c r="AG809" s="326"/>
      <c r="AH809" s="326"/>
      <c r="AI809" s="326"/>
      <c r="AJ809" s="326"/>
      <c r="AK809" s="326"/>
    </row>
    <row r="810">
      <c r="A810" s="326"/>
      <c r="B810" s="326"/>
      <c r="C810" s="326"/>
      <c r="D810" s="326"/>
      <c r="E810" s="356"/>
      <c r="F810" s="356"/>
      <c r="G810" s="356"/>
      <c r="H810" s="356"/>
      <c r="I810" s="356"/>
      <c r="J810" s="356"/>
      <c r="K810" s="356"/>
      <c r="L810" s="326"/>
      <c r="M810" s="326"/>
      <c r="N810" s="326"/>
      <c r="O810" s="326"/>
      <c r="P810" s="326"/>
      <c r="Q810" s="356"/>
      <c r="R810" s="326"/>
      <c r="S810" s="356"/>
      <c r="T810" s="356"/>
      <c r="U810" s="326"/>
      <c r="V810" s="326"/>
      <c r="W810" s="326"/>
      <c r="X810" s="326"/>
      <c r="Y810" s="326"/>
      <c r="Z810" s="326"/>
      <c r="AA810" s="326"/>
      <c r="AB810" s="326"/>
      <c r="AC810" s="326"/>
      <c r="AD810" s="326"/>
      <c r="AE810" s="326"/>
      <c r="AF810" s="326"/>
      <c r="AG810" s="326"/>
      <c r="AH810" s="326"/>
      <c r="AI810" s="326"/>
      <c r="AJ810" s="326"/>
      <c r="AK810" s="326"/>
    </row>
    <row r="811">
      <c r="A811" s="326"/>
      <c r="B811" s="326"/>
      <c r="C811" s="326"/>
      <c r="D811" s="326"/>
      <c r="E811" s="356"/>
      <c r="F811" s="356"/>
      <c r="G811" s="356"/>
      <c r="H811" s="356"/>
      <c r="I811" s="356"/>
      <c r="J811" s="356"/>
      <c r="K811" s="356"/>
      <c r="L811" s="326"/>
      <c r="M811" s="326"/>
      <c r="N811" s="326"/>
      <c r="O811" s="326"/>
      <c r="P811" s="326"/>
      <c r="Q811" s="356"/>
      <c r="R811" s="326"/>
      <c r="S811" s="356"/>
      <c r="T811" s="356"/>
      <c r="U811" s="326"/>
      <c r="V811" s="326"/>
      <c r="W811" s="326"/>
      <c r="X811" s="326"/>
      <c r="Y811" s="326"/>
      <c r="Z811" s="326"/>
      <c r="AA811" s="326"/>
      <c r="AB811" s="326"/>
      <c r="AC811" s="326"/>
      <c r="AD811" s="326"/>
      <c r="AE811" s="326"/>
      <c r="AF811" s="326"/>
      <c r="AG811" s="326"/>
      <c r="AH811" s="326"/>
      <c r="AI811" s="326"/>
      <c r="AJ811" s="326"/>
      <c r="AK811" s="326"/>
    </row>
    <row r="812">
      <c r="A812" s="326"/>
      <c r="B812" s="326"/>
      <c r="C812" s="326"/>
      <c r="D812" s="326"/>
      <c r="E812" s="356"/>
      <c r="F812" s="356"/>
      <c r="G812" s="356"/>
      <c r="H812" s="356"/>
      <c r="I812" s="356"/>
      <c r="J812" s="356"/>
      <c r="K812" s="356"/>
      <c r="L812" s="326"/>
      <c r="M812" s="326"/>
      <c r="N812" s="326"/>
      <c r="O812" s="326"/>
      <c r="P812" s="326"/>
      <c r="Q812" s="356"/>
      <c r="R812" s="326"/>
      <c r="S812" s="356"/>
      <c r="T812" s="356"/>
      <c r="U812" s="326"/>
      <c r="V812" s="326"/>
      <c r="W812" s="326"/>
      <c r="X812" s="326"/>
      <c r="Y812" s="326"/>
      <c r="Z812" s="326"/>
      <c r="AA812" s="326"/>
      <c r="AB812" s="326"/>
      <c r="AC812" s="326"/>
      <c r="AD812" s="326"/>
      <c r="AE812" s="326"/>
      <c r="AF812" s="326"/>
      <c r="AG812" s="326"/>
      <c r="AH812" s="326"/>
      <c r="AI812" s="326"/>
      <c r="AJ812" s="326"/>
      <c r="AK812" s="326"/>
    </row>
    <row r="813">
      <c r="A813" s="326"/>
      <c r="B813" s="326"/>
      <c r="C813" s="326"/>
      <c r="D813" s="326"/>
      <c r="E813" s="356"/>
      <c r="F813" s="356"/>
      <c r="G813" s="356"/>
      <c r="H813" s="356"/>
      <c r="I813" s="356"/>
      <c r="J813" s="356"/>
      <c r="K813" s="356"/>
      <c r="L813" s="326"/>
      <c r="M813" s="326"/>
      <c r="N813" s="326"/>
      <c r="O813" s="326"/>
      <c r="P813" s="326"/>
      <c r="Q813" s="356"/>
      <c r="R813" s="326"/>
      <c r="S813" s="356"/>
      <c r="T813" s="356"/>
      <c r="U813" s="326"/>
      <c r="V813" s="326"/>
      <c r="W813" s="326"/>
      <c r="X813" s="326"/>
      <c r="Y813" s="326"/>
      <c r="Z813" s="326"/>
      <c r="AA813" s="326"/>
      <c r="AB813" s="326"/>
      <c r="AC813" s="326"/>
      <c r="AD813" s="326"/>
      <c r="AE813" s="326"/>
      <c r="AF813" s="326"/>
      <c r="AG813" s="326"/>
      <c r="AH813" s="326"/>
      <c r="AI813" s="326"/>
      <c r="AJ813" s="326"/>
      <c r="AK813" s="326"/>
    </row>
    <row r="814">
      <c r="A814" s="326"/>
      <c r="B814" s="326"/>
      <c r="C814" s="326"/>
      <c r="D814" s="326"/>
      <c r="E814" s="356"/>
      <c r="F814" s="356"/>
      <c r="G814" s="356"/>
      <c r="H814" s="356"/>
      <c r="I814" s="356"/>
      <c r="J814" s="356"/>
      <c r="K814" s="356"/>
      <c r="L814" s="326"/>
      <c r="M814" s="326"/>
      <c r="N814" s="326"/>
      <c r="O814" s="326"/>
      <c r="P814" s="326"/>
      <c r="Q814" s="356"/>
      <c r="R814" s="326"/>
      <c r="S814" s="356"/>
      <c r="T814" s="356"/>
      <c r="U814" s="326"/>
      <c r="V814" s="326"/>
      <c r="W814" s="326"/>
      <c r="X814" s="326"/>
      <c r="Y814" s="326"/>
      <c r="Z814" s="326"/>
      <c r="AA814" s="326"/>
      <c r="AB814" s="326"/>
      <c r="AC814" s="326"/>
      <c r="AD814" s="326"/>
      <c r="AE814" s="326"/>
      <c r="AF814" s="326"/>
      <c r="AG814" s="326"/>
      <c r="AH814" s="326"/>
      <c r="AI814" s="326"/>
      <c r="AJ814" s="326"/>
      <c r="AK814" s="326"/>
    </row>
    <row r="815">
      <c r="A815" s="326"/>
      <c r="B815" s="326"/>
      <c r="C815" s="326"/>
      <c r="D815" s="326"/>
      <c r="E815" s="356"/>
      <c r="F815" s="356"/>
      <c r="G815" s="356"/>
      <c r="H815" s="356"/>
      <c r="I815" s="356"/>
      <c r="J815" s="356"/>
      <c r="K815" s="356"/>
      <c r="L815" s="326"/>
      <c r="M815" s="326"/>
      <c r="N815" s="326"/>
      <c r="O815" s="326"/>
      <c r="P815" s="326"/>
      <c r="Q815" s="356"/>
      <c r="R815" s="326"/>
      <c r="S815" s="356"/>
      <c r="T815" s="356"/>
      <c r="U815" s="326"/>
      <c r="V815" s="326"/>
      <c r="W815" s="326"/>
      <c r="X815" s="326"/>
      <c r="Y815" s="326"/>
      <c r="Z815" s="326"/>
      <c r="AA815" s="326"/>
      <c r="AB815" s="326"/>
      <c r="AC815" s="326"/>
      <c r="AD815" s="326"/>
      <c r="AE815" s="326"/>
      <c r="AF815" s="326"/>
      <c r="AG815" s="326"/>
      <c r="AH815" s="326"/>
      <c r="AI815" s="326"/>
      <c r="AJ815" s="326"/>
      <c r="AK815" s="326"/>
    </row>
    <row r="816">
      <c r="A816" s="326"/>
      <c r="B816" s="326"/>
      <c r="C816" s="326"/>
      <c r="D816" s="326"/>
      <c r="E816" s="356"/>
      <c r="F816" s="356"/>
      <c r="G816" s="356"/>
      <c r="H816" s="356"/>
      <c r="I816" s="356"/>
      <c r="J816" s="356"/>
      <c r="K816" s="356"/>
      <c r="L816" s="326"/>
      <c r="M816" s="326"/>
      <c r="N816" s="326"/>
      <c r="O816" s="326"/>
      <c r="P816" s="326"/>
      <c r="Q816" s="356"/>
      <c r="R816" s="326"/>
      <c r="S816" s="356"/>
      <c r="T816" s="356"/>
      <c r="U816" s="326"/>
      <c r="V816" s="326"/>
      <c r="W816" s="326"/>
      <c r="X816" s="326"/>
      <c r="Y816" s="326"/>
      <c r="Z816" s="326"/>
      <c r="AA816" s="326"/>
      <c r="AB816" s="326"/>
      <c r="AC816" s="326"/>
      <c r="AD816" s="326"/>
      <c r="AE816" s="326"/>
      <c r="AF816" s="326"/>
      <c r="AG816" s="326"/>
      <c r="AH816" s="326"/>
      <c r="AI816" s="326"/>
      <c r="AJ816" s="326"/>
      <c r="AK816" s="326"/>
    </row>
    <row r="817">
      <c r="A817" s="326"/>
      <c r="B817" s="326"/>
      <c r="C817" s="326"/>
      <c r="D817" s="326"/>
      <c r="E817" s="356"/>
      <c r="F817" s="356"/>
      <c r="G817" s="356"/>
      <c r="H817" s="356"/>
      <c r="I817" s="356"/>
      <c r="J817" s="356"/>
      <c r="K817" s="356"/>
      <c r="L817" s="326"/>
      <c r="M817" s="326"/>
      <c r="N817" s="326"/>
      <c r="O817" s="326"/>
      <c r="P817" s="326"/>
      <c r="Q817" s="356"/>
      <c r="R817" s="326"/>
      <c r="S817" s="356"/>
      <c r="T817" s="356"/>
      <c r="U817" s="326"/>
      <c r="V817" s="326"/>
      <c r="W817" s="326"/>
      <c r="X817" s="326"/>
      <c r="Y817" s="326"/>
      <c r="Z817" s="326"/>
      <c r="AA817" s="326"/>
      <c r="AB817" s="326"/>
      <c r="AC817" s="326"/>
      <c r="AD817" s="326"/>
      <c r="AE817" s="326"/>
      <c r="AF817" s="326"/>
      <c r="AG817" s="326"/>
      <c r="AH817" s="326"/>
      <c r="AI817" s="326"/>
      <c r="AJ817" s="326"/>
      <c r="AK817" s="326"/>
    </row>
    <row r="818">
      <c r="A818" s="326"/>
      <c r="B818" s="326"/>
      <c r="C818" s="326"/>
      <c r="D818" s="326"/>
      <c r="E818" s="356"/>
      <c r="F818" s="356"/>
      <c r="G818" s="356"/>
      <c r="H818" s="356"/>
      <c r="I818" s="356"/>
      <c r="J818" s="356"/>
      <c r="K818" s="356"/>
      <c r="L818" s="326"/>
      <c r="M818" s="326"/>
      <c r="N818" s="326"/>
      <c r="O818" s="326"/>
      <c r="P818" s="326"/>
      <c r="Q818" s="356"/>
      <c r="R818" s="326"/>
      <c r="S818" s="356"/>
      <c r="T818" s="356"/>
      <c r="U818" s="326"/>
      <c r="V818" s="326"/>
      <c r="W818" s="326"/>
      <c r="X818" s="326"/>
      <c r="Y818" s="326"/>
      <c r="Z818" s="326"/>
      <c r="AA818" s="326"/>
      <c r="AB818" s="326"/>
      <c r="AC818" s="326"/>
      <c r="AD818" s="326"/>
      <c r="AE818" s="326"/>
      <c r="AF818" s="326"/>
      <c r="AG818" s="326"/>
      <c r="AH818" s="326"/>
      <c r="AI818" s="326"/>
      <c r="AJ818" s="326"/>
      <c r="AK818" s="326"/>
    </row>
    <row r="819">
      <c r="A819" s="326"/>
      <c r="B819" s="326"/>
      <c r="C819" s="326"/>
      <c r="D819" s="326"/>
      <c r="E819" s="356"/>
      <c r="F819" s="356"/>
      <c r="G819" s="356"/>
      <c r="H819" s="356"/>
      <c r="I819" s="356"/>
      <c r="J819" s="356"/>
      <c r="K819" s="356"/>
      <c r="L819" s="326"/>
      <c r="M819" s="326"/>
      <c r="N819" s="326"/>
      <c r="O819" s="326"/>
      <c r="P819" s="326"/>
      <c r="Q819" s="356"/>
      <c r="R819" s="326"/>
      <c r="S819" s="356"/>
      <c r="T819" s="356"/>
      <c r="U819" s="326"/>
      <c r="V819" s="326"/>
      <c r="W819" s="326"/>
      <c r="X819" s="326"/>
      <c r="Y819" s="326"/>
      <c r="Z819" s="326"/>
      <c r="AA819" s="326"/>
      <c r="AB819" s="326"/>
      <c r="AC819" s="326"/>
      <c r="AD819" s="326"/>
      <c r="AE819" s="326"/>
      <c r="AF819" s="326"/>
      <c r="AG819" s="326"/>
      <c r="AH819" s="326"/>
      <c r="AI819" s="326"/>
      <c r="AJ819" s="326"/>
      <c r="AK819" s="326"/>
    </row>
    <row r="820">
      <c r="A820" s="326"/>
      <c r="B820" s="326"/>
      <c r="C820" s="326"/>
      <c r="D820" s="326"/>
      <c r="E820" s="356"/>
      <c r="F820" s="356"/>
      <c r="G820" s="356"/>
      <c r="H820" s="356"/>
      <c r="I820" s="356"/>
      <c r="J820" s="356"/>
      <c r="K820" s="356"/>
      <c r="L820" s="326"/>
      <c r="M820" s="326"/>
      <c r="N820" s="326"/>
      <c r="O820" s="326"/>
      <c r="P820" s="326"/>
      <c r="Q820" s="356"/>
      <c r="R820" s="326"/>
      <c r="S820" s="356"/>
      <c r="T820" s="356"/>
      <c r="U820" s="326"/>
      <c r="V820" s="326"/>
      <c r="W820" s="326"/>
      <c r="X820" s="326"/>
      <c r="Y820" s="326"/>
      <c r="Z820" s="326"/>
      <c r="AA820" s="326"/>
      <c r="AB820" s="326"/>
      <c r="AC820" s="326"/>
      <c r="AD820" s="326"/>
      <c r="AE820" s="326"/>
      <c r="AF820" s="326"/>
      <c r="AG820" s="326"/>
      <c r="AH820" s="326"/>
      <c r="AI820" s="326"/>
      <c r="AJ820" s="326"/>
      <c r="AK820" s="326"/>
    </row>
    <row r="821">
      <c r="A821" s="326"/>
      <c r="B821" s="326"/>
      <c r="C821" s="326"/>
      <c r="D821" s="326"/>
      <c r="E821" s="356"/>
      <c r="F821" s="356"/>
      <c r="G821" s="356"/>
      <c r="H821" s="356"/>
      <c r="I821" s="356"/>
      <c r="J821" s="356"/>
      <c r="K821" s="356"/>
      <c r="L821" s="326"/>
      <c r="M821" s="326"/>
      <c r="N821" s="326"/>
      <c r="O821" s="326"/>
      <c r="P821" s="326"/>
      <c r="Q821" s="356"/>
      <c r="R821" s="326"/>
      <c r="S821" s="356"/>
      <c r="T821" s="356"/>
      <c r="U821" s="326"/>
      <c r="V821" s="326"/>
      <c r="W821" s="326"/>
      <c r="X821" s="326"/>
      <c r="Y821" s="326"/>
      <c r="Z821" s="326"/>
      <c r="AA821" s="326"/>
      <c r="AB821" s="326"/>
      <c r="AC821" s="326"/>
      <c r="AD821" s="326"/>
      <c r="AE821" s="326"/>
      <c r="AF821" s="326"/>
      <c r="AG821" s="326"/>
      <c r="AH821" s="326"/>
      <c r="AI821" s="326"/>
      <c r="AJ821" s="326"/>
      <c r="AK821" s="326"/>
    </row>
    <row r="822">
      <c r="A822" s="326"/>
      <c r="B822" s="326"/>
      <c r="C822" s="326"/>
      <c r="D822" s="326"/>
      <c r="E822" s="356"/>
      <c r="F822" s="356"/>
      <c r="G822" s="356"/>
      <c r="H822" s="356"/>
      <c r="I822" s="356"/>
      <c r="J822" s="356"/>
      <c r="K822" s="356"/>
      <c r="L822" s="326"/>
      <c r="M822" s="326"/>
      <c r="N822" s="326"/>
      <c r="O822" s="326"/>
      <c r="P822" s="326"/>
      <c r="Q822" s="356"/>
      <c r="R822" s="326"/>
      <c r="S822" s="356"/>
      <c r="T822" s="356"/>
      <c r="U822" s="326"/>
      <c r="V822" s="326"/>
      <c r="W822" s="326"/>
      <c r="X822" s="326"/>
      <c r="Y822" s="326"/>
      <c r="Z822" s="326"/>
      <c r="AA822" s="326"/>
      <c r="AB822" s="326"/>
      <c r="AC822" s="326"/>
      <c r="AD822" s="326"/>
      <c r="AE822" s="326"/>
      <c r="AF822" s="326"/>
      <c r="AG822" s="326"/>
      <c r="AH822" s="326"/>
      <c r="AI822" s="326"/>
      <c r="AJ822" s="326"/>
      <c r="AK822" s="326"/>
    </row>
    <row r="823">
      <c r="A823" s="326"/>
      <c r="B823" s="326"/>
      <c r="C823" s="326"/>
      <c r="D823" s="326"/>
      <c r="E823" s="356"/>
      <c r="F823" s="356"/>
      <c r="G823" s="356"/>
      <c r="H823" s="356"/>
      <c r="I823" s="356"/>
      <c r="J823" s="356"/>
      <c r="K823" s="356"/>
      <c r="L823" s="326"/>
      <c r="M823" s="326"/>
      <c r="N823" s="326"/>
      <c r="O823" s="326"/>
      <c r="P823" s="326"/>
      <c r="Q823" s="356"/>
      <c r="R823" s="326"/>
      <c r="S823" s="356"/>
      <c r="T823" s="356"/>
      <c r="U823" s="326"/>
      <c r="V823" s="326"/>
      <c r="W823" s="326"/>
      <c r="X823" s="326"/>
      <c r="Y823" s="326"/>
      <c r="Z823" s="326"/>
      <c r="AA823" s="326"/>
      <c r="AB823" s="326"/>
      <c r="AC823" s="326"/>
      <c r="AD823" s="326"/>
      <c r="AE823" s="326"/>
      <c r="AF823" s="326"/>
      <c r="AG823" s="326"/>
      <c r="AH823" s="326"/>
      <c r="AI823" s="326"/>
      <c r="AJ823" s="326"/>
      <c r="AK823" s="326"/>
    </row>
    <row r="824">
      <c r="A824" s="326"/>
      <c r="B824" s="326"/>
      <c r="C824" s="326"/>
      <c r="D824" s="326"/>
      <c r="E824" s="356"/>
      <c r="F824" s="356"/>
      <c r="G824" s="356"/>
      <c r="H824" s="356"/>
      <c r="I824" s="356"/>
      <c r="J824" s="356"/>
      <c r="K824" s="356"/>
      <c r="L824" s="326"/>
      <c r="M824" s="326"/>
      <c r="N824" s="326"/>
      <c r="O824" s="326"/>
      <c r="P824" s="326"/>
      <c r="Q824" s="356"/>
      <c r="R824" s="326"/>
      <c r="S824" s="356"/>
      <c r="T824" s="356"/>
      <c r="U824" s="326"/>
      <c r="V824" s="326"/>
      <c r="W824" s="326"/>
      <c r="X824" s="326"/>
      <c r="Y824" s="326"/>
      <c r="Z824" s="326"/>
      <c r="AA824" s="326"/>
      <c r="AB824" s="326"/>
      <c r="AC824" s="326"/>
      <c r="AD824" s="326"/>
      <c r="AE824" s="326"/>
      <c r="AF824" s="326"/>
      <c r="AG824" s="326"/>
      <c r="AH824" s="326"/>
      <c r="AI824" s="326"/>
      <c r="AJ824" s="326"/>
      <c r="AK824" s="326"/>
    </row>
    <row r="825">
      <c r="A825" s="326"/>
      <c r="B825" s="326"/>
      <c r="C825" s="326"/>
      <c r="D825" s="326"/>
      <c r="E825" s="356"/>
      <c r="F825" s="356"/>
      <c r="G825" s="356"/>
      <c r="H825" s="356"/>
      <c r="I825" s="356"/>
      <c r="J825" s="356"/>
      <c r="K825" s="356"/>
      <c r="L825" s="326"/>
      <c r="M825" s="326"/>
      <c r="N825" s="326"/>
      <c r="O825" s="326"/>
      <c r="P825" s="326"/>
      <c r="Q825" s="356"/>
      <c r="R825" s="326"/>
      <c r="S825" s="356"/>
      <c r="T825" s="356"/>
      <c r="U825" s="326"/>
      <c r="V825" s="326"/>
      <c r="W825" s="326"/>
      <c r="X825" s="326"/>
      <c r="Y825" s="326"/>
      <c r="Z825" s="326"/>
      <c r="AA825" s="326"/>
      <c r="AB825" s="326"/>
      <c r="AC825" s="326"/>
      <c r="AD825" s="326"/>
      <c r="AE825" s="326"/>
      <c r="AF825" s="326"/>
      <c r="AG825" s="326"/>
      <c r="AH825" s="326"/>
      <c r="AI825" s="326"/>
      <c r="AJ825" s="326"/>
      <c r="AK825" s="326"/>
    </row>
    <row r="826">
      <c r="A826" s="326"/>
      <c r="B826" s="326"/>
      <c r="C826" s="326"/>
      <c r="D826" s="326"/>
      <c r="E826" s="356"/>
      <c r="F826" s="356"/>
      <c r="G826" s="356"/>
      <c r="H826" s="356"/>
      <c r="I826" s="356"/>
      <c r="J826" s="356"/>
      <c r="K826" s="356"/>
      <c r="L826" s="326"/>
      <c r="M826" s="326"/>
      <c r="N826" s="326"/>
      <c r="O826" s="326"/>
      <c r="P826" s="326"/>
      <c r="Q826" s="356"/>
      <c r="R826" s="326"/>
      <c r="S826" s="356"/>
      <c r="T826" s="356"/>
      <c r="U826" s="326"/>
      <c r="V826" s="326"/>
      <c r="W826" s="326"/>
      <c r="X826" s="326"/>
      <c r="Y826" s="326"/>
      <c r="Z826" s="326"/>
      <c r="AA826" s="326"/>
      <c r="AB826" s="326"/>
      <c r="AC826" s="326"/>
      <c r="AD826" s="326"/>
      <c r="AE826" s="326"/>
      <c r="AF826" s="326"/>
      <c r="AG826" s="326"/>
      <c r="AH826" s="326"/>
      <c r="AI826" s="326"/>
      <c r="AJ826" s="326"/>
      <c r="AK826" s="326"/>
    </row>
    <row r="827">
      <c r="A827" s="326"/>
      <c r="B827" s="326"/>
      <c r="C827" s="326"/>
      <c r="D827" s="326"/>
      <c r="E827" s="356"/>
      <c r="F827" s="356"/>
      <c r="G827" s="356"/>
      <c r="H827" s="356"/>
      <c r="I827" s="356"/>
      <c r="J827" s="356"/>
      <c r="K827" s="356"/>
      <c r="L827" s="326"/>
      <c r="M827" s="326"/>
      <c r="N827" s="326"/>
      <c r="O827" s="326"/>
      <c r="P827" s="326"/>
      <c r="Q827" s="356"/>
      <c r="R827" s="326"/>
      <c r="S827" s="356"/>
      <c r="T827" s="356"/>
      <c r="U827" s="326"/>
      <c r="V827" s="326"/>
      <c r="W827" s="326"/>
      <c r="X827" s="326"/>
      <c r="Y827" s="326"/>
      <c r="Z827" s="326"/>
      <c r="AA827" s="326"/>
      <c r="AB827" s="326"/>
      <c r="AC827" s="326"/>
      <c r="AD827" s="326"/>
      <c r="AE827" s="326"/>
      <c r="AF827" s="326"/>
      <c r="AG827" s="326"/>
      <c r="AH827" s="326"/>
      <c r="AI827" s="326"/>
      <c r="AJ827" s="326"/>
      <c r="AK827" s="326"/>
    </row>
    <row r="828">
      <c r="A828" s="326"/>
      <c r="B828" s="326"/>
      <c r="C828" s="326"/>
      <c r="D828" s="326"/>
      <c r="E828" s="356"/>
      <c r="F828" s="356"/>
      <c r="G828" s="356"/>
      <c r="H828" s="356"/>
      <c r="I828" s="356"/>
      <c r="J828" s="356"/>
      <c r="K828" s="356"/>
      <c r="L828" s="326"/>
      <c r="M828" s="326"/>
      <c r="N828" s="326"/>
      <c r="O828" s="326"/>
      <c r="P828" s="326"/>
      <c r="Q828" s="356"/>
      <c r="R828" s="326"/>
      <c r="S828" s="356"/>
      <c r="T828" s="356"/>
      <c r="U828" s="326"/>
      <c r="V828" s="326"/>
      <c r="W828" s="326"/>
      <c r="X828" s="326"/>
      <c r="Y828" s="326"/>
      <c r="Z828" s="326"/>
      <c r="AA828" s="326"/>
      <c r="AB828" s="326"/>
      <c r="AC828" s="326"/>
      <c r="AD828" s="326"/>
      <c r="AE828" s="326"/>
      <c r="AF828" s="326"/>
      <c r="AG828" s="326"/>
      <c r="AH828" s="326"/>
      <c r="AI828" s="326"/>
      <c r="AJ828" s="326"/>
      <c r="AK828" s="326"/>
    </row>
    <row r="829">
      <c r="A829" s="326"/>
      <c r="B829" s="326"/>
      <c r="C829" s="326"/>
      <c r="D829" s="326"/>
      <c r="E829" s="356"/>
      <c r="F829" s="356"/>
      <c r="G829" s="356"/>
      <c r="H829" s="356"/>
      <c r="I829" s="356"/>
      <c r="J829" s="356"/>
      <c r="K829" s="356"/>
      <c r="L829" s="326"/>
      <c r="M829" s="326"/>
      <c r="N829" s="326"/>
      <c r="O829" s="326"/>
      <c r="P829" s="326"/>
      <c r="Q829" s="356"/>
      <c r="R829" s="326"/>
      <c r="S829" s="356"/>
      <c r="T829" s="356"/>
      <c r="U829" s="326"/>
      <c r="V829" s="326"/>
      <c r="W829" s="326"/>
      <c r="X829" s="326"/>
      <c r="Y829" s="326"/>
      <c r="Z829" s="326"/>
      <c r="AA829" s="326"/>
      <c r="AB829" s="326"/>
      <c r="AC829" s="326"/>
      <c r="AD829" s="326"/>
      <c r="AE829" s="326"/>
      <c r="AF829" s="326"/>
      <c r="AG829" s="326"/>
      <c r="AH829" s="326"/>
      <c r="AI829" s="326"/>
      <c r="AJ829" s="326"/>
      <c r="AK829" s="326"/>
    </row>
    <row r="830">
      <c r="A830" s="326"/>
      <c r="B830" s="326"/>
      <c r="C830" s="326"/>
      <c r="D830" s="326"/>
      <c r="E830" s="356"/>
      <c r="F830" s="356"/>
      <c r="G830" s="356"/>
      <c r="H830" s="356"/>
      <c r="I830" s="356"/>
      <c r="J830" s="356"/>
      <c r="K830" s="356"/>
      <c r="L830" s="326"/>
      <c r="M830" s="326"/>
      <c r="N830" s="326"/>
      <c r="O830" s="326"/>
      <c r="P830" s="326"/>
      <c r="Q830" s="356"/>
      <c r="R830" s="326"/>
      <c r="S830" s="356"/>
      <c r="T830" s="356"/>
      <c r="U830" s="326"/>
      <c r="V830" s="326"/>
      <c r="W830" s="326"/>
      <c r="X830" s="326"/>
      <c r="Y830" s="326"/>
      <c r="Z830" s="326"/>
      <c r="AA830" s="326"/>
      <c r="AB830" s="326"/>
      <c r="AC830" s="326"/>
      <c r="AD830" s="326"/>
      <c r="AE830" s="326"/>
      <c r="AF830" s="326"/>
      <c r="AG830" s="326"/>
      <c r="AH830" s="326"/>
      <c r="AI830" s="326"/>
      <c r="AJ830" s="326"/>
      <c r="AK830" s="326"/>
    </row>
    <row r="831">
      <c r="A831" s="326"/>
      <c r="B831" s="326"/>
      <c r="C831" s="326"/>
      <c r="D831" s="326"/>
      <c r="E831" s="356"/>
      <c r="F831" s="356"/>
      <c r="G831" s="356"/>
      <c r="H831" s="356"/>
      <c r="I831" s="356"/>
      <c r="J831" s="356"/>
      <c r="K831" s="356"/>
      <c r="L831" s="326"/>
      <c r="M831" s="326"/>
      <c r="N831" s="326"/>
      <c r="O831" s="326"/>
      <c r="P831" s="326"/>
      <c r="Q831" s="356"/>
      <c r="R831" s="326"/>
      <c r="S831" s="356"/>
      <c r="T831" s="356"/>
      <c r="U831" s="326"/>
      <c r="V831" s="326"/>
      <c r="W831" s="326"/>
      <c r="X831" s="326"/>
      <c r="Y831" s="326"/>
      <c r="Z831" s="326"/>
      <c r="AA831" s="326"/>
      <c r="AB831" s="326"/>
      <c r="AC831" s="326"/>
      <c r="AD831" s="326"/>
      <c r="AE831" s="326"/>
      <c r="AF831" s="326"/>
      <c r="AG831" s="326"/>
      <c r="AH831" s="326"/>
      <c r="AI831" s="326"/>
      <c r="AJ831" s="326"/>
      <c r="AK831" s="326"/>
    </row>
    <row r="832">
      <c r="A832" s="326"/>
      <c r="B832" s="326"/>
      <c r="C832" s="326"/>
      <c r="D832" s="326"/>
      <c r="E832" s="356"/>
      <c r="F832" s="356"/>
      <c r="G832" s="356"/>
      <c r="H832" s="356"/>
      <c r="I832" s="356"/>
      <c r="J832" s="356"/>
      <c r="K832" s="356"/>
      <c r="L832" s="326"/>
      <c r="M832" s="326"/>
      <c r="N832" s="326"/>
      <c r="O832" s="326"/>
      <c r="P832" s="326"/>
      <c r="Q832" s="356"/>
      <c r="R832" s="326"/>
      <c r="S832" s="356"/>
      <c r="T832" s="356"/>
      <c r="U832" s="326"/>
      <c r="V832" s="326"/>
      <c r="W832" s="326"/>
      <c r="X832" s="326"/>
      <c r="Y832" s="326"/>
      <c r="Z832" s="326"/>
      <c r="AA832" s="326"/>
      <c r="AB832" s="326"/>
      <c r="AC832" s="326"/>
      <c r="AD832" s="326"/>
      <c r="AE832" s="326"/>
      <c r="AF832" s="326"/>
      <c r="AG832" s="326"/>
      <c r="AH832" s="326"/>
      <c r="AI832" s="326"/>
      <c r="AJ832" s="326"/>
      <c r="AK832" s="326"/>
    </row>
    <row r="833">
      <c r="A833" s="326"/>
      <c r="B833" s="326"/>
      <c r="C833" s="326"/>
      <c r="D833" s="326"/>
      <c r="E833" s="356"/>
      <c r="F833" s="356"/>
      <c r="G833" s="356"/>
      <c r="H833" s="356"/>
      <c r="I833" s="356"/>
      <c r="J833" s="356"/>
      <c r="K833" s="356"/>
      <c r="L833" s="326"/>
      <c r="M833" s="326"/>
      <c r="N833" s="326"/>
      <c r="O833" s="326"/>
      <c r="P833" s="326"/>
      <c r="Q833" s="356"/>
      <c r="R833" s="326"/>
      <c r="S833" s="356"/>
      <c r="T833" s="356"/>
      <c r="U833" s="326"/>
      <c r="V833" s="326"/>
      <c r="W833" s="326"/>
      <c r="X833" s="326"/>
      <c r="Y833" s="326"/>
      <c r="Z833" s="326"/>
      <c r="AA833" s="326"/>
      <c r="AB833" s="326"/>
      <c r="AC833" s="326"/>
      <c r="AD833" s="326"/>
      <c r="AE833" s="326"/>
      <c r="AF833" s="326"/>
      <c r="AG833" s="326"/>
      <c r="AH833" s="326"/>
      <c r="AI833" s="326"/>
      <c r="AJ833" s="326"/>
      <c r="AK833" s="326"/>
    </row>
    <row r="834">
      <c r="A834" s="326"/>
      <c r="B834" s="326"/>
      <c r="C834" s="326"/>
      <c r="D834" s="326"/>
      <c r="E834" s="356"/>
      <c r="F834" s="356"/>
      <c r="G834" s="356"/>
      <c r="H834" s="356"/>
      <c r="I834" s="356"/>
      <c r="J834" s="356"/>
      <c r="K834" s="356"/>
      <c r="L834" s="326"/>
      <c r="M834" s="326"/>
      <c r="N834" s="326"/>
      <c r="O834" s="326"/>
      <c r="P834" s="326"/>
      <c r="Q834" s="356"/>
      <c r="R834" s="326"/>
      <c r="S834" s="356"/>
      <c r="T834" s="356"/>
      <c r="U834" s="326"/>
      <c r="V834" s="326"/>
      <c r="W834" s="326"/>
      <c r="X834" s="326"/>
      <c r="Y834" s="326"/>
      <c r="Z834" s="326"/>
      <c r="AA834" s="326"/>
      <c r="AB834" s="326"/>
      <c r="AC834" s="326"/>
      <c r="AD834" s="326"/>
      <c r="AE834" s="326"/>
      <c r="AF834" s="326"/>
      <c r="AG834" s="326"/>
      <c r="AH834" s="326"/>
      <c r="AI834" s="326"/>
      <c r="AJ834" s="326"/>
      <c r="AK834" s="326"/>
    </row>
    <row r="835">
      <c r="A835" s="326"/>
      <c r="B835" s="326"/>
      <c r="C835" s="326"/>
      <c r="D835" s="326"/>
      <c r="E835" s="356"/>
      <c r="F835" s="356"/>
      <c r="G835" s="356"/>
      <c r="H835" s="356"/>
      <c r="I835" s="356"/>
      <c r="J835" s="356"/>
      <c r="K835" s="356"/>
      <c r="L835" s="326"/>
      <c r="M835" s="326"/>
      <c r="N835" s="326"/>
      <c r="O835" s="326"/>
      <c r="P835" s="326"/>
      <c r="Q835" s="356"/>
      <c r="R835" s="326"/>
      <c r="S835" s="356"/>
      <c r="T835" s="356"/>
      <c r="U835" s="326"/>
      <c r="V835" s="326"/>
      <c r="W835" s="326"/>
      <c r="X835" s="326"/>
      <c r="Y835" s="326"/>
      <c r="Z835" s="326"/>
      <c r="AA835" s="326"/>
      <c r="AB835" s="326"/>
      <c r="AC835" s="326"/>
      <c r="AD835" s="326"/>
      <c r="AE835" s="326"/>
      <c r="AF835" s="326"/>
      <c r="AG835" s="326"/>
      <c r="AH835" s="326"/>
      <c r="AI835" s="326"/>
      <c r="AJ835" s="326"/>
      <c r="AK835" s="326"/>
    </row>
    <row r="836">
      <c r="A836" s="326"/>
      <c r="B836" s="326"/>
      <c r="C836" s="326"/>
      <c r="D836" s="326"/>
      <c r="E836" s="356"/>
      <c r="F836" s="356"/>
      <c r="G836" s="356"/>
      <c r="H836" s="356"/>
      <c r="I836" s="356"/>
      <c r="J836" s="356"/>
      <c r="K836" s="356"/>
      <c r="L836" s="326"/>
      <c r="M836" s="326"/>
      <c r="N836" s="326"/>
      <c r="O836" s="326"/>
      <c r="P836" s="326"/>
      <c r="Q836" s="356"/>
      <c r="R836" s="326"/>
      <c r="S836" s="356"/>
      <c r="T836" s="356"/>
      <c r="U836" s="326"/>
      <c r="V836" s="326"/>
      <c r="W836" s="326"/>
      <c r="X836" s="326"/>
      <c r="Y836" s="326"/>
      <c r="Z836" s="326"/>
      <c r="AA836" s="326"/>
      <c r="AB836" s="326"/>
      <c r="AC836" s="326"/>
      <c r="AD836" s="326"/>
      <c r="AE836" s="326"/>
      <c r="AF836" s="326"/>
      <c r="AG836" s="326"/>
      <c r="AH836" s="326"/>
      <c r="AI836" s="326"/>
      <c r="AJ836" s="326"/>
      <c r="AK836" s="326"/>
    </row>
    <row r="837">
      <c r="A837" s="326"/>
      <c r="B837" s="326"/>
      <c r="C837" s="326"/>
      <c r="D837" s="326"/>
      <c r="E837" s="356"/>
      <c r="F837" s="356"/>
      <c r="G837" s="356"/>
      <c r="H837" s="356"/>
      <c r="I837" s="356"/>
      <c r="J837" s="356"/>
      <c r="K837" s="356"/>
      <c r="L837" s="326"/>
      <c r="M837" s="326"/>
      <c r="N837" s="326"/>
      <c r="O837" s="326"/>
      <c r="P837" s="326"/>
      <c r="Q837" s="356"/>
      <c r="R837" s="326"/>
      <c r="S837" s="356"/>
      <c r="T837" s="356"/>
      <c r="U837" s="326"/>
      <c r="V837" s="326"/>
      <c r="W837" s="326"/>
      <c r="X837" s="326"/>
      <c r="Y837" s="326"/>
      <c r="Z837" s="326"/>
      <c r="AA837" s="326"/>
      <c r="AB837" s="326"/>
      <c r="AC837" s="326"/>
      <c r="AD837" s="326"/>
      <c r="AE837" s="326"/>
      <c r="AF837" s="326"/>
      <c r="AG837" s="326"/>
      <c r="AH837" s="326"/>
      <c r="AI837" s="326"/>
      <c r="AJ837" s="326"/>
      <c r="AK837" s="326"/>
    </row>
    <row r="838">
      <c r="A838" s="326"/>
      <c r="B838" s="326"/>
      <c r="C838" s="326"/>
      <c r="D838" s="326"/>
      <c r="E838" s="356"/>
      <c r="F838" s="356"/>
      <c r="G838" s="356"/>
      <c r="H838" s="356"/>
      <c r="I838" s="356"/>
      <c r="J838" s="356"/>
      <c r="K838" s="356"/>
      <c r="L838" s="326"/>
      <c r="M838" s="326"/>
      <c r="N838" s="326"/>
      <c r="O838" s="326"/>
      <c r="P838" s="326"/>
      <c r="Q838" s="356"/>
      <c r="R838" s="326"/>
      <c r="S838" s="356"/>
      <c r="T838" s="356"/>
      <c r="U838" s="326"/>
      <c r="V838" s="326"/>
      <c r="W838" s="326"/>
      <c r="X838" s="326"/>
      <c r="Y838" s="326"/>
      <c r="Z838" s="326"/>
      <c r="AA838" s="326"/>
      <c r="AB838" s="326"/>
      <c r="AC838" s="326"/>
      <c r="AD838" s="326"/>
      <c r="AE838" s="326"/>
      <c r="AF838" s="326"/>
      <c r="AG838" s="326"/>
      <c r="AH838" s="326"/>
      <c r="AI838" s="326"/>
      <c r="AJ838" s="326"/>
      <c r="AK838" s="326"/>
    </row>
    <row r="839">
      <c r="A839" s="326"/>
      <c r="B839" s="326"/>
      <c r="C839" s="326"/>
      <c r="D839" s="326"/>
      <c r="E839" s="356"/>
      <c r="F839" s="356"/>
      <c r="G839" s="356"/>
      <c r="H839" s="356"/>
      <c r="I839" s="356"/>
      <c r="J839" s="356"/>
      <c r="K839" s="356"/>
      <c r="L839" s="326"/>
      <c r="M839" s="326"/>
      <c r="N839" s="326"/>
      <c r="O839" s="326"/>
      <c r="P839" s="326"/>
      <c r="Q839" s="356"/>
      <c r="R839" s="326"/>
      <c r="S839" s="356"/>
      <c r="T839" s="356"/>
      <c r="U839" s="326"/>
      <c r="V839" s="326"/>
      <c r="W839" s="326"/>
      <c r="X839" s="326"/>
      <c r="Y839" s="326"/>
      <c r="Z839" s="326"/>
      <c r="AA839" s="326"/>
      <c r="AB839" s="326"/>
      <c r="AC839" s="326"/>
      <c r="AD839" s="326"/>
      <c r="AE839" s="326"/>
      <c r="AF839" s="326"/>
      <c r="AG839" s="326"/>
      <c r="AH839" s="326"/>
      <c r="AI839" s="326"/>
      <c r="AJ839" s="326"/>
      <c r="AK839" s="326"/>
    </row>
    <row r="840">
      <c r="A840" s="326"/>
      <c r="B840" s="326"/>
      <c r="C840" s="326"/>
      <c r="D840" s="326"/>
      <c r="E840" s="356"/>
      <c r="F840" s="356"/>
      <c r="G840" s="356"/>
      <c r="H840" s="356"/>
      <c r="I840" s="356"/>
      <c r="J840" s="356"/>
      <c r="K840" s="356"/>
      <c r="L840" s="326"/>
      <c r="M840" s="326"/>
      <c r="N840" s="326"/>
      <c r="O840" s="326"/>
      <c r="P840" s="326"/>
      <c r="Q840" s="356"/>
      <c r="R840" s="326"/>
      <c r="S840" s="356"/>
      <c r="T840" s="356"/>
      <c r="U840" s="326"/>
      <c r="V840" s="326"/>
      <c r="W840" s="326"/>
      <c r="X840" s="326"/>
      <c r="Y840" s="326"/>
      <c r="Z840" s="326"/>
      <c r="AA840" s="326"/>
      <c r="AB840" s="326"/>
      <c r="AC840" s="326"/>
      <c r="AD840" s="326"/>
      <c r="AE840" s="326"/>
      <c r="AF840" s="326"/>
      <c r="AG840" s="326"/>
      <c r="AH840" s="326"/>
      <c r="AI840" s="326"/>
      <c r="AJ840" s="326"/>
      <c r="AK840" s="326"/>
    </row>
    <row r="841">
      <c r="A841" s="326"/>
      <c r="B841" s="326"/>
      <c r="C841" s="326"/>
      <c r="D841" s="326"/>
      <c r="E841" s="356"/>
      <c r="F841" s="356"/>
      <c r="G841" s="356"/>
      <c r="H841" s="356"/>
      <c r="I841" s="356"/>
      <c r="J841" s="356"/>
      <c r="K841" s="356"/>
      <c r="L841" s="326"/>
      <c r="M841" s="326"/>
      <c r="N841" s="326"/>
      <c r="O841" s="326"/>
      <c r="P841" s="326"/>
      <c r="Q841" s="356"/>
      <c r="R841" s="326"/>
      <c r="S841" s="356"/>
      <c r="T841" s="356"/>
      <c r="U841" s="326"/>
      <c r="V841" s="326"/>
      <c r="W841" s="326"/>
      <c r="X841" s="326"/>
      <c r="Y841" s="326"/>
      <c r="Z841" s="326"/>
      <c r="AA841" s="326"/>
      <c r="AB841" s="326"/>
      <c r="AC841" s="326"/>
      <c r="AD841" s="326"/>
      <c r="AE841" s="326"/>
      <c r="AF841" s="326"/>
      <c r="AG841" s="326"/>
      <c r="AH841" s="326"/>
      <c r="AI841" s="326"/>
      <c r="AJ841" s="326"/>
      <c r="AK841" s="326"/>
    </row>
    <row r="842">
      <c r="A842" s="326"/>
      <c r="B842" s="326"/>
      <c r="C842" s="326"/>
      <c r="D842" s="326"/>
      <c r="E842" s="356"/>
      <c r="F842" s="356"/>
      <c r="G842" s="356"/>
      <c r="H842" s="356"/>
      <c r="I842" s="356"/>
      <c r="J842" s="356"/>
      <c r="K842" s="356"/>
      <c r="L842" s="326"/>
      <c r="M842" s="326"/>
      <c r="N842" s="326"/>
      <c r="O842" s="326"/>
      <c r="P842" s="326"/>
      <c r="Q842" s="356"/>
      <c r="R842" s="326"/>
      <c r="S842" s="356"/>
      <c r="T842" s="356"/>
      <c r="U842" s="326"/>
      <c r="V842" s="326"/>
      <c r="W842" s="326"/>
      <c r="X842" s="326"/>
      <c r="Y842" s="326"/>
      <c r="Z842" s="326"/>
      <c r="AA842" s="326"/>
      <c r="AB842" s="326"/>
      <c r="AC842" s="326"/>
      <c r="AD842" s="326"/>
      <c r="AE842" s="326"/>
      <c r="AF842" s="326"/>
      <c r="AG842" s="326"/>
      <c r="AH842" s="326"/>
      <c r="AI842" s="326"/>
      <c r="AJ842" s="326"/>
      <c r="AK842" s="326"/>
    </row>
    <row r="843">
      <c r="A843" s="326"/>
      <c r="B843" s="326"/>
      <c r="C843" s="326"/>
      <c r="D843" s="326"/>
      <c r="E843" s="356"/>
      <c r="F843" s="356"/>
      <c r="G843" s="356"/>
      <c r="H843" s="356"/>
      <c r="I843" s="356"/>
      <c r="J843" s="356"/>
      <c r="K843" s="356"/>
      <c r="L843" s="326"/>
      <c r="M843" s="326"/>
      <c r="N843" s="326"/>
      <c r="O843" s="326"/>
      <c r="P843" s="326"/>
      <c r="Q843" s="356"/>
      <c r="R843" s="326"/>
      <c r="S843" s="356"/>
      <c r="T843" s="356"/>
      <c r="U843" s="326"/>
      <c r="V843" s="326"/>
      <c r="W843" s="326"/>
      <c r="X843" s="326"/>
      <c r="Y843" s="326"/>
      <c r="Z843" s="326"/>
      <c r="AA843" s="326"/>
      <c r="AB843" s="326"/>
      <c r="AC843" s="326"/>
      <c r="AD843" s="326"/>
      <c r="AE843" s="326"/>
      <c r="AF843" s="326"/>
      <c r="AG843" s="326"/>
      <c r="AH843" s="326"/>
      <c r="AI843" s="326"/>
      <c r="AJ843" s="326"/>
      <c r="AK843" s="326"/>
    </row>
    <row r="844">
      <c r="A844" s="326"/>
      <c r="B844" s="326"/>
      <c r="C844" s="326"/>
      <c r="D844" s="326"/>
      <c r="E844" s="356"/>
      <c r="F844" s="356"/>
      <c r="G844" s="356"/>
      <c r="H844" s="356"/>
      <c r="I844" s="356"/>
      <c r="J844" s="356"/>
      <c r="K844" s="356"/>
      <c r="L844" s="326"/>
      <c r="M844" s="326"/>
      <c r="N844" s="326"/>
      <c r="O844" s="326"/>
      <c r="P844" s="326"/>
      <c r="Q844" s="356"/>
      <c r="R844" s="326"/>
      <c r="S844" s="356"/>
      <c r="T844" s="356"/>
      <c r="U844" s="326"/>
      <c r="V844" s="326"/>
      <c r="W844" s="326"/>
      <c r="X844" s="326"/>
      <c r="Y844" s="326"/>
      <c r="Z844" s="326"/>
      <c r="AA844" s="326"/>
      <c r="AB844" s="326"/>
      <c r="AC844" s="326"/>
      <c r="AD844" s="326"/>
      <c r="AE844" s="326"/>
      <c r="AF844" s="326"/>
      <c r="AG844" s="326"/>
      <c r="AH844" s="326"/>
      <c r="AI844" s="326"/>
      <c r="AJ844" s="326"/>
      <c r="AK844" s="326"/>
    </row>
    <row r="845">
      <c r="A845" s="326"/>
      <c r="B845" s="326"/>
      <c r="C845" s="326"/>
      <c r="D845" s="326"/>
      <c r="E845" s="356"/>
      <c r="F845" s="356"/>
      <c r="G845" s="356"/>
      <c r="H845" s="356"/>
      <c r="I845" s="356"/>
      <c r="J845" s="356"/>
      <c r="K845" s="356"/>
      <c r="L845" s="326"/>
      <c r="M845" s="326"/>
      <c r="N845" s="326"/>
      <c r="O845" s="326"/>
      <c r="P845" s="326"/>
      <c r="Q845" s="356"/>
      <c r="R845" s="326"/>
      <c r="S845" s="356"/>
      <c r="T845" s="356"/>
      <c r="U845" s="326"/>
      <c r="V845" s="326"/>
      <c r="W845" s="326"/>
      <c r="X845" s="326"/>
      <c r="Y845" s="326"/>
      <c r="Z845" s="326"/>
      <c r="AA845" s="326"/>
      <c r="AB845" s="326"/>
      <c r="AC845" s="326"/>
      <c r="AD845" s="326"/>
      <c r="AE845" s="326"/>
      <c r="AF845" s="326"/>
      <c r="AG845" s="326"/>
      <c r="AH845" s="326"/>
      <c r="AI845" s="326"/>
      <c r="AJ845" s="326"/>
      <c r="AK845" s="326"/>
    </row>
    <row r="846">
      <c r="A846" s="326"/>
      <c r="B846" s="326"/>
      <c r="C846" s="326"/>
      <c r="D846" s="326"/>
      <c r="E846" s="356"/>
      <c r="F846" s="356"/>
      <c r="G846" s="356"/>
      <c r="H846" s="356"/>
      <c r="I846" s="356"/>
      <c r="J846" s="356"/>
      <c r="K846" s="356"/>
      <c r="L846" s="326"/>
      <c r="M846" s="326"/>
      <c r="N846" s="326"/>
      <c r="O846" s="326"/>
      <c r="P846" s="326"/>
      <c r="Q846" s="356"/>
      <c r="R846" s="326"/>
      <c r="S846" s="356"/>
      <c r="T846" s="356"/>
      <c r="U846" s="326"/>
      <c r="V846" s="326"/>
      <c r="W846" s="326"/>
      <c r="X846" s="326"/>
      <c r="Y846" s="326"/>
      <c r="Z846" s="326"/>
      <c r="AA846" s="326"/>
      <c r="AB846" s="326"/>
      <c r="AC846" s="326"/>
      <c r="AD846" s="326"/>
      <c r="AE846" s="326"/>
      <c r="AF846" s="326"/>
      <c r="AG846" s="326"/>
      <c r="AH846" s="326"/>
      <c r="AI846" s="326"/>
      <c r="AJ846" s="326"/>
      <c r="AK846" s="326"/>
    </row>
    <row r="847">
      <c r="A847" s="326"/>
      <c r="B847" s="326"/>
      <c r="C847" s="326"/>
      <c r="D847" s="326"/>
      <c r="E847" s="356"/>
      <c r="F847" s="356"/>
      <c r="G847" s="356"/>
      <c r="H847" s="356"/>
      <c r="I847" s="356"/>
      <c r="J847" s="356"/>
      <c r="K847" s="356"/>
      <c r="L847" s="326"/>
      <c r="M847" s="326"/>
      <c r="N847" s="326"/>
      <c r="O847" s="326"/>
      <c r="P847" s="326"/>
      <c r="Q847" s="356"/>
      <c r="R847" s="326"/>
      <c r="S847" s="356"/>
      <c r="T847" s="356"/>
      <c r="U847" s="326"/>
      <c r="V847" s="326"/>
      <c r="W847" s="326"/>
      <c r="X847" s="326"/>
      <c r="Y847" s="326"/>
      <c r="Z847" s="326"/>
      <c r="AA847" s="326"/>
      <c r="AB847" s="326"/>
      <c r="AC847" s="326"/>
      <c r="AD847" s="326"/>
      <c r="AE847" s="326"/>
      <c r="AF847" s="326"/>
      <c r="AG847" s="326"/>
      <c r="AH847" s="326"/>
      <c r="AI847" s="326"/>
      <c r="AJ847" s="326"/>
      <c r="AK847" s="326"/>
    </row>
    <row r="848">
      <c r="A848" s="326"/>
      <c r="B848" s="326"/>
      <c r="C848" s="326"/>
      <c r="D848" s="326"/>
      <c r="E848" s="356"/>
      <c r="F848" s="356"/>
      <c r="G848" s="356"/>
      <c r="H848" s="356"/>
      <c r="I848" s="356"/>
      <c r="J848" s="356"/>
      <c r="K848" s="356"/>
      <c r="L848" s="326"/>
      <c r="M848" s="326"/>
      <c r="N848" s="326"/>
      <c r="O848" s="326"/>
      <c r="P848" s="326"/>
      <c r="Q848" s="356"/>
      <c r="R848" s="326"/>
      <c r="S848" s="356"/>
      <c r="T848" s="356"/>
      <c r="U848" s="326"/>
      <c r="V848" s="326"/>
      <c r="W848" s="326"/>
      <c r="X848" s="326"/>
      <c r="Y848" s="326"/>
      <c r="Z848" s="326"/>
      <c r="AA848" s="326"/>
      <c r="AB848" s="326"/>
      <c r="AC848" s="326"/>
      <c r="AD848" s="326"/>
      <c r="AE848" s="326"/>
      <c r="AF848" s="326"/>
      <c r="AG848" s="326"/>
      <c r="AH848" s="326"/>
      <c r="AI848" s="326"/>
      <c r="AJ848" s="326"/>
      <c r="AK848" s="326"/>
    </row>
    <row r="849">
      <c r="A849" s="326"/>
      <c r="B849" s="326"/>
      <c r="C849" s="326"/>
      <c r="D849" s="326"/>
      <c r="E849" s="356"/>
      <c r="F849" s="356"/>
      <c r="G849" s="356"/>
      <c r="H849" s="356"/>
      <c r="I849" s="356"/>
      <c r="J849" s="356"/>
      <c r="K849" s="356"/>
      <c r="L849" s="326"/>
      <c r="M849" s="326"/>
      <c r="N849" s="326"/>
      <c r="O849" s="326"/>
      <c r="P849" s="326"/>
      <c r="Q849" s="356"/>
      <c r="R849" s="326"/>
      <c r="S849" s="356"/>
      <c r="T849" s="356"/>
      <c r="U849" s="326"/>
      <c r="V849" s="326"/>
      <c r="W849" s="326"/>
      <c r="X849" s="326"/>
      <c r="Y849" s="326"/>
      <c r="Z849" s="326"/>
      <c r="AA849" s="326"/>
      <c r="AB849" s="326"/>
      <c r="AC849" s="326"/>
      <c r="AD849" s="326"/>
      <c r="AE849" s="326"/>
      <c r="AF849" s="326"/>
      <c r="AG849" s="326"/>
      <c r="AH849" s="326"/>
      <c r="AI849" s="326"/>
      <c r="AJ849" s="326"/>
      <c r="AK849" s="326"/>
    </row>
    <row r="850">
      <c r="A850" s="326"/>
      <c r="B850" s="326"/>
      <c r="C850" s="326"/>
      <c r="D850" s="326"/>
      <c r="E850" s="356"/>
      <c r="F850" s="356"/>
      <c r="G850" s="356"/>
      <c r="H850" s="356"/>
      <c r="I850" s="356"/>
      <c r="J850" s="356"/>
      <c r="K850" s="356"/>
      <c r="L850" s="326"/>
      <c r="M850" s="326"/>
      <c r="N850" s="326"/>
      <c r="O850" s="326"/>
      <c r="P850" s="326"/>
      <c r="Q850" s="356"/>
      <c r="R850" s="326"/>
      <c r="S850" s="356"/>
      <c r="T850" s="356"/>
      <c r="U850" s="326"/>
      <c r="V850" s="326"/>
      <c r="W850" s="326"/>
      <c r="X850" s="326"/>
      <c r="Y850" s="326"/>
      <c r="Z850" s="326"/>
      <c r="AA850" s="326"/>
      <c r="AB850" s="326"/>
      <c r="AC850" s="326"/>
      <c r="AD850" s="326"/>
      <c r="AE850" s="326"/>
      <c r="AF850" s="326"/>
      <c r="AG850" s="326"/>
      <c r="AH850" s="326"/>
      <c r="AI850" s="326"/>
      <c r="AJ850" s="326"/>
      <c r="AK850" s="326"/>
    </row>
    <row r="851">
      <c r="A851" s="326"/>
      <c r="B851" s="326"/>
      <c r="C851" s="326"/>
      <c r="D851" s="326"/>
      <c r="E851" s="356"/>
      <c r="F851" s="356"/>
      <c r="G851" s="356"/>
      <c r="H851" s="356"/>
      <c r="I851" s="356"/>
      <c r="J851" s="356"/>
      <c r="K851" s="356"/>
      <c r="L851" s="326"/>
      <c r="M851" s="326"/>
      <c r="N851" s="326"/>
      <c r="O851" s="326"/>
      <c r="P851" s="326"/>
      <c r="Q851" s="356"/>
      <c r="R851" s="326"/>
      <c r="S851" s="356"/>
      <c r="T851" s="356"/>
      <c r="U851" s="326"/>
      <c r="V851" s="326"/>
      <c r="W851" s="326"/>
      <c r="X851" s="326"/>
      <c r="Y851" s="326"/>
      <c r="Z851" s="326"/>
      <c r="AA851" s="326"/>
      <c r="AB851" s="326"/>
      <c r="AC851" s="326"/>
      <c r="AD851" s="326"/>
      <c r="AE851" s="326"/>
      <c r="AF851" s="326"/>
      <c r="AG851" s="326"/>
      <c r="AH851" s="326"/>
      <c r="AI851" s="326"/>
      <c r="AJ851" s="326"/>
      <c r="AK851" s="326"/>
    </row>
    <row r="852">
      <c r="A852" s="326"/>
      <c r="B852" s="326"/>
      <c r="C852" s="326"/>
      <c r="D852" s="326"/>
      <c r="E852" s="356"/>
      <c r="F852" s="356"/>
      <c r="G852" s="356"/>
      <c r="H852" s="356"/>
      <c r="I852" s="356"/>
      <c r="J852" s="356"/>
      <c r="K852" s="356"/>
      <c r="L852" s="326"/>
      <c r="M852" s="326"/>
      <c r="N852" s="326"/>
      <c r="O852" s="326"/>
      <c r="P852" s="326"/>
      <c r="Q852" s="356"/>
      <c r="R852" s="326"/>
      <c r="S852" s="356"/>
      <c r="T852" s="356"/>
      <c r="U852" s="326"/>
      <c r="V852" s="326"/>
      <c r="W852" s="326"/>
      <c r="X852" s="326"/>
      <c r="Y852" s="326"/>
      <c r="Z852" s="326"/>
      <c r="AA852" s="326"/>
      <c r="AB852" s="326"/>
      <c r="AC852" s="326"/>
      <c r="AD852" s="326"/>
      <c r="AE852" s="326"/>
      <c r="AF852" s="326"/>
      <c r="AG852" s="326"/>
      <c r="AH852" s="326"/>
      <c r="AI852" s="326"/>
      <c r="AJ852" s="326"/>
      <c r="AK852" s="326"/>
    </row>
    <row r="853">
      <c r="A853" s="326"/>
      <c r="B853" s="326"/>
      <c r="C853" s="326"/>
      <c r="D853" s="326"/>
      <c r="E853" s="356"/>
      <c r="F853" s="356"/>
      <c r="G853" s="356"/>
      <c r="H853" s="356"/>
      <c r="I853" s="356"/>
      <c r="J853" s="356"/>
      <c r="K853" s="356"/>
      <c r="L853" s="326"/>
      <c r="M853" s="326"/>
      <c r="N853" s="326"/>
      <c r="O853" s="326"/>
      <c r="P853" s="326"/>
      <c r="Q853" s="356"/>
      <c r="R853" s="326"/>
      <c r="S853" s="356"/>
      <c r="T853" s="356"/>
      <c r="U853" s="326"/>
      <c r="V853" s="326"/>
      <c r="W853" s="326"/>
      <c r="X853" s="326"/>
      <c r="Y853" s="326"/>
      <c r="Z853" s="326"/>
      <c r="AA853" s="326"/>
      <c r="AB853" s="326"/>
      <c r="AC853" s="326"/>
      <c r="AD853" s="326"/>
      <c r="AE853" s="326"/>
      <c r="AF853" s="326"/>
      <c r="AG853" s="326"/>
      <c r="AH853" s="326"/>
      <c r="AI853" s="326"/>
      <c r="AJ853" s="326"/>
      <c r="AK853" s="326"/>
    </row>
    <row r="854">
      <c r="A854" s="326"/>
      <c r="B854" s="326"/>
      <c r="C854" s="326"/>
      <c r="D854" s="326"/>
      <c r="E854" s="356"/>
      <c r="F854" s="356"/>
      <c r="G854" s="356"/>
      <c r="H854" s="356"/>
      <c r="I854" s="356"/>
      <c r="J854" s="356"/>
      <c r="K854" s="356"/>
      <c r="L854" s="326"/>
      <c r="M854" s="326"/>
      <c r="N854" s="326"/>
      <c r="O854" s="326"/>
      <c r="P854" s="326"/>
      <c r="Q854" s="356"/>
      <c r="R854" s="326"/>
      <c r="S854" s="356"/>
      <c r="T854" s="356"/>
      <c r="U854" s="326"/>
      <c r="V854" s="326"/>
      <c r="W854" s="326"/>
      <c r="X854" s="326"/>
      <c r="Y854" s="326"/>
      <c r="Z854" s="326"/>
      <c r="AA854" s="326"/>
      <c r="AB854" s="326"/>
      <c r="AC854" s="326"/>
      <c r="AD854" s="326"/>
      <c r="AE854" s="326"/>
      <c r="AF854" s="326"/>
      <c r="AG854" s="326"/>
      <c r="AH854" s="326"/>
      <c r="AI854" s="326"/>
      <c r="AJ854" s="326"/>
      <c r="AK854" s="326"/>
    </row>
    <row r="855">
      <c r="A855" s="326"/>
      <c r="B855" s="326"/>
      <c r="C855" s="326"/>
      <c r="D855" s="326"/>
      <c r="E855" s="356"/>
      <c r="F855" s="356"/>
      <c r="G855" s="356"/>
      <c r="H855" s="356"/>
      <c r="I855" s="356"/>
      <c r="J855" s="356"/>
      <c r="K855" s="356"/>
      <c r="L855" s="326"/>
      <c r="M855" s="326"/>
      <c r="N855" s="326"/>
      <c r="O855" s="326"/>
      <c r="P855" s="326"/>
      <c r="Q855" s="356"/>
      <c r="R855" s="326"/>
      <c r="S855" s="356"/>
      <c r="T855" s="356"/>
      <c r="U855" s="326"/>
      <c r="V855" s="326"/>
      <c r="W855" s="326"/>
      <c r="X855" s="326"/>
      <c r="Y855" s="326"/>
      <c r="Z855" s="326"/>
      <c r="AA855" s="326"/>
      <c r="AB855" s="326"/>
      <c r="AC855" s="326"/>
      <c r="AD855" s="326"/>
      <c r="AE855" s="326"/>
      <c r="AF855" s="326"/>
      <c r="AG855" s="326"/>
      <c r="AH855" s="326"/>
      <c r="AI855" s="326"/>
      <c r="AJ855" s="326"/>
      <c r="AK855" s="326"/>
    </row>
    <row r="856">
      <c r="A856" s="326"/>
      <c r="B856" s="326"/>
      <c r="C856" s="326"/>
      <c r="D856" s="326"/>
      <c r="E856" s="356"/>
      <c r="F856" s="356"/>
      <c r="G856" s="356"/>
      <c r="H856" s="356"/>
      <c r="I856" s="356"/>
      <c r="J856" s="356"/>
      <c r="K856" s="356"/>
      <c r="L856" s="326"/>
      <c r="M856" s="326"/>
      <c r="N856" s="326"/>
      <c r="O856" s="326"/>
      <c r="P856" s="326"/>
      <c r="Q856" s="356"/>
      <c r="R856" s="326"/>
      <c r="S856" s="356"/>
      <c r="T856" s="356"/>
      <c r="U856" s="326"/>
      <c r="V856" s="326"/>
      <c r="W856" s="326"/>
      <c r="X856" s="326"/>
      <c r="Y856" s="326"/>
      <c r="Z856" s="326"/>
      <c r="AA856" s="326"/>
      <c r="AB856" s="326"/>
      <c r="AC856" s="326"/>
      <c r="AD856" s="326"/>
      <c r="AE856" s="326"/>
      <c r="AF856" s="326"/>
      <c r="AG856" s="326"/>
      <c r="AH856" s="326"/>
      <c r="AI856" s="326"/>
      <c r="AJ856" s="326"/>
      <c r="AK856" s="326"/>
    </row>
    <row r="857">
      <c r="A857" s="326"/>
      <c r="B857" s="326"/>
      <c r="C857" s="326"/>
      <c r="D857" s="326"/>
      <c r="E857" s="356"/>
      <c r="F857" s="356"/>
      <c r="G857" s="356"/>
      <c r="H857" s="356"/>
      <c r="I857" s="356"/>
      <c r="J857" s="356"/>
      <c r="K857" s="356"/>
      <c r="L857" s="326"/>
      <c r="M857" s="326"/>
      <c r="N857" s="326"/>
      <c r="O857" s="326"/>
      <c r="P857" s="326"/>
      <c r="Q857" s="356"/>
      <c r="R857" s="326"/>
      <c r="S857" s="356"/>
      <c r="T857" s="356"/>
      <c r="U857" s="326"/>
      <c r="V857" s="326"/>
      <c r="W857" s="326"/>
      <c r="X857" s="326"/>
      <c r="Y857" s="326"/>
      <c r="Z857" s="326"/>
      <c r="AA857" s="326"/>
      <c r="AB857" s="326"/>
      <c r="AC857" s="326"/>
      <c r="AD857" s="326"/>
      <c r="AE857" s="326"/>
      <c r="AF857" s="326"/>
      <c r="AG857" s="326"/>
      <c r="AH857" s="326"/>
      <c r="AI857" s="326"/>
      <c r="AJ857" s="326"/>
      <c r="AK857" s="326"/>
    </row>
    <row r="858">
      <c r="A858" s="326"/>
      <c r="B858" s="326"/>
      <c r="C858" s="326"/>
      <c r="D858" s="326"/>
      <c r="E858" s="356"/>
      <c r="F858" s="356"/>
      <c r="G858" s="356"/>
      <c r="H858" s="356"/>
      <c r="I858" s="356"/>
      <c r="J858" s="356"/>
      <c r="K858" s="356"/>
      <c r="L858" s="326"/>
      <c r="M858" s="326"/>
      <c r="N858" s="326"/>
      <c r="O858" s="326"/>
      <c r="P858" s="326"/>
      <c r="Q858" s="356"/>
      <c r="R858" s="326"/>
      <c r="S858" s="356"/>
      <c r="T858" s="356"/>
      <c r="U858" s="326"/>
      <c r="V858" s="326"/>
      <c r="W858" s="326"/>
      <c r="X858" s="326"/>
      <c r="Y858" s="326"/>
      <c r="Z858" s="326"/>
      <c r="AA858" s="326"/>
      <c r="AB858" s="326"/>
      <c r="AC858" s="326"/>
      <c r="AD858" s="326"/>
      <c r="AE858" s="326"/>
      <c r="AF858" s="326"/>
      <c r="AG858" s="326"/>
      <c r="AH858" s="326"/>
      <c r="AI858" s="326"/>
      <c r="AJ858" s="326"/>
      <c r="AK858" s="326"/>
    </row>
    <row r="859">
      <c r="A859" s="326"/>
      <c r="B859" s="326"/>
      <c r="C859" s="326"/>
      <c r="D859" s="326"/>
      <c r="E859" s="356"/>
      <c r="F859" s="356"/>
      <c r="G859" s="356"/>
      <c r="H859" s="356"/>
      <c r="I859" s="356"/>
      <c r="J859" s="356"/>
      <c r="K859" s="356"/>
      <c r="L859" s="326"/>
      <c r="M859" s="326"/>
      <c r="N859" s="326"/>
      <c r="O859" s="326"/>
      <c r="P859" s="326"/>
      <c r="Q859" s="356"/>
      <c r="R859" s="326"/>
      <c r="S859" s="356"/>
      <c r="T859" s="356"/>
      <c r="U859" s="326"/>
      <c r="V859" s="326"/>
      <c r="W859" s="326"/>
      <c r="X859" s="326"/>
      <c r="Y859" s="326"/>
      <c r="Z859" s="326"/>
      <c r="AA859" s="326"/>
      <c r="AB859" s="326"/>
      <c r="AC859" s="326"/>
      <c r="AD859" s="326"/>
      <c r="AE859" s="326"/>
      <c r="AF859" s="326"/>
      <c r="AG859" s="326"/>
      <c r="AH859" s="326"/>
      <c r="AI859" s="326"/>
      <c r="AJ859" s="326"/>
      <c r="AK859" s="326"/>
    </row>
    <row r="860">
      <c r="A860" s="326"/>
      <c r="B860" s="326"/>
      <c r="C860" s="326"/>
      <c r="D860" s="326"/>
      <c r="E860" s="356"/>
      <c r="F860" s="356"/>
      <c r="G860" s="356"/>
      <c r="H860" s="356"/>
      <c r="I860" s="356"/>
      <c r="J860" s="356"/>
      <c r="K860" s="356"/>
      <c r="L860" s="326"/>
      <c r="M860" s="326"/>
      <c r="N860" s="326"/>
      <c r="O860" s="326"/>
      <c r="P860" s="326"/>
      <c r="Q860" s="356"/>
      <c r="R860" s="326"/>
      <c r="S860" s="356"/>
      <c r="T860" s="356"/>
      <c r="U860" s="326"/>
      <c r="V860" s="326"/>
      <c r="W860" s="326"/>
      <c r="X860" s="326"/>
      <c r="Y860" s="326"/>
      <c r="Z860" s="326"/>
      <c r="AA860" s="326"/>
      <c r="AB860" s="326"/>
      <c r="AC860" s="326"/>
      <c r="AD860" s="326"/>
      <c r="AE860" s="326"/>
      <c r="AF860" s="326"/>
      <c r="AG860" s="326"/>
      <c r="AH860" s="326"/>
      <c r="AI860" s="326"/>
      <c r="AJ860" s="326"/>
      <c r="AK860" s="326"/>
    </row>
    <row r="861">
      <c r="A861" s="326"/>
      <c r="B861" s="326"/>
      <c r="C861" s="326"/>
      <c r="D861" s="326"/>
      <c r="E861" s="356"/>
      <c r="F861" s="356"/>
      <c r="G861" s="356"/>
      <c r="H861" s="356"/>
      <c r="I861" s="356"/>
      <c r="J861" s="356"/>
      <c r="K861" s="356"/>
      <c r="L861" s="326"/>
      <c r="M861" s="326"/>
      <c r="N861" s="326"/>
      <c r="O861" s="326"/>
      <c r="P861" s="326"/>
      <c r="Q861" s="356"/>
      <c r="R861" s="326"/>
      <c r="S861" s="356"/>
      <c r="T861" s="356"/>
      <c r="U861" s="326"/>
      <c r="V861" s="326"/>
      <c r="W861" s="326"/>
      <c r="X861" s="326"/>
      <c r="Y861" s="326"/>
      <c r="Z861" s="326"/>
      <c r="AA861" s="326"/>
      <c r="AB861" s="326"/>
      <c r="AC861" s="326"/>
      <c r="AD861" s="326"/>
      <c r="AE861" s="326"/>
      <c r="AF861" s="326"/>
      <c r="AG861" s="326"/>
      <c r="AH861" s="326"/>
      <c r="AI861" s="326"/>
      <c r="AJ861" s="326"/>
      <c r="AK861" s="326"/>
    </row>
    <row r="862">
      <c r="A862" s="326"/>
      <c r="B862" s="326"/>
      <c r="C862" s="326"/>
      <c r="D862" s="326"/>
      <c r="E862" s="356"/>
      <c r="F862" s="356"/>
      <c r="G862" s="356"/>
      <c r="H862" s="356"/>
      <c r="I862" s="356"/>
      <c r="J862" s="356"/>
      <c r="K862" s="356"/>
      <c r="L862" s="326"/>
      <c r="M862" s="326"/>
      <c r="N862" s="326"/>
      <c r="O862" s="326"/>
      <c r="P862" s="326"/>
      <c r="Q862" s="356"/>
      <c r="R862" s="326"/>
      <c r="S862" s="356"/>
      <c r="T862" s="356"/>
      <c r="U862" s="326"/>
      <c r="V862" s="326"/>
      <c r="W862" s="326"/>
      <c r="X862" s="326"/>
      <c r="Y862" s="326"/>
      <c r="Z862" s="326"/>
      <c r="AA862" s="326"/>
      <c r="AB862" s="326"/>
      <c r="AC862" s="326"/>
      <c r="AD862" s="326"/>
      <c r="AE862" s="326"/>
      <c r="AF862" s="326"/>
      <c r="AG862" s="326"/>
      <c r="AH862" s="326"/>
      <c r="AI862" s="326"/>
      <c r="AJ862" s="326"/>
      <c r="AK862" s="326"/>
    </row>
    <row r="863">
      <c r="A863" s="326"/>
      <c r="B863" s="326"/>
      <c r="C863" s="326"/>
      <c r="D863" s="326"/>
      <c r="E863" s="356"/>
      <c r="F863" s="356"/>
      <c r="G863" s="356"/>
      <c r="H863" s="356"/>
      <c r="I863" s="356"/>
      <c r="J863" s="356"/>
      <c r="K863" s="356"/>
      <c r="L863" s="326"/>
      <c r="M863" s="326"/>
      <c r="N863" s="326"/>
      <c r="O863" s="326"/>
      <c r="P863" s="326"/>
      <c r="Q863" s="356"/>
      <c r="R863" s="326"/>
      <c r="S863" s="356"/>
      <c r="T863" s="356"/>
      <c r="U863" s="326"/>
      <c r="V863" s="326"/>
      <c r="W863" s="326"/>
      <c r="X863" s="326"/>
      <c r="Y863" s="326"/>
      <c r="Z863" s="326"/>
      <c r="AA863" s="326"/>
      <c r="AB863" s="326"/>
      <c r="AC863" s="326"/>
      <c r="AD863" s="326"/>
      <c r="AE863" s="326"/>
      <c r="AF863" s="326"/>
      <c r="AG863" s="326"/>
      <c r="AH863" s="326"/>
      <c r="AI863" s="326"/>
      <c r="AJ863" s="326"/>
      <c r="AK863" s="326"/>
    </row>
    <row r="864">
      <c r="A864" s="326"/>
      <c r="B864" s="326"/>
      <c r="C864" s="326"/>
      <c r="D864" s="326"/>
      <c r="E864" s="356"/>
      <c r="F864" s="356"/>
      <c r="G864" s="356"/>
      <c r="H864" s="356"/>
      <c r="I864" s="356"/>
      <c r="J864" s="356"/>
      <c r="K864" s="356"/>
      <c r="L864" s="326"/>
      <c r="M864" s="326"/>
      <c r="N864" s="326"/>
      <c r="O864" s="326"/>
      <c r="P864" s="326"/>
      <c r="Q864" s="356"/>
      <c r="R864" s="326"/>
      <c r="S864" s="356"/>
      <c r="T864" s="356"/>
      <c r="U864" s="326"/>
      <c r="V864" s="326"/>
      <c r="W864" s="326"/>
      <c r="X864" s="326"/>
      <c r="Y864" s="326"/>
      <c r="Z864" s="326"/>
      <c r="AA864" s="326"/>
      <c r="AB864" s="326"/>
      <c r="AC864" s="326"/>
      <c r="AD864" s="326"/>
      <c r="AE864" s="326"/>
      <c r="AF864" s="326"/>
      <c r="AG864" s="326"/>
      <c r="AH864" s="326"/>
      <c r="AI864" s="326"/>
      <c r="AJ864" s="326"/>
      <c r="AK864" s="326"/>
    </row>
    <row r="865">
      <c r="A865" s="326"/>
      <c r="B865" s="326"/>
      <c r="C865" s="326"/>
      <c r="D865" s="326"/>
      <c r="E865" s="356"/>
      <c r="F865" s="356"/>
      <c r="G865" s="356"/>
      <c r="H865" s="356"/>
      <c r="I865" s="356"/>
      <c r="J865" s="356"/>
      <c r="K865" s="356"/>
      <c r="L865" s="326"/>
      <c r="M865" s="326"/>
      <c r="N865" s="326"/>
      <c r="O865" s="326"/>
      <c r="P865" s="326"/>
      <c r="Q865" s="356"/>
      <c r="R865" s="326"/>
      <c r="S865" s="356"/>
      <c r="T865" s="356"/>
      <c r="U865" s="326"/>
      <c r="V865" s="326"/>
      <c r="W865" s="326"/>
      <c r="X865" s="326"/>
      <c r="Y865" s="326"/>
      <c r="Z865" s="326"/>
      <c r="AA865" s="326"/>
      <c r="AB865" s="326"/>
      <c r="AC865" s="326"/>
      <c r="AD865" s="326"/>
      <c r="AE865" s="326"/>
      <c r="AF865" s="326"/>
      <c r="AG865" s="326"/>
      <c r="AH865" s="326"/>
      <c r="AI865" s="326"/>
      <c r="AJ865" s="326"/>
      <c r="AK865" s="326"/>
    </row>
    <row r="866">
      <c r="A866" s="326"/>
      <c r="B866" s="326"/>
      <c r="C866" s="326"/>
      <c r="D866" s="326"/>
      <c r="E866" s="356"/>
      <c r="F866" s="356"/>
      <c r="G866" s="356"/>
      <c r="H866" s="356"/>
      <c r="I866" s="356"/>
      <c r="J866" s="356"/>
      <c r="K866" s="356"/>
      <c r="L866" s="326"/>
      <c r="M866" s="326"/>
      <c r="N866" s="326"/>
      <c r="O866" s="326"/>
      <c r="P866" s="326"/>
      <c r="Q866" s="356"/>
      <c r="R866" s="326"/>
      <c r="S866" s="356"/>
      <c r="T866" s="356"/>
      <c r="U866" s="326"/>
      <c r="V866" s="326"/>
      <c r="W866" s="326"/>
      <c r="X866" s="326"/>
      <c r="Y866" s="326"/>
      <c r="Z866" s="326"/>
      <c r="AA866" s="326"/>
      <c r="AB866" s="326"/>
      <c r="AC866" s="326"/>
      <c r="AD866" s="326"/>
      <c r="AE866" s="326"/>
      <c r="AF866" s="326"/>
      <c r="AG866" s="326"/>
      <c r="AH866" s="326"/>
      <c r="AI866" s="326"/>
      <c r="AJ866" s="326"/>
      <c r="AK866" s="326"/>
    </row>
    <row r="867">
      <c r="A867" s="326"/>
      <c r="B867" s="326"/>
      <c r="C867" s="326"/>
      <c r="D867" s="326"/>
      <c r="E867" s="356"/>
      <c r="F867" s="356"/>
      <c r="G867" s="356"/>
      <c r="H867" s="356"/>
      <c r="I867" s="356"/>
      <c r="J867" s="356"/>
      <c r="K867" s="356"/>
      <c r="L867" s="326"/>
      <c r="M867" s="326"/>
      <c r="N867" s="326"/>
      <c r="O867" s="326"/>
      <c r="P867" s="326"/>
      <c r="Q867" s="356"/>
      <c r="R867" s="326"/>
      <c r="S867" s="356"/>
      <c r="T867" s="356"/>
      <c r="U867" s="326"/>
      <c r="V867" s="326"/>
      <c r="W867" s="326"/>
      <c r="X867" s="326"/>
      <c r="Y867" s="326"/>
      <c r="Z867" s="326"/>
      <c r="AA867" s="326"/>
      <c r="AB867" s="326"/>
      <c r="AC867" s="326"/>
      <c r="AD867" s="326"/>
      <c r="AE867" s="326"/>
      <c r="AF867" s="326"/>
      <c r="AG867" s="326"/>
      <c r="AH867" s="326"/>
      <c r="AI867" s="326"/>
      <c r="AJ867" s="326"/>
      <c r="AK867" s="326"/>
    </row>
    <row r="868">
      <c r="A868" s="326"/>
      <c r="B868" s="326"/>
      <c r="C868" s="326"/>
      <c r="D868" s="326"/>
      <c r="E868" s="356"/>
      <c r="F868" s="356"/>
      <c r="G868" s="356"/>
      <c r="H868" s="356"/>
      <c r="I868" s="356"/>
      <c r="J868" s="356"/>
      <c r="K868" s="356"/>
      <c r="L868" s="326"/>
      <c r="M868" s="326"/>
      <c r="N868" s="326"/>
      <c r="O868" s="326"/>
      <c r="P868" s="326"/>
      <c r="Q868" s="356"/>
      <c r="R868" s="326"/>
      <c r="S868" s="356"/>
      <c r="T868" s="356"/>
      <c r="U868" s="326"/>
      <c r="V868" s="326"/>
      <c r="W868" s="326"/>
      <c r="X868" s="326"/>
      <c r="Y868" s="326"/>
      <c r="Z868" s="326"/>
      <c r="AA868" s="326"/>
      <c r="AB868" s="326"/>
      <c r="AC868" s="326"/>
      <c r="AD868" s="326"/>
      <c r="AE868" s="326"/>
      <c r="AF868" s="326"/>
      <c r="AG868" s="326"/>
      <c r="AH868" s="326"/>
      <c r="AI868" s="326"/>
      <c r="AJ868" s="326"/>
      <c r="AK868" s="326"/>
    </row>
    <row r="869">
      <c r="A869" s="326"/>
      <c r="B869" s="326"/>
      <c r="C869" s="326"/>
      <c r="D869" s="326"/>
      <c r="E869" s="356"/>
      <c r="F869" s="356"/>
      <c r="G869" s="356"/>
      <c r="H869" s="356"/>
      <c r="I869" s="356"/>
      <c r="J869" s="356"/>
      <c r="K869" s="356"/>
      <c r="L869" s="326"/>
      <c r="M869" s="326"/>
      <c r="N869" s="326"/>
      <c r="O869" s="326"/>
      <c r="P869" s="326"/>
      <c r="Q869" s="356"/>
      <c r="R869" s="326"/>
      <c r="S869" s="356"/>
      <c r="T869" s="356"/>
      <c r="U869" s="326"/>
      <c r="V869" s="326"/>
      <c r="W869" s="326"/>
      <c r="X869" s="326"/>
      <c r="Y869" s="326"/>
      <c r="Z869" s="326"/>
      <c r="AA869" s="326"/>
      <c r="AB869" s="326"/>
      <c r="AC869" s="326"/>
      <c r="AD869" s="326"/>
      <c r="AE869" s="326"/>
      <c r="AF869" s="326"/>
      <c r="AG869" s="326"/>
      <c r="AH869" s="326"/>
      <c r="AI869" s="326"/>
      <c r="AJ869" s="326"/>
      <c r="AK869" s="326"/>
    </row>
    <row r="870">
      <c r="A870" s="326"/>
      <c r="B870" s="326"/>
      <c r="C870" s="326"/>
      <c r="D870" s="326"/>
      <c r="E870" s="356"/>
      <c r="F870" s="356"/>
      <c r="G870" s="356"/>
      <c r="H870" s="356"/>
      <c r="I870" s="356"/>
      <c r="J870" s="356"/>
      <c r="K870" s="356"/>
      <c r="L870" s="326"/>
      <c r="M870" s="326"/>
      <c r="N870" s="326"/>
      <c r="O870" s="326"/>
      <c r="P870" s="326"/>
      <c r="Q870" s="356"/>
      <c r="R870" s="326"/>
      <c r="S870" s="356"/>
      <c r="T870" s="356"/>
      <c r="U870" s="326"/>
      <c r="V870" s="326"/>
      <c r="W870" s="326"/>
      <c r="X870" s="326"/>
      <c r="Y870" s="326"/>
      <c r="Z870" s="326"/>
      <c r="AA870" s="326"/>
      <c r="AB870" s="326"/>
      <c r="AC870" s="326"/>
      <c r="AD870" s="326"/>
      <c r="AE870" s="326"/>
      <c r="AF870" s="326"/>
      <c r="AG870" s="326"/>
      <c r="AH870" s="326"/>
      <c r="AI870" s="326"/>
      <c r="AJ870" s="326"/>
      <c r="AK870" s="326"/>
    </row>
    <row r="871">
      <c r="A871" s="326"/>
      <c r="B871" s="326"/>
      <c r="C871" s="326"/>
      <c r="D871" s="326"/>
      <c r="E871" s="356"/>
      <c r="F871" s="356"/>
      <c r="G871" s="356"/>
      <c r="H871" s="356"/>
      <c r="I871" s="356"/>
      <c r="J871" s="356"/>
      <c r="K871" s="356"/>
      <c r="L871" s="326"/>
      <c r="M871" s="326"/>
      <c r="N871" s="326"/>
      <c r="O871" s="326"/>
      <c r="P871" s="326"/>
      <c r="Q871" s="356"/>
      <c r="R871" s="326"/>
      <c r="S871" s="356"/>
      <c r="T871" s="356"/>
      <c r="U871" s="326"/>
      <c r="V871" s="326"/>
      <c r="W871" s="326"/>
      <c r="X871" s="326"/>
      <c r="Y871" s="326"/>
      <c r="Z871" s="326"/>
      <c r="AA871" s="326"/>
      <c r="AB871" s="326"/>
      <c r="AC871" s="326"/>
      <c r="AD871" s="326"/>
      <c r="AE871" s="326"/>
      <c r="AF871" s="326"/>
      <c r="AG871" s="326"/>
      <c r="AH871" s="326"/>
      <c r="AI871" s="326"/>
      <c r="AJ871" s="326"/>
      <c r="AK871" s="326"/>
    </row>
    <row r="872">
      <c r="A872" s="326"/>
      <c r="B872" s="326"/>
      <c r="C872" s="326"/>
      <c r="D872" s="326"/>
      <c r="E872" s="356"/>
      <c r="F872" s="356"/>
      <c r="G872" s="356"/>
      <c r="H872" s="356"/>
      <c r="I872" s="356"/>
      <c r="J872" s="356"/>
      <c r="K872" s="356"/>
      <c r="L872" s="326"/>
      <c r="M872" s="326"/>
      <c r="N872" s="326"/>
      <c r="O872" s="326"/>
      <c r="P872" s="326"/>
      <c r="Q872" s="356"/>
      <c r="R872" s="326"/>
      <c r="S872" s="356"/>
      <c r="T872" s="356"/>
      <c r="U872" s="326"/>
      <c r="V872" s="326"/>
      <c r="W872" s="326"/>
      <c r="X872" s="326"/>
      <c r="Y872" s="326"/>
      <c r="Z872" s="326"/>
      <c r="AA872" s="326"/>
      <c r="AB872" s="326"/>
      <c r="AC872" s="326"/>
      <c r="AD872" s="326"/>
      <c r="AE872" s="326"/>
      <c r="AF872" s="326"/>
      <c r="AG872" s="326"/>
      <c r="AH872" s="326"/>
      <c r="AI872" s="326"/>
      <c r="AJ872" s="326"/>
      <c r="AK872" s="326"/>
    </row>
    <row r="873">
      <c r="A873" s="326"/>
      <c r="B873" s="326"/>
      <c r="C873" s="326"/>
      <c r="D873" s="326"/>
      <c r="E873" s="356"/>
      <c r="F873" s="356"/>
      <c r="G873" s="356"/>
      <c r="H873" s="356"/>
      <c r="I873" s="356"/>
      <c r="J873" s="356"/>
      <c r="K873" s="356"/>
      <c r="L873" s="326"/>
      <c r="M873" s="326"/>
      <c r="N873" s="326"/>
      <c r="O873" s="326"/>
      <c r="P873" s="326"/>
      <c r="Q873" s="356"/>
      <c r="R873" s="326"/>
      <c r="S873" s="356"/>
      <c r="T873" s="356"/>
      <c r="U873" s="326"/>
      <c r="V873" s="326"/>
      <c r="W873" s="326"/>
      <c r="X873" s="326"/>
      <c r="Y873" s="326"/>
      <c r="Z873" s="326"/>
      <c r="AA873" s="326"/>
      <c r="AB873" s="326"/>
      <c r="AC873" s="326"/>
      <c r="AD873" s="326"/>
      <c r="AE873" s="326"/>
      <c r="AF873" s="326"/>
      <c r="AG873" s="326"/>
      <c r="AH873" s="326"/>
      <c r="AI873" s="326"/>
      <c r="AJ873" s="326"/>
      <c r="AK873" s="326"/>
    </row>
    <row r="874">
      <c r="A874" s="326"/>
      <c r="B874" s="326"/>
      <c r="C874" s="326"/>
      <c r="D874" s="326"/>
      <c r="E874" s="356"/>
      <c r="F874" s="356"/>
      <c r="G874" s="356"/>
      <c r="H874" s="356"/>
      <c r="I874" s="356"/>
      <c r="J874" s="356"/>
      <c r="K874" s="356"/>
      <c r="L874" s="326"/>
      <c r="M874" s="326"/>
      <c r="N874" s="326"/>
      <c r="O874" s="326"/>
      <c r="P874" s="326"/>
      <c r="Q874" s="356"/>
      <c r="R874" s="326"/>
      <c r="S874" s="356"/>
      <c r="T874" s="356"/>
      <c r="U874" s="326"/>
      <c r="V874" s="326"/>
      <c r="W874" s="326"/>
      <c r="X874" s="326"/>
      <c r="Y874" s="326"/>
      <c r="Z874" s="326"/>
      <c r="AA874" s="326"/>
      <c r="AB874" s="326"/>
      <c r="AC874" s="326"/>
      <c r="AD874" s="326"/>
      <c r="AE874" s="326"/>
      <c r="AF874" s="326"/>
      <c r="AG874" s="326"/>
      <c r="AH874" s="326"/>
      <c r="AI874" s="326"/>
      <c r="AJ874" s="326"/>
      <c r="AK874" s="326"/>
    </row>
    <row r="875">
      <c r="A875" s="326"/>
      <c r="B875" s="326"/>
      <c r="C875" s="326"/>
      <c r="D875" s="326"/>
      <c r="E875" s="356"/>
      <c r="F875" s="356"/>
      <c r="G875" s="356"/>
      <c r="H875" s="356"/>
      <c r="I875" s="356"/>
      <c r="J875" s="356"/>
      <c r="K875" s="356"/>
      <c r="L875" s="326"/>
      <c r="M875" s="326"/>
      <c r="N875" s="326"/>
      <c r="O875" s="326"/>
      <c r="P875" s="326"/>
      <c r="Q875" s="356"/>
      <c r="R875" s="326"/>
      <c r="S875" s="356"/>
      <c r="T875" s="356"/>
      <c r="U875" s="326"/>
      <c r="V875" s="326"/>
      <c r="W875" s="326"/>
      <c r="X875" s="326"/>
      <c r="Y875" s="326"/>
      <c r="Z875" s="326"/>
      <c r="AA875" s="326"/>
      <c r="AB875" s="326"/>
      <c r="AC875" s="326"/>
      <c r="AD875" s="326"/>
      <c r="AE875" s="326"/>
      <c r="AF875" s="326"/>
      <c r="AG875" s="326"/>
      <c r="AH875" s="326"/>
      <c r="AI875" s="326"/>
      <c r="AJ875" s="326"/>
      <c r="AK875" s="326"/>
    </row>
    <row r="876">
      <c r="A876" s="326"/>
      <c r="B876" s="326"/>
      <c r="C876" s="326"/>
      <c r="D876" s="326"/>
      <c r="E876" s="356"/>
      <c r="F876" s="356"/>
      <c r="G876" s="356"/>
      <c r="H876" s="356"/>
      <c r="I876" s="356"/>
      <c r="J876" s="356"/>
      <c r="K876" s="356"/>
      <c r="L876" s="326"/>
      <c r="M876" s="326"/>
      <c r="N876" s="326"/>
      <c r="O876" s="326"/>
      <c r="P876" s="326"/>
      <c r="Q876" s="356"/>
      <c r="R876" s="326"/>
      <c r="S876" s="356"/>
      <c r="T876" s="356"/>
      <c r="U876" s="326"/>
      <c r="V876" s="326"/>
      <c r="W876" s="326"/>
      <c r="X876" s="326"/>
      <c r="Y876" s="326"/>
      <c r="Z876" s="326"/>
      <c r="AA876" s="326"/>
      <c r="AB876" s="326"/>
      <c r="AC876" s="326"/>
      <c r="AD876" s="326"/>
      <c r="AE876" s="326"/>
      <c r="AF876" s="326"/>
      <c r="AG876" s="326"/>
      <c r="AH876" s="326"/>
      <c r="AI876" s="326"/>
      <c r="AJ876" s="326"/>
      <c r="AK876" s="326"/>
    </row>
    <row r="877">
      <c r="A877" s="326"/>
      <c r="B877" s="326"/>
      <c r="C877" s="326"/>
      <c r="D877" s="326"/>
      <c r="E877" s="356"/>
      <c r="F877" s="356"/>
      <c r="G877" s="356"/>
      <c r="H877" s="356"/>
      <c r="I877" s="356"/>
      <c r="J877" s="356"/>
      <c r="K877" s="356"/>
      <c r="L877" s="326"/>
      <c r="M877" s="326"/>
      <c r="N877" s="326"/>
      <c r="O877" s="326"/>
      <c r="P877" s="326"/>
      <c r="Q877" s="356"/>
      <c r="R877" s="326"/>
      <c r="S877" s="356"/>
      <c r="T877" s="356"/>
      <c r="U877" s="326"/>
      <c r="V877" s="326"/>
      <c r="W877" s="326"/>
      <c r="X877" s="326"/>
      <c r="Y877" s="326"/>
      <c r="Z877" s="326"/>
      <c r="AA877" s="326"/>
      <c r="AB877" s="326"/>
      <c r="AC877" s="326"/>
      <c r="AD877" s="326"/>
      <c r="AE877" s="326"/>
      <c r="AF877" s="326"/>
      <c r="AG877" s="326"/>
      <c r="AH877" s="326"/>
      <c r="AI877" s="326"/>
      <c r="AJ877" s="326"/>
      <c r="AK877" s="326"/>
    </row>
    <row r="878">
      <c r="A878" s="326"/>
      <c r="B878" s="326"/>
      <c r="C878" s="326"/>
      <c r="D878" s="326"/>
      <c r="E878" s="356"/>
      <c r="F878" s="356"/>
      <c r="G878" s="356"/>
      <c r="H878" s="356"/>
      <c r="I878" s="356"/>
      <c r="J878" s="356"/>
      <c r="K878" s="356"/>
      <c r="L878" s="326"/>
      <c r="M878" s="326"/>
      <c r="N878" s="326"/>
      <c r="O878" s="326"/>
      <c r="P878" s="326"/>
      <c r="Q878" s="356"/>
      <c r="R878" s="326"/>
      <c r="S878" s="356"/>
      <c r="T878" s="356"/>
      <c r="U878" s="326"/>
      <c r="V878" s="326"/>
      <c r="W878" s="326"/>
      <c r="X878" s="326"/>
      <c r="Y878" s="326"/>
      <c r="Z878" s="326"/>
      <c r="AA878" s="326"/>
      <c r="AB878" s="326"/>
      <c r="AC878" s="326"/>
      <c r="AD878" s="326"/>
      <c r="AE878" s="326"/>
      <c r="AF878" s="326"/>
      <c r="AG878" s="326"/>
      <c r="AH878" s="326"/>
      <c r="AI878" s="326"/>
      <c r="AJ878" s="326"/>
      <c r="AK878" s="326"/>
    </row>
    <row r="879">
      <c r="A879" s="326"/>
      <c r="B879" s="326"/>
      <c r="C879" s="326"/>
      <c r="D879" s="326"/>
      <c r="E879" s="356"/>
      <c r="F879" s="356"/>
      <c r="G879" s="356"/>
      <c r="H879" s="356"/>
      <c r="I879" s="356"/>
      <c r="J879" s="356"/>
      <c r="K879" s="356"/>
      <c r="L879" s="326"/>
      <c r="M879" s="326"/>
      <c r="N879" s="326"/>
      <c r="O879" s="326"/>
      <c r="P879" s="326"/>
      <c r="Q879" s="356"/>
      <c r="R879" s="326"/>
      <c r="S879" s="356"/>
      <c r="T879" s="356"/>
      <c r="U879" s="326"/>
      <c r="V879" s="326"/>
      <c r="W879" s="326"/>
      <c r="X879" s="326"/>
      <c r="Y879" s="326"/>
      <c r="Z879" s="326"/>
      <c r="AA879" s="326"/>
      <c r="AB879" s="326"/>
      <c r="AC879" s="326"/>
      <c r="AD879" s="326"/>
      <c r="AE879" s="326"/>
      <c r="AF879" s="326"/>
      <c r="AG879" s="326"/>
      <c r="AH879" s="326"/>
      <c r="AI879" s="326"/>
      <c r="AJ879" s="326"/>
      <c r="AK879" s="326"/>
    </row>
    <row r="880">
      <c r="A880" s="326"/>
      <c r="B880" s="326"/>
      <c r="C880" s="326"/>
      <c r="D880" s="326"/>
      <c r="E880" s="356"/>
      <c r="F880" s="356"/>
      <c r="G880" s="356"/>
      <c r="H880" s="356"/>
      <c r="I880" s="356"/>
      <c r="J880" s="356"/>
      <c r="K880" s="356"/>
      <c r="L880" s="326"/>
      <c r="M880" s="326"/>
      <c r="N880" s="326"/>
      <c r="O880" s="326"/>
      <c r="P880" s="326"/>
      <c r="Q880" s="356"/>
      <c r="R880" s="326"/>
      <c r="S880" s="356"/>
      <c r="T880" s="356"/>
      <c r="U880" s="326"/>
      <c r="V880" s="326"/>
      <c r="W880" s="326"/>
      <c r="X880" s="326"/>
      <c r="Y880" s="326"/>
      <c r="Z880" s="326"/>
      <c r="AA880" s="326"/>
      <c r="AB880" s="326"/>
      <c r="AC880" s="326"/>
      <c r="AD880" s="326"/>
      <c r="AE880" s="326"/>
      <c r="AF880" s="326"/>
      <c r="AG880" s="326"/>
      <c r="AH880" s="326"/>
      <c r="AI880" s="326"/>
      <c r="AJ880" s="326"/>
      <c r="AK880" s="326"/>
    </row>
    <row r="881">
      <c r="A881" s="326"/>
      <c r="B881" s="326"/>
      <c r="C881" s="326"/>
      <c r="D881" s="326"/>
      <c r="E881" s="356"/>
      <c r="F881" s="356"/>
      <c r="G881" s="356"/>
      <c r="H881" s="356"/>
      <c r="I881" s="356"/>
      <c r="J881" s="356"/>
      <c r="K881" s="356"/>
      <c r="L881" s="326"/>
      <c r="M881" s="326"/>
      <c r="N881" s="326"/>
      <c r="O881" s="326"/>
      <c r="P881" s="326"/>
      <c r="Q881" s="356"/>
      <c r="R881" s="326"/>
      <c r="S881" s="356"/>
      <c r="T881" s="356"/>
      <c r="U881" s="326"/>
      <c r="V881" s="326"/>
      <c r="W881" s="326"/>
      <c r="X881" s="326"/>
      <c r="Y881" s="326"/>
      <c r="Z881" s="326"/>
      <c r="AA881" s="326"/>
      <c r="AB881" s="326"/>
      <c r="AC881" s="326"/>
      <c r="AD881" s="326"/>
      <c r="AE881" s="326"/>
      <c r="AF881" s="326"/>
      <c r="AG881" s="326"/>
      <c r="AH881" s="326"/>
      <c r="AI881" s="326"/>
      <c r="AJ881" s="326"/>
      <c r="AK881" s="326"/>
    </row>
    <row r="882">
      <c r="A882" s="326"/>
      <c r="B882" s="326"/>
      <c r="C882" s="326"/>
      <c r="D882" s="326"/>
      <c r="E882" s="356"/>
      <c r="F882" s="356"/>
      <c r="G882" s="356"/>
      <c r="H882" s="356"/>
      <c r="I882" s="356"/>
      <c r="J882" s="356"/>
      <c r="K882" s="356"/>
      <c r="L882" s="326"/>
      <c r="M882" s="326"/>
      <c r="N882" s="326"/>
      <c r="O882" s="326"/>
      <c r="P882" s="326"/>
      <c r="Q882" s="356"/>
      <c r="R882" s="326"/>
      <c r="S882" s="356"/>
      <c r="T882" s="356"/>
      <c r="U882" s="326"/>
      <c r="V882" s="326"/>
      <c r="W882" s="326"/>
      <c r="X882" s="326"/>
      <c r="Y882" s="326"/>
      <c r="Z882" s="326"/>
      <c r="AA882" s="326"/>
      <c r="AB882" s="326"/>
      <c r="AC882" s="326"/>
      <c r="AD882" s="326"/>
      <c r="AE882" s="326"/>
      <c r="AF882" s="326"/>
      <c r="AG882" s="326"/>
      <c r="AH882" s="326"/>
      <c r="AI882" s="326"/>
      <c r="AJ882" s="326"/>
      <c r="AK882" s="326"/>
    </row>
    <row r="883">
      <c r="A883" s="326"/>
      <c r="B883" s="326"/>
      <c r="C883" s="326"/>
      <c r="D883" s="326"/>
      <c r="E883" s="356"/>
      <c r="F883" s="356"/>
      <c r="G883" s="356"/>
      <c r="H883" s="356"/>
      <c r="I883" s="356"/>
      <c r="J883" s="356"/>
      <c r="K883" s="356"/>
      <c r="L883" s="326"/>
      <c r="M883" s="326"/>
      <c r="N883" s="326"/>
      <c r="O883" s="326"/>
      <c r="P883" s="326"/>
      <c r="Q883" s="356"/>
      <c r="R883" s="326"/>
      <c r="S883" s="356"/>
      <c r="T883" s="356"/>
      <c r="U883" s="326"/>
      <c r="V883" s="326"/>
      <c r="W883" s="326"/>
      <c r="X883" s="326"/>
      <c r="Y883" s="326"/>
      <c r="Z883" s="326"/>
      <c r="AA883" s="326"/>
      <c r="AB883" s="326"/>
      <c r="AC883" s="326"/>
      <c r="AD883" s="326"/>
      <c r="AE883" s="326"/>
      <c r="AF883" s="326"/>
      <c r="AG883" s="326"/>
      <c r="AH883" s="326"/>
      <c r="AI883" s="326"/>
      <c r="AJ883" s="326"/>
      <c r="AK883" s="326"/>
    </row>
    <row r="884">
      <c r="A884" s="326"/>
      <c r="B884" s="326"/>
      <c r="C884" s="326"/>
      <c r="D884" s="326"/>
      <c r="E884" s="356"/>
      <c r="F884" s="356"/>
      <c r="G884" s="356"/>
      <c r="H884" s="356"/>
      <c r="I884" s="356"/>
      <c r="J884" s="356"/>
      <c r="K884" s="356"/>
      <c r="L884" s="326"/>
      <c r="M884" s="326"/>
      <c r="N884" s="326"/>
      <c r="O884" s="326"/>
      <c r="P884" s="326"/>
      <c r="Q884" s="356"/>
      <c r="R884" s="326"/>
      <c r="S884" s="356"/>
      <c r="T884" s="356"/>
      <c r="U884" s="326"/>
      <c r="V884" s="326"/>
      <c r="W884" s="326"/>
      <c r="X884" s="326"/>
      <c r="Y884" s="326"/>
      <c r="Z884" s="326"/>
      <c r="AA884" s="326"/>
      <c r="AB884" s="326"/>
      <c r="AC884" s="326"/>
      <c r="AD884" s="326"/>
      <c r="AE884" s="326"/>
      <c r="AF884" s="326"/>
      <c r="AG884" s="326"/>
      <c r="AH884" s="326"/>
      <c r="AI884" s="326"/>
      <c r="AJ884" s="326"/>
      <c r="AK884" s="326"/>
    </row>
    <row r="885">
      <c r="A885" s="326"/>
      <c r="B885" s="326"/>
      <c r="C885" s="326"/>
      <c r="D885" s="326"/>
      <c r="E885" s="356"/>
      <c r="F885" s="356"/>
      <c r="G885" s="356"/>
      <c r="H885" s="356"/>
      <c r="I885" s="356"/>
      <c r="J885" s="356"/>
      <c r="K885" s="356"/>
      <c r="L885" s="326"/>
      <c r="M885" s="326"/>
      <c r="N885" s="326"/>
      <c r="O885" s="326"/>
      <c r="P885" s="326"/>
      <c r="Q885" s="356"/>
      <c r="R885" s="326"/>
      <c r="S885" s="356"/>
      <c r="T885" s="356"/>
      <c r="U885" s="326"/>
      <c r="V885" s="326"/>
      <c r="W885" s="326"/>
      <c r="X885" s="326"/>
      <c r="Y885" s="326"/>
      <c r="Z885" s="326"/>
      <c r="AA885" s="326"/>
      <c r="AB885" s="326"/>
      <c r="AC885" s="326"/>
      <c r="AD885" s="326"/>
      <c r="AE885" s="326"/>
      <c r="AF885" s="326"/>
      <c r="AG885" s="326"/>
      <c r="AH885" s="326"/>
      <c r="AI885" s="326"/>
      <c r="AJ885" s="326"/>
      <c r="AK885" s="326"/>
    </row>
    <row r="886">
      <c r="A886" s="326"/>
      <c r="B886" s="326"/>
      <c r="C886" s="326"/>
      <c r="D886" s="326"/>
      <c r="E886" s="356"/>
      <c r="F886" s="356"/>
      <c r="G886" s="356"/>
      <c r="H886" s="356"/>
      <c r="I886" s="356"/>
      <c r="J886" s="356"/>
      <c r="K886" s="356"/>
      <c r="L886" s="326"/>
      <c r="M886" s="326"/>
      <c r="N886" s="326"/>
      <c r="O886" s="326"/>
      <c r="P886" s="326"/>
      <c r="Q886" s="356"/>
      <c r="R886" s="326"/>
      <c r="S886" s="356"/>
      <c r="T886" s="356"/>
      <c r="U886" s="326"/>
      <c r="V886" s="326"/>
      <c r="W886" s="326"/>
      <c r="X886" s="326"/>
      <c r="Y886" s="326"/>
      <c r="Z886" s="326"/>
      <c r="AA886" s="326"/>
      <c r="AB886" s="326"/>
      <c r="AC886" s="326"/>
      <c r="AD886" s="326"/>
      <c r="AE886" s="326"/>
      <c r="AF886" s="326"/>
      <c r="AG886" s="326"/>
      <c r="AH886" s="326"/>
      <c r="AI886" s="326"/>
      <c r="AJ886" s="326"/>
      <c r="AK886" s="326"/>
    </row>
    <row r="887">
      <c r="A887" s="326"/>
      <c r="B887" s="326"/>
      <c r="C887" s="326"/>
      <c r="D887" s="326"/>
      <c r="E887" s="356"/>
      <c r="F887" s="356"/>
      <c r="G887" s="356"/>
      <c r="H887" s="356"/>
      <c r="I887" s="356"/>
      <c r="J887" s="356"/>
      <c r="K887" s="356"/>
      <c r="L887" s="326"/>
      <c r="M887" s="326"/>
      <c r="N887" s="326"/>
      <c r="O887" s="326"/>
      <c r="P887" s="326"/>
      <c r="Q887" s="356"/>
      <c r="R887" s="326"/>
      <c r="S887" s="356"/>
      <c r="T887" s="356"/>
      <c r="U887" s="326"/>
      <c r="V887" s="326"/>
      <c r="W887" s="326"/>
      <c r="X887" s="326"/>
      <c r="Y887" s="326"/>
      <c r="Z887" s="326"/>
      <c r="AA887" s="326"/>
      <c r="AB887" s="326"/>
      <c r="AC887" s="326"/>
      <c r="AD887" s="326"/>
      <c r="AE887" s="326"/>
      <c r="AF887" s="326"/>
      <c r="AG887" s="326"/>
      <c r="AH887" s="326"/>
      <c r="AI887" s="326"/>
      <c r="AJ887" s="326"/>
      <c r="AK887" s="326"/>
    </row>
    <row r="888">
      <c r="A888" s="326"/>
      <c r="B888" s="326"/>
      <c r="C888" s="326"/>
      <c r="D888" s="326"/>
      <c r="E888" s="356"/>
      <c r="F888" s="356"/>
      <c r="G888" s="356"/>
      <c r="H888" s="356"/>
      <c r="I888" s="356"/>
      <c r="J888" s="356"/>
      <c r="K888" s="356"/>
      <c r="L888" s="326"/>
      <c r="M888" s="326"/>
      <c r="N888" s="326"/>
      <c r="O888" s="326"/>
      <c r="P888" s="326"/>
      <c r="Q888" s="356"/>
      <c r="R888" s="326"/>
      <c r="S888" s="356"/>
      <c r="T888" s="356"/>
      <c r="U888" s="326"/>
      <c r="V888" s="326"/>
      <c r="W888" s="326"/>
      <c r="X888" s="326"/>
      <c r="Y888" s="326"/>
      <c r="Z888" s="326"/>
      <c r="AA888" s="326"/>
      <c r="AB888" s="326"/>
      <c r="AC888" s="326"/>
      <c r="AD888" s="326"/>
      <c r="AE888" s="326"/>
      <c r="AF888" s="326"/>
      <c r="AG888" s="326"/>
      <c r="AH888" s="326"/>
      <c r="AI888" s="326"/>
      <c r="AJ888" s="326"/>
      <c r="AK888" s="326"/>
    </row>
    <row r="889">
      <c r="A889" s="326"/>
      <c r="B889" s="326"/>
      <c r="C889" s="326"/>
      <c r="D889" s="326"/>
      <c r="E889" s="356"/>
      <c r="F889" s="356"/>
      <c r="G889" s="356"/>
      <c r="H889" s="356"/>
      <c r="I889" s="356"/>
      <c r="J889" s="356"/>
      <c r="K889" s="356"/>
      <c r="L889" s="326"/>
      <c r="M889" s="326"/>
      <c r="N889" s="326"/>
      <c r="O889" s="326"/>
      <c r="P889" s="326"/>
      <c r="Q889" s="356"/>
      <c r="R889" s="326"/>
      <c r="S889" s="356"/>
      <c r="T889" s="356"/>
      <c r="U889" s="326"/>
      <c r="V889" s="326"/>
      <c r="W889" s="326"/>
      <c r="X889" s="326"/>
      <c r="Y889" s="326"/>
      <c r="Z889" s="326"/>
      <c r="AA889" s="326"/>
      <c r="AB889" s="326"/>
      <c r="AC889" s="326"/>
      <c r="AD889" s="326"/>
      <c r="AE889" s="326"/>
      <c r="AF889" s="326"/>
      <c r="AG889" s="326"/>
      <c r="AH889" s="326"/>
      <c r="AI889" s="326"/>
      <c r="AJ889" s="326"/>
      <c r="AK889" s="326"/>
    </row>
    <row r="890">
      <c r="A890" s="326"/>
      <c r="B890" s="326"/>
      <c r="C890" s="326"/>
      <c r="D890" s="326"/>
      <c r="E890" s="356"/>
      <c r="F890" s="356"/>
      <c r="G890" s="356"/>
      <c r="H890" s="356"/>
      <c r="I890" s="356"/>
      <c r="J890" s="356"/>
      <c r="K890" s="356"/>
      <c r="L890" s="326"/>
      <c r="M890" s="326"/>
      <c r="N890" s="326"/>
      <c r="O890" s="326"/>
      <c r="P890" s="326"/>
      <c r="Q890" s="356"/>
      <c r="R890" s="326"/>
      <c r="S890" s="356"/>
      <c r="T890" s="356"/>
      <c r="U890" s="326"/>
      <c r="V890" s="326"/>
      <c r="W890" s="326"/>
      <c r="X890" s="326"/>
      <c r="Y890" s="326"/>
      <c r="Z890" s="326"/>
      <c r="AA890" s="326"/>
      <c r="AB890" s="326"/>
      <c r="AC890" s="326"/>
      <c r="AD890" s="326"/>
      <c r="AE890" s="326"/>
      <c r="AF890" s="326"/>
      <c r="AG890" s="326"/>
      <c r="AH890" s="326"/>
      <c r="AI890" s="326"/>
      <c r="AJ890" s="326"/>
      <c r="AK890" s="326"/>
    </row>
    <row r="891">
      <c r="A891" s="326"/>
      <c r="B891" s="326"/>
      <c r="C891" s="326"/>
      <c r="D891" s="326"/>
      <c r="E891" s="356"/>
      <c r="F891" s="356"/>
      <c r="G891" s="356"/>
      <c r="H891" s="356"/>
      <c r="I891" s="356"/>
      <c r="J891" s="356"/>
      <c r="K891" s="356"/>
      <c r="L891" s="326"/>
      <c r="M891" s="326"/>
      <c r="N891" s="326"/>
      <c r="O891" s="326"/>
      <c r="P891" s="326"/>
      <c r="Q891" s="356"/>
      <c r="R891" s="326"/>
      <c r="S891" s="356"/>
      <c r="T891" s="356"/>
      <c r="U891" s="326"/>
      <c r="V891" s="326"/>
      <c r="W891" s="326"/>
      <c r="X891" s="326"/>
      <c r="Y891" s="326"/>
      <c r="Z891" s="326"/>
      <c r="AA891" s="326"/>
      <c r="AB891" s="326"/>
      <c r="AC891" s="326"/>
      <c r="AD891" s="326"/>
      <c r="AE891" s="326"/>
      <c r="AF891" s="326"/>
      <c r="AG891" s="326"/>
      <c r="AH891" s="326"/>
      <c r="AI891" s="326"/>
      <c r="AJ891" s="326"/>
      <c r="AK891" s="326"/>
    </row>
    <row r="892">
      <c r="A892" s="326"/>
      <c r="B892" s="326"/>
      <c r="C892" s="326"/>
      <c r="D892" s="326"/>
      <c r="E892" s="356"/>
      <c r="F892" s="356"/>
      <c r="G892" s="356"/>
      <c r="H892" s="356"/>
      <c r="I892" s="356"/>
      <c r="J892" s="356"/>
      <c r="K892" s="356"/>
      <c r="L892" s="326"/>
      <c r="M892" s="326"/>
      <c r="N892" s="326"/>
      <c r="O892" s="326"/>
      <c r="P892" s="326"/>
      <c r="Q892" s="356"/>
      <c r="R892" s="326"/>
      <c r="S892" s="356"/>
      <c r="T892" s="356"/>
      <c r="U892" s="326"/>
      <c r="V892" s="326"/>
      <c r="W892" s="326"/>
      <c r="X892" s="326"/>
      <c r="Y892" s="326"/>
      <c r="Z892" s="326"/>
      <c r="AA892" s="326"/>
      <c r="AB892" s="326"/>
      <c r="AC892" s="326"/>
      <c r="AD892" s="326"/>
      <c r="AE892" s="326"/>
      <c r="AF892" s="326"/>
      <c r="AG892" s="326"/>
      <c r="AH892" s="326"/>
      <c r="AI892" s="326"/>
      <c r="AJ892" s="326"/>
      <c r="AK892" s="326"/>
    </row>
    <row r="893">
      <c r="A893" s="326"/>
      <c r="B893" s="326"/>
      <c r="C893" s="326"/>
      <c r="D893" s="326"/>
      <c r="E893" s="356"/>
      <c r="F893" s="356"/>
      <c r="G893" s="356"/>
      <c r="H893" s="356"/>
      <c r="I893" s="356"/>
      <c r="J893" s="356"/>
      <c r="K893" s="356"/>
      <c r="L893" s="326"/>
      <c r="M893" s="326"/>
      <c r="N893" s="326"/>
      <c r="O893" s="326"/>
      <c r="P893" s="326"/>
      <c r="Q893" s="356"/>
      <c r="R893" s="326"/>
      <c r="S893" s="356"/>
      <c r="T893" s="356"/>
      <c r="U893" s="326"/>
      <c r="V893" s="326"/>
      <c r="W893" s="326"/>
      <c r="X893" s="326"/>
      <c r="Y893" s="326"/>
      <c r="Z893" s="326"/>
      <c r="AA893" s="326"/>
      <c r="AB893" s="326"/>
      <c r="AC893" s="326"/>
      <c r="AD893" s="326"/>
      <c r="AE893" s="326"/>
      <c r="AF893" s="326"/>
      <c r="AG893" s="326"/>
      <c r="AH893" s="326"/>
      <c r="AI893" s="326"/>
      <c r="AJ893" s="326"/>
      <c r="AK893" s="326"/>
    </row>
    <row r="894">
      <c r="A894" s="326"/>
      <c r="B894" s="326"/>
      <c r="C894" s="326"/>
      <c r="D894" s="326"/>
      <c r="E894" s="356"/>
      <c r="F894" s="356"/>
      <c r="G894" s="356"/>
      <c r="H894" s="356"/>
      <c r="I894" s="356"/>
      <c r="J894" s="356"/>
      <c r="K894" s="356"/>
      <c r="L894" s="326"/>
      <c r="M894" s="326"/>
      <c r="N894" s="326"/>
      <c r="O894" s="326"/>
      <c r="P894" s="326"/>
      <c r="Q894" s="356"/>
      <c r="R894" s="326"/>
      <c r="S894" s="356"/>
      <c r="T894" s="356"/>
      <c r="U894" s="326"/>
      <c r="V894" s="326"/>
      <c r="W894" s="326"/>
      <c r="X894" s="326"/>
      <c r="Y894" s="326"/>
      <c r="Z894" s="326"/>
      <c r="AA894" s="326"/>
      <c r="AB894" s="326"/>
      <c r="AC894" s="326"/>
      <c r="AD894" s="326"/>
      <c r="AE894" s="326"/>
      <c r="AF894" s="326"/>
      <c r="AG894" s="326"/>
      <c r="AH894" s="326"/>
      <c r="AI894" s="326"/>
      <c r="AJ894" s="326"/>
      <c r="AK894" s="326"/>
    </row>
    <row r="895">
      <c r="A895" s="326"/>
      <c r="B895" s="326"/>
      <c r="C895" s="326"/>
      <c r="D895" s="326"/>
      <c r="E895" s="356"/>
      <c r="F895" s="356"/>
      <c r="G895" s="356"/>
      <c r="H895" s="356"/>
      <c r="I895" s="356"/>
      <c r="J895" s="356"/>
      <c r="K895" s="356"/>
      <c r="L895" s="326"/>
      <c r="M895" s="326"/>
      <c r="N895" s="326"/>
      <c r="O895" s="326"/>
      <c r="P895" s="326"/>
      <c r="Q895" s="356"/>
      <c r="R895" s="326"/>
      <c r="S895" s="356"/>
      <c r="T895" s="356"/>
      <c r="U895" s="326"/>
      <c r="V895" s="326"/>
      <c r="W895" s="326"/>
      <c r="X895" s="326"/>
      <c r="Y895" s="326"/>
      <c r="Z895" s="326"/>
      <c r="AA895" s="326"/>
      <c r="AB895" s="326"/>
      <c r="AC895" s="326"/>
      <c r="AD895" s="326"/>
      <c r="AE895" s="326"/>
      <c r="AF895" s="326"/>
      <c r="AG895" s="326"/>
      <c r="AH895" s="326"/>
      <c r="AI895" s="326"/>
      <c r="AJ895" s="326"/>
      <c r="AK895" s="326"/>
    </row>
    <row r="896">
      <c r="A896" s="326"/>
      <c r="B896" s="326"/>
      <c r="C896" s="326"/>
      <c r="D896" s="326"/>
      <c r="E896" s="356"/>
      <c r="F896" s="356"/>
      <c r="G896" s="356"/>
      <c r="H896" s="356"/>
      <c r="I896" s="356"/>
      <c r="J896" s="356"/>
      <c r="K896" s="356"/>
      <c r="L896" s="326"/>
      <c r="M896" s="326"/>
      <c r="N896" s="326"/>
      <c r="O896" s="326"/>
      <c r="P896" s="326"/>
      <c r="Q896" s="356"/>
      <c r="R896" s="326"/>
      <c r="S896" s="356"/>
      <c r="T896" s="356"/>
      <c r="U896" s="326"/>
      <c r="V896" s="326"/>
      <c r="W896" s="326"/>
      <c r="X896" s="326"/>
      <c r="Y896" s="326"/>
      <c r="Z896" s="326"/>
      <c r="AA896" s="326"/>
      <c r="AB896" s="326"/>
      <c r="AC896" s="326"/>
      <c r="AD896" s="326"/>
      <c r="AE896" s="326"/>
      <c r="AF896" s="326"/>
      <c r="AG896" s="326"/>
      <c r="AH896" s="326"/>
      <c r="AI896" s="326"/>
      <c r="AJ896" s="326"/>
      <c r="AK896" s="326"/>
    </row>
    <row r="897">
      <c r="A897" s="326"/>
      <c r="B897" s="326"/>
      <c r="C897" s="326"/>
      <c r="D897" s="326"/>
      <c r="E897" s="356"/>
      <c r="F897" s="356"/>
      <c r="G897" s="356"/>
      <c r="H897" s="356"/>
      <c r="I897" s="356"/>
      <c r="J897" s="356"/>
      <c r="K897" s="356"/>
      <c r="L897" s="326"/>
      <c r="M897" s="326"/>
      <c r="N897" s="326"/>
      <c r="O897" s="326"/>
      <c r="P897" s="326"/>
      <c r="Q897" s="356"/>
      <c r="R897" s="326"/>
      <c r="S897" s="356"/>
      <c r="T897" s="356"/>
      <c r="U897" s="326"/>
      <c r="V897" s="326"/>
      <c r="W897" s="326"/>
      <c r="X897" s="326"/>
      <c r="Y897" s="326"/>
      <c r="Z897" s="326"/>
      <c r="AA897" s="326"/>
      <c r="AB897" s="326"/>
      <c r="AC897" s="326"/>
      <c r="AD897" s="326"/>
      <c r="AE897" s="326"/>
      <c r="AF897" s="326"/>
      <c r="AG897" s="326"/>
      <c r="AH897" s="326"/>
      <c r="AI897" s="326"/>
      <c r="AJ897" s="326"/>
      <c r="AK897" s="326"/>
    </row>
    <row r="898">
      <c r="A898" s="326"/>
      <c r="B898" s="326"/>
      <c r="C898" s="326"/>
      <c r="D898" s="326"/>
      <c r="E898" s="356"/>
      <c r="F898" s="356"/>
      <c r="G898" s="356"/>
      <c r="H898" s="356"/>
      <c r="I898" s="356"/>
      <c r="J898" s="356"/>
      <c r="K898" s="356"/>
      <c r="L898" s="326"/>
      <c r="M898" s="326"/>
      <c r="N898" s="326"/>
      <c r="O898" s="326"/>
      <c r="P898" s="326"/>
      <c r="Q898" s="356"/>
      <c r="R898" s="326"/>
      <c r="S898" s="356"/>
      <c r="T898" s="356"/>
      <c r="U898" s="326"/>
      <c r="V898" s="326"/>
      <c r="W898" s="326"/>
      <c r="X898" s="326"/>
      <c r="Y898" s="326"/>
      <c r="Z898" s="326"/>
      <c r="AA898" s="326"/>
      <c r="AB898" s="326"/>
      <c r="AC898" s="326"/>
      <c r="AD898" s="326"/>
      <c r="AE898" s="326"/>
      <c r="AF898" s="326"/>
      <c r="AG898" s="326"/>
      <c r="AH898" s="326"/>
      <c r="AI898" s="326"/>
      <c r="AJ898" s="326"/>
      <c r="AK898" s="326"/>
    </row>
    <row r="899">
      <c r="A899" s="326"/>
      <c r="B899" s="326"/>
      <c r="C899" s="326"/>
      <c r="D899" s="326"/>
      <c r="E899" s="356"/>
      <c r="F899" s="356"/>
      <c r="G899" s="356"/>
      <c r="H899" s="356"/>
      <c r="I899" s="356"/>
      <c r="J899" s="356"/>
      <c r="K899" s="356"/>
      <c r="L899" s="326"/>
      <c r="M899" s="326"/>
      <c r="N899" s="326"/>
      <c r="O899" s="326"/>
      <c r="P899" s="326"/>
      <c r="Q899" s="356"/>
      <c r="R899" s="326"/>
      <c r="S899" s="356"/>
      <c r="T899" s="356"/>
      <c r="U899" s="326"/>
      <c r="V899" s="326"/>
      <c r="W899" s="326"/>
      <c r="X899" s="326"/>
      <c r="Y899" s="326"/>
      <c r="Z899" s="326"/>
      <c r="AA899" s="326"/>
      <c r="AB899" s="326"/>
      <c r="AC899" s="326"/>
      <c r="AD899" s="326"/>
      <c r="AE899" s="326"/>
      <c r="AF899" s="326"/>
      <c r="AG899" s="326"/>
      <c r="AH899" s="326"/>
      <c r="AI899" s="326"/>
      <c r="AJ899" s="326"/>
      <c r="AK899" s="326"/>
    </row>
    <row r="900">
      <c r="A900" s="326"/>
      <c r="B900" s="326"/>
      <c r="C900" s="326"/>
      <c r="D900" s="326"/>
      <c r="E900" s="356"/>
      <c r="F900" s="356"/>
      <c r="G900" s="356"/>
      <c r="H900" s="356"/>
      <c r="I900" s="356"/>
      <c r="J900" s="356"/>
      <c r="K900" s="356"/>
      <c r="L900" s="326"/>
      <c r="M900" s="326"/>
      <c r="N900" s="326"/>
      <c r="O900" s="326"/>
      <c r="P900" s="326"/>
      <c r="Q900" s="356"/>
      <c r="R900" s="326"/>
      <c r="S900" s="356"/>
      <c r="T900" s="356"/>
      <c r="U900" s="326"/>
      <c r="V900" s="326"/>
      <c r="W900" s="326"/>
      <c r="X900" s="326"/>
      <c r="Y900" s="326"/>
      <c r="Z900" s="326"/>
      <c r="AA900" s="326"/>
      <c r="AB900" s="326"/>
      <c r="AC900" s="326"/>
      <c r="AD900" s="326"/>
      <c r="AE900" s="326"/>
      <c r="AF900" s="326"/>
      <c r="AG900" s="326"/>
      <c r="AH900" s="326"/>
      <c r="AI900" s="326"/>
      <c r="AJ900" s="326"/>
      <c r="AK900" s="326"/>
    </row>
    <row r="901">
      <c r="A901" s="326"/>
      <c r="B901" s="326"/>
      <c r="C901" s="326"/>
      <c r="D901" s="326"/>
      <c r="E901" s="356"/>
      <c r="F901" s="356"/>
      <c r="G901" s="356"/>
      <c r="H901" s="356"/>
      <c r="I901" s="356"/>
      <c r="J901" s="356"/>
      <c r="K901" s="356"/>
      <c r="L901" s="326"/>
      <c r="M901" s="326"/>
      <c r="N901" s="326"/>
      <c r="O901" s="326"/>
      <c r="P901" s="326"/>
      <c r="Q901" s="356"/>
      <c r="R901" s="326"/>
      <c r="S901" s="356"/>
      <c r="T901" s="356"/>
      <c r="U901" s="326"/>
      <c r="V901" s="326"/>
      <c r="W901" s="326"/>
      <c r="X901" s="326"/>
      <c r="Y901" s="326"/>
      <c r="Z901" s="326"/>
      <c r="AA901" s="326"/>
      <c r="AB901" s="326"/>
      <c r="AC901" s="326"/>
      <c r="AD901" s="326"/>
      <c r="AE901" s="326"/>
      <c r="AF901" s="326"/>
      <c r="AG901" s="326"/>
      <c r="AH901" s="326"/>
      <c r="AI901" s="326"/>
      <c r="AJ901" s="326"/>
      <c r="AK901" s="326"/>
    </row>
    <row r="902">
      <c r="A902" s="326"/>
      <c r="B902" s="326"/>
      <c r="C902" s="326"/>
      <c r="D902" s="326"/>
      <c r="E902" s="356"/>
      <c r="F902" s="356"/>
      <c r="G902" s="356"/>
      <c r="H902" s="356"/>
      <c r="I902" s="356"/>
      <c r="J902" s="356"/>
      <c r="K902" s="356"/>
      <c r="L902" s="326"/>
      <c r="M902" s="326"/>
      <c r="N902" s="326"/>
      <c r="O902" s="326"/>
      <c r="P902" s="326"/>
      <c r="Q902" s="356"/>
      <c r="R902" s="326"/>
      <c r="S902" s="356"/>
      <c r="T902" s="356"/>
      <c r="U902" s="326"/>
      <c r="V902" s="326"/>
      <c r="W902" s="326"/>
      <c r="X902" s="326"/>
      <c r="Y902" s="326"/>
      <c r="Z902" s="326"/>
      <c r="AA902" s="326"/>
      <c r="AB902" s="326"/>
      <c r="AC902" s="326"/>
      <c r="AD902" s="326"/>
      <c r="AE902" s="326"/>
      <c r="AF902" s="326"/>
      <c r="AG902" s="326"/>
      <c r="AH902" s="326"/>
      <c r="AI902" s="326"/>
      <c r="AJ902" s="326"/>
      <c r="AK902" s="326"/>
    </row>
    <row r="903">
      <c r="A903" s="326"/>
      <c r="B903" s="326"/>
      <c r="C903" s="326"/>
      <c r="D903" s="326"/>
      <c r="E903" s="356"/>
      <c r="F903" s="356"/>
      <c r="G903" s="356"/>
      <c r="H903" s="356"/>
      <c r="I903" s="356"/>
      <c r="J903" s="356"/>
      <c r="K903" s="356"/>
      <c r="L903" s="326"/>
      <c r="M903" s="326"/>
      <c r="N903" s="326"/>
      <c r="O903" s="326"/>
      <c r="P903" s="326"/>
      <c r="Q903" s="356"/>
      <c r="R903" s="326"/>
      <c r="S903" s="356"/>
      <c r="T903" s="356"/>
      <c r="U903" s="326"/>
      <c r="V903" s="326"/>
      <c r="W903" s="326"/>
      <c r="X903" s="326"/>
      <c r="Y903" s="326"/>
      <c r="Z903" s="326"/>
      <c r="AA903" s="326"/>
      <c r="AB903" s="326"/>
      <c r="AC903" s="326"/>
      <c r="AD903" s="326"/>
      <c r="AE903" s="326"/>
      <c r="AF903" s="326"/>
      <c r="AG903" s="326"/>
      <c r="AH903" s="326"/>
      <c r="AI903" s="326"/>
      <c r="AJ903" s="326"/>
      <c r="AK903" s="326"/>
    </row>
    <row r="904">
      <c r="A904" s="326"/>
      <c r="B904" s="326"/>
      <c r="C904" s="326"/>
      <c r="D904" s="326"/>
      <c r="E904" s="356"/>
      <c r="F904" s="356"/>
      <c r="G904" s="356"/>
      <c r="H904" s="356"/>
      <c r="I904" s="356"/>
      <c r="J904" s="356"/>
      <c r="K904" s="356"/>
      <c r="L904" s="326"/>
      <c r="M904" s="326"/>
      <c r="N904" s="326"/>
      <c r="O904" s="326"/>
      <c r="P904" s="326"/>
      <c r="Q904" s="356"/>
      <c r="R904" s="326"/>
      <c r="S904" s="356"/>
      <c r="T904" s="356"/>
      <c r="U904" s="326"/>
      <c r="V904" s="326"/>
      <c r="W904" s="326"/>
      <c r="X904" s="326"/>
      <c r="Y904" s="326"/>
      <c r="Z904" s="326"/>
      <c r="AA904" s="326"/>
      <c r="AB904" s="326"/>
      <c r="AC904" s="326"/>
      <c r="AD904" s="326"/>
      <c r="AE904" s="326"/>
      <c r="AF904" s="326"/>
      <c r="AG904" s="326"/>
      <c r="AH904" s="326"/>
      <c r="AI904" s="326"/>
      <c r="AJ904" s="326"/>
      <c r="AK904" s="326"/>
    </row>
    <row r="905">
      <c r="A905" s="326"/>
      <c r="B905" s="326"/>
      <c r="C905" s="326"/>
      <c r="D905" s="326"/>
      <c r="E905" s="356"/>
      <c r="F905" s="356"/>
      <c r="G905" s="356"/>
      <c r="H905" s="356"/>
      <c r="I905" s="356"/>
      <c r="J905" s="356"/>
      <c r="K905" s="356"/>
      <c r="L905" s="326"/>
      <c r="M905" s="326"/>
      <c r="N905" s="326"/>
      <c r="O905" s="326"/>
      <c r="P905" s="326"/>
      <c r="Q905" s="356"/>
      <c r="R905" s="326"/>
      <c r="S905" s="356"/>
      <c r="T905" s="356"/>
      <c r="U905" s="326"/>
      <c r="V905" s="326"/>
      <c r="W905" s="326"/>
      <c r="X905" s="326"/>
      <c r="Y905" s="326"/>
      <c r="Z905" s="326"/>
      <c r="AA905" s="326"/>
      <c r="AB905" s="326"/>
      <c r="AC905" s="326"/>
      <c r="AD905" s="326"/>
      <c r="AE905" s="326"/>
      <c r="AF905" s="326"/>
      <c r="AG905" s="326"/>
      <c r="AH905" s="326"/>
      <c r="AI905" s="326"/>
      <c r="AJ905" s="326"/>
      <c r="AK905" s="326"/>
    </row>
    <row r="906">
      <c r="A906" s="326"/>
      <c r="B906" s="326"/>
      <c r="C906" s="326"/>
      <c r="D906" s="326"/>
      <c r="E906" s="356"/>
      <c r="F906" s="356"/>
      <c r="G906" s="356"/>
      <c r="H906" s="356"/>
      <c r="I906" s="356"/>
      <c r="J906" s="356"/>
      <c r="K906" s="356"/>
      <c r="L906" s="326"/>
      <c r="M906" s="326"/>
      <c r="N906" s="326"/>
      <c r="O906" s="326"/>
      <c r="P906" s="326"/>
      <c r="Q906" s="356"/>
      <c r="R906" s="326"/>
      <c r="S906" s="356"/>
      <c r="T906" s="356"/>
      <c r="U906" s="326"/>
      <c r="V906" s="326"/>
      <c r="W906" s="326"/>
      <c r="X906" s="326"/>
      <c r="Y906" s="326"/>
      <c r="Z906" s="326"/>
      <c r="AA906" s="326"/>
      <c r="AB906" s="326"/>
      <c r="AC906" s="326"/>
      <c r="AD906" s="326"/>
      <c r="AE906" s="326"/>
      <c r="AF906" s="326"/>
      <c r="AG906" s="326"/>
      <c r="AH906" s="326"/>
      <c r="AI906" s="326"/>
      <c r="AJ906" s="326"/>
      <c r="AK906" s="326"/>
    </row>
    <row r="907">
      <c r="A907" s="326"/>
      <c r="B907" s="326"/>
      <c r="C907" s="326"/>
      <c r="D907" s="326"/>
      <c r="E907" s="356"/>
      <c r="F907" s="356"/>
      <c r="G907" s="356"/>
      <c r="H907" s="356"/>
      <c r="I907" s="356"/>
      <c r="J907" s="356"/>
      <c r="K907" s="356"/>
      <c r="L907" s="326"/>
      <c r="M907" s="326"/>
      <c r="N907" s="326"/>
      <c r="O907" s="326"/>
      <c r="P907" s="326"/>
      <c r="Q907" s="356"/>
      <c r="R907" s="326"/>
      <c r="S907" s="356"/>
      <c r="T907" s="356"/>
      <c r="U907" s="326"/>
      <c r="V907" s="326"/>
      <c r="W907" s="326"/>
      <c r="X907" s="326"/>
      <c r="Y907" s="326"/>
      <c r="Z907" s="326"/>
      <c r="AA907" s="326"/>
      <c r="AB907" s="326"/>
      <c r="AC907" s="326"/>
      <c r="AD907" s="326"/>
      <c r="AE907" s="326"/>
      <c r="AF907" s="326"/>
      <c r="AG907" s="326"/>
      <c r="AH907" s="326"/>
      <c r="AI907" s="326"/>
      <c r="AJ907" s="326"/>
      <c r="AK907" s="326"/>
    </row>
    <row r="908">
      <c r="A908" s="326"/>
      <c r="B908" s="326"/>
      <c r="C908" s="326"/>
      <c r="D908" s="326"/>
      <c r="E908" s="356"/>
      <c r="F908" s="356"/>
      <c r="G908" s="356"/>
      <c r="H908" s="356"/>
      <c r="I908" s="356"/>
      <c r="J908" s="356"/>
      <c r="K908" s="356"/>
      <c r="L908" s="326"/>
      <c r="M908" s="326"/>
      <c r="N908" s="326"/>
      <c r="O908" s="326"/>
      <c r="P908" s="326"/>
      <c r="Q908" s="356"/>
      <c r="R908" s="326"/>
      <c r="S908" s="356"/>
      <c r="T908" s="356"/>
      <c r="U908" s="326"/>
      <c r="V908" s="326"/>
      <c r="W908" s="326"/>
      <c r="X908" s="326"/>
      <c r="Y908" s="326"/>
      <c r="Z908" s="326"/>
      <c r="AA908" s="326"/>
      <c r="AB908" s="326"/>
      <c r="AC908" s="326"/>
      <c r="AD908" s="326"/>
      <c r="AE908" s="326"/>
      <c r="AF908" s="326"/>
      <c r="AG908" s="326"/>
      <c r="AH908" s="326"/>
      <c r="AI908" s="326"/>
      <c r="AJ908" s="326"/>
      <c r="AK908" s="326"/>
    </row>
    <row r="909">
      <c r="A909" s="326"/>
      <c r="B909" s="326"/>
      <c r="C909" s="326"/>
      <c r="D909" s="326"/>
      <c r="E909" s="356"/>
      <c r="F909" s="356"/>
      <c r="G909" s="356"/>
      <c r="H909" s="356"/>
      <c r="I909" s="356"/>
      <c r="J909" s="356"/>
      <c r="K909" s="356"/>
      <c r="L909" s="326"/>
      <c r="M909" s="326"/>
      <c r="N909" s="326"/>
      <c r="O909" s="326"/>
      <c r="P909" s="326"/>
      <c r="Q909" s="356"/>
      <c r="R909" s="326"/>
      <c r="S909" s="356"/>
      <c r="T909" s="356"/>
      <c r="U909" s="326"/>
      <c r="V909" s="326"/>
      <c r="W909" s="326"/>
      <c r="X909" s="326"/>
      <c r="Y909" s="326"/>
      <c r="Z909" s="326"/>
      <c r="AA909" s="326"/>
      <c r="AB909" s="326"/>
      <c r="AC909" s="326"/>
      <c r="AD909" s="326"/>
      <c r="AE909" s="326"/>
      <c r="AF909" s="326"/>
      <c r="AG909" s="326"/>
      <c r="AH909" s="326"/>
      <c r="AI909" s="326"/>
      <c r="AJ909" s="326"/>
      <c r="AK909" s="326"/>
    </row>
    <row r="910">
      <c r="A910" s="326"/>
      <c r="B910" s="326"/>
      <c r="C910" s="326"/>
      <c r="D910" s="326"/>
      <c r="E910" s="356"/>
      <c r="F910" s="356"/>
      <c r="G910" s="356"/>
      <c r="H910" s="356"/>
      <c r="I910" s="356"/>
      <c r="J910" s="356"/>
      <c r="K910" s="356"/>
      <c r="L910" s="326"/>
      <c r="M910" s="326"/>
      <c r="N910" s="326"/>
      <c r="O910" s="326"/>
      <c r="P910" s="326"/>
      <c r="Q910" s="356"/>
      <c r="R910" s="326"/>
      <c r="S910" s="356"/>
      <c r="T910" s="356"/>
      <c r="U910" s="326"/>
      <c r="V910" s="326"/>
      <c r="W910" s="326"/>
      <c r="X910" s="326"/>
      <c r="Y910" s="326"/>
      <c r="Z910" s="326"/>
      <c r="AA910" s="326"/>
      <c r="AB910" s="326"/>
      <c r="AC910" s="326"/>
      <c r="AD910" s="326"/>
      <c r="AE910" s="326"/>
      <c r="AF910" s="326"/>
      <c r="AG910" s="326"/>
      <c r="AH910" s="326"/>
      <c r="AI910" s="326"/>
      <c r="AJ910" s="326"/>
      <c r="AK910" s="326"/>
    </row>
    <row r="911">
      <c r="A911" s="326"/>
      <c r="B911" s="326"/>
      <c r="C911" s="326"/>
      <c r="D911" s="326"/>
      <c r="E911" s="356"/>
      <c r="F911" s="356"/>
      <c r="G911" s="356"/>
      <c r="H911" s="356"/>
      <c r="I911" s="356"/>
      <c r="J911" s="356"/>
      <c r="K911" s="356"/>
      <c r="L911" s="326"/>
      <c r="M911" s="326"/>
      <c r="N911" s="326"/>
      <c r="O911" s="326"/>
      <c r="P911" s="326"/>
      <c r="Q911" s="356"/>
      <c r="R911" s="326"/>
      <c r="S911" s="356"/>
      <c r="T911" s="356"/>
      <c r="U911" s="326"/>
      <c r="V911" s="326"/>
      <c r="W911" s="326"/>
      <c r="X911" s="326"/>
      <c r="Y911" s="326"/>
      <c r="Z911" s="326"/>
      <c r="AA911" s="326"/>
      <c r="AB911" s="326"/>
      <c r="AC911" s="326"/>
      <c r="AD911" s="326"/>
      <c r="AE911" s="326"/>
      <c r="AF911" s="326"/>
      <c r="AG911" s="326"/>
      <c r="AH911" s="326"/>
      <c r="AI911" s="326"/>
      <c r="AJ911" s="326"/>
      <c r="AK911" s="326"/>
    </row>
    <row r="912">
      <c r="A912" s="326"/>
      <c r="B912" s="326"/>
      <c r="C912" s="326"/>
      <c r="D912" s="326"/>
      <c r="E912" s="356"/>
      <c r="F912" s="356"/>
      <c r="G912" s="356"/>
      <c r="H912" s="356"/>
      <c r="I912" s="356"/>
      <c r="J912" s="356"/>
      <c r="K912" s="356"/>
      <c r="L912" s="326"/>
      <c r="M912" s="326"/>
      <c r="N912" s="326"/>
      <c r="O912" s="326"/>
      <c r="P912" s="326"/>
      <c r="Q912" s="356"/>
      <c r="R912" s="326"/>
      <c r="S912" s="356"/>
      <c r="T912" s="356"/>
      <c r="U912" s="326"/>
      <c r="V912" s="326"/>
      <c r="W912" s="326"/>
      <c r="X912" s="326"/>
      <c r="Y912" s="326"/>
      <c r="Z912" s="326"/>
      <c r="AA912" s="326"/>
      <c r="AB912" s="326"/>
      <c r="AC912" s="326"/>
      <c r="AD912" s="326"/>
      <c r="AE912" s="326"/>
      <c r="AF912" s="326"/>
      <c r="AG912" s="326"/>
      <c r="AH912" s="326"/>
      <c r="AI912" s="326"/>
      <c r="AJ912" s="326"/>
      <c r="AK912" s="326"/>
    </row>
    <row r="913">
      <c r="A913" s="326"/>
      <c r="B913" s="326"/>
      <c r="C913" s="326"/>
      <c r="D913" s="326"/>
      <c r="E913" s="356"/>
      <c r="F913" s="356"/>
      <c r="G913" s="356"/>
      <c r="H913" s="356"/>
      <c r="I913" s="356"/>
      <c r="J913" s="356"/>
      <c r="K913" s="356"/>
      <c r="L913" s="326"/>
      <c r="M913" s="326"/>
      <c r="N913" s="326"/>
      <c r="O913" s="326"/>
      <c r="P913" s="326"/>
      <c r="Q913" s="356"/>
      <c r="R913" s="326"/>
      <c r="S913" s="356"/>
      <c r="T913" s="356"/>
      <c r="U913" s="326"/>
      <c r="V913" s="326"/>
      <c r="W913" s="326"/>
      <c r="X913" s="326"/>
      <c r="Y913" s="326"/>
      <c r="Z913" s="326"/>
      <c r="AA913" s="326"/>
      <c r="AB913" s="326"/>
      <c r="AC913" s="326"/>
      <c r="AD913" s="326"/>
      <c r="AE913" s="326"/>
      <c r="AF913" s="326"/>
      <c r="AG913" s="326"/>
      <c r="AH913" s="326"/>
      <c r="AI913" s="326"/>
      <c r="AJ913" s="326"/>
      <c r="AK913" s="326"/>
    </row>
    <row r="914">
      <c r="A914" s="326"/>
      <c r="B914" s="326"/>
      <c r="C914" s="326"/>
      <c r="D914" s="326"/>
      <c r="E914" s="356"/>
      <c r="F914" s="356"/>
      <c r="G914" s="356"/>
      <c r="H914" s="356"/>
      <c r="I914" s="356"/>
      <c r="J914" s="356"/>
      <c r="K914" s="356"/>
      <c r="L914" s="326"/>
      <c r="M914" s="326"/>
      <c r="N914" s="326"/>
      <c r="O914" s="326"/>
      <c r="P914" s="326"/>
      <c r="Q914" s="356"/>
      <c r="R914" s="326"/>
      <c r="S914" s="356"/>
      <c r="T914" s="356"/>
      <c r="U914" s="326"/>
      <c r="V914" s="326"/>
      <c r="W914" s="326"/>
      <c r="X914" s="326"/>
      <c r="Y914" s="326"/>
      <c r="Z914" s="326"/>
      <c r="AA914" s="326"/>
      <c r="AB914" s="326"/>
      <c r="AC914" s="326"/>
      <c r="AD914" s="326"/>
      <c r="AE914" s="326"/>
      <c r="AF914" s="326"/>
      <c r="AG914" s="326"/>
      <c r="AH914" s="326"/>
      <c r="AI914" s="326"/>
      <c r="AJ914" s="326"/>
      <c r="AK914" s="326"/>
    </row>
    <row r="915">
      <c r="A915" s="326"/>
      <c r="B915" s="326"/>
      <c r="C915" s="326"/>
      <c r="D915" s="326"/>
      <c r="E915" s="356"/>
      <c r="F915" s="356"/>
      <c r="G915" s="356"/>
      <c r="H915" s="356"/>
      <c r="I915" s="356"/>
      <c r="J915" s="356"/>
      <c r="K915" s="356"/>
      <c r="L915" s="326"/>
      <c r="M915" s="326"/>
      <c r="N915" s="326"/>
      <c r="O915" s="326"/>
      <c r="P915" s="326"/>
      <c r="Q915" s="356"/>
      <c r="R915" s="326"/>
      <c r="S915" s="356"/>
      <c r="T915" s="356"/>
      <c r="U915" s="326"/>
      <c r="V915" s="326"/>
      <c r="W915" s="326"/>
      <c r="X915" s="326"/>
      <c r="Y915" s="326"/>
      <c r="Z915" s="326"/>
      <c r="AA915" s="326"/>
      <c r="AB915" s="326"/>
      <c r="AC915" s="326"/>
      <c r="AD915" s="326"/>
      <c r="AE915" s="326"/>
      <c r="AF915" s="326"/>
      <c r="AG915" s="326"/>
      <c r="AH915" s="326"/>
      <c r="AI915" s="326"/>
      <c r="AJ915" s="326"/>
      <c r="AK915" s="326"/>
    </row>
    <row r="916">
      <c r="A916" s="326"/>
      <c r="B916" s="326"/>
      <c r="C916" s="326"/>
      <c r="D916" s="326"/>
      <c r="E916" s="356"/>
      <c r="F916" s="356"/>
      <c r="G916" s="356"/>
      <c r="H916" s="356"/>
      <c r="I916" s="356"/>
      <c r="J916" s="356"/>
      <c r="K916" s="356"/>
      <c r="L916" s="326"/>
      <c r="M916" s="326"/>
      <c r="N916" s="326"/>
      <c r="O916" s="326"/>
      <c r="P916" s="326"/>
      <c r="Q916" s="356"/>
      <c r="R916" s="326"/>
      <c r="S916" s="356"/>
      <c r="T916" s="356"/>
      <c r="U916" s="326"/>
      <c r="V916" s="326"/>
      <c r="W916" s="326"/>
      <c r="X916" s="326"/>
      <c r="Y916" s="326"/>
      <c r="Z916" s="326"/>
      <c r="AA916" s="326"/>
      <c r="AB916" s="326"/>
      <c r="AC916" s="326"/>
      <c r="AD916" s="326"/>
      <c r="AE916" s="326"/>
      <c r="AF916" s="326"/>
      <c r="AG916" s="326"/>
      <c r="AH916" s="326"/>
      <c r="AI916" s="326"/>
      <c r="AJ916" s="326"/>
      <c r="AK916" s="326"/>
    </row>
    <row r="917">
      <c r="A917" s="326"/>
      <c r="B917" s="326"/>
      <c r="C917" s="326"/>
      <c r="D917" s="326"/>
      <c r="E917" s="356"/>
      <c r="F917" s="356"/>
      <c r="G917" s="356"/>
      <c r="H917" s="356"/>
      <c r="I917" s="356"/>
      <c r="J917" s="356"/>
      <c r="K917" s="356"/>
      <c r="L917" s="326"/>
      <c r="M917" s="326"/>
      <c r="N917" s="326"/>
      <c r="O917" s="326"/>
      <c r="P917" s="326"/>
      <c r="Q917" s="356"/>
      <c r="R917" s="326"/>
      <c r="S917" s="356"/>
      <c r="T917" s="356"/>
      <c r="U917" s="326"/>
      <c r="V917" s="326"/>
      <c r="W917" s="326"/>
      <c r="X917" s="326"/>
      <c r="Y917" s="326"/>
      <c r="Z917" s="326"/>
      <c r="AA917" s="326"/>
      <c r="AB917" s="326"/>
      <c r="AC917" s="326"/>
      <c r="AD917" s="326"/>
      <c r="AE917" s="326"/>
      <c r="AF917" s="326"/>
      <c r="AG917" s="326"/>
      <c r="AH917" s="326"/>
      <c r="AI917" s="326"/>
      <c r="AJ917" s="326"/>
      <c r="AK917" s="326"/>
    </row>
    <row r="918">
      <c r="A918" s="326"/>
      <c r="B918" s="326"/>
      <c r="C918" s="326"/>
      <c r="D918" s="326"/>
      <c r="E918" s="356"/>
      <c r="F918" s="356"/>
      <c r="G918" s="356"/>
      <c r="H918" s="356"/>
      <c r="I918" s="356"/>
      <c r="J918" s="356"/>
      <c r="K918" s="356"/>
      <c r="L918" s="326"/>
      <c r="M918" s="326"/>
      <c r="N918" s="326"/>
      <c r="O918" s="326"/>
      <c r="P918" s="326"/>
      <c r="Q918" s="356"/>
      <c r="R918" s="326"/>
      <c r="S918" s="356"/>
      <c r="T918" s="356"/>
      <c r="U918" s="326"/>
      <c r="V918" s="326"/>
      <c r="W918" s="326"/>
      <c r="X918" s="326"/>
      <c r="Y918" s="326"/>
      <c r="Z918" s="326"/>
      <c r="AA918" s="326"/>
      <c r="AB918" s="326"/>
      <c r="AC918" s="326"/>
      <c r="AD918" s="326"/>
      <c r="AE918" s="326"/>
      <c r="AF918" s="326"/>
      <c r="AG918" s="326"/>
      <c r="AH918" s="326"/>
      <c r="AI918" s="326"/>
      <c r="AJ918" s="326"/>
      <c r="AK918" s="326"/>
    </row>
    <row r="919">
      <c r="A919" s="326"/>
      <c r="B919" s="326"/>
      <c r="C919" s="326"/>
      <c r="D919" s="326"/>
      <c r="E919" s="356"/>
      <c r="F919" s="356"/>
      <c r="G919" s="356"/>
      <c r="H919" s="356"/>
      <c r="I919" s="356"/>
      <c r="J919" s="356"/>
      <c r="K919" s="356"/>
      <c r="L919" s="326"/>
      <c r="M919" s="326"/>
      <c r="N919" s="326"/>
      <c r="O919" s="326"/>
      <c r="P919" s="326"/>
      <c r="Q919" s="356"/>
      <c r="R919" s="326"/>
      <c r="S919" s="356"/>
      <c r="T919" s="356"/>
      <c r="U919" s="326"/>
      <c r="V919" s="326"/>
      <c r="W919" s="326"/>
      <c r="X919" s="326"/>
      <c r="Y919" s="326"/>
      <c r="Z919" s="326"/>
      <c r="AA919" s="326"/>
      <c r="AB919" s="326"/>
      <c r="AC919" s="326"/>
      <c r="AD919" s="326"/>
      <c r="AE919" s="326"/>
      <c r="AF919" s="326"/>
      <c r="AG919" s="326"/>
      <c r="AH919" s="326"/>
      <c r="AI919" s="326"/>
      <c r="AJ919" s="326"/>
      <c r="AK919" s="326"/>
    </row>
    <row r="920">
      <c r="A920" s="326"/>
      <c r="B920" s="326"/>
      <c r="C920" s="326"/>
      <c r="D920" s="326"/>
      <c r="E920" s="356"/>
      <c r="F920" s="356"/>
      <c r="G920" s="356"/>
      <c r="H920" s="356"/>
      <c r="I920" s="356"/>
      <c r="J920" s="356"/>
      <c r="K920" s="356"/>
      <c r="L920" s="326"/>
      <c r="M920" s="326"/>
      <c r="N920" s="326"/>
      <c r="O920" s="326"/>
      <c r="P920" s="326"/>
      <c r="Q920" s="356"/>
      <c r="R920" s="326"/>
      <c r="S920" s="356"/>
      <c r="T920" s="356"/>
      <c r="U920" s="326"/>
      <c r="V920" s="326"/>
      <c r="W920" s="326"/>
      <c r="X920" s="326"/>
      <c r="Y920" s="326"/>
      <c r="Z920" s="326"/>
      <c r="AA920" s="326"/>
      <c r="AB920" s="326"/>
      <c r="AC920" s="326"/>
      <c r="AD920" s="326"/>
      <c r="AE920" s="326"/>
      <c r="AF920" s="326"/>
      <c r="AG920" s="326"/>
      <c r="AH920" s="326"/>
      <c r="AI920" s="326"/>
      <c r="AJ920" s="326"/>
      <c r="AK920" s="326"/>
    </row>
    <row r="921">
      <c r="A921" s="326"/>
      <c r="B921" s="326"/>
      <c r="C921" s="326"/>
      <c r="D921" s="326"/>
      <c r="E921" s="356"/>
      <c r="F921" s="356"/>
      <c r="G921" s="356"/>
      <c r="H921" s="356"/>
      <c r="I921" s="356"/>
      <c r="J921" s="356"/>
      <c r="K921" s="356"/>
      <c r="L921" s="326"/>
      <c r="M921" s="326"/>
      <c r="N921" s="326"/>
      <c r="O921" s="326"/>
      <c r="P921" s="326"/>
      <c r="Q921" s="356"/>
      <c r="R921" s="326"/>
      <c r="S921" s="356"/>
      <c r="T921" s="356"/>
      <c r="U921" s="326"/>
      <c r="V921" s="326"/>
      <c r="W921" s="326"/>
      <c r="X921" s="326"/>
      <c r="Y921" s="326"/>
      <c r="Z921" s="326"/>
      <c r="AA921" s="326"/>
      <c r="AB921" s="326"/>
      <c r="AC921" s="326"/>
      <c r="AD921" s="326"/>
      <c r="AE921" s="326"/>
      <c r="AF921" s="326"/>
      <c r="AG921" s="326"/>
      <c r="AH921" s="326"/>
      <c r="AI921" s="326"/>
      <c r="AJ921" s="326"/>
      <c r="AK921" s="326"/>
    </row>
    <row r="922">
      <c r="A922" s="326"/>
      <c r="B922" s="326"/>
      <c r="C922" s="326"/>
      <c r="D922" s="326"/>
      <c r="E922" s="356"/>
      <c r="F922" s="356"/>
      <c r="G922" s="356"/>
      <c r="H922" s="356"/>
      <c r="I922" s="356"/>
      <c r="J922" s="356"/>
      <c r="K922" s="356"/>
      <c r="L922" s="326"/>
      <c r="M922" s="326"/>
      <c r="N922" s="326"/>
      <c r="O922" s="326"/>
      <c r="P922" s="326"/>
      <c r="Q922" s="356"/>
      <c r="R922" s="326"/>
      <c r="S922" s="356"/>
      <c r="T922" s="356"/>
      <c r="U922" s="326"/>
      <c r="V922" s="326"/>
      <c r="W922" s="326"/>
      <c r="X922" s="326"/>
      <c r="Y922" s="326"/>
      <c r="Z922" s="326"/>
      <c r="AA922" s="326"/>
      <c r="AB922" s="326"/>
      <c r="AC922" s="326"/>
      <c r="AD922" s="326"/>
      <c r="AE922" s="326"/>
      <c r="AF922" s="326"/>
      <c r="AG922" s="326"/>
      <c r="AH922" s="326"/>
      <c r="AI922" s="326"/>
      <c r="AJ922" s="326"/>
      <c r="AK922" s="326"/>
    </row>
    <row r="923">
      <c r="A923" s="326"/>
      <c r="B923" s="326"/>
      <c r="C923" s="326"/>
      <c r="D923" s="326"/>
      <c r="E923" s="356"/>
      <c r="F923" s="356"/>
      <c r="G923" s="356"/>
      <c r="H923" s="356"/>
      <c r="I923" s="356"/>
      <c r="J923" s="356"/>
      <c r="K923" s="356"/>
      <c r="L923" s="326"/>
      <c r="M923" s="326"/>
      <c r="N923" s="326"/>
      <c r="O923" s="326"/>
      <c r="P923" s="326"/>
      <c r="Q923" s="356"/>
      <c r="R923" s="326"/>
      <c r="S923" s="356"/>
      <c r="T923" s="356"/>
      <c r="U923" s="326"/>
      <c r="V923" s="326"/>
      <c r="W923" s="326"/>
      <c r="X923" s="326"/>
      <c r="Y923" s="326"/>
      <c r="Z923" s="326"/>
      <c r="AA923" s="326"/>
      <c r="AB923" s="326"/>
      <c r="AC923" s="326"/>
      <c r="AD923" s="326"/>
      <c r="AE923" s="326"/>
      <c r="AF923" s="326"/>
      <c r="AG923" s="326"/>
      <c r="AH923" s="326"/>
      <c r="AI923" s="326"/>
      <c r="AJ923" s="326"/>
      <c r="AK923" s="326"/>
    </row>
    <row r="924">
      <c r="A924" s="326"/>
      <c r="B924" s="326"/>
      <c r="C924" s="326"/>
      <c r="D924" s="326"/>
      <c r="E924" s="356"/>
      <c r="F924" s="356"/>
      <c r="G924" s="356"/>
      <c r="H924" s="356"/>
      <c r="I924" s="356"/>
      <c r="J924" s="356"/>
      <c r="K924" s="356"/>
      <c r="L924" s="326"/>
      <c r="M924" s="326"/>
      <c r="N924" s="326"/>
      <c r="O924" s="326"/>
      <c r="P924" s="326"/>
      <c r="Q924" s="356"/>
      <c r="R924" s="326"/>
      <c r="S924" s="356"/>
      <c r="T924" s="356"/>
      <c r="U924" s="326"/>
      <c r="V924" s="326"/>
      <c r="W924" s="326"/>
      <c r="X924" s="326"/>
      <c r="Y924" s="326"/>
      <c r="Z924" s="326"/>
      <c r="AA924" s="326"/>
      <c r="AB924" s="326"/>
      <c r="AC924" s="326"/>
      <c r="AD924" s="326"/>
      <c r="AE924" s="326"/>
      <c r="AF924" s="326"/>
      <c r="AG924" s="326"/>
      <c r="AH924" s="326"/>
      <c r="AI924" s="326"/>
      <c r="AJ924" s="326"/>
      <c r="AK924" s="326"/>
    </row>
    <row r="925">
      <c r="A925" s="326"/>
      <c r="B925" s="326"/>
      <c r="C925" s="326"/>
      <c r="D925" s="326"/>
      <c r="E925" s="356"/>
      <c r="F925" s="356"/>
      <c r="G925" s="356"/>
      <c r="H925" s="356"/>
      <c r="I925" s="356"/>
      <c r="J925" s="356"/>
      <c r="K925" s="356"/>
      <c r="L925" s="326"/>
      <c r="M925" s="326"/>
      <c r="N925" s="326"/>
      <c r="O925" s="326"/>
      <c r="P925" s="326"/>
      <c r="Q925" s="356"/>
      <c r="R925" s="326"/>
      <c r="S925" s="356"/>
      <c r="T925" s="356"/>
      <c r="U925" s="326"/>
      <c r="V925" s="326"/>
      <c r="W925" s="326"/>
      <c r="X925" s="326"/>
      <c r="Y925" s="326"/>
      <c r="Z925" s="326"/>
      <c r="AA925" s="326"/>
      <c r="AB925" s="326"/>
      <c r="AC925" s="326"/>
      <c r="AD925" s="326"/>
      <c r="AE925" s="326"/>
      <c r="AF925" s="326"/>
      <c r="AG925" s="326"/>
      <c r="AH925" s="326"/>
      <c r="AI925" s="326"/>
      <c r="AJ925" s="326"/>
      <c r="AK925" s="326"/>
    </row>
    <row r="926">
      <c r="A926" s="326"/>
      <c r="B926" s="326"/>
      <c r="C926" s="326"/>
      <c r="D926" s="326"/>
      <c r="E926" s="356"/>
      <c r="F926" s="356"/>
      <c r="G926" s="356"/>
      <c r="H926" s="356"/>
      <c r="I926" s="356"/>
      <c r="J926" s="356"/>
      <c r="K926" s="356"/>
      <c r="L926" s="326"/>
      <c r="M926" s="326"/>
      <c r="N926" s="326"/>
      <c r="O926" s="326"/>
      <c r="P926" s="326"/>
      <c r="Q926" s="356"/>
      <c r="R926" s="326"/>
      <c r="S926" s="356"/>
      <c r="T926" s="356"/>
      <c r="U926" s="326"/>
      <c r="V926" s="326"/>
      <c r="W926" s="326"/>
      <c r="X926" s="326"/>
      <c r="Y926" s="326"/>
      <c r="Z926" s="326"/>
      <c r="AA926" s="326"/>
      <c r="AB926" s="326"/>
      <c r="AC926" s="326"/>
      <c r="AD926" s="326"/>
      <c r="AE926" s="326"/>
      <c r="AF926" s="326"/>
      <c r="AG926" s="326"/>
      <c r="AH926" s="326"/>
      <c r="AI926" s="326"/>
      <c r="AJ926" s="326"/>
      <c r="AK926" s="326"/>
    </row>
    <row r="927">
      <c r="A927" s="326"/>
      <c r="B927" s="326"/>
      <c r="C927" s="326"/>
      <c r="D927" s="326"/>
      <c r="E927" s="356"/>
      <c r="F927" s="356"/>
      <c r="G927" s="356"/>
      <c r="H927" s="356"/>
      <c r="I927" s="356"/>
      <c r="J927" s="356"/>
      <c r="K927" s="356"/>
      <c r="L927" s="326"/>
      <c r="M927" s="326"/>
      <c r="N927" s="326"/>
      <c r="O927" s="326"/>
      <c r="P927" s="326"/>
      <c r="Q927" s="356"/>
      <c r="R927" s="326"/>
      <c r="S927" s="356"/>
      <c r="T927" s="356"/>
      <c r="U927" s="326"/>
      <c r="V927" s="326"/>
      <c r="W927" s="326"/>
      <c r="X927" s="326"/>
      <c r="Y927" s="326"/>
      <c r="Z927" s="326"/>
      <c r="AA927" s="326"/>
      <c r="AB927" s="326"/>
      <c r="AC927" s="326"/>
      <c r="AD927" s="326"/>
      <c r="AE927" s="326"/>
      <c r="AF927" s="326"/>
      <c r="AG927" s="326"/>
      <c r="AH927" s="326"/>
      <c r="AI927" s="326"/>
      <c r="AJ927" s="326"/>
      <c r="AK927" s="326"/>
    </row>
    <row r="928">
      <c r="A928" s="326"/>
      <c r="B928" s="326"/>
      <c r="C928" s="326"/>
      <c r="D928" s="326"/>
      <c r="E928" s="356"/>
      <c r="F928" s="356"/>
      <c r="G928" s="356"/>
      <c r="H928" s="356"/>
      <c r="I928" s="356"/>
      <c r="J928" s="356"/>
      <c r="K928" s="356"/>
      <c r="L928" s="326"/>
      <c r="M928" s="326"/>
      <c r="N928" s="326"/>
      <c r="O928" s="326"/>
      <c r="P928" s="326"/>
      <c r="Q928" s="356"/>
      <c r="R928" s="326"/>
      <c r="S928" s="356"/>
      <c r="T928" s="356"/>
      <c r="U928" s="326"/>
      <c r="V928" s="326"/>
      <c r="W928" s="326"/>
      <c r="X928" s="326"/>
      <c r="Y928" s="326"/>
      <c r="Z928" s="326"/>
      <c r="AA928" s="326"/>
      <c r="AB928" s="326"/>
      <c r="AC928" s="326"/>
      <c r="AD928" s="326"/>
      <c r="AE928" s="326"/>
      <c r="AF928" s="326"/>
      <c r="AG928" s="326"/>
      <c r="AH928" s="326"/>
      <c r="AI928" s="326"/>
      <c r="AJ928" s="326"/>
      <c r="AK928" s="326"/>
    </row>
    <row r="929">
      <c r="A929" s="326"/>
      <c r="B929" s="326"/>
      <c r="C929" s="326"/>
      <c r="D929" s="326"/>
      <c r="E929" s="356"/>
      <c r="F929" s="356"/>
      <c r="G929" s="356"/>
      <c r="H929" s="356"/>
      <c r="I929" s="356"/>
      <c r="J929" s="356"/>
      <c r="K929" s="356"/>
      <c r="L929" s="326"/>
      <c r="M929" s="326"/>
      <c r="N929" s="326"/>
      <c r="O929" s="326"/>
      <c r="P929" s="326"/>
      <c r="Q929" s="356"/>
      <c r="R929" s="326"/>
      <c r="S929" s="356"/>
      <c r="T929" s="356"/>
      <c r="U929" s="326"/>
      <c r="V929" s="326"/>
      <c r="W929" s="326"/>
      <c r="X929" s="326"/>
      <c r="Y929" s="326"/>
      <c r="Z929" s="326"/>
      <c r="AA929" s="326"/>
      <c r="AB929" s="326"/>
      <c r="AC929" s="326"/>
      <c r="AD929" s="326"/>
      <c r="AE929" s="326"/>
      <c r="AF929" s="326"/>
      <c r="AG929" s="326"/>
      <c r="AH929" s="326"/>
      <c r="AI929" s="326"/>
      <c r="AJ929" s="326"/>
      <c r="AK929" s="326"/>
    </row>
    <row r="930">
      <c r="A930" s="326"/>
      <c r="B930" s="326"/>
      <c r="C930" s="326"/>
      <c r="D930" s="326"/>
      <c r="E930" s="356"/>
      <c r="F930" s="356"/>
      <c r="G930" s="356"/>
      <c r="H930" s="356"/>
      <c r="I930" s="356"/>
      <c r="J930" s="356"/>
      <c r="K930" s="356"/>
      <c r="L930" s="326"/>
      <c r="M930" s="326"/>
      <c r="N930" s="326"/>
      <c r="O930" s="326"/>
      <c r="P930" s="326"/>
      <c r="Q930" s="356"/>
      <c r="R930" s="326"/>
      <c r="S930" s="356"/>
      <c r="T930" s="356"/>
      <c r="U930" s="326"/>
      <c r="V930" s="326"/>
      <c r="W930" s="326"/>
      <c r="X930" s="326"/>
      <c r="Y930" s="326"/>
      <c r="Z930" s="326"/>
      <c r="AA930" s="326"/>
      <c r="AB930" s="326"/>
      <c r="AC930" s="326"/>
      <c r="AD930" s="326"/>
      <c r="AE930" s="326"/>
      <c r="AF930" s="326"/>
      <c r="AG930" s="326"/>
      <c r="AH930" s="326"/>
      <c r="AI930" s="326"/>
      <c r="AJ930" s="326"/>
      <c r="AK930" s="326"/>
    </row>
    <row r="931">
      <c r="A931" s="326"/>
      <c r="B931" s="326"/>
      <c r="C931" s="326"/>
      <c r="D931" s="326"/>
      <c r="E931" s="356"/>
      <c r="F931" s="356"/>
      <c r="G931" s="356"/>
      <c r="H931" s="356"/>
      <c r="I931" s="356"/>
      <c r="J931" s="356"/>
      <c r="K931" s="356"/>
      <c r="L931" s="326"/>
      <c r="M931" s="326"/>
      <c r="N931" s="326"/>
      <c r="O931" s="326"/>
      <c r="P931" s="326"/>
      <c r="Q931" s="356"/>
      <c r="R931" s="326"/>
      <c r="S931" s="356"/>
      <c r="T931" s="356"/>
      <c r="U931" s="326"/>
      <c r="V931" s="326"/>
      <c r="W931" s="326"/>
      <c r="X931" s="326"/>
      <c r="Y931" s="326"/>
      <c r="Z931" s="326"/>
      <c r="AA931" s="326"/>
      <c r="AB931" s="326"/>
      <c r="AC931" s="326"/>
      <c r="AD931" s="326"/>
      <c r="AE931" s="326"/>
      <c r="AF931" s="326"/>
      <c r="AG931" s="326"/>
      <c r="AH931" s="326"/>
      <c r="AI931" s="326"/>
      <c r="AJ931" s="326"/>
      <c r="AK931" s="326"/>
    </row>
    <row r="932">
      <c r="A932" s="326"/>
      <c r="B932" s="326"/>
      <c r="C932" s="326"/>
      <c r="D932" s="326"/>
      <c r="E932" s="356"/>
      <c r="F932" s="356"/>
      <c r="G932" s="356"/>
      <c r="H932" s="356"/>
      <c r="I932" s="356"/>
      <c r="J932" s="356"/>
      <c r="K932" s="356"/>
      <c r="L932" s="326"/>
      <c r="M932" s="326"/>
      <c r="N932" s="326"/>
      <c r="O932" s="326"/>
      <c r="P932" s="326"/>
      <c r="Q932" s="356"/>
      <c r="R932" s="326"/>
      <c r="S932" s="356"/>
      <c r="T932" s="356"/>
      <c r="U932" s="326"/>
      <c r="V932" s="326"/>
      <c r="W932" s="326"/>
      <c r="X932" s="326"/>
      <c r="Y932" s="326"/>
      <c r="Z932" s="326"/>
      <c r="AA932" s="326"/>
      <c r="AB932" s="326"/>
      <c r="AC932" s="326"/>
      <c r="AD932" s="326"/>
      <c r="AE932" s="326"/>
      <c r="AF932" s="326"/>
      <c r="AG932" s="326"/>
      <c r="AH932" s="326"/>
      <c r="AI932" s="326"/>
      <c r="AJ932" s="326"/>
      <c r="AK932" s="326"/>
    </row>
    <row r="933">
      <c r="A933" s="326"/>
      <c r="B933" s="326"/>
      <c r="C933" s="326"/>
      <c r="D933" s="326"/>
      <c r="E933" s="356"/>
      <c r="F933" s="356"/>
      <c r="G933" s="356"/>
      <c r="H933" s="356"/>
      <c r="I933" s="356"/>
      <c r="J933" s="356"/>
      <c r="K933" s="356"/>
      <c r="L933" s="326"/>
      <c r="M933" s="326"/>
      <c r="N933" s="326"/>
      <c r="O933" s="326"/>
      <c r="P933" s="326"/>
      <c r="Q933" s="356"/>
      <c r="R933" s="326"/>
      <c r="S933" s="356"/>
      <c r="T933" s="356"/>
      <c r="U933" s="326"/>
      <c r="V933" s="326"/>
      <c r="W933" s="326"/>
      <c r="X933" s="326"/>
      <c r="Y933" s="326"/>
      <c r="Z933" s="326"/>
      <c r="AA933" s="326"/>
      <c r="AB933" s="326"/>
      <c r="AC933" s="326"/>
      <c r="AD933" s="326"/>
      <c r="AE933" s="326"/>
      <c r="AF933" s="326"/>
      <c r="AG933" s="326"/>
      <c r="AH933" s="326"/>
      <c r="AI933" s="326"/>
      <c r="AJ933" s="326"/>
      <c r="AK933" s="326"/>
    </row>
    <row r="934">
      <c r="A934" s="326"/>
      <c r="B934" s="326"/>
      <c r="C934" s="326"/>
      <c r="D934" s="326"/>
      <c r="E934" s="356"/>
      <c r="F934" s="356"/>
      <c r="G934" s="356"/>
      <c r="H934" s="356"/>
      <c r="I934" s="356"/>
      <c r="J934" s="356"/>
      <c r="K934" s="356"/>
      <c r="L934" s="326"/>
      <c r="M934" s="326"/>
      <c r="N934" s="326"/>
      <c r="O934" s="326"/>
      <c r="P934" s="326"/>
      <c r="Q934" s="356"/>
      <c r="R934" s="326"/>
      <c r="S934" s="356"/>
      <c r="T934" s="356"/>
      <c r="U934" s="326"/>
      <c r="V934" s="326"/>
      <c r="W934" s="326"/>
      <c r="X934" s="326"/>
      <c r="Y934" s="326"/>
      <c r="Z934" s="326"/>
      <c r="AA934" s="326"/>
      <c r="AB934" s="326"/>
      <c r="AC934" s="326"/>
      <c r="AD934" s="326"/>
      <c r="AE934" s="326"/>
      <c r="AF934" s="326"/>
      <c r="AG934" s="326"/>
      <c r="AH934" s="326"/>
      <c r="AI934" s="326"/>
      <c r="AJ934" s="326"/>
      <c r="AK934" s="326"/>
    </row>
    <row r="935">
      <c r="A935" s="326"/>
      <c r="B935" s="326"/>
      <c r="C935" s="326"/>
      <c r="D935" s="326"/>
      <c r="E935" s="356"/>
      <c r="F935" s="356"/>
      <c r="G935" s="356"/>
      <c r="H935" s="356"/>
      <c r="I935" s="356"/>
      <c r="J935" s="356"/>
      <c r="K935" s="356"/>
      <c r="L935" s="326"/>
      <c r="M935" s="326"/>
      <c r="N935" s="326"/>
      <c r="O935" s="326"/>
      <c r="P935" s="326"/>
      <c r="Q935" s="356"/>
      <c r="R935" s="326"/>
      <c r="S935" s="356"/>
      <c r="T935" s="356"/>
      <c r="U935" s="326"/>
      <c r="V935" s="326"/>
      <c r="W935" s="326"/>
      <c r="X935" s="326"/>
      <c r="Y935" s="326"/>
      <c r="Z935" s="326"/>
      <c r="AA935" s="326"/>
      <c r="AB935" s="326"/>
      <c r="AC935" s="326"/>
      <c r="AD935" s="326"/>
      <c r="AE935" s="326"/>
      <c r="AF935" s="326"/>
      <c r="AG935" s="326"/>
      <c r="AH935" s="326"/>
      <c r="AI935" s="326"/>
      <c r="AJ935" s="326"/>
      <c r="AK935" s="326"/>
    </row>
    <row r="936">
      <c r="A936" s="326"/>
      <c r="B936" s="326"/>
      <c r="C936" s="326"/>
      <c r="D936" s="326"/>
      <c r="E936" s="356"/>
      <c r="F936" s="356"/>
      <c r="G936" s="356"/>
      <c r="H936" s="356"/>
      <c r="I936" s="356"/>
      <c r="J936" s="356"/>
      <c r="K936" s="356"/>
      <c r="L936" s="326"/>
      <c r="M936" s="326"/>
      <c r="N936" s="326"/>
      <c r="O936" s="326"/>
      <c r="P936" s="326"/>
      <c r="Q936" s="356"/>
      <c r="R936" s="326"/>
      <c r="S936" s="356"/>
      <c r="T936" s="356"/>
      <c r="U936" s="326"/>
      <c r="V936" s="326"/>
      <c r="W936" s="326"/>
      <c r="X936" s="326"/>
      <c r="Y936" s="326"/>
      <c r="Z936" s="326"/>
      <c r="AA936" s="326"/>
      <c r="AB936" s="326"/>
      <c r="AC936" s="326"/>
      <c r="AD936" s="326"/>
      <c r="AE936" s="326"/>
      <c r="AF936" s="326"/>
      <c r="AG936" s="326"/>
      <c r="AH936" s="326"/>
      <c r="AI936" s="326"/>
      <c r="AJ936" s="326"/>
      <c r="AK936" s="326"/>
    </row>
    <row r="937">
      <c r="A937" s="326"/>
      <c r="B937" s="326"/>
      <c r="C937" s="326"/>
      <c r="D937" s="326"/>
      <c r="E937" s="356"/>
      <c r="F937" s="356"/>
      <c r="G937" s="356"/>
      <c r="H937" s="356"/>
      <c r="I937" s="356"/>
      <c r="J937" s="356"/>
      <c r="K937" s="356"/>
      <c r="L937" s="326"/>
      <c r="M937" s="326"/>
      <c r="N937" s="326"/>
      <c r="O937" s="326"/>
      <c r="P937" s="326"/>
      <c r="Q937" s="356"/>
      <c r="R937" s="326"/>
      <c r="S937" s="356"/>
      <c r="T937" s="356"/>
      <c r="U937" s="326"/>
      <c r="V937" s="326"/>
      <c r="W937" s="326"/>
      <c r="X937" s="326"/>
      <c r="Y937" s="326"/>
      <c r="Z937" s="326"/>
      <c r="AA937" s="326"/>
      <c r="AB937" s="326"/>
      <c r="AC937" s="326"/>
      <c r="AD937" s="326"/>
      <c r="AE937" s="326"/>
      <c r="AF937" s="326"/>
      <c r="AG937" s="326"/>
      <c r="AH937" s="326"/>
      <c r="AI937" s="326"/>
      <c r="AJ937" s="326"/>
      <c r="AK937" s="326"/>
    </row>
    <row r="938">
      <c r="A938" s="326"/>
      <c r="B938" s="326"/>
      <c r="C938" s="326"/>
      <c r="D938" s="326"/>
      <c r="E938" s="356"/>
      <c r="F938" s="356"/>
      <c r="G938" s="356"/>
      <c r="H938" s="356"/>
      <c r="I938" s="356"/>
      <c r="J938" s="356"/>
      <c r="K938" s="356"/>
      <c r="L938" s="326"/>
      <c r="M938" s="326"/>
      <c r="N938" s="326"/>
      <c r="O938" s="326"/>
      <c r="P938" s="326"/>
      <c r="Q938" s="356"/>
      <c r="R938" s="326"/>
      <c r="S938" s="356"/>
      <c r="T938" s="356"/>
      <c r="U938" s="326"/>
      <c r="V938" s="326"/>
      <c r="W938" s="326"/>
      <c r="X938" s="326"/>
      <c r="Y938" s="326"/>
      <c r="Z938" s="326"/>
      <c r="AA938" s="326"/>
      <c r="AB938" s="326"/>
      <c r="AC938" s="326"/>
      <c r="AD938" s="326"/>
      <c r="AE938" s="326"/>
      <c r="AF938" s="326"/>
      <c r="AG938" s="326"/>
      <c r="AH938" s="326"/>
      <c r="AI938" s="326"/>
      <c r="AJ938" s="326"/>
      <c r="AK938" s="326"/>
    </row>
    <row r="939">
      <c r="A939" s="326"/>
      <c r="B939" s="326"/>
      <c r="C939" s="326"/>
      <c r="D939" s="326"/>
      <c r="E939" s="356"/>
      <c r="F939" s="356"/>
      <c r="G939" s="356"/>
      <c r="H939" s="356"/>
      <c r="I939" s="356"/>
      <c r="J939" s="356"/>
      <c r="K939" s="356"/>
      <c r="L939" s="326"/>
      <c r="M939" s="326"/>
      <c r="N939" s="326"/>
      <c r="O939" s="326"/>
      <c r="P939" s="326"/>
      <c r="Q939" s="356"/>
      <c r="R939" s="326"/>
      <c r="S939" s="356"/>
      <c r="T939" s="356"/>
      <c r="U939" s="326"/>
      <c r="V939" s="326"/>
      <c r="W939" s="326"/>
      <c r="X939" s="326"/>
      <c r="Y939" s="326"/>
      <c r="Z939" s="326"/>
      <c r="AA939" s="326"/>
      <c r="AB939" s="326"/>
      <c r="AC939" s="326"/>
      <c r="AD939" s="326"/>
      <c r="AE939" s="326"/>
      <c r="AF939" s="326"/>
      <c r="AG939" s="326"/>
      <c r="AH939" s="326"/>
      <c r="AI939" s="326"/>
      <c r="AJ939" s="326"/>
      <c r="AK939" s="326"/>
    </row>
    <row r="940">
      <c r="A940" s="326"/>
      <c r="B940" s="326"/>
      <c r="C940" s="326"/>
      <c r="D940" s="326"/>
      <c r="E940" s="356"/>
      <c r="F940" s="356"/>
      <c r="G940" s="356"/>
      <c r="H940" s="356"/>
      <c r="I940" s="356"/>
      <c r="J940" s="356"/>
      <c r="K940" s="356"/>
      <c r="L940" s="326"/>
      <c r="M940" s="326"/>
      <c r="N940" s="326"/>
      <c r="O940" s="326"/>
      <c r="P940" s="326"/>
      <c r="Q940" s="356"/>
      <c r="R940" s="326"/>
      <c r="S940" s="356"/>
      <c r="T940" s="356"/>
      <c r="U940" s="326"/>
      <c r="V940" s="326"/>
      <c r="W940" s="326"/>
      <c r="X940" s="326"/>
      <c r="Y940" s="326"/>
      <c r="Z940" s="326"/>
      <c r="AA940" s="326"/>
      <c r="AB940" s="326"/>
      <c r="AC940" s="326"/>
      <c r="AD940" s="326"/>
      <c r="AE940" s="326"/>
      <c r="AF940" s="326"/>
      <c r="AG940" s="326"/>
      <c r="AH940" s="326"/>
      <c r="AI940" s="326"/>
      <c r="AJ940" s="326"/>
      <c r="AK940" s="326"/>
    </row>
    <row r="941">
      <c r="A941" s="326"/>
      <c r="B941" s="326"/>
      <c r="C941" s="326"/>
      <c r="D941" s="326"/>
      <c r="E941" s="356"/>
      <c r="F941" s="356"/>
      <c r="G941" s="356"/>
      <c r="H941" s="356"/>
      <c r="I941" s="356"/>
      <c r="J941" s="356"/>
      <c r="K941" s="356"/>
      <c r="L941" s="326"/>
      <c r="M941" s="326"/>
      <c r="N941" s="326"/>
      <c r="O941" s="326"/>
      <c r="P941" s="326"/>
      <c r="Q941" s="356"/>
      <c r="R941" s="326"/>
      <c r="S941" s="356"/>
      <c r="T941" s="356"/>
      <c r="U941" s="326"/>
      <c r="V941" s="326"/>
      <c r="W941" s="326"/>
      <c r="X941" s="326"/>
      <c r="Y941" s="326"/>
      <c r="Z941" s="326"/>
      <c r="AA941" s="326"/>
      <c r="AB941" s="326"/>
      <c r="AC941" s="326"/>
      <c r="AD941" s="326"/>
      <c r="AE941" s="326"/>
      <c r="AF941" s="326"/>
      <c r="AG941" s="326"/>
      <c r="AH941" s="326"/>
      <c r="AI941" s="326"/>
      <c r="AJ941" s="326"/>
      <c r="AK941" s="326"/>
    </row>
    <row r="942">
      <c r="A942" s="326"/>
      <c r="B942" s="326"/>
      <c r="C942" s="326"/>
      <c r="D942" s="326"/>
      <c r="E942" s="356"/>
      <c r="F942" s="356"/>
      <c r="G942" s="356"/>
      <c r="H942" s="356"/>
      <c r="I942" s="356"/>
      <c r="J942" s="356"/>
      <c r="K942" s="356"/>
      <c r="L942" s="326"/>
      <c r="M942" s="326"/>
      <c r="N942" s="326"/>
      <c r="O942" s="326"/>
      <c r="P942" s="326"/>
      <c r="Q942" s="356"/>
      <c r="R942" s="326"/>
      <c r="S942" s="356"/>
      <c r="T942" s="356"/>
      <c r="U942" s="326"/>
      <c r="V942" s="326"/>
      <c r="W942" s="326"/>
      <c r="X942" s="326"/>
      <c r="Y942" s="326"/>
      <c r="Z942" s="326"/>
      <c r="AA942" s="326"/>
      <c r="AB942" s="326"/>
      <c r="AC942" s="326"/>
      <c r="AD942" s="326"/>
      <c r="AE942" s="326"/>
      <c r="AF942" s="326"/>
      <c r="AG942" s="326"/>
      <c r="AH942" s="326"/>
      <c r="AI942" s="326"/>
      <c r="AJ942" s="326"/>
      <c r="AK942" s="326"/>
    </row>
    <row r="943">
      <c r="A943" s="326"/>
      <c r="B943" s="326"/>
      <c r="C943" s="326"/>
      <c r="D943" s="326"/>
      <c r="E943" s="356"/>
      <c r="F943" s="356"/>
      <c r="G943" s="356"/>
      <c r="H943" s="356"/>
      <c r="I943" s="356"/>
      <c r="J943" s="356"/>
      <c r="K943" s="356"/>
      <c r="L943" s="326"/>
      <c r="M943" s="326"/>
      <c r="N943" s="326"/>
      <c r="O943" s="326"/>
      <c r="P943" s="326"/>
      <c r="Q943" s="356"/>
      <c r="R943" s="326"/>
      <c r="S943" s="356"/>
      <c r="T943" s="356"/>
      <c r="U943" s="326"/>
      <c r="V943" s="326"/>
      <c r="W943" s="326"/>
      <c r="X943" s="326"/>
      <c r="Y943" s="326"/>
      <c r="Z943" s="326"/>
      <c r="AA943" s="326"/>
      <c r="AB943" s="326"/>
      <c r="AC943" s="326"/>
      <c r="AD943" s="326"/>
      <c r="AE943" s="326"/>
      <c r="AF943" s="326"/>
      <c r="AG943" s="326"/>
      <c r="AH943" s="326"/>
      <c r="AI943" s="326"/>
      <c r="AJ943" s="326"/>
      <c r="AK943" s="326"/>
    </row>
    <row r="944">
      <c r="A944" s="326"/>
      <c r="B944" s="326"/>
      <c r="C944" s="326"/>
      <c r="D944" s="326"/>
      <c r="E944" s="356"/>
      <c r="F944" s="356"/>
      <c r="G944" s="356"/>
      <c r="H944" s="356"/>
      <c r="I944" s="356"/>
      <c r="J944" s="356"/>
      <c r="K944" s="356"/>
      <c r="L944" s="326"/>
      <c r="M944" s="326"/>
      <c r="N944" s="326"/>
      <c r="O944" s="326"/>
      <c r="P944" s="326"/>
      <c r="Q944" s="356"/>
      <c r="R944" s="326"/>
      <c r="S944" s="356"/>
      <c r="T944" s="356"/>
      <c r="U944" s="326"/>
      <c r="V944" s="326"/>
      <c r="W944" s="326"/>
      <c r="X944" s="326"/>
      <c r="Y944" s="326"/>
      <c r="Z944" s="326"/>
      <c r="AA944" s="326"/>
      <c r="AB944" s="326"/>
      <c r="AC944" s="326"/>
      <c r="AD944" s="326"/>
      <c r="AE944" s="326"/>
      <c r="AF944" s="326"/>
      <c r="AG944" s="326"/>
      <c r="AH944" s="326"/>
      <c r="AI944" s="326"/>
      <c r="AJ944" s="326"/>
      <c r="AK944" s="326"/>
    </row>
    <row r="945">
      <c r="A945" s="326"/>
      <c r="B945" s="326"/>
      <c r="C945" s="326"/>
      <c r="D945" s="326"/>
      <c r="E945" s="356"/>
      <c r="F945" s="356"/>
      <c r="G945" s="356"/>
      <c r="H945" s="356"/>
      <c r="I945" s="356"/>
      <c r="J945" s="356"/>
      <c r="K945" s="356"/>
      <c r="L945" s="326"/>
      <c r="M945" s="326"/>
      <c r="N945" s="326"/>
      <c r="O945" s="326"/>
      <c r="P945" s="326"/>
      <c r="Q945" s="356"/>
      <c r="R945" s="326"/>
      <c r="S945" s="356"/>
      <c r="T945" s="356"/>
      <c r="U945" s="326"/>
      <c r="V945" s="326"/>
      <c r="W945" s="326"/>
      <c r="X945" s="326"/>
      <c r="Y945" s="326"/>
      <c r="Z945" s="326"/>
      <c r="AA945" s="326"/>
      <c r="AB945" s="326"/>
      <c r="AC945" s="326"/>
      <c r="AD945" s="326"/>
      <c r="AE945" s="326"/>
      <c r="AF945" s="326"/>
      <c r="AG945" s="326"/>
      <c r="AH945" s="326"/>
      <c r="AI945" s="326"/>
      <c r="AJ945" s="326"/>
      <c r="AK945" s="326"/>
    </row>
    <row r="946">
      <c r="A946" s="326"/>
      <c r="B946" s="326"/>
      <c r="C946" s="326"/>
      <c r="D946" s="326"/>
      <c r="E946" s="356"/>
      <c r="F946" s="356"/>
      <c r="G946" s="356"/>
      <c r="H946" s="356"/>
      <c r="I946" s="356"/>
      <c r="J946" s="356"/>
      <c r="K946" s="356"/>
      <c r="L946" s="326"/>
      <c r="M946" s="326"/>
      <c r="N946" s="326"/>
      <c r="O946" s="326"/>
      <c r="P946" s="326"/>
      <c r="Q946" s="356"/>
      <c r="R946" s="326"/>
      <c r="S946" s="356"/>
      <c r="T946" s="356"/>
      <c r="U946" s="326"/>
      <c r="V946" s="326"/>
      <c r="W946" s="326"/>
      <c r="X946" s="326"/>
      <c r="Y946" s="326"/>
      <c r="Z946" s="326"/>
      <c r="AA946" s="326"/>
      <c r="AB946" s="326"/>
      <c r="AC946" s="326"/>
      <c r="AD946" s="326"/>
      <c r="AE946" s="326"/>
      <c r="AF946" s="326"/>
      <c r="AG946" s="326"/>
      <c r="AH946" s="326"/>
      <c r="AI946" s="326"/>
      <c r="AJ946" s="326"/>
      <c r="AK946" s="326"/>
    </row>
    <row r="947">
      <c r="A947" s="326"/>
      <c r="B947" s="326"/>
      <c r="C947" s="326"/>
      <c r="D947" s="326"/>
      <c r="E947" s="356"/>
      <c r="F947" s="356"/>
      <c r="G947" s="356"/>
      <c r="H947" s="356"/>
      <c r="I947" s="356"/>
      <c r="J947" s="356"/>
      <c r="K947" s="356"/>
      <c r="L947" s="326"/>
      <c r="M947" s="326"/>
      <c r="N947" s="326"/>
      <c r="O947" s="326"/>
      <c r="P947" s="326"/>
      <c r="Q947" s="356"/>
      <c r="R947" s="326"/>
      <c r="S947" s="356"/>
      <c r="T947" s="356"/>
      <c r="U947" s="326"/>
      <c r="V947" s="326"/>
      <c r="W947" s="326"/>
      <c r="X947" s="326"/>
      <c r="Y947" s="326"/>
      <c r="Z947" s="326"/>
      <c r="AA947" s="326"/>
      <c r="AB947" s="326"/>
      <c r="AC947" s="326"/>
      <c r="AD947" s="326"/>
      <c r="AE947" s="326"/>
      <c r="AF947" s="326"/>
      <c r="AG947" s="326"/>
      <c r="AH947" s="326"/>
      <c r="AI947" s="326"/>
      <c r="AJ947" s="326"/>
      <c r="AK947" s="326"/>
    </row>
    <row r="948">
      <c r="A948" s="326"/>
      <c r="B948" s="326"/>
      <c r="C948" s="326"/>
      <c r="D948" s="326"/>
      <c r="E948" s="356"/>
      <c r="F948" s="356"/>
      <c r="G948" s="356"/>
      <c r="H948" s="356"/>
      <c r="I948" s="356"/>
      <c r="J948" s="356"/>
      <c r="K948" s="356"/>
      <c r="L948" s="326"/>
      <c r="M948" s="326"/>
      <c r="N948" s="326"/>
      <c r="O948" s="326"/>
      <c r="P948" s="326"/>
      <c r="Q948" s="356"/>
      <c r="R948" s="326"/>
      <c r="S948" s="356"/>
      <c r="T948" s="356"/>
      <c r="U948" s="326"/>
      <c r="V948" s="326"/>
      <c r="W948" s="326"/>
      <c r="X948" s="326"/>
      <c r="Y948" s="326"/>
      <c r="Z948" s="326"/>
      <c r="AA948" s="326"/>
      <c r="AB948" s="326"/>
      <c r="AC948" s="326"/>
      <c r="AD948" s="326"/>
      <c r="AE948" s="326"/>
      <c r="AF948" s="326"/>
      <c r="AG948" s="326"/>
      <c r="AH948" s="326"/>
      <c r="AI948" s="326"/>
      <c r="AJ948" s="326"/>
      <c r="AK948" s="326"/>
    </row>
    <row r="949">
      <c r="A949" s="326"/>
      <c r="B949" s="326"/>
      <c r="C949" s="326"/>
      <c r="D949" s="326"/>
      <c r="E949" s="356"/>
      <c r="F949" s="356"/>
      <c r="G949" s="356"/>
      <c r="H949" s="356"/>
      <c r="I949" s="356"/>
      <c r="J949" s="356"/>
      <c r="K949" s="356"/>
      <c r="L949" s="326"/>
      <c r="M949" s="326"/>
      <c r="N949" s="326"/>
      <c r="O949" s="326"/>
      <c r="P949" s="326"/>
      <c r="Q949" s="356"/>
      <c r="R949" s="326"/>
      <c r="S949" s="356"/>
      <c r="T949" s="356"/>
      <c r="U949" s="326"/>
      <c r="V949" s="326"/>
      <c r="W949" s="326"/>
      <c r="X949" s="326"/>
      <c r="Y949" s="326"/>
      <c r="Z949" s="326"/>
      <c r="AA949" s="326"/>
      <c r="AB949" s="326"/>
      <c r="AC949" s="326"/>
      <c r="AD949" s="326"/>
      <c r="AE949" s="326"/>
      <c r="AF949" s="326"/>
      <c r="AG949" s="326"/>
      <c r="AH949" s="326"/>
      <c r="AI949" s="326"/>
      <c r="AJ949" s="326"/>
      <c r="AK949" s="326"/>
    </row>
    <row r="950">
      <c r="A950" s="326"/>
      <c r="B950" s="326"/>
      <c r="C950" s="326"/>
      <c r="D950" s="326"/>
      <c r="E950" s="356"/>
      <c r="F950" s="356"/>
      <c r="G950" s="356"/>
      <c r="H950" s="356"/>
      <c r="I950" s="356"/>
      <c r="J950" s="356"/>
      <c r="K950" s="356"/>
      <c r="L950" s="326"/>
      <c r="M950" s="326"/>
      <c r="N950" s="326"/>
      <c r="O950" s="326"/>
      <c r="P950" s="326"/>
      <c r="Q950" s="356"/>
      <c r="R950" s="326"/>
      <c r="S950" s="356"/>
      <c r="T950" s="356"/>
      <c r="U950" s="326"/>
      <c r="V950" s="326"/>
      <c r="W950" s="326"/>
      <c r="X950" s="326"/>
      <c r="Y950" s="326"/>
      <c r="Z950" s="326"/>
      <c r="AA950" s="326"/>
      <c r="AB950" s="326"/>
      <c r="AC950" s="326"/>
      <c r="AD950" s="326"/>
      <c r="AE950" s="326"/>
      <c r="AF950" s="326"/>
      <c r="AG950" s="326"/>
      <c r="AH950" s="326"/>
      <c r="AI950" s="326"/>
      <c r="AJ950" s="326"/>
      <c r="AK950" s="326"/>
    </row>
    <row r="951">
      <c r="A951" s="326"/>
      <c r="B951" s="326"/>
      <c r="C951" s="326"/>
      <c r="D951" s="326"/>
      <c r="E951" s="356"/>
      <c r="F951" s="356"/>
      <c r="G951" s="356"/>
      <c r="H951" s="356"/>
      <c r="I951" s="356"/>
      <c r="J951" s="356"/>
      <c r="K951" s="356"/>
      <c r="L951" s="326"/>
      <c r="M951" s="326"/>
      <c r="N951" s="326"/>
      <c r="O951" s="326"/>
      <c r="P951" s="326"/>
      <c r="Q951" s="356"/>
      <c r="R951" s="326"/>
      <c r="S951" s="356"/>
      <c r="T951" s="356"/>
      <c r="U951" s="326"/>
      <c r="V951" s="326"/>
      <c r="W951" s="326"/>
      <c r="X951" s="326"/>
      <c r="Y951" s="326"/>
      <c r="Z951" s="326"/>
      <c r="AA951" s="326"/>
      <c r="AB951" s="326"/>
      <c r="AC951" s="326"/>
      <c r="AD951" s="326"/>
      <c r="AE951" s="326"/>
      <c r="AF951" s="326"/>
      <c r="AG951" s="326"/>
      <c r="AH951" s="326"/>
      <c r="AI951" s="326"/>
      <c r="AJ951" s="326"/>
      <c r="AK951" s="326"/>
    </row>
    <row r="952">
      <c r="A952" s="326"/>
      <c r="B952" s="326"/>
      <c r="C952" s="326"/>
      <c r="D952" s="326"/>
      <c r="E952" s="356"/>
      <c r="F952" s="356"/>
      <c r="G952" s="356"/>
      <c r="H952" s="356"/>
      <c r="I952" s="356"/>
      <c r="J952" s="356"/>
      <c r="K952" s="356"/>
      <c r="L952" s="326"/>
      <c r="M952" s="326"/>
      <c r="N952" s="326"/>
      <c r="O952" s="326"/>
      <c r="P952" s="326"/>
      <c r="Q952" s="356"/>
      <c r="R952" s="326"/>
      <c r="S952" s="356"/>
      <c r="T952" s="356"/>
      <c r="U952" s="326"/>
      <c r="V952" s="326"/>
      <c r="W952" s="326"/>
      <c r="X952" s="326"/>
      <c r="Y952" s="326"/>
      <c r="Z952" s="326"/>
      <c r="AA952" s="326"/>
      <c r="AB952" s="326"/>
      <c r="AC952" s="326"/>
      <c r="AD952" s="326"/>
      <c r="AE952" s="326"/>
      <c r="AF952" s="326"/>
      <c r="AG952" s="326"/>
      <c r="AH952" s="326"/>
      <c r="AI952" s="326"/>
      <c r="AJ952" s="326"/>
      <c r="AK952" s="326"/>
    </row>
    <row r="953">
      <c r="A953" s="326"/>
      <c r="B953" s="326"/>
      <c r="C953" s="326"/>
      <c r="D953" s="326"/>
      <c r="E953" s="356"/>
      <c r="F953" s="356"/>
      <c r="G953" s="356"/>
      <c r="H953" s="356"/>
      <c r="I953" s="356"/>
      <c r="J953" s="356"/>
      <c r="K953" s="356"/>
      <c r="L953" s="326"/>
      <c r="M953" s="326"/>
      <c r="N953" s="326"/>
      <c r="O953" s="326"/>
      <c r="P953" s="326"/>
      <c r="Q953" s="356"/>
      <c r="R953" s="326"/>
      <c r="S953" s="356"/>
      <c r="T953" s="356"/>
      <c r="U953" s="326"/>
      <c r="V953" s="326"/>
      <c r="W953" s="326"/>
      <c r="X953" s="326"/>
      <c r="Y953" s="326"/>
      <c r="Z953" s="326"/>
      <c r="AA953" s="326"/>
      <c r="AB953" s="326"/>
      <c r="AC953" s="326"/>
      <c r="AD953" s="326"/>
      <c r="AE953" s="326"/>
      <c r="AF953" s="326"/>
      <c r="AG953" s="326"/>
      <c r="AH953" s="326"/>
      <c r="AI953" s="326"/>
      <c r="AJ953" s="326"/>
      <c r="AK953" s="326"/>
    </row>
    <row r="954">
      <c r="A954" s="326"/>
      <c r="B954" s="326"/>
      <c r="C954" s="326"/>
      <c r="D954" s="326"/>
      <c r="E954" s="356"/>
      <c r="F954" s="356"/>
      <c r="G954" s="356"/>
      <c r="H954" s="356"/>
      <c r="I954" s="356"/>
      <c r="J954" s="356"/>
      <c r="K954" s="356"/>
      <c r="L954" s="326"/>
      <c r="M954" s="326"/>
      <c r="N954" s="326"/>
      <c r="O954" s="326"/>
      <c r="P954" s="326"/>
      <c r="Q954" s="356"/>
      <c r="R954" s="326"/>
      <c r="S954" s="356"/>
      <c r="T954" s="356"/>
      <c r="U954" s="326"/>
      <c r="V954" s="326"/>
      <c r="W954" s="326"/>
      <c r="X954" s="326"/>
      <c r="Y954" s="326"/>
      <c r="Z954" s="326"/>
      <c r="AA954" s="326"/>
      <c r="AB954" s="326"/>
      <c r="AC954" s="326"/>
      <c r="AD954" s="326"/>
      <c r="AE954" s="326"/>
      <c r="AF954" s="326"/>
      <c r="AG954" s="326"/>
      <c r="AH954" s="326"/>
      <c r="AI954" s="326"/>
      <c r="AJ954" s="326"/>
      <c r="AK954" s="326"/>
    </row>
    <row r="955">
      <c r="A955" s="326"/>
      <c r="B955" s="326"/>
      <c r="C955" s="326"/>
      <c r="D955" s="326"/>
      <c r="E955" s="356"/>
      <c r="F955" s="356"/>
      <c r="G955" s="356"/>
      <c r="H955" s="356"/>
      <c r="I955" s="356"/>
      <c r="J955" s="356"/>
      <c r="K955" s="356"/>
      <c r="L955" s="326"/>
      <c r="M955" s="326"/>
      <c r="N955" s="326"/>
      <c r="O955" s="326"/>
      <c r="P955" s="326"/>
      <c r="Q955" s="356"/>
      <c r="R955" s="326"/>
      <c r="S955" s="356"/>
      <c r="T955" s="356"/>
      <c r="U955" s="326"/>
      <c r="V955" s="326"/>
      <c r="W955" s="326"/>
      <c r="X955" s="326"/>
      <c r="Y955" s="326"/>
      <c r="Z955" s="326"/>
      <c r="AA955" s="326"/>
      <c r="AB955" s="326"/>
      <c r="AC955" s="326"/>
      <c r="AD955" s="326"/>
      <c r="AE955" s="326"/>
      <c r="AF955" s="326"/>
      <c r="AG955" s="326"/>
      <c r="AH955" s="326"/>
      <c r="AI955" s="326"/>
      <c r="AJ955" s="326"/>
      <c r="AK955" s="326"/>
    </row>
    <row r="956">
      <c r="A956" s="326"/>
      <c r="B956" s="326"/>
      <c r="C956" s="326"/>
      <c r="D956" s="326"/>
      <c r="E956" s="356"/>
      <c r="F956" s="356"/>
      <c r="G956" s="356"/>
      <c r="H956" s="356"/>
      <c r="I956" s="356"/>
      <c r="J956" s="356"/>
      <c r="K956" s="356"/>
      <c r="L956" s="326"/>
      <c r="M956" s="326"/>
      <c r="N956" s="326"/>
      <c r="O956" s="326"/>
      <c r="P956" s="326"/>
      <c r="Q956" s="356"/>
      <c r="R956" s="326"/>
      <c r="S956" s="356"/>
      <c r="T956" s="356"/>
      <c r="U956" s="326"/>
      <c r="V956" s="326"/>
      <c r="W956" s="326"/>
      <c r="X956" s="326"/>
      <c r="Y956" s="326"/>
      <c r="Z956" s="326"/>
      <c r="AA956" s="326"/>
      <c r="AB956" s="326"/>
      <c r="AC956" s="326"/>
      <c r="AD956" s="326"/>
      <c r="AE956" s="326"/>
      <c r="AF956" s="326"/>
      <c r="AG956" s="326"/>
      <c r="AH956" s="326"/>
      <c r="AI956" s="326"/>
      <c r="AJ956" s="326"/>
      <c r="AK956" s="326"/>
    </row>
    <row r="957">
      <c r="A957" s="326"/>
      <c r="B957" s="326"/>
      <c r="C957" s="326"/>
      <c r="D957" s="326"/>
      <c r="E957" s="356"/>
      <c r="F957" s="356"/>
      <c r="G957" s="356"/>
      <c r="H957" s="356"/>
      <c r="I957" s="356"/>
      <c r="J957" s="356"/>
      <c r="K957" s="356"/>
      <c r="L957" s="326"/>
      <c r="M957" s="326"/>
      <c r="N957" s="326"/>
      <c r="O957" s="326"/>
      <c r="P957" s="326"/>
      <c r="Q957" s="356"/>
      <c r="R957" s="326"/>
      <c r="S957" s="356"/>
      <c r="T957" s="356"/>
      <c r="U957" s="326"/>
      <c r="V957" s="326"/>
      <c r="W957" s="326"/>
      <c r="X957" s="326"/>
      <c r="Y957" s="326"/>
      <c r="Z957" s="326"/>
      <c r="AA957" s="326"/>
      <c r="AB957" s="326"/>
      <c r="AC957" s="326"/>
      <c r="AD957" s="326"/>
      <c r="AE957" s="326"/>
      <c r="AF957" s="326"/>
      <c r="AG957" s="326"/>
      <c r="AH957" s="326"/>
      <c r="AI957" s="326"/>
      <c r="AJ957" s="326"/>
      <c r="AK957" s="326"/>
    </row>
    <row r="958">
      <c r="A958" s="326"/>
      <c r="B958" s="326"/>
      <c r="C958" s="326"/>
      <c r="D958" s="326"/>
      <c r="E958" s="356"/>
      <c r="F958" s="356"/>
      <c r="G958" s="356"/>
      <c r="H958" s="356"/>
      <c r="I958" s="356"/>
      <c r="J958" s="356"/>
      <c r="K958" s="356"/>
      <c r="L958" s="326"/>
      <c r="M958" s="326"/>
      <c r="N958" s="326"/>
      <c r="O958" s="326"/>
      <c r="P958" s="326"/>
      <c r="Q958" s="356"/>
      <c r="R958" s="326"/>
      <c r="S958" s="356"/>
      <c r="T958" s="356"/>
      <c r="U958" s="326"/>
      <c r="V958" s="326"/>
      <c r="W958" s="326"/>
      <c r="X958" s="326"/>
      <c r="Y958" s="326"/>
      <c r="Z958" s="326"/>
      <c r="AA958" s="326"/>
      <c r="AB958" s="326"/>
      <c r="AC958" s="326"/>
      <c r="AD958" s="326"/>
      <c r="AE958" s="326"/>
      <c r="AF958" s="326"/>
      <c r="AG958" s="326"/>
      <c r="AH958" s="326"/>
      <c r="AI958" s="326"/>
      <c r="AJ958" s="326"/>
      <c r="AK958" s="326"/>
    </row>
    <row r="959">
      <c r="A959" s="326"/>
      <c r="B959" s="326"/>
      <c r="C959" s="326"/>
      <c r="D959" s="326"/>
      <c r="E959" s="356"/>
      <c r="F959" s="356"/>
      <c r="G959" s="356"/>
      <c r="H959" s="356"/>
      <c r="I959" s="356"/>
      <c r="J959" s="356"/>
      <c r="K959" s="356"/>
      <c r="L959" s="326"/>
      <c r="M959" s="326"/>
      <c r="N959" s="326"/>
      <c r="O959" s="326"/>
      <c r="P959" s="326"/>
      <c r="Q959" s="356"/>
      <c r="R959" s="326"/>
      <c r="S959" s="356"/>
      <c r="T959" s="356"/>
      <c r="U959" s="326"/>
      <c r="V959" s="326"/>
      <c r="W959" s="326"/>
      <c r="X959" s="326"/>
      <c r="Y959" s="326"/>
      <c r="Z959" s="326"/>
      <c r="AA959" s="326"/>
      <c r="AB959" s="326"/>
      <c r="AC959" s="326"/>
      <c r="AD959" s="326"/>
      <c r="AE959" s="326"/>
      <c r="AF959" s="326"/>
      <c r="AG959" s="326"/>
      <c r="AH959" s="326"/>
      <c r="AI959" s="326"/>
      <c r="AJ959" s="326"/>
      <c r="AK959" s="326"/>
    </row>
    <row r="960">
      <c r="A960" s="326"/>
      <c r="B960" s="326"/>
      <c r="C960" s="326"/>
      <c r="D960" s="326"/>
      <c r="E960" s="356"/>
      <c r="F960" s="356"/>
      <c r="G960" s="356"/>
      <c r="H960" s="356"/>
      <c r="I960" s="356"/>
      <c r="J960" s="356"/>
      <c r="K960" s="356"/>
      <c r="L960" s="326"/>
      <c r="M960" s="326"/>
      <c r="N960" s="326"/>
      <c r="O960" s="326"/>
      <c r="P960" s="326"/>
      <c r="Q960" s="356"/>
      <c r="R960" s="326"/>
      <c r="S960" s="356"/>
      <c r="T960" s="356"/>
      <c r="U960" s="326"/>
      <c r="V960" s="326"/>
      <c r="W960" s="326"/>
      <c r="X960" s="326"/>
      <c r="Y960" s="326"/>
      <c r="Z960" s="326"/>
      <c r="AA960" s="326"/>
      <c r="AB960" s="326"/>
      <c r="AC960" s="326"/>
      <c r="AD960" s="326"/>
      <c r="AE960" s="326"/>
      <c r="AF960" s="326"/>
      <c r="AG960" s="326"/>
      <c r="AH960" s="326"/>
      <c r="AI960" s="326"/>
      <c r="AJ960" s="326"/>
      <c r="AK960" s="326"/>
    </row>
    <row r="961">
      <c r="A961" s="326"/>
      <c r="B961" s="326"/>
      <c r="C961" s="326"/>
      <c r="D961" s="326"/>
      <c r="E961" s="356"/>
      <c r="F961" s="356"/>
      <c r="G961" s="356"/>
      <c r="H961" s="356"/>
      <c r="I961" s="356"/>
      <c r="J961" s="356"/>
      <c r="K961" s="356"/>
      <c r="L961" s="326"/>
      <c r="M961" s="326"/>
      <c r="N961" s="326"/>
      <c r="O961" s="326"/>
      <c r="P961" s="326"/>
      <c r="Q961" s="356"/>
      <c r="R961" s="326"/>
      <c r="S961" s="356"/>
      <c r="T961" s="356"/>
      <c r="U961" s="326"/>
      <c r="V961" s="326"/>
      <c r="W961" s="326"/>
      <c r="X961" s="326"/>
      <c r="Y961" s="326"/>
      <c r="Z961" s="326"/>
      <c r="AA961" s="326"/>
      <c r="AB961" s="326"/>
      <c r="AC961" s="326"/>
      <c r="AD961" s="326"/>
      <c r="AE961" s="326"/>
      <c r="AF961" s="326"/>
      <c r="AG961" s="326"/>
      <c r="AH961" s="326"/>
      <c r="AI961" s="326"/>
      <c r="AJ961" s="326"/>
      <c r="AK961" s="326"/>
    </row>
    <row r="962">
      <c r="A962" s="326"/>
      <c r="B962" s="326"/>
      <c r="C962" s="326"/>
      <c r="D962" s="326"/>
      <c r="E962" s="356"/>
      <c r="F962" s="356"/>
      <c r="G962" s="356"/>
      <c r="H962" s="356"/>
      <c r="I962" s="356"/>
      <c r="J962" s="356"/>
      <c r="K962" s="356"/>
      <c r="L962" s="326"/>
      <c r="M962" s="326"/>
      <c r="N962" s="326"/>
      <c r="O962" s="326"/>
      <c r="P962" s="326"/>
      <c r="Q962" s="356"/>
      <c r="R962" s="326"/>
      <c r="S962" s="356"/>
      <c r="T962" s="356"/>
      <c r="U962" s="326"/>
      <c r="V962" s="326"/>
      <c r="W962" s="326"/>
      <c r="X962" s="326"/>
      <c r="Y962" s="326"/>
      <c r="Z962" s="326"/>
      <c r="AA962" s="326"/>
      <c r="AB962" s="326"/>
      <c r="AC962" s="326"/>
      <c r="AD962" s="326"/>
      <c r="AE962" s="326"/>
      <c r="AF962" s="326"/>
      <c r="AG962" s="326"/>
      <c r="AH962" s="326"/>
      <c r="AI962" s="326"/>
      <c r="AJ962" s="326"/>
      <c r="AK962" s="326"/>
    </row>
    <row r="963">
      <c r="A963" s="326"/>
      <c r="B963" s="326"/>
      <c r="C963" s="326"/>
      <c r="D963" s="326"/>
      <c r="E963" s="356"/>
      <c r="F963" s="356"/>
      <c r="G963" s="356"/>
      <c r="H963" s="356"/>
      <c r="I963" s="356"/>
      <c r="J963" s="356"/>
      <c r="K963" s="356"/>
      <c r="L963" s="326"/>
      <c r="M963" s="326"/>
      <c r="N963" s="326"/>
      <c r="O963" s="326"/>
      <c r="P963" s="326"/>
      <c r="Q963" s="356"/>
      <c r="R963" s="326"/>
      <c r="S963" s="356"/>
      <c r="T963" s="356"/>
      <c r="U963" s="326"/>
      <c r="V963" s="326"/>
      <c r="W963" s="326"/>
      <c r="X963" s="326"/>
      <c r="Y963" s="326"/>
      <c r="Z963" s="326"/>
      <c r="AA963" s="326"/>
      <c r="AB963" s="326"/>
      <c r="AC963" s="326"/>
      <c r="AD963" s="326"/>
      <c r="AE963" s="326"/>
      <c r="AF963" s="326"/>
      <c r="AG963" s="326"/>
      <c r="AH963" s="326"/>
      <c r="AI963" s="326"/>
      <c r="AJ963" s="326"/>
      <c r="AK963" s="326"/>
    </row>
    <row r="964">
      <c r="A964" s="326"/>
      <c r="B964" s="326"/>
      <c r="C964" s="326"/>
      <c r="D964" s="326"/>
      <c r="E964" s="356"/>
      <c r="F964" s="356"/>
      <c r="G964" s="356"/>
      <c r="H964" s="356"/>
      <c r="I964" s="356"/>
      <c r="J964" s="356"/>
      <c r="K964" s="356"/>
      <c r="L964" s="326"/>
      <c r="M964" s="326"/>
      <c r="N964" s="326"/>
      <c r="O964" s="326"/>
      <c r="P964" s="326"/>
      <c r="Q964" s="356"/>
      <c r="R964" s="326"/>
      <c r="S964" s="356"/>
      <c r="T964" s="356"/>
      <c r="U964" s="326"/>
      <c r="V964" s="326"/>
      <c r="W964" s="326"/>
      <c r="X964" s="326"/>
      <c r="Y964" s="326"/>
      <c r="Z964" s="326"/>
      <c r="AA964" s="326"/>
      <c r="AB964" s="326"/>
      <c r="AC964" s="326"/>
      <c r="AD964" s="326"/>
      <c r="AE964" s="326"/>
      <c r="AF964" s="326"/>
      <c r="AG964" s="326"/>
      <c r="AH964" s="326"/>
      <c r="AI964" s="326"/>
      <c r="AJ964" s="326"/>
      <c r="AK964" s="326"/>
    </row>
    <row r="965">
      <c r="A965" s="326"/>
      <c r="B965" s="326"/>
      <c r="C965" s="326"/>
      <c r="D965" s="326"/>
      <c r="E965" s="356"/>
      <c r="F965" s="356"/>
      <c r="G965" s="356"/>
      <c r="H965" s="356"/>
      <c r="I965" s="356"/>
      <c r="J965" s="356"/>
      <c r="K965" s="356"/>
      <c r="L965" s="326"/>
      <c r="M965" s="326"/>
      <c r="N965" s="326"/>
      <c r="O965" s="326"/>
      <c r="P965" s="326"/>
      <c r="Q965" s="356"/>
      <c r="R965" s="326"/>
      <c r="S965" s="356"/>
      <c r="T965" s="356"/>
      <c r="U965" s="326"/>
      <c r="V965" s="326"/>
      <c r="W965" s="326"/>
      <c r="X965" s="326"/>
      <c r="Y965" s="326"/>
      <c r="Z965" s="326"/>
      <c r="AA965" s="326"/>
      <c r="AB965" s="326"/>
      <c r="AC965" s="326"/>
      <c r="AD965" s="326"/>
      <c r="AE965" s="326"/>
      <c r="AF965" s="326"/>
      <c r="AG965" s="326"/>
      <c r="AH965" s="326"/>
      <c r="AI965" s="326"/>
      <c r="AJ965" s="326"/>
      <c r="AK965" s="326"/>
    </row>
    <row r="966">
      <c r="A966" s="326"/>
      <c r="B966" s="326"/>
      <c r="C966" s="326"/>
      <c r="D966" s="326"/>
      <c r="E966" s="356"/>
      <c r="F966" s="356"/>
      <c r="G966" s="356"/>
      <c r="H966" s="356"/>
      <c r="I966" s="356"/>
      <c r="J966" s="356"/>
      <c r="K966" s="356"/>
      <c r="L966" s="326"/>
      <c r="M966" s="326"/>
      <c r="N966" s="326"/>
      <c r="O966" s="326"/>
      <c r="P966" s="326"/>
      <c r="Q966" s="356"/>
      <c r="R966" s="326"/>
      <c r="S966" s="356"/>
      <c r="T966" s="356"/>
      <c r="U966" s="326"/>
      <c r="V966" s="326"/>
      <c r="W966" s="326"/>
      <c r="X966" s="326"/>
      <c r="Y966" s="326"/>
      <c r="Z966" s="326"/>
      <c r="AA966" s="326"/>
      <c r="AB966" s="326"/>
      <c r="AC966" s="326"/>
      <c r="AD966" s="326"/>
      <c r="AE966" s="326"/>
      <c r="AF966" s="326"/>
      <c r="AG966" s="326"/>
      <c r="AH966" s="326"/>
      <c r="AI966" s="326"/>
      <c r="AJ966" s="326"/>
      <c r="AK966" s="326"/>
    </row>
    <row r="967">
      <c r="A967" s="326"/>
      <c r="B967" s="326"/>
      <c r="C967" s="326"/>
      <c r="D967" s="326"/>
      <c r="E967" s="356"/>
      <c r="F967" s="356"/>
      <c r="G967" s="356"/>
      <c r="H967" s="356"/>
      <c r="I967" s="356"/>
      <c r="J967" s="356"/>
      <c r="K967" s="356"/>
      <c r="L967" s="326"/>
      <c r="M967" s="326"/>
      <c r="N967" s="326"/>
      <c r="O967" s="326"/>
      <c r="P967" s="326"/>
      <c r="Q967" s="356"/>
      <c r="R967" s="326"/>
      <c r="S967" s="356"/>
      <c r="T967" s="356"/>
      <c r="U967" s="326"/>
      <c r="V967" s="326"/>
      <c r="W967" s="326"/>
      <c r="X967" s="326"/>
      <c r="Y967" s="326"/>
      <c r="Z967" s="326"/>
      <c r="AA967" s="326"/>
      <c r="AB967" s="326"/>
      <c r="AC967" s="326"/>
      <c r="AD967" s="326"/>
      <c r="AE967" s="326"/>
      <c r="AF967" s="326"/>
      <c r="AG967" s="326"/>
      <c r="AH967" s="326"/>
      <c r="AI967" s="326"/>
      <c r="AJ967" s="326"/>
      <c r="AK967" s="326"/>
    </row>
    <row r="968">
      <c r="A968" s="326"/>
      <c r="B968" s="326"/>
      <c r="C968" s="326"/>
      <c r="D968" s="326"/>
      <c r="E968" s="356"/>
      <c r="F968" s="356"/>
      <c r="G968" s="356"/>
      <c r="H968" s="356"/>
      <c r="I968" s="356"/>
      <c r="J968" s="356"/>
      <c r="K968" s="356"/>
      <c r="L968" s="326"/>
      <c r="M968" s="326"/>
      <c r="N968" s="326"/>
      <c r="O968" s="326"/>
      <c r="P968" s="326"/>
      <c r="Q968" s="356"/>
      <c r="R968" s="326"/>
      <c r="S968" s="356"/>
      <c r="T968" s="356"/>
      <c r="U968" s="326"/>
      <c r="V968" s="326"/>
      <c r="W968" s="326"/>
      <c r="X968" s="326"/>
      <c r="Y968" s="326"/>
      <c r="Z968" s="326"/>
      <c r="AA968" s="326"/>
      <c r="AB968" s="326"/>
      <c r="AC968" s="326"/>
      <c r="AD968" s="326"/>
      <c r="AE968" s="326"/>
      <c r="AF968" s="326"/>
      <c r="AG968" s="326"/>
      <c r="AH968" s="326"/>
      <c r="AI968" s="326"/>
      <c r="AJ968" s="326"/>
      <c r="AK968" s="326"/>
    </row>
    <row r="969">
      <c r="A969" s="326"/>
      <c r="B969" s="326"/>
      <c r="C969" s="326"/>
      <c r="D969" s="326"/>
      <c r="E969" s="356"/>
      <c r="F969" s="356"/>
      <c r="G969" s="356"/>
      <c r="H969" s="356"/>
      <c r="I969" s="356"/>
      <c r="J969" s="356"/>
      <c r="K969" s="356"/>
      <c r="L969" s="326"/>
      <c r="M969" s="326"/>
      <c r="N969" s="326"/>
      <c r="O969" s="326"/>
      <c r="P969" s="326"/>
      <c r="Q969" s="356"/>
      <c r="R969" s="326"/>
      <c r="S969" s="356"/>
      <c r="T969" s="356"/>
      <c r="U969" s="326"/>
      <c r="V969" s="326"/>
      <c r="W969" s="326"/>
      <c r="X969" s="326"/>
      <c r="Y969" s="326"/>
      <c r="Z969" s="326"/>
      <c r="AA969" s="326"/>
      <c r="AB969" s="326"/>
      <c r="AC969" s="326"/>
      <c r="AD969" s="326"/>
      <c r="AE969" s="326"/>
      <c r="AF969" s="326"/>
      <c r="AG969" s="326"/>
      <c r="AH969" s="326"/>
      <c r="AI969" s="326"/>
      <c r="AJ969" s="326"/>
      <c r="AK969" s="326"/>
    </row>
    <row r="970">
      <c r="A970" s="326"/>
      <c r="B970" s="326"/>
      <c r="C970" s="326"/>
      <c r="D970" s="326"/>
      <c r="E970" s="356"/>
      <c r="F970" s="356"/>
      <c r="G970" s="356"/>
      <c r="H970" s="356"/>
      <c r="I970" s="356"/>
      <c r="J970" s="356"/>
      <c r="K970" s="356"/>
      <c r="L970" s="326"/>
      <c r="M970" s="326"/>
      <c r="N970" s="326"/>
      <c r="O970" s="326"/>
      <c r="P970" s="326"/>
      <c r="Q970" s="356"/>
      <c r="R970" s="326"/>
      <c r="S970" s="356"/>
      <c r="T970" s="356"/>
      <c r="U970" s="326"/>
      <c r="V970" s="326"/>
      <c r="W970" s="326"/>
      <c r="X970" s="326"/>
      <c r="Y970" s="326"/>
      <c r="Z970" s="326"/>
      <c r="AA970" s="326"/>
      <c r="AB970" s="326"/>
      <c r="AC970" s="326"/>
      <c r="AD970" s="326"/>
      <c r="AE970" s="326"/>
      <c r="AF970" s="326"/>
      <c r="AG970" s="326"/>
      <c r="AH970" s="326"/>
      <c r="AI970" s="326"/>
      <c r="AJ970" s="326"/>
      <c r="AK970" s="326"/>
    </row>
    <row r="971">
      <c r="A971" s="326"/>
      <c r="B971" s="326"/>
      <c r="C971" s="326"/>
      <c r="D971" s="326"/>
      <c r="E971" s="356"/>
      <c r="F971" s="356"/>
      <c r="G971" s="356"/>
      <c r="H971" s="356"/>
      <c r="I971" s="356"/>
      <c r="J971" s="356"/>
      <c r="K971" s="356"/>
      <c r="L971" s="326"/>
      <c r="M971" s="326"/>
      <c r="N971" s="326"/>
      <c r="O971" s="326"/>
      <c r="P971" s="326"/>
      <c r="Q971" s="356"/>
      <c r="R971" s="326"/>
      <c r="S971" s="356"/>
      <c r="T971" s="356"/>
      <c r="U971" s="326"/>
      <c r="V971" s="326"/>
      <c r="W971" s="326"/>
      <c r="X971" s="326"/>
      <c r="Y971" s="326"/>
      <c r="Z971" s="326"/>
      <c r="AA971" s="326"/>
      <c r="AB971" s="326"/>
      <c r="AC971" s="326"/>
      <c r="AD971" s="326"/>
      <c r="AE971" s="326"/>
      <c r="AF971" s="326"/>
      <c r="AG971" s="326"/>
      <c r="AH971" s="326"/>
      <c r="AI971" s="326"/>
      <c r="AJ971" s="326"/>
      <c r="AK971" s="326"/>
    </row>
    <row r="972">
      <c r="A972" s="326"/>
      <c r="B972" s="326"/>
      <c r="C972" s="326"/>
      <c r="D972" s="326"/>
      <c r="E972" s="356"/>
      <c r="F972" s="356"/>
      <c r="G972" s="356"/>
      <c r="H972" s="356"/>
      <c r="I972" s="356"/>
      <c r="J972" s="356"/>
      <c r="K972" s="356"/>
      <c r="L972" s="326"/>
      <c r="M972" s="326"/>
      <c r="N972" s="326"/>
      <c r="O972" s="326"/>
      <c r="P972" s="326"/>
      <c r="Q972" s="356"/>
      <c r="R972" s="326"/>
      <c r="S972" s="356"/>
      <c r="T972" s="356"/>
      <c r="U972" s="326"/>
      <c r="V972" s="326"/>
      <c r="W972" s="326"/>
      <c r="X972" s="326"/>
      <c r="Y972" s="326"/>
      <c r="Z972" s="326"/>
      <c r="AA972" s="326"/>
      <c r="AB972" s="326"/>
      <c r="AC972" s="326"/>
      <c r="AD972" s="326"/>
      <c r="AE972" s="326"/>
      <c r="AF972" s="326"/>
      <c r="AG972" s="326"/>
      <c r="AH972" s="326"/>
      <c r="AI972" s="326"/>
      <c r="AJ972" s="326"/>
      <c r="AK972" s="326"/>
    </row>
    <row r="973">
      <c r="A973" s="326"/>
      <c r="B973" s="326"/>
      <c r="C973" s="326"/>
      <c r="D973" s="326"/>
      <c r="E973" s="356"/>
      <c r="F973" s="356"/>
      <c r="G973" s="356"/>
      <c r="H973" s="356"/>
      <c r="I973" s="356"/>
      <c r="J973" s="356"/>
      <c r="K973" s="356"/>
      <c r="L973" s="326"/>
      <c r="M973" s="326"/>
      <c r="N973" s="326"/>
      <c r="O973" s="326"/>
      <c r="P973" s="326"/>
      <c r="Q973" s="356"/>
      <c r="R973" s="326"/>
      <c r="S973" s="356"/>
      <c r="T973" s="356"/>
      <c r="U973" s="326"/>
      <c r="V973" s="326"/>
      <c r="W973" s="326"/>
      <c r="X973" s="326"/>
      <c r="Y973" s="326"/>
      <c r="Z973" s="326"/>
      <c r="AA973" s="326"/>
      <c r="AB973" s="326"/>
      <c r="AC973" s="326"/>
      <c r="AD973" s="326"/>
      <c r="AE973" s="326"/>
      <c r="AF973" s="326"/>
      <c r="AG973" s="326"/>
      <c r="AH973" s="326"/>
      <c r="AI973" s="326"/>
      <c r="AJ973" s="326"/>
      <c r="AK973" s="326"/>
    </row>
    <row r="974">
      <c r="A974" s="326"/>
      <c r="B974" s="326"/>
      <c r="C974" s="326"/>
      <c r="D974" s="326"/>
      <c r="E974" s="356"/>
      <c r="F974" s="356"/>
      <c r="G974" s="356"/>
      <c r="H974" s="356"/>
      <c r="I974" s="356"/>
      <c r="J974" s="356"/>
      <c r="K974" s="356"/>
      <c r="L974" s="326"/>
      <c r="M974" s="326"/>
      <c r="N974" s="326"/>
      <c r="O974" s="326"/>
      <c r="P974" s="326"/>
      <c r="Q974" s="356"/>
      <c r="R974" s="326"/>
      <c r="S974" s="356"/>
      <c r="T974" s="356"/>
      <c r="U974" s="326"/>
      <c r="V974" s="326"/>
      <c r="W974" s="326"/>
      <c r="X974" s="326"/>
      <c r="Y974" s="326"/>
      <c r="Z974" s="326"/>
      <c r="AA974" s="326"/>
      <c r="AB974" s="326"/>
      <c r="AC974" s="326"/>
      <c r="AD974" s="326"/>
      <c r="AE974" s="326"/>
      <c r="AF974" s="326"/>
      <c r="AG974" s="326"/>
      <c r="AH974" s="326"/>
      <c r="AI974" s="326"/>
      <c r="AJ974" s="326"/>
      <c r="AK974" s="326"/>
    </row>
    <row r="975">
      <c r="A975" s="326"/>
      <c r="B975" s="326"/>
      <c r="C975" s="326"/>
      <c r="D975" s="326"/>
      <c r="E975" s="356"/>
      <c r="F975" s="356"/>
      <c r="G975" s="356"/>
      <c r="H975" s="356"/>
      <c r="I975" s="356"/>
      <c r="J975" s="356"/>
      <c r="K975" s="356"/>
      <c r="L975" s="326"/>
      <c r="M975" s="326"/>
      <c r="N975" s="326"/>
      <c r="O975" s="326"/>
      <c r="P975" s="326"/>
      <c r="Q975" s="356"/>
      <c r="R975" s="326"/>
      <c r="S975" s="356"/>
      <c r="T975" s="356"/>
      <c r="U975" s="326"/>
      <c r="V975" s="326"/>
      <c r="W975" s="326"/>
      <c r="X975" s="326"/>
      <c r="Y975" s="326"/>
      <c r="Z975" s="326"/>
      <c r="AA975" s="326"/>
      <c r="AB975" s="326"/>
      <c r="AC975" s="326"/>
      <c r="AD975" s="326"/>
      <c r="AE975" s="326"/>
      <c r="AF975" s="326"/>
      <c r="AG975" s="326"/>
      <c r="AH975" s="326"/>
      <c r="AI975" s="326"/>
      <c r="AJ975" s="326"/>
      <c r="AK975" s="326"/>
    </row>
    <row r="976">
      <c r="A976" s="326"/>
      <c r="B976" s="326"/>
      <c r="C976" s="326"/>
      <c r="D976" s="326"/>
      <c r="E976" s="356"/>
      <c r="F976" s="356"/>
      <c r="G976" s="356"/>
      <c r="H976" s="356"/>
      <c r="I976" s="356"/>
      <c r="J976" s="356"/>
      <c r="K976" s="356"/>
      <c r="L976" s="326"/>
      <c r="M976" s="326"/>
      <c r="N976" s="326"/>
      <c r="O976" s="326"/>
      <c r="P976" s="326"/>
      <c r="Q976" s="356"/>
      <c r="R976" s="326"/>
      <c r="S976" s="356"/>
      <c r="T976" s="356"/>
      <c r="U976" s="326"/>
      <c r="V976" s="326"/>
      <c r="W976" s="326"/>
      <c r="X976" s="326"/>
      <c r="Y976" s="326"/>
      <c r="Z976" s="326"/>
      <c r="AA976" s="326"/>
      <c r="AB976" s="326"/>
      <c r="AC976" s="326"/>
      <c r="AD976" s="326"/>
      <c r="AE976" s="326"/>
      <c r="AF976" s="326"/>
      <c r="AG976" s="326"/>
      <c r="AH976" s="326"/>
      <c r="AI976" s="326"/>
      <c r="AJ976" s="326"/>
      <c r="AK976" s="326"/>
    </row>
    <row r="977">
      <c r="A977" s="326"/>
      <c r="B977" s="326"/>
      <c r="C977" s="326"/>
      <c r="D977" s="326"/>
      <c r="E977" s="356"/>
      <c r="F977" s="356"/>
      <c r="G977" s="356"/>
      <c r="H977" s="356"/>
      <c r="I977" s="356"/>
      <c r="J977" s="356"/>
      <c r="K977" s="356"/>
      <c r="L977" s="326"/>
      <c r="M977" s="326"/>
      <c r="N977" s="326"/>
      <c r="O977" s="326"/>
      <c r="P977" s="326"/>
      <c r="Q977" s="356"/>
      <c r="R977" s="326"/>
      <c r="S977" s="356"/>
      <c r="T977" s="356"/>
      <c r="U977" s="326"/>
      <c r="V977" s="326"/>
      <c r="W977" s="326"/>
      <c r="X977" s="326"/>
      <c r="Y977" s="326"/>
      <c r="Z977" s="326"/>
      <c r="AA977" s="326"/>
      <c r="AB977" s="326"/>
      <c r="AC977" s="326"/>
      <c r="AD977" s="326"/>
      <c r="AE977" s="326"/>
      <c r="AF977" s="326"/>
      <c r="AG977" s="326"/>
      <c r="AH977" s="326"/>
      <c r="AI977" s="326"/>
      <c r="AJ977" s="326"/>
      <c r="AK977" s="326"/>
    </row>
    <row r="978">
      <c r="A978" s="326"/>
      <c r="B978" s="326"/>
      <c r="C978" s="326"/>
      <c r="D978" s="326"/>
      <c r="E978" s="356"/>
      <c r="F978" s="356"/>
      <c r="G978" s="356"/>
      <c r="H978" s="356"/>
      <c r="I978" s="356"/>
      <c r="J978" s="356"/>
      <c r="K978" s="356"/>
      <c r="L978" s="326"/>
      <c r="M978" s="326"/>
      <c r="N978" s="326"/>
      <c r="O978" s="326"/>
      <c r="P978" s="326"/>
      <c r="Q978" s="356"/>
      <c r="R978" s="326"/>
      <c r="S978" s="356"/>
      <c r="T978" s="356"/>
      <c r="U978" s="326"/>
      <c r="V978" s="326"/>
      <c r="W978" s="326"/>
      <c r="X978" s="326"/>
      <c r="Y978" s="326"/>
      <c r="Z978" s="326"/>
      <c r="AA978" s="326"/>
      <c r="AB978" s="326"/>
      <c r="AC978" s="326"/>
      <c r="AD978" s="326"/>
      <c r="AE978" s="326"/>
      <c r="AF978" s="326"/>
      <c r="AG978" s="326"/>
      <c r="AH978" s="326"/>
      <c r="AI978" s="326"/>
      <c r="AJ978" s="326"/>
      <c r="AK978" s="326"/>
    </row>
    <row r="979">
      <c r="A979" s="326"/>
      <c r="B979" s="326"/>
      <c r="C979" s="326"/>
      <c r="D979" s="326"/>
      <c r="E979" s="356"/>
      <c r="F979" s="356"/>
      <c r="G979" s="356"/>
      <c r="H979" s="356"/>
      <c r="I979" s="356"/>
      <c r="J979" s="356"/>
      <c r="K979" s="356"/>
      <c r="L979" s="326"/>
      <c r="M979" s="326"/>
      <c r="N979" s="326"/>
      <c r="O979" s="326"/>
      <c r="P979" s="326"/>
      <c r="Q979" s="356"/>
      <c r="R979" s="326"/>
      <c r="S979" s="356"/>
      <c r="T979" s="356"/>
      <c r="U979" s="326"/>
      <c r="V979" s="326"/>
      <c r="W979" s="326"/>
      <c r="X979" s="326"/>
      <c r="Y979" s="326"/>
      <c r="Z979" s="326"/>
      <c r="AA979" s="326"/>
      <c r="AB979" s="326"/>
      <c r="AC979" s="326"/>
      <c r="AD979" s="326"/>
      <c r="AE979" s="326"/>
      <c r="AF979" s="326"/>
      <c r="AG979" s="326"/>
      <c r="AH979" s="326"/>
      <c r="AI979" s="326"/>
      <c r="AJ979" s="326"/>
      <c r="AK979" s="326"/>
    </row>
    <row r="980">
      <c r="A980" s="326"/>
      <c r="B980" s="326"/>
      <c r="C980" s="326"/>
      <c r="D980" s="326"/>
      <c r="E980" s="356"/>
      <c r="F980" s="356"/>
      <c r="G980" s="356"/>
      <c r="H980" s="356"/>
      <c r="I980" s="356"/>
      <c r="J980" s="356"/>
      <c r="K980" s="356"/>
      <c r="L980" s="326"/>
      <c r="M980" s="326"/>
      <c r="N980" s="326"/>
      <c r="O980" s="326"/>
      <c r="P980" s="326"/>
      <c r="Q980" s="356"/>
      <c r="R980" s="326"/>
      <c r="S980" s="356"/>
      <c r="T980" s="356"/>
      <c r="U980" s="326"/>
      <c r="V980" s="326"/>
      <c r="W980" s="326"/>
      <c r="X980" s="326"/>
      <c r="Y980" s="326"/>
      <c r="Z980" s="326"/>
      <c r="AA980" s="326"/>
      <c r="AB980" s="326"/>
      <c r="AC980" s="326"/>
      <c r="AD980" s="326"/>
      <c r="AE980" s="326"/>
      <c r="AF980" s="326"/>
      <c r="AG980" s="326"/>
      <c r="AH980" s="326"/>
      <c r="AI980" s="326"/>
      <c r="AJ980" s="326"/>
      <c r="AK980" s="326"/>
    </row>
    <row r="981">
      <c r="A981" s="326"/>
      <c r="B981" s="326"/>
      <c r="C981" s="326"/>
      <c r="D981" s="326"/>
      <c r="E981" s="356"/>
      <c r="F981" s="356"/>
      <c r="G981" s="356"/>
      <c r="H981" s="356"/>
      <c r="I981" s="356"/>
      <c r="J981" s="356"/>
      <c r="K981" s="356"/>
      <c r="L981" s="326"/>
      <c r="M981" s="326"/>
      <c r="N981" s="326"/>
      <c r="O981" s="326"/>
      <c r="P981" s="326"/>
      <c r="Q981" s="356"/>
      <c r="R981" s="326"/>
      <c r="S981" s="356"/>
      <c r="T981" s="356"/>
      <c r="U981" s="326"/>
      <c r="V981" s="326"/>
      <c r="W981" s="326"/>
      <c r="X981" s="326"/>
      <c r="Y981" s="326"/>
      <c r="Z981" s="326"/>
      <c r="AA981" s="326"/>
      <c r="AB981" s="326"/>
      <c r="AC981" s="326"/>
      <c r="AD981" s="326"/>
      <c r="AE981" s="326"/>
      <c r="AF981" s="326"/>
      <c r="AG981" s="326"/>
      <c r="AH981" s="326"/>
      <c r="AI981" s="326"/>
      <c r="AJ981" s="326"/>
      <c r="AK981" s="326"/>
    </row>
    <row r="982">
      <c r="A982" s="326"/>
      <c r="B982" s="326"/>
      <c r="C982" s="326"/>
      <c r="D982" s="326"/>
      <c r="E982" s="356"/>
      <c r="F982" s="356"/>
      <c r="G982" s="356"/>
      <c r="H982" s="356"/>
      <c r="I982" s="356"/>
      <c r="J982" s="356"/>
      <c r="K982" s="356"/>
      <c r="L982" s="326"/>
      <c r="M982" s="326"/>
      <c r="N982" s="326"/>
      <c r="O982" s="326"/>
      <c r="P982" s="326"/>
      <c r="Q982" s="356"/>
      <c r="R982" s="326"/>
      <c r="S982" s="356"/>
      <c r="T982" s="356"/>
      <c r="U982" s="326"/>
      <c r="V982" s="326"/>
      <c r="W982" s="326"/>
      <c r="X982" s="326"/>
      <c r="Y982" s="326"/>
      <c r="Z982" s="326"/>
      <c r="AA982" s="326"/>
      <c r="AB982" s="326"/>
      <c r="AC982" s="326"/>
      <c r="AD982" s="326"/>
      <c r="AE982" s="326"/>
      <c r="AF982" s="326"/>
      <c r="AG982" s="326"/>
      <c r="AH982" s="326"/>
      <c r="AI982" s="326"/>
      <c r="AJ982" s="326"/>
      <c r="AK982" s="326"/>
    </row>
    <row r="983">
      <c r="A983" s="326"/>
      <c r="B983" s="326"/>
      <c r="C983" s="326"/>
      <c r="D983" s="326"/>
      <c r="E983" s="356"/>
      <c r="F983" s="356"/>
      <c r="G983" s="356"/>
      <c r="H983" s="356"/>
      <c r="I983" s="356"/>
      <c r="J983" s="356"/>
      <c r="K983" s="356"/>
      <c r="L983" s="326"/>
      <c r="M983" s="326"/>
      <c r="N983" s="326"/>
      <c r="O983" s="326"/>
      <c r="P983" s="326"/>
      <c r="Q983" s="356"/>
      <c r="R983" s="326"/>
      <c r="S983" s="356"/>
      <c r="T983" s="356"/>
      <c r="U983" s="326"/>
      <c r="V983" s="326"/>
      <c r="W983" s="326"/>
      <c r="X983" s="326"/>
      <c r="Y983" s="326"/>
      <c r="Z983" s="326"/>
      <c r="AA983" s="326"/>
      <c r="AB983" s="326"/>
      <c r="AC983" s="326"/>
      <c r="AD983" s="326"/>
      <c r="AE983" s="326"/>
      <c r="AF983" s="326"/>
      <c r="AG983" s="326"/>
      <c r="AH983" s="326"/>
      <c r="AI983" s="326"/>
      <c r="AJ983" s="326"/>
      <c r="AK983" s="326"/>
    </row>
    <row r="984">
      <c r="A984" s="326"/>
      <c r="B984" s="326"/>
      <c r="C984" s="326"/>
      <c r="D984" s="326"/>
      <c r="E984" s="356"/>
      <c r="F984" s="356"/>
      <c r="G984" s="356"/>
      <c r="H984" s="356"/>
      <c r="I984" s="356"/>
      <c r="J984" s="356"/>
      <c r="K984" s="356"/>
      <c r="L984" s="326"/>
      <c r="M984" s="326"/>
      <c r="N984" s="326"/>
      <c r="O984" s="326"/>
      <c r="P984" s="326"/>
      <c r="Q984" s="356"/>
      <c r="R984" s="326"/>
      <c r="S984" s="356"/>
      <c r="T984" s="356"/>
      <c r="U984" s="326"/>
      <c r="V984" s="326"/>
      <c r="W984" s="326"/>
      <c r="X984" s="326"/>
      <c r="Y984" s="326"/>
      <c r="Z984" s="326"/>
      <c r="AA984" s="326"/>
      <c r="AB984" s="326"/>
      <c r="AC984" s="326"/>
      <c r="AD984" s="326"/>
      <c r="AE984" s="326"/>
      <c r="AF984" s="326"/>
      <c r="AG984" s="326"/>
      <c r="AH984" s="326"/>
      <c r="AI984" s="326"/>
      <c r="AJ984" s="326"/>
      <c r="AK984" s="326"/>
    </row>
    <row r="985">
      <c r="A985" s="326"/>
      <c r="B985" s="326"/>
      <c r="C985" s="326"/>
      <c r="D985" s="326"/>
      <c r="E985" s="356"/>
      <c r="F985" s="356"/>
      <c r="G985" s="356"/>
      <c r="H985" s="356"/>
      <c r="I985" s="356"/>
      <c r="J985" s="356"/>
      <c r="K985" s="356"/>
      <c r="L985" s="326"/>
      <c r="M985" s="326"/>
      <c r="N985" s="326"/>
      <c r="O985" s="326"/>
      <c r="P985" s="326"/>
      <c r="Q985" s="356"/>
      <c r="R985" s="326"/>
      <c r="S985" s="356"/>
      <c r="T985" s="356"/>
      <c r="U985" s="326"/>
      <c r="V985" s="326"/>
      <c r="W985" s="326"/>
      <c r="X985" s="326"/>
      <c r="Y985" s="326"/>
      <c r="Z985" s="326"/>
      <c r="AA985" s="326"/>
      <c r="AB985" s="326"/>
      <c r="AC985" s="326"/>
      <c r="AD985" s="326"/>
      <c r="AE985" s="326"/>
      <c r="AF985" s="326"/>
      <c r="AG985" s="326"/>
      <c r="AH985" s="326"/>
      <c r="AI985" s="326"/>
      <c r="AJ985" s="326"/>
      <c r="AK985" s="326"/>
    </row>
    <row r="986">
      <c r="A986" s="326"/>
      <c r="B986" s="326"/>
      <c r="C986" s="326"/>
      <c r="D986" s="326"/>
      <c r="E986" s="356"/>
      <c r="F986" s="356"/>
      <c r="G986" s="356"/>
      <c r="H986" s="356"/>
      <c r="I986" s="356"/>
      <c r="J986" s="356"/>
      <c r="K986" s="356"/>
      <c r="L986" s="326"/>
      <c r="M986" s="326"/>
      <c r="N986" s="326"/>
      <c r="O986" s="326"/>
      <c r="P986" s="326"/>
      <c r="Q986" s="356"/>
      <c r="R986" s="326"/>
      <c r="S986" s="356"/>
      <c r="T986" s="356"/>
      <c r="U986" s="326"/>
      <c r="V986" s="326"/>
      <c r="W986" s="326"/>
      <c r="X986" s="326"/>
      <c r="Y986" s="326"/>
      <c r="Z986" s="326"/>
      <c r="AA986" s="326"/>
      <c r="AB986" s="326"/>
      <c r="AC986" s="326"/>
      <c r="AD986" s="326"/>
      <c r="AE986" s="326"/>
      <c r="AF986" s="326"/>
      <c r="AG986" s="326"/>
      <c r="AH986" s="326"/>
      <c r="AI986" s="326"/>
      <c r="AJ986" s="326"/>
      <c r="AK986" s="326"/>
    </row>
    <row r="987">
      <c r="A987" s="326"/>
      <c r="B987" s="326"/>
      <c r="C987" s="326"/>
      <c r="D987" s="326"/>
      <c r="E987" s="356"/>
      <c r="F987" s="356"/>
      <c r="G987" s="356"/>
      <c r="H987" s="356"/>
      <c r="I987" s="356"/>
      <c r="J987" s="356"/>
      <c r="K987" s="356"/>
      <c r="L987" s="326"/>
      <c r="M987" s="326"/>
      <c r="N987" s="326"/>
      <c r="O987" s="326"/>
      <c r="P987" s="326"/>
      <c r="Q987" s="356"/>
      <c r="R987" s="326"/>
      <c r="S987" s="356"/>
      <c r="T987" s="356"/>
      <c r="U987" s="326"/>
      <c r="V987" s="326"/>
      <c r="W987" s="326"/>
      <c r="X987" s="326"/>
      <c r="Y987" s="326"/>
      <c r="Z987" s="326"/>
      <c r="AA987" s="326"/>
      <c r="AB987" s="326"/>
      <c r="AC987" s="326"/>
      <c r="AD987" s="326"/>
      <c r="AE987" s="326"/>
      <c r="AF987" s="326"/>
      <c r="AG987" s="326"/>
      <c r="AH987" s="326"/>
      <c r="AI987" s="326"/>
      <c r="AJ987" s="326"/>
      <c r="AK987" s="326"/>
    </row>
    <row r="988">
      <c r="A988" s="326"/>
      <c r="B988" s="326"/>
      <c r="C988" s="326"/>
      <c r="D988" s="326"/>
      <c r="E988" s="356"/>
      <c r="F988" s="356"/>
      <c r="G988" s="356"/>
      <c r="H988" s="356"/>
      <c r="I988" s="356"/>
      <c r="J988" s="356"/>
      <c r="K988" s="356"/>
      <c r="L988" s="326"/>
      <c r="M988" s="326"/>
      <c r="N988" s="326"/>
      <c r="O988" s="326"/>
      <c r="P988" s="326"/>
      <c r="Q988" s="356"/>
      <c r="R988" s="326"/>
      <c r="S988" s="356"/>
      <c r="T988" s="356"/>
      <c r="U988" s="326"/>
      <c r="V988" s="326"/>
      <c r="W988" s="326"/>
      <c r="X988" s="326"/>
      <c r="Y988" s="326"/>
      <c r="Z988" s="326"/>
      <c r="AA988" s="326"/>
      <c r="AB988" s="326"/>
      <c r="AC988" s="326"/>
      <c r="AD988" s="326"/>
      <c r="AE988" s="326"/>
      <c r="AF988" s="326"/>
      <c r="AG988" s="326"/>
      <c r="AH988" s="326"/>
      <c r="AI988" s="326"/>
      <c r="AJ988" s="326"/>
      <c r="AK988" s="326"/>
    </row>
    <row r="989">
      <c r="A989" s="326"/>
      <c r="B989" s="326"/>
      <c r="C989" s="326"/>
      <c r="D989" s="326"/>
      <c r="E989" s="356"/>
      <c r="F989" s="356"/>
      <c r="G989" s="356"/>
      <c r="H989" s="356"/>
      <c r="I989" s="356"/>
      <c r="J989" s="356"/>
      <c r="K989" s="356"/>
      <c r="L989" s="326"/>
      <c r="M989" s="326"/>
      <c r="N989" s="326"/>
      <c r="O989" s="326"/>
      <c r="P989" s="326"/>
      <c r="Q989" s="356"/>
      <c r="R989" s="326"/>
      <c r="S989" s="356"/>
      <c r="T989" s="356"/>
      <c r="U989" s="326"/>
      <c r="V989" s="326"/>
      <c r="W989" s="326"/>
      <c r="X989" s="326"/>
      <c r="Y989" s="326"/>
      <c r="Z989" s="326"/>
      <c r="AA989" s="326"/>
      <c r="AB989" s="326"/>
      <c r="AC989" s="326"/>
      <c r="AD989" s="326"/>
      <c r="AE989" s="326"/>
      <c r="AF989" s="326"/>
      <c r="AG989" s="326"/>
      <c r="AH989" s="326"/>
      <c r="AI989" s="326"/>
      <c r="AJ989" s="326"/>
      <c r="AK989" s="326"/>
    </row>
    <row r="990">
      <c r="A990" s="326"/>
      <c r="B990" s="326"/>
      <c r="C990" s="326"/>
      <c r="D990" s="326"/>
      <c r="E990" s="356"/>
      <c r="F990" s="356"/>
      <c r="G990" s="356"/>
      <c r="H990" s="356"/>
      <c r="I990" s="356"/>
      <c r="J990" s="356"/>
      <c r="K990" s="356"/>
      <c r="L990" s="326"/>
      <c r="M990" s="326"/>
      <c r="N990" s="326"/>
      <c r="O990" s="326"/>
      <c r="P990" s="326"/>
      <c r="Q990" s="356"/>
      <c r="R990" s="326"/>
      <c r="S990" s="356"/>
      <c r="T990" s="356"/>
      <c r="U990" s="326"/>
      <c r="V990" s="326"/>
      <c r="W990" s="326"/>
      <c r="X990" s="326"/>
      <c r="Y990" s="326"/>
      <c r="Z990" s="326"/>
      <c r="AA990" s="326"/>
      <c r="AB990" s="326"/>
      <c r="AC990" s="326"/>
      <c r="AD990" s="326"/>
      <c r="AE990" s="326"/>
      <c r="AF990" s="326"/>
      <c r="AG990" s="326"/>
      <c r="AH990" s="326"/>
      <c r="AI990" s="326"/>
      <c r="AJ990" s="326"/>
      <c r="AK990" s="326"/>
    </row>
    <row r="991">
      <c r="A991" s="326"/>
      <c r="B991" s="326"/>
      <c r="C991" s="326"/>
      <c r="D991" s="326"/>
      <c r="E991" s="356"/>
      <c r="F991" s="356"/>
      <c r="G991" s="356"/>
      <c r="H991" s="356"/>
      <c r="I991" s="356"/>
      <c r="J991" s="356"/>
      <c r="K991" s="356"/>
      <c r="L991" s="326"/>
      <c r="M991" s="326"/>
      <c r="N991" s="326"/>
      <c r="O991" s="326"/>
      <c r="P991" s="326"/>
      <c r="Q991" s="356"/>
      <c r="R991" s="326"/>
      <c r="S991" s="356"/>
      <c r="T991" s="356"/>
      <c r="U991" s="326"/>
      <c r="V991" s="326"/>
      <c r="W991" s="326"/>
      <c r="X991" s="326"/>
      <c r="Y991" s="326"/>
      <c r="Z991" s="326"/>
      <c r="AA991" s="326"/>
      <c r="AB991" s="326"/>
      <c r="AC991" s="326"/>
      <c r="AD991" s="326"/>
      <c r="AE991" s="326"/>
      <c r="AF991" s="326"/>
      <c r="AG991" s="326"/>
      <c r="AH991" s="326"/>
      <c r="AI991" s="326"/>
      <c r="AJ991" s="326"/>
      <c r="AK991" s="326"/>
    </row>
    <row r="992">
      <c r="A992" s="326"/>
      <c r="B992" s="326"/>
      <c r="C992" s="326"/>
      <c r="D992" s="326"/>
      <c r="E992" s="356"/>
      <c r="F992" s="356"/>
      <c r="G992" s="356"/>
      <c r="H992" s="356"/>
      <c r="I992" s="356"/>
      <c r="J992" s="356"/>
      <c r="K992" s="356"/>
      <c r="L992" s="326"/>
      <c r="M992" s="326"/>
      <c r="N992" s="326"/>
      <c r="O992" s="326"/>
      <c r="P992" s="326"/>
      <c r="Q992" s="356"/>
      <c r="R992" s="326"/>
      <c r="S992" s="356"/>
      <c r="T992" s="356"/>
      <c r="U992" s="326"/>
      <c r="V992" s="326"/>
      <c r="W992" s="326"/>
      <c r="X992" s="326"/>
      <c r="Y992" s="326"/>
      <c r="Z992" s="326"/>
      <c r="AA992" s="326"/>
      <c r="AB992" s="326"/>
      <c r="AC992" s="326"/>
      <c r="AD992" s="326"/>
      <c r="AE992" s="326"/>
      <c r="AF992" s="326"/>
      <c r="AG992" s="326"/>
      <c r="AH992" s="326"/>
      <c r="AI992" s="326"/>
      <c r="AJ992" s="326"/>
      <c r="AK992" s="326"/>
    </row>
    <row r="993">
      <c r="A993" s="326"/>
      <c r="B993" s="326"/>
      <c r="C993" s="326"/>
      <c r="D993" s="326"/>
      <c r="E993" s="356"/>
      <c r="F993" s="356"/>
      <c r="G993" s="356"/>
      <c r="H993" s="356"/>
      <c r="I993" s="356"/>
      <c r="J993" s="356"/>
      <c r="K993" s="356"/>
      <c r="L993" s="326"/>
      <c r="M993" s="326"/>
      <c r="N993" s="326"/>
      <c r="O993" s="326"/>
      <c r="P993" s="326"/>
      <c r="Q993" s="356"/>
      <c r="R993" s="326"/>
      <c r="S993" s="356"/>
      <c r="T993" s="356"/>
      <c r="U993" s="326"/>
      <c r="V993" s="326"/>
      <c r="W993" s="326"/>
      <c r="X993" s="326"/>
      <c r="Y993" s="326"/>
      <c r="Z993" s="326"/>
      <c r="AA993" s="326"/>
      <c r="AB993" s="326"/>
      <c r="AC993" s="326"/>
      <c r="AD993" s="326"/>
      <c r="AE993" s="326"/>
      <c r="AF993" s="326"/>
      <c r="AG993" s="326"/>
      <c r="AH993" s="326"/>
      <c r="AI993" s="326"/>
      <c r="AJ993" s="326"/>
      <c r="AK993" s="326"/>
    </row>
    <row r="994">
      <c r="A994" s="326"/>
      <c r="B994" s="326"/>
      <c r="C994" s="326"/>
      <c r="D994" s="326"/>
      <c r="E994" s="356"/>
      <c r="F994" s="356"/>
      <c r="G994" s="356"/>
      <c r="H994" s="356"/>
      <c r="I994" s="356"/>
      <c r="J994" s="356"/>
      <c r="K994" s="356"/>
      <c r="L994" s="326"/>
      <c r="M994" s="326"/>
      <c r="N994" s="326"/>
      <c r="O994" s="326"/>
      <c r="P994" s="326"/>
      <c r="Q994" s="356"/>
      <c r="R994" s="326"/>
      <c r="S994" s="356"/>
      <c r="T994" s="356"/>
      <c r="U994" s="326"/>
      <c r="V994" s="326"/>
      <c r="W994" s="326"/>
      <c r="X994" s="326"/>
      <c r="Y994" s="326"/>
      <c r="Z994" s="326"/>
      <c r="AA994" s="326"/>
      <c r="AB994" s="326"/>
      <c r="AC994" s="326"/>
      <c r="AD994" s="326"/>
      <c r="AE994" s="326"/>
      <c r="AF994" s="326"/>
      <c r="AG994" s="326"/>
      <c r="AH994" s="326"/>
      <c r="AI994" s="326"/>
      <c r="AJ994" s="326"/>
      <c r="AK994" s="326"/>
    </row>
    <row r="995">
      <c r="A995" s="326"/>
      <c r="B995" s="326"/>
      <c r="C995" s="326"/>
      <c r="D995" s="326"/>
      <c r="E995" s="356"/>
      <c r="F995" s="356"/>
      <c r="G995" s="356"/>
      <c r="H995" s="356"/>
      <c r="I995" s="356"/>
      <c r="J995" s="356"/>
      <c r="K995" s="356"/>
      <c r="L995" s="326"/>
      <c r="M995" s="326"/>
      <c r="N995" s="326"/>
      <c r="O995" s="326"/>
      <c r="P995" s="326"/>
      <c r="Q995" s="356"/>
      <c r="R995" s="326"/>
      <c r="S995" s="356"/>
      <c r="T995" s="356"/>
      <c r="U995" s="326"/>
      <c r="V995" s="326"/>
      <c r="W995" s="326"/>
      <c r="X995" s="326"/>
      <c r="Y995" s="326"/>
      <c r="Z995" s="326"/>
      <c r="AA995" s="326"/>
      <c r="AB995" s="326"/>
      <c r="AC995" s="326"/>
      <c r="AD995" s="326"/>
      <c r="AE995" s="326"/>
      <c r="AF995" s="326"/>
      <c r="AG995" s="326"/>
      <c r="AH995" s="326"/>
      <c r="AI995" s="326"/>
      <c r="AJ995" s="326"/>
      <c r="AK995" s="326"/>
    </row>
    <row r="996">
      <c r="A996" s="326"/>
      <c r="B996" s="326"/>
      <c r="C996" s="326"/>
      <c r="D996" s="326"/>
      <c r="E996" s="356"/>
      <c r="F996" s="356"/>
      <c r="G996" s="356"/>
      <c r="H996" s="356"/>
      <c r="I996" s="356"/>
      <c r="J996" s="356"/>
      <c r="K996" s="356"/>
      <c r="L996" s="326"/>
      <c r="M996" s="326"/>
      <c r="N996" s="326"/>
      <c r="O996" s="326"/>
      <c r="P996" s="326"/>
      <c r="Q996" s="356"/>
      <c r="R996" s="326"/>
      <c r="S996" s="356"/>
      <c r="T996" s="356"/>
      <c r="U996" s="326"/>
      <c r="V996" s="326"/>
      <c r="W996" s="326"/>
      <c r="X996" s="326"/>
      <c r="Y996" s="326"/>
      <c r="Z996" s="326"/>
      <c r="AA996" s="326"/>
      <c r="AB996" s="326"/>
      <c r="AC996" s="326"/>
      <c r="AD996" s="326"/>
      <c r="AE996" s="326"/>
      <c r="AF996" s="326"/>
      <c r="AG996" s="326"/>
      <c r="AH996" s="326"/>
      <c r="AI996" s="326"/>
      <c r="AJ996" s="326"/>
      <c r="AK996" s="326"/>
    </row>
    <row r="997">
      <c r="A997" s="326"/>
      <c r="B997" s="326"/>
      <c r="C997" s="326"/>
      <c r="D997" s="326"/>
      <c r="E997" s="356"/>
      <c r="F997" s="356"/>
      <c r="G997" s="356"/>
      <c r="H997" s="356"/>
      <c r="I997" s="356"/>
      <c r="J997" s="356"/>
      <c r="K997" s="356"/>
      <c r="L997" s="326"/>
      <c r="M997" s="326"/>
      <c r="N997" s="326"/>
      <c r="O997" s="326"/>
      <c r="P997" s="326"/>
      <c r="Q997" s="356"/>
      <c r="R997" s="326"/>
      <c r="S997" s="356"/>
      <c r="T997" s="356"/>
      <c r="U997" s="326"/>
      <c r="V997" s="326"/>
      <c r="W997" s="326"/>
      <c r="X997" s="326"/>
      <c r="Y997" s="326"/>
      <c r="Z997" s="326"/>
      <c r="AA997" s="326"/>
      <c r="AB997" s="326"/>
      <c r="AC997" s="326"/>
      <c r="AD997" s="326"/>
      <c r="AE997" s="326"/>
      <c r="AF997" s="326"/>
      <c r="AG997" s="326"/>
      <c r="AH997" s="326"/>
      <c r="AI997" s="326"/>
      <c r="AJ997" s="326"/>
      <c r="AK997" s="326"/>
    </row>
    <row r="998">
      <c r="A998" s="326"/>
      <c r="B998" s="326"/>
      <c r="C998" s="326"/>
      <c r="D998" s="326"/>
      <c r="E998" s="356"/>
      <c r="F998" s="356"/>
      <c r="G998" s="356"/>
      <c r="H998" s="356"/>
      <c r="I998" s="356"/>
      <c r="J998" s="356"/>
      <c r="K998" s="356"/>
      <c r="L998" s="326"/>
      <c r="M998" s="326"/>
      <c r="N998" s="326"/>
      <c r="O998" s="326"/>
      <c r="P998" s="326"/>
      <c r="Q998" s="356"/>
      <c r="R998" s="326"/>
      <c r="S998" s="356"/>
      <c r="T998" s="356"/>
      <c r="U998" s="326"/>
      <c r="V998" s="326"/>
      <c r="W998" s="326"/>
      <c r="X998" s="326"/>
      <c r="Y998" s="326"/>
      <c r="Z998" s="326"/>
      <c r="AA998" s="326"/>
      <c r="AB998" s="326"/>
      <c r="AC998" s="326"/>
      <c r="AD998" s="326"/>
      <c r="AE998" s="326"/>
      <c r="AF998" s="326"/>
      <c r="AG998" s="326"/>
      <c r="AH998" s="326"/>
      <c r="AI998" s="326"/>
      <c r="AJ998" s="326"/>
      <c r="AK998" s="326"/>
    </row>
    <row r="999">
      <c r="A999" s="326"/>
      <c r="B999" s="326"/>
      <c r="C999" s="326"/>
      <c r="D999" s="326"/>
      <c r="E999" s="356"/>
      <c r="F999" s="356"/>
      <c r="G999" s="356"/>
      <c r="H999" s="356"/>
      <c r="I999" s="356"/>
      <c r="J999" s="356"/>
      <c r="K999" s="356"/>
      <c r="L999" s="326"/>
      <c r="M999" s="326"/>
      <c r="N999" s="326"/>
      <c r="O999" s="326"/>
      <c r="P999" s="326"/>
      <c r="Q999" s="356"/>
      <c r="R999" s="326"/>
      <c r="S999" s="356"/>
      <c r="T999" s="356"/>
      <c r="U999" s="326"/>
      <c r="V999" s="326"/>
      <c r="W999" s="326"/>
      <c r="X999" s="326"/>
      <c r="Y999" s="326"/>
      <c r="Z999" s="326"/>
      <c r="AA999" s="326"/>
      <c r="AB999" s="326"/>
      <c r="AC999" s="326"/>
      <c r="AD999" s="326"/>
      <c r="AE999" s="326"/>
      <c r="AF999" s="326"/>
      <c r="AG999" s="326"/>
      <c r="AH999" s="326"/>
      <c r="AI999" s="326"/>
      <c r="AJ999" s="326"/>
      <c r="AK999" s="326"/>
    </row>
    <row r="1000">
      <c r="A1000" s="326"/>
      <c r="B1000" s="326"/>
      <c r="C1000" s="326"/>
      <c r="D1000" s="326"/>
      <c r="E1000" s="356"/>
      <c r="F1000" s="356"/>
      <c r="G1000" s="356"/>
      <c r="H1000" s="356"/>
      <c r="I1000" s="356"/>
      <c r="J1000" s="356"/>
      <c r="K1000" s="356"/>
      <c r="L1000" s="326"/>
      <c r="M1000" s="326"/>
      <c r="N1000" s="326"/>
      <c r="O1000" s="326"/>
      <c r="P1000" s="326"/>
      <c r="Q1000" s="356"/>
      <c r="R1000" s="326"/>
      <c r="S1000" s="356"/>
      <c r="T1000" s="356"/>
      <c r="U1000" s="326"/>
      <c r="V1000" s="326"/>
      <c r="W1000" s="326"/>
      <c r="X1000" s="326"/>
      <c r="Y1000" s="326"/>
      <c r="Z1000" s="326"/>
      <c r="AA1000" s="326"/>
      <c r="AB1000" s="326"/>
      <c r="AC1000" s="326"/>
      <c r="AD1000" s="326"/>
      <c r="AE1000" s="326"/>
      <c r="AF1000" s="326"/>
      <c r="AG1000" s="326"/>
      <c r="AH1000" s="326"/>
      <c r="AI1000" s="326"/>
      <c r="AJ1000" s="326"/>
      <c r="AK1000" s="326"/>
    </row>
  </sheetData>
  <autoFilter ref="$A$2:$AK$55"/>
  <mergeCells count="2">
    <mergeCell ref="B1:D1"/>
    <mergeCell ref="L1:R1"/>
  </mergeCells>
  <conditionalFormatting sqref="N2:N55">
    <cfRule type="cellIs" dxfId="0" priority="1" operator="notEqual">
      <formula>""</formula>
    </cfRule>
  </conditionalFormatting>
  <dataValidations>
    <dataValidation type="list" allowBlank="1" sqref="Y3:AC55">
      <formula1>"Yes,No"</formula1>
    </dataValidation>
  </dataValidations>
  <hyperlinks>
    <hyperlink display="Mapping Objects" location="'Mapping Objects'!A1" ref="A1"/>
    <hyperlink r:id="rId4" ref="R3"/>
    <hyperlink r:id="rId5" ref="R4"/>
    <hyperlink r:id="rId6" ref="R8"/>
    <hyperlink r:id="rId7" ref="R9"/>
    <hyperlink r:id="rId8" ref="R10"/>
    <hyperlink r:id="rId9" ref="R11"/>
    <hyperlink r:id="rId10" ref="R19"/>
    <hyperlink r:id="rId11" ref="R27"/>
    <hyperlink r:id="rId12" ref="R29"/>
    <hyperlink r:id="rId13" ref="R30"/>
    <hyperlink r:id="rId14" ref="R34"/>
    <hyperlink r:id="rId15" ref="R38"/>
    <hyperlink r:id="rId16" ref="R39"/>
    <hyperlink r:id="rId17" ref="R40"/>
    <hyperlink r:id="rId18" ref="R43"/>
    <hyperlink r:id="rId19" ref="R54"/>
    <hyperlink r:id="rId20" ref="R55"/>
  </hyperlinks>
  <drawing r:id="rId21"/>
  <legacyDrawing r:id="rId22"/>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 max="1" width="18.5"/>
    <col customWidth="1" min="2" max="2" width="26.75"/>
    <col customWidth="1" min="3" max="3" width="19.25"/>
    <col customWidth="1" min="4" max="4" width="38.88"/>
    <col customWidth="1" min="5" max="5" width="10.0"/>
    <col customWidth="1" min="6" max="7" width="11.0"/>
    <col customWidth="1" min="8" max="8" width="9.75"/>
    <col customWidth="1" min="9" max="9" width="10.88"/>
    <col customWidth="1" min="10" max="10" width="8.75"/>
    <col customWidth="1" min="11" max="11" width="18.0"/>
    <col customWidth="1" min="12" max="12" width="22.5"/>
    <col customWidth="1" min="13" max="13" width="12.38"/>
    <col customWidth="1" min="14" max="15" width="32.88"/>
    <col customWidth="1" min="16" max="20" width="27.88"/>
    <col customWidth="1" min="21" max="21" width="39.0"/>
    <col customWidth="1" min="22" max="30" width="16.63"/>
    <col customWidth="1" min="31" max="31" width="27.38"/>
    <col customWidth="1" min="32" max="32" width="9.88"/>
    <col customWidth="1" min="33" max="33" width="30.25"/>
    <col customWidth="1" min="34" max="34" width="13.5"/>
  </cols>
  <sheetData>
    <row r="1" ht="14.25" customHeight="1">
      <c r="A1" s="417" t="s">
        <v>7425</v>
      </c>
      <c r="B1" s="99" t="s">
        <v>7426</v>
      </c>
      <c r="C1" s="39"/>
      <c r="D1" s="40"/>
      <c r="E1" s="256"/>
      <c r="F1" s="120"/>
      <c r="G1" s="120"/>
      <c r="H1" s="120"/>
      <c r="I1" s="120"/>
      <c r="J1" s="120"/>
      <c r="K1" s="99" t="s">
        <v>7427</v>
      </c>
      <c r="L1" s="39"/>
      <c r="M1" s="39"/>
      <c r="N1" s="40"/>
      <c r="O1" s="102"/>
      <c r="P1" s="44"/>
      <c r="Q1" s="44"/>
      <c r="R1" s="44"/>
      <c r="S1" s="44"/>
      <c r="T1" s="44"/>
      <c r="U1" s="105"/>
      <c r="V1" s="105"/>
      <c r="W1" s="105"/>
      <c r="X1" s="105"/>
      <c r="Y1" s="105"/>
      <c r="Z1" s="105"/>
      <c r="AA1" s="105"/>
      <c r="AB1" s="105"/>
      <c r="AC1" s="105"/>
      <c r="AD1" s="106" t="s">
        <v>7427</v>
      </c>
      <c r="AE1" s="39"/>
      <c r="AF1" s="40"/>
      <c r="AG1" s="258"/>
      <c r="AH1" s="44"/>
      <c r="AI1" s="259" t="s">
        <v>7449</v>
      </c>
      <c r="AJ1" s="44"/>
      <c r="AK1" s="44"/>
      <c r="AL1" s="44"/>
      <c r="AM1" s="44"/>
      <c r="AN1" s="44"/>
      <c r="AO1" s="44"/>
      <c r="AP1" s="44"/>
      <c r="AQ1" s="44"/>
      <c r="AR1" s="44"/>
    </row>
    <row r="2" ht="14.25" customHeight="1">
      <c r="A2" s="54" t="s">
        <v>7428</v>
      </c>
      <c r="B2" s="54" t="s">
        <v>104</v>
      </c>
      <c r="C2" s="108" t="s">
        <v>105</v>
      </c>
      <c r="D2" s="108" t="s">
        <v>117</v>
      </c>
      <c r="E2" s="110" t="s">
        <v>7775</v>
      </c>
      <c r="F2" s="362" t="s">
        <v>7431</v>
      </c>
      <c r="G2" s="362" t="s">
        <v>7432</v>
      </c>
      <c r="H2" s="362" t="s">
        <v>7433</v>
      </c>
      <c r="I2" s="362" t="s">
        <v>7434</v>
      </c>
      <c r="J2" s="362" t="s">
        <v>7435</v>
      </c>
      <c r="K2" s="54" t="s">
        <v>2073</v>
      </c>
      <c r="L2" s="54" t="s">
        <v>2074</v>
      </c>
      <c r="M2" s="52" t="s">
        <v>2076</v>
      </c>
      <c r="N2" s="53" t="s">
        <v>2077</v>
      </c>
      <c r="O2" s="108" t="s">
        <v>2132</v>
      </c>
      <c r="P2" s="110" t="s">
        <v>7436</v>
      </c>
      <c r="Q2" s="388" t="s">
        <v>7437</v>
      </c>
      <c r="R2" s="110" t="s">
        <v>2132</v>
      </c>
      <c r="S2" s="389" t="s">
        <v>7438</v>
      </c>
      <c r="T2" s="204" t="s">
        <v>7439</v>
      </c>
      <c r="U2" s="115" t="s">
        <v>7441</v>
      </c>
      <c r="V2" s="115" t="s">
        <v>7442</v>
      </c>
      <c r="W2" s="115" t="s">
        <v>7443</v>
      </c>
      <c r="X2" s="116" t="s">
        <v>7444</v>
      </c>
      <c r="Y2" s="116" t="s">
        <v>7445</v>
      </c>
      <c r="Z2" s="117" t="s">
        <v>7446</v>
      </c>
      <c r="AA2" s="117" t="s">
        <v>7447</v>
      </c>
      <c r="AB2" s="62" t="s">
        <v>2132</v>
      </c>
      <c r="AC2" s="105"/>
      <c r="AD2" s="54" t="s">
        <v>2073</v>
      </c>
      <c r="AE2" s="54" t="s">
        <v>2074</v>
      </c>
      <c r="AF2" s="54" t="s">
        <v>2076</v>
      </c>
      <c r="AG2" s="108" t="s">
        <v>2077</v>
      </c>
      <c r="AH2" s="54" t="s">
        <v>2984</v>
      </c>
      <c r="AI2" s="128">
        <f>COUNTIF(AH3:AH39,"Yes")/COUNTA(AE3:AE39)</f>
        <v>0.3793103448</v>
      </c>
      <c r="AJ2" s="44"/>
      <c r="AK2" s="44"/>
      <c r="AL2" s="44"/>
      <c r="AM2" s="44"/>
      <c r="AN2" s="44"/>
      <c r="AO2" s="44"/>
      <c r="AP2" s="44"/>
      <c r="AQ2" s="44"/>
      <c r="AR2" s="44"/>
    </row>
    <row r="3" ht="14.25" customHeight="1">
      <c r="A3" s="129" t="s">
        <v>42</v>
      </c>
      <c r="B3" s="431" t="s">
        <v>165</v>
      </c>
      <c r="C3" s="432" t="s">
        <v>166</v>
      </c>
      <c r="D3" s="121"/>
      <c r="E3" s="122" t="str">
        <f>IFNA(IF(LEN(VLOOKUP(A3&amp;"."&amp;B3,Sample_Data_Columns_2!F:H,3,FALSE))=0,"",VLOOKUP(A3&amp;"."&amp;B3,Sample_Data_Columns_2!F:H,3,FALSE)),"")</f>
        <v/>
      </c>
      <c r="F3" s="331">
        <f>vlookup(A3&amp;"."&amp;B3,Field_Count!C:D,2,false)</f>
        <v>350</v>
      </c>
      <c r="G3" s="331">
        <f>vlookup(A3&amp;"."&amp;B3,Field_Count!C:E,3,false)</f>
        <v>13</v>
      </c>
      <c r="H3" s="331">
        <f>vlookup(A3&amp;"."&amp;B3,Field_Count!C:F,4,false)</f>
        <v>12</v>
      </c>
      <c r="I3" s="331">
        <f>vlookup(A3&amp;"."&amp;B3,Field_Count!C:G,5,false)</f>
        <v>19</v>
      </c>
      <c r="J3" s="331">
        <f>vlookup(A3&amp;"."&amp;B3,Field_Count!C:H,6,false)</f>
        <v>211</v>
      </c>
      <c r="K3" s="139" t="s">
        <v>3000</v>
      </c>
      <c r="L3" s="139" t="s">
        <v>2287</v>
      </c>
      <c r="M3" s="60" t="str">
        <f t="shared" ref="M3:M6" si="1">IFNA(VLOOKUP(L3,AE:AF,2,FALSE),"")</f>
        <v>String</v>
      </c>
      <c r="N3" s="57" t="str">
        <f t="shared" ref="N3:N6" si="2">IFNA(IF(VLOOKUP(L3,AE:AG,3,FALSE)="","",VLOOKUP(L3,AE:AG,3,FALSE)),"")</f>
        <v/>
      </c>
      <c r="O3" s="130"/>
      <c r="P3" s="60"/>
      <c r="Q3" s="60"/>
      <c r="R3" s="60"/>
      <c r="S3" s="60"/>
      <c r="T3" s="60"/>
      <c r="U3" s="57" t="str">
        <f t="shared" ref="U3:U4" si="3">K3&amp;"."&amp;L3</f>
        <v>medical_insight__v.legacy_crm_id__v</v>
      </c>
      <c r="V3" s="57" t="str">
        <f>IFNA(VLOOKUP(U3,Vault_Required_Fields!C:D,2,false),"TBD")</f>
        <v>TBD</v>
      </c>
      <c r="W3" s="57"/>
      <c r="X3" s="57"/>
      <c r="Y3" s="57"/>
      <c r="Z3" s="57"/>
      <c r="AA3" s="57"/>
      <c r="AB3" s="60"/>
      <c r="AC3" s="368"/>
      <c r="AD3" s="69" t="s">
        <v>3000</v>
      </c>
      <c r="AE3" s="76" t="s">
        <v>2078</v>
      </c>
      <c r="AF3" s="76" t="s">
        <v>10</v>
      </c>
      <c r="AG3" s="123" t="s">
        <v>8104</v>
      </c>
      <c r="AH3" s="60" t="str">
        <f t="shared" ref="AH3:AH28" si="4">IFNA(IF(VLOOKUP(AE3,L:L,1,FALSE)=AE3,"Yes","No"),"No")</f>
        <v>Yes</v>
      </c>
      <c r="AI3" s="44"/>
      <c r="AJ3" s="44"/>
      <c r="AK3" s="44"/>
      <c r="AL3" s="44"/>
      <c r="AM3" s="44"/>
      <c r="AN3" s="44"/>
      <c r="AO3" s="44"/>
      <c r="AP3" s="44"/>
      <c r="AQ3" s="44"/>
      <c r="AR3" s="44"/>
    </row>
    <row r="4" ht="14.25" customHeight="1">
      <c r="A4" s="431" t="s">
        <v>42</v>
      </c>
      <c r="B4" s="431" t="s">
        <v>137</v>
      </c>
      <c r="C4" s="432" t="s">
        <v>138</v>
      </c>
      <c r="D4" s="121"/>
      <c r="E4" s="122" t="str">
        <f>IFNA(IF(LEN(VLOOKUP(A4&amp;"."&amp;B4,Sample_Data_Columns_2!F:H,3,FALSE))=0,"",VLOOKUP(A4&amp;"."&amp;B4,Sample_Data_Columns_2!F:H,3,FALSE)),"")</f>
        <v/>
      </c>
      <c r="F4" s="331">
        <f>vlookup(A4&amp;"."&amp;B4,Field_Count!C:D,2,false)</f>
        <v>350</v>
      </c>
      <c r="G4" s="331">
        <f>vlookup(A4&amp;"."&amp;B4,Field_Count!C:E,3,false)</f>
        <v>13</v>
      </c>
      <c r="H4" s="331">
        <f>vlookup(A4&amp;"."&amp;B4,Field_Count!C:F,4,false)</f>
        <v>12</v>
      </c>
      <c r="I4" s="331">
        <f>vlookup(A4&amp;"."&amp;B4,Field_Count!C:G,5,false)</f>
        <v>19</v>
      </c>
      <c r="J4" s="331">
        <f>vlookup(A4&amp;"."&amp;B4,Field_Count!C:H,6,false)</f>
        <v>211</v>
      </c>
      <c r="K4" s="139" t="s">
        <v>3000</v>
      </c>
      <c r="L4" s="76" t="s">
        <v>2355</v>
      </c>
      <c r="M4" s="60" t="str">
        <f t="shared" si="1"/>
        <v>Object</v>
      </c>
      <c r="N4" s="57" t="str">
        <f t="shared" si="2"/>
        <v/>
      </c>
      <c r="O4" s="130"/>
      <c r="P4" s="60"/>
      <c r="Q4" s="60"/>
      <c r="R4" s="60"/>
      <c r="S4" s="60"/>
      <c r="T4" s="60"/>
      <c r="U4" s="57" t="str">
        <f t="shared" si="3"/>
        <v>medical_insight__v.ownerid__v</v>
      </c>
      <c r="V4" s="57" t="str">
        <f>IFNA(VLOOKUP(U4,Vault_Required_Fields!C:D,2,false),"TBD")</f>
        <v>TBD</v>
      </c>
      <c r="W4" s="57"/>
      <c r="X4" s="57"/>
      <c r="Y4" s="57"/>
      <c r="Z4" s="57"/>
      <c r="AA4" s="57"/>
      <c r="AB4" s="60"/>
      <c r="AC4" s="433"/>
      <c r="AD4" s="139" t="s">
        <v>3000</v>
      </c>
      <c r="AE4" s="76" t="s">
        <v>2085</v>
      </c>
      <c r="AF4" s="76" t="s">
        <v>10</v>
      </c>
      <c r="AG4" s="57"/>
      <c r="AH4" s="60" t="str">
        <f t="shared" si="4"/>
        <v>No</v>
      </c>
      <c r="AI4" s="44"/>
      <c r="AJ4" s="44"/>
      <c r="AK4" s="44"/>
      <c r="AL4" s="44"/>
      <c r="AM4" s="44"/>
      <c r="AN4" s="44"/>
      <c r="AO4" s="44"/>
      <c r="AP4" s="44"/>
      <c r="AQ4" s="44"/>
      <c r="AR4" s="44"/>
    </row>
    <row r="5" ht="14.25" customHeight="1">
      <c r="A5" s="434" t="s">
        <v>42</v>
      </c>
      <c r="B5" s="434" t="s">
        <v>160</v>
      </c>
      <c r="C5" s="435" t="s">
        <v>161</v>
      </c>
      <c r="D5" s="365"/>
      <c r="E5" s="67" t="str">
        <f>IFNA(IF(LEN(VLOOKUP(A5&amp;"."&amp;B5,Sample_Data_Columns_2!F:H,3,FALSE))=0,"",VLOOKUP(A5&amp;"."&amp;B5,Sample_Data_Columns_2!F:H,3,FALSE)),"")</f>
        <v/>
      </c>
      <c r="F5" s="344" t="str">
        <f>vlookup(A5&amp;"."&amp;B5,Field_Count!C:D,2,false)</f>
        <v>#N/A</v>
      </c>
      <c r="G5" s="344" t="str">
        <f>vlookup(A5&amp;"."&amp;B5,Field_Count!C:E,3,false)</f>
        <v>#N/A</v>
      </c>
      <c r="H5" s="344" t="str">
        <f>vlookup(A5&amp;"."&amp;B5,Field_Count!C:F,4,false)</f>
        <v>#N/A</v>
      </c>
      <c r="I5" s="344" t="str">
        <f>vlookup(A5&amp;"."&amp;B5,Field_Count!C:G,5,false)</f>
        <v>#N/A</v>
      </c>
      <c r="J5" s="344" t="str">
        <f>vlookup(A5&amp;"."&amp;B5,Field_Count!C:H,6,false)</f>
        <v>#N/A</v>
      </c>
      <c r="K5" s="178"/>
      <c r="L5" s="172"/>
      <c r="M5" s="63" t="str">
        <f t="shared" si="1"/>
        <v/>
      </c>
      <c r="N5" s="67" t="str">
        <f t="shared" si="2"/>
        <v/>
      </c>
      <c r="O5" s="173" t="s">
        <v>8105</v>
      </c>
      <c r="P5" s="137" t="s">
        <v>7457</v>
      </c>
      <c r="Q5" s="396" t="s">
        <v>7457</v>
      </c>
      <c r="R5" s="137" t="s">
        <v>8106</v>
      </c>
      <c r="S5" s="397" t="s">
        <v>8107</v>
      </c>
      <c r="T5" s="131" t="s">
        <v>7457</v>
      </c>
      <c r="U5" s="57"/>
      <c r="V5" s="57"/>
      <c r="W5" s="57"/>
      <c r="X5" s="57"/>
      <c r="Y5" s="57"/>
      <c r="Z5" s="57"/>
      <c r="AA5" s="57"/>
      <c r="AB5" s="60"/>
      <c r="AC5" s="433"/>
      <c r="AD5" s="139" t="s">
        <v>3000</v>
      </c>
      <c r="AE5" s="76" t="s">
        <v>8108</v>
      </c>
      <c r="AF5" s="139" t="s">
        <v>10</v>
      </c>
      <c r="AG5" s="123" t="s">
        <v>8109</v>
      </c>
      <c r="AH5" s="60" t="str">
        <f t="shared" si="4"/>
        <v>Yes</v>
      </c>
      <c r="AI5" s="44"/>
      <c r="AJ5" s="44"/>
      <c r="AK5" s="44"/>
      <c r="AL5" s="44"/>
      <c r="AM5" s="44"/>
      <c r="AN5" s="44"/>
      <c r="AO5" s="44"/>
      <c r="AP5" s="44"/>
      <c r="AQ5" s="44"/>
      <c r="AR5" s="44"/>
    </row>
    <row r="6" ht="14.25" customHeight="1">
      <c r="A6" s="431" t="s">
        <v>42</v>
      </c>
      <c r="B6" s="431" t="s">
        <v>141</v>
      </c>
      <c r="C6" s="432" t="s">
        <v>142</v>
      </c>
      <c r="D6" s="121"/>
      <c r="E6" s="122" t="str">
        <f>IFNA(IF(LEN(VLOOKUP(A6&amp;"."&amp;B6,Sample_Data_Columns_2!F:H,3,FALSE))=0,"",VLOOKUP(A6&amp;"."&amp;B6,Sample_Data_Columns_2!F:H,3,FALSE)),"")</f>
        <v/>
      </c>
      <c r="F6" s="331">
        <f>vlookup(A6&amp;"."&amp;B6,Field_Count!C:D,2,false)</f>
        <v>350</v>
      </c>
      <c r="G6" s="331">
        <f>vlookup(A6&amp;"."&amp;B6,Field_Count!C:E,3,false)</f>
        <v>13</v>
      </c>
      <c r="H6" s="331">
        <f>vlookup(A6&amp;"."&amp;B6,Field_Count!C:F,4,false)</f>
        <v>12</v>
      </c>
      <c r="I6" s="331">
        <f>vlookup(A6&amp;"."&amp;B6,Field_Count!C:G,5,false)</f>
        <v>19</v>
      </c>
      <c r="J6" s="331">
        <f>vlookup(A6&amp;"."&amp;B6,Field_Count!C:H,6,false)</f>
        <v>211</v>
      </c>
      <c r="K6" s="139" t="s">
        <v>3000</v>
      </c>
      <c r="L6" s="69" t="s">
        <v>2342</v>
      </c>
      <c r="M6" s="60" t="str">
        <f t="shared" si="1"/>
        <v>String</v>
      </c>
      <c r="N6" s="57" t="str">
        <f t="shared" si="2"/>
        <v/>
      </c>
      <c r="O6" s="130"/>
      <c r="P6" s="60"/>
      <c r="Q6" s="60"/>
      <c r="R6" s="60"/>
      <c r="S6" s="60"/>
      <c r="T6" s="60"/>
      <c r="U6" s="57" t="str">
        <f>K6&amp;"."&amp;L6</f>
        <v>medical_insight__v.name__v</v>
      </c>
      <c r="V6" s="57" t="str">
        <f>IFNA(VLOOKUP(U6,Vault_Required_Fields!C:D,2,false),"TBD")</f>
        <v>TBD</v>
      </c>
      <c r="W6" s="57"/>
      <c r="X6" s="57"/>
      <c r="Y6" s="57"/>
      <c r="Z6" s="57"/>
      <c r="AA6" s="57"/>
      <c r="AB6" s="60"/>
      <c r="AC6" s="433"/>
      <c r="AD6" s="139" t="s">
        <v>3000</v>
      </c>
      <c r="AE6" s="139" t="s">
        <v>2193</v>
      </c>
      <c r="AF6" s="139" t="s">
        <v>10</v>
      </c>
      <c r="AG6" s="57"/>
      <c r="AH6" s="60" t="str">
        <f t="shared" si="4"/>
        <v>No</v>
      </c>
      <c r="AI6" s="44"/>
      <c r="AJ6" s="44"/>
      <c r="AK6" s="44"/>
      <c r="AL6" s="44"/>
      <c r="AM6" s="44"/>
      <c r="AN6" s="44"/>
      <c r="AO6" s="44"/>
      <c r="AP6" s="44"/>
      <c r="AQ6" s="44"/>
      <c r="AR6" s="44"/>
    </row>
    <row r="7" ht="14.25" customHeight="1">
      <c r="A7" s="434" t="s">
        <v>42</v>
      </c>
      <c r="B7" s="434" t="s">
        <v>169</v>
      </c>
      <c r="C7" s="435" t="s">
        <v>170</v>
      </c>
      <c r="D7" s="365"/>
      <c r="E7" s="67" t="str">
        <f>IFNA(IF(LEN(VLOOKUP(A7&amp;"."&amp;B7,Sample_Data_Columns_2!F:H,3,FALSE))=0,"",VLOOKUP(A7&amp;"."&amp;B7,Sample_Data_Columns_2!F:H,3,FALSE)),"")</f>
        <v/>
      </c>
      <c r="F7" s="344">
        <f>vlookup(A7&amp;"."&amp;B7,Field_Count!C:D,2,false)</f>
        <v>350</v>
      </c>
      <c r="G7" s="344">
        <f>vlookup(A7&amp;"."&amp;B7,Field_Count!C:E,3,false)</f>
        <v>13</v>
      </c>
      <c r="H7" s="344">
        <f>vlookup(A7&amp;"."&amp;B7,Field_Count!C:F,4,false)</f>
        <v>12</v>
      </c>
      <c r="I7" s="344">
        <f>vlookup(A7&amp;"."&amp;B7,Field_Count!C:G,5,false)</f>
        <v>19</v>
      </c>
      <c r="J7" s="344">
        <f>vlookup(A7&amp;"."&amp;B7,Field_Count!C:H,6,false)</f>
        <v>211</v>
      </c>
      <c r="K7" s="178"/>
      <c r="L7" s="178"/>
      <c r="M7" s="63" t="s">
        <v>7416</v>
      </c>
      <c r="N7" s="67" t="s">
        <v>7416</v>
      </c>
      <c r="O7" s="436" t="s">
        <v>7572</v>
      </c>
      <c r="P7" s="62" t="s">
        <v>7457</v>
      </c>
      <c r="Q7" s="396" t="s">
        <v>7457</v>
      </c>
      <c r="R7" s="137" t="s">
        <v>8106</v>
      </c>
      <c r="S7" s="397" t="s">
        <v>8107</v>
      </c>
      <c r="T7" s="131" t="s">
        <v>7457</v>
      </c>
      <c r="U7" s="57"/>
      <c r="V7" s="57"/>
      <c r="W7" s="57"/>
      <c r="X7" s="57"/>
      <c r="Y7" s="57"/>
      <c r="Z7" s="57"/>
      <c r="AA7" s="57"/>
      <c r="AB7" s="60"/>
      <c r="AC7" s="433"/>
      <c r="AD7" s="139" t="s">
        <v>3000</v>
      </c>
      <c r="AE7" s="139" t="s">
        <v>2194</v>
      </c>
      <c r="AF7" s="139" t="s">
        <v>10</v>
      </c>
      <c r="AG7" s="57"/>
      <c r="AH7" s="60" t="str">
        <f t="shared" si="4"/>
        <v>No</v>
      </c>
      <c r="AI7" s="44"/>
      <c r="AJ7" s="44"/>
      <c r="AK7" s="44"/>
      <c r="AL7" s="44"/>
      <c r="AM7" s="44"/>
      <c r="AN7" s="44"/>
      <c r="AO7" s="44"/>
      <c r="AP7" s="44"/>
      <c r="AQ7" s="44"/>
      <c r="AR7" s="44"/>
    </row>
    <row r="8" ht="14.25" customHeight="1">
      <c r="A8" s="431" t="s">
        <v>42</v>
      </c>
      <c r="B8" s="431" t="s">
        <v>174</v>
      </c>
      <c r="C8" s="432" t="s">
        <v>133</v>
      </c>
      <c r="D8" s="121"/>
      <c r="E8" s="122" t="str">
        <f>IFNA(IF(LEN(VLOOKUP(A8&amp;"."&amp;B8,Sample_Data_Columns_2!F:H,3,FALSE))=0,"",VLOOKUP(A8&amp;"."&amp;B8,Sample_Data_Columns_2!F:H,3,FALSE)),"")</f>
        <v/>
      </c>
      <c r="F8" s="331">
        <f>vlookup(A8&amp;"."&amp;B8,Field_Count!C:D,2,false)</f>
        <v>350</v>
      </c>
      <c r="G8" s="331">
        <f>vlookup(A8&amp;"."&amp;B8,Field_Count!C:E,3,false)</f>
        <v>13</v>
      </c>
      <c r="H8" s="331">
        <f>vlookup(A8&amp;"."&amp;B8,Field_Count!C:F,4,false)</f>
        <v>12</v>
      </c>
      <c r="I8" s="331">
        <f>vlookup(A8&amp;"."&amp;B8,Field_Count!C:G,5,false)</f>
        <v>19</v>
      </c>
      <c r="J8" s="331">
        <f>vlookup(A8&amp;"."&amp;B8,Field_Count!C:H,6,false)</f>
        <v>211</v>
      </c>
      <c r="K8" s="139" t="s">
        <v>3000</v>
      </c>
      <c r="L8" s="139" t="s">
        <v>2197</v>
      </c>
      <c r="M8" s="60" t="str">
        <f t="shared" ref="M8:M28" si="5">IFNA(VLOOKUP(L8,AE:AF,2,FALSE),"")</f>
        <v>DateTime</v>
      </c>
      <c r="N8" s="57" t="str">
        <f t="shared" ref="N8:N28" si="6">IFNA(IF(VLOOKUP(L8,AE:AG,3,FALSE)="","",VLOOKUP(L8,AE:AG,3,FALSE)),"")</f>
        <v/>
      </c>
      <c r="O8" s="130"/>
      <c r="P8" s="60"/>
      <c r="Q8" s="60"/>
      <c r="R8" s="60"/>
      <c r="S8" s="60"/>
      <c r="T8" s="60"/>
      <c r="U8" s="57" t="str">
        <f t="shared" ref="U8:U11" si="7">K8&amp;"."&amp;L8</f>
        <v>medical_insight__v.created_date__v</v>
      </c>
      <c r="V8" s="57" t="str">
        <f>IFNA(VLOOKUP(U8,Vault_Required_Fields!C:D,2,false),"TBD")</f>
        <v>TBD</v>
      </c>
      <c r="W8" s="57"/>
      <c r="X8" s="57"/>
      <c r="Y8" s="57"/>
      <c r="Z8" s="57"/>
      <c r="AA8" s="57"/>
      <c r="AB8" s="60"/>
      <c r="AC8" s="433"/>
      <c r="AD8" s="139" t="s">
        <v>3000</v>
      </c>
      <c r="AE8" s="139" t="s">
        <v>2196</v>
      </c>
      <c r="AF8" s="139" t="s">
        <v>10</v>
      </c>
      <c r="AG8" s="57"/>
      <c r="AH8" s="60" t="str">
        <f t="shared" si="4"/>
        <v>Yes</v>
      </c>
      <c r="AI8" s="44"/>
      <c r="AJ8" s="44"/>
      <c r="AK8" s="44"/>
      <c r="AL8" s="44"/>
      <c r="AM8" s="44"/>
      <c r="AN8" s="44"/>
      <c r="AO8" s="44"/>
      <c r="AP8" s="44"/>
      <c r="AQ8" s="44"/>
      <c r="AR8" s="44"/>
    </row>
    <row r="9" ht="14.25" customHeight="1">
      <c r="A9" s="431" t="s">
        <v>42</v>
      </c>
      <c r="B9" s="431" t="s">
        <v>177</v>
      </c>
      <c r="C9" s="432" t="s">
        <v>151</v>
      </c>
      <c r="D9" s="121"/>
      <c r="E9" s="122" t="str">
        <f>IFNA(IF(LEN(VLOOKUP(A9&amp;"."&amp;B9,Sample_Data_Columns_2!F:H,3,FALSE))=0,"",VLOOKUP(A9&amp;"."&amp;B9,Sample_Data_Columns_2!F:H,3,FALSE)),"")</f>
        <v/>
      </c>
      <c r="F9" s="331">
        <f>vlookup(A9&amp;"."&amp;B9,Field_Count!C:D,2,false)</f>
        <v>350</v>
      </c>
      <c r="G9" s="331">
        <f>vlookup(A9&amp;"."&amp;B9,Field_Count!C:E,3,false)</f>
        <v>13</v>
      </c>
      <c r="H9" s="331">
        <f>vlookup(A9&amp;"."&amp;B9,Field_Count!C:F,4,false)</f>
        <v>12</v>
      </c>
      <c r="I9" s="331">
        <f>vlookup(A9&amp;"."&amp;B9,Field_Count!C:G,5,false)</f>
        <v>19</v>
      </c>
      <c r="J9" s="331">
        <f>vlookup(A9&amp;"."&amp;B9,Field_Count!C:H,6,false)</f>
        <v>211</v>
      </c>
      <c r="K9" s="139" t="s">
        <v>3000</v>
      </c>
      <c r="L9" s="139" t="s">
        <v>2196</v>
      </c>
      <c r="M9" s="60" t="str">
        <f t="shared" si="5"/>
        <v>Object</v>
      </c>
      <c r="N9" s="57" t="str">
        <f t="shared" si="6"/>
        <v/>
      </c>
      <c r="O9" s="130"/>
      <c r="P9" s="60"/>
      <c r="Q9" s="60"/>
      <c r="R9" s="60"/>
      <c r="S9" s="60"/>
      <c r="T9" s="60"/>
      <c r="U9" s="57" t="str">
        <f t="shared" si="7"/>
        <v>medical_insight__v.created_by__v</v>
      </c>
      <c r="V9" s="57" t="str">
        <f>IFNA(VLOOKUP(U9,Vault_Required_Fields!C:D,2,false),"TBD")</f>
        <v>TBD</v>
      </c>
      <c r="W9" s="57"/>
      <c r="X9" s="57"/>
      <c r="Y9" s="57"/>
      <c r="Z9" s="57"/>
      <c r="AA9" s="57"/>
      <c r="AB9" s="60"/>
      <c r="AC9" s="433"/>
      <c r="AD9" s="139" t="s">
        <v>3000</v>
      </c>
      <c r="AE9" s="139" t="s">
        <v>2197</v>
      </c>
      <c r="AF9" s="139" t="s">
        <v>2107</v>
      </c>
      <c r="AG9" s="57"/>
      <c r="AH9" s="60" t="str">
        <f t="shared" si="4"/>
        <v>Yes</v>
      </c>
      <c r="AI9" s="44"/>
      <c r="AJ9" s="44"/>
      <c r="AK9" s="44"/>
      <c r="AL9" s="44"/>
      <c r="AM9" s="44"/>
      <c r="AN9" s="44"/>
      <c r="AO9" s="44"/>
      <c r="AP9" s="44"/>
      <c r="AQ9" s="44"/>
      <c r="AR9" s="44"/>
    </row>
    <row r="10" ht="14.25" customHeight="1">
      <c r="A10" s="431" t="s">
        <v>42</v>
      </c>
      <c r="B10" s="431" t="s">
        <v>147</v>
      </c>
      <c r="C10" s="432" t="s">
        <v>133</v>
      </c>
      <c r="D10" s="121"/>
      <c r="E10" s="122" t="str">
        <f>IFNA(IF(LEN(VLOOKUP(A10&amp;"."&amp;B10,Sample_Data_Columns_2!F:H,3,FALSE))=0,"",VLOOKUP(A10&amp;"."&amp;B10,Sample_Data_Columns_2!F:H,3,FALSE)),"")</f>
        <v/>
      </c>
      <c r="F10" s="331">
        <f>vlookup(A10&amp;"."&amp;B10,Field_Count!C:D,2,false)</f>
        <v>350</v>
      </c>
      <c r="G10" s="331">
        <f>vlookup(A10&amp;"."&amp;B10,Field_Count!C:E,3,false)</f>
        <v>13</v>
      </c>
      <c r="H10" s="331">
        <f>vlookup(A10&amp;"."&amp;B10,Field_Count!C:F,4,false)</f>
        <v>12</v>
      </c>
      <c r="I10" s="331">
        <f>vlookup(A10&amp;"."&amp;B10,Field_Count!C:G,5,false)</f>
        <v>19</v>
      </c>
      <c r="J10" s="331">
        <f>vlookup(A10&amp;"."&amp;B10,Field_Count!C:H,6,false)</f>
        <v>211</v>
      </c>
      <c r="K10" s="139" t="s">
        <v>3000</v>
      </c>
      <c r="L10" s="76" t="s">
        <v>2339</v>
      </c>
      <c r="M10" s="60" t="str">
        <f t="shared" si="5"/>
        <v>DateTime</v>
      </c>
      <c r="N10" s="57" t="str">
        <f t="shared" si="6"/>
        <v/>
      </c>
      <c r="O10" s="130"/>
      <c r="P10" s="60"/>
      <c r="Q10" s="60"/>
      <c r="R10" s="60"/>
      <c r="S10" s="60"/>
      <c r="T10" s="60"/>
      <c r="U10" s="57" t="str">
        <f t="shared" si="7"/>
        <v>medical_insight__v.modified_date__v</v>
      </c>
      <c r="V10" s="57" t="str">
        <f>IFNA(VLOOKUP(U10,Vault_Required_Fields!C:D,2,false),"TBD")</f>
        <v>TBD</v>
      </c>
      <c r="W10" s="57"/>
      <c r="X10" s="57"/>
      <c r="Y10" s="57"/>
      <c r="Z10" s="57"/>
      <c r="AA10" s="57"/>
      <c r="AB10" s="60"/>
      <c r="AC10" s="433"/>
      <c r="AD10" s="139" t="s">
        <v>3000</v>
      </c>
      <c r="AE10" s="139" t="s">
        <v>2920</v>
      </c>
      <c r="AF10" s="139" t="s">
        <v>156</v>
      </c>
      <c r="AG10" s="123" t="s">
        <v>8110</v>
      </c>
      <c r="AH10" s="60" t="str">
        <f t="shared" si="4"/>
        <v>No</v>
      </c>
      <c r="AI10" s="44"/>
      <c r="AJ10" s="44"/>
      <c r="AK10" s="44"/>
      <c r="AL10" s="44"/>
      <c r="AM10" s="44"/>
      <c r="AN10" s="44"/>
      <c r="AO10" s="44"/>
      <c r="AP10" s="44"/>
      <c r="AQ10" s="44"/>
      <c r="AR10" s="44"/>
    </row>
    <row r="11" ht="14.25" customHeight="1">
      <c r="A11" s="431" t="s">
        <v>42</v>
      </c>
      <c r="B11" s="431" t="s">
        <v>150</v>
      </c>
      <c r="C11" s="432" t="s">
        <v>151</v>
      </c>
      <c r="D11" s="121"/>
      <c r="E11" s="122" t="str">
        <f>IFNA(IF(LEN(VLOOKUP(A11&amp;"."&amp;B11,Sample_Data_Columns_2!F:H,3,FALSE))=0,"",VLOOKUP(A11&amp;"."&amp;B11,Sample_Data_Columns_2!F:H,3,FALSE)),"")</f>
        <v/>
      </c>
      <c r="F11" s="331">
        <f>vlookup(A11&amp;"."&amp;B11,Field_Count!C:D,2,false)</f>
        <v>350</v>
      </c>
      <c r="G11" s="331">
        <f>vlookup(A11&amp;"."&amp;B11,Field_Count!C:E,3,false)</f>
        <v>13</v>
      </c>
      <c r="H11" s="331">
        <f>vlookup(A11&amp;"."&amp;B11,Field_Count!C:F,4,false)</f>
        <v>12</v>
      </c>
      <c r="I11" s="331">
        <f>vlookup(A11&amp;"."&amp;B11,Field_Count!C:G,5,false)</f>
        <v>19</v>
      </c>
      <c r="J11" s="331">
        <f>vlookup(A11&amp;"."&amp;B11,Field_Count!C:H,6,false)</f>
        <v>211</v>
      </c>
      <c r="K11" s="139" t="s">
        <v>3000</v>
      </c>
      <c r="L11" s="76" t="s">
        <v>2338</v>
      </c>
      <c r="M11" s="60" t="str">
        <f t="shared" si="5"/>
        <v>Object</v>
      </c>
      <c r="N11" s="57" t="str">
        <f t="shared" si="6"/>
        <v/>
      </c>
      <c r="O11" s="130"/>
      <c r="P11" s="60"/>
      <c r="Q11" s="60"/>
      <c r="R11" s="60"/>
      <c r="S11" s="60"/>
      <c r="T11" s="60"/>
      <c r="U11" s="57" t="str">
        <f t="shared" si="7"/>
        <v>medical_insight__v.modified_by__v</v>
      </c>
      <c r="V11" s="57" t="str">
        <f>IFNA(VLOOKUP(U11,Vault_Required_Fields!C:D,2,false),"TBD")</f>
        <v>TBD</v>
      </c>
      <c r="W11" s="57"/>
      <c r="X11" s="57"/>
      <c r="Y11" s="57"/>
      <c r="Z11" s="57"/>
      <c r="AA11" s="57"/>
      <c r="AB11" s="60"/>
      <c r="AC11" s="433"/>
      <c r="AD11" s="139" t="s">
        <v>3000</v>
      </c>
      <c r="AE11" s="139" t="s">
        <v>2869</v>
      </c>
      <c r="AF11" s="139" t="s">
        <v>8111</v>
      </c>
      <c r="AG11" s="123" t="s">
        <v>8112</v>
      </c>
      <c r="AH11" s="60" t="str">
        <f t="shared" si="4"/>
        <v>No</v>
      </c>
      <c r="AI11" s="44"/>
      <c r="AJ11" s="44"/>
      <c r="AK11" s="44"/>
      <c r="AL11" s="44"/>
      <c r="AM11" s="44"/>
      <c r="AN11" s="44"/>
      <c r="AO11" s="44"/>
      <c r="AP11" s="44"/>
      <c r="AQ11" s="44"/>
      <c r="AR11" s="44"/>
    </row>
    <row r="12" ht="61.5" customHeight="1">
      <c r="A12" s="434" t="s">
        <v>42</v>
      </c>
      <c r="B12" s="434" t="s">
        <v>132</v>
      </c>
      <c r="C12" s="435" t="s">
        <v>133</v>
      </c>
      <c r="D12" s="365"/>
      <c r="E12" s="67" t="str">
        <f>IFNA(IF(LEN(VLOOKUP(A12&amp;"."&amp;B12,Sample_Data_Columns_2!F:H,3,FALSE))=0,"",VLOOKUP(A12&amp;"."&amp;B12,Sample_Data_Columns_2!F:H,3,FALSE)),"")</f>
        <v/>
      </c>
      <c r="F12" s="344">
        <f>vlookup(A12&amp;"."&amp;B12,Field_Count!C:D,2,false)</f>
        <v>350</v>
      </c>
      <c r="G12" s="344">
        <f>vlookup(A12&amp;"."&amp;B12,Field_Count!C:E,3,false)</f>
        <v>13</v>
      </c>
      <c r="H12" s="344">
        <f>vlookup(A12&amp;"."&amp;B12,Field_Count!C:F,4,false)</f>
        <v>12</v>
      </c>
      <c r="I12" s="344">
        <f>vlookup(A12&amp;"."&amp;B12,Field_Count!C:G,5,false)</f>
        <v>19</v>
      </c>
      <c r="J12" s="344">
        <f>vlookup(A12&amp;"."&amp;B12,Field_Count!C:H,6,false)</f>
        <v>211</v>
      </c>
      <c r="K12" s="178"/>
      <c r="L12" s="437"/>
      <c r="M12" s="63" t="str">
        <f t="shared" si="5"/>
        <v/>
      </c>
      <c r="N12" s="67" t="str">
        <f t="shared" si="6"/>
        <v/>
      </c>
      <c r="O12" s="436" t="s">
        <v>7572</v>
      </c>
      <c r="P12" s="62" t="s">
        <v>7457</v>
      </c>
      <c r="Q12" s="396" t="s">
        <v>7457</v>
      </c>
      <c r="R12" s="137" t="s">
        <v>8106</v>
      </c>
      <c r="S12" s="397" t="s">
        <v>8107</v>
      </c>
      <c r="T12" s="131" t="s">
        <v>7457</v>
      </c>
      <c r="U12" s="57"/>
      <c r="V12" s="57"/>
      <c r="W12" s="57"/>
      <c r="X12" s="57"/>
      <c r="Y12" s="57"/>
      <c r="Z12" s="57"/>
      <c r="AA12" s="57"/>
      <c r="AB12" s="60"/>
      <c r="AC12" s="433"/>
      <c r="AD12" s="139" t="s">
        <v>3000</v>
      </c>
      <c r="AE12" s="139" t="s">
        <v>2250</v>
      </c>
      <c r="AF12" s="139" t="s">
        <v>2084</v>
      </c>
      <c r="AG12" s="123" t="s">
        <v>8113</v>
      </c>
      <c r="AH12" s="60" t="str">
        <f t="shared" si="4"/>
        <v>No</v>
      </c>
      <c r="AI12" s="44"/>
      <c r="AJ12" s="44"/>
      <c r="AK12" s="44"/>
      <c r="AL12" s="44"/>
      <c r="AM12" s="44"/>
      <c r="AN12" s="44"/>
      <c r="AO12" s="44"/>
      <c r="AP12" s="44"/>
      <c r="AQ12" s="44"/>
      <c r="AR12" s="44"/>
    </row>
    <row r="13" ht="48.0" customHeight="1">
      <c r="A13" s="434" t="s">
        <v>42</v>
      </c>
      <c r="B13" s="434" t="s">
        <v>122</v>
      </c>
      <c r="C13" s="435" t="s">
        <v>123</v>
      </c>
      <c r="D13" s="365"/>
      <c r="E13" s="67" t="str">
        <f>IFNA(IF(LEN(VLOOKUP(A13&amp;"."&amp;B13,Sample_Data_Columns_2!F:H,3,FALSE))=0,"",VLOOKUP(A13&amp;"."&amp;B13,Sample_Data_Columns_2!F:H,3,FALSE)),"")</f>
        <v/>
      </c>
      <c r="F13" s="344" t="str">
        <f>vlookup(A13&amp;"."&amp;B13,Field_Count!C:D,2,false)</f>
        <v>#N/A</v>
      </c>
      <c r="G13" s="344" t="str">
        <f>vlookup(A13&amp;"."&amp;B13,Field_Count!C:E,3,false)</f>
        <v>#N/A</v>
      </c>
      <c r="H13" s="344" t="str">
        <f>vlookup(A13&amp;"."&amp;B13,Field_Count!C:F,4,false)</f>
        <v>#N/A</v>
      </c>
      <c r="I13" s="344" t="str">
        <f>vlookup(A13&amp;"."&amp;B13,Field_Count!C:G,5,false)</f>
        <v>#N/A</v>
      </c>
      <c r="J13" s="344" t="str">
        <f>vlookup(A13&amp;"."&amp;B13,Field_Count!C:H,6,false)</f>
        <v>#N/A</v>
      </c>
      <c r="K13" s="178"/>
      <c r="L13" s="64"/>
      <c r="M13" s="63" t="str">
        <f t="shared" si="5"/>
        <v/>
      </c>
      <c r="N13" s="67" t="str">
        <f t="shared" si="6"/>
        <v/>
      </c>
      <c r="O13" s="67" t="s">
        <v>7460</v>
      </c>
      <c r="P13" s="62" t="s">
        <v>7457</v>
      </c>
      <c r="Q13" s="396" t="s">
        <v>7457</v>
      </c>
      <c r="R13" s="137" t="s">
        <v>8106</v>
      </c>
      <c r="S13" s="397" t="s">
        <v>8107</v>
      </c>
      <c r="T13" s="131" t="s">
        <v>7457</v>
      </c>
      <c r="U13" s="57"/>
      <c r="V13" s="57"/>
      <c r="W13" s="57"/>
      <c r="X13" s="57"/>
      <c r="Y13" s="57"/>
      <c r="Z13" s="57"/>
      <c r="AA13" s="57"/>
      <c r="AB13" s="60"/>
      <c r="AC13" s="433"/>
      <c r="AD13" s="139" t="s">
        <v>3000</v>
      </c>
      <c r="AE13" s="139" t="s">
        <v>2270</v>
      </c>
      <c r="AF13" s="139" t="s">
        <v>2084</v>
      </c>
      <c r="AG13" s="57"/>
      <c r="AH13" s="60" t="str">
        <f t="shared" si="4"/>
        <v>No</v>
      </c>
      <c r="AI13" s="44"/>
      <c r="AJ13" s="44"/>
      <c r="AK13" s="44"/>
      <c r="AL13" s="44"/>
      <c r="AM13" s="44"/>
      <c r="AN13" s="44"/>
      <c r="AO13" s="44"/>
      <c r="AP13" s="44"/>
      <c r="AQ13" s="44"/>
      <c r="AR13" s="44"/>
    </row>
    <row r="14" ht="14.25" customHeight="1">
      <c r="A14" s="434" t="s">
        <v>42</v>
      </c>
      <c r="B14" s="434" t="s">
        <v>272</v>
      </c>
      <c r="C14" s="435" t="s">
        <v>210</v>
      </c>
      <c r="D14" s="435" t="s">
        <v>273</v>
      </c>
      <c r="E14" s="67" t="str">
        <f>IFNA(IF(LEN(VLOOKUP(A14&amp;"."&amp;B14,Sample_Data_Columns_2!F:H,3,FALSE))=0,"",VLOOKUP(A14&amp;"."&amp;B14,Sample_Data_Columns_2!F:H,3,FALSE)),"")</f>
        <v/>
      </c>
      <c r="F14" s="344">
        <f>vlookup(A14&amp;"."&amp;B14,Field_Count!C:D,2,false)</f>
        <v>0</v>
      </c>
      <c r="G14" s="344">
        <f>vlookup(A14&amp;"."&amp;B14,Field_Count!C:E,3,false)</f>
        <v>0</v>
      </c>
      <c r="H14" s="344">
        <f>vlookup(A14&amp;"."&amp;B14,Field_Count!C:F,4,false)</f>
        <v>0</v>
      </c>
      <c r="I14" s="344">
        <f>vlookup(A14&amp;"."&amp;B14,Field_Count!C:G,5,false)</f>
        <v>0</v>
      </c>
      <c r="J14" s="344">
        <f>vlookup(A14&amp;"."&amp;B14,Field_Count!C:H,6,false)</f>
        <v>0</v>
      </c>
      <c r="K14" s="178"/>
      <c r="L14" s="172"/>
      <c r="M14" s="63" t="str">
        <f t="shared" si="5"/>
        <v/>
      </c>
      <c r="N14" s="67" t="str">
        <f t="shared" si="6"/>
        <v/>
      </c>
      <c r="O14" s="67" t="s">
        <v>7460</v>
      </c>
      <c r="P14" s="62" t="s">
        <v>7457</v>
      </c>
      <c r="Q14" s="396" t="s">
        <v>7457</v>
      </c>
      <c r="R14" s="137" t="s">
        <v>8114</v>
      </c>
      <c r="S14" s="397" t="s">
        <v>7460</v>
      </c>
      <c r="T14" s="131" t="s">
        <v>7457</v>
      </c>
      <c r="U14" s="57"/>
      <c r="V14" s="57"/>
      <c r="W14" s="57"/>
      <c r="X14" s="57"/>
      <c r="Y14" s="57"/>
      <c r="Z14" s="57"/>
      <c r="AA14" s="57"/>
      <c r="AB14" s="60"/>
      <c r="AC14" s="433"/>
      <c r="AD14" s="139" t="s">
        <v>3000</v>
      </c>
      <c r="AE14" s="139" t="s">
        <v>127</v>
      </c>
      <c r="AF14" s="139" t="s">
        <v>2272</v>
      </c>
      <c r="AG14" s="57"/>
      <c r="AH14" s="60" t="str">
        <f t="shared" si="4"/>
        <v>No</v>
      </c>
      <c r="AI14" s="44"/>
      <c r="AJ14" s="44"/>
      <c r="AK14" s="44"/>
      <c r="AL14" s="44"/>
      <c r="AM14" s="44"/>
      <c r="AN14" s="44"/>
      <c r="AO14" s="44"/>
      <c r="AP14" s="44"/>
      <c r="AQ14" s="44"/>
      <c r="AR14" s="44"/>
    </row>
    <row r="15" ht="14.25" customHeight="1">
      <c r="A15" s="434" t="s">
        <v>42</v>
      </c>
      <c r="B15" s="434" t="s">
        <v>268</v>
      </c>
      <c r="C15" s="435" t="s">
        <v>210</v>
      </c>
      <c r="D15" s="435" t="s">
        <v>269</v>
      </c>
      <c r="E15" s="67" t="str">
        <f>IFNA(IF(LEN(VLOOKUP(A15&amp;"."&amp;B15,Sample_Data_Columns_2!F:H,3,FALSE))=0,"",VLOOKUP(A15&amp;"."&amp;B15,Sample_Data_Columns_2!F:H,3,FALSE)),"")</f>
        <v/>
      </c>
      <c r="F15" s="344">
        <f>vlookup(A15&amp;"."&amp;B15,Field_Count!C:D,2,false)</f>
        <v>0</v>
      </c>
      <c r="G15" s="344">
        <f>vlookup(A15&amp;"."&amp;B15,Field_Count!C:E,3,false)</f>
        <v>0</v>
      </c>
      <c r="H15" s="344">
        <f>vlookup(A15&amp;"."&amp;B15,Field_Count!C:F,4,false)</f>
        <v>0</v>
      </c>
      <c r="I15" s="344">
        <f>vlookup(A15&amp;"."&amp;B15,Field_Count!C:G,5,false)</f>
        <v>0</v>
      </c>
      <c r="J15" s="344">
        <f>vlookup(A15&amp;"."&amp;B15,Field_Count!C:H,6,false)</f>
        <v>0</v>
      </c>
      <c r="K15" s="178"/>
      <c r="L15" s="172"/>
      <c r="M15" s="63" t="str">
        <f t="shared" si="5"/>
        <v/>
      </c>
      <c r="N15" s="67" t="str">
        <f t="shared" si="6"/>
        <v/>
      </c>
      <c r="O15" s="67" t="s">
        <v>7460</v>
      </c>
      <c r="P15" s="62" t="s">
        <v>7457</v>
      </c>
      <c r="Q15" s="396" t="s">
        <v>7457</v>
      </c>
      <c r="R15" s="137" t="s">
        <v>8114</v>
      </c>
      <c r="S15" s="397" t="s">
        <v>7460</v>
      </c>
      <c r="T15" s="131" t="s">
        <v>7457</v>
      </c>
      <c r="U15" s="57"/>
      <c r="V15" s="57"/>
      <c r="W15" s="57"/>
      <c r="X15" s="57"/>
      <c r="Y15" s="57"/>
      <c r="Z15" s="57"/>
      <c r="AA15" s="57"/>
      <c r="AB15" s="60"/>
      <c r="AC15" s="433"/>
      <c r="AD15" s="139" t="s">
        <v>3000</v>
      </c>
      <c r="AE15" s="139" t="s">
        <v>8115</v>
      </c>
      <c r="AF15" s="139" t="s">
        <v>10</v>
      </c>
      <c r="AG15" s="123" t="s">
        <v>8116</v>
      </c>
      <c r="AH15" s="60" t="str">
        <f t="shared" si="4"/>
        <v>Yes</v>
      </c>
      <c r="AI15" s="44"/>
      <c r="AJ15" s="44"/>
      <c r="AK15" s="44"/>
      <c r="AL15" s="44"/>
      <c r="AM15" s="44"/>
      <c r="AN15" s="44"/>
      <c r="AO15" s="44"/>
      <c r="AP15" s="44"/>
      <c r="AQ15" s="44"/>
      <c r="AR15" s="44"/>
    </row>
    <row r="16" ht="14.25" customHeight="1">
      <c r="A16" s="431" t="s">
        <v>42</v>
      </c>
      <c r="B16" s="431" t="s">
        <v>262</v>
      </c>
      <c r="C16" s="432" t="s">
        <v>263</v>
      </c>
      <c r="D16" s="432" t="s">
        <v>2070</v>
      </c>
      <c r="E16" s="122" t="str">
        <f>IFNA(IF(LEN(VLOOKUP(A16&amp;"."&amp;B16,Sample_Data_Columns_2!F:H,3,FALSE))=0,"",VLOOKUP(A16&amp;"."&amp;B16,Sample_Data_Columns_2!F:H,3,FALSE)),"")</f>
        <v/>
      </c>
      <c r="F16" s="331">
        <f>vlookup(A16&amp;"."&amp;B16,Field_Count!C:D,2,false)</f>
        <v>2</v>
      </c>
      <c r="G16" s="331">
        <f>vlookup(A16&amp;"."&amp;B16,Field_Count!C:E,3,false)</f>
        <v>1</v>
      </c>
      <c r="H16" s="331">
        <f>vlookup(A16&amp;"."&amp;B16,Field_Count!C:F,4,false)</f>
        <v>0</v>
      </c>
      <c r="I16" s="331">
        <f>vlookup(A16&amp;"."&amp;B16,Field_Count!C:G,5,false)</f>
        <v>3</v>
      </c>
      <c r="J16" s="331">
        <f>vlookup(A16&amp;"."&amp;B16,Field_Count!C:H,6,false)</f>
        <v>0</v>
      </c>
      <c r="K16" s="139" t="s">
        <v>3000</v>
      </c>
      <c r="L16" s="76" t="s">
        <v>2078</v>
      </c>
      <c r="M16" s="60" t="str">
        <f t="shared" si="5"/>
        <v>Object</v>
      </c>
      <c r="N16" s="57" t="str">
        <f t="shared" si="6"/>
        <v>If a Key Medical Insight pertains to an Account, maintains the reference to that Account</v>
      </c>
      <c r="O16" s="130"/>
      <c r="P16" s="60"/>
      <c r="Q16" s="60"/>
      <c r="R16" s="60"/>
      <c r="S16" s="60"/>
      <c r="T16" s="60"/>
      <c r="U16" s="57" t="str">
        <f>K16&amp;"."&amp;L16</f>
        <v>medical_insight__v.account__v</v>
      </c>
      <c r="V16" s="57" t="str">
        <f>IFNA(VLOOKUP(U16,Vault_Required_Fields!C:D,2,false),"TBD")</f>
        <v>TBD</v>
      </c>
      <c r="W16" s="57"/>
      <c r="X16" s="57"/>
      <c r="Y16" s="57"/>
      <c r="Z16" s="57"/>
      <c r="AA16" s="57"/>
      <c r="AB16" s="60"/>
      <c r="AC16" s="433"/>
      <c r="AD16" s="139" t="s">
        <v>3000</v>
      </c>
      <c r="AE16" s="139" t="s">
        <v>2287</v>
      </c>
      <c r="AF16" s="139" t="s">
        <v>2084</v>
      </c>
      <c r="AG16" s="57"/>
      <c r="AH16" s="60" t="str">
        <f t="shared" si="4"/>
        <v>Yes</v>
      </c>
      <c r="AI16" s="44"/>
      <c r="AJ16" s="44"/>
      <c r="AK16" s="44"/>
      <c r="AL16" s="44"/>
      <c r="AM16" s="44"/>
      <c r="AN16" s="44"/>
      <c r="AO16" s="44"/>
      <c r="AP16" s="44"/>
      <c r="AQ16" s="44"/>
      <c r="AR16" s="44"/>
    </row>
    <row r="17" ht="40.5" customHeight="1">
      <c r="A17" s="434" t="s">
        <v>42</v>
      </c>
      <c r="B17" s="434" t="s">
        <v>2067</v>
      </c>
      <c r="C17" s="435" t="s">
        <v>210</v>
      </c>
      <c r="D17" s="435" t="s">
        <v>2068</v>
      </c>
      <c r="E17" s="67" t="str">
        <f>IFNA(IF(LEN(VLOOKUP(A17&amp;"."&amp;B17,Sample_Data_Columns_2!F:H,3,FALSE))=0,"",VLOOKUP(A17&amp;"."&amp;B17,Sample_Data_Columns_2!F:H,3,FALSE)),"")</f>
        <v/>
      </c>
      <c r="F17" s="344">
        <f>vlookup(A17&amp;"."&amp;B17,Field_Count!C:D,2,false)</f>
        <v>0</v>
      </c>
      <c r="G17" s="344">
        <f>vlookup(A17&amp;"."&amp;B17,Field_Count!C:E,3,false)</f>
        <v>0</v>
      </c>
      <c r="H17" s="344">
        <f>vlookup(A17&amp;"."&amp;B17,Field_Count!C:F,4,false)</f>
        <v>0</v>
      </c>
      <c r="I17" s="344">
        <f>vlookup(A17&amp;"."&amp;B17,Field_Count!C:G,5,false)</f>
        <v>0</v>
      </c>
      <c r="J17" s="344">
        <f>vlookup(A17&amp;"."&amp;B17,Field_Count!C:H,6,false)</f>
        <v>0</v>
      </c>
      <c r="K17" s="178"/>
      <c r="L17" s="172"/>
      <c r="M17" s="63" t="str">
        <f t="shared" si="5"/>
        <v/>
      </c>
      <c r="N17" s="67" t="str">
        <f t="shared" si="6"/>
        <v/>
      </c>
      <c r="O17" s="67" t="s">
        <v>7460</v>
      </c>
      <c r="P17" s="62" t="s">
        <v>7457</v>
      </c>
      <c r="Q17" s="396" t="s">
        <v>7457</v>
      </c>
      <c r="R17" s="137" t="s">
        <v>8114</v>
      </c>
      <c r="S17" s="397" t="s">
        <v>7460</v>
      </c>
      <c r="T17" s="131" t="s">
        <v>7457</v>
      </c>
      <c r="U17" s="57"/>
      <c r="V17" s="57"/>
      <c r="W17" s="57"/>
      <c r="X17" s="57"/>
      <c r="Y17" s="57"/>
      <c r="Z17" s="57"/>
      <c r="AA17" s="57"/>
      <c r="AB17" s="60"/>
      <c r="AC17" s="433"/>
      <c r="AD17" s="139" t="s">
        <v>3000</v>
      </c>
      <c r="AE17" s="139" t="s">
        <v>2296</v>
      </c>
      <c r="AF17" s="139" t="s">
        <v>2084</v>
      </c>
      <c r="AG17" s="123"/>
      <c r="AH17" s="60" t="str">
        <f t="shared" si="4"/>
        <v>No</v>
      </c>
      <c r="AI17" s="44"/>
      <c r="AJ17" s="44"/>
      <c r="AK17" s="44"/>
      <c r="AL17" s="44"/>
      <c r="AM17" s="44"/>
      <c r="AN17" s="44"/>
      <c r="AO17" s="44"/>
      <c r="AP17" s="44"/>
      <c r="AQ17" s="44"/>
      <c r="AR17" s="44"/>
    </row>
    <row r="18" ht="14.25" customHeight="1">
      <c r="A18" s="431" t="s">
        <v>42</v>
      </c>
      <c r="B18" s="431" t="s">
        <v>21</v>
      </c>
      <c r="C18" s="432" t="s">
        <v>2062</v>
      </c>
      <c r="D18" s="432" t="s">
        <v>2064</v>
      </c>
      <c r="E18" s="122" t="str">
        <f>IFNA(IF(LEN(VLOOKUP(A18&amp;"."&amp;B18,Sample_Data_Columns_2!F:H,3,FALSE))=0,"",VLOOKUP(A18&amp;"."&amp;B18,Sample_Data_Columns_2!F:H,3,FALSE)),"")</f>
        <v/>
      </c>
      <c r="F18" s="331">
        <f>vlookup(A18&amp;"."&amp;B18,Field_Count!C:D,2,false)</f>
        <v>2</v>
      </c>
      <c r="G18" s="331">
        <f>vlookup(A18&amp;"."&amp;B18,Field_Count!C:E,3,false)</f>
        <v>1</v>
      </c>
      <c r="H18" s="331">
        <f>vlookup(A18&amp;"."&amp;B18,Field_Count!C:F,4,false)</f>
        <v>0</v>
      </c>
      <c r="I18" s="331">
        <f>vlookup(A18&amp;"."&amp;B18,Field_Count!C:G,5,false)</f>
        <v>3</v>
      </c>
      <c r="J18" s="331">
        <f>vlookup(A18&amp;"."&amp;B18,Field_Count!C:H,6,false)</f>
        <v>0</v>
      </c>
      <c r="K18" s="438" t="s">
        <v>3000</v>
      </c>
      <c r="L18" s="439" t="s">
        <v>8117</v>
      </c>
      <c r="M18" s="74" t="str">
        <f t="shared" si="5"/>
        <v/>
      </c>
      <c r="N18" s="72" t="str">
        <f t="shared" si="6"/>
        <v/>
      </c>
      <c r="O18" s="151" t="s">
        <v>8118</v>
      </c>
      <c r="P18" s="60"/>
      <c r="Q18" s="60"/>
      <c r="R18" s="60"/>
      <c r="S18" s="60"/>
      <c r="T18" s="60"/>
      <c r="U18" s="57" t="str">
        <f>K18&amp;"."&amp;L18</f>
        <v>medical_insight__v.LowUsage OR
NewCustomField</v>
      </c>
      <c r="V18" s="57" t="str">
        <f>IFNA(VLOOKUP(U18,Vault_Required_Fields!C:D,2,false),"TBD")</f>
        <v>TBD</v>
      </c>
      <c r="W18" s="57"/>
      <c r="X18" s="57"/>
      <c r="Y18" s="57"/>
      <c r="Z18" s="57"/>
      <c r="AA18" s="57"/>
      <c r="AB18" s="60"/>
      <c r="AC18" s="433"/>
      <c r="AD18" s="139" t="s">
        <v>3000</v>
      </c>
      <c r="AE18" s="139" t="s">
        <v>2321</v>
      </c>
      <c r="AF18" s="139" t="s">
        <v>10</v>
      </c>
      <c r="AG18" s="123" t="s">
        <v>8119</v>
      </c>
      <c r="AH18" s="60" t="str">
        <f t="shared" si="4"/>
        <v>No</v>
      </c>
      <c r="AI18" s="44"/>
      <c r="AJ18" s="44"/>
      <c r="AK18" s="44"/>
      <c r="AL18" s="44"/>
      <c r="AM18" s="44"/>
      <c r="AN18" s="44"/>
      <c r="AO18" s="44"/>
      <c r="AP18" s="44"/>
      <c r="AQ18" s="44"/>
      <c r="AR18" s="44"/>
    </row>
    <row r="19" ht="14.25" customHeight="1">
      <c r="A19" s="434" t="s">
        <v>42</v>
      </c>
      <c r="B19" s="434" t="s">
        <v>258</v>
      </c>
      <c r="C19" s="435" t="s">
        <v>210</v>
      </c>
      <c r="D19" s="435" t="s">
        <v>259</v>
      </c>
      <c r="E19" s="67" t="str">
        <f>IFNA(IF(LEN(VLOOKUP(A19&amp;"."&amp;B19,Sample_Data_Columns_2!F:H,3,FALSE))=0,"",VLOOKUP(A19&amp;"."&amp;B19,Sample_Data_Columns_2!F:H,3,FALSE)),"")</f>
        <v/>
      </c>
      <c r="F19" s="344">
        <f>vlookup(A19&amp;"."&amp;B19,Field_Count!C:D,2,false)</f>
        <v>0</v>
      </c>
      <c r="G19" s="344">
        <f>vlookup(A19&amp;"."&amp;B19,Field_Count!C:E,3,false)</f>
        <v>0</v>
      </c>
      <c r="H19" s="344">
        <f>vlookup(A19&amp;"."&amp;B19,Field_Count!C:F,4,false)</f>
        <v>0</v>
      </c>
      <c r="I19" s="344">
        <f>vlookup(A19&amp;"."&amp;B19,Field_Count!C:G,5,false)</f>
        <v>0</v>
      </c>
      <c r="J19" s="344">
        <f>vlookup(A19&amp;"."&amp;B19,Field_Count!C:H,6,false)</f>
        <v>0</v>
      </c>
      <c r="K19" s="178"/>
      <c r="L19" s="172"/>
      <c r="M19" s="63" t="str">
        <f t="shared" si="5"/>
        <v/>
      </c>
      <c r="N19" s="67" t="str">
        <f t="shared" si="6"/>
        <v/>
      </c>
      <c r="O19" s="67" t="s">
        <v>7460</v>
      </c>
      <c r="P19" s="62" t="s">
        <v>7457</v>
      </c>
      <c r="Q19" s="396" t="s">
        <v>7457</v>
      </c>
      <c r="R19" s="137" t="s">
        <v>8114</v>
      </c>
      <c r="S19" s="397" t="s">
        <v>7460</v>
      </c>
      <c r="T19" s="131" t="s">
        <v>7457</v>
      </c>
      <c r="U19" s="57"/>
      <c r="V19" s="57"/>
      <c r="W19" s="57"/>
      <c r="X19" s="57"/>
      <c r="Y19" s="57"/>
      <c r="Z19" s="57"/>
      <c r="AA19" s="57"/>
      <c r="AB19" s="60"/>
      <c r="AC19" s="433"/>
      <c r="AD19" s="139" t="s">
        <v>3000</v>
      </c>
      <c r="AE19" s="139" t="s">
        <v>8120</v>
      </c>
      <c r="AF19" s="139" t="s">
        <v>170</v>
      </c>
      <c r="AG19" s="123"/>
      <c r="AH19" s="60" t="str">
        <f t="shared" si="4"/>
        <v>No</v>
      </c>
      <c r="AI19" s="44"/>
      <c r="AJ19" s="44"/>
      <c r="AK19" s="44"/>
      <c r="AL19" s="44"/>
      <c r="AM19" s="44"/>
      <c r="AN19" s="44"/>
      <c r="AO19" s="44"/>
      <c r="AP19" s="44"/>
      <c r="AQ19" s="44"/>
      <c r="AR19" s="44"/>
    </row>
    <row r="20" ht="14.25" customHeight="1">
      <c r="A20" s="431" t="s">
        <v>42</v>
      </c>
      <c r="B20" s="431" t="s">
        <v>14</v>
      </c>
      <c r="C20" s="432" t="s">
        <v>253</v>
      </c>
      <c r="D20" s="432" t="s">
        <v>2058</v>
      </c>
      <c r="E20" s="122" t="str">
        <f>IFNA(IF(LEN(VLOOKUP(A20&amp;"."&amp;B20,Sample_Data_Columns_2!F:H,3,FALSE))=0,"",VLOOKUP(A20&amp;"."&amp;B20,Sample_Data_Columns_2!F:H,3,FALSE)),"")</f>
        <v/>
      </c>
      <c r="F20" s="331">
        <f>vlookup(A20&amp;"."&amp;B20,Field_Count!C:D,2,false)</f>
        <v>350</v>
      </c>
      <c r="G20" s="331">
        <f>vlookup(A20&amp;"."&amp;B20,Field_Count!C:E,3,false)</f>
        <v>13</v>
      </c>
      <c r="H20" s="331">
        <f>vlookup(A20&amp;"."&amp;B20,Field_Count!C:F,4,false)</f>
        <v>12</v>
      </c>
      <c r="I20" s="331">
        <f>vlookup(A20&amp;"."&amp;B20,Field_Count!C:G,5,false)</f>
        <v>19</v>
      </c>
      <c r="J20" s="331">
        <f>vlookup(A20&amp;"."&amp;B20,Field_Count!C:H,6,false)</f>
        <v>211</v>
      </c>
      <c r="K20" s="139" t="s">
        <v>3000</v>
      </c>
      <c r="L20" s="139" t="s">
        <v>8115</v>
      </c>
      <c r="M20" s="60" t="str">
        <f t="shared" si="5"/>
        <v>Object</v>
      </c>
      <c r="N20" s="57" t="str">
        <f t="shared" si="6"/>
        <v>If a Key Medical Insight pertains to an Interaction, maintains the reference to that Interaction</v>
      </c>
      <c r="O20" s="130"/>
      <c r="P20" s="60"/>
      <c r="Q20" s="60"/>
      <c r="R20" s="60"/>
      <c r="S20" s="60"/>
      <c r="T20" s="60"/>
      <c r="U20" s="57" t="str">
        <f>K20&amp;"."&amp;L20</f>
        <v>medical_insight__v.interaction__v</v>
      </c>
      <c r="V20" s="57" t="str">
        <f>IFNA(VLOOKUP(U20,Vault_Required_Fields!C:D,2,false),"TBD")</f>
        <v>TBD</v>
      </c>
      <c r="W20" s="57"/>
      <c r="X20" s="57"/>
      <c r="Y20" s="57"/>
      <c r="Z20" s="57"/>
      <c r="AA20" s="57"/>
      <c r="AB20" s="60"/>
      <c r="AC20" s="433"/>
      <c r="AD20" s="139" t="s">
        <v>3000</v>
      </c>
      <c r="AE20" s="139" t="s">
        <v>2332</v>
      </c>
      <c r="AF20" s="139" t="s">
        <v>2084</v>
      </c>
      <c r="AG20" s="123"/>
      <c r="AH20" s="60" t="str">
        <f t="shared" si="4"/>
        <v>Yes</v>
      </c>
      <c r="AI20" s="44"/>
      <c r="AJ20" s="44"/>
      <c r="AK20" s="44"/>
      <c r="AL20" s="44"/>
      <c r="AM20" s="44"/>
      <c r="AN20" s="44"/>
      <c r="AO20" s="44"/>
      <c r="AP20" s="44"/>
      <c r="AQ20" s="44"/>
      <c r="AR20" s="44"/>
    </row>
    <row r="21">
      <c r="A21" s="440" t="s">
        <v>42</v>
      </c>
      <c r="B21" s="440" t="s">
        <v>231</v>
      </c>
      <c r="C21" s="441" t="s">
        <v>151</v>
      </c>
      <c r="D21" s="441" t="s">
        <v>233</v>
      </c>
      <c r="E21" s="67" t="str">
        <f>IFNA(IF(LEN(VLOOKUP(A21&amp;"."&amp;B21,Sample_Data_Columns_2!F:H,3,FALSE))=0,"",VLOOKUP(A21&amp;"."&amp;B21,Sample_Data_Columns_2!F:H,3,FALSE)),"")</f>
        <v/>
      </c>
      <c r="F21" s="344">
        <f>vlookup(A21&amp;"."&amp;B21,Field_Count!C:D,2,false)</f>
        <v>20</v>
      </c>
      <c r="G21" s="344">
        <f>vlookup(A21&amp;"."&amp;B21,Field_Count!C:E,3,false)</f>
        <v>3</v>
      </c>
      <c r="H21" s="344">
        <f>vlookup(A21&amp;"."&amp;B21,Field_Count!C:F,4,false)</f>
        <v>3</v>
      </c>
      <c r="I21" s="344">
        <f>vlookup(A21&amp;"."&amp;B21,Field_Count!C:G,5,false)</f>
        <v>3</v>
      </c>
      <c r="J21" s="344">
        <f>vlookup(A21&amp;"."&amp;B21,Field_Count!C:H,6,false)</f>
        <v>3</v>
      </c>
      <c r="K21" s="178"/>
      <c r="L21" s="172"/>
      <c r="M21" s="63" t="str">
        <f t="shared" si="5"/>
        <v/>
      </c>
      <c r="N21" s="67" t="str">
        <f t="shared" si="6"/>
        <v/>
      </c>
      <c r="O21" s="436" t="s">
        <v>7572</v>
      </c>
      <c r="P21" s="62" t="s">
        <v>7457</v>
      </c>
      <c r="Q21" s="396" t="s">
        <v>7457</v>
      </c>
      <c r="R21" s="59" t="s">
        <v>8121</v>
      </c>
      <c r="S21" s="397" t="s">
        <v>7466</v>
      </c>
      <c r="T21" s="131" t="s">
        <v>7457</v>
      </c>
      <c r="U21" s="57"/>
      <c r="V21" s="57"/>
      <c r="W21" s="57"/>
      <c r="X21" s="57"/>
      <c r="Y21" s="57"/>
      <c r="Z21" s="57"/>
      <c r="AA21" s="57"/>
      <c r="AB21" s="60"/>
      <c r="AC21" s="442"/>
      <c r="AD21" s="443" t="s">
        <v>3000</v>
      </c>
      <c r="AE21" s="443" t="s">
        <v>2338</v>
      </c>
      <c r="AF21" s="443" t="s">
        <v>10</v>
      </c>
      <c r="AG21" s="123"/>
      <c r="AH21" s="60" t="str">
        <f t="shared" si="4"/>
        <v>Yes</v>
      </c>
      <c r="AI21" s="79"/>
      <c r="AJ21" s="79"/>
      <c r="AK21" s="79"/>
      <c r="AL21" s="79"/>
      <c r="AM21" s="79"/>
      <c r="AN21" s="79"/>
      <c r="AO21" s="79"/>
      <c r="AP21" s="79"/>
      <c r="AQ21" s="79"/>
      <c r="AR21" s="79"/>
    </row>
    <row r="22">
      <c r="A22" s="440" t="s">
        <v>42</v>
      </c>
      <c r="B22" s="440" t="s">
        <v>228</v>
      </c>
      <c r="C22" s="441" t="s">
        <v>133</v>
      </c>
      <c r="D22" s="441" t="s">
        <v>227</v>
      </c>
      <c r="E22" s="67" t="str">
        <f>IFNA(IF(LEN(VLOOKUP(A22&amp;"."&amp;B22,Sample_Data_Columns_2!F:H,3,FALSE))=0,"",VLOOKUP(A22&amp;"."&amp;B22,Sample_Data_Columns_2!F:H,3,FALSE)),"")</f>
        <v/>
      </c>
      <c r="F22" s="344">
        <f>vlookup(A22&amp;"."&amp;B22,Field_Count!C:D,2,false)</f>
        <v>20</v>
      </c>
      <c r="G22" s="344">
        <f>vlookup(A22&amp;"."&amp;B22,Field_Count!C:E,3,false)</f>
        <v>3</v>
      </c>
      <c r="H22" s="344">
        <f>vlookup(A22&amp;"."&amp;B22,Field_Count!C:F,4,false)</f>
        <v>3</v>
      </c>
      <c r="I22" s="344">
        <f>vlookup(A22&amp;"."&amp;B22,Field_Count!C:G,5,false)</f>
        <v>3</v>
      </c>
      <c r="J22" s="344">
        <f>vlookup(A22&amp;"."&amp;B22,Field_Count!C:H,6,false)</f>
        <v>3</v>
      </c>
      <c r="K22" s="178"/>
      <c r="L22" s="172"/>
      <c r="M22" s="63" t="str">
        <f t="shared" si="5"/>
        <v/>
      </c>
      <c r="N22" s="67" t="str">
        <f t="shared" si="6"/>
        <v/>
      </c>
      <c r="O22" s="436" t="s">
        <v>7572</v>
      </c>
      <c r="P22" s="62" t="s">
        <v>7457</v>
      </c>
      <c r="Q22" s="396" t="s">
        <v>7457</v>
      </c>
      <c r="R22" s="59" t="s">
        <v>8121</v>
      </c>
      <c r="S22" s="397" t="s">
        <v>7466</v>
      </c>
      <c r="T22" s="131" t="s">
        <v>7457</v>
      </c>
      <c r="U22" s="57"/>
      <c r="V22" s="57"/>
      <c r="W22" s="57"/>
      <c r="X22" s="57"/>
      <c r="Y22" s="57"/>
      <c r="Z22" s="57"/>
      <c r="AA22" s="57"/>
      <c r="AB22" s="60"/>
      <c r="AC22" s="442"/>
      <c r="AD22" s="443" t="s">
        <v>3000</v>
      </c>
      <c r="AE22" s="443" t="s">
        <v>2339</v>
      </c>
      <c r="AF22" s="443" t="s">
        <v>2107</v>
      </c>
      <c r="AG22" s="123"/>
      <c r="AH22" s="60" t="str">
        <f t="shared" si="4"/>
        <v>Yes</v>
      </c>
      <c r="AI22" s="79"/>
      <c r="AJ22" s="79"/>
      <c r="AK22" s="79"/>
      <c r="AL22" s="79"/>
      <c r="AM22" s="79"/>
      <c r="AN22" s="79"/>
      <c r="AO22" s="79"/>
      <c r="AP22" s="79"/>
      <c r="AQ22" s="79"/>
      <c r="AR22" s="79"/>
    </row>
    <row r="23">
      <c r="A23" s="440" t="s">
        <v>42</v>
      </c>
      <c r="B23" s="440" t="s">
        <v>223</v>
      </c>
      <c r="C23" s="441" t="s">
        <v>151</v>
      </c>
      <c r="D23" s="441" t="s">
        <v>225</v>
      </c>
      <c r="E23" s="67" t="str">
        <f>IFNA(IF(LEN(VLOOKUP(A23&amp;"."&amp;B23,Sample_Data_Columns_2!F:H,3,FALSE))=0,"",VLOOKUP(A23&amp;"."&amp;B23,Sample_Data_Columns_2!F:H,3,FALSE)),"")</f>
        <v/>
      </c>
      <c r="F23" s="344">
        <f>vlookup(A23&amp;"."&amp;B23,Field_Count!C:D,2,false)</f>
        <v>20</v>
      </c>
      <c r="G23" s="344">
        <f>vlookup(A23&amp;"."&amp;B23,Field_Count!C:E,3,false)</f>
        <v>3</v>
      </c>
      <c r="H23" s="344">
        <f>vlookup(A23&amp;"."&amp;B23,Field_Count!C:F,4,false)</f>
        <v>3</v>
      </c>
      <c r="I23" s="344">
        <f>vlookup(A23&amp;"."&amp;B23,Field_Count!C:G,5,false)</f>
        <v>3</v>
      </c>
      <c r="J23" s="344">
        <f>vlookup(A23&amp;"."&amp;B23,Field_Count!C:H,6,false)</f>
        <v>3</v>
      </c>
      <c r="K23" s="178"/>
      <c r="L23" s="172"/>
      <c r="M23" s="63" t="str">
        <f t="shared" si="5"/>
        <v/>
      </c>
      <c r="N23" s="67" t="str">
        <f t="shared" si="6"/>
        <v/>
      </c>
      <c r="O23" s="436" t="s">
        <v>7572</v>
      </c>
      <c r="P23" s="62" t="s">
        <v>7457</v>
      </c>
      <c r="Q23" s="396" t="s">
        <v>7457</v>
      </c>
      <c r="R23" s="59" t="s">
        <v>8121</v>
      </c>
      <c r="S23" s="397" t="s">
        <v>7466</v>
      </c>
      <c r="T23" s="131" t="s">
        <v>7457</v>
      </c>
      <c r="U23" s="57"/>
      <c r="V23" s="57"/>
      <c r="W23" s="57"/>
      <c r="X23" s="57"/>
      <c r="Y23" s="57"/>
      <c r="Z23" s="57"/>
      <c r="AA23" s="57"/>
      <c r="AB23" s="60"/>
      <c r="AC23" s="442"/>
      <c r="AD23" s="443" t="s">
        <v>3000</v>
      </c>
      <c r="AE23" s="443" t="s">
        <v>2342</v>
      </c>
      <c r="AF23" s="443" t="s">
        <v>2084</v>
      </c>
      <c r="AG23" s="123"/>
      <c r="AH23" s="60" t="str">
        <f t="shared" si="4"/>
        <v>Yes</v>
      </c>
      <c r="AI23" s="79"/>
      <c r="AJ23" s="79"/>
      <c r="AK23" s="79"/>
      <c r="AL23" s="79"/>
      <c r="AM23" s="79"/>
      <c r="AN23" s="79"/>
      <c r="AO23" s="79"/>
      <c r="AP23" s="79"/>
      <c r="AQ23" s="79"/>
      <c r="AR23" s="79"/>
    </row>
    <row r="24">
      <c r="A24" s="440" t="s">
        <v>42</v>
      </c>
      <c r="B24" s="440" t="s">
        <v>220</v>
      </c>
      <c r="C24" s="441" t="s">
        <v>133</v>
      </c>
      <c r="D24" s="441" t="s">
        <v>219</v>
      </c>
      <c r="E24" s="67" t="str">
        <f>IFNA(IF(LEN(VLOOKUP(A24&amp;"."&amp;B24,Sample_Data_Columns_2!F:H,3,FALSE))=0,"",VLOOKUP(A24&amp;"."&amp;B24,Sample_Data_Columns_2!F:H,3,FALSE)),"")</f>
        <v/>
      </c>
      <c r="F24" s="344">
        <f>vlookup(A24&amp;"."&amp;B24,Field_Count!C:D,2,false)</f>
        <v>20</v>
      </c>
      <c r="G24" s="344">
        <f>vlookup(A24&amp;"."&amp;B24,Field_Count!C:E,3,false)</f>
        <v>3</v>
      </c>
      <c r="H24" s="344">
        <f>vlookup(A24&amp;"."&amp;B24,Field_Count!C:F,4,false)</f>
        <v>3</v>
      </c>
      <c r="I24" s="344">
        <f>vlookup(A24&amp;"."&amp;B24,Field_Count!C:G,5,false)</f>
        <v>3</v>
      </c>
      <c r="J24" s="344">
        <f>vlookup(A24&amp;"."&amp;B24,Field_Count!C:H,6,false)</f>
        <v>3</v>
      </c>
      <c r="K24" s="178"/>
      <c r="L24" s="172"/>
      <c r="M24" s="63" t="str">
        <f t="shared" si="5"/>
        <v/>
      </c>
      <c r="N24" s="67" t="str">
        <f t="shared" si="6"/>
        <v/>
      </c>
      <c r="O24" s="436" t="s">
        <v>7572</v>
      </c>
      <c r="P24" s="62" t="s">
        <v>7457</v>
      </c>
      <c r="Q24" s="396" t="s">
        <v>7457</v>
      </c>
      <c r="R24" s="59" t="s">
        <v>8121</v>
      </c>
      <c r="S24" s="397" t="s">
        <v>7466</v>
      </c>
      <c r="T24" s="131" t="s">
        <v>7457</v>
      </c>
      <c r="U24" s="57"/>
      <c r="V24" s="57"/>
      <c r="W24" s="57"/>
      <c r="X24" s="57"/>
      <c r="Y24" s="57"/>
      <c r="Z24" s="57"/>
      <c r="AA24" s="57"/>
      <c r="AB24" s="60"/>
      <c r="AC24" s="442"/>
      <c r="AD24" s="443" t="s">
        <v>3000</v>
      </c>
      <c r="AE24" s="443" t="s">
        <v>2350</v>
      </c>
      <c r="AF24" s="443" t="s">
        <v>10</v>
      </c>
      <c r="AG24" s="123"/>
      <c r="AH24" s="60" t="str">
        <f t="shared" si="4"/>
        <v>No</v>
      </c>
      <c r="AI24" s="79"/>
      <c r="AJ24" s="79"/>
      <c r="AK24" s="79"/>
      <c r="AL24" s="79"/>
      <c r="AM24" s="79"/>
      <c r="AN24" s="79"/>
      <c r="AO24" s="79"/>
      <c r="AP24" s="79"/>
      <c r="AQ24" s="79"/>
      <c r="AR24" s="79"/>
    </row>
    <row r="25">
      <c r="A25" s="443" t="s">
        <v>42</v>
      </c>
      <c r="B25" s="443" t="s">
        <v>215</v>
      </c>
      <c r="C25" s="241" t="s">
        <v>216</v>
      </c>
      <c r="D25" s="241" t="s">
        <v>217</v>
      </c>
      <c r="E25" s="122" t="str">
        <f>IFNA(IF(LEN(VLOOKUP(A25&amp;"."&amp;B25,Sample_Data_Columns_2!F:H,3,FALSE))=0,"",VLOOKUP(A25&amp;"."&amp;B25,Sample_Data_Columns_2!F:H,3,FALSE)),"")</f>
        <v/>
      </c>
      <c r="F25" s="331">
        <f>vlookup(A25&amp;"."&amp;B25,Field_Count!C:D,2,false)</f>
        <v>20</v>
      </c>
      <c r="G25" s="331">
        <f>vlookup(A25&amp;"."&amp;B25,Field_Count!C:E,3,false)</f>
        <v>3</v>
      </c>
      <c r="H25" s="331">
        <f>vlookup(A25&amp;"."&amp;B25,Field_Count!C:F,4,false)</f>
        <v>3</v>
      </c>
      <c r="I25" s="331">
        <f>vlookup(A25&amp;"."&amp;B25,Field_Count!C:G,5,false)</f>
        <v>3</v>
      </c>
      <c r="J25" s="331">
        <f>vlookup(A25&amp;"."&amp;B25,Field_Count!C:H,6,false)</f>
        <v>3</v>
      </c>
      <c r="K25" s="139" t="s">
        <v>3000</v>
      </c>
      <c r="L25" s="139" t="s">
        <v>2332</v>
      </c>
      <c r="M25" s="60" t="str">
        <f t="shared" si="5"/>
        <v>String</v>
      </c>
      <c r="N25" s="57" t="str">
        <f t="shared" si="6"/>
        <v/>
      </c>
      <c r="O25" s="137" t="s">
        <v>8122</v>
      </c>
      <c r="P25" s="402"/>
      <c r="Q25" s="402"/>
      <c r="R25" s="402"/>
      <c r="S25" s="402"/>
      <c r="T25" s="402"/>
      <c r="U25" s="57" t="str">
        <f t="shared" ref="U25:U27" si="8">K25&amp;"."&amp;L25</f>
        <v>medical_insight__v.mobile_id__v</v>
      </c>
      <c r="V25" s="57" t="str">
        <f>IFNA(VLOOKUP(U25,Vault_Required_Fields!C:D,2,false),"TBD")</f>
        <v>TBD</v>
      </c>
      <c r="W25" s="57"/>
      <c r="X25" s="57"/>
      <c r="Y25" s="57"/>
      <c r="Z25" s="57"/>
      <c r="AA25" s="57"/>
      <c r="AB25" s="60"/>
      <c r="AC25" s="442"/>
      <c r="AD25" s="443" t="s">
        <v>3000</v>
      </c>
      <c r="AE25" s="443" t="s">
        <v>8123</v>
      </c>
      <c r="AF25" s="443" t="s">
        <v>2084</v>
      </c>
      <c r="AG25" s="123" t="s">
        <v>8124</v>
      </c>
      <c r="AH25" s="60" t="str">
        <f t="shared" si="4"/>
        <v>No</v>
      </c>
      <c r="AI25" s="79"/>
      <c r="AJ25" s="79"/>
      <c r="AK25" s="79"/>
      <c r="AL25" s="79"/>
      <c r="AM25" s="79"/>
      <c r="AN25" s="79"/>
      <c r="AO25" s="79"/>
      <c r="AP25" s="79"/>
      <c r="AQ25" s="79"/>
      <c r="AR25" s="79"/>
    </row>
    <row r="26">
      <c r="A26" s="443" t="s">
        <v>42</v>
      </c>
      <c r="B26" s="443" t="s">
        <v>2050</v>
      </c>
      <c r="C26" s="241" t="s">
        <v>210</v>
      </c>
      <c r="D26" s="241" t="s">
        <v>2051</v>
      </c>
      <c r="E26" s="122" t="str">
        <f>IFNA(IF(LEN(VLOOKUP(A26&amp;"."&amp;B26,Sample_Data_Columns_2!F:H,3,FALSE))=0,"",VLOOKUP(A26&amp;"."&amp;B26,Sample_Data_Columns_2!F:H,3,FALSE)),"")</f>
        <v/>
      </c>
      <c r="F26" s="331">
        <f>vlookup(A26&amp;"."&amp;B26,Field_Count!C:D,2,false)</f>
        <v>2</v>
      </c>
      <c r="G26" s="331">
        <f>vlookup(A26&amp;"."&amp;B26,Field_Count!C:E,3,false)</f>
        <v>1</v>
      </c>
      <c r="H26" s="331">
        <f>vlookup(A26&amp;"."&amp;B26,Field_Count!C:F,4,false)</f>
        <v>0</v>
      </c>
      <c r="I26" s="331">
        <f>vlookup(A26&amp;"."&amp;B26,Field_Count!C:G,5,false)</f>
        <v>3</v>
      </c>
      <c r="J26" s="331">
        <f>vlookup(A26&amp;"."&amp;B26,Field_Count!C:H,6,false)</f>
        <v>0</v>
      </c>
      <c r="K26" s="438" t="s">
        <v>3000</v>
      </c>
      <c r="L26" s="439" t="s">
        <v>8117</v>
      </c>
      <c r="M26" s="74" t="str">
        <f t="shared" si="5"/>
        <v/>
      </c>
      <c r="N26" s="72" t="str">
        <f t="shared" si="6"/>
        <v/>
      </c>
      <c r="O26" s="151" t="s">
        <v>8125</v>
      </c>
      <c r="P26" s="402"/>
      <c r="Q26" s="402"/>
      <c r="R26" s="402"/>
      <c r="S26" s="402"/>
      <c r="T26" s="402"/>
      <c r="U26" s="57" t="str">
        <f t="shared" si="8"/>
        <v>medical_insight__v.LowUsage OR
NewCustomField</v>
      </c>
      <c r="V26" s="57" t="str">
        <f>IFNA(VLOOKUP(U26,Vault_Required_Fields!C:D,2,false),"TBD")</f>
        <v>TBD</v>
      </c>
      <c r="W26" s="57"/>
      <c r="X26" s="57"/>
      <c r="Y26" s="57"/>
      <c r="Z26" s="57"/>
      <c r="AA26" s="57"/>
      <c r="AB26" s="60"/>
      <c r="AC26" s="442"/>
      <c r="AD26" s="443" t="s">
        <v>3000</v>
      </c>
      <c r="AE26" s="443" t="s">
        <v>2352</v>
      </c>
      <c r="AF26" s="443" t="s">
        <v>2167</v>
      </c>
      <c r="AG26" s="123" t="s">
        <v>8126</v>
      </c>
      <c r="AH26" s="60" t="str">
        <f t="shared" si="4"/>
        <v>No</v>
      </c>
      <c r="AI26" s="79"/>
      <c r="AJ26" s="79"/>
      <c r="AK26" s="79"/>
      <c r="AL26" s="79"/>
      <c r="AM26" s="79"/>
      <c r="AN26" s="79"/>
      <c r="AO26" s="79"/>
      <c r="AP26" s="79"/>
      <c r="AQ26" s="79"/>
      <c r="AR26" s="79"/>
    </row>
    <row r="27">
      <c r="A27" s="443" t="s">
        <v>42</v>
      </c>
      <c r="B27" s="444" t="s">
        <v>2044</v>
      </c>
      <c r="C27" s="241" t="s">
        <v>2045</v>
      </c>
      <c r="D27" s="241" t="s">
        <v>2047</v>
      </c>
      <c r="E27" s="122" t="str">
        <f>IFNA(IF(LEN(VLOOKUP(A27&amp;"."&amp;B27,Sample_Data_Columns_2!F:H,3,FALSE))=0,"",VLOOKUP(A27&amp;"."&amp;B27,Sample_Data_Columns_2!F:H,3,FALSE)),"")</f>
        <v/>
      </c>
      <c r="F27" s="331">
        <f>vlookup(A27&amp;"."&amp;B27,Field_Count!C:D,2,false)</f>
        <v>350</v>
      </c>
      <c r="G27" s="331">
        <f>vlookup(A27&amp;"."&amp;B27,Field_Count!C:E,3,false)</f>
        <v>13</v>
      </c>
      <c r="H27" s="331">
        <f>vlookup(A27&amp;"."&amp;B27,Field_Count!C:F,4,false)</f>
        <v>12</v>
      </c>
      <c r="I27" s="331">
        <f>vlookup(A27&amp;"."&amp;B27,Field_Count!C:G,5,false)</f>
        <v>19</v>
      </c>
      <c r="J27" s="331">
        <f>vlookup(A27&amp;"."&amp;B27,Field_Count!C:H,6,false)</f>
        <v>211</v>
      </c>
      <c r="K27" s="139" t="s">
        <v>3000</v>
      </c>
      <c r="L27" s="76" t="s">
        <v>8108</v>
      </c>
      <c r="M27" s="60" t="str">
        <f t="shared" si="5"/>
        <v>Object</v>
      </c>
      <c r="N27" s="57" t="str">
        <f t="shared" si="6"/>
        <v>If a Key Medical Insight pertains to a Clinical Trial, maintains the reference to that Clinical Trial</v>
      </c>
      <c r="O27" s="130"/>
      <c r="P27" s="402"/>
      <c r="Q27" s="402"/>
      <c r="R27" s="402"/>
      <c r="S27" s="402"/>
      <c r="T27" s="402"/>
      <c r="U27" s="57" t="str">
        <f t="shared" si="8"/>
        <v>medical_insight__v.clinical_trial__v</v>
      </c>
      <c r="V27" s="57" t="str">
        <f>IFNA(VLOOKUP(U27,Vault_Required_Fields!C:D,2,false),"TBD")</f>
        <v>TBD</v>
      </c>
      <c r="W27" s="57"/>
      <c r="X27" s="57"/>
      <c r="Y27" s="57"/>
      <c r="Z27" s="57"/>
      <c r="AA27" s="57"/>
      <c r="AB27" s="60"/>
      <c r="AC27" s="442"/>
      <c r="AD27" s="443" t="s">
        <v>3000</v>
      </c>
      <c r="AE27" s="443" t="s">
        <v>2355</v>
      </c>
      <c r="AF27" s="443" t="s">
        <v>10</v>
      </c>
      <c r="AG27" s="123"/>
      <c r="AH27" s="60" t="str">
        <f t="shared" si="4"/>
        <v>Yes</v>
      </c>
      <c r="AI27" s="79"/>
      <c r="AJ27" s="79"/>
      <c r="AK27" s="79"/>
      <c r="AL27" s="79"/>
      <c r="AM27" s="79"/>
      <c r="AN27" s="79"/>
      <c r="AO27" s="79"/>
      <c r="AP27" s="79"/>
      <c r="AQ27" s="79"/>
      <c r="AR27" s="79"/>
    </row>
    <row r="28">
      <c r="A28" s="440" t="s">
        <v>42</v>
      </c>
      <c r="B28" s="440" t="s">
        <v>192</v>
      </c>
      <c r="C28" s="441" t="s">
        <v>193</v>
      </c>
      <c r="D28" s="441" t="s">
        <v>195</v>
      </c>
      <c r="E28" s="67" t="str">
        <f>IFNA(IF(LEN(VLOOKUP(A28&amp;"."&amp;B28,Sample_Data_Columns_2!F:H,3,FALSE))=0,"",VLOOKUP(A28&amp;"."&amp;B28,Sample_Data_Columns_2!F:H,3,FALSE)),"")</f>
        <v/>
      </c>
      <c r="F28" s="344">
        <f>vlookup(A28&amp;"."&amp;B28,Field_Count!C:D,2,false)</f>
        <v>0</v>
      </c>
      <c r="G28" s="344">
        <f>vlookup(A28&amp;"."&amp;B28,Field_Count!C:E,3,false)</f>
        <v>0</v>
      </c>
      <c r="H28" s="344">
        <f>vlookup(A28&amp;"."&amp;B28,Field_Count!C:F,4,false)</f>
        <v>0</v>
      </c>
      <c r="I28" s="344">
        <f>vlookup(A28&amp;"."&amp;B28,Field_Count!C:G,5,false)</f>
        <v>0</v>
      </c>
      <c r="J28" s="344">
        <f>vlookup(A28&amp;"."&amp;B28,Field_Count!C:H,6,false)</f>
        <v>0</v>
      </c>
      <c r="K28" s="178"/>
      <c r="L28" s="172"/>
      <c r="M28" s="63" t="str">
        <f t="shared" si="5"/>
        <v/>
      </c>
      <c r="N28" s="67" t="str">
        <f t="shared" si="6"/>
        <v/>
      </c>
      <c r="O28" s="67" t="s">
        <v>7460</v>
      </c>
      <c r="P28" s="62" t="s">
        <v>7457</v>
      </c>
      <c r="Q28" s="396" t="s">
        <v>7457</v>
      </c>
      <c r="R28" s="137" t="s">
        <v>8114</v>
      </c>
      <c r="S28" s="397" t="s">
        <v>7460</v>
      </c>
      <c r="T28" s="131" t="s">
        <v>7457</v>
      </c>
      <c r="U28" s="57"/>
      <c r="V28" s="57"/>
      <c r="W28" s="57"/>
      <c r="X28" s="57"/>
      <c r="Y28" s="57"/>
      <c r="Z28" s="57"/>
      <c r="AA28" s="57"/>
      <c r="AB28" s="60"/>
      <c r="AC28" s="442"/>
      <c r="AD28" s="443" t="s">
        <v>3000</v>
      </c>
      <c r="AE28" s="443" t="s">
        <v>8127</v>
      </c>
      <c r="AF28" s="443" t="s">
        <v>10</v>
      </c>
      <c r="AG28" s="123" t="s">
        <v>8128</v>
      </c>
      <c r="AH28" s="60" t="str">
        <f t="shared" si="4"/>
        <v>No</v>
      </c>
      <c r="AI28" s="79"/>
      <c r="AJ28" s="79"/>
      <c r="AK28" s="79"/>
      <c r="AL28" s="79"/>
      <c r="AM28" s="79"/>
      <c r="AN28" s="79"/>
      <c r="AO28" s="79"/>
      <c r="AP28" s="79"/>
      <c r="AQ28" s="79"/>
      <c r="AR28" s="79"/>
    </row>
    <row r="29">
      <c r="A29" s="185"/>
      <c r="B29" s="185"/>
      <c r="C29" s="445"/>
      <c r="D29" s="445"/>
      <c r="E29" s="185"/>
      <c r="F29" s="185"/>
      <c r="G29" s="185"/>
      <c r="H29" s="185"/>
      <c r="I29" s="185"/>
      <c r="J29" s="185"/>
      <c r="K29" s="218"/>
      <c r="L29" s="446"/>
      <c r="M29" s="155"/>
      <c r="N29" s="156"/>
      <c r="O29" s="156"/>
      <c r="P29" s="185"/>
      <c r="Q29" s="185"/>
      <c r="R29" s="185"/>
      <c r="S29" s="185"/>
      <c r="T29" s="185"/>
      <c r="U29" s="447"/>
      <c r="V29" s="447"/>
      <c r="W29" s="447"/>
      <c r="X29" s="447"/>
      <c r="Y29" s="447"/>
      <c r="Z29" s="447"/>
      <c r="AA29" s="447"/>
      <c r="AB29" s="447"/>
      <c r="AC29" s="447"/>
      <c r="AD29" s="448"/>
      <c r="AE29" s="448"/>
      <c r="AF29" s="448"/>
      <c r="AG29" s="449"/>
      <c r="AH29" s="155"/>
      <c r="AI29" s="185"/>
      <c r="AJ29" s="185"/>
      <c r="AK29" s="185"/>
      <c r="AL29" s="185"/>
      <c r="AM29" s="185"/>
      <c r="AN29" s="185"/>
      <c r="AO29" s="185"/>
      <c r="AP29" s="185"/>
      <c r="AQ29" s="185"/>
      <c r="AR29" s="185"/>
    </row>
    <row r="30">
      <c r="A30" s="79"/>
      <c r="B30" s="79"/>
      <c r="C30" s="80"/>
      <c r="D30" s="80"/>
      <c r="E30" s="79"/>
      <c r="F30" s="79"/>
      <c r="G30" s="79"/>
      <c r="H30" s="79"/>
      <c r="I30" s="79"/>
      <c r="U30" s="442"/>
      <c r="V30" s="442"/>
      <c r="W30" s="442"/>
      <c r="X30" s="442"/>
      <c r="Y30" s="442"/>
      <c r="Z30" s="442"/>
      <c r="AA30" s="442"/>
      <c r="AB30" s="442"/>
      <c r="AC30" s="442"/>
      <c r="AD30" s="443" t="s">
        <v>3000</v>
      </c>
      <c r="AE30" s="443" t="s">
        <v>2537</v>
      </c>
      <c r="AF30" s="443" t="s">
        <v>170</v>
      </c>
      <c r="AG30" s="123"/>
      <c r="AH30" s="60" t="str">
        <f t="shared" ref="AH30:AH32" si="9">IFNA(IF(VLOOKUP(AE30,L:L,1,FALSE)=AE30,"Yes","No"),"No")</f>
        <v>No</v>
      </c>
      <c r="AI30" s="79"/>
      <c r="AJ30" s="79"/>
      <c r="AK30" s="438" t="s">
        <v>3000</v>
      </c>
      <c r="AL30" s="450" t="s">
        <v>2085</v>
      </c>
      <c r="AM30" s="74" t="str">
        <f t="shared" ref="AM30:AM47" si="10">IFNA(VLOOKUP(AL30,AE:AF,2,FALSE),"")</f>
        <v>Object</v>
      </c>
      <c r="AN30" s="72" t="str">
        <f t="shared" ref="AN30:AN47" si="11">IFNA(IF(VLOOKUP(AL30,AE:AG,3,FALSE)="","",VLOOKUP(AL30,AE:AG,3,FALSE)),"")</f>
        <v/>
      </c>
      <c r="AO30" s="72" t="s">
        <v>7915</v>
      </c>
      <c r="AP30" s="79"/>
      <c r="AQ30" s="79"/>
      <c r="AR30" s="79"/>
    </row>
    <row r="31">
      <c r="A31" s="79"/>
      <c r="B31" s="79"/>
      <c r="C31" s="80"/>
      <c r="D31" s="80"/>
      <c r="E31" s="79"/>
      <c r="F31" s="79"/>
      <c r="G31" s="79"/>
      <c r="H31" s="79"/>
      <c r="I31" s="79"/>
      <c r="U31" s="442"/>
      <c r="V31" s="442"/>
      <c r="W31" s="442"/>
      <c r="X31" s="442"/>
      <c r="Y31" s="442"/>
      <c r="Z31" s="442"/>
      <c r="AA31" s="442"/>
      <c r="AB31" s="442"/>
      <c r="AC31" s="442"/>
      <c r="AD31" s="443" t="s">
        <v>3000</v>
      </c>
      <c r="AE31" s="443" t="s">
        <v>8129</v>
      </c>
      <c r="AF31" s="443" t="s">
        <v>2084</v>
      </c>
      <c r="AG31" s="123" t="s">
        <v>8130</v>
      </c>
      <c r="AH31" s="60" t="str">
        <f t="shared" si="9"/>
        <v>No</v>
      </c>
      <c r="AI31" s="79"/>
      <c r="AJ31" s="79"/>
      <c r="AK31" s="438" t="s">
        <v>3000</v>
      </c>
      <c r="AL31" s="450" t="s">
        <v>2193</v>
      </c>
      <c r="AM31" s="74" t="str">
        <f t="shared" si="10"/>
        <v>Object</v>
      </c>
      <c r="AN31" s="72" t="str">
        <f t="shared" si="11"/>
        <v/>
      </c>
      <c r="AO31" s="72" t="s">
        <v>7915</v>
      </c>
      <c r="AP31" s="79"/>
      <c r="AQ31" s="79"/>
      <c r="AR31" s="79"/>
    </row>
    <row r="32">
      <c r="A32" s="79"/>
      <c r="B32" s="79"/>
      <c r="C32" s="80"/>
      <c r="D32" s="80"/>
      <c r="E32" s="79"/>
      <c r="F32" s="79"/>
      <c r="G32" s="79"/>
      <c r="H32" s="79"/>
      <c r="I32" s="79"/>
      <c r="U32" s="442"/>
      <c r="V32" s="442"/>
      <c r="W32" s="442"/>
      <c r="X32" s="442"/>
      <c r="Y32" s="442"/>
      <c r="Z32" s="442"/>
      <c r="AA32" s="442"/>
      <c r="AB32" s="442"/>
      <c r="AC32" s="442"/>
      <c r="AD32" s="443" t="s">
        <v>3000</v>
      </c>
      <c r="AE32" s="443" t="s">
        <v>2583</v>
      </c>
      <c r="AF32" s="443" t="s">
        <v>2167</v>
      </c>
      <c r="AG32" s="123" t="s">
        <v>8131</v>
      </c>
      <c r="AH32" s="60" t="str">
        <f t="shared" si="9"/>
        <v>No</v>
      </c>
      <c r="AI32" s="79"/>
      <c r="AJ32" s="79"/>
      <c r="AK32" s="438" t="s">
        <v>3000</v>
      </c>
      <c r="AL32" s="450" t="s">
        <v>2194</v>
      </c>
      <c r="AM32" s="74" t="str">
        <f t="shared" si="10"/>
        <v>Object</v>
      </c>
      <c r="AN32" s="72" t="str">
        <f t="shared" si="11"/>
        <v/>
      </c>
      <c r="AO32" s="72" t="s">
        <v>7915</v>
      </c>
      <c r="AP32" s="79"/>
      <c r="AQ32" s="79"/>
      <c r="AR32" s="79"/>
    </row>
    <row r="33">
      <c r="A33" s="79"/>
      <c r="B33" s="79"/>
      <c r="C33" s="80"/>
      <c r="D33" s="80"/>
      <c r="E33" s="79"/>
      <c r="F33" s="79"/>
      <c r="G33" s="79"/>
      <c r="H33" s="79"/>
      <c r="I33" s="79"/>
      <c r="U33" s="79"/>
      <c r="V33" s="79"/>
      <c r="W33" s="79"/>
      <c r="X33" s="79"/>
      <c r="Y33" s="79"/>
      <c r="Z33" s="79"/>
      <c r="AA33" s="79"/>
      <c r="AB33" s="79"/>
      <c r="AC33" s="79"/>
      <c r="AD33" s="79"/>
      <c r="AE33" s="79"/>
      <c r="AF33" s="79"/>
      <c r="AG33" s="79"/>
      <c r="AH33" s="79"/>
      <c r="AI33" s="79"/>
      <c r="AJ33" s="79"/>
      <c r="AK33" s="438" t="s">
        <v>3000</v>
      </c>
      <c r="AL33" s="439" t="s">
        <v>2920</v>
      </c>
      <c r="AM33" s="74" t="str">
        <f t="shared" si="10"/>
        <v>Date</v>
      </c>
      <c r="AN33" s="72" t="str">
        <f t="shared" si="11"/>
        <v>The date the Key Medical Insight was discovered.</v>
      </c>
      <c r="AO33" s="72" t="s">
        <v>7915</v>
      </c>
      <c r="AP33" s="79"/>
      <c r="AQ33" s="79"/>
      <c r="AR33" s="79"/>
    </row>
    <row r="34">
      <c r="A34" s="79"/>
      <c r="B34" s="79"/>
      <c r="C34" s="80"/>
      <c r="D34" s="80"/>
      <c r="E34" s="79"/>
      <c r="F34" s="79"/>
      <c r="G34" s="79"/>
      <c r="H34" s="79"/>
      <c r="I34" s="79"/>
      <c r="U34" s="79"/>
      <c r="V34" s="79"/>
      <c r="W34" s="79"/>
      <c r="X34" s="79"/>
      <c r="Y34" s="79"/>
      <c r="Z34" s="79"/>
      <c r="AA34" s="79"/>
      <c r="AB34" s="79"/>
      <c r="AC34" s="79"/>
      <c r="AD34" s="79"/>
      <c r="AE34" s="79"/>
      <c r="AF34" s="79"/>
      <c r="AG34" s="79"/>
      <c r="AH34" s="79"/>
      <c r="AI34" s="79"/>
      <c r="AJ34" s="79"/>
      <c r="AK34" s="438" t="s">
        <v>3000</v>
      </c>
      <c r="AL34" s="439" t="s">
        <v>2869</v>
      </c>
      <c r="AM34" s="74" t="str">
        <f t="shared" si="10"/>
        <v>RichText</v>
      </c>
      <c r="AN34" s="72" t="str">
        <f t="shared" si="11"/>
        <v>Body of text describing the Key Medical Insight</v>
      </c>
      <c r="AO34" s="72" t="s">
        <v>7915</v>
      </c>
      <c r="AP34" s="79"/>
      <c r="AQ34" s="79"/>
      <c r="AR34" s="79"/>
    </row>
    <row r="35">
      <c r="A35" s="79"/>
      <c r="B35" s="79"/>
      <c r="C35" s="80"/>
      <c r="D35" s="80"/>
      <c r="E35" s="79"/>
      <c r="F35" s="79"/>
      <c r="G35" s="79"/>
      <c r="H35" s="79"/>
      <c r="I35" s="79"/>
      <c r="U35" s="79"/>
      <c r="V35" s="79"/>
      <c r="W35" s="79"/>
      <c r="X35" s="79"/>
      <c r="Y35" s="79"/>
      <c r="Z35" s="79"/>
      <c r="AA35" s="79"/>
      <c r="AB35" s="79"/>
      <c r="AC35" s="79"/>
      <c r="AD35" s="79"/>
      <c r="AE35" s="79"/>
      <c r="AF35" s="79"/>
      <c r="AG35" s="79"/>
      <c r="AH35" s="79"/>
      <c r="AI35" s="79"/>
      <c r="AJ35" s="79"/>
      <c r="AK35" s="438" t="s">
        <v>3000</v>
      </c>
      <c r="AL35" s="439" t="s">
        <v>2250</v>
      </c>
      <c r="AM35" s="74" t="str">
        <f t="shared" si="10"/>
        <v>String</v>
      </c>
      <c r="AN35" s="72" t="str">
        <f t="shared" si="11"/>
        <v>Veeva internal field that ensures proper synchronization after account merges or territory realignments.</v>
      </c>
      <c r="AO35" s="72" t="s">
        <v>7915</v>
      </c>
      <c r="AP35" s="79"/>
      <c r="AQ35" s="79"/>
      <c r="AR35" s="79"/>
    </row>
    <row r="36">
      <c r="A36" s="79"/>
      <c r="B36" s="79"/>
      <c r="C36" s="80"/>
      <c r="D36" s="80"/>
      <c r="E36" s="79"/>
      <c r="F36" s="79"/>
      <c r="G36" s="79"/>
      <c r="H36" s="79"/>
      <c r="I36" s="79"/>
      <c r="U36" s="79"/>
      <c r="V36" s="79"/>
      <c r="W36" s="79"/>
      <c r="X36" s="79"/>
      <c r="Y36" s="79"/>
      <c r="Z36" s="79"/>
      <c r="AA36" s="79"/>
      <c r="AB36" s="79"/>
      <c r="AC36" s="79"/>
      <c r="AD36" s="79"/>
      <c r="AE36" s="79"/>
      <c r="AF36" s="79"/>
      <c r="AG36" s="79"/>
      <c r="AH36" s="79"/>
      <c r="AI36" s="79"/>
      <c r="AJ36" s="79"/>
      <c r="AK36" s="438" t="s">
        <v>3000</v>
      </c>
      <c r="AL36" s="439" t="s">
        <v>2270</v>
      </c>
      <c r="AM36" s="74" t="str">
        <f t="shared" si="10"/>
        <v>String</v>
      </c>
      <c r="AN36" s="72" t="str">
        <f t="shared" si="11"/>
        <v/>
      </c>
      <c r="AO36" s="73" t="s">
        <v>8132</v>
      </c>
      <c r="AP36" s="79"/>
      <c r="AQ36" s="79"/>
      <c r="AR36" s="79"/>
    </row>
    <row r="37">
      <c r="A37" s="79"/>
      <c r="B37" s="79"/>
      <c r="C37" s="80"/>
      <c r="D37" s="80"/>
      <c r="E37" s="79"/>
      <c r="F37" s="79"/>
      <c r="G37" s="79"/>
      <c r="H37" s="79"/>
      <c r="I37" s="79"/>
      <c r="U37" s="79"/>
      <c r="V37" s="79"/>
      <c r="W37" s="79"/>
      <c r="X37" s="79"/>
      <c r="Y37" s="79"/>
      <c r="Z37" s="79"/>
      <c r="AA37" s="79"/>
      <c r="AB37" s="79"/>
      <c r="AC37" s="79"/>
      <c r="AD37" s="79"/>
      <c r="AE37" s="79"/>
      <c r="AF37" s="79"/>
      <c r="AG37" s="79"/>
      <c r="AH37" s="79"/>
      <c r="AI37" s="79"/>
      <c r="AJ37" s="79"/>
      <c r="AK37" s="438" t="s">
        <v>3000</v>
      </c>
      <c r="AL37" s="450" t="s">
        <v>127</v>
      </c>
      <c r="AM37" s="74" t="str">
        <f t="shared" si="10"/>
        <v>ID</v>
      </c>
      <c r="AN37" s="72" t="str">
        <f t="shared" si="11"/>
        <v/>
      </c>
      <c r="AO37" s="73" t="s">
        <v>8132</v>
      </c>
      <c r="AP37" s="79"/>
      <c r="AQ37" s="79"/>
      <c r="AR37" s="79"/>
    </row>
    <row r="38">
      <c r="A38" s="79"/>
      <c r="B38" s="79"/>
      <c r="C38" s="80"/>
      <c r="D38" s="80"/>
      <c r="E38" s="79"/>
      <c r="F38" s="79"/>
      <c r="G38" s="79"/>
      <c r="H38" s="79"/>
      <c r="I38" s="79"/>
      <c r="U38" s="79"/>
      <c r="V38" s="79"/>
      <c r="W38" s="79"/>
      <c r="X38" s="79"/>
      <c r="Y38" s="79"/>
      <c r="Z38" s="79"/>
      <c r="AA38" s="79"/>
      <c r="AB38" s="79"/>
      <c r="AC38" s="79"/>
      <c r="AD38" s="79"/>
      <c r="AE38" s="79"/>
      <c r="AF38" s="79"/>
      <c r="AG38" s="79"/>
      <c r="AH38" s="79"/>
      <c r="AI38" s="79"/>
      <c r="AJ38" s="79"/>
      <c r="AK38" s="438" t="s">
        <v>3000</v>
      </c>
      <c r="AL38" s="450" t="s">
        <v>2296</v>
      </c>
      <c r="AM38" s="74" t="str">
        <f t="shared" si="10"/>
        <v>String</v>
      </c>
      <c r="AN38" s="72" t="str">
        <f t="shared" si="11"/>
        <v/>
      </c>
      <c r="AO38" s="73" t="s">
        <v>8132</v>
      </c>
      <c r="AP38" s="79"/>
      <c r="AQ38" s="79"/>
      <c r="AR38" s="79"/>
    </row>
    <row r="39">
      <c r="A39" s="79"/>
      <c r="B39" s="79"/>
      <c r="C39" s="80"/>
      <c r="D39" s="80"/>
      <c r="E39" s="79"/>
      <c r="F39" s="79"/>
      <c r="G39" s="79"/>
      <c r="H39" s="79"/>
      <c r="I39" s="79"/>
      <c r="U39" s="79"/>
      <c r="V39" s="79"/>
      <c r="W39" s="79"/>
      <c r="X39" s="79"/>
      <c r="Y39" s="79"/>
      <c r="Z39" s="79"/>
      <c r="AA39" s="79"/>
      <c r="AB39" s="79"/>
      <c r="AC39" s="79"/>
      <c r="AD39" s="79"/>
      <c r="AE39" s="79"/>
      <c r="AF39" s="79"/>
      <c r="AG39" s="79"/>
      <c r="AH39" s="79"/>
      <c r="AI39" s="79"/>
      <c r="AJ39" s="79"/>
      <c r="AK39" s="438" t="s">
        <v>3000</v>
      </c>
      <c r="AL39" s="450" t="s">
        <v>2321</v>
      </c>
      <c r="AM39" s="74" t="str">
        <f t="shared" si="10"/>
        <v>Object</v>
      </c>
      <c r="AN39" s="72" t="str">
        <f t="shared" si="11"/>
        <v>If a Key Medical Insight pertains to a Medical Event, maintains the reference to that Medical Event</v>
      </c>
      <c r="AO39" s="73" t="s">
        <v>8132</v>
      </c>
      <c r="AP39" s="79"/>
      <c r="AQ39" s="79"/>
      <c r="AR39" s="79"/>
    </row>
    <row r="40">
      <c r="A40" s="79"/>
      <c r="B40" s="79"/>
      <c r="C40" s="80"/>
      <c r="D40" s="80"/>
      <c r="E40" s="79"/>
      <c r="F40" s="79"/>
      <c r="G40" s="79"/>
      <c r="H40" s="79"/>
      <c r="I40" s="79"/>
      <c r="U40" s="79"/>
      <c r="V40" s="79"/>
      <c r="W40" s="79"/>
      <c r="X40" s="79"/>
      <c r="Y40" s="79"/>
      <c r="Z40" s="79"/>
      <c r="AA40" s="79"/>
      <c r="AB40" s="79"/>
      <c r="AC40" s="79"/>
      <c r="AD40" s="79"/>
      <c r="AE40" s="79"/>
      <c r="AF40" s="79"/>
      <c r="AG40" s="79"/>
      <c r="AH40" s="79"/>
      <c r="AI40" s="79"/>
      <c r="AJ40" s="79"/>
      <c r="AK40" s="438" t="s">
        <v>3000</v>
      </c>
      <c r="AL40" s="450" t="s">
        <v>8120</v>
      </c>
      <c r="AM40" s="74" t="str">
        <f t="shared" si="10"/>
        <v>Picklist</v>
      </c>
      <c r="AN40" s="72" t="str">
        <f t="shared" si="11"/>
        <v/>
      </c>
      <c r="AO40" s="73" t="s">
        <v>8132</v>
      </c>
      <c r="AP40" s="79"/>
      <c r="AQ40" s="79"/>
      <c r="AR40" s="79"/>
    </row>
    <row r="41">
      <c r="A41" s="79"/>
      <c r="B41" s="79"/>
      <c r="C41" s="80"/>
      <c r="D41" s="80"/>
      <c r="E41" s="79"/>
      <c r="F41" s="79"/>
      <c r="G41" s="79"/>
      <c r="H41" s="79"/>
      <c r="I41" s="79"/>
      <c r="U41" s="79"/>
      <c r="V41" s="79"/>
      <c r="W41" s="79"/>
      <c r="X41" s="79"/>
      <c r="Y41" s="79"/>
      <c r="Z41" s="79"/>
      <c r="AA41" s="79"/>
      <c r="AB41" s="79"/>
      <c r="AC41" s="79"/>
      <c r="AD41" s="79"/>
      <c r="AE41" s="79"/>
      <c r="AF41" s="79"/>
      <c r="AG41" s="79"/>
      <c r="AH41" s="79"/>
      <c r="AI41" s="79"/>
      <c r="AJ41" s="79"/>
      <c r="AK41" s="438" t="s">
        <v>3000</v>
      </c>
      <c r="AL41" s="71" t="s">
        <v>2350</v>
      </c>
      <c r="AM41" s="74" t="str">
        <f t="shared" si="10"/>
        <v>Object</v>
      </c>
      <c r="AN41" s="72" t="str">
        <f t="shared" si="11"/>
        <v/>
      </c>
      <c r="AO41" s="72" t="s">
        <v>7915</v>
      </c>
      <c r="AP41" s="79"/>
      <c r="AQ41" s="79"/>
      <c r="AR41" s="79"/>
    </row>
    <row r="42">
      <c r="A42" s="79"/>
      <c r="B42" s="79"/>
      <c r="C42" s="80"/>
      <c r="D42" s="80"/>
      <c r="E42" s="79"/>
      <c r="F42" s="79"/>
      <c r="G42" s="79"/>
      <c r="H42" s="79"/>
      <c r="I42" s="79"/>
      <c r="U42" s="79"/>
      <c r="V42" s="79"/>
      <c r="W42" s="79"/>
      <c r="X42" s="79"/>
      <c r="Y42" s="79"/>
      <c r="Z42" s="79"/>
      <c r="AA42" s="79"/>
      <c r="AB42" s="79"/>
      <c r="AC42" s="79"/>
      <c r="AD42" s="79"/>
      <c r="AE42" s="79"/>
      <c r="AF42" s="79"/>
      <c r="AG42" s="79"/>
      <c r="AH42" s="79"/>
      <c r="AI42" s="79"/>
      <c r="AJ42" s="79"/>
      <c r="AK42" s="438" t="s">
        <v>3000</v>
      </c>
      <c r="AL42" s="71" t="s">
        <v>8123</v>
      </c>
      <c r="AM42" s="74" t="str">
        <f t="shared" si="10"/>
        <v>String</v>
      </c>
      <c r="AN42" s="72" t="str">
        <f t="shared" si="11"/>
        <v>Stores the source of a Key Medical Insight that is external to Veeva</v>
      </c>
      <c r="AO42" s="72" t="s">
        <v>7915</v>
      </c>
      <c r="AP42" s="79"/>
      <c r="AQ42" s="79"/>
      <c r="AR42" s="79"/>
    </row>
    <row r="43">
      <c r="A43" s="79"/>
      <c r="B43" s="79"/>
      <c r="C43" s="80"/>
      <c r="D43" s="80"/>
      <c r="E43" s="79"/>
      <c r="F43" s="79"/>
      <c r="G43" s="79"/>
      <c r="H43" s="79"/>
      <c r="I43" s="79"/>
      <c r="U43" s="79"/>
      <c r="V43" s="79"/>
      <c r="W43" s="79"/>
      <c r="X43" s="79"/>
      <c r="Y43" s="79"/>
      <c r="Z43" s="79"/>
      <c r="AA43" s="79"/>
      <c r="AB43" s="79"/>
      <c r="AC43" s="79"/>
      <c r="AD43" s="79"/>
      <c r="AE43" s="79"/>
      <c r="AF43" s="79"/>
      <c r="AG43" s="79"/>
      <c r="AH43" s="79"/>
      <c r="AI43" s="79"/>
      <c r="AJ43" s="79"/>
      <c r="AK43" s="438" t="s">
        <v>3000</v>
      </c>
      <c r="AL43" s="71" t="s">
        <v>2352</v>
      </c>
      <c r="AM43" s="74" t="str">
        <f t="shared" si="10"/>
        <v>Boolean</v>
      </c>
      <c r="AN43" s="72" t="str">
        <f t="shared" si="11"/>
        <v>Used to modify a submitted Key Medical Insight without the need to unlock the record.</v>
      </c>
      <c r="AO43" s="72" t="s">
        <v>7915</v>
      </c>
      <c r="AP43" s="79"/>
      <c r="AQ43" s="79"/>
      <c r="AR43" s="79"/>
    </row>
    <row r="44">
      <c r="A44" s="79"/>
      <c r="B44" s="79"/>
      <c r="C44" s="80"/>
      <c r="D44" s="80"/>
      <c r="E44" s="79"/>
      <c r="F44" s="79"/>
      <c r="G44" s="79"/>
      <c r="H44" s="79"/>
      <c r="I44" s="79"/>
      <c r="U44" s="79"/>
      <c r="V44" s="79"/>
      <c r="W44" s="79"/>
      <c r="X44" s="79"/>
      <c r="Y44" s="79"/>
      <c r="Z44" s="79"/>
      <c r="AA44" s="79"/>
      <c r="AB44" s="79"/>
      <c r="AC44" s="79"/>
      <c r="AD44" s="79"/>
      <c r="AE44" s="79"/>
      <c r="AF44" s="79"/>
      <c r="AG44" s="79"/>
      <c r="AH44" s="79"/>
      <c r="AI44" s="79"/>
      <c r="AJ44" s="79"/>
      <c r="AK44" s="438" t="s">
        <v>3000</v>
      </c>
      <c r="AL44" s="71" t="s">
        <v>8127</v>
      </c>
      <c r="AM44" s="74" t="str">
        <f t="shared" si="10"/>
        <v>Object</v>
      </c>
      <c r="AN44" s="72" t="str">
        <f t="shared" si="11"/>
        <v>If a Key Medical Insight pertains to a Publication, maintains the reference to that Publication</v>
      </c>
      <c r="AO44" s="72" t="s">
        <v>7915</v>
      </c>
      <c r="AP44" s="79"/>
      <c r="AQ44" s="79"/>
      <c r="AR44" s="79"/>
    </row>
    <row r="45">
      <c r="A45" s="79"/>
      <c r="B45" s="79"/>
      <c r="C45" s="80"/>
      <c r="D45" s="80"/>
      <c r="E45" s="79"/>
      <c r="F45" s="79"/>
      <c r="G45" s="79"/>
      <c r="H45" s="79"/>
      <c r="I45" s="79"/>
      <c r="U45" s="79"/>
      <c r="V45" s="79"/>
      <c r="W45" s="79"/>
      <c r="X45" s="79"/>
      <c r="Y45" s="79"/>
      <c r="Z45" s="79"/>
      <c r="AA45" s="79"/>
      <c r="AB45" s="79"/>
      <c r="AC45" s="79"/>
      <c r="AD45" s="79"/>
      <c r="AE45" s="79"/>
      <c r="AF45" s="79"/>
      <c r="AG45" s="79"/>
      <c r="AH45" s="79"/>
      <c r="AI45" s="79"/>
      <c r="AJ45" s="79"/>
      <c r="AK45" s="438" t="s">
        <v>3000</v>
      </c>
      <c r="AL45" s="71" t="s">
        <v>2537</v>
      </c>
      <c r="AM45" s="74" t="str">
        <f t="shared" si="10"/>
        <v>Picklist</v>
      </c>
      <c r="AN45" s="72" t="str">
        <f t="shared" si="11"/>
        <v/>
      </c>
      <c r="AO45" s="72" t="s">
        <v>7915</v>
      </c>
      <c r="AP45" s="79"/>
      <c r="AQ45" s="79"/>
      <c r="AR45" s="79"/>
    </row>
    <row r="46">
      <c r="A46" s="79"/>
      <c r="B46" s="79"/>
      <c r="C46" s="80"/>
      <c r="D46" s="80"/>
      <c r="E46" s="79"/>
      <c r="F46" s="79"/>
      <c r="G46" s="79"/>
      <c r="H46" s="79"/>
      <c r="I46" s="79"/>
      <c r="U46" s="79"/>
      <c r="V46" s="79"/>
      <c r="W46" s="79"/>
      <c r="X46" s="79"/>
      <c r="Y46" s="79"/>
      <c r="Z46" s="79"/>
      <c r="AA46" s="79"/>
      <c r="AB46" s="79"/>
      <c r="AC46" s="79"/>
      <c r="AD46" s="79"/>
      <c r="AE46" s="79"/>
      <c r="AF46" s="79"/>
      <c r="AG46" s="79"/>
      <c r="AH46" s="79"/>
      <c r="AI46" s="79"/>
      <c r="AJ46" s="79"/>
      <c r="AK46" s="438" t="s">
        <v>3000</v>
      </c>
      <c r="AL46" s="71" t="s">
        <v>8129</v>
      </c>
      <c r="AM46" s="74" t="str">
        <f t="shared" si="10"/>
        <v>String</v>
      </c>
      <c r="AN46" s="72" t="str">
        <f t="shared" si="11"/>
        <v>Summary title of the Key Medical Insight</v>
      </c>
      <c r="AO46" s="72" t="s">
        <v>7915</v>
      </c>
      <c r="AP46" s="79"/>
      <c r="AQ46" s="79"/>
      <c r="AR46" s="79"/>
    </row>
    <row r="47">
      <c r="A47" s="79"/>
      <c r="B47" s="79"/>
      <c r="C47" s="80"/>
      <c r="D47" s="80"/>
      <c r="E47" s="79"/>
      <c r="F47" s="79"/>
      <c r="G47" s="79"/>
      <c r="H47" s="79"/>
      <c r="I47" s="79"/>
      <c r="U47" s="79"/>
      <c r="V47" s="79"/>
      <c r="W47" s="79"/>
      <c r="X47" s="79"/>
      <c r="Y47" s="79"/>
      <c r="Z47" s="79"/>
      <c r="AA47" s="79"/>
      <c r="AB47" s="79"/>
      <c r="AC47" s="79"/>
      <c r="AD47" s="79"/>
      <c r="AE47" s="79"/>
      <c r="AF47" s="79"/>
      <c r="AG47" s="79"/>
      <c r="AH47" s="79"/>
      <c r="AI47" s="79"/>
      <c r="AJ47" s="79"/>
      <c r="AK47" s="438" t="s">
        <v>3000</v>
      </c>
      <c r="AL47" s="71" t="s">
        <v>2583</v>
      </c>
      <c r="AM47" s="74" t="str">
        <f t="shared" si="10"/>
        <v>Boolean</v>
      </c>
      <c r="AN47" s="72" t="str">
        <f t="shared" si="11"/>
        <v>When editable to a user, displays an Unlock button which allows the User to unlock and edit a record with a Submitted status.</v>
      </c>
      <c r="AO47" s="73" t="s">
        <v>8132</v>
      </c>
      <c r="AP47" s="79"/>
      <c r="AQ47" s="79"/>
      <c r="AR47" s="79"/>
    </row>
    <row r="48">
      <c r="A48" s="79"/>
      <c r="B48" s="79"/>
      <c r="C48" s="80"/>
      <c r="D48" s="80"/>
      <c r="E48" s="79"/>
      <c r="F48" s="79"/>
      <c r="G48" s="79"/>
      <c r="H48" s="79"/>
      <c r="I48" s="79"/>
      <c r="J48" s="79"/>
      <c r="K48" s="79"/>
      <c r="L48" s="79"/>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row>
    <row r="49">
      <c r="A49" s="79"/>
      <c r="B49" s="79"/>
      <c r="C49" s="80"/>
      <c r="D49" s="80"/>
      <c r="E49" s="79"/>
      <c r="F49" s="79"/>
      <c r="G49" s="79"/>
      <c r="H49" s="79"/>
      <c r="I49" s="79"/>
      <c r="J49" s="79"/>
      <c r="K49" s="79"/>
      <c r="L49" s="79"/>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row>
    <row r="50">
      <c r="A50" s="79"/>
      <c r="B50" s="79"/>
      <c r="C50" s="80"/>
      <c r="D50" s="80"/>
      <c r="E50" s="79"/>
      <c r="F50" s="79"/>
      <c r="G50" s="79"/>
      <c r="H50" s="79"/>
      <c r="I50" s="79"/>
      <c r="J50" s="79"/>
      <c r="K50" s="79"/>
      <c r="L50" s="79"/>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row>
    <row r="51">
      <c r="A51" s="79"/>
      <c r="B51" s="79"/>
      <c r="C51" s="80"/>
      <c r="D51" s="80"/>
      <c r="E51" s="79"/>
      <c r="F51" s="79"/>
      <c r="G51" s="79"/>
      <c r="H51" s="79"/>
      <c r="I51" s="79"/>
      <c r="J51" s="79"/>
      <c r="K51" s="79"/>
      <c r="L51" s="79"/>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row>
    <row r="52">
      <c r="A52" s="79"/>
      <c r="B52" s="79"/>
      <c r="C52" s="80"/>
      <c r="D52" s="80"/>
      <c r="E52" s="79"/>
      <c r="F52" s="79"/>
      <c r="G52" s="79"/>
      <c r="H52" s="79"/>
      <c r="I52" s="79"/>
      <c r="J52" s="79"/>
      <c r="K52" s="79"/>
      <c r="L52" s="79"/>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row>
    <row r="53">
      <c r="A53" s="79"/>
      <c r="B53" s="79"/>
      <c r="C53" s="80"/>
      <c r="D53" s="80"/>
      <c r="E53" s="79"/>
      <c r="F53" s="79"/>
      <c r="G53" s="79"/>
      <c r="H53" s="79"/>
      <c r="I53" s="79"/>
      <c r="J53" s="79"/>
      <c r="K53" s="79"/>
      <c r="L53" s="79"/>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row>
    <row r="54">
      <c r="A54" s="79"/>
      <c r="B54" s="79"/>
      <c r="C54" s="80"/>
      <c r="D54" s="80"/>
      <c r="E54" s="79"/>
      <c r="F54" s="79"/>
      <c r="G54" s="79"/>
      <c r="H54" s="79"/>
      <c r="I54" s="79"/>
      <c r="J54" s="79"/>
      <c r="K54" s="79"/>
      <c r="L54" s="79"/>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row>
    <row r="55">
      <c r="A55" s="79"/>
      <c r="B55" s="79"/>
      <c r="C55" s="80"/>
      <c r="D55" s="80"/>
      <c r="E55" s="79"/>
      <c r="F55" s="79"/>
      <c r="G55" s="79"/>
      <c r="H55" s="79"/>
      <c r="I55" s="79"/>
      <c r="J55" s="79"/>
      <c r="K55" s="79"/>
      <c r="L55" s="79"/>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row>
    <row r="56">
      <c r="A56" s="79"/>
      <c r="B56" s="79"/>
      <c r="C56" s="80"/>
      <c r="D56" s="80"/>
      <c r="E56" s="79"/>
      <c r="F56" s="79"/>
      <c r="G56" s="79"/>
      <c r="H56" s="79"/>
      <c r="I56" s="79"/>
      <c r="J56" s="79"/>
      <c r="K56" s="79"/>
      <c r="L56" s="79"/>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row>
    <row r="57">
      <c r="A57" s="79"/>
      <c r="B57" s="79"/>
      <c r="C57" s="80"/>
      <c r="D57" s="80"/>
      <c r="E57" s="79"/>
      <c r="F57" s="79"/>
      <c r="G57" s="79"/>
      <c r="H57" s="79"/>
      <c r="I57" s="79"/>
      <c r="J57" s="79"/>
      <c r="K57" s="79"/>
      <c r="L57" s="79"/>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row>
    <row r="58">
      <c r="A58" s="79"/>
      <c r="B58" s="79"/>
      <c r="C58" s="80"/>
      <c r="D58" s="80"/>
      <c r="E58" s="79"/>
      <c r="F58" s="79"/>
      <c r="G58" s="79"/>
      <c r="H58" s="79"/>
      <c r="I58" s="79"/>
      <c r="J58" s="79"/>
      <c r="K58" s="79"/>
      <c r="L58" s="79"/>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row>
    <row r="59">
      <c r="A59" s="79"/>
      <c r="B59" s="79"/>
      <c r="C59" s="80"/>
      <c r="D59" s="80"/>
      <c r="E59" s="79"/>
      <c r="F59" s="79"/>
      <c r="G59" s="79"/>
      <c r="H59" s="79"/>
      <c r="I59" s="79"/>
      <c r="J59" s="79"/>
      <c r="K59" s="79"/>
      <c r="L59" s="79"/>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row>
    <row r="60">
      <c r="A60" s="79"/>
      <c r="B60" s="79"/>
      <c r="C60" s="80"/>
      <c r="D60" s="80"/>
      <c r="E60" s="79"/>
      <c r="F60" s="79"/>
      <c r="G60" s="79"/>
      <c r="H60" s="79"/>
      <c r="I60" s="79"/>
      <c r="J60" s="79"/>
      <c r="K60" s="79"/>
      <c r="L60" s="79"/>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row>
    <row r="61">
      <c r="A61" s="79"/>
      <c r="B61" s="79"/>
      <c r="C61" s="80"/>
      <c r="D61" s="80"/>
      <c r="E61" s="79"/>
      <c r="F61" s="79"/>
      <c r="G61" s="79"/>
      <c r="H61" s="79"/>
      <c r="I61" s="79"/>
      <c r="J61" s="79"/>
      <c r="K61" s="79"/>
      <c r="L61" s="79"/>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row>
    <row r="62">
      <c r="A62" s="79"/>
      <c r="B62" s="79"/>
      <c r="C62" s="80"/>
      <c r="D62" s="80"/>
      <c r="E62" s="79"/>
      <c r="F62" s="79"/>
      <c r="G62" s="79"/>
      <c r="H62" s="79"/>
      <c r="I62" s="79"/>
      <c r="J62" s="79"/>
      <c r="K62" s="79"/>
      <c r="L62" s="79"/>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row>
    <row r="63">
      <c r="A63" s="79"/>
      <c r="B63" s="79"/>
      <c r="C63" s="80"/>
      <c r="D63" s="80"/>
      <c r="E63" s="79"/>
      <c r="F63" s="79"/>
      <c r="G63" s="79"/>
      <c r="H63" s="79"/>
      <c r="I63" s="79"/>
      <c r="J63" s="79"/>
      <c r="K63" s="79"/>
      <c r="L63" s="79"/>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row>
    <row r="64">
      <c r="A64" s="79"/>
      <c r="B64" s="79"/>
      <c r="C64" s="80"/>
      <c r="D64" s="80"/>
      <c r="E64" s="79"/>
      <c r="F64" s="79"/>
      <c r="G64" s="79"/>
      <c r="H64" s="79"/>
      <c r="I64" s="79"/>
      <c r="J64" s="79"/>
      <c r="K64" s="79"/>
      <c r="L64" s="79"/>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row>
    <row r="65">
      <c r="A65" s="79"/>
      <c r="B65" s="79"/>
      <c r="C65" s="80"/>
      <c r="D65" s="80"/>
      <c r="E65" s="79"/>
      <c r="F65" s="79"/>
      <c r="G65" s="79"/>
      <c r="H65" s="79"/>
      <c r="I65" s="79"/>
      <c r="J65" s="79"/>
      <c r="K65" s="79"/>
      <c r="L65" s="79"/>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row>
    <row r="66">
      <c r="A66" s="79"/>
      <c r="B66" s="79"/>
      <c r="C66" s="80"/>
      <c r="D66" s="80"/>
      <c r="E66" s="79"/>
      <c r="F66" s="79"/>
      <c r="G66" s="79"/>
      <c r="H66" s="79"/>
      <c r="I66" s="79"/>
      <c r="J66" s="79"/>
      <c r="K66" s="79"/>
      <c r="L66" s="79"/>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row>
    <row r="67">
      <c r="A67" s="79"/>
      <c r="B67" s="79"/>
      <c r="C67" s="80"/>
      <c r="D67" s="80"/>
      <c r="E67" s="79"/>
      <c r="F67" s="79"/>
      <c r="G67" s="79"/>
      <c r="H67" s="79"/>
      <c r="I67" s="79"/>
      <c r="J67" s="79"/>
      <c r="K67" s="79"/>
      <c r="L67" s="79"/>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row>
    <row r="68">
      <c r="A68" s="79"/>
      <c r="B68" s="79"/>
      <c r="C68" s="80"/>
      <c r="D68" s="80"/>
      <c r="E68" s="79"/>
      <c r="F68" s="79"/>
      <c r="G68" s="79"/>
      <c r="H68" s="79"/>
      <c r="I68" s="79"/>
      <c r="J68" s="79"/>
      <c r="K68" s="79"/>
      <c r="L68" s="79"/>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row>
    <row r="69">
      <c r="A69" s="79"/>
      <c r="B69" s="79"/>
      <c r="C69" s="80"/>
      <c r="D69" s="80"/>
      <c r="E69" s="79"/>
      <c r="F69" s="79"/>
      <c r="G69" s="79"/>
      <c r="H69" s="79"/>
      <c r="I69" s="79"/>
      <c r="J69" s="79"/>
      <c r="K69" s="79"/>
      <c r="L69" s="79"/>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row>
    <row r="70">
      <c r="A70" s="79"/>
      <c r="B70" s="79"/>
      <c r="C70" s="80"/>
      <c r="D70" s="80"/>
      <c r="E70" s="79"/>
      <c r="F70" s="79"/>
      <c r="G70" s="79"/>
      <c r="H70" s="79"/>
      <c r="I70" s="79"/>
      <c r="J70" s="79"/>
      <c r="K70" s="79"/>
      <c r="L70" s="79"/>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row>
    <row r="71">
      <c r="A71" s="79"/>
      <c r="B71" s="79"/>
      <c r="C71" s="80"/>
      <c r="D71" s="80"/>
      <c r="E71" s="79"/>
      <c r="F71" s="79"/>
      <c r="G71" s="79"/>
      <c r="H71" s="79"/>
      <c r="I71" s="79"/>
      <c r="J71" s="79"/>
      <c r="K71" s="79"/>
      <c r="L71" s="79"/>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row>
    <row r="72">
      <c r="A72" s="79"/>
      <c r="B72" s="79"/>
      <c r="C72" s="80"/>
      <c r="D72" s="80"/>
      <c r="E72" s="79"/>
      <c r="F72" s="79"/>
      <c r="G72" s="79"/>
      <c r="H72" s="79"/>
      <c r="I72" s="79"/>
      <c r="J72" s="79"/>
      <c r="K72" s="79"/>
      <c r="L72" s="79"/>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row>
    <row r="73">
      <c r="A73" s="79"/>
      <c r="B73" s="79"/>
      <c r="C73" s="80"/>
      <c r="D73" s="80"/>
      <c r="E73" s="79"/>
      <c r="F73" s="79"/>
      <c r="G73" s="79"/>
      <c r="H73" s="79"/>
      <c r="I73" s="79"/>
      <c r="J73" s="79"/>
      <c r="K73" s="79"/>
      <c r="L73" s="79"/>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row>
    <row r="74">
      <c r="A74" s="79"/>
      <c r="B74" s="79"/>
      <c r="C74" s="80"/>
      <c r="D74" s="80"/>
      <c r="E74" s="79"/>
      <c r="F74" s="79"/>
      <c r="G74" s="79"/>
      <c r="H74" s="79"/>
      <c r="I74" s="79"/>
      <c r="J74" s="79"/>
      <c r="K74" s="79"/>
      <c r="L74" s="79"/>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row>
    <row r="75">
      <c r="A75" s="79"/>
      <c r="B75" s="79"/>
      <c r="C75" s="80"/>
      <c r="D75" s="80"/>
      <c r="E75" s="79"/>
      <c r="F75" s="79"/>
      <c r="G75" s="79"/>
      <c r="H75" s="79"/>
      <c r="I75" s="79"/>
      <c r="J75" s="79"/>
      <c r="K75" s="79"/>
      <c r="L75" s="79"/>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row>
    <row r="76">
      <c r="A76" s="79"/>
      <c r="B76" s="79"/>
      <c r="C76" s="80"/>
      <c r="D76" s="80"/>
      <c r="E76" s="79"/>
      <c r="F76" s="79"/>
      <c r="G76" s="79"/>
      <c r="H76" s="79"/>
      <c r="I76" s="79"/>
      <c r="J76" s="79"/>
      <c r="K76" s="79"/>
      <c r="L76" s="79"/>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row>
    <row r="77">
      <c r="A77" s="79"/>
      <c r="B77" s="79"/>
      <c r="C77" s="80"/>
      <c r="D77" s="80"/>
      <c r="E77" s="79"/>
      <c r="F77" s="79"/>
      <c r="G77" s="79"/>
      <c r="H77" s="79"/>
      <c r="I77" s="79"/>
      <c r="J77" s="79"/>
      <c r="K77" s="79"/>
      <c r="L77" s="79"/>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row>
    <row r="78">
      <c r="A78" s="79"/>
      <c r="B78" s="79"/>
      <c r="C78" s="80"/>
      <c r="D78" s="80"/>
      <c r="E78" s="79"/>
      <c r="F78" s="79"/>
      <c r="G78" s="79"/>
      <c r="H78" s="79"/>
      <c r="I78" s="79"/>
      <c r="J78" s="79"/>
      <c r="K78" s="79"/>
      <c r="L78" s="79"/>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row>
    <row r="79">
      <c r="A79" s="79"/>
      <c r="B79" s="79"/>
      <c r="C79" s="80"/>
      <c r="D79" s="80"/>
      <c r="E79" s="79"/>
      <c r="F79" s="79"/>
      <c r="G79" s="79"/>
      <c r="H79" s="79"/>
      <c r="I79" s="79"/>
      <c r="J79" s="79"/>
      <c r="K79" s="79"/>
      <c r="L79" s="79"/>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row>
    <row r="80">
      <c r="A80" s="79"/>
      <c r="B80" s="79"/>
      <c r="C80" s="80"/>
      <c r="D80" s="80"/>
      <c r="E80" s="79"/>
      <c r="F80" s="79"/>
      <c r="G80" s="79"/>
      <c r="H80" s="79"/>
      <c r="I80" s="79"/>
      <c r="J80" s="79"/>
      <c r="K80" s="79"/>
      <c r="L80" s="79"/>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row>
    <row r="81">
      <c r="A81" s="79"/>
      <c r="B81" s="79"/>
      <c r="C81" s="80"/>
      <c r="D81" s="80"/>
      <c r="E81" s="79"/>
      <c r="F81" s="79"/>
      <c r="G81" s="79"/>
      <c r="H81" s="79"/>
      <c r="I81" s="79"/>
      <c r="J81" s="79"/>
      <c r="K81" s="79"/>
      <c r="L81" s="79"/>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row>
    <row r="82">
      <c r="A82" s="79"/>
      <c r="B82" s="79"/>
      <c r="C82" s="80"/>
      <c r="D82" s="80"/>
      <c r="E82" s="79"/>
      <c r="F82" s="79"/>
      <c r="G82" s="79"/>
      <c r="H82" s="79"/>
      <c r="I82" s="79"/>
      <c r="J82" s="79"/>
      <c r="K82" s="79"/>
      <c r="L82" s="79"/>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row>
    <row r="83">
      <c r="A83" s="79"/>
      <c r="B83" s="79"/>
      <c r="C83" s="80"/>
      <c r="D83" s="80"/>
      <c r="E83" s="79"/>
      <c r="F83" s="79"/>
      <c r="G83" s="79"/>
      <c r="H83" s="79"/>
      <c r="I83" s="79"/>
      <c r="J83" s="79"/>
      <c r="K83" s="79"/>
      <c r="L83" s="79"/>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row>
    <row r="84">
      <c r="A84" s="79"/>
      <c r="B84" s="79"/>
      <c r="C84" s="80"/>
      <c r="D84" s="80"/>
      <c r="E84" s="79"/>
      <c r="F84" s="79"/>
      <c r="G84" s="79"/>
      <c r="H84" s="79"/>
      <c r="I84" s="79"/>
      <c r="J84" s="79"/>
      <c r="K84" s="79"/>
      <c r="L84" s="79"/>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row>
    <row r="85">
      <c r="A85" s="79"/>
      <c r="B85" s="79"/>
      <c r="C85" s="80"/>
      <c r="D85" s="80"/>
      <c r="E85" s="79"/>
      <c r="F85" s="79"/>
      <c r="G85" s="79"/>
      <c r="H85" s="79"/>
      <c r="I85" s="79"/>
      <c r="J85" s="79"/>
      <c r="K85" s="79"/>
      <c r="L85" s="79"/>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row>
    <row r="86">
      <c r="A86" s="79"/>
      <c r="B86" s="79"/>
      <c r="C86" s="80"/>
      <c r="D86" s="80"/>
      <c r="E86" s="79"/>
      <c r="F86" s="79"/>
      <c r="G86" s="79"/>
      <c r="H86" s="79"/>
      <c r="I86" s="79"/>
      <c r="J86" s="79"/>
      <c r="K86" s="79"/>
      <c r="L86" s="79"/>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row>
    <row r="87">
      <c r="A87" s="79"/>
      <c r="B87" s="79"/>
      <c r="C87" s="80"/>
      <c r="D87" s="80"/>
      <c r="E87" s="79"/>
      <c r="F87" s="79"/>
      <c r="G87" s="79"/>
      <c r="H87" s="79"/>
      <c r="I87" s="79"/>
      <c r="J87" s="79"/>
      <c r="K87" s="79"/>
      <c r="L87" s="79"/>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row>
    <row r="88">
      <c r="A88" s="79"/>
      <c r="B88" s="79"/>
      <c r="C88" s="80"/>
      <c r="D88" s="80"/>
      <c r="E88" s="79"/>
      <c r="F88" s="79"/>
      <c r="G88" s="79"/>
      <c r="H88" s="79"/>
      <c r="I88" s="79"/>
      <c r="J88" s="79"/>
      <c r="K88" s="79"/>
      <c r="L88" s="79"/>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row>
    <row r="89">
      <c r="A89" s="79"/>
      <c r="B89" s="79"/>
      <c r="C89" s="80"/>
      <c r="D89" s="80"/>
      <c r="E89" s="79"/>
      <c r="F89" s="79"/>
      <c r="G89" s="79"/>
      <c r="H89" s="79"/>
      <c r="I89" s="79"/>
      <c r="J89" s="79"/>
      <c r="K89" s="79"/>
      <c r="L89" s="79"/>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row>
    <row r="90">
      <c r="A90" s="79"/>
      <c r="B90" s="79"/>
      <c r="C90" s="80"/>
      <c r="D90" s="80"/>
      <c r="E90" s="79"/>
      <c r="F90" s="79"/>
      <c r="G90" s="79"/>
      <c r="H90" s="79"/>
      <c r="I90" s="79"/>
      <c r="J90" s="79"/>
      <c r="K90" s="79"/>
      <c r="L90" s="79"/>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row>
    <row r="91">
      <c r="A91" s="79"/>
      <c r="B91" s="79"/>
      <c r="C91" s="80"/>
      <c r="D91" s="80"/>
      <c r="E91" s="79"/>
      <c r="F91" s="79"/>
      <c r="G91" s="79"/>
      <c r="H91" s="79"/>
      <c r="I91" s="79"/>
      <c r="J91" s="79"/>
      <c r="K91" s="79"/>
      <c r="L91" s="79"/>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row>
    <row r="92">
      <c r="A92" s="79"/>
      <c r="B92" s="79"/>
      <c r="C92" s="80"/>
      <c r="D92" s="80"/>
      <c r="E92" s="79"/>
      <c r="F92" s="79"/>
      <c r="G92" s="79"/>
      <c r="H92" s="79"/>
      <c r="I92" s="79"/>
      <c r="J92" s="79"/>
      <c r="K92" s="79"/>
      <c r="L92" s="79"/>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row>
    <row r="93">
      <c r="A93" s="79"/>
      <c r="B93" s="79"/>
      <c r="C93" s="80"/>
      <c r="D93" s="80"/>
      <c r="E93" s="79"/>
      <c r="F93" s="79"/>
      <c r="G93" s="79"/>
      <c r="H93" s="79"/>
      <c r="I93" s="79"/>
      <c r="J93" s="79"/>
      <c r="K93" s="79"/>
      <c r="L93" s="79"/>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row>
    <row r="94">
      <c r="A94" s="79"/>
      <c r="B94" s="79"/>
      <c r="C94" s="80"/>
      <c r="D94" s="80"/>
      <c r="E94" s="79"/>
      <c r="F94" s="79"/>
      <c r="G94" s="79"/>
      <c r="H94" s="79"/>
      <c r="I94" s="79"/>
      <c r="J94" s="79"/>
      <c r="K94" s="79"/>
      <c r="L94" s="79"/>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row>
    <row r="95">
      <c r="A95" s="79"/>
      <c r="B95" s="79"/>
      <c r="C95" s="80"/>
      <c r="D95" s="80"/>
      <c r="E95" s="79"/>
      <c r="F95" s="79"/>
      <c r="G95" s="79"/>
      <c r="H95" s="79"/>
      <c r="I95" s="79"/>
      <c r="J95" s="79"/>
      <c r="K95" s="79"/>
      <c r="L95" s="79"/>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row>
    <row r="96">
      <c r="A96" s="79"/>
      <c r="B96" s="79"/>
      <c r="C96" s="80"/>
      <c r="D96" s="80"/>
      <c r="E96" s="79"/>
      <c r="F96" s="79"/>
      <c r="G96" s="79"/>
      <c r="H96" s="79"/>
      <c r="I96" s="79"/>
      <c r="J96" s="79"/>
      <c r="K96" s="79"/>
      <c r="L96" s="79"/>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row>
    <row r="97">
      <c r="A97" s="79"/>
      <c r="B97" s="79"/>
      <c r="C97" s="80"/>
      <c r="D97" s="80"/>
      <c r="E97" s="79"/>
      <c r="F97" s="79"/>
      <c r="G97" s="79"/>
      <c r="H97" s="79"/>
      <c r="I97" s="79"/>
      <c r="J97" s="79"/>
      <c r="K97" s="79"/>
      <c r="L97" s="79"/>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row>
    <row r="98">
      <c r="A98" s="79"/>
      <c r="B98" s="79"/>
      <c r="C98" s="80"/>
      <c r="D98" s="80"/>
      <c r="E98" s="79"/>
      <c r="F98" s="79"/>
      <c r="G98" s="79"/>
      <c r="H98" s="79"/>
      <c r="I98" s="79"/>
      <c r="J98" s="79"/>
      <c r="K98" s="79"/>
      <c r="L98" s="79"/>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row>
    <row r="99">
      <c r="A99" s="79"/>
      <c r="B99" s="79"/>
      <c r="C99" s="80"/>
      <c r="D99" s="80"/>
      <c r="E99" s="79"/>
      <c r="F99" s="79"/>
      <c r="G99" s="79"/>
      <c r="H99" s="79"/>
      <c r="I99" s="79"/>
      <c r="J99" s="79"/>
      <c r="K99" s="79"/>
      <c r="L99" s="79"/>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row>
    <row r="100">
      <c r="A100" s="79"/>
      <c r="B100" s="79"/>
      <c r="C100" s="80"/>
      <c r="D100" s="80"/>
      <c r="E100" s="79"/>
      <c r="F100" s="79"/>
      <c r="G100" s="79"/>
      <c r="H100" s="79"/>
      <c r="I100" s="79"/>
      <c r="J100" s="79"/>
      <c r="K100" s="79"/>
      <c r="L100" s="79"/>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row>
    <row r="101">
      <c r="A101" s="79"/>
      <c r="B101" s="79"/>
      <c r="C101" s="80"/>
      <c r="D101" s="80"/>
      <c r="E101" s="79"/>
      <c r="F101" s="79"/>
      <c r="G101" s="79"/>
      <c r="H101" s="79"/>
      <c r="I101" s="79"/>
      <c r="J101" s="79"/>
      <c r="K101" s="79"/>
      <c r="L101" s="79"/>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row>
    <row r="102">
      <c r="A102" s="79"/>
      <c r="B102" s="79"/>
      <c r="C102" s="80"/>
      <c r="D102" s="80"/>
      <c r="E102" s="79"/>
      <c r="F102" s="79"/>
      <c r="G102" s="79"/>
      <c r="H102" s="79"/>
      <c r="I102" s="79"/>
      <c r="J102" s="79"/>
      <c r="K102" s="79"/>
      <c r="L102" s="79"/>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row>
    <row r="103">
      <c r="A103" s="79"/>
      <c r="B103" s="79"/>
      <c r="C103" s="80"/>
      <c r="D103" s="80"/>
      <c r="E103" s="79"/>
      <c r="F103" s="79"/>
      <c r="G103" s="79"/>
      <c r="H103" s="79"/>
      <c r="I103" s="79"/>
      <c r="J103" s="79"/>
      <c r="K103" s="79"/>
      <c r="L103" s="79"/>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row>
    <row r="104">
      <c r="A104" s="79"/>
      <c r="B104" s="79"/>
      <c r="C104" s="80"/>
      <c r="D104" s="80"/>
      <c r="E104" s="79"/>
      <c r="F104" s="79"/>
      <c r="G104" s="79"/>
      <c r="H104" s="79"/>
      <c r="I104" s="79"/>
      <c r="J104" s="79"/>
      <c r="K104" s="79"/>
      <c r="L104" s="79"/>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row>
    <row r="105">
      <c r="A105" s="79"/>
      <c r="B105" s="79"/>
      <c r="C105" s="80"/>
      <c r="D105" s="80"/>
      <c r="E105" s="79"/>
      <c r="F105" s="79"/>
      <c r="G105" s="79"/>
      <c r="H105" s="79"/>
      <c r="I105" s="79"/>
      <c r="J105" s="79"/>
      <c r="K105" s="79"/>
      <c r="L105" s="79"/>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row>
    <row r="106">
      <c r="A106" s="79"/>
      <c r="B106" s="79"/>
      <c r="C106" s="80"/>
      <c r="D106" s="80"/>
      <c r="E106" s="79"/>
      <c r="F106" s="79"/>
      <c r="G106" s="79"/>
      <c r="H106" s="79"/>
      <c r="I106" s="79"/>
      <c r="J106" s="79"/>
      <c r="K106" s="79"/>
      <c r="L106" s="79"/>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row>
    <row r="107">
      <c r="A107" s="79"/>
      <c r="B107" s="79"/>
      <c r="C107" s="80"/>
      <c r="D107" s="80"/>
      <c r="E107" s="79"/>
      <c r="F107" s="79"/>
      <c r="G107" s="79"/>
      <c r="H107" s="79"/>
      <c r="I107" s="79"/>
      <c r="J107" s="79"/>
      <c r="K107" s="79"/>
      <c r="L107" s="79"/>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row>
    <row r="108">
      <c r="A108" s="79"/>
      <c r="B108" s="79"/>
      <c r="C108" s="80"/>
      <c r="D108" s="80"/>
      <c r="E108" s="79"/>
      <c r="F108" s="79"/>
      <c r="G108" s="79"/>
      <c r="H108" s="79"/>
      <c r="I108" s="79"/>
      <c r="J108" s="79"/>
      <c r="K108" s="79"/>
      <c r="L108" s="79"/>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row>
    <row r="109">
      <c r="A109" s="79"/>
      <c r="B109" s="79"/>
      <c r="C109" s="80"/>
      <c r="D109" s="80"/>
      <c r="E109" s="79"/>
      <c r="F109" s="79"/>
      <c r="G109" s="79"/>
      <c r="H109" s="79"/>
      <c r="I109" s="79"/>
      <c r="J109" s="79"/>
      <c r="K109" s="79"/>
      <c r="L109" s="79"/>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row>
    <row r="110">
      <c r="A110" s="79"/>
      <c r="B110" s="79"/>
      <c r="C110" s="80"/>
      <c r="D110" s="80"/>
      <c r="E110" s="79"/>
      <c r="F110" s="79"/>
      <c r="G110" s="79"/>
      <c r="H110" s="79"/>
      <c r="I110" s="79"/>
      <c r="J110" s="79"/>
      <c r="K110" s="79"/>
      <c r="L110" s="79"/>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row>
    <row r="111">
      <c r="A111" s="79"/>
      <c r="B111" s="79"/>
      <c r="C111" s="80"/>
      <c r="D111" s="80"/>
      <c r="E111" s="79"/>
      <c r="F111" s="79"/>
      <c r="G111" s="79"/>
      <c r="H111" s="79"/>
      <c r="I111" s="79"/>
      <c r="J111" s="79"/>
      <c r="K111" s="79"/>
      <c r="L111" s="79"/>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row>
    <row r="112">
      <c r="A112" s="79"/>
      <c r="B112" s="79"/>
      <c r="C112" s="80"/>
      <c r="D112" s="80"/>
      <c r="E112" s="79"/>
      <c r="F112" s="79"/>
      <c r="G112" s="79"/>
      <c r="H112" s="79"/>
      <c r="I112" s="79"/>
      <c r="J112" s="79"/>
      <c r="K112" s="79"/>
      <c r="L112" s="79"/>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row>
    <row r="113">
      <c r="A113" s="79"/>
      <c r="B113" s="79"/>
      <c r="C113" s="80"/>
      <c r="D113" s="80"/>
      <c r="E113" s="79"/>
      <c r="F113" s="79"/>
      <c r="G113" s="79"/>
      <c r="H113" s="79"/>
      <c r="I113" s="79"/>
      <c r="J113" s="79"/>
      <c r="K113" s="79"/>
      <c r="L113" s="79"/>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row>
    <row r="114">
      <c r="A114" s="79"/>
      <c r="B114" s="79"/>
      <c r="C114" s="80"/>
      <c r="D114" s="80"/>
      <c r="E114" s="79"/>
      <c r="F114" s="79"/>
      <c r="G114" s="79"/>
      <c r="H114" s="79"/>
      <c r="I114" s="79"/>
      <c r="J114" s="79"/>
      <c r="K114" s="79"/>
      <c r="L114" s="79"/>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row>
    <row r="115">
      <c r="A115" s="79"/>
      <c r="B115" s="79"/>
      <c r="C115" s="80"/>
      <c r="D115" s="80"/>
      <c r="E115" s="79"/>
      <c r="F115" s="79"/>
      <c r="G115" s="79"/>
      <c r="H115" s="79"/>
      <c r="I115" s="79"/>
      <c r="J115" s="79"/>
      <c r="K115" s="79"/>
      <c r="L115" s="79"/>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row>
    <row r="116">
      <c r="A116" s="79"/>
      <c r="B116" s="79"/>
      <c r="C116" s="80"/>
      <c r="D116" s="80"/>
      <c r="E116" s="79"/>
      <c r="F116" s="79"/>
      <c r="G116" s="79"/>
      <c r="H116" s="79"/>
      <c r="I116" s="79"/>
      <c r="J116" s="79"/>
      <c r="K116" s="79"/>
      <c r="L116" s="79"/>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row>
    <row r="117">
      <c r="A117" s="79"/>
      <c r="B117" s="79"/>
      <c r="C117" s="80"/>
      <c r="D117" s="80"/>
      <c r="E117" s="79"/>
      <c r="F117" s="79"/>
      <c r="G117" s="79"/>
      <c r="H117" s="79"/>
      <c r="I117" s="79"/>
      <c r="J117" s="79"/>
      <c r="K117" s="79"/>
      <c r="L117" s="79"/>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row>
    <row r="118">
      <c r="A118" s="79"/>
      <c r="B118" s="79"/>
      <c r="C118" s="80"/>
      <c r="D118" s="80"/>
      <c r="E118" s="79"/>
      <c r="F118" s="79"/>
      <c r="G118" s="79"/>
      <c r="H118" s="79"/>
      <c r="I118" s="79"/>
      <c r="J118" s="79"/>
      <c r="K118" s="79"/>
      <c r="L118" s="79"/>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row>
    <row r="119">
      <c r="A119" s="79"/>
      <c r="B119" s="79"/>
      <c r="C119" s="80"/>
      <c r="D119" s="80"/>
      <c r="E119" s="79"/>
      <c r="F119" s="79"/>
      <c r="G119" s="79"/>
      <c r="H119" s="79"/>
      <c r="I119" s="79"/>
      <c r="J119" s="79"/>
      <c r="K119" s="79"/>
      <c r="L119" s="79"/>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row>
    <row r="120">
      <c r="A120" s="79"/>
      <c r="B120" s="79"/>
      <c r="C120" s="80"/>
      <c r="D120" s="80"/>
      <c r="E120" s="79"/>
      <c r="F120" s="79"/>
      <c r="G120" s="79"/>
      <c r="H120" s="79"/>
      <c r="I120" s="79"/>
      <c r="J120" s="79"/>
      <c r="K120" s="79"/>
      <c r="L120" s="79"/>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row>
    <row r="121">
      <c r="A121" s="79"/>
      <c r="B121" s="79"/>
      <c r="C121" s="80"/>
      <c r="D121" s="80"/>
      <c r="E121" s="79"/>
      <c r="F121" s="79"/>
      <c r="G121" s="79"/>
      <c r="H121" s="79"/>
      <c r="I121" s="79"/>
      <c r="J121" s="79"/>
      <c r="K121" s="79"/>
      <c r="L121" s="79"/>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row>
    <row r="122">
      <c r="A122" s="79"/>
      <c r="B122" s="79"/>
      <c r="C122" s="80"/>
      <c r="D122" s="80"/>
      <c r="E122" s="79"/>
      <c r="F122" s="79"/>
      <c r="G122" s="79"/>
      <c r="H122" s="79"/>
      <c r="I122" s="79"/>
      <c r="J122" s="79"/>
      <c r="K122" s="79"/>
      <c r="L122" s="79"/>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row>
    <row r="123">
      <c r="A123" s="79"/>
      <c r="B123" s="79"/>
      <c r="C123" s="80"/>
      <c r="D123" s="80"/>
      <c r="E123" s="79"/>
      <c r="F123" s="79"/>
      <c r="G123" s="79"/>
      <c r="H123" s="79"/>
      <c r="I123" s="79"/>
      <c r="J123" s="79"/>
      <c r="K123" s="79"/>
      <c r="L123" s="79"/>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row>
    <row r="124">
      <c r="A124" s="79"/>
      <c r="B124" s="79"/>
      <c r="C124" s="80"/>
      <c r="D124" s="80"/>
      <c r="E124" s="79"/>
      <c r="F124" s="79"/>
      <c r="G124" s="79"/>
      <c r="H124" s="79"/>
      <c r="I124" s="79"/>
      <c r="J124" s="79"/>
      <c r="K124" s="79"/>
      <c r="L124" s="79"/>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row>
    <row r="125">
      <c r="A125" s="79"/>
      <c r="B125" s="79"/>
      <c r="C125" s="80"/>
      <c r="D125" s="80"/>
      <c r="E125" s="79"/>
      <c r="F125" s="79"/>
      <c r="G125" s="79"/>
      <c r="H125" s="79"/>
      <c r="I125" s="79"/>
      <c r="J125" s="79"/>
      <c r="K125" s="79"/>
      <c r="L125" s="79"/>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row>
    <row r="126">
      <c r="A126" s="79"/>
      <c r="B126" s="79"/>
      <c r="C126" s="80"/>
      <c r="D126" s="80"/>
      <c r="E126" s="79"/>
      <c r="F126" s="79"/>
      <c r="G126" s="79"/>
      <c r="H126" s="79"/>
      <c r="I126" s="79"/>
      <c r="J126" s="79"/>
      <c r="K126" s="79"/>
      <c r="L126" s="79"/>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row>
    <row r="127">
      <c r="A127" s="79"/>
      <c r="B127" s="79"/>
      <c r="C127" s="80"/>
      <c r="D127" s="80"/>
      <c r="E127" s="79"/>
      <c r="F127" s="79"/>
      <c r="G127" s="79"/>
      <c r="H127" s="79"/>
      <c r="I127" s="79"/>
      <c r="J127" s="79"/>
      <c r="K127" s="79"/>
      <c r="L127" s="79"/>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row>
    <row r="128">
      <c r="A128" s="79"/>
      <c r="B128" s="79"/>
      <c r="C128" s="80"/>
      <c r="D128" s="80"/>
      <c r="E128" s="79"/>
      <c r="F128" s="79"/>
      <c r="G128" s="79"/>
      <c r="H128" s="79"/>
      <c r="I128" s="79"/>
      <c r="J128" s="79"/>
      <c r="K128" s="79"/>
      <c r="L128" s="79"/>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row>
    <row r="129">
      <c r="A129" s="79"/>
      <c r="B129" s="79"/>
      <c r="C129" s="80"/>
      <c r="D129" s="80"/>
      <c r="E129" s="79"/>
      <c r="F129" s="79"/>
      <c r="G129" s="79"/>
      <c r="H129" s="79"/>
      <c r="I129" s="79"/>
      <c r="J129" s="79"/>
      <c r="K129" s="79"/>
      <c r="L129" s="79"/>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row>
    <row r="130">
      <c r="A130" s="79"/>
      <c r="B130" s="79"/>
      <c r="C130" s="80"/>
      <c r="D130" s="80"/>
      <c r="E130" s="79"/>
      <c r="F130" s="79"/>
      <c r="G130" s="79"/>
      <c r="H130" s="79"/>
      <c r="I130" s="79"/>
      <c r="J130" s="79"/>
      <c r="K130" s="79"/>
      <c r="L130" s="79"/>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row>
    <row r="131">
      <c r="A131" s="79"/>
      <c r="B131" s="79"/>
      <c r="C131" s="80"/>
      <c r="D131" s="80"/>
      <c r="E131" s="79"/>
      <c r="F131" s="79"/>
      <c r="G131" s="79"/>
      <c r="H131" s="79"/>
      <c r="I131" s="79"/>
      <c r="J131" s="79"/>
      <c r="K131" s="79"/>
      <c r="L131" s="79"/>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row>
    <row r="132">
      <c r="A132" s="79"/>
      <c r="B132" s="79"/>
      <c r="C132" s="80"/>
      <c r="D132" s="80"/>
      <c r="E132" s="79"/>
      <c r="F132" s="79"/>
      <c r="G132" s="79"/>
      <c r="H132" s="79"/>
      <c r="I132" s="79"/>
      <c r="J132" s="79"/>
      <c r="K132" s="79"/>
      <c r="L132" s="79"/>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row>
    <row r="133">
      <c r="A133" s="79"/>
      <c r="B133" s="79"/>
      <c r="C133" s="80"/>
      <c r="D133" s="80"/>
      <c r="E133" s="79"/>
      <c r="F133" s="79"/>
      <c r="G133" s="79"/>
      <c r="H133" s="79"/>
      <c r="I133" s="79"/>
      <c r="J133" s="79"/>
      <c r="K133" s="79"/>
      <c r="L133" s="79"/>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row>
    <row r="134">
      <c r="A134" s="79"/>
      <c r="B134" s="79"/>
      <c r="C134" s="80"/>
      <c r="D134" s="80"/>
      <c r="E134" s="79"/>
      <c r="F134" s="79"/>
      <c r="G134" s="79"/>
      <c r="H134" s="79"/>
      <c r="I134" s="79"/>
      <c r="J134" s="79"/>
      <c r="K134" s="79"/>
      <c r="L134" s="79"/>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row>
    <row r="135">
      <c r="A135" s="79"/>
      <c r="B135" s="79"/>
      <c r="C135" s="80"/>
      <c r="D135" s="80"/>
      <c r="E135" s="79"/>
      <c r="F135" s="79"/>
      <c r="G135" s="79"/>
      <c r="H135" s="79"/>
      <c r="I135" s="79"/>
      <c r="J135" s="79"/>
      <c r="K135" s="79"/>
      <c r="L135" s="79"/>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row>
    <row r="136">
      <c r="A136" s="79"/>
      <c r="B136" s="79"/>
      <c r="C136" s="80"/>
      <c r="D136" s="80"/>
      <c r="E136" s="79"/>
      <c r="F136" s="79"/>
      <c r="G136" s="79"/>
      <c r="H136" s="79"/>
      <c r="I136" s="79"/>
      <c r="J136" s="79"/>
      <c r="K136" s="79"/>
      <c r="L136" s="79"/>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row>
    <row r="137">
      <c r="A137" s="79"/>
      <c r="B137" s="79"/>
      <c r="C137" s="80"/>
      <c r="D137" s="80"/>
      <c r="E137" s="79"/>
      <c r="F137" s="79"/>
      <c r="G137" s="79"/>
      <c r="H137" s="79"/>
      <c r="I137" s="79"/>
      <c r="J137" s="79"/>
      <c r="K137" s="79"/>
      <c r="L137" s="79"/>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row>
    <row r="138">
      <c r="A138" s="79"/>
      <c r="B138" s="79"/>
      <c r="C138" s="80"/>
      <c r="D138" s="80"/>
      <c r="E138" s="79"/>
      <c r="F138" s="79"/>
      <c r="G138" s="79"/>
      <c r="H138" s="79"/>
      <c r="I138" s="79"/>
      <c r="J138" s="79"/>
      <c r="K138" s="79"/>
      <c r="L138" s="79"/>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row>
    <row r="139">
      <c r="A139" s="79"/>
      <c r="B139" s="79"/>
      <c r="C139" s="80"/>
      <c r="D139" s="80"/>
      <c r="E139" s="79"/>
      <c r="F139" s="79"/>
      <c r="G139" s="79"/>
      <c r="H139" s="79"/>
      <c r="I139" s="79"/>
      <c r="J139" s="79"/>
      <c r="K139" s="79"/>
      <c r="L139" s="79"/>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row>
    <row r="140">
      <c r="A140" s="79"/>
      <c r="B140" s="79"/>
      <c r="C140" s="80"/>
      <c r="D140" s="80"/>
      <c r="E140" s="79"/>
      <c r="F140" s="79"/>
      <c r="G140" s="79"/>
      <c r="H140" s="79"/>
      <c r="I140" s="79"/>
      <c r="J140" s="79"/>
      <c r="K140" s="79"/>
      <c r="L140" s="79"/>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row>
    <row r="141">
      <c r="A141" s="79"/>
      <c r="B141" s="79"/>
      <c r="C141" s="80"/>
      <c r="D141" s="80"/>
      <c r="E141" s="79"/>
      <c r="F141" s="79"/>
      <c r="G141" s="79"/>
      <c r="H141" s="79"/>
      <c r="I141" s="79"/>
      <c r="J141" s="79"/>
      <c r="K141" s="79"/>
      <c r="L141" s="79"/>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row>
    <row r="142">
      <c r="A142" s="79"/>
      <c r="B142" s="79"/>
      <c r="C142" s="80"/>
      <c r="D142" s="80"/>
      <c r="E142" s="79"/>
      <c r="F142" s="79"/>
      <c r="G142" s="79"/>
      <c r="H142" s="79"/>
      <c r="I142" s="79"/>
      <c r="J142" s="79"/>
      <c r="K142" s="79"/>
      <c r="L142" s="79"/>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row>
    <row r="143">
      <c r="A143" s="79"/>
      <c r="B143" s="79"/>
      <c r="C143" s="80"/>
      <c r="D143" s="80"/>
      <c r="E143" s="79"/>
      <c r="F143" s="79"/>
      <c r="G143" s="79"/>
      <c r="H143" s="79"/>
      <c r="I143" s="79"/>
      <c r="J143" s="79"/>
      <c r="K143" s="79"/>
      <c r="L143" s="79"/>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row>
    <row r="144">
      <c r="A144" s="79"/>
      <c r="B144" s="79"/>
      <c r="C144" s="80"/>
      <c r="D144" s="80"/>
      <c r="E144" s="79"/>
      <c r="F144" s="79"/>
      <c r="G144" s="79"/>
      <c r="H144" s="79"/>
      <c r="I144" s="79"/>
      <c r="J144" s="79"/>
      <c r="K144" s="79"/>
      <c r="L144" s="79"/>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row>
    <row r="145">
      <c r="A145" s="79"/>
      <c r="B145" s="79"/>
      <c r="C145" s="80"/>
      <c r="D145" s="80"/>
      <c r="E145" s="79"/>
      <c r="F145" s="79"/>
      <c r="G145" s="79"/>
      <c r="H145" s="79"/>
      <c r="I145" s="79"/>
      <c r="J145" s="79"/>
      <c r="K145" s="79"/>
      <c r="L145" s="79"/>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row>
    <row r="146">
      <c r="A146" s="79"/>
      <c r="B146" s="79"/>
      <c r="C146" s="80"/>
      <c r="D146" s="80"/>
      <c r="E146" s="79"/>
      <c r="F146" s="79"/>
      <c r="G146" s="79"/>
      <c r="H146" s="79"/>
      <c r="I146" s="79"/>
      <c r="J146" s="79"/>
      <c r="K146" s="79"/>
      <c r="L146" s="79"/>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row>
    <row r="147">
      <c r="A147" s="79"/>
      <c r="B147" s="79"/>
      <c r="C147" s="80"/>
      <c r="D147" s="80"/>
      <c r="E147" s="79"/>
      <c r="F147" s="79"/>
      <c r="G147" s="79"/>
      <c r="H147" s="79"/>
      <c r="I147" s="79"/>
      <c r="J147" s="79"/>
      <c r="K147" s="79"/>
      <c r="L147" s="79"/>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row>
    <row r="148">
      <c r="A148" s="79"/>
      <c r="B148" s="79"/>
      <c r="C148" s="80"/>
      <c r="D148" s="80"/>
      <c r="E148" s="79"/>
      <c r="F148" s="79"/>
      <c r="G148" s="79"/>
      <c r="H148" s="79"/>
      <c r="I148" s="79"/>
      <c r="J148" s="79"/>
      <c r="K148" s="79"/>
      <c r="L148" s="79"/>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row>
    <row r="149">
      <c r="A149" s="79"/>
      <c r="B149" s="79"/>
      <c r="C149" s="80"/>
      <c r="D149" s="80"/>
      <c r="E149" s="79"/>
      <c r="F149" s="79"/>
      <c r="G149" s="79"/>
      <c r="H149" s="79"/>
      <c r="I149" s="79"/>
      <c r="J149" s="79"/>
      <c r="K149" s="79"/>
      <c r="L149" s="79"/>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row>
    <row r="150">
      <c r="A150" s="79"/>
      <c r="B150" s="79"/>
      <c r="C150" s="80"/>
      <c r="D150" s="80"/>
      <c r="E150" s="79"/>
      <c r="F150" s="79"/>
      <c r="G150" s="79"/>
      <c r="H150" s="79"/>
      <c r="I150" s="79"/>
      <c r="J150" s="79"/>
      <c r="K150" s="79"/>
      <c r="L150" s="79"/>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row>
    <row r="151">
      <c r="A151" s="79"/>
      <c r="B151" s="79"/>
      <c r="C151" s="80"/>
      <c r="D151" s="80"/>
      <c r="E151" s="79"/>
      <c r="F151" s="79"/>
      <c r="G151" s="79"/>
      <c r="H151" s="79"/>
      <c r="I151" s="79"/>
      <c r="J151" s="79"/>
      <c r="K151" s="79"/>
      <c r="L151" s="79"/>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row>
    <row r="152">
      <c r="A152" s="79"/>
      <c r="B152" s="79"/>
      <c r="C152" s="80"/>
      <c r="D152" s="80"/>
      <c r="E152" s="79"/>
      <c r="F152" s="79"/>
      <c r="G152" s="79"/>
      <c r="H152" s="79"/>
      <c r="I152" s="79"/>
      <c r="J152" s="79"/>
      <c r="K152" s="79"/>
      <c r="L152" s="79"/>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row>
    <row r="153">
      <c r="A153" s="79"/>
      <c r="B153" s="79"/>
      <c r="C153" s="80"/>
      <c r="D153" s="80"/>
      <c r="E153" s="79"/>
      <c r="F153" s="79"/>
      <c r="G153" s="79"/>
      <c r="H153" s="79"/>
      <c r="I153" s="79"/>
      <c r="J153" s="79"/>
      <c r="K153" s="79"/>
      <c r="L153" s="79"/>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row>
    <row r="154">
      <c r="A154" s="79"/>
      <c r="B154" s="79"/>
      <c r="C154" s="80"/>
      <c r="D154" s="80"/>
      <c r="E154" s="79"/>
      <c r="F154" s="79"/>
      <c r="G154" s="79"/>
      <c r="H154" s="79"/>
      <c r="I154" s="79"/>
      <c r="J154" s="79"/>
      <c r="K154" s="79"/>
      <c r="L154" s="79"/>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row>
    <row r="155">
      <c r="A155" s="79"/>
      <c r="B155" s="79"/>
      <c r="C155" s="80"/>
      <c r="D155" s="80"/>
      <c r="E155" s="79"/>
      <c r="F155" s="79"/>
      <c r="G155" s="79"/>
      <c r="H155" s="79"/>
      <c r="I155" s="79"/>
      <c r="J155" s="79"/>
      <c r="K155" s="79"/>
      <c r="L155" s="79"/>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row>
    <row r="156">
      <c r="A156" s="79"/>
      <c r="B156" s="79"/>
      <c r="C156" s="80"/>
      <c r="D156" s="80"/>
      <c r="E156" s="79"/>
      <c r="F156" s="79"/>
      <c r="G156" s="79"/>
      <c r="H156" s="79"/>
      <c r="I156" s="79"/>
      <c r="J156" s="79"/>
      <c r="K156" s="79"/>
      <c r="L156" s="79"/>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row>
    <row r="157">
      <c r="A157" s="79"/>
      <c r="B157" s="79"/>
      <c r="C157" s="80"/>
      <c r="D157" s="80"/>
      <c r="E157" s="79"/>
      <c r="F157" s="79"/>
      <c r="G157" s="79"/>
      <c r="H157" s="79"/>
      <c r="I157" s="79"/>
      <c r="J157" s="79"/>
      <c r="K157" s="79"/>
      <c r="L157" s="79"/>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row>
    <row r="158">
      <c r="A158" s="79"/>
      <c r="B158" s="79"/>
      <c r="C158" s="80"/>
      <c r="D158" s="80"/>
      <c r="E158" s="79"/>
      <c r="F158" s="79"/>
      <c r="G158" s="79"/>
      <c r="H158" s="79"/>
      <c r="I158" s="79"/>
      <c r="J158" s="79"/>
      <c r="K158" s="79"/>
      <c r="L158" s="79"/>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row>
    <row r="159">
      <c r="A159" s="79"/>
      <c r="B159" s="79"/>
      <c r="C159" s="80"/>
      <c r="D159" s="80"/>
      <c r="E159" s="79"/>
      <c r="F159" s="79"/>
      <c r="G159" s="79"/>
      <c r="H159" s="79"/>
      <c r="I159" s="79"/>
      <c r="J159" s="79"/>
      <c r="K159" s="79"/>
      <c r="L159" s="79"/>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row>
    <row r="160">
      <c r="A160" s="79"/>
      <c r="B160" s="79"/>
      <c r="C160" s="80"/>
      <c r="D160" s="80"/>
      <c r="E160" s="79"/>
      <c r="F160" s="79"/>
      <c r="G160" s="79"/>
      <c r="H160" s="79"/>
      <c r="I160" s="79"/>
      <c r="J160" s="79"/>
      <c r="K160" s="79"/>
      <c r="L160" s="79"/>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row>
    <row r="161">
      <c r="A161" s="79"/>
      <c r="B161" s="79"/>
      <c r="C161" s="80"/>
      <c r="D161" s="80"/>
      <c r="E161" s="79"/>
      <c r="F161" s="79"/>
      <c r="G161" s="79"/>
      <c r="H161" s="79"/>
      <c r="I161" s="79"/>
      <c r="J161" s="79"/>
      <c r="K161" s="79"/>
      <c r="L161" s="79"/>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row>
    <row r="162">
      <c r="A162" s="79"/>
      <c r="B162" s="79"/>
      <c r="C162" s="80"/>
      <c r="D162" s="80"/>
      <c r="E162" s="79"/>
      <c r="F162" s="79"/>
      <c r="G162" s="79"/>
      <c r="H162" s="79"/>
      <c r="I162" s="79"/>
      <c r="J162" s="79"/>
      <c r="K162" s="79"/>
      <c r="L162" s="79"/>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row>
    <row r="163">
      <c r="A163" s="79"/>
      <c r="B163" s="79"/>
      <c r="C163" s="80"/>
      <c r="D163" s="80"/>
      <c r="E163" s="79"/>
      <c r="F163" s="79"/>
      <c r="G163" s="79"/>
      <c r="H163" s="79"/>
      <c r="I163" s="79"/>
      <c r="J163" s="79"/>
      <c r="K163" s="79"/>
      <c r="L163" s="79"/>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row>
    <row r="164">
      <c r="A164" s="79"/>
      <c r="B164" s="79"/>
      <c r="C164" s="80"/>
      <c r="D164" s="80"/>
      <c r="E164" s="79"/>
      <c r="F164" s="79"/>
      <c r="G164" s="79"/>
      <c r="H164" s="79"/>
      <c r="I164" s="79"/>
      <c r="J164" s="79"/>
      <c r="K164" s="79"/>
      <c r="L164" s="79"/>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row>
    <row r="165">
      <c r="A165" s="79"/>
      <c r="B165" s="79"/>
      <c r="C165" s="80"/>
      <c r="D165" s="80"/>
      <c r="E165" s="79"/>
      <c r="F165" s="79"/>
      <c r="G165" s="79"/>
      <c r="H165" s="79"/>
      <c r="I165" s="79"/>
      <c r="J165" s="79"/>
      <c r="K165" s="79"/>
      <c r="L165" s="79"/>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row>
    <row r="166">
      <c r="A166" s="79"/>
      <c r="B166" s="79"/>
      <c r="C166" s="80"/>
      <c r="D166" s="80"/>
      <c r="E166" s="79"/>
      <c r="F166" s="79"/>
      <c r="G166" s="79"/>
      <c r="H166" s="79"/>
      <c r="I166" s="79"/>
      <c r="J166" s="79"/>
      <c r="K166" s="79"/>
      <c r="L166" s="79"/>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row>
    <row r="167">
      <c r="A167" s="79"/>
      <c r="B167" s="79"/>
      <c r="C167" s="80"/>
      <c r="D167" s="80"/>
      <c r="E167" s="79"/>
      <c r="F167" s="79"/>
      <c r="G167" s="79"/>
      <c r="H167" s="79"/>
      <c r="I167" s="79"/>
      <c r="J167" s="79"/>
      <c r="K167" s="79"/>
      <c r="L167" s="79"/>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row>
    <row r="168">
      <c r="A168" s="79"/>
      <c r="B168" s="79"/>
      <c r="C168" s="80"/>
      <c r="D168" s="80"/>
      <c r="E168" s="79"/>
      <c r="F168" s="79"/>
      <c r="G168" s="79"/>
      <c r="H168" s="79"/>
      <c r="I168" s="79"/>
      <c r="J168" s="79"/>
      <c r="K168" s="79"/>
      <c r="L168" s="79"/>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row>
    <row r="169">
      <c r="A169" s="79"/>
      <c r="B169" s="79"/>
      <c r="C169" s="80"/>
      <c r="D169" s="80"/>
      <c r="E169" s="79"/>
      <c r="F169" s="79"/>
      <c r="G169" s="79"/>
      <c r="H169" s="79"/>
      <c r="I169" s="79"/>
      <c r="J169" s="79"/>
      <c r="K169" s="79"/>
      <c r="L169" s="79"/>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row>
    <row r="170">
      <c r="A170" s="79"/>
      <c r="B170" s="79"/>
      <c r="C170" s="80"/>
      <c r="D170" s="80"/>
      <c r="E170" s="79"/>
      <c r="F170" s="79"/>
      <c r="G170" s="79"/>
      <c r="H170" s="79"/>
      <c r="I170" s="79"/>
      <c r="J170" s="79"/>
      <c r="K170" s="79"/>
      <c r="L170" s="79"/>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row>
    <row r="171">
      <c r="A171" s="79"/>
      <c r="B171" s="79"/>
      <c r="C171" s="80"/>
      <c r="D171" s="80"/>
      <c r="E171" s="79"/>
      <c r="F171" s="79"/>
      <c r="G171" s="79"/>
      <c r="H171" s="79"/>
      <c r="I171" s="79"/>
      <c r="J171" s="79"/>
      <c r="K171" s="79"/>
      <c r="L171" s="79"/>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row>
    <row r="172">
      <c r="A172" s="79"/>
      <c r="B172" s="79"/>
      <c r="C172" s="80"/>
      <c r="D172" s="80"/>
      <c r="E172" s="79"/>
      <c r="F172" s="79"/>
      <c r="G172" s="79"/>
      <c r="H172" s="79"/>
      <c r="I172" s="79"/>
      <c r="J172" s="79"/>
      <c r="K172" s="79"/>
      <c r="L172" s="79"/>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row>
    <row r="173">
      <c r="A173" s="79"/>
      <c r="B173" s="79"/>
      <c r="C173" s="80"/>
      <c r="D173" s="80"/>
      <c r="E173" s="79"/>
      <c r="F173" s="79"/>
      <c r="G173" s="79"/>
      <c r="H173" s="79"/>
      <c r="I173" s="79"/>
      <c r="J173" s="79"/>
      <c r="K173" s="79"/>
      <c r="L173" s="79"/>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row>
    <row r="174">
      <c r="A174" s="79"/>
      <c r="B174" s="79"/>
      <c r="C174" s="80"/>
      <c r="D174" s="80"/>
      <c r="E174" s="79"/>
      <c r="F174" s="79"/>
      <c r="G174" s="79"/>
      <c r="H174" s="79"/>
      <c r="I174" s="79"/>
      <c r="J174" s="79"/>
      <c r="K174" s="79"/>
      <c r="L174" s="79"/>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row>
    <row r="175">
      <c r="A175" s="79"/>
      <c r="B175" s="79"/>
      <c r="C175" s="80"/>
      <c r="D175" s="80"/>
      <c r="E175" s="79"/>
      <c r="F175" s="79"/>
      <c r="G175" s="79"/>
      <c r="H175" s="79"/>
      <c r="I175" s="79"/>
      <c r="J175" s="79"/>
      <c r="K175" s="79"/>
      <c r="L175" s="79"/>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row>
    <row r="176">
      <c r="A176" s="79"/>
      <c r="B176" s="79"/>
      <c r="C176" s="80"/>
      <c r="D176" s="80"/>
      <c r="E176" s="79"/>
      <c r="F176" s="79"/>
      <c r="G176" s="79"/>
      <c r="H176" s="79"/>
      <c r="I176" s="79"/>
      <c r="J176" s="79"/>
      <c r="K176" s="79"/>
      <c r="L176" s="79"/>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row>
    <row r="177">
      <c r="A177" s="79"/>
      <c r="B177" s="79"/>
      <c r="C177" s="80"/>
      <c r="D177" s="80"/>
      <c r="E177" s="79"/>
      <c r="F177" s="79"/>
      <c r="G177" s="79"/>
      <c r="H177" s="79"/>
      <c r="I177" s="79"/>
      <c r="J177" s="79"/>
      <c r="K177" s="79"/>
      <c r="L177" s="79"/>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row>
    <row r="178">
      <c r="A178" s="79"/>
      <c r="B178" s="79"/>
      <c r="C178" s="80"/>
      <c r="D178" s="80"/>
      <c r="E178" s="79"/>
      <c r="F178" s="79"/>
      <c r="G178" s="79"/>
      <c r="H178" s="79"/>
      <c r="I178" s="79"/>
      <c r="J178" s="79"/>
      <c r="K178" s="79"/>
      <c r="L178" s="79"/>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row>
    <row r="179">
      <c r="A179" s="79"/>
      <c r="B179" s="79"/>
      <c r="C179" s="80"/>
      <c r="D179" s="80"/>
      <c r="E179" s="79"/>
      <c r="F179" s="79"/>
      <c r="G179" s="79"/>
      <c r="H179" s="79"/>
      <c r="I179" s="79"/>
      <c r="J179" s="79"/>
      <c r="K179" s="79"/>
      <c r="L179" s="79"/>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row>
    <row r="180">
      <c r="A180" s="79"/>
      <c r="B180" s="79"/>
      <c r="C180" s="80"/>
      <c r="D180" s="80"/>
      <c r="E180" s="79"/>
      <c r="F180" s="79"/>
      <c r="G180" s="79"/>
      <c r="H180" s="79"/>
      <c r="I180" s="79"/>
      <c r="J180" s="79"/>
      <c r="K180" s="79"/>
      <c r="L180" s="79"/>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row>
    <row r="181">
      <c r="A181" s="79"/>
      <c r="B181" s="79"/>
      <c r="C181" s="80"/>
      <c r="D181" s="80"/>
      <c r="E181" s="79"/>
      <c r="F181" s="79"/>
      <c r="G181" s="79"/>
      <c r="H181" s="79"/>
      <c r="I181" s="79"/>
      <c r="J181" s="79"/>
      <c r="K181" s="79"/>
      <c r="L181" s="79"/>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row>
    <row r="182">
      <c r="A182" s="79"/>
      <c r="B182" s="79"/>
      <c r="C182" s="80"/>
      <c r="D182" s="80"/>
      <c r="E182" s="79"/>
      <c r="F182" s="79"/>
      <c r="G182" s="79"/>
      <c r="H182" s="79"/>
      <c r="I182" s="79"/>
      <c r="J182" s="79"/>
      <c r="K182" s="79"/>
      <c r="L182" s="79"/>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row>
    <row r="183">
      <c r="A183" s="79"/>
      <c r="B183" s="79"/>
      <c r="C183" s="80"/>
      <c r="D183" s="80"/>
      <c r="E183" s="79"/>
      <c r="F183" s="79"/>
      <c r="G183" s="79"/>
      <c r="H183" s="79"/>
      <c r="I183" s="79"/>
      <c r="J183" s="79"/>
      <c r="K183" s="79"/>
      <c r="L183" s="79"/>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row>
    <row r="184">
      <c r="A184" s="79"/>
      <c r="B184" s="79"/>
      <c r="C184" s="80"/>
      <c r="D184" s="80"/>
      <c r="E184" s="79"/>
      <c r="F184" s="79"/>
      <c r="G184" s="79"/>
      <c r="H184" s="79"/>
      <c r="I184" s="79"/>
      <c r="J184" s="79"/>
      <c r="K184" s="79"/>
      <c r="L184" s="79"/>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row>
    <row r="185">
      <c r="A185" s="79"/>
      <c r="B185" s="79"/>
      <c r="C185" s="80"/>
      <c r="D185" s="80"/>
      <c r="E185" s="79"/>
      <c r="F185" s="79"/>
      <c r="G185" s="79"/>
      <c r="H185" s="79"/>
      <c r="I185" s="79"/>
      <c r="J185" s="79"/>
      <c r="K185" s="79"/>
      <c r="L185" s="79"/>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row>
    <row r="186">
      <c r="A186" s="79"/>
      <c r="B186" s="79"/>
      <c r="C186" s="80"/>
      <c r="D186" s="80"/>
      <c r="E186" s="79"/>
      <c r="F186" s="79"/>
      <c r="G186" s="79"/>
      <c r="H186" s="79"/>
      <c r="I186" s="79"/>
      <c r="J186" s="79"/>
      <c r="K186" s="79"/>
      <c r="L186" s="79"/>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row>
    <row r="187">
      <c r="A187" s="79"/>
      <c r="B187" s="79"/>
      <c r="C187" s="80"/>
      <c r="D187" s="80"/>
      <c r="E187" s="79"/>
      <c r="F187" s="79"/>
      <c r="G187" s="79"/>
      <c r="H187" s="79"/>
      <c r="I187" s="79"/>
      <c r="J187" s="79"/>
      <c r="K187" s="79"/>
      <c r="L187" s="79"/>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row>
    <row r="188">
      <c r="A188" s="79"/>
      <c r="B188" s="79"/>
      <c r="C188" s="80"/>
      <c r="D188" s="80"/>
      <c r="E188" s="79"/>
      <c r="F188" s="79"/>
      <c r="G188" s="79"/>
      <c r="H188" s="79"/>
      <c r="I188" s="79"/>
      <c r="J188" s="79"/>
      <c r="K188" s="79"/>
      <c r="L188" s="79"/>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row>
    <row r="189">
      <c r="A189" s="79"/>
      <c r="B189" s="79"/>
      <c r="C189" s="80"/>
      <c r="D189" s="80"/>
      <c r="E189" s="79"/>
      <c r="F189" s="79"/>
      <c r="G189" s="79"/>
      <c r="H189" s="79"/>
      <c r="I189" s="79"/>
      <c r="J189" s="79"/>
      <c r="K189" s="79"/>
      <c r="L189" s="79"/>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row>
    <row r="190">
      <c r="A190" s="79"/>
      <c r="B190" s="79"/>
      <c r="C190" s="80"/>
      <c r="D190" s="80"/>
      <c r="E190" s="79"/>
      <c r="F190" s="79"/>
      <c r="G190" s="79"/>
      <c r="H190" s="79"/>
      <c r="I190" s="79"/>
      <c r="J190" s="79"/>
      <c r="K190" s="79"/>
      <c r="L190" s="79"/>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row>
    <row r="191">
      <c r="A191" s="79"/>
      <c r="B191" s="79"/>
      <c r="C191" s="80"/>
      <c r="D191" s="80"/>
      <c r="E191" s="79"/>
      <c r="F191" s="79"/>
      <c r="G191" s="79"/>
      <c r="H191" s="79"/>
      <c r="I191" s="79"/>
      <c r="J191" s="79"/>
      <c r="K191" s="79"/>
      <c r="L191" s="79"/>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row>
    <row r="192">
      <c r="A192" s="79"/>
      <c r="B192" s="79"/>
      <c r="C192" s="80"/>
      <c r="D192" s="80"/>
      <c r="E192" s="79"/>
      <c r="F192" s="79"/>
      <c r="G192" s="79"/>
      <c r="H192" s="79"/>
      <c r="I192" s="79"/>
      <c r="J192" s="79"/>
      <c r="K192" s="79"/>
      <c r="L192" s="79"/>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row>
    <row r="193">
      <c r="A193" s="79"/>
      <c r="B193" s="79"/>
      <c r="C193" s="80"/>
      <c r="D193" s="80"/>
      <c r="E193" s="79"/>
      <c r="F193" s="79"/>
      <c r="G193" s="79"/>
      <c r="H193" s="79"/>
      <c r="I193" s="79"/>
      <c r="J193" s="79"/>
      <c r="K193" s="79"/>
      <c r="L193" s="79"/>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row>
    <row r="194">
      <c r="A194" s="79"/>
      <c r="B194" s="79"/>
      <c r="C194" s="80"/>
      <c r="D194" s="80"/>
      <c r="E194" s="79"/>
      <c r="F194" s="79"/>
      <c r="G194" s="79"/>
      <c r="H194" s="79"/>
      <c r="I194" s="79"/>
      <c r="J194" s="79"/>
      <c r="K194" s="79"/>
      <c r="L194" s="79"/>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row>
    <row r="195">
      <c r="A195" s="79"/>
      <c r="B195" s="79"/>
      <c r="C195" s="80"/>
      <c r="D195" s="80"/>
      <c r="E195" s="79"/>
      <c r="F195" s="79"/>
      <c r="G195" s="79"/>
      <c r="H195" s="79"/>
      <c r="I195" s="79"/>
      <c r="J195" s="79"/>
      <c r="K195" s="79"/>
      <c r="L195" s="79"/>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row>
    <row r="196">
      <c r="A196" s="79"/>
      <c r="B196" s="79"/>
      <c r="C196" s="80"/>
      <c r="D196" s="80"/>
      <c r="E196" s="79"/>
      <c r="F196" s="79"/>
      <c r="G196" s="79"/>
      <c r="H196" s="79"/>
      <c r="I196" s="79"/>
      <c r="J196" s="79"/>
      <c r="K196" s="79"/>
      <c r="L196" s="79"/>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row>
    <row r="197">
      <c r="A197" s="79"/>
      <c r="B197" s="79"/>
      <c r="C197" s="80"/>
      <c r="D197" s="80"/>
      <c r="E197" s="79"/>
      <c r="F197" s="79"/>
      <c r="G197" s="79"/>
      <c r="H197" s="79"/>
      <c r="I197" s="79"/>
      <c r="J197" s="79"/>
      <c r="K197" s="79"/>
      <c r="L197" s="79"/>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row>
    <row r="198">
      <c r="A198" s="79"/>
      <c r="B198" s="79"/>
      <c r="C198" s="80"/>
      <c r="D198" s="80"/>
      <c r="E198" s="79"/>
      <c r="F198" s="79"/>
      <c r="G198" s="79"/>
      <c r="H198" s="79"/>
      <c r="I198" s="79"/>
      <c r="J198" s="79"/>
      <c r="K198" s="79"/>
      <c r="L198" s="79"/>
      <c r="M198" s="79"/>
      <c r="N198" s="79"/>
      <c r="O198" s="79"/>
      <c r="P198" s="79"/>
      <c r="Q198" s="79"/>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row>
    <row r="199">
      <c r="A199" s="79"/>
      <c r="B199" s="79"/>
      <c r="C199" s="80"/>
      <c r="D199" s="80"/>
      <c r="E199" s="79"/>
      <c r="F199" s="79"/>
      <c r="G199" s="79"/>
      <c r="H199" s="79"/>
      <c r="I199" s="79"/>
      <c r="J199" s="79"/>
      <c r="K199" s="79"/>
      <c r="L199" s="79"/>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row>
    <row r="200">
      <c r="A200" s="79"/>
      <c r="B200" s="79"/>
      <c r="C200" s="80"/>
      <c r="D200" s="80"/>
      <c r="E200" s="79"/>
      <c r="F200" s="79"/>
      <c r="G200" s="79"/>
      <c r="H200" s="79"/>
      <c r="I200" s="79"/>
      <c r="J200" s="79"/>
      <c r="K200" s="79"/>
      <c r="L200" s="79"/>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row>
    <row r="201">
      <c r="A201" s="79"/>
      <c r="B201" s="79"/>
      <c r="C201" s="80"/>
      <c r="D201" s="80"/>
      <c r="E201" s="79"/>
      <c r="F201" s="79"/>
      <c r="G201" s="79"/>
      <c r="H201" s="79"/>
      <c r="I201" s="79"/>
      <c r="J201" s="79"/>
      <c r="K201" s="79"/>
      <c r="L201" s="79"/>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row>
    <row r="202">
      <c r="A202" s="79"/>
      <c r="B202" s="79"/>
      <c r="C202" s="80"/>
      <c r="D202" s="80"/>
      <c r="E202" s="79"/>
      <c r="F202" s="79"/>
      <c r="G202" s="79"/>
      <c r="H202" s="79"/>
      <c r="I202" s="79"/>
      <c r="J202" s="79"/>
      <c r="K202" s="79"/>
      <c r="L202" s="79"/>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row>
    <row r="203">
      <c r="A203" s="79"/>
      <c r="B203" s="79"/>
      <c r="C203" s="80"/>
      <c r="D203" s="80"/>
      <c r="E203" s="79"/>
      <c r="F203" s="79"/>
      <c r="G203" s="79"/>
      <c r="H203" s="79"/>
      <c r="I203" s="79"/>
      <c r="J203" s="79"/>
      <c r="K203" s="79"/>
      <c r="L203" s="79"/>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row>
    <row r="204">
      <c r="A204" s="79"/>
      <c r="B204" s="79"/>
      <c r="C204" s="80"/>
      <c r="D204" s="80"/>
      <c r="E204" s="79"/>
      <c r="F204" s="79"/>
      <c r="G204" s="79"/>
      <c r="H204" s="79"/>
      <c r="I204" s="79"/>
      <c r="J204" s="79"/>
      <c r="K204" s="79"/>
      <c r="L204" s="79"/>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row>
    <row r="205">
      <c r="A205" s="79"/>
      <c r="B205" s="79"/>
      <c r="C205" s="80"/>
      <c r="D205" s="80"/>
      <c r="E205" s="79"/>
      <c r="F205" s="79"/>
      <c r="G205" s="79"/>
      <c r="H205" s="79"/>
      <c r="I205" s="79"/>
      <c r="J205" s="79"/>
      <c r="K205" s="79"/>
      <c r="L205" s="79"/>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row>
    <row r="206">
      <c r="A206" s="79"/>
      <c r="B206" s="79"/>
      <c r="C206" s="80"/>
      <c r="D206" s="80"/>
      <c r="E206" s="79"/>
      <c r="F206" s="79"/>
      <c r="G206" s="79"/>
      <c r="H206" s="79"/>
      <c r="I206" s="79"/>
      <c r="J206" s="79"/>
      <c r="K206" s="79"/>
      <c r="L206" s="79"/>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row>
    <row r="207">
      <c r="A207" s="79"/>
      <c r="B207" s="79"/>
      <c r="C207" s="80"/>
      <c r="D207" s="80"/>
      <c r="E207" s="79"/>
      <c r="F207" s="79"/>
      <c r="G207" s="79"/>
      <c r="H207" s="79"/>
      <c r="I207" s="79"/>
      <c r="J207" s="79"/>
      <c r="K207" s="79"/>
      <c r="L207" s="79"/>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row>
    <row r="208">
      <c r="A208" s="79"/>
      <c r="B208" s="79"/>
      <c r="C208" s="80"/>
      <c r="D208" s="80"/>
      <c r="E208" s="79"/>
      <c r="F208" s="79"/>
      <c r="G208" s="79"/>
      <c r="H208" s="79"/>
      <c r="I208" s="79"/>
      <c r="J208" s="79"/>
      <c r="K208" s="79"/>
      <c r="L208" s="79"/>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row>
    <row r="209">
      <c r="A209" s="79"/>
      <c r="B209" s="79"/>
      <c r="C209" s="80"/>
      <c r="D209" s="80"/>
      <c r="E209" s="79"/>
      <c r="F209" s="79"/>
      <c r="G209" s="79"/>
      <c r="H209" s="79"/>
      <c r="I209" s="79"/>
      <c r="J209" s="79"/>
      <c r="K209" s="79"/>
      <c r="L209" s="79"/>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row>
    <row r="210">
      <c r="A210" s="79"/>
      <c r="B210" s="79"/>
      <c r="C210" s="80"/>
      <c r="D210" s="80"/>
      <c r="E210" s="79"/>
      <c r="F210" s="79"/>
      <c r="G210" s="79"/>
      <c r="H210" s="79"/>
      <c r="I210" s="79"/>
      <c r="J210" s="79"/>
      <c r="K210" s="79"/>
      <c r="L210" s="79"/>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row>
    <row r="211">
      <c r="A211" s="79"/>
      <c r="B211" s="79"/>
      <c r="C211" s="80"/>
      <c r="D211" s="80"/>
      <c r="E211" s="79"/>
      <c r="F211" s="79"/>
      <c r="G211" s="79"/>
      <c r="H211" s="79"/>
      <c r="I211" s="79"/>
      <c r="J211" s="79"/>
      <c r="K211" s="79"/>
      <c r="L211" s="79"/>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row>
    <row r="212">
      <c r="A212" s="79"/>
      <c r="B212" s="79"/>
      <c r="C212" s="80"/>
      <c r="D212" s="80"/>
      <c r="E212" s="79"/>
      <c r="F212" s="79"/>
      <c r="G212" s="79"/>
      <c r="H212" s="79"/>
      <c r="I212" s="79"/>
      <c r="J212" s="79"/>
      <c r="K212" s="79"/>
      <c r="L212" s="79"/>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row>
    <row r="213">
      <c r="A213" s="79"/>
      <c r="B213" s="79"/>
      <c r="C213" s="80"/>
      <c r="D213" s="80"/>
      <c r="E213" s="79"/>
      <c r="F213" s="79"/>
      <c r="G213" s="79"/>
      <c r="H213" s="79"/>
      <c r="I213" s="79"/>
      <c r="J213" s="79"/>
      <c r="K213" s="79"/>
      <c r="L213" s="79"/>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row>
    <row r="214">
      <c r="A214" s="79"/>
      <c r="B214" s="79"/>
      <c r="C214" s="80"/>
      <c r="D214" s="80"/>
      <c r="E214" s="79"/>
      <c r="F214" s="79"/>
      <c r="G214" s="79"/>
      <c r="H214" s="79"/>
      <c r="I214" s="79"/>
      <c r="J214" s="79"/>
      <c r="K214" s="79"/>
      <c r="L214" s="79"/>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row>
    <row r="215">
      <c r="A215" s="79"/>
      <c r="B215" s="79"/>
      <c r="C215" s="80"/>
      <c r="D215" s="80"/>
      <c r="E215" s="79"/>
      <c r="F215" s="79"/>
      <c r="G215" s="79"/>
      <c r="H215" s="79"/>
      <c r="I215" s="79"/>
      <c r="J215" s="79"/>
      <c r="K215" s="79"/>
      <c r="L215" s="79"/>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row>
    <row r="216">
      <c r="A216" s="79"/>
      <c r="B216" s="79"/>
      <c r="C216" s="80"/>
      <c r="D216" s="80"/>
      <c r="E216" s="79"/>
      <c r="F216" s="79"/>
      <c r="G216" s="79"/>
      <c r="H216" s="79"/>
      <c r="I216" s="79"/>
      <c r="J216" s="79"/>
      <c r="K216" s="79"/>
      <c r="L216" s="79"/>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row>
    <row r="217">
      <c r="A217" s="79"/>
      <c r="B217" s="79"/>
      <c r="C217" s="80"/>
      <c r="D217" s="80"/>
      <c r="E217" s="79"/>
      <c r="F217" s="79"/>
      <c r="G217" s="79"/>
      <c r="H217" s="79"/>
      <c r="I217" s="79"/>
      <c r="J217" s="79"/>
      <c r="K217" s="79"/>
      <c r="L217" s="79"/>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row>
    <row r="218">
      <c r="A218" s="79"/>
      <c r="B218" s="79"/>
      <c r="C218" s="80"/>
      <c r="D218" s="80"/>
      <c r="E218" s="79"/>
      <c r="F218" s="79"/>
      <c r="G218" s="79"/>
      <c r="H218" s="79"/>
      <c r="I218" s="79"/>
      <c r="J218" s="79"/>
      <c r="K218" s="79"/>
      <c r="L218" s="79"/>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row>
    <row r="219">
      <c r="A219" s="79"/>
      <c r="B219" s="79"/>
      <c r="C219" s="80"/>
      <c r="D219" s="80"/>
      <c r="E219" s="79"/>
      <c r="F219" s="79"/>
      <c r="G219" s="79"/>
      <c r="H219" s="79"/>
      <c r="I219" s="79"/>
      <c r="J219" s="79"/>
      <c r="K219" s="79"/>
      <c r="L219" s="79"/>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row>
    <row r="220">
      <c r="A220" s="79"/>
      <c r="B220" s="79"/>
      <c r="C220" s="80"/>
      <c r="D220" s="80"/>
      <c r="E220" s="79"/>
      <c r="F220" s="79"/>
      <c r="G220" s="79"/>
      <c r="H220" s="79"/>
      <c r="I220" s="79"/>
      <c r="J220" s="79"/>
      <c r="K220" s="79"/>
      <c r="L220" s="79"/>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row>
    <row r="221">
      <c r="A221" s="79"/>
      <c r="B221" s="79"/>
      <c r="C221" s="80"/>
      <c r="D221" s="80"/>
      <c r="E221" s="79"/>
      <c r="F221" s="79"/>
      <c r="G221" s="79"/>
      <c r="H221" s="79"/>
      <c r="I221" s="79"/>
      <c r="J221" s="79"/>
      <c r="K221" s="79"/>
      <c r="L221" s="79"/>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row>
    <row r="222">
      <c r="A222" s="79"/>
      <c r="B222" s="79"/>
      <c r="C222" s="80"/>
      <c r="D222" s="80"/>
      <c r="E222" s="79"/>
      <c r="F222" s="79"/>
      <c r="G222" s="79"/>
      <c r="H222" s="79"/>
      <c r="I222" s="79"/>
      <c r="J222" s="79"/>
      <c r="K222" s="79"/>
      <c r="L222" s="79"/>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row>
    <row r="223">
      <c r="A223" s="79"/>
      <c r="B223" s="79"/>
      <c r="C223" s="80"/>
      <c r="D223" s="80"/>
      <c r="E223" s="79"/>
      <c r="F223" s="79"/>
      <c r="G223" s="79"/>
      <c r="H223" s="79"/>
      <c r="I223" s="79"/>
      <c r="J223" s="79"/>
      <c r="K223" s="79"/>
      <c r="L223" s="79"/>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row>
    <row r="224">
      <c r="A224" s="79"/>
      <c r="B224" s="79"/>
      <c r="C224" s="80"/>
      <c r="D224" s="80"/>
      <c r="E224" s="79"/>
      <c r="F224" s="79"/>
      <c r="G224" s="79"/>
      <c r="H224" s="79"/>
      <c r="I224" s="79"/>
      <c r="J224" s="79"/>
      <c r="K224" s="79"/>
      <c r="L224" s="79"/>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row>
    <row r="225">
      <c r="A225" s="79"/>
      <c r="B225" s="79"/>
      <c r="C225" s="80"/>
      <c r="D225" s="80"/>
      <c r="E225" s="79"/>
      <c r="F225" s="79"/>
      <c r="G225" s="79"/>
      <c r="H225" s="79"/>
      <c r="I225" s="79"/>
      <c r="J225" s="79"/>
      <c r="K225" s="79"/>
      <c r="L225" s="79"/>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row>
    <row r="226">
      <c r="A226" s="79"/>
      <c r="B226" s="79"/>
      <c r="C226" s="80"/>
      <c r="D226" s="80"/>
      <c r="E226" s="79"/>
      <c r="F226" s="79"/>
      <c r="G226" s="79"/>
      <c r="H226" s="79"/>
      <c r="I226" s="79"/>
      <c r="J226" s="79"/>
      <c r="K226" s="79"/>
      <c r="L226" s="79"/>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row>
    <row r="227">
      <c r="A227" s="79"/>
      <c r="B227" s="79"/>
      <c r="C227" s="80"/>
      <c r="D227" s="80"/>
      <c r="E227" s="79"/>
      <c r="F227" s="79"/>
      <c r="G227" s="79"/>
      <c r="H227" s="79"/>
      <c r="I227" s="79"/>
      <c r="J227" s="79"/>
      <c r="K227" s="79"/>
      <c r="L227" s="79"/>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row>
    <row r="228">
      <c r="A228" s="79"/>
      <c r="B228" s="79"/>
      <c r="C228" s="80"/>
      <c r="D228" s="80"/>
      <c r="E228" s="79"/>
      <c r="F228" s="79"/>
      <c r="G228" s="79"/>
      <c r="H228" s="79"/>
      <c r="I228" s="79"/>
      <c r="J228" s="79"/>
      <c r="K228" s="79"/>
      <c r="L228" s="79"/>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row>
    <row r="229">
      <c r="A229" s="79"/>
      <c r="B229" s="79"/>
      <c r="C229" s="80"/>
      <c r="D229" s="80"/>
      <c r="E229" s="79"/>
      <c r="F229" s="79"/>
      <c r="G229" s="79"/>
      <c r="H229" s="79"/>
      <c r="I229" s="79"/>
      <c r="J229" s="79"/>
      <c r="K229" s="79"/>
      <c r="L229" s="79"/>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row>
    <row r="230">
      <c r="A230" s="79"/>
      <c r="B230" s="79"/>
      <c r="C230" s="80"/>
      <c r="D230" s="80"/>
      <c r="E230" s="79"/>
      <c r="F230" s="79"/>
      <c r="G230" s="79"/>
      <c r="H230" s="79"/>
      <c r="I230" s="79"/>
      <c r="J230" s="79"/>
      <c r="K230" s="79"/>
      <c r="L230" s="79"/>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row>
    <row r="231">
      <c r="A231" s="79"/>
      <c r="B231" s="79"/>
      <c r="C231" s="80"/>
      <c r="D231" s="80"/>
      <c r="E231" s="79"/>
      <c r="F231" s="79"/>
      <c r="G231" s="79"/>
      <c r="H231" s="79"/>
      <c r="I231" s="79"/>
      <c r="J231" s="79"/>
      <c r="K231" s="79"/>
      <c r="L231" s="79"/>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row>
    <row r="232">
      <c r="A232" s="79"/>
      <c r="B232" s="79"/>
      <c r="C232" s="80"/>
      <c r="D232" s="80"/>
      <c r="E232" s="79"/>
      <c r="F232" s="79"/>
      <c r="G232" s="79"/>
      <c r="H232" s="79"/>
      <c r="I232" s="79"/>
      <c r="J232" s="79"/>
      <c r="K232" s="79"/>
      <c r="L232" s="79"/>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row>
    <row r="233">
      <c r="A233" s="79"/>
      <c r="B233" s="79"/>
      <c r="C233" s="80"/>
      <c r="D233" s="80"/>
      <c r="E233" s="79"/>
      <c r="F233" s="79"/>
      <c r="G233" s="79"/>
      <c r="H233" s="79"/>
      <c r="I233" s="79"/>
      <c r="J233" s="79"/>
      <c r="K233" s="79"/>
      <c r="L233" s="79"/>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row>
    <row r="234">
      <c r="A234" s="79"/>
      <c r="B234" s="79"/>
      <c r="C234" s="80"/>
      <c r="D234" s="80"/>
      <c r="E234" s="79"/>
      <c r="F234" s="79"/>
      <c r="G234" s="79"/>
      <c r="H234" s="79"/>
      <c r="I234" s="79"/>
      <c r="J234" s="79"/>
      <c r="K234" s="79"/>
      <c r="L234" s="79"/>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row>
    <row r="235">
      <c r="A235" s="79"/>
      <c r="B235" s="79"/>
      <c r="C235" s="80"/>
      <c r="D235" s="80"/>
      <c r="E235" s="79"/>
      <c r="F235" s="79"/>
      <c r="G235" s="79"/>
      <c r="H235" s="79"/>
      <c r="I235" s="79"/>
      <c r="J235" s="79"/>
      <c r="K235" s="79"/>
      <c r="L235" s="79"/>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row>
    <row r="236">
      <c r="A236" s="79"/>
      <c r="B236" s="79"/>
      <c r="C236" s="80"/>
      <c r="D236" s="80"/>
      <c r="E236" s="79"/>
      <c r="F236" s="79"/>
      <c r="G236" s="79"/>
      <c r="H236" s="79"/>
      <c r="I236" s="79"/>
      <c r="J236" s="79"/>
      <c r="K236" s="79"/>
      <c r="L236" s="79"/>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row>
    <row r="237">
      <c r="A237" s="79"/>
      <c r="B237" s="79"/>
      <c r="C237" s="80"/>
      <c r="D237" s="80"/>
      <c r="E237" s="79"/>
      <c r="F237" s="79"/>
      <c r="G237" s="79"/>
      <c r="H237" s="79"/>
      <c r="I237" s="79"/>
      <c r="J237" s="79"/>
      <c r="K237" s="79"/>
      <c r="L237" s="79"/>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row>
    <row r="238">
      <c r="A238" s="79"/>
      <c r="B238" s="79"/>
      <c r="C238" s="80"/>
      <c r="D238" s="80"/>
      <c r="E238" s="79"/>
      <c r="F238" s="79"/>
      <c r="G238" s="79"/>
      <c r="H238" s="79"/>
      <c r="I238" s="79"/>
      <c r="J238" s="79"/>
      <c r="K238" s="79"/>
      <c r="L238" s="79"/>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row>
    <row r="239">
      <c r="A239" s="79"/>
      <c r="B239" s="79"/>
      <c r="C239" s="80"/>
      <c r="D239" s="80"/>
      <c r="E239" s="79"/>
      <c r="F239" s="79"/>
      <c r="G239" s="79"/>
      <c r="H239" s="79"/>
      <c r="I239" s="79"/>
      <c r="J239" s="79"/>
      <c r="K239" s="79"/>
      <c r="L239" s="79"/>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row>
    <row r="240">
      <c r="A240" s="79"/>
      <c r="B240" s="79"/>
      <c r="C240" s="80"/>
      <c r="D240" s="80"/>
      <c r="E240" s="79"/>
      <c r="F240" s="79"/>
      <c r="G240" s="79"/>
      <c r="H240" s="79"/>
      <c r="I240" s="79"/>
      <c r="J240" s="79"/>
      <c r="K240" s="79"/>
      <c r="L240" s="79"/>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row>
    <row r="241">
      <c r="A241" s="79"/>
      <c r="B241" s="79"/>
      <c r="C241" s="80"/>
      <c r="D241" s="80"/>
      <c r="E241" s="79"/>
      <c r="F241" s="79"/>
      <c r="G241" s="79"/>
      <c r="H241" s="79"/>
      <c r="I241" s="79"/>
      <c r="J241" s="79"/>
      <c r="K241" s="79"/>
      <c r="L241" s="79"/>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row>
    <row r="242">
      <c r="A242" s="79"/>
      <c r="B242" s="79"/>
      <c r="C242" s="80"/>
      <c r="D242" s="80"/>
      <c r="E242" s="79"/>
      <c r="F242" s="79"/>
      <c r="G242" s="79"/>
      <c r="H242" s="79"/>
      <c r="I242" s="79"/>
      <c r="J242" s="79"/>
      <c r="K242" s="79"/>
      <c r="L242" s="79"/>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row>
    <row r="243">
      <c r="A243" s="79"/>
      <c r="B243" s="79"/>
      <c r="C243" s="80"/>
      <c r="D243" s="80"/>
      <c r="E243" s="79"/>
      <c r="F243" s="79"/>
      <c r="G243" s="79"/>
      <c r="H243" s="79"/>
      <c r="I243" s="79"/>
      <c r="J243" s="79"/>
      <c r="K243" s="79"/>
      <c r="L243" s="79"/>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row>
    <row r="244">
      <c r="A244" s="79"/>
      <c r="B244" s="79"/>
      <c r="C244" s="80"/>
      <c r="D244" s="80"/>
      <c r="E244" s="79"/>
      <c r="F244" s="79"/>
      <c r="G244" s="79"/>
      <c r="H244" s="79"/>
      <c r="I244" s="79"/>
      <c r="J244" s="79"/>
      <c r="K244" s="79"/>
      <c r="L244" s="79"/>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row>
    <row r="245">
      <c r="A245" s="79"/>
      <c r="B245" s="79"/>
      <c r="C245" s="80"/>
      <c r="D245" s="80"/>
      <c r="E245" s="79"/>
      <c r="F245" s="79"/>
      <c r="G245" s="79"/>
      <c r="H245" s="79"/>
      <c r="I245" s="79"/>
      <c r="J245" s="79"/>
      <c r="K245" s="79"/>
      <c r="L245" s="79"/>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row>
    <row r="246">
      <c r="A246" s="79"/>
      <c r="B246" s="79"/>
      <c r="C246" s="80"/>
      <c r="D246" s="80"/>
      <c r="E246" s="79"/>
      <c r="F246" s="79"/>
      <c r="G246" s="79"/>
      <c r="H246" s="79"/>
      <c r="I246" s="79"/>
      <c r="J246" s="79"/>
      <c r="K246" s="79"/>
      <c r="L246" s="79"/>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row>
    <row r="247">
      <c r="A247" s="79"/>
      <c r="B247" s="79"/>
      <c r="C247" s="80"/>
      <c r="D247" s="80"/>
      <c r="E247" s="79"/>
      <c r="F247" s="79"/>
      <c r="G247" s="79"/>
      <c r="H247" s="79"/>
      <c r="I247" s="79"/>
      <c r="J247" s="79"/>
      <c r="K247" s="79"/>
      <c r="L247" s="79"/>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row>
    <row r="248">
      <c r="A248" s="79"/>
      <c r="B248" s="79"/>
      <c r="C248" s="80"/>
      <c r="D248" s="80"/>
      <c r="E248" s="79"/>
      <c r="F248" s="79"/>
      <c r="G248" s="79"/>
      <c r="H248" s="79"/>
      <c r="I248" s="79"/>
      <c r="J248" s="79"/>
      <c r="K248" s="79"/>
      <c r="L248" s="79"/>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row>
    <row r="249">
      <c r="A249" s="79"/>
      <c r="B249" s="79"/>
      <c r="C249" s="80"/>
      <c r="D249" s="80"/>
      <c r="E249" s="79"/>
      <c r="F249" s="79"/>
      <c r="G249" s="79"/>
      <c r="H249" s="79"/>
      <c r="I249" s="79"/>
      <c r="J249" s="79"/>
      <c r="K249" s="79"/>
      <c r="L249" s="79"/>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row>
    <row r="250">
      <c r="A250" s="79"/>
      <c r="B250" s="79"/>
      <c r="C250" s="80"/>
      <c r="D250" s="80"/>
      <c r="E250" s="79"/>
      <c r="F250" s="79"/>
      <c r="G250" s="79"/>
      <c r="H250" s="79"/>
      <c r="I250" s="79"/>
      <c r="J250" s="79"/>
      <c r="K250" s="79"/>
      <c r="L250" s="79"/>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row>
    <row r="251">
      <c r="A251" s="79"/>
      <c r="B251" s="79"/>
      <c r="C251" s="80"/>
      <c r="D251" s="80"/>
      <c r="E251" s="79"/>
      <c r="F251" s="79"/>
      <c r="G251" s="79"/>
      <c r="H251" s="79"/>
      <c r="I251" s="79"/>
      <c r="J251" s="79"/>
      <c r="K251" s="79"/>
      <c r="L251" s="79"/>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row>
    <row r="252">
      <c r="A252" s="79"/>
      <c r="B252" s="79"/>
      <c r="C252" s="80"/>
      <c r="D252" s="80"/>
      <c r="E252" s="79"/>
      <c r="F252" s="79"/>
      <c r="G252" s="79"/>
      <c r="H252" s="79"/>
      <c r="I252" s="79"/>
      <c r="J252" s="79"/>
      <c r="K252" s="79"/>
      <c r="L252" s="79"/>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row>
    <row r="253">
      <c r="A253" s="79"/>
      <c r="B253" s="79"/>
      <c r="C253" s="80"/>
      <c r="D253" s="80"/>
      <c r="E253" s="79"/>
      <c r="F253" s="79"/>
      <c r="G253" s="79"/>
      <c r="H253" s="79"/>
      <c r="I253" s="79"/>
      <c r="J253" s="79"/>
      <c r="K253" s="79"/>
      <c r="L253" s="79"/>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row>
    <row r="254">
      <c r="A254" s="79"/>
      <c r="B254" s="79"/>
      <c r="C254" s="80"/>
      <c r="D254" s="80"/>
      <c r="E254" s="79"/>
      <c r="F254" s="79"/>
      <c r="G254" s="79"/>
      <c r="H254" s="79"/>
      <c r="I254" s="79"/>
      <c r="J254" s="79"/>
      <c r="K254" s="79"/>
      <c r="L254" s="79"/>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row>
    <row r="255">
      <c r="A255" s="79"/>
      <c r="B255" s="79"/>
      <c r="C255" s="80"/>
      <c r="D255" s="80"/>
      <c r="E255" s="79"/>
      <c r="F255" s="79"/>
      <c r="G255" s="79"/>
      <c r="H255" s="79"/>
      <c r="I255" s="79"/>
      <c r="J255" s="79"/>
      <c r="K255" s="79"/>
      <c r="L255" s="79"/>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row>
    <row r="256">
      <c r="A256" s="79"/>
      <c r="B256" s="79"/>
      <c r="C256" s="80"/>
      <c r="D256" s="80"/>
      <c r="E256" s="79"/>
      <c r="F256" s="79"/>
      <c r="G256" s="79"/>
      <c r="H256" s="79"/>
      <c r="I256" s="79"/>
      <c r="J256" s="79"/>
      <c r="K256" s="79"/>
      <c r="L256" s="79"/>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row>
    <row r="257">
      <c r="A257" s="79"/>
      <c r="B257" s="79"/>
      <c r="C257" s="80"/>
      <c r="D257" s="80"/>
      <c r="E257" s="79"/>
      <c r="F257" s="79"/>
      <c r="G257" s="79"/>
      <c r="H257" s="79"/>
      <c r="I257" s="79"/>
      <c r="J257" s="79"/>
      <c r="K257" s="79"/>
      <c r="L257" s="79"/>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row>
    <row r="258">
      <c r="A258" s="79"/>
      <c r="B258" s="79"/>
      <c r="C258" s="80"/>
      <c r="D258" s="80"/>
      <c r="E258" s="79"/>
      <c r="F258" s="79"/>
      <c r="G258" s="79"/>
      <c r="H258" s="79"/>
      <c r="I258" s="79"/>
      <c r="J258" s="79"/>
      <c r="K258" s="79"/>
      <c r="L258" s="79"/>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row>
    <row r="259">
      <c r="A259" s="79"/>
      <c r="B259" s="79"/>
      <c r="C259" s="80"/>
      <c r="D259" s="80"/>
      <c r="E259" s="79"/>
      <c r="F259" s="79"/>
      <c r="G259" s="79"/>
      <c r="H259" s="79"/>
      <c r="I259" s="79"/>
      <c r="J259" s="79"/>
      <c r="K259" s="79"/>
      <c r="L259" s="79"/>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row>
    <row r="260">
      <c r="A260" s="79"/>
      <c r="B260" s="79"/>
      <c r="C260" s="80"/>
      <c r="D260" s="80"/>
      <c r="E260" s="79"/>
      <c r="F260" s="79"/>
      <c r="G260" s="79"/>
      <c r="H260" s="79"/>
      <c r="I260" s="79"/>
      <c r="J260" s="79"/>
      <c r="K260" s="79"/>
      <c r="L260" s="79"/>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row>
    <row r="261">
      <c r="A261" s="79"/>
      <c r="B261" s="79"/>
      <c r="C261" s="80"/>
      <c r="D261" s="80"/>
      <c r="E261" s="79"/>
      <c r="F261" s="79"/>
      <c r="G261" s="79"/>
      <c r="H261" s="79"/>
      <c r="I261" s="79"/>
      <c r="J261" s="79"/>
      <c r="K261" s="79"/>
      <c r="L261" s="79"/>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row>
    <row r="262">
      <c r="A262" s="79"/>
      <c r="B262" s="79"/>
      <c r="C262" s="80"/>
      <c r="D262" s="80"/>
      <c r="E262" s="79"/>
      <c r="F262" s="79"/>
      <c r="G262" s="79"/>
      <c r="H262" s="79"/>
      <c r="I262" s="79"/>
      <c r="J262" s="79"/>
      <c r="K262" s="79"/>
      <c r="L262" s="79"/>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row>
    <row r="263">
      <c r="A263" s="79"/>
      <c r="B263" s="79"/>
      <c r="C263" s="80"/>
      <c r="D263" s="80"/>
      <c r="E263" s="79"/>
      <c r="F263" s="79"/>
      <c r="G263" s="79"/>
      <c r="H263" s="79"/>
      <c r="I263" s="79"/>
      <c r="J263" s="79"/>
      <c r="K263" s="79"/>
      <c r="L263" s="79"/>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row>
    <row r="264">
      <c r="A264" s="79"/>
      <c r="B264" s="79"/>
      <c r="C264" s="80"/>
      <c r="D264" s="80"/>
      <c r="E264" s="79"/>
      <c r="F264" s="79"/>
      <c r="G264" s="79"/>
      <c r="H264" s="79"/>
      <c r="I264" s="79"/>
      <c r="J264" s="79"/>
      <c r="K264" s="79"/>
      <c r="L264" s="79"/>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row>
    <row r="265">
      <c r="A265" s="79"/>
      <c r="B265" s="79"/>
      <c r="C265" s="80"/>
      <c r="D265" s="80"/>
      <c r="E265" s="79"/>
      <c r="F265" s="79"/>
      <c r="G265" s="79"/>
      <c r="H265" s="79"/>
      <c r="I265" s="79"/>
      <c r="J265" s="79"/>
      <c r="K265" s="79"/>
      <c r="L265" s="79"/>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row>
    <row r="266">
      <c r="A266" s="79"/>
      <c r="B266" s="79"/>
      <c r="C266" s="80"/>
      <c r="D266" s="80"/>
      <c r="E266" s="79"/>
      <c r="F266" s="79"/>
      <c r="G266" s="79"/>
      <c r="H266" s="79"/>
      <c r="I266" s="79"/>
      <c r="J266" s="79"/>
      <c r="K266" s="79"/>
      <c r="L266" s="79"/>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row>
    <row r="267">
      <c r="A267" s="79"/>
      <c r="B267" s="79"/>
      <c r="C267" s="80"/>
      <c r="D267" s="80"/>
      <c r="E267" s="79"/>
      <c r="F267" s="79"/>
      <c r="G267" s="79"/>
      <c r="H267" s="79"/>
      <c r="I267" s="79"/>
      <c r="J267" s="79"/>
      <c r="K267" s="79"/>
      <c r="L267" s="79"/>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row>
    <row r="268">
      <c r="A268" s="79"/>
      <c r="B268" s="79"/>
      <c r="C268" s="80"/>
      <c r="D268" s="80"/>
      <c r="E268" s="79"/>
      <c r="F268" s="79"/>
      <c r="G268" s="79"/>
      <c r="H268" s="79"/>
      <c r="I268" s="79"/>
      <c r="J268" s="79"/>
      <c r="K268" s="79"/>
      <c r="L268" s="79"/>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row>
    <row r="269">
      <c r="A269" s="79"/>
      <c r="B269" s="79"/>
      <c r="C269" s="80"/>
      <c r="D269" s="80"/>
      <c r="E269" s="79"/>
      <c r="F269" s="79"/>
      <c r="G269" s="79"/>
      <c r="H269" s="79"/>
      <c r="I269" s="79"/>
      <c r="J269" s="79"/>
      <c r="K269" s="79"/>
      <c r="L269" s="79"/>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row>
    <row r="270">
      <c r="A270" s="79"/>
      <c r="B270" s="79"/>
      <c r="C270" s="80"/>
      <c r="D270" s="80"/>
      <c r="E270" s="79"/>
      <c r="F270" s="79"/>
      <c r="G270" s="79"/>
      <c r="H270" s="79"/>
      <c r="I270" s="79"/>
      <c r="J270" s="79"/>
      <c r="K270" s="79"/>
      <c r="L270" s="79"/>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row>
    <row r="271">
      <c r="A271" s="79"/>
      <c r="B271" s="79"/>
      <c r="C271" s="80"/>
      <c r="D271" s="80"/>
      <c r="E271" s="79"/>
      <c r="F271" s="79"/>
      <c r="G271" s="79"/>
      <c r="H271" s="79"/>
      <c r="I271" s="79"/>
      <c r="J271" s="79"/>
      <c r="K271" s="79"/>
      <c r="L271" s="79"/>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row>
    <row r="272">
      <c r="A272" s="79"/>
      <c r="B272" s="79"/>
      <c r="C272" s="80"/>
      <c r="D272" s="80"/>
      <c r="E272" s="79"/>
      <c r="F272" s="79"/>
      <c r="G272" s="79"/>
      <c r="H272" s="79"/>
      <c r="I272" s="79"/>
      <c r="J272" s="79"/>
      <c r="K272" s="79"/>
      <c r="L272" s="79"/>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row>
    <row r="273">
      <c r="A273" s="79"/>
      <c r="B273" s="79"/>
      <c r="C273" s="80"/>
      <c r="D273" s="80"/>
      <c r="E273" s="79"/>
      <c r="F273" s="79"/>
      <c r="G273" s="79"/>
      <c r="H273" s="79"/>
      <c r="I273" s="79"/>
      <c r="J273" s="79"/>
      <c r="K273" s="79"/>
      <c r="L273" s="79"/>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row>
    <row r="274">
      <c r="A274" s="79"/>
      <c r="B274" s="79"/>
      <c r="C274" s="80"/>
      <c r="D274" s="80"/>
      <c r="E274" s="79"/>
      <c r="F274" s="79"/>
      <c r="G274" s="79"/>
      <c r="H274" s="79"/>
      <c r="I274" s="79"/>
      <c r="J274" s="79"/>
      <c r="K274" s="79"/>
      <c r="L274" s="79"/>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row>
    <row r="275">
      <c r="A275" s="79"/>
      <c r="B275" s="79"/>
      <c r="C275" s="80"/>
      <c r="D275" s="80"/>
      <c r="E275" s="79"/>
      <c r="F275" s="79"/>
      <c r="G275" s="79"/>
      <c r="H275" s="79"/>
      <c r="I275" s="79"/>
      <c r="J275" s="79"/>
      <c r="K275" s="79"/>
      <c r="L275" s="79"/>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row>
    <row r="276">
      <c r="A276" s="79"/>
      <c r="B276" s="79"/>
      <c r="C276" s="80"/>
      <c r="D276" s="80"/>
      <c r="E276" s="79"/>
      <c r="F276" s="79"/>
      <c r="G276" s="79"/>
      <c r="H276" s="79"/>
      <c r="I276" s="79"/>
      <c r="J276" s="79"/>
      <c r="K276" s="79"/>
      <c r="L276" s="79"/>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row>
    <row r="277">
      <c r="A277" s="79"/>
      <c r="B277" s="79"/>
      <c r="C277" s="80"/>
      <c r="D277" s="80"/>
      <c r="E277" s="79"/>
      <c r="F277" s="79"/>
      <c r="G277" s="79"/>
      <c r="H277" s="79"/>
      <c r="I277" s="79"/>
      <c r="J277" s="79"/>
      <c r="K277" s="79"/>
      <c r="L277" s="79"/>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row>
    <row r="278">
      <c r="A278" s="79"/>
      <c r="B278" s="79"/>
      <c r="C278" s="80"/>
      <c r="D278" s="80"/>
      <c r="E278" s="79"/>
      <c r="F278" s="79"/>
      <c r="G278" s="79"/>
      <c r="H278" s="79"/>
      <c r="I278" s="79"/>
      <c r="J278" s="79"/>
      <c r="K278" s="79"/>
      <c r="L278" s="79"/>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row>
    <row r="279">
      <c r="A279" s="79"/>
      <c r="B279" s="79"/>
      <c r="C279" s="80"/>
      <c r="D279" s="80"/>
      <c r="E279" s="79"/>
      <c r="F279" s="79"/>
      <c r="G279" s="79"/>
      <c r="H279" s="79"/>
      <c r="I279" s="79"/>
      <c r="J279" s="79"/>
      <c r="K279" s="79"/>
      <c r="L279" s="79"/>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row>
    <row r="280">
      <c r="A280" s="79"/>
      <c r="B280" s="79"/>
      <c r="C280" s="80"/>
      <c r="D280" s="80"/>
      <c r="E280" s="79"/>
      <c r="F280" s="79"/>
      <c r="G280" s="79"/>
      <c r="H280" s="79"/>
      <c r="I280" s="79"/>
      <c r="J280" s="79"/>
      <c r="K280" s="79"/>
      <c r="L280" s="79"/>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row>
    <row r="281">
      <c r="A281" s="79"/>
      <c r="B281" s="79"/>
      <c r="C281" s="80"/>
      <c r="D281" s="80"/>
      <c r="E281" s="79"/>
      <c r="F281" s="79"/>
      <c r="G281" s="79"/>
      <c r="H281" s="79"/>
      <c r="I281" s="79"/>
      <c r="J281" s="79"/>
      <c r="K281" s="79"/>
      <c r="L281" s="79"/>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row>
    <row r="282">
      <c r="A282" s="79"/>
      <c r="B282" s="79"/>
      <c r="C282" s="80"/>
      <c r="D282" s="80"/>
      <c r="E282" s="79"/>
      <c r="F282" s="79"/>
      <c r="G282" s="79"/>
      <c r="H282" s="79"/>
      <c r="I282" s="79"/>
      <c r="J282" s="79"/>
      <c r="K282" s="79"/>
      <c r="L282" s="79"/>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row>
    <row r="283">
      <c r="A283" s="79"/>
      <c r="B283" s="79"/>
      <c r="C283" s="80"/>
      <c r="D283" s="80"/>
      <c r="E283" s="79"/>
      <c r="F283" s="79"/>
      <c r="G283" s="79"/>
      <c r="H283" s="79"/>
      <c r="I283" s="79"/>
      <c r="J283" s="79"/>
      <c r="K283" s="79"/>
      <c r="L283" s="79"/>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row>
    <row r="284">
      <c r="A284" s="79"/>
      <c r="B284" s="79"/>
      <c r="C284" s="80"/>
      <c r="D284" s="80"/>
      <c r="E284" s="79"/>
      <c r="F284" s="79"/>
      <c r="G284" s="79"/>
      <c r="H284" s="79"/>
      <c r="I284" s="79"/>
      <c r="J284" s="79"/>
      <c r="K284" s="79"/>
      <c r="L284" s="79"/>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row>
    <row r="285">
      <c r="A285" s="79"/>
      <c r="B285" s="79"/>
      <c r="C285" s="80"/>
      <c r="D285" s="80"/>
      <c r="E285" s="79"/>
      <c r="F285" s="79"/>
      <c r="G285" s="79"/>
      <c r="H285" s="79"/>
      <c r="I285" s="79"/>
      <c r="J285" s="79"/>
      <c r="K285" s="79"/>
      <c r="L285" s="79"/>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row>
    <row r="286">
      <c r="A286" s="79"/>
      <c r="B286" s="79"/>
      <c r="C286" s="80"/>
      <c r="D286" s="80"/>
      <c r="E286" s="79"/>
      <c r="F286" s="79"/>
      <c r="G286" s="79"/>
      <c r="H286" s="79"/>
      <c r="I286" s="79"/>
      <c r="J286" s="79"/>
      <c r="K286" s="79"/>
      <c r="L286" s="79"/>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row>
    <row r="287">
      <c r="A287" s="79"/>
      <c r="B287" s="79"/>
      <c r="C287" s="80"/>
      <c r="D287" s="80"/>
      <c r="E287" s="79"/>
      <c r="F287" s="79"/>
      <c r="G287" s="79"/>
      <c r="H287" s="79"/>
      <c r="I287" s="79"/>
      <c r="J287" s="79"/>
      <c r="K287" s="79"/>
      <c r="L287" s="79"/>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row>
    <row r="288">
      <c r="A288" s="79"/>
      <c r="B288" s="79"/>
      <c r="C288" s="80"/>
      <c r="D288" s="80"/>
      <c r="E288" s="79"/>
      <c r="F288" s="79"/>
      <c r="G288" s="79"/>
      <c r="H288" s="79"/>
      <c r="I288" s="79"/>
      <c r="J288" s="79"/>
      <c r="K288" s="79"/>
      <c r="L288" s="79"/>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row>
    <row r="289">
      <c r="A289" s="79"/>
      <c r="B289" s="79"/>
      <c r="C289" s="80"/>
      <c r="D289" s="80"/>
      <c r="E289" s="79"/>
      <c r="F289" s="79"/>
      <c r="G289" s="79"/>
      <c r="H289" s="79"/>
      <c r="I289" s="79"/>
      <c r="J289" s="79"/>
      <c r="K289" s="79"/>
      <c r="L289" s="79"/>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row>
    <row r="290">
      <c r="A290" s="79"/>
      <c r="B290" s="79"/>
      <c r="C290" s="80"/>
      <c r="D290" s="80"/>
      <c r="E290" s="79"/>
      <c r="F290" s="79"/>
      <c r="G290" s="79"/>
      <c r="H290" s="79"/>
      <c r="I290" s="79"/>
      <c r="J290" s="79"/>
      <c r="K290" s="79"/>
      <c r="L290" s="79"/>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row>
    <row r="291">
      <c r="A291" s="79"/>
      <c r="B291" s="79"/>
      <c r="C291" s="80"/>
      <c r="D291" s="80"/>
      <c r="E291" s="79"/>
      <c r="F291" s="79"/>
      <c r="G291" s="79"/>
      <c r="H291" s="79"/>
      <c r="I291" s="79"/>
      <c r="J291" s="79"/>
      <c r="K291" s="79"/>
      <c r="L291" s="79"/>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row>
    <row r="292">
      <c r="A292" s="79"/>
      <c r="B292" s="79"/>
      <c r="C292" s="80"/>
      <c r="D292" s="80"/>
      <c r="E292" s="79"/>
      <c r="F292" s="79"/>
      <c r="G292" s="79"/>
      <c r="H292" s="79"/>
      <c r="I292" s="79"/>
      <c r="J292" s="79"/>
      <c r="K292" s="79"/>
      <c r="L292" s="79"/>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row>
    <row r="293">
      <c r="A293" s="79"/>
      <c r="B293" s="79"/>
      <c r="C293" s="80"/>
      <c r="D293" s="80"/>
      <c r="E293" s="79"/>
      <c r="F293" s="79"/>
      <c r="G293" s="79"/>
      <c r="H293" s="79"/>
      <c r="I293" s="79"/>
      <c r="J293" s="79"/>
      <c r="K293" s="79"/>
      <c r="L293" s="79"/>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row>
    <row r="294">
      <c r="A294" s="79"/>
      <c r="B294" s="79"/>
      <c r="C294" s="80"/>
      <c r="D294" s="80"/>
      <c r="E294" s="79"/>
      <c r="F294" s="79"/>
      <c r="G294" s="79"/>
      <c r="H294" s="79"/>
      <c r="I294" s="79"/>
      <c r="J294" s="79"/>
      <c r="K294" s="79"/>
      <c r="L294" s="79"/>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row>
    <row r="295">
      <c r="A295" s="79"/>
      <c r="B295" s="79"/>
      <c r="C295" s="80"/>
      <c r="D295" s="80"/>
      <c r="E295" s="79"/>
      <c r="F295" s="79"/>
      <c r="G295" s="79"/>
      <c r="H295" s="79"/>
      <c r="I295" s="79"/>
      <c r="J295" s="79"/>
      <c r="K295" s="79"/>
      <c r="L295" s="79"/>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row>
    <row r="296">
      <c r="A296" s="79"/>
      <c r="B296" s="79"/>
      <c r="C296" s="80"/>
      <c r="D296" s="80"/>
      <c r="E296" s="79"/>
      <c r="F296" s="79"/>
      <c r="G296" s="79"/>
      <c r="H296" s="79"/>
      <c r="I296" s="79"/>
      <c r="J296" s="79"/>
      <c r="K296" s="79"/>
      <c r="L296" s="79"/>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row>
    <row r="297">
      <c r="A297" s="79"/>
      <c r="B297" s="79"/>
      <c r="C297" s="80"/>
      <c r="D297" s="80"/>
      <c r="E297" s="79"/>
      <c r="F297" s="79"/>
      <c r="G297" s="79"/>
      <c r="H297" s="79"/>
      <c r="I297" s="79"/>
      <c r="J297" s="79"/>
      <c r="K297" s="79"/>
      <c r="L297" s="79"/>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row>
    <row r="298">
      <c r="A298" s="79"/>
      <c r="B298" s="79"/>
      <c r="C298" s="80"/>
      <c r="D298" s="80"/>
      <c r="E298" s="79"/>
      <c r="F298" s="79"/>
      <c r="G298" s="79"/>
      <c r="H298" s="79"/>
      <c r="I298" s="79"/>
      <c r="J298" s="79"/>
      <c r="K298" s="79"/>
      <c r="L298" s="79"/>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row>
    <row r="299">
      <c r="A299" s="79"/>
      <c r="B299" s="79"/>
      <c r="C299" s="80"/>
      <c r="D299" s="80"/>
      <c r="E299" s="79"/>
      <c r="F299" s="79"/>
      <c r="G299" s="79"/>
      <c r="H299" s="79"/>
      <c r="I299" s="79"/>
      <c r="J299" s="79"/>
      <c r="K299" s="79"/>
      <c r="L299" s="79"/>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row>
    <row r="300">
      <c r="A300" s="79"/>
      <c r="B300" s="79"/>
      <c r="C300" s="80"/>
      <c r="D300" s="80"/>
      <c r="E300" s="79"/>
      <c r="F300" s="79"/>
      <c r="G300" s="79"/>
      <c r="H300" s="79"/>
      <c r="I300" s="79"/>
      <c r="J300" s="79"/>
      <c r="K300" s="79"/>
      <c r="L300" s="79"/>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row>
    <row r="301">
      <c r="A301" s="79"/>
      <c r="B301" s="79"/>
      <c r="C301" s="80"/>
      <c r="D301" s="80"/>
      <c r="E301" s="79"/>
      <c r="F301" s="79"/>
      <c r="G301" s="79"/>
      <c r="H301" s="79"/>
      <c r="I301" s="79"/>
      <c r="J301" s="79"/>
      <c r="K301" s="79"/>
      <c r="L301" s="79"/>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row>
    <row r="302">
      <c r="A302" s="79"/>
      <c r="B302" s="79"/>
      <c r="C302" s="80"/>
      <c r="D302" s="80"/>
      <c r="E302" s="79"/>
      <c r="F302" s="79"/>
      <c r="G302" s="79"/>
      <c r="H302" s="79"/>
      <c r="I302" s="79"/>
      <c r="J302" s="79"/>
      <c r="K302" s="79"/>
      <c r="L302" s="79"/>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row>
    <row r="303">
      <c r="A303" s="79"/>
      <c r="B303" s="79"/>
      <c r="C303" s="80"/>
      <c r="D303" s="80"/>
      <c r="E303" s="79"/>
      <c r="F303" s="79"/>
      <c r="G303" s="79"/>
      <c r="H303" s="79"/>
      <c r="I303" s="79"/>
      <c r="J303" s="79"/>
      <c r="K303" s="79"/>
      <c r="L303" s="79"/>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row>
    <row r="304">
      <c r="A304" s="79"/>
      <c r="B304" s="79"/>
      <c r="C304" s="80"/>
      <c r="D304" s="80"/>
      <c r="E304" s="79"/>
      <c r="F304" s="79"/>
      <c r="G304" s="79"/>
      <c r="H304" s="79"/>
      <c r="I304" s="79"/>
      <c r="J304" s="79"/>
      <c r="K304" s="79"/>
      <c r="L304" s="79"/>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row>
    <row r="305">
      <c r="A305" s="79"/>
      <c r="B305" s="79"/>
      <c r="C305" s="80"/>
      <c r="D305" s="80"/>
      <c r="E305" s="79"/>
      <c r="F305" s="79"/>
      <c r="G305" s="79"/>
      <c r="H305" s="79"/>
      <c r="I305" s="79"/>
      <c r="J305" s="79"/>
      <c r="K305" s="79"/>
      <c r="L305" s="79"/>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row>
    <row r="306">
      <c r="A306" s="79"/>
      <c r="B306" s="79"/>
      <c r="C306" s="80"/>
      <c r="D306" s="80"/>
      <c r="E306" s="79"/>
      <c r="F306" s="79"/>
      <c r="G306" s="79"/>
      <c r="H306" s="79"/>
      <c r="I306" s="79"/>
      <c r="J306" s="79"/>
      <c r="K306" s="79"/>
      <c r="L306" s="79"/>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row>
    <row r="307">
      <c r="A307" s="79"/>
      <c r="B307" s="79"/>
      <c r="C307" s="80"/>
      <c r="D307" s="80"/>
      <c r="E307" s="79"/>
      <c r="F307" s="79"/>
      <c r="G307" s="79"/>
      <c r="H307" s="79"/>
      <c r="I307" s="79"/>
      <c r="J307" s="79"/>
      <c r="K307" s="79"/>
      <c r="L307" s="79"/>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row>
    <row r="308">
      <c r="A308" s="79"/>
      <c r="B308" s="79"/>
      <c r="C308" s="80"/>
      <c r="D308" s="80"/>
      <c r="E308" s="79"/>
      <c r="F308" s="79"/>
      <c r="G308" s="79"/>
      <c r="H308" s="79"/>
      <c r="I308" s="79"/>
      <c r="J308" s="79"/>
      <c r="K308" s="79"/>
      <c r="L308" s="79"/>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row>
    <row r="309">
      <c r="A309" s="79"/>
      <c r="B309" s="79"/>
      <c r="C309" s="80"/>
      <c r="D309" s="80"/>
      <c r="E309" s="79"/>
      <c r="F309" s="79"/>
      <c r="G309" s="79"/>
      <c r="H309" s="79"/>
      <c r="I309" s="79"/>
      <c r="J309" s="79"/>
      <c r="K309" s="79"/>
      <c r="L309" s="79"/>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row>
    <row r="310">
      <c r="A310" s="79"/>
      <c r="B310" s="79"/>
      <c r="C310" s="80"/>
      <c r="D310" s="80"/>
      <c r="E310" s="79"/>
      <c r="F310" s="79"/>
      <c r="G310" s="79"/>
      <c r="H310" s="79"/>
      <c r="I310" s="79"/>
      <c r="J310" s="79"/>
      <c r="K310" s="79"/>
      <c r="L310" s="79"/>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row>
    <row r="311">
      <c r="A311" s="79"/>
      <c r="B311" s="79"/>
      <c r="C311" s="80"/>
      <c r="D311" s="80"/>
      <c r="E311" s="79"/>
      <c r="F311" s="79"/>
      <c r="G311" s="79"/>
      <c r="H311" s="79"/>
      <c r="I311" s="79"/>
      <c r="J311" s="79"/>
      <c r="K311" s="79"/>
      <c r="L311" s="79"/>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row>
    <row r="312">
      <c r="A312" s="79"/>
      <c r="B312" s="79"/>
      <c r="C312" s="80"/>
      <c r="D312" s="80"/>
      <c r="E312" s="79"/>
      <c r="F312" s="79"/>
      <c r="G312" s="79"/>
      <c r="H312" s="79"/>
      <c r="I312" s="79"/>
      <c r="J312" s="79"/>
      <c r="K312" s="79"/>
      <c r="L312" s="79"/>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row>
    <row r="313">
      <c r="A313" s="79"/>
      <c r="B313" s="79"/>
      <c r="C313" s="80"/>
      <c r="D313" s="80"/>
      <c r="E313" s="79"/>
      <c r="F313" s="79"/>
      <c r="G313" s="79"/>
      <c r="H313" s="79"/>
      <c r="I313" s="79"/>
      <c r="J313" s="79"/>
      <c r="K313" s="79"/>
      <c r="L313" s="79"/>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row>
    <row r="314">
      <c r="A314" s="79"/>
      <c r="B314" s="79"/>
      <c r="C314" s="80"/>
      <c r="D314" s="80"/>
      <c r="E314" s="79"/>
      <c r="F314" s="79"/>
      <c r="G314" s="79"/>
      <c r="H314" s="79"/>
      <c r="I314" s="79"/>
      <c r="J314" s="79"/>
      <c r="K314" s="79"/>
      <c r="L314" s="79"/>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row>
    <row r="315">
      <c r="A315" s="79"/>
      <c r="B315" s="79"/>
      <c r="C315" s="80"/>
      <c r="D315" s="80"/>
      <c r="E315" s="79"/>
      <c r="F315" s="79"/>
      <c r="G315" s="79"/>
      <c r="H315" s="79"/>
      <c r="I315" s="79"/>
      <c r="J315" s="79"/>
      <c r="K315" s="79"/>
      <c r="L315" s="79"/>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row>
    <row r="316">
      <c r="A316" s="79"/>
      <c r="B316" s="79"/>
      <c r="C316" s="80"/>
      <c r="D316" s="80"/>
      <c r="E316" s="79"/>
      <c r="F316" s="79"/>
      <c r="G316" s="79"/>
      <c r="H316" s="79"/>
      <c r="I316" s="79"/>
      <c r="J316" s="79"/>
      <c r="K316" s="79"/>
      <c r="L316" s="79"/>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row>
    <row r="317">
      <c r="A317" s="79"/>
      <c r="B317" s="79"/>
      <c r="C317" s="80"/>
      <c r="D317" s="80"/>
      <c r="E317" s="79"/>
      <c r="F317" s="79"/>
      <c r="G317" s="79"/>
      <c r="H317" s="79"/>
      <c r="I317" s="79"/>
      <c r="J317" s="79"/>
      <c r="K317" s="79"/>
      <c r="L317" s="79"/>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row>
    <row r="318">
      <c r="A318" s="79"/>
      <c r="B318" s="79"/>
      <c r="C318" s="80"/>
      <c r="D318" s="80"/>
      <c r="E318" s="79"/>
      <c r="F318" s="79"/>
      <c r="G318" s="79"/>
      <c r="H318" s="79"/>
      <c r="I318" s="79"/>
      <c r="J318" s="79"/>
      <c r="K318" s="79"/>
      <c r="L318" s="79"/>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row>
    <row r="319">
      <c r="A319" s="79"/>
      <c r="B319" s="79"/>
      <c r="C319" s="80"/>
      <c r="D319" s="80"/>
      <c r="E319" s="79"/>
      <c r="F319" s="79"/>
      <c r="G319" s="79"/>
      <c r="H319" s="79"/>
      <c r="I319" s="79"/>
      <c r="J319" s="79"/>
      <c r="K319" s="79"/>
      <c r="L319" s="79"/>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row>
    <row r="320">
      <c r="A320" s="79"/>
      <c r="B320" s="79"/>
      <c r="C320" s="80"/>
      <c r="D320" s="80"/>
      <c r="E320" s="79"/>
      <c r="F320" s="79"/>
      <c r="G320" s="79"/>
      <c r="H320" s="79"/>
      <c r="I320" s="79"/>
      <c r="J320" s="79"/>
      <c r="K320" s="79"/>
      <c r="L320" s="79"/>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row>
    <row r="321">
      <c r="A321" s="79"/>
      <c r="B321" s="79"/>
      <c r="C321" s="80"/>
      <c r="D321" s="80"/>
      <c r="E321" s="79"/>
      <c r="F321" s="79"/>
      <c r="G321" s="79"/>
      <c r="H321" s="79"/>
      <c r="I321" s="79"/>
      <c r="J321" s="79"/>
      <c r="K321" s="79"/>
      <c r="L321" s="79"/>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row>
    <row r="322">
      <c r="A322" s="79"/>
      <c r="B322" s="79"/>
      <c r="C322" s="80"/>
      <c r="D322" s="80"/>
      <c r="E322" s="79"/>
      <c r="F322" s="79"/>
      <c r="G322" s="79"/>
      <c r="H322" s="79"/>
      <c r="I322" s="79"/>
      <c r="J322" s="79"/>
      <c r="K322" s="79"/>
      <c r="L322" s="79"/>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row>
    <row r="323">
      <c r="A323" s="79"/>
      <c r="B323" s="79"/>
      <c r="C323" s="80"/>
      <c r="D323" s="80"/>
      <c r="E323" s="79"/>
      <c r="F323" s="79"/>
      <c r="G323" s="79"/>
      <c r="H323" s="79"/>
      <c r="I323" s="79"/>
      <c r="J323" s="79"/>
      <c r="K323" s="79"/>
      <c r="L323" s="79"/>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row>
    <row r="324">
      <c r="A324" s="79"/>
      <c r="B324" s="79"/>
      <c r="C324" s="80"/>
      <c r="D324" s="80"/>
      <c r="E324" s="79"/>
      <c r="F324" s="79"/>
      <c r="G324" s="79"/>
      <c r="H324" s="79"/>
      <c r="I324" s="79"/>
      <c r="J324" s="79"/>
      <c r="K324" s="79"/>
      <c r="L324" s="79"/>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row>
    <row r="325">
      <c r="A325" s="79"/>
      <c r="B325" s="79"/>
      <c r="C325" s="80"/>
      <c r="D325" s="80"/>
      <c r="E325" s="79"/>
      <c r="F325" s="79"/>
      <c r="G325" s="79"/>
      <c r="H325" s="79"/>
      <c r="I325" s="79"/>
      <c r="J325" s="79"/>
      <c r="K325" s="79"/>
      <c r="L325" s="79"/>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row>
    <row r="326">
      <c r="A326" s="79"/>
      <c r="B326" s="79"/>
      <c r="C326" s="80"/>
      <c r="D326" s="80"/>
      <c r="E326" s="79"/>
      <c r="F326" s="79"/>
      <c r="G326" s="79"/>
      <c r="H326" s="79"/>
      <c r="I326" s="79"/>
      <c r="J326" s="79"/>
      <c r="K326" s="79"/>
      <c r="L326" s="79"/>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row>
    <row r="327">
      <c r="A327" s="79"/>
      <c r="B327" s="79"/>
      <c r="C327" s="80"/>
      <c r="D327" s="80"/>
      <c r="E327" s="79"/>
      <c r="F327" s="79"/>
      <c r="G327" s="79"/>
      <c r="H327" s="79"/>
      <c r="I327" s="79"/>
      <c r="J327" s="79"/>
      <c r="K327" s="79"/>
      <c r="L327" s="79"/>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row>
    <row r="328">
      <c r="A328" s="79"/>
      <c r="B328" s="79"/>
      <c r="C328" s="80"/>
      <c r="D328" s="80"/>
      <c r="E328" s="79"/>
      <c r="F328" s="79"/>
      <c r="G328" s="79"/>
      <c r="H328" s="79"/>
      <c r="I328" s="79"/>
      <c r="J328" s="79"/>
      <c r="K328" s="79"/>
      <c r="L328" s="79"/>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row>
    <row r="329">
      <c r="A329" s="79"/>
      <c r="B329" s="79"/>
      <c r="C329" s="80"/>
      <c r="D329" s="80"/>
      <c r="E329" s="79"/>
      <c r="F329" s="79"/>
      <c r="G329" s="79"/>
      <c r="H329" s="79"/>
      <c r="I329" s="79"/>
      <c r="J329" s="79"/>
      <c r="K329" s="79"/>
      <c r="L329" s="79"/>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row>
    <row r="330">
      <c r="A330" s="79"/>
      <c r="B330" s="79"/>
      <c r="C330" s="80"/>
      <c r="D330" s="80"/>
      <c r="E330" s="79"/>
      <c r="F330" s="79"/>
      <c r="G330" s="79"/>
      <c r="H330" s="79"/>
      <c r="I330" s="79"/>
      <c r="J330" s="79"/>
      <c r="K330" s="79"/>
      <c r="L330" s="79"/>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row>
    <row r="331">
      <c r="A331" s="79"/>
      <c r="B331" s="79"/>
      <c r="C331" s="80"/>
      <c r="D331" s="80"/>
      <c r="E331" s="79"/>
      <c r="F331" s="79"/>
      <c r="G331" s="79"/>
      <c r="H331" s="79"/>
      <c r="I331" s="79"/>
      <c r="J331" s="79"/>
      <c r="K331" s="79"/>
      <c r="L331" s="79"/>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row>
    <row r="332">
      <c r="A332" s="79"/>
      <c r="B332" s="79"/>
      <c r="C332" s="80"/>
      <c r="D332" s="80"/>
      <c r="E332" s="79"/>
      <c r="F332" s="79"/>
      <c r="G332" s="79"/>
      <c r="H332" s="79"/>
      <c r="I332" s="79"/>
      <c r="J332" s="79"/>
      <c r="K332" s="79"/>
      <c r="L332" s="79"/>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row>
    <row r="333">
      <c r="A333" s="79"/>
      <c r="B333" s="79"/>
      <c r="C333" s="80"/>
      <c r="D333" s="80"/>
      <c r="E333" s="79"/>
      <c r="F333" s="79"/>
      <c r="G333" s="79"/>
      <c r="H333" s="79"/>
      <c r="I333" s="79"/>
      <c r="J333" s="79"/>
      <c r="K333" s="79"/>
      <c r="L333" s="79"/>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row>
    <row r="334">
      <c r="A334" s="79"/>
      <c r="B334" s="79"/>
      <c r="C334" s="80"/>
      <c r="D334" s="80"/>
      <c r="E334" s="79"/>
      <c r="F334" s="79"/>
      <c r="G334" s="79"/>
      <c r="H334" s="79"/>
      <c r="I334" s="79"/>
      <c r="J334" s="79"/>
      <c r="K334" s="79"/>
      <c r="L334" s="79"/>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row>
    <row r="335">
      <c r="A335" s="79"/>
      <c r="B335" s="79"/>
      <c r="C335" s="80"/>
      <c r="D335" s="80"/>
      <c r="E335" s="79"/>
      <c r="F335" s="79"/>
      <c r="G335" s="79"/>
      <c r="H335" s="79"/>
      <c r="I335" s="79"/>
      <c r="J335" s="79"/>
      <c r="K335" s="79"/>
      <c r="L335" s="79"/>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row>
    <row r="336">
      <c r="A336" s="79"/>
      <c r="B336" s="79"/>
      <c r="C336" s="80"/>
      <c r="D336" s="80"/>
      <c r="E336" s="79"/>
      <c r="F336" s="79"/>
      <c r="G336" s="79"/>
      <c r="H336" s="79"/>
      <c r="I336" s="79"/>
      <c r="J336" s="79"/>
      <c r="K336" s="79"/>
      <c r="L336" s="79"/>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row>
    <row r="337">
      <c r="A337" s="79"/>
      <c r="B337" s="79"/>
      <c r="C337" s="80"/>
      <c r="D337" s="80"/>
      <c r="E337" s="79"/>
      <c r="F337" s="79"/>
      <c r="G337" s="79"/>
      <c r="H337" s="79"/>
      <c r="I337" s="79"/>
      <c r="J337" s="79"/>
      <c r="K337" s="79"/>
      <c r="L337" s="79"/>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row>
    <row r="338">
      <c r="A338" s="79"/>
      <c r="B338" s="79"/>
      <c r="C338" s="80"/>
      <c r="D338" s="80"/>
      <c r="E338" s="79"/>
      <c r="F338" s="79"/>
      <c r="G338" s="79"/>
      <c r="H338" s="79"/>
      <c r="I338" s="79"/>
      <c r="J338" s="79"/>
      <c r="K338" s="79"/>
      <c r="L338" s="79"/>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row>
    <row r="339">
      <c r="A339" s="79"/>
      <c r="B339" s="79"/>
      <c r="C339" s="80"/>
      <c r="D339" s="80"/>
      <c r="E339" s="79"/>
      <c r="F339" s="79"/>
      <c r="G339" s="79"/>
      <c r="H339" s="79"/>
      <c r="I339" s="79"/>
      <c r="J339" s="79"/>
      <c r="K339" s="79"/>
      <c r="L339" s="79"/>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row>
    <row r="340">
      <c r="A340" s="79"/>
      <c r="B340" s="79"/>
      <c r="C340" s="80"/>
      <c r="D340" s="80"/>
      <c r="E340" s="79"/>
      <c r="F340" s="79"/>
      <c r="G340" s="79"/>
      <c r="H340" s="79"/>
      <c r="I340" s="79"/>
      <c r="J340" s="79"/>
      <c r="K340" s="79"/>
      <c r="L340" s="79"/>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row>
    <row r="341">
      <c r="A341" s="79"/>
      <c r="B341" s="79"/>
      <c r="C341" s="80"/>
      <c r="D341" s="80"/>
      <c r="E341" s="79"/>
      <c r="F341" s="79"/>
      <c r="G341" s="79"/>
      <c r="H341" s="79"/>
      <c r="I341" s="79"/>
      <c r="J341" s="79"/>
      <c r="K341" s="79"/>
      <c r="L341" s="79"/>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row>
    <row r="342">
      <c r="A342" s="79"/>
      <c r="B342" s="79"/>
      <c r="C342" s="80"/>
      <c r="D342" s="80"/>
      <c r="E342" s="79"/>
      <c r="F342" s="79"/>
      <c r="G342" s="79"/>
      <c r="H342" s="79"/>
      <c r="I342" s="79"/>
      <c r="J342" s="79"/>
      <c r="K342" s="79"/>
      <c r="L342" s="79"/>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row>
    <row r="343">
      <c r="A343" s="79"/>
      <c r="B343" s="79"/>
      <c r="C343" s="80"/>
      <c r="D343" s="80"/>
      <c r="E343" s="79"/>
      <c r="F343" s="79"/>
      <c r="G343" s="79"/>
      <c r="H343" s="79"/>
      <c r="I343" s="79"/>
      <c r="J343" s="79"/>
      <c r="K343" s="79"/>
      <c r="L343" s="79"/>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row>
    <row r="344">
      <c r="A344" s="79"/>
      <c r="B344" s="79"/>
      <c r="C344" s="80"/>
      <c r="D344" s="80"/>
      <c r="E344" s="79"/>
      <c r="F344" s="79"/>
      <c r="G344" s="79"/>
      <c r="H344" s="79"/>
      <c r="I344" s="79"/>
      <c r="J344" s="79"/>
      <c r="K344" s="79"/>
      <c r="L344" s="79"/>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row>
    <row r="345">
      <c r="A345" s="79"/>
      <c r="B345" s="79"/>
      <c r="C345" s="80"/>
      <c r="D345" s="80"/>
      <c r="E345" s="79"/>
      <c r="F345" s="79"/>
      <c r="G345" s="79"/>
      <c r="H345" s="79"/>
      <c r="I345" s="79"/>
      <c r="J345" s="79"/>
      <c r="K345" s="79"/>
      <c r="L345" s="79"/>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row>
    <row r="346">
      <c r="A346" s="79"/>
      <c r="B346" s="79"/>
      <c r="C346" s="80"/>
      <c r="D346" s="80"/>
      <c r="E346" s="79"/>
      <c r="F346" s="79"/>
      <c r="G346" s="79"/>
      <c r="H346" s="79"/>
      <c r="I346" s="79"/>
      <c r="J346" s="79"/>
      <c r="K346" s="79"/>
      <c r="L346" s="79"/>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row>
    <row r="347">
      <c r="A347" s="79"/>
      <c r="B347" s="79"/>
      <c r="C347" s="80"/>
      <c r="D347" s="80"/>
      <c r="E347" s="79"/>
      <c r="F347" s="79"/>
      <c r="G347" s="79"/>
      <c r="H347" s="79"/>
      <c r="I347" s="79"/>
      <c r="J347" s="79"/>
      <c r="K347" s="79"/>
      <c r="L347" s="79"/>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row>
    <row r="348">
      <c r="A348" s="79"/>
      <c r="B348" s="79"/>
      <c r="C348" s="80"/>
      <c r="D348" s="80"/>
      <c r="E348" s="79"/>
      <c r="F348" s="79"/>
      <c r="G348" s="79"/>
      <c r="H348" s="79"/>
      <c r="I348" s="79"/>
      <c r="J348" s="79"/>
      <c r="K348" s="79"/>
      <c r="L348" s="79"/>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row>
    <row r="349">
      <c r="A349" s="79"/>
      <c r="B349" s="79"/>
      <c r="C349" s="80"/>
      <c r="D349" s="80"/>
      <c r="E349" s="79"/>
      <c r="F349" s="79"/>
      <c r="G349" s="79"/>
      <c r="H349" s="79"/>
      <c r="I349" s="79"/>
      <c r="J349" s="79"/>
      <c r="K349" s="79"/>
      <c r="L349" s="79"/>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row>
    <row r="350">
      <c r="A350" s="79"/>
      <c r="B350" s="79"/>
      <c r="C350" s="80"/>
      <c r="D350" s="80"/>
      <c r="E350" s="79"/>
      <c r="F350" s="79"/>
      <c r="G350" s="79"/>
      <c r="H350" s="79"/>
      <c r="I350" s="79"/>
      <c r="J350" s="79"/>
      <c r="K350" s="79"/>
      <c r="L350" s="79"/>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row>
    <row r="351">
      <c r="A351" s="79"/>
      <c r="B351" s="79"/>
      <c r="C351" s="80"/>
      <c r="D351" s="80"/>
      <c r="E351" s="79"/>
      <c r="F351" s="79"/>
      <c r="G351" s="79"/>
      <c r="H351" s="79"/>
      <c r="I351" s="79"/>
      <c r="J351" s="79"/>
      <c r="K351" s="79"/>
      <c r="L351" s="79"/>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row>
    <row r="352">
      <c r="A352" s="79"/>
      <c r="B352" s="79"/>
      <c r="C352" s="80"/>
      <c r="D352" s="80"/>
      <c r="E352" s="79"/>
      <c r="F352" s="79"/>
      <c r="G352" s="79"/>
      <c r="H352" s="79"/>
      <c r="I352" s="79"/>
      <c r="J352" s="79"/>
      <c r="K352" s="79"/>
      <c r="L352" s="79"/>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row>
    <row r="353">
      <c r="A353" s="79"/>
      <c r="B353" s="79"/>
      <c r="C353" s="80"/>
      <c r="D353" s="80"/>
      <c r="E353" s="79"/>
      <c r="F353" s="79"/>
      <c r="G353" s="79"/>
      <c r="H353" s="79"/>
      <c r="I353" s="79"/>
      <c r="J353" s="79"/>
      <c r="K353" s="79"/>
      <c r="L353" s="79"/>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row>
    <row r="354">
      <c r="A354" s="79"/>
      <c r="B354" s="79"/>
      <c r="C354" s="80"/>
      <c r="D354" s="80"/>
      <c r="E354" s="79"/>
      <c r="F354" s="79"/>
      <c r="G354" s="79"/>
      <c r="H354" s="79"/>
      <c r="I354" s="79"/>
      <c r="J354" s="79"/>
      <c r="K354" s="79"/>
      <c r="L354" s="79"/>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row>
    <row r="355">
      <c r="A355" s="79"/>
      <c r="B355" s="79"/>
      <c r="C355" s="80"/>
      <c r="D355" s="80"/>
      <c r="E355" s="79"/>
      <c r="F355" s="79"/>
      <c r="G355" s="79"/>
      <c r="H355" s="79"/>
      <c r="I355" s="79"/>
      <c r="J355" s="79"/>
      <c r="K355" s="79"/>
      <c r="L355" s="79"/>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row>
    <row r="356">
      <c r="A356" s="79"/>
      <c r="B356" s="79"/>
      <c r="C356" s="80"/>
      <c r="D356" s="80"/>
      <c r="E356" s="79"/>
      <c r="F356" s="79"/>
      <c r="G356" s="79"/>
      <c r="H356" s="79"/>
      <c r="I356" s="79"/>
      <c r="J356" s="79"/>
      <c r="K356" s="79"/>
      <c r="L356" s="79"/>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row>
    <row r="357">
      <c r="A357" s="79"/>
      <c r="B357" s="79"/>
      <c r="C357" s="80"/>
      <c r="D357" s="80"/>
      <c r="E357" s="79"/>
      <c r="F357" s="79"/>
      <c r="G357" s="79"/>
      <c r="H357" s="79"/>
      <c r="I357" s="79"/>
      <c r="J357" s="79"/>
      <c r="K357" s="79"/>
      <c r="L357" s="79"/>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row>
    <row r="358">
      <c r="A358" s="79"/>
      <c r="B358" s="79"/>
      <c r="C358" s="80"/>
      <c r="D358" s="80"/>
      <c r="E358" s="79"/>
      <c r="F358" s="79"/>
      <c r="G358" s="79"/>
      <c r="H358" s="79"/>
      <c r="I358" s="79"/>
      <c r="J358" s="79"/>
      <c r="K358" s="79"/>
      <c r="L358" s="79"/>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row>
    <row r="359">
      <c r="A359" s="79"/>
      <c r="B359" s="79"/>
      <c r="C359" s="80"/>
      <c r="D359" s="80"/>
      <c r="E359" s="79"/>
      <c r="F359" s="79"/>
      <c r="G359" s="79"/>
      <c r="H359" s="79"/>
      <c r="I359" s="79"/>
      <c r="J359" s="79"/>
      <c r="K359" s="79"/>
      <c r="L359" s="79"/>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row>
    <row r="360">
      <c r="A360" s="79"/>
      <c r="B360" s="79"/>
      <c r="C360" s="80"/>
      <c r="D360" s="80"/>
      <c r="E360" s="79"/>
      <c r="F360" s="79"/>
      <c r="G360" s="79"/>
      <c r="H360" s="79"/>
      <c r="I360" s="79"/>
      <c r="J360" s="79"/>
      <c r="K360" s="79"/>
      <c r="L360" s="79"/>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row>
    <row r="361">
      <c r="A361" s="79"/>
      <c r="B361" s="79"/>
      <c r="C361" s="80"/>
      <c r="D361" s="80"/>
      <c r="E361" s="79"/>
      <c r="F361" s="79"/>
      <c r="G361" s="79"/>
      <c r="H361" s="79"/>
      <c r="I361" s="79"/>
      <c r="J361" s="79"/>
      <c r="K361" s="79"/>
      <c r="L361" s="79"/>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row>
    <row r="362">
      <c r="A362" s="79"/>
      <c r="B362" s="79"/>
      <c r="C362" s="80"/>
      <c r="D362" s="80"/>
      <c r="E362" s="79"/>
      <c r="F362" s="79"/>
      <c r="G362" s="79"/>
      <c r="H362" s="79"/>
      <c r="I362" s="79"/>
      <c r="J362" s="79"/>
      <c r="K362" s="79"/>
      <c r="L362" s="79"/>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row>
    <row r="363">
      <c r="A363" s="79"/>
      <c r="B363" s="79"/>
      <c r="C363" s="80"/>
      <c r="D363" s="80"/>
      <c r="E363" s="79"/>
      <c r="F363" s="79"/>
      <c r="G363" s="79"/>
      <c r="H363" s="79"/>
      <c r="I363" s="79"/>
      <c r="J363" s="79"/>
      <c r="K363" s="79"/>
      <c r="L363" s="79"/>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row>
    <row r="364">
      <c r="A364" s="79"/>
      <c r="B364" s="79"/>
      <c r="C364" s="80"/>
      <c r="D364" s="80"/>
      <c r="E364" s="79"/>
      <c r="F364" s="79"/>
      <c r="G364" s="79"/>
      <c r="H364" s="79"/>
      <c r="I364" s="79"/>
      <c r="J364" s="79"/>
      <c r="K364" s="79"/>
      <c r="L364" s="79"/>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row>
    <row r="365">
      <c r="A365" s="79"/>
      <c r="B365" s="79"/>
      <c r="C365" s="80"/>
      <c r="D365" s="80"/>
      <c r="E365" s="79"/>
      <c r="F365" s="79"/>
      <c r="G365" s="79"/>
      <c r="H365" s="79"/>
      <c r="I365" s="79"/>
      <c r="J365" s="79"/>
      <c r="K365" s="79"/>
      <c r="L365" s="79"/>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row>
    <row r="366">
      <c r="A366" s="79"/>
      <c r="B366" s="79"/>
      <c r="C366" s="80"/>
      <c r="D366" s="80"/>
      <c r="E366" s="79"/>
      <c r="F366" s="79"/>
      <c r="G366" s="79"/>
      <c r="H366" s="79"/>
      <c r="I366" s="79"/>
      <c r="J366" s="79"/>
      <c r="K366" s="79"/>
      <c r="L366" s="79"/>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row>
    <row r="367">
      <c r="A367" s="79"/>
      <c r="B367" s="79"/>
      <c r="C367" s="80"/>
      <c r="D367" s="80"/>
      <c r="E367" s="79"/>
      <c r="F367" s="79"/>
      <c r="G367" s="79"/>
      <c r="H367" s="79"/>
      <c r="I367" s="79"/>
      <c r="J367" s="79"/>
      <c r="K367" s="79"/>
      <c r="L367" s="79"/>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row>
    <row r="368">
      <c r="A368" s="79"/>
      <c r="B368" s="79"/>
      <c r="C368" s="80"/>
      <c r="D368" s="80"/>
      <c r="E368" s="79"/>
      <c r="F368" s="79"/>
      <c r="G368" s="79"/>
      <c r="H368" s="79"/>
      <c r="I368" s="79"/>
      <c r="J368" s="79"/>
      <c r="K368" s="79"/>
      <c r="L368" s="79"/>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row>
    <row r="369">
      <c r="A369" s="79"/>
      <c r="B369" s="79"/>
      <c r="C369" s="80"/>
      <c r="D369" s="80"/>
      <c r="E369" s="79"/>
      <c r="F369" s="79"/>
      <c r="G369" s="79"/>
      <c r="H369" s="79"/>
      <c r="I369" s="79"/>
      <c r="J369" s="79"/>
      <c r="K369" s="79"/>
      <c r="L369" s="79"/>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row>
    <row r="370">
      <c r="A370" s="79"/>
      <c r="B370" s="79"/>
      <c r="C370" s="80"/>
      <c r="D370" s="80"/>
      <c r="E370" s="79"/>
      <c r="F370" s="79"/>
      <c r="G370" s="79"/>
      <c r="H370" s="79"/>
      <c r="I370" s="79"/>
      <c r="J370" s="79"/>
      <c r="K370" s="79"/>
      <c r="L370" s="79"/>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row>
    <row r="371">
      <c r="A371" s="79"/>
      <c r="B371" s="79"/>
      <c r="C371" s="80"/>
      <c r="D371" s="80"/>
      <c r="E371" s="79"/>
      <c r="F371" s="79"/>
      <c r="G371" s="79"/>
      <c r="H371" s="79"/>
      <c r="I371" s="79"/>
      <c r="J371" s="79"/>
      <c r="K371" s="79"/>
      <c r="L371" s="79"/>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row>
    <row r="372">
      <c r="A372" s="79"/>
      <c r="B372" s="79"/>
      <c r="C372" s="80"/>
      <c r="D372" s="80"/>
      <c r="E372" s="79"/>
      <c r="F372" s="79"/>
      <c r="G372" s="79"/>
      <c r="H372" s="79"/>
      <c r="I372" s="79"/>
      <c r="J372" s="79"/>
      <c r="K372" s="79"/>
      <c r="L372" s="79"/>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row>
    <row r="373">
      <c r="A373" s="79"/>
      <c r="B373" s="79"/>
      <c r="C373" s="80"/>
      <c r="D373" s="80"/>
      <c r="E373" s="79"/>
      <c r="F373" s="79"/>
      <c r="G373" s="79"/>
      <c r="H373" s="79"/>
      <c r="I373" s="79"/>
      <c r="J373" s="79"/>
      <c r="K373" s="79"/>
      <c r="L373" s="79"/>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row>
    <row r="374">
      <c r="A374" s="79"/>
      <c r="B374" s="79"/>
      <c r="C374" s="80"/>
      <c r="D374" s="80"/>
      <c r="E374" s="79"/>
      <c r="F374" s="79"/>
      <c r="G374" s="79"/>
      <c r="H374" s="79"/>
      <c r="I374" s="79"/>
      <c r="J374" s="79"/>
      <c r="K374" s="79"/>
      <c r="L374" s="79"/>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row>
    <row r="375">
      <c r="A375" s="79"/>
      <c r="B375" s="79"/>
      <c r="C375" s="80"/>
      <c r="D375" s="80"/>
      <c r="E375" s="79"/>
      <c r="F375" s="79"/>
      <c r="G375" s="79"/>
      <c r="H375" s="79"/>
      <c r="I375" s="79"/>
      <c r="J375" s="79"/>
      <c r="K375" s="79"/>
      <c r="L375" s="79"/>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row>
    <row r="376">
      <c r="A376" s="79"/>
      <c r="B376" s="79"/>
      <c r="C376" s="80"/>
      <c r="D376" s="80"/>
      <c r="E376" s="79"/>
      <c r="F376" s="79"/>
      <c r="G376" s="79"/>
      <c r="H376" s="79"/>
      <c r="I376" s="79"/>
      <c r="J376" s="79"/>
      <c r="K376" s="79"/>
      <c r="L376" s="79"/>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row>
    <row r="377">
      <c r="A377" s="79"/>
      <c r="B377" s="79"/>
      <c r="C377" s="80"/>
      <c r="D377" s="80"/>
      <c r="E377" s="79"/>
      <c r="F377" s="79"/>
      <c r="G377" s="79"/>
      <c r="H377" s="79"/>
      <c r="I377" s="79"/>
      <c r="J377" s="79"/>
      <c r="K377" s="79"/>
      <c r="L377" s="79"/>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row>
    <row r="378">
      <c r="A378" s="79"/>
      <c r="B378" s="79"/>
      <c r="C378" s="80"/>
      <c r="D378" s="80"/>
      <c r="E378" s="79"/>
      <c r="F378" s="79"/>
      <c r="G378" s="79"/>
      <c r="H378" s="79"/>
      <c r="I378" s="79"/>
      <c r="J378" s="79"/>
      <c r="K378" s="79"/>
      <c r="L378" s="79"/>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row>
    <row r="379">
      <c r="A379" s="79"/>
      <c r="B379" s="79"/>
      <c r="C379" s="80"/>
      <c r="D379" s="80"/>
      <c r="E379" s="79"/>
      <c r="F379" s="79"/>
      <c r="G379" s="79"/>
      <c r="H379" s="79"/>
      <c r="I379" s="79"/>
      <c r="J379" s="79"/>
      <c r="K379" s="79"/>
      <c r="L379" s="79"/>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row>
    <row r="380">
      <c r="A380" s="79"/>
      <c r="B380" s="79"/>
      <c r="C380" s="80"/>
      <c r="D380" s="80"/>
      <c r="E380" s="79"/>
      <c r="F380" s="79"/>
      <c r="G380" s="79"/>
      <c r="H380" s="79"/>
      <c r="I380" s="79"/>
      <c r="J380" s="79"/>
      <c r="K380" s="79"/>
      <c r="L380" s="79"/>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row>
    <row r="381">
      <c r="A381" s="79"/>
      <c r="B381" s="79"/>
      <c r="C381" s="80"/>
      <c r="D381" s="80"/>
      <c r="E381" s="79"/>
      <c r="F381" s="79"/>
      <c r="G381" s="79"/>
      <c r="H381" s="79"/>
      <c r="I381" s="79"/>
      <c r="J381" s="79"/>
      <c r="K381" s="79"/>
      <c r="L381" s="79"/>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row>
    <row r="382">
      <c r="A382" s="79"/>
      <c r="B382" s="79"/>
      <c r="C382" s="80"/>
      <c r="D382" s="80"/>
      <c r="E382" s="79"/>
      <c r="F382" s="79"/>
      <c r="G382" s="79"/>
      <c r="H382" s="79"/>
      <c r="I382" s="79"/>
      <c r="J382" s="79"/>
      <c r="K382" s="79"/>
      <c r="L382" s="79"/>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row>
    <row r="383">
      <c r="A383" s="79"/>
      <c r="B383" s="79"/>
      <c r="C383" s="80"/>
      <c r="D383" s="80"/>
      <c r="E383" s="79"/>
      <c r="F383" s="79"/>
      <c r="G383" s="79"/>
      <c r="H383" s="79"/>
      <c r="I383" s="79"/>
      <c r="J383" s="79"/>
      <c r="K383" s="79"/>
      <c r="L383" s="79"/>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row>
    <row r="384">
      <c r="A384" s="79"/>
      <c r="B384" s="79"/>
      <c r="C384" s="80"/>
      <c r="D384" s="80"/>
      <c r="E384" s="79"/>
      <c r="F384" s="79"/>
      <c r="G384" s="79"/>
      <c r="H384" s="79"/>
      <c r="I384" s="79"/>
      <c r="J384" s="79"/>
      <c r="K384" s="79"/>
      <c r="L384" s="79"/>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row>
    <row r="385">
      <c r="A385" s="79"/>
      <c r="B385" s="79"/>
      <c r="C385" s="80"/>
      <c r="D385" s="80"/>
      <c r="E385" s="79"/>
      <c r="F385" s="79"/>
      <c r="G385" s="79"/>
      <c r="H385" s="79"/>
      <c r="I385" s="79"/>
      <c r="J385" s="79"/>
      <c r="K385" s="79"/>
      <c r="L385" s="79"/>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row>
    <row r="386">
      <c r="A386" s="79"/>
      <c r="B386" s="79"/>
      <c r="C386" s="80"/>
      <c r="D386" s="80"/>
      <c r="E386" s="79"/>
      <c r="F386" s="79"/>
      <c r="G386" s="79"/>
      <c r="H386" s="79"/>
      <c r="I386" s="79"/>
      <c r="J386" s="79"/>
      <c r="K386" s="79"/>
      <c r="L386" s="79"/>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row>
    <row r="387">
      <c r="A387" s="79"/>
      <c r="B387" s="79"/>
      <c r="C387" s="80"/>
      <c r="D387" s="80"/>
      <c r="E387" s="79"/>
      <c r="F387" s="79"/>
      <c r="G387" s="79"/>
      <c r="H387" s="79"/>
      <c r="I387" s="79"/>
      <c r="J387" s="79"/>
      <c r="K387" s="79"/>
      <c r="L387" s="79"/>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row>
    <row r="388">
      <c r="A388" s="79"/>
      <c r="B388" s="79"/>
      <c r="C388" s="80"/>
      <c r="D388" s="80"/>
      <c r="E388" s="79"/>
      <c r="F388" s="79"/>
      <c r="G388" s="79"/>
      <c r="H388" s="79"/>
      <c r="I388" s="79"/>
      <c r="J388" s="79"/>
      <c r="K388" s="79"/>
      <c r="L388" s="79"/>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row>
    <row r="389">
      <c r="A389" s="79"/>
      <c r="B389" s="79"/>
      <c r="C389" s="80"/>
      <c r="D389" s="80"/>
      <c r="E389" s="79"/>
      <c r="F389" s="79"/>
      <c r="G389" s="79"/>
      <c r="H389" s="79"/>
      <c r="I389" s="79"/>
      <c r="J389" s="79"/>
      <c r="K389" s="79"/>
      <c r="L389" s="79"/>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row>
    <row r="390">
      <c r="A390" s="79"/>
      <c r="B390" s="79"/>
      <c r="C390" s="80"/>
      <c r="D390" s="80"/>
      <c r="E390" s="79"/>
      <c r="F390" s="79"/>
      <c r="G390" s="79"/>
      <c r="H390" s="79"/>
      <c r="I390" s="79"/>
      <c r="J390" s="79"/>
      <c r="K390" s="79"/>
      <c r="L390" s="79"/>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row>
    <row r="391">
      <c r="A391" s="79"/>
      <c r="B391" s="79"/>
      <c r="C391" s="80"/>
      <c r="D391" s="80"/>
      <c r="E391" s="79"/>
      <c r="F391" s="79"/>
      <c r="G391" s="79"/>
      <c r="H391" s="79"/>
      <c r="I391" s="79"/>
      <c r="J391" s="79"/>
      <c r="K391" s="79"/>
      <c r="L391" s="79"/>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row>
    <row r="392">
      <c r="A392" s="79"/>
      <c r="B392" s="79"/>
      <c r="C392" s="80"/>
      <c r="D392" s="80"/>
      <c r="E392" s="79"/>
      <c r="F392" s="79"/>
      <c r="G392" s="79"/>
      <c r="H392" s="79"/>
      <c r="I392" s="79"/>
      <c r="J392" s="79"/>
      <c r="K392" s="79"/>
      <c r="L392" s="79"/>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row>
    <row r="393">
      <c r="A393" s="79"/>
      <c r="B393" s="79"/>
      <c r="C393" s="80"/>
      <c r="D393" s="80"/>
      <c r="E393" s="79"/>
      <c r="F393" s="79"/>
      <c r="G393" s="79"/>
      <c r="H393" s="79"/>
      <c r="I393" s="79"/>
      <c r="J393" s="79"/>
      <c r="K393" s="79"/>
      <c r="L393" s="79"/>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row>
    <row r="394">
      <c r="A394" s="79"/>
      <c r="B394" s="79"/>
      <c r="C394" s="80"/>
      <c r="D394" s="80"/>
      <c r="E394" s="79"/>
      <c r="F394" s="79"/>
      <c r="G394" s="79"/>
      <c r="H394" s="79"/>
      <c r="I394" s="79"/>
      <c r="J394" s="79"/>
      <c r="K394" s="79"/>
      <c r="L394" s="79"/>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row>
    <row r="395">
      <c r="A395" s="79"/>
      <c r="B395" s="79"/>
      <c r="C395" s="80"/>
      <c r="D395" s="80"/>
      <c r="E395" s="79"/>
      <c r="F395" s="79"/>
      <c r="G395" s="79"/>
      <c r="H395" s="79"/>
      <c r="I395" s="79"/>
      <c r="J395" s="79"/>
      <c r="K395" s="79"/>
      <c r="L395" s="79"/>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row>
    <row r="396">
      <c r="A396" s="79"/>
      <c r="B396" s="79"/>
      <c r="C396" s="80"/>
      <c r="D396" s="80"/>
      <c r="E396" s="79"/>
      <c r="F396" s="79"/>
      <c r="G396" s="79"/>
      <c r="H396" s="79"/>
      <c r="I396" s="79"/>
      <c r="J396" s="79"/>
      <c r="K396" s="79"/>
      <c r="L396" s="79"/>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row>
    <row r="397">
      <c r="A397" s="79"/>
      <c r="B397" s="79"/>
      <c r="C397" s="80"/>
      <c r="D397" s="80"/>
      <c r="E397" s="79"/>
      <c r="F397" s="79"/>
      <c r="G397" s="79"/>
      <c r="H397" s="79"/>
      <c r="I397" s="79"/>
      <c r="J397" s="79"/>
      <c r="K397" s="79"/>
      <c r="L397" s="79"/>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row>
    <row r="398">
      <c r="A398" s="79"/>
      <c r="B398" s="79"/>
      <c r="C398" s="80"/>
      <c r="D398" s="80"/>
      <c r="E398" s="79"/>
      <c r="F398" s="79"/>
      <c r="G398" s="79"/>
      <c r="H398" s="79"/>
      <c r="I398" s="79"/>
      <c r="J398" s="79"/>
      <c r="K398" s="79"/>
      <c r="L398" s="79"/>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row>
    <row r="399">
      <c r="A399" s="79"/>
      <c r="B399" s="79"/>
      <c r="C399" s="80"/>
      <c r="D399" s="80"/>
      <c r="E399" s="79"/>
      <c r="F399" s="79"/>
      <c r="G399" s="79"/>
      <c r="H399" s="79"/>
      <c r="I399" s="79"/>
      <c r="J399" s="79"/>
      <c r="K399" s="79"/>
      <c r="L399" s="79"/>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row>
    <row r="400">
      <c r="A400" s="79"/>
      <c r="B400" s="79"/>
      <c r="C400" s="80"/>
      <c r="D400" s="80"/>
      <c r="E400" s="79"/>
      <c r="F400" s="79"/>
      <c r="G400" s="79"/>
      <c r="H400" s="79"/>
      <c r="I400" s="79"/>
      <c r="J400" s="79"/>
      <c r="K400" s="79"/>
      <c r="L400" s="79"/>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row>
    <row r="401">
      <c r="A401" s="79"/>
      <c r="B401" s="79"/>
      <c r="C401" s="80"/>
      <c r="D401" s="80"/>
      <c r="E401" s="79"/>
      <c r="F401" s="79"/>
      <c r="G401" s="79"/>
      <c r="H401" s="79"/>
      <c r="I401" s="79"/>
      <c r="J401" s="79"/>
      <c r="K401" s="79"/>
      <c r="L401" s="79"/>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row>
    <row r="402">
      <c r="A402" s="79"/>
      <c r="B402" s="79"/>
      <c r="C402" s="80"/>
      <c r="D402" s="80"/>
      <c r="E402" s="79"/>
      <c r="F402" s="79"/>
      <c r="G402" s="79"/>
      <c r="H402" s="79"/>
      <c r="I402" s="79"/>
      <c r="J402" s="79"/>
      <c r="K402" s="79"/>
      <c r="L402" s="79"/>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row>
    <row r="403">
      <c r="A403" s="79"/>
      <c r="B403" s="79"/>
      <c r="C403" s="80"/>
      <c r="D403" s="80"/>
      <c r="E403" s="79"/>
      <c r="F403" s="79"/>
      <c r="G403" s="79"/>
      <c r="H403" s="79"/>
      <c r="I403" s="79"/>
      <c r="J403" s="79"/>
      <c r="K403" s="79"/>
      <c r="L403" s="79"/>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row>
    <row r="404">
      <c r="A404" s="79"/>
      <c r="B404" s="79"/>
      <c r="C404" s="80"/>
      <c r="D404" s="80"/>
      <c r="E404" s="79"/>
      <c r="F404" s="79"/>
      <c r="G404" s="79"/>
      <c r="H404" s="79"/>
      <c r="I404" s="79"/>
      <c r="J404" s="79"/>
      <c r="K404" s="79"/>
      <c r="L404" s="79"/>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row>
    <row r="405">
      <c r="A405" s="79"/>
      <c r="B405" s="79"/>
      <c r="C405" s="80"/>
      <c r="D405" s="80"/>
      <c r="E405" s="79"/>
      <c r="F405" s="79"/>
      <c r="G405" s="79"/>
      <c r="H405" s="79"/>
      <c r="I405" s="79"/>
      <c r="J405" s="79"/>
      <c r="K405" s="79"/>
      <c r="L405" s="79"/>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row>
    <row r="406">
      <c r="A406" s="79"/>
      <c r="B406" s="79"/>
      <c r="C406" s="80"/>
      <c r="D406" s="80"/>
      <c r="E406" s="79"/>
      <c r="F406" s="79"/>
      <c r="G406" s="79"/>
      <c r="H406" s="79"/>
      <c r="I406" s="79"/>
      <c r="J406" s="79"/>
      <c r="K406" s="79"/>
      <c r="L406" s="79"/>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row>
    <row r="407">
      <c r="A407" s="79"/>
      <c r="B407" s="79"/>
      <c r="C407" s="80"/>
      <c r="D407" s="80"/>
      <c r="E407" s="79"/>
      <c r="F407" s="79"/>
      <c r="G407" s="79"/>
      <c r="H407" s="79"/>
      <c r="I407" s="79"/>
      <c r="J407" s="79"/>
      <c r="K407" s="79"/>
      <c r="L407" s="79"/>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row>
    <row r="408">
      <c r="A408" s="79"/>
      <c r="B408" s="79"/>
      <c r="C408" s="80"/>
      <c r="D408" s="80"/>
      <c r="E408" s="79"/>
      <c r="F408" s="79"/>
      <c r="G408" s="79"/>
      <c r="H408" s="79"/>
      <c r="I408" s="79"/>
      <c r="J408" s="79"/>
      <c r="K408" s="79"/>
      <c r="L408" s="79"/>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row>
    <row r="409">
      <c r="A409" s="79"/>
      <c r="B409" s="79"/>
      <c r="C409" s="80"/>
      <c r="D409" s="80"/>
      <c r="E409" s="79"/>
      <c r="F409" s="79"/>
      <c r="G409" s="79"/>
      <c r="H409" s="79"/>
      <c r="I409" s="79"/>
      <c r="J409" s="79"/>
      <c r="K409" s="79"/>
      <c r="L409" s="79"/>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row>
    <row r="410">
      <c r="A410" s="79"/>
      <c r="B410" s="79"/>
      <c r="C410" s="80"/>
      <c r="D410" s="80"/>
      <c r="E410" s="79"/>
      <c r="F410" s="79"/>
      <c r="G410" s="79"/>
      <c r="H410" s="79"/>
      <c r="I410" s="79"/>
      <c r="J410" s="79"/>
      <c r="K410" s="79"/>
      <c r="L410" s="79"/>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row>
    <row r="411">
      <c r="A411" s="79"/>
      <c r="B411" s="79"/>
      <c r="C411" s="80"/>
      <c r="D411" s="80"/>
      <c r="E411" s="79"/>
      <c r="F411" s="79"/>
      <c r="G411" s="79"/>
      <c r="H411" s="79"/>
      <c r="I411" s="79"/>
      <c r="J411" s="79"/>
      <c r="K411" s="79"/>
      <c r="L411" s="79"/>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row>
    <row r="412">
      <c r="A412" s="79"/>
      <c r="B412" s="79"/>
      <c r="C412" s="80"/>
      <c r="D412" s="80"/>
      <c r="E412" s="79"/>
      <c r="F412" s="79"/>
      <c r="G412" s="79"/>
      <c r="H412" s="79"/>
      <c r="I412" s="79"/>
      <c r="J412" s="79"/>
      <c r="K412" s="79"/>
      <c r="L412" s="79"/>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row>
    <row r="413">
      <c r="A413" s="79"/>
      <c r="B413" s="79"/>
      <c r="C413" s="80"/>
      <c r="D413" s="80"/>
      <c r="E413" s="79"/>
      <c r="F413" s="79"/>
      <c r="G413" s="79"/>
      <c r="H413" s="79"/>
      <c r="I413" s="79"/>
      <c r="J413" s="79"/>
      <c r="K413" s="79"/>
      <c r="L413" s="79"/>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row>
    <row r="414">
      <c r="A414" s="79"/>
      <c r="B414" s="79"/>
      <c r="C414" s="80"/>
      <c r="D414" s="80"/>
      <c r="E414" s="79"/>
      <c r="F414" s="79"/>
      <c r="G414" s="79"/>
      <c r="H414" s="79"/>
      <c r="I414" s="79"/>
      <c r="J414" s="79"/>
      <c r="K414" s="79"/>
      <c r="L414" s="79"/>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row>
    <row r="415">
      <c r="A415" s="79"/>
      <c r="B415" s="79"/>
      <c r="C415" s="80"/>
      <c r="D415" s="80"/>
      <c r="E415" s="79"/>
      <c r="F415" s="79"/>
      <c r="G415" s="79"/>
      <c r="H415" s="79"/>
      <c r="I415" s="79"/>
      <c r="J415" s="79"/>
      <c r="K415" s="79"/>
      <c r="L415" s="79"/>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row>
    <row r="416">
      <c r="A416" s="79"/>
      <c r="B416" s="79"/>
      <c r="C416" s="80"/>
      <c r="D416" s="80"/>
      <c r="E416" s="79"/>
      <c r="F416" s="79"/>
      <c r="G416" s="79"/>
      <c r="H416" s="79"/>
      <c r="I416" s="79"/>
      <c r="J416" s="79"/>
      <c r="K416" s="79"/>
      <c r="L416" s="79"/>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row>
    <row r="417">
      <c r="A417" s="79"/>
      <c r="B417" s="79"/>
      <c r="C417" s="80"/>
      <c r="D417" s="80"/>
      <c r="E417" s="79"/>
      <c r="F417" s="79"/>
      <c r="G417" s="79"/>
      <c r="H417" s="79"/>
      <c r="I417" s="79"/>
      <c r="J417" s="79"/>
      <c r="K417" s="79"/>
      <c r="L417" s="79"/>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row>
    <row r="418">
      <c r="A418" s="79"/>
      <c r="B418" s="79"/>
      <c r="C418" s="80"/>
      <c r="D418" s="80"/>
      <c r="E418" s="79"/>
      <c r="F418" s="79"/>
      <c r="G418" s="79"/>
      <c r="H418" s="79"/>
      <c r="I418" s="79"/>
      <c r="J418" s="79"/>
      <c r="K418" s="79"/>
      <c r="L418" s="79"/>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row>
    <row r="419">
      <c r="A419" s="79"/>
      <c r="B419" s="79"/>
      <c r="C419" s="80"/>
      <c r="D419" s="80"/>
      <c r="E419" s="79"/>
      <c r="F419" s="79"/>
      <c r="G419" s="79"/>
      <c r="H419" s="79"/>
      <c r="I419" s="79"/>
      <c r="J419" s="79"/>
      <c r="K419" s="79"/>
      <c r="L419" s="79"/>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row>
    <row r="420">
      <c r="A420" s="79"/>
      <c r="B420" s="79"/>
      <c r="C420" s="80"/>
      <c r="D420" s="80"/>
      <c r="E420" s="79"/>
      <c r="F420" s="79"/>
      <c r="G420" s="79"/>
      <c r="H420" s="79"/>
      <c r="I420" s="79"/>
      <c r="J420" s="79"/>
      <c r="K420" s="79"/>
      <c r="L420" s="79"/>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row>
    <row r="421">
      <c r="A421" s="79"/>
      <c r="B421" s="79"/>
      <c r="C421" s="80"/>
      <c r="D421" s="80"/>
      <c r="E421" s="79"/>
      <c r="F421" s="79"/>
      <c r="G421" s="79"/>
      <c r="H421" s="79"/>
      <c r="I421" s="79"/>
      <c r="J421" s="79"/>
      <c r="K421" s="79"/>
      <c r="L421" s="79"/>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row>
    <row r="422">
      <c r="A422" s="79"/>
      <c r="B422" s="79"/>
      <c r="C422" s="80"/>
      <c r="D422" s="80"/>
      <c r="E422" s="79"/>
      <c r="F422" s="79"/>
      <c r="G422" s="79"/>
      <c r="H422" s="79"/>
      <c r="I422" s="79"/>
      <c r="J422" s="79"/>
      <c r="K422" s="79"/>
      <c r="L422" s="79"/>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row>
    <row r="423">
      <c r="A423" s="79"/>
      <c r="B423" s="79"/>
      <c r="C423" s="80"/>
      <c r="D423" s="80"/>
      <c r="E423" s="79"/>
      <c r="F423" s="79"/>
      <c r="G423" s="79"/>
      <c r="H423" s="79"/>
      <c r="I423" s="79"/>
      <c r="J423" s="79"/>
      <c r="K423" s="79"/>
      <c r="L423" s="79"/>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row>
    <row r="424">
      <c r="A424" s="79"/>
      <c r="B424" s="79"/>
      <c r="C424" s="80"/>
      <c r="D424" s="80"/>
      <c r="E424" s="79"/>
      <c r="F424" s="79"/>
      <c r="G424" s="79"/>
      <c r="H424" s="79"/>
      <c r="I424" s="79"/>
      <c r="J424" s="79"/>
      <c r="K424" s="79"/>
      <c r="L424" s="79"/>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row>
    <row r="425">
      <c r="A425" s="79"/>
      <c r="B425" s="79"/>
      <c r="C425" s="80"/>
      <c r="D425" s="80"/>
      <c r="E425" s="79"/>
      <c r="F425" s="79"/>
      <c r="G425" s="79"/>
      <c r="H425" s="79"/>
      <c r="I425" s="79"/>
      <c r="J425" s="79"/>
      <c r="K425" s="79"/>
      <c r="L425" s="79"/>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row>
    <row r="426">
      <c r="A426" s="79"/>
      <c r="B426" s="79"/>
      <c r="C426" s="80"/>
      <c r="D426" s="80"/>
      <c r="E426" s="79"/>
      <c r="F426" s="79"/>
      <c r="G426" s="79"/>
      <c r="H426" s="79"/>
      <c r="I426" s="79"/>
      <c r="J426" s="79"/>
      <c r="K426" s="79"/>
      <c r="L426" s="79"/>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row>
    <row r="427">
      <c r="A427" s="79"/>
      <c r="B427" s="79"/>
      <c r="C427" s="80"/>
      <c r="D427" s="80"/>
      <c r="E427" s="79"/>
      <c r="F427" s="79"/>
      <c r="G427" s="79"/>
      <c r="H427" s="79"/>
      <c r="I427" s="79"/>
      <c r="J427" s="79"/>
      <c r="K427" s="79"/>
      <c r="L427" s="79"/>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row>
    <row r="428">
      <c r="A428" s="79"/>
      <c r="B428" s="79"/>
      <c r="C428" s="80"/>
      <c r="D428" s="80"/>
      <c r="E428" s="79"/>
      <c r="F428" s="79"/>
      <c r="G428" s="79"/>
      <c r="H428" s="79"/>
      <c r="I428" s="79"/>
      <c r="J428" s="79"/>
      <c r="K428" s="79"/>
      <c r="L428" s="79"/>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row>
    <row r="429">
      <c r="A429" s="79"/>
      <c r="B429" s="79"/>
      <c r="C429" s="80"/>
      <c r="D429" s="80"/>
      <c r="E429" s="79"/>
      <c r="F429" s="79"/>
      <c r="G429" s="79"/>
      <c r="H429" s="79"/>
      <c r="I429" s="79"/>
      <c r="J429" s="79"/>
      <c r="K429" s="79"/>
      <c r="L429" s="79"/>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row>
    <row r="430">
      <c r="A430" s="79"/>
      <c r="B430" s="79"/>
      <c r="C430" s="80"/>
      <c r="D430" s="80"/>
      <c r="E430" s="79"/>
      <c r="F430" s="79"/>
      <c r="G430" s="79"/>
      <c r="H430" s="79"/>
      <c r="I430" s="79"/>
      <c r="J430" s="79"/>
      <c r="K430" s="79"/>
      <c r="L430" s="79"/>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row>
    <row r="431">
      <c r="A431" s="79"/>
      <c r="B431" s="79"/>
      <c r="C431" s="80"/>
      <c r="D431" s="80"/>
      <c r="E431" s="79"/>
      <c r="F431" s="79"/>
      <c r="G431" s="79"/>
      <c r="H431" s="79"/>
      <c r="I431" s="79"/>
      <c r="J431" s="79"/>
      <c r="K431" s="79"/>
      <c r="L431" s="79"/>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row>
    <row r="432">
      <c r="A432" s="79"/>
      <c r="B432" s="79"/>
      <c r="C432" s="80"/>
      <c r="D432" s="80"/>
      <c r="E432" s="79"/>
      <c r="F432" s="79"/>
      <c r="G432" s="79"/>
      <c r="H432" s="79"/>
      <c r="I432" s="79"/>
      <c r="J432" s="79"/>
      <c r="K432" s="79"/>
      <c r="L432" s="79"/>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row>
    <row r="433">
      <c r="A433" s="79"/>
      <c r="B433" s="79"/>
      <c r="C433" s="80"/>
      <c r="D433" s="80"/>
      <c r="E433" s="79"/>
      <c r="F433" s="79"/>
      <c r="G433" s="79"/>
      <c r="H433" s="79"/>
      <c r="I433" s="79"/>
      <c r="J433" s="79"/>
      <c r="K433" s="79"/>
      <c r="L433" s="79"/>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row>
    <row r="434">
      <c r="A434" s="79"/>
      <c r="B434" s="79"/>
      <c r="C434" s="80"/>
      <c r="D434" s="80"/>
      <c r="E434" s="79"/>
      <c r="F434" s="79"/>
      <c r="G434" s="79"/>
      <c r="H434" s="79"/>
      <c r="I434" s="79"/>
      <c r="J434" s="79"/>
      <c r="K434" s="79"/>
      <c r="L434" s="79"/>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row>
    <row r="435">
      <c r="A435" s="79"/>
      <c r="B435" s="79"/>
      <c r="C435" s="80"/>
      <c r="D435" s="80"/>
      <c r="E435" s="79"/>
      <c r="F435" s="79"/>
      <c r="G435" s="79"/>
      <c r="H435" s="79"/>
      <c r="I435" s="79"/>
      <c r="J435" s="79"/>
      <c r="K435" s="79"/>
      <c r="L435" s="79"/>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row>
    <row r="436">
      <c r="A436" s="79"/>
      <c r="B436" s="79"/>
      <c r="C436" s="80"/>
      <c r="D436" s="80"/>
      <c r="E436" s="79"/>
      <c r="F436" s="79"/>
      <c r="G436" s="79"/>
      <c r="H436" s="79"/>
      <c r="I436" s="79"/>
      <c r="J436" s="79"/>
      <c r="K436" s="79"/>
      <c r="L436" s="79"/>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row>
    <row r="437">
      <c r="A437" s="79"/>
      <c r="B437" s="79"/>
      <c r="C437" s="80"/>
      <c r="D437" s="80"/>
      <c r="E437" s="79"/>
      <c r="F437" s="79"/>
      <c r="G437" s="79"/>
      <c r="H437" s="79"/>
      <c r="I437" s="79"/>
      <c r="J437" s="79"/>
      <c r="K437" s="79"/>
      <c r="L437" s="79"/>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row>
    <row r="438">
      <c r="A438" s="79"/>
      <c r="B438" s="79"/>
      <c r="C438" s="80"/>
      <c r="D438" s="80"/>
      <c r="E438" s="79"/>
      <c r="F438" s="79"/>
      <c r="G438" s="79"/>
      <c r="H438" s="79"/>
      <c r="I438" s="79"/>
      <c r="J438" s="79"/>
      <c r="K438" s="79"/>
      <c r="L438" s="79"/>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row>
    <row r="439">
      <c r="A439" s="79"/>
      <c r="B439" s="79"/>
      <c r="C439" s="80"/>
      <c r="D439" s="80"/>
      <c r="E439" s="79"/>
      <c r="F439" s="79"/>
      <c r="G439" s="79"/>
      <c r="H439" s="79"/>
      <c r="I439" s="79"/>
      <c r="J439" s="79"/>
      <c r="K439" s="79"/>
      <c r="L439" s="79"/>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row>
    <row r="440">
      <c r="A440" s="79"/>
      <c r="B440" s="79"/>
      <c r="C440" s="80"/>
      <c r="D440" s="80"/>
      <c r="E440" s="79"/>
      <c r="F440" s="79"/>
      <c r="G440" s="79"/>
      <c r="H440" s="79"/>
      <c r="I440" s="79"/>
      <c r="J440" s="79"/>
      <c r="K440" s="79"/>
      <c r="L440" s="79"/>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row>
    <row r="441">
      <c r="A441" s="79"/>
      <c r="B441" s="79"/>
      <c r="C441" s="80"/>
      <c r="D441" s="80"/>
      <c r="E441" s="79"/>
      <c r="F441" s="79"/>
      <c r="G441" s="79"/>
      <c r="H441" s="79"/>
      <c r="I441" s="79"/>
      <c r="J441" s="79"/>
      <c r="K441" s="79"/>
      <c r="L441" s="79"/>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row>
    <row r="442">
      <c r="A442" s="79"/>
      <c r="B442" s="79"/>
      <c r="C442" s="80"/>
      <c r="D442" s="80"/>
      <c r="E442" s="79"/>
      <c r="F442" s="79"/>
      <c r="G442" s="79"/>
      <c r="H442" s="79"/>
      <c r="I442" s="79"/>
      <c r="J442" s="79"/>
      <c r="K442" s="79"/>
      <c r="L442" s="79"/>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row>
    <row r="443">
      <c r="A443" s="79"/>
      <c r="B443" s="79"/>
      <c r="C443" s="80"/>
      <c r="D443" s="80"/>
      <c r="E443" s="79"/>
      <c r="F443" s="79"/>
      <c r="G443" s="79"/>
      <c r="H443" s="79"/>
      <c r="I443" s="79"/>
      <c r="J443" s="79"/>
      <c r="K443" s="79"/>
      <c r="L443" s="79"/>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row>
    <row r="444">
      <c r="A444" s="79"/>
      <c r="B444" s="79"/>
      <c r="C444" s="80"/>
      <c r="D444" s="80"/>
      <c r="E444" s="79"/>
      <c r="F444" s="79"/>
      <c r="G444" s="79"/>
      <c r="H444" s="79"/>
      <c r="I444" s="79"/>
      <c r="J444" s="79"/>
      <c r="K444" s="79"/>
      <c r="L444" s="79"/>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row>
    <row r="445">
      <c r="A445" s="79"/>
      <c r="B445" s="79"/>
      <c r="C445" s="80"/>
      <c r="D445" s="80"/>
      <c r="E445" s="79"/>
      <c r="F445" s="79"/>
      <c r="G445" s="79"/>
      <c r="H445" s="79"/>
      <c r="I445" s="79"/>
      <c r="J445" s="79"/>
      <c r="K445" s="79"/>
      <c r="L445" s="79"/>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row>
    <row r="446">
      <c r="A446" s="79"/>
      <c r="B446" s="79"/>
      <c r="C446" s="80"/>
      <c r="D446" s="80"/>
      <c r="E446" s="79"/>
      <c r="F446" s="79"/>
      <c r="G446" s="79"/>
      <c r="H446" s="79"/>
      <c r="I446" s="79"/>
      <c r="J446" s="79"/>
      <c r="K446" s="79"/>
      <c r="L446" s="79"/>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row>
    <row r="447">
      <c r="A447" s="79"/>
      <c r="B447" s="79"/>
      <c r="C447" s="80"/>
      <c r="D447" s="80"/>
      <c r="E447" s="79"/>
      <c r="F447" s="79"/>
      <c r="G447" s="79"/>
      <c r="H447" s="79"/>
      <c r="I447" s="79"/>
      <c r="J447" s="79"/>
      <c r="K447" s="79"/>
      <c r="L447" s="79"/>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row>
    <row r="448">
      <c r="A448" s="79"/>
      <c r="B448" s="79"/>
      <c r="C448" s="80"/>
      <c r="D448" s="80"/>
      <c r="E448" s="79"/>
      <c r="F448" s="79"/>
      <c r="G448" s="79"/>
      <c r="H448" s="79"/>
      <c r="I448" s="79"/>
      <c r="J448" s="79"/>
      <c r="K448" s="79"/>
      <c r="L448" s="79"/>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row>
    <row r="449">
      <c r="A449" s="79"/>
      <c r="B449" s="79"/>
      <c r="C449" s="80"/>
      <c r="D449" s="80"/>
      <c r="E449" s="79"/>
      <c r="F449" s="79"/>
      <c r="G449" s="79"/>
      <c r="H449" s="79"/>
      <c r="I449" s="79"/>
      <c r="J449" s="79"/>
      <c r="K449" s="79"/>
      <c r="L449" s="79"/>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row>
    <row r="450">
      <c r="A450" s="79"/>
      <c r="B450" s="79"/>
      <c r="C450" s="80"/>
      <c r="D450" s="80"/>
      <c r="E450" s="79"/>
      <c r="F450" s="79"/>
      <c r="G450" s="79"/>
      <c r="H450" s="79"/>
      <c r="I450" s="79"/>
      <c r="J450" s="79"/>
      <c r="K450" s="79"/>
      <c r="L450" s="79"/>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row>
    <row r="451">
      <c r="A451" s="79"/>
      <c r="B451" s="79"/>
      <c r="C451" s="80"/>
      <c r="D451" s="80"/>
      <c r="E451" s="79"/>
      <c r="F451" s="79"/>
      <c r="G451" s="79"/>
      <c r="H451" s="79"/>
      <c r="I451" s="79"/>
      <c r="J451" s="79"/>
      <c r="K451" s="79"/>
      <c r="L451" s="79"/>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row>
    <row r="452">
      <c r="A452" s="79"/>
      <c r="B452" s="79"/>
      <c r="C452" s="80"/>
      <c r="D452" s="80"/>
      <c r="E452" s="79"/>
      <c r="F452" s="79"/>
      <c r="G452" s="79"/>
      <c r="H452" s="79"/>
      <c r="I452" s="79"/>
      <c r="J452" s="79"/>
      <c r="K452" s="79"/>
      <c r="L452" s="79"/>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row>
    <row r="453">
      <c r="A453" s="79"/>
      <c r="B453" s="79"/>
      <c r="C453" s="80"/>
      <c r="D453" s="80"/>
      <c r="E453" s="79"/>
      <c r="F453" s="79"/>
      <c r="G453" s="79"/>
      <c r="H453" s="79"/>
      <c r="I453" s="79"/>
      <c r="J453" s="79"/>
      <c r="K453" s="79"/>
      <c r="L453" s="79"/>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row>
    <row r="454">
      <c r="A454" s="79"/>
      <c r="B454" s="79"/>
      <c r="C454" s="80"/>
      <c r="D454" s="80"/>
      <c r="E454" s="79"/>
      <c r="F454" s="79"/>
      <c r="G454" s="79"/>
      <c r="H454" s="79"/>
      <c r="I454" s="79"/>
      <c r="J454" s="79"/>
      <c r="K454" s="79"/>
      <c r="L454" s="79"/>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row>
    <row r="455">
      <c r="A455" s="79"/>
      <c r="B455" s="79"/>
      <c r="C455" s="80"/>
      <c r="D455" s="80"/>
      <c r="E455" s="79"/>
      <c r="F455" s="79"/>
      <c r="G455" s="79"/>
      <c r="H455" s="79"/>
      <c r="I455" s="79"/>
      <c r="J455" s="79"/>
      <c r="K455" s="79"/>
      <c r="L455" s="79"/>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row>
    <row r="456">
      <c r="A456" s="79"/>
      <c r="B456" s="79"/>
      <c r="C456" s="80"/>
      <c r="D456" s="80"/>
      <c r="E456" s="79"/>
      <c r="F456" s="79"/>
      <c r="G456" s="79"/>
      <c r="H456" s="79"/>
      <c r="I456" s="79"/>
      <c r="J456" s="79"/>
      <c r="K456" s="79"/>
      <c r="L456" s="79"/>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row>
    <row r="457">
      <c r="A457" s="79"/>
      <c r="B457" s="79"/>
      <c r="C457" s="80"/>
      <c r="D457" s="80"/>
      <c r="E457" s="79"/>
      <c r="F457" s="79"/>
      <c r="G457" s="79"/>
      <c r="H457" s="79"/>
      <c r="I457" s="79"/>
      <c r="J457" s="79"/>
      <c r="K457" s="79"/>
      <c r="L457" s="79"/>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row>
    <row r="458">
      <c r="A458" s="79"/>
      <c r="B458" s="79"/>
      <c r="C458" s="80"/>
      <c r="D458" s="80"/>
      <c r="E458" s="79"/>
      <c r="F458" s="79"/>
      <c r="G458" s="79"/>
      <c r="H458" s="79"/>
      <c r="I458" s="79"/>
      <c r="J458" s="79"/>
      <c r="K458" s="79"/>
      <c r="L458" s="79"/>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row>
    <row r="459">
      <c r="A459" s="79"/>
      <c r="B459" s="79"/>
      <c r="C459" s="80"/>
      <c r="D459" s="80"/>
      <c r="E459" s="79"/>
      <c r="F459" s="79"/>
      <c r="G459" s="79"/>
      <c r="H459" s="79"/>
      <c r="I459" s="79"/>
      <c r="J459" s="79"/>
      <c r="K459" s="79"/>
      <c r="L459" s="79"/>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row>
    <row r="460">
      <c r="A460" s="79"/>
      <c r="B460" s="79"/>
      <c r="C460" s="80"/>
      <c r="D460" s="80"/>
      <c r="E460" s="79"/>
      <c r="F460" s="79"/>
      <c r="G460" s="79"/>
      <c r="H460" s="79"/>
      <c r="I460" s="79"/>
      <c r="J460" s="79"/>
      <c r="K460" s="79"/>
      <c r="L460" s="79"/>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row>
    <row r="461">
      <c r="A461" s="79"/>
      <c r="B461" s="79"/>
      <c r="C461" s="80"/>
      <c r="D461" s="80"/>
      <c r="E461" s="79"/>
      <c r="F461" s="79"/>
      <c r="G461" s="79"/>
      <c r="H461" s="79"/>
      <c r="I461" s="79"/>
      <c r="J461" s="79"/>
      <c r="K461" s="79"/>
      <c r="L461" s="79"/>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row>
    <row r="462">
      <c r="A462" s="79"/>
      <c r="B462" s="79"/>
      <c r="C462" s="80"/>
      <c r="D462" s="80"/>
      <c r="E462" s="79"/>
      <c r="F462" s="79"/>
      <c r="G462" s="79"/>
      <c r="H462" s="79"/>
      <c r="I462" s="79"/>
      <c r="J462" s="79"/>
      <c r="K462" s="79"/>
      <c r="L462" s="79"/>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row>
    <row r="463">
      <c r="A463" s="79"/>
      <c r="B463" s="79"/>
      <c r="C463" s="80"/>
      <c r="D463" s="80"/>
      <c r="E463" s="79"/>
      <c r="F463" s="79"/>
      <c r="G463" s="79"/>
      <c r="H463" s="79"/>
      <c r="I463" s="79"/>
      <c r="J463" s="79"/>
      <c r="K463" s="79"/>
      <c r="L463" s="79"/>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row>
    <row r="464">
      <c r="A464" s="79"/>
      <c r="B464" s="79"/>
      <c r="C464" s="80"/>
      <c r="D464" s="80"/>
      <c r="E464" s="79"/>
      <c r="F464" s="79"/>
      <c r="G464" s="79"/>
      <c r="H464" s="79"/>
      <c r="I464" s="79"/>
      <c r="J464" s="79"/>
      <c r="K464" s="79"/>
      <c r="L464" s="79"/>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row>
    <row r="465">
      <c r="A465" s="79"/>
      <c r="B465" s="79"/>
      <c r="C465" s="80"/>
      <c r="D465" s="80"/>
      <c r="E465" s="79"/>
      <c r="F465" s="79"/>
      <c r="G465" s="79"/>
      <c r="H465" s="79"/>
      <c r="I465" s="79"/>
      <c r="J465" s="79"/>
      <c r="K465" s="79"/>
      <c r="L465" s="79"/>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row>
    <row r="466">
      <c r="A466" s="79"/>
      <c r="B466" s="79"/>
      <c r="C466" s="80"/>
      <c r="D466" s="80"/>
      <c r="E466" s="79"/>
      <c r="F466" s="79"/>
      <c r="G466" s="79"/>
      <c r="H466" s="79"/>
      <c r="I466" s="79"/>
      <c r="J466" s="79"/>
      <c r="K466" s="79"/>
      <c r="L466" s="79"/>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row>
    <row r="467">
      <c r="A467" s="79"/>
      <c r="B467" s="79"/>
      <c r="C467" s="80"/>
      <c r="D467" s="80"/>
      <c r="E467" s="79"/>
      <c r="F467" s="79"/>
      <c r="G467" s="79"/>
      <c r="H467" s="79"/>
      <c r="I467" s="79"/>
      <c r="J467" s="79"/>
      <c r="K467" s="79"/>
      <c r="L467" s="79"/>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row>
    <row r="468">
      <c r="A468" s="79"/>
      <c r="B468" s="79"/>
      <c r="C468" s="80"/>
      <c r="D468" s="80"/>
      <c r="E468" s="79"/>
      <c r="F468" s="79"/>
      <c r="G468" s="79"/>
      <c r="H468" s="79"/>
      <c r="I468" s="79"/>
      <c r="J468" s="79"/>
      <c r="K468" s="79"/>
      <c r="L468" s="79"/>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row>
    <row r="469">
      <c r="A469" s="79"/>
      <c r="B469" s="79"/>
      <c r="C469" s="80"/>
      <c r="D469" s="80"/>
      <c r="E469" s="79"/>
      <c r="F469" s="79"/>
      <c r="G469" s="79"/>
      <c r="H469" s="79"/>
      <c r="I469" s="79"/>
      <c r="J469" s="79"/>
      <c r="K469" s="79"/>
      <c r="L469" s="79"/>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row>
    <row r="470">
      <c r="A470" s="79"/>
      <c r="B470" s="79"/>
      <c r="C470" s="80"/>
      <c r="D470" s="80"/>
      <c r="E470" s="79"/>
      <c r="F470" s="79"/>
      <c r="G470" s="79"/>
      <c r="H470" s="79"/>
      <c r="I470" s="79"/>
      <c r="J470" s="79"/>
      <c r="K470" s="79"/>
      <c r="L470" s="79"/>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row>
    <row r="471">
      <c r="A471" s="79"/>
      <c r="B471" s="79"/>
      <c r="C471" s="80"/>
      <c r="D471" s="80"/>
      <c r="E471" s="79"/>
      <c r="F471" s="79"/>
      <c r="G471" s="79"/>
      <c r="H471" s="79"/>
      <c r="I471" s="79"/>
      <c r="J471" s="79"/>
      <c r="K471" s="79"/>
      <c r="L471" s="79"/>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row>
    <row r="472">
      <c r="A472" s="79"/>
      <c r="B472" s="79"/>
      <c r="C472" s="80"/>
      <c r="D472" s="80"/>
      <c r="E472" s="79"/>
      <c r="F472" s="79"/>
      <c r="G472" s="79"/>
      <c r="H472" s="79"/>
      <c r="I472" s="79"/>
      <c r="J472" s="79"/>
      <c r="K472" s="79"/>
      <c r="L472" s="79"/>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row>
    <row r="473">
      <c r="A473" s="79"/>
      <c r="B473" s="79"/>
      <c r="C473" s="80"/>
      <c r="D473" s="80"/>
      <c r="E473" s="79"/>
      <c r="F473" s="79"/>
      <c r="G473" s="79"/>
      <c r="H473" s="79"/>
      <c r="I473" s="79"/>
      <c r="J473" s="79"/>
      <c r="K473" s="79"/>
      <c r="L473" s="79"/>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row>
    <row r="474">
      <c r="A474" s="79"/>
      <c r="B474" s="79"/>
      <c r="C474" s="80"/>
      <c r="D474" s="80"/>
      <c r="E474" s="79"/>
      <c r="F474" s="79"/>
      <c r="G474" s="79"/>
      <c r="H474" s="79"/>
      <c r="I474" s="79"/>
      <c r="J474" s="79"/>
      <c r="K474" s="79"/>
      <c r="L474" s="79"/>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row>
    <row r="475">
      <c r="A475" s="79"/>
      <c r="B475" s="79"/>
      <c r="C475" s="80"/>
      <c r="D475" s="80"/>
      <c r="E475" s="79"/>
      <c r="F475" s="79"/>
      <c r="G475" s="79"/>
      <c r="H475" s="79"/>
      <c r="I475" s="79"/>
      <c r="J475" s="79"/>
      <c r="K475" s="79"/>
      <c r="L475" s="79"/>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row>
    <row r="476">
      <c r="A476" s="79"/>
      <c r="B476" s="79"/>
      <c r="C476" s="80"/>
      <c r="D476" s="80"/>
      <c r="E476" s="79"/>
      <c r="F476" s="79"/>
      <c r="G476" s="79"/>
      <c r="H476" s="79"/>
      <c r="I476" s="79"/>
      <c r="J476" s="79"/>
      <c r="K476" s="79"/>
      <c r="L476" s="79"/>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row>
    <row r="477">
      <c r="A477" s="79"/>
      <c r="B477" s="79"/>
      <c r="C477" s="80"/>
      <c r="D477" s="80"/>
      <c r="E477" s="79"/>
      <c r="F477" s="79"/>
      <c r="G477" s="79"/>
      <c r="H477" s="79"/>
      <c r="I477" s="79"/>
      <c r="J477" s="79"/>
      <c r="K477" s="79"/>
      <c r="L477" s="79"/>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row>
    <row r="478">
      <c r="A478" s="79"/>
      <c r="B478" s="79"/>
      <c r="C478" s="80"/>
      <c r="D478" s="80"/>
      <c r="E478" s="79"/>
      <c r="F478" s="79"/>
      <c r="G478" s="79"/>
      <c r="H478" s="79"/>
      <c r="I478" s="79"/>
      <c r="J478" s="79"/>
      <c r="K478" s="79"/>
      <c r="L478" s="79"/>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row>
    <row r="479">
      <c r="A479" s="79"/>
      <c r="B479" s="79"/>
      <c r="C479" s="80"/>
      <c r="D479" s="80"/>
      <c r="E479" s="79"/>
      <c r="F479" s="79"/>
      <c r="G479" s="79"/>
      <c r="H479" s="79"/>
      <c r="I479" s="79"/>
      <c r="J479" s="79"/>
      <c r="K479" s="79"/>
      <c r="L479" s="79"/>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row>
    <row r="480">
      <c r="A480" s="79"/>
      <c r="B480" s="79"/>
      <c r="C480" s="80"/>
      <c r="D480" s="80"/>
      <c r="E480" s="79"/>
      <c r="F480" s="79"/>
      <c r="G480" s="79"/>
      <c r="H480" s="79"/>
      <c r="I480" s="79"/>
      <c r="J480" s="79"/>
      <c r="K480" s="79"/>
      <c r="L480" s="79"/>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row>
    <row r="481">
      <c r="A481" s="79"/>
      <c r="B481" s="79"/>
      <c r="C481" s="80"/>
      <c r="D481" s="80"/>
      <c r="E481" s="79"/>
      <c r="F481" s="79"/>
      <c r="G481" s="79"/>
      <c r="H481" s="79"/>
      <c r="I481" s="79"/>
      <c r="J481" s="79"/>
      <c r="K481" s="79"/>
      <c r="L481" s="79"/>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row>
    <row r="482">
      <c r="A482" s="79"/>
      <c r="B482" s="79"/>
      <c r="C482" s="80"/>
      <c r="D482" s="80"/>
      <c r="E482" s="79"/>
      <c r="F482" s="79"/>
      <c r="G482" s="79"/>
      <c r="H482" s="79"/>
      <c r="I482" s="79"/>
      <c r="J482" s="79"/>
      <c r="K482" s="79"/>
      <c r="L482" s="79"/>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row>
    <row r="483">
      <c r="A483" s="79"/>
      <c r="B483" s="79"/>
      <c r="C483" s="80"/>
      <c r="D483" s="80"/>
      <c r="E483" s="79"/>
      <c r="F483" s="79"/>
      <c r="G483" s="79"/>
      <c r="H483" s="79"/>
      <c r="I483" s="79"/>
      <c r="J483" s="79"/>
      <c r="K483" s="79"/>
      <c r="L483" s="79"/>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row>
    <row r="484">
      <c r="A484" s="79"/>
      <c r="B484" s="79"/>
      <c r="C484" s="80"/>
      <c r="D484" s="80"/>
      <c r="E484" s="79"/>
      <c r="F484" s="79"/>
      <c r="G484" s="79"/>
      <c r="H484" s="79"/>
      <c r="I484" s="79"/>
      <c r="J484" s="79"/>
      <c r="K484" s="79"/>
      <c r="L484" s="79"/>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row>
    <row r="485">
      <c r="A485" s="79"/>
      <c r="B485" s="79"/>
      <c r="C485" s="80"/>
      <c r="D485" s="80"/>
      <c r="E485" s="79"/>
      <c r="F485" s="79"/>
      <c r="G485" s="79"/>
      <c r="H485" s="79"/>
      <c r="I485" s="79"/>
      <c r="J485" s="79"/>
      <c r="K485" s="79"/>
      <c r="L485" s="79"/>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row>
    <row r="486">
      <c r="A486" s="79"/>
      <c r="B486" s="79"/>
      <c r="C486" s="80"/>
      <c r="D486" s="80"/>
      <c r="E486" s="79"/>
      <c r="F486" s="79"/>
      <c r="G486" s="79"/>
      <c r="H486" s="79"/>
      <c r="I486" s="79"/>
      <c r="J486" s="79"/>
      <c r="K486" s="79"/>
      <c r="L486" s="79"/>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row>
    <row r="487">
      <c r="A487" s="79"/>
      <c r="B487" s="79"/>
      <c r="C487" s="80"/>
      <c r="D487" s="80"/>
      <c r="E487" s="79"/>
      <c r="F487" s="79"/>
      <c r="G487" s="79"/>
      <c r="H487" s="79"/>
      <c r="I487" s="79"/>
      <c r="J487" s="79"/>
      <c r="K487" s="79"/>
      <c r="L487" s="79"/>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row>
    <row r="488">
      <c r="A488" s="79"/>
      <c r="B488" s="79"/>
      <c r="C488" s="80"/>
      <c r="D488" s="80"/>
      <c r="E488" s="79"/>
      <c r="F488" s="79"/>
      <c r="G488" s="79"/>
      <c r="H488" s="79"/>
      <c r="I488" s="79"/>
      <c r="J488" s="79"/>
      <c r="K488" s="79"/>
      <c r="L488" s="79"/>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row>
    <row r="489">
      <c r="A489" s="79"/>
      <c r="B489" s="79"/>
      <c r="C489" s="80"/>
      <c r="D489" s="80"/>
      <c r="E489" s="79"/>
      <c r="F489" s="79"/>
      <c r="G489" s="79"/>
      <c r="H489" s="79"/>
      <c r="I489" s="79"/>
      <c r="J489" s="79"/>
      <c r="K489" s="79"/>
      <c r="L489" s="79"/>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row>
    <row r="490">
      <c r="A490" s="79"/>
      <c r="B490" s="79"/>
      <c r="C490" s="80"/>
      <c r="D490" s="80"/>
      <c r="E490" s="79"/>
      <c r="F490" s="79"/>
      <c r="G490" s="79"/>
      <c r="H490" s="79"/>
      <c r="I490" s="79"/>
      <c r="J490" s="79"/>
      <c r="K490" s="79"/>
      <c r="L490" s="79"/>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row>
    <row r="491">
      <c r="A491" s="79"/>
      <c r="B491" s="79"/>
      <c r="C491" s="80"/>
      <c r="D491" s="80"/>
      <c r="E491" s="79"/>
      <c r="F491" s="79"/>
      <c r="G491" s="79"/>
      <c r="H491" s="79"/>
      <c r="I491" s="79"/>
      <c r="J491" s="79"/>
      <c r="K491" s="79"/>
      <c r="L491" s="79"/>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row>
    <row r="492">
      <c r="A492" s="79"/>
      <c r="B492" s="79"/>
      <c r="C492" s="80"/>
      <c r="D492" s="80"/>
      <c r="E492" s="79"/>
      <c r="F492" s="79"/>
      <c r="G492" s="79"/>
      <c r="H492" s="79"/>
      <c r="I492" s="79"/>
      <c r="J492" s="79"/>
      <c r="K492" s="79"/>
      <c r="L492" s="79"/>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row>
    <row r="493">
      <c r="A493" s="79"/>
      <c r="B493" s="79"/>
      <c r="C493" s="80"/>
      <c r="D493" s="80"/>
      <c r="E493" s="79"/>
      <c r="F493" s="79"/>
      <c r="G493" s="79"/>
      <c r="H493" s="79"/>
      <c r="I493" s="79"/>
      <c r="J493" s="79"/>
      <c r="K493" s="79"/>
      <c r="L493" s="79"/>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row>
    <row r="494">
      <c r="A494" s="79"/>
      <c r="B494" s="79"/>
      <c r="C494" s="80"/>
      <c r="D494" s="80"/>
      <c r="E494" s="79"/>
      <c r="F494" s="79"/>
      <c r="G494" s="79"/>
      <c r="H494" s="79"/>
      <c r="I494" s="79"/>
      <c r="J494" s="79"/>
      <c r="K494" s="79"/>
      <c r="L494" s="79"/>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row>
    <row r="495">
      <c r="A495" s="79"/>
      <c r="B495" s="79"/>
      <c r="C495" s="80"/>
      <c r="D495" s="80"/>
      <c r="E495" s="79"/>
      <c r="F495" s="79"/>
      <c r="G495" s="79"/>
      <c r="H495" s="79"/>
      <c r="I495" s="79"/>
      <c r="J495" s="79"/>
      <c r="K495" s="79"/>
      <c r="L495" s="79"/>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row>
    <row r="496">
      <c r="A496" s="79"/>
      <c r="B496" s="79"/>
      <c r="C496" s="80"/>
      <c r="D496" s="80"/>
      <c r="E496" s="79"/>
      <c r="F496" s="79"/>
      <c r="G496" s="79"/>
      <c r="H496" s="79"/>
      <c r="I496" s="79"/>
      <c r="J496" s="79"/>
      <c r="K496" s="79"/>
      <c r="L496" s="79"/>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row>
    <row r="497">
      <c r="A497" s="79"/>
      <c r="B497" s="79"/>
      <c r="C497" s="80"/>
      <c r="D497" s="80"/>
      <c r="E497" s="79"/>
      <c r="F497" s="79"/>
      <c r="G497" s="79"/>
      <c r="H497" s="79"/>
      <c r="I497" s="79"/>
      <c r="J497" s="79"/>
      <c r="K497" s="79"/>
      <c r="L497" s="79"/>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row>
    <row r="498">
      <c r="A498" s="79"/>
      <c r="B498" s="79"/>
      <c r="C498" s="80"/>
      <c r="D498" s="80"/>
      <c r="E498" s="79"/>
      <c r="F498" s="79"/>
      <c r="G498" s="79"/>
      <c r="H498" s="79"/>
      <c r="I498" s="79"/>
      <c r="J498" s="79"/>
      <c r="K498" s="79"/>
      <c r="L498" s="79"/>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row>
    <row r="499">
      <c r="A499" s="79"/>
      <c r="B499" s="79"/>
      <c r="C499" s="80"/>
      <c r="D499" s="80"/>
      <c r="E499" s="79"/>
      <c r="F499" s="79"/>
      <c r="G499" s="79"/>
      <c r="H499" s="79"/>
      <c r="I499" s="79"/>
      <c r="J499" s="79"/>
      <c r="K499" s="79"/>
      <c r="L499" s="79"/>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row>
    <row r="500">
      <c r="A500" s="79"/>
      <c r="B500" s="79"/>
      <c r="C500" s="80"/>
      <c r="D500" s="80"/>
      <c r="E500" s="79"/>
      <c r="F500" s="79"/>
      <c r="G500" s="79"/>
      <c r="H500" s="79"/>
      <c r="I500" s="79"/>
      <c r="J500" s="79"/>
      <c r="K500" s="79"/>
      <c r="L500" s="79"/>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row>
    <row r="501">
      <c r="A501" s="79"/>
      <c r="B501" s="79"/>
      <c r="C501" s="80"/>
      <c r="D501" s="80"/>
      <c r="E501" s="79"/>
      <c r="F501" s="79"/>
      <c r="G501" s="79"/>
      <c r="H501" s="79"/>
      <c r="I501" s="79"/>
      <c r="J501" s="79"/>
      <c r="K501" s="79"/>
      <c r="L501" s="79"/>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row>
    <row r="502">
      <c r="A502" s="79"/>
      <c r="B502" s="79"/>
      <c r="C502" s="80"/>
      <c r="D502" s="80"/>
      <c r="E502" s="79"/>
      <c r="F502" s="79"/>
      <c r="G502" s="79"/>
      <c r="H502" s="79"/>
      <c r="I502" s="79"/>
      <c r="J502" s="79"/>
      <c r="K502" s="79"/>
      <c r="L502" s="79"/>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row>
    <row r="503">
      <c r="A503" s="79"/>
      <c r="B503" s="79"/>
      <c r="C503" s="80"/>
      <c r="D503" s="80"/>
      <c r="E503" s="79"/>
      <c r="F503" s="79"/>
      <c r="G503" s="79"/>
      <c r="H503" s="79"/>
      <c r="I503" s="79"/>
      <c r="J503" s="79"/>
      <c r="K503" s="79"/>
      <c r="L503" s="79"/>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row>
    <row r="504">
      <c r="A504" s="79"/>
      <c r="B504" s="79"/>
      <c r="C504" s="80"/>
      <c r="D504" s="80"/>
      <c r="E504" s="79"/>
      <c r="F504" s="79"/>
      <c r="G504" s="79"/>
      <c r="H504" s="79"/>
      <c r="I504" s="79"/>
      <c r="J504" s="79"/>
      <c r="K504" s="79"/>
      <c r="L504" s="79"/>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row>
    <row r="505">
      <c r="A505" s="79"/>
      <c r="B505" s="79"/>
      <c r="C505" s="80"/>
      <c r="D505" s="80"/>
      <c r="E505" s="79"/>
      <c r="F505" s="79"/>
      <c r="G505" s="79"/>
      <c r="H505" s="79"/>
      <c r="I505" s="79"/>
      <c r="J505" s="79"/>
      <c r="K505" s="79"/>
      <c r="L505" s="79"/>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row>
    <row r="506">
      <c r="A506" s="79"/>
      <c r="B506" s="79"/>
      <c r="C506" s="80"/>
      <c r="D506" s="80"/>
      <c r="E506" s="79"/>
      <c r="F506" s="79"/>
      <c r="G506" s="79"/>
      <c r="H506" s="79"/>
      <c r="I506" s="79"/>
      <c r="J506" s="79"/>
      <c r="K506" s="79"/>
      <c r="L506" s="79"/>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row>
    <row r="507">
      <c r="A507" s="79"/>
      <c r="B507" s="79"/>
      <c r="C507" s="80"/>
      <c r="D507" s="80"/>
      <c r="E507" s="79"/>
      <c r="F507" s="79"/>
      <c r="G507" s="79"/>
      <c r="H507" s="79"/>
      <c r="I507" s="79"/>
      <c r="J507" s="79"/>
      <c r="K507" s="79"/>
      <c r="L507" s="79"/>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row>
    <row r="508">
      <c r="A508" s="79"/>
      <c r="B508" s="79"/>
      <c r="C508" s="80"/>
      <c r="D508" s="80"/>
      <c r="E508" s="79"/>
      <c r="F508" s="79"/>
      <c r="G508" s="79"/>
      <c r="H508" s="79"/>
      <c r="I508" s="79"/>
      <c r="J508" s="79"/>
      <c r="K508" s="79"/>
      <c r="L508" s="79"/>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row>
    <row r="509">
      <c r="A509" s="79"/>
      <c r="B509" s="79"/>
      <c r="C509" s="80"/>
      <c r="D509" s="80"/>
      <c r="E509" s="79"/>
      <c r="F509" s="79"/>
      <c r="G509" s="79"/>
      <c r="H509" s="79"/>
      <c r="I509" s="79"/>
      <c r="J509" s="79"/>
      <c r="K509" s="79"/>
      <c r="L509" s="79"/>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row>
    <row r="510">
      <c r="A510" s="79"/>
      <c r="B510" s="79"/>
      <c r="C510" s="80"/>
      <c r="D510" s="80"/>
      <c r="E510" s="79"/>
      <c r="F510" s="79"/>
      <c r="G510" s="79"/>
      <c r="H510" s="79"/>
      <c r="I510" s="79"/>
      <c r="J510" s="79"/>
      <c r="K510" s="79"/>
      <c r="L510" s="79"/>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row>
    <row r="511">
      <c r="A511" s="79"/>
      <c r="B511" s="79"/>
      <c r="C511" s="80"/>
      <c r="D511" s="80"/>
      <c r="E511" s="79"/>
      <c r="F511" s="79"/>
      <c r="G511" s="79"/>
      <c r="H511" s="79"/>
      <c r="I511" s="79"/>
      <c r="J511" s="79"/>
      <c r="K511" s="79"/>
      <c r="L511" s="79"/>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row>
    <row r="512">
      <c r="A512" s="79"/>
      <c r="B512" s="79"/>
      <c r="C512" s="80"/>
      <c r="D512" s="80"/>
      <c r="E512" s="79"/>
      <c r="F512" s="79"/>
      <c r="G512" s="79"/>
      <c r="H512" s="79"/>
      <c r="I512" s="79"/>
      <c r="J512" s="79"/>
      <c r="K512" s="79"/>
      <c r="L512" s="79"/>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row>
    <row r="513">
      <c r="A513" s="79"/>
      <c r="B513" s="79"/>
      <c r="C513" s="80"/>
      <c r="D513" s="80"/>
      <c r="E513" s="79"/>
      <c r="F513" s="79"/>
      <c r="G513" s="79"/>
      <c r="H513" s="79"/>
      <c r="I513" s="79"/>
      <c r="J513" s="79"/>
      <c r="K513" s="79"/>
      <c r="L513" s="79"/>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row>
    <row r="514">
      <c r="A514" s="79"/>
      <c r="B514" s="79"/>
      <c r="C514" s="80"/>
      <c r="D514" s="80"/>
      <c r="E514" s="79"/>
      <c r="F514" s="79"/>
      <c r="G514" s="79"/>
      <c r="H514" s="79"/>
      <c r="I514" s="79"/>
      <c r="J514" s="79"/>
      <c r="K514" s="79"/>
      <c r="L514" s="79"/>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row>
    <row r="515">
      <c r="A515" s="79"/>
      <c r="B515" s="79"/>
      <c r="C515" s="80"/>
      <c r="D515" s="80"/>
      <c r="E515" s="79"/>
      <c r="F515" s="79"/>
      <c r="G515" s="79"/>
      <c r="H515" s="79"/>
      <c r="I515" s="79"/>
      <c r="J515" s="79"/>
      <c r="K515" s="79"/>
      <c r="L515" s="79"/>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row>
    <row r="516">
      <c r="A516" s="79"/>
      <c r="B516" s="79"/>
      <c r="C516" s="80"/>
      <c r="D516" s="80"/>
      <c r="E516" s="79"/>
      <c r="F516" s="79"/>
      <c r="G516" s="79"/>
      <c r="H516" s="79"/>
      <c r="I516" s="79"/>
      <c r="J516" s="79"/>
      <c r="K516" s="79"/>
      <c r="L516" s="79"/>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row>
    <row r="517">
      <c r="A517" s="79"/>
      <c r="B517" s="79"/>
      <c r="C517" s="80"/>
      <c r="D517" s="80"/>
      <c r="E517" s="79"/>
      <c r="F517" s="79"/>
      <c r="G517" s="79"/>
      <c r="H517" s="79"/>
      <c r="I517" s="79"/>
      <c r="J517" s="79"/>
      <c r="K517" s="79"/>
      <c r="L517" s="79"/>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row>
    <row r="518">
      <c r="A518" s="79"/>
      <c r="B518" s="79"/>
      <c r="C518" s="80"/>
      <c r="D518" s="80"/>
      <c r="E518" s="79"/>
      <c r="F518" s="79"/>
      <c r="G518" s="79"/>
      <c r="H518" s="79"/>
      <c r="I518" s="79"/>
      <c r="J518" s="79"/>
      <c r="K518" s="79"/>
      <c r="L518" s="79"/>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row>
    <row r="519">
      <c r="A519" s="79"/>
      <c r="B519" s="79"/>
      <c r="C519" s="80"/>
      <c r="D519" s="80"/>
      <c r="E519" s="79"/>
      <c r="F519" s="79"/>
      <c r="G519" s="79"/>
      <c r="H519" s="79"/>
      <c r="I519" s="79"/>
      <c r="J519" s="79"/>
      <c r="K519" s="79"/>
      <c r="L519" s="79"/>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row>
    <row r="520">
      <c r="A520" s="79"/>
      <c r="B520" s="79"/>
      <c r="C520" s="80"/>
      <c r="D520" s="80"/>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row>
    <row r="521">
      <c r="A521" s="79"/>
      <c r="B521" s="79"/>
      <c r="C521" s="80"/>
      <c r="D521" s="80"/>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row>
    <row r="522">
      <c r="A522" s="79"/>
      <c r="B522" s="79"/>
      <c r="C522" s="80"/>
      <c r="D522" s="80"/>
      <c r="E522" s="79"/>
      <c r="F522" s="79"/>
      <c r="G522" s="79"/>
      <c r="H522" s="79"/>
      <c r="I522" s="79"/>
      <c r="J522" s="79"/>
      <c r="K522" s="79"/>
      <c r="L522" s="79"/>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row>
    <row r="523">
      <c r="A523" s="79"/>
      <c r="B523" s="79"/>
      <c r="C523" s="80"/>
      <c r="D523" s="80"/>
      <c r="E523" s="79"/>
      <c r="F523" s="79"/>
      <c r="G523" s="79"/>
      <c r="H523" s="79"/>
      <c r="I523" s="79"/>
      <c r="J523" s="79"/>
      <c r="K523" s="79"/>
      <c r="L523" s="79"/>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row>
    <row r="524">
      <c r="A524" s="79"/>
      <c r="B524" s="79"/>
      <c r="C524" s="80"/>
      <c r="D524" s="80"/>
      <c r="E524" s="79"/>
      <c r="F524" s="79"/>
      <c r="G524" s="79"/>
      <c r="H524" s="79"/>
      <c r="I524" s="79"/>
      <c r="J524" s="79"/>
      <c r="K524" s="79"/>
      <c r="L524" s="79"/>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row>
    <row r="525">
      <c r="A525" s="79"/>
      <c r="B525" s="79"/>
      <c r="C525" s="80"/>
      <c r="D525" s="80"/>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row>
    <row r="526">
      <c r="A526" s="79"/>
      <c r="B526" s="79"/>
      <c r="C526" s="80"/>
      <c r="D526" s="80"/>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row>
    <row r="527">
      <c r="A527" s="79"/>
      <c r="B527" s="79"/>
      <c r="C527" s="80"/>
      <c r="D527" s="80"/>
      <c r="E527" s="79"/>
      <c r="F527" s="79"/>
      <c r="G527" s="79"/>
      <c r="H527" s="79"/>
      <c r="I527" s="79"/>
      <c r="J527" s="79"/>
      <c r="K527" s="79"/>
      <c r="L527" s="79"/>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row>
    <row r="528">
      <c r="A528" s="79"/>
      <c r="B528" s="79"/>
      <c r="C528" s="80"/>
      <c r="D528" s="80"/>
      <c r="E528" s="79"/>
      <c r="F528" s="79"/>
      <c r="G528" s="79"/>
      <c r="H528" s="79"/>
      <c r="I528" s="79"/>
      <c r="J528" s="79"/>
      <c r="K528" s="79"/>
      <c r="L528" s="79"/>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row>
    <row r="529">
      <c r="A529" s="79"/>
      <c r="B529" s="79"/>
      <c r="C529" s="80"/>
      <c r="D529" s="80"/>
      <c r="E529" s="79"/>
      <c r="F529" s="79"/>
      <c r="G529" s="79"/>
      <c r="H529" s="79"/>
      <c r="I529" s="79"/>
      <c r="J529" s="79"/>
      <c r="K529" s="79"/>
      <c r="L529" s="79"/>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row>
    <row r="530">
      <c r="A530" s="79"/>
      <c r="B530" s="79"/>
      <c r="C530" s="80"/>
      <c r="D530" s="80"/>
      <c r="E530" s="79"/>
      <c r="F530" s="79"/>
      <c r="G530" s="79"/>
      <c r="H530" s="79"/>
      <c r="I530" s="79"/>
      <c r="J530" s="79"/>
      <c r="K530" s="79"/>
      <c r="L530" s="79"/>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row>
    <row r="531">
      <c r="A531" s="79"/>
      <c r="B531" s="79"/>
      <c r="C531" s="80"/>
      <c r="D531" s="80"/>
      <c r="E531" s="79"/>
      <c r="F531" s="79"/>
      <c r="G531" s="79"/>
      <c r="H531" s="79"/>
      <c r="I531" s="79"/>
      <c r="J531" s="79"/>
      <c r="K531" s="79"/>
      <c r="L531" s="79"/>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row>
    <row r="532">
      <c r="A532" s="79"/>
      <c r="B532" s="79"/>
      <c r="C532" s="80"/>
      <c r="D532" s="80"/>
      <c r="E532" s="79"/>
      <c r="F532" s="79"/>
      <c r="G532" s="79"/>
      <c r="H532" s="79"/>
      <c r="I532" s="79"/>
      <c r="J532" s="79"/>
      <c r="K532" s="79"/>
      <c r="L532" s="79"/>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row>
    <row r="533">
      <c r="A533" s="79"/>
      <c r="B533" s="79"/>
      <c r="C533" s="80"/>
      <c r="D533" s="80"/>
      <c r="E533" s="79"/>
      <c r="F533" s="79"/>
      <c r="G533" s="79"/>
      <c r="H533" s="79"/>
      <c r="I533" s="79"/>
      <c r="J533" s="79"/>
      <c r="K533" s="79"/>
      <c r="L533" s="79"/>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row>
    <row r="534">
      <c r="A534" s="79"/>
      <c r="B534" s="79"/>
      <c r="C534" s="80"/>
      <c r="D534" s="80"/>
      <c r="E534" s="79"/>
      <c r="F534" s="79"/>
      <c r="G534" s="79"/>
      <c r="H534" s="79"/>
      <c r="I534" s="79"/>
      <c r="J534" s="79"/>
      <c r="K534" s="79"/>
      <c r="L534" s="79"/>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row>
    <row r="535">
      <c r="A535" s="79"/>
      <c r="B535" s="79"/>
      <c r="C535" s="80"/>
      <c r="D535" s="80"/>
      <c r="E535" s="79"/>
      <c r="F535" s="79"/>
      <c r="G535" s="79"/>
      <c r="H535" s="79"/>
      <c r="I535" s="79"/>
      <c r="J535" s="79"/>
      <c r="K535" s="79"/>
      <c r="L535" s="79"/>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row>
    <row r="536">
      <c r="A536" s="79"/>
      <c r="B536" s="79"/>
      <c r="C536" s="80"/>
      <c r="D536" s="80"/>
      <c r="E536" s="79"/>
      <c r="F536" s="79"/>
      <c r="G536" s="79"/>
      <c r="H536" s="79"/>
      <c r="I536" s="79"/>
      <c r="J536" s="79"/>
      <c r="K536" s="79"/>
      <c r="L536" s="79"/>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row>
    <row r="537">
      <c r="A537" s="79"/>
      <c r="B537" s="79"/>
      <c r="C537" s="80"/>
      <c r="D537" s="80"/>
      <c r="E537" s="79"/>
      <c r="F537" s="79"/>
      <c r="G537" s="79"/>
      <c r="H537" s="79"/>
      <c r="I537" s="79"/>
      <c r="J537" s="79"/>
      <c r="K537" s="79"/>
      <c r="L537" s="79"/>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row>
    <row r="538">
      <c r="A538" s="79"/>
      <c r="B538" s="79"/>
      <c r="C538" s="80"/>
      <c r="D538" s="80"/>
      <c r="E538" s="79"/>
      <c r="F538" s="79"/>
      <c r="G538" s="79"/>
      <c r="H538" s="79"/>
      <c r="I538" s="79"/>
      <c r="J538" s="79"/>
      <c r="K538" s="79"/>
      <c r="L538" s="79"/>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row>
    <row r="539">
      <c r="A539" s="79"/>
      <c r="B539" s="79"/>
      <c r="C539" s="80"/>
      <c r="D539" s="80"/>
      <c r="E539" s="79"/>
      <c r="F539" s="79"/>
      <c r="G539" s="79"/>
      <c r="H539" s="79"/>
      <c r="I539" s="79"/>
      <c r="J539" s="79"/>
      <c r="K539" s="79"/>
      <c r="L539" s="79"/>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row>
    <row r="540">
      <c r="A540" s="79"/>
      <c r="B540" s="79"/>
      <c r="C540" s="80"/>
      <c r="D540" s="80"/>
      <c r="E540" s="79"/>
      <c r="F540" s="79"/>
      <c r="G540" s="79"/>
      <c r="H540" s="79"/>
      <c r="I540" s="79"/>
      <c r="J540" s="79"/>
      <c r="K540" s="79"/>
      <c r="L540" s="79"/>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row>
    <row r="541">
      <c r="A541" s="79"/>
      <c r="B541" s="79"/>
      <c r="C541" s="80"/>
      <c r="D541" s="80"/>
      <c r="E541" s="79"/>
      <c r="F541" s="79"/>
      <c r="G541" s="79"/>
      <c r="H541" s="79"/>
      <c r="I541" s="79"/>
      <c r="J541" s="79"/>
      <c r="K541" s="79"/>
      <c r="L541" s="79"/>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row>
    <row r="542">
      <c r="A542" s="79"/>
      <c r="B542" s="79"/>
      <c r="C542" s="80"/>
      <c r="D542" s="80"/>
      <c r="E542" s="79"/>
      <c r="F542" s="79"/>
      <c r="G542" s="79"/>
      <c r="H542" s="79"/>
      <c r="I542" s="79"/>
      <c r="J542" s="79"/>
      <c r="K542" s="79"/>
      <c r="L542" s="79"/>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row>
    <row r="543">
      <c r="A543" s="79"/>
      <c r="B543" s="79"/>
      <c r="C543" s="80"/>
      <c r="D543" s="80"/>
      <c r="E543" s="79"/>
      <c r="F543" s="79"/>
      <c r="G543" s="79"/>
      <c r="H543" s="79"/>
      <c r="I543" s="79"/>
      <c r="J543" s="79"/>
      <c r="K543" s="79"/>
      <c r="L543" s="79"/>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row>
    <row r="544">
      <c r="A544" s="79"/>
      <c r="B544" s="79"/>
      <c r="C544" s="80"/>
      <c r="D544" s="80"/>
      <c r="E544" s="79"/>
      <c r="F544" s="79"/>
      <c r="G544" s="79"/>
      <c r="H544" s="79"/>
      <c r="I544" s="79"/>
      <c r="J544" s="79"/>
      <c r="K544" s="79"/>
      <c r="L544" s="79"/>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row>
    <row r="545">
      <c r="A545" s="79"/>
      <c r="B545" s="79"/>
      <c r="C545" s="80"/>
      <c r="D545" s="80"/>
      <c r="E545" s="79"/>
      <c r="F545" s="79"/>
      <c r="G545" s="79"/>
      <c r="H545" s="79"/>
      <c r="I545" s="79"/>
      <c r="J545" s="79"/>
      <c r="K545" s="79"/>
      <c r="L545" s="79"/>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row>
    <row r="546">
      <c r="A546" s="79"/>
      <c r="B546" s="79"/>
      <c r="C546" s="80"/>
      <c r="D546" s="80"/>
      <c r="E546" s="79"/>
      <c r="F546" s="79"/>
      <c r="G546" s="79"/>
      <c r="H546" s="79"/>
      <c r="I546" s="79"/>
      <c r="J546" s="79"/>
      <c r="K546" s="79"/>
      <c r="L546" s="79"/>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row>
    <row r="547">
      <c r="A547" s="79"/>
      <c r="B547" s="79"/>
      <c r="C547" s="80"/>
      <c r="D547" s="80"/>
      <c r="E547" s="79"/>
      <c r="F547" s="79"/>
      <c r="G547" s="79"/>
      <c r="H547" s="79"/>
      <c r="I547" s="79"/>
      <c r="J547" s="79"/>
      <c r="K547" s="79"/>
      <c r="L547" s="79"/>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row>
    <row r="548">
      <c r="A548" s="79"/>
      <c r="B548" s="79"/>
      <c r="C548" s="80"/>
      <c r="D548" s="80"/>
      <c r="E548" s="79"/>
      <c r="F548" s="79"/>
      <c r="G548" s="79"/>
      <c r="H548" s="79"/>
      <c r="I548" s="79"/>
      <c r="J548" s="79"/>
      <c r="K548" s="79"/>
      <c r="L548" s="79"/>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row>
    <row r="549">
      <c r="A549" s="79"/>
      <c r="B549" s="79"/>
      <c r="C549" s="80"/>
      <c r="D549" s="80"/>
      <c r="E549" s="79"/>
      <c r="F549" s="79"/>
      <c r="G549" s="79"/>
      <c r="H549" s="79"/>
      <c r="I549" s="79"/>
      <c r="J549" s="79"/>
      <c r="K549" s="79"/>
      <c r="L549" s="79"/>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row>
    <row r="550">
      <c r="A550" s="79"/>
      <c r="B550" s="79"/>
      <c r="C550" s="80"/>
      <c r="D550" s="80"/>
      <c r="E550" s="79"/>
      <c r="F550" s="79"/>
      <c r="G550" s="79"/>
      <c r="H550" s="79"/>
      <c r="I550" s="79"/>
      <c r="J550" s="79"/>
      <c r="K550" s="79"/>
      <c r="L550" s="79"/>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row>
    <row r="551">
      <c r="A551" s="79"/>
      <c r="B551" s="79"/>
      <c r="C551" s="80"/>
      <c r="D551" s="80"/>
      <c r="E551" s="79"/>
      <c r="F551" s="79"/>
      <c r="G551" s="79"/>
      <c r="H551" s="79"/>
      <c r="I551" s="79"/>
      <c r="J551" s="79"/>
      <c r="K551" s="79"/>
      <c r="L551" s="79"/>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row>
    <row r="552">
      <c r="A552" s="79"/>
      <c r="B552" s="79"/>
      <c r="C552" s="80"/>
      <c r="D552" s="80"/>
      <c r="E552" s="79"/>
      <c r="F552" s="79"/>
      <c r="G552" s="79"/>
      <c r="H552" s="79"/>
      <c r="I552" s="79"/>
      <c r="J552" s="79"/>
      <c r="K552" s="79"/>
      <c r="L552" s="79"/>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row>
    <row r="553">
      <c r="A553" s="79"/>
      <c r="B553" s="79"/>
      <c r="C553" s="80"/>
      <c r="D553" s="80"/>
      <c r="E553" s="79"/>
      <c r="F553" s="79"/>
      <c r="G553" s="79"/>
      <c r="H553" s="79"/>
      <c r="I553" s="79"/>
      <c r="J553" s="79"/>
      <c r="K553" s="79"/>
      <c r="L553" s="79"/>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row>
    <row r="554">
      <c r="A554" s="79"/>
      <c r="B554" s="79"/>
      <c r="C554" s="80"/>
      <c r="D554" s="80"/>
      <c r="E554" s="79"/>
      <c r="F554" s="79"/>
      <c r="G554" s="79"/>
      <c r="H554" s="79"/>
      <c r="I554" s="79"/>
      <c r="J554" s="79"/>
      <c r="K554" s="79"/>
      <c r="L554" s="79"/>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row>
    <row r="555">
      <c r="A555" s="79"/>
      <c r="B555" s="79"/>
      <c r="C555" s="80"/>
      <c r="D555" s="80"/>
      <c r="E555" s="79"/>
      <c r="F555" s="79"/>
      <c r="G555" s="79"/>
      <c r="H555" s="79"/>
      <c r="I555" s="79"/>
      <c r="J555" s="79"/>
      <c r="K555" s="79"/>
      <c r="L555" s="79"/>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row>
    <row r="556">
      <c r="A556" s="79"/>
      <c r="B556" s="79"/>
      <c r="C556" s="80"/>
      <c r="D556" s="80"/>
      <c r="E556" s="79"/>
      <c r="F556" s="79"/>
      <c r="G556" s="79"/>
      <c r="H556" s="79"/>
      <c r="I556" s="79"/>
      <c r="J556" s="79"/>
      <c r="K556" s="79"/>
      <c r="L556" s="79"/>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row>
    <row r="557">
      <c r="A557" s="79"/>
      <c r="B557" s="79"/>
      <c r="C557" s="80"/>
      <c r="D557" s="80"/>
      <c r="E557" s="79"/>
      <c r="F557" s="79"/>
      <c r="G557" s="79"/>
      <c r="H557" s="79"/>
      <c r="I557" s="79"/>
      <c r="J557" s="79"/>
      <c r="K557" s="79"/>
      <c r="L557" s="79"/>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row>
    <row r="558">
      <c r="A558" s="79"/>
      <c r="B558" s="79"/>
      <c r="C558" s="80"/>
      <c r="D558" s="80"/>
      <c r="E558" s="79"/>
      <c r="F558" s="79"/>
      <c r="G558" s="79"/>
      <c r="H558" s="79"/>
      <c r="I558" s="79"/>
      <c r="J558" s="79"/>
      <c r="K558" s="79"/>
      <c r="L558" s="79"/>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row>
    <row r="559">
      <c r="A559" s="79"/>
      <c r="B559" s="79"/>
      <c r="C559" s="80"/>
      <c r="D559" s="80"/>
      <c r="E559" s="79"/>
      <c r="F559" s="79"/>
      <c r="G559" s="79"/>
      <c r="H559" s="79"/>
      <c r="I559" s="79"/>
      <c r="J559" s="79"/>
      <c r="K559" s="79"/>
      <c r="L559" s="79"/>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row>
    <row r="560">
      <c r="A560" s="79"/>
      <c r="B560" s="79"/>
      <c r="C560" s="80"/>
      <c r="D560" s="80"/>
      <c r="E560" s="79"/>
      <c r="F560" s="79"/>
      <c r="G560" s="79"/>
      <c r="H560" s="79"/>
      <c r="I560" s="79"/>
      <c r="J560" s="79"/>
      <c r="K560" s="79"/>
      <c r="L560" s="79"/>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row>
    <row r="561">
      <c r="A561" s="79"/>
      <c r="B561" s="79"/>
      <c r="C561" s="80"/>
      <c r="D561" s="80"/>
      <c r="E561" s="79"/>
      <c r="F561" s="79"/>
      <c r="G561" s="79"/>
      <c r="H561" s="79"/>
      <c r="I561" s="79"/>
      <c r="J561" s="79"/>
      <c r="K561" s="79"/>
      <c r="L561" s="79"/>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row>
    <row r="562">
      <c r="A562" s="79"/>
      <c r="B562" s="79"/>
      <c r="C562" s="80"/>
      <c r="D562" s="80"/>
      <c r="E562" s="79"/>
      <c r="F562" s="79"/>
      <c r="G562" s="79"/>
      <c r="H562" s="79"/>
      <c r="I562" s="79"/>
      <c r="J562" s="79"/>
      <c r="K562" s="79"/>
      <c r="L562" s="79"/>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row>
    <row r="563">
      <c r="A563" s="79"/>
      <c r="B563" s="79"/>
      <c r="C563" s="80"/>
      <c r="D563" s="80"/>
      <c r="E563" s="79"/>
      <c r="F563" s="79"/>
      <c r="G563" s="79"/>
      <c r="H563" s="79"/>
      <c r="I563" s="79"/>
      <c r="J563" s="79"/>
      <c r="K563" s="79"/>
      <c r="L563" s="79"/>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row>
    <row r="564">
      <c r="A564" s="79"/>
      <c r="B564" s="79"/>
      <c r="C564" s="80"/>
      <c r="D564" s="80"/>
      <c r="E564" s="79"/>
      <c r="F564" s="79"/>
      <c r="G564" s="79"/>
      <c r="H564" s="79"/>
      <c r="I564" s="79"/>
      <c r="J564" s="79"/>
      <c r="K564" s="79"/>
      <c r="L564" s="79"/>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row>
    <row r="565">
      <c r="A565" s="79"/>
      <c r="B565" s="79"/>
      <c r="C565" s="80"/>
      <c r="D565" s="80"/>
      <c r="E565" s="79"/>
      <c r="F565" s="79"/>
      <c r="G565" s="79"/>
      <c r="H565" s="79"/>
      <c r="I565" s="79"/>
      <c r="J565" s="79"/>
      <c r="K565" s="79"/>
      <c r="L565" s="79"/>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row>
    <row r="566">
      <c r="A566" s="79"/>
      <c r="B566" s="79"/>
      <c r="C566" s="80"/>
      <c r="D566" s="80"/>
      <c r="E566" s="79"/>
      <c r="F566" s="79"/>
      <c r="G566" s="79"/>
      <c r="H566" s="79"/>
      <c r="I566" s="79"/>
      <c r="J566" s="79"/>
      <c r="K566" s="79"/>
      <c r="L566" s="79"/>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row>
    <row r="567">
      <c r="A567" s="79"/>
      <c r="B567" s="79"/>
      <c r="C567" s="80"/>
      <c r="D567" s="80"/>
      <c r="E567" s="79"/>
      <c r="F567" s="79"/>
      <c r="G567" s="79"/>
      <c r="H567" s="79"/>
      <c r="I567" s="79"/>
      <c r="J567" s="79"/>
      <c r="K567" s="79"/>
      <c r="L567" s="79"/>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row>
    <row r="568">
      <c r="A568" s="79"/>
      <c r="B568" s="79"/>
      <c r="C568" s="80"/>
      <c r="D568" s="80"/>
      <c r="E568" s="79"/>
      <c r="F568" s="79"/>
      <c r="G568" s="79"/>
      <c r="H568" s="79"/>
      <c r="I568" s="79"/>
      <c r="J568" s="79"/>
      <c r="K568" s="79"/>
      <c r="L568" s="79"/>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row>
    <row r="569">
      <c r="A569" s="79"/>
      <c r="B569" s="79"/>
      <c r="C569" s="80"/>
      <c r="D569" s="80"/>
      <c r="E569" s="79"/>
      <c r="F569" s="79"/>
      <c r="G569" s="79"/>
      <c r="H569" s="79"/>
      <c r="I569" s="79"/>
      <c r="J569" s="79"/>
      <c r="K569" s="79"/>
      <c r="L569" s="79"/>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row>
    <row r="570">
      <c r="A570" s="79"/>
      <c r="B570" s="79"/>
      <c r="C570" s="80"/>
      <c r="D570" s="80"/>
      <c r="E570" s="79"/>
      <c r="F570" s="79"/>
      <c r="G570" s="79"/>
      <c r="H570" s="79"/>
      <c r="I570" s="79"/>
      <c r="J570" s="79"/>
      <c r="K570" s="79"/>
      <c r="L570" s="79"/>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row>
    <row r="571">
      <c r="A571" s="79"/>
      <c r="B571" s="79"/>
      <c r="C571" s="80"/>
      <c r="D571" s="80"/>
      <c r="E571" s="79"/>
      <c r="F571" s="79"/>
      <c r="G571" s="79"/>
      <c r="H571" s="79"/>
      <c r="I571" s="79"/>
      <c r="J571" s="79"/>
      <c r="K571" s="79"/>
      <c r="L571" s="79"/>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row>
    <row r="572">
      <c r="A572" s="79"/>
      <c r="B572" s="79"/>
      <c r="C572" s="80"/>
      <c r="D572" s="80"/>
      <c r="E572" s="79"/>
      <c r="F572" s="79"/>
      <c r="G572" s="79"/>
      <c r="H572" s="79"/>
      <c r="I572" s="79"/>
      <c r="J572" s="79"/>
      <c r="K572" s="79"/>
      <c r="L572" s="79"/>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row>
    <row r="573">
      <c r="A573" s="79"/>
      <c r="B573" s="79"/>
      <c r="C573" s="80"/>
      <c r="D573" s="80"/>
      <c r="E573" s="79"/>
      <c r="F573" s="79"/>
      <c r="G573" s="79"/>
      <c r="H573" s="79"/>
      <c r="I573" s="79"/>
      <c r="J573" s="79"/>
      <c r="K573" s="79"/>
      <c r="L573" s="79"/>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row>
    <row r="574">
      <c r="A574" s="79"/>
      <c r="B574" s="79"/>
      <c r="C574" s="80"/>
      <c r="D574" s="80"/>
      <c r="E574" s="79"/>
      <c r="F574" s="79"/>
      <c r="G574" s="79"/>
      <c r="H574" s="79"/>
      <c r="I574" s="79"/>
      <c r="J574" s="79"/>
      <c r="K574" s="79"/>
      <c r="L574" s="79"/>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row>
    <row r="575">
      <c r="A575" s="79"/>
      <c r="B575" s="79"/>
      <c r="C575" s="80"/>
      <c r="D575" s="80"/>
      <c r="E575" s="79"/>
      <c r="F575" s="79"/>
      <c r="G575" s="79"/>
      <c r="H575" s="79"/>
      <c r="I575" s="79"/>
      <c r="J575" s="79"/>
      <c r="K575" s="79"/>
      <c r="L575" s="79"/>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row>
    <row r="576">
      <c r="A576" s="79"/>
      <c r="B576" s="79"/>
      <c r="C576" s="80"/>
      <c r="D576" s="80"/>
      <c r="E576" s="79"/>
      <c r="F576" s="79"/>
      <c r="G576" s="79"/>
      <c r="H576" s="79"/>
      <c r="I576" s="79"/>
      <c r="J576" s="79"/>
      <c r="K576" s="79"/>
      <c r="L576" s="79"/>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row>
    <row r="577">
      <c r="A577" s="79"/>
      <c r="B577" s="79"/>
      <c r="C577" s="80"/>
      <c r="D577" s="80"/>
      <c r="E577" s="79"/>
      <c r="F577" s="79"/>
      <c r="G577" s="79"/>
      <c r="H577" s="79"/>
      <c r="I577" s="79"/>
      <c r="J577" s="79"/>
      <c r="K577" s="79"/>
      <c r="L577" s="79"/>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row>
    <row r="578">
      <c r="A578" s="79"/>
      <c r="B578" s="79"/>
      <c r="C578" s="80"/>
      <c r="D578" s="80"/>
      <c r="E578" s="79"/>
      <c r="F578" s="79"/>
      <c r="G578" s="79"/>
      <c r="H578" s="79"/>
      <c r="I578" s="79"/>
      <c r="J578" s="79"/>
      <c r="K578" s="79"/>
      <c r="L578" s="79"/>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row>
    <row r="579">
      <c r="A579" s="79"/>
      <c r="B579" s="79"/>
      <c r="C579" s="80"/>
      <c r="D579" s="80"/>
      <c r="E579" s="79"/>
      <c r="F579" s="79"/>
      <c r="G579" s="79"/>
      <c r="H579" s="79"/>
      <c r="I579" s="79"/>
      <c r="J579" s="79"/>
      <c r="K579" s="79"/>
      <c r="L579" s="79"/>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row>
    <row r="580">
      <c r="A580" s="79"/>
      <c r="B580" s="79"/>
      <c r="C580" s="80"/>
      <c r="D580" s="80"/>
      <c r="E580" s="79"/>
      <c r="F580" s="79"/>
      <c r="G580" s="79"/>
      <c r="H580" s="79"/>
      <c r="I580" s="79"/>
      <c r="J580" s="79"/>
      <c r="K580" s="79"/>
      <c r="L580" s="79"/>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row>
    <row r="581">
      <c r="A581" s="79"/>
      <c r="B581" s="79"/>
      <c r="C581" s="80"/>
      <c r="D581" s="80"/>
      <c r="E581" s="79"/>
      <c r="F581" s="79"/>
      <c r="G581" s="79"/>
      <c r="H581" s="79"/>
      <c r="I581" s="79"/>
      <c r="J581" s="79"/>
      <c r="K581" s="79"/>
      <c r="L581" s="79"/>
      <c r="M581" s="79"/>
      <c r="N581" s="79"/>
      <c r="O581" s="79"/>
      <c r="P581" s="79"/>
      <c r="Q581" s="79"/>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row>
    <row r="582">
      <c r="A582" s="79"/>
      <c r="B582" s="79"/>
      <c r="C582" s="80"/>
      <c r="D582" s="80"/>
      <c r="E582" s="79"/>
      <c r="F582" s="79"/>
      <c r="G582" s="79"/>
      <c r="H582" s="79"/>
      <c r="I582" s="79"/>
      <c r="J582" s="79"/>
      <c r="K582" s="79"/>
      <c r="L582" s="79"/>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row>
    <row r="583">
      <c r="A583" s="79"/>
      <c r="B583" s="79"/>
      <c r="C583" s="80"/>
      <c r="D583" s="80"/>
      <c r="E583" s="79"/>
      <c r="F583" s="79"/>
      <c r="G583" s="79"/>
      <c r="H583" s="79"/>
      <c r="I583" s="79"/>
      <c r="J583" s="79"/>
      <c r="K583" s="79"/>
      <c r="L583" s="79"/>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row>
    <row r="584">
      <c r="A584" s="79"/>
      <c r="B584" s="79"/>
      <c r="C584" s="80"/>
      <c r="D584" s="80"/>
      <c r="E584" s="79"/>
      <c r="F584" s="79"/>
      <c r="G584" s="79"/>
      <c r="H584" s="79"/>
      <c r="I584" s="79"/>
      <c r="J584" s="79"/>
      <c r="K584" s="79"/>
      <c r="L584" s="79"/>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row>
    <row r="585">
      <c r="A585" s="79"/>
      <c r="B585" s="79"/>
      <c r="C585" s="80"/>
      <c r="D585" s="80"/>
      <c r="E585" s="79"/>
      <c r="F585" s="79"/>
      <c r="G585" s="79"/>
      <c r="H585" s="79"/>
      <c r="I585" s="79"/>
      <c r="J585" s="79"/>
      <c r="K585" s="79"/>
      <c r="L585" s="79"/>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row>
    <row r="586">
      <c r="A586" s="79"/>
      <c r="B586" s="79"/>
      <c r="C586" s="80"/>
      <c r="D586" s="80"/>
      <c r="E586" s="79"/>
      <c r="F586" s="79"/>
      <c r="G586" s="79"/>
      <c r="H586" s="79"/>
      <c r="I586" s="79"/>
      <c r="J586" s="79"/>
      <c r="K586" s="79"/>
      <c r="L586" s="79"/>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row>
    <row r="587">
      <c r="A587" s="79"/>
      <c r="B587" s="79"/>
      <c r="C587" s="80"/>
      <c r="D587" s="80"/>
      <c r="E587" s="79"/>
      <c r="F587" s="79"/>
      <c r="G587" s="79"/>
      <c r="H587" s="79"/>
      <c r="I587" s="79"/>
      <c r="J587" s="79"/>
      <c r="K587" s="79"/>
      <c r="L587" s="79"/>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row>
    <row r="588">
      <c r="A588" s="79"/>
      <c r="B588" s="79"/>
      <c r="C588" s="80"/>
      <c r="D588" s="80"/>
      <c r="E588" s="79"/>
      <c r="F588" s="79"/>
      <c r="G588" s="79"/>
      <c r="H588" s="79"/>
      <c r="I588" s="79"/>
      <c r="J588" s="79"/>
      <c r="K588" s="79"/>
      <c r="L588" s="79"/>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row>
    <row r="589">
      <c r="A589" s="79"/>
      <c r="B589" s="79"/>
      <c r="C589" s="80"/>
      <c r="D589" s="80"/>
      <c r="E589" s="79"/>
      <c r="F589" s="79"/>
      <c r="G589" s="79"/>
      <c r="H589" s="79"/>
      <c r="I589" s="79"/>
      <c r="J589" s="79"/>
      <c r="K589" s="79"/>
      <c r="L589" s="79"/>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row>
    <row r="590">
      <c r="A590" s="79"/>
      <c r="B590" s="79"/>
      <c r="C590" s="80"/>
      <c r="D590" s="80"/>
      <c r="E590" s="79"/>
      <c r="F590" s="79"/>
      <c r="G590" s="79"/>
      <c r="H590" s="79"/>
      <c r="I590" s="79"/>
      <c r="J590" s="79"/>
      <c r="K590" s="79"/>
      <c r="L590" s="79"/>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row>
    <row r="591">
      <c r="A591" s="79"/>
      <c r="B591" s="79"/>
      <c r="C591" s="80"/>
      <c r="D591" s="80"/>
      <c r="E591" s="79"/>
      <c r="F591" s="79"/>
      <c r="G591" s="79"/>
      <c r="H591" s="79"/>
      <c r="I591" s="79"/>
      <c r="J591" s="79"/>
      <c r="K591" s="79"/>
      <c r="L591" s="79"/>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row>
    <row r="592">
      <c r="A592" s="79"/>
      <c r="B592" s="79"/>
      <c r="C592" s="80"/>
      <c r="D592" s="80"/>
      <c r="E592" s="79"/>
      <c r="F592" s="79"/>
      <c r="G592" s="79"/>
      <c r="H592" s="79"/>
      <c r="I592" s="79"/>
      <c r="J592" s="79"/>
      <c r="K592" s="79"/>
      <c r="L592" s="79"/>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row>
    <row r="593">
      <c r="A593" s="79"/>
      <c r="B593" s="79"/>
      <c r="C593" s="80"/>
      <c r="D593" s="80"/>
      <c r="E593" s="79"/>
      <c r="F593" s="79"/>
      <c r="G593" s="79"/>
      <c r="H593" s="79"/>
      <c r="I593" s="79"/>
      <c r="J593" s="79"/>
      <c r="K593" s="79"/>
      <c r="L593" s="79"/>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row>
    <row r="594">
      <c r="A594" s="79"/>
      <c r="B594" s="79"/>
      <c r="C594" s="80"/>
      <c r="D594" s="80"/>
      <c r="E594" s="79"/>
      <c r="F594" s="79"/>
      <c r="G594" s="79"/>
      <c r="H594" s="79"/>
      <c r="I594" s="79"/>
      <c r="J594" s="79"/>
      <c r="K594" s="79"/>
      <c r="L594" s="79"/>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row>
    <row r="595">
      <c r="A595" s="79"/>
      <c r="B595" s="79"/>
      <c r="C595" s="80"/>
      <c r="D595" s="80"/>
      <c r="E595" s="79"/>
      <c r="F595" s="79"/>
      <c r="G595" s="79"/>
      <c r="H595" s="79"/>
      <c r="I595" s="79"/>
      <c r="J595" s="79"/>
      <c r="K595" s="79"/>
      <c r="L595" s="79"/>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row>
    <row r="596">
      <c r="A596" s="79"/>
      <c r="B596" s="79"/>
      <c r="C596" s="80"/>
      <c r="D596" s="80"/>
      <c r="E596" s="79"/>
      <c r="F596" s="79"/>
      <c r="G596" s="79"/>
      <c r="H596" s="79"/>
      <c r="I596" s="79"/>
      <c r="J596" s="79"/>
      <c r="K596" s="79"/>
      <c r="L596" s="79"/>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row>
    <row r="597">
      <c r="A597" s="79"/>
      <c r="B597" s="79"/>
      <c r="C597" s="80"/>
      <c r="D597" s="80"/>
      <c r="E597" s="79"/>
      <c r="F597" s="79"/>
      <c r="G597" s="79"/>
      <c r="H597" s="79"/>
      <c r="I597" s="79"/>
      <c r="J597" s="79"/>
      <c r="K597" s="79"/>
      <c r="L597" s="79"/>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row>
    <row r="598">
      <c r="A598" s="79"/>
      <c r="B598" s="79"/>
      <c r="C598" s="80"/>
      <c r="D598" s="80"/>
      <c r="E598" s="79"/>
      <c r="F598" s="79"/>
      <c r="G598" s="79"/>
      <c r="H598" s="79"/>
      <c r="I598" s="79"/>
      <c r="J598" s="79"/>
      <c r="K598" s="79"/>
      <c r="L598" s="79"/>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row>
    <row r="599">
      <c r="A599" s="79"/>
      <c r="B599" s="79"/>
      <c r="C599" s="80"/>
      <c r="D599" s="80"/>
      <c r="E599" s="79"/>
      <c r="F599" s="79"/>
      <c r="G599" s="79"/>
      <c r="H599" s="79"/>
      <c r="I599" s="79"/>
      <c r="J599" s="79"/>
      <c r="K599" s="79"/>
      <c r="L599" s="79"/>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row>
    <row r="600">
      <c r="A600" s="79"/>
      <c r="B600" s="79"/>
      <c r="C600" s="80"/>
      <c r="D600" s="80"/>
      <c r="E600" s="79"/>
      <c r="F600" s="79"/>
      <c r="G600" s="79"/>
      <c r="H600" s="79"/>
      <c r="I600" s="79"/>
      <c r="J600" s="79"/>
      <c r="K600" s="79"/>
      <c r="L600" s="79"/>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row>
    <row r="601">
      <c r="A601" s="79"/>
      <c r="B601" s="79"/>
      <c r="C601" s="80"/>
      <c r="D601" s="80"/>
      <c r="E601" s="79"/>
      <c r="F601" s="79"/>
      <c r="G601" s="79"/>
      <c r="H601" s="79"/>
      <c r="I601" s="79"/>
      <c r="J601" s="79"/>
      <c r="K601" s="79"/>
      <c r="L601" s="79"/>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row>
    <row r="602">
      <c r="A602" s="79"/>
      <c r="B602" s="79"/>
      <c r="C602" s="80"/>
      <c r="D602" s="80"/>
      <c r="E602" s="79"/>
      <c r="F602" s="79"/>
      <c r="G602" s="79"/>
      <c r="H602" s="79"/>
      <c r="I602" s="79"/>
      <c r="J602" s="79"/>
      <c r="K602" s="79"/>
      <c r="L602" s="79"/>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row>
    <row r="603">
      <c r="A603" s="79"/>
      <c r="B603" s="79"/>
      <c r="C603" s="80"/>
      <c r="D603" s="80"/>
      <c r="E603" s="79"/>
      <c r="F603" s="79"/>
      <c r="G603" s="79"/>
      <c r="H603" s="79"/>
      <c r="I603" s="79"/>
      <c r="J603" s="79"/>
      <c r="K603" s="79"/>
      <c r="L603" s="79"/>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row>
    <row r="604">
      <c r="A604" s="79"/>
      <c r="B604" s="79"/>
      <c r="C604" s="80"/>
      <c r="D604" s="80"/>
      <c r="E604" s="79"/>
      <c r="F604" s="79"/>
      <c r="G604" s="79"/>
      <c r="H604" s="79"/>
      <c r="I604" s="79"/>
      <c r="J604" s="79"/>
      <c r="K604" s="79"/>
      <c r="L604" s="79"/>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row>
    <row r="605">
      <c r="A605" s="79"/>
      <c r="B605" s="79"/>
      <c r="C605" s="80"/>
      <c r="D605" s="80"/>
      <c r="E605" s="79"/>
      <c r="F605" s="79"/>
      <c r="G605" s="79"/>
      <c r="H605" s="79"/>
      <c r="I605" s="79"/>
      <c r="J605" s="79"/>
      <c r="K605" s="79"/>
      <c r="L605" s="79"/>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row>
    <row r="606">
      <c r="A606" s="79"/>
      <c r="B606" s="79"/>
      <c r="C606" s="80"/>
      <c r="D606" s="80"/>
      <c r="E606" s="79"/>
      <c r="F606" s="79"/>
      <c r="G606" s="79"/>
      <c r="H606" s="79"/>
      <c r="I606" s="79"/>
      <c r="J606" s="79"/>
      <c r="K606" s="79"/>
      <c r="L606" s="79"/>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row>
    <row r="607">
      <c r="A607" s="79"/>
      <c r="B607" s="79"/>
      <c r="C607" s="80"/>
      <c r="D607" s="80"/>
      <c r="E607" s="79"/>
      <c r="F607" s="79"/>
      <c r="G607" s="79"/>
      <c r="H607" s="79"/>
      <c r="I607" s="79"/>
      <c r="J607" s="79"/>
      <c r="K607" s="79"/>
      <c r="L607" s="79"/>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row>
    <row r="608">
      <c r="A608" s="79"/>
      <c r="B608" s="79"/>
      <c r="C608" s="80"/>
      <c r="D608" s="80"/>
      <c r="E608" s="79"/>
      <c r="F608" s="79"/>
      <c r="G608" s="79"/>
      <c r="H608" s="79"/>
      <c r="I608" s="79"/>
      <c r="J608" s="79"/>
      <c r="K608" s="79"/>
      <c r="L608" s="79"/>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row>
    <row r="609">
      <c r="A609" s="79"/>
      <c r="B609" s="79"/>
      <c r="C609" s="80"/>
      <c r="D609" s="80"/>
      <c r="E609" s="79"/>
      <c r="F609" s="79"/>
      <c r="G609" s="79"/>
      <c r="H609" s="79"/>
      <c r="I609" s="79"/>
      <c r="J609" s="79"/>
      <c r="K609" s="79"/>
      <c r="L609" s="79"/>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row>
    <row r="610">
      <c r="A610" s="79"/>
      <c r="B610" s="79"/>
      <c r="C610" s="80"/>
      <c r="D610" s="80"/>
      <c r="E610" s="79"/>
      <c r="F610" s="79"/>
      <c r="G610" s="79"/>
      <c r="H610" s="79"/>
      <c r="I610" s="79"/>
      <c r="J610" s="79"/>
      <c r="K610" s="79"/>
      <c r="L610" s="79"/>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row>
    <row r="611">
      <c r="A611" s="79"/>
      <c r="B611" s="79"/>
      <c r="C611" s="80"/>
      <c r="D611" s="80"/>
      <c r="E611" s="79"/>
      <c r="F611" s="79"/>
      <c r="G611" s="79"/>
      <c r="H611" s="79"/>
      <c r="I611" s="79"/>
      <c r="J611" s="79"/>
      <c r="K611" s="79"/>
      <c r="L611" s="79"/>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row>
    <row r="612">
      <c r="A612" s="79"/>
      <c r="B612" s="79"/>
      <c r="C612" s="80"/>
      <c r="D612" s="80"/>
      <c r="E612" s="79"/>
      <c r="F612" s="79"/>
      <c r="G612" s="79"/>
      <c r="H612" s="79"/>
      <c r="I612" s="79"/>
      <c r="J612" s="79"/>
      <c r="K612" s="79"/>
      <c r="L612" s="79"/>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row>
    <row r="613">
      <c r="A613" s="79"/>
      <c r="B613" s="79"/>
      <c r="C613" s="80"/>
      <c r="D613" s="80"/>
      <c r="E613" s="79"/>
      <c r="F613" s="79"/>
      <c r="G613" s="79"/>
      <c r="H613" s="79"/>
      <c r="I613" s="79"/>
      <c r="J613" s="79"/>
      <c r="K613" s="79"/>
      <c r="L613" s="79"/>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row>
    <row r="614">
      <c r="A614" s="79"/>
      <c r="B614" s="79"/>
      <c r="C614" s="80"/>
      <c r="D614" s="80"/>
      <c r="E614" s="79"/>
      <c r="F614" s="79"/>
      <c r="G614" s="79"/>
      <c r="H614" s="79"/>
      <c r="I614" s="79"/>
      <c r="J614" s="79"/>
      <c r="K614" s="79"/>
      <c r="L614" s="79"/>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row>
    <row r="615">
      <c r="A615" s="79"/>
      <c r="B615" s="79"/>
      <c r="C615" s="80"/>
      <c r="D615" s="80"/>
      <c r="E615" s="79"/>
      <c r="F615" s="79"/>
      <c r="G615" s="79"/>
      <c r="H615" s="79"/>
      <c r="I615" s="79"/>
      <c r="J615" s="79"/>
      <c r="K615" s="79"/>
      <c r="L615" s="79"/>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row>
    <row r="616">
      <c r="A616" s="79"/>
      <c r="B616" s="79"/>
      <c r="C616" s="80"/>
      <c r="D616" s="80"/>
      <c r="E616" s="79"/>
      <c r="F616" s="79"/>
      <c r="G616" s="79"/>
      <c r="H616" s="79"/>
      <c r="I616" s="79"/>
      <c r="J616" s="79"/>
      <c r="K616" s="79"/>
      <c r="L616" s="79"/>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row>
    <row r="617">
      <c r="A617" s="79"/>
      <c r="B617" s="79"/>
      <c r="C617" s="80"/>
      <c r="D617" s="80"/>
      <c r="E617" s="79"/>
      <c r="F617" s="79"/>
      <c r="G617" s="79"/>
      <c r="H617" s="79"/>
      <c r="I617" s="79"/>
      <c r="J617" s="79"/>
      <c r="K617" s="79"/>
      <c r="L617" s="79"/>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row>
    <row r="618">
      <c r="A618" s="79"/>
      <c r="B618" s="79"/>
      <c r="C618" s="80"/>
      <c r="D618" s="80"/>
      <c r="E618" s="79"/>
      <c r="F618" s="79"/>
      <c r="G618" s="79"/>
      <c r="H618" s="79"/>
      <c r="I618" s="79"/>
      <c r="J618" s="79"/>
      <c r="K618" s="79"/>
      <c r="L618" s="79"/>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row>
    <row r="619">
      <c r="A619" s="79"/>
      <c r="B619" s="79"/>
      <c r="C619" s="80"/>
      <c r="D619" s="80"/>
      <c r="E619" s="79"/>
      <c r="F619" s="79"/>
      <c r="G619" s="79"/>
      <c r="H619" s="79"/>
      <c r="I619" s="79"/>
      <c r="J619" s="79"/>
      <c r="K619" s="79"/>
      <c r="L619" s="79"/>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row>
    <row r="620">
      <c r="A620" s="79"/>
      <c r="B620" s="79"/>
      <c r="C620" s="80"/>
      <c r="D620" s="80"/>
      <c r="E620" s="79"/>
      <c r="F620" s="79"/>
      <c r="G620" s="79"/>
      <c r="H620" s="79"/>
      <c r="I620" s="79"/>
      <c r="J620" s="79"/>
      <c r="K620" s="79"/>
      <c r="L620" s="79"/>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row>
    <row r="621">
      <c r="A621" s="79"/>
      <c r="B621" s="79"/>
      <c r="C621" s="80"/>
      <c r="D621" s="80"/>
      <c r="E621" s="79"/>
      <c r="F621" s="79"/>
      <c r="G621" s="79"/>
      <c r="H621" s="79"/>
      <c r="I621" s="79"/>
      <c r="J621" s="79"/>
      <c r="K621" s="79"/>
      <c r="L621" s="79"/>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row>
    <row r="622">
      <c r="A622" s="79"/>
      <c r="B622" s="79"/>
      <c r="C622" s="80"/>
      <c r="D622" s="80"/>
      <c r="E622" s="79"/>
      <c r="F622" s="79"/>
      <c r="G622" s="79"/>
      <c r="H622" s="79"/>
      <c r="I622" s="79"/>
      <c r="J622" s="79"/>
      <c r="K622" s="79"/>
      <c r="L622" s="79"/>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row>
    <row r="623">
      <c r="A623" s="79"/>
      <c r="B623" s="79"/>
      <c r="C623" s="80"/>
      <c r="D623" s="80"/>
      <c r="E623" s="79"/>
      <c r="F623" s="79"/>
      <c r="G623" s="79"/>
      <c r="H623" s="79"/>
      <c r="I623" s="79"/>
      <c r="J623" s="79"/>
      <c r="K623" s="79"/>
      <c r="L623" s="79"/>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row>
    <row r="624">
      <c r="A624" s="79"/>
      <c r="B624" s="79"/>
      <c r="C624" s="80"/>
      <c r="D624" s="80"/>
      <c r="E624" s="79"/>
      <c r="F624" s="79"/>
      <c r="G624" s="79"/>
      <c r="H624" s="79"/>
      <c r="I624" s="79"/>
      <c r="J624" s="79"/>
      <c r="K624" s="79"/>
      <c r="L624" s="79"/>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row>
    <row r="625">
      <c r="A625" s="79"/>
      <c r="B625" s="79"/>
      <c r="C625" s="80"/>
      <c r="D625" s="80"/>
      <c r="E625" s="79"/>
      <c r="F625" s="79"/>
      <c r="G625" s="79"/>
      <c r="H625" s="79"/>
      <c r="I625" s="79"/>
      <c r="J625" s="79"/>
      <c r="K625" s="79"/>
      <c r="L625" s="79"/>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row>
    <row r="626">
      <c r="A626" s="79"/>
      <c r="B626" s="79"/>
      <c r="C626" s="80"/>
      <c r="D626" s="80"/>
      <c r="E626" s="79"/>
      <c r="F626" s="79"/>
      <c r="G626" s="79"/>
      <c r="H626" s="79"/>
      <c r="I626" s="79"/>
      <c r="J626" s="79"/>
      <c r="K626" s="79"/>
      <c r="L626" s="79"/>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row>
    <row r="627">
      <c r="A627" s="79"/>
      <c r="B627" s="79"/>
      <c r="C627" s="80"/>
      <c r="D627" s="80"/>
      <c r="E627" s="79"/>
      <c r="F627" s="79"/>
      <c r="G627" s="79"/>
      <c r="H627" s="79"/>
      <c r="I627" s="79"/>
      <c r="J627" s="79"/>
      <c r="K627" s="79"/>
      <c r="L627" s="79"/>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row>
    <row r="628">
      <c r="A628" s="79"/>
      <c r="B628" s="79"/>
      <c r="C628" s="80"/>
      <c r="D628" s="80"/>
      <c r="E628" s="79"/>
      <c r="F628" s="79"/>
      <c r="G628" s="79"/>
      <c r="H628" s="79"/>
      <c r="I628" s="79"/>
      <c r="J628" s="79"/>
      <c r="K628" s="79"/>
      <c r="L628" s="79"/>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row>
    <row r="629">
      <c r="A629" s="79"/>
      <c r="B629" s="79"/>
      <c r="C629" s="80"/>
      <c r="D629" s="80"/>
      <c r="E629" s="79"/>
      <c r="F629" s="79"/>
      <c r="G629" s="79"/>
      <c r="H629" s="79"/>
      <c r="I629" s="79"/>
      <c r="J629" s="79"/>
      <c r="K629" s="79"/>
      <c r="L629" s="79"/>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row>
    <row r="630">
      <c r="A630" s="79"/>
      <c r="B630" s="79"/>
      <c r="C630" s="80"/>
      <c r="D630" s="80"/>
      <c r="E630" s="79"/>
      <c r="F630" s="79"/>
      <c r="G630" s="79"/>
      <c r="H630" s="79"/>
      <c r="I630" s="79"/>
      <c r="J630" s="79"/>
      <c r="K630" s="79"/>
      <c r="L630" s="79"/>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row>
    <row r="631">
      <c r="A631" s="79"/>
      <c r="B631" s="79"/>
      <c r="C631" s="80"/>
      <c r="D631" s="80"/>
      <c r="E631" s="79"/>
      <c r="F631" s="79"/>
      <c r="G631" s="79"/>
      <c r="H631" s="79"/>
      <c r="I631" s="79"/>
      <c r="J631" s="79"/>
      <c r="K631" s="79"/>
      <c r="L631" s="79"/>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row>
    <row r="632">
      <c r="A632" s="79"/>
      <c r="B632" s="79"/>
      <c r="C632" s="80"/>
      <c r="D632" s="80"/>
      <c r="E632" s="79"/>
      <c r="F632" s="79"/>
      <c r="G632" s="79"/>
      <c r="H632" s="79"/>
      <c r="I632" s="79"/>
      <c r="J632" s="79"/>
      <c r="K632" s="79"/>
      <c r="L632" s="79"/>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row>
    <row r="633">
      <c r="A633" s="79"/>
      <c r="B633" s="79"/>
      <c r="C633" s="80"/>
      <c r="D633" s="80"/>
      <c r="E633" s="79"/>
      <c r="F633" s="79"/>
      <c r="G633" s="79"/>
      <c r="H633" s="79"/>
      <c r="I633" s="79"/>
      <c r="J633" s="79"/>
      <c r="K633" s="79"/>
      <c r="L633" s="79"/>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row>
    <row r="634">
      <c r="A634" s="79"/>
      <c r="B634" s="79"/>
      <c r="C634" s="80"/>
      <c r="D634" s="80"/>
      <c r="E634" s="79"/>
      <c r="F634" s="79"/>
      <c r="G634" s="79"/>
      <c r="H634" s="79"/>
      <c r="I634" s="79"/>
      <c r="J634" s="79"/>
      <c r="K634" s="79"/>
      <c r="L634" s="79"/>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row>
    <row r="635">
      <c r="A635" s="79"/>
      <c r="B635" s="79"/>
      <c r="C635" s="80"/>
      <c r="D635" s="80"/>
      <c r="E635" s="79"/>
      <c r="F635" s="79"/>
      <c r="G635" s="79"/>
      <c r="H635" s="79"/>
      <c r="I635" s="79"/>
      <c r="J635" s="79"/>
      <c r="K635" s="79"/>
      <c r="L635" s="79"/>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row>
    <row r="636">
      <c r="A636" s="79"/>
      <c r="B636" s="79"/>
      <c r="C636" s="80"/>
      <c r="D636" s="80"/>
      <c r="E636" s="79"/>
      <c r="F636" s="79"/>
      <c r="G636" s="79"/>
      <c r="H636" s="79"/>
      <c r="I636" s="79"/>
      <c r="J636" s="79"/>
      <c r="K636" s="79"/>
      <c r="L636" s="79"/>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row>
    <row r="637">
      <c r="A637" s="79"/>
      <c r="B637" s="79"/>
      <c r="C637" s="80"/>
      <c r="D637" s="80"/>
      <c r="E637" s="79"/>
      <c r="F637" s="79"/>
      <c r="G637" s="79"/>
      <c r="H637" s="79"/>
      <c r="I637" s="79"/>
      <c r="J637" s="79"/>
      <c r="K637" s="79"/>
      <c r="L637" s="79"/>
      <c r="M637" s="79"/>
      <c r="N637" s="79"/>
      <c r="O637" s="79"/>
      <c r="P637" s="79"/>
      <c r="Q637" s="79"/>
      <c r="R637" s="79"/>
      <c r="S637" s="79"/>
      <c r="T637" s="79"/>
      <c r="U637" s="79"/>
      <c r="V637" s="79"/>
      <c r="W637" s="79"/>
      <c r="X637" s="79"/>
      <c r="Y637" s="79"/>
      <c r="Z637" s="79"/>
      <c r="AA637" s="79"/>
      <c r="AB637" s="79"/>
      <c r="AC637" s="79"/>
      <c r="AD637" s="79"/>
      <c r="AE637" s="79"/>
      <c r="AF637" s="79"/>
      <c r="AG637" s="79"/>
      <c r="AH637" s="79"/>
      <c r="AI637" s="79"/>
      <c r="AJ637" s="79"/>
      <c r="AK637" s="79"/>
      <c r="AL637" s="79"/>
      <c r="AM637" s="79"/>
      <c r="AN637" s="79"/>
      <c r="AO637" s="79"/>
      <c r="AP637" s="79"/>
      <c r="AQ637" s="79"/>
      <c r="AR637" s="79"/>
    </row>
    <row r="638">
      <c r="A638" s="79"/>
      <c r="B638" s="79"/>
      <c r="C638" s="80"/>
      <c r="D638" s="80"/>
      <c r="E638" s="79"/>
      <c r="F638" s="79"/>
      <c r="G638" s="79"/>
      <c r="H638" s="79"/>
      <c r="I638" s="79"/>
      <c r="J638" s="79"/>
      <c r="K638" s="79"/>
      <c r="L638" s="79"/>
      <c r="M638" s="79"/>
      <c r="N638" s="79"/>
      <c r="O638" s="79"/>
      <c r="P638" s="79"/>
      <c r="Q638" s="79"/>
      <c r="R638" s="79"/>
      <c r="S638" s="79"/>
      <c r="T638" s="79"/>
      <c r="U638" s="79"/>
      <c r="V638" s="79"/>
      <c r="W638" s="79"/>
      <c r="X638" s="79"/>
      <c r="Y638" s="79"/>
      <c r="Z638" s="79"/>
      <c r="AA638" s="79"/>
      <c r="AB638" s="79"/>
      <c r="AC638" s="79"/>
      <c r="AD638" s="79"/>
      <c r="AE638" s="79"/>
      <c r="AF638" s="79"/>
      <c r="AG638" s="79"/>
      <c r="AH638" s="79"/>
      <c r="AI638" s="79"/>
      <c r="AJ638" s="79"/>
      <c r="AK638" s="79"/>
      <c r="AL638" s="79"/>
      <c r="AM638" s="79"/>
      <c r="AN638" s="79"/>
      <c r="AO638" s="79"/>
      <c r="AP638" s="79"/>
      <c r="AQ638" s="79"/>
      <c r="AR638" s="79"/>
    </row>
    <row r="639">
      <c r="A639" s="79"/>
      <c r="B639" s="79"/>
      <c r="C639" s="80"/>
      <c r="D639" s="80"/>
      <c r="E639" s="79"/>
      <c r="F639" s="79"/>
      <c r="G639" s="79"/>
      <c r="H639" s="79"/>
      <c r="I639" s="79"/>
      <c r="J639" s="79"/>
      <c r="K639" s="79"/>
      <c r="L639" s="79"/>
      <c r="M639" s="79"/>
      <c r="N639" s="79"/>
      <c r="O639" s="79"/>
      <c r="P639" s="79"/>
      <c r="Q639" s="79"/>
      <c r="R639" s="79"/>
      <c r="S639" s="79"/>
      <c r="T639" s="79"/>
      <c r="U639" s="79"/>
      <c r="V639" s="79"/>
      <c r="W639" s="79"/>
      <c r="X639" s="79"/>
      <c r="Y639" s="79"/>
      <c r="Z639" s="79"/>
      <c r="AA639" s="79"/>
      <c r="AB639" s="79"/>
      <c r="AC639" s="79"/>
      <c r="AD639" s="79"/>
      <c r="AE639" s="79"/>
      <c r="AF639" s="79"/>
      <c r="AG639" s="79"/>
      <c r="AH639" s="79"/>
      <c r="AI639" s="79"/>
      <c r="AJ639" s="79"/>
      <c r="AK639" s="79"/>
      <c r="AL639" s="79"/>
      <c r="AM639" s="79"/>
      <c r="AN639" s="79"/>
      <c r="AO639" s="79"/>
      <c r="AP639" s="79"/>
      <c r="AQ639" s="79"/>
      <c r="AR639" s="79"/>
    </row>
    <row r="640">
      <c r="A640" s="79"/>
      <c r="B640" s="79"/>
      <c r="C640" s="80"/>
      <c r="D640" s="80"/>
      <c r="E640" s="79"/>
      <c r="F640" s="79"/>
      <c r="G640" s="79"/>
      <c r="H640" s="79"/>
      <c r="I640" s="79"/>
      <c r="J640" s="79"/>
      <c r="K640" s="79"/>
      <c r="L640" s="79"/>
      <c r="M640" s="79"/>
      <c r="N640" s="79"/>
      <c r="O640" s="79"/>
      <c r="P640" s="79"/>
      <c r="Q640" s="79"/>
      <c r="R640" s="79"/>
      <c r="S640" s="79"/>
      <c r="T640" s="79"/>
      <c r="U640" s="79"/>
      <c r="V640" s="79"/>
      <c r="W640" s="79"/>
      <c r="X640" s="79"/>
      <c r="Y640" s="79"/>
      <c r="Z640" s="79"/>
      <c r="AA640" s="79"/>
      <c r="AB640" s="79"/>
      <c r="AC640" s="79"/>
      <c r="AD640" s="79"/>
      <c r="AE640" s="79"/>
      <c r="AF640" s="79"/>
      <c r="AG640" s="79"/>
      <c r="AH640" s="79"/>
      <c r="AI640" s="79"/>
      <c r="AJ640" s="79"/>
      <c r="AK640" s="79"/>
      <c r="AL640" s="79"/>
      <c r="AM640" s="79"/>
      <c r="AN640" s="79"/>
      <c r="AO640" s="79"/>
      <c r="AP640" s="79"/>
      <c r="AQ640" s="79"/>
      <c r="AR640" s="79"/>
    </row>
    <row r="641">
      <c r="A641" s="79"/>
      <c r="B641" s="79"/>
      <c r="C641" s="80"/>
      <c r="D641" s="80"/>
      <c r="E641" s="79"/>
      <c r="F641" s="79"/>
      <c r="G641" s="79"/>
      <c r="H641" s="79"/>
      <c r="I641" s="79"/>
      <c r="J641" s="79"/>
      <c r="K641" s="79"/>
      <c r="L641" s="79"/>
      <c r="M641" s="79"/>
      <c r="N641" s="79"/>
      <c r="O641" s="79"/>
      <c r="P641" s="79"/>
      <c r="Q641" s="79"/>
      <c r="R641" s="79"/>
      <c r="S641" s="79"/>
      <c r="T641" s="79"/>
      <c r="U641" s="79"/>
      <c r="V641" s="79"/>
      <c r="W641" s="79"/>
      <c r="X641" s="79"/>
      <c r="Y641" s="79"/>
      <c r="Z641" s="79"/>
      <c r="AA641" s="79"/>
      <c r="AB641" s="79"/>
      <c r="AC641" s="79"/>
      <c r="AD641" s="79"/>
      <c r="AE641" s="79"/>
      <c r="AF641" s="79"/>
      <c r="AG641" s="79"/>
      <c r="AH641" s="79"/>
      <c r="AI641" s="79"/>
      <c r="AJ641" s="79"/>
      <c r="AK641" s="79"/>
      <c r="AL641" s="79"/>
      <c r="AM641" s="79"/>
      <c r="AN641" s="79"/>
      <c r="AO641" s="79"/>
      <c r="AP641" s="79"/>
      <c r="AQ641" s="79"/>
      <c r="AR641" s="79"/>
    </row>
    <row r="642">
      <c r="A642" s="79"/>
      <c r="B642" s="79"/>
      <c r="C642" s="80"/>
      <c r="D642" s="80"/>
      <c r="E642" s="79"/>
      <c r="F642" s="79"/>
      <c r="G642" s="79"/>
      <c r="H642" s="79"/>
      <c r="I642" s="79"/>
      <c r="J642" s="79"/>
      <c r="K642" s="79"/>
      <c r="L642" s="79"/>
      <c r="M642" s="79"/>
      <c r="N642" s="79"/>
      <c r="O642" s="79"/>
      <c r="P642" s="79"/>
      <c r="Q642" s="79"/>
      <c r="R642" s="79"/>
      <c r="S642" s="79"/>
      <c r="T642" s="79"/>
      <c r="U642" s="79"/>
      <c r="V642" s="79"/>
      <c r="W642" s="79"/>
      <c r="X642" s="79"/>
      <c r="Y642" s="79"/>
      <c r="Z642" s="79"/>
      <c r="AA642" s="79"/>
      <c r="AB642" s="79"/>
      <c r="AC642" s="79"/>
      <c r="AD642" s="79"/>
      <c r="AE642" s="79"/>
      <c r="AF642" s="79"/>
      <c r="AG642" s="79"/>
      <c r="AH642" s="79"/>
      <c r="AI642" s="79"/>
      <c r="AJ642" s="79"/>
      <c r="AK642" s="79"/>
      <c r="AL642" s="79"/>
      <c r="AM642" s="79"/>
      <c r="AN642" s="79"/>
      <c r="AO642" s="79"/>
      <c r="AP642" s="79"/>
      <c r="AQ642" s="79"/>
      <c r="AR642" s="79"/>
    </row>
    <row r="643">
      <c r="A643" s="79"/>
      <c r="B643" s="79"/>
      <c r="C643" s="80"/>
      <c r="D643" s="80"/>
      <c r="E643" s="79"/>
      <c r="F643" s="79"/>
      <c r="G643" s="79"/>
      <c r="H643" s="79"/>
      <c r="I643" s="79"/>
      <c r="J643" s="79"/>
      <c r="K643" s="79"/>
      <c r="L643" s="79"/>
      <c r="M643" s="79"/>
      <c r="N643" s="79"/>
      <c r="O643" s="79"/>
      <c r="P643" s="79"/>
      <c r="Q643" s="79"/>
      <c r="R643" s="79"/>
      <c r="S643" s="79"/>
      <c r="T643" s="79"/>
      <c r="U643" s="79"/>
      <c r="V643" s="79"/>
      <c r="W643" s="79"/>
      <c r="X643" s="79"/>
      <c r="Y643" s="79"/>
      <c r="Z643" s="79"/>
      <c r="AA643" s="79"/>
      <c r="AB643" s="79"/>
      <c r="AC643" s="79"/>
      <c r="AD643" s="79"/>
      <c r="AE643" s="79"/>
      <c r="AF643" s="79"/>
      <c r="AG643" s="79"/>
      <c r="AH643" s="79"/>
      <c r="AI643" s="79"/>
      <c r="AJ643" s="79"/>
      <c r="AK643" s="79"/>
      <c r="AL643" s="79"/>
      <c r="AM643" s="79"/>
      <c r="AN643" s="79"/>
      <c r="AO643" s="79"/>
      <c r="AP643" s="79"/>
      <c r="AQ643" s="79"/>
      <c r="AR643" s="79"/>
    </row>
    <row r="644">
      <c r="A644" s="79"/>
      <c r="B644" s="79"/>
      <c r="C644" s="80"/>
      <c r="D644" s="80"/>
      <c r="E644" s="79"/>
      <c r="F644" s="79"/>
      <c r="G644" s="79"/>
      <c r="H644" s="79"/>
      <c r="I644" s="79"/>
      <c r="J644" s="79"/>
      <c r="K644" s="79"/>
      <c r="L644" s="79"/>
      <c r="M644" s="79"/>
      <c r="N644" s="79"/>
      <c r="O644" s="79"/>
      <c r="P644" s="79"/>
      <c r="Q644" s="79"/>
      <c r="R644" s="79"/>
      <c r="S644" s="79"/>
      <c r="T644" s="79"/>
      <c r="U644" s="79"/>
      <c r="V644" s="79"/>
      <c r="W644" s="79"/>
      <c r="X644" s="79"/>
      <c r="Y644" s="79"/>
      <c r="Z644" s="79"/>
      <c r="AA644" s="79"/>
      <c r="AB644" s="79"/>
      <c r="AC644" s="79"/>
      <c r="AD644" s="79"/>
      <c r="AE644" s="79"/>
      <c r="AF644" s="79"/>
      <c r="AG644" s="79"/>
      <c r="AH644" s="79"/>
      <c r="AI644" s="79"/>
      <c r="AJ644" s="79"/>
      <c r="AK644" s="79"/>
      <c r="AL644" s="79"/>
      <c r="AM644" s="79"/>
      <c r="AN644" s="79"/>
      <c r="AO644" s="79"/>
      <c r="AP644" s="79"/>
      <c r="AQ644" s="79"/>
      <c r="AR644" s="79"/>
    </row>
    <row r="645">
      <c r="A645" s="79"/>
      <c r="B645" s="79"/>
      <c r="C645" s="80"/>
      <c r="D645" s="80"/>
      <c r="E645" s="79"/>
      <c r="F645" s="79"/>
      <c r="G645" s="79"/>
      <c r="H645" s="79"/>
      <c r="I645" s="79"/>
      <c r="J645" s="79"/>
      <c r="K645" s="79"/>
      <c r="L645" s="79"/>
      <c r="M645" s="79"/>
      <c r="N645" s="79"/>
      <c r="O645" s="79"/>
      <c r="P645" s="79"/>
      <c r="Q645" s="79"/>
      <c r="R645" s="79"/>
      <c r="S645" s="79"/>
      <c r="T645" s="79"/>
      <c r="U645" s="79"/>
      <c r="V645" s="79"/>
      <c r="W645" s="79"/>
      <c r="X645" s="79"/>
      <c r="Y645" s="79"/>
      <c r="Z645" s="79"/>
      <c r="AA645" s="79"/>
      <c r="AB645" s="79"/>
      <c r="AC645" s="79"/>
      <c r="AD645" s="79"/>
      <c r="AE645" s="79"/>
      <c r="AF645" s="79"/>
      <c r="AG645" s="79"/>
      <c r="AH645" s="79"/>
      <c r="AI645" s="79"/>
      <c r="AJ645" s="79"/>
      <c r="AK645" s="79"/>
      <c r="AL645" s="79"/>
      <c r="AM645" s="79"/>
      <c r="AN645" s="79"/>
      <c r="AO645" s="79"/>
      <c r="AP645" s="79"/>
      <c r="AQ645" s="79"/>
      <c r="AR645" s="79"/>
    </row>
    <row r="646">
      <c r="A646" s="79"/>
      <c r="B646" s="79"/>
      <c r="C646" s="80"/>
      <c r="D646" s="80"/>
      <c r="E646" s="79"/>
      <c r="F646" s="79"/>
      <c r="G646" s="79"/>
      <c r="H646" s="79"/>
      <c r="I646" s="79"/>
      <c r="J646" s="79"/>
      <c r="K646" s="79"/>
      <c r="L646" s="79"/>
      <c r="M646" s="79"/>
      <c r="N646" s="79"/>
      <c r="O646" s="79"/>
      <c r="P646" s="79"/>
      <c r="Q646" s="79"/>
      <c r="R646" s="79"/>
      <c r="S646" s="79"/>
      <c r="T646" s="79"/>
      <c r="U646" s="79"/>
      <c r="V646" s="79"/>
      <c r="W646" s="79"/>
      <c r="X646" s="79"/>
      <c r="Y646" s="79"/>
      <c r="Z646" s="79"/>
      <c r="AA646" s="79"/>
      <c r="AB646" s="79"/>
      <c r="AC646" s="79"/>
      <c r="AD646" s="79"/>
      <c r="AE646" s="79"/>
      <c r="AF646" s="79"/>
      <c r="AG646" s="79"/>
      <c r="AH646" s="79"/>
      <c r="AI646" s="79"/>
      <c r="AJ646" s="79"/>
      <c r="AK646" s="79"/>
      <c r="AL646" s="79"/>
      <c r="AM646" s="79"/>
      <c r="AN646" s="79"/>
      <c r="AO646" s="79"/>
      <c r="AP646" s="79"/>
      <c r="AQ646" s="79"/>
      <c r="AR646" s="79"/>
    </row>
    <row r="647">
      <c r="A647" s="79"/>
      <c r="B647" s="79"/>
      <c r="C647" s="80"/>
      <c r="D647" s="80"/>
      <c r="E647" s="79"/>
      <c r="F647" s="79"/>
      <c r="G647" s="79"/>
      <c r="H647" s="79"/>
      <c r="I647" s="79"/>
      <c r="J647" s="79"/>
      <c r="K647" s="79"/>
      <c r="L647" s="79"/>
      <c r="M647" s="79"/>
      <c r="N647" s="79"/>
      <c r="O647" s="79"/>
      <c r="P647" s="79"/>
      <c r="Q647" s="79"/>
      <c r="R647" s="79"/>
      <c r="S647" s="79"/>
      <c r="T647" s="79"/>
      <c r="U647" s="79"/>
      <c r="V647" s="79"/>
      <c r="W647" s="79"/>
      <c r="X647" s="79"/>
      <c r="Y647" s="79"/>
      <c r="Z647" s="79"/>
      <c r="AA647" s="79"/>
      <c r="AB647" s="79"/>
      <c r="AC647" s="79"/>
      <c r="AD647" s="79"/>
      <c r="AE647" s="79"/>
      <c r="AF647" s="79"/>
      <c r="AG647" s="79"/>
      <c r="AH647" s="79"/>
      <c r="AI647" s="79"/>
      <c r="AJ647" s="79"/>
      <c r="AK647" s="79"/>
      <c r="AL647" s="79"/>
      <c r="AM647" s="79"/>
      <c r="AN647" s="79"/>
      <c r="AO647" s="79"/>
      <c r="AP647" s="79"/>
      <c r="AQ647" s="79"/>
      <c r="AR647" s="79"/>
    </row>
    <row r="648">
      <c r="A648" s="79"/>
      <c r="B648" s="79"/>
      <c r="C648" s="80"/>
      <c r="D648" s="80"/>
      <c r="E648" s="79"/>
      <c r="F648" s="79"/>
      <c r="G648" s="79"/>
      <c r="H648" s="79"/>
      <c r="I648" s="79"/>
      <c r="J648" s="79"/>
      <c r="K648" s="79"/>
      <c r="L648" s="79"/>
      <c r="M648" s="79"/>
      <c r="N648" s="79"/>
      <c r="O648" s="79"/>
      <c r="P648" s="79"/>
      <c r="Q648" s="79"/>
      <c r="R648" s="79"/>
      <c r="S648" s="79"/>
      <c r="T648" s="79"/>
      <c r="U648" s="79"/>
      <c r="V648" s="79"/>
      <c r="W648" s="79"/>
      <c r="X648" s="79"/>
      <c r="Y648" s="79"/>
      <c r="Z648" s="79"/>
      <c r="AA648" s="79"/>
      <c r="AB648" s="79"/>
      <c r="AC648" s="79"/>
      <c r="AD648" s="79"/>
      <c r="AE648" s="79"/>
      <c r="AF648" s="79"/>
      <c r="AG648" s="79"/>
      <c r="AH648" s="79"/>
      <c r="AI648" s="79"/>
      <c r="AJ648" s="79"/>
      <c r="AK648" s="79"/>
      <c r="AL648" s="79"/>
      <c r="AM648" s="79"/>
      <c r="AN648" s="79"/>
      <c r="AO648" s="79"/>
      <c r="AP648" s="79"/>
      <c r="AQ648" s="79"/>
      <c r="AR648" s="79"/>
    </row>
    <row r="649">
      <c r="A649" s="79"/>
      <c r="B649" s="79"/>
      <c r="C649" s="80"/>
      <c r="D649" s="80"/>
      <c r="E649" s="79"/>
      <c r="F649" s="79"/>
      <c r="G649" s="79"/>
      <c r="H649" s="79"/>
      <c r="I649" s="79"/>
      <c r="J649" s="79"/>
      <c r="K649" s="79"/>
      <c r="L649" s="79"/>
      <c r="M649" s="79"/>
      <c r="N649" s="79"/>
      <c r="O649" s="79"/>
      <c r="P649" s="79"/>
      <c r="Q649" s="79"/>
      <c r="R649" s="79"/>
      <c r="S649" s="79"/>
      <c r="T649" s="79"/>
      <c r="U649" s="79"/>
      <c r="V649" s="79"/>
      <c r="W649" s="79"/>
      <c r="X649" s="79"/>
      <c r="Y649" s="79"/>
      <c r="Z649" s="79"/>
      <c r="AA649" s="79"/>
      <c r="AB649" s="79"/>
      <c r="AC649" s="79"/>
      <c r="AD649" s="79"/>
      <c r="AE649" s="79"/>
      <c r="AF649" s="79"/>
      <c r="AG649" s="79"/>
      <c r="AH649" s="79"/>
      <c r="AI649" s="79"/>
      <c r="AJ649" s="79"/>
      <c r="AK649" s="79"/>
      <c r="AL649" s="79"/>
      <c r="AM649" s="79"/>
      <c r="AN649" s="79"/>
      <c r="AO649" s="79"/>
      <c r="AP649" s="79"/>
      <c r="AQ649" s="79"/>
      <c r="AR649" s="79"/>
    </row>
    <row r="650">
      <c r="A650" s="79"/>
      <c r="B650" s="79"/>
      <c r="C650" s="80"/>
      <c r="D650" s="80"/>
      <c r="E650" s="79"/>
      <c r="F650" s="79"/>
      <c r="G650" s="79"/>
      <c r="H650" s="79"/>
      <c r="I650" s="79"/>
      <c r="J650" s="79"/>
      <c r="K650" s="79"/>
      <c r="L650" s="79"/>
      <c r="M650" s="79"/>
      <c r="N650" s="79"/>
      <c r="O650" s="79"/>
      <c r="P650" s="79"/>
      <c r="Q650" s="79"/>
      <c r="R650" s="79"/>
      <c r="S650" s="79"/>
      <c r="T650" s="79"/>
      <c r="U650" s="79"/>
      <c r="V650" s="79"/>
      <c r="W650" s="79"/>
      <c r="X650" s="79"/>
      <c r="Y650" s="79"/>
      <c r="Z650" s="79"/>
      <c r="AA650" s="79"/>
      <c r="AB650" s="79"/>
      <c r="AC650" s="79"/>
      <c r="AD650" s="79"/>
      <c r="AE650" s="79"/>
      <c r="AF650" s="79"/>
      <c r="AG650" s="79"/>
      <c r="AH650" s="79"/>
      <c r="AI650" s="79"/>
      <c r="AJ650" s="79"/>
      <c r="AK650" s="79"/>
      <c r="AL650" s="79"/>
      <c r="AM650" s="79"/>
      <c r="AN650" s="79"/>
      <c r="AO650" s="79"/>
      <c r="AP650" s="79"/>
      <c r="AQ650" s="79"/>
      <c r="AR650" s="79"/>
    </row>
    <row r="651">
      <c r="A651" s="79"/>
      <c r="B651" s="79"/>
      <c r="C651" s="80"/>
      <c r="D651" s="80"/>
      <c r="E651" s="79"/>
      <c r="F651" s="79"/>
      <c r="G651" s="79"/>
      <c r="H651" s="79"/>
      <c r="I651" s="79"/>
      <c r="J651" s="79"/>
      <c r="K651" s="79"/>
      <c r="L651" s="79"/>
      <c r="M651" s="79"/>
      <c r="N651" s="79"/>
      <c r="O651" s="79"/>
      <c r="P651" s="79"/>
      <c r="Q651" s="79"/>
      <c r="R651" s="79"/>
      <c r="S651" s="79"/>
      <c r="T651" s="79"/>
      <c r="U651" s="79"/>
      <c r="V651" s="79"/>
      <c r="W651" s="79"/>
      <c r="X651" s="79"/>
      <c r="Y651" s="79"/>
      <c r="Z651" s="79"/>
      <c r="AA651" s="79"/>
      <c r="AB651" s="79"/>
      <c r="AC651" s="79"/>
      <c r="AD651" s="79"/>
      <c r="AE651" s="79"/>
      <c r="AF651" s="79"/>
      <c r="AG651" s="79"/>
      <c r="AH651" s="79"/>
      <c r="AI651" s="79"/>
      <c r="AJ651" s="79"/>
      <c r="AK651" s="79"/>
      <c r="AL651" s="79"/>
      <c r="AM651" s="79"/>
      <c r="AN651" s="79"/>
      <c r="AO651" s="79"/>
      <c r="AP651" s="79"/>
      <c r="AQ651" s="79"/>
      <c r="AR651" s="79"/>
    </row>
    <row r="652">
      <c r="A652" s="79"/>
      <c r="B652" s="79"/>
      <c r="C652" s="80"/>
      <c r="D652" s="80"/>
      <c r="E652" s="79"/>
      <c r="F652" s="79"/>
      <c r="G652" s="79"/>
      <c r="H652" s="79"/>
      <c r="I652" s="79"/>
      <c r="J652" s="79"/>
      <c r="K652" s="79"/>
      <c r="L652" s="79"/>
      <c r="M652" s="79"/>
      <c r="N652" s="79"/>
      <c r="O652" s="79"/>
      <c r="P652" s="79"/>
      <c r="Q652" s="79"/>
      <c r="R652" s="79"/>
      <c r="S652" s="79"/>
      <c r="T652" s="79"/>
      <c r="U652" s="79"/>
      <c r="V652" s="79"/>
      <c r="W652" s="79"/>
      <c r="X652" s="79"/>
      <c r="Y652" s="79"/>
      <c r="Z652" s="79"/>
      <c r="AA652" s="79"/>
      <c r="AB652" s="79"/>
      <c r="AC652" s="79"/>
      <c r="AD652" s="79"/>
      <c r="AE652" s="79"/>
      <c r="AF652" s="79"/>
      <c r="AG652" s="79"/>
      <c r="AH652" s="79"/>
      <c r="AI652" s="79"/>
      <c r="AJ652" s="79"/>
      <c r="AK652" s="79"/>
      <c r="AL652" s="79"/>
      <c r="AM652" s="79"/>
      <c r="AN652" s="79"/>
      <c r="AO652" s="79"/>
      <c r="AP652" s="79"/>
      <c r="AQ652" s="79"/>
      <c r="AR652" s="79"/>
    </row>
    <row r="653">
      <c r="A653" s="79"/>
      <c r="B653" s="79"/>
      <c r="C653" s="80"/>
      <c r="D653" s="80"/>
      <c r="E653" s="79"/>
      <c r="F653" s="79"/>
      <c r="G653" s="79"/>
      <c r="H653" s="79"/>
      <c r="I653" s="79"/>
      <c r="J653" s="79"/>
      <c r="K653" s="79"/>
      <c r="L653" s="79"/>
      <c r="M653" s="79"/>
      <c r="N653" s="79"/>
      <c r="O653" s="79"/>
      <c r="P653" s="79"/>
      <c r="Q653" s="79"/>
      <c r="R653" s="79"/>
      <c r="S653" s="79"/>
      <c r="T653" s="79"/>
      <c r="U653" s="79"/>
      <c r="V653" s="79"/>
      <c r="W653" s="79"/>
      <c r="X653" s="79"/>
      <c r="Y653" s="79"/>
      <c r="Z653" s="79"/>
      <c r="AA653" s="79"/>
      <c r="AB653" s="79"/>
      <c r="AC653" s="79"/>
      <c r="AD653" s="79"/>
      <c r="AE653" s="79"/>
      <c r="AF653" s="79"/>
      <c r="AG653" s="79"/>
      <c r="AH653" s="79"/>
      <c r="AI653" s="79"/>
      <c r="AJ653" s="79"/>
      <c r="AK653" s="79"/>
      <c r="AL653" s="79"/>
      <c r="AM653" s="79"/>
      <c r="AN653" s="79"/>
      <c r="AO653" s="79"/>
      <c r="AP653" s="79"/>
      <c r="AQ653" s="79"/>
      <c r="AR653" s="79"/>
    </row>
    <row r="654">
      <c r="A654" s="79"/>
      <c r="B654" s="79"/>
      <c r="C654" s="80"/>
      <c r="D654" s="80"/>
      <c r="E654" s="79"/>
      <c r="F654" s="79"/>
      <c r="G654" s="79"/>
      <c r="H654" s="79"/>
      <c r="I654" s="79"/>
      <c r="J654" s="79"/>
      <c r="K654" s="79"/>
      <c r="L654" s="79"/>
      <c r="M654" s="79"/>
      <c r="N654" s="79"/>
      <c r="O654" s="79"/>
      <c r="P654" s="79"/>
      <c r="Q654" s="79"/>
      <c r="R654" s="79"/>
      <c r="S654" s="79"/>
      <c r="T654" s="79"/>
      <c r="U654" s="79"/>
      <c r="V654" s="79"/>
      <c r="W654" s="79"/>
      <c r="X654" s="79"/>
      <c r="Y654" s="79"/>
      <c r="Z654" s="79"/>
      <c r="AA654" s="79"/>
      <c r="AB654" s="79"/>
      <c r="AC654" s="79"/>
      <c r="AD654" s="79"/>
      <c r="AE654" s="79"/>
      <c r="AF654" s="79"/>
      <c r="AG654" s="79"/>
      <c r="AH654" s="79"/>
      <c r="AI654" s="79"/>
      <c r="AJ654" s="79"/>
      <c r="AK654" s="79"/>
      <c r="AL654" s="79"/>
      <c r="AM654" s="79"/>
      <c r="AN654" s="79"/>
      <c r="AO654" s="79"/>
      <c r="AP654" s="79"/>
      <c r="AQ654" s="79"/>
      <c r="AR654" s="79"/>
    </row>
    <row r="655">
      <c r="A655" s="79"/>
      <c r="B655" s="79"/>
      <c r="C655" s="80"/>
      <c r="D655" s="80"/>
      <c r="E655" s="79"/>
      <c r="F655" s="79"/>
      <c r="G655" s="79"/>
      <c r="H655" s="79"/>
      <c r="I655" s="79"/>
      <c r="J655" s="79"/>
      <c r="K655" s="79"/>
      <c r="L655" s="79"/>
      <c r="M655" s="79"/>
      <c r="N655" s="79"/>
      <c r="O655" s="79"/>
      <c r="P655" s="79"/>
      <c r="Q655" s="79"/>
      <c r="R655" s="79"/>
      <c r="S655" s="79"/>
      <c r="T655" s="79"/>
      <c r="U655" s="79"/>
      <c r="V655" s="79"/>
      <c r="W655" s="79"/>
      <c r="X655" s="79"/>
      <c r="Y655" s="79"/>
      <c r="Z655" s="79"/>
      <c r="AA655" s="79"/>
      <c r="AB655" s="79"/>
      <c r="AC655" s="79"/>
      <c r="AD655" s="79"/>
      <c r="AE655" s="79"/>
      <c r="AF655" s="79"/>
      <c r="AG655" s="79"/>
      <c r="AH655" s="79"/>
      <c r="AI655" s="79"/>
      <c r="AJ655" s="79"/>
      <c r="AK655" s="79"/>
      <c r="AL655" s="79"/>
      <c r="AM655" s="79"/>
      <c r="AN655" s="79"/>
      <c r="AO655" s="79"/>
      <c r="AP655" s="79"/>
      <c r="AQ655" s="79"/>
      <c r="AR655" s="79"/>
    </row>
    <row r="656">
      <c r="A656" s="79"/>
      <c r="B656" s="79"/>
      <c r="C656" s="80"/>
      <c r="D656" s="80"/>
      <c r="E656" s="79"/>
      <c r="F656" s="79"/>
      <c r="G656" s="79"/>
      <c r="H656" s="79"/>
      <c r="I656" s="79"/>
      <c r="J656" s="79"/>
      <c r="K656" s="79"/>
      <c r="L656" s="79"/>
      <c r="M656" s="79"/>
      <c r="N656" s="79"/>
      <c r="O656" s="79"/>
      <c r="P656" s="79"/>
      <c r="Q656" s="79"/>
      <c r="R656" s="79"/>
      <c r="S656" s="79"/>
      <c r="T656" s="79"/>
      <c r="U656" s="79"/>
      <c r="V656" s="79"/>
      <c r="W656" s="79"/>
      <c r="X656" s="79"/>
      <c r="Y656" s="79"/>
      <c r="Z656" s="79"/>
      <c r="AA656" s="79"/>
      <c r="AB656" s="79"/>
      <c r="AC656" s="79"/>
      <c r="AD656" s="79"/>
      <c r="AE656" s="79"/>
      <c r="AF656" s="79"/>
      <c r="AG656" s="79"/>
      <c r="AH656" s="79"/>
      <c r="AI656" s="79"/>
      <c r="AJ656" s="79"/>
      <c r="AK656" s="79"/>
      <c r="AL656" s="79"/>
      <c r="AM656" s="79"/>
      <c r="AN656" s="79"/>
      <c r="AO656" s="79"/>
      <c r="AP656" s="79"/>
      <c r="AQ656" s="79"/>
      <c r="AR656" s="79"/>
    </row>
    <row r="657">
      <c r="A657" s="79"/>
      <c r="B657" s="79"/>
      <c r="C657" s="80"/>
      <c r="D657" s="80"/>
      <c r="E657" s="79"/>
      <c r="F657" s="79"/>
      <c r="G657" s="79"/>
      <c r="H657" s="79"/>
      <c r="I657" s="79"/>
      <c r="J657" s="79"/>
      <c r="K657" s="79"/>
      <c r="L657" s="79"/>
      <c r="M657" s="79"/>
      <c r="N657" s="79"/>
      <c r="O657" s="79"/>
      <c r="P657" s="79"/>
      <c r="Q657" s="79"/>
      <c r="R657" s="79"/>
      <c r="S657" s="79"/>
      <c r="T657" s="79"/>
      <c r="U657" s="79"/>
      <c r="V657" s="79"/>
      <c r="W657" s="79"/>
      <c r="X657" s="79"/>
      <c r="Y657" s="79"/>
      <c r="Z657" s="79"/>
      <c r="AA657" s="79"/>
      <c r="AB657" s="79"/>
      <c r="AC657" s="79"/>
      <c r="AD657" s="79"/>
      <c r="AE657" s="79"/>
      <c r="AF657" s="79"/>
      <c r="AG657" s="79"/>
      <c r="AH657" s="79"/>
      <c r="AI657" s="79"/>
      <c r="AJ657" s="79"/>
      <c r="AK657" s="79"/>
      <c r="AL657" s="79"/>
      <c r="AM657" s="79"/>
      <c r="AN657" s="79"/>
      <c r="AO657" s="79"/>
      <c r="AP657" s="79"/>
      <c r="AQ657" s="79"/>
      <c r="AR657" s="79"/>
    </row>
    <row r="658">
      <c r="A658" s="79"/>
      <c r="B658" s="79"/>
      <c r="C658" s="80"/>
      <c r="D658" s="80"/>
      <c r="E658" s="79"/>
      <c r="F658" s="79"/>
      <c r="G658" s="79"/>
      <c r="H658" s="79"/>
      <c r="I658" s="79"/>
      <c r="J658" s="79"/>
      <c r="K658" s="79"/>
      <c r="L658" s="79"/>
      <c r="M658" s="79"/>
      <c r="N658" s="79"/>
      <c r="O658" s="79"/>
      <c r="P658" s="79"/>
      <c r="Q658" s="79"/>
      <c r="R658" s="79"/>
      <c r="S658" s="79"/>
      <c r="T658" s="79"/>
      <c r="U658" s="79"/>
      <c r="V658" s="79"/>
      <c r="W658" s="79"/>
      <c r="X658" s="79"/>
      <c r="Y658" s="79"/>
      <c r="Z658" s="79"/>
      <c r="AA658" s="79"/>
      <c r="AB658" s="79"/>
      <c r="AC658" s="79"/>
      <c r="AD658" s="79"/>
      <c r="AE658" s="79"/>
      <c r="AF658" s="79"/>
      <c r="AG658" s="79"/>
      <c r="AH658" s="79"/>
      <c r="AI658" s="79"/>
      <c r="AJ658" s="79"/>
      <c r="AK658" s="79"/>
      <c r="AL658" s="79"/>
      <c r="AM658" s="79"/>
      <c r="AN658" s="79"/>
      <c r="AO658" s="79"/>
      <c r="AP658" s="79"/>
      <c r="AQ658" s="79"/>
      <c r="AR658" s="79"/>
    </row>
    <row r="659">
      <c r="A659" s="79"/>
      <c r="B659" s="79"/>
      <c r="C659" s="80"/>
      <c r="D659" s="80"/>
      <c r="E659" s="79"/>
      <c r="F659" s="79"/>
      <c r="G659" s="79"/>
      <c r="H659" s="79"/>
      <c r="I659" s="79"/>
      <c r="J659" s="79"/>
      <c r="K659" s="79"/>
      <c r="L659" s="79"/>
      <c r="M659" s="79"/>
      <c r="N659" s="79"/>
      <c r="O659" s="79"/>
      <c r="P659" s="79"/>
      <c r="Q659" s="79"/>
      <c r="R659" s="79"/>
      <c r="S659" s="79"/>
      <c r="T659" s="79"/>
      <c r="U659" s="79"/>
      <c r="V659" s="79"/>
      <c r="W659" s="79"/>
      <c r="X659" s="79"/>
      <c r="Y659" s="79"/>
      <c r="Z659" s="79"/>
      <c r="AA659" s="79"/>
      <c r="AB659" s="79"/>
      <c r="AC659" s="79"/>
      <c r="AD659" s="79"/>
      <c r="AE659" s="79"/>
      <c r="AF659" s="79"/>
      <c r="AG659" s="79"/>
      <c r="AH659" s="79"/>
      <c r="AI659" s="79"/>
      <c r="AJ659" s="79"/>
      <c r="AK659" s="79"/>
      <c r="AL659" s="79"/>
      <c r="AM659" s="79"/>
      <c r="AN659" s="79"/>
      <c r="AO659" s="79"/>
      <c r="AP659" s="79"/>
      <c r="AQ659" s="79"/>
      <c r="AR659" s="79"/>
    </row>
    <row r="660">
      <c r="A660" s="79"/>
      <c r="B660" s="79"/>
      <c r="C660" s="80"/>
      <c r="D660" s="80"/>
      <c r="E660" s="79"/>
      <c r="F660" s="79"/>
      <c r="G660" s="79"/>
      <c r="H660" s="79"/>
      <c r="I660" s="79"/>
      <c r="J660" s="79"/>
      <c r="K660" s="79"/>
      <c r="L660" s="79"/>
      <c r="M660" s="79"/>
      <c r="N660" s="79"/>
      <c r="O660" s="79"/>
      <c r="P660" s="79"/>
      <c r="Q660" s="79"/>
      <c r="R660" s="79"/>
      <c r="S660" s="79"/>
      <c r="T660" s="79"/>
      <c r="U660" s="79"/>
      <c r="V660" s="79"/>
      <c r="W660" s="79"/>
      <c r="X660" s="79"/>
      <c r="Y660" s="79"/>
      <c r="Z660" s="79"/>
      <c r="AA660" s="79"/>
      <c r="AB660" s="79"/>
      <c r="AC660" s="79"/>
      <c r="AD660" s="79"/>
      <c r="AE660" s="79"/>
      <c r="AF660" s="79"/>
      <c r="AG660" s="79"/>
      <c r="AH660" s="79"/>
      <c r="AI660" s="79"/>
      <c r="AJ660" s="79"/>
      <c r="AK660" s="79"/>
      <c r="AL660" s="79"/>
      <c r="AM660" s="79"/>
      <c r="AN660" s="79"/>
      <c r="AO660" s="79"/>
      <c r="AP660" s="79"/>
      <c r="AQ660" s="79"/>
      <c r="AR660" s="79"/>
    </row>
    <row r="661">
      <c r="A661" s="79"/>
      <c r="B661" s="79"/>
      <c r="C661" s="80"/>
      <c r="D661" s="80"/>
      <c r="E661" s="79"/>
      <c r="F661" s="79"/>
      <c r="G661" s="79"/>
      <c r="H661" s="79"/>
      <c r="I661" s="79"/>
      <c r="J661" s="79"/>
      <c r="K661" s="79"/>
      <c r="L661" s="79"/>
      <c r="M661" s="79"/>
      <c r="N661" s="79"/>
      <c r="O661" s="79"/>
      <c r="P661" s="79"/>
      <c r="Q661" s="79"/>
      <c r="R661" s="79"/>
      <c r="S661" s="79"/>
      <c r="T661" s="79"/>
      <c r="U661" s="79"/>
      <c r="V661" s="79"/>
      <c r="W661" s="79"/>
      <c r="X661" s="79"/>
      <c r="Y661" s="79"/>
      <c r="Z661" s="79"/>
      <c r="AA661" s="79"/>
      <c r="AB661" s="79"/>
      <c r="AC661" s="79"/>
      <c r="AD661" s="79"/>
      <c r="AE661" s="79"/>
      <c r="AF661" s="79"/>
      <c r="AG661" s="79"/>
      <c r="AH661" s="79"/>
      <c r="AI661" s="79"/>
      <c r="AJ661" s="79"/>
      <c r="AK661" s="79"/>
      <c r="AL661" s="79"/>
      <c r="AM661" s="79"/>
      <c r="AN661" s="79"/>
      <c r="AO661" s="79"/>
      <c r="AP661" s="79"/>
      <c r="AQ661" s="79"/>
      <c r="AR661" s="79"/>
    </row>
    <row r="662">
      <c r="A662" s="79"/>
      <c r="B662" s="79"/>
      <c r="C662" s="80"/>
      <c r="D662" s="80"/>
      <c r="E662" s="79"/>
      <c r="F662" s="79"/>
      <c r="G662" s="79"/>
      <c r="H662" s="79"/>
      <c r="I662" s="79"/>
      <c r="J662" s="79"/>
      <c r="K662" s="79"/>
      <c r="L662" s="79"/>
      <c r="M662" s="79"/>
      <c r="N662" s="79"/>
      <c r="O662" s="79"/>
      <c r="P662" s="79"/>
      <c r="Q662" s="79"/>
      <c r="R662" s="79"/>
      <c r="S662" s="79"/>
      <c r="T662" s="79"/>
      <c r="U662" s="79"/>
      <c r="V662" s="79"/>
      <c r="W662" s="79"/>
      <c r="X662" s="79"/>
      <c r="Y662" s="79"/>
      <c r="Z662" s="79"/>
      <c r="AA662" s="79"/>
      <c r="AB662" s="79"/>
      <c r="AC662" s="79"/>
      <c r="AD662" s="79"/>
      <c r="AE662" s="79"/>
      <c r="AF662" s="79"/>
      <c r="AG662" s="79"/>
      <c r="AH662" s="79"/>
      <c r="AI662" s="79"/>
      <c r="AJ662" s="79"/>
      <c r="AK662" s="79"/>
      <c r="AL662" s="79"/>
      <c r="AM662" s="79"/>
      <c r="AN662" s="79"/>
      <c r="AO662" s="79"/>
      <c r="AP662" s="79"/>
      <c r="AQ662" s="79"/>
      <c r="AR662" s="79"/>
    </row>
    <row r="663">
      <c r="A663" s="79"/>
      <c r="B663" s="79"/>
      <c r="C663" s="80"/>
      <c r="D663" s="80"/>
      <c r="E663" s="79"/>
      <c r="F663" s="79"/>
      <c r="G663" s="79"/>
      <c r="H663" s="79"/>
      <c r="I663" s="79"/>
      <c r="J663" s="79"/>
      <c r="K663" s="79"/>
      <c r="L663" s="79"/>
      <c r="M663" s="79"/>
      <c r="N663" s="79"/>
      <c r="O663" s="79"/>
      <c r="P663" s="79"/>
      <c r="Q663" s="79"/>
      <c r="R663" s="79"/>
      <c r="S663" s="79"/>
      <c r="T663" s="79"/>
      <c r="U663" s="79"/>
      <c r="V663" s="79"/>
      <c r="W663" s="79"/>
      <c r="X663" s="79"/>
      <c r="Y663" s="79"/>
      <c r="Z663" s="79"/>
      <c r="AA663" s="79"/>
      <c r="AB663" s="79"/>
      <c r="AC663" s="79"/>
      <c r="AD663" s="79"/>
      <c r="AE663" s="79"/>
      <c r="AF663" s="79"/>
      <c r="AG663" s="79"/>
      <c r="AH663" s="79"/>
      <c r="AI663" s="79"/>
      <c r="AJ663" s="79"/>
      <c r="AK663" s="79"/>
      <c r="AL663" s="79"/>
      <c r="AM663" s="79"/>
      <c r="AN663" s="79"/>
      <c r="AO663" s="79"/>
      <c r="AP663" s="79"/>
      <c r="AQ663" s="79"/>
      <c r="AR663" s="79"/>
    </row>
    <row r="664">
      <c r="A664" s="79"/>
      <c r="B664" s="79"/>
      <c r="C664" s="80"/>
      <c r="D664" s="80"/>
      <c r="E664" s="79"/>
      <c r="F664" s="79"/>
      <c r="G664" s="79"/>
      <c r="H664" s="79"/>
      <c r="I664" s="79"/>
      <c r="J664" s="79"/>
      <c r="K664" s="79"/>
      <c r="L664" s="79"/>
      <c r="M664" s="79"/>
      <c r="N664" s="79"/>
      <c r="O664" s="79"/>
      <c r="P664" s="79"/>
      <c r="Q664" s="79"/>
      <c r="R664" s="79"/>
      <c r="S664" s="79"/>
      <c r="T664" s="79"/>
      <c r="U664" s="79"/>
      <c r="V664" s="79"/>
      <c r="W664" s="79"/>
      <c r="X664" s="79"/>
      <c r="Y664" s="79"/>
      <c r="Z664" s="79"/>
      <c r="AA664" s="79"/>
      <c r="AB664" s="79"/>
      <c r="AC664" s="79"/>
      <c r="AD664" s="79"/>
      <c r="AE664" s="79"/>
      <c r="AF664" s="79"/>
      <c r="AG664" s="79"/>
      <c r="AH664" s="79"/>
      <c r="AI664" s="79"/>
      <c r="AJ664" s="79"/>
      <c r="AK664" s="79"/>
      <c r="AL664" s="79"/>
      <c r="AM664" s="79"/>
      <c r="AN664" s="79"/>
      <c r="AO664" s="79"/>
      <c r="AP664" s="79"/>
      <c r="AQ664" s="79"/>
      <c r="AR664" s="79"/>
    </row>
    <row r="665">
      <c r="A665" s="79"/>
      <c r="B665" s="79"/>
      <c r="C665" s="80"/>
      <c r="D665" s="80"/>
      <c r="E665" s="79"/>
      <c r="F665" s="79"/>
      <c r="G665" s="79"/>
      <c r="H665" s="79"/>
      <c r="I665" s="79"/>
      <c r="J665" s="79"/>
      <c r="K665" s="79"/>
      <c r="L665" s="79"/>
      <c r="M665" s="79"/>
      <c r="N665" s="79"/>
      <c r="O665" s="79"/>
      <c r="P665" s="79"/>
      <c r="Q665" s="79"/>
      <c r="R665" s="79"/>
      <c r="S665" s="79"/>
      <c r="T665" s="79"/>
      <c r="U665" s="79"/>
      <c r="V665" s="79"/>
      <c r="W665" s="79"/>
      <c r="X665" s="79"/>
      <c r="Y665" s="79"/>
      <c r="Z665" s="79"/>
      <c r="AA665" s="79"/>
      <c r="AB665" s="79"/>
      <c r="AC665" s="79"/>
      <c r="AD665" s="79"/>
      <c r="AE665" s="79"/>
      <c r="AF665" s="79"/>
      <c r="AG665" s="79"/>
      <c r="AH665" s="79"/>
      <c r="AI665" s="79"/>
      <c r="AJ665" s="79"/>
      <c r="AK665" s="79"/>
      <c r="AL665" s="79"/>
      <c r="AM665" s="79"/>
      <c r="AN665" s="79"/>
      <c r="AO665" s="79"/>
      <c r="AP665" s="79"/>
      <c r="AQ665" s="79"/>
      <c r="AR665" s="79"/>
    </row>
    <row r="666">
      <c r="A666" s="79"/>
      <c r="B666" s="79"/>
      <c r="C666" s="80"/>
      <c r="D666" s="80"/>
      <c r="E666" s="79"/>
      <c r="F666" s="79"/>
      <c r="G666" s="79"/>
      <c r="H666" s="79"/>
      <c r="I666" s="79"/>
      <c r="J666" s="79"/>
      <c r="K666" s="79"/>
      <c r="L666" s="79"/>
      <c r="M666" s="79"/>
      <c r="N666" s="79"/>
      <c r="O666" s="79"/>
      <c r="P666" s="79"/>
      <c r="Q666" s="79"/>
      <c r="R666" s="79"/>
      <c r="S666" s="79"/>
      <c r="T666" s="79"/>
      <c r="U666" s="79"/>
      <c r="V666" s="79"/>
      <c r="W666" s="79"/>
      <c r="X666" s="79"/>
      <c r="Y666" s="79"/>
      <c r="Z666" s="79"/>
      <c r="AA666" s="79"/>
      <c r="AB666" s="79"/>
      <c r="AC666" s="79"/>
      <c r="AD666" s="79"/>
      <c r="AE666" s="79"/>
      <c r="AF666" s="79"/>
      <c r="AG666" s="79"/>
      <c r="AH666" s="79"/>
      <c r="AI666" s="79"/>
      <c r="AJ666" s="79"/>
      <c r="AK666" s="79"/>
      <c r="AL666" s="79"/>
      <c r="AM666" s="79"/>
      <c r="AN666" s="79"/>
      <c r="AO666" s="79"/>
      <c r="AP666" s="79"/>
      <c r="AQ666" s="79"/>
      <c r="AR666" s="79"/>
    </row>
    <row r="667">
      <c r="A667" s="79"/>
      <c r="B667" s="79"/>
      <c r="C667" s="80"/>
      <c r="D667" s="80"/>
      <c r="E667" s="79"/>
      <c r="F667" s="79"/>
      <c r="G667" s="79"/>
      <c r="H667" s="79"/>
      <c r="I667" s="79"/>
      <c r="J667" s="79"/>
      <c r="K667" s="79"/>
      <c r="L667" s="79"/>
      <c r="M667" s="79"/>
      <c r="N667" s="79"/>
      <c r="O667" s="79"/>
      <c r="P667" s="79"/>
      <c r="Q667" s="79"/>
      <c r="R667" s="79"/>
      <c r="S667" s="79"/>
      <c r="T667" s="79"/>
      <c r="U667" s="79"/>
      <c r="V667" s="79"/>
      <c r="W667" s="79"/>
      <c r="X667" s="79"/>
      <c r="Y667" s="79"/>
      <c r="Z667" s="79"/>
      <c r="AA667" s="79"/>
      <c r="AB667" s="79"/>
      <c r="AC667" s="79"/>
      <c r="AD667" s="79"/>
      <c r="AE667" s="79"/>
      <c r="AF667" s="79"/>
      <c r="AG667" s="79"/>
      <c r="AH667" s="79"/>
      <c r="AI667" s="79"/>
      <c r="AJ667" s="79"/>
      <c r="AK667" s="79"/>
      <c r="AL667" s="79"/>
      <c r="AM667" s="79"/>
      <c r="AN667" s="79"/>
      <c r="AO667" s="79"/>
      <c r="AP667" s="79"/>
      <c r="AQ667" s="79"/>
      <c r="AR667" s="79"/>
    </row>
    <row r="668">
      <c r="A668" s="79"/>
      <c r="B668" s="79"/>
      <c r="C668" s="80"/>
      <c r="D668" s="80"/>
      <c r="E668" s="79"/>
      <c r="F668" s="79"/>
      <c r="G668" s="79"/>
      <c r="H668" s="79"/>
      <c r="I668" s="79"/>
      <c r="J668" s="79"/>
      <c r="K668" s="79"/>
      <c r="L668" s="79"/>
      <c r="M668" s="79"/>
      <c r="N668" s="79"/>
      <c r="O668" s="79"/>
      <c r="P668" s="79"/>
      <c r="Q668" s="79"/>
      <c r="R668" s="79"/>
      <c r="S668" s="79"/>
      <c r="T668" s="79"/>
      <c r="U668" s="79"/>
      <c r="V668" s="79"/>
      <c r="W668" s="79"/>
      <c r="X668" s="79"/>
      <c r="Y668" s="79"/>
      <c r="Z668" s="79"/>
      <c r="AA668" s="79"/>
      <c r="AB668" s="79"/>
      <c r="AC668" s="79"/>
      <c r="AD668" s="79"/>
      <c r="AE668" s="79"/>
      <c r="AF668" s="79"/>
      <c r="AG668" s="79"/>
      <c r="AH668" s="79"/>
      <c r="AI668" s="79"/>
      <c r="AJ668" s="79"/>
      <c r="AK668" s="79"/>
      <c r="AL668" s="79"/>
      <c r="AM668" s="79"/>
      <c r="AN668" s="79"/>
      <c r="AO668" s="79"/>
      <c r="AP668" s="79"/>
      <c r="AQ668" s="79"/>
      <c r="AR668" s="79"/>
    </row>
    <row r="669">
      <c r="A669" s="79"/>
      <c r="B669" s="79"/>
      <c r="C669" s="80"/>
      <c r="D669" s="80"/>
      <c r="E669" s="79"/>
      <c r="F669" s="79"/>
      <c r="G669" s="79"/>
      <c r="H669" s="79"/>
      <c r="I669" s="79"/>
      <c r="J669" s="79"/>
      <c r="K669" s="79"/>
      <c r="L669" s="79"/>
      <c r="M669" s="79"/>
      <c r="N669" s="79"/>
      <c r="O669" s="79"/>
      <c r="P669" s="79"/>
      <c r="Q669" s="79"/>
      <c r="R669" s="79"/>
      <c r="S669" s="79"/>
      <c r="T669" s="79"/>
      <c r="U669" s="79"/>
      <c r="V669" s="79"/>
      <c r="W669" s="79"/>
      <c r="X669" s="79"/>
      <c r="Y669" s="79"/>
      <c r="Z669" s="79"/>
      <c r="AA669" s="79"/>
      <c r="AB669" s="79"/>
      <c r="AC669" s="79"/>
      <c r="AD669" s="79"/>
      <c r="AE669" s="79"/>
      <c r="AF669" s="79"/>
      <c r="AG669" s="79"/>
      <c r="AH669" s="79"/>
      <c r="AI669" s="79"/>
      <c r="AJ669" s="79"/>
      <c r="AK669" s="79"/>
      <c r="AL669" s="79"/>
      <c r="AM669" s="79"/>
      <c r="AN669" s="79"/>
      <c r="AO669" s="79"/>
      <c r="AP669" s="79"/>
      <c r="AQ669" s="79"/>
      <c r="AR669" s="79"/>
    </row>
    <row r="670">
      <c r="A670" s="79"/>
      <c r="B670" s="79"/>
      <c r="C670" s="80"/>
      <c r="D670" s="80"/>
      <c r="E670" s="79"/>
      <c r="F670" s="79"/>
      <c r="G670" s="79"/>
      <c r="H670" s="79"/>
      <c r="I670" s="79"/>
      <c r="J670" s="79"/>
      <c r="K670" s="79"/>
      <c r="L670" s="79"/>
      <c r="M670" s="79"/>
      <c r="N670" s="79"/>
      <c r="O670" s="79"/>
      <c r="P670" s="79"/>
      <c r="Q670" s="79"/>
      <c r="R670" s="79"/>
      <c r="S670" s="79"/>
      <c r="T670" s="79"/>
      <c r="U670" s="79"/>
      <c r="V670" s="79"/>
      <c r="W670" s="79"/>
      <c r="X670" s="79"/>
      <c r="Y670" s="79"/>
      <c r="Z670" s="79"/>
      <c r="AA670" s="79"/>
      <c r="AB670" s="79"/>
      <c r="AC670" s="79"/>
      <c r="AD670" s="79"/>
      <c r="AE670" s="79"/>
      <c r="AF670" s="79"/>
      <c r="AG670" s="79"/>
      <c r="AH670" s="79"/>
      <c r="AI670" s="79"/>
      <c r="AJ670" s="79"/>
      <c r="AK670" s="79"/>
      <c r="AL670" s="79"/>
      <c r="AM670" s="79"/>
      <c r="AN670" s="79"/>
      <c r="AO670" s="79"/>
      <c r="AP670" s="79"/>
      <c r="AQ670" s="79"/>
      <c r="AR670" s="79"/>
    </row>
    <row r="671">
      <c r="A671" s="79"/>
      <c r="B671" s="79"/>
      <c r="C671" s="80"/>
      <c r="D671" s="80"/>
      <c r="E671" s="79"/>
      <c r="F671" s="79"/>
      <c r="G671" s="79"/>
      <c r="H671" s="79"/>
      <c r="I671" s="79"/>
      <c r="J671" s="79"/>
      <c r="K671" s="79"/>
      <c r="L671" s="79"/>
      <c r="M671" s="79"/>
      <c r="N671" s="79"/>
      <c r="O671" s="79"/>
      <c r="P671" s="79"/>
      <c r="Q671" s="79"/>
      <c r="R671" s="79"/>
      <c r="S671" s="79"/>
      <c r="T671" s="79"/>
      <c r="U671" s="79"/>
      <c r="V671" s="79"/>
      <c r="W671" s="79"/>
      <c r="X671" s="79"/>
      <c r="Y671" s="79"/>
      <c r="Z671" s="79"/>
      <c r="AA671" s="79"/>
      <c r="AB671" s="79"/>
      <c r="AC671" s="79"/>
      <c r="AD671" s="79"/>
      <c r="AE671" s="79"/>
      <c r="AF671" s="79"/>
      <c r="AG671" s="79"/>
      <c r="AH671" s="79"/>
      <c r="AI671" s="79"/>
      <c r="AJ671" s="79"/>
      <c r="AK671" s="79"/>
      <c r="AL671" s="79"/>
      <c r="AM671" s="79"/>
      <c r="AN671" s="79"/>
      <c r="AO671" s="79"/>
      <c r="AP671" s="79"/>
      <c r="AQ671" s="79"/>
      <c r="AR671" s="79"/>
    </row>
    <row r="672">
      <c r="A672" s="79"/>
      <c r="B672" s="79"/>
      <c r="C672" s="80"/>
      <c r="D672" s="80"/>
      <c r="E672" s="79"/>
      <c r="F672" s="79"/>
      <c r="G672" s="79"/>
      <c r="H672" s="79"/>
      <c r="I672" s="79"/>
      <c r="J672" s="79"/>
      <c r="K672" s="79"/>
      <c r="L672" s="79"/>
      <c r="M672" s="79"/>
      <c r="N672" s="79"/>
      <c r="O672" s="79"/>
      <c r="P672" s="79"/>
      <c r="Q672" s="79"/>
      <c r="R672" s="79"/>
      <c r="S672" s="79"/>
      <c r="T672" s="79"/>
      <c r="U672" s="79"/>
      <c r="V672" s="79"/>
      <c r="W672" s="79"/>
      <c r="X672" s="79"/>
      <c r="Y672" s="79"/>
      <c r="Z672" s="79"/>
      <c r="AA672" s="79"/>
      <c r="AB672" s="79"/>
      <c r="AC672" s="79"/>
      <c r="AD672" s="79"/>
      <c r="AE672" s="79"/>
      <c r="AF672" s="79"/>
      <c r="AG672" s="79"/>
      <c r="AH672" s="79"/>
      <c r="AI672" s="79"/>
      <c r="AJ672" s="79"/>
      <c r="AK672" s="79"/>
      <c r="AL672" s="79"/>
      <c r="AM672" s="79"/>
      <c r="AN672" s="79"/>
      <c r="AO672" s="79"/>
      <c r="AP672" s="79"/>
      <c r="AQ672" s="79"/>
      <c r="AR672" s="79"/>
    </row>
    <row r="673">
      <c r="A673" s="79"/>
      <c r="B673" s="79"/>
      <c r="C673" s="80"/>
      <c r="D673" s="80"/>
      <c r="E673" s="79"/>
      <c r="F673" s="79"/>
      <c r="G673" s="79"/>
      <c r="H673" s="79"/>
      <c r="I673" s="79"/>
      <c r="J673" s="79"/>
      <c r="K673" s="79"/>
      <c r="L673" s="79"/>
      <c r="M673" s="79"/>
      <c r="N673" s="79"/>
      <c r="O673" s="79"/>
      <c r="P673" s="79"/>
      <c r="Q673" s="79"/>
      <c r="R673" s="79"/>
      <c r="S673" s="79"/>
      <c r="T673" s="79"/>
      <c r="U673" s="79"/>
      <c r="V673" s="79"/>
      <c r="W673" s="79"/>
      <c r="X673" s="79"/>
      <c r="Y673" s="79"/>
      <c r="Z673" s="79"/>
      <c r="AA673" s="79"/>
      <c r="AB673" s="79"/>
      <c r="AC673" s="79"/>
      <c r="AD673" s="79"/>
      <c r="AE673" s="79"/>
      <c r="AF673" s="79"/>
      <c r="AG673" s="79"/>
      <c r="AH673" s="79"/>
      <c r="AI673" s="79"/>
      <c r="AJ673" s="79"/>
      <c r="AK673" s="79"/>
      <c r="AL673" s="79"/>
      <c r="AM673" s="79"/>
      <c r="AN673" s="79"/>
      <c r="AO673" s="79"/>
      <c r="AP673" s="79"/>
      <c r="AQ673" s="79"/>
      <c r="AR673" s="79"/>
    </row>
    <row r="674">
      <c r="A674" s="79"/>
      <c r="B674" s="79"/>
      <c r="C674" s="80"/>
      <c r="D674" s="80"/>
      <c r="E674" s="79"/>
      <c r="F674" s="79"/>
      <c r="G674" s="79"/>
      <c r="H674" s="79"/>
      <c r="I674" s="79"/>
      <c r="J674" s="79"/>
      <c r="K674" s="79"/>
      <c r="L674" s="79"/>
      <c r="M674" s="79"/>
      <c r="N674" s="79"/>
      <c r="O674" s="79"/>
      <c r="P674" s="79"/>
      <c r="Q674" s="79"/>
      <c r="R674" s="79"/>
      <c r="S674" s="79"/>
      <c r="T674" s="79"/>
      <c r="U674" s="79"/>
      <c r="V674" s="79"/>
      <c r="W674" s="79"/>
      <c r="X674" s="79"/>
      <c r="Y674" s="79"/>
      <c r="Z674" s="79"/>
      <c r="AA674" s="79"/>
      <c r="AB674" s="79"/>
      <c r="AC674" s="79"/>
      <c r="AD674" s="79"/>
      <c r="AE674" s="79"/>
      <c r="AF674" s="79"/>
      <c r="AG674" s="79"/>
      <c r="AH674" s="79"/>
      <c r="AI674" s="79"/>
      <c r="AJ674" s="79"/>
      <c r="AK674" s="79"/>
      <c r="AL674" s="79"/>
      <c r="AM674" s="79"/>
      <c r="AN674" s="79"/>
      <c r="AO674" s="79"/>
      <c r="AP674" s="79"/>
      <c r="AQ674" s="79"/>
      <c r="AR674" s="79"/>
    </row>
    <row r="675">
      <c r="A675" s="79"/>
      <c r="B675" s="79"/>
      <c r="C675" s="80"/>
      <c r="D675" s="80"/>
      <c r="E675" s="79"/>
      <c r="F675" s="79"/>
      <c r="G675" s="79"/>
      <c r="H675" s="79"/>
      <c r="I675" s="79"/>
      <c r="J675" s="79"/>
      <c r="K675" s="79"/>
      <c r="L675" s="79"/>
      <c r="M675" s="79"/>
      <c r="N675" s="79"/>
      <c r="O675" s="79"/>
      <c r="P675" s="79"/>
      <c r="Q675" s="79"/>
      <c r="R675" s="79"/>
      <c r="S675" s="79"/>
      <c r="T675" s="79"/>
      <c r="U675" s="79"/>
      <c r="V675" s="79"/>
      <c r="W675" s="79"/>
      <c r="X675" s="79"/>
      <c r="Y675" s="79"/>
      <c r="Z675" s="79"/>
      <c r="AA675" s="79"/>
      <c r="AB675" s="79"/>
      <c r="AC675" s="79"/>
      <c r="AD675" s="79"/>
      <c r="AE675" s="79"/>
      <c r="AF675" s="79"/>
      <c r="AG675" s="79"/>
      <c r="AH675" s="79"/>
      <c r="AI675" s="79"/>
      <c r="AJ675" s="79"/>
      <c r="AK675" s="79"/>
      <c r="AL675" s="79"/>
      <c r="AM675" s="79"/>
      <c r="AN675" s="79"/>
      <c r="AO675" s="79"/>
      <c r="AP675" s="79"/>
      <c r="AQ675" s="79"/>
      <c r="AR675" s="79"/>
    </row>
    <row r="676">
      <c r="A676" s="79"/>
      <c r="B676" s="79"/>
      <c r="C676" s="80"/>
      <c r="D676" s="80"/>
      <c r="E676" s="79"/>
      <c r="F676" s="79"/>
      <c r="G676" s="79"/>
      <c r="H676" s="79"/>
      <c r="I676" s="79"/>
      <c r="J676" s="79"/>
      <c r="K676" s="79"/>
      <c r="L676" s="79"/>
      <c r="M676" s="79"/>
      <c r="N676" s="79"/>
      <c r="O676" s="79"/>
      <c r="P676" s="79"/>
      <c r="Q676" s="79"/>
      <c r="R676" s="79"/>
      <c r="S676" s="79"/>
      <c r="T676" s="79"/>
      <c r="U676" s="79"/>
      <c r="V676" s="79"/>
      <c r="W676" s="79"/>
      <c r="X676" s="79"/>
      <c r="Y676" s="79"/>
      <c r="Z676" s="79"/>
      <c r="AA676" s="79"/>
      <c r="AB676" s="79"/>
      <c r="AC676" s="79"/>
      <c r="AD676" s="79"/>
      <c r="AE676" s="79"/>
      <c r="AF676" s="79"/>
      <c r="AG676" s="79"/>
      <c r="AH676" s="79"/>
      <c r="AI676" s="79"/>
      <c r="AJ676" s="79"/>
      <c r="AK676" s="79"/>
      <c r="AL676" s="79"/>
      <c r="AM676" s="79"/>
      <c r="AN676" s="79"/>
      <c r="AO676" s="79"/>
      <c r="AP676" s="79"/>
      <c r="AQ676" s="79"/>
      <c r="AR676" s="79"/>
    </row>
    <row r="677">
      <c r="A677" s="79"/>
      <c r="B677" s="79"/>
      <c r="C677" s="80"/>
      <c r="D677" s="80"/>
      <c r="E677" s="79"/>
      <c r="F677" s="79"/>
      <c r="G677" s="79"/>
      <c r="H677" s="79"/>
      <c r="I677" s="79"/>
      <c r="J677" s="79"/>
      <c r="K677" s="79"/>
      <c r="L677" s="79"/>
      <c r="M677" s="79"/>
      <c r="N677" s="79"/>
      <c r="O677" s="79"/>
      <c r="P677" s="79"/>
      <c r="Q677" s="79"/>
      <c r="R677" s="79"/>
      <c r="S677" s="79"/>
      <c r="T677" s="79"/>
      <c r="U677" s="79"/>
      <c r="V677" s="79"/>
      <c r="W677" s="79"/>
      <c r="X677" s="79"/>
      <c r="Y677" s="79"/>
      <c r="Z677" s="79"/>
      <c r="AA677" s="79"/>
      <c r="AB677" s="79"/>
      <c r="AC677" s="79"/>
      <c r="AD677" s="79"/>
      <c r="AE677" s="79"/>
      <c r="AF677" s="79"/>
      <c r="AG677" s="79"/>
      <c r="AH677" s="79"/>
      <c r="AI677" s="79"/>
      <c r="AJ677" s="79"/>
      <c r="AK677" s="79"/>
      <c r="AL677" s="79"/>
      <c r="AM677" s="79"/>
      <c r="AN677" s="79"/>
      <c r="AO677" s="79"/>
      <c r="AP677" s="79"/>
      <c r="AQ677" s="79"/>
      <c r="AR677" s="79"/>
    </row>
    <row r="678">
      <c r="A678" s="79"/>
      <c r="B678" s="79"/>
      <c r="C678" s="80"/>
      <c r="D678" s="80"/>
      <c r="E678" s="79"/>
      <c r="F678" s="79"/>
      <c r="G678" s="79"/>
      <c r="H678" s="79"/>
      <c r="I678" s="79"/>
      <c r="J678" s="79"/>
      <c r="K678" s="79"/>
      <c r="L678" s="79"/>
      <c r="M678" s="79"/>
      <c r="N678" s="79"/>
      <c r="O678" s="79"/>
      <c r="P678" s="79"/>
      <c r="Q678" s="79"/>
      <c r="R678" s="79"/>
      <c r="S678" s="79"/>
      <c r="T678" s="79"/>
      <c r="U678" s="79"/>
      <c r="V678" s="79"/>
      <c r="W678" s="79"/>
      <c r="X678" s="79"/>
      <c r="Y678" s="79"/>
      <c r="Z678" s="79"/>
      <c r="AA678" s="79"/>
      <c r="AB678" s="79"/>
      <c r="AC678" s="79"/>
      <c r="AD678" s="79"/>
      <c r="AE678" s="79"/>
      <c r="AF678" s="79"/>
      <c r="AG678" s="79"/>
      <c r="AH678" s="79"/>
      <c r="AI678" s="79"/>
      <c r="AJ678" s="79"/>
      <c r="AK678" s="79"/>
      <c r="AL678" s="79"/>
      <c r="AM678" s="79"/>
      <c r="AN678" s="79"/>
      <c r="AO678" s="79"/>
      <c r="AP678" s="79"/>
      <c r="AQ678" s="79"/>
      <c r="AR678" s="79"/>
    </row>
    <row r="679">
      <c r="A679" s="79"/>
      <c r="B679" s="79"/>
      <c r="C679" s="80"/>
      <c r="D679" s="80"/>
      <c r="E679" s="79"/>
      <c r="F679" s="79"/>
      <c r="G679" s="79"/>
      <c r="H679" s="79"/>
      <c r="I679" s="79"/>
      <c r="J679" s="79"/>
      <c r="K679" s="79"/>
      <c r="L679" s="79"/>
      <c r="M679" s="79"/>
      <c r="N679" s="79"/>
      <c r="O679" s="79"/>
      <c r="P679" s="79"/>
      <c r="Q679" s="79"/>
      <c r="R679" s="79"/>
      <c r="S679" s="79"/>
      <c r="T679" s="79"/>
      <c r="U679" s="79"/>
      <c r="V679" s="79"/>
      <c r="W679" s="79"/>
      <c r="X679" s="79"/>
      <c r="Y679" s="79"/>
      <c r="Z679" s="79"/>
      <c r="AA679" s="79"/>
      <c r="AB679" s="79"/>
      <c r="AC679" s="79"/>
      <c r="AD679" s="79"/>
      <c r="AE679" s="79"/>
      <c r="AF679" s="79"/>
      <c r="AG679" s="79"/>
      <c r="AH679" s="79"/>
      <c r="AI679" s="79"/>
      <c r="AJ679" s="79"/>
      <c r="AK679" s="79"/>
      <c r="AL679" s="79"/>
      <c r="AM679" s="79"/>
      <c r="AN679" s="79"/>
      <c r="AO679" s="79"/>
      <c r="AP679" s="79"/>
      <c r="AQ679" s="79"/>
      <c r="AR679" s="79"/>
    </row>
    <row r="680">
      <c r="A680" s="79"/>
      <c r="B680" s="79"/>
      <c r="C680" s="80"/>
      <c r="D680" s="80"/>
      <c r="E680" s="79"/>
      <c r="F680" s="79"/>
      <c r="G680" s="79"/>
      <c r="H680" s="79"/>
      <c r="I680" s="79"/>
      <c r="J680" s="79"/>
      <c r="K680" s="79"/>
      <c r="L680" s="79"/>
      <c r="M680" s="79"/>
      <c r="N680" s="79"/>
      <c r="O680" s="79"/>
      <c r="P680" s="79"/>
      <c r="Q680" s="79"/>
      <c r="R680" s="79"/>
      <c r="S680" s="79"/>
      <c r="T680" s="79"/>
      <c r="U680" s="79"/>
      <c r="V680" s="79"/>
      <c r="W680" s="79"/>
      <c r="X680" s="79"/>
      <c r="Y680" s="79"/>
      <c r="Z680" s="79"/>
      <c r="AA680" s="79"/>
      <c r="AB680" s="79"/>
      <c r="AC680" s="79"/>
      <c r="AD680" s="79"/>
      <c r="AE680" s="79"/>
      <c r="AF680" s="79"/>
      <c r="AG680" s="79"/>
      <c r="AH680" s="79"/>
      <c r="AI680" s="79"/>
      <c r="AJ680" s="79"/>
      <c r="AK680" s="79"/>
      <c r="AL680" s="79"/>
      <c r="AM680" s="79"/>
      <c r="AN680" s="79"/>
      <c r="AO680" s="79"/>
      <c r="AP680" s="79"/>
      <c r="AQ680" s="79"/>
      <c r="AR680" s="79"/>
    </row>
    <row r="681">
      <c r="A681" s="79"/>
      <c r="B681" s="79"/>
      <c r="C681" s="80"/>
      <c r="D681" s="80"/>
      <c r="E681" s="79"/>
      <c r="F681" s="79"/>
      <c r="G681" s="79"/>
      <c r="H681" s="79"/>
      <c r="I681" s="79"/>
      <c r="J681" s="79"/>
      <c r="K681" s="79"/>
      <c r="L681" s="79"/>
      <c r="M681" s="79"/>
      <c r="N681" s="79"/>
      <c r="O681" s="79"/>
      <c r="P681" s="79"/>
      <c r="Q681" s="79"/>
      <c r="R681" s="79"/>
      <c r="S681" s="79"/>
      <c r="T681" s="79"/>
      <c r="U681" s="79"/>
      <c r="V681" s="79"/>
      <c r="W681" s="79"/>
      <c r="X681" s="79"/>
      <c r="Y681" s="79"/>
      <c r="Z681" s="79"/>
      <c r="AA681" s="79"/>
      <c r="AB681" s="79"/>
      <c r="AC681" s="79"/>
      <c r="AD681" s="79"/>
      <c r="AE681" s="79"/>
      <c r="AF681" s="79"/>
      <c r="AG681" s="79"/>
      <c r="AH681" s="79"/>
      <c r="AI681" s="79"/>
      <c r="AJ681" s="79"/>
      <c r="AK681" s="79"/>
      <c r="AL681" s="79"/>
      <c r="AM681" s="79"/>
      <c r="AN681" s="79"/>
      <c r="AO681" s="79"/>
      <c r="AP681" s="79"/>
      <c r="AQ681" s="79"/>
      <c r="AR681" s="79"/>
    </row>
    <row r="682">
      <c r="A682" s="79"/>
      <c r="B682" s="79"/>
      <c r="C682" s="80"/>
      <c r="D682" s="80"/>
      <c r="E682" s="79"/>
      <c r="F682" s="79"/>
      <c r="G682" s="79"/>
      <c r="H682" s="79"/>
      <c r="I682" s="79"/>
      <c r="J682" s="79"/>
      <c r="K682" s="79"/>
      <c r="L682" s="79"/>
      <c r="M682" s="79"/>
      <c r="N682" s="79"/>
      <c r="O682" s="79"/>
      <c r="P682" s="79"/>
      <c r="Q682" s="79"/>
      <c r="R682" s="79"/>
      <c r="S682" s="79"/>
      <c r="T682" s="79"/>
      <c r="U682" s="79"/>
      <c r="V682" s="79"/>
      <c r="W682" s="79"/>
      <c r="X682" s="79"/>
      <c r="Y682" s="79"/>
      <c r="Z682" s="79"/>
      <c r="AA682" s="79"/>
      <c r="AB682" s="79"/>
      <c r="AC682" s="79"/>
      <c r="AD682" s="79"/>
      <c r="AE682" s="79"/>
      <c r="AF682" s="79"/>
      <c r="AG682" s="79"/>
      <c r="AH682" s="79"/>
      <c r="AI682" s="79"/>
      <c r="AJ682" s="79"/>
      <c r="AK682" s="79"/>
      <c r="AL682" s="79"/>
      <c r="AM682" s="79"/>
      <c r="AN682" s="79"/>
      <c r="AO682" s="79"/>
      <c r="AP682" s="79"/>
      <c r="AQ682" s="79"/>
      <c r="AR682" s="79"/>
    </row>
    <row r="683">
      <c r="A683" s="79"/>
      <c r="B683" s="79"/>
      <c r="C683" s="80"/>
      <c r="D683" s="80"/>
      <c r="E683" s="79"/>
      <c r="F683" s="79"/>
      <c r="G683" s="79"/>
      <c r="H683" s="79"/>
      <c r="I683" s="79"/>
      <c r="J683" s="79"/>
      <c r="K683" s="79"/>
      <c r="L683" s="79"/>
      <c r="M683" s="79"/>
      <c r="N683" s="79"/>
      <c r="O683" s="79"/>
      <c r="P683" s="79"/>
      <c r="Q683" s="79"/>
      <c r="R683" s="79"/>
      <c r="S683" s="79"/>
      <c r="T683" s="79"/>
      <c r="U683" s="79"/>
      <c r="V683" s="79"/>
      <c r="W683" s="79"/>
      <c r="X683" s="79"/>
      <c r="Y683" s="79"/>
      <c r="Z683" s="79"/>
      <c r="AA683" s="79"/>
      <c r="AB683" s="79"/>
      <c r="AC683" s="79"/>
      <c r="AD683" s="79"/>
      <c r="AE683" s="79"/>
      <c r="AF683" s="79"/>
      <c r="AG683" s="79"/>
      <c r="AH683" s="79"/>
      <c r="AI683" s="79"/>
      <c r="AJ683" s="79"/>
      <c r="AK683" s="79"/>
      <c r="AL683" s="79"/>
      <c r="AM683" s="79"/>
      <c r="AN683" s="79"/>
      <c r="AO683" s="79"/>
      <c r="AP683" s="79"/>
      <c r="AQ683" s="79"/>
      <c r="AR683" s="79"/>
    </row>
    <row r="684">
      <c r="A684" s="79"/>
      <c r="B684" s="79"/>
      <c r="C684" s="80"/>
      <c r="D684" s="80"/>
      <c r="E684" s="79"/>
      <c r="F684" s="79"/>
      <c r="G684" s="79"/>
      <c r="H684" s="79"/>
      <c r="I684" s="79"/>
      <c r="J684" s="79"/>
      <c r="K684" s="79"/>
      <c r="L684" s="79"/>
      <c r="M684" s="79"/>
      <c r="N684" s="79"/>
      <c r="O684" s="79"/>
      <c r="P684" s="79"/>
      <c r="Q684" s="79"/>
      <c r="R684" s="79"/>
      <c r="S684" s="79"/>
      <c r="T684" s="79"/>
      <c r="U684" s="79"/>
      <c r="V684" s="79"/>
      <c r="W684" s="79"/>
      <c r="X684" s="79"/>
      <c r="Y684" s="79"/>
      <c r="Z684" s="79"/>
      <c r="AA684" s="79"/>
      <c r="AB684" s="79"/>
      <c r="AC684" s="79"/>
      <c r="AD684" s="79"/>
      <c r="AE684" s="79"/>
      <c r="AF684" s="79"/>
      <c r="AG684" s="79"/>
      <c r="AH684" s="79"/>
      <c r="AI684" s="79"/>
      <c r="AJ684" s="79"/>
      <c r="AK684" s="79"/>
      <c r="AL684" s="79"/>
      <c r="AM684" s="79"/>
      <c r="AN684" s="79"/>
      <c r="AO684" s="79"/>
      <c r="AP684" s="79"/>
      <c r="AQ684" s="79"/>
      <c r="AR684" s="79"/>
    </row>
    <row r="685">
      <c r="A685" s="79"/>
      <c r="B685" s="79"/>
      <c r="C685" s="80"/>
      <c r="D685" s="80"/>
      <c r="E685" s="79"/>
      <c r="F685" s="79"/>
      <c r="G685" s="79"/>
      <c r="H685" s="79"/>
      <c r="I685" s="79"/>
      <c r="J685" s="79"/>
      <c r="K685" s="79"/>
      <c r="L685" s="79"/>
      <c r="M685" s="79"/>
      <c r="N685" s="79"/>
      <c r="O685" s="79"/>
      <c r="P685" s="79"/>
      <c r="Q685" s="79"/>
      <c r="R685" s="79"/>
      <c r="S685" s="79"/>
      <c r="T685" s="79"/>
      <c r="U685" s="79"/>
      <c r="V685" s="79"/>
      <c r="W685" s="79"/>
      <c r="X685" s="79"/>
      <c r="Y685" s="79"/>
      <c r="Z685" s="79"/>
      <c r="AA685" s="79"/>
      <c r="AB685" s="79"/>
      <c r="AC685" s="79"/>
      <c r="AD685" s="79"/>
      <c r="AE685" s="79"/>
      <c r="AF685" s="79"/>
      <c r="AG685" s="79"/>
      <c r="AH685" s="79"/>
      <c r="AI685" s="79"/>
      <c r="AJ685" s="79"/>
      <c r="AK685" s="79"/>
      <c r="AL685" s="79"/>
      <c r="AM685" s="79"/>
      <c r="AN685" s="79"/>
      <c r="AO685" s="79"/>
      <c r="AP685" s="79"/>
      <c r="AQ685" s="79"/>
      <c r="AR685" s="79"/>
    </row>
    <row r="686">
      <c r="A686" s="79"/>
      <c r="B686" s="79"/>
      <c r="C686" s="80"/>
      <c r="D686" s="80"/>
      <c r="E686" s="79"/>
      <c r="F686" s="79"/>
      <c r="G686" s="79"/>
      <c r="H686" s="79"/>
      <c r="I686" s="79"/>
      <c r="J686" s="79"/>
      <c r="K686" s="79"/>
      <c r="L686" s="79"/>
      <c r="M686" s="79"/>
      <c r="N686" s="79"/>
      <c r="O686" s="79"/>
      <c r="P686" s="79"/>
      <c r="Q686" s="79"/>
      <c r="R686" s="79"/>
      <c r="S686" s="79"/>
      <c r="T686" s="79"/>
      <c r="U686" s="79"/>
      <c r="V686" s="79"/>
      <c r="W686" s="79"/>
      <c r="X686" s="79"/>
      <c r="Y686" s="79"/>
      <c r="Z686" s="79"/>
      <c r="AA686" s="79"/>
      <c r="AB686" s="79"/>
      <c r="AC686" s="79"/>
      <c r="AD686" s="79"/>
      <c r="AE686" s="79"/>
      <c r="AF686" s="79"/>
      <c r="AG686" s="79"/>
      <c r="AH686" s="79"/>
      <c r="AI686" s="79"/>
      <c r="AJ686" s="79"/>
      <c r="AK686" s="79"/>
      <c r="AL686" s="79"/>
      <c r="AM686" s="79"/>
      <c r="AN686" s="79"/>
      <c r="AO686" s="79"/>
      <c r="AP686" s="79"/>
      <c r="AQ686" s="79"/>
      <c r="AR686" s="79"/>
    </row>
    <row r="687">
      <c r="A687" s="79"/>
      <c r="B687" s="79"/>
      <c r="C687" s="80"/>
      <c r="D687" s="80"/>
      <c r="E687" s="79"/>
      <c r="F687" s="79"/>
      <c r="G687" s="79"/>
      <c r="H687" s="79"/>
      <c r="I687" s="79"/>
      <c r="J687" s="79"/>
      <c r="K687" s="79"/>
      <c r="L687" s="79"/>
      <c r="M687" s="79"/>
      <c r="N687" s="79"/>
      <c r="O687" s="79"/>
      <c r="P687" s="79"/>
      <c r="Q687" s="79"/>
      <c r="R687" s="79"/>
      <c r="S687" s="79"/>
      <c r="T687" s="79"/>
      <c r="U687" s="79"/>
      <c r="V687" s="79"/>
      <c r="W687" s="79"/>
      <c r="X687" s="79"/>
      <c r="Y687" s="79"/>
      <c r="Z687" s="79"/>
      <c r="AA687" s="79"/>
      <c r="AB687" s="79"/>
      <c r="AC687" s="79"/>
      <c r="AD687" s="79"/>
      <c r="AE687" s="79"/>
      <c r="AF687" s="79"/>
      <c r="AG687" s="79"/>
      <c r="AH687" s="79"/>
      <c r="AI687" s="79"/>
      <c r="AJ687" s="79"/>
      <c r="AK687" s="79"/>
      <c r="AL687" s="79"/>
      <c r="AM687" s="79"/>
      <c r="AN687" s="79"/>
      <c r="AO687" s="79"/>
      <c r="AP687" s="79"/>
      <c r="AQ687" s="79"/>
      <c r="AR687" s="79"/>
    </row>
    <row r="688">
      <c r="A688" s="79"/>
      <c r="B688" s="79"/>
      <c r="C688" s="80"/>
      <c r="D688" s="80"/>
      <c r="E688" s="79"/>
      <c r="F688" s="79"/>
      <c r="G688" s="79"/>
      <c r="H688" s="79"/>
      <c r="I688" s="79"/>
      <c r="J688" s="79"/>
      <c r="K688" s="79"/>
      <c r="L688" s="79"/>
      <c r="M688" s="79"/>
      <c r="N688" s="79"/>
      <c r="O688" s="79"/>
      <c r="P688" s="79"/>
      <c r="Q688" s="79"/>
      <c r="R688" s="79"/>
      <c r="S688" s="79"/>
      <c r="T688" s="79"/>
      <c r="U688" s="79"/>
      <c r="V688" s="79"/>
      <c r="W688" s="79"/>
      <c r="X688" s="79"/>
      <c r="Y688" s="79"/>
      <c r="Z688" s="79"/>
      <c r="AA688" s="79"/>
      <c r="AB688" s="79"/>
      <c r="AC688" s="79"/>
      <c r="AD688" s="79"/>
      <c r="AE688" s="79"/>
      <c r="AF688" s="79"/>
      <c r="AG688" s="79"/>
      <c r="AH688" s="79"/>
      <c r="AI688" s="79"/>
      <c r="AJ688" s="79"/>
      <c r="AK688" s="79"/>
      <c r="AL688" s="79"/>
      <c r="AM688" s="79"/>
      <c r="AN688" s="79"/>
      <c r="AO688" s="79"/>
      <c r="AP688" s="79"/>
      <c r="AQ688" s="79"/>
      <c r="AR688" s="79"/>
    </row>
    <row r="689">
      <c r="A689" s="79"/>
      <c r="B689" s="79"/>
      <c r="C689" s="80"/>
      <c r="D689" s="80"/>
      <c r="E689" s="79"/>
      <c r="F689" s="79"/>
      <c r="G689" s="79"/>
      <c r="H689" s="79"/>
      <c r="I689" s="79"/>
      <c r="J689" s="79"/>
      <c r="K689" s="79"/>
      <c r="L689" s="79"/>
      <c r="M689" s="79"/>
      <c r="N689" s="79"/>
      <c r="O689" s="79"/>
      <c r="P689" s="79"/>
      <c r="Q689" s="79"/>
      <c r="R689" s="79"/>
      <c r="S689" s="79"/>
      <c r="T689" s="79"/>
      <c r="U689" s="79"/>
      <c r="V689" s="79"/>
      <c r="W689" s="79"/>
      <c r="X689" s="79"/>
      <c r="Y689" s="79"/>
      <c r="Z689" s="79"/>
      <c r="AA689" s="79"/>
      <c r="AB689" s="79"/>
      <c r="AC689" s="79"/>
      <c r="AD689" s="79"/>
      <c r="AE689" s="79"/>
      <c r="AF689" s="79"/>
      <c r="AG689" s="79"/>
      <c r="AH689" s="79"/>
      <c r="AI689" s="79"/>
      <c r="AJ689" s="79"/>
      <c r="AK689" s="79"/>
      <c r="AL689" s="79"/>
      <c r="AM689" s="79"/>
      <c r="AN689" s="79"/>
      <c r="AO689" s="79"/>
      <c r="AP689" s="79"/>
      <c r="AQ689" s="79"/>
      <c r="AR689" s="79"/>
    </row>
    <row r="690">
      <c r="A690" s="79"/>
      <c r="B690" s="79"/>
      <c r="C690" s="80"/>
      <c r="D690" s="80"/>
      <c r="E690" s="79"/>
      <c r="F690" s="79"/>
      <c r="G690" s="79"/>
      <c r="H690" s="79"/>
      <c r="I690" s="79"/>
      <c r="J690" s="79"/>
      <c r="K690" s="79"/>
      <c r="L690" s="79"/>
      <c r="M690" s="79"/>
      <c r="N690" s="79"/>
      <c r="O690" s="79"/>
      <c r="P690" s="79"/>
      <c r="Q690" s="79"/>
      <c r="R690" s="79"/>
      <c r="S690" s="79"/>
      <c r="T690" s="79"/>
      <c r="U690" s="79"/>
      <c r="V690" s="79"/>
      <c r="W690" s="79"/>
      <c r="X690" s="79"/>
      <c r="Y690" s="79"/>
      <c r="Z690" s="79"/>
      <c r="AA690" s="79"/>
      <c r="AB690" s="79"/>
      <c r="AC690" s="79"/>
      <c r="AD690" s="79"/>
      <c r="AE690" s="79"/>
      <c r="AF690" s="79"/>
      <c r="AG690" s="79"/>
      <c r="AH690" s="79"/>
      <c r="AI690" s="79"/>
      <c r="AJ690" s="79"/>
      <c r="AK690" s="79"/>
      <c r="AL690" s="79"/>
      <c r="AM690" s="79"/>
      <c r="AN690" s="79"/>
      <c r="AO690" s="79"/>
      <c r="AP690" s="79"/>
      <c r="AQ690" s="79"/>
      <c r="AR690" s="79"/>
    </row>
    <row r="691">
      <c r="A691" s="79"/>
      <c r="B691" s="79"/>
      <c r="C691" s="80"/>
      <c r="D691" s="80"/>
      <c r="E691" s="79"/>
      <c r="F691" s="79"/>
      <c r="G691" s="79"/>
      <c r="H691" s="79"/>
      <c r="I691" s="79"/>
      <c r="J691" s="79"/>
      <c r="K691" s="79"/>
      <c r="L691" s="79"/>
      <c r="M691" s="79"/>
      <c r="N691" s="79"/>
      <c r="O691" s="79"/>
      <c r="P691" s="79"/>
      <c r="Q691" s="79"/>
      <c r="R691" s="79"/>
      <c r="S691" s="79"/>
      <c r="T691" s="79"/>
      <c r="U691" s="79"/>
      <c r="V691" s="79"/>
      <c r="W691" s="79"/>
      <c r="X691" s="79"/>
      <c r="Y691" s="79"/>
      <c r="Z691" s="79"/>
      <c r="AA691" s="79"/>
      <c r="AB691" s="79"/>
      <c r="AC691" s="79"/>
      <c r="AD691" s="79"/>
      <c r="AE691" s="79"/>
      <c r="AF691" s="79"/>
      <c r="AG691" s="79"/>
      <c r="AH691" s="79"/>
      <c r="AI691" s="79"/>
      <c r="AJ691" s="79"/>
      <c r="AK691" s="79"/>
      <c r="AL691" s="79"/>
      <c r="AM691" s="79"/>
      <c r="AN691" s="79"/>
      <c r="AO691" s="79"/>
      <c r="AP691" s="79"/>
      <c r="AQ691" s="79"/>
      <c r="AR691" s="79"/>
    </row>
    <row r="692">
      <c r="A692" s="79"/>
      <c r="B692" s="79"/>
      <c r="C692" s="80"/>
      <c r="D692" s="80"/>
      <c r="E692" s="79"/>
      <c r="F692" s="79"/>
      <c r="G692" s="79"/>
      <c r="H692" s="79"/>
      <c r="I692" s="79"/>
      <c r="J692" s="79"/>
      <c r="K692" s="79"/>
      <c r="L692" s="79"/>
      <c r="M692" s="79"/>
      <c r="N692" s="79"/>
      <c r="O692" s="79"/>
      <c r="P692" s="79"/>
      <c r="Q692" s="79"/>
      <c r="R692" s="79"/>
      <c r="S692" s="79"/>
      <c r="T692" s="79"/>
      <c r="U692" s="79"/>
      <c r="V692" s="79"/>
      <c r="W692" s="79"/>
      <c r="X692" s="79"/>
      <c r="Y692" s="79"/>
      <c r="Z692" s="79"/>
      <c r="AA692" s="79"/>
      <c r="AB692" s="79"/>
      <c r="AC692" s="79"/>
      <c r="AD692" s="79"/>
      <c r="AE692" s="79"/>
      <c r="AF692" s="79"/>
      <c r="AG692" s="79"/>
      <c r="AH692" s="79"/>
      <c r="AI692" s="79"/>
      <c r="AJ692" s="79"/>
      <c r="AK692" s="79"/>
      <c r="AL692" s="79"/>
      <c r="AM692" s="79"/>
      <c r="AN692" s="79"/>
      <c r="AO692" s="79"/>
      <c r="AP692" s="79"/>
      <c r="AQ692" s="79"/>
      <c r="AR692" s="79"/>
    </row>
    <row r="693">
      <c r="A693" s="79"/>
      <c r="B693" s="79"/>
      <c r="C693" s="80"/>
      <c r="D693" s="80"/>
      <c r="E693" s="79"/>
      <c r="F693" s="79"/>
      <c r="G693" s="79"/>
      <c r="H693" s="79"/>
      <c r="I693" s="79"/>
      <c r="J693" s="79"/>
      <c r="K693" s="79"/>
      <c r="L693" s="79"/>
      <c r="M693" s="79"/>
      <c r="N693" s="79"/>
      <c r="O693" s="79"/>
      <c r="P693" s="79"/>
      <c r="Q693" s="79"/>
      <c r="R693" s="79"/>
      <c r="S693" s="79"/>
      <c r="T693" s="79"/>
      <c r="U693" s="79"/>
      <c r="V693" s="79"/>
      <c r="W693" s="79"/>
      <c r="X693" s="79"/>
      <c r="Y693" s="79"/>
      <c r="Z693" s="79"/>
      <c r="AA693" s="79"/>
      <c r="AB693" s="79"/>
      <c r="AC693" s="79"/>
      <c r="AD693" s="79"/>
      <c r="AE693" s="79"/>
      <c r="AF693" s="79"/>
      <c r="AG693" s="79"/>
      <c r="AH693" s="79"/>
      <c r="AI693" s="79"/>
      <c r="AJ693" s="79"/>
      <c r="AK693" s="79"/>
      <c r="AL693" s="79"/>
      <c r="AM693" s="79"/>
      <c r="AN693" s="79"/>
      <c r="AO693" s="79"/>
      <c r="AP693" s="79"/>
      <c r="AQ693" s="79"/>
      <c r="AR693" s="79"/>
    </row>
    <row r="694">
      <c r="A694" s="79"/>
      <c r="B694" s="79"/>
      <c r="C694" s="80"/>
      <c r="D694" s="80"/>
      <c r="E694" s="79"/>
      <c r="F694" s="79"/>
      <c r="G694" s="79"/>
      <c r="H694" s="79"/>
      <c r="I694" s="79"/>
      <c r="J694" s="79"/>
      <c r="K694" s="79"/>
      <c r="L694" s="79"/>
      <c r="M694" s="79"/>
      <c r="N694" s="79"/>
      <c r="O694" s="79"/>
      <c r="P694" s="79"/>
      <c r="Q694" s="79"/>
      <c r="R694" s="79"/>
      <c r="S694" s="79"/>
      <c r="T694" s="79"/>
      <c r="U694" s="79"/>
      <c r="V694" s="79"/>
      <c r="W694" s="79"/>
      <c r="X694" s="79"/>
      <c r="Y694" s="79"/>
      <c r="Z694" s="79"/>
      <c r="AA694" s="79"/>
      <c r="AB694" s="79"/>
      <c r="AC694" s="79"/>
      <c r="AD694" s="79"/>
      <c r="AE694" s="79"/>
      <c r="AF694" s="79"/>
      <c r="AG694" s="79"/>
      <c r="AH694" s="79"/>
      <c r="AI694" s="79"/>
      <c r="AJ694" s="79"/>
      <c r="AK694" s="79"/>
      <c r="AL694" s="79"/>
      <c r="AM694" s="79"/>
      <c r="AN694" s="79"/>
      <c r="AO694" s="79"/>
      <c r="AP694" s="79"/>
      <c r="AQ694" s="79"/>
      <c r="AR694" s="79"/>
    </row>
    <row r="695">
      <c r="A695" s="79"/>
      <c r="B695" s="79"/>
      <c r="C695" s="80"/>
      <c r="D695" s="80"/>
      <c r="E695" s="79"/>
      <c r="F695" s="79"/>
      <c r="G695" s="79"/>
      <c r="H695" s="79"/>
      <c r="I695" s="79"/>
      <c r="J695" s="79"/>
      <c r="K695" s="79"/>
      <c r="L695" s="79"/>
      <c r="M695" s="79"/>
      <c r="N695" s="79"/>
      <c r="O695" s="79"/>
      <c r="P695" s="79"/>
      <c r="Q695" s="79"/>
      <c r="R695" s="79"/>
      <c r="S695" s="79"/>
      <c r="T695" s="79"/>
      <c r="U695" s="79"/>
      <c r="V695" s="79"/>
      <c r="W695" s="79"/>
      <c r="X695" s="79"/>
      <c r="Y695" s="79"/>
      <c r="Z695" s="79"/>
      <c r="AA695" s="79"/>
      <c r="AB695" s="79"/>
      <c r="AC695" s="79"/>
      <c r="AD695" s="79"/>
      <c r="AE695" s="79"/>
      <c r="AF695" s="79"/>
      <c r="AG695" s="79"/>
      <c r="AH695" s="79"/>
      <c r="AI695" s="79"/>
      <c r="AJ695" s="79"/>
      <c r="AK695" s="79"/>
      <c r="AL695" s="79"/>
      <c r="AM695" s="79"/>
      <c r="AN695" s="79"/>
      <c r="AO695" s="79"/>
      <c r="AP695" s="79"/>
      <c r="AQ695" s="79"/>
      <c r="AR695" s="79"/>
    </row>
    <row r="696">
      <c r="A696" s="79"/>
      <c r="B696" s="79"/>
      <c r="C696" s="80"/>
      <c r="D696" s="80"/>
      <c r="E696" s="79"/>
      <c r="F696" s="79"/>
      <c r="G696" s="79"/>
      <c r="H696" s="79"/>
      <c r="I696" s="79"/>
      <c r="J696" s="79"/>
      <c r="K696" s="79"/>
      <c r="L696" s="79"/>
      <c r="M696" s="79"/>
      <c r="N696" s="79"/>
      <c r="O696" s="79"/>
      <c r="P696" s="79"/>
      <c r="Q696" s="79"/>
      <c r="R696" s="79"/>
      <c r="S696" s="79"/>
      <c r="T696" s="79"/>
      <c r="U696" s="79"/>
      <c r="V696" s="79"/>
      <c r="W696" s="79"/>
      <c r="X696" s="79"/>
      <c r="Y696" s="79"/>
      <c r="Z696" s="79"/>
      <c r="AA696" s="79"/>
      <c r="AB696" s="79"/>
      <c r="AC696" s="79"/>
      <c r="AD696" s="79"/>
      <c r="AE696" s="79"/>
      <c r="AF696" s="79"/>
      <c r="AG696" s="79"/>
      <c r="AH696" s="79"/>
      <c r="AI696" s="79"/>
      <c r="AJ696" s="79"/>
      <c r="AK696" s="79"/>
      <c r="AL696" s="79"/>
      <c r="AM696" s="79"/>
      <c r="AN696" s="79"/>
      <c r="AO696" s="79"/>
      <c r="AP696" s="79"/>
      <c r="AQ696" s="79"/>
      <c r="AR696" s="79"/>
    </row>
    <row r="697">
      <c r="A697" s="79"/>
      <c r="B697" s="79"/>
      <c r="C697" s="80"/>
      <c r="D697" s="80"/>
      <c r="E697" s="79"/>
      <c r="F697" s="79"/>
      <c r="G697" s="79"/>
      <c r="H697" s="79"/>
      <c r="I697" s="79"/>
      <c r="J697" s="79"/>
      <c r="K697" s="79"/>
      <c r="L697" s="79"/>
      <c r="M697" s="79"/>
      <c r="N697" s="79"/>
      <c r="O697" s="79"/>
      <c r="P697" s="79"/>
      <c r="Q697" s="79"/>
      <c r="R697" s="79"/>
      <c r="S697" s="79"/>
      <c r="T697" s="79"/>
      <c r="U697" s="79"/>
      <c r="V697" s="79"/>
      <c r="W697" s="79"/>
      <c r="X697" s="79"/>
      <c r="Y697" s="79"/>
      <c r="Z697" s="79"/>
      <c r="AA697" s="79"/>
      <c r="AB697" s="79"/>
      <c r="AC697" s="79"/>
      <c r="AD697" s="79"/>
      <c r="AE697" s="79"/>
      <c r="AF697" s="79"/>
      <c r="AG697" s="79"/>
      <c r="AH697" s="79"/>
      <c r="AI697" s="79"/>
      <c r="AJ697" s="79"/>
      <c r="AK697" s="79"/>
      <c r="AL697" s="79"/>
      <c r="AM697" s="79"/>
      <c r="AN697" s="79"/>
      <c r="AO697" s="79"/>
      <c r="AP697" s="79"/>
      <c r="AQ697" s="79"/>
      <c r="AR697" s="79"/>
    </row>
    <row r="698">
      <c r="A698" s="79"/>
      <c r="B698" s="79"/>
      <c r="C698" s="80"/>
      <c r="D698" s="80"/>
      <c r="E698" s="79"/>
      <c r="F698" s="79"/>
      <c r="G698" s="79"/>
      <c r="H698" s="79"/>
      <c r="I698" s="79"/>
      <c r="J698" s="79"/>
      <c r="K698" s="79"/>
      <c r="L698" s="79"/>
      <c r="M698" s="79"/>
      <c r="N698" s="79"/>
      <c r="O698" s="79"/>
      <c r="P698" s="79"/>
      <c r="Q698" s="79"/>
      <c r="R698" s="79"/>
      <c r="S698" s="79"/>
      <c r="T698" s="79"/>
      <c r="U698" s="79"/>
      <c r="V698" s="79"/>
      <c r="W698" s="79"/>
      <c r="X698" s="79"/>
      <c r="Y698" s="79"/>
      <c r="Z698" s="79"/>
      <c r="AA698" s="79"/>
      <c r="AB698" s="79"/>
      <c r="AC698" s="79"/>
      <c r="AD698" s="79"/>
      <c r="AE698" s="79"/>
      <c r="AF698" s="79"/>
      <c r="AG698" s="79"/>
      <c r="AH698" s="79"/>
      <c r="AI698" s="79"/>
      <c r="AJ698" s="79"/>
      <c r="AK698" s="79"/>
      <c r="AL698" s="79"/>
      <c r="AM698" s="79"/>
      <c r="AN698" s="79"/>
      <c r="AO698" s="79"/>
      <c r="AP698" s="79"/>
      <c r="AQ698" s="79"/>
      <c r="AR698" s="79"/>
    </row>
    <row r="699">
      <c r="A699" s="79"/>
      <c r="B699" s="79"/>
      <c r="C699" s="80"/>
      <c r="D699" s="80"/>
      <c r="E699" s="79"/>
      <c r="F699" s="79"/>
      <c r="G699" s="79"/>
      <c r="H699" s="79"/>
      <c r="I699" s="79"/>
      <c r="J699" s="79"/>
      <c r="K699" s="79"/>
      <c r="L699" s="79"/>
      <c r="M699" s="79"/>
      <c r="N699" s="79"/>
      <c r="O699" s="79"/>
      <c r="P699" s="79"/>
      <c r="Q699" s="79"/>
      <c r="R699" s="79"/>
      <c r="S699" s="79"/>
      <c r="T699" s="79"/>
      <c r="U699" s="79"/>
      <c r="V699" s="79"/>
      <c r="W699" s="79"/>
      <c r="X699" s="79"/>
      <c r="Y699" s="79"/>
      <c r="Z699" s="79"/>
      <c r="AA699" s="79"/>
      <c r="AB699" s="79"/>
      <c r="AC699" s="79"/>
      <c r="AD699" s="79"/>
      <c r="AE699" s="79"/>
      <c r="AF699" s="79"/>
      <c r="AG699" s="79"/>
      <c r="AH699" s="79"/>
      <c r="AI699" s="79"/>
      <c r="AJ699" s="79"/>
      <c r="AK699" s="79"/>
      <c r="AL699" s="79"/>
      <c r="AM699" s="79"/>
      <c r="AN699" s="79"/>
      <c r="AO699" s="79"/>
      <c r="AP699" s="79"/>
      <c r="AQ699" s="79"/>
      <c r="AR699" s="79"/>
    </row>
    <row r="700">
      <c r="A700" s="79"/>
      <c r="B700" s="79"/>
      <c r="C700" s="80"/>
      <c r="D700" s="80"/>
      <c r="E700" s="79"/>
      <c r="F700" s="79"/>
      <c r="G700" s="79"/>
      <c r="H700" s="79"/>
      <c r="I700" s="79"/>
      <c r="J700" s="79"/>
      <c r="K700" s="79"/>
      <c r="L700" s="79"/>
      <c r="M700" s="79"/>
      <c r="N700" s="79"/>
      <c r="O700" s="79"/>
      <c r="P700" s="79"/>
      <c r="Q700" s="79"/>
      <c r="R700" s="79"/>
      <c r="S700" s="79"/>
      <c r="T700" s="79"/>
      <c r="U700" s="79"/>
      <c r="V700" s="79"/>
      <c r="W700" s="79"/>
      <c r="X700" s="79"/>
      <c r="Y700" s="79"/>
      <c r="Z700" s="79"/>
      <c r="AA700" s="79"/>
      <c r="AB700" s="79"/>
      <c r="AC700" s="79"/>
      <c r="AD700" s="79"/>
      <c r="AE700" s="79"/>
      <c r="AF700" s="79"/>
      <c r="AG700" s="79"/>
      <c r="AH700" s="79"/>
      <c r="AI700" s="79"/>
      <c r="AJ700" s="79"/>
      <c r="AK700" s="79"/>
      <c r="AL700" s="79"/>
      <c r="AM700" s="79"/>
      <c r="AN700" s="79"/>
      <c r="AO700" s="79"/>
      <c r="AP700" s="79"/>
      <c r="AQ700" s="79"/>
      <c r="AR700" s="79"/>
    </row>
    <row r="701">
      <c r="A701" s="79"/>
      <c r="B701" s="79"/>
      <c r="C701" s="80"/>
      <c r="D701" s="80"/>
      <c r="E701" s="79"/>
      <c r="F701" s="79"/>
      <c r="G701" s="79"/>
      <c r="H701" s="79"/>
      <c r="I701" s="79"/>
      <c r="J701" s="79"/>
      <c r="K701" s="79"/>
      <c r="L701" s="79"/>
      <c r="M701" s="79"/>
      <c r="N701" s="79"/>
      <c r="O701" s="79"/>
      <c r="P701" s="79"/>
      <c r="Q701" s="79"/>
      <c r="R701" s="79"/>
      <c r="S701" s="79"/>
      <c r="T701" s="79"/>
      <c r="U701" s="79"/>
      <c r="V701" s="79"/>
      <c r="W701" s="79"/>
      <c r="X701" s="79"/>
      <c r="Y701" s="79"/>
      <c r="Z701" s="79"/>
      <c r="AA701" s="79"/>
      <c r="AB701" s="79"/>
      <c r="AC701" s="79"/>
      <c r="AD701" s="79"/>
      <c r="AE701" s="79"/>
      <c r="AF701" s="79"/>
      <c r="AG701" s="79"/>
      <c r="AH701" s="79"/>
      <c r="AI701" s="79"/>
      <c r="AJ701" s="79"/>
      <c r="AK701" s="79"/>
      <c r="AL701" s="79"/>
      <c r="AM701" s="79"/>
      <c r="AN701" s="79"/>
      <c r="AO701" s="79"/>
      <c r="AP701" s="79"/>
      <c r="AQ701" s="79"/>
      <c r="AR701" s="79"/>
    </row>
    <row r="702">
      <c r="A702" s="79"/>
      <c r="B702" s="79"/>
      <c r="C702" s="80"/>
      <c r="D702" s="80"/>
      <c r="E702" s="79"/>
      <c r="F702" s="79"/>
      <c r="G702" s="79"/>
      <c r="H702" s="79"/>
      <c r="I702" s="79"/>
      <c r="J702" s="79"/>
      <c r="K702" s="79"/>
      <c r="L702" s="79"/>
      <c r="M702" s="79"/>
      <c r="N702" s="79"/>
      <c r="O702" s="79"/>
      <c r="P702" s="79"/>
      <c r="Q702" s="79"/>
      <c r="R702" s="79"/>
      <c r="S702" s="79"/>
      <c r="T702" s="79"/>
      <c r="U702" s="79"/>
      <c r="V702" s="79"/>
      <c r="W702" s="79"/>
      <c r="X702" s="79"/>
      <c r="Y702" s="79"/>
      <c r="Z702" s="79"/>
      <c r="AA702" s="79"/>
      <c r="AB702" s="79"/>
      <c r="AC702" s="79"/>
      <c r="AD702" s="79"/>
      <c r="AE702" s="79"/>
      <c r="AF702" s="79"/>
      <c r="AG702" s="79"/>
      <c r="AH702" s="79"/>
      <c r="AI702" s="79"/>
      <c r="AJ702" s="79"/>
      <c r="AK702" s="79"/>
      <c r="AL702" s="79"/>
      <c r="AM702" s="79"/>
      <c r="AN702" s="79"/>
      <c r="AO702" s="79"/>
      <c r="AP702" s="79"/>
      <c r="AQ702" s="79"/>
      <c r="AR702" s="79"/>
    </row>
    <row r="703">
      <c r="A703" s="79"/>
      <c r="B703" s="79"/>
      <c r="C703" s="80"/>
      <c r="D703" s="80"/>
      <c r="E703" s="79"/>
      <c r="F703" s="79"/>
      <c r="G703" s="79"/>
      <c r="H703" s="79"/>
      <c r="I703" s="79"/>
      <c r="J703" s="79"/>
      <c r="K703" s="79"/>
      <c r="L703" s="79"/>
      <c r="M703" s="79"/>
      <c r="N703" s="79"/>
      <c r="O703" s="79"/>
      <c r="P703" s="79"/>
      <c r="Q703" s="79"/>
      <c r="R703" s="79"/>
      <c r="S703" s="79"/>
      <c r="T703" s="79"/>
      <c r="U703" s="79"/>
      <c r="V703" s="79"/>
      <c r="W703" s="79"/>
      <c r="X703" s="79"/>
      <c r="Y703" s="79"/>
      <c r="Z703" s="79"/>
      <c r="AA703" s="79"/>
      <c r="AB703" s="79"/>
      <c r="AC703" s="79"/>
      <c r="AD703" s="79"/>
      <c r="AE703" s="79"/>
      <c r="AF703" s="79"/>
      <c r="AG703" s="79"/>
      <c r="AH703" s="79"/>
      <c r="AI703" s="79"/>
      <c r="AJ703" s="79"/>
      <c r="AK703" s="79"/>
      <c r="AL703" s="79"/>
      <c r="AM703" s="79"/>
      <c r="AN703" s="79"/>
      <c r="AO703" s="79"/>
      <c r="AP703" s="79"/>
      <c r="AQ703" s="79"/>
      <c r="AR703" s="79"/>
    </row>
    <row r="704">
      <c r="A704" s="79"/>
      <c r="B704" s="79"/>
      <c r="C704" s="80"/>
      <c r="D704" s="80"/>
      <c r="E704" s="79"/>
      <c r="F704" s="79"/>
      <c r="G704" s="79"/>
      <c r="H704" s="79"/>
      <c r="I704" s="79"/>
      <c r="J704" s="79"/>
      <c r="K704" s="79"/>
      <c r="L704" s="79"/>
      <c r="M704" s="79"/>
      <c r="N704" s="79"/>
      <c r="O704" s="79"/>
      <c r="P704" s="79"/>
      <c r="Q704" s="79"/>
      <c r="R704" s="79"/>
      <c r="S704" s="79"/>
      <c r="T704" s="79"/>
      <c r="U704" s="79"/>
      <c r="V704" s="79"/>
      <c r="W704" s="79"/>
      <c r="X704" s="79"/>
      <c r="Y704" s="79"/>
      <c r="Z704" s="79"/>
      <c r="AA704" s="79"/>
      <c r="AB704" s="79"/>
      <c r="AC704" s="79"/>
      <c r="AD704" s="79"/>
      <c r="AE704" s="79"/>
      <c r="AF704" s="79"/>
      <c r="AG704" s="79"/>
      <c r="AH704" s="79"/>
      <c r="AI704" s="79"/>
      <c r="AJ704" s="79"/>
      <c r="AK704" s="79"/>
      <c r="AL704" s="79"/>
      <c r="AM704" s="79"/>
      <c r="AN704" s="79"/>
      <c r="AO704" s="79"/>
      <c r="AP704" s="79"/>
      <c r="AQ704" s="79"/>
      <c r="AR704" s="79"/>
    </row>
    <row r="705">
      <c r="A705" s="79"/>
      <c r="B705" s="79"/>
      <c r="C705" s="80"/>
      <c r="D705" s="80"/>
      <c r="E705" s="79"/>
      <c r="F705" s="79"/>
      <c r="G705" s="79"/>
      <c r="H705" s="79"/>
      <c r="I705" s="79"/>
      <c r="J705" s="79"/>
      <c r="K705" s="79"/>
      <c r="L705" s="79"/>
      <c r="M705" s="79"/>
      <c r="N705" s="79"/>
      <c r="O705" s="79"/>
      <c r="P705" s="79"/>
      <c r="Q705" s="79"/>
      <c r="R705" s="79"/>
      <c r="S705" s="79"/>
      <c r="T705" s="79"/>
      <c r="U705" s="79"/>
      <c r="V705" s="79"/>
      <c r="W705" s="79"/>
      <c r="X705" s="79"/>
      <c r="Y705" s="79"/>
      <c r="Z705" s="79"/>
      <c r="AA705" s="79"/>
      <c r="AB705" s="79"/>
      <c r="AC705" s="79"/>
      <c r="AD705" s="79"/>
      <c r="AE705" s="79"/>
      <c r="AF705" s="79"/>
      <c r="AG705" s="79"/>
      <c r="AH705" s="79"/>
      <c r="AI705" s="79"/>
      <c r="AJ705" s="79"/>
      <c r="AK705" s="79"/>
      <c r="AL705" s="79"/>
      <c r="AM705" s="79"/>
      <c r="AN705" s="79"/>
      <c r="AO705" s="79"/>
      <c r="AP705" s="79"/>
      <c r="AQ705" s="79"/>
      <c r="AR705" s="79"/>
    </row>
    <row r="706">
      <c r="A706" s="79"/>
      <c r="B706" s="79"/>
      <c r="C706" s="80"/>
      <c r="D706" s="80"/>
      <c r="E706" s="79"/>
      <c r="F706" s="79"/>
      <c r="G706" s="79"/>
      <c r="H706" s="79"/>
      <c r="I706" s="79"/>
      <c r="J706" s="79"/>
      <c r="K706" s="79"/>
      <c r="L706" s="79"/>
      <c r="M706" s="79"/>
      <c r="N706" s="79"/>
      <c r="O706" s="79"/>
      <c r="P706" s="79"/>
      <c r="Q706" s="79"/>
      <c r="R706" s="79"/>
      <c r="S706" s="79"/>
      <c r="T706" s="79"/>
      <c r="U706" s="79"/>
      <c r="V706" s="79"/>
      <c r="W706" s="79"/>
      <c r="X706" s="79"/>
      <c r="Y706" s="79"/>
      <c r="Z706" s="79"/>
      <c r="AA706" s="79"/>
      <c r="AB706" s="79"/>
      <c r="AC706" s="79"/>
      <c r="AD706" s="79"/>
      <c r="AE706" s="79"/>
      <c r="AF706" s="79"/>
      <c r="AG706" s="79"/>
      <c r="AH706" s="79"/>
      <c r="AI706" s="79"/>
      <c r="AJ706" s="79"/>
      <c r="AK706" s="79"/>
      <c r="AL706" s="79"/>
      <c r="AM706" s="79"/>
      <c r="AN706" s="79"/>
      <c r="AO706" s="79"/>
      <c r="AP706" s="79"/>
      <c r="AQ706" s="79"/>
      <c r="AR706" s="79"/>
    </row>
    <row r="707">
      <c r="A707" s="79"/>
      <c r="B707" s="79"/>
      <c r="C707" s="80"/>
      <c r="D707" s="80"/>
      <c r="E707" s="79"/>
      <c r="F707" s="79"/>
      <c r="G707" s="79"/>
      <c r="H707" s="79"/>
      <c r="I707" s="79"/>
      <c r="J707" s="79"/>
      <c r="K707" s="79"/>
      <c r="L707" s="79"/>
      <c r="M707" s="79"/>
      <c r="N707" s="79"/>
      <c r="O707" s="79"/>
      <c r="P707" s="79"/>
      <c r="Q707" s="79"/>
      <c r="R707" s="79"/>
      <c r="S707" s="79"/>
      <c r="T707" s="79"/>
      <c r="U707" s="79"/>
      <c r="V707" s="79"/>
      <c r="W707" s="79"/>
      <c r="X707" s="79"/>
      <c r="Y707" s="79"/>
      <c r="Z707" s="79"/>
      <c r="AA707" s="79"/>
      <c r="AB707" s="79"/>
      <c r="AC707" s="79"/>
      <c r="AD707" s="79"/>
      <c r="AE707" s="79"/>
      <c r="AF707" s="79"/>
      <c r="AG707" s="79"/>
      <c r="AH707" s="79"/>
      <c r="AI707" s="79"/>
      <c r="AJ707" s="79"/>
      <c r="AK707" s="79"/>
      <c r="AL707" s="79"/>
      <c r="AM707" s="79"/>
      <c r="AN707" s="79"/>
      <c r="AO707" s="79"/>
      <c r="AP707" s="79"/>
      <c r="AQ707" s="79"/>
      <c r="AR707" s="79"/>
    </row>
    <row r="708">
      <c r="A708" s="79"/>
      <c r="B708" s="79"/>
      <c r="C708" s="80"/>
      <c r="D708" s="80"/>
      <c r="E708" s="79"/>
      <c r="F708" s="79"/>
      <c r="G708" s="79"/>
      <c r="H708" s="79"/>
      <c r="I708" s="79"/>
      <c r="J708" s="79"/>
      <c r="K708" s="79"/>
      <c r="L708" s="79"/>
      <c r="M708" s="79"/>
      <c r="N708" s="79"/>
      <c r="O708" s="79"/>
      <c r="P708" s="79"/>
      <c r="Q708" s="79"/>
      <c r="R708" s="79"/>
      <c r="S708" s="79"/>
      <c r="T708" s="79"/>
      <c r="U708" s="79"/>
      <c r="V708" s="79"/>
      <c r="W708" s="79"/>
      <c r="X708" s="79"/>
      <c r="Y708" s="79"/>
      <c r="Z708" s="79"/>
      <c r="AA708" s="79"/>
      <c r="AB708" s="79"/>
      <c r="AC708" s="79"/>
      <c r="AD708" s="79"/>
      <c r="AE708" s="79"/>
      <c r="AF708" s="79"/>
      <c r="AG708" s="79"/>
      <c r="AH708" s="79"/>
      <c r="AI708" s="79"/>
      <c r="AJ708" s="79"/>
      <c r="AK708" s="79"/>
      <c r="AL708" s="79"/>
      <c r="AM708" s="79"/>
      <c r="AN708" s="79"/>
      <c r="AO708" s="79"/>
      <c r="AP708" s="79"/>
      <c r="AQ708" s="79"/>
      <c r="AR708" s="79"/>
    </row>
    <row r="709">
      <c r="A709" s="79"/>
      <c r="B709" s="79"/>
      <c r="C709" s="80"/>
      <c r="D709" s="80"/>
      <c r="E709" s="79"/>
      <c r="F709" s="79"/>
      <c r="G709" s="79"/>
      <c r="H709" s="79"/>
      <c r="I709" s="79"/>
      <c r="J709" s="79"/>
      <c r="K709" s="79"/>
      <c r="L709" s="79"/>
      <c r="M709" s="79"/>
      <c r="N709" s="79"/>
      <c r="O709" s="79"/>
      <c r="P709" s="79"/>
      <c r="Q709" s="79"/>
      <c r="R709" s="79"/>
      <c r="S709" s="79"/>
      <c r="T709" s="79"/>
      <c r="U709" s="79"/>
      <c r="V709" s="79"/>
      <c r="W709" s="79"/>
      <c r="X709" s="79"/>
      <c r="Y709" s="79"/>
      <c r="Z709" s="79"/>
      <c r="AA709" s="79"/>
      <c r="AB709" s="79"/>
      <c r="AC709" s="79"/>
      <c r="AD709" s="79"/>
      <c r="AE709" s="79"/>
      <c r="AF709" s="79"/>
      <c r="AG709" s="79"/>
      <c r="AH709" s="79"/>
      <c r="AI709" s="79"/>
      <c r="AJ709" s="79"/>
      <c r="AK709" s="79"/>
      <c r="AL709" s="79"/>
      <c r="AM709" s="79"/>
      <c r="AN709" s="79"/>
      <c r="AO709" s="79"/>
      <c r="AP709" s="79"/>
      <c r="AQ709" s="79"/>
      <c r="AR709" s="79"/>
    </row>
    <row r="710">
      <c r="A710" s="79"/>
      <c r="B710" s="79"/>
      <c r="C710" s="80"/>
      <c r="D710" s="80"/>
      <c r="E710" s="79"/>
      <c r="F710" s="79"/>
      <c r="G710" s="79"/>
      <c r="H710" s="79"/>
      <c r="I710" s="79"/>
      <c r="J710" s="79"/>
      <c r="K710" s="79"/>
      <c r="L710" s="79"/>
      <c r="M710" s="79"/>
      <c r="N710" s="79"/>
      <c r="O710" s="79"/>
      <c r="P710" s="79"/>
      <c r="Q710" s="79"/>
      <c r="R710" s="79"/>
      <c r="S710" s="79"/>
      <c r="T710" s="79"/>
      <c r="U710" s="79"/>
      <c r="V710" s="79"/>
      <c r="W710" s="79"/>
      <c r="X710" s="79"/>
      <c r="Y710" s="79"/>
      <c r="Z710" s="79"/>
      <c r="AA710" s="79"/>
      <c r="AB710" s="79"/>
      <c r="AC710" s="79"/>
      <c r="AD710" s="79"/>
      <c r="AE710" s="79"/>
      <c r="AF710" s="79"/>
      <c r="AG710" s="79"/>
      <c r="AH710" s="79"/>
      <c r="AI710" s="79"/>
      <c r="AJ710" s="79"/>
      <c r="AK710" s="79"/>
      <c r="AL710" s="79"/>
      <c r="AM710" s="79"/>
      <c r="AN710" s="79"/>
      <c r="AO710" s="79"/>
      <c r="AP710" s="79"/>
      <c r="AQ710" s="79"/>
      <c r="AR710" s="79"/>
    </row>
    <row r="711">
      <c r="A711" s="79"/>
      <c r="B711" s="79"/>
      <c r="C711" s="80"/>
      <c r="D711" s="80"/>
      <c r="E711" s="79"/>
      <c r="F711" s="79"/>
      <c r="G711" s="79"/>
      <c r="H711" s="79"/>
      <c r="I711" s="79"/>
      <c r="J711" s="79"/>
      <c r="K711" s="79"/>
      <c r="L711" s="79"/>
      <c r="M711" s="79"/>
      <c r="N711" s="79"/>
      <c r="O711" s="79"/>
      <c r="P711" s="79"/>
      <c r="Q711" s="79"/>
      <c r="R711" s="79"/>
      <c r="S711" s="79"/>
      <c r="T711" s="79"/>
      <c r="U711" s="79"/>
      <c r="V711" s="79"/>
      <c r="W711" s="79"/>
      <c r="X711" s="79"/>
      <c r="Y711" s="79"/>
      <c r="Z711" s="79"/>
      <c r="AA711" s="79"/>
      <c r="AB711" s="79"/>
      <c r="AC711" s="79"/>
      <c r="AD711" s="79"/>
      <c r="AE711" s="79"/>
      <c r="AF711" s="79"/>
      <c r="AG711" s="79"/>
      <c r="AH711" s="79"/>
      <c r="AI711" s="79"/>
      <c r="AJ711" s="79"/>
      <c r="AK711" s="79"/>
      <c r="AL711" s="79"/>
      <c r="AM711" s="79"/>
      <c r="AN711" s="79"/>
      <c r="AO711" s="79"/>
      <c r="AP711" s="79"/>
      <c r="AQ711" s="79"/>
      <c r="AR711" s="79"/>
    </row>
    <row r="712">
      <c r="A712" s="79"/>
      <c r="B712" s="79"/>
      <c r="C712" s="80"/>
      <c r="D712" s="80"/>
      <c r="E712" s="79"/>
      <c r="F712" s="79"/>
      <c r="G712" s="79"/>
      <c r="H712" s="79"/>
      <c r="I712" s="79"/>
      <c r="J712" s="79"/>
      <c r="K712" s="79"/>
      <c r="L712" s="79"/>
      <c r="M712" s="79"/>
      <c r="N712" s="79"/>
      <c r="O712" s="79"/>
      <c r="P712" s="79"/>
      <c r="Q712" s="79"/>
      <c r="R712" s="79"/>
      <c r="S712" s="79"/>
      <c r="T712" s="79"/>
      <c r="U712" s="79"/>
      <c r="V712" s="79"/>
      <c r="W712" s="79"/>
      <c r="X712" s="79"/>
      <c r="Y712" s="79"/>
      <c r="Z712" s="79"/>
      <c r="AA712" s="79"/>
      <c r="AB712" s="79"/>
      <c r="AC712" s="79"/>
      <c r="AD712" s="79"/>
      <c r="AE712" s="79"/>
      <c r="AF712" s="79"/>
      <c r="AG712" s="79"/>
      <c r="AH712" s="79"/>
      <c r="AI712" s="79"/>
      <c r="AJ712" s="79"/>
      <c r="AK712" s="79"/>
      <c r="AL712" s="79"/>
      <c r="AM712" s="79"/>
      <c r="AN712" s="79"/>
      <c r="AO712" s="79"/>
      <c r="AP712" s="79"/>
      <c r="AQ712" s="79"/>
      <c r="AR712" s="79"/>
    </row>
    <row r="713">
      <c r="A713" s="79"/>
      <c r="B713" s="79"/>
      <c r="C713" s="80"/>
      <c r="D713" s="80"/>
      <c r="E713" s="79"/>
      <c r="F713" s="79"/>
      <c r="G713" s="79"/>
      <c r="H713" s="79"/>
      <c r="I713" s="79"/>
      <c r="J713" s="79"/>
      <c r="K713" s="79"/>
      <c r="L713" s="79"/>
      <c r="M713" s="79"/>
      <c r="N713" s="79"/>
      <c r="O713" s="79"/>
      <c r="P713" s="79"/>
      <c r="Q713" s="79"/>
      <c r="R713" s="79"/>
      <c r="S713" s="79"/>
      <c r="T713" s="79"/>
      <c r="U713" s="79"/>
      <c r="V713" s="79"/>
      <c r="W713" s="79"/>
      <c r="X713" s="79"/>
      <c r="Y713" s="79"/>
      <c r="Z713" s="79"/>
      <c r="AA713" s="79"/>
      <c r="AB713" s="79"/>
      <c r="AC713" s="79"/>
      <c r="AD713" s="79"/>
      <c r="AE713" s="79"/>
      <c r="AF713" s="79"/>
      <c r="AG713" s="79"/>
      <c r="AH713" s="79"/>
      <c r="AI713" s="79"/>
      <c r="AJ713" s="79"/>
      <c r="AK713" s="79"/>
      <c r="AL713" s="79"/>
      <c r="AM713" s="79"/>
      <c r="AN713" s="79"/>
      <c r="AO713" s="79"/>
      <c r="AP713" s="79"/>
      <c r="AQ713" s="79"/>
      <c r="AR713" s="79"/>
    </row>
    <row r="714">
      <c r="A714" s="79"/>
      <c r="B714" s="79"/>
      <c r="C714" s="80"/>
      <c r="D714" s="80"/>
      <c r="E714" s="79"/>
      <c r="F714" s="79"/>
      <c r="G714" s="79"/>
      <c r="H714" s="79"/>
      <c r="I714" s="79"/>
      <c r="J714" s="79"/>
      <c r="K714" s="79"/>
      <c r="L714" s="79"/>
      <c r="M714" s="79"/>
      <c r="N714" s="79"/>
      <c r="O714" s="79"/>
      <c r="P714" s="79"/>
      <c r="Q714" s="79"/>
      <c r="R714" s="79"/>
      <c r="S714" s="79"/>
      <c r="T714" s="79"/>
      <c r="U714" s="79"/>
      <c r="V714" s="79"/>
      <c r="W714" s="79"/>
      <c r="X714" s="79"/>
      <c r="Y714" s="79"/>
      <c r="Z714" s="79"/>
      <c r="AA714" s="79"/>
      <c r="AB714" s="79"/>
      <c r="AC714" s="79"/>
      <c r="AD714" s="79"/>
      <c r="AE714" s="79"/>
      <c r="AF714" s="79"/>
      <c r="AG714" s="79"/>
      <c r="AH714" s="79"/>
      <c r="AI714" s="79"/>
      <c r="AJ714" s="79"/>
      <c r="AK714" s="79"/>
      <c r="AL714" s="79"/>
      <c r="AM714" s="79"/>
      <c r="AN714" s="79"/>
      <c r="AO714" s="79"/>
      <c r="AP714" s="79"/>
      <c r="AQ714" s="79"/>
      <c r="AR714" s="79"/>
    </row>
    <row r="715">
      <c r="A715" s="79"/>
      <c r="B715" s="79"/>
      <c r="C715" s="80"/>
      <c r="D715" s="80"/>
      <c r="E715" s="79"/>
      <c r="F715" s="79"/>
      <c r="G715" s="79"/>
      <c r="H715" s="79"/>
      <c r="I715" s="79"/>
      <c r="J715" s="79"/>
      <c r="K715" s="79"/>
      <c r="L715" s="79"/>
      <c r="M715" s="79"/>
      <c r="N715" s="79"/>
      <c r="O715" s="79"/>
      <c r="P715" s="79"/>
      <c r="Q715" s="79"/>
      <c r="R715" s="79"/>
      <c r="S715" s="79"/>
      <c r="T715" s="79"/>
      <c r="U715" s="79"/>
      <c r="V715" s="79"/>
      <c r="W715" s="79"/>
      <c r="X715" s="79"/>
      <c r="Y715" s="79"/>
      <c r="Z715" s="79"/>
      <c r="AA715" s="79"/>
      <c r="AB715" s="79"/>
      <c r="AC715" s="79"/>
      <c r="AD715" s="79"/>
      <c r="AE715" s="79"/>
      <c r="AF715" s="79"/>
      <c r="AG715" s="79"/>
      <c r="AH715" s="79"/>
      <c r="AI715" s="79"/>
      <c r="AJ715" s="79"/>
      <c r="AK715" s="79"/>
      <c r="AL715" s="79"/>
      <c r="AM715" s="79"/>
      <c r="AN715" s="79"/>
      <c r="AO715" s="79"/>
      <c r="AP715" s="79"/>
      <c r="AQ715" s="79"/>
      <c r="AR715" s="79"/>
    </row>
    <row r="716">
      <c r="A716" s="79"/>
      <c r="B716" s="79"/>
      <c r="C716" s="80"/>
      <c r="D716" s="80"/>
      <c r="E716" s="79"/>
      <c r="F716" s="79"/>
      <c r="G716" s="79"/>
      <c r="H716" s="79"/>
      <c r="I716" s="79"/>
      <c r="J716" s="79"/>
      <c r="K716" s="79"/>
      <c r="L716" s="79"/>
      <c r="M716" s="79"/>
      <c r="N716" s="79"/>
      <c r="O716" s="79"/>
      <c r="P716" s="79"/>
      <c r="Q716" s="79"/>
      <c r="R716" s="79"/>
      <c r="S716" s="79"/>
      <c r="T716" s="79"/>
      <c r="U716" s="79"/>
      <c r="V716" s="79"/>
      <c r="W716" s="79"/>
      <c r="X716" s="79"/>
      <c r="Y716" s="79"/>
      <c r="Z716" s="79"/>
      <c r="AA716" s="79"/>
      <c r="AB716" s="79"/>
      <c r="AC716" s="79"/>
      <c r="AD716" s="79"/>
      <c r="AE716" s="79"/>
      <c r="AF716" s="79"/>
      <c r="AG716" s="79"/>
      <c r="AH716" s="79"/>
      <c r="AI716" s="79"/>
      <c r="AJ716" s="79"/>
      <c r="AK716" s="79"/>
      <c r="AL716" s="79"/>
      <c r="AM716" s="79"/>
      <c r="AN716" s="79"/>
      <c r="AO716" s="79"/>
      <c r="AP716" s="79"/>
      <c r="AQ716" s="79"/>
      <c r="AR716" s="79"/>
    </row>
    <row r="717">
      <c r="A717" s="79"/>
      <c r="B717" s="79"/>
      <c r="C717" s="80"/>
      <c r="D717" s="80"/>
      <c r="E717" s="79"/>
      <c r="F717" s="79"/>
      <c r="G717" s="79"/>
      <c r="H717" s="79"/>
      <c r="I717" s="79"/>
      <c r="J717" s="79"/>
      <c r="K717" s="79"/>
      <c r="L717" s="79"/>
      <c r="M717" s="79"/>
      <c r="N717" s="79"/>
      <c r="O717" s="79"/>
      <c r="P717" s="79"/>
      <c r="Q717" s="79"/>
      <c r="R717" s="79"/>
      <c r="S717" s="79"/>
      <c r="T717" s="79"/>
      <c r="U717" s="79"/>
      <c r="V717" s="79"/>
      <c r="W717" s="79"/>
      <c r="X717" s="79"/>
      <c r="Y717" s="79"/>
      <c r="Z717" s="79"/>
      <c r="AA717" s="79"/>
      <c r="AB717" s="79"/>
      <c r="AC717" s="79"/>
      <c r="AD717" s="79"/>
      <c r="AE717" s="79"/>
      <c r="AF717" s="79"/>
      <c r="AG717" s="79"/>
      <c r="AH717" s="79"/>
      <c r="AI717" s="79"/>
      <c r="AJ717" s="79"/>
      <c r="AK717" s="79"/>
      <c r="AL717" s="79"/>
      <c r="AM717" s="79"/>
      <c r="AN717" s="79"/>
      <c r="AO717" s="79"/>
      <c r="AP717" s="79"/>
      <c r="AQ717" s="79"/>
      <c r="AR717" s="79"/>
    </row>
    <row r="718">
      <c r="A718" s="79"/>
      <c r="B718" s="79"/>
      <c r="C718" s="80"/>
      <c r="D718" s="80"/>
      <c r="E718" s="79"/>
      <c r="F718" s="79"/>
      <c r="G718" s="79"/>
      <c r="H718" s="79"/>
      <c r="I718" s="79"/>
      <c r="J718" s="79"/>
      <c r="K718" s="79"/>
      <c r="L718" s="79"/>
      <c r="M718" s="79"/>
      <c r="N718" s="79"/>
      <c r="O718" s="79"/>
      <c r="P718" s="79"/>
      <c r="Q718" s="79"/>
      <c r="R718" s="79"/>
      <c r="S718" s="79"/>
      <c r="T718" s="79"/>
      <c r="U718" s="79"/>
      <c r="V718" s="79"/>
      <c r="W718" s="79"/>
      <c r="X718" s="79"/>
      <c r="Y718" s="79"/>
      <c r="Z718" s="79"/>
      <c r="AA718" s="79"/>
      <c r="AB718" s="79"/>
      <c r="AC718" s="79"/>
      <c r="AD718" s="79"/>
      <c r="AE718" s="79"/>
      <c r="AF718" s="79"/>
      <c r="AG718" s="79"/>
      <c r="AH718" s="79"/>
      <c r="AI718" s="79"/>
      <c r="AJ718" s="79"/>
      <c r="AK718" s="79"/>
      <c r="AL718" s="79"/>
      <c r="AM718" s="79"/>
      <c r="AN718" s="79"/>
      <c r="AO718" s="79"/>
      <c r="AP718" s="79"/>
      <c r="AQ718" s="79"/>
      <c r="AR718" s="79"/>
    </row>
    <row r="719">
      <c r="A719" s="79"/>
      <c r="B719" s="79"/>
      <c r="C719" s="80"/>
      <c r="D719" s="80"/>
      <c r="E719" s="79"/>
      <c r="F719" s="79"/>
      <c r="G719" s="79"/>
      <c r="H719" s="79"/>
      <c r="I719" s="79"/>
      <c r="J719" s="79"/>
      <c r="K719" s="79"/>
      <c r="L719" s="79"/>
      <c r="M719" s="79"/>
      <c r="N719" s="79"/>
      <c r="O719" s="79"/>
      <c r="P719" s="79"/>
      <c r="Q719" s="79"/>
      <c r="R719" s="79"/>
      <c r="S719" s="79"/>
      <c r="T719" s="79"/>
      <c r="U719" s="79"/>
      <c r="V719" s="79"/>
      <c r="W719" s="79"/>
      <c r="X719" s="79"/>
      <c r="Y719" s="79"/>
      <c r="Z719" s="79"/>
      <c r="AA719" s="79"/>
      <c r="AB719" s="79"/>
      <c r="AC719" s="79"/>
      <c r="AD719" s="79"/>
      <c r="AE719" s="79"/>
      <c r="AF719" s="79"/>
      <c r="AG719" s="79"/>
      <c r="AH719" s="79"/>
      <c r="AI719" s="79"/>
      <c r="AJ719" s="79"/>
      <c r="AK719" s="79"/>
      <c r="AL719" s="79"/>
      <c r="AM719" s="79"/>
      <c r="AN719" s="79"/>
      <c r="AO719" s="79"/>
      <c r="AP719" s="79"/>
      <c r="AQ719" s="79"/>
      <c r="AR719" s="79"/>
    </row>
    <row r="720">
      <c r="A720" s="79"/>
      <c r="B720" s="79"/>
      <c r="C720" s="80"/>
      <c r="D720" s="80"/>
      <c r="E720" s="79"/>
      <c r="F720" s="79"/>
      <c r="G720" s="79"/>
      <c r="H720" s="79"/>
      <c r="I720" s="79"/>
      <c r="J720" s="79"/>
      <c r="K720" s="79"/>
      <c r="L720" s="79"/>
      <c r="M720" s="79"/>
      <c r="N720" s="79"/>
      <c r="O720" s="79"/>
      <c r="P720" s="79"/>
      <c r="Q720" s="79"/>
      <c r="R720" s="79"/>
      <c r="S720" s="79"/>
      <c r="T720" s="79"/>
      <c r="U720" s="79"/>
      <c r="V720" s="79"/>
      <c r="W720" s="79"/>
      <c r="X720" s="79"/>
      <c r="Y720" s="79"/>
      <c r="Z720" s="79"/>
      <c r="AA720" s="79"/>
      <c r="AB720" s="79"/>
      <c r="AC720" s="79"/>
      <c r="AD720" s="79"/>
      <c r="AE720" s="79"/>
      <c r="AF720" s="79"/>
      <c r="AG720" s="79"/>
      <c r="AH720" s="79"/>
      <c r="AI720" s="79"/>
      <c r="AJ720" s="79"/>
      <c r="AK720" s="79"/>
      <c r="AL720" s="79"/>
      <c r="AM720" s="79"/>
      <c r="AN720" s="79"/>
      <c r="AO720" s="79"/>
      <c r="AP720" s="79"/>
      <c r="AQ720" s="79"/>
      <c r="AR720" s="79"/>
    </row>
    <row r="721">
      <c r="A721" s="79"/>
      <c r="B721" s="79"/>
      <c r="C721" s="80"/>
      <c r="D721" s="80"/>
      <c r="E721" s="79"/>
      <c r="F721" s="79"/>
      <c r="G721" s="79"/>
      <c r="H721" s="79"/>
      <c r="I721" s="79"/>
      <c r="J721" s="79"/>
      <c r="K721" s="79"/>
      <c r="L721" s="79"/>
      <c r="M721" s="79"/>
      <c r="N721" s="79"/>
      <c r="O721" s="79"/>
      <c r="P721" s="79"/>
      <c r="Q721" s="79"/>
      <c r="R721" s="79"/>
      <c r="S721" s="79"/>
      <c r="T721" s="79"/>
      <c r="U721" s="79"/>
      <c r="V721" s="79"/>
      <c r="W721" s="79"/>
      <c r="X721" s="79"/>
      <c r="Y721" s="79"/>
      <c r="Z721" s="79"/>
      <c r="AA721" s="79"/>
      <c r="AB721" s="79"/>
      <c r="AC721" s="79"/>
      <c r="AD721" s="79"/>
      <c r="AE721" s="79"/>
      <c r="AF721" s="79"/>
      <c r="AG721" s="79"/>
      <c r="AH721" s="79"/>
      <c r="AI721" s="79"/>
      <c r="AJ721" s="79"/>
      <c r="AK721" s="79"/>
      <c r="AL721" s="79"/>
      <c r="AM721" s="79"/>
      <c r="AN721" s="79"/>
      <c r="AO721" s="79"/>
      <c r="AP721" s="79"/>
      <c r="AQ721" s="79"/>
      <c r="AR721" s="79"/>
    </row>
    <row r="722">
      <c r="A722" s="79"/>
      <c r="B722" s="79"/>
      <c r="C722" s="80"/>
      <c r="D722" s="80"/>
      <c r="E722" s="79"/>
      <c r="F722" s="79"/>
      <c r="G722" s="79"/>
      <c r="H722" s="79"/>
      <c r="I722" s="79"/>
      <c r="J722" s="79"/>
      <c r="K722" s="79"/>
      <c r="L722" s="79"/>
      <c r="M722" s="79"/>
      <c r="N722" s="79"/>
      <c r="O722" s="79"/>
      <c r="P722" s="79"/>
      <c r="Q722" s="79"/>
      <c r="R722" s="79"/>
      <c r="S722" s="79"/>
      <c r="T722" s="79"/>
      <c r="U722" s="79"/>
      <c r="V722" s="79"/>
      <c r="W722" s="79"/>
      <c r="X722" s="79"/>
      <c r="Y722" s="79"/>
      <c r="Z722" s="79"/>
      <c r="AA722" s="79"/>
      <c r="AB722" s="79"/>
      <c r="AC722" s="79"/>
      <c r="AD722" s="79"/>
      <c r="AE722" s="79"/>
      <c r="AF722" s="79"/>
      <c r="AG722" s="79"/>
      <c r="AH722" s="79"/>
      <c r="AI722" s="79"/>
      <c r="AJ722" s="79"/>
      <c r="AK722" s="79"/>
      <c r="AL722" s="79"/>
      <c r="AM722" s="79"/>
      <c r="AN722" s="79"/>
      <c r="AO722" s="79"/>
      <c r="AP722" s="79"/>
      <c r="AQ722" s="79"/>
      <c r="AR722" s="79"/>
    </row>
    <row r="723">
      <c r="A723" s="79"/>
      <c r="B723" s="79"/>
      <c r="C723" s="80"/>
      <c r="D723" s="80"/>
      <c r="E723" s="79"/>
      <c r="F723" s="79"/>
      <c r="G723" s="79"/>
      <c r="H723" s="79"/>
      <c r="I723" s="79"/>
      <c r="J723" s="79"/>
      <c r="K723" s="79"/>
      <c r="L723" s="79"/>
      <c r="M723" s="79"/>
      <c r="N723" s="79"/>
      <c r="O723" s="79"/>
      <c r="P723" s="79"/>
      <c r="Q723" s="79"/>
      <c r="R723" s="79"/>
      <c r="S723" s="79"/>
      <c r="T723" s="79"/>
      <c r="U723" s="79"/>
      <c r="V723" s="79"/>
      <c r="W723" s="79"/>
      <c r="X723" s="79"/>
      <c r="Y723" s="79"/>
      <c r="Z723" s="79"/>
      <c r="AA723" s="79"/>
      <c r="AB723" s="79"/>
      <c r="AC723" s="79"/>
      <c r="AD723" s="79"/>
      <c r="AE723" s="79"/>
      <c r="AF723" s="79"/>
      <c r="AG723" s="79"/>
      <c r="AH723" s="79"/>
      <c r="AI723" s="79"/>
      <c r="AJ723" s="79"/>
      <c r="AK723" s="79"/>
      <c r="AL723" s="79"/>
      <c r="AM723" s="79"/>
      <c r="AN723" s="79"/>
      <c r="AO723" s="79"/>
      <c r="AP723" s="79"/>
      <c r="AQ723" s="79"/>
      <c r="AR723" s="79"/>
    </row>
    <row r="724">
      <c r="A724" s="79"/>
      <c r="B724" s="79"/>
      <c r="C724" s="80"/>
      <c r="D724" s="80"/>
      <c r="E724" s="79"/>
      <c r="F724" s="79"/>
      <c r="G724" s="79"/>
      <c r="H724" s="79"/>
      <c r="I724" s="79"/>
      <c r="J724" s="79"/>
      <c r="K724" s="79"/>
      <c r="L724" s="79"/>
      <c r="M724" s="79"/>
      <c r="N724" s="79"/>
      <c r="O724" s="79"/>
      <c r="P724" s="79"/>
      <c r="Q724" s="79"/>
      <c r="R724" s="79"/>
      <c r="S724" s="79"/>
      <c r="T724" s="79"/>
      <c r="U724" s="79"/>
      <c r="V724" s="79"/>
      <c r="W724" s="79"/>
      <c r="X724" s="79"/>
      <c r="Y724" s="79"/>
      <c r="Z724" s="79"/>
      <c r="AA724" s="79"/>
      <c r="AB724" s="79"/>
      <c r="AC724" s="79"/>
      <c r="AD724" s="79"/>
      <c r="AE724" s="79"/>
      <c r="AF724" s="79"/>
      <c r="AG724" s="79"/>
      <c r="AH724" s="79"/>
      <c r="AI724" s="79"/>
      <c r="AJ724" s="79"/>
      <c r="AK724" s="79"/>
      <c r="AL724" s="79"/>
      <c r="AM724" s="79"/>
      <c r="AN724" s="79"/>
      <c r="AO724" s="79"/>
      <c r="AP724" s="79"/>
      <c r="AQ724" s="79"/>
      <c r="AR724" s="79"/>
    </row>
    <row r="725">
      <c r="A725" s="79"/>
      <c r="B725" s="79"/>
      <c r="C725" s="80"/>
      <c r="D725" s="80"/>
      <c r="E725" s="79"/>
      <c r="F725" s="79"/>
      <c r="G725" s="79"/>
      <c r="H725" s="79"/>
      <c r="I725" s="79"/>
      <c r="J725" s="79"/>
      <c r="K725" s="79"/>
      <c r="L725" s="79"/>
      <c r="M725" s="79"/>
      <c r="N725" s="79"/>
      <c r="O725" s="79"/>
      <c r="P725" s="79"/>
      <c r="Q725" s="79"/>
      <c r="R725" s="79"/>
      <c r="S725" s="79"/>
      <c r="T725" s="79"/>
      <c r="U725" s="79"/>
      <c r="V725" s="79"/>
      <c r="W725" s="79"/>
      <c r="X725" s="79"/>
      <c r="Y725" s="79"/>
      <c r="Z725" s="79"/>
      <c r="AA725" s="79"/>
      <c r="AB725" s="79"/>
      <c r="AC725" s="79"/>
      <c r="AD725" s="79"/>
      <c r="AE725" s="79"/>
      <c r="AF725" s="79"/>
      <c r="AG725" s="79"/>
      <c r="AH725" s="79"/>
      <c r="AI725" s="79"/>
      <c r="AJ725" s="79"/>
      <c r="AK725" s="79"/>
      <c r="AL725" s="79"/>
      <c r="AM725" s="79"/>
      <c r="AN725" s="79"/>
      <c r="AO725" s="79"/>
      <c r="AP725" s="79"/>
      <c r="AQ725" s="79"/>
      <c r="AR725" s="79"/>
    </row>
    <row r="726">
      <c r="A726" s="79"/>
      <c r="B726" s="79"/>
      <c r="C726" s="80"/>
      <c r="D726" s="80"/>
      <c r="E726" s="79"/>
      <c r="F726" s="79"/>
      <c r="G726" s="79"/>
      <c r="H726" s="79"/>
      <c r="I726" s="79"/>
      <c r="J726" s="79"/>
      <c r="K726" s="79"/>
      <c r="L726" s="79"/>
      <c r="M726" s="79"/>
      <c r="N726" s="79"/>
      <c r="O726" s="79"/>
      <c r="P726" s="79"/>
      <c r="Q726" s="79"/>
      <c r="R726" s="79"/>
      <c r="S726" s="79"/>
      <c r="T726" s="79"/>
      <c r="U726" s="79"/>
      <c r="V726" s="79"/>
      <c r="W726" s="79"/>
      <c r="X726" s="79"/>
      <c r="Y726" s="79"/>
      <c r="Z726" s="79"/>
      <c r="AA726" s="79"/>
      <c r="AB726" s="79"/>
      <c r="AC726" s="79"/>
      <c r="AD726" s="79"/>
      <c r="AE726" s="79"/>
      <c r="AF726" s="79"/>
      <c r="AG726" s="79"/>
      <c r="AH726" s="79"/>
      <c r="AI726" s="79"/>
      <c r="AJ726" s="79"/>
      <c r="AK726" s="79"/>
      <c r="AL726" s="79"/>
      <c r="AM726" s="79"/>
      <c r="AN726" s="79"/>
      <c r="AO726" s="79"/>
      <c r="AP726" s="79"/>
      <c r="AQ726" s="79"/>
      <c r="AR726" s="79"/>
    </row>
    <row r="727">
      <c r="A727" s="79"/>
      <c r="B727" s="79"/>
      <c r="C727" s="80"/>
      <c r="D727" s="80"/>
      <c r="E727" s="79"/>
      <c r="F727" s="79"/>
      <c r="G727" s="79"/>
      <c r="H727" s="79"/>
      <c r="I727" s="79"/>
      <c r="J727" s="79"/>
      <c r="K727" s="79"/>
      <c r="L727" s="79"/>
      <c r="M727" s="79"/>
      <c r="N727" s="79"/>
      <c r="O727" s="79"/>
      <c r="P727" s="79"/>
      <c r="Q727" s="79"/>
      <c r="R727" s="79"/>
      <c r="S727" s="79"/>
      <c r="T727" s="79"/>
      <c r="U727" s="79"/>
      <c r="V727" s="79"/>
      <c r="W727" s="79"/>
      <c r="X727" s="79"/>
      <c r="Y727" s="79"/>
      <c r="Z727" s="79"/>
      <c r="AA727" s="79"/>
      <c r="AB727" s="79"/>
      <c r="AC727" s="79"/>
      <c r="AD727" s="79"/>
      <c r="AE727" s="79"/>
      <c r="AF727" s="79"/>
      <c r="AG727" s="79"/>
      <c r="AH727" s="79"/>
      <c r="AI727" s="79"/>
      <c r="AJ727" s="79"/>
      <c r="AK727" s="79"/>
      <c r="AL727" s="79"/>
      <c r="AM727" s="79"/>
      <c r="AN727" s="79"/>
      <c r="AO727" s="79"/>
      <c r="AP727" s="79"/>
      <c r="AQ727" s="79"/>
      <c r="AR727" s="79"/>
    </row>
    <row r="728">
      <c r="A728" s="79"/>
      <c r="B728" s="79"/>
      <c r="C728" s="80"/>
      <c r="D728" s="80"/>
      <c r="E728" s="79"/>
      <c r="F728" s="79"/>
      <c r="G728" s="79"/>
      <c r="H728" s="79"/>
      <c r="I728" s="79"/>
      <c r="J728" s="79"/>
      <c r="K728" s="79"/>
      <c r="L728" s="79"/>
      <c r="M728" s="79"/>
      <c r="N728" s="79"/>
      <c r="O728" s="79"/>
      <c r="P728" s="79"/>
      <c r="Q728" s="79"/>
      <c r="R728" s="79"/>
      <c r="S728" s="79"/>
      <c r="T728" s="79"/>
      <c r="U728" s="79"/>
      <c r="V728" s="79"/>
      <c r="W728" s="79"/>
      <c r="X728" s="79"/>
      <c r="Y728" s="79"/>
      <c r="Z728" s="79"/>
      <c r="AA728" s="79"/>
      <c r="AB728" s="79"/>
      <c r="AC728" s="79"/>
      <c r="AD728" s="79"/>
      <c r="AE728" s="79"/>
      <c r="AF728" s="79"/>
      <c r="AG728" s="79"/>
      <c r="AH728" s="79"/>
      <c r="AI728" s="79"/>
      <c r="AJ728" s="79"/>
      <c r="AK728" s="79"/>
      <c r="AL728" s="79"/>
      <c r="AM728" s="79"/>
      <c r="AN728" s="79"/>
      <c r="AO728" s="79"/>
      <c r="AP728" s="79"/>
      <c r="AQ728" s="79"/>
      <c r="AR728" s="79"/>
    </row>
    <row r="729">
      <c r="A729" s="79"/>
      <c r="B729" s="79"/>
      <c r="C729" s="80"/>
      <c r="D729" s="80"/>
      <c r="E729" s="79"/>
      <c r="F729" s="79"/>
      <c r="G729" s="79"/>
      <c r="H729" s="79"/>
      <c r="I729" s="79"/>
      <c r="J729" s="79"/>
      <c r="K729" s="79"/>
      <c r="L729" s="79"/>
      <c r="M729" s="79"/>
      <c r="N729" s="79"/>
      <c r="O729" s="79"/>
      <c r="P729" s="79"/>
      <c r="Q729" s="79"/>
      <c r="R729" s="79"/>
      <c r="S729" s="79"/>
      <c r="T729" s="79"/>
      <c r="U729" s="79"/>
      <c r="V729" s="79"/>
      <c r="W729" s="79"/>
      <c r="X729" s="79"/>
      <c r="Y729" s="79"/>
      <c r="Z729" s="79"/>
      <c r="AA729" s="79"/>
      <c r="AB729" s="79"/>
      <c r="AC729" s="79"/>
      <c r="AD729" s="79"/>
      <c r="AE729" s="79"/>
      <c r="AF729" s="79"/>
      <c r="AG729" s="79"/>
      <c r="AH729" s="79"/>
      <c r="AI729" s="79"/>
      <c r="AJ729" s="79"/>
      <c r="AK729" s="79"/>
      <c r="AL729" s="79"/>
      <c r="AM729" s="79"/>
      <c r="AN729" s="79"/>
      <c r="AO729" s="79"/>
      <c r="AP729" s="79"/>
      <c r="AQ729" s="79"/>
      <c r="AR729" s="79"/>
    </row>
    <row r="730">
      <c r="A730" s="79"/>
      <c r="B730" s="79"/>
      <c r="C730" s="80"/>
      <c r="D730" s="80"/>
      <c r="E730" s="79"/>
      <c r="F730" s="79"/>
      <c r="G730" s="79"/>
      <c r="H730" s="79"/>
      <c r="I730" s="79"/>
      <c r="J730" s="79"/>
      <c r="K730" s="79"/>
      <c r="L730" s="79"/>
      <c r="M730" s="79"/>
      <c r="N730" s="79"/>
      <c r="O730" s="79"/>
      <c r="P730" s="79"/>
      <c r="Q730" s="79"/>
      <c r="R730" s="79"/>
      <c r="S730" s="79"/>
      <c r="T730" s="79"/>
      <c r="U730" s="79"/>
      <c r="V730" s="79"/>
      <c r="W730" s="79"/>
      <c r="X730" s="79"/>
      <c r="Y730" s="79"/>
      <c r="Z730" s="79"/>
      <c r="AA730" s="79"/>
      <c r="AB730" s="79"/>
      <c r="AC730" s="79"/>
      <c r="AD730" s="79"/>
      <c r="AE730" s="79"/>
      <c r="AF730" s="79"/>
      <c r="AG730" s="79"/>
      <c r="AH730" s="79"/>
      <c r="AI730" s="79"/>
      <c r="AJ730" s="79"/>
      <c r="AK730" s="79"/>
      <c r="AL730" s="79"/>
      <c r="AM730" s="79"/>
      <c r="AN730" s="79"/>
      <c r="AO730" s="79"/>
      <c r="AP730" s="79"/>
      <c r="AQ730" s="79"/>
      <c r="AR730" s="79"/>
    </row>
    <row r="731">
      <c r="A731" s="79"/>
      <c r="B731" s="79"/>
      <c r="C731" s="80"/>
      <c r="D731" s="80"/>
      <c r="E731" s="79"/>
      <c r="F731" s="79"/>
      <c r="G731" s="79"/>
      <c r="H731" s="79"/>
      <c r="I731" s="79"/>
      <c r="J731" s="79"/>
      <c r="K731" s="79"/>
      <c r="L731" s="79"/>
      <c r="M731" s="79"/>
      <c r="N731" s="79"/>
      <c r="O731" s="79"/>
      <c r="P731" s="79"/>
      <c r="Q731" s="79"/>
      <c r="R731" s="79"/>
      <c r="S731" s="79"/>
      <c r="T731" s="79"/>
      <c r="U731" s="79"/>
      <c r="V731" s="79"/>
      <c r="W731" s="79"/>
      <c r="X731" s="79"/>
      <c r="Y731" s="79"/>
      <c r="Z731" s="79"/>
      <c r="AA731" s="79"/>
      <c r="AB731" s="79"/>
      <c r="AC731" s="79"/>
      <c r="AD731" s="79"/>
      <c r="AE731" s="79"/>
      <c r="AF731" s="79"/>
      <c r="AG731" s="79"/>
      <c r="AH731" s="79"/>
      <c r="AI731" s="79"/>
      <c r="AJ731" s="79"/>
      <c r="AK731" s="79"/>
      <c r="AL731" s="79"/>
      <c r="AM731" s="79"/>
      <c r="AN731" s="79"/>
      <c r="AO731" s="79"/>
      <c r="AP731" s="79"/>
      <c r="AQ731" s="79"/>
      <c r="AR731" s="79"/>
    </row>
    <row r="732">
      <c r="A732" s="79"/>
      <c r="B732" s="79"/>
      <c r="C732" s="80"/>
      <c r="D732" s="80"/>
      <c r="E732" s="79"/>
      <c r="F732" s="79"/>
      <c r="G732" s="79"/>
      <c r="H732" s="79"/>
      <c r="I732" s="79"/>
      <c r="J732" s="79"/>
      <c r="K732" s="79"/>
      <c r="L732" s="79"/>
      <c r="M732" s="79"/>
      <c r="N732" s="79"/>
      <c r="O732" s="79"/>
      <c r="P732" s="79"/>
      <c r="Q732" s="79"/>
      <c r="R732" s="79"/>
      <c r="S732" s="79"/>
      <c r="T732" s="79"/>
      <c r="U732" s="79"/>
      <c r="V732" s="79"/>
      <c r="W732" s="79"/>
      <c r="X732" s="79"/>
      <c r="Y732" s="79"/>
      <c r="Z732" s="79"/>
      <c r="AA732" s="79"/>
      <c r="AB732" s="79"/>
      <c r="AC732" s="79"/>
      <c r="AD732" s="79"/>
      <c r="AE732" s="79"/>
      <c r="AF732" s="79"/>
      <c r="AG732" s="79"/>
      <c r="AH732" s="79"/>
      <c r="AI732" s="79"/>
      <c r="AJ732" s="79"/>
      <c r="AK732" s="79"/>
      <c r="AL732" s="79"/>
      <c r="AM732" s="79"/>
      <c r="AN732" s="79"/>
      <c r="AO732" s="79"/>
      <c r="AP732" s="79"/>
      <c r="AQ732" s="79"/>
      <c r="AR732" s="79"/>
    </row>
    <row r="733">
      <c r="A733" s="79"/>
      <c r="B733" s="79"/>
      <c r="C733" s="80"/>
      <c r="D733" s="80"/>
      <c r="E733" s="79"/>
      <c r="F733" s="79"/>
      <c r="G733" s="79"/>
      <c r="H733" s="79"/>
      <c r="I733" s="79"/>
      <c r="J733" s="79"/>
      <c r="K733" s="79"/>
      <c r="L733" s="79"/>
      <c r="M733" s="79"/>
      <c r="N733" s="79"/>
      <c r="O733" s="79"/>
      <c r="P733" s="79"/>
      <c r="Q733" s="79"/>
      <c r="R733" s="79"/>
      <c r="S733" s="79"/>
      <c r="T733" s="79"/>
      <c r="U733" s="79"/>
      <c r="V733" s="79"/>
      <c r="W733" s="79"/>
      <c r="X733" s="79"/>
      <c r="Y733" s="79"/>
      <c r="Z733" s="79"/>
      <c r="AA733" s="79"/>
      <c r="AB733" s="79"/>
      <c r="AC733" s="79"/>
      <c r="AD733" s="79"/>
      <c r="AE733" s="79"/>
      <c r="AF733" s="79"/>
      <c r="AG733" s="79"/>
      <c r="AH733" s="79"/>
      <c r="AI733" s="79"/>
      <c r="AJ733" s="79"/>
      <c r="AK733" s="79"/>
      <c r="AL733" s="79"/>
      <c r="AM733" s="79"/>
      <c r="AN733" s="79"/>
      <c r="AO733" s="79"/>
      <c r="AP733" s="79"/>
      <c r="AQ733" s="79"/>
      <c r="AR733" s="79"/>
    </row>
    <row r="734">
      <c r="A734" s="79"/>
      <c r="B734" s="79"/>
      <c r="C734" s="80"/>
      <c r="D734" s="80"/>
      <c r="E734" s="79"/>
      <c r="F734" s="79"/>
      <c r="G734" s="79"/>
      <c r="H734" s="79"/>
      <c r="I734" s="79"/>
      <c r="J734" s="79"/>
      <c r="K734" s="79"/>
      <c r="L734" s="79"/>
      <c r="M734" s="79"/>
      <c r="N734" s="79"/>
      <c r="O734" s="79"/>
      <c r="P734" s="79"/>
      <c r="Q734" s="79"/>
      <c r="R734" s="79"/>
      <c r="S734" s="79"/>
      <c r="T734" s="79"/>
      <c r="U734" s="79"/>
      <c r="V734" s="79"/>
      <c r="W734" s="79"/>
      <c r="X734" s="79"/>
      <c r="Y734" s="79"/>
      <c r="Z734" s="79"/>
      <c r="AA734" s="79"/>
      <c r="AB734" s="79"/>
      <c r="AC734" s="79"/>
      <c r="AD734" s="79"/>
      <c r="AE734" s="79"/>
      <c r="AF734" s="79"/>
      <c r="AG734" s="79"/>
      <c r="AH734" s="79"/>
      <c r="AI734" s="79"/>
      <c r="AJ734" s="79"/>
      <c r="AK734" s="79"/>
      <c r="AL734" s="79"/>
      <c r="AM734" s="79"/>
      <c r="AN734" s="79"/>
      <c r="AO734" s="79"/>
      <c r="AP734" s="79"/>
      <c r="AQ734" s="79"/>
      <c r="AR734" s="79"/>
    </row>
    <row r="735">
      <c r="A735" s="79"/>
      <c r="B735" s="79"/>
      <c r="C735" s="80"/>
      <c r="D735" s="80"/>
      <c r="E735" s="79"/>
      <c r="F735" s="79"/>
      <c r="G735" s="79"/>
      <c r="H735" s="79"/>
      <c r="I735" s="79"/>
      <c r="J735" s="79"/>
      <c r="K735" s="79"/>
      <c r="L735" s="79"/>
      <c r="M735" s="79"/>
      <c r="N735" s="79"/>
      <c r="O735" s="79"/>
      <c r="P735" s="79"/>
      <c r="Q735" s="79"/>
      <c r="R735" s="79"/>
      <c r="S735" s="79"/>
      <c r="T735" s="79"/>
      <c r="U735" s="79"/>
      <c r="V735" s="79"/>
      <c r="W735" s="79"/>
      <c r="X735" s="79"/>
      <c r="Y735" s="79"/>
      <c r="Z735" s="79"/>
      <c r="AA735" s="79"/>
      <c r="AB735" s="79"/>
      <c r="AC735" s="79"/>
      <c r="AD735" s="79"/>
      <c r="AE735" s="79"/>
      <c r="AF735" s="79"/>
      <c r="AG735" s="79"/>
      <c r="AH735" s="79"/>
      <c r="AI735" s="79"/>
      <c r="AJ735" s="79"/>
      <c r="AK735" s="79"/>
      <c r="AL735" s="79"/>
      <c r="AM735" s="79"/>
      <c r="AN735" s="79"/>
      <c r="AO735" s="79"/>
      <c r="AP735" s="79"/>
      <c r="AQ735" s="79"/>
      <c r="AR735" s="79"/>
    </row>
    <row r="736">
      <c r="A736" s="79"/>
      <c r="B736" s="79"/>
      <c r="C736" s="80"/>
      <c r="D736" s="80"/>
      <c r="E736" s="79"/>
      <c r="F736" s="79"/>
      <c r="G736" s="79"/>
      <c r="H736" s="79"/>
      <c r="I736" s="79"/>
      <c r="J736" s="79"/>
      <c r="K736" s="79"/>
      <c r="L736" s="79"/>
      <c r="M736" s="79"/>
      <c r="N736" s="79"/>
      <c r="O736" s="79"/>
      <c r="P736" s="79"/>
      <c r="Q736" s="79"/>
      <c r="R736" s="79"/>
      <c r="S736" s="79"/>
      <c r="T736" s="79"/>
      <c r="U736" s="79"/>
      <c r="V736" s="79"/>
      <c r="W736" s="79"/>
      <c r="X736" s="79"/>
      <c r="Y736" s="79"/>
      <c r="Z736" s="79"/>
      <c r="AA736" s="79"/>
      <c r="AB736" s="79"/>
      <c r="AC736" s="79"/>
      <c r="AD736" s="79"/>
      <c r="AE736" s="79"/>
      <c r="AF736" s="79"/>
      <c r="AG736" s="79"/>
      <c r="AH736" s="79"/>
      <c r="AI736" s="79"/>
      <c r="AJ736" s="79"/>
      <c r="AK736" s="79"/>
      <c r="AL736" s="79"/>
      <c r="AM736" s="79"/>
      <c r="AN736" s="79"/>
      <c r="AO736" s="79"/>
      <c r="AP736" s="79"/>
      <c r="AQ736" s="79"/>
      <c r="AR736" s="79"/>
    </row>
    <row r="737">
      <c r="A737" s="79"/>
      <c r="B737" s="79"/>
      <c r="C737" s="80"/>
      <c r="D737" s="80"/>
      <c r="E737" s="79"/>
      <c r="F737" s="79"/>
      <c r="G737" s="79"/>
      <c r="H737" s="79"/>
      <c r="I737" s="79"/>
      <c r="J737" s="79"/>
      <c r="K737" s="79"/>
      <c r="L737" s="79"/>
      <c r="M737" s="79"/>
      <c r="N737" s="79"/>
      <c r="O737" s="79"/>
      <c r="P737" s="79"/>
      <c r="Q737" s="79"/>
      <c r="R737" s="79"/>
      <c r="S737" s="79"/>
      <c r="T737" s="79"/>
      <c r="U737" s="79"/>
      <c r="V737" s="79"/>
      <c r="W737" s="79"/>
      <c r="X737" s="79"/>
      <c r="Y737" s="79"/>
      <c r="Z737" s="79"/>
      <c r="AA737" s="79"/>
      <c r="AB737" s="79"/>
      <c r="AC737" s="79"/>
      <c r="AD737" s="79"/>
      <c r="AE737" s="79"/>
      <c r="AF737" s="79"/>
      <c r="AG737" s="79"/>
      <c r="AH737" s="79"/>
      <c r="AI737" s="79"/>
      <c r="AJ737" s="79"/>
      <c r="AK737" s="79"/>
      <c r="AL737" s="79"/>
      <c r="AM737" s="79"/>
      <c r="AN737" s="79"/>
      <c r="AO737" s="79"/>
      <c r="AP737" s="79"/>
      <c r="AQ737" s="79"/>
      <c r="AR737" s="79"/>
    </row>
    <row r="738">
      <c r="A738" s="79"/>
      <c r="B738" s="79"/>
      <c r="C738" s="80"/>
      <c r="D738" s="80"/>
      <c r="E738" s="79"/>
      <c r="F738" s="79"/>
      <c r="G738" s="79"/>
      <c r="H738" s="79"/>
      <c r="I738" s="79"/>
      <c r="J738" s="79"/>
      <c r="K738" s="79"/>
      <c r="L738" s="79"/>
      <c r="M738" s="79"/>
      <c r="N738" s="79"/>
      <c r="O738" s="79"/>
      <c r="P738" s="79"/>
      <c r="Q738" s="79"/>
      <c r="R738" s="79"/>
      <c r="S738" s="79"/>
      <c r="T738" s="79"/>
      <c r="U738" s="79"/>
      <c r="V738" s="79"/>
      <c r="W738" s="79"/>
      <c r="X738" s="79"/>
      <c r="Y738" s="79"/>
      <c r="Z738" s="79"/>
      <c r="AA738" s="79"/>
      <c r="AB738" s="79"/>
      <c r="AC738" s="79"/>
      <c r="AD738" s="79"/>
      <c r="AE738" s="79"/>
      <c r="AF738" s="79"/>
      <c r="AG738" s="79"/>
      <c r="AH738" s="79"/>
      <c r="AI738" s="79"/>
      <c r="AJ738" s="79"/>
      <c r="AK738" s="79"/>
      <c r="AL738" s="79"/>
      <c r="AM738" s="79"/>
      <c r="AN738" s="79"/>
      <c r="AO738" s="79"/>
      <c r="AP738" s="79"/>
      <c r="AQ738" s="79"/>
      <c r="AR738" s="79"/>
    </row>
    <row r="739">
      <c r="A739" s="79"/>
      <c r="B739" s="79"/>
      <c r="C739" s="80"/>
      <c r="D739" s="80"/>
      <c r="E739" s="79"/>
      <c r="F739" s="79"/>
      <c r="G739" s="79"/>
      <c r="H739" s="79"/>
      <c r="I739" s="79"/>
      <c r="J739" s="79"/>
      <c r="K739" s="79"/>
      <c r="L739" s="79"/>
      <c r="M739" s="79"/>
      <c r="N739" s="79"/>
      <c r="O739" s="79"/>
      <c r="P739" s="79"/>
      <c r="Q739" s="79"/>
      <c r="R739" s="79"/>
      <c r="S739" s="79"/>
      <c r="T739" s="79"/>
      <c r="U739" s="79"/>
      <c r="V739" s="79"/>
      <c r="W739" s="79"/>
      <c r="X739" s="79"/>
      <c r="Y739" s="79"/>
      <c r="Z739" s="79"/>
      <c r="AA739" s="79"/>
      <c r="AB739" s="79"/>
      <c r="AC739" s="79"/>
      <c r="AD739" s="79"/>
      <c r="AE739" s="79"/>
      <c r="AF739" s="79"/>
      <c r="AG739" s="79"/>
      <c r="AH739" s="79"/>
      <c r="AI739" s="79"/>
      <c r="AJ739" s="79"/>
      <c r="AK739" s="79"/>
      <c r="AL739" s="79"/>
      <c r="AM739" s="79"/>
      <c r="AN739" s="79"/>
      <c r="AO739" s="79"/>
      <c r="AP739" s="79"/>
      <c r="AQ739" s="79"/>
      <c r="AR739" s="79"/>
    </row>
    <row r="740">
      <c r="A740" s="79"/>
      <c r="B740" s="79"/>
      <c r="C740" s="80"/>
      <c r="D740" s="80"/>
      <c r="E740" s="79"/>
      <c r="F740" s="79"/>
      <c r="G740" s="79"/>
      <c r="H740" s="79"/>
      <c r="I740" s="79"/>
      <c r="J740" s="79"/>
      <c r="K740" s="79"/>
      <c r="L740" s="79"/>
      <c r="M740" s="79"/>
      <c r="N740" s="79"/>
      <c r="O740" s="79"/>
      <c r="P740" s="79"/>
      <c r="Q740" s="79"/>
      <c r="R740" s="79"/>
      <c r="S740" s="79"/>
      <c r="T740" s="79"/>
      <c r="U740" s="79"/>
      <c r="V740" s="79"/>
      <c r="W740" s="79"/>
      <c r="X740" s="79"/>
      <c r="Y740" s="79"/>
      <c r="Z740" s="79"/>
      <c r="AA740" s="79"/>
      <c r="AB740" s="79"/>
      <c r="AC740" s="79"/>
      <c r="AD740" s="79"/>
      <c r="AE740" s="79"/>
      <c r="AF740" s="79"/>
      <c r="AG740" s="79"/>
      <c r="AH740" s="79"/>
      <c r="AI740" s="79"/>
      <c r="AJ740" s="79"/>
      <c r="AK740" s="79"/>
      <c r="AL740" s="79"/>
      <c r="AM740" s="79"/>
      <c r="AN740" s="79"/>
      <c r="AO740" s="79"/>
      <c r="AP740" s="79"/>
      <c r="AQ740" s="79"/>
      <c r="AR740" s="79"/>
    </row>
    <row r="741">
      <c r="A741" s="79"/>
      <c r="B741" s="79"/>
      <c r="C741" s="80"/>
      <c r="D741" s="80"/>
      <c r="E741" s="79"/>
      <c r="F741" s="79"/>
      <c r="G741" s="79"/>
      <c r="H741" s="79"/>
      <c r="I741" s="79"/>
      <c r="J741" s="79"/>
      <c r="K741" s="79"/>
      <c r="L741" s="79"/>
      <c r="M741" s="79"/>
      <c r="N741" s="79"/>
      <c r="O741" s="79"/>
      <c r="P741" s="79"/>
      <c r="Q741" s="79"/>
      <c r="R741" s="79"/>
      <c r="S741" s="79"/>
      <c r="T741" s="79"/>
      <c r="U741" s="79"/>
      <c r="V741" s="79"/>
      <c r="W741" s="79"/>
      <c r="X741" s="79"/>
      <c r="Y741" s="79"/>
      <c r="Z741" s="79"/>
      <c r="AA741" s="79"/>
      <c r="AB741" s="79"/>
      <c r="AC741" s="79"/>
      <c r="AD741" s="79"/>
      <c r="AE741" s="79"/>
      <c r="AF741" s="79"/>
      <c r="AG741" s="79"/>
      <c r="AH741" s="79"/>
      <c r="AI741" s="79"/>
      <c r="AJ741" s="79"/>
      <c r="AK741" s="79"/>
      <c r="AL741" s="79"/>
      <c r="AM741" s="79"/>
      <c r="AN741" s="79"/>
      <c r="AO741" s="79"/>
      <c r="AP741" s="79"/>
      <c r="AQ741" s="79"/>
      <c r="AR741" s="79"/>
    </row>
    <row r="742">
      <c r="A742" s="79"/>
      <c r="B742" s="79"/>
      <c r="C742" s="80"/>
      <c r="D742" s="80"/>
      <c r="E742" s="79"/>
      <c r="F742" s="79"/>
      <c r="G742" s="79"/>
      <c r="H742" s="79"/>
      <c r="I742" s="79"/>
      <c r="J742" s="79"/>
      <c r="K742" s="79"/>
      <c r="L742" s="79"/>
      <c r="M742" s="79"/>
      <c r="N742" s="79"/>
      <c r="O742" s="79"/>
      <c r="P742" s="79"/>
      <c r="Q742" s="79"/>
      <c r="R742" s="79"/>
      <c r="S742" s="79"/>
      <c r="T742" s="79"/>
      <c r="U742" s="79"/>
      <c r="V742" s="79"/>
      <c r="W742" s="79"/>
      <c r="X742" s="79"/>
      <c r="Y742" s="79"/>
      <c r="Z742" s="79"/>
      <c r="AA742" s="79"/>
      <c r="AB742" s="79"/>
      <c r="AC742" s="79"/>
      <c r="AD742" s="79"/>
      <c r="AE742" s="79"/>
      <c r="AF742" s="79"/>
      <c r="AG742" s="79"/>
      <c r="AH742" s="79"/>
      <c r="AI742" s="79"/>
      <c r="AJ742" s="79"/>
      <c r="AK742" s="79"/>
      <c r="AL742" s="79"/>
      <c r="AM742" s="79"/>
      <c r="AN742" s="79"/>
      <c r="AO742" s="79"/>
      <c r="AP742" s="79"/>
      <c r="AQ742" s="79"/>
      <c r="AR742" s="79"/>
    </row>
    <row r="743">
      <c r="A743" s="79"/>
      <c r="B743" s="79"/>
      <c r="C743" s="80"/>
      <c r="D743" s="80"/>
      <c r="E743" s="79"/>
      <c r="F743" s="79"/>
      <c r="G743" s="79"/>
      <c r="H743" s="79"/>
      <c r="I743" s="79"/>
      <c r="J743" s="79"/>
      <c r="K743" s="79"/>
      <c r="L743" s="79"/>
      <c r="M743" s="79"/>
      <c r="N743" s="79"/>
      <c r="O743" s="79"/>
      <c r="P743" s="79"/>
      <c r="Q743" s="79"/>
      <c r="R743" s="79"/>
      <c r="S743" s="79"/>
      <c r="T743" s="79"/>
      <c r="U743" s="79"/>
      <c r="V743" s="79"/>
      <c r="W743" s="79"/>
      <c r="X743" s="79"/>
      <c r="Y743" s="79"/>
      <c r="Z743" s="79"/>
      <c r="AA743" s="79"/>
      <c r="AB743" s="79"/>
      <c r="AC743" s="79"/>
      <c r="AD743" s="79"/>
      <c r="AE743" s="79"/>
      <c r="AF743" s="79"/>
      <c r="AG743" s="79"/>
      <c r="AH743" s="79"/>
      <c r="AI743" s="79"/>
      <c r="AJ743" s="79"/>
      <c r="AK743" s="79"/>
      <c r="AL743" s="79"/>
      <c r="AM743" s="79"/>
      <c r="AN743" s="79"/>
      <c r="AO743" s="79"/>
      <c r="AP743" s="79"/>
      <c r="AQ743" s="79"/>
      <c r="AR743" s="79"/>
    </row>
    <row r="744">
      <c r="A744" s="79"/>
      <c r="B744" s="79"/>
      <c r="C744" s="80"/>
      <c r="D744" s="80"/>
      <c r="E744" s="79"/>
      <c r="F744" s="79"/>
      <c r="G744" s="79"/>
      <c r="H744" s="79"/>
      <c r="I744" s="79"/>
      <c r="J744" s="79"/>
      <c r="K744" s="79"/>
      <c r="L744" s="79"/>
      <c r="M744" s="79"/>
      <c r="N744" s="79"/>
      <c r="O744" s="79"/>
      <c r="P744" s="79"/>
      <c r="Q744" s="79"/>
      <c r="R744" s="79"/>
      <c r="S744" s="79"/>
      <c r="T744" s="79"/>
      <c r="U744" s="79"/>
      <c r="V744" s="79"/>
      <c r="W744" s="79"/>
      <c r="X744" s="79"/>
      <c r="Y744" s="79"/>
      <c r="Z744" s="79"/>
      <c r="AA744" s="79"/>
      <c r="AB744" s="79"/>
      <c r="AC744" s="79"/>
      <c r="AD744" s="79"/>
      <c r="AE744" s="79"/>
      <c r="AF744" s="79"/>
      <c r="AG744" s="79"/>
      <c r="AH744" s="79"/>
      <c r="AI744" s="79"/>
      <c r="AJ744" s="79"/>
      <c r="AK744" s="79"/>
      <c r="AL744" s="79"/>
      <c r="AM744" s="79"/>
      <c r="AN744" s="79"/>
      <c r="AO744" s="79"/>
      <c r="AP744" s="79"/>
      <c r="AQ744" s="79"/>
      <c r="AR744" s="79"/>
    </row>
    <row r="745">
      <c r="A745" s="79"/>
      <c r="B745" s="79"/>
      <c r="C745" s="80"/>
      <c r="D745" s="80"/>
      <c r="E745" s="79"/>
      <c r="F745" s="79"/>
      <c r="G745" s="79"/>
      <c r="H745" s="79"/>
      <c r="I745" s="79"/>
      <c r="J745" s="79"/>
      <c r="K745" s="79"/>
      <c r="L745" s="79"/>
      <c r="M745" s="79"/>
      <c r="N745" s="79"/>
      <c r="O745" s="79"/>
      <c r="P745" s="79"/>
      <c r="Q745" s="79"/>
      <c r="R745" s="79"/>
      <c r="S745" s="79"/>
      <c r="T745" s="79"/>
      <c r="U745" s="79"/>
      <c r="V745" s="79"/>
      <c r="W745" s="79"/>
      <c r="X745" s="79"/>
      <c r="Y745" s="79"/>
      <c r="Z745" s="79"/>
      <c r="AA745" s="79"/>
      <c r="AB745" s="79"/>
      <c r="AC745" s="79"/>
      <c r="AD745" s="79"/>
      <c r="AE745" s="79"/>
      <c r="AF745" s="79"/>
      <c r="AG745" s="79"/>
      <c r="AH745" s="79"/>
      <c r="AI745" s="79"/>
      <c r="AJ745" s="79"/>
      <c r="AK745" s="79"/>
      <c r="AL745" s="79"/>
      <c r="AM745" s="79"/>
      <c r="AN745" s="79"/>
      <c r="AO745" s="79"/>
      <c r="AP745" s="79"/>
      <c r="AQ745" s="79"/>
      <c r="AR745" s="79"/>
    </row>
    <row r="746">
      <c r="A746" s="79"/>
      <c r="B746" s="79"/>
      <c r="C746" s="80"/>
      <c r="D746" s="80"/>
      <c r="E746" s="79"/>
      <c r="F746" s="79"/>
      <c r="G746" s="79"/>
      <c r="H746" s="79"/>
      <c r="I746" s="79"/>
      <c r="J746" s="79"/>
      <c r="K746" s="79"/>
      <c r="L746" s="79"/>
      <c r="M746" s="79"/>
      <c r="N746" s="79"/>
      <c r="O746" s="79"/>
      <c r="P746" s="79"/>
      <c r="Q746" s="79"/>
      <c r="R746" s="79"/>
      <c r="S746" s="79"/>
      <c r="T746" s="79"/>
      <c r="U746" s="79"/>
      <c r="V746" s="79"/>
      <c r="W746" s="79"/>
      <c r="X746" s="79"/>
      <c r="Y746" s="79"/>
      <c r="Z746" s="79"/>
      <c r="AA746" s="79"/>
      <c r="AB746" s="79"/>
      <c r="AC746" s="79"/>
      <c r="AD746" s="79"/>
      <c r="AE746" s="79"/>
      <c r="AF746" s="79"/>
      <c r="AG746" s="79"/>
      <c r="AH746" s="79"/>
      <c r="AI746" s="79"/>
      <c r="AJ746" s="79"/>
      <c r="AK746" s="79"/>
      <c r="AL746" s="79"/>
      <c r="AM746" s="79"/>
      <c r="AN746" s="79"/>
      <c r="AO746" s="79"/>
      <c r="AP746" s="79"/>
      <c r="AQ746" s="79"/>
      <c r="AR746" s="79"/>
    </row>
    <row r="747">
      <c r="A747" s="79"/>
      <c r="B747" s="79"/>
      <c r="C747" s="80"/>
      <c r="D747" s="80"/>
      <c r="E747" s="79"/>
      <c r="F747" s="79"/>
      <c r="G747" s="79"/>
      <c r="H747" s="79"/>
      <c r="I747" s="79"/>
      <c r="J747" s="79"/>
      <c r="K747" s="79"/>
      <c r="L747" s="79"/>
      <c r="M747" s="79"/>
      <c r="N747" s="79"/>
      <c r="O747" s="79"/>
      <c r="P747" s="79"/>
      <c r="Q747" s="79"/>
      <c r="R747" s="79"/>
      <c r="S747" s="79"/>
      <c r="T747" s="79"/>
      <c r="U747" s="79"/>
      <c r="V747" s="79"/>
      <c r="W747" s="79"/>
      <c r="X747" s="79"/>
      <c r="Y747" s="79"/>
      <c r="Z747" s="79"/>
      <c r="AA747" s="79"/>
      <c r="AB747" s="79"/>
      <c r="AC747" s="79"/>
      <c r="AD747" s="79"/>
      <c r="AE747" s="79"/>
      <c r="AF747" s="79"/>
      <c r="AG747" s="79"/>
      <c r="AH747" s="79"/>
      <c r="AI747" s="79"/>
      <c r="AJ747" s="79"/>
      <c r="AK747" s="79"/>
      <c r="AL747" s="79"/>
      <c r="AM747" s="79"/>
      <c r="AN747" s="79"/>
      <c r="AO747" s="79"/>
      <c r="AP747" s="79"/>
      <c r="AQ747" s="79"/>
      <c r="AR747" s="79"/>
    </row>
    <row r="748">
      <c r="A748" s="79"/>
      <c r="B748" s="79"/>
      <c r="C748" s="80"/>
      <c r="D748" s="80"/>
      <c r="E748" s="79"/>
      <c r="F748" s="79"/>
      <c r="G748" s="79"/>
      <c r="H748" s="79"/>
      <c r="I748" s="79"/>
      <c r="J748" s="79"/>
      <c r="K748" s="79"/>
      <c r="L748" s="79"/>
      <c r="M748" s="79"/>
      <c r="N748" s="79"/>
      <c r="O748" s="79"/>
      <c r="P748" s="79"/>
      <c r="Q748" s="79"/>
      <c r="R748" s="79"/>
      <c r="S748" s="79"/>
      <c r="T748" s="79"/>
      <c r="U748" s="79"/>
      <c r="V748" s="79"/>
      <c r="W748" s="79"/>
      <c r="X748" s="79"/>
      <c r="Y748" s="79"/>
      <c r="Z748" s="79"/>
      <c r="AA748" s="79"/>
      <c r="AB748" s="79"/>
      <c r="AC748" s="79"/>
      <c r="AD748" s="79"/>
      <c r="AE748" s="79"/>
      <c r="AF748" s="79"/>
      <c r="AG748" s="79"/>
      <c r="AH748" s="79"/>
      <c r="AI748" s="79"/>
      <c r="AJ748" s="79"/>
      <c r="AK748" s="79"/>
      <c r="AL748" s="79"/>
      <c r="AM748" s="79"/>
      <c r="AN748" s="79"/>
      <c r="AO748" s="79"/>
      <c r="AP748" s="79"/>
      <c r="AQ748" s="79"/>
      <c r="AR748" s="79"/>
    </row>
    <row r="749">
      <c r="A749" s="79"/>
      <c r="B749" s="79"/>
      <c r="C749" s="80"/>
      <c r="D749" s="80"/>
      <c r="E749" s="79"/>
      <c r="F749" s="79"/>
      <c r="G749" s="79"/>
      <c r="H749" s="79"/>
      <c r="I749" s="79"/>
      <c r="J749" s="79"/>
      <c r="K749" s="79"/>
      <c r="L749" s="79"/>
      <c r="M749" s="79"/>
      <c r="N749" s="79"/>
      <c r="O749" s="79"/>
      <c r="P749" s="79"/>
      <c r="Q749" s="79"/>
      <c r="R749" s="79"/>
      <c r="S749" s="79"/>
      <c r="T749" s="79"/>
      <c r="U749" s="79"/>
      <c r="V749" s="79"/>
      <c r="W749" s="79"/>
      <c r="X749" s="79"/>
      <c r="Y749" s="79"/>
      <c r="Z749" s="79"/>
      <c r="AA749" s="79"/>
      <c r="AB749" s="79"/>
      <c r="AC749" s="79"/>
      <c r="AD749" s="79"/>
      <c r="AE749" s="79"/>
      <c r="AF749" s="79"/>
      <c r="AG749" s="79"/>
      <c r="AH749" s="79"/>
      <c r="AI749" s="79"/>
      <c r="AJ749" s="79"/>
      <c r="AK749" s="79"/>
      <c r="AL749" s="79"/>
      <c r="AM749" s="79"/>
      <c r="AN749" s="79"/>
      <c r="AO749" s="79"/>
      <c r="AP749" s="79"/>
      <c r="AQ749" s="79"/>
      <c r="AR749" s="79"/>
    </row>
    <row r="750">
      <c r="A750" s="79"/>
      <c r="B750" s="79"/>
      <c r="C750" s="80"/>
      <c r="D750" s="80"/>
      <c r="E750" s="79"/>
      <c r="F750" s="79"/>
      <c r="G750" s="79"/>
      <c r="H750" s="79"/>
      <c r="I750" s="79"/>
      <c r="J750" s="79"/>
      <c r="K750" s="79"/>
      <c r="L750" s="79"/>
      <c r="M750" s="79"/>
      <c r="N750" s="79"/>
      <c r="O750" s="79"/>
      <c r="P750" s="79"/>
      <c r="Q750" s="79"/>
      <c r="R750" s="79"/>
      <c r="S750" s="79"/>
      <c r="T750" s="79"/>
      <c r="U750" s="79"/>
      <c r="V750" s="79"/>
      <c r="W750" s="79"/>
      <c r="X750" s="79"/>
      <c r="Y750" s="79"/>
      <c r="Z750" s="79"/>
      <c r="AA750" s="79"/>
      <c r="AB750" s="79"/>
      <c r="AC750" s="79"/>
      <c r="AD750" s="79"/>
      <c r="AE750" s="79"/>
      <c r="AF750" s="79"/>
      <c r="AG750" s="79"/>
      <c r="AH750" s="79"/>
      <c r="AI750" s="79"/>
      <c r="AJ750" s="79"/>
      <c r="AK750" s="79"/>
      <c r="AL750" s="79"/>
      <c r="AM750" s="79"/>
      <c r="AN750" s="79"/>
      <c r="AO750" s="79"/>
      <c r="AP750" s="79"/>
      <c r="AQ750" s="79"/>
      <c r="AR750" s="79"/>
    </row>
    <row r="751">
      <c r="A751" s="79"/>
      <c r="B751" s="79"/>
      <c r="C751" s="80"/>
      <c r="D751" s="80"/>
      <c r="E751" s="79"/>
      <c r="F751" s="79"/>
      <c r="G751" s="79"/>
      <c r="H751" s="79"/>
      <c r="I751" s="79"/>
      <c r="J751" s="79"/>
      <c r="K751" s="79"/>
      <c r="L751" s="79"/>
      <c r="M751" s="79"/>
      <c r="N751" s="79"/>
      <c r="O751" s="79"/>
      <c r="P751" s="79"/>
      <c r="Q751" s="79"/>
      <c r="R751" s="79"/>
      <c r="S751" s="79"/>
      <c r="T751" s="79"/>
      <c r="U751" s="79"/>
      <c r="V751" s="79"/>
      <c r="W751" s="79"/>
      <c r="X751" s="79"/>
      <c r="Y751" s="79"/>
      <c r="Z751" s="79"/>
      <c r="AA751" s="79"/>
      <c r="AB751" s="79"/>
      <c r="AC751" s="79"/>
      <c r="AD751" s="79"/>
      <c r="AE751" s="79"/>
      <c r="AF751" s="79"/>
      <c r="AG751" s="79"/>
      <c r="AH751" s="79"/>
      <c r="AI751" s="79"/>
      <c r="AJ751" s="79"/>
      <c r="AK751" s="79"/>
      <c r="AL751" s="79"/>
      <c r="AM751" s="79"/>
      <c r="AN751" s="79"/>
      <c r="AO751" s="79"/>
      <c r="AP751" s="79"/>
      <c r="AQ751" s="79"/>
      <c r="AR751" s="79"/>
    </row>
    <row r="752">
      <c r="A752" s="79"/>
      <c r="B752" s="79"/>
      <c r="C752" s="80"/>
      <c r="D752" s="80"/>
      <c r="E752" s="79"/>
      <c r="F752" s="79"/>
      <c r="G752" s="79"/>
      <c r="H752" s="79"/>
      <c r="I752" s="79"/>
      <c r="J752" s="79"/>
      <c r="K752" s="79"/>
      <c r="L752" s="79"/>
      <c r="M752" s="79"/>
      <c r="N752" s="79"/>
      <c r="O752" s="79"/>
      <c r="P752" s="79"/>
      <c r="Q752" s="79"/>
      <c r="R752" s="79"/>
      <c r="S752" s="79"/>
      <c r="T752" s="79"/>
      <c r="U752" s="79"/>
      <c r="V752" s="79"/>
      <c r="W752" s="79"/>
      <c r="X752" s="79"/>
      <c r="Y752" s="79"/>
      <c r="Z752" s="79"/>
      <c r="AA752" s="79"/>
      <c r="AB752" s="79"/>
      <c r="AC752" s="79"/>
      <c r="AD752" s="79"/>
      <c r="AE752" s="79"/>
      <c r="AF752" s="79"/>
      <c r="AG752" s="79"/>
      <c r="AH752" s="79"/>
      <c r="AI752" s="79"/>
      <c r="AJ752" s="79"/>
      <c r="AK752" s="79"/>
      <c r="AL752" s="79"/>
      <c r="AM752" s="79"/>
      <c r="AN752" s="79"/>
      <c r="AO752" s="79"/>
      <c r="AP752" s="79"/>
      <c r="AQ752" s="79"/>
      <c r="AR752" s="79"/>
    </row>
    <row r="753">
      <c r="A753" s="79"/>
      <c r="B753" s="79"/>
      <c r="C753" s="80"/>
      <c r="D753" s="80"/>
      <c r="E753" s="79"/>
      <c r="F753" s="79"/>
      <c r="G753" s="79"/>
      <c r="H753" s="79"/>
      <c r="I753" s="79"/>
      <c r="J753" s="79"/>
      <c r="K753" s="79"/>
      <c r="L753" s="79"/>
      <c r="M753" s="79"/>
      <c r="N753" s="79"/>
      <c r="O753" s="79"/>
      <c r="P753" s="79"/>
      <c r="Q753" s="79"/>
      <c r="R753" s="79"/>
      <c r="S753" s="79"/>
      <c r="T753" s="79"/>
      <c r="U753" s="79"/>
      <c r="V753" s="79"/>
      <c r="W753" s="79"/>
      <c r="X753" s="79"/>
      <c r="Y753" s="79"/>
      <c r="Z753" s="79"/>
      <c r="AA753" s="79"/>
      <c r="AB753" s="79"/>
      <c r="AC753" s="79"/>
      <c r="AD753" s="79"/>
      <c r="AE753" s="79"/>
      <c r="AF753" s="79"/>
      <c r="AG753" s="79"/>
      <c r="AH753" s="79"/>
      <c r="AI753" s="79"/>
      <c r="AJ753" s="79"/>
      <c r="AK753" s="79"/>
      <c r="AL753" s="79"/>
      <c r="AM753" s="79"/>
      <c r="AN753" s="79"/>
      <c r="AO753" s="79"/>
      <c r="AP753" s="79"/>
      <c r="AQ753" s="79"/>
      <c r="AR753" s="79"/>
    </row>
    <row r="754">
      <c r="A754" s="79"/>
      <c r="B754" s="79"/>
      <c r="C754" s="80"/>
      <c r="D754" s="80"/>
      <c r="E754" s="79"/>
      <c r="F754" s="79"/>
      <c r="G754" s="79"/>
      <c r="H754" s="79"/>
      <c r="I754" s="79"/>
      <c r="J754" s="79"/>
      <c r="K754" s="79"/>
      <c r="L754" s="79"/>
      <c r="M754" s="79"/>
      <c r="N754" s="79"/>
      <c r="O754" s="79"/>
      <c r="P754" s="79"/>
      <c r="Q754" s="79"/>
      <c r="R754" s="79"/>
      <c r="S754" s="79"/>
      <c r="T754" s="79"/>
      <c r="U754" s="79"/>
      <c r="V754" s="79"/>
      <c r="W754" s="79"/>
      <c r="X754" s="79"/>
      <c r="Y754" s="79"/>
      <c r="Z754" s="79"/>
      <c r="AA754" s="79"/>
      <c r="AB754" s="79"/>
      <c r="AC754" s="79"/>
      <c r="AD754" s="79"/>
      <c r="AE754" s="79"/>
      <c r="AF754" s="79"/>
      <c r="AG754" s="79"/>
      <c r="AH754" s="79"/>
      <c r="AI754" s="79"/>
      <c r="AJ754" s="79"/>
      <c r="AK754" s="79"/>
      <c r="AL754" s="79"/>
      <c r="AM754" s="79"/>
      <c r="AN754" s="79"/>
      <c r="AO754" s="79"/>
      <c r="AP754" s="79"/>
      <c r="AQ754" s="79"/>
      <c r="AR754" s="79"/>
    </row>
    <row r="755">
      <c r="A755" s="79"/>
      <c r="B755" s="79"/>
      <c r="C755" s="80"/>
      <c r="D755" s="80"/>
      <c r="E755" s="79"/>
      <c r="F755" s="79"/>
      <c r="G755" s="79"/>
      <c r="H755" s="79"/>
      <c r="I755" s="79"/>
      <c r="J755" s="79"/>
      <c r="K755" s="79"/>
      <c r="L755" s="79"/>
      <c r="M755" s="79"/>
      <c r="N755" s="79"/>
      <c r="O755" s="79"/>
      <c r="P755" s="79"/>
      <c r="Q755" s="79"/>
      <c r="R755" s="79"/>
      <c r="S755" s="79"/>
      <c r="T755" s="79"/>
      <c r="U755" s="79"/>
      <c r="V755" s="79"/>
      <c r="W755" s="79"/>
      <c r="X755" s="79"/>
      <c r="Y755" s="79"/>
      <c r="Z755" s="79"/>
      <c r="AA755" s="79"/>
      <c r="AB755" s="79"/>
      <c r="AC755" s="79"/>
      <c r="AD755" s="79"/>
      <c r="AE755" s="79"/>
      <c r="AF755" s="79"/>
      <c r="AG755" s="79"/>
      <c r="AH755" s="79"/>
      <c r="AI755" s="79"/>
      <c r="AJ755" s="79"/>
      <c r="AK755" s="79"/>
      <c r="AL755" s="79"/>
      <c r="AM755" s="79"/>
      <c r="AN755" s="79"/>
      <c r="AO755" s="79"/>
      <c r="AP755" s="79"/>
      <c r="AQ755" s="79"/>
      <c r="AR755" s="79"/>
    </row>
    <row r="756">
      <c r="A756" s="79"/>
      <c r="B756" s="79"/>
      <c r="C756" s="80"/>
      <c r="D756" s="80"/>
      <c r="E756" s="79"/>
      <c r="F756" s="79"/>
      <c r="G756" s="79"/>
      <c r="H756" s="79"/>
      <c r="I756" s="79"/>
      <c r="J756" s="79"/>
      <c r="K756" s="79"/>
      <c r="L756" s="79"/>
      <c r="M756" s="79"/>
      <c r="N756" s="79"/>
      <c r="O756" s="79"/>
      <c r="P756" s="79"/>
      <c r="Q756" s="79"/>
      <c r="R756" s="79"/>
      <c r="S756" s="79"/>
      <c r="T756" s="79"/>
      <c r="U756" s="79"/>
      <c r="V756" s="79"/>
      <c r="W756" s="79"/>
      <c r="X756" s="79"/>
      <c r="Y756" s="79"/>
      <c r="Z756" s="79"/>
      <c r="AA756" s="79"/>
      <c r="AB756" s="79"/>
      <c r="AC756" s="79"/>
      <c r="AD756" s="79"/>
      <c r="AE756" s="79"/>
      <c r="AF756" s="79"/>
      <c r="AG756" s="79"/>
      <c r="AH756" s="79"/>
      <c r="AI756" s="79"/>
      <c r="AJ756" s="79"/>
      <c r="AK756" s="79"/>
      <c r="AL756" s="79"/>
      <c r="AM756" s="79"/>
      <c r="AN756" s="79"/>
      <c r="AO756" s="79"/>
      <c r="AP756" s="79"/>
      <c r="AQ756" s="79"/>
      <c r="AR756" s="79"/>
    </row>
    <row r="757">
      <c r="A757" s="79"/>
      <c r="B757" s="79"/>
      <c r="C757" s="80"/>
      <c r="D757" s="80"/>
      <c r="E757" s="79"/>
      <c r="F757" s="79"/>
      <c r="G757" s="79"/>
      <c r="H757" s="79"/>
      <c r="I757" s="79"/>
      <c r="J757" s="79"/>
      <c r="K757" s="79"/>
      <c r="L757" s="79"/>
      <c r="M757" s="79"/>
      <c r="N757" s="79"/>
      <c r="O757" s="79"/>
      <c r="P757" s="79"/>
      <c r="Q757" s="79"/>
      <c r="R757" s="79"/>
      <c r="S757" s="79"/>
      <c r="T757" s="79"/>
      <c r="U757" s="79"/>
      <c r="V757" s="79"/>
      <c r="W757" s="79"/>
      <c r="X757" s="79"/>
      <c r="Y757" s="79"/>
      <c r="Z757" s="79"/>
      <c r="AA757" s="79"/>
      <c r="AB757" s="79"/>
      <c r="AC757" s="79"/>
      <c r="AD757" s="79"/>
      <c r="AE757" s="79"/>
      <c r="AF757" s="79"/>
      <c r="AG757" s="79"/>
      <c r="AH757" s="79"/>
      <c r="AI757" s="79"/>
      <c r="AJ757" s="79"/>
      <c r="AK757" s="79"/>
      <c r="AL757" s="79"/>
      <c r="AM757" s="79"/>
      <c r="AN757" s="79"/>
      <c r="AO757" s="79"/>
      <c r="AP757" s="79"/>
      <c r="AQ757" s="79"/>
      <c r="AR757" s="79"/>
    </row>
    <row r="758">
      <c r="A758" s="79"/>
      <c r="B758" s="79"/>
      <c r="C758" s="80"/>
      <c r="D758" s="80"/>
      <c r="E758" s="79"/>
      <c r="F758" s="79"/>
      <c r="G758" s="79"/>
      <c r="H758" s="79"/>
      <c r="I758" s="79"/>
      <c r="J758" s="79"/>
      <c r="K758" s="79"/>
      <c r="L758" s="79"/>
      <c r="M758" s="79"/>
      <c r="N758" s="79"/>
      <c r="O758" s="79"/>
      <c r="P758" s="79"/>
      <c r="Q758" s="79"/>
      <c r="R758" s="79"/>
      <c r="S758" s="79"/>
      <c r="T758" s="79"/>
      <c r="U758" s="79"/>
      <c r="V758" s="79"/>
      <c r="W758" s="79"/>
      <c r="X758" s="79"/>
      <c r="Y758" s="79"/>
      <c r="Z758" s="79"/>
      <c r="AA758" s="79"/>
      <c r="AB758" s="79"/>
      <c r="AC758" s="79"/>
      <c r="AD758" s="79"/>
      <c r="AE758" s="79"/>
      <c r="AF758" s="79"/>
      <c r="AG758" s="79"/>
      <c r="AH758" s="79"/>
      <c r="AI758" s="79"/>
      <c r="AJ758" s="79"/>
      <c r="AK758" s="79"/>
      <c r="AL758" s="79"/>
      <c r="AM758" s="79"/>
      <c r="AN758" s="79"/>
      <c r="AO758" s="79"/>
      <c r="AP758" s="79"/>
      <c r="AQ758" s="79"/>
      <c r="AR758" s="79"/>
    </row>
    <row r="759">
      <c r="A759" s="79"/>
      <c r="B759" s="79"/>
      <c r="C759" s="80"/>
      <c r="D759" s="80"/>
      <c r="E759" s="79"/>
      <c r="F759" s="79"/>
      <c r="G759" s="79"/>
      <c r="H759" s="79"/>
      <c r="I759" s="79"/>
      <c r="J759" s="79"/>
      <c r="K759" s="79"/>
      <c r="L759" s="79"/>
      <c r="M759" s="79"/>
      <c r="N759" s="79"/>
      <c r="O759" s="79"/>
      <c r="P759" s="79"/>
      <c r="Q759" s="79"/>
      <c r="R759" s="79"/>
      <c r="S759" s="79"/>
      <c r="T759" s="79"/>
      <c r="U759" s="79"/>
      <c r="V759" s="79"/>
      <c r="W759" s="79"/>
      <c r="X759" s="79"/>
      <c r="Y759" s="79"/>
      <c r="Z759" s="79"/>
      <c r="AA759" s="79"/>
      <c r="AB759" s="79"/>
      <c r="AC759" s="79"/>
      <c r="AD759" s="79"/>
      <c r="AE759" s="79"/>
      <c r="AF759" s="79"/>
      <c r="AG759" s="79"/>
      <c r="AH759" s="79"/>
      <c r="AI759" s="79"/>
      <c r="AJ759" s="79"/>
      <c r="AK759" s="79"/>
      <c r="AL759" s="79"/>
      <c r="AM759" s="79"/>
      <c r="AN759" s="79"/>
      <c r="AO759" s="79"/>
      <c r="AP759" s="79"/>
      <c r="AQ759" s="79"/>
      <c r="AR759" s="79"/>
    </row>
    <row r="760">
      <c r="A760" s="79"/>
      <c r="B760" s="79"/>
      <c r="C760" s="80"/>
      <c r="D760" s="80"/>
      <c r="E760" s="79"/>
      <c r="F760" s="79"/>
      <c r="G760" s="79"/>
      <c r="H760" s="79"/>
      <c r="I760" s="79"/>
      <c r="J760" s="79"/>
      <c r="K760" s="79"/>
      <c r="L760" s="79"/>
      <c r="M760" s="79"/>
      <c r="N760" s="79"/>
      <c r="O760" s="79"/>
      <c r="P760" s="79"/>
      <c r="Q760" s="79"/>
      <c r="R760" s="79"/>
      <c r="S760" s="79"/>
      <c r="T760" s="79"/>
      <c r="U760" s="79"/>
      <c r="V760" s="79"/>
      <c r="W760" s="79"/>
      <c r="X760" s="79"/>
      <c r="Y760" s="79"/>
      <c r="Z760" s="79"/>
      <c r="AA760" s="79"/>
      <c r="AB760" s="79"/>
      <c r="AC760" s="79"/>
      <c r="AD760" s="79"/>
      <c r="AE760" s="79"/>
      <c r="AF760" s="79"/>
      <c r="AG760" s="79"/>
      <c r="AH760" s="79"/>
      <c r="AI760" s="79"/>
      <c r="AJ760" s="79"/>
      <c r="AK760" s="79"/>
      <c r="AL760" s="79"/>
      <c r="AM760" s="79"/>
      <c r="AN760" s="79"/>
      <c r="AO760" s="79"/>
      <c r="AP760" s="79"/>
      <c r="AQ760" s="79"/>
      <c r="AR760" s="79"/>
    </row>
    <row r="761">
      <c r="A761" s="79"/>
      <c r="B761" s="79"/>
      <c r="C761" s="80"/>
      <c r="D761" s="80"/>
      <c r="E761" s="79"/>
      <c r="F761" s="79"/>
      <c r="G761" s="79"/>
      <c r="H761" s="79"/>
      <c r="I761" s="79"/>
      <c r="J761" s="79"/>
      <c r="K761" s="79"/>
      <c r="L761" s="79"/>
      <c r="M761" s="79"/>
      <c r="N761" s="79"/>
      <c r="O761" s="79"/>
      <c r="P761" s="79"/>
      <c r="Q761" s="79"/>
      <c r="R761" s="79"/>
      <c r="S761" s="79"/>
      <c r="T761" s="79"/>
      <c r="U761" s="79"/>
      <c r="V761" s="79"/>
      <c r="W761" s="79"/>
      <c r="X761" s="79"/>
      <c r="Y761" s="79"/>
      <c r="Z761" s="79"/>
      <c r="AA761" s="79"/>
      <c r="AB761" s="79"/>
      <c r="AC761" s="79"/>
      <c r="AD761" s="79"/>
      <c r="AE761" s="79"/>
      <c r="AF761" s="79"/>
      <c r="AG761" s="79"/>
      <c r="AH761" s="79"/>
      <c r="AI761" s="79"/>
      <c r="AJ761" s="79"/>
      <c r="AK761" s="79"/>
      <c r="AL761" s="79"/>
      <c r="AM761" s="79"/>
      <c r="AN761" s="79"/>
      <c r="AO761" s="79"/>
      <c r="AP761" s="79"/>
      <c r="AQ761" s="79"/>
      <c r="AR761" s="79"/>
    </row>
    <row r="762">
      <c r="A762" s="79"/>
      <c r="B762" s="79"/>
      <c r="C762" s="80"/>
      <c r="D762" s="80"/>
      <c r="E762" s="79"/>
      <c r="F762" s="79"/>
      <c r="G762" s="79"/>
      <c r="H762" s="79"/>
      <c r="I762" s="79"/>
      <c r="J762" s="79"/>
      <c r="K762" s="79"/>
      <c r="L762" s="79"/>
      <c r="M762" s="79"/>
      <c r="N762" s="79"/>
      <c r="O762" s="79"/>
      <c r="P762" s="79"/>
      <c r="Q762" s="79"/>
      <c r="R762" s="79"/>
      <c r="S762" s="79"/>
      <c r="T762" s="79"/>
      <c r="U762" s="79"/>
      <c r="V762" s="79"/>
      <c r="W762" s="79"/>
      <c r="X762" s="79"/>
      <c r="Y762" s="79"/>
      <c r="Z762" s="79"/>
      <c r="AA762" s="79"/>
      <c r="AB762" s="79"/>
      <c r="AC762" s="79"/>
      <c r="AD762" s="79"/>
      <c r="AE762" s="79"/>
      <c r="AF762" s="79"/>
      <c r="AG762" s="79"/>
      <c r="AH762" s="79"/>
      <c r="AI762" s="79"/>
      <c r="AJ762" s="79"/>
      <c r="AK762" s="79"/>
      <c r="AL762" s="79"/>
      <c r="AM762" s="79"/>
      <c r="AN762" s="79"/>
      <c r="AO762" s="79"/>
      <c r="AP762" s="79"/>
      <c r="AQ762" s="79"/>
      <c r="AR762" s="79"/>
    </row>
    <row r="763">
      <c r="A763" s="79"/>
      <c r="B763" s="79"/>
      <c r="C763" s="80"/>
      <c r="D763" s="80"/>
      <c r="E763" s="79"/>
      <c r="F763" s="79"/>
      <c r="G763" s="79"/>
      <c r="H763" s="79"/>
      <c r="I763" s="79"/>
      <c r="J763" s="79"/>
      <c r="K763" s="79"/>
      <c r="L763" s="79"/>
      <c r="M763" s="79"/>
      <c r="N763" s="79"/>
      <c r="O763" s="79"/>
      <c r="P763" s="79"/>
      <c r="Q763" s="79"/>
      <c r="R763" s="79"/>
      <c r="S763" s="79"/>
      <c r="T763" s="79"/>
      <c r="U763" s="79"/>
      <c r="V763" s="79"/>
      <c r="W763" s="79"/>
      <c r="X763" s="79"/>
      <c r="Y763" s="79"/>
      <c r="Z763" s="79"/>
      <c r="AA763" s="79"/>
      <c r="AB763" s="79"/>
      <c r="AC763" s="79"/>
      <c r="AD763" s="79"/>
      <c r="AE763" s="79"/>
      <c r="AF763" s="79"/>
      <c r="AG763" s="79"/>
      <c r="AH763" s="79"/>
      <c r="AI763" s="79"/>
      <c r="AJ763" s="79"/>
      <c r="AK763" s="79"/>
      <c r="AL763" s="79"/>
      <c r="AM763" s="79"/>
      <c r="AN763" s="79"/>
      <c r="AO763" s="79"/>
      <c r="AP763" s="79"/>
      <c r="AQ763" s="79"/>
      <c r="AR763" s="79"/>
    </row>
    <row r="764">
      <c r="A764" s="79"/>
      <c r="B764" s="79"/>
      <c r="C764" s="80"/>
      <c r="D764" s="80"/>
      <c r="E764" s="79"/>
      <c r="F764" s="79"/>
      <c r="G764" s="79"/>
      <c r="H764" s="79"/>
      <c r="I764" s="79"/>
      <c r="J764" s="79"/>
      <c r="K764" s="79"/>
      <c r="L764" s="79"/>
      <c r="M764" s="79"/>
      <c r="N764" s="79"/>
      <c r="O764" s="79"/>
      <c r="P764" s="79"/>
      <c r="Q764" s="79"/>
      <c r="R764" s="79"/>
      <c r="S764" s="79"/>
      <c r="T764" s="79"/>
      <c r="U764" s="79"/>
      <c r="V764" s="79"/>
      <c r="W764" s="79"/>
      <c r="X764" s="79"/>
      <c r="Y764" s="79"/>
      <c r="Z764" s="79"/>
      <c r="AA764" s="79"/>
      <c r="AB764" s="79"/>
      <c r="AC764" s="79"/>
      <c r="AD764" s="79"/>
      <c r="AE764" s="79"/>
      <c r="AF764" s="79"/>
      <c r="AG764" s="79"/>
      <c r="AH764" s="79"/>
      <c r="AI764" s="79"/>
      <c r="AJ764" s="79"/>
      <c r="AK764" s="79"/>
      <c r="AL764" s="79"/>
      <c r="AM764" s="79"/>
      <c r="AN764" s="79"/>
      <c r="AO764" s="79"/>
      <c r="AP764" s="79"/>
      <c r="AQ764" s="79"/>
      <c r="AR764" s="79"/>
    </row>
    <row r="765">
      <c r="A765" s="79"/>
      <c r="B765" s="79"/>
      <c r="C765" s="80"/>
      <c r="D765" s="80"/>
      <c r="E765" s="79"/>
      <c r="F765" s="79"/>
      <c r="G765" s="79"/>
      <c r="H765" s="79"/>
      <c r="I765" s="79"/>
      <c r="J765" s="79"/>
      <c r="K765" s="79"/>
      <c r="L765" s="79"/>
      <c r="M765" s="79"/>
      <c r="N765" s="79"/>
      <c r="O765" s="79"/>
      <c r="P765" s="79"/>
      <c r="Q765" s="79"/>
      <c r="R765" s="79"/>
      <c r="S765" s="79"/>
      <c r="T765" s="79"/>
      <c r="U765" s="79"/>
      <c r="V765" s="79"/>
      <c r="W765" s="79"/>
      <c r="X765" s="79"/>
      <c r="Y765" s="79"/>
      <c r="Z765" s="79"/>
      <c r="AA765" s="79"/>
      <c r="AB765" s="79"/>
      <c r="AC765" s="79"/>
      <c r="AD765" s="79"/>
      <c r="AE765" s="79"/>
      <c r="AF765" s="79"/>
      <c r="AG765" s="79"/>
      <c r="AH765" s="79"/>
      <c r="AI765" s="79"/>
      <c r="AJ765" s="79"/>
      <c r="AK765" s="79"/>
      <c r="AL765" s="79"/>
      <c r="AM765" s="79"/>
      <c r="AN765" s="79"/>
      <c r="AO765" s="79"/>
      <c r="AP765" s="79"/>
      <c r="AQ765" s="79"/>
      <c r="AR765" s="79"/>
    </row>
    <row r="766">
      <c r="A766" s="79"/>
      <c r="B766" s="79"/>
      <c r="C766" s="80"/>
      <c r="D766" s="80"/>
      <c r="E766" s="79"/>
      <c r="F766" s="79"/>
      <c r="G766" s="79"/>
      <c r="H766" s="79"/>
      <c r="I766" s="79"/>
      <c r="J766" s="79"/>
      <c r="K766" s="79"/>
      <c r="L766" s="79"/>
      <c r="M766" s="79"/>
      <c r="N766" s="79"/>
      <c r="O766" s="79"/>
      <c r="P766" s="79"/>
      <c r="Q766" s="79"/>
      <c r="R766" s="79"/>
      <c r="S766" s="79"/>
      <c r="T766" s="79"/>
      <c r="U766" s="79"/>
      <c r="V766" s="79"/>
      <c r="W766" s="79"/>
      <c r="X766" s="79"/>
      <c r="Y766" s="79"/>
      <c r="Z766" s="79"/>
      <c r="AA766" s="79"/>
      <c r="AB766" s="79"/>
      <c r="AC766" s="79"/>
      <c r="AD766" s="79"/>
      <c r="AE766" s="79"/>
      <c r="AF766" s="79"/>
      <c r="AG766" s="79"/>
      <c r="AH766" s="79"/>
      <c r="AI766" s="79"/>
      <c r="AJ766" s="79"/>
      <c r="AK766" s="79"/>
      <c r="AL766" s="79"/>
      <c r="AM766" s="79"/>
      <c r="AN766" s="79"/>
      <c r="AO766" s="79"/>
      <c r="AP766" s="79"/>
      <c r="AQ766" s="79"/>
      <c r="AR766" s="79"/>
    </row>
    <row r="767">
      <c r="A767" s="79"/>
      <c r="B767" s="79"/>
      <c r="C767" s="80"/>
      <c r="D767" s="80"/>
      <c r="E767" s="79"/>
      <c r="F767" s="79"/>
      <c r="G767" s="79"/>
      <c r="H767" s="79"/>
      <c r="I767" s="79"/>
      <c r="J767" s="79"/>
      <c r="K767" s="79"/>
      <c r="L767" s="79"/>
      <c r="M767" s="79"/>
      <c r="N767" s="79"/>
      <c r="O767" s="79"/>
      <c r="P767" s="79"/>
      <c r="Q767" s="79"/>
      <c r="R767" s="79"/>
      <c r="S767" s="79"/>
      <c r="T767" s="79"/>
      <c r="U767" s="79"/>
      <c r="V767" s="79"/>
      <c r="W767" s="79"/>
      <c r="X767" s="79"/>
      <c r="Y767" s="79"/>
      <c r="Z767" s="79"/>
      <c r="AA767" s="79"/>
      <c r="AB767" s="79"/>
      <c r="AC767" s="79"/>
      <c r="AD767" s="79"/>
      <c r="AE767" s="79"/>
      <c r="AF767" s="79"/>
      <c r="AG767" s="79"/>
      <c r="AH767" s="79"/>
      <c r="AI767" s="79"/>
      <c r="AJ767" s="79"/>
      <c r="AK767" s="79"/>
      <c r="AL767" s="79"/>
      <c r="AM767" s="79"/>
      <c r="AN767" s="79"/>
      <c r="AO767" s="79"/>
      <c r="AP767" s="79"/>
      <c r="AQ767" s="79"/>
      <c r="AR767" s="79"/>
    </row>
    <row r="768">
      <c r="A768" s="79"/>
      <c r="B768" s="79"/>
      <c r="C768" s="80"/>
      <c r="D768" s="80"/>
      <c r="E768" s="79"/>
      <c r="F768" s="79"/>
      <c r="G768" s="79"/>
      <c r="H768" s="79"/>
      <c r="I768" s="79"/>
      <c r="J768" s="79"/>
      <c r="K768" s="79"/>
      <c r="L768" s="79"/>
      <c r="M768" s="79"/>
      <c r="N768" s="79"/>
      <c r="O768" s="79"/>
      <c r="P768" s="79"/>
      <c r="Q768" s="79"/>
      <c r="R768" s="79"/>
      <c r="S768" s="79"/>
      <c r="T768" s="79"/>
      <c r="U768" s="79"/>
      <c r="V768" s="79"/>
      <c r="W768" s="79"/>
      <c r="X768" s="79"/>
      <c r="Y768" s="79"/>
      <c r="Z768" s="79"/>
      <c r="AA768" s="79"/>
      <c r="AB768" s="79"/>
      <c r="AC768" s="79"/>
      <c r="AD768" s="79"/>
      <c r="AE768" s="79"/>
      <c r="AF768" s="79"/>
      <c r="AG768" s="79"/>
      <c r="AH768" s="79"/>
      <c r="AI768" s="79"/>
      <c r="AJ768" s="79"/>
      <c r="AK768" s="79"/>
      <c r="AL768" s="79"/>
      <c r="AM768" s="79"/>
      <c r="AN768" s="79"/>
      <c r="AO768" s="79"/>
      <c r="AP768" s="79"/>
      <c r="AQ768" s="79"/>
      <c r="AR768" s="79"/>
    </row>
    <row r="769">
      <c r="A769" s="79"/>
      <c r="B769" s="79"/>
      <c r="C769" s="80"/>
      <c r="D769" s="80"/>
      <c r="E769" s="79"/>
      <c r="F769" s="79"/>
      <c r="G769" s="79"/>
      <c r="H769" s="79"/>
      <c r="I769" s="79"/>
      <c r="J769" s="79"/>
      <c r="K769" s="79"/>
      <c r="L769" s="79"/>
      <c r="M769" s="79"/>
      <c r="N769" s="79"/>
      <c r="O769" s="79"/>
      <c r="P769" s="79"/>
      <c r="Q769" s="79"/>
      <c r="R769" s="79"/>
      <c r="S769" s="79"/>
      <c r="T769" s="79"/>
      <c r="U769" s="79"/>
      <c r="V769" s="79"/>
      <c r="W769" s="79"/>
      <c r="X769" s="79"/>
      <c r="Y769" s="79"/>
      <c r="Z769" s="79"/>
      <c r="AA769" s="79"/>
      <c r="AB769" s="79"/>
      <c r="AC769" s="79"/>
      <c r="AD769" s="79"/>
      <c r="AE769" s="79"/>
      <c r="AF769" s="79"/>
      <c r="AG769" s="79"/>
      <c r="AH769" s="79"/>
      <c r="AI769" s="79"/>
      <c r="AJ769" s="79"/>
      <c r="AK769" s="79"/>
      <c r="AL769" s="79"/>
      <c r="AM769" s="79"/>
      <c r="AN769" s="79"/>
      <c r="AO769" s="79"/>
      <c r="AP769" s="79"/>
      <c r="AQ769" s="79"/>
      <c r="AR769" s="79"/>
    </row>
    <row r="770">
      <c r="A770" s="79"/>
      <c r="B770" s="79"/>
      <c r="C770" s="80"/>
      <c r="D770" s="80"/>
      <c r="E770" s="79"/>
      <c r="F770" s="79"/>
      <c r="G770" s="79"/>
      <c r="H770" s="79"/>
      <c r="I770" s="79"/>
      <c r="J770" s="79"/>
      <c r="K770" s="79"/>
      <c r="L770" s="79"/>
      <c r="M770" s="79"/>
      <c r="N770" s="79"/>
      <c r="O770" s="79"/>
      <c r="P770" s="79"/>
      <c r="Q770" s="79"/>
      <c r="R770" s="79"/>
      <c r="S770" s="79"/>
      <c r="T770" s="79"/>
      <c r="U770" s="79"/>
      <c r="V770" s="79"/>
      <c r="W770" s="79"/>
      <c r="X770" s="79"/>
      <c r="Y770" s="79"/>
      <c r="Z770" s="79"/>
      <c r="AA770" s="79"/>
      <c r="AB770" s="79"/>
      <c r="AC770" s="79"/>
      <c r="AD770" s="79"/>
      <c r="AE770" s="79"/>
      <c r="AF770" s="79"/>
      <c r="AG770" s="79"/>
      <c r="AH770" s="79"/>
      <c r="AI770" s="79"/>
      <c r="AJ770" s="79"/>
      <c r="AK770" s="79"/>
      <c r="AL770" s="79"/>
      <c r="AM770" s="79"/>
      <c r="AN770" s="79"/>
      <c r="AO770" s="79"/>
      <c r="AP770" s="79"/>
      <c r="AQ770" s="79"/>
      <c r="AR770" s="79"/>
    </row>
    <row r="771">
      <c r="A771" s="79"/>
      <c r="B771" s="79"/>
      <c r="C771" s="80"/>
      <c r="D771" s="80"/>
      <c r="E771" s="79"/>
      <c r="F771" s="79"/>
      <c r="G771" s="79"/>
      <c r="H771" s="79"/>
      <c r="I771" s="79"/>
      <c r="J771" s="79"/>
      <c r="K771" s="79"/>
      <c r="L771" s="79"/>
      <c r="M771" s="79"/>
      <c r="N771" s="79"/>
      <c r="O771" s="79"/>
      <c r="P771" s="79"/>
      <c r="Q771" s="79"/>
      <c r="R771" s="79"/>
      <c r="S771" s="79"/>
      <c r="T771" s="79"/>
      <c r="U771" s="79"/>
      <c r="V771" s="79"/>
      <c r="W771" s="79"/>
      <c r="X771" s="79"/>
      <c r="Y771" s="79"/>
      <c r="Z771" s="79"/>
      <c r="AA771" s="79"/>
      <c r="AB771" s="79"/>
      <c r="AC771" s="79"/>
      <c r="AD771" s="79"/>
      <c r="AE771" s="79"/>
      <c r="AF771" s="79"/>
      <c r="AG771" s="79"/>
      <c r="AH771" s="79"/>
      <c r="AI771" s="79"/>
      <c r="AJ771" s="79"/>
      <c r="AK771" s="79"/>
      <c r="AL771" s="79"/>
      <c r="AM771" s="79"/>
      <c r="AN771" s="79"/>
      <c r="AO771" s="79"/>
      <c r="AP771" s="79"/>
      <c r="AQ771" s="79"/>
      <c r="AR771" s="79"/>
    </row>
    <row r="772">
      <c r="A772" s="79"/>
      <c r="B772" s="79"/>
      <c r="C772" s="80"/>
      <c r="D772" s="80"/>
      <c r="E772" s="79"/>
      <c r="F772" s="79"/>
      <c r="G772" s="79"/>
      <c r="H772" s="79"/>
      <c r="I772" s="79"/>
      <c r="J772" s="79"/>
      <c r="K772" s="79"/>
      <c r="L772" s="79"/>
      <c r="M772" s="79"/>
      <c r="N772" s="79"/>
      <c r="O772" s="79"/>
      <c r="P772" s="79"/>
      <c r="Q772" s="79"/>
      <c r="R772" s="79"/>
      <c r="S772" s="79"/>
      <c r="T772" s="79"/>
      <c r="U772" s="79"/>
      <c r="V772" s="79"/>
      <c r="W772" s="79"/>
      <c r="X772" s="79"/>
      <c r="Y772" s="79"/>
      <c r="Z772" s="79"/>
      <c r="AA772" s="79"/>
      <c r="AB772" s="79"/>
      <c r="AC772" s="79"/>
      <c r="AD772" s="79"/>
      <c r="AE772" s="79"/>
      <c r="AF772" s="79"/>
      <c r="AG772" s="79"/>
      <c r="AH772" s="79"/>
      <c r="AI772" s="79"/>
      <c r="AJ772" s="79"/>
      <c r="AK772" s="79"/>
      <c r="AL772" s="79"/>
      <c r="AM772" s="79"/>
      <c r="AN772" s="79"/>
      <c r="AO772" s="79"/>
      <c r="AP772" s="79"/>
      <c r="AQ772" s="79"/>
      <c r="AR772" s="79"/>
    </row>
    <row r="773">
      <c r="A773" s="79"/>
      <c r="B773" s="79"/>
      <c r="C773" s="80"/>
      <c r="D773" s="80"/>
      <c r="E773" s="79"/>
      <c r="F773" s="79"/>
      <c r="G773" s="79"/>
      <c r="H773" s="79"/>
      <c r="I773" s="79"/>
      <c r="J773" s="79"/>
      <c r="K773" s="79"/>
      <c r="L773" s="79"/>
      <c r="M773" s="79"/>
      <c r="N773" s="79"/>
      <c r="O773" s="79"/>
      <c r="P773" s="79"/>
      <c r="Q773" s="79"/>
      <c r="R773" s="79"/>
      <c r="S773" s="79"/>
      <c r="T773" s="79"/>
      <c r="U773" s="79"/>
      <c r="V773" s="79"/>
      <c r="W773" s="79"/>
      <c r="X773" s="79"/>
      <c r="Y773" s="79"/>
      <c r="Z773" s="79"/>
      <c r="AA773" s="79"/>
      <c r="AB773" s="79"/>
      <c r="AC773" s="79"/>
      <c r="AD773" s="79"/>
      <c r="AE773" s="79"/>
      <c r="AF773" s="79"/>
      <c r="AG773" s="79"/>
      <c r="AH773" s="79"/>
      <c r="AI773" s="79"/>
      <c r="AJ773" s="79"/>
      <c r="AK773" s="79"/>
      <c r="AL773" s="79"/>
      <c r="AM773" s="79"/>
      <c r="AN773" s="79"/>
      <c r="AO773" s="79"/>
      <c r="AP773" s="79"/>
      <c r="AQ773" s="79"/>
      <c r="AR773" s="79"/>
    </row>
    <row r="774">
      <c r="A774" s="79"/>
      <c r="B774" s="79"/>
      <c r="C774" s="80"/>
      <c r="D774" s="80"/>
      <c r="E774" s="79"/>
      <c r="F774" s="79"/>
      <c r="G774" s="79"/>
      <c r="H774" s="79"/>
      <c r="I774" s="79"/>
      <c r="J774" s="79"/>
      <c r="K774" s="79"/>
      <c r="L774" s="79"/>
      <c r="M774" s="79"/>
      <c r="N774" s="79"/>
      <c r="O774" s="79"/>
      <c r="P774" s="79"/>
      <c r="Q774" s="79"/>
      <c r="R774" s="79"/>
      <c r="S774" s="79"/>
      <c r="T774" s="79"/>
      <c r="U774" s="79"/>
      <c r="V774" s="79"/>
      <c r="W774" s="79"/>
      <c r="X774" s="79"/>
      <c r="Y774" s="79"/>
      <c r="Z774" s="79"/>
      <c r="AA774" s="79"/>
      <c r="AB774" s="79"/>
      <c r="AC774" s="79"/>
      <c r="AD774" s="79"/>
      <c r="AE774" s="79"/>
      <c r="AF774" s="79"/>
      <c r="AG774" s="79"/>
      <c r="AH774" s="79"/>
      <c r="AI774" s="79"/>
      <c r="AJ774" s="79"/>
      <c r="AK774" s="79"/>
      <c r="AL774" s="79"/>
      <c r="AM774" s="79"/>
      <c r="AN774" s="79"/>
      <c r="AO774" s="79"/>
      <c r="AP774" s="79"/>
      <c r="AQ774" s="79"/>
      <c r="AR774" s="79"/>
    </row>
    <row r="775">
      <c r="A775" s="79"/>
      <c r="B775" s="79"/>
      <c r="C775" s="80"/>
      <c r="D775" s="80"/>
      <c r="E775" s="79"/>
      <c r="F775" s="79"/>
      <c r="G775" s="79"/>
      <c r="H775" s="79"/>
      <c r="I775" s="79"/>
      <c r="J775" s="79"/>
      <c r="K775" s="79"/>
      <c r="L775" s="79"/>
      <c r="M775" s="79"/>
      <c r="N775" s="79"/>
      <c r="O775" s="79"/>
      <c r="P775" s="79"/>
      <c r="Q775" s="79"/>
      <c r="R775" s="79"/>
      <c r="S775" s="79"/>
      <c r="T775" s="79"/>
      <c r="U775" s="79"/>
      <c r="V775" s="79"/>
      <c r="W775" s="79"/>
      <c r="X775" s="79"/>
      <c r="Y775" s="79"/>
      <c r="Z775" s="79"/>
      <c r="AA775" s="79"/>
      <c r="AB775" s="79"/>
      <c r="AC775" s="79"/>
      <c r="AD775" s="79"/>
      <c r="AE775" s="79"/>
      <c r="AF775" s="79"/>
      <c r="AG775" s="79"/>
      <c r="AH775" s="79"/>
      <c r="AI775" s="79"/>
      <c r="AJ775" s="79"/>
      <c r="AK775" s="79"/>
      <c r="AL775" s="79"/>
      <c r="AM775" s="79"/>
      <c r="AN775" s="79"/>
      <c r="AO775" s="79"/>
      <c r="AP775" s="79"/>
      <c r="AQ775" s="79"/>
      <c r="AR775" s="79"/>
    </row>
    <row r="776">
      <c r="A776" s="79"/>
      <c r="B776" s="79"/>
      <c r="C776" s="80"/>
      <c r="D776" s="80"/>
      <c r="E776" s="79"/>
      <c r="F776" s="79"/>
      <c r="G776" s="79"/>
      <c r="H776" s="79"/>
      <c r="I776" s="79"/>
      <c r="J776" s="79"/>
      <c r="K776" s="79"/>
      <c r="L776" s="79"/>
      <c r="M776" s="79"/>
      <c r="N776" s="79"/>
      <c r="O776" s="79"/>
      <c r="P776" s="79"/>
      <c r="Q776" s="79"/>
      <c r="R776" s="79"/>
      <c r="S776" s="79"/>
      <c r="T776" s="79"/>
      <c r="U776" s="79"/>
      <c r="V776" s="79"/>
      <c r="W776" s="79"/>
      <c r="X776" s="79"/>
      <c r="Y776" s="79"/>
      <c r="Z776" s="79"/>
      <c r="AA776" s="79"/>
      <c r="AB776" s="79"/>
      <c r="AC776" s="79"/>
      <c r="AD776" s="79"/>
      <c r="AE776" s="79"/>
      <c r="AF776" s="79"/>
      <c r="AG776" s="79"/>
      <c r="AH776" s="79"/>
      <c r="AI776" s="79"/>
      <c r="AJ776" s="79"/>
      <c r="AK776" s="79"/>
      <c r="AL776" s="79"/>
      <c r="AM776" s="79"/>
      <c r="AN776" s="79"/>
      <c r="AO776" s="79"/>
      <c r="AP776" s="79"/>
      <c r="AQ776" s="79"/>
      <c r="AR776" s="79"/>
    </row>
    <row r="777">
      <c r="A777" s="79"/>
      <c r="B777" s="79"/>
      <c r="C777" s="80"/>
      <c r="D777" s="80"/>
      <c r="E777" s="79"/>
      <c r="F777" s="79"/>
      <c r="G777" s="79"/>
      <c r="H777" s="79"/>
      <c r="I777" s="79"/>
      <c r="J777" s="79"/>
      <c r="K777" s="79"/>
      <c r="L777" s="79"/>
      <c r="M777" s="79"/>
      <c r="N777" s="79"/>
      <c r="O777" s="79"/>
      <c r="P777" s="79"/>
      <c r="Q777" s="79"/>
      <c r="R777" s="79"/>
      <c r="S777" s="79"/>
      <c r="T777" s="79"/>
      <c r="U777" s="79"/>
      <c r="V777" s="79"/>
      <c r="W777" s="79"/>
      <c r="X777" s="79"/>
      <c r="Y777" s="79"/>
      <c r="Z777" s="79"/>
      <c r="AA777" s="79"/>
      <c r="AB777" s="79"/>
      <c r="AC777" s="79"/>
      <c r="AD777" s="79"/>
      <c r="AE777" s="79"/>
      <c r="AF777" s="79"/>
      <c r="AG777" s="79"/>
      <c r="AH777" s="79"/>
      <c r="AI777" s="79"/>
      <c r="AJ777" s="79"/>
      <c r="AK777" s="79"/>
      <c r="AL777" s="79"/>
      <c r="AM777" s="79"/>
      <c r="AN777" s="79"/>
      <c r="AO777" s="79"/>
      <c r="AP777" s="79"/>
      <c r="AQ777" s="79"/>
      <c r="AR777" s="79"/>
    </row>
    <row r="778">
      <c r="A778" s="79"/>
      <c r="B778" s="79"/>
      <c r="C778" s="80"/>
      <c r="D778" s="80"/>
      <c r="E778" s="79"/>
      <c r="F778" s="79"/>
      <c r="G778" s="79"/>
      <c r="H778" s="79"/>
      <c r="I778" s="79"/>
      <c r="J778" s="79"/>
      <c r="K778" s="79"/>
      <c r="L778" s="79"/>
      <c r="M778" s="79"/>
      <c r="N778" s="79"/>
      <c r="O778" s="79"/>
      <c r="P778" s="79"/>
      <c r="Q778" s="79"/>
      <c r="R778" s="79"/>
      <c r="S778" s="79"/>
      <c r="T778" s="79"/>
      <c r="U778" s="79"/>
      <c r="V778" s="79"/>
      <c r="W778" s="79"/>
      <c r="X778" s="79"/>
      <c r="Y778" s="79"/>
      <c r="Z778" s="79"/>
      <c r="AA778" s="79"/>
      <c r="AB778" s="79"/>
      <c r="AC778" s="79"/>
      <c r="AD778" s="79"/>
      <c r="AE778" s="79"/>
      <c r="AF778" s="79"/>
      <c r="AG778" s="79"/>
      <c r="AH778" s="79"/>
      <c r="AI778" s="79"/>
      <c r="AJ778" s="79"/>
      <c r="AK778" s="79"/>
      <c r="AL778" s="79"/>
      <c r="AM778" s="79"/>
      <c r="AN778" s="79"/>
      <c r="AO778" s="79"/>
      <c r="AP778" s="79"/>
      <c r="AQ778" s="79"/>
      <c r="AR778" s="79"/>
    </row>
    <row r="779">
      <c r="A779" s="79"/>
      <c r="B779" s="79"/>
      <c r="C779" s="80"/>
      <c r="D779" s="80"/>
      <c r="E779" s="79"/>
      <c r="F779" s="79"/>
      <c r="G779" s="79"/>
      <c r="H779" s="79"/>
      <c r="I779" s="79"/>
      <c r="J779" s="79"/>
      <c r="K779" s="79"/>
      <c r="L779" s="79"/>
      <c r="M779" s="79"/>
      <c r="N779" s="79"/>
      <c r="O779" s="79"/>
      <c r="P779" s="79"/>
      <c r="Q779" s="79"/>
      <c r="R779" s="79"/>
      <c r="S779" s="79"/>
      <c r="T779" s="79"/>
      <c r="U779" s="79"/>
      <c r="V779" s="79"/>
      <c r="W779" s="79"/>
      <c r="X779" s="79"/>
      <c r="Y779" s="79"/>
      <c r="Z779" s="79"/>
      <c r="AA779" s="79"/>
      <c r="AB779" s="79"/>
      <c r="AC779" s="79"/>
      <c r="AD779" s="79"/>
      <c r="AE779" s="79"/>
      <c r="AF779" s="79"/>
      <c r="AG779" s="79"/>
      <c r="AH779" s="79"/>
      <c r="AI779" s="79"/>
      <c r="AJ779" s="79"/>
      <c r="AK779" s="79"/>
      <c r="AL779" s="79"/>
      <c r="AM779" s="79"/>
      <c r="AN779" s="79"/>
      <c r="AO779" s="79"/>
      <c r="AP779" s="79"/>
      <c r="AQ779" s="79"/>
      <c r="AR779" s="79"/>
    </row>
    <row r="780">
      <c r="A780" s="79"/>
      <c r="B780" s="79"/>
      <c r="C780" s="80"/>
      <c r="D780" s="80"/>
      <c r="E780" s="79"/>
      <c r="F780" s="79"/>
      <c r="G780" s="79"/>
      <c r="H780" s="79"/>
      <c r="I780" s="79"/>
      <c r="J780" s="79"/>
      <c r="K780" s="79"/>
      <c r="L780" s="79"/>
      <c r="M780" s="79"/>
      <c r="N780" s="79"/>
      <c r="O780" s="79"/>
      <c r="P780" s="79"/>
      <c r="Q780" s="79"/>
      <c r="R780" s="79"/>
      <c r="S780" s="79"/>
      <c r="T780" s="79"/>
      <c r="U780" s="79"/>
      <c r="V780" s="79"/>
      <c r="W780" s="79"/>
      <c r="X780" s="79"/>
      <c r="Y780" s="79"/>
      <c r="Z780" s="79"/>
      <c r="AA780" s="79"/>
      <c r="AB780" s="79"/>
      <c r="AC780" s="79"/>
      <c r="AD780" s="79"/>
      <c r="AE780" s="79"/>
      <c r="AF780" s="79"/>
      <c r="AG780" s="79"/>
      <c r="AH780" s="79"/>
      <c r="AI780" s="79"/>
      <c r="AJ780" s="79"/>
      <c r="AK780" s="79"/>
      <c r="AL780" s="79"/>
      <c r="AM780" s="79"/>
      <c r="AN780" s="79"/>
      <c r="AO780" s="79"/>
      <c r="AP780" s="79"/>
      <c r="AQ780" s="79"/>
      <c r="AR780" s="79"/>
    </row>
    <row r="781">
      <c r="A781" s="79"/>
      <c r="B781" s="79"/>
      <c r="C781" s="80"/>
      <c r="D781" s="80"/>
      <c r="E781" s="79"/>
      <c r="F781" s="79"/>
      <c r="G781" s="79"/>
      <c r="H781" s="79"/>
      <c r="I781" s="79"/>
      <c r="J781" s="79"/>
      <c r="K781" s="79"/>
      <c r="L781" s="79"/>
      <c r="M781" s="79"/>
      <c r="N781" s="79"/>
      <c r="O781" s="79"/>
      <c r="P781" s="79"/>
      <c r="Q781" s="79"/>
      <c r="R781" s="79"/>
      <c r="S781" s="79"/>
      <c r="T781" s="79"/>
      <c r="U781" s="79"/>
      <c r="V781" s="79"/>
      <c r="W781" s="79"/>
      <c r="X781" s="79"/>
      <c r="Y781" s="79"/>
      <c r="Z781" s="79"/>
      <c r="AA781" s="79"/>
      <c r="AB781" s="79"/>
      <c r="AC781" s="79"/>
      <c r="AD781" s="79"/>
      <c r="AE781" s="79"/>
      <c r="AF781" s="79"/>
      <c r="AG781" s="79"/>
      <c r="AH781" s="79"/>
      <c r="AI781" s="79"/>
      <c r="AJ781" s="79"/>
      <c r="AK781" s="79"/>
      <c r="AL781" s="79"/>
      <c r="AM781" s="79"/>
      <c r="AN781" s="79"/>
      <c r="AO781" s="79"/>
      <c r="AP781" s="79"/>
      <c r="AQ781" s="79"/>
      <c r="AR781" s="79"/>
    </row>
    <row r="782">
      <c r="A782" s="79"/>
      <c r="B782" s="79"/>
      <c r="C782" s="80"/>
      <c r="D782" s="80"/>
      <c r="E782" s="79"/>
      <c r="F782" s="79"/>
      <c r="G782" s="79"/>
      <c r="H782" s="79"/>
      <c r="I782" s="79"/>
      <c r="J782" s="79"/>
      <c r="K782" s="79"/>
      <c r="L782" s="79"/>
      <c r="M782" s="79"/>
      <c r="N782" s="79"/>
      <c r="O782" s="79"/>
      <c r="P782" s="79"/>
      <c r="Q782" s="79"/>
      <c r="R782" s="79"/>
      <c r="S782" s="79"/>
      <c r="T782" s="79"/>
      <c r="U782" s="79"/>
      <c r="V782" s="79"/>
      <c r="W782" s="79"/>
      <c r="X782" s="79"/>
      <c r="Y782" s="79"/>
      <c r="Z782" s="79"/>
      <c r="AA782" s="79"/>
      <c r="AB782" s="79"/>
      <c r="AC782" s="79"/>
      <c r="AD782" s="79"/>
      <c r="AE782" s="79"/>
      <c r="AF782" s="79"/>
      <c r="AG782" s="79"/>
      <c r="AH782" s="79"/>
      <c r="AI782" s="79"/>
      <c r="AJ782" s="79"/>
      <c r="AK782" s="79"/>
      <c r="AL782" s="79"/>
      <c r="AM782" s="79"/>
      <c r="AN782" s="79"/>
      <c r="AO782" s="79"/>
      <c r="AP782" s="79"/>
      <c r="AQ782" s="79"/>
      <c r="AR782" s="79"/>
    </row>
    <row r="783">
      <c r="A783" s="79"/>
      <c r="B783" s="79"/>
      <c r="C783" s="80"/>
      <c r="D783" s="80"/>
      <c r="E783" s="79"/>
      <c r="F783" s="79"/>
      <c r="G783" s="79"/>
      <c r="H783" s="79"/>
      <c r="I783" s="79"/>
      <c r="J783" s="79"/>
      <c r="K783" s="79"/>
      <c r="L783" s="79"/>
      <c r="M783" s="79"/>
      <c r="N783" s="79"/>
      <c r="O783" s="79"/>
      <c r="P783" s="79"/>
      <c r="Q783" s="79"/>
      <c r="R783" s="79"/>
      <c r="S783" s="79"/>
      <c r="T783" s="79"/>
      <c r="U783" s="79"/>
      <c r="V783" s="79"/>
      <c r="W783" s="79"/>
      <c r="X783" s="79"/>
      <c r="Y783" s="79"/>
      <c r="Z783" s="79"/>
      <c r="AA783" s="79"/>
      <c r="AB783" s="79"/>
      <c r="AC783" s="79"/>
      <c r="AD783" s="79"/>
      <c r="AE783" s="79"/>
      <c r="AF783" s="79"/>
      <c r="AG783" s="79"/>
      <c r="AH783" s="79"/>
      <c r="AI783" s="79"/>
      <c r="AJ783" s="79"/>
      <c r="AK783" s="79"/>
      <c r="AL783" s="79"/>
      <c r="AM783" s="79"/>
      <c r="AN783" s="79"/>
      <c r="AO783" s="79"/>
      <c r="AP783" s="79"/>
      <c r="AQ783" s="79"/>
      <c r="AR783" s="79"/>
    </row>
    <row r="784">
      <c r="A784" s="79"/>
      <c r="B784" s="79"/>
      <c r="C784" s="80"/>
      <c r="D784" s="80"/>
      <c r="E784" s="79"/>
      <c r="F784" s="79"/>
      <c r="G784" s="79"/>
      <c r="H784" s="79"/>
      <c r="I784" s="79"/>
      <c r="J784" s="79"/>
      <c r="K784" s="79"/>
      <c r="L784" s="79"/>
      <c r="M784" s="79"/>
      <c r="N784" s="79"/>
      <c r="O784" s="79"/>
      <c r="P784" s="79"/>
      <c r="Q784" s="79"/>
      <c r="R784" s="79"/>
      <c r="S784" s="79"/>
      <c r="T784" s="79"/>
      <c r="U784" s="79"/>
      <c r="V784" s="79"/>
      <c r="W784" s="79"/>
      <c r="X784" s="79"/>
      <c r="Y784" s="79"/>
      <c r="Z784" s="79"/>
      <c r="AA784" s="79"/>
      <c r="AB784" s="79"/>
      <c r="AC784" s="79"/>
      <c r="AD784" s="79"/>
      <c r="AE784" s="79"/>
      <c r="AF784" s="79"/>
      <c r="AG784" s="79"/>
      <c r="AH784" s="79"/>
      <c r="AI784" s="79"/>
      <c r="AJ784" s="79"/>
      <c r="AK784" s="79"/>
      <c r="AL784" s="79"/>
      <c r="AM784" s="79"/>
      <c r="AN784" s="79"/>
      <c r="AO784" s="79"/>
      <c r="AP784" s="79"/>
      <c r="AQ784" s="79"/>
      <c r="AR784" s="79"/>
    </row>
    <row r="785">
      <c r="A785" s="79"/>
      <c r="B785" s="79"/>
      <c r="C785" s="80"/>
      <c r="D785" s="80"/>
      <c r="E785" s="79"/>
      <c r="F785" s="79"/>
      <c r="G785" s="79"/>
      <c r="H785" s="79"/>
      <c r="I785" s="79"/>
      <c r="J785" s="79"/>
      <c r="K785" s="79"/>
      <c r="L785" s="79"/>
      <c r="M785" s="79"/>
      <c r="N785" s="79"/>
      <c r="O785" s="79"/>
      <c r="P785" s="79"/>
      <c r="Q785" s="79"/>
      <c r="R785" s="79"/>
      <c r="S785" s="79"/>
      <c r="T785" s="79"/>
      <c r="U785" s="79"/>
      <c r="V785" s="79"/>
      <c r="W785" s="79"/>
      <c r="X785" s="79"/>
      <c r="Y785" s="79"/>
      <c r="Z785" s="79"/>
      <c r="AA785" s="79"/>
      <c r="AB785" s="79"/>
      <c r="AC785" s="79"/>
      <c r="AD785" s="79"/>
      <c r="AE785" s="79"/>
      <c r="AF785" s="79"/>
      <c r="AG785" s="79"/>
      <c r="AH785" s="79"/>
      <c r="AI785" s="79"/>
      <c r="AJ785" s="79"/>
      <c r="AK785" s="79"/>
      <c r="AL785" s="79"/>
      <c r="AM785" s="79"/>
      <c r="AN785" s="79"/>
      <c r="AO785" s="79"/>
      <c r="AP785" s="79"/>
      <c r="AQ785" s="79"/>
      <c r="AR785" s="79"/>
    </row>
    <row r="786">
      <c r="A786" s="79"/>
      <c r="B786" s="79"/>
      <c r="C786" s="80"/>
      <c r="D786" s="80"/>
      <c r="E786" s="79"/>
      <c r="F786" s="79"/>
      <c r="G786" s="79"/>
      <c r="H786" s="79"/>
      <c r="I786" s="79"/>
      <c r="J786" s="79"/>
      <c r="K786" s="79"/>
      <c r="L786" s="79"/>
      <c r="M786" s="79"/>
      <c r="N786" s="79"/>
      <c r="O786" s="79"/>
      <c r="P786" s="79"/>
      <c r="Q786" s="79"/>
      <c r="R786" s="79"/>
      <c r="S786" s="79"/>
      <c r="T786" s="79"/>
      <c r="U786" s="79"/>
      <c r="V786" s="79"/>
      <c r="W786" s="79"/>
      <c r="X786" s="79"/>
      <c r="Y786" s="79"/>
      <c r="Z786" s="79"/>
      <c r="AA786" s="79"/>
      <c r="AB786" s="79"/>
      <c r="AC786" s="79"/>
      <c r="AD786" s="79"/>
      <c r="AE786" s="79"/>
      <c r="AF786" s="79"/>
      <c r="AG786" s="79"/>
      <c r="AH786" s="79"/>
      <c r="AI786" s="79"/>
      <c r="AJ786" s="79"/>
      <c r="AK786" s="79"/>
      <c r="AL786" s="79"/>
      <c r="AM786" s="79"/>
      <c r="AN786" s="79"/>
      <c r="AO786" s="79"/>
      <c r="AP786" s="79"/>
      <c r="AQ786" s="79"/>
      <c r="AR786" s="79"/>
    </row>
    <row r="787">
      <c r="A787" s="79"/>
      <c r="B787" s="79"/>
      <c r="C787" s="80"/>
      <c r="D787" s="80"/>
      <c r="E787" s="79"/>
      <c r="F787" s="79"/>
      <c r="G787" s="79"/>
      <c r="H787" s="79"/>
      <c r="I787" s="79"/>
      <c r="J787" s="79"/>
      <c r="K787" s="79"/>
      <c r="L787" s="79"/>
      <c r="M787" s="79"/>
      <c r="N787" s="79"/>
      <c r="O787" s="79"/>
      <c r="P787" s="79"/>
      <c r="Q787" s="79"/>
      <c r="R787" s="79"/>
      <c r="S787" s="79"/>
      <c r="T787" s="79"/>
      <c r="U787" s="79"/>
      <c r="V787" s="79"/>
      <c r="W787" s="79"/>
      <c r="X787" s="79"/>
      <c r="Y787" s="79"/>
      <c r="Z787" s="79"/>
      <c r="AA787" s="79"/>
      <c r="AB787" s="79"/>
      <c r="AC787" s="79"/>
      <c r="AD787" s="79"/>
      <c r="AE787" s="79"/>
      <c r="AF787" s="79"/>
      <c r="AG787" s="79"/>
      <c r="AH787" s="79"/>
      <c r="AI787" s="79"/>
      <c r="AJ787" s="79"/>
      <c r="AK787" s="79"/>
      <c r="AL787" s="79"/>
      <c r="AM787" s="79"/>
      <c r="AN787" s="79"/>
      <c r="AO787" s="79"/>
      <c r="AP787" s="79"/>
      <c r="AQ787" s="79"/>
      <c r="AR787" s="79"/>
    </row>
    <row r="788">
      <c r="A788" s="79"/>
      <c r="B788" s="79"/>
      <c r="C788" s="80"/>
      <c r="D788" s="80"/>
      <c r="E788" s="79"/>
      <c r="F788" s="79"/>
      <c r="G788" s="79"/>
      <c r="H788" s="79"/>
      <c r="I788" s="79"/>
      <c r="J788" s="79"/>
      <c r="K788" s="79"/>
      <c r="L788" s="79"/>
      <c r="M788" s="79"/>
      <c r="N788" s="79"/>
      <c r="O788" s="79"/>
      <c r="P788" s="79"/>
      <c r="Q788" s="79"/>
      <c r="R788" s="79"/>
      <c r="S788" s="79"/>
      <c r="T788" s="79"/>
      <c r="U788" s="79"/>
      <c r="V788" s="79"/>
      <c r="W788" s="79"/>
      <c r="X788" s="79"/>
      <c r="Y788" s="79"/>
      <c r="Z788" s="79"/>
      <c r="AA788" s="79"/>
      <c r="AB788" s="79"/>
      <c r="AC788" s="79"/>
      <c r="AD788" s="79"/>
      <c r="AE788" s="79"/>
      <c r="AF788" s="79"/>
      <c r="AG788" s="79"/>
      <c r="AH788" s="79"/>
      <c r="AI788" s="79"/>
      <c r="AJ788" s="79"/>
      <c r="AK788" s="79"/>
      <c r="AL788" s="79"/>
      <c r="AM788" s="79"/>
      <c r="AN788" s="79"/>
      <c r="AO788" s="79"/>
      <c r="AP788" s="79"/>
      <c r="AQ788" s="79"/>
      <c r="AR788" s="79"/>
    </row>
    <row r="789">
      <c r="A789" s="79"/>
      <c r="B789" s="79"/>
      <c r="C789" s="80"/>
      <c r="D789" s="80"/>
      <c r="E789" s="79"/>
      <c r="F789" s="79"/>
      <c r="G789" s="79"/>
      <c r="H789" s="79"/>
      <c r="I789" s="79"/>
      <c r="J789" s="79"/>
      <c r="K789" s="79"/>
      <c r="L789" s="79"/>
      <c r="M789" s="79"/>
      <c r="N789" s="79"/>
      <c r="O789" s="79"/>
      <c r="P789" s="79"/>
      <c r="Q789" s="79"/>
      <c r="R789" s="79"/>
      <c r="S789" s="79"/>
      <c r="T789" s="79"/>
      <c r="U789" s="79"/>
      <c r="V789" s="79"/>
      <c r="W789" s="79"/>
      <c r="X789" s="79"/>
      <c r="Y789" s="79"/>
      <c r="Z789" s="79"/>
      <c r="AA789" s="79"/>
      <c r="AB789" s="79"/>
      <c r="AC789" s="79"/>
      <c r="AD789" s="79"/>
      <c r="AE789" s="79"/>
      <c r="AF789" s="79"/>
      <c r="AG789" s="79"/>
      <c r="AH789" s="79"/>
      <c r="AI789" s="79"/>
      <c r="AJ789" s="79"/>
      <c r="AK789" s="79"/>
      <c r="AL789" s="79"/>
      <c r="AM789" s="79"/>
      <c r="AN789" s="79"/>
      <c r="AO789" s="79"/>
      <c r="AP789" s="79"/>
      <c r="AQ789" s="79"/>
      <c r="AR789" s="79"/>
    </row>
    <row r="790">
      <c r="A790" s="79"/>
      <c r="B790" s="79"/>
      <c r="C790" s="80"/>
      <c r="D790" s="80"/>
      <c r="E790" s="79"/>
      <c r="F790" s="79"/>
      <c r="G790" s="79"/>
      <c r="H790" s="79"/>
      <c r="I790" s="79"/>
      <c r="J790" s="79"/>
      <c r="K790" s="79"/>
      <c r="L790" s="79"/>
      <c r="M790" s="79"/>
      <c r="N790" s="79"/>
      <c r="O790" s="79"/>
      <c r="P790" s="79"/>
      <c r="Q790" s="79"/>
      <c r="R790" s="79"/>
      <c r="S790" s="79"/>
      <c r="T790" s="79"/>
      <c r="U790" s="79"/>
      <c r="V790" s="79"/>
      <c r="W790" s="79"/>
      <c r="X790" s="79"/>
      <c r="Y790" s="79"/>
      <c r="Z790" s="79"/>
      <c r="AA790" s="79"/>
      <c r="AB790" s="79"/>
      <c r="AC790" s="79"/>
      <c r="AD790" s="79"/>
      <c r="AE790" s="79"/>
      <c r="AF790" s="79"/>
      <c r="AG790" s="79"/>
      <c r="AH790" s="79"/>
      <c r="AI790" s="79"/>
      <c r="AJ790" s="79"/>
      <c r="AK790" s="79"/>
      <c r="AL790" s="79"/>
      <c r="AM790" s="79"/>
      <c r="AN790" s="79"/>
      <c r="AO790" s="79"/>
      <c r="AP790" s="79"/>
      <c r="AQ790" s="79"/>
      <c r="AR790" s="79"/>
    </row>
    <row r="791">
      <c r="A791" s="79"/>
      <c r="B791" s="79"/>
      <c r="C791" s="80"/>
      <c r="D791" s="80"/>
      <c r="E791" s="79"/>
      <c r="F791" s="79"/>
      <c r="G791" s="79"/>
      <c r="H791" s="79"/>
      <c r="I791" s="79"/>
      <c r="J791" s="79"/>
      <c r="K791" s="79"/>
      <c r="L791" s="79"/>
      <c r="M791" s="79"/>
      <c r="N791" s="79"/>
      <c r="O791" s="79"/>
      <c r="P791" s="79"/>
      <c r="Q791" s="79"/>
      <c r="R791" s="79"/>
      <c r="S791" s="79"/>
      <c r="T791" s="79"/>
      <c r="U791" s="79"/>
      <c r="V791" s="79"/>
      <c r="W791" s="79"/>
      <c r="X791" s="79"/>
      <c r="Y791" s="79"/>
      <c r="Z791" s="79"/>
      <c r="AA791" s="79"/>
      <c r="AB791" s="79"/>
      <c r="AC791" s="79"/>
      <c r="AD791" s="79"/>
      <c r="AE791" s="79"/>
      <c r="AF791" s="79"/>
      <c r="AG791" s="79"/>
      <c r="AH791" s="79"/>
      <c r="AI791" s="79"/>
      <c r="AJ791" s="79"/>
      <c r="AK791" s="79"/>
      <c r="AL791" s="79"/>
      <c r="AM791" s="79"/>
      <c r="AN791" s="79"/>
      <c r="AO791" s="79"/>
      <c r="AP791" s="79"/>
      <c r="AQ791" s="79"/>
      <c r="AR791" s="79"/>
    </row>
    <row r="792">
      <c r="A792" s="79"/>
      <c r="B792" s="79"/>
      <c r="C792" s="80"/>
      <c r="D792" s="80"/>
      <c r="E792" s="79"/>
      <c r="F792" s="79"/>
      <c r="G792" s="79"/>
      <c r="H792" s="79"/>
      <c r="I792" s="79"/>
      <c r="J792" s="79"/>
      <c r="K792" s="79"/>
      <c r="L792" s="79"/>
      <c r="M792" s="79"/>
      <c r="N792" s="79"/>
      <c r="O792" s="79"/>
      <c r="P792" s="79"/>
      <c r="Q792" s="79"/>
      <c r="R792" s="79"/>
      <c r="S792" s="79"/>
      <c r="T792" s="79"/>
      <c r="U792" s="79"/>
      <c r="V792" s="79"/>
      <c r="W792" s="79"/>
      <c r="X792" s="79"/>
      <c r="Y792" s="79"/>
      <c r="Z792" s="79"/>
      <c r="AA792" s="79"/>
      <c r="AB792" s="79"/>
      <c r="AC792" s="79"/>
      <c r="AD792" s="79"/>
      <c r="AE792" s="79"/>
      <c r="AF792" s="79"/>
      <c r="AG792" s="79"/>
      <c r="AH792" s="79"/>
      <c r="AI792" s="79"/>
      <c r="AJ792" s="79"/>
      <c r="AK792" s="79"/>
      <c r="AL792" s="79"/>
      <c r="AM792" s="79"/>
      <c r="AN792" s="79"/>
      <c r="AO792" s="79"/>
      <c r="AP792" s="79"/>
      <c r="AQ792" s="79"/>
      <c r="AR792" s="79"/>
    </row>
    <row r="793">
      <c r="A793" s="79"/>
      <c r="B793" s="79"/>
      <c r="C793" s="80"/>
      <c r="D793" s="80"/>
      <c r="E793" s="79"/>
      <c r="F793" s="79"/>
      <c r="G793" s="79"/>
      <c r="H793" s="79"/>
      <c r="I793" s="79"/>
      <c r="J793" s="79"/>
      <c r="K793" s="79"/>
      <c r="L793" s="79"/>
      <c r="M793" s="79"/>
      <c r="N793" s="79"/>
      <c r="O793" s="79"/>
      <c r="P793" s="79"/>
      <c r="Q793" s="79"/>
      <c r="R793" s="79"/>
      <c r="S793" s="79"/>
      <c r="T793" s="79"/>
      <c r="U793" s="79"/>
      <c r="V793" s="79"/>
      <c r="W793" s="79"/>
      <c r="X793" s="79"/>
      <c r="Y793" s="79"/>
      <c r="Z793" s="79"/>
      <c r="AA793" s="79"/>
      <c r="AB793" s="79"/>
      <c r="AC793" s="79"/>
      <c r="AD793" s="79"/>
      <c r="AE793" s="79"/>
      <c r="AF793" s="79"/>
      <c r="AG793" s="79"/>
      <c r="AH793" s="79"/>
      <c r="AI793" s="79"/>
      <c r="AJ793" s="79"/>
      <c r="AK793" s="79"/>
      <c r="AL793" s="79"/>
      <c r="AM793" s="79"/>
      <c r="AN793" s="79"/>
      <c r="AO793" s="79"/>
      <c r="AP793" s="79"/>
      <c r="AQ793" s="79"/>
      <c r="AR793" s="79"/>
    </row>
    <row r="794">
      <c r="A794" s="79"/>
      <c r="B794" s="79"/>
      <c r="C794" s="80"/>
      <c r="D794" s="80"/>
      <c r="E794" s="79"/>
      <c r="F794" s="79"/>
      <c r="G794" s="79"/>
      <c r="H794" s="79"/>
      <c r="I794" s="79"/>
      <c r="J794" s="79"/>
      <c r="K794" s="79"/>
      <c r="L794" s="79"/>
      <c r="M794" s="79"/>
      <c r="N794" s="79"/>
      <c r="O794" s="79"/>
      <c r="P794" s="79"/>
      <c r="Q794" s="79"/>
      <c r="R794" s="79"/>
      <c r="S794" s="79"/>
      <c r="T794" s="79"/>
      <c r="U794" s="79"/>
      <c r="V794" s="79"/>
      <c r="W794" s="79"/>
      <c r="X794" s="79"/>
      <c r="Y794" s="79"/>
      <c r="Z794" s="79"/>
      <c r="AA794" s="79"/>
      <c r="AB794" s="79"/>
      <c r="AC794" s="79"/>
      <c r="AD794" s="79"/>
      <c r="AE794" s="79"/>
      <c r="AF794" s="79"/>
      <c r="AG794" s="79"/>
      <c r="AH794" s="79"/>
      <c r="AI794" s="79"/>
      <c r="AJ794" s="79"/>
      <c r="AK794" s="79"/>
      <c r="AL794" s="79"/>
      <c r="AM794" s="79"/>
      <c r="AN794" s="79"/>
      <c r="AO794" s="79"/>
      <c r="AP794" s="79"/>
      <c r="AQ794" s="79"/>
      <c r="AR794" s="79"/>
    </row>
    <row r="795">
      <c r="A795" s="79"/>
      <c r="B795" s="79"/>
      <c r="C795" s="80"/>
      <c r="D795" s="80"/>
      <c r="E795" s="79"/>
      <c r="F795" s="79"/>
      <c r="G795" s="79"/>
      <c r="H795" s="79"/>
      <c r="I795" s="79"/>
      <c r="J795" s="79"/>
      <c r="K795" s="79"/>
      <c r="L795" s="79"/>
      <c r="M795" s="79"/>
      <c r="N795" s="79"/>
      <c r="O795" s="79"/>
      <c r="P795" s="79"/>
      <c r="Q795" s="79"/>
      <c r="R795" s="79"/>
      <c r="S795" s="79"/>
      <c r="T795" s="79"/>
      <c r="U795" s="79"/>
      <c r="V795" s="79"/>
      <c r="W795" s="79"/>
      <c r="X795" s="79"/>
      <c r="Y795" s="79"/>
      <c r="Z795" s="79"/>
      <c r="AA795" s="79"/>
      <c r="AB795" s="79"/>
      <c r="AC795" s="79"/>
      <c r="AD795" s="79"/>
      <c r="AE795" s="79"/>
      <c r="AF795" s="79"/>
      <c r="AG795" s="79"/>
      <c r="AH795" s="79"/>
      <c r="AI795" s="79"/>
      <c r="AJ795" s="79"/>
      <c r="AK795" s="79"/>
      <c r="AL795" s="79"/>
      <c r="AM795" s="79"/>
      <c r="AN795" s="79"/>
      <c r="AO795" s="79"/>
      <c r="AP795" s="79"/>
      <c r="AQ795" s="79"/>
      <c r="AR795" s="79"/>
    </row>
    <row r="796">
      <c r="A796" s="79"/>
      <c r="B796" s="79"/>
      <c r="C796" s="80"/>
      <c r="D796" s="80"/>
      <c r="E796" s="79"/>
      <c r="F796" s="79"/>
      <c r="G796" s="79"/>
      <c r="H796" s="79"/>
      <c r="I796" s="79"/>
      <c r="J796" s="79"/>
      <c r="K796" s="79"/>
      <c r="L796" s="79"/>
      <c r="M796" s="79"/>
      <c r="N796" s="79"/>
      <c r="O796" s="79"/>
      <c r="P796" s="79"/>
      <c r="Q796" s="79"/>
      <c r="R796" s="79"/>
      <c r="S796" s="79"/>
      <c r="T796" s="79"/>
      <c r="U796" s="79"/>
      <c r="V796" s="79"/>
      <c r="W796" s="79"/>
      <c r="X796" s="79"/>
      <c r="Y796" s="79"/>
      <c r="Z796" s="79"/>
      <c r="AA796" s="79"/>
      <c r="AB796" s="79"/>
      <c r="AC796" s="79"/>
      <c r="AD796" s="79"/>
      <c r="AE796" s="79"/>
      <c r="AF796" s="79"/>
      <c r="AG796" s="79"/>
      <c r="AH796" s="79"/>
      <c r="AI796" s="79"/>
      <c r="AJ796" s="79"/>
      <c r="AK796" s="79"/>
      <c r="AL796" s="79"/>
      <c r="AM796" s="79"/>
      <c r="AN796" s="79"/>
      <c r="AO796" s="79"/>
      <c r="AP796" s="79"/>
      <c r="AQ796" s="79"/>
      <c r="AR796" s="79"/>
    </row>
    <row r="797">
      <c r="A797" s="79"/>
      <c r="B797" s="79"/>
      <c r="C797" s="80"/>
      <c r="D797" s="80"/>
      <c r="E797" s="79"/>
      <c r="F797" s="79"/>
      <c r="G797" s="79"/>
      <c r="H797" s="79"/>
      <c r="I797" s="79"/>
      <c r="J797" s="79"/>
      <c r="K797" s="79"/>
      <c r="L797" s="79"/>
      <c r="M797" s="79"/>
      <c r="N797" s="79"/>
      <c r="O797" s="79"/>
      <c r="P797" s="79"/>
      <c r="Q797" s="79"/>
      <c r="R797" s="79"/>
      <c r="S797" s="79"/>
      <c r="T797" s="79"/>
      <c r="U797" s="79"/>
      <c r="V797" s="79"/>
      <c r="W797" s="79"/>
      <c r="X797" s="79"/>
      <c r="Y797" s="79"/>
      <c r="Z797" s="79"/>
      <c r="AA797" s="79"/>
      <c r="AB797" s="79"/>
      <c r="AC797" s="79"/>
      <c r="AD797" s="79"/>
      <c r="AE797" s="79"/>
      <c r="AF797" s="79"/>
      <c r="AG797" s="79"/>
      <c r="AH797" s="79"/>
      <c r="AI797" s="79"/>
      <c r="AJ797" s="79"/>
      <c r="AK797" s="79"/>
      <c r="AL797" s="79"/>
      <c r="AM797" s="79"/>
      <c r="AN797" s="79"/>
      <c r="AO797" s="79"/>
      <c r="AP797" s="79"/>
      <c r="AQ797" s="79"/>
      <c r="AR797" s="79"/>
    </row>
    <row r="798">
      <c r="A798" s="79"/>
      <c r="B798" s="79"/>
      <c r="C798" s="80"/>
      <c r="D798" s="80"/>
      <c r="E798" s="79"/>
      <c r="F798" s="79"/>
      <c r="G798" s="79"/>
      <c r="H798" s="79"/>
      <c r="I798" s="79"/>
      <c r="J798" s="79"/>
      <c r="K798" s="79"/>
      <c r="L798" s="79"/>
      <c r="M798" s="79"/>
      <c r="N798" s="79"/>
      <c r="O798" s="79"/>
      <c r="P798" s="79"/>
      <c r="Q798" s="79"/>
      <c r="R798" s="79"/>
      <c r="S798" s="79"/>
      <c r="T798" s="79"/>
      <c r="U798" s="79"/>
      <c r="V798" s="79"/>
      <c r="W798" s="79"/>
      <c r="X798" s="79"/>
      <c r="Y798" s="79"/>
      <c r="Z798" s="79"/>
      <c r="AA798" s="79"/>
      <c r="AB798" s="79"/>
      <c r="AC798" s="79"/>
      <c r="AD798" s="79"/>
      <c r="AE798" s="79"/>
      <c r="AF798" s="79"/>
      <c r="AG798" s="79"/>
      <c r="AH798" s="79"/>
      <c r="AI798" s="79"/>
      <c r="AJ798" s="79"/>
      <c r="AK798" s="79"/>
      <c r="AL798" s="79"/>
      <c r="AM798" s="79"/>
      <c r="AN798" s="79"/>
      <c r="AO798" s="79"/>
      <c r="AP798" s="79"/>
      <c r="AQ798" s="79"/>
      <c r="AR798" s="79"/>
    </row>
    <row r="799">
      <c r="A799" s="79"/>
      <c r="B799" s="79"/>
      <c r="C799" s="80"/>
      <c r="D799" s="80"/>
      <c r="E799" s="79"/>
      <c r="F799" s="79"/>
      <c r="G799" s="79"/>
      <c r="H799" s="79"/>
      <c r="I799" s="79"/>
      <c r="J799" s="79"/>
      <c r="K799" s="79"/>
      <c r="L799" s="79"/>
      <c r="M799" s="79"/>
      <c r="N799" s="79"/>
      <c r="O799" s="79"/>
      <c r="P799" s="79"/>
      <c r="Q799" s="79"/>
      <c r="R799" s="79"/>
      <c r="S799" s="79"/>
      <c r="T799" s="79"/>
      <c r="U799" s="79"/>
      <c r="V799" s="79"/>
      <c r="W799" s="79"/>
      <c r="X799" s="79"/>
      <c r="Y799" s="79"/>
      <c r="Z799" s="79"/>
      <c r="AA799" s="79"/>
      <c r="AB799" s="79"/>
      <c r="AC799" s="79"/>
      <c r="AD799" s="79"/>
      <c r="AE799" s="79"/>
      <c r="AF799" s="79"/>
      <c r="AG799" s="79"/>
      <c r="AH799" s="79"/>
      <c r="AI799" s="79"/>
      <c r="AJ799" s="79"/>
      <c r="AK799" s="79"/>
      <c r="AL799" s="79"/>
      <c r="AM799" s="79"/>
      <c r="AN799" s="79"/>
      <c r="AO799" s="79"/>
      <c r="AP799" s="79"/>
      <c r="AQ799" s="79"/>
      <c r="AR799" s="79"/>
    </row>
    <row r="800">
      <c r="A800" s="79"/>
      <c r="B800" s="79"/>
      <c r="C800" s="80"/>
      <c r="D800" s="80"/>
      <c r="E800" s="79"/>
      <c r="F800" s="79"/>
      <c r="G800" s="79"/>
      <c r="H800" s="79"/>
      <c r="I800" s="79"/>
      <c r="J800" s="79"/>
      <c r="K800" s="79"/>
      <c r="L800" s="79"/>
      <c r="M800" s="79"/>
      <c r="N800" s="79"/>
      <c r="O800" s="79"/>
      <c r="P800" s="79"/>
      <c r="Q800" s="79"/>
      <c r="R800" s="79"/>
      <c r="S800" s="79"/>
      <c r="T800" s="79"/>
      <c r="U800" s="79"/>
      <c r="V800" s="79"/>
      <c r="W800" s="79"/>
      <c r="X800" s="79"/>
      <c r="Y800" s="79"/>
      <c r="Z800" s="79"/>
      <c r="AA800" s="79"/>
      <c r="AB800" s="79"/>
      <c r="AC800" s="79"/>
      <c r="AD800" s="79"/>
      <c r="AE800" s="79"/>
      <c r="AF800" s="79"/>
      <c r="AG800" s="79"/>
      <c r="AH800" s="79"/>
      <c r="AI800" s="79"/>
      <c r="AJ800" s="79"/>
      <c r="AK800" s="79"/>
      <c r="AL800" s="79"/>
      <c r="AM800" s="79"/>
      <c r="AN800" s="79"/>
      <c r="AO800" s="79"/>
      <c r="AP800" s="79"/>
      <c r="AQ800" s="79"/>
      <c r="AR800" s="79"/>
    </row>
    <row r="801">
      <c r="A801" s="79"/>
      <c r="B801" s="79"/>
      <c r="C801" s="80"/>
      <c r="D801" s="80"/>
      <c r="E801" s="79"/>
      <c r="F801" s="79"/>
      <c r="G801" s="79"/>
      <c r="H801" s="79"/>
      <c r="I801" s="79"/>
      <c r="J801" s="79"/>
      <c r="K801" s="79"/>
      <c r="L801" s="79"/>
      <c r="M801" s="79"/>
      <c r="N801" s="79"/>
      <c r="O801" s="79"/>
      <c r="P801" s="79"/>
      <c r="Q801" s="79"/>
      <c r="R801" s="79"/>
      <c r="S801" s="79"/>
      <c r="T801" s="79"/>
      <c r="U801" s="79"/>
      <c r="V801" s="79"/>
      <c r="W801" s="79"/>
      <c r="X801" s="79"/>
      <c r="Y801" s="79"/>
      <c r="Z801" s="79"/>
      <c r="AA801" s="79"/>
      <c r="AB801" s="79"/>
      <c r="AC801" s="79"/>
      <c r="AD801" s="79"/>
      <c r="AE801" s="79"/>
      <c r="AF801" s="79"/>
      <c r="AG801" s="79"/>
      <c r="AH801" s="79"/>
      <c r="AI801" s="79"/>
      <c r="AJ801" s="79"/>
      <c r="AK801" s="79"/>
      <c r="AL801" s="79"/>
      <c r="AM801" s="79"/>
      <c r="AN801" s="79"/>
      <c r="AO801" s="79"/>
      <c r="AP801" s="79"/>
      <c r="AQ801" s="79"/>
      <c r="AR801" s="79"/>
    </row>
    <row r="802">
      <c r="A802" s="79"/>
      <c r="B802" s="79"/>
      <c r="C802" s="80"/>
      <c r="D802" s="80"/>
      <c r="E802" s="79"/>
      <c r="F802" s="79"/>
      <c r="G802" s="79"/>
      <c r="H802" s="79"/>
      <c r="I802" s="79"/>
      <c r="J802" s="79"/>
      <c r="K802" s="79"/>
      <c r="L802" s="79"/>
      <c r="M802" s="79"/>
      <c r="N802" s="79"/>
      <c r="O802" s="79"/>
      <c r="P802" s="79"/>
      <c r="Q802" s="79"/>
      <c r="R802" s="79"/>
      <c r="S802" s="79"/>
      <c r="T802" s="79"/>
      <c r="U802" s="79"/>
      <c r="V802" s="79"/>
      <c r="W802" s="79"/>
      <c r="X802" s="79"/>
      <c r="Y802" s="79"/>
      <c r="Z802" s="79"/>
      <c r="AA802" s="79"/>
      <c r="AB802" s="79"/>
      <c r="AC802" s="79"/>
      <c r="AD802" s="79"/>
      <c r="AE802" s="79"/>
      <c r="AF802" s="79"/>
      <c r="AG802" s="79"/>
      <c r="AH802" s="79"/>
      <c r="AI802" s="79"/>
      <c r="AJ802" s="79"/>
      <c r="AK802" s="79"/>
      <c r="AL802" s="79"/>
      <c r="AM802" s="79"/>
      <c r="AN802" s="79"/>
      <c r="AO802" s="79"/>
      <c r="AP802" s="79"/>
      <c r="AQ802" s="79"/>
      <c r="AR802" s="79"/>
    </row>
    <row r="803">
      <c r="A803" s="79"/>
      <c r="B803" s="79"/>
      <c r="C803" s="80"/>
      <c r="D803" s="80"/>
      <c r="E803" s="79"/>
      <c r="F803" s="79"/>
      <c r="G803" s="79"/>
      <c r="H803" s="79"/>
      <c r="I803" s="79"/>
      <c r="J803" s="79"/>
      <c r="K803" s="79"/>
      <c r="L803" s="79"/>
      <c r="M803" s="79"/>
      <c r="N803" s="79"/>
      <c r="O803" s="79"/>
      <c r="P803" s="79"/>
      <c r="Q803" s="79"/>
      <c r="R803" s="79"/>
      <c r="S803" s="79"/>
      <c r="T803" s="79"/>
      <c r="U803" s="79"/>
      <c r="V803" s="79"/>
      <c r="W803" s="79"/>
      <c r="X803" s="79"/>
      <c r="Y803" s="79"/>
      <c r="Z803" s="79"/>
      <c r="AA803" s="79"/>
      <c r="AB803" s="79"/>
      <c r="AC803" s="79"/>
      <c r="AD803" s="79"/>
      <c r="AE803" s="79"/>
      <c r="AF803" s="79"/>
      <c r="AG803" s="79"/>
      <c r="AH803" s="79"/>
      <c r="AI803" s="79"/>
      <c r="AJ803" s="79"/>
      <c r="AK803" s="79"/>
      <c r="AL803" s="79"/>
      <c r="AM803" s="79"/>
      <c r="AN803" s="79"/>
      <c r="AO803" s="79"/>
      <c r="AP803" s="79"/>
      <c r="AQ803" s="79"/>
      <c r="AR803" s="79"/>
    </row>
    <row r="804">
      <c r="A804" s="79"/>
      <c r="B804" s="79"/>
      <c r="C804" s="80"/>
      <c r="D804" s="80"/>
      <c r="E804" s="79"/>
      <c r="F804" s="79"/>
      <c r="G804" s="79"/>
      <c r="H804" s="79"/>
      <c r="I804" s="79"/>
      <c r="J804" s="79"/>
      <c r="K804" s="79"/>
      <c r="L804" s="79"/>
      <c r="M804" s="79"/>
      <c r="N804" s="79"/>
      <c r="O804" s="79"/>
      <c r="P804" s="79"/>
      <c r="Q804" s="79"/>
      <c r="R804" s="79"/>
      <c r="S804" s="79"/>
      <c r="T804" s="79"/>
      <c r="U804" s="79"/>
      <c r="V804" s="79"/>
      <c r="W804" s="79"/>
      <c r="X804" s="79"/>
      <c r="Y804" s="79"/>
      <c r="Z804" s="79"/>
      <c r="AA804" s="79"/>
      <c r="AB804" s="79"/>
      <c r="AC804" s="79"/>
      <c r="AD804" s="79"/>
      <c r="AE804" s="79"/>
      <c r="AF804" s="79"/>
      <c r="AG804" s="79"/>
      <c r="AH804" s="79"/>
      <c r="AI804" s="79"/>
      <c r="AJ804" s="79"/>
      <c r="AK804" s="79"/>
      <c r="AL804" s="79"/>
      <c r="AM804" s="79"/>
      <c r="AN804" s="79"/>
      <c r="AO804" s="79"/>
      <c r="AP804" s="79"/>
      <c r="AQ804" s="79"/>
      <c r="AR804" s="79"/>
    </row>
    <row r="805">
      <c r="A805" s="79"/>
      <c r="B805" s="79"/>
      <c r="C805" s="80"/>
      <c r="D805" s="80"/>
      <c r="E805" s="79"/>
      <c r="F805" s="79"/>
      <c r="G805" s="79"/>
      <c r="H805" s="79"/>
      <c r="I805" s="79"/>
      <c r="J805" s="79"/>
      <c r="K805" s="79"/>
      <c r="L805" s="79"/>
      <c r="M805" s="79"/>
      <c r="N805" s="79"/>
      <c r="O805" s="79"/>
      <c r="P805" s="79"/>
      <c r="Q805" s="79"/>
      <c r="R805" s="79"/>
      <c r="S805" s="79"/>
      <c r="T805" s="79"/>
      <c r="U805" s="79"/>
      <c r="V805" s="79"/>
      <c r="W805" s="79"/>
      <c r="X805" s="79"/>
      <c r="Y805" s="79"/>
      <c r="Z805" s="79"/>
      <c r="AA805" s="79"/>
      <c r="AB805" s="79"/>
      <c r="AC805" s="79"/>
      <c r="AD805" s="79"/>
      <c r="AE805" s="79"/>
      <c r="AF805" s="79"/>
      <c r="AG805" s="79"/>
      <c r="AH805" s="79"/>
      <c r="AI805" s="79"/>
      <c r="AJ805" s="79"/>
      <c r="AK805" s="79"/>
      <c r="AL805" s="79"/>
      <c r="AM805" s="79"/>
      <c r="AN805" s="79"/>
      <c r="AO805" s="79"/>
      <c r="AP805" s="79"/>
      <c r="AQ805" s="79"/>
      <c r="AR805" s="79"/>
    </row>
    <row r="806">
      <c r="A806" s="79"/>
      <c r="B806" s="79"/>
      <c r="C806" s="80"/>
      <c r="D806" s="80"/>
      <c r="E806" s="79"/>
      <c r="F806" s="79"/>
      <c r="G806" s="79"/>
      <c r="H806" s="79"/>
      <c r="I806" s="79"/>
      <c r="J806" s="79"/>
      <c r="K806" s="79"/>
      <c r="L806" s="79"/>
      <c r="M806" s="79"/>
      <c r="N806" s="79"/>
      <c r="O806" s="79"/>
      <c r="P806" s="79"/>
      <c r="Q806" s="79"/>
      <c r="R806" s="79"/>
      <c r="S806" s="79"/>
      <c r="T806" s="79"/>
      <c r="U806" s="79"/>
      <c r="V806" s="79"/>
      <c r="W806" s="79"/>
      <c r="X806" s="79"/>
      <c r="Y806" s="79"/>
      <c r="Z806" s="79"/>
      <c r="AA806" s="79"/>
      <c r="AB806" s="79"/>
      <c r="AC806" s="79"/>
      <c r="AD806" s="79"/>
      <c r="AE806" s="79"/>
      <c r="AF806" s="79"/>
      <c r="AG806" s="79"/>
      <c r="AH806" s="79"/>
      <c r="AI806" s="79"/>
      <c r="AJ806" s="79"/>
      <c r="AK806" s="79"/>
      <c r="AL806" s="79"/>
      <c r="AM806" s="79"/>
      <c r="AN806" s="79"/>
      <c r="AO806" s="79"/>
      <c r="AP806" s="79"/>
      <c r="AQ806" s="79"/>
      <c r="AR806" s="79"/>
    </row>
    <row r="807">
      <c r="A807" s="79"/>
      <c r="B807" s="79"/>
      <c r="C807" s="80"/>
      <c r="D807" s="80"/>
      <c r="E807" s="79"/>
      <c r="F807" s="79"/>
      <c r="G807" s="79"/>
      <c r="H807" s="79"/>
      <c r="I807" s="79"/>
      <c r="J807" s="79"/>
      <c r="K807" s="79"/>
      <c r="L807" s="79"/>
      <c r="M807" s="79"/>
      <c r="N807" s="79"/>
      <c r="O807" s="79"/>
      <c r="P807" s="79"/>
      <c r="Q807" s="79"/>
      <c r="R807" s="79"/>
      <c r="S807" s="79"/>
      <c r="T807" s="79"/>
      <c r="U807" s="79"/>
      <c r="V807" s="79"/>
      <c r="W807" s="79"/>
      <c r="X807" s="79"/>
      <c r="Y807" s="79"/>
      <c r="Z807" s="79"/>
      <c r="AA807" s="79"/>
      <c r="AB807" s="79"/>
      <c r="AC807" s="79"/>
      <c r="AD807" s="79"/>
      <c r="AE807" s="79"/>
      <c r="AF807" s="79"/>
      <c r="AG807" s="79"/>
      <c r="AH807" s="79"/>
      <c r="AI807" s="79"/>
      <c r="AJ807" s="79"/>
      <c r="AK807" s="79"/>
      <c r="AL807" s="79"/>
      <c r="AM807" s="79"/>
      <c r="AN807" s="79"/>
      <c r="AO807" s="79"/>
      <c r="AP807" s="79"/>
      <c r="AQ807" s="79"/>
      <c r="AR807" s="79"/>
    </row>
    <row r="808">
      <c r="A808" s="79"/>
      <c r="B808" s="79"/>
      <c r="C808" s="80"/>
      <c r="D808" s="80"/>
      <c r="E808" s="79"/>
      <c r="F808" s="79"/>
      <c r="G808" s="79"/>
      <c r="H808" s="79"/>
      <c r="I808" s="79"/>
      <c r="J808" s="79"/>
      <c r="K808" s="79"/>
      <c r="L808" s="79"/>
      <c r="M808" s="79"/>
      <c r="N808" s="79"/>
      <c r="O808" s="79"/>
      <c r="P808" s="79"/>
      <c r="Q808" s="79"/>
      <c r="R808" s="79"/>
      <c r="S808" s="79"/>
      <c r="T808" s="79"/>
      <c r="U808" s="79"/>
      <c r="V808" s="79"/>
      <c r="W808" s="79"/>
      <c r="X808" s="79"/>
      <c r="Y808" s="79"/>
      <c r="Z808" s="79"/>
      <c r="AA808" s="79"/>
      <c r="AB808" s="79"/>
      <c r="AC808" s="79"/>
      <c r="AD808" s="79"/>
      <c r="AE808" s="79"/>
      <c r="AF808" s="79"/>
      <c r="AG808" s="79"/>
      <c r="AH808" s="79"/>
      <c r="AI808" s="79"/>
      <c r="AJ808" s="79"/>
      <c r="AK808" s="79"/>
      <c r="AL808" s="79"/>
      <c r="AM808" s="79"/>
      <c r="AN808" s="79"/>
      <c r="AO808" s="79"/>
      <c r="AP808" s="79"/>
      <c r="AQ808" s="79"/>
      <c r="AR808" s="79"/>
    </row>
    <row r="809">
      <c r="A809" s="79"/>
      <c r="B809" s="79"/>
      <c r="C809" s="80"/>
      <c r="D809" s="80"/>
      <c r="E809" s="79"/>
      <c r="F809" s="79"/>
      <c r="G809" s="79"/>
      <c r="H809" s="79"/>
      <c r="I809" s="79"/>
      <c r="J809" s="79"/>
      <c r="K809" s="79"/>
      <c r="L809" s="79"/>
      <c r="M809" s="79"/>
      <c r="N809" s="79"/>
      <c r="O809" s="79"/>
      <c r="P809" s="79"/>
      <c r="Q809" s="79"/>
      <c r="R809" s="79"/>
      <c r="S809" s="79"/>
      <c r="T809" s="79"/>
      <c r="U809" s="79"/>
      <c r="V809" s="79"/>
      <c r="W809" s="79"/>
      <c r="X809" s="79"/>
      <c r="Y809" s="79"/>
      <c r="Z809" s="79"/>
      <c r="AA809" s="79"/>
      <c r="AB809" s="79"/>
      <c r="AC809" s="79"/>
      <c r="AD809" s="79"/>
      <c r="AE809" s="79"/>
      <c r="AF809" s="79"/>
      <c r="AG809" s="79"/>
      <c r="AH809" s="79"/>
      <c r="AI809" s="79"/>
      <c r="AJ809" s="79"/>
      <c r="AK809" s="79"/>
      <c r="AL809" s="79"/>
      <c r="AM809" s="79"/>
      <c r="AN809" s="79"/>
      <c r="AO809" s="79"/>
      <c r="AP809" s="79"/>
      <c r="AQ809" s="79"/>
      <c r="AR809" s="79"/>
    </row>
    <row r="810">
      <c r="A810" s="79"/>
      <c r="B810" s="79"/>
      <c r="C810" s="80"/>
      <c r="D810" s="80"/>
      <c r="E810" s="79"/>
      <c r="F810" s="79"/>
      <c r="G810" s="79"/>
      <c r="H810" s="79"/>
      <c r="I810" s="79"/>
      <c r="J810" s="79"/>
      <c r="K810" s="79"/>
      <c r="L810" s="79"/>
      <c r="M810" s="79"/>
      <c r="N810" s="79"/>
      <c r="O810" s="79"/>
      <c r="P810" s="79"/>
      <c r="Q810" s="79"/>
      <c r="R810" s="79"/>
      <c r="S810" s="79"/>
      <c r="T810" s="79"/>
      <c r="U810" s="79"/>
      <c r="V810" s="79"/>
      <c r="W810" s="79"/>
      <c r="X810" s="79"/>
      <c r="Y810" s="79"/>
      <c r="Z810" s="79"/>
      <c r="AA810" s="79"/>
      <c r="AB810" s="79"/>
      <c r="AC810" s="79"/>
      <c r="AD810" s="79"/>
      <c r="AE810" s="79"/>
      <c r="AF810" s="79"/>
      <c r="AG810" s="79"/>
      <c r="AH810" s="79"/>
      <c r="AI810" s="79"/>
      <c r="AJ810" s="79"/>
      <c r="AK810" s="79"/>
      <c r="AL810" s="79"/>
      <c r="AM810" s="79"/>
      <c r="AN810" s="79"/>
      <c r="AO810" s="79"/>
      <c r="AP810" s="79"/>
      <c r="AQ810" s="79"/>
      <c r="AR810" s="79"/>
    </row>
    <row r="811">
      <c r="A811" s="79"/>
      <c r="B811" s="79"/>
      <c r="C811" s="80"/>
      <c r="D811" s="80"/>
      <c r="E811" s="79"/>
      <c r="F811" s="79"/>
      <c r="G811" s="79"/>
      <c r="H811" s="79"/>
      <c r="I811" s="79"/>
      <c r="J811" s="79"/>
      <c r="K811" s="79"/>
      <c r="L811" s="79"/>
      <c r="M811" s="79"/>
      <c r="N811" s="79"/>
      <c r="O811" s="79"/>
      <c r="P811" s="79"/>
      <c r="Q811" s="79"/>
      <c r="R811" s="79"/>
      <c r="S811" s="79"/>
      <c r="T811" s="79"/>
      <c r="U811" s="79"/>
      <c r="V811" s="79"/>
      <c r="W811" s="79"/>
      <c r="X811" s="79"/>
      <c r="Y811" s="79"/>
      <c r="Z811" s="79"/>
      <c r="AA811" s="79"/>
      <c r="AB811" s="79"/>
      <c r="AC811" s="79"/>
      <c r="AD811" s="79"/>
      <c r="AE811" s="79"/>
      <c r="AF811" s="79"/>
      <c r="AG811" s="79"/>
      <c r="AH811" s="79"/>
      <c r="AI811" s="79"/>
      <c r="AJ811" s="79"/>
      <c r="AK811" s="79"/>
      <c r="AL811" s="79"/>
      <c r="AM811" s="79"/>
      <c r="AN811" s="79"/>
      <c r="AO811" s="79"/>
      <c r="AP811" s="79"/>
      <c r="AQ811" s="79"/>
      <c r="AR811" s="79"/>
    </row>
    <row r="812">
      <c r="A812" s="79"/>
      <c r="B812" s="79"/>
      <c r="C812" s="80"/>
      <c r="D812" s="80"/>
      <c r="E812" s="79"/>
      <c r="F812" s="79"/>
      <c r="G812" s="79"/>
      <c r="H812" s="79"/>
      <c r="I812" s="79"/>
      <c r="J812" s="79"/>
      <c r="K812" s="79"/>
      <c r="L812" s="79"/>
      <c r="M812" s="79"/>
      <c r="N812" s="79"/>
      <c r="O812" s="79"/>
      <c r="P812" s="79"/>
      <c r="Q812" s="79"/>
      <c r="R812" s="79"/>
      <c r="S812" s="79"/>
      <c r="T812" s="79"/>
      <c r="U812" s="79"/>
      <c r="V812" s="79"/>
      <c r="W812" s="79"/>
      <c r="X812" s="79"/>
      <c r="Y812" s="79"/>
      <c r="Z812" s="79"/>
      <c r="AA812" s="79"/>
      <c r="AB812" s="79"/>
      <c r="AC812" s="79"/>
      <c r="AD812" s="79"/>
      <c r="AE812" s="79"/>
      <c r="AF812" s="79"/>
      <c r="AG812" s="79"/>
      <c r="AH812" s="79"/>
      <c r="AI812" s="79"/>
      <c r="AJ812" s="79"/>
      <c r="AK812" s="79"/>
      <c r="AL812" s="79"/>
      <c r="AM812" s="79"/>
      <c r="AN812" s="79"/>
      <c r="AO812" s="79"/>
      <c r="AP812" s="79"/>
      <c r="AQ812" s="79"/>
      <c r="AR812" s="79"/>
    </row>
    <row r="813">
      <c r="A813" s="79"/>
      <c r="B813" s="79"/>
      <c r="C813" s="80"/>
      <c r="D813" s="80"/>
      <c r="E813" s="79"/>
      <c r="F813" s="79"/>
      <c r="G813" s="79"/>
      <c r="H813" s="79"/>
      <c r="I813" s="79"/>
      <c r="J813" s="79"/>
      <c r="K813" s="79"/>
      <c r="L813" s="79"/>
      <c r="M813" s="79"/>
      <c r="N813" s="79"/>
      <c r="O813" s="79"/>
      <c r="P813" s="79"/>
      <c r="Q813" s="79"/>
      <c r="R813" s="79"/>
      <c r="S813" s="79"/>
      <c r="T813" s="79"/>
      <c r="U813" s="79"/>
      <c r="V813" s="79"/>
      <c r="W813" s="79"/>
      <c r="X813" s="79"/>
      <c r="Y813" s="79"/>
      <c r="Z813" s="79"/>
      <c r="AA813" s="79"/>
      <c r="AB813" s="79"/>
      <c r="AC813" s="79"/>
      <c r="AD813" s="79"/>
      <c r="AE813" s="79"/>
      <c r="AF813" s="79"/>
      <c r="AG813" s="79"/>
      <c r="AH813" s="79"/>
      <c r="AI813" s="79"/>
      <c r="AJ813" s="79"/>
      <c r="AK813" s="79"/>
      <c r="AL813" s="79"/>
      <c r="AM813" s="79"/>
      <c r="AN813" s="79"/>
      <c r="AO813" s="79"/>
      <c r="AP813" s="79"/>
      <c r="AQ813" s="79"/>
      <c r="AR813" s="79"/>
    </row>
    <row r="814">
      <c r="A814" s="79"/>
      <c r="B814" s="79"/>
      <c r="C814" s="80"/>
      <c r="D814" s="80"/>
      <c r="E814" s="79"/>
      <c r="F814" s="79"/>
      <c r="G814" s="79"/>
      <c r="H814" s="79"/>
      <c r="I814" s="79"/>
      <c r="J814" s="79"/>
      <c r="K814" s="79"/>
      <c r="L814" s="79"/>
      <c r="M814" s="79"/>
      <c r="N814" s="79"/>
      <c r="O814" s="79"/>
      <c r="P814" s="79"/>
      <c r="Q814" s="79"/>
      <c r="R814" s="79"/>
      <c r="S814" s="79"/>
      <c r="T814" s="79"/>
      <c r="U814" s="79"/>
      <c r="V814" s="79"/>
      <c r="W814" s="79"/>
      <c r="X814" s="79"/>
      <c r="Y814" s="79"/>
      <c r="Z814" s="79"/>
      <c r="AA814" s="79"/>
      <c r="AB814" s="79"/>
      <c r="AC814" s="79"/>
      <c r="AD814" s="79"/>
      <c r="AE814" s="79"/>
      <c r="AF814" s="79"/>
      <c r="AG814" s="79"/>
      <c r="AH814" s="79"/>
      <c r="AI814" s="79"/>
      <c r="AJ814" s="79"/>
      <c r="AK814" s="79"/>
      <c r="AL814" s="79"/>
      <c r="AM814" s="79"/>
      <c r="AN814" s="79"/>
      <c r="AO814" s="79"/>
      <c r="AP814" s="79"/>
      <c r="AQ814" s="79"/>
      <c r="AR814" s="79"/>
    </row>
    <row r="815">
      <c r="A815" s="79"/>
      <c r="B815" s="79"/>
      <c r="C815" s="80"/>
      <c r="D815" s="80"/>
      <c r="E815" s="79"/>
      <c r="F815" s="79"/>
      <c r="G815" s="79"/>
      <c r="H815" s="79"/>
      <c r="I815" s="79"/>
      <c r="J815" s="79"/>
      <c r="K815" s="79"/>
      <c r="L815" s="79"/>
      <c r="M815" s="79"/>
      <c r="N815" s="79"/>
      <c r="O815" s="79"/>
      <c r="P815" s="79"/>
      <c r="Q815" s="79"/>
      <c r="R815" s="79"/>
      <c r="S815" s="79"/>
      <c r="T815" s="79"/>
      <c r="U815" s="79"/>
      <c r="V815" s="79"/>
      <c r="W815" s="79"/>
      <c r="X815" s="79"/>
      <c r="Y815" s="79"/>
      <c r="Z815" s="79"/>
      <c r="AA815" s="79"/>
      <c r="AB815" s="79"/>
      <c r="AC815" s="79"/>
      <c r="AD815" s="79"/>
      <c r="AE815" s="79"/>
      <c r="AF815" s="79"/>
      <c r="AG815" s="79"/>
      <c r="AH815" s="79"/>
      <c r="AI815" s="79"/>
      <c r="AJ815" s="79"/>
      <c r="AK815" s="79"/>
      <c r="AL815" s="79"/>
      <c r="AM815" s="79"/>
      <c r="AN815" s="79"/>
      <c r="AO815" s="79"/>
      <c r="AP815" s="79"/>
      <c r="AQ815" s="79"/>
      <c r="AR815" s="79"/>
    </row>
    <row r="816">
      <c r="A816" s="79"/>
      <c r="B816" s="79"/>
      <c r="C816" s="80"/>
      <c r="D816" s="80"/>
      <c r="E816" s="79"/>
      <c r="F816" s="79"/>
      <c r="G816" s="79"/>
      <c r="H816" s="79"/>
      <c r="I816" s="79"/>
      <c r="J816" s="79"/>
      <c r="K816" s="79"/>
      <c r="L816" s="79"/>
      <c r="M816" s="79"/>
      <c r="N816" s="79"/>
      <c r="O816" s="79"/>
      <c r="P816" s="79"/>
      <c r="Q816" s="79"/>
      <c r="R816" s="79"/>
      <c r="S816" s="79"/>
      <c r="T816" s="79"/>
      <c r="U816" s="79"/>
      <c r="V816" s="79"/>
      <c r="W816" s="79"/>
      <c r="X816" s="79"/>
      <c r="Y816" s="79"/>
      <c r="Z816" s="79"/>
      <c r="AA816" s="79"/>
      <c r="AB816" s="79"/>
      <c r="AC816" s="79"/>
      <c r="AD816" s="79"/>
      <c r="AE816" s="79"/>
      <c r="AF816" s="79"/>
      <c r="AG816" s="79"/>
      <c r="AH816" s="79"/>
      <c r="AI816" s="79"/>
      <c r="AJ816" s="79"/>
      <c r="AK816" s="79"/>
      <c r="AL816" s="79"/>
      <c r="AM816" s="79"/>
      <c r="AN816" s="79"/>
      <c r="AO816" s="79"/>
      <c r="AP816" s="79"/>
      <c r="AQ816" s="79"/>
      <c r="AR816" s="79"/>
    </row>
    <row r="817">
      <c r="A817" s="79"/>
      <c r="B817" s="79"/>
      <c r="C817" s="80"/>
      <c r="D817" s="80"/>
      <c r="E817" s="79"/>
      <c r="F817" s="79"/>
      <c r="G817" s="79"/>
      <c r="H817" s="79"/>
      <c r="I817" s="79"/>
      <c r="J817" s="79"/>
      <c r="K817" s="79"/>
      <c r="L817" s="79"/>
      <c r="M817" s="79"/>
      <c r="N817" s="79"/>
      <c r="O817" s="79"/>
      <c r="P817" s="79"/>
      <c r="Q817" s="79"/>
      <c r="R817" s="79"/>
      <c r="S817" s="79"/>
      <c r="T817" s="79"/>
      <c r="U817" s="79"/>
      <c r="V817" s="79"/>
      <c r="W817" s="79"/>
      <c r="X817" s="79"/>
      <c r="Y817" s="79"/>
      <c r="Z817" s="79"/>
      <c r="AA817" s="79"/>
      <c r="AB817" s="79"/>
      <c r="AC817" s="79"/>
      <c r="AD817" s="79"/>
      <c r="AE817" s="79"/>
      <c r="AF817" s="79"/>
      <c r="AG817" s="79"/>
      <c r="AH817" s="79"/>
      <c r="AI817" s="79"/>
      <c r="AJ817" s="79"/>
      <c r="AK817" s="79"/>
      <c r="AL817" s="79"/>
      <c r="AM817" s="79"/>
      <c r="AN817" s="79"/>
      <c r="AO817" s="79"/>
      <c r="AP817" s="79"/>
      <c r="AQ817" s="79"/>
      <c r="AR817" s="79"/>
    </row>
    <row r="818">
      <c r="A818" s="79"/>
      <c r="B818" s="79"/>
      <c r="C818" s="80"/>
      <c r="D818" s="80"/>
      <c r="E818" s="79"/>
      <c r="F818" s="79"/>
      <c r="G818" s="79"/>
      <c r="H818" s="79"/>
      <c r="I818" s="79"/>
      <c r="J818" s="79"/>
      <c r="K818" s="79"/>
      <c r="L818" s="79"/>
      <c r="M818" s="79"/>
      <c r="N818" s="79"/>
      <c r="O818" s="79"/>
      <c r="P818" s="79"/>
      <c r="Q818" s="79"/>
      <c r="R818" s="79"/>
      <c r="S818" s="79"/>
      <c r="T818" s="79"/>
      <c r="U818" s="79"/>
      <c r="V818" s="79"/>
      <c r="W818" s="79"/>
      <c r="X818" s="79"/>
      <c r="Y818" s="79"/>
      <c r="Z818" s="79"/>
      <c r="AA818" s="79"/>
      <c r="AB818" s="79"/>
      <c r="AC818" s="79"/>
      <c r="AD818" s="79"/>
      <c r="AE818" s="79"/>
      <c r="AF818" s="79"/>
      <c r="AG818" s="79"/>
      <c r="AH818" s="79"/>
      <c r="AI818" s="79"/>
      <c r="AJ818" s="79"/>
      <c r="AK818" s="79"/>
      <c r="AL818" s="79"/>
      <c r="AM818" s="79"/>
      <c r="AN818" s="79"/>
      <c r="AO818" s="79"/>
      <c r="AP818" s="79"/>
      <c r="AQ818" s="79"/>
      <c r="AR818" s="79"/>
    </row>
    <row r="819">
      <c r="A819" s="79"/>
      <c r="B819" s="79"/>
      <c r="C819" s="80"/>
      <c r="D819" s="80"/>
      <c r="E819" s="79"/>
      <c r="F819" s="79"/>
      <c r="G819" s="79"/>
      <c r="H819" s="79"/>
      <c r="I819" s="79"/>
      <c r="J819" s="79"/>
      <c r="K819" s="79"/>
      <c r="L819" s="79"/>
      <c r="M819" s="79"/>
      <c r="N819" s="79"/>
      <c r="O819" s="79"/>
      <c r="P819" s="79"/>
      <c r="Q819" s="79"/>
      <c r="R819" s="79"/>
      <c r="S819" s="79"/>
      <c r="T819" s="79"/>
      <c r="U819" s="79"/>
      <c r="V819" s="79"/>
      <c r="W819" s="79"/>
      <c r="X819" s="79"/>
      <c r="Y819" s="79"/>
      <c r="Z819" s="79"/>
      <c r="AA819" s="79"/>
      <c r="AB819" s="79"/>
      <c r="AC819" s="79"/>
      <c r="AD819" s="79"/>
      <c r="AE819" s="79"/>
      <c r="AF819" s="79"/>
      <c r="AG819" s="79"/>
      <c r="AH819" s="79"/>
      <c r="AI819" s="79"/>
      <c r="AJ819" s="79"/>
      <c r="AK819" s="79"/>
      <c r="AL819" s="79"/>
      <c r="AM819" s="79"/>
      <c r="AN819" s="79"/>
      <c r="AO819" s="79"/>
      <c r="AP819" s="79"/>
      <c r="AQ819" s="79"/>
      <c r="AR819" s="79"/>
    </row>
    <row r="820">
      <c r="A820" s="79"/>
      <c r="B820" s="79"/>
      <c r="C820" s="80"/>
      <c r="D820" s="80"/>
      <c r="E820" s="79"/>
      <c r="F820" s="79"/>
      <c r="G820" s="79"/>
      <c r="H820" s="79"/>
      <c r="I820" s="79"/>
      <c r="J820" s="79"/>
      <c r="K820" s="79"/>
      <c r="L820" s="79"/>
      <c r="M820" s="79"/>
      <c r="N820" s="79"/>
      <c r="O820" s="79"/>
      <c r="P820" s="79"/>
      <c r="Q820" s="79"/>
      <c r="R820" s="79"/>
      <c r="S820" s="79"/>
      <c r="T820" s="79"/>
      <c r="U820" s="79"/>
      <c r="V820" s="79"/>
      <c r="W820" s="79"/>
      <c r="X820" s="79"/>
      <c r="Y820" s="79"/>
      <c r="Z820" s="79"/>
      <c r="AA820" s="79"/>
      <c r="AB820" s="79"/>
      <c r="AC820" s="79"/>
      <c r="AD820" s="79"/>
      <c r="AE820" s="79"/>
      <c r="AF820" s="79"/>
      <c r="AG820" s="79"/>
      <c r="AH820" s="79"/>
      <c r="AI820" s="79"/>
      <c r="AJ820" s="79"/>
      <c r="AK820" s="79"/>
      <c r="AL820" s="79"/>
      <c r="AM820" s="79"/>
      <c r="AN820" s="79"/>
      <c r="AO820" s="79"/>
      <c r="AP820" s="79"/>
      <c r="AQ820" s="79"/>
      <c r="AR820" s="79"/>
    </row>
    <row r="821">
      <c r="A821" s="79"/>
      <c r="B821" s="79"/>
      <c r="C821" s="80"/>
      <c r="D821" s="80"/>
      <c r="E821" s="79"/>
      <c r="F821" s="79"/>
      <c r="G821" s="79"/>
      <c r="H821" s="79"/>
      <c r="I821" s="79"/>
      <c r="J821" s="79"/>
      <c r="K821" s="79"/>
      <c r="L821" s="79"/>
      <c r="M821" s="79"/>
      <c r="N821" s="79"/>
      <c r="O821" s="79"/>
      <c r="P821" s="79"/>
      <c r="Q821" s="79"/>
      <c r="R821" s="79"/>
      <c r="S821" s="79"/>
      <c r="T821" s="79"/>
      <c r="U821" s="79"/>
      <c r="V821" s="79"/>
      <c r="W821" s="79"/>
      <c r="X821" s="79"/>
      <c r="Y821" s="79"/>
      <c r="Z821" s="79"/>
      <c r="AA821" s="79"/>
      <c r="AB821" s="79"/>
      <c r="AC821" s="79"/>
      <c r="AD821" s="79"/>
      <c r="AE821" s="79"/>
      <c r="AF821" s="79"/>
      <c r="AG821" s="79"/>
      <c r="AH821" s="79"/>
      <c r="AI821" s="79"/>
      <c r="AJ821" s="79"/>
      <c r="AK821" s="79"/>
      <c r="AL821" s="79"/>
      <c r="AM821" s="79"/>
      <c r="AN821" s="79"/>
      <c r="AO821" s="79"/>
      <c r="AP821" s="79"/>
      <c r="AQ821" s="79"/>
      <c r="AR821" s="79"/>
    </row>
    <row r="822">
      <c r="A822" s="79"/>
      <c r="B822" s="79"/>
      <c r="C822" s="80"/>
      <c r="D822" s="80"/>
      <c r="E822" s="79"/>
      <c r="F822" s="79"/>
      <c r="G822" s="79"/>
      <c r="H822" s="79"/>
      <c r="I822" s="79"/>
      <c r="J822" s="79"/>
      <c r="K822" s="79"/>
      <c r="L822" s="79"/>
      <c r="M822" s="79"/>
      <c r="N822" s="79"/>
      <c r="O822" s="79"/>
      <c r="P822" s="79"/>
      <c r="Q822" s="79"/>
      <c r="R822" s="79"/>
      <c r="S822" s="79"/>
      <c r="T822" s="79"/>
      <c r="U822" s="79"/>
      <c r="V822" s="79"/>
      <c r="W822" s="79"/>
      <c r="X822" s="79"/>
      <c r="Y822" s="79"/>
      <c r="Z822" s="79"/>
      <c r="AA822" s="79"/>
      <c r="AB822" s="79"/>
      <c r="AC822" s="79"/>
      <c r="AD822" s="79"/>
      <c r="AE822" s="79"/>
      <c r="AF822" s="79"/>
      <c r="AG822" s="79"/>
      <c r="AH822" s="79"/>
      <c r="AI822" s="79"/>
      <c r="AJ822" s="79"/>
      <c r="AK822" s="79"/>
      <c r="AL822" s="79"/>
      <c r="AM822" s="79"/>
      <c r="AN822" s="79"/>
      <c r="AO822" s="79"/>
      <c r="AP822" s="79"/>
      <c r="AQ822" s="79"/>
      <c r="AR822" s="79"/>
    </row>
    <row r="823">
      <c r="A823" s="79"/>
      <c r="B823" s="79"/>
      <c r="C823" s="80"/>
      <c r="D823" s="80"/>
      <c r="E823" s="79"/>
      <c r="F823" s="79"/>
      <c r="G823" s="79"/>
      <c r="H823" s="79"/>
      <c r="I823" s="79"/>
      <c r="J823" s="79"/>
      <c r="K823" s="79"/>
      <c r="L823" s="79"/>
      <c r="M823" s="79"/>
      <c r="N823" s="79"/>
      <c r="O823" s="79"/>
      <c r="P823" s="79"/>
      <c r="Q823" s="79"/>
      <c r="R823" s="79"/>
      <c r="S823" s="79"/>
      <c r="T823" s="79"/>
      <c r="U823" s="79"/>
      <c r="V823" s="79"/>
      <c r="W823" s="79"/>
      <c r="X823" s="79"/>
      <c r="Y823" s="79"/>
      <c r="Z823" s="79"/>
      <c r="AA823" s="79"/>
      <c r="AB823" s="79"/>
      <c r="AC823" s="79"/>
      <c r="AD823" s="79"/>
      <c r="AE823" s="79"/>
      <c r="AF823" s="79"/>
      <c r="AG823" s="79"/>
      <c r="AH823" s="79"/>
      <c r="AI823" s="79"/>
      <c r="AJ823" s="79"/>
      <c r="AK823" s="79"/>
      <c r="AL823" s="79"/>
      <c r="AM823" s="79"/>
      <c r="AN823" s="79"/>
      <c r="AO823" s="79"/>
      <c r="AP823" s="79"/>
      <c r="AQ823" s="79"/>
      <c r="AR823" s="79"/>
    </row>
    <row r="824">
      <c r="A824" s="79"/>
      <c r="B824" s="79"/>
      <c r="C824" s="80"/>
      <c r="D824" s="80"/>
      <c r="E824" s="79"/>
      <c r="F824" s="79"/>
      <c r="G824" s="79"/>
      <c r="H824" s="79"/>
      <c r="I824" s="79"/>
      <c r="J824" s="79"/>
      <c r="K824" s="79"/>
      <c r="L824" s="79"/>
      <c r="M824" s="79"/>
      <c r="N824" s="79"/>
      <c r="O824" s="79"/>
      <c r="P824" s="79"/>
      <c r="Q824" s="79"/>
      <c r="R824" s="79"/>
      <c r="S824" s="79"/>
      <c r="T824" s="79"/>
      <c r="U824" s="79"/>
      <c r="V824" s="79"/>
      <c r="W824" s="79"/>
      <c r="X824" s="79"/>
      <c r="Y824" s="79"/>
      <c r="Z824" s="79"/>
      <c r="AA824" s="79"/>
      <c r="AB824" s="79"/>
      <c r="AC824" s="79"/>
      <c r="AD824" s="79"/>
      <c r="AE824" s="79"/>
      <c r="AF824" s="79"/>
      <c r="AG824" s="79"/>
      <c r="AH824" s="79"/>
      <c r="AI824" s="79"/>
      <c r="AJ824" s="79"/>
      <c r="AK824" s="79"/>
      <c r="AL824" s="79"/>
      <c r="AM824" s="79"/>
      <c r="AN824" s="79"/>
      <c r="AO824" s="79"/>
      <c r="AP824" s="79"/>
      <c r="AQ824" s="79"/>
      <c r="AR824" s="79"/>
    </row>
    <row r="825">
      <c r="A825" s="79"/>
      <c r="B825" s="79"/>
      <c r="C825" s="80"/>
      <c r="D825" s="80"/>
      <c r="E825" s="79"/>
      <c r="F825" s="79"/>
      <c r="G825" s="79"/>
      <c r="H825" s="79"/>
      <c r="I825" s="79"/>
      <c r="J825" s="79"/>
      <c r="K825" s="79"/>
      <c r="L825" s="79"/>
      <c r="M825" s="79"/>
      <c r="N825" s="79"/>
      <c r="O825" s="79"/>
      <c r="P825" s="79"/>
      <c r="Q825" s="79"/>
      <c r="R825" s="79"/>
      <c r="S825" s="79"/>
      <c r="T825" s="79"/>
      <c r="U825" s="79"/>
      <c r="V825" s="79"/>
      <c r="W825" s="79"/>
      <c r="X825" s="79"/>
      <c r="Y825" s="79"/>
      <c r="Z825" s="79"/>
      <c r="AA825" s="79"/>
      <c r="AB825" s="79"/>
      <c r="AC825" s="79"/>
      <c r="AD825" s="79"/>
      <c r="AE825" s="79"/>
      <c r="AF825" s="79"/>
      <c r="AG825" s="79"/>
      <c r="AH825" s="79"/>
      <c r="AI825" s="79"/>
      <c r="AJ825" s="79"/>
      <c r="AK825" s="79"/>
      <c r="AL825" s="79"/>
      <c r="AM825" s="79"/>
      <c r="AN825" s="79"/>
      <c r="AO825" s="79"/>
      <c r="AP825" s="79"/>
      <c r="AQ825" s="79"/>
      <c r="AR825" s="79"/>
    </row>
    <row r="826">
      <c r="A826" s="79"/>
      <c r="B826" s="79"/>
      <c r="C826" s="80"/>
      <c r="D826" s="80"/>
      <c r="E826" s="79"/>
      <c r="F826" s="79"/>
      <c r="G826" s="79"/>
      <c r="H826" s="79"/>
      <c r="I826" s="79"/>
      <c r="J826" s="79"/>
      <c r="K826" s="79"/>
      <c r="L826" s="79"/>
      <c r="M826" s="79"/>
      <c r="N826" s="79"/>
      <c r="O826" s="79"/>
      <c r="P826" s="79"/>
      <c r="Q826" s="79"/>
      <c r="R826" s="79"/>
      <c r="S826" s="79"/>
      <c r="T826" s="79"/>
      <c r="U826" s="79"/>
      <c r="V826" s="79"/>
      <c r="W826" s="79"/>
      <c r="X826" s="79"/>
      <c r="Y826" s="79"/>
      <c r="Z826" s="79"/>
      <c r="AA826" s="79"/>
      <c r="AB826" s="79"/>
      <c r="AC826" s="79"/>
      <c r="AD826" s="79"/>
      <c r="AE826" s="79"/>
      <c r="AF826" s="79"/>
      <c r="AG826" s="79"/>
      <c r="AH826" s="79"/>
      <c r="AI826" s="79"/>
      <c r="AJ826" s="79"/>
      <c r="AK826" s="79"/>
      <c r="AL826" s="79"/>
      <c r="AM826" s="79"/>
      <c r="AN826" s="79"/>
      <c r="AO826" s="79"/>
      <c r="AP826" s="79"/>
      <c r="AQ826" s="79"/>
      <c r="AR826" s="79"/>
    </row>
    <row r="827">
      <c r="A827" s="79"/>
      <c r="B827" s="79"/>
      <c r="C827" s="80"/>
      <c r="D827" s="80"/>
      <c r="E827" s="79"/>
      <c r="F827" s="79"/>
      <c r="G827" s="79"/>
      <c r="H827" s="79"/>
      <c r="I827" s="79"/>
      <c r="J827" s="79"/>
      <c r="K827" s="79"/>
      <c r="L827" s="79"/>
      <c r="M827" s="79"/>
      <c r="N827" s="79"/>
      <c r="O827" s="79"/>
      <c r="P827" s="79"/>
      <c r="Q827" s="79"/>
      <c r="R827" s="79"/>
      <c r="S827" s="79"/>
      <c r="T827" s="79"/>
      <c r="U827" s="79"/>
      <c r="V827" s="79"/>
      <c r="W827" s="79"/>
      <c r="X827" s="79"/>
      <c r="Y827" s="79"/>
      <c r="Z827" s="79"/>
      <c r="AA827" s="79"/>
      <c r="AB827" s="79"/>
      <c r="AC827" s="79"/>
      <c r="AD827" s="79"/>
      <c r="AE827" s="79"/>
      <c r="AF827" s="79"/>
      <c r="AG827" s="79"/>
      <c r="AH827" s="79"/>
      <c r="AI827" s="79"/>
      <c r="AJ827" s="79"/>
      <c r="AK827" s="79"/>
      <c r="AL827" s="79"/>
      <c r="AM827" s="79"/>
      <c r="AN827" s="79"/>
      <c r="AO827" s="79"/>
      <c r="AP827" s="79"/>
      <c r="AQ827" s="79"/>
      <c r="AR827" s="79"/>
    </row>
    <row r="828">
      <c r="A828" s="79"/>
      <c r="B828" s="79"/>
      <c r="C828" s="80"/>
      <c r="D828" s="80"/>
      <c r="E828" s="79"/>
      <c r="F828" s="79"/>
      <c r="G828" s="79"/>
      <c r="H828" s="79"/>
      <c r="I828" s="79"/>
      <c r="J828" s="79"/>
      <c r="K828" s="79"/>
      <c r="L828" s="79"/>
      <c r="M828" s="79"/>
      <c r="N828" s="79"/>
      <c r="O828" s="79"/>
      <c r="P828" s="79"/>
      <c r="Q828" s="79"/>
      <c r="R828" s="79"/>
      <c r="S828" s="79"/>
      <c r="T828" s="79"/>
      <c r="U828" s="79"/>
      <c r="V828" s="79"/>
      <c r="W828" s="79"/>
      <c r="X828" s="79"/>
      <c r="Y828" s="79"/>
      <c r="Z828" s="79"/>
      <c r="AA828" s="79"/>
      <c r="AB828" s="79"/>
      <c r="AC828" s="79"/>
      <c r="AD828" s="79"/>
      <c r="AE828" s="79"/>
      <c r="AF828" s="79"/>
      <c r="AG828" s="79"/>
      <c r="AH828" s="79"/>
      <c r="AI828" s="79"/>
      <c r="AJ828" s="79"/>
      <c r="AK828" s="79"/>
      <c r="AL828" s="79"/>
      <c r="AM828" s="79"/>
      <c r="AN828" s="79"/>
      <c r="AO828" s="79"/>
      <c r="AP828" s="79"/>
      <c r="AQ828" s="79"/>
      <c r="AR828" s="79"/>
    </row>
    <row r="829">
      <c r="A829" s="79"/>
      <c r="B829" s="79"/>
      <c r="C829" s="80"/>
      <c r="D829" s="80"/>
      <c r="E829" s="79"/>
      <c r="F829" s="79"/>
      <c r="G829" s="79"/>
      <c r="H829" s="79"/>
      <c r="I829" s="79"/>
      <c r="J829" s="79"/>
      <c r="K829" s="79"/>
      <c r="L829" s="79"/>
      <c r="M829" s="79"/>
      <c r="N829" s="79"/>
      <c r="O829" s="79"/>
      <c r="P829" s="79"/>
      <c r="Q829" s="79"/>
      <c r="R829" s="79"/>
      <c r="S829" s="79"/>
      <c r="T829" s="79"/>
      <c r="U829" s="79"/>
      <c r="V829" s="79"/>
      <c r="W829" s="79"/>
      <c r="X829" s="79"/>
      <c r="Y829" s="79"/>
      <c r="Z829" s="79"/>
      <c r="AA829" s="79"/>
      <c r="AB829" s="79"/>
      <c r="AC829" s="79"/>
      <c r="AD829" s="79"/>
      <c r="AE829" s="79"/>
      <c r="AF829" s="79"/>
      <c r="AG829" s="79"/>
      <c r="AH829" s="79"/>
      <c r="AI829" s="79"/>
      <c r="AJ829" s="79"/>
      <c r="AK829" s="79"/>
      <c r="AL829" s="79"/>
      <c r="AM829" s="79"/>
      <c r="AN829" s="79"/>
      <c r="AO829" s="79"/>
      <c r="AP829" s="79"/>
      <c r="AQ829" s="79"/>
      <c r="AR829" s="79"/>
    </row>
    <row r="830">
      <c r="A830" s="79"/>
      <c r="B830" s="79"/>
      <c r="C830" s="80"/>
      <c r="D830" s="80"/>
      <c r="E830" s="79"/>
      <c r="F830" s="79"/>
      <c r="G830" s="79"/>
      <c r="H830" s="79"/>
      <c r="I830" s="79"/>
      <c r="J830" s="79"/>
      <c r="K830" s="79"/>
      <c r="L830" s="79"/>
      <c r="M830" s="79"/>
      <c r="N830" s="79"/>
      <c r="O830" s="79"/>
      <c r="P830" s="79"/>
      <c r="Q830" s="79"/>
      <c r="R830" s="79"/>
      <c r="S830" s="79"/>
      <c r="T830" s="79"/>
      <c r="U830" s="79"/>
      <c r="V830" s="79"/>
      <c r="W830" s="79"/>
      <c r="X830" s="79"/>
      <c r="Y830" s="79"/>
      <c r="Z830" s="79"/>
      <c r="AA830" s="79"/>
      <c r="AB830" s="79"/>
      <c r="AC830" s="79"/>
      <c r="AD830" s="79"/>
      <c r="AE830" s="79"/>
      <c r="AF830" s="79"/>
      <c r="AG830" s="79"/>
      <c r="AH830" s="79"/>
      <c r="AI830" s="79"/>
      <c r="AJ830" s="79"/>
      <c r="AK830" s="79"/>
      <c r="AL830" s="79"/>
      <c r="AM830" s="79"/>
      <c r="AN830" s="79"/>
      <c r="AO830" s="79"/>
      <c r="AP830" s="79"/>
      <c r="AQ830" s="79"/>
      <c r="AR830" s="79"/>
    </row>
    <row r="831">
      <c r="A831" s="79"/>
      <c r="B831" s="79"/>
      <c r="C831" s="80"/>
      <c r="D831" s="80"/>
      <c r="E831" s="79"/>
      <c r="F831" s="79"/>
      <c r="G831" s="79"/>
      <c r="H831" s="79"/>
      <c r="I831" s="79"/>
      <c r="J831" s="79"/>
      <c r="K831" s="79"/>
      <c r="L831" s="79"/>
      <c r="M831" s="79"/>
      <c r="N831" s="79"/>
      <c r="O831" s="79"/>
      <c r="P831" s="79"/>
      <c r="Q831" s="79"/>
      <c r="R831" s="79"/>
      <c r="S831" s="79"/>
      <c r="T831" s="79"/>
      <c r="U831" s="79"/>
      <c r="V831" s="79"/>
      <c r="W831" s="79"/>
      <c r="X831" s="79"/>
      <c r="Y831" s="79"/>
      <c r="Z831" s="79"/>
      <c r="AA831" s="79"/>
      <c r="AB831" s="79"/>
      <c r="AC831" s="79"/>
      <c r="AD831" s="79"/>
      <c r="AE831" s="79"/>
      <c r="AF831" s="79"/>
      <c r="AG831" s="79"/>
      <c r="AH831" s="79"/>
      <c r="AI831" s="79"/>
      <c r="AJ831" s="79"/>
      <c r="AK831" s="79"/>
      <c r="AL831" s="79"/>
      <c r="AM831" s="79"/>
      <c r="AN831" s="79"/>
      <c r="AO831" s="79"/>
      <c r="AP831" s="79"/>
      <c r="AQ831" s="79"/>
      <c r="AR831" s="79"/>
    </row>
    <row r="832">
      <c r="A832" s="79"/>
      <c r="B832" s="79"/>
      <c r="C832" s="80"/>
      <c r="D832" s="80"/>
      <c r="E832" s="79"/>
      <c r="F832" s="79"/>
      <c r="G832" s="79"/>
      <c r="H832" s="79"/>
      <c r="I832" s="79"/>
      <c r="J832" s="79"/>
      <c r="K832" s="79"/>
      <c r="L832" s="79"/>
      <c r="M832" s="79"/>
      <c r="N832" s="79"/>
      <c r="O832" s="79"/>
      <c r="P832" s="79"/>
      <c r="Q832" s="79"/>
      <c r="R832" s="79"/>
      <c r="S832" s="79"/>
      <c r="T832" s="79"/>
      <c r="U832" s="79"/>
      <c r="V832" s="79"/>
      <c r="W832" s="79"/>
      <c r="X832" s="79"/>
      <c r="Y832" s="79"/>
      <c r="Z832" s="79"/>
      <c r="AA832" s="79"/>
      <c r="AB832" s="79"/>
      <c r="AC832" s="79"/>
      <c r="AD832" s="79"/>
      <c r="AE832" s="79"/>
      <c r="AF832" s="79"/>
      <c r="AG832" s="79"/>
      <c r="AH832" s="79"/>
      <c r="AI832" s="79"/>
      <c r="AJ832" s="79"/>
      <c r="AK832" s="79"/>
      <c r="AL832" s="79"/>
      <c r="AM832" s="79"/>
      <c r="AN832" s="79"/>
      <c r="AO832" s="79"/>
      <c r="AP832" s="79"/>
      <c r="AQ832" s="79"/>
      <c r="AR832" s="79"/>
    </row>
    <row r="833">
      <c r="A833" s="79"/>
      <c r="B833" s="79"/>
      <c r="C833" s="80"/>
      <c r="D833" s="80"/>
      <c r="E833" s="79"/>
      <c r="F833" s="79"/>
      <c r="G833" s="79"/>
      <c r="H833" s="79"/>
      <c r="I833" s="79"/>
      <c r="J833" s="79"/>
      <c r="K833" s="79"/>
      <c r="L833" s="79"/>
      <c r="M833" s="79"/>
      <c r="N833" s="79"/>
      <c r="O833" s="79"/>
      <c r="P833" s="79"/>
      <c r="Q833" s="79"/>
      <c r="R833" s="79"/>
      <c r="S833" s="79"/>
      <c r="T833" s="79"/>
      <c r="U833" s="79"/>
      <c r="V833" s="79"/>
      <c r="W833" s="79"/>
      <c r="X833" s="79"/>
      <c r="Y833" s="79"/>
      <c r="Z833" s="79"/>
      <c r="AA833" s="79"/>
      <c r="AB833" s="79"/>
      <c r="AC833" s="79"/>
      <c r="AD833" s="79"/>
      <c r="AE833" s="79"/>
      <c r="AF833" s="79"/>
      <c r="AG833" s="79"/>
      <c r="AH833" s="79"/>
      <c r="AI833" s="79"/>
      <c r="AJ833" s="79"/>
      <c r="AK833" s="79"/>
      <c r="AL833" s="79"/>
      <c r="AM833" s="79"/>
      <c r="AN833" s="79"/>
      <c r="AO833" s="79"/>
      <c r="AP833" s="79"/>
      <c r="AQ833" s="79"/>
      <c r="AR833" s="79"/>
    </row>
    <row r="834">
      <c r="A834" s="79"/>
      <c r="B834" s="79"/>
      <c r="C834" s="80"/>
      <c r="D834" s="80"/>
      <c r="E834" s="79"/>
      <c r="F834" s="79"/>
      <c r="G834" s="79"/>
      <c r="H834" s="79"/>
      <c r="I834" s="79"/>
      <c r="J834" s="79"/>
      <c r="K834" s="79"/>
      <c r="L834" s="79"/>
      <c r="M834" s="79"/>
      <c r="N834" s="79"/>
      <c r="O834" s="79"/>
      <c r="P834" s="79"/>
      <c r="Q834" s="79"/>
      <c r="R834" s="79"/>
      <c r="S834" s="79"/>
      <c r="T834" s="79"/>
      <c r="U834" s="79"/>
      <c r="V834" s="79"/>
      <c r="W834" s="79"/>
      <c r="X834" s="79"/>
      <c r="Y834" s="79"/>
      <c r="Z834" s="79"/>
      <c r="AA834" s="79"/>
      <c r="AB834" s="79"/>
      <c r="AC834" s="79"/>
      <c r="AD834" s="79"/>
      <c r="AE834" s="79"/>
      <c r="AF834" s="79"/>
      <c r="AG834" s="79"/>
      <c r="AH834" s="79"/>
      <c r="AI834" s="79"/>
      <c r="AJ834" s="79"/>
      <c r="AK834" s="79"/>
      <c r="AL834" s="79"/>
      <c r="AM834" s="79"/>
      <c r="AN834" s="79"/>
      <c r="AO834" s="79"/>
      <c r="AP834" s="79"/>
      <c r="AQ834" s="79"/>
      <c r="AR834" s="79"/>
    </row>
    <row r="835">
      <c r="A835" s="79"/>
      <c r="B835" s="79"/>
      <c r="C835" s="80"/>
      <c r="D835" s="80"/>
      <c r="E835" s="79"/>
      <c r="F835" s="79"/>
      <c r="G835" s="79"/>
      <c r="H835" s="79"/>
      <c r="I835" s="79"/>
      <c r="J835" s="79"/>
      <c r="K835" s="79"/>
      <c r="L835" s="79"/>
      <c r="M835" s="79"/>
      <c r="N835" s="79"/>
      <c r="O835" s="79"/>
      <c r="P835" s="79"/>
      <c r="Q835" s="79"/>
      <c r="R835" s="79"/>
      <c r="S835" s="79"/>
      <c r="T835" s="79"/>
      <c r="U835" s="79"/>
      <c r="V835" s="79"/>
      <c r="W835" s="79"/>
      <c r="X835" s="79"/>
      <c r="Y835" s="79"/>
      <c r="Z835" s="79"/>
      <c r="AA835" s="79"/>
      <c r="AB835" s="79"/>
      <c r="AC835" s="79"/>
      <c r="AD835" s="79"/>
      <c r="AE835" s="79"/>
      <c r="AF835" s="79"/>
      <c r="AG835" s="79"/>
      <c r="AH835" s="79"/>
      <c r="AI835" s="79"/>
      <c r="AJ835" s="79"/>
      <c r="AK835" s="79"/>
      <c r="AL835" s="79"/>
      <c r="AM835" s="79"/>
      <c r="AN835" s="79"/>
      <c r="AO835" s="79"/>
      <c r="AP835" s="79"/>
      <c r="AQ835" s="79"/>
      <c r="AR835" s="79"/>
    </row>
    <row r="836">
      <c r="A836" s="79"/>
      <c r="B836" s="79"/>
      <c r="C836" s="80"/>
      <c r="D836" s="80"/>
      <c r="E836" s="79"/>
      <c r="F836" s="79"/>
      <c r="G836" s="79"/>
      <c r="H836" s="79"/>
      <c r="I836" s="79"/>
      <c r="J836" s="79"/>
      <c r="K836" s="79"/>
      <c r="L836" s="79"/>
      <c r="M836" s="79"/>
      <c r="N836" s="79"/>
      <c r="O836" s="79"/>
      <c r="P836" s="79"/>
      <c r="Q836" s="79"/>
      <c r="R836" s="79"/>
      <c r="S836" s="79"/>
      <c r="T836" s="79"/>
      <c r="U836" s="79"/>
      <c r="V836" s="79"/>
      <c r="W836" s="79"/>
      <c r="X836" s="79"/>
      <c r="Y836" s="79"/>
      <c r="Z836" s="79"/>
      <c r="AA836" s="79"/>
      <c r="AB836" s="79"/>
      <c r="AC836" s="79"/>
      <c r="AD836" s="79"/>
      <c r="AE836" s="79"/>
      <c r="AF836" s="79"/>
      <c r="AG836" s="79"/>
      <c r="AH836" s="79"/>
      <c r="AI836" s="79"/>
      <c r="AJ836" s="79"/>
      <c r="AK836" s="79"/>
      <c r="AL836" s="79"/>
      <c r="AM836" s="79"/>
      <c r="AN836" s="79"/>
      <c r="AO836" s="79"/>
      <c r="AP836" s="79"/>
      <c r="AQ836" s="79"/>
      <c r="AR836" s="79"/>
    </row>
    <row r="837">
      <c r="A837" s="79"/>
      <c r="B837" s="79"/>
      <c r="C837" s="80"/>
      <c r="D837" s="80"/>
      <c r="E837" s="79"/>
      <c r="F837" s="79"/>
      <c r="G837" s="79"/>
      <c r="H837" s="79"/>
      <c r="I837" s="79"/>
      <c r="J837" s="79"/>
      <c r="K837" s="79"/>
      <c r="L837" s="79"/>
      <c r="M837" s="79"/>
      <c r="N837" s="79"/>
      <c r="O837" s="79"/>
      <c r="P837" s="79"/>
      <c r="Q837" s="79"/>
      <c r="R837" s="79"/>
      <c r="S837" s="79"/>
      <c r="T837" s="79"/>
      <c r="U837" s="79"/>
      <c r="V837" s="79"/>
      <c r="W837" s="79"/>
      <c r="X837" s="79"/>
      <c r="Y837" s="79"/>
      <c r="Z837" s="79"/>
      <c r="AA837" s="79"/>
      <c r="AB837" s="79"/>
      <c r="AC837" s="79"/>
      <c r="AD837" s="79"/>
      <c r="AE837" s="79"/>
      <c r="AF837" s="79"/>
      <c r="AG837" s="79"/>
      <c r="AH837" s="79"/>
      <c r="AI837" s="79"/>
      <c r="AJ837" s="79"/>
      <c r="AK837" s="79"/>
      <c r="AL837" s="79"/>
      <c r="AM837" s="79"/>
      <c r="AN837" s="79"/>
      <c r="AO837" s="79"/>
      <c r="AP837" s="79"/>
      <c r="AQ837" s="79"/>
      <c r="AR837" s="79"/>
    </row>
    <row r="838">
      <c r="A838" s="79"/>
      <c r="B838" s="79"/>
      <c r="C838" s="80"/>
      <c r="D838" s="80"/>
      <c r="E838" s="79"/>
      <c r="F838" s="79"/>
      <c r="G838" s="79"/>
      <c r="H838" s="79"/>
      <c r="I838" s="79"/>
      <c r="J838" s="79"/>
      <c r="K838" s="79"/>
      <c r="L838" s="79"/>
      <c r="M838" s="79"/>
      <c r="N838" s="79"/>
      <c r="O838" s="79"/>
      <c r="P838" s="79"/>
      <c r="Q838" s="79"/>
      <c r="R838" s="79"/>
      <c r="S838" s="79"/>
      <c r="T838" s="79"/>
      <c r="U838" s="79"/>
      <c r="V838" s="79"/>
      <c r="W838" s="79"/>
      <c r="X838" s="79"/>
      <c r="Y838" s="79"/>
      <c r="Z838" s="79"/>
      <c r="AA838" s="79"/>
      <c r="AB838" s="79"/>
      <c r="AC838" s="79"/>
      <c r="AD838" s="79"/>
      <c r="AE838" s="79"/>
      <c r="AF838" s="79"/>
      <c r="AG838" s="79"/>
      <c r="AH838" s="79"/>
      <c r="AI838" s="79"/>
      <c r="AJ838" s="79"/>
      <c r="AK838" s="79"/>
      <c r="AL838" s="79"/>
      <c r="AM838" s="79"/>
      <c r="AN838" s="79"/>
      <c r="AO838" s="79"/>
      <c r="AP838" s="79"/>
      <c r="AQ838" s="79"/>
      <c r="AR838" s="79"/>
    </row>
    <row r="839">
      <c r="A839" s="79"/>
      <c r="B839" s="79"/>
      <c r="C839" s="80"/>
      <c r="D839" s="80"/>
      <c r="E839" s="79"/>
      <c r="F839" s="79"/>
      <c r="G839" s="79"/>
      <c r="H839" s="79"/>
      <c r="I839" s="79"/>
      <c r="J839" s="79"/>
      <c r="K839" s="79"/>
      <c r="L839" s="79"/>
      <c r="M839" s="79"/>
      <c r="N839" s="79"/>
      <c r="O839" s="79"/>
      <c r="P839" s="79"/>
      <c r="Q839" s="79"/>
      <c r="R839" s="79"/>
      <c r="S839" s="79"/>
      <c r="T839" s="79"/>
      <c r="U839" s="79"/>
      <c r="V839" s="79"/>
      <c r="W839" s="79"/>
      <c r="X839" s="79"/>
      <c r="Y839" s="79"/>
      <c r="Z839" s="79"/>
      <c r="AA839" s="79"/>
      <c r="AB839" s="79"/>
      <c r="AC839" s="79"/>
      <c r="AD839" s="79"/>
      <c r="AE839" s="79"/>
      <c r="AF839" s="79"/>
      <c r="AG839" s="79"/>
      <c r="AH839" s="79"/>
      <c r="AI839" s="79"/>
      <c r="AJ839" s="79"/>
      <c r="AK839" s="79"/>
      <c r="AL839" s="79"/>
      <c r="AM839" s="79"/>
      <c r="AN839" s="79"/>
      <c r="AO839" s="79"/>
      <c r="AP839" s="79"/>
      <c r="AQ839" s="79"/>
      <c r="AR839" s="79"/>
    </row>
    <row r="840">
      <c r="A840" s="79"/>
      <c r="B840" s="79"/>
      <c r="C840" s="80"/>
      <c r="D840" s="80"/>
      <c r="E840" s="79"/>
      <c r="F840" s="79"/>
      <c r="G840" s="79"/>
      <c r="H840" s="79"/>
      <c r="I840" s="79"/>
      <c r="J840" s="79"/>
      <c r="K840" s="79"/>
      <c r="L840" s="79"/>
      <c r="M840" s="79"/>
      <c r="N840" s="79"/>
      <c r="O840" s="79"/>
      <c r="P840" s="79"/>
      <c r="Q840" s="79"/>
      <c r="R840" s="79"/>
      <c r="S840" s="79"/>
      <c r="T840" s="79"/>
      <c r="U840" s="79"/>
      <c r="V840" s="79"/>
      <c r="W840" s="79"/>
      <c r="X840" s="79"/>
      <c r="Y840" s="79"/>
      <c r="Z840" s="79"/>
      <c r="AA840" s="79"/>
      <c r="AB840" s="79"/>
      <c r="AC840" s="79"/>
      <c r="AD840" s="79"/>
      <c r="AE840" s="79"/>
      <c r="AF840" s="79"/>
      <c r="AG840" s="79"/>
      <c r="AH840" s="79"/>
      <c r="AI840" s="79"/>
      <c r="AJ840" s="79"/>
      <c r="AK840" s="79"/>
      <c r="AL840" s="79"/>
      <c r="AM840" s="79"/>
      <c r="AN840" s="79"/>
      <c r="AO840" s="79"/>
      <c r="AP840" s="79"/>
      <c r="AQ840" s="79"/>
      <c r="AR840" s="79"/>
    </row>
    <row r="841">
      <c r="A841" s="79"/>
      <c r="B841" s="79"/>
      <c r="C841" s="80"/>
      <c r="D841" s="80"/>
      <c r="E841" s="79"/>
      <c r="F841" s="79"/>
      <c r="G841" s="79"/>
      <c r="H841" s="79"/>
      <c r="I841" s="79"/>
      <c r="J841" s="79"/>
      <c r="K841" s="79"/>
      <c r="L841" s="79"/>
      <c r="M841" s="79"/>
      <c r="N841" s="79"/>
      <c r="O841" s="79"/>
      <c r="P841" s="79"/>
      <c r="Q841" s="79"/>
      <c r="R841" s="79"/>
      <c r="S841" s="79"/>
      <c r="T841" s="79"/>
      <c r="U841" s="79"/>
      <c r="V841" s="79"/>
      <c r="W841" s="79"/>
      <c r="X841" s="79"/>
      <c r="Y841" s="79"/>
      <c r="Z841" s="79"/>
      <c r="AA841" s="79"/>
      <c r="AB841" s="79"/>
      <c r="AC841" s="79"/>
      <c r="AD841" s="79"/>
      <c r="AE841" s="79"/>
      <c r="AF841" s="79"/>
      <c r="AG841" s="79"/>
      <c r="AH841" s="79"/>
      <c r="AI841" s="79"/>
      <c r="AJ841" s="79"/>
      <c r="AK841" s="79"/>
      <c r="AL841" s="79"/>
      <c r="AM841" s="79"/>
      <c r="AN841" s="79"/>
      <c r="AO841" s="79"/>
      <c r="AP841" s="79"/>
      <c r="AQ841" s="79"/>
      <c r="AR841" s="79"/>
    </row>
    <row r="842">
      <c r="A842" s="79"/>
      <c r="B842" s="79"/>
      <c r="C842" s="80"/>
      <c r="D842" s="80"/>
      <c r="E842" s="79"/>
      <c r="F842" s="79"/>
      <c r="G842" s="79"/>
      <c r="H842" s="79"/>
      <c r="I842" s="79"/>
      <c r="J842" s="79"/>
      <c r="K842" s="79"/>
      <c r="L842" s="79"/>
      <c r="M842" s="79"/>
      <c r="N842" s="79"/>
      <c r="O842" s="79"/>
      <c r="P842" s="79"/>
      <c r="Q842" s="79"/>
      <c r="R842" s="79"/>
      <c r="S842" s="79"/>
      <c r="T842" s="79"/>
      <c r="U842" s="79"/>
      <c r="V842" s="79"/>
      <c r="W842" s="79"/>
      <c r="X842" s="79"/>
      <c r="Y842" s="79"/>
      <c r="Z842" s="79"/>
      <c r="AA842" s="79"/>
      <c r="AB842" s="79"/>
      <c r="AC842" s="79"/>
      <c r="AD842" s="79"/>
      <c r="AE842" s="79"/>
      <c r="AF842" s="79"/>
      <c r="AG842" s="79"/>
      <c r="AH842" s="79"/>
      <c r="AI842" s="79"/>
      <c r="AJ842" s="79"/>
      <c r="AK842" s="79"/>
      <c r="AL842" s="79"/>
      <c r="AM842" s="79"/>
      <c r="AN842" s="79"/>
      <c r="AO842" s="79"/>
      <c r="AP842" s="79"/>
      <c r="AQ842" s="79"/>
      <c r="AR842" s="79"/>
    </row>
    <row r="843">
      <c r="A843" s="79"/>
      <c r="B843" s="79"/>
      <c r="C843" s="80"/>
      <c r="D843" s="80"/>
      <c r="E843" s="79"/>
      <c r="F843" s="79"/>
      <c r="G843" s="79"/>
      <c r="H843" s="79"/>
      <c r="I843" s="79"/>
      <c r="J843" s="79"/>
      <c r="K843" s="79"/>
      <c r="L843" s="79"/>
      <c r="M843" s="79"/>
      <c r="N843" s="79"/>
      <c r="O843" s="79"/>
      <c r="P843" s="79"/>
      <c r="Q843" s="79"/>
      <c r="R843" s="79"/>
      <c r="S843" s="79"/>
      <c r="T843" s="79"/>
      <c r="U843" s="79"/>
      <c r="V843" s="79"/>
      <c r="W843" s="79"/>
      <c r="X843" s="79"/>
      <c r="Y843" s="79"/>
      <c r="Z843" s="79"/>
      <c r="AA843" s="79"/>
      <c r="AB843" s="79"/>
      <c r="AC843" s="79"/>
      <c r="AD843" s="79"/>
      <c r="AE843" s="79"/>
      <c r="AF843" s="79"/>
      <c r="AG843" s="79"/>
      <c r="AH843" s="79"/>
      <c r="AI843" s="79"/>
      <c r="AJ843" s="79"/>
      <c r="AK843" s="79"/>
      <c r="AL843" s="79"/>
      <c r="AM843" s="79"/>
      <c r="AN843" s="79"/>
      <c r="AO843" s="79"/>
      <c r="AP843" s="79"/>
      <c r="AQ843" s="79"/>
      <c r="AR843" s="79"/>
    </row>
    <row r="844">
      <c r="A844" s="79"/>
      <c r="B844" s="79"/>
      <c r="C844" s="80"/>
      <c r="D844" s="80"/>
      <c r="E844" s="79"/>
      <c r="F844" s="79"/>
      <c r="G844" s="79"/>
      <c r="H844" s="79"/>
      <c r="I844" s="79"/>
      <c r="J844" s="79"/>
      <c r="K844" s="79"/>
      <c r="L844" s="79"/>
      <c r="M844" s="79"/>
      <c r="N844" s="79"/>
      <c r="O844" s="79"/>
      <c r="P844" s="79"/>
      <c r="Q844" s="79"/>
      <c r="R844" s="79"/>
      <c r="S844" s="79"/>
      <c r="T844" s="79"/>
      <c r="U844" s="79"/>
      <c r="V844" s="79"/>
      <c r="W844" s="79"/>
      <c r="X844" s="79"/>
      <c r="Y844" s="79"/>
      <c r="Z844" s="79"/>
      <c r="AA844" s="79"/>
      <c r="AB844" s="79"/>
      <c r="AC844" s="79"/>
      <c r="AD844" s="79"/>
      <c r="AE844" s="79"/>
      <c r="AF844" s="79"/>
      <c r="AG844" s="79"/>
      <c r="AH844" s="79"/>
      <c r="AI844" s="79"/>
      <c r="AJ844" s="79"/>
      <c r="AK844" s="79"/>
      <c r="AL844" s="79"/>
      <c r="AM844" s="79"/>
      <c r="AN844" s="79"/>
      <c r="AO844" s="79"/>
      <c r="AP844" s="79"/>
      <c r="AQ844" s="79"/>
      <c r="AR844" s="79"/>
    </row>
    <row r="845">
      <c r="A845" s="79"/>
      <c r="B845" s="79"/>
      <c r="C845" s="80"/>
      <c r="D845" s="80"/>
      <c r="E845" s="79"/>
      <c r="F845" s="79"/>
      <c r="G845" s="79"/>
      <c r="H845" s="79"/>
      <c r="I845" s="79"/>
      <c r="J845" s="79"/>
      <c r="K845" s="79"/>
      <c r="L845" s="79"/>
      <c r="M845" s="79"/>
      <c r="N845" s="79"/>
      <c r="O845" s="79"/>
      <c r="P845" s="79"/>
      <c r="Q845" s="79"/>
      <c r="R845" s="79"/>
      <c r="S845" s="79"/>
      <c r="T845" s="79"/>
      <c r="U845" s="79"/>
      <c r="V845" s="79"/>
      <c r="W845" s="79"/>
      <c r="X845" s="79"/>
      <c r="Y845" s="79"/>
      <c r="Z845" s="79"/>
      <c r="AA845" s="79"/>
      <c r="AB845" s="79"/>
      <c r="AC845" s="79"/>
      <c r="AD845" s="79"/>
      <c r="AE845" s="79"/>
      <c r="AF845" s="79"/>
      <c r="AG845" s="79"/>
      <c r="AH845" s="79"/>
      <c r="AI845" s="79"/>
      <c r="AJ845" s="79"/>
      <c r="AK845" s="79"/>
      <c r="AL845" s="79"/>
      <c r="AM845" s="79"/>
      <c r="AN845" s="79"/>
      <c r="AO845" s="79"/>
      <c r="AP845" s="79"/>
      <c r="AQ845" s="79"/>
      <c r="AR845" s="79"/>
    </row>
    <row r="846">
      <c r="A846" s="79"/>
      <c r="B846" s="79"/>
      <c r="C846" s="80"/>
      <c r="D846" s="80"/>
      <c r="E846" s="79"/>
      <c r="F846" s="79"/>
      <c r="G846" s="79"/>
      <c r="H846" s="79"/>
      <c r="I846" s="79"/>
      <c r="J846" s="79"/>
      <c r="K846" s="79"/>
      <c r="L846" s="79"/>
      <c r="M846" s="79"/>
      <c r="N846" s="79"/>
      <c r="O846" s="79"/>
      <c r="P846" s="79"/>
      <c r="Q846" s="79"/>
      <c r="R846" s="79"/>
      <c r="S846" s="79"/>
      <c r="T846" s="79"/>
      <c r="U846" s="79"/>
      <c r="V846" s="79"/>
      <c r="W846" s="79"/>
      <c r="X846" s="79"/>
      <c r="Y846" s="79"/>
      <c r="Z846" s="79"/>
      <c r="AA846" s="79"/>
      <c r="AB846" s="79"/>
      <c r="AC846" s="79"/>
      <c r="AD846" s="79"/>
      <c r="AE846" s="79"/>
      <c r="AF846" s="79"/>
      <c r="AG846" s="79"/>
      <c r="AH846" s="79"/>
      <c r="AI846" s="79"/>
      <c r="AJ846" s="79"/>
      <c r="AK846" s="79"/>
      <c r="AL846" s="79"/>
      <c r="AM846" s="79"/>
      <c r="AN846" s="79"/>
      <c r="AO846" s="79"/>
      <c r="AP846" s="79"/>
      <c r="AQ846" s="79"/>
      <c r="AR846" s="79"/>
    </row>
    <row r="847">
      <c r="A847" s="79"/>
      <c r="B847" s="79"/>
      <c r="C847" s="80"/>
      <c r="D847" s="80"/>
      <c r="E847" s="79"/>
      <c r="F847" s="79"/>
      <c r="G847" s="79"/>
      <c r="H847" s="79"/>
      <c r="I847" s="79"/>
      <c r="J847" s="79"/>
      <c r="K847" s="79"/>
      <c r="L847" s="79"/>
      <c r="M847" s="79"/>
      <c r="N847" s="79"/>
      <c r="O847" s="79"/>
      <c r="P847" s="79"/>
      <c r="Q847" s="79"/>
      <c r="R847" s="79"/>
      <c r="S847" s="79"/>
      <c r="T847" s="79"/>
      <c r="U847" s="79"/>
      <c r="V847" s="79"/>
      <c r="W847" s="79"/>
      <c r="X847" s="79"/>
      <c r="Y847" s="79"/>
      <c r="Z847" s="79"/>
      <c r="AA847" s="79"/>
      <c r="AB847" s="79"/>
      <c r="AC847" s="79"/>
      <c r="AD847" s="79"/>
      <c r="AE847" s="79"/>
      <c r="AF847" s="79"/>
      <c r="AG847" s="79"/>
      <c r="AH847" s="79"/>
      <c r="AI847" s="79"/>
      <c r="AJ847" s="79"/>
      <c r="AK847" s="79"/>
      <c r="AL847" s="79"/>
      <c r="AM847" s="79"/>
      <c r="AN847" s="79"/>
      <c r="AO847" s="79"/>
      <c r="AP847" s="79"/>
      <c r="AQ847" s="79"/>
      <c r="AR847" s="79"/>
    </row>
    <row r="848">
      <c r="A848" s="79"/>
      <c r="B848" s="79"/>
      <c r="C848" s="80"/>
      <c r="D848" s="80"/>
      <c r="E848" s="79"/>
      <c r="F848" s="79"/>
      <c r="G848" s="79"/>
      <c r="H848" s="79"/>
      <c r="I848" s="79"/>
      <c r="J848" s="79"/>
      <c r="K848" s="79"/>
      <c r="L848" s="79"/>
      <c r="M848" s="79"/>
      <c r="N848" s="79"/>
      <c r="O848" s="79"/>
      <c r="P848" s="79"/>
      <c r="Q848" s="79"/>
      <c r="R848" s="79"/>
      <c r="S848" s="79"/>
      <c r="T848" s="79"/>
      <c r="U848" s="79"/>
      <c r="V848" s="79"/>
      <c r="W848" s="79"/>
      <c r="X848" s="79"/>
      <c r="Y848" s="79"/>
      <c r="Z848" s="79"/>
      <c r="AA848" s="79"/>
      <c r="AB848" s="79"/>
      <c r="AC848" s="79"/>
      <c r="AD848" s="79"/>
      <c r="AE848" s="79"/>
      <c r="AF848" s="79"/>
      <c r="AG848" s="79"/>
      <c r="AH848" s="79"/>
      <c r="AI848" s="79"/>
      <c r="AJ848" s="79"/>
      <c r="AK848" s="79"/>
      <c r="AL848" s="79"/>
      <c r="AM848" s="79"/>
      <c r="AN848" s="79"/>
      <c r="AO848" s="79"/>
      <c r="AP848" s="79"/>
      <c r="AQ848" s="79"/>
      <c r="AR848" s="79"/>
    </row>
    <row r="849">
      <c r="A849" s="79"/>
      <c r="B849" s="79"/>
      <c r="C849" s="80"/>
      <c r="D849" s="80"/>
      <c r="E849" s="79"/>
      <c r="F849" s="79"/>
      <c r="G849" s="79"/>
      <c r="H849" s="79"/>
      <c r="I849" s="79"/>
      <c r="J849" s="79"/>
      <c r="K849" s="79"/>
      <c r="L849" s="79"/>
      <c r="M849" s="79"/>
      <c r="N849" s="79"/>
      <c r="O849" s="79"/>
      <c r="P849" s="79"/>
      <c r="Q849" s="79"/>
      <c r="R849" s="79"/>
      <c r="S849" s="79"/>
      <c r="T849" s="79"/>
      <c r="U849" s="79"/>
      <c r="V849" s="79"/>
      <c r="W849" s="79"/>
      <c r="X849" s="79"/>
      <c r="Y849" s="79"/>
      <c r="Z849" s="79"/>
      <c r="AA849" s="79"/>
      <c r="AB849" s="79"/>
      <c r="AC849" s="79"/>
      <c r="AD849" s="79"/>
      <c r="AE849" s="79"/>
      <c r="AF849" s="79"/>
      <c r="AG849" s="79"/>
      <c r="AH849" s="79"/>
      <c r="AI849" s="79"/>
      <c r="AJ849" s="79"/>
      <c r="AK849" s="79"/>
      <c r="AL849" s="79"/>
      <c r="AM849" s="79"/>
      <c r="AN849" s="79"/>
      <c r="AO849" s="79"/>
      <c r="AP849" s="79"/>
      <c r="AQ849" s="79"/>
      <c r="AR849" s="79"/>
    </row>
    <row r="850">
      <c r="A850" s="79"/>
      <c r="B850" s="79"/>
      <c r="C850" s="80"/>
      <c r="D850" s="80"/>
      <c r="E850" s="79"/>
      <c r="F850" s="79"/>
      <c r="G850" s="79"/>
      <c r="H850" s="79"/>
      <c r="I850" s="79"/>
      <c r="J850" s="79"/>
      <c r="K850" s="79"/>
      <c r="L850" s="79"/>
      <c r="M850" s="79"/>
      <c r="N850" s="79"/>
      <c r="O850" s="79"/>
      <c r="P850" s="79"/>
      <c r="Q850" s="79"/>
      <c r="R850" s="79"/>
      <c r="S850" s="79"/>
      <c r="T850" s="79"/>
      <c r="U850" s="79"/>
      <c r="V850" s="79"/>
      <c r="W850" s="79"/>
      <c r="X850" s="79"/>
      <c r="Y850" s="79"/>
      <c r="Z850" s="79"/>
      <c r="AA850" s="79"/>
      <c r="AB850" s="79"/>
      <c r="AC850" s="79"/>
      <c r="AD850" s="79"/>
      <c r="AE850" s="79"/>
      <c r="AF850" s="79"/>
      <c r="AG850" s="79"/>
      <c r="AH850" s="79"/>
      <c r="AI850" s="79"/>
      <c r="AJ850" s="79"/>
      <c r="AK850" s="79"/>
      <c r="AL850" s="79"/>
      <c r="AM850" s="79"/>
      <c r="AN850" s="79"/>
      <c r="AO850" s="79"/>
      <c r="AP850" s="79"/>
      <c r="AQ850" s="79"/>
      <c r="AR850" s="79"/>
    </row>
    <row r="851">
      <c r="A851" s="79"/>
      <c r="B851" s="79"/>
      <c r="C851" s="80"/>
      <c r="D851" s="80"/>
      <c r="E851" s="79"/>
      <c r="F851" s="79"/>
      <c r="G851" s="79"/>
      <c r="H851" s="79"/>
      <c r="I851" s="79"/>
      <c r="J851" s="79"/>
      <c r="K851" s="79"/>
      <c r="L851" s="79"/>
      <c r="M851" s="79"/>
      <c r="N851" s="79"/>
      <c r="O851" s="79"/>
      <c r="P851" s="79"/>
      <c r="Q851" s="79"/>
      <c r="R851" s="79"/>
      <c r="S851" s="79"/>
      <c r="T851" s="79"/>
      <c r="U851" s="79"/>
      <c r="V851" s="79"/>
      <c r="W851" s="79"/>
      <c r="X851" s="79"/>
      <c r="Y851" s="79"/>
      <c r="Z851" s="79"/>
      <c r="AA851" s="79"/>
      <c r="AB851" s="79"/>
      <c r="AC851" s="79"/>
      <c r="AD851" s="79"/>
      <c r="AE851" s="79"/>
      <c r="AF851" s="79"/>
      <c r="AG851" s="79"/>
      <c r="AH851" s="79"/>
      <c r="AI851" s="79"/>
      <c r="AJ851" s="79"/>
      <c r="AK851" s="79"/>
      <c r="AL851" s="79"/>
      <c r="AM851" s="79"/>
      <c r="AN851" s="79"/>
      <c r="AO851" s="79"/>
      <c r="AP851" s="79"/>
      <c r="AQ851" s="79"/>
      <c r="AR851" s="79"/>
    </row>
    <row r="852">
      <c r="A852" s="79"/>
      <c r="B852" s="79"/>
      <c r="C852" s="80"/>
      <c r="D852" s="80"/>
      <c r="E852" s="79"/>
      <c r="F852" s="79"/>
      <c r="G852" s="79"/>
      <c r="H852" s="79"/>
      <c r="I852" s="79"/>
      <c r="J852" s="79"/>
      <c r="K852" s="79"/>
      <c r="L852" s="79"/>
      <c r="M852" s="79"/>
      <c r="N852" s="79"/>
      <c r="O852" s="79"/>
      <c r="P852" s="79"/>
      <c r="Q852" s="79"/>
      <c r="R852" s="79"/>
      <c r="S852" s="79"/>
      <c r="T852" s="79"/>
      <c r="U852" s="79"/>
      <c r="V852" s="79"/>
      <c r="W852" s="79"/>
      <c r="X852" s="79"/>
      <c r="Y852" s="79"/>
      <c r="Z852" s="79"/>
      <c r="AA852" s="79"/>
      <c r="AB852" s="79"/>
      <c r="AC852" s="79"/>
      <c r="AD852" s="79"/>
      <c r="AE852" s="79"/>
      <c r="AF852" s="79"/>
      <c r="AG852" s="79"/>
      <c r="AH852" s="79"/>
      <c r="AI852" s="79"/>
      <c r="AJ852" s="79"/>
      <c r="AK852" s="79"/>
      <c r="AL852" s="79"/>
      <c r="AM852" s="79"/>
      <c r="AN852" s="79"/>
      <c r="AO852" s="79"/>
      <c r="AP852" s="79"/>
      <c r="AQ852" s="79"/>
      <c r="AR852" s="79"/>
    </row>
    <row r="853">
      <c r="A853" s="79"/>
      <c r="B853" s="79"/>
      <c r="C853" s="80"/>
      <c r="D853" s="80"/>
      <c r="E853" s="79"/>
      <c r="F853" s="79"/>
      <c r="G853" s="79"/>
      <c r="H853" s="79"/>
      <c r="I853" s="79"/>
      <c r="J853" s="79"/>
      <c r="K853" s="79"/>
      <c r="L853" s="79"/>
      <c r="M853" s="79"/>
      <c r="N853" s="79"/>
      <c r="O853" s="79"/>
      <c r="P853" s="79"/>
      <c r="Q853" s="79"/>
      <c r="R853" s="79"/>
      <c r="S853" s="79"/>
      <c r="T853" s="79"/>
      <c r="U853" s="79"/>
      <c r="V853" s="79"/>
      <c r="W853" s="79"/>
      <c r="X853" s="79"/>
      <c r="Y853" s="79"/>
      <c r="Z853" s="79"/>
      <c r="AA853" s="79"/>
      <c r="AB853" s="79"/>
      <c r="AC853" s="79"/>
      <c r="AD853" s="79"/>
      <c r="AE853" s="79"/>
      <c r="AF853" s="79"/>
      <c r="AG853" s="79"/>
      <c r="AH853" s="79"/>
      <c r="AI853" s="79"/>
      <c r="AJ853" s="79"/>
      <c r="AK853" s="79"/>
      <c r="AL853" s="79"/>
      <c r="AM853" s="79"/>
      <c r="AN853" s="79"/>
      <c r="AO853" s="79"/>
      <c r="AP853" s="79"/>
      <c r="AQ853" s="79"/>
      <c r="AR853" s="79"/>
    </row>
    <row r="854">
      <c r="A854" s="79"/>
      <c r="B854" s="79"/>
      <c r="C854" s="80"/>
      <c r="D854" s="80"/>
      <c r="E854" s="79"/>
      <c r="F854" s="79"/>
      <c r="G854" s="79"/>
      <c r="H854" s="79"/>
      <c r="I854" s="79"/>
      <c r="J854" s="79"/>
      <c r="K854" s="79"/>
      <c r="L854" s="79"/>
      <c r="M854" s="79"/>
      <c r="N854" s="79"/>
      <c r="O854" s="79"/>
      <c r="P854" s="79"/>
      <c r="Q854" s="79"/>
      <c r="R854" s="79"/>
      <c r="S854" s="79"/>
      <c r="T854" s="79"/>
      <c r="U854" s="79"/>
      <c r="V854" s="79"/>
      <c r="W854" s="79"/>
      <c r="X854" s="79"/>
      <c r="Y854" s="79"/>
      <c r="Z854" s="79"/>
      <c r="AA854" s="79"/>
      <c r="AB854" s="79"/>
      <c r="AC854" s="79"/>
      <c r="AD854" s="79"/>
      <c r="AE854" s="79"/>
      <c r="AF854" s="79"/>
      <c r="AG854" s="79"/>
      <c r="AH854" s="79"/>
      <c r="AI854" s="79"/>
      <c r="AJ854" s="79"/>
      <c r="AK854" s="79"/>
      <c r="AL854" s="79"/>
      <c r="AM854" s="79"/>
      <c r="AN854" s="79"/>
      <c r="AO854" s="79"/>
      <c r="AP854" s="79"/>
      <c r="AQ854" s="79"/>
      <c r="AR854" s="79"/>
    </row>
    <row r="855">
      <c r="A855" s="79"/>
      <c r="B855" s="79"/>
      <c r="C855" s="80"/>
      <c r="D855" s="80"/>
      <c r="E855" s="79"/>
      <c r="F855" s="79"/>
      <c r="G855" s="79"/>
      <c r="H855" s="79"/>
      <c r="I855" s="79"/>
      <c r="J855" s="79"/>
      <c r="K855" s="79"/>
      <c r="L855" s="79"/>
      <c r="M855" s="79"/>
      <c r="N855" s="79"/>
      <c r="O855" s="79"/>
      <c r="P855" s="79"/>
      <c r="Q855" s="79"/>
      <c r="R855" s="79"/>
      <c r="S855" s="79"/>
      <c r="T855" s="79"/>
      <c r="U855" s="79"/>
      <c r="V855" s="79"/>
      <c r="W855" s="79"/>
      <c r="X855" s="79"/>
      <c r="Y855" s="79"/>
      <c r="Z855" s="79"/>
      <c r="AA855" s="79"/>
      <c r="AB855" s="79"/>
      <c r="AC855" s="79"/>
      <c r="AD855" s="79"/>
      <c r="AE855" s="79"/>
      <c r="AF855" s="79"/>
      <c r="AG855" s="79"/>
      <c r="AH855" s="79"/>
      <c r="AI855" s="79"/>
      <c r="AJ855" s="79"/>
      <c r="AK855" s="79"/>
      <c r="AL855" s="79"/>
      <c r="AM855" s="79"/>
      <c r="AN855" s="79"/>
      <c r="AO855" s="79"/>
      <c r="AP855" s="79"/>
      <c r="AQ855" s="79"/>
      <c r="AR855" s="79"/>
    </row>
    <row r="856">
      <c r="A856" s="79"/>
      <c r="B856" s="79"/>
      <c r="C856" s="80"/>
      <c r="D856" s="80"/>
      <c r="E856" s="79"/>
      <c r="F856" s="79"/>
      <c r="G856" s="79"/>
      <c r="H856" s="79"/>
      <c r="I856" s="79"/>
      <c r="J856" s="79"/>
      <c r="K856" s="79"/>
      <c r="L856" s="79"/>
      <c r="M856" s="79"/>
      <c r="N856" s="79"/>
      <c r="O856" s="79"/>
      <c r="P856" s="79"/>
      <c r="Q856" s="79"/>
      <c r="R856" s="79"/>
      <c r="S856" s="79"/>
      <c r="T856" s="79"/>
      <c r="U856" s="79"/>
      <c r="V856" s="79"/>
      <c r="W856" s="79"/>
      <c r="X856" s="79"/>
      <c r="Y856" s="79"/>
      <c r="Z856" s="79"/>
      <c r="AA856" s="79"/>
      <c r="AB856" s="79"/>
      <c r="AC856" s="79"/>
      <c r="AD856" s="79"/>
      <c r="AE856" s="79"/>
      <c r="AF856" s="79"/>
      <c r="AG856" s="79"/>
      <c r="AH856" s="79"/>
      <c r="AI856" s="79"/>
      <c r="AJ856" s="79"/>
      <c r="AK856" s="79"/>
      <c r="AL856" s="79"/>
      <c r="AM856" s="79"/>
      <c r="AN856" s="79"/>
      <c r="AO856" s="79"/>
      <c r="AP856" s="79"/>
      <c r="AQ856" s="79"/>
      <c r="AR856" s="79"/>
    </row>
    <row r="857">
      <c r="A857" s="79"/>
      <c r="B857" s="79"/>
      <c r="C857" s="80"/>
      <c r="D857" s="80"/>
      <c r="E857" s="79"/>
      <c r="F857" s="79"/>
      <c r="G857" s="79"/>
      <c r="H857" s="79"/>
      <c r="I857" s="79"/>
      <c r="J857" s="79"/>
      <c r="K857" s="79"/>
      <c r="L857" s="79"/>
      <c r="M857" s="79"/>
      <c r="N857" s="79"/>
      <c r="O857" s="79"/>
      <c r="P857" s="79"/>
      <c r="Q857" s="79"/>
      <c r="R857" s="79"/>
      <c r="S857" s="79"/>
      <c r="T857" s="79"/>
      <c r="U857" s="79"/>
      <c r="V857" s="79"/>
      <c r="W857" s="79"/>
      <c r="X857" s="79"/>
      <c r="Y857" s="79"/>
      <c r="Z857" s="79"/>
      <c r="AA857" s="79"/>
      <c r="AB857" s="79"/>
      <c r="AC857" s="79"/>
      <c r="AD857" s="79"/>
      <c r="AE857" s="79"/>
      <c r="AF857" s="79"/>
      <c r="AG857" s="79"/>
      <c r="AH857" s="79"/>
      <c r="AI857" s="79"/>
      <c r="AJ857" s="79"/>
      <c r="AK857" s="79"/>
      <c r="AL857" s="79"/>
      <c r="AM857" s="79"/>
      <c r="AN857" s="79"/>
      <c r="AO857" s="79"/>
      <c r="AP857" s="79"/>
      <c r="AQ857" s="79"/>
      <c r="AR857" s="79"/>
    </row>
    <row r="858">
      <c r="A858" s="79"/>
      <c r="B858" s="79"/>
      <c r="C858" s="80"/>
      <c r="D858" s="80"/>
      <c r="E858" s="79"/>
      <c r="F858" s="79"/>
      <c r="G858" s="79"/>
      <c r="H858" s="79"/>
      <c r="I858" s="79"/>
      <c r="J858" s="79"/>
      <c r="K858" s="79"/>
      <c r="L858" s="79"/>
      <c r="M858" s="79"/>
      <c r="N858" s="79"/>
      <c r="O858" s="79"/>
      <c r="P858" s="79"/>
      <c r="Q858" s="79"/>
      <c r="R858" s="79"/>
      <c r="S858" s="79"/>
      <c r="T858" s="79"/>
      <c r="U858" s="79"/>
      <c r="V858" s="79"/>
      <c r="W858" s="79"/>
      <c r="X858" s="79"/>
      <c r="Y858" s="79"/>
      <c r="Z858" s="79"/>
      <c r="AA858" s="79"/>
      <c r="AB858" s="79"/>
      <c r="AC858" s="79"/>
      <c r="AD858" s="79"/>
      <c r="AE858" s="79"/>
      <c r="AF858" s="79"/>
      <c r="AG858" s="79"/>
      <c r="AH858" s="79"/>
      <c r="AI858" s="79"/>
      <c r="AJ858" s="79"/>
      <c r="AK858" s="79"/>
      <c r="AL858" s="79"/>
      <c r="AM858" s="79"/>
      <c r="AN858" s="79"/>
      <c r="AO858" s="79"/>
      <c r="AP858" s="79"/>
      <c r="AQ858" s="79"/>
      <c r="AR858" s="79"/>
    </row>
    <row r="859">
      <c r="A859" s="79"/>
      <c r="B859" s="79"/>
      <c r="C859" s="80"/>
      <c r="D859" s="80"/>
      <c r="E859" s="79"/>
      <c r="F859" s="79"/>
      <c r="G859" s="79"/>
      <c r="H859" s="79"/>
      <c r="I859" s="79"/>
      <c r="J859" s="79"/>
      <c r="K859" s="79"/>
      <c r="L859" s="79"/>
      <c r="M859" s="79"/>
      <c r="N859" s="79"/>
      <c r="O859" s="79"/>
      <c r="P859" s="79"/>
      <c r="Q859" s="79"/>
      <c r="R859" s="79"/>
      <c r="S859" s="79"/>
      <c r="T859" s="79"/>
      <c r="U859" s="79"/>
      <c r="V859" s="79"/>
      <c r="W859" s="79"/>
      <c r="X859" s="79"/>
      <c r="Y859" s="79"/>
      <c r="Z859" s="79"/>
      <c r="AA859" s="79"/>
      <c r="AB859" s="79"/>
      <c r="AC859" s="79"/>
      <c r="AD859" s="79"/>
      <c r="AE859" s="79"/>
      <c r="AF859" s="79"/>
      <c r="AG859" s="79"/>
      <c r="AH859" s="79"/>
      <c r="AI859" s="79"/>
      <c r="AJ859" s="79"/>
      <c r="AK859" s="79"/>
      <c r="AL859" s="79"/>
      <c r="AM859" s="79"/>
      <c r="AN859" s="79"/>
      <c r="AO859" s="79"/>
      <c r="AP859" s="79"/>
      <c r="AQ859" s="79"/>
      <c r="AR859" s="79"/>
    </row>
    <row r="860">
      <c r="A860" s="79"/>
      <c r="B860" s="79"/>
      <c r="C860" s="80"/>
      <c r="D860" s="80"/>
      <c r="E860" s="79"/>
      <c r="F860" s="79"/>
      <c r="G860" s="79"/>
      <c r="H860" s="79"/>
      <c r="I860" s="79"/>
      <c r="J860" s="79"/>
      <c r="K860" s="79"/>
      <c r="L860" s="79"/>
      <c r="M860" s="79"/>
      <c r="N860" s="79"/>
      <c r="O860" s="79"/>
      <c r="P860" s="79"/>
      <c r="Q860" s="79"/>
      <c r="R860" s="79"/>
      <c r="S860" s="79"/>
      <c r="T860" s="79"/>
      <c r="U860" s="79"/>
      <c r="V860" s="79"/>
      <c r="W860" s="79"/>
      <c r="X860" s="79"/>
      <c r="Y860" s="79"/>
      <c r="Z860" s="79"/>
      <c r="AA860" s="79"/>
      <c r="AB860" s="79"/>
      <c r="AC860" s="79"/>
      <c r="AD860" s="79"/>
      <c r="AE860" s="79"/>
      <c r="AF860" s="79"/>
      <c r="AG860" s="79"/>
      <c r="AH860" s="79"/>
      <c r="AI860" s="79"/>
      <c r="AJ860" s="79"/>
      <c r="AK860" s="79"/>
      <c r="AL860" s="79"/>
      <c r="AM860" s="79"/>
      <c r="AN860" s="79"/>
      <c r="AO860" s="79"/>
      <c r="AP860" s="79"/>
      <c r="AQ860" s="79"/>
      <c r="AR860" s="79"/>
    </row>
    <row r="861">
      <c r="A861" s="79"/>
      <c r="B861" s="79"/>
      <c r="C861" s="80"/>
      <c r="D861" s="80"/>
      <c r="E861" s="79"/>
      <c r="F861" s="79"/>
      <c r="G861" s="79"/>
      <c r="H861" s="79"/>
      <c r="I861" s="79"/>
      <c r="J861" s="79"/>
      <c r="K861" s="79"/>
      <c r="L861" s="79"/>
      <c r="M861" s="79"/>
      <c r="N861" s="79"/>
      <c r="O861" s="79"/>
      <c r="P861" s="79"/>
      <c r="Q861" s="79"/>
      <c r="R861" s="79"/>
      <c r="S861" s="79"/>
      <c r="T861" s="79"/>
      <c r="U861" s="79"/>
      <c r="V861" s="79"/>
      <c r="W861" s="79"/>
      <c r="X861" s="79"/>
      <c r="Y861" s="79"/>
      <c r="Z861" s="79"/>
      <c r="AA861" s="79"/>
      <c r="AB861" s="79"/>
      <c r="AC861" s="79"/>
      <c r="AD861" s="79"/>
      <c r="AE861" s="79"/>
      <c r="AF861" s="79"/>
      <c r="AG861" s="79"/>
      <c r="AH861" s="79"/>
      <c r="AI861" s="79"/>
      <c r="AJ861" s="79"/>
      <c r="AK861" s="79"/>
      <c r="AL861" s="79"/>
      <c r="AM861" s="79"/>
      <c r="AN861" s="79"/>
      <c r="AO861" s="79"/>
      <c r="AP861" s="79"/>
      <c r="AQ861" s="79"/>
      <c r="AR861" s="79"/>
    </row>
    <row r="862">
      <c r="A862" s="79"/>
      <c r="B862" s="79"/>
      <c r="C862" s="80"/>
      <c r="D862" s="80"/>
      <c r="E862" s="79"/>
      <c r="F862" s="79"/>
      <c r="G862" s="79"/>
      <c r="H862" s="79"/>
      <c r="I862" s="79"/>
      <c r="J862" s="79"/>
      <c r="K862" s="79"/>
      <c r="L862" s="79"/>
      <c r="M862" s="79"/>
      <c r="N862" s="79"/>
      <c r="O862" s="79"/>
      <c r="P862" s="79"/>
      <c r="Q862" s="79"/>
      <c r="R862" s="79"/>
      <c r="S862" s="79"/>
      <c r="T862" s="79"/>
      <c r="U862" s="79"/>
      <c r="V862" s="79"/>
      <c r="W862" s="79"/>
      <c r="X862" s="79"/>
      <c r="Y862" s="79"/>
      <c r="Z862" s="79"/>
      <c r="AA862" s="79"/>
      <c r="AB862" s="79"/>
      <c r="AC862" s="79"/>
      <c r="AD862" s="79"/>
      <c r="AE862" s="79"/>
      <c r="AF862" s="79"/>
      <c r="AG862" s="79"/>
      <c r="AH862" s="79"/>
      <c r="AI862" s="79"/>
      <c r="AJ862" s="79"/>
      <c r="AK862" s="79"/>
      <c r="AL862" s="79"/>
      <c r="AM862" s="79"/>
      <c r="AN862" s="79"/>
      <c r="AO862" s="79"/>
      <c r="AP862" s="79"/>
      <c r="AQ862" s="79"/>
      <c r="AR862" s="79"/>
    </row>
    <row r="863">
      <c r="A863" s="79"/>
      <c r="B863" s="79"/>
      <c r="C863" s="80"/>
      <c r="D863" s="80"/>
      <c r="E863" s="79"/>
      <c r="F863" s="79"/>
      <c r="G863" s="79"/>
      <c r="H863" s="79"/>
      <c r="I863" s="79"/>
      <c r="J863" s="79"/>
      <c r="K863" s="79"/>
      <c r="L863" s="79"/>
      <c r="M863" s="79"/>
      <c r="N863" s="79"/>
      <c r="O863" s="79"/>
      <c r="P863" s="79"/>
      <c r="Q863" s="79"/>
      <c r="R863" s="79"/>
      <c r="S863" s="79"/>
      <c r="T863" s="79"/>
      <c r="U863" s="79"/>
      <c r="V863" s="79"/>
      <c r="W863" s="79"/>
      <c r="X863" s="79"/>
      <c r="Y863" s="79"/>
      <c r="Z863" s="79"/>
      <c r="AA863" s="79"/>
      <c r="AB863" s="79"/>
      <c r="AC863" s="79"/>
      <c r="AD863" s="79"/>
      <c r="AE863" s="79"/>
      <c r="AF863" s="79"/>
      <c r="AG863" s="79"/>
      <c r="AH863" s="79"/>
      <c r="AI863" s="79"/>
      <c r="AJ863" s="79"/>
      <c r="AK863" s="79"/>
      <c r="AL863" s="79"/>
      <c r="AM863" s="79"/>
      <c r="AN863" s="79"/>
      <c r="AO863" s="79"/>
      <c r="AP863" s="79"/>
      <c r="AQ863" s="79"/>
      <c r="AR863" s="79"/>
    </row>
    <row r="864">
      <c r="A864" s="79"/>
      <c r="B864" s="79"/>
      <c r="C864" s="80"/>
      <c r="D864" s="80"/>
      <c r="E864" s="79"/>
      <c r="F864" s="79"/>
      <c r="G864" s="79"/>
      <c r="H864" s="79"/>
      <c r="I864" s="79"/>
      <c r="J864" s="79"/>
      <c r="K864" s="79"/>
      <c r="L864" s="79"/>
      <c r="M864" s="79"/>
      <c r="N864" s="79"/>
      <c r="O864" s="79"/>
      <c r="P864" s="79"/>
      <c r="Q864" s="79"/>
      <c r="R864" s="79"/>
      <c r="S864" s="79"/>
      <c r="T864" s="79"/>
      <c r="U864" s="79"/>
      <c r="V864" s="79"/>
      <c r="W864" s="79"/>
      <c r="X864" s="79"/>
      <c r="Y864" s="79"/>
      <c r="Z864" s="79"/>
      <c r="AA864" s="79"/>
      <c r="AB864" s="79"/>
      <c r="AC864" s="79"/>
      <c r="AD864" s="79"/>
      <c r="AE864" s="79"/>
      <c r="AF864" s="79"/>
      <c r="AG864" s="79"/>
      <c r="AH864" s="79"/>
      <c r="AI864" s="79"/>
      <c r="AJ864" s="79"/>
      <c r="AK864" s="79"/>
      <c r="AL864" s="79"/>
      <c r="AM864" s="79"/>
      <c r="AN864" s="79"/>
      <c r="AO864" s="79"/>
      <c r="AP864" s="79"/>
      <c r="AQ864" s="79"/>
      <c r="AR864" s="79"/>
    </row>
    <row r="865">
      <c r="A865" s="79"/>
      <c r="B865" s="79"/>
      <c r="C865" s="80"/>
      <c r="D865" s="80"/>
      <c r="E865" s="79"/>
      <c r="F865" s="79"/>
      <c r="G865" s="79"/>
      <c r="H865" s="79"/>
      <c r="I865" s="79"/>
      <c r="J865" s="79"/>
      <c r="K865" s="79"/>
      <c r="L865" s="79"/>
      <c r="M865" s="79"/>
      <c r="N865" s="79"/>
      <c r="O865" s="79"/>
      <c r="P865" s="79"/>
      <c r="Q865" s="79"/>
      <c r="R865" s="79"/>
      <c r="S865" s="79"/>
      <c r="T865" s="79"/>
      <c r="U865" s="79"/>
      <c r="V865" s="79"/>
      <c r="W865" s="79"/>
      <c r="X865" s="79"/>
      <c r="Y865" s="79"/>
      <c r="Z865" s="79"/>
      <c r="AA865" s="79"/>
      <c r="AB865" s="79"/>
      <c r="AC865" s="79"/>
      <c r="AD865" s="79"/>
      <c r="AE865" s="79"/>
      <c r="AF865" s="79"/>
      <c r="AG865" s="79"/>
      <c r="AH865" s="79"/>
      <c r="AI865" s="79"/>
      <c r="AJ865" s="79"/>
      <c r="AK865" s="79"/>
      <c r="AL865" s="79"/>
      <c r="AM865" s="79"/>
      <c r="AN865" s="79"/>
      <c r="AO865" s="79"/>
      <c r="AP865" s="79"/>
      <c r="AQ865" s="79"/>
      <c r="AR865" s="79"/>
    </row>
    <row r="866">
      <c r="A866" s="79"/>
      <c r="B866" s="79"/>
      <c r="C866" s="80"/>
      <c r="D866" s="80"/>
      <c r="E866" s="79"/>
      <c r="F866" s="79"/>
      <c r="G866" s="79"/>
      <c r="H866" s="79"/>
      <c r="I866" s="79"/>
      <c r="J866" s="79"/>
      <c r="K866" s="79"/>
      <c r="L866" s="79"/>
      <c r="M866" s="79"/>
      <c r="N866" s="79"/>
      <c r="O866" s="79"/>
      <c r="P866" s="79"/>
      <c r="Q866" s="79"/>
      <c r="R866" s="79"/>
      <c r="S866" s="79"/>
      <c r="T866" s="79"/>
      <c r="U866" s="79"/>
      <c r="V866" s="79"/>
      <c r="W866" s="79"/>
      <c r="X866" s="79"/>
      <c r="Y866" s="79"/>
      <c r="Z866" s="79"/>
      <c r="AA866" s="79"/>
      <c r="AB866" s="79"/>
      <c r="AC866" s="79"/>
      <c r="AD866" s="79"/>
      <c r="AE866" s="79"/>
      <c r="AF866" s="79"/>
      <c r="AG866" s="79"/>
      <c r="AH866" s="79"/>
      <c r="AI866" s="79"/>
      <c r="AJ866" s="79"/>
      <c r="AK866" s="79"/>
      <c r="AL866" s="79"/>
      <c r="AM866" s="79"/>
      <c r="AN866" s="79"/>
      <c r="AO866" s="79"/>
      <c r="AP866" s="79"/>
      <c r="AQ866" s="79"/>
      <c r="AR866" s="79"/>
    </row>
    <row r="867">
      <c r="A867" s="79"/>
      <c r="B867" s="79"/>
      <c r="C867" s="80"/>
      <c r="D867" s="80"/>
      <c r="E867" s="79"/>
      <c r="F867" s="79"/>
      <c r="G867" s="79"/>
      <c r="H867" s="79"/>
      <c r="I867" s="79"/>
      <c r="J867" s="79"/>
      <c r="K867" s="79"/>
      <c r="L867" s="79"/>
      <c r="M867" s="79"/>
      <c r="N867" s="79"/>
      <c r="O867" s="79"/>
      <c r="P867" s="79"/>
      <c r="Q867" s="79"/>
      <c r="R867" s="79"/>
      <c r="S867" s="79"/>
      <c r="T867" s="79"/>
      <c r="U867" s="79"/>
      <c r="V867" s="79"/>
      <c r="W867" s="79"/>
      <c r="X867" s="79"/>
      <c r="Y867" s="79"/>
      <c r="Z867" s="79"/>
      <c r="AA867" s="79"/>
      <c r="AB867" s="79"/>
      <c r="AC867" s="79"/>
      <c r="AD867" s="79"/>
      <c r="AE867" s="79"/>
      <c r="AF867" s="79"/>
      <c r="AG867" s="79"/>
      <c r="AH867" s="79"/>
      <c r="AI867" s="79"/>
      <c r="AJ867" s="79"/>
      <c r="AK867" s="79"/>
      <c r="AL867" s="79"/>
      <c r="AM867" s="79"/>
      <c r="AN867" s="79"/>
      <c r="AO867" s="79"/>
      <c r="AP867" s="79"/>
      <c r="AQ867" s="79"/>
      <c r="AR867" s="79"/>
    </row>
    <row r="868">
      <c r="A868" s="79"/>
      <c r="B868" s="79"/>
      <c r="C868" s="80"/>
      <c r="D868" s="80"/>
      <c r="E868" s="79"/>
      <c r="F868" s="79"/>
      <c r="G868" s="79"/>
      <c r="H868" s="79"/>
      <c r="I868" s="79"/>
      <c r="J868" s="79"/>
      <c r="K868" s="79"/>
      <c r="L868" s="79"/>
      <c r="M868" s="79"/>
      <c r="N868" s="79"/>
      <c r="O868" s="79"/>
      <c r="P868" s="79"/>
      <c r="Q868" s="79"/>
      <c r="R868" s="79"/>
      <c r="S868" s="79"/>
      <c r="T868" s="79"/>
      <c r="U868" s="79"/>
      <c r="V868" s="79"/>
      <c r="W868" s="79"/>
      <c r="X868" s="79"/>
      <c r="Y868" s="79"/>
      <c r="Z868" s="79"/>
      <c r="AA868" s="79"/>
      <c r="AB868" s="79"/>
      <c r="AC868" s="79"/>
      <c r="AD868" s="79"/>
      <c r="AE868" s="79"/>
      <c r="AF868" s="79"/>
      <c r="AG868" s="79"/>
      <c r="AH868" s="79"/>
      <c r="AI868" s="79"/>
      <c r="AJ868" s="79"/>
      <c r="AK868" s="79"/>
      <c r="AL868" s="79"/>
      <c r="AM868" s="79"/>
      <c r="AN868" s="79"/>
      <c r="AO868" s="79"/>
      <c r="AP868" s="79"/>
      <c r="AQ868" s="79"/>
      <c r="AR868" s="79"/>
    </row>
    <row r="869">
      <c r="A869" s="79"/>
      <c r="B869" s="79"/>
      <c r="C869" s="80"/>
      <c r="D869" s="80"/>
      <c r="E869" s="79"/>
      <c r="F869" s="79"/>
      <c r="G869" s="79"/>
      <c r="H869" s="79"/>
      <c r="I869" s="79"/>
      <c r="J869" s="79"/>
      <c r="K869" s="79"/>
      <c r="L869" s="79"/>
      <c r="M869" s="79"/>
      <c r="N869" s="79"/>
      <c r="O869" s="79"/>
      <c r="P869" s="79"/>
      <c r="Q869" s="79"/>
      <c r="R869" s="79"/>
      <c r="S869" s="79"/>
      <c r="T869" s="79"/>
      <c r="U869" s="79"/>
      <c r="V869" s="79"/>
      <c r="W869" s="79"/>
      <c r="X869" s="79"/>
      <c r="Y869" s="79"/>
      <c r="Z869" s="79"/>
      <c r="AA869" s="79"/>
      <c r="AB869" s="79"/>
      <c r="AC869" s="79"/>
      <c r="AD869" s="79"/>
      <c r="AE869" s="79"/>
      <c r="AF869" s="79"/>
      <c r="AG869" s="79"/>
      <c r="AH869" s="79"/>
      <c r="AI869" s="79"/>
      <c r="AJ869" s="79"/>
      <c r="AK869" s="79"/>
      <c r="AL869" s="79"/>
      <c r="AM869" s="79"/>
      <c r="AN869" s="79"/>
      <c r="AO869" s="79"/>
      <c r="AP869" s="79"/>
      <c r="AQ869" s="79"/>
      <c r="AR869" s="79"/>
    </row>
    <row r="870">
      <c r="A870" s="79"/>
      <c r="B870" s="79"/>
      <c r="C870" s="80"/>
      <c r="D870" s="80"/>
      <c r="E870" s="79"/>
      <c r="F870" s="79"/>
      <c r="G870" s="79"/>
      <c r="H870" s="79"/>
      <c r="I870" s="79"/>
      <c r="J870" s="79"/>
      <c r="K870" s="79"/>
      <c r="L870" s="79"/>
      <c r="M870" s="79"/>
      <c r="N870" s="79"/>
      <c r="O870" s="79"/>
      <c r="P870" s="79"/>
      <c r="Q870" s="79"/>
      <c r="R870" s="79"/>
      <c r="S870" s="79"/>
      <c r="T870" s="79"/>
      <c r="U870" s="79"/>
      <c r="V870" s="79"/>
      <c r="W870" s="79"/>
      <c r="X870" s="79"/>
      <c r="Y870" s="79"/>
      <c r="Z870" s="79"/>
      <c r="AA870" s="79"/>
      <c r="AB870" s="79"/>
      <c r="AC870" s="79"/>
      <c r="AD870" s="79"/>
      <c r="AE870" s="79"/>
      <c r="AF870" s="79"/>
      <c r="AG870" s="79"/>
      <c r="AH870" s="79"/>
      <c r="AI870" s="79"/>
      <c r="AJ870" s="79"/>
      <c r="AK870" s="79"/>
      <c r="AL870" s="79"/>
      <c r="AM870" s="79"/>
      <c r="AN870" s="79"/>
      <c r="AO870" s="79"/>
      <c r="AP870" s="79"/>
      <c r="AQ870" s="79"/>
      <c r="AR870" s="79"/>
    </row>
    <row r="871">
      <c r="A871" s="79"/>
      <c r="B871" s="79"/>
      <c r="C871" s="80"/>
      <c r="D871" s="80"/>
      <c r="E871" s="79"/>
      <c r="F871" s="79"/>
      <c r="G871" s="79"/>
      <c r="H871" s="79"/>
      <c r="I871" s="79"/>
      <c r="J871" s="79"/>
      <c r="K871" s="79"/>
      <c r="L871" s="79"/>
      <c r="M871" s="79"/>
      <c r="N871" s="79"/>
      <c r="O871" s="79"/>
      <c r="P871" s="79"/>
      <c r="Q871" s="79"/>
      <c r="R871" s="79"/>
      <c r="S871" s="79"/>
      <c r="T871" s="79"/>
      <c r="U871" s="79"/>
      <c r="V871" s="79"/>
      <c r="W871" s="79"/>
      <c r="X871" s="79"/>
      <c r="Y871" s="79"/>
      <c r="Z871" s="79"/>
      <c r="AA871" s="79"/>
      <c r="AB871" s="79"/>
      <c r="AC871" s="79"/>
      <c r="AD871" s="79"/>
      <c r="AE871" s="79"/>
      <c r="AF871" s="79"/>
      <c r="AG871" s="79"/>
      <c r="AH871" s="79"/>
      <c r="AI871" s="79"/>
      <c r="AJ871" s="79"/>
      <c r="AK871" s="79"/>
      <c r="AL871" s="79"/>
      <c r="AM871" s="79"/>
      <c r="AN871" s="79"/>
      <c r="AO871" s="79"/>
      <c r="AP871" s="79"/>
      <c r="AQ871" s="79"/>
      <c r="AR871" s="79"/>
    </row>
    <row r="872">
      <c r="A872" s="79"/>
      <c r="B872" s="79"/>
      <c r="C872" s="80"/>
      <c r="D872" s="80"/>
      <c r="E872" s="79"/>
      <c r="F872" s="79"/>
      <c r="G872" s="79"/>
      <c r="H872" s="79"/>
      <c r="I872" s="79"/>
      <c r="J872" s="79"/>
      <c r="K872" s="79"/>
      <c r="L872" s="79"/>
      <c r="M872" s="79"/>
      <c r="N872" s="79"/>
      <c r="O872" s="79"/>
      <c r="P872" s="79"/>
      <c r="Q872" s="79"/>
      <c r="R872" s="79"/>
      <c r="S872" s="79"/>
      <c r="T872" s="79"/>
      <c r="U872" s="79"/>
      <c r="V872" s="79"/>
      <c r="W872" s="79"/>
      <c r="X872" s="79"/>
      <c r="Y872" s="79"/>
      <c r="Z872" s="79"/>
      <c r="AA872" s="79"/>
      <c r="AB872" s="79"/>
      <c r="AC872" s="79"/>
      <c r="AD872" s="79"/>
      <c r="AE872" s="79"/>
      <c r="AF872" s="79"/>
      <c r="AG872" s="79"/>
      <c r="AH872" s="79"/>
      <c r="AI872" s="79"/>
      <c r="AJ872" s="79"/>
      <c r="AK872" s="79"/>
      <c r="AL872" s="79"/>
      <c r="AM872" s="79"/>
      <c r="AN872" s="79"/>
      <c r="AO872" s="79"/>
      <c r="AP872" s="79"/>
      <c r="AQ872" s="79"/>
      <c r="AR872" s="79"/>
    </row>
    <row r="873">
      <c r="A873" s="79"/>
      <c r="B873" s="79"/>
      <c r="C873" s="80"/>
      <c r="D873" s="80"/>
      <c r="E873" s="79"/>
      <c r="F873" s="79"/>
      <c r="G873" s="79"/>
      <c r="H873" s="79"/>
      <c r="I873" s="79"/>
      <c r="J873" s="79"/>
      <c r="K873" s="79"/>
      <c r="L873" s="79"/>
      <c r="M873" s="79"/>
      <c r="N873" s="79"/>
      <c r="O873" s="79"/>
      <c r="P873" s="79"/>
      <c r="Q873" s="79"/>
      <c r="R873" s="79"/>
      <c r="S873" s="79"/>
      <c r="T873" s="79"/>
      <c r="U873" s="79"/>
      <c r="V873" s="79"/>
      <c r="W873" s="79"/>
      <c r="X873" s="79"/>
      <c r="Y873" s="79"/>
      <c r="Z873" s="79"/>
      <c r="AA873" s="79"/>
      <c r="AB873" s="79"/>
      <c r="AC873" s="79"/>
      <c r="AD873" s="79"/>
      <c r="AE873" s="79"/>
      <c r="AF873" s="79"/>
      <c r="AG873" s="79"/>
      <c r="AH873" s="79"/>
      <c r="AI873" s="79"/>
      <c r="AJ873" s="79"/>
      <c r="AK873" s="79"/>
      <c r="AL873" s="79"/>
      <c r="AM873" s="79"/>
      <c r="AN873" s="79"/>
      <c r="AO873" s="79"/>
      <c r="AP873" s="79"/>
      <c r="AQ873" s="79"/>
      <c r="AR873" s="79"/>
    </row>
    <row r="874">
      <c r="A874" s="79"/>
      <c r="B874" s="79"/>
      <c r="C874" s="80"/>
      <c r="D874" s="80"/>
      <c r="E874" s="79"/>
      <c r="F874" s="79"/>
      <c r="G874" s="79"/>
      <c r="H874" s="79"/>
      <c r="I874" s="79"/>
      <c r="J874" s="79"/>
      <c r="K874" s="79"/>
      <c r="L874" s="79"/>
      <c r="M874" s="79"/>
      <c r="N874" s="79"/>
      <c r="O874" s="79"/>
      <c r="P874" s="79"/>
      <c r="Q874" s="79"/>
      <c r="R874" s="79"/>
      <c r="S874" s="79"/>
      <c r="T874" s="79"/>
      <c r="U874" s="79"/>
      <c r="V874" s="79"/>
      <c r="W874" s="79"/>
      <c r="X874" s="79"/>
      <c r="Y874" s="79"/>
      <c r="Z874" s="79"/>
      <c r="AA874" s="79"/>
      <c r="AB874" s="79"/>
      <c r="AC874" s="79"/>
      <c r="AD874" s="79"/>
      <c r="AE874" s="79"/>
      <c r="AF874" s="79"/>
      <c r="AG874" s="79"/>
      <c r="AH874" s="79"/>
      <c r="AI874" s="79"/>
      <c r="AJ874" s="79"/>
      <c r="AK874" s="79"/>
      <c r="AL874" s="79"/>
      <c r="AM874" s="79"/>
      <c r="AN874" s="79"/>
      <c r="AO874" s="79"/>
      <c r="AP874" s="79"/>
      <c r="AQ874" s="79"/>
      <c r="AR874" s="79"/>
    </row>
    <row r="875">
      <c r="A875" s="79"/>
      <c r="B875" s="79"/>
      <c r="C875" s="80"/>
      <c r="D875" s="80"/>
      <c r="E875" s="79"/>
      <c r="F875" s="79"/>
      <c r="G875" s="79"/>
      <c r="H875" s="79"/>
      <c r="I875" s="79"/>
      <c r="J875" s="79"/>
      <c r="K875" s="79"/>
      <c r="L875" s="79"/>
      <c r="M875" s="79"/>
      <c r="N875" s="79"/>
      <c r="O875" s="79"/>
      <c r="P875" s="79"/>
      <c r="Q875" s="79"/>
      <c r="R875" s="79"/>
      <c r="S875" s="79"/>
      <c r="T875" s="79"/>
      <c r="U875" s="79"/>
      <c r="V875" s="79"/>
      <c r="W875" s="79"/>
      <c r="X875" s="79"/>
      <c r="Y875" s="79"/>
      <c r="Z875" s="79"/>
      <c r="AA875" s="79"/>
      <c r="AB875" s="79"/>
      <c r="AC875" s="79"/>
      <c r="AD875" s="79"/>
      <c r="AE875" s="79"/>
      <c r="AF875" s="79"/>
      <c r="AG875" s="79"/>
      <c r="AH875" s="79"/>
      <c r="AI875" s="79"/>
      <c r="AJ875" s="79"/>
      <c r="AK875" s="79"/>
      <c r="AL875" s="79"/>
      <c r="AM875" s="79"/>
      <c r="AN875" s="79"/>
      <c r="AO875" s="79"/>
      <c r="AP875" s="79"/>
      <c r="AQ875" s="79"/>
      <c r="AR875" s="79"/>
    </row>
    <row r="876">
      <c r="A876" s="79"/>
      <c r="B876" s="79"/>
      <c r="C876" s="80"/>
      <c r="D876" s="80"/>
      <c r="E876" s="79"/>
      <c r="F876" s="79"/>
      <c r="G876" s="79"/>
      <c r="H876" s="79"/>
      <c r="I876" s="79"/>
      <c r="J876" s="79"/>
      <c r="K876" s="79"/>
      <c r="L876" s="79"/>
      <c r="M876" s="79"/>
      <c r="N876" s="79"/>
      <c r="O876" s="79"/>
      <c r="P876" s="79"/>
      <c r="Q876" s="79"/>
      <c r="R876" s="79"/>
      <c r="S876" s="79"/>
      <c r="T876" s="79"/>
      <c r="U876" s="79"/>
      <c r="V876" s="79"/>
      <c r="W876" s="79"/>
      <c r="X876" s="79"/>
      <c r="Y876" s="79"/>
      <c r="Z876" s="79"/>
      <c r="AA876" s="79"/>
      <c r="AB876" s="79"/>
      <c r="AC876" s="79"/>
      <c r="AD876" s="79"/>
      <c r="AE876" s="79"/>
      <c r="AF876" s="79"/>
      <c r="AG876" s="79"/>
      <c r="AH876" s="79"/>
      <c r="AI876" s="79"/>
      <c r="AJ876" s="79"/>
      <c r="AK876" s="79"/>
      <c r="AL876" s="79"/>
      <c r="AM876" s="79"/>
      <c r="AN876" s="79"/>
      <c r="AO876" s="79"/>
      <c r="AP876" s="79"/>
      <c r="AQ876" s="79"/>
      <c r="AR876" s="79"/>
    </row>
    <row r="877">
      <c r="A877" s="79"/>
      <c r="B877" s="79"/>
      <c r="C877" s="80"/>
      <c r="D877" s="80"/>
      <c r="E877" s="79"/>
      <c r="F877" s="79"/>
      <c r="G877" s="79"/>
      <c r="H877" s="79"/>
      <c r="I877" s="79"/>
      <c r="J877" s="79"/>
      <c r="K877" s="79"/>
      <c r="L877" s="79"/>
      <c r="M877" s="79"/>
      <c r="N877" s="79"/>
      <c r="O877" s="79"/>
      <c r="P877" s="79"/>
      <c r="Q877" s="79"/>
      <c r="R877" s="79"/>
      <c r="S877" s="79"/>
      <c r="T877" s="79"/>
      <c r="U877" s="79"/>
      <c r="V877" s="79"/>
      <c r="W877" s="79"/>
      <c r="X877" s="79"/>
      <c r="Y877" s="79"/>
      <c r="Z877" s="79"/>
      <c r="AA877" s="79"/>
      <c r="AB877" s="79"/>
      <c r="AC877" s="79"/>
      <c r="AD877" s="79"/>
      <c r="AE877" s="79"/>
      <c r="AF877" s="79"/>
      <c r="AG877" s="79"/>
      <c r="AH877" s="79"/>
      <c r="AI877" s="79"/>
      <c r="AJ877" s="79"/>
      <c r="AK877" s="79"/>
      <c r="AL877" s="79"/>
      <c r="AM877" s="79"/>
      <c r="AN877" s="79"/>
      <c r="AO877" s="79"/>
      <c r="AP877" s="79"/>
      <c r="AQ877" s="79"/>
      <c r="AR877" s="79"/>
    </row>
    <row r="878">
      <c r="A878" s="79"/>
      <c r="B878" s="79"/>
      <c r="C878" s="80"/>
      <c r="D878" s="80"/>
      <c r="E878" s="79"/>
      <c r="F878" s="79"/>
      <c r="G878" s="79"/>
      <c r="H878" s="79"/>
      <c r="I878" s="79"/>
      <c r="J878" s="79"/>
      <c r="K878" s="79"/>
      <c r="L878" s="79"/>
      <c r="M878" s="79"/>
      <c r="N878" s="79"/>
      <c r="O878" s="79"/>
      <c r="P878" s="79"/>
      <c r="Q878" s="79"/>
      <c r="R878" s="79"/>
      <c r="S878" s="79"/>
      <c r="T878" s="79"/>
      <c r="U878" s="79"/>
      <c r="V878" s="79"/>
      <c r="W878" s="79"/>
      <c r="X878" s="79"/>
      <c r="Y878" s="79"/>
      <c r="Z878" s="79"/>
      <c r="AA878" s="79"/>
      <c r="AB878" s="79"/>
      <c r="AC878" s="79"/>
      <c r="AD878" s="79"/>
      <c r="AE878" s="79"/>
      <c r="AF878" s="79"/>
      <c r="AG878" s="79"/>
      <c r="AH878" s="79"/>
      <c r="AI878" s="79"/>
      <c r="AJ878" s="79"/>
      <c r="AK878" s="79"/>
      <c r="AL878" s="79"/>
      <c r="AM878" s="79"/>
      <c r="AN878" s="79"/>
      <c r="AO878" s="79"/>
      <c r="AP878" s="79"/>
      <c r="AQ878" s="79"/>
      <c r="AR878" s="79"/>
    </row>
    <row r="879">
      <c r="A879" s="79"/>
      <c r="B879" s="79"/>
      <c r="C879" s="80"/>
      <c r="D879" s="80"/>
      <c r="E879" s="79"/>
      <c r="F879" s="79"/>
      <c r="G879" s="79"/>
      <c r="H879" s="79"/>
      <c r="I879" s="79"/>
      <c r="J879" s="79"/>
      <c r="K879" s="79"/>
      <c r="L879" s="79"/>
      <c r="M879" s="79"/>
      <c r="N879" s="79"/>
      <c r="O879" s="79"/>
      <c r="P879" s="79"/>
      <c r="Q879" s="79"/>
      <c r="R879" s="79"/>
      <c r="S879" s="79"/>
      <c r="T879" s="79"/>
      <c r="U879" s="79"/>
      <c r="V879" s="79"/>
      <c r="W879" s="79"/>
      <c r="X879" s="79"/>
      <c r="Y879" s="79"/>
      <c r="Z879" s="79"/>
      <c r="AA879" s="79"/>
      <c r="AB879" s="79"/>
      <c r="AC879" s="79"/>
      <c r="AD879" s="79"/>
      <c r="AE879" s="79"/>
      <c r="AF879" s="79"/>
      <c r="AG879" s="79"/>
      <c r="AH879" s="79"/>
      <c r="AI879" s="79"/>
      <c r="AJ879" s="79"/>
      <c r="AK879" s="79"/>
      <c r="AL879" s="79"/>
      <c r="AM879" s="79"/>
      <c r="AN879" s="79"/>
      <c r="AO879" s="79"/>
      <c r="AP879" s="79"/>
      <c r="AQ879" s="79"/>
      <c r="AR879" s="79"/>
    </row>
    <row r="880">
      <c r="A880" s="79"/>
      <c r="B880" s="79"/>
      <c r="C880" s="80"/>
      <c r="D880" s="80"/>
      <c r="E880" s="79"/>
      <c r="F880" s="79"/>
      <c r="G880" s="79"/>
      <c r="H880" s="79"/>
      <c r="I880" s="79"/>
      <c r="J880" s="79"/>
      <c r="K880" s="79"/>
      <c r="L880" s="79"/>
      <c r="M880" s="79"/>
      <c r="N880" s="79"/>
      <c r="O880" s="79"/>
      <c r="P880" s="79"/>
      <c r="Q880" s="79"/>
      <c r="R880" s="79"/>
      <c r="S880" s="79"/>
      <c r="T880" s="79"/>
      <c r="U880" s="79"/>
      <c r="V880" s="79"/>
      <c r="W880" s="79"/>
      <c r="X880" s="79"/>
      <c r="Y880" s="79"/>
      <c r="Z880" s="79"/>
      <c r="AA880" s="79"/>
      <c r="AB880" s="79"/>
      <c r="AC880" s="79"/>
      <c r="AD880" s="79"/>
      <c r="AE880" s="79"/>
      <c r="AF880" s="79"/>
      <c r="AG880" s="79"/>
      <c r="AH880" s="79"/>
      <c r="AI880" s="79"/>
      <c r="AJ880" s="79"/>
      <c r="AK880" s="79"/>
      <c r="AL880" s="79"/>
      <c r="AM880" s="79"/>
      <c r="AN880" s="79"/>
      <c r="AO880" s="79"/>
      <c r="AP880" s="79"/>
      <c r="AQ880" s="79"/>
      <c r="AR880" s="79"/>
    </row>
    <row r="881">
      <c r="A881" s="79"/>
      <c r="B881" s="79"/>
      <c r="C881" s="80"/>
      <c r="D881" s="80"/>
      <c r="E881" s="79"/>
      <c r="F881" s="79"/>
      <c r="G881" s="79"/>
      <c r="H881" s="79"/>
      <c r="I881" s="79"/>
      <c r="J881" s="79"/>
      <c r="K881" s="79"/>
      <c r="L881" s="79"/>
      <c r="M881" s="79"/>
      <c r="N881" s="79"/>
      <c r="O881" s="79"/>
      <c r="P881" s="79"/>
      <c r="Q881" s="79"/>
      <c r="R881" s="79"/>
      <c r="S881" s="79"/>
      <c r="T881" s="79"/>
      <c r="U881" s="79"/>
      <c r="V881" s="79"/>
      <c r="W881" s="79"/>
      <c r="X881" s="79"/>
      <c r="Y881" s="79"/>
      <c r="Z881" s="79"/>
      <c r="AA881" s="79"/>
      <c r="AB881" s="79"/>
      <c r="AC881" s="79"/>
      <c r="AD881" s="79"/>
      <c r="AE881" s="79"/>
      <c r="AF881" s="79"/>
      <c r="AG881" s="79"/>
      <c r="AH881" s="79"/>
      <c r="AI881" s="79"/>
      <c r="AJ881" s="79"/>
      <c r="AK881" s="79"/>
      <c r="AL881" s="79"/>
      <c r="AM881" s="79"/>
      <c r="AN881" s="79"/>
      <c r="AO881" s="79"/>
      <c r="AP881" s="79"/>
      <c r="AQ881" s="79"/>
      <c r="AR881" s="79"/>
    </row>
    <row r="882">
      <c r="A882" s="79"/>
      <c r="B882" s="79"/>
      <c r="C882" s="80"/>
      <c r="D882" s="80"/>
      <c r="E882" s="79"/>
      <c r="F882" s="79"/>
      <c r="G882" s="79"/>
      <c r="H882" s="79"/>
      <c r="I882" s="79"/>
      <c r="J882" s="79"/>
      <c r="K882" s="79"/>
      <c r="L882" s="79"/>
      <c r="M882" s="79"/>
      <c r="N882" s="79"/>
      <c r="O882" s="79"/>
      <c r="P882" s="79"/>
      <c r="Q882" s="79"/>
      <c r="R882" s="79"/>
      <c r="S882" s="79"/>
      <c r="T882" s="79"/>
      <c r="U882" s="79"/>
      <c r="V882" s="79"/>
      <c r="W882" s="79"/>
      <c r="X882" s="79"/>
      <c r="Y882" s="79"/>
      <c r="Z882" s="79"/>
      <c r="AA882" s="79"/>
      <c r="AB882" s="79"/>
      <c r="AC882" s="79"/>
      <c r="AD882" s="79"/>
      <c r="AE882" s="79"/>
      <c r="AF882" s="79"/>
      <c r="AG882" s="79"/>
      <c r="AH882" s="79"/>
      <c r="AI882" s="79"/>
      <c r="AJ882" s="79"/>
      <c r="AK882" s="79"/>
      <c r="AL882" s="79"/>
      <c r="AM882" s="79"/>
      <c r="AN882" s="79"/>
      <c r="AO882" s="79"/>
      <c r="AP882" s="79"/>
      <c r="AQ882" s="79"/>
      <c r="AR882" s="79"/>
    </row>
    <row r="883">
      <c r="A883" s="79"/>
      <c r="B883" s="79"/>
      <c r="C883" s="80"/>
      <c r="D883" s="80"/>
      <c r="E883" s="79"/>
      <c r="F883" s="79"/>
      <c r="G883" s="79"/>
      <c r="H883" s="79"/>
      <c r="I883" s="79"/>
      <c r="J883" s="79"/>
      <c r="K883" s="79"/>
      <c r="L883" s="79"/>
      <c r="M883" s="79"/>
      <c r="N883" s="79"/>
      <c r="O883" s="79"/>
      <c r="P883" s="79"/>
      <c r="Q883" s="79"/>
      <c r="R883" s="79"/>
      <c r="S883" s="79"/>
      <c r="T883" s="79"/>
      <c r="U883" s="79"/>
      <c r="V883" s="79"/>
      <c r="W883" s="79"/>
      <c r="X883" s="79"/>
      <c r="Y883" s="79"/>
      <c r="Z883" s="79"/>
      <c r="AA883" s="79"/>
      <c r="AB883" s="79"/>
      <c r="AC883" s="79"/>
      <c r="AD883" s="79"/>
      <c r="AE883" s="79"/>
      <c r="AF883" s="79"/>
      <c r="AG883" s="79"/>
      <c r="AH883" s="79"/>
      <c r="AI883" s="79"/>
      <c r="AJ883" s="79"/>
      <c r="AK883" s="79"/>
      <c r="AL883" s="79"/>
      <c r="AM883" s="79"/>
      <c r="AN883" s="79"/>
      <c r="AO883" s="79"/>
      <c r="AP883" s="79"/>
      <c r="AQ883" s="79"/>
      <c r="AR883" s="79"/>
    </row>
    <row r="884">
      <c r="A884" s="79"/>
      <c r="B884" s="79"/>
      <c r="C884" s="80"/>
      <c r="D884" s="80"/>
      <c r="E884" s="79"/>
      <c r="F884" s="79"/>
      <c r="G884" s="79"/>
      <c r="H884" s="79"/>
      <c r="I884" s="79"/>
      <c r="J884" s="79"/>
      <c r="K884" s="79"/>
      <c r="L884" s="79"/>
      <c r="M884" s="79"/>
      <c r="N884" s="79"/>
      <c r="O884" s="79"/>
      <c r="P884" s="79"/>
      <c r="Q884" s="79"/>
      <c r="R884" s="79"/>
      <c r="S884" s="79"/>
      <c r="T884" s="79"/>
      <c r="U884" s="79"/>
      <c r="V884" s="79"/>
      <c r="W884" s="79"/>
      <c r="X884" s="79"/>
      <c r="Y884" s="79"/>
      <c r="Z884" s="79"/>
      <c r="AA884" s="79"/>
      <c r="AB884" s="79"/>
      <c r="AC884" s="79"/>
      <c r="AD884" s="79"/>
      <c r="AE884" s="79"/>
      <c r="AF884" s="79"/>
      <c r="AG884" s="79"/>
      <c r="AH884" s="79"/>
      <c r="AI884" s="79"/>
      <c r="AJ884" s="79"/>
      <c r="AK884" s="79"/>
      <c r="AL884" s="79"/>
      <c r="AM884" s="79"/>
      <c r="AN884" s="79"/>
      <c r="AO884" s="79"/>
      <c r="AP884" s="79"/>
      <c r="AQ884" s="79"/>
      <c r="AR884" s="79"/>
    </row>
    <row r="885">
      <c r="A885" s="79"/>
      <c r="B885" s="79"/>
      <c r="C885" s="80"/>
      <c r="D885" s="80"/>
      <c r="E885" s="79"/>
      <c r="F885" s="79"/>
      <c r="G885" s="79"/>
      <c r="H885" s="79"/>
      <c r="I885" s="79"/>
      <c r="J885" s="79"/>
      <c r="K885" s="79"/>
      <c r="L885" s="79"/>
      <c r="M885" s="79"/>
      <c r="N885" s="79"/>
      <c r="O885" s="79"/>
      <c r="P885" s="79"/>
      <c r="Q885" s="79"/>
      <c r="R885" s="79"/>
      <c r="S885" s="79"/>
      <c r="T885" s="79"/>
      <c r="U885" s="79"/>
      <c r="V885" s="79"/>
      <c r="W885" s="79"/>
      <c r="X885" s="79"/>
      <c r="Y885" s="79"/>
      <c r="Z885" s="79"/>
      <c r="AA885" s="79"/>
      <c r="AB885" s="79"/>
      <c r="AC885" s="79"/>
      <c r="AD885" s="79"/>
      <c r="AE885" s="79"/>
      <c r="AF885" s="79"/>
      <c r="AG885" s="79"/>
      <c r="AH885" s="79"/>
      <c r="AI885" s="79"/>
      <c r="AJ885" s="79"/>
      <c r="AK885" s="79"/>
      <c r="AL885" s="79"/>
      <c r="AM885" s="79"/>
      <c r="AN885" s="79"/>
      <c r="AO885" s="79"/>
      <c r="AP885" s="79"/>
      <c r="AQ885" s="79"/>
      <c r="AR885" s="79"/>
    </row>
    <row r="886">
      <c r="A886" s="79"/>
      <c r="B886" s="79"/>
      <c r="C886" s="80"/>
      <c r="D886" s="80"/>
      <c r="E886" s="79"/>
      <c r="F886" s="79"/>
      <c r="G886" s="79"/>
      <c r="H886" s="79"/>
      <c r="I886" s="79"/>
      <c r="J886" s="79"/>
      <c r="K886" s="79"/>
      <c r="L886" s="79"/>
      <c r="M886" s="79"/>
      <c r="N886" s="79"/>
      <c r="O886" s="79"/>
      <c r="P886" s="79"/>
      <c r="Q886" s="79"/>
      <c r="R886" s="79"/>
      <c r="S886" s="79"/>
      <c r="T886" s="79"/>
      <c r="U886" s="79"/>
      <c r="V886" s="79"/>
      <c r="W886" s="79"/>
      <c r="X886" s="79"/>
      <c r="Y886" s="79"/>
      <c r="Z886" s="79"/>
      <c r="AA886" s="79"/>
      <c r="AB886" s="79"/>
      <c r="AC886" s="79"/>
      <c r="AD886" s="79"/>
      <c r="AE886" s="79"/>
      <c r="AF886" s="79"/>
      <c r="AG886" s="79"/>
      <c r="AH886" s="79"/>
      <c r="AI886" s="79"/>
      <c r="AJ886" s="79"/>
      <c r="AK886" s="79"/>
      <c r="AL886" s="79"/>
      <c r="AM886" s="79"/>
      <c r="AN886" s="79"/>
      <c r="AO886" s="79"/>
      <c r="AP886" s="79"/>
      <c r="AQ886" s="79"/>
      <c r="AR886" s="79"/>
    </row>
    <row r="887">
      <c r="A887" s="79"/>
      <c r="B887" s="79"/>
      <c r="C887" s="80"/>
      <c r="D887" s="80"/>
      <c r="E887" s="79"/>
      <c r="F887" s="79"/>
      <c r="G887" s="79"/>
      <c r="H887" s="79"/>
      <c r="I887" s="79"/>
      <c r="J887" s="79"/>
      <c r="K887" s="79"/>
      <c r="L887" s="79"/>
      <c r="M887" s="79"/>
      <c r="N887" s="79"/>
      <c r="O887" s="79"/>
      <c r="P887" s="79"/>
      <c r="Q887" s="79"/>
      <c r="R887" s="79"/>
      <c r="S887" s="79"/>
      <c r="T887" s="79"/>
      <c r="U887" s="79"/>
      <c r="V887" s="79"/>
      <c r="W887" s="79"/>
      <c r="X887" s="79"/>
      <c r="Y887" s="79"/>
      <c r="Z887" s="79"/>
      <c r="AA887" s="79"/>
      <c r="AB887" s="79"/>
      <c r="AC887" s="79"/>
      <c r="AD887" s="79"/>
      <c r="AE887" s="79"/>
      <c r="AF887" s="79"/>
      <c r="AG887" s="79"/>
      <c r="AH887" s="79"/>
      <c r="AI887" s="79"/>
      <c r="AJ887" s="79"/>
      <c r="AK887" s="79"/>
      <c r="AL887" s="79"/>
      <c r="AM887" s="79"/>
      <c r="AN887" s="79"/>
      <c r="AO887" s="79"/>
      <c r="AP887" s="79"/>
      <c r="AQ887" s="79"/>
      <c r="AR887" s="79"/>
    </row>
    <row r="888">
      <c r="A888" s="79"/>
      <c r="B888" s="79"/>
      <c r="C888" s="80"/>
      <c r="D888" s="80"/>
      <c r="E888" s="79"/>
      <c r="F888" s="79"/>
      <c r="G888" s="79"/>
      <c r="H888" s="79"/>
      <c r="I888" s="79"/>
      <c r="J888" s="79"/>
      <c r="K888" s="79"/>
      <c r="L888" s="79"/>
      <c r="M888" s="79"/>
      <c r="N888" s="79"/>
      <c r="O888" s="79"/>
      <c r="P888" s="79"/>
      <c r="Q888" s="79"/>
      <c r="R888" s="79"/>
      <c r="S888" s="79"/>
      <c r="T888" s="79"/>
      <c r="U888" s="79"/>
      <c r="V888" s="79"/>
      <c r="W888" s="79"/>
      <c r="X888" s="79"/>
      <c r="Y888" s="79"/>
      <c r="Z888" s="79"/>
      <c r="AA888" s="79"/>
      <c r="AB888" s="79"/>
      <c r="AC888" s="79"/>
      <c r="AD888" s="79"/>
      <c r="AE888" s="79"/>
      <c r="AF888" s="79"/>
      <c r="AG888" s="79"/>
      <c r="AH888" s="79"/>
      <c r="AI888" s="79"/>
      <c r="AJ888" s="79"/>
      <c r="AK888" s="79"/>
      <c r="AL888" s="79"/>
      <c r="AM888" s="79"/>
      <c r="AN888" s="79"/>
      <c r="AO888" s="79"/>
      <c r="AP888" s="79"/>
      <c r="AQ888" s="79"/>
      <c r="AR888" s="79"/>
    </row>
    <row r="889">
      <c r="A889" s="79"/>
      <c r="B889" s="79"/>
      <c r="C889" s="80"/>
      <c r="D889" s="80"/>
      <c r="E889" s="79"/>
      <c r="F889" s="79"/>
      <c r="G889" s="79"/>
      <c r="H889" s="79"/>
      <c r="I889" s="79"/>
      <c r="J889" s="79"/>
      <c r="K889" s="79"/>
      <c r="L889" s="79"/>
      <c r="M889" s="79"/>
      <c r="N889" s="79"/>
      <c r="O889" s="79"/>
      <c r="P889" s="79"/>
      <c r="Q889" s="79"/>
      <c r="R889" s="79"/>
      <c r="S889" s="79"/>
      <c r="T889" s="79"/>
      <c r="U889" s="79"/>
      <c r="V889" s="79"/>
      <c r="W889" s="79"/>
      <c r="X889" s="79"/>
      <c r="Y889" s="79"/>
      <c r="Z889" s="79"/>
      <c r="AA889" s="79"/>
      <c r="AB889" s="79"/>
      <c r="AC889" s="79"/>
      <c r="AD889" s="79"/>
      <c r="AE889" s="79"/>
      <c r="AF889" s="79"/>
      <c r="AG889" s="79"/>
      <c r="AH889" s="79"/>
      <c r="AI889" s="79"/>
      <c r="AJ889" s="79"/>
      <c r="AK889" s="79"/>
      <c r="AL889" s="79"/>
      <c r="AM889" s="79"/>
      <c r="AN889" s="79"/>
      <c r="AO889" s="79"/>
      <c r="AP889" s="79"/>
      <c r="AQ889" s="79"/>
      <c r="AR889" s="79"/>
    </row>
    <row r="890">
      <c r="A890" s="79"/>
      <c r="B890" s="79"/>
      <c r="C890" s="80"/>
      <c r="D890" s="80"/>
      <c r="E890" s="79"/>
      <c r="F890" s="79"/>
      <c r="G890" s="79"/>
      <c r="H890" s="79"/>
      <c r="I890" s="79"/>
      <c r="J890" s="79"/>
      <c r="K890" s="79"/>
      <c r="L890" s="79"/>
      <c r="M890" s="79"/>
      <c r="N890" s="79"/>
      <c r="O890" s="79"/>
      <c r="P890" s="79"/>
      <c r="Q890" s="79"/>
      <c r="R890" s="79"/>
      <c r="S890" s="79"/>
      <c r="T890" s="79"/>
      <c r="U890" s="79"/>
      <c r="V890" s="79"/>
      <c r="W890" s="79"/>
      <c r="X890" s="79"/>
      <c r="Y890" s="79"/>
      <c r="Z890" s="79"/>
      <c r="AA890" s="79"/>
      <c r="AB890" s="79"/>
      <c r="AC890" s="79"/>
      <c r="AD890" s="79"/>
      <c r="AE890" s="79"/>
      <c r="AF890" s="79"/>
      <c r="AG890" s="79"/>
      <c r="AH890" s="79"/>
      <c r="AI890" s="79"/>
      <c r="AJ890" s="79"/>
      <c r="AK890" s="79"/>
      <c r="AL890" s="79"/>
      <c r="AM890" s="79"/>
      <c r="AN890" s="79"/>
      <c r="AO890" s="79"/>
      <c r="AP890" s="79"/>
      <c r="AQ890" s="79"/>
      <c r="AR890" s="79"/>
    </row>
    <row r="891">
      <c r="A891" s="79"/>
      <c r="B891" s="79"/>
      <c r="C891" s="80"/>
      <c r="D891" s="80"/>
      <c r="E891" s="79"/>
      <c r="F891" s="79"/>
      <c r="G891" s="79"/>
      <c r="H891" s="79"/>
      <c r="I891" s="79"/>
      <c r="J891" s="79"/>
      <c r="K891" s="79"/>
      <c r="L891" s="79"/>
      <c r="M891" s="79"/>
      <c r="N891" s="79"/>
      <c r="O891" s="79"/>
      <c r="P891" s="79"/>
      <c r="Q891" s="79"/>
      <c r="R891" s="79"/>
      <c r="S891" s="79"/>
      <c r="T891" s="79"/>
      <c r="U891" s="79"/>
      <c r="V891" s="79"/>
      <c r="W891" s="79"/>
      <c r="X891" s="79"/>
      <c r="Y891" s="79"/>
      <c r="Z891" s="79"/>
      <c r="AA891" s="79"/>
      <c r="AB891" s="79"/>
      <c r="AC891" s="79"/>
      <c r="AD891" s="79"/>
      <c r="AE891" s="79"/>
      <c r="AF891" s="79"/>
      <c r="AG891" s="79"/>
      <c r="AH891" s="79"/>
      <c r="AI891" s="79"/>
      <c r="AJ891" s="79"/>
      <c r="AK891" s="79"/>
      <c r="AL891" s="79"/>
      <c r="AM891" s="79"/>
      <c r="AN891" s="79"/>
      <c r="AO891" s="79"/>
      <c r="AP891" s="79"/>
      <c r="AQ891" s="79"/>
      <c r="AR891" s="79"/>
    </row>
    <row r="892">
      <c r="A892" s="79"/>
      <c r="B892" s="79"/>
      <c r="C892" s="80"/>
      <c r="D892" s="80"/>
      <c r="E892" s="79"/>
      <c r="F892" s="79"/>
      <c r="G892" s="79"/>
      <c r="H892" s="79"/>
      <c r="I892" s="79"/>
      <c r="J892" s="79"/>
      <c r="K892" s="79"/>
      <c r="L892" s="79"/>
      <c r="M892" s="79"/>
      <c r="N892" s="79"/>
      <c r="O892" s="79"/>
      <c r="P892" s="79"/>
      <c r="Q892" s="79"/>
      <c r="R892" s="79"/>
      <c r="S892" s="79"/>
      <c r="T892" s="79"/>
      <c r="U892" s="79"/>
      <c r="V892" s="79"/>
      <c r="W892" s="79"/>
      <c r="X892" s="79"/>
      <c r="Y892" s="79"/>
      <c r="Z892" s="79"/>
      <c r="AA892" s="79"/>
      <c r="AB892" s="79"/>
      <c r="AC892" s="79"/>
      <c r="AD892" s="79"/>
      <c r="AE892" s="79"/>
      <c r="AF892" s="79"/>
      <c r="AG892" s="79"/>
      <c r="AH892" s="79"/>
      <c r="AI892" s="79"/>
      <c r="AJ892" s="79"/>
      <c r="AK892" s="79"/>
      <c r="AL892" s="79"/>
      <c r="AM892" s="79"/>
      <c r="AN892" s="79"/>
      <c r="AO892" s="79"/>
      <c r="AP892" s="79"/>
      <c r="AQ892" s="79"/>
      <c r="AR892" s="79"/>
    </row>
    <row r="893">
      <c r="A893" s="79"/>
      <c r="B893" s="79"/>
      <c r="C893" s="80"/>
      <c r="D893" s="80"/>
      <c r="E893" s="79"/>
      <c r="F893" s="79"/>
      <c r="G893" s="79"/>
      <c r="H893" s="79"/>
      <c r="I893" s="79"/>
      <c r="J893" s="79"/>
      <c r="K893" s="79"/>
      <c r="L893" s="79"/>
      <c r="M893" s="79"/>
      <c r="N893" s="79"/>
      <c r="O893" s="79"/>
      <c r="P893" s="79"/>
      <c r="Q893" s="79"/>
      <c r="R893" s="79"/>
      <c r="S893" s="79"/>
      <c r="T893" s="79"/>
      <c r="U893" s="79"/>
      <c r="V893" s="79"/>
      <c r="W893" s="79"/>
      <c r="X893" s="79"/>
      <c r="Y893" s="79"/>
      <c r="Z893" s="79"/>
      <c r="AA893" s="79"/>
      <c r="AB893" s="79"/>
      <c r="AC893" s="79"/>
      <c r="AD893" s="79"/>
      <c r="AE893" s="79"/>
      <c r="AF893" s="79"/>
      <c r="AG893" s="79"/>
      <c r="AH893" s="79"/>
      <c r="AI893" s="79"/>
      <c r="AJ893" s="79"/>
      <c r="AK893" s="79"/>
      <c r="AL893" s="79"/>
      <c r="AM893" s="79"/>
      <c r="AN893" s="79"/>
      <c r="AO893" s="79"/>
      <c r="AP893" s="79"/>
      <c r="AQ893" s="79"/>
      <c r="AR893" s="79"/>
    </row>
    <row r="894">
      <c r="A894" s="79"/>
      <c r="B894" s="79"/>
      <c r="C894" s="80"/>
      <c r="D894" s="80"/>
      <c r="E894" s="79"/>
      <c r="F894" s="79"/>
      <c r="G894" s="79"/>
      <c r="H894" s="79"/>
      <c r="I894" s="79"/>
      <c r="J894" s="79"/>
      <c r="K894" s="79"/>
      <c r="L894" s="79"/>
      <c r="M894" s="79"/>
      <c r="N894" s="79"/>
      <c r="O894" s="79"/>
      <c r="P894" s="79"/>
      <c r="Q894" s="79"/>
      <c r="R894" s="79"/>
      <c r="S894" s="79"/>
      <c r="T894" s="79"/>
      <c r="U894" s="79"/>
      <c r="V894" s="79"/>
      <c r="W894" s="79"/>
      <c r="X894" s="79"/>
      <c r="Y894" s="79"/>
      <c r="Z894" s="79"/>
      <c r="AA894" s="79"/>
      <c r="AB894" s="79"/>
      <c r="AC894" s="79"/>
      <c r="AD894" s="79"/>
      <c r="AE894" s="79"/>
      <c r="AF894" s="79"/>
      <c r="AG894" s="79"/>
      <c r="AH894" s="79"/>
      <c r="AI894" s="79"/>
      <c r="AJ894" s="79"/>
      <c r="AK894" s="79"/>
      <c r="AL894" s="79"/>
      <c r="AM894" s="79"/>
      <c r="AN894" s="79"/>
      <c r="AO894" s="79"/>
      <c r="AP894" s="79"/>
      <c r="AQ894" s="79"/>
      <c r="AR894" s="79"/>
    </row>
    <row r="895">
      <c r="A895" s="79"/>
      <c r="B895" s="79"/>
      <c r="C895" s="80"/>
      <c r="D895" s="80"/>
      <c r="E895" s="79"/>
      <c r="F895" s="79"/>
      <c r="G895" s="79"/>
      <c r="H895" s="79"/>
      <c r="I895" s="79"/>
      <c r="J895" s="79"/>
      <c r="K895" s="79"/>
      <c r="L895" s="79"/>
      <c r="M895" s="79"/>
      <c r="N895" s="79"/>
      <c r="O895" s="79"/>
      <c r="P895" s="79"/>
      <c r="Q895" s="79"/>
      <c r="R895" s="79"/>
      <c r="S895" s="79"/>
      <c r="T895" s="79"/>
      <c r="U895" s="79"/>
      <c r="V895" s="79"/>
      <c r="W895" s="79"/>
      <c r="X895" s="79"/>
      <c r="Y895" s="79"/>
      <c r="Z895" s="79"/>
      <c r="AA895" s="79"/>
      <c r="AB895" s="79"/>
      <c r="AC895" s="79"/>
      <c r="AD895" s="79"/>
      <c r="AE895" s="79"/>
      <c r="AF895" s="79"/>
      <c r="AG895" s="79"/>
      <c r="AH895" s="79"/>
      <c r="AI895" s="79"/>
      <c r="AJ895" s="79"/>
      <c r="AK895" s="79"/>
      <c r="AL895" s="79"/>
      <c r="AM895" s="79"/>
      <c r="AN895" s="79"/>
      <c r="AO895" s="79"/>
      <c r="AP895" s="79"/>
      <c r="AQ895" s="79"/>
      <c r="AR895" s="79"/>
    </row>
    <row r="896">
      <c r="A896" s="79"/>
      <c r="B896" s="79"/>
      <c r="C896" s="80"/>
      <c r="D896" s="80"/>
      <c r="E896" s="79"/>
      <c r="F896" s="79"/>
      <c r="G896" s="79"/>
      <c r="H896" s="79"/>
      <c r="I896" s="79"/>
      <c r="J896" s="79"/>
      <c r="K896" s="79"/>
      <c r="L896" s="79"/>
      <c r="M896" s="79"/>
      <c r="N896" s="79"/>
      <c r="O896" s="79"/>
      <c r="P896" s="79"/>
      <c r="Q896" s="79"/>
      <c r="R896" s="79"/>
      <c r="S896" s="79"/>
      <c r="T896" s="79"/>
      <c r="U896" s="79"/>
      <c r="V896" s="79"/>
      <c r="W896" s="79"/>
      <c r="X896" s="79"/>
      <c r="Y896" s="79"/>
      <c r="Z896" s="79"/>
      <c r="AA896" s="79"/>
      <c r="AB896" s="79"/>
      <c r="AC896" s="79"/>
      <c r="AD896" s="79"/>
      <c r="AE896" s="79"/>
      <c r="AF896" s="79"/>
      <c r="AG896" s="79"/>
      <c r="AH896" s="79"/>
      <c r="AI896" s="79"/>
      <c r="AJ896" s="79"/>
      <c r="AK896" s="79"/>
      <c r="AL896" s="79"/>
      <c r="AM896" s="79"/>
      <c r="AN896" s="79"/>
      <c r="AO896" s="79"/>
      <c r="AP896" s="79"/>
      <c r="AQ896" s="79"/>
      <c r="AR896" s="79"/>
    </row>
    <row r="897">
      <c r="A897" s="79"/>
      <c r="B897" s="79"/>
      <c r="C897" s="80"/>
      <c r="D897" s="80"/>
      <c r="E897" s="79"/>
      <c r="F897" s="79"/>
      <c r="G897" s="79"/>
      <c r="H897" s="79"/>
      <c r="I897" s="79"/>
      <c r="J897" s="79"/>
      <c r="K897" s="79"/>
      <c r="L897" s="79"/>
      <c r="M897" s="79"/>
      <c r="N897" s="79"/>
      <c r="O897" s="79"/>
      <c r="P897" s="79"/>
      <c r="Q897" s="79"/>
      <c r="R897" s="79"/>
      <c r="S897" s="79"/>
      <c r="T897" s="79"/>
      <c r="U897" s="79"/>
      <c r="V897" s="79"/>
      <c r="W897" s="79"/>
      <c r="X897" s="79"/>
      <c r="Y897" s="79"/>
      <c r="Z897" s="79"/>
      <c r="AA897" s="79"/>
      <c r="AB897" s="79"/>
      <c r="AC897" s="79"/>
      <c r="AD897" s="79"/>
      <c r="AE897" s="79"/>
      <c r="AF897" s="79"/>
      <c r="AG897" s="79"/>
      <c r="AH897" s="79"/>
      <c r="AI897" s="79"/>
      <c r="AJ897" s="79"/>
      <c r="AK897" s="79"/>
      <c r="AL897" s="79"/>
      <c r="AM897" s="79"/>
      <c r="AN897" s="79"/>
      <c r="AO897" s="79"/>
      <c r="AP897" s="79"/>
      <c r="AQ897" s="79"/>
      <c r="AR897" s="79"/>
    </row>
    <row r="898">
      <c r="A898" s="79"/>
      <c r="B898" s="79"/>
      <c r="C898" s="80"/>
      <c r="D898" s="80"/>
      <c r="E898" s="79"/>
      <c r="F898" s="79"/>
      <c r="G898" s="79"/>
      <c r="H898" s="79"/>
      <c r="I898" s="79"/>
      <c r="J898" s="79"/>
      <c r="K898" s="79"/>
      <c r="L898" s="79"/>
      <c r="M898" s="79"/>
      <c r="N898" s="79"/>
      <c r="O898" s="79"/>
      <c r="P898" s="79"/>
      <c r="Q898" s="79"/>
      <c r="R898" s="79"/>
      <c r="S898" s="79"/>
      <c r="T898" s="79"/>
      <c r="U898" s="79"/>
      <c r="V898" s="79"/>
      <c r="W898" s="79"/>
      <c r="X898" s="79"/>
      <c r="Y898" s="79"/>
      <c r="Z898" s="79"/>
      <c r="AA898" s="79"/>
      <c r="AB898" s="79"/>
      <c r="AC898" s="79"/>
      <c r="AD898" s="79"/>
      <c r="AE898" s="79"/>
      <c r="AF898" s="79"/>
      <c r="AG898" s="79"/>
      <c r="AH898" s="79"/>
      <c r="AI898" s="79"/>
      <c r="AJ898" s="79"/>
      <c r="AK898" s="79"/>
      <c r="AL898" s="79"/>
      <c r="AM898" s="79"/>
      <c r="AN898" s="79"/>
      <c r="AO898" s="79"/>
      <c r="AP898" s="79"/>
      <c r="AQ898" s="79"/>
      <c r="AR898" s="79"/>
    </row>
    <row r="899">
      <c r="A899" s="79"/>
      <c r="B899" s="79"/>
      <c r="C899" s="80"/>
      <c r="D899" s="80"/>
      <c r="E899" s="79"/>
      <c r="F899" s="79"/>
      <c r="G899" s="79"/>
      <c r="H899" s="79"/>
      <c r="I899" s="79"/>
      <c r="J899" s="79"/>
      <c r="K899" s="79"/>
      <c r="L899" s="79"/>
      <c r="M899" s="79"/>
      <c r="N899" s="79"/>
      <c r="O899" s="79"/>
      <c r="P899" s="79"/>
      <c r="Q899" s="79"/>
      <c r="R899" s="79"/>
      <c r="S899" s="79"/>
      <c r="T899" s="79"/>
      <c r="U899" s="79"/>
      <c r="V899" s="79"/>
      <c r="W899" s="79"/>
      <c r="X899" s="79"/>
      <c r="Y899" s="79"/>
      <c r="Z899" s="79"/>
      <c r="AA899" s="79"/>
      <c r="AB899" s="79"/>
      <c r="AC899" s="79"/>
      <c r="AD899" s="79"/>
      <c r="AE899" s="79"/>
      <c r="AF899" s="79"/>
      <c r="AG899" s="79"/>
      <c r="AH899" s="79"/>
      <c r="AI899" s="79"/>
      <c r="AJ899" s="79"/>
      <c r="AK899" s="79"/>
      <c r="AL899" s="79"/>
      <c r="AM899" s="79"/>
      <c r="AN899" s="79"/>
      <c r="AO899" s="79"/>
      <c r="AP899" s="79"/>
      <c r="AQ899" s="79"/>
      <c r="AR899" s="79"/>
    </row>
    <row r="900">
      <c r="A900" s="79"/>
      <c r="B900" s="79"/>
      <c r="C900" s="80"/>
      <c r="D900" s="80"/>
      <c r="E900" s="79"/>
      <c r="F900" s="79"/>
      <c r="G900" s="79"/>
      <c r="H900" s="79"/>
      <c r="I900" s="79"/>
      <c r="J900" s="79"/>
      <c r="K900" s="79"/>
      <c r="L900" s="79"/>
      <c r="M900" s="79"/>
      <c r="N900" s="79"/>
      <c r="O900" s="79"/>
      <c r="P900" s="79"/>
      <c r="Q900" s="79"/>
      <c r="R900" s="79"/>
      <c r="S900" s="79"/>
      <c r="T900" s="79"/>
      <c r="U900" s="79"/>
      <c r="V900" s="79"/>
      <c r="W900" s="79"/>
      <c r="X900" s="79"/>
      <c r="Y900" s="79"/>
      <c r="Z900" s="79"/>
      <c r="AA900" s="79"/>
      <c r="AB900" s="79"/>
      <c r="AC900" s="79"/>
      <c r="AD900" s="79"/>
      <c r="AE900" s="79"/>
      <c r="AF900" s="79"/>
      <c r="AG900" s="79"/>
      <c r="AH900" s="79"/>
      <c r="AI900" s="79"/>
      <c r="AJ900" s="79"/>
      <c r="AK900" s="79"/>
      <c r="AL900" s="79"/>
      <c r="AM900" s="79"/>
      <c r="AN900" s="79"/>
      <c r="AO900" s="79"/>
      <c r="AP900" s="79"/>
      <c r="AQ900" s="79"/>
      <c r="AR900" s="79"/>
    </row>
    <row r="901">
      <c r="A901" s="79"/>
      <c r="B901" s="79"/>
      <c r="C901" s="80"/>
      <c r="D901" s="80"/>
      <c r="E901" s="79"/>
      <c r="F901" s="79"/>
      <c r="G901" s="79"/>
      <c r="H901" s="79"/>
      <c r="I901" s="79"/>
      <c r="J901" s="79"/>
      <c r="K901" s="79"/>
      <c r="L901" s="79"/>
      <c r="M901" s="79"/>
      <c r="N901" s="79"/>
      <c r="O901" s="79"/>
      <c r="P901" s="79"/>
      <c r="Q901" s="79"/>
      <c r="R901" s="79"/>
      <c r="S901" s="79"/>
      <c r="T901" s="79"/>
      <c r="U901" s="79"/>
      <c r="V901" s="79"/>
      <c r="W901" s="79"/>
      <c r="X901" s="79"/>
      <c r="Y901" s="79"/>
      <c r="Z901" s="79"/>
      <c r="AA901" s="79"/>
      <c r="AB901" s="79"/>
      <c r="AC901" s="79"/>
      <c r="AD901" s="79"/>
      <c r="AE901" s="79"/>
      <c r="AF901" s="79"/>
      <c r="AG901" s="79"/>
      <c r="AH901" s="79"/>
      <c r="AI901" s="79"/>
      <c r="AJ901" s="79"/>
      <c r="AK901" s="79"/>
      <c r="AL901" s="79"/>
      <c r="AM901" s="79"/>
      <c r="AN901" s="79"/>
      <c r="AO901" s="79"/>
      <c r="AP901" s="79"/>
      <c r="AQ901" s="79"/>
      <c r="AR901" s="79"/>
    </row>
    <row r="902">
      <c r="A902" s="79"/>
      <c r="B902" s="79"/>
      <c r="C902" s="80"/>
      <c r="D902" s="80"/>
      <c r="E902" s="79"/>
      <c r="F902" s="79"/>
      <c r="G902" s="79"/>
      <c r="H902" s="79"/>
      <c r="I902" s="79"/>
      <c r="J902" s="79"/>
      <c r="K902" s="79"/>
      <c r="L902" s="79"/>
      <c r="M902" s="79"/>
      <c r="N902" s="79"/>
      <c r="O902" s="79"/>
      <c r="P902" s="79"/>
      <c r="Q902" s="79"/>
      <c r="R902" s="79"/>
      <c r="S902" s="79"/>
      <c r="T902" s="79"/>
      <c r="U902" s="79"/>
      <c r="V902" s="79"/>
      <c r="W902" s="79"/>
      <c r="X902" s="79"/>
      <c r="Y902" s="79"/>
      <c r="Z902" s="79"/>
      <c r="AA902" s="79"/>
      <c r="AB902" s="79"/>
      <c r="AC902" s="79"/>
      <c r="AD902" s="79"/>
      <c r="AE902" s="79"/>
      <c r="AF902" s="79"/>
      <c r="AG902" s="79"/>
      <c r="AH902" s="79"/>
      <c r="AI902" s="79"/>
      <c r="AJ902" s="79"/>
      <c r="AK902" s="79"/>
      <c r="AL902" s="79"/>
      <c r="AM902" s="79"/>
      <c r="AN902" s="79"/>
      <c r="AO902" s="79"/>
      <c r="AP902" s="79"/>
      <c r="AQ902" s="79"/>
      <c r="AR902" s="79"/>
    </row>
    <row r="903">
      <c r="A903" s="79"/>
      <c r="B903" s="79"/>
      <c r="C903" s="80"/>
      <c r="D903" s="80"/>
      <c r="E903" s="79"/>
      <c r="F903" s="79"/>
      <c r="G903" s="79"/>
      <c r="H903" s="79"/>
      <c r="I903" s="79"/>
      <c r="J903" s="79"/>
      <c r="K903" s="79"/>
      <c r="L903" s="79"/>
      <c r="M903" s="79"/>
      <c r="N903" s="79"/>
      <c r="O903" s="79"/>
      <c r="P903" s="79"/>
      <c r="Q903" s="79"/>
      <c r="R903" s="79"/>
      <c r="S903" s="79"/>
      <c r="T903" s="79"/>
      <c r="U903" s="79"/>
      <c r="V903" s="79"/>
      <c r="W903" s="79"/>
      <c r="X903" s="79"/>
      <c r="Y903" s="79"/>
      <c r="Z903" s="79"/>
      <c r="AA903" s="79"/>
      <c r="AB903" s="79"/>
      <c r="AC903" s="79"/>
      <c r="AD903" s="79"/>
      <c r="AE903" s="79"/>
      <c r="AF903" s="79"/>
      <c r="AG903" s="79"/>
      <c r="AH903" s="79"/>
      <c r="AI903" s="79"/>
      <c r="AJ903" s="79"/>
      <c r="AK903" s="79"/>
      <c r="AL903" s="79"/>
      <c r="AM903" s="79"/>
      <c r="AN903" s="79"/>
      <c r="AO903" s="79"/>
      <c r="AP903" s="79"/>
      <c r="AQ903" s="79"/>
      <c r="AR903" s="79"/>
    </row>
    <row r="904">
      <c r="A904" s="79"/>
      <c r="B904" s="79"/>
      <c r="C904" s="80"/>
      <c r="D904" s="80"/>
      <c r="E904" s="79"/>
      <c r="F904" s="79"/>
      <c r="G904" s="79"/>
      <c r="H904" s="79"/>
      <c r="I904" s="79"/>
      <c r="J904" s="79"/>
      <c r="K904" s="79"/>
      <c r="L904" s="79"/>
      <c r="M904" s="79"/>
      <c r="N904" s="79"/>
      <c r="O904" s="79"/>
      <c r="P904" s="79"/>
      <c r="Q904" s="79"/>
      <c r="R904" s="79"/>
      <c r="S904" s="79"/>
      <c r="T904" s="79"/>
      <c r="U904" s="79"/>
      <c r="V904" s="79"/>
      <c r="W904" s="79"/>
      <c r="X904" s="79"/>
      <c r="Y904" s="79"/>
      <c r="Z904" s="79"/>
      <c r="AA904" s="79"/>
      <c r="AB904" s="79"/>
      <c r="AC904" s="79"/>
      <c r="AD904" s="79"/>
      <c r="AE904" s="79"/>
      <c r="AF904" s="79"/>
      <c r="AG904" s="79"/>
      <c r="AH904" s="79"/>
      <c r="AI904" s="79"/>
      <c r="AJ904" s="79"/>
      <c r="AK904" s="79"/>
      <c r="AL904" s="79"/>
      <c r="AM904" s="79"/>
      <c r="AN904" s="79"/>
      <c r="AO904" s="79"/>
      <c r="AP904" s="79"/>
      <c r="AQ904" s="79"/>
      <c r="AR904" s="79"/>
    </row>
    <row r="905">
      <c r="A905" s="79"/>
      <c r="B905" s="79"/>
      <c r="C905" s="80"/>
      <c r="D905" s="80"/>
      <c r="E905" s="79"/>
      <c r="F905" s="79"/>
      <c r="G905" s="79"/>
      <c r="H905" s="79"/>
      <c r="I905" s="79"/>
      <c r="J905" s="79"/>
      <c r="K905" s="79"/>
      <c r="L905" s="79"/>
      <c r="M905" s="79"/>
      <c r="N905" s="79"/>
      <c r="O905" s="79"/>
      <c r="P905" s="79"/>
      <c r="Q905" s="79"/>
      <c r="R905" s="79"/>
      <c r="S905" s="79"/>
      <c r="T905" s="79"/>
      <c r="U905" s="79"/>
      <c r="V905" s="79"/>
      <c r="W905" s="79"/>
      <c r="X905" s="79"/>
      <c r="Y905" s="79"/>
      <c r="Z905" s="79"/>
      <c r="AA905" s="79"/>
      <c r="AB905" s="79"/>
      <c r="AC905" s="79"/>
      <c r="AD905" s="79"/>
      <c r="AE905" s="79"/>
      <c r="AF905" s="79"/>
      <c r="AG905" s="79"/>
      <c r="AH905" s="79"/>
      <c r="AI905" s="79"/>
      <c r="AJ905" s="79"/>
      <c r="AK905" s="79"/>
      <c r="AL905" s="79"/>
      <c r="AM905" s="79"/>
      <c r="AN905" s="79"/>
      <c r="AO905" s="79"/>
      <c r="AP905" s="79"/>
      <c r="AQ905" s="79"/>
      <c r="AR905" s="79"/>
    </row>
    <row r="906">
      <c r="A906" s="79"/>
      <c r="B906" s="79"/>
      <c r="C906" s="80"/>
      <c r="D906" s="80"/>
      <c r="E906" s="79"/>
      <c r="F906" s="79"/>
      <c r="G906" s="79"/>
      <c r="H906" s="79"/>
      <c r="I906" s="79"/>
      <c r="J906" s="79"/>
      <c r="K906" s="79"/>
      <c r="L906" s="79"/>
      <c r="M906" s="79"/>
      <c r="N906" s="79"/>
      <c r="O906" s="79"/>
      <c r="P906" s="79"/>
      <c r="Q906" s="79"/>
      <c r="R906" s="79"/>
      <c r="S906" s="79"/>
      <c r="T906" s="79"/>
      <c r="U906" s="79"/>
      <c r="V906" s="79"/>
      <c r="W906" s="79"/>
      <c r="X906" s="79"/>
      <c r="Y906" s="79"/>
      <c r="Z906" s="79"/>
      <c r="AA906" s="79"/>
      <c r="AB906" s="79"/>
      <c r="AC906" s="79"/>
      <c r="AD906" s="79"/>
      <c r="AE906" s="79"/>
      <c r="AF906" s="79"/>
      <c r="AG906" s="79"/>
      <c r="AH906" s="79"/>
      <c r="AI906" s="79"/>
      <c r="AJ906" s="79"/>
      <c r="AK906" s="79"/>
      <c r="AL906" s="79"/>
      <c r="AM906" s="79"/>
      <c r="AN906" s="79"/>
      <c r="AO906" s="79"/>
      <c r="AP906" s="79"/>
      <c r="AQ906" s="79"/>
      <c r="AR906" s="79"/>
    </row>
    <row r="907">
      <c r="A907" s="79"/>
      <c r="B907" s="79"/>
      <c r="C907" s="80"/>
      <c r="D907" s="80"/>
      <c r="E907" s="79"/>
      <c r="F907" s="79"/>
      <c r="G907" s="79"/>
      <c r="H907" s="79"/>
      <c r="I907" s="79"/>
      <c r="J907" s="79"/>
      <c r="K907" s="79"/>
      <c r="L907" s="79"/>
      <c r="M907" s="79"/>
      <c r="N907" s="79"/>
      <c r="O907" s="79"/>
      <c r="P907" s="79"/>
      <c r="Q907" s="79"/>
      <c r="R907" s="79"/>
      <c r="S907" s="79"/>
      <c r="T907" s="79"/>
      <c r="U907" s="79"/>
      <c r="V907" s="79"/>
      <c r="W907" s="79"/>
      <c r="X907" s="79"/>
      <c r="Y907" s="79"/>
      <c r="Z907" s="79"/>
      <c r="AA907" s="79"/>
      <c r="AB907" s="79"/>
      <c r="AC907" s="79"/>
      <c r="AD907" s="79"/>
      <c r="AE907" s="79"/>
      <c r="AF907" s="79"/>
      <c r="AG907" s="79"/>
      <c r="AH907" s="79"/>
      <c r="AI907" s="79"/>
      <c r="AJ907" s="79"/>
      <c r="AK907" s="79"/>
      <c r="AL907" s="79"/>
      <c r="AM907" s="79"/>
      <c r="AN907" s="79"/>
      <c r="AO907" s="79"/>
      <c r="AP907" s="79"/>
      <c r="AQ907" s="79"/>
      <c r="AR907" s="79"/>
    </row>
    <row r="908">
      <c r="A908" s="79"/>
      <c r="B908" s="79"/>
      <c r="C908" s="80"/>
      <c r="D908" s="80"/>
      <c r="E908" s="79"/>
      <c r="F908" s="79"/>
      <c r="G908" s="79"/>
      <c r="H908" s="79"/>
      <c r="I908" s="79"/>
      <c r="J908" s="79"/>
      <c r="K908" s="79"/>
      <c r="L908" s="79"/>
      <c r="M908" s="79"/>
      <c r="N908" s="79"/>
      <c r="O908" s="79"/>
      <c r="P908" s="79"/>
      <c r="Q908" s="79"/>
      <c r="R908" s="79"/>
      <c r="S908" s="79"/>
      <c r="T908" s="79"/>
      <c r="U908" s="79"/>
      <c r="V908" s="79"/>
      <c r="W908" s="79"/>
      <c r="X908" s="79"/>
      <c r="Y908" s="79"/>
      <c r="Z908" s="79"/>
      <c r="AA908" s="79"/>
      <c r="AB908" s="79"/>
      <c r="AC908" s="79"/>
      <c r="AD908" s="79"/>
      <c r="AE908" s="79"/>
      <c r="AF908" s="79"/>
      <c r="AG908" s="79"/>
      <c r="AH908" s="79"/>
      <c r="AI908" s="79"/>
      <c r="AJ908" s="79"/>
      <c r="AK908" s="79"/>
      <c r="AL908" s="79"/>
      <c r="AM908" s="79"/>
      <c r="AN908" s="79"/>
      <c r="AO908" s="79"/>
      <c r="AP908" s="79"/>
      <c r="AQ908" s="79"/>
      <c r="AR908" s="79"/>
    </row>
    <row r="909">
      <c r="A909" s="79"/>
      <c r="B909" s="79"/>
      <c r="C909" s="80"/>
      <c r="D909" s="80"/>
      <c r="E909" s="79"/>
      <c r="F909" s="79"/>
      <c r="G909" s="79"/>
      <c r="H909" s="79"/>
      <c r="I909" s="79"/>
      <c r="J909" s="79"/>
      <c r="K909" s="79"/>
      <c r="L909" s="79"/>
      <c r="M909" s="79"/>
      <c r="N909" s="79"/>
      <c r="O909" s="79"/>
      <c r="P909" s="79"/>
      <c r="Q909" s="79"/>
      <c r="R909" s="79"/>
      <c r="S909" s="79"/>
      <c r="T909" s="79"/>
      <c r="U909" s="79"/>
      <c r="V909" s="79"/>
      <c r="W909" s="79"/>
      <c r="X909" s="79"/>
      <c r="Y909" s="79"/>
      <c r="Z909" s="79"/>
      <c r="AA909" s="79"/>
      <c r="AB909" s="79"/>
      <c r="AC909" s="79"/>
      <c r="AD909" s="79"/>
      <c r="AE909" s="79"/>
      <c r="AF909" s="79"/>
      <c r="AG909" s="79"/>
      <c r="AH909" s="79"/>
      <c r="AI909" s="79"/>
      <c r="AJ909" s="79"/>
      <c r="AK909" s="79"/>
      <c r="AL909" s="79"/>
      <c r="AM909" s="79"/>
      <c r="AN909" s="79"/>
      <c r="AO909" s="79"/>
      <c r="AP909" s="79"/>
      <c r="AQ909" s="79"/>
      <c r="AR909" s="79"/>
    </row>
    <row r="910">
      <c r="A910" s="79"/>
      <c r="B910" s="79"/>
      <c r="C910" s="80"/>
      <c r="D910" s="80"/>
      <c r="E910" s="79"/>
      <c r="F910" s="79"/>
      <c r="G910" s="79"/>
      <c r="H910" s="79"/>
      <c r="I910" s="79"/>
      <c r="J910" s="79"/>
      <c r="K910" s="79"/>
      <c r="L910" s="79"/>
      <c r="M910" s="79"/>
      <c r="N910" s="79"/>
      <c r="O910" s="79"/>
      <c r="P910" s="79"/>
      <c r="Q910" s="79"/>
      <c r="R910" s="79"/>
      <c r="S910" s="79"/>
      <c r="T910" s="79"/>
      <c r="U910" s="79"/>
      <c r="V910" s="79"/>
      <c r="W910" s="79"/>
      <c r="X910" s="79"/>
      <c r="Y910" s="79"/>
      <c r="Z910" s="79"/>
      <c r="AA910" s="79"/>
      <c r="AB910" s="79"/>
      <c r="AC910" s="79"/>
      <c r="AD910" s="79"/>
      <c r="AE910" s="79"/>
      <c r="AF910" s="79"/>
      <c r="AG910" s="79"/>
      <c r="AH910" s="79"/>
      <c r="AI910" s="79"/>
      <c r="AJ910" s="79"/>
      <c r="AK910" s="79"/>
      <c r="AL910" s="79"/>
      <c r="AM910" s="79"/>
      <c r="AN910" s="79"/>
      <c r="AO910" s="79"/>
      <c r="AP910" s="79"/>
      <c r="AQ910" s="79"/>
      <c r="AR910" s="79"/>
    </row>
    <row r="911">
      <c r="A911" s="79"/>
      <c r="B911" s="79"/>
      <c r="C911" s="80"/>
      <c r="D911" s="80"/>
      <c r="E911" s="79"/>
      <c r="F911" s="79"/>
      <c r="G911" s="79"/>
      <c r="H911" s="79"/>
      <c r="I911" s="79"/>
      <c r="J911" s="79"/>
      <c r="K911" s="79"/>
      <c r="L911" s="79"/>
      <c r="M911" s="79"/>
      <c r="N911" s="79"/>
      <c r="O911" s="79"/>
      <c r="P911" s="79"/>
      <c r="Q911" s="79"/>
      <c r="R911" s="79"/>
      <c r="S911" s="79"/>
      <c r="T911" s="79"/>
      <c r="U911" s="79"/>
      <c r="V911" s="79"/>
      <c r="W911" s="79"/>
      <c r="X911" s="79"/>
      <c r="Y911" s="79"/>
      <c r="Z911" s="79"/>
      <c r="AA911" s="79"/>
      <c r="AB911" s="79"/>
      <c r="AC911" s="79"/>
      <c r="AD911" s="79"/>
      <c r="AE911" s="79"/>
      <c r="AF911" s="79"/>
      <c r="AG911" s="79"/>
      <c r="AH911" s="79"/>
      <c r="AI911" s="79"/>
      <c r="AJ911" s="79"/>
      <c r="AK911" s="79"/>
      <c r="AL911" s="79"/>
      <c r="AM911" s="79"/>
      <c r="AN911" s="79"/>
      <c r="AO911" s="79"/>
      <c r="AP911" s="79"/>
      <c r="AQ911" s="79"/>
      <c r="AR911" s="79"/>
    </row>
    <row r="912">
      <c r="A912" s="79"/>
      <c r="B912" s="79"/>
      <c r="C912" s="80"/>
      <c r="D912" s="80"/>
      <c r="E912" s="79"/>
      <c r="F912" s="79"/>
      <c r="G912" s="79"/>
      <c r="H912" s="79"/>
      <c r="I912" s="79"/>
      <c r="J912" s="79"/>
      <c r="K912" s="79"/>
      <c r="L912" s="79"/>
      <c r="M912" s="79"/>
      <c r="N912" s="79"/>
      <c r="O912" s="79"/>
      <c r="P912" s="79"/>
      <c r="Q912" s="79"/>
      <c r="R912" s="79"/>
      <c r="S912" s="79"/>
      <c r="T912" s="79"/>
      <c r="U912" s="79"/>
      <c r="V912" s="79"/>
      <c r="W912" s="79"/>
      <c r="X912" s="79"/>
      <c r="Y912" s="79"/>
      <c r="Z912" s="79"/>
      <c r="AA912" s="79"/>
      <c r="AB912" s="79"/>
      <c r="AC912" s="79"/>
      <c r="AD912" s="79"/>
      <c r="AE912" s="79"/>
      <c r="AF912" s="79"/>
      <c r="AG912" s="79"/>
      <c r="AH912" s="79"/>
      <c r="AI912" s="79"/>
      <c r="AJ912" s="79"/>
      <c r="AK912" s="79"/>
      <c r="AL912" s="79"/>
      <c r="AM912" s="79"/>
      <c r="AN912" s="79"/>
      <c r="AO912" s="79"/>
      <c r="AP912" s="79"/>
      <c r="AQ912" s="79"/>
      <c r="AR912" s="79"/>
    </row>
    <row r="913">
      <c r="A913" s="79"/>
      <c r="B913" s="79"/>
      <c r="C913" s="80"/>
      <c r="D913" s="80"/>
      <c r="E913" s="79"/>
      <c r="F913" s="79"/>
      <c r="G913" s="79"/>
      <c r="H913" s="79"/>
      <c r="I913" s="79"/>
      <c r="J913" s="79"/>
      <c r="K913" s="79"/>
      <c r="L913" s="79"/>
      <c r="M913" s="79"/>
      <c r="N913" s="79"/>
      <c r="O913" s="79"/>
      <c r="P913" s="79"/>
      <c r="Q913" s="79"/>
      <c r="R913" s="79"/>
      <c r="S913" s="79"/>
      <c r="T913" s="79"/>
      <c r="U913" s="79"/>
      <c r="V913" s="79"/>
      <c r="W913" s="79"/>
      <c r="X913" s="79"/>
      <c r="Y913" s="79"/>
      <c r="Z913" s="79"/>
      <c r="AA913" s="79"/>
      <c r="AB913" s="79"/>
      <c r="AC913" s="79"/>
      <c r="AD913" s="79"/>
      <c r="AE913" s="79"/>
      <c r="AF913" s="79"/>
      <c r="AG913" s="79"/>
      <c r="AH913" s="79"/>
      <c r="AI913" s="79"/>
      <c r="AJ913" s="79"/>
      <c r="AK913" s="79"/>
      <c r="AL913" s="79"/>
      <c r="AM913" s="79"/>
      <c r="AN913" s="79"/>
      <c r="AO913" s="79"/>
      <c r="AP913" s="79"/>
      <c r="AQ913" s="79"/>
      <c r="AR913" s="79"/>
    </row>
    <row r="914">
      <c r="A914" s="79"/>
      <c r="B914" s="79"/>
      <c r="C914" s="80"/>
      <c r="D914" s="80"/>
      <c r="E914" s="79"/>
      <c r="F914" s="79"/>
      <c r="G914" s="79"/>
      <c r="H914" s="79"/>
      <c r="I914" s="79"/>
      <c r="J914" s="79"/>
      <c r="K914" s="79"/>
      <c r="L914" s="79"/>
      <c r="M914" s="79"/>
      <c r="N914" s="79"/>
      <c r="O914" s="79"/>
      <c r="P914" s="79"/>
      <c r="Q914" s="79"/>
      <c r="R914" s="79"/>
      <c r="S914" s="79"/>
      <c r="T914" s="79"/>
      <c r="U914" s="79"/>
      <c r="V914" s="79"/>
      <c r="W914" s="79"/>
      <c r="X914" s="79"/>
      <c r="Y914" s="79"/>
      <c r="Z914" s="79"/>
      <c r="AA914" s="79"/>
      <c r="AB914" s="79"/>
      <c r="AC914" s="79"/>
      <c r="AD914" s="79"/>
      <c r="AE914" s="79"/>
      <c r="AF914" s="79"/>
      <c r="AG914" s="79"/>
      <c r="AH914" s="79"/>
      <c r="AI914" s="79"/>
      <c r="AJ914" s="79"/>
      <c r="AK914" s="79"/>
      <c r="AL914" s="79"/>
      <c r="AM914" s="79"/>
      <c r="AN914" s="79"/>
      <c r="AO914" s="79"/>
      <c r="AP914" s="79"/>
      <c r="AQ914" s="79"/>
      <c r="AR914" s="79"/>
    </row>
    <row r="915">
      <c r="A915" s="79"/>
      <c r="B915" s="79"/>
      <c r="C915" s="80"/>
      <c r="D915" s="80"/>
      <c r="E915" s="79"/>
      <c r="F915" s="79"/>
      <c r="G915" s="79"/>
      <c r="H915" s="79"/>
      <c r="I915" s="79"/>
      <c r="J915" s="79"/>
      <c r="K915" s="79"/>
      <c r="L915" s="79"/>
      <c r="M915" s="79"/>
      <c r="N915" s="79"/>
      <c r="O915" s="79"/>
      <c r="P915" s="79"/>
      <c r="Q915" s="79"/>
      <c r="R915" s="79"/>
      <c r="S915" s="79"/>
      <c r="T915" s="79"/>
      <c r="U915" s="79"/>
      <c r="V915" s="79"/>
      <c r="W915" s="79"/>
      <c r="X915" s="79"/>
      <c r="Y915" s="79"/>
      <c r="Z915" s="79"/>
      <c r="AA915" s="79"/>
      <c r="AB915" s="79"/>
      <c r="AC915" s="79"/>
      <c r="AD915" s="79"/>
      <c r="AE915" s="79"/>
      <c r="AF915" s="79"/>
      <c r="AG915" s="79"/>
      <c r="AH915" s="79"/>
      <c r="AI915" s="79"/>
      <c r="AJ915" s="79"/>
      <c r="AK915" s="79"/>
      <c r="AL915" s="79"/>
      <c r="AM915" s="79"/>
      <c r="AN915" s="79"/>
      <c r="AO915" s="79"/>
      <c r="AP915" s="79"/>
      <c r="AQ915" s="79"/>
      <c r="AR915" s="79"/>
    </row>
    <row r="916">
      <c r="A916" s="79"/>
      <c r="B916" s="79"/>
      <c r="C916" s="80"/>
      <c r="D916" s="80"/>
      <c r="E916" s="79"/>
      <c r="F916" s="79"/>
      <c r="G916" s="79"/>
      <c r="H916" s="79"/>
      <c r="I916" s="79"/>
      <c r="J916" s="79"/>
      <c r="K916" s="79"/>
      <c r="L916" s="79"/>
      <c r="M916" s="79"/>
      <c r="N916" s="79"/>
      <c r="O916" s="79"/>
      <c r="P916" s="79"/>
      <c r="Q916" s="79"/>
      <c r="R916" s="79"/>
      <c r="S916" s="79"/>
      <c r="T916" s="79"/>
      <c r="U916" s="79"/>
      <c r="V916" s="79"/>
      <c r="W916" s="79"/>
      <c r="X916" s="79"/>
      <c r="Y916" s="79"/>
      <c r="Z916" s="79"/>
      <c r="AA916" s="79"/>
      <c r="AB916" s="79"/>
      <c r="AC916" s="79"/>
      <c r="AD916" s="79"/>
      <c r="AE916" s="79"/>
      <c r="AF916" s="79"/>
      <c r="AG916" s="79"/>
      <c r="AH916" s="79"/>
      <c r="AI916" s="79"/>
      <c r="AJ916" s="79"/>
      <c r="AK916" s="79"/>
      <c r="AL916" s="79"/>
      <c r="AM916" s="79"/>
      <c r="AN916" s="79"/>
      <c r="AO916" s="79"/>
      <c r="AP916" s="79"/>
      <c r="AQ916" s="79"/>
      <c r="AR916" s="79"/>
    </row>
    <row r="917">
      <c r="A917" s="79"/>
      <c r="B917" s="79"/>
      <c r="C917" s="80"/>
      <c r="D917" s="80"/>
      <c r="E917" s="79"/>
      <c r="F917" s="79"/>
      <c r="G917" s="79"/>
      <c r="H917" s="79"/>
      <c r="I917" s="79"/>
      <c r="J917" s="79"/>
      <c r="K917" s="79"/>
      <c r="L917" s="79"/>
      <c r="M917" s="79"/>
      <c r="N917" s="79"/>
      <c r="O917" s="79"/>
      <c r="P917" s="79"/>
      <c r="Q917" s="79"/>
      <c r="R917" s="79"/>
      <c r="S917" s="79"/>
      <c r="T917" s="79"/>
      <c r="U917" s="79"/>
      <c r="V917" s="79"/>
      <c r="W917" s="79"/>
      <c r="X917" s="79"/>
      <c r="Y917" s="79"/>
      <c r="Z917" s="79"/>
      <c r="AA917" s="79"/>
      <c r="AB917" s="79"/>
      <c r="AC917" s="79"/>
      <c r="AD917" s="79"/>
      <c r="AE917" s="79"/>
      <c r="AF917" s="79"/>
      <c r="AG917" s="79"/>
      <c r="AH917" s="79"/>
      <c r="AI917" s="79"/>
      <c r="AJ917" s="79"/>
      <c r="AK917" s="79"/>
      <c r="AL917" s="79"/>
      <c r="AM917" s="79"/>
      <c r="AN917" s="79"/>
      <c r="AO917" s="79"/>
      <c r="AP917" s="79"/>
      <c r="AQ917" s="79"/>
      <c r="AR917" s="79"/>
    </row>
    <row r="918">
      <c r="A918" s="79"/>
      <c r="B918" s="79"/>
      <c r="C918" s="80"/>
      <c r="D918" s="80"/>
      <c r="E918" s="79"/>
      <c r="F918" s="79"/>
      <c r="G918" s="79"/>
      <c r="H918" s="79"/>
      <c r="I918" s="79"/>
      <c r="J918" s="79"/>
      <c r="K918" s="79"/>
      <c r="L918" s="79"/>
      <c r="M918" s="79"/>
      <c r="N918" s="79"/>
      <c r="O918" s="79"/>
      <c r="P918" s="79"/>
      <c r="Q918" s="79"/>
      <c r="R918" s="79"/>
      <c r="S918" s="79"/>
      <c r="T918" s="79"/>
      <c r="U918" s="79"/>
      <c r="V918" s="79"/>
      <c r="W918" s="79"/>
      <c r="X918" s="79"/>
      <c r="Y918" s="79"/>
      <c r="Z918" s="79"/>
      <c r="AA918" s="79"/>
      <c r="AB918" s="79"/>
      <c r="AC918" s="79"/>
      <c r="AD918" s="79"/>
      <c r="AE918" s="79"/>
      <c r="AF918" s="79"/>
      <c r="AG918" s="79"/>
      <c r="AH918" s="79"/>
      <c r="AI918" s="79"/>
      <c r="AJ918" s="79"/>
      <c r="AK918" s="79"/>
      <c r="AL918" s="79"/>
      <c r="AM918" s="79"/>
      <c r="AN918" s="79"/>
      <c r="AO918" s="79"/>
      <c r="AP918" s="79"/>
      <c r="AQ918" s="79"/>
      <c r="AR918" s="79"/>
    </row>
    <row r="919">
      <c r="A919" s="79"/>
      <c r="B919" s="79"/>
      <c r="C919" s="80"/>
      <c r="D919" s="80"/>
      <c r="E919" s="79"/>
      <c r="F919" s="79"/>
      <c r="G919" s="79"/>
      <c r="H919" s="79"/>
      <c r="I919" s="79"/>
      <c r="J919" s="79"/>
      <c r="K919" s="79"/>
      <c r="L919" s="79"/>
      <c r="M919" s="79"/>
      <c r="N919" s="79"/>
      <c r="O919" s="79"/>
      <c r="P919" s="79"/>
      <c r="Q919" s="79"/>
      <c r="R919" s="79"/>
      <c r="S919" s="79"/>
      <c r="T919" s="79"/>
      <c r="U919" s="79"/>
      <c r="V919" s="79"/>
      <c r="W919" s="79"/>
      <c r="X919" s="79"/>
      <c r="Y919" s="79"/>
      <c r="Z919" s="79"/>
      <c r="AA919" s="79"/>
      <c r="AB919" s="79"/>
      <c r="AC919" s="79"/>
      <c r="AD919" s="79"/>
      <c r="AE919" s="79"/>
      <c r="AF919" s="79"/>
      <c r="AG919" s="79"/>
      <c r="AH919" s="79"/>
      <c r="AI919" s="79"/>
      <c r="AJ919" s="79"/>
      <c r="AK919" s="79"/>
      <c r="AL919" s="79"/>
      <c r="AM919" s="79"/>
      <c r="AN919" s="79"/>
      <c r="AO919" s="79"/>
      <c r="AP919" s="79"/>
      <c r="AQ919" s="79"/>
      <c r="AR919" s="79"/>
    </row>
    <row r="920">
      <c r="A920" s="79"/>
      <c r="B920" s="79"/>
      <c r="C920" s="80"/>
      <c r="D920" s="80"/>
      <c r="E920" s="79"/>
      <c r="F920" s="79"/>
      <c r="G920" s="79"/>
      <c r="H920" s="79"/>
      <c r="I920" s="79"/>
      <c r="J920" s="79"/>
      <c r="K920" s="79"/>
      <c r="L920" s="79"/>
      <c r="M920" s="79"/>
      <c r="N920" s="79"/>
      <c r="O920" s="79"/>
      <c r="P920" s="79"/>
      <c r="Q920" s="79"/>
      <c r="R920" s="79"/>
      <c r="S920" s="79"/>
      <c r="T920" s="79"/>
      <c r="U920" s="79"/>
      <c r="V920" s="79"/>
      <c r="W920" s="79"/>
      <c r="X920" s="79"/>
      <c r="Y920" s="79"/>
      <c r="Z920" s="79"/>
      <c r="AA920" s="79"/>
      <c r="AB920" s="79"/>
      <c r="AC920" s="79"/>
      <c r="AD920" s="79"/>
      <c r="AE920" s="79"/>
      <c r="AF920" s="79"/>
      <c r="AG920" s="79"/>
      <c r="AH920" s="79"/>
      <c r="AI920" s="79"/>
      <c r="AJ920" s="79"/>
      <c r="AK920" s="79"/>
      <c r="AL920" s="79"/>
      <c r="AM920" s="79"/>
      <c r="AN920" s="79"/>
      <c r="AO920" s="79"/>
      <c r="AP920" s="79"/>
      <c r="AQ920" s="79"/>
      <c r="AR920" s="79"/>
    </row>
    <row r="921">
      <c r="A921" s="79"/>
      <c r="B921" s="79"/>
      <c r="C921" s="80"/>
      <c r="D921" s="80"/>
      <c r="E921" s="79"/>
      <c r="F921" s="79"/>
      <c r="G921" s="79"/>
      <c r="H921" s="79"/>
      <c r="I921" s="79"/>
      <c r="J921" s="79"/>
      <c r="K921" s="79"/>
      <c r="L921" s="79"/>
      <c r="M921" s="79"/>
      <c r="N921" s="79"/>
      <c r="O921" s="79"/>
      <c r="P921" s="79"/>
      <c r="Q921" s="79"/>
      <c r="R921" s="79"/>
      <c r="S921" s="79"/>
      <c r="T921" s="79"/>
      <c r="U921" s="79"/>
      <c r="V921" s="79"/>
      <c r="W921" s="79"/>
      <c r="X921" s="79"/>
      <c r="Y921" s="79"/>
      <c r="Z921" s="79"/>
      <c r="AA921" s="79"/>
      <c r="AB921" s="79"/>
      <c r="AC921" s="79"/>
      <c r="AD921" s="79"/>
      <c r="AE921" s="79"/>
      <c r="AF921" s="79"/>
      <c r="AG921" s="79"/>
      <c r="AH921" s="79"/>
      <c r="AI921" s="79"/>
      <c r="AJ921" s="79"/>
      <c r="AK921" s="79"/>
      <c r="AL921" s="79"/>
      <c r="AM921" s="79"/>
      <c r="AN921" s="79"/>
      <c r="AO921" s="79"/>
      <c r="AP921" s="79"/>
      <c r="AQ921" s="79"/>
      <c r="AR921" s="79"/>
    </row>
    <row r="922">
      <c r="A922" s="79"/>
      <c r="B922" s="79"/>
      <c r="C922" s="80"/>
      <c r="D922" s="80"/>
      <c r="E922" s="79"/>
      <c r="F922" s="79"/>
      <c r="G922" s="79"/>
      <c r="H922" s="79"/>
      <c r="I922" s="79"/>
      <c r="J922" s="79"/>
      <c r="K922" s="79"/>
      <c r="L922" s="79"/>
      <c r="M922" s="79"/>
      <c r="N922" s="79"/>
      <c r="O922" s="79"/>
      <c r="P922" s="79"/>
      <c r="Q922" s="79"/>
      <c r="R922" s="79"/>
      <c r="S922" s="79"/>
      <c r="T922" s="79"/>
      <c r="U922" s="79"/>
      <c r="V922" s="79"/>
      <c r="W922" s="79"/>
      <c r="X922" s="79"/>
      <c r="Y922" s="79"/>
      <c r="Z922" s="79"/>
      <c r="AA922" s="79"/>
      <c r="AB922" s="79"/>
      <c r="AC922" s="79"/>
      <c r="AD922" s="79"/>
      <c r="AE922" s="79"/>
      <c r="AF922" s="79"/>
      <c r="AG922" s="79"/>
      <c r="AH922" s="79"/>
      <c r="AI922" s="79"/>
      <c r="AJ922" s="79"/>
      <c r="AK922" s="79"/>
      <c r="AL922" s="79"/>
      <c r="AM922" s="79"/>
      <c r="AN922" s="79"/>
      <c r="AO922" s="79"/>
      <c r="AP922" s="79"/>
      <c r="AQ922" s="79"/>
      <c r="AR922" s="79"/>
    </row>
    <row r="923">
      <c r="A923" s="79"/>
      <c r="B923" s="79"/>
      <c r="C923" s="80"/>
      <c r="D923" s="80"/>
      <c r="E923" s="79"/>
      <c r="F923" s="79"/>
      <c r="G923" s="79"/>
      <c r="H923" s="79"/>
      <c r="I923" s="79"/>
      <c r="J923" s="79"/>
      <c r="K923" s="79"/>
      <c r="L923" s="79"/>
      <c r="M923" s="79"/>
      <c r="N923" s="79"/>
      <c r="O923" s="79"/>
      <c r="P923" s="79"/>
      <c r="Q923" s="79"/>
      <c r="R923" s="79"/>
      <c r="S923" s="79"/>
      <c r="T923" s="79"/>
      <c r="U923" s="79"/>
      <c r="V923" s="79"/>
      <c r="W923" s="79"/>
      <c r="X923" s="79"/>
      <c r="Y923" s="79"/>
      <c r="Z923" s="79"/>
      <c r="AA923" s="79"/>
      <c r="AB923" s="79"/>
      <c r="AC923" s="79"/>
      <c r="AD923" s="79"/>
      <c r="AE923" s="79"/>
      <c r="AF923" s="79"/>
      <c r="AG923" s="79"/>
      <c r="AH923" s="79"/>
      <c r="AI923" s="79"/>
      <c r="AJ923" s="79"/>
      <c r="AK923" s="79"/>
      <c r="AL923" s="79"/>
      <c r="AM923" s="79"/>
      <c r="AN923" s="79"/>
      <c r="AO923" s="79"/>
      <c r="AP923" s="79"/>
      <c r="AQ923" s="79"/>
      <c r="AR923" s="79"/>
    </row>
    <row r="924">
      <c r="A924" s="79"/>
      <c r="B924" s="79"/>
      <c r="C924" s="80"/>
      <c r="D924" s="80"/>
      <c r="E924" s="79"/>
      <c r="F924" s="79"/>
      <c r="G924" s="79"/>
      <c r="H924" s="79"/>
      <c r="I924" s="79"/>
      <c r="J924" s="79"/>
      <c r="K924" s="79"/>
      <c r="L924" s="79"/>
      <c r="M924" s="79"/>
      <c r="N924" s="79"/>
      <c r="O924" s="79"/>
      <c r="P924" s="79"/>
      <c r="Q924" s="79"/>
      <c r="R924" s="79"/>
      <c r="S924" s="79"/>
      <c r="T924" s="79"/>
      <c r="U924" s="79"/>
      <c r="V924" s="79"/>
      <c r="W924" s="79"/>
      <c r="X924" s="79"/>
      <c r="Y924" s="79"/>
      <c r="Z924" s="79"/>
      <c r="AA924" s="79"/>
      <c r="AB924" s="79"/>
      <c r="AC924" s="79"/>
      <c r="AD924" s="79"/>
      <c r="AE924" s="79"/>
      <c r="AF924" s="79"/>
      <c r="AG924" s="79"/>
      <c r="AH924" s="79"/>
      <c r="AI924" s="79"/>
      <c r="AJ924" s="79"/>
      <c r="AK924" s="79"/>
      <c r="AL924" s="79"/>
      <c r="AM924" s="79"/>
      <c r="AN924" s="79"/>
      <c r="AO924" s="79"/>
      <c r="AP924" s="79"/>
      <c r="AQ924" s="79"/>
      <c r="AR924" s="79"/>
    </row>
    <row r="925">
      <c r="A925" s="79"/>
      <c r="B925" s="79"/>
      <c r="C925" s="80"/>
      <c r="D925" s="80"/>
      <c r="E925" s="79"/>
      <c r="F925" s="79"/>
      <c r="G925" s="79"/>
      <c r="H925" s="79"/>
      <c r="I925" s="79"/>
      <c r="J925" s="79"/>
      <c r="K925" s="79"/>
      <c r="L925" s="79"/>
      <c r="M925" s="79"/>
      <c r="N925" s="79"/>
      <c r="O925" s="79"/>
      <c r="P925" s="79"/>
      <c r="Q925" s="79"/>
      <c r="R925" s="79"/>
      <c r="S925" s="79"/>
      <c r="T925" s="79"/>
      <c r="U925" s="79"/>
      <c r="V925" s="79"/>
      <c r="W925" s="79"/>
      <c r="X925" s="79"/>
      <c r="Y925" s="79"/>
      <c r="Z925" s="79"/>
      <c r="AA925" s="79"/>
      <c r="AB925" s="79"/>
      <c r="AC925" s="79"/>
      <c r="AD925" s="79"/>
      <c r="AE925" s="79"/>
      <c r="AF925" s="79"/>
      <c r="AG925" s="79"/>
      <c r="AH925" s="79"/>
      <c r="AI925" s="79"/>
      <c r="AJ925" s="79"/>
      <c r="AK925" s="79"/>
      <c r="AL925" s="79"/>
      <c r="AM925" s="79"/>
      <c r="AN925" s="79"/>
      <c r="AO925" s="79"/>
      <c r="AP925" s="79"/>
      <c r="AQ925" s="79"/>
      <c r="AR925" s="79"/>
    </row>
    <row r="926">
      <c r="A926" s="79"/>
      <c r="B926" s="79"/>
      <c r="C926" s="80"/>
      <c r="D926" s="80"/>
      <c r="E926" s="79"/>
      <c r="F926" s="79"/>
      <c r="G926" s="79"/>
      <c r="H926" s="79"/>
      <c r="I926" s="79"/>
      <c r="J926" s="79"/>
      <c r="K926" s="79"/>
      <c r="L926" s="79"/>
      <c r="M926" s="79"/>
      <c r="N926" s="79"/>
      <c r="O926" s="79"/>
      <c r="P926" s="79"/>
      <c r="Q926" s="79"/>
      <c r="R926" s="79"/>
      <c r="S926" s="79"/>
      <c r="T926" s="79"/>
      <c r="U926" s="79"/>
      <c r="V926" s="79"/>
      <c r="W926" s="79"/>
      <c r="X926" s="79"/>
      <c r="Y926" s="79"/>
      <c r="Z926" s="79"/>
      <c r="AA926" s="79"/>
      <c r="AB926" s="79"/>
      <c r="AC926" s="79"/>
      <c r="AD926" s="79"/>
      <c r="AE926" s="79"/>
      <c r="AF926" s="79"/>
      <c r="AG926" s="79"/>
      <c r="AH926" s="79"/>
      <c r="AI926" s="79"/>
      <c r="AJ926" s="79"/>
      <c r="AK926" s="79"/>
      <c r="AL926" s="79"/>
      <c r="AM926" s="79"/>
      <c r="AN926" s="79"/>
      <c r="AO926" s="79"/>
      <c r="AP926" s="79"/>
      <c r="AQ926" s="79"/>
      <c r="AR926" s="79"/>
    </row>
    <row r="927">
      <c r="A927" s="79"/>
      <c r="B927" s="79"/>
      <c r="C927" s="80"/>
      <c r="D927" s="80"/>
      <c r="E927" s="79"/>
      <c r="F927" s="79"/>
      <c r="G927" s="79"/>
      <c r="H927" s="79"/>
      <c r="I927" s="79"/>
      <c r="J927" s="79"/>
      <c r="K927" s="79"/>
      <c r="L927" s="79"/>
      <c r="M927" s="79"/>
      <c r="N927" s="79"/>
      <c r="O927" s="79"/>
      <c r="P927" s="79"/>
      <c r="Q927" s="79"/>
      <c r="R927" s="79"/>
      <c r="S927" s="79"/>
      <c r="T927" s="79"/>
      <c r="U927" s="79"/>
      <c r="V927" s="79"/>
      <c r="W927" s="79"/>
      <c r="X927" s="79"/>
      <c r="Y927" s="79"/>
      <c r="Z927" s="79"/>
      <c r="AA927" s="79"/>
      <c r="AB927" s="79"/>
      <c r="AC927" s="79"/>
      <c r="AD927" s="79"/>
      <c r="AE927" s="79"/>
      <c r="AF927" s="79"/>
      <c r="AG927" s="79"/>
      <c r="AH927" s="79"/>
      <c r="AI927" s="79"/>
      <c r="AJ927" s="79"/>
      <c r="AK927" s="79"/>
      <c r="AL927" s="79"/>
      <c r="AM927" s="79"/>
      <c r="AN927" s="79"/>
      <c r="AO927" s="79"/>
      <c r="AP927" s="79"/>
      <c r="AQ927" s="79"/>
      <c r="AR927" s="79"/>
    </row>
    <row r="928">
      <c r="A928" s="79"/>
      <c r="B928" s="79"/>
      <c r="C928" s="80"/>
      <c r="D928" s="80"/>
      <c r="E928" s="79"/>
      <c r="F928" s="79"/>
      <c r="G928" s="79"/>
      <c r="H928" s="79"/>
      <c r="I928" s="79"/>
      <c r="J928" s="79"/>
      <c r="K928" s="79"/>
      <c r="L928" s="79"/>
      <c r="M928" s="79"/>
      <c r="N928" s="79"/>
      <c r="O928" s="79"/>
      <c r="P928" s="79"/>
      <c r="Q928" s="79"/>
      <c r="R928" s="79"/>
      <c r="S928" s="79"/>
      <c r="T928" s="79"/>
      <c r="U928" s="79"/>
      <c r="V928" s="79"/>
      <c r="W928" s="79"/>
      <c r="X928" s="79"/>
      <c r="Y928" s="79"/>
      <c r="Z928" s="79"/>
      <c r="AA928" s="79"/>
      <c r="AB928" s="79"/>
      <c r="AC928" s="79"/>
      <c r="AD928" s="79"/>
      <c r="AE928" s="79"/>
      <c r="AF928" s="79"/>
      <c r="AG928" s="79"/>
      <c r="AH928" s="79"/>
      <c r="AI928" s="79"/>
      <c r="AJ928" s="79"/>
      <c r="AK928" s="79"/>
      <c r="AL928" s="79"/>
      <c r="AM928" s="79"/>
      <c r="AN928" s="79"/>
      <c r="AO928" s="79"/>
      <c r="AP928" s="79"/>
      <c r="AQ928" s="79"/>
      <c r="AR928" s="79"/>
    </row>
    <row r="929">
      <c r="A929" s="79"/>
      <c r="B929" s="79"/>
      <c r="C929" s="80"/>
      <c r="D929" s="80"/>
      <c r="E929" s="79"/>
      <c r="F929" s="79"/>
      <c r="G929" s="79"/>
      <c r="H929" s="79"/>
      <c r="I929" s="79"/>
      <c r="J929" s="79"/>
      <c r="K929" s="79"/>
      <c r="L929" s="79"/>
      <c r="M929" s="79"/>
      <c r="N929" s="79"/>
      <c r="O929" s="79"/>
      <c r="P929" s="79"/>
      <c r="Q929" s="79"/>
      <c r="R929" s="79"/>
      <c r="S929" s="79"/>
      <c r="T929" s="79"/>
      <c r="U929" s="79"/>
      <c r="V929" s="79"/>
      <c r="W929" s="79"/>
      <c r="X929" s="79"/>
      <c r="Y929" s="79"/>
      <c r="Z929" s="79"/>
      <c r="AA929" s="79"/>
      <c r="AB929" s="79"/>
      <c r="AC929" s="79"/>
      <c r="AD929" s="79"/>
      <c r="AE929" s="79"/>
      <c r="AF929" s="79"/>
      <c r="AG929" s="79"/>
      <c r="AH929" s="79"/>
      <c r="AI929" s="79"/>
      <c r="AJ929" s="79"/>
      <c r="AK929" s="79"/>
      <c r="AL929" s="79"/>
      <c r="AM929" s="79"/>
      <c r="AN929" s="79"/>
      <c r="AO929" s="79"/>
      <c r="AP929" s="79"/>
      <c r="AQ929" s="79"/>
      <c r="AR929" s="79"/>
    </row>
    <row r="930">
      <c r="A930" s="79"/>
      <c r="B930" s="79"/>
      <c r="C930" s="80"/>
      <c r="D930" s="80"/>
      <c r="E930" s="79"/>
      <c r="F930" s="79"/>
      <c r="G930" s="79"/>
      <c r="H930" s="79"/>
      <c r="I930" s="79"/>
      <c r="J930" s="79"/>
      <c r="K930" s="79"/>
      <c r="L930" s="79"/>
      <c r="M930" s="79"/>
      <c r="N930" s="79"/>
      <c r="O930" s="79"/>
      <c r="P930" s="79"/>
      <c r="Q930" s="79"/>
      <c r="R930" s="79"/>
      <c r="S930" s="79"/>
      <c r="T930" s="79"/>
      <c r="U930" s="79"/>
      <c r="V930" s="79"/>
      <c r="W930" s="79"/>
      <c r="X930" s="79"/>
      <c r="Y930" s="79"/>
      <c r="Z930" s="79"/>
      <c r="AA930" s="79"/>
      <c r="AB930" s="79"/>
      <c r="AC930" s="79"/>
      <c r="AD930" s="79"/>
      <c r="AE930" s="79"/>
      <c r="AF930" s="79"/>
      <c r="AG930" s="79"/>
      <c r="AH930" s="79"/>
      <c r="AI930" s="79"/>
      <c r="AJ930" s="79"/>
      <c r="AK930" s="79"/>
      <c r="AL930" s="79"/>
      <c r="AM930" s="79"/>
      <c r="AN930" s="79"/>
      <c r="AO930" s="79"/>
      <c r="AP930" s="79"/>
      <c r="AQ930" s="79"/>
      <c r="AR930" s="79"/>
    </row>
    <row r="931">
      <c r="A931" s="79"/>
      <c r="B931" s="79"/>
      <c r="C931" s="80"/>
      <c r="D931" s="80"/>
      <c r="E931" s="79"/>
      <c r="F931" s="79"/>
      <c r="G931" s="79"/>
      <c r="H931" s="79"/>
      <c r="I931" s="79"/>
      <c r="J931" s="79"/>
      <c r="K931" s="79"/>
      <c r="L931" s="79"/>
      <c r="M931" s="79"/>
      <c r="N931" s="79"/>
      <c r="O931" s="79"/>
      <c r="P931" s="79"/>
      <c r="Q931" s="79"/>
      <c r="R931" s="79"/>
      <c r="S931" s="79"/>
      <c r="T931" s="79"/>
      <c r="U931" s="79"/>
      <c r="V931" s="79"/>
      <c r="W931" s="79"/>
      <c r="X931" s="79"/>
      <c r="Y931" s="79"/>
      <c r="Z931" s="79"/>
      <c r="AA931" s="79"/>
      <c r="AB931" s="79"/>
      <c r="AC931" s="79"/>
      <c r="AD931" s="79"/>
      <c r="AE931" s="79"/>
      <c r="AF931" s="79"/>
      <c r="AG931" s="79"/>
      <c r="AH931" s="79"/>
      <c r="AI931" s="79"/>
      <c r="AJ931" s="79"/>
      <c r="AK931" s="79"/>
      <c r="AL931" s="79"/>
      <c r="AM931" s="79"/>
      <c r="AN931" s="79"/>
      <c r="AO931" s="79"/>
      <c r="AP931" s="79"/>
      <c r="AQ931" s="79"/>
      <c r="AR931" s="79"/>
    </row>
    <row r="932">
      <c r="A932" s="79"/>
      <c r="B932" s="79"/>
      <c r="C932" s="80"/>
      <c r="D932" s="80"/>
      <c r="E932" s="79"/>
      <c r="F932" s="79"/>
      <c r="G932" s="79"/>
      <c r="H932" s="79"/>
      <c r="I932" s="79"/>
      <c r="J932" s="79"/>
      <c r="K932" s="79"/>
      <c r="L932" s="79"/>
      <c r="M932" s="79"/>
      <c r="N932" s="79"/>
      <c r="O932" s="79"/>
      <c r="P932" s="79"/>
      <c r="Q932" s="79"/>
      <c r="R932" s="79"/>
      <c r="S932" s="79"/>
      <c r="T932" s="79"/>
      <c r="U932" s="79"/>
      <c r="V932" s="79"/>
      <c r="W932" s="79"/>
      <c r="X932" s="79"/>
      <c r="Y932" s="79"/>
      <c r="Z932" s="79"/>
      <c r="AA932" s="79"/>
      <c r="AB932" s="79"/>
      <c r="AC932" s="79"/>
      <c r="AD932" s="79"/>
      <c r="AE932" s="79"/>
      <c r="AF932" s="79"/>
      <c r="AG932" s="79"/>
      <c r="AH932" s="79"/>
      <c r="AI932" s="79"/>
      <c r="AJ932" s="79"/>
      <c r="AK932" s="79"/>
      <c r="AL932" s="79"/>
      <c r="AM932" s="79"/>
      <c r="AN932" s="79"/>
      <c r="AO932" s="79"/>
      <c r="AP932" s="79"/>
      <c r="AQ932" s="79"/>
      <c r="AR932" s="79"/>
    </row>
    <row r="933">
      <c r="A933" s="79"/>
      <c r="B933" s="79"/>
      <c r="C933" s="80"/>
      <c r="D933" s="80"/>
      <c r="E933" s="79"/>
      <c r="F933" s="79"/>
      <c r="G933" s="79"/>
      <c r="H933" s="79"/>
      <c r="I933" s="79"/>
      <c r="J933" s="79"/>
      <c r="K933" s="79"/>
      <c r="L933" s="79"/>
      <c r="M933" s="79"/>
      <c r="N933" s="79"/>
      <c r="O933" s="79"/>
      <c r="P933" s="79"/>
      <c r="Q933" s="79"/>
      <c r="R933" s="79"/>
      <c r="S933" s="79"/>
      <c r="T933" s="79"/>
      <c r="U933" s="79"/>
      <c r="V933" s="79"/>
      <c r="W933" s="79"/>
      <c r="X933" s="79"/>
      <c r="Y933" s="79"/>
      <c r="Z933" s="79"/>
      <c r="AA933" s="79"/>
      <c r="AB933" s="79"/>
      <c r="AC933" s="79"/>
      <c r="AD933" s="79"/>
      <c r="AE933" s="79"/>
      <c r="AF933" s="79"/>
      <c r="AG933" s="79"/>
      <c r="AH933" s="79"/>
      <c r="AI933" s="79"/>
      <c r="AJ933" s="79"/>
      <c r="AK933" s="79"/>
      <c r="AL933" s="79"/>
      <c r="AM933" s="79"/>
      <c r="AN933" s="79"/>
      <c r="AO933" s="79"/>
      <c r="AP933" s="79"/>
      <c r="AQ933" s="79"/>
      <c r="AR933" s="79"/>
    </row>
    <row r="934">
      <c r="A934" s="79"/>
      <c r="B934" s="79"/>
      <c r="C934" s="80"/>
      <c r="D934" s="80"/>
      <c r="E934" s="79"/>
      <c r="F934" s="79"/>
      <c r="G934" s="79"/>
      <c r="H934" s="79"/>
      <c r="I934" s="79"/>
      <c r="J934" s="79"/>
      <c r="K934" s="79"/>
      <c r="L934" s="79"/>
      <c r="M934" s="79"/>
      <c r="N934" s="79"/>
      <c r="O934" s="79"/>
      <c r="P934" s="79"/>
      <c r="Q934" s="79"/>
      <c r="R934" s="79"/>
      <c r="S934" s="79"/>
      <c r="T934" s="79"/>
      <c r="U934" s="79"/>
      <c r="V934" s="79"/>
      <c r="W934" s="79"/>
      <c r="X934" s="79"/>
      <c r="Y934" s="79"/>
      <c r="Z934" s="79"/>
      <c r="AA934" s="79"/>
      <c r="AB934" s="79"/>
      <c r="AC934" s="79"/>
      <c r="AD934" s="79"/>
      <c r="AE934" s="79"/>
      <c r="AF934" s="79"/>
      <c r="AG934" s="79"/>
      <c r="AH934" s="79"/>
      <c r="AI934" s="79"/>
      <c r="AJ934" s="79"/>
      <c r="AK934" s="79"/>
      <c r="AL934" s="79"/>
      <c r="AM934" s="79"/>
      <c r="AN934" s="79"/>
      <c r="AO934" s="79"/>
      <c r="AP934" s="79"/>
      <c r="AQ934" s="79"/>
      <c r="AR934" s="79"/>
    </row>
    <row r="935">
      <c r="A935" s="79"/>
      <c r="B935" s="79"/>
      <c r="C935" s="80"/>
      <c r="D935" s="80"/>
      <c r="E935" s="79"/>
      <c r="F935" s="79"/>
      <c r="G935" s="79"/>
      <c r="H935" s="79"/>
      <c r="I935" s="79"/>
      <c r="J935" s="79"/>
      <c r="K935" s="79"/>
      <c r="L935" s="79"/>
      <c r="M935" s="79"/>
      <c r="N935" s="79"/>
      <c r="O935" s="79"/>
      <c r="P935" s="79"/>
      <c r="Q935" s="79"/>
      <c r="R935" s="79"/>
      <c r="S935" s="79"/>
      <c r="T935" s="79"/>
      <c r="U935" s="79"/>
      <c r="V935" s="79"/>
      <c r="W935" s="79"/>
      <c r="X935" s="79"/>
      <c r="Y935" s="79"/>
      <c r="Z935" s="79"/>
      <c r="AA935" s="79"/>
      <c r="AB935" s="79"/>
      <c r="AC935" s="79"/>
      <c r="AD935" s="79"/>
      <c r="AE935" s="79"/>
      <c r="AF935" s="79"/>
      <c r="AG935" s="79"/>
      <c r="AH935" s="79"/>
      <c r="AI935" s="79"/>
      <c r="AJ935" s="79"/>
      <c r="AK935" s="79"/>
      <c r="AL935" s="79"/>
      <c r="AM935" s="79"/>
      <c r="AN935" s="79"/>
      <c r="AO935" s="79"/>
      <c r="AP935" s="79"/>
      <c r="AQ935" s="79"/>
      <c r="AR935" s="79"/>
    </row>
    <row r="936">
      <c r="A936" s="79"/>
      <c r="B936" s="79"/>
      <c r="C936" s="80"/>
      <c r="D936" s="80"/>
      <c r="E936" s="79"/>
      <c r="F936" s="79"/>
      <c r="G936" s="79"/>
      <c r="H936" s="79"/>
      <c r="I936" s="79"/>
      <c r="J936" s="79"/>
      <c r="K936" s="79"/>
      <c r="L936" s="79"/>
      <c r="M936" s="79"/>
      <c r="N936" s="79"/>
      <c r="O936" s="79"/>
      <c r="P936" s="79"/>
      <c r="Q936" s="79"/>
      <c r="R936" s="79"/>
      <c r="S936" s="79"/>
      <c r="T936" s="79"/>
      <c r="U936" s="79"/>
      <c r="V936" s="79"/>
      <c r="W936" s="79"/>
      <c r="X936" s="79"/>
      <c r="Y936" s="79"/>
      <c r="Z936" s="79"/>
      <c r="AA936" s="79"/>
      <c r="AB936" s="79"/>
      <c r="AC936" s="79"/>
      <c r="AD936" s="79"/>
      <c r="AE936" s="79"/>
      <c r="AF936" s="79"/>
      <c r="AG936" s="79"/>
      <c r="AH936" s="79"/>
      <c r="AI936" s="79"/>
      <c r="AJ936" s="79"/>
      <c r="AK936" s="79"/>
      <c r="AL936" s="79"/>
      <c r="AM936" s="79"/>
      <c r="AN936" s="79"/>
      <c r="AO936" s="79"/>
      <c r="AP936" s="79"/>
      <c r="AQ936" s="79"/>
      <c r="AR936" s="79"/>
    </row>
    <row r="937">
      <c r="A937" s="79"/>
      <c r="B937" s="79"/>
      <c r="C937" s="80"/>
      <c r="D937" s="80"/>
      <c r="E937" s="79"/>
      <c r="F937" s="79"/>
      <c r="G937" s="79"/>
      <c r="H937" s="79"/>
      <c r="I937" s="79"/>
      <c r="J937" s="79"/>
      <c r="K937" s="79"/>
      <c r="L937" s="79"/>
      <c r="M937" s="79"/>
      <c r="N937" s="79"/>
      <c r="O937" s="79"/>
      <c r="P937" s="79"/>
      <c r="Q937" s="79"/>
      <c r="R937" s="79"/>
      <c r="S937" s="79"/>
      <c r="T937" s="79"/>
      <c r="U937" s="79"/>
      <c r="V937" s="79"/>
      <c r="W937" s="79"/>
      <c r="X937" s="79"/>
      <c r="Y937" s="79"/>
      <c r="Z937" s="79"/>
      <c r="AA937" s="79"/>
      <c r="AB937" s="79"/>
      <c r="AC937" s="79"/>
      <c r="AD937" s="79"/>
      <c r="AE937" s="79"/>
      <c r="AF937" s="79"/>
      <c r="AG937" s="79"/>
      <c r="AH937" s="79"/>
      <c r="AI937" s="79"/>
      <c r="AJ937" s="79"/>
      <c r="AK937" s="79"/>
      <c r="AL937" s="79"/>
      <c r="AM937" s="79"/>
      <c r="AN937" s="79"/>
      <c r="AO937" s="79"/>
      <c r="AP937" s="79"/>
      <c r="AQ937" s="79"/>
      <c r="AR937" s="79"/>
    </row>
    <row r="938">
      <c r="A938" s="79"/>
      <c r="B938" s="79"/>
      <c r="C938" s="80"/>
      <c r="D938" s="80"/>
      <c r="E938" s="79"/>
      <c r="F938" s="79"/>
      <c r="G938" s="79"/>
      <c r="H938" s="79"/>
      <c r="I938" s="79"/>
      <c r="J938" s="79"/>
      <c r="K938" s="79"/>
      <c r="L938" s="79"/>
      <c r="M938" s="79"/>
      <c r="N938" s="79"/>
      <c r="O938" s="79"/>
      <c r="P938" s="79"/>
      <c r="Q938" s="79"/>
      <c r="R938" s="79"/>
      <c r="S938" s="79"/>
      <c r="T938" s="79"/>
      <c r="U938" s="79"/>
      <c r="V938" s="79"/>
      <c r="W938" s="79"/>
      <c r="X938" s="79"/>
      <c r="Y938" s="79"/>
      <c r="Z938" s="79"/>
      <c r="AA938" s="79"/>
      <c r="AB938" s="79"/>
      <c r="AC938" s="79"/>
      <c r="AD938" s="79"/>
      <c r="AE938" s="79"/>
      <c r="AF938" s="79"/>
      <c r="AG938" s="79"/>
      <c r="AH938" s="79"/>
      <c r="AI938" s="79"/>
      <c r="AJ938" s="79"/>
      <c r="AK938" s="79"/>
      <c r="AL938" s="79"/>
      <c r="AM938" s="79"/>
      <c r="AN938" s="79"/>
      <c r="AO938" s="79"/>
      <c r="AP938" s="79"/>
      <c r="AQ938" s="79"/>
      <c r="AR938" s="79"/>
    </row>
    <row r="939">
      <c r="A939" s="79"/>
      <c r="B939" s="79"/>
      <c r="C939" s="80"/>
      <c r="D939" s="80"/>
      <c r="E939" s="79"/>
      <c r="F939" s="79"/>
      <c r="G939" s="79"/>
      <c r="H939" s="79"/>
      <c r="I939" s="79"/>
      <c r="J939" s="79"/>
      <c r="K939" s="79"/>
      <c r="L939" s="79"/>
      <c r="M939" s="79"/>
      <c r="N939" s="79"/>
      <c r="O939" s="79"/>
      <c r="P939" s="79"/>
      <c r="Q939" s="79"/>
      <c r="R939" s="79"/>
      <c r="S939" s="79"/>
      <c r="T939" s="79"/>
      <c r="U939" s="79"/>
      <c r="V939" s="79"/>
      <c r="W939" s="79"/>
      <c r="X939" s="79"/>
      <c r="Y939" s="79"/>
      <c r="Z939" s="79"/>
      <c r="AA939" s="79"/>
      <c r="AB939" s="79"/>
      <c r="AC939" s="79"/>
      <c r="AD939" s="79"/>
      <c r="AE939" s="79"/>
      <c r="AF939" s="79"/>
      <c r="AG939" s="79"/>
      <c r="AH939" s="79"/>
      <c r="AI939" s="79"/>
      <c r="AJ939" s="79"/>
      <c r="AK939" s="79"/>
      <c r="AL939" s="79"/>
      <c r="AM939" s="79"/>
      <c r="AN939" s="79"/>
      <c r="AO939" s="79"/>
      <c r="AP939" s="79"/>
      <c r="AQ939" s="79"/>
      <c r="AR939" s="79"/>
    </row>
    <row r="940">
      <c r="A940" s="79"/>
      <c r="B940" s="79"/>
      <c r="C940" s="80"/>
      <c r="D940" s="80"/>
      <c r="E940" s="79"/>
      <c r="F940" s="79"/>
      <c r="G940" s="79"/>
      <c r="H940" s="79"/>
      <c r="I940" s="79"/>
      <c r="J940" s="79"/>
      <c r="K940" s="79"/>
      <c r="L940" s="79"/>
      <c r="M940" s="79"/>
      <c r="N940" s="79"/>
      <c r="O940" s="79"/>
      <c r="P940" s="79"/>
      <c r="Q940" s="79"/>
      <c r="R940" s="79"/>
      <c r="S940" s="79"/>
      <c r="T940" s="79"/>
      <c r="U940" s="79"/>
      <c r="V940" s="79"/>
      <c r="W940" s="79"/>
      <c r="X940" s="79"/>
      <c r="Y940" s="79"/>
      <c r="Z940" s="79"/>
      <c r="AA940" s="79"/>
      <c r="AB940" s="79"/>
      <c r="AC940" s="79"/>
      <c r="AD940" s="79"/>
      <c r="AE940" s="79"/>
      <c r="AF940" s="79"/>
      <c r="AG940" s="79"/>
      <c r="AH940" s="79"/>
      <c r="AI940" s="79"/>
      <c r="AJ940" s="79"/>
      <c r="AK940" s="79"/>
      <c r="AL940" s="79"/>
      <c r="AM940" s="79"/>
      <c r="AN940" s="79"/>
      <c r="AO940" s="79"/>
      <c r="AP940" s="79"/>
      <c r="AQ940" s="79"/>
      <c r="AR940" s="79"/>
    </row>
    <row r="941">
      <c r="A941" s="79"/>
      <c r="B941" s="79"/>
      <c r="C941" s="80"/>
      <c r="D941" s="80"/>
      <c r="E941" s="79"/>
      <c r="F941" s="79"/>
      <c r="G941" s="79"/>
      <c r="H941" s="79"/>
      <c r="I941" s="79"/>
      <c r="J941" s="79"/>
      <c r="K941" s="79"/>
      <c r="L941" s="79"/>
      <c r="M941" s="79"/>
      <c r="N941" s="79"/>
      <c r="O941" s="79"/>
      <c r="P941" s="79"/>
      <c r="Q941" s="79"/>
      <c r="R941" s="79"/>
      <c r="S941" s="79"/>
      <c r="T941" s="79"/>
      <c r="U941" s="79"/>
      <c r="V941" s="79"/>
      <c r="W941" s="79"/>
      <c r="X941" s="79"/>
      <c r="Y941" s="79"/>
      <c r="Z941" s="79"/>
      <c r="AA941" s="79"/>
      <c r="AB941" s="79"/>
      <c r="AC941" s="79"/>
      <c r="AD941" s="79"/>
      <c r="AE941" s="79"/>
      <c r="AF941" s="79"/>
      <c r="AG941" s="79"/>
      <c r="AH941" s="79"/>
      <c r="AI941" s="79"/>
      <c r="AJ941" s="79"/>
      <c r="AK941" s="79"/>
      <c r="AL941" s="79"/>
      <c r="AM941" s="79"/>
      <c r="AN941" s="79"/>
      <c r="AO941" s="79"/>
      <c r="AP941" s="79"/>
      <c r="AQ941" s="79"/>
      <c r="AR941" s="79"/>
    </row>
    <row r="942">
      <c r="A942" s="79"/>
      <c r="B942" s="79"/>
      <c r="C942" s="80"/>
      <c r="D942" s="80"/>
      <c r="E942" s="79"/>
      <c r="F942" s="79"/>
      <c r="G942" s="79"/>
      <c r="H942" s="79"/>
      <c r="I942" s="79"/>
      <c r="J942" s="79"/>
      <c r="K942" s="79"/>
      <c r="L942" s="79"/>
      <c r="M942" s="79"/>
      <c r="N942" s="79"/>
      <c r="O942" s="79"/>
      <c r="P942" s="79"/>
      <c r="Q942" s="79"/>
      <c r="R942" s="79"/>
      <c r="S942" s="79"/>
      <c r="T942" s="79"/>
      <c r="U942" s="79"/>
      <c r="V942" s="79"/>
      <c r="W942" s="79"/>
      <c r="X942" s="79"/>
      <c r="Y942" s="79"/>
      <c r="Z942" s="79"/>
      <c r="AA942" s="79"/>
      <c r="AB942" s="79"/>
      <c r="AC942" s="79"/>
      <c r="AD942" s="79"/>
      <c r="AE942" s="79"/>
      <c r="AF942" s="79"/>
      <c r="AG942" s="79"/>
      <c r="AH942" s="79"/>
      <c r="AI942" s="79"/>
      <c r="AJ942" s="79"/>
      <c r="AK942" s="79"/>
      <c r="AL942" s="79"/>
      <c r="AM942" s="79"/>
      <c r="AN942" s="79"/>
      <c r="AO942" s="79"/>
      <c r="AP942" s="79"/>
      <c r="AQ942" s="79"/>
      <c r="AR942" s="79"/>
    </row>
    <row r="943">
      <c r="A943" s="79"/>
      <c r="B943" s="79"/>
      <c r="C943" s="80"/>
      <c r="D943" s="80"/>
      <c r="E943" s="79"/>
      <c r="F943" s="79"/>
      <c r="G943" s="79"/>
      <c r="H943" s="79"/>
      <c r="I943" s="79"/>
      <c r="J943" s="79"/>
      <c r="K943" s="79"/>
      <c r="L943" s="79"/>
      <c r="M943" s="79"/>
      <c r="N943" s="79"/>
      <c r="O943" s="79"/>
      <c r="P943" s="79"/>
      <c r="Q943" s="79"/>
      <c r="R943" s="79"/>
      <c r="S943" s="79"/>
      <c r="T943" s="79"/>
      <c r="U943" s="79"/>
      <c r="V943" s="79"/>
      <c r="W943" s="79"/>
      <c r="X943" s="79"/>
      <c r="Y943" s="79"/>
      <c r="Z943" s="79"/>
      <c r="AA943" s="79"/>
      <c r="AB943" s="79"/>
      <c r="AC943" s="79"/>
      <c r="AD943" s="79"/>
      <c r="AE943" s="79"/>
      <c r="AF943" s="79"/>
      <c r="AG943" s="79"/>
      <c r="AH943" s="79"/>
      <c r="AI943" s="79"/>
      <c r="AJ943" s="79"/>
      <c r="AK943" s="79"/>
      <c r="AL943" s="79"/>
      <c r="AM943" s="79"/>
      <c r="AN943" s="79"/>
      <c r="AO943" s="79"/>
      <c r="AP943" s="79"/>
      <c r="AQ943" s="79"/>
      <c r="AR943" s="79"/>
    </row>
    <row r="944">
      <c r="A944" s="79"/>
      <c r="B944" s="79"/>
      <c r="C944" s="80"/>
      <c r="D944" s="80"/>
      <c r="E944" s="79"/>
      <c r="F944" s="79"/>
      <c r="G944" s="79"/>
      <c r="H944" s="79"/>
      <c r="I944" s="79"/>
      <c r="J944" s="79"/>
      <c r="K944" s="79"/>
      <c r="L944" s="79"/>
      <c r="M944" s="79"/>
      <c r="N944" s="79"/>
      <c r="O944" s="79"/>
      <c r="P944" s="79"/>
      <c r="Q944" s="79"/>
      <c r="R944" s="79"/>
      <c r="S944" s="79"/>
      <c r="T944" s="79"/>
      <c r="U944" s="79"/>
      <c r="V944" s="79"/>
      <c r="W944" s="79"/>
      <c r="X944" s="79"/>
      <c r="Y944" s="79"/>
      <c r="Z944" s="79"/>
      <c r="AA944" s="79"/>
      <c r="AB944" s="79"/>
      <c r="AC944" s="79"/>
      <c r="AD944" s="79"/>
      <c r="AE944" s="79"/>
      <c r="AF944" s="79"/>
      <c r="AG944" s="79"/>
      <c r="AH944" s="79"/>
      <c r="AI944" s="79"/>
      <c r="AJ944" s="79"/>
      <c r="AK944" s="79"/>
      <c r="AL944" s="79"/>
      <c r="AM944" s="79"/>
      <c r="AN944" s="79"/>
      <c r="AO944" s="79"/>
      <c r="AP944" s="79"/>
      <c r="AQ944" s="79"/>
      <c r="AR944" s="79"/>
    </row>
    <row r="945">
      <c r="A945" s="79"/>
      <c r="B945" s="79"/>
      <c r="C945" s="80"/>
      <c r="D945" s="80"/>
      <c r="E945" s="79"/>
      <c r="F945" s="79"/>
      <c r="G945" s="79"/>
      <c r="H945" s="79"/>
      <c r="I945" s="79"/>
      <c r="J945" s="79"/>
      <c r="K945" s="79"/>
      <c r="L945" s="79"/>
      <c r="M945" s="79"/>
      <c r="N945" s="79"/>
      <c r="O945" s="79"/>
      <c r="P945" s="79"/>
      <c r="Q945" s="79"/>
      <c r="R945" s="79"/>
      <c r="S945" s="79"/>
      <c r="T945" s="79"/>
      <c r="U945" s="79"/>
      <c r="V945" s="79"/>
      <c r="W945" s="79"/>
      <c r="X945" s="79"/>
      <c r="Y945" s="79"/>
      <c r="Z945" s="79"/>
      <c r="AA945" s="79"/>
      <c r="AB945" s="79"/>
      <c r="AC945" s="79"/>
      <c r="AD945" s="79"/>
      <c r="AE945" s="79"/>
      <c r="AF945" s="79"/>
      <c r="AG945" s="79"/>
      <c r="AH945" s="79"/>
      <c r="AI945" s="79"/>
      <c r="AJ945" s="79"/>
      <c r="AK945" s="79"/>
      <c r="AL945" s="79"/>
      <c r="AM945" s="79"/>
      <c r="AN945" s="79"/>
      <c r="AO945" s="79"/>
      <c r="AP945" s="79"/>
      <c r="AQ945" s="79"/>
      <c r="AR945" s="79"/>
    </row>
    <row r="946">
      <c r="A946" s="79"/>
      <c r="B946" s="79"/>
      <c r="C946" s="80"/>
      <c r="D946" s="80"/>
      <c r="E946" s="79"/>
      <c r="F946" s="79"/>
      <c r="G946" s="79"/>
      <c r="H946" s="79"/>
      <c r="I946" s="79"/>
      <c r="J946" s="79"/>
      <c r="K946" s="79"/>
      <c r="L946" s="79"/>
      <c r="M946" s="79"/>
      <c r="N946" s="79"/>
      <c r="O946" s="79"/>
      <c r="P946" s="79"/>
      <c r="Q946" s="79"/>
      <c r="R946" s="79"/>
      <c r="S946" s="79"/>
      <c r="T946" s="79"/>
      <c r="U946" s="79"/>
      <c r="V946" s="79"/>
      <c r="W946" s="79"/>
      <c r="X946" s="79"/>
      <c r="Y946" s="79"/>
      <c r="Z946" s="79"/>
      <c r="AA946" s="79"/>
      <c r="AB946" s="79"/>
      <c r="AC946" s="79"/>
      <c r="AD946" s="79"/>
      <c r="AE946" s="79"/>
      <c r="AF946" s="79"/>
      <c r="AG946" s="79"/>
      <c r="AH946" s="79"/>
      <c r="AI946" s="79"/>
      <c r="AJ946" s="79"/>
      <c r="AK946" s="79"/>
      <c r="AL946" s="79"/>
      <c r="AM946" s="79"/>
      <c r="AN946" s="79"/>
      <c r="AO946" s="79"/>
      <c r="AP946" s="79"/>
      <c r="AQ946" s="79"/>
      <c r="AR946" s="79"/>
    </row>
    <row r="947">
      <c r="A947" s="79"/>
      <c r="B947" s="79"/>
      <c r="C947" s="80"/>
      <c r="D947" s="80"/>
      <c r="E947" s="79"/>
      <c r="F947" s="79"/>
      <c r="G947" s="79"/>
      <c r="H947" s="79"/>
      <c r="I947" s="79"/>
      <c r="J947" s="79"/>
      <c r="K947" s="79"/>
      <c r="L947" s="79"/>
      <c r="M947" s="79"/>
      <c r="N947" s="79"/>
      <c r="O947" s="79"/>
      <c r="P947" s="79"/>
      <c r="Q947" s="79"/>
      <c r="R947" s="79"/>
      <c r="S947" s="79"/>
      <c r="T947" s="79"/>
      <c r="U947" s="79"/>
      <c r="V947" s="79"/>
      <c r="W947" s="79"/>
      <c r="X947" s="79"/>
      <c r="Y947" s="79"/>
      <c r="Z947" s="79"/>
      <c r="AA947" s="79"/>
      <c r="AB947" s="79"/>
      <c r="AC947" s="79"/>
      <c r="AD947" s="79"/>
      <c r="AE947" s="79"/>
      <c r="AF947" s="79"/>
      <c r="AG947" s="79"/>
      <c r="AH947" s="79"/>
      <c r="AI947" s="79"/>
      <c r="AJ947" s="79"/>
      <c r="AK947" s="79"/>
      <c r="AL947" s="79"/>
      <c r="AM947" s="79"/>
      <c r="AN947" s="79"/>
      <c r="AO947" s="79"/>
      <c r="AP947" s="79"/>
      <c r="AQ947" s="79"/>
      <c r="AR947" s="79"/>
    </row>
    <row r="948">
      <c r="A948" s="79"/>
      <c r="B948" s="79"/>
      <c r="C948" s="80"/>
      <c r="D948" s="80"/>
      <c r="E948" s="79"/>
      <c r="F948" s="79"/>
      <c r="G948" s="79"/>
      <c r="H948" s="79"/>
      <c r="I948" s="79"/>
      <c r="J948" s="79"/>
      <c r="K948" s="79"/>
      <c r="L948" s="79"/>
      <c r="M948" s="79"/>
      <c r="N948" s="79"/>
      <c r="O948" s="79"/>
      <c r="P948" s="79"/>
      <c r="Q948" s="79"/>
      <c r="R948" s="79"/>
      <c r="S948" s="79"/>
      <c r="T948" s="79"/>
      <c r="U948" s="79"/>
      <c r="V948" s="79"/>
      <c r="W948" s="79"/>
      <c r="X948" s="79"/>
      <c r="Y948" s="79"/>
      <c r="Z948" s="79"/>
      <c r="AA948" s="79"/>
      <c r="AB948" s="79"/>
      <c r="AC948" s="79"/>
      <c r="AD948" s="79"/>
      <c r="AE948" s="79"/>
      <c r="AF948" s="79"/>
      <c r="AG948" s="79"/>
      <c r="AH948" s="79"/>
      <c r="AI948" s="79"/>
      <c r="AJ948" s="79"/>
      <c r="AK948" s="79"/>
      <c r="AL948" s="79"/>
      <c r="AM948" s="79"/>
      <c r="AN948" s="79"/>
      <c r="AO948" s="79"/>
      <c r="AP948" s="79"/>
      <c r="AQ948" s="79"/>
      <c r="AR948" s="79"/>
    </row>
    <row r="949">
      <c r="A949" s="79"/>
      <c r="B949" s="79"/>
      <c r="C949" s="80"/>
      <c r="D949" s="80"/>
      <c r="E949" s="79"/>
      <c r="F949" s="79"/>
      <c r="G949" s="79"/>
      <c r="H949" s="79"/>
      <c r="I949" s="79"/>
      <c r="J949" s="79"/>
      <c r="K949" s="79"/>
      <c r="L949" s="79"/>
      <c r="M949" s="79"/>
      <c r="N949" s="79"/>
      <c r="O949" s="79"/>
      <c r="P949" s="79"/>
      <c r="Q949" s="79"/>
      <c r="R949" s="79"/>
      <c r="S949" s="79"/>
      <c r="T949" s="79"/>
      <c r="U949" s="79"/>
      <c r="V949" s="79"/>
      <c r="W949" s="79"/>
      <c r="X949" s="79"/>
      <c r="Y949" s="79"/>
      <c r="Z949" s="79"/>
      <c r="AA949" s="79"/>
      <c r="AB949" s="79"/>
      <c r="AC949" s="79"/>
      <c r="AD949" s="79"/>
      <c r="AE949" s="79"/>
      <c r="AF949" s="79"/>
      <c r="AG949" s="79"/>
      <c r="AH949" s="79"/>
      <c r="AI949" s="79"/>
      <c r="AJ949" s="79"/>
      <c r="AK949" s="79"/>
      <c r="AL949" s="79"/>
      <c r="AM949" s="79"/>
      <c r="AN949" s="79"/>
      <c r="AO949" s="79"/>
      <c r="AP949" s="79"/>
      <c r="AQ949" s="79"/>
      <c r="AR949" s="79"/>
    </row>
    <row r="950">
      <c r="A950" s="79"/>
      <c r="B950" s="79"/>
      <c r="C950" s="80"/>
      <c r="D950" s="80"/>
      <c r="E950" s="79"/>
      <c r="F950" s="79"/>
      <c r="G950" s="79"/>
      <c r="H950" s="79"/>
      <c r="I950" s="79"/>
      <c r="J950" s="79"/>
      <c r="K950" s="79"/>
      <c r="L950" s="79"/>
      <c r="M950" s="79"/>
      <c r="N950" s="79"/>
      <c r="O950" s="79"/>
      <c r="P950" s="79"/>
      <c r="Q950" s="79"/>
      <c r="R950" s="79"/>
      <c r="S950" s="79"/>
      <c r="T950" s="79"/>
      <c r="U950" s="79"/>
      <c r="V950" s="79"/>
      <c r="W950" s="79"/>
      <c r="X950" s="79"/>
      <c r="Y950" s="79"/>
      <c r="Z950" s="79"/>
      <c r="AA950" s="79"/>
      <c r="AB950" s="79"/>
      <c r="AC950" s="79"/>
      <c r="AD950" s="79"/>
      <c r="AE950" s="79"/>
      <c r="AF950" s="79"/>
      <c r="AG950" s="79"/>
      <c r="AH950" s="79"/>
      <c r="AI950" s="79"/>
      <c r="AJ950" s="79"/>
      <c r="AK950" s="79"/>
      <c r="AL950" s="79"/>
      <c r="AM950" s="79"/>
      <c r="AN950" s="79"/>
      <c r="AO950" s="79"/>
      <c r="AP950" s="79"/>
      <c r="AQ950" s="79"/>
      <c r="AR950" s="79"/>
    </row>
    <row r="951">
      <c r="A951" s="79"/>
      <c r="B951" s="79"/>
      <c r="C951" s="80"/>
      <c r="D951" s="80"/>
      <c r="E951" s="79"/>
      <c r="F951" s="79"/>
      <c r="G951" s="79"/>
      <c r="H951" s="79"/>
      <c r="I951" s="79"/>
      <c r="J951" s="79"/>
      <c r="K951" s="79"/>
      <c r="L951" s="79"/>
      <c r="M951" s="79"/>
      <c r="N951" s="79"/>
      <c r="O951" s="79"/>
      <c r="P951" s="79"/>
      <c r="Q951" s="79"/>
      <c r="R951" s="79"/>
      <c r="S951" s="79"/>
      <c r="T951" s="79"/>
      <c r="U951" s="79"/>
      <c r="V951" s="79"/>
      <c r="W951" s="79"/>
      <c r="X951" s="79"/>
      <c r="Y951" s="79"/>
      <c r="Z951" s="79"/>
      <c r="AA951" s="79"/>
      <c r="AB951" s="79"/>
      <c r="AC951" s="79"/>
      <c r="AD951" s="79"/>
      <c r="AE951" s="79"/>
      <c r="AF951" s="79"/>
      <c r="AG951" s="79"/>
      <c r="AH951" s="79"/>
      <c r="AI951" s="79"/>
      <c r="AJ951" s="79"/>
      <c r="AK951" s="79"/>
      <c r="AL951" s="79"/>
      <c r="AM951" s="79"/>
      <c r="AN951" s="79"/>
      <c r="AO951" s="79"/>
      <c r="AP951" s="79"/>
      <c r="AQ951" s="79"/>
      <c r="AR951" s="79"/>
    </row>
    <row r="952">
      <c r="A952" s="79"/>
      <c r="B952" s="79"/>
      <c r="C952" s="80"/>
      <c r="D952" s="80"/>
      <c r="E952" s="79"/>
      <c r="F952" s="79"/>
      <c r="G952" s="79"/>
      <c r="H952" s="79"/>
      <c r="I952" s="79"/>
      <c r="J952" s="79"/>
      <c r="K952" s="79"/>
      <c r="L952" s="79"/>
      <c r="M952" s="79"/>
      <c r="N952" s="79"/>
      <c r="O952" s="79"/>
      <c r="P952" s="79"/>
      <c r="Q952" s="79"/>
      <c r="R952" s="79"/>
      <c r="S952" s="79"/>
      <c r="T952" s="79"/>
      <c r="U952" s="79"/>
      <c r="V952" s="79"/>
      <c r="W952" s="79"/>
      <c r="X952" s="79"/>
      <c r="Y952" s="79"/>
      <c r="Z952" s="79"/>
      <c r="AA952" s="79"/>
      <c r="AB952" s="79"/>
      <c r="AC952" s="79"/>
      <c r="AD952" s="79"/>
      <c r="AE952" s="79"/>
      <c r="AF952" s="79"/>
      <c r="AG952" s="79"/>
      <c r="AH952" s="79"/>
      <c r="AI952" s="79"/>
      <c r="AJ952" s="79"/>
      <c r="AK952" s="79"/>
      <c r="AL952" s="79"/>
      <c r="AM952" s="79"/>
      <c r="AN952" s="79"/>
      <c r="AO952" s="79"/>
      <c r="AP952" s="79"/>
      <c r="AQ952" s="79"/>
      <c r="AR952" s="79"/>
    </row>
    <row r="953">
      <c r="A953" s="79"/>
      <c r="B953" s="79"/>
      <c r="C953" s="80"/>
      <c r="D953" s="80"/>
      <c r="E953" s="79"/>
      <c r="F953" s="79"/>
      <c r="G953" s="79"/>
      <c r="H953" s="79"/>
      <c r="I953" s="79"/>
      <c r="J953" s="79"/>
      <c r="K953" s="79"/>
      <c r="L953" s="79"/>
      <c r="M953" s="79"/>
      <c r="N953" s="79"/>
      <c r="O953" s="79"/>
      <c r="P953" s="79"/>
      <c r="Q953" s="79"/>
      <c r="R953" s="79"/>
      <c r="S953" s="79"/>
      <c r="T953" s="79"/>
      <c r="U953" s="79"/>
      <c r="V953" s="79"/>
      <c r="W953" s="79"/>
      <c r="X953" s="79"/>
      <c r="Y953" s="79"/>
      <c r="Z953" s="79"/>
      <c r="AA953" s="79"/>
      <c r="AB953" s="79"/>
      <c r="AC953" s="79"/>
      <c r="AD953" s="79"/>
      <c r="AE953" s="79"/>
      <c r="AF953" s="79"/>
      <c r="AG953" s="79"/>
      <c r="AH953" s="79"/>
      <c r="AI953" s="79"/>
      <c r="AJ953" s="79"/>
      <c r="AK953" s="79"/>
      <c r="AL953" s="79"/>
      <c r="AM953" s="79"/>
      <c r="AN953" s="79"/>
      <c r="AO953" s="79"/>
      <c r="AP953" s="79"/>
      <c r="AQ953" s="79"/>
      <c r="AR953" s="79"/>
    </row>
    <row r="954">
      <c r="A954" s="79"/>
      <c r="B954" s="79"/>
      <c r="C954" s="80"/>
      <c r="D954" s="80"/>
      <c r="E954" s="79"/>
      <c r="F954" s="79"/>
      <c r="G954" s="79"/>
      <c r="H954" s="79"/>
      <c r="I954" s="79"/>
      <c r="J954" s="79"/>
      <c r="K954" s="79"/>
      <c r="L954" s="79"/>
      <c r="M954" s="79"/>
      <c r="N954" s="79"/>
      <c r="O954" s="79"/>
      <c r="P954" s="79"/>
      <c r="Q954" s="79"/>
      <c r="R954" s="79"/>
      <c r="S954" s="79"/>
      <c r="T954" s="79"/>
      <c r="U954" s="79"/>
      <c r="V954" s="79"/>
      <c r="W954" s="79"/>
      <c r="X954" s="79"/>
      <c r="Y954" s="79"/>
      <c r="Z954" s="79"/>
      <c r="AA954" s="79"/>
      <c r="AB954" s="79"/>
      <c r="AC954" s="79"/>
      <c r="AD954" s="79"/>
      <c r="AE954" s="79"/>
      <c r="AF954" s="79"/>
      <c r="AG954" s="79"/>
      <c r="AH954" s="79"/>
      <c r="AI954" s="79"/>
      <c r="AJ954" s="79"/>
      <c r="AK954" s="79"/>
      <c r="AL954" s="79"/>
      <c r="AM954" s="79"/>
      <c r="AN954" s="79"/>
      <c r="AO954" s="79"/>
      <c r="AP954" s="79"/>
      <c r="AQ954" s="79"/>
      <c r="AR954" s="79"/>
    </row>
    <row r="955">
      <c r="A955" s="79"/>
      <c r="B955" s="79"/>
      <c r="C955" s="80"/>
      <c r="D955" s="80"/>
      <c r="E955" s="79"/>
      <c r="F955" s="79"/>
      <c r="G955" s="79"/>
      <c r="H955" s="79"/>
      <c r="I955" s="79"/>
      <c r="J955" s="79"/>
      <c r="K955" s="79"/>
      <c r="L955" s="79"/>
      <c r="M955" s="79"/>
      <c r="N955" s="79"/>
      <c r="O955" s="79"/>
      <c r="P955" s="79"/>
      <c r="Q955" s="79"/>
      <c r="R955" s="79"/>
      <c r="S955" s="79"/>
      <c r="T955" s="79"/>
      <c r="U955" s="79"/>
      <c r="V955" s="79"/>
      <c r="W955" s="79"/>
      <c r="X955" s="79"/>
      <c r="Y955" s="79"/>
      <c r="Z955" s="79"/>
      <c r="AA955" s="79"/>
      <c r="AB955" s="79"/>
      <c r="AC955" s="79"/>
      <c r="AD955" s="79"/>
      <c r="AE955" s="79"/>
      <c r="AF955" s="79"/>
      <c r="AG955" s="79"/>
      <c r="AH955" s="79"/>
      <c r="AI955" s="79"/>
      <c r="AJ955" s="79"/>
      <c r="AK955" s="79"/>
      <c r="AL955" s="79"/>
      <c r="AM955" s="79"/>
      <c r="AN955" s="79"/>
      <c r="AO955" s="79"/>
      <c r="AP955" s="79"/>
      <c r="AQ955" s="79"/>
      <c r="AR955" s="79"/>
    </row>
    <row r="956">
      <c r="A956" s="79"/>
      <c r="B956" s="79"/>
      <c r="C956" s="80"/>
      <c r="D956" s="80"/>
      <c r="E956" s="79"/>
      <c r="F956" s="79"/>
      <c r="G956" s="79"/>
      <c r="H956" s="79"/>
      <c r="I956" s="79"/>
      <c r="J956" s="79"/>
      <c r="K956" s="79"/>
      <c r="L956" s="79"/>
      <c r="M956" s="79"/>
      <c r="N956" s="79"/>
      <c r="O956" s="79"/>
      <c r="P956" s="79"/>
      <c r="Q956" s="79"/>
      <c r="R956" s="79"/>
      <c r="S956" s="79"/>
      <c r="T956" s="79"/>
      <c r="U956" s="79"/>
      <c r="V956" s="79"/>
      <c r="W956" s="79"/>
      <c r="X956" s="79"/>
      <c r="Y956" s="79"/>
      <c r="Z956" s="79"/>
      <c r="AA956" s="79"/>
      <c r="AB956" s="79"/>
      <c r="AC956" s="79"/>
      <c r="AD956" s="79"/>
      <c r="AE956" s="79"/>
      <c r="AF956" s="79"/>
      <c r="AG956" s="79"/>
      <c r="AH956" s="79"/>
      <c r="AI956" s="79"/>
      <c r="AJ956" s="79"/>
      <c r="AK956" s="79"/>
      <c r="AL956" s="79"/>
      <c r="AM956" s="79"/>
      <c r="AN956" s="79"/>
      <c r="AO956" s="79"/>
      <c r="AP956" s="79"/>
      <c r="AQ956" s="79"/>
      <c r="AR956" s="79"/>
    </row>
    <row r="957">
      <c r="A957" s="79"/>
      <c r="B957" s="79"/>
      <c r="C957" s="80"/>
      <c r="D957" s="80"/>
      <c r="E957" s="79"/>
      <c r="F957" s="79"/>
      <c r="G957" s="79"/>
      <c r="H957" s="79"/>
      <c r="I957" s="79"/>
      <c r="J957" s="79"/>
      <c r="K957" s="79"/>
      <c r="L957" s="79"/>
      <c r="M957" s="79"/>
      <c r="N957" s="79"/>
      <c r="O957" s="79"/>
      <c r="P957" s="79"/>
      <c r="Q957" s="79"/>
      <c r="R957" s="79"/>
      <c r="S957" s="79"/>
      <c r="T957" s="79"/>
      <c r="U957" s="79"/>
      <c r="V957" s="79"/>
      <c r="W957" s="79"/>
      <c r="X957" s="79"/>
      <c r="Y957" s="79"/>
      <c r="Z957" s="79"/>
      <c r="AA957" s="79"/>
      <c r="AB957" s="79"/>
      <c r="AC957" s="79"/>
      <c r="AD957" s="79"/>
      <c r="AE957" s="79"/>
      <c r="AF957" s="79"/>
      <c r="AG957" s="79"/>
      <c r="AH957" s="79"/>
      <c r="AI957" s="79"/>
      <c r="AJ957" s="79"/>
      <c r="AK957" s="79"/>
      <c r="AL957" s="79"/>
      <c r="AM957" s="79"/>
      <c r="AN957" s="79"/>
      <c r="AO957" s="79"/>
      <c r="AP957" s="79"/>
      <c r="AQ957" s="79"/>
      <c r="AR957" s="79"/>
    </row>
    <row r="958">
      <c r="A958" s="79"/>
      <c r="B958" s="79"/>
      <c r="C958" s="80"/>
      <c r="D958" s="80"/>
      <c r="E958" s="79"/>
      <c r="F958" s="79"/>
      <c r="G958" s="79"/>
      <c r="H958" s="79"/>
      <c r="I958" s="79"/>
      <c r="J958" s="79"/>
      <c r="K958" s="79"/>
      <c r="L958" s="79"/>
      <c r="M958" s="79"/>
      <c r="N958" s="79"/>
      <c r="O958" s="79"/>
      <c r="P958" s="79"/>
      <c r="Q958" s="79"/>
      <c r="R958" s="79"/>
      <c r="S958" s="79"/>
      <c r="T958" s="79"/>
      <c r="U958" s="79"/>
      <c r="V958" s="79"/>
      <c r="W958" s="79"/>
      <c r="X958" s="79"/>
      <c r="Y958" s="79"/>
      <c r="Z958" s="79"/>
      <c r="AA958" s="79"/>
      <c r="AB958" s="79"/>
      <c r="AC958" s="79"/>
      <c r="AD958" s="79"/>
      <c r="AE958" s="79"/>
      <c r="AF958" s="79"/>
      <c r="AG958" s="79"/>
      <c r="AH958" s="79"/>
      <c r="AI958" s="79"/>
      <c r="AJ958" s="79"/>
      <c r="AK958" s="79"/>
      <c r="AL958" s="79"/>
      <c r="AM958" s="79"/>
      <c r="AN958" s="79"/>
      <c r="AO958" s="79"/>
      <c r="AP958" s="79"/>
      <c r="AQ958" s="79"/>
      <c r="AR958" s="79"/>
    </row>
    <row r="959">
      <c r="A959" s="79"/>
      <c r="B959" s="79"/>
      <c r="C959" s="80"/>
      <c r="D959" s="80"/>
      <c r="E959" s="79"/>
      <c r="F959" s="79"/>
      <c r="G959" s="79"/>
      <c r="H959" s="79"/>
      <c r="I959" s="79"/>
      <c r="J959" s="79"/>
      <c r="K959" s="79"/>
      <c r="L959" s="79"/>
      <c r="M959" s="79"/>
      <c r="N959" s="79"/>
      <c r="O959" s="79"/>
      <c r="P959" s="79"/>
      <c r="Q959" s="79"/>
      <c r="R959" s="79"/>
      <c r="S959" s="79"/>
      <c r="T959" s="79"/>
      <c r="U959" s="79"/>
      <c r="V959" s="79"/>
      <c r="W959" s="79"/>
      <c r="X959" s="79"/>
      <c r="Y959" s="79"/>
      <c r="Z959" s="79"/>
      <c r="AA959" s="79"/>
      <c r="AB959" s="79"/>
      <c r="AC959" s="79"/>
      <c r="AD959" s="79"/>
      <c r="AE959" s="79"/>
      <c r="AF959" s="79"/>
      <c r="AG959" s="79"/>
      <c r="AH959" s="79"/>
      <c r="AI959" s="79"/>
      <c r="AJ959" s="79"/>
      <c r="AK959" s="79"/>
      <c r="AL959" s="79"/>
      <c r="AM959" s="79"/>
      <c r="AN959" s="79"/>
      <c r="AO959" s="79"/>
      <c r="AP959" s="79"/>
      <c r="AQ959" s="79"/>
      <c r="AR959" s="79"/>
    </row>
    <row r="960">
      <c r="A960" s="79"/>
      <c r="B960" s="79"/>
      <c r="C960" s="80"/>
      <c r="D960" s="80"/>
      <c r="E960" s="79"/>
      <c r="F960" s="79"/>
      <c r="G960" s="79"/>
      <c r="H960" s="79"/>
      <c r="I960" s="79"/>
      <c r="J960" s="79"/>
      <c r="K960" s="79"/>
      <c r="L960" s="79"/>
      <c r="M960" s="79"/>
      <c r="N960" s="79"/>
      <c r="O960" s="79"/>
      <c r="P960" s="79"/>
      <c r="Q960" s="79"/>
      <c r="R960" s="79"/>
      <c r="S960" s="79"/>
      <c r="T960" s="79"/>
      <c r="U960" s="79"/>
      <c r="V960" s="79"/>
      <c r="W960" s="79"/>
      <c r="X960" s="79"/>
      <c r="Y960" s="79"/>
      <c r="Z960" s="79"/>
      <c r="AA960" s="79"/>
      <c r="AB960" s="79"/>
      <c r="AC960" s="79"/>
      <c r="AD960" s="79"/>
      <c r="AE960" s="79"/>
      <c r="AF960" s="79"/>
      <c r="AG960" s="79"/>
      <c r="AH960" s="79"/>
      <c r="AI960" s="79"/>
      <c r="AJ960" s="79"/>
      <c r="AK960" s="79"/>
      <c r="AL960" s="79"/>
      <c r="AM960" s="79"/>
      <c r="AN960" s="79"/>
      <c r="AO960" s="79"/>
      <c r="AP960" s="79"/>
      <c r="AQ960" s="79"/>
      <c r="AR960" s="79"/>
    </row>
    <row r="961">
      <c r="A961" s="79"/>
      <c r="B961" s="79"/>
      <c r="C961" s="80"/>
      <c r="D961" s="80"/>
      <c r="E961" s="79"/>
      <c r="F961" s="79"/>
      <c r="G961" s="79"/>
      <c r="H961" s="79"/>
      <c r="I961" s="79"/>
      <c r="J961" s="79"/>
      <c r="K961" s="79"/>
      <c r="L961" s="79"/>
      <c r="M961" s="79"/>
      <c r="N961" s="79"/>
      <c r="O961" s="79"/>
      <c r="P961" s="79"/>
      <c r="Q961" s="79"/>
      <c r="R961" s="79"/>
      <c r="S961" s="79"/>
      <c r="T961" s="79"/>
      <c r="U961" s="79"/>
      <c r="V961" s="79"/>
      <c r="W961" s="79"/>
      <c r="X961" s="79"/>
      <c r="Y961" s="79"/>
      <c r="Z961" s="79"/>
      <c r="AA961" s="79"/>
      <c r="AB961" s="79"/>
      <c r="AC961" s="79"/>
      <c r="AD961" s="79"/>
      <c r="AE961" s="79"/>
      <c r="AF961" s="79"/>
      <c r="AG961" s="79"/>
      <c r="AH961" s="79"/>
      <c r="AI961" s="79"/>
      <c r="AJ961" s="79"/>
      <c r="AK961" s="79"/>
      <c r="AL961" s="79"/>
      <c r="AM961" s="79"/>
      <c r="AN961" s="79"/>
      <c r="AO961" s="79"/>
      <c r="AP961" s="79"/>
      <c r="AQ961" s="79"/>
      <c r="AR961" s="79"/>
    </row>
    <row r="962">
      <c r="A962" s="79"/>
      <c r="B962" s="79"/>
      <c r="C962" s="80"/>
      <c r="D962" s="80"/>
      <c r="E962" s="79"/>
      <c r="F962" s="79"/>
      <c r="G962" s="79"/>
      <c r="H962" s="79"/>
      <c r="I962" s="79"/>
      <c r="J962" s="79"/>
      <c r="K962" s="79"/>
      <c r="L962" s="79"/>
      <c r="M962" s="79"/>
      <c r="N962" s="79"/>
      <c r="O962" s="79"/>
      <c r="P962" s="79"/>
      <c r="Q962" s="79"/>
      <c r="R962" s="79"/>
      <c r="S962" s="79"/>
      <c r="T962" s="79"/>
      <c r="U962" s="79"/>
      <c r="V962" s="79"/>
      <c r="W962" s="79"/>
      <c r="X962" s="79"/>
      <c r="Y962" s="79"/>
      <c r="Z962" s="79"/>
      <c r="AA962" s="79"/>
      <c r="AB962" s="79"/>
      <c r="AC962" s="79"/>
      <c r="AD962" s="79"/>
      <c r="AE962" s="79"/>
      <c r="AF962" s="79"/>
      <c r="AG962" s="79"/>
      <c r="AH962" s="79"/>
      <c r="AI962" s="79"/>
      <c r="AJ962" s="79"/>
      <c r="AK962" s="79"/>
      <c r="AL962" s="79"/>
      <c r="AM962" s="79"/>
      <c r="AN962" s="79"/>
      <c r="AO962" s="79"/>
      <c r="AP962" s="79"/>
      <c r="AQ962" s="79"/>
      <c r="AR962" s="79"/>
    </row>
    <row r="963">
      <c r="A963" s="79"/>
      <c r="B963" s="79"/>
      <c r="C963" s="80"/>
      <c r="D963" s="80"/>
      <c r="E963" s="79"/>
      <c r="F963" s="79"/>
      <c r="G963" s="79"/>
      <c r="H963" s="79"/>
      <c r="I963" s="79"/>
      <c r="J963" s="79"/>
      <c r="K963" s="79"/>
      <c r="L963" s="79"/>
      <c r="M963" s="79"/>
      <c r="N963" s="79"/>
      <c r="O963" s="79"/>
      <c r="P963" s="79"/>
      <c r="Q963" s="79"/>
      <c r="R963" s="79"/>
      <c r="S963" s="79"/>
      <c r="T963" s="79"/>
      <c r="U963" s="79"/>
      <c r="V963" s="79"/>
      <c r="W963" s="79"/>
      <c r="X963" s="79"/>
      <c r="Y963" s="79"/>
      <c r="Z963" s="79"/>
      <c r="AA963" s="79"/>
      <c r="AB963" s="79"/>
      <c r="AC963" s="79"/>
      <c r="AD963" s="79"/>
      <c r="AE963" s="79"/>
      <c r="AF963" s="79"/>
      <c r="AG963" s="79"/>
      <c r="AH963" s="79"/>
      <c r="AI963" s="79"/>
      <c r="AJ963" s="79"/>
      <c r="AK963" s="79"/>
      <c r="AL963" s="79"/>
      <c r="AM963" s="79"/>
      <c r="AN963" s="79"/>
      <c r="AO963" s="79"/>
      <c r="AP963" s="79"/>
      <c r="AQ963" s="79"/>
      <c r="AR963" s="79"/>
    </row>
    <row r="964">
      <c r="A964" s="79"/>
      <c r="B964" s="79"/>
      <c r="C964" s="80"/>
      <c r="D964" s="80"/>
      <c r="E964" s="79"/>
      <c r="F964" s="79"/>
      <c r="G964" s="79"/>
      <c r="H964" s="79"/>
      <c r="I964" s="79"/>
      <c r="J964" s="79"/>
      <c r="K964" s="79"/>
      <c r="L964" s="79"/>
      <c r="M964" s="79"/>
      <c r="N964" s="79"/>
      <c r="O964" s="79"/>
      <c r="P964" s="79"/>
      <c r="Q964" s="79"/>
      <c r="R964" s="79"/>
      <c r="S964" s="79"/>
      <c r="T964" s="79"/>
      <c r="U964" s="79"/>
      <c r="V964" s="79"/>
      <c r="W964" s="79"/>
      <c r="X964" s="79"/>
      <c r="Y964" s="79"/>
      <c r="Z964" s="79"/>
      <c r="AA964" s="79"/>
      <c r="AB964" s="79"/>
      <c r="AC964" s="79"/>
      <c r="AD964" s="79"/>
      <c r="AE964" s="79"/>
      <c r="AF964" s="79"/>
      <c r="AG964" s="79"/>
      <c r="AH964" s="79"/>
      <c r="AI964" s="79"/>
      <c r="AJ964" s="79"/>
      <c r="AK964" s="79"/>
      <c r="AL964" s="79"/>
      <c r="AM964" s="79"/>
      <c r="AN964" s="79"/>
      <c r="AO964" s="79"/>
      <c r="AP964" s="79"/>
      <c r="AQ964" s="79"/>
      <c r="AR964" s="79"/>
    </row>
    <row r="965">
      <c r="A965" s="79"/>
      <c r="B965" s="79"/>
      <c r="C965" s="80"/>
      <c r="D965" s="80"/>
      <c r="E965" s="79"/>
      <c r="F965" s="79"/>
      <c r="G965" s="79"/>
      <c r="H965" s="79"/>
      <c r="I965" s="79"/>
      <c r="J965" s="79"/>
      <c r="K965" s="79"/>
      <c r="L965" s="79"/>
      <c r="M965" s="79"/>
      <c r="N965" s="79"/>
      <c r="O965" s="79"/>
      <c r="P965" s="79"/>
      <c r="Q965" s="79"/>
      <c r="R965" s="79"/>
      <c r="S965" s="79"/>
      <c r="T965" s="79"/>
      <c r="U965" s="79"/>
      <c r="V965" s="79"/>
      <c r="W965" s="79"/>
      <c r="X965" s="79"/>
      <c r="Y965" s="79"/>
      <c r="Z965" s="79"/>
      <c r="AA965" s="79"/>
      <c r="AB965" s="79"/>
      <c r="AC965" s="79"/>
      <c r="AD965" s="79"/>
      <c r="AE965" s="79"/>
      <c r="AF965" s="79"/>
      <c r="AG965" s="79"/>
      <c r="AH965" s="79"/>
      <c r="AI965" s="79"/>
      <c r="AJ965" s="79"/>
      <c r="AK965" s="79"/>
      <c r="AL965" s="79"/>
      <c r="AM965" s="79"/>
      <c r="AN965" s="79"/>
      <c r="AO965" s="79"/>
      <c r="AP965" s="79"/>
      <c r="AQ965" s="79"/>
      <c r="AR965" s="79"/>
    </row>
    <row r="966">
      <c r="A966" s="79"/>
      <c r="B966" s="79"/>
      <c r="C966" s="80"/>
      <c r="D966" s="80"/>
      <c r="E966" s="79"/>
      <c r="F966" s="79"/>
      <c r="G966" s="79"/>
      <c r="H966" s="79"/>
      <c r="I966" s="79"/>
      <c r="J966" s="79"/>
      <c r="K966" s="79"/>
      <c r="L966" s="79"/>
      <c r="M966" s="79"/>
      <c r="N966" s="79"/>
      <c r="O966" s="79"/>
      <c r="P966" s="79"/>
      <c r="Q966" s="79"/>
      <c r="R966" s="79"/>
      <c r="S966" s="79"/>
      <c r="T966" s="79"/>
      <c r="U966" s="79"/>
      <c r="V966" s="79"/>
      <c r="W966" s="79"/>
      <c r="X966" s="79"/>
      <c r="Y966" s="79"/>
      <c r="Z966" s="79"/>
      <c r="AA966" s="79"/>
      <c r="AB966" s="79"/>
      <c r="AC966" s="79"/>
      <c r="AD966" s="79"/>
      <c r="AE966" s="79"/>
      <c r="AF966" s="79"/>
      <c r="AG966" s="79"/>
      <c r="AH966" s="79"/>
      <c r="AI966" s="79"/>
      <c r="AJ966" s="79"/>
      <c r="AK966" s="79"/>
      <c r="AL966" s="79"/>
      <c r="AM966" s="79"/>
      <c r="AN966" s="79"/>
      <c r="AO966" s="79"/>
      <c r="AP966" s="79"/>
      <c r="AQ966" s="79"/>
      <c r="AR966" s="79"/>
    </row>
    <row r="967">
      <c r="A967" s="79"/>
      <c r="B967" s="79"/>
      <c r="C967" s="80"/>
      <c r="D967" s="80"/>
      <c r="E967" s="79"/>
      <c r="F967" s="79"/>
      <c r="G967" s="79"/>
      <c r="H967" s="79"/>
      <c r="I967" s="79"/>
      <c r="J967" s="79"/>
      <c r="K967" s="79"/>
      <c r="L967" s="79"/>
      <c r="M967" s="79"/>
      <c r="N967" s="79"/>
      <c r="O967" s="79"/>
      <c r="P967" s="79"/>
      <c r="Q967" s="79"/>
      <c r="R967" s="79"/>
      <c r="S967" s="79"/>
      <c r="T967" s="79"/>
      <c r="U967" s="79"/>
      <c r="V967" s="79"/>
      <c r="W967" s="79"/>
      <c r="X967" s="79"/>
      <c r="Y967" s="79"/>
      <c r="Z967" s="79"/>
      <c r="AA967" s="79"/>
      <c r="AB967" s="79"/>
      <c r="AC967" s="79"/>
      <c r="AD967" s="79"/>
      <c r="AE967" s="79"/>
      <c r="AF967" s="79"/>
      <c r="AG967" s="79"/>
      <c r="AH967" s="79"/>
      <c r="AI967" s="79"/>
      <c r="AJ967" s="79"/>
      <c r="AK967" s="79"/>
      <c r="AL967" s="79"/>
      <c r="AM967" s="79"/>
      <c r="AN967" s="79"/>
      <c r="AO967" s="79"/>
      <c r="AP967" s="79"/>
      <c r="AQ967" s="79"/>
      <c r="AR967" s="79"/>
    </row>
    <row r="968">
      <c r="A968" s="79"/>
      <c r="B968" s="79"/>
      <c r="C968" s="80"/>
      <c r="D968" s="80"/>
      <c r="E968" s="79"/>
      <c r="F968" s="79"/>
      <c r="G968" s="79"/>
      <c r="H968" s="79"/>
      <c r="I968" s="79"/>
      <c r="J968" s="79"/>
      <c r="K968" s="79"/>
      <c r="L968" s="79"/>
      <c r="M968" s="79"/>
      <c r="N968" s="79"/>
      <c r="O968" s="79"/>
      <c r="P968" s="79"/>
      <c r="Q968" s="79"/>
      <c r="R968" s="79"/>
      <c r="S968" s="79"/>
      <c r="T968" s="79"/>
      <c r="U968" s="79"/>
      <c r="V968" s="79"/>
      <c r="W968" s="79"/>
      <c r="X968" s="79"/>
      <c r="Y968" s="79"/>
      <c r="Z968" s="79"/>
      <c r="AA968" s="79"/>
      <c r="AB968" s="79"/>
      <c r="AC968" s="79"/>
      <c r="AD968" s="79"/>
      <c r="AE968" s="79"/>
      <c r="AF968" s="79"/>
      <c r="AG968" s="79"/>
      <c r="AH968" s="79"/>
      <c r="AI968" s="79"/>
      <c r="AJ968" s="79"/>
      <c r="AK968" s="79"/>
      <c r="AL968" s="79"/>
      <c r="AM968" s="79"/>
      <c r="AN968" s="79"/>
      <c r="AO968" s="79"/>
      <c r="AP968" s="79"/>
      <c r="AQ968" s="79"/>
      <c r="AR968" s="79"/>
    </row>
    <row r="969">
      <c r="A969" s="79"/>
      <c r="B969" s="79"/>
      <c r="C969" s="80"/>
      <c r="D969" s="80"/>
      <c r="E969" s="79"/>
      <c r="F969" s="79"/>
      <c r="G969" s="79"/>
      <c r="H969" s="79"/>
      <c r="I969" s="79"/>
      <c r="J969" s="79"/>
      <c r="K969" s="79"/>
      <c r="L969" s="79"/>
      <c r="M969" s="79"/>
      <c r="N969" s="79"/>
      <c r="O969" s="79"/>
      <c r="P969" s="79"/>
      <c r="Q969" s="79"/>
      <c r="R969" s="79"/>
      <c r="S969" s="79"/>
      <c r="T969" s="79"/>
      <c r="U969" s="79"/>
      <c r="V969" s="79"/>
      <c r="W969" s="79"/>
      <c r="X969" s="79"/>
      <c r="Y969" s="79"/>
      <c r="Z969" s="79"/>
      <c r="AA969" s="79"/>
      <c r="AB969" s="79"/>
      <c r="AC969" s="79"/>
      <c r="AD969" s="79"/>
      <c r="AE969" s="79"/>
      <c r="AF969" s="79"/>
      <c r="AG969" s="79"/>
      <c r="AH969" s="79"/>
      <c r="AI969" s="79"/>
      <c r="AJ969" s="79"/>
      <c r="AK969" s="79"/>
      <c r="AL969" s="79"/>
      <c r="AM969" s="79"/>
      <c r="AN969" s="79"/>
      <c r="AO969" s="79"/>
      <c r="AP969" s="79"/>
      <c r="AQ969" s="79"/>
      <c r="AR969" s="79"/>
    </row>
    <row r="970">
      <c r="A970" s="79"/>
      <c r="B970" s="79"/>
      <c r="C970" s="80"/>
      <c r="D970" s="80"/>
      <c r="E970" s="79"/>
      <c r="F970" s="79"/>
      <c r="G970" s="79"/>
      <c r="H970" s="79"/>
      <c r="I970" s="79"/>
      <c r="J970" s="79"/>
      <c r="K970" s="79"/>
      <c r="L970" s="79"/>
      <c r="M970" s="79"/>
      <c r="N970" s="79"/>
      <c r="O970" s="79"/>
      <c r="P970" s="79"/>
      <c r="Q970" s="79"/>
      <c r="R970" s="79"/>
      <c r="S970" s="79"/>
      <c r="T970" s="79"/>
      <c r="U970" s="79"/>
      <c r="V970" s="79"/>
      <c r="W970" s="79"/>
      <c r="X970" s="79"/>
      <c r="Y970" s="79"/>
      <c r="Z970" s="79"/>
      <c r="AA970" s="79"/>
      <c r="AB970" s="79"/>
      <c r="AC970" s="79"/>
      <c r="AD970" s="79"/>
      <c r="AE970" s="79"/>
      <c r="AF970" s="79"/>
      <c r="AG970" s="79"/>
      <c r="AH970" s="79"/>
      <c r="AI970" s="79"/>
      <c r="AJ970" s="79"/>
      <c r="AK970" s="79"/>
      <c r="AL970" s="79"/>
      <c r="AM970" s="79"/>
      <c r="AN970" s="79"/>
      <c r="AO970" s="79"/>
      <c r="AP970" s="79"/>
      <c r="AQ970" s="79"/>
      <c r="AR970" s="79"/>
    </row>
    <row r="971">
      <c r="A971" s="79"/>
      <c r="B971" s="79"/>
      <c r="C971" s="80"/>
      <c r="D971" s="80"/>
      <c r="E971" s="79"/>
      <c r="F971" s="79"/>
      <c r="G971" s="79"/>
      <c r="H971" s="79"/>
      <c r="I971" s="79"/>
      <c r="J971" s="79"/>
      <c r="K971" s="79"/>
      <c r="L971" s="79"/>
      <c r="M971" s="79"/>
      <c r="N971" s="79"/>
      <c r="O971" s="79"/>
      <c r="P971" s="79"/>
      <c r="Q971" s="79"/>
      <c r="R971" s="79"/>
      <c r="S971" s="79"/>
      <c r="T971" s="79"/>
      <c r="U971" s="79"/>
      <c r="V971" s="79"/>
      <c r="W971" s="79"/>
      <c r="X971" s="79"/>
      <c r="Y971" s="79"/>
      <c r="Z971" s="79"/>
      <c r="AA971" s="79"/>
      <c r="AB971" s="79"/>
      <c r="AC971" s="79"/>
      <c r="AD971" s="79"/>
      <c r="AE971" s="79"/>
      <c r="AF971" s="79"/>
      <c r="AG971" s="79"/>
      <c r="AH971" s="79"/>
      <c r="AI971" s="79"/>
      <c r="AJ971" s="79"/>
      <c r="AK971" s="79"/>
      <c r="AL971" s="79"/>
      <c r="AM971" s="79"/>
      <c r="AN971" s="79"/>
      <c r="AO971" s="79"/>
      <c r="AP971" s="79"/>
      <c r="AQ971" s="79"/>
      <c r="AR971" s="79"/>
    </row>
    <row r="972">
      <c r="A972" s="79"/>
      <c r="B972" s="79"/>
      <c r="C972" s="80"/>
      <c r="D972" s="80"/>
      <c r="E972" s="79"/>
      <c r="F972" s="79"/>
      <c r="G972" s="79"/>
      <c r="H972" s="79"/>
      <c r="I972" s="79"/>
      <c r="J972" s="79"/>
      <c r="K972" s="79"/>
      <c r="L972" s="79"/>
      <c r="M972" s="79"/>
      <c r="N972" s="79"/>
      <c r="O972" s="79"/>
      <c r="P972" s="79"/>
      <c r="Q972" s="79"/>
      <c r="R972" s="79"/>
      <c r="S972" s="79"/>
      <c r="T972" s="79"/>
      <c r="U972" s="79"/>
      <c r="V972" s="79"/>
      <c r="W972" s="79"/>
      <c r="X972" s="79"/>
      <c r="Y972" s="79"/>
      <c r="Z972" s="79"/>
      <c r="AA972" s="79"/>
      <c r="AB972" s="79"/>
      <c r="AC972" s="79"/>
      <c r="AD972" s="79"/>
      <c r="AE972" s="79"/>
      <c r="AF972" s="79"/>
      <c r="AG972" s="79"/>
      <c r="AH972" s="79"/>
      <c r="AI972" s="79"/>
      <c r="AJ972" s="79"/>
      <c r="AK972" s="79"/>
      <c r="AL972" s="79"/>
      <c r="AM972" s="79"/>
      <c r="AN972" s="79"/>
      <c r="AO972" s="79"/>
      <c r="AP972" s="79"/>
      <c r="AQ972" s="79"/>
      <c r="AR972" s="79"/>
    </row>
    <row r="973">
      <c r="A973" s="79"/>
      <c r="B973" s="79"/>
      <c r="C973" s="80"/>
      <c r="D973" s="80"/>
      <c r="E973" s="79"/>
      <c r="F973" s="79"/>
      <c r="G973" s="79"/>
      <c r="H973" s="79"/>
      <c r="I973" s="79"/>
      <c r="J973" s="79"/>
      <c r="K973" s="79"/>
      <c r="L973" s="79"/>
      <c r="M973" s="79"/>
      <c r="N973" s="79"/>
      <c r="O973" s="79"/>
      <c r="P973" s="79"/>
      <c r="Q973" s="79"/>
      <c r="R973" s="79"/>
      <c r="S973" s="79"/>
      <c r="T973" s="79"/>
      <c r="U973" s="79"/>
      <c r="V973" s="79"/>
      <c r="W973" s="79"/>
      <c r="X973" s="79"/>
      <c r="Y973" s="79"/>
      <c r="Z973" s="79"/>
      <c r="AA973" s="79"/>
      <c r="AB973" s="79"/>
      <c r="AC973" s="79"/>
      <c r="AD973" s="79"/>
      <c r="AE973" s="79"/>
      <c r="AF973" s="79"/>
      <c r="AG973" s="79"/>
      <c r="AH973" s="79"/>
      <c r="AI973" s="79"/>
      <c r="AJ973" s="79"/>
      <c r="AK973" s="79"/>
      <c r="AL973" s="79"/>
      <c r="AM973" s="79"/>
      <c r="AN973" s="79"/>
      <c r="AO973" s="79"/>
      <c r="AP973" s="79"/>
      <c r="AQ973" s="79"/>
      <c r="AR973" s="79"/>
    </row>
    <row r="974">
      <c r="A974" s="79"/>
      <c r="B974" s="79"/>
      <c r="C974" s="80"/>
      <c r="D974" s="80"/>
      <c r="E974" s="79"/>
      <c r="F974" s="79"/>
      <c r="G974" s="79"/>
      <c r="H974" s="79"/>
      <c r="I974" s="79"/>
      <c r="J974" s="79"/>
      <c r="K974" s="79"/>
      <c r="L974" s="79"/>
      <c r="M974" s="79"/>
      <c r="N974" s="79"/>
      <c r="O974" s="79"/>
      <c r="P974" s="79"/>
      <c r="Q974" s="79"/>
      <c r="R974" s="79"/>
      <c r="S974" s="79"/>
      <c r="T974" s="79"/>
      <c r="U974" s="79"/>
      <c r="V974" s="79"/>
      <c r="W974" s="79"/>
      <c r="X974" s="79"/>
      <c r="Y974" s="79"/>
      <c r="Z974" s="79"/>
      <c r="AA974" s="79"/>
      <c r="AB974" s="79"/>
      <c r="AC974" s="79"/>
      <c r="AD974" s="79"/>
      <c r="AE974" s="79"/>
      <c r="AF974" s="79"/>
      <c r="AG974" s="79"/>
      <c r="AH974" s="79"/>
      <c r="AI974" s="79"/>
      <c r="AJ974" s="79"/>
      <c r="AK974" s="79"/>
      <c r="AL974" s="79"/>
      <c r="AM974" s="79"/>
      <c r="AN974" s="79"/>
      <c r="AO974" s="79"/>
      <c r="AP974" s="79"/>
      <c r="AQ974" s="79"/>
      <c r="AR974" s="79"/>
    </row>
    <row r="975">
      <c r="A975" s="79"/>
      <c r="B975" s="79"/>
      <c r="C975" s="80"/>
      <c r="D975" s="80"/>
      <c r="E975" s="79"/>
      <c r="F975" s="79"/>
      <c r="G975" s="79"/>
      <c r="H975" s="79"/>
      <c r="I975" s="79"/>
      <c r="J975" s="79"/>
      <c r="K975" s="79"/>
      <c r="L975" s="79"/>
      <c r="M975" s="79"/>
      <c r="N975" s="79"/>
      <c r="O975" s="79"/>
      <c r="P975" s="79"/>
      <c r="Q975" s="79"/>
      <c r="R975" s="79"/>
      <c r="S975" s="79"/>
      <c r="T975" s="79"/>
      <c r="U975" s="79"/>
      <c r="V975" s="79"/>
      <c r="W975" s="79"/>
      <c r="X975" s="79"/>
      <c r="Y975" s="79"/>
      <c r="Z975" s="79"/>
      <c r="AA975" s="79"/>
      <c r="AB975" s="79"/>
      <c r="AC975" s="79"/>
      <c r="AD975" s="79"/>
      <c r="AE975" s="79"/>
      <c r="AF975" s="79"/>
      <c r="AG975" s="79"/>
      <c r="AH975" s="79"/>
      <c r="AI975" s="79"/>
      <c r="AJ975" s="79"/>
      <c r="AK975" s="79"/>
      <c r="AL975" s="79"/>
      <c r="AM975" s="79"/>
      <c r="AN975" s="79"/>
      <c r="AO975" s="79"/>
      <c r="AP975" s="79"/>
      <c r="AQ975" s="79"/>
      <c r="AR975" s="79"/>
    </row>
    <row r="976">
      <c r="A976" s="79"/>
      <c r="B976" s="79"/>
      <c r="C976" s="80"/>
      <c r="D976" s="80"/>
      <c r="E976" s="79"/>
      <c r="F976" s="79"/>
      <c r="G976" s="79"/>
      <c r="H976" s="79"/>
      <c r="I976" s="79"/>
      <c r="J976" s="79"/>
      <c r="K976" s="79"/>
      <c r="L976" s="79"/>
      <c r="M976" s="79"/>
      <c r="N976" s="79"/>
      <c r="O976" s="79"/>
      <c r="P976" s="79"/>
      <c r="Q976" s="79"/>
      <c r="R976" s="79"/>
      <c r="S976" s="79"/>
      <c r="T976" s="79"/>
      <c r="U976" s="79"/>
      <c r="V976" s="79"/>
      <c r="W976" s="79"/>
      <c r="X976" s="79"/>
      <c r="Y976" s="79"/>
      <c r="Z976" s="79"/>
      <c r="AA976" s="79"/>
      <c r="AB976" s="79"/>
      <c r="AC976" s="79"/>
      <c r="AD976" s="79"/>
      <c r="AE976" s="79"/>
      <c r="AF976" s="79"/>
      <c r="AG976" s="79"/>
      <c r="AH976" s="79"/>
      <c r="AI976" s="79"/>
      <c r="AJ976" s="79"/>
      <c r="AK976" s="79"/>
      <c r="AL976" s="79"/>
      <c r="AM976" s="79"/>
      <c r="AN976" s="79"/>
      <c r="AO976" s="79"/>
      <c r="AP976" s="79"/>
      <c r="AQ976" s="79"/>
      <c r="AR976" s="79"/>
    </row>
    <row r="977">
      <c r="A977" s="79"/>
      <c r="B977" s="79"/>
      <c r="C977" s="80"/>
      <c r="D977" s="80"/>
      <c r="E977" s="79"/>
      <c r="F977" s="79"/>
      <c r="G977" s="79"/>
      <c r="H977" s="79"/>
      <c r="I977" s="79"/>
      <c r="J977" s="79"/>
      <c r="K977" s="79"/>
      <c r="L977" s="79"/>
      <c r="M977" s="79"/>
      <c r="N977" s="79"/>
      <c r="O977" s="79"/>
      <c r="P977" s="79"/>
      <c r="Q977" s="79"/>
      <c r="R977" s="79"/>
      <c r="S977" s="79"/>
      <c r="T977" s="79"/>
      <c r="U977" s="79"/>
      <c r="V977" s="79"/>
      <c r="W977" s="79"/>
      <c r="X977" s="79"/>
      <c r="Y977" s="79"/>
      <c r="Z977" s="79"/>
      <c r="AA977" s="79"/>
      <c r="AB977" s="79"/>
      <c r="AC977" s="79"/>
      <c r="AD977" s="79"/>
      <c r="AE977" s="79"/>
      <c r="AF977" s="79"/>
      <c r="AG977" s="79"/>
      <c r="AH977" s="79"/>
      <c r="AI977" s="79"/>
      <c r="AJ977" s="79"/>
      <c r="AK977" s="79"/>
      <c r="AL977" s="79"/>
      <c r="AM977" s="79"/>
      <c r="AN977" s="79"/>
      <c r="AO977" s="79"/>
      <c r="AP977" s="79"/>
      <c r="AQ977" s="79"/>
      <c r="AR977" s="79"/>
    </row>
    <row r="978">
      <c r="A978" s="79"/>
      <c r="B978" s="79"/>
      <c r="C978" s="80"/>
      <c r="D978" s="80"/>
      <c r="E978" s="79"/>
      <c r="F978" s="79"/>
      <c r="G978" s="79"/>
      <c r="H978" s="79"/>
      <c r="I978" s="79"/>
      <c r="J978" s="79"/>
      <c r="K978" s="79"/>
      <c r="L978" s="79"/>
      <c r="M978" s="79"/>
      <c r="N978" s="79"/>
      <c r="O978" s="79"/>
      <c r="P978" s="79"/>
      <c r="Q978" s="79"/>
      <c r="R978" s="79"/>
      <c r="S978" s="79"/>
      <c r="T978" s="79"/>
      <c r="U978" s="79"/>
      <c r="V978" s="79"/>
      <c r="W978" s="79"/>
      <c r="X978" s="79"/>
      <c r="Y978" s="79"/>
      <c r="Z978" s="79"/>
      <c r="AA978" s="79"/>
      <c r="AB978" s="79"/>
      <c r="AC978" s="79"/>
      <c r="AD978" s="79"/>
      <c r="AE978" s="79"/>
      <c r="AF978" s="79"/>
      <c r="AG978" s="79"/>
      <c r="AH978" s="79"/>
      <c r="AI978" s="79"/>
      <c r="AJ978" s="79"/>
      <c r="AK978" s="79"/>
      <c r="AL978" s="79"/>
      <c r="AM978" s="79"/>
      <c r="AN978" s="79"/>
      <c r="AO978" s="79"/>
      <c r="AP978" s="79"/>
      <c r="AQ978" s="79"/>
      <c r="AR978" s="79"/>
    </row>
    <row r="979">
      <c r="A979" s="79"/>
      <c r="B979" s="79"/>
      <c r="C979" s="80"/>
      <c r="D979" s="80"/>
      <c r="E979" s="79"/>
      <c r="F979" s="79"/>
      <c r="G979" s="79"/>
      <c r="H979" s="79"/>
      <c r="I979" s="79"/>
      <c r="J979" s="79"/>
      <c r="K979" s="79"/>
      <c r="L979" s="79"/>
      <c r="M979" s="79"/>
      <c r="N979" s="79"/>
      <c r="O979" s="79"/>
      <c r="P979" s="79"/>
      <c r="Q979" s="79"/>
      <c r="R979" s="79"/>
      <c r="S979" s="79"/>
      <c r="T979" s="79"/>
      <c r="U979" s="79"/>
      <c r="V979" s="79"/>
      <c r="W979" s="79"/>
      <c r="X979" s="79"/>
      <c r="Y979" s="79"/>
      <c r="Z979" s="79"/>
      <c r="AA979" s="79"/>
      <c r="AB979" s="79"/>
      <c r="AC979" s="79"/>
      <c r="AD979" s="79"/>
      <c r="AE979" s="79"/>
      <c r="AF979" s="79"/>
      <c r="AG979" s="79"/>
      <c r="AH979" s="79"/>
      <c r="AI979" s="79"/>
      <c r="AJ979" s="79"/>
      <c r="AK979" s="79"/>
      <c r="AL979" s="79"/>
      <c r="AM979" s="79"/>
      <c r="AN979" s="79"/>
      <c r="AO979" s="79"/>
      <c r="AP979" s="79"/>
      <c r="AQ979" s="79"/>
      <c r="AR979" s="79"/>
    </row>
    <row r="980">
      <c r="A980" s="79"/>
      <c r="B980" s="79"/>
      <c r="C980" s="80"/>
      <c r="D980" s="80"/>
      <c r="E980" s="79"/>
      <c r="F980" s="79"/>
      <c r="G980" s="79"/>
      <c r="H980" s="79"/>
      <c r="I980" s="79"/>
      <c r="J980" s="79"/>
      <c r="K980" s="79"/>
      <c r="L980" s="79"/>
      <c r="M980" s="79"/>
      <c r="N980" s="79"/>
      <c r="O980" s="79"/>
      <c r="P980" s="79"/>
      <c r="Q980" s="79"/>
      <c r="R980" s="79"/>
      <c r="S980" s="79"/>
      <c r="T980" s="79"/>
      <c r="U980" s="79"/>
      <c r="V980" s="79"/>
      <c r="W980" s="79"/>
      <c r="X980" s="79"/>
      <c r="Y980" s="79"/>
      <c r="Z980" s="79"/>
      <c r="AA980" s="79"/>
      <c r="AB980" s="79"/>
      <c r="AC980" s="79"/>
      <c r="AD980" s="79"/>
      <c r="AE980" s="79"/>
      <c r="AF980" s="79"/>
      <c r="AG980" s="79"/>
      <c r="AH980" s="79"/>
      <c r="AI980" s="79"/>
      <c r="AJ980" s="79"/>
      <c r="AK980" s="79"/>
      <c r="AL980" s="79"/>
      <c r="AM980" s="79"/>
      <c r="AN980" s="79"/>
      <c r="AO980" s="79"/>
      <c r="AP980" s="79"/>
      <c r="AQ980" s="79"/>
      <c r="AR980" s="79"/>
    </row>
    <row r="981">
      <c r="A981" s="79"/>
      <c r="B981" s="79"/>
      <c r="C981" s="80"/>
      <c r="D981" s="80"/>
      <c r="E981" s="79"/>
      <c r="F981" s="79"/>
      <c r="G981" s="79"/>
      <c r="H981" s="79"/>
      <c r="I981" s="79"/>
      <c r="J981" s="79"/>
      <c r="K981" s="79"/>
      <c r="L981" s="79"/>
      <c r="M981" s="79"/>
      <c r="N981" s="79"/>
      <c r="O981" s="79"/>
      <c r="P981" s="79"/>
      <c r="Q981" s="79"/>
      <c r="R981" s="79"/>
      <c r="S981" s="79"/>
      <c r="T981" s="79"/>
      <c r="U981" s="79"/>
      <c r="V981" s="79"/>
      <c r="W981" s="79"/>
      <c r="X981" s="79"/>
      <c r="Y981" s="79"/>
      <c r="Z981" s="79"/>
      <c r="AA981" s="79"/>
      <c r="AB981" s="79"/>
      <c r="AC981" s="79"/>
      <c r="AD981" s="79"/>
      <c r="AE981" s="79"/>
      <c r="AF981" s="79"/>
      <c r="AG981" s="79"/>
      <c r="AH981" s="79"/>
      <c r="AI981" s="79"/>
      <c r="AJ981" s="79"/>
      <c r="AK981" s="79"/>
      <c r="AL981" s="79"/>
      <c r="AM981" s="79"/>
      <c r="AN981" s="79"/>
      <c r="AO981" s="79"/>
      <c r="AP981" s="79"/>
      <c r="AQ981" s="79"/>
      <c r="AR981" s="79"/>
    </row>
    <row r="982">
      <c r="A982" s="79"/>
      <c r="B982" s="79"/>
      <c r="C982" s="80"/>
      <c r="D982" s="80"/>
      <c r="E982" s="79"/>
      <c r="F982" s="79"/>
      <c r="G982" s="79"/>
      <c r="H982" s="79"/>
      <c r="I982" s="79"/>
      <c r="J982" s="79"/>
      <c r="K982" s="79"/>
      <c r="L982" s="79"/>
      <c r="M982" s="79"/>
      <c r="N982" s="79"/>
      <c r="O982" s="79"/>
      <c r="P982" s="79"/>
      <c r="Q982" s="79"/>
      <c r="R982" s="79"/>
      <c r="S982" s="79"/>
      <c r="T982" s="79"/>
      <c r="U982" s="79"/>
      <c r="V982" s="79"/>
      <c r="W982" s="79"/>
      <c r="X982" s="79"/>
      <c r="Y982" s="79"/>
      <c r="Z982" s="79"/>
      <c r="AA982" s="79"/>
      <c r="AB982" s="79"/>
      <c r="AC982" s="79"/>
      <c r="AD982" s="79"/>
      <c r="AE982" s="79"/>
      <c r="AF982" s="79"/>
      <c r="AG982" s="79"/>
      <c r="AH982" s="79"/>
      <c r="AI982" s="79"/>
      <c r="AJ982" s="79"/>
      <c r="AK982" s="79"/>
      <c r="AL982" s="79"/>
      <c r="AM982" s="79"/>
      <c r="AN982" s="79"/>
      <c r="AO982" s="79"/>
      <c r="AP982" s="79"/>
      <c r="AQ982" s="79"/>
      <c r="AR982" s="79"/>
    </row>
    <row r="983">
      <c r="A983" s="79"/>
      <c r="B983" s="79"/>
      <c r="C983" s="80"/>
      <c r="D983" s="80"/>
      <c r="E983" s="79"/>
      <c r="F983" s="79"/>
      <c r="G983" s="79"/>
      <c r="H983" s="79"/>
      <c r="I983" s="79"/>
      <c r="J983" s="79"/>
      <c r="K983" s="79"/>
      <c r="L983" s="79"/>
      <c r="M983" s="79"/>
      <c r="N983" s="79"/>
      <c r="O983" s="79"/>
      <c r="P983" s="79"/>
      <c r="Q983" s="79"/>
      <c r="R983" s="79"/>
      <c r="S983" s="79"/>
      <c r="T983" s="79"/>
      <c r="U983" s="79"/>
      <c r="V983" s="79"/>
      <c r="W983" s="79"/>
      <c r="X983" s="79"/>
      <c r="Y983" s="79"/>
      <c r="Z983" s="79"/>
      <c r="AA983" s="79"/>
      <c r="AB983" s="79"/>
      <c r="AC983" s="79"/>
      <c r="AD983" s="79"/>
      <c r="AE983" s="79"/>
      <c r="AF983" s="79"/>
      <c r="AG983" s="79"/>
      <c r="AH983" s="79"/>
      <c r="AI983" s="79"/>
      <c r="AJ983" s="79"/>
      <c r="AK983" s="79"/>
      <c r="AL983" s="79"/>
      <c r="AM983" s="79"/>
      <c r="AN983" s="79"/>
      <c r="AO983" s="79"/>
      <c r="AP983" s="79"/>
      <c r="AQ983" s="79"/>
      <c r="AR983" s="79"/>
    </row>
    <row r="984">
      <c r="A984" s="79"/>
      <c r="B984" s="79"/>
      <c r="C984" s="80"/>
      <c r="D984" s="80"/>
      <c r="E984" s="79"/>
      <c r="F984" s="79"/>
      <c r="G984" s="79"/>
      <c r="H984" s="79"/>
      <c r="I984" s="79"/>
      <c r="J984" s="79"/>
      <c r="K984" s="79"/>
      <c r="L984" s="79"/>
      <c r="M984" s="79"/>
      <c r="N984" s="79"/>
      <c r="O984" s="79"/>
      <c r="P984" s="79"/>
      <c r="Q984" s="79"/>
      <c r="R984" s="79"/>
      <c r="S984" s="79"/>
      <c r="T984" s="79"/>
      <c r="U984" s="79"/>
      <c r="V984" s="79"/>
      <c r="W984" s="79"/>
      <c r="X984" s="79"/>
      <c r="Y984" s="79"/>
      <c r="Z984" s="79"/>
      <c r="AA984" s="79"/>
      <c r="AB984" s="79"/>
      <c r="AC984" s="79"/>
      <c r="AD984" s="79"/>
      <c r="AE984" s="79"/>
      <c r="AF984" s="79"/>
      <c r="AG984" s="79"/>
      <c r="AH984" s="79"/>
      <c r="AI984" s="79"/>
      <c r="AJ984" s="79"/>
      <c r="AK984" s="79"/>
      <c r="AL984" s="79"/>
      <c r="AM984" s="79"/>
      <c r="AN984" s="79"/>
      <c r="AO984" s="79"/>
      <c r="AP984" s="79"/>
      <c r="AQ984" s="79"/>
      <c r="AR984" s="79"/>
    </row>
    <row r="985">
      <c r="A985" s="79"/>
      <c r="B985" s="79"/>
      <c r="C985" s="80"/>
      <c r="D985" s="80"/>
      <c r="E985" s="79"/>
      <c r="F985" s="79"/>
      <c r="G985" s="79"/>
      <c r="H985" s="79"/>
      <c r="I985" s="79"/>
      <c r="J985" s="79"/>
      <c r="K985" s="79"/>
      <c r="L985" s="79"/>
      <c r="M985" s="79"/>
      <c r="N985" s="79"/>
      <c r="O985" s="79"/>
      <c r="P985" s="79"/>
      <c r="Q985" s="79"/>
      <c r="R985" s="79"/>
      <c r="S985" s="79"/>
      <c r="T985" s="79"/>
      <c r="U985" s="79"/>
      <c r="V985" s="79"/>
      <c r="W985" s="79"/>
      <c r="X985" s="79"/>
      <c r="Y985" s="79"/>
      <c r="Z985" s="79"/>
      <c r="AA985" s="79"/>
      <c r="AB985" s="79"/>
      <c r="AC985" s="79"/>
      <c r="AD985" s="79"/>
      <c r="AE985" s="79"/>
      <c r="AF985" s="79"/>
      <c r="AG985" s="79"/>
      <c r="AH985" s="79"/>
      <c r="AI985" s="79"/>
      <c r="AJ985" s="79"/>
      <c r="AK985" s="79"/>
      <c r="AL985" s="79"/>
      <c r="AM985" s="79"/>
      <c r="AN985" s="79"/>
      <c r="AO985" s="79"/>
      <c r="AP985" s="79"/>
      <c r="AQ985" s="79"/>
      <c r="AR985" s="79"/>
    </row>
    <row r="986">
      <c r="A986" s="79"/>
      <c r="B986" s="79"/>
      <c r="C986" s="80"/>
      <c r="D986" s="80"/>
      <c r="E986" s="79"/>
      <c r="F986" s="79"/>
      <c r="G986" s="79"/>
      <c r="H986" s="79"/>
      <c r="I986" s="79"/>
      <c r="J986" s="79"/>
      <c r="K986" s="79"/>
      <c r="L986" s="79"/>
      <c r="M986" s="79"/>
      <c r="N986" s="79"/>
      <c r="O986" s="79"/>
      <c r="P986" s="79"/>
      <c r="Q986" s="79"/>
      <c r="R986" s="79"/>
      <c r="S986" s="79"/>
      <c r="T986" s="79"/>
      <c r="U986" s="79"/>
      <c r="V986" s="79"/>
      <c r="W986" s="79"/>
      <c r="X986" s="79"/>
      <c r="Y986" s="79"/>
      <c r="Z986" s="79"/>
      <c r="AA986" s="79"/>
      <c r="AB986" s="79"/>
      <c r="AC986" s="79"/>
      <c r="AD986" s="79"/>
      <c r="AE986" s="79"/>
      <c r="AF986" s="79"/>
      <c r="AG986" s="79"/>
      <c r="AH986" s="79"/>
      <c r="AI986" s="79"/>
      <c r="AJ986" s="79"/>
      <c r="AK986" s="79"/>
      <c r="AL986" s="79"/>
      <c r="AM986" s="79"/>
      <c r="AN986" s="79"/>
      <c r="AO986" s="79"/>
      <c r="AP986" s="79"/>
      <c r="AQ986" s="79"/>
      <c r="AR986" s="79"/>
    </row>
    <row r="987">
      <c r="A987" s="79"/>
      <c r="B987" s="79"/>
      <c r="C987" s="80"/>
      <c r="D987" s="80"/>
      <c r="E987" s="79"/>
      <c r="F987" s="79"/>
      <c r="G987" s="79"/>
      <c r="H987" s="79"/>
      <c r="I987" s="79"/>
      <c r="J987" s="79"/>
      <c r="K987" s="79"/>
      <c r="L987" s="79"/>
      <c r="M987" s="79"/>
      <c r="N987" s="79"/>
      <c r="O987" s="79"/>
      <c r="P987" s="79"/>
      <c r="Q987" s="79"/>
      <c r="R987" s="79"/>
      <c r="S987" s="79"/>
      <c r="T987" s="79"/>
      <c r="U987" s="79"/>
      <c r="V987" s="79"/>
      <c r="W987" s="79"/>
      <c r="X987" s="79"/>
      <c r="Y987" s="79"/>
      <c r="Z987" s="79"/>
      <c r="AA987" s="79"/>
      <c r="AB987" s="79"/>
      <c r="AC987" s="79"/>
      <c r="AD987" s="79"/>
      <c r="AE987" s="79"/>
      <c r="AF987" s="79"/>
      <c r="AG987" s="79"/>
      <c r="AH987" s="79"/>
      <c r="AI987" s="79"/>
      <c r="AJ987" s="79"/>
      <c r="AK987" s="79"/>
      <c r="AL987" s="79"/>
      <c r="AM987" s="79"/>
      <c r="AN987" s="79"/>
      <c r="AO987" s="79"/>
      <c r="AP987" s="79"/>
      <c r="AQ987" s="79"/>
      <c r="AR987" s="79"/>
    </row>
    <row r="988">
      <c r="A988" s="79"/>
      <c r="B988" s="79"/>
      <c r="C988" s="80"/>
      <c r="D988" s="80"/>
      <c r="E988" s="79"/>
      <c r="F988" s="79"/>
      <c r="G988" s="79"/>
      <c r="H988" s="79"/>
      <c r="I988" s="79"/>
      <c r="J988" s="79"/>
      <c r="K988" s="79"/>
      <c r="L988" s="79"/>
      <c r="M988" s="79"/>
      <c r="N988" s="79"/>
      <c r="O988" s="79"/>
      <c r="P988" s="79"/>
      <c r="Q988" s="79"/>
      <c r="R988" s="79"/>
      <c r="S988" s="79"/>
      <c r="T988" s="79"/>
      <c r="U988" s="79"/>
      <c r="V988" s="79"/>
      <c r="W988" s="79"/>
      <c r="X988" s="79"/>
      <c r="Y988" s="79"/>
      <c r="Z988" s="79"/>
      <c r="AA988" s="79"/>
      <c r="AB988" s="79"/>
      <c r="AC988" s="79"/>
      <c r="AD988" s="79"/>
      <c r="AE988" s="79"/>
      <c r="AF988" s="79"/>
      <c r="AG988" s="79"/>
      <c r="AH988" s="79"/>
      <c r="AI988" s="79"/>
      <c r="AJ988" s="79"/>
      <c r="AK988" s="79"/>
      <c r="AL988" s="79"/>
      <c r="AM988" s="79"/>
      <c r="AN988" s="79"/>
      <c r="AO988" s="79"/>
      <c r="AP988" s="79"/>
      <c r="AQ988" s="79"/>
      <c r="AR988" s="79"/>
    </row>
    <row r="989">
      <c r="A989" s="79"/>
      <c r="B989" s="79"/>
      <c r="C989" s="80"/>
      <c r="D989" s="80"/>
      <c r="E989" s="79"/>
      <c r="F989" s="79"/>
      <c r="G989" s="79"/>
      <c r="H989" s="79"/>
      <c r="I989" s="79"/>
      <c r="J989" s="79"/>
      <c r="K989" s="79"/>
      <c r="L989" s="79"/>
      <c r="M989" s="79"/>
      <c r="N989" s="79"/>
      <c r="O989" s="79"/>
      <c r="P989" s="79"/>
      <c r="Q989" s="79"/>
      <c r="R989" s="79"/>
      <c r="S989" s="79"/>
      <c r="T989" s="79"/>
      <c r="U989" s="79"/>
      <c r="V989" s="79"/>
      <c r="W989" s="79"/>
      <c r="X989" s="79"/>
      <c r="Y989" s="79"/>
      <c r="Z989" s="79"/>
      <c r="AA989" s="79"/>
      <c r="AB989" s="79"/>
      <c r="AC989" s="79"/>
      <c r="AD989" s="79"/>
      <c r="AE989" s="79"/>
      <c r="AF989" s="79"/>
      <c r="AG989" s="79"/>
      <c r="AH989" s="79"/>
      <c r="AI989" s="79"/>
      <c r="AJ989" s="79"/>
      <c r="AK989" s="79"/>
      <c r="AL989" s="79"/>
      <c r="AM989" s="79"/>
      <c r="AN989" s="79"/>
      <c r="AO989" s="79"/>
      <c r="AP989" s="79"/>
      <c r="AQ989" s="79"/>
      <c r="AR989" s="79"/>
    </row>
    <row r="990">
      <c r="A990" s="79"/>
      <c r="B990" s="79"/>
      <c r="C990" s="80"/>
      <c r="D990" s="80"/>
      <c r="E990" s="79"/>
      <c r="F990" s="79"/>
      <c r="G990" s="79"/>
      <c r="H990" s="79"/>
      <c r="I990" s="79"/>
      <c r="J990" s="79"/>
      <c r="K990" s="79"/>
      <c r="L990" s="79"/>
      <c r="M990" s="79"/>
      <c r="N990" s="79"/>
      <c r="O990" s="79"/>
      <c r="P990" s="79"/>
      <c r="Q990" s="79"/>
      <c r="R990" s="79"/>
      <c r="S990" s="79"/>
      <c r="T990" s="79"/>
      <c r="U990" s="79"/>
      <c r="V990" s="79"/>
      <c r="W990" s="79"/>
      <c r="X990" s="79"/>
      <c r="Y990" s="79"/>
      <c r="Z990" s="79"/>
      <c r="AA990" s="79"/>
      <c r="AB990" s="79"/>
      <c r="AC990" s="79"/>
      <c r="AD990" s="79"/>
      <c r="AE990" s="79"/>
      <c r="AF990" s="79"/>
      <c r="AG990" s="79"/>
      <c r="AH990" s="79"/>
      <c r="AI990" s="79"/>
      <c r="AJ990" s="79"/>
      <c r="AK990" s="79"/>
      <c r="AL990" s="79"/>
      <c r="AM990" s="79"/>
      <c r="AN990" s="79"/>
      <c r="AO990" s="79"/>
      <c r="AP990" s="79"/>
      <c r="AQ990" s="79"/>
      <c r="AR990" s="79"/>
    </row>
    <row r="991">
      <c r="A991" s="79"/>
      <c r="B991" s="79"/>
      <c r="C991" s="80"/>
      <c r="D991" s="80"/>
      <c r="E991" s="79"/>
      <c r="F991" s="79"/>
      <c r="G991" s="79"/>
      <c r="H991" s="79"/>
      <c r="I991" s="79"/>
      <c r="J991" s="79"/>
      <c r="K991" s="79"/>
      <c r="L991" s="79"/>
      <c r="M991" s="79"/>
      <c r="N991" s="79"/>
      <c r="O991" s="79"/>
      <c r="P991" s="79"/>
      <c r="Q991" s="79"/>
      <c r="R991" s="79"/>
      <c r="S991" s="79"/>
      <c r="T991" s="79"/>
      <c r="U991" s="79"/>
      <c r="V991" s="79"/>
      <c r="W991" s="79"/>
      <c r="X991" s="79"/>
      <c r="Y991" s="79"/>
      <c r="Z991" s="79"/>
      <c r="AA991" s="79"/>
      <c r="AB991" s="79"/>
      <c r="AC991" s="79"/>
      <c r="AD991" s="79"/>
      <c r="AE991" s="79"/>
      <c r="AF991" s="79"/>
      <c r="AG991" s="79"/>
      <c r="AH991" s="79"/>
      <c r="AI991" s="79"/>
      <c r="AJ991" s="79"/>
      <c r="AK991" s="79"/>
      <c r="AL991" s="79"/>
      <c r="AM991" s="79"/>
      <c r="AN991" s="79"/>
      <c r="AO991" s="79"/>
      <c r="AP991" s="79"/>
      <c r="AQ991" s="79"/>
      <c r="AR991" s="79"/>
    </row>
    <row r="992">
      <c r="A992" s="79"/>
      <c r="B992" s="79"/>
      <c r="C992" s="80"/>
      <c r="D992" s="80"/>
      <c r="E992" s="79"/>
      <c r="F992" s="79"/>
      <c r="G992" s="79"/>
      <c r="H992" s="79"/>
      <c r="I992" s="79"/>
      <c r="J992" s="79"/>
      <c r="K992" s="79"/>
      <c r="L992" s="79"/>
      <c r="M992" s="79"/>
      <c r="N992" s="79"/>
      <c r="O992" s="79"/>
      <c r="P992" s="79"/>
      <c r="Q992" s="79"/>
      <c r="R992" s="79"/>
      <c r="S992" s="79"/>
      <c r="T992" s="79"/>
      <c r="U992" s="79"/>
      <c r="V992" s="79"/>
      <c r="W992" s="79"/>
      <c r="X992" s="79"/>
      <c r="Y992" s="79"/>
      <c r="Z992" s="79"/>
      <c r="AA992" s="79"/>
      <c r="AB992" s="79"/>
      <c r="AC992" s="79"/>
      <c r="AD992" s="79"/>
      <c r="AE992" s="79"/>
      <c r="AF992" s="79"/>
      <c r="AG992" s="79"/>
      <c r="AH992" s="79"/>
      <c r="AI992" s="79"/>
      <c r="AJ992" s="79"/>
      <c r="AK992" s="79"/>
      <c r="AL992" s="79"/>
      <c r="AM992" s="79"/>
      <c r="AN992" s="79"/>
      <c r="AO992" s="79"/>
      <c r="AP992" s="79"/>
      <c r="AQ992" s="79"/>
      <c r="AR992" s="79"/>
    </row>
    <row r="993">
      <c r="A993" s="79"/>
      <c r="B993" s="79"/>
      <c r="C993" s="80"/>
      <c r="D993" s="80"/>
      <c r="E993" s="79"/>
      <c r="F993" s="79"/>
      <c r="G993" s="79"/>
      <c r="H993" s="79"/>
      <c r="I993" s="79"/>
      <c r="J993" s="79"/>
      <c r="K993" s="79"/>
      <c r="L993" s="79"/>
      <c r="M993" s="79"/>
      <c r="N993" s="79"/>
      <c r="O993" s="79"/>
      <c r="P993" s="79"/>
      <c r="Q993" s="79"/>
      <c r="R993" s="79"/>
      <c r="S993" s="79"/>
      <c r="T993" s="79"/>
      <c r="U993" s="79"/>
      <c r="V993" s="79"/>
      <c r="W993" s="79"/>
      <c r="X993" s="79"/>
      <c r="Y993" s="79"/>
      <c r="Z993" s="79"/>
      <c r="AA993" s="79"/>
      <c r="AB993" s="79"/>
      <c r="AC993" s="79"/>
      <c r="AD993" s="79"/>
      <c r="AE993" s="79"/>
      <c r="AF993" s="79"/>
      <c r="AG993" s="79"/>
      <c r="AH993" s="79"/>
      <c r="AI993" s="79"/>
      <c r="AJ993" s="79"/>
      <c r="AK993" s="79"/>
      <c r="AL993" s="79"/>
      <c r="AM993" s="79"/>
      <c r="AN993" s="79"/>
      <c r="AO993" s="79"/>
      <c r="AP993" s="79"/>
      <c r="AQ993" s="79"/>
      <c r="AR993" s="79"/>
    </row>
    <row r="994">
      <c r="A994" s="79"/>
      <c r="B994" s="79"/>
      <c r="C994" s="80"/>
      <c r="D994" s="80"/>
      <c r="E994" s="79"/>
      <c r="F994" s="79"/>
      <c r="G994" s="79"/>
      <c r="H994" s="79"/>
      <c r="I994" s="79"/>
      <c r="J994" s="79"/>
      <c r="K994" s="79"/>
      <c r="L994" s="79"/>
      <c r="M994" s="79"/>
      <c r="N994" s="79"/>
      <c r="O994" s="79"/>
      <c r="P994" s="79"/>
      <c r="Q994" s="79"/>
      <c r="R994" s="79"/>
      <c r="S994" s="79"/>
      <c r="T994" s="79"/>
      <c r="U994" s="79"/>
      <c r="V994" s="79"/>
      <c r="W994" s="79"/>
      <c r="X994" s="79"/>
      <c r="Y994" s="79"/>
      <c r="Z994" s="79"/>
      <c r="AA994" s="79"/>
      <c r="AB994" s="79"/>
      <c r="AC994" s="79"/>
      <c r="AD994" s="79"/>
      <c r="AE994" s="79"/>
      <c r="AF994" s="79"/>
      <c r="AG994" s="79"/>
      <c r="AH994" s="79"/>
      <c r="AI994" s="79"/>
      <c r="AJ994" s="79"/>
      <c r="AK994" s="79"/>
      <c r="AL994" s="79"/>
      <c r="AM994" s="79"/>
      <c r="AN994" s="79"/>
      <c r="AO994" s="79"/>
      <c r="AP994" s="79"/>
      <c r="AQ994" s="79"/>
      <c r="AR994" s="79"/>
    </row>
    <row r="995">
      <c r="A995" s="79"/>
      <c r="B995" s="79"/>
      <c r="C995" s="80"/>
      <c r="D995" s="80"/>
      <c r="E995" s="79"/>
      <c r="F995" s="79"/>
      <c r="G995" s="79"/>
      <c r="H995" s="79"/>
      <c r="I995" s="79"/>
      <c r="J995" s="79"/>
      <c r="K995" s="79"/>
      <c r="L995" s="79"/>
      <c r="M995" s="79"/>
      <c r="N995" s="79"/>
      <c r="O995" s="79"/>
      <c r="P995" s="79"/>
      <c r="Q995" s="79"/>
      <c r="R995" s="79"/>
      <c r="S995" s="79"/>
      <c r="T995" s="79"/>
      <c r="U995" s="79"/>
      <c r="V995" s="79"/>
      <c r="W995" s="79"/>
      <c r="X995" s="79"/>
      <c r="Y995" s="79"/>
      <c r="Z995" s="79"/>
      <c r="AA995" s="79"/>
      <c r="AB995" s="79"/>
      <c r="AC995" s="79"/>
      <c r="AD995" s="79"/>
      <c r="AE995" s="79"/>
      <c r="AF995" s="79"/>
      <c r="AG995" s="79"/>
      <c r="AH995" s="79"/>
      <c r="AI995" s="79"/>
      <c r="AJ995" s="79"/>
      <c r="AK995" s="79"/>
      <c r="AL995" s="79"/>
      <c r="AM995" s="79"/>
      <c r="AN995" s="79"/>
      <c r="AO995" s="79"/>
      <c r="AP995" s="79"/>
      <c r="AQ995" s="79"/>
      <c r="AR995" s="79"/>
    </row>
    <row r="996">
      <c r="A996" s="79"/>
      <c r="B996" s="79"/>
      <c r="C996" s="80"/>
      <c r="D996" s="80"/>
      <c r="E996" s="79"/>
      <c r="F996" s="79"/>
      <c r="G996" s="79"/>
      <c r="H996" s="79"/>
      <c r="I996" s="79"/>
      <c r="J996" s="79"/>
      <c r="K996" s="79"/>
      <c r="L996" s="79"/>
      <c r="M996" s="79"/>
      <c r="N996" s="79"/>
      <c r="O996" s="79"/>
      <c r="P996" s="79"/>
      <c r="Q996" s="79"/>
      <c r="R996" s="79"/>
      <c r="S996" s="79"/>
      <c r="T996" s="79"/>
      <c r="U996" s="79"/>
      <c r="V996" s="79"/>
      <c r="W996" s="79"/>
      <c r="X996" s="79"/>
      <c r="Y996" s="79"/>
      <c r="Z996" s="79"/>
      <c r="AA996" s="79"/>
      <c r="AB996" s="79"/>
      <c r="AC996" s="79"/>
      <c r="AD996" s="79"/>
      <c r="AE996" s="79"/>
      <c r="AF996" s="79"/>
      <c r="AG996" s="79"/>
      <c r="AH996" s="79"/>
      <c r="AI996" s="79"/>
      <c r="AJ996" s="79"/>
      <c r="AK996" s="79"/>
      <c r="AL996" s="79"/>
      <c r="AM996" s="79"/>
      <c r="AN996" s="79"/>
      <c r="AO996" s="79"/>
      <c r="AP996" s="79"/>
      <c r="AQ996" s="79"/>
      <c r="AR996" s="79"/>
    </row>
    <row r="997">
      <c r="A997" s="79"/>
      <c r="B997" s="79"/>
      <c r="C997" s="80"/>
      <c r="D997" s="80"/>
      <c r="E997" s="79"/>
      <c r="F997" s="79"/>
      <c r="G997" s="79"/>
      <c r="H997" s="79"/>
      <c r="I997" s="79"/>
      <c r="J997" s="79"/>
      <c r="K997" s="79"/>
      <c r="L997" s="79"/>
      <c r="M997" s="79"/>
      <c r="N997" s="79"/>
      <c r="O997" s="79"/>
      <c r="P997" s="79"/>
      <c r="Q997" s="79"/>
      <c r="R997" s="79"/>
      <c r="S997" s="79"/>
      <c r="T997" s="79"/>
      <c r="U997" s="79"/>
      <c r="V997" s="79"/>
      <c r="W997" s="79"/>
      <c r="X997" s="79"/>
      <c r="Y997" s="79"/>
      <c r="Z997" s="79"/>
      <c r="AA997" s="79"/>
      <c r="AB997" s="79"/>
      <c r="AC997" s="79"/>
      <c r="AD997" s="79"/>
      <c r="AE997" s="79"/>
      <c r="AF997" s="79"/>
      <c r="AG997" s="79"/>
      <c r="AH997" s="79"/>
      <c r="AI997" s="79"/>
      <c r="AJ997" s="79"/>
      <c r="AK997" s="79"/>
      <c r="AL997" s="79"/>
      <c r="AM997" s="79"/>
      <c r="AN997" s="79"/>
      <c r="AO997" s="79"/>
      <c r="AP997" s="79"/>
      <c r="AQ997" s="79"/>
      <c r="AR997" s="79"/>
    </row>
    <row r="998">
      <c r="A998" s="79"/>
      <c r="B998" s="79"/>
      <c r="C998" s="80"/>
      <c r="D998" s="80"/>
      <c r="E998" s="79"/>
      <c r="F998" s="79"/>
      <c r="G998" s="79"/>
      <c r="H998" s="79"/>
      <c r="I998" s="79"/>
      <c r="J998" s="79"/>
      <c r="K998" s="79"/>
      <c r="L998" s="79"/>
      <c r="M998" s="79"/>
      <c r="N998" s="79"/>
      <c r="O998" s="79"/>
      <c r="P998" s="79"/>
      <c r="Q998" s="79"/>
      <c r="R998" s="79"/>
      <c r="S998" s="79"/>
      <c r="T998" s="79"/>
      <c r="U998" s="79"/>
      <c r="V998" s="79"/>
      <c r="W998" s="79"/>
      <c r="X998" s="79"/>
      <c r="Y998" s="79"/>
      <c r="Z998" s="79"/>
      <c r="AA998" s="79"/>
      <c r="AB998" s="79"/>
      <c r="AC998" s="79"/>
      <c r="AD998" s="79"/>
      <c r="AE998" s="79"/>
      <c r="AF998" s="79"/>
      <c r="AG998" s="79"/>
      <c r="AH998" s="79"/>
      <c r="AI998" s="79"/>
      <c r="AJ998" s="79"/>
      <c r="AK998" s="79"/>
      <c r="AL998" s="79"/>
      <c r="AM998" s="79"/>
      <c r="AN998" s="79"/>
      <c r="AO998" s="79"/>
      <c r="AP998" s="79"/>
      <c r="AQ998" s="79"/>
      <c r="AR998" s="79"/>
    </row>
    <row r="999">
      <c r="A999" s="79"/>
      <c r="B999" s="79"/>
      <c r="C999" s="80"/>
      <c r="D999" s="80"/>
      <c r="E999" s="79"/>
      <c r="F999" s="79"/>
      <c r="G999" s="79"/>
      <c r="H999" s="79"/>
      <c r="I999" s="79"/>
      <c r="J999" s="79"/>
      <c r="K999" s="79"/>
      <c r="L999" s="79"/>
      <c r="M999" s="79"/>
      <c r="N999" s="79"/>
      <c r="O999" s="79"/>
      <c r="P999" s="79"/>
      <c r="Q999" s="79"/>
      <c r="R999" s="79"/>
      <c r="S999" s="79"/>
      <c r="T999" s="79"/>
      <c r="U999" s="79"/>
      <c r="V999" s="79"/>
      <c r="W999" s="79"/>
      <c r="X999" s="79"/>
      <c r="Y999" s="79"/>
      <c r="Z999" s="79"/>
      <c r="AA999" s="79"/>
      <c r="AB999" s="79"/>
      <c r="AC999" s="79"/>
      <c r="AD999" s="79"/>
      <c r="AE999" s="79"/>
      <c r="AF999" s="79"/>
      <c r="AG999" s="79"/>
      <c r="AH999" s="79"/>
      <c r="AI999" s="79"/>
      <c r="AJ999" s="79"/>
      <c r="AK999" s="79"/>
      <c r="AL999" s="79"/>
      <c r="AM999" s="79"/>
      <c r="AN999" s="79"/>
      <c r="AO999" s="79"/>
      <c r="AP999" s="79"/>
      <c r="AQ999" s="79"/>
      <c r="AR999" s="79"/>
    </row>
    <row r="1000">
      <c r="A1000" s="79"/>
      <c r="B1000" s="79"/>
      <c r="C1000" s="80"/>
      <c r="D1000" s="80"/>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c r="AA1000" s="79"/>
      <c r="AB1000" s="79"/>
      <c r="AC1000" s="79"/>
      <c r="AD1000" s="79"/>
      <c r="AE1000" s="79"/>
      <c r="AF1000" s="79"/>
      <c r="AG1000" s="79"/>
      <c r="AH1000" s="79"/>
      <c r="AI1000" s="79"/>
      <c r="AJ1000" s="79"/>
      <c r="AK1000" s="79"/>
      <c r="AL1000" s="79"/>
      <c r="AM1000" s="79"/>
      <c r="AN1000" s="79"/>
      <c r="AO1000" s="79"/>
      <c r="AP1000" s="79"/>
      <c r="AQ1000" s="79"/>
      <c r="AR1000" s="79"/>
    </row>
    <row r="1001">
      <c r="A1001" s="79"/>
      <c r="B1001" s="79"/>
      <c r="C1001" s="80"/>
      <c r="D1001" s="80"/>
      <c r="E1001" s="79"/>
      <c r="F1001" s="79"/>
      <c r="G1001" s="79"/>
      <c r="H1001" s="79"/>
      <c r="I1001" s="79"/>
      <c r="J1001" s="79"/>
      <c r="K1001" s="79"/>
      <c r="L1001" s="79"/>
      <c r="M1001" s="79"/>
      <c r="N1001" s="79"/>
      <c r="O1001" s="79"/>
      <c r="P1001" s="79"/>
      <c r="Q1001" s="79"/>
      <c r="R1001" s="79"/>
      <c r="S1001" s="79"/>
      <c r="T1001" s="79"/>
      <c r="U1001" s="79"/>
      <c r="V1001" s="79"/>
      <c r="W1001" s="79"/>
      <c r="X1001" s="79"/>
      <c r="Y1001" s="79"/>
      <c r="Z1001" s="79"/>
      <c r="AA1001" s="79"/>
      <c r="AB1001" s="79"/>
      <c r="AC1001" s="79"/>
      <c r="AD1001" s="79"/>
      <c r="AE1001" s="79"/>
      <c r="AF1001" s="79"/>
      <c r="AG1001" s="79"/>
      <c r="AH1001" s="79"/>
      <c r="AI1001" s="79"/>
      <c r="AJ1001" s="79"/>
      <c r="AK1001" s="79"/>
      <c r="AL1001" s="79"/>
      <c r="AM1001" s="79"/>
      <c r="AN1001" s="79"/>
      <c r="AO1001" s="79"/>
      <c r="AP1001" s="79"/>
      <c r="AQ1001" s="79"/>
      <c r="AR1001" s="79"/>
    </row>
  </sheetData>
  <mergeCells count="3">
    <mergeCell ref="B1:D1"/>
    <mergeCell ref="K1:N1"/>
    <mergeCell ref="AD1:AF1"/>
  </mergeCells>
  <conditionalFormatting sqref="K3:K29 AK30:AK47">
    <cfRule type="cellIs" dxfId="0" priority="1" operator="equal">
      <formula>"Yes"</formula>
    </cfRule>
  </conditionalFormatting>
  <conditionalFormatting sqref="L2:L29 AL30:AL47">
    <cfRule type="cellIs" dxfId="0" priority="2" operator="notEqual">
      <formula>""</formula>
    </cfRule>
  </conditionalFormatting>
  <conditionalFormatting sqref="K3 AC3:AF20 AG3:AH32">
    <cfRule type="cellIs" dxfId="0" priority="3" operator="equal">
      <formula>"Yes"</formula>
    </cfRule>
  </conditionalFormatting>
  <dataValidations>
    <dataValidation type="list" allowBlank="1" sqref="W3:AA28">
      <formula1>"Yes,No"</formula1>
    </dataValidation>
  </dataValidations>
  <hyperlinks>
    <hyperlink display="Mapping Objects" location="'Mapping Objects'!A1" ref="A1"/>
  </hyperlink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13"/>
    <col customWidth="1" min="2" max="2" width="37.63"/>
    <col customWidth="1" min="3" max="3" width="22.38"/>
    <col customWidth="1" min="4" max="4" width="35.13"/>
    <col customWidth="1" min="11" max="11" width="16.63"/>
    <col customWidth="1" min="12" max="12" width="26.0"/>
    <col customWidth="1" min="14" max="14" width="23.5"/>
    <col customWidth="1" min="15" max="15" width="44.5"/>
    <col customWidth="1" min="16" max="16" width="17.63"/>
    <col customWidth="1" min="17" max="17" width="38.63"/>
    <col customWidth="1" min="18" max="18" width="16.63"/>
    <col customWidth="1" min="19" max="19" width="14.13"/>
    <col customWidth="1" min="20" max="20" width="14.63"/>
    <col customWidth="1" min="21" max="21" width="11.75"/>
    <col customWidth="1" min="22" max="22" width="14.63"/>
    <col customWidth="1" min="23" max="23" width="11.75"/>
    <col customWidth="1" min="24" max="24" width="28.88"/>
    <col customWidth="1" min="25" max="26" width="16.63"/>
    <col customWidth="1" min="27" max="27" width="23.13"/>
    <col customWidth="1" min="28" max="28" width="9.88"/>
    <col customWidth="1" min="29" max="29" width="24.88"/>
    <col customWidth="1" min="30" max="30" width="13.5"/>
  </cols>
  <sheetData>
    <row r="1" ht="14.25" customHeight="1">
      <c r="A1" s="417" t="s">
        <v>7425</v>
      </c>
      <c r="B1" s="99" t="s">
        <v>7426</v>
      </c>
      <c r="C1" s="39"/>
      <c r="D1" s="40"/>
      <c r="E1" s="256"/>
      <c r="F1" s="120"/>
      <c r="G1" s="120"/>
      <c r="H1" s="120"/>
      <c r="I1" s="120"/>
      <c r="J1" s="120"/>
      <c r="K1" s="99" t="s">
        <v>7427</v>
      </c>
      <c r="L1" s="39"/>
      <c r="M1" s="39"/>
      <c r="N1" s="40"/>
      <c r="O1" s="102"/>
      <c r="P1" s="102"/>
      <c r="Q1" s="105"/>
      <c r="R1" s="105"/>
      <c r="S1" s="105"/>
      <c r="T1" s="105"/>
      <c r="U1" s="105"/>
      <c r="V1" s="105"/>
      <c r="W1" s="105"/>
      <c r="X1" s="102"/>
      <c r="Y1" s="105"/>
      <c r="Z1" s="106" t="s">
        <v>7427</v>
      </c>
      <c r="AA1" s="39"/>
      <c r="AB1" s="40"/>
      <c r="AC1" s="258"/>
      <c r="AD1" s="44"/>
      <c r="AE1" s="259" t="s">
        <v>7449</v>
      </c>
      <c r="AF1" s="44"/>
      <c r="AG1" s="44"/>
      <c r="AH1" s="44"/>
      <c r="AI1" s="44"/>
      <c r="AJ1" s="44"/>
      <c r="AK1" s="44"/>
      <c r="AL1" s="44"/>
      <c r="AM1" s="44"/>
      <c r="AN1" s="44"/>
    </row>
    <row r="2" ht="14.25" customHeight="1">
      <c r="A2" s="54" t="s">
        <v>7428</v>
      </c>
      <c r="B2" s="54" t="s">
        <v>104</v>
      </c>
      <c r="C2" s="108" t="s">
        <v>105</v>
      </c>
      <c r="D2" s="108" t="s">
        <v>117</v>
      </c>
      <c r="E2" s="110" t="s">
        <v>7775</v>
      </c>
      <c r="F2" s="362" t="s">
        <v>7431</v>
      </c>
      <c r="G2" s="362" t="s">
        <v>7432</v>
      </c>
      <c r="H2" s="362" t="s">
        <v>7433</v>
      </c>
      <c r="I2" s="362" t="s">
        <v>7434</v>
      </c>
      <c r="J2" s="362" t="s">
        <v>7435</v>
      </c>
      <c r="K2" s="54" t="s">
        <v>2073</v>
      </c>
      <c r="L2" s="54" t="s">
        <v>2074</v>
      </c>
      <c r="M2" s="52" t="s">
        <v>2076</v>
      </c>
      <c r="N2" s="53" t="s">
        <v>2077</v>
      </c>
      <c r="O2" s="108" t="s">
        <v>2132</v>
      </c>
      <c r="P2" s="108" t="s">
        <v>7595</v>
      </c>
      <c r="Q2" s="115" t="s">
        <v>7441</v>
      </c>
      <c r="R2" s="115" t="s">
        <v>7442</v>
      </c>
      <c r="S2" s="115" t="s">
        <v>7443</v>
      </c>
      <c r="T2" s="116" t="s">
        <v>7444</v>
      </c>
      <c r="U2" s="116" t="s">
        <v>7445</v>
      </c>
      <c r="V2" s="117" t="s">
        <v>7446</v>
      </c>
      <c r="W2" s="117" t="s">
        <v>7447</v>
      </c>
      <c r="X2" s="59" t="s">
        <v>2132</v>
      </c>
      <c r="Y2" s="105"/>
      <c r="Z2" s="54" t="s">
        <v>2073</v>
      </c>
      <c r="AA2" s="54" t="s">
        <v>2074</v>
      </c>
      <c r="AB2" s="54" t="s">
        <v>2076</v>
      </c>
      <c r="AC2" s="108" t="s">
        <v>2077</v>
      </c>
      <c r="AD2" s="54" t="s">
        <v>2984</v>
      </c>
      <c r="AE2" s="128">
        <f>COUNTIF(AD3:AD112,"Yes")/COUNTA(AA3:AA112)</f>
        <v>0.6923076923</v>
      </c>
      <c r="AF2" s="44"/>
      <c r="AG2" s="44"/>
      <c r="AH2" s="44"/>
      <c r="AI2" s="44"/>
      <c r="AJ2" s="44"/>
      <c r="AK2" s="44"/>
      <c r="AL2" s="44"/>
      <c r="AM2" s="44"/>
      <c r="AN2" s="44"/>
    </row>
    <row r="3" ht="14.25" hidden="1" customHeight="1">
      <c r="A3" s="129" t="s">
        <v>45</v>
      </c>
      <c r="B3" s="431" t="s">
        <v>165</v>
      </c>
      <c r="C3" s="432" t="s">
        <v>166</v>
      </c>
      <c r="D3" s="121"/>
      <c r="E3" s="122" t="str">
        <f>IFNA(IF(LEN(VLOOKUP(A3&amp;"."&amp;B3,Sample_Data_Columns_2!F:H,3,FALSE))=0,"",VLOOKUP(A3&amp;"."&amp;B3,Sample_Data_Columns_2!F:H,3,FALSE)),"")</f>
        <v/>
      </c>
      <c r="F3" s="331">
        <f>vlookup(A3&amp;"."&amp;B3,Field_Count!C:D,2,false)</f>
        <v>38</v>
      </c>
      <c r="G3" s="331">
        <f>vlookup(A3&amp;"."&amp;B3,Field_Count!C:E,3,false)</f>
        <v>50</v>
      </c>
      <c r="H3" s="331">
        <f>vlookup(A3&amp;"."&amp;B3,Field_Count!C:F,4,false)</f>
        <v>112</v>
      </c>
      <c r="I3" s="331">
        <f>vlookup(A3&amp;"."&amp;B3,Field_Count!C:G,5,false)</f>
        <v>7462</v>
      </c>
      <c r="J3" s="331">
        <f>vlookup(A3&amp;"."&amp;B3,Field_Count!C:H,6,false)</f>
        <v>0</v>
      </c>
      <c r="K3" s="139" t="s">
        <v>2990</v>
      </c>
      <c r="L3" s="139" t="s">
        <v>2287</v>
      </c>
      <c r="M3" s="60" t="str">
        <f t="shared" ref="M3:M6" si="1">IFNA(VLOOKUP(L3,AA:AB,2,FALSE),"")</f>
        <v>String</v>
      </c>
      <c r="N3" s="57" t="str">
        <f t="shared" ref="N3:N6" si="2">IFNA(IF(VLOOKUP(L3,AA:AC,3,FALSE)="","",VLOOKUP(L3,AA:AC,3,FALSE)),"")</f>
        <v/>
      </c>
      <c r="O3" s="130"/>
      <c r="P3" s="130"/>
      <c r="Q3" s="57" t="str">
        <f t="shared" ref="Q3:Q118" si="3">K3&amp;"."&amp;L3</f>
        <v>action_item__v.legacy_crm_id__v</v>
      </c>
      <c r="R3" s="57" t="str">
        <f>IFNA(VLOOKUP(Q3,Vault_Required_Fields!C:D,2,false),"TBD")</f>
        <v>TBD</v>
      </c>
      <c r="S3" s="57"/>
      <c r="T3" s="57"/>
      <c r="U3" s="57"/>
      <c r="V3" s="57"/>
      <c r="W3" s="57"/>
      <c r="X3" s="57"/>
      <c r="Y3" s="433"/>
      <c r="Z3" s="139" t="s">
        <v>2990</v>
      </c>
      <c r="AA3" s="76" t="s">
        <v>2078</v>
      </c>
      <c r="AB3" s="76" t="s">
        <v>10</v>
      </c>
      <c r="AC3" s="123"/>
      <c r="AD3" s="60" t="str">
        <f t="shared" ref="AD3:AD28" si="4">IFNA(IF(VLOOKUP(AA3,L:L,1,FALSE)=AA3,"Yes","No"),"No")</f>
        <v>Yes</v>
      </c>
      <c r="AE3" s="44"/>
      <c r="AF3" s="44"/>
      <c r="AG3" s="44"/>
      <c r="AH3" s="44"/>
      <c r="AI3" s="44"/>
      <c r="AJ3" s="44"/>
      <c r="AK3" s="44"/>
      <c r="AL3" s="44"/>
      <c r="AM3" s="44"/>
      <c r="AN3" s="44"/>
    </row>
    <row r="4" ht="14.25" customHeight="1">
      <c r="A4" s="431" t="s">
        <v>45</v>
      </c>
      <c r="B4" s="431" t="s">
        <v>137</v>
      </c>
      <c r="C4" s="432" t="s">
        <v>138</v>
      </c>
      <c r="D4" s="121"/>
      <c r="E4" s="122" t="str">
        <f>IFNA(IF(LEN(VLOOKUP(A4&amp;"."&amp;B4,Sample_Data_Columns_2!F:H,3,FALSE))=0,"",VLOOKUP(A4&amp;"."&amp;B4,Sample_Data_Columns_2!F:H,3,FALSE)),"")</f>
        <v/>
      </c>
      <c r="F4" s="331">
        <f>vlookup(A4&amp;"."&amp;B4,Field_Count!C:D,2,false)</f>
        <v>38</v>
      </c>
      <c r="G4" s="331">
        <f>vlookup(A4&amp;"."&amp;B4,Field_Count!C:E,3,false)</f>
        <v>50</v>
      </c>
      <c r="H4" s="331">
        <f>vlookup(A4&amp;"."&amp;B4,Field_Count!C:F,4,false)</f>
        <v>112</v>
      </c>
      <c r="I4" s="331">
        <f>vlookup(A4&amp;"."&amp;B4,Field_Count!C:G,5,false)</f>
        <v>7462</v>
      </c>
      <c r="J4" s="331">
        <f>vlookup(A4&amp;"."&amp;B4,Field_Count!C:H,6,false)</f>
        <v>0</v>
      </c>
      <c r="K4" s="139" t="s">
        <v>2990</v>
      </c>
      <c r="L4" s="76" t="s">
        <v>2355</v>
      </c>
      <c r="M4" s="60" t="str">
        <f t="shared" si="1"/>
        <v>Object</v>
      </c>
      <c r="N4" s="57" t="str">
        <f t="shared" si="2"/>
        <v/>
      </c>
      <c r="O4" s="130"/>
      <c r="P4" s="130"/>
      <c r="Q4" s="57" t="str">
        <f t="shared" si="3"/>
        <v>action_item__v.ownerid__v</v>
      </c>
      <c r="R4" s="57" t="str">
        <f>IFNA(VLOOKUP(Q4,Vault_Required_Fields!C:D,2,false),"TBD")</f>
        <v>TBD</v>
      </c>
      <c r="S4" s="57"/>
      <c r="T4" s="57"/>
      <c r="U4" s="57"/>
      <c r="V4" s="57"/>
      <c r="W4" s="57"/>
      <c r="X4" s="57"/>
      <c r="Y4" s="433"/>
      <c r="Z4" s="139" t="s">
        <v>2990</v>
      </c>
      <c r="AA4" s="76" t="s">
        <v>2085</v>
      </c>
      <c r="AB4" s="76" t="s">
        <v>10</v>
      </c>
      <c r="AC4" s="57"/>
      <c r="AD4" s="60" t="str">
        <f t="shared" si="4"/>
        <v>Yes</v>
      </c>
      <c r="AE4" s="44"/>
      <c r="AF4" s="44"/>
      <c r="AG4" s="44"/>
      <c r="AH4" s="44"/>
      <c r="AI4" s="44"/>
      <c r="AJ4" s="44"/>
      <c r="AK4" s="44"/>
      <c r="AL4" s="44"/>
      <c r="AM4" s="44"/>
      <c r="AN4" s="44"/>
    </row>
    <row r="5" ht="14.25" hidden="1" customHeight="1">
      <c r="A5" s="129" t="s">
        <v>45</v>
      </c>
      <c r="B5" s="431" t="s">
        <v>160</v>
      </c>
      <c r="C5" s="432" t="s">
        <v>161</v>
      </c>
      <c r="D5" s="121"/>
      <c r="E5" s="122" t="str">
        <f>IFNA(IF(LEN(VLOOKUP(A5&amp;"."&amp;B5,Sample_Data_Columns_2!F:H,3,FALSE))=0,"",VLOOKUP(A5&amp;"."&amp;B5,Sample_Data_Columns_2!F:H,3,FALSE)),"")</f>
        <v/>
      </c>
      <c r="F5" s="331" t="str">
        <f>vlookup(A5&amp;"."&amp;B5,Field_Count!C:D,2,false)</f>
        <v>#N/A</v>
      </c>
      <c r="G5" s="331" t="str">
        <f>vlookup(A5&amp;"."&amp;B5,Field_Count!C:E,3,false)</f>
        <v>#N/A</v>
      </c>
      <c r="H5" s="331" t="str">
        <f>vlookup(A5&amp;"."&amp;B5,Field_Count!C:F,4,false)</f>
        <v>#N/A</v>
      </c>
      <c r="I5" s="331" t="str">
        <f>vlookup(A5&amp;"."&amp;B5,Field_Count!C:G,5,false)</f>
        <v>#N/A</v>
      </c>
      <c r="J5" s="331" t="str">
        <f>vlookup(A5&amp;"."&amp;B5,Field_Count!C:H,6,false)</f>
        <v>#N/A</v>
      </c>
      <c r="K5" s="139" t="s">
        <v>2990</v>
      </c>
      <c r="L5" s="139" t="s">
        <v>7464</v>
      </c>
      <c r="M5" s="60" t="str">
        <f t="shared" si="1"/>
        <v/>
      </c>
      <c r="N5" s="57" t="str">
        <f t="shared" si="2"/>
        <v/>
      </c>
      <c r="O5" s="130" t="s">
        <v>7572</v>
      </c>
      <c r="P5" s="130"/>
      <c r="Q5" s="57" t="str">
        <f t="shared" si="3"/>
        <v>action_item__v.OutOfScope</v>
      </c>
      <c r="R5" s="57" t="str">
        <f>IFNA(VLOOKUP(Q5,Vault_Required_Fields!C:D,2,false),"TBD")</f>
        <v>TBD</v>
      </c>
      <c r="S5" s="57"/>
      <c r="T5" s="57"/>
      <c r="U5" s="57"/>
      <c r="V5" s="57"/>
      <c r="W5" s="57"/>
      <c r="X5" s="57"/>
      <c r="Y5" s="433"/>
      <c r="Z5" s="139" t="s">
        <v>2990</v>
      </c>
      <c r="AA5" s="76" t="s">
        <v>2622</v>
      </c>
      <c r="AB5" s="139" t="s">
        <v>10</v>
      </c>
      <c r="AC5" s="123"/>
      <c r="AD5" s="60" t="str">
        <f t="shared" si="4"/>
        <v>Yes</v>
      </c>
      <c r="AE5" s="44"/>
      <c r="AF5" s="44"/>
      <c r="AG5" s="44"/>
      <c r="AH5" s="44"/>
      <c r="AI5" s="44"/>
      <c r="AJ5" s="44"/>
      <c r="AK5" s="44"/>
      <c r="AL5" s="44"/>
      <c r="AM5" s="44"/>
      <c r="AN5" s="44"/>
    </row>
    <row r="6" ht="14.25" hidden="1" customHeight="1">
      <c r="A6" s="431" t="s">
        <v>45</v>
      </c>
      <c r="B6" s="431" t="s">
        <v>141</v>
      </c>
      <c r="C6" s="432" t="s">
        <v>142</v>
      </c>
      <c r="D6" s="121"/>
      <c r="E6" s="122" t="str">
        <f>IFNA(IF(LEN(VLOOKUP(A6&amp;"."&amp;B6,Sample_Data_Columns_2!F:H,3,FALSE))=0,"",VLOOKUP(A6&amp;"."&amp;B6,Sample_Data_Columns_2!F:H,3,FALSE)),"")</f>
        <v/>
      </c>
      <c r="F6" s="331">
        <f>vlookup(A6&amp;"."&amp;B6,Field_Count!C:D,2,false)</f>
        <v>38</v>
      </c>
      <c r="G6" s="331">
        <f>vlookup(A6&amp;"."&amp;B6,Field_Count!C:E,3,false)</f>
        <v>50</v>
      </c>
      <c r="H6" s="331">
        <f>vlookup(A6&amp;"."&amp;B6,Field_Count!C:F,4,false)</f>
        <v>112</v>
      </c>
      <c r="I6" s="331">
        <f>vlookup(A6&amp;"."&amp;B6,Field_Count!C:G,5,false)</f>
        <v>7462</v>
      </c>
      <c r="J6" s="331">
        <f>vlookup(A6&amp;"."&amp;B6,Field_Count!C:H,6,false)</f>
        <v>0</v>
      </c>
      <c r="K6" s="139" t="s">
        <v>2990</v>
      </c>
      <c r="L6" s="76" t="s">
        <v>2342</v>
      </c>
      <c r="M6" s="60" t="str">
        <f t="shared" si="1"/>
        <v>String</v>
      </c>
      <c r="N6" s="57" t="str">
        <f t="shared" si="2"/>
        <v/>
      </c>
      <c r="O6" s="130"/>
      <c r="P6" s="130"/>
      <c r="Q6" s="57" t="str">
        <f t="shared" si="3"/>
        <v>action_item__v.name__v</v>
      </c>
      <c r="R6" s="57" t="str">
        <f>IFNA(VLOOKUP(Q6,Vault_Required_Fields!C:D,2,false),"TBD")</f>
        <v>TBD</v>
      </c>
      <c r="S6" s="57"/>
      <c r="T6" s="57"/>
      <c r="U6" s="57"/>
      <c r="V6" s="57"/>
      <c r="W6" s="57"/>
      <c r="X6" s="57"/>
      <c r="Y6" s="433"/>
      <c r="Z6" s="139" t="s">
        <v>2990</v>
      </c>
      <c r="AA6" s="139" t="s">
        <v>8133</v>
      </c>
      <c r="AB6" s="139" t="s">
        <v>170</v>
      </c>
      <c r="AC6" s="57"/>
      <c r="AD6" s="60" t="str">
        <f t="shared" si="4"/>
        <v>No</v>
      </c>
      <c r="AE6" s="44"/>
      <c r="AF6" s="44"/>
      <c r="AG6" s="44"/>
      <c r="AH6" s="44"/>
      <c r="AI6" s="44"/>
      <c r="AJ6" s="44"/>
      <c r="AK6" s="44"/>
      <c r="AL6" s="44"/>
      <c r="AM6" s="44"/>
      <c r="AN6" s="44"/>
    </row>
    <row r="7" ht="14.25" hidden="1" customHeight="1">
      <c r="A7" s="129" t="s">
        <v>45</v>
      </c>
      <c r="B7" s="431" t="s">
        <v>169</v>
      </c>
      <c r="C7" s="432" t="s">
        <v>170</v>
      </c>
      <c r="D7" s="121"/>
      <c r="E7" s="122" t="str">
        <f>IFNA(IF(LEN(VLOOKUP(A7&amp;"."&amp;B7,Sample_Data_Columns_2!F:H,3,FALSE))=0,"",VLOOKUP(A7&amp;"."&amp;B7,Sample_Data_Columns_2!F:H,3,FALSE)),"")</f>
        <v/>
      </c>
      <c r="F7" s="331">
        <f>vlookup(A7&amp;"."&amp;B7,Field_Count!C:D,2,false)</f>
        <v>38</v>
      </c>
      <c r="G7" s="331">
        <f>vlookup(A7&amp;"."&amp;B7,Field_Count!C:E,3,false)</f>
        <v>50</v>
      </c>
      <c r="H7" s="331">
        <f>vlookup(A7&amp;"."&amp;B7,Field_Count!C:F,4,false)</f>
        <v>112</v>
      </c>
      <c r="I7" s="331">
        <f>vlookup(A7&amp;"."&amp;B7,Field_Count!C:G,5,false)</f>
        <v>7462</v>
      </c>
      <c r="J7" s="331">
        <f>vlookup(A7&amp;"."&amp;B7,Field_Count!C:H,6,false)</f>
        <v>0</v>
      </c>
      <c r="K7" s="139" t="s">
        <v>2990</v>
      </c>
      <c r="L7" s="139" t="s">
        <v>7464</v>
      </c>
      <c r="M7" s="60" t="s">
        <v>7416</v>
      </c>
      <c r="N7" s="57" t="s">
        <v>7416</v>
      </c>
      <c r="O7" s="130" t="s">
        <v>7572</v>
      </c>
      <c r="P7" s="130"/>
      <c r="Q7" s="57" t="str">
        <f t="shared" si="3"/>
        <v>action_item__v.OutOfScope</v>
      </c>
      <c r="R7" s="57" t="str">
        <f>IFNA(VLOOKUP(Q7,Vault_Required_Fields!C:D,2,false),"TBD")</f>
        <v>TBD</v>
      </c>
      <c r="S7" s="57"/>
      <c r="T7" s="57"/>
      <c r="U7" s="57"/>
      <c r="V7" s="57"/>
      <c r="W7" s="57"/>
      <c r="X7" s="57"/>
      <c r="Y7" s="433"/>
      <c r="Z7" s="139" t="s">
        <v>2990</v>
      </c>
      <c r="AA7" s="139" t="s">
        <v>7582</v>
      </c>
      <c r="AB7" s="139" t="s">
        <v>10</v>
      </c>
      <c r="AC7" s="123" t="s">
        <v>7583</v>
      </c>
      <c r="AD7" s="60" t="str">
        <f t="shared" si="4"/>
        <v>Yes</v>
      </c>
      <c r="AE7" s="44"/>
      <c r="AF7" s="44"/>
      <c r="AG7" s="44"/>
      <c r="AH7" s="44"/>
      <c r="AI7" s="44"/>
      <c r="AJ7" s="44"/>
      <c r="AK7" s="44"/>
      <c r="AL7" s="44"/>
      <c r="AM7" s="44"/>
      <c r="AN7" s="44"/>
    </row>
    <row r="8" ht="14.25" customHeight="1">
      <c r="A8" s="431" t="s">
        <v>45</v>
      </c>
      <c r="B8" s="431" t="s">
        <v>430</v>
      </c>
      <c r="C8" s="432" t="s">
        <v>429</v>
      </c>
      <c r="D8" s="121"/>
      <c r="E8" s="122" t="str">
        <f>IFNA(IF(LEN(VLOOKUP(A8&amp;"."&amp;B8,Sample_Data_Columns_2!F:H,3,FALSE))=0,"",VLOOKUP(A8&amp;"."&amp;B8,Sample_Data_Columns_2!F:H,3,FALSE)),"")</f>
        <v/>
      </c>
      <c r="F8" s="331">
        <f>vlookup(A8&amp;"."&amp;B8,Field_Count!C:D,2,false)</f>
        <v>38</v>
      </c>
      <c r="G8" s="331">
        <f>vlookup(A8&amp;"."&amp;B8,Field_Count!C:E,3,false)</f>
        <v>50</v>
      </c>
      <c r="H8" s="331">
        <f>vlookup(A8&amp;"."&amp;B8,Field_Count!C:F,4,false)</f>
        <v>112</v>
      </c>
      <c r="I8" s="331">
        <f>vlookup(A8&amp;"."&amp;B8,Field_Count!C:G,5,false)</f>
        <v>7462</v>
      </c>
      <c r="J8" s="331">
        <f>vlookup(A8&amp;"."&amp;B8,Field_Count!C:H,6,false)</f>
        <v>0</v>
      </c>
      <c r="K8" s="139" t="s">
        <v>2990</v>
      </c>
      <c r="L8" s="76" t="s">
        <v>2350</v>
      </c>
      <c r="M8" s="60" t="str">
        <f t="shared" ref="M8:M14" si="5">IFNA(VLOOKUP(L8,AA:AB,2,FALSE),"")</f>
        <v>Object</v>
      </c>
      <c r="N8" s="57" t="str">
        <f t="shared" ref="N8:N14" si="6">IFNA(IF(VLOOKUP(L8,AA:AC,3,FALSE)="","",VLOOKUP(L8,AA:AC,3,FALSE)),"")</f>
        <v/>
      </c>
      <c r="O8" s="137" t="s">
        <v>8134</v>
      </c>
      <c r="P8" s="137"/>
      <c r="Q8" s="57" t="str">
        <f t="shared" si="3"/>
        <v>action_item__v.object_type__v</v>
      </c>
      <c r="R8" s="57" t="str">
        <f>IFNA(VLOOKUP(Q8,Vault_Required_Fields!C:D,2,false),"TBD")</f>
        <v>TBD</v>
      </c>
      <c r="S8" s="57"/>
      <c r="T8" s="57"/>
      <c r="U8" s="57"/>
      <c r="V8" s="57"/>
      <c r="W8" s="57"/>
      <c r="X8" s="59" t="s">
        <v>8135</v>
      </c>
      <c r="Y8" s="433"/>
      <c r="Z8" s="139" t="s">
        <v>2990</v>
      </c>
      <c r="AA8" s="139" t="s">
        <v>60</v>
      </c>
      <c r="AB8" s="139" t="s">
        <v>10</v>
      </c>
      <c r="AC8" s="123" t="s">
        <v>8136</v>
      </c>
      <c r="AD8" s="60" t="str">
        <f t="shared" si="4"/>
        <v>Yes</v>
      </c>
      <c r="AE8" s="44"/>
      <c r="AF8" s="44"/>
      <c r="AG8" s="44"/>
      <c r="AH8" s="44"/>
      <c r="AI8" s="44"/>
      <c r="AJ8" s="44"/>
      <c r="AK8" s="44"/>
      <c r="AL8" s="44"/>
      <c r="AM8" s="44"/>
      <c r="AN8" s="44"/>
    </row>
    <row r="9" ht="14.25" hidden="1" customHeight="1">
      <c r="A9" s="129" t="s">
        <v>45</v>
      </c>
      <c r="B9" s="431" t="s">
        <v>174</v>
      </c>
      <c r="C9" s="432" t="s">
        <v>133</v>
      </c>
      <c r="D9" s="121"/>
      <c r="E9" s="122" t="str">
        <f>IFNA(IF(LEN(VLOOKUP(A9&amp;"."&amp;B9,Sample_Data_Columns_2!F:H,3,FALSE))=0,"",VLOOKUP(A9&amp;"."&amp;B9,Sample_Data_Columns_2!F:H,3,FALSE)),"")</f>
        <v/>
      </c>
      <c r="F9" s="331">
        <f>vlookup(A9&amp;"."&amp;B9,Field_Count!C:D,2,false)</f>
        <v>38</v>
      </c>
      <c r="G9" s="331">
        <f>vlookup(A9&amp;"."&amp;B9,Field_Count!C:E,3,false)</f>
        <v>50</v>
      </c>
      <c r="H9" s="331">
        <f>vlookup(A9&amp;"."&amp;B9,Field_Count!C:F,4,false)</f>
        <v>112</v>
      </c>
      <c r="I9" s="331">
        <f>vlookup(A9&amp;"."&amp;B9,Field_Count!C:G,5,false)</f>
        <v>7462</v>
      </c>
      <c r="J9" s="331">
        <f>vlookup(A9&amp;"."&amp;B9,Field_Count!C:H,6,false)</f>
        <v>0</v>
      </c>
      <c r="K9" s="139" t="s">
        <v>2990</v>
      </c>
      <c r="L9" s="76" t="s">
        <v>2197</v>
      </c>
      <c r="M9" s="60" t="str">
        <f t="shared" si="5"/>
        <v>DateTime</v>
      </c>
      <c r="N9" s="57" t="str">
        <f t="shared" si="6"/>
        <v/>
      </c>
      <c r="O9" s="130"/>
      <c r="P9" s="130"/>
      <c r="Q9" s="57" t="str">
        <f t="shared" si="3"/>
        <v>action_item__v.created_date__v</v>
      </c>
      <c r="R9" s="57" t="str">
        <f>IFNA(VLOOKUP(Q9,Vault_Required_Fields!C:D,2,false),"TBD")</f>
        <v>TBD</v>
      </c>
      <c r="S9" s="57"/>
      <c r="T9" s="57"/>
      <c r="U9" s="57"/>
      <c r="V9" s="57"/>
      <c r="W9" s="57"/>
      <c r="X9" s="57"/>
      <c r="Y9" s="433"/>
      <c r="Z9" s="139" t="s">
        <v>2990</v>
      </c>
      <c r="AA9" s="139" t="s">
        <v>8137</v>
      </c>
      <c r="AB9" s="139" t="s">
        <v>10</v>
      </c>
      <c r="AC9" s="57"/>
      <c r="AD9" s="60" t="str">
        <f t="shared" si="4"/>
        <v>No</v>
      </c>
      <c r="AE9" s="44"/>
      <c r="AF9" s="44"/>
      <c r="AG9" s="44"/>
      <c r="AH9" s="44"/>
      <c r="AI9" s="44"/>
      <c r="AJ9" s="44"/>
      <c r="AK9" s="44"/>
      <c r="AL9" s="44"/>
      <c r="AM9" s="44"/>
      <c r="AN9" s="44"/>
    </row>
    <row r="10" ht="14.25" customHeight="1">
      <c r="A10" s="431" t="s">
        <v>45</v>
      </c>
      <c r="B10" s="431" t="s">
        <v>177</v>
      </c>
      <c r="C10" s="432" t="s">
        <v>151</v>
      </c>
      <c r="D10" s="121"/>
      <c r="E10" s="122" t="str">
        <f>IFNA(IF(LEN(VLOOKUP(A10&amp;"."&amp;B10,Sample_Data_Columns_2!F:H,3,FALSE))=0,"",VLOOKUP(A10&amp;"."&amp;B10,Sample_Data_Columns_2!F:H,3,FALSE)),"")</f>
        <v/>
      </c>
      <c r="F10" s="331">
        <f>vlookup(A10&amp;"."&amp;B10,Field_Count!C:D,2,false)</f>
        <v>38</v>
      </c>
      <c r="G10" s="331">
        <f>vlookup(A10&amp;"."&amp;B10,Field_Count!C:E,3,false)</f>
        <v>50</v>
      </c>
      <c r="H10" s="331">
        <f>vlookup(A10&amp;"."&amp;B10,Field_Count!C:F,4,false)</f>
        <v>112</v>
      </c>
      <c r="I10" s="331">
        <f>vlookup(A10&amp;"."&amp;B10,Field_Count!C:G,5,false)</f>
        <v>7462</v>
      </c>
      <c r="J10" s="331">
        <f>vlookup(A10&amp;"."&amp;B10,Field_Count!C:H,6,false)</f>
        <v>0</v>
      </c>
      <c r="K10" s="139" t="s">
        <v>2990</v>
      </c>
      <c r="L10" s="139" t="s">
        <v>2196</v>
      </c>
      <c r="M10" s="60" t="str">
        <f t="shared" si="5"/>
        <v>Object</v>
      </c>
      <c r="N10" s="57" t="str">
        <f t="shared" si="6"/>
        <v/>
      </c>
      <c r="O10" s="130"/>
      <c r="P10" s="130"/>
      <c r="Q10" s="57" t="str">
        <f t="shared" si="3"/>
        <v>action_item__v.created_by__v</v>
      </c>
      <c r="R10" s="57" t="str">
        <f>IFNA(VLOOKUP(Q10,Vault_Required_Fields!C:D,2,false),"TBD")</f>
        <v>TBD</v>
      </c>
      <c r="S10" s="57"/>
      <c r="T10" s="57"/>
      <c r="U10" s="57"/>
      <c r="V10" s="57"/>
      <c r="W10" s="57"/>
      <c r="X10" s="57"/>
      <c r="Y10" s="433"/>
      <c r="Z10" s="139" t="s">
        <v>2990</v>
      </c>
      <c r="AA10" s="139" t="s">
        <v>8138</v>
      </c>
      <c r="AB10" s="139" t="s">
        <v>156</v>
      </c>
      <c r="AC10" s="123"/>
      <c r="AD10" s="60" t="str">
        <f t="shared" si="4"/>
        <v>Yes</v>
      </c>
      <c r="AE10" s="44"/>
      <c r="AF10" s="44"/>
      <c r="AG10" s="44"/>
      <c r="AH10" s="44"/>
      <c r="AI10" s="44"/>
      <c r="AJ10" s="44"/>
      <c r="AK10" s="44"/>
      <c r="AL10" s="44"/>
      <c r="AM10" s="44"/>
      <c r="AN10" s="44"/>
    </row>
    <row r="11" hidden="1">
      <c r="A11" s="129" t="s">
        <v>45</v>
      </c>
      <c r="B11" s="431" t="s">
        <v>147</v>
      </c>
      <c r="C11" s="432" t="s">
        <v>133</v>
      </c>
      <c r="D11" s="121"/>
      <c r="E11" s="122" t="str">
        <f>IFNA(IF(LEN(VLOOKUP(A11&amp;"."&amp;B11,Sample_Data_Columns_2!F:H,3,FALSE))=0,"",VLOOKUP(A11&amp;"."&amp;B11,Sample_Data_Columns_2!F:H,3,FALSE)),"")</f>
        <v/>
      </c>
      <c r="F11" s="331">
        <f>vlookup(A11&amp;"."&amp;B11,Field_Count!C:D,2,false)</f>
        <v>38</v>
      </c>
      <c r="G11" s="331">
        <f>vlookup(A11&amp;"."&amp;B11,Field_Count!C:E,3,false)</f>
        <v>50</v>
      </c>
      <c r="H11" s="331">
        <f>vlookup(A11&amp;"."&amp;B11,Field_Count!C:F,4,false)</f>
        <v>112</v>
      </c>
      <c r="I11" s="331">
        <f>vlookup(A11&amp;"."&amp;B11,Field_Count!C:G,5,false)</f>
        <v>7462</v>
      </c>
      <c r="J11" s="331">
        <f>vlookup(A11&amp;"."&amp;B11,Field_Count!C:H,6,false)</f>
        <v>0</v>
      </c>
      <c r="K11" s="139" t="s">
        <v>2990</v>
      </c>
      <c r="L11" s="76" t="s">
        <v>2339</v>
      </c>
      <c r="M11" s="60" t="str">
        <f t="shared" si="5"/>
        <v>DateTime</v>
      </c>
      <c r="N11" s="57" t="str">
        <f t="shared" si="6"/>
        <v/>
      </c>
      <c r="O11" s="130"/>
      <c r="P11" s="130"/>
      <c r="Q11" s="57" t="str">
        <f t="shared" si="3"/>
        <v>action_item__v.modified_date__v</v>
      </c>
      <c r="R11" s="57" t="str">
        <f>IFNA(VLOOKUP(Q11,Vault_Required_Fields!C:D,2,false),"TBD")</f>
        <v>TBD</v>
      </c>
      <c r="S11" s="57"/>
      <c r="T11" s="57"/>
      <c r="U11" s="57"/>
      <c r="V11" s="57"/>
      <c r="W11" s="57"/>
      <c r="X11" s="57"/>
      <c r="Y11" s="442"/>
      <c r="Z11" s="443" t="s">
        <v>2990</v>
      </c>
      <c r="AA11" s="443" t="s">
        <v>2196</v>
      </c>
      <c r="AB11" s="443" t="s">
        <v>10</v>
      </c>
      <c r="AC11" s="451"/>
      <c r="AD11" s="60" t="str">
        <f t="shared" si="4"/>
        <v>Yes</v>
      </c>
      <c r="AE11" s="79"/>
      <c r="AF11" s="79"/>
      <c r="AG11" s="79"/>
      <c r="AH11" s="79"/>
      <c r="AI11" s="79"/>
      <c r="AJ11" s="79"/>
      <c r="AK11" s="79"/>
      <c r="AL11" s="79"/>
      <c r="AM11" s="79"/>
      <c r="AN11" s="79"/>
    </row>
    <row r="12">
      <c r="A12" s="431" t="s">
        <v>45</v>
      </c>
      <c r="B12" s="431" t="s">
        <v>150</v>
      </c>
      <c r="C12" s="432" t="s">
        <v>151</v>
      </c>
      <c r="D12" s="121"/>
      <c r="E12" s="122" t="str">
        <f>IFNA(IF(LEN(VLOOKUP(A12&amp;"."&amp;B12,Sample_Data_Columns_2!F:H,3,FALSE))=0,"",VLOOKUP(A12&amp;"."&amp;B12,Sample_Data_Columns_2!F:H,3,FALSE)),"")</f>
        <v/>
      </c>
      <c r="F12" s="331">
        <f>vlookup(A12&amp;"."&amp;B12,Field_Count!C:D,2,false)</f>
        <v>38</v>
      </c>
      <c r="G12" s="331">
        <f>vlookup(A12&amp;"."&amp;B12,Field_Count!C:E,3,false)</f>
        <v>50</v>
      </c>
      <c r="H12" s="331">
        <f>vlookup(A12&amp;"."&amp;B12,Field_Count!C:F,4,false)</f>
        <v>112</v>
      </c>
      <c r="I12" s="331">
        <f>vlookup(A12&amp;"."&amp;B12,Field_Count!C:G,5,false)</f>
        <v>7462</v>
      </c>
      <c r="J12" s="331">
        <f>vlookup(A12&amp;"."&amp;B12,Field_Count!C:H,6,false)</f>
        <v>0</v>
      </c>
      <c r="K12" s="139" t="s">
        <v>2990</v>
      </c>
      <c r="L12" s="62" t="s">
        <v>2338</v>
      </c>
      <c r="M12" s="60" t="str">
        <f t="shared" si="5"/>
        <v>Object</v>
      </c>
      <c r="N12" s="57" t="str">
        <f t="shared" si="6"/>
        <v/>
      </c>
      <c r="O12" s="130"/>
      <c r="P12" s="130"/>
      <c r="Q12" s="57" t="str">
        <f t="shared" si="3"/>
        <v>action_item__v.modified_by__v</v>
      </c>
      <c r="R12" s="57" t="str">
        <f>IFNA(VLOOKUP(Q12,Vault_Required_Fields!C:D,2,false),"TBD")</f>
        <v>TBD</v>
      </c>
      <c r="S12" s="57"/>
      <c r="T12" s="57"/>
      <c r="U12" s="57"/>
      <c r="V12" s="57"/>
      <c r="W12" s="57"/>
      <c r="X12" s="57"/>
      <c r="Y12" s="442"/>
      <c r="Z12" s="443" t="s">
        <v>2990</v>
      </c>
      <c r="AA12" s="443" t="s">
        <v>2197</v>
      </c>
      <c r="AB12" s="443" t="s">
        <v>2107</v>
      </c>
      <c r="AC12" s="451"/>
      <c r="AD12" s="60" t="str">
        <f t="shared" si="4"/>
        <v>Yes</v>
      </c>
      <c r="AE12" s="79"/>
      <c r="AF12" s="79"/>
      <c r="AG12" s="79"/>
      <c r="AH12" s="79"/>
      <c r="AI12" s="79"/>
      <c r="AJ12" s="79"/>
      <c r="AK12" s="79"/>
      <c r="AL12" s="79"/>
      <c r="AM12" s="79"/>
      <c r="AN12" s="79"/>
    </row>
    <row r="13" hidden="1">
      <c r="A13" s="129" t="s">
        <v>45</v>
      </c>
      <c r="B13" s="431" t="s">
        <v>132</v>
      </c>
      <c r="C13" s="432" t="s">
        <v>133</v>
      </c>
      <c r="D13" s="121"/>
      <c r="E13" s="122" t="str">
        <f>IFNA(IF(LEN(VLOOKUP(A13&amp;"."&amp;B13,Sample_Data_Columns_2!F:H,3,FALSE))=0,"",VLOOKUP(A13&amp;"."&amp;B13,Sample_Data_Columns_2!F:H,3,FALSE)),"")</f>
        <v/>
      </c>
      <c r="F13" s="331">
        <f>vlookup(A13&amp;"."&amp;B13,Field_Count!C:D,2,false)</f>
        <v>38</v>
      </c>
      <c r="G13" s="331">
        <f>vlookup(A13&amp;"."&amp;B13,Field_Count!C:E,3,false)</f>
        <v>50</v>
      </c>
      <c r="H13" s="331">
        <f>vlookup(A13&amp;"."&amp;B13,Field_Count!C:F,4,false)</f>
        <v>112</v>
      </c>
      <c r="I13" s="331">
        <f>vlookup(A13&amp;"."&amp;B13,Field_Count!C:G,5,false)</f>
        <v>7462</v>
      </c>
      <c r="J13" s="331">
        <f>vlookup(A13&amp;"."&amp;B13,Field_Count!C:H,6,false)</f>
        <v>0</v>
      </c>
      <c r="K13" s="139" t="s">
        <v>2990</v>
      </c>
      <c r="L13" s="139" t="s">
        <v>7464</v>
      </c>
      <c r="M13" s="60" t="str">
        <f t="shared" si="5"/>
        <v/>
      </c>
      <c r="N13" s="57" t="str">
        <f t="shared" si="6"/>
        <v/>
      </c>
      <c r="O13" s="130" t="s">
        <v>7572</v>
      </c>
      <c r="P13" s="130"/>
      <c r="Q13" s="57" t="str">
        <f t="shared" si="3"/>
        <v>action_item__v.OutOfScope</v>
      </c>
      <c r="R13" s="57" t="str">
        <f>IFNA(VLOOKUP(Q13,Vault_Required_Fields!C:D,2,false),"TBD")</f>
        <v>TBD</v>
      </c>
      <c r="S13" s="57"/>
      <c r="T13" s="57"/>
      <c r="U13" s="57"/>
      <c r="V13" s="57"/>
      <c r="W13" s="57"/>
      <c r="X13" s="57"/>
      <c r="Y13" s="442"/>
      <c r="Z13" s="443" t="s">
        <v>2990</v>
      </c>
      <c r="AA13" s="443" t="s">
        <v>2869</v>
      </c>
      <c r="AB13" s="443" t="s">
        <v>2084</v>
      </c>
      <c r="AC13" s="451"/>
      <c r="AD13" s="60" t="str">
        <f t="shared" si="4"/>
        <v>No</v>
      </c>
      <c r="AE13" s="79"/>
      <c r="AF13" s="79"/>
      <c r="AG13" s="79"/>
      <c r="AH13" s="79"/>
      <c r="AI13" s="79"/>
      <c r="AJ13" s="79"/>
      <c r="AK13" s="79"/>
      <c r="AL13" s="79"/>
      <c r="AM13" s="79"/>
      <c r="AN13" s="79"/>
    </row>
    <row r="14" hidden="1">
      <c r="A14" s="434" t="s">
        <v>45</v>
      </c>
      <c r="B14" s="434" t="s">
        <v>155</v>
      </c>
      <c r="C14" s="435" t="s">
        <v>156</v>
      </c>
      <c r="D14" s="365"/>
      <c r="E14" s="67" t="str">
        <f>IFNA(IF(LEN(VLOOKUP(A14&amp;"."&amp;B14,Sample_Data_Columns_2!F:H,3,FALSE))=0,"",VLOOKUP(A14&amp;"."&amp;B14,Sample_Data_Columns_2!F:H,3,FALSE)),"")</f>
        <v/>
      </c>
      <c r="F14" s="344">
        <f>vlookup(A14&amp;"."&amp;B14,Field_Count!C:D,2,false)</f>
        <v>0</v>
      </c>
      <c r="G14" s="344">
        <f>vlookup(A14&amp;"."&amp;B14,Field_Count!C:E,3,false)</f>
        <v>0</v>
      </c>
      <c r="H14" s="344">
        <f>vlookup(A14&amp;"."&amp;B14,Field_Count!C:F,4,false)</f>
        <v>0</v>
      </c>
      <c r="I14" s="344">
        <f>vlookup(A14&amp;"."&amp;B14,Field_Count!C:G,5,false)</f>
        <v>0</v>
      </c>
      <c r="J14" s="344">
        <f>vlookup(A14&amp;"."&amp;B14,Field_Count!C:H,6,false)</f>
        <v>0</v>
      </c>
      <c r="K14" s="178" t="s">
        <v>2990</v>
      </c>
      <c r="L14" s="66" t="s">
        <v>7464</v>
      </c>
      <c r="M14" s="63" t="str">
        <f t="shared" si="5"/>
        <v/>
      </c>
      <c r="N14" s="67" t="str">
        <f t="shared" si="6"/>
        <v/>
      </c>
      <c r="O14" s="67" t="s">
        <v>7460</v>
      </c>
      <c r="P14" s="67"/>
      <c r="Q14" s="57" t="str">
        <f t="shared" si="3"/>
        <v>action_item__v.OutOfScope</v>
      </c>
      <c r="R14" s="57" t="str">
        <f>IFNA(VLOOKUP(Q14,Vault_Required_Fields!C:D,2,false),"TBD")</f>
        <v>TBD</v>
      </c>
      <c r="S14" s="57"/>
      <c r="T14" s="57"/>
      <c r="U14" s="57"/>
      <c r="V14" s="57"/>
      <c r="W14" s="57"/>
      <c r="X14" s="57"/>
      <c r="Y14" s="442"/>
      <c r="Z14" s="443" t="s">
        <v>2990</v>
      </c>
      <c r="AA14" s="443" t="s">
        <v>2871</v>
      </c>
      <c r="AB14" s="443" t="s">
        <v>156</v>
      </c>
      <c r="AC14" s="451"/>
      <c r="AD14" s="60" t="str">
        <f t="shared" si="4"/>
        <v>Yes</v>
      </c>
      <c r="AE14" s="79"/>
      <c r="AF14" s="79"/>
      <c r="AG14" s="79"/>
      <c r="AH14" s="79"/>
      <c r="AI14" s="79"/>
      <c r="AJ14" s="79"/>
      <c r="AK14" s="79"/>
      <c r="AL14" s="79"/>
      <c r="AM14" s="79"/>
      <c r="AN14" s="79"/>
    </row>
    <row r="15" hidden="1">
      <c r="A15" s="129" t="s">
        <v>45</v>
      </c>
      <c r="B15" s="431" t="s">
        <v>122</v>
      </c>
      <c r="C15" s="432" t="s">
        <v>123</v>
      </c>
      <c r="D15" s="121"/>
      <c r="E15" s="122" t="str">
        <f>IFNA(IF(LEN(VLOOKUP(A15&amp;"."&amp;B15,Sample_Data_Columns_2!F:H,3,FALSE))=0,"",VLOOKUP(A15&amp;"."&amp;B15,Sample_Data_Columns_2!F:H,3,FALSE)),"")</f>
        <v/>
      </c>
      <c r="F15" s="331" t="str">
        <f>vlookup(A15&amp;"."&amp;B15,Field_Count!C:D,2,false)</f>
        <v>#N/A</v>
      </c>
      <c r="G15" s="331" t="str">
        <f>vlookup(A15&amp;"."&amp;B15,Field_Count!C:E,3,false)</f>
        <v>#N/A</v>
      </c>
      <c r="H15" s="331" t="str">
        <f>vlookup(A15&amp;"."&amp;B15,Field_Count!C:F,4,false)</f>
        <v>#N/A</v>
      </c>
      <c r="I15" s="331" t="str">
        <f>vlookup(A15&amp;"."&amp;B15,Field_Count!C:G,5,false)</f>
        <v>#N/A</v>
      </c>
      <c r="J15" s="331" t="str">
        <f>vlookup(A15&amp;"."&amp;B15,Field_Count!C:H,6,false)</f>
        <v>#N/A</v>
      </c>
      <c r="K15" s="139" t="s">
        <v>2990</v>
      </c>
      <c r="L15" s="139" t="s">
        <v>7464</v>
      </c>
      <c r="M15" s="60" t="s">
        <v>7416</v>
      </c>
      <c r="N15" s="57" t="s">
        <v>7416</v>
      </c>
      <c r="O15" s="130" t="s">
        <v>7572</v>
      </c>
      <c r="P15" s="130"/>
      <c r="Q15" s="57" t="str">
        <f t="shared" si="3"/>
        <v>action_item__v.OutOfScope</v>
      </c>
      <c r="R15" s="57" t="str">
        <f>IFNA(VLOOKUP(Q15,Vault_Required_Fields!C:D,2,false),"TBD")</f>
        <v>TBD</v>
      </c>
      <c r="S15" s="57"/>
      <c r="T15" s="57"/>
      <c r="U15" s="57"/>
      <c r="V15" s="57"/>
      <c r="W15" s="57"/>
      <c r="X15" s="57"/>
      <c r="Y15" s="442"/>
      <c r="Z15" s="443" t="s">
        <v>2990</v>
      </c>
      <c r="AA15" s="443" t="s">
        <v>2270</v>
      </c>
      <c r="AB15" s="443" t="s">
        <v>2084</v>
      </c>
      <c r="AC15" s="451"/>
      <c r="AD15" s="60" t="str">
        <f t="shared" si="4"/>
        <v>No</v>
      </c>
      <c r="AE15" s="79"/>
      <c r="AF15" s="79"/>
      <c r="AG15" s="79"/>
      <c r="AH15" s="79"/>
      <c r="AI15" s="79"/>
      <c r="AJ15" s="79"/>
      <c r="AK15" s="79"/>
      <c r="AL15" s="79"/>
      <c r="AM15" s="79"/>
      <c r="AN15" s="79"/>
    </row>
    <row r="16" hidden="1">
      <c r="A16" s="434" t="s">
        <v>45</v>
      </c>
      <c r="B16" s="434" t="s">
        <v>569</v>
      </c>
      <c r="C16" s="435" t="s">
        <v>210</v>
      </c>
      <c r="D16" s="365" t="s">
        <v>570</v>
      </c>
      <c r="E16" s="67" t="str">
        <f>IFNA(IF(LEN(VLOOKUP(A16&amp;"."&amp;B16,Sample_Data_Columns_2!F:H,3,FALSE))=0,"",VLOOKUP(A16&amp;"."&amp;B16,Sample_Data_Columns_2!F:H,3,FALSE)),"")</f>
        <v/>
      </c>
      <c r="F16" s="344">
        <f>vlookup(A16&amp;"."&amp;B16,Field_Count!C:D,2,false)</f>
        <v>0</v>
      </c>
      <c r="G16" s="344">
        <f>vlookup(A16&amp;"."&amp;B16,Field_Count!C:E,3,false)</f>
        <v>0</v>
      </c>
      <c r="H16" s="344">
        <f>vlookup(A16&amp;"."&amp;B16,Field_Count!C:F,4,false)</f>
        <v>0</v>
      </c>
      <c r="I16" s="344">
        <f>vlookup(A16&amp;"."&amp;B16,Field_Count!C:G,5,false)</f>
        <v>0</v>
      </c>
      <c r="J16" s="344">
        <f>vlookup(A16&amp;"."&amp;B16,Field_Count!C:H,6,false)</f>
        <v>0</v>
      </c>
      <c r="K16" s="178" t="s">
        <v>2990</v>
      </c>
      <c r="L16" s="66" t="s">
        <v>7464</v>
      </c>
      <c r="M16" s="63" t="str">
        <f t="shared" ref="M16:M49" si="7">IFNA(VLOOKUP(L16,AA:AB,2,FALSE),"")</f>
        <v/>
      </c>
      <c r="N16" s="67" t="str">
        <f t="shared" ref="N16:N49" si="8">IFNA(IF(VLOOKUP(L16,AA:AC,3,FALSE)="","",VLOOKUP(L16,AA:AC,3,FALSE)),"")</f>
        <v/>
      </c>
      <c r="O16" s="67" t="s">
        <v>7460</v>
      </c>
      <c r="P16" s="67"/>
      <c r="Q16" s="57" t="str">
        <f t="shared" si="3"/>
        <v>action_item__v.OutOfScope</v>
      </c>
      <c r="R16" s="57" t="str">
        <f>IFNA(VLOOKUP(Q16,Vault_Required_Fields!C:D,2,false),"TBD")</f>
        <v>TBD</v>
      </c>
      <c r="S16" s="57"/>
      <c r="T16" s="57"/>
      <c r="U16" s="57"/>
      <c r="V16" s="57"/>
      <c r="W16" s="57"/>
      <c r="X16" s="57"/>
      <c r="Y16" s="442"/>
      <c r="Z16" s="443" t="s">
        <v>2990</v>
      </c>
      <c r="AA16" s="443" t="s">
        <v>127</v>
      </c>
      <c r="AB16" s="443" t="s">
        <v>2272</v>
      </c>
      <c r="AC16" s="451"/>
      <c r="AD16" s="60" t="str">
        <f t="shared" si="4"/>
        <v>No</v>
      </c>
      <c r="AE16" s="79"/>
      <c r="AF16" s="79"/>
      <c r="AG16" s="79"/>
      <c r="AH16" s="79"/>
      <c r="AI16" s="79"/>
      <c r="AJ16" s="79"/>
      <c r="AK16" s="79"/>
      <c r="AL16" s="79"/>
      <c r="AM16" s="79"/>
      <c r="AN16" s="79"/>
    </row>
    <row r="17" hidden="1">
      <c r="A17" s="367" t="s">
        <v>45</v>
      </c>
      <c r="B17" s="434" t="s">
        <v>563</v>
      </c>
      <c r="C17" s="435" t="s">
        <v>564</v>
      </c>
      <c r="D17" s="365" t="s">
        <v>566</v>
      </c>
      <c r="E17" s="67" t="str">
        <f>IFNA(IF(LEN(VLOOKUP(A17&amp;"."&amp;B17,Sample_Data_Columns_2!F:H,3,FALSE))=0,"",VLOOKUP(A17&amp;"."&amp;B17,Sample_Data_Columns_2!F:H,3,FALSE)),"")</f>
        <v/>
      </c>
      <c r="F17" s="344">
        <f>vlookup(A17&amp;"."&amp;B17,Field_Count!C:D,2,false)</f>
        <v>0</v>
      </c>
      <c r="G17" s="344">
        <f>vlookup(A17&amp;"."&amp;B17,Field_Count!C:E,3,false)</f>
        <v>0</v>
      </c>
      <c r="H17" s="344">
        <f>vlookup(A17&amp;"."&amp;B17,Field_Count!C:F,4,false)</f>
        <v>0</v>
      </c>
      <c r="I17" s="344">
        <f>vlookup(A17&amp;"."&amp;B17,Field_Count!C:G,5,false)</f>
        <v>0</v>
      </c>
      <c r="J17" s="344">
        <f>vlookup(A17&amp;"."&amp;B17,Field_Count!C:H,6,false)</f>
        <v>0</v>
      </c>
      <c r="K17" s="178" t="s">
        <v>2990</v>
      </c>
      <c r="L17" s="66" t="s">
        <v>7464</v>
      </c>
      <c r="M17" s="63" t="str">
        <f t="shared" si="7"/>
        <v/>
      </c>
      <c r="N17" s="67" t="str">
        <f t="shared" si="8"/>
        <v/>
      </c>
      <c r="O17" s="67" t="s">
        <v>7460</v>
      </c>
      <c r="P17" s="67"/>
      <c r="Q17" s="57" t="str">
        <f t="shared" si="3"/>
        <v>action_item__v.OutOfScope</v>
      </c>
      <c r="R17" s="57" t="str">
        <f>IFNA(VLOOKUP(Q17,Vault_Required_Fields!C:D,2,false),"TBD")</f>
        <v>TBD</v>
      </c>
      <c r="S17" s="57"/>
      <c r="T17" s="57"/>
      <c r="U17" s="57"/>
      <c r="V17" s="57"/>
      <c r="W17" s="57"/>
      <c r="X17" s="57"/>
      <c r="Y17" s="442"/>
      <c r="Z17" s="443" t="s">
        <v>2990</v>
      </c>
      <c r="AA17" s="443" t="s">
        <v>2287</v>
      </c>
      <c r="AB17" s="443" t="s">
        <v>2084</v>
      </c>
      <c r="AC17" s="451"/>
      <c r="AD17" s="60" t="str">
        <f t="shared" si="4"/>
        <v>Yes</v>
      </c>
      <c r="AE17" s="79"/>
      <c r="AF17" s="79"/>
      <c r="AG17" s="79"/>
      <c r="AH17" s="79"/>
      <c r="AI17" s="79"/>
      <c r="AJ17" s="79"/>
      <c r="AK17" s="79"/>
      <c r="AL17" s="79"/>
      <c r="AM17" s="79"/>
      <c r="AN17" s="79"/>
    </row>
    <row r="18" hidden="1">
      <c r="A18" s="434" t="s">
        <v>45</v>
      </c>
      <c r="B18" s="434" t="s">
        <v>258</v>
      </c>
      <c r="C18" s="435" t="s">
        <v>210</v>
      </c>
      <c r="D18" s="365" t="s">
        <v>8139</v>
      </c>
      <c r="E18" s="67" t="str">
        <f>IFNA(IF(LEN(VLOOKUP(A18&amp;"."&amp;B18,Sample_Data_Columns_2!F:H,3,FALSE))=0,"",VLOOKUP(A18&amp;"."&amp;B18,Sample_Data_Columns_2!F:H,3,FALSE)),"")</f>
        <v/>
      </c>
      <c r="F18" s="344">
        <f>vlookup(A18&amp;"."&amp;B18,Field_Count!C:D,2,false)</f>
        <v>0</v>
      </c>
      <c r="G18" s="344">
        <f>vlookup(A18&amp;"."&amp;B18,Field_Count!C:E,3,false)</f>
        <v>0</v>
      </c>
      <c r="H18" s="344">
        <f>vlookup(A18&amp;"."&amp;B18,Field_Count!C:F,4,false)</f>
        <v>0</v>
      </c>
      <c r="I18" s="344">
        <f>vlookup(A18&amp;"."&amp;B18,Field_Count!C:G,5,false)</f>
        <v>0</v>
      </c>
      <c r="J18" s="344">
        <f>vlookup(A18&amp;"."&amp;B18,Field_Count!C:H,6,false)</f>
        <v>0</v>
      </c>
      <c r="K18" s="178" t="s">
        <v>2990</v>
      </c>
      <c r="L18" s="66" t="s">
        <v>7464</v>
      </c>
      <c r="M18" s="63" t="str">
        <f t="shared" si="7"/>
        <v/>
      </c>
      <c r="N18" s="67" t="str">
        <f t="shared" si="8"/>
        <v/>
      </c>
      <c r="O18" s="67" t="s">
        <v>7460</v>
      </c>
      <c r="P18" s="67"/>
      <c r="Q18" s="57" t="str">
        <f t="shared" si="3"/>
        <v>action_item__v.OutOfScope</v>
      </c>
      <c r="R18" s="57" t="str">
        <f>IFNA(VLOOKUP(Q18,Vault_Required_Fields!C:D,2,false),"TBD")</f>
        <v>TBD</v>
      </c>
      <c r="S18" s="57"/>
      <c r="T18" s="57"/>
      <c r="U18" s="57"/>
      <c r="V18" s="57"/>
      <c r="W18" s="57"/>
      <c r="X18" s="57"/>
      <c r="Y18" s="442"/>
      <c r="Z18" s="443" t="s">
        <v>2990</v>
      </c>
      <c r="AA18" s="443" t="s">
        <v>2296</v>
      </c>
      <c r="AB18" s="443" t="s">
        <v>2084</v>
      </c>
      <c r="AC18" s="451"/>
      <c r="AD18" s="60" t="str">
        <f t="shared" si="4"/>
        <v>No</v>
      </c>
      <c r="AE18" s="79"/>
      <c r="AF18" s="79"/>
      <c r="AG18" s="79"/>
      <c r="AH18" s="79"/>
      <c r="AI18" s="79"/>
      <c r="AJ18" s="79"/>
      <c r="AK18" s="79"/>
      <c r="AL18" s="79"/>
      <c r="AM18" s="79"/>
      <c r="AN18" s="79"/>
    </row>
    <row r="19">
      <c r="A19" s="129" t="s">
        <v>45</v>
      </c>
      <c r="B19" s="431" t="s">
        <v>14</v>
      </c>
      <c r="C19" s="432" t="s">
        <v>253</v>
      </c>
      <c r="D19" s="121" t="s">
        <v>584</v>
      </c>
      <c r="E19" s="122" t="str">
        <f>IFNA(IF(LEN(VLOOKUP(A19&amp;"."&amp;B19,Sample_Data_Columns_2!F:H,3,FALSE))=0,"",VLOOKUP(A19&amp;"."&amp;B19,Sample_Data_Columns_2!F:H,3,FALSE)),"")</f>
        <v/>
      </c>
      <c r="F19" s="331">
        <f>vlookup(A19&amp;"."&amp;B19,Field_Count!C:D,2,false)</f>
        <v>38</v>
      </c>
      <c r="G19" s="331">
        <f>vlookup(A19&amp;"."&amp;B19,Field_Count!C:E,3,false)</f>
        <v>50</v>
      </c>
      <c r="H19" s="331">
        <f>vlookup(A19&amp;"."&amp;B19,Field_Count!C:F,4,false)</f>
        <v>112</v>
      </c>
      <c r="I19" s="331">
        <f>vlookup(A19&amp;"."&amp;B19,Field_Count!C:G,5,false)</f>
        <v>7462</v>
      </c>
      <c r="J19" s="331">
        <f>vlookup(A19&amp;"."&amp;B19,Field_Count!C:H,6,false)</f>
        <v>0</v>
      </c>
      <c r="K19" s="139" t="s">
        <v>2990</v>
      </c>
      <c r="L19" s="139" t="s">
        <v>60</v>
      </c>
      <c r="M19" s="60" t="str">
        <f t="shared" si="7"/>
        <v>Object</v>
      </c>
      <c r="N19" s="57" t="str">
        <f t="shared" si="8"/>
        <v>References the Call record where the Action Item was completed.</v>
      </c>
      <c r="O19" s="130"/>
      <c r="P19" s="130"/>
      <c r="Q19" s="57" t="str">
        <f t="shared" si="3"/>
        <v>action_item__v.call2__v</v>
      </c>
      <c r="R19" s="57" t="str">
        <f>IFNA(VLOOKUP(Q19,Vault_Required_Fields!C:D,2,false),"TBD")</f>
        <v>TBD</v>
      </c>
      <c r="S19" s="57"/>
      <c r="T19" s="57"/>
      <c r="U19" s="57"/>
      <c r="V19" s="57"/>
      <c r="W19" s="57"/>
      <c r="X19" s="57"/>
      <c r="Y19" s="442"/>
      <c r="Z19" s="443" t="s">
        <v>2990</v>
      </c>
      <c r="AA19" s="443" t="s">
        <v>2332</v>
      </c>
      <c r="AB19" s="443" t="s">
        <v>2084</v>
      </c>
      <c r="AC19" s="241" t="s">
        <v>2334</v>
      </c>
      <c r="AD19" s="60" t="str">
        <f t="shared" si="4"/>
        <v>Yes</v>
      </c>
      <c r="AE19" s="79"/>
      <c r="AF19" s="79"/>
      <c r="AG19" s="79"/>
      <c r="AH19" s="79"/>
      <c r="AI19" s="79"/>
      <c r="AJ19" s="79"/>
      <c r="AK19" s="79"/>
      <c r="AL19" s="79"/>
      <c r="AM19" s="79"/>
      <c r="AN19" s="79"/>
    </row>
    <row r="20" hidden="1">
      <c r="A20" s="434" t="s">
        <v>45</v>
      </c>
      <c r="B20" s="434" t="s">
        <v>231</v>
      </c>
      <c r="C20" s="435" t="s">
        <v>151</v>
      </c>
      <c r="D20" s="365" t="s">
        <v>361</v>
      </c>
      <c r="E20" s="67" t="str">
        <f>IFNA(IF(LEN(VLOOKUP(A20&amp;"."&amp;B20,Sample_Data_Columns_2!F:H,3,FALSE))=0,"",VLOOKUP(A20&amp;"."&amp;B20,Sample_Data_Columns_2!F:H,3,FALSE)),"")</f>
        <v/>
      </c>
      <c r="F20" s="344">
        <f>vlookup(A20&amp;"."&amp;B20,Field_Count!C:D,2,false)</f>
        <v>13</v>
      </c>
      <c r="G20" s="344">
        <f>vlookup(A20&amp;"."&amp;B20,Field_Count!C:E,3,false)</f>
        <v>33</v>
      </c>
      <c r="H20" s="344">
        <f>vlookup(A20&amp;"."&amp;B20,Field_Count!C:F,4,false)</f>
        <v>6</v>
      </c>
      <c r="I20" s="344">
        <f>vlookup(A20&amp;"."&amp;B20,Field_Count!C:G,5,false)</f>
        <v>3128</v>
      </c>
      <c r="J20" s="344">
        <f>vlookup(A20&amp;"."&amp;B20,Field_Count!C:H,6,false)</f>
        <v>0</v>
      </c>
      <c r="K20" s="178" t="s">
        <v>2990</v>
      </c>
      <c r="L20" s="172" t="s">
        <v>7464</v>
      </c>
      <c r="M20" s="63" t="str">
        <f t="shared" si="7"/>
        <v/>
      </c>
      <c r="N20" s="67" t="str">
        <f t="shared" si="8"/>
        <v/>
      </c>
      <c r="O20" s="436" t="s">
        <v>7572</v>
      </c>
      <c r="P20" s="436"/>
      <c r="Q20" s="57" t="str">
        <f t="shared" si="3"/>
        <v>action_item__v.OutOfScope</v>
      </c>
      <c r="R20" s="57" t="str">
        <f>IFNA(VLOOKUP(Q20,Vault_Required_Fields!C:D,2,false),"TBD")</f>
        <v>TBD</v>
      </c>
      <c r="S20" s="57"/>
      <c r="T20" s="57"/>
      <c r="U20" s="57"/>
      <c r="V20" s="57"/>
      <c r="W20" s="57"/>
      <c r="X20" s="57"/>
      <c r="Y20" s="442"/>
      <c r="Z20" s="443" t="s">
        <v>2990</v>
      </c>
      <c r="AA20" s="443" t="s">
        <v>2338</v>
      </c>
      <c r="AB20" s="443" t="s">
        <v>10</v>
      </c>
      <c r="AC20" s="451"/>
      <c r="AD20" s="60" t="str">
        <f t="shared" si="4"/>
        <v>Yes</v>
      </c>
      <c r="AE20" s="79"/>
      <c r="AF20" s="79"/>
      <c r="AG20" s="79"/>
      <c r="AH20" s="79"/>
      <c r="AI20" s="79"/>
      <c r="AJ20" s="79"/>
      <c r="AK20" s="79"/>
      <c r="AL20" s="79"/>
      <c r="AM20" s="79"/>
      <c r="AN20" s="79"/>
    </row>
    <row r="21" hidden="1">
      <c r="A21" s="367" t="s">
        <v>45</v>
      </c>
      <c r="B21" s="434" t="s">
        <v>228</v>
      </c>
      <c r="C21" s="435" t="s">
        <v>133</v>
      </c>
      <c r="D21" s="365" t="s">
        <v>359</v>
      </c>
      <c r="E21" s="67" t="str">
        <f>IFNA(IF(LEN(VLOOKUP(A21&amp;"."&amp;B21,Sample_Data_Columns_2!F:H,3,FALSE))=0,"",VLOOKUP(A21&amp;"."&amp;B21,Sample_Data_Columns_2!F:H,3,FALSE)),"")</f>
        <v/>
      </c>
      <c r="F21" s="344">
        <f>vlookup(A21&amp;"."&amp;B21,Field_Count!C:D,2,false)</f>
        <v>13</v>
      </c>
      <c r="G21" s="344">
        <f>vlookup(A21&amp;"."&amp;B21,Field_Count!C:E,3,false)</f>
        <v>33</v>
      </c>
      <c r="H21" s="344">
        <f>vlookup(A21&amp;"."&amp;B21,Field_Count!C:F,4,false)</f>
        <v>6</v>
      </c>
      <c r="I21" s="344">
        <f>vlookup(A21&amp;"."&amp;B21,Field_Count!C:G,5,false)</f>
        <v>3128</v>
      </c>
      <c r="J21" s="344">
        <f>vlookup(A21&amp;"."&amp;B21,Field_Count!C:H,6,false)</f>
        <v>0</v>
      </c>
      <c r="K21" s="178" t="s">
        <v>2990</v>
      </c>
      <c r="L21" s="172" t="s">
        <v>7464</v>
      </c>
      <c r="M21" s="63" t="str">
        <f t="shared" si="7"/>
        <v/>
      </c>
      <c r="N21" s="67" t="str">
        <f t="shared" si="8"/>
        <v/>
      </c>
      <c r="O21" s="436" t="s">
        <v>7572</v>
      </c>
      <c r="P21" s="436"/>
      <c r="Q21" s="57" t="str">
        <f t="shared" si="3"/>
        <v>action_item__v.OutOfScope</v>
      </c>
      <c r="R21" s="57" t="str">
        <f>IFNA(VLOOKUP(Q21,Vault_Required_Fields!C:D,2,false),"TBD")</f>
        <v>TBD</v>
      </c>
      <c r="S21" s="57"/>
      <c r="T21" s="57"/>
      <c r="U21" s="57"/>
      <c r="V21" s="57"/>
      <c r="W21" s="57"/>
      <c r="X21" s="57"/>
      <c r="Y21" s="442"/>
      <c r="Z21" s="443" t="s">
        <v>2990</v>
      </c>
      <c r="AA21" s="443" t="s">
        <v>2339</v>
      </c>
      <c r="AB21" s="443" t="s">
        <v>2107</v>
      </c>
      <c r="AC21" s="451"/>
      <c r="AD21" s="60" t="str">
        <f t="shared" si="4"/>
        <v>Yes</v>
      </c>
      <c r="AE21" s="79"/>
      <c r="AF21" s="79"/>
      <c r="AG21" s="79"/>
      <c r="AH21" s="79"/>
      <c r="AI21" s="79"/>
      <c r="AJ21" s="79"/>
      <c r="AK21" s="79"/>
      <c r="AL21" s="79"/>
      <c r="AM21" s="79"/>
      <c r="AN21" s="79"/>
    </row>
    <row r="22" hidden="1">
      <c r="A22" s="434" t="s">
        <v>45</v>
      </c>
      <c r="B22" s="434" t="s">
        <v>223</v>
      </c>
      <c r="C22" s="435" t="s">
        <v>151</v>
      </c>
      <c r="D22" s="365" t="s">
        <v>357</v>
      </c>
      <c r="E22" s="67" t="str">
        <f>IFNA(IF(LEN(VLOOKUP(A22&amp;"."&amp;B22,Sample_Data_Columns_2!F:H,3,FALSE))=0,"",VLOOKUP(A22&amp;"."&amp;B22,Sample_Data_Columns_2!F:H,3,FALSE)),"")</f>
        <v/>
      </c>
      <c r="F22" s="344">
        <f>vlookup(A22&amp;"."&amp;B22,Field_Count!C:D,2,false)</f>
        <v>14</v>
      </c>
      <c r="G22" s="344">
        <f>vlookup(A22&amp;"."&amp;B22,Field_Count!C:E,3,false)</f>
        <v>33</v>
      </c>
      <c r="H22" s="344">
        <f>vlookup(A22&amp;"."&amp;B22,Field_Count!C:F,4,false)</f>
        <v>6</v>
      </c>
      <c r="I22" s="344">
        <f>vlookup(A22&amp;"."&amp;B22,Field_Count!C:G,5,false)</f>
        <v>3129</v>
      </c>
      <c r="J22" s="344">
        <f>vlookup(A22&amp;"."&amp;B22,Field_Count!C:H,6,false)</f>
        <v>0</v>
      </c>
      <c r="K22" s="178" t="s">
        <v>2990</v>
      </c>
      <c r="L22" s="172" t="s">
        <v>7464</v>
      </c>
      <c r="M22" s="63" t="str">
        <f t="shared" si="7"/>
        <v/>
      </c>
      <c r="N22" s="67" t="str">
        <f t="shared" si="8"/>
        <v/>
      </c>
      <c r="O22" s="436" t="s">
        <v>7572</v>
      </c>
      <c r="P22" s="436"/>
      <c r="Q22" s="57" t="str">
        <f t="shared" si="3"/>
        <v>action_item__v.OutOfScope</v>
      </c>
      <c r="R22" s="57" t="str">
        <f>IFNA(VLOOKUP(Q22,Vault_Required_Fields!C:D,2,false),"TBD")</f>
        <v>TBD</v>
      </c>
      <c r="S22" s="57"/>
      <c r="T22" s="57"/>
      <c r="U22" s="57"/>
      <c r="V22" s="57"/>
      <c r="W22" s="57"/>
      <c r="X22" s="57"/>
      <c r="Y22" s="442"/>
      <c r="Z22" s="443" t="s">
        <v>2990</v>
      </c>
      <c r="AA22" s="443" t="s">
        <v>2342</v>
      </c>
      <c r="AB22" s="443" t="s">
        <v>2084</v>
      </c>
      <c r="AC22" s="451"/>
      <c r="AD22" s="60" t="str">
        <f t="shared" si="4"/>
        <v>Yes</v>
      </c>
      <c r="AE22" s="79"/>
      <c r="AF22" s="79"/>
      <c r="AG22" s="79"/>
      <c r="AH22" s="79"/>
      <c r="AI22" s="79"/>
      <c r="AJ22" s="79"/>
      <c r="AK22" s="79"/>
      <c r="AL22" s="79"/>
      <c r="AM22" s="79"/>
      <c r="AN22" s="79"/>
    </row>
    <row r="23" hidden="1">
      <c r="A23" s="367" t="s">
        <v>45</v>
      </c>
      <c r="B23" s="434" t="s">
        <v>220</v>
      </c>
      <c r="C23" s="435" t="s">
        <v>133</v>
      </c>
      <c r="D23" s="365" t="s">
        <v>355</v>
      </c>
      <c r="E23" s="67" t="str">
        <f>IFNA(IF(LEN(VLOOKUP(A23&amp;"."&amp;B23,Sample_Data_Columns_2!F:H,3,FALSE))=0,"",VLOOKUP(A23&amp;"."&amp;B23,Sample_Data_Columns_2!F:H,3,FALSE)),"")</f>
        <v/>
      </c>
      <c r="F23" s="344">
        <f>vlookup(A23&amp;"."&amp;B23,Field_Count!C:D,2,false)</f>
        <v>14</v>
      </c>
      <c r="G23" s="344">
        <f>vlookup(A23&amp;"."&amp;B23,Field_Count!C:E,3,false)</f>
        <v>33</v>
      </c>
      <c r="H23" s="344">
        <f>vlookup(A23&amp;"."&amp;B23,Field_Count!C:F,4,false)</f>
        <v>6</v>
      </c>
      <c r="I23" s="344">
        <f>vlookup(A23&amp;"."&amp;B23,Field_Count!C:G,5,false)</f>
        <v>3129</v>
      </c>
      <c r="J23" s="344">
        <f>vlookup(A23&amp;"."&amp;B23,Field_Count!C:H,6,false)</f>
        <v>0</v>
      </c>
      <c r="K23" s="178" t="s">
        <v>2990</v>
      </c>
      <c r="L23" s="172" t="s">
        <v>7464</v>
      </c>
      <c r="M23" s="63" t="str">
        <f t="shared" si="7"/>
        <v/>
      </c>
      <c r="N23" s="67" t="str">
        <f t="shared" si="8"/>
        <v/>
      </c>
      <c r="O23" s="436" t="s">
        <v>7572</v>
      </c>
      <c r="P23" s="436"/>
      <c r="Q23" s="57" t="str">
        <f t="shared" si="3"/>
        <v>action_item__v.OutOfScope</v>
      </c>
      <c r="R23" s="57" t="str">
        <f>IFNA(VLOOKUP(Q23,Vault_Required_Fields!C:D,2,false),"TBD")</f>
        <v>TBD</v>
      </c>
      <c r="S23" s="57"/>
      <c r="T23" s="57"/>
      <c r="U23" s="57"/>
      <c r="V23" s="57"/>
      <c r="W23" s="57"/>
      <c r="X23" s="57"/>
      <c r="Y23" s="442"/>
      <c r="Z23" s="443" t="s">
        <v>2990</v>
      </c>
      <c r="AA23" s="443" t="s">
        <v>2350</v>
      </c>
      <c r="AB23" s="443" t="s">
        <v>10</v>
      </c>
      <c r="AC23" s="451"/>
      <c r="AD23" s="60" t="str">
        <f t="shared" si="4"/>
        <v>Yes</v>
      </c>
      <c r="AE23" s="79"/>
      <c r="AF23" s="79"/>
      <c r="AG23" s="79"/>
      <c r="AH23" s="79"/>
      <c r="AI23" s="79"/>
      <c r="AJ23" s="79"/>
      <c r="AK23" s="79"/>
      <c r="AL23" s="79"/>
      <c r="AM23" s="79"/>
      <c r="AN23" s="79"/>
    </row>
    <row r="24" hidden="1">
      <c r="A24" s="431" t="s">
        <v>45</v>
      </c>
      <c r="B24" s="431" t="s">
        <v>215</v>
      </c>
      <c r="C24" s="432" t="s">
        <v>578</v>
      </c>
      <c r="D24" s="121" t="s">
        <v>217</v>
      </c>
      <c r="E24" s="122" t="str">
        <f>IFNA(IF(LEN(VLOOKUP(A24&amp;"."&amp;B24,Sample_Data_Columns_2!F:H,3,FALSE))=0,"",VLOOKUP(A24&amp;"."&amp;B24,Sample_Data_Columns_2!F:H,3,FALSE)),"")</f>
        <v/>
      </c>
      <c r="F24" s="331">
        <f>vlookup(A24&amp;"."&amp;B24,Field_Count!C:D,2,false)</f>
        <v>13</v>
      </c>
      <c r="G24" s="331">
        <f>vlookup(A24&amp;"."&amp;B24,Field_Count!C:E,3,false)</f>
        <v>33</v>
      </c>
      <c r="H24" s="331">
        <f>vlookup(A24&amp;"."&amp;B24,Field_Count!C:F,4,false)</f>
        <v>6</v>
      </c>
      <c r="I24" s="331">
        <f>vlookup(A24&amp;"."&amp;B24,Field_Count!C:G,5,false)</f>
        <v>3113</v>
      </c>
      <c r="J24" s="331">
        <f>vlookup(A24&amp;"."&amp;B24,Field_Count!C:H,6,false)</f>
        <v>0</v>
      </c>
      <c r="K24" s="139" t="s">
        <v>2990</v>
      </c>
      <c r="L24" s="76" t="s">
        <v>2332</v>
      </c>
      <c r="M24" s="60" t="str">
        <f t="shared" si="7"/>
        <v>String</v>
      </c>
      <c r="N24" s="57" t="str">
        <f t="shared" si="8"/>
        <v>System field used by mobile products to aid synchronization.</v>
      </c>
      <c r="O24" s="130"/>
      <c r="P24" s="130"/>
      <c r="Q24" s="57" t="str">
        <f t="shared" si="3"/>
        <v>action_item__v.mobile_id__v</v>
      </c>
      <c r="R24" s="57" t="str">
        <f>IFNA(VLOOKUP(Q24,Vault_Required_Fields!C:D,2,false),"TBD")</f>
        <v>TBD</v>
      </c>
      <c r="S24" s="57"/>
      <c r="T24" s="57"/>
      <c r="U24" s="57"/>
      <c r="V24" s="57"/>
      <c r="W24" s="57"/>
      <c r="X24" s="57"/>
      <c r="Y24" s="442"/>
      <c r="Z24" s="443" t="s">
        <v>2990</v>
      </c>
      <c r="AA24" s="443" t="s">
        <v>2355</v>
      </c>
      <c r="AB24" s="443" t="s">
        <v>10</v>
      </c>
      <c r="AC24" s="451"/>
      <c r="AD24" s="60" t="str">
        <f t="shared" si="4"/>
        <v>Yes</v>
      </c>
      <c r="AE24" s="79"/>
      <c r="AF24" s="79"/>
      <c r="AG24" s="79"/>
      <c r="AH24" s="79"/>
      <c r="AI24" s="79"/>
      <c r="AJ24" s="79"/>
      <c r="AK24" s="79"/>
      <c r="AL24" s="79"/>
      <c r="AM24" s="79"/>
      <c r="AN24" s="79"/>
    </row>
    <row r="25" hidden="1">
      <c r="A25" s="129" t="s">
        <v>45</v>
      </c>
      <c r="B25" s="431" t="s">
        <v>481</v>
      </c>
      <c r="C25" s="432" t="s">
        <v>170</v>
      </c>
      <c r="D25" s="121" t="s">
        <v>576</v>
      </c>
      <c r="E25" s="122" t="str">
        <f>IFNA(IF(LEN(VLOOKUP(A25&amp;"."&amp;B25,Sample_Data_Columns_2!F:H,3,FALSE))=0,"",VLOOKUP(A25&amp;"."&amp;B25,Sample_Data_Columns_2!F:H,3,FALSE)),"")</f>
        <v/>
      </c>
      <c r="F25" s="331">
        <f>vlookup(A25&amp;"."&amp;B25,Field_Count!C:D,2,false)</f>
        <v>24</v>
      </c>
      <c r="G25" s="331">
        <f>vlookup(A25&amp;"."&amp;B25,Field_Count!C:E,3,false)</f>
        <v>35</v>
      </c>
      <c r="H25" s="331">
        <f>vlookup(A25&amp;"."&amp;B25,Field_Count!C:F,4,false)</f>
        <v>99</v>
      </c>
      <c r="I25" s="331">
        <f>vlookup(A25&amp;"."&amp;B25,Field_Count!C:G,5,false)</f>
        <v>6923</v>
      </c>
      <c r="J25" s="331">
        <f>vlookup(A25&amp;"."&amp;B25,Field_Count!C:H,6,false)</f>
        <v>0</v>
      </c>
      <c r="K25" s="139" t="s">
        <v>2990</v>
      </c>
      <c r="L25" s="76" t="s">
        <v>2537</v>
      </c>
      <c r="M25" s="60" t="str">
        <f t="shared" si="7"/>
        <v>Picklist</v>
      </c>
      <c r="N25" s="57" t="str">
        <f t="shared" si="8"/>
        <v/>
      </c>
      <c r="O25" s="137" t="s">
        <v>8140</v>
      </c>
      <c r="P25" s="137"/>
      <c r="Q25" s="57" t="str">
        <f t="shared" si="3"/>
        <v>action_item__v.status__v</v>
      </c>
      <c r="R25" s="57" t="str">
        <f>IFNA(VLOOKUP(Q25,Vault_Required_Fields!C:D,2,false),"TBD")</f>
        <v>TBD</v>
      </c>
      <c r="S25" s="57"/>
      <c r="T25" s="57"/>
      <c r="U25" s="57"/>
      <c r="V25" s="57"/>
      <c r="W25" s="57"/>
      <c r="X25" s="57"/>
      <c r="Y25" s="442"/>
      <c r="Z25" s="443" t="s">
        <v>2990</v>
      </c>
      <c r="AA25" s="443" t="s">
        <v>2957</v>
      </c>
      <c r="AB25" s="443" t="s">
        <v>10</v>
      </c>
      <c r="AC25" s="451"/>
      <c r="AD25" s="60" t="str">
        <f t="shared" si="4"/>
        <v>Yes</v>
      </c>
      <c r="AE25" s="79"/>
      <c r="AF25" s="79"/>
      <c r="AG25" s="79"/>
      <c r="AH25" s="79"/>
      <c r="AI25" s="79"/>
      <c r="AJ25" s="79"/>
      <c r="AK25" s="79"/>
      <c r="AL25" s="79"/>
      <c r="AM25" s="79"/>
      <c r="AN25" s="79"/>
    </row>
    <row r="26" hidden="1">
      <c r="A26" s="434" t="s">
        <v>45</v>
      </c>
      <c r="B26" s="434" t="s">
        <v>8141</v>
      </c>
      <c r="C26" s="435" t="s">
        <v>210</v>
      </c>
      <c r="D26" s="365" t="s">
        <v>8142</v>
      </c>
      <c r="E26" s="67" t="str">
        <f>IFNA(IF(LEN(VLOOKUP(A26&amp;"."&amp;B26,Sample_Data_Columns_2!F:H,3,FALSE))=0,"",VLOOKUP(A26&amp;"."&amp;B26,Sample_Data_Columns_2!F:H,3,FALSE)),"")</f>
        <v/>
      </c>
      <c r="F26" s="344">
        <f>vlookup(A26&amp;"."&amp;B26,Field_Count!C:D,2,false)</f>
        <v>0</v>
      </c>
      <c r="G26" s="344">
        <f>vlookup(A26&amp;"."&amp;B26,Field_Count!C:E,3,false)</f>
        <v>0</v>
      </c>
      <c r="H26" s="344">
        <f>vlookup(A26&amp;"."&amp;B26,Field_Count!C:F,4,false)</f>
        <v>0</v>
      </c>
      <c r="I26" s="344">
        <f>vlookup(A26&amp;"."&amp;B26,Field_Count!C:G,5,false)</f>
        <v>0</v>
      </c>
      <c r="J26" s="344">
        <f>vlookup(A26&amp;"."&amp;B26,Field_Count!C:H,6,false)</f>
        <v>0</v>
      </c>
      <c r="K26" s="178" t="s">
        <v>2990</v>
      </c>
      <c r="L26" s="66" t="s">
        <v>7464</v>
      </c>
      <c r="M26" s="63" t="str">
        <f t="shared" si="7"/>
        <v/>
      </c>
      <c r="N26" s="67" t="str">
        <f t="shared" si="8"/>
        <v/>
      </c>
      <c r="O26" s="67" t="s">
        <v>7460</v>
      </c>
      <c r="P26" s="67"/>
      <c r="Q26" s="57" t="str">
        <f t="shared" si="3"/>
        <v>action_item__v.OutOfScope</v>
      </c>
      <c r="R26" s="57" t="str">
        <f>IFNA(VLOOKUP(Q26,Vault_Required_Fields!C:D,2,false),"TBD")</f>
        <v>TBD</v>
      </c>
      <c r="S26" s="57"/>
      <c r="T26" s="57"/>
      <c r="U26" s="57"/>
      <c r="V26" s="57"/>
      <c r="W26" s="57"/>
      <c r="X26" s="57"/>
      <c r="Y26" s="442"/>
      <c r="Z26" s="443" t="s">
        <v>2990</v>
      </c>
      <c r="AA26" s="443" t="s">
        <v>8143</v>
      </c>
      <c r="AB26" s="443" t="s">
        <v>170</v>
      </c>
      <c r="AC26" s="241" t="s">
        <v>8144</v>
      </c>
      <c r="AD26" s="60" t="str">
        <f t="shared" si="4"/>
        <v>No</v>
      </c>
      <c r="AE26" s="79"/>
      <c r="AF26" s="79"/>
      <c r="AG26" s="79"/>
      <c r="AH26" s="79"/>
      <c r="AI26" s="79"/>
      <c r="AJ26" s="79"/>
      <c r="AK26" s="79"/>
      <c r="AL26" s="79"/>
      <c r="AM26" s="79"/>
      <c r="AN26" s="79"/>
    </row>
    <row r="27" hidden="1">
      <c r="A27" s="129" t="s">
        <v>45</v>
      </c>
      <c r="B27" s="452" t="s">
        <v>572</v>
      </c>
      <c r="C27" s="432" t="s">
        <v>505</v>
      </c>
      <c r="D27" s="121" t="s">
        <v>574</v>
      </c>
      <c r="E27" s="122" t="str">
        <f>IFNA(IF(LEN(VLOOKUP(A27&amp;"."&amp;B27,Sample_Data_Columns_2!F:H,3,FALSE))=0,"",VLOOKUP(A27&amp;"."&amp;B27,Sample_Data_Columns_2!F:H,3,FALSE)),"")</f>
        <v/>
      </c>
      <c r="F27" s="331">
        <f>vlookup(A27&amp;"."&amp;B27,Field_Count!C:D,2,false)</f>
        <v>24</v>
      </c>
      <c r="G27" s="331">
        <f>vlookup(A27&amp;"."&amp;B27,Field_Count!C:E,3,false)</f>
        <v>44</v>
      </c>
      <c r="H27" s="331">
        <f>vlookup(A27&amp;"."&amp;B27,Field_Count!C:F,4,false)</f>
        <v>95</v>
      </c>
      <c r="I27" s="331">
        <f>vlookup(A27&amp;"."&amp;B27,Field_Count!C:G,5,false)</f>
        <v>7317</v>
      </c>
      <c r="J27" s="331">
        <f>vlookup(A27&amp;"."&amp;B27,Field_Count!C:H,6,false)</f>
        <v>0</v>
      </c>
      <c r="K27" s="139" t="s">
        <v>2990</v>
      </c>
      <c r="L27" s="139"/>
      <c r="M27" s="60" t="str">
        <f t="shared" si="7"/>
        <v/>
      </c>
      <c r="N27" s="57" t="str">
        <f t="shared" si="8"/>
        <v/>
      </c>
      <c r="O27" s="453" t="s">
        <v>8145</v>
      </c>
      <c r="P27" s="453"/>
      <c r="Q27" s="57" t="str">
        <f t="shared" si="3"/>
        <v>action_item__v.</v>
      </c>
      <c r="R27" s="57" t="str">
        <f>IFNA(VLOOKUP(Q27,Vault_Required_Fields!C:D,2,false),"TBD")</f>
        <v>TBD</v>
      </c>
      <c r="S27" s="57"/>
      <c r="T27" s="57"/>
      <c r="U27" s="57"/>
      <c r="V27" s="57"/>
      <c r="W27" s="57"/>
      <c r="X27" s="57"/>
      <c r="Y27" s="442"/>
      <c r="Z27" s="443" t="s">
        <v>2990</v>
      </c>
      <c r="AA27" s="443" t="s">
        <v>8146</v>
      </c>
      <c r="AB27" s="443" t="s">
        <v>156</v>
      </c>
      <c r="AC27" s="451"/>
      <c r="AD27" s="60" t="str">
        <f t="shared" si="4"/>
        <v>No</v>
      </c>
      <c r="AE27" s="79"/>
      <c r="AF27" s="79"/>
      <c r="AG27" s="79"/>
      <c r="AH27" s="79"/>
      <c r="AI27" s="79"/>
      <c r="AJ27" s="79"/>
      <c r="AK27" s="79"/>
      <c r="AL27" s="79"/>
      <c r="AM27" s="79"/>
      <c r="AN27" s="79"/>
    </row>
    <row r="28" hidden="1">
      <c r="A28" s="454" t="s">
        <v>572</v>
      </c>
      <c r="B28" s="431" t="s">
        <v>165</v>
      </c>
      <c r="C28" s="432" t="s">
        <v>166</v>
      </c>
      <c r="D28" s="121"/>
      <c r="E28" s="122" t="str">
        <f>IFNA(IF(LEN(VLOOKUP(A28&amp;"."&amp;B28,Sample_Data_Columns_2!F:H,3,FALSE))=0,"",VLOOKUP(A28&amp;"."&amp;B28,Sample_Data_Columns_2!F:H,3,FALSE)),"")</f>
        <v/>
      </c>
      <c r="F28" s="331">
        <f>vlookup(A28&amp;"."&amp;B28,Field_Count!C:D,2,false)</f>
        <v>16601</v>
      </c>
      <c r="G28" s="331">
        <f>vlookup(A28&amp;"."&amp;B28,Field_Count!C:E,3,false)</f>
        <v>10133</v>
      </c>
      <c r="H28" s="331">
        <f>vlookup(A28&amp;"."&amp;B28,Field_Count!C:F,4,false)</f>
        <v>6080</v>
      </c>
      <c r="I28" s="331">
        <f>vlookup(A28&amp;"."&amp;B28,Field_Count!C:G,5,false)</f>
        <v>83749</v>
      </c>
      <c r="J28" s="331">
        <f>vlookup(A28&amp;"."&amp;B28,Field_Count!C:H,6,false)</f>
        <v>3585</v>
      </c>
      <c r="K28" s="178" t="s">
        <v>2990</v>
      </c>
      <c r="L28" s="172" t="s">
        <v>7464</v>
      </c>
      <c r="M28" s="63" t="str">
        <f t="shared" si="7"/>
        <v/>
      </c>
      <c r="N28" s="67" t="str">
        <f t="shared" si="8"/>
        <v/>
      </c>
      <c r="O28" s="173" t="s">
        <v>7579</v>
      </c>
      <c r="P28" s="173"/>
      <c r="Q28" s="57" t="str">
        <f t="shared" si="3"/>
        <v>action_item__v.OutOfScope</v>
      </c>
      <c r="R28" s="57" t="str">
        <f>IFNA(VLOOKUP(Q28,Vault_Required_Fields!C:D,2,false),"TBD")</f>
        <v>TBD</v>
      </c>
      <c r="S28" s="57"/>
      <c r="T28" s="57"/>
      <c r="U28" s="57"/>
      <c r="V28" s="57"/>
      <c r="W28" s="57"/>
      <c r="X28" s="57"/>
      <c r="Y28" s="442"/>
      <c r="Z28" s="443" t="s">
        <v>2990</v>
      </c>
      <c r="AA28" s="443" t="s">
        <v>2537</v>
      </c>
      <c r="AB28" s="443" t="s">
        <v>170</v>
      </c>
      <c r="AC28" s="451"/>
      <c r="AD28" s="60" t="str">
        <f t="shared" si="4"/>
        <v>Yes</v>
      </c>
      <c r="AE28" s="79"/>
      <c r="AF28" s="79"/>
      <c r="AG28" s="79"/>
      <c r="AH28" s="79"/>
      <c r="AI28" s="79"/>
      <c r="AJ28" s="79"/>
      <c r="AK28" s="79"/>
      <c r="AL28" s="79"/>
      <c r="AM28" s="79"/>
      <c r="AN28" s="79"/>
    </row>
    <row r="29" hidden="1">
      <c r="A29" s="452" t="s">
        <v>572</v>
      </c>
      <c r="B29" s="431" t="s">
        <v>137</v>
      </c>
      <c r="C29" s="432" t="s">
        <v>138</v>
      </c>
      <c r="D29" s="121"/>
      <c r="E29" s="122" t="str">
        <f>IFNA(IF(LEN(VLOOKUP(A29&amp;"."&amp;B29,Sample_Data_Columns_2!F:H,3,FALSE))=0,"",VLOOKUP(A29&amp;"."&amp;B29,Sample_Data_Columns_2!F:H,3,FALSE)),"")</f>
        <v/>
      </c>
      <c r="F29" s="331">
        <f>vlookup(A29&amp;"."&amp;B29,Field_Count!C:D,2,false)</f>
        <v>16601</v>
      </c>
      <c r="G29" s="331">
        <f>vlookup(A29&amp;"."&amp;B29,Field_Count!C:E,3,false)</f>
        <v>10133</v>
      </c>
      <c r="H29" s="331">
        <f>vlookup(A29&amp;"."&amp;B29,Field_Count!C:F,4,false)</f>
        <v>6080</v>
      </c>
      <c r="I29" s="331">
        <f>vlookup(A29&amp;"."&amp;B29,Field_Count!C:G,5,false)</f>
        <v>83749</v>
      </c>
      <c r="J29" s="331">
        <f>vlookup(A29&amp;"."&amp;B29,Field_Count!C:H,6,false)</f>
        <v>3585</v>
      </c>
      <c r="K29" s="178" t="s">
        <v>2990</v>
      </c>
      <c r="L29" s="172" t="s">
        <v>7464</v>
      </c>
      <c r="M29" s="63" t="str">
        <f t="shared" si="7"/>
        <v/>
      </c>
      <c r="N29" s="67" t="str">
        <f t="shared" si="8"/>
        <v/>
      </c>
      <c r="O29" s="173" t="s">
        <v>7579</v>
      </c>
      <c r="P29" s="173"/>
      <c r="Q29" s="57" t="str">
        <f t="shared" si="3"/>
        <v>action_item__v.OutOfScope</v>
      </c>
      <c r="R29" s="57" t="str">
        <f>IFNA(VLOOKUP(Q29,Vault_Required_Fields!C:D,2,false),"TBD")</f>
        <v>TBD</v>
      </c>
      <c r="S29" s="57"/>
      <c r="T29" s="57"/>
      <c r="U29" s="57"/>
      <c r="V29" s="57"/>
      <c r="W29" s="57"/>
      <c r="X29" s="57"/>
      <c r="Y29" s="79"/>
      <c r="Z29" s="79"/>
      <c r="AA29" s="79"/>
      <c r="AB29" s="79"/>
      <c r="AC29" s="79"/>
      <c r="AD29" s="79"/>
      <c r="AE29" s="79"/>
      <c r="AF29" s="79"/>
      <c r="AG29" s="79"/>
      <c r="AH29" s="79"/>
      <c r="AI29" s="79"/>
      <c r="AJ29" s="79"/>
      <c r="AK29" s="79"/>
      <c r="AL29" s="79"/>
      <c r="AM29" s="79"/>
      <c r="AN29" s="79"/>
    </row>
    <row r="30" hidden="1">
      <c r="A30" s="452" t="s">
        <v>572</v>
      </c>
      <c r="B30" s="431" t="s">
        <v>160</v>
      </c>
      <c r="C30" s="432" t="s">
        <v>161</v>
      </c>
      <c r="D30" s="121"/>
      <c r="E30" s="122" t="str">
        <f>IFNA(IF(LEN(VLOOKUP(A30&amp;"."&amp;B30,Sample_Data_Columns_2!F:H,3,FALSE))=0,"",VLOOKUP(A30&amp;"."&amp;B30,Sample_Data_Columns_2!F:H,3,FALSE)),"")</f>
        <v/>
      </c>
      <c r="F30" s="331" t="str">
        <f>vlookup(A30&amp;"."&amp;B30,Field_Count!C:D,2,false)</f>
        <v>#N/A</v>
      </c>
      <c r="G30" s="331" t="str">
        <f>vlookup(A30&amp;"."&amp;B30,Field_Count!C:E,3,false)</f>
        <v>#N/A</v>
      </c>
      <c r="H30" s="331" t="str">
        <f>vlookup(A30&amp;"."&amp;B30,Field_Count!C:F,4,false)</f>
        <v>#N/A</v>
      </c>
      <c r="I30" s="331" t="str">
        <f>vlookup(A30&amp;"."&amp;B30,Field_Count!C:G,5,false)</f>
        <v>#N/A</v>
      </c>
      <c r="J30" s="331" t="str">
        <f>vlookup(A30&amp;"."&amp;B30,Field_Count!C:H,6,false)</f>
        <v>#N/A</v>
      </c>
      <c r="K30" s="178" t="s">
        <v>2990</v>
      </c>
      <c r="L30" s="172" t="s">
        <v>7464</v>
      </c>
      <c r="M30" s="63" t="str">
        <f t="shared" si="7"/>
        <v/>
      </c>
      <c r="N30" s="67" t="str">
        <f t="shared" si="8"/>
        <v/>
      </c>
      <c r="O30" s="436" t="s">
        <v>7572</v>
      </c>
      <c r="P30" s="436"/>
      <c r="Q30" s="57" t="str">
        <f t="shared" si="3"/>
        <v>action_item__v.OutOfScope</v>
      </c>
      <c r="R30" s="57" t="str">
        <f>IFNA(VLOOKUP(Q30,Vault_Required_Fields!C:D,2,false),"TBD")</f>
        <v>TBD</v>
      </c>
      <c r="S30" s="57"/>
      <c r="T30" s="57"/>
      <c r="U30" s="57"/>
      <c r="V30" s="57"/>
      <c r="W30" s="57"/>
      <c r="X30" s="57"/>
      <c r="Y30" s="79"/>
      <c r="Z30" s="79"/>
      <c r="AA30" s="79"/>
      <c r="AB30" s="79"/>
      <c r="AC30" s="79"/>
      <c r="AD30" s="79"/>
      <c r="AE30" s="79"/>
      <c r="AF30" s="79"/>
      <c r="AG30" s="79"/>
      <c r="AH30" s="79"/>
      <c r="AI30" s="79"/>
      <c r="AJ30" s="79"/>
      <c r="AK30" s="79"/>
      <c r="AL30" s="79"/>
      <c r="AM30" s="79"/>
      <c r="AN30" s="79"/>
    </row>
    <row r="31" hidden="1">
      <c r="A31" s="452" t="s">
        <v>572</v>
      </c>
      <c r="B31" s="431" t="s">
        <v>141</v>
      </c>
      <c r="C31" s="432" t="s">
        <v>1757</v>
      </c>
      <c r="D31" s="121"/>
      <c r="E31" s="122" t="str">
        <f>IFNA(IF(LEN(VLOOKUP(A31&amp;"."&amp;B31,Sample_Data_Columns_2!F:H,3,FALSE))=0,"",VLOOKUP(A31&amp;"."&amp;B31,Sample_Data_Columns_2!F:H,3,FALSE)),"")</f>
        <v/>
      </c>
      <c r="F31" s="331">
        <f>vlookup(A31&amp;"."&amp;B31,Field_Count!C:D,2,false)</f>
        <v>16601</v>
      </c>
      <c r="G31" s="331">
        <f>vlookup(A31&amp;"."&amp;B31,Field_Count!C:E,3,false)</f>
        <v>10133</v>
      </c>
      <c r="H31" s="331">
        <f>vlookup(A31&amp;"."&amp;B31,Field_Count!C:F,4,false)</f>
        <v>6080</v>
      </c>
      <c r="I31" s="331">
        <f>vlookup(A31&amp;"."&amp;B31,Field_Count!C:G,5,false)</f>
        <v>83749</v>
      </c>
      <c r="J31" s="331">
        <f>vlookup(A31&amp;"."&amp;B31,Field_Count!C:H,6,false)</f>
        <v>3585</v>
      </c>
      <c r="K31" s="178" t="s">
        <v>2990</v>
      </c>
      <c r="L31" s="172" t="s">
        <v>7464</v>
      </c>
      <c r="M31" s="63" t="str">
        <f t="shared" si="7"/>
        <v/>
      </c>
      <c r="N31" s="67" t="str">
        <f t="shared" si="8"/>
        <v/>
      </c>
      <c r="O31" s="173" t="s">
        <v>7579</v>
      </c>
      <c r="P31" s="173"/>
      <c r="Q31" s="57" t="str">
        <f t="shared" si="3"/>
        <v>action_item__v.OutOfScope</v>
      </c>
      <c r="R31" s="57" t="str">
        <f>IFNA(VLOOKUP(Q31,Vault_Required_Fields!C:D,2,false),"TBD")</f>
        <v>TBD</v>
      </c>
      <c r="S31" s="57"/>
      <c r="T31" s="57"/>
      <c r="U31" s="57"/>
      <c r="V31" s="57"/>
      <c r="W31" s="57"/>
      <c r="X31" s="57"/>
      <c r="Y31" s="79"/>
      <c r="Z31" s="79"/>
      <c r="AA31" s="79"/>
      <c r="AB31" s="79"/>
      <c r="AC31" s="79"/>
      <c r="AD31" s="79"/>
      <c r="AE31" s="79"/>
      <c r="AF31" s="79"/>
      <c r="AG31" s="79"/>
      <c r="AH31" s="79"/>
      <c r="AI31" s="79"/>
      <c r="AJ31" s="79"/>
      <c r="AK31" s="79"/>
      <c r="AL31" s="79"/>
      <c r="AM31" s="79"/>
      <c r="AN31" s="79"/>
    </row>
    <row r="32" hidden="1">
      <c r="A32" s="452" t="s">
        <v>572</v>
      </c>
      <c r="B32" s="431" t="s">
        <v>169</v>
      </c>
      <c r="C32" s="432" t="s">
        <v>170</v>
      </c>
      <c r="D32" s="121"/>
      <c r="E32" s="122" t="str">
        <f>IFNA(IF(LEN(VLOOKUP(A32&amp;"."&amp;B32,Sample_Data_Columns_2!F:H,3,FALSE))=0,"",VLOOKUP(A32&amp;"."&amp;B32,Sample_Data_Columns_2!F:H,3,FALSE)),"")</f>
        <v/>
      </c>
      <c r="F32" s="331">
        <f>vlookup(A32&amp;"."&amp;B32,Field_Count!C:D,2,false)</f>
        <v>16601</v>
      </c>
      <c r="G32" s="331">
        <f>vlookup(A32&amp;"."&amp;B32,Field_Count!C:E,3,false)</f>
        <v>10133</v>
      </c>
      <c r="H32" s="331">
        <f>vlookup(A32&amp;"."&amp;B32,Field_Count!C:F,4,false)</f>
        <v>6080</v>
      </c>
      <c r="I32" s="331">
        <f>vlookup(A32&amp;"."&amp;B32,Field_Count!C:G,5,false)</f>
        <v>83749</v>
      </c>
      <c r="J32" s="331">
        <f>vlookup(A32&amp;"."&amp;B32,Field_Count!C:H,6,false)</f>
        <v>3585</v>
      </c>
      <c r="K32" s="178" t="s">
        <v>2990</v>
      </c>
      <c r="L32" s="172" t="s">
        <v>7464</v>
      </c>
      <c r="M32" s="63" t="str">
        <f t="shared" si="7"/>
        <v/>
      </c>
      <c r="N32" s="67" t="str">
        <f t="shared" si="8"/>
        <v/>
      </c>
      <c r="O32" s="173" t="s">
        <v>7579</v>
      </c>
      <c r="P32" s="173"/>
      <c r="Q32" s="57" t="str">
        <f t="shared" si="3"/>
        <v>action_item__v.OutOfScope</v>
      </c>
      <c r="R32" s="57" t="str">
        <f>IFNA(VLOOKUP(Q32,Vault_Required_Fields!C:D,2,false),"TBD")</f>
        <v>TBD</v>
      </c>
      <c r="S32" s="57"/>
      <c r="T32" s="57"/>
      <c r="U32" s="57"/>
      <c r="V32" s="57"/>
      <c r="W32" s="57"/>
      <c r="X32" s="57"/>
      <c r="Y32" s="79"/>
      <c r="Z32" s="79"/>
      <c r="AA32" s="79"/>
      <c r="AB32" s="79"/>
      <c r="AC32" s="79"/>
      <c r="AD32" s="79"/>
      <c r="AE32" s="79"/>
      <c r="AF32" s="79"/>
      <c r="AG32" s="79"/>
      <c r="AH32" s="79"/>
      <c r="AI32" s="79"/>
      <c r="AJ32" s="79"/>
      <c r="AK32" s="79"/>
      <c r="AL32" s="79"/>
      <c r="AM32" s="79"/>
      <c r="AN32" s="79"/>
    </row>
    <row r="33" hidden="1">
      <c r="A33" s="452" t="s">
        <v>572</v>
      </c>
      <c r="B33" s="431" t="s">
        <v>174</v>
      </c>
      <c r="C33" s="432" t="s">
        <v>133</v>
      </c>
      <c r="D33" s="121"/>
      <c r="E33" s="122" t="str">
        <f>IFNA(IF(LEN(VLOOKUP(A33&amp;"."&amp;B33,Sample_Data_Columns_2!F:H,3,FALSE))=0,"",VLOOKUP(A33&amp;"."&amp;B33,Sample_Data_Columns_2!F:H,3,FALSE)),"")</f>
        <v/>
      </c>
      <c r="F33" s="331">
        <f>vlookup(A33&amp;"."&amp;B33,Field_Count!C:D,2,false)</f>
        <v>16601</v>
      </c>
      <c r="G33" s="331">
        <f>vlookup(A33&amp;"."&amp;B33,Field_Count!C:E,3,false)</f>
        <v>10133</v>
      </c>
      <c r="H33" s="331">
        <f>vlookup(A33&amp;"."&amp;B33,Field_Count!C:F,4,false)</f>
        <v>6080</v>
      </c>
      <c r="I33" s="331">
        <f>vlookup(A33&amp;"."&amp;B33,Field_Count!C:G,5,false)</f>
        <v>83749</v>
      </c>
      <c r="J33" s="331">
        <f>vlookup(A33&amp;"."&amp;B33,Field_Count!C:H,6,false)</f>
        <v>3585</v>
      </c>
      <c r="K33" s="178" t="s">
        <v>2990</v>
      </c>
      <c r="L33" s="172" t="s">
        <v>7464</v>
      </c>
      <c r="M33" s="63" t="str">
        <f t="shared" si="7"/>
        <v/>
      </c>
      <c r="N33" s="67" t="str">
        <f t="shared" si="8"/>
        <v/>
      </c>
      <c r="O33" s="173" t="s">
        <v>7579</v>
      </c>
      <c r="P33" s="173"/>
      <c r="Q33" s="57" t="str">
        <f t="shared" si="3"/>
        <v>action_item__v.OutOfScope</v>
      </c>
      <c r="R33" s="57" t="str">
        <f>IFNA(VLOOKUP(Q33,Vault_Required_Fields!C:D,2,false),"TBD")</f>
        <v>TBD</v>
      </c>
      <c r="S33" s="57"/>
      <c r="T33" s="57"/>
      <c r="U33" s="57"/>
      <c r="V33" s="57"/>
      <c r="W33" s="57"/>
      <c r="X33" s="57"/>
      <c r="Y33" s="79"/>
      <c r="Z33" s="79"/>
      <c r="AA33" s="79"/>
      <c r="AB33" s="79"/>
      <c r="AC33" s="79"/>
      <c r="AD33" s="79"/>
      <c r="AE33" s="79"/>
      <c r="AF33" s="79"/>
      <c r="AG33" s="79"/>
      <c r="AH33" s="79"/>
      <c r="AI33" s="79"/>
      <c r="AJ33" s="79"/>
      <c r="AK33" s="79"/>
      <c r="AL33" s="79"/>
      <c r="AM33" s="79"/>
      <c r="AN33" s="79"/>
    </row>
    <row r="34" hidden="1">
      <c r="A34" s="452" t="s">
        <v>572</v>
      </c>
      <c r="B34" s="431" t="s">
        <v>177</v>
      </c>
      <c r="C34" s="432" t="s">
        <v>151</v>
      </c>
      <c r="D34" s="121"/>
      <c r="E34" s="122" t="str">
        <f>IFNA(IF(LEN(VLOOKUP(A34&amp;"."&amp;B34,Sample_Data_Columns_2!F:H,3,FALSE))=0,"",VLOOKUP(A34&amp;"."&amp;B34,Sample_Data_Columns_2!F:H,3,FALSE)),"")</f>
        <v/>
      </c>
      <c r="F34" s="331">
        <f>vlookup(A34&amp;"."&amp;B34,Field_Count!C:D,2,false)</f>
        <v>16601</v>
      </c>
      <c r="G34" s="331">
        <f>vlookup(A34&amp;"."&amp;B34,Field_Count!C:E,3,false)</f>
        <v>10133</v>
      </c>
      <c r="H34" s="331">
        <f>vlookup(A34&amp;"."&amp;B34,Field_Count!C:F,4,false)</f>
        <v>6080</v>
      </c>
      <c r="I34" s="331">
        <f>vlookup(A34&amp;"."&amp;B34,Field_Count!C:G,5,false)</f>
        <v>83749</v>
      </c>
      <c r="J34" s="331">
        <f>vlookup(A34&amp;"."&amp;B34,Field_Count!C:H,6,false)</f>
        <v>3585</v>
      </c>
      <c r="K34" s="178" t="s">
        <v>2990</v>
      </c>
      <c r="L34" s="172" t="s">
        <v>7464</v>
      </c>
      <c r="M34" s="63" t="str">
        <f t="shared" si="7"/>
        <v/>
      </c>
      <c r="N34" s="67" t="str">
        <f t="shared" si="8"/>
        <v/>
      </c>
      <c r="O34" s="173" t="s">
        <v>7579</v>
      </c>
      <c r="P34" s="173"/>
      <c r="Q34" s="57" t="str">
        <f t="shared" si="3"/>
        <v>action_item__v.OutOfScope</v>
      </c>
      <c r="R34" s="57" t="str">
        <f>IFNA(VLOOKUP(Q34,Vault_Required_Fields!C:D,2,false),"TBD")</f>
        <v>TBD</v>
      </c>
      <c r="S34" s="57"/>
      <c r="T34" s="57"/>
      <c r="U34" s="57"/>
      <c r="V34" s="57"/>
      <c r="W34" s="57"/>
      <c r="X34" s="57"/>
      <c r="Y34" s="79"/>
      <c r="Z34" s="79"/>
      <c r="AA34" s="79"/>
      <c r="AB34" s="79"/>
      <c r="AC34" s="79"/>
      <c r="AD34" s="79"/>
      <c r="AE34" s="79"/>
      <c r="AF34" s="79"/>
      <c r="AG34" s="79"/>
      <c r="AH34" s="79"/>
      <c r="AI34" s="79"/>
      <c r="AJ34" s="79"/>
      <c r="AK34" s="79"/>
      <c r="AL34" s="79"/>
      <c r="AM34" s="79"/>
      <c r="AN34" s="79"/>
    </row>
    <row r="35" hidden="1">
      <c r="A35" s="452" t="s">
        <v>572</v>
      </c>
      <c r="B35" s="431" t="s">
        <v>147</v>
      </c>
      <c r="C35" s="432" t="s">
        <v>133</v>
      </c>
      <c r="D35" s="121"/>
      <c r="E35" s="122" t="str">
        <f>IFNA(IF(LEN(VLOOKUP(A35&amp;"."&amp;B35,Sample_Data_Columns_2!F:H,3,FALSE))=0,"",VLOOKUP(A35&amp;"."&amp;B35,Sample_Data_Columns_2!F:H,3,FALSE)),"")</f>
        <v/>
      </c>
      <c r="F35" s="331">
        <f>vlookup(A35&amp;"."&amp;B35,Field_Count!C:D,2,false)</f>
        <v>16601</v>
      </c>
      <c r="G35" s="331">
        <f>vlookup(A35&amp;"."&amp;B35,Field_Count!C:E,3,false)</f>
        <v>10133</v>
      </c>
      <c r="H35" s="331">
        <f>vlookup(A35&amp;"."&amp;B35,Field_Count!C:F,4,false)</f>
        <v>6080</v>
      </c>
      <c r="I35" s="331">
        <f>vlookup(A35&amp;"."&amp;B35,Field_Count!C:G,5,false)</f>
        <v>83749</v>
      </c>
      <c r="J35" s="331">
        <f>vlookup(A35&amp;"."&amp;B35,Field_Count!C:H,6,false)</f>
        <v>3585</v>
      </c>
      <c r="K35" s="178" t="s">
        <v>2990</v>
      </c>
      <c r="L35" s="172" t="s">
        <v>7464</v>
      </c>
      <c r="M35" s="63" t="str">
        <f t="shared" si="7"/>
        <v/>
      </c>
      <c r="N35" s="67" t="str">
        <f t="shared" si="8"/>
        <v/>
      </c>
      <c r="O35" s="173" t="s">
        <v>7579</v>
      </c>
      <c r="P35" s="173"/>
      <c r="Q35" s="57" t="str">
        <f t="shared" si="3"/>
        <v>action_item__v.OutOfScope</v>
      </c>
      <c r="R35" s="57" t="str">
        <f>IFNA(VLOOKUP(Q35,Vault_Required_Fields!C:D,2,false),"TBD")</f>
        <v>TBD</v>
      </c>
      <c r="S35" s="57"/>
      <c r="T35" s="57"/>
      <c r="U35" s="57"/>
      <c r="V35" s="57"/>
      <c r="W35" s="57"/>
      <c r="X35" s="57"/>
      <c r="Y35" s="79"/>
      <c r="Z35" s="79"/>
      <c r="AA35" s="79"/>
      <c r="AB35" s="79"/>
      <c r="AC35" s="79"/>
      <c r="AD35" s="79"/>
      <c r="AE35" s="79"/>
      <c r="AF35" s="79"/>
      <c r="AG35" s="79"/>
      <c r="AH35" s="79"/>
      <c r="AI35" s="79"/>
      <c r="AJ35" s="79"/>
      <c r="AK35" s="79"/>
      <c r="AL35" s="79"/>
      <c r="AM35" s="79"/>
      <c r="AN35" s="79"/>
    </row>
    <row r="36" hidden="1">
      <c r="A36" s="452" t="s">
        <v>572</v>
      </c>
      <c r="B36" s="431" t="s">
        <v>150</v>
      </c>
      <c r="C36" s="432" t="s">
        <v>151</v>
      </c>
      <c r="D36" s="121"/>
      <c r="E36" s="122" t="str">
        <f>IFNA(IF(LEN(VLOOKUP(A36&amp;"."&amp;B36,Sample_Data_Columns_2!F:H,3,FALSE))=0,"",VLOOKUP(A36&amp;"."&amp;B36,Sample_Data_Columns_2!F:H,3,FALSE)),"")</f>
        <v/>
      </c>
      <c r="F36" s="331">
        <f>vlookup(A36&amp;"."&amp;B36,Field_Count!C:D,2,false)</f>
        <v>16601</v>
      </c>
      <c r="G36" s="331">
        <f>vlookup(A36&amp;"."&amp;B36,Field_Count!C:E,3,false)</f>
        <v>10133</v>
      </c>
      <c r="H36" s="331">
        <f>vlookup(A36&amp;"."&amp;B36,Field_Count!C:F,4,false)</f>
        <v>6080</v>
      </c>
      <c r="I36" s="331">
        <f>vlookup(A36&amp;"."&amp;B36,Field_Count!C:G,5,false)</f>
        <v>83749</v>
      </c>
      <c r="J36" s="331">
        <f>vlookup(A36&amp;"."&amp;B36,Field_Count!C:H,6,false)</f>
        <v>3585</v>
      </c>
      <c r="K36" s="178" t="s">
        <v>2990</v>
      </c>
      <c r="L36" s="172" t="s">
        <v>7464</v>
      </c>
      <c r="M36" s="63" t="str">
        <f t="shared" si="7"/>
        <v/>
      </c>
      <c r="N36" s="67" t="str">
        <f t="shared" si="8"/>
        <v/>
      </c>
      <c r="O36" s="173" t="s">
        <v>7579</v>
      </c>
      <c r="P36" s="173"/>
      <c r="Q36" s="57" t="str">
        <f t="shared" si="3"/>
        <v>action_item__v.OutOfScope</v>
      </c>
      <c r="R36" s="57" t="str">
        <f>IFNA(VLOOKUP(Q36,Vault_Required_Fields!C:D,2,false),"TBD")</f>
        <v>TBD</v>
      </c>
      <c r="S36" s="57"/>
      <c r="T36" s="57"/>
      <c r="U36" s="57"/>
      <c r="V36" s="57"/>
      <c r="W36" s="57"/>
      <c r="X36" s="57"/>
      <c r="Y36" s="79"/>
      <c r="Z36" s="79"/>
      <c r="AA36" s="79"/>
      <c r="AB36" s="79"/>
      <c r="AC36" s="79"/>
      <c r="AD36" s="79"/>
      <c r="AE36" s="79"/>
      <c r="AF36" s="79"/>
      <c r="AG36" s="79"/>
      <c r="AH36" s="79"/>
      <c r="AI36" s="79"/>
      <c r="AJ36" s="79"/>
      <c r="AK36" s="79"/>
      <c r="AL36" s="79"/>
      <c r="AM36" s="79"/>
      <c r="AN36" s="79"/>
    </row>
    <row r="37" hidden="1">
      <c r="A37" s="452" t="s">
        <v>572</v>
      </c>
      <c r="B37" s="431" t="s">
        <v>132</v>
      </c>
      <c r="C37" s="432" t="s">
        <v>133</v>
      </c>
      <c r="D37" s="121"/>
      <c r="E37" s="122" t="str">
        <f>IFNA(IF(LEN(VLOOKUP(A37&amp;"."&amp;B37,Sample_Data_Columns_2!F:H,3,FALSE))=0,"",VLOOKUP(A37&amp;"."&amp;B37,Sample_Data_Columns_2!F:H,3,FALSE)),"")</f>
        <v/>
      </c>
      <c r="F37" s="331">
        <f>vlookup(A37&amp;"."&amp;B37,Field_Count!C:D,2,false)</f>
        <v>16601</v>
      </c>
      <c r="G37" s="331">
        <f>vlookup(A37&amp;"."&amp;B37,Field_Count!C:E,3,false)</f>
        <v>10133</v>
      </c>
      <c r="H37" s="331">
        <f>vlookup(A37&amp;"."&amp;B37,Field_Count!C:F,4,false)</f>
        <v>6080</v>
      </c>
      <c r="I37" s="331">
        <f>vlookup(A37&amp;"."&amp;B37,Field_Count!C:G,5,false)</f>
        <v>83749</v>
      </c>
      <c r="J37" s="331">
        <f>vlookup(A37&amp;"."&amp;B37,Field_Count!C:H,6,false)</f>
        <v>3585</v>
      </c>
      <c r="K37" s="178" t="s">
        <v>2990</v>
      </c>
      <c r="L37" s="172" t="s">
        <v>7464</v>
      </c>
      <c r="M37" s="63" t="str">
        <f t="shared" si="7"/>
        <v/>
      </c>
      <c r="N37" s="67" t="str">
        <f t="shared" si="8"/>
        <v/>
      </c>
      <c r="O37" s="436" t="s">
        <v>7572</v>
      </c>
      <c r="P37" s="436"/>
      <c r="Q37" s="57" t="str">
        <f t="shared" si="3"/>
        <v>action_item__v.OutOfScope</v>
      </c>
      <c r="R37" s="57" t="str">
        <f>IFNA(VLOOKUP(Q37,Vault_Required_Fields!C:D,2,false),"TBD")</f>
        <v>TBD</v>
      </c>
      <c r="S37" s="57"/>
      <c r="T37" s="57"/>
      <c r="U37" s="57"/>
      <c r="V37" s="57"/>
      <c r="W37" s="57"/>
      <c r="X37" s="57"/>
      <c r="Y37" s="79"/>
      <c r="Z37" s="79"/>
      <c r="AA37" s="79"/>
      <c r="AB37" s="79"/>
      <c r="AC37" s="79"/>
      <c r="AD37" s="79"/>
      <c r="AE37" s="79"/>
      <c r="AF37" s="79"/>
      <c r="AG37" s="79"/>
      <c r="AH37" s="79"/>
      <c r="AI37" s="79"/>
      <c r="AJ37" s="79"/>
      <c r="AK37" s="79"/>
      <c r="AL37" s="79"/>
      <c r="AM37" s="79"/>
      <c r="AN37" s="79"/>
    </row>
    <row r="38" hidden="1">
      <c r="A38" s="434" t="s">
        <v>572</v>
      </c>
      <c r="B38" s="434" t="s">
        <v>1301</v>
      </c>
      <c r="C38" s="435" t="s">
        <v>133</v>
      </c>
      <c r="D38" s="365"/>
      <c r="E38" s="67" t="str">
        <f>IFNA(IF(LEN(VLOOKUP(A38&amp;"."&amp;B38,Sample_Data_Columns_2!F:H,3,FALSE))=0,"",VLOOKUP(A38&amp;"."&amp;B38,Sample_Data_Columns_2!F:H,3,FALSE)),"")</f>
        <v/>
      </c>
      <c r="F38" s="344">
        <f>vlookup(A38&amp;"."&amp;B38,Field_Count!C:D,2,false)</f>
        <v>0</v>
      </c>
      <c r="G38" s="344">
        <f>vlookup(A38&amp;"."&amp;B38,Field_Count!C:E,3,false)</f>
        <v>0</v>
      </c>
      <c r="H38" s="344">
        <f>vlookup(A38&amp;"."&amp;B38,Field_Count!C:F,4,false)</f>
        <v>0</v>
      </c>
      <c r="I38" s="344">
        <f>vlookup(A38&amp;"."&amp;B38,Field_Count!C:G,5,false)</f>
        <v>0</v>
      </c>
      <c r="J38" s="344">
        <f>vlookup(A38&amp;"."&amp;B38,Field_Count!C:H,6,false)</f>
        <v>0</v>
      </c>
      <c r="K38" s="178" t="s">
        <v>2990</v>
      </c>
      <c r="L38" s="66" t="s">
        <v>7464</v>
      </c>
      <c r="M38" s="63" t="str">
        <f t="shared" si="7"/>
        <v/>
      </c>
      <c r="N38" s="67" t="str">
        <f t="shared" si="8"/>
        <v/>
      </c>
      <c r="O38" s="67" t="s">
        <v>7460</v>
      </c>
      <c r="P38" s="67"/>
      <c r="Q38" s="57" t="str">
        <f t="shared" si="3"/>
        <v>action_item__v.OutOfScope</v>
      </c>
      <c r="R38" s="57" t="str">
        <f>IFNA(VLOOKUP(Q38,Vault_Required_Fields!C:D,2,false),"TBD")</f>
        <v>TBD</v>
      </c>
      <c r="S38" s="57"/>
      <c r="T38" s="57"/>
      <c r="U38" s="57"/>
      <c r="V38" s="57"/>
      <c r="W38" s="57"/>
      <c r="X38" s="57"/>
      <c r="Y38" s="79"/>
      <c r="Z38" s="79"/>
      <c r="AA38" s="79"/>
      <c r="AB38" s="79"/>
      <c r="AC38" s="79"/>
      <c r="AD38" s="79"/>
      <c r="AE38" s="79"/>
      <c r="AF38" s="79"/>
      <c r="AG38" s="79"/>
      <c r="AH38" s="79"/>
      <c r="AI38" s="79"/>
      <c r="AJ38" s="79"/>
      <c r="AK38" s="79"/>
      <c r="AL38" s="79"/>
      <c r="AM38" s="79"/>
      <c r="AN38" s="79"/>
    </row>
    <row r="39" hidden="1">
      <c r="A39" s="434" t="s">
        <v>572</v>
      </c>
      <c r="B39" s="434" t="s">
        <v>1298</v>
      </c>
      <c r="C39" s="435" t="s">
        <v>133</v>
      </c>
      <c r="D39" s="365"/>
      <c r="E39" s="67" t="str">
        <f>IFNA(IF(LEN(VLOOKUP(A39&amp;"."&amp;B39,Sample_Data_Columns_2!F:H,3,FALSE))=0,"",VLOOKUP(A39&amp;"."&amp;B39,Sample_Data_Columns_2!F:H,3,FALSE)),"")</f>
        <v/>
      </c>
      <c r="F39" s="344">
        <f>vlookup(A39&amp;"."&amp;B39,Field_Count!C:D,2,false)</f>
        <v>0</v>
      </c>
      <c r="G39" s="344">
        <f>vlookup(A39&amp;"."&amp;B39,Field_Count!C:E,3,false)</f>
        <v>0</v>
      </c>
      <c r="H39" s="344">
        <f>vlookup(A39&amp;"."&amp;B39,Field_Count!C:F,4,false)</f>
        <v>0</v>
      </c>
      <c r="I39" s="344">
        <f>vlookup(A39&amp;"."&amp;B39,Field_Count!C:G,5,false)</f>
        <v>0</v>
      </c>
      <c r="J39" s="344">
        <f>vlookup(A39&amp;"."&amp;B39,Field_Count!C:H,6,false)</f>
        <v>0</v>
      </c>
      <c r="K39" s="178" t="s">
        <v>2990</v>
      </c>
      <c r="L39" s="66" t="s">
        <v>7464</v>
      </c>
      <c r="M39" s="63" t="str">
        <f t="shared" si="7"/>
        <v/>
      </c>
      <c r="N39" s="67" t="str">
        <f t="shared" si="8"/>
        <v/>
      </c>
      <c r="O39" s="67" t="s">
        <v>7460</v>
      </c>
      <c r="P39" s="67"/>
      <c r="Q39" s="57" t="str">
        <f t="shared" si="3"/>
        <v>action_item__v.OutOfScope</v>
      </c>
      <c r="R39" s="57" t="str">
        <f>IFNA(VLOOKUP(Q39,Vault_Required_Fields!C:D,2,false),"TBD")</f>
        <v>TBD</v>
      </c>
      <c r="S39" s="57"/>
      <c r="T39" s="57"/>
      <c r="U39" s="57"/>
      <c r="V39" s="57"/>
      <c r="W39" s="57"/>
      <c r="X39" s="57"/>
      <c r="Y39" s="79"/>
      <c r="Z39" s="79"/>
      <c r="AA39" s="79"/>
      <c r="AB39" s="79"/>
      <c r="AC39" s="79"/>
      <c r="AD39" s="79"/>
      <c r="AE39" s="79"/>
      <c r="AF39" s="79"/>
      <c r="AG39" s="79"/>
      <c r="AH39" s="79"/>
      <c r="AI39" s="79"/>
      <c r="AJ39" s="79"/>
      <c r="AK39" s="79"/>
      <c r="AL39" s="79"/>
      <c r="AM39" s="79"/>
      <c r="AN39" s="79"/>
    </row>
    <row r="40" hidden="1">
      <c r="A40" s="452" t="s">
        <v>572</v>
      </c>
      <c r="B40" s="431" t="s">
        <v>122</v>
      </c>
      <c r="C40" s="432" t="s">
        <v>123</v>
      </c>
      <c r="D40" s="121"/>
      <c r="E40" s="122" t="str">
        <f>IFNA(IF(LEN(VLOOKUP(A40&amp;"."&amp;B40,Sample_Data_Columns_2!F:H,3,FALSE))=0,"",VLOOKUP(A40&amp;"."&amp;B40,Sample_Data_Columns_2!F:H,3,FALSE)),"")</f>
        <v/>
      </c>
      <c r="F40" s="331" t="str">
        <f>vlookup(A40&amp;"."&amp;B40,Field_Count!C:D,2,false)</f>
        <v>#N/A</v>
      </c>
      <c r="G40" s="331" t="str">
        <f>vlookup(A40&amp;"."&amp;B40,Field_Count!C:E,3,false)</f>
        <v>#N/A</v>
      </c>
      <c r="H40" s="331" t="str">
        <f>vlookup(A40&amp;"."&amp;B40,Field_Count!C:F,4,false)</f>
        <v>#N/A</v>
      </c>
      <c r="I40" s="331" t="str">
        <f>vlookup(A40&amp;"."&amp;B40,Field_Count!C:G,5,false)</f>
        <v>#N/A</v>
      </c>
      <c r="J40" s="331" t="str">
        <f>vlookup(A40&amp;"."&amp;B40,Field_Count!C:H,6,false)</f>
        <v>#N/A</v>
      </c>
      <c r="K40" s="178" t="s">
        <v>2990</v>
      </c>
      <c r="L40" s="172" t="s">
        <v>7464</v>
      </c>
      <c r="M40" s="63" t="str">
        <f t="shared" si="7"/>
        <v/>
      </c>
      <c r="N40" s="67" t="str">
        <f t="shared" si="8"/>
        <v/>
      </c>
      <c r="O40" s="436" t="s">
        <v>7572</v>
      </c>
      <c r="P40" s="436"/>
      <c r="Q40" s="57" t="str">
        <f t="shared" si="3"/>
        <v>action_item__v.OutOfScope</v>
      </c>
      <c r="R40" s="57" t="str">
        <f>IFNA(VLOOKUP(Q40,Vault_Required_Fields!C:D,2,false),"TBD")</f>
        <v>TBD</v>
      </c>
      <c r="S40" s="57"/>
      <c r="T40" s="57"/>
      <c r="U40" s="57"/>
      <c r="V40" s="57"/>
      <c r="W40" s="57"/>
      <c r="X40" s="57"/>
      <c r="Y40" s="79"/>
      <c r="Z40" s="79"/>
      <c r="AA40" s="79"/>
      <c r="AB40" s="79"/>
      <c r="AC40" s="79"/>
      <c r="AD40" s="79"/>
      <c r="AE40" s="79"/>
      <c r="AF40" s="79"/>
      <c r="AG40" s="79"/>
      <c r="AH40" s="79"/>
      <c r="AI40" s="79"/>
      <c r="AJ40" s="79"/>
      <c r="AK40" s="79"/>
      <c r="AL40" s="79"/>
      <c r="AM40" s="79"/>
      <c r="AN40" s="79"/>
    </row>
    <row r="41">
      <c r="A41" s="452" t="s">
        <v>572</v>
      </c>
      <c r="B41" s="431" t="s">
        <v>8147</v>
      </c>
      <c r="C41" s="432" t="s">
        <v>8148</v>
      </c>
      <c r="D41" s="432" t="s">
        <v>8149</v>
      </c>
      <c r="E41" s="122" t="str">
        <f>IFNA(IF(LEN(VLOOKUP(A41&amp;"."&amp;B41,Sample_Data_Columns_2!F:H,3,FALSE))=0,"",VLOOKUP(A41&amp;"."&amp;B41,Sample_Data_Columns_2!F:H,3,FALSE)),"")</f>
        <v/>
      </c>
      <c r="F41" s="331">
        <f>vlookup(A41&amp;"."&amp;B41,Field_Count!C:D,2,false)</f>
        <v>15808</v>
      </c>
      <c r="G41" s="331">
        <f>vlookup(A41&amp;"."&amp;B41,Field_Count!C:E,3,false)</f>
        <v>4004</v>
      </c>
      <c r="H41" s="331">
        <f>vlookup(A41&amp;"."&amp;B41,Field_Count!C:F,4,false)</f>
        <v>5974</v>
      </c>
      <c r="I41" s="331">
        <f>vlookup(A41&amp;"."&amp;B41,Field_Count!C:G,5,false)</f>
        <v>83479</v>
      </c>
      <c r="J41" s="331">
        <f>vlookup(A41&amp;"."&amp;B41,Field_Count!C:H,6,false)</f>
        <v>3584</v>
      </c>
      <c r="K41" s="139" t="s">
        <v>2990</v>
      </c>
      <c r="L41" s="139" t="s">
        <v>2957</v>
      </c>
      <c r="M41" s="60" t="str">
        <f t="shared" si="7"/>
        <v>Object</v>
      </c>
      <c r="N41" s="57" t="str">
        <f t="shared" si="8"/>
        <v/>
      </c>
      <c r="O41" s="455"/>
      <c r="P41" s="455"/>
      <c r="Q41" s="57" t="str">
        <f t="shared" si="3"/>
        <v>action_item__v.plan_tactic__v</v>
      </c>
      <c r="R41" s="57" t="str">
        <f>IFNA(VLOOKUP(Q41,Vault_Required_Fields!C:D,2,false),"TBD")</f>
        <v>TBD</v>
      </c>
      <c r="S41" s="57"/>
      <c r="T41" s="57"/>
      <c r="U41" s="57"/>
      <c r="V41" s="57"/>
      <c r="W41" s="57"/>
      <c r="X41" s="57"/>
      <c r="Y41" s="79"/>
      <c r="Z41" s="79"/>
      <c r="AA41" s="79"/>
      <c r="AB41" s="79"/>
      <c r="AC41" s="79"/>
      <c r="AD41" s="79"/>
      <c r="AE41" s="79"/>
      <c r="AF41" s="79"/>
      <c r="AG41" s="79"/>
      <c r="AH41" s="79"/>
      <c r="AI41" s="79"/>
      <c r="AJ41" s="79"/>
      <c r="AK41" s="79"/>
      <c r="AL41" s="79"/>
      <c r="AM41" s="79"/>
      <c r="AN41" s="79"/>
    </row>
    <row r="42">
      <c r="A42" s="452" t="s">
        <v>572</v>
      </c>
      <c r="B42" s="431" t="s">
        <v>8150</v>
      </c>
      <c r="C42" s="432" t="s">
        <v>8151</v>
      </c>
      <c r="D42" s="432" t="s">
        <v>8152</v>
      </c>
      <c r="E42" s="122" t="str">
        <f>IFNA(IF(LEN(VLOOKUP(A42&amp;"."&amp;B42,Sample_Data_Columns_2!F:H,3,FALSE))=0,"",VLOOKUP(A42&amp;"."&amp;B42,Sample_Data_Columns_2!F:H,3,FALSE)),"")</f>
        <v/>
      </c>
      <c r="F42" s="331">
        <f>vlookup(A42&amp;"."&amp;B42,Field_Count!C:D,2,false)</f>
        <v>15801</v>
      </c>
      <c r="G42" s="331">
        <f>vlookup(A42&amp;"."&amp;B42,Field_Count!C:E,3,false)</f>
        <v>4003</v>
      </c>
      <c r="H42" s="331">
        <f>vlookup(A42&amp;"."&amp;B42,Field_Count!C:F,4,false)</f>
        <v>5974</v>
      </c>
      <c r="I42" s="331">
        <f>vlookup(A42&amp;"."&amp;B42,Field_Count!C:G,5,false)</f>
        <v>83545</v>
      </c>
      <c r="J42" s="331">
        <f>vlookup(A42&amp;"."&amp;B42,Field_Count!C:H,6,false)</f>
        <v>3584</v>
      </c>
      <c r="K42" s="139" t="s">
        <v>2990</v>
      </c>
      <c r="L42" s="139" t="s">
        <v>2085</v>
      </c>
      <c r="M42" s="60" t="str">
        <f t="shared" si="7"/>
        <v>Object</v>
      </c>
      <c r="N42" s="57" t="str">
        <f t="shared" si="8"/>
        <v/>
      </c>
      <c r="O42" s="455"/>
      <c r="P42" s="455"/>
      <c r="Q42" s="57" t="str">
        <f t="shared" si="3"/>
        <v>action_item__v.account_plan__v</v>
      </c>
      <c r="R42" s="57" t="str">
        <f>IFNA(VLOOKUP(Q42,Vault_Required_Fields!C:D,2,false),"TBD")</f>
        <v>TBD</v>
      </c>
      <c r="S42" s="57"/>
      <c r="T42" s="57"/>
      <c r="U42" s="57"/>
      <c r="V42" s="57"/>
      <c r="W42" s="57"/>
      <c r="X42" s="57"/>
      <c r="Y42" s="79"/>
      <c r="Z42" s="79"/>
      <c r="AA42" s="79"/>
      <c r="AB42" s="79"/>
      <c r="AC42" s="79"/>
      <c r="AD42" s="79"/>
      <c r="AE42" s="79"/>
      <c r="AF42" s="79"/>
      <c r="AG42" s="79"/>
      <c r="AH42" s="79"/>
      <c r="AI42" s="79"/>
      <c r="AJ42" s="79"/>
      <c r="AK42" s="79"/>
      <c r="AL42" s="79"/>
      <c r="AM42" s="79"/>
      <c r="AN42" s="79"/>
    </row>
    <row r="43">
      <c r="A43" s="452" t="s">
        <v>572</v>
      </c>
      <c r="B43" s="431" t="s">
        <v>476</v>
      </c>
      <c r="C43" s="432" t="s">
        <v>462</v>
      </c>
      <c r="D43" s="432" t="s">
        <v>8153</v>
      </c>
      <c r="E43" s="122" t="str">
        <f>IFNA(IF(LEN(VLOOKUP(A43&amp;"."&amp;B43,Sample_Data_Columns_2!F:H,3,FALSE))=0,"",VLOOKUP(A43&amp;"."&amp;B43,Sample_Data_Columns_2!F:H,3,FALSE)),"")</f>
        <v/>
      </c>
      <c r="F43" s="331">
        <f>vlookup(A43&amp;"."&amp;B43,Field_Count!C:D,2,false)</f>
        <v>15709</v>
      </c>
      <c r="G43" s="331">
        <f>vlookup(A43&amp;"."&amp;B43,Field_Count!C:E,3,false)</f>
        <v>4004</v>
      </c>
      <c r="H43" s="331">
        <f>vlookup(A43&amp;"."&amp;B43,Field_Count!C:F,4,false)</f>
        <v>5974</v>
      </c>
      <c r="I43" s="331">
        <f>vlookup(A43&amp;"."&amp;B43,Field_Count!C:G,5,false)</f>
        <v>83438</v>
      </c>
      <c r="J43" s="331">
        <f>vlookup(A43&amp;"."&amp;B43,Field_Count!C:H,6,false)</f>
        <v>3584</v>
      </c>
      <c r="K43" s="139" t="s">
        <v>2990</v>
      </c>
      <c r="L43" s="139" t="s">
        <v>2622</v>
      </c>
      <c r="M43" s="60" t="str">
        <f t="shared" si="7"/>
        <v>Object</v>
      </c>
      <c r="N43" s="57" t="str">
        <f t="shared" si="8"/>
        <v/>
      </c>
      <c r="O43" s="455"/>
      <c r="P43" s="455"/>
      <c r="Q43" s="57" t="str">
        <f t="shared" si="3"/>
        <v>action_item__v.account_tactic__v</v>
      </c>
      <c r="R43" s="57" t="str">
        <f>IFNA(VLOOKUP(Q43,Vault_Required_Fields!C:D,2,false),"TBD")</f>
        <v>TBD</v>
      </c>
      <c r="S43" s="57"/>
      <c r="T43" s="57"/>
      <c r="U43" s="57"/>
      <c r="V43" s="57"/>
      <c r="W43" s="57"/>
      <c r="X43" s="57"/>
      <c r="Y43" s="79"/>
      <c r="Z43" s="79"/>
      <c r="AA43" s="79"/>
      <c r="AB43" s="79"/>
      <c r="AC43" s="79"/>
      <c r="AD43" s="79"/>
      <c r="AE43" s="79"/>
      <c r="AF43" s="79"/>
      <c r="AG43" s="79"/>
      <c r="AH43" s="79"/>
      <c r="AI43" s="79"/>
      <c r="AJ43" s="79"/>
      <c r="AK43" s="79"/>
      <c r="AL43" s="79"/>
      <c r="AM43" s="79"/>
      <c r="AN43" s="79"/>
    </row>
    <row r="44">
      <c r="A44" s="452" t="s">
        <v>572</v>
      </c>
      <c r="B44" s="431" t="s">
        <v>262</v>
      </c>
      <c r="C44" s="432" t="s">
        <v>263</v>
      </c>
      <c r="D44" s="432" t="s">
        <v>8154</v>
      </c>
      <c r="E44" s="122" t="str">
        <f>IFNA(IF(LEN(VLOOKUP(A44&amp;"."&amp;B44,Sample_Data_Columns_2!F:H,3,FALSE))=0,"",VLOOKUP(A44&amp;"."&amp;B44,Sample_Data_Columns_2!F:H,3,FALSE)),"")</f>
        <v/>
      </c>
      <c r="F44" s="331">
        <f>vlookup(A44&amp;"."&amp;B44,Field_Count!C:D,2,false)</f>
        <v>15081</v>
      </c>
      <c r="G44" s="331">
        <f>vlookup(A44&amp;"."&amp;B44,Field_Count!C:E,3,false)</f>
        <v>416</v>
      </c>
      <c r="H44" s="331">
        <f>vlookup(A44&amp;"."&amp;B44,Field_Count!C:F,4,false)</f>
        <v>2468</v>
      </c>
      <c r="I44" s="331">
        <f>vlookup(A44&amp;"."&amp;B44,Field_Count!C:G,5,false)</f>
        <v>79709</v>
      </c>
      <c r="J44" s="331">
        <f>vlookup(A44&amp;"."&amp;B44,Field_Count!C:H,6,false)</f>
        <v>992</v>
      </c>
      <c r="K44" s="139" t="s">
        <v>2990</v>
      </c>
      <c r="L44" s="69" t="s">
        <v>2078</v>
      </c>
      <c r="M44" s="60" t="str">
        <f t="shared" si="7"/>
        <v>Object</v>
      </c>
      <c r="N44" s="57" t="str">
        <f t="shared" si="8"/>
        <v/>
      </c>
      <c r="O44" s="455"/>
      <c r="P44" s="455"/>
      <c r="Q44" s="57" t="str">
        <f t="shared" si="3"/>
        <v>action_item__v.account__v</v>
      </c>
      <c r="R44" s="57" t="str">
        <f>IFNA(VLOOKUP(Q44,Vault_Required_Fields!C:D,2,false),"TBD")</f>
        <v>TBD</v>
      </c>
      <c r="S44" s="57"/>
      <c r="T44" s="57"/>
      <c r="U44" s="57"/>
      <c r="V44" s="57"/>
      <c r="W44" s="57"/>
      <c r="X44" s="57"/>
      <c r="Y44" s="79"/>
      <c r="Z44" s="79"/>
      <c r="AA44" s="79"/>
      <c r="AB44" s="79"/>
      <c r="AC44" s="79"/>
      <c r="AD44" s="79"/>
      <c r="AE44" s="79"/>
      <c r="AF44" s="79"/>
      <c r="AG44" s="79"/>
      <c r="AH44" s="79"/>
      <c r="AI44" s="79"/>
      <c r="AJ44" s="79"/>
      <c r="AK44" s="79"/>
      <c r="AL44" s="79"/>
      <c r="AM44" s="79"/>
      <c r="AN44" s="79"/>
    </row>
    <row r="45" hidden="1">
      <c r="A45" s="452" t="s">
        <v>572</v>
      </c>
      <c r="B45" s="431" t="s">
        <v>8155</v>
      </c>
      <c r="C45" s="432" t="s">
        <v>187</v>
      </c>
      <c r="D45" s="432" t="s">
        <v>8156</v>
      </c>
      <c r="E45" s="122" t="str">
        <f>IFNA(IF(LEN(VLOOKUP(A45&amp;"."&amp;B45,Sample_Data_Columns_2!F:H,3,FALSE))=0,"",VLOOKUP(A45&amp;"."&amp;B45,Sample_Data_Columns_2!F:H,3,FALSE)),"")</f>
        <v/>
      </c>
      <c r="F45" s="331">
        <f>vlookup(A45&amp;"."&amp;B45,Field_Count!C:D,2,false)</f>
        <v>16601</v>
      </c>
      <c r="G45" s="331">
        <f>vlookup(A45&amp;"."&amp;B45,Field_Count!C:E,3,false)</f>
        <v>10133</v>
      </c>
      <c r="H45" s="331">
        <f>vlookup(A45&amp;"."&amp;B45,Field_Count!C:F,4,false)</f>
        <v>6080</v>
      </c>
      <c r="I45" s="331">
        <f>vlookup(A45&amp;"."&amp;B45,Field_Count!C:G,5,false)</f>
        <v>83749</v>
      </c>
      <c r="J45" s="331">
        <f>vlookup(A45&amp;"."&amp;B45,Field_Count!C:H,6,false)</f>
        <v>3585</v>
      </c>
      <c r="K45" s="178" t="s">
        <v>2990</v>
      </c>
      <c r="L45" s="172" t="s">
        <v>7464</v>
      </c>
      <c r="M45" s="63" t="str">
        <f t="shared" si="7"/>
        <v/>
      </c>
      <c r="N45" s="67" t="str">
        <f t="shared" si="8"/>
        <v/>
      </c>
      <c r="O45" s="436" t="s">
        <v>7572</v>
      </c>
      <c r="P45" s="436"/>
      <c r="Q45" s="57" t="str">
        <f t="shared" si="3"/>
        <v>action_item__v.OutOfScope</v>
      </c>
      <c r="R45" s="57" t="str">
        <f>IFNA(VLOOKUP(Q45,Vault_Required_Fields!C:D,2,false),"TBD")</f>
        <v>TBD</v>
      </c>
      <c r="S45" s="57"/>
      <c r="T45" s="57"/>
      <c r="U45" s="57"/>
      <c r="V45" s="57"/>
      <c r="W45" s="57"/>
      <c r="X45" s="57"/>
      <c r="Y45" s="79"/>
      <c r="Z45" s="79"/>
      <c r="AA45" s="79"/>
      <c r="AB45" s="79"/>
      <c r="AC45" s="79"/>
      <c r="AD45" s="79"/>
      <c r="AE45" s="79"/>
      <c r="AF45" s="79"/>
      <c r="AG45" s="79"/>
      <c r="AH45" s="79"/>
      <c r="AI45" s="79"/>
      <c r="AJ45" s="79"/>
      <c r="AK45" s="79"/>
      <c r="AL45" s="79"/>
      <c r="AM45" s="79"/>
      <c r="AN45" s="79"/>
    </row>
    <row r="46">
      <c r="A46" s="452" t="s">
        <v>572</v>
      </c>
      <c r="B46" s="431" t="s">
        <v>7580</v>
      </c>
      <c r="C46" s="432" t="s">
        <v>151</v>
      </c>
      <c r="D46" s="432" t="s">
        <v>7581</v>
      </c>
      <c r="E46" s="122" t="str">
        <f>IFNA(IF(LEN(VLOOKUP(A46&amp;"."&amp;B46,Sample_Data_Columns_2!F:H,3,FALSE))=0,"",VLOOKUP(A46&amp;"."&amp;B46,Sample_Data_Columns_2!F:H,3,FALSE)),"")</f>
        <v/>
      </c>
      <c r="F46" s="331">
        <f>vlookup(A46&amp;"."&amp;B46,Field_Count!C:D,2,false)</f>
        <v>13088</v>
      </c>
      <c r="G46" s="331">
        <f>vlookup(A46&amp;"."&amp;B46,Field_Count!C:E,3,false)</f>
        <v>6533</v>
      </c>
      <c r="H46" s="331">
        <f>vlookup(A46&amp;"."&amp;B46,Field_Count!C:F,4,false)</f>
        <v>2568</v>
      </c>
      <c r="I46" s="331">
        <f>vlookup(A46&amp;"."&amp;B46,Field_Count!C:G,5,false)</f>
        <v>81189</v>
      </c>
      <c r="J46" s="331">
        <f>vlookup(A46&amp;"."&amp;B46,Field_Count!C:H,6,false)</f>
        <v>6</v>
      </c>
      <c r="K46" s="139" t="s">
        <v>2990</v>
      </c>
      <c r="L46" s="69" t="s">
        <v>7582</v>
      </c>
      <c r="M46" s="60" t="str">
        <f t="shared" si="7"/>
        <v>Object</v>
      </c>
      <c r="N46" s="57" t="str">
        <f t="shared" si="8"/>
        <v>User who the Action Item has been assigned to</v>
      </c>
      <c r="O46" s="455"/>
      <c r="P46" s="455"/>
      <c r="Q46" s="57" t="str">
        <f t="shared" si="3"/>
        <v>action_item__v.assignee__v</v>
      </c>
      <c r="R46" s="57" t="str">
        <f>IFNA(VLOOKUP(Q46,Vault_Required_Fields!C:D,2,false),"TBD")</f>
        <v>TBD</v>
      </c>
      <c r="S46" s="57"/>
      <c r="T46" s="57"/>
      <c r="U46" s="57"/>
      <c r="V46" s="57"/>
      <c r="W46" s="57"/>
      <c r="X46" s="57"/>
      <c r="Y46" s="79"/>
      <c r="Z46" s="79"/>
      <c r="AA46" s="79"/>
      <c r="AB46" s="79"/>
      <c r="AC46" s="79"/>
      <c r="AD46" s="79"/>
      <c r="AE46" s="79"/>
      <c r="AF46" s="79"/>
      <c r="AG46" s="79"/>
      <c r="AH46" s="79"/>
      <c r="AI46" s="79"/>
      <c r="AJ46" s="79"/>
      <c r="AK46" s="79"/>
      <c r="AL46" s="79"/>
      <c r="AM46" s="79"/>
      <c r="AN46" s="79"/>
    </row>
    <row r="47" hidden="1">
      <c r="A47" s="452" t="s">
        <v>572</v>
      </c>
      <c r="B47" s="431" t="s">
        <v>563</v>
      </c>
      <c r="C47" s="432" t="s">
        <v>564</v>
      </c>
      <c r="D47" s="432" t="s">
        <v>8157</v>
      </c>
      <c r="E47" s="122" t="str">
        <f>IFNA(IF(LEN(VLOOKUP(A47&amp;"."&amp;B47,Sample_Data_Columns_2!F:H,3,FALSE))=0,"",VLOOKUP(A47&amp;"."&amp;B47,Sample_Data_Columns_2!F:H,3,FALSE)),"")</f>
        <v/>
      </c>
      <c r="F47" s="331">
        <f>vlookup(A47&amp;"."&amp;B47,Field_Count!C:D,2,false)</f>
        <v>42</v>
      </c>
      <c r="G47" s="331">
        <f>vlookup(A47&amp;"."&amp;B47,Field_Count!C:E,3,false)</f>
        <v>15</v>
      </c>
      <c r="H47" s="331">
        <f>vlookup(A47&amp;"."&amp;B47,Field_Count!C:F,4,false)</f>
        <v>2</v>
      </c>
      <c r="I47" s="331">
        <f>vlookup(A47&amp;"."&amp;B47,Field_Count!C:G,5,false)</f>
        <v>0</v>
      </c>
      <c r="J47" s="331">
        <f>vlookup(A47&amp;"."&amp;B47,Field_Count!C:H,6,false)</f>
        <v>0</v>
      </c>
      <c r="K47" s="139"/>
      <c r="L47" s="139"/>
      <c r="M47" s="60" t="str">
        <f t="shared" si="7"/>
        <v/>
      </c>
      <c r="N47" s="57" t="str">
        <f t="shared" si="8"/>
        <v/>
      </c>
      <c r="O47" s="455"/>
      <c r="P47" s="455"/>
      <c r="Q47" s="57" t="str">
        <f t="shared" si="3"/>
        <v>.</v>
      </c>
      <c r="R47" s="57" t="str">
        <f>IFNA(VLOOKUP(Q47,Vault_Required_Fields!C:D,2,false),"TBD")</f>
        <v>TBD</v>
      </c>
      <c r="S47" s="57"/>
      <c r="T47" s="57"/>
      <c r="U47" s="57"/>
      <c r="V47" s="57"/>
      <c r="W47" s="57"/>
      <c r="X47" s="57"/>
      <c r="Y47" s="79"/>
      <c r="Z47" s="79"/>
      <c r="AA47" s="79"/>
      <c r="AB47" s="79"/>
      <c r="AC47" s="79"/>
      <c r="AD47" s="79"/>
      <c r="AE47" s="79"/>
      <c r="AF47" s="79"/>
      <c r="AG47" s="79"/>
      <c r="AH47" s="79"/>
      <c r="AI47" s="79"/>
      <c r="AJ47" s="79"/>
      <c r="AK47" s="79"/>
      <c r="AL47" s="79"/>
      <c r="AM47" s="79"/>
      <c r="AN47" s="79"/>
    </row>
    <row r="48" hidden="1">
      <c r="A48" s="452" t="s">
        <v>572</v>
      </c>
      <c r="B48" s="431" t="s">
        <v>8158</v>
      </c>
      <c r="C48" s="432" t="s">
        <v>133</v>
      </c>
      <c r="D48" s="432" t="s">
        <v>8159</v>
      </c>
      <c r="E48" s="122" t="str">
        <f>IFNA(IF(LEN(VLOOKUP(A48&amp;"."&amp;B48,Sample_Data_Columns_2!F:H,3,FALSE))=0,"",VLOOKUP(A48&amp;"."&amp;B48,Sample_Data_Columns_2!F:H,3,FALSE)),"")</f>
        <v/>
      </c>
      <c r="F48" s="331">
        <f>vlookup(A48&amp;"."&amp;B48,Field_Count!C:D,2,false)</f>
        <v>14308</v>
      </c>
      <c r="G48" s="331">
        <f>vlookup(A48&amp;"."&amp;B48,Field_Count!C:E,3,false)</f>
        <v>10084</v>
      </c>
      <c r="H48" s="331">
        <f>vlookup(A48&amp;"."&amp;B48,Field_Count!C:F,4,false)</f>
        <v>5667</v>
      </c>
      <c r="I48" s="331">
        <f>vlookup(A48&amp;"."&amp;B48,Field_Count!C:G,5,false)</f>
        <v>80704</v>
      </c>
      <c r="J48" s="331">
        <f>vlookup(A48&amp;"."&amp;B48,Field_Count!C:H,6,false)</f>
        <v>3551</v>
      </c>
      <c r="K48" s="139" t="s">
        <v>2990</v>
      </c>
      <c r="L48" s="69" t="s">
        <v>2871</v>
      </c>
      <c r="M48" s="60" t="str">
        <f t="shared" si="7"/>
        <v>Date</v>
      </c>
      <c r="N48" s="57" t="str">
        <f t="shared" si="8"/>
        <v/>
      </c>
      <c r="O48" s="455"/>
      <c r="P48" s="455"/>
      <c r="Q48" s="57" t="str">
        <f t="shared" si="3"/>
        <v>action_item__v.due_date__v</v>
      </c>
      <c r="R48" s="57" t="str">
        <f>IFNA(VLOOKUP(Q48,Vault_Required_Fields!C:D,2,false),"TBD")</f>
        <v>TBD</v>
      </c>
      <c r="S48" s="57"/>
      <c r="T48" s="57"/>
      <c r="U48" s="57"/>
      <c r="V48" s="57"/>
      <c r="W48" s="57"/>
      <c r="X48" s="57"/>
      <c r="Y48" s="79"/>
      <c r="Z48" s="79"/>
      <c r="AA48" s="79"/>
      <c r="AB48" s="79"/>
      <c r="AC48" s="79"/>
      <c r="AD48" s="79"/>
      <c r="AE48" s="79"/>
      <c r="AF48" s="79"/>
      <c r="AG48" s="79"/>
      <c r="AH48" s="79"/>
      <c r="AI48" s="79"/>
      <c r="AJ48" s="79"/>
      <c r="AK48" s="79"/>
      <c r="AL48" s="79"/>
      <c r="AM48" s="79"/>
      <c r="AN48" s="79"/>
    </row>
    <row r="49" hidden="1">
      <c r="A49" s="452" t="s">
        <v>572</v>
      </c>
      <c r="B49" s="431" t="s">
        <v>8160</v>
      </c>
      <c r="C49" s="432" t="s">
        <v>156</v>
      </c>
      <c r="D49" s="432" t="s">
        <v>8161</v>
      </c>
      <c r="E49" s="122" t="str">
        <f>IFNA(IF(LEN(VLOOKUP(A49&amp;"."&amp;B49,Sample_Data_Columns_2!F:H,3,FALSE))=0,"",VLOOKUP(A49&amp;"."&amp;B49,Sample_Data_Columns_2!F:H,3,FALSE)),"")</f>
        <v/>
      </c>
      <c r="F49" s="331">
        <f>vlookup(A49&amp;"."&amp;B49,Field_Count!C:D,2,false)</f>
        <v>2659</v>
      </c>
      <c r="G49" s="331">
        <f>vlookup(A49&amp;"."&amp;B49,Field_Count!C:E,3,false)</f>
        <v>0</v>
      </c>
      <c r="H49" s="331">
        <f>vlookup(A49&amp;"."&amp;B49,Field_Count!C:F,4,false)</f>
        <v>0</v>
      </c>
      <c r="I49" s="331">
        <f>vlookup(A49&amp;"."&amp;B49,Field_Count!C:G,5,false)</f>
        <v>669</v>
      </c>
      <c r="J49" s="331">
        <f>vlookup(A49&amp;"."&amp;B49,Field_Count!C:H,6,false)</f>
        <v>0</v>
      </c>
      <c r="K49" s="139" t="s">
        <v>2990</v>
      </c>
      <c r="L49" s="69" t="s">
        <v>8138</v>
      </c>
      <c r="M49" s="60" t="str">
        <f t="shared" si="7"/>
        <v>Date</v>
      </c>
      <c r="N49" s="57" t="str">
        <f t="shared" si="8"/>
        <v/>
      </c>
      <c r="O49" s="455"/>
      <c r="P49" s="455"/>
      <c r="Q49" s="57" t="str">
        <f t="shared" si="3"/>
        <v>action_item__v.completed_date__v</v>
      </c>
      <c r="R49" s="57" t="str">
        <f>IFNA(VLOOKUP(Q49,Vault_Required_Fields!C:D,2,false),"TBD")</f>
        <v>TBD</v>
      </c>
      <c r="S49" s="57"/>
      <c r="T49" s="57"/>
      <c r="U49" s="57"/>
      <c r="V49" s="57"/>
      <c r="W49" s="57"/>
      <c r="X49" s="57"/>
      <c r="Y49" s="79"/>
      <c r="Z49" s="79"/>
      <c r="AA49" s="79"/>
      <c r="AB49" s="79"/>
      <c r="AC49" s="79"/>
      <c r="AD49" s="79"/>
      <c r="AE49" s="79"/>
      <c r="AF49" s="79"/>
      <c r="AG49" s="79"/>
      <c r="AH49" s="79"/>
      <c r="AI49" s="79"/>
      <c r="AJ49" s="79"/>
      <c r="AK49" s="79"/>
      <c r="AL49" s="79"/>
      <c r="AM49" s="79"/>
      <c r="AN49" s="79"/>
    </row>
    <row r="50" hidden="1">
      <c r="A50" s="452" t="s">
        <v>572</v>
      </c>
      <c r="B50" s="431" t="s">
        <v>943</v>
      </c>
      <c r="C50" s="432" t="s">
        <v>944</v>
      </c>
      <c r="D50" s="432" t="s">
        <v>8162</v>
      </c>
      <c r="E50" s="122" t="str">
        <f>IFNA(IF(LEN(VLOOKUP(A50&amp;"."&amp;B50,Sample_Data_Columns_2!F:H,3,FALSE))=0,"",VLOOKUP(A50&amp;"."&amp;B50,Sample_Data_Columns_2!F:H,3,FALSE)),"")</f>
        <v/>
      </c>
      <c r="F50" s="331">
        <f>vlookup(A50&amp;"."&amp;B50,Field_Count!C:D,2,false)</f>
        <v>188</v>
      </c>
      <c r="G50" s="331">
        <f>vlookup(A50&amp;"."&amp;B50,Field_Count!C:E,3,false)</f>
        <v>19</v>
      </c>
      <c r="H50" s="331">
        <f>vlookup(A50&amp;"."&amp;B50,Field_Count!C:F,4,false)</f>
        <v>4</v>
      </c>
      <c r="I50" s="331">
        <f>vlookup(A50&amp;"."&amp;B50,Field_Count!C:G,5,false)</f>
        <v>9</v>
      </c>
      <c r="J50" s="331">
        <f>vlookup(A50&amp;"."&amp;B50,Field_Count!C:H,6,false)</f>
        <v>0</v>
      </c>
      <c r="K50" s="456" t="s">
        <v>2990</v>
      </c>
      <c r="L50" s="457" t="s">
        <v>8163</v>
      </c>
      <c r="M50" s="458"/>
      <c r="N50" s="459"/>
      <c r="O50" s="460" t="s">
        <v>8164</v>
      </c>
      <c r="P50" s="460"/>
      <c r="Q50" s="57" t="str">
        <f t="shared" si="3"/>
        <v>action_item__v.Meeting__c</v>
      </c>
      <c r="R50" s="57" t="str">
        <f>IFNA(VLOOKUP(Q50,Vault_Required_Fields!C:D,2,false),"TBD")</f>
        <v>TBD</v>
      </c>
      <c r="S50" s="57"/>
      <c r="T50" s="57"/>
      <c r="U50" s="57"/>
      <c r="V50" s="57"/>
      <c r="W50" s="57"/>
      <c r="X50" s="57"/>
      <c r="Y50" s="79"/>
      <c r="Z50" s="79"/>
      <c r="AA50" s="79"/>
      <c r="AB50" s="79"/>
      <c r="AC50" s="79"/>
      <c r="AD50" s="79"/>
      <c r="AE50" s="79"/>
      <c r="AF50" s="79"/>
      <c r="AG50" s="79"/>
      <c r="AH50" s="79"/>
      <c r="AI50" s="79"/>
      <c r="AJ50" s="79"/>
      <c r="AK50" s="79"/>
      <c r="AL50" s="79"/>
      <c r="AM50" s="79"/>
      <c r="AN50" s="79"/>
    </row>
    <row r="51" hidden="1">
      <c r="A51" s="452" t="s">
        <v>572</v>
      </c>
      <c r="B51" s="431" t="s">
        <v>7585</v>
      </c>
      <c r="C51" s="432" t="s">
        <v>151</v>
      </c>
      <c r="D51" s="432" t="s">
        <v>7586</v>
      </c>
      <c r="E51" s="122" t="str">
        <f>IFNA(IF(LEN(VLOOKUP(A51&amp;"."&amp;B51,Sample_Data_Columns_2!F:H,3,FALSE))=0,"",VLOOKUP(A51&amp;"."&amp;B51,Sample_Data_Columns_2!F:H,3,FALSE)),"")</f>
        <v/>
      </c>
      <c r="F51" s="331">
        <f>vlookup(A51&amp;"."&amp;B51,Field_Count!C:D,2,false)</f>
        <v>603</v>
      </c>
      <c r="G51" s="331">
        <f>vlookup(A51&amp;"."&amp;B51,Field_Count!C:E,3,false)</f>
        <v>203</v>
      </c>
      <c r="H51" s="331">
        <f>vlookup(A51&amp;"."&amp;B51,Field_Count!C:F,4,false)</f>
        <v>429</v>
      </c>
      <c r="I51" s="331">
        <f>vlookup(A51&amp;"."&amp;B51,Field_Count!C:G,5,false)</f>
        <v>4094</v>
      </c>
      <c r="J51" s="331">
        <f>vlookup(A51&amp;"."&amp;B51,Field_Count!C:H,6,false)</f>
        <v>0</v>
      </c>
      <c r="K51" s="178" t="s">
        <v>2990</v>
      </c>
      <c r="L51" s="172" t="s">
        <v>7464</v>
      </c>
      <c r="M51" s="63" t="str">
        <f t="shared" ref="M51:M59" si="9">IFNA(VLOOKUP(L51,AA:AB,2,FALSE),"")</f>
        <v/>
      </c>
      <c r="N51" s="67" t="str">
        <f t="shared" ref="N51:N59" si="10">IFNA(IF(VLOOKUP(L51,AA:AC,3,FALSE)="","",VLOOKUP(L51,AA:AC,3,FALSE)),"")</f>
        <v/>
      </c>
      <c r="O51" s="436" t="s">
        <v>7572</v>
      </c>
      <c r="P51" s="436"/>
      <c r="Q51" s="57" t="str">
        <f t="shared" si="3"/>
        <v>action_item__v.OutOfScope</v>
      </c>
      <c r="R51" s="57" t="str">
        <f>IFNA(VLOOKUP(Q51,Vault_Required_Fields!C:D,2,false),"TBD")</f>
        <v>TBD</v>
      </c>
      <c r="S51" s="57"/>
      <c r="T51" s="57"/>
      <c r="U51" s="57"/>
      <c r="V51" s="57"/>
      <c r="W51" s="57"/>
      <c r="X51" s="57"/>
      <c r="Y51" s="79"/>
      <c r="Z51" s="79"/>
      <c r="AA51" s="79"/>
      <c r="AB51" s="79"/>
      <c r="AC51" s="79"/>
      <c r="AD51" s="79"/>
      <c r="AE51" s="79"/>
      <c r="AF51" s="79"/>
      <c r="AG51" s="79"/>
      <c r="AH51" s="79"/>
      <c r="AI51" s="79"/>
      <c r="AJ51" s="79"/>
      <c r="AK51" s="79"/>
      <c r="AL51" s="79"/>
      <c r="AM51" s="79"/>
      <c r="AN51" s="79"/>
    </row>
    <row r="52" hidden="1">
      <c r="A52" s="452" t="s">
        <v>572</v>
      </c>
      <c r="B52" s="431" t="s">
        <v>228</v>
      </c>
      <c r="C52" s="432" t="s">
        <v>133</v>
      </c>
      <c r="D52" s="432" t="s">
        <v>8165</v>
      </c>
      <c r="E52" s="122" t="str">
        <f>IFNA(IF(LEN(VLOOKUP(A52&amp;"."&amp;B52,Sample_Data_Columns_2!F:H,3,FALSE))=0,"",VLOOKUP(A52&amp;"."&amp;B52,Sample_Data_Columns_2!F:H,3,FALSE)),"")</f>
        <v/>
      </c>
      <c r="F52" s="331">
        <f>vlookup(A52&amp;"."&amp;B52,Field_Count!C:D,2,false)</f>
        <v>603</v>
      </c>
      <c r="G52" s="331">
        <f>vlookup(A52&amp;"."&amp;B52,Field_Count!C:E,3,false)</f>
        <v>203</v>
      </c>
      <c r="H52" s="331">
        <f>vlookup(A52&amp;"."&amp;B52,Field_Count!C:F,4,false)</f>
        <v>429</v>
      </c>
      <c r="I52" s="331">
        <f>vlookup(A52&amp;"."&amp;B52,Field_Count!C:G,5,false)</f>
        <v>4094</v>
      </c>
      <c r="J52" s="331">
        <f>vlookup(A52&amp;"."&amp;B52,Field_Count!C:H,6,false)</f>
        <v>0</v>
      </c>
      <c r="K52" s="178" t="s">
        <v>2990</v>
      </c>
      <c r="L52" s="172" t="s">
        <v>7464</v>
      </c>
      <c r="M52" s="63" t="str">
        <f t="shared" si="9"/>
        <v/>
      </c>
      <c r="N52" s="67" t="str">
        <f t="shared" si="10"/>
        <v/>
      </c>
      <c r="O52" s="436" t="s">
        <v>7572</v>
      </c>
      <c r="P52" s="436"/>
      <c r="Q52" s="57" t="str">
        <f t="shared" si="3"/>
        <v>action_item__v.OutOfScope</v>
      </c>
      <c r="R52" s="57" t="str">
        <f>IFNA(VLOOKUP(Q52,Vault_Required_Fields!C:D,2,false),"TBD")</f>
        <v>TBD</v>
      </c>
      <c r="S52" s="57"/>
      <c r="T52" s="57"/>
      <c r="U52" s="57"/>
      <c r="V52" s="57"/>
      <c r="W52" s="57"/>
      <c r="X52" s="57"/>
      <c r="Y52" s="79"/>
      <c r="Z52" s="79"/>
      <c r="AA52" s="79"/>
      <c r="AB52" s="79"/>
      <c r="AC52" s="79"/>
      <c r="AD52" s="79"/>
      <c r="AE52" s="79"/>
      <c r="AF52" s="79"/>
      <c r="AG52" s="79"/>
      <c r="AH52" s="79"/>
      <c r="AI52" s="79"/>
      <c r="AJ52" s="79"/>
      <c r="AK52" s="79"/>
      <c r="AL52" s="79"/>
      <c r="AM52" s="79"/>
      <c r="AN52" s="79"/>
    </row>
    <row r="53" hidden="1">
      <c r="A53" s="452" t="s">
        <v>572</v>
      </c>
      <c r="B53" s="431" t="s">
        <v>7587</v>
      </c>
      <c r="C53" s="432" t="s">
        <v>151</v>
      </c>
      <c r="D53" s="432" t="s">
        <v>7588</v>
      </c>
      <c r="E53" s="122" t="str">
        <f>IFNA(IF(LEN(VLOOKUP(A53&amp;"."&amp;B53,Sample_Data_Columns_2!F:H,3,FALSE))=0,"",VLOOKUP(A53&amp;"."&amp;B53,Sample_Data_Columns_2!F:H,3,FALSE)),"")</f>
        <v/>
      </c>
      <c r="F53" s="331">
        <f>vlookup(A53&amp;"."&amp;B53,Field_Count!C:D,2,false)</f>
        <v>791</v>
      </c>
      <c r="G53" s="331">
        <f>vlookup(A53&amp;"."&amp;B53,Field_Count!C:E,3,false)</f>
        <v>213</v>
      </c>
      <c r="H53" s="331">
        <f>vlookup(A53&amp;"."&amp;B53,Field_Count!C:F,4,false)</f>
        <v>461</v>
      </c>
      <c r="I53" s="331">
        <f>vlookup(A53&amp;"."&amp;B53,Field_Count!C:G,5,false)</f>
        <v>6122</v>
      </c>
      <c r="J53" s="331">
        <f>vlookup(A53&amp;"."&amp;B53,Field_Count!C:H,6,false)</f>
        <v>0</v>
      </c>
      <c r="K53" s="178" t="s">
        <v>2990</v>
      </c>
      <c r="L53" s="172" t="s">
        <v>7464</v>
      </c>
      <c r="M53" s="63" t="str">
        <f t="shared" si="9"/>
        <v/>
      </c>
      <c r="N53" s="67" t="str">
        <f t="shared" si="10"/>
        <v/>
      </c>
      <c r="O53" s="436" t="s">
        <v>7572</v>
      </c>
      <c r="P53" s="436"/>
      <c r="Q53" s="57" t="str">
        <f t="shared" si="3"/>
        <v>action_item__v.OutOfScope</v>
      </c>
      <c r="R53" s="57" t="str">
        <f>IFNA(VLOOKUP(Q53,Vault_Required_Fields!C:D,2,false),"TBD")</f>
        <v>TBD</v>
      </c>
      <c r="S53" s="57"/>
      <c r="T53" s="57"/>
      <c r="U53" s="57"/>
      <c r="V53" s="57"/>
      <c r="W53" s="57"/>
      <c r="X53" s="57"/>
      <c r="Y53" s="79"/>
      <c r="Z53" s="79"/>
      <c r="AA53" s="79"/>
      <c r="AB53" s="79"/>
      <c r="AC53" s="79"/>
      <c r="AD53" s="79"/>
      <c r="AE53" s="79"/>
      <c r="AF53" s="79"/>
      <c r="AG53" s="79"/>
      <c r="AH53" s="79"/>
      <c r="AI53" s="79"/>
      <c r="AJ53" s="79"/>
      <c r="AK53" s="79"/>
      <c r="AL53" s="79"/>
      <c r="AM53" s="79"/>
      <c r="AN53" s="79"/>
    </row>
    <row r="54" hidden="1">
      <c r="A54" s="452" t="s">
        <v>572</v>
      </c>
      <c r="B54" s="431" t="s">
        <v>220</v>
      </c>
      <c r="C54" s="432" t="s">
        <v>133</v>
      </c>
      <c r="D54" s="432" t="s">
        <v>8166</v>
      </c>
      <c r="E54" s="122" t="str">
        <f>IFNA(IF(LEN(VLOOKUP(A54&amp;"."&amp;B54,Sample_Data_Columns_2!F:H,3,FALSE))=0,"",VLOOKUP(A54&amp;"."&amp;B54,Sample_Data_Columns_2!F:H,3,FALSE)),"")</f>
        <v/>
      </c>
      <c r="F54" s="331">
        <f>vlookup(A54&amp;"."&amp;B54,Field_Count!C:D,2,false)</f>
        <v>791</v>
      </c>
      <c r="G54" s="331">
        <f>vlookup(A54&amp;"."&amp;B54,Field_Count!C:E,3,false)</f>
        <v>213</v>
      </c>
      <c r="H54" s="331">
        <f>vlookup(A54&amp;"."&amp;B54,Field_Count!C:F,4,false)</f>
        <v>461</v>
      </c>
      <c r="I54" s="331">
        <f>vlookup(A54&amp;"."&amp;B54,Field_Count!C:G,5,false)</f>
        <v>6122</v>
      </c>
      <c r="J54" s="331">
        <f>vlookup(A54&amp;"."&amp;B54,Field_Count!C:H,6,false)</f>
        <v>0</v>
      </c>
      <c r="K54" s="178" t="s">
        <v>2990</v>
      </c>
      <c r="L54" s="172" t="s">
        <v>7464</v>
      </c>
      <c r="M54" s="63" t="str">
        <f t="shared" si="9"/>
        <v/>
      </c>
      <c r="N54" s="67" t="str">
        <f t="shared" si="10"/>
        <v/>
      </c>
      <c r="O54" s="436" t="s">
        <v>7572</v>
      </c>
      <c r="P54" s="436"/>
      <c r="Q54" s="57" t="str">
        <f t="shared" si="3"/>
        <v>action_item__v.OutOfScope</v>
      </c>
      <c r="R54" s="57" t="str">
        <f>IFNA(VLOOKUP(Q54,Vault_Required_Fields!C:D,2,false),"TBD")</f>
        <v>TBD</v>
      </c>
      <c r="S54" s="57"/>
      <c r="T54" s="57"/>
      <c r="U54" s="57"/>
      <c r="V54" s="57"/>
      <c r="W54" s="57"/>
      <c r="X54" s="57"/>
      <c r="Y54" s="79"/>
      <c r="Z54" s="79"/>
      <c r="AA54" s="79"/>
      <c r="AB54" s="79"/>
      <c r="AC54" s="79"/>
      <c r="AD54" s="79"/>
      <c r="AE54" s="79"/>
      <c r="AF54" s="79"/>
      <c r="AG54" s="79"/>
      <c r="AH54" s="79"/>
      <c r="AI54" s="79"/>
      <c r="AJ54" s="79"/>
      <c r="AK54" s="79"/>
      <c r="AL54" s="79"/>
      <c r="AM54" s="79"/>
      <c r="AN54" s="79"/>
    </row>
    <row r="55" hidden="1">
      <c r="A55" s="452" t="s">
        <v>572</v>
      </c>
      <c r="B55" s="431" t="s">
        <v>215</v>
      </c>
      <c r="C55" s="432" t="s">
        <v>578</v>
      </c>
      <c r="D55" s="432" t="s">
        <v>8167</v>
      </c>
      <c r="E55" s="122" t="str">
        <f>IFNA(IF(LEN(VLOOKUP(A55&amp;"."&amp;B55,Sample_Data_Columns_2!F:H,3,FALSE))=0,"",VLOOKUP(A55&amp;"."&amp;B55,Sample_Data_Columns_2!F:H,3,FALSE)),"")</f>
        <v/>
      </c>
      <c r="F55" s="331">
        <f>vlookup(A55&amp;"."&amp;B55,Field_Count!C:D,2,false)</f>
        <v>603</v>
      </c>
      <c r="G55" s="331">
        <f>vlookup(A55&amp;"."&amp;B55,Field_Count!C:E,3,false)</f>
        <v>203</v>
      </c>
      <c r="H55" s="331">
        <f>vlookup(A55&amp;"."&amp;B55,Field_Count!C:F,4,false)</f>
        <v>429</v>
      </c>
      <c r="I55" s="331">
        <f>vlookup(A55&amp;"."&amp;B55,Field_Count!C:G,5,false)</f>
        <v>4763</v>
      </c>
      <c r="J55" s="331">
        <f>vlookup(A55&amp;"."&amp;B55,Field_Count!C:H,6,false)</f>
        <v>0</v>
      </c>
      <c r="K55" s="178" t="s">
        <v>2990</v>
      </c>
      <c r="L55" s="172" t="s">
        <v>7464</v>
      </c>
      <c r="M55" s="63" t="str">
        <f t="shared" si="9"/>
        <v/>
      </c>
      <c r="N55" s="67" t="str">
        <f t="shared" si="10"/>
        <v/>
      </c>
      <c r="O55" s="173" t="s">
        <v>7579</v>
      </c>
      <c r="P55" s="173"/>
      <c r="Q55" s="57" t="str">
        <f t="shared" si="3"/>
        <v>action_item__v.OutOfScope</v>
      </c>
      <c r="R55" s="57" t="str">
        <f>IFNA(VLOOKUP(Q55,Vault_Required_Fields!C:D,2,false),"TBD")</f>
        <v>TBD</v>
      </c>
      <c r="S55" s="57"/>
      <c r="T55" s="57"/>
      <c r="U55" s="57"/>
      <c r="V55" s="57"/>
      <c r="W55" s="57"/>
      <c r="X55" s="57"/>
      <c r="Y55" s="79"/>
      <c r="Z55" s="79"/>
      <c r="AA55" s="79"/>
      <c r="AB55" s="79"/>
      <c r="AC55" s="79"/>
      <c r="AD55" s="79"/>
      <c r="AE55" s="79"/>
      <c r="AF55" s="79"/>
      <c r="AG55" s="79"/>
      <c r="AH55" s="79"/>
      <c r="AI55" s="79"/>
      <c r="AJ55" s="79"/>
      <c r="AK55" s="79"/>
      <c r="AL55" s="79"/>
      <c r="AM55" s="79"/>
      <c r="AN55" s="79"/>
    </row>
    <row r="56" hidden="1">
      <c r="A56" s="452" t="s">
        <v>572</v>
      </c>
      <c r="B56" s="431" t="s">
        <v>8168</v>
      </c>
      <c r="C56" s="432" t="s">
        <v>187</v>
      </c>
      <c r="D56" s="432" t="s">
        <v>8169</v>
      </c>
      <c r="E56" s="122" t="str">
        <f>IFNA(IF(LEN(VLOOKUP(A56&amp;"."&amp;B56,Sample_Data_Columns_2!F:H,3,FALSE))=0,"",VLOOKUP(A56&amp;"."&amp;B56,Sample_Data_Columns_2!F:H,3,FALSE)),"")</f>
        <v/>
      </c>
      <c r="F56" s="331">
        <f>vlookup(A56&amp;"."&amp;B56,Field_Count!C:D,2,false)</f>
        <v>14629</v>
      </c>
      <c r="G56" s="331">
        <f>vlookup(A56&amp;"."&amp;B56,Field_Count!C:E,3,false)</f>
        <v>404</v>
      </c>
      <c r="H56" s="331">
        <f>vlookup(A56&amp;"."&amp;B56,Field_Count!C:F,4,false)</f>
        <v>2440</v>
      </c>
      <c r="I56" s="331">
        <f>vlookup(A56&amp;"."&amp;B56,Field_Count!C:G,5,false)</f>
        <v>79608</v>
      </c>
      <c r="J56" s="331">
        <f>vlookup(A56&amp;"."&amp;B56,Field_Count!C:H,6,false)</f>
        <v>991</v>
      </c>
      <c r="K56" s="178" t="s">
        <v>2990</v>
      </c>
      <c r="L56" s="172" t="s">
        <v>7464</v>
      </c>
      <c r="M56" s="63" t="str">
        <f t="shared" si="9"/>
        <v/>
      </c>
      <c r="N56" s="67" t="str">
        <f t="shared" si="10"/>
        <v/>
      </c>
      <c r="O56" s="173" t="s">
        <v>7572</v>
      </c>
      <c r="P56" s="173"/>
      <c r="Q56" s="57" t="str">
        <f t="shared" si="3"/>
        <v>action_item__v.OutOfScope</v>
      </c>
      <c r="R56" s="57" t="str">
        <f>IFNA(VLOOKUP(Q56,Vault_Required_Fields!C:D,2,false),"TBD")</f>
        <v>TBD</v>
      </c>
      <c r="S56" s="57"/>
      <c r="T56" s="57"/>
      <c r="U56" s="57"/>
      <c r="V56" s="57"/>
      <c r="W56" s="57"/>
      <c r="X56" s="57"/>
      <c r="Y56" s="79"/>
      <c r="Z56" s="79"/>
      <c r="AA56" s="79"/>
      <c r="AB56" s="79"/>
      <c r="AC56" s="79"/>
      <c r="AD56" s="79"/>
      <c r="AE56" s="79"/>
      <c r="AF56" s="79"/>
      <c r="AG56" s="79"/>
      <c r="AH56" s="79"/>
      <c r="AI56" s="79"/>
      <c r="AJ56" s="79"/>
      <c r="AK56" s="79"/>
      <c r="AL56" s="79"/>
      <c r="AM56" s="79"/>
      <c r="AN56" s="79"/>
    </row>
    <row r="57" hidden="1">
      <c r="A57" s="452" t="s">
        <v>572</v>
      </c>
      <c r="B57" s="431" t="s">
        <v>8170</v>
      </c>
      <c r="C57" s="432" t="s">
        <v>156</v>
      </c>
      <c r="D57" s="432" t="s">
        <v>8171</v>
      </c>
      <c r="E57" s="122" t="str">
        <f>IFNA(IF(LEN(VLOOKUP(A57&amp;"."&amp;B57,Sample_Data_Columns_2!F:H,3,FALSE))=0,"",VLOOKUP(A57&amp;"."&amp;B57,Sample_Data_Columns_2!F:H,3,FALSE)),"")</f>
        <v/>
      </c>
      <c r="F57" s="331">
        <f>vlookup(A57&amp;"."&amp;B57,Field_Count!C:D,2,false)</f>
        <v>0</v>
      </c>
      <c r="G57" s="331">
        <f>vlookup(A57&amp;"."&amp;B57,Field_Count!C:E,3,false)</f>
        <v>0</v>
      </c>
      <c r="H57" s="331">
        <f>vlookup(A57&amp;"."&amp;B57,Field_Count!C:F,4,false)</f>
        <v>0</v>
      </c>
      <c r="I57" s="331">
        <f>vlookup(A57&amp;"."&amp;B57,Field_Count!C:G,5,false)</f>
        <v>0</v>
      </c>
      <c r="J57" s="331">
        <f>vlookup(A57&amp;"."&amp;B57,Field_Count!C:H,6,false)</f>
        <v>0</v>
      </c>
      <c r="K57" s="178" t="s">
        <v>2990</v>
      </c>
      <c r="L57" s="172" t="s">
        <v>7464</v>
      </c>
      <c r="M57" s="63" t="str">
        <f t="shared" si="9"/>
        <v/>
      </c>
      <c r="N57" s="67" t="str">
        <f t="shared" si="10"/>
        <v/>
      </c>
      <c r="O57" s="173" t="s">
        <v>7460</v>
      </c>
      <c r="P57" s="173"/>
      <c r="Q57" s="57" t="str">
        <f t="shared" si="3"/>
        <v>action_item__v.OutOfScope</v>
      </c>
      <c r="R57" s="57" t="str">
        <f>IFNA(VLOOKUP(Q57,Vault_Required_Fields!C:D,2,false),"TBD")</f>
        <v>TBD</v>
      </c>
      <c r="S57" s="57"/>
      <c r="T57" s="57"/>
      <c r="U57" s="57"/>
      <c r="V57" s="57"/>
      <c r="W57" s="57"/>
      <c r="X57" s="57"/>
      <c r="Y57" s="79"/>
      <c r="Z57" s="79"/>
      <c r="AA57" s="79"/>
      <c r="AB57" s="79"/>
      <c r="AC57" s="79"/>
      <c r="AD57" s="79"/>
      <c r="AE57" s="79"/>
      <c r="AF57" s="79"/>
      <c r="AG57" s="79"/>
      <c r="AH57" s="79"/>
      <c r="AI57" s="79"/>
      <c r="AJ57" s="79"/>
      <c r="AK57" s="79"/>
      <c r="AL57" s="79"/>
      <c r="AM57" s="79"/>
      <c r="AN57" s="79"/>
    </row>
    <row r="58" hidden="1">
      <c r="A58" s="452" t="s">
        <v>572</v>
      </c>
      <c r="B58" s="431" t="s">
        <v>481</v>
      </c>
      <c r="C58" s="432" t="s">
        <v>170</v>
      </c>
      <c r="D58" s="432" t="s">
        <v>8172</v>
      </c>
      <c r="E58" s="122" t="str">
        <f>IFNA(IF(LEN(VLOOKUP(A58&amp;"."&amp;B58,Sample_Data_Columns_2!F:H,3,FALSE))=0,"",VLOOKUP(A58&amp;"."&amp;B58,Sample_Data_Columns_2!F:H,3,FALSE)),"")</f>
        <v/>
      </c>
      <c r="F58" s="331">
        <f>vlookup(A58&amp;"."&amp;B58,Field_Count!C:D,2,false)</f>
        <v>16601</v>
      </c>
      <c r="G58" s="331">
        <f>vlookup(A58&amp;"."&amp;B58,Field_Count!C:E,3,false)</f>
        <v>10133</v>
      </c>
      <c r="H58" s="331">
        <f>vlookup(A58&amp;"."&amp;B58,Field_Count!C:F,4,false)</f>
        <v>6080</v>
      </c>
      <c r="I58" s="331">
        <f>vlookup(A58&amp;"."&amp;B58,Field_Count!C:G,5,false)</f>
        <v>83235</v>
      </c>
      <c r="J58" s="331">
        <f>vlookup(A58&amp;"."&amp;B58,Field_Count!C:H,6,false)</f>
        <v>3585</v>
      </c>
      <c r="K58" s="178" t="s">
        <v>2990</v>
      </c>
      <c r="L58" s="172" t="s">
        <v>7464</v>
      </c>
      <c r="M58" s="63" t="str">
        <f t="shared" si="9"/>
        <v/>
      </c>
      <c r="N58" s="67" t="str">
        <f t="shared" si="10"/>
        <v/>
      </c>
      <c r="O58" s="173" t="s">
        <v>7579</v>
      </c>
      <c r="P58" s="173"/>
      <c r="Q58" s="57" t="str">
        <f t="shared" si="3"/>
        <v>action_item__v.OutOfScope</v>
      </c>
      <c r="R58" s="57" t="str">
        <f>IFNA(VLOOKUP(Q58,Vault_Required_Fields!C:D,2,false),"TBD")</f>
        <v>TBD</v>
      </c>
      <c r="S58" s="57"/>
      <c r="T58" s="57"/>
      <c r="U58" s="57"/>
      <c r="V58" s="57"/>
      <c r="W58" s="57"/>
      <c r="X58" s="57"/>
      <c r="Y58" s="79"/>
      <c r="Z58" s="79"/>
      <c r="AA58" s="79"/>
      <c r="AB58" s="79"/>
      <c r="AC58" s="79"/>
      <c r="AD58" s="79"/>
      <c r="AE58" s="79"/>
      <c r="AF58" s="79"/>
      <c r="AG58" s="79"/>
      <c r="AH58" s="79"/>
      <c r="AI58" s="79"/>
      <c r="AJ58" s="79"/>
      <c r="AK58" s="79"/>
      <c r="AL58" s="79"/>
      <c r="AM58" s="79"/>
      <c r="AN58" s="79"/>
    </row>
    <row r="59" hidden="1">
      <c r="A59" s="452" t="s">
        <v>572</v>
      </c>
      <c r="B59" s="431" t="s">
        <v>8173</v>
      </c>
      <c r="C59" s="432" t="s">
        <v>8174</v>
      </c>
      <c r="D59" s="432" t="s">
        <v>8175</v>
      </c>
      <c r="E59" s="122" t="str">
        <f>IFNA(IF(LEN(VLOOKUP(A59&amp;"."&amp;B59,Sample_Data_Columns_2!F:H,3,FALSE))=0,"",VLOOKUP(A59&amp;"."&amp;B59,Sample_Data_Columns_2!F:H,3,FALSE)),"")</f>
        <v/>
      </c>
      <c r="F59" s="331">
        <f>vlookup(A59&amp;"."&amp;B59,Field_Count!C:D,2,false)</f>
        <v>0</v>
      </c>
      <c r="G59" s="331">
        <f>vlookup(A59&amp;"."&amp;B59,Field_Count!C:E,3,false)</f>
        <v>0</v>
      </c>
      <c r="H59" s="331">
        <f>vlookup(A59&amp;"."&amp;B59,Field_Count!C:F,4,false)</f>
        <v>0</v>
      </c>
      <c r="I59" s="331">
        <f>vlookup(A59&amp;"."&amp;B59,Field_Count!C:G,5,false)</f>
        <v>0</v>
      </c>
      <c r="J59" s="331">
        <f>vlookup(A59&amp;"."&amp;B59,Field_Count!C:H,6,false)</f>
        <v>0</v>
      </c>
      <c r="K59" s="178" t="s">
        <v>2990</v>
      </c>
      <c r="L59" s="172" t="s">
        <v>7464</v>
      </c>
      <c r="M59" s="63" t="str">
        <f t="shared" si="9"/>
        <v/>
      </c>
      <c r="N59" s="67" t="str">
        <f t="shared" si="10"/>
        <v/>
      </c>
      <c r="O59" s="173" t="s">
        <v>7460</v>
      </c>
      <c r="P59" s="173"/>
      <c r="Q59" s="57" t="str">
        <f t="shared" si="3"/>
        <v>action_item__v.OutOfScope</v>
      </c>
      <c r="R59" s="57" t="str">
        <f>IFNA(VLOOKUP(Q59,Vault_Required_Fields!C:D,2,false),"TBD")</f>
        <v>TBD</v>
      </c>
      <c r="S59" s="57"/>
      <c r="T59" s="57"/>
      <c r="U59" s="57"/>
      <c r="V59" s="57"/>
      <c r="W59" s="57"/>
      <c r="X59" s="57"/>
      <c r="Y59" s="79"/>
      <c r="Z59" s="79"/>
      <c r="AA59" s="79"/>
      <c r="AB59" s="79"/>
      <c r="AC59" s="79"/>
      <c r="AD59" s="79"/>
      <c r="AE59" s="79"/>
      <c r="AF59" s="79"/>
      <c r="AG59" s="79"/>
      <c r="AH59" s="79"/>
      <c r="AI59" s="79"/>
      <c r="AJ59" s="79"/>
      <c r="AK59" s="79"/>
      <c r="AL59" s="79"/>
      <c r="AM59" s="79"/>
      <c r="AN59" s="79"/>
    </row>
    <row r="60" hidden="1">
      <c r="A60" s="452" t="s">
        <v>572</v>
      </c>
      <c r="B60" s="431" t="s">
        <v>8176</v>
      </c>
      <c r="C60" s="432" t="s">
        <v>133</v>
      </c>
      <c r="D60" s="432" t="s">
        <v>8177</v>
      </c>
      <c r="E60" s="122" t="str">
        <f>IFNA(IF(LEN(VLOOKUP(A60&amp;"."&amp;B60,Sample_Data_Columns_2!F:H,3,FALSE))=0,"",VLOOKUP(A60&amp;"."&amp;B60,Sample_Data_Columns_2!F:H,3,FALSE)),"")</f>
        <v/>
      </c>
      <c r="F60" s="331">
        <f>vlookup(A60&amp;"."&amp;B60,Field_Count!C:D,2,false)</f>
        <v>98</v>
      </c>
      <c r="G60" s="331">
        <f>vlookup(A60&amp;"."&amp;B60,Field_Count!C:E,3,false)</f>
        <v>0</v>
      </c>
      <c r="H60" s="331">
        <f>vlookup(A60&amp;"."&amp;B60,Field_Count!C:F,4,false)</f>
        <v>943</v>
      </c>
      <c r="I60" s="331">
        <f>vlookup(A60&amp;"."&amp;B60,Field_Count!C:G,5,false)</f>
        <v>26108</v>
      </c>
      <c r="J60" s="331">
        <f>vlookup(A60&amp;"."&amp;B60,Field_Count!C:H,6,false)</f>
        <v>0</v>
      </c>
      <c r="K60" s="456" t="s">
        <v>2990</v>
      </c>
      <c r="L60" s="461" t="s">
        <v>8178</v>
      </c>
      <c r="M60" s="462"/>
      <c r="N60" s="462"/>
      <c r="O60" s="461" t="s">
        <v>8164</v>
      </c>
      <c r="P60" s="461"/>
      <c r="Q60" s="57" t="str">
        <f t="shared" si="3"/>
        <v>action_item__v.TaskDate__c</v>
      </c>
      <c r="R60" s="57" t="str">
        <f>IFNA(VLOOKUP(Q60,Vault_Required_Fields!C:D,2,false),"TBD")</f>
        <v>TBD</v>
      </c>
      <c r="S60" s="57"/>
      <c r="T60" s="57"/>
      <c r="U60" s="57"/>
      <c r="V60" s="57"/>
      <c r="W60" s="57"/>
      <c r="X60" s="57"/>
      <c r="Y60" s="79"/>
      <c r="Z60" s="79"/>
      <c r="AA60" s="79"/>
      <c r="AB60" s="79"/>
      <c r="AC60" s="79"/>
      <c r="AD60" s="79"/>
      <c r="AE60" s="79"/>
      <c r="AF60" s="79"/>
      <c r="AG60" s="79"/>
      <c r="AH60" s="79"/>
      <c r="AI60" s="79"/>
      <c r="AJ60" s="79"/>
      <c r="AK60" s="79"/>
      <c r="AL60" s="79"/>
      <c r="AM60" s="79"/>
      <c r="AN60" s="79"/>
    </row>
    <row r="61" hidden="1">
      <c r="A61" s="452" t="s">
        <v>572</v>
      </c>
      <c r="B61" s="431" t="s">
        <v>1187</v>
      </c>
      <c r="C61" s="432" t="s">
        <v>187</v>
      </c>
      <c r="D61" s="432" t="s">
        <v>8179</v>
      </c>
      <c r="E61" s="122" t="str">
        <f>IFNA(IF(LEN(VLOOKUP(A61&amp;"."&amp;B61,Sample_Data_Columns_2!F:H,3,FALSE))=0,"",VLOOKUP(A61&amp;"."&amp;B61,Sample_Data_Columns_2!F:H,3,FALSE)),"")</f>
        <v/>
      </c>
      <c r="F61" s="331">
        <f>vlookup(A61&amp;"."&amp;B61,Field_Count!C:D,2,false)</f>
        <v>11186</v>
      </c>
      <c r="G61" s="331">
        <f>vlookup(A61&amp;"."&amp;B61,Field_Count!C:E,3,false)</f>
        <v>120</v>
      </c>
      <c r="H61" s="331">
        <f>vlookup(A61&amp;"."&amp;B61,Field_Count!C:F,4,false)</f>
        <v>2370</v>
      </c>
      <c r="I61" s="331">
        <f>vlookup(A61&amp;"."&amp;B61,Field_Count!C:G,5,false)</f>
        <v>62049</v>
      </c>
      <c r="J61" s="331">
        <f>vlookup(A61&amp;"."&amp;B61,Field_Count!C:H,6,false)</f>
        <v>0</v>
      </c>
      <c r="K61" s="456" t="s">
        <v>2990</v>
      </c>
      <c r="L61" s="461" t="s">
        <v>8180</v>
      </c>
      <c r="M61" s="462"/>
      <c r="N61" s="462"/>
      <c r="O61" s="461" t="s">
        <v>8164</v>
      </c>
      <c r="P61" s="461"/>
      <c r="Q61" s="57" t="str">
        <f t="shared" si="3"/>
        <v>action_item__v.Territory__c</v>
      </c>
      <c r="R61" s="57" t="str">
        <f>IFNA(VLOOKUP(Q61,Vault_Required_Fields!C:D,2,false),"TBD")</f>
        <v>TBD</v>
      </c>
      <c r="S61" s="57"/>
      <c r="T61" s="57"/>
      <c r="U61" s="57"/>
      <c r="V61" s="57"/>
      <c r="W61" s="57"/>
      <c r="X61" s="57"/>
      <c r="Y61" s="79"/>
      <c r="Z61" s="79"/>
      <c r="AA61" s="79"/>
      <c r="AB61" s="79"/>
      <c r="AC61" s="79"/>
      <c r="AD61" s="79"/>
      <c r="AE61" s="79"/>
      <c r="AF61" s="79"/>
      <c r="AG61" s="79"/>
      <c r="AH61" s="79"/>
      <c r="AI61" s="79"/>
      <c r="AJ61" s="79"/>
      <c r="AK61" s="79"/>
      <c r="AL61" s="79"/>
      <c r="AM61" s="79"/>
      <c r="AN61" s="79"/>
    </row>
    <row r="62" hidden="1">
      <c r="A62" s="452" t="s">
        <v>572</v>
      </c>
      <c r="B62" s="431" t="s">
        <v>192</v>
      </c>
      <c r="C62" s="432" t="s">
        <v>193</v>
      </c>
      <c r="D62" s="432" t="s">
        <v>195</v>
      </c>
      <c r="E62" s="122" t="str">
        <f>IFNA(IF(LEN(VLOOKUP(A62&amp;"."&amp;B62,Sample_Data_Columns_2!F:H,3,FALSE))=0,"",VLOOKUP(A62&amp;"."&amp;B62,Sample_Data_Columns_2!F:H,3,FALSE)),"")</f>
        <v/>
      </c>
      <c r="F62" s="331">
        <f>vlookup(A62&amp;"."&amp;B62,Field_Count!C:D,2,false)</f>
        <v>16601</v>
      </c>
      <c r="G62" s="331">
        <f>vlookup(A62&amp;"."&amp;B62,Field_Count!C:E,3,false)</f>
        <v>10133</v>
      </c>
      <c r="H62" s="331">
        <f>vlookup(A62&amp;"."&amp;B62,Field_Count!C:F,4,false)</f>
        <v>6080</v>
      </c>
      <c r="I62" s="331">
        <f>vlookup(A62&amp;"."&amp;B62,Field_Count!C:G,5,false)</f>
        <v>83235</v>
      </c>
      <c r="J62" s="331">
        <f>vlookup(A62&amp;"."&amp;B62,Field_Count!C:H,6,false)</f>
        <v>3585</v>
      </c>
      <c r="K62" s="456" t="s">
        <v>2990</v>
      </c>
      <c r="L62" s="461" t="s">
        <v>8181</v>
      </c>
      <c r="M62" s="462"/>
      <c r="N62" s="462"/>
      <c r="O62" s="461" t="s">
        <v>8164</v>
      </c>
      <c r="P62" s="461"/>
      <c r="Q62" s="57" t="str">
        <f t="shared" si="3"/>
        <v>action_item__v.UniqueIntegrationID__c</v>
      </c>
      <c r="R62" s="57" t="str">
        <f>IFNA(VLOOKUP(Q62,Vault_Required_Fields!C:D,2,false),"TBD")</f>
        <v>TBD</v>
      </c>
      <c r="S62" s="57"/>
      <c r="T62" s="57"/>
      <c r="U62" s="57"/>
      <c r="V62" s="57"/>
      <c r="W62" s="57"/>
      <c r="X62" s="57"/>
      <c r="Y62" s="79"/>
      <c r="Z62" s="79"/>
      <c r="AA62" s="79"/>
      <c r="AB62" s="79"/>
      <c r="AC62" s="79"/>
      <c r="AD62" s="79"/>
      <c r="AE62" s="79"/>
      <c r="AF62" s="79"/>
      <c r="AG62" s="79"/>
      <c r="AH62" s="79"/>
      <c r="AI62" s="79"/>
      <c r="AJ62" s="79"/>
      <c r="AK62" s="79"/>
      <c r="AL62" s="79"/>
      <c r="AM62" s="79"/>
      <c r="AN62" s="79"/>
    </row>
    <row r="63" hidden="1">
      <c r="A63" s="452" t="s">
        <v>572</v>
      </c>
      <c r="B63" s="431" t="s">
        <v>345</v>
      </c>
      <c r="C63" s="432" t="s">
        <v>151</v>
      </c>
      <c r="D63" s="432" t="s">
        <v>7589</v>
      </c>
      <c r="E63" s="122" t="str">
        <f>IFNA(IF(LEN(VLOOKUP(A63&amp;"."&amp;B63,Sample_Data_Columns_2!F:H,3,FALSE))=0,"",VLOOKUP(A63&amp;"."&amp;B63,Sample_Data_Columns_2!F:H,3,FALSE)),"")</f>
        <v/>
      </c>
      <c r="F63" s="331">
        <f>vlookup(A63&amp;"."&amp;B63,Field_Count!C:D,2,false)</f>
        <v>0</v>
      </c>
      <c r="G63" s="331">
        <f>vlookup(A63&amp;"."&amp;B63,Field_Count!C:E,3,false)</f>
        <v>0</v>
      </c>
      <c r="H63" s="331">
        <f>vlookup(A63&amp;"."&amp;B63,Field_Count!C:F,4,false)</f>
        <v>0</v>
      </c>
      <c r="I63" s="331">
        <f>vlookup(A63&amp;"."&amp;B63,Field_Count!C:G,5,false)</f>
        <v>669</v>
      </c>
      <c r="J63" s="331">
        <f>vlookup(A63&amp;"."&amp;B63,Field_Count!C:H,6,false)</f>
        <v>0</v>
      </c>
      <c r="K63" s="139"/>
      <c r="L63" s="139"/>
      <c r="M63" s="60" t="str">
        <f t="shared" ref="M63:M66" si="11">IFNA(VLOOKUP(L63,AA:AB,2,FALSE),"")</f>
        <v/>
      </c>
      <c r="N63" s="57" t="str">
        <f t="shared" ref="N63:N66" si="12">IFNA(IF(VLOOKUP(L63,AA:AC,3,FALSE)="","",VLOOKUP(L63,AA:AC,3,FALSE)),"")</f>
        <v/>
      </c>
      <c r="O63" s="455"/>
      <c r="P63" s="455"/>
      <c r="Q63" s="57" t="str">
        <f t="shared" si="3"/>
        <v>.</v>
      </c>
      <c r="R63" s="57" t="str">
        <f>IFNA(VLOOKUP(Q63,Vault_Required_Fields!C:D,2,false),"TBD")</f>
        <v>TBD</v>
      </c>
      <c r="S63" s="57"/>
      <c r="T63" s="57"/>
      <c r="U63" s="57"/>
      <c r="V63" s="57"/>
      <c r="W63" s="57"/>
      <c r="X63" s="57"/>
      <c r="Y63" s="79"/>
      <c r="Z63" s="79"/>
      <c r="AA63" s="79"/>
      <c r="AB63" s="79"/>
      <c r="AC63" s="79"/>
      <c r="AD63" s="79"/>
      <c r="AE63" s="79"/>
      <c r="AF63" s="79"/>
      <c r="AG63" s="79"/>
      <c r="AH63" s="79"/>
      <c r="AI63" s="79"/>
      <c r="AJ63" s="79"/>
      <c r="AK63" s="79"/>
      <c r="AL63" s="79"/>
      <c r="AM63" s="79"/>
      <c r="AN63" s="79"/>
    </row>
    <row r="64" hidden="1">
      <c r="A64" s="434" t="s">
        <v>572</v>
      </c>
      <c r="B64" s="434" t="s">
        <v>553</v>
      </c>
      <c r="C64" s="435" t="s">
        <v>554</v>
      </c>
      <c r="D64" s="435" t="s">
        <v>556</v>
      </c>
      <c r="E64" s="67" t="str">
        <f>IFNA(IF(LEN(VLOOKUP(A64&amp;"."&amp;B64,Sample_Data_Columns_2!F:H,3,FALSE))=0,"",VLOOKUP(A64&amp;"."&amp;B64,Sample_Data_Columns_2!F:H,3,FALSE)),"")</f>
        <v/>
      </c>
      <c r="F64" s="344">
        <f>vlookup(A64&amp;"."&amp;B64,Field_Count!C:D,2,false)</f>
        <v>0</v>
      </c>
      <c r="G64" s="344">
        <f>vlookup(A64&amp;"."&amp;B64,Field_Count!C:E,3,false)</f>
        <v>0</v>
      </c>
      <c r="H64" s="344">
        <f>vlookup(A64&amp;"."&amp;B64,Field_Count!C:F,4,false)</f>
        <v>0</v>
      </c>
      <c r="I64" s="344">
        <f>vlookup(A64&amp;"."&amp;B64,Field_Count!C:G,5,false)</f>
        <v>0</v>
      </c>
      <c r="J64" s="344">
        <f>vlookup(A64&amp;"."&amp;B64,Field_Count!C:H,6,false)</f>
        <v>0</v>
      </c>
      <c r="K64" s="178" t="s">
        <v>2990</v>
      </c>
      <c r="L64" s="66" t="s">
        <v>7464</v>
      </c>
      <c r="M64" s="63" t="str">
        <f t="shared" si="11"/>
        <v/>
      </c>
      <c r="N64" s="67" t="str">
        <f t="shared" si="12"/>
        <v/>
      </c>
      <c r="O64" s="67" t="s">
        <v>7460</v>
      </c>
      <c r="P64" s="67"/>
      <c r="Q64" s="57" t="str">
        <f t="shared" si="3"/>
        <v>action_item__v.OutOfScope</v>
      </c>
      <c r="R64" s="57" t="str">
        <f>IFNA(VLOOKUP(Q64,Vault_Required_Fields!C:D,2,false),"TBD")</f>
        <v>TBD</v>
      </c>
      <c r="S64" s="57"/>
      <c r="T64" s="57"/>
      <c r="U64" s="57"/>
      <c r="V64" s="57"/>
      <c r="W64" s="57"/>
      <c r="X64" s="57"/>
      <c r="Y64" s="79"/>
      <c r="Z64" s="79"/>
      <c r="AA64" s="79"/>
      <c r="AB64" s="79"/>
      <c r="AC64" s="79"/>
      <c r="AD64" s="79"/>
      <c r="AE64" s="79"/>
      <c r="AF64" s="79"/>
      <c r="AG64" s="79"/>
      <c r="AH64" s="79"/>
      <c r="AI64" s="79"/>
      <c r="AJ64" s="79"/>
      <c r="AK64" s="79"/>
      <c r="AL64" s="79"/>
      <c r="AM64" s="79"/>
      <c r="AN64" s="79"/>
    </row>
    <row r="65" hidden="1">
      <c r="A65" s="434" t="s">
        <v>572</v>
      </c>
      <c r="B65" s="434" t="s">
        <v>543</v>
      </c>
      <c r="C65" s="435" t="s">
        <v>544</v>
      </c>
      <c r="D65" s="435" t="s">
        <v>546</v>
      </c>
      <c r="E65" s="67" t="str">
        <f>IFNA(IF(LEN(VLOOKUP(A65&amp;"."&amp;B65,Sample_Data_Columns_2!F:H,3,FALSE))=0,"",VLOOKUP(A65&amp;"."&amp;B65,Sample_Data_Columns_2!F:H,3,FALSE)),"")</f>
        <v/>
      </c>
      <c r="F65" s="344">
        <f>vlookup(A65&amp;"."&amp;B65,Field_Count!C:D,2,false)</f>
        <v>0</v>
      </c>
      <c r="G65" s="344">
        <f>vlookup(A65&amp;"."&amp;B65,Field_Count!C:E,3,false)</f>
        <v>0</v>
      </c>
      <c r="H65" s="344">
        <f>vlookup(A65&amp;"."&amp;B65,Field_Count!C:F,4,false)</f>
        <v>0</v>
      </c>
      <c r="I65" s="344">
        <f>vlookup(A65&amp;"."&amp;B65,Field_Count!C:G,5,false)</f>
        <v>0</v>
      </c>
      <c r="J65" s="344">
        <f>vlookup(A65&amp;"."&amp;B65,Field_Count!C:H,6,false)</f>
        <v>0</v>
      </c>
      <c r="K65" s="178" t="s">
        <v>2990</v>
      </c>
      <c r="L65" s="66" t="s">
        <v>7464</v>
      </c>
      <c r="M65" s="63" t="str">
        <f t="shared" si="11"/>
        <v/>
      </c>
      <c r="N65" s="67" t="str">
        <f t="shared" si="12"/>
        <v/>
      </c>
      <c r="O65" s="67" t="s">
        <v>7460</v>
      </c>
      <c r="P65" s="67"/>
      <c r="Q65" s="57" t="str">
        <f t="shared" si="3"/>
        <v>action_item__v.OutOfScope</v>
      </c>
      <c r="R65" s="57" t="str">
        <f>IFNA(VLOOKUP(Q65,Vault_Required_Fields!C:D,2,false),"TBD")</f>
        <v>TBD</v>
      </c>
      <c r="S65" s="57"/>
      <c r="T65" s="57"/>
      <c r="U65" s="57"/>
      <c r="V65" s="57"/>
      <c r="W65" s="57"/>
      <c r="X65" s="57"/>
      <c r="Y65" s="79"/>
      <c r="Z65" s="79"/>
      <c r="AA65" s="79"/>
      <c r="AB65" s="79"/>
      <c r="AC65" s="79"/>
      <c r="AD65" s="79"/>
      <c r="AE65" s="79"/>
      <c r="AF65" s="79"/>
      <c r="AG65" s="79"/>
      <c r="AH65" s="79"/>
      <c r="AI65" s="79"/>
      <c r="AJ65" s="79"/>
      <c r="AK65" s="79"/>
      <c r="AL65" s="79"/>
      <c r="AM65" s="79"/>
      <c r="AN65" s="79"/>
    </row>
    <row r="66" hidden="1">
      <c r="A66" s="434" t="s">
        <v>572</v>
      </c>
      <c r="B66" s="434" t="s">
        <v>539</v>
      </c>
      <c r="C66" s="435" t="s">
        <v>156</v>
      </c>
      <c r="D66" s="435" t="s">
        <v>540</v>
      </c>
      <c r="E66" s="67" t="str">
        <f>IFNA(IF(LEN(VLOOKUP(A66&amp;"."&amp;B66,Sample_Data_Columns_2!F:H,3,FALSE))=0,"",VLOOKUP(A66&amp;"."&amp;B66,Sample_Data_Columns_2!F:H,3,FALSE)),"")</f>
        <v/>
      </c>
      <c r="F66" s="344">
        <f>vlookup(A66&amp;"."&amp;B66,Field_Count!C:D,2,false)</f>
        <v>0</v>
      </c>
      <c r="G66" s="344">
        <f>vlookup(A66&amp;"."&amp;B66,Field_Count!C:E,3,false)</f>
        <v>0</v>
      </c>
      <c r="H66" s="344">
        <f>vlookup(A66&amp;"."&amp;B66,Field_Count!C:F,4,false)</f>
        <v>0</v>
      </c>
      <c r="I66" s="344">
        <f>vlookup(A66&amp;"."&amp;B66,Field_Count!C:G,5,false)</f>
        <v>0</v>
      </c>
      <c r="J66" s="344">
        <f>vlookup(A66&amp;"."&amp;B66,Field_Count!C:H,6,false)</f>
        <v>0</v>
      </c>
      <c r="K66" s="178" t="s">
        <v>2990</v>
      </c>
      <c r="L66" s="66" t="s">
        <v>7464</v>
      </c>
      <c r="M66" s="63" t="str">
        <f t="shared" si="11"/>
        <v/>
      </c>
      <c r="N66" s="67" t="str">
        <f t="shared" si="12"/>
        <v/>
      </c>
      <c r="O66" s="67" t="s">
        <v>7460</v>
      </c>
      <c r="P66" s="67"/>
      <c r="Q66" s="57" t="str">
        <f t="shared" si="3"/>
        <v>action_item__v.OutOfScope</v>
      </c>
      <c r="R66" s="57" t="str">
        <f>IFNA(VLOOKUP(Q66,Vault_Required_Fields!C:D,2,false),"TBD")</f>
        <v>TBD</v>
      </c>
      <c r="S66" s="57"/>
      <c r="T66" s="57"/>
      <c r="U66" s="57"/>
      <c r="V66" s="57"/>
      <c r="W66" s="57"/>
      <c r="X66" s="57"/>
      <c r="Y66" s="79"/>
      <c r="Z66" s="79"/>
      <c r="AA66" s="79"/>
      <c r="AB66" s="79"/>
      <c r="AC66" s="79"/>
      <c r="AD66" s="79"/>
      <c r="AE66" s="79"/>
      <c r="AF66" s="79"/>
      <c r="AG66" s="79"/>
      <c r="AH66" s="79"/>
      <c r="AI66" s="79"/>
      <c r="AJ66" s="79"/>
      <c r="AK66" s="79"/>
      <c r="AL66" s="79"/>
      <c r="AM66" s="79"/>
      <c r="AN66" s="79"/>
    </row>
    <row r="67" hidden="1">
      <c r="A67" s="452" t="s">
        <v>572</v>
      </c>
      <c r="B67" s="431" t="s">
        <v>8182</v>
      </c>
      <c r="C67" s="432" t="s">
        <v>187</v>
      </c>
      <c r="D67" s="432" t="s">
        <v>8183</v>
      </c>
      <c r="E67" s="122" t="str">
        <f>IFNA(IF(LEN(VLOOKUP(A67&amp;"."&amp;B67,Sample_Data_Columns_2!F:H,3,FALSE))=0,"",VLOOKUP(A67&amp;"."&amp;B67,Sample_Data_Columns_2!F:H,3,FALSE)),"")</f>
        <v/>
      </c>
      <c r="F67" s="331">
        <f>vlookup(A67&amp;"."&amp;B67,Field_Count!C:D,2,false)</f>
        <v>16601</v>
      </c>
      <c r="G67" s="331">
        <f>vlookup(A67&amp;"."&amp;B67,Field_Count!C:E,3,false)</f>
        <v>10133</v>
      </c>
      <c r="H67" s="331">
        <f>vlookup(A67&amp;"."&amp;B67,Field_Count!C:F,4,false)</f>
        <v>6080</v>
      </c>
      <c r="I67" s="331">
        <f>vlookup(A67&amp;"."&amp;B67,Field_Count!C:G,5,false)</f>
        <v>83749</v>
      </c>
      <c r="J67" s="331">
        <f>vlookup(A67&amp;"."&amp;B67,Field_Count!C:H,6,false)</f>
        <v>3585</v>
      </c>
      <c r="K67" s="456" t="s">
        <v>2990</v>
      </c>
      <c r="L67" s="461" t="s">
        <v>8184</v>
      </c>
      <c r="M67" s="462"/>
      <c r="N67" s="462"/>
      <c r="O67" s="461" t="s">
        <v>8164</v>
      </c>
      <c r="P67" s="461"/>
      <c r="Q67" s="57" t="str">
        <f t="shared" si="3"/>
        <v>action_item__v.InterviewedByName__c</v>
      </c>
      <c r="R67" s="57" t="str">
        <f>IFNA(VLOOKUP(Q67,Vault_Required_Fields!C:D,2,false),"TBD")</f>
        <v>TBD</v>
      </c>
      <c r="S67" s="57"/>
      <c r="T67" s="57"/>
      <c r="U67" s="57"/>
      <c r="V67" s="57"/>
      <c r="W67" s="57"/>
      <c r="X67" s="57"/>
      <c r="Y67" s="79"/>
      <c r="Z67" s="79"/>
      <c r="AA67" s="79"/>
      <c r="AB67" s="79"/>
      <c r="AC67" s="79"/>
      <c r="AD67" s="79"/>
      <c r="AE67" s="79"/>
      <c r="AF67" s="79"/>
      <c r="AG67" s="79"/>
      <c r="AH67" s="79"/>
      <c r="AI67" s="79"/>
      <c r="AJ67" s="79"/>
      <c r="AK67" s="79"/>
      <c r="AL67" s="79"/>
      <c r="AM67" s="79"/>
      <c r="AN67" s="79"/>
    </row>
    <row r="68" hidden="1">
      <c r="A68" s="434" t="s">
        <v>572</v>
      </c>
      <c r="B68" s="434" t="s">
        <v>7591</v>
      </c>
      <c r="C68" s="435" t="s">
        <v>151</v>
      </c>
      <c r="D68" s="435" t="s">
        <v>7592</v>
      </c>
      <c r="E68" s="67" t="str">
        <f>IFNA(IF(LEN(VLOOKUP(A68&amp;"."&amp;B68,Sample_Data_Columns_2!F:H,3,FALSE))=0,"",VLOOKUP(A68&amp;"."&amp;B68,Sample_Data_Columns_2!F:H,3,FALSE)),"")</f>
        <v/>
      </c>
      <c r="F68" s="344">
        <f>vlookup(A68&amp;"."&amp;B68,Field_Count!C:D,2,false)</f>
        <v>0</v>
      </c>
      <c r="G68" s="344">
        <f>vlookup(A68&amp;"."&amp;B68,Field_Count!C:E,3,false)</f>
        <v>0</v>
      </c>
      <c r="H68" s="344">
        <f>vlookup(A68&amp;"."&amp;B68,Field_Count!C:F,4,false)</f>
        <v>0</v>
      </c>
      <c r="I68" s="344">
        <f>vlookup(A68&amp;"."&amp;B68,Field_Count!C:G,5,false)</f>
        <v>0</v>
      </c>
      <c r="J68" s="344">
        <f>vlookup(A68&amp;"."&amp;B68,Field_Count!C:H,6,false)</f>
        <v>0</v>
      </c>
      <c r="K68" s="178" t="s">
        <v>2990</v>
      </c>
      <c r="L68" s="66" t="s">
        <v>7464</v>
      </c>
      <c r="M68" s="63" t="str">
        <f t="shared" ref="M68:M76" si="13">IFNA(VLOOKUP(L68,AA:AB,2,FALSE),"")</f>
        <v/>
      </c>
      <c r="N68" s="67" t="str">
        <f t="shared" ref="N68:N76" si="14">IFNA(IF(VLOOKUP(L68,AA:AC,3,FALSE)="","",VLOOKUP(L68,AA:AC,3,FALSE)),"")</f>
        <v/>
      </c>
      <c r="O68" s="67" t="s">
        <v>7460</v>
      </c>
      <c r="P68" s="67"/>
      <c r="Q68" s="57" t="str">
        <f t="shared" si="3"/>
        <v>action_item__v.OutOfScope</v>
      </c>
      <c r="R68" s="57" t="str">
        <f>IFNA(VLOOKUP(Q68,Vault_Required_Fields!C:D,2,false),"TBD")</f>
        <v>TBD</v>
      </c>
      <c r="S68" s="57"/>
      <c r="T68" s="57"/>
      <c r="U68" s="57"/>
      <c r="V68" s="57"/>
      <c r="W68" s="57"/>
      <c r="X68" s="57"/>
      <c r="Y68" s="79"/>
      <c r="Z68" s="79"/>
      <c r="AA68" s="79"/>
      <c r="AB68" s="79"/>
      <c r="AC68" s="79"/>
      <c r="AD68" s="79"/>
      <c r="AE68" s="79"/>
      <c r="AF68" s="79"/>
      <c r="AG68" s="79"/>
      <c r="AH68" s="79"/>
      <c r="AI68" s="79"/>
      <c r="AJ68" s="79"/>
      <c r="AK68" s="79"/>
      <c r="AL68" s="79"/>
      <c r="AM68" s="79"/>
      <c r="AN68" s="79"/>
    </row>
    <row r="69" hidden="1">
      <c r="A69" s="434" t="s">
        <v>572</v>
      </c>
      <c r="B69" s="434" t="s">
        <v>8185</v>
      </c>
      <c r="C69" s="435" t="s">
        <v>187</v>
      </c>
      <c r="D69" s="435" t="s">
        <v>8186</v>
      </c>
      <c r="E69" s="67" t="str">
        <f>IFNA(IF(LEN(VLOOKUP(A69&amp;"."&amp;B69,Sample_Data_Columns_2!F:H,3,FALSE))=0,"",VLOOKUP(A69&amp;"."&amp;B69,Sample_Data_Columns_2!F:H,3,FALSE)),"")</f>
        <v/>
      </c>
      <c r="F69" s="344">
        <f>vlookup(A69&amp;"."&amp;B69,Field_Count!C:D,2,false)</f>
        <v>0</v>
      </c>
      <c r="G69" s="344">
        <f>vlookup(A69&amp;"."&amp;B69,Field_Count!C:E,3,false)</f>
        <v>0</v>
      </c>
      <c r="H69" s="344">
        <f>vlookup(A69&amp;"."&amp;B69,Field_Count!C:F,4,false)</f>
        <v>0</v>
      </c>
      <c r="I69" s="344">
        <f>vlookup(A69&amp;"."&amp;B69,Field_Count!C:G,5,false)</f>
        <v>0</v>
      </c>
      <c r="J69" s="344">
        <f>vlookup(A69&amp;"."&amp;B69,Field_Count!C:H,6,false)</f>
        <v>0</v>
      </c>
      <c r="K69" s="178" t="s">
        <v>2990</v>
      </c>
      <c r="L69" s="66" t="s">
        <v>7464</v>
      </c>
      <c r="M69" s="63" t="str">
        <f t="shared" si="13"/>
        <v/>
      </c>
      <c r="N69" s="67" t="str">
        <f t="shared" si="14"/>
        <v/>
      </c>
      <c r="O69" s="67" t="s">
        <v>7460</v>
      </c>
      <c r="P69" s="67"/>
      <c r="Q69" s="57" t="str">
        <f t="shared" si="3"/>
        <v>action_item__v.OutOfScope</v>
      </c>
      <c r="R69" s="57" t="str">
        <f>IFNA(VLOOKUP(Q69,Vault_Required_Fields!C:D,2,false),"TBD")</f>
        <v>TBD</v>
      </c>
      <c r="S69" s="57"/>
      <c r="T69" s="57"/>
      <c r="U69" s="57"/>
      <c r="V69" s="57"/>
      <c r="W69" s="57"/>
      <c r="X69" s="57"/>
      <c r="Y69" s="79"/>
      <c r="Z69" s="79"/>
      <c r="AA69" s="79"/>
      <c r="AB69" s="79"/>
      <c r="AC69" s="79"/>
      <c r="AD69" s="79"/>
      <c r="AE69" s="79"/>
      <c r="AF69" s="79"/>
      <c r="AG69" s="79"/>
      <c r="AH69" s="79"/>
      <c r="AI69" s="79"/>
      <c r="AJ69" s="79"/>
      <c r="AK69" s="79"/>
      <c r="AL69" s="79"/>
      <c r="AM69" s="79"/>
      <c r="AN69" s="79"/>
    </row>
    <row r="70" hidden="1">
      <c r="A70" s="434" t="s">
        <v>572</v>
      </c>
      <c r="B70" s="434" t="s">
        <v>525</v>
      </c>
      <c r="C70" s="435" t="s">
        <v>210</v>
      </c>
      <c r="D70" s="435" t="s">
        <v>526</v>
      </c>
      <c r="E70" s="67" t="str">
        <f>IFNA(IF(LEN(VLOOKUP(A70&amp;"."&amp;B70,Sample_Data_Columns_2!F:H,3,FALSE))=0,"",VLOOKUP(A70&amp;"."&amp;B70,Sample_Data_Columns_2!F:H,3,FALSE)),"")</f>
        <v/>
      </c>
      <c r="F70" s="344">
        <f>vlookup(A70&amp;"."&amp;B70,Field_Count!C:D,2,false)</f>
        <v>0</v>
      </c>
      <c r="G70" s="344">
        <f>vlookup(A70&amp;"."&amp;B70,Field_Count!C:E,3,false)</f>
        <v>0</v>
      </c>
      <c r="H70" s="344">
        <f>vlookup(A70&amp;"."&amp;B70,Field_Count!C:F,4,false)</f>
        <v>0</v>
      </c>
      <c r="I70" s="344">
        <f>vlookup(A70&amp;"."&amp;B70,Field_Count!C:G,5,false)</f>
        <v>0</v>
      </c>
      <c r="J70" s="344">
        <f>vlookup(A70&amp;"."&amp;B70,Field_Count!C:H,6,false)</f>
        <v>0</v>
      </c>
      <c r="K70" s="178" t="s">
        <v>2990</v>
      </c>
      <c r="L70" s="66" t="s">
        <v>7464</v>
      </c>
      <c r="M70" s="63" t="str">
        <f t="shared" si="13"/>
        <v/>
      </c>
      <c r="N70" s="67" t="str">
        <f t="shared" si="14"/>
        <v/>
      </c>
      <c r="O70" s="67" t="s">
        <v>7460</v>
      </c>
      <c r="P70" s="67"/>
      <c r="Q70" s="57" t="str">
        <f t="shared" si="3"/>
        <v>action_item__v.OutOfScope</v>
      </c>
      <c r="R70" s="57" t="str">
        <f>IFNA(VLOOKUP(Q70,Vault_Required_Fields!C:D,2,false),"TBD")</f>
        <v>TBD</v>
      </c>
      <c r="S70" s="57"/>
      <c r="T70" s="57"/>
      <c r="U70" s="57"/>
      <c r="V70" s="57"/>
      <c r="W70" s="57"/>
      <c r="X70" s="57"/>
      <c r="Y70" s="79"/>
      <c r="Z70" s="79"/>
      <c r="AA70" s="79"/>
      <c r="AB70" s="79"/>
      <c r="AC70" s="79"/>
      <c r="AD70" s="79"/>
      <c r="AE70" s="79"/>
      <c r="AF70" s="79"/>
      <c r="AG70" s="79"/>
      <c r="AH70" s="79"/>
      <c r="AI70" s="79"/>
      <c r="AJ70" s="79"/>
      <c r="AK70" s="79"/>
      <c r="AL70" s="79"/>
      <c r="AM70" s="79"/>
      <c r="AN70" s="79"/>
    </row>
    <row r="71" hidden="1">
      <c r="A71" s="434" t="s">
        <v>572</v>
      </c>
      <c r="B71" s="434" t="s">
        <v>520</v>
      </c>
      <c r="C71" s="435" t="s">
        <v>263</v>
      </c>
      <c r="D71" s="435" t="s">
        <v>522</v>
      </c>
      <c r="E71" s="67" t="str">
        <f>IFNA(IF(LEN(VLOOKUP(A71&amp;"."&amp;B71,Sample_Data_Columns_2!F:H,3,FALSE))=0,"",VLOOKUP(A71&amp;"."&amp;B71,Sample_Data_Columns_2!F:H,3,FALSE)),"")</f>
        <v/>
      </c>
      <c r="F71" s="344">
        <f>vlookup(A71&amp;"."&amp;B71,Field_Count!C:D,2,false)</f>
        <v>0</v>
      </c>
      <c r="G71" s="344">
        <f>vlookup(A71&amp;"."&amp;B71,Field_Count!C:E,3,false)</f>
        <v>0</v>
      </c>
      <c r="H71" s="344">
        <f>vlookup(A71&amp;"."&amp;B71,Field_Count!C:F,4,false)</f>
        <v>0</v>
      </c>
      <c r="I71" s="344">
        <f>vlookup(A71&amp;"."&amp;B71,Field_Count!C:G,5,false)</f>
        <v>0</v>
      </c>
      <c r="J71" s="344">
        <f>vlookup(A71&amp;"."&amp;B71,Field_Count!C:H,6,false)</f>
        <v>0</v>
      </c>
      <c r="K71" s="178" t="s">
        <v>2990</v>
      </c>
      <c r="L71" s="66" t="s">
        <v>7464</v>
      </c>
      <c r="M71" s="63" t="str">
        <f t="shared" si="13"/>
        <v/>
      </c>
      <c r="N71" s="67" t="str">
        <f t="shared" si="14"/>
        <v/>
      </c>
      <c r="O71" s="67" t="s">
        <v>7460</v>
      </c>
      <c r="P71" s="67"/>
      <c r="Q71" s="57" t="str">
        <f t="shared" si="3"/>
        <v>action_item__v.OutOfScope</v>
      </c>
      <c r="R71" s="57" t="str">
        <f>IFNA(VLOOKUP(Q71,Vault_Required_Fields!C:D,2,false),"TBD")</f>
        <v>TBD</v>
      </c>
      <c r="S71" s="57"/>
      <c r="T71" s="57"/>
      <c r="U71" s="57"/>
      <c r="V71" s="57"/>
      <c r="W71" s="57"/>
      <c r="X71" s="57"/>
      <c r="Y71" s="79"/>
      <c r="Z71" s="79"/>
      <c r="AA71" s="79"/>
      <c r="AB71" s="79"/>
      <c r="AC71" s="79"/>
      <c r="AD71" s="79"/>
      <c r="AE71" s="79"/>
      <c r="AF71" s="79"/>
      <c r="AG71" s="79"/>
      <c r="AH71" s="79"/>
      <c r="AI71" s="79"/>
      <c r="AJ71" s="79"/>
      <c r="AK71" s="79"/>
      <c r="AL71" s="79"/>
      <c r="AM71" s="79"/>
      <c r="AN71" s="79"/>
    </row>
    <row r="72" hidden="1">
      <c r="A72" s="434" t="s">
        <v>572</v>
      </c>
      <c r="B72" s="434" t="s">
        <v>516</v>
      </c>
      <c r="C72" s="435" t="s">
        <v>170</v>
      </c>
      <c r="D72" s="435" t="s">
        <v>517</v>
      </c>
      <c r="E72" s="67" t="str">
        <f>IFNA(IF(LEN(VLOOKUP(A72&amp;"."&amp;B72,Sample_Data_Columns_2!F:H,3,FALSE))=0,"",VLOOKUP(A72&amp;"."&amp;B72,Sample_Data_Columns_2!F:H,3,FALSE)),"")</f>
        <v/>
      </c>
      <c r="F72" s="344">
        <f>vlookup(A72&amp;"."&amp;B72,Field_Count!C:D,2,false)</f>
        <v>0</v>
      </c>
      <c r="G72" s="344">
        <f>vlookup(A72&amp;"."&amp;B72,Field_Count!C:E,3,false)</f>
        <v>0</v>
      </c>
      <c r="H72" s="344">
        <f>vlookup(A72&amp;"."&amp;B72,Field_Count!C:F,4,false)</f>
        <v>0</v>
      </c>
      <c r="I72" s="344">
        <f>vlookup(A72&amp;"."&amp;B72,Field_Count!C:G,5,false)</f>
        <v>0</v>
      </c>
      <c r="J72" s="344">
        <f>vlookup(A72&amp;"."&amp;B72,Field_Count!C:H,6,false)</f>
        <v>0</v>
      </c>
      <c r="K72" s="178" t="s">
        <v>2990</v>
      </c>
      <c r="L72" s="66" t="s">
        <v>7464</v>
      </c>
      <c r="M72" s="63" t="str">
        <f t="shared" si="13"/>
        <v/>
      </c>
      <c r="N72" s="67" t="str">
        <f t="shared" si="14"/>
        <v/>
      </c>
      <c r="O72" s="67" t="s">
        <v>7460</v>
      </c>
      <c r="P72" s="67"/>
      <c r="Q72" s="57" t="str">
        <f t="shared" si="3"/>
        <v>action_item__v.OutOfScope</v>
      </c>
      <c r="R72" s="57" t="str">
        <f>IFNA(VLOOKUP(Q72,Vault_Required_Fields!C:D,2,false),"TBD")</f>
        <v>TBD</v>
      </c>
      <c r="S72" s="57"/>
      <c r="T72" s="57"/>
      <c r="U72" s="57"/>
      <c r="V72" s="57"/>
      <c r="W72" s="57"/>
      <c r="X72" s="57"/>
      <c r="Y72" s="79"/>
      <c r="Z72" s="79"/>
      <c r="AA72" s="79"/>
      <c r="AB72" s="79"/>
      <c r="AC72" s="79"/>
      <c r="AD72" s="79"/>
      <c r="AE72" s="79"/>
      <c r="AF72" s="79"/>
      <c r="AG72" s="79"/>
      <c r="AH72" s="79"/>
      <c r="AI72" s="79"/>
      <c r="AJ72" s="79"/>
      <c r="AK72" s="79"/>
      <c r="AL72" s="79"/>
      <c r="AM72" s="79"/>
      <c r="AN72" s="79"/>
    </row>
    <row r="73" hidden="1">
      <c r="A73" s="434" t="s">
        <v>572</v>
      </c>
      <c r="B73" s="434" t="s">
        <v>8187</v>
      </c>
      <c r="C73" s="435" t="s">
        <v>216</v>
      </c>
      <c r="D73" s="435" t="s">
        <v>8188</v>
      </c>
      <c r="E73" s="67" t="str">
        <f>IFNA(IF(LEN(VLOOKUP(A73&amp;"."&amp;B73,Sample_Data_Columns_2!F:H,3,FALSE))=0,"",VLOOKUP(A73&amp;"."&amp;B73,Sample_Data_Columns_2!F:H,3,FALSE)),"")</f>
        <v/>
      </c>
      <c r="F73" s="344">
        <f>vlookup(A73&amp;"."&amp;B73,Field_Count!C:D,2,false)</f>
        <v>0</v>
      </c>
      <c r="G73" s="344">
        <f>vlookup(A73&amp;"."&amp;B73,Field_Count!C:E,3,false)</f>
        <v>0</v>
      </c>
      <c r="H73" s="344">
        <f>vlookup(A73&amp;"."&amp;B73,Field_Count!C:F,4,false)</f>
        <v>0</v>
      </c>
      <c r="I73" s="344">
        <f>vlookup(A73&amp;"."&amp;B73,Field_Count!C:G,5,false)</f>
        <v>0</v>
      </c>
      <c r="J73" s="344">
        <f>vlookup(A73&amp;"."&amp;B73,Field_Count!C:H,6,false)</f>
        <v>0</v>
      </c>
      <c r="K73" s="178" t="s">
        <v>2990</v>
      </c>
      <c r="L73" s="66" t="s">
        <v>7464</v>
      </c>
      <c r="M73" s="63" t="str">
        <f t="shared" si="13"/>
        <v/>
      </c>
      <c r="N73" s="67" t="str">
        <f t="shared" si="14"/>
        <v/>
      </c>
      <c r="O73" s="67" t="s">
        <v>7460</v>
      </c>
      <c r="P73" s="67"/>
      <c r="Q73" s="57" t="str">
        <f t="shared" si="3"/>
        <v>action_item__v.OutOfScope</v>
      </c>
      <c r="R73" s="57" t="str">
        <f>IFNA(VLOOKUP(Q73,Vault_Required_Fields!C:D,2,false),"TBD")</f>
        <v>TBD</v>
      </c>
      <c r="S73" s="57"/>
      <c r="T73" s="57"/>
      <c r="U73" s="57"/>
      <c r="V73" s="57"/>
      <c r="W73" s="57"/>
      <c r="X73" s="57"/>
      <c r="Y73" s="79"/>
      <c r="Z73" s="79"/>
      <c r="AA73" s="79"/>
      <c r="AB73" s="79"/>
      <c r="AC73" s="79"/>
      <c r="AD73" s="79"/>
      <c r="AE73" s="79"/>
      <c r="AF73" s="79"/>
      <c r="AG73" s="79"/>
      <c r="AH73" s="79"/>
      <c r="AI73" s="79"/>
      <c r="AJ73" s="79"/>
      <c r="AK73" s="79"/>
      <c r="AL73" s="79"/>
      <c r="AM73" s="79"/>
      <c r="AN73" s="79"/>
    </row>
    <row r="74" hidden="1">
      <c r="A74" s="434" t="s">
        <v>572</v>
      </c>
      <c r="B74" s="434" t="s">
        <v>8189</v>
      </c>
      <c r="C74" s="435" t="s">
        <v>8190</v>
      </c>
      <c r="D74" s="435" t="s">
        <v>8191</v>
      </c>
      <c r="E74" s="67" t="str">
        <f>IFNA(IF(LEN(VLOOKUP(A74&amp;"."&amp;B74,Sample_Data_Columns_2!F:H,3,FALSE))=0,"",VLOOKUP(A74&amp;"."&amp;B74,Sample_Data_Columns_2!F:H,3,FALSE)),"")</f>
        <v/>
      </c>
      <c r="F74" s="344">
        <f>vlookup(A74&amp;"."&amp;B74,Field_Count!C:D,2,false)</f>
        <v>0</v>
      </c>
      <c r="G74" s="344">
        <f>vlookup(A74&amp;"."&amp;B74,Field_Count!C:E,3,false)</f>
        <v>0</v>
      </c>
      <c r="H74" s="344">
        <f>vlookup(A74&amp;"."&amp;B74,Field_Count!C:F,4,false)</f>
        <v>0</v>
      </c>
      <c r="I74" s="344">
        <f>vlookup(A74&amp;"."&amp;B74,Field_Count!C:G,5,false)</f>
        <v>0</v>
      </c>
      <c r="J74" s="344">
        <f>vlookup(A74&amp;"."&amp;B74,Field_Count!C:H,6,false)</f>
        <v>0</v>
      </c>
      <c r="K74" s="178" t="s">
        <v>2990</v>
      </c>
      <c r="L74" s="66" t="s">
        <v>7464</v>
      </c>
      <c r="M74" s="63" t="str">
        <f t="shared" si="13"/>
        <v/>
      </c>
      <c r="N74" s="67" t="str">
        <f t="shared" si="14"/>
        <v/>
      </c>
      <c r="O74" s="67" t="s">
        <v>7460</v>
      </c>
      <c r="P74" s="67"/>
      <c r="Q74" s="57" t="str">
        <f t="shared" si="3"/>
        <v>action_item__v.OutOfScope</v>
      </c>
      <c r="R74" s="57" t="str">
        <f>IFNA(VLOOKUP(Q74,Vault_Required_Fields!C:D,2,false),"TBD")</f>
        <v>TBD</v>
      </c>
      <c r="S74" s="57"/>
      <c r="T74" s="57"/>
      <c r="U74" s="57"/>
      <c r="V74" s="57"/>
      <c r="W74" s="57"/>
      <c r="X74" s="57"/>
      <c r="Y74" s="79"/>
      <c r="Z74" s="79"/>
      <c r="AA74" s="79"/>
      <c r="AB74" s="79"/>
      <c r="AC74" s="79"/>
      <c r="AD74" s="79"/>
      <c r="AE74" s="79"/>
      <c r="AF74" s="79"/>
      <c r="AG74" s="79"/>
      <c r="AH74" s="79"/>
      <c r="AI74" s="79"/>
      <c r="AJ74" s="79"/>
      <c r="AK74" s="79"/>
      <c r="AL74" s="79"/>
      <c r="AM74" s="79"/>
      <c r="AN74" s="79"/>
    </row>
    <row r="75" hidden="1">
      <c r="A75" s="434" t="s">
        <v>572</v>
      </c>
      <c r="B75" s="434" t="s">
        <v>8192</v>
      </c>
      <c r="C75" s="435" t="s">
        <v>210</v>
      </c>
      <c r="D75" s="435" t="s">
        <v>8193</v>
      </c>
      <c r="E75" s="67" t="str">
        <f>IFNA(IF(LEN(VLOOKUP(A75&amp;"."&amp;B75,Sample_Data_Columns_2!F:H,3,FALSE))=0,"",VLOOKUP(A75&amp;"."&amp;B75,Sample_Data_Columns_2!F:H,3,FALSE)),"")</f>
        <v/>
      </c>
      <c r="F75" s="344">
        <f>vlookup(A75&amp;"."&amp;B75,Field_Count!C:D,2,false)</f>
        <v>0</v>
      </c>
      <c r="G75" s="344">
        <f>vlookup(A75&amp;"."&amp;B75,Field_Count!C:E,3,false)</f>
        <v>0</v>
      </c>
      <c r="H75" s="344">
        <f>vlookup(A75&amp;"."&amp;B75,Field_Count!C:F,4,false)</f>
        <v>0</v>
      </c>
      <c r="I75" s="344">
        <f>vlookup(A75&amp;"."&amp;B75,Field_Count!C:G,5,false)</f>
        <v>0</v>
      </c>
      <c r="J75" s="344">
        <f>vlookup(A75&amp;"."&amp;B75,Field_Count!C:H,6,false)</f>
        <v>0</v>
      </c>
      <c r="K75" s="178" t="s">
        <v>2990</v>
      </c>
      <c r="L75" s="66" t="s">
        <v>7464</v>
      </c>
      <c r="M75" s="63" t="str">
        <f t="shared" si="13"/>
        <v/>
      </c>
      <c r="N75" s="67" t="str">
        <f t="shared" si="14"/>
        <v/>
      </c>
      <c r="O75" s="67" t="s">
        <v>7460</v>
      </c>
      <c r="P75" s="67"/>
      <c r="Q75" s="57" t="str">
        <f t="shared" si="3"/>
        <v>action_item__v.OutOfScope</v>
      </c>
      <c r="R75" s="57" t="str">
        <f>IFNA(VLOOKUP(Q75,Vault_Required_Fields!C:D,2,false),"TBD")</f>
        <v>TBD</v>
      </c>
      <c r="S75" s="57"/>
      <c r="T75" s="57"/>
      <c r="U75" s="57"/>
      <c r="V75" s="57"/>
      <c r="W75" s="57"/>
      <c r="X75" s="57"/>
      <c r="Y75" s="79"/>
      <c r="Z75" s="79"/>
      <c r="AA75" s="79"/>
      <c r="AB75" s="79"/>
      <c r="AC75" s="79"/>
      <c r="AD75" s="79"/>
      <c r="AE75" s="79"/>
      <c r="AF75" s="79"/>
      <c r="AG75" s="79"/>
      <c r="AH75" s="79"/>
      <c r="AI75" s="79"/>
      <c r="AJ75" s="79"/>
      <c r="AK75" s="79"/>
      <c r="AL75" s="79"/>
      <c r="AM75" s="79"/>
      <c r="AN75" s="79"/>
    </row>
    <row r="76" hidden="1">
      <c r="A76" s="434" t="s">
        <v>572</v>
      </c>
      <c r="B76" s="434" t="s">
        <v>8194</v>
      </c>
      <c r="C76" s="435" t="s">
        <v>253</v>
      </c>
      <c r="D76" s="435" t="s">
        <v>8195</v>
      </c>
      <c r="E76" s="67" t="str">
        <f>IFNA(IF(LEN(VLOOKUP(A76&amp;"."&amp;B76,Sample_Data_Columns_2!F:H,3,FALSE))=0,"",VLOOKUP(A76&amp;"."&amp;B76,Sample_Data_Columns_2!F:H,3,FALSE)),"")</f>
        <v/>
      </c>
      <c r="F76" s="344">
        <f>vlookup(A76&amp;"."&amp;B76,Field_Count!C:D,2,false)</f>
        <v>0</v>
      </c>
      <c r="G76" s="344">
        <f>vlookup(A76&amp;"."&amp;B76,Field_Count!C:E,3,false)</f>
        <v>0</v>
      </c>
      <c r="H76" s="344">
        <f>vlookup(A76&amp;"."&amp;B76,Field_Count!C:F,4,false)</f>
        <v>0</v>
      </c>
      <c r="I76" s="344">
        <f>vlookup(A76&amp;"."&amp;B76,Field_Count!C:G,5,false)</f>
        <v>0</v>
      </c>
      <c r="J76" s="344">
        <f>vlookup(A76&amp;"."&amp;B76,Field_Count!C:H,6,false)</f>
        <v>0</v>
      </c>
      <c r="K76" s="178" t="s">
        <v>2990</v>
      </c>
      <c r="L76" s="66" t="s">
        <v>7464</v>
      </c>
      <c r="M76" s="63" t="str">
        <f t="shared" si="13"/>
        <v/>
      </c>
      <c r="N76" s="67" t="str">
        <f t="shared" si="14"/>
        <v/>
      </c>
      <c r="O76" s="67" t="s">
        <v>7460</v>
      </c>
      <c r="P76" s="67"/>
      <c r="Q76" s="57" t="str">
        <f t="shared" si="3"/>
        <v>action_item__v.OutOfScope</v>
      </c>
      <c r="R76" s="57" t="str">
        <f>IFNA(VLOOKUP(Q76,Vault_Required_Fields!C:D,2,false),"TBD")</f>
        <v>TBD</v>
      </c>
      <c r="S76" s="57"/>
      <c r="T76" s="57"/>
      <c r="U76" s="57"/>
      <c r="V76" s="57"/>
      <c r="W76" s="57"/>
      <c r="X76" s="57"/>
      <c r="Y76" s="79"/>
      <c r="Z76" s="79"/>
      <c r="AA76" s="79"/>
      <c r="AB76" s="79"/>
      <c r="AC76" s="79"/>
      <c r="AD76" s="79"/>
      <c r="AE76" s="79"/>
      <c r="AF76" s="79"/>
      <c r="AG76" s="79"/>
      <c r="AH76" s="79"/>
      <c r="AI76" s="79"/>
      <c r="AJ76" s="79"/>
      <c r="AK76" s="79"/>
      <c r="AL76" s="79"/>
      <c r="AM76" s="79"/>
      <c r="AN76" s="79"/>
    </row>
    <row r="77" hidden="1">
      <c r="A77" s="452" t="s">
        <v>572</v>
      </c>
      <c r="B77" s="431" t="s">
        <v>8196</v>
      </c>
      <c r="C77" s="432" t="s">
        <v>1213</v>
      </c>
      <c r="D77" s="432" t="s">
        <v>8197</v>
      </c>
      <c r="E77" s="122" t="str">
        <f>IFNA(IF(LEN(VLOOKUP(A77&amp;"."&amp;B77,Sample_Data_Columns_2!F:H,3,FALSE))=0,"",VLOOKUP(A77&amp;"."&amp;B77,Sample_Data_Columns_2!F:H,3,FALSE)),"")</f>
        <v/>
      </c>
      <c r="F77" s="331" t="str">
        <f>vlookup(A77&amp;"."&amp;B77,Field_Count!C:D,2,false)</f>
        <v>#N/A</v>
      </c>
      <c r="G77" s="331" t="str">
        <f>vlookup(A77&amp;"."&amp;B77,Field_Count!C:E,3,false)</f>
        <v>#N/A</v>
      </c>
      <c r="H77" s="331" t="str">
        <f>vlookup(A77&amp;"."&amp;B77,Field_Count!C:F,4,false)</f>
        <v>#N/A</v>
      </c>
      <c r="I77" s="331" t="str">
        <f>vlookup(A77&amp;"."&amp;B77,Field_Count!C:G,5,false)</f>
        <v>#N/A</v>
      </c>
      <c r="J77" s="331" t="str">
        <f>vlookup(A77&amp;"."&amp;B77,Field_Count!C:H,6,false)</f>
        <v>#N/A</v>
      </c>
      <c r="K77" s="456" t="s">
        <v>2990</v>
      </c>
      <c r="L77" s="461" t="s">
        <v>8198</v>
      </c>
      <c r="M77" s="462"/>
      <c r="N77" s="462"/>
      <c r="O77" s="461" t="s">
        <v>8164</v>
      </c>
      <c r="P77" s="461"/>
      <c r="Q77" s="57" t="str">
        <f t="shared" si="3"/>
        <v>action_item__v.SkipReason__c</v>
      </c>
      <c r="R77" s="57" t="str">
        <f>IFNA(VLOOKUP(Q77,Vault_Required_Fields!C:D,2,false),"TBD")</f>
        <v>TBD</v>
      </c>
      <c r="S77" s="57"/>
      <c r="T77" s="57"/>
      <c r="U77" s="57"/>
      <c r="V77" s="57"/>
      <c r="W77" s="57"/>
      <c r="X77" s="57"/>
      <c r="Y77" s="79"/>
      <c r="Z77" s="79"/>
      <c r="AA77" s="79"/>
      <c r="AB77" s="79"/>
      <c r="AC77" s="79"/>
      <c r="AD77" s="79"/>
      <c r="AE77" s="79"/>
      <c r="AF77" s="79"/>
      <c r="AG77" s="79"/>
      <c r="AH77" s="79"/>
      <c r="AI77" s="79"/>
      <c r="AJ77" s="79"/>
      <c r="AK77" s="79"/>
      <c r="AL77" s="79"/>
      <c r="AM77" s="79"/>
      <c r="AN77" s="79"/>
    </row>
    <row r="78" hidden="1">
      <c r="A78" s="434" t="s">
        <v>572</v>
      </c>
      <c r="B78" s="434" t="s">
        <v>290</v>
      </c>
      <c r="C78" s="435" t="s">
        <v>170</v>
      </c>
      <c r="D78" s="435" t="s">
        <v>8199</v>
      </c>
      <c r="E78" s="67" t="str">
        <f>IFNA(IF(LEN(VLOOKUP(A78&amp;"."&amp;B78,Sample_Data_Columns_2!F:H,3,FALSE))=0,"",VLOOKUP(A78&amp;"."&amp;B78,Sample_Data_Columns_2!F:H,3,FALSE)),"")</f>
        <v/>
      </c>
      <c r="F78" s="344">
        <f>vlookup(A78&amp;"."&amp;B78,Field_Count!C:D,2,false)</f>
        <v>0</v>
      </c>
      <c r="G78" s="344">
        <f>vlookup(A78&amp;"."&amp;B78,Field_Count!C:E,3,false)</f>
        <v>0</v>
      </c>
      <c r="H78" s="344">
        <f>vlookup(A78&amp;"."&amp;B78,Field_Count!C:F,4,false)</f>
        <v>0</v>
      </c>
      <c r="I78" s="344">
        <f>vlookup(A78&amp;"."&amp;B78,Field_Count!C:G,5,false)</f>
        <v>0</v>
      </c>
      <c r="J78" s="344">
        <f>vlookup(A78&amp;"."&amp;B78,Field_Count!C:H,6,false)</f>
        <v>0</v>
      </c>
      <c r="K78" s="178" t="s">
        <v>2990</v>
      </c>
      <c r="L78" s="66" t="s">
        <v>7464</v>
      </c>
      <c r="M78" s="63" t="str">
        <f>IFNA(VLOOKUP(L78,AA:AB,2,FALSE),"")</f>
        <v/>
      </c>
      <c r="N78" s="67" t="str">
        <f>IFNA(IF(VLOOKUP(L78,AA:AC,3,FALSE)="","",VLOOKUP(L78,AA:AC,3,FALSE)),"")</f>
        <v/>
      </c>
      <c r="O78" s="67" t="s">
        <v>7460</v>
      </c>
      <c r="P78" s="67"/>
      <c r="Q78" s="57" t="str">
        <f t="shared" si="3"/>
        <v>action_item__v.OutOfScope</v>
      </c>
      <c r="R78" s="57" t="str">
        <f>IFNA(VLOOKUP(Q78,Vault_Required_Fields!C:D,2,false),"TBD")</f>
        <v>TBD</v>
      </c>
      <c r="S78" s="57"/>
      <c r="T78" s="57"/>
      <c r="U78" s="57"/>
      <c r="V78" s="57"/>
      <c r="W78" s="57"/>
      <c r="X78" s="57"/>
      <c r="Y78" s="79"/>
      <c r="Z78" s="79"/>
      <c r="AA78" s="79"/>
      <c r="AB78" s="79"/>
      <c r="AC78" s="79"/>
      <c r="AD78" s="79"/>
      <c r="AE78" s="79"/>
      <c r="AF78" s="79"/>
      <c r="AG78" s="79"/>
      <c r="AH78" s="79"/>
      <c r="AI78" s="79"/>
      <c r="AJ78" s="79"/>
      <c r="AK78" s="79"/>
      <c r="AL78" s="79"/>
      <c r="AM78" s="79"/>
      <c r="AN78" s="79"/>
    </row>
    <row r="79" hidden="1">
      <c r="A79" s="452" t="s">
        <v>572</v>
      </c>
      <c r="B79" s="431" t="s">
        <v>8200</v>
      </c>
      <c r="C79" s="432" t="s">
        <v>1285</v>
      </c>
      <c r="D79" s="121"/>
      <c r="E79" s="122" t="str">
        <f>IFNA(IF(LEN(VLOOKUP(A79&amp;"."&amp;B79,Sample_Data_Columns_2!F:H,3,FALSE))=0,"",VLOOKUP(A79&amp;"."&amp;B79,Sample_Data_Columns_2!F:H,3,FALSE)),"")</f>
        <v/>
      </c>
      <c r="F79" s="331" t="str">
        <f>vlookup(A79&amp;"."&amp;B79,Field_Count!C:D,2,false)</f>
        <v>#N/A</v>
      </c>
      <c r="G79" s="331" t="str">
        <f>vlookup(A79&amp;"."&amp;B79,Field_Count!C:E,3,false)</f>
        <v>#N/A</v>
      </c>
      <c r="H79" s="331" t="str">
        <f>vlookup(A79&amp;"."&amp;B79,Field_Count!C:F,4,false)</f>
        <v>#N/A</v>
      </c>
      <c r="I79" s="331" t="str">
        <f>vlookup(A79&amp;"."&amp;B79,Field_Count!C:G,5,false)</f>
        <v>#N/A</v>
      </c>
      <c r="J79" s="331" t="str">
        <f>vlookup(A79&amp;"."&amp;B79,Field_Count!C:H,6,false)</f>
        <v>#N/A</v>
      </c>
      <c r="K79" s="463" t="s">
        <v>2990</v>
      </c>
      <c r="L79" s="457" t="s">
        <v>8201</v>
      </c>
      <c r="M79" s="459"/>
      <c r="N79" s="459"/>
      <c r="O79" s="457" t="s">
        <v>8164</v>
      </c>
      <c r="P79" s="457"/>
      <c r="Q79" s="57" t="str">
        <f t="shared" si="3"/>
        <v>action_item__v.Assigned_To__c</v>
      </c>
      <c r="R79" s="57" t="str">
        <f>IFNA(VLOOKUP(Q79,Vault_Required_Fields!C:D,2,false),"TBD")</f>
        <v>TBD</v>
      </c>
      <c r="S79" s="57"/>
      <c r="T79" s="57"/>
      <c r="U79" s="57"/>
      <c r="V79" s="57"/>
      <c r="W79" s="57"/>
      <c r="X79" s="57"/>
      <c r="Y79" s="79"/>
      <c r="Z79" s="79"/>
      <c r="AA79" s="79"/>
      <c r="AB79" s="79"/>
      <c r="AC79" s="79"/>
      <c r="AD79" s="79"/>
      <c r="AE79" s="79"/>
      <c r="AF79" s="79"/>
      <c r="AG79" s="79"/>
      <c r="AH79" s="79"/>
      <c r="AI79" s="79"/>
      <c r="AJ79" s="79"/>
      <c r="AK79" s="79"/>
      <c r="AL79" s="79"/>
      <c r="AM79" s="79"/>
      <c r="AN79" s="79"/>
    </row>
    <row r="80" hidden="1">
      <c r="A80" s="452" t="s">
        <v>572</v>
      </c>
      <c r="B80" s="431" t="s">
        <v>1169</v>
      </c>
      <c r="C80" s="432" t="s">
        <v>187</v>
      </c>
      <c r="D80" s="432" t="s">
        <v>8202</v>
      </c>
      <c r="E80" s="122" t="str">
        <f>IFNA(IF(LEN(VLOOKUP(A80&amp;"."&amp;B80,Sample_Data_Columns_2!F:H,3,FALSE))=0,"",VLOOKUP(A80&amp;"."&amp;B80,Sample_Data_Columns_2!F:H,3,FALSE)),"")</f>
        <v/>
      </c>
      <c r="F80" s="331">
        <f>vlookup(A80&amp;"."&amp;B80,Field_Count!C:D,2,false)</f>
        <v>16601</v>
      </c>
      <c r="G80" s="331">
        <f>vlookup(A80&amp;"."&amp;B80,Field_Count!C:E,3,false)</f>
        <v>10133</v>
      </c>
      <c r="H80" s="331">
        <f>vlookup(A80&amp;"."&amp;B80,Field_Count!C:F,4,false)</f>
        <v>6080</v>
      </c>
      <c r="I80" s="331">
        <f>vlookup(A80&amp;"."&amp;B80,Field_Count!C:G,5,false)</f>
        <v>83749</v>
      </c>
      <c r="J80" s="331">
        <f>vlookup(A80&amp;"."&amp;B80,Field_Count!C:H,6,false)</f>
        <v>3585</v>
      </c>
      <c r="K80" s="463" t="s">
        <v>2990</v>
      </c>
      <c r="L80" s="457" t="s">
        <v>8203</v>
      </c>
      <c r="M80" s="459"/>
      <c r="N80" s="459"/>
      <c r="O80" s="457" t="s">
        <v>8164</v>
      </c>
      <c r="P80" s="457"/>
      <c r="Q80" s="57" t="str">
        <f t="shared" si="3"/>
        <v>action_item__v.Country__c</v>
      </c>
      <c r="R80" s="57" t="str">
        <f>IFNA(VLOOKUP(Q80,Vault_Required_Fields!C:D,2,false),"TBD")</f>
        <v>TBD</v>
      </c>
      <c r="S80" s="57"/>
      <c r="T80" s="57"/>
      <c r="U80" s="57"/>
      <c r="V80" s="57"/>
      <c r="W80" s="57"/>
      <c r="X80" s="57"/>
      <c r="Y80" s="79"/>
      <c r="Z80" s="79"/>
      <c r="AA80" s="79"/>
      <c r="AB80" s="79"/>
      <c r="AC80" s="79"/>
      <c r="AD80" s="79"/>
      <c r="AE80" s="79"/>
      <c r="AF80" s="79"/>
      <c r="AG80" s="79"/>
      <c r="AH80" s="79"/>
      <c r="AI80" s="79"/>
      <c r="AJ80" s="79"/>
      <c r="AK80" s="79"/>
      <c r="AL80" s="79"/>
      <c r="AM80" s="79"/>
      <c r="AN80" s="79"/>
    </row>
    <row r="81" hidden="1">
      <c r="A81" s="452" t="s">
        <v>572</v>
      </c>
      <c r="B81" s="431" t="s">
        <v>847</v>
      </c>
      <c r="C81" s="432" t="s">
        <v>848</v>
      </c>
      <c r="D81" s="432" t="s">
        <v>8204</v>
      </c>
      <c r="E81" s="122" t="str">
        <f>IFNA(IF(LEN(VLOOKUP(A81&amp;"."&amp;B81,Sample_Data_Columns_2!F:H,3,FALSE))=0,"",VLOOKUP(A81&amp;"."&amp;B81,Sample_Data_Columns_2!F:H,3,FALSE)),"")</f>
        <v/>
      </c>
      <c r="F81" s="331" t="str">
        <f>vlookup(A81&amp;"."&amp;B81,Field_Count!C:D,2,false)</f>
        <v>#N/A</v>
      </c>
      <c r="G81" s="331" t="str">
        <f>vlookup(A81&amp;"."&amp;B81,Field_Count!C:E,3,false)</f>
        <v>#N/A</v>
      </c>
      <c r="H81" s="331" t="str">
        <f>vlookup(A81&amp;"."&amp;B81,Field_Count!C:F,4,false)</f>
        <v>#N/A</v>
      </c>
      <c r="I81" s="331" t="str">
        <f>vlookup(A81&amp;"."&amp;B81,Field_Count!C:G,5,false)</f>
        <v>#N/A</v>
      </c>
      <c r="J81" s="331" t="str">
        <f>vlookup(A81&amp;"."&amp;B81,Field_Count!C:H,6,false)</f>
        <v>#N/A</v>
      </c>
      <c r="K81" s="463" t="s">
        <v>2990</v>
      </c>
      <c r="L81" s="457" t="s">
        <v>8205</v>
      </c>
      <c r="M81" s="459"/>
      <c r="N81" s="459"/>
      <c r="O81" s="457" t="s">
        <v>8164</v>
      </c>
      <c r="P81" s="457"/>
      <c r="Q81" s="57" t="str">
        <f t="shared" si="3"/>
        <v>action_item__v.Description__c</v>
      </c>
      <c r="R81" s="57" t="str">
        <f>IFNA(VLOOKUP(Q81,Vault_Required_Fields!C:D,2,false),"TBD")</f>
        <v>TBD</v>
      </c>
      <c r="S81" s="57"/>
      <c r="T81" s="57"/>
      <c r="U81" s="57"/>
      <c r="V81" s="57"/>
      <c r="W81" s="57"/>
      <c r="X81" s="57"/>
      <c r="Y81" s="79"/>
      <c r="Z81" s="79"/>
      <c r="AA81" s="79"/>
      <c r="AB81" s="79"/>
      <c r="AC81" s="79"/>
      <c r="AD81" s="79"/>
      <c r="AE81" s="79"/>
      <c r="AF81" s="79"/>
      <c r="AG81" s="79"/>
      <c r="AH81" s="79"/>
      <c r="AI81" s="79"/>
      <c r="AJ81" s="79"/>
      <c r="AK81" s="79"/>
      <c r="AL81" s="79"/>
      <c r="AM81" s="79"/>
      <c r="AN81" s="79"/>
    </row>
    <row r="82" hidden="1">
      <c r="A82" s="452" t="s">
        <v>572</v>
      </c>
      <c r="B82" s="431" t="s">
        <v>8206</v>
      </c>
      <c r="C82" s="432" t="s">
        <v>1285</v>
      </c>
      <c r="D82" s="121"/>
      <c r="E82" s="122" t="str">
        <f>IFNA(IF(LEN(VLOOKUP(A82&amp;"."&amp;B82,Sample_Data_Columns_2!F:H,3,FALSE))=0,"",VLOOKUP(A82&amp;"."&amp;B82,Sample_Data_Columns_2!F:H,3,FALSE)),"")</f>
        <v/>
      </c>
      <c r="F82" s="331" t="str">
        <f>vlookup(A82&amp;"."&amp;B82,Field_Count!C:D,2,false)</f>
        <v>#N/A</v>
      </c>
      <c r="G82" s="331" t="str">
        <f>vlookup(A82&amp;"."&amp;B82,Field_Count!C:E,3,false)</f>
        <v>#N/A</v>
      </c>
      <c r="H82" s="331" t="str">
        <f>vlookup(A82&amp;"."&amp;B82,Field_Count!C:F,4,false)</f>
        <v>#N/A</v>
      </c>
      <c r="I82" s="331" t="str">
        <f>vlookup(A82&amp;"."&amp;B82,Field_Count!C:G,5,false)</f>
        <v>#N/A</v>
      </c>
      <c r="J82" s="331" t="str">
        <f>vlookup(A82&amp;"."&amp;B82,Field_Count!C:H,6,false)</f>
        <v>#N/A</v>
      </c>
      <c r="K82" s="463" t="s">
        <v>2990</v>
      </c>
      <c r="L82" s="457" t="s">
        <v>8207</v>
      </c>
      <c r="M82" s="459"/>
      <c r="N82" s="459"/>
      <c r="O82" s="457" t="s">
        <v>8164</v>
      </c>
      <c r="P82" s="457"/>
      <c r="Q82" s="57" t="str">
        <f t="shared" si="3"/>
        <v>action_item__v.Is_Account_Plan_ToDo__c</v>
      </c>
      <c r="R82" s="57" t="str">
        <f>IFNA(VLOOKUP(Q82,Vault_Required_Fields!C:D,2,false),"TBD")</f>
        <v>TBD</v>
      </c>
      <c r="S82" s="57"/>
      <c r="T82" s="57"/>
      <c r="U82" s="57"/>
      <c r="V82" s="57"/>
      <c r="W82" s="57"/>
      <c r="X82" s="57"/>
      <c r="Y82" s="79"/>
      <c r="Z82" s="79"/>
      <c r="AA82" s="79"/>
      <c r="AB82" s="79"/>
      <c r="AC82" s="79"/>
      <c r="AD82" s="79"/>
      <c r="AE82" s="79"/>
      <c r="AF82" s="79"/>
      <c r="AG82" s="79"/>
      <c r="AH82" s="79"/>
      <c r="AI82" s="79"/>
      <c r="AJ82" s="79"/>
      <c r="AK82" s="79"/>
      <c r="AL82" s="79"/>
      <c r="AM82" s="79"/>
      <c r="AN82" s="79"/>
    </row>
    <row r="83" hidden="1">
      <c r="A83" s="452" t="s">
        <v>572</v>
      </c>
      <c r="B83" s="431" t="s">
        <v>8208</v>
      </c>
      <c r="C83" s="432" t="s">
        <v>1285</v>
      </c>
      <c r="D83" s="432" t="s">
        <v>8209</v>
      </c>
      <c r="E83" s="122" t="str">
        <f>IFNA(IF(LEN(VLOOKUP(A83&amp;"."&amp;B83,Sample_Data_Columns_2!F:H,3,FALSE))=0,"",VLOOKUP(A83&amp;"."&amp;B83,Sample_Data_Columns_2!F:H,3,FALSE)),"")</f>
        <v/>
      </c>
      <c r="F83" s="331" t="str">
        <f>vlookup(A83&amp;"."&amp;B83,Field_Count!C:D,2,false)</f>
        <v>#N/A</v>
      </c>
      <c r="G83" s="331" t="str">
        <f>vlookup(A83&amp;"."&amp;B83,Field_Count!C:E,3,false)</f>
        <v>#N/A</v>
      </c>
      <c r="H83" s="331" t="str">
        <f>vlookup(A83&amp;"."&amp;B83,Field_Count!C:F,4,false)</f>
        <v>#N/A</v>
      </c>
      <c r="I83" s="331" t="str">
        <f>vlookup(A83&amp;"."&amp;B83,Field_Count!C:G,5,false)</f>
        <v>#N/A</v>
      </c>
      <c r="J83" s="331" t="str">
        <f>vlookup(A83&amp;"."&amp;B83,Field_Count!C:H,6,false)</f>
        <v>#N/A</v>
      </c>
      <c r="K83" s="463" t="s">
        <v>2990</v>
      </c>
      <c r="L83" s="457" t="s">
        <v>8210</v>
      </c>
      <c r="M83" s="459"/>
      <c r="N83" s="459"/>
      <c r="O83" s="457" t="s">
        <v>8164</v>
      </c>
      <c r="P83" s="457"/>
      <c r="Q83" s="57" t="str">
        <f t="shared" si="3"/>
        <v>action_item__v.Is_Report_Visible__c</v>
      </c>
      <c r="R83" s="57" t="str">
        <f>IFNA(VLOOKUP(Q83,Vault_Required_Fields!C:D,2,false),"TBD")</f>
        <v>TBD</v>
      </c>
      <c r="S83" s="57"/>
      <c r="T83" s="57"/>
      <c r="U83" s="57"/>
      <c r="V83" s="57"/>
      <c r="W83" s="57"/>
      <c r="X83" s="57"/>
      <c r="Y83" s="79"/>
      <c r="Z83" s="79"/>
      <c r="AA83" s="79"/>
      <c r="AB83" s="79"/>
      <c r="AC83" s="79"/>
      <c r="AD83" s="79"/>
      <c r="AE83" s="79"/>
      <c r="AF83" s="79"/>
      <c r="AG83" s="79"/>
      <c r="AH83" s="79"/>
      <c r="AI83" s="79"/>
      <c r="AJ83" s="79"/>
      <c r="AK83" s="79"/>
      <c r="AL83" s="79"/>
      <c r="AM83" s="79"/>
      <c r="AN83" s="79"/>
    </row>
    <row r="84" hidden="1">
      <c r="A84" s="452" t="s">
        <v>572</v>
      </c>
      <c r="B84" s="431" t="s">
        <v>1924</v>
      </c>
      <c r="C84" s="432" t="s">
        <v>1285</v>
      </c>
      <c r="D84" s="121"/>
      <c r="E84" s="122" t="str">
        <f>IFNA(IF(LEN(VLOOKUP(A84&amp;"."&amp;B84,Sample_Data_Columns_2!F:H,3,FALSE))=0,"",VLOOKUP(A84&amp;"."&amp;B84,Sample_Data_Columns_2!F:H,3,FALSE)),"")</f>
        <v/>
      </c>
      <c r="F84" s="331" t="str">
        <f>vlookup(A84&amp;"."&amp;B84,Field_Count!C:D,2,false)</f>
        <v>#N/A</v>
      </c>
      <c r="G84" s="331" t="str">
        <f>vlookup(A84&amp;"."&amp;B84,Field_Count!C:E,3,false)</f>
        <v>#N/A</v>
      </c>
      <c r="H84" s="331" t="str">
        <f>vlookup(A84&amp;"."&amp;B84,Field_Count!C:F,4,false)</f>
        <v>#N/A</v>
      </c>
      <c r="I84" s="331" t="str">
        <f>vlookup(A84&amp;"."&amp;B84,Field_Count!C:G,5,false)</f>
        <v>#N/A</v>
      </c>
      <c r="J84" s="331" t="str">
        <f>vlookup(A84&amp;"."&amp;B84,Field_Count!C:H,6,false)</f>
        <v>#N/A</v>
      </c>
      <c r="K84" s="463" t="s">
        <v>2990</v>
      </c>
      <c r="L84" s="457" t="s">
        <v>8211</v>
      </c>
      <c r="M84" s="459"/>
      <c r="N84" s="459"/>
      <c r="O84" s="457" t="s">
        <v>8164</v>
      </c>
      <c r="P84" s="457"/>
      <c r="Q84" s="57" t="str">
        <f t="shared" si="3"/>
        <v>action_item__v.Is_Visible__c</v>
      </c>
      <c r="R84" s="57" t="str">
        <f>IFNA(VLOOKUP(Q84,Vault_Required_Fields!C:D,2,false),"TBD")</f>
        <v>TBD</v>
      </c>
      <c r="S84" s="57"/>
      <c r="T84" s="57"/>
      <c r="U84" s="57"/>
      <c r="V84" s="57"/>
      <c r="W84" s="57"/>
      <c r="X84" s="57"/>
      <c r="Y84" s="79"/>
      <c r="Z84" s="79"/>
      <c r="AA84" s="79"/>
      <c r="AB84" s="79"/>
      <c r="AC84" s="79"/>
      <c r="AD84" s="79"/>
      <c r="AE84" s="79"/>
      <c r="AF84" s="79"/>
      <c r="AG84" s="79"/>
      <c r="AH84" s="79"/>
      <c r="AI84" s="79"/>
      <c r="AJ84" s="79"/>
      <c r="AK84" s="79"/>
      <c r="AL84" s="79"/>
      <c r="AM84" s="79"/>
      <c r="AN84" s="79"/>
    </row>
    <row r="85" hidden="1">
      <c r="A85" s="452" t="s">
        <v>572</v>
      </c>
      <c r="B85" s="431" t="s">
        <v>8212</v>
      </c>
      <c r="C85" s="432" t="s">
        <v>3763</v>
      </c>
      <c r="D85" s="432" t="s">
        <v>8213</v>
      </c>
      <c r="E85" s="122" t="str">
        <f>IFNA(IF(LEN(VLOOKUP(A85&amp;"."&amp;B85,Sample_Data_Columns_2!F:H,3,FALSE))=0,"",VLOOKUP(A85&amp;"."&amp;B85,Sample_Data_Columns_2!F:H,3,FALSE)),"")</f>
        <v/>
      </c>
      <c r="F85" s="331">
        <f>vlookup(A85&amp;"."&amp;B85,Field_Count!C:D,2,false)</f>
        <v>0</v>
      </c>
      <c r="G85" s="331">
        <f>vlookup(A85&amp;"."&amp;B85,Field_Count!C:E,3,false)</f>
        <v>0</v>
      </c>
      <c r="H85" s="331">
        <f>vlookup(A85&amp;"."&amp;B85,Field_Count!C:F,4,false)</f>
        <v>0</v>
      </c>
      <c r="I85" s="331">
        <f>vlookup(A85&amp;"."&amp;B85,Field_Count!C:G,5,false)</f>
        <v>34</v>
      </c>
      <c r="J85" s="331">
        <f>vlookup(A85&amp;"."&amp;B85,Field_Count!C:H,6,false)</f>
        <v>0</v>
      </c>
      <c r="K85" s="463" t="s">
        <v>2990</v>
      </c>
      <c r="L85" s="457" t="s">
        <v>8214</v>
      </c>
      <c r="M85" s="459"/>
      <c r="N85" s="459"/>
      <c r="O85" s="457" t="s">
        <v>8164</v>
      </c>
      <c r="P85" s="457"/>
      <c r="Q85" s="57" t="str">
        <f t="shared" si="3"/>
        <v>action_item__v.AssignedUserEmail__c</v>
      </c>
      <c r="R85" s="57" t="str">
        <f>IFNA(VLOOKUP(Q85,Vault_Required_Fields!C:D,2,false),"TBD")</f>
        <v>TBD</v>
      </c>
      <c r="S85" s="57"/>
      <c r="T85" s="57"/>
      <c r="U85" s="57"/>
      <c r="V85" s="57"/>
      <c r="W85" s="57"/>
      <c r="X85" s="57"/>
      <c r="Y85" s="79"/>
      <c r="Z85" s="79"/>
      <c r="AA85" s="79"/>
      <c r="AB85" s="79"/>
      <c r="AC85" s="79"/>
      <c r="AD85" s="79"/>
      <c r="AE85" s="79"/>
      <c r="AF85" s="79"/>
      <c r="AG85" s="79"/>
      <c r="AH85" s="79"/>
      <c r="AI85" s="79"/>
      <c r="AJ85" s="79"/>
      <c r="AK85" s="79"/>
      <c r="AL85" s="79"/>
      <c r="AM85" s="79"/>
      <c r="AN85" s="79"/>
    </row>
    <row r="86" hidden="1">
      <c r="A86" s="452" t="s">
        <v>572</v>
      </c>
      <c r="B86" s="431" t="s">
        <v>8215</v>
      </c>
      <c r="C86" s="432" t="s">
        <v>210</v>
      </c>
      <c r="D86" s="432" t="s">
        <v>8216</v>
      </c>
      <c r="E86" s="122" t="str">
        <f>IFNA(IF(LEN(VLOOKUP(A86&amp;"."&amp;B86,Sample_Data_Columns_2!F:H,3,FALSE))=0,"",VLOOKUP(A86&amp;"."&amp;B86,Sample_Data_Columns_2!F:H,3,FALSE)),"")</f>
        <v/>
      </c>
      <c r="F86" s="331">
        <f>vlookup(A86&amp;"."&amp;B86,Field_Count!C:D,2,false)</f>
        <v>14296</v>
      </c>
      <c r="G86" s="331">
        <f>vlookup(A86&amp;"."&amp;B86,Field_Count!C:E,3,false)</f>
        <v>10080</v>
      </c>
      <c r="H86" s="331">
        <f>vlookup(A86&amp;"."&amp;B86,Field_Count!C:F,4,false)</f>
        <v>6042</v>
      </c>
      <c r="I86" s="331">
        <f>vlookup(A86&amp;"."&amp;B86,Field_Count!C:G,5,false)</f>
        <v>83165</v>
      </c>
      <c r="J86" s="331">
        <f>vlookup(A86&amp;"."&amp;B86,Field_Count!C:H,6,false)</f>
        <v>3549</v>
      </c>
      <c r="K86" s="463" t="s">
        <v>2990</v>
      </c>
      <c r="L86" s="457" t="s">
        <v>8217</v>
      </c>
      <c r="M86" s="459"/>
      <c r="N86" s="459"/>
      <c r="O86" s="457" t="s">
        <v>8164</v>
      </c>
      <c r="P86" s="457"/>
      <c r="Q86" s="57" t="str">
        <f t="shared" si="3"/>
        <v>action_item__v.AssignedUserNameRef__c</v>
      </c>
      <c r="R86" s="57" t="str">
        <f>IFNA(VLOOKUP(Q86,Vault_Required_Fields!C:D,2,false),"TBD")</f>
        <v>TBD</v>
      </c>
      <c r="S86" s="57"/>
      <c r="T86" s="57"/>
      <c r="U86" s="57"/>
      <c r="V86" s="57"/>
      <c r="W86" s="57"/>
      <c r="X86" s="57"/>
      <c r="Y86" s="79"/>
      <c r="Z86" s="79"/>
      <c r="AA86" s="79"/>
      <c r="AB86" s="79"/>
      <c r="AC86" s="79"/>
      <c r="AD86" s="79"/>
      <c r="AE86" s="79"/>
      <c r="AF86" s="79"/>
      <c r="AG86" s="79"/>
      <c r="AH86" s="79"/>
      <c r="AI86" s="79"/>
      <c r="AJ86" s="79"/>
      <c r="AK86" s="79"/>
      <c r="AL86" s="79"/>
      <c r="AM86" s="79"/>
      <c r="AN86" s="79"/>
    </row>
    <row r="87" hidden="1">
      <c r="A87" s="452" t="s">
        <v>572</v>
      </c>
      <c r="B87" s="431" t="s">
        <v>8218</v>
      </c>
      <c r="C87" s="432" t="s">
        <v>210</v>
      </c>
      <c r="D87" s="432" t="s">
        <v>8219</v>
      </c>
      <c r="E87" s="122" t="str">
        <f>IFNA(IF(LEN(VLOOKUP(A87&amp;"."&amp;B87,Sample_Data_Columns_2!F:H,3,FALSE))=0,"",VLOOKUP(A87&amp;"."&amp;B87,Sample_Data_Columns_2!F:H,3,FALSE)),"")</f>
        <v/>
      </c>
      <c r="F87" s="331">
        <f>vlookup(A87&amp;"."&amp;B87,Field_Count!C:D,2,false)</f>
        <v>10177</v>
      </c>
      <c r="G87" s="331">
        <f>vlookup(A87&amp;"."&amp;B87,Field_Count!C:E,3,false)</f>
        <v>4639</v>
      </c>
      <c r="H87" s="331">
        <f>vlookup(A87&amp;"."&amp;B87,Field_Count!C:F,4,false)</f>
        <v>3758</v>
      </c>
      <c r="I87" s="331">
        <f>vlookup(A87&amp;"."&amp;B87,Field_Count!C:G,5,false)</f>
        <v>19040</v>
      </c>
      <c r="J87" s="331">
        <f>vlookup(A87&amp;"."&amp;B87,Field_Count!C:H,6,false)</f>
        <v>3585</v>
      </c>
      <c r="K87" s="139"/>
      <c r="L87" s="139"/>
      <c r="M87" s="60" t="str">
        <f t="shared" ref="M87:M94" si="15">IFNA(VLOOKUP(L87,AA:AB,2,FALSE),"")</f>
        <v/>
      </c>
      <c r="N87" s="57" t="str">
        <f t="shared" ref="N87:N94" si="16">IFNA(IF(VLOOKUP(L87,AA:AC,3,FALSE)="","",VLOOKUP(L87,AA:AC,3,FALSE)),"")</f>
        <v/>
      </c>
      <c r="O87" s="455"/>
      <c r="P87" s="455"/>
      <c r="Q87" s="57" t="str">
        <f t="shared" si="3"/>
        <v>.</v>
      </c>
      <c r="R87" s="57" t="str">
        <f>IFNA(VLOOKUP(Q87,Vault_Required_Fields!C:D,2,false),"TBD")</f>
        <v>TBD</v>
      </c>
      <c r="S87" s="57"/>
      <c r="T87" s="57"/>
      <c r="U87" s="57"/>
      <c r="V87" s="57"/>
      <c r="W87" s="57"/>
      <c r="X87" s="57"/>
      <c r="Y87" s="79"/>
      <c r="Z87" s="79"/>
      <c r="AA87" s="79"/>
      <c r="AB87" s="79"/>
      <c r="AC87" s="79"/>
      <c r="AD87" s="79"/>
      <c r="AE87" s="79"/>
      <c r="AF87" s="79"/>
      <c r="AG87" s="79"/>
      <c r="AH87" s="79"/>
      <c r="AI87" s="79"/>
      <c r="AJ87" s="79"/>
      <c r="AK87" s="79"/>
      <c r="AL87" s="79"/>
      <c r="AM87" s="79"/>
      <c r="AN87" s="79"/>
    </row>
    <row r="88" hidden="1">
      <c r="A88" s="452" t="s">
        <v>572</v>
      </c>
      <c r="B88" s="431" t="s">
        <v>8220</v>
      </c>
      <c r="C88" s="432" t="s">
        <v>210</v>
      </c>
      <c r="D88" s="432" t="s">
        <v>8221</v>
      </c>
      <c r="E88" s="122" t="str">
        <f>IFNA(IF(LEN(VLOOKUP(A88&amp;"."&amp;B88,Sample_Data_Columns_2!F:H,3,FALSE))=0,"",VLOOKUP(A88&amp;"."&amp;B88,Sample_Data_Columns_2!F:H,3,FALSE)),"")</f>
        <v/>
      </c>
      <c r="F88" s="331">
        <f>vlookup(A88&amp;"."&amp;B88,Field_Count!C:D,2,false)</f>
        <v>10177</v>
      </c>
      <c r="G88" s="331">
        <f>vlookup(A88&amp;"."&amp;B88,Field_Count!C:E,3,false)</f>
        <v>8216</v>
      </c>
      <c r="H88" s="331">
        <f>vlookup(A88&amp;"."&amp;B88,Field_Count!C:F,4,false)</f>
        <v>3758</v>
      </c>
      <c r="I88" s="331">
        <f>vlookup(A88&amp;"."&amp;B88,Field_Count!C:G,5,false)</f>
        <v>21560</v>
      </c>
      <c r="J88" s="331">
        <f>vlookup(A88&amp;"."&amp;B88,Field_Count!C:H,6,false)</f>
        <v>3585</v>
      </c>
      <c r="K88" s="139"/>
      <c r="L88" s="139"/>
      <c r="M88" s="60" t="str">
        <f t="shared" si="15"/>
        <v/>
      </c>
      <c r="N88" s="57" t="str">
        <f t="shared" si="16"/>
        <v/>
      </c>
      <c r="O88" s="455"/>
      <c r="P88" s="455"/>
      <c r="Q88" s="57" t="str">
        <f t="shared" si="3"/>
        <v>.</v>
      </c>
      <c r="R88" s="57" t="str">
        <f>IFNA(VLOOKUP(Q88,Vault_Required_Fields!C:D,2,false),"TBD")</f>
        <v>TBD</v>
      </c>
      <c r="S88" s="57"/>
      <c r="T88" s="57"/>
      <c r="U88" s="57"/>
      <c r="V88" s="57"/>
      <c r="W88" s="57"/>
      <c r="X88" s="57"/>
      <c r="Y88" s="79"/>
      <c r="Z88" s="79"/>
      <c r="AA88" s="79"/>
      <c r="AB88" s="79"/>
      <c r="AC88" s="79"/>
      <c r="AD88" s="79"/>
      <c r="AE88" s="79"/>
      <c r="AF88" s="79"/>
      <c r="AG88" s="79"/>
      <c r="AH88" s="79"/>
      <c r="AI88" s="79"/>
      <c r="AJ88" s="79"/>
      <c r="AK88" s="79"/>
      <c r="AL88" s="79"/>
      <c r="AM88" s="79"/>
      <c r="AN88" s="79"/>
    </row>
    <row r="89" hidden="1">
      <c r="A89" s="452" t="s">
        <v>572</v>
      </c>
      <c r="B89" s="431" t="s">
        <v>8222</v>
      </c>
      <c r="C89" s="432" t="s">
        <v>210</v>
      </c>
      <c r="D89" s="432" t="s">
        <v>8223</v>
      </c>
      <c r="E89" s="122" t="str">
        <f>IFNA(IF(LEN(VLOOKUP(A89&amp;"."&amp;B89,Sample_Data_Columns_2!F:H,3,FALSE))=0,"",VLOOKUP(A89&amp;"."&amp;B89,Sample_Data_Columns_2!F:H,3,FALSE)),"")</f>
        <v/>
      </c>
      <c r="F89" s="331">
        <f>vlookup(A89&amp;"."&amp;B89,Field_Count!C:D,2,false)</f>
        <v>10177</v>
      </c>
      <c r="G89" s="331">
        <f>vlookup(A89&amp;"."&amp;B89,Field_Count!C:E,3,false)</f>
        <v>8216</v>
      </c>
      <c r="H89" s="331">
        <f>vlookup(A89&amp;"."&amp;B89,Field_Count!C:F,4,false)</f>
        <v>3758</v>
      </c>
      <c r="I89" s="331">
        <f>vlookup(A89&amp;"."&amp;B89,Field_Count!C:G,5,false)</f>
        <v>21560</v>
      </c>
      <c r="J89" s="331">
        <f>vlookup(A89&amp;"."&amp;B89,Field_Count!C:H,6,false)</f>
        <v>3585</v>
      </c>
      <c r="K89" s="139"/>
      <c r="L89" s="139"/>
      <c r="M89" s="60" t="str">
        <f t="shared" si="15"/>
        <v/>
      </c>
      <c r="N89" s="57" t="str">
        <f t="shared" si="16"/>
        <v/>
      </c>
      <c r="O89" s="455"/>
      <c r="P89" s="455"/>
      <c r="Q89" s="57" t="str">
        <f t="shared" si="3"/>
        <v>.</v>
      </c>
      <c r="R89" s="57" t="str">
        <f>IFNA(VLOOKUP(Q89,Vault_Required_Fields!C:D,2,false),"TBD")</f>
        <v>TBD</v>
      </c>
      <c r="S89" s="57"/>
      <c r="T89" s="57"/>
      <c r="U89" s="57"/>
      <c r="V89" s="57"/>
      <c r="W89" s="57"/>
      <c r="X89" s="57"/>
      <c r="Y89" s="79"/>
      <c r="Z89" s="79"/>
      <c r="AA89" s="79"/>
      <c r="AB89" s="79"/>
      <c r="AC89" s="79"/>
      <c r="AD89" s="79"/>
      <c r="AE89" s="79"/>
      <c r="AF89" s="79"/>
      <c r="AG89" s="79"/>
      <c r="AH89" s="79"/>
      <c r="AI89" s="79"/>
      <c r="AJ89" s="79"/>
      <c r="AK89" s="79"/>
      <c r="AL89" s="79"/>
      <c r="AM89" s="79"/>
      <c r="AN89" s="79"/>
    </row>
    <row r="90" hidden="1">
      <c r="A90" s="452" t="s">
        <v>572</v>
      </c>
      <c r="B90" s="431" t="s">
        <v>8224</v>
      </c>
      <c r="C90" s="432" t="s">
        <v>161</v>
      </c>
      <c r="D90" s="432" t="s">
        <v>8225</v>
      </c>
      <c r="E90" s="122" t="str">
        <f>IFNA(IF(LEN(VLOOKUP(A90&amp;"."&amp;B90,Sample_Data_Columns_2!F:H,3,FALSE))=0,"",VLOOKUP(A90&amp;"."&amp;B90,Sample_Data_Columns_2!F:H,3,FALSE)),"")</f>
        <v/>
      </c>
      <c r="F90" s="331" t="str">
        <f>vlookup(A90&amp;"."&amp;B90,Field_Count!C:D,2,false)</f>
        <v>#N/A</v>
      </c>
      <c r="G90" s="331" t="str">
        <f>vlookup(A90&amp;"."&amp;B90,Field_Count!C:E,3,false)</f>
        <v>#N/A</v>
      </c>
      <c r="H90" s="331" t="str">
        <f>vlookup(A90&amp;"."&amp;B90,Field_Count!C:F,4,false)</f>
        <v>#N/A</v>
      </c>
      <c r="I90" s="331" t="str">
        <f>vlookup(A90&amp;"."&amp;B90,Field_Count!C:G,5,false)</f>
        <v>#N/A</v>
      </c>
      <c r="J90" s="331" t="str">
        <f>vlookup(A90&amp;"."&amp;B90,Field_Count!C:H,6,false)</f>
        <v>#N/A</v>
      </c>
      <c r="K90" s="139"/>
      <c r="L90" s="139"/>
      <c r="M90" s="60" t="str">
        <f t="shared" si="15"/>
        <v/>
      </c>
      <c r="N90" s="57" t="str">
        <f t="shared" si="16"/>
        <v/>
      </c>
      <c r="O90" s="455"/>
      <c r="P90" s="455"/>
      <c r="Q90" s="57" t="str">
        <f t="shared" si="3"/>
        <v>.</v>
      </c>
      <c r="R90" s="57" t="str">
        <f>IFNA(VLOOKUP(Q90,Vault_Required_Fields!C:D,2,false),"TBD")</f>
        <v>TBD</v>
      </c>
      <c r="S90" s="57"/>
      <c r="T90" s="57"/>
      <c r="U90" s="57"/>
      <c r="V90" s="57"/>
      <c r="W90" s="57"/>
      <c r="X90" s="57"/>
      <c r="Y90" s="79"/>
      <c r="Z90" s="79"/>
      <c r="AA90" s="79"/>
      <c r="AB90" s="79"/>
      <c r="AC90" s="79"/>
      <c r="AD90" s="79"/>
      <c r="AE90" s="79"/>
      <c r="AF90" s="79"/>
      <c r="AG90" s="79"/>
      <c r="AH90" s="79"/>
      <c r="AI90" s="79"/>
      <c r="AJ90" s="79"/>
      <c r="AK90" s="79"/>
      <c r="AL90" s="79"/>
      <c r="AM90" s="79"/>
      <c r="AN90" s="79"/>
    </row>
    <row r="91" hidden="1">
      <c r="A91" s="452" t="s">
        <v>572</v>
      </c>
      <c r="B91" s="431" t="s">
        <v>8226</v>
      </c>
      <c r="C91" s="432" t="s">
        <v>161</v>
      </c>
      <c r="D91" s="432" t="s">
        <v>8227</v>
      </c>
      <c r="E91" s="122" t="str">
        <f>IFNA(IF(LEN(VLOOKUP(A91&amp;"."&amp;B91,Sample_Data_Columns_2!F:H,3,FALSE))=0,"",VLOOKUP(A91&amp;"."&amp;B91,Sample_Data_Columns_2!F:H,3,FALSE)),"")</f>
        <v/>
      </c>
      <c r="F91" s="331" t="str">
        <f>vlookup(A91&amp;"."&amp;B91,Field_Count!C:D,2,false)</f>
        <v>#N/A</v>
      </c>
      <c r="G91" s="331" t="str">
        <f>vlookup(A91&amp;"."&amp;B91,Field_Count!C:E,3,false)</f>
        <v>#N/A</v>
      </c>
      <c r="H91" s="331" t="str">
        <f>vlookup(A91&amp;"."&amp;B91,Field_Count!C:F,4,false)</f>
        <v>#N/A</v>
      </c>
      <c r="I91" s="331" t="str">
        <f>vlookup(A91&amp;"."&amp;B91,Field_Count!C:G,5,false)</f>
        <v>#N/A</v>
      </c>
      <c r="J91" s="331" t="str">
        <f>vlookup(A91&amp;"."&amp;B91,Field_Count!C:H,6,false)</f>
        <v>#N/A</v>
      </c>
      <c r="K91" s="139"/>
      <c r="L91" s="139"/>
      <c r="M91" s="60" t="str">
        <f t="shared" si="15"/>
        <v/>
      </c>
      <c r="N91" s="57" t="str">
        <f t="shared" si="16"/>
        <v/>
      </c>
      <c r="O91" s="455"/>
      <c r="P91" s="455"/>
      <c r="Q91" s="57" t="str">
        <f t="shared" si="3"/>
        <v>.</v>
      </c>
      <c r="R91" s="57" t="str">
        <f>IFNA(VLOOKUP(Q91,Vault_Required_Fields!C:D,2,false),"TBD")</f>
        <v>TBD</v>
      </c>
      <c r="S91" s="57"/>
      <c r="T91" s="57"/>
      <c r="U91" s="57"/>
      <c r="V91" s="57"/>
      <c r="W91" s="57"/>
      <c r="X91" s="57"/>
      <c r="Y91" s="79"/>
      <c r="Z91" s="79"/>
      <c r="AA91" s="79"/>
      <c r="AB91" s="79"/>
      <c r="AC91" s="79"/>
      <c r="AD91" s="79"/>
      <c r="AE91" s="79"/>
      <c r="AF91" s="79"/>
      <c r="AG91" s="79"/>
      <c r="AH91" s="79"/>
      <c r="AI91" s="79"/>
      <c r="AJ91" s="79"/>
      <c r="AK91" s="79"/>
      <c r="AL91" s="79"/>
      <c r="AM91" s="79"/>
      <c r="AN91" s="79"/>
    </row>
    <row r="92" hidden="1">
      <c r="A92" s="452" t="s">
        <v>572</v>
      </c>
      <c r="B92" s="431" t="s">
        <v>8228</v>
      </c>
      <c r="C92" s="432" t="s">
        <v>161</v>
      </c>
      <c r="D92" s="432" t="s">
        <v>8229</v>
      </c>
      <c r="E92" s="122" t="str">
        <f>IFNA(IF(LEN(VLOOKUP(A92&amp;"."&amp;B92,Sample_Data_Columns_2!F:H,3,FALSE))=0,"",VLOOKUP(A92&amp;"."&amp;B92,Sample_Data_Columns_2!F:H,3,FALSE)),"")</f>
        <v/>
      </c>
      <c r="F92" s="331" t="str">
        <f>vlookup(A92&amp;"."&amp;B92,Field_Count!C:D,2,false)</f>
        <v>#N/A</v>
      </c>
      <c r="G92" s="331" t="str">
        <f>vlookup(A92&amp;"."&amp;B92,Field_Count!C:E,3,false)</f>
        <v>#N/A</v>
      </c>
      <c r="H92" s="331" t="str">
        <f>vlookup(A92&amp;"."&amp;B92,Field_Count!C:F,4,false)</f>
        <v>#N/A</v>
      </c>
      <c r="I92" s="331" t="str">
        <f>vlookup(A92&amp;"."&amp;B92,Field_Count!C:G,5,false)</f>
        <v>#N/A</v>
      </c>
      <c r="J92" s="331" t="str">
        <f>vlookup(A92&amp;"."&amp;B92,Field_Count!C:H,6,false)</f>
        <v>#N/A</v>
      </c>
      <c r="K92" s="139"/>
      <c r="L92" s="139"/>
      <c r="M92" s="60" t="str">
        <f t="shared" si="15"/>
        <v/>
      </c>
      <c r="N92" s="57" t="str">
        <f t="shared" si="16"/>
        <v/>
      </c>
      <c r="O92" s="455"/>
      <c r="P92" s="455"/>
      <c r="Q92" s="57" t="str">
        <f t="shared" si="3"/>
        <v>.</v>
      </c>
      <c r="R92" s="57" t="str">
        <f>IFNA(VLOOKUP(Q92,Vault_Required_Fields!C:D,2,false),"TBD")</f>
        <v>TBD</v>
      </c>
      <c r="S92" s="57"/>
      <c r="T92" s="57"/>
      <c r="U92" s="57"/>
      <c r="V92" s="57"/>
      <c r="W92" s="57"/>
      <c r="X92" s="57"/>
      <c r="Y92" s="79"/>
      <c r="Z92" s="79"/>
      <c r="AA92" s="79"/>
      <c r="AB92" s="79"/>
      <c r="AC92" s="79"/>
      <c r="AD92" s="79"/>
      <c r="AE92" s="79"/>
      <c r="AF92" s="79"/>
      <c r="AG92" s="79"/>
      <c r="AH92" s="79"/>
      <c r="AI92" s="79"/>
      <c r="AJ92" s="79"/>
      <c r="AK92" s="79"/>
      <c r="AL92" s="79"/>
      <c r="AM92" s="79"/>
      <c r="AN92" s="79"/>
    </row>
    <row r="93" hidden="1">
      <c r="A93" s="452" t="s">
        <v>572</v>
      </c>
      <c r="B93" s="431" t="s">
        <v>8230</v>
      </c>
      <c r="C93" s="432" t="s">
        <v>718</v>
      </c>
      <c r="D93" s="432" t="s">
        <v>8231</v>
      </c>
      <c r="E93" s="122" t="str">
        <f>IFNA(IF(LEN(VLOOKUP(A93&amp;"."&amp;B93,Sample_Data_Columns_2!F:H,3,FALSE))=0,"",VLOOKUP(A93&amp;"."&amp;B93,Sample_Data_Columns_2!F:H,3,FALSE)),"")</f>
        <v/>
      </c>
      <c r="F93" s="331">
        <f>vlookup(A93&amp;"."&amp;B93,Field_Count!C:D,2,false)</f>
        <v>357</v>
      </c>
      <c r="G93" s="331">
        <f>vlookup(A93&amp;"."&amp;B93,Field_Count!C:E,3,false)</f>
        <v>5984</v>
      </c>
      <c r="H93" s="331">
        <f>vlookup(A93&amp;"."&amp;B93,Field_Count!C:F,4,false)</f>
        <v>5</v>
      </c>
      <c r="I93" s="331">
        <f>vlookup(A93&amp;"."&amp;B93,Field_Count!C:G,5,false)</f>
        <v>0</v>
      </c>
      <c r="J93" s="331">
        <f>vlookup(A93&amp;"."&amp;B93,Field_Count!C:H,6,false)</f>
        <v>0</v>
      </c>
      <c r="K93" s="139"/>
      <c r="L93" s="139"/>
      <c r="M93" s="60" t="str">
        <f t="shared" si="15"/>
        <v/>
      </c>
      <c r="N93" s="57" t="str">
        <f t="shared" si="16"/>
        <v/>
      </c>
      <c r="O93" s="455"/>
      <c r="P93" s="455"/>
      <c r="Q93" s="57" t="str">
        <f t="shared" si="3"/>
        <v>.</v>
      </c>
      <c r="R93" s="57" t="str">
        <f>IFNA(VLOOKUP(Q93,Vault_Required_Fields!C:D,2,false),"TBD")</f>
        <v>TBD</v>
      </c>
      <c r="S93" s="57"/>
      <c r="T93" s="57"/>
      <c r="U93" s="57"/>
      <c r="V93" s="57"/>
      <c r="W93" s="57"/>
      <c r="X93" s="57"/>
      <c r="Y93" s="79"/>
      <c r="Z93" s="79"/>
      <c r="AA93" s="79"/>
      <c r="AB93" s="79"/>
      <c r="AC93" s="79"/>
      <c r="AD93" s="79"/>
      <c r="AE93" s="79"/>
      <c r="AF93" s="79"/>
      <c r="AG93" s="79"/>
      <c r="AH93" s="79"/>
      <c r="AI93" s="79"/>
      <c r="AJ93" s="79"/>
      <c r="AK93" s="79"/>
      <c r="AL93" s="79"/>
      <c r="AM93" s="79"/>
      <c r="AN93" s="79"/>
    </row>
    <row r="94" hidden="1">
      <c r="A94" s="452" t="s">
        <v>572</v>
      </c>
      <c r="B94" s="431" t="s">
        <v>8232</v>
      </c>
      <c r="C94" s="432" t="s">
        <v>161</v>
      </c>
      <c r="D94" s="432" t="s">
        <v>8233</v>
      </c>
      <c r="E94" s="122" t="str">
        <f>IFNA(IF(LEN(VLOOKUP(A94&amp;"."&amp;B94,Sample_Data_Columns_2!F:H,3,FALSE))=0,"",VLOOKUP(A94&amp;"."&amp;B94,Sample_Data_Columns_2!F:H,3,FALSE)),"")</f>
        <v/>
      </c>
      <c r="F94" s="331" t="str">
        <f>vlookup(A94&amp;"."&amp;B94,Field_Count!C:D,2,false)</f>
        <v>#N/A</v>
      </c>
      <c r="G94" s="331" t="str">
        <f>vlookup(A94&amp;"."&amp;B94,Field_Count!C:E,3,false)</f>
        <v>#N/A</v>
      </c>
      <c r="H94" s="331" t="str">
        <f>vlookup(A94&amp;"."&amp;B94,Field_Count!C:F,4,false)</f>
        <v>#N/A</v>
      </c>
      <c r="I94" s="331" t="str">
        <f>vlookup(A94&amp;"."&amp;B94,Field_Count!C:G,5,false)</f>
        <v>#N/A</v>
      </c>
      <c r="J94" s="331" t="str">
        <f>vlookup(A94&amp;"."&amp;B94,Field_Count!C:H,6,false)</f>
        <v>#N/A</v>
      </c>
      <c r="K94" s="139"/>
      <c r="L94" s="139"/>
      <c r="M94" s="60" t="str">
        <f t="shared" si="15"/>
        <v/>
      </c>
      <c r="N94" s="57" t="str">
        <f t="shared" si="16"/>
        <v/>
      </c>
      <c r="O94" s="455"/>
      <c r="P94" s="455"/>
      <c r="Q94" s="57" t="str">
        <f t="shared" si="3"/>
        <v>.</v>
      </c>
      <c r="R94" s="57" t="str">
        <f>IFNA(VLOOKUP(Q94,Vault_Required_Fields!C:D,2,false),"TBD")</f>
        <v>TBD</v>
      </c>
      <c r="S94" s="57"/>
      <c r="T94" s="57"/>
      <c r="U94" s="57"/>
      <c r="V94" s="57"/>
      <c r="W94" s="57"/>
      <c r="X94" s="57"/>
      <c r="Y94" s="79"/>
      <c r="Z94" s="79"/>
      <c r="AA94" s="79"/>
      <c r="AB94" s="79"/>
      <c r="AC94" s="79"/>
      <c r="AD94" s="79"/>
      <c r="AE94" s="79"/>
      <c r="AF94" s="79"/>
      <c r="AG94" s="79"/>
      <c r="AH94" s="79"/>
      <c r="AI94" s="79"/>
      <c r="AJ94" s="79"/>
      <c r="AK94" s="79"/>
      <c r="AL94" s="79"/>
      <c r="AM94" s="79"/>
      <c r="AN94" s="79"/>
    </row>
    <row r="95" hidden="1">
      <c r="A95" s="452" t="s">
        <v>572</v>
      </c>
      <c r="B95" s="431" t="s">
        <v>8234</v>
      </c>
      <c r="C95" s="432" t="s">
        <v>187</v>
      </c>
      <c r="D95" s="121"/>
      <c r="E95" s="122" t="str">
        <f>IFNA(IF(LEN(VLOOKUP(A95&amp;"."&amp;B95,Sample_Data_Columns_2!F:H,3,FALSE))=0,"",VLOOKUP(A95&amp;"."&amp;B95,Sample_Data_Columns_2!F:H,3,FALSE)),"")</f>
        <v/>
      </c>
      <c r="F95" s="331">
        <f>vlookup(A95&amp;"."&amp;B95,Field_Count!C:D,2,false)</f>
        <v>15709</v>
      </c>
      <c r="G95" s="331">
        <f>vlookup(A95&amp;"."&amp;B95,Field_Count!C:E,3,false)</f>
        <v>4004</v>
      </c>
      <c r="H95" s="331">
        <f>vlookup(A95&amp;"."&amp;B95,Field_Count!C:F,4,false)</f>
        <v>5974</v>
      </c>
      <c r="I95" s="331">
        <f>vlookup(A95&amp;"."&amp;B95,Field_Count!C:G,5,false)</f>
        <v>83438</v>
      </c>
      <c r="J95" s="331">
        <f>vlookup(A95&amp;"."&amp;B95,Field_Count!C:H,6,false)</f>
        <v>3584</v>
      </c>
      <c r="K95" s="463" t="s">
        <v>2990</v>
      </c>
      <c r="L95" s="457" t="s">
        <v>8235</v>
      </c>
      <c r="M95" s="459"/>
      <c r="N95" s="459"/>
      <c r="O95" s="457" t="s">
        <v>8164</v>
      </c>
      <c r="P95" s="457"/>
      <c r="Q95" s="57" t="str">
        <f t="shared" si="3"/>
        <v>action_item__v.AccountPlan__c</v>
      </c>
      <c r="R95" s="57" t="str">
        <f>IFNA(VLOOKUP(Q95,Vault_Required_Fields!C:D,2,false),"TBD")</f>
        <v>TBD</v>
      </c>
      <c r="S95" s="57"/>
      <c r="T95" s="57"/>
      <c r="U95" s="57"/>
      <c r="V95" s="57"/>
      <c r="W95" s="57"/>
      <c r="X95" s="57"/>
      <c r="Y95" s="79"/>
      <c r="Z95" s="79"/>
      <c r="AA95" s="79"/>
      <c r="AB95" s="79"/>
      <c r="AC95" s="79"/>
      <c r="AD95" s="79"/>
      <c r="AE95" s="79"/>
      <c r="AF95" s="79"/>
      <c r="AG95" s="79"/>
      <c r="AH95" s="79"/>
      <c r="AI95" s="79"/>
      <c r="AJ95" s="79"/>
      <c r="AK95" s="79"/>
      <c r="AL95" s="79"/>
      <c r="AM95" s="79"/>
      <c r="AN95" s="79"/>
    </row>
    <row r="96" hidden="1">
      <c r="A96" s="452" t="s">
        <v>572</v>
      </c>
      <c r="B96" s="431" t="s">
        <v>8236</v>
      </c>
      <c r="C96" s="432" t="s">
        <v>210</v>
      </c>
      <c r="D96" s="121"/>
      <c r="E96" s="122" t="str">
        <f>IFNA(IF(LEN(VLOOKUP(A96&amp;"."&amp;B96,Sample_Data_Columns_2!F:H,3,FALSE))=0,"",VLOOKUP(A96&amp;"."&amp;B96,Sample_Data_Columns_2!F:H,3,FALSE)),"")</f>
        <v/>
      </c>
      <c r="F96" s="331">
        <f>vlookup(A96&amp;"."&amp;B96,Field_Count!C:D,2,false)</f>
        <v>111</v>
      </c>
      <c r="G96" s="331">
        <f>vlookup(A96&amp;"."&amp;B96,Field_Count!C:E,3,false)</f>
        <v>25</v>
      </c>
      <c r="H96" s="331">
        <f>vlookup(A96&amp;"."&amp;B96,Field_Count!C:F,4,false)</f>
        <v>36</v>
      </c>
      <c r="I96" s="331">
        <f>vlookup(A96&amp;"."&amp;B96,Field_Count!C:G,5,false)</f>
        <v>388</v>
      </c>
      <c r="J96" s="331">
        <f>vlookup(A96&amp;"."&amp;B96,Field_Count!C:H,6,false)</f>
        <v>16</v>
      </c>
      <c r="K96" s="463" t="s">
        <v>2990</v>
      </c>
      <c r="L96" s="457" t="s">
        <v>8237</v>
      </c>
      <c r="M96" s="459"/>
      <c r="N96" s="459"/>
      <c r="O96" s="457" t="s">
        <v>8164</v>
      </c>
      <c r="P96" s="457"/>
      <c r="Q96" s="57" t="str">
        <f t="shared" si="3"/>
        <v>action_item__v.Link_Name__c</v>
      </c>
      <c r="R96" s="57" t="str">
        <f>IFNA(VLOOKUP(Q96,Vault_Required_Fields!C:D,2,false),"TBD")</f>
        <v>TBD</v>
      </c>
      <c r="S96" s="57"/>
      <c r="T96" s="57"/>
      <c r="U96" s="57"/>
      <c r="V96" s="57"/>
      <c r="W96" s="57"/>
      <c r="X96" s="57"/>
      <c r="Y96" s="79"/>
      <c r="Z96" s="79"/>
      <c r="AA96" s="79"/>
      <c r="AB96" s="79"/>
      <c r="AC96" s="79"/>
      <c r="AD96" s="79"/>
      <c r="AE96" s="79"/>
      <c r="AF96" s="79"/>
      <c r="AG96" s="79"/>
      <c r="AH96" s="79"/>
      <c r="AI96" s="79"/>
      <c r="AJ96" s="79"/>
      <c r="AK96" s="79"/>
      <c r="AL96" s="79"/>
      <c r="AM96" s="79"/>
      <c r="AN96" s="79"/>
    </row>
    <row r="97" hidden="1">
      <c r="A97" s="452" t="s">
        <v>572</v>
      </c>
      <c r="B97" s="431" t="s">
        <v>8238</v>
      </c>
      <c r="C97" s="432" t="s">
        <v>7850</v>
      </c>
      <c r="D97" s="121"/>
      <c r="E97" s="122" t="str">
        <f>IFNA(IF(LEN(VLOOKUP(A97&amp;"."&amp;B97,Sample_Data_Columns_2!F:H,3,FALSE))=0,"",VLOOKUP(A97&amp;"."&amp;B97,Sample_Data_Columns_2!F:H,3,FALSE)),"")</f>
        <v/>
      </c>
      <c r="F97" s="331">
        <f>vlookup(A97&amp;"."&amp;B97,Field_Count!C:D,2,false)</f>
        <v>47</v>
      </c>
      <c r="G97" s="331">
        <f>vlookup(A97&amp;"."&amp;B97,Field_Count!C:E,3,false)</f>
        <v>9</v>
      </c>
      <c r="H97" s="331">
        <f>vlookup(A97&amp;"."&amp;B97,Field_Count!C:F,4,false)</f>
        <v>17</v>
      </c>
      <c r="I97" s="331">
        <f>vlookup(A97&amp;"."&amp;B97,Field_Count!C:G,5,false)</f>
        <v>322</v>
      </c>
      <c r="J97" s="331">
        <f>vlookup(A97&amp;"."&amp;B97,Field_Count!C:H,6,false)</f>
        <v>8</v>
      </c>
      <c r="K97" s="463" t="s">
        <v>2990</v>
      </c>
      <c r="L97" s="457" t="s">
        <v>8239</v>
      </c>
      <c r="M97" s="459"/>
      <c r="N97" s="459"/>
      <c r="O97" s="457" t="s">
        <v>8164</v>
      </c>
      <c r="P97" s="457"/>
      <c r="Q97" s="57" t="str">
        <f t="shared" si="3"/>
        <v>action_item__v.Link__c</v>
      </c>
      <c r="R97" s="57" t="str">
        <f>IFNA(VLOOKUP(Q97,Vault_Required_Fields!C:D,2,false),"TBD")</f>
        <v>TBD</v>
      </c>
      <c r="S97" s="57"/>
      <c r="T97" s="57"/>
      <c r="U97" s="57"/>
      <c r="V97" s="57"/>
      <c r="W97" s="57"/>
      <c r="X97" s="57"/>
      <c r="Y97" s="79"/>
      <c r="Z97" s="79"/>
      <c r="AA97" s="79"/>
      <c r="AB97" s="79"/>
      <c r="AC97" s="79"/>
      <c r="AD97" s="79"/>
      <c r="AE97" s="79"/>
      <c r="AF97" s="79"/>
      <c r="AG97" s="79"/>
      <c r="AH97" s="79"/>
      <c r="AI97" s="79"/>
      <c r="AJ97" s="79"/>
      <c r="AK97" s="79"/>
      <c r="AL97" s="79"/>
      <c r="AM97" s="79"/>
      <c r="AN97" s="79"/>
    </row>
    <row r="98" hidden="1">
      <c r="A98" s="452" t="s">
        <v>572</v>
      </c>
      <c r="B98" s="431" t="s">
        <v>8240</v>
      </c>
      <c r="C98" s="432" t="s">
        <v>187</v>
      </c>
      <c r="D98" s="121"/>
      <c r="E98" s="122" t="str">
        <f>IFNA(IF(LEN(VLOOKUP(A98&amp;"."&amp;B98,Sample_Data_Columns_2!F:H,3,FALSE))=0,"",VLOOKUP(A98&amp;"."&amp;B98,Sample_Data_Columns_2!F:H,3,FALSE)),"")</f>
        <v/>
      </c>
      <c r="F98" s="331">
        <f>vlookup(A98&amp;"."&amp;B98,Field_Count!C:D,2,false)</f>
        <v>16601</v>
      </c>
      <c r="G98" s="331">
        <f>vlookup(A98&amp;"."&amp;B98,Field_Count!C:E,3,false)</f>
        <v>10133</v>
      </c>
      <c r="H98" s="331">
        <f>vlookup(A98&amp;"."&amp;B98,Field_Count!C:F,4,false)</f>
        <v>6080</v>
      </c>
      <c r="I98" s="331">
        <f>vlookup(A98&amp;"."&amp;B98,Field_Count!C:G,5,false)</f>
        <v>83749</v>
      </c>
      <c r="J98" s="331">
        <f>vlookup(A98&amp;"."&amp;B98,Field_Count!C:H,6,false)</f>
        <v>3585</v>
      </c>
      <c r="K98" s="463" t="s">
        <v>2990</v>
      </c>
      <c r="L98" s="457" t="s">
        <v>8241</v>
      </c>
      <c r="M98" s="459"/>
      <c r="N98" s="459"/>
      <c r="O98" s="457" t="s">
        <v>8164</v>
      </c>
      <c r="P98" s="457"/>
      <c r="Q98" s="57" t="str">
        <f t="shared" si="3"/>
        <v>action_item__v.Last_Modified_By__c</v>
      </c>
      <c r="R98" s="57" t="str">
        <f>IFNA(VLOOKUP(Q98,Vault_Required_Fields!C:D,2,false),"TBD")</f>
        <v>TBD</v>
      </c>
      <c r="S98" s="57"/>
      <c r="T98" s="57"/>
      <c r="U98" s="57"/>
      <c r="V98" s="57"/>
      <c r="W98" s="57"/>
      <c r="X98" s="57"/>
      <c r="Y98" s="79"/>
      <c r="Z98" s="79"/>
      <c r="AA98" s="79"/>
      <c r="AB98" s="79"/>
      <c r="AC98" s="79"/>
      <c r="AD98" s="79"/>
      <c r="AE98" s="79"/>
      <c r="AF98" s="79"/>
      <c r="AG98" s="79"/>
      <c r="AH98" s="79"/>
      <c r="AI98" s="79"/>
      <c r="AJ98" s="79"/>
      <c r="AK98" s="79"/>
      <c r="AL98" s="79"/>
      <c r="AM98" s="79"/>
      <c r="AN98" s="79"/>
    </row>
    <row r="99" hidden="1">
      <c r="A99" s="452" t="s">
        <v>572</v>
      </c>
      <c r="B99" s="431" t="s">
        <v>8242</v>
      </c>
      <c r="C99" s="432" t="s">
        <v>210</v>
      </c>
      <c r="D99" s="121"/>
      <c r="E99" s="122" t="str">
        <f>IFNA(IF(LEN(VLOOKUP(A99&amp;"."&amp;B99,Sample_Data_Columns_2!F:H,3,FALSE))=0,"",VLOOKUP(A99&amp;"."&amp;B99,Sample_Data_Columns_2!F:H,3,FALSE)),"")</f>
        <v/>
      </c>
      <c r="F99" s="331">
        <f>vlookup(A99&amp;"."&amp;B99,Field_Count!C:D,2,false)</f>
        <v>14013</v>
      </c>
      <c r="G99" s="331">
        <f>vlookup(A99&amp;"."&amp;B99,Field_Count!C:E,3,false)</f>
        <v>3826</v>
      </c>
      <c r="H99" s="331">
        <f>vlookup(A99&amp;"."&amp;B99,Field_Count!C:F,4,false)</f>
        <v>5821</v>
      </c>
      <c r="I99" s="331">
        <f>vlookup(A99&amp;"."&amp;B99,Field_Count!C:G,5,false)</f>
        <v>81692</v>
      </c>
      <c r="J99" s="331">
        <f>vlookup(A99&amp;"."&amp;B99,Field_Count!C:H,6,false)</f>
        <v>3428</v>
      </c>
      <c r="K99" s="463" t="s">
        <v>2990</v>
      </c>
      <c r="L99" s="457" t="s">
        <v>8243</v>
      </c>
      <c r="M99" s="459"/>
      <c r="N99" s="459"/>
      <c r="O99" s="457" t="s">
        <v>8164</v>
      </c>
      <c r="P99" s="457"/>
      <c r="Q99" s="57" t="str">
        <f t="shared" si="3"/>
        <v>action_item__v.Account__c</v>
      </c>
      <c r="R99" s="57" t="str">
        <f>IFNA(VLOOKUP(Q99,Vault_Required_Fields!C:D,2,false),"TBD")</f>
        <v>TBD</v>
      </c>
      <c r="S99" s="57"/>
      <c r="T99" s="57"/>
      <c r="U99" s="57"/>
      <c r="V99" s="57"/>
      <c r="W99" s="57"/>
      <c r="X99" s="57"/>
      <c r="Y99" s="79"/>
      <c r="Z99" s="79"/>
      <c r="AA99" s="79"/>
      <c r="AB99" s="79"/>
      <c r="AC99" s="79"/>
      <c r="AD99" s="79"/>
      <c r="AE99" s="79"/>
      <c r="AF99" s="79"/>
      <c r="AG99" s="79"/>
      <c r="AH99" s="79"/>
      <c r="AI99" s="79"/>
      <c r="AJ99" s="79"/>
      <c r="AK99" s="79"/>
      <c r="AL99" s="79"/>
      <c r="AM99" s="79"/>
      <c r="AN99" s="79"/>
    </row>
    <row r="100" hidden="1">
      <c r="A100" s="452" t="s">
        <v>572</v>
      </c>
      <c r="B100" s="431" t="s">
        <v>8244</v>
      </c>
      <c r="C100" s="432" t="s">
        <v>210</v>
      </c>
      <c r="D100" s="121"/>
      <c r="E100" s="122" t="str">
        <f>IFNA(IF(LEN(VLOOKUP(A100&amp;"."&amp;B100,Sample_Data_Columns_2!F:H,3,FALSE))=0,"",VLOOKUP(A100&amp;"."&amp;B100,Sample_Data_Columns_2!F:H,3,FALSE)),"")</f>
        <v/>
      </c>
      <c r="F100" s="331">
        <f>vlookup(A100&amp;"."&amp;B100,Field_Count!C:D,2,false)</f>
        <v>16590</v>
      </c>
      <c r="G100" s="331">
        <f>vlookup(A100&amp;"."&amp;B100,Field_Count!C:E,3,false)</f>
        <v>10104</v>
      </c>
      <c r="H100" s="331">
        <f>vlookup(A100&amp;"."&amp;B100,Field_Count!C:F,4,false)</f>
        <v>6074</v>
      </c>
      <c r="I100" s="331">
        <f>vlookup(A100&amp;"."&amp;B100,Field_Count!C:G,5,false)</f>
        <v>82098</v>
      </c>
      <c r="J100" s="331">
        <f>vlookup(A100&amp;"."&amp;B100,Field_Count!C:H,6,false)</f>
        <v>3585</v>
      </c>
      <c r="K100" s="463" t="s">
        <v>2990</v>
      </c>
      <c r="L100" s="457" t="s">
        <v>8245</v>
      </c>
      <c r="M100" s="459"/>
      <c r="N100" s="459"/>
      <c r="O100" s="457" t="s">
        <v>8164</v>
      </c>
      <c r="P100" s="457"/>
      <c r="Q100" s="57" t="str">
        <f t="shared" si="3"/>
        <v>action_item__v.Creation_Owner__c</v>
      </c>
      <c r="R100" s="57" t="str">
        <f>IFNA(VLOOKUP(Q100,Vault_Required_Fields!C:D,2,false),"TBD")</f>
        <v>TBD</v>
      </c>
      <c r="S100" s="57"/>
      <c r="T100" s="57"/>
      <c r="U100" s="57"/>
      <c r="V100" s="57"/>
      <c r="W100" s="57"/>
      <c r="X100" s="57"/>
      <c r="Y100" s="79"/>
      <c r="Z100" s="79"/>
      <c r="AA100" s="79"/>
      <c r="AB100" s="79"/>
      <c r="AC100" s="79"/>
      <c r="AD100" s="79"/>
      <c r="AE100" s="79"/>
      <c r="AF100" s="79"/>
      <c r="AG100" s="79"/>
      <c r="AH100" s="79"/>
      <c r="AI100" s="79"/>
      <c r="AJ100" s="79"/>
      <c r="AK100" s="79"/>
      <c r="AL100" s="79"/>
      <c r="AM100" s="79"/>
      <c r="AN100" s="79"/>
    </row>
    <row r="101" hidden="1">
      <c r="A101" s="452" t="s">
        <v>572</v>
      </c>
      <c r="B101" s="431" t="s">
        <v>8246</v>
      </c>
      <c r="C101" s="432" t="s">
        <v>210</v>
      </c>
      <c r="D101" s="121"/>
      <c r="E101" s="122" t="str">
        <f>IFNA(IF(LEN(VLOOKUP(A101&amp;"."&amp;B101,Sample_Data_Columns_2!F:H,3,FALSE))=0,"",VLOOKUP(A101&amp;"."&amp;B101,Sample_Data_Columns_2!F:H,3,FALSE)),"")</f>
        <v/>
      </c>
      <c r="F101" s="331">
        <f>vlookup(A101&amp;"."&amp;B101,Field_Count!C:D,2,false)</f>
        <v>393</v>
      </c>
      <c r="G101" s="331">
        <f>vlookup(A101&amp;"."&amp;B101,Field_Count!C:E,3,false)</f>
        <v>113</v>
      </c>
      <c r="H101" s="331">
        <f>vlookup(A101&amp;"."&amp;B101,Field_Count!C:F,4,false)</f>
        <v>81</v>
      </c>
      <c r="I101" s="331">
        <f>vlookup(A101&amp;"."&amp;B101,Field_Count!C:G,5,false)</f>
        <v>943</v>
      </c>
      <c r="J101" s="331">
        <f>vlookup(A101&amp;"."&amp;B101,Field_Count!C:H,6,false)</f>
        <v>81</v>
      </c>
      <c r="K101" s="463" t="s">
        <v>2990</v>
      </c>
      <c r="L101" s="457" t="s">
        <v>8247</v>
      </c>
      <c r="M101" s="459"/>
      <c r="N101" s="459"/>
      <c r="O101" s="457" t="s">
        <v>8164</v>
      </c>
      <c r="P101" s="457"/>
      <c r="Q101" s="57" t="str">
        <f t="shared" si="3"/>
        <v>action_item__v.Cross_Org_User_Email__c</v>
      </c>
      <c r="R101" s="57" t="str">
        <f>IFNA(VLOOKUP(Q101,Vault_Required_Fields!C:D,2,false),"TBD")</f>
        <v>TBD</v>
      </c>
      <c r="S101" s="57"/>
      <c r="T101" s="57"/>
      <c r="U101" s="57"/>
      <c r="V101" s="57"/>
      <c r="W101" s="57"/>
      <c r="X101" s="57"/>
      <c r="Y101" s="79"/>
      <c r="Z101" s="79"/>
      <c r="AA101" s="79"/>
      <c r="AB101" s="79"/>
      <c r="AC101" s="79"/>
      <c r="AD101" s="79"/>
      <c r="AE101" s="79"/>
      <c r="AF101" s="79"/>
      <c r="AG101" s="79"/>
      <c r="AH101" s="79"/>
      <c r="AI101" s="79"/>
      <c r="AJ101" s="79"/>
      <c r="AK101" s="79"/>
      <c r="AL101" s="79"/>
      <c r="AM101" s="79"/>
      <c r="AN101" s="79"/>
    </row>
    <row r="102" hidden="1">
      <c r="A102" s="434" t="s">
        <v>45</v>
      </c>
      <c r="B102" s="434" t="s">
        <v>8248</v>
      </c>
      <c r="C102" s="435" t="s">
        <v>193</v>
      </c>
      <c r="D102" s="365" t="s">
        <v>195</v>
      </c>
      <c r="E102" s="67" t="str">
        <f>IFNA(IF(LEN(VLOOKUP(A102&amp;"."&amp;B102,Sample_Data_Columns_2!F:H,3,FALSE))=0,"",VLOOKUP(A102&amp;"."&amp;B102,Sample_Data_Columns_2!F:H,3,FALSE)),"")</f>
        <v/>
      </c>
      <c r="F102" s="344">
        <f>vlookup(A102&amp;"."&amp;B102,Field_Count!C:D,2,false)</f>
        <v>0</v>
      </c>
      <c r="G102" s="344">
        <f>vlookup(A102&amp;"."&amp;B102,Field_Count!C:E,3,false)</f>
        <v>0</v>
      </c>
      <c r="H102" s="344">
        <f>vlookup(A102&amp;"."&amp;B102,Field_Count!C:F,4,false)</f>
        <v>0</v>
      </c>
      <c r="I102" s="344">
        <f>vlookup(A102&amp;"."&amp;B102,Field_Count!C:G,5,false)</f>
        <v>0</v>
      </c>
      <c r="J102" s="344">
        <f>vlookup(A102&amp;"."&amp;B102,Field_Count!C:H,6,false)</f>
        <v>0</v>
      </c>
      <c r="K102" s="178" t="s">
        <v>2990</v>
      </c>
      <c r="L102" s="66" t="s">
        <v>7464</v>
      </c>
      <c r="M102" s="63" t="str">
        <f t="shared" ref="M102:M113" si="17">IFNA(VLOOKUP(L102,AA:AB,2,FALSE),"")</f>
        <v/>
      </c>
      <c r="N102" s="67" t="str">
        <f t="shared" ref="N102:N113" si="18">IFNA(IF(VLOOKUP(L102,AA:AC,3,FALSE)="","",VLOOKUP(L102,AA:AC,3,FALSE)),"")</f>
        <v/>
      </c>
      <c r="O102" s="67" t="s">
        <v>7460</v>
      </c>
      <c r="P102" s="67"/>
      <c r="Q102" s="57" t="str">
        <f t="shared" si="3"/>
        <v>action_item__v.OutOfScope</v>
      </c>
      <c r="R102" s="57" t="str">
        <f>IFNA(VLOOKUP(Q102,Vault_Required_Fields!C:D,2,false),"TBD")</f>
        <v>TBD</v>
      </c>
      <c r="S102" s="57"/>
      <c r="T102" s="57"/>
      <c r="U102" s="57"/>
      <c r="V102" s="57"/>
      <c r="W102" s="57"/>
      <c r="X102" s="57"/>
      <c r="Y102" s="79"/>
      <c r="Z102" s="79"/>
      <c r="AA102" s="79"/>
      <c r="AB102" s="79"/>
      <c r="AC102" s="79"/>
      <c r="AD102" s="79"/>
      <c r="AE102" s="79"/>
      <c r="AF102" s="79"/>
      <c r="AG102" s="79"/>
      <c r="AH102" s="79"/>
      <c r="AI102" s="79"/>
      <c r="AJ102" s="79"/>
      <c r="AK102" s="79"/>
      <c r="AL102" s="79"/>
      <c r="AM102" s="79"/>
      <c r="AN102" s="79"/>
    </row>
    <row r="103" hidden="1">
      <c r="A103" s="367" t="s">
        <v>45</v>
      </c>
      <c r="B103" s="434" t="s">
        <v>192</v>
      </c>
      <c r="C103" s="435" t="s">
        <v>249</v>
      </c>
      <c r="D103" s="365" t="s">
        <v>8249</v>
      </c>
      <c r="E103" s="67" t="str">
        <f>IFNA(IF(LEN(VLOOKUP(A103&amp;"."&amp;B103,Sample_Data_Columns_2!F:H,3,FALSE))=0,"",VLOOKUP(A103&amp;"."&amp;B103,Sample_Data_Columns_2!F:H,3,FALSE)),"")</f>
        <v/>
      </c>
      <c r="F103" s="344">
        <f>vlookup(A103&amp;"."&amp;B103,Field_Count!C:D,2,false)</f>
        <v>0</v>
      </c>
      <c r="G103" s="344">
        <f>vlookup(A103&amp;"."&amp;B103,Field_Count!C:E,3,false)</f>
        <v>0</v>
      </c>
      <c r="H103" s="344">
        <f>vlookup(A103&amp;"."&amp;B103,Field_Count!C:F,4,false)</f>
        <v>0</v>
      </c>
      <c r="I103" s="344">
        <f>vlookup(A103&amp;"."&amp;B103,Field_Count!C:G,5,false)</f>
        <v>0</v>
      </c>
      <c r="J103" s="344">
        <f>vlookup(A103&amp;"."&amp;B103,Field_Count!C:H,6,false)</f>
        <v>0</v>
      </c>
      <c r="K103" s="178" t="s">
        <v>2990</v>
      </c>
      <c r="L103" s="66" t="s">
        <v>7464</v>
      </c>
      <c r="M103" s="63" t="str">
        <f t="shared" si="17"/>
        <v/>
      </c>
      <c r="N103" s="67" t="str">
        <f t="shared" si="18"/>
        <v/>
      </c>
      <c r="O103" s="67" t="s">
        <v>7460</v>
      </c>
      <c r="P103" s="67"/>
      <c r="Q103" s="57" t="str">
        <f t="shared" si="3"/>
        <v>action_item__v.OutOfScope</v>
      </c>
      <c r="R103" s="57" t="str">
        <f>IFNA(VLOOKUP(Q103,Vault_Required_Fields!C:D,2,false),"TBD")</f>
        <v>TBD</v>
      </c>
      <c r="S103" s="57"/>
      <c r="T103" s="57"/>
      <c r="U103" s="57"/>
      <c r="V103" s="57"/>
      <c r="W103" s="57"/>
      <c r="X103" s="57"/>
      <c r="Y103" s="79"/>
      <c r="Z103" s="79"/>
      <c r="AA103" s="79"/>
      <c r="AB103" s="79"/>
      <c r="AC103" s="80"/>
      <c r="AD103" s="79"/>
      <c r="AE103" s="79"/>
      <c r="AF103" s="79"/>
      <c r="AG103" s="79"/>
      <c r="AH103" s="79"/>
      <c r="AI103" s="79"/>
      <c r="AJ103" s="79"/>
      <c r="AK103" s="79"/>
      <c r="AL103" s="79"/>
      <c r="AM103" s="79"/>
      <c r="AN103" s="79"/>
    </row>
    <row r="104" hidden="1">
      <c r="A104" s="434" t="s">
        <v>45</v>
      </c>
      <c r="B104" s="434" t="s">
        <v>559</v>
      </c>
      <c r="C104" s="435" t="s">
        <v>210</v>
      </c>
      <c r="D104" s="365" t="s">
        <v>560</v>
      </c>
      <c r="E104" s="67" t="str">
        <f>IFNA(IF(LEN(VLOOKUP(A104&amp;"."&amp;B104,Sample_Data_Columns_2!F:H,3,FALSE))=0,"",VLOOKUP(A104&amp;"."&amp;B104,Sample_Data_Columns_2!F:H,3,FALSE)),"")</f>
        <v/>
      </c>
      <c r="F104" s="344">
        <f>vlookup(A104&amp;"."&amp;B104,Field_Count!C:D,2,false)</f>
        <v>0</v>
      </c>
      <c r="G104" s="344">
        <f>vlookup(A104&amp;"."&amp;B104,Field_Count!C:E,3,false)</f>
        <v>0</v>
      </c>
      <c r="H104" s="344">
        <f>vlookup(A104&amp;"."&amp;B104,Field_Count!C:F,4,false)</f>
        <v>0</v>
      </c>
      <c r="I104" s="344">
        <f>vlookup(A104&amp;"."&amp;B104,Field_Count!C:G,5,false)</f>
        <v>0</v>
      </c>
      <c r="J104" s="344">
        <f>vlookup(A104&amp;"."&amp;B104,Field_Count!C:H,6,false)</f>
        <v>0</v>
      </c>
      <c r="K104" s="178" t="s">
        <v>2990</v>
      </c>
      <c r="L104" s="66" t="s">
        <v>7464</v>
      </c>
      <c r="M104" s="63" t="str">
        <f t="shared" si="17"/>
        <v/>
      </c>
      <c r="N104" s="67" t="str">
        <f t="shared" si="18"/>
        <v/>
      </c>
      <c r="O104" s="67" t="s">
        <v>7460</v>
      </c>
      <c r="P104" s="67"/>
      <c r="Q104" s="57" t="str">
        <f t="shared" si="3"/>
        <v>action_item__v.OutOfScope</v>
      </c>
      <c r="R104" s="57" t="str">
        <f>IFNA(VLOOKUP(Q104,Vault_Required_Fields!C:D,2,false),"TBD")</f>
        <v>TBD</v>
      </c>
      <c r="S104" s="57"/>
      <c r="T104" s="57"/>
      <c r="U104" s="57"/>
      <c r="V104" s="57"/>
      <c r="W104" s="57"/>
      <c r="X104" s="57"/>
      <c r="Y104" s="79"/>
      <c r="Z104" s="79"/>
      <c r="AA104" s="79"/>
      <c r="AB104" s="79"/>
      <c r="AC104" s="80"/>
      <c r="AD104" s="79"/>
      <c r="AE104" s="79"/>
      <c r="AF104" s="79"/>
      <c r="AG104" s="79"/>
      <c r="AH104" s="79"/>
      <c r="AI104" s="79"/>
      <c r="AJ104" s="79"/>
      <c r="AK104" s="79"/>
      <c r="AL104" s="79"/>
      <c r="AM104" s="79"/>
      <c r="AN104" s="79"/>
    </row>
    <row r="105" hidden="1">
      <c r="A105" s="367" t="s">
        <v>45</v>
      </c>
      <c r="B105" s="434" t="s">
        <v>553</v>
      </c>
      <c r="C105" s="435" t="s">
        <v>554</v>
      </c>
      <c r="D105" s="365" t="s">
        <v>556</v>
      </c>
      <c r="E105" s="67" t="str">
        <f>IFNA(IF(LEN(VLOOKUP(A105&amp;"."&amp;B105,Sample_Data_Columns_2!F:H,3,FALSE))=0,"",VLOOKUP(A105&amp;"."&amp;B105,Sample_Data_Columns_2!F:H,3,FALSE)),"")</f>
        <v/>
      </c>
      <c r="F105" s="344">
        <f>vlookup(A105&amp;"."&amp;B105,Field_Count!C:D,2,false)</f>
        <v>0</v>
      </c>
      <c r="G105" s="344">
        <f>vlookup(A105&amp;"."&amp;B105,Field_Count!C:E,3,false)</f>
        <v>0</v>
      </c>
      <c r="H105" s="344">
        <f>vlookup(A105&amp;"."&amp;B105,Field_Count!C:F,4,false)</f>
        <v>0</v>
      </c>
      <c r="I105" s="344">
        <f>vlookup(A105&amp;"."&amp;B105,Field_Count!C:G,5,false)</f>
        <v>0</v>
      </c>
      <c r="J105" s="344">
        <f>vlookup(A105&amp;"."&amp;B105,Field_Count!C:H,6,false)</f>
        <v>0</v>
      </c>
      <c r="K105" s="178" t="s">
        <v>2990</v>
      </c>
      <c r="L105" s="66" t="s">
        <v>7464</v>
      </c>
      <c r="M105" s="63" t="str">
        <f t="shared" si="17"/>
        <v/>
      </c>
      <c r="N105" s="67" t="str">
        <f t="shared" si="18"/>
        <v/>
      </c>
      <c r="O105" s="67" t="s">
        <v>7460</v>
      </c>
      <c r="P105" s="67"/>
      <c r="Q105" s="57" t="str">
        <f t="shared" si="3"/>
        <v>action_item__v.OutOfScope</v>
      </c>
      <c r="R105" s="57" t="str">
        <f>IFNA(VLOOKUP(Q105,Vault_Required_Fields!C:D,2,false),"TBD")</f>
        <v>TBD</v>
      </c>
      <c r="S105" s="57"/>
      <c r="T105" s="57"/>
      <c r="U105" s="57"/>
      <c r="V105" s="57"/>
      <c r="W105" s="57"/>
      <c r="X105" s="57"/>
      <c r="Y105" s="79"/>
      <c r="Z105" s="79"/>
      <c r="AA105" s="79"/>
      <c r="AB105" s="79"/>
      <c r="AC105" s="80"/>
      <c r="AD105" s="79"/>
      <c r="AE105" s="79"/>
      <c r="AF105" s="79"/>
      <c r="AG105" s="79"/>
      <c r="AH105" s="79"/>
      <c r="AI105" s="79"/>
      <c r="AJ105" s="79"/>
      <c r="AK105" s="79"/>
      <c r="AL105" s="79"/>
      <c r="AM105" s="79"/>
      <c r="AN105" s="79"/>
    </row>
    <row r="106" hidden="1">
      <c r="A106" s="434" t="s">
        <v>45</v>
      </c>
      <c r="B106" s="434" t="s">
        <v>549</v>
      </c>
      <c r="C106" s="435" t="s">
        <v>210</v>
      </c>
      <c r="D106" s="365" t="s">
        <v>550</v>
      </c>
      <c r="E106" s="67" t="str">
        <f>IFNA(IF(LEN(VLOOKUP(A106&amp;"."&amp;B106,Sample_Data_Columns_2!F:H,3,FALSE))=0,"",VLOOKUP(A106&amp;"."&amp;B106,Sample_Data_Columns_2!F:H,3,FALSE)),"")</f>
        <v/>
      </c>
      <c r="F106" s="344">
        <f>vlookup(A106&amp;"."&amp;B106,Field_Count!C:D,2,false)</f>
        <v>0</v>
      </c>
      <c r="G106" s="344">
        <f>vlookup(A106&amp;"."&amp;B106,Field_Count!C:E,3,false)</f>
        <v>0</v>
      </c>
      <c r="H106" s="344">
        <f>vlookup(A106&amp;"."&amp;B106,Field_Count!C:F,4,false)</f>
        <v>0</v>
      </c>
      <c r="I106" s="344">
        <f>vlookup(A106&amp;"."&amp;B106,Field_Count!C:G,5,false)</f>
        <v>0</v>
      </c>
      <c r="J106" s="344">
        <f>vlookup(A106&amp;"."&amp;B106,Field_Count!C:H,6,false)</f>
        <v>0</v>
      </c>
      <c r="K106" s="178" t="s">
        <v>2990</v>
      </c>
      <c r="L106" s="66" t="s">
        <v>7464</v>
      </c>
      <c r="M106" s="63" t="str">
        <f t="shared" si="17"/>
        <v/>
      </c>
      <c r="N106" s="67" t="str">
        <f t="shared" si="18"/>
        <v/>
      </c>
      <c r="O106" s="67" t="s">
        <v>7460</v>
      </c>
      <c r="P106" s="67"/>
      <c r="Q106" s="57" t="str">
        <f t="shared" si="3"/>
        <v>action_item__v.OutOfScope</v>
      </c>
      <c r="R106" s="57" t="str">
        <f>IFNA(VLOOKUP(Q106,Vault_Required_Fields!C:D,2,false),"TBD")</f>
        <v>TBD</v>
      </c>
      <c r="S106" s="57"/>
      <c r="T106" s="57"/>
      <c r="U106" s="57"/>
      <c r="V106" s="57"/>
      <c r="W106" s="57"/>
      <c r="X106" s="57"/>
      <c r="Y106" s="79"/>
      <c r="Z106" s="79"/>
      <c r="AA106" s="79"/>
      <c r="AB106" s="79"/>
      <c r="AC106" s="80"/>
      <c r="AD106" s="79"/>
      <c r="AE106" s="79"/>
      <c r="AF106" s="79"/>
      <c r="AG106" s="79"/>
      <c r="AH106" s="79"/>
      <c r="AI106" s="79"/>
      <c r="AJ106" s="79"/>
      <c r="AK106" s="79"/>
      <c r="AL106" s="79"/>
      <c r="AM106" s="79"/>
      <c r="AN106" s="79"/>
    </row>
    <row r="107" hidden="1">
      <c r="A107" s="367" t="s">
        <v>45</v>
      </c>
      <c r="B107" s="434" t="s">
        <v>543</v>
      </c>
      <c r="C107" s="435" t="s">
        <v>544</v>
      </c>
      <c r="D107" s="365" t="s">
        <v>546</v>
      </c>
      <c r="E107" s="67" t="str">
        <f>IFNA(IF(LEN(VLOOKUP(A107&amp;"."&amp;B107,Sample_Data_Columns_2!F:H,3,FALSE))=0,"",VLOOKUP(A107&amp;"."&amp;B107,Sample_Data_Columns_2!F:H,3,FALSE)),"")</f>
        <v/>
      </c>
      <c r="F107" s="344">
        <f>vlookup(A107&amp;"."&amp;B107,Field_Count!C:D,2,false)</f>
        <v>0</v>
      </c>
      <c r="G107" s="344">
        <f>vlookup(A107&amp;"."&amp;B107,Field_Count!C:E,3,false)</f>
        <v>0</v>
      </c>
      <c r="H107" s="344">
        <f>vlookup(A107&amp;"."&amp;B107,Field_Count!C:F,4,false)</f>
        <v>0</v>
      </c>
      <c r="I107" s="344">
        <f>vlookup(A107&amp;"."&amp;B107,Field_Count!C:G,5,false)</f>
        <v>0</v>
      </c>
      <c r="J107" s="344">
        <f>vlookup(A107&amp;"."&amp;B107,Field_Count!C:H,6,false)</f>
        <v>0</v>
      </c>
      <c r="K107" s="178" t="s">
        <v>2990</v>
      </c>
      <c r="L107" s="66" t="s">
        <v>7464</v>
      </c>
      <c r="M107" s="63" t="str">
        <f t="shared" si="17"/>
        <v/>
      </c>
      <c r="N107" s="67" t="str">
        <f t="shared" si="18"/>
        <v/>
      </c>
      <c r="O107" s="67" t="s">
        <v>7460</v>
      </c>
      <c r="P107" s="67"/>
      <c r="Q107" s="57" t="str">
        <f t="shared" si="3"/>
        <v>action_item__v.OutOfScope</v>
      </c>
      <c r="R107" s="57" t="str">
        <f>IFNA(VLOOKUP(Q107,Vault_Required_Fields!C:D,2,false),"TBD")</f>
        <v>TBD</v>
      </c>
      <c r="S107" s="57"/>
      <c r="T107" s="57"/>
      <c r="U107" s="57"/>
      <c r="V107" s="57"/>
      <c r="W107" s="57"/>
      <c r="X107" s="57"/>
      <c r="Y107" s="79"/>
      <c r="Z107" s="79"/>
      <c r="AA107" s="79"/>
      <c r="AB107" s="79"/>
      <c r="AC107" s="80"/>
      <c r="AD107" s="79"/>
      <c r="AE107" s="79"/>
      <c r="AF107" s="79"/>
      <c r="AG107" s="79"/>
      <c r="AH107" s="79"/>
      <c r="AI107" s="79"/>
      <c r="AJ107" s="79"/>
      <c r="AK107" s="79"/>
      <c r="AL107" s="79"/>
      <c r="AM107" s="79"/>
      <c r="AN107" s="79"/>
    </row>
    <row r="108" hidden="1">
      <c r="A108" s="434" t="s">
        <v>45</v>
      </c>
      <c r="B108" s="434" t="s">
        <v>539</v>
      </c>
      <c r="C108" s="435" t="s">
        <v>156</v>
      </c>
      <c r="D108" s="365" t="s">
        <v>540</v>
      </c>
      <c r="E108" s="67" t="str">
        <f>IFNA(IF(LEN(VLOOKUP(A108&amp;"."&amp;B108,Sample_Data_Columns_2!F:H,3,FALSE))=0,"",VLOOKUP(A108&amp;"."&amp;B108,Sample_Data_Columns_2!F:H,3,FALSE)),"")</f>
        <v/>
      </c>
      <c r="F108" s="344">
        <f>vlookup(A108&amp;"."&amp;B108,Field_Count!C:D,2,false)</f>
        <v>0</v>
      </c>
      <c r="G108" s="344">
        <f>vlookup(A108&amp;"."&amp;B108,Field_Count!C:E,3,false)</f>
        <v>0</v>
      </c>
      <c r="H108" s="344">
        <f>vlookup(A108&amp;"."&amp;B108,Field_Count!C:F,4,false)</f>
        <v>0</v>
      </c>
      <c r="I108" s="344">
        <f>vlookup(A108&amp;"."&amp;B108,Field_Count!C:G,5,false)</f>
        <v>0</v>
      </c>
      <c r="J108" s="344">
        <f>vlookup(A108&amp;"."&amp;B108,Field_Count!C:H,6,false)</f>
        <v>0</v>
      </c>
      <c r="K108" s="178" t="s">
        <v>2990</v>
      </c>
      <c r="L108" s="66" t="s">
        <v>7464</v>
      </c>
      <c r="M108" s="63" t="str">
        <f t="shared" si="17"/>
        <v/>
      </c>
      <c r="N108" s="67" t="str">
        <f t="shared" si="18"/>
        <v/>
      </c>
      <c r="O108" s="67" t="s">
        <v>7460</v>
      </c>
      <c r="P108" s="67"/>
      <c r="Q108" s="57" t="str">
        <f t="shared" si="3"/>
        <v>action_item__v.OutOfScope</v>
      </c>
      <c r="R108" s="57" t="str">
        <f>IFNA(VLOOKUP(Q108,Vault_Required_Fields!C:D,2,false),"TBD")</f>
        <v>TBD</v>
      </c>
      <c r="S108" s="57"/>
      <c r="T108" s="57"/>
      <c r="U108" s="57"/>
      <c r="V108" s="57"/>
      <c r="W108" s="57"/>
      <c r="X108" s="57"/>
      <c r="Y108" s="79"/>
      <c r="Z108" s="79"/>
      <c r="AA108" s="79"/>
      <c r="AB108" s="79"/>
      <c r="AC108" s="80"/>
      <c r="AD108" s="79"/>
      <c r="AE108" s="79"/>
      <c r="AF108" s="79"/>
      <c r="AG108" s="79"/>
      <c r="AH108" s="79"/>
      <c r="AI108" s="79"/>
      <c r="AJ108" s="79"/>
      <c r="AK108" s="79"/>
      <c r="AL108" s="79"/>
      <c r="AM108" s="79"/>
      <c r="AN108" s="79"/>
    </row>
    <row r="109" hidden="1">
      <c r="A109" s="367" t="s">
        <v>45</v>
      </c>
      <c r="B109" s="434" t="s">
        <v>535</v>
      </c>
      <c r="C109" s="435" t="s">
        <v>210</v>
      </c>
      <c r="D109" s="365" t="s">
        <v>536</v>
      </c>
      <c r="E109" s="67" t="str">
        <f>IFNA(IF(LEN(VLOOKUP(A109&amp;"."&amp;B109,Sample_Data_Columns_2!F:H,3,FALSE))=0,"",VLOOKUP(A109&amp;"."&amp;B109,Sample_Data_Columns_2!F:H,3,FALSE)),"")</f>
        <v/>
      </c>
      <c r="F109" s="344">
        <f>vlookup(A109&amp;"."&amp;B109,Field_Count!C:D,2,false)</f>
        <v>0</v>
      </c>
      <c r="G109" s="344">
        <f>vlookup(A109&amp;"."&amp;B109,Field_Count!C:E,3,false)</f>
        <v>0</v>
      </c>
      <c r="H109" s="344">
        <f>vlookup(A109&amp;"."&amp;B109,Field_Count!C:F,4,false)</f>
        <v>0</v>
      </c>
      <c r="I109" s="344">
        <f>vlookup(A109&amp;"."&amp;B109,Field_Count!C:G,5,false)</f>
        <v>0</v>
      </c>
      <c r="J109" s="344">
        <f>vlookup(A109&amp;"."&amp;B109,Field_Count!C:H,6,false)</f>
        <v>0</v>
      </c>
      <c r="K109" s="178" t="s">
        <v>2990</v>
      </c>
      <c r="L109" s="66" t="s">
        <v>7464</v>
      </c>
      <c r="M109" s="63" t="str">
        <f t="shared" si="17"/>
        <v/>
      </c>
      <c r="N109" s="67" t="str">
        <f t="shared" si="18"/>
        <v/>
      </c>
      <c r="O109" s="67" t="s">
        <v>7460</v>
      </c>
      <c r="P109" s="67"/>
      <c r="Q109" s="57" t="str">
        <f t="shared" si="3"/>
        <v>action_item__v.OutOfScope</v>
      </c>
      <c r="R109" s="57" t="str">
        <f>IFNA(VLOOKUP(Q109,Vault_Required_Fields!C:D,2,false),"TBD")</f>
        <v>TBD</v>
      </c>
      <c r="S109" s="57"/>
      <c r="T109" s="57"/>
      <c r="U109" s="57"/>
      <c r="V109" s="57"/>
      <c r="W109" s="57"/>
      <c r="X109" s="57"/>
      <c r="Y109" s="79"/>
      <c r="Z109" s="79"/>
      <c r="AA109" s="79"/>
      <c r="AB109" s="79"/>
      <c r="AC109" s="80"/>
      <c r="AD109" s="79"/>
      <c r="AE109" s="79"/>
      <c r="AF109" s="79"/>
      <c r="AG109" s="79"/>
      <c r="AH109" s="79"/>
      <c r="AI109" s="79"/>
      <c r="AJ109" s="79"/>
      <c r="AK109" s="79"/>
      <c r="AL109" s="79"/>
      <c r="AM109" s="79"/>
      <c r="AN109" s="79"/>
    </row>
    <row r="110" hidden="1">
      <c r="A110" s="434" t="s">
        <v>45</v>
      </c>
      <c r="B110" s="434" t="s">
        <v>529</v>
      </c>
      <c r="C110" s="435" t="s">
        <v>530</v>
      </c>
      <c r="D110" s="365" t="s">
        <v>532</v>
      </c>
      <c r="E110" s="67" t="str">
        <f>IFNA(IF(LEN(VLOOKUP(A110&amp;"."&amp;B110,Sample_Data_Columns_2!F:H,3,FALSE))=0,"",VLOOKUP(A110&amp;"."&amp;B110,Sample_Data_Columns_2!F:H,3,FALSE)),"")</f>
        <v/>
      </c>
      <c r="F110" s="344">
        <f>vlookup(A110&amp;"."&amp;B110,Field_Count!C:D,2,false)</f>
        <v>0</v>
      </c>
      <c r="G110" s="344">
        <f>vlookup(A110&amp;"."&amp;B110,Field_Count!C:E,3,false)</f>
        <v>0</v>
      </c>
      <c r="H110" s="344">
        <f>vlookup(A110&amp;"."&amp;B110,Field_Count!C:F,4,false)</f>
        <v>0</v>
      </c>
      <c r="I110" s="344">
        <f>vlookup(A110&amp;"."&amp;B110,Field_Count!C:G,5,false)</f>
        <v>0</v>
      </c>
      <c r="J110" s="344">
        <f>vlookup(A110&amp;"."&amp;B110,Field_Count!C:H,6,false)</f>
        <v>0</v>
      </c>
      <c r="K110" s="178" t="s">
        <v>2990</v>
      </c>
      <c r="L110" s="66" t="s">
        <v>7464</v>
      </c>
      <c r="M110" s="63" t="str">
        <f t="shared" si="17"/>
        <v/>
      </c>
      <c r="N110" s="67" t="str">
        <f t="shared" si="18"/>
        <v/>
      </c>
      <c r="O110" s="67" t="s">
        <v>7460</v>
      </c>
      <c r="P110" s="67"/>
      <c r="Q110" s="57" t="str">
        <f t="shared" si="3"/>
        <v>action_item__v.OutOfScope</v>
      </c>
      <c r="R110" s="57" t="str">
        <f>IFNA(VLOOKUP(Q110,Vault_Required_Fields!C:D,2,false),"TBD")</f>
        <v>TBD</v>
      </c>
      <c r="S110" s="57"/>
      <c r="T110" s="57"/>
      <c r="U110" s="57"/>
      <c r="V110" s="57"/>
      <c r="W110" s="57"/>
      <c r="X110" s="57"/>
      <c r="Y110" s="79"/>
      <c r="Z110" s="79"/>
      <c r="AA110" s="79"/>
      <c r="AB110" s="79"/>
      <c r="AC110" s="80"/>
      <c r="AD110" s="79"/>
      <c r="AE110" s="79"/>
      <c r="AF110" s="79"/>
      <c r="AG110" s="79"/>
      <c r="AH110" s="79"/>
      <c r="AI110" s="79"/>
      <c r="AJ110" s="79"/>
      <c r="AK110" s="79"/>
      <c r="AL110" s="79"/>
      <c r="AM110" s="79"/>
      <c r="AN110" s="79"/>
    </row>
    <row r="111" hidden="1">
      <c r="A111" s="367" t="s">
        <v>45</v>
      </c>
      <c r="B111" s="434" t="s">
        <v>525</v>
      </c>
      <c r="C111" s="435" t="s">
        <v>210</v>
      </c>
      <c r="D111" s="365" t="s">
        <v>526</v>
      </c>
      <c r="E111" s="67" t="str">
        <f>IFNA(IF(LEN(VLOOKUP(A111&amp;"."&amp;B111,Sample_Data_Columns_2!F:H,3,FALSE))=0,"",VLOOKUP(A111&amp;"."&amp;B111,Sample_Data_Columns_2!F:H,3,FALSE)),"")</f>
        <v/>
      </c>
      <c r="F111" s="344">
        <f>vlookup(A111&amp;"."&amp;B111,Field_Count!C:D,2,false)</f>
        <v>0</v>
      </c>
      <c r="G111" s="344">
        <f>vlookup(A111&amp;"."&amp;B111,Field_Count!C:E,3,false)</f>
        <v>0</v>
      </c>
      <c r="H111" s="344">
        <f>vlookup(A111&amp;"."&amp;B111,Field_Count!C:F,4,false)</f>
        <v>0</v>
      </c>
      <c r="I111" s="344">
        <f>vlookup(A111&amp;"."&amp;B111,Field_Count!C:G,5,false)</f>
        <v>0</v>
      </c>
      <c r="J111" s="344">
        <f>vlookup(A111&amp;"."&amp;B111,Field_Count!C:H,6,false)</f>
        <v>0</v>
      </c>
      <c r="K111" s="178" t="s">
        <v>2990</v>
      </c>
      <c r="L111" s="66" t="s">
        <v>7464</v>
      </c>
      <c r="M111" s="63" t="str">
        <f t="shared" si="17"/>
        <v/>
      </c>
      <c r="N111" s="67" t="str">
        <f t="shared" si="18"/>
        <v/>
      </c>
      <c r="O111" s="67" t="s">
        <v>7460</v>
      </c>
      <c r="P111" s="67"/>
      <c r="Q111" s="57" t="str">
        <f t="shared" si="3"/>
        <v>action_item__v.OutOfScope</v>
      </c>
      <c r="R111" s="57" t="str">
        <f>IFNA(VLOOKUP(Q111,Vault_Required_Fields!C:D,2,false),"TBD")</f>
        <v>TBD</v>
      </c>
      <c r="S111" s="57"/>
      <c r="T111" s="57"/>
      <c r="U111" s="57"/>
      <c r="V111" s="57"/>
      <c r="W111" s="57"/>
      <c r="X111" s="57"/>
      <c r="Y111" s="79"/>
      <c r="Z111" s="79"/>
      <c r="AA111" s="79"/>
      <c r="AB111" s="79"/>
      <c r="AC111" s="80"/>
      <c r="AD111" s="79"/>
      <c r="AE111" s="79"/>
      <c r="AF111" s="79"/>
      <c r="AG111" s="79"/>
      <c r="AH111" s="79"/>
      <c r="AI111" s="79"/>
      <c r="AJ111" s="79"/>
      <c r="AK111" s="79"/>
      <c r="AL111" s="79"/>
      <c r="AM111" s="79"/>
      <c r="AN111" s="79"/>
    </row>
    <row r="112" hidden="1">
      <c r="A112" s="434" t="s">
        <v>45</v>
      </c>
      <c r="B112" s="434" t="s">
        <v>520</v>
      </c>
      <c r="C112" s="435" t="s">
        <v>263</v>
      </c>
      <c r="D112" s="365" t="s">
        <v>522</v>
      </c>
      <c r="E112" s="67" t="str">
        <f>IFNA(IF(LEN(VLOOKUP(A112&amp;"."&amp;B112,Sample_Data_Columns_2!F:H,3,FALSE))=0,"",VLOOKUP(A112&amp;"."&amp;B112,Sample_Data_Columns_2!F:H,3,FALSE)),"")</f>
        <v/>
      </c>
      <c r="F112" s="344">
        <f>vlookup(A112&amp;"."&amp;B112,Field_Count!C:D,2,false)</f>
        <v>0</v>
      </c>
      <c r="G112" s="344">
        <f>vlookup(A112&amp;"."&amp;B112,Field_Count!C:E,3,false)</f>
        <v>0</v>
      </c>
      <c r="H112" s="344">
        <f>vlookup(A112&amp;"."&amp;B112,Field_Count!C:F,4,false)</f>
        <v>0</v>
      </c>
      <c r="I112" s="344">
        <f>vlookup(A112&amp;"."&amp;B112,Field_Count!C:G,5,false)</f>
        <v>0</v>
      </c>
      <c r="J112" s="344">
        <f>vlookup(A112&amp;"."&amp;B112,Field_Count!C:H,6,false)</f>
        <v>0</v>
      </c>
      <c r="K112" s="178" t="s">
        <v>2990</v>
      </c>
      <c r="L112" s="66" t="s">
        <v>7464</v>
      </c>
      <c r="M112" s="63" t="str">
        <f t="shared" si="17"/>
        <v/>
      </c>
      <c r="N112" s="67" t="str">
        <f t="shared" si="18"/>
        <v/>
      </c>
      <c r="O112" s="67" t="s">
        <v>7460</v>
      </c>
      <c r="P112" s="67"/>
      <c r="Q112" s="57" t="str">
        <f t="shared" si="3"/>
        <v>action_item__v.OutOfScope</v>
      </c>
      <c r="R112" s="57" t="str">
        <f>IFNA(VLOOKUP(Q112,Vault_Required_Fields!C:D,2,false),"TBD")</f>
        <v>TBD</v>
      </c>
      <c r="S112" s="57"/>
      <c r="T112" s="57"/>
      <c r="U112" s="57"/>
      <c r="V112" s="57"/>
      <c r="W112" s="57"/>
      <c r="X112" s="57"/>
      <c r="Y112" s="79"/>
      <c r="Z112" s="79"/>
      <c r="AA112" s="79"/>
      <c r="AB112" s="79"/>
      <c r="AC112" s="80"/>
      <c r="AD112" s="79"/>
      <c r="AE112" s="79"/>
      <c r="AF112" s="79"/>
      <c r="AG112" s="79"/>
      <c r="AH112" s="79"/>
      <c r="AI112" s="79"/>
      <c r="AJ112" s="79"/>
      <c r="AK112" s="79"/>
      <c r="AL112" s="79"/>
      <c r="AM112" s="79"/>
      <c r="AN112" s="79"/>
    </row>
    <row r="113" hidden="1">
      <c r="A113" s="367" t="s">
        <v>45</v>
      </c>
      <c r="B113" s="434" t="s">
        <v>516</v>
      </c>
      <c r="C113" s="435" t="s">
        <v>170</v>
      </c>
      <c r="D113" s="365" t="s">
        <v>517</v>
      </c>
      <c r="E113" s="67" t="str">
        <f>IFNA(IF(LEN(VLOOKUP(A113&amp;"."&amp;B113,Sample_Data_Columns_2!F:H,3,FALSE))=0,"",VLOOKUP(A113&amp;"."&amp;B113,Sample_Data_Columns_2!F:H,3,FALSE)),"")</f>
        <v/>
      </c>
      <c r="F113" s="344">
        <f>vlookup(A113&amp;"."&amp;B113,Field_Count!C:D,2,false)</f>
        <v>0</v>
      </c>
      <c r="G113" s="344">
        <f>vlookup(A113&amp;"."&amp;B113,Field_Count!C:E,3,false)</f>
        <v>0</v>
      </c>
      <c r="H113" s="344">
        <f>vlookup(A113&amp;"."&amp;B113,Field_Count!C:F,4,false)</f>
        <v>0</v>
      </c>
      <c r="I113" s="344">
        <f>vlookup(A113&amp;"."&amp;B113,Field_Count!C:G,5,false)</f>
        <v>0</v>
      </c>
      <c r="J113" s="344">
        <f>vlookup(A113&amp;"."&amp;B113,Field_Count!C:H,6,false)</f>
        <v>0</v>
      </c>
      <c r="K113" s="178" t="s">
        <v>2990</v>
      </c>
      <c r="L113" s="66" t="s">
        <v>7464</v>
      </c>
      <c r="M113" s="63" t="str">
        <f t="shared" si="17"/>
        <v/>
      </c>
      <c r="N113" s="67" t="str">
        <f t="shared" si="18"/>
        <v/>
      </c>
      <c r="O113" s="67" t="s">
        <v>7460</v>
      </c>
      <c r="P113" s="67"/>
      <c r="Q113" s="57" t="str">
        <f t="shared" si="3"/>
        <v>action_item__v.OutOfScope</v>
      </c>
      <c r="R113" s="57" t="str">
        <f>IFNA(VLOOKUP(Q113,Vault_Required_Fields!C:D,2,false),"TBD")</f>
        <v>TBD</v>
      </c>
      <c r="S113" s="57"/>
      <c r="T113" s="57"/>
      <c r="U113" s="57"/>
      <c r="V113" s="57"/>
      <c r="W113" s="57"/>
      <c r="X113" s="57"/>
      <c r="Y113" s="79"/>
      <c r="Z113" s="79"/>
      <c r="AA113" s="79"/>
      <c r="AB113" s="79"/>
      <c r="AC113" s="80"/>
      <c r="AD113" s="79"/>
      <c r="AE113" s="79"/>
      <c r="AF113" s="79"/>
      <c r="AG113" s="79"/>
      <c r="AH113" s="79"/>
      <c r="AI113" s="79"/>
      <c r="AJ113" s="79"/>
      <c r="AK113" s="79"/>
      <c r="AL113" s="79"/>
      <c r="AM113" s="79"/>
      <c r="AN113" s="79"/>
    </row>
    <row r="114" hidden="1">
      <c r="A114" s="431" t="s">
        <v>45</v>
      </c>
      <c r="B114" s="431" t="s">
        <v>513</v>
      </c>
      <c r="C114" s="432" t="s">
        <v>187</v>
      </c>
      <c r="D114" s="121"/>
      <c r="E114" s="122" t="str">
        <f>IFNA(IF(LEN(VLOOKUP(A114&amp;"."&amp;B114,Sample_Data_Columns_2!F:H,3,FALSE))=0,"",VLOOKUP(A114&amp;"."&amp;B114,Sample_Data_Columns_2!F:H,3,FALSE)),"")</f>
        <v/>
      </c>
      <c r="F114" s="331">
        <f>vlookup(A114&amp;"."&amp;B114,Field_Count!C:D,2,false)</f>
        <v>36</v>
      </c>
      <c r="G114" s="331">
        <f>vlookup(A114&amp;"."&amp;B114,Field_Count!C:E,3,false)</f>
        <v>50</v>
      </c>
      <c r="H114" s="331">
        <f>vlookup(A114&amp;"."&amp;B114,Field_Count!C:F,4,false)</f>
        <v>112</v>
      </c>
      <c r="I114" s="331">
        <f>vlookup(A114&amp;"."&amp;B114,Field_Count!C:G,5,false)</f>
        <v>7361</v>
      </c>
      <c r="J114" s="331">
        <f>vlookup(A114&amp;"."&amp;B114,Field_Count!C:H,6,false)</f>
        <v>0</v>
      </c>
      <c r="K114" s="463" t="s">
        <v>2990</v>
      </c>
      <c r="L114" s="62" t="s">
        <v>8250</v>
      </c>
      <c r="M114" s="459"/>
      <c r="N114" s="459"/>
      <c r="O114" s="457" t="s">
        <v>8164</v>
      </c>
      <c r="P114" s="457"/>
      <c r="Q114" s="57" t="str">
        <f t="shared" si="3"/>
        <v>action_item__v.interaction_channel__c</v>
      </c>
      <c r="R114" s="57" t="str">
        <f>IFNA(VLOOKUP(Q114,Vault_Required_Fields!C:D,2,false),"TBD")</f>
        <v>TBD</v>
      </c>
      <c r="S114" s="57"/>
      <c r="T114" s="57"/>
      <c r="U114" s="57"/>
      <c r="V114" s="57"/>
      <c r="W114" s="57"/>
      <c r="X114" s="57"/>
      <c r="Y114" s="79"/>
      <c r="Z114" s="79"/>
      <c r="AA114" s="79"/>
      <c r="AB114" s="79"/>
      <c r="AC114" s="80"/>
      <c r="AD114" s="79"/>
      <c r="AE114" s="79"/>
      <c r="AF114" s="79"/>
      <c r="AG114" s="79"/>
      <c r="AH114" s="79"/>
      <c r="AI114" s="79"/>
      <c r="AJ114" s="79"/>
      <c r="AK114" s="79"/>
      <c r="AL114" s="79"/>
      <c r="AM114" s="79"/>
      <c r="AN114" s="79"/>
    </row>
    <row r="115" hidden="1">
      <c r="A115" s="129" t="s">
        <v>45</v>
      </c>
      <c r="B115" s="431" t="s">
        <v>449</v>
      </c>
      <c r="C115" s="432" t="s">
        <v>187</v>
      </c>
      <c r="D115" s="121"/>
      <c r="E115" s="122" t="str">
        <f>IFNA(IF(LEN(VLOOKUP(A115&amp;"."&amp;B115,Sample_Data_Columns_2!F:H,3,FALSE))=0,"",VLOOKUP(A115&amp;"."&amp;B115,Sample_Data_Columns_2!F:H,3,FALSE)),"")</f>
        <v/>
      </c>
      <c r="F115" s="331">
        <f>vlookup(A115&amp;"."&amp;B115,Field_Count!C:D,2,false)</f>
        <v>38</v>
      </c>
      <c r="G115" s="331">
        <f>vlookup(A115&amp;"."&amp;B115,Field_Count!C:E,3,false)</f>
        <v>50</v>
      </c>
      <c r="H115" s="331">
        <f>vlookup(A115&amp;"."&amp;B115,Field_Count!C:F,4,false)</f>
        <v>112</v>
      </c>
      <c r="I115" s="331">
        <f>vlookup(A115&amp;"."&amp;B115,Field_Count!C:G,5,false)</f>
        <v>7462</v>
      </c>
      <c r="J115" s="331">
        <f>vlookup(A115&amp;"."&amp;B115,Field_Count!C:H,6,false)</f>
        <v>0</v>
      </c>
      <c r="K115" s="463" t="s">
        <v>2990</v>
      </c>
      <c r="L115" s="69" t="s">
        <v>8251</v>
      </c>
      <c r="M115" s="459"/>
      <c r="N115" s="459"/>
      <c r="O115" s="457" t="s">
        <v>8164</v>
      </c>
      <c r="P115" s="457"/>
      <c r="Q115" s="57" t="str">
        <f t="shared" si="3"/>
        <v>action_item__v.interaction_created_by__c</v>
      </c>
      <c r="R115" s="57" t="str">
        <f>IFNA(VLOOKUP(Q115,Vault_Required_Fields!C:D,2,false),"TBD")</f>
        <v>TBD</v>
      </c>
      <c r="S115" s="57"/>
      <c r="T115" s="57"/>
      <c r="U115" s="57"/>
      <c r="V115" s="57"/>
      <c r="W115" s="57"/>
      <c r="X115" s="57"/>
      <c r="Y115" s="79"/>
      <c r="Z115" s="79"/>
      <c r="AA115" s="79"/>
      <c r="AB115" s="79"/>
      <c r="AC115" s="80"/>
      <c r="AD115" s="79"/>
      <c r="AE115" s="79"/>
      <c r="AF115" s="79"/>
      <c r="AG115" s="79"/>
      <c r="AH115" s="79"/>
      <c r="AI115" s="79"/>
      <c r="AJ115" s="79"/>
      <c r="AK115" s="79"/>
      <c r="AL115" s="79"/>
      <c r="AM115" s="79"/>
      <c r="AN115" s="79"/>
    </row>
    <row r="116" hidden="1">
      <c r="A116" s="431" t="s">
        <v>45</v>
      </c>
      <c r="B116" s="431" t="s">
        <v>445</v>
      </c>
      <c r="C116" s="432" t="s">
        <v>446</v>
      </c>
      <c r="D116" s="121"/>
      <c r="E116" s="122" t="str">
        <f>IFNA(IF(LEN(VLOOKUP(A116&amp;"."&amp;B116,Sample_Data_Columns_2!F:H,3,FALSE))=0,"",VLOOKUP(A116&amp;"."&amp;B116,Sample_Data_Columns_2!F:H,3,FALSE)),"")</f>
        <v/>
      </c>
      <c r="F116" s="331">
        <f>vlookup(A116&amp;"."&amp;B116,Field_Count!C:D,2,false)</f>
        <v>38</v>
      </c>
      <c r="G116" s="331">
        <f>vlookup(A116&amp;"."&amp;B116,Field_Count!C:E,3,false)</f>
        <v>50</v>
      </c>
      <c r="H116" s="331">
        <f>vlookup(A116&amp;"."&amp;B116,Field_Count!C:F,4,false)</f>
        <v>112</v>
      </c>
      <c r="I116" s="331">
        <f>vlookup(A116&amp;"."&amp;B116,Field_Count!C:G,5,false)</f>
        <v>7460</v>
      </c>
      <c r="J116" s="331">
        <f>vlookup(A116&amp;"."&amp;B116,Field_Count!C:H,6,false)</f>
        <v>0</v>
      </c>
      <c r="K116" s="463" t="s">
        <v>2990</v>
      </c>
      <c r="L116" s="62" t="s">
        <v>8252</v>
      </c>
      <c r="M116" s="459"/>
      <c r="N116" s="459"/>
      <c r="O116" s="457" t="s">
        <v>8164</v>
      </c>
      <c r="P116" s="457"/>
      <c r="Q116" s="57" t="str">
        <f t="shared" si="3"/>
        <v>action_item__v.interaction_submitted_date__c</v>
      </c>
      <c r="R116" s="57" t="str">
        <f>IFNA(VLOOKUP(Q116,Vault_Required_Fields!C:D,2,false),"TBD")</f>
        <v>TBD</v>
      </c>
      <c r="S116" s="57"/>
      <c r="T116" s="57"/>
      <c r="U116" s="57"/>
      <c r="V116" s="57"/>
      <c r="W116" s="57"/>
      <c r="X116" s="57"/>
      <c r="Y116" s="79"/>
      <c r="Z116" s="79"/>
      <c r="AA116" s="79"/>
      <c r="AB116" s="79"/>
      <c r="AC116" s="80"/>
      <c r="AD116" s="79"/>
      <c r="AE116" s="79"/>
      <c r="AF116" s="79"/>
      <c r="AG116" s="79"/>
      <c r="AH116" s="79"/>
      <c r="AI116" s="79"/>
      <c r="AJ116" s="79"/>
      <c r="AK116" s="79"/>
      <c r="AL116" s="79"/>
      <c r="AM116" s="79"/>
      <c r="AN116" s="79"/>
    </row>
    <row r="117" hidden="1">
      <c r="A117" s="129" t="s">
        <v>45</v>
      </c>
      <c r="B117" s="431" t="s">
        <v>509</v>
      </c>
      <c r="C117" s="432" t="s">
        <v>187</v>
      </c>
      <c r="D117" s="121"/>
      <c r="E117" s="122" t="str">
        <f>IFNA(IF(LEN(VLOOKUP(A117&amp;"."&amp;B117,Sample_Data_Columns_2!F:H,3,FALSE))=0,"",VLOOKUP(A117&amp;"."&amp;B117,Sample_Data_Columns_2!F:H,3,FALSE)),"")</f>
        <v/>
      </c>
      <c r="F117" s="331">
        <f>vlookup(A117&amp;"."&amp;B117,Field_Count!C:D,2,false)</f>
        <v>38</v>
      </c>
      <c r="G117" s="331">
        <f>vlookup(A117&amp;"."&amp;B117,Field_Count!C:E,3,false)</f>
        <v>50</v>
      </c>
      <c r="H117" s="331">
        <f>vlookup(A117&amp;"."&amp;B117,Field_Count!C:F,4,false)</f>
        <v>112</v>
      </c>
      <c r="I117" s="331">
        <f>vlookup(A117&amp;"."&amp;B117,Field_Count!C:G,5,false)</f>
        <v>7462</v>
      </c>
      <c r="J117" s="331">
        <f>vlookup(A117&amp;"."&amp;B117,Field_Count!C:H,6,false)</f>
        <v>0</v>
      </c>
      <c r="K117" s="463" t="s">
        <v>2990</v>
      </c>
      <c r="L117" s="69" t="s">
        <v>8253</v>
      </c>
      <c r="M117" s="459"/>
      <c r="N117" s="459"/>
      <c r="O117" s="457" t="s">
        <v>8164</v>
      </c>
      <c r="P117" s="457"/>
      <c r="Q117" s="57" t="str">
        <f t="shared" si="3"/>
        <v>action_item__v.plan_type__c</v>
      </c>
      <c r="R117" s="57" t="str">
        <f>IFNA(VLOOKUP(Q117,Vault_Required_Fields!C:D,2,false),"TBD")</f>
        <v>TBD</v>
      </c>
      <c r="S117" s="57"/>
      <c r="T117" s="57"/>
      <c r="U117" s="57"/>
      <c r="V117" s="57"/>
      <c r="W117" s="57"/>
      <c r="X117" s="57"/>
      <c r="Y117" s="79"/>
      <c r="Z117" s="79"/>
      <c r="AA117" s="79"/>
      <c r="AB117" s="79"/>
      <c r="AC117" s="80"/>
      <c r="AD117" s="79"/>
      <c r="AE117" s="79"/>
      <c r="AF117" s="79"/>
      <c r="AG117" s="79"/>
      <c r="AH117" s="79"/>
      <c r="AI117" s="79"/>
      <c r="AJ117" s="79"/>
      <c r="AK117" s="79"/>
      <c r="AL117" s="79"/>
      <c r="AM117" s="79"/>
      <c r="AN117" s="79"/>
    </row>
    <row r="118" hidden="1">
      <c r="A118" s="431" t="s">
        <v>45</v>
      </c>
      <c r="B118" s="431" t="s">
        <v>504</v>
      </c>
      <c r="C118" s="432" t="s">
        <v>505</v>
      </c>
      <c r="D118" s="121"/>
      <c r="E118" s="122" t="str">
        <f>IFNA(IF(LEN(VLOOKUP(A118&amp;"."&amp;B118,Sample_Data_Columns_2!F:H,3,FALSE))=0,"",VLOOKUP(A118&amp;"."&amp;B118,Sample_Data_Columns_2!F:H,3,FALSE)),"")</f>
        <v/>
      </c>
      <c r="F118" s="331">
        <f>vlookup(A118&amp;"."&amp;B118,Field_Count!C:D,2,false)</f>
        <v>3</v>
      </c>
      <c r="G118" s="331">
        <f>vlookup(A118&amp;"."&amp;B118,Field_Count!C:E,3,false)</f>
        <v>0</v>
      </c>
      <c r="H118" s="331">
        <f>vlookup(A118&amp;"."&amp;B118,Field_Count!C:F,4,false)</f>
        <v>5</v>
      </c>
      <c r="I118" s="331">
        <f>vlookup(A118&amp;"."&amp;B118,Field_Count!C:G,5,false)</f>
        <v>616</v>
      </c>
      <c r="J118" s="331">
        <f>vlookup(A118&amp;"."&amp;B118,Field_Count!C:H,6,false)</f>
        <v>0</v>
      </c>
      <c r="K118" s="178" t="s">
        <v>2990</v>
      </c>
      <c r="L118" s="66" t="s">
        <v>7464</v>
      </c>
      <c r="M118" s="63" t="str">
        <f>IFNA(VLOOKUP(L118,AA:AB,2,FALSE),"")</f>
        <v/>
      </c>
      <c r="N118" s="67" t="str">
        <f>IFNA(IF(VLOOKUP(L118,AA:AC,3,FALSE)="","",VLOOKUP(L118,AA:AC,3,FALSE)),"")</f>
        <v/>
      </c>
      <c r="O118" s="65" t="s">
        <v>8254</v>
      </c>
      <c r="P118" s="65"/>
      <c r="Q118" s="57" t="str">
        <f t="shared" si="3"/>
        <v>action_item__v.OutOfScope</v>
      </c>
      <c r="R118" s="57" t="str">
        <f>IFNA(VLOOKUP(Q118,Vault_Required_Fields!C:D,2,false),"TBD")</f>
        <v>TBD</v>
      </c>
      <c r="S118" s="57"/>
      <c r="T118" s="57"/>
      <c r="U118" s="57"/>
      <c r="V118" s="57"/>
      <c r="W118" s="57"/>
      <c r="X118" s="57"/>
      <c r="Y118" s="79"/>
      <c r="Z118" s="79"/>
      <c r="AA118" s="79"/>
      <c r="AB118" s="79"/>
      <c r="AC118" s="80"/>
      <c r="AD118" s="79"/>
      <c r="AE118" s="79"/>
      <c r="AF118" s="79"/>
      <c r="AG118" s="79"/>
      <c r="AH118" s="79"/>
      <c r="AI118" s="79"/>
      <c r="AJ118" s="79"/>
      <c r="AK118" s="79"/>
      <c r="AL118" s="79"/>
      <c r="AM118" s="79"/>
      <c r="AN118" s="79"/>
    </row>
    <row r="119">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80"/>
      <c r="Y119" s="79"/>
      <c r="Z119" s="79"/>
      <c r="AA119" s="79"/>
      <c r="AB119" s="79"/>
      <c r="AC119" s="80"/>
      <c r="AD119" s="79"/>
      <c r="AE119" s="79"/>
      <c r="AF119" s="79"/>
      <c r="AG119" s="79"/>
      <c r="AH119" s="79"/>
      <c r="AI119" s="79"/>
      <c r="AJ119" s="79"/>
      <c r="AK119" s="79"/>
      <c r="AL119" s="79"/>
      <c r="AM119" s="79"/>
      <c r="AN119" s="79"/>
    </row>
    <row r="120">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80"/>
      <c r="Y120" s="79"/>
      <c r="Z120" s="79"/>
      <c r="AA120" s="79"/>
      <c r="AB120" s="79"/>
      <c r="AC120" s="80"/>
      <c r="AD120" s="79"/>
      <c r="AE120" s="79"/>
      <c r="AF120" s="79"/>
      <c r="AG120" s="79"/>
      <c r="AH120" s="79"/>
      <c r="AI120" s="79"/>
      <c r="AJ120" s="79"/>
      <c r="AK120" s="79"/>
      <c r="AL120" s="79"/>
      <c r="AM120" s="79"/>
      <c r="AN120" s="79"/>
    </row>
    <row r="121">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80"/>
      <c r="Y121" s="79"/>
      <c r="Z121" s="79"/>
      <c r="AA121" s="79"/>
      <c r="AB121" s="79"/>
      <c r="AC121" s="80"/>
      <c r="AD121" s="79"/>
      <c r="AE121" s="79"/>
      <c r="AF121" s="79"/>
      <c r="AG121" s="79"/>
      <c r="AH121" s="79"/>
      <c r="AI121" s="79"/>
      <c r="AJ121" s="79"/>
      <c r="AK121" s="79"/>
      <c r="AL121" s="79"/>
      <c r="AM121" s="79"/>
      <c r="AN121" s="79"/>
    </row>
    <row r="122">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80"/>
      <c r="Y122" s="79"/>
      <c r="Z122" s="79"/>
      <c r="AA122" s="79"/>
      <c r="AB122" s="79"/>
      <c r="AC122" s="80"/>
      <c r="AD122" s="79"/>
      <c r="AE122" s="79"/>
      <c r="AF122" s="79"/>
      <c r="AG122" s="79"/>
      <c r="AH122" s="79"/>
      <c r="AI122" s="79"/>
      <c r="AJ122" s="79"/>
      <c r="AK122" s="79"/>
      <c r="AL122" s="79"/>
      <c r="AM122" s="79"/>
      <c r="AN122" s="79"/>
    </row>
    <row r="123">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80"/>
      <c r="Y123" s="79"/>
      <c r="Z123" s="79"/>
      <c r="AA123" s="79"/>
      <c r="AB123" s="79"/>
      <c r="AC123" s="80"/>
      <c r="AD123" s="79"/>
      <c r="AE123" s="79"/>
      <c r="AF123" s="79"/>
      <c r="AG123" s="79"/>
      <c r="AH123" s="79"/>
      <c r="AI123" s="79"/>
      <c r="AJ123" s="79"/>
      <c r="AK123" s="79"/>
      <c r="AL123" s="79"/>
      <c r="AM123" s="79"/>
      <c r="AN123" s="79"/>
    </row>
    <row r="124">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80"/>
      <c r="Y124" s="79"/>
      <c r="Z124" s="79"/>
      <c r="AA124" s="79"/>
      <c r="AB124" s="79"/>
      <c r="AC124" s="80"/>
      <c r="AD124" s="79"/>
      <c r="AE124" s="79"/>
      <c r="AF124" s="79"/>
      <c r="AG124" s="79"/>
      <c r="AH124" s="79"/>
      <c r="AI124" s="79"/>
      <c r="AJ124" s="79"/>
      <c r="AK124" s="79"/>
      <c r="AL124" s="79"/>
      <c r="AM124" s="79"/>
      <c r="AN124" s="79"/>
    </row>
    <row r="125">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80"/>
      <c r="Y125" s="79"/>
      <c r="Z125" s="79"/>
      <c r="AA125" s="79"/>
      <c r="AB125" s="79"/>
      <c r="AC125" s="80"/>
      <c r="AD125" s="79"/>
      <c r="AE125" s="79"/>
      <c r="AF125" s="79"/>
      <c r="AG125" s="79"/>
      <c r="AH125" s="79"/>
      <c r="AI125" s="79"/>
      <c r="AJ125" s="79"/>
      <c r="AK125" s="79"/>
      <c r="AL125" s="79"/>
      <c r="AM125" s="79"/>
      <c r="AN125" s="79"/>
    </row>
    <row r="126">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80"/>
      <c r="Y126" s="79"/>
      <c r="Z126" s="79"/>
      <c r="AA126" s="79"/>
      <c r="AB126" s="79"/>
      <c r="AC126" s="80"/>
      <c r="AD126" s="79"/>
      <c r="AE126" s="79"/>
      <c r="AF126" s="79"/>
      <c r="AG126" s="79"/>
      <c r="AH126" s="79"/>
      <c r="AI126" s="79"/>
      <c r="AJ126" s="79"/>
      <c r="AK126" s="79"/>
      <c r="AL126" s="79"/>
      <c r="AM126" s="79"/>
      <c r="AN126" s="79"/>
    </row>
    <row r="127">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80"/>
      <c r="Y127" s="79"/>
      <c r="Z127" s="79"/>
      <c r="AA127" s="79"/>
      <c r="AB127" s="79"/>
      <c r="AC127" s="80"/>
      <c r="AD127" s="79"/>
      <c r="AE127" s="79"/>
      <c r="AF127" s="79"/>
      <c r="AG127" s="79"/>
      <c r="AH127" s="79"/>
      <c r="AI127" s="79"/>
      <c r="AJ127" s="79"/>
      <c r="AK127" s="79"/>
      <c r="AL127" s="79"/>
      <c r="AM127" s="79"/>
      <c r="AN127" s="79"/>
    </row>
    <row r="128">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80"/>
      <c r="Y128" s="79"/>
      <c r="Z128" s="79"/>
      <c r="AA128" s="79"/>
      <c r="AB128" s="79"/>
      <c r="AC128" s="80"/>
      <c r="AD128" s="79"/>
      <c r="AE128" s="79"/>
      <c r="AF128" s="79"/>
      <c r="AG128" s="79"/>
      <c r="AH128" s="79"/>
      <c r="AI128" s="79"/>
      <c r="AJ128" s="79"/>
      <c r="AK128" s="79"/>
      <c r="AL128" s="79"/>
      <c r="AM128" s="79"/>
      <c r="AN128" s="79"/>
    </row>
    <row r="129">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80"/>
      <c r="Y129" s="79"/>
      <c r="Z129" s="79"/>
      <c r="AA129" s="79"/>
      <c r="AB129" s="79"/>
      <c r="AC129" s="80"/>
      <c r="AD129" s="79"/>
      <c r="AE129" s="79"/>
      <c r="AF129" s="79"/>
      <c r="AG129" s="79"/>
      <c r="AH129" s="79"/>
      <c r="AI129" s="79"/>
      <c r="AJ129" s="79"/>
      <c r="AK129" s="79"/>
      <c r="AL129" s="79"/>
      <c r="AM129" s="79"/>
      <c r="AN129" s="79"/>
    </row>
    <row r="130">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80"/>
      <c r="Y130" s="79"/>
      <c r="Z130" s="79"/>
      <c r="AA130" s="79"/>
      <c r="AB130" s="79"/>
      <c r="AC130" s="80"/>
      <c r="AD130" s="79"/>
      <c r="AE130" s="79"/>
      <c r="AF130" s="79"/>
      <c r="AG130" s="79"/>
      <c r="AH130" s="79"/>
      <c r="AI130" s="79"/>
      <c r="AJ130" s="79"/>
      <c r="AK130" s="79"/>
      <c r="AL130" s="79"/>
      <c r="AM130" s="79"/>
      <c r="AN130" s="79"/>
    </row>
    <row r="131">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80"/>
      <c r="Y131" s="79"/>
      <c r="Z131" s="79"/>
      <c r="AA131" s="79"/>
      <c r="AB131" s="79"/>
      <c r="AC131" s="80"/>
      <c r="AD131" s="79"/>
      <c r="AE131" s="79"/>
      <c r="AF131" s="79"/>
      <c r="AG131" s="79"/>
      <c r="AH131" s="79"/>
      <c r="AI131" s="79"/>
      <c r="AJ131" s="79"/>
      <c r="AK131" s="79"/>
      <c r="AL131" s="79"/>
      <c r="AM131" s="79"/>
      <c r="AN131" s="79"/>
    </row>
    <row r="132">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80"/>
      <c r="Y132" s="79"/>
      <c r="Z132" s="79"/>
      <c r="AA132" s="79"/>
      <c r="AB132" s="79"/>
      <c r="AC132" s="80"/>
      <c r="AD132" s="79"/>
      <c r="AE132" s="79"/>
      <c r="AF132" s="79"/>
      <c r="AG132" s="79"/>
      <c r="AH132" s="79"/>
      <c r="AI132" s="79"/>
      <c r="AJ132" s="79"/>
      <c r="AK132" s="79"/>
      <c r="AL132" s="79"/>
      <c r="AM132" s="79"/>
      <c r="AN132" s="79"/>
    </row>
    <row r="133">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80"/>
      <c r="Y133" s="79"/>
      <c r="Z133" s="79"/>
      <c r="AA133" s="79"/>
      <c r="AB133" s="79"/>
      <c r="AC133" s="80"/>
      <c r="AD133" s="79"/>
      <c r="AE133" s="79"/>
      <c r="AF133" s="79"/>
      <c r="AG133" s="79"/>
      <c r="AH133" s="79"/>
      <c r="AI133" s="79"/>
      <c r="AJ133" s="79"/>
      <c r="AK133" s="79"/>
      <c r="AL133" s="79"/>
      <c r="AM133" s="79"/>
      <c r="AN133" s="79"/>
    </row>
    <row r="134">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80"/>
      <c r="Y134" s="79"/>
      <c r="Z134" s="79"/>
      <c r="AA134" s="79"/>
      <c r="AB134" s="79"/>
      <c r="AC134" s="80"/>
      <c r="AD134" s="79"/>
      <c r="AE134" s="79"/>
      <c r="AF134" s="79"/>
      <c r="AG134" s="79"/>
      <c r="AH134" s="79"/>
      <c r="AI134" s="79"/>
      <c r="AJ134" s="79"/>
      <c r="AK134" s="79"/>
      <c r="AL134" s="79"/>
      <c r="AM134" s="79"/>
      <c r="AN134" s="79"/>
    </row>
    <row r="135">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80"/>
      <c r="Y135" s="79"/>
      <c r="Z135" s="79"/>
      <c r="AA135" s="79"/>
      <c r="AB135" s="79"/>
      <c r="AC135" s="80"/>
      <c r="AD135" s="79"/>
      <c r="AE135" s="79"/>
      <c r="AF135" s="79"/>
      <c r="AG135" s="79"/>
      <c r="AH135" s="79"/>
      <c r="AI135" s="79"/>
      <c r="AJ135" s="79"/>
      <c r="AK135" s="79"/>
      <c r="AL135" s="79"/>
      <c r="AM135" s="79"/>
      <c r="AN135" s="79"/>
    </row>
    <row r="136">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80"/>
      <c r="Y136" s="79"/>
      <c r="Z136" s="79"/>
      <c r="AA136" s="79"/>
      <c r="AB136" s="79"/>
      <c r="AC136" s="80"/>
      <c r="AD136" s="79"/>
      <c r="AE136" s="79"/>
      <c r="AF136" s="79"/>
      <c r="AG136" s="79"/>
      <c r="AH136" s="79"/>
      <c r="AI136" s="79"/>
      <c r="AJ136" s="79"/>
      <c r="AK136" s="79"/>
      <c r="AL136" s="79"/>
      <c r="AM136" s="79"/>
      <c r="AN136" s="79"/>
    </row>
    <row r="137">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80"/>
      <c r="Y137" s="79"/>
      <c r="Z137" s="79"/>
      <c r="AA137" s="79"/>
      <c r="AB137" s="79"/>
      <c r="AC137" s="80"/>
      <c r="AD137" s="79"/>
      <c r="AE137" s="79"/>
      <c r="AF137" s="79"/>
      <c r="AG137" s="79"/>
      <c r="AH137" s="79"/>
      <c r="AI137" s="79"/>
      <c r="AJ137" s="79"/>
      <c r="AK137" s="79"/>
      <c r="AL137" s="79"/>
      <c r="AM137" s="79"/>
      <c r="AN137" s="79"/>
    </row>
    <row r="138">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80"/>
      <c r="Y138" s="79"/>
      <c r="Z138" s="79"/>
      <c r="AA138" s="79"/>
      <c r="AB138" s="79"/>
      <c r="AC138" s="80"/>
      <c r="AD138" s="79"/>
      <c r="AE138" s="79"/>
      <c r="AF138" s="79"/>
      <c r="AG138" s="79"/>
      <c r="AH138" s="79"/>
      <c r="AI138" s="79"/>
      <c r="AJ138" s="79"/>
      <c r="AK138" s="79"/>
      <c r="AL138" s="79"/>
      <c r="AM138" s="79"/>
      <c r="AN138" s="79"/>
    </row>
    <row r="139">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80"/>
      <c r="Y139" s="79"/>
      <c r="Z139" s="79"/>
      <c r="AA139" s="79"/>
      <c r="AB139" s="79"/>
      <c r="AC139" s="80"/>
      <c r="AD139" s="79"/>
      <c r="AE139" s="79"/>
      <c r="AF139" s="79"/>
      <c r="AG139" s="79"/>
      <c r="AH139" s="79"/>
      <c r="AI139" s="79"/>
      <c r="AJ139" s="79"/>
      <c r="AK139" s="79"/>
      <c r="AL139" s="79"/>
      <c r="AM139" s="79"/>
      <c r="AN139" s="79"/>
    </row>
    <row r="140">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80"/>
      <c r="Y140" s="79"/>
      <c r="Z140" s="79"/>
      <c r="AA140" s="79"/>
      <c r="AB140" s="79"/>
      <c r="AC140" s="80"/>
      <c r="AD140" s="79"/>
      <c r="AE140" s="79"/>
      <c r="AF140" s="79"/>
      <c r="AG140" s="79"/>
      <c r="AH140" s="79"/>
      <c r="AI140" s="79"/>
      <c r="AJ140" s="79"/>
      <c r="AK140" s="79"/>
      <c r="AL140" s="79"/>
      <c r="AM140" s="79"/>
      <c r="AN140" s="79"/>
    </row>
    <row r="141">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80"/>
      <c r="Y141" s="79"/>
      <c r="Z141" s="79"/>
      <c r="AA141" s="79"/>
      <c r="AB141" s="79"/>
      <c r="AC141" s="80"/>
      <c r="AD141" s="79"/>
      <c r="AE141" s="79"/>
      <c r="AF141" s="79"/>
      <c r="AG141" s="79"/>
      <c r="AH141" s="79"/>
      <c r="AI141" s="79"/>
      <c r="AJ141" s="79"/>
      <c r="AK141" s="79"/>
      <c r="AL141" s="79"/>
      <c r="AM141" s="79"/>
      <c r="AN141" s="79"/>
    </row>
    <row r="142">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80"/>
      <c r="Y142" s="79"/>
      <c r="Z142" s="79"/>
      <c r="AA142" s="79"/>
      <c r="AB142" s="79"/>
      <c r="AC142" s="80"/>
      <c r="AD142" s="79"/>
      <c r="AE142" s="79"/>
      <c r="AF142" s="79"/>
      <c r="AG142" s="79"/>
      <c r="AH142" s="79"/>
      <c r="AI142" s="79"/>
      <c r="AJ142" s="79"/>
      <c r="AK142" s="79"/>
      <c r="AL142" s="79"/>
      <c r="AM142" s="79"/>
      <c r="AN142" s="79"/>
    </row>
    <row r="143">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80"/>
      <c r="Y143" s="79"/>
      <c r="Z143" s="79"/>
      <c r="AA143" s="79"/>
      <c r="AB143" s="79"/>
      <c r="AC143" s="80"/>
      <c r="AD143" s="79"/>
      <c r="AE143" s="79"/>
      <c r="AF143" s="79"/>
      <c r="AG143" s="79"/>
      <c r="AH143" s="79"/>
      <c r="AI143" s="79"/>
      <c r="AJ143" s="79"/>
      <c r="AK143" s="79"/>
      <c r="AL143" s="79"/>
      <c r="AM143" s="79"/>
      <c r="AN143" s="79"/>
    </row>
    <row r="144">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80"/>
      <c r="Y144" s="79"/>
      <c r="Z144" s="79"/>
      <c r="AA144" s="79"/>
      <c r="AB144" s="79"/>
      <c r="AC144" s="80"/>
      <c r="AD144" s="79"/>
      <c r="AE144" s="79"/>
      <c r="AF144" s="79"/>
      <c r="AG144" s="79"/>
      <c r="AH144" s="79"/>
      <c r="AI144" s="79"/>
      <c r="AJ144" s="79"/>
      <c r="AK144" s="79"/>
      <c r="AL144" s="79"/>
      <c r="AM144" s="79"/>
      <c r="AN144" s="79"/>
    </row>
    <row r="145">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80"/>
      <c r="Y145" s="79"/>
      <c r="Z145" s="79"/>
      <c r="AA145" s="79"/>
      <c r="AB145" s="79"/>
      <c r="AC145" s="80"/>
      <c r="AD145" s="79"/>
      <c r="AE145" s="79"/>
      <c r="AF145" s="79"/>
      <c r="AG145" s="79"/>
      <c r="AH145" s="79"/>
      <c r="AI145" s="79"/>
      <c r="AJ145" s="79"/>
      <c r="AK145" s="79"/>
      <c r="AL145" s="79"/>
      <c r="AM145" s="79"/>
      <c r="AN145" s="79"/>
    </row>
    <row r="146">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80"/>
      <c r="Y146" s="79"/>
      <c r="Z146" s="79"/>
      <c r="AA146" s="79"/>
      <c r="AB146" s="79"/>
      <c r="AC146" s="80"/>
      <c r="AD146" s="79"/>
      <c r="AE146" s="79"/>
      <c r="AF146" s="79"/>
      <c r="AG146" s="79"/>
      <c r="AH146" s="79"/>
      <c r="AI146" s="79"/>
      <c r="AJ146" s="79"/>
      <c r="AK146" s="79"/>
      <c r="AL146" s="79"/>
      <c r="AM146" s="79"/>
      <c r="AN146" s="79"/>
    </row>
    <row r="147">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80"/>
      <c r="Y147" s="79"/>
      <c r="Z147" s="79"/>
      <c r="AA147" s="79"/>
      <c r="AB147" s="79"/>
      <c r="AC147" s="80"/>
      <c r="AD147" s="79"/>
      <c r="AE147" s="79"/>
      <c r="AF147" s="79"/>
      <c r="AG147" s="79"/>
      <c r="AH147" s="79"/>
      <c r="AI147" s="79"/>
      <c r="AJ147" s="79"/>
      <c r="AK147" s="79"/>
      <c r="AL147" s="79"/>
      <c r="AM147" s="79"/>
      <c r="AN147" s="79"/>
    </row>
    <row r="148">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80"/>
      <c r="Y148" s="79"/>
      <c r="Z148" s="79"/>
      <c r="AA148" s="79"/>
      <c r="AB148" s="79"/>
      <c r="AC148" s="80"/>
      <c r="AD148" s="79"/>
      <c r="AE148" s="79"/>
      <c r="AF148" s="79"/>
      <c r="AG148" s="79"/>
      <c r="AH148" s="79"/>
      <c r="AI148" s="79"/>
      <c r="AJ148" s="79"/>
      <c r="AK148" s="79"/>
      <c r="AL148" s="79"/>
      <c r="AM148" s="79"/>
      <c r="AN148" s="79"/>
    </row>
    <row r="149">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80"/>
      <c r="Y149" s="79"/>
      <c r="Z149" s="79"/>
      <c r="AA149" s="79"/>
      <c r="AB149" s="79"/>
      <c r="AC149" s="80"/>
      <c r="AD149" s="79"/>
      <c r="AE149" s="79"/>
      <c r="AF149" s="79"/>
      <c r="AG149" s="79"/>
      <c r="AH149" s="79"/>
      <c r="AI149" s="79"/>
      <c r="AJ149" s="79"/>
      <c r="AK149" s="79"/>
      <c r="AL149" s="79"/>
      <c r="AM149" s="79"/>
      <c r="AN149" s="79"/>
    </row>
    <row r="150">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80"/>
      <c r="Y150" s="79"/>
      <c r="Z150" s="79"/>
      <c r="AA150" s="79"/>
      <c r="AB150" s="79"/>
      <c r="AC150" s="80"/>
      <c r="AD150" s="79"/>
      <c r="AE150" s="79"/>
      <c r="AF150" s="79"/>
      <c r="AG150" s="79"/>
      <c r="AH150" s="79"/>
      <c r="AI150" s="79"/>
      <c r="AJ150" s="79"/>
      <c r="AK150" s="79"/>
      <c r="AL150" s="79"/>
      <c r="AM150" s="79"/>
      <c r="AN150" s="79"/>
    </row>
    <row r="151">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80"/>
      <c r="Y151" s="79"/>
      <c r="Z151" s="79"/>
      <c r="AA151" s="79"/>
      <c r="AB151" s="79"/>
      <c r="AC151" s="80"/>
      <c r="AD151" s="79"/>
      <c r="AE151" s="79"/>
      <c r="AF151" s="79"/>
      <c r="AG151" s="79"/>
      <c r="AH151" s="79"/>
      <c r="AI151" s="79"/>
      <c r="AJ151" s="79"/>
      <c r="AK151" s="79"/>
      <c r="AL151" s="79"/>
      <c r="AM151" s="79"/>
      <c r="AN151" s="79"/>
    </row>
    <row r="152">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80"/>
      <c r="Y152" s="79"/>
      <c r="Z152" s="79"/>
      <c r="AA152" s="79"/>
      <c r="AB152" s="79"/>
      <c r="AC152" s="80"/>
      <c r="AD152" s="79"/>
      <c r="AE152" s="79"/>
      <c r="AF152" s="79"/>
      <c r="AG152" s="79"/>
      <c r="AH152" s="79"/>
      <c r="AI152" s="79"/>
      <c r="AJ152" s="79"/>
      <c r="AK152" s="79"/>
      <c r="AL152" s="79"/>
      <c r="AM152" s="79"/>
      <c r="AN152" s="79"/>
    </row>
    <row r="153">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80"/>
      <c r="Y153" s="79"/>
      <c r="Z153" s="79"/>
      <c r="AA153" s="79"/>
      <c r="AB153" s="79"/>
      <c r="AC153" s="80"/>
      <c r="AD153" s="79"/>
      <c r="AE153" s="79"/>
      <c r="AF153" s="79"/>
      <c r="AG153" s="79"/>
      <c r="AH153" s="79"/>
      <c r="AI153" s="79"/>
      <c r="AJ153" s="79"/>
      <c r="AK153" s="79"/>
      <c r="AL153" s="79"/>
      <c r="AM153" s="79"/>
      <c r="AN153" s="79"/>
    </row>
    <row r="154">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80"/>
      <c r="Y154" s="79"/>
      <c r="Z154" s="79"/>
      <c r="AA154" s="79"/>
      <c r="AB154" s="79"/>
      <c r="AC154" s="80"/>
      <c r="AD154" s="79"/>
      <c r="AE154" s="79"/>
      <c r="AF154" s="79"/>
      <c r="AG154" s="79"/>
      <c r="AH154" s="79"/>
      <c r="AI154" s="79"/>
      <c r="AJ154" s="79"/>
      <c r="AK154" s="79"/>
      <c r="AL154" s="79"/>
      <c r="AM154" s="79"/>
      <c r="AN154" s="79"/>
    </row>
    <row r="155">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80"/>
      <c r="Y155" s="79"/>
      <c r="Z155" s="79"/>
      <c r="AA155" s="79"/>
      <c r="AB155" s="79"/>
      <c r="AC155" s="80"/>
      <c r="AD155" s="79"/>
      <c r="AE155" s="79"/>
      <c r="AF155" s="79"/>
      <c r="AG155" s="79"/>
      <c r="AH155" s="79"/>
      <c r="AI155" s="79"/>
      <c r="AJ155" s="79"/>
      <c r="AK155" s="79"/>
      <c r="AL155" s="79"/>
      <c r="AM155" s="79"/>
      <c r="AN155" s="79"/>
    </row>
    <row r="156">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80"/>
      <c r="Y156" s="79"/>
      <c r="Z156" s="79"/>
      <c r="AA156" s="79"/>
      <c r="AB156" s="79"/>
      <c r="AC156" s="80"/>
      <c r="AD156" s="79"/>
      <c r="AE156" s="79"/>
      <c r="AF156" s="79"/>
      <c r="AG156" s="79"/>
      <c r="AH156" s="79"/>
      <c r="AI156" s="79"/>
      <c r="AJ156" s="79"/>
      <c r="AK156" s="79"/>
      <c r="AL156" s="79"/>
      <c r="AM156" s="79"/>
      <c r="AN156" s="79"/>
    </row>
    <row r="157">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80"/>
      <c r="Y157" s="79"/>
      <c r="Z157" s="79"/>
      <c r="AA157" s="79"/>
      <c r="AB157" s="79"/>
      <c r="AC157" s="80"/>
      <c r="AD157" s="79"/>
      <c r="AE157" s="79"/>
      <c r="AF157" s="79"/>
      <c r="AG157" s="79"/>
      <c r="AH157" s="79"/>
      <c r="AI157" s="79"/>
      <c r="AJ157" s="79"/>
      <c r="AK157" s="79"/>
      <c r="AL157" s="79"/>
      <c r="AM157" s="79"/>
      <c r="AN157" s="79"/>
    </row>
    <row r="158">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80"/>
      <c r="Y158" s="79"/>
      <c r="Z158" s="79"/>
      <c r="AA158" s="79"/>
      <c r="AB158" s="79"/>
      <c r="AC158" s="80"/>
      <c r="AD158" s="79"/>
      <c r="AE158" s="79"/>
      <c r="AF158" s="79"/>
      <c r="AG158" s="79"/>
      <c r="AH158" s="79"/>
      <c r="AI158" s="79"/>
      <c r="AJ158" s="79"/>
      <c r="AK158" s="79"/>
      <c r="AL158" s="79"/>
      <c r="AM158" s="79"/>
      <c r="AN158" s="79"/>
    </row>
    <row r="159">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80"/>
      <c r="Y159" s="79"/>
      <c r="Z159" s="79"/>
      <c r="AA159" s="79"/>
      <c r="AB159" s="79"/>
      <c r="AC159" s="80"/>
      <c r="AD159" s="79"/>
      <c r="AE159" s="79"/>
      <c r="AF159" s="79"/>
      <c r="AG159" s="79"/>
      <c r="AH159" s="79"/>
      <c r="AI159" s="79"/>
      <c r="AJ159" s="79"/>
      <c r="AK159" s="79"/>
      <c r="AL159" s="79"/>
      <c r="AM159" s="79"/>
      <c r="AN159" s="79"/>
    </row>
    <row r="160">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80"/>
      <c r="Y160" s="79"/>
      <c r="Z160" s="79"/>
      <c r="AA160" s="79"/>
      <c r="AB160" s="79"/>
      <c r="AC160" s="80"/>
      <c r="AD160" s="79"/>
      <c r="AE160" s="79"/>
      <c r="AF160" s="79"/>
      <c r="AG160" s="79"/>
      <c r="AH160" s="79"/>
      <c r="AI160" s="79"/>
      <c r="AJ160" s="79"/>
      <c r="AK160" s="79"/>
      <c r="AL160" s="79"/>
      <c r="AM160" s="79"/>
      <c r="AN160" s="79"/>
    </row>
    <row r="161">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80"/>
      <c r="Y161" s="79"/>
      <c r="Z161" s="79"/>
      <c r="AA161" s="79"/>
      <c r="AB161" s="79"/>
      <c r="AC161" s="80"/>
      <c r="AD161" s="79"/>
      <c r="AE161" s="79"/>
      <c r="AF161" s="79"/>
      <c r="AG161" s="79"/>
      <c r="AH161" s="79"/>
      <c r="AI161" s="79"/>
      <c r="AJ161" s="79"/>
      <c r="AK161" s="79"/>
      <c r="AL161" s="79"/>
      <c r="AM161" s="79"/>
      <c r="AN161" s="79"/>
    </row>
    <row r="162">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80"/>
      <c r="Y162" s="79"/>
      <c r="Z162" s="79"/>
      <c r="AA162" s="79"/>
      <c r="AB162" s="79"/>
      <c r="AC162" s="80"/>
      <c r="AD162" s="79"/>
      <c r="AE162" s="79"/>
      <c r="AF162" s="79"/>
      <c r="AG162" s="79"/>
      <c r="AH162" s="79"/>
      <c r="AI162" s="79"/>
      <c r="AJ162" s="79"/>
      <c r="AK162" s="79"/>
      <c r="AL162" s="79"/>
      <c r="AM162" s="79"/>
      <c r="AN162" s="79"/>
    </row>
    <row r="163">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80"/>
      <c r="Y163" s="79"/>
      <c r="Z163" s="79"/>
      <c r="AA163" s="79"/>
      <c r="AB163" s="79"/>
      <c r="AC163" s="80"/>
      <c r="AD163" s="79"/>
      <c r="AE163" s="79"/>
      <c r="AF163" s="79"/>
      <c r="AG163" s="79"/>
      <c r="AH163" s="79"/>
      <c r="AI163" s="79"/>
      <c r="AJ163" s="79"/>
      <c r="AK163" s="79"/>
      <c r="AL163" s="79"/>
      <c r="AM163" s="79"/>
      <c r="AN163" s="79"/>
    </row>
    <row r="164">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80"/>
      <c r="Y164" s="79"/>
      <c r="Z164" s="79"/>
      <c r="AA164" s="79"/>
      <c r="AB164" s="79"/>
      <c r="AC164" s="80"/>
      <c r="AD164" s="79"/>
      <c r="AE164" s="79"/>
      <c r="AF164" s="79"/>
      <c r="AG164" s="79"/>
      <c r="AH164" s="79"/>
      <c r="AI164" s="79"/>
      <c r="AJ164" s="79"/>
      <c r="AK164" s="79"/>
      <c r="AL164" s="79"/>
      <c r="AM164" s="79"/>
      <c r="AN164" s="79"/>
    </row>
    <row r="165">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80"/>
      <c r="Y165" s="79"/>
      <c r="Z165" s="79"/>
      <c r="AA165" s="79"/>
      <c r="AB165" s="79"/>
      <c r="AC165" s="80"/>
      <c r="AD165" s="79"/>
      <c r="AE165" s="79"/>
      <c r="AF165" s="79"/>
      <c r="AG165" s="79"/>
      <c r="AH165" s="79"/>
      <c r="AI165" s="79"/>
      <c r="AJ165" s="79"/>
      <c r="AK165" s="79"/>
      <c r="AL165" s="79"/>
      <c r="AM165" s="79"/>
      <c r="AN165" s="79"/>
    </row>
    <row r="166">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80"/>
      <c r="Y166" s="79"/>
      <c r="Z166" s="79"/>
      <c r="AA166" s="79"/>
      <c r="AB166" s="79"/>
      <c r="AC166" s="80"/>
      <c r="AD166" s="79"/>
      <c r="AE166" s="79"/>
      <c r="AF166" s="79"/>
      <c r="AG166" s="79"/>
      <c r="AH166" s="79"/>
      <c r="AI166" s="79"/>
      <c r="AJ166" s="79"/>
      <c r="AK166" s="79"/>
      <c r="AL166" s="79"/>
      <c r="AM166" s="79"/>
      <c r="AN166" s="79"/>
    </row>
    <row r="167">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80"/>
      <c r="Y167" s="79"/>
      <c r="Z167" s="79"/>
      <c r="AA167" s="79"/>
      <c r="AB167" s="79"/>
      <c r="AC167" s="80"/>
      <c r="AD167" s="79"/>
      <c r="AE167" s="79"/>
      <c r="AF167" s="79"/>
      <c r="AG167" s="79"/>
      <c r="AH167" s="79"/>
      <c r="AI167" s="79"/>
      <c r="AJ167" s="79"/>
      <c r="AK167" s="79"/>
      <c r="AL167" s="79"/>
      <c r="AM167" s="79"/>
      <c r="AN167" s="79"/>
    </row>
    <row r="168">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80"/>
      <c r="Y168" s="79"/>
      <c r="Z168" s="79"/>
      <c r="AA168" s="79"/>
      <c r="AB168" s="79"/>
      <c r="AC168" s="80"/>
      <c r="AD168" s="79"/>
      <c r="AE168" s="79"/>
      <c r="AF168" s="79"/>
      <c r="AG168" s="79"/>
      <c r="AH168" s="79"/>
      <c r="AI168" s="79"/>
      <c r="AJ168" s="79"/>
      <c r="AK168" s="79"/>
      <c r="AL168" s="79"/>
      <c r="AM168" s="79"/>
      <c r="AN168" s="79"/>
    </row>
    <row r="169">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80"/>
      <c r="Y169" s="79"/>
      <c r="Z169" s="79"/>
      <c r="AA169" s="79"/>
      <c r="AB169" s="79"/>
      <c r="AC169" s="80"/>
      <c r="AD169" s="79"/>
      <c r="AE169" s="79"/>
      <c r="AF169" s="79"/>
      <c r="AG169" s="79"/>
      <c r="AH169" s="79"/>
      <c r="AI169" s="79"/>
      <c r="AJ169" s="79"/>
      <c r="AK169" s="79"/>
      <c r="AL169" s="79"/>
      <c r="AM169" s="79"/>
      <c r="AN169" s="79"/>
    </row>
    <row r="170">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80"/>
      <c r="Y170" s="79"/>
      <c r="Z170" s="79"/>
      <c r="AA170" s="79"/>
      <c r="AB170" s="79"/>
      <c r="AC170" s="80"/>
      <c r="AD170" s="79"/>
      <c r="AE170" s="79"/>
      <c r="AF170" s="79"/>
      <c r="AG170" s="79"/>
      <c r="AH170" s="79"/>
      <c r="AI170" s="79"/>
      <c r="AJ170" s="79"/>
      <c r="AK170" s="79"/>
      <c r="AL170" s="79"/>
      <c r="AM170" s="79"/>
      <c r="AN170" s="79"/>
    </row>
    <row r="171">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80"/>
      <c r="Y171" s="79"/>
      <c r="Z171" s="79"/>
      <c r="AA171" s="79"/>
      <c r="AB171" s="79"/>
      <c r="AC171" s="80"/>
      <c r="AD171" s="79"/>
      <c r="AE171" s="79"/>
      <c r="AF171" s="79"/>
      <c r="AG171" s="79"/>
      <c r="AH171" s="79"/>
      <c r="AI171" s="79"/>
      <c r="AJ171" s="79"/>
      <c r="AK171" s="79"/>
      <c r="AL171" s="79"/>
      <c r="AM171" s="79"/>
      <c r="AN171" s="79"/>
    </row>
    <row r="172">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80"/>
      <c r="Y172" s="79"/>
      <c r="Z172" s="79"/>
      <c r="AA172" s="79"/>
      <c r="AB172" s="79"/>
      <c r="AC172" s="80"/>
      <c r="AD172" s="79"/>
      <c r="AE172" s="79"/>
      <c r="AF172" s="79"/>
      <c r="AG172" s="79"/>
      <c r="AH172" s="79"/>
      <c r="AI172" s="79"/>
      <c r="AJ172" s="79"/>
      <c r="AK172" s="79"/>
      <c r="AL172" s="79"/>
      <c r="AM172" s="79"/>
      <c r="AN172" s="79"/>
    </row>
    <row r="173">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80"/>
      <c r="Y173" s="79"/>
      <c r="Z173" s="79"/>
      <c r="AA173" s="79"/>
      <c r="AB173" s="79"/>
      <c r="AC173" s="80"/>
      <c r="AD173" s="79"/>
      <c r="AE173" s="79"/>
      <c r="AF173" s="79"/>
      <c r="AG173" s="79"/>
      <c r="AH173" s="79"/>
      <c r="AI173" s="79"/>
      <c r="AJ173" s="79"/>
      <c r="AK173" s="79"/>
      <c r="AL173" s="79"/>
      <c r="AM173" s="79"/>
      <c r="AN173" s="79"/>
    </row>
    <row r="174">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80"/>
      <c r="Y174" s="79"/>
      <c r="Z174" s="79"/>
      <c r="AA174" s="79"/>
      <c r="AB174" s="79"/>
      <c r="AC174" s="80"/>
      <c r="AD174" s="79"/>
      <c r="AE174" s="79"/>
      <c r="AF174" s="79"/>
      <c r="AG174" s="79"/>
      <c r="AH174" s="79"/>
      <c r="AI174" s="79"/>
      <c r="AJ174" s="79"/>
      <c r="AK174" s="79"/>
      <c r="AL174" s="79"/>
      <c r="AM174" s="79"/>
      <c r="AN174" s="79"/>
    </row>
    <row r="175">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80"/>
      <c r="Y175" s="79"/>
      <c r="Z175" s="79"/>
      <c r="AA175" s="79"/>
      <c r="AB175" s="79"/>
      <c r="AC175" s="80"/>
      <c r="AD175" s="79"/>
      <c r="AE175" s="79"/>
      <c r="AF175" s="79"/>
      <c r="AG175" s="79"/>
      <c r="AH175" s="79"/>
      <c r="AI175" s="79"/>
      <c r="AJ175" s="79"/>
      <c r="AK175" s="79"/>
      <c r="AL175" s="79"/>
      <c r="AM175" s="79"/>
      <c r="AN175" s="79"/>
    </row>
    <row r="176">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80"/>
      <c r="Y176" s="79"/>
      <c r="Z176" s="79"/>
      <c r="AA176" s="79"/>
      <c r="AB176" s="79"/>
      <c r="AC176" s="80"/>
      <c r="AD176" s="79"/>
      <c r="AE176" s="79"/>
      <c r="AF176" s="79"/>
      <c r="AG176" s="79"/>
      <c r="AH176" s="79"/>
      <c r="AI176" s="79"/>
      <c r="AJ176" s="79"/>
      <c r="AK176" s="79"/>
      <c r="AL176" s="79"/>
      <c r="AM176" s="79"/>
      <c r="AN176" s="79"/>
    </row>
    <row r="177">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80"/>
      <c r="Y177" s="79"/>
      <c r="Z177" s="79"/>
      <c r="AA177" s="79"/>
      <c r="AB177" s="79"/>
      <c r="AC177" s="80"/>
      <c r="AD177" s="79"/>
      <c r="AE177" s="79"/>
      <c r="AF177" s="79"/>
      <c r="AG177" s="79"/>
      <c r="AH177" s="79"/>
      <c r="AI177" s="79"/>
      <c r="AJ177" s="79"/>
      <c r="AK177" s="79"/>
      <c r="AL177" s="79"/>
      <c r="AM177" s="79"/>
      <c r="AN177" s="79"/>
    </row>
    <row r="178">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80"/>
      <c r="Y178" s="79"/>
      <c r="Z178" s="79"/>
      <c r="AA178" s="79"/>
      <c r="AB178" s="79"/>
      <c r="AC178" s="80"/>
      <c r="AD178" s="79"/>
      <c r="AE178" s="79"/>
      <c r="AF178" s="79"/>
      <c r="AG178" s="79"/>
      <c r="AH178" s="79"/>
      <c r="AI178" s="79"/>
      <c r="AJ178" s="79"/>
      <c r="AK178" s="79"/>
      <c r="AL178" s="79"/>
      <c r="AM178" s="79"/>
      <c r="AN178" s="79"/>
    </row>
    <row r="179">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80"/>
      <c r="Y179" s="79"/>
      <c r="Z179" s="79"/>
      <c r="AA179" s="79"/>
      <c r="AB179" s="79"/>
      <c r="AC179" s="80"/>
      <c r="AD179" s="79"/>
      <c r="AE179" s="79"/>
      <c r="AF179" s="79"/>
      <c r="AG179" s="79"/>
      <c r="AH179" s="79"/>
      <c r="AI179" s="79"/>
      <c r="AJ179" s="79"/>
      <c r="AK179" s="79"/>
      <c r="AL179" s="79"/>
      <c r="AM179" s="79"/>
      <c r="AN179" s="79"/>
    </row>
    <row r="180">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80"/>
      <c r="Y180" s="79"/>
      <c r="Z180" s="79"/>
      <c r="AA180" s="79"/>
      <c r="AB180" s="79"/>
      <c r="AC180" s="80"/>
      <c r="AD180" s="79"/>
      <c r="AE180" s="79"/>
      <c r="AF180" s="79"/>
      <c r="AG180" s="79"/>
      <c r="AH180" s="79"/>
      <c r="AI180" s="79"/>
      <c r="AJ180" s="79"/>
      <c r="AK180" s="79"/>
      <c r="AL180" s="79"/>
      <c r="AM180" s="79"/>
      <c r="AN180" s="79"/>
    </row>
    <row r="181">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80"/>
      <c r="Y181" s="79"/>
      <c r="Z181" s="79"/>
      <c r="AA181" s="79"/>
      <c r="AB181" s="79"/>
      <c r="AC181" s="80"/>
      <c r="AD181" s="79"/>
      <c r="AE181" s="79"/>
      <c r="AF181" s="79"/>
      <c r="AG181" s="79"/>
      <c r="AH181" s="79"/>
      <c r="AI181" s="79"/>
      <c r="AJ181" s="79"/>
      <c r="AK181" s="79"/>
      <c r="AL181" s="79"/>
      <c r="AM181" s="79"/>
      <c r="AN181" s="79"/>
    </row>
    <row r="182">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80"/>
      <c r="Y182" s="79"/>
      <c r="Z182" s="79"/>
      <c r="AA182" s="79"/>
      <c r="AB182" s="79"/>
      <c r="AC182" s="80"/>
      <c r="AD182" s="79"/>
      <c r="AE182" s="79"/>
      <c r="AF182" s="79"/>
      <c r="AG182" s="79"/>
      <c r="AH182" s="79"/>
      <c r="AI182" s="79"/>
      <c r="AJ182" s="79"/>
      <c r="AK182" s="79"/>
      <c r="AL182" s="79"/>
      <c r="AM182" s="79"/>
      <c r="AN182" s="79"/>
    </row>
    <row r="183">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80"/>
      <c r="Y183" s="79"/>
      <c r="Z183" s="79"/>
      <c r="AA183" s="79"/>
      <c r="AB183" s="79"/>
      <c r="AC183" s="80"/>
      <c r="AD183" s="79"/>
      <c r="AE183" s="79"/>
      <c r="AF183" s="79"/>
      <c r="AG183" s="79"/>
      <c r="AH183" s="79"/>
      <c r="AI183" s="79"/>
      <c r="AJ183" s="79"/>
      <c r="AK183" s="79"/>
      <c r="AL183" s="79"/>
      <c r="AM183" s="79"/>
      <c r="AN183" s="79"/>
    </row>
    <row r="184">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80"/>
      <c r="Y184" s="79"/>
      <c r="Z184" s="79"/>
      <c r="AA184" s="79"/>
      <c r="AB184" s="79"/>
      <c r="AC184" s="80"/>
      <c r="AD184" s="79"/>
      <c r="AE184" s="79"/>
      <c r="AF184" s="79"/>
      <c r="AG184" s="79"/>
      <c r="AH184" s="79"/>
      <c r="AI184" s="79"/>
      <c r="AJ184" s="79"/>
      <c r="AK184" s="79"/>
      <c r="AL184" s="79"/>
      <c r="AM184" s="79"/>
      <c r="AN184" s="79"/>
    </row>
    <row r="185">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80"/>
      <c r="Y185" s="79"/>
      <c r="Z185" s="79"/>
      <c r="AA185" s="79"/>
      <c r="AB185" s="79"/>
      <c r="AC185" s="80"/>
      <c r="AD185" s="79"/>
      <c r="AE185" s="79"/>
      <c r="AF185" s="79"/>
      <c r="AG185" s="79"/>
      <c r="AH185" s="79"/>
      <c r="AI185" s="79"/>
      <c r="AJ185" s="79"/>
      <c r="AK185" s="79"/>
      <c r="AL185" s="79"/>
      <c r="AM185" s="79"/>
      <c r="AN185" s="79"/>
    </row>
    <row r="186">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80"/>
      <c r="Y186" s="79"/>
      <c r="Z186" s="79"/>
      <c r="AA186" s="79"/>
      <c r="AB186" s="79"/>
      <c r="AC186" s="80"/>
      <c r="AD186" s="79"/>
      <c r="AE186" s="79"/>
      <c r="AF186" s="79"/>
      <c r="AG186" s="79"/>
      <c r="AH186" s="79"/>
      <c r="AI186" s="79"/>
      <c r="AJ186" s="79"/>
      <c r="AK186" s="79"/>
      <c r="AL186" s="79"/>
      <c r="AM186" s="79"/>
      <c r="AN186" s="79"/>
    </row>
    <row r="187">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80"/>
      <c r="Y187" s="79"/>
      <c r="Z187" s="79"/>
      <c r="AA187" s="79"/>
      <c r="AB187" s="79"/>
      <c r="AC187" s="80"/>
      <c r="AD187" s="79"/>
      <c r="AE187" s="79"/>
      <c r="AF187" s="79"/>
      <c r="AG187" s="79"/>
      <c r="AH187" s="79"/>
      <c r="AI187" s="79"/>
      <c r="AJ187" s="79"/>
      <c r="AK187" s="79"/>
      <c r="AL187" s="79"/>
      <c r="AM187" s="79"/>
      <c r="AN187" s="79"/>
    </row>
    <row r="188">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80"/>
      <c r="Y188" s="79"/>
      <c r="Z188" s="79"/>
      <c r="AA188" s="79"/>
      <c r="AB188" s="79"/>
      <c r="AC188" s="80"/>
      <c r="AD188" s="79"/>
      <c r="AE188" s="79"/>
      <c r="AF188" s="79"/>
      <c r="AG188" s="79"/>
      <c r="AH188" s="79"/>
      <c r="AI188" s="79"/>
      <c r="AJ188" s="79"/>
      <c r="AK188" s="79"/>
      <c r="AL188" s="79"/>
      <c r="AM188" s="79"/>
      <c r="AN188" s="79"/>
    </row>
    <row r="189">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80"/>
      <c r="Y189" s="79"/>
      <c r="Z189" s="79"/>
      <c r="AA189" s="79"/>
      <c r="AB189" s="79"/>
      <c r="AC189" s="80"/>
      <c r="AD189" s="79"/>
      <c r="AE189" s="79"/>
      <c r="AF189" s="79"/>
      <c r="AG189" s="79"/>
      <c r="AH189" s="79"/>
      <c r="AI189" s="79"/>
      <c r="AJ189" s="79"/>
      <c r="AK189" s="79"/>
      <c r="AL189" s="79"/>
      <c r="AM189" s="79"/>
      <c r="AN189" s="79"/>
    </row>
    <row r="190">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80"/>
      <c r="Y190" s="79"/>
      <c r="Z190" s="79"/>
      <c r="AA190" s="79"/>
      <c r="AB190" s="79"/>
      <c r="AC190" s="80"/>
      <c r="AD190" s="79"/>
      <c r="AE190" s="79"/>
      <c r="AF190" s="79"/>
      <c r="AG190" s="79"/>
      <c r="AH190" s="79"/>
      <c r="AI190" s="79"/>
      <c r="AJ190" s="79"/>
      <c r="AK190" s="79"/>
      <c r="AL190" s="79"/>
      <c r="AM190" s="79"/>
      <c r="AN190" s="79"/>
    </row>
    <row r="191">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80"/>
      <c r="Y191" s="79"/>
      <c r="Z191" s="79"/>
      <c r="AA191" s="79"/>
      <c r="AB191" s="79"/>
      <c r="AC191" s="80"/>
      <c r="AD191" s="79"/>
      <c r="AE191" s="79"/>
      <c r="AF191" s="79"/>
      <c r="AG191" s="79"/>
      <c r="AH191" s="79"/>
      <c r="AI191" s="79"/>
      <c r="AJ191" s="79"/>
      <c r="AK191" s="79"/>
      <c r="AL191" s="79"/>
      <c r="AM191" s="79"/>
      <c r="AN191" s="79"/>
    </row>
    <row r="192">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80"/>
      <c r="Y192" s="79"/>
      <c r="Z192" s="79"/>
      <c r="AA192" s="79"/>
      <c r="AB192" s="79"/>
      <c r="AC192" s="80"/>
      <c r="AD192" s="79"/>
      <c r="AE192" s="79"/>
      <c r="AF192" s="79"/>
      <c r="AG192" s="79"/>
      <c r="AH192" s="79"/>
      <c r="AI192" s="79"/>
      <c r="AJ192" s="79"/>
      <c r="AK192" s="79"/>
      <c r="AL192" s="79"/>
      <c r="AM192" s="79"/>
      <c r="AN192" s="79"/>
    </row>
    <row r="193">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80"/>
      <c r="Y193" s="79"/>
      <c r="Z193" s="79"/>
      <c r="AA193" s="79"/>
      <c r="AB193" s="79"/>
      <c r="AC193" s="80"/>
      <c r="AD193" s="79"/>
      <c r="AE193" s="79"/>
      <c r="AF193" s="79"/>
      <c r="AG193" s="79"/>
      <c r="AH193" s="79"/>
      <c r="AI193" s="79"/>
      <c r="AJ193" s="79"/>
      <c r="AK193" s="79"/>
      <c r="AL193" s="79"/>
      <c r="AM193" s="79"/>
      <c r="AN193" s="79"/>
    </row>
    <row r="194">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80"/>
      <c r="Y194" s="79"/>
      <c r="Z194" s="79"/>
      <c r="AA194" s="79"/>
      <c r="AB194" s="79"/>
      <c r="AC194" s="80"/>
      <c r="AD194" s="79"/>
      <c r="AE194" s="79"/>
      <c r="AF194" s="79"/>
      <c r="AG194" s="79"/>
      <c r="AH194" s="79"/>
      <c r="AI194" s="79"/>
      <c r="AJ194" s="79"/>
      <c r="AK194" s="79"/>
      <c r="AL194" s="79"/>
      <c r="AM194" s="79"/>
      <c r="AN194" s="79"/>
    </row>
    <row r="195">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80"/>
      <c r="Y195" s="79"/>
      <c r="Z195" s="79"/>
      <c r="AA195" s="79"/>
      <c r="AB195" s="79"/>
      <c r="AC195" s="80"/>
      <c r="AD195" s="79"/>
      <c r="AE195" s="79"/>
      <c r="AF195" s="79"/>
      <c r="AG195" s="79"/>
      <c r="AH195" s="79"/>
      <c r="AI195" s="79"/>
      <c r="AJ195" s="79"/>
      <c r="AK195" s="79"/>
      <c r="AL195" s="79"/>
      <c r="AM195" s="79"/>
      <c r="AN195" s="79"/>
    </row>
    <row r="196">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80"/>
      <c r="Y196" s="79"/>
      <c r="Z196" s="79"/>
      <c r="AA196" s="79"/>
      <c r="AB196" s="79"/>
      <c r="AC196" s="80"/>
      <c r="AD196" s="79"/>
      <c r="AE196" s="79"/>
      <c r="AF196" s="79"/>
      <c r="AG196" s="79"/>
      <c r="AH196" s="79"/>
      <c r="AI196" s="79"/>
      <c r="AJ196" s="79"/>
      <c r="AK196" s="79"/>
      <c r="AL196" s="79"/>
      <c r="AM196" s="79"/>
      <c r="AN196" s="79"/>
    </row>
    <row r="197">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80"/>
      <c r="Y197" s="79"/>
      <c r="Z197" s="79"/>
      <c r="AA197" s="79"/>
      <c r="AB197" s="79"/>
      <c r="AC197" s="80"/>
      <c r="AD197" s="79"/>
      <c r="AE197" s="79"/>
      <c r="AF197" s="79"/>
      <c r="AG197" s="79"/>
      <c r="AH197" s="79"/>
      <c r="AI197" s="79"/>
      <c r="AJ197" s="79"/>
      <c r="AK197" s="79"/>
      <c r="AL197" s="79"/>
      <c r="AM197" s="79"/>
      <c r="AN197" s="79"/>
    </row>
    <row r="198">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80"/>
      <c r="Y198" s="79"/>
      <c r="Z198" s="79"/>
      <c r="AA198" s="79"/>
      <c r="AB198" s="79"/>
      <c r="AC198" s="80"/>
      <c r="AD198" s="79"/>
      <c r="AE198" s="79"/>
      <c r="AF198" s="79"/>
      <c r="AG198" s="79"/>
      <c r="AH198" s="79"/>
      <c r="AI198" s="79"/>
      <c r="AJ198" s="79"/>
      <c r="AK198" s="79"/>
      <c r="AL198" s="79"/>
      <c r="AM198" s="79"/>
      <c r="AN198" s="79"/>
    </row>
    <row r="199">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80"/>
      <c r="Y199" s="79"/>
      <c r="Z199" s="79"/>
      <c r="AA199" s="79"/>
      <c r="AB199" s="79"/>
      <c r="AC199" s="80"/>
      <c r="AD199" s="79"/>
      <c r="AE199" s="79"/>
      <c r="AF199" s="79"/>
      <c r="AG199" s="79"/>
      <c r="AH199" s="79"/>
      <c r="AI199" s="79"/>
      <c r="AJ199" s="79"/>
      <c r="AK199" s="79"/>
      <c r="AL199" s="79"/>
      <c r="AM199" s="79"/>
      <c r="AN199" s="79"/>
    </row>
    <row r="200">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80"/>
      <c r="Y200" s="79"/>
      <c r="Z200" s="79"/>
      <c r="AA200" s="79"/>
      <c r="AB200" s="79"/>
      <c r="AC200" s="80"/>
      <c r="AD200" s="79"/>
      <c r="AE200" s="79"/>
      <c r="AF200" s="79"/>
      <c r="AG200" s="79"/>
      <c r="AH200" s="79"/>
      <c r="AI200" s="79"/>
      <c r="AJ200" s="79"/>
      <c r="AK200" s="79"/>
      <c r="AL200" s="79"/>
      <c r="AM200" s="79"/>
      <c r="AN200" s="79"/>
    </row>
    <row r="201">
      <c r="A201" s="79"/>
      <c r="B201" s="79"/>
      <c r="C201" s="79"/>
      <c r="D201" s="79"/>
      <c r="E201" s="79"/>
      <c r="F201" s="79"/>
      <c r="G201" s="79"/>
      <c r="H201" s="79"/>
      <c r="I201" s="79"/>
      <c r="J201" s="79"/>
      <c r="K201" s="79"/>
      <c r="L201" s="79"/>
      <c r="M201" s="79"/>
      <c r="N201" s="79"/>
      <c r="O201" s="79"/>
      <c r="P201" s="79"/>
      <c r="Q201" s="79"/>
      <c r="R201" s="79"/>
      <c r="S201" s="79"/>
      <c r="T201" s="79"/>
      <c r="U201" s="79"/>
      <c r="V201" s="79"/>
      <c r="W201" s="79"/>
      <c r="X201" s="80"/>
      <c r="Y201" s="79"/>
      <c r="Z201" s="79"/>
      <c r="AA201" s="79"/>
      <c r="AB201" s="79"/>
      <c r="AC201" s="80"/>
      <c r="AD201" s="79"/>
      <c r="AE201" s="79"/>
      <c r="AF201" s="79"/>
      <c r="AG201" s="79"/>
      <c r="AH201" s="79"/>
      <c r="AI201" s="79"/>
      <c r="AJ201" s="79"/>
      <c r="AK201" s="79"/>
      <c r="AL201" s="79"/>
      <c r="AM201" s="79"/>
      <c r="AN201" s="79"/>
    </row>
    <row r="202">
      <c r="A202" s="79"/>
      <c r="B202" s="79"/>
      <c r="C202" s="79"/>
      <c r="D202" s="79"/>
      <c r="E202" s="79"/>
      <c r="F202" s="79"/>
      <c r="G202" s="79"/>
      <c r="H202" s="79"/>
      <c r="I202" s="79"/>
      <c r="J202" s="79"/>
      <c r="K202" s="79"/>
      <c r="L202" s="79"/>
      <c r="M202" s="79"/>
      <c r="N202" s="79"/>
      <c r="O202" s="79"/>
      <c r="P202" s="79"/>
      <c r="Q202" s="79"/>
      <c r="R202" s="79"/>
      <c r="S202" s="79"/>
      <c r="T202" s="79"/>
      <c r="U202" s="79"/>
      <c r="V202" s="79"/>
      <c r="W202" s="79"/>
      <c r="X202" s="80"/>
      <c r="Y202" s="79"/>
      <c r="Z202" s="79"/>
      <c r="AA202" s="79"/>
      <c r="AB202" s="79"/>
      <c r="AC202" s="80"/>
      <c r="AD202" s="79"/>
      <c r="AE202" s="79"/>
      <c r="AF202" s="79"/>
      <c r="AG202" s="79"/>
      <c r="AH202" s="79"/>
      <c r="AI202" s="79"/>
      <c r="AJ202" s="79"/>
      <c r="AK202" s="79"/>
      <c r="AL202" s="79"/>
      <c r="AM202" s="79"/>
      <c r="AN202" s="79"/>
    </row>
    <row r="203">
      <c r="A203" s="79"/>
      <c r="B203" s="79"/>
      <c r="C203" s="79"/>
      <c r="D203" s="79"/>
      <c r="E203" s="79"/>
      <c r="F203" s="79"/>
      <c r="G203" s="79"/>
      <c r="H203" s="79"/>
      <c r="I203" s="79"/>
      <c r="J203" s="79"/>
      <c r="K203" s="79"/>
      <c r="L203" s="79"/>
      <c r="M203" s="79"/>
      <c r="N203" s="79"/>
      <c r="O203" s="79"/>
      <c r="P203" s="79"/>
      <c r="Q203" s="79"/>
      <c r="R203" s="79"/>
      <c r="S203" s="79"/>
      <c r="T203" s="79"/>
      <c r="U203" s="79"/>
      <c r="V203" s="79"/>
      <c r="W203" s="79"/>
      <c r="X203" s="80"/>
      <c r="Y203" s="79"/>
      <c r="Z203" s="79"/>
      <c r="AA203" s="79"/>
      <c r="AB203" s="79"/>
      <c r="AC203" s="80"/>
      <c r="AD203" s="79"/>
      <c r="AE203" s="79"/>
      <c r="AF203" s="79"/>
      <c r="AG203" s="79"/>
      <c r="AH203" s="79"/>
      <c r="AI203" s="79"/>
      <c r="AJ203" s="79"/>
      <c r="AK203" s="79"/>
      <c r="AL203" s="79"/>
      <c r="AM203" s="79"/>
      <c r="AN203" s="79"/>
    </row>
    <row r="204">
      <c r="A204" s="79"/>
      <c r="B204" s="79"/>
      <c r="C204" s="79"/>
      <c r="D204" s="79"/>
      <c r="E204" s="79"/>
      <c r="F204" s="79"/>
      <c r="G204" s="79"/>
      <c r="H204" s="79"/>
      <c r="I204" s="79"/>
      <c r="J204" s="79"/>
      <c r="K204" s="79"/>
      <c r="L204" s="79"/>
      <c r="M204" s="79"/>
      <c r="N204" s="79"/>
      <c r="O204" s="79"/>
      <c r="P204" s="79"/>
      <c r="Q204" s="79"/>
      <c r="R204" s="79"/>
      <c r="S204" s="79"/>
      <c r="T204" s="79"/>
      <c r="U204" s="79"/>
      <c r="V204" s="79"/>
      <c r="W204" s="79"/>
      <c r="X204" s="80"/>
      <c r="Y204" s="79"/>
      <c r="Z204" s="79"/>
      <c r="AA204" s="79"/>
      <c r="AB204" s="79"/>
      <c r="AC204" s="80"/>
      <c r="AD204" s="79"/>
      <c r="AE204" s="79"/>
      <c r="AF204" s="79"/>
      <c r="AG204" s="79"/>
      <c r="AH204" s="79"/>
      <c r="AI204" s="79"/>
      <c r="AJ204" s="79"/>
      <c r="AK204" s="79"/>
      <c r="AL204" s="79"/>
      <c r="AM204" s="79"/>
      <c r="AN204" s="79"/>
    </row>
    <row r="205">
      <c r="A205" s="79"/>
      <c r="B205" s="79"/>
      <c r="C205" s="79"/>
      <c r="D205" s="79"/>
      <c r="E205" s="79"/>
      <c r="F205" s="79"/>
      <c r="G205" s="79"/>
      <c r="H205" s="79"/>
      <c r="I205" s="79"/>
      <c r="J205" s="79"/>
      <c r="K205" s="79"/>
      <c r="L205" s="79"/>
      <c r="M205" s="79"/>
      <c r="N205" s="79"/>
      <c r="O205" s="79"/>
      <c r="P205" s="79"/>
      <c r="Q205" s="79"/>
      <c r="R205" s="79"/>
      <c r="S205" s="79"/>
      <c r="T205" s="79"/>
      <c r="U205" s="79"/>
      <c r="V205" s="79"/>
      <c r="W205" s="79"/>
      <c r="X205" s="80"/>
      <c r="Y205" s="79"/>
      <c r="Z205" s="79"/>
      <c r="AA205" s="79"/>
      <c r="AB205" s="79"/>
      <c r="AC205" s="80"/>
      <c r="AD205" s="79"/>
      <c r="AE205" s="79"/>
      <c r="AF205" s="79"/>
      <c r="AG205" s="79"/>
      <c r="AH205" s="79"/>
      <c r="AI205" s="79"/>
      <c r="AJ205" s="79"/>
      <c r="AK205" s="79"/>
      <c r="AL205" s="79"/>
      <c r="AM205" s="79"/>
      <c r="AN205" s="79"/>
    </row>
    <row r="206">
      <c r="A206" s="79"/>
      <c r="B206" s="79"/>
      <c r="C206" s="79"/>
      <c r="D206" s="79"/>
      <c r="E206" s="79"/>
      <c r="F206" s="79"/>
      <c r="G206" s="79"/>
      <c r="H206" s="79"/>
      <c r="I206" s="79"/>
      <c r="J206" s="79"/>
      <c r="K206" s="79"/>
      <c r="L206" s="79"/>
      <c r="M206" s="79"/>
      <c r="N206" s="79"/>
      <c r="O206" s="79"/>
      <c r="P206" s="79"/>
      <c r="Q206" s="79"/>
      <c r="R206" s="79"/>
      <c r="S206" s="79"/>
      <c r="T206" s="79"/>
      <c r="U206" s="79"/>
      <c r="V206" s="79"/>
      <c r="W206" s="79"/>
      <c r="X206" s="80"/>
      <c r="Y206" s="79"/>
      <c r="Z206" s="79"/>
      <c r="AA206" s="79"/>
      <c r="AB206" s="79"/>
      <c r="AC206" s="80"/>
      <c r="AD206" s="79"/>
      <c r="AE206" s="79"/>
      <c r="AF206" s="79"/>
      <c r="AG206" s="79"/>
      <c r="AH206" s="79"/>
      <c r="AI206" s="79"/>
      <c r="AJ206" s="79"/>
      <c r="AK206" s="79"/>
      <c r="AL206" s="79"/>
      <c r="AM206" s="79"/>
      <c r="AN206" s="79"/>
    </row>
    <row r="207">
      <c r="A207" s="79"/>
      <c r="B207" s="79"/>
      <c r="C207" s="79"/>
      <c r="D207" s="79"/>
      <c r="E207" s="79"/>
      <c r="F207" s="79"/>
      <c r="G207" s="79"/>
      <c r="H207" s="79"/>
      <c r="I207" s="79"/>
      <c r="J207" s="79"/>
      <c r="K207" s="79"/>
      <c r="L207" s="79"/>
      <c r="M207" s="79"/>
      <c r="N207" s="79"/>
      <c r="O207" s="79"/>
      <c r="P207" s="79"/>
      <c r="Q207" s="79"/>
      <c r="R207" s="79"/>
      <c r="S207" s="79"/>
      <c r="T207" s="79"/>
      <c r="U207" s="79"/>
      <c r="V207" s="79"/>
      <c r="W207" s="79"/>
      <c r="X207" s="80"/>
      <c r="Y207" s="79"/>
      <c r="Z207" s="79"/>
      <c r="AA207" s="79"/>
      <c r="AB207" s="79"/>
      <c r="AC207" s="80"/>
      <c r="AD207" s="79"/>
      <c r="AE207" s="79"/>
      <c r="AF207" s="79"/>
      <c r="AG207" s="79"/>
      <c r="AH207" s="79"/>
      <c r="AI207" s="79"/>
      <c r="AJ207" s="79"/>
      <c r="AK207" s="79"/>
      <c r="AL207" s="79"/>
      <c r="AM207" s="79"/>
      <c r="AN207" s="79"/>
    </row>
    <row r="208">
      <c r="A208" s="79"/>
      <c r="B208" s="79"/>
      <c r="C208" s="79"/>
      <c r="D208" s="79"/>
      <c r="E208" s="79"/>
      <c r="F208" s="79"/>
      <c r="G208" s="79"/>
      <c r="H208" s="79"/>
      <c r="I208" s="79"/>
      <c r="J208" s="79"/>
      <c r="K208" s="79"/>
      <c r="L208" s="79"/>
      <c r="M208" s="79"/>
      <c r="N208" s="79"/>
      <c r="O208" s="79"/>
      <c r="P208" s="79"/>
      <c r="Q208" s="79"/>
      <c r="R208" s="79"/>
      <c r="S208" s="79"/>
      <c r="T208" s="79"/>
      <c r="U208" s="79"/>
      <c r="V208" s="79"/>
      <c r="W208" s="79"/>
      <c r="X208" s="80"/>
      <c r="Y208" s="79"/>
      <c r="Z208" s="79"/>
      <c r="AA208" s="79"/>
      <c r="AB208" s="79"/>
      <c r="AC208" s="80"/>
      <c r="AD208" s="79"/>
      <c r="AE208" s="79"/>
      <c r="AF208" s="79"/>
      <c r="AG208" s="79"/>
      <c r="AH208" s="79"/>
      <c r="AI208" s="79"/>
      <c r="AJ208" s="79"/>
      <c r="AK208" s="79"/>
      <c r="AL208" s="79"/>
      <c r="AM208" s="79"/>
      <c r="AN208" s="79"/>
    </row>
    <row r="209">
      <c r="A209" s="79"/>
      <c r="B209" s="79"/>
      <c r="C209" s="79"/>
      <c r="D209" s="79"/>
      <c r="E209" s="79"/>
      <c r="F209" s="79"/>
      <c r="G209" s="79"/>
      <c r="H209" s="79"/>
      <c r="I209" s="79"/>
      <c r="J209" s="79"/>
      <c r="K209" s="79"/>
      <c r="L209" s="79"/>
      <c r="M209" s="79"/>
      <c r="N209" s="79"/>
      <c r="O209" s="79"/>
      <c r="P209" s="79"/>
      <c r="Q209" s="79"/>
      <c r="R209" s="79"/>
      <c r="S209" s="79"/>
      <c r="T209" s="79"/>
      <c r="U209" s="79"/>
      <c r="V209" s="79"/>
      <c r="W209" s="79"/>
      <c r="X209" s="80"/>
      <c r="Y209" s="79"/>
      <c r="Z209" s="79"/>
      <c r="AA209" s="79"/>
      <c r="AB209" s="79"/>
      <c r="AC209" s="80"/>
      <c r="AD209" s="79"/>
      <c r="AE209" s="79"/>
      <c r="AF209" s="79"/>
      <c r="AG209" s="79"/>
      <c r="AH209" s="79"/>
      <c r="AI209" s="79"/>
      <c r="AJ209" s="79"/>
      <c r="AK209" s="79"/>
      <c r="AL209" s="79"/>
      <c r="AM209" s="79"/>
      <c r="AN209" s="79"/>
    </row>
    <row r="210">
      <c r="A210" s="79"/>
      <c r="B210" s="79"/>
      <c r="C210" s="79"/>
      <c r="D210" s="79"/>
      <c r="E210" s="79"/>
      <c r="F210" s="79"/>
      <c r="G210" s="79"/>
      <c r="H210" s="79"/>
      <c r="I210" s="79"/>
      <c r="J210" s="79"/>
      <c r="K210" s="79"/>
      <c r="L210" s="79"/>
      <c r="M210" s="79"/>
      <c r="N210" s="79"/>
      <c r="O210" s="79"/>
      <c r="P210" s="79"/>
      <c r="Q210" s="79"/>
      <c r="R210" s="79"/>
      <c r="S210" s="79"/>
      <c r="T210" s="79"/>
      <c r="U210" s="79"/>
      <c r="V210" s="79"/>
      <c r="W210" s="79"/>
      <c r="X210" s="80"/>
      <c r="Y210" s="79"/>
      <c r="Z210" s="79"/>
      <c r="AA210" s="79"/>
      <c r="AB210" s="79"/>
      <c r="AC210" s="80"/>
      <c r="AD210" s="79"/>
      <c r="AE210" s="79"/>
      <c r="AF210" s="79"/>
      <c r="AG210" s="79"/>
      <c r="AH210" s="79"/>
      <c r="AI210" s="79"/>
      <c r="AJ210" s="79"/>
      <c r="AK210" s="79"/>
      <c r="AL210" s="79"/>
      <c r="AM210" s="79"/>
      <c r="AN210" s="79"/>
    </row>
    <row r="211">
      <c r="A211" s="79"/>
      <c r="B211" s="79"/>
      <c r="C211" s="79"/>
      <c r="D211" s="79"/>
      <c r="E211" s="79"/>
      <c r="F211" s="79"/>
      <c r="G211" s="79"/>
      <c r="H211" s="79"/>
      <c r="I211" s="79"/>
      <c r="J211" s="79"/>
      <c r="K211" s="79"/>
      <c r="L211" s="79"/>
      <c r="M211" s="79"/>
      <c r="N211" s="79"/>
      <c r="O211" s="79"/>
      <c r="P211" s="79"/>
      <c r="Q211" s="79"/>
      <c r="R211" s="79"/>
      <c r="S211" s="79"/>
      <c r="T211" s="79"/>
      <c r="U211" s="79"/>
      <c r="V211" s="79"/>
      <c r="W211" s="79"/>
      <c r="X211" s="80"/>
      <c r="Y211" s="79"/>
      <c r="Z211" s="79"/>
      <c r="AA211" s="79"/>
      <c r="AB211" s="79"/>
      <c r="AC211" s="80"/>
      <c r="AD211" s="79"/>
      <c r="AE211" s="79"/>
      <c r="AF211" s="79"/>
      <c r="AG211" s="79"/>
      <c r="AH211" s="79"/>
      <c r="AI211" s="79"/>
      <c r="AJ211" s="79"/>
      <c r="AK211" s="79"/>
      <c r="AL211" s="79"/>
      <c r="AM211" s="79"/>
      <c r="AN211" s="79"/>
    </row>
    <row r="212">
      <c r="A212" s="79"/>
      <c r="B212" s="79"/>
      <c r="C212" s="79"/>
      <c r="D212" s="79"/>
      <c r="E212" s="79"/>
      <c r="F212" s="79"/>
      <c r="G212" s="79"/>
      <c r="H212" s="79"/>
      <c r="I212" s="79"/>
      <c r="J212" s="79"/>
      <c r="K212" s="79"/>
      <c r="L212" s="79"/>
      <c r="M212" s="79"/>
      <c r="N212" s="79"/>
      <c r="O212" s="79"/>
      <c r="P212" s="79"/>
      <c r="Q212" s="79"/>
      <c r="R212" s="79"/>
      <c r="S212" s="79"/>
      <c r="T212" s="79"/>
      <c r="U212" s="79"/>
      <c r="V212" s="79"/>
      <c r="W212" s="79"/>
      <c r="X212" s="80"/>
      <c r="Y212" s="79"/>
      <c r="Z212" s="79"/>
      <c r="AA212" s="79"/>
      <c r="AB212" s="79"/>
      <c r="AC212" s="80"/>
      <c r="AD212" s="79"/>
      <c r="AE212" s="79"/>
      <c r="AF212" s="79"/>
      <c r="AG212" s="79"/>
      <c r="AH212" s="79"/>
      <c r="AI212" s="79"/>
      <c r="AJ212" s="79"/>
      <c r="AK212" s="79"/>
      <c r="AL212" s="79"/>
      <c r="AM212" s="79"/>
      <c r="AN212" s="79"/>
    </row>
    <row r="213">
      <c r="A213" s="79"/>
      <c r="B213" s="79"/>
      <c r="C213" s="79"/>
      <c r="D213" s="79"/>
      <c r="E213" s="79"/>
      <c r="F213" s="79"/>
      <c r="G213" s="79"/>
      <c r="H213" s="79"/>
      <c r="I213" s="79"/>
      <c r="J213" s="79"/>
      <c r="K213" s="79"/>
      <c r="L213" s="79"/>
      <c r="M213" s="79"/>
      <c r="N213" s="79"/>
      <c r="O213" s="79"/>
      <c r="P213" s="79"/>
      <c r="Q213" s="79"/>
      <c r="R213" s="79"/>
      <c r="S213" s="79"/>
      <c r="T213" s="79"/>
      <c r="U213" s="79"/>
      <c r="V213" s="79"/>
      <c r="W213" s="79"/>
      <c r="X213" s="80"/>
      <c r="Y213" s="79"/>
      <c r="Z213" s="79"/>
      <c r="AA213" s="79"/>
      <c r="AB213" s="79"/>
      <c r="AC213" s="80"/>
      <c r="AD213" s="79"/>
      <c r="AE213" s="79"/>
      <c r="AF213" s="79"/>
      <c r="AG213" s="79"/>
      <c r="AH213" s="79"/>
      <c r="AI213" s="79"/>
      <c r="AJ213" s="79"/>
      <c r="AK213" s="79"/>
      <c r="AL213" s="79"/>
      <c r="AM213" s="79"/>
      <c r="AN213" s="79"/>
    </row>
    <row r="214">
      <c r="A214" s="79"/>
      <c r="B214" s="79"/>
      <c r="C214" s="79"/>
      <c r="D214" s="79"/>
      <c r="E214" s="79"/>
      <c r="F214" s="79"/>
      <c r="G214" s="79"/>
      <c r="H214" s="79"/>
      <c r="I214" s="79"/>
      <c r="J214" s="79"/>
      <c r="K214" s="79"/>
      <c r="L214" s="79"/>
      <c r="M214" s="79"/>
      <c r="N214" s="79"/>
      <c r="O214" s="79"/>
      <c r="P214" s="79"/>
      <c r="Q214" s="79"/>
      <c r="R214" s="79"/>
      <c r="S214" s="79"/>
      <c r="T214" s="79"/>
      <c r="U214" s="79"/>
      <c r="V214" s="79"/>
      <c r="W214" s="79"/>
      <c r="X214" s="80"/>
      <c r="Y214" s="79"/>
      <c r="Z214" s="79"/>
      <c r="AA214" s="79"/>
      <c r="AB214" s="79"/>
      <c r="AC214" s="80"/>
      <c r="AD214" s="79"/>
      <c r="AE214" s="79"/>
      <c r="AF214" s="79"/>
      <c r="AG214" s="79"/>
      <c r="AH214" s="79"/>
      <c r="AI214" s="79"/>
      <c r="AJ214" s="79"/>
      <c r="AK214" s="79"/>
      <c r="AL214" s="79"/>
      <c r="AM214" s="79"/>
      <c r="AN214" s="79"/>
    </row>
    <row r="215">
      <c r="A215" s="79"/>
      <c r="B215" s="79"/>
      <c r="C215" s="79"/>
      <c r="D215" s="79"/>
      <c r="E215" s="79"/>
      <c r="F215" s="79"/>
      <c r="G215" s="79"/>
      <c r="H215" s="79"/>
      <c r="I215" s="79"/>
      <c r="J215" s="79"/>
      <c r="K215" s="79"/>
      <c r="L215" s="79"/>
      <c r="M215" s="79"/>
      <c r="N215" s="79"/>
      <c r="O215" s="79"/>
      <c r="P215" s="79"/>
      <c r="Q215" s="79"/>
      <c r="R215" s="79"/>
      <c r="S215" s="79"/>
      <c r="T215" s="79"/>
      <c r="U215" s="79"/>
      <c r="V215" s="79"/>
      <c r="W215" s="79"/>
      <c r="X215" s="80"/>
      <c r="Y215" s="79"/>
      <c r="Z215" s="79"/>
      <c r="AA215" s="79"/>
      <c r="AB215" s="79"/>
      <c r="AC215" s="80"/>
      <c r="AD215" s="79"/>
      <c r="AE215" s="79"/>
      <c r="AF215" s="79"/>
      <c r="AG215" s="79"/>
      <c r="AH215" s="79"/>
      <c r="AI215" s="79"/>
      <c r="AJ215" s="79"/>
      <c r="AK215" s="79"/>
      <c r="AL215" s="79"/>
      <c r="AM215" s="79"/>
      <c r="AN215" s="79"/>
    </row>
    <row r="216">
      <c r="A216" s="79"/>
      <c r="B216" s="79"/>
      <c r="C216" s="79"/>
      <c r="D216" s="79"/>
      <c r="E216" s="79"/>
      <c r="F216" s="79"/>
      <c r="G216" s="79"/>
      <c r="H216" s="79"/>
      <c r="I216" s="79"/>
      <c r="J216" s="79"/>
      <c r="K216" s="79"/>
      <c r="L216" s="79"/>
      <c r="M216" s="79"/>
      <c r="N216" s="79"/>
      <c r="O216" s="79"/>
      <c r="P216" s="79"/>
      <c r="Q216" s="79"/>
      <c r="R216" s="79"/>
      <c r="S216" s="79"/>
      <c r="T216" s="79"/>
      <c r="U216" s="79"/>
      <c r="V216" s="79"/>
      <c r="W216" s="79"/>
      <c r="X216" s="80"/>
      <c r="Y216" s="79"/>
      <c r="Z216" s="79"/>
      <c r="AA216" s="79"/>
      <c r="AB216" s="79"/>
      <c r="AC216" s="80"/>
      <c r="AD216" s="79"/>
      <c r="AE216" s="79"/>
      <c r="AF216" s="79"/>
      <c r="AG216" s="79"/>
      <c r="AH216" s="79"/>
      <c r="AI216" s="79"/>
      <c r="AJ216" s="79"/>
      <c r="AK216" s="79"/>
      <c r="AL216" s="79"/>
      <c r="AM216" s="79"/>
      <c r="AN216" s="79"/>
    </row>
    <row r="217">
      <c r="A217" s="79"/>
      <c r="B217" s="79"/>
      <c r="C217" s="79"/>
      <c r="D217" s="79"/>
      <c r="E217" s="79"/>
      <c r="F217" s="79"/>
      <c r="G217" s="79"/>
      <c r="H217" s="79"/>
      <c r="I217" s="79"/>
      <c r="J217" s="79"/>
      <c r="K217" s="79"/>
      <c r="L217" s="79"/>
      <c r="M217" s="79"/>
      <c r="N217" s="79"/>
      <c r="O217" s="79"/>
      <c r="P217" s="79"/>
      <c r="Q217" s="79"/>
      <c r="R217" s="79"/>
      <c r="S217" s="79"/>
      <c r="T217" s="79"/>
      <c r="U217" s="79"/>
      <c r="V217" s="79"/>
      <c r="W217" s="79"/>
      <c r="X217" s="80"/>
      <c r="Y217" s="79"/>
      <c r="Z217" s="79"/>
      <c r="AA217" s="79"/>
      <c r="AB217" s="79"/>
      <c r="AC217" s="80"/>
      <c r="AD217" s="79"/>
      <c r="AE217" s="79"/>
      <c r="AF217" s="79"/>
      <c r="AG217" s="79"/>
      <c r="AH217" s="79"/>
      <c r="AI217" s="79"/>
      <c r="AJ217" s="79"/>
      <c r="AK217" s="79"/>
      <c r="AL217" s="79"/>
      <c r="AM217" s="79"/>
      <c r="AN217" s="79"/>
    </row>
    <row r="218">
      <c r="A218" s="79"/>
      <c r="B218" s="79"/>
      <c r="C218" s="79"/>
      <c r="D218" s="79"/>
      <c r="E218" s="79"/>
      <c r="F218" s="79"/>
      <c r="G218" s="79"/>
      <c r="H218" s="79"/>
      <c r="I218" s="79"/>
      <c r="J218" s="79"/>
      <c r="K218" s="79"/>
      <c r="L218" s="79"/>
      <c r="M218" s="79"/>
      <c r="N218" s="79"/>
      <c r="O218" s="79"/>
      <c r="P218" s="79"/>
      <c r="Q218" s="79"/>
      <c r="R218" s="79"/>
      <c r="S218" s="79"/>
      <c r="T218" s="79"/>
      <c r="U218" s="79"/>
      <c r="V218" s="79"/>
      <c r="W218" s="79"/>
      <c r="X218" s="80"/>
      <c r="Y218" s="79"/>
      <c r="Z218" s="79"/>
      <c r="AA218" s="79"/>
      <c r="AB218" s="79"/>
      <c r="AC218" s="80"/>
      <c r="AD218" s="79"/>
      <c r="AE218" s="79"/>
      <c r="AF218" s="79"/>
      <c r="AG218" s="79"/>
      <c r="AH218" s="79"/>
      <c r="AI218" s="79"/>
      <c r="AJ218" s="79"/>
      <c r="AK218" s="79"/>
      <c r="AL218" s="79"/>
      <c r="AM218" s="79"/>
      <c r="AN218" s="79"/>
    </row>
    <row r="219">
      <c r="A219" s="79"/>
      <c r="B219" s="79"/>
      <c r="C219" s="79"/>
      <c r="D219" s="79"/>
      <c r="E219" s="79"/>
      <c r="F219" s="79"/>
      <c r="G219" s="79"/>
      <c r="H219" s="79"/>
      <c r="I219" s="79"/>
      <c r="J219" s="79"/>
      <c r="K219" s="79"/>
      <c r="L219" s="79"/>
      <c r="M219" s="79"/>
      <c r="N219" s="79"/>
      <c r="O219" s="79"/>
      <c r="P219" s="79"/>
      <c r="Q219" s="79"/>
      <c r="R219" s="79"/>
      <c r="S219" s="79"/>
      <c r="T219" s="79"/>
      <c r="U219" s="79"/>
      <c r="V219" s="79"/>
      <c r="W219" s="79"/>
      <c r="X219" s="80"/>
      <c r="Y219" s="79"/>
      <c r="Z219" s="79"/>
      <c r="AA219" s="79"/>
      <c r="AB219" s="79"/>
      <c r="AC219" s="80"/>
      <c r="AD219" s="79"/>
      <c r="AE219" s="79"/>
      <c r="AF219" s="79"/>
      <c r="AG219" s="79"/>
      <c r="AH219" s="79"/>
      <c r="AI219" s="79"/>
      <c r="AJ219" s="79"/>
      <c r="AK219" s="79"/>
      <c r="AL219" s="79"/>
      <c r="AM219" s="79"/>
      <c r="AN219" s="79"/>
    </row>
    <row r="220">
      <c r="A220" s="79"/>
      <c r="B220" s="79"/>
      <c r="C220" s="79"/>
      <c r="D220" s="79"/>
      <c r="E220" s="79"/>
      <c r="F220" s="79"/>
      <c r="G220" s="79"/>
      <c r="H220" s="79"/>
      <c r="I220" s="79"/>
      <c r="J220" s="79"/>
      <c r="K220" s="79"/>
      <c r="L220" s="79"/>
      <c r="M220" s="79"/>
      <c r="N220" s="79"/>
      <c r="O220" s="79"/>
      <c r="P220" s="79"/>
      <c r="Q220" s="79"/>
      <c r="R220" s="79"/>
      <c r="S220" s="79"/>
      <c r="T220" s="79"/>
      <c r="U220" s="79"/>
      <c r="V220" s="79"/>
      <c r="W220" s="79"/>
      <c r="X220" s="80"/>
      <c r="Y220" s="79"/>
      <c r="Z220" s="79"/>
      <c r="AA220" s="79"/>
      <c r="AB220" s="79"/>
      <c r="AC220" s="80"/>
      <c r="AD220" s="79"/>
      <c r="AE220" s="79"/>
      <c r="AF220" s="79"/>
      <c r="AG220" s="79"/>
      <c r="AH220" s="79"/>
      <c r="AI220" s="79"/>
      <c r="AJ220" s="79"/>
      <c r="AK220" s="79"/>
      <c r="AL220" s="79"/>
      <c r="AM220" s="79"/>
      <c r="AN220" s="79"/>
    </row>
    <row r="221">
      <c r="A221" s="79"/>
      <c r="B221" s="79"/>
      <c r="C221" s="79"/>
      <c r="D221" s="79"/>
      <c r="E221" s="79"/>
      <c r="F221" s="79"/>
      <c r="G221" s="79"/>
      <c r="H221" s="79"/>
      <c r="I221" s="79"/>
      <c r="J221" s="79"/>
      <c r="K221" s="79"/>
      <c r="L221" s="79"/>
      <c r="M221" s="79"/>
      <c r="N221" s="79"/>
      <c r="O221" s="79"/>
      <c r="P221" s="79"/>
      <c r="Q221" s="79"/>
      <c r="R221" s="79"/>
      <c r="S221" s="79"/>
      <c r="T221" s="79"/>
      <c r="U221" s="79"/>
      <c r="V221" s="79"/>
      <c r="W221" s="79"/>
      <c r="X221" s="80"/>
      <c r="Y221" s="79"/>
      <c r="Z221" s="79"/>
      <c r="AA221" s="79"/>
      <c r="AB221" s="79"/>
      <c r="AC221" s="80"/>
      <c r="AD221" s="79"/>
      <c r="AE221" s="79"/>
      <c r="AF221" s="79"/>
      <c r="AG221" s="79"/>
      <c r="AH221" s="79"/>
      <c r="AI221" s="79"/>
      <c r="AJ221" s="79"/>
      <c r="AK221" s="79"/>
      <c r="AL221" s="79"/>
      <c r="AM221" s="79"/>
      <c r="AN221" s="79"/>
    </row>
    <row r="222">
      <c r="A222" s="79"/>
      <c r="B222" s="79"/>
      <c r="C222" s="79"/>
      <c r="D222" s="79"/>
      <c r="E222" s="79"/>
      <c r="F222" s="79"/>
      <c r="G222" s="79"/>
      <c r="H222" s="79"/>
      <c r="I222" s="79"/>
      <c r="J222" s="79"/>
      <c r="K222" s="79"/>
      <c r="L222" s="79"/>
      <c r="M222" s="79"/>
      <c r="N222" s="79"/>
      <c r="O222" s="79"/>
      <c r="P222" s="79"/>
      <c r="Q222" s="79"/>
      <c r="R222" s="79"/>
      <c r="S222" s="79"/>
      <c r="T222" s="79"/>
      <c r="U222" s="79"/>
      <c r="V222" s="79"/>
      <c r="W222" s="79"/>
      <c r="X222" s="80"/>
      <c r="Y222" s="79"/>
      <c r="Z222" s="79"/>
      <c r="AA222" s="79"/>
      <c r="AB222" s="79"/>
      <c r="AC222" s="80"/>
      <c r="AD222" s="79"/>
      <c r="AE222" s="79"/>
      <c r="AF222" s="79"/>
      <c r="AG222" s="79"/>
      <c r="AH222" s="79"/>
      <c r="AI222" s="79"/>
      <c r="AJ222" s="79"/>
      <c r="AK222" s="79"/>
      <c r="AL222" s="79"/>
      <c r="AM222" s="79"/>
      <c r="AN222" s="79"/>
    </row>
    <row r="223">
      <c r="A223" s="79"/>
      <c r="B223" s="79"/>
      <c r="C223" s="79"/>
      <c r="D223" s="79"/>
      <c r="E223" s="79"/>
      <c r="F223" s="79"/>
      <c r="G223" s="79"/>
      <c r="H223" s="79"/>
      <c r="I223" s="79"/>
      <c r="J223" s="79"/>
      <c r="K223" s="79"/>
      <c r="L223" s="79"/>
      <c r="M223" s="79"/>
      <c r="N223" s="79"/>
      <c r="O223" s="79"/>
      <c r="P223" s="79"/>
      <c r="Q223" s="79"/>
      <c r="R223" s="79"/>
      <c r="S223" s="79"/>
      <c r="T223" s="79"/>
      <c r="U223" s="79"/>
      <c r="V223" s="79"/>
      <c r="W223" s="79"/>
      <c r="X223" s="80"/>
      <c r="Y223" s="79"/>
      <c r="Z223" s="79"/>
      <c r="AA223" s="79"/>
      <c r="AB223" s="79"/>
      <c r="AC223" s="80"/>
      <c r="AD223" s="79"/>
      <c r="AE223" s="79"/>
      <c r="AF223" s="79"/>
      <c r="AG223" s="79"/>
      <c r="AH223" s="79"/>
      <c r="AI223" s="79"/>
      <c r="AJ223" s="79"/>
      <c r="AK223" s="79"/>
      <c r="AL223" s="79"/>
      <c r="AM223" s="79"/>
      <c r="AN223" s="79"/>
    </row>
    <row r="224">
      <c r="A224" s="79"/>
      <c r="B224" s="79"/>
      <c r="C224" s="79"/>
      <c r="D224" s="79"/>
      <c r="E224" s="79"/>
      <c r="F224" s="79"/>
      <c r="G224" s="79"/>
      <c r="H224" s="79"/>
      <c r="I224" s="79"/>
      <c r="J224" s="79"/>
      <c r="K224" s="79"/>
      <c r="L224" s="79"/>
      <c r="M224" s="79"/>
      <c r="N224" s="79"/>
      <c r="O224" s="79"/>
      <c r="P224" s="79"/>
      <c r="Q224" s="79"/>
      <c r="R224" s="79"/>
      <c r="S224" s="79"/>
      <c r="T224" s="79"/>
      <c r="U224" s="79"/>
      <c r="V224" s="79"/>
      <c r="W224" s="79"/>
      <c r="X224" s="80"/>
      <c r="Y224" s="79"/>
      <c r="Z224" s="79"/>
      <c r="AA224" s="79"/>
      <c r="AB224" s="79"/>
      <c r="AC224" s="80"/>
      <c r="AD224" s="79"/>
      <c r="AE224" s="79"/>
      <c r="AF224" s="79"/>
      <c r="AG224" s="79"/>
      <c r="AH224" s="79"/>
      <c r="AI224" s="79"/>
      <c r="AJ224" s="79"/>
      <c r="AK224" s="79"/>
      <c r="AL224" s="79"/>
      <c r="AM224" s="79"/>
      <c r="AN224" s="79"/>
    </row>
    <row r="225">
      <c r="A225" s="79"/>
      <c r="B225" s="79"/>
      <c r="C225" s="79"/>
      <c r="D225" s="79"/>
      <c r="E225" s="79"/>
      <c r="F225" s="79"/>
      <c r="G225" s="79"/>
      <c r="H225" s="79"/>
      <c r="I225" s="79"/>
      <c r="J225" s="79"/>
      <c r="K225" s="79"/>
      <c r="L225" s="79"/>
      <c r="M225" s="79"/>
      <c r="N225" s="79"/>
      <c r="O225" s="79"/>
      <c r="P225" s="79"/>
      <c r="Q225" s="79"/>
      <c r="R225" s="79"/>
      <c r="S225" s="79"/>
      <c r="T225" s="79"/>
      <c r="U225" s="79"/>
      <c r="V225" s="79"/>
      <c r="W225" s="79"/>
      <c r="X225" s="80"/>
      <c r="Y225" s="79"/>
      <c r="Z225" s="79"/>
      <c r="AA225" s="79"/>
      <c r="AB225" s="79"/>
      <c r="AC225" s="80"/>
      <c r="AD225" s="79"/>
      <c r="AE225" s="79"/>
      <c r="AF225" s="79"/>
      <c r="AG225" s="79"/>
      <c r="AH225" s="79"/>
      <c r="AI225" s="79"/>
      <c r="AJ225" s="79"/>
      <c r="AK225" s="79"/>
      <c r="AL225" s="79"/>
      <c r="AM225" s="79"/>
      <c r="AN225" s="79"/>
    </row>
    <row r="226">
      <c r="A226" s="79"/>
      <c r="B226" s="79"/>
      <c r="C226" s="79"/>
      <c r="D226" s="79"/>
      <c r="E226" s="79"/>
      <c r="F226" s="79"/>
      <c r="G226" s="79"/>
      <c r="H226" s="79"/>
      <c r="I226" s="79"/>
      <c r="J226" s="79"/>
      <c r="K226" s="79"/>
      <c r="L226" s="79"/>
      <c r="M226" s="79"/>
      <c r="N226" s="79"/>
      <c r="O226" s="79"/>
      <c r="P226" s="79"/>
      <c r="Q226" s="79"/>
      <c r="R226" s="79"/>
      <c r="S226" s="79"/>
      <c r="T226" s="79"/>
      <c r="U226" s="79"/>
      <c r="V226" s="79"/>
      <c r="W226" s="79"/>
      <c r="X226" s="80"/>
      <c r="Y226" s="79"/>
      <c r="Z226" s="79"/>
      <c r="AA226" s="79"/>
      <c r="AB226" s="79"/>
      <c r="AC226" s="80"/>
      <c r="AD226" s="79"/>
      <c r="AE226" s="79"/>
      <c r="AF226" s="79"/>
      <c r="AG226" s="79"/>
      <c r="AH226" s="79"/>
      <c r="AI226" s="79"/>
      <c r="AJ226" s="79"/>
      <c r="AK226" s="79"/>
      <c r="AL226" s="79"/>
      <c r="AM226" s="79"/>
      <c r="AN226" s="79"/>
    </row>
    <row r="227">
      <c r="A227" s="79"/>
      <c r="B227" s="79"/>
      <c r="C227" s="79"/>
      <c r="D227" s="79"/>
      <c r="E227" s="79"/>
      <c r="F227" s="79"/>
      <c r="G227" s="79"/>
      <c r="H227" s="79"/>
      <c r="I227" s="79"/>
      <c r="J227" s="79"/>
      <c r="K227" s="79"/>
      <c r="L227" s="79"/>
      <c r="M227" s="79"/>
      <c r="N227" s="79"/>
      <c r="O227" s="79"/>
      <c r="P227" s="79"/>
      <c r="Q227" s="79"/>
      <c r="R227" s="79"/>
      <c r="S227" s="79"/>
      <c r="T227" s="79"/>
      <c r="U227" s="79"/>
      <c r="V227" s="79"/>
      <c r="W227" s="79"/>
      <c r="X227" s="80"/>
      <c r="Y227" s="79"/>
      <c r="Z227" s="79"/>
      <c r="AA227" s="79"/>
      <c r="AB227" s="79"/>
      <c r="AC227" s="80"/>
      <c r="AD227" s="79"/>
      <c r="AE227" s="79"/>
      <c r="AF227" s="79"/>
      <c r="AG227" s="79"/>
      <c r="AH227" s="79"/>
      <c r="AI227" s="79"/>
      <c r="AJ227" s="79"/>
      <c r="AK227" s="79"/>
      <c r="AL227" s="79"/>
      <c r="AM227" s="79"/>
      <c r="AN227" s="79"/>
    </row>
    <row r="228">
      <c r="A228" s="79"/>
      <c r="B228" s="79"/>
      <c r="C228" s="79"/>
      <c r="D228" s="79"/>
      <c r="E228" s="79"/>
      <c r="F228" s="79"/>
      <c r="G228" s="79"/>
      <c r="H228" s="79"/>
      <c r="I228" s="79"/>
      <c r="J228" s="79"/>
      <c r="K228" s="79"/>
      <c r="L228" s="79"/>
      <c r="M228" s="79"/>
      <c r="N228" s="79"/>
      <c r="O228" s="79"/>
      <c r="P228" s="79"/>
      <c r="Q228" s="79"/>
      <c r="R228" s="79"/>
      <c r="S228" s="79"/>
      <c r="T228" s="79"/>
      <c r="U228" s="79"/>
      <c r="V228" s="79"/>
      <c r="W228" s="79"/>
      <c r="X228" s="80"/>
      <c r="Y228" s="79"/>
      <c r="Z228" s="79"/>
      <c r="AA228" s="79"/>
      <c r="AB228" s="79"/>
      <c r="AC228" s="80"/>
      <c r="AD228" s="79"/>
      <c r="AE228" s="79"/>
      <c r="AF228" s="79"/>
      <c r="AG228" s="79"/>
      <c r="AH228" s="79"/>
      <c r="AI228" s="79"/>
      <c r="AJ228" s="79"/>
      <c r="AK228" s="79"/>
      <c r="AL228" s="79"/>
      <c r="AM228" s="79"/>
      <c r="AN228" s="79"/>
    </row>
    <row r="229">
      <c r="A229" s="79"/>
      <c r="B229" s="79"/>
      <c r="C229" s="79"/>
      <c r="D229" s="79"/>
      <c r="E229" s="79"/>
      <c r="F229" s="79"/>
      <c r="G229" s="79"/>
      <c r="H229" s="79"/>
      <c r="I229" s="79"/>
      <c r="J229" s="79"/>
      <c r="K229" s="79"/>
      <c r="L229" s="79"/>
      <c r="M229" s="79"/>
      <c r="N229" s="79"/>
      <c r="O229" s="79"/>
      <c r="P229" s="79"/>
      <c r="Q229" s="79"/>
      <c r="R229" s="79"/>
      <c r="S229" s="79"/>
      <c r="T229" s="79"/>
      <c r="U229" s="79"/>
      <c r="V229" s="79"/>
      <c r="W229" s="79"/>
      <c r="X229" s="80"/>
      <c r="Y229" s="79"/>
      <c r="Z229" s="79"/>
      <c r="AA229" s="79"/>
      <c r="AB229" s="79"/>
      <c r="AC229" s="80"/>
      <c r="AD229" s="79"/>
      <c r="AE229" s="79"/>
      <c r="AF229" s="79"/>
      <c r="AG229" s="79"/>
      <c r="AH229" s="79"/>
      <c r="AI229" s="79"/>
      <c r="AJ229" s="79"/>
      <c r="AK229" s="79"/>
      <c r="AL229" s="79"/>
      <c r="AM229" s="79"/>
      <c r="AN229" s="79"/>
    </row>
    <row r="230">
      <c r="A230" s="79"/>
      <c r="B230" s="79"/>
      <c r="C230" s="79"/>
      <c r="D230" s="79"/>
      <c r="E230" s="79"/>
      <c r="F230" s="79"/>
      <c r="G230" s="79"/>
      <c r="H230" s="79"/>
      <c r="I230" s="79"/>
      <c r="J230" s="79"/>
      <c r="K230" s="79"/>
      <c r="L230" s="79"/>
      <c r="M230" s="79"/>
      <c r="N230" s="79"/>
      <c r="O230" s="79"/>
      <c r="P230" s="79"/>
      <c r="Q230" s="79"/>
      <c r="R230" s="79"/>
      <c r="S230" s="79"/>
      <c r="T230" s="79"/>
      <c r="U230" s="79"/>
      <c r="V230" s="79"/>
      <c r="W230" s="79"/>
      <c r="X230" s="80"/>
      <c r="Y230" s="79"/>
      <c r="Z230" s="79"/>
      <c r="AA230" s="79"/>
      <c r="AB230" s="79"/>
      <c r="AC230" s="80"/>
      <c r="AD230" s="79"/>
      <c r="AE230" s="79"/>
      <c r="AF230" s="79"/>
      <c r="AG230" s="79"/>
      <c r="AH230" s="79"/>
      <c r="AI230" s="79"/>
      <c r="AJ230" s="79"/>
      <c r="AK230" s="79"/>
      <c r="AL230" s="79"/>
      <c r="AM230" s="79"/>
      <c r="AN230" s="79"/>
    </row>
    <row r="231">
      <c r="A231" s="79"/>
      <c r="B231" s="79"/>
      <c r="C231" s="79"/>
      <c r="D231" s="79"/>
      <c r="E231" s="79"/>
      <c r="F231" s="79"/>
      <c r="G231" s="79"/>
      <c r="H231" s="79"/>
      <c r="I231" s="79"/>
      <c r="J231" s="79"/>
      <c r="K231" s="79"/>
      <c r="L231" s="79"/>
      <c r="M231" s="79"/>
      <c r="N231" s="79"/>
      <c r="O231" s="79"/>
      <c r="P231" s="79"/>
      <c r="Q231" s="79"/>
      <c r="R231" s="79"/>
      <c r="S231" s="79"/>
      <c r="T231" s="79"/>
      <c r="U231" s="79"/>
      <c r="V231" s="79"/>
      <c r="W231" s="79"/>
      <c r="X231" s="80"/>
      <c r="Y231" s="79"/>
      <c r="Z231" s="79"/>
      <c r="AA231" s="79"/>
      <c r="AB231" s="79"/>
      <c r="AC231" s="80"/>
      <c r="AD231" s="79"/>
      <c r="AE231" s="79"/>
      <c r="AF231" s="79"/>
      <c r="AG231" s="79"/>
      <c r="AH231" s="79"/>
      <c r="AI231" s="79"/>
      <c r="AJ231" s="79"/>
      <c r="AK231" s="79"/>
      <c r="AL231" s="79"/>
      <c r="AM231" s="79"/>
      <c r="AN231" s="79"/>
    </row>
    <row r="232">
      <c r="A232" s="79"/>
      <c r="B232" s="79"/>
      <c r="C232" s="79"/>
      <c r="D232" s="79"/>
      <c r="E232" s="79"/>
      <c r="F232" s="79"/>
      <c r="G232" s="79"/>
      <c r="H232" s="79"/>
      <c r="I232" s="79"/>
      <c r="J232" s="79"/>
      <c r="K232" s="79"/>
      <c r="L232" s="79"/>
      <c r="M232" s="79"/>
      <c r="N232" s="79"/>
      <c r="O232" s="79"/>
      <c r="P232" s="79"/>
      <c r="Q232" s="79"/>
      <c r="R232" s="79"/>
      <c r="S232" s="79"/>
      <c r="T232" s="79"/>
      <c r="U232" s="79"/>
      <c r="V232" s="79"/>
      <c r="W232" s="79"/>
      <c r="X232" s="80"/>
      <c r="Y232" s="79"/>
      <c r="Z232" s="79"/>
      <c r="AA232" s="79"/>
      <c r="AB232" s="79"/>
      <c r="AC232" s="80"/>
      <c r="AD232" s="79"/>
      <c r="AE232" s="79"/>
      <c r="AF232" s="79"/>
      <c r="AG232" s="79"/>
      <c r="AH232" s="79"/>
      <c r="AI232" s="79"/>
      <c r="AJ232" s="79"/>
      <c r="AK232" s="79"/>
      <c r="AL232" s="79"/>
      <c r="AM232" s="79"/>
      <c r="AN232" s="79"/>
    </row>
    <row r="233">
      <c r="A233" s="79"/>
      <c r="B233" s="79"/>
      <c r="C233" s="79"/>
      <c r="D233" s="79"/>
      <c r="E233" s="79"/>
      <c r="F233" s="79"/>
      <c r="G233" s="79"/>
      <c r="H233" s="79"/>
      <c r="I233" s="79"/>
      <c r="J233" s="79"/>
      <c r="K233" s="79"/>
      <c r="L233" s="79"/>
      <c r="M233" s="79"/>
      <c r="N233" s="79"/>
      <c r="O233" s="79"/>
      <c r="P233" s="79"/>
      <c r="Q233" s="79"/>
      <c r="R233" s="79"/>
      <c r="S233" s="79"/>
      <c r="T233" s="79"/>
      <c r="U233" s="79"/>
      <c r="V233" s="79"/>
      <c r="W233" s="79"/>
      <c r="X233" s="80"/>
      <c r="Y233" s="79"/>
      <c r="Z233" s="79"/>
      <c r="AA233" s="79"/>
      <c r="AB233" s="79"/>
      <c r="AC233" s="80"/>
      <c r="AD233" s="79"/>
      <c r="AE233" s="79"/>
      <c r="AF233" s="79"/>
      <c r="AG233" s="79"/>
      <c r="AH233" s="79"/>
      <c r="AI233" s="79"/>
      <c r="AJ233" s="79"/>
      <c r="AK233" s="79"/>
      <c r="AL233" s="79"/>
      <c r="AM233" s="79"/>
      <c r="AN233" s="79"/>
    </row>
    <row r="234">
      <c r="A234" s="79"/>
      <c r="B234" s="79"/>
      <c r="C234" s="79"/>
      <c r="D234" s="79"/>
      <c r="E234" s="79"/>
      <c r="F234" s="79"/>
      <c r="G234" s="79"/>
      <c r="H234" s="79"/>
      <c r="I234" s="79"/>
      <c r="J234" s="79"/>
      <c r="K234" s="79"/>
      <c r="L234" s="79"/>
      <c r="M234" s="79"/>
      <c r="N234" s="79"/>
      <c r="O234" s="79"/>
      <c r="P234" s="79"/>
      <c r="Q234" s="79"/>
      <c r="R234" s="79"/>
      <c r="S234" s="79"/>
      <c r="T234" s="79"/>
      <c r="U234" s="79"/>
      <c r="V234" s="79"/>
      <c r="W234" s="79"/>
      <c r="X234" s="80"/>
      <c r="Y234" s="79"/>
      <c r="Z234" s="79"/>
      <c r="AA234" s="79"/>
      <c r="AB234" s="79"/>
      <c r="AC234" s="80"/>
      <c r="AD234" s="79"/>
      <c r="AE234" s="79"/>
      <c r="AF234" s="79"/>
      <c r="AG234" s="79"/>
      <c r="AH234" s="79"/>
      <c r="AI234" s="79"/>
      <c r="AJ234" s="79"/>
      <c r="AK234" s="79"/>
      <c r="AL234" s="79"/>
      <c r="AM234" s="79"/>
      <c r="AN234" s="79"/>
    </row>
    <row r="235">
      <c r="A235" s="79"/>
      <c r="B235" s="79"/>
      <c r="C235" s="79"/>
      <c r="D235" s="79"/>
      <c r="E235" s="79"/>
      <c r="F235" s="79"/>
      <c r="G235" s="79"/>
      <c r="H235" s="79"/>
      <c r="I235" s="79"/>
      <c r="J235" s="79"/>
      <c r="K235" s="79"/>
      <c r="L235" s="79"/>
      <c r="M235" s="79"/>
      <c r="N235" s="79"/>
      <c r="O235" s="79"/>
      <c r="P235" s="79"/>
      <c r="Q235" s="79"/>
      <c r="R235" s="79"/>
      <c r="S235" s="79"/>
      <c r="T235" s="79"/>
      <c r="U235" s="79"/>
      <c r="V235" s="79"/>
      <c r="W235" s="79"/>
      <c r="X235" s="80"/>
      <c r="Y235" s="79"/>
      <c r="Z235" s="79"/>
      <c r="AA235" s="79"/>
      <c r="AB235" s="79"/>
      <c r="AC235" s="80"/>
      <c r="AD235" s="79"/>
      <c r="AE235" s="79"/>
      <c r="AF235" s="79"/>
      <c r="AG235" s="79"/>
      <c r="AH235" s="79"/>
      <c r="AI235" s="79"/>
      <c r="AJ235" s="79"/>
      <c r="AK235" s="79"/>
      <c r="AL235" s="79"/>
      <c r="AM235" s="79"/>
      <c r="AN235" s="79"/>
    </row>
    <row r="236">
      <c r="A236" s="79"/>
      <c r="B236" s="79"/>
      <c r="C236" s="79"/>
      <c r="D236" s="79"/>
      <c r="E236" s="79"/>
      <c r="F236" s="79"/>
      <c r="G236" s="79"/>
      <c r="H236" s="79"/>
      <c r="I236" s="79"/>
      <c r="J236" s="79"/>
      <c r="K236" s="79"/>
      <c r="L236" s="79"/>
      <c r="M236" s="79"/>
      <c r="N236" s="79"/>
      <c r="O236" s="79"/>
      <c r="P236" s="79"/>
      <c r="Q236" s="79"/>
      <c r="R236" s="79"/>
      <c r="S236" s="79"/>
      <c r="T236" s="79"/>
      <c r="U236" s="79"/>
      <c r="V236" s="79"/>
      <c r="W236" s="79"/>
      <c r="X236" s="80"/>
      <c r="Y236" s="79"/>
      <c r="Z236" s="79"/>
      <c r="AA236" s="79"/>
      <c r="AB236" s="79"/>
      <c r="AC236" s="80"/>
      <c r="AD236" s="79"/>
      <c r="AE236" s="79"/>
      <c r="AF236" s="79"/>
      <c r="AG236" s="79"/>
      <c r="AH236" s="79"/>
      <c r="AI236" s="79"/>
      <c r="AJ236" s="79"/>
      <c r="AK236" s="79"/>
      <c r="AL236" s="79"/>
      <c r="AM236" s="79"/>
      <c r="AN236" s="79"/>
    </row>
    <row r="237">
      <c r="A237" s="79"/>
      <c r="B237" s="79"/>
      <c r="C237" s="79"/>
      <c r="D237" s="79"/>
      <c r="E237" s="79"/>
      <c r="F237" s="79"/>
      <c r="G237" s="79"/>
      <c r="H237" s="79"/>
      <c r="I237" s="79"/>
      <c r="J237" s="79"/>
      <c r="K237" s="79"/>
      <c r="L237" s="79"/>
      <c r="M237" s="79"/>
      <c r="N237" s="79"/>
      <c r="O237" s="79"/>
      <c r="P237" s="79"/>
      <c r="Q237" s="79"/>
      <c r="R237" s="79"/>
      <c r="S237" s="79"/>
      <c r="T237" s="79"/>
      <c r="U237" s="79"/>
      <c r="V237" s="79"/>
      <c r="W237" s="79"/>
      <c r="X237" s="80"/>
      <c r="Y237" s="79"/>
      <c r="Z237" s="79"/>
      <c r="AA237" s="79"/>
      <c r="AB237" s="79"/>
      <c r="AC237" s="80"/>
      <c r="AD237" s="79"/>
      <c r="AE237" s="79"/>
      <c r="AF237" s="79"/>
      <c r="AG237" s="79"/>
      <c r="AH237" s="79"/>
      <c r="AI237" s="79"/>
      <c r="AJ237" s="79"/>
      <c r="AK237" s="79"/>
      <c r="AL237" s="79"/>
      <c r="AM237" s="79"/>
      <c r="AN237" s="79"/>
    </row>
    <row r="238">
      <c r="A238" s="79"/>
      <c r="B238" s="79"/>
      <c r="C238" s="79"/>
      <c r="D238" s="79"/>
      <c r="E238" s="79"/>
      <c r="F238" s="79"/>
      <c r="G238" s="79"/>
      <c r="H238" s="79"/>
      <c r="I238" s="79"/>
      <c r="J238" s="79"/>
      <c r="K238" s="79"/>
      <c r="L238" s="79"/>
      <c r="M238" s="79"/>
      <c r="N238" s="79"/>
      <c r="O238" s="79"/>
      <c r="P238" s="79"/>
      <c r="Q238" s="79"/>
      <c r="R238" s="79"/>
      <c r="S238" s="79"/>
      <c r="T238" s="79"/>
      <c r="U238" s="79"/>
      <c r="V238" s="79"/>
      <c r="W238" s="79"/>
      <c r="X238" s="80"/>
      <c r="Y238" s="79"/>
      <c r="Z238" s="79"/>
      <c r="AA238" s="79"/>
      <c r="AB238" s="79"/>
      <c r="AC238" s="80"/>
      <c r="AD238" s="79"/>
      <c r="AE238" s="79"/>
      <c r="AF238" s="79"/>
      <c r="AG238" s="79"/>
      <c r="AH238" s="79"/>
      <c r="AI238" s="79"/>
      <c r="AJ238" s="79"/>
      <c r="AK238" s="79"/>
      <c r="AL238" s="79"/>
      <c r="AM238" s="79"/>
      <c r="AN238" s="79"/>
    </row>
    <row r="239">
      <c r="A239" s="79"/>
      <c r="B239" s="79"/>
      <c r="C239" s="79"/>
      <c r="D239" s="79"/>
      <c r="E239" s="79"/>
      <c r="F239" s="79"/>
      <c r="G239" s="79"/>
      <c r="H239" s="79"/>
      <c r="I239" s="79"/>
      <c r="J239" s="79"/>
      <c r="K239" s="79"/>
      <c r="L239" s="79"/>
      <c r="M239" s="79"/>
      <c r="N239" s="79"/>
      <c r="O239" s="79"/>
      <c r="P239" s="79"/>
      <c r="Q239" s="79"/>
      <c r="R239" s="79"/>
      <c r="S239" s="79"/>
      <c r="T239" s="79"/>
      <c r="U239" s="79"/>
      <c r="V239" s="79"/>
      <c r="W239" s="79"/>
      <c r="X239" s="80"/>
      <c r="Y239" s="79"/>
      <c r="Z239" s="79"/>
      <c r="AA239" s="79"/>
      <c r="AB239" s="79"/>
      <c r="AC239" s="80"/>
      <c r="AD239" s="79"/>
      <c r="AE239" s="79"/>
      <c r="AF239" s="79"/>
      <c r="AG239" s="79"/>
      <c r="AH239" s="79"/>
      <c r="AI239" s="79"/>
      <c r="AJ239" s="79"/>
      <c r="AK239" s="79"/>
      <c r="AL239" s="79"/>
      <c r="AM239" s="79"/>
      <c r="AN239" s="79"/>
    </row>
    <row r="240">
      <c r="A240" s="79"/>
      <c r="B240" s="79"/>
      <c r="C240" s="79"/>
      <c r="D240" s="79"/>
      <c r="E240" s="79"/>
      <c r="F240" s="79"/>
      <c r="G240" s="79"/>
      <c r="H240" s="79"/>
      <c r="I240" s="79"/>
      <c r="J240" s="79"/>
      <c r="K240" s="79"/>
      <c r="L240" s="79"/>
      <c r="M240" s="79"/>
      <c r="N240" s="79"/>
      <c r="O240" s="79"/>
      <c r="P240" s="79"/>
      <c r="Q240" s="79"/>
      <c r="R240" s="79"/>
      <c r="S240" s="79"/>
      <c r="T240" s="79"/>
      <c r="U240" s="79"/>
      <c r="V240" s="79"/>
      <c r="W240" s="79"/>
      <c r="X240" s="80"/>
      <c r="Y240" s="79"/>
      <c r="Z240" s="79"/>
      <c r="AA240" s="79"/>
      <c r="AB240" s="79"/>
      <c r="AC240" s="80"/>
      <c r="AD240" s="79"/>
      <c r="AE240" s="79"/>
      <c r="AF240" s="79"/>
      <c r="AG240" s="79"/>
      <c r="AH240" s="79"/>
      <c r="AI240" s="79"/>
      <c r="AJ240" s="79"/>
      <c r="AK240" s="79"/>
      <c r="AL240" s="79"/>
      <c r="AM240" s="79"/>
      <c r="AN240" s="79"/>
    </row>
    <row r="241">
      <c r="A241" s="79"/>
      <c r="B241" s="79"/>
      <c r="C241" s="79"/>
      <c r="D241" s="79"/>
      <c r="E241" s="79"/>
      <c r="F241" s="79"/>
      <c r="G241" s="79"/>
      <c r="H241" s="79"/>
      <c r="I241" s="79"/>
      <c r="J241" s="79"/>
      <c r="K241" s="79"/>
      <c r="L241" s="79"/>
      <c r="M241" s="79"/>
      <c r="N241" s="79"/>
      <c r="O241" s="79"/>
      <c r="P241" s="79"/>
      <c r="Q241" s="79"/>
      <c r="R241" s="79"/>
      <c r="S241" s="79"/>
      <c r="T241" s="79"/>
      <c r="U241" s="79"/>
      <c r="V241" s="79"/>
      <c r="W241" s="79"/>
      <c r="X241" s="80"/>
      <c r="Y241" s="79"/>
      <c r="Z241" s="79"/>
      <c r="AA241" s="79"/>
      <c r="AB241" s="79"/>
      <c r="AC241" s="80"/>
      <c r="AD241" s="79"/>
      <c r="AE241" s="79"/>
      <c r="AF241" s="79"/>
      <c r="AG241" s="79"/>
      <c r="AH241" s="79"/>
      <c r="AI241" s="79"/>
      <c r="AJ241" s="79"/>
      <c r="AK241" s="79"/>
      <c r="AL241" s="79"/>
      <c r="AM241" s="79"/>
      <c r="AN241" s="79"/>
    </row>
    <row r="242">
      <c r="A242" s="79"/>
      <c r="B242" s="79"/>
      <c r="C242" s="79"/>
      <c r="D242" s="79"/>
      <c r="E242" s="79"/>
      <c r="F242" s="79"/>
      <c r="G242" s="79"/>
      <c r="H242" s="79"/>
      <c r="I242" s="79"/>
      <c r="J242" s="79"/>
      <c r="K242" s="79"/>
      <c r="L242" s="79"/>
      <c r="M242" s="79"/>
      <c r="N242" s="79"/>
      <c r="O242" s="79"/>
      <c r="P242" s="79"/>
      <c r="Q242" s="79"/>
      <c r="R242" s="79"/>
      <c r="S242" s="79"/>
      <c r="T242" s="79"/>
      <c r="U242" s="79"/>
      <c r="V242" s="79"/>
      <c r="W242" s="79"/>
      <c r="X242" s="80"/>
      <c r="Y242" s="79"/>
      <c r="Z242" s="79"/>
      <c r="AA242" s="79"/>
      <c r="AB242" s="79"/>
      <c r="AC242" s="80"/>
      <c r="AD242" s="79"/>
      <c r="AE242" s="79"/>
      <c r="AF242" s="79"/>
      <c r="AG242" s="79"/>
      <c r="AH242" s="79"/>
      <c r="AI242" s="79"/>
      <c r="AJ242" s="79"/>
      <c r="AK242" s="79"/>
      <c r="AL242" s="79"/>
      <c r="AM242" s="79"/>
      <c r="AN242" s="79"/>
    </row>
    <row r="243">
      <c r="A243" s="79"/>
      <c r="B243" s="79"/>
      <c r="C243" s="79"/>
      <c r="D243" s="79"/>
      <c r="E243" s="79"/>
      <c r="F243" s="79"/>
      <c r="G243" s="79"/>
      <c r="H243" s="79"/>
      <c r="I243" s="79"/>
      <c r="J243" s="79"/>
      <c r="K243" s="79"/>
      <c r="L243" s="79"/>
      <c r="M243" s="79"/>
      <c r="N243" s="79"/>
      <c r="O243" s="79"/>
      <c r="P243" s="79"/>
      <c r="Q243" s="79"/>
      <c r="R243" s="79"/>
      <c r="S243" s="79"/>
      <c r="T243" s="79"/>
      <c r="U243" s="79"/>
      <c r="V243" s="79"/>
      <c r="W243" s="79"/>
      <c r="X243" s="80"/>
      <c r="Y243" s="79"/>
      <c r="Z243" s="79"/>
      <c r="AA243" s="79"/>
      <c r="AB243" s="79"/>
      <c r="AC243" s="80"/>
      <c r="AD243" s="79"/>
      <c r="AE243" s="79"/>
      <c r="AF243" s="79"/>
      <c r="AG243" s="79"/>
      <c r="AH243" s="79"/>
      <c r="AI243" s="79"/>
      <c r="AJ243" s="79"/>
      <c r="AK243" s="79"/>
      <c r="AL243" s="79"/>
      <c r="AM243" s="79"/>
      <c r="AN243" s="79"/>
    </row>
    <row r="244">
      <c r="A244" s="79"/>
      <c r="B244" s="79"/>
      <c r="C244" s="79"/>
      <c r="D244" s="79"/>
      <c r="E244" s="79"/>
      <c r="F244" s="79"/>
      <c r="G244" s="79"/>
      <c r="H244" s="79"/>
      <c r="I244" s="79"/>
      <c r="J244" s="79"/>
      <c r="K244" s="79"/>
      <c r="L244" s="79"/>
      <c r="M244" s="79"/>
      <c r="N244" s="79"/>
      <c r="O244" s="79"/>
      <c r="P244" s="79"/>
      <c r="Q244" s="79"/>
      <c r="R244" s="79"/>
      <c r="S244" s="79"/>
      <c r="T244" s="79"/>
      <c r="U244" s="79"/>
      <c r="V244" s="79"/>
      <c r="W244" s="79"/>
      <c r="X244" s="80"/>
      <c r="Y244" s="79"/>
      <c r="Z244" s="79"/>
      <c r="AA244" s="79"/>
      <c r="AB244" s="79"/>
      <c r="AC244" s="80"/>
      <c r="AD244" s="79"/>
      <c r="AE244" s="79"/>
      <c r="AF244" s="79"/>
      <c r="AG244" s="79"/>
      <c r="AH244" s="79"/>
      <c r="AI244" s="79"/>
      <c r="AJ244" s="79"/>
      <c r="AK244" s="79"/>
      <c r="AL244" s="79"/>
      <c r="AM244" s="79"/>
      <c r="AN244" s="79"/>
    </row>
    <row r="245">
      <c r="A245" s="79"/>
      <c r="B245" s="79"/>
      <c r="C245" s="79"/>
      <c r="D245" s="79"/>
      <c r="E245" s="79"/>
      <c r="F245" s="79"/>
      <c r="G245" s="79"/>
      <c r="H245" s="79"/>
      <c r="I245" s="79"/>
      <c r="J245" s="79"/>
      <c r="K245" s="79"/>
      <c r="L245" s="79"/>
      <c r="M245" s="79"/>
      <c r="N245" s="79"/>
      <c r="O245" s="79"/>
      <c r="P245" s="79"/>
      <c r="Q245" s="79"/>
      <c r="R245" s="79"/>
      <c r="S245" s="79"/>
      <c r="T245" s="79"/>
      <c r="U245" s="79"/>
      <c r="V245" s="79"/>
      <c r="W245" s="79"/>
      <c r="X245" s="80"/>
      <c r="Y245" s="79"/>
      <c r="Z245" s="79"/>
      <c r="AA245" s="79"/>
      <c r="AB245" s="79"/>
      <c r="AC245" s="80"/>
      <c r="AD245" s="79"/>
      <c r="AE245" s="79"/>
      <c r="AF245" s="79"/>
      <c r="AG245" s="79"/>
      <c r="AH245" s="79"/>
      <c r="AI245" s="79"/>
      <c r="AJ245" s="79"/>
      <c r="AK245" s="79"/>
      <c r="AL245" s="79"/>
      <c r="AM245" s="79"/>
      <c r="AN245" s="79"/>
    </row>
    <row r="246">
      <c r="A246" s="79"/>
      <c r="B246" s="79"/>
      <c r="C246" s="79"/>
      <c r="D246" s="79"/>
      <c r="E246" s="79"/>
      <c r="F246" s="79"/>
      <c r="G246" s="79"/>
      <c r="H246" s="79"/>
      <c r="I246" s="79"/>
      <c r="J246" s="79"/>
      <c r="K246" s="79"/>
      <c r="L246" s="79"/>
      <c r="M246" s="79"/>
      <c r="N246" s="79"/>
      <c r="O246" s="79"/>
      <c r="P246" s="79"/>
      <c r="Q246" s="79"/>
      <c r="R246" s="79"/>
      <c r="S246" s="79"/>
      <c r="T246" s="79"/>
      <c r="U246" s="79"/>
      <c r="V246" s="79"/>
      <c r="W246" s="79"/>
      <c r="X246" s="80"/>
      <c r="Y246" s="79"/>
      <c r="Z246" s="79"/>
      <c r="AA246" s="79"/>
      <c r="AB246" s="79"/>
      <c r="AC246" s="80"/>
      <c r="AD246" s="79"/>
      <c r="AE246" s="79"/>
      <c r="AF246" s="79"/>
      <c r="AG246" s="79"/>
      <c r="AH246" s="79"/>
      <c r="AI246" s="79"/>
      <c r="AJ246" s="79"/>
      <c r="AK246" s="79"/>
      <c r="AL246" s="79"/>
      <c r="AM246" s="79"/>
      <c r="AN246" s="79"/>
    </row>
    <row r="247">
      <c r="A247" s="79"/>
      <c r="B247" s="79"/>
      <c r="C247" s="79"/>
      <c r="D247" s="79"/>
      <c r="E247" s="79"/>
      <c r="F247" s="79"/>
      <c r="G247" s="79"/>
      <c r="H247" s="79"/>
      <c r="I247" s="79"/>
      <c r="J247" s="79"/>
      <c r="K247" s="79"/>
      <c r="L247" s="79"/>
      <c r="M247" s="79"/>
      <c r="N247" s="79"/>
      <c r="O247" s="79"/>
      <c r="P247" s="79"/>
      <c r="Q247" s="79"/>
      <c r="R247" s="79"/>
      <c r="S247" s="79"/>
      <c r="T247" s="79"/>
      <c r="U247" s="79"/>
      <c r="V247" s="79"/>
      <c r="W247" s="79"/>
      <c r="X247" s="80"/>
      <c r="Y247" s="79"/>
      <c r="Z247" s="79"/>
      <c r="AA247" s="79"/>
      <c r="AB247" s="79"/>
      <c r="AC247" s="80"/>
      <c r="AD247" s="79"/>
      <c r="AE247" s="79"/>
      <c r="AF247" s="79"/>
      <c r="AG247" s="79"/>
      <c r="AH247" s="79"/>
      <c r="AI247" s="79"/>
      <c r="AJ247" s="79"/>
      <c r="AK247" s="79"/>
      <c r="AL247" s="79"/>
      <c r="AM247" s="79"/>
      <c r="AN247" s="79"/>
    </row>
    <row r="248">
      <c r="A248" s="79"/>
      <c r="B248" s="79"/>
      <c r="C248" s="79"/>
      <c r="D248" s="79"/>
      <c r="E248" s="79"/>
      <c r="F248" s="79"/>
      <c r="G248" s="79"/>
      <c r="H248" s="79"/>
      <c r="I248" s="79"/>
      <c r="J248" s="79"/>
      <c r="K248" s="79"/>
      <c r="L248" s="79"/>
      <c r="M248" s="79"/>
      <c r="N248" s="79"/>
      <c r="O248" s="79"/>
      <c r="P248" s="79"/>
      <c r="Q248" s="79"/>
      <c r="R248" s="79"/>
      <c r="S248" s="79"/>
      <c r="T248" s="79"/>
      <c r="U248" s="79"/>
      <c r="V248" s="79"/>
      <c r="W248" s="79"/>
      <c r="X248" s="80"/>
      <c r="Y248" s="79"/>
      <c r="Z248" s="79"/>
      <c r="AA248" s="79"/>
      <c r="AB248" s="79"/>
      <c r="AC248" s="80"/>
      <c r="AD248" s="79"/>
      <c r="AE248" s="79"/>
      <c r="AF248" s="79"/>
      <c r="AG248" s="79"/>
      <c r="AH248" s="79"/>
      <c r="AI248" s="79"/>
      <c r="AJ248" s="79"/>
      <c r="AK248" s="79"/>
      <c r="AL248" s="79"/>
      <c r="AM248" s="79"/>
      <c r="AN248" s="79"/>
    </row>
    <row r="249">
      <c r="A249" s="79"/>
      <c r="B249" s="79"/>
      <c r="C249" s="79"/>
      <c r="D249" s="79"/>
      <c r="E249" s="79"/>
      <c r="F249" s="79"/>
      <c r="G249" s="79"/>
      <c r="H249" s="79"/>
      <c r="I249" s="79"/>
      <c r="J249" s="79"/>
      <c r="K249" s="79"/>
      <c r="L249" s="79"/>
      <c r="M249" s="79"/>
      <c r="N249" s="79"/>
      <c r="O249" s="79"/>
      <c r="P249" s="79"/>
      <c r="Q249" s="79"/>
      <c r="R249" s="79"/>
      <c r="S249" s="79"/>
      <c r="T249" s="79"/>
      <c r="U249" s="79"/>
      <c r="V249" s="79"/>
      <c r="W249" s="79"/>
      <c r="X249" s="80"/>
      <c r="Y249" s="79"/>
      <c r="Z249" s="79"/>
      <c r="AA249" s="79"/>
      <c r="AB249" s="79"/>
      <c r="AC249" s="80"/>
      <c r="AD249" s="79"/>
      <c r="AE249" s="79"/>
      <c r="AF249" s="79"/>
      <c r="AG249" s="79"/>
      <c r="AH249" s="79"/>
      <c r="AI249" s="79"/>
      <c r="AJ249" s="79"/>
      <c r="AK249" s="79"/>
      <c r="AL249" s="79"/>
      <c r="AM249" s="79"/>
      <c r="AN249" s="79"/>
    </row>
    <row r="250">
      <c r="A250" s="79"/>
      <c r="B250" s="79"/>
      <c r="C250" s="79"/>
      <c r="D250" s="79"/>
      <c r="E250" s="79"/>
      <c r="F250" s="79"/>
      <c r="G250" s="79"/>
      <c r="H250" s="79"/>
      <c r="I250" s="79"/>
      <c r="J250" s="79"/>
      <c r="K250" s="79"/>
      <c r="L250" s="79"/>
      <c r="M250" s="79"/>
      <c r="N250" s="79"/>
      <c r="O250" s="79"/>
      <c r="P250" s="79"/>
      <c r="Q250" s="79"/>
      <c r="R250" s="79"/>
      <c r="S250" s="79"/>
      <c r="T250" s="79"/>
      <c r="U250" s="79"/>
      <c r="V250" s="79"/>
      <c r="W250" s="79"/>
      <c r="X250" s="80"/>
      <c r="Y250" s="79"/>
      <c r="Z250" s="79"/>
      <c r="AA250" s="79"/>
      <c r="AB250" s="79"/>
      <c r="AC250" s="80"/>
      <c r="AD250" s="79"/>
      <c r="AE250" s="79"/>
      <c r="AF250" s="79"/>
      <c r="AG250" s="79"/>
      <c r="AH250" s="79"/>
      <c r="AI250" s="79"/>
      <c r="AJ250" s="79"/>
      <c r="AK250" s="79"/>
      <c r="AL250" s="79"/>
      <c r="AM250" s="79"/>
      <c r="AN250" s="79"/>
    </row>
    <row r="251">
      <c r="A251" s="79"/>
      <c r="B251" s="79"/>
      <c r="C251" s="79"/>
      <c r="D251" s="79"/>
      <c r="E251" s="79"/>
      <c r="F251" s="79"/>
      <c r="G251" s="79"/>
      <c r="H251" s="79"/>
      <c r="I251" s="79"/>
      <c r="J251" s="79"/>
      <c r="K251" s="79"/>
      <c r="L251" s="79"/>
      <c r="M251" s="79"/>
      <c r="N251" s="79"/>
      <c r="O251" s="79"/>
      <c r="P251" s="79"/>
      <c r="Q251" s="79"/>
      <c r="R251" s="79"/>
      <c r="S251" s="79"/>
      <c r="T251" s="79"/>
      <c r="U251" s="79"/>
      <c r="V251" s="79"/>
      <c r="W251" s="79"/>
      <c r="X251" s="80"/>
      <c r="Y251" s="79"/>
      <c r="Z251" s="79"/>
      <c r="AA251" s="79"/>
      <c r="AB251" s="79"/>
      <c r="AC251" s="80"/>
      <c r="AD251" s="79"/>
      <c r="AE251" s="79"/>
      <c r="AF251" s="79"/>
      <c r="AG251" s="79"/>
      <c r="AH251" s="79"/>
      <c r="AI251" s="79"/>
      <c r="AJ251" s="79"/>
      <c r="AK251" s="79"/>
      <c r="AL251" s="79"/>
      <c r="AM251" s="79"/>
      <c r="AN251" s="79"/>
    </row>
    <row r="252">
      <c r="A252" s="79"/>
      <c r="B252" s="79"/>
      <c r="C252" s="79"/>
      <c r="D252" s="79"/>
      <c r="E252" s="79"/>
      <c r="F252" s="79"/>
      <c r="G252" s="79"/>
      <c r="H252" s="79"/>
      <c r="I252" s="79"/>
      <c r="J252" s="79"/>
      <c r="K252" s="79"/>
      <c r="L252" s="79"/>
      <c r="M252" s="79"/>
      <c r="N252" s="79"/>
      <c r="O252" s="79"/>
      <c r="P252" s="79"/>
      <c r="Q252" s="79"/>
      <c r="R252" s="79"/>
      <c r="S252" s="79"/>
      <c r="T252" s="79"/>
      <c r="U252" s="79"/>
      <c r="V252" s="79"/>
      <c r="W252" s="79"/>
      <c r="X252" s="80"/>
      <c r="Y252" s="79"/>
      <c r="Z252" s="79"/>
      <c r="AA252" s="79"/>
      <c r="AB252" s="79"/>
      <c r="AC252" s="80"/>
      <c r="AD252" s="79"/>
      <c r="AE252" s="79"/>
      <c r="AF252" s="79"/>
      <c r="AG252" s="79"/>
      <c r="AH252" s="79"/>
      <c r="AI252" s="79"/>
      <c r="AJ252" s="79"/>
      <c r="AK252" s="79"/>
      <c r="AL252" s="79"/>
      <c r="AM252" s="79"/>
      <c r="AN252" s="79"/>
    </row>
    <row r="253">
      <c r="A253" s="79"/>
      <c r="B253" s="79"/>
      <c r="C253" s="79"/>
      <c r="D253" s="79"/>
      <c r="E253" s="79"/>
      <c r="F253" s="79"/>
      <c r="G253" s="79"/>
      <c r="H253" s="79"/>
      <c r="I253" s="79"/>
      <c r="J253" s="79"/>
      <c r="K253" s="79"/>
      <c r="L253" s="79"/>
      <c r="M253" s="79"/>
      <c r="N253" s="79"/>
      <c r="O253" s="79"/>
      <c r="P253" s="79"/>
      <c r="Q253" s="79"/>
      <c r="R253" s="79"/>
      <c r="S253" s="79"/>
      <c r="T253" s="79"/>
      <c r="U253" s="79"/>
      <c r="V253" s="79"/>
      <c r="W253" s="79"/>
      <c r="X253" s="80"/>
      <c r="Y253" s="79"/>
      <c r="Z253" s="79"/>
      <c r="AA253" s="79"/>
      <c r="AB253" s="79"/>
      <c r="AC253" s="80"/>
      <c r="AD253" s="79"/>
      <c r="AE253" s="79"/>
      <c r="AF253" s="79"/>
      <c r="AG253" s="79"/>
      <c r="AH253" s="79"/>
      <c r="AI253" s="79"/>
      <c r="AJ253" s="79"/>
      <c r="AK253" s="79"/>
      <c r="AL253" s="79"/>
      <c r="AM253" s="79"/>
      <c r="AN253" s="79"/>
    </row>
    <row r="254">
      <c r="A254" s="79"/>
      <c r="B254" s="79"/>
      <c r="C254" s="79"/>
      <c r="D254" s="79"/>
      <c r="E254" s="79"/>
      <c r="F254" s="79"/>
      <c r="G254" s="79"/>
      <c r="H254" s="79"/>
      <c r="I254" s="79"/>
      <c r="J254" s="79"/>
      <c r="K254" s="79"/>
      <c r="L254" s="79"/>
      <c r="M254" s="79"/>
      <c r="N254" s="79"/>
      <c r="O254" s="79"/>
      <c r="P254" s="79"/>
      <c r="Q254" s="79"/>
      <c r="R254" s="79"/>
      <c r="S254" s="79"/>
      <c r="T254" s="79"/>
      <c r="U254" s="79"/>
      <c r="V254" s="79"/>
      <c r="W254" s="79"/>
      <c r="X254" s="80"/>
      <c r="Y254" s="79"/>
      <c r="Z254" s="79"/>
      <c r="AA254" s="79"/>
      <c r="AB254" s="79"/>
      <c r="AC254" s="80"/>
      <c r="AD254" s="79"/>
      <c r="AE254" s="79"/>
      <c r="AF254" s="79"/>
      <c r="AG254" s="79"/>
      <c r="AH254" s="79"/>
      <c r="AI254" s="79"/>
      <c r="AJ254" s="79"/>
      <c r="AK254" s="79"/>
      <c r="AL254" s="79"/>
      <c r="AM254" s="79"/>
      <c r="AN254" s="79"/>
    </row>
    <row r="255">
      <c r="A255" s="79"/>
      <c r="B255" s="79"/>
      <c r="C255" s="79"/>
      <c r="D255" s="79"/>
      <c r="E255" s="79"/>
      <c r="F255" s="79"/>
      <c r="G255" s="79"/>
      <c r="H255" s="79"/>
      <c r="I255" s="79"/>
      <c r="J255" s="79"/>
      <c r="K255" s="79"/>
      <c r="L255" s="79"/>
      <c r="M255" s="79"/>
      <c r="N255" s="79"/>
      <c r="O255" s="79"/>
      <c r="P255" s="79"/>
      <c r="Q255" s="79"/>
      <c r="R255" s="79"/>
      <c r="S255" s="79"/>
      <c r="T255" s="79"/>
      <c r="U255" s="79"/>
      <c r="V255" s="79"/>
      <c r="W255" s="79"/>
      <c r="X255" s="80"/>
      <c r="Y255" s="79"/>
      <c r="Z255" s="79"/>
      <c r="AA255" s="79"/>
      <c r="AB255" s="79"/>
      <c r="AC255" s="80"/>
      <c r="AD255" s="79"/>
      <c r="AE255" s="79"/>
      <c r="AF255" s="79"/>
      <c r="AG255" s="79"/>
      <c r="AH255" s="79"/>
      <c r="AI255" s="79"/>
      <c r="AJ255" s="79"/>
      <c r="AK255" s="79"/>
      <c r="AL255" s="79"/>
      <c r="AM255" s="79"/>
      <c r="AN255" s="79"/>
    </row>
    <row r="256">
      <c r="A256" s="79"/>
      <c r="B256" s="79"/>
      <c r="C256" s="79"/>
      <c r="D256" s="79"/>
      <c r="E256" s="79"/>
      <c r="F256" s="79"/>
      <c r="G256" s="79"/>
      <c r="H256" s="79"/>
      <c r="I256" s="79"/>
      <c r="J256" s="79"/>
      <c r="K256" s="79"/>
      <c r="L256" s="79"/>
      <c r="M256" s="79"/>
      <c r="N256" s="79"/>
      <c r="O256" s="79"/>
      <c r="P256" s="79"/>
      <c r="Q256" s="79"/>
      <c r="R256" s="79"/>
      <c r="S256" s="79"/>
      <c r="T256" s="79"/>
      <c r="U256" s="79"/>
      <c r="V256" s="79"/>
      <c r="W256" s="79"/>
      <c r="X256" s="80"/>
      <c r="Y256" s="79"/>
      <c r="Z256" s="79"/>
      <c r="AA256" s="79"/>
      <c r="AB256" s="79"/>
      <c r="AC256" s="80"/>
      <c r="AD256" s="79"/>
      <c r="AE256" s="79"/>
      <c r="AF256" s="79"/>
      <c r="AG256" s="79"/>
      <c r="AH256" s="79"/>
      <c r="AI256" s="79"/>
      <c r="AJ256" s="79"/>
      <c r="AK256" s="79"/>
      <c r="AL256" s="79"/>
      <c r="AM256" s="79"/>
      <c r="AN256" s="79"/>
    </row>
    <row r="257">
      <c r="A257" s="79"/>
      <c r="B257" s="79"/>
      <c r="C257" s="79"/>
      <c r="D257" s="79"/>
      <c r="E257" s="79"/>
      <c r="F257" s="79"/>
      <c r="G257" s="79"/>
      <c r="H257" s="79"/>
      <c r="I257" s="79"/>
      <c r="J257" s="79"/>
      <c r="K257" s="79"/>
      <c r="L257" s="79"/>
      <c r="M257" s="79"/>
      <c r="N257" s="79"/>
      <c r="O257" s="79"/>
      <c r="P257" s="79"/>
      <c r="Q257" s="79"/>
      <c r="R257" s="79"/>
      <c r="S257" s="79"/>
      <c r="T257" s="79"/>
      <c r="U257" s="79"/>
      <c r="V257" s="79"/>
      <c r="W257" s="79"/>
      <c r="X257" s="80"/>
      <c r="Y257" s="79"/>
      <c r="Z257" s="79"/>
      <c r="AA257" s="79"/>
      <c r="AB257" s="79"/>
      <c r="AC257" s="80"/>
      <c r="AD257" s="79"/>
      <c r="AE257" s="79"/>
      <c r="AF257" s="79"/>
      <c r="AG257" s="79"/>
      <c r="AH257" s="79"/>
      <c r="AI257" s="79"/>
      <c r="AJ257" s="79"/>
      <c r="AK257" s="79"/>
      <c r="AL257" s="79"/>
      <c r="AM257" s="79"/>
      <c r="AN257" s="79"/>
    </row>
    <row r="258">
      <c r="A258" s="79"/>
      <c r="B258" s="79"/>
      <c r="C258" s="79"/>
      <c r="D258" s="79"/>
      <c r="E258" s="79"/>
      <c r="F258" s="79"/>
      <c r="G258" s="79"/>
      <c r="H258" s="79"/>
      <c r="I258" s="79"/>
      <c r="J258" s="79"/>
      <c r="K258" s="79"/>
      <c r="L258" s="79"/>
      <c r="M258" s="79"/>
      <c r="N258" s="79"/>
      <c r="O258" s="79"/>
      <c r="P258" s="79"/>
      <c r="Q258" s="79"/>
      <c r="R258" s="79"/>
      <c r="S258" s="79"/>
      <c r="T258" s="79"/>
      <c r="U258" s="79"/>
      <c r="V258" s="79"/>
      <c r="W258" s="79"/>
      <c r="X258" s="80"/>
      <c r="Y258" s="79"/>
      <c r="Z258" s="79"/>
      <c r="AA258" s="79"/>
      <c r="AB258" s="79"/>
      <c r="AC258" s="80"/>
      <c r="AD258" s="79"/>
      <c r="AE258" s="79"/>
      <c r="AF258" s="79"/>
      <c r="AG258" s="79"/>
      <c r="AH258" s="79"/>
      <c r="AI258" s="79"/>
      <c r="AJ258" s="79"/>
      <c r="AK258" s="79"/>
      <c r="AL258" s="79"/>
      <c r="AM258" s="79"/>
      <c r="AN258" s="79"/>
    </row>
    <row r="259">
      <c r="A259" s="79"/>
      <c r="B259" s="79"/>
      <c r="C259" s="79"/>
      <c r="D259" s="79"/>
      <c r="E259" s="79"/>
      <c r="F259" s="79"/>
      <c r="G259" s="79"/>
      <c r="H259" s="79"/>
      <c r="I259" s="79"/>
      <c r="J259" s="79"/>
      <c r="K259" s="79"/>
      <c r="L259" s="79"/>
      <c r="M259" s="79"/>
      <c r="N259" s="79"/>
      <c r="O259" s="79"/>
      <c r="P259" s="79"/>
      <c r="Q259" s="79"/>
      <c r="R259" s="79"/>
      <c r="S259" s="79"/>
      <c r="T259" s="79"/>
      <c r="U259" s="79"/>
      <c r="V259" s="79"/>
      <c r="W259" s="79"/>
      <c r="X259" s="80"/>
      <c r="Y259" s="79"/>
      <c r="Z259" s="79"/>
      <c r="AA259" s="79"/>
      <c r="AB259" s="79"/>
      <c r="AC259" s="80"/>
      <c r="AD259" s="79"/>
      <c r="AE259" s="79"/>
      <c r="AF259" s="79"/>
      <c r="AG259" s="79"/>
      <c r="AH259" s="79"/>
      <c r="AI259" s="79"/>
      <c r="AJ259" s="79"/>
      <c r="AK259" s="79"/>
      <c r="AL259" s="79"/>
      <c r="AM259" s="79"/>
      <c r="AN259" s="79"/>
    </row>
    <row r="260">
      <c r="A260" s="79"/>
      <c r="B260" s="79"/>
      <c r="C260" s="79"/>
      <c r="D260" s="79"/>
      <c r="E260" s="79"/>
      <c r="F260" s="79"/>
      <c r="G260" s="79"/>
      <c r="H260" s="79"/>
      <c r="I260" s="79"/>
      <c r="J260" s="79"/>
      <c r="K260" s="79"/>
      <c r="L260" s="79"/>
      <c r="M260" s="79"/>
      <c r="N260" s="79"/>
      <c r="O260" s="79"/>
      <c r="P260" s="79"/>
      <c r="Q260" s="79"/>
      <c r="R260" s="79"/>
      <c r="S260" s="79"/>
      <c r="T260" s="79"/>
      <c r="U260" s="79"/>
      <c r="V260" s="79"/>
      <c r="W260" s="79"/>
      <c r="X260" s="80"/>
      <c r="Y260" s="79"/>
      <c r="Z260" s="79"/>
      <c r="AA260" s="79"/>
      <c r="AB260" s="79"/>
      <c r="AC260" s="80"/>
      <c r="AD260" s="79"/>
      <c r="AE260" s="79"/>
      <c r="AF260" s="79"/>
      <c r="AG260" s="79"/>
      <c r="AH260" s="79"/>
      <c r="AI260" s="79"/>
      <c r="AJ260" s="79"/>
      <c r="AK260" s="79"/>
      <c r="AL260" s="79"/>
      <c r="AM260" s="79"/>
      <c r="AN260" s="79"/>
    </row>
    <row r="261">
      <c r="A261" s="79"/>
      <c r="B261" s="79"/>
      <c r="C261" s="79"/>
      <c r="D261" s="79"/>
      <c r="E261" s="79"/>
      <c r="F261" s="79"/>
      <c r="G261" s="79"/>
      <c r="H261" s="79"/>
      <c r="I261" s="79"/>
      <c r="J261" s="79"/>
      <c r="K261" s="79"/>
      <c r="L261" s="79"/>
      <c r="M261" s="79"/>
      <c r="N261" s="79"/>
      <c r="O261" s="79"/>
      <c r="P261" s="79"/>
      <c r="Q261" s="79"/>
      <c r="R261" s="79"/>
      <c r="S261" s="79"/>
      <c r="T261" s="79"/>
      <c r="U261" s="79"/>
      <c r="V261" s="79"/>
      <c r="W261" s="79"/>
      <c r="X261" s="80"/>
      <c r="Y261" s="79"/>
      <c r="Z261" s="79"/>
      <c r="AA261" s="79"/>
      <c r="AB261" s="79"/>
      <c r="AC261" s="80"/>
      <c r="AD261" s="79"/>
      <c r="AE261" s="79"/>
      <c r="AF261" s="79"/>
      <c r="AG261" s="79"/>
      <c r="AH261" s="79"/>
      <c r="AI261" s="79"/>
      <c r="AJ261" s="79"/>
      <c r="AK261" s="79"/>
      <c r="AL261" s="79"/>
      <c r="AM261" s="79"/>
      <c r="AN261" s="79"/>
    </row>
    <row r="262">
      <c r="A262" s="79"/>
      <c r="B262" s="79"/>
      <c r="C262" s="79"/>
      <c r="D262" s="79"/>
      <c r="E262" s="79"/>
      <c r="F262" s="79"/>
      <c r="G262" s="79"/>
      <c r="H262" s="79"/>
      <c r="I262" s="79"/>
      <c r="J262" s="79"/>
      <c r="K262" s="79"/>
      <c r="L262" s="79"/>
      <c r="M262" s="79"/>
      <c r="N262" s="79"/>
      <c r="O262" s="79"/>
      <c r="P262" s="79"/>
      <c r="Q262" s="79"/>
      <c r="R262" s="79"/>
      <c r="S262" s="79"/>
      <c r="T262" s="79"/>
      <c r="U262" s="79"/>
      <c r="V262" s="79"/>
      <c r="W262" s="79"/>
      <c r="X262" s="80"/>
      <c r="Y262" s="79"/>
      <c r="Z262" s="79"/>
      <c r="AA262" s="79"/>
      <c r="AB262" s="79"/>
      <c r="AC262" s="80"/>
      <c r="AD262" s="79"/>
      <c r="AE262" s="79"/>
      <c r="AF262" s="79"/>
      <c r="AG262" s="79"/>
      <c r="AH262" s="79"/>
      <c r="AI262" s="79"/>
      <c r="AJ262" s="79"/>
      <c r="AK262" s="79"/>
      <c r="AL262" s="79"/>
      <c r="AM262" s="79"/>
      <c r="AN262" s="79"/>
    </row>
    <row r="263">
      <c r="A263" s="79"/>
      <c r="B263" s="79"/>
      <c r="C263" s="79"/>
      <c r="D263" s="79"/>
      <c r="E263" s="79"/>
      <c r="F263" s="79"/>
      <c r="G263" s="79"/>
      <c r="H263" s="79"/>
      <c r="I263" s="79"/>
      <c r="J263" s="79"/>
      <c r="K263" s="79"/>
      <c r="L263" s="79"/>
      <c r="M263" s="79"/>
      <c r="N263" s="79"/>
      <c r="O263" s="79"/>
      <c r="P263" s="79"/>
      <c r="Q263" s="79"/>
      <c r="R263" s="79"/>
      <c r="S263" s="79"/>
      <c r="T263" s="79"/>
      <c r="U263" s="79"/>
      <c r="V263" s="79"/>
      <c r="W263" s="79"/>
      <c r="X263" s="80"/>
      <c r="Y263" s="79"/>
      <c r="Z263" s="79"/>
      <c r="AA263" s="79"/>
      <c r="AB263" s="79"/>
      <c r="AC263" s="80"/>
      <c r="AD263" s="79"/>
      <c r="AE263" s="79"/>
      <c r="AF263" s="79"/>
      <c r="AG263" s="79"/>
      <c r="AH263" s="79"/>
      <c r="AI263" s="79"/>
      <c r="AJ263" s="79"/>
      <c r="AK263" s="79"/>
      <c r="AL263" s="79"/>
      <c r="AM263" s="79"/>
      <c r="AN263" s="79"/>
    </row>
    <row r="264">
      <c r="A264" s="79"/>
      <c r="B264" s="79"/>
      <c r="C264" s="79"/>
      <c r="D264" s="79"/>
      <c r="E264" s="79"/>
      <c r="F264" s="79"/>
      <c r="G264" s="79"/>
      <c r="H264" s="79"/>
      <c r="I264" s="79"/>
      <c r="J264" s="79"/>
      <c r="K264" s="79"/>
      <c r="L264" s="79"/>
      <c r="M264" s="79"/>
      <c r="N264" s="79"/>
      <c r="O264" s="79"/>
      <c r="P264" s="79"/>
      <c r="Q264" s="79"/>
      <c r="R264" s="79"/>
      <c r="S264" s="79"/>
      <c r="T264" s="79"/>
      <c r="U264" s="79"/>
      <c r="V264" s="79"/>
      <c r="W264" s="79"/>
      <c r="X264" s="80"/>
      <c r="Y264" s="79"/>
      <c r="Z264" s="79"/>
      <c r="AA264" s="79"/>
      <c r="AB264" s="79"/>
      <c r="AC264" s="80"/>
      <c r="AD264" s="79"/>
      <c r="AE264" s="79"/>
      <c r="AF264" s="79"/>
      <c r="AG264" s="79"/>
      <c r="AH264" s="79"/>
      <c r="AI264" s="79"/>
      <c r="AJ264" s="79"/>
      <c r="AK264" s="79"/>
      <c r="AL264" s="79"/>
      <c r="AM264" s="79"/>
      <c r="AN264" s="79"/>
    </row>
    <row r="265">
      <c r="A265" s="79"/>
      <c r="B265" s="79"/>
      <c r="C265" s="79"/>
      <c r="D265" s="79"/>
      <c r="E265" s="79"/>
      <c r="F265" s="79"/>
      <c r="G265" s="79"/>
      <c r="H265" s="79"/>
      <c r="I265" s="79"/>
      <c r="J265" s="79"/>
      <c r="K265" s="79"/>
      <c r="L265" s="79"/>
      <c r="M265" s="79"/>
      <c r="N265" s="79"/>
      <c r="O265" s="79"/>
      <c r="P265" s="79"/>
      <c r="Q265" s="79"/>
      <c r="R265" s="79"/>
      <c r="S265" s="79"/>
      <c r="T265" s="79"/>
      <c r="U265" s="79"/>
      <c r="V265" s="79"/>
      <c r="W265" s="79"/>
      <c r="X265" s="80"/>
      <c r="Y265" s="79"/>
      <c r="Z265" s="79"/>
      <c r="AA265" s="79"/>
      <c r="AB265" s="79"/>
      <c r="AC265" s="80"/>
      <c r="AD265" s="79"/>
      <c r="AE265" s="79"/>
      <c r="AF265" s="79"/>
      <c r="AG265" s="79"/>
      <c r="AH265" s="79"/>
      <c r="AI265" s="79"/>
      <c r="AJ265" s="79"/>
      <c r="AK265" s="79"/>
      <c r="AL265" s="79"/>
      <c r="AM265" s="79"/>
      <c r="AN265" s="79"/>
    </row>
    <row r="266">
      <c r="A266" s="79"/>
      <c r="B266" s="79"/>
      <c r="C266" s="79"/>
      <c r="D266" s="79"/>
      <c r="E266" s="79"/>
      <c r="F266" s="79"/>
      <c r="G266" s="79"/>
      <c r="H266" s="79"/>
      <c r="I266" s="79"/>
      <c r="J266" s="79"/>
      <c r="K266" s="79"/>
      <c r="L266" s="79"/>
      <c r="M266" s="79"/>
      <c r="N266" s="79"/>
      <c r="O266" s="79"/>
      <c r="P266" s="79"/>
      <c r="Q266" s="79"/>
      <c r="R266" s="79"/>
      <c r="S266" s="79"/>
      <c r="T266" s="79"/>
      <c r="U266" s="79"/>
      <c r="V266" s="79"/>
      <c r="W266" s="79"/>
      <c r="X266" s="80"/>
      <c r="Y266" s="79"/>
      <c r="Z266" s="79"/>
      <c r="AA266" s="79"/>
      <c r="AB266" s="79"/>
      <c r="AC266" s="80"/>
      <c r="AD266" s="79"/>
      <c r="AE266" s="79"/>
      <c r="AF266" s="79"/>
      <c r="AG266" s="79"/>
      <c r="AH266" s="79"/>
      <c r="AI266" s="79"/>
      <c r="AJ266" s="79"/>
      <c r="AK266" s="79"/>
      <c r="AL266" s="79"/>
      <c r="AM266" s="79"/>
      <c r="AN266" s="79"/>
    </row>
    <row r="267">
      <c r="A267" s="79"/>
      <c r="B267" s="79"/>
      <c r="C267" s="79"/>
      <c r="D267" s="79"/>
      <c r="E267" s="79"/>
      <c r="F267" s="79"/>
      <c r="G267" s="79"/>
      <c r="H267" s="79"/>
      <c r="I267" s="79"/>
      <c r="J267" s="79"/>
      <c r="K267" s="79"/>
      <c r="L267" s="79"/>
      <c r="M267" s="79"/>
      <c r="N267" s="79"/>
      <c r="O267" s="79"/>
      <c r="P267" s="79"/>
      <c r="Q267" s="79"/>
      <c r="R267" s="79"/>
      <c r="S267" s="79"/>
      <c r="T267" s="79"/>
      <c r="U267" s="79"/>
      <c r="V267" s="79"/>
      <c r="W267" s="79"/>
      <c r="X267" s="80"/>
      <c r="Y267" s="79"/>
      <c r="Z267" s="79"/>
      <c r="AA267" s="79"/>
      <c r="AB267" s="79"/>
      <c r="AC267" s="80"/>
      <c r="AD267" s="79"/>
      <c r="AE267" s="79"/>
      <c r="AF267" s="79"/>
      <c r="AG267" s="79"/>
      <c r="AH267" s="79"/>
      <c r="AI267" s="79"/>
      <c r="AJ267" s="79"/>
      <c r="AK267" s="79"/>
      <c r="AL267" s="79"/>
      <c r="AM267" s="79"/>
      <c r="AN267" s="79"/>
    </row>
    <row r="268">
      <c r="A268" s="79"/>
      <c r="B268" s="79"/>
      <c r="C268" s="79"/>
      <c r="D268" s="79"/>
      <c r="E268" s="79"/>
      <c r="F268" s="79"/>
      <c r="G268" s="79"/>
      <c r="H268" s="79"/>
      <c r="I268" s="79"/>
      <c r="J268" s="79"/>
      <c r="K268" s="79"/>
      <c r="L268" s="79"/>
      <c r="M268" s="79"/>
      <c r="N268" s="79"/>
      <c r="O268" s="79"/>
      <c r="P268" s="79"/>
      <c r="Q268" s="79"/>
      <c r="R268" s="79"/>
      <c r="S268" s="79"/>
      <c r="T268" s="79"/>
      <c r="U268" s="79"/>
      <c r="V268" s="79"/>
      <c r="W268" s="79"/>
      <c r="X268" s="80"/>
      <c r="Y268" s="79"/>
      <c r="Z268" s="79"/>
      <c r="AA268" s="79"/>
      <c r="AB268" s="79"/>
      <c r="AC268" s="80"/>
      <c r="AD268" s="79"/>
      <c r="AE268" s="79"/>
      <c r="AF268" s="79"/>
      <c r="AG268" s="79"/>
      <c r="AH268" s="79"/>
      <c r="AI268" s="79"/>
      <c r="AJ268" s="79"/>
      <c r="AK268" s="79"/>
      <c r="AL268" s="79"/>
      <c r="AM268" s="79"/>
      <c r="AN268" s="79"/>
    </row>
    <row r="269">
      <c r="A269" s="79"/>
      <c r="B269" s="79"/>
      <c r="C269" s="79"/>
      <c r="D269" s="79"/>
      <c r="E269" s="79"/>
      <c r="F269" s="79"/>
      <c r="G269" s="79"/>
      <c r="H269" s="79"/>
      <c r="I269" s="79"/>
      <c r="J269" s="79"/>
      <c r="K269" s="79"/>
      <c r="L269" s="79"/>
      <c r="M269" s="79"/>
      <c r="N269" s="79"/>
      <c r="O269" s="79"/>
      <c r="P269" s="79"/>
      <c r="Q269" s="79"/>
      <c r="R269" s="79"/>
      <c r="S269" s="79"/>
      <c r="T269" s="79"/>
      <c r="U269" s="79"/>
      <c r="V269" s="79"/>
      <c r="W269" s="79"/>
      <c r="X269" s="80"/>
      <c r="Y269" s="79"/>
      <c r="Z269" s="79"/>
      <c r="AA269" s="79"/>
      <c r="AB269" s="79"/>
      <c r="AC269" s="80"/>
      <c r="AD269" s="79"/>
      <c r="AE269" s="79"/>
      <c r="AF269" s="79"/>
      <c r="AG269" s="79"/>
      <c r="AH269" s="79"/>
      <c r="AI269" s="79"/>
      <c r="AJ269" s="79"/>
      <c r="AK269" s="79"/>
      <c r="AL269" s="79"/>
      <c r="AM269" s="79"/>
      <c r="AN269" s="79"/>
    </row>
    <row r="270">
      <c r="A270" s="79"/>
      <c r="B270" s="79"/>
      <c r="C270" s="79"/>
      <c r="D270" s="79"/>
      <c r="E270" s="79"/>
      <c r="F270" s="79"/>
      <c r="G270" s="79"/>
      <c r="H270" s="79"/>
      <c r="I270" s="79"/>
      <c r="J270" s="79"/>
      <c r="K270" s="79"/>
      <c r="L270" s="79"/>
      <c r="M270" s="79"/>
      <c r="N270" s="79"/>
      <c r="O270" s="79"/>
      <c r="P270" s="79"/>
      <c r="Q270" s="79"/>
      <c r="R270" s="79"/>
      <c r="S270" s="79"/>
      <c r="T270" s="79"/>
      <c r="U270" s="79"/>
      <c r="V270" s="79"/>
      <c r="W270" s="79"/>
      <c r="X270" s="80"/>
      <c r="Y270" s="79"/>
      <c r="Z270" s="79"/>
      <c r="AA270" s="79"/>
      <c r="AB270" s="79"/>
      <c r="AC270" s="80"/>
      <c r="AD270" s="79"/>
      <c r="AE270" s="79"/>
      <c r="AF270" s="79"/>
      <c r="AG270" s="79"/>
      <c r="AH270" s="79"/>
      <c r="AI270" s="79"/>
      <c r="AJ270" s="79"/>
      <c r="AK270" s="79"/>
      <c r="AL270" s="79"/>
      <c r="AM270" s="79"/>
      <c r="AN270" s="79"/>
    </row>
    <row r="271">
      <c r="A271" s="79"/>
      <c r="B271" s="79"/>
      <c r="C271" s="79"/>
      <c r="D271" s="79"/>
      <c r="E271" s="79"/>
      <c r="F271" s="79"/>
      <c r="G271" s="79"/>
      <c r="H271" s="79"/>
      <c r="I271" s="79"/>
      <c r="J271" s="79"/>
      <c r="K271" s="79"/>
      <c r="L271" s="79"/>
      <c r="M271" s="79"/>
      <c r="N271" s="79"/>
      <c r="O271" s="79"/>
      <c r="P271" s="79"/>
      <c r="Q271" s="79"/>
      <c r="R271" s="79"/>
      <c r="S271" s="79"/>
      <c r="T271" s="79"/>
      <c r="U271" s="79"/>
      <c r="V271" s="79"/>
      <c r="W271" s="79"/>
      <c r="X271" s="80"/>
      <c r="Y271" s="79"/>
      <c r="Z271" s="79"/>
      <c r="AA271" s="79"/>
      <c r="AB271" s="79"/>
      <c r="AC271" s="80"/>
      <c r="AD271" s="79"/>
      <c r="AE271" s="79"/>
      <c r="AF271" s="79"/>
      <c r="AG271" s="79"/>
      <c r="AH271" s="79"/>
      <c r="AI271" s="79"/>
      <c r="AJ271" s="79"/>
      <c r="AK271" s="79"/>
      <c r="AL271" s="79"/>
      <c r="AM271" s="79"/>
      <c r="AN271" s="79"/>
    </row>
    <row r="272">
      <c r="A272" s="79"/>
      <c r="B272" s="79"/>
      <c r="C272" s="79"/>
      <c r="D272" s="79"/>
      <c r="E272" s="79"/>
      <c r="F272" s="79"/>
      <c r="G272" s="79"/>
      <c r="H272" s="79"/>
      <c r="I272" s="79"/>
      <c r="J272" s="79"/>
      <c r="K272" s="79"/>
      <c r="L272" s="79"/>
      <c r="M272" s="79"/>
      <c r="N272" s="79"/>
      <c r="O272" s="79"/>
      <c r="P272" s="79"/>
      <c r="Q272" s="79"/>
      <c r="R272" s="79"/>
      <c r="S272" s="79"/>
      <c r="T272" s="79"/>
      <c r="U272" s="79"/>
      <c r="V272" s="79"/>
      <c r="W272" s="79"/>
      <c r="X272" s="80"/>
      <c r="Y272" s="79"/>
      <c r="Z272" s="79"/>
      <c r="AA272" s="79"/>
      <c r="AB272" s="79"/>
      <c r="AC272" s="80"/>
      <c r="AD272" s="79"/>
      <c r="AE272" s="79"/>
      <c r="AF272" s="79"/>
      <c r="AG272" s="79"/>
      <c r="AH272" s="79"/>
      <c r="AI272" s="79"/>
      <c r="AJ272" s="79"/>
      <c r="AK272" s="79"/>
      <c r="AL272" s="79"/>
      <c r="AM272" s="79"/>
      <c r="AN272" s="79"/>
    </row>
    <row r="273">
      <c r="A273" s="79"/>
      <c r="B273" s="79"/>
      <c r="C273" s="79"/>
      <c r="D273" s="79"/>
      <c r="E273" s="79"/>
      <c r="F273" s="79"/>
      <c r="G273" s="79"/>
      <c r="H273" s="79"/>
      <c r="I273" s="79"/>
      <c r="J273" s="79"/>
      <c r="K273" s="79"/>
      <c r="L273" s="79"/>
      <c r="M273" s="79"/>
      <c r="N273" s="79"/>
      <c r="O273" s="79"/>
      <c r="P273" s="79"/>
      <c r="Q273" s="79"/>
      <c r="R273" s="79"/>
      <c r="S273" s="79"/>
      <c r="T273" s="79"/>
      <c r="U273" s="79"/>
      <c r="V273" s="79"/>
      <c r="W273" s="79"/>
      <c r="X273" s="80"/>
      <c r="Y273" s="79"/>
      <c r="Z273" s="79"/>
      <c r="AA273" s="79"/>
      <c r="AB273" s="79"/>
      <c r="AC273" s="80"/>
      <c r="AD273" s="79"/>
      <c r="AE273" s="79"/>
      <c r="AF273" s="79"/>
      <c r="AG273" s="79"/>
      <c r="AH273" s="79"/>
      <c r="AI273" s="79"/>
      <c r="AJ273" s="79"/>
      <c r="AK273" s="79"/>
      <c r="AL273" s="79"/>
      <c r="AM273" s="79"/>
      <c r="AN273" s="79"/>
    </row>
    <row r="274">
      <c r="A274" s="79"/>
      <c r="B274" s="79"/>
      <c r="C274" s="79"/>
      <c r="D274" s="79"/>
      <c r="E274" s="79"/>
      <c r="F274" s="79"/>
      <c r="G274" s="79"/>
      <c r="H274" s="79"/>
      <c r="I274" s="79"/>
      <c r="J274" s="79"/>
      <c r="K274" s="79"/>
      <c r="L274" s="79"/>
      <c r="M274" s="79"/>
      <c r="N274" s="79"/>
      <c r="O274" s="79"/>
      <c r="P274" s="79"/>
      <c r="Q274" s="79"/>
      <c r="R274" s="79"/>
      <c r="S274" s="79"/>
      <c r="T274" s="79"/>
      <c r="U274" s="79"/>
      <c r="V274" s="79"/>
      <c r="W274" s="79"/>
      <c r="X274" s="80"/>
      <c r="Y274" s="79"/>
      <c r="Z274" s="79"/>
      <c r="AA274" s="79"/>
      <c r="AB274" s="79"/>
      <c r="AC274" s="80"/>
      <c r="AD274" s="79"/>
      <c r="AE274" s="79"/>
      <c r="AF274" s="79"/>
      <c r="AG274" s="79"/>
      <c r="AH274" s="79"/>
      <c r="AI274" s="79"/>
      <c r="AJ274" s="79"/>
      <c r="AK274" s="79"/>
      <c r="AL274" s="79"/>
      <c r="AM274" s="79"/>
      <c r="AN274" s="79"/>
    </row>
    <row r="275">
      <c r="A275" s="79"/>
      <c r="B275" s="79"/>
      <c r="C275" s="79"/>
      <c r="D275" s="79"/>
      <c r="E275" s="79"/>
      <c r="F275" s="79"/>
      <c r="G275" s="79"/>
      <c r="H275" s="79"/>
      <c r="I275" s="79"/>
      <c r="J275" s="79"/>
      <c r="K275" s="79"/>
      <c r="L275" s="79"/>
      <c r="M275" s="79"/>
      <c r="N275" s="79"/>
      <c r="O275" s="79"/>
      <c r="P275" s="79"/>
      <c r="Q275" s="79"/>
      <c r="R275" s="79"/>
      <c r="S275" s="79"/>
      <c r="T275" s="79"/>
      <c r="U275" s="79"/>
      <c r="V275" s="79"/>
      <c r="W275" s="79"/>
      <c r="X275" s="80"/>
      <c r="Y275" s="79"/>
      <c r="Z275" s="79"/>
      <c r="AA275" s="79"/>
      <c r="AB275" s="79"/>
      <c r="AC275" s="80"/>
      <c r="AD275" s="79"/>
      <c r="AE275" s="79"/>
      <c r="AF275" s="79"/>
      <c r="AG275" s="79"/>
      <c r="AH275" s="79"/>
      <c r="AI275" s="79"/>
      <c r="AJ275" s="79"/>
      <c r="AK275" s="79"/>
      <c r="AL275" s="79"/>
      <c r="AM275" s="79"/>
      <c r="AN275" s="79"/>
    </row>
    <row r="276">
      <c r="A276" s="79"/>
      <c r="B276" s="79"/>
      <c r="C276" s="79"/>
      <c r="D276" s="79"/>
      <c r="E276" s="79"/>
      <c r="F276" s="79"/>
      <c r="G276" s="79"/>
      <c r="H276" s="79"/>
      <c r="I276" s="79"/>
      <c r="J276" s="79"/>
      <c r="K276" s="79"/>
      <c r="L276" s="79"/>
      <c r="M276" s="79"/>
      <c r="N276" s="79"/>
      <c r="O276" s="79"/>
      <c r="P276" s="79"/>
      <c r="Q276" s="79"/>
      <c r="R276" s="79"/>
      <c r="S276" s="79"/>
      <c r="T276" s="79"/>
      <c r="U276" s="79"/>
      <c r="V276" s="79"/>
      <c r="W276" s="79"/>
      <c r="X276" s="80"/>
      <c r="Y276" s="79"/>
      <c r="Z276" s="79"/>
      <c r="AA276" s="79"/>
      <c r="AB276" s="79"/>
      <c r="AC276" s="80"/>
      <c r="AD276" s="79"/>
      <c r="AE276" s="79"/>
      <c r="AF276" s="79"/>
      <c r="AG276" s="79"/>
      <c r="AH276" s="79"/>
      <c r="AI276" s="79"/>
      <c r="AJ276" s="79"/>
      <c r="AK276" s="79"/>
      <c r="AL276" s="79"/>
      <c r="AM276" s="79"/>
      <c r="AN276" s="79"/>
    </row>
    <row r="277">
      <c r="A277" s="79"/>
      <c r="B277" s="79"/>
      <c r="C277" s="79"/>
      <c r="D277" s="79"/>
      <c r="E277" s="79"/>
      <c r="F277" s="79"/>
      <c r="G277" s="79"/>
      <c r="H277" s="79"/>
      <c r="I277" s="79"/>
      <c r="J277" s="79"/>
      <c r="K277" s="79"/>
      <c r="L277" s="79"/>
      <c r="M277" s="79"/>
      <c r="N277" s="79"/>
      <c r="O277" s="79"/>
      <c r="P277" s="79"/>
      <c r="Q277" s="79"/>
      <c r="R277" s="79"/>
      <c r="S277" s="79"/>
      <c r="T277" s="79"/>
      <c r="U277" s="79"/>
      <c r="V277" s="79"/>
      <c r="W277" s="79"/>
      <c r="X277" s="80"/>
      <c r="Y277" s="79"/>
      <c r="Z277" s="79"/>
      <c r="AA277" s="79"/>
      <c r="AB277" s="79"/>
      <c r="AC277" s="80"/>
      <c r="AD277" s="79"/>
      <c r="AE277" s="79"/>
      <c r="AF277" s="79"/>
      <c r="AG277" s="79"/>
      <c r="AH277" s="79"/>
      <c r="AI277" s="79"/>
      <c r="AJ277" s="79"/>
      <c r="AK277" s="79"/>
      <c r="AL277" s="79"/>
      <c r="AM277" s="79"/>
      <c r="AN277" s="79"/>
    </row>
    <row r="278">
      <c r="A278" s="79"/>
      <c r="B278" s="79"/>
      <c r="C278" s="79"/>
      <c r="D278" s="79"/>
      <c r="E278" s="79"/>
      <c r="F278" s="79"/>
      <c r="G278" s="79"/>
      <c r="H278" s="79"/>
      <c r="I278" s="79"/>
      <c r="J278" s="79"/>
      <c r="K278" s="79"/>
      <c r="L278" s="79"/>
      <c r="M278" s="79"/>
      <c r="N278" s="79"/>
      <c r="O278" s="79"/>
      <c r="P278" s="79"/>
      <c r="Q278" s="79"/>
      <c r="R278" s="79"/>
      <c r="S278" s="79"/>
      <c r="T278" s="79"/>
      <c r="U278" s="79"/>
      <c r="V278" s="79"/>
      <c r="W278" s="79"/>
      <c r="X278" s="80"/>
      <c r="Y278" s="79"/>
      <c r="Z278" s="79"/>
      <c r="AA278" s="79"/>
      <c r="AB278" s="79"/>
      <c r="AC278" s="80"/>
      <c r="AD278" s="79"/>
      <c r="AE278" s="79"/>
      <c r="AF278" s="79"/>
      <c r="AG278" s="79"/>
      <c r="AH278" s="79"/>
      <c r="AI278" s="79"/>
      <c r="AJ278" s="79"/>
      <c r="AK278" s="79"/>
      <c r="AL278" s="79"/>
      <c r="AM278" s="79"/>
      <c r="AN278" s="79"/>
    </row>
    <row r="279">
      <c r="A279" s="79"/>
      <c r="B279" s="79"/>
      <c r="C279" s="79"/>
      <c r="D279" s="79"/>
      <c r="E279" s="79"/>
      <c r="F279" s="79"/>
      <c r="G279" s="79"/>
      <c r="H279" s="79"/>
      <c r="I279" s="79"/>
      <c r="J279" s="79"/>
      <c r="K279" s="79"/>
      <c r="L279" s="79"/>
      <c r="M279" s="79"/>
      <c r="N279" s="79"/>
      <c r="O279" s="79"/>
      <c r="P279" s="79"/>
      <c r="Q279" s="79"/>
      <c r="R279" s="79"/>
      <c r="S279" s="79"/>
      <c r="T279" s="79"/>
      <c r="U279" s="79"/>
      <c r="V279" s="79"/>
      <c r="W279" s="79"/>
      <c r="X279" s="80"/>
      <c r="Y279" s="79"/>
      <c r="Z279" s="79"/>
      <c r="AA279" s="79"/>
      <c r="AB279" s="79"/>
      <c r="AC279" s="80"/>
      <c r="AD279" s="79"/>
      <c r="AE279" s="79"/>
      <c r="AF279" s="79"/>
      <c r="AG279" s="79"/>
      <c r="AH279" s="79"/>
      <c r="AI279" s="79"/>
      <c r="AJ279" s="79"/>
      <c r="AK279" s="79"/>
      <c r="AL279" s="79"/>
      <c r="AM279" s="79"/>
      <c r="AN279" s="79"/>
    </row>
    <row r="280">
      <c r="A280" s="79"/>
      <c r="B280" s="79"/>
      <c r="C280" s="79"/>
      <c r="D280" s="79"/>
      <c r="E280" s="79"/>
      <c r="F280" s="79"/>
      <c r="G280" s="79"/>
      <c r="H280" s="79"/>
      <c r="I280" s="79"/>
      <c r="J280" s="79"/>
      <c r="K280" s="79"/>
      <c r="L280" s="79"/>
      <c r="M280" s="79"/>
      <c r="N280" s="79"/>
      <c r="O280" s="79"/>
      <c r="P280" s="79"/>
      <c r="Q280" s="79"/>
      <c r="R280" s="79"/>
      <c r="S280" s="79"/>
      <c r="T280" s="79"/>
      <c r="U280" s="79"/>
      <c r="V280" s="79"/>
      <c r="W280" s="79"/>
      <c r="X280" s="80"/>
      <c r="Y280" s="79"/>
      <c r="Z280" s="79"/>
      <c r="AA280" s="79"/>
      <c r="AB280" s="79"/>
      <c r="AC280" s="80"/>
      <c r="AD280" s="79"/>
      <c r="AE280" s="79"/>
      <c r="AF280" s="79"/>
      <c r="AG280" s="79"/>
      <c r="AH280" s="79"/>
      <c r="AI280" s="79"/>
      <c r="AJ280" s="79"/>
      <c r="AK280" s="79"/>
      <c r="AL280" s="79"/>
      <c r="AM280" s="79"/>
      <c r="AN280" s="79"/>
    </row>
    <row r="281">
      <c r="A281" s="79"/>
      <c r="B281" s="79"/>
      <c r="C281" s="79"/>
      <c r="D281" s="79"/>
      <c r="E281" s="79"/>
      <c r="F281" s="79"/>
      <c r="G281" s="79"/>
      <c r="H281" s="79"/>
      <c r="I281" s="79"/>
      <c r="J281" s="79"/>
      <c r="K281" s="79"/>
      <c r="L281" s="79"/>
      <c r="M281" s="79"/>
      <c r="N281" s="79"/>
      <c r="O281" s="79"/>
      <c r="P281" s="79"/>
      <c r="Q281" s="79"/>
      <c r="R281" s="79"/>
      <c r="S281" s="79"/>
      <c r="T281" s="79"/>
      <c r="U281" s="79"/>
      <c r="V281" s="79"/>
      <c r="W281" s="79"/>
      <c r="X281" s="80"/>
      <c r="Y281" s="79"/>
      <c r="Z281" s="79"/>
      <c r="AA281" s="79"/>
      <c r="AB281" s="79"/>
      <c r="AC281" s="80"/>
      <c r="AD281" s="79"/>
      <c r="AE281" s="79"/>
      <c r="AF281" s="79"/>
      <c r="AG281" s="79"/>
      <c r="AH281" s="79"/>
      <c r="AI281" s="79"/>
      <c r="AJ281" s="79"/>
      <c r="AK281" s="79"/>
      <c r="AL281" s="79"/>
      <c r="AM281" s="79"/>
      <c r="AN281" s="79"/>
    </row>
    <row r="282">
      <c r="A282" s="79"/>
      <c r="B282" s="79"/>
      <c r="C282" s="79"/>
      <c r="D282" s="79"/>
      <c r="E282" s="79"/>
      <c r="F282" s="79"/>
      <c r="G282" s="79"/>
      <c r="H282" s="79"/>
      <c r="I282" s="79"/>
      <c r="J282" s="79"/>
      <c r="K282" s="79"/>
      <c r="L282" s="79"/>
      <c r="M282" s="79"/>
      <c r="N282" s="79"/>
      <c r="O282" s="79"/>
      <c r="P282" s="79"/>
      <c r="Q282" s="79"/>
      <c r="R282" s="79"/>
      <c r="S282" s="79"/>
      <c r="T282" s="79"/>
      <c r="U282" s="79"/>
      <c r="V282" s="79"/>
      <c r="W282" s="79"/>
      <c r="X282" s="80"/>
      <c r="Y282" s="79"/>
      <c r="Z282" s="79"/>
      <c r="AA282" s="79"/>
      <c r="AB282" s="79"/>
      <c r="AC282" s="80"/>
      <c r="AD282" s="79"/>
      <c r="AE282" s="79"/>
      <c r="AF282" s="79"/>
      <c r="AG282" s="79"/>
      <c r="AH282" s="79"/>
      <c r="AI282" s="79"/>
      <c r="AJ282" s="79"/>
      <c r="AK282" s="79"/>
      <c r="AL282" s="79"/>
      <c r="AM282" s="79"/>
      <c r="AN282" s="79"/>
    </row>
    <row r="283">
      <c r="A283" s="79"/>
      <c r="B283" s="79"/>
      <c r="C283" s="79"/>
      <c r="D283" s="79"/>
      <c r="E283" s="79"/>
      <c r="F283" s="79"/>
      <c r="G283" s="79"/>
      <c r="H283" s="79"/>
      <c r="I283" s="79"/>
      <c r="J283" s="79"/>
      <c r="K283" s="79"/>
      <c r="L283" s="79"/>
      <c r="M283" s="79"/>
      <c r="N283" s="79"/>
      <c r="O283" s="79"/>
      <c r="P283" s="79"/>
      <c r="Q283" s="79"/>
      <c r="R283" s="79"/>
      <c r="S283" s="79"/>
      <c r="T283" s="79"/>
      <c r="U283" s="79"/>
      <c r="V283" s="79"/>
      <c r="W283" s="79"/>
      <c r="X283" s="80"/>
      <c r="Y283" s="79"/>
      <c r="Z283" s="79"/>
      <c r="AA283" s="79"/>
      <c r="AB283" s="79"/>
      <c r="AC283" s="80"/>
      <c r="AD283" s="79"/>
      <c r="AE283" s="79"/>
      <c r="AF283" s="79"/>
      <c r="AG283" s="79"/>
      <c r="AH283" s="79"/>
      <c r="AI283" s="79"/>
      <c r="AJ283" s="79"/>
      <c r="AK283" s="79"/>
      <c r="AL283" s="79"/>
      <c r="AM283" s="79"/>
      <c r="AN283" s="79"/>
    </row>
    <row r="284">
      <c r="A284" s="79"/>
      <c r="B284" s="79"/>
      <c r="C284" s="79"/>
      <c r="D284" s="79"/>
      <c r="E284" s="79"/>
      <c r="F284" s="79"/>
      <c r="G284" s="79"/>
      <c r="H284" s="79"/>
      <c r="I284" s="79"/>
      <c r="J284" s="79"/>
      <c r="K284" s="79"/>
      <c r="L284" s="79"/>
      <c r="M284" s="79"/>
      <c r="N284" s="79"/>
      <c r="O284" s="79"/>
      <c r="P284" s="79"/>
      <c r="Q284" s="79"/>
      <c r="R284" s="79"/>
      <c r="S284" s="79"/>
      <c r="T284" s="79"/>
      <c r="U284" s="79"/>
      <c r="V284" s="79"/>
      <c r="W284" s="79"/>
      <c r="X284" s="80"/>
      <c r="Y284" s="79"/>
      <c r="Z284" s="79"/>
      <c r="AA284" s="79"/>
      <c r="AB284" s="79"/>
      <c r="AC284" s="80"/>
      <c r="AD284" s="79"/>
      <c r="AE284" s="79"/>
      <c r="AF284" s="79"/>
      <c r="AG284" s="79"/>
      <c r="AH284" s="79"/>
      <c r="AI284" s="79"/>
      <c r="AJ284" s="79"/>
      <c r="AK284" s="79"/>
      <c r="AL284" s="79"/>
      <c r="AM284" s="79"/>
      <c r="AN284" s="79"/>
    </row>
    <row r="285">
      <c r="A285" s="79"/>
      <c r="B285" s="79"/>
      <c r="C285" s="79"/>
      <c r="D285" s="79"/>
      <c r="E285" s="79"/>
      <c r="F285" s="79"/>
      <c r="G285" s="79"/>
      <c r="H285" s="79"/>
      <c r="I285" s="79"/>
      <c r="J285" s="79"/>
      <c r="K285" s="79"/>
      <c r="L285" s="79"/>
      <c r="M285" s="79"/>
      <c r="N285" s="79"/>
      <c r="O285" s="79"/>
      <c r="P285" s="79"/>
      <c r="Q285" s="79"/>
      <c r="R285" s="79"/>
      <c r="S285" s="79"/>
      <c r="T285" s="79"/>
      <c r="U285" s="79"/>
      <c r="V285" s="79"/>
      <c r="W285" s="79"/>
      <c r="X285" s="80"/>
      <c r="Y285" s="79"/>
      <c r="Z285" s="79"/>
      <c r="AA285" s="79"/>
      <c r="AB285" s="79"/>
      <c r="AC285" s="80"/>
      <c r="AD285" s="79"/>
      <c r="AE285" s="79"/>
      <c r="AF285" s="79"/>
      <c r="AG285" s="79"/>
      <c r="AH285" s="79"/>
      <c r="AI285" s="79"/>
      <c r="AJ285" s="79"/>
      <c r="AK285" s="79"/>
      <c r="AL285" s="79"/>
      <c r="AM285" s="79"/>
      <c r="AN285" s="79"/>
    </row>
    <row r="286">
      <c r="A286" s="79"/>
      <c r="B286" s="79"/>
      <c r="C286" s="79"/>
      <c r="D286" s="79"/>
      <c r="E286" s="79"/>
      <c r="F286" s="79"/>
      <c r="G286" s="79"/>
      <c r="H286" s="79"/>
      <c r="I286" s="79"/>
      <c r="J286" s="79"/>
      <c r="K286" s="79"/>
      <c r="L286" s="79"/>
      <c r="M286" s="79"/>
      <c r="N286" s="79"/>
      <c r="O286" s="79"/>
      <c r="P286" s="79"/>
      <c r="Q286" s="79"/>
      <c r="R286" s="79"/>
      <c r="S286" s="79"/>
      <c r="T286" s="79"/>
      <c r="U286" s="79"/>
      <c r="V286" s="79"/>
      <c r="W286" s="79"/>
      <c r="X286" s="80"/>
      <c r="Y286" s="79"/>
      <c r="Z286" s="79"/>
      <c r="AA286" s="79"/>
      <c r="AB286" s="79"/>
      <c r="AC286" s="80"/>
      <c r="AD286" s="79"/>
      <c r="AE286" s="79"/>
      <c r="AF286" s="79"/>
      <c r="AG286" s="79"/>
      <c r="AH286" s="79"/>
      <c r="AI286" s="79"/>
      <c r="AJ286" s="79"/>
      <c r="AK286" s="79"/>
      <c r="AL286" s="79"/>
      <c r="AM286" s="79"/>
      <c r="AN286" s="79"/>
    </row>
    <row r="287">
      <c r="A287" s="79"/>
      <c r="B287" s="79"/>
      <c r="C287" s="79"/>
      <c r="D287" s="79"/>
      <c r="E287" s="79"/>
      <c r="F287" s="79"/>
      <c r="G287" s="79"/>
      <c r="H287" s="79"/>
      <c r="I287" s="79"/>
      <c r="J287" s="79"/>
      <c r="K287" s="79"/>
      <c r="L287" s="79"/>
      <c r="M287" s="79"/>
      <c r="N287" s="79"/>
      <c r="O287" s="79"/>
      <c r="P287" s="79"/>
      <c r="Q287" s="79"/>
      <c r="R287" s="79"/>
      <c r="S287" s="79"/>
      <c r="T287" s="79"/>
      <c r="U287" s="79"/>
      <c r="V287" s="79"/>
      <c r="W287" s="79"/>
      <c r="X287" s="80"/>
      <c r="Y287" s="79"/>
      <c r="Z287" s="79"/>
      <c r="AA287" s="79"/>
      <c r="AB287" s="79"/>
      <c r="AC287" s="80"/>
      <c r="AD287" s="79"/>
      <c r="AE287" s="79"/>
      <c r="AF287" s="79"/>
      <c r="AG287" s="79"/>
      <c r="AH287" s="79"/>
      <c r="AI287" s="79"/>
      <c r="AJ287" s="79"/>
      <c r="AK287" s="79"/>
      <c r="AL287" s="79"/>
      <c r="AM287" s="79"/>
      <c r="AN287" s="79"/>
    </row>
    <row r="288">
      <c r="A288" s="79"/>
      <c r="B288" s="79"/>
      <c r="C288" s="79"/>
      <c r="D288" s="79"/>
      <c r="E288" s="79"/>
      <c r="F288" s="79"/>
      <c r="G288" s="79"/>
      <c r="H288" s="79"/>
      <c r="I288" s="79"/>
      <c r="J288" s="79"/>
      <c r="K288" s="79"/>
      <c r="L288" s="79"/>
      <c r="M288" s="79"/>
      <c r="N288" s="79"/>
      <c r="O288" s="79"/>
      <c r="P288" s="79"/>
      <c r="Q288" s="79"/>
      <c r="R288" s="79"/>
      <c r="S288" s="79"/>
      <c r="T288" s="79"/>
      <c r="U288" s="79"/>
      <c r="V288" s="79"/>
      <c r="W288" s="79"/>
      <c r="X288" s="80"/>
      <c r="Y288" s="79"/>
      <c r="Z288" s="79"/>
      <c r="AA288" s="79"/>
      <c r="AB288" s="79"/>
      <c r="AC288" s="80"/>
      <c r="AD288" s="79"/>
      <c r="AE288" s="79"/>
      <c r="AF288" s="79"/>
      <c r="AG288" s="79"/>
      <c r="AH288" s="79"/>
      <c r="AI288" s="79"/>
      <c r="AJ288" s="79"/>
      <c r="AK288" s="79"/>
      <c r="AL288" s="79"/>
      <c r="AM288" s="79"/>
      <c r="AN288" s="79"/>
    </row>
    <row r="289">
      <c r="A289" s="79"/>
      <c r="B289" s="79"/>
      <c r="C289" s="79"/>
      <c r="D289" s="79"/>
      <c r="E289" s="79"/>
      <c r="F289" s="79"/>
      <c r="G289" s="79"/>
      <c r="H289" s="79"/>
      <c r="I289" s="79"/>
      <c r="J289" s="79"/>
      <c r="K289" s="79"/>
      <c r="L289" s="79"/>
      <c r="M289" s="79"/>
      <c r="N289" s="79"/>
      <c r="O289" s="79"/>
      <c r="P289" s="79"/>
      <c r="Q289" s="79"/>
      <c r="R289" s="79"/>
      <c r="S289" s="79"/>
      <c r="T289" s="79"/>
      <c r="U289" s="79"/>
      <c r="V289" s="79"/>
      <c r="W289" s="79"/>
      <c r="X289" s="80"/>
      <c r="Y289" s="79"/>
      <c r="Z289" s="79"/>
      <c r="AA289" s="79"/>
      <c r="AB289" s="79"/>
      <c r="AC289" s="80"/>
      <c r="AD289" s="79"/>
      <c r="AE289" s="79"/>
      <c r="AF289" s="79"/>
      <c r="AG289" s="79"/>
      <c r="AH289" s="79"/>
      <c r="AI289" s="79"/>
      <c r="AJ289" s="79"/>
      <c r="AK289" s="79"/>
      <c r="AL289" s="79"/>
      <c r="AM289" s="79"/>
      <c r="AN289" s="79"/>
    </row>
    <row r="290">
      <c r="A290" s="79"/>
      <c r="B290" s="79"/>
      <c r="C290" s="79"/>
      <c r="D290" s="79"/>
      <c r="E290" s="79"/>
      <c r="F290" s="79"/>
      <c r="G290" s="79"/>
      <c r="H290" s="79"/>
      <c r="I290" s="79"/>
      <c r="J290" s="79"/>
      <c r="K290" s="79"/>
      <c r="L290" s="79"/>
      <c r="M290" s="79"/>
      <c r="N290" s="79"/>
      <c r="O290" s="79"/>
      <c r="P290" s="79"/>
      <c r="Q290" s="79"/>
      <c r="R290" s="79"/>
      <c r="S290" s="79"/>
      <c r="T290" s="79"/>
      <c r="U290" s="79"/>
      <c r="V290" s="79"/>
      <c r="W290" s="79"/>
      <c r="X290" s="80"/>
      <c r="Y290" s="79"/>
      <c r="Z290" s="79"/>
      <c r="AA290" s="79"/>
      <c r="AB290" s="79"/>
      <c r="AC290" s="80"/>
      <c r="AD290" s="79"/>
      <c r="AE290" s="79"/>
      <c r="AF290" s="79"/>
      <c r="AG290" s="79"/>
      <c r="AH290" s="79"/>
      <c r="AI290" s="79"/>
      <c r="AJ290" s="79"/>
      <c r="AK290" s="79"/>
      <c r="AL290" s="79"/>
      <c r="AM290" s="79"/>
      <c r="AN290" s="79"/>
    </row>
    <row r="291">
      <c r="A291" s="79"/>
      <c r="B291" s="79"/>
      <c r="C291" s="79"/>
      <c r="D291" s="79"/>
      <c r="E291" s="79"/>
      <c r="F291" s="79"/>
      <c r="G291" s="79"/>
      <c r="H291" s="79"/>
      <c r="I291" s="79"/>
      <c r="J291" s="79"/>
      <c r="K291" s="79"/>
      <c r="L291" s="79"/>
      <c r="M291" s="79"/>
      <c r="N291" s="79"/>
      <c r="O291" s="79"/>
      <c r="P291" s="79"/>
      <c r="Q291" s="79"/>
      <c r="R291" s="79"/>
      <c r="S291" s="79"/>
      <c r="T291" s="79"/>
      <c r="U291" s="79"/>
      <c r="V291" s="79"/>
      <c r="W291" s="79"/>
      <c r="X291" s="80"/>
      <c r="Y291" s="79"/>
      <c r="Z291" s="79"/>
      <c r="AA291" s="79"/>
      <c r="AB291" s="79"/>
      <c r="AC291" s="80"/>
      <c r="AD291" s="79"/>
      <c r="AE291" s="79"/>
      <c r="AF291" s="79"/>
      <c r="AG291" s="79"/>
      <c r="AH291" s="79"/>
      <c r="AI291" s="79"/>
      <c r="AJ291" s="79"/>
      <c r="AK291" s="79"/>
      <c r="AL291" s="79"/>
      <c r="AM291" s="79"/>
      <c r="AN291" s="79"/>
    </row>
    <row r="292">
      <c r="A292" s="79"/>
      <c r="B292" s="79"/>
      <c r="C292" s="79"/>
      <c r="D292" s="79"/>
      <c r="E292" s="79"/>
      <c r="F292" s="79"/>
      <c r="G292" s="79"/>
      <c r="H292" s="79"/>
      <c r="I292" s="79"/>
      <c r="J292" s="79"/>
      <c r="K292" s="79"/>
      <c r="L292" s="79"/>
      <c r="M292" s="79"/>
      <c r="N292" s="79"/>
      <c r="O292" s="79"/>
      <c r="P292" s="79"/>
      <c r="Q292" s="79"/>
      <c r="R292" s="79"/>
      <c r="S292" s="79"/>
      <c r="T292" s="79"/>
      <c r="U292" s="79"/>
      <c r="V292" s="79"/>
      <c r="W292" s="79"/>
      <c r="X292" s="80"/>
      <c r="Y292" s="79"/>
      <c r="Z292" s="79"/>
      <c r="AA292" s="79"/>
      <c r="AB292" s="79"/>
      <c r="AC292" s="80"/>
      <c r="AD292" s="79"/>
      <c r="AE292" s="79"/>
      <c r="AF292" s="79"/>
      <c r="AG292" s="79"/>
      <c r="AH292" s="79"/>
      <c r="AI292" s="79"/>
      <c r="AJ292" s="79"/>
      <c r="AK292" s="79"/>
      <c r="AL292" s="79"/>
      <c r="AM292" s="79"/>
      <c r="AN292" s="79"/>
    </row>
    <row r="293">
      <c r="A293" s="79"/>
      <c r="B293" s="79"/>
      <c r="C293" s="79"/>
      <c r="D293" s="79"/>
      <c r="E293" s="79"/>
      <c r="F293" s="79"/>
      <c r="G293" s="79"/>
      <c r="H293" s="79"/>
      <c r="I293" s="79"/>
      <c r="J293" s="79"/>
      <c r="K293" s="79"/>
      <c r="L293" s="79"/>
      <c r="M293" s="79"/>
      <c r="N293" s="79"/>
      <c r="O293" s="79"/>
      <c r="P293" s="79"/>
      <c r="Q293" s="79"/>
      <c r="R293" s="79"/>
      <c r="S293" s="79"/>
      <c r="T293" s="79"/>
      <c r="U293" s="79"/>
      <c r="V293" s="79"/>
      <c r="W293" s="79"/>
      <c r="X293" s="80"/>
      <c r="Y293" s="79"/>
      <c r="Z293" s="79"/>
      <c r="AA293" s="79"/>
      <c r="AB293" s="79"/>
      <c r="AC293" s="80"/>
      <c r="AD293" s="79"/>
      <c r="AE293" s="79"/>
      <c r="AF293" s="79"/>
      <c r="AG293" s="79"/>
      <c r="AH293" s="79"/>
      <c r="AI293" s="79"/>
      <c r="AJ293" s="79"/>
      <c r="AK293" s="79"/>
      <c r="AL293" s="79"/>
      <c r="AM293" s="79"/>
      <c r="AN293" s="79"/>
    </row>
    <row r="294">
      <c r="A294" s="79"/>
      <c r="B294" s="79"/>
      <c r="C294" s="79"/>
      <c r="D294" s="79"/>
      <c r="E294" s="79"/>
      <c r="F294" s="79"/>
      <c r="G294" s="79"/>
      <c r="H294" s="79"/>
      <c r="I294" s="79"/>
      <c r="J294" s="79"/>
      <c r="K294" s="79"/>
      <c r="L294" s="79"/>
      <c r="M294" s="79"/>
      <c r="N294" s="79"/>
      <c r="O294" s="79"/>
      <c r="P294" s="79"/>
      <c r="Q294" s="79"/>
      <c r="R294" s="79"/>
      <c r="S294" s="79"/>
      <c r="T294" s="79"/>
      <c r="U294" s="79"/>
      <c r="V294" s="79"/>
      <c r="W294" s="79"/>
      <c r="X294" s="80"/>
      <c r="Y294" s="79"/>
      <c r="Z294" s="79"/>
      <c r="AA294" s="79"/>
      <c r="AB294" s="79"/>
      <c r="AC294" s="80"/>
      <c r="AD294" s="79"/>
      <c r="AE294" s="79"/>
      <c r="AF294" s="79"/>
      <c r="AG294" s="79"/>
      <c r="AH294" s="79"/>
      <c r="AI294" s="79"/>
      <c r="AJ294" s="79"/>
      <c r="AK294" s="79"/>
      <c r="AL294" s="79"/>
      <c r="AM294" s="79"/>
      <c r="AN294" s="79"/>
    </row>
    <row r="295">
      <c r="A295" s="79"/>
      <c r="B295" s="79"/>
      <c r="C295" s="79"/>
      <c r="D295" s="79"/>
      <c r="E295" s="79"/>
      <c r="F295" s="79"/>
      <c r="G295" s="79"/>
      <c r="H295" s="79"/>
      <c r="I295" s="79"/>
      <c r="J295" s="79"/>
      <c r="K295" s="79"/>
      <c r="L295" s="79"/>
      <c r="M295" s="79"/>
      <c r="N295" s="79"/>
      <c r="O295" s="79"/>
      <c r="P295" s="79"/>
      <c r="Q295" s="79"/>
      <c r="R295" s="79"/>
      <c r="S295" s="79"/>
      <c r="T295" s="79"/>
      <c r="U295" s="79"/>
      <c r="V295" s="79"/>
      <c r="W295" s="79"/>
      <c r="X295" s="80"/>
      <c r="Y295" s="79"/>
      <c r="Z295" s="79"/>
      <c r="AA295" s="79"/>
      <c r="AB295" s="79"/>
      <c r="AC295" s="80"/>
      <c r="AD295" s="79"/>
      <c r="AE295" s="79"/>
      <c r="AF295" s="79"/>
      <c r="AG295" s="79"/>
      <c r="AH295" s="79"/>
      <c r="AI295" s="79"/>
      <c r="AJ295" s="79"/>
      <c r="AK295" s="79"/>
      <c r="AL295" s="79"/>
      <c r="AM295" s="79"/>
      <c r="AN295" s="79"/>
    </row>
    <row r="296">
      <c r="A296" s="79"/>
      <c r="B296" s="79"/>
      <c r="C296" s="79"/>
      <c r="D296" s="79"/>
      <c r="E296" s="79"/>
      <c r="F296" s="79"/>
      <c r="G296" s="79"/>
      <c r="H296" s="79"/>
      <c r="I296" s="79"/>
      <c r="J296" s="79"/>
      <c r="K296" s="79"/>
      <c r="L296" s="79"/>
      <c r="M296" s="79"/>
      <c r="N296" s="79"/>
      <c r="O296" s="79"/>
      <c r="P296" s="79"/>
      <c r="Q296" s="79"/>
      <c r="R296" s="79"/>
      <c r="S296" s="79"/>
      <c r="T296" s="79"/>
      <c r="U296" s="79"/>
      <c r="V296" s="79"/>
      <c r="W296" s="79"/>
      <c r="X296" s="80"/>
      <c r="Y296" s="79"/>
      <c r="Z296" s="79"/>
      <c r="AA296" s="79"/>
      <c r="AB296" s="79"/>
      <c r="AC296" s="80"/>
      <c r="AD296" s="79"/>
      <c r="AE296" s="79"/>
      <c r="AF296" s="79"/>
      <c r="AG296" s="79"/>
      <c r="AH296" s="79"/>
      <c r="AI296" s="79"/>
      <c r="AJ296" s="79"/>
      <c r="AK296" s="79"/>
      <c r="AL296" s="79"/>
      <c r="AM296" s="79"/>
      <c r="AN296" s="79"/>
    </row>
    <row r="297">
      <c r="A297" s="79"/>
      <c r="B297" s="79"/>
      <c r="C297" s="79"/>
      <c r="D297" s="79"/>
      <c r="E297" s="79"/>
      <c r="F297" s="79"/>
      <c r="G297" s="79"/>
      <c r="H297" s="79"/>
      <c r="I297" s="79"/>
      <c r="J297" s="79"/>
      <c r="K297" s="79"/>
      <c r="L297" s="79"/>
      <c r="M297" s="79"/>
      <c r="N297" s="79"/>
      <c r="O297" s="79"/>
      <c r="P297" s="79"/>
      <c r="Q297" s="79"/>
      <c r="R297" s="79"/>
      <c r="S297" s="79"/>
      <c r="T297" s="79"/>
      <c r="U297" s="79"/>
      <c r="V297" s="79"/>
      <c r="W297" s="79"/>
      <c r="X297" s="80"/>
      <c r="Y297" s="79"/>
      <c r="Z297" s="79"/>
      <c r="AA297" s="79"/>
      <c r="AB297" s="79"/>
      <c r="AC297" s="80"/>
      <c r="AD297" s="79"/>
      <c r="AE297" s="79"/>
      <c r="AF297" s="79"/>
      <c r="AG297" s="79"/>
      <c r="AH297" s="79"/>
      <c r="AI297" s="79"/>
      <c r="AJ297" s="79"/>
      <c r="AK297" s="79"/>
      <c r="AL297" s="79"/>
      <c r="AM297" s="79"/>
      <c r="AN297" s="79"/>
    </row>
    <row r="298">
      <c r="A298" s="79"/>
      <c r="B298" s="79"/>
      <c r="C298" s="79"/>
      <c r="D298" s="79"/>
      <c r="E298" s="79"/>
      <c r="F298" s="79"/>
      <c r="G298" s="79"/>
      <c r="H298" s="79"/>
      <c r="I298" s="79"/>
      <c r="J298" s="79"/>
      <c r="K298" s="79"/>
      <c r="L298" s="79"/>
      <c r="M298" s="79"/>
      <c r="N298" s="79"/>
      <c r="O298" s="79"/>
      <c r="P298" s="79"/>
      <c r="Q298" s="79"/>
      <c r="R298" s="79"/>
      <c r="S298" s="79"/>
      <c r="T298" s="79"/>
      <c r="U298" s="79"/>
      <c r="V298" s="79"/>
      <c r="W298" s="79"/>
      <c r="X298" s="80"/>
      <c r="Y298" s="79"/>
      <c r="Z298" s="79"/>
      <c r="AA298" s="79"/>
      <c r="AB298" s="79"/>
      <c r="AC298" s="80"/>
      <c r="AD298" s="79"/>
      <c r="AE298" s="79"/>
      <c r="AF298" s="79"/>
      <c r="AG298" s="79"/>
      <c r="AH298" s="79"/>
      <c r="AI298" s="79"/>
      <c r="AJ298" s="79"/>
      <c r="AK298" s="79"/>
      <c r="AL298" s="79"/>
      <c r="AM298" s="79"/>
      <c r="AN298" s="79"/>
    </row>
    <row r="299">
      <c r="A299" s="79"/>
      <c r="B299" s="79"/>
      <c r="C299" s="79"/>
      <c r="D299" s="79"/>
      <c r="E299" s="79"/>
      <c r="F299" s="79"/>
      <c r="G299" s="79"/>
      <c r="H299" s="79"/>
      <c r="I299" s="79"/>
      <c r="J299" s="79"/>
      <c r="K299" s="79"/>
      <c r="L299" s="79"/>
      <c r="M299" s="79"/>
      <c r="N299" s="79"/>
      <c r="O299" s="79"/>
      <c r="P299" s="79"/>
      <c r="Q299" s="79"/>
      <c r="R299" s="79"/>
      <c r="S299" s="79"/>
      <c r="T299" s="79"/>
      <c r="U299" s="79"/>
      <c r="V299" s="79"/>
      <c r="W299" s="79"/>
      <c r="X299" s="80"/>
      <c r="Y299" s="79"/>
      <c r="Z299" s="79"/>
      <c r="AA299" s="79"/>
      <c r="AB299" s="79"/>
      <c r="AC299" s="80"/>
      <c r="AD299" s="79"/>
      <c r="AE299" s="79"/>
      <c r="AF299" s="79"/>
      <c r="AG299" s="79"/>
      <c r="AH299" s="79"/>
      <c r="AI299" s="79"/>
      <c r="AJ299" s="79"/>
      <c r="AK299" s="79"/>
      <c r="AL299" s="79"/>
      <c r="AM299" s="79"/>
      <c r="AN299" s="79"/>
    </row>
    <row r="300">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80"/>
      <c r="Y300" s="79"/>
      <c r="Z300" s="79"/>
      <c r="AA300" s="79"/>
      <c r="AB300" s="79"/>
      <c r="AC300" s="80"/>
      <c r="AD300" s="79"/>
      <c r="AE300" s="79"/>
      <c r="AF300" s="79"/>
      <c r="AG300" s="79"/>
      <c r="AH300" s="79"/>
      <c r="AI300" s="79"/>
      <c r="AJ300" s="79"/>
      <c r="AK300" s="79"/>
      <c r="AL300" s="79"/>
      <c r="AM300" s="79"/>
      <c r="AN300" s="79"/>
    </row>
    <row r="301">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80"/>
      <c r="Y301" s="79"/>
      <c r="Z301" s="79"/>
      <c r="AA301" s="79"/>
      <c r="AB301" s="79"/>
      <c r="AC301" s="80"/>
      <c r="AD301" s="79"/>
      <c r="AE301" s="79"/>
      <c r="AF301" s="79"/>
      <c r="AG301" s="79"/>
      <c r="AH301" s="79"/>
      <c r="AI301" s="79"/>
      <c r="AJ301" s="79"/>
      <c r="AK301" s="79"/>
      <c r="AL301" s="79"/>
      <c r="AM301" s="79"/>
      <c r="AN301" s="79"/>
    </row>
    <row r="302">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80"/>
      <c r="Y302" s="79"/>
      <c r="Z302" s="79"/>
      <c r="AA302" s="79"/>
      <c r="AB302" s="79"/>
      <c r="AC302" s="80"/>
      <c r="AD302" s="79"/>
      <c r="AE302" s="79"/>
      <c r="AF302" s="79"/>
      <c r="AG302" s="79"/>
      <c r="AH302" s="79"/>
      <c r="AI302" s="79"/>
      <c r="AJ302" s="79"/>
      <c r="AK302" s="79"/>
      <c r="AL302" s="79"/>
      <c r="AM302" s="79"/>
      <c r="AN302" s="79"/>
    </row>
    <row r="303">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80"/>
      <c r="Y303" s="79"/>
      <c r="Z303" s="79"/>
      <c r="AA303" s="79"/>
      <c r="AB303" s="79"/>
      <c r="AC303" s="80"/>
      <c r="AD303" s="79"/>
      <c r="AE303" s="79"/>
      <c r="AF303" s="79"/>
      <c r="AG303" s="79"/>
      <c r="AH303" s="79"/>
      <c r="AI303" s="79"/>
      <c r="AJ303" s="79"/>
      <c r="AK303" s="79"/>
      <c r="AL303" s="79"/>
      <c r="AM303" s="79"/>
      <c r="AN303" s="79"/>
    </row>
    <row r="304">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80"/>
      <c r="Y304" s="79"/>
      <c r="Z304" s="79"/>
      <c r="AA304" s="79"/>
      <c r="AB304" s="79"/>
      <c r="AC304" s="80"/>
      <c r="AD304" s="79"/>
      <c r="AE304" s="79"/>
      <c r="AF304" s="79"/>
      <c r="AG304" s="79"/>
      <c r="AH304" s="79"/>
      <c r="AI304" s="79"/>
      <c r="AJ304" s="79"/>
      <c r="AK304" s="79"/>
      <c r="AL304" s="79"/>
      <c r="AM304" s="79"/>
      <c r="AN304" s="79"/>
    </row>
    <row r="305">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80"/>
      <c r="Y305" s="79"/>
      <c r="Z305" s="79"/>
      <c r="AA305" s="79"/>
      <c r="AB305" s="79"/>
      <c r="AC305" s="80"/>
      <c r="AD305" s="79"/>
      <c r="AE305" s="79"/>
      <c r="AF305" s="79"/>
      <c r="AG305" s="79"/>
      <c r="AH305" s="79"/>
      <c r="AI305" s="79"/>
      <c r="AJ305" s="79"/>
      <c r="AK305" s="79"/>
      <c r="AL305" s="79"/>
      <c r="AM305" s="79"/>
      <c r="AN305" s="79"/>
    </row>
    <row r="306">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80"/>
      <c r="Y306" s="79"/>
      <c r="Z306" s="79"/>
      <c r="AA306" s="79"/>
      <c r="AB306" s="79"/>
      <c r="AC306" s="80"/>
      <c r="AD306" s="79"/>
      <c r="AE306" s="79"/>
      <c r="AF306" s="79"/>
      <c r="AG306" s="79"/>
      <c r="AH306" s="79"/>
      <c r="AI306" s="79"/>
      <c r="AJ306" s="79"/>
      <c r="AK306" s="79"/>
      <c r="AL306" s="79"/>
      <c r="AM306" s="79"/>
      <c r="AN306" s="79"/>
    </row>
    <row r="307">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80"/>
      <c r="Y307" s="79"/>
      <c r="Z307" s="79"/>
      <c r="AA307" s="79"/>
      <c r="AB307" s="79"/>
      <c r="AC307" s="80"/>
      <c r="AD307" s="79"/>
      <c r="AE307" s="79"/>
      <c r="AF307" s="79"/>
      <c r="AG307" s="79"/>
      <c r="AH307" s="79"/>
      <c r="AI307" s="79"/>
      <c r="AJ307" s="79"/>
      <c r="AK307" s="79"/>
      <c r="AL307" s="79"/>
      <c r="AM307" s="79"/>
      <c r="AN307" s="79"/>
    </row>
    <row r="308">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80"/>
      <c r="Y308" s="79"/>
      <c r="Z308" s="79"/>
      <c r="AA308" s="79"/>
      <c r="AB308" s="79"/>
      <c r="AC308" s="80"/>
      <c r="AD308" s="79"/>
      <c r="AE308" s="79"/>
      <c r="AF308" s="79"/>
      <c r="AG308" s="79"/>
      <c r="AH308" s="79"/>
      <c r="AI308" s="79"/>
      <c r="AJ308" s="79"/>
      <c r="AK308" s="79"/>
      <c r="AL308" s="79"/>
      <c r="AM308" s="79"/>
      <c r="AN308" s="79"/>
    </row>
    <row r="309">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80"/>
      <c r="Y309" s="79"/>
      <c r="Z309" s="79"/>
      <c r="AA309" s="79"/>
      <c r="AB309" s="79"/>
      <c r="AC309" s="80"/>
      <c r="AD309" s="79"/>
      <c r="AE309" s="79"/>
      <c r="AF309" s="79"/>
      <c r="AG309" s="79"/>
      <c r="AH309" s="79"/>
      <c r="AI309" s="79"/>
      <c r="AJ309" s="79"/>
      <c r="AK309" s="79"/>
      <c r="AL309" s="79"/>
      <c r="AM309" s="79"/>
      <c r="AN309" s="79"/>
    </row>
    <row r="310">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80"/>
      <c r="Y310" s="79"/>
      <c r="Z310" s="79"/>
      <c r="AA310" s="79"/>
      <c r="AB310" s="79"/>
      <c r="AC310" s="80"/>
      <c r="AD310" s="79"/>
      <c r="AE310" s="79"/>
      <c r="AF310" s="79"/>
      <c r="AG310" s="79"/>
      <c r="AH310" s="79"/>
      <c r="AI310" s="79"/>
      <c r="AJ310" s="79"/>
      <c r="AK310" s="79"/>
      <c r="AL310" s="79"/>
      <c r="AM310" s="79"/>
      <c r="AN310" s="79"/>
    </row>
    <row r="311">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80"/>
      <c r="Y311" s="79"/>
      <c r="Z311" s="79"/>
      <c r="AA311" s="79"/>
      <c r="AB311" s="79"/>
      <c r="AC311" s="80"/>
      <c r="AD311" s="79"/>
      <c r="AE311" s="79"/>
      <c r="AF311" s="79"/>
      <c r="AG311" s="79"/>
      <c r="AH311" s="79"/>
      <c r="AI311" s="79"/>
      <c r="AJ311" s="79"/>
      <c r="AK311" s="79"/>
      <c r="AL311" s="79"/>
      <c r="AM311" s="79"/>
      <c r="AN311" s="79"/>
    </row>
    <row r="312">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80"/>
      <c r="Y312" s="79"/>
      <c r="Z312" s="79"/>
      <c r="AA312" s="79"/>
      <c r="AB312" s="79"/>
      <c r="AC312" s="80"/>
      <c r="AD312" s="79"/>
      <c r="AE312" s="79"/>
      <c r="AF312" s="79"/>
      <c r="AG312" s="79"/>
      <c r="AH312" s="79"/>
      <c r="AI312" s="79"/>
      <c r="AJ312" s="79"/>
      <c r="AK312" s="79"/>
      <c r="AL312" s="79"/>
      <c r="AM312" s="79"/>
      <c r="AN312" s="79"/>
    </row>
    <row r="313">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80"/>
      <c r="Y313" s="79"/>
      <c r="Z313" s="79"/>
      <c r="AA313" s="79"/>
      <c r="AB313" s="79"/>
      <c r="AC313" s="80"/>
      <c r="AD313" s="79"/>
      <c r="AE313" s="79"/>
      <c r="AF313" s="79"/>
      <c r="AG313" s="79"/>
      <c r="AH313" s="79"/>
      <c r="AI313" s="79"/>
      <c r="AJ313" s="79"/>
      <c r="AK313" s="79"/>
      <c r="AL313" s="79"/>
      <c r="AM313" s="79"/>
      <c r="AN313" s="79"/>
    </row>
    <row r="314">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80"/>
      <c r="Y314" s="79"/>
      <c r="Z314" s="79"/>
      <c r="AA314" s="79"/>
      <c r="AB314" s="79"/>
      <c r="AC314" s="80"/>
      <c r="AD314" s="79"/>
      <c r="AE314" s="79"/>
      <c r="AF314" s="79"/>
      <c r="AG314" s="79"/>
      <c r="AH314" s="79"/>
      <c r="AI314" s="79"/>
      <c r="AJ314" s="79"/>
      <c r="AK314" s="79"/>
      <c r="AL314" s="79"/>
      <c r="AM314" s="79"/>
      <c r="AN314" s="79"/>
    </row>
    <row r="315">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80"/>
      <c r="Y315" s="79"/>
      <c r="Z315" s="79"/>
      <c r="AA315" s="79"/>
      <c r="AB315" s="79"/>
      <c r="AC315" s="80"/>
      <c r="AD315" s="79"/>
      <c r="AE315" s="79"/>
      <c r="AF315" s="79"/>
      <c r="AG315" s="79"/>
      <c r="AH315" s="79"/>
      <c r="AI315" s="79"/>
      <c r="AJ315" s="79"/>
      <c r="AK315" s="79"/>
      <c r="AL315" s="79"/>
      <c r="AM315" s="79"/>
      <c r="AN315" s="79"/>
    </row>
    <row r="316">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80"/>
      <c r="Y316" s="79"/>
      <c r="Z316" s="79"/>
      <c r="AA316" s="79"/>
      <c r="AB316" s="79"/>
      <c r="AC316" s="80"/>
      <c r="AD316" s="79"/>
      <c r="AE316" s="79"/>
      <c r="AF316" s="79"/>
      <c r="AG316" s="79"/>
      <c r="AH316" s="79"/>
      <c r="AI316" s="79"/>
      <c r="AJ316" s="79"/>
      <c r="AK316" s="79"/>
      <c r="AL316" s="79"/>
      <c r="AM316" s="79"/>
      <c r="AN316" s="79"/>
    </row>
    <row r="317">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80"/>
      <c r="Y317" s="79"/>
      <c r="Z317" s="79"/>
      <c r="AA317" s="79"/>
      <c r="AB317" s="79"/>
      <c r="AC317" s="80"/>
      <c r="AD317" s="79"/>
      <c r="AE317" s="79"/>
      <c r="AF317" s="79"/>
      <c r="AG317" s="79"/>
      <c r="AH317" s="79"/>
      <c r="AI317" s="79"/>
      <c r="AJ317" s="79"/>
      <c r="AK317" s="79"/>
      <c r="AL317" s="79"/>
      <c r="AM317" s="79"/>
      <c r="AN317" s="79"/>
    </row>
    <row r="318">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80"/>
      <c r="Y318" s="79"/>
      <c r="Z318" s="79"/>
      <c r="AA318" s="79"/>
      <c r="AB318" s="79"/>
      <c r="AC318" s="80"/>
      <c r="AD318" s="79"/>
      <c r="AE318" s="79"/>
      <c r="AF318" s="79"/>
      <c r="AG318" s="79"/>
      <c r="AH318" s="79"/>
      <c r="AI318" s="79"/>
      <c r="AJ318" s="79"/>
      <c r="AK318" s="79"/>
      <c r="AL318" s="79"/>
      <c r="AM318" s="79"/>
      <c r="AN318" s="79"/>
    </row>
    <row r="319">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80"/>
      <c r="Y319" s="79"/>
      <c r="Z319" s="79"/>
      <c r="AA319" s="79"/>
      <c r="AB319" s="79"/>
      <c r="AC319" s="80"/>
      <c r="AD319" s="79"/>
      <c r="AE319" s="79"/>
      <c r="AF319" s="79"/>
      <c r="AG319" s="79"/>
      <c r="AH319" s="79"/>
      <c r="AI319" s="79"/>
      <c r="AJ319" s="79"/>
      <c r="AK319" s="79"/>
      <c r="AL319" s="79"/>
      <c r="AM319" s="79"/>
      <c r="AN319" s="79"/>
    </row>
    <row r="320">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80"/>
      <c r="Y320" s="79"/>
      <c r="Z320" s="79"/>
      <c r="AA320" s="79"/>
      <c r="AB320" s="79"/>
      <c r="AC320" s="80"/>
      <c r="AD320" s="79"/>
      <c r="AE320" s="79"/>
      <c r="AF320" s="79"/>
      <c r="AG320" s="79"/>
      <c r="AH320" s="79"/>
      <c r="AI320" s="79"/>
      <c r="AJ320" s="79"/>
      <c r="AK320" s="79"/>
      <c r="AL320" s="79"/>
      <c r="AM320" s="79"/>
      <c r="AN320" s="79"/>
    </row>
    <row r="321">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80"/>
      <c r="Y321" s="79"/>
      <c r="Z321" s="79"/>
      <c r="AA321" s="79"/>
      <c r="AB321" s="79"/>
      <c r="AC321" s="80"/>
      <c r="AD321" s="79"/>
      <c r="AE321" s="79"/>
      <c r="AF321" s="79"/>
      <c r="AG321" s="79"/>
      <c r="AH321" s="79"/>
      <c r="AI321" s="79"/>
      <c r="AJ321" s="79"/>
      <c r="AK321" s="79"/>
      <c r="AL321" s="79"/>
      <c r="AM321" s="79"/>
      <c r="AN321" s="79"/>
    </row>
    <row r="322">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80"/>
      <c r="Y322" s="79"/>
      <c r="Z322" s="79"/>
      <c r="AA322" s="79"/>
      <c r="AB322" s="79"/>
      <c r="AC322" s="80"/>
      <c r="AD322" s="79"/>
      <c r="AE322" s="79"/>
      <c r="AF322" s="79"/>
      <c r="AG322" s="79"/>
      <c r="AH322" s="79"/>
      <c r="AI322" s="79"/>
      <c r="AJ322" s="79"/>
      <c r="AK322" s="79"/>
      <c r="AL322" s="79"/>
      <c r="AM322" s="79"/>
      <c r="AN322" s="79"/>
    </row>
    <row r="323">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80"/>
      <c r="Y323" s="79"/>
      <c r="Z323" s="79"/>
      <c r="AA323" s="79"/>
      <c r="AB323" s="79"/>
      <c r="AC323" s="80"/>
      <c r="AD323" s="79"/>
      <c r="AE323" s="79"/>
      <c r="AF323" s="79"/>
      <c r="AG323" s="79"/>
      <c r="AH323" s="79"/>
      <c r="AI323" s="79"/>
      <c r="AJ323" s="79"/>
      <c r="AK323" s="79"/>
      <c r="AL323" s="79"/>
      <c r="AM323" s="79"/>
      <c r="AN323" s="79"/>
    </row>
    <row r="324">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80"/>
      <c r="Y324" s="79"/>
      <c r="Z324" s="79"/>
      <c r="AA324" s="79"/>
      <c r="AB324" s="79"/>
      <c r="AC324" s="80"/>
      <c r="AD324" s="79"/>
      <c r="AE324" s="79"/>
      <c r="AF324" s="79"/>
      <c r="AG324" s="79"/>
      <c r="AH324" s="79"/>
      <c r="AI324" s="79"/>
      <c r="AJ324" s="79"/>
      <c r="AK324" s="79"/>
      <c r="AL324" s="79"/>
      <c r="AM324" s="79"/>
      <c r="AN324" s="79"/>
    </row>
    <row r="325">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80"/>
      <c r="Y325" s="79"/>
      <c r="Z325" s="79"/>
      <c r="AA325" s="79"/>
      <c r="AB325" s="79"/>
      <c r="AC325" s="80"/>
      <c r="AD325" s="79"/>
      <c r="AE325" s="79"/>
      <c r="AF325" s="79"/>
      <c r="AG325" s="79"/>
      <c r="AH325" s="79"/>
      <c r="AI325" s="79"/>
      <c r="AJ325" s="79"/>
      <c r="AK325" s="79"/>
      <c r="AL325" s="79"/>
      <c r="AM325" s="79"/>
      <c r="AN325" s="79"/>
    </row>
    <row r="326">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80"/>
      <c r="Y326" s="79"/>
      <c r="Z326" s="79"/>
      <c r="AA326" s="79"/>
      <c r="AB326" s="79"/>
      <c r="AC326" s="80"/>
      <c r="AD326" s="79"/>
      <c r="AE326" s="79"/>
      <c r="AF326" s="79"/>
      <c r="AG326" s="79"/>
      <c r="AH326" s="79"/>
      <c r="AI326" s="79"/>
      <c r="AJ326" s="79"/>
      <c r="AK326" s="79"/>
      <c r="AL326" s="79"/>
      <c r="AM326" s="79"/>
      <c r="AN326" s="79"/>
    </row>
    <row r="327">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80"/>
      <c r="Y327" s="79"/>
      <c r="Z327" s="79"/>
      <c r="AA327" s="79"/>
      <c r="AB327" s="79"/>
      <c r="AC327" s="80"/>
      <c r="AD327" s="79"/>
      <c r="AE327" s="79"/>
      <c r="AF327" s="79"/>
      <c r="AG327" s="79"/>
      <c r="AH327" s="79"/>
      <c r="AI327" s="79"/>
      <c r="AJ327" s="79"/>
      <c r="AK327" s="79"/>
      <c r="AL327" s="79"/>
      <c r="AM327" s="79"/>
      <c r="AN327" s="79"/>
    </row>
    <row r="328">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80"/>
      <c r="Y328" s="79"/>
      <c r="Z328" s="79"/>
      <c r="AA328" s="79"/>
      <c r="AB328" s="79"/>
      <c r="AC328" s="80"/>
      <c r="AD328" s="79"/>
      <c r="AE328" s="79"/>
      <c r="AF328" s="79"/>
      <c r="AG328" s="79"/>
      <c r="AH328" s="79"/>
      <c r="AI328" s="79"/>
      <c r="AJ328" s="79"/>
      <c r="AK328" s="79"/>
      <c r="AL328" s="79"/>
      <c r="AM328" s="79"/>
      <c r="AN328" s="79"/>
    </row>
    <row r="329">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80"/>
      <c r="Y329" s="79"/>
      <c r="Z329" s="79"/>
      <c r="AA329" s="79"/>
      <c r="AB329" s="79"/>
      <c r="AC329" s="80"/>
      <c r="AD329" s="79"/>
      <c r="AE329" s="79"/>
      <c r="AF329" s="79"/>
      <c r="AG329" s="79"/>
      <c r="AH329" s="79"/>
      <c r="AI329" s="79"/>
      <c r="AJ329" s="79"/>
      <c r="AK329" s="79"/>
      <c r="AL329" s="79"/>
      <c r="AM329" s="79"/>
      <c r="AN329" s="79"/>
    </row>
    <row r="330">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80"/>
      <c r="Y330" s="79"/>
      <c r="Z330" s="79"/>
      <c r="AA330" s="79"/>
      <c r="AB330" s="79"/>
      <c r="AC330" s="80"/>
      <c r="AD330" s="79"/>
      <c r="AE330" s="79"/>
      <c r="AF330" s="79"/>
      <c r="AG330" s="79"/>
      <c r="AH330" s="79"/>
      <c r="AI330" s="79"/>
      <c r="AJ330" s="79"/>
      <c r="AK330" s="79"/>
      <c r="AL330" s="79"/>
      <c r="AM330" s="79"/>
      <c r="AN330" s="79"/>
    </row>
    <row r="331">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80"/>
      <c r="Y331" s="79"/>
      <c r="Z331" s="79"/>
      <c r="AA331" s="79"/>
      <c r="AB331" s="79"/>
      <c r="AC331" s="80"/>
      <c r="AD331" s="79"/>
      <c r="AE331" s="79"/>
      <c r="AF331" s="79"/>
      <c r="AG331" s="79"/>
      <c r="AH331" s="79"/>
      <c r="AI331" s="79"/>
      <c r="AJ331" s="79"/>
      <c r="AK331" s="79"/>
      <c r="AL331" s="79"/>
      <c r="AM331" s="79"/>
      <c r="AN331" s="79"/>
    </row>
    <row r="332">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80"/>
      <c r="Y332" s="79"/>
      <c r="Z332" s="79"/>
      <c r="AA332" s="79"/>
      <c r="AB332" s="79"/>
      <c r="AC332" s="80"/>
      <c r="AD332" s="79"/>
      <c r="AE332" s="79"/>
      <c r="AF332" s="79"/>
      <c r="AG332" s="79"/>
      <c r="AH332" s="79"/>
      <c r="AI332" s="79"/>
      <c r="AJ332" s="79"/>
      <c r="AK332" s="79"/>
      <c r="AL332" s="79"/>
      <c r="AM332" s="79"/>
      <c r="AN332" s="79"/>
    </row>
    <row r="333">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80"/>
      <c r="Y333" s="79"/>
      <c r="Z333" s="79"/>
      <c r="AA333" s="79"/>
      <c r="AB333" s="79"/>
      <c r="AC333" s="80"/>
      <c r="AD333" s="79"/>
      <c r="AE333" s="79"/>
      <c r="AF333" s="79"/>
      <c r="AG333" s="79"/>
      <c r="AH333" s="79"/>
      <c r="AI333" s="79"/>
      <c r="AJ333" s="79"/>
      <c r="AK333" s="79"/>
      <c r="AL333" s="79"/>
      <c r="AM333" s="79"/>
      <c r="AN333" s="79"/>
    </row>
    <row r="334">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80"/>
      <c r="Y334" s="79"/>
      <c r="Z334" s="79"/>
      <c r="AA334" s="79"/>
      <c r="AB334" s="79"/>
      <c r="AC334" s="80"/>
      <c r="AD334" s="79"/>
      <c r="AE334" s="79"/>
      <c r="AF334" s="79"/>
      <c r="AG334" s="79"/>
      <c r="AH334" s="79"/>
      <c r="AI334" s="79"/>
      <c r="AJ334" s="79"/>
      <c r="AK334" s="79"/>
      <c r="AL334" s="79"/>
      <c r="AM334" s="79"/>
      <c r="AN334" s="79"/>
    </row>
    <row r="335">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80"/>
      <c r="Y335" s="79"/>
      <c r="Z335" s="79"/>
      <c r="AA335" s="79"/>
      <c r="AB335" s="79"/>
      <c r="AC335" s="80"/>
      <c r="AD335" s="79"/>
      <c r="AE335" s="79"/>
      <c r="AF335" s="79"/>
      <c r="AG335" s="79"/>
      <c r="AH335" s="79"/>
      <c r="AI335" s="79"/>
      <c r="AJ335" s="79"/>
      <c r="AK335" s="79"/>
      <c r="AL335" s="79"/>
      <c r="AM335" s="79"/>
      <c r="AN335" s="79"/>
    </row>
    <row r="336">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80"/>
      <c r="Y336" s="79"/>
      <c r="Z336" s="79"/>
      <c r="AA336" s="79"/>
      <c r="AB336" s="79"/>
      <c r="AC336" s="80"/>
      <c r="AD336" s="79"/>
      <c r="AE336" s="79"/>
      <c r="AF336" s="79"/>
      <c r="AG336" s="79"/>
      <c r="AH336" s="79"/>
      <c r="AI336" s="79"/>
      <c r="AJ336" s="79"/>
      <c r="AK336" s="79"/>
      <c r="AL336" s="79"/>
      <c r="AM336" s="79"/>
      <c r="AN336" s="79"/>
    </row>
    <row r="337">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80"/>
      <c r="Y337" s="79"/>
      <c r="Z337" s="79"/>
      <c r="AA337" s="79"/>
      <c r="AB337" s="79"/>
      <c r="AC337" s="80"/>
      <c r="AD337" s="79"/>
      <c r="AE337" s="79"/>
      <c r="AF337" s="79"/>
      <c r="AG337" s="79"/>
      <c r="AH337" s="79"/>
      <c r="AI337" s="79"/>
      <c r="AJ337" s="79"/>
      <c r="AK337" s="79"/>
      <c r="AL337" s="79"/>
      <c r="AM337" s="79"/>
      <c r="AN337" s="79"/>
    </row>
    <row r="338">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80"/>
      <c r="Y338" s="79"/>
      <c r="Z338" s="79"/>
      <c r="AA338" s="79"/>
      <c r="AB338" s="79"/>
      <c r="AC338" s="80"/>
      <c r="AD338" s="79"/>
      <c r="AE338" s="79"/>
      <c r="AF338" s="79"/>
      <c r="AG338" s="79"/>
      <c r="AH338" s="79"/>
      <c r="AI338" s="79"/>
      <c r="AJ338" s="79"/>
      <c r="AK338" s="79"/>
      <c r="AL338" s="79"/>
      <c r="AM338" s="79"/>
      <c r="AN338" s="79"/>
    </row>
    <row r="339">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80"/>
      <c r="Y339" s="79"/>
      <c r="Z339" s="79"/>
      <c r="AA339" s="79"/>
      <c r="AB339" s="79"/>
      <c r="AC339" s="80"/>
      <c r="AD339" s="79"/>
      <c r="AE339" s="79"/>
      <c r="AF339" s="79"/>
      <c r="AG339" s="79"/>
      <c r="AH339" s="79"/>
      <c r="AI339" s="79"/>
      <c r="AJ339" s="79"/>
      <c r="AK339" s="79"/>
      <c r="AL339" s="79"/>
      <c r="AM339" s="79"/>
      <c r="AN339" s="79"/>
    </row>
    <row r="340">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80"/>
      <c r="Y340" s="79"/>
      <c r="Z340" s="79"/>
      <c r="AA340" s="79"/>
      <c r="AB340" s="79"/>
      <c r="AC340" s="80"/>
      <c r="AD340" s="79"/>
      <c r="AE340" s="79"/>
      <c r="AF340" s="79"/>
      <c r="AG340" s="79"/>
      <c r="AH340" s="79"/>
      <c r="AI340" s="79"/>
      <c r="AJ340" s="79"/>
      <c r="AK340" s="79"/>
      <c r="AL340" s="79"/>
      <c r="AM340" s="79"/>
      <c r="AN340" s="79"/>
    </row>
    <row r="341">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80"/>
      <c r="Y341" s="79"/>
      <c r="Z341" s="79"/>
      <c r="AA341" s="79"/>
      <c r="AB341" s="79"/>
      <c r="AC341" s="80"/>
      <c r="AD341" s="79"/>
      <c r="AE341" s="79"/>
      <c r="AF341" s="79"/>
      <c r="AG341" s="79"/>
      <c r="AH341" s="79"/>
      <c r="AI341" s="79"/>
      <c r="AJ341" s="79"/>
      <c r="AK341" s="79"/>
      <c r="AL341" s="79"/>
      <c r="AM341" s="79"/>
      <c r="AN341" s="79"/>
    </row>
    <row r="342">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80"/>
      <c r="Y342" s="79"/>
      <c r="Z342" s="79"/>
      <c r="AA342" s="79"/>
      <c r="AB342" s="79"/>
      <c r="AC342" s="80"/>
      <c r="AD342" s="79"/>
      <c r="AE342" s="79"/>
      <c r="AF342" s="79"/>
      <c r="AG342" s="79"/>
      <c r="AH342" s="79"/>
      <c r="AI342" s="79"/>
      <c r="AJ342" s="79"/>
      <c r="AK342" s="79"/>
      <c r="AL342" s="79"/>
      <c r="AM342" s="79"/>
      <c r="AN342" s="79"/>
    </row>
    <row r="343">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80"/>
      <c r="Y343" s="79"/>
      <c r="Z343" s="79"/>
      <c r="AA343" s="79"/>
      <c r="AB343" s="79"/>
      <c r="AC343" s="80"/>
      <c r="AD343" s="79"/>
      <c r="AE343" s="79"/>
      <c r="AF343" s="79"/>
      <c r="AG343" s="79"/>
      <c r="AH343" s="79"/>
      <c r="AI343" s="79"/>
      <c r="AJ343" s="79"/>
      <c r="AK343" s="79"/>
      <c r="AL343" s="79"/>
      <c r="AM343" s="79"/>
      <c r="AN343" s="79"/>
    </row>
    <row r="344">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80"/>
      <c r="Y344" s="79"/>
      <c r="Z344" s="79"/>
      <c r="AA344" s="79"/>
      <c r="AB344" s="79"/>
      <c r="AC344" s="80"/>
      <c r="AD344" s="79"/>
      <c r="AE344" s="79"/>
      <c r="AF344" s="79"/>
      <c r="AG344" s="79"/>
      <c r="AH344" s="79"/>
      <c r="AI344" s="79"/>
      <c r="AJ344" s="79"/>
      <c r="AK344" s="79"/>
      <c r="AL344" s="79"/>
      <c r="AM344" s="79"/>
      <c r="AN344" s="79"/>
    </row>
    <row r="345">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80"/>
      <c r="Y345" s="79"/>
      <c r="Z345" s="79"/>
      <c r="AA345" s="79"/>
      <c r="AB345" s="79"/>
      <c r="AC345" s="80"/>
      <c r="AD345" s="79"/>
      <c r="AE345" s="79"/>
      <c r="AF345" s="79"/>
      <c r="AG345" s="79"/>
      <c r="AH345" s="79"/>
      <c r="AI345" s="79"/>
      <c r="AJ345" s="79"/>
      <c r="AK345" s="79"/>
      <c r="AL345" s="79"/>
      <c r="AM345" s="79"/>
      <c r="AN345" s="79"/>
    </row>
    <row r="346">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80"/>
      <c r="Y346" s="79"/>
      <c r="Z346" s="79"/>
      <c r="AA346" s="79"/>
      <c r="AB346" s="79"/>
      <c r="AC346" s="80"/>
      <c r="AD346" s="79"/>
      <c r="AE346" s="79"/>
      <c r="AF346" s="79"/>
      <c r="AG346" s="79"/>
      <c r="AH346" s="79"/>
      <c r="AI346" s="79"/>
      <c r="AJ346" s="79"/>
      <c r="AK346" s="79"/>
      <c r="AL346" s="79"/>
      <c r="AM346" s="79"/>
      <c r="AN346" s="79"/>
    </row>
    <row r="347">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80"/>
      <c r="Y347" s="79"/>
      <c r="Z347" s="79"/>
      <c r="AA347" s="79"/>
      <c r="AB347" s="79"/>
      <c r="AC347" s="80"/>
      <c r="AD347" s="79"/>
      <c r="AE347" s="79"/>
      <c r="AF347" s="79"/>
      <c r="AG347" s="79"/>
      <c r="AH347" s="79"/>
      <c r="AI347" s="79"/>
      <c r="AJ347" s="79"/>
      <c r="AK347" s="79"/>
      <c r="AL347" s="79"/>
      <c r="AM347" s="79"/>
      <c r="AN347" s="79"/>
    </row>
    <row r="348">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80"/>
      <c r="Y348" s="79"/>
      <c r="Z348" s="79"/>
      <c r="AA348" s="79"/>
      <c r="AB348" s="79"/>
      <c r="AC348" s="80"/>
      <c r="AD348" s="79"/>
      <c r="AE348" s="79"/>
      <c r="AF348" s="79"/>
      <c r="AG348" s="79"/>
      <c r="AH348" s="79"/>
      <c r="AI348" s="79"/>
      <c r="AJ348" s="79"/>
      <c r="AK348" s="79"/>
      <c r="AL348" s="79"/>
      <c r="AM348" s="79"/>
      <c r="AN348" s="79"/>
    </row>
    <row r="349">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80"/>
      <c r="Y349" s="79"/>
      <c r="Z349" s="79"/>
      <c r="AA349" s="79"/>
      <c r="AB349" s="79"/>
      <c r="AC349" s="80"/>
      <c r="AD349" s="79"/>
      <c r="AE349" s="79"/>
      <c r="AF349" s="79"/>
      <c r="AG349" s="79"/>
      <c r="AH349" s="79"/>
      <c r="AI349" s="79"/>
      <c r="AJ349" s="79"/>
      <c r="AK349" s="79"/>
      <c r="AL349" s="79"/>
      <c r="AM349" s="79"/>
      <c r="AN349" s="79"/>
    </row>
    <row r="350">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80"/>
      <c r="Y350" s="79"/>
      <c r="Z350" s="79"/>
      <c r="AA350" s="79"/>
      <c r="AB350" s="79"/>
      <c r="AC350" s="80"/>
      <c r="AD350" s="79"/>
      <c r="AE350" s="79"/>
      <c r="AF350" s="79"/>
      <c r="AG350" s="79"/>
      <c r="AH350" s="79"/>
      <c r="AI350" s="79"/>
      <c r="AJ350" s="79"/>
      <c r="AK350" s="79"/>
      <c r="AL350" s="79"/>
      <c r="AM350" s="79"/>
      <c r="AN350" s="79"/>
    </row>
    <row r="351">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80"/>
      <c r="Y351" s="79"/>
      <c r="Z351" s="79"/>
      <c r="AA351" s="79"/>
      <c r="AB351" s="79"/>
      <c r="AC351" s="80"/>
      <c r="AD351" s="79"/>
      <c r="AE351" s="79"/>
      <c r="AF351" s="79"/>
      <c r="AG351" s="79"/>
      <c r="AH351" s="79"/>
      <c r="AI351" s="79"/>
      <c r="AJ351" s="79"/>
      <c r="AK351" s="79"/>
      <c r="AL351" s="79"/>
      <c r="AM351" s="79"/>
      <c r="AN351" s="79"/>
    </row>
    <row r="352">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80"/>
      <c r="Y352" s="79"/>
      <c r="Z352" s="79"/>
      <c r="AA352" s="79"/>
      <c r="AB352" s="79"/>
      <c r="AC352" s="80"/>
      <c r="AD352" s="79"/>
      <c r="AE352" s="79"/>
      <c r="AF352" s="79"/>
      <c r="AG352" s="79"/>
      <c r="AH352" s="79"/>
      <c r="AI352" s="79"/>
      <c r="AJ352" s="79"/>
      <c r="AK352" s="79"/>
      <c r="AL352" s="79"/>
      <c r="AM352" s="79"/>
      <c r="AN352" s="79"/>
    </row>
    <row r="353">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80"/>
      <c r="Y353" s="79"/>
      <c r="Z353" s="79"/>
      <c r="AA353" s="79"/>
      <c r="AB353" s="79"/>
      <c r="AC353" s="80"/>
      <c r="AD353" s="79"/>
      <c r="AE353" s="79"/>
      <c r="AF353" s="79"/>
      <c r="AG353" s="79"/>
      <c r="AH353" s="79"/>
      <c r="AI353" s="79"/>
      <c r="AJ353" s="79"/>
      <c r="AK353" s="79"/>
      <c r="AL353" s="79"/>
      <c r="AM353" s="79"/>
      <c r="AN353" s="79"/>
    </row>
    <row r="354">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80"/>
      <c r="Y354" s="79"/>
      <c r="Z354" s="79"/>
      <c r="AA354" s="79"/>
      <c r="AB354" s="79"/>
      <c r="AC354" s="80"/>
      <c r="AD354" s="79"/>
      <c r="AE354" s="79"/>
      <c r="AF354" s="79"/>
      <c r="AG354" s="79"/>
      <c r="AH354" s="79"/>
      <c r="AI354" s="79"/>
      <c r="AJ354" s="79"/>
      <c r="AK354" s="79"/>
      <c r="AL354" s="79"/>
      <c r="AM354" s="79"/>
      <c r="AN354" s="79"/>
    </row>
    <row r="355">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80"/>
      <c r="Y355" s="79"/>
      <c r="Z355" s="79"/>
      <c r="AA355" s="79"/>
      <c r="AB355" s="79"/>
      <c r="AC355" s="80"/>
      <c r="AD355" s="79"/>
      <c r="AE355" s="79"/>
      <c r="AF355" s="79"/>
      <c r="AG355" s="79"/>
      <c r="AH355" s="79"/>
      <c r="AI355" s="79"/>
      <c r="AJ355" s="79"/>
      <c r="AK355" s="79"/>
      <c r="AL355" s="79"/>
      <c r="AM355" s="79"/>
      <c r="AN355" s="79"/>
    </row>
    <row r="356">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80"/>
      <c r="Y356" s="79"/>
      <c r="Z356" s="79"/>
      <c r="AA356" s="79"/>
      <c r="AB356" s="79"/>
      <c r="AC356" s="80"/>
      <c r="AD356" s="79"/>
      <c r="AE356" s="79"/>
      <c r="AF356" s="79"/>
      <c r="AG356" s="79"/>
      <c r="AH356" s="79"/>
      <c r="AI356" s="79"/>
      <c r="AJ356" s="79"/>
      <c r="AK356" s="79"/>
      <c r="AL356" s="79"/>
      <c r="AM356" s="79"/>
      <c r="AN356" s="79"/>
    </row>
    <row r="357">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80"/>
      <c r="Y357" s="79"/>
      <c r="Z357" s="79"/>
      <c r="AA357" s="79"/>
      <c r="AB357" s="79"/>
      <c r="AC357" s="80"/>
      <c r="AD357" s="79"/>
      <c r="AE357" s="79"/>
      <c r="AF357" s="79"/>
      <c r="AG357" s="79"/>
      <c r="AH357" s="79"/>
      <c r="AI357" s="79"/>
      <c r="AJ357" s="79"/>
      <c r="AK357" s="79"/>
      <c r="AL357" s="79"/>
      <c r="AM357" s="79"/>
      <c r="AN357" s="79"/>
    </row>
    <row r="358">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80"/>
      <c r="Y358" s="79"/>
      <c r="Z358" s="79"/>
      <c r="AA358" s="79"/>
      <c r="AB358" s="79"/>
      <c r="AC358" s="80"/>
      <c r="AD358" s="79"/>
      <c r="AE358" s="79"/>
      <c r="AF358" s="79"/>
      <c r="AG358" s="79"/>
      <c r="AH358" s="79"/>
      <c r="AI358" s="79"/>
      <c r="AJ358" s="79"/>
      <c r="AK358" s="79"/>
      <c r="AL358" s="79"/>
      <c r="AM358" s="79"/>
      <c r="AN358" s="79"/>
    </row>
    <row r="359">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80"/>
      <c r="Y359" s="79"/>
      <c r="Z359" s="79"/>
      <c r="AA359" s="79"/>
      <c r="AB359" s="79"/>
      <c r="AC359" s="80"/>
      <c r="AD359" s="79"/>
      <c r="AE359" s="79"/>
      <c r="AF359" s="79"/>
      <c r="AG359" s="79"/>
      <c r="AH359" s="79"/>
      <c r="AI359" s="79"/>
      <c r="AJ359" s="79"/>
      <c r="AK359" s="79"/>
      <c r="AL359" s="79"/>
      <c r="AM359" s="79"/>
      <c r="AN359" s="79"/>
    </row>
    <row r="360">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80"/>
      <c r="Y360" s="79"/>
      <c r="Z360" s="79"/>
      <c r="AA360" s="79"/>
      <c r="AB360" s="79"/>
      <c r="AC360" s="80"/>
      <c r="AD360" s="79"/>
      <c r="AE360" s="79"/>
      <c r="AF360" s="79"/>
      <c r="AG360" s="79"/>
      <c r="AH360" s="79"/>
      <c r="AI360" s="79"/>
      <c r="AJ360" s="79"/>
      <c r="AK360" s="79"/>
      <c r="AL360" s="79"/>
      <c r="AM360" s="79"/>
      <c r="AN360" s="79"/>
    </row>
    <row r="361">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80"/>
      <c r="Y361" s="79"/>
      <c r="Z361" s="79"/>
      <c r="AA361" s="79"/>
      <c r="AB361" s="79"/>
      <c r="AC361" s="80"/>
      <c r="AD361" s="79"/>
      <c r="AE361" s="79"/>
      <c r="AF361" s="79"/>
      <c r="AG361" s="79"/>
      <c r="AH361" s="79"/>
      <c r="AI361" s="79"/>
      <c r="AJ361" s="79"/>
      <c r="AK361" s="79"/>
      <c r="AL361" s="79"/>
      <c r="AM361" s="79"/>
      <c r="AN361" s="79"/>
    </row>
    <row r="362">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80"/>
      <c r="Y362" s="79"/>
      <c r="Z362" s="79"/>
      <c r="AA362" s="79"/>
      <c r="AB362" s="79"/>
      <c r="AC362" s="80"/>
      <c r="AD362" s="79"/>
      <c r="AE362" s="79"/>
      <c r="AF362" s="79"/>
      <c r="AG362" s="79"/>
      <c r="AH362" s="79"/>
      <c r="AI362" s="79"/>
      <c r="AJ362" s="79"/>
      <c r="AK362" s="79"/>
      <c r="AL362" s="79"/>
      <c r="AM362" s="79"/>
      <c r="AN362" s="79"/>
    </row>
    <row r="363">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80"/>
      <c r="Y363" s="79"/>
      <c r="Z363" s="79"/>
      <c r="AA363" s="79"/>
      <c r="AB363" s="79"/>
      <c r="AC363" s="80"/>
      <c r="AD363" s="79"/>
      <c r="AE363" s="79"/>
      <c r="AF363" s="79"/>
      <c r="AG363" s="79"/>
      <c r="AH363" s="79"/>
      <c r="AI363" s="79"/>
      <c r="AJ363" s="79"/>
      <c r="AK363" s="79"/>
      <c r="AL363" s="79"/>
      <c r="AM363" s="79"/>
      <c r="AN363" s="79"/>
    </row>
    <row r="364">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80"/>
      <c r="Y364" s="79"/>
      <c r="Z364" s="79"/>
      <c r="AA364" s="79"/>
      <c r="AB364" s="79"/>
      <c r="AC364" s="80"/>
      <c r="AD364" s="79"/>
      <c r="AE364" s="79"/>
      <c r="AF364" s="79"/>
      <c r="AG364" s="79"/>
      <c r="AH364" s="79"/>
      <c r="AI364" s="79"/>
      <c r="AJ364" s="79"/>
      <c r="AK364" s="79"/>
      <c r="AL364" s="79"/>
      <c r="AM364" s="79"/>
      <c r="AN364" s="79"/>
    </row>
    <row r="365">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80"/>
      <c r="Y365" s="79"/>
      <c r="Z365" s="79"/>
      <c r="AA365" s="79"/>
      <c r="AB365" s="79"/>
      <c r="AC365" s="80"/>
      <c r="AD365" s="79"/>
      <c r="AE365" s="79"/>
      <c r="AF365" s="79"/>
      <c r="AG365" s="79"/>
      <c r="AH365" s="79"/>
      <c r="AI365" s="79"/>
      <c r="AJ365" s="79"/>
      <c r="AK365" s="79"/>
      <c r="AL365" s="79"/>
      <c r="AM365" s="79"/>
      <c r="AN365" s="79"/>
    </row>
    <row r="366">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80"/>
      <c r="Y366" s="79"/>
      <c r="Z366" s="79"/>
      <c r="AA366" s="79"/>
      <c r="AB366" s="79"/>
      <c r="AC366" s="80"/>
      <c r="AD366" s="79"/>
      <c r="AE366" s="79"/>
      <c r="AF366" s="79"/>
      <c r="AG366" s="79"/>
      <c r="AH366" s="79"/>
      <c r="AI366" s="79"/>
      <c r="AJ366" s="79"/>
      <c r="AK366" s="79"/>
      <c r="AL366" s="79"/>
      <c r="AM366" s="79"/>
      <c r="AN366" s="79"/>
    </row>
    <row r="367">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80"/>
      <c r="Y367" s="79"/>
      <c r="Z367" s="79"/>
      <c r="AA367" s="79"/>
      <c r="AB367" s="79"/>
      <c r="AC367" s="80"/>
      <c r="AD367" s="79"/>
      <c r="AE367" s="79"/>
      <c r="AF367" s="79"/>
      <c r="AG367" s="79"/>
      <c r="AH367" s="79"/>
      <c r="AI367" s="79"/>
      <c r="AJ367" s="79"/>
      <c r="AK367" s="79"/>
      <c r="AL367" s="79"/>
      <c r="AM367" s="79"/>
      <c r="AN367" s="79"/>
    </row>
    <row r="368">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80"/>
      <c r="Y368" s="79"/>
      <c r="Z368" s="79"/>
      <c r="AA368" s="79"/>
      <c r="AB368" s="79"/>
      <c r="AC368" s="80"/>
      <c r="AD368" s="79"/>
      <c r="AE368" s="79"/>
      <c r="AF368" s="79"/>
      <c r="AG368" s="79"/>
      <c r="AH368" s="79"/>
      <c r="AI368" s="79"/>
      <c r="AJ368" s="79"/>
      <c r="AK368" s="79"/>
      <c r="AL368" s="79"/>
      <c r="AM368" s="79"/>
      <c r="AN368" s="79"/>
    </row>
    <row r="369">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80"/>
      <c r="Y369" s="79"/>
      <c r="Z369" s="79"/>
      <c r="AA369" s="79"/>
      <c r="AB369" s="79"/>
      <c r="AC369" s="80"/>
      <c r="AD369" s="79"/>
      <c r="AE369" s="79"/>
      <c r="AF369" s="79"/>
      <c r="AG369" s="79"/>
      <c r="AH369" s="79"/>
      <c r="AI369" s="79"/>
      <c r="AJ369" s="79"/>
      <c r="AK369" s="79"/>
      <c r="AL369" s="79"/>
      <c r="AM369" s="79"/>
      <c r="AN369" s="79"/>
    </row>
    <row r="370">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80"/>
      <c r="Y370" s="79"/>
      <c r="Z370" s="79"/>
      <c r="AA370" s="79"/>
      <c r="AB370" s="79"/>
      <c r="AC370" s="80"/>
      <c r="AD370" s="79"/>
      <c r="AE370" s="79"/>
      <c r="AF370" s="79"/>
      <c r="AG370" s="79"/>
      <c r="AH370" s="79"/>
      <c r="AI370" s="79"/>
      <c r="AJ370" s="79"/>
      <c r="AK370" s="79"/>
      <c r="AL370" s="79"/>
      <c r="AM370" s="79"/>
      <c r="AN370" s="79"/>
    </row>
    <row r="371">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80"/>
      <c r="Y371" s="79"/>
      <c r="Z371" s="79"/>
      <c r="AA371" s="79"/>
      <c r="AB371" s="79"/>
      <c r="AC371" s="80"/>
      <c r="AD371" s="79"/>
      <c r="AE371" s="79"/>
      <c r="AF371" s="79"/>
      <c r="AG371" s="79"/>
      <c r="AH371" s="79"/>
      <c r="AI371" s="79"/>
      <c r="AJ371" s="79"/>
      <c r="AK371" s="79"/>
      <c r="AL371" s="79"/>
      <c r="AM371" s="79"/>
      <c r="AN371" s="79"/>
    </row>
    <row r="372">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80"/>
      <c r="Y372" s="79"/>
      <c r="Z372" s="79"/>
      <c r="AA372" s="79"/>
      <c r="AB372" s="79"/>
      <c r="AC372" s="80"/>
      <c r="AD372" s="79"/>
      <c r="AE372" s="79"/>
      <c r="AF372" s="79"/>
      <c r="AG372" s="79"/>
      <c r="AH372" s="79"/>
      <c r="AI372" s="79"/>
      <c r="AJ372" s="79"/>
      <c r="AK372" s="79"/>
      <c r="AL372" s="79"/>
      <c r="AM372" s="79"/>
      <c r="AN372" s="79"/>
    </row>
    <row r="373">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80"/>
      <c r="Y373" s="79"/>
      <c r="Z373" s="79"/>
      <c r="AA373" s="79"/>
      <c r="AB373" s="79"/>
      <c r="AC373" s="80"/>
      <c r="AD373" s="79"/>
      <c r="AE373" s="79"/>
      <c r="AF373" s="79"/>
      <c r="AG373" s="79"/>
      <c r="AH373" s="79"/>
      <c r="AI373" s="79"/>
      <c r="AJ373" s="79"/>
      <c r="AK373" s="79"/>
      <c r="AL373" s="79"/>
      <c r="AM373" s="79"/>
      <c r="AN373" s="79"/>
    </row>
    <row r="374">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80"/>
      <c r="Y374" s="79"/>
      <c r="Z374" s="79"/>
      <c r="AA374" s="79"/>
      <c r="AB374" s="79"/>
      <c r="AC374" s="80"/>
      <c r="AD374" s="79"/>
      <c r="AE374" s="79"/>
      <c r="AF374" s="79"/>
      <c r="AG374" s="79"/>
      <c r="AH374" s="79"/>
      <c r="AI374" s="79"/>
      <c r="AJ374" s="79"/>
      <c r="AK374" s="79"/>
      <c r="AL374" s="79"/>
      <c r="AM374" s="79"/>
      <c r="AN374" s="79"/>
    </row>
    <row r="375">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80"/>
      <c r="Y375" s="79"/>
      <c r="Z375" s="79"/>
      <c r="AA375" s="79"/>
      <c r="AB375" s="79"/>
      <c r="AC375" s="80"/>
      <c r="AD375" s="79"/>
      <c r="AE375" s="79"/>
      <c r="AF375" s="79"/>
      <c r="AG375" s="79"/>
      <c r="AH375" s="79"/>
      <c r="AI375" s="79"/>
      <c r="AJ375" s="79"/>
      <c r="AK375" s="79"/>
      <c r="AL375" s="79"/>
      <c r="AM375" s="79"/>
      <c r="AN375" s="79"/>
    </row>
    <row r="376">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80"/>
      <c r="Y376" s="79"/>
      <c r="Z376" s="79"/>
      <c r="AA376" s="79"/>
      <c r="AB376" s="79"/>
      <c r="AC376" s="80"/>
      <c r="AD376" s="79"/>
      <c r="AE376" s="79"/>
      <c r="AF376" s="79"/>
      <c r="AG376" s="79"/>
      <c r="AH376" s="79"/>
      <c r="AI376" s="79"/>
      <c r="AJ376" s="79"/>
      <c r="AK376" s="79"/>
      <c r="AL376" s="79"/>
      <c r="AM376" s="79"/>
      <c r="AN376" s="79"/>
    </row>
    <row r="377">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80"/>
      <c r="Y377" s="79"/>
      <c r="Z377" s="79"/>
      <c r="AA377" s="79"/>
      <c r="AB377" s="79"/>
      <c r="AC377" s="80"/>
      <c r="AD377" s="79"/>
      <c r="AE377" s="79"/>
      <c r="AF377" s="79"/>
      <c r="AG377" s="79"/>
      <c r="AH377" s="79"/>
      <c r="AI377" s="79"/>
      <c r="AJ377" s="79"/>
      <c r="AK377" s="79"/>
      <c r="AL377" s="79"/>
      <c r="AM377" s="79"/>
      <c r="AN377" s="79"/>
    </row>
    <row r="378">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80"/>
      <c r="Y378" s="79"/>
      <c r="Z378" s="79"/>
      <c r="AA378" s="79"/>
      <c r="AB378" s="79"/>
      <c r="AC378" s="80"/>
      <c r="AD378" s="79"/>
      <c r="AE378" s="79"/>
      <c r="AF378" s="79"/>
      <c r="AG378" s="79"/>
      <c r="AH378" s="79"/>
      <c r="AI378" s="79"/>
      <c r="AJ378" s="79"/>
      <c r="AK378" s="79"/>
      <c r="AL378" s="79"/>
      <c r="AM378" s="79"/>
      <c r="AN378" s="79"/>
    </row>
    <row r="379">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80"/>
      <c r="Y379" s="79"/>
      <c r="Z379" s="79"/>
      <c r="AA379" s="79"/>
      <c r="AB379" s="79"/>
      <c r="AC379" s="80"/>
      <c r="AD379" s="79"/>
      <c r="AE379" s="79"/>
      <c r="AF379" s="79"/>
      <c r="AG379" s="79"/>
      <c r="AH379" s="79"/>
      <c r="AI379" s="79"/>
      <c r="AJ379" s="79"/>
      <c r="AK379" s="79"/>
      <c r="AL379" s="79"/>
      <c r="AM379" s="79"/>
      <c r="AN379" s="79"/>
    </row>
    <row r="380">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80"/>
      <c r="Y380" s="79"/>
      <c r="Z380" s="79"/>
      <c r="AA380" s="79"/>
      <c r="AB380" s="79"/>
      <c r="AC380" s="80"/>
      <c r="AD380" s="79"/>
      <c r="AE380" s="79"/>
      <c r="AF380" s="79"/>
      <c r="AG380" s="79"/>
      <c r="AH380" s="79"/>
      <c r="AI380" s="79"/>
      <c r="AJ380" s="79"/>
      <c r="AK380" s="79"/>
      <c r="AL380" s="79"/>
      <c r="AM380" s="79"/>
      <c r="AN380" s="79"/>
    </row>
    <row r="381">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80"/>
      <c r="Y381" s="79"/>
      <c r="Z381" s="79"/>
      <c r="AA381" s="79"/>
      <c r="AB381" s="79"/>
      <c r="AC381" s="80"/>
      <c r="AD381" s="79"/>
      <c r="AE381" s="79"/>
      <c r="AF381" s="79"/>
      <c r="AG381" s="79"/>
      <c r="AH381" s="79"/>
      <c r="AI381" s="79"/>
      <c r="AJ381" s="79"/>
      <c r="AK381" s="79"/>
      <c r="AL381" s="79"/>
      <c r="AM381" s="79"/>
      <c r="AN381" s="79"/>
    </row>
    <row r="382">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80"/>
      <c r="Y382" s="79"/>
      <c r="Z382" s="79"/>
      <c r="AA382" s="79"/>
      <c r="AB382" s="79"/>
      <c r="AC382" s="80"/>
      <c r="AD382" s="79"/>
      <c r="AE382" s="79"/>
      <c r="AF382" s="79"/>
      <c r="AG382" s="79"/>
      <c r="AH382" s="79"/>
      <c r="AI382" s="79"/>
      <c r="AJ382" s="79"/>
      <c r="AK382" s="79"/>
      <c r="AL382" s="79"/>
      <c r="AM382" s="79"/>
      <c r="AN382" s="79"/>
    </row>
    <row r="383">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80"/>
      <c r="Y383" s="79"/>
      <c r="Z383" s="79"/>
      <c r="AA383" s="79"/>
      <c r="AB383" s="79"/>
      <c r="AC383" s="80"/>
      <c r="AD383" s="79"/>
      <c r="AE383" s="79"/>
      <c r="AF383" s="79"/>
      <c r="AG383" s="79"/>
      <c r="AH383" s="79"/>
      <c r="AI383" s="79"/>
      <c r="AJ383" s="79"/>
      <c r="AK383" s="79"/>
      <c r="AL383" s="79"/>
      <c r="AM383" s="79"/>
      <c r="AN383" s="79"/>
    </row>
    <row r="384">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80"/>
      <c r="Y384" s="79"/>
      <c r="Z384" s="79"/>
      <c r="AA384" s="79"/>
      <c r="AB384" s="79"/>
      <c r="AC384" s="80"/>
      <c r="AD384" s="79"/>
      <c r="AE384" s="79"/>
      <c r="AF384" s="79"/>
      <c r="AG384" s="79"/>
      <c r="AH384" s="79"/>
      <c r="AI384" s="79"/>
      <c r="AJ384" s="79"/>
      <c r="AK384" s="79"/>
      <c r="AL384" s="79"/>
      <c r="AM384" s="79"/>
      <c r="AN384" s="79"/>
    </row>
    <row r="385">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80"/>
      <c r="Y385" s="79"/>
      <c r="Z385" s="79"/>
      <c r="AA385" s="79"/>
      <c r="AB385" s="79"/>
      <c r="AC385" s="80"/>
      <c r="AD385" s="79"/>
      <c r="AE385" s="79"/>
      <c r="AF385" s="79"/>
      <c r="AG385" s="79"/>
      <c r="AH385" s="79"/>
      <c r="AI385" s="79"/>
      <c r="AJ385" s="79"/>
      <c r="AK385" s="79"/>
      <c r="AL385" s="79"/>
      <c r="AM385" s="79"/>
      <c r="AN385" s="79"/>
    </row>
    <row r="386">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80"/>
      <c r="Y386" s="79"/>
      <c r="Z386" s="79"/>
      <c r="AA386" s="79"/>
      <c r="AB386" s="79"/>
      <c r="AC386" s="80"/>
      <c r="AD386" s="79"/>
      <c r="AE386" s="79"/>
      <c r="AF386" s="79"/>
      <c r="AG386" s="79"/>
      <c r="AH386" s="79"/>
      <c r="AI386" s="79"/>
      <c r="AJ386" s="79"/>
      <c r="AK386" s="79"/>
      <c r="AL386" s="79"/>
      <c r="AM386" s="79"/>
      <c r="AN386" s="79"/>
    </row>
    <row r="387">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80"/>
      <c r="Y387" s="79"/>
      <c r="Z387" s="79"/>
      <c r="AA387" s="79"/>
      <c r="AB387" s="79"/>
      <c r="AC387" s="80"/>
      <c r="AD387" s="79"/>
      <c r="AE387" s="79"/>
      <c r="AF387" s="79"/>
      <c r="AG387" s="79"/>
      <c r="AH387" s="79"/>
      <c r="AI387" s="79"/>
      <c r="AJ387" s="79"/>
      <c r="AK387" s="79"/>
      <c r="AL387" s="79"/>
      <c r="AM387" s="79"/>
      <c r="AN387" s="79"/>
    </row>
    <row r="388">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80"/>
      <c r="Y388" s="79"/>
      <c r="Z388" s="79"/>
      <c r="AA388" s="79"/>
      <c r="AB388" s="79"/>
      <c r="AC388" s="80"/>
      <c r="AD388" s="79"/>
      <c r="AE388" s="79"/>
      <c r="AF388" s="79"/>
      <c r="AG388" s="79"/>
      <c r="AH388" s="79"/>
      <c r="AI388" s="79"/>
      <c r="AJ388" s="79"/>
      <c r="AK388" s="79"/>
      <c r="AL388" s="79"/>
      <c r="AM388" s="79"/>
      <c r="AN388" s="79"/>
    </row>
    <row r="389">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80"/>
      <c r="Y389" s="79"/>
      <c r="Z389" s="79"/>
      <c r="AA389" s="79"/>
      <c r="AB389" s="79"/>
      <c r="AC389" s="80"/>
      <c r="AD389" s="79"/>
      <c r="AE389" s="79"/>
      <c r="AF389" s="79"/>
      <c r="AG389" s="79"/>
      <c r="AH389" s="79"/>
      <c r="AI389" s="79"/>
      <c r="AJ389" s="79"/>
      <c r="AK389" s="79"/>
      <c r="AL389" s="79"/>
      <c r="AM389" s="79"/>
      <c r="AN389" s="79"/>
    </row>
    <row r="390">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80"/>
      <c r="Y390" s="79"/>
      <c r="Z390" s="79"/>
      <c r="AA390" s="79"/>
      <c r="AB390" s="79"/>
      <c r="AC390" s="80"/>
      <c r="AD390" s="79"/>
      <c r="AE390" s="79"/>
      <c r="AF390" s="79"/>
      <c r="AG390" s="79"/>
      <c r="AH390" s="79"/>
      <c r="AI390" s="79"/>
      <c r="AJ390" s="79"/>
      <c r="AK390" s="79"/>
      <c r="AL390" s="79"/>
      <c r="AM390" s="79"/>
      <c r="AN390" s="79"/>
    </row>
    <row r="391">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80"/>
      <c r="Y391" s="79"/>
      <c r="Z391" s="79"/>
      <c r="AA391" s="79"/>
      <c r="AB391" s="79"/>
      <c r="AC391" s="80"/>
      <c r="AD391" s="79"/>
      <c r="AE391" s="79"/>
      <c r="AF391" s="79"/>
      <c r="AG391" s="79"/>
      <c r="AH391" s="79"/>
      <c r="AI391" s="79"/>
      <c r="AJ391" s="79"/>
      <c r="AK391" s="79"/>
      <c r="AL391" s="79"/>
      <c r="AM391" s="79"/>
      <c r="AN391" s="79"/>
    </row>
    <row r="392">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80"/>
      <c r="Y392" s="79"/>
      <c r="Z392" s="79"/>
      <c r="AA392" s="79"/>
      <c r="AB392" s="79"/>
      <c r="AC392" s="80"/>
      <c r="AD392" s="79"/>
      <c r="AE392" s="79"/>
      <c r="AF392" s="79"/>
      <c r="AG392" s="79"/>
      <c r="AH392" s="79"/>
      <c r="AI392" s="79"/>
      <c r="AJ392" s="79"/>
      <c r="AK392" s="79"/>
      <c r="AL392" s="79"/>
      <c r="AM392" s="79"/>
      <c r="AN392" s="79"/>
    </row>
    <row r="393">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80"/>
      <c r="Y393" s="79"/>
      <c r="Z393" s="79"/>
      <c r="AA393" s="79"/>
      <c r="AB393" s="79"/>
      <c r="AC393" s="80"/>
      <c r="AD393" s="79"/>
      <c r="AE393" s="79"/>
      <c r="AF393" s="79"/>
      <c r="AG393" s="79"/>
      <c r="AH393" s="79"/>
      <c r="AI393" s="79"/>
      <c r="AJ393" s="79"/>
      <c r="AK393" s="79"/>
      <c r="AL393" s="79"/>
      <c r="AM393" s="79"/>
      <c r="AN393" s="79"/>
    </row>
    <row r="394">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80"/>
      <c r="Y394" s="79"/>
      <c r="Z394" s="79"/>
      <c r="AA394" s="79"/>
      <c r="AB394" s="79"/>
      <c r="AC394" s="80"/>
      <c r="AD394" s="79"/>
      <c r="AE394" s="79"/>
      <c r="AF394" s="79"/>
      <c r="AG394" s="79"/>
      <c r="AH394" s="79"/>
      <c r="AI394" s="79"/>
      <c r="AJ394" s="79"/>
      <c r="AK394" s="79"/>
      <c r="AL394" s="79"/>
      <c r="AM394" s="79"/>
      <c r="AN394" s="79"/>
    </row>
    <row r="395">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80"/>
      <c r="Y395" s="79"/>
      <c r="Z395" s="79"/>
      <c r="AA395" s="79"/>
      <c r="AB395" s="79"/>
      <c r="AC395" s="80"/>
      <c r="AD395" s="79"/>
      <c r="AE395" s="79"/>
      <c r="AF395" s="79"/>
      <c r="AG395" s="79"/>
      <c r="AH395" s="79"/>
      <c r="AI395" s="79"/>
      <c r="AJ395" s="79"/>
      <c r="AK395" s="79"/>
      <c r="AL395" s="79"/>
      <c r="AM395" s="79"/>
      <c r="AN395" s="79"/>
    </row>
    <row r="396">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80"/>
      <c r="Y396" s="79"/>
      <c r="Z396" s="79"/>
      <c r="AA396" s="79"/>
      <c r="AB396" s="79"/>
      <c r="AC396" s="80"/>
      <c r="AD396" s="79"/>
      <c r="AE396" s="79"/>
      <c r="AF396" s="79"/>
      <c r="AG396" s="79"/>
      <c r="AH396" s="79"/>
      <c r="AI396" s="79"/>
      <c r="AJ396" s="79"/>
      <c r="AK396" s="79"/>
      <c r="AL396" s="79"/>
      <c r="AM396" s="79"/>
      <c r="AN396" s="79"/>
    </row>
    <row r="397">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80"/>
      <c r="Y397" s="79"/>
      <c r="Z397" s="79"/>
      <c r="AA397" s="79"/>
      <c r="AB397" s="79"/>
      <c r="AC397" s="80"/>
      <c r="AD397" s="79"/>
      <c r="AE397" s="79"/>
      <c r="AF397" s="79"/>
      <c r="AG397" s="79"/>
      <c r="AH397" s="79"/>
      <c r="AI397" s="79"/>
      <c r="AJ397" s="79"/>
      <c r="AK397" s="79"/>
      <c r="AL397" s="79"/>
      <c r="AM397" s="79"/>
      <c r="AN397" s="79"/>
    </row>
    <row r="398">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80"/>
      <c r="Y398" s="79"/>
      <c r="Z398" s="79"/>
      <c r="AA398" s="79"/>
      <c r="AB398" s="79"/>
      <c r="AC398" s="80"/>
      <c r="AD398" s="79"/>
      <c r="AE398" s="79"/>
      <c r="AF398" s="79"/>
      <c r="AG398" s="79"/>
      <c r="AH398" s="79"/>
      <c r="AI398" s="79"/>
      <c r="AJ398" s="79"/>
      <c r="AK398" s="79"/>
      <c r="AL398" s="79"/>
      <c r="AM398" s="79"/>
      <c r="AN398" s="79"/>
    </row>
    <row r="399">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80"/>
      <c r="Y399" s="79"/>
      <c r="Z399" s="79"/>
      <c r="AA399" s="79"/>
      <c r="AB399" s="79"/>
      <c r="AC399" s="80"/>
      <c r="AD399" s="79"/>
      <c r="AE399" s="79"/>
      <c r="AF399" s="79"/>
      <c r="AG399" s="79"/>
      <c r="AH399" s="79"/>
      <c r="AI399" s="79"/>
      <c r="AJ399" s="79"/>
      <c r="AK399" s="79"/>
      <c r="AL399" s="79"/>
      <c r="AM399" s="79"/>
      <c r="AN399" s="79"/>
    </row>
    <row r="400">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80"/>
      <c r="Y400" s="79"/>
      <c r="Z400" s="79"/>
      <c r="AA400" s="79"/>
      <c r="AB400" s="79"/>
      <c r="AC400" s="80"/>
      <c r="AD400" s="79"/>
      <c r="AE400" s="79"/>
      <c r="AF400" s="79"/>
      <c r="AG400" s="79"/>
      <c r="AH400" s="79"/>
      <c r="AI400" s="79"/>
      <c r="AJ400" s="79"/>
      <c r="AK400" s="79"/>
      <c r="AL400" s="79"/>
      <c r="AM400" s="79"/>
      <c r="AN400" s="79"/>
    </row>
    <row r="401">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80"/>
      <c r="Y401" s="79"/>
      <c r="Z401" s="79"/>
      <c r="AA401" s="79"/>
      <c r="AB401" s="79"/>
      <c r="AC401" s="80"/>
      <c r="AD401" s="79"/>
      <c r="AE401" s="79"/>
      <c r="AF401" s="79"/>
      <c r="AG401" s="79"/>
      <c r="AH401" s="79"/>
      <c r="AI401" s="79"/>
      <c r="AJ401" s="79"/>
      <c r="AK401" s="79"/>
      <c r="AL401" s="79"/>
      <c r="AM401" s="79"/>
      <c r="AN401" s="79"/>
    </row>
    <row r="402">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80"/>
      <c r="Y402" s="79"/>
      <c r="Z402" s="79"/>
      <c r="AA402" s="79"/>
      <c r="AB402" s="79"/>
      <c r="AC402" s="80"/>
      <c r="AD402" s="79"/>
      <c r="AE402" s="79"/>
      <c r="AF402" s="79"/>
      <c r="AG402" s="79"/>
      <c r="AH402" s="79"/>
      <c r="AI402" s="79"/>
      <c r="AJ402" s="79"/>
      <c r="AK402" s="79"/>
      <c r="AL402" s="79"/>
      <c r="AM402" s="79"/>
      <c r="AN402" s="79"/>
    </row>
    <row r="403">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80"/>
      <c r="Y403" s="79"/>
      <c r="Z403" s="79"/>
      <c r="AA403" s="79"/>
      <c r="AB403" s="79"/>
      <c r="AC403" s="80"/>
      <c r="AD403" s="79"/>
      <c r="AE403" s="79"/>
      <c r="AF403" s="79"/>
      <c r="AG403" s="79"/>
      <c r="AH403" s="79"/>
      <c r="AI403" s="79"/>
      <c r="AJ403" s="79"/>
      <c r="AK403" s="79"/>
      <c r="AL403" s="79"/>
      <c r="AM403" s="79"/>
      <c r="AN403" s="79"/>
    </row>
    <row r="404">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80"/>
      <c r="Y404" s="79"/>
      <c r="Z404" s="79"/>
      <c r="AA404" s="79"/>
      <c r="AB404" s="79"/>
      <c r="AC404" s="80"/>
      <c r="AD404" s="79"/>
      <c r="AE404" s="79"/>
      <c r="AF404" s="79"/>
      <c r="AG404" s="79"/>
      <c r="AH404" s="79"/>
      <c r="AI404" s="79"/>
      <c r="AJ404" s="79"/>
      <c r="AK404" s="79"/>
      <c r="AL404" s="79"/>
      <c r="AM404" s="79"/>
      <c r="AN404" s="79"/>
    </row>
    <row r="405">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80"/>
      <c r="Y405" s="79"/>
      <c r="Z405" s="79"/>
      <c r="AA405" s="79"/>
      <c r="AB405" s="79"/>
      <c r="AC405" s="80"/>
      <c r="AD405" s="79"/>
      <c r="AE405" s="79"/>
      <c r="AF405" s="79"/>
      <c r="AG405" s="79"/>
      <c r="AH405" s="79"/>
      <c r="AI405" s="79"/>
      <c r="AJ405" s="79"/>
      <c r="AK405" s="79"/>
      <c r="AL405" s="79"/>
      <c r="AM405" s="79"/>
      <c r="AN405" s="79"/>
    </row>
    <row r="406">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80"/>
      <c r="Y406" s="79"/>
      <c r="Z406" s="79"/>
      <c r="AA406" s="79"/>
      <c r="AB406" s="79"/>
      <c r="AC406" s="80"/>
      <c r="AD406" s="79"/>
      <c r="AE406" s="79"/>
      <c r="AF406" s="79"/>
      <c r="AG406" s="79"/>
      <c r="AH406" s="79"/>
      <c r="AI406" s="79"/>
      <c r="AJ406" s="79"/>
      <c r="AK406" s="79"/>
      <c r="AL406" s="79"/>
      <c r="AM406" s="79"/>
      <c r="AN406" s="79"/>
    </row>
    <row r="407">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80"/>
      <c r="Y407" s="79"/>
      <c r="Z407" s="79"/>
      <c r="AA407" s="79"/>
      <c r="AB407" s="79"/>
      <c r="AC407" s="80"/>
      <c r="AD407" s="79"/>
      <c r="AE407" s="79"/>
      <c r="AF407" s="79"/>
      <c r="AG407" s="79"/>
      <c r="AH407" s="79"/>
      <c r="AI407" s="79"/>
      <c r="AJ407" s="79"/>
      <c r="AK407" s="79"/>
      <c r="AL407" s="79"/>
      <c r="AM407" s="79"/>
      <c r="AN407" s="79"/>
    </row>
    <row r="408">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80"/>
      <c r="Y408" s="79"/>
      <c r="Z408" s="79"/>
      <c r="AA408" s="79"/>
      <c r="AB408" s="79"/>
      <c r="AC408" s="80"/>
      <c r="AD408" s="79"/>
      <c r="AE408" s="79"/>
      <c r="AF408" s="79"/>
      <c r="AG408" s="79"/>
      <c r="AH408" s="79"/>
      <c r="AI408" s="79"/>
      <c r="AJ408" s="79"/>
      <c r="AK408" s="79"/>
      <c r="AL408" s="79"/>
      <c r="AM408" s="79"/>
      <c r="AN408" s="79"/>
    </row>
    <row r="409">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80"/>
      <c r="Y409" s="79"/>
      <c r="Z409" s="79"/>
      <c r="AA409" s="79"/>
      <c r="AB409" s="79"/>
      <c r="AC409" s="80"/>
      <c r="AD409" s="79"/>
      <c r="AE409" s="79"/>
      <c r="AF409" s="79"/>
      <c r="AG409" s="79"/>
      <c r="AH409" s="79"/>
      <c r="AI409" s="79"/>
      <c r="AJ409" s="79"/>
      <c r="AK409" s="79"/>
      <c r="AL409" s="79"/>
      <c r="AM409" s="79"/>
      <c r="AN409" s="79"/>
    </row>
    <row r="410">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80"/>
      <c r="Y410" s="79"/>
      <c r="Z410" s="79"/>
      <c r="AA410" s="79"/>
      <c r="AB410" s="79"/>
      <c r="AC410" s="80"/>
      <c r="AD410" s="79"/>
      <c r="AE410" s="79"/>
      <c r="AF410" s="79"/>
      <c r="AG410" s="79"/>
      <c r="AH410" s="79"/>
      <c r="AI410" s="79"/>
      <c r="AJ410" s="79"/>
      <c r="AK410" s="79"/>
      <c r="AL410" s="79"/>
      <c r="AM410" s="79"/>
      <c r="AN410" s="79"/>
    </row>
    <row r="411">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80"/>
      <c r="Y411" s="79"/>
      <c r="Z411" s="79"/>
      <c r="AA411" s="79"/>
      <c r="AB411" s="79"/>
      <c r="AC411" s="80"/>
      <c r="AD411" s="79"/>
      <c r="AE411" s="79"/>
      <c r="AF411" s="79"/>
      <c r="AG411" s="79"/>
      <c r="AH411" s="79"/>
      <c r="AI411" s="79"/>
      <c r="AJ411" s="79"/>
      <c r="AK411" s="79"/>
      <c r="AL411" s="79"/>
      <c r="AM411" s="79"/>
      <c r="AN411" s="79"/>
    </row>
    <row r="412">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80"/>
      <c r="Y412" s="79"/>
      <c r="Z412" s="79"/>
      <c r="AA412" s="79"/>
      <c r="AB412" s="79"/>
      <c r="AC412" s="80"/>
      <c r="AD412" s="79"/>
      <c r="AE412" s="79"/>
      <c r="AF412" s="79"/>
      <c r="AG412" s="79"/>
      <c r="AH412" s="79"/>
      <c r="AI412" s="79"/>
      <c r="AJ412" s="79"/>
      <c r="AK412" s="79"/>
      <c r="AL412" s="79"/>
      <c r="AM412" s="79"/>
      <c r="AN412" s="79"/>
    </row>
    <row r="413">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80"/>
      <c r="Y413" s="79"/>
      <c r="Z413" s="79"/>
      <c r="AA413" s="79"/>
      <c r="AB413" s="79"/>
      <c r="AC413" s="80"/>
      <c r="AD413" s="79"/>
      <c r="AE413" s="79"/>
      <c r="AF413" s="79"/>
      <c r="AG413" s="79"/>
      <c r="AH413" s="79"/>
      <c r="AI413" s="79"/>
      <c r="AJ413" s="79"/>
      <c r="AK413" s="79"/>
      <c r="AL413" s="79"/>
      <c r="AM413" s="79"/>
      <c r="AN413" s="79"/>
    </row>
    <row r="414">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80"/>
      <c r="Y414" s="79"/>
      <c r="Z414" s="79"/>
      <c r="AA414" s="79"/>
      <c r="AB414" s="79"/>
      <c r="AC414" s="80"/>
      <c r="AD414" s="79"/>
      <c r="AE414" s="79"/>
      <c r="AF414" s="79"/>
      <c r="AG414" s="79"/>
      <c r="AH414" s="79"/>
      <c r="AI414" s="79"/>
      <c r="AJ414" s="79"/>
      <c r="AK414" s="79"/>
      <c r="AL414" s="79"/>
      <c r="AM414" s="79"/>
      <c r="AN414" s="79"/>
    </row>
    <row r="415">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80"/>
      <c r="Y415" s="79"/>
      <c r="Z415" s="79"/>
      <c r="AA415" s="79"/>
      <c r="AB415" s="79"/>
      <c r="AC415" s="80"/>
      <c r="AD415" s="79"/>
      <c r="AE415" s="79"/>
      <c r="AF415" s="79"/>
      <c r="AG415" s="79"/>
      <c r="AH415" s="79"/>
      <c r="AI415" s="79"/>
      <c r="AJ415" s="79"/>
      <c r="AK415" s="79"/>
      <c r="AL415" s="79"/>
      <c r="AM415" s="79"/>
      <c r="AN415" s="79"/>
    </row>
    <row r="416">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80"/>
      <c r="Y416" s="79"/>
      <c r="Z416" s="79"/>
      <c r="AA416" s="79"/>
      <c r="AB416" s="79"/>
      <c r="AC416" s="80"/>
      <c r="AD416" s="79"/>
      <c r="AE416" s="79"/>
      <c r="AF416" s="79"/>
      <c r="AG416" s="79"/>
      <c r="AH416" s="79"/>
      <c r="AI416" s="79"/>
      <c r="AJ416" s="79"/>
      <c r="AK416" s="79"/>
      <c r="AL416" s="79"/>
      <c r="AM416" s="79"/>
      <c r="AN416" s="79"/>
    </row>
    <row r="417">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80"/>
      <c r="Y417" s="79"/>
      <c r="Z417" s="79"/>
      <c r="AA417" s="79"/>
      <c r="AB417" s="79"/>
      <c r="AC417" s="80"/>
      <c r="AD417" s="79"/>
      <c r="AE417" s="79"/>
      <c r="AF417" s="79"/>
      <c r="AG417" s="79"/>
      <c r="AH417" s="79"/>
      <c r="AI417" s="79"/>
      <c r="AJ417" s="79"/>
      <c r="AK417" s="79"/>
      <c r="AL417" s="79"/>
      <c r="AM417" s="79"/>
      <c r="AN417" s="79"/>
    </row>
    <row r="418">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80"/>
      <c r="Y418" s="79"/>
      <c r="Z418" s="79"/>
      <c r="AA418" s="79"/>
      <c r="AB418" s="79"/>
      <c r="AC418" s="80"/>
      <c r="AD418" s="79"/>
      <c r="AE418" s="79"/>
      <c r="AF418" s="79"/>
      <c r="AG418" s="79"/>
      <c r="AH418" s="79"/>
      <c r="AI418" s="79"/>
      <c r="AJ418" s="79"/>
      <c r="AK418" s="79"/>
      <c r="AL418" s="79"/>
      <c r="AM418" s="79"/>
      <c r="AN418" s="79"/>
    </row>
    <row r="419">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80"/>
      <c r="Y419" s="79"/>
      <c r="Z419" s="79"/>
      <c r="AA419" s="79"/>
      <c r="AB419" s="79"/>
      <c r="AC419" s="80"/>
      <c r="AD419" s="79"/>
      <c r="AE419" s="79"/>
      <c r="AF419" s="79"/>
      <c r="AG419" s="79"/>
      <c r="AH419" s="79"/>
      <c r="AI419" s="79"/>
      <c r="AJ419" s="79"/>
      <c r="AK419" s="79"/>
      <c r="AL419" s="79"/>
      <c r="AM419" s="79"/>
      <c r="AN419" s="79"/>
    </row>
    <row r="420">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80"/>
      <c r="Y420" s="79"/>
      <c r="Z420" s="79"/>
      <c r="AA420" s="79"/>
      <c r="AB420" s="79"/>
      <c r="AC420" s="80"/>
      <c r="AD420" s="79"/>
      <c r="AE420" s="79"/>
      <c r="AF420" s="79"/>
      <c r="AG420" s="79"/>
      <c r="AH420" s="79"/>
      <c r="AI420" s="79"/>
      <c r="AJ420" s="79"/>
      <c r="AK420" s="79"/>
      <c r="AL420" s="79"/>
      <c r="AM420" s="79"/>
      <c r="AN420" s="79"/>
    </row>
    <row r="421">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80"/>
      <c r="Y421" s="79"/>
      <c r="Z421" s="79"/>
      <c r="AA421" s="79"/>
      <c r="AB421" s="79"/>
      <c r="AC421" s="80"/>
      <c r="AD421" s="79"/>
      <c r="AE421" s="79"/>
      <c r="AF421" s="79"/>
      <c r="AG421" s="79"/>
      <c r="AH421" s="79"/>
      <c r="AI421" s="79"/>
      <c r="AJ421" s="79"/>
      <c r="AK421" s="79"/>
      <c r="AL421" s="79"/>
      <c r="AM421" s="79"/>
      <c r="AN421" s="79"/>
    </row>
    <row r="422">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80"/>
      <c r="Y422" s="79"/>
      <c r="Z422" s="79"/>
      <c r="AA422" s="79"/>
      <c r="AB422" s="79"/>
      <c r="AC422" s="80"/>
      <c r="AD422" s="79"/>
      <c r="AE422" s="79"/>
      <c r="AF422" s="79"/>
      <c r="AG422" s="79"/>
      <c r="AH422" s="79"/>
      <c r="AI422" s="79"/>
      <c r="AJ422" s="79"/>
      <c r="AK422" s="79"/>
      <c r="AL422" s="79"/>
      <c r="AM422" s="79"/>
      <c r="AN422" s="79"/>
    </row>
    <row r="423">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80"/>
      <c r="Y423" s="79"/>
      <c r="Z423" s="79"/>
      <c r="AA423" s="79"/>
      <c r="AB423" s="79"/>
      <c r="AC423" s="80"/>
      <c r="AD423" s="79"/>
      <c r="AE423" s="79"/>
      <c r="AF423" s="79"/>
      <c r="AG423" s="79"/>
      <c r="AH423" s="79"/>
      <c r="AI423" s="79"/>
      <c r="AJ423" s="79"/>
      <c r="AK423" s="79"/>
      <c r="AL423" s="79"/>
      <c r="AM423" s="79"/>
      <c r="AN423" s="79"/>
    </row>
    <row r="424">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80"/>
      <c r="Y424" s="79"/>
      <c r="Z424" s="79"/>
      <c r="AA424" s="79"/>
      <c r="AB424" s="79"/>
      <c r="AC424" s="80"/>
      <c r="AD424" s="79"/>
      <c r="AE424" s="79"/>
      <c r="AF424" s="79"/>
      <c r="AG424" s="79"/>
      <c r="AH424" s="79"/>
      <c r="AI424" s="79"/>
      <c r="AJ424" s="79"/>
      <c r="AK424" s="79"/>
      <c r="AL424" s="79"/>
      <c r="AM424" s="79"/>
      <c r="AN424" s="79"/>
    </row>
    <row r="425">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80"/>
      <c r="Y425" s="79"/>
      <c r="Z425" s="79"/>
      <c r="AA425" s="79"/>
      <c r="AB425" s="79"/>
      <c r="AC425" s="80"/>
      <c r="AD425" s="79"/>
      <c r="AE425" s="79"/>
      <c r="AF425" s="79"/>
      <c r="AG425" s="79"/>
      <c r="AH425" s="79"/>
      <c r="AI425" s="79"/>
      <c r="AJ425" s="79"/>
      <c r="AK425" s="79"/>
      <c r="AL425" s="79"/>
      <c r="AM425" s="79"/>
      <c r="AN425" s="79"/>
    </row>
    <row r="426">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80"/>
      <c r="Y426" s="79"/>
      <c r="Z426" s="79"/>
      <c r="AA426" s="79"/>
      <c r="AB426" s="79"/>
      <c r="AC426" s="80"/>
      <c r="AD426" s="79"/>
      <c r="AE426" s="79"/>
      <c r="AF426" s="79"/>
      <c r="AG426" s="79"/>
      <c r="AH426" s="79"/>
      <c r="AI426" s="79"/>
      <c r="AJ426" s="79"/>
      <c r="AK426" s="79"/>
      <c r="AL426" s="79"/>
      <c r="AM426" s="79"/>
      <c r="AN426" s="79"/>
    </row>
    <row r="427">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80"/>
      <c r="Y427" s="79"/>
      <c r="Z427" s="79"/>
      <c r="AA427" s="79"/>
      <c r="AB427" s="79"/>
      <c r="AC427" s="80"/>
      <c r="AD427" s="79"/>
      <c r="AE427" s="79"/>
      <c r="AF427" s="79"/>
      <c r="AG427" s="79"/>
      <c r="AH427" s="79"/>
      <c r="AI427" s="79"/>
      <c r="AJ427" s="79"/>
      <c r="AK427" s="79"/>
      <c r="AL427" s="79"/>
      <c r="AM427" s="79"/>
      <c r="AN427" s="79"/>
    </row>
    <row r="428">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80"/>
      <c r="Y428" s="79"/>
      <c r="Z428" s="79"/>
      <c r="AA428" s="79"/>
      <c r="AB428" s="79"/>
      <c r="AC428" s="80"/>
      <c r="AD428" s="79"/>
      <c r="AE428" s="79"/>
      <c r="AF428" s="79"/>
      <c r="AG428" s="79"/>
      <c r="AH428" s="79"/>
      <c r="AI428" s="79"/>
      <c r="AJ428" s="79"/>
      <c r="AK428" s="79"/>
      <c r="AL428" s="79"/>
      <c r="AM428" s="79"/>
      <c r="AN428" s="79"/>
    </row>
    <row r="429">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80"/>
      <c r="Y429" s="79"/>
      <c r="Z429" s="79"/>
      <c r="AA429" s="79"/>
      <c r="AB429" s="79"/>
      <c r="AC429" s="80"/>
      <c r="AD429" s="79"/>
      <c r="AE429" s="79"/>
      <c r="AF429" s="79"/>
      <c r="AG429" s="79"/>
      <c r="AH429" s="79"/>
      <c r="AI429" s="79"/>
      <c r="AJ429" s="79"/>
      <c r="AK429" s="79"/>
      <c r="AL429" s="79"/>
      <c r="AM429" s="79"/>
      <c r="AN429" s="79"/>
    </row>
    <row r="430">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80"/>
      <c r="Y430" s="79"/>
      <c r="Z430" s="79"/>
      <c r="AA430" s="79"/>
      <c r="AB430" s="79"/>
      <c r="AC430" s="80"/>
      <c r="AD430" s="79"/>
      <c r="AE430" s="79"/>
      <c r="AF430" s="79"/>
      <c r="AG430" s="79"/>
      <c r="AH430" s="79"/>
      <c r="AI430" s="79"/>
      <c r="AJ430" s="79"/>
      <c r="AK430" s="79"/>
      <c r="AL430" s="79"/>
      <c r="AM430" s="79"/>
      <c r="AN430" s="79"/>
    </row>
    <row r="431">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80"/>
      <c r="Y431" s="79"/>
      <c r="Z431" s="79"/>
      <c r="AA431" s="79"/>
      <c r="AB431" s="79"/>
      <c r="AC431" s="80"/>
      <c r="AD431" s="79"/>
      <c r="AE431" s="79"/>
      <c r="AF431" s="79"/>
      <c r="AG431" s="79"/>
      <c r="AH431" s="79"/>
      <c r="AI431" s="79"/>
      <c r="AJ431" s="79"/>
      <c r="AK431" s="79"/>
      <c r="AL431" s="79"/>
      <c r="AM431" s="79"/>
      <c r="AN431" s="79"/>
    </row>
    <row r="432">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80"/>
      <c r="Y432" s="79"/>
      <c r="Z432" s="79"/>
      <c r="AA432" s="79"/>
      <c r="AB432" s="79"/>
      <c r="AC432" s="80"/>
      <c r="AD432" s="79"/>
      <c r="AE432" s="79"/>
      <c r="AF432" s="79"/>
      <c r="AG432" s="79"/>
      <c r="AH432" s="79"/>
      <c r="AI432" s="79"/>
      <c r="AJ432" s="79"/>
      <c r="AK432" s="79"/>
      <c r="AL432" s="79"/>
      <c r="AM432" s="79"/>
      <c r="AN432" s="79"/>
    </row>
    <row r="433">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80"/>
      <c r="Y433" s="79"/>
      <c r="Z433" s="79"/>
      <c r="AA433" s="79"/>
      <c r="AB433" s="79"/>
      <c r="AC433" s="80"/>
      <c r="AD433" s="79"/>
      <c r="AE433" s="79"/>
      <c r="AF433" s="79"/>
      <c r="AG433" s="79"/>
      <c r="AH433" s="79"/>
      <c r="AI433" s="79"/>
      <c r="AJ433" s="79"/>
      <c r="AK433" s="79"/>
      <c r="AL433" s="79"/>
      <c r="AM433" s="79"/>
      <c r="AN433" s="79"/>
    </row>
    <row r="434">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80"/>
      <c r="Y434" s="79"/>
      <c r="Z434" s="79"/>
      <c r="AA434" s="79"/>
      <c r="AB434" s="79"/>
      <c r="AC434" s="80"/>
      <c r="AD434" s="79"/>
      <c r="AE434" s="79"/>
      <c r="AF434" s="79"/>
      <c r="AG434" s="79"/>
      <c r="AH434" s="79"/>
      <c r="AI434" s="79"/>
      <c r="AJ434" s="79"/>
      <c r="AK434" s="79"/>
      <c r="AL434" s="79"/>
      <c r="AM434" s="79"/>
      <c r="AN434" s="79"/>
    </row>
    <row r="435">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80"/>
      <c r="Y435" s="79"/>
      <c r="Z435" s="79"/>
      <c r="AA435" s="79"/>
      <c r="AB435" s="79"/>
      <c r="AC435" s="80"/>
      <c r="AD435" s="79"/>
      <c r="AE435" s="79"/>
      <c r="AF435" s="79"/>
      <c r="AG435" s="79"/>
      <c r="AH435" s="79"/>
      <c r="AI435" s="79"/>
      <c r="AJ435" s="79"/>
      <c r="AK435" s="79"/>
      <c r="AL435" s="79"/>
      <c r="AM435" s="79"/>
      <c r="AN435" s="79"/>
    </row>
    <row r="436">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80"/>
      <c r="Y436" s="79"/>
      <c r="Z436" s="79"/>
      <c r="AA436" s="79"/>
      <c r="AB436" s="79"/>
      <c r="AC436" s="80"/>
      <c r="AD436" s="79"/>
      <c r="AE436" s="79"/>
      <c r="AF436" s="79"/>
      <c r="AG436" s="79"/>
      <c r="AH436" s="79"/>
      <c r="AI436" s="79"/>
      <c r="AJ436" s="79"/>
      <c r="AK436" s="79"/>
      <c r="AL436" s="79"/>
      <c r="AM436" s="79"/>
      <c r="AN436" s="79"/>
    </row>
    <row r="437">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80"/>
      <c r="Y437" s="79"/>
      <c r="Z437" s="79"/>
      <c r="AA437" s="79"/>
      <c r="AB437" s="79"/>
      <c r="AC437" s="80"/>
      <c r="AD437" s="79"/>
      <c r="AE437" s="79"/>
      <c r="AF437" s="79"/>
      <c r="AG437" s="79"/>
      <c r="AH437" s="79"/>
      <c r="AI437" s="79"/>
      <c r="AJ437" s="79"/>
      <c r="AK437" s="79"/>
      <c r="AL437" s="79"/>
      <c r="AM437" s="79"/>
      <c r="AN437" s="79"/>
    </row>
    <row r="438">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80"/>
      <c r="Y438" s="79"/>
      <c r="Z438" s="79"/>
      <c r="AA438" s="79"/>
      <c r="AB438" s="79"/>
      <c r="AC438" s="80"/>
      <c r="AD438" s="79"/>
      <c r="AE438" s="79"/>
      <c r="AF438" s="79"/>
      <c r="AG438" s="79"/>
      <c r="AH438" s="79"/>
      <c r="AI438" s="79"/>
      <c r="AJ438" s="79"/>
      <c r="AK438" s="79"/>
      <c r="AL438" s="79"/>
      <c r="AM438" s="79"/>
      <c r="AN438" s="79"/>
    </row>
    <row r="439">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80"/>
      <c r="Y439" s="79"/>
      <c r="Z439" s="79"/>
      <c r="AA439" s="79"/>
      <c r="AB439" s="79"/>
      <c r="AC439" s="80"/>
      <c r="AD439" s="79"/>
      <c r="AE439" s="79"/>
      <c r="AF439" s="79"/>
      <c r="AG439" s="79"/>
      <c r="AH439" s="79"/>
      <c r="AI439" s="79"/>
      <c r="AJ439" s="79"/>
      <c r="AK439" s="79"/>
      <c r="AL439" s="79"/>
      <c r="AM439" s="79"/>
      <c r="AN439" s="79"/>
    </row>
    <row r="440">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80"/>
      <c r="Y440" s="79"/>
      <c r="Z440" s="79"/>
      <c r="AA440" s="79"/>
      <c r="AB440" s="79"/>
      <c r="AC440" s="80"/>
      <c r="AD440" s="79"/>
      <c r="AE440" s="79"/>
      <c r="AF440" s="79"/>
      <c r="AG440" s="79"/>
      <c r="AH440" s="79"/>
      <c r="AI440" s="79"/>
      <c r="AJ440" s="79"/>
      <c r="AK440" s="79"/>
      <c r="AL440" s="79"/>
      <c r="AM440" s="79"/>
      <c r="AN440" s="79"/>
    </row>
    <row r="441">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80"/>
      <c r="Y441" s="79"/>
      <c r="Z441" s="79"/>
      <c r="AA441" s="79"/>
      <c r="AB441" s="79"/>
      <c r="AC441" s="80"/>
      <c r="AD441" s="79"/>
      <c r="AE441" s="79"/>
      <c r="AF441" s="79"/>
      <c r="AG441" s="79"/>
      <c r="AH441" s="79"/>
      <c r="AI441" s="79"/>
      <c r="AJ441" s="79"/>
      <c r="AK441" s="79"/>
      <c r="AL441" s="79"/>
      <c r="AM441" s="79"/>
      <c r="AN441" s="79"/>
    </row>
    <row r="442">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80"/>
      <c r="Y442" s="79"/>
      <c r="Z442" s="79"/>
      <c r="AA442" s="79"/>
      <c r="AB442" s="79"/>
      <c r="AC442" s="80"/>
      <c r="AD442" s="79"/>
      <c r="AE442" s="79"/>
      <c r="AF442" s="79"/>
      <c r="AG442" s="79"/>
      <c r="AH442" s="79"/>
      <c r="AI442" s="79"/>
      <c r="AJ442" s="79"/>
      <c r="AK442" s="79"/>
      <c r="AL442" s="79"/>
      <c r="AM442" s="79"/>
      <c r="AN442" s="79"/>
    </row>
    <row r="443">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80"/>
      <c r="Y443" s="79"/>
      <c r="Z443" s="79"/>
      <c r="AA443" s="79"/>
      <c r="AB443" s="79"/>
      <c r="AC443" s="80"/>
      <c r="AD443" s="79"/>
      <c r="AE443" s="79"/>
      <c r="AF443" s="79"/>
      <c r="AG443" s="79"/>
      <c r="AH443" s="79"/>
      <c r="AI443" s="79"/>
      <c r="AJ443" s="79"/>
      <c r="AK443" s="79"/>
      <c r="AL443" s="79"/>
      <c r="AM443" s="79"/>
      <c r="AN443" s="79"/>
    </row>
    <row r="444">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80"/>
      <c r="Y444" s="79"/>
      <c r="Z444" s="79"/>
      <c r="AA444" s="79"/>
      <c r="AB444" s="79"/>
      <c r="AC444" s="80"/>
      <c r="AD444" s="79"/>
      <c r="AE444" s="79"/>
      <c r="AF444" s="79"/>
      <c r="AG444" s="79"/>
      <c r="AH444" s="79"/>
      <c r="AI444" s="79"/>
      <c r="AJ444" s="79"/>
      <c r="AK444" s="79"/>
      <c r="AL444" s="79"/>
      <c r="AM444" s="79"/>
      <c r="AN444" s="79"/>
    </row>
    <row r="445">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80"/>
      <c r="Y445" s="79"/>
      <c r="Z445" s="79"/>
      <c r="AA445" s="79"/>
      <c r="AB445" s="79"/>
      <c r="AC445" s="80"/>
      <c r="AD445" s="79"/>
      <c r="AE445" s="79"/>
      <c r="AF445" s="79"/>
      <c r="AG445" s="79"/>
      <c r="AH445" s="79"/>
      <c r="AI445" s="79"/>
      <c r="AJ445" s="79"/>
      <c r="AK445" s="79"/>
      <c r="AL445" s="79"/>
      <c r="AM445" s="79"/>
      <c r="AN445" s="79"/>
    </row>
    <row r="446">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80"/>
      <c r="Y446" s="79"/>
      <c r="Z446" s="79"/>
      <c r="AA446" s="79"/>
      <c r="AB446" s="79"/>
      <c r="AC446" s="80"/>
      <c r="AD446" s="79"/>
      <c r="AE446" s="79"/>
      <c r="AF446" s="79"/>
      <c r="AG446" s="79"/>
      <c r="AH446" s="79"/>
      <c r="AI446" s="79"/>
      <c r="AJ446" s="79"/>
      <c r="AK446" s="79"/>
      <c r="AL446" s="79"/>
      <c r="AM446" s="79"/>
      <c r="AN446" s="79"/>
    </row>
    <row r="447">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80"/>
      <c r="Y447" s="79"/>
      <c r="Z447" s="79"/>
      <c r="AA447" s="79"/>
      <c r="AB447" s="79"/>
      <c r="AC447" s="80"/>
      <c r="AD447" s="79"/>
      <c r="AE447" s="79"/>
      <c r="AF447" s="79"/>
      <c r="AG447" s="79"/>
      <c r="AH447" s="79"/>
      <c r="AI447" s="79"/>
      <c r="AJ447" s="79"/>
      <c r="AK447" s="79"/>
      <c r="AL447" s="79"/>
      <c r="AM447" s="79"/>
      <c r="AN447" s="79"/>
    </row>
    <row r="448">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80"/>
      <c r="Y448" s="79"/>
      <c r="Z448" s="79"/>
      <c r="AA448" s="79"/>
      <c r="AB448" s="79"/>
      <c r="AC448" s="80"/>
      <c r="AD448" s="79"/>
      <c r="AE448" s="79"/>
      <c r="AF448" s="79"/>
      <c r="AG448" s="79"/>
      <c r="AH448" s="79"/>
      <c r="AI448" s="79"/>
      <c r="AJ448" s="79"/>
      <c r="AK448" s="79"/>
      <c r="AL448" s="79"/>
      <c r="AM448" s="79"/>
      <c r="AN448" s="79"/>
    </row>
    <row r="449">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80"/>
      <c r="Y449" s="79"/>
      <c r="Z449" s="79"/>
      <c r="AA449" s="79"/>
      <c r="AB449" s="79"/>
      <c r="AC449" s="80"/>
      <c r="AD449" s="79"/>
      <c r="AE449" s="79"/>
      <c r="AF449" s="79"/>
      <c r="AG449" s="79"/>
      <c r="AH449" s="79"/>
      <c r="AI449" s="79"/>
      <c r="AJ449" s="79"/>
      <c r="AK449" s="79"/>
      <c r="AL449" s="79"/>
      <c r="AM449" s="79"/>
      <c r="AN449" s="79"/>
    </row>
    <row r="450">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80"/>
      <c r="Y450" s="79"/>
      <c r="Z450" s="79"/>
      <c r="AA450" s="79"/>
      <c r="AB450" s="79"/>
      <c r="AC450" s="80"/>
      <c r="AD450" s="79"/>
      <c r="AE450" s="79"/>
      <c r="AF450" s="79"/>
      <c r="AG450" s="79"/>
      <c r="AH450" s="79"/>
      <c r="AI450" s="79"/>
      <c r="AJ450" s="79"/>
      <c r="AK450" s="79"/>
      <c r="AL450" s="79"/>
      <c r="AM450" s="79"/>
      <c r="AN450" s="79"/>
    </row>
    <row r="451">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80"/>
      <c r="Y451" s="79"/>
      <c r="Z451" s="79"/>
      <c r="AA451" s="79"/>
      <c r="AB451" s="79"/>
      <c r="AC451" s="80"/>
      <c r="AD451" s="79"/>
      <c r="AE451" s="79"/>
      <c r="AF451" s="79"/>
      <c r="AG451" s="79"/>
      <c r="AH451" s="79"/>
      <c r="AI451" s="79"/>
      <c r="AJ451" s="79"/>
      <c r="AK451" s="79"/>
      <c r="AL451" s="79"/>
      <c r="AM451" s="79"/>
      <c r="AN451" s="79"/>
    </row>
    <row r="452">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80"/>
      <c r="Y452" s="79"/>
      <c r="Z452" s="79"/>
      <c r="AA452" s="79"/>
      <c r="AB452" s="79"/>
      <c r="AC452" s="80"/>
      <c r="AD452" s="79"/>
      <c r="AE452" s="79"/>
      <c r="AF452" s="79"/>
      <c r="AG452" s="79"/>
      <c r="AH452" s="79"/>
      <c r="AI452" s="79"/>
      <c r="AJ452" s="79"/>
      <c r="AK452" s="79"/>
      <c r="AL452" s="79"/>
      <c r="AM452" s="79"/>
      <c r="AN452" s="79"/>
    </row>
    <row r="453">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80"/>
      <c r="Y453" s="79"/>
      <c r="Z453" s="79"/>
      <c r="AA453" s="79"/>
      <c r="AB453" s="79"/>
      <c r="AC453" s="80"/>
      <c r="AD453" s="79"/>
      <c r="AE453" s="79"/>
      <c r="AF453" s="79"/>
      <c r="AG453" s="79"/>
      <c r="AH453" s="79"/>
      <c r="AI453" s="79"/>
      <c r="AJ453" s="79"/>
      <c r="AK453" s="79"/>
      <c r="AL453" s="79"/>
      <c r="AM453" s="79"/>
      <c r="AN453" s="79"/>
    </row>
    <row r="454">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80"/>
      <c r="Y454" s="79"/>
      <c r="Z454" s="79"/>
      <c r="AA454" s="79"/>
      <c r="AB454" s="79"/>
      <c r="AC454" s="80"/>
      <c r="AD454" s="79"/>
      <c r="AE454" s="79"/>
      <c r="AF454" s="79"/>
      <c r="AG454" s="79"/>
      <c r="AH454" s="79"/>
      <c r="AI454" s="79"/>
      <c r="AJ454" s="79"/>
      <c r="AK454" s="79"/>
      <c r="AL454" s="79"/>
      <c r="AM454" s="79"/>
      <c r="AN454" s="79"/>
    </row>
    <row r="455">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80"/>
      <c r="Y455" s="79"/>
      <c r="Z455" s="79"/>
      <c r="AA455" s="79"/>
      <c r="AB455" s="79"/>
      <c r="AC455" s="80"/>
      <c r="AD455" s="79"/>
      <c r="AE455" s="79"/>
      <c r="AF455" s="79"/>
      <c r="AG455" s="79"/>
      <c r="AH455" s="79"/>
      <c r="AI455" s="79"/>
      <c r="AJ455" s="79"/>
      <c r="AK455" s="79"/>
      <c r="AL455" s="79"/>
      <c r="AM455" s="79"/>
      <c r="AN455" s="79"/>
    </row>
    <row r="456">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80"/>
      <c r="Y456" s="79"/>
      <c r="Z456" s="79"/>
      <c r="AA456" s="79"/>
      <c r="AB456" s="79"/>
      <c r="AC456" s="80"/>
      <c r="AD456" s="79"/>
      <c r="AE456" s="79"/>
      <c r="AF456" s="79"/>
      <c r="AG456" s="79"/>
      <c r="AH456" s="79"/>
      <c r="AI456" s="79"/>
      <c r="AJ456" s="79"/>
      <c r="AK456" s="79"/>
      <c r="AL456" s="79"/>
      <c r="AM456" s="79"/>
      <c r="AN456" s="79"/>
    </row>
    <row r="457">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80"/>
      <c r="Y457" s="79"/>
      <c r="Z457" s="79"/>
      <c r="AA457" s="79"/>
      <c r="AB457" s="79"/>
      <c r="AC457" s="80"/>
      <c r="AD457" s="79"/>
      <c r="AE457" s="79"/>
      <c r="AF457" s="79"/>
      <c r="AG457" s="79"/>
      <c r="AH457" s="79"/>
      <c r="AI457" s="79"/>
      <c r="AJ457" s="79"/>
      <c r="AK457" s="79"/>
      <c r="AL457" s="79"/>
      <c r="AM457" s="79"/>
      <c r="AN457" s="79"/>
    </row>
    <row r="458">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80"/>
      <c r="Y458" s="79"/>
      <c r="Z458" s="79"/>
      <c r="AA458" s="79"/>
      <c r="AB458" s="79"/>
      <c r="AC458" s="80"/>
      <c r="AD458" s="79"/>
      <c r="AE458" s="79"/>
      <c r="AF458" s="79"/>
      <c r="AG458" s="79"/>
      <c r="AH458" s="79"/>
      <c r="AI458" s="79"/>
      <c r="AJ458" s="79"/>
      <c r="AK458" s="79"/>
      <c r="AL458" s="79"/>
      <c r="AM458" s="79"/>
      <c r="AN458" s="79"/>
    </row>
    <row r="459">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80"/>
      <c r="Y459" s="79"/>
      <c r="Z459" s="79"/>
      <c r="AA459" s="79"/>
      <c r="AB459" s="79"/>
      <c r="AC459" s="80"/>
      <c r="AD459" s="79"/>
      <c r="AE459" s="79"/>
      <c r="AF459" s="79"/>
      <c r="AG459" s="79"/>
      <c r="AH459" s="79"/>
      <c r="AI459" s="79"/>
      <c r="AJ459" s="79"/>
      <c r="AK459" s="79"/>
      <c r="AL459" s="79"/>
      <c r="AM459" s="79"/>
      <c r="AN459" s="79"/>
    </row>
    <row r="460">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80"/>
      <c r="Y460" s="79"/>
      <c r="Z460" s="79"/>
      <c r="AA460" s="79"/>
      <c r="AB460" s="79"/>
      <c r="AC460" s="80"/>
      <c r="AD460" s="79"/>
      <c r="AE460" s="79"/>
      <c r="AF460" s="79"/>
      <c r="AG460" s="79"/>
      <c r="AH460" s="79"/>
      <c r="AI460" s="79"/>
      <c r="AJ460" s="79"/>
      <c r="AK460" s="79"/>
      <c r="AL460" s="79"/>
      <c r="AM460" s="79"/>
      <c r="AN460" s="79"/>
    </row>
    <row r="461">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80"/>
      <c r="Y461" s="79"/>
      <c r="Z461" s="79"/>
      <c r="AA461" s="79"/>
      <c r="AB461" s="79"/>
      <c r="AC461" s="80"/>
      <c r="AD461" s="79"/>
      <c r="AE461" s="79"/>
      <c r="AF461" s="79"/>
      <c r="AG461" s="79"/>
      <c r="AH461" s="79"/>
      <c r="AI461" s="79"/>
      <c r="AJ461" s="79"/>
      <c r="AK461" s="79"/>
      <c r="AL461" s="79"/>
      <c r="AM461" s="79"/>
      <c r="AN461" s="79"/>
    </row>
    <row r="462">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80"/>
      <c r="Y462" s="79"/>
      <c r="Z462" s="79"/>
      <c r="AA462" s="79"/>
      <c r="AB462" s="79"/>
      <c r="AC462" s="80"/>
      <c r="AD462" s="79"/>
      <c r="AE462" s="79"/>
      <c r="AF462" s="79"/>
      <c r="AG462" s="79"/>
      <c r="AH462" s="79"/>
      <c r="AI462" s="79"/>
      <c r="AJ462" s="79"/>
      <c r="AK462" s="79"/>
      <c r="AL462" s="79"/>
      <c r="AM462" s="79"/>
      <c r="AN462" s="79"/>
    </row>
    <row r="463">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80"/>
      <c r="Y463" s="79"/>
      <c r="Z463" s="79"/>
      <c r="AA463" s="79"/>
      <c r="AB463" s="79"/>
      <c r="AC463" s="80"/>
      <c r="AD463" s="79"/>
      <c r="AE463" s="79"/>
      <c r="AF463" s="79"/>
      <c r="AG463" s="79"/>
      <c r="AH463" s="79"/>
      <c r="AI463" s="79"/>
      <c r="AJ463" s="79"/>
      <c r="AK463" s="79"/>
      <c r="AL463" s="79"/>
      <c r="AM463" s="79"/>
      <c r="AN463" s="79"/>
    </row>
    <row r="464">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80"/>
      <c r="Y464" s="79"/>
      <c r="Z464" s="79"/>
      <c r="AA464" s="79"/>
      <c r="AB464" s="79"/>
      <c r="AC464" s="80"/>
      <c r="AD464" s="79"/>
      <c r="AE464" s="79"/>
      <c r="AF464" s="79"/>
      <c r="AG464" s="79"/>
      <c r="AH464" s="79"/>
      <c r="AI464" s="79"/>
      <c r="AJ464" s="79"/>
      <c r="AK464" s="79"/>
      <c r="AL464" s="79"/>
      <c r="AM464" s="79"/>
      <c r="AN464" s="79"/>
    </row>
    <row r="465">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80"/>
      <c r="Y465" s="79"/>
      <c r="Z465" s="79"/>
      <c r="AA465" s="79"/>
      <c r="AB465" s="79"/>
      <c r="AC465" s="80"/>
      <c r="AD465" s="79"/>
      <c r="AE465" s="79"/>
      <c r="AF465" s="79"/>
      <c r="AG465" s="79"/>
      <c r="AH465" s="79"/>
      <c r="AI465" s="79"/>
      <c r="AJ465" s="79"/>
      <c r="AK465" s="79"/>
      <c r="AL465" s="79"/>
      <c r="AM465" s="79"/>
      <c r="AN465" s="79"/>
    </row>
    <row r="466">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80"/>
      <c r="Y466" s="79"/>
      <c r="Z466" s="79"/>
      <c r="AA466" s="79"/>
      <c r="AB466" s="79"/>
      <c r="AC466" s="80"/>
      <c r="AD466" s="79"/>
      <c r="AE466" s="79"/>
      <c r="AF466" s="79"/>
      <c r="AG466" s="79"/>
      <c r="AH466" s="79"/>
      <c r="AI466" s="79"/>
      <c r="AJ466" s="79"/>
      <c r="AK466" s="79"/>
      <c r="AL466" s="79"/>
      <c r="AM466" s="79"/>
      <c r="AN466" s="79"/>
    </row>
    <row r="467">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80"/>
      <c r="Y467" s="79"/>
      <c r="Z467" s="79"/>
      <c r="AA467" s="79"/>
      <c r="AB467" s="79"/>
      <c r="AC467" s="80"/>
      <c r="AD467" s="79"/>
      <c r="AE467" s="79"/>
      <c r="AF467" s="79"/>
      <c r="AG467" s="79"/>
      <c r="AH467" s="79"/>
      <c r="AI467" s="79"/>
      <c r="AJ467" s="79"/>
      <c r="AK467" s="79"/>
      <c r="AL467" s="79"/>
      <c r="AM467" s="79"/>
      <c r="AN467" s="79"/>
    </row>
    <row r="468">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80"/>
      <c r="Y468" s="79"/>
      <c r="Z468" s="79"/>
      <c r="AA468" s="79"/>
      <c r="AB468" s="79"/>
      <c r="AC468" s="80"/>
      <c r="AD468" s="79"/>
      <c r="AE468" s="79"/>
      <c r="AF468" s="79"/>
      <c r="AG468" s="79"/>
      <c r="AH468" s="79"/>
      <c r="AI468" s="79"/>
      <c r="AJ468" s="79"/>
      <c r="AK468" s="79"/>
      <c r="AL468" s="79"/>
      <c r="AM468" s="79"/>
      <c r="AN468" s="79"/>
    </row>
    <row r="469">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80"/>
      <c r="Y469" s="79"/>
      <c r="Z469" s="79"/>
      <c r="AA469" s="79"/>
      <c r="AB469" s="79"/>
      <c r="AC469" s="80"/>
      <c r="AD469" s="79"/>
      <c r="AE469" s="79"/>
      <c r="AF469" s="79"/>
      <c r="AG469" s="79"/>
      <c r="AH469" s="79"/>
      <c r="AI469" s="79"/>
      <c r="AJ469" s="79"/>
      <c r="AK469" s="79"/>
      <c r="AL469" s="79"/>
      <c r="AM469" s="79"/>
      <c r="AN469" s="79"/>
    </row>
    <row r="470">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80"/>
      <c r="Y470" s="79"/>
      <c r="Z470" s="79"/>
      <c r="AA470" s="79"/>
      <c r="AB470" s="79"/>
      <c r="AC470" s="80"/>
      <c r="AD470" s="79"/>
      <c r="AE470" s="79"/>
      <c r="AF470" s="79"/>
      <c r="AG470" s="79"/>
      <c r="AH470" s="79"/>
      <c r="AI470" s="79"/>
      <c r="AJ470" s="79"/>
      <c r="AK470" s="79"/>
      <c r="AL470" s="79"/>
      <c r="AM470" s="79"/>
      <c r="AN470" s="79"/>
    </row>
    <row r="471">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80"/>
      <c r="Y471" s="79"/>
      <c r="Z471" s="79"/>
      <c r="AA471" s="79"/>
      <c r="AB471" s="79"/>
      <c r="AC471" s="80"/>
      <c r="AD471" s="79"/>
      <c r="AE471" s="79"/>
      <c r="AF471" s="79"/>
      <c r="AG471" s="79"/>
      <c r="AH471" s="79"/>
      <c r="AI471" s="79"/>
      <c r="AJ471" s="79"/>
      <c r="AK471" s="79"/>
      <c r="AL471" s="79"/>
      <c r="AM471" s="79"/>
      <c r="AN471" s="79"/>
    </row>
    <row r="472">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80"/>
      <c r="Y472" s="79"/>
      <c r="Z472" s="79"/>
      <c r="AA472" s="79"/>
      <c r="AB472" s="79"/>
      <c r="AC472" s="80"/>
      <c r="AD472" s="79"/>
      <c r="AE472" s="79"/>
      <c r="AF472" s="79"/>
      <c r="AG472" s="79"/>
      <c r="AH472" s="79"/>
      <c r="AI472" s="79"/>
      <c r="AJ472" s="79"/>
      <c r="AK472" s="79"/>
      <c r="AL472" s="79"/>
      <c r="AM472" s="79"/>
      <c r="AN472" s="79"/>
    </row>
    <row r="473">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80"/>
      <c r="Y473" s="79"/>
      <c r="Z473" s="79"/>
      <c r="AA473" s="79"/>
      <c r="AB473" s="79"/>
      <c r="AC473" s="80"/>
      <c r="AD473" s="79"/>
      <c r="AE473" s="79"/>
      <c r="AF473" s="79"/>
      <c r="AG473" s="79"/>
      <c r="AH473" s="79"/>
      <c r="AI473" s="79"/>
      <c r="AJ473" s="79"/>
      <c r="AK473" s="79"/>
      <c r="AL473" s="79"/>
      <c r="AM473" s="79"/>
      <c r="AN473" s="79"/>
    </row>
    <row r="474">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80"/>
      <c r="Y474" s="79"/>
      <c r="Z474" s="79"/>
      <c r="AA474" s="79"/>
      <c r="AB474" s="79"/>
      <c r="AC474" s="80"/>
      <c r="AD474" s="79"/>
      <c r="AE474" s="79"/>
      <c r="AF474" s="79"/>
      <c r="AG474" s="79"/>
      <c r="AH474" s="79"/>
      <c r="AI474" s="79"/>
      <c r="AJ474" s="79"/>
      <c r="AK474" s="79"/>
      <c r="AL474" s="79"/>
      <c r="AM474" s="79"/>
      <c r="AN474" s="79"/>
    </row>
    <row r="475">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80"/>
      <c r="Y475" s="79"/>
      <c r="Z475" s="79"/>
      <c r="AA475" s="79"/>
      <c r="AB475" s="79"/>
      <c r="AC475" s="80"/>
      <c r="AD475" s="79"/>
      <c r="AE475" s="79"/>
      <c r="AF475" s="79"/>
      <c r="AG475" s="79"/>
      <c r="AH475" s="79"/>
      <c r="AI475" s="79"/>
      <c r="AJ475" s="79"/>
      <c r="AK475" s="79"/>
      <c r="AL475" s="79"/>
      <c r="AM475" s="79"/>
      <c r="AN475" s="79"/>
    </row>
    <row r="476">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80"/>
      <c r="Y476" s="79"/>
      <c r="Z476" s="79"/>
      <c r="AA476" s="79"/>
      <c r="AB476" s="79"/>
      <c r="AC476" s="80"/>
      <c r="AD476" s="79"/>
      <c r="AE476" s="79"/>
      <c r="AF476" s="79"/>
      <c r="AG476" s="79"/>
      <c r="AH476" s="79"/>
      <c r="AI476" s="79"/>
      <c r="AJ476" s="79"/>
      <c r="AK476" s="79"/>
      <c r="AL476" s="79"/>
      <c r="AM476" s="79"/>
      <c r="AN476" s="79"/>
    </row>
    <row r="477">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80"/>
      <c r="Y477" s="79"/>
      <c r="Z477" s="79"/>
      <c r="AA477" s="79"/>
      <c r="AB477" s="79"/>
      <c r="AC477" s="80"/>
      <c r="AD477" s="79"/>
      <c r="AE477" s="79"/>
      <c r="AF477" s="79"/>
      <c r="AG477" s="79"/>
      <c r="AH477" s="79"/>
      <c r="AI477" s="79"/>
      <c r="AJ477" s="79"/>
      <c r="AK477" s="79"/>
      <c r="AL477" s="79"/>
      <c r="AM477" s="79"/>
      <c r="AN477" s="79"/>
    </row>
    <row r="478">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80"/>
      <c r="Y478" s="79"/>
      <c r="Z478" s="79"/>
      <c r="AA478" s="79"/>
      <c r="AB478" s="79"/>
      <c r="AC478" s="80"/>
      <c r="AD478" s="79"/>
      <c r="AE478" s="79"/>
      <c r="AF478" s="79"/>
      <c r="AG478" s="79"/>
      <c r="AH478" s="79"/>
      <c r="AI478" s="79"/>
      <c r="AJ478" s="79"/>
      <c r="AK478" s="79"/>
      <c r="AL478" s="79"/>
      <c r="AM478" s="79"/>
      <c r="AN478" s="79"/>
    </row>
    <row r="479">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80"/>
      <c r="Y479" s="79"/>
      <c r="Z479" s="79"/>
      <c r="AA479" s="79"/>
      <c r="AB479" s="79"/>
      <c r="AC479" s="80"/>
      <c r="AD479" s="79"/>
      <c r="AE479" s="79"/>
      <c r="AF479" s="79"/>
      <c r="AG479" s="79"/>
      <c r="AH479" s="79"/>
      <c r="AI479" s="79"/>
      <c r="AJ479" s="79"/>
      <c r="AK479" s="79"/>
      <c r="AL479" s="79"/>
      <c r="AM479" s="79"/>
      <c r="AN479" s="79"/>
    </row>
    <row r="480">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80"/>
      <c r="Y480" s="79"/>
      <c r="Z480" s="79"/>
      <c r="AA480" s="79"/>
      <c r="AB480" s="79"/>
      <c r="AC480" s="80"/>
      <c r="AD480" s="79"/>
      <c r="AE480" s="79"/>
      <c r="AF480" s="79"/>
      <c r="AG480" s="79"/>
      <c r="AH480" s="79"/>
      <c r="AI480" s="79"/>
      <c r="AJ480" s="79"/>
      <c r="AK480" s="79"/>
      <c r="AL480" s="79"/>
      <c r="AM480" s="79"/>
      <c r="AN480" s="79"/>
    </row>
    <row r="481">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80"/>
      <c r="Y481" s="79"/>
      <c r="Z481" s="79"/>
      <c r="AA481" s="79"/>
      <c r="AB481" s="79"/>
      <c r="AC481" s="80"/>
      <c r="AD481" s="79"/>
      <c r="AE481" s="79"/>
      <c r="AF481" s="79"/>
      <c r="AG481" s="79"/>
      <c r="AH481" s="79"/>
      <c r="AI481" s="79"/>
      <c r="AJ481" s="79"/>
      <c r="AK481" s="79"/>
      <c r="AL481" s="79"/>
      <c r="AM481" s="79"/>
      <c r="AN481" s="79"/>
    </row>
    <row r="482">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80"/>
      <c r="Y482" s="79"/>
      <c r="Z482" s="79"/>
      <c r="AA482" s="79"/>
      <c r="AB482" s="79"/>
      <c r="AC482" s="80"/>
      <c r="AD482" s="79"/>
      <c r="AE482" s="79"/>
      <c r="AF482" s="79"/>
      <c r="AG482" s="79"/>
      <c r="AH482" s="79"/>
      <c r="AI482" s="79"/>
      <c r="AJ482" s="79"/>
      <c r="AK482" s="79"/>
      <c r="AL482" s="79"/>
      <c r="AM482" s="79"/>
      <c r="AN482" s="79"/>
    </row>
    <row r="483">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80"/>
      <c r="Y483" s="79"/>
      <c r="Z483" s="79"/>
      <c r="AA483" s="79"/>
      <c r="AB483" s="79"/>
      <c r="AC483" s="80"/>
      <c r="AD483" s="79"/>
      <c r="AE483" s="79"/>
      <c r="AF483" s="79"/>
      <c r="AG483" s="79"/>
      <c r="AH483" s="79"/>
      <c r="AI483" s="79"/>
      <c r="AJ483" s="79"/>
      <c r="AK483" s="79"/>
      <c r="AL483" s="79"/>
      <c r="AM483" s="79"/>
      <c r="AN483" s="79"/>
    </row>
    <row r="484">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80"/>
      <c r="Y484" s="79"/>
      <c r="Z484" s="79"/>
      <c r="AA484" s="79"/>
      <c r="AB484" s="79"/>
      <c r="AC484" s="80"/>
      <c r="AD484" s="79"/>
      <c r="AE484" s="79"/>
      <c r="AF484" s="79"/>
      <c r="AG484" s="79"/>
      <c r="AH484" s="79"/>
      <c r="AI484" s="79"/>
      <c r="AJ484" s="79"/>
      <c r="AK484" s="79"/>
      <c r="AL484" s="79"/>
      <c r="AM484" s="79"/>
      <c r="AN484" s="79"/>
    </row>
    <row r="485">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80"/>
      <c r="Y485" s="79"/>
      <c r="Z485" s="79"/>
      <c r="AA485" s="79"/>
      <c r="AB485" s="79"/>
      <c r="AC485" s="80"/>
      <c r="AD485" s="79"/>
      <c r="AE485" s="79"/>
      <c r="AF485" s="79"/>
      <c r="AG485" s="79"/>
      <c r="AH485" s="79"/>
      <c r="AI485" s="79"/>
      <c r="AJ485" s="79"/>
      <c r="AK485" s="79"/>
      <c r="AL485" s="79"/>
      <c r="AM485" s="79"/>
      <c r="AN485" s="79"/>
    </row>
    <row r="486">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80"/>
      <c r="Y486" s="79"/>
      <c r="Z486" s="79"/>
      <c r="AA486" s="79"/>
      <c r="AB486" s="79"/>
      <c r="AC486" s="80"/>
      <c r="AD486" s="79"/>
      <c r="AE486" s="79"/>
      <c r="AF486" s="79"/>
      <c r="AG486" s="79"/>
      <c r="AH486" s="79"/>
      <c r="AI486" s="79"/>
      <c r="AJ486" s="79"/>
      <c r="AK486" s="79"/>
      <c r="AL486" s="79"/>
      <c r="AM486" s="79"/>
      <c r="AN486" s="79"/>
    </row>
    <row r="487">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80"/>
      <c r="Y487" s="79"/>
      <c r="Z487" s="79"/>
      <c r="AA487" s="79"/>
      <c r="AB487" s="79"/>
      <c r="AC487" s="80"/>
      <c r="AD487" s="79"/>
      <c r="AE487" s="79"/>
      <c r="AF487" s="79"/>
      <c r="AG487" s="79"/>
      <c r="AH487" s="79"/>
      <c r="AI487" s="79"/>
      <c r="AJ487" s="79"/>
      <c r="AK487" s="79"/>
      <c r="AL487" s="79"/>
      <c r="AM487" s="79"/>
      <c r="AN487" s="79"/>
    </row>
    <row r="488">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80"/>
      <c r="Y488" s="79"/>
      <c r="Z488" s="79"/>
      <c r="AA488" s="79"/>
      <c r="AB488" s="79"/>
      <c r="AC488" s="80"/>
      <c r="AD488" s="79"/>
      <c r="AE488" s="79"/>
      <c r="AF488" s="79"/>
      <c r="AG488" s="79"/>
      <c r="AH488" s="79"/>
      <c r="AI488" s="79"/>
      <c r="AJ488" s="79"/>
      <c r="AK488" s="79"/>
      <c r="AL488" s="79"/>
      <c r="AM488" s="79"/>
      <c r="AN488" s="79"/>
    </row>
    <row r="489">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80"/>
      <c r="Y489" s="79"/>
      <c r="Z489" s="79"/>
      <c r="AA489" s="79"/>
      <c r="AB489" s="79"/>
      <c r="AC489" s="80"/>
      <c r="AD489" s="79"/>
      <c r="AE489" s="79"/>
      <c r="AF489" s="79"/>
      <c r="AG489" s="79"/>
      <c r="AH489" s="79"/>
      <c r="AI489" s="79"/>
      <c r="AJ489" s="79"/>
      <c r="AK489" s="79"/>
      <c r="AL489" s="79"/>
      <c r="AM489" s="79"/>
      <c r="AN489" s="79"/>
    </row>
    <row r="490">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80"/>
      <c r="Y490" s="79"/>
      <c r="Z490" s="79"/>
      <c r="AA490" s="79"/>
      <c r="AB490" s="79"/>
      <c r="AC490" s="80"/>
      <c r="AD490" s="79"/>
      <c r="AE490" s="79"/>
      <c r="AF490" s="79"/>
      <c r="AG490" s="79"/>
      <c r="AH490" s="79"/>
      <c r="AI490" s="79"/>
      <c r="AJ490" s="79"/>
      <c r="AK490" s="79"/>
      <c r="AL490" s="79"/>
      <c r="AM490" s="79"/>
      <c r="AN490" s="79"/>
    </row>
    <row r="491">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80"/>
      <c r="Y491" s="79"/>
      <c r="Z491" s="79"/>
      <c r="AA491" s="79"/>
      <c r="AB491" s="79"/>
      <c r="AC491" s="80"/>
      <c r="AD491" s="79"/>
      <c r="AE491" s="79"/>
      <c r="AF491" s="79"/>
      <c r="AG491" s="79"/>
      <c r="AH491" s="79"/>
      <c r="AI491" s="79"/>
      <c r="AJ491" s="79"/>
      <c r="AK491" s="79"/>
      <c r="AL491" s="79"/>
      <c r="AM491" s="79"/>
      <c r="AN491" s="79"/>
    </row>
    <row r="492">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80"/>
      <c r="Y492" s="79"/>
      <c r="Z492" s="79"/>
      <c r="AA492" s="79"/>
      <c r="AB492" s="79"/>
      <c r="AC492" s="80"/>
      <c r="AD492" s="79"/>
      <c r="AE492" s="79"/>
      <c r="AF492" s="79"/>
      <c r="AG492" s="79"/>
      <c r="AH492" s="79"/>
      <c r="AI492" s="79"/>
      <c r="AJ492" s="79"/>
      <c r="AK492" s="79"/>
      <c r="AL492" s="79"/>
      <c r="AM492" s="79"/>
      <c r="AN492" s="79"/>
    </row>
    <row r="493">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80"/>
      <c r="Y493" s="79"/>
      <c r="Z493" s="79"/>
      <c r="AA493" s="79"/>
      <c r="AB493" s="79"/>
      <c r="AC493" s="80"/>
      <c r="AD493" s="79"/>
      <c r="AE493" s="79"/>
      <c r="AF493" s="79"/>
      <c r="AG493" s="79"/>
      <c r="AH493" s="79"/>
      <c r="AI493" s="79"/>
      <c r="AJ493" s="79"/>
      <c r="AK493" s="79"/>
      <c r="AL493" s="79"/>
      <c r="AM493" s="79"/>
      <c r="AN493" s="79"/>
    </row>
    <row r="494">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80"/>
      <c r="Y494" s="79"/>
      <c r="Z494" s="79"/>
      <c r="AA494" s="79"/>
      <c r="AB494" s="79"/>
      <c r="AC494" s="80"/>
      <c r="AD494" s="79"/>
      <c r="AE494" s="79"/>
      <c r="AF494" s="79"/>
      <c r="AG494" s="79"/>
      <c r="AH494" s="79"/>
      <c r="AI494" s="79"/>
      <c r="AJ494" s="79"/>
      <c r="AK494" s="79"/>
      <c r="AL494" s="79"/>
      <c r="AM494" s="79"/>
      <c r="AN494" s="79"/>
    </row>
    <row r="495">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80"/>
      <c r="Y495" s="79"/>
      <c r="Z495" s="79"/>
      <c r="AA495" s="79"/>
      <c r="AB495" s="79"/>
      <c r="AC495" s="80"/>
      <c r="AD495" s="79"/>
      <c r="AE495" s="79"/>
      <c r="AF495" s="79"/>
      <c r="AG495" s="79"/>
      <c r="AH495" s="79"/>
      <c r="AI495" s="79"/>
      <c r="AJ495" s="79"/>
      <c r="AK495" s="79"/>
      <c r="AL495" s="79"/>
      <c r="AM495" s="79"/>
      <c r="AN495" s="79"/>
    </row>
    <row r="496">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80"/>
      <c r="Y496" s="79"/>
      <c r="Z496" s="79"/>
      <c r="AA496" s="79"/>
      <c r="AB496" s="79"/>
      <c r="AC496" s="80"/>
      <c r="AD496" s="79"/>
      <c r="AE496" s="79"/>
      <c r="AF496" s="79"/>
      <c r="AG496" s="79"/>
      <c r="AH496" s="79"/>
      <c r="AI496" s="79"/>
      <c r="AJ496" s="79"/>
      <c r="AK496" s="79"/>
      <c r="AL496" s="79"/>
      <c r="AM496" s="79"/>
      <c r="AN496" s="79"/>
    </row>
    <row r="497">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80"/>
      <c r="Y497" s="79"/>
      <c r="Z497" s="79"/>
      <c r="AA497" s="79"/>
      <c r="AB497" s="79"/>
      <c r="AC497" s="80"/>
      <c r="AD497" s="79"/>
      <c r="AE497" s="79"/>
      <c r="AF497" s="79"/>
      <c r="AG497" s="79"/>
      <c r="AH497" s="79"/>
      <c r="AI497" s="79"/>
      <c r="AJ497" s="79"/>
      <c r="AK497" s="79"/>
      <c r="AL497" s="79"/>
      <c r="AM497" s="79"/>
      <c r="AN497" s="79"/>
    </row>
    <row r="498">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80"/>
      <c r="Y498" s="79"/>
      <c r="Z498" s="79"/>
      <c r="AA498" s="79"/>
      <c r="AB498" s="79"/>
      <c r="AC498" s="80"/>
      <c r="AD498" s="79"/>
      <c r="AE498" s="79"/>
      <c r="AF498" s="79"/>
      <c r="AG498" s="79"/>
      <c r="AH498" s="79"/>
      <c r="AI498" s="79"/>
      <c r="AJ498" s="79"/>
      <c r="AK498" s="79"/>
      <c r="AL498" s="79"/>
      <c r="AM498" s="79"/>
      <c r="AN498" s="79"/>
    </row>
    <row r="499">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80"/>
      <c r="Y499" s="79"/>
      <c r="Z499" s="79"/>
      <c r="AA499" s="79"/>
      <c r="AB499" s="79"/>
      <c r="AC499" s="80"/>
      <c r="AD499" s="79"/>
      <c r="AE499" s="79"/>
      <c r="AF499" s="79"/>
      <c r="AG499" s="79"/>
      <c r="AH499" s="79"/>
      <c r="AI499" s="79"/>
      <c r="AJ499" s="79"/>
      <c r="AK499" s="79"/>
      <c r="AL499" s="79"/>
      <c r="AM499" s="79"/>
      <c r="AN499" s="79"/>
    </row>
    <row r="500">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80"/>
      <c r="Y500" s="79"/>
      <c r="Z500" s="79"/>
      <c r="AA500" s="79"/>
      <c r="AB500" s="79"/>
      <c r="AC500" s="80"/>
      <c r="AD500" s="79"/>
      <c r="AE500" s="79"/>
      <c r="AF500" s="79"/>
      <c r="AG500" s="79"/>
      <c r="AH500" s="79"/>
      <c r="AI500" s="79"/>
      <c r="AJ500" s="79"/>
      <c r="AK500" s="79"/>
      <c r="AL500" s="79"/>
      <c r="AM500" s="79"/>
      <c r="AN500" s="79"/>
    </row>
    <row r="501">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80"/>
      <c r="Y501" s="79"/>
      <c r="Z501" s="79"/>
      <c r="AA501" s="79"/>
      <c r="AB501" s="79"/>
      <c r="AC501" s="80"/>
      <c r="AD501" s="79"/>
      <c r="AE501" s="79"/>
      <c r="AF501" s="79"/>
      <c r="AG501" s="79"/>
      <c r="AH501" s="79"/>
      <c r="AI501" s="79"/>
      <c r="AJ501" s="79"/>
      <c r="AK501" s="79"/>
      <c r="AL501" s="79"/>
      <c r="AM501" s="79"/>
      <c r="AN501" s="79"/>
    </row>
    <row r="502">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80"/>
      <c r="Y502" s="79"/>
      <c r="Z502" s="79"/>
      <c r="AA502" s="79"/>
      <c r="AB502" s="79"/>
      <c r="AC502" s="80"/>
      <c r="AD502" s="79"/>
      <c r="AE502" s="79"/>
      <c r="AF502" s="79"/>
      <c r="AG502" s="79"/>
      <c r="AH502" s="79"/>
      <c r="AI502" s="79"/>
      <c r="AJ502" s="79"/>
      <c r="AK502" s="79"/>
      <c r="AL502" s="79"/>
      <c r="AM502" s="79"/>
      <c r="AN502" s="79"/>
    </row>
    <row r="503">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80"/>
      <c r="Y503" s="79"/>
      <c r="Z503" s="79"/>
      <c r="AA503" s="79"/>
      <c r="AB503" s="79"/>
      <c r="AC503" s="80"/>
      <c r="AD503" s="79"/>
      <c r="AE503" s="79"/>
      <c r="AF503" s="79"/>
      <c r="AG503" s="79"/>
      <c r="AH503" s="79"/>
      <c r="AI503" s="79"/>
      <c r="AJ503" s="79"/>
      <c r="AK503" s="79"/>
      <c r="AL503" s="79"/>
      <c r="AM503" s="79"/>
      <c r="AN503" s="79"/>
    </row>
    <row r="504">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80"/>
      <c r="Y504" s="79"/>
      <c r="Z504" s="79"/>
      <c r="AA504" s="79"/>
      <c r="AB504" s="79"/>
      <c r="AC504" s="80"/>
      <c r="AD504" s="79"/>
      <c r="AE504" s="79"/>
      <c r="AF504" s="79"/>
      <c r="AG504" s="79"/>
      <c r="AH504" s="79"/>
      <c r="AI504" s="79"/>
      <c r="AJ504" s="79"/>
      <c r="AK504" s="79"/>
      <c r="AL504" s="79"/>
      <c r="AM504" s="79"/>
      <c r="AN504" s="79"/>
    </row>
    <row r="505">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80"/>
      <c r="Y505" s="79"/>
      <c r="Z505" s="79"/>
      <c r="AA505" s="79"/>
      <c r="AB505" s="79"/>
      <c r="AC505" s="80"/>
      <c r="AD505" s="79"/>
      <c r="AE505" s="79"/>
      <c r="AF505" s="79"/>
      <c r="AG505" s="79"/>
      <c r="AH505" s="79"/>
      <c r="AI505" s="79"/>
      <c r="AJ505" s="79"/>
      <c r="AK505" s="79"/>
      <c r="AL505" s="79"/>
      <c r="AM505" s="79"/>
      <c r="AN505" s="79"/>
    </row>
    <row r="506">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80"/>
      <c r="Y506" s="79"/>
      <c r="Z506" s="79"/>
      <c r="AA506" s="79"/>
      <c r="AB506" s="79"/>
      <c r="AC506" s="80"/>
      <c r="AD506" s="79"/>
      <c r="AE506" s="79"/>
      <c r="AF506" s="79"/>
      <c r="AG506" s="79"/>
      <c r="AH506" s="79"/>
      <c r="AI506" s="79"/>
      <c r="AJ506" s="79"/>
      <c r="AK506" s="79"/>
      <c r="AL506" s="79"/>
      <c r="AM506" s="79"/>
      <c r="AN506" s="79"/>
    </row>
    <row r="507">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80"/>
      <c r="Y507" s="79"/>
      <c r="Z507" s="79"/>
      <c r="AA507" s="79"/>
      <c r="AB507" s="79"/>
      <c r="AC507" s="80"/>
      <c r="AD507" s="79"/>
      <c r="AE507" s="79"/>
      <c r="AF507" s="79"/>
      <c r="AG507" s="79"/>
      <c r="AH507" s="79"/>
      <c r="AI507" s="79"/>
      <c r="AJ507" s="79"/>
      <c r="AK507" s="79"/>
      <c r="AL507" s="79"/>
      <c r="AM507" s="79"/>
      <c r="AN507" s="79"/>
    </row>
    <row r="508">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80"/>
      <c r="Y508" s="79"/>
      <c r="Z508" s="79"/>
      <c r="AA508" s="79"/>
      <c r="AB508" s="79"/>
      <c r="AC508" s="80"/>
      <c r="AD508" s="79"/>
      <c r="AE508" s="79"/>
      <c r="AF508" s="79"/>
      <c r="AG508" s="79"/>
      <c r="AH508" s="79"/>
      <c r="AI508" s="79"/>
      <c r="AJ508" s="79"/>
      <c r="AK508" s="79"/>
      <c r="AL508" s="79"/>
      <c r="AM508" s="79"/>
      <c r="AN508" s="79"/>
    </row>
    <row r="509">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80"/>
      <c r="Y509" s="79"/>
      <c r="Z509" s="79"/>
      <c r="AA509" s="79"/>
      <c r="AB509" s="79"/>
      <c r="AC509" s="80"/>
      <c r="AD509" s="79"/>
      <c r="AE509" s="79"/>
      <c r="AF509" s="79"/>
      <c r="AG509" s="79"/>
      <c r="AH509" s="79"/>
      <c r="AI509" s="79"/>
      <c r="AJ509" s="79"/>
      <c r="AK509" s="79"/>
      <c r="AL509" s="79"/>
      <c r="AM509" s="79"/>
      <c r="AN509" s="79"/>
    </row>
    <row r="510">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80"/>
      <c r="Y510" s="79"/>
      <c r="Z510" s="79"/>
      <c r="AA510" s="79"/>
      <c r="AB510" s="79"/>
      <c r="AC510" s="80"/>
      <c r="AD510" s="79"/>
      <c r="AE510" s="79"/>
      <c r="AF510" s="79"/>
      <c r="AG510" s="79"/>
      <c r="AH510" s="79"/>
      <c r="AI510" s="79"/>
      <c r="AJ510" s="79"/>
      <c r="AK510" s="79"/>
      <c r="AL510" s="79"/>
      <c r="AM510" s="79"/>
      <c r="AN510" s="79"/>
    </row>
    <row r="511">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80"/>
      <c r="Y511" s="79"/>
      <c r="Z511" s="79"/>
      <c r="AA511" s="79"/>
      <c r="AB511" s="79"/>
      <c r="AC511" s="80"/>
      <c r="AD511" s="79"/>
      <c r="AE511" s="79"/>
      <c r="AF511" s="79"/>
      <c r="AG511" s="79"/>
      <c r="AH511" s="79"/>
      <c r="AI511" s="79"/>
      <c r="AJ511" s="79"/>
      <c r="AK511" s="79"/>
      <c r="AL511" s="79"/>
      <c r="AM511" s="79"/>
      <c r="AN511" s="79"/>
    </row>
    <row r="512">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80"/>
      <c r="Y512" s="79"/>
      <c r="Z512" s="79"/>
      <c r="AA512" s="79"/>
      <c r="AB512" s="79"/>
      <c r="AC512" s="80"/>
      <c r="AD512" s="79"/>
      <c r="AE512" s="79"/>
      <c r="AF512" s="79"/>
      <c r="AG512" s="79"/>
      <c r="AH512" s="79"/>
      <c r="AI512" s="79"/>
      <c r="AJ512" s="79"/>
      <c r="AK512" s="79"/>
      <c r="AL512" s="79"/>
      <c r="AM512" s="79"/>
      <c r="AN512" s="79"/>
    </row>
    <row r="513">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80"/>
      <c r="Y513" s="79"/>
      <c r="Z513" s="79"/>
      <c r="AA513" s="79"/>
      <c r="AB513" s="79"/>
      <c r="AC513" s="80"/>
      <c r="AD513" s="79"/>
      <c r="AE513" s="79"/>
      <c r="AF513" s="79"/>
      <c r="AG513" s="79"/>
      <c r="AH513" s="79"/>
      <c r="AI513" s="79"/>
      <c r="AJ513" s="79"/>
      <c r="AK513" s="79"/>
      <c r="AL513" s="79"/>
      <c r="AM513" s="79"/>
      <c r="AN513" s="79"/>
    </row>
    <row r="514">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80"/>
      <c r="Y514" s="79"/>
      <c r="Z514" s="79"/>
      <c r="AA514" s="79"/>
      <c r="AB514" s="79"/>
      <c r="AC514" s="80"/>
      <c r="AD514" s="79"/>
      <c r="AE514" s="79"/>
      <c r="AF514" s="79"/>
      <c r="AG514" s="79"/>
      <c r="AH514" s="79"/>
      <c r="AI514" s="79"/>
      <c r="AJ514" s="79"/>
      <c r="AK514" s="79"/>
      <c r="AL514" s="79"/>
      <c r="AM514" s="79"/>
      <c r="AN514" s="79"/>
    </row>
    <row r="515">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80"/>
      <c r="Y515" s="79"/>
      <c r="Z515" s="79"/>
      <c r="AA515" s="79"/>
      <c r="AB515" s="79"/>
      <c r="AC515" s="80"/>
      <c r="AD515" s="79"/>
      <c r="AE515" s="79"/>
      <c r="AF515" s="79"/>
      <c r="AG515" s="79"/>
      <c r="AH515" s="79"/>
      <c r="AI515" s="79"/>
      <c r="AJ515" s="79"/>
      <c r="AK515" s="79"/>
      <c r="AL515" s="79"/>
      <c r="AM515" s="79"/>
      <c r="AN515" s="79"/>
    </row>
    <row r="516">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80"/>
      <c r="Y516" s="79"/>
      <c r="Z516" s="79"/>
      <c r="AA516" s="79"/>
      <c r="AB516" s="79"/>
      <c r="AC516" s="80"/>
      <c r="AD516" s="79"/>
      <c r="AE516" s="79"/>
      <c r="AF516" s="79"/>
      <c r="AG516" s="79"/>
      <c r="AH516" s="79"/>
      <c r="AI516" s="79"/>
      <c r="AJ516" s="79"/>
      <c r="AK516" s="79"/>
      <c r="AL516" s="79"/>
      <c r="AM516" s="79"/>
      <c r="AN516" s="79"/>
    </row>
    <row r="517">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80"/>
      <c r="Y517" s="79"/>
      <c r="Z517" s="79"/>
      <c r="AA517" s="79"/>
      <c r="AB517" s="79"/>
      <c r="AC517" s="80"/>
      <c r="AD517" s="79"/>
      <c r="AE517" s="79"/>
      <c r="AF517" s="79"/>
      <c r="AG517" s="79"/>
      <c r="AH517" s="79"/>
      <c r="AI517" s="79"/>
      <c r="AJ517" s="79"/>
      <c r="AK517" s="79"/>
      <c r="AL517" s="79"/>
      <c r="AM517" s="79"/>
      <c r="AN517" s="79"/>
    </row>
    <row r="518">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80"/>
      <c r="Y518" s="79"/>
      <c r="Z518" s="79"/>
      <c r="AA518" s="79"/>
      <c r="AB518" s="79"/>
      <c r="AC518" s="80"/>
      <c r="AD518" s="79"/>
      <c r="AE518" s="79"/>
      <c r="AF518" s="79"/>
      <c r="AG518" s="79"/>
      <c r="AH518" s="79"/>
      <c r="AI518" s="79"/>
      <c r="AJ518" s="79"/>
      <c r="AK518" s="79"/>
      <c r="AL518" s="79"/>
      <c r="AM518" s="79"/>
      <c r="AN518" s="79"/>
    </row>
    <row r="519">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80"/>
      <c r="Y519" s="79"/>
      <c r="Z519" s="79"/>
      <c r="AA519" s="79"/>
      <c r="AB519" s="79"/>
      <c r="AC519" s="80"/>
      <c r="AD519" s="79"/>
      <c r="AE519" s="79"/>
      <c r="AF519" s="79"/>
      <c r="AG519" s="79"/>
      <c r="AH519" s="79"/>
      <c r="AI519" s="79"/>
      <c r="AJ519" s="79"/>
      <c r="AK519" s="79"/>
      <c r="AL519" s="79"/>
      <c r="AM519" s="79"/>
      <c r="AN519" s="79"/>
    </row>
    <row r="520">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80"/>
      <c r="Y520" s="79"/>
      <c r="Z520" s="79"/>
      <c r="AA520" s="79"/>
      <c r="AB520" s="79"/>
      <c r="AC520" s="80"/>
      <c r="AD520" s="79"/>
      <c r="AE520" s="79"/>
      <c r="AF520" s="79"/>
      <c r="AG520" s="79"/>
      <c r="AH520" s="79"/>
      <c r="AI520" s="79"/>
      <c r="AJ520" s="79"/>
      <c r="AK520" s="79"/>
      <c r="AL520" s="79"/>
      <c r="AM520" s="79"/>
      <c r="AN520" s="79"/>
    </row>
    <row r="521">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80"/>
      <c r="Y521" s="79"/>
      <c r="Z521" s="79"/>
      <c r="AA521" s="79"/>
      <c r="AB521" s="79"/>
      <c r="AC521" s="80"/>
      <c r="AD521" s="79"/>
      <c r="AE521" s="79"/>
      <c r="AF521" s="79"/>
      <c r="AG521" s="79"/>
      <c r="AH521" s="79"/>
      <c r="AI521" s="79"/>
      <c r="AJ521" s="79"/>
      <c r="AK521" s="79"/>
      <c r="AL521" s="79"/>
      <c r="AM521" s="79"/>
      <c r="AN521" s="79"/>
    </row>
    <row r="522">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80"/>
      <c r="Y522" s="79"/>
      <c r="Z522" s="79"/>
      <c r="AA522" s="79"/>
      <c r="AB522" s="79"/>
      <c r="AC522" s="80"/>
      <c r="AD522" s="79"/>
      <c r="AE522" s="79"/>
      <c r="AF522" s="79"/>
      <c r="AG522" s="79"/>
      <c r="AH522" s="79"/>
      <c r="AI522" s="79"/>
      <c r="AJ522" s="79"/>
      <c r="AK522" s="79"/>
      <c r="AL522" s="79"/>
      <c r="AM522" s="79"/>
      <c r="AN522" s="79"/>
    </row>
    <row r="523">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80"/>
      <c r="Y523" s="79"/>
      <c r="Z523" s="79"/>
      <c r="AA523" s="79"/>
      <c r="AB523" s="79"/>
      <c r="AC523" s="80"/>
      <c r="AD523" s="79"/>
      <c r="AE523" s="79"/>
      <c r="AF523" s="79"/>
      <c r="AG523" s="79"/>
      <c r="AH523" s="79"/>
      <c r="AI523" s="79"/>
      <c r="AJ523" s="79"/>
      <c r="AK523" s="79"/>
      <c r="AL523" s="79"/>
      <c r="AM523" s="79"/>
      <c r="AN523" s="79"/>
    </row>
    <row r="524">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80"/>
      <c r="Y524" s="79"/>
      <c r="Z524" s="79"/>
      <c r="AA524" s="79"/>
      <c r="AB524" s="79"/>
      <c r="AC524" s="80"/>
      <c r="AD524" s="79"/>
      <c r="AE524" s="79"/>
      <c r="AF524" s="79"/>
      <c r="AG524" s="79"/>
      <c r="AH524" s="79"/>
      <c r="AI524" s="79"/>
      <c r="AJ524" s="79"/>
      <c r="AK524" s="79"/>
      <c r="AL524" s="79"/>
      <c r="AM524" s="79"/>
      <c r="AN524" s="79"/>
    </row>
    <row r="525">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80"/>
      <c r="Y525" s="79"/>
      <c r="Z525" s="79"/>
      <c r="AA525" s="79"/>
      <c r="AB525" s="79"/>
      <c r="AC525" s="80"/>
      <c r="AD525" s="79"/>
      <c r="AE525" s="79"/>
      <c r="AF525" s="79"/>
      <c r="AG525" s="79"/>
      <c r="AH525" s="79"/>
      <c r="AI525" s="79"/>
      <c r="AJ525" s="79"/>
      <c r="AK525" s="79"/>
      <c r="AL525" s="79"/>
      <c r="AM525" s="79"/>
      <c r="AN525" s="79"/>
    </row>
    <row r="526">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80"/>
      <c r="Y526" s="79"/>
      <c r="Z526" s="79"/>
      <c r="AA526" s="79"/>
      <c r="AB526" s="79"/>
      <c r="AC526" s="80"/>
      <c r="AD526" s="79"/>
      <c r="AE526" s="79"/>
      <c r="AF526" s="79"/>
      <c r="AG526" s="79"/>
      <c r="AH526" s="79"/>
      <c r="AI526" s="79"/>
      <c r="AJ526" s="79"/>
      <c r="AK526" s="79"/>
      <c r="AL526" s="79"/>
      <c r="AM526" s="79"/>
      <c r="AN526" s="79"/>
    </row>
    <row r="527">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80"/>
      <c r="Y527" s="79"/>
      <c r="Z527" s="79"/>
      <c r="AA527" s="79"/>
      <c r="AB527" s="79"/>
      <c r="AC527" s="80"/>
      <c r="AD527" s="79"/>
      <c r="AE527" s="79"/>
      <c r="AF527" s="79"/>
      <c r="AG527" s="79"/>
      <c r="AH527" s="79"/>
      <c r="AI527" s="79"/>
      <c r="AJ527" s="79"/>
      <c r="AK527" s="79"/>
      <c r="AL527" s="79"/>
      <c r="AM527" s="79"/>
      <c r="AN527" s="79"/>
    </row>
    <row r="528">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80"/>
      <c r="Y528" s="79"/>
      <c r="Z528" s="79"/>
      <c r="AA528" s="79"/>
      <c r="AB528" s="79"/>
      <c r="AC528" s="80"/>
      <c r="AD528" s="79"/>
      <c r="AE528" s="79"/>
      <c r="AF528" s="79"/>
      <c r="AG528" s="79"/>
      <c r="AH528" s="79"/>
      <c r="AI528" s="79"/>
      <c r="AJ528" s="79"/>
      <c r="AK528" s="79"/>
      <c r="AL528" s="79"/>
      <c r="AM528" s="79"/>
      <c r="AN528" s="79"/>
    </row>
    <row r="529">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80"/>
      <c r="Y529" s="79"/>
      <c r="Z529" s="79"/>
      <c r="AA529" s="79"/>
      <c r="AB529" s="79"/>
      <c r="AC529" s="80"/>
      <c r="AD529" s="79"/>
      <c r="AE529" s="79"/>
      <c r="AF529" s="79"/>
      <c r="AG529" s="79"/>
      <c r="AH529" s="79"/>
      <c r="AI529" s="79"/>
      <c r="AJ529" s="79"/>
      <c r="AK529" s="79"/>
      <c r="AL529" s="79"/>
      <c r="AM529" s="79"/>
      <c r="AN529" s="79"/>
    </row>
    <row r="530">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80"/>
      <c r="Y530" s="79"/>
      <c r="Z530" s="79"/>
      <c r="AA530" s="79"/>
      <c r="AB530" s="79"/>
      <c r="AC530" s="80"/>
      <c r="AD530" s="79"/>
      <c r="AE530" s="79"/>
      <c r="AF530" s="79"/>
      <c r="AG530" s="79"/>
      <c r="AH530" s="79"/>
      <c r="AI530" s="79"/>
      <c r="AJ530" s="79"/>
      <c r="AK530" s="79"/>
      <c r="AL530" s="79"/>
      <c r="AM530" s="79"/>
      <c r="AN530" s="79"/>
    </row>
    <row r="531">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80"/>
      <c r="Y531" s="79"/>
      <c r="Z531" s="79"/>
      <c r="AA531" s="79"/>
      <c r="AB531" s="79"/>
      <c r="AC531" s="80"/>
      <c r="AD531" s="79"/>
      <c r="AE531" s="79"/>
      <c r="AF531" s="79"/>
      <c r="AG531" s="79"/>
      <c r="AH531" s="79"/>
      <c r="AI531" s="79"/>
      <c r="AJ531" s="79"/>
      <c r="AK531" s="79"/>
      <c r="AL531" s="79"/>
      <c r="AM531" s="79"/>
      <c r="AN531" s="79"/>
    </row>
    <row r="532">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80"/>
      <c r="Y532" s="79"/>
      <c r="Z532" s="79"/>
      <c r="AA532" s="79"/>
      <c r="AB532" s="79"/>
      <c r="AC532" s="80"/>
      <c r="AD532" s="79"/>
      <c r="AE532" s="79"/>
      <c r="AF532" s="79"/>
      <c r="AG532" s="79"/>
      <c r="AH532" s="79"/>
      <c r="AI532" s="79"/>
      <c r="AJ532" s="79"/>
      <c r="AK532" s="79"/>
      <c r="AL532" s="79"/>
      <c r="AM532" s="79"/>
      <c r="AN532" s="79"/>
    </row>
    <row r="533">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80"/>
      <c r="Y533" s="79"/>
      <c r="Z533" s="79"/>
      <c r="AA533" s="79"/>
      <c r="AB533" s="79"/>
      <c r="AC533" s="80"/>
      <c r="AD533" s="79"/>
      <c r="AE533" s="79"/>
      <c r="AF533" s="79"/>
      <c r="AG533" s="79"/>
      <c r="AH533" s="79"/>
      <c r="AI533" s="79"/>
      <c r="AJ533" s="79"/>
      <c r="AK533" s="79"/>
      <c r="AL533" s="79"/>
      <c r="AM533" s="79"/>
      <c r="AN533" s="79"/>
    </row>
    <row r="534">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80"/>
      <c r="Y534" s="79"/>
      <c r="Z534" s="79"/>
      <c r="AA534" s="79"/>
      <c r="AB534" s="79"/>
      <c r="AC534" s="80"/>
      <c r="AD534" s="79"/>
      <c r="AE534" s="79"/>
      <c r="AF534" s="79"/>
      <c r="AG534" s="79"/>
      <c r="AH534" s="79"/>
      <c r="AI534" s="79"/>
      <c r="AJ534" s="79"/>
      <c r="AK534" s="79"/>
      <c r="AL534" s="79"/>
      <c r="AM534" s="79"/>
      <c r="AN534" s="79"/>
    </row>
    <row r="535">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80"/>
      <c r="Y535" s="79"/>
      <c r="Z535" s="79"/>
      <c r="AA535" s="79"/>
      <c r="AB535" s="79"/>
      <c r="AC535" s="80"/>
      <c r="AD535" s="79"/>
      <c r="AE535" s="79"/>
      <c r="AF535" s="79"/>
      <c r="AG535" s="79"/>
      <c r="AH535" s="79"/>
      <c r="AI535" s="79"/>
      <c r="AJ535" s="79"/>
      <c r="AK535" s="79"/>
      <c r="AL535" s="79"/>
      <c r="AM535" s="79"/>
      <c r="AN535" s="79"/>
    </row>
    <row r="536">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80"/>
      <c r="Y536" s="79"/>
      <c r="Z536" s="79"/>
      <c r="AA536" s="79"/>
      <c r="AB536" s="79"/>
      <c r="AC536" s="80"/>
      <c r="AD536" s="79"/>
      <c r="AE536" s="79"/>
      <c r="AF536" s="79"/>
      <c r="AG536" s="79"/>
      <c r="AH536" s="79"/>
      <c r="AI536" s="79"/>
      <c r="AJ536" s="79"/>
      <c r="AK536" s="79"/>
      <c r="AL536" s="79"/>
      <c r="AM536" s="79"/>
      <c r="AN536" s="79"/>
    </row>
    <row r="537">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80"/>
      <c r="Y537" s="79"/>
      <c r="Z537" s="79"/>
      <c r="AA537" s="79"/>
      <c r="AB537" s="79"/>
      <c r="AC537" s="80"/>
      <c r="AD537" s="79"/>
      <c r="AE537" s="79"/>
      <c r="AF537" s="79"/>
      <c r="AG537" s="79"/>
      <c r="AH537" s="79"/>
      <c r="AI537" s="79"/>
      <c r="AJ537" s="79"/>
      <c r="AK537" s="79"/>
      <c r="AL537" s="79"/>
      <c r="AM537" s="79"/>
      <c r="AN537" s="79"/>
    </row>
    <row r="538">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80"/>
      <c r="Y538" s="79"/>
      <c r="Z538" s="79"/>
      <c r="AA538" s="79"/>
      <c r="AB538" s="79"/>
      <c r="AC538" s="80"/>
      <c r="AD538" s="79"/>
      <c r="AE538" s="79"/>
      <c r="AF538" s="79"/>
      <c r="AG538" s="79"/>
      <c r="AH538" s="79"/>
      <c r="AI538" s="79"/>
      <c r="AJ538" s="79"/>
      <c r="AK538" s="79"/>
      <c r="AL538" s="79"/>
      <c r="AM538" s="79"/>
      <c r="AN538" s="79"/>
    </row>
    <row r="539">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80"/>
      <c r="Y539" s="79"/>
      <c r="Z539" s="79"/>
      <c r="AA539" s="79"/>
      <c r="AB539" s="79"/>
      <c r="AC539" s="80"/>
      <c r="AD539" s="79"/>
      <c r="AE539" s="79"/>
      <c r="AF539" s="79"/>
      <c r="AG539" s="79"/>
      <c r="AH539" s="79"/>
      <c r="AI539" s="79"/>
      <c r="AJ539" s="79"/>
      <c r="AK539" s="79"/>
      <c r="AL539" s="79"/>
      <c r="AM539" s="79"/>
      <c r="AN539" s="79"/>
    </row>
    <row r="540">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80"/>
      <c r="Y540" s="79"/>
      <c r="Z540" s="79"/>
      <c r="AA540" s="79"/>
      <c r="AB540" s="79"/>
      <c r="AC540" s="80"/>
      <c r="AD540" s="79"/>
      <c r="AE540" s="79"/>
      <c r="AF540" s="79"/>
      <c r="AG540" s="79"/>
      <c r="AH540" s="79"/>
      <c r="AI540" s="79"/>
      <c r="AJ540" s="79"/>
      <c r="AK540" s="79"/>
      <c r="AL540" s="79"/>
      <c r="AM540" s="79"/>
      <c r="AN540" s="79"/>
    </row>
    <row r="541">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80"/>
      <c r="Y541" s="79"/>
      <c r="Z541" s="79"/>
      <c r="AA541" s="79"/>
      <c r="AB541" s="79"/>
      <c r="AC541" s="80"/>
      <c r="AD541" s="79"/>
      <c r="AE541" s="79"/>
      <c r="AF541" s="79"/>
      <c r="AG541" s="79"/>
      <c r="AH541" s="79"/>
      <c r="AI541" s="79"/>
      <c r="AJ541" s="79"/>
      <c r="AK541" s="79"/>
      <c r="AL541" s="79"/>
      <c r="AM541" s="79"/>
      <c r="AN541" s="79"/>
    </row>
    <row r="542">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80"/>
      <c r="Y542" s="79"/>
      <c r="Z542" s="79"/>
      <c r="AA542" s="79"/>
      <c r="AB542" s="79"/>
      <c r="AC542" s="80"/>
      <c r="AD542" s="79"/>
      <c r="AE542" s="79"/>
      <c r="AF542" s="79"/>
      <c r="AG542" s="79"/>
      <c r="AH542" s="79"/>
      <c r="AI542" s="79"/>
      <c r="AJ542" s="79"/>
      <c r="AK542" s="79"/>
      <c r="AL542" s="79"/>
      <c r="AM542" s="79"/>
      <c r="AN542" s="79"/>
    </row>
    <row r="543">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80"/>
      <c r="Y543" s="79"/>
      <c r="Z543" s="79"/>
      <c r="AA543" s="79"/>
      <c r="AB543" s="79"/>
      <c r="AC543" s="80"/>
      <c r="AD543" s="79"/>
      <c r="AE543" s="79"/>
      <c r="AF543" s="79"/>
      <c r="AG543" s="79"/>
      <c r="AH543" s="79"/>
      <c r="AI543" s="79"/>
      <c r="AJ543" s="79"/>
      <c r="AK543" s="79"/>
      <c r="AL543" s="79"/>
      <c r="AM543" s="79"/>
      <c r="AN543" s="79"/>
    </row>
    <row r="544">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80"/>
      <c r="Y544" s="79"/>
      <c r="Z544" s="79"/>
      <c r="AA544" s="79"/>
      <c r="AB544" s="79"/>
      <c r="AC544" s="80"/>
      <c r="AD544" s="79"/>
      <c r="AE544" s="79"/>
      <c r="AF544" s="79"/>
      <c r="AG544" s="79"/>
      <c r="AH544" s="79"/>
      <c r="AI544" s="79"/>
      <c r="AJ544" s="79"/>
      <c r="AK544" s="79"/>
      <c r="AL544" s="79"/>
      <c r="AM544" s="79"/>
      <c r="AN544" s="79"/>
    </row>
    <row r="545">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80"/>
      <c r="Y545" s="79"/>
      <c r="Z545" s="79"/>
      <c r="AA545" s="79"/>
      <c r="AB545" s="79"/>
      <c r="AC545" s="80"/>
      <c r="AD545" s="79"/>
      <c r="AE545" s="79"/>
      <c r="AF545" s="79"/>
      <c r="AG545" s="79"/>
      <c r="AH545" s="79"/>
      <c r="AI545" s="79"/>
      <c r="AJ545" s="79"/>
      <c r="AK545" s="79"/>
      <c r="AL545" s="79"/>
      <c r="AM545" s="79"/>
      <c r="AN545" s="79"/>
    </row>
    <row r="546">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80"/>
      <c r="Y546" s="79"/>
      <c r="Z546" s="79"/>
      <c r="AA546" s="79"/>
      <c r="AB546" s="79"/>
      <c r="AC546" s="80"/>
      <c r="AD546" s="79"/>
      <c r="AE546" s="79"/>
      <c r="AF546" s="79"/>
      <c r="AG546" s="79"/>
      <c r="AH546" s="79"/>
      <c r="AI546" s="79"/>
      <c r="AJ546" s="79"/>
      <c r="AK546" s="79"/>
      <c r="AL546" s="79"/>
      <c r="AM546" s="79"/>
      <c r="AN546" s="79"/>
    </row>
    <row r="547">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80"/>
      <c r="Y547" s="79"/>
      <c r="Z547" s="79"/>
      <c r="AA547" s="79"/>
      <c r="AB547" s="79"/>
      <c r="AC547" s="80"/>
      <c r="AD547" s="79"/>
      <c r="AE547" s="79"/>
      <c r="AF547" s="79"/>
      <c r="AG547" s="79"/>
      <c r="AH547" s="79"/>
      <c r="AI547" s="79"/>
      <c r="AJ547" s="79"/>
      <c r="AK547" s="79"/>
      <c r="AL547" s="79"/>
      <c r="AM547" s="79"/>
      <c r="AN547" s="79"/>
    </row>
    <row r="548">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80"/>
      <c r="Y548" s="79"/>
      <c r="Z548" s="79"/>
      <c r="AA548" s="79"/>
      <c r="AB548" s="79"/>
      <c r="AC548" s="80"/>
      <c r="AD548" s="79"/>
      <c r="AE548" s="79"/>
      <c r="AF548" s="79"/>
      <c r="AG548" s="79"/>
      <c r="AH548" s="79"/>
      <c r="AI548" s="79"/>
      <c r="AJ548" s="79"/>
      <c r="AK548" s="79"/>
      <c r="AL548" s="79"/>
      <c r="AM548" s="79"/>
      <c r="AN548" s="79"/>
    </row>
    <row r="549">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80"/>
      <c r="Y549" s="79"/>
      <c r="Z549" s="79"/>
      <c r="AA549" s="79"/>
      <c r="AB549" s="79"/>
      <c r="AC549" s="80"/>
      <c r="AD549" s="79"/>
      <c r="AE549" s="79"/>
      <c r="AF549" s="79"/>
      <c r="AG549" s="79"/>
      <c r="AH549" s="79"/>
      <c r="AI549" s="79"/>
      <c r="AJ549" s="79"/>
      <c r="AK549" s="79"/>
      <c r="AL549" s="79"/>
      <c r="AM549" s="79"/>
      <c r="AN549" s="79"/>
    </row>
    <row r="550">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80"/>
      <c r="Y550" s="79"/>
      <c r="Z550" s="79"/>
      <c r="AA550" s="79"/>
      <c r="AB550" s="79"/>
      <c r="AC550" s="80"/>
      <c r="AD550" s="79"/>
      <c r="AE550" s="79"/>
      <c r="AF550" s="79"/>
      <c r="AG550" s="79"/>
      <c r="AH550" s="79"/>
      <c r="AI550" s="79"/>
      <c r="AJ550" s="79"/>
      <c r="AK550" s="79"/>
      <c r="AL550" s="79"/>
      <c r="AM550" s="79"/>
      <c r="AN550" s="79"/>
    </row>
    <row r="551">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80"/>
      <c r="Y551" s="79"/>
      <c r="Z551" s="79"/>
      <c r="AA551" s="79"/>
      <c r="AB551" s="79"/>
      <c r="AC551" s="80"/>
      <c r="AD551" s="79"/>
      <c r="AE551" s="79"/>
      <c r="AF551" s="79"/>
      <c r="AG551" s="79"/>
      <c r="AH551" s="79"/>
      <c r="AI551" s="79"/>
      <c r="AJ551" s="79"/>
      <c r="AK551" s="79"/>
      <c r="AL551" s="79"/>
      <c r="AM551" s="79"/>
      <c r="AN551" s="79"/>
    </row>
    <row r="552">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80"/>
      <c r="Y552" s="79"/>
      <c r="Z552" s="79"/>
      <c r="AA552" s="79"/>
      <c r="AB552" s="79"/>
      <c r="AC552" s="80"/>
      <c r="AD552" s="79"/>
      <c r="AE552" s="79"/>
      <c r="AF552" s="79"/>
      <c r="AG552" s="79"/>
      <c r="AH552" s="79"/>
      <c r="AI552" s="79"/>
      <c r="AJ552" s="79"/>
      <c r="AK552" s="79"/>
      <c r="AL552" s="79"/>
      <c r="AM552" s="79"/>
      <c r="AN552" s="79"/>
    </row>
    <row r="553">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80"/>
      <c r="Y553" s="79"/>
      <c r="Z553" s="79"/>
      <c r="AA553" s="79"/>
      <c r="AB553" s="79"/>
      <c r="AC553" s="80"/>
      <c r="AD553" s="79"/>
      <c r="AE553" s="79"/>
      <c r="AF553" s="79"/>
      <c r="AG553" s="79"/>
      <c r="AH553" s="79"/>
      <c r="AI553" s="79"/>
      <c r="AJ553" s="79"/>
      <c r="AK553" s="79"/>
      <c r="AL553" s="79"/>
      <c r="AM553" s="79"/>
      <c r="AN553" s="79"/>
    </row>
    <row r="554">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80"/>
      <c r="Y554" s="79"/>
      <c r="Z554" s="79"/>
      <c r="AA554" s="79"/>
      <c r="AB554" s="79"/>
      <c r="AC554" s="80"/>
      <c r="AD554" s="79"/>
      <c r="AE554" s="79"/>
      <c r="AF554" s="79"/>
      <c r="AG554" s="79"/>
      <c r="AH554" s="79"/>
      <c r="AI554" s="79"/>
      <c r="AJ554" s="79"/>
      <c r="AK554" s="79"/>
      <c r="AL554" s="79"/>
      <c r="AM554" s="79"/>
      <c r="AN554" s="79"/>
    </row>
    <row r="555">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80"/>
      <c r="Y555" s="79"/>
      <c r="Z555" s="79"/>
      <c r="AA555" s="79"/>
      <c r="AB555" s="79"/>
      <c r="AC555" s="80"/>
      <c r="AD555" s="79"/>
      <c r="AE555" s="79"/>
      <c r="AF555" s="79"/>
      <c r="AG555" s="79"/>
      <c r="AH555" s="79"/>
      <c r="AI555" s="79"/>
      <c r="AJ555" s="79"/>
      <c r="AK555" s="79"/>
      <c r="AL555" s="79"/>
      <c r="AM555" s="79"/>
      <c r="AN555" s="79"/>
    </row>
    <row r="556">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80"/>
      <c r="Y556" s="79"/>
      <c r="Z556" s="79"/>
      <c r="AA556" s="79"/>
      <c r="AB556" s="79"/>
      <c r="AC556" s="80"/>
      <c r="AD556" s="79"/>
      <c r="AE556" s="79"/>
      <c r="AF556" s="79"/>
      <c r="AG556" s="79"/>
      <c r="AH556" s="79"/>
      <c r="AI556" s="79"/>
      <c r="AJ556" s="79"/>
      <c r="AK556" s="79"/>
      <c r="AL556" s="79"/>
      <c r="AM556" s="79"/>
      <c r="AN556" s="79"/>
    </row>
    <row r="557">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80"/>
      <c r="Y557" s="79"/>
      <c r="Z557" s="79"/>
      <c r="AA557" s="79"/>
      <c r="AB557" s="79"/>
      <c r="AC557" s="80"/>
      <c r="AD557" s="79"/>
      <c r="AE557" s="79"/>
      <c r="AF557" s="79"/>
      <c r="AG557" s="79"/>
      <c r="AH557" s="79"/>
      <c r="AI557" s="79"/>
      <c r="AJ557" s="79"/>
      <c r="AK557" s="79"/>
      <c r="AL557" s="79"/>
      <c r="AM557" s="79"/>
      <c r="AN557" s="79"/>
    </row>
    <row r="558">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80"/>
      <c r="Y558" s="79"/>
      <c r="Z558" s="79"/>
      <c r="AA558" s="79"/>
      <c r="AB558" s="79"/>
      <c r="AC558" s="80"/>
      <c r="AD558" s="79"/>
      <c r="AE558" s="79"/>
      <c r="AF558" s="79"/>
      <c r="AG558" s="79"/>
      <c r="AH558" s="79"/>
      <c r="AI558" s="79"/>
      <c r="AJ558" s="79"/>
      <c r="AK558" s="79"/>
      <c r="AL558" s="79"/>
      <c r="AM558" s="79"/>
      <c r="AN558" s="79"/>
    </row>
    <row r="559">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80"/>
      <c r="Y559" s="79"/>
      <c r="Z559" s="79"/>
      <c r="AA559" s="79"/>
      <c r="AB559" s="79"/>
      <c r="AC559" s="80"/>
      <c r="AD559" s="79"/>
      <c r="AE559" s="79"/>
      <c r="AF559" s="79"/>
      <c r="AG559" s="79"/>
      <c r="AH559" s="79"/>
      <c r="AI559" s="79"/>
      <c r="AJ559" s="79"/>
      <c r="AK559" s="79"/>
      <c r="AL559" s="79"/>
      <c r="AM559" s="79"/>
      <c r="AN559" s="79"/>
    </row>
    <row r="560">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80"/>
      <c r="Y560" s="79"/>
      <c r="Z560" s="79"/>
      <c r="AA560" s="79"/>
      <c r="AB560" s="79"/>
      <c r="AC560" s="80"/>
      <c r="AD560" s="79"/>
      <c r="AE560" s="79"/>
      <c r="AF560" s="79"/>
      <c r="AG560" s="79"/>
      <c r="AH560" s="79"/>
      <c r="AI560" s="79"/>
      <c r="AJ560" s="79"/>
      <c r="AK560" s="79"/>
      <c r="AL560" s="79"/>
      <c r="AM560" s="79"/>
      <c r="AN560" s="79"/>
    </row>
    <row r="561">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80"/>
      <c r="Y561" s="79"/>
      <c r="Z561" s="79"/>
      <c r="AA561" s="79"/>
      <c r="AB561" s="79"/>
      <c r="AC561" s="80"/>
      <c r="AD561" s="79"/>
      <c r="AE561" s="79"/>
      <c r="AF561" s="79"/>
      <c r="AG561" s="79"/>
      <c r="AH561" s="79"/>
      <c r="AI561" s="79"/>
      <c r="AJ561" s="79"/>
      <c r="AK561" s="79"/>
      <c r="AL561" s="79"/>
      <c r="AM561" s="79"/>
      <c r="AN561" s="79"/>
    </row>
    <row r="562">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80"/>
      <c r="Y562" s="79"/>
      <c r="Z562" s="79"/>
      <c r="AA562" s="79"/>
      <c r="AB562" s="79"/>
      <c r="AC562" s="80"/>
      <c r="AD562" s="79"/>
      <c r="AE562" s="79"/>
      <c r="AF562" s="79"/>
      <c r="AG562" s="79"/>
      <c r="AH562" s="79"/>
      <c r="AI562" s="79"/>
      <c r="AJ562" s="79"/>
      <c r="AK562" s="79"/>
      <c r="AL562" s="79"/>
      <c r="AM562" s="79"/>
      <c r="AN562" s="79"/>
    </row>
    <row r="563">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80"/>
      <c r="Y563" s="79"/>
      <c r="Z563" s="79"/>
      <c r="AA563" s="79"/>
      <c r="AB563" s="79"/>
      <c r="AC563" s="80"/>
      <c r="AD563" s="79"/>
      <c r="AE563" s="79"/>
      <c r="AF563" s="79"/>
      <c r="AG563" s="79"/>
      <c r="AH563" s="79"/>
      <c r="AI563" s="79"/>
      <c r="AJ563" s="79"/>
      <c r="AK563" s="79"/>
      <c r="AL563" s="79"/>
      <c r="AM563" s="79"/>
      <c r="AN563" s="79"/>
    </row>
    <row r="564">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80"/>
      <c r="Y564" s="79"/>
      <c r="Z564" s="79"/>
      <c r="AA564" s="79"/>
      <c r="AB564" s="79"/>
      <c r="AC564" s="80"/>
      <c r="AD564" s="79"/>
      <c r="AE564" s="79"/>
      <c r="AF564" s="79"/>
      <c r="AG564" s="79"/>
      <c r="AH564" s="79"/>
      <c r="AI564" s="79"/>
      <c r="AJ564" s="79"/>
      <c r="AK564" s="79"/>
      <c r="AL564" s="79"/>
      <c r="AM564" s="79"/>
      <c r="AN564" s="79"/>
    </row>
    <row r="565">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80"/>
      <c r="Y565" s="79"/>
      <c r="Z565" s="79"/>
      <c r="AA565" s="79"/>
      <c r="AB565" s="79"/>
      <c r="AC565" s="80"/>
      <c r="AD565" s="79"/>
      <c r="AE565" s="79"/>
      <c r="AF565" s="79"/>
      <c r="AG565" s="79"/>
      <c r="AH565" s="79"/>
      <c r="AI565" s="79"/>
      <c r="AJ565" s="79"/>
      <c r="AK565" s="79"/>
      <c r="AL565" s="79"/>
      <c r="AM565" s="79"/>
      <c r="AN565" s="79"/>
    </row>
    <row r="566">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80"/>
      <c r="Y566" s="79"/>
      <c r="Z566" s="79"/>
      <c r="AA566" s="79"/>
      <c r="AB566" s="79"/>
      <c r="AC566" s="80"/>
      <c r="AD566" s="79"/>
      <c r="AE566" s="79"/>
      <c r="AF566" s="79"/>
      <c r="AG566" s="79"/>
      <c r="AH566" s="79"/>
      <c r="AI566" s="79"/>
      <c r="AJ566" s="79"/>
      <c r="AK566" s="79"/>
      <c r="AL566" s="79"/>
      <c r="AM566" s="79"/>
      <c r="AN566" s="79"/>
    </row>
    <row r="567">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80"/>
      <c r="Y567" s="79"/>
      <c r="Z567" s="79"/>
      <c r="AA567" s="79"/>
      <c r="AB567" s="79"/>
      <c r="AC567" s="80"/>
      <c r="AD567" s="79"/>
      <c r="AE567" s="79"/>
      <c r="AF567" s="79"/>
      <c r="AG567" s="79"/>
      <c r="AH567" s="79"/>
      <c r="AI567" s="79"/>
      <c r="AJ567" s="79"/>
      <c r="AK567" s="79"/>
      <c r="AL567" s="79"/>
      <c r="AM567" s="79"/>
      <c r="AN567" s="79"/>
    </row>
    <row r="568">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80"/>
      <c r="Y568" s="79"/>
      <c r="Z568" s="79"/>
      <c r="AA568" s="79"/>
      <c r="AB568" s="79"/>
      <c r="AC568" s="80"/>
      <c r="AD568" s="79"/>
      <c r="AE568" s="79"/>
      <c r="AF568" s="79"/>
      <c r="AG568" s="79"/>
      <c r="AH568" s="79"/>
      <c r="AI568" s="79"/>
      <c r="AJ568" s="79"/>
      <c r="AK568" s="79"/>
      <c r="AL568" s="79"/>
      <c r="AM568" s="79"/>
      <c r="AN568" s="79"/>
    </row>
    <row r="569">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80"/>
      <c r="Y569" s="79"/>
      <c r="Z569" s="79"/>
      <c r="AA569" s="79"/>
      <c r="AB569" s="79"/>
      <c r="AC569" s="80"/>
      <c r="AD569" s="79"/>
      <c r="AE569" s="79"/>
      <c r="AF569" s="79"/>
      <c r="AG569" s="79"/>
      <c r="AH569" s="79"/>
      <c r="AI569" s="79"/>
      <c r="AJ569" s="79"/>
      <c r="AK569" s="79"/>
      <c r="AL569" s="79"/>
      <c r="AM569" s="79"/>
      <c r="AN569" s="79"/>
    </row>
    <row r="570">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80"/>
      <c r="Y570" s="79"/>
      <c r="Z570" s="79"/>
      <c r="AA570" s="79"/>
      <c r="AB570" s="79"/>
      <c r="AC570" s="80"/>
      <c r="AD570" s="79"/>
      <c r="AE570" s="79"/>
      <c r="AF570" s="79"/>
      <c r="AG570" s="79"/>
      <c r="AH570" s="79"/>
      <c r="AI570" s="79"/>
      <c r="AJ570" s="79"/>
      <c r="AK570" s="79"/>
      <c r="AL570" s="79"/>
      <c r="AM570" s="79"/>
      <c r="AN570" s="79"/>
    </row>
    <row r="571">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80"/>
      <c r="Y571" s="79"/>
      <c r="Z571" s="79"/>
      <c r="AA571" s="79"/>
      <c r="AB571" s="79"/>
      <c r="AC571" s="80"/>
      <c r="AD571" s="79"/>
      <c r="AE571" s="79"/>
      <c r="AF571" s="79"/>
      <c r="AG571" s="79"/>
      <c r="AH571" s="79"/>
      <c r="AI571" s="79"/>
      <c r="AJ571" s="79"/>
      <c r="AK571" s="79"/>
      <c r="AL571" s="79"/>
      <c r="AM571" s="79"/>
      <c r="AN571" s="79"/>
    </row>
    <row r="572">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80"/>
      <c r="Y572" s="79"/>
      <c r="Z572" s="79"/>
      <c r="AA572" s="79"/>
      <c r="AB572" s="79"/>
      <c r="AC572" s="80"/>
      <c r="AD572" s="79"/>
      <c r="AE572" s="79"/>
      <c r="AF572" s="79"/>
      <c r="AG572" s="79"/>
      <c r="AH572" s="79"/>
      <c r="AI572" s="79"/>
      <c r="AJ572" s="79"/>
      <c r="AK572" s="79"/>
      <c r="AL572" s="79"/>
      <c r="AM572" s="79"/>
      <c r="AN572" s="79"/>
    </row>
    <row r="573">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80"/>
      <c r="Y573" s="79"/>
      <c r="Z573" s="79"/>
      <c r="AA573" s="79"/>
      <c r="AB573" s="79"/>
      <c r="AC573" s="80"/>
      <c r="AD573" s="79"/>
      <c r="AE573" s="79"/>
      <c r="AF573" s="79"/>
      <c r="AG573" s="79"/>
      <c r="AH573" s="79"/>
      <c r="AI573" s="79"/>
      <c r="AJ573" s="79"/>
      <c r="AK573" s="79"/>
      <c r="AL573" s="79"/>
      <c r="AM573" s="79"/>
      <c r="AN573" s="79"/>
    </row>
    <row r="574">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80"/>
      <c r="Y574" s="79"/>
      <c r="Z574" s="79"/>
      <c r="AA574" s="79"/>
      <c r="AB574" s="79"/>
      <c r="AC574" s="80"/>
      <c r="AD574" s="79"/>
      <c r="AE574" s="79"/>
      <c r="AF574" s="79"/>
      <c r="AG574" s="79"/>
      <c r="AH574" s="79"/>
      <c r="AI574" s="79"/>
      <c r="AJ574" s="79"/>
      <c r="AK574" s="79"/>
      <c r="AL574" s="79"/>
      <c r="AM574" s="79"/>
      <c r="AN574" s="79"/>
    </row>
    <row r="575">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80"/>
      <c r="Y575" s="79"/>
      <c r="Z575" s="79"/>
      <c r="AA575" s="79"/>
      <c r="AB575" s="79"/>
      <c r="AC575" s="80"/>
      <c r="AD575" s="79"/>
      <c r="AE575" s="79"/>
      <c r="AF575" s="79"/>
      <c r="AG575" s="79"/>
      <c r="AH575" s="79"/>
      <c r="AI575" s="79"/>
      <c r="AJ575" s="79"/>
      <c r="AK575" s="79"/>
      <c r="AL575" s="79"/>
      <c r="AM575" s="79"/>
      <c r="AN575" s="79"/>
    </row>
    <row r="576">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80"/>
      <c r="Y576" s="79"/>
      <c r="Z576" s="79"/>
      <c r="AA576" s="79"/>
      <c r="AB576" s="79"/>
      <c r="AC576" s="80"/>
      <c r="AD576" s="79"/>
      <c r="AE576" s="79"/>
      <c r="AF576" s="79"/>
      <c r="AG576" s="79"/>
      <c r="AH576" s="79"/>
      <c r="AI576" s="79"/>
      <c r="AJ576" s="79"/>
      <c r="AK576" s="79"/>
      <c r="AL576" s="79"/>
      <c r="AM576" s="79"/>
      <c r="AN576" s="79"/>
    </row>
    <row r="577">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80"/>
      <c r="Y577" s="79"/>
      <c r="Z577" s="79"/>
      <c r="AA577" s="79"/>
      <c r="AB577" s="79"/>
      <c r="AC577" s="80"/>
      <c r="AD577" s="79"/>
      <c r="AE577" s="79"/>
      <c r="AF577" s="79"/>
      <c r="AG577" s="79"/>
      <c r="AH577" s="79"/>
      <c r="AI577" s="79"/>
      <c r="AJ577" s="79"/>
      <c r="AK577" s="79"/>
      <c r="AL577" s="79"/>
      <c r="AM577" s="79"/>
      <c r="AN577" s="79"/>
    </row>
    <row r="578">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80"/>
      <c r="Y578" s="79"/>
      <c r="Z578" s="79"/>
      <c r="AA578" s="79"/>
      <c r="AB578" s="79"/>
      <c r="AC578" s="80"/>
      <c r="AD578" s="79"/>
      <c r="AE578" s="79"/>
      <c r="AF578" s="79"/>
      <c r="AG578" s="79"/>
      <c r="AH578" s="79"/>
      <c r="AI578" s="79"/>
      <c r="AJ578" s="79"/>
      <c r="AK578" s="79"/>
      <c r="AL578" s="79"/>
      <c r="AM578" s="79"/>
      <c r="AN578" s="79"/>
    </row>
    <row r="579">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80"/>
      <c r="Y579" s="79"/>
      <c r="Z579" s="79"/>
      <c r="AA579" s="79"/>
      <c r="AB579" s="79"/>
      <c r="AC579" s="80"/>
      <c r="AD579" s="79"/>
      <c r="AE579" s="79"/>
      <c r="AF579" s="79"/>
      <c r="AG579" s="79"/>
      <c r="AH579" s="79"/>
      <c r="AI579" s="79"/>
      <c r="AJ579" s="79"/>
      <c r="AK579" s="79"/>
      <c r="AL579" s="79"/>
      <c r="AM579" s="79"/>
      <c r="AN579" s="79"/>
    </row>
    <row r="580">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80"/>
      <c r="Y580" s="79"/>
      <c r="Z580" s="79"/>
      <c r="AA580" s="79"/>
      <c r="AB580" s="79"/>
      <c r="AC580" s="80"/>
      <c r="AD580" s="79"/>
      <c r="AE580" s="79"/>
      <c r="AF580" s="79"/>
      <c r="AG580" s="79"/>
      <c r="AH580" s="79"/>
      <c r="AI580" s="79"/>
      <c r="AJ580" s="79"/>
      <c r="AK580" s="79"/>
      <c r="AL580" s="79"/>
      <c r="AM580" s="79"/>
      <c r="AN580" s="79"/>
    </row>
    <row r="581">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80"/>
      <c r="Y581" s="79"/>
      <c r="Z581" s="79"/>
      <c r="AA581" s="79"/>
      <c r="AB581" s="79"/>
      <c r="AC581" s="80"/>
      <c r="AD581" s="79"/>
      <c r="AE581" s="79"/>
      <c r="AF581" s="79"/>
      <c r="AG581" s="79"/>
      <c r="AH581" s="79"/>
      <c r="AI581" s="79"/>
      <c r="AJ581" s="79"/>
      <c r="AK581" s="79"/>
      <c r="AL581" s="79"/>
      <c r="AM581" s="79"/>
      <c r="AN581" s="79"/>
    </row>
    <row r="582">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80"/>
      <c r="Y582" s="79"/>
      <c r="Z582" s="79"/>
      <c r="AA582" s="79"/>
      <c r="AB582" s="79"/>
      <c r="AC582" s="80"/>
      <c r="AD582" s="79"/>
      <c r="AE582" s="79"/>
      <c r="AF582" s="79"/>
      <c r="AG582" s="79"/>
      <c r="AH582" s="79"/>
      <c r="AI582" s="79"/>
      <c r="AJ582" s="79"/>
      <c r="AK582" s="79"/>
      <c r="AL582" s="79"/>
      <c r="AM582" s="79"/>
      <c r="AN582" s="79"/>
    </row>
    <row r="583">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80"/>
      <c r="Y583" s="79"/>
      <c r="Z583" s="79"/>
      <c r="AA583" s="79"/>
      <c r="AB583" s="79"/>
      <c r="AC583" s="80"/>
      <c r="AD583" s="79"/>
      <c r="AE583" s="79"/>
      <c r="AF583" s="79"/>
      <c r="AG583" s="79"/>
      <c r="AH583" s="79"/>
      <c r="AI583" s="79"/>
      <c r="AJ583" s="79"/>
      <c r="AK583" s="79"/>
      <c r="AL583" s="79"/>
      <c r="AM583" s="79"/>
      <c r="AN583" s="79"/>
    </row>
    <row r="584">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80"/>
      <c r="Y584" s="79"/>
      <c r="Z584" s="79"/>
      <c r="AA584" s="79"/>
      <c r="AB584" s="79"/>
      <c r="AC584" s="80"/>
      <c r="AD584" s="79"/>
      <c r="AE584" s="79"/>
      <c r="AF584" s="79"/>
      <c r="AG584" s="79"/>
      <c r="AH584" s="79"/>
      <c r="AI584" s="79"/>
      <c r="AJ584" s="79"/>
      <c r="AK584" s="79"/>
      <c r="AL584" s="79"/>
      <c r="AM584" s="79"/>
      <c r="AN584" s="79"/>
    </row>
    <row r="585">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80"/>
      <c r="Y585" s="79"/>
      <c r="Z585" s="79"/>
      <c r="AA585" s="79"/>
      <c r="AB585" s="79"/>
      <c r="AC585" s="80"/>
      <c r="AD585" s="79"/>
      <c r="AE585" s="79"/>
      <c r="AF585" s="79"/>
      <c r="AG585" s="79"/>
      <c r="AH585" s="79"/>
      <c r="AI585" s="79"/>
      <c r="AJ585" s="79"/>
      <c r="AK585" s="79"/>
      <c r="AL585" s="79"/>
      <c r="AM585" s="79"/>
      <c r="AN585" s="79"/>
    </row>
    <row r="586">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80"/>
      <c r="Y586" s="79"/>
      <c r="Z586" s="79"/>
      <c r="AA586" s="79"/>
      <c r="AB586" s="79"/>
      <c r="AC586" s="80"/>
      <c r="AD586" s="79"/>
      <c r="AE586" s="79"/>
      <c r="AF586" s="79"/>
      <c r="AG586" s="79"/>
      <c r="AH586" s="79"/>
      <c r="AI586" s="79"/>
      <c r="AJ586" s="79"/>
      <c r="AK586" s="79"/>
      <c r="AL586" s="79"/>
      <c r="AM586" s="79"/>
      <c r="AN586" s="79"/>
    </row>
    <row r="587">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80"/>
      <c r="Y587" s="79"/>
      <c r="Z587" s="79"/>
      <c r="AA587" s="79"/>
      <c r="AB587" s="79"/>
      <c r="AC587" s="80"/>
      <c r="AD587" s="79"/>
      <c r="AE587" s="79"/>
      <c r="AF587" s="79"/>
      <c r="AG587" s="79"/>
      <c r="AH587" s="79"/>
      <c r="AI587" s="79"/>
      <c r="AJ587" s="79"/>
      <c r="AK587" s="79"/>
      <c r="AL587" s="79"/>
      <c r="AM587" s="79"/>
      <c r="AN587" s="79"/>
    </row>
    <row r="588">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80"/>
      <c r="Y588" s="79"/>
      <c r="Z588" s="79"/>
      <c r="AA588" s="79"/>
      <c r="AB588" s="79"/>
      <c r="AC588" s="80"/>
      <c r="AD588" s="79"/>
      <c r="AE588" s="79"/>
      <c r="AF588" s="79"/>
      <c r="AG588" s="79"/>
      <c r="AH588" s="79"/>
      <c r="AI588" s="79"/>
      <c r="AJ588" s="79"/>
      <c r="AK588" s="79"/>
      <c r="AL588" s="79"/>
      <c r="AM588" s="79"/>
      <c r="AN588" s="79"/>
    </row>
    <row r="589">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80"/>
      <c r="Y589" s="79"/>
      <c r="Z589" s="79"/>
      <c r="AA589" s="79"/>
      <c r="AB589" s="79"/>
      <c r="AC589" s="80"/>
      <c r="AD589" s="79"/>
      <c r="AE589" s="79"/>
      <c r="AF589" s="79"/>
      <c r="AG589" s="79"/>
      <c r="AH589" s="79"/>
      <c r="AI589" s="79"/>
      <c r="AJ589" s="79"/>
      <c r="AK589" s="79"/>
      <c r="AL589" s="79"/>
      <c r="AM589" s="79"/>
      <c r="AN589" s="79"/>
    </row>
    <row r="590">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80"/>
      <c r="Y590" s="79"/>
      <c r="Z590" s="79"/>
      <c r="AA590" s="79"/>
      <c r="AB590" s="79"/>
      <c r="AC590" s="80"/>
      <c r="AD590" s="79"/>
      <c r="AE590" s="79"/>
      <c r="AF590" s="79"/>
      <c r="AG590" s="79"/>
      <c r="AH590" s="79"/>
      <c r="AI590" s="79"/>
      <c r="AJ590" s="79"/>
      <c r="AK590" s="79"/>
      <c r="AL590" s="79"/>
      <c r="AM590" s="79"/>
      <c r="AN590" s="79"/>
    </row>
    <row r="591">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80"/>
      <c r="Y591" s="79"/>
      <c r="Z591" s="79"/>
      <c r="AA591" s="79"/>
      <c r="AB591" s="79"/>
      <c r="AC591" s="80"/>
      <c r="AD591" s="79"/>
      <c r="AE591" s="79"/>
      <c r="AF591" s="79"/>
      <c r="AG591" s="79"/>
      <c r="AH591" s="79"/>
      <c r="AI591" s="79"/>
      <c r="AJ591" s="79"/>
      <c r="AK591" s="79"/>
      <c r="AL591" s="79"/>
      <c r="AM591" s="79"/>
      <c r="AN591" s="79"/>
    </row>
    <row r="592">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80"/>
      <c r="Y592" s="79"/>
      <c r="Z592" s="79"/>
      <c r="AA592" s="79"/>
      <c r="AB592" s="79"/>
      <c r="AC592" s="80"/>
      <c r="AD592" s="79"/>
      <c r="AE592" s="79"/>
      <c r="AF592" s="79"/>
      <c r="AG592" s="79"/>
      <c r="AH592" s="79"/>
      <c r="AI592" s="79"/>
      <c r="AJ592" s="79"/>
      <c r="AK592" s="79"/>
      <c r="AL592" s="79"/>
      <c r="AM592" s="79"/>
      <c r="AN592" s="79"/>
    </row>
    <row r="593">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80"/>
      <c r="Y593" s="79"/>
      <c r="Z593" s="79"/>
      <c r="AA593" s="79"/>
      <c r="AB593" s="79"/>
      <c r="AC593" s="80"/>
      <c r="AD593" s="79"/>
      <c r="AE593" s="79"/>
      <c r="AF593" s="79"/>
      <c r="AG593" s="79"/>
      <c r="AH593" s="79"/>
      <c r="AI593" s="79"/>
      <c r="AJ593" s="79"/>
      <c r="AK593" s="79"/>
      <c r="AL593" s="79"/>
      <c r="AM593" s="79"/>
      <c r="AN593" s="79"/>
    </row>
    <row r="594">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80"/>
      <c r="Y594" s="79"/>
      <c r="Z594" s="79"/>
      <c r="AA594" s="79"/>
      <c r="AB594" s="79"/>
      <c r="AC594" s="80"/>
      <c r="AD594" s="79"/>
      <c r="AE594" s="79"/>
      <c r="AF594" s="79"/>
      <c r="AG594" s="79"/>
      <c r="AH594" s="79"/>
      <c r="AI594" s="79"/>
      <c r="AJ594" s="79"/>
      <c r="AK594" s="79"/>
      <c r="AL594" s="79"/>
      <c r="AM594" s="79"/>
      <c r="AN594" s="79"/>
    </row>
    <row r="595">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80"/>
      <c r="Y595" s="79"/>
      <c r="Z595" s="79"/>
      <c r="AA595" s="79"/>
      <c r="AB595" s="79"/>
      <c r="AC595" s="80"/>
      <c r="AD595" s="79"/>
      <c r="AE595" s="79"/>
      <c r="AF595" s="79"/>
      <c r="AG595" s="79"/>
      <c r="AH595" s="79"/>
      <c r="AI595" s="79"/>
      <c r="AJ595" s="79"/>
      <c r="AK595" s="79"/>
      <c r="AL595" s="79"/>
      <c r="AM595" s="79"/>
      <c r="AN595" s="79"/>
    </row>
    <row r="596">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80"/>
      <c r="Y596" s="79"/>
      <c r="Z596" s="79"/>
      <c r="AA596" s="79"/>
      <c r="AB596" s="79"/>
      <c r="AC596" s="80"/>
      <c r="AD596" s="79"/>
      <c r="AE596" s="79"/>
      <c r="AF596" s="79"/>
      <c r="AG596" s="79"/>
      <c r="AH596" s="79"/>
      <c r="AI596" s="79"/>
      <c r="AJ596" s="79"/>
      <c r="AK596" s="79"/>
      <c r="AL596" s="79"/>
      <c r="AM596" s="79"/>
      <c r="AN596" s="79"/>
    </row>
    <row r="597">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80"/>
      <c r="Y597" s="79"/>
      <c r="Z597" s="79"/>
      <c r="AA597" s="79"/>
      <c r="AB597" s="79"/>
      <c r="AC597" s="80"/>
      <c r="AD597" s="79"/>
      <c r="AE597" s="79"/>
      <c r="AF597" s="79"/>
      <c r="AG597" s="79"/>
      <c r="AH597" s="79"/>
      <c r="AI597" s="79"/>
      <c r="AJ597" s="79"/>
      <c r="AK597" s="79"/>
      <c r="AL597" s="79"/>
      <c r="AM597" s="79"/>
      <c r="AN597" s="79"/>
    </row>
    <row r="598">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80"/>
      <c r="Y598" s="79"/>
      <c r="Z598" s="79"/>
      <c r="AA598" s="79"/>
      <c r="AB598" s="79"/>
      <c r="AC598" s="80"/>
      <c r="AD598" s="79"/>
      <c r="AE598" s="79"/>
      <c r="AF598" s="79"/>
      <c r="AG598" s="79"/>
      <c r="AH598" s="79"/>
      <c r="AI598" s="79"/>
      <c r="AJ598" s="79"/>
      <c r="AK598" s="79"/>
      <c r="AL598" s="79"/>
      <c r="AM598" s="79"/>
      <c r="AN598" s="79"/>
    </row>
    <row r="599">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80"/>
      <c r="Y599" s="79"/>
      <c r="Z599" s="79"/>
      <c r="AA599" s="79"/>
      <c r="AB599" s="79"/>
      <c r="AC599" s="80"/>
      <c r="AD599" s="79"/>
      <c r="AE599" s="79"/>
      <c r="AF599" s="79"/>
      <c r="AG599" s="79"/>
      <c r="AH599" s="79"/>
      <c r="AI599" s="79"/>
      <c r="AJ599" s="79"/>
      <c r="AK599" s="79"/>
      <c r="AL599" s="79"/>
      <c r="AM599" s="79"/>
      <c r="AN599" s="79"/>
    </row>
    <row r="600">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80"/>
      <c r="Y600" s="79"/>
      <c r="Z600" s="79"/>
      <c r="AA600" s="79"/>
      <c r="AB600" s="79"/>
      <c r="AC600" s="80"/>
      <c r="AD600" s="79"/>
      <c r="AE600" s="79"/>
      <c r="AF600" s="79"/>
      <c r="AG600" s="79"/>
      <c r="AH600" s="79"/>
      <c r="AI600" s="79"/>
      <c r="AJ600" s="79"/>
      <c r="AK600" s="79"/>
      <c r="AL600" s="79"/>
      <c r="AM600" s="79"/>
      <c r="AN600" s="79"/>
    </row>
    <row r="601">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80"/>
      <c r="Y601" s="79"/>
      <c r="Z601" s="79"/>
      <c r="AA601" s="79"/>
      <c r="AB601" s="79"/>
      <c r="AC601" s="80"/>
      <c r="AD601" s="79"/>
      <c r="AE601" s="79"/>
      <c r="AF601" s="79"/>
      <c r="AG601" s="79"/>
      <c r="AH601" s="79"/>
      <c r="AI601" s="79"/>
      <c r="AJ601" s="79"/>
      <c r="AK601" s="79"/>
      <c r="AL601" s="79"/>
      <c r="AM601" s="79"/>
      <c r="AN601" s="79"/>
    </row>
    <row r="602">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80"/>
      <c r="Y602" s="79"/>
      <c r="Z602" s="79"/>
      <c r="AA602" s="79"/>
      <c r="AB602" s="79"/>
      <c r="AC602" s="80"/>
      <c r="AD602" s="79"/>
      <c r="AE602" s="79"/>
      <c r="AF602" s="79"/>
      <c r="AG602" s="79"/>
      <c r="AH602" s="79"/>
      <c r="AI602" s="79"/>
      <c r="AJ602" s="79"/>
      <c r="AK602" s="79"/>
      <c r="AL602" s="79"/>
      <c r="AM602" s="79"/>
      <c r="AN602" s="79"/>
    </row>
    <row r="603">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80"/>
      <c r="Y603" s="79"/>
      <c r="Z603" s="79"/>
      <c r="AA603" s="79"/>
      <c r="AB603" s="79"/>
      <c r="AC603" s="80"/>
      <c r="AD603" s="79"/>
      <c r="AE603" s="79"/>
      <c r="AF603" s="79"/>
      <c r="AG603" s="79"/>
      <c r="AH603" s="79"/>
      <c r="AI603" s="79"/>
      <c r="AJ603" s="79"/>
      <c r="AK603" s="79"/>
      <c r="AL603" s="79"/>
      <c r="AM603" s="79"/>
      <c r="AN603" s="79"/>
    </row>
    <row r="604">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80"/>
      <c r="Y604" s="79"/>
      <c r="Z604" s="79"/>
      <c r="AA604" s="79"/>
      <c r="AB604" s="79"/>
      <c r="AC604" s="80"/>
      <c r="AD604" s="79"/>
      <c r="AE604" s="79"/>
      <c r="AF604" s="79"/>
      <c r="AG604" s="79"/>
      <c r="AH604" s="79"/>
      <c r="AI604" s="79"/>
      <c r="AJ604" s="79"/>
      <c r="AK604" s="79"/>
      <c r="AL604" s="79"/>
      <c r="AM604" s="79"/>
      <c r="AN604" s="79"/>
    </row>
    <row r="605">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80"/>
      <c r="Y605" s="79"/>
      <c r="Z605" s="79"/>
      <c r="AA605" s="79"/>
      <c r="AB605" s="79"/>
      <c r="AC605" s="80"/>
      <c r="AD605" s="79"/>
      <c r="AE605" s="79"/>
      <c r="AF605" s="79"/>
      <c r="AG605" s="79"/>
      <c r="AH605" s="79"/>
      <c r="AI605" s="79"/>
      <c r="AJ605" s="79"/>
      <c r="AK605" s="79"/>
      <c r="AL605" s="79"/>
      <c r="AM605" s="79"/>
      <c r="AN605" s="79"/>
    </row>
    <row r="606">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80"/>
      <c r="Y606" s="79"/>
      <c r="Z606" s="79"/>
      <c r="AA606" s="79"/>
      <c r="AB606" s="79"/>
      <c r="AC606" s="80"/>
      <c r="AD606" s="79"/>
      <c r="AE606" s="79"/>
      <c r="AF606" s="79"/>
      <c r="AG606" s="79"/>
      <c r="AH606" s="79"/>
      <c r="AI606" s="79"/>
      <c r="AJ606" s="79"/>
      <c r="AK606" s="79"/>
      <c r="AL606" s="79"/>
      <c r="AM606" s="79"/>
      <c r="AN606" s="79"/>
    </row>
    <row r="607">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80"/>
      <c r="Y607" s="79"/>
      <c r="Z607" s="79"/>
      <c r="AA607" s="79"/>
      <c r="AB607" s="79"/>
      <c r="AC607" s="80"/>
      <c r="AD607" s="79"/>
      <c r="AE607" s="79"/>
      <c r="AF607" s="79"/>
      <c r="AG607" s="79"/>
      <c r="AH607" s="79"/>
      <c r="AI607" s="79"/>
      <c r="AJ607" s="79"/>
      <c r="AK607" s="79"/>
      <c r="AL607" s="79"/>
      <c r="AM607" s="79"/>
      <c r="AN607" s="79"/>
    </row>
    <row r="608">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80"/>
      <c r="Y608" s="79"/>
      <c r="Z608" s="79"/>
      <c r="AA608" s="79"/>
      <c r="AB608" s="79"/>
      <c r="AC608" s="80"/>
      <c r="AD608" s="79"/>
      <c r="AE608" s="79"/>
      <c r="AF608" s="79"/>
      <c r="AG608" s="79"/>
      <c r="AH608" s="79"/>
      <c r="AI608" s="79"/>
      <c r="AJ608" s="79"/>
      <c r="AK608" s="79"/>
      <c r="AL608" s="79"/>
      <c r="AM608" s="79"/>
      <c r="AN608" s="79"/>
    </row>
    <row r="609">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80"/>
      <c r="Y609" s="79"/>
      <c r="Z609" s="79"/>
      <c r="AA609" s="79"/>
      <c r="AB609" s="79"/>
      <c r="AC609" s="80"/>
      <c r="AD609" s="79"/>
      <c r="AE609" s="79"/>
      <c r="AF609" s="79"/>
      <c r="AG609" s="79"/>
      <c r="AH609" s="79"/>
      <c r="AI609" s="79"/>
      <c r="AJ609" s="79"/>
      <c r="AK609" s="79"/>
      <c r="AL609" s="79"/>
      <c r="AM609" s="79"/>
      <c r="AN609" s="79"/>
    </row>
    <row r="610">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80"/>
      <c r="Y610" s="79"/>
      <c r="Z610" s="79"/>
      <c r="AA610" s="79"/>
      <c r="AB610" s="79"/>
      <c r="AC610" s="80"/>
      <c r="AD610" s="79"/>
      <c r="AE610" s="79"/>
      <c r="AF610" s="79"/>
      <c r="AG610" s="79"/>
      <c r="AH610" s="79"/>
      <c r="AI610" s="79"/>
      <c r="AJ610" s="79"/>
      <c r="AK610" s="79"/>
      <c r="AL610" s="79"/>
      <c r="AM610" s="79"/>
      <c r="AN610" s="79"/>
    </row>
    <row r="611">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80"/>
      <c r="Y611" s="79"/>
      <c r="Z611" s="79"/>
      <c r="AA611" s="79"/>
      <c r="AB611" s="79"/>
      <c r="AC611" s="80"/>
      <c r="AD611" s="79"/>
      <c r="AE611" s="79"/>
      <c r="AF611" s="79"/>
      <c r="AG611" s="79"/>
      <c r="AH611" s="79"/>
      <c r="AI611" s="79"/>
      <c r="AJ611" s="79"/>
      <c r="AK611" s="79"/>
      <c r="AL611" s="79"/>
      <c r="AM611" s="79"/>
      <c r="AN611" s="79"/>
    </row>
    <row r="612">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80"/>
      <c r="Y612" s="79"/>
      <c r="Z612" s="79"/>
      <c r="AA612" s="79"/>
      <c r="AB612" s="79"/>
      <c r="AC612" s="80"/>
      <c r="AD612" s="79"/>
      <c r="AE612" s="79"/>
      <c r="AF612" s="79"/>
      <c r="AG612" s="79"/>
      <c r="AH612" s="79"/>
      <c r="AI612" s="79"/>
      <c r="AJ612" s="79"/>
      <c r="AK612" s="79"/>
      <c r="AL612" s="79"/>
      <c r="AM612" s="79"/>
      <c r="AN612" s="79"/>
    </row>
    <row r="613">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80"/>
      <c r="Y613" s="79"/>
      <c r="Z613" s="79"/>
      <c r="AA613" s="79"/>
      <c r="AB613" s="79"/>
      <c r="AC613" s="80"/>
      <c r="AD613" s="79"/>
      <c r="AE613" s="79"/>
      <c r="AF613" s="79"/>
      <c r="AG613" s="79"/>
      <c r="AH613" s="79"/>
      <c r="AI613" s="79"/>
      <c r="AJ613" s="79"/>
      <c r="AK613" s="79"/>
      <c r="AL613" s="79"/>
      <c r="AM613" s="79"/>
      <c r="AN613" s="79"/>
    </row>
    <row r="614">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80"/>
      <c r="Y614" s="79"/>
      <c r="Z614" s="79"/>
      <c r="AA614" s="79"/>
      <c r="AB614" s="79"/>
      <c r="AC614" s="80"/>
      <c r="AD614" s="79"/>
      <c r="AE614" s="79"/>
      <c r="AF614" s="79"/>
      <c r="AG614" s="79"/>
      <c r="AH614" s="79"/>
      <c r="AI614" s="79"/>
      <c r="AJ614" s="79"/>
      <c r="AK614" s="79"/>
      <c r="AL614" s="79"/>
      <c r="AM614" s="79"/>
      <c r="AN614" s="79"/>
    </row>
    <row r="615">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80"/>
      <c r="Y615" s="79"/>
      <c r="Z615" s="79"/>
      <c r="AA615" s="79"/>
      <c r="AB615" s="79"/>
      <c r="AC615" s="80"/>
      <c r="AD615" s="79"/>
      <c r="AE615" s="79"/>
      <c r="AF615" s="79"/>
      <c r="AG615" s="79"/>
      <c r="AH615" s="79"/>
      <c r="AI615" s="79"/>
      <c r="AJ615" s="79"/>
      <c r="AK615" s="79"/>
      <c r="AL615" s="79"/>
      <c r="AM615" s="79"/>
      <c r="AN615" s="79"/>
    </row>
    <row r="616">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80"/>
      <c r="Y616" s="79"/>
      <c r="Z616" s="79"/>
      <c r="AA616" s="79"/>
      <c r="AB616" s="79"/>
      <c r="AC616" s="80"/>
      <c r="AD616" s="79"/>
      <c r="AE616" s="79"/>
      <c r="AF616" s="79"/>
      <c r="AG616" s="79"/>
      <c r="AH616" s="79"/>
      <c r="AI616" s="79"/>
      <c r="AJ616" s="79"/>
      <c r="AK616" s="79"/>
      <c r="AL616" s="79"/>
      <c r="AM616" s="79"/>
      <c r="AN616" s="79"/>
    </row>
    <row r="617">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80"/>
      <c r="Y617" s="79"/>
      <c r="Z617" s="79"/>
      <c r="AA617" s="79"/>
      <c r="AB617" s="79"/>
      <c r="AC617" s="80"/>
      <c r="AD617" s="79"/>
      <c r="AE617" s="79"/>
      <c r="AF617" s="79"/>
      <c r="AG617" s="79"/>
      <c r="AH617" s="79"/>
      <c r="AI617" s="79"/>
      <c r="AJ617" s="79"/>
      <c r="AK617" s="79"/>
      <c r="AL617" s="79"/>
      <c r="AM617" s="79"/>
      <c r="AN617" s="79"/>
    </row>
    <row r="618">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80"/>
      <c r="Y618" s="79"/>
      <c r="Z618" s="79"/>
      <c r="AA618" s="79"/>
      <c r="AB618" s="79"/>
      <c r="AC618" s="80"/>
      <c r="AD618" s="79"/>
      <c r="AE618" s="79"/>
      <c r="AF618" s="79"/>
      <c r="AG618" s="79"/>
      <c r="AH618" s="79"/>
      <c r="AI618" s="79"/>
      <c r="AJ618" s="79"/>
      <c r="AK618" s="79"/>
      <c r="AL618" s="79"/>
      <c r="AM618" s="79"/>
      <c r="AN618" s="79"/>
    </row>
    <row r="619">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80"/>
      <c r="Y619" s="79"/>
      <c r="Z619" s="79"/>
      <c r="AA619" s="79"/>
      <c r="AB619" s="79"/>
      <c r="AC619" s="80"/>
      <c r="AD619" s="79"/>
      <c r="AE619" s="79"/>
      <c r="AF619" s="79"/>
      <c r="AG619" s="79"/>
      <c r="AH619" s="79"/>
      <c r="AI619" s="79"/>
      <c r="AJ619" s="79"/>
      <c r="AK619" s="79"/>
      <c r="AL619" s="79"/>
      <c r="AM619" s="79"/>
      <c r="AN619" s="79"/>
    </row>
    <row r="620">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80"/>
      <c r="Y620" s="79"/>
      <c r="Z620" s="79"/>
      <c r="AA620" s="79"/>
      <c r="AB620" s="79"/>
      <c r="AC620" s="80"/>
      <c r="AD620" s="79"/>
      <c r="AE620" s="79"/>
      <c r="AF620" s="79"/>
      <c r="AG620" s="79"/>
      <c r="AH620" s="79"/>
      <c r="AI620" s="79"/>
      <c r="AJ620" s="79"/>
      <c r="AK620" s="79"/>
      <c r="AL620" s="79"/>
      <c r="AM620" s="79"/>
      <c r="AN620" s="79"/>
    </row>
    <row r="621">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80"/>
      <c r="Y621" s="79"/>
      <c r="Z621" s="79"/>
      <c r="AA621" s="79"/>
      <c r="AB621" s="79"/>
      <c r="AC621" s="80"/>
      <c r="AD621" s="79"/>
      <c r="AE621" s="79"/>
      <c r="AF621" s="79"/>
      <c r="AG621" s="79"/>
      <c r="AH621" s="79"/>
      <c r="AI621" s="79"/>
      <c r="AJ621" s="79"/>
      <c r="AK621" s="79"/>
      <c r="AL621" s="79"/>
      <c r="AM621" s="79"/>
      <c r="AN621" s="79"/>
    </row>
    <row r="622">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80"/>
      <c r="Y622" s="79"/>
      <c r="Z622" s="79"/>
      <c r="AA622" s="79"/>
      <c r="AB622" s="79"/>
      <c r="AC622" s="80"/>
      <c r="AD622" s="79"/>
      <c r="AE622" s="79"/>
      <c r="AF622" s="79"/>
      <c r="AG622" s="79"/>
      <c r="AH622" s="79"/>
      <c r="AI622" s="79"/>
      <c r="AJ622" s="79"/>
      <c r="AK622" s="79"/>
      <c r="AL622" s="79"/>
      <c r="AM622" s="79"/>
      <c r="AN622" s="79"/>
    </row>
    <row r="623">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80"/>
      <c r="Y623" s="79"/>
      <c r="Z623" s="79"/>
      <c r="AA623" s="79"/>
      <c r="AB623" s="79"/>
      <c r="AC623" s="80"/>
      <c r="AD623" s="79"/>
      <c r="AE623" s="79"/>
      <c r="AF623" s="79"/>
      <c r="AG623" s="79"/>
      <c r="AH623" s="79"/>
      <c r="AI623" s="79"/>
      <c r="AJ623" s="79"/>
      <c r="AK623" s="79"/>
      <c r="AL623" s="79"/>
      <c r="AM623" s="79"/>
      <c r="AN623" s="79"/>
    </row>
    <row r="624">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80"/>
      <c r="Y624" s="79"/>
      <c r="Z624" s="79"/>
      <c r="AA624" s="79"/>
      <c r="AB624" s="79"/>
      <c r="AC624" s="80"/>
      <c r="AD624" s="79"/>
      <c r="AE624" s="79"/>
      <c r="AF624" s="79"/>
      <c r="AG624" s="79"/>
      <c r="AH624" s="79"/>
      <c r="AI624" s="79"/>
      <c r="AJ624" s="79"/>
      <c r="AK624" s="79"/>
      <c r="AL624" s="79"/>
      <c r="AM624" s="79"/>
      <c r="AN624" s="79"/>
    </row>
    <row r="625">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80"/>
      <c r="Y625" s="79"/>
      <c r="Z625" s="79"/>
      <c r="AA625" s="79"/>
      <c r="AB625" s="79"/>
      <c r="AC625" s="80"/>
      <c r="AD625" s="79"/>
      <c r="AE625" s="79"/>
      <c r="AF625" s="79"/>
      <c r="AG625" s="79"/>
      <c r="AH625" s="79"/>
      <c r="AI625" s="79"/>
      <c r="AJ625" s="79"/>
      <c r="AK625" s="79"/>
      <c r="AL625" s="79"/>
      <c r="AM625" s="79"/>
      <c r="AN625" s="79"/>
    </row>
    <row r="626">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80"/>
      <c r="Y626" s="79"/>
      <c r="Z626" s="79"/>
      <c r="AA626" s="79"/>
      <c r="AB626" s="79"/>
      <c r="AC626" s="80"/>
      <c r="AD626" s="79"/>
      <c r="AE626" s="79"/>
      <c r="AF626" s="79"/>
      <c r="AG626" s="79"/>
      <c r="AH626" s="79"/>
      <c r="AI626" s="79"/>
      <c r="AJ626" s="79"/>
      <c r="AK626" s="79"/>
      <c r="AL626" s="79"/>
      <c r="AM626" s="79"/>
      <c r="AN626" s="79"/>
    </row>
    <row r="627">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80"/>
      <c r="Y627" s="79"/>
      <c r="Z627" s="79"/>
      <c r="AA627" s="79"/>
      <c r="AB627" s="79"/>
      <c r="AC627" s="80"/>
      <c r="AD627" s="79"/>
      <c r="AE627" s="79"/>
      <c r="AF627" s="79"/>
      <c r="AG627" s="79"/>
      <c r="AH627" s="79"/>
      <c r="AI627" s="79"/>
      <c r="AJ627" s="79"/>
      <c r="AK627" s="79"/>
      <c r="AL627" s="79"/>
      <c r="AM627" s="79"/>
      <c r="AN627" s="79"/>
    </row>
    <row r="628">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80"/>
      <c r="Y628" s="79"/>
      <c r="Z628" s="79"/>
      <c r="AA628" s="79"/>
      <c r="AB628" s="79"/>
      <c r="AC628" s="80"/>
      <c r="AD628" s="79"/>
      <c r="AE628" s="79"/>
      <c r="AF628" s="79"/>
      <c r="AG628" s="79"/>
      <c r="AH628" s="79"/>
      <c r="AI628" s="79"/>
      <c r="AJ628" s="79"/>
      <c r="AK628" s="79"/>
      <c r="AL628" s="79"/>
      <c r="AM628" s="79"/>
      <c r="AN628" s="79"/>
    </row>
    <row r="629">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80"/>
      <c r="Y629" s="79"/>
      <c r="Z629" s="79"/>
      <c r="AA629" s="79"/>
      <c r="AB629" s="79"/>
      <c r="AC629" s="80"/>
      <c r="AD629" s="79"/>
      <c r="AE629" s="79"/>
      <c r="AF629" s="79"/>
      <c r="AG629" s="79"/>
      <c r="AH629" s="79"/>
      <c r="AI629" s="79"/>
      <c r="AJ629" s="79"/>
      <c r="AK629" s="79"/>
      <c r="AL629" s="79"/>
      <c r="AM629" s="79"/>
      <c r="AN629" s="79"/>
    </row>
    <row r="630">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80"/>
      <c r="Y630" s="79"/>
      <c r="Z630" s="79"/>
      <c r="AA630" s="79"/>
      <c r="AB630" s="79"/>
      <c r="AC630" s="80"/>
      <c r="AD630" s="79"/>
      <c r="AE630" s="79"/>
      <c r="AF630" s="79"/>
      <c r="AG630" s="79"/>
      <c r="AH630" s="79"/>
      <c r="AI630" s="79"/>
      <c r="AJ630" s="79"/>
      <c r="AK630" s="79"/>
      <c r="AL630" s="79"/>
      <c r="AM630" s="79"/>
      <c r="AN630" s="79"/>
    </row>
    <row r="631">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80"/>
      <c r="Y631" s="79"/>
      <c r="Z631" s="79"/>
      <c r="AA631" s="79"/>
      <c r="AB631" s="79"/>
      <c r="AC631" s="80"/>
      <c r="AD631" s="79"/>
      <c r="AE631" s="79"/>
      <c r="AF631" s="79"/>
      <c r="AG631" s="79"/>
      <c r="AH631" s="79"/>
      <c r="AI631" s="79"/>
      <c r="AJ631" s="79"/>
      <c r="AK631" s="79"/>
      <c r="AL631" s="79"/>
      <c r="AM631" s="79"/>
      <c r="AN631" s="79"/>
    </row>
    <row r="632">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80"/>
      <c r="Y632" s="79"/>
      <c r="Z632" s="79"/>
      <c r="AA632" s="79"/>
      <c r="AB632" s="79"/>
      <c r="AC632" s="80"/>
      <c r="AD632" s="79"/>
      <c r="AE632" s="79"/>
      <c r="AF632" s="79"/>
      <c r="AG632" s="79"/>
      <c r="AH632" s="79"/>
      <c r="AI632" s="79"/>
      <c r="AJ632" s="79"/>
      <c r="AK632" s="79"/>
      <c r="AL632" s="79"/>
      <c r="AM632" s="79"/>
      <c r="AN632" s="79"/>
    </row>
    <row r="633">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80"/>
      <c r="Y633" s="79"/>
      <c r="Z633" s="79"/>
      <c r="AA633" s="79"/>
      <c r="AB633" s="79"/>
      <c r="AC633" s="80"/>
      <c r="AD633" s="79"/>
      <c r="AE633" s="79"/>
      <c r="AF633" s="79"/>
      <c r="AG633" s="79"/>
      <c r="AH633" s="79"/>
      <c r="AI633" s="79"/>
      <c r="AJ633" s="79"/>
      <c r="AK633" s="79"/>
      <c r="AL633" s="79"/>
      <c r="AM633" s="79"/>
      <c r="AN633" s="79"/>
    </row>
    <row r="634">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80"/>
      <c r="Y634" s="79"/>
      <c r="Z634" s="79"/>
      <c r="AA634" s="79"/>
      <c r="AB634" s="79"/>
      <c r="AC634" s="80"/>
      <c r="AD634" s="79"/>
      <c r="AE634" s="79"/>
      <c r="AF634" s="79"/>
      <c r="AG634" s="79"/>
      <c r="AH634" s="79"/>
      <c r="AI634" s="79"/>
      <c r="AJ634" s="79"/>
      <c r="AK634" s="79"/>
      <c r="AL634" s="79"/>
      <c r="AM634" s="79"/>
      <c r="AN634" s="79"/>
    </row>
    <row r="635">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80"/>
      <c r="Y635" s="79"/>
      <c r="Z635" s="79"/>
      <c r="AA635" s="79"/>
      <c r="AB635" s="79"/>
      <c r="AC635" s="80"/>
      <c r="AD635" s="79"/>
      <c r="AE635" s="79"/>
      <c r="AF635" s="79"/>
      <c r="AG635" s="79"/>
      <c r="AH635" s="79"/>
      <c r="AI635" s="79"/>
      <c r="AJ635" s="79"/>
      <c r="AK635" s="79"/>
      <c r="AL635" s="79"/>
      <c r="AM635" s="79"/>
      <c r="AN635" s="79"/>
    </row>
    <row r="636">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80"/>
      <c r="Y636" s="79"/>
      <c r="Z636" s="79"/>
      <c r="AA636" s="79"/>
      <c r="AB636" s="79"/>
      <c r="AC636" s="80"/>
      <c r="AD636" s="79"/>
      <c r="AE636" s="79"/>
      <c r="AF636" s="79"/>
      <c r="AG636" s="79"/>
      <c r="AH636" s="79"/>
      <c r="AI636" s="79"/>
      <c r="AJ636" s="79"/>
      <c r="AK636" s="79"/>
      <c r="AL636" s="79"/>
      <c r="AM636" s="79"/>
      <c r="AN636" s="79"/>
    </row>
    <row r="637">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80"/>
      <c r="Y637" s="79"/>
      <c r="Z637" s="79"/>
      <c r="AA637" s="79"/>
      <c r="AB637" s="79"/>
      <c r="AC637" s="80"/>
      <c r="AD637" s="79"/>
      <c r="AE637" s="79"/>
      <c r="AF637" s="79"/>
      <c r="AG637" s="79"/>
      <c r="AH637" s="79"/>
      <c r="AI637" s="79"/>
      <c r="AJ637" s="79"/>
      <c r="AK637" s="79"/>
      <c r="AL637" s="79"/>
      <c r="AM637" s="79"/>
      <c r="AN637" s="79"/>
    </row>
    <row r="638">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80"/>
      <c r="Y638" s="79"/>
      <c r="Z638" s="79"/>
      <c r="AA638" s="79"/>
      <c r="AB638" s="79"/>
      <c r="AC638" s="80"/>
      <c r="AD638" s="79"/>
      <c r="AE638" s="79"/>
      <c r="AF638" s="79"/>
      <c r="AG638" s="79"/>
      <c r="AH638" s="79"/>
      <c r="AI638" s="79"/>
      <c r="AJ638" s="79"/>
      <c r="AK638" s="79"/>
      <c r="AL638" s="79"/>
      <c r="AM638" s="79"/>
      <c r="AN638" s="79"/>
    </row>
    <row r="639">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80"/>
      <c r="Y639" s="79"/>
      <c r="Z639" s="79"/>
      <c r="AA639" s="79"/>
      <c r="AB639" s="79"/>
      <c r="AC639" s="80"/>
      <c r="AD639" s="79"/>
      <c r="AE639" s="79"/>
      <c r="AF639" s="79"/>
      <c r="AG639" s="79"/>
      <c r="AH639" s="79"/>
      <c r="AI639" s="79"/>
      <c r="AJ639" s="79"/>
      <c r="AK639" s="79"/>
      <c r="AL639" s="79"/>
      <c r="AM639" s="79"/>
      <c r="AN639" s="79"/>
    </row>
    <row r="640">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80"/>
      <c r="Y640" s="79"/>
      <c r="Z640" s="79"/>
      <c r="AA640" s="79"/>
      <c r="AB640" s="79"/>
      <c r="AC640" s="80"/>
      <c r="AD640" s="79"/>
      <c r="AE640" s="79"/>
      <c r="AF640" s="79"/>
      <c r="AG640" s="79"/>
      <c r="AH640" s="79"/>
      <c r="AI640" s="79"/>
      <c r="AJ640" s="79"/>
      <c r="AK640" s="79"/>
      <c r="AL640" s="79"/>
      <c r="AM640" s="79"/>
      <c r="AN640" s="79"/>
    </row>
    <row r="641">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80"/>
      <c r="Y641" s="79"/>
      <c r="Z641" s="79"/>
      <c r="AA641" s="79"/>
      <c r="AB641" s="79"/>
      <c r="AC641" s="80"/>
      <c r="AD641" s="79"/>
      <c r="AE641" s="79"/>
      <c r="AF641" s="79"/>
      <c r="AG641" s="79"/>
      <c r="AH641" s="79"/>
      <c r="AI641" s="79"/>
      <c r="AJ641" s="79"/>
      <c r="AK641" s="79"/>
      <c r="AL641" s="79"/>
      <c r="AM641" s="79"/>
      <c r="AN641" s="79"/>
    </row>
    <row r="642">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80"/>
      <c r="Y642" s="79"/>
      <c r="Z642" s="79"/>
      <c r="AA642" s="79"/>
      <c r="AB642" s="79"/>
      <c r="AC642" s="80"/>
      <c r="AD642" s="79"/>
      <c r="AE642" s="79"/>
      <c r="AF642" s="79"/>
      <c r="AG642" s="79"/>
      <c r="AH642" s="79"/>
      <c r="AI642" s="79"/>
      <c r="AJ642" s="79"/>
      <c r="AK642" s="79"/>
      <c r="AL642" s="79"/>
      <c r="AM642" s="79"/>
      <c r="AN642" s="79"/>
    </row>
    <row r="643">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80"/>
      <c r="Y643" s="79"/>
      <c r="Z643" s="79"/>
      <c r="AA643" s="79"/>
      <c r="AB643" s="79"/>
      <c r="AC643" s="80"/>
      <c r="AD643" s="79"/>
      <c r="AE643" s="79"/>
      <c r="AF643" s="79"/>
      <c r="AG643" s="79"/>
      <c r="AH643" s="79"/>
      <c r="AI643" s="79"/>
      <c r="AJ643" s="79"/>
      <c r="AK643" s="79"/>
      <c r="AL643" s="79"/>
      <c r="AM643" s="79"/>
      <c r="AN643" s="79"/>
    </row>
    <row r="644">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80"/>
      <c r="Y644" s="79"/>
      <c r="Z644" s="79"/>
      <c r="AA644" s="79"/>
      <c r="AB644" s="79"/>
      <c r="AC644" s="80"/>
      <c r="AD644" s="79"/>
      <c r="AE644" s="79"/>
      <c r="AF644" s="79"/>
      <c r="AG644" s="79"/>
      <c r="AH644" s="79"/>
      <c r="AI644" s="79"/>
      <c r="AJ644" s="79"/>
      <c r="AK644" s="79"/>
      <c r="AL644" s="79"/>
      <c r="AM644" s="79"/>
      <c r="AN644" s="79"/>
    </row>
    <row r="645">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80"/>
      <c r="Y645" s="79"/>
      <c r="Z645" s="79"/>
      <c r="AA645" s="79"/>
      <c r="AB645" s="79"/>
      <c r="AC645" s="80"/>
      <c r="AD645" s="79"/>
      <c r="AE645" s="79"/>
      <c r="AF645" s="79"/>
      <c r="AG645" s="79"/>
      <c r="AH645" s="79"/>
      <c r="AI645" s="79"/>
      <c r="AJ645" s="79"/>
      <c r="AK645" s="79"/>
      <c r="AL645" s="79"/>
      <c r="AM645" s="79"/>
      <c r="AN645" s="79"/>
    </row>
    <row r="646">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80"/>
      <c r="Y646" s="79"/>
      <c r="Z646" s="79"/>
      <c r="AA646" s="79"/>
      <c r="AB646" s="79"/>
      <c r="AC646" s="80"/>
      <c r="AD646" s="79"/>
      <c r="AE646" s="79"/>
      <c r="AF646" s="79"/>
      <c r="AG646" s="79"/>
      <c r="AH646" s="79"/>
      <c r="AI646" s="79"/>
      <c r="AJ646" s="79"/>
      <c r="AK646" s="79"/>
      <c r="AL646" s="79"/>
      <c r="AM646" s="79"/>
      <c r="AN646" s="79"/>
    </row>
    <row r="647">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80"/>
      <c r="Y647" s="79"/>
      <c r="Z647" s="79"/>
      <c r="AA647" s="79"/>
      <c r="AB647" s="79"/>
      <c r="AC647" s="80"/>
      <c r="AD647" s="79"/>
      <c r="AE647" s="79"/>
      <c r="AF647" s="79"/>
      <c r="AG647" s="79"/>
      <c r="AH647" s="79"/>
      <c r="AI647" s="79"/>
      <c r="AJ647" s="79"/>
      <c r="AK647" s="79"/>
      <c r="AL647" s="79"/>
      <c r="AM647" s="79"/>
      <c r="AN647" s="79"/>
    </row>
    <row r="648">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80"/>
      <c r="Y648" s="79"/>
      <c r="Z648" s="79"/>
      <c r="AA648" s="79"/>
      <c r="AB648" s="79"/>
      <c r="AC648" s="80"/>
      <c r="AD648" s="79"/>
      <c r="AE648" s="79"/>
      <c r="AF648" s="79"/>
      <c r="AG648" s="79"/>
      <c r="AH648" s="79"/>
      <c r="AI648" s="79"/>
      <c r="AJ648" s="79"/>
      <c r="AK648" s="79"/>
      <c r="AL648" s="79"/>
      <c r="AM648" s="79"/>
      <c r="AN648" s="79"/>
    </row>
    <row r="649">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80"/>
      <c r="Y649" s="79"/>
      <c r="Z649" s="79"/>
      <c r="AA649" s="79"/>
      <c r="AB649" s="79"/>
      <c r="AC649" s="80"/>
      <c r="AD649" s="79"/>
      <c r="AE649" s="79"/>
      <c r="AF649" s="79"/>
      <c r="AG649" s="79"/>
      <c r="AH649" s="79"/>
      <c r="AI649" s="79"/>
      <c r="AJ649" s="79"/>
      <c r="AK649" s="79"/>
      <c r="AL649" s="79"/>
      <c r="AM649" s="79"/>
      <c r="AN649" s="79"/>
    </row>
    <row r="650">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80"/>
      <c r="Y650" s="79"/>
      <c r="Z650" s="79"/>
      <c r="AA650" s="79"/>
      <c r="AB650" s="79"/>
      <c r="AC650" s="80"/>
      <c r="AD650" s="79"/>
      <c r="AE650" s="79"/>
      <c r="AF650" s="79"/>
      <c r="AG650" s="79"/>
      <c r="AH650" s="79"/>
      <c r="AI650" s="79"/>
      <c r="AJ650" s="79"/>
      <c r="AK650" s="79"/>
      <c r="AL650" s="79"/>
      <c r="AM650" s="79"/>
      <c r="AN650" s="79"/>
    </row>
    <row r="651">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80"/>
      <c r="Y651" s="79"/>
      <c r="Z651" s="79"/>
      <c r="AA651" s="79"/>
      <c r="AB651" s="79"/>
      <c r="AC651" s="80"/>
      <c r="AD651" s="79"/>
      <c r="AE651" s="79"/>
      <c r="AF651" s="79"/>
      <c r="AG651" s="79"/>
      <c r="AH651" s="79"/>
      <c r="AI651" s="79"/>
      <c r="AJ651" s="79"/>
      <c r="AK651" s="79"/>
      <c r="AL651" s="79"/>
      <c r="AM651" s="79"/>
      <c r="AN651" s="79"/>
    </row>
    <row r="652">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80"/>
      <c r="Y652" s="79"/>
      <c r="Z652" s="79"/>
      <c r="AA652" s="79"/>
      <c r="AB652" s="79"/>
      <c r="AC652" s="80"/>
      <c r="AD652" s="79"/>
      <c r="AE652" s="79"/>
      <c r="AF652" s="79"/>
      <c r="AG652" s="79"/>
      <c r="AH652" s="79"/>
      <c r="AI652" s="79"/>
      <c r="AJ652" s="79"/>
      <c r="AK652" s="79"/>
      <c r="AL652" s="79"/>
      <c r="AM652" s="79"/>
      <c r="AN652" s="79"/>
    </row>
    <row r="653">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80"/>
      <c r="Y653" s="79"/>
      <c r="Z653" s="79"/>
      <c r="AA653" s="79"/>
      <c r="AB653" s="79"/>
      <c r="AC653" s="80"/>
      <c r="AD653" s="79"/>
      <c r="AE653" s="79"/>
      <c r="AF653" s="79"/>
      <c r="AG653" s="79"/>
      <c r="AH653" s="79"/>
      <c r="AI653" s="79"/>
      <c r="AJ653" s="79"/>
      <c r="AK653" s="79"/>
      <c r="AL653" s="79"/>
      <c r="AM653" s="79"/>
      <c r="AN653" s="79"/>
    </row>
    <row r="654">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80"/>
      <c r="Y654" s="79"/>
      <c r="Z654" s="79"/>
      <c r="AA654" s="79"/>
      <c r="AB654" s="79"/>
      <c r="AC654" s="80"/>
      <c r="AD654" s="79"/>
      <c r="AE654" s="79"/>
      <c r="AF654" s="79"/>
      <c r="AG654" s="79"/>
      <c r="AH654" s="79"/>
      <c r="AI654" s="79"/>
      <c r="AJ654" s="79"/>
      <c r="AK654" s="79"/>
      <c r="AL654" s="79"/>
      <c r="AM654" s="79"/>
      <c r="AN654" s="79"/>
    </row>
    <row r="655">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80"/>
      <c r="Y655" s="79"/>
      <c r="Z655" s="79"/>
      <c r="AA655" s="79"/>
      <c r="AB655" s="79"/>
      <c r="AC655" s="80"/>
      <c r="AD655" s="79"/>
      <c r="AE655" s="79"/>
      <c r="AF655" s="79"/>
      <c r="AG655" s="79"/>
      <c r="AH655" s="79"/>
      <c r="AI655" s="79"/>
      <c r="AJ655" s="79"/>
      <c r="AK655" s="79"/>
      <c r="AL655" s="79"/>
      <c r="AM655" s="79"/>
      <c r="AN655" s="79"/>
    </row>
    <row r="656">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80"/>
      <c r="Y656" s="79"/>
      <c r="Z656" s="79"/>
      <c r="AA656" s="79"/>
      <c r="AB656" s="79"/>
      <c r="AC656" s="80"/>
      <c r="AD656" s="79"/>
      <c r="AE656" s="79"/>
      <c r="AF656" s="79"/>
      <c r="AG656" s="79"/>
      <c r="AH656" s="79"/>
      <c r="AI656" s="79"/>
      <c r="AJ656" s="79"/>
      <c r="AK656" s="79"/>
      <c r="AL656" s="79"/>
      <c r="AM656" s="79"/>
      <c r="AN656" s="79"/>
    </row>
    <row r="657">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80"/>
      <c r="Y657" s="79"/>
      <c r="Z657" s="79"/>
      <c r="AA657" s="79"/>
      <c r="AB657" s="79"/>
      <c r="AC657" s="80"/>
      <c r="AD657" s="79"/>
      <c r="AE657" s="79"/>
      <c r="AF657" s="79"/>
      <c r="AG657" s="79"/>
      <c r="AH657" s="79"/>
      <c r="AI657" s="79"/>
      <c r="AJ657" s="79"/>
      <c r="AK657" s="79"/>
      <c r="AL657" s="79"/>
      <c r="AM657" s="79"/>
      <c r="AN657" s="79"/>
    </row>
    <row r="658">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80"/>
      <c r="Y658" s="79"/>
      <c r="Z658" s="79"/>
      <c r="AA658" s="79"/>
      <c r="AB658" s="79"/>
      <c r="AC658" s="80"/>
      <c r="AD658" s="79"/>
      <c r="AE658" s="79"/>
      <c r="AF658" s="79"/>
      <c r="AG658" s="79"/>
      <c r="AH658" s="79"/>
      <c r="AI658" s="79"/>
      <c r="AJ658" s="79"/>
      <c r="AK658" s="79"/>
      <c r="AL658" s="79"/>
      <c r="AM658" s="79"/>
      <c r="AN658" s="79"/>
    </row>
    <row r="659">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80"/>
      <c r="Y659" s="79"/>
      <c r="Z659" s="79"/>
      <c r="AA659" s="79"/>
      <c r="AB659" s="79"/>
      <c r="AC659" s="80"/>
      <c r="AD659" s="79"/>
      <c r="AE659" s="79"/>
      <c r="AF659" s="79"/>
      <c r="AG659" s="79"/>
      <c r="AH659" s="79"/>
      <c r="AI659" s="79"/>
      <c r="AJ659" s="79"/>
      <c r="AK659" s="79"/>
      <c r="AL659" s="79"/>
      <c r="AM659" s="79"/>
      <c r="AN659" s="79"/>
    </row>
    <row r="660">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80"/>
      <c r="Y660" s="79"/>
      <c r="Z660" s="79"/>
      <c r="AA660" s="79"/>
      <c r="AB660" s="79"/>
      <c r="AC660" s="80"/>
      <c r="AD660" s="79"/>
      <c r="AE660" s="79"/>
      <c r="AF660" s="79"/>
      <c r="AG660" s="79"/>
      <c r="AH660" s="79"/>
      <c r="AI660" s="79"/>
      <c r="AJ660" s="79"/>
      <c r="AK660" s="79"/>
      <c r="AL660" s="79"/>
      <c r="AM660" s="79"/>
      <c r="AN660" s="79"/>
    </row>
    <row r="661">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80"/>
      <c r="Y661" s="79"/>
      <c r="Z661" s="79"/>
      <c r="AA661" s="79"/>
      <c r="AB661" s="79"/>
      <c r="AC661" s="80"/>
      <c r="AD661" s="79"/>
      <c r="AE661" s="79"/>
      <c r="AF661" s="79"/>
      <c r="AG661" s="79"/>
      <c r="AH661" s="79"/>
      <c r="AI661" s="79"/>
      <c r="AJ661" s="79"/>
      <c r="AK661" s="79"/>
      <c r="AL661" s="79"/>
      <c r="AM661" s="79"/>
      <c r="AN661" s="79"/>
    </row>
    <row r="662">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80"/>
      <c r="Y662" s="79"/>
      <c r="Z662" s="79"/>
      <c r="AA662" s="79"/>
      <c r="AB662" s="79"/>
      <c r="AC662" s="80"/>
      <c r="AD662" s="79"/>
      <c r="AE662" s="79"/>
      <c r="AF662" s="79"/>
      <c r="AG662" s="79"/>
      <c r="AH662" s="79"/>
      <c r="AI662" s="79"/>
      <c r="AJ662" s="79"/>
      <c r="AK662" s="79"/>
      <c r="AL662" s="79"/>
      <c r="AM662" s="79"/>
      <c r="AN662" s="79"/>
    </row>
    <row r="663">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80"/>
      <c r="Y663" s="79"/>
      <c r="Z663" s="79"/>
      <c r="AA663" s="79"/>
      <c r="AB663" s="79"/>
      <c r="AC663" s="80"/>
      <c r="AD663" s="79"/>
      <c r="AE663" s="79"/>
      <c r="AF663" s="79"/>
      <c r="AG663" s="79"/>
      <c r="AH663" s="79"/>
      <c r="AI663" s="79"/>
      <c r="AJ663" s="79"/>
      <c r="AK663" s="79"/>
      <c r="AL663" s="79"/>
      <c r="AM663" s="79"/>
      <c r="AN663" s="79"/>
    </row>
    <row r="664">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80"/>
      <c r="Y664" s="79"/>
      <c r="Z664" s="79"/>
      <c r="AA664" s="79"/>
      <c r="AB664" s="79"/>
      <c r="AC664" s="80"/>
      <c r="AD664" s="79"/>
      <c r="AE664" s="79"/>
      <c r="AF664" s="79"/>
      <c r="AG664" s="79"/>
      <c r="AH664" s="79"/>
      <c r="AI664" s="79"/>
      <c r="AJ664" s="79"/>
      <c r="AK664" s="79"/>
      <c r="AL664" s="79"/>
      <c r="AM664" s="79"/>
      <c r="AN664" s="79"/>
    </row>
    <row r="665">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80"/>
      <c r="Y665" s="79"/>
      <c r="Z665" s="79"/>
      <c r="AA665" s="79"/>
      <c r="AB665" s="79"/>
      <c r="AC665" s="80"/>
      <c r="AD665" s="79"/>
      <c r="AE665" s="79"/>
      <c r="AF665" s="79"/>
      <c r="AG665" s="79"/>
      <c r="AH665" s="79"/>
      <c r="AI665" s="79"/>
      <c r="AJ665" s="79"/>
      <c r="AK665" s="79"/>
      <c r="AL665" s="79"/>
      <c r="AM665" s="79"/>
      <c r="AN665" s="79"/>
    </row>
    <row r="666">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80"/>
      <c r="Y666" s="79"/>
      <c r="Z666" s="79"/>
      <c r="AA666" s="79"/>
      <c r="AB666" s="79"/>
      <c r="AC666" s="80"/>
      <c r="AD666" s="79"/>
      <c r="AE666" s="79"/>
      <c r="AF666" s="79"/>
      <c r="AG666" s="79"/>
      <c r="AH666" s="79"/>
      <c r="AI666" s="79"/>
      <c r="AJ666" s="79"/>
      <c r="AK666" s="79"/>
      <c r="AL666" s="79"/>
      <c r="AM666" s="79"/>
      <c r="AN666" s="79"/>
    </row>
    <row r="667">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80"/>
      <c r="Y667" s="79"/>
      <c r="Z667" s="79"/>
      <c r="AA667" s="79"/>
      <c r="AB667" s="79"/>
      <c r="AC667" s="80"/>
      <c r="AD667" s="79"/>
      <c r="AE667" s="79"/>
      <c r="AF667" s="79"/>
      <c r="AG667" s="79"/>
      <c r="AH667" s="79"/>
      <c r="AI667" s="79"/>
      <c r="AJ667" s="79"/>
      <c r="AK667" s="79"/>
      <c r="AL667" s="79"/>
      <c r="AM667" s="79"/>
      <c r="AN667" s="79"/>
    </row>
    <row r="668">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80"/>
      <c r="Y668" s="79"/>
      <c r="Z668" s="79"/>
      <c r="AA668" s="79"/>
      <c r="AB668" s="79"/>
      <c r="AC668" s="80"/>
      <c r="AD668" s="79"/>
      <c r="AE668" s="79"/>
      <c r="AF668" s="79"/>
      <c r="AG668" s="79"/>
      <c r="AH668" s="79"/>
      <c r="AI668" s="79"/>
      <c r="AJ668" s="79"/>
      <c r="AK668" s="79"/>
      <c r="AL668" s="79"/>
      <c r="AM668" s="79"/>
      <c r="AN668" s="79"/>
    </row>
    <row r="669">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80"/>
      <c r="Y669" s="79"/>
      <c r="Z669" s="79"/>
      <c r="AA669" s="79"/>
      <c r="AB669" s="79"/>
      <c r="AC669" s="80"/>
      <c r="AD669" s="79"/>
      <c r="AE669" s="79"/>
      <c r="AF669" s="79"/>
      <c r="AG669" s="79"/>
      <c r="AH669" s="79"/>
      <c r="AI669" s="79"/>
      <c r="AJ669" s="79"/>
      <c r="AK669" s="79"/>
      <c r="AL669" s="79"/>
      <c r="AM669" s="79"/>
      <c r="AN669" s="79"/>
    </row>
    <row r="670">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80"/>
      <c r="Y670" s="79"/>
      <c r="Z670" s="79"/>
      <c r="AA670" s="79"/>
      <c r="AB670" s="79"/>
      <c r="AC670" s="80"/>
      <c r="AD670" s="79"/>
      <c r="AE670" s="79"/>
      <c r="AF670" s="79"/>
      <c r="AG670" s="79"/>
      <c r="AH670" s="79"/>
      <c r="AI670" s="79"/>
      <c r="AJ670" s="79"/>
      <c r="AK670" s="79"/>
      <c r="AL670" s="79"/>
      <c r="AM670" s="79"/>
      <c r="AN670" s="79"/>
    </row>
    <row r="671">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80"/>
      <c r="Y671" s="79"/>
      <c r="Z671" s="79"/>
      <c r="AA671" s="79"/>
      <c r="AB671" s="79"/>
      <c r="AC671" s="80"/>
      <c r="AD671" s="79"/>
      <c r="AE671" s="79"/>
      <c r="AF671" s="79"/>
      <c r="AG671" s="79"/>
      <c r="AH671" s="79"/>
      <c r="AI671" s="79"/>
      <c r="AJ671" s="79"/>
      <c r="AK671" s="79"/>
      <c r="AL671" s="79"/>
      <c r="AM671" s="79"/>
      <c r="AN671" s="79"/>
    </row>
    <row r="672">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80"/>
      <c r="Y672" s="79"/>
      <c r="Z672" s="79"/>
      <c r="AA672" s="79"/>
      <c r="AB672" s="79"/>
      <c r="AC672" s="80"/>
      <c r="AD672" s="79"/>
      <c r="AE672" s="79"/>
      <c r="AF672" s="79"/>
      <c r="AG672" s="79"/>
      <c r="AH672" s="79"/>
      <c r="AI672" s="79"/>
      <c r="AJ672" s="79"/>
      <c r="AK672" s="79"/>
      <c r="AL672" s="79"/>
      <c r="AM672" s="79"/>
      <c r="AN672" s="79"/>
    </row>
    <row r="673">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80"/>
      <c r="Y673" s="79"/>
      <c r="Z673" s="79"/>
      <c r="AA673" s="79"/>
      <c r="AB673" s="79"/>
      <c r="AC673" s="80"/>
      <c r="AD673" s="79"/>
      <c r="AE673" s="79"/>
      <c r="AF673" s="79"/>
      <c r="AG673" s="79"/>
      <c r="AH673" s="79"/>
      <c r="AI673" s="79"/>
      <c r="AJ673" s="79"/>
      <c r="AK673" s="79"/>
      <c r="AL673" s="79"/>
      <c r="AM673" s="79"/>
      <c r="AN673" s="79"/>
    </row>
    <row r="674">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80"/>
      <c r="Y674" s="79"/>
      <c r="Z674" s="79"/>
      <c r="AA674" s="79"/>
      <c r="AB674" s="79"/>
      <c r="AC674" s="80"/>
      <c r="AD674" s="79"/>
      <c r="AE674" s="79"/>
      <c r="AF674" s="79"/>
      <c r="AG674" s="79"/>
      <c r="AH674" s="79"/>
      <c r="AI674" s="79"/>
      <c r="AJ674" s="79"/>
      <c r="AK674" s="79"/>
      <c r="AL674" s="79"/>
      <c r="AM674" s="79"/>
      <c r="AN674" s="79"/>
    </row>
    <row r="675">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80"/>
      <c r="Y675" s="79"/>
      <c r="Z675" s="79"/>
      <c r="AA675" s="79"/>
      <c r="AB675" s="79"/>
      <c r="AC675" s="80"/>
      <c r="AD675" s="79"/>
      <c r="AE675" s="79"/>
      <c r="AF675" s="79"/>
      <c r="AG675" s="79"/>
      <c r="AH675" s="79"/>
      <c r="AI675" s="79"/>
      <c r="AJ675" s="79"/>
      <c r="AK675" s="79"/>
      <c r="AL675" s="79"/>
      <c r="AM675" s="79"/>
      <c r="AN675" s="79"/>
    </row>
    <row r="676">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80"/>
      <c r="Y676" s="79"/>
      <c r="Z676" s="79"/>
      <c r="AA676" s="79"/>
      <c r="AB676" s="79"/>
      <c r="AC676" s="80"/>
      <c r="AD676" s="79"/>
      <c r="AE676" s="79"/>
      <c r="AF676" s="79"/>
      <c r="AG676" s="79"/>
      <c r="AH676" s="79"/>
      <c r="AI676" s="79"/>
      <c r="AJ676" s="79"/>
      <c r="AK676" s="79"/>
      <c r="AL676" s="79"/>
      <c r="AM676" s="79"/>
      <c r="AN676" s="79"/>
    </row>
    <row r="677">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80"/>
      <c r="Y677" s="79"/>
      <c r="Z677" s="79"/>
      <c r="AA677" s="79"/>
      <c r="AB677" s="79"/>
      <c r="AC677" s="80"/>
      <c r="AD677" s="79"/>
      <c r="AE677" s="79"/>
      <c r="AF677" s="79"/>
      <c r="AG677" s="79"/>
      <c r="AH677" s="79"/>
      <c r="AI677" s="79"/>
      <c r="AJ677" s="79"/>
      <c r="AK677" s="79"/>
      <c r="AL677" s="79"/>
      <c r="AM677" s="79"/>
      <c r="AN677" s="79"/>
    </row>
    <row r="678">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80"/>
      <c r="Y678" s="79"/>
      <c r="Z678" s="79"/>
      <c r="AA678" s="79"/>
      <c r="AB678" s="79"/>
      <c r="AC678" s="80"/>
      <c r="AD678" s="79"/>
      <c r="AE678" s="79"/>
      <c r="AF678" s="79"/>
      <c r="AG678" s="79"/>
      <c r="AH678" s="79"/>
      <c r="AI678" s="79"/>
      <c r="AJ678" s="79"/>
      <c r="AK678" s="79"/>
      <c r="AL678" s="79"/>
      <c r="AM678" s="79"/>
      <c r="AN678" s="79"/>
    </row>
    <row r="679">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80"/>
      <c r="Y679" s="79"/>
      <c r="Z679" s="79"/>
      <c r="AA679" s="79"/>
      <c r="AB679" s="79"/>
      <c r="AC679" s="80"/>
      <c r="AD679" s="79"/>
      <c r="AE679" s="79"/>
      <c r="AF679" s="79"/>
      <c r="AG679" s="79"/>
      <c r="AH679" s="79"/>
      <c r="AI679" s="79"/>
      <c r="AJ679" s="79"/>
      <c r="AK679" s="79"/>
      <c r="AL679" s="79"/>
      <c r="AM679" s="79"/>
      <c r="AN679" s="79"/>
    </row>
    <row r="680">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80"/>
      <c r="Y680" s="79"/>
      <c r="Z680" s="79"/>
      <c r="AA680" s="79"/>
      <c r="AB680" s="79"/>
      <c r="AC680" s="80"/>
      <c r="AD680" s="79"/>
      <c r="AE680" s="79"/>
      <c r="AF680" s="79"/>
      <c r="AG680" s="79"/>
      <c r="AH680" s="79"/>
      <c r="AI680" s="79"/>
      <c r="AJ680" s="79"/>
      <c r="AK680" s="79"/>
      <c r="AL680" s="79"/>
      <c r="AM680" s="79"/>
      <c r="AN680" s="79"/>
    </row>
    <row r="681">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80"/>
      <c r="Y681" s="79"/>
      <c r="Z681" s="79"/>
      <c r="AA681" s="79"/>
      <c r="AB681" s="79"/>
      <c r="AC681" s="80"/>
      <c r="AD681" s="79"/>
      <c r="AE681" s="79"/>
      <c r="AF681" s="79"/>
      <c r="AG681" s="79"/>
      <c r="AH681" s="79"/>
      <c r="AI681" s="79"/>
      <c r="AJ681" s="79"/>
      <c r="AK681" s="79"/>
      <c r="AL681" s="79"/>
      <c r="AM681" s="79"/>
      <c r="AN681" s="79"/>
    </row>
    <row r="682">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80"/>
      <c r="Y682" s="79"/>
      <c r="Z682" s="79"/>
      <c r="AA682" s="79"/>
      <c r="AB682" s="79"/>
      <c r="AC682" s="80"/>
      <c r="AD682" s="79"/>
      <c r="AE682" s="79"/>
      <c r="AF682" s="79"/>
      <c r="AG682" s="79"/>
      <c r="AH682" s="79"/>
      <c r="AI682" s="79"/>
      <c r="AJ682" s="79"/>
      <c r="AK682" s="79"/>
      <c r="AL682" s="79"/>
      <c r="AM682" s="79"/>
      <c r="AN682" s="79"/>
    </row>
    <row r="683">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80"/>
      <c r="Y683" s="79"/>
      <c r="Z683" s="79"/>
      <c r="AA683" s="79"/>
      <c r="AB683" s="79"/>
      <c r="AC683" s="80"/>
      <c r="AD683" s="79"/>
      <c r="AE683" s="79"/>
      <c r="AF683" s="79"/>
      <c r="AG683" s="79"/>
      <c r="AH683" s="79"/>
      <c r="AI683" s="79"/>
      <c r="AJ683" s="79"/>
      <c r="AK683" s="79"/>
      <c r="AL683" s="79"/>
      <c r="AM683" s="79"/>
      <c r="AN683" s="79"/>
    </row>
    <row r="684">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80"/>
      <c r="Y684" s="79"/>
      <c r="Z684" s="79"/>
      <c r="AA684" s="79"/>
      <c r="AB684" s="79"/>
      <c r="AC684" s="80"/>
      <c r="AD684" s="79"/>
      <c r="AE684" s="79"/>
      <c r="AF684" s="79"/>
      <c r="AG684" s="79"/>
      <c r="AH684" s="79"/>
      <c r="AI684" s="79"/>
      <c r="AJ684" s="79"/>
      <c r="AK684" s="79"/>
      <c r="AL684" s="79"/>
      <c r="AM684" s="79"/>
      <c r="AN684" s="79"/>
    </row>
    <row r="685">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80"/>
      <c r="Y685" s="79"/>
      <c r="Z685" s="79"/>
      <c r="AA685" s="79"/>
      <c r="AB685" s="79"/>
      <c r="AC685" s="80"/>
      <c r="AD685" s="79"/>
      <c r="AE685" s="79"/>
      <c r="AF685" s="79"/>
      <c r="AG685" s="79"/>
      <c r="AH685" s="79"/>
      <c r="AI685" s="79"/>
      <c r="AJ685" s="79"/>
      <c r="AK685" s="79"/>
      <c r="AL685" s="79"/>
      <c r="AM685" s="79"/>
      <c r="AN685" s="79"/>
    </row>
    <row r="686">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80"/>
      <c r="Y686" s="79"/>
      <c r="Z686" s="79"/>
      <c r="AA686" s="79"/>
      <c r="AB686" s="79"/>
      <c r="AC686" s="80"/>
      <c r="AD686" s="79"/>
      <c r="AE686" s="79"/>
      <c r="AF686" s="79"/>
      <c r="AG686" s="79"/>
      <c r="AH686" s="79"/>
      <c r="AI686" s="79"/>
      <c r="AJ686" s="79"/>
      <c r="AK686" s="79"/>
      <c r="AL686" s="79"/>
      <c r="AM686" s="79"/>
      <c r="AN686" s="79"/>
    </row>
    <row r="687">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80"/>
      <c r="Y687" s="79"/>
      <c r="Z687" s="79"/>
      <c r="AA687" s="79"/>
      <c r="AB687" s="79"/>
      <c r="AC687" s="80"/>
      <c r="AD687" s="79"/>
      <c r="AE687" s="79"/>
      <c r="AF687" s="79"/>
      <c r="AG687" s="79"/>
      <c r="AH687" s="79"/>
      <c r="AI687" s="79"/>
      <c r="AJ687" s="79"/>
      <c r="AK687" s="79"/>
      <c r="AL687" s="79"/>
      <c r="AM687" s="79"/>
      <c r="AN687" s="79"/>
    </row>
    <row r="688">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80"/>
      <c r="Y688" s="79"/>
      <c r="Z688" s="79"/>
      <c r="AA688" s="79"/>
      <c r="AB688" s="79"/>
      <c r="AC688" s="80"/>
      <c r="AD688" s="79"/>
      <c r="AE688" s="79"/>
      <c r="AF688" s="79"/>
      <c r="AG688" s="79"/>
      <c r="AH688" s="79"/>
      <c r="AI688" s="79"/>
      <c r="AJ688" s="79"/>
      <c r="AK688" s="79"/>
      <c r="AL688" s="79"/>
      <c r="AM688" s="79"/>
      <c r="AN688" s="79"/>
    </row>
    <row r="689">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80"/>
      <c r="Y689" s="79"/>
      <c r="Z689" s="79"/>
      <c r="AA689" s="79"/>
      <c r="AB689" s="79"/>
      <c r="AC689" s="80"/>
      <c r="AD689" s="79"/>
      <c r="AE689" s="79"/>
      <c r="AF689" s="79"/>
      <c r="AG689" s="79"/>
      <c r="AH689" s="79"/>
      <c r="AI689" s="79"/>
      <c r="AJ689" s="79"/>
      <c r="AK689" s="79"/>
      <c r="AL689" s="79"/>
      <c r="AM689" s="79"/>
      <c r="AN689" s="79"/>
    </row>
    <row r="690">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80"/>
      <c r="Y690" s="79"/>
      <c r="Z690" s="79"/>
      <c r="AA690" s="79"/>
      <c r="AB690" s="79"/>
      <c r="AC690" s="80"/>
      <c r="AD690" s="79"/>
      <c r="AE690" s="79"/>
      <c r="AF690" s="79"/>
      <c r="AG690" s="79"/>
      <c r="AH690" s="79"/>
      <c r="AI690" s="79"/>
      <c r="AJ690" s="79"/>
      <c r="AK690" s="79"/>
      <c r="AL690" s="79"/>
      <c r="AM690" s="79"/>
      <c r="AN690" s="79"/>
    </row>
    <row r="691">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80"/>
      <c r="Y691" s="79"/>
      <c r="Z691" s="79"/>
      <c r="AA691" s="79"/>
      <c r="AB691" s="79"/>
      <c r="AC691" s="80"/>
      <c r="AD691" s="79"/>
      <c r="AE691" s="79"/>
      <c r="AF691" s="79"/>
      <c r="AG691" s="79"/>
      <c r="AH691" s="79"/>
      <c r="AI691" s="79"/>
      <c r="AJ691" s="79"/>
      <c r="AK691" s="79"/>
      <c r="AL691" s="79"/>
      <c r="AM691" s="79"/>
      <c r="AN691" s="79"/>
    </row>
    <row r="692">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80"/>
      <c r="Y692" s="79"/>
      <c r="Z692" s="79"/>
      <c r="AA692" s="79"/>
      <c r="AB692" s="79"/>
      <c r="AC692" s="80"/>
      <c r="AD692" s="79"/>
      <c r="AE692" s="79"/>
      <c r="AF692" s="79"/>
      <c r="AG692" s="79"/>
      <c r="AH692" s="79"/>
      <c r="AI692" s="79"/>
      <c r="AJ692" s="79"/>
      <c r="AK692" s="79"/>
      <c r="AL692" s="79"/>
      <c r="AM692" s="79"/>
      <c r="AN692" s="79"/>
    </row>
    <row r="693">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80"/>
      <c r="Y693" s="79"/>
      <c r="Z693" s="79"/>
      <c r="AA693" s="79"/>
      <c r="AB693" s="79"/>
      <c r="AC693" s="80"/>
      <c r="AD693" s="79"/>
      <c r="AE693" s="79"/>
      <c r="AF693" s="79"/>
      <c r="AG693" s="79"/>
      <c r="AH693" s="79"/>
      <c r="AI693" s="79"/>
      <c r="AJ693" s="79"/>
      <c r="AK693" s="79"/>
      <c r="AL693" s="79"/>
      <c r="AM693" s="79"/>
      <c r="AN693" s="79"/>
    </row>
    <row r="694">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80"/>
      <c r="Y694" s="79"/>
      <c r="Z694" s="79"/>
      <c r="AA694" s="79"/>
      <c r="AB694" s="79"/>
      <c r="AC694" s="80"/>
      <c r="AD694" s="79"/>
      <c r="AE694" s="79"/>
      <c r="AF694" s="79"/>
      <c r="AG694" s="79"/>
      <c r="AH694" s="79"/>
      <c r="AI694" s="79"/>
      <c r="AJ694" s="79"/>
      <c r="AK694" s="79"/>
      <c r="AL694" s="79"/>
      <c r="AM694" s="79"/>
      <c r="AN694" s="79"/>
    </row>
    <row r="695">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80"/>
      <c r="Y695" s="79"/>
      <c r="Z695" s="79"/>
      <c r="AA695" s="79"/>
      <c r="AB695" s="79"/>
      <c r="AC695" s="80"/>
      <c r="AD695" s="79"/>
      <c r="AE695" s="79"/>
      <c r="AF695" s="79"/>
      <c r="AG695" s="79"/>
      <c r="AH695" s="79"/>
      <c r="AI695" s="79"/>
      <c r="AJ695" s="79"/>
      <c r="AK695" s="79"/>
      <c r="AL695" s="79"/>
      <c r="AM695" s="79"/>
      <c r="AN695" s="79"/>
    </row>
    <row r="696">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80"/>
      <c r="Y696" s="79"/>
      <c r="Z696" s="79"/>
      <c r="AA696" s="79"/>
      <c r="AB696" s="79"/>
      <c r="AC696" s="80"/>
      <c r="AD696" s="79"/>
      <c r="AE696" s="79"/>
      <c r="AF696" s="79"/>
      <c r="AG696" s="79"/>
      <c r="AH696" s="79"/>
      <c r="AI696" s="79"/>
      <c r="AJ696" s="79"/>
      <c r="AK696" s="79"/>
      <c r="AL696" s="79"/>
      <c r="AM696" s="79"/>
      <c r="AN696" s="79"/>
    </row>
    <row r="697">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80"/>
      <c r="Y697" s="79"/>
      <c r="Z697" s="79"/>
      <c r="AA697" s="79"/>
      <c r="AB697" s="79"/>
      <c r="AC697" s="80"/>
      <c r="AD697" s="79"/>
      <c r="AE697" s="79"/>
      <c r="AF697" s="79"/>
      <c r="AG697" s="79"/>
      <c r="AH697" s="79"/>
      <c r="AI697" s="79"/>
      <c r="AJ697" s="79"/>
      <c r="AK697" s="79"/>
      <c r="AL697" s="79"/>
      <c r="AM697" s="79"/>
      <c r="AN697" s="79"/>
    </row>
    <row r="698">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80"/>
      <c r="Y698" s="79"/>
      <c r="Z698" s="79"/>
      <c r="AA698" s="79"/>
      <c r="AB698" s="79"/>
      <c r="AC698" s="80"/>
      <c r="AD698" s="79"/>
      <c r="AE698" s="79"/>
      <c r="AF698" s="79"/>
      <c r="AG698" s="79"/>
      <c r="AH698" s="79"/>
      <c r="AI698" s="79"/>
      <c r="AJ698" s="79"/>
      <c r="AK698" s="79"/>
      <c r="AL698" s="79"/>
      <c r="AM698" s="79"/>
      <c r="AN698" s="79"/>
    </row>
    <row r="699">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80"/>
      <c r="Y699" s="79"/>
      <c r="Z699" s="79"/>
      <c r="AA699" s="79"/>
      <c r="AB699" s="79"/>
      <c r="AC699" s="80"/>
      <c r="AD699" s="79"/>
      <c r="AE699" s="79"/>
      <c r="AF699" s="79"/>
      <c r="AG699" s="79"/>
      <c r="AH699" s="79"/>
      <c r="AI699" s="79"/>
      <c r="AJ699" s="79"/>
      <c r="AK699" s="79"/>
      <c r="AL699" s="79"/>
      <c r="AM699" s="79"/>
      <c r="AN699" s="79"/>
    </row>
    <row r="700">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80"/>
      <c r="Y700" s="79"/>
      <c r="Z700" s="79"/>
      <c r="AA700" s="79"/>
      <c r="AB700" s="79"/>
      <c r="AC700" s="80"/>
      <c r="AD700" s="79"/>
      <c r="AE700" s="79"/>
      <c r="AF700" s="79"/>
      <c r="AG700" s="79"/>
      <c r="AH700" s="79"/>
      <c r="AI700" s="79"/>
      <c r="AJ700" s="79"/>
      <c r="AK700" s="79"/>
      <c r="AL700" s="79"/>
      <c r="AM700" s="79"/>
      <c r="AN700" s="79"/>
    </row>
    <row r="701">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80"/>
      <c r="Y701" s="79"/>
      <c r="Z701" s="79"/>
      <c r="AA701" s="79"/>
      <c r="AB701" s="79"/>
      <c r="AC701" s="80"/>
      <c r="AD701" s="79"/>
      <c r="AE701" s="79"/>
      <c r="AF701" s="79"/>
      <c r="AG701" s="79"/>
      <c r="AH701" s="79"/>
      <c r="AI701" s="79"/>
      <c r="AJ701" s="79"/>
      <c r="AK701" s="79"/>
      <c r="AL701" s="79"/>
      <c r="AM701" s="79"/>
      <c r="AN701" s="79"/>
    </row>
    <row r="702">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80"/>
      <c r="Y702" s="79"/>
      <c r="Z702" s="79"/>
      <c r="AA702" s="79"/>
      <c r="AB702" s="79"/>
      <c r="AC702" s="80"/>
      <c r="AD702" s="79"/>
      <c r="AE702" s="79"/>
      <c r="AF702" s="79"/>
      <c r="AG702" s="79"/>
      <c r="AH702" s="79"/>
      <c r="AI702" s="79"/>
      <c r="AJ702" s="79"/>
      <c r="AK702" s="79"/>
      <c r="AL702" s="79"/>
      <c r="AM702" s="79"/>
      <c r="AN702" s="79"/>
    </row>
    <row r="703">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80"/>
      <c r="Y703" s="79"/>
      <c r="Z703" s="79"/>
      <c r="AA703" s="79"/>
      <c r="AB703" s="79"/>
      <c r="AC703" s="80"/>
      <c r="AD703" s="79"/>
      <c r="AE703" s="79"/>
      <c r="AF703" s="79"/>
      <c r="AG703" s="79"/>
      <c r="AH703" s="79"/>
      <c r="AI703" s="79"/>
      <c r="AJ703" s="79"/>
      <c r="AK703" s="79"/>
      <c r="AL703" s="79"/>
      <c r="AM703" s="79"/>
      <c r="AN703" s="79"/>
    </row>
    <row r="704">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80"/>
      <c r="Y704" s="79"/>
      <c r="Z704" s="79"/>
      <c r="AA704" s="79"/>
      <c r="AB704" s="79"/>
      <c r="AC704" s="80"/>
      <c r="AD704" s="79"/>
      <c r="AE704" s="79"/>
      <c r="AF704" s="79"/>
      <c r="AG704" s="79"/>
      <c r="AH704" s="79"/>
      <c r="AI704" s="79"/>
      <c r="AJ704" s="79"/>
      <c r="AK704" s="79"/>
      <c r="AL704" s="79"/>
      <c r="AM704" s="79"/>
      <c r="AN704" s="79"/>
    </row>
    <row r="705">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80"/>
      <c r="Y705" s="79"/>
      <c r="Z705" s="79"/>
      <c r="AA705" s="79"/>
      <c r="AB705" s="79"/>
      <c r="AC705" s="80"/>
      <c r="AD705" s="79"/>
      <c r="AE705" s="79"/>
      <c r="AF705" s="79"/>
      <c r="AG705" s="79"/>
      <c r="AH705" s="79"/>
      <c r="AI705" s="79"/>
      <c r="AJ705" s="79"/>
      <c r="AK705" s="79"/>
      <c r="AL705" s="79"/>
      <c r="AM705" s="79"/>
      <c r="AN705" s="79"/>
    </row>
    <row r="706">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80"/>
      <c r="Y706" s="79"/>
      <c r="Z706" s="79"/>
      <c r="AA706" s="79"/>
      <c r="AB706" s="79"/>
      <c r="AC706" s="80"/>
      <c r="AD706" s="79"/>
      <c r="AE706" s="79"/>
      <c r="AF706" s="79"/>
      <c r="AG706" s="79"/>
      <c r="AH706" s="79"/>
      <c r="AI706" s="79"/>
      <c r="AJ706" s="79"/>
      <c r="AK706" s="79"/>
      <c r="AL706" s="79"/>
      <c r="AM706" s="79"/>
      <c r="AN706" s="79"/>
    </row>
    <row r="707">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80"/>
      <c r="Y707" s="79"/>
      <c r="Z707" s="79"/>
      <c r="AA707" s="79"/>
      <c r="AB707" s="79"/>
      <c r="AC707" s="80"/>
      <c r="AD707" s="79"/>
      <c r="AE707" s="79"/>
      <c r="AF707" s="79"/>
      <c r="AG707" s="79"/>
      <c r="AH707" s="79"/>
      <c r="AI707" s="79"/>
      <c r="AJ707" s="79"/>
      <c r="AK707" s="79"/>
      <c r="AL707" s="79"/>
      <c r="AM707" s="79"/>
      <c r="AN707" s="79"/>
    </row>
    <row r="708">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80"/>
      <c r="Y708" s="79"/>
      <c r="Z708" s="79"/>
      <c r="AA708" s="79"/>
      <c r="AB708" s="79"/>
      <c r="AC708" s="80"/>
      <c r="AD708" s="79"/>
      <c r="AE708" s="79"/>
      <c r="AF708" s="79"/>
      <c r="AG708" s="79"/>
      <c r="AH708" s="79"/>
      <c r="AI708" s="79"/>
      <c r="AJ708" s="79"/>
      <c r="AK708" s="79"/>
      <c r="AL708" s="79"/>
      <c r="AM708" s="79"/>
      <c r="AN708" s="79"/>
    </row>
    <row r="709">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80"/>
      <c r="Y709" s="79"/>
      <c r="Z709" s="79"/>
      <c r="AA709" s="79"/>
      <c r="AB709" s="79"/>
      <c r="AC709" s="80"/>
      <c r="AD709" s="79"/>
      <c r="AE709" s="79"/>
      <c r="AF709" s="79"/>
      <c r="AG709" s="79"/>
      <c r="AH709" s="79"/>
      <c r="AI709" s="79"/>
      <c r="AJ709" s="79"/>
      <c r="AK709" s="79"/>
      <c r="AL709" s="79"/>
      <c r="AM709" s="79"/>
      <c r="AN709" s="79"/>
    </row>
    <row r="710">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80"/>
      <c r="Y710" s="79"/>
      <c r="Z710" s="79"/>
      <c r="AA710" s="79"/>
      <c r="AB710" s="79"/>
      <c r="AC710" s="80"/>
      <c r="AD710" s="79"/>
      <c r="AE710" s="79"/>
      <c r="AF710" s="79"/>
      <c r="AG710" s="79"/>
      <c r="AH710" s="79"/>
      <c r="AI710" s="79"/>
      <c r="AJ710" s="79"/>
      <c r="AK710" s="79"/>
      <c r="AL710" s="79"/>
      <c r="AM710" s="79"/>
      <c r="AN710" s="79"/>
    </row>
    <row r="711">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80"/>
      <c r="Y711" s="79"/>
      <c r="Z711" s="79"/>
      <c r="AA711" s="79"/>
      <c r="AB711" s="79"/>
      <c r="AC711" s="80"/>
      <c r="AD711" s="79"/>
      <c r="AE711" s="79"/>
      <c r="AF711" s="79"/>
      <c r="AG711" s="79"/>
      <c r="AH711" s="79"/>
      <c r="AI711" s="79"/>
      <c r="AJ711" s="79"/>
      <c r="AK711" s="79"/>
      <c r="AL711" s="79"/>
      <c r="AM711" s="79"/>
      <c r="AN711" s="79"/>
    </row>
    <row r="712">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80"/>
      <c r="Y712" s="79"/>
      <c r="Z712" s="79"/>
      <c r="AA712" s="79"/>
      <c r="AB712" s="79"/>
      <c r="AC712" s="80"/>
      <c r="AD712" s="79"/>
      <c r="AE712" s="79"/>
      <c r="AF712" s="79"/>
      <c r="AG712" s="79"/>
      <c r="AH712" s="79"/>
      <c r="AI712" s="79"/>
      <c r="AJ712" s="79"/>
      <c r="AK712" s="79"/>
      <c r="AL712" s="79"/>
      <c r="AM712" s="79"/>
      <c r="AN712" s="79"/>
    </row>
    <row r="713">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80"/>
      <c r="Y713" s="79"/>
      <c r="Z713" s="79"/>
      <c r="AA713" s="79"/>
      <c r="AB713" s="79"/>
      <c r="AC713" s="80"/>
      <c r="AD713" s="79"/>
      <c r="AE713" s="79"/>
      <c r="AF713" s="79"/>
      <c r="AG713" s="79"/>
      <c r="AH713" s="79"/>
      <c r="AI713" s="79"/>
      <c r="AJ713" s="79"/>
      <c r="AK713" s="79"/>
      <c r="AL713" s="79"/>
      <c r="AM713" s="79"/>
      <c r="AN713" s="79"/>
    </row>
    <row r="714">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80"/>
      <c r="Y714" s="79"/>
      <c r="Z714" s="79"/>
      <c r="AA714" s="79"/>
      <c r="AB714" s="79"/>
      <c r="AC714" s="80"/>
      <c r="AD714" s="79"/>
      <c r="AE714" s="79"/>
      <c r="AF714" s="79"/>
      <c r="AG714" s="79"/>
      <c r="AH714" s="79"/>
      <c r="AI714" s="79"/>
      <c r="AJ714" s="79"/>
      <c r="AK714" s="79"/>
      <c r="AL714" s="79"/>
      <c r="AM714" s="79"/>
      <c r="AN714" s="79"/>
    </row>
    <row r="715">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80"/>
      <c r="Y715" s="79"/>
      <c r="Z715" s="79"/>
      <c r="AA715" s="79"/>
      <c r="AB715" s="79"/>
      <c r="AC715" s="80"/>
      <c r="AD715" s="79"/>
      <c r="AE715" s="79"/>
      <c r="AF715" s="79"/>
      <c r="AG715" s="79"/>
      <c r="AH715" s="79"/>
      <c r="AI715" s="79"/>
      <c r="AJ715" s="79"/>
      <c r="AK715" s="79"/>
      <c r="AL715" s="79"/>
      <c r="AM715" s="79"/>
      <c r="AN715" s="79"/>
    </row>
    <row r="716">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80"/>
      <c r="Y716" s="79"/>
      <c r="Z716" s="79"/>
      <c r="AA716" s="79"/>
      <c r="AB716" s="79"/>
      <c r="AC716" s="80"/>
      <c r="AD716" s="79"/>
      <c r="AE716" s="79"/>
      <c r="AF716" s="79"/>
      <c r="AG716" s="79"/>
      <c r="AH716" s="79"/>
      <c r="AI716" s="79"/>
      <c r="AJ716" s="79"/>
      <c r="AK716" s="79"/>
      <c r="AL716" s="79"/>
      <c r="AM716" s="79"/>
      <c r="AN716" s="79"/>
    </row>
    <row r="717">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80"/>
      <c r="Y717" s="79"/>
      <c r="Z717" s="79"/>
      <c r="AA717" s="79"/>
      <c r="AB717" s="79"/>
      <c r="AC717" s="80"/>
      <c r="AD717" s="79"/>
      <c r="AE717" s="79"/>
      <c r="AF717" s="79"/>
      <c r="AG717" s="79"/>
      <c r="AH717" s="79"/>
      <c r="AI717" s="79"/>
      <c r="AJ717" s="79"/>
      <c r="AK717" s="79"/>
      <c r="AL717" s="79"/>
      <c r="AM717" s="79"/>
      <c r="AN717" s="79"/>
    </row>
    <row r="718">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80"/>
      <c r="Y718" s="79"/>
      <c r="Z718" s="79"/>
      <c r="AA718" s="79"/>
      <c r="AB718" s="79"/>
      <c r="AC718" s="80"/>
      <c r="AD718" s="79"/>
      <c r="AE718" s="79"/>
      <c r="AF718" s="79"/>
      <c r="AG718" s="79"/>
      <c r="AH718" s="79"/>
      <c r="AI718" s="79"/>
      <c r="AJ718" s="79"/>
      <c r="AK718" s="79"/>
      <c r="AL718" s="79"/>
      <c r="AM718" s="79"/>
      <c r="AN718" s="79"/>
    </row>
    <row r="719">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80"/>
      <c r="Y719" s="79"/>
      <c r="Z719" s="79"/>
      <c r="AA719" s="79"/>
      <c r="AB719" s="79"/>
      <c r="AC719" s="80"/>
      <c r="AD719" s="79"/>
      <c r="AE719" s="79"/>
      <c r="AF719" s="79"/>
      <c r="AG719" s="79"/>
      <c r="AH719" s="79"/>
      <c r="AI719" s="79"/>
      <c r="AJ719" s="79"/>
      <c r="AK719" s="79"/>
      <c r="AL719" s="79"/>
      <c r="AM719" s="79"/>
      <c r="AN719" s="79"/>
    </row>
    <row r="720">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80"/>
      <c r="Y720" s="79"/>
      <c r="Z720" s="79"/>
      <c r="AA720" s="79"/>
      <c r="AB720" s="79"/>
      <c r="AC720" s="80"/>
      <c r="AD720" s="79"/>
      <c r="AE720" s="79"/>
      <c r="AF720" s="79"/>
      <c r="AG720" s="79"/>
      <c r="AH720" s="79"/>
      <c r="AI720" s="79"/>
      <c r="AJ720" s="79"/>
      <c r="AK720" s="79"/>
      <c r="AL720" s="79"/>
      <c r="AM720" s="79"/>
      <c r="AN720" s="79"/>
    </row>
    <row r="721">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80"/>
      <c r="Y721" s="79"/>
      <c r="Z721" s="79"/>
      <c r="AA721" s="79"/>
      <c r="AB721" s="79"/>
      <c r="AC721" s="80"/>
      <c r="AD721" s="79"/>
      <c r="AE721" s="79"/>
      <c r="AF721" s="79"/>
      <c r="AG721" s="79"/>
      <c r="AH721" s="79"/>
      <c r="AI721" s="79"/>
      <c r="AJ721" s="79"/>
      <c r="AK721" s="79"/>
      <c r="AL721" s="79"/>
      <c r="AM721" s="79"/>
      <c r="AN721" s="79"/>
    </row>
    <row r="722">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80"/>
      <c r="Y722" s="79"/>
      <c r="Z722" s="79"/>
      <c r="AA722" s="79"/>
      <c r="AB722" s="79"/>
      <c r="AC722" s="80"/>
      <c r="AD722" s="79"/>
      <c r="AE722" s="79"/>
      <c r="AF722" s="79"/>
      <c r="AG722" s="79"/>
      <c r="AH722" s="79"/>
      <c r="AI722" s="79"/>
      <c r="AJ722" s="79"/>
      <c r="AK722" s="79"/>
      <c r="AL722" s="79"/>
      <c r="AM722" s="79"/>
      <c r="AN722" s="79"/>
    </row>
    <row r="723">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80"/>
      <c r="Y723" s="79"/>
      <c r="Z723" s="79"/>
      <c r="AA723" s="79"/>
      <c r="AB723" s="79"/>
      <c r="AC723" s="80"/>
      <c r="AD723" s="79"/>
      <c r="AE723" s="79"/>
      <c r="AF723" s="79"/>
      <c r="AG723" s="79"/>
      <c r="AH723" s="79"/>
      <c r="AI723" s="79"/>
      <c r="AJ723" s="79"/>
      <c r="AK723" s="79"/>
      <c r="AL723" s="79"/>
      <c r="AM723" s="79"/>
      <c r="AN723" s="79"/>
    </row>
    <row r="724">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80"/>
      <c r="Y724" s="79"/>
      <c r="Z724" s="79"/>
      <c r="AA724" s="79"/>
      <c r="AB724" s="79"/>
      <c r="AC724" s="80"/>
      <c r="AD724" s="79"/>
      <c r="AE724" s="79"/>
      <c r="AF724" s="79"/>
      <c r="AG724" s="79"/>
      <c r="AH724" s="79"/>
      <c r="AI724" s="79"/>
      <c r="AJ724" s="79"/>
      <c r="AK724" s="79"/>
      <c r="AL724" s="79"/>
      <c r="AM724" s="79"/>
      <c r="AN724" s="79"/>
    </row>
    <row r="725">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80"/>
      <c r="Y725" s="79"/>
      <c r="Z725" s="79"/>
      <c r="AA725" s="79"/>
      <c r="AB725" s="79"/>
      <c r="AC725" s="80"/>
      <c r="AD725" s="79"/>
      <c r="AE725" s="79"/>
      <c r="AF725" s="79"/>
      <c r="AG725" s="79"/>
      <c r="AH725" s="79"/>
      <c r="AI725" s="79"/>
      <c r="AJ725" s="79"/>
      <c r="AK725" s="79"/>
      <c r="AL725" s="79"/>
      <c r="AM725" s="79"/>
      <c r="AN725" s="79"/>
    </row>
    <row r="726">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80"/>
      <c r="Y726" s="79"/>
      <c r="Z726" s="79"/>
      <c r="AA726" s="79"/>
      <c r="AB726" s="79"/>
      <c r="AC726" s="80"/>
      <c r="AD726" s="79"/>
      <c r="AE726" s="79"/>
      <c r="AF726" s="79"/>
      <c r="AG726" s="79"/>
      <c r="AH726" s="79"/>
      <c r="AI726" s="79"/>
      <c r="AJ726" s="79"/>
      <c r="AK726" s="79"/>
      <c r="AL726" s="79"/>
      <c r="AM726" s="79"/>
      <c r="AN726" s="79"/>
    </row>
    <row r="727">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80"/>
      <c r="Y727" s="79"/>
      <c r="Z727" s="79"/>
      <c r="AA727" s="79"/>
      <c r="AB727" s="79"/>
      <c r="AC727" s="80"/>
      <c r="AD727" s="79"/>
      <c r="AE727" s="79"/>
      <c r="AF727" s="79"/>
      <c r="AG727" s="79"/>
      <c r="AH727" s="79"/>
      <c r="AI727" s="79"/>
      <c r="AJ727" s="79"/>
      <c r="AK727" s="79"/>
      <c r="AL727" s="79"/>
      <c r="AM727" s="79"/>
      <c r="AN727" s="79"/>
    </row>
    <row r="728">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80"/>
      <c r="Y728" s="79"/>
      <c r="Z728" s="79"/>
      <c r="AA728" s="79"/>
      <c r="AB728" s="79"/>
      <c r="AC728" s="80"/>
      <c r="AD728" s="79"/>
      <c r="AE728" s="79"/>
      <c r="AF728" s="79"/>
      <c r="AG728" s="79"/>
      <c r="AH728" s="79"/>
      <c r="AI728" s="79"/>
      <c r="AJ728" s="79"/>
      <c r="AK728" s="79"/>
      <c r="AL728" s="79"/>
      <c r="AM728" s="79"/>
      <c r="AN728" s="79"/>
    </row>
    <row r="729">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80"/>
      <c r="Y729" s="79"/>
      <c r="Z729" s="79"/>
      <c r="AA729" s="79"/>
      <c r="AB729" s="79"/>
      <c r="AC729" s="80"/>
      <c r="AD729" s="79"/>
      <c r="AE729" s="79"/>
      <c r="AF729" s="79"/>
      <c r="AG729" s="79"/>
      <c r="AH729" s="79"/>
      <c r="AI729" s="79"/>
      <c r="AJ729" s="79"/>
      <c r="AK729" s="79"/>
      <c r="AL729" s="79"/>
      <c r="AM729" s="79"/>
      <c r="AN729" s="79"/>
    </row>
    <row r="730">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80"/>
      <c r="Y730" s="79"/>
      <c r="Z730" s="79"/>
      <c r="AA730" s="79"/>
      <c r="AB730" s="79"/>
      <c r="AC730" s="80"/>
      <c r="AD730" s="79"/>
      <c r="AE730" s="79"/>
      <c r="AF730" s="79"/>
      <c r="AG730" s="79"/>
      <c r="AH730" s="79"/>
      <c r="AI730" s="79"/>
      <c r="AJ730" s="79"/>
      <c r="AK730" s="79"/>
      <c r="AL730" s="79"/>
      <c r="AM730" s="79"/>
      <c r="AN730" s="79"/>
    </row>
    <row r="731">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80"/>
      <c r="Y731" s="79"/>
      <c r="Z731" s="79"/>
      <c r="AA731" s="79"/>
      <c r="AB731" s="79"/>
      <c r="AC731" s="80"/>
      <c r="AD731" s="79"/>
      <c r="AE731" s="79"/>
      <c r="AF731" s="79"/>
      <c r="AG731" s="79"/>
      <c r="AH731" s="79"/>
      <c r="AI731" s="79"/>
      <c r="AJ731" s="79"/>
      <c r="AK731" s="79"/>
      <c r="AL731" s="79"/>
      <c r="AM731" s="79"/>
      <c r="AN731" s="79"/>
    </row>
    <row r="732">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80"/>
      <c r="Y732" s="79"/>
      <c r="Z732" s="79"/>
      <c r="AA732" s="79"/>
      <c r="AB732" s="79"/>
      <c r="AC732" s="80"/>
      <c r="AD732" s="79"/>
      <c r="AE732" s="79"/>
      <c r="AF732" s="79"/>
      <c r="AG732" s="79"/>
      <c r="AH732" s="79"/>
      <c r="AI732" s="79"/>
      <c r="AJ732" s="79"/>
      <c r="AK732" s="79"/>
      <c r="AL732" s="79"/>
      <c r="AM732" s="79"/>
      <c r="AN732" s="79"/>
    </row>
    <row r="733">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80"/>
      <c r="Y733" s="79"/>
      <c r="Z733" s="79"/>
      <c r="AA733" s="79"/>
      <c r="AB733" s="79"/>
      <c r="AC733" s="80"/>
      <c r="AD733" s="79"/>
      <c r="AE733" s="79"/>
      <c r="AF733" s="79"/>
      <c r="AG733" s="79"/>
      <c r="AH733" s="79"/>
      <c r="AI733" s="79"/>
      <c r="AJ733" s="79"/>
      <c r="AK733" s="79"/>
      <c r="AL733" s="79"/>
      <c r="AM733" s="79"/>
      <c r="AN733" s="79"/>
    </row>
    <row r="734">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80"/>
      <c r="Y734" s="79"/>
      <c r="Z734" s="79"/>
      <c r="AA734" s="79"/>
      <c r="AB734" s="79"/>
      <c r="AC734" s="80"/>
      <c r="AD734" s="79"/>
      <c r="AE734" s="79"/>
      <c r="AF734" s="79"/>
      <c r="AG734" s="79"/>
      <c r="AH734" s="79"/>
      <c r="AI734" s="79"/>
      <c r="AJ734" s="79"/>
      <c r="AK734" s="79"/>
      <c r="AL734" s="79"/>
      <c r="AM734" s="79"/>
      <c r="AN734" s="79"/>
    </row>
    <row r="735">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80"/>
      <c r="Y735" s="79"/>
      <c r="Z735" s="79"/>
      <c r="AA735" s="79"/>
      <c r="AB735" s="79"/>
      <c r="AC735" s="80"/>
      <c r="AD735" s="79"/>
      <c r="AE735" s="79"/>
      <c r="AF735" s="79"/>
      <c r="AG735" s="79"/>
      <c r="AH735" s="79"/>
      <c r="AI735" s="79"/>
      <c r="AJ735" s="79"/>
      <c r="AK735" s="79"/>
      <c r="AL735" s="79"/>
      <c r="AM735" s="79"/>
      <c r="AN735" s="79"/>
    </row>
    <row r="736">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80"/>
      <c r="Y736" s="79"/>
      <c r="Z736" s="79"/>
      <c r="AA736" s="79"/>
      <c r="AB736" s="79"/>
      <c r="AC736" s="80"/>
      <c r="AD736" s="79"/>
      <c r="AE736" s="79"/>
      <c r="AF736" s="79"/>
      <c r="AG736" s="79"/>
      <c r="AH736" s="79"/>
      <c r="AI736" s="79"/>
      <c r="AJ736" s="79"/>
      <c r="AK736" s="79"/>
      <c r="AL736" s="79"/>
      <c r="AM736" s="79"/>
      <c r="AN736" s="79"/>
    </row>
    <row r="737">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80"/>
      <c r="Y737" s="79"/>
      <c r="Z737" s="79"/>
      <c r="AA737" s="79"/>
      <c r="AB737" s="79"/>
      <c r="AC737" s="80"/>
      <c r="AD737" s="79"/>
      <c r="AE737" s="79"/>
      <c r="AF737" s="79"/>
      <c r="AG737" s="79"/>
      <c r="AH737" s="79"/>
      <c r="AI737" s="79"/>
      <c r="AJ737" s="79"/>
      <c r="AK737" s="79"/>
      <c r="AL737" s="79"/>
      <c r="AM737" s="79"/>
      <c r="AN737" s="79"/>
    </row>
    <row r="738">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80"/>
      <c r="Y738" s="79"/>
      <c r="Z738" s="79"/>
      <c r="AA738" s="79"/>
      <c r="AB738" s="79"/>
      <c r="AC738" s="80"/>
      <c r="AD738" s="79"/>
      <c r="AE738" s="79"/>
      <c r="AF738" s="79"/>
      <c r="AG738" s="79"/>
      <c r="AH738" s="79"/>
      <c r="AI738" s="79"/>
      <c r="AJ738" s="79"/>
      <c r="AK738" s="79"/>
      <c r="AL738" s="79"/>
      <c r="AM738" s="79"/>
      <c r="AN738" s="79"/>
    </row>
    <row r="739">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80"/>
      <c r="Y739" s="79"/>
      <c r="Z739" s="79"/>
      <c r="AA739" s="79"/>
      <c r="AB739" s="79"/>
      <c r="AC739" s="80"/>
      <c r="AD739" s="79"/>
      <c r="AE739" s="79"/>
      <c r="AF739" s="79"/>
      <c r="AG739" s="79"/>
      <c r="AH739" s="79"/>
      <c r="AI739" s="79"/>
      <c r="AJ739" s="79"/>
      <c r="AK739" s="79"/>
      <c r="AL739" s="79"/>
      <c r="AM739" s="79"/>
      <c r="AN739" s="79"/>
    </row>
    <row r="740">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80"/>
      <c r="Y740" s="79"/>
      <c r="Z740" s="79"/>
      <c r="AA740" s="79"/>
      <c r="AB740" s="79"/>
      <c r="AC740" s="80"/>
      <c r="AD740" s="79"/>
      <c r="AE740" s="79"/>
      <c r="AF740" s="79"/>
      <c r="AG740" s="79"/>
      <c r="AH740" s="79"/>
      <c r="AI740" s="79"/>
      <c r="AJ740" s="79"/>
      <c r="AK740" s="79"/>
      <c r="AL740" s="79"/>
      <c r="AM740" s="79"/>
      <c r="AN740" s="79"/>
    </row>
    <row r="741">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80"/>
      <c r="Y741" s="79"/>
      <c r="Z741" s="79"/>
      <c r="AA741" s="79"/>
      <c r="AB741" s="79"/>
      <c r="AC741" s="80"/>
      <c r="AD741" s="79"/>
      <c r="AE741" s="79"/>
      <c r="AF741" s="79"/>
      <c r="AG741" s="79"/>
      <c r="AH741" s="79"/>
      <c r="AI741" s="79"/>
      <c r="AJ741" s="79"/>
      <c r="AK741" s="79"/>
      <c r="AL741" s="79"/>
      <c r="AM741" s="79"/>
      <c r="AN741" s="79"/>
    </row>
    <row r="742">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80"/>
      <c r="Y742" s="79"/>
      <c r="Z742" s="79"/>
      <c r="AA742" s="79"/>
      <c r="AB742" s="79"/>
      <c r="AC742" s="80"/>
      <c r="AD742" s="79"/>
      <c r="AE742" s="79"/>
      <c r="AF742" s="79"/>
      <c r="AG742" s="79"/>
      <c r="AH742" s="79"/>
      <c r="AI742" s="79"/>
      <c r="AJ742" s="79"/>
      <c r="AK742" s="79"/>
      <c r="AL742" s="79"/>
      <c r="AM742" s="79"/>
      <c r="AN742" s="79"/>
    </row>
    <row r="743">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80"/>
      <c r="Y743" s="79"/>
      <c r="Z743" s="79"/>
      <c r="AA743" s="79"/>
      <c r="AB743" s="79"/>
      <c r="AC743" s="80"/>
      <c r="AD743" s="79"/>
      <c r="AE743" s="79"/>
      <c r="AF743" s="79"/>
      <c r="AG743" s="79"/>
      <c r="AH743" s="79"/>
      <c r="AI743" s="79"/>
      <c r="AJ743" s="79"/>
      <c r="AK743" s="79"/>
      <c r="AL743" s="79"/>
      <c r="AM743" s="79"/>
      <c r="AN743" s="79"/>
    </row>
    <row r="744">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80"/>
      <c r="Y744" s="79"/>
      <c r="Z744" s="79"/>
      <c r="AA744" s="79"/>
      <c r="AB744" s="79"/>
      <c r="AC744" s="80"/>
      <c r="AD744" s="79"/>
      <c r="AE744" s="79"/>
      <c r="AF744" s="79"/>
      <c r="AG744" s="79"/>
      <c r="AH744" s="79"/>
      <c r="AI744" s="79"/>
      <c r="AJ744" s="79"/>
      <c r="AK744" s="79"/>
      <c r="AL744" s="79"/>
      <c r="AM744" s="79"/>
      <c r="AN744" s="79"/>
    </row>
    <row r="745">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80"/>
      <c r="Y745" s="79"/>
      <c r="Z745" s="79"/>
      <c r="AA745" s="79"/>
      <c r="AB745" s="79"/>
      <c r="AC745" s="80"/>
      <c r="AD745" s="79"/>
      <c r="AE745" s="79"/>
      <c r="AF745" s="79"/>
      <c r="AG745" s="79"/>
      <c r="AH745" s="79"/>
      <c r="AI745" s="79"/>
      <c r="AJ745" s="79"/>
      <c r="AK745" s="79"/>
      <c r="AL745" s="79"/>
      <c r="AM745" s="79"/>
      <c r="AN745" s="79"/>
    </row>
    <row r="746">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80"/>
      <c r="Y746" s="79"/>
      <c r="Z746" s="79"/>
      <c r="AA746" s="79"/>
      <c r="AB746" s="79"/>
      <c r="AC746" s="80"/>
      <c r="AD746" s="79"/>
      <c r="AE746" s="79"/>
      <c r="AF746" s="79"/>
      <c r="AG746" s="79"/>
      <c r="AH746" s="79"/>
      <c r="AI746" s="79"/>
      <c r="AJ746" s="79"/>
      <c r="AK746" s="79"/>
      <c r="AL746" s="79"/>
      <c r="AM746" s="79"/>
      <c r="AN746" s="79"/>
    </row>
    <row r="747">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80"/>
      <c r="Y747" s="79"/>
      <c r="Z747" s="79"/>
      <c r="AA747" s="79"/>
      <c r="AB747" s="79"/>
      <c r="AC747" s="80"/>
      <c r="AD747" s="79"/>
      <c r="AE747" s="79"/>
      <c r="AF747" s="79"/>
      <c r="AG747" s="79"/>
      <c r="AH747" s="79"/>
      <c r="AI747" s="79"/>
      <c r="AJ747" s="79"/>
      <c r="AK747" s="79"/>
      <c r="AL747" s="79"/>
      <c r="AM747" s="79"/>
      <c r="AN747" s="79"/>
    </row>
    <row r="748">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80"/>
      <c r="Y748" s="79"/>
      <c r="Z748" s="79"/>
      <c r="AA748" s="79"/>
      <c r="AB748" s="79"/>
      <c r="AC748" s="80"/>
      <c r="AD748" s="79"/>
      <c r="AE748" s="79"/>
      <c r="AF748" s="79"/>
      <c r="AG748" s="79"/>
      <c r="AH748" s="79"/>
      <c r="AI748" s="79"/>
      <c r="AJ748" s="79"/>
      <c r="AK748" s="79"/>
      <c r="AL748" s="79"/>
      <c r="AM748" s="79"/>
      <c r="AN748" s="79"/>
    </row>
    <row r="749">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80"/>
      <c r="Y749" s="79"/>
      <c r="Z749" s="79"/>
      <c r="AA749" s="79"/>
      <c r="AB749" s="79"/>
      <c r="AC749" s="80"/>
      <c r="AD749" s="79"/>
      <c r="AE749" s="79"/>
      <c r="AF749" s="79"/>
      <c r="AG749" s="79"/>
      <c r="AH749" s="79"/>
      <c r="AI749" s="79"/>
      <c r="AJ749" s="79"/>
      <c r="AK749" s="79"/>
      <c r="AL749" s="79"/>
      <c r="AM749" s="79"/>
      <c r="AN749" s="79"/>
    </row>
    <row r="750">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80"/>
      <c r="Y750" s="79"/>
      <c r="Z750" s="79"/>
      <c r="AA750" s="79"/>
      <c r="AB750" s="79"/>
      <c r="AC750" s="80"/>
      <c r="AD750" s="79"/>
      <c r="AE750" s="79"/>
      <c r="AF750" s="79"/>
      <c r="AG750" s="79"/>
      <c r="AH750" s="79"/>
      <c r="AI750" s="79"/>
      <c r="AJ750" s="79"/>
      <c r="AK750" s="79"/>
      <c r="AL750" s="79"/>
      <c r="AM750" s="79"/>
      <c r="AN750" s="79"/>
    </row>
    <row r="751">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80"/>
      <c r="Y751" s="79"/>
      <c r="Z751" s="79"/>
      <c r="AA751" s="79"/>
      <c r="AB751" s="79"/>
      <c r="AC751" s="80"/>
      <c r="AD751" s="79"/>
      <c r="AE751" s="79"/>
      <c r="AF751" s="79"/>
      <c r="AG751" s="79"/>
      <c r="AH751" s="79"/>
      <c r="AI751" s="79"/>
      <c r="AJ751" s="79"/>
      <c r="AK751" s="79"/>
      <c r="AL751" s="79"/>
      <c r="AM751" s="79"/>
      <c r="AN751" s="79"/>
    </row>
    <row r="752">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80"/>
      <c r="Y752" s="79"/>
      <c r="Z752" s="79"/>
      <c r="AA752" s="79"/>
      <c r="AB752" s="79"/>
      <c r="AC752" s="80"/>
      <c r="AD752" s="79"/>
      <c r="AE752" s="79"/>
      <c r="AF752" s="79"/>
      <c r="AG752" s="79"/>
      <c r="AH752" s="79"/>
      <c r="AI752" s="79"/>
      <c r="AJ752" s="79"/>
      <c r="AK752" s="79"/>
      <c r="AL752" s="79"/>
      <c r="AM752" s="79"/>
      <c r="AN752" s="79"/>
    </row>
    <row r="753">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80"/>
      <c r="Y753" s="79"/>
      <c r="Z753" s="79"/>
      <c r="AA753" s="79"/>
      <c r="AB753" s="79"/>
      <c r="AC753" s="80"/>
      <c r="AD753" s="79"/>
      <c r="AE753" s="79"/>
      <c r="AF753" s="79"/>
      <c r="AG753" s="79"/>
      <c r="AH753" s="79"/>
      <c r="AI753" s="79"/>
      <c r="AJ753" s="79"/>
      <c r="AK753" s="79"/>
      <c r="AL753" s="79"/>
      <c r="AM753" s="79"/>
      <c r="AN753" s="79"/>
    </row>
    <row r="754">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80"/>
      <c r="Y754" s="79"/>
      <c r="Z754" s="79"/>
      <c r="AA754" s="79"/>
      <c r="AB754" s="79"/>
      <c r="AC754" s="80"/>
      <c r="AD754" s="79"/>
      <c r="AE754" s="79"/>
      <c r="AF754" s="79"/>
      <c r="AG754" s="79"/>
      <c r="AH754" s="79"/>
      <c r="AI754" s="79"/>
      <c r="AJ754" s="79"/>
      <c r="AK754" s="79"/>
      <c r="AL754" s="79"/>
      <c r="AM754" s="79"/>
      <c r="AN754" s="79"/>
    </row>
    <row r="755">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80"/>
      <c r="Y755" s="79"/>
      <c r="Z755" s="79"/>
      <c r="AA755" s="79"/>
      <c r="AB755" s="79"/>
      <c r="AC755" s="80"/>
      <c r="AD755" s="79"/>
      <c r="AE755" s="79"/>
      <c r="AF755" s="79"/>
      <c r="AG755" s="79"/>
      <c r="AH755" s="79"/>
      <c r="AI755" s="79"/>
      <c r="AJ755" s="79"/>
      <c r="AK755" s="79"/>
      <c r="AL755" s="79"/>
      <c r="AM755" s="79"/>
      <c r="AN755" s="79"/>
    </row>
    <row r="756">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80"/>
      <c r="Y756" s="79"/>
      <c r="Z756" s="79"/>
      <c r="AA756" s="79"/>
      <c r="AB756" s="79"/>
      <c r="AC756" s="80"/>
      <c r="AD756" s="79"/>
      <c r="AE756" s="79"/>
      <c r="AF756" s="79"/>
      <c r="AG756" s="79"/>
      <c r="AH756" s="79"/>
      <c r="AI756" s="79"/>
      <c r="AJ756" s="79"/>
      <c r="AK756" s="79"/>
      <c r="AL756" s="79"/>
      <c r="AM756" s="79"/>
      <c r="AN756" s="79"/>
    </row>
    <row r="757">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80"/>
      <c r="Y757" s="79"/>
      <c r="Z757" s="79"/>
      <c r="AA757" s="79"/>
      <c r="AB757" s="79"/>
      <c r="AC757" s="80"/>
      <c r="AD757" s="79"/>
      <c r="AE757" s="79"/>
      <c r="AF757" s="79"/>
      <c r="AG757" s="79"/>
      <c r="AH757" s="79"/>
      <c r="AI757" s="79"/>
      <c r="AJ757" s="79"/>
      <c r="AK757" s="79"/>
      <c r="AL757" s="79"/>
      <c r="AM757" s="79"/>
      <c r="AN757" s="79"/>
    </row>
    <row r="758">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80"/>
      <c r="Y758" s="79"/>
      <c r="Z758" s="79"/>
      <c r="AA758" s="79"/>
      <c r="AB758" s="79"/>
      <c r="AC758" s="80"/>
      <c r="AD758" s="79"/>
      <c r="AE758" s="79"/>
      <c r="AF758" s="79"/>
      <c r="AG758" s="79"/>
      <c r="AH758" s="79"/>
      <c r="AI758" s="79"/>
      <c r="AJ758" s="79"/>
      <c r="AK758" s="79"/>
      <c r="AL758" s="79"/>
      <c r="AM758" s="79"/>
      <c r="AN758" s="79"/>
    </row>
    <row r="759">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80"/>
      <c r="Y759" s="79"/>
      <c r="Z759" s="79"/>
      <c r="AA759" s="79"/>
      <c r="AB759" s="79"/>
      <c r="AC759" s="80"/>
      <c r="AD759" s="79"/>
      <c r="AE759" s="79"/>
      <c r="AF759" s="79"/>
      <c r="AG759" s="79"/>
      <c r="AH759" s="79"/>
      <c r="AI759" s="79"/>
      <c r="AJ759" s="79"/>
      <c r="AK759" s="79"/>
      <c r="AL759" s="79"/>
      <c r="AM759" s="79"/>
      <c r="AN759" s="79"/>
    </row>
    <row r="760">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80"/>
      <c r="Y760" s="79"/>
      <c r="Z760" s="79"/>
      <c r="AA760" s="79"/>
      <c r="AB760" s="79"/>
      <c r="AC760" s="80"/>
      <c r="AD760" s="79"/>
      <c r="AE760" s="79"/>
      <c r="AF760" s="79"/>
      <c r="AG760" s="79"/>
      <c r="AH760" s="79"/>
      <c r="AI760" s="79"/>
      <c r="AJ760" s="79"/>
      <c r="AK760" s="79"/>
      <c r="AL760" s="79"/>
      <c r="AM760" s="79"/>
      <c r="AN760" s="79"/>
    </row>
    <row r="761">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80"/>
      <c r="Y761" s="79"/>
      <c r="Z761" s="79"/>
      <c r="AA761" s="79"/>
      <c r="AB761" s="79"/>
      <c r="AC761" s="80"/>
      <c r="AD761" s="79"/>
      <c r="AE761" s="79"/>
      <c r="AF761" s="79"/>
      <c r="AG761" s="79"/>
      <c r="AH761" s="79"/>
      <c r="AI761" s="79"/>
      <c r="AJ761" s="79"/>
      <c r="AK761" s="79"/>
      <c r="AL761" s="79"/>
      <c r="AM761" s="79"/>
      <c r="AN761" s="79"/>
    </row>
    <row r="762">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80"/>
      <c r="Y762" s="79"/>
      <c r="Z762" s="79"/>
      <c r="AA762" s="79"/>
      <c r="AB762" s="79"/>
      <c r="AC762" s="80"/>
      <c r="AD762" s="79"/>
      <c r="AE762" s="79"/>
      <c r="AF762" s="79"/>
      <c r="AG762" s="79"/>
      <c r="AH762" s="79"/>
      <c r="AI762" s="79"/>
      <c r="AJ762" s="79"/>
      <c r="AK762" s="79"/>
      <c r="AL762" s="79"/>
      <c r="AM762" s="79"/>
      <c r="AN762" s="79"/>
    </row>
    <row r="763">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80"/>
      <c r="Y763" s="79"/>
      <c r="Z763" s="79"/>
      <c r="AA763" s="79"/>
      <c r="AB763" s="79"/>
      <c r="AC763" s="80"/>
      <c r="AD763" s="79"/>
      <c r="AE763" s="79"/>
      <c r="AF763" s="79"/>
      <c r="AG763" s="79"/>
      <c r="AH763" s="79"/>
      <c r="AI763" s="79"/>
      <c r="AJ763" s="79"/>
      <c r="AK763" s="79"/>
      <c r="AL763" s="79"/>
      <c r="AM763" s="79"/>
      <c r="AN763" s="79"/>
    </row>
    <row r="764">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80"/>
      <c r="Y764" s="79"/>
      <c r="Z764" s="79"/>
      <c r="AA764" s="79"/>
      <c r="AB764" s="79"/>
      <c r="AC764" s="80"/>
      <c r="AD764" s="79"/>
      <c r="AE764" s="79"/>
      <c r="AF764" s="79"/>
      <c r="AG764" s="79"/>
      <c r="AH764" s="79"/>
      <c r="AI764" s="79"/>
      <c r="AJ764" s="79"/>
      <c r="AK764" s="79"/>
      <c r="AL764" s="79"/>
      <c r="AM764" s="79"/>
      <c r="AN764" s="79"/>
    </row>
    <row r="765">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80"/>
      <c r="Y765" s="79"/>
      <c r="Z765" s="79"/>
      <c r="AA765" s="79"/>
      <c r="AB765" s="79"/>
      <c r="AC765" s="80"/>
      <c r="AD765" s="79"/>
      <c r="AE765" s="79"/>
      <c r="AF765" s="79"/>
      <c r="AG765" s="79"/>
      <c r="AH765" s="79"/>
      <c r="AI765" s="79"/>
      <c r="AJ765" s="79"/>
      <c r="AK765" s="79"/>
      <c r="AL765" s="79"/>
      <c r="AM765" s="79"/>
      <c r="AN765" s="79"/>
    </row>
    <row r="766">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80"/>
      <c r="Y766" s="79"/>
      <c r="Z766" s="79"/>
      <c r="AA766" s="79"/>
      <c r="AB766" s="79"/>
      <c r="AC766" s="80"/>
      <c r="AD766" s="79"/>
      <c r="AE766" s="79"/>
      <c r="AF766" s="79"/>
      <c r="AG766" s="79"/>
      <c r="AH766" s="79"/>
      <c r="AI766" s="79"/>
      <c r="AJ766" s="79"/>
      <c r="AK766" s="79"/>
      <c r="AL766" s="79"/>
      <c r="AM766" s="79"/>
      <c r="AN766" s="79"/>
    </row>
    <row r="767">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80"/>
      <c r="Y767" s="79"/>
      <c r="Z767" s="79"/>
      <c r="AA767" s="79"/>
      <c r="AB767" s="79"/>
      <c r="AC767" s="80"/>
      <c r="AD767" s="79"/>
      <c r="AE767" s="79"/>
      <c r="AF767" s="79"/>
      <c r="AG767" s="79"/>
      <c r="AH767" s="79"/>
      <c r="AI767" s="79"/>
      <c r="AJ767" s="79"/>
      <c r="AK767" s="79"/>
      <c r="AL767" s="79"/>
      <c r="AM767" s="79"/>
      <c r="AN767" s="79"/>
    </row>
    <row r="768">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80"/>
      <c r="Y768" s="79"/>
      <c r="Z768" s="79"/>
      <c r="AA768" s="79"/>
      <c r="AB768" s="79"/>
      <c r="AC768" s="80"/>
      <c r="AD768" s="79"/>
      <c r="AE768" s="79"/>
      <c r="AF768" s="79"/>
      <c r="AG768" s="79"/>
      <c r="AH768" s="79"/>
      <c r="AI768" s="79"/>
      <c r="AJ768" s="79"/>
      <c r="AK768" s="79"/>
      <c r="AL768" s="79"/>
      <c r="AM768" s="79"/>
      <c r="AN768" s="79"/>
    </row>
    <row r="769">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80"/>
      <c r="Y769" s="79"/>
      <c r="Z769" s="79"/>
      <c r="AA769" s="79"/>
      <c r="AB769" s="79"/>
      <c r="AC769" s="80"/>
      <c r="AD769" s="79"/>
      <c r="AE769" s="79"/>
      <c r="AF769" s="79"/>
      <c r="AG769" s="79"/>
      <c r="AH769" s="79"/>
      <c r="AI769" s="79"/>
      <c r="AJ769" s="79"/>
      <c r="AK769" s="79"/>
      <c r="AL769" s="79"/>
      <c r="AM769" s="79"/>
      <c r="AN769" s="79"/>
    </row>
    <row r="770">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80"/>
      <c r="Y770" s="79"/>
      <c r="Z770" s="79"/>
      <c r="AA770" s="79"/>
      <c r="AB770" s="79"/>
      <c r="AC770" s="80"/>
      <c r="AD770" s="79"/>
      <c r="AE770" s="79"/>
      <c r="AF770" s="79"/>
      <c r="AG770" s="79"/>
      <c r="AH770" s="79"/>
      <c r="AI770" s="79"/>
      <c r="AJ770" s="79"/>
      <c r="AK770" s="79"/>
      <c r="AL770" s="79"/>
      <c r="AM770" s="79"/>
      <c r="AN770" s="79"/>
    </row>
    <row r="771">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80"/>
      <c r="Y771" s="79"/>
      <c r="Z771" s="79"/>
      <c r="AA771" s="79"/>
      <c r="AB771" s="79"/>
      <c r="AC771" s="80"/>
      <c r="AD771" s="79"/>
      <c r="AE771" s="79"/>
      <c r="AF771" s="79"/>
      <c r="AG771" s="79"/>
      <c r="AH771" s="79"/>
      <c r="AI771" s="79"/>
      <c r="AJ771" s="79"/>
      <c r="AK771" s="79"/>
      <c r="AL771" s="79"/>
      <c r="AM771" s="79"/>
      <c r="AN771" s="79"/>
    </row>
    <row r="772">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80"/>
      <c r="Y772" s="79"/>
      <c r="Z772" s="79"/>
      <c r="AA772" s="79"/>
      <c r="AB772" s="79"/>
      <c r="AC772" s="80"/>
      <c r="AD772" s="79"/>
      <c r="AE772" s="79"/>
      <c r="AF772" s="79"/>
      <c r="AG772" s="79"/>
      <c r="AH772" s="79"/>
      <c r="AI772" s="79"/>
      <c r="AJ772" s="79"/>
      <c r="AK772" s="79"/>
      <c r="AL772" s="79"/>
      <c r="AM772" s="79"/>
      <c r="AN772" s="79"/>
    </row>
    <row r="773">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80"/>
      <c r="Y773" s="79"/>
      <c r="Z773" s="79"/>
      <c r="AA773" s="79"/>
      <c r="AB773" s="79"/>
      <c r="AC773" s="80"/>
      <c r="AD773" s="79"/>
      <c r="AE773" s="79"/>
      <c r="AF773" s="79"/>
      <c r="AG773" s="79"/>
      <c r="AH773" s="79"/>
      <c r="AI773" s="79"/>
      <c r="AJ773" s="79"/>
      <c r="AK773" s="79"/>
      <c r="AL773" s="79"/>
      <c r="AM773" s="79"/>
      <c r="AN773" s="79"/>
    </row>
    <row r="774">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80"/>
      <c r="Y774" s="79"/>
      <c r="Z774" s="79"/>
      <c r="AA774" s="79"/>
      <c r="AB774" s="79"/>
      <c r="AC774" s="80"/>
      <c r="AD774" s="79"/>
      <c r="AE774" s="79"/>
      <c r="AF774" s="79"/>
      <c r="AG774" s="79"/>
      <c r="AH774" s="79"/>
      <c r="AI774" s="79"/>
      <c r="AJ774" s="79"/>
      <c r="AK774" s="79"/>
      <c r="AL774" s="79"/>
      <c r="AM774" s="79"/>
      <c r="AN774" s="79"/>
    </row>
    <row r="775">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80"/>
      <c r="Y775" s="79"/>
      <c r="Z775" s="79"/>
      <c r="AA775" s="79"/>
      <c r="AB775" s="79"/>
      <c r="AC775" s="80"/>
      <c r="AD775" s="79"/>
      <c r="AE775" s="79"/>
      <c r="AF775" s="79"/>
      <c r="AG775" s="79"/>
      <c r="AH775" s="79"/>
      <c r="AI775" s="79"/>
      <c r="AJ775" s="79"/>
      <c r="AK775" s="79"/>
      <c r="AL775" s="79"/>
      <c r="AM775" s="79"/>
      <c r="AN775" s="79"/>
    </row>
    <row r="776">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80"/>
      <c r="Y776" s="79"/>
      <c r="Z776" s="79"/>
      <c r="AA776" s="79"/>
      <c r="AB776" s="79"/>
      <c r="AC776" s="80"/>
      <c r="AD776" s="79"/>
      <c r="AE776" s="79"/>
      <c r="AF776" s="79"/>
      <c r="AG776" s="79"/>
      <c r="AH776" s="79"/>
      <c r="AI776" s="79"/>
      <c r="AJ776" s="79"/>
      <c r="AK776" s="79"/>
      <c r="AL776" s="79"/>
      <c r="AM776" s="79"/>
      <c r="AN776" s="79"/>
    </row>
    <row r="777">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80"/>
      <c r="Y777" s="79"/>
      <c r="Z777" s="79"/>
      <c r="AA777" s="79"/>
      <c r="AB777" s="79"/>
      <c r="AC777" s="80"/>
      <c r="AD777" s="79"/>
      <c r="AE777" s="79"/>
      <c r="AF777" s="79"/>
      <c r="AG777" s="79"/>
      <c r="AH777" s="79"/>
      <c r="AI777" s="79"/>
      <c r="AJ777" s="79"/>
      <c r="AK777" s="79"/>
      <c r="AL777" s="79"/>
      <c r="AM777" s="79"/>
      <c r="AN777" s="79"/>
    </row>
    <row r="778">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80"/>
      <c r="Y778" s="79"/>
      <c r="Z778" s="79"/>
      <c r="AA778" s="79"/>
      <c r="AB778" s="79"/>
      <c r="AC778" s="80"/>
      <c r="AD778" s="79"/>
      <c r="AE778" s="79"/>
      <c r="AF778" s="79"/>
      <c r="AG778" s="79"/>
      <c r="AH778" s="79"/>
      <c r="AI778" s="79"/>
      <c r="AJ778" s="79"/>
      <c r="AK778" s="79"/>
      <c r="AL778" s="79"/>
      <c r="AM778" s="79"/>
      <c r="AN778" s="79"/>
    </row>
    <row r="779">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80"/>
      <c r="Y779" s="79"/>
      <c r="Z779" s="79"/>
      <c r="AA779" s="79"/>
      <c r="AB779" s="79"/>
      <c r="AC779" s="80"/>
      <c r="AD779" s="79"/>
      <c r="AE779" s="79"/>
      <c r="AF779" s="79"/>
      <c r="AG779" s="79"/>
      <c r="AH779" s="79"/>
      <c r="AI779" s="79"/>
      <c r="AJ779" s="79"/>
      <c r="AK779" s="79"/>
      <c r="AL779" s="79"/>
      <c r="AM779" s="79"/>
      <c r="AN779" s="79"/>
    </row>
    <row r="780">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80"/>
      <c r="Y780" s="79"/>
      <c r="Z780" s="79"/>
      <c r="AA780" s="79"/>
      <c r="AB780" s="79"/>
      <c r="AC780" s="80"/>
      <c r="AD780" s="79"/>
      <c r="AE780" s="79"/>
      <c r="AF780" s="79"/>
      <c r="AG780" s="79"/>
      <c r="AH780" s="79"/>
      <c r="AI780" s="79"/>
      <c r="AJ780" s="79"/>
      <c r="AK780" s="79"/>
      <c r="AL780" s="79"/>
      <c r="AM780" s="79"/>
      <c r="AN780" s="79"/>
    </row>
    <row r="781">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80"/>
      <c r="Y781" s="79"/>
      <c r="Z781" s="79"/>
      <c r="AA781" s="79"/>
      <c r="AB781" s="79"/>
      <c r="AC781" s="80"/>
      <c r="AD781" s="79"/>
      <c r="AE781" s="79"/>
      <c r="AF781" s="79"/>
      <c r="AG781" s="79"/>
      <c r="AH781" s="79"/>
      <c r="AI781" s="79"/>
      <c r="AJ781" s="79"/>
      <c r="AK781" s="79"/>
      <c r="AL781" s="79"/>
      <c r="AM781" s="79"/>
      <c r="AN781" s="79"/>
    </row>
    <row r="782">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80"/>
      <c r="Y782" s="79"/>
      <c r="Z782" s="79"/>
      <c r="AA782" s="79"/>
      <c r="AB782" s="79"/>
      <c r="AC782" s="80"/>
      <c r="AD782" s="79"/>
      <c r="AE782" s="79"/>
      <c r="AF782" s="79"/>
      <c r="AG782" s="79"/>
      <c r="AH782" s="79"/>
      <c r="AI782" s="79"/>
      <c r="AJ782" s="79"/>
      <c r="AK782" s="79"/>
      <c r="AL782" s="79"/>
      <c r="AM782" s="79"/>
      <c r="AN782" s="79"/>
    </row>
    <row r="783">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80"/>
      <c r="Y783" s="79"/>
      <c r="Z783" s="79"/>
      <c r="AA783" s="79"/>
      <c r="AB783" s="79"/>
      <c r="AC783" s="80"/>
      <c r="AD783" s="79"/>
      <c r="AE783" s="79"/>
      <c r="AF783" s="79"/>
      <c r="AG783" s="79"/>
      <c r="AH783" s="79"/>
      <c r="AI783" s="79"/>
      <c r="AJ783" s="79"/>
      <c r="AK783" s="79"/>
      <c r="AL783" s="79"/>
      <c r="AM783" s="79"/>
      <c r="AN783" s="79"/>
    </row>
    <row r="784">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80"/>
      <c r="Y784" s="79"/>
      <c r="Z784" s="79"/>
      <c r="AA784" s="79"/>
      <c r="AB784" s="79"/>
      <c r="AC784" s="80"/>
      <c r="AD784" s="79"/>
      <c r="AE784" s="79"/>
      <c r="AF784" s="79"/>
      <c r="AG784" s="79"/>
      <c r="AH784" s="79"/>
      <c r="AI784" s="79"/>
      <c r="AJ784" s="79"/>
      <c r="AK784" s="79"/>
      <c r="AL784" s="79"/>
      <c r="AM784" s="79"/>
      <c r="AN784" s="79"/>
    </row>
    <row r="785">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80"/>
      <c r="Y785" s="79"/>
      <c r="Z785" s="79"/>
      <c r="AA785" s="79"/>
      <c r="AB785" s="79"/>
      <c r="AC785" s="80"/>
      <c r="AD785" s="79"/>
      <c r="AE785" s="79"/>
      <c r="AF785" s="79"/>
      <c r="AG785" s="79"/>
      <c r="AH785" s="79"/>
      <c r="AI785" s="79"/>
      <c r="AJ785" s="79"/>
      <c r="AK785" s="79"/>
      <c r="AL785" s="79"/>
      <c r="AM785" s="79"/>
      <c r="AN785" s="79"/>
    </row>
    <row r="786">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80"/>
      <c r="Y786" s="79"/>
      <c r="Z786" s="79"/>
      <c r="AA786" s="79"/>
      <c r="AB786" s="79"/>
      <c r="AC786" s="80"/>
      <c r="AD786" s="79"/>
      <c r="AE786" s="79"/>
      <c r="AF786" s="79"/>
      <c r="AG786" s="79"/>
      <c r="AH786" s="79"/>
      <c r="AI786" s="79"/>
      <c r="AJ786" s="79"/>
      <c r="AK786" s="79"/>
      <c r="AL786" s="79"/>
      <c r="AM786" s="79"/>
      <c r="AN786" s="79"/>
    </row>
    <row r="787">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80"/>
      <c r="Y787" s="79"/>
      <c r="Z787" s="79"/>
      <c r="AA787" s="79"/>
      <c r="AB787" s="79"/>
      <c r="AC787" s="80"/>
      <c r="AD787" s="79"/>
      <c r="AE787" s="79"/>
      <c r="AF787" s="79"/>
      <c r="AG787" s="79"/>
      <c r="AH787" s="79"/>
      <c r="AI787" s="79"/>
      <c r="AJ787" s="79"/>
      <c r="AK787" s="79"/>
      <c r="AL787" s="79"/>
      <c r="AM787" s="79"/>
      <c r="AN787" s="79"/>
    </row>
    <row r="788">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80"/>
      <c r="Y788" s="79"/>
      <c r="Z788" s="79"/>
      <c r="AA788" s="79"/>
      <c r="AB788" s="79"/>
      <c r="AC788" s="80"/>
      <c r="AD788" s="79"/>
      <c r="AE788" s="79"/>
      <c r="AF788" s="79"/>
      <c r="AG788" s="79"/>
      <c r="AH788" s="79"/>
      <c r="AI788" s="79"/>
      <c r="AJ788" s="79"/>
      <c r="AK788" s="79"/>
      <c r="AL788" s="79"/>
      <c r="AM788" s="79"/>
      <c r="AN788" s="79"/>
    </row>
    <row r="789">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80"/>
      <c r="Y789" s="79"/>
      <c r="Z789" s="79"/>
      <c r="AA789" s="79"/>
      <c r="AB789" s="79"/>
      <c r="AC789" s="80"/>
      <c r="AD789" s="79"/>
      <c r="AE789" s="79"/>
      <c r="AF789" s="79"/>
      <c r="AG789" s="79"/>
      <c r="AH789" s="79"/>
      <c r="AI789" s="79"/>
      <c r="AJ789" s="79"/>
      <c r="AK789" s="79"/>
      <c r="AL789" s="79"/>
      <c r="AM789" s="79"/>
      <c r="AN789" s="79"/>
    </row>
    <row r="790">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80"/>
      <c r="Y790" s="79"/>
      <c r="Z790" s="79"/>
      <c r="AA790" s="79"/>
      <c r="AB790" s="79"/>
      <c r="AC790" s="80"/>
      <c r="AD790" s="79"/>
      <c r="AE790" s="79"/>
      <c r="AF790" s="79"/>
      <c r="AG790" s="79"/>
      <c r="AH790" s="79"/>
      <c r="AI790" s="79"/>
      <c r="AJ790" s="79"/>
      <c r="AK790" s="79"/>
      <c r="AL790" s="79"/>
      <c r="AM790" s="79"/>
      <c r="AN790" s="79"/>
    </row>
    <row r="791">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80"/>
      <c r="Y791" s="79"/>
      <c r="Z791" s="79"/>
      <c r="AA791" s="79"/>
      <c r="AB791" s="79"/>
      <c r="AC791" s="80"/>
      <c r="AD791" s="79"/>
      <c r="AE791" s="79"/>
      <c r="AF791" s="79"/>
      <c r="AG791" s="79"/>
      <c r="AH791" s="79"/>
      <c r="AI791" s="79"/>
      <c r="AJ791" s="79"/>
      <c r="AK791" s="79"/>
      <c r="AL791" s="79"/>
      <c r="AM791" s="79"/>
      <c r="AN791" s="79"/>
    </row>
    <row r="792">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80"/>
      <c r="Y792" s="79"/>
      <c r="Z792" s="79"/>
      <c r="AA792" s="79"/>
      <c r="AB792" s="79"/>
      <c r="AC792" s="80"/>
      <c r="AD792" s="79"/>
      <c r="AE792" s="79"/>
      <c r="AF792" s="79"/>
      <c r="AG792" s="79"/>
      <c r="AH792" s="79"/>
      <c r="AI792" s="79"/>
      <c r="AJ792" s="79"/>
      <c r="AK792" s="79"/>
      <c r="AL792" s="79"/>
      <c r="AM792" s="79"/>
      <c r="AN792" s="79"/>
    </row>
    <row r="793">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80"/>
      <c r="Y793" s="79"/>
      <c r="Z793" s="79"/>
      <c r="AA793" s="79"/>
      <c r="AB793" s="79"/>
      <c r="AC793" s="80"/>
      <c r="AD793" s="79"/>
      <c r="AE793" s="79"/>
      <c r="AF793" s="79"/>
      <c r="AG793" s="79"/>
      <c r="AH793" s="79"/>
      <c r="AI793" s="79"/>
      <c r="AJ793" s="79"/>
      <c r="AK793" s="79"/>
      <c r="AL793" s="79"/>
      <c r="AM793" s="79"/>
      <c r="AN793" s="79"/>
    </row>
    <row r="794">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80"/>
      <c r="Y794" s="79"/>
      <c r="Z794" s="79"/>
      <c r="AA794" s="79"/>
      <c r="AB794" s="79"/>
      <c r="AC794" s="80"/>
      <c r="AD794" s="79"/>
      <c r="AE794" s="79"/>
      <c r="AF794" s="79"/>
      <c r="AG794" s="79"/>
      <c r="AH794" s="79"/>
      <c r="AI794" s="79"/>
      <c r="AJ794" s="79"/>
      <c r="AK794" s="79"/>
      <c r="AL794" s="79"/>
      <c r="AM794" s="79"/>
      <c r="AN794" s="79"/>
    </row>
    <row r="795">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80"/>
      <c r="Y795" s="79"/>
      <c r="Z795" s="79"/>
      <c r="AA795" s="79"/>
      <c r="AB795" s="79"/>
      <c r="AC795" s="80"/>
      <c r="AD795" s="79"/>
      <c r="AE795" s="79"/>
      <c r="AF795" s="79"/>
      <c r="AG795" s="79"/>
      <c r="AH795" s="79"/>
      <c r="AI795" s="79"/>
      <c r="AJ795" s="79"/>
      <c r="AK795" s="79"/>
      <c r="AL795" s="79"/>
      <c r="AM795" s="79"/>
      <c r="AN795" s="79"/>
    </row>
    <row r="796">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80"/>
      <c r="Y796" s="79"/>
      <c r="Z796" s="79"/>
      <c r="AA796" s="79"/>
      <c r="AB796" s="79"/>
      <c r="AC796" s="80"/>
      <c r="AD796" s="79"/>
      <c r="AE796" s="79"/>
      <c r="AF796" s="79"/>
      <c r="AG796" s="79"/>
      <c r="AH796" s="79"/>
      <c r="AI796" s="79"/>
      <c r="AJ796" s="79"/>
      <c r="AK796" s="79"/>
      <c r="AL796" s="79"/>
      <c r="AM796" s="79"/>
      <c r="AN796" s="79"/>
    </row>
    <row r="797">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80"/>
      <c r="Y797" s="79"/>
      <c r="Z797" s="79"/>
      <c r="AA797" s="79"/>
      <c r="AB797" s="79"/>
      <c r="AC797" s="80"/>
      <c r="AD797" s="79"/>
      <c r="AE797" s="79"/>
      <c r="AF797" s="79"/>
      <c r="AG797" s="79"/>
      <c r="AH797" s="79"/>
      <c r="AI797" s="79"/>
      <c r="AJ797" s="79"/>
      <c r="AK797" s="79"/>
      <c r="AL797" s="79"/>
      <c r="AM797" s="79"/>
      <c r="AN797" s="79"/>
    </row>
    <row r="798">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80"/>
      <c r="Y798" s="79"/>
      <c r="Z798" s="79"/>
      <c r="AA798" s="79"/>
      <c r="AB798" s="79"/>
      <c r="AC798" s="80"/>
      <c r="AD798" s="79"/>
      <c r="AE798" s="79"/>
      <c r="AF798" s="79"/>
      <c r="AG798" s="79"/>
      <c r="AH798" s="79"/>
      <c r="AI798" s="79"/>
      <c r="AJ798" s="79"/>
      <c r="AK798" s="79"/>
      <c r="AL798" s="79"/>
      <c r="AM798" s="79"/>
      <c r="AN798" s="79"/>
    </row>
    <row r="799">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80"/>
      <c r="Y799" s="79"/>
      <c r="Z799" s="79"/>
      <c r="AA799" s="79"/>
      <c r="AB799" s="79"/>
      <c r="AC799" s="80"/>
      <c r="AD799" s="79"/>
      <c r="AE799" s="79"/>
      <c r="AF799" s="79"/>
      <c r="AG799" s="79"/>
      <c r="AH799" s="79"/>
      <c r="AI799" s="79"/>
      <c r="AJ799" s="79"/>
      <c r="AK799" s="79"/>
      <c r="AL799" s="79"/>
      <c r="AM799" s="79"/>
      <c r="AN799" s="79"/>
    </row>
    <row r="800">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80"/>
      <c r="Y800" s="79"/>
      <c r="Z800" s="79"/>
      <c r="AA800" s="79"/>
      <c r="AB800" s="79"/>
      <c r="AC800" s="80"/>
      <c r="AD800" s="79"/>
      <c r="AE800" s="79"/>
      <c r="AF800" s="79"/>
      <c r="AG800" s="79"/>
      <c r="AH800" s="79"/>
      <c r="AI800" s="79"/>
      <c r="AJ800" s="79"/>
      <c r="AK800" s="79"/>
      <c r="AL800" s="79"/>
      <c r="AM800" s="79"/>
      <c r="AN800" s="79"/>
    </row>
    <row r="801">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80"/>
      <c r="Y801" s="79"/>
      <c r="Z801" s="79"/>
      <c r="AA801" s="79"/>
      <c r="AB801" s="79"/>
      <c r="AC801" s="80"/>
      <c r="AD801" s="79"/>
      <c r="AE801" s="79"/>
      <c r="AF801" s="79"/>
      <c r="AG801" s="79"/>
      <c r="AH801" s="79"/>
      <c r="AI801" s="79"/>
      <c r="AJ801" s="79"/>
      <c r="AK801" s="79"/>
      <c r="AL801" s="79"/>
      <c r="AM801" s="79"/>
      <c r="AN801" s="79"/>
    </row>
    <row r="802">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80"/>
      <c r="Y802" s="79"/>
      <c r="Z802" s="79"/>
      <c r="AA802" s="79"/>
      <c r="AB802" s="79"/>
      <c r="AC802" s="80"/>
      <c r="AD802" s="79"/>
      <c r="AE802" s="79"/>
      <c r="AF802" s="79"/>
      <c r="AG802" s="79"/>
      <c r="AH802" s="79"/>
      <c r="AI802" s="79"/>
      <c r="AJ802" s="79"/>
      <c r="AK802" s="79"/>
      <c r="AL802" s="79"/>
      <c r="AM802" s="79"/>
      <c r="AN802" s="79"/>
    </row>
    <row r="803">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80"/>
      <c r="Y803" s="79"/>
      <c r="Z803" s="79"/>
      <c r="AA803" s="79"/>
      <c r="AB803" s="79"/>
      <c r="AC803" s="80"/>
      <c r="AD803" s="79"/>
      <c r="AE803" s="79"/>
      <c r="AF803" s="79"/>
      <c r="AG803" s="79"/>
      <c r="AH803" s="79"/>
      <c r="AI803" s="79"/>
      <c r="AJ803" s="79"/>
      <c r="AK803" s="79"/>
      <c r="AL803" s="79"/>
      <c r="AM803" s="79"/>
      <c r="AN803" s="79"/>
    </row>
    <row r="804">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80"/>
      <c r="Y804" s="79"/>
      <c r="Z804" s="79"/>
      <c r="AA804" s="79"/>
      <c r="AB804" s="79"/>
      <c r="AC804" s="80"/>
      <c r="AD804" s="79"/>
      <c r="AE804" s="79"/>
      <c r="AF804" s="79"/>
      <c r="AG804" s="79"/>
      <c r="AH804" s="79"/>
      <c r="AI804" s="79"/>
      <c r="AJ804" s="79"/>
      <c r="AK804" s="79"/>
      <c r="AL804" s="79"/>
      <c r="AM804" s="79"/>
      <c r="AN804" s="79"/>
    </row>
    <row r="805">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80"/>
      <c r="Y805" s="79"/>
      <c r="Z805" s="79"/>
      <c r="AA805" s="79"/>
      <c r="AB805" s="79"/>
      <c r="AC805" s="80"/>
      <c r="AD805" s="79"/>
      <c r="AE805" s="79"/>
      <c r="AF805" s="79"/>
      <c r="AG805" s="79"/>
      <c r="AH805" s="79"/>
      <c r="AI805" s="79"/>
      <c r="AJ805" s="79"/>
      <c r="AK805" s="79"/>
      <c r="AL805" s="79"/>
      <c r="AM805" s="79"/>
      <c r="AN805" s="79"/>
    </row>
    <row r="806">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80"/>
      <c r="Y806" s="79"/>
      <c r="Z806" s="79"/>
      <c r="AA806" s="79"/>
      <c r="AB806" s="79"/>
      <c r="AC806" s="80"/>
      <c r="AD806" s="79"/>
      <c r="AE806" s="79"/>
      <c r="AF806" s="79"/>
      <c r="AG806" s="79"/>
      <c r="AH806" s="79"/>
      <c r="AI806" s="79"/>
      <c r="AJ806" s="79"/>
      <c r="AK806" s="79"/>
      <c r="AL806" s="79"/>
      <c r="AM806" s="79"/>
      <c r="AN806" s="79"/>
    </row>
    <row r="807">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80"/>
      <c r="Y807" s="79"/>
      <c r="Z807" s="79"/>
      <c r="AA807" s="79"/>
      <c r="AB807" s="79"/>
      <c r="AC807" s="80"/>
      <c r="AD807" s="79"/>
      <c r="AE807" s="79"/>
      <c r="AF807" s="79"/>
      <c r="AG807" s="79"/>
      <c r="AH807" s="79"/>
      <c r="AI807" s="79"/>
      <c r="AJ807" s="79"/>
      <c r="AK807" s="79"/>
      <c r="AL807" s="79"/>
      <c r="AM807" s="79"/>
      <c r="AN807" s="79"/>
    </row>
    <row r="808">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80"/>
      <c r="Y808" s="79"/>
      <c r="Z808" s="79"/>
      <c r="AA808" s="79"/>
      <c r="AB808" s="79"/>
      <c r="AC808" s="80"/>
      <c r="AD808" s="79"/>
      <c r="AE808" s="79"/>
      <c r="AF808" s="79"/>
      <c r="AG808" s="79"/>
      <c r="AH808" s="79"/>
      <c r="AI808" s="79"/>
      <c r="AJ808" s="79"/>
      <c r="AK808" s="79"/>
      <c r="AL808" s="79"/>
      <c r="AM808" s="79"/>
      <c r="AN808" s="79"/>
    </row>
    <row r="809">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80"/>
      <c r="Y809" s="79"/>
      <c r="Z809" s="79"/>
      <c r="AA809" s="79"/>
      <c r="AB809" s="79"/>
      <c r="AC809" s="80"/>
      <c r="AD809" s="79"/>
      <c r="AE809" s="79"/>
      <c r="AF809" s="79"/>
      <c r="AG809" s="79"/>
      <c r="AH809" s="79"/>
      <c r="AI809" s="79"/>
      <c r="AJ809" s="79"/>
      <c r="AK809" s="79"/>
      <c r="AL809" s="79"/>
      <c r="AM809" s="79"/>
      <c r="AN809" s="79"/>
    </row>
    <row r="810">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80"/>
      <c r="Y810" s="79"/>
      <c r="Z810" s="79"/>
      <c r="AA810" s="79"/>
      <c r="AB810" s="79"/>
      <c r="AC810" s="80"/>
      <c r="AD810" s="79"/>
      <c r="AE810" s="79"/>
      <c r="AF810" s="79"/>
      <c r="AG810" s="79"/>
      <c r="AH810" s="79"/>
      <c r="AI810" s="79"/>
      <c r="AJ810" s="79"/>
      <c r="AK810" s="79"/>
      <c r="AL810" s="79"/>
      <c r="AM810" s="79"/>
      <c r="AN810" s="79"/>
    </row>
    <row r="811">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80"/>
      <c r="Y811" s="79"/>
      <c r="Z811" s="79"/>
      <c r="AA811" s="79"/>
      <c r="AB811" s="79"/>
      <c r="AC811" s="80"/>
      <c r="AD811" s="79"/>
      <c r="AE811" s="79"/>
      <c r="AF811" s="79"/>
      <c r="AG811" s="79"/>
      <c r="AH811" s="79"/>
      <c r="AI811" s="79"/>
      <c r="AJ811" s="79"/>
      <c r="AK811" s="79"/>
      <c r="AL811" s="79"/>
      <c r="AM811" s="79"/>
      <c r="AN811" s="79"/>
    </row>
    <row r="812">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80"/>
      <c r="Y812" s="79"/>
      <c r="Z812" s="79"/>
      <c r="AA812" s="79"/>
      <c r="AB812" s="79"/>
      <c r="AC812" s="80"/>
      <c r="AD812" s="79"/>
      <c r="AE812" s="79"/>
      <c r="AF812" s="79"/>
      <c r="AG812" s="79"/>
      <c r="AH812" s="79"/>
      <c r="AI812" s="79"/>
      <c r="AJ812" s="79"/>
      <c r="AK812" s="79"/>
      <c r="AL812" s="79"/>
      <c r="AM812" s="79"/>
      <c r="AN812" s="79"/>
    </row>
    <row r="813">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80"/>
      <c r="Y813" s="79"/>
      <c r="Z813" s="79"/>
      <c r="AA813" s="79"/>
      <c r="AB813" s="79"/>
      <c r="AC813" s="80"/>
      <c r="AD813" s="79"/>
      <c r="AE813" s="79"/>
      <c r="AF813" s="79"/>
      <c r="AG813" s="79"/>
      <c r="AH813" s="79"/>
      <c r="AI813" s="79"/>
      <c r="AJ813" s="79"/>
      <c r="AK813" s="79"/>
      <c r="AL813" s="79"/>
      <c r="AM813" s="79"/>
      <c r="AN813" s="79"/>
    </row>
    <row r="814">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80"/>
      <c r="Y814" s="79"/>
      <c r="Z814" s="79"/>
      <c r="AA814" s="79"/>
      <c r="AB814" s="79"/>
      <c r="AC814" s="80"/>
      <c r="AD814" s="79"/>
      <c r="AE814" s="79"/>
      <c r="AF814" s="79"/>
      <c r="AG814" s="79"/>
      <c r="AH814" s="79"/>
      <c r="AI814" s="79"/>
      <c r="AJ814" s="79"/>
      <c r="AK814" s="79"/>
      <c r="AL814" s="79"/>
      <c r="AM814" s="79"/>
      <c r="AN814" s="79"/>
    </row>
    <row r="815">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80"/>
      <c r="Y815" s="79"/>
      <c r="Z815" s="79"/>
      <c r="AA815" s="79"/>
      <c r="AB815" s="79"/>
      <c r="AC815" s="80"/>
      <c r="AD815" s="79"/>
      <c r="AE815" s="79"/>
      <c r="AF815" s="79"/>
      <c r="AG815" s="79"/>
      <c r="AH815" s="79"/>
      <c r="AI815" s="79"/>
      <c r="AJ815" s="79"/>
      <c r="AK815" s="79"/>
      <c r="AL815" s="79"/>
      <c r="AM815" s="79"/>
      <c r="AN815" s="79"/>
    </row>
    <row r="816">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80"/>
      <c r="Y816" s="79"/>
      <c r="Z816" s="79"/>
      <c r="AA816" s="79"/>
      <c r="AB816" s="79"/>
      <c r="AC816" s="80"/>
      <c r="AD816" s="79"/>
      <c r="AE816" s="79"/>
      <c r="AF816" s="79"/>
      <c r="AG816" s="79"/>
      <c r="AH816" s="79"/>
      <c r="AI816" s="79"/>
      <c r="AJ816" s="79"/>
      <c r="AK816" s="79"/>
      <c r="AL816" s="79"/>
      <c r="AM816" s="79"/>
      <c r="AN816" s="79"/>
    </row>
    <row r="817">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80"/>
      <c r="Y817" s="79"/>
      <c r="Z817" s="79"/>
      <c r="AA817" s="79"/>
      <c r="AB817" s="79"/>
      <c r="AC817" s="80"/>
      <c r="AD817" s="79"/>
      <c r="AE817" s="79"/>
      <c r="AF817" s="79"/>
      <c r="AG817" s="79"/>
      <c r="AH817" s="79"/>
      <c r="AI817" s="79"/>
      <c r="AJ817" s="79"/>
      <c r="AK817" s="79"/>
      <c r="AL817" s="79"/>
      <c r="AM817" s="79"/>
      <c r="AN817" s="79"/>
    </row>
    <row r="818">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80"/>
      <c r="Y818" s="79"/>
      <c r="Z818" s="79"/>
      <c r="AA818" s="79"/>
      <c r="AB818" s="79"/>
      <c r="AC818" s="80"/>
      <c r="AD818" s="79"/>
      <c r="AE818" s="79"/>
      <c r="AF818" s="79"/>
      <c r="AG818" s="79"/>
      <c r="AH818" s="79"/>
      <c r="AI818" s="79"/>
      <c r="AJ818" s="79"/>
      <c r="AK818" s="79"/>
      <c r="AL818" s="79"/>
      <c r="AM818" s="79"/>
      <c r="AN818" s="79"/>
    </row>
    <row r="819">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80"/>
      <c r="Y819" s="79"/>
      <c r="Z819" s="79"/>
      <c r="AA819" s="79"/>
      <c r="AB819" s="79"/>
      <c r="AC819" s="80"/>
      <c r="AD819" s="79"/>
      <c r="AE819" s="79"/>
      <c r="AF819" s="79"/>
      <c r="AG819" s="79"/>
      <c r="AH819" s="79"/>
      <c r="AI819" s="79"/>
      <c r="AJ819" s="79"/>
      <c r="AK819" s="79"/>
      <c r="AL819" s="79"/>
      <c r="AM819" s="79"/>
      <c r="AN819" s="79"/>
    </row>
    <row r="820">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80"/>
      <c r="Y820" s="79"/>
      <c r="Z820" s="79"/>
      <c r="AA820" s="79"/>
      <c r="AB820" s="79"/>
      <c r="AC820" s="80"/>
      <c r="AD820" s="79"/>
      <c r="AE820" s="79"/>
      <c r="AF820" s="79"/>
      <c r="AG820" s="79"/>
      <c r="AH820" s="79"/>
      <c r="AI820" s="79"/>
      <c r="AJ820" s="79"/>
      <c r="AK820" s="79"/>
      <c r="AL820" s="79"/>
      <c r="AM820" s="79"/>
      <c r="AN820" s="79"/>
    </row>
    <row r="821">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80"/>
      <c r="Y821" s="79"/>
      <c r="Z821" s="79"/>
      <c r="AA821" s="79"/>
      <c r="AB821" s="79"/>
      <c r="AC821" s="80"/>
      <c r="AD821" s="79"/>
      <c r="AE821" s="79"/>
      <c r="AF821" s="79"/>
      <c r="AG821" s="79"/>
      <c r="AH821" s="79"/>
      <c r="AI821" s="79"/>
      <c r="AJ821" s="79"/>
      <c r="AK821" s="79"/>
      <c r="AL821" s="79"/>
      <c r="AM821" s="79"/>
      <c r="AN821" s="79"/>
    </row>
    <row r="822">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80"/>
      <c r="Y822" s="79"/>
      <c r="Z822" s="79"/>
      <c r="AA822" s="79"/>
      <c r="AB822" s="79"/>
      <c r="AC822" s="80"/>
      <c r="AD822" s="79"/>
      <c r="AE822" s="79"/>
      <c r="AF822" s="79"/>
      <c r="AG822" s="79"/>
      <c r="AH822" s="79"/>
      <c r="AI822" s="79"/>
      <c r="AJ822" s="79"/>
      <c r="AK822" s="79"/>
      <c r="AL822" s="79"/>
      <c r="AM822" s="79"/>
      <c r="AN822" s="79"/>
    </row>
    <row r="823">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80"/>
      <c r="Y823" s="79"/>
      <c r="Z823" s="79"/>
      <c r="AA823" s="79"/>
      <c r="AB823" s="79"/>
      <c r="AC823" s="80"/>
      <c r="AD823" s="79"/>
      <c r="AE823" s="79"/>
      <c r="AF823" s="79"/>
      <c r="AG823" s="79"/>
      <c r="AH823" s="79"/>
      <c r="AI823" s="79"/>
      <c r="AJ823" s="79"/>
      <c r="AK823" s="79"/>
      <c r="AL823" s="79"/>
      <c r="AM823" s="79"/>
      <c r="AN823" s="79"/>
    </row>
    <row r="824">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80"/>
      <c r="Y824" s="79"/>
      <c r="Z824" s="79"/>
      <c r="AA824" s="79"/>
      <c r="AB824" s="79"/>
      <c r="AC824" s="80"/>
      <c r="AD824" s="79"/>
      <c r="AE824" s="79"/>
      <c r="AF824" s="79"/>
      <c r="AG824" s="79"/>
      <c r="AH824" s="79"/>
      <c r="AI824" s="79"/>
      <c r="AJ824" s="79"/>
      <c r="AK824" s="79"/>
      <c r="AL824" s="79"/>
      <c r="AM824" s="79"/>
      <c r="AN824" s="79"/>
    </row>
    <row r="825">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80"/>
      <c r="Y825" s="79"/>
      <c r="Z825" s="79"/>
      <c r="AA825" s="79"/>
      <c r="AB825" s="79"/>
      <c r="AC825" s="80"/>
      <c r="AD825" s="79"/>
      <c r="AE825" s="79"/>
      <c r="AF825" s="79"/>
      <c r="AG825" s="79"/>
      <c r="AH825" s="79"/>
      <c r="AI825" s="79"/>
      <c r="AJ825" s="79"/>
      <c r="AK825" s="79"/>
      <c r="AL825" s="79"/>
      <c r="AM825" s="79"/>
      <c r="AN825" s="79"/>
    </row>
    <row r="826">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80"/>
      <c r="Y826" s="79"/>
      <c r="Z826" s="79"/>
      <c r="AA826" s="79"/>
      <c r="AB826" s="79"/>
      <c r="AC826" s="80"/>
      <c r="AD826" s="79"/>
      <c r="AE826" s="79"/>
      <c r="AF826" s="79"/>
      <c r="AG826" s="79"/>
      <c r="AH826" s="79"/>
      <c r="AI826" s="79"/>
      <c r="AJ826" s="79"/>
      <c r="AK826" s="79"/>
      <c r="AL826" s="79"/>
      <c r="AM826" s="79"/>
      <c r="AN826" s="79"/>
    </row>
    <row r="827">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80"/>
      <c r="Y827" s="79"/>
      <c r="Z827" s="79"/>
      <c r="AA827" s="79"/>
      <c r="AB827" s="79"/>
      <c r="AC827" s="80"/>
      <c r="AD827" s="79"/>
      <c r="AE827" s="79"/>
      <c r="AF827" s="79"/>
      <c r="AG827" s="79"/>
      <c r="AH827" s="79"/>
      <c r="AI827" s="79"/>
      <c r="AJ827" s="79"/>
      <c r="AK827" s="79"/>
      <c r="AL827" s="79"/>
      <c r="AM827" s="79"/>
      <c r="AN827" s="79"/>
    </row>
    <row r="828">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80"/>
      <c r="Y828" s="79"/>
      <c r="Z828" s="79"/>
      <c r="AA828" s="79"/>
      <c r="AB828" s="79"/>
      <c r="AC828" s="80"/>
      <c r="AD828" s="79"/>
      <c r="AE828" s="79"/>
      <c r="AF828" s="79"/>
      <c r="AG828" s="79"/>
      <c r="AH828" s="79"/>
      <c r="AI828" s="79"/>
      <c r="AJ828" s="79"/>
      <c r="AK828" s="79"/>
      <c r="AL828" s="79"/>
      <c r="AM828" s="79"/>
      <c r="AN828" s="79"/>
    </row>
    <row r="829">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80"/>
      <c r="Y829" s="79"/>
      <c r="Z829" s="79"/>
      <c r="AA829" s="79"/>
      <c r="AB829" s="79"/>
      <c r="AC829" s="80"/>
      <c r="AD829" s="79"/>
      <c r="AE829" s="79"/>
      <c r="AF829" s="79"/>
      <c r="AG829" s="79"/>
      <c r="AH829" s="79"/>
      <c r="AI829" s="79"/>
      <c r="AJ829" s="79"/>
      <c r="AK829" s="79"/>
      <c r="AL829" s="79"/>
      <c r="AM829" s="79"/>
      <c r="AN829" s="79"/>
    </row>
    <row r="830">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80"/>
      <c r="Y830" s="79"/>
      <c r="Z830" s="79"/>
      <c r="AA830" s="79"/>
      <c r="AB830" s="79"/>
      <c r="AC830" s="80"/>
      <c r="AD830" s="79"/>
      <c r="AE830" s="79"/>
      <c r="AF830" s="79"/>
      <c r="AG830" s="79"/>
      <c r="AH830" s="79"/>
      <c r="AI830" s="79"/>
      <c r="AJ830" s="79"/>
      <c r="AK830" s="79"/>
      <c r="AL830" s="79"/>
      <c r="AM830" s="79"/>
      <c r="AN830" s="79"/>
    </row>
    <row r="831">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80"/>
      <c r="Y831" s="79"/>
      <c r="Z831" s="79"/>
      <c r="AA831" s="79"/>
      <c r="AB831" s="79"/>
      <c r="AC831" s="80"/>
      <c r="AD831" s="79"/>
      <c r="AE831" s="79"/>
      <c r="AF831" s="79"/>
      <c r="AG831" s="79"/>
      <c r="AH831" s="79"/>
      <c r="AI831" s="79"/>
      <c r="AJ831" s="79"/>
      <c r="AK831" s="79"/>
      <c r="AL831" s="79"/>
      <c r="AM831" s="79"/>
      <c r="AN831" s="79"/>
    </row>
    <row r="832">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80"/>
      <c r="Y832" s="79"/>
      <c r="Z832" s="79"/>
      <c r="AA832" s="79"/>
      <c r="AB832" s="79"/>
      <c r="AC832" s="80"/>
      <c r="AD832" s="79"/>
      <c r="AE832" s="79"/>
      <c r="AF832" s="79"/>
      <c r="AG832" s="79"/>
      <c r="AH832" s="79"/>
      <c r="AI832" s="79"/>
      <c r="AJ832" s="79"/>
      <c r="AK832" s="79"/>
      <c r="AL832" s="79"/>
      <c r="AM832" s="79"/>
      <c r="AN832" s="79"/>
    </row>
    <row r="833">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80"/>
      <c r="Y833" s="79"/>
      <c r="Z833" s="79"/>
      <c r="AA833" s="79"/>
      <c r="AB833" s="79"/>
      <c r="AC833" s="80"/>
      <c r="AD833" s="79"/>
      <c r="AE833" s="79"/>
      <c r="AF833" s="79"/>
      <c r="AG833" s="79"/>
      <c r="AH833" s="79"/>
      <c r="AI833" s="79"/>
      <c r="AJ833" s="79"/>
      <c r="AK833" s="79"/>
      <c r="AL833" s="79"/>
      <c r="AM833" s="79"/>
      <c r="AN833" s="79"/>
    </row>
    <row r="834">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80"/>
      <c r="Y834" s="79"/>
      <c r="Z834" s="79"/>
      <c r="AA834" s="79"/>
      <c r="AB834" s="79"/>
      <c r="AC834" s="80"/>
      <c r="AD834" s="79"/>
      <c r="AE834" s="79"/>
      <c r="AF834" s="79"/>
      <c r="AG834" s="79"/>
      <c r="AH834" s="79"/>
      <c r="AI834" s="79"/>
      <c r="AJ834" s="79"/>
      <c r="AK834" s="79"/>
      <c r="AL834" s="79"/>
      <c r="AM834" s="79"/>
      <c r="AN834" s="79"/>
    </row>
    <row r="835">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80"/>
      <c r="Y835" s="79"/>
      <c r="Z835" s="79"/>
      <c r="AA835" s="79"/>
      <c r="AB835" s="79"/>
      <c r="AC835" s="80"/>
      <c r="AD835" s="79"/>
      <c r="AE835" s="79"/>
      <c r="AF835" s="79"/>
      <c r="AG835" s="79"/>
      <c r="AH835" s="79"/>
      <c r="AI835" s="79"/>
      <c r="AJ835" s="79"/>
      <c r="AK835" s="79"/>
      <c r="AL835" s="79"/>
      <c r="AM835" s="79"/>
      <c r="AN835" s="79"/>
    </row>
    <row r="836">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80"/>
      <c r="Y836" s="79"/>
      <c r="Z836" s="79"/>
      <c r="AA836" s="79"/>
      <c r="AB836" s="79"/>
      <c r="AC836" s="80"/>
      <c r="AD836" s="79"/>
      <c r="AE836" s="79"/>
      <c r="AF836" s="79"/>
      <c r="AG836" s="79"/>
      <c r="AH836" s="79"/>
      <c r="AI836" s="79"/>
      <c r="AJ836" s="79"/>
      <c r="AK836" s="79"/>
      <c r="AL836" s="79"/>
      <c r="AM836" s="79"/>
      <c r="AN836" s="79"/>
    </row>
    <row r="837">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80"/>
      <c r="Y837" s="79"/>
      <c r="Z837" s="79"/>
      <c r="AA837" s="79"/>
      <c r="AB837" s="79"/>
      <c r="AC837" s="80"/>
      <c r="AD837" s="79"/>
      <c r="AE837" s="79"/>
      <c r="AF837" s="79"/>
      <c r="AG837" s="79"/>
      <c r="AH837" s="79"/>
      <c r="AI837" s="79"/>
      <c r="AJ837" s="79"/>
      <c r="AK837" s="79"/>
      <c r="AL837" s="79"/>
      <c r="AM837" s="79"/>
      <c r="AN837" s="79"/>
    </row>
    <row r="838">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80"/>
      <c r="Y838" s="79"/>
      <c r="Z838" s="79"/>
      <c r="AA838" s="79"/>
      <c r="AB838" s="79"/>
      <c r="AC838" s="80"/>
      <c r="AD838" s="79"/>
      <c r="AE838" s="79"/>
      <c r="AF838" s="79"/>
      <c r="AG838" s="79"/>
      <c r="AH838" s="79"/>
      <c r="AI838" s="79"/>
      <c r="AJ838" s="79"/>
      <c r="AK838" s="79"/>
      <c r="AL838" s="79"/>
      <c r="AM838" s="79"/>
      <c r="AN838" s="79"/>
    </row>
    <row r="839">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80"/>
      <c r="Y839" s="79"/>
      <c r="Z839" s="79"/>
      <c r="AA839" s="79"/>
      <c r="AB839" s="79"/>
      <c r="AC839" s="80"/>
      <c r="AD839" s="79"/>
      <c r="AE839" s="79"/>
      <c r="AF839" s="79"/>
      <c r="AG839" s="79"/>
      <c r="AH839" s="79"/>
      <c r="AI839" s="79"/>
      <c r="AJ839" s="79"/>
      <c r="AK839" s="79"/>
      <c r="AL839" s="79"/>
      <c r="AM839" s="79"/>
      <c r="AN839" s="79"/>
    </row>
    <row r="840">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80"/>
      <c r="Y840" s="79"/>
      <c r="Z840" s="79"/>
      <c r="AA840" s="79"/>
      <c r="AB840" s="79"/>
      <c r="AC840" s="80"/>
      <c r="AD840" s="79"/>
      <c r="AE840" s="79"/>
      <c r="AF840" s="79"/>
      <c r="AG840" s="79"/>
      <c r="AH840" s="79"/>
      <c r="AI840" s="79"/>
      <c r="AJ840" s="79"/>
      <c r="AK840" s="79"/>
      <c r="AL840" s="79"/>
      <c r="AM840" s="79"/>
      <c r="AN840" s="79"/>
    </row>
    <row r="841">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80"/>
      <c r="Y841" s="79"/>
      <c r="Z841" s="79"/>
      <c r="AA841" s="79"/>
      <c r="AB841" s="79"/>
      <c r="AC841" s="80"/>
      <c r="AD841" s="79"/>
      <c r="AE841" s="79"/>
      <c r="AF841" s="79"/>
      <c r="AG841" s="79"/>
      <c r="AH841" s="79"/>
      <c r="AI841" s="79"/>
      <c r="AJ841" s="79"/>
      <c r="AK841" s="79"/>
      <c r="AL841" s="79"/>
      <c r="AM841" s="79"/>
      <c r="AN841" s="79"/>
    </row>
    <row r="842">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80"/>
      <c r="Y842" s="79"/>
      <c r="Z842" s="79"/>
      <c r="AA842" s="79"/>
      <c r="AB842" s="79"/>
      <c r="AC842" s="80"/>
      <c r="AD842" s="79"/>
      <c r="AE842" s="79"/>
      <c r="AF842" s="79"/>
      <c r="AG842" s="79"/>
      <c r="AH842" s="79"/>
      <c r="AI842" s="79"/>
      <c r="AJ842" s="79"/>
      <c r="AK842" s="79"/>
      <c r="AL842" s="79"/>
      <c r="AM842" s="79"/>
      <c r="AN842" s="79"/>
    </row>
    <row r="843">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80"/>
      <c r="Y843" s="79"/>
      <c r="Z843" s="79"/>
      <c r="AA843" s="79"/>
      <c r="AB843" s="79"/>
      <c r="AC843" s="80"/>
      <c r="AD843" s="79"/>
      <c r="AE843" s="79"/>
      <c r="AF843" s="79"/>
      <c r="AG843" s="79"/>
      <c r="AH843" s="79"/>
      <c r="AI843" s="79"/>
      <c r="AJ843" s="79"/>
      <c r="AK843" s="79"/>
      <c r="AL843" s="79"/>
      <c r="AM843" s="79"/>
      <c r="AN843" s="79"/>
    </row>
    <row r="844">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80"/>
      <c r="Y844" s="79"/>
      <c r="Z844" s="79"/>
      <c r="AA844" s="79"/>
      <c r="AB844" s="79"/>
      <c r="AC844" s="80"/>
      <c r="AD844" s="79"/>
      <c r="AE844" s="79"/>
      <c r="AF844" s="79"/>
      <c r="AG844" s="79"/>
      <c r="AH844" s="79"/>
      <c r="AI844" s="79"/>
      <c r="AJ844" s="79"/>
      <c r="AK844" s="79"/>
      <c r="AL844" s="79"/>
      <c r="AM844" s="79"/>
      <c r="AN844" s="79"/>
    </row>
    <row r="845">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80"/>
      <c r="Y845" s="79"/>
      <c r="Z845" s="79"/>
      <c r="AA845" s="79"/>
      <c r="AB845" s="79"/>
      <c r="AC845" s="80"/>
      <c r="AD845" s="79"/>
      <c r="AE845" s="79"/>
      <c r="AF845" s="79"/>
      <c r="AG845" s="79"/>
      <c r="AH845" s="79"/>
      <c r="AI845" s="79"/>
      <c r="AJ845" s="79"/>
      <c r="AK845" s="79"/>
      <c r="AL845" s="79"/>
      <c r="AM845" s="79"/>
      <c r="AN845" s="79"/>
    </row>
    <row r="846">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80"/>
      <c r="Y846" s="79"/>
      <c r="Z846" s="79"/>
      <c r="AA846" s="79"/>
      <c r="AB846" s="79"/>
      <c r="AC846" s="80"/>
      <c r="AD846" s="79"/>
      <c r="AE846" s="79"/>
      <c r="AF846" s="79"/>
      <c r="AG846" s="79"/>
      <c r="AH846" s="79"/>
      <c r="AI846" s="79"/>
      <c r="AJ846" s="79"/>
      <c r="AK846" s="79"/>
      <c r="AL846" s="79"/>
      <c r="AM846" s="79"/>
      <c r="AN846" s="79"/>
    </row>
    <row r="847">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80"/>
      <c r="Y847" s="79"/>
      <c r="Z847" s="79"/>
      <c r="AA847" s="79"/>
      <c r="AB847" s="79"/>
      <c r="AC847" s="80"/>
      <c r="AD847" s="79"/>
      <c r="AE847" s="79"/>
      <c r="AF847" s="79"/>
      <c r="AG847" s="79"/>
      <c r="AH847" s="79"/>
      <c r="AI847" s="79"/>
      <c r="AJ847" s="79"/>
      <c r="AK847" s="79"/>
      <c r="AL847" s="79"/>
      <c r="AM847" s="79"/>
      <c r="AN847" s="79"/>
    </row>
    <row r="848">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80"/>
      <c r="Y848" s="79"/>
      <c r="Z848" s="79"/>
      <c r="AA848" s="79"/>
      <c r="AB848" s="79"/>
      <c r="AC848" s="80"/>
      <c r="AD848" s="79"/>
      <c r="AE848" s="79"/>
      <c r="AF848" s="79"/>
      <c r="AG848" s="79"/>
      <c r="AH848" s="79"/>
      <c r="AI848" s="79"/>
      <c r="AJ848" s="79"/>
      <c r="AK848" s="79"/>
      <c r="AL848" s="79"/>
      <c r="AM848" s="79"/>
      <c r="AN848" s="79"/>
    </row>
    <row r="849">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80"/>
      <c r="Y849" s="79"/>
      <c r="Z849" s="79"/>
      <c r="AA849" s="79"/>
      <c r="AB849" s="79"/>
      <c r="AC849" s="80"/>
      <c r="AD849" s="79"/>
      <c r="AE849" s="79"/>
      <c r="AF849" s="79"/>
      <c r="AG849" s="79"/>
      <c r="AH849" s="79"/>
      <c r="AI849" s="79"/>
      <c r="AJ849" s="79"/>
      <c r="AK849" s="79"/>
      <c r="AL849" s="79"/>
      <c r="AM849" s="79"/>
      <c r="AN849" s="79"/>
    </row>
    <row r="850">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80"/>
      <c r="Y850" s="79"/>
      <c r="Z850" s="79"/>
      <c r="AA850" s="79"/>
      <c r="AB850" s="79"/>
      <c r="AC850" s="80"/>
      <c r="AD850" s="79"/>
      <c r="AE850" s="79"/>
      <c r="AF850" s="79"/>
      <c r="AG850" s="79"/>
      <c r="AH850" s="79"/>
      <c r="AI850" s="79"/>
      <c r="AJ850" s="79"/>
      <c r="AK850" s="79"/>
      <c r="AL850" s="79"/>
      <c r="AM850" s="79"/>
      <c r="AN850" s="79"/>
    </row>
    <row r="851">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80"/>
      <c r="Y851" s="79"/>
      <c r="Z851" s="79"/>
      <c r="AA851" s="79"/>
      <c r="AB851" s="79"/>
      <c r="AC851" s="80"/>
      <c r="AD851" s="79"/>
      <c r="AE851" s="79"/>
      <c r="AF851" s="79"/>
      <c r="AG851" s="79"/>
      <c r="AH851" s="79"/>
      <c r="AI851" s="79"/>
      <c r="AJ851" s="79"/>
      <c r="AK851" s="79"/>
      <c r="AL851" s="79"/>
      <c r="AM851" s="79"/>
      <c r="AN851" s="79"/>
    </row>
    <row r="852">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80"/>
      <c r="Y852" s="79"/>
      <c r="Z852" s="79"/>
      <c r="AA852" s="79"/>
      <c r="AB852" s="79"/>
      <c r="AC852" s="80"/>
      <c r="AD852" s="79"/>
      <c r="AE852" s="79"/>
      <c r="AF852" s="79"/>
      <c r="AG852" s="79"/>
      <c r="AH852" s="79"/>
      <c r="AI852" s="79"/>
      <c r="AJ852" s="79"/>
      <c r="AK852" s="79"/>
      <c r="AL852" s="79"/>
      <c r="AM852" s="79"/>
      <c r="AN852" s="79"/>
    </row>
    <row r="853">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80"/>
      <c r="Y853" s="79"/>
      <c r="Z853" s="79"/>
      <c r="AA853" s="79"/>
      <c r="AB853" s="79"/>
      <c r="AC853" s="80"/>
      <c r="AD853" s="79"/>
      <c r="AE853" s="79"/>
      <c r="AF853" s="79"/>
      <c r="AG853" s="79"/>
      <c r="AH853" s="79"/>
      <c r="AI853" s="79"/>
      <c r="AJ853" s="79"/>
      <c r="AK853" s="79"/>
      <c r="AL853" s="79"/>
      <c r="AM853" s="79"/>
      <c r="AN853" s="79"/>
    </row>
    <row r="854">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80"/>
      <c r="Y854" s="79"/>
      <c r="Z854" s="79"/>
      <c r="AA854" s="79"/>
      <c r="AB854" s="79"/>
      <c r="AC854" s="80"/>
      <c r="AD854" s="79"/>
      <c r="AE854" s="79"/>
      <c r="AF854" s="79"/>
      <c r="AG854" s="79"/>
      <c r="AH854" s="79"/>
      <c r="AI854" s="79"/>
      <c r="AJ854" s="79"/>
      <c r="AK854" s="79"/>
      <c r="AL854" s="79"/>
      <c r="AM854" s="79"/>
      <c r="AN854" s="79"/>
    </row>
    <row r="855">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80"/>
      <c r="Y855" s="79"/>
      <c r="Z855" s="79"/>
      <c r="AA855" s="79"/>
      <c r="AB855" s="79"/>
      <c r="AC855" s="80"/>
      <c r="AD855" s="79"/>
      <c r="AE855" s="79"/>
      <c r="AF855" s="79"/>
      <c r="AG855" s="79"/>
      <c r="AH855" s="79"/>
      <c r="AI855" s="79"/>
      <c r="AJ855" s="79"/>
      <c r="AK855" s="79"/>
      <c r="AL855" s="79"/>
      <c r="AM855" s="79"/>
      <c r="AN855" s="79"/>
    </row>
    <row r="856">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80"/>
      <c r="Y856" s="79"/>
      <c r="Z856" s="79"/>
      <c r="AA856" s="79"/>
      <c r="AB856" s="79"/>
      <c r="AC856" s="80"/>
      <c r="AD856" s="79"/>
      <c r="AE856" s="79"/>
      <c r="AF856" s="79"/>
      <c r="AG856" s="79"/>
      <c r="AH856" s="79"/>
      <c r="AI856" s="79"/>
      <c r="AJ856" s="79"/>
      <c r="AK856" s="79"/>
      <c r="AL856" s="79"/>
      <c r="AM856" s="79"/>
      <c r="AN856" s="79"/>
    </row>
    <row r="857">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80"/>
      <c r="Y857" s="79"/>
      <c r="Z857" s="79"/>
      <c r="AA857" s="79"/>
      <c r="AB857" s="79"/>
      <c r="AC857" s="80"/>
      <c r="AD857" s="79"/>
      <c r="AE857" s="79"/>
      <c r="AF857" s="79"/>
      <c r="AG857" s="79"/>
      <c r="AH857" s="79"/>
      <c r="AI857" s="79"/>
      <c r="AJ857" s="79"/>
      <c r="AK857" s="79"/>
      <c r="AL857" s="79"/>
      <c r="AM857" s="79"/>
      <c r="AN857" s="79"/>
    </row>
    <row r="858">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80"/>
      <c r="Y858" s="79"/>
      <c r="Z858" s="79"/>
      <c r="AA858" s="79"/>
      <c r="AB858" s="79"/>
      <c r="AC858" s="80"/>
      <c r="AD858" s="79"/>
      <c r="AE858" s="79"/>
      <c r="AF858" s="79"/>
      <c r="AG858" s="79"/>
      <c r="AH858" s="79"/>
      <c r="AI858" s="79"/>
      <c r="AJ858" s="79"/>
      <c r="AK858" s="79"/>
      <c r="AL858" s="79"/>
      <c r="AM858" s="79"/>
      <c r="AN858" s="79"/>
    </row>
    <row r="859">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80"/>
      <c r="Y859" s="79"/>
      <c r="Z859" s="79"/>
      <c r="AA859" s="79"/>
      <c r="AB859" s="79"/>
      <c r="AC859" s="80"/>
      <c r="AD859" s="79"/>
      <c r="AE859" s="79"/>
      <c r="AF859" s="79"/>
      <c r="AG859" s="79"/>
      <c r="AH859" s="79"/>
      <c r="AI859" s="79"/>
      <c r="AJ859" s="79"/>
      <c r="AK859" s="79"/>
      <c r="AL859" s="79"/>
      <c r="AM859" s="79"/>
      <c r="AN859" s="79"/>
    </row>
    <row r="860">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80"/>
      <c r="Y860" s="79"/>
      <c r="Z860" s="79"/>
      <c r="AA860" s="79"/>
      <c r="AB860" s="79"/>
      <c r="AC860" s="80"/>
      <c r="AD860" s="79"/>
      <c r="AE860" s="79"/>
      <c r="AF860" s="79"/>
      <c r="AG860" s="79"/>
      <c r="AH860" s="79"/>
      <c r="AI860" s="79"/>
      <c r="AJ860" s="79"/>
      <c r="AK860" s="79"/>
      <c r="AL860" s="79"/>
      <c r="AM860" s="79"/>
      <c r="AN860" s="79"/>
    </row>
    <row r="861">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80"/>
      <c r="Y861" s="79"/>
      <c r="Z861" s="79"/>
      <c r="AA861" s="79"/>
      <c r="AB861" s="79"/>
      <c r="AC861" s="80"/>
      <c r="AD861" s="79"/>
      <c r="AE861" s="79"/>
      <c r="AF861" s="79"/>
      <c r="AG861" s="79"/>
      <c r="AH861" s="79"/>
      <c r="AI861" s="79"/>
      <c r="AJ861" s="79"/>
      <c r="AK861" s="79"/>
      <c r="AL861" s="79"/>
      <c r="AM861" s="79"/>
      <c r="AN861" s="79"/>
    </row>
    <row r="862">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80"/>
      <c r="Y862" s="79"/>
      <c r="Z862" s="79"/>
      <c r="AA862" s="79"/>
      <c r="AB862" s="79"/>
      <c r="AC862" s="80"/>
      <c r="AD862" s="79"/>
      <c r="AE862" s="79"/>
      <c r="AF862" s="79"/>
      <c r="AG862" s="79"/>
      <c r="AH862" s="79"/>
      <c r="AI862" s="79"/>
      <c r="AJ862" s="79"/>
      <c r="AK862" s="79"/>
      <c r="AL862" s="79"/>
      <c r="AM862" s="79"/>
      <c r="AN862" s="79"/>
    </row>
    <row r="863">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80"/>
      <c r="Y863" s="79"/>
      <c r="Z863" s="79"/>
      <c r="AA863" s="79"/>
      <c r="AB863" s="79"/>
      <c r="AC863" s="80"/>
      <c r="AD863" s="79"/>
      <c r="AE863" s="79"/>
      <c r="AF863" s="79"/>
      <c r="AG863" s="79"/>
      <c r="AH863" s="79"/>
      <c r="AI863" s="79"/>
      <c r="AJ863" s="79"/>
      <c r="AK863" s="79"/>
      <c r="AL863" s="79"/>
      <c r="AM863" s="79"/>
      <c r="AN863" s="79"/>
    </row>
    <row r="864">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80"/>
      <c r="Y864" s="79"/>
      <c r="Z864" s="79"/>
      <c r="AA864" s="79"/>
      <c r="AB864" s="79"/>
      <c r="AC864" s="80"/>
      <c r="AD864" s="79"/>
      <c r="AE864" s="79"/>
      <c r="AF864" s="79"/>
      <c r="AG864" s="79"/>
      <c r="AH864" s="79"/>
      <c r="AI864" s="79"/>
      <c r="AJ864" s="79"/>
      <c r="AK864" s="79"/>
      <c r="AL864" s="79"/>
      <c r="AM864" s="79"/>
      <c r="AN864" s="79"/>
    </row>
    <row r="865">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80"/>
      <c r="Y865" s="79"/>
      <c r="Z865" s="79"/>
      <c r="AA865" s="79"/>
      <c r="AB865" s="79"/>
      <c r="AC865" s="80"/>
      <c r="AD865" s="79"/>
      <c r="AE865" s="79"/>
      <c r="AF865" s="79"/>
      <c r="AG865" s="79"/>
      <c r="AH865" s="79"/>
      <c r="AI865" s="79"/>
      <c r="AJ865" s="79"/>
      <c r="AK865" s="79"/>
      <c r="AL865" s="79"/>
      <c r="AM865" s="79"/>
      <c r="AN865" s="79"/>
    </row>
    <row r="866">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80"/>
      <c r="Y866" s="79"/>
      <c r="Z866" s="79"/>
      <c r="AA866" s="79"/>
      <c r="AB866" s="79"/>
      <c r="AC866" s="80"/>
      <c r="AD866" s="79"/>
      <c r="AE866" s="79"/>
      <c r="AF866" s="79"/>
      <c r="AG866" s="79"/>
      <c r="AH866" s="79"/>
      <c r="AI866" s="79"/>
      <c r="AJ866" s="79"/>
      <c r="AK866" s="79"/>
      <c r="AL866" s="79"/>
      <c r="AM866" s="79"/>
      <c r="AN866" s="79"/>
    </row>
    <row r="867">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80"/>
      <c r="Y867" s="79"/>
      <c r="Z867" s="79"/>
      <c r="AA867" s="79"/>
      <c r="AB867" s="79"/>
      <c r="AC867" s="80"/>
      <c r="AD867" s="79"/>
      <c r="AE867" s="79"/>
      <c r="AF867" s="79"/>
      <c r="AG867" s="79"/>
      <c r="AH867" s="79"/>
      <c r="AI867" s="79"/>
      <c r="AJ867" s="79"/>
      <c r="AK867" s="79"/>
      <c r="AL867" s="79"/>
      <c r="AM867" s="79"/>
      <c r="AN867" s="79"/>
    </row>
    <row r="868">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80"/>
      <c r="Y868" s="79"/>
      <c r="Z868" s="79"/>
      <c r="AA868" s="79"/>
      <c r="AB868" s="79"/>
      <c r="AC868" s="80"/>
      <c r="AD868" s="79"/>
      <c r="AE868" s="79"/>
      <c r="AF868" s="79"/>
      <c r="AG868" s="79"/>
      <c r="AH868" s="79"/>
      <c r="AI868" s="79"/>
      <c r="AJ868" s="79"/>
      <c r="AK868" s="79"/>
      <c r="AL868" s="79"/>
      <c r="AM868" s="79"/>
      <c r="AN868" s="79"/>
    </row>
    <row r="869">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80"/>
      <c r="Y869" s="79"/>
      <c r="Z869" s="79"/>
      <c r="AA869" s="79"/>
      <c r="AB869" s="79"/>
      <c r="AC869" s="80"/>
      <c r="AD869" s="79"/>
      <c r="AE869" s="79"/>
      <c r="AF869" s="79"/>
      <c r="AG869" s="79"/>
      <c r="AH869" s="79"/>
      <c r="AI869" s="79"/>
      <c r="AJ869" s="79"/>
      <c r="AK869" s="79"/>
      <c r="AL869" s="79"/>
      <c r="AM869" s="79"/>
      <c r="AN869" s="79"/>
    </row>
    <row r="870">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80"/>
      <c r="Y870" s="79"/>
      <c r="Z870" s="79"/>
      <c r="AA870" s="79"/>
      <c r="AB870" s="79"/>
      <c r="AC870" s="80"/>
      <c r="AD870" s="79"/>
      <c r="AE870" s="79"/>
      <c r="AF870" s="79"/>
      <c r="AG870" s="79"/>
      <c r="AH870" s="79"/>
      <c r="AI870" s="79"/>
      <c r="AJ870" s="79"/>
      <c r="AK870" s="79"/>
      <c r="AL870" s="79"/>
      <c r="AM870" s="79"/>
      <c r="AN870" s="79"/>
    </row>
    <row r="871">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80"/>
      <c r="Y871" s="79"/>
      <c r="Z871" s="79"/>
      <c r="AA871" s="79"/>
      <c r="AB871" s="79"/>
      <c r="AC871" s="80"/>
      <c r="AD871" s="79"/>
      <c r="AE871" s="79"/>
      <c r="AF871" s="79"/>
      <c r="AG871" s="79"/>
      <c r="AH871" s="79"/>
      <c r="AI871" s="79"/>
      <c r="AJ871" s="79"/>
      <c r="AK871" s="79"/>
      <c r="AL871" s="79"/>
      <c r="AM871" s="79"/>
      <c r="AN871" s="79"/>
    </row>
    <row r="872">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80"/>
      <c r="Y872" s="79"/>
      <c r="Z872" s="79"/>
      <c r="AA872" s="79"/>
      <c r="AB872" s="79"/>
      <c r="AC872" s="80"/>
      <c r="AD872" s="79"/>
      <c r="AE872" s="79"/>
      <c r="AF872" s="79"/>
      <c r="AG872" s="79"/>
      <c r="AH872" s="79"/>
      <c r="AI872" s="79"/>
      <c r="AJ872" s="79"/>
      <c r="AK872" s="79"/>
      <c r="AL872" s="79"/>
      <c r="AM872" s="79"/>
      <c r="AN872" s="79"/>
    </row>
    <row r="873">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80"/>
      <c r="Y873" s="79"/>
      <c r="Z873" s="79"/>
      <c r="AA873" s="79"/>
      <c r="AB873" s="79"/>
      <c r="AC873" s="80"/>
      <c r="AD873" s="79"/>
      <c r="AE873" s="79"/>
      <c r="AF873" s="79"/>
      <c r="AG873" s="79"/>
      <c r="AH873" s="79"/>
      <c r="AI873" s="79"/>
      <c r="AJ873" s="79"/>
      <c r="AK873" s="79"/>
      <c r="AL873" s="79"/>
      <c r="AM873" s="79"/>
      <c r="AN873" s="79"/>
    </row>
    <row r="874">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80"/>
      <c r="Y874" s="79"/>
      <c r="Z874" s="79"/>
      <c r="AA874" s="79"/>
      <c r="AB874" s="79"/>
      <c r="AC874" s="80"/>
      <c r="AD874" s="79"/>
      <c r="AE874" s="79"/>
      <c r="AF874" s="79"/>
      <c r="AG874" s="79"/>
      <c r="AH874" s="79"/>
      <c r="AI874" s="79"/>
      <c r="AJ874" s="79"/>
      <c r="AK874" s="79"/>
      <c r="AL874" s="79"/>
      <c r="AM874" s="79"/>
      <c r="AN874" s="79"/>
    </row>
    <row r="875">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80"/>
      <c r="Y875" s="79"/>
      <c r="Z875" s="79"/>
      <c r="AA875" s="79"/>
      <c r="AB875" s="79"/>
      <c r="AC875" s="80"/>
      <c r="AD875" s="79"/>
      <c r="AE875" s="79"/>
      <c r="AF875" s="79"/>
      <c r="AG875" s="79"/>
      <c r="AH875" s="79"/>
      <c r="AI875" s="79"/>
      <c r="AJ875" s="79"/>
      <c r="AK875" s="79"/>
      <c r="AL875" s="79"/>
      <c r="AM875" s="79"/>
      <c r="AN875" s="79"/>
    </row>
    <row r="876">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80"/>
      <c r="Y876" s="79"/>
      <c r="Z876" s="79"/>
      <c r="AA876" s="79"/>
      <c r="AB876" s="79"/>
      <c r="AC876" s="80"/>
      <c r="AD876" s="79"/>
      <c r="AE876" s="79"/>
      <c r="AF876" s="79"/>
      <c r="AG876" s="79"/>
      <c r="AH876" s="79"/>
      <c r="AI876" s="79"/>
      <c r="AJ876" s="79"/>
      <c r="AK876" s="79"/>
      <c r="AL876" s="79"/>
      <c r="AM876" s="79"/>
      <c r="AN876" s="79"/>
    </row>
    <row r="877">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80"/>
      <c r="Y877" s="79"/>
      <c r="Z877" s="79"/>
      <c r="AA877" s="79"/>
      <c r="AB877" s="79"/>
      <c r="AC877" s="80"/>
      <c r="AD877" s="79"/>
      <c r="AE877" s="79"/>
      <c r="AF877" s="79"/>
      <c r="AG877" s="79"/>
      <c r="AH877" s="79"/>
      <c r="AI877" s="79"/>
      <c r="AJ877" s="79"/>
      <c r="AK877" s="79"/>
      <c r="AL877" s="79"/>
      <c r="AM877" s="79"/>
      <c r="AN877" s="79"/>
    </row>
    <row r="878">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80"/>
      <c r="Y878" s="79"/>
      <c r="Z878" s="79"/>
      <c r="AA878" s="79"/>
      <c r="AB878" s="79"/>
      <c r="AC878" s="80"/>
      <c r="AD878" s="79"/>
      <c r="AE878" s="79"/>
      <c r="AF878" s="79"/>
      <c r="AG878" s="79"/>
      <c r="AH878" s="79"/>
      <c r="AI878" s="79"/>
      <c r="AJ878" s="79"/>
      <c r="AK878" s="79"/>
      <c r="AL878" s="79"/>
      <c r="AM878" s="79"/>
      <c r="AN878" s="79"/>
    </row>
    <row r="879">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80"/>
      <c r="Y879" s="79"/>
      <c r="Z879" s="79"/>
      <c r="AA879" s="79"/>
      <c r="AB879" s="79"/>
      <c r="AC879" s="80"/>
      <c r="AD879" s="79"/>
      <c r="AE879" s="79"/>
      <c r="AF879" s="79"/>
      <c r="AG879" s="79"/>
      <c r="AH879" s="79"/>
      <c r="AI879" s="79"/>
      <c r="AJ879" s="79"/>
      <c r="AK879" s="79"/>
      <c r="AL879" s="79"/>
      <c r="AM879" s="79"/>
      <c r="AN879" s="79"/>
    </row>
    <row r="880">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80"/>
      <c r="Y880" s="79"/>
      <c r="Z880" s="79"/>
      <c r="AA880" s="79"/>
      <c r="AB880" s="79"/>
      <c r="AC880" s="80"/>
      <c r="AD880" s="79"/>
      <c r="AE880" s="79"/>
      <c r="AF880" s="79"/>
      <c r="AG880" s="79"/>
      <c r="AH880" s="79"/>
      <c r="AI880" s="79"/>
      <c r="AJ880" s="79"/>
      <c r="AK880" s="79"/>
      <c r="AL880" s="79"/>
      <c r="AM880" s="79"/>
      <c r="AN880" s="79"/>
    </row>
    <row r="881">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80"/>
      <c r="Y881" s="79"/>
      <c r="Z881" s="79"/>
      <c r="AA881" s="79"/>
      <c r="AB881" s="79"/>
      <c r="AC881" s="80"/>
      <c r="AD881" s="79"/>
      <c r="AE881" s="79"/>
      <c r="AF881" s="79"/>
      <c r="AG881" s="79"/>
      <c r="AH881" s="79"/>
      <c r="AI881" s="79"/>
      <c r="AJ881" s="79"/>
      <c r="AK881" s="79"/>
      <c r="AL881" s="79"/>
      <c r="AM881" s="79"/>
      <c r="AN881" s="79"/>
    </row>
    <row r="882">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80"/>
      <c r="Y882" s="79"/>
      <c r="Z882" s="79"/>
      <c r="AA882" s="79"/>
      <c r="AB882" s="79"/>
      <c r="AC882" s="80"/>
      <c r="AD882" s="79"/>
      <c r="AE882" s="79"/>
      <c r="AF882" s="79"/>
      <c r="AG882" s="79"/>
      <c r="AH882" s="79"/>
      <c r="AI882" s="79"/>
      <c r="AJ882" s="79"/>
      <c r="AK882" s="79"/>
      <c r="AL882" s="79"/>
      <c r="AM882" s="79"/>
      <c r="AN882" s="79"/>
    </row>
    <row r="883">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80"/>
      <c r="Y883" s="79"/>
      <c r="Z883" s="79"/>
      <c r="AA883" s="79"/>
      <c r="AB883" s="79"/>
      <c r="AC883" s="80"/>
      <c r="AD883" s="79"/>
      <c r="AE883" s="79"/>
      <c r="AF883" s="79"/>
      <c r="AG883" s="79"/>
      <c r="AH883" s="79"/>
      <c r="AI883" s="79"/>
      <c r="AJ883" s="79"/>
      <c r="AK883" s="79"/>
      <c r="AL883" s="79"/>
      <c r="AM883" s="79"/>
      <c r="AN883" s="79"/>
    </row>
    <row r="884">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80"/>
      <c r="Y884" s="79"/>
      <c r="Z884" s="79"/>
      <c r="AA884" s="79"/>
      <c r="AB884" s="79"/>
      <c r="AC884" s="80"/>
      <c r="AD884" s="79"/>
      <c r="AE884" s="79"/>
      <c r="AF884" s="79"/>
      <c r="AG884" s="79"/>
      <c r="AH884" s="79"/>
      <c r="AI884" s="79"/>
      <c r="AJ884" s="79"/>
      <c r="AK884" s="79"/>
      <c r="AL884" s="79"/>
      <c r="AM884" s="79"/>
      <c r="AN884" s="79"/>
    </row>
    <row r="885">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80"/>
      <c r="Y885" s="79"/>
      <c r="Z885" s="79"/>
      <c r="AA885" s="79"/>
      <c r="AB885" s="79"/>
      <c r="AC885" s="80"/>
      <c r="AD885" s="79"/>
      <c r="AE885" s="79"/>
      <c r="AF885" s="79"/>
      <c r="AG885" s="79"/>
      <c r="AH885" s="79"/>
      <c r="AI885" s="79"/>
      <c r="AJ885" s="79"/>
      <c r="AK885" s="79"/>
      <c r="AL885" s="79"/>
      <c r="AM885" s="79"/>
      <c r="AN885" s="79"/>
    </row>
    <row r="886">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80"/>
      <c r="Y886" s="79"/>
      <c r="Z886" s="79"/>
      <c r="AA886" s="79"/>
      <c r="AB886" s="79"/>
      <c r="AC886" s="80"/>
      <c r="AD886" s="79"/>
      <c r="AE886" s="79"/>
      <c r="AF886" s="79"/>
      <c r="AG886" s="79"/>
      <c r="AH886" s="79"/>
      <c r="AI886" s="79"/>
      <c r="AJ886" s="79"/>
      <c r="AK886" s="79"/>
      <c r="AL886" s="79"/>
      <c r="AM886" s="79"/>
      <c r="AN886" s="79"/>
    </row>
    <row r="887">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80"/>
      <c r="Y887" s="79"/>
      <c r="Z887" s="79"/>
      <c r="AA887" s="79"/>
      <c r="AB887" s="79"/>
      <c r="AC887" s="80"/>
      <c r="AD887" s="79"/>
      <c r="AE887" s="79"/>
      <c r="AF887" s="79"/>
      <c r="AG887" s="79"/>
      <c r="AH887" s="79"/>
      <c r="AI887" s="79"/>
      <c r="AJ887" s="79"/>
      <c r="AK887" s="79"/>
      <c r="AL887" s="79"/>
      <c r="AM887" s="79"/>
      <c r="AN887" s="79"/>
    </row>
    <row r="888">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80"/>
      <c r="Y888" s="79"/>
      <c r="Z888" s="79"/>
      <c r="AA888" s="79"/>
      <c r="AB888" s="79"/>
      <c r="AC888" s="80"/>
      <c r="AD888" s="79"/>
      <c r="AE888" s="79"/>
      <c r="AF888" s="79"/>
      <c r="AG888" s="79"/>
      <c r="AH888" s="79"/>
      <c r="AI888" s="79"/>
      <c r="AJ888" s="79"/>
      <c r="AK888" s="79"/>
      <c r="AL888" s="79"/>
      <c r="AM888" s="79"/>
      <c r="AN888" s="79"/>
    </row>
    <row r="889">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80"/>
      <c r="Y889" s="79"/>
      <c r="Z889" s="79"/>
      <c r="AA889" s="79"/>
      <c r="AB889" s="79"/>
      <c r="AC889" s="80"/>
      <c r="AD889" s="79"/>
      <c r="AE889" s="79"/>
      <c r="AF889" s="79"/>
      <c r="AG889" s="79"/>
      <c r="AH889" s="79"/>
      <c r="AI889" s="79"/>
      <c r="AJ889" s="79"/>
      <c r="AK889" s="79"/>
      <c r="AL889" s="79"/>
      <c r="AM889" s="79"/>
      <c r="AN889" s="79"/>
    </row>
    <row r="890">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80"/>
      <c r="Y890" s="79"/>
      <c r="Z890" s="79"/>
      <c r="AA890" s="79"/>
      <c r="AB890" s="79"/>
      <c r="AC890" s="80"/>
      <c r="AD890" s="79"/>
      <c r="AE890" s="79"/>
      <c r="AF890" s="79"/>
      <c r="AG890" s="79"/>
      <c r="AH890" s="79"/>
      <c r="AI890" s="79"/>
      <c r="AJ890" s="79"/>
      <c r="AK890" s="79"/>
      <c r="AL890" s="79"/>
      <c r="AM890" s="79"/>
      <c r="AN890" s="79"/>
    </row>
    <row r="891">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80"/>
      <c r="Y891" s="79"/>
      <c r="Z891" s="79"/>
      <c r="AA891" s="79"/>
      <c r="AB891" s="79"/>
      <c r="AC891" s="80"/>
      <c r="AD891" s="79"/>
      <c r="AE891" s="79"/>
      <c r="AF891" s="79"/>
      <c r="AG891" s="79"/>
      <c r="AH891" s="79"/>
      <c r="AI891" s="79"/>
      <c r="AJ891" s="79"/>
      <c r="AK891" s="79"/>
      <c r="AL891" s="79"/>
      <c r="AM891" s="79"/>
      <c r="AN891" s="79"/>
    </row>
    <row r="892">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80"/>
      <c r="Y892" s="79"/>
      <c r="Z892" s="79"/>
      <c r="AA892" s="79"/>
      <c r="AB892" s="79"/>
      <c r="AC892" s="80"/>
      <c r="AD892" s="79"/>
      <c r="AE892" s="79"/>
      <c r="AF892" s="79"/>
      <c r="AG892" s="79"/>
      <c r="AH892" s="79"/>
      <c r="AI892" s="79"/>
      <c r="AJ892" s="79"/>
      <c r="AK892" s="79"/>
      <c r="AL892" s="79"/>
      <c r="AM892" s="79"/>
      <c r="AN892" s="79"/>
    </row>
    <row r="893">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80"/>
      <c r="Y893" s="79"/>
      <c r="Z893" s="79"/>
      <c r="AA893" s="79"/>
      <c r="AB893" s="79"/>
      <c r="AC893" s="80"/>
      <c r="AD893" s="79"/>
      <c r="AE893" s="79"/>
      <c r="AF893" s="79"/>
      <c r="AG893" s="79"/>
      <c r="AH893" s="79"/>
      <c r="AI893" s="79"/>
      <c r="AJ893" s="79"/>
      <c r="AK893" s="79"/>
      <c r="AL893" s="79"/>
      <c r="AM893" s="79"/>
      <c r="AN893" s="79"/>
    </row>
    <row r="894">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80"/>
      <c r="Y894" s="79"/>
      <c r="Z894" s="79"/>
      <c r="AA894" s="79"/>
      <c r="AB894" s="79"/>
      <c r="AC894" s="80"/>
      <c r="AD894" s="79"/>
      <c r="AE894" s="79"/>
      <c r="AF894" s="79"/>
      <c r="AG894" s="79"/>
      <c r="AH894" s="79"/>
      <c r="AI894" s="79"/>
      <c r="AJ894" s="79"/>
      <c r="AK894" s="79"/>
      <c r="AL894" s="79"/>
      <c r="AM894" s="79"/>
      <c r="AN894" s="79"/>
    </row>
    <row r="895">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80"/>
      <c r="Y895" s="79"/>
      <c r="Z895" s="79"/>
      <c r="AA895" s="79"/>
      <c r="AB895" s="79"/>
      <c r="AC895" s="80"/>
      <c r="AD895" s="79"/>
      <c r="AE895" s="79"/>
      <c r="AF895" s="79"/>
      <c r="AG895" s="79"/>
      <c r="AH895" s="79"/>
      <c r="AI895" s="79"/>
      <c r="AJ895" s="79"/>
      <c r="AK895" s="79"/>
      <c r="AL895" s="79"/>
      <c r="AM895" s="79"/>
      <c r="AN895" s="79"/>
    </row>
    <row r="896">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80"/>
      <c r="Y896" s="79"/>
      <c r="Z896" s="79"/>
      <c r="AA896" s="79"/>
      <c r="AB896" s="79"/>
      <c r="AC896" s="80"/>
      <c r="AD896" s="79"/>
      <c r="AE896" s="79"/>
      <c r="AF896" s="79"/>
      <c r="AG896" s="79"/>
      <c r="AH896" s="79"/>
      <c r="AI896" s="79"/>
      <c r="AJ896" s="79"/>
      <c r="AK896" s="79"/>
      <c r="AL896" s="79"/>
      <c r="AM896" s="79"/>
      <c r="AN896" s="79"/>
    </row>
    <row r="897">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80"/>
      <c r="Y897" s="79"/>
      <c r="Z897" s="79"/>
      <c r="AA897" s="79"/>
      <c r="AB897" s="79"/>
      <c r="AC897" s="80"/>
      <c r="AD897" s="79"/>
      <c r="AE897" s="79"/>
      <c r="AF897" s="79"/>
      <c r="AG897" s="79"/>
      <c r="AH897" s="79"/>
      <c r="AI897" s="79"/>
      <c r="AJ897" s="79"/>
      <c r="AK897" s="79"/>
      <c r="AL897" s="79"/>
      <c r="AM897" s="79"/>
      <c r="AN897" s="79"/>
    </row>
    <row r="898">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80"/>
      <c r="Y898" s="79"/>
      <c r="Z898" s="79"/>
      <c r="AA898" s="79"/>
      <c r="AB898" s="79"/>
      <c r="AC898" s="80"/>
      <c r="AD898" s="79"/>
      <c r="AE898" s="79"/>
      <c r="AF898" s="79"/>
      <c r="AG898" s="79"/>
      <c r="AH898" s="79"/>
      <c r="AI898" s="79"/>
      <c r="AJ898" s="79"/>
      <c r="AK898" s="79"/>
      <c r="AL898" s="79"/>
      <c r="AM898" s="79"/>
      <c r="AN898" s="79"/>
    </row>
    <row r="899">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80"/>
      <c r="Y899" s="79"/>
      <c r="Z899" s="79"/>
      <c r="AA899" s="79"/>
      <c r="AB899" s="79"/>
      <c r="AC899" s="80"/>
      <c r="AD899" s="79"/>
      <c r="AE899" s="79"/>
      <c r="AF899" s="79"/>
      <c r="AG899" s="79"/>
      <c r="AH899" s="79"/>
      <c r="AI899" s="79"/>
      <c r="AJ899" s="79"/>
      <c r="AK899" s="79"/>
      <c r="AL899" s="79"/>
      <c r="AM899" s="79"/>
      <c r="AN899" s="79"/>
    </row>
    <row r="900">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80"/>
      <c r="Y900" s="79"/>
      <c r="Z900" s="79"/>
      <c r="AA900" s="79"/>
      <c r="AB900" s="79"/>
      <c r="AC900" s="80"/>
      <c r="AD900" s="79"/>
      <c r="AE900" s="79"/>
      <c r="AF900" s="79"/>
      <c r="AG900" s="79"/>
      <c r="AH900" s="79"/>
      <c r="AI900" s="79"/>
      <c r="AJ900" s="79"/>
      <c r="AK900" s="79"/>
      <c r="AL900" s="79"/>
      <c r="AM900" s="79"/>
      <c r="AN900" s="79"/>
    </row>
    <row r="901">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80"/>
      <c r="Y901" s="79"/>
      <c r="Z901" s="79"/>
      <c r="AA901" s="79"/>
      <c r="AB901" s="79"/>
      <c r="AC901" s="80"/>
      <c r="AD901" s="79"/>
      <c r="AE901" s="79"/>
      <c r="AF901" s="79"/>
      <c r="AG901" s="79"/>
      <c r="AH901" s="79"/>
      <c r="AI901" s="79"/>
      <c r="AJ901" s="79"/>
      <c r="AK901" s="79"/>
      <c r="AL901" s="79"/>
      <c r="AM901" s="79"/>
      <c r="AN901" s="79"/>
    </row>
    <row r="902">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80"/>
      <c r="Y902" s="79"/>
      <c r="Z902" s="79"/>
      <c r="AA902" s="79"/>
      <c r="AB902" s="79"/>
      <c r="AC902" s="80"/>
      <c r="AD902" s="79"/>
      <c r="AE902" s="79"/>
      <c r="AF902" s="79"/>
      <c r="AG902" s="79"/>
      <c r="AH902" s="79"/>
      <c r="AI902" s="79"/>
      <c r="AJ902" s="79"/>
      <c r="AK902" s="79"/>
      <c r="AL902" s="79"/>
      <c r="AM902" s="79"/>
      <c r="AN902" s="79"/>
    </row>
    <row r="903">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80"/>
      <c r="Y903" s="79"/>
      <c r="Z903" s="79"/>
      <c r="AA903" s="79"/>
      <c r="AB903" s="79"/>
      <c r="AC903" s="80"/>
      <c r="AD903" s="79"/>
      <c r="AE903" s="79"/>
      <c r="AF903" s="79"/>
      <c r="AG903" s="79"/>
      <c r="AH903" s="79"/>
      <c r="AI903" s="79"/>
      <c r="AJ903" s="79"/>
      <c r="AK903" s="79"/>
      <c r="AL903" s="79"/>
      <c r="AM903" s="79"/>
      <c r="AN903" s="79"/>
    </row>
    <row r="904">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80"/>
      <c r="Y904" s="79"/>
      <c r="Z904" s="79"/>
      <c r="AA904" s="79"/>
      <c r="AB904" s="79"/>
      <c r="AC904" s="80"/>
      <c r="AD904" s="79"/>
      <c r="AE904" s="79"/>
      <c r="AF904" s="79"/>
      <c r="AG904" s="79"/>
      <c r="AH904" s="79"/>
      <c r="AI904" s="79"/>
      <c r="AJ904" s="79"/>
      <c r="AK904" s="79"/>
      <c r="AL904" s="79"/>
      <c r="AM904" s="79"/>
      <c r="AN904" s="79"/>
    </row>
    <row r="905">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80"/>
      <c r="Y905" s="79"/>
      <c r="Z905" s="79"/>
      <c r="AA905" s="79"/>
      <c r="AB905" s="79"/>
      <c r="AC905" s="80"/>
      <c r="AD905" s="79"/>
      <c r="AE905" s="79"/>
      <c r="AF905" s="79"/>
      <c r="AG905" s="79"/>
      <c r="AH905" s="79"/>
      <c r="AI905" s="79"/>
      <c r="AJ905" s="79"/>
      <c r="AK905" s="79"/>
      <c r="AL905" s="79"/>
      <c r="AM905" s="79"/>
      <c r="AN905" s="79"/>
    </row>
    <row r="906">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80"/>
      <c r="Y906" s="79"/>
      <c r="Z906" s="79"/>
      <c r="AA906" s="79"/>
      <c r="AB906" s="79"/>
      <c r="AC906" s="80"/>
      <c r="AD906" s="79"/>
      <c r="AE906" s="79"/>
      <c r="AF906" s="79"/>
      <c r="AG906" s="79"/>
      <c r="AH906" s="79"/>
      <c r="AI906" s="79"/>
      <c r="AJ906" s="79"/>
      <c r="AK906" s="79"/>
      <c r="AL906" s="79"/>
      <c r="AM906" s="79"/>
      <c r="AN906" s="79"/>
    </row>
    <row r="907">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80"/>
      <c r="Y907" s="79"/>
      <c r="Z907" s="79"/>
      <c r="AA907" s="79"/>
      <c r="AB907" s="79"/>
      <c r="AC907" s="80"/>
      <c r="AD907" s="79"/>
      <c r="AE907" s="79"/>
      <c r="AF907" s="79"/>
      <c r="AG907" s="79"/>
      <c r="AH907" s="79"/>
      <c r="AI907" s="79"/>
      <c r="AJ907" s="79"/>
      <c r="AK907" s="79"/>
      <c r="AL907" s="79"/>
      <c r="AM907" s="79"/>
      <c r="AN907" s="79"/>
    </row>
    <row r="908">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80"/>
      <c r="Y908" s="79"/>
      <c r="Z908" s="79"/>
      <c r="AA908" s="79"/>
      <c r="AB908" s="79"/>
      <c r="AC908" s="80"/>
      <c r="AD908" s="79"/>
      <c r="AE908" s="79"/>
      <c r="AF908" s="79"/>
      <c r="AG908" s="79"/>
      <c r="AH908" s="79"/>
      <c r="AI908" s="79"/>
      <c r="AJ908" s="79"/>
      <c r="AK908" s="79"/>
      <c r="AL908" s="79"/>
      <c r="AM908" s="79"/>
      <c r="AN908" s="79"/>
    </row>
    <row r="909">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80"/>
      <c r="Y909" s="79"/>
      <c r="Z909" s="79"/>
      <c r="AA909" s="79"/>
      <c r="AB909" s="79"/>
      <c r="AC909" s="80"/>
      <c r="AD909" s="79"/>
      <c r="AE909" s="79"/>
      <c r="AF909" s="79"/>
      <c r="AG909" s="79"/>
      <c r="AH909" s="79"/>
      <c r="AI909" s="79"/>
      <c r="AJ909" s="79"/>
      <c r="AK909" s="79"/>
      <c r="AL909" s="79"/>
      <c r="AM909" s="79"/>
      <c r="AN909" s="79"/>
    </row>
    <row r="910">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80"/>
      <c r="Y910" s="79"/>
      <c r="Z910" s="79"/>
      <c r="AA910" s="79"/>
      <c r="AB910" s="79"/>
      <c r="AC910" s="80"/>
      <c r="AD910" s="79"/>
      <c r="AE910" s="79"/>
      <c r="AF910" s="79"/>
      <c r="AG910" s="79"/>
      <c r="AH910" s="79"/>
      <c r="AI910" s="79"/>
      <c r="AJ910" s="79"/>
      <c r="AK910" s="79"/>
      <c r="AL910" s="79"/>
      <c r="AM910" s="79"/>
      <c r="AN910" s="79"/>
    </row>
    <row r="911">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80"/>
      <c r="Y911" s="79"/>
      <c r="Z911" s="79"/>
      <c r="AA911" s="79"/>
      <c r="AB911" s="79"/>
      <c r="AC911" s="80"/>
      <c r="AD911" s="79"/>
      <c r="AE911" s="79"/>
      <c r="AF911" s="79"/>
      <c r="AG911" s="79"/>
      <c r="AH911" s="79"/>
      <c r="AI911" s="79"/>
      <c r="AJ911" s="79"/>
      <c r="AK911" s="79"/>
      <c r="AL911" s="79"/>
      <c r="AM911" s="79"/>
      <c r="AN911" s="79"/>
    </row>
    <row r="912">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80"/>
      <c r="Y912" s="79"/>
      <c r="Z912" s="79"/>
      <c r="AA912" s="79"/>
      <c r="AB912" s="79"/>
      <c r="AC912" s="80"/>
      <c r="AD912" s="79"/>
      <c r="AE912" s="79"/>
      <c r="AF912" s="79"/>
      <c r="AG912" s="79"/>
      <c r="AH912" s="79"/>
      <c r="AI912" s="79"/>
      <c r="AJ912" s="79"/>
      <c r="AK912" s="79"/>
      <c r="AL912" s="79"/>
      <c r="AM912" s="79"/>
      <c r="AN912" s="79"/>
    </row>
    <row r="913">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80"/>
      <c r="Y913" s="79"/>
      <c r="Z913" s="79"/>
      <c r="AA913" s="79"/>
      <c r="AB913" s="79"/>
      <c r="AC913" s="80"/>
      <c r="AD913" s="79"/>
      <c r="AE913" s="79"/>
      <c r="AF913" s="79"/>
      <c r="AG913" s="79"/>
      <c r="AH913" s="79"/>
      <c r="AI913" s="79"/>
      <c r="AJ913" s="79"/>
      <c r="AK913" s="79"/>
      <c r="AL913" s="79"/>
      <c r="AM913" s="79"/>
      <c r="AN913" s="79"/>
    </row>
    <row r="914">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80"/>
      <c r="Y914" s="79"/>
      <c r="Z914" s="79"/>
      <c r="AA914" s="79"/>
      <c r="AB914" s="79"/>
      <c r="AC914" s="80"/>
      <c r="AD914" s="79"/>
      <c r="AE914" s="79"/>
      <c r="AF914" s="79"/>
      <c r="AG914" s="79"/>
      <c r="AH914" s="79"/>
      <c r="AI914" s="79"/>
      <c r="AJ914" s="79"/>
      <c r="AK914" s="79"/>
      <c r="AL914" s="79"/>
      <c r="AM914" s="79"/>
      <c r="AN914" s="79"/>
    </row>
    <row r="915">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80"/>
      <c r="Y915" s="79"/>
      <c r="Z915" s="79"/>
      <c r="AA915" s="79"/>
      <c r="AB915" s="79"/>
      <c r="AC915" s="80"/>
      <c r="AD915" s="79"/>
      <c r="AE915" s="79"/>
      <c r="AF915" s="79"/>
      <c r="AG915" s="79"/>
      <c r="AH915" s="79"/>
      <c r="AI915" s="79"/>
      <c r="AJ915" s="79"/>
      <c r="AK915" s="79"/>
      <c r="AL915" s="79"/>
      <c r="AM915" s="79"/>
      <c r="AN915" s="79"/>
    </row>
    <row r="916">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80"/>
      <c r="Y916" s="79"/>
      <c r="Z916" s="79"/>
      <c r="AA916" s="79"/>
      <c r="AB916" s="79"/>
      <c r="AC916" s="80"/>
      <c r="AD916" s="79"/>
      <c r="AE916" s="79"/>
      <c r="AF916" s="79"/>
      <c r="AG916" s="79"/>
      <c r="AH916" s="79"/>
      <c r="AI916" s="79"/>
      <c r="AJ916" s="79"/>
      <c r="AK916" s="79"/>
      <c r="AL916" s="79"/>
      <c r="AM916" s="79"/>
      <c r="AN916" s="79"/>
    </row>
    <row r="917">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80"/>
      <c r="Y917" s="79"/>
      <c r="Z917" s="79"/>
      <c r="AA917" s="79"/>
      <c r="AB917" s="79"/>
      <c r="AC917" s="80"/>
      <c r="AD917" s="79"/>
      <c r="AE917" s="79"/>
      <c r="AF917" s="79"/>
      <c r="AG917" s="79"/>
      <c r="AH917" s="79"/>
      <c r="AI917" s="79"/>
      <c r="AJ917" s="79"/>
      <c r="AK917" s="79"/>
      <c r="AL917" s="79"/>
      <c r="AM917" s="79"/>
      <c r="AN917" s="79"/>
    </row>
    <row r="918">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80"/>
      <c r="Y918" s="79"/>
      <c r="Z918" s="79"/>
      <c r="AA918" s="79"/>
      <c r="AB918" s="79"/>
      <c r="AC918" s="80"/>
      <c r="AD918" s="79"/>
      <c r="AE918" s="79"/>
      <c r="AF918" s="79"/>
      <c r="AG918" s="79"/>
      <c r="AH918" s="79"/>
      <c r="AI918" s="79"/>
      <c r="AJ918" s="79"/>
      <c r="AK918" s="79"/>
      <c r="AL918" s="79"/>
      <c r="AM918" s="79"/>
      <c r="AN918" s="79"/>
    </row>
    <row r="919">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80"/>
      <c r="Y919" s="79"/>
      <c r="Z919" s="79"/>
      <c r="AA919" s="79"/>
      <c r="AB919" s="79"/>
      <c r="AC919" s="80"/>
      <c r="AD919" s="79"/>
      <c r="AE919" s="79"/>
      <c r="AF919" s="79"/>
      <c r="AG919" s="79"/>
      <c r="AH919" s="79"/>
      <c r="AI919" s="79"/>
      <c r="AJ919" s="79"/>
      <c r="AK919" s="79"/>
      <c r="AL919" s="79"/>
      <c r="AM919" s="79"/>
      <c r="AN919" s="79"/>
    </row>
    <row r="920">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80"/>
      <c r="Y920" s="79"/>
      <c r="Z920" s="79"/>
      <c r="AA920" s="79"/>
      <c r="AB920" s="79"/>
      <c r="AC920" s="80"/>
      <c r="AD920" s="79"/>
      <c r="AE920" s="79"/>
      <c r="AF920" s="79"/>
      <c r="AG920" s="79"/>
      <c r="AH920" s="79"/>
      <c r="AI920" s="79"/>
      <c r="AJ920" s="79"/>
      <c r="AK920" s="79"/>
      <c r="AL920" s="79"/>
      <c r="AM920" s="79"/>
      <c r="AN920" s="79"/>
    </row>
    <row r="921">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80"/>
      <c r="Y921" s="79"/>
      <c r="Z921" s="79"/>
      <c r="AA921" s="79"/>
      <c r="AB921" s="79"/>
      <c r="AC921" s="80"/>
      <c r="AD921" s="79"/>
      <c r="AE921" s="79"/>
      <c r="AF921" s="79"/>
      <c r="AG921" s="79"/>
      <c r="AH921" s="79"/>
      <c r="AI921" s="79"/>
      <c r="AJ921" s="79"/>
      <c r="AK921" s="79"/>
      <c r="AL921" s="79"/>
      <c r="AM921" s="79"/>
      <c r="AN921" s="79"/>
    </row>
    <row r="922">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80"/>
      <c r="Y922" s="79"/>
      <c r="Z922" s="79"/>
      <c r="AA922" s="79"/>
      <c r="AB922" s="79"/>
      <c r="AC922" s="80"/>
      <c r="AD922" s="79"/>
      <c r="AE922" s="79"/>
      <c r="AF922" s="79"/>
      <c r="AG922" s="79"/>
      <c r="AH922" s="79"/>
      <c r="AI922" s="79"/>
      <c r="AJ922" s="79"/>
      <c r="AK922" s="79"/>
      <c r="AL922" s="79"/>
      <c r="AM922" s="79"/>
      <c r="AN922" s="79"/>
    </row>
    <row r="923">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80"/>
      <c r="Y923" s="79"/>
      <c r="Z923" s="79"/>
      <c r="AA923" s="79"/>
      <c r="AB923" s="79"/>
      <c r="AC923" s="80"/>
      <c r="AD923" s="79"/>
      <c r="AE923" s="79"/>
      <c r="AF923" s="79"/>
      <c r="AG923" s="79"/>
      <c r="AH923" s="79"/>
      <c r="AI923" s="79"/>
      <c r="AJ923" s="79"/>
      <c r="AK923" s="79"/>
      <c r="AL923" s="79"/>
      <c r="AM923" s="79"/>
      <c r="AN923" s="79"/>
    </row>
    <row r="924">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80"/>
      <c r="Y924" s="79"/>
      <c r="Z924" s="79"/>
      <c r="AA924" s="79"/>
      <c r="AB924" s="79"/>
      <c r="AC924" s="80"/>
      <c r="AD924" s="79"/>
      <c r="AE924" s="79"/>
      <c r="AF924" s="79"/>
      <c r="AG924" s="79"/>
      <c r="AH924" s="79"/>
      <c r="AI924" s="79"/>
      <c r="AJ924" s="79"/>
      <c r="AK924" s="79"/>
      <c r="AL924" s="79"/>
      <c r="AM924" s="79"/>
      <c r="AN924" s="79"/>
    </row>
    <row r="925">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80"/>
      <c r="Y925" s="79"/>
      <c r="Z925" s="79"/>
      <c r="AA925" s="79"/>
      <c r="AB925" s="79"/>
      <c r="AC925" s="80"/>
      <c r="AD925" s="79"/>
      <c r="AE925" s="79"/>
      <c r="AF925" s="79"/>
      <c r="AG925" s="79"/>
      <c r="AH925" s="79"/>
      <c r="AI925" s="79"/>
      <c r="AJ925" s="79"/>
      <c r="AK925" s="79"/>
      <c r="AL925" s="79"/>
      <c r="AM925" s="79"/>
      <c r="AN925" s="79"/>
    </row>
    <row r="926">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80"/>
      <c r="Y926" s="79"/>
      <c r="Z926" s="79"/>
      <c r="AA926" s="79"/>
      <c r="AB926" s="79"/>
      <c r="AC926" s="80"/>
      <c r="AD926" s="79"/>
      <c r="AE926" s="79"/>
      <c r="AF926" s="79"/>
      <c r="AG926" s="79"/>
      <c r="AH926" s="79"/>
      <c r="AI926" s="79"/>
      <c r="AJ926" s="79"/>
      <c r="AK926" s="79"/>
      <c r="AL926" s="79"/>
      <c r="AM926" s="79"/>
      <c r="AN926" s="79"/>
    </row>
    <row r="927">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80"/>
      <c r="Y927" s="79"/>
      <c r="Z927" s="79"/>
      <c r="AA927" s="79"/>
      <c r="AB927" s="79"/>
      <c r="AC927" s="80"/>
      <c r="AD927" s="79"/>
      <c r="AE927" s="79"/>
      <c r="AF927" s="79"/>
      <c r="AG927" s="79"/>
      <c r="AH927" s="79"/>
      <c r="AI927" s="79"/>
      <c r="AJ927" s="79"/>
      <c r="AK927" s="79"/>
      <c r="AL927" s="79"/>
      <c r="AM927" s="79"/>
      <c r="AN927" s="79"/>
    </row>
    <row r="928">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80"/>
      <c r="Y928" s="79"/>
      <c r="Z928" s="79"/>
      <c r="AA928" s="79"/>
      <c r="AB928" s="79"/>
      <c r="AC928" s="80"/>
      <c r="AD928" s="79"/>
      <c r="AE928" s="79"/>
      <c r="AF928" s="79"/>
      <c r="AG928" s="79"/>
      <c r="AH928" s="79"/>
      <c r="AI928" s="79"/>
      <c r="AJ928" s="79"/>
      <c r="AK928" s="79"/>
      <c r="AL928" s="79"/>
      <c r="AM928" s="79"/>
      <c r="AN928" s="79"/>
    </row>
    <row r="929">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80"/>
      <c r="Y929" s="79"/>
      <c r="Z929" s="79"/>
      <c r="AA929" s="79"/>
      <c r="AB929" s="79"/>
      <c r="AC929" s="80"/>
      <c r="AD929" s="79"/>
      <c r="AE929" s="79"/>
      <c r="AF929" s="79"/>
      <c r="AG929" s="79"/>
      <c r="AH929" s="79"/>
      <c r="AI929" s="79"/>
      <c r="AJ929" s="79"/>
      <c r="AK929" s="79"/>
      <c r="AL929" s="79"/>
      <c r="AM929" s="79"/>
      <c r="AN929" s="79"/>
    </row>
    <row r="930">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80"/>
      <c r="Y930" s="79"/>
      <c r="Z930" s="79"/>
      <c r="AA930" s="79"/>
      <c r="AB930" s="79"/>
      <c r="AC930" s="80"/>
      <c r="AD930" s="79"/>
      <c r="AE930" s="79"/>
      <c r="AF930" s="79"/>
      <c r="AG930" s="79"/>
      <c r="AH930" s="79"/>
      <c r="AI930" s="79"/>
      <c r="AJ930" s="79"/>
      <c r="AK930" s="79"/>
      <c r="AL930" s="79"/>
      <c r="AM930" s="79"/>
      <c r="AN930" s="79"/>
    </row>
    <row r="931">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80"/>
      <c r="Y931" s="79"/>
      <c r="Z931" s="79"/>
      <c r="AA931" s="79"/>
      <c r="AB931" s="79"/>
      <c r="AC931" s="80"/>
      <c r="AD931" s="79"/>
      <c r="AE931" s="79"/>
      <c r="AF931" s="79"/>
      <c r="AG931" s="79"/>
      <c r="AH931" s="79"/>
      <c r="AI931" s="79"/>
      <c r="AJ931" s="79"/>
      <c r="AK931" s="79"/>
      <c r="AL931" s="79"/>
      <c r="AM931" s="79"/>
      <c r="AN931" s="79"/>
    </row>
    <row r="932">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80"/>
      <c r="Y932" s="79"/>
      <c r="Z932" s="79"/>
      <c r="AA932" s="79"/>
      <c r="AB932" s="79"/>
      <c r="AC932" s="80"/>
      <c r="AD932" s="79"/>
      <c r="AE932" s="79"/>
      <c r="AF932" s="79"/>
      <c r="AG932" s="79"/>
      <c r="AH932" s="79"/>
      <c r="AI932" s="79"/>
      <c r="AJ932" s="79"/>
      <c r="AK932" s="79"/>
      <c r="AL932" s="79"/>
      <c r="AM932" s="79"/>
      <c r="AN932" s="79"/>
    </row>
    <row r="933">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80"/>
      <c r="Y933" s="79"/>
      <c r="Z933" s="79"/>
      <c r="AA933" s="79"/>
      <c r="AB933" s="79"/>
      <c r="AC933" s="80"/>
      <c r="AD933" s="79"/>
      <c r="AE933" s="79"/>
      <c r="AF933" s="79"/>
      <c r="AG933" s="79"/>
      <c r="AH933" s="79"/>
      <c r="AI933" s="79"/>
      <c r="AJ933" s="79"/>
      <c r="AK933" s="79"/>
      <c r="AL933" s="79"/>
      <c r="AM933" s="79"/>
      <c r="AN933" s="79"/>
    </row>
    <row r="934">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80"/>
      <c r="Y934" s="79"/>
      <c r="Z934" s="79"/>
      <c r="AA934" s="79"/>
      <c r="AB934" s="79"/>
      <c r="AC934" s="80"/>
      <c r="AD934" s="79"/>
      <c r="AE934" s="79"/>
      <c r="AF934" s="79"/>
      <c r="AG934" s="79"/>
      <c r="AH934" s="79"/>
      <c r="AI934" s="79"/>
      <c r="AJ934" s="79"/>
      <c r="AK934" s="79"/>
      <c r="AL934" s="79"/>
      <c r="AM934" s="79"/>
      <c r="AN934" s="79"/>
    </row>
    <row r="935">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80"/>
      <c r="Y935" s="79"/>
      <c r="Z935" s="79"/>
      <c r="AA935" s="79"/>
      <c r="AB935" s="79"/>
      <c r="AC935" s="80"/>
      <c r="AD935" s="79"/>
      <c r="AE935" s="79"/>
      <c r="AF935" s="79"/>
      <c r="AG935" s="79"/>
      <c r="AH935" s="79"/>
      <c r="AI935" s="79"/>
      <c r="AJ935" s="79"/>
      <c r="AK935" s="79"/>
      <c r="AL935" s="79"/>
      <c r="AM935" s="79"/>
      <c r="AN935" s="79"/>
    </row>
    <row r="936">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80"/>
      <c r="Y936" s="79"/>
      <c r="Z936" s="79"/>
      <c r="AA936" s="79"/>
      <c r="AB936" s="79"/>
      <c r="AC936" s="80"/>
      <c r="AD936" s="79"/>
      <c r="AE936" s="79"/>
      <c r="AF936" s="79"/>
      <c r="AG936" s="79"/>
      <c r="AH936" s="79"/>
      <c r="AI936" s="79"/>
      <c r="AJ936" s="79"/>
      <c r="AK936" s="79"/>
      <c r="AL936" s="79"/>
      <c r="AM936" s="79"/>
      <c r="AN936" s="79"/>
    </row>
    <row r="937">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80"/>
      <c r="Y937" s="79"/>
      <c r="Z937" s="79"/>
      <c r="AA937" s="79"/>
      <c r="AB937" s="79"/>
      <c r="AC937" s="80"/>
      <c r="AD937" s="79"/>
      <c r="AE937" s="79"/>
      <c r="AF937" s="79"/>
      <c r="AG937" s="79"/>
      <c r="AH937" s="79"/>
      <c r="AI937" s="79"/>
      <c r="AJ937" s="79"/>
      <c r="AK937" s="79"/>
      <c r="AL937" s="79"/>
      <c r="AM937" s="79"/>
      <c r="AN937" s="79"/>
    </row>
    <row r="938">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80"/>
      <c r="Y938" s="79"/>
      <c r="Z938" s="79"/>
      <c r="AA938" s="79"/>
      <c r="AB938" s="79"/>
      <c r="AC938" s="80"/>
      <c r="AD938" s="79"/>
      <c r="AE938" s="79"/>
      <c r="AF938" s="79"/>
      <c r="AG938" s="79"/>
      <c r="AH938" s="79"/>
      <c r="AI938" s="79"/>
      <c r="AJ938" s="79"/>
      <c r="AK938" s="79"/>
      <c r="AL938" s="79"/>
      <c r="AM938" s="79"/>
      <c r="AN938" s="79"/>
    </row>
    <row r="939">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80"/>
      <c r="Y939" s="79"/>
      <c r="Z939" s="79"/>
      <c r="AA939" s="79"/>
      <c r="AB939" s="79"/>
      <c r="AC939" s="80"/>
      <c r="AD939" s="79"/>
      <c r="AE939" s="79"/>
      <c r="AF939" s="79"/>
      <c r="AG939" s="79"/>
      <c r="AH939" s="79"/>
      <c r="AI939" s="79"/>
      <c r="AJ939" s="79"/>
      <c r="AK939" s="79"/>
      <c r="AL939" s="79"/>
      <c r="AM939" s="79"/>
      <c r="AN939" s="79"/>
    </row>
    <row r="940">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80"/>
      <c r="Y940" s="79"/>
      <c r="Z940" s="79"/>
      <c r="AA940" s="79"/>
      <c r="AB940" s="79"/>
      <c r="AC940" s="80"/>
      <c r="AD940" s="79"/>
      <c r="AE940" s="79"/>
      <c r="AF940" s="79"/>
      <c r="AG940" s="79"/>
      <c r="AH940" s="79"/>
      <c r="AI940" s="79"/>
      <c r="AJ940" s="79"/>
      <c r="AK940" s="79"/>
      <c r="AL940" s="79"/>
      <c r="AM940" s="79"/>
      <c r="AN940" s="79"/>
    </row>
    <row r="941">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80"/>
      <c r="Y941" s="79"/>
      <c r="Z941" s="79"/>
      <c r="AA941" s="79"/>
      <c r="AB941" s="79"/>
      <c r="AC941" s="80"/>
      <c r="AD941" s="79"/>
      <c r="AE941" s="79"/>
      <c r="AF941" s="79"/>
      <c r="AG941" s="79"/>
      <c r="AH941" s="79"/>
      <c r="AI941" s="79"/>
      <c r="AJ941" s="79"/>
      <c r="AK941" s="79"/>
      <c r="AL941" s="79"/>
      <c r="AM941" s="79"/>
      <c r="AN941" s="79"/>
    </row>
    <row r="942">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80"/>
      <c r="Y942" s="79"/>
      <c r="Z942" s="79"/>
      <c r="AA942" s="79"/>
      <c r="AB942" s="79"/>
      <c r="AC942" s="80"/>
      <c r="AD942" s="79"/>
      <c r="AE942" s="79"/>
      <c r="AF942" s="79"/>
      <c r="AG942" s="79"/>
      <c r="AH942" s="79"/>
      <c r="AI942" s="79"/>
      <c r="AJ942" s="79"/>
      <c r="AK942" s="79"/>
      <c r="AL942" s="79"/>
      <c r="AM942" s="79"/>
      <c r="AN942" s="79"/>
    </row>
    <row r="943">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80"/>
      <c r="Y943" s="79"/>
      <c r="Z943" s="79"/>
      <c r="AA943" s="79"/>
      <c r="AB943" s="79"/>
      <c r="AC943" s="80"/>
      <c r="AD943" s="79"/>
      <c r="AE943" s="79"/>
      <c r="AF943" s="79"/>
      <c r="AG943" s="79"/>
      <c r="AH943" s="79"/>
      <c r="AI943" s="79"/>
      <c r="AJ943" s="79"/>
      <c r="AK943" s="79"/>
      <c r="AL943" s="79"/>
      <c r="AM943" s="79"/>
      <c r="AN943" s="79"/>
    </row>
    <row r="944">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80"/>
      <c r="Y944" s="79"/>
      <c r="Z944" s="79"/>
      <c r="AA944" s="79"/>
      <c r="AB944" s="79"/>
      <c r="AC944" s="80"/>
      <c r="AD944" s="79"/>
      <c r="AE944" s="79"/>
      <c r="AF944" s="79"/>
      <c r="AG944" s="79"/>
      <c r="AH944" s="79"/>
      <c r="AI944" s="79"/>
      <c r="AJ944" s="79"/>
      <c r="AK944" s="79"/>
      <c r="AL944" s="79"/>
      <c r="AM944" s="79"/>
      <c r="AN944" s="79"/>
    </row>
    <row r="945">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80"/>
      <c r="Y945" s="79"/>
      <c r="Z945" s="79"/>
      <c r="AA945" s="79"/>
      <c r="AB945" s="79"/>
      <c r="AC945" s="80"/>
      <c r="AD945" s="79"/>
      <c r="AE945" s="79"/>
      <c r="AF945" s="79"/>
      <c r="AG945" s="79"/>
      <c r="AH945" s="79"/>
      <c r="AI945" s="79"/>
      <c r="AJ945" s="79"/>
      <c r="AK945" s="79"/>
      <c r="AL945" s="79"/>
      <c r="AM945" s="79"/>
      <c r="AN945" s="79"/>
    </row>
    <row r="946">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80"/>
      <c r="Y946" s="79"/>
      <c r="Z946" s="79"/>
      <c r="AA946" s="79"/>
      <c r="AB946" s="79"/>
      <c r="AC946" s="80"/>
      <c r="AD946" s="79"/>
      <c r="AE946" s="79"/>
      <c r="AF946" s="79"/>
      <c r="AG946" s="79"/>
      <c r="AH946" s="79"/>
      <c r="AI946" s="79"/>
      <c r="AJ946" s="79"/>
      <c r="AK946" s="79"/>
      <c r="AL946" s="79"/>
      <c r="AM946" s="79"/>
      <c r="AN946" s="79"/>
    </row>
    <row r="947">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80"/>
      <c r="Y947" s="79"/>
      <c r="Z947" s="79"/>
      <c r="AA947" s="79"/>
      <c r="AB947" s="79"/>
      <c r="AC947" s="80"/>
      <c r="AD947" s="79"/>
      <c r="AE947" s="79"/>
      <c r="AF947" s="79"/>
      <c r="AG947" s="79"/>
      <c r="AH947" s="79"/>
      <c r="AI947" s="79"/>
      <c r="AJ947" s="79"/>
      <c r="AK947" s="79"/>
      <c r="AL947" s="79"/>
      <c r="AM947" s="79"/>
      <c r="AN947" s="79"/>
    </row>
    <row r="948">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80"/>
      <c r="Y948" s="79"/>
      <c r="Z948" s="79"/>
      <c r="AA948" s="79"/>
      <c r="AB948" s="79"/>
      <c r="AC948" s="80"/>
      <c r="AD948" s="79"/>
      <c r="AE948" s="79"/>
      <c r="AF948" s="79"/>
      <c r="AG948" s="79"/>
      <c r="AH948" s="79"/>
      <c r="AI948" s="79"/>
      <c r="AJ948" s="79"/>
      <c r="AK948" s="79"/>
      <c r="AL948" s="79"/>
      <c r="AM948" s="79"/>
      <c r="AN948" s="79"/>
    </row>
    <row r="949">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80"/>
      <c r="Y949" s="79"/>
      <c r="Z949" s="79"/>
      <c r="AA949" s="79"/>
      <c r="AB949" s="79"/>
      <c r="AC949" s="80"/>
      <c r="AD949" s="79"/>
      <c r="AE949" s="79"/>
      <c r="AF949" s="79"/>
      <c r="AG949" s="79"/>
      <c r="AH949" s="79"/>
      <c r="AI949" s="79"/>
      <c r="AJ949" s="79"/>
      <c r="AK949" s="79"/>
      <c r="AL949" s="79"/>
      <c r="AM949" s="79"/>
      <c r="AN949" s="79"/>
    </row>
    <row r="950">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80"/>
      <c r="Y950" s="79"/>
      <c r="Z950" s="79"/>
      <c r="AA950" s="79"/>
      <c r="AB950" s="79"/>
      <c r="AC950" s="80"/>
      <c r="AD950" s="79"/>
      <c r="AE950" s="79"/>
      <c r="AF950" s="79"/>
      <c r="AG950" s="79"/>
      <c r="AH950" s="79"/>
      <c r="AI950" s="79"/>
      <c r="AJ950" s="79"/>
      <c r="AK950" s="79"/>
      <c r="AL950" s="79"/>
      <c r="AM950" s="79"/>
      <c r="AN950" s="79"/>
    </row>
    <row r="951">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80"/>
      <c r="Y951" s="79"/>
      <c r="Z951" s="79"/>
      <c r="AA951" s="79"/>
      <c r="AB951" s="79"/>
      <c r="AC951" s="80"/>
      <c r="AD951" s="79"/>
      <c r="AE951" s="79"/>
      <c r="AF951" s="79"/>
      <c r="AG951" s="79"/>
      <c r="AH951" s="79"/>
      <c r="AI951" s="79"/>
      <c r="AJ951" s="79"/>
      <c r="AK951" s="79"/>
      <c r="AL951" s="79"/>
      <c r="AM951" s="79"/>
      <c r="AN951" s="79"/>
    </row>
    <row r="952">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80"/>
      <c r="Y952" s="79"/>
      <c r="Z952" s="79"/>
      <c r="AA952" s="79"/>
      <c r="AB952" s="79"/>
      <c r="AC952" s="80"/>
      <c r="AD952" s="79"/>
      <c r="AE952" s="79"/>
      <c r="AF952" s="79"/>
      <c r="AG952" s="79"/>
      <c r="AH952" s="79"/>
      <c r="AI952" s="79"/>
      <c r="AJ952" s="79"/>
      <c r="AK952" s="79"/>
      <c r="AL952" s="79"/>
      <c r="AM952" s="79"/>
      <c r="AN952" s="79"/>
    </row>
    <row r="953">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80"/>
      <c r="Y953" s="79"/>
      <c r="Z953" s="79"/>
      <c r="AA953" s="79"/>
      <c r="AB953" s="79"/>
      <c r="AC953" s="80"/>
      <c r="AD953" s="79"/>
      <c r="AE953" s="79"/>
      <c r="AF953" s="79"/>
      <c r="AG953" s="79"/>
      <c r="AH953" s="79"/>
      <c r="AI953" s="79"/>
      <c r="AJ953" s="79"/>
      <c r="AK953" s="79"/>
      <c r="AL953" s="79"/>
      <c r="AM953" s="79"/>
      <c r="AN953" s="79"/>
    </row>
    <row r="954">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80"/>
      <c r="Y954" s="79"/>
      <c r="Z954" s="79"/>
      <c r="AA954" s="79"/>
      <c r="AB954" s="79"/>
      <c r="AC954" s="80"/>
      <c r="AD954" s="79"/>
      <c r="AE954" s="79"/>
      <c r="AF954" s="79"/>
      <c r="AG954" s="79"/>
      <c r="AH954" s="79"/>
      <c r="AI954" s="79"/>
      <c r="AJ954" s="79"/>
      <c r="AK954" s="79"/>
      <c r="AL954" s="79"/>
      <c r="AM954" s="79"/>
      <c r="AN954" s="79"/>
    </row>
    <row r="955">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80"/>
      <c r="Y955" s="79"/>
      <c r="Z955" s="79"/>
      <c r="AA955" s="79"/>
      <c r="AB955" s="79"/>
      <c r="AC955" s="80"/>
      <c r="AD955" s="79"/>
      <c r="AE955" s="79"/>
      <c r="AF955" s="79"/>
      <c r="AG955" s="79"/>
      <c r="AH955" s="79"/>
      <c r="AI955" s="79"/>
      <c r="AJ955" s="79"/>
      <c r="AK955" s="79"/>
      <c r="AL955" s="79"/>
      <c r="AM955" s="79"/>
      <c r="AN955" s="79"/>
    </row>
    <row r="956">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80"/>
      <c r="Y956" s="79"/>
      <c r="Z956" s="79"/>
      <c r="AA956" s="79"/>
      <c r="AB956" s="79"/>
      <c r="AC956" s="80"/>
      <c r="AD956" s="79"/>
      <c r="AE956" s="79"/>
      <c r="AF956" s="79"/>
      <c r="AG956" s="79"/>
      <c r="AH956" s="79"/>
      <c r="AI956" s="79"/>
      <c r="AJ956" s="79"/>
      <c r="AK956" s="79"/>
      <c r="AL956" s="79"/>
      <c r="AM956" s="79"/>
      <c r="AN956" s="79"/>
    </row>
    <row r="957">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80"/>
      <c r="Y957" s="79"/>
      <c r="Z957" s="79"/>
      <c r="AA957" s="79"/>
      <c r="AB957" s="79"/>
      <c r="AC957" s="80"/>
      <c r="AD957" s="79"/>
      <c r="AE957" s="79"/>
      <c r="AF957" s="79"/>
      <c r="AG957" s="79"/>
      <c r="AH957" s="79"/>
      <c r="AI957" s="79"/>
      <c r="AJ957" s="79"/>
      <c r="AK957" s="79"/>
      <c r="AL957" s="79"/>
      <c r="AM957" s="79"/>
      <c r="AN957" s="79"/>
    </row>
    <row r="958">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80"/>
      <c r="Y958" s="79"/>
      <c r="Z958" s="79"/>
      <c r="AA958" s="79"/>
      <c r="AB958" s="79"/>
      <c r="AC958" s="80"/>
      <c r="AD958" s="79"/>
      <c r="AE958" s="79"/>
      <c r="AF958" s="79"/>
      <c r="AG958" s="79"/>
      <c r="AH958" s="79"/>
      <c r="AI958" s="79"/>
      <c r="AJ958" s="79"/>
      <c r="AK958" s="79"/>
      <c r="AL958" s="79"/>
      <c r="AM958" s="79"/>
      <c r="AN958" s="79"/>
    </row>
    <row r="959">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80"/>
      <c r="Y959" s="79"/>
      <c r="Z959" s="79"/>
      <c r="AA959" s="79"/>
      <c r="AB959" s="79"/>
      <c r="AC959" s="80"/>
      <c r="AD959" s="79"/>
      <c r="AE959" s="79"/>
      <c r="AF959" s="79"/>
      <c r="AG959" s="79"/>
      <c r="AH959" s="79"/>
      <c r="AI959" s="79"/>
      <c r="AJ959" s="79"/>
      <c r="AK959" s="79"/>
      <c r="AL959" s="79"/>
      <c r="AM959" s="79"/>
      <c r="AN959" s="79"/>
    </row>
    <row r="960">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80"/>
      <c r="Y960" s="79"/>
      <c r="Z960" s="79"/>
      <c r="AA960" s="79"/>
      <c r="AB960" s="79"/>
      <c r="AC960" s="80"/>
      <c r="AD960" s="79"/>
      <c r="AE960" s="79"/>
      <c r="AF960" s="79"/>
      <c r="AG960" s="79"/>
      <c r="AH960" s="79"/>
      <c r="AI960" s="79"/>
      <c r="AJ960" s="79"/>
      <c r="AK960" s="79"/>
      <c r="AL960" s="79"/>
      <c r="AM960" s="79"/>
      <c r="AN960" s="79"/>
    </row>
    <row r="961">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80"/>
      <c r="Y961" s="79"/>
      <c r="Z961" s="79"/>
      <c r="AA961" s="79"/>
      <c r="AB961" s="79"/>
      <c r="AC961" s="80"/>
      <c r="AD961" s="79"/>
      <c r="AE961" s="79"/>
      <c r="AF961" s="79"/>
      <c r="AG961" s="79"/>
      <c r="AH961" s="79"/>
      <c r="AI961" s="79"/>
      <c r="AJ961" s="79"/>
      <c r="AK961" s="79"/>
      <c r="AL961" s="79"/>
      <c r="AM961" s="79"/>
      <c r="AN961" s="79"/>
    </row>
    <row r="962">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80"/>
      <c r="Y962" s="79"/>
      <c r="Z962" s="79"/>
      <c r="AA962" s="79"/>
      <c r="AB962" s="79"/>
      <c r="AC962" s="80"/>
      <c r="AD962" s="79"/>
      <c r="AE962" s="79"/>
      <c r="AF962" s="79"/>
      <c r="AG962" s="79"/>
      <c r="AH962" s="79"/>
      <c r="AI962" s="79"/>
      <c r="AJ962" s="79"/>
      <c r="AK962" s="79"/>
      <c r="AL962" s="79"/>
      <c r="AM962" s="79"/>
      <c r="AN962" s="79"/>
    </row>
    <row r="963">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80"/>
      <c r="Y963" s="79"/>
      <c r="Z963" s="79"/>
      <c r="AA963" s="79"/>
      <c r="AB963" s="79"/>
      <c r="AC963" s="80"/>
      <c r="AD963" s="79"/>
      <c r="AE963" s="79"/>
      <c r="AF963" s="79"/>
      <c r="AG963" s="79"/>
      <c r="AH963" s="79"/>
      <c r="AI963" s="79"/>
      <c r="AJ963" s="79"/>
      <c r="AK963" s="79"/>
      <c r="AL963" s="79"/>
      <c r="AM963" s="79"/>
      <c r="AN963" s="79"/>
    </row>
    <row r="964">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80"/>
      <c r="Y964" s="79"/>
      <c r="Z964" s="79"/>
      <c r="AA964" s="79"/>
      <c r="AB964" s="79"/>
      <c r="AC964" s="80"/>
      <c r="AD964" s="79"/>
      <c r="AE964" s="79"/>
      <c r="AF964" s="79"/>
      <c r="AG964" s="79"/>
      <c r="AH964" s="79"/>
      <c r="AI964" s="79"/>
      <c r="AJ964" s="79"/>
      <c r="AK964" s="79"/>
      <c r="AL964" s="79"/>
      <c r="AM964" s="79"/>
      <c r="AN964" s="79"/>
    </row>
    <row r="965">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80"/>
      <c r="Y965" s="79"/>
      <c r="Z965" s="79"/>
      <c r="AA965" s="79"/>
      <c r="AB965" s="79"/>
      <c r="AC965" s="80"/>
      <c r="AD965" s="79"/>
      <c r="AE965" s="79"/>
      <c r="AF965" s="79"/>
      <c r="AG965" s="79"/>
      <c r="AH965" s="79"/>
      <c r="AI965" s="79"/>
      <c r="AJ965" s="79"/>
      <c r="AK965" s="79"/>
      <c r="AL965" s="79"/>
      <c r="AM965" s="79"/>
      <c r="AN965" s="79"/>
    </row>
    <row r="966">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80"/>
      <c r="Y966" s="79"/>
      <c r="Z966" s="79"/>
      <c r="AA966" s="79"/>
      <c r="AB966" s="79"/>
      <c r="AC966" s="80"/>
      <c r="AD966" s="79"/>
      <c r="AE966" s="79"/>
      <c r="AF966" s="79"/>
      <c r="AG966" s="79"/>
      <c r="AH966" s="79"/>
      <c r="AI966" s="79"/>
      <c r="AJ966" s="79"/>
      <c r="AK966" s="79"/>
      <c r="AL966" s="79"/>
      <c r="AM966" s="79"/>
      <c r="AN966" s="79"/>
    </row>
    <row r="967">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80"/>
      <c r="Y967" s="79"/>
      <c r="Z967" s="79"/>
      <c r="AA967" s="79"/>
      <c r="AB967" s="79"/>
      <c r="AC967" s="80"/>
      <c r="AD967" s="79"/>
      <c r="AE967" s="79"/>
      <c r="AF967" s="79"/>
      <c r="AG967" s="79"/>
      <c r="AH967" s="79"/>
      <c r="AI967" s="79"/>
      <c r="AJ967" s="79"/>
      <c r="AK967" s="79"/>
      <c r="AL967" s="79"/>
      <c r="AM967" s="79"/>
      <c r="AN967" s="79"/>
    </row>
    <row r="968">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80"/>
      <c r="Y968" s="79"/>
      <c r="Z968" s="79"/>
      <c r="AA968" s="79"/>
      <c r="AB968" s="79"/>
      <c r="AC968" s="80"/>
      <c r="AD968" s="79"/>
      <c r="AE968" s="79"/>
      <c r="AF968" s="79"/>
      <c r="AG968" s="79"/>
      <c r="AH968" s="79"/>
      <c r="AI968" s="79"/>
      <c r="AJ968" s="79"/>
      <c r="AK968" s="79"/>
      <c r="AL968" s="79"/>
      <c r="AM968" s="79"/>
      <c r="AN968" s="79"/>
    </row>
    <row r="969">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80"/>
      <c r="Y969" s="79"/>
      <c r="Z969" s="79"/>
      <c r="AA969" s="79"/>
      <c r="AB969" s="79"/>
      <c r="AC969" s="80"/>
      <c r="AD969" s="79"/>
      <c r="AE969" s="79"/>
      <c r="AF969" s="79"/>
      <c r="AG969" s="79"/>
      <c r="AH969" s="79"/>
      <c r="AI969" s="79"/>
      <c r="AJ969" s="79"/>
      <c r="AK969" s="79"/>
      <c r="AL969" s="79"/>
      <c r="AM969" s="79"/>
      <c r="AN969" s="79"/>
    </row>
    <row r="970">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80"/>
      <c r="Y970" s="79"/>
      <c r="Z970" s="79"/>
      <c r="AA970" s="79"/>
      <c r="AB970" s="79"/>
      <c r="AC970" s="80"/>
      <c r="AD970" s="79"/>
      <c r="AE970" s="79"/>
      <c r="AF970" s="79"/>
      <c r="AG970" s="79"/>
      <c r="AH970" s="79"/>
      <c r="AI970" s="79"/>
      <c r="AJ970" s="79"/>
      <c r="AK970" s="79"/>
      <c r="AL970" s="79"/>
      <c r="AM970" s="79"/>
      <c r="AN970" s="79"/>
    </row>
    <row r="971">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80"/>
      <c r="Y971" s="79"/>
      <c r="Z971" s="79"/>
      <c r="AA971" s="79"/>
      <c r="AB971" s="79"/>
      <c r="AC971" s="80"/>
      <c r="AD971" s="79"/>
      <c r="AE971" s="79"/>
      <c r="AF971" s="79"/>
      <c r="AG971" s="79"/>
      <c r="AH971" s="79"/>
      <c r="AI971" s="79"/>
      <c r="AJ971" s="79"/>
      <c r="AK971" s="79"/>
      <c r="AL971" s="79"/>
      <c r="AM971" s="79"/>
      <c r="AN971" s="79"/>
    </row>
    <row r="972">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80"/>
      <c r="Y972" s="79"/>
      <c r="Z972" s="79"/>
      <c r="AA972" s="79"/>
      <c r="AB972" s="79"/>
      <c r="AC972" s="80"/>
      <c r="AD972" s="79"/>
      <c r="AE972" s="79"/>
      <c r="AF972" s="79"/>
      <c r="AG972" s="79"/>
      <c r="AH972" s="79"/>
      <c r="AI972" s="79"/>
      <c r="AJ972" s="79"/>
      <c r="AK972" s="79"/>
      <c r="AL972" s="79"/>
      <c r="AM972" s="79"/>
      <c r="AN972" s="79"/>
    </row>
    <row r="973">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80"/>
      <c r="Y973" s="79"/>
      <c r="Z973" s="79"/>
      <c r="AA973" s="79"/>
      <c r="AB973" s="79"/>
      <c r="AC973" s="80"/>
      <c r="AD973" s="79"/>
      <c r="AE973" s="79"/>
      <c r="AF973" s="79"/>
      <c r="AG973" s="79"/>
      <c r="AH973" s="79"/>
      <c r="AI973" s="79"/>
      <c r="AJ973" s="79"/>
      <c r="AK973" s="79"/>
      <c r="AL973" s="79"/>
      <c r="AM973" s="79"/>
      <c r="AN973" s="79"/>
    </row>
    <row r="974">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80"/>
      <c r="Y974" s="79"/>
      <c r="Z974" s="79"/>
      <c r="AA974" s="79"/>
      <c r="AB974" s="79"/>
      <c r="AC974" s="80"/>
      <c r="AD974" s="79"/>
      <c r="AE974" s="79"/>
      <c r="AF974" s="79"/>
      <c r="AG974" s="79"/>
      <c r="AH974" s="79"/>
      <c r="AI974" s="79"/>
      <c r="AJ974" s="79"/>
      <c r="AK974" s="79"/>
      <c r="AL974" s="79"/>
      <c r="AM974" s="79"/>
      <c r="AN974" s="79"/>
    </row>
    <row r="975">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80"/>
      <c r="Y975" s="79"/>
      <c r="Z975" s="79"/>
      <c r="AA975" s="79"/>
      <c r="AB975" s="79"/>
      <c r="AC975" s="80"/>
      <c r="AD975" s="79"/>
      <c r="AE975" s="79"/>
      <c r="AF975" s="79"/>
      <c r="AG975" s="79"/>
      <c r="AH975" s="79"/>
      <c r="AI975" s="79"/>
      <c r="AJ975" s="79"/>
      <c r="AK975" s="79"/>
      <c r="AL975" s="79"/>
      <c r="AM975" s="79"/>
      <c r="AN975" s="79"/>
    </row>
    <row r="976">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80"/>
      <c r="Y976" s="79"/>
      <c r="Z976" s="79"/>
      <c r="AA976" s="79"/>
      <c r="AB976" s="79"/>
      <c r="AC976" s="80"/>
      <c r="AD976" s="79"/>
      <c r="AE976" s="79"/>
      <c r="AF976" s="79"/>
      <c r="AG976" s="79"/>
      <c r="AH976" s="79"/>
      <c r="AI976" s="79"/>
      <c r="AJ976" s="79"/>
      <c r="AK976" s="79"/>
      <c r="AL976" s="79"/>
      <c r="AM976" s="79"/>
      <c r="AN976" s="79"/>
    </row>
    <row r="977">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80"/>
      <c r="Y977" s="79"/>
      <c r="Z977" s="79"/>
      <c r="AA977" s="79"/>
      <c r="AB977" s="79"/>
      <c r="AC977" s="80"/>
      <c r="AD977" s="79"/>
      <c r="AE977" s="79"/>
      <c r="AF977" s="79"/>
      <c r="AG977" s="79"/>
      <c r="AH977" s="79"/>
      <c r="AI977" s="79"/>
      <c r="AJ977" s="79"/>
      <c r="AK977" s="79"/>
      <c r="AL977" s="79"/>
      <c r="AM977" s="79"/>
      <c r="AN977" s="79"/>
    </row>
    <row r="978">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80"/>
      <c r="Y978" s="79"/>
      <c r="Z978" s="79"/>
      <c r="AA978" s="79"/>
      <c r="AB978" s="79"/>
      <c r="AC978" s="80"/>
      <c r="AD978" s="79"/>
      <c r="AE978" s="79"/>
      <c r="AF978" s="79"/>
      <c r="AG978" s="79"/>
      <c r="AH978" s="79"/>
      <c r="AI978" s="79"/>
      <c r="AJ978" s="79"/>
      <c r="AK978" s="79"/>
      <c r="AL978" s="79"/>
      <c r="AM978" s="79"/>
      <c r="AN978" s="79"/>
    </row>
    <row r="979">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80"/>
      <c r="Y979" s="79"/>
      <c r="Z979" s="79"/>
      <c r="AA979" s="79"/>
      <c r="AB979" s="79"/>
      <c r="AC979" s="80"/>
      <c r="AD979" s="79"/>
      <c r="AE979" s="79"/>
      <c r="AF979" s="79"/>
      <c r="AG979" s="79"/>
      <c r="AH979" s="79"/>
      <c r="AI979" s="79"/>
      <c r="AJ979" s="79"/>
      <c r="AK979" s="79"/>
      <c r="AL979" s="79"/>
      <c r="AM979" s="79"/>
      <c r="AN979" s="79"/>
    </row>
    <row r="980">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80"/>
      <c r="Y980" s="79"/>
      <c r="Z980" s="79"/>
      <c r="AA980" s="79"/>
      <c r="AB980" s="79"/>
      <c r="AC980" s="80"/>
      <c r="AD980" s="79"/>
      <c r="AE980" s="79"/>
      <c r="AF980" s="79"/>
      <c r="AG980" s="79"/>
      <c r="AH980" s="79"/>
      <c r="AI980" s="79"/>
      <c r="AJ980" s="79"/>
      <c r="AK980" s="79"/>
      <c r="AL980" s="79"/>
      <c r="AM980" s="79"/>
      <c r="AN980" s="79"/>
    </row>
    <row r="981">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80"/>
      <c r="Y981" s="79"/>
      <c r="Z981" s="79"/>
      <c r="AA981" s="79"/>
      <c r="AB981" s="79"/>
      <c r="AC981" s="80"/>
      <c r="AD981" s="79"/>
      <c r="AE981" s="79"/>
      <c r="AF981" s="79"/>
      <c r="AG981" s="79"/>
      <c r="AH981" s="79"/>
      <c r="AI981" s="79"/>
      <c r="AJ981" s="79"/>
      <c r="AK981" s="79"/>
      <c r="AL981" s="79"/>
      <c r="AM981" s="79"/>
      <c r="AN981" s="79"/>
    </row>
    <row r="982">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80"/>
      <c r="Y982" s="79"/>
      <c r="Z982" s="79"/>
      <c r="AA982" s="79"/>
      <c r="AB982" s="79"/>
      <c r="AC982" s="80"/>
      <c r="AD982" s="79"/>
      <c r="AE982" s="79"/>
      <c r="AF982" s="79"/>
      <c r="AG982" s="79"/>
      <c r="AH982" s="79"/>
      <c r="AI982" s="79"/>
      <c r="AJ982" s="79"/>
      <c r="AK982" s="79"/>
      <c r="AL982" s="79"/>
      <c r="AM982" s="79"/>
      <c r="AN982" s="79"/>
    </row>
    <row r="983">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80"/>
      <c r="Y983" s="79"/>
      <c r="Z983" s="79"/>
      <c r="AA983" s="79"/>
      <c r="AB983" s="79"/>
      <c r="AC983" s="80"/>
      <c r="AD983" s="79"/>
      <c r="AE983" s="79"/>
      <c r="AF983" s="79"/>
      <c r="AG983" s="79"/>
      <c r="AH983" s="79"/>
      <c r="AI983" s="79"/>
      <c r="AJ983" s="79"/>
      <c r="AK983" s="79"/>
      <c r="AL983" s="79"/>
      <c r="AM983" s="79"/>
      <c r="AN983" s="79"/>
    </row>
    <row r="984">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80"/>
      <c r="Y984" s="79"/>
      <c r="Z984" s="79"/>
      <c r="AA984" s="79"/>
      <c r="AB984" s="79"/>
      <c r="AC984" s="80"/>
      <c r="AD984" s="79"/>
      <c r="AE984" s="79"/>
      <c r="AF984" s="79"/>
      <c r="AG984" s="79"/>
      <c r="AH984" s="79"/>
      <c r="AI984" s="79"/>
      <c r="AJ984" s="79"/>
      <c r="AK984" s="79"/>
      <c r="AL984" s="79"/>
      <c r="AM984" s="79"/>
      <c r="AN984" s="79"/>
    </row>
    <row r="985">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80"/>
      <c r="Y985" s="79"/>
      <c r="Z985" s="79"/>
      <c r="AA985" s="79"/>
      <c r="AB985" s="79"/>
      <c r="AC985" s="80"/>
      <c r="AD985" s="79"/>
      <c r="AE985" s="79"/>
      <c r="AF985" s="79"/>
      <c r="AG985" s="79"/>
      <c r="AH985" s="79"/>
      <c r="AI985" s="79"/>
      <c r="AJ985" s="79"/>
      <c r="AK985" s="79"/>
      <c r="AL985" s="79"/>
      <c r="AM985" s="79"/>
      <c r="AN985" s="79"/>
    </row>
    <row r="986">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80"/>
      <c r="Y986" s="79"/>
      <c r="Z986" s="79"/>
      <c r="AA986" s="79"/>
      <c r="AB986" s="79"/>
      <c r="AC986" s="80"/>
      <c r="AD986" s="79"/>
      <c r="AE986" s="79"/>
      <c r="AF986" s="79"/>
      <c r="AG986" s="79"/>
      <c r="AH986" s="79"/>
      <c r="AI986" s="79"/>
      <c r="AJ986" s="79"/>
      <c r="AK986" s="79"/>
      <c r="AL986" s="79"/>
      <c r="AM986" s="79"/>
      <c r="AN986" s="79"/>
    </row>
    <row r="987">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80"/>
      <c r="Y987" s="79"/>
      <c r="Z987" s="79"/>
      <c r="AA987" s="79"/>
      <c r="AB987" s="79"/>
      <c r="AC987" s="80"/>
      <c r="AD987" s="79"/>
      <c r="AE987" s="79"/>
      <c r="AF987" s="79"/>
      <c r="AG987" s="79"/>
      <c r="AH987" s="79"/>
      <c r="AI987" s="79"/>
      <c r="AJ987" s="79"/>
      <c r="AK987" s="79"/>
      <c r="AL987" s="79"/>
      <c r="AM987" s="79"/>
      <c r="AN987" s="79"/>
    </row>
    <row r="988">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80"/>
      <c r="Y988" s="79"/>
      <c r="Z988" s="79"/>
      <c r="AA988" s="79"/>
      <c r="AB988" s="79"/>
      <c r="AC988" s="80"/>
      <c r="AD988" s="79"/>
      <c r="AE988" s="79"/>
      <c r="AF988" s="79"/>
      <c r="AG988" s="79"/>
      <c r="AH988" s="79"/>
      <c r="AI988" s="79"/>
      <c r="AJ988" s="79"/>
      <c r="AK988" s="79"/>
      <c r="AL988" s="79"/>
      <c r="AM988" s="79"/>
      <c r="AN988" s="79"/>
    </row>
    <row r="989">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80"/>
      <c r="Y989" s="79"/>
      <c r="Z989" s="79"/>
      <c r="AA989" s="79"/>
      <c r="AB989" s="79"/>
      <c r="AC989" s="80"/>
      <c r="AD989" s="79"/>
      <c r="AE989" s="79"/>
      <c r="AF989" s="79"/>
      <c r="AG989" s="79"/>
      <c r="AH989" s="79"/>
      <c r="AI989" s="79"/>
      <c r="AJ989" s="79"/>
      <c r="AK989" s="79"/>
      <c r="AL989" s="79"/>
      <c r="AM989" s="79"/>
      <c r="AN989" s="79"/>
    </row>
    <row r="990">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80"/>
      <c r="Y990" s="79"/>
      <c r="Z990" s="79"/>
      <c r="AA990" s="79"/>
      <c r="AB990" s="79"/>
      <c r="AC990" s="80"/>
      <c r="AD990" s="79"/>
      <c r="AE990" s="79"/>
      <c r="AF990" s="79"/>
      <c r="AG990" s="79"/>
      <c r="AH990" s="79"/>
      <c r="AI990" s="79"/>
      <c r="AJ990" s="79"/>
      <c r="AK990" s="79"/>
      <c r="AL990" s="79"/>
      <c r="AM990" s="79"/>
      <c r="AN990" s="79"/>
    </row>
    <row r="991">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80"/>
      <c r="Y991" s="79"/>
      <c r="Z991" s="79"/>
      <c r="AA991" s="79"/>
      <c r="AB991" s="79"/>
      <c r="AC991" s="80"/>
      <c r="AD991" s="79"/>
      <c r="AE991" s="79"/>
      <c r="AF991" s="79"/>
      <c r="AG991" s="79"/>
      <c r="AH991" s="79"/>
      <c r="AI991" s="79"/>
      <c r="AJ991" s="79"/>
      <c r="AK991" s="79"/>
      <c r="AL991" s="79"/>
      <c r="AM991" s="79"/>
      <c r="AN991" s="79"/>
    </row>
    <row r="992">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80"/>
      <c r="Y992" s="79"/>
      <c r="Z992" s="79"/>
      <c r="AA992" s="79"/>
      <c r="AB992" s="79"/>
      <c r="AC992" s="80"/>
      <c r="AD992" s="79"/>
      <c r="AE992" s="79"/>
      <c r="AF992" s="79"/>
      <c r="AG992" s="79"/>
      <c r="AH992" s="79"/>
      <c r="AI992" s="79"/>
      <c r="AJ992" s="79"/>
      <c r="AK992" s="79"/>
      <c r="AL992" s="79"/>
      <c r="AM992" s="79"/>
      <c r="AN992" s="79"/>
    </row>
    <row r="993">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80"/>
      <c r="Y993" s="79"/>
      <c r="Z993" s="79"/>
      <c r="AA993" s="79"/>
      <c r="AB993" s="79"/>
      <c r="AC993" s="80"/>
      <c r="AD993" s="79"/>
      <c r="AE993" s="79"/>
      <c r="AF993" s="79"/>
      <c r="AG993" s="79"/>
      <c r="AH993" s="79"/>
      <c r="AI993" s="79"/>
      <c r="AJ993" s="79"/>
      <c r="AK993" s="79"/>
      <c r="AL993" s="79"/>
      <c r="AM993" s="79"/>
      <c r="AN993" s="79"/>
    </row>
    <row r="994">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80"/>
      <c r="Y994" s="79"/>
      <c r="Z994" s="79"/>
      <c r="AA994" s="79"/>
      <c r="AB994" s="79"/>
      <c r="AC994" s="80"/>
      <c r="AD994" s="79"/>
      <c r="AE994" s="79"/>
      <c r="AF994" s="79"/>
      <c r="AG994" s="79"/>
      <c r="AH994" s="79"/>
      <c r="AI994" s="79"/>
      <c r="AJ994" s="79"/>
      <c r="AK994" s="79"/>
      <c r="AL994" s="79"/>
      <c r="AM994" s="79"/>
      <c r="AN994" s="79"/>
    </row>
    <row r="995">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80"/>
      <c r="Y995" s="79"/>
      <c r="Z995" s="79"/>
      <c r="AA995" s="79"/>
      <c r="AB995" s="79"/>
      <c r="AC995" s="80"/>
      <c r="AD995" s="79"/>
      <c r="AE995" s="79"/>
      <c r="AF995" s="79"/>
      <c r="AG995" s="79"/>
      <c r="AH995" s="79"/>
      <c r="AI995" s="79"/>
      <c r="AJ995" s="79"/>
      <c r="AK995" s="79"/>
      <c r="AL995" s="79"/>
      <c r="AM995" s="79"/>
      <c r="AN995" s="79"/>
    </row>
    <row r="996">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80"/>
      <c r="Y996" s="79"/>
      <c r="Z996" s="79"/>
      <c r="AA996" s="79"/>
      <c r="AB996" s="79"/>
      <c r="AC996" s="80"/>
      <c r="AD996" s="79"/>
      <c r="AE996" s="79"/>
      <c r="AF996" s="79"/>
      <c r="AG996" s="79"/>
      <c r="AH996" s="79"/>
      <c r="AI996" s="79"/>
      <c r="AJ996" s="79"/>
      <c r="AK996" s="79"/>
      <c r="AL996" s="79"/>
      <c r="AM996" s="79"/>
      <c r="AN996" s="79"/>
    </row>
    <row r="997">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80"/>
      <c r="Y997" s="79"/>
      <c r="Z997" s="79"/>
      <c r="AA997" s="79"/>
      <c r="AB997" s="79"/>
      <c r="AC997" s="80"/>
      <c r="AD997" s="79"/>
      <c r="AE997" s="79"/>
      <c r="AF997" s="79"/>
      <c r="AG997" s="79"/>
      <c r="AH997" s="79"/>
      <c r="AI997" s="79"/>
      <c r="AJ997" s="79"/>
      <c r="AK997" s="79"/>
      <c r="AL997" s="79"/>
      <c r="AM997" s="79"/>
      <c r="AN997" s="79"/>
    </row>
    <row r="998">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80"/>
      <c r="Y998" s="79"/>
      <c r="Z998" s="79"/>
      <c r="AA998" s="79"/>
      <c r="AB998" s="79"/>
      <c r="AC998" s="80"/>
      <c r="AD998" s="79"/>
      <c r="AE998" s="79"/>
      <c r="AF998" s="79"/>
      <c r="AG998" s="79"/>
      <c r="AH998" s="79"/>
      <c r="AI998" s="79"/>
      <c r="AJ998" s="79"/>
      <c r="AK998" s="79"/>
      <c r="AL998" s="79"/>
      <c r="AM998" s="79"/>
      <c r="AN998" s="79"/>
    </row>
    <row r="999">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80"/>
      <c r="Y999" s="79"/>
      <c r="Z999" s="79"/>
      <c r="AA999" s="79"/>
      <c r="AB999" s="79"/>
      <c r="AC999" s="80"/>
      <c r="AD999" s="79"/>
      <c r="AE999" s="79"/>
      <c r="AF999" s="79"/>
      <c r="AG999" s="79"/>
      <c r="AH999" s="79"/>
      <c r="AI999" s="79"/>
      <c r="AJ999" s="79"/>
      <c r="AK999" s="79"/>
      <c r="AL999" s="79"/>
      <c r="AM999" s="79"/>
      <c r="AN999" s="79"/>
    </row>
    <row r="1000">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80"/>
      <c r="Y1000" s="79"/>
      <c r="Z1000" s="79"/>
      <c r="AA1000" s="79"/>
      <c r="AB1000" s="79"/>
      <c r="AC1000" s="80"/>
      <c r="AD1000" s="79"/>
      <c r="AE1000" s="79"/>
      <c r="AF1000" s="79"/>
      <c r="AG1000" s="79"/>
      <c r="AH1000" s="79"/>
      <c r="AI1000" s="79"/>
      <c r="AJ1000" s="79"/>
      <c r="AK1000" s="79"/>
      <c r="AL1000" s="79"/>
      <c r="AM1000" s="79"/>
      <c r="AN1000" s="79"/>
    </row>
    <row r="1001">
      <c r="A1001" s="79"/>
      <c r="B1001" s="79"/>
      <c r="C1001" s="79"/>
      <c r="D1001" s="79"/>
      <c r="E1001" s="79"/>
      <c r="F1001" s="79"/>
      <c r="G1001" s="79"/>
      <c r="H1001" s="79"/>
      <c r="I1001" s="79"/>
      <c r="J1001" s="79"/>
      <c r="K1001" s="79"/>
      <c r="L1001" s="79"/>
      <c r="M1001" s="79"/>
      <c r="N1001" s="79"/>
      <c r="O1001" s="79"/>
      <c r="P1001" s="79"/>
      <c r="Q1001" s="79"/>
      <c r="R1001" s="79"/>
      <c r="S1001" s="79"/>
      <c r="T1001" s="79"/>
      <c r="U1001" s="79"/>
      <c r="V1001" s="79"/>
      <c r="W1001" s="79"/>
      <c r="X1001" s="80"/>
      <c r="Y1001" s="79"/>
      <c r="Z1001" s="79"/>
      <c r="AA1001" s="79"/>
      <c r="AB1001" s="79"/>
      <c r="AC1001" s="80"/>
      <c r="AD1001" s="79"/>
      <c r="AE1001" s="79"/>
      <c r="AF1001" s="79"/>
      <c r="AG1001" s="79"/>
      <c r="AH1001" s="79"/>
      <c r="AI1001" s="79"/>
      <c r="AJ1001" s="79"/>
      <c r="AK1001" s="79"/>
      <c r="AL1001" s="79"/>
      <c r="AM1001" s="79"/>
      <c r="AN1001" s="79"/>
    </row>
    <row r="1002">
      <c r="A1002" s="79"/>
      <c r="B1002" s="79"/>
      <c r="C1002" s="79"/>
      <c r="D1002" s="79"/>
      <c r="E1002" s="79"/>
      <c r="F1002" s="79"/>
      <c r="G1002" s="79"/>
      <c r="H1002" s="79"/>
      <c r="I1002" s="79"/>
      <c r="J1002" s="79"/>
      <c r="K1002" s="79"/>
      <c r="L1002" s="79"/>
      <c r="M1002" s="79"/>
      <c r="N1002" s="79"/>
      <c r="O1002" s="79"/>
      <c r="P1002" s="79"/>
      <c r="Q1002" s="79"/>
      <c r="R1002" s="79"/>
      <c r="S1002" s="79"/>
      <c r="T1002" s="79"/>
      <c r="U1002" s="79"/>
      <c r="V1002" s="79"/>
      <c r="W1002" s="79"/>
      <c r="X1002" s="80"/>
      <c r="Y1002" s="79"/>
      <c r="Z1002" s="79"/>
      <c r="AA1002" s="79"/>
      <c r="AB1002" s="79"/>
      <c r="AC1002" s="80"/>
      <c r="AD1002" s="79"/>
      <c r="AE1002" s="79"/>
      <c r="AF1002" s="79"/>
      <c r="AG1002" s="79"/>
      <c r="AH1002" s="79"/>
      <c r="AI1002" s="79"/>
      <c r="AJ1002" s="79"/>
      <c r="AK1002" s="79"/>
      <c r="AL1002" s="79"/>
      <c r="AM1002" s="79"/>
      <c r="AN1002" s="79"/>
    </row>
    <row r="1003">
      <c r="A1003" s="79"/>
      <c r="B1003" s="79"/>
      <c r="C1003" s="79"/>
      <c r="D1003" s="79"/>
      <c r="E1003" s="79"/>
      <c r="F1003" s="79"/>
      <c r="G1003" s="79"/>
      <c r="H1003" s="79"/>
      <c r="I1003" s="79"/>
      <c r="J1003" s="79"/>
      <c r="K1003" s="79"/>
      <c r="L1003" s="79"/>
      <c r="M1003" s="79"/>
      <c r="N1003" s="79"/>
      <c r="O1003" s="79"/>
      <c r="P1003" s="79"/>
      <c r="Q1003" s="79"/>
      <c r="R1003" s="79"/>
      <c r="S1003" s="79"/>
      <c r="T1003" s="79"/>
      <c r="U1003" s="79"/>
      <c r="V1003" s="79"/>
      <c r="W1003" s="79"/>
      <c r="X1003" s="80"/>
      <c r="Y1003" s="79"/>
      <c r="Z1003" s="79"/>
      <c r="AA1003" s="79"/>
      <c r="AB1003" s="79"/>
      <c r="AC1003" s="80"/>
      <c r="AD1003" s="79"/>
      <c r="AE1003" s="79"/>
      <c r="AF1003" s="79"/>
      <c r="AG1003" s="79"/>
      <c r="AH1003" s="79"/>
      <c r="AI1003" s="79"/>
      <c r="AJ1003" s="79"/>
      <c r="AK1003" s="79"/>
      <c r="AL1003" s="79"/>
      <c r="AM1003" s="79"/>
      <c r="AN1003" s="79"/>
    </row>
    <row r="1004">
      <c r="A1004" s="79"/>
      <c r="B1004" s="79"/>
      <c r="C1004" s="79"/>
      <c r="D1004" s="79"/>
      <c r="E1004" s="79"/>
      <c r="F1004" s="79"/>
      <c r="G1004" s="79"/>
      <c r="H1004" s="79"/>
      <c r="I1004" s="79"/>
      <c r="J1004" s="79"/>
      <c r="K1004" s="79"/>
      <c r="L1004" s="79"/>
      <c r="M1004" s="79"/>
      <c r="N1004" s="79"/>
      <c r="O1004" s="79"/>
      <c r="P1004" s="79"/>
      <c r="Q1004" s="79"/>
      <c r="R1004" s="79"/>
      <c r="S1004" s="79"/>
      <c r="T1004" s="79"/>
      <c r="U1004" s="79"/>
      <c r="V1004" s="79"/>
      <c r="W1004" s="79"/>
      <c r="X1004" s="80"/>
      <c r="Y1004" s="79"/>
      <c r="Z1004" s="79"/>
      <c r="AA1004" s="79"/>
      <c r="AB1004" s="79"/>
      <c r="AC1004" s="80"/>
      <c r="AD1004" s="79"/>
      <c r="AE1004" s="79"/>
      <c r="AF1004" s="79"/>
      <c r="AG1004" s="79"/>
      <c r="AH1004" s="79"/>
      <c r="AI1004" s="79"/>
      <c r="AJ1004" s="79"/>
      <c r="AK1004" s="79"/>
      <c r="AL1004" s="79"/>
      <c r="AM1004" s="79"/>
      <c r="AN1004" s="79"/>
    </row>
    <row r="1005">
      <c r="A1005" s="79"/>
      <c r="B1005" s="79"/>
      <c r="C1005" s="79"/>
      <c r="D1005" s="79"/>
      <c r="E1005" s="79"/>
      <c r="F1005" s="79"/>
      <c r="G1005" s="79"/>
      <c r="H1005" s="79"/>
      <c r="I1005" s="79"/>
      <c r="J1005" s="79"/>
      <c r="K1005" s="79"/>
      <c r="L1005" s="79"/>
      <c r="M1005" s="79"/>
      <c r="N1005" s="79"/>
      <c r="O1005" s="79"/>
      <c r="P1005" s="79"/>
      <c r="Q1005" s="79"/>
      <c r="R1005" s="79"/>
      <c r="S1005" s="79"/>
      <c r="T1005" s="79"/>
      <c r="U1005" s="79"/>
      <c r="V1005" s="79"/>
      <c r="W1005" s="79"/>
      <c r="X1005" s="80"/>
      <c r="Y1005" s="79"/>
      <c r="Z1005" s="79"/>
      <c r="AA1005" s="79"/>
      <c r="AB1005" s="79"/>
      <c r="AC1005" s="80"/>
      <c r="AD1005" s="79"/>
      <c r="AE1005" s="79"/>
      <c r="AF1005" s="79"/>
      <c r="AG1005" s="79"/>
      <c r="AH1005" s="79"/>
      <c r="AI1005" s="79"/>
      <c r="AJ1005" s="79"/>
      <c r="AK1005" s="79"/>
      <c r="AL1005" s="79"/>
      <c r="AM1005" s="79"/>
      <c r="AN1005" s="79"/>
    </row>
    <row r="1006">
      <c r="A1006" s="79"/>
      <c r="B1006" s="79"/>
      <c r="C1006" s="79"/>
      <c r="D1006" s="79"/>
      <c r="E1006" s="79"/>
      <c r="F1006" s="79"/>
      <c r="G1006" s="79"/>
      <c r="H1006" s="79"/>
      <c r="I1006" s="79"/>
      <c r="J1006" s="79"/>
      <c r="K1006" s="79"/>
      <c r="L1006" s="79"/>
      <c r="M1006" s="79"/>
      <c r="N1006" s="79"/>
      <c r="O1006" s="79"/>
      <c r="P1006" s="79"/>
      <c r="Q1006" s="79"/>
      <c r="R1006" s="79"/>
      <c r="S1006" s="79"/>
      <c r="T1006" s="79"/>
      <c r="U1006" s="79"/>
      <c r="V1006" s="79"/>
      <c r="W1006" s="79"/>
      <c r="X1006" s="80"/>
      <c r="Y1006" s="79"/>
      <c r="Z1006" s="79"/>
      <c r="AA1006" s="79"/>
      <c r="AB1006" s="79"/>
      <c r="AC1006" s="80"/>
      <c r="AD1006" s="79"/>
      <c r="AE1006" s="79"/>
      <c r="AF1006" s="79"/>
      <c r="AG1006" s="79"/>
      <c r="AH1006" s="79"/>
      <c r="AI1006" s="79"/>
      <c r="AJ1006" s="79"/>
      <c r="AK1006" s="79"/>
      <c r="AL1006" s="79"/>
      <c r="AM1006" s="79"/>
      <c r="AN1006" s="79"/>
    </row>
    <row r="1007">
      <c r="A1007" s="79"/>
      <c r="B1007" s="79"/>
      <c r="C1007" s="79"/>
      <c r="D1007" s="79"/>
      <c r="E1007" s="79"/>
      <c r="F1007" s="79"/>
      <c r="G1007" s="79"/>
      <c r="H1007" s="79"/>
      <c r="I1007" s="79"/>
      <c r="J1007" s="79"/>
      <c r="K1007" s="79"/>
      <c r="L1007" s="79"/>
      <c r="M1007" s="79"/>
      <c r="N1007" s="79"/>
      <c r="O1007" s="79"/>
      <c r="P1007" s="79"/>
      <c r="Q1007" s="79"/>
      <c r="R1007" s="79"/>
      <c r="S1007" s="79"/>
      <c r="T1007" s="79"/>
      <c r="U1007" s="79"/>
      <c r="V1007" s="79"/>
      <c r="W1007" s="79"/>
      <c r="X1007" s="80"/>
      <c r="Y1007" s="79"/>
      <c r="Z1007" s="79"/>
      <c r="AA1007" s="79"/>
      <c r="AB1007" s="79"/>
      <c r="AC1007" s="80"/>
      <c r="AD1007" s="79"/>
      <c r="AE1007" s="79"/>
      <c r="AF1007" s="79"/>
      <c r="AG1007" s="79"/>
      <c r="AH1007" s="79"/>
      <c r="AI1007" s="79"/>
      <c r="AJ1007" s="79"/>
      <c r="AK1007" s="79"/>
      <c r="AL1007" s="79"/>
      <c r="AM1007" s="79"/>
      <c r="AN1007" s="79"/>
    </row>
    <row r="1008">
      <c r="A1008" s="79"/>
      <c r="B1008" s="79"/>
      <c r="C1008" s="79"/>
      <c r="D1008" s="79"/>
      <c r="E1008" s="79"/>
      <c r="F1008" s="79"/>
      <c r="G1008" s="79"/>
      <c r="H1008" s="79"/>
      <c r="I1008" s="79"/>
      <c r="J1008" s="79"/>
      <c r="K1008" s="79"/>
      <c r="L1008" s="79"/>
      <c r="M1008" s="79"/>
      <c r="N1008" s="79"/>
      <c r="O1008" s="79"/>
      <c r="P1008" s="79"/>
      <c r="Q1008" s="79"/>
      <c r="R1008" s="79"/>
      <c r="S1008" s="79"/>
      <c r="T1008" s="79"/>
      <c r="U1008" s="79"/>
      <c r="V1008" s="79"/>
      <c r="W1008" s="79"/>
      <c r="X1008" s="80"/>
      <c r="Y1008" s="79"/>
      <c r="Z1008" s="79"/>
      <c r="AA1008" s="79"/>
      <c r="AB1008" s="79"/>
      <c r="AC1008" s="80"/>
      <c r="AD1008" s="79"/>
      <c r="AE1008" s="79"/>
      <c r="AF1008" s="79"/>
      <c r="AG1008" s="79"/>
      <c r="AH1008" s="79"/>
      <c r="AI1008" s="79"/>
      <c r="AJ1008" s="79"/>
      <c r="AK1008" s="79"/>
      <c r="AL1008" s="79"/>
      <c r="AM1008" s="79"/>
      <c r="AN1008" s="79"/>
    </row>
    <row r="1009">
      <c r="A1009" s="79"/>
      <c r="B1009" s="79"/>
      <c r="C1009" s="79"/>
      <c r="D1009" s="79"/>
      <c r="E1009" s="79"/>
      <c r="F1009" s="79"/>
      <c r="G1009" s="79"/>
      <c r="H1009" s="79"/>
      <c r="I1009" s="79"/>
      <c r="J1009" s="79"/>
      <c r="K1009" s="79"/>
      <c r="L1009" s="79"/>
      <c r="M1009" s="79"/>
      <c r="N1009" s="79"/>
      <c r="O1009" s="79"/>
      <c r="P1009" s="79"/>
      <c r="Q1009" s="79"/>
      <c r="R1009" s="79"/>
      <c r="S1009" s="79"/>
      <c r="T1009" s="79"/>
      <c r="U1009" s="79"/>
      <c r="V1009" s="79"/>
      <c r="W1009" s="79"/>
      <c r="X1009" s="80"/>
      <c r="Y1009" s="79"/>
      <c r="Z1009" s="79"/>
      <c r="AA1009" s="79"/>
      <c r="AB1009" s="79"/>
      <c r="AC1009" s="80"/>
      <c r="AD1009" s="79"/>
      <c r="AE1009" s="79"/>
      <c r="AF1009" s="79"/>
      <c r="AG1009" s="79"/>
      <c r="AH1009" s="79"/>
      <c r="AI1009" s="79"/>
      <c r="AJ1009" s="79"/>
      <c r="AK1009" s="79"/>
      <c r="AL1009" s="79"/>
      <c r="AM1009" s="79"/>
      <c r="AN1009" s="79"/>
    </row>
    <row r="1010">
      <c r="A1010" s="79"/>
      <c r="B1010" s="79"/>
      <c r="C1010" s="79"/>
      <c r="D1010" s="79"/>
      <c r="E1010" s="79"/>
      <c r="F1010" s="79"/>
      <c r="G1010" s="79"/>
      <c r="H1010" s="79"/>
      <c r="I1010" s="79"/>
      <c r="J1010" s="79"/>
      <c r="K1010" s="79"/>
      <c r="L1010" s="79"/>
      <c r="M1010" s="79"/>
      <c r="N1010" s="79"/>
      <c r="O1010" s="79"/>
      <c r="P1010" s="79"/>
      <c r="Q1010" s="79"/>
      <c r="R1010" s="79"/>
      <c r="S1010" s="79"/>
      <c r="T1010" s="79"/>
      <c r="U1010" s="79"/>
      <c r="V1010" s="79"/>
      <c r="W1010" s="79"/>
      <c r="X1010" s="80"/>
      <c r="Y1010" s="79"/>
      <c r="Z1010" s="79"/>
      <c r="AA1010" s="79"/>
      <c r="AB1010" s="79"/>
      <c r="AC1010" s="80"/>
      <c r="AD1010" s="79"/>
      <c r="AE1010" s="79"/>
      <c r="AF1010" s="79"/>
      <c r="AG1010" s="79"/>
      <c r="AH1010" s="79"/>
      <c r="AI1010" s="79"/>
      <c r="AJ1010" s="79"/>
      <c r="AK1010" s="79"/>
      <c r="AL1010" s="79"/>
      <c r="AM1010" s="79"/>
      <c r="AN1010" s="79"/>
    </row>
    <row r="1011">
      <c r="A1011" s="79"/>
      <c r="B1011" s="79"/>
      <c r="C1011" s="79"/>
      <c r="D1011" s="79"/>
      <c r="E1011" s="79"/>
      <c r="F1011" s="79"/>
      <c r="G1011" s="79"/>
      <c r="H1011" s="79"/>
      <c r="I1011" s="79"/>
      <c r="J1011" s="79"/>
      <c r="K1011" s="79"/>
      <c r="L1011" s="79"/>
      <c r="M1011" s="79"/>
      <c r="N1011" s="79"/>
      <c r="O1011" s="79"/>
      <c r="P1011" s="79"/>
      <c r="Q1011" s="79"/>
      <c r="R1011" s="79"/>
      <c r="S1011" s="79"/>
      <c r="T1011" s="79"/>
      <c r="U1011" s="79"/>
      <c r="V1011" s="79"/>
      <c r="W1011" s="79"/>
      <c r="X1011" s="80"/>
      <c r="Y1011" s="79"/>
      <c r="Z1011" s="79"/>
      <c r="AA1011" s="79"/>
      <c r="AB1011" s="79"/>
      <c r="AC1011" s="80"/>
      <c r="AD1011" s="79"/>
      <c r="AE1011" s="79"/>
      <c r="AF1011" s="79"/>
      <c r="AG1011" s="79"/>
      <c r="AH1011" s="79"/>
      <c r="AI1011" s="79"/>
      <c r="AJ1011" s="79"/>
      <c r="AK1011" s="79"/>
      <c r="AL1011" s="79"/>
      <c r="AM1011" s="79"/>
      <c r="AN1011" s="79"/>
    </row>
    <row r="1012">
      <c r="A1012" s="79"/>
      <c r="B1012" s="79"/>
      <c r="C1012" s="79"/>
      <c r="D1012" s="79"/>
      <c r="E1012" s="79"/>
      <c r="F1012" s="79"/>
      <c r="G1012" s="79"/>
      <c r="H1012" s="79"/>
      <c r="I1012" s="79"/>
      <c r="J1012" s="79"/>
      <c r="K1012" s="79"/>
      <c r="L1012" s="79"/>
      <c r="M1012" s="79"/>
      <c r="N1012" s="79"/>
      <c r="O1012" s="79"/>
      <c r="P1012" s="79"/>
      <c r="Q1012" s="79"/>
      <c r="R1012" s="79"/>
      <c r="S1012" s="79"/>
      <c r="T1012" s="79"/>
      <c r="U1012" s="79"/>
      <c r="V1012" s="79"/>
      <c r="W1012" s="79"/>
      <c r="X1012" s="80"/>
      <c r="Y1012" s="79"/>
      <c r="Z1012" s="79"/>
      <c r="AA1012" s="79"/>
      <c r="AB1012" s="79"/>
      <c r="AC1012" s="80"/>
      <c r="AD1012" s="79"/>
      <c r="AE1012" s="79"/>
      <c r="AF1012" s="79"/>
      <c r="AG1012" s="79"/>
      <c r="AH1012" s="79"/>
      <c r="AI1012" s="79"/>
      <c r="AJ1012" s="79"/>
      <c r="AK1012" s="79"/>
      <c r="AL1012" s="79"/>
      <c r="AM1012" s="79"/>
      <c r="AN1012" s="79"/>
    </row>
    <row r="1013">
      <c r="A1013" s="79"/>
      <c r="B1013" s="79"/>
      <c r="C1013" s="79"/>
      <c r="D1013" s="79"/>
      <c r="E1013" s="79"/>
      <c r="F1013" s="79"/>
      <c r="G1013" s="79"/>
      <c r="H1013" s="79"/>
      <c r="I1013" s="79"/>
      <c r="J1013" s="79"/>
      <c r="K1013" s="79"/>
      <c r="L1013" s="79"/>
      <c r="M1013" s="79"/>
      <c r="N1013" s="79"/>
      <c r="O1013" s="79"/>
      <c r="P1013" s="79"/>
      <c r="Q1013" s="79"/>
      <c r="R1013" s="79"/>
      <c r="S1013" s="79"/>
      <c r="T1013" s="79"/>
      <c r="U1013" s="79"/>
      <c r="V1013" s="79"/>
      <c r="W1013" s="79"/>
      <c r="X1013" s="80"/>
      <c r="Y1013" s="79"/>
      <c r="Z1013" s="79"/>
      <c r="AA1013" s="79"/>
      <c r="AB1013" s="79"/>
      <c r="AC1013" s="80"/>
      <c r="AD1013" s="79"/>
      <c r="AE1013" s="79"/>
      <c r="AF1013" s="79"/>
      <c r="AG1013" s="79"/>
      <c r="AH1013" s="79"/>
      <c r="AI1013" s="79"/>
      <c r="AJ1013" s="79"/>
      <c r="AK1013" s="79"/>
      <c r="AL1013" s="79"/>
      <c r="AM1013" s="79"/>
      <c r="AN1013" s="79"/>
    </row>
    <row r="1014">
      <c r="A1014" s="79"/>
      <c r="B1014" s="79"/>
      <c r="C1014" s="79"/>
      <c r="D1014" s="79"/>
      <c r="E1014" s="79"/>
      <c r="F1014" s="79"/>
      <c r="G1014" s="79"/>
      <c r="H1014" s="79"/>
      <c r="I1014" s="79"/>
      <c r="J1014" s="79"/>
      <c r="K1014" s="79"/>
      <c r="L1014" s="79"/>
      <c r="M1014" s="79"/>
      <c r="N1014" s="79"/>
      <c r="O1014" s="79"/>
      <c r="P1014" s="79"/>
      <c r="Q1014" s="79"/>
      <c r="R1014" s="79"/>
      <c r="S1014" s="79"/>
      <c r="T1014" s="79"/>
      <c r="U1014" s="79"/>
      <c r="V1014" s="79"/>
      <c r="W1014" s="79"/>
      <c r="X1014" s="80"/>
      <c r="Y1014" s="79"/>
      <c r="Z1014" s="79"/>
      <c r="AA1014" s="79"/>
      <c r="AB1014" s="79"/>
      <c r="AC1014" s="80"/>
      <c r="AD1014" s="79"/>
      <c r="AE1014" s="79"/>
      <c r="AF1014" s="79"/>
      <c r="AG1014" s="79"/>
      <c r="AH1014" s="79"/>
      <c r="AI1014" s="79"/>
      <c r="AJ1014" s="79"/>
      <c r="AK1014" s="79"/>
      <c r="AL1014" s="79"/>
      <c r="AM1014" s="79"/>
      <c r="AN1014" s="79"/>
    </row>
    <row r="1015">
      <c r="A1015" s="79"/>
      <c r="B1015" s="79"/>
      <c r="C1015" s="79"/>
      <c r="D1015" s="79"/>
      <c r="E1015" s="79"/>
      <c r="F1015" s="79"/>
      <c r="G1015" s="79"/>
      <c r="H1015" s="79"/>
      <c r="I1015" s="79"/>
      <c r="J1015" s="79"/>
      <c r="K1015" s="79"/>
      <c r="L1015" s="79"/>
      <c r="M1015" s="79"/>
      <c r="N1015" s="79"/>
      <c r="O1015" s="79"/>
      <c r="P1015" s="79"/>
      <c r="Q1015" s="79"/>
      <c r="R1015" s="79"/>
      <c r="S1015" s="79"/>
      <c r="T1015" s="79"/>
      <c r="U1015" s="79"/>
      <c r="V1015" s="79"/>
      <c r="W1015" s="79"/>
      <c r="X1015" s="80"/>
      <c r="Y1015" s="79"/>
      <c r="Z1015" s="79"/>
      <c r="AA1015" s="79"/>
      <c r="AB1015" s="79"/>
      <c r="AC1015" s="80"/>
      <c r="AD1015" s="79"/>
      <c r="AE1015" s="79"/>
      <c r="AF1015" s="79"/>
      <c r="AG1015" s="79"/>
      <c r="AH1015" s="79"/>
      <c r="AI1015" s="79"/>
      <c r="AJ1015" s="79"/>
      <c r="AK1015" s="79"/>
      <c r="AL1015" s="79"/>
      <c r="AM1015" s="79"/>
      <c r="AN1015" s="79"/>
    </row>
    <row r="1016">
      <c r="A1016" s="79"/>
      <c r="B1016" s="79"/>
      <c r="C1016" s="79"/>
      <c r="D1016" s="79"/>
      <c r="E1016" s="79"/>
      <c r="F1016" s="79"/>
      <c r="G1016" s="79"/>
      <c r="H1016" s="79"/>
      <c r="I1016" s="79"/>
      <c r="J1016" s="79"/>
      <c r="K1016" s="79"/>
      <c r="L1016" s="79"/>
      <c r="M1016" s="79"/>
      <c r="N1016" s="79"/>
      <c r="O1016" s="79"/>
      <c r="P1016" s="79"/>
      <c r="Q1016" s="79"/>
      <c r="R1016" s="79"/>
      <c r="S1016" s="79"/>
      <c r="T1016" s="79"/>
      <c r="U1016" s="79"/>
      <c r="V1016" s="79"/>
      <c r="W1016" s="79"/>
      <c r="X1016" s="80"/>
      <c r="Y1016" s="79"/>
      <c r="Z1016" s="79"/>
      <c r="AA1016" s="79"/>
      <c r="AB1016" s="79"/>
      <c r="AC1016" s="80"/>
      <c r="AD1016" s="79"/>
      <c r="AE1016" s="79"/>
      <c r="AF1016" s="79"/>
      <c r="AG1016" s="79"/>
      <c r="AH1016" s="79"/>
      <c r="AI1016" s="79"/>
      <c r="AJ1016" s="79"/>
      <c r="AK1016" s="79"/>
      <c r="AL1016" s="79"/>
      <c r="AM1016" s="79"/>
      <c r="AN1016" s="79"/>
    </row>
    <row r="1017">
      <c r="A1017" s="79"/>
      <c r="B1017" s="79"/>
      <c r="C1017" s="79"/>
      <c r="D1017" s="79"/>
      <c r="E1017" s="79"/>
      <c r="F1017" s="79"/>
      <c r="G1017" s="79"/>
      <c r="H1017" s="79"/>
      <c r="I1017" s="79"/>
      <c r="J1017" s="79"/>
      <c r="K1017" s="79"/>
      <c r="L1017" s="79"/>
      <c r="M1017" s="79"/>
      <c r="N1017" s="79"/>
      <c r="O1017" s="79"/>
      <c r="P1017" s="79"/>
      <c r="Q1017" s="79"/>
      <c r="R1017" s="79"/>
      <c r="S1017" s="79"/>
      <c r="T1017" s="79"/>
      <c r="U1017" s="79"/>
      <c r="V1017" s="79"/>
      <c r="W1017" s="79"/>
      <c r="X1017" s="80"/>
      <c r="Y1017" s="79"/>
      <c r="Z1017" s="79"/>
      <c r="AA1017" s="79"/>
      <c r="AB1017" s="79"/>
      <c r="AC1017" s="80"/>
      <c r="AD1017" s="79"/>
      <c r="AE1017" s="79"/>
      <c r="AF1017" s="79"/>
      <c r="AG1017" s="79"/>
      <c r="AH1017" s="79"/>
      <c r="AI1017" s="79"/>
      <c r="AJ1017" s="79"/>
      <c r="AK1017" s="79"/>
      <c r="AL1017" s="79"/>
      <c r="AM1017" s="79"/>
      <c r="AN1017" s="79"/>
    </row>
    <row r="1018">
      <c r="A1018" s="79"/>
      <c r="B1018" s="79"/>
      <c r="C1018" s="79"/>
      <c r="D1018" s="79"/>
      <c r="E1018" s="79"/>
      <c r="F1018" s="79"/>
      <c r="G1018" s="79"/>
      <c r="H1018" s="79"/>
      <c r="I1018" s="79"/>
      <c r="J1018" s="79"/>
      <c r="K1018" s="79"/>
      <c r="L1018" s="79"/>
      <c r="M1018" s="79"/>
      <c r="N1018" s="79"/>
      <c r="O1018" s="79"/>
      <c r="P1018" s="79"/>
      <c r="Q1018" s="79"/>
      <c r="R1018" s="79"/>
      <c r="S1018" s="79"/>
      <c r="T1018" s="79"/>
      <c r="U1018" s="79"/>
      <c r="V1018" s="79"/>
      <c r="W1018" s="79"/>
      <c r="X1018" s="80"/>
      <c r="Y1018" s="79"/>
      <c r="Z1018" s="79"/>
      <c r="AA1018" s="79"/>
      <c r="AB1018" s="79"/>
      <c r="AC1018" s="80"/>
      <c r="AD1018" s="79"/>
      <c r="AE1018" s="79"/>
      <c r="AF1018" s="79"/>
      <c r="AG1018" s="79"/>
      <c r="AH1018" s="79"/>
      <c r="AI1018" s="79"/>
      <c r="AJ1018" s="79"/>
      <c r="AK1018" s="79"/>
      <c r="AL1018" s="79"/>
      <c r="AM1018" s="79"/>
      <c r="AN1018" s="79"/>
    </row>
    <row r="1019">
      <c r="A1019" s="79"/>
      <c r="B1019" s="79"/>
      <c r="C1019" s="79"/>
      <c r="D1019" s="79"/>
      <c r="E1019" s="79"/>
      <c r="F1019" s="79"/>
      <c r="G1019" s="79"/>
      <c r="H1019" s="79"/>
      <c r="I1019" s="79"/>
      <c r="J1019" s="79"/>
      <c r="K1019" s="79"/>
      <c r="L1019" s="79"/>
      <c r="M1019" s="79"/>
      <c r="N1019" s="79"/>
      <c r="O1019" s="79"/>
      <c r="P1019" s="79"/>
      <c r="Q1019" s="79"/>
      <c r="R1019" s="79"/>
      <c r="S1019" s="79"/>
      <c r="T1019" s="79"/>
      <c r="U1019" s="79"/>
      <c r="V1019" s="79"/>
      <c r="W1019" s="79"/>
      <c r="X1019" s="80"/>
      <c r="Y1019" s="79"/>
      <c r="Z1019" s="79"/>
      <c r="AA1019" s="79"/>
      <c r="AB1019" s="79"/>
      <c r="AC1019" s="80"/>
      <c r="AD1019" s="79"/>
      <c r="AE1019" s="79"/>
      <c r="AF1019" s="79"/>
      <c r="AG1019" s="79"/>
      <c r="AH1019" s="79"/>
      <c r="AI1019" s="79"/>
      <c r="AJ1019" s="79"/>
      <c r="AK1019" s="79"/>
      <c r="AL1019" s="79"/>
      <c r="AM1019" s="79"/>
      <c r="AN1019" s="79"/>
    </row>
    <row r="1020">
      <c r="A1020" s="79"/>
      <c r="B1020" s="79"/>
      <c r="C1020" s="79"/>
      <c r="D1020" s="79"/>
      <c r="E1020" s="79"/>
      <c r="F1020" s="79"/>
      <c r="G1020" s="79"/>
      <c r="H1020" s="79"/>
      <c r="I1020" s="79"/>
      <c r="J1020" s="79"/>
      <c r="K1020" s="79"/>
      <c r="L1020" s="79"/>
      <c r="M1020" s="79"/>
      <c r="N1020" s="79"/>
      <c r="O1020" s="79"/>
      <c r="P1020" s="79"/>
      <c r="Q1020" s="79"/>
      <c r="R1020" s="79"/>
      <c r="S1020" s="79"/>
      <c r="T1020" s="79"/>
      <c r="U1020" s="79"/>
      <c r="V1020" s="79"/>
      <c r="W1020" s="79"/>
      <c r="X1020" s="80"/>
      <c r="Y1020" s="79"/>
      <c r="Z1020" s="79"/>
      <c r="AA1020" s="79"/>
      <c r="AB1020" s="79"/>
      <c r="AC1020" s="80"/>
      <c r="AD1020" s="79"/>
      <c r="AE1020" s="79"/>
      <c r="AF1020" s="79"/>
      <c r="AG1020" s="79"/>
      <c r="AH1020" s="79"/>
      <c r="AI1020" s="79"/>
      <c r="AJ1020" s="79"/>
      <c r="AK1020" s="79"/>
      <c r="AL1020" s="79"/>
      <c r="AM1020" s="79"/>
      <c r="AN1020" s="79"/>
    </row>
    <row r="1021">
      <c r="A1021" s="79"/>
      <c r="B1021" s="79"/>
      <c r="C1021" s="79"/>
      <c r="D1021" s="79"/>
      <c r="E1021" s="79"/>
      <c r="F1021" s="79"/>
      <c r="G1021" s="79"/>
      <c r="H1021" s="79"/>
      <c r="I1021" s="79"/>
      <c r="J1021" s="79"/>
      <c r="K1021" s="79"/>
      <c r="L1021" s="79"/>
      <c r="M1021" s="79"/>
      <c r="N1021" s="79"/>
      <c r="O1021" s="79"/>
      <c r="P1021" s="79"/>
      <c r="Q1021" s="79"/>
      <c r="R1021" s="79"/>
      <c r="S1021" s="79"/>
      <c r="T1021" s="79"/>
      <c r="U1021" s="79"/>
      <c r="V1021" s="79"/>
      <c r="W1021" s="79"/>
      <c r="X1021" s="80"/>
      <c r="Y1021" s="79"/>
      <c r="Z1021" s="79"/>
      <c r="AA1021" s="79"/>
      <c r="AB1021" s="79"/>
      <c r="AC1021" s="80"/>
      <c r="AD1021" s="79"/>
      <c r="AE1021" s="79"/>
      <c r="AF1021" s="79"/>
      <c r="AG1021" s="79"/>
      <c r="AH1021" s="79"/>
      <c r="AI1021" s="79"/>
      <c r="AJ1021" s="79"/>
      <c r="AK1021" s="79"/>
      <c r="AL1021" s="79"/>
      <c r="AM1021" s="79"/>
      <c r="AN1021" s="79"/>
    </row>
    <row r="1022">
      <c r="A1022" s="79"/>
      <c r="B1022" s="79"/>
      <c r="C1022" s="79"/>
      <c r="D1022" s="79"/>
      <c r="E1022" s="79"/>
      <c r="F1022" s="79"/>
      <c r="G1022" s="79"/>
      <c r="H1022" s="79"/>
      <c r="I1022" s="79"/>
      <c r="J1022" s="79"/>
      <c r="K1022" s="79"/>
      <c r="L1022" s="79"/>
      <c r="M1022" s="79"/>
      <c r="N1022" s="79"/>
      <c r="O1022" s="79"/>
      <c r="P1022" s="79"/>
      <c r="Q1022" s="79"/>
      <c r="R1022" s="79"/>
      <c r="S1022" s="79"/>
      <c r="T1022" s="79"/>
      <c r="U1022" s="79"/>
      <c r="V1022" s="79"/>
      <c r="W1022" s="79"/>
      <c r="X1022" s="80"/>
      <c r="Y1022" s="79"/>
      <c r="Z1022" s="79"/>
      <c r="AA1022" s="79"/>
      <c r="AB1022" s="79"/>
      <c r="AC1022" s="80"/>
      <c r="AD1022" s="79"/>
      <c r="AE1022" s="79"/>
      <c r="AF1022" s="79"/>
      <c r="AG1022" s="79"/>
      <c r="AH1022" s="79"/>
      <c r="AI1022" s="79"/>
      <c r="AJ1022" s="79"/>
      <c r="AK1022" s="79"/>
      <c r="AL1022" s="79"/>
      <c r="AM1022" s="79"/>
      <c r="AN1022" s="79"/>
    </row>
    <row r="1023">
      <c r="A1023" s="79"/>
      <c r="B1023" s="79"/>
      <c r="C1023" s="79"/>
      <c r="D1023" s="79"/>
      <c r="E1023" s="79"/>
      <c r="F1023" s="79"/>
      <c r="G1023" s="79"/>
      <c r="H1023" s="79"/>
      <c r="I1023" s="79"/>
      <c r="J1023" s="79"/>
      <c r="K1023" s="79"/>
      <c r="L1023" s="79"/>
      <c r="M1023" s="79"/>
      <c r="N1023" s="79"/>
      <c r="O1023" s="79"/>
      <c r="P1023" s="79"/>
      <c r="Q1023" s="79"/>
      <c r="R1023" s="79"/>
      <c r="S1023" s="79"/>
      <c r="T1023" s="79"/>
      <c r="U1023" s="79"/>
      <c r="V1023" s="79"/>
      <c r="W1023" s="79"/>
      <c r="X1023" s="80"/>
      <c r="Y1023" s="79"/>
      <c r="Z1023" s="79"/>
      <c r="AA1023" s="79"/>
      <c r="AB1023" s="79"/>
      <c r="AC1023" s="80"/>
      <c r="AD1023" s="79"/>
      <c r="AE1023" s="79"/>
      <c r="AF1023" s="79"/>
      <c r="AG1023" s="79"/>
      <c r="AH1023" s="79"/>
      <c r="AI1023" s="79"/>
      <c r="AJ1023" s="79"/>
      <c r="AK1023" s="79"/>
      <c r="AL1023" s="79"/>
      <c r="AM1023" s="79"/>
      <c r="AN1023" s="79"/>
    </row>
    <row r="1024">
      <c r="A1024" s="79"/>
      <c r="B1024" s="79"/>
      <c r="C1024" s="79"/>
      <c r="D1024" s="79"/>
      <c r="E1024" s="79"/>
      <c r="F1024" s="79"/>
      <c r="G1024" s="79"/>
      <c r="H1024" s="79"/>
      <c r="I1024" s="79"/>
      <c r="J1024" s="79"/>
      <c r="K1024" s="79"/>
      <c r="L1024" s="79"/>
      <c r="M1024" s="79"/>
      <c r="N1024" s="79"/>
      <c r="O1024" s="79"/>
      <c r="P1024" s="79"/>
      <c r="Q1024" s="79"/>
      <c r="R1024" s="79"/>
      <c r="S1024" s="79"/>
      <c r="T1024" s="79"/>
      <c r="U1024" s="79"/>
      <c r="V1024" s="79"/>
      <c r="W1024" s="79"/>
      <c r="X1024" s="80"/>
      <c r="Y1024" s="79"/>
      <c r="Z1024" s="79"/>
      <c r="AA1024" s="79"/>
      <c r="AB1024" s="79"/>
      <c r="AC1024" s="80"/>
      <c r="AD1024" s="79"/>
      <c r="AE1024" s="79"/>
      <c r="AF1024" s="79"/>
      <c r="AG1024" s="79"/>
      <c r="AH1024" s="79"/>
      <c r="AI1024" s="79"/>
      <c r="AJ1024" s="79"/>
      <c r="AK1024" s="79"/>
      <c r="AL1024" s="79"/>
      <c r="AM1024" s="79"/>
      <c r="AN1024" s="79"/>
    </row>
    <row r="1025">
      <c r="A1025" s="79"/>
      <c r="B1025" s="79"/>
      <c r="C1025" s="79"/>
      <c r="D1025" s="79"/>
      <c r="E1025" s="79"/>
      <c r="F1025" s="79"/>
      <c r="G1025" s="79"/>
      <c r="H1025" s="79"/>
      <c r="I1025" s="79"/>
      <c r="J1025" s="79"/>
      <c r="K1025" s="79"/>
      <c r="L1025" s="79"/>
      <c r="M1025" s="79"/>
      <c r="N1025" s="79"/>
      <c r="O1025" s="79"/>
      <c r="P1025" s="79"/>
      <c r="Q1025" s="79"/>
      <c r="R1025" s="79"/>
      <c r="S1025" s="79"/>
      <c r="T1025" s="79"/>
      <c r="U1025" s="79"/>
      <c r="V1025" s="79"/>
      <c r="W1025" s="79"/>
      <c r="X1025" s="80"/>
      <c r="Y1025" s="79"/>
      <c r="Z1025" s="79"/>
      <c r="AA1025" s="79"/>
      <c r="AB1025" s="79"/>
      <c r="AC1025" s="80"/>
      <c r="AD1025" s="79"/>
      <c r="AE1025" s="79"/>
      <c r="AF1025" s="79"/>
      <c r="AG1025" s="79"/>
      <c r="AH1025" s="79"/>
      <c r="AI1025" s="79"/>
      <c r="AJ1025" s="79"/>
      <c r="AK1025" s="79"/>
      <c r="AL1025" s="79"/>
      <c r="AM1025" s="79"/>
      <c r="AN1025" s="79"/>
    </row>
    <row r="1026">
      <c r="A1026" s="79"/>
      <c r="B1026" s="79"/>
      <c r="C1026" s="79"/>
      <c r="D1026" s="79"/>
      <c r="E1026" s="79"/>
      <c r="F1026" s="79"/>
      <c r="G1026" s="79"/>
      <c r="H1026" s="79"/>
      <c r="I1026" s="79"/>
      <c r="J1026" s="79"/>
      <c r="K1026" s="79"/>
      <c r="L1026" s="79"/>
      <c r="M1026" s="79"/>
      <c r="N1026" s="79"/>
      <c r="O1026" s="79"/>
      <c r="P1026" s="79"/>
      <c r="Q1026" s="79"/>
      <c r="R1026" s="79"/>
      <c r="S1026" s="79"/>
      <c r="T1026" s="79"/>
      <c r="U1026" s="79"/>
      <c r="V1026" s="79"/>
      <c r="W1026" s="79"/>
      <c r="X1026" s="80"/>
      <c r="Y1026" s="79"/>
      <c r="Z1026" s="79"/>
      <c r="AA1026" s="79"/>
      <c r="AB1026" s="79"/>
      <c r="AC1026" s="80"/>
      <c r="AD1026" s="79"/>
      <c r="AE1026" s="79"/>
      <c r="AF1026" s="79"/>
      <c r="AG1026" s="79"/>
      <c r="AH1026" s="79"/>
      <c r="AI1026" s="79"/>
      <c r="AJ1026" s="79"/>
      <c r="AK1026" s="79"/>
      <c r="AL1026" s="79"/>
      <c r="AM1026" s="79"/>
      <c r="AN1026" s="79"/>
    </row>
    <row r="1027">
      <c r="A1027" s="79"/>
      <c r="B1027" s="79"/>
      <c r="C1027" s="79"/>
      <c r="D1027" s="79"/>
      <c r="E1027" s="79"/>
      <c r="F1027" s="79"/>
      <c r="G1027" s="79"/>
      <c r="H1027" s="79"/>
      <c r="I1027" s="79"/>
      <c r="J1027" s="79"/>
      <c r="K1027" s="79"/>
      <c r="L1027" s="79"/>
      <c r="M1027" s="79"/>
      <c r="N1027" s="79"/>
      <c r="O1027" s="79"/>
      <c r="P1027" s="79"/>
      <c r="Q1027" s="79"/>
      <c r="R1027" s="79"/>
      <c r="S1027" s="79"/>
      <c r="T1027" s="79"/>
      <c r="U1027" s="79"/>
      <c r="V1027" s="79"/>
      <c r="W1027" s="79"/>
      <c r="X1027" s="80"/>
      <c r="Y1027" s="79"/>
      <c r="Z1027" s="79"/>
      <c r="AA1027" s="79"/>
      <c r="AB1027" s="79"/>
      <c r="AC1027" s="80"/>
      <c r="AD1027" s="79"/>
      <c r="AE1027" s="79"/>
      <c r="AF1027" s="79"/>
      <c r="AG1027" s="79"/>
      <c r="AH1027" s="79"/>
      <c r="AI1027" s="79"/>
      <c r="AJ1027" s="79"/>
      <c r="AK1027" s="79"/>
      <c r="AL1027" s="79"/>
      <c r="AM1027" s="79"/>
      <c r="AN1027" s="79"/>
    </row>
    <row r="1028">
      <c r="A1028" s="79"/>
      <c r="B1028" s="79"/>
      <c r="C1028" s="79"/>
      <c r="D1028" s="79"/>
      <c r="E1028" s="79"/>
      <c r="F1028" s="79"/>
      <c r="G1028" s="79"/>
      <c r="H1028" s="79"/>
      <c r="I1028" s="79"/>
      <c r="J1028" s="79"/>
      <c r="K1028" s="79"/>
      <c r="L1028" s="79"/>
      <c r="M1028" s="79"/>
      <c r="N1028" s="79"/>
      <c r="O1028" s="79"/>
      <c r="P1028" s="79"/>
      <c r="Q1028" s="79"/>
      <c r="R1028" s="79"/>
      <c r="S1028" s="79"/>
      <c r="T1028" s="79"/>
      <c r="U1028" s="79"/>
      <c r="V1028" s="79"/>
      <c r="W1028" s="79"/>
      <c r="X1028" s="80"/>
      <c r="Y1028" s="79"/>
      <c r="Z1028" s="79"/>
      <c r="AA1028" s="79"/>
      <c r="AB1028" s="79"/>
      <c r="AC1028" s="80"/>
      <c r="AD1028" s="79"/>
      <c r="AE1028" s="79"/>
      <c r="AF1028" s="79"/>
      <c r="AG1028" s="79"/>
      <c r="AH1028" s="79"/>
      <c r="AI1028" s="79"/>
      <c r="AJ1028" s="79"/>
      <c r="AK1028" s="79"/>
      <c r="AL1028" s="79"/>
      <c r="AM1028" s="79"/>
      <c r="AN1028" s="79"/>
    </row>
    <row r="1029">
      <c r="A1029" s="79"/>
      <c r="B1029" s="79"/>
      <c r="C1029" s="79"/>
      <c r="D1029" s="79"/>
      <c r="E1029" s="79"/>
      <c r="F1029" s="79"/>
      <c r="G1029" s="79"/>
      <c r="H1029" s="79"/>
      <c r="I1029" s="79"/>
      <c r="J1029" s="79"/>
      <c r="K1029" s="79"/>
      <c r="L1029" s="79"/>
      <c r="M1029" s="79"/>
      <c r="N1029" s="79"/>
      <c r="O1029" s="79"/>
      <c r="P1029" s="79"/>
      <c r="Q1029" s="79"/>
      <c r="R1029" s="79"/>
      <c r="S1029" s="79"/>
      <c r="T1029" s="79"/>
      <c r="U1029" s="79"/>
      <c r="V1029" s="79"/>
      <c r="W1029" s="79"/>
      <c r="X1029" s="80"/>
      <c r="Y1029" s="79"/>
      <c r="Z1029" s="79"/>
      <c r="AA1029" s="79"/>
      <c r="AB1029" s="79"/>
      <c r="AC1029" s="80"/>
      <c r="AD1029" s="79"/>
      <c r="AE1029" s="79"/>
      <c r="AF1029" s="79"/>
      <c r="AG1029" s="79"/>
      <c r="AH1029" s="79"/>
      <c r="AI1029" s="79"/>
      <c r="AJ1029" s="79"/>
      <c r="AK1029" s="79"/>
      <c r="AL1029" s="79"/>
      <c r="AM1029" s="79"/>
      <c r="AN1029" s="79"/>
    </row>
    <row r="1030">
      <c r="A1030" s="79"/>
      <c r="B1030" s="79"/>
      <c r="C1030" s="79"/>
      <c r="D1030" s="79"/>
      <c r="E1030" s="79"/>
      <c r="F1030" s="79"/>
      <c r="G1030" s="79"/>
      <c r="H1030" s="79"/>
      <c r="I1030" s="79"/>
      <c r="J1030" s="79"/>
      <c r="K1030" s="79"/>
      <c r="L1030" s="79"/>
      <c r="M1030" s="79"/>
      <c r="N1030" s="79"/>
      <c r="O1030" s="79"/>
      <c r="P1030" s="79"/>
      <c r="Q1030" s="79"/>
      <c r="R1030" s="79"/>
      <c r="S1030" s="79"/>
      <c r="T1030" s="79"/>
      <c r="U1030" s="79"/>
      <c r="V1030" s="79"/>
      <c r="W1030" s="79"/>
      <c r="X1030" s="80"/>
      <c r="Y1030" s="79"/>
      <c r="Z1030" s="79"/>
      <c r="AA1030" s="79"/>
      <c r="AB1030" s="79"/>
      <c r="AC1030" s="80"/>
      <c r="AD1030" s="79"/>
      <c r="AE1030" s="79"/>
      <c r="AF1030" s="79"/>
      <c r="AG1030" s="79"/>
      <c r="AH1030" s="79"/>
      <c r="AI1030" s="79"/>
      <c r="AJ1030" s="79"/>
      <c r="AK1030" s="79"/>
      <c r="AL1030" s="79"/>
      <c r="AM1030" s="79"/>
      <c r="AN1030" s="79"/>
    </row>
    <row r="1031">
      <c r="A1031" s="79"/>
      <c r="B1031" s="79"/>
      <c r="C1031" s="79"/>
      <c r="D1031" s="79"/>
      <c r="E1031" s="79"/>
      <c r="F1031" s="79"/>
      <c r="G1031" s="79"/>
      <c r="H1031" s="79"/>
      <c r="I1031" s="79"/>
      <c r="J1031" s="79"/>
      <c r="K1031" s="79"/>
      <c r="L1031" s="79"/>
      <c r="M1031" s="79"/>
      <c r="N1031" s="79"/>
      <c r="O1031" s="79"/>
      <c r="P1031" s="79"/>
      <c r="Q1031" s="79"/>
      <c r="R1031" s="79"/>
      <c r="S1031" s="79"/>
      <c r="T1031" s="79"/>
      <c r="U1031" s="79"/>
      <c r="V1031" s="79"/>
      <c r="W1031" s="79"/>
      <c r="X1031" s="80"/>
      <c r="Y1031" s="79"/>
      <c r="Z1031" s="79"/>
      <c r="AA1031" s="79"/>
      <c r="AB1031" s="79"/>
      <c r="AC1031" s="80"/>
      <c r="AD1031" s="79"/>
      <c r="AE1031" s="79"/>
      <c r="AF1031" s="79"/>
      <c r="AG1031" s="79"/>
      <c r="AH1031" s="79"/>
      <c r="AI1031" s="79"/>
      <c r="AJ1031" s="79"/>
      <c r="AK1031" s="79"/>
      <c r="AL1031" s="79"/>
      <c r="AM1031" s="79"/>
      <c r="AN1031" s="79"/>
    </row>
    <row r="1032">
      <c r="A1032" s="79"/>
      <c r="B1032" s="79"/>
      <c r="C1032" s="79"/>
      <c r="D1032" s="79"/>
      <c r="E1032" s="79"/>
      <c r="F1032" s="79"/>
      <c r="G1032" s="79"/>
      <c r="H1032" s="79"/>
      <c r="I1032" s="79"/>
      <c r="J1032" s="79"/>
      <c r="K1032" s="79"/>
      <c r="L1032" s="79"/>
      <c r="M1032" s="79"/>
      <c r="N1032" s="79"/>
      <c r="O1032" s="79"/>
      <c r="P1032" s="79"/>
      <c r="Q1032" s="79"/>
      <c r="R1032" s="79"/>
      <c r="S1032" s="79"/>
      <c r="T1032" s="79"/>
      <c r="U1032" s="79"/>
      <c r="V1032" s="79"/>
      <c r="W1032" s="79"/>
      <c r="X1032" s="80"/>
      <c r="Y1032" s="79"/>
      <c r="Z1032" s="79"/>
      <c r="AA1032" s="79"/>
      <c r="AB1032" s="79"/>
      <c r="AC1032" s="80"/>
      <c r="AD1032" s="79"/>
      <c r="AE1032" s="79"/>
      <c r="AF1032" s="79"/>
      <c r="AG1032" s="79"/>
      <c r="AH1032" s="79"/>
      <c r="AI1032" s="79"/>
      <c r="AJ1032" s="79"/>
      <c r="AK1032" s="79"/>
      <c r="AL1032" s="79"/>
      <c r="AM1032" s="79"/>
      <c r="AN1032" s="79"/>
    </row>
    <row r="1033">
      <c r="A1033" s="79"/>
      <c r="B1033" s="79"/>
      <c r="C1033" s="79"/>
      <c r="D1033" s="79"/>
      <c r="E1033" s="79"/>
      <c r="F1033" s="79"/>
      <c r="G1033" s="79"/>
      <c r="H1033" s="79"/>
      <c r="I1033" s="79"/>
      <c r="J1033" s="79"/>
      <c r="K1033" s="79"/>
      <c r="L1033" s="79"/>
      <c r="M1033" s="79"/>
      <c r="N1033" s="79"/>
      <c r="O1033" s="79"/>
      <c r="P1033" s="79"/>
      <c r="Q1033" s="79"/>
      <c r="R1033" s="79"/>
      <c r="S1033" s="79"/>
      <c r="T1033" s="79"/>
      <c r="U1033" s="79"/>
      <c r="V1033" s="79"/>
      <c r="W1033" s="79"/>
      <c r="X1033" s="80"/>
      <c r="Y1033" s="79"/>
      <c r="Z1033" s="79"/>
      <c r="AA1033" s="79"/>
      <c r="AB1033" s="79"/>
      <c r="AC1033" s="80"/>
      <c r="AD1033" s="79"/>
      <c r="AE1033" s="79"/>
      <c r="AF1033" s="79"/>
      <c r="AG1033" s="79"/>
      <c r="AH1033" s="79"/>
      <c r="AI1033" s="79"/>
      <c r="AJ1033" s="79"/>
      <c r="AK1033" s="79"/>
      <c r="AL1033" s="79"/>
      <c r="AM1033" s="79"/>
      <c r="AN1033" s="79"/>
    </row>
    <row r="1034">
      <c r="A1034" s="79"/>
      <c r="B1034" s="79"/>
      <c r="C1034" s="79"/>
      <c r="D1034" s="79"/>
      <c r="E1034" s="79"/>
      <c r="F1034" s="79"/>
      <c r="G1034" s="79"/>
      <c r="H1034" s="79"/>
      <c r="I1034" s="79"/>
      <c r="J1034" s="79"/>
      <c r="K1034" s="79"/>
      <c r="L1034" s="79"/>
      <c r="M1034" s="79"/>
      <c r="N1034" s="79"/>
      <c r="O1034" s="79"/>
      <c r="P1034" s="79"/>
      <c r="Q1034" s="79"/>
      <c r="R1034" s="79"/>
      <c r="S1034" s="79"/>
      <c r="T1034" s="79"/>
      <c r="U1034" s="79"/>
      <c r="V1034" s="79"/>
      <c r="W1034" s="79"/>
      <c r="X1034" s="80"/>
      <c r="Y1034" s="79"/>
      <c r="Z1034" s="79"/>
      <c r="AA1034" s="79"/>
      <c r="AB1034" s="79"/>
      <c r="AC1034" s="80"/>
      <c r="AD1034" s="79"/>
      <c r="AE1034" s="79"/>
      <c r="AF1034" s="79"/>
      <c r="AG1034" s="79"/>
      <c r="AH1034" s="79"/>
      <c r="AI1034" s="79"/>
      <c r="AJ1034" s="79"/>
      <c r="AK1034" s="79"/>
      <c r="AL1034" s="79"/>
      <c r="AM1034" s="79"/>
      <c r="AN1034" s="79"/>
    </row>
    <row r="1035">
      <c r="A1035" s="79"/>
      <c r="B1035" s="79"/>
      <c r="C1035" s="79"/>
      <c r="D1035" s="79"/>
      <c r="E1035" s="79"/>
      <c r="F1035" s="79"/>
      <c r="G1035" s="79"/>
      <c r="H1035" s="79"/>
      <c r="I1035" s="79"/>
      <c r="J1035" s="79"/>
      <c r="K1035" s="79"/>
      <c r="L1035" s="79"/>
      <c r="M1035" s="79"/>
      <c r="N1035" s="79"/>
      <c r="O1035" s="79"/>
      <c r="P1035" s="79"/>
      <c r="Q1035" s="79"/>
      <c r="R1035" s="79"/>
      <c r="S1035" s="79"/>
      <c r="T1035" s="79"/>
      <c r="U1035" s="79"/>
      <c r="V1035" s="79"/>
      <c r="W1035" s="79"/>
      <c r="X1035" s="80"/>
      <c r="Y1035" s="79"/>
      <c r="Z1035" s="79"/>
      <c r="AA1035" s="79"/>
      <c r="AB1035" s="79"/>
      <c r="AC1035" s="80"/>
      <c r="AD1035" s="79"/>
      <c r="AE1035" s="79"/>
      <c r="AF1035" s="79"/>
      <c r="AG1035" s="79"/>
      <c r="AH1035" s="79"/>
      <c r="AI1035" s="79"/>
      <c r="AJ1035" s="79"/>
      <c r="AK1035" s="79"/>
      <c r="AL1035" s="79"/>
      <c r="AM1035" s="79"/>
      <c r="AN1035" s="79"/>
    </row>
    <row r="1036">
      <c r="A1036" s="79"/>
      <c r="B1036" s="79"/>
      <c r="C1036" s="79"/>
      <c r="D1036" s="79"/>
      <c r="E1036" s="79"/>
      <c r="F1036" s="79"/>
      <c r="G1036" s="79"/>
      <c r="H1036" s="79"/>
      <c r="I1036" s="79"/>
      <c r="J1036" s="79"/>
      <c r="K1036" s="79"/>
      <c r="L1036" s="79"/>
      <c r="M1036" s="79"/>
      <c r="N1036" s="79"/>
      <c r="O1036" s="79"/>
      <c r="P1036" s="79"/>
      <c r="Q1036" s="79"/>
      <c r="R1036" s="79"/>
      <c r="S1036" s="79"/>
      <c r="T1036" s="79"/>
      <c r="U1036" s="79"/>
      <c r="V1036" s="79"/>
      <c r="W1036" s="79"/>
      <c r="X1036" s="80"/>
      <c r="Y1036" s="79"/>
      <c r="Z1036" s="79"/>
      <c r="AA1036" s="79"/>
      <c r="AB1036" s="79"/>
      <c r="AC1036" s="80"/>
      <c r="AD1036" s="79"/>
      <c r="AE1036" s="79"/>
      <c r="AF1036" s="79"/>
      <c r="AG1036" s="79"/>
      <c r="AH1036" s="79"/>
      <c r="AI1036" s="79"/>
      <c r="AJ1036" s="79"/>
      <c r="AK1036" s="79"/>
      <c r="AL1036" s="79"/>
      <c r="AM1036" s="79"/>
      <c r="AN1036" s="79"/>
    </row>
    <row r="1037">
      <c r="A1037" s="79"/>
      <c r="B1037" s="79"/>
      <c r="C1037" s="79"/>
      <c r="D1037" s="79"/>
      <c r="E1037" s="79"/>
      <c r="F1037" s="79"/>
      <c r="G1037" s="79"/>
      <c r="H1037" s="79"/>
      <c r="I1037" s="79"/>
      <c r="J1037" s="79"/>
      <c r="K1037" s="79"/>
      <c r="L1037" s="79"/>
      <c r="M1037" s="79"/>
      <c r="N1037" s="79"/>
      <c r="O1037" s="79"/>
      <c r="P1037" s="79"/>
      <c r="Q1037" s="79"/>
      <c r="R1037" s="79"/>
      <c r="S1037" s="79"/>
      <c r="T1037" s="79"/>
      <c r="U1037" s="79"/>
      <c r="V1037" s="79"/>
      <c r="W1037" s="79"/>
      <c r="X1037" s="80"/>
      <c r="Y1037" s="79"/>
      <c r="Z1037" s="79"/>
      <c r="AA1037" s="79"/>
      <c r="AB1037" s="79"/>
      <c r="AC1037" s="80"/>
      <c r="AD1037" s="79"/>
      <c r="AE1037" s="79"/>
      <c r="AF1037" s="79"/>
      <c r="AG1037" s="79"/>
      <c r="AH1037" s="79"/>
      <c r="AI1037" s="79"/>
      <c r="AJ1037" s="79"/>
      <c r="AK1037" s="79"/>
      <c r="AL1037" s="79"/>
      <c r="AM1037" s="79"/>
      <c r="AN1037" s="79"/>
    </row>
    <row r="1038">
      <c r="A1038" s="79"/>
      <c r="B1038" s="79"/>
      <c r="C1038" s="79"/>
      <c r="D1038" s="79"/>
      <c r="E1038" s="79"/>
      <c r="F1038" s="79"/>
      <c r="G1038" s="79"/>
      <c r="H1038" s="79"/>
      <c r="I1038" s="79"/>
      <c r="J1038" s="79"/>
      <c r="K1038" s="79"/>
      <c r="L1038" s="79"/>
      <c r="M1038" s="79"/>
      <c r="N1038" s="79"/>
      <c r="O1038" s="79"/>
      <c r="P1038" s="79"/>
      <c r="Q1038" s="79"/>
      <c r="R1038" s="79"/>
      <c r="S1038" s="79"/>
      <c r="T1038" s="79"/>
      <c r="U1038" s="79"/>
      <c r="V1038" s="79"/>
      <c r="W1038" s="79"/>
      <c r="X1038" s="80"/>
      <c r="Y1038" s="79"/>
      <c r="Z1038" s="79"/>
      <c r="AA1038" s="79"/>
      <c r="AB1038" s="79"/>
      <c r="AC1038" s="80"/>
      <c r="AD1038" s="79"/>
      <c r="AE1038" s="79"/>
      <c r="AF1038" s="79"/>
      <c r="AG1038" s="79"/>
      <c r="AH1038" s="79"/>
      <c r="AI1038" s="79"/>
      <c r="AJ1038" s="79"/>
      <c r="AK1038" s="79"/>
      <c r="AL1038" s="79"/>
      <c r="AM1038" s="79"/>
      <c r="AN1038" s="79"/>
    </row>
    <row r="1039">
      <c r="A1039" s="79"/>
      <c r="B1039" s="79"/>
      <c r="C1039" s="79"/>
      <c r="D1039" s="79"/>
      <c r="E1039" s="79"/>
      <c r="F1039" s="79"/>
      <c r="G1039" s="79"/>
      <c r="H1039" s="79"/>
      <c r="I1039" s="79"/>
      <c r="J1039" s="79"/>
      <c r="K1039" s="79"/>
      <c r="L1039" s="79"/>
      <c r="M1039" s="79"/>
      <c r="N1039" s="79"/>
      <c r="O1039" s="79"/>
      <c r="P1039" s="79"/>
      <c r="Q1039" s="79"/>
      <c r="R1039" s="79"/>
      <c r="S1039" s="79"/>
      <c r="T1039" s="79"/>
      <c r="U1039" s="79"/>
      <c r="V1039" s="79"/>
      <c r="W1039" s="79"/>
      <c r="X1039" s="80"/>
      <c r="Y1039" s="79"/>
      <c r="Z1039" s="79"/>
      <c r="AA1039" s="79"/>
      <c r="AB1039" s="79"/>
      <c r="AC1039" s="80"/>
      <c r="AD1039" s="79"/>
      <c r="AE1039" s="79"/>
      <c r="AF1039" s="79"/>
      <c r="AG1039" s="79"/>
      <c r="AH1039" s="79"/>
      <c r="AI1039" s="79"/>
      <c r="AJ1039" s="79"/>
      <c r="AK1039" s="79"/>
      <c r="AL1039" s="79"/>
      <c r="AM1039" s="79"/>
      <c r="AN1039" s="79"/>
    </row>
    <row r="1040">
      <c r="A1040" s="79"/>
      <c r="B1040" s="79"/>
      <c r="C1040" s="79"/>
      <c r="D1040" s="79"/>
      <c r="E1040" s="79"/>
      <c r="F1040" s="79"/>
      <c r="G1040" s="79"/>
      <c r="H1040" s="79"/>
      <c r="I1040" s="79"/>
      <c r="J1040" s="79"/>
      <c r="K1040" s="79"/>
      <c r="L1040" s="79"/>
      <c r="M1040" s="79"/>
      <c r="N1040" s="79"/>
      <c r="O1040" s="79"/>
      <c r="P1040" s="79"/>
      <c r="Q1040" s="79"/>
      <c r="R1040" s="79"/>
      <c r="S1040" s="79"/>
      <c r="T1040" s="79"/>
      <c r="U1040" s="79"/>
      <c r="V1040" s="79"/>
      <c r="W1040" s="79"/>
      <c r="X1040" s="80"/>
      <c r="Y1040" s="79"/>
      <c r="Z1040" s="79"/>
      <c r="AA1040" s="79"/>
      <c r="AB1040" s="79"/>
      <c r="AC1040" s="80"/>
      <c r="AD1040" s="79"/>
      <c r="AE1040" s="79"/>
      <c r="AF1040" s="79"/>
      <c r="AG1040" s="79"/>
      <c r="AH1040" s="79"/>
      <c r="AI1040" s="79"/>
      <c r="AJ1040" s="79"/>
      <c r="AK1040" s="79"/>
      <c r="AL1040" s="79"/>
      <c r="AM1040" s="79"/>
      <c r="AN1040" s="79"/>
    </row>
    <row r="1041">
      <c r="A1041" s="79"/>
      <c r="B1041" s="79"/>
      <c r="C1041" s="79"/>
      <c r="D1041" s="79"/>
      <c r="E1041" s="79"/>
      <c r="F1041" s="79"/>
      <c r="G1041" s="79"/>
      <c r="H1041" s="79"/>
      <c r="I1041" s="79"/>
      <c r="J1041" s="79"/>
      <c r="K1041" s="79"/>
      <c r="L1041" s="79"/>
      <c r="M1041" s="79"/>
      <c r="N1041" s="79"/>
      <c r="O1041" s="79"/>
      <c r="P1041" s="79"/>
      <c r="Q1041" s="79"/>
      <c r="R1041" s="79"/>
      <c r="S1041" s="79"/>
      <c r="T1041" s="79"/>
      <c r="U1041" s="79"/>
      <c r="V1041" s="79"/>
      <c r="W1041" s="79"/>
      <c r="X1041" s="80"/>
      <c r="Y1041" s="79"/>
      <c r="Z1041" s="79"/>
      <c r="AA1041" s="79"/>
      <c r="AB1041" s="79"/>
      <c r="AC1041" s="80"/>
      <c r="AD1041" s="79"/>
      <c r="AE1041" s="79"/>
      <c r="AF1041" s="79"/>
      <c r="AG1041" s="79"/>
      <c r="AH1041" s="79"/>
      <c r="AI1041" s="79"/>
      <c r="AJ1041" s="79"/>
      <c r="AK1041" s="79"/>
      <c r="AL1041" s="79"/>
      <c r="AM1041" s="79"/>
      <c r="AN1041" s="79"/>
    </row>
    <row r="1042">
      <c r="A1042" s="79"/>
      <c r="B1042" s="79"/>
      <c r="C1042" s="79"/>
      <c r="D1042" s="79"/>
      <c r="E1042" s="79"/>
      <c r="F1042" s="79"/>
      <c r="G1042" s="79"/>
      <c r="H1042" s="79"/>
      <c r="I1042" s="79"/>
      <c r="J1042" s="79"/>
      <c r="K1042" s="79"/>
      <c r="L1042" s="79"/>
      <c r="M1042" s="79"/>
      <c r="N1042" s="79"/>
      <c r="O1042" s="79"/>
      <c r="P1042" s="79"/>
      <c r="Q1042" s="79"/>
      <c r="R1042" s="79"/>
      <c r="S1042" s="79"/>
      <c r="T1042" s="79"/>
      <c r="U1042" s="79"/>
      <c r="V1042" s="79"/>
      <c r="W1042" s="79"/>
      <c r="X1042" s="80"/>
      <c r="Y1042" s="79"/>
      <c r="Z1042" s="79"/>
      <c r="AA1042" s="79"/>
      <c r="AB1042" s="79"/>
      <c r="AC1042" s="80"/>
      <c r="AD1042" s="79"/>
      <c r="AE1042" s="79"/>
      <c r="AF1042" s="79"/>
      <c r="AG1042" s="79"/>
      <c r="AH1042" s="79"/>
      <c r="AI1042" s="79"/>
      <c r="AJ1042" s="79"/>
      <c r="AK1042" s="79"/>
      <c r="AL1042" s="79"/>
      <c r="AM1042" s="79"/>
      <c r="AN1042" s="79"/>
    </row>
    <row r="1043">
      <c r="A1043" s="79"/>
      <c r="B1043" s="79"/>
      <c r="C1043" s="79"/>
      <c r="D1043" s="79"/>
      <c r="E1043" s="79"/>
      <c r="F1043" s="79"/>
      <c r="G1043" s="79"/>
      <c r="H1043" s="79"/>
      <c r="I1043" s="79"/>
      <c r="J1043" s="79"/>
      <c r="K1043" s="79"/>
      <c r="L1043" s="79"/>
      <c r="M1043" s="79"/>
      <c r="N1043" s="79"/>
      <c r="O1043" s="79"/>
      <c r="P1043" s="79"/>
      <c r="Q1043" s="79"/>
      <c r="R1043" s="79"/>
      <c r="S1043" s="79"/>
      <c r="T1043" s="79"/>
      <c r="U1043" s="79"/>
      <c r="V1043" s="79"/>
      <c r="W1043" s="79"/>
      <c r="X1043" s="80"/>
      <c r="Y1043" s="79"/>
      <c r="Z1043" s="79"/>
      <c r="AA1043" s="79"/>
      <c r="AB1043" s="79"/>
      <c r="AC1043" s="80"/>
      <c r="AD1043" s="79"/>
      <c r="AE1043" s="79"/>
      <c r="AF1043" s="79"/>
      <c r="AG1043" s="79"/>
      <c r="AH1043" s="79"/>
      <c r="AI1043" s="79"/>
      <c r="AJ1043" s="79"/>
      <c r="AK1043" s="79"/>
      <c r="AL1043" s="79"/>
      <c r="AM1043" s="79"/>
      <c r="AN1043" s="79"/>
    </row>
    <row r="1044">
      <c r="A1044" s="79"/>
      <c r="B1044" s="79"/>
      <c r="C1044" s="79"/>
      <c r="D1044" s="79"/>
      <c r="E1044" s="79"/>
      <c r="F1044" s="79"/>
      <c r="G1044" s="79"/>
      <c r="H1044" s="79"/>
      <c r="I1044" s="79"/>
      <c r="J1044" s="79"/>
      <c r="K1044" s="79"/>
      <c r="L1044" s="79"/>
      <c r="M1044" s="79"/>
      <c r="N1044" s="79"/>
      <c r="O1044" s="79"/>
      <c r="P1044" s="79"/>
      <c r="Q1044" s="79"/>
      <c r="R1044" s="79"/>
      <c r="S1044" s="79"/>
      <c r="T1044" s="79"/>
      <c r="U1044" s="79"/>
      <c r="V1044" s="79"/>
      <c r="W1044" s="79"/>
      <c r="X1044" s="80"/>
      <c r="Y1044" s="79"/>
      <c r="Z1044" s="79"/>
      <c r="AA1044" s="79"/>
      <c r="AB1044" s="79"/>
      <c r="AC1044" s="80"/>
      <c r="AD1044" s="79"/>
      <c r="AE1044" s="79"/>
      <c r="AF1044" s="79"/>
      <c r="AG1044" s="79"/>
      <c r="AH1044" s="79"/>
      <c r="AI1044" s="79"/>
      <c r="AJ1044" s="79"/>
      <c r="AK1044" s="79"/>
      <c r="AL1044" s="79"/>
      <c r="AM1044" s="79"/>
      <c r="AN1044" s="79"/>
    </row>
    <row r="1045">
      <c r="A1045" s="79"/>
      <c r="B1045" s="79"/>
      <c r="C1045" s="79"/>
      <c r="D1045" s="79"/>
      <c r="E1045" s="79"/>
      <c r="F1045" s="79"/>
      <c r="G1045" s="79"/>
      <c r="H1045" s="79"/>
      <c r="I1045" s="79"/>
      <c r="J1045" s="79"/>
      <c r="K1045" s="79"/>
      <c r="L1045" s="79"/>
      <c r="M1045" s="79"/>
      <c r="N1045" s="79"/>
      <c r="O1045" s="79"/>
      <c r="P1045" s="79"/>
      <c r="Q1045" s="79"/>
      <c r="R1045" s="79"/>
      <c r="S1045" s="79"/>
      <c r="T1045" s="79"/>
      <c r="U1045" s="79"/>
      <c r="V1045" s="79"/>
      <c r="W1045" s="79"/>
      <c r="X1045" s="80"/>
      <c r="Y1045" s="79"/>
      <c r="Z1045" s="79"/>
      <c r="AA1045" s="79"/>
      <c r="AB1045" s="79"/>
      <c r="AC1045" s="80"/>
      <c r="AD1045" s="79"/>
      <c r="AE1045" s="79"/>
      <c r="AF1045" s="79"/>
      <c r="AG1045" s="79"/>
      <c r="AH1045" s="79"/>
      <c r="AI1045" s="79"/>
      <c r="AJ1045" s="79"/>
      <c r="AK1045" s="79"/>
      <c r="AL1045" s="79"/>
      <c r="AM1045" s="79"/>
      <c r="AN1045" s="79"/>
    </row>
    <row r="1046">
      <c r="A1046" s="79"/>
      <c r="B1046" s="79"/>
      <c r="C1046" s="79"/>
      <c r="D1046" s="79"/>
      <c r="E1046" s="79"/>
      <c r="F1046" s="79"/>
      <c r="G1046" s="79"/>
      <c r="H1046" s="79"/>
      <c r="I1046" s="79"/>
      <c r="J1046" s="79"/>
      <c r="K1046" s="79"/>
      <c r="L1046" s="79"/>
      <c r="M1046" s="79"/>
      <c r="N1046" s="79"/>
      <c r="O1046" s="79"/>
      <c r="P1046" s="79"/>
      <c r="Q1046" s="79"/>
      <c r="R1046" s="79"/>
      <c r="S1046" s="79"/>
      <c r="T1046" s="79"/>
      <c r="U1046" s="79"/>
      <c r="V1046" s="79"/>
      <c r="W1046" s="79"/>
      <c r="X1046" s="80"/>
      <c r="Y1046" s="79"/>
      <c r="Z1046" s="79"/>
      <c r="AA1046" s="79"/>
      <c r="AB1046" s="79"/>
      <c r="AC1046" s="80"/>
      <c r="AD1046" s="79"/>
      <c r="AE1046" s="79"/>
      <c r="AF1046" s="79"/>
      <c r="AG1046" s="79"/>
      <c r="AH1046" s="79"/>
      <c r="AI1046" s="79"/>
      <c r="AJ1046" s="79"/>
      <c r="AK1046" s="79"/>
      <c r="AL1046" s="79"/>
      <c r="AM1046" s="79"/>
      <c r="AN1046" s="79"/>
    </row>
    <row r="1047">
      <c r="A1047" s="79"/>
      <c r="B1047" s="79"/>
      <c r="C1047" s="79"/>
      <c r="D1047" s="79"/>
      <c r="E1047" s="79"/>
      <c r="F1047" s="79"/>
      <c r="G1047" s="79"/>
      <c r="H1047" s="79"/>
      <c r="I1047" s="79"/>
      <c r="J1047" s="79"/>
      <c r="K1047" s="79"/>
      <c r="L1047" s="79"/>
      <c r="M1047" s="79"/>
      <c r="N1047" s="79"/>
      <c r="O1047" s="79"/>
      <c r="P1047" s="79"/>
      <c r="Q1047" s="79"/>
      <c r="R1047" s="79"/>
      <c r="S1047" s="79"/>
      <c r="T1047" s="79"/>
      <c r="U1047" s="79"/>
      <c r="V1047" s="79"/>
      <c r="W1047" s="79"/>
      <c r="X1047" s="80"/>
      <c r="Y1047" s="79"/>
      <c r="Z1047" s="79"/>
      <c r="AA1047" s="79"/>
      <c r="AB1047" s="79"/>
      <c r="AC1047" s="80"/>
      <c r="AD1047" s="79"/>
      <c r="AE1047" s="79"/>
      <c r="AF1047" s="79"/>
      <c r="AG1047" s="79"/>
      <c r="AH1047" s="79"/>
      <c r="AI1047" s="79"/>
      <c r="AJ1047" s="79"/>
      <c r="AK1047" s="79"/>
      <c r="AL1047" s="79"/>
      <c r="AM1047" s="79"/>
      <c r="AN1047" s="79"/>
    </row>
    <row r="1048">
      <c r="A1048" s="79"/>
      <c r="B1048" s="79"/>
      <c r="C1048" s="79"/>
      <c r="D1048" s="79"/>
      <c r="E1048" s="79"/>
      <c r="F1048" s="79"/>
      <c r="G1048" s="79"/>
      <c r="H1048" s="79"/>
      <c r="I1048" s="79"/>
      <c r="J1048" s="79"/>
      <c r="K1048" s="79"/>
      <c r="L1048" s="79"/>
      <c r="M1048" s="79"/>
      <c r="N1048" s="79"/>
      <c r="O1048" s="79"/>
      <c r="P1048" s="79"/>
      <c r="Q1048" s="79"/>
      <c r="R1048" s="79"/>
      <c r="S1048" s="79"/>
      <c r="T1048" s="79"/>
      <c r="U1048" s="79"/>
      <c r="V1048" s="79"/>
      <c r="W1048" s="79"/>
      <c r="X1048" s="80"/>
      <c r="Y1048" s="79"/>
      <c r="Z1048" s="79"/>
      <c r="AA1048" s="79"/>
      <c r="AB1048" s="79"/>
      <c r="AC1048" s="80"/>
      <c r="AD1048" s="79"/>
      <c r="AE1048" s="79"/>
      <c r="AF1048" s="79"/>
      <c r="AG1048" s="79"/>
      <c r="AH1048" s="79"/>
      <c r="AI1048" s="79"/>
      <c r="AJ1048" s="79"/>
      <c r="AK1048" s="79"/>
      <c r="AL1048" s="79"/>
      <c r="AM1048" s="79"/>
      <c r="AN1048" s="79"/>
    </row>
    <row r="1049">
      <c r="A1049" s="79"/>
      <c r="B1049" s="79"/>
      <c r="C1049" s="79"/>
      <c r="D1049" s="79"/>
      <c r="E1049" s="79"/>
      <c r="F1049" s="79"/>
      <c r="G1049" s="79"/>
      <c r="H1049" s="79"/>
      <c r="I1049" s="79"/>
      <c r="J1049" s="79"/>
      <c r="K1049" s="79"/>
      <c r="L1049" s="79"/>
      <c r="M1049" s="79"/>
      <c r="N1049" s="79"/>
      <c r="O1049" s="79"/>
      <c r="P1049" s="79"/>
      <c r="Q1049" s="79"/>
      <c r="R1049" s="79"/>
      <c r="S1049" s="79"/>
      <c r="T1049" s="79"/>
      <c r="U1049" s="79"/>
      <c r="V1049" s="79"/>
      <c r="W1049" s="79"/>
      <c r="X1049" s="80"/>
      <c r="Y1049" s="79"/>
      <c r="Z1049" s="79"/>
      <c r="AA1049" s="79"/>
      <c r="AB1049" s="79"/>
      <c r="AC1049" s="80"/>
      <c r="AD1049" s="79"/>
      <c r="AE1049" s="79"/>
      <c r="AF1049" s="79"/>
      <c r="AG1049" s="79"/>
      <c r="AH1049" s="79"/>
      <c r="AI1049" s="79"/>
      <c r="AJ1049" s="79"/>
      <c r="AK1049" s="79"/>
      <c r="AL1049" s="79"/>
      <c r="AM1049" s="79"/>
      <c r="AN1049" s="79"/>
    </row>
    <row r="1050">
      <c r="A1050" s="79"/>
      <c r="B1050" s="79"/>
      <c r="C1050" s="79"/>
      <c r="D1050" s="79"/>
      <c r="E1050" s="79"/>
      <c r="F1050" s="79"/>
      <c r="G1050" s="79"/>
      <c r="H1050" s="79"/>
      <c r="I1050" s="79"/>
      <c r="J1050" s="79"/>
      <c r="K1050" s="79"/>
      <c r="L1050" s="79"/>
      <c r="M1050" s="79"/>
      <c r="N1050" s="79"/>
      <c r="O1050" s="79"/>
      <c r="P1050" s="79"/>
      <c r="Q1050" s="79"/>
      <c r="R1050" s="79"/>
      <c r="S1050" s="79"/>
      <c r="T1050" s="79"/>
      <c r="U1050" s="79"/>
      <c r="V1050" s="79"/>
      <c r="W1050" s="79"/>
      <c r="X1050" s="80"/>
      <c r="Y1050" s="79"/>
      <c r="Z1050" s="79"/>
      <c r="AA1050" s="79"/>
      <c r="AB1050" s="79"/>
      <c r="AC1050" s="80"/>
      <c r="AD1050" s="79"/>
      <c r="AE1050" s="79"/>
      <c r="AF1050" s="79"/>
      <c r="AG1050" s="79"/>
      <c r="AH1050" s="79"/>
      <c r="AI1050" s="79"/>
      <c r="AJ1050" s="79"/>
      <c r="AK1050" s="79"/>
      <c r="AL1050" s="79"/>
      <c r="AM1050" s="79"/>
      <c r="AN1050" s="79"/>
    </row>
    <row r="1051">
      <c r="A1051" s="79"/>
      <c r="B1051" s="79"/>
      <c r="C1051" s="79"/>
      <c r="D1051" s="79"/>
      <c r="E1051" s="79"/>
      <c r="F1051" s="79"/>
      <c r="G1051" s="79"/>
      <c r="H1051" s="79"/>
      <c r="I1051" s="79"/>
      <c r="J1051" s="79"/>
      <c r="K1051" s="79"/>
      <c r="L1051" s="79"/>
      <c r="M1051" s="79"/>
      <c r="N1051" s="79"/>
      <c r="O1051" s="79"/>
      <c r="P1051" s="79"/>
      <c r="Q1051" s="79"/>
      <c r="R1051" s="79"/>
      <c r="S1051" s="79"/>
      <c r="T1051" s="79"/>
      <c r="U1051" s="79"/>
      <c r="V1051" s="79"/>
      <c r="W1051" s="79"/>
      <c r="X1051" s="80"/>
      <c r="Y1051" s="79"/>
      <c r="Z1051" s="79"/>
      <c r="AA1051" s="79"/>
      <c r="AB1051" s="79"/>
      <c r="AC1051" s="80"/>
      <c r="AD1051" s="79"/>
      <c r="AE1051" s="79"/>
      <c r="AF1051" s="79"/>
      <c r="AG1051" s="79"/>
      <c r="AH1051" s="79"/>
      <c r="AI1051" s="79"/>
      <c r="AJ1051" s="79"/>
      <c r="AK1051" s="79"/>
      <c r="AL1051" s="79"/>
      <c r="AM1051" s="79"/>
      <c r="AN1051" s="79"/>
    </row>
    <row r="1052">
      <c r="A1052" s="79"/>
      <c r="B1052" s="79"/>
      <c r="C1052" s="79"/>
      <c r="D1052" s="79"/>
      <c r="E1052" s="79"/>
      <c r="F1052" s="79"/>
      <c r="G1052" s="79"/>
      <c r="H1052" s="79"/>
      <c r="I1052" s="79"/>
      <c r="J1052" s="79"/>
      <c r="K1052" s="79"/>
      <c r="L1052" s="79"/>
      <c r="M1052" s="79"/>
      <c r="N1052" s="79"/>
      <c r="O1052" s="79"/>
      <c r="P1052" s="79"/>
      <c r="Q1052" s="79"/>
      <c r="R1052" s="79"/>
      <c r="S1052" s="79"/>
      <c r="T1052" s="79"/>
      <c r="U1052" s="79"/>
      <c r="V1052" s="79"/>
      <c r="W1052" s="79"/>
      <c r="X1052" s="80"/>
      <c r="Y1052" s="79"/>
      <c r="Z1052" s="79"/>
      <c r="AA1052" s="79"/>
      <c r="AB1052" s="79"/>
      <c r="AC1052" s="80"/>
      <c r="AD1052" s="79"/>
      <c r="AE1052" s="79"/>
      <c r="AF1052" s="79"/>
      <c r="AG1052" s="79"/>
      <c r="AH1052" s="79"/>
      <c r="AI1052" s="79"/>
      <c r="AJ1052" s="79"/>
      <c r="AK1052" s="79"/>
      <c r="AL1052" s="79"/>
      <c r="AM1052" s="79"/>
      <c r="AN1052" s="79"/>
    </row>
    <row r="1053">
      <c r="A1053" s="79"/>
      <c r="B1053" s="79"/>
      <c r="C1053" s="79"/>
      <c r="D1053" s="79"/>
      <c r="E1053" s="79"/>
      <c r="F1053" s="79"/>
      <c r="G1053" s="79"/>
      <c r="H1053" s="79"/>
      <c r="I1053" s="79"/>
      <c r="J1053" s="79"/>
      <c r="K1053" s="79"/>
      <c r="L1053" s="79"/>
      <c r="M1053" s="79"/>
      <c r="N1053" s="79"/>
      <c r="O1053" s="79"/>
      <c r="P1053" s="79"/>
      <c r="Q1053" s="79"/>
      <c r="R1053" s="79"/>
      <c r="S1053" s="79"/>
      <c r="T1053" s="79"/>
      <c r="U1053" s="79"/>
      <c r="V1053" s="79"/>
      <c r="W1053" s="79"/>
      <c r="X1053" s="80"/>
      <c r="Y1053" s="79"/>
      <c r="Z1053" s="79"/>
      <c r="AA1053" s="79"/>
      <c r="AB1053" s="79"/>
      <c r="AC1053" s="80"/>
      <c r="AD1053" s="79"/>
      <c r="AE1053" s="79"/>
      <c r="AF1053" s="79"/>
      <c r="AG1053" s="79"/>
      <c r="AH1053" s="79"/>
      <c r="AI1053" s="79"/>
      <c r="AJ1053" s="79"/>
      <c r="AK1053" s="79"/>
      <c r="AL1053" s="79"/>
      <c r="AM1053" s="79"/>
      <c r="AN1053" s="79"/>
    </row>
    <row r="1054">
      <c r="A1054" s="79"/>
      <c r="B1054" s="79"/>
      <c r="C1054" s="79"/>
      <c r="D1054" s="79"/>
      <c r="E1054" s="79"/>
      <c r="F1054" s="79"/>
      <c r="G1054" s="79"/>
      <c r="H1054" s="79"/>
      <c r="I1054" s="79"/>
      <c r="J1054" s="79"/>
      <c r="K1054" s="79"/>
      <c r="L1054" s="79"/>
      <c r="M1054" s="79"/>
      <c r="N1054" s="79"/>
      <c r="O1054" s="79"/>
      <c r="P1054" s="79"/>
      <c r="Q1054" s="79"/>
      <c r="R1054" s="79"/>
      <c r="S1054" s="79"/>
      <c r="T1054" s="79"/>
      <c r="U1054" s="79"/>
      <c r="V1054" s="79"/>
      <c r="W1054" s="79"/>
      <c r="X1054" s="80"/>
      <c r="Y1054" s="79"/>
      <c r="Z1054" s="79"/>
      <c r="AA1054" s="79"/>
      <c r="AB1054" s="79"/>
      <c r="AC1054" s="80"/>
      <c r="AD1054" s="79"/>
      <c r="AE1054" s="79"/>
      <c r="AF1054" s="79"/>
      <c r="AG1054" s="79"/>
      <c r="AH1054" s="79"/>
      <c r="AI1054" s="79"/>
      <c r="AJ1054" s="79"/>
      <c r="AK1054" s="79"/>
      <c r="AL1054" s="79"/>
      <c r="AM1054" s="79"/>
      <c r="AN1054" s="79"/>
    </row>
    <row r="1055">
      <c r="A1055" s="79"/>
      <c r="B1055" s="79"/>
      <c r="C1055" s="79"/>
      <c r="D1055" s="79"/>
      <c r="E1055" s="79"/>
      <c r="F1055" s="79"/>
      <c r="G1055" s="79"/>
      <c r="H1055" s="79"/>
      <c r="I1055" s="79"/>
      <c r="J1055" s="79"/>
      <c r="K1055" s="79"/>
      <c r="L1055" s="79"/>
      <c r="M1055" s="79"/>
      <c r="N1055" s="79"/>
      <c r="O1055" s="79"/>
      <c r="P1055" s="79"/>
      <c r="Q1055" s="79"/>
      <c r="R1055" s="79"/>
      <c r="S1055" s="79"/>
      <c r="T1055" s="79"/>
      <c r="U1055" s="79"/>
      <c r="V1055" s="79"/>
      <c r="W1055" s="79"/>
      <c r="X1055" s="80"/>
      <c r="Y1055" s="79"/>
      <c r="Z1055" s="79"/>
      <c r="AA1055" s="79"/>
      <c r="AB1055" s="79"/>
      <c r="AC1055" s="80"/>
      <c r="AD1055" s="79"/>
      <c r="AE1055" s="79"/>
      <c r="AF1055" s="79"/>
      <c r="AG1055" s="79"/>
      <c r="AH1055" s="79"/>
      <c r="AI1055" s="79"/>
      <c r="AJ1055" s="79"/>
      <c r="AK1055" s="79"/>
      <c r="AL1055" s="79"/>
      <c r="AM1055" s="79"/>
      <c r="AN1055" s="79"/>
    </row>
    <row r="1056">
      <c r="A1056" s="79"/>
      <c r="B1056" s="79"/>
      <c r="C1056" s="79"/>
      <c r="D1056" s="79"/>
      <c r="E1056" s="79"/>
      <c r="F1056" s="79"/>
      <c r="G1056" s="79"/>
      <c r="H1056" s="79"/>
      <c r="I1056" s="79"/>
      <c r="J1056" s="79"/>
      <c r="K1056" s="79"/>
      <c r="L1056" s="79"/>
      <c r="M1056" s="79"/>
      <c r="N1056" s="79"/>
      <c r="O1056" s="79"/>
      <c r="P1056" s="79"/>
      <c r="Q1056" s="79"/>
      <c r="R1056" s="79"/>
      <c r="S1056" s="79"/>
      <c r="T1056" s="79"/>
      <c r="U1056" s="79"/>
      <c r="V1056" s="79"/>
      <c r="W1056" s="79"/>
      <c r="X1056" s="80"/>
      <c r="Y1056" s="79"/>
      <c r="Z1056" s="79"/>
      <c r="AA1056" s="79"/>
      <c r="AB1056" s="79"/>
      <c r="AC1056" s="80"/>
      <c r="AD1056" s="79"/>
      <c r="AE1056" s="79"/>
      <c r="AF1056" s="79"/>
      <c r="AG1056" s="79"/>
      <c r="AH1056" s="79"/>
      <c r="AI1056" s="79"/>
      <c r="AJ1056" s="79"/>
      <c r="AK1056" s="79"/>
      <c r="AL1056" s="79"/>
      <c r="AM1056" s="79"/>
      <c r="AN1056" s="79"/>
    </row>
    <row r="1057">
      <c r="A1057" s="79"/>
      <c r="B1057" s="79"/>
      <c r="C1057" s="79"/>
      <c r="D1057" s="79"/>
      <c r="E1057" s="79"/>
      <c r="F1057" s="79"/>
      <c r="G1057" s="79"/>
      <c r="H1057" s="79"/>
      <c r="I1057" s="79"/>
      <c r="J1057" s="79"/>
      <c r="K1057" s="79"/>
      <c r="L1057" s="79"/>
      <c r="M1057" s="79"/>
      <c r="N1057" s="79"/>
      <c r="O1057" s="79"/>
      <c r="P1057" s="79"/>
      <c r="Q1057" s="79"/>
      <c r="R1057" s="79"/>
      <c r="S1057" s="79"/>
      <c r="T1057" s="79"/>
      <c r="U1057" s="79"/>
      <c r="V1057" s="79"/>
      <c r="W1057" s="79"/>
      <c r="X1057" s="80"/>
      <c r="Y1057" s="79"/>
      <c r="Z1057" s="79"/>
      <c r="AA1057" s="79"/>
      <c r="AB1057" s="79"/>
      <c r="AC1057" s="80"/>
      <c r="AD1057" s="79"/>
      <c r="AE1057" s="79"/>
      <c r="AF1057" s="79"/>
      <c r="AG1057" s="79"/>
      <c r="AH1057" s="79"/>
      <c r="AI1057" s="79"/>
      <c r="AJ1057" s="79"/>
      <c r="AK1057" s="79"/>
      <c r="AL1057" s="79"/>
      <c r="AM1057" s="79"/>
      <c r="AN1057" s="79"/>
    </row>
    <row r="1058">
      <c r="A1058" s="79"/>
      <c r="B1058" s="79"/>
      <c r="C1058" s="79"/>
      <c r="D1058" s="79"/>
      <c r="E1058" s="79"/>
      <c r="F1058" s="79"/>
      <c r="G1058" s="79"/>
      <c r="H1058" s="79"/>
      <c r="I1058" s="79"/>
      <c r="J1058" s="79"/>
      <c r="K1058" s="79"/>
      <c r="L1058" s="79"/>
      <c r="M1058" s="79"/>
      <c r="N1058" s="79"/>
      <c r="O1058" s="79"/>
      <c r="P1058" s="79"/>
      <c r="Q1058" s="79"/>
      <c r="R1058" s="79"/>
      <c r="S1058" s="79"/>
      <c r="T1058" s="79"/>
      <c r="U1058" s="79"/>
      <c r="V1058" s="79"/>
      <c r="W1058" s="79"/>
      <c r="X1058" s="80"/>
      <c r="Y1058" s="79"/>
      <c r="Z1058" s="79"/>
      <c r="AA1058" s="79"/>
      <c r="AB1058" s="79"/>
      <c r="AC1058" s="80"/>
      <c r="AD1058" s="79"/>
      <c r="AE1058" s="79"/>
      <c r="AF1058" s="79"/>
      <c r="AG1058" s="79"/>
      <c r="AH1058" s="79"/>
      <c r="AI1058" s="79"/>
      <c r="AJ1058" s="79"/>
      <c r="AK1058" s="79"/>
      <c r="AL1058" s="79"/>
      <c r="AM1058" s="79"/>
      <c r="AN1058" s="79"/>
    </row>
    <row r="1059">
      <c r="A1059" s="79"/>
      <c r="B1059" s="79"/>
      <c r="C1059" s="79"/>
      <c r="D1059" s="79"/>
      <c r="E1059" s="79"/>
      <c r="F1059" s="79"/>
      <c r="G1059" s="79"/>
      <c r="H1059" s="79"/>
      <c r="I1059" s="79"/>
      <c r="J1059" s="79"/>
      <c r="K1059" s="79"/>
      <c r="L1059" s="79"/>
      <c r="M1059" s="79"/>
      <c r="N1059" s="79"/>
      <c r="O1059" s="79"/>
      <c r="P1059" s="79"/>
      <c r="Q1059" s="79"/>
      <c r="R1059" s="79"/>
      <c r="S1059" s="79"/>
      <c r="T1059" s="79"/>
      <c r="U1059" s="79"/>
      <c r="V1059" s="79"/>
      <c r="W1059" s="79"/>
      <c r="X1059" s="80"/>
      <c r="Y1059" s="79"/>
      <c r="Z1059" s="79"/>
      <c r="AA1059" s="79"/>
      <c r="AB1059" s="79"/>
      <c r="AC1059" s="80"/>
      <c r="AD1059" s="79"/>
      <c r="AE1059" s="79"/>
      <c r="AF1059" s="79"/>
      <c r="AG1059" s="79"/>
      <c r="AH1059" s="79"/>
      <c r="AI1059" s="79"/>
      <c r="AJ1059" s="79"/>
      <c r="AK1059" s="79"/>
      <c r="AL1059" s="79"/>
      <c r="AM1059" s="79"/>
      <c r="AN1059" s="79"/>
    </row>
    <row r="1060">
      <c r="A1060" s="79"/>
      <c r="B1060" s="79"/>
      <c r="C1060" s="79"/>
      <c r="D1060" s="79"/>
      <c r="E1060" s="79"/>
      <c r="F1060" s="79"/>
      <c r="G1060" s="79"/>
      <c r="H1060" s="79"/>
      <c r="I1060" s="79"/>
      <c r="J1060" s="79"/>
      <c r="K1060" s="79"/>
      <c r="L1060" s="79"/>
      <c r="M1060" s="79"/>
      <c r="N1060" s="79"/>
      <c r="O1060" s="79"/>
      <c r="P1060" s="79"/>
      <c r="Q1060" s="79"/>
      <c r="R1060" s="79"/>
      <c r="S1060" s="79"/>
      <c r="T1060" s="79"/>
      <c r="U1060" s="79"/>
      <c r="V1060" s="79"/>
      <c r="W1060" s="79"/>
      <c r="X1060" s="80"/>
      <c r="Y1060" s="79"/>
      <c r="Z1060" s="79"/>
      <c r="AA1060" s="79"/>
      <c r="AB1060" s="79"/>
      <c r="AC1060" s="80"/>
      <c r="AD1060" s="79"/>
      <c r="AE1060" s="79"/>
      <c r="AF1060" s="79"/>
      <c r="AG1060" s="79"/>
      <c r="AH1060" s="79"/>
      <c r="AI1060" s="79"/>
      <c r="AJ1060" s="79"/>
      <c r="AK1060" s="79"/>
      <c r="AL1060" s="79"/>
      <c r="AM1060" s="79"/>
      <c r="AN1060" s="79"/>
    </row>
    <row r="1061">
      <c r="A1061" s="79"/>
      <c r="B1061" s="79"/>
      <c r="C1061" s="79"/>
      <c r="D1061" s="79"/>
      <c r="E1061" s="79"/>
      <c r="F1061" s="79"/>
      <c r="G1061" s="79"/>
      <c r="H1061" s="79"/>
      <c r="I1061" s="79"/>
      <c r="J1061" s="79"/>
      <c r="K1061" s="79"/>
      <c r="L1061" s="79"/>
      <c r="M1061" s="79"/>
      <c r="N1061" s="79"/>
      <c r="O1061" s="79"/>
      <c r="P1061" s="79"/>
      <c r="Q1061" s="79"/>
      <c r="R1061" s="79"/>
      <c r="S1061" s="79"/>
      <c r="T1061" s="79"/>
      <c r="U1061" s="79"/>
      <c r="V1061" s="79"/>
      <c r="W1061" s="79"/>
      <c r="X1061" s="80"/>
      <c r="Y1061" s="79"/>
      <c r="Z1061" s="79"/>
      <c r="AA1061" s="79"/>
      <c r="AB1061" s="79"/>
      <c r="AC1061" s="80"/>
      <c r="AD1061" s="79"/>
      <c r="AE1061" s="79"/>
      <c r="AF1061" s="79"/>
      <c r="AG1061" s="79"/>
      <c r="AH1061" s="79"/>
      <c r="AI1061" s="79"/>
      <c r="AJ1061" s="79"/>
      <c r="AK1061" s="79"/>
      <c r="AL1061" s="79"/>
      <c r="AM1061" s="79"/>
      <c r="AN1061" s="79"/>
    </row>
    <row r="1062">
      <c r="A1062" s="79"/>
      <c r="B1062" s="79"/>
      <c r="C1062" s="79"/>
      <c r="D1062" s="79"/>
      <c r="E1062" s="79"/>
      <c r="F1062" s="79"/>
      <c r="G1062" s="79"/>
      <c r="H1062" s="79"/>
      <c r="I1062" s="79"/>
      <c r="J1062" s="79"/>
      <c r="K1062" s="79"/>
      <c r="L1062" s="79"/>
      <c r="M1062" s="79"/>
      <c r="N1062" s="79"/>
      <c r="O1062" s="79"/>
      <c r="P1062" s="79"/>
      <c r="Q1062" s="79"/>
      <c r="R1062" s="79"/>
      <c r="S1062" s="79"/>
      <c r="T1062" s="79"/>
      <c r="U1062" s="79"/>
      <c r="V1062" s="79"/>
      <c r="W1062" s="79"/>
      <c r="X1062" s="80"/>
      <c r="Y1062" s="79"/>
      <c r="Z1062" s="79"/>
      <c r="AA1062" s="79"/>
      <c r="AB1062" s="79"/>
      <c r="AC1062" s="80"/>
      <c r="AD1062" s="79"/>
      <c r="AE1062" s="79"/>
      <c r="AF1062" s="79"/>
      <c r="AG1062" s="79"/>
      <c r="AH1062" s="79"/>
      <c r="AI1062" s="79"/>
      <c r="AJ1062" s="79"/>
      <c r="AK1062" s="79"/>
      <c r="AL1062" s="79"/>
      <c r="AM1062" s="79"/>
      <c r="AN1062" s="79"/>
    </row>
    <row r="1063">
      <c r="A1063" s="79"/>
      <c r="B1063" s="79"/>
      <c r="C1063" s="79"/>
      <c r="D1063" s="79"/>
      <c r="E1063" s="79"/>
      <c r="F1063" s="79"/>
      <c r="G1063" s="79"/>
      <c r="H1063" s="79"/>
      <c r="I1063" s="79"/>
      <c r="J1063" s="79"/>
      <c r="K1063" s="79"/>
      <c r="L1063" s="79"/>
      <c r="M1063" s="79"/>
      <c r="N1063" s="79"/>
      <c r="O1063" s="79"/>
      <c r="P1063" s="79"/>
      <c r="Q1063" s="79"/>
      <c r="R1063" s="79"/>
      <c r="S1063" s="79"/>
      <c r="T1063" s="79"/>
      <c r="U1063" s="79"/>
      <c r="V1063" s="79"/>
      <c r="W1063" s="79"/>
      <c r="X1063" s="80"/>
      <c r="Y1063" s="79"/>
      <c r="Z1063" s="79"/>
      <c r="AA1063" s="79"/>
      <c r="AB1063" s="79"/>
      <c r="AC1063" s="80"/>
      <c r="AD1063" s="79"/>
      <c r="AE1063" s="79"/>
      <c r="AF1063" s="79"/>
      <c r="AG1063" s="79"/>
      <c r="AH1063" s="79"/>
      <c r="AI1063" s="79"/>
      <c r="AJ1063" s="79"/>
      <c r="AK1063" s="79"/>
      <c r="AL1063" s="79"/>
      <c r="AM1063" s="79"/>
      <c r="AN1063" s="79"/>
    </row>
    <row r="1064">
      <c r="A1064" s="79"/>
      <c r="B1064" s="79"/>
      <c r="C1064" s="79"/>
      <c r="D1064" s="79"/>
      <c r="E1064" s="79"/>
      <c r="F1064" s="79"/>
      <c r="G1064" s="79"/>
      <c r="H1064" s="79"/>
      <c r="I1064" s="79"/>
      <c r="J1064" s="79"/>
      <c r="K1064" s="79"/>
      <c r="L1064" s="79"/>
      <c r="M1064" s="79"/>
      <c r="N1064" s="79"/>
      <c r="O1064" s="79"/>
      <c r="P1064" s="79"/>
      <c r="Q1064" s="79"/>
      <c r="R1064" s="79"/>
      <c r="S1064" s="79"/>
      <c r="T1064" s="79"/>
      <c r="U1064" s="79"/>
      <c r="V1064" s="79"/>
      <c r="W1064" s="79"/>
      <c r="X1064" s="80"/>
      <c r="Y1064" s="79"/>
      <c r="Z1064" s="79"/>
      <c r="AA1064" s="79"/>
      <c r="AB1064" s="79"/>
      <c r="AC1064" s="80"/>
      <c r="AD1064" s="79"/>
      <c r="AE1064" s="79"/>
      <c r="AF1064" s="79"/>
      <c r="AG1064" s="79"/>
      <c r="AH1064" s="79"/>
      <c r="AI1064" s="79"/>
      <c r="AJ1064" s="79"/>
      <c r="AK1064" s="79"/>
      <c r="AL1064" s="79"/>
      <c r="AM1064" s="79"/>
      <c r="AN1064" s="79"/>
    </row>
    <row r="1065">
      <c r="A1065" s="79"/>
      <c r="B1065" s="79"/>
      <c r="C1065" s="79"/>
      <c r="D1065" s="79"/>
      <c r="E1065" s="79"/>
      <c r="F1065" s="79"/>
      <c r="G1065" s="79"/>
      <c r="H1065" s="79"/>
      <c r="I1065" s="79"/>
      <c r="J1065" s="79"/>
      <c r="K1065" s="79"/>
      <c r="L1065" s="79"/>
      <c r="M1065" s="79"/>
      <c r="N1065" s="79"/>
      <c r="O1065" s="79"/>
      <c r="P1065" s="79"/>
      <c r="Q1065" s="79"/>
      <c r="R1065" s="79"/>
      <c r="S1065" s="79"/>
      <c r="T1065" s="79"/>
      <c r="U1065" s="79"/>
      <c r="V1065" s="79"/>
      <c r="W1065" s="79"/>
      <c r="X1065" s="80"/>
      <c r="Y1065" s="79"/>
      <c r="Z1065" s="79"/>
      <c r="AA1065" s="79"/>
      <c r="AB1065" s="79"/>
      <c r="AC1065" s="80"/>
      <c r="AD1065" s="79"/>
      <c r="AE1065" s="79"/>
      <c r="AF1065" s="79"/>
      <c r="AG1065" s="79"/>
      <c r="AH1065" s="79"/>
      <c r="AI1065" s="79"/>
      <c r="AJ1065" s="79"/>
      <c r="AK1065" s="79"/>
      <c r="AL1065" s="79"/>
      <c r="AM1065" s="79"/>
      <c r="AN1065" s="79"/>
    </row>
    <row r="1066">
      <c r="A1066" s="79"/>
      <c r="B1066" s="79"/>
      <c r="C1066" s="79"/>
      <c r="D1066" s="79"/>
      <c r="E1066" s="79"/>
      <c r="F1066" s="79"/>
      <c r="G1066" s="79"/>
      <c r="H1066" s="79"/>
      <c r="I1066" s="79"/>
      <c r="J1066" s="79"/>
      <c r="K1066" s="79"/>
      <c r="L1066" s="79"/>
      <c r="M1066" s="79"/>
      <c r="N1066" s="79"/>
      <c r="O1066" s="79"/>
      <c r="P1066" s="79"/>
      <c r="Q1066" s="79"/>
      <c r="R1066" s="79"/>
      <c r="S1066" s="79"/>
      <c r="T1066" s="79"/>
      <c r="U1066" s="79"/>
      <c r="V1066" s="79"/>
      <c r="W1066" s="79"/>
      <c r="X1066" s="80"/>
      <c r="Y1066" s="79"/>
      <c r="Z1066" s="79"/>
      <c r="AA1066" s="79"/>
      <c r="AB1066" s="79"/>
      <c r="AC1066" s="80"/>
      <c r="AD1066" s="79"/>
      <c r="AE1066" s="79"/>
      <c r="AF1066" s="79"/>
      <c r="AG1066" s="79"/>
      <c r="AH1066" s="79"/>
      <c r="AI1066" s="79"/>
      <c r="AJ1066" s="79"/>
      <c r="AK1066" s="79"/>
      <c r="AL1066" s="79"/>
      <c r="AM1066" s="79"/>
      <c r="AN1066" s="79"/>
    </row>
    <row r="1067">
      <c r="A1067" s="79"/>
      <c r="B1067" s="79"/>
      <c r="C1067" s="79"/>
      <c r="D1067" s="79"/>
      <c r="E1067" s="79"/>
      <c r="F1067" s="79"/>
      <c r="G1067" s="79"/>
      <c r="H1067" s="79"/>
      <c r="I1067" s="79"/>
      <c r="J1067" s="79"/>
      <c r="K1067" s="79"/>
      <c r="L1067" s="79"/>
      <c r="M1067" s="79"/>
      <c r="N1067" s="79"/>
      <c r="O1067" s="79"/>
      <c r="P1067" s="79"/>
      <c r="Q1067" s="79"/>
      <c r="R1067" s="79"/>
      <c r="S1067" s="79"/>
      <c r="T1067" s="79"/>
      <c r="U1067" s="79"/>
      <c r="V1067" s="79"/>
      <c r="W1067" s="79"/>
      <c r="X1067" s="80"/>
      <c r="Y1067" s="79"/>
      <c r="Z1067" s="79"/>
      <c r="AA1067" s="79"/>
      <c r="AB1067" s="79"/>
      <c r="AC1067" s="80"/>
      <c r="AD1067" s="79"/>
      <c r="AE1067" s="79"/>
      <c r="AF1067" s="79"/>
      <c r="AG1067" s="79"/>
      <c r="AH1067" s="79"/>
      <c r="AI1067" s="79"/>
      <c r="AJ1067" s="79"/>
      <c r="AK1067" s="79"/>
      <c r="AL1067" s="79"/>
      <c r="AM1067" s="79"/>
      <c r="AN1067" s="79"/>
    </row>
    <row r="1068">
      <c r="A1068" s="79"/>
      <c r="B1068" s="79"/>
      <c r="C1068" s="79"/>
      <c r="D1068" s="79"/>
      <c r="E1068" s="79"/>
      <c r="F1068" s="79"/>
      <c r="G1068" s="79"/>
      <c r="H1068" s="79"/>
      <c r="I1068" s="79"/>
      <c r="J1068" s="79"/>
      <c r="K1068" s="79"/>
      <c r="L1068" s="79"/>
      <c r="M1068" s="79"/>
      <c r="N1068" s="79"/>
      <c r="O1068" s="79"/>
      <c r="P1068" s="79"/>
      <c r="Q1068" s="79"/>
      <c r="R1068" s="79"/>
      <c r="S1068" s="79"/>
      <c r="T1068" s="79"/>
      <c r="U1068" s="79"/>
      <c r="V1068" s="79"/>
      <c r="W1068" s="79"/>
      <c r="X1068" s="80"/>
      <c r="Y1068" s="79"/>
      <c r="Z1068" s="79"/>
      <c r="AA1068" s="79"/>
      <c r="AB1068" s="79"/>
      <c r="AC1068" s="80"/>
      <c r="AD1068" s="79"/>
      <c r="AE1068" s="79"/>
      <c r="AF1068" s="79"/>
      <c r="AG1068" s="79"/>
      <c r="AH1068" s="79"/>
      <c r="AI1068" s="79"/>
      <c r="AJ1068" s="79"/>
      <c r="AK1068" s="79"/>
      <c r="AL1068" s="79"/>
      <c r="AM1068" s="79"/>
      <c r="AN1068" s="79"/>
    </row>
    <row r="1069">
      <c r="A1069" s="79"/>
      <c r="B1069" s="79"/>
      <c r="C1069" s="79"/>
      <c r="D1069" s="79"/>
      <c r="E1069" s="79"/>
      <c r="F1069" s="79"/>
      <c r="G1069" s="79"/>
      <c r="H1069" s="79"/>
      <c r="I1069" s="79"/>
      <c r="J1069" s="79"/>
      <c r="K1069" s="79"/>
      <c r="L1069" s="79"/>
      <c r="M1069" s="79"/>
      <c r="N1069" s="79"/>
      <c r="O1069" s="79"/>
      <c r="P1069" s="79"/>
      <c r="Q1069" s="79"/>
      <c r="R1069" s="79"/>
      <c r="S1069" s="79"/>
      <c r="T1069" s="79"/>
      <c r="U1069" s="79"/>
      <c r="V1069" s="79"/>
      <c r="W1069" s="79"/>
      <c r="X1069" s="80"/>
      <c r="Y1069" s="79"/>
      <c r="Z1069" s="79"/>
      <c r="AA1069" s="79"/>
      <c r="AB1069" s="79"/>
      <c r="AC1069" s="80"/>
      <c r="AD1069" s="79"/>
      <c r="AE1069" s="79"/>
      <c r="AF1069" s="79"/>
      <c r="AG1069" s="79"/>
      <c r="AH1069" s="79"/>
      <c r="AI1069" s="79"/>
      <c r="AJ1069" s="79"/>
      <c r="AK1069" s="79"/>
      <c r="AL1069" s="79"/>
      <c r="AM1069" s="79"/>
      <c r="AN1069" s="79"/>
    </row>
    <row r="1070">
      <c r="A1070" s="79"/>
      <c r="B1070" s="79"/>
      <c r="C1070" s="79"/>
      <c r="D1070" s="79"/>
      <c r="E1070" s="79"/>
      <c r="F1070" s="79"/>
      <c r="G1070" s="79"/>
      <c r="H1070" s="79"/>
      <c r="I1070" s="79"/>
      <c r="J1070" s="79"/>
      <c r="K1070" s="79"/>
      <c r="L1070" s="79"/>
      <c r="M1070" s="79"/>
      <c r="N1070" s="79"/>
      <c r="O1070" s="79"/>
      <c r="P1070" s="79"/>
      <c r="Q1070" s="79"/>
      <c r="R1070" s="79"/>
      <c r="S1070" s="79"/>
      <c r="T1070" s="79"/>
      <c r="U1070" s="79"/>
      <c r="V1070" s="79"/>
      <c r="W1070" s="79"/>
      <c r="X1070" s="80"/>
      <c r="Y1070" s="79"/>
      <c r="Z1070" s="79"/>
      <c r="AA1070" s="79"/>
      <c r="AB1070" s="79"/>
      <c r="AC1070" s="80"/>
      <c r="AD1070" s="79"/>
      <c r="AE1070" s="79"/>
      <c r="AF1070" s="79"/>
      <c r="AG1070" s="79"/>
      <c r="AH1070" s="79"/>
      <c r="AI1070" s="79"/>
      <c r="AJ1070" s="79"/>
      <c r="AK1070" s="79"/>
      <c r="AL1070" s="79"/>
      <c r="AM1070" s="79"/>
      <c r="AN1070" s="79"/>
    </row>
    <row r="1071">
      <c r="A1071" s="79"/>
      <c r="B1071" s="79"/>
      <c r="C1071" s="79"/>
      <c r="D1071" s="79"/>
      <c r="E1071" s="79"/>
      <c r="F1071" s="79"/>
      <c r="G1071" s="79"/>
      <c r="H1071" s="79"/>
      <c r="I1071" s="79"/>
      <c r="J1071" s="79"/>
      <c r="K1071" s="79"/>
      <c r="L1071" s="79"/>
      <c r="M1071" s="79"/>
      <c r="N1071" s="79"/>
      <c r="O1071" s="79"/>
      <c r="P1071" s="79"/>
      <c r="Q1071" s="79"/>
      <c r="R1071" s="79"/>
      <c r="S1071" s="79"/>
      <c r="T1071" s="79"/>
      <c r="U1071" s="79"/>
      <c r="V1071" s="79"/>
      <c r="W1071" s="79"/>
      <c r="X1071" s="80"/>
      <c r="Y1071" s="79"/>
      <c r="Z1071" s="79"/>
      <c r="AA1071" s="79"/>
      <c r="AB1071" s="79"/>
      <c r="AC1071" s="80"/>
      <c r="AD1071" s="79"/>
      <c r="AE1071" s="79"/>
      <c r="AF1071" s="79"/>
      <c r="AG1071" s="79"/>
      <c r="AH1071" s="79"/>
      <c r="AI1071" s="79"/>
      <c r="AJ1071" s="79"/>
      <c r="AK1071" s="79"/>
      <c r="AL1071" s="79"/>
      <c r="AM1071" s="79"/>
      <c r="AN1071" s="79"/>
    </row>
    <row r="1072">
      <c r="A1072" s="79"/>
      <c r="B1072" s="79"/>
      <c r="C1072" s="79"/>
      <c r="D1072" s="79"/>
      <c r="E1072" s="79"/>
      <c r="F1072" s="79"/>
      <c r="G1072" s="79"/>
      <c r="H1072" s="79"/>
      <c r="I1072" s="79"/>
      <c r="J1072" s="79"/>
      <c r="K1072" s="79"/>
      <c r="L1072" s="79"/>
      <c r="M1072" s="79"/>
      <c r="N1072" s="79"/>
      <c r="O1072" s="79"/>
      <c r="P1072" s="79"/>
      <c r="Q1072" s="79"/>
      <c r="R1072" s="79"/>
      <c r="S1072" s="79"/>
      <c r="T1072" s="79"/>
      <c r="U1072" s="79"/>
      <c r="V1072" s="79"/>
      <c r="W1072" s="79"/>
      <c r="X1072" s="80"/>
      <c r="Y1072" s="79"/>
      <c r="Z1072" s="79"/>
      <c r="AA1072" s="79"/>
      <c r="AB1072" s="79"/>
      <c r="AC1072" s="80"/>
      <c r="AD1072" s="79"/>
      <c r="AE1072" s="79"/>
      <c r="AF1072" s="79"/>
      <c r="AG1072" s="79"/>
      <c r="AH1072" s="79"/>
      <c r="AI1072" s="79"/>
      <c r="AJ1072" s="79"/>
      <c r="AK1072" s="79"/>
      <c r="AL1072" s="79"/>
      <c r="AM1072" s="79"/>
      <c r="AN1072" s="79"/>
    </row>
    <row r="1073">
      <c r="A1073" s="79"/>
      <c r="B1073" s="79"/>
      <c r="C1073" s="79"/>
      <c r="D1073" s="79"/>
      <c r="E1073" s="79"/>
      <c r="F1073" s="79"/>
      <c r="G1073" s="79"/>
      <c r="H1073" s="79"/>
      <c r="I1073" s="79"/>
      <c r="J1073" s="79"/>
      <c r="K1073" s="79"/>
      <c r="L1073" s="79"/>
      <c r="M1073" s="79"/>
      <c r="N1073" s="79"/>
      <c r="O1073" s="79"/>
      <c r="P1073" s="79"/>
      <c r="Q1073" s="79"/>
      <c r="R1073" s="79"/>
      <c r="S1073" s="79"/>
      <c r="T1073" s="79"/>
      <c r="U1073" s="79"/>
      <c r="V1073" s="79"/>
      <c r="W1073" s="79"/>
      <c r="X1073" s="80"/>
      <c r="Y1073" s="79"/>
      <c r="Z1073" s="79"/>
      <c r="AA1073" s="79"/>
      <c r="AB1073" s="79"/>
      <c r="AC1073" s="80"/>
      <c r="AD1073" s="79"/>
      <c r="AE1073" s="79"/>
      <c r="AF1073" s="79"/>
      <c r="AG1073" s="79"/>
      <c r="AH1073" s="79"/>
      <c r="AI1073" s="79"/>
      <c r="AJ1073" s="79"/>
      <c r="AK1073" s="79"/>
      <c r="AL1073" s="79"/>
      <c r="AM1073" s="79"/>
      <c r="AN1073" s="79"/>
    </row>
    <row r="1074">
      <c r="A1074" s="79"/>
      <c r="B1074" s="79"/>
      <c r="C1074" s="79"/>
      <c r="D1074" s="79"/>
      <c r="E1074" s="79"/>
      <c r="F1074" s="79"/>
      <c r="G1074" s="79"/>
      <c r="H1074" s="79"/>
      <c r="I1074" s="79"/>
      <c r="J1074" s="79"/>
      <c r="K1074" s="79"/>
      <c r="L1074" s="79"/>
      <c r="M1074" s="79"/>
      <c r="N1074" s="79"/>
      <c r="O1074" s="79"/>
      <c r="P1074" s="79"/>
      <c r="Q1074" s="79"/>
      <c r="R1074" s="79"/>
      <c r="S1074" s="79"/>
      <c r="T1074" s="79"/>
      <c r="U1074" s="79"/>
      <c r="V1074" s="79"/>
      <c r="W1074" s="79"/>
      <c r="X1074" s="80"/>
      <c r="Y1074" s="79"/>
      <c r="Z1074" s="79"/>
      <c r="AA1074" s="79"/>
      <c r="AB1074" s="79"/>
      <c r="AC1074" s="80"/>
      <c r="AD1074" s="79"/>
      <c r="AE1074" s="79"/>
      <c r="AF1074" s="79"/>
      <c r="AG1074" s="79"/>
      <c r="AH1074" s="79"/>
      <c r="AI1074" s="79"/>
      <c r="AJ1074" s="79"/>
      <c r="AK1074" s="79"/>
      <c r="AL1074" s="79"/>
      <c r="AM1074" s="79"/>
      <c r="AN1074" s="79"/>
    </row>
  </sheetData>
  <autoFilter ref="$A$2:$AN$118">
    <filterColumn colId="12">
      <filters>
        <filter val="Object"/>
      </filters>
    </filterColumn>
  </autoFilter>
  <mergeCells count="3">
    <mergeCell ref="B1:D1"/>
    <mergeCell ref="K1:N1"/>
    <mergeCell ref="Z1:AB1"/>
  </mergeCells>
  <conditionalFormatting sqref="K3:K118 L43 L46 L50">
    <cfRule type="cellIs" dxfId="0" priority="1" operator="equal">
      <formula>"Yes"</formula>
    </cfRule>
  </conditionalFormatting>
  <conditionalFormatting sqref="L2:L118 M50">
    <cfRule type="cellIs" dxfId="0" priority="2" operator="notEqual">
      <formula>""</formula>
    </cfRule>
  </conditionalFormatting>
  <conditionalFormatting sqref="K3:K118 Y3:AC10 AD3:AD28 L43 L46 L50">
    <cfRule type="cellIs" dxfId="0" priority="3" operator="equal">
      <formula>"Yes"</formula>
    </cfRule>
  </conditionalFormatting>
  <dataValidations>
    <dataValidation type="list" allowBlank="1" sqref="S3:W118">
      <formula1>"Yes,No"</formula1>
    </dataValidation>
  </dataValidations>
  <hyperlinks>
    <hyperlink display="Mapping Objects" location="'Mapping Objects'!A1" ref="A1"/>
  </hyperlink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8.0"/>
    <col customWidth="1" min="2" max="2" width="31.63"/>
    <col customWidth="1" min="3" max="3" width="18.5"/>
    <col customWidth="1" min="4" max="4" width="17.88"/>
    <col customWidth="1" hidden="1" min="5" max="5" width="20.25"/>
    <col customWidth="1" hidden="1" min="6" max="10" width="13.63"/>
    <col customWidth="1" min="11" max="13" width="24.38"/>
    <col customWidth="1" min="14" max="14" width="38.25"/>
    <col customWidth="1" min="15" max="19" width="40.5"/>
    <col customWidth="1" min="20" max="20" width="36.25"/>
    <col customWidth="1" min="21" max="29" width="13.25"/>
    <col customWidth="1" min="30" max="30" width="28.88"/>
    <col customWidth="1" min="31" max="31" width="20.38"/>
    <col customWidth="1" min="32" max="32" width="18.38"/>
    <col customWidth="1" min="33" max="33" width="30.25"/>
    <col customWidth="1" min="34" max="34" width="18.5"/>
    <col customWidth="1" min="35" max="35" width="10.13"/>
    <col customWidth="1" min="36" max="36" width="24.25"/>
    <col customWidth="1" min="37" max="37" width="24.63"/>
    <col customWidth="1" min="38" max="38" width="8.88"/>
    <col customWidth="1" min="39" max="39" width="25.0"/>
    <col customWidth="1" min="40" max="40" width="22.88"/>
    <col customWidth="1" min="41" max="42" width="8.88"/>
  </cols>
  <sheetData>
    <row r="1" ht="14.25" customHeight="1">
      <c r="A1" s="283" t="s">
        <v>7425</v>
      </c>
      <c r="B1" s="254" t="s">
        <v>7426</v>
      </c>
      <c r="C1" s="39"/>
      <c r="D1" s="40"/>
      <c r="E1" s="256"/>
      <c r="F1" s="256"/>
      <c r="G1" s="256"/>
      <c r="H1" s="256"/>
      <c r="I1" s="256"/>
      <c r="J1" s="256"/>
      <c r="K1" s="257"/>
      <c r="L1" s="39"/>
      <c r="M1" s="39"/>
      <c r="N1" s="40"/>
      <c r="O1" s="44"/>
      <c r="P1" s="407"/>
      <c r="Q1" s="78"/>
      <c r="R1" s="464"/>
      <c r="S1" s="465"/>
      <c r="T1" s="44"/>
      <c r="U1" s="44"/>
      <c r="V1" s="44"/>
      <c r="W1" s="44"/>
      <c r="X1" s="44"/>
      <c r="Y1" s="44"/>
      <c r="Z1" s="44"/>
      <c r="AA1" s="44"/>
      <c r="AB1" s="44"/>
      <c r="AC1" s="44"/>
      <c r="AD1" s="466" t="s">
        <v>8255</v>
      </c>
      <c r="AE1" s="39"/>
      <c r="AF1" s="40"/>
      <c r="AG1" s="258"/>
      <c r="AH1" s="44"/>
      <c r="AI1" s="259" t="s">
        <v>7449</v>
      </c>
      <c r="AJ1" s="466" t="s">
        <v>8256</v>
      </c>
      <c r="AK1" s="39"/>
      <c r="AL1" s="40"/>
      <c r="AM1" s="78"/>
      <c r="AN1" s="44"/>
      <c r="AO1" s="44"/>
      <c r="AP1" s="44"/>
    </row>
    <row r="2" ht="14.25" customHeight="1">
      <c r="A2" s="54" t="s">
        <v>7428</v>
      </c>
      <c r="B2" s="467" t="s">
        <v>104</v>
      </c>
      <c r="C2" s="467" t="s">
        <v>105</v>
      </c>
      <c r="D2" s="260" t="s">
        <v>117</v>
      </c>
      <c r="E2" s="109" t="s">
        <v>8257</v>
      </c>
      <c r="F2" s="110" t="s">
        <v>7431</v>
      </c>
      <c r="G2" s="110" t="s">
        <v>7432</v>
      </c>
      <c r="H2" s="110" t="s">
        <v>7433</v>
      </c>
      <c r="I2" s="110" t="s">
        <v>7434</v>
      </c>
      <c r="J2" s="110" t="s">
        <v>7435</v>
      </c>
      <c r="K2" s="468" t="s">
        <v>2073</v>
      </c>
      <c r="L2" s="468" t="s">
        <v>2074</v>
      </c>
      <c r="M2" s="468" t="s">
        <v>2076</v>
      </c>
      <c r="N2" s="285" t="s">
        <v>2077</v>
      </c>
      <c r="O2" s="110" t="s">
        <v>7436</v>
      </c>
      <c r="P2" s="388" t="s">
        <v>7437</v>
      </c>
      <c r="Q2" s="110" t="s">
        <v>2132</v>
      </c>
      <c r="R2" s="469" t="s">
        <v>7438</v>
      </c>
      <c r="S2" s="470" t="s">
        <v>7439</v>
      </c>
      <c r="T2" s="289" t="s">
        <v>7441</v>
      </c>
      <c r="U2" s="289" t="s">
        <v>7442</v>
      </c>
      <c r="V2" s="289" t="s">
        <v>7443</v>
      </c>
      <c r="W2" s="471" t="s">
        <v>7444</v>
      </c>
      <c r="X2" s="471" t="s">
        <v>7445</v>
      </c>
      <c r="Y2" s="289" t="s">
        <v>7446</v>
      </c>
      <c r="Z2" s="289" t="s">
        <v>7447</v>
      </c>
      <c r="AA2" s="290" t="s">
        <v>2132</v>
      </c>
      <c r="AB2" s="44"/>
      <c r="AC2" s="44"/>
      <c r="AD2" s="54" t="s">
        <v>2073</v>
      </c>
      <c r="AE2" s="54" t="s">
        <v>2074</v>
      </c>
      <c r="AF2" s="54" t="s">
        <v>2076</v>
      </c>
      <c r="AG2" s="108" t="s">
        <v>2077</v>
      </c>
      <c r="AH2" s="267" t="s">
        <v>2984</v>
      </c>
      <c r="AI2" s="128">
        <f>COUNTIF(AH3:AH38,"Yes")/COUNTA(AE3:AE38)</f>
        <v>0</v>
      </c>
      <c r="AJ2" s="54" t="s">
        <v>2073</v>
      </c>
      <c r="AK2" s="54" t="s">
        <v>2074</v>
      </c>
      <c r="AL2" s="54" t="s">
        <v>2076</v>
      </c>
      <c r="AM2" s="108" t="s">
        <v>2077</v>
      </c>
      <c r="AN2" s="77" t="s">
        <v>8258</v>
      </c>
      <c r="AO2" s="44"/>
      <c r="AP2" s="44"/>
    </row>
    <row r="3" ht="14.25" hidden="1" customHeight="1">
      <c r="A3" s="218" t="s">
        <v>48</v>
      </c>
      <c r="B3" s="139" t="s">
        <v>165</v>
      </c>
      <c r="C3" s="139" t="s">
        <v>166</v>
      </c>
      <c r="D3" s="130"/>
      <c r="E3" s="472" t="s">
        <v>8259</v>
      </c>
      <c r="F3" s="122">
        <f>vlookup(A3&amp;"."&amp;B3,Field_Count!C:D,2,false)</f>
        <v>39</v>
      </c>
      <c r="G3" s="122">
        <f>vlookup(A3&amp;"."&amp;B3,Field_Count!C:E,3,false)</f>
        <v>34</v>
      </c>
      <c r="H3" s="122">
        <f>vlookup(A3&amp;"."&amp;B3,Field_Count!C:F,4,false)</f>
        <v>819</v>
      </c>
      <c r="I3" s="122">
        <f>vlookup(A3&amp;"."&amp;B3,Field_Count!C:G,5,false)</f>
        <v>9332</v>
      </c>
      <c r="J3" s="122">
        <f>vlookup(A3&amp;"."&amp;B3,Field_Count!C:H,6,false)</f>
        <v>8</v>
      </c>
      <c r="K3" s="77" t="s">
        <v>96</v>
      </c>
      <c r="L3" s="56" t="s">
        <v>2287</v>
      </c>
      <c r="M3" s="60" t="s">
        <v>2084</v>
      </c>
      <c r="N3" s="57" t="s">
        <v>7416</v>
      </c>
      <c r="O3" s="473" t="s">
        <v>7461</v>
      </c>
      <c r="P3" s="474" t="s">
        <v>7462</v>
      </c>
      <c r="Q3" s="475" t="s">
        <v>7463</v>
      </c>
      <c r="R3" s="476" t="s">
        <v>2914</v>
      </c>
      <c r="S3" s="477" t="s">
        <v>5058</v>
      </c>
      <c r="T3" s="44" t="str">
        <f t="shared" ref="T3:T36" si="1">CONCATENATE(K3,".",L3)</f>
        <v>call_objective__v.legacy_crm_id__v</v>
      </c>
      <c r="U3" s="294" t="s">
        <v>7448</v>
      </c>
      <c r="V3" s="59" t="s">
        <v>5058</v>
      </c>
      <c r="W3" s="59" t="s">
        <v>5058</v>
      </c>
      <c r="X3" s="59" t="s">
        <v>5058</v>
      </c>
      <c r="Y3" s="59" t="s">
        <v>5058</v>
      </c>
      <c r="Z3" s="59" t="s">
        <v>5058</v>
      </c>
      <c r="AA3" s="44"/>
      <c r="AB3" s="44"/>
      <c r="AC3" s="44"/>
      <c r="AD3" s="56" t="s">
        <v>66</v>
      </c>
      <c r="AE3" s="60" t="s">
        <v>2078</v>
      </c>
      <c r="AF3" s="60" t="s">
        <v>10</v>
      </c>
      <c r="AG3" s="57" t="s">
        <v>2621</v>
      </c>
      <c r="AH3" s="60" t="str">
        <f t="shared" ref="AH3:AH38" si="2">IFNA(IF(VLOOKUP(AE3,#REF!,1,FALSE)=AE3,"Yes","No"),"No")</f>
        <v>#REF!</v>
      </c>
      <c r="AI3" s="44"/>
      <c r="AJ3" s="77" t="s">
        <v>96</v>
      </c>
      <c r="AK3" s="77" t="s">
        <v>2078</v>
      </c>
      <c r="AL3" s="77" t="s">
        <v>10</v>
      </c>
      <c r="AM3" s="478" t="s">
        <v>2898</v>
      </c>
      <c r="AN3" s="44"/>
      <c r="AO3" s="44"/>
      <c r="AP3" s="44"/>
    </row>
    <row r="4" ht="14.25" hidden="1" customHeight="1">
      <c r="A4" s="218" t="s">
        <v>48</v>
      </c>
      <c r="B4" s="139" t="s">
        <v>137</v>
      </c>
      <c r="C4" s="139" t="s">
        <v>138</v>
      </c>
      <c r="D4" s="130"/>
      <c r="E4" s="472" t="s">
        <v>7526</v>
      </c>
      <c r="F4" s="122">
        <f>vlookup(A4&amp;"."&amp;B4,Field_Count!C:D,2,false)</f>
        <v>39</v>
      </c>
      <c r="G4" s="122">
        <f>vlookup(A4&amp;"."&amp;B4,Field_Count!C:E,3,false)</f>
        <v>34</v>
      </c>
      <c r="H4" s="122">
        <f>vlookup(A4&amp;"."&amp;B4,Field_Count!C:F,4,false)</f>
        <v>819</v>
      </c>
      <c r="I4" s="122">
        <f>vlookup(A4&amp;"."&amp;B4,Field_Count!C:G,5,false)</f>
        <v>9332</v>
      </c>
      <c r="J4" s="122">
        <f>vlookup(A4&amp;"."&amp;B4,Field_Count!C:H,6,false)</f>
        <v>8</v>
      </c>
      <c r="K4" s="77" t="s">
        <v>96</v>
      </c>
      <c r="L4" s="77" t="s">
        <v>2355</v>
      </c>
      <c r="M4" s="60" t="s">
        <v>7416</v>
      </c>
      <c r="N4" s="57" t="s">
        <v>7416</v>
      </c>
      <c r="O4" s="294" t="s">
        <v>5058</v>
      </c>
      <c r="P4" s="479" t="s">
        <v>7515</v>
      </c>
      <c r="Q4" s="480" t="s">
        <v>7515</v>
      </c>
      <c r="R4" s="481" t="s">
        <v>7472</v>
      </c>
      <c r="S4" s="477" t="s">
        <v>5058</v>
      </c>
      <c r="T4" s="44" t="str">
        <f t="shared" si="1"/>
        <v>call_objective__v.ownerid__v</v>
      </c>
      <c r="U4" s="294" t="s">
        <v>7448</v>
      </c>
      <c r="V4" s="59" t="s">
        <v>5058</v>
      </c>
      <c r="W4" s="59" t="s">
        <v>5058</v>
      </c>
      <c r="X4" s="59" t="s">
        <v>5058</v>
      </c>
      <c r="Y4" s="59" t="s">
        <v>5058</v>
      </c>
      <c r="Z4" s="59" t="s">
        <v>5058</v>
      </c>
      <c r="AA4" s="44"/>
      <c r="AB4" s="44"/>
      <c r="AC4" s="44"/>
      <c r="AD4" s="56" t="s">
        <v>66</v>
      </c>
      <c r="AE4" s="60" t="s">
        <v>2622</v>
      </c>
      <c r="AF4" s="60" t="s">
        <v>10</v>
      </c>
      <c r="AG4" s="57" t="s">
        <v>2624</v>
      </c>
      <c r="AH4" s="60" t="str">
        <f t="shared" si="2"/>
        <v>#REF!</v>
      </c>
      <c r="AI4" s="44"/>
      <c r="AJ4" s="77" t="s">
        <v>96</v>
      </c>
      <c r="AK4" s="77" t="s">
        <v>2085</v>
      </c>
      <c r="AL4" s="77" t="s">
        <v>10</v>
      </c>
      <c r="AM4" s="478" t="s">
        <v>2899</v>
      </c>
      <c r="AN4" s="44"/>
      <c r="AO4" s="44"/>
      <c r="AP4" s="44"/>
    </row>
    <row r="5" ht="14.25" hidden="1" customHeight="1">
      <c r="A5" s="218" t="s">
        <v>48</v>
      </c>
      <c r="B5" s="139" t="s">
        <v>160</v>
      </c>
      <c r="C5" s="139" t="s">
        <v>161</v>
      </c>
      <c r="D5" s="130"/>
      <c r="E5" s="472" t="b">
        <v>0</v>
      </c>
      <c r="F5" s="122" t="str">
        <f>vlookup(A5&amp;"."&amp;B5,Field_Count!C:D,2,false)</f>
        <v>#N/A</v>
      </c>
      <c r="G5" s="122" t="str">
        <f>vlookup(A5&amp;"."&amp;B5,Field_Count!C:E,3,false)</f>
        <v>#N/A</v>
      </c>
      <c r="H5" s="122" t="str">
        <f>vlookup(A5&amp;"."&amp;B5,Field_Count!C:F,4,false)</f>
        <v>#N/A</v>
      </c>
      <c r="I5" s="122" t="str">
        <f>vlookup(A5&amp;"."&amp;B5,Field_Count!C:G,5,false)</f>
        <v>#N/A</v>
      </c>
      <c r="J5" s="122" t="str">
        <f>vlookup(A5&amp;"."&amp;B5,Field_Count!C:H,6,false)</f>
        <v>#N/A</v>
      </c>
      <c r="K5" s="77" t="s">
        <v>96</v>
      </c>
      <c r="L5" s="172" t="s">
        <v>7464</v>
      </c>
      <c r="M5" s="60" t="s">
        <v>7416</v>
      </c>
      <c r="N5" s="57" t="s">
        <v>7416</v>
      </c>
      <c r="O5" s="294" t="s">
        <v>7457</v>
      </c>
      <c r="P5" s="482" t="s">
        <v>7457</v>
      </c>
      <c r="Q5" s="483" t="s">
        <v>7465</v>
      </c>
      <c r="R5" s="484" t="s">
        <v>7466</v>
      </c>
      <c r="S5" s="470" t="s">
        <v>7457</v>
      </c>
      <c r="T5" s="44" t="str">
        <f t="shared" si="1"/>
        <v>call_objective__v.OutOfScope</v>
      </c>
      <c r="U5" s="44"/>
      <c r="V5" s="59" t="s">
        <v>7461</v>
      </c>
      <c r="W5" s="57"/>
      <c r="X5" s="57"/>
      <c r="Y5" s="57"/>
      <c r="Z5" s="57"/>
      <c r="AA5" s="44"/>
      <c r="AB5" s="44"/>
      <c r="AC5" s="44"/>
      <c r="AD5" s="56" t="s">
        <v>66</v>
      </c>
      <c r="AE5" s="60" t="s">
        <v>2117</v>
      </c>
      <c r="AF5" s="56" t="s">
        <v>170</v>
      </c>
      <c r="AG5" s="57" t="s">
        <v>2625</v>
      </c>
      <c r="AH5" s="60" t="str">
        <f t="shared" si="2"/>
        <v>#REF!</v>
      </c>
      <c r="AI5" s="44"/>
      <c r="AJ5" s="77" t="s">
        <v>96</v>
      </c>
      <c r="AK5" s="77" t="s">
        <v>2622</v>
      </c>
      <c r="AL5" s="77" t="s">
        <v>10</v>
      </c>
      <c r="AM5" s="478" t="s">
        <v>2900</v>
      </c>
      <c r="AN5" s="44"/>
      <c r="AO5" s="44"/>
      <c r="AP5" s="44"/>
    </row>
    <row r="6" ht="14.25" hidden="1" customHeight="1">
      <c r="A6" s="218" t="s">
        <v>48</v>
      </c>
      <c r="B6" s="178" t="s">
        <v>141</v>
      </c>
      <c r="C6" s="178" t="s">
        <v>142</v>
      </c>
      <c r="D6" s="202"/>
      <c r="E6" s="68" t="s">
        <v>8260</v>
      </c>
      <c r="F6" s="67">
        <f>vlookup(A6&amp;"."&amp;B6,Field_Count!C:D,2,false)</f>
        <v>39</v>
      </c>
      <c r="G6" s="67">
        <f>vlookup(A6&amp;"."&amp;B6,Field_Count!C:E,3,false)</f>
        <v>34</v>
      </c>
      <c r="H6" s="67">
        <f>vlookup(A6&amp;"."&amp;B6,Field_Count!C:F,4,false)</f>
        <v>819</v>
      </c>
      <c r="I6" s="67">
        <f>vlookup(A6&amp;"."&amp;B6,Field_Count!C:G,5,false)</f>
        <v>9332</v>
      </c>
      <c r="J6" s="67">
        <f>vlookup(A6&amp;"."&amp;B6,Field_Count!C:H,6,false)</f>
        <v>8</v>
      </c>
      <c r="K6" s="77" t="s">
        <v>96</v>
      </c>
      <c r="L6" s="172" t="s">
        <v>7464</v>
      </c>
      <c r="M6" s="63" t="s">
        <v>7416</v>
      </c>
      <c r="N6" s="67" t="s">
        <v>7416</v>
      </c>
      <c r="O6" s="294" t="s">
        <v>7457</v>
      </c>
      <c r="P6" s="485" t="s">
        <v>7457</v>
      </c>
      <c r="Q6" s="486" t="s">
        <v>7468</v>
      </c>
      <c r="R6" s="484" t="s">
        <v>7466</v>
      </c>
      <c r="S6" s="470" t="s">
        <v>7457</v>
      </c>
      <c r="T6" s="44" t="str">
        <f t="shared" si="1"/>
        <v>call_objective__v.OutOfScope</v>
      </c>
      <c r="V6" s="59" t="s">
        <v>7461</v>
      </c>
      <c r="W6" s="57"/>
      <c r="X6" s="57"/>
      <c r="Y6" s="57"/>
      <c r="Z6" s="57"/>
      <c r="AD6" s="56" t="s">
        <v>66</v>
      </c>
      <c r="AE6" s="56" t="s">
        <v>60</v>
      </c>
      <c r="AF6" s="56" t="s">
        <v>10</v>
      </c>
      <c r="AG6" s="57" t="s">
        <v>2626</v>
      </c>
      <c r="AH6" s="60" t="str">
        <f t="shared" si="2"/>
        <v>#REF!</v>
      </c>
      <c r="AI6" s="44"/>
      <c r="AJ6" s="77" t="s">
        <v>96</v>
      </c>
      <c r="AK6" s="77" t="s">
        <v>2901</v>
      </c>
      <c r="AL6" s="77" t="s">
        <v>10</v>
      </c>
      <c r="AM6" s="478" t="s">
        <v>2903</v>
      </c>
      <c r="AN6" s="44"/>
      <c r="AO6" s="44"/>
      <c r="AP6" s="44"/>
    </row>
    <row r="7" ht="14.25" hidden="1" customHeight="1">
      <c r="A7" s="218" t="s">
        <v>48</v>
      </c>
      <c r="B7" s="178" t="s">
        <v>169</v>
      </c>
      <c r="C7" s="178" t="s">
        <v>170</v>
      </c>
      <c r="D7" s="202"/>
      <c r="E7" s="68" t="s">
        <v>6095</v>
      </c>
      <c r="F7" s="67">
        <f>vlookup(A7&amp;"."&amp;B7,Field_Count!C:D,2,false)</f>
        <v>39</v>
      </c>
      <c r="G7" s="67">
        <f>vlookup(A7&amp;"."&amp;B7,Field_Count!C:E,3,false)</f>
        <v>34</v>
      </c>
      <c r="H7" s="67">
        <f>vlookup(A7&amp;"."&amp;B7,Field_Count!C:F,4,false)</f>
        <v>819</v>
      </c>
      <c r="I7" s="67">
        <f>vlookup(A7&amp;"."&amp;B7,Field_Count!C:G,5,false)</f>
        <v>9332</v>
      </c>
      <c r="J7" s="67">
        <f>vlookup(A7&amp;"."&amp;B7,Field_Count!C:H,6,false)</f>
        <v>8</v>
      </c>
      <c r="K7" s="77" t="s">
        <v>96</v>
      </c>
      <c r="L7" s="172" t="s">
        <v>7464</v>
      </c>
      <c r="M7" s="63" t="s">
        <v>7416</v>
      </c>
      <c r="N7" s="67" t="s">
        <v>7416</v>
      </c>
      <c r="O7" s="294" t="s">
        <v>7457</v>
      </c>
      <c r="P7" s="482" t="s">
        <v>7458</v>
      </c>
      <c r="Q7" s="187" t="s">
        <v>8261</v>
      </c>
      <c r="R7" s="481" t="s">
        <v>7460</v>
      </c>
      <c r="S7" s="487" t="s">
        <v>7457</v>
      </c>
      <c r="T7" s="44" t="str">
        <f t="shared" si="1"/>
        <v>call_objective__v.OutOfScope</v>
      </c>
      <c r="U7" s="44"/>
      <c r="V7" s="57"/>
      <c r="W7" s="57"/>
      <c r="X7" s="57"/>
      <c r="Y7" s="57"/>
      <c r="Z7" s="57"/>
      <c r="AA7" s="44"/>
      <c r="AB7" s="44"/>
      <c r="AC7" s="44"/>
      <c r="AD7" s="56" t="s">
        <v>66</v>
      </c>
      <c r="AE7" s="56" t="s">
        <v>2627</v>
      </c>
      <c r="AF7" s="56" t="s">
        <v>2084</v>
      </c>
      <c r="AG7" s="57"/>
      <c r="AH7" s="60" t="str">
        <f t="shared" si="2"/>
        <v>#REF!</v>
      </c>
      <c r="AI7" s="44"/>
      <c r="AJ7" s="77" t="s">
        <v>96</v>
      </c>
      <c r="AK7" s="77" t="s">
        <v>2904</v>
      </c>
      <c r="AL7" s="77" t="s">
        <v>10</v>
      </c>
      <c r="AM7" s="478" t="s">
        <v>2905</v>
      </c>
      <c r="AN7" s="44"/>
      <c r="AO7" s="44"/>
      <c r="AP7" s="44"/>
    </row>
    <row r="8" ht="166.5" customHeight="1">
      <c r="A8" s="488" t="s">
        <v>48</v>
      </c>
      <c r="B8" s="489" t="s">
        <v>430</v>
      </c>
      <c r="C8" s="489" t="s">
        <v>429</v>
      </c>
      <c r="D8" s="211"/>
      <c r="E8" s="472" t="s">
        <v>8262</v>
      </c>
      <c r="F8" s="122">
        <f>vlookup(A8&amp;"."&amp;B8,Field_Count!C:D,2,false)</f>
        <v>39</v>
      </c>
      <c r="G8" s="122">
        <f>vlookup(A8&amp;"."&amp;B8,Field_Count!C:E,3,false)</f>
        <v>34</v>
      </c>
      <c r="H8" s="122">
        <f>vlookup(A8&amp;"."&amp;B8,Field_Count!C:F,4,false)</f>
        <v>819</v>
      </c>
      <c r="I8" s="122">
        <f>vlookup(A8&amp;"."&amp;B8,Field_Count!C:G,5,false)</f>
        <v>9332</v>
      </c>
      <c r="J8" s="122">
        <f>vlookup(A8&amp;"."&amp;B8,Field_Count!C:H,6,false)</f>
        <v>8</v>
      </c>
      <c r="K8" s="77" t="s">
        <v>96</v>
      </c>
      <c r="L8" s="69" t="s">
        <v>2350</v>
      </c>
      <c r="M8" s="60" t="s">
        <v>10</v>
      </c>
      <c r="N8" s="57" t="s">
        <v>7416</v>
      </c>
      <c r="O8" s="473" t="s">
        <v>5058</v>
      </c>
      <c r="P8" s="482" t="s">
        <v>8263</v>
      </c>
      <c r="Q8" s="480" t="s">
        <v>8264</v>
      </c>
      <c r="R8" s="481" t="s">
        <v>7472</v>
      </c>
      <c r="S8" s="477" t="s">
        <v>5058</v>
      </c>
      <c r="T8" s="44" t="str">
        <f t="shared" si="1"/>
        <v>call_objective__v.object_type__v</v>
      </c>
      <c r="U8" s="294" t="s">
        <v>7448</v>
      </c>
      <c r="V8" s="59" t="s">
        <v>5058</v>
      </c>
      <c r="W8" s="59" t="s">
        <v>5058</v>
      </c>
      <c r="X8" s="59" t="s">
        <v>5058</v>
      </c>
      <c r="Y8" s="59" t="s">
        <v>5058</v>
      </c>
      <c r="Z8" s="59" t="s">
        <v>5058</v>
      </c>
      <c r="AA8" s="44"/>
      <c r="AB8" s="44"/>
      <c r="AC8" s="44"/>
      <c r="AD8" s="56" t="s">
        <v>66</v>
      </c>
      <c r="AE8" s="56" t="s">
        <v>2134</v>
      </c>
      <c r="AF8" s="56" t="s">
        <v>156</v>
      </c>
      <c r="AG8" s="57" t="s">
        <v>2629</v>
      </c>
      <c r="AH8" s="60" t="str">
        <f t="shared" si="2"/>
        <v>#REF!</v>
      </c>
      <c r="AI8" s="44"/>
      <c r="AJ8" s="77" t="s">
        <v>96</v>
      </c>
      <c r="AK8" s="77" t="s">
        <v>60</v>
      </c>
      <c r="AL8" s="77" t="s">
        <v>10</v>
      </c>
      <c r="AM8" s="478" t="s">
        <v>2906</v>
      </c>
      <c r="AN8" s="44"/>
      <c r="AO8" s="44"/>
      <c r="AP8" s="44"/>
    </row>
    <row r="9" ht="14.25" hidden="1" customHeight="1">
      <c r="A9" s="215" t="s">
        <v>48</v>
      </c>
      <c r="B9" s="139" t="s">
        <v>174</v>
      </c>
      <c r="C9" s="139" t="s">
        <v>133</v>
      </c>
      <c r="D9" s="130"/>
      <c r="E9" s="472" t="s">
        <v>8265</v>
      </c>
      <c r="F9" s="122">
        <f>vlookup(A9&amp;"."&amp;B9,Field_Count!C:D,2,false)</f>
        <v>39</v>
      </c>
      <c r="G9" s="122">
        <f>vlookup(A9&amp;"."&amp;B9,Field_Count!C:E,3,false)</f>
        <v>34</v>
      </c>
      <c r="H9" s="122">
        <f>vlookup(A9&amp;"."&amp;B9,Field_Count!C:F,4,false)</f>
        <v>819</v>
      </c>
      <c r="I9" s="122">
        <f>vlookup(A9&amp;"."&amp;B9,Field_Count!C:G,5,false)</f>
        <v>9332</v>
      </c>
      <c r="J9" s="122">
        <f>vlookup(A9&amp;"."&amp;B9,Field_Count!C:H,6,false)</f>
        <v>8</v>
      </c>
      <c r="K9" s="77" t="s">
        <v>96</v>
      </c>
      <c r="L9" s="69" t="s">
        <v>2197</v>
      </c>
      <c r="M9" s="60" t="s">
        <v>2107</v>
      </c>
      <c r="N9" s="57" t="s">
        <v>7416</v>
      </c>
      <c r="O9" s="294" t="s">
        <v>7461</v>
      </c>
      <c r="P9" s="482" t="s">
        <v>7455</v>
      </c>
      <c r="Q9" s="187" t="s">
        <v>7456</v>
      </c>
      <c r="R9" s="481" t="s">
        <v>2914</v>
      </c>
      <c r="S9" s="490" t="s">
        <v>5058</v>
      </c>
      <c r="T9" s="44" t="str">
        <f t="shared" si="1"/>
        <v>call_objective__v.created_date__v</v>
      </c>
      <c r="U9" s="294" t="s">
        <v>7448</v>
      </c>
      <c r="V9" s="59" t="s">
        <v>5058</v>
      </c>
      <c r="W9" s="59" t="s">
        <v>5058</v>
      </c>
      <c r="X9" s="59" t="s">
        <v>5058</v>
      </c>
      <c r="Y9" s="59" t="s">
        <v>5058</v>
      </c>
      <c r="Z9" s="59" t="s">
        <v>5058</v>
      </c>
      <c r="AA9" s="44"/>
      <c r="AB9" s="44"/>
      <c r="AC9" s="44"/>
      <c r="AD9" s="56" t="s">
        <v>66</v>
      </c>
      <c r="AE9" s="56" t="s">
        <v>2630</v>
      </c>
      <c r="AF9" s="56" t="s">
        <v>2084</v>
      </c>
      <c r="AG9" s="57"/>
      <c r="AH9" s="60" t="str">
        <f t="shared" si="2"/>
        <v>#REF!</v>
      </c>
      <c r="AI9" s="44"/>
      <c r="AJ9" s="77" t="s">
        <v>96</v>
      </c>
      <c r="AK9" s="77" t="s">
        <v>2907</v>
      </c>
      <c r="AL9" s="77" t="s">
        <v>2090</v>
      </c>
      <c r="AM9" s="78"/>
      <c r="AN9" s="77">
        <v>500.0</v>
      </c>
      <c r="AO9" s="44"/>
      <c r="AP9" s="44"/>
    </row>
    <row r="10" ht="14.25" customHeight="1">
      <c r="A10" s="218" t="s">
        <v>48</v>
      </c>
      <c r="B10" s="139" t="s">
        <v>177</v>
      </c>
      <c r="C10" s="139" t="s">
        <v>151</v>
      </c>
      <c r="D10" s="130"/>
      <c r="E10" s="472" t="s">
        <v>7526</v>
      </c>
      <c r="F10" s="122">
        <f>vlookup(A10&amp;"."&amp;B10,Field_Count!C:D,2,false)</f>
        <v>39</v>
      </c>
      <c r="G10" s="122">
        <f>vlookup(A10&amp;"."&amp;B10,Field_Count!C:E,3,false)</f>
        <v>34</v>
      </c>
      <c r="H10" s="122">
        <f>vlookup(A10&amp;"."&amp;B10,Field_Count!C:F,4,false)</f>
        <v>819</v>
      </c>
      <c r="I10" s="122">
        <f>vlookup(A10&amp;"."&amp;B10,Field_Count!C:G,5,false)</f>
        <v>9332</v>
      </c>
      <c r="J10" s="122">
        <f>vlookup(A10&amp;"."&amp;B10,Field_Count!C:H,6,false)</f>
        <v>8</v>
      </c>
      <c r="K10" s="77" t="s">
        <v>96</v>
      </c>
      <c r="L10" s="69" t="s">
        <v>2196</v>
      </c>
      <c r="M10" s="60" t="s">
        <v>10</v>
      </c>
      <c r="N10" s="57" t="s">
        <v>7416</v>
      </c>
      <c r="O10" s="294" t="s">
        <v>5058</v>
      </c>
      <c r="P10" s="482" t="s">
        <v>7451</v>
      </c>
      <c r="Q10" s="480" t="s">
        <v>7452</v>
      </c>
      <c r="R10" s="481" t="s">
        <v>7472</v>
      </c>
      <c r="S10" s="490" t="s">
        <v>5058</v>
      </c>
      <c r="T10" s="44" t="str">
        <f t="shared" si="1"/>
        <v>call_objective__v.created_by__v</v>
      </c>
      <c r="U10" s="294" t="s">
        <v>7448</v>
      </c>
      <c r="V10" s="59" t="s">
        <v>5058</v>
      </c>
      <c r="W10" s="59" t="s">
        <v>5058</v>
      </c>
      <c r="X10" s="59" t="s">
        <v>5058</v>
      </c>
      <c r="Y10" s="59" t="s">
        <v>5058</v>
      </c>
      <c r="Z10" s="59" t="s">
        <v>5058</v>
      </c>
      <c r="AA10" s="44"/>
      <c r="AB10" s="44"/>
      <c r="AC10" s="44"/>
      <c r="AD10" s="56" t="s">
        <v>66</v>
      </c>
      <c r="AE10" s="56" t="s">
        <v>2196</v>
      </c>
      <c r="AF10" s="56" t="s">
        <v>10</v>
      </c>
      <c r="AG10" s="57"/>
      <c r="AH10" s="60" t="str">
        <f t="shared" si="2"/>
        <v>#REF!</v>
      </c>
      <c r="AI10" s="44"/>
      <c r="AJ10" s="77" t="s">
        <v>96</v>
      </c>
      <c r="AK10" s="77" t="s">
        <v>2680</v>
      </c>
      <c r="AL10" s="77" t="s">
        <v>10</v>
      </c>
      <c r="AM10" s="478" t="s">
        <v>2909</v>
      </c>
      <c r="AN10" s="44"/>
      <c r="AO10" s="44"/>
      <c r="AP10" s="44"/>
    </row>
    <row r="11" ht="14.25" hidden="1" customHeight="1">
      <c r="A11" s="218" t="s">
        <v>48</v>
      </c>
      <c r="B11" s="139" t="s">
        <v>147</v>
      </c>
      <c r="C11" s="139" t="s">
        <v>133</v>
      </c>
      <c r="D11" s="130"/>
      <c r="E11" s="472" t="s">
        <v>8266</v>
      </c>
      <c r="F11" s="122">
        <f>vlookup(A11&amp;"."&amp;B11,Field_Count!C:D,2,false)</f>
        <v>39</v>
      </c>
      <c r="G11" s="122">
        <f>vlookup(A11&amp;"."&amp;B11,Field_Count!C:E,3,false)</f>
        <v>34</v>
      </c>
      <c r="H11" s="122">
        <f>vlookup(A11&amp;"."&amp;B11,Field_Count!C:F,4,false)</f>
        <v>819</v>
      </c>
      <c r="I11" s="122">
        <f>vlookup(A11&amp;"."&amp;B11,Field_Count!C:G,5,false)</f>
        <v>9332</v>
      </c>
      <c r="J11" s="122">
        <f>vlookup(A11&amp;"."&amp;B11,Field_Count!C:H,6,false)</f>
        <v>8</v>
      </c>
      <c r="K11" s="77" t="s">
        <v>96</v>
      </c>
      <c r="L11" s="56" t="s">
        <v>2339</v>
      </c>
      <c r="M11" s="60" t="s">
        <v>2107</v>
      </c>
      <c r="N11" s="57" t="s">
        <v>7416</v>
      </c>
      <c r="O11" s="294" t="s">
        <v>7461</v>
      </c>
      <c r="P11" s="482" t="s">
        <v>7455</v>
      </c>
      <c r="Q11" s="187" t="s">
        <v>7456</v>
      </c>
      <c r="R11" s="481" t="s">
        <v>2914</v>
      </c>
      <c r="S11" s="490" t="s">
        <v>5058</v>
      </c>
      <c r="T11" s="44" t="str">
        <f t="shared" si="1"/>
        <v>call_objective__v.modified_date__v</v>
      </c>
      <c r="U11" s="294" t="s">
        <v>7448</v>
      </c>
      <c r="V11" s="59" t="s">
        <v>5058</v>
      </c>
      <c r="W11" s="59" t="s">
        <v>5058</v>
      </c>
      <c r="X11" s="59" t="s">
        <v>5058</v>
      </c>
      <c r="Y11" s="59" t="s">
        <v>5058</v>
      </c>
      <c r="Z11" s="59" t="s">
        <v>5058</v>
      </c>
      <c r="AA11" s="44"/>
      <c r="AB11" s="44"/>
      <c r="AC11" s="44"/>
      <c r="AD11" s="56" t="s">
        <v>66</v>
      </c>
      <c r="AE11" s="56" t="s">
        <v>2197</v>
      </c>
      <c r="AF11" s="56" t="s">
        <v>2107</v>
      </c>
      <c r="AG11" s="57"/>
      <c r="AH11" s="60" t="str">
        <f t="shared" si="2"/>
        <v>#REF!</v>
      </c>
      <c r="AI11" s="44"/>
      <c r="AJ11" s="77" t="s">
        <v>96</v>
      </c>
      <c r="AK11" s="77" t="s">
        <v>2910</v>
      </c>
      <c r="AL11" s="77" t="s">
        <v>2084</v>
      </c>
      <c r="AM11" s="478" t="s">
        <v>2912</v>
      </c>
      <c r="AN11" s="77">
        <v>255.0</v>
      </c>
      <c r="AO11" s="44"/>
      <c r="AP11" s="44"/>
    </row>
    <row r="12" ht="14.25" customHeight="1">
      <c r="A12" s="218" t="s">
        <v>48</v>
      </c>
      <c r="B12" s="139" t="s">
        <v>150</v>
      </c>
      <c r="C12" s="139" t="s">
        <v>151</v>
      </c>
      <c r="D12" s="130"/>
      <c r="E12" s="472" t="s">
        <v>7526</v>
      </c>
      <c r="F12" s="122">
        <f>vlookup(A12&amp;"."&amp;B12,Field_Count!C:D,2,false)</f>
        <v>39</v>
      </c>
      <c r="G12" s="122">
        <f>vlookup(A12&amp;"."&amp;B12,Field_Count!C:E,3,false)</f>
        <v>34</v>
      </c>
      <c r="H12" s="122">
        <f>vlookup(A12&amp;"."&amp;B12,Field_Count!C:F,4,false)</f>
        <v>819</v>
      </c>
      <c r="I12" s="122">
        <f>vlookup(A12&amp;"."&amp;B12,Field_Count!C:G,5,false)</f>
        <v>9332</v>
      </c>
      <c r="J12" s="122">
        <f>vlookup(A12&amp;"."&amp;B12,Field_Count!C:H,6,false)</f>
        <v>8</v>
      </c>
      <c r="K12" s="77" t="s">
        <v>96</v>
      </c>
      <c r="L12" s="56" t="s">
        <v>2338</v>
      </c>
      <c r="M12" s="60" t="s">
        <v>10</v>
      </c>
      <c r="N12" s="57" t="s">
        <v>7416</v>
      </c>
      <c r="O12" s="294" t="s">
        <v>5058</v>
      </c>
      <c r="P12" s="482" t="s">
        <v>7451</v>
      </c>
      <c r="Q12" s="480" t="s">
        <v>7452</v>
      </c>
      <c r="R12" s="481" t="s">
        <v>7472</v>
      </c>
      <c r="S12" s="490" t="s">
        <v>5058</v>
      </c>
      <c r="T12" s="44" t="str">
        <f t="shared" si="1"/>
        <v>call_objective__v.modified_by__v</v>
      </c>
      <c r="U12" s="294" t="s">
        <v>7448</v>
      </c>
      <c r="V12" s="59" t="s">
        <v>5058</v>
      </c>
      <c r="W12" s="59" t="s">
        <v>5058</v>
      </c>
      <c r="X12" s="59" t="s">
        <v>5058</v>
      </c>
      <c r="Y12" s="59" t="s">
        <v>5058</v>
      </c>
      <c r="Z12" s="59" t="s">
        <v>5058</v>
      </c>
      <c r="AA12" s="44"/>
      <c r="AB12" s="44"/>
      <c r="AC12" s="44"/>
      <c r="AD12" s="56" t="s">
        <v>66</v>
      </c>
      <c r="AE12" s="56" t="s">
        <v>2606</v>
      </c>
      <c r="AF12" s="56" t="s">
        <v>10</v>
      </c>
      <c r="AG12" s="57" t="s">
        <v>2608</v>
      </c>
      <c r="AH12" s="60" t="str">
        <f t="shared" si="2"/>
        <v>#REF!</v>
      </c>
      <c r="AI12" s="44"/>
      <c r="AJ12" s="77" t="s">
        <v>96</v>
      </c>
      <c r="AK12" s="77" t="s">
        <v>2913</v>
      </c>
      <c r="AL12" s="77" t="s">
        <v>2167</v>
      </c>
      <c r="AM12" s="478" t="s">
        <v>2915</v>
      </c>
      <c r="AN12" s="44"/>
      <c r="AO12" s="44"/>
      <c r="AP12" s="44"/>
    </row>
    <row r="13" ht="14.25" hidden="1" customHeight="1">
      <c r="A13" s="218" t="s">
        <v>48</v>
      </c>
      <c r="B13" s="139" t="s">
        <v>132</v>
      </c>
      <c r="C13" s="139" t="s">
        <v>133</v>
      </c>
      <c r="D13" s="130"/>
      <c r="E13" s="472" t="s">
        <v>8266</v>
      </c>
      <c r="F13" s="122">
        <f>vlookup(A13&amp;"."&amp;B13,Field_Count!C:D,2,false)</f>
        <v>39</v>
      </c>
      <c r="G13" s="122">
        <f>vlookup(A13&amp;"."&amp;B13,Field_Count!C:E,3,false)</f>
        <v>34</v>
      </c>
      <c r="H13" s="122">
        <f>vlookup(A13&amp;"."&amp;B13,Field_Count!C:F,4,false)</f>
        <v>819</v>
      </c>
      <c r="I13" s="122">
        <f>vlookup(A13&amp;"."&amp;B13,Field_Count!C:G,5,false)</f>
        <v>9332</v>
      </c>
      <c r="J13" s="122">
        <f>vlookup(A13&amp;"."&amp;B13,Field_Count!C:H,6,false)</f>
        <v>8</v>
      </c>
      <c r="K13" s="77" t="s">
        <v>96</v>
      </c>
      <c r="L13" s="172" t="s">
        <v>7464</v>
      </c>
      <c r="M13" s="60" t="s">
        <v>7416</v>
      </c>
      <c r="N13" s="57" t="s">
        <v>7416</v>
      </c>
      <c r="O13" s="294" t="s">
        <v>7457</v>
      </c>
      <c r="P13" s="482" t="s">
        <v>7457</v>
      </c>
      <c r="Q13" s="187" t="s">
        <v>7490</v>
      </c>
      <c r="R13" s="481" t="s">
        <v>7466</v>
      </c>
      <c r="S13" s="490" t="s">
        <v>7457</v>
      </c>
      <c r="T13" s="44" t="str">
        <f t="shared" si="1"/>
        <v>call_objective__v.OutOfScope</v>
      </c>
      <c r="U13" s="44"/>
      <c r="V13" s="59" t="s">
        <v>7461</v>
      </c>
      <c r="W13" s="57"/>
      <c r="X13" s="57"/>
      <c r="Y13" s="57"/>
      <c r="Z13" s="57"/>
      <c r="AA13" s="44"/>
      <c r="AB13" s="44"/>
      <c r="AC13" s="44"/>
      <c r="AD13" s="56" t="s">
        <v>66</v>
      </c>
      <c r="AE13" s="56" t="s">
        <v>2631</v>
      </c>
      <c r="AF13" s="56" t="s">
        <v>170</v>
      </c>
      <c r="AG13" s="57"/>
      <c r="AH13" s="60" t="str">
        <f t="shared" si="2"/>
        <v>#REF!</v>
      </c>
      <c r="AI13" s="44"/>
      <c r="AJ13" s="77" t="s">
        <v>96</v>
      </c>
      <c r="AK13" s="77" t="s">
        <v>2916</v>
      </c>
      <c r="AL13" s="77" t="s">
        <v>10</v>
      </c>
      <c r="AM13" s="78"/>
      <c r="AN13" s="44"/>
      <c r="AO13" s="44"/>
      <c r="AP13" s="44"/>
    </row>
    <row r="14" ht="14.25" hidden="1" customHeight="1">
      <c r="A14" s="218" t="s">
        <v>48</v>
      </c>
      <c r="B14" s="178" t="s">
        <v>155</v>
      </c>
      <c r="C14" s="178" t="s">
        <v>156</v>
      </c>
      <c r="D14" s="202"/>
      <c r="E14" s="68"/>
      <c r="F14" s="67">
        <f>vlookup(A14&amp;"."&amp;B14,Field_Count!C:D,2,false)</f>
        <v>0</v>
      </c>
      <c r="G14" s="67">
        <f>vlookup(A14&amp;"."&amp;B14,Field_Count!C:E,3,false)</f>
        <v>0</v>
      </c>
      <c r="H14" s="67">
        <f>vlookup(A14&amp;"."&amp;B14,Field_Count!C:F,4,false)</f>
        <v>0</v>
      </c>
      <c r="I14" s="67">
        <f>vlookup(A14&amp;"."&amp;B14,Field_Count!C:G,5,false)</f>
        <v>0</v>
      </c>
      <c r="J14" s="67">
        <f>vlookup(A14&amp;"."&amp;B14,Field_Count!C:H,6,false)</f>
        <v>0</v>
      </c>
      <c r="K14" s="77" t="s">
        <v>96</v>
      </c>
      <c r="L14" s="172" t="s">
        <v>7464</v>
      </c>
      <c r="M14" s="63" t="s">
        <v>7416</v>
      </c>
      <c r="N14" s="67" t="s">
        <v>7416</v>
      </c>
      <c r="O14" s="294" t="s">
        <v>7457</v>
      </c>
      <c r="P14" s="482" t="s">
        <v>7457</v>
      </c>
      <c r="Q14" s="187" t="s">
        <v>7490</v>
      </c>
      <c r="R14" s="481" t="s">
        <v>7466</v>
      </c>
      <c r="S14" s="490" t="s">
        <v>7457</v>
      </c>
      <c r="T14" s="44" t="str">
        <f t="shared" si="1"/>
        <v>call_objective__v.OutOfScope</v>
      </c>
      <c r="U14" s="44"/>
      <c r="V14" s="59" t="s">
        <v>7461</v>
      </c>
      <c r="W14" s="57"/>
      <c r="X14" s="57"/>
      <c r="Y14" s="57"/>
      <c r="Z14" s="57"/>
      <c r="AA14" s="44"/>
      <c r="AB14" s="44"/>
      <c r="AC14" s="44"/>
      <c r="AD14" s="56" t="s">
        <v>66</v>
      </c>
      <c r="AE14" s="56" t="s">
        <v>2250</v>
      </c>
      <c r="AF14" s="56" t="s">
        <v>2084</v>
      </c>
      <c r="AG14" s="57" t="s">
        <v>2633</v>
      </c>
      <c r="AH14" s="60" t="str">
        <f t="shared" si="2"/>
        <v>#REF!</v>
      </c>
      <c r="AI14" s="44"/>
      <c r="AJ14" s="77" t="s">
        <v>96</v>
      </c>
      <c r="AK14" s="77" t="s">
        <v>2918</v>
      </c>
      <c r="AL14" s="77" t="s">
        <v>10</v>
      </c>
      <c r="AM14" s="78"/>
      <c r="AN14" s="44"/>
      <c r="AO14" s="44"/>
      <c r="AP14" s="44"/>
    </row>
    <row r="15" ht="14.25" hidden="1" customHeight="1">
      <c r="A15" s="218" t="s">
        <v>48</v>
      </c>
      <c r="B15" s="178" t="s">
        <v>122</v>
      </c>
      <c r="C15" s="178" t="s">
        <v>123</v>
      </c>
      <c r="D15" s="202"/>
      <c r="E15" s="68"/>
      <c r="F15" s="67" t="str">
        <f>vlookup(A15&amp;"."&amp;B15,Field_Count!C:D,2,false)</f>
        <v>#N/A</v>
      </c>
      <c r="G15" s="67" t="str">
        <f>vlookup(A15&amp;"."&amp;B15,Field_Count!C:E,3,false)</f>
        <v>#N/A</v>
      </c>
      <c r="H15" s="67" t="str">
        <f>vlookup(A15&amp;"."&amp;B15,Field_Count!C:F,4,false)</f>
        <v>#N/A</v>
      </c>
      <c r="I15" s="67" t="str">
        <f>vlookup(A15&amp;"."&amp;B15,Field_Count!C:G,5,false)</f>
        <v>#N/A</v>
      </c>
      <c r="J15" s="67" t="str">
        <f>vlookup(A15&amp;"."&amp;B15,Field_Count!C:H,6,false)</f>
        <v>#N/A</v>
      </c>
      <c r="K15" s="77" t="s">
        <v>96</v>
      </c>
      <c r="L15" s="172" t="s">
        <v>7464</v>
      </c>
      <c r="M15" s="63" t="s">
        <v>7416</v>
      </c>
      <c r="N15" s="67" t="s">
        <v>7416</v>
      </c>
      <c r="O15" s="294" t="s">
        <v>7457</v>
      </c>
      <c r="P15" s="482" t="s">
        <v>7457</v>
      </c>
      <c r="Q15" s="187" t="s">
        <v>7490</v>
      </c>
      <c r="R15" s="481" t="s">
        <v>7460</v>
      </c>
      <c r="S15" s="490" t="s">
        <v>7457</v>
      </c>
      <c r="T15" s="44" t="str">
        <f t="shared" si="1"/>
        <v>call_objective__v.OutOfScope</v>
      </c>
      <c r="U15" s="44"/>
      <c r="V15" s="57"/>
      <c r="W15" s="57"/>
      <c r="X15" s="57"/>
      <c r="Y15" s="57"/>
      <c r="Z15" s="57"/>
      <c r="AA15" s="44"/>
      <c r="AB15" s="44"/>
      <c r="AC15" s="44"/>
      <c r="AD15" s="56" t="s">
        <v>66</v>
      </c>
      <c r="AE15" s="56" t="s">
        <v>2270</v>
      </c>
      <c r="AF15" s="56" t="s">
        <v>2084</v>
      </c>
      <c r="AG15" s="57"/>
      <c r="AH15" s="60" t="str">
        <f t="shared" si="2"/>
        <v>#REF!</v>
      </c>
      <c r="AI15" s="44"/>
      <c r="AJ15" s="77" t="s">
        <v>96</v>
      </c>
      <c r="AK15" s="77" t="s">
        <v>2196</v>
      </c>
      <c r="AL15" s="77" t="s">
        <v>10</v>
      </c>
      <c r="AM15" s="78"/>
      <c r="AN15" s="44"/>
      <c r="AO15" s="44"/>
      <c r="AP15" s="44"/>
    </row>
    <row r="16" ht="14.25" hidden="1" customHeight="1">
      <c r="A16" s="218" t="s">
        <v>48</v>
      </c>
      <c r="B16" s="178" t="s">
        <v>8267</v>
      </c>
      <c r="C16" s="178" t="s">
        <v>210</v>
      </c>
      <c r="D16" s="202" t="s">
        <v>8268</v>
      </c>
      <c r="E16" s="68"/>
      <c r="F16" s="67">
        <f>vlookup(A16&amp;"."&amp;B16,Field_Count!C:D,2,false)</f>
        <v>0</v>
      </c>
      <c r="G16" s="67">
        <f>vlookup(A16&amp;"."&amp;B16,Field_Count!C:E,3,false)</f>
        <v>0</v>
      </c>
      <c r="H16" s="67">
        <f>vlookup(A16&amp;"."&amp;B16,Field_Count!C:F,4,false)</f>
        <v>0</v>
      </c>
      <c r="I16" s="67">
        <f>vlookup(A16&amp;"."&amp;B16,Field_Count!C:G,5,false)</f>
        <v>0</v>
      </c>
      <c r="J16" s="67">
        <f>vlookup(A16&amp;"."&amp;B16,Field_Count!C:H,6,false)</f>
        <v>0</v>
      </c>
      <c r="K16" s="77" t="s">
        <v>96</v>
      </c>
      <c r="L16" s="172" t="s">
        <v>7464</v>
      </c>
      <c r="M16" s="63" t="s">
        <v>7416</v>
      </c>
      <c r="N16" s="67" t="s">
        <v>7416</v>
      </c>
      <c r="O16" s="294" t="s">
        <v>7457</v>
      </c>
      <c r="P16" s="482" t="s">
        <v>7458</v>
      </c>
      <c r="Q16" s="491" t="s">
        <v>7460</v>
      </c>
      <c r="R16" s="481" t="s">
        <v>7460</v>
      </c>
      <c r="S16" s="490" t="s">
        <v>7457</v>
      </c>
      <c r="T16" s="44" t="str">
        <f t="shared" si="1"/>
        <v>call_objective__v.OutOfScope</v>
      </c>
      <c r="U16" s="44"/>
      <c r="V16" s="57"/>
      <c r="W16" s="57"/>
      <c r="X16" s="57"/>
      <c r="Y16" s="57"/>
      <c r="Z16" s="57"/>
      <c r="AA16" s="44"/>
      <c r="AB16" s="44"/>
      <c r="AC16" s="44"/>
      <c r="AD16" s="56" t="s">
        <v>66</v>
      </c>
      <c r="AE16" s="56" t="s">
        <v>127</v>
      </c>
      <c r="AF16" s="56" t="s">
        <v>2272</v>
      </c>
      <c r="AG16" s="57"/>
      <c r="AH16" s="60" t="str">
        <f t="shared" si="2"/>
        <v>#REF!</v>
      </c>
      <c r="AI16" s="44"/>
      <c r="AJ16" s="77" t="s">
        <v>96</v>
      </c>
      <c r="AK16" s="77" t="s">
        <v>2197</v>
      </c>
      <c r="AL16" s="77" t="s">
        <v>2107</v>
      </c>
      <c r="AM16" s="78"/>
      <c r="AN16" s="44"/>
      <c r="AO16" s="44"/>
      <c r="AP16" s="44"/>
    </row>
    <row r="17" ht="14.25" hidden="1" customHeight="1">
      <c r="A17" s="218" t="s">
        <v>48</v>
      </c>
      <c r="B17" s="178" t="s">
        <v>8150</v>
      </c>
      <c r="C17" s="178" t="s">
        <v>8151</v>
      </c>
      <c r="D17" s="202" t="s">
        <v>8152</v>
      </c>
      <c r="E17" s="68"/>
      <c r="F17" s="67">
        <f>vlookup(A17&amp;"."&amp;B17,Field_Count!C:D,2,false)</f>
        <v>0</v>
      </c>
      <c r="G17" s="67">
        <f>vlookup(A17&amp;"."&amp;B17,Field_Count!C:E,3,false)</f>
        <v>0</v>
      </c>
      <c r="H17" s="67">
        <f>vlookup(A17&amp;"."&amp;B17,Field_Count!C:F,4,false)</f>
        <v>0</v>
      </c>
      <c r="I17" s="67">
        <f>vlookup(A17&amp;"."&amp;B17,Field_Count!C:G,5,false)</f>
        <v>0</v>
      </c>
      <c r="J17" s="67">
        <f>vlookup(A17&amp;"."&amp;B17,Field_Count!C:H,6,false)</f>
        <v>0</v>
      </c>
      <c r="K17" s="77" t="s">
        <v>96</v>
      </c>
      <c r="L17" s="172" t="s">
        <v>7464</v>
      </c>
      <c r="M17" s="63" t="s">
        <v>7416</v>
      </c>
      <c r="N17" s="67" t="s">
        <v>7416</v>
      </c>
      <c r="O17" s="294" t="s">
        <v>7457</v>
      </c>
      <c r="P17" s="482" t="s">
        <v>7458</v>
      </c>
      <c r="Q17" s="491" t="s">
        <v>7460</v>
      </c>
      <c r="R17" s="481" t="s">
        <v>7460</v>
      </c>
      <c r="S17" s="490" t="s">
        <v>7457</v>
      </c>
      <c r="T17" s="44" t="str">
        <f t="shared" si="1"/>
        <v>call_objective__v.OutOfScope</v>
      </c>
      <c r="U17" s="44"/>
      <c r="V17" s="57"/>
      <c r="W17" s="57"/>
      <c r="X17" s="57"/>
      <c r="Y17" s="57"/>
      <c r="Z17" s="57"/>
      <c r="AA17" s="44"/>
      <c r="AB17" s="44"/>
      <c r="AC17" s="44"/>
      <c r="AD17" s="56" t="s">
        <v>66</v>
      </c>
      <c r="AE17" s="69" t="s">
        <v>2634</v>
      </c>
      <c r="AF17" s="56" t="s">
        <v>170</v>
      </c>
      <c r="AG17" s="57"/>
      <c r="AH17" s="60" t="str">
        <f t="shared" si="2"/>
        <v>#REF!</v>
      </c>
      <c r="AI17" s="44"/>
      <c r="AJ17" s="77" t="s">
        <v>96</v>
      </c>
      <c r="AK17" s="77" t="s">
        <v>2920</v>
      </c>
      <c r="AL17" s="77" t="s">
        <v>2107</v>
      </c>
      <c r="AM17" s="478" t="s">
        <v>2921</v>
      </c>
      <c r="AN17" s="44"/>
      <c r="AO17" s="44"/>
      <c r="AP17" s="44"/>
    </row>
    <row r="18" ht="14.25" hidden="1" customHeight="1">
      <c r="A18" s="218" t="s">
        <v>48</v>
      </c>
      <c r="B18" s="178" t="s">
        <v>8269</v>
      </c>
      <c r="C18" s="178" t="s">
        <v>210</v>
      </c>
      <c r="D18" s="202" t="s">
        <v>8270</v>
      </c>
      <c r="E18" s="68"/>
      <c r="F18" s="67">
        <f>vlookup(A18&amp;"."&amp;B18,Field_Count!C:D,2,false)</f>
        <v>0</v>
      </c>
      <c r="G18" s="67">
        <f>vlookup(A18&amp;"."&amp;B18,Field_Count!C:E,3,false)</f>
        <v>0</v>
      </c>
      <c r="H18" s="67">
        <f>vlookup(A18&amp;"."&amp;B18,Field_Count!C:F,4,false)</f>
        <v>0</v>
      </c>
      <c r="I18" s="67">
        <f>vlookup(A18&amp;"."&amp;B18,Field_Count!C:G,5,false)</f>
        <v>0</v>
      </c>
      <c r="J18" s="67">
        <f>vlookup(A18&amp;"."&amp;B18,Field_Count!C:H,6,false)</f>
        <v>0</v>
      </c>
      <c r="K18" s="77" t="s">
        <v>96</v>
      </c>
      <c r="L18" s="172" t="s">
        <v>7464</v>
      </c>
      <c r="M18" s="63" t="s">
        <v>7416</v>
      </c>
      <c r="N18" s="67" t="s">
        <v>7416</v>
      </c>
      <c r="O18" s="294" t="s">
        <v>7457</v>
      </c>
      <c r="P18" s="482" t="s">
        <v>7458</v>
      </c>
      <c r="Q18" s="491" t="s">
        <v>7460</v>
      </c>
      <c r="R18" s="481" t="s">
        <v>7460</v>
      </c>
      <c r="S18" s="490" t="s">
        <v>7457</v>
      </c>
      <c r="T18" s="44" t="str">
        <f t="shared" si="1"/>
        <v>call_objective__v.OutOfScope</v>
      </c>
      <c r="U18" s="44"/>
      <c r="V18" s="57"/>
      <c r="W18" s="57"/>
      <c r="X18" s="57"/>
      <c r="Y18" s="57"/>
      <c r="Z18" s="57"/>
      <c r="AA18" s="44"/>
      <c r="AB18" s="44"/>
      <c r="AC18" s="44"/>
      <c r="AD18" s="56" t="s">
        <v>66</v>
      </c>
      <c r="AE18" s="56" t="s">
        <v>2276</v>
      </c>
      <c r="AF18" s="56" t="s">
        <v>2122</v>
      </c>
      <c r="AG18" s="57" t="s">
        <v>2635</v>
      </c>
      <c r="AH18" s="60" t="str">
        <f t="shared" si="2"/>
        <v>#REF!</v>
      </c>
      <c r="AI18" s="44"/>
      <c r="AJ18" s="77" t="s">
        <v>96</v>
      </c>
      <c r="AK18" s="77" t="s">
        <v>2922</v>
      </c>
      <c r="AL18" s="77" t="s">
        <v>170</v>
      </c>
      <c r="AM18" s="478" t="s">
        <v>2924</v>
      </c>
      <c r="AN18" s="44"/>
      <c r="AO18" s="44"/>
      <c r="AP18" s="44"/>
    </row>
    <row r="19" ht="14.25" customHeight="1">
      <c r="A19" s="218" t="s">
        <v>48</v>
      </c>
      <c r="B19" s="139" t="s">
        <v>476</v>
      </c>
      <c r="C19" s="139" t="s">
        <v>462</v>
      </c>
      <c r="D19" s="130" t="s">
        <v>478</v>
      </c>
      <c r="E19" s="472" t="s">
        <v>8271</v>
      </c>
      <c r="F19" s="122">
        <f>vlookup(A19&amp;"."&amp;B19,Field_Count!C:D,2,false)</f>
        <v>30</v>
      </c>
      <c r="G19" s="122">
        <f>vlookup(A19&amp;"."&amp;B19,Field_Count!C:E,3,false)</f>
        <v>33</v>
      </c>
      <c r="H19" s="122">
        <f>vlookup(A19&amp;"."&amp;B19,Field_Count!C:F,4,false)</f>
        <v>775</v>
      </c>
      <c r="I19" s="122">
        <f>vlookup(A19&amp;"."&amp;B19,Field_Count!C:G,5,false)</f>
        <v>9183</v>
      </c>
      <c r="J19" s="122">
        <f>vlookup(A19&amp;"."&amp;B19,Field_Count!C:H,6,false)</f>
        <v>0</v>
      </c>
      <c r="K19" s="77" t="s">
        <v>96</v>
      </c>
      <c r="L19" s="492" t="s">
        <v>2622</v>
      </c>
      <c r="M19" s="60" t="s">
        <v>10</v>
      </c>
      <c r="N19" s="57" t="s">
        <v>2624</v>
      </c>
      <c r="O19" s="294" t="s">
        <v>5058</v>
      </c>
      <c r="P19" s="482" t="s">
        <v>8272</v>
      </c>
      <c r="Q19" s="480" t="s">
        <v>7484</v>
      </c>
      <c r="R19" s="481" t="s">
        <v>7472</v>
      </c>
      <c r="S19" s="477" t="s">
        <v>5058</v>
      </c>
      <c r="T19" s="44" t="str">
        <f t="shared" si="1"/>
        <v>call_objective__v.account_tactic__v</v>
      </c>
      <c r="U19" s="294" t="s">
        <v>7448</v>
      </c>
      <c r="V19" s="59" t="s">
        <v>5058</v>
      </c>
      <c r="W19" s="59" t="s">
        <v>5058</v>
      </c>
      <c r="X19" s="59" t="s">
        <v>5058</v>
      </c>
      <c r="Y19" s="59" t="s">
        <v>5058</v>
      </c>
      <c r="Z19" s="59" t="s">
        <v>5058</v>
      </c>
      <c r="AA19" s="44"/>
      <c r="AB19" s="44"/>
      <c r="AC19" s="44"/>
      <c r="AD19" s="56" t="s">
        <v>66</v>
      </c>
      <c r="AE19" s="56" t="s">
        <v>2287</v>
      </c>
      <c r="AF19" s="56" t="s">
        <v>2084</v>
      </c>
      <c r="AG19" s="57"/>
      <c r="AH19" s="60" t="str">
        <f t="shared" si="2"/>
        <v>#REF!</v>
      </c>
      <c r="AI19" s="44"/>
      <c r="AJ19" s="77" t="s">
        <v>96</v>
      </c>
      <c r="AK19" s="77" t="s">
        <v>2693</v>
      </c>
      <c r="AL19" s="77" t="s">
        <v>2084</v>
      </c>
      <c r="AM19" s="78"/>
      <c r="AN19" s="77">
        <v>20.0</v>
      </c>
      <c r="AO19" s="44"/>
      <c r="AP19" s="44"/>
    </row>
    <row r="20" ht="14.25" hidden="1" customHeight="1">
      <c r="A20" s="218" t="s">
        <v>48</v>
      </c>
      <c r="B20" s="178" t="s">
        <v>473</v>
      </c>
      <c r="C20" s="178" t="s">
        <v>210</v>
      </c>
      <c r="D20" s="202" t="s">
        <v>474</v>
      </c>
      <c r="E20" s="68"/>
      <c r="F20" s="67">
        <f>vlookup(A20&amp;"."&amp;B20,Field_Count!C:D,2,false)</f>
        <v>0</v>
      </c>
      <c r="G20" s="67">
        <f>vlookup(A20&amp;"."&amp;B20,Field_Count!C:E,3,false)</f>
        <v>0</v>
      </c>
      <c r="H20" s="67">
        <f>vlookup(A20&amp;"."&amp;B20,Field_Count!C:F,4,false)</f>
        <v>0</v>
      </c>
      <c r="I20" s="67">
        <f>vlookup(A20&amp;"."&amp;B20,Field_Count!C:G,5,false)</f>
        <v>0</v>
      </c>
      <c r="J20" s="67">
        <f>vlookup(A20&amp;"."&amp;B20,Field_Count!C:H,6,false)</f>
        <v>0</v>
      </c>
      <c r="K20" s="77" t="s">
        <v>96</v>
      </c>
      <c r="L20" s="172" t="s">
        <v>7464</v>
      </c>
      <c r="M20" s="63" t="s">
        <v>7416</v>
      </c>
      <c r="N20" s="67" t="s">
        <v>7416</v>
      </c>
      <c r="O20" s="294" t="s">
        <v>7457</v>
      </c>
      <c r="P20" s="482" t="s">
        <v>7458</v>
      </c>
      <c r="Q20" s="491" t="s">
        <v>7460</v>
      </c>
      <c r="R20" s="481" t="s">
        <v>7460</v>
      </c>
      <c r="S20" s="490" t="s">
        <v>7457</v>
      </c>
      <c r="T20" s="44" t="str">
        <f t="shared" si="1"/>
        <v>call_objective__v.OutOfScope</v>
      </c>
      <c r="U20" s="44"/>
      <c r="V20" s="57"/>
      <c r="W20" s="57"/>
      <c r="X20" s="57"/>
      <c r="Y20" s="57"/>
      <c r="Z20" s="57"/>
      <c r="AA20" s="44"/>
      <c r="AB20" s="44"/>
      <c r="AC20" s="44"/>
      <c r="AD20" s="56" t="s">
        <v>66</v>
      </c>
      <c r="AE20" s="56" t="s">
        <v>2296</v>
      </c>
      <c r="AF20" s="56" t="s">
        <v>2084</v>
      </c>
      <c r="AG20" s="57"/>
      <c r="AH20" s="60" t="str">
        <f t="shared" si="2"/>
        <v>#REF!</v>
      </c>
      <c r="AI20" s="44"/>
      <c r="AJ20" s="77" t="s">
        <v>96</v>
      </c>
      <c r="AK20" s="77" t="s">
        <v>2925</v>
      </c>
      <c r="AL20" s="77" t="s">
        <v>156</v>
      </c>
      <c r="AM20" s="478" t="s">
        <v>2926</v>
      </c>
      <c r="AN20" s="44"/>
      <c r="AO20" s="44"/>
      <c r="AP20" s="44"/>
    </row>
    <row r="21" ht="14.25" hidden="1" customHeight="1">
      <c r="A21" s="218" t="s">
        <v>48</v>
      </c>
      <c r="B21" s="178" t="s">
        <v>468</v>
      </c>
      <c r="C21" s="178" t="s">
        <v>456</v>
      </c>
      <c r="D21" s="202" t="s">
        <v>470</v>
      </c>
      <c r="E21" s="68"/>
      <c r="F21" s="67">
        <f>vlookup(A21&amp;"."&amp;B21,Field_Count!C:D,2,false)</f>
        <v>0</v>
      </c>
      <c r="G21" s="67">
        <f>vlookup(A21&amp;"."&amp;B21,Field_Count!C:E,3,false)</f>
        <v>0</v>
      </c>
      <c r="H21" s="67">
        <f>vlookup(A21&amp;"."&amp;B21,Field_Count!C:F,4,false)</f>
        <v>0</v>
      </c>
      <c r="I21" s="67">
        <f>vlookup(A21&amp;"."&amp;B21,Field_Count!C:G,5,false)</f>
        <v>0</v>
      </c>
      <c r="J21" s="67">
        <f>vlookup(A21&amp;"."&amp;B21,Field_Count!C:H,6,false)</f>
        <v>0</v>
      </c>
      <c r="K21" s="77" t="s">
        <v>96</v>
      </c>
      <c r="L21" s="172" t="s">
        <v>7464</v>
      </c>
      <c r="M21" s="63" t="s">
        <v>7416</v>
      </c>
      <c r="N21" s="67" t="s">
        <v>7416</v>
      </c>
      <c r="O21" s="294" t="s">
        <v>7457</v>
      </c>
      <c r="P21" s="482" t="s">
        <v>7458</v>
      </c>
      <c r="Q21" s="491" t="s">
        <v>7460</v>
      </c>
      <c r="R21" s="481" t="s">
        <v>7460</v>
      </c>
      <c r="S21" s="490" t="s">
        <v>7457</v>
      </c>
      <c r="T21" s="44" t="str">
        <f t="shared" si="1"/>
        <v>call_objective__v.OutOfScope</v>
      </c>
      <c r="U21" s="44"/>
      <c r="V21" s="57"/>
      <c r="W21" s="57"/>
      <c r="X21" s="57"/>
      <c r="Y21" s="57"/>
      <c r="Z21" s="57"/>
      <c r="AA21" s="44"/>
      <c r="AB21" s="44"/>
      <c r="AC21" s="44"/>
      <c r="AD21" s="56" t="s">
        <v>66</v>
      </c>
      <c r="AE21" s="56" t="s">
        <v>2321</v>
      </c>
      <c r="AF21" s="56" t="s">
        <v>10</v>
      </c>
      <c r="AG21" s="57" t="s">
        <v>2636</v>
      </c>
      <c r="AH21" s="60" t="str">
        <f t="shared" si="2"/>
        <v>#REF!</v>
      </c>
      <c r="AI21" s="44"/>
      <c r="AJ21" s="77" t="s">
        <v>96</v>
      </c>
      <c r="AK21" s="77" t="s">
        <v>2270</v>
      </c>
      <c r="AL21" s="77" t="s">
        <v>2084</v>
      </c>
      <c r="AM21" s="78"/>
      <c r="AN21" s="77">
        <v>200.0</v>
      </c>
      <c r="AO21" s="44"/>
      <c r="AP21" s="44"/>
    </row>
    <row r="22" ht="14.25" hidden="1" customHeight="1">
      <c r="A22" s="218" t="s">
        <v>48</v>
      </c>
      <c r="B22" s="178" t="s">
        <v>258</v>
      </c>
      <c r="C22" s="178" t="s">
        <v>210</v>
      </c>
      <c r="D22" s="202" t="s">
        <v>8139</v>
      </c>
      <c r="E22" s="68"/>
      <c r="F22" s="67">
        <f>vlookup(A22&amp;"."&amp;B22,Field_Count!C:D,2,false)</f>
        <v>0</v>
      </c>
      <c r="G22" s="67">
        <f>vlookup(A22&amp;"."&amp;B22,Field_Count!C:E,3,false)</f>
        <v>0</v>
      </c>
      <c r="H22" s="67">
        <f>vlookup(A22&amp;"."&amp;B22,Field_Count!C:F,4,false)</f>
        <v>0</v>
      </c>
      <c r="I22" s="67">
        <f>vlookup(A22&amp;"."&amp;B22,Field_Count!C:G,5,false)</f>
        <v>0</v>
      </c>
      <c r="J22" s="67">
        <f>vlookup(A22&amp;"."&amp;B22,Field_Count!C:H,6,false)</f>
        <v>0</v>
      </c>
      <c r="K22" s="77" t="s">
        <v>96</v>
      </c>
      <c r="L22" s="172" t="s">
        <v>7464</v>
      </c>
      <c r="M22" s="63" t="s">
        <v>7416</v>
      </c>
      <c r="N22" s="67" t="s">
        <v>7416</v>
      </c>
      <c r="O22" s="294" t="s">
        <v>7457</v>
      </c>
      <c r="P22" s="482" t="s">
        <v>7458</v>
      </c>
      <c r="Q22" s="491" t="s">
        <v>7460</v>
      </c>
      <c r="R22" s="481" t="s">
        <v>7460</v>
      </c>
      <c r="S22" s="490" t="s">
        <v>7457</v>
      </c>
      <c r="T22" s="44" t="str">
        <f t="shared" si="1"/>
        <v>call_objective__v.OutOfScope</v>
      </c>
      <c r="U22" s="44"/>
      <c r="V22" s="57"/>
      <c r="W22" s="57"/>
      <c r="X22" s="57"/>
      <c r="Y22" s="57"/>
      <c r="Z22" s="57"/>
      <c r="AA22" s="44"/>
      <c r="AB22" s="44"/>
      <c r="AC22" s="44"/>
      <c r="AD22" s="56" t="s">
        <v>66</v>
      </c>
      <c r="AE22" s="56" t="s">
        <v>2332</v>
      </c>
      <c r="AF22" s="56" t="s">
        <v>2084</v>
      </c>
      <c r="AG22" s="57" t="s">
        <v>2637</v>
      </c>
      <c r="AH22" s="60" t="str">
        <f t="shared" si="2"/>
        <v>#REF!</v>
      </c>
      <c r="AI22" s="44"/>
      <c r="AJ22" s="77" t="s">
        <v>96</v>
      </c>
      <c r="AK22" s="77" t="s">
        <v>127</v>
      </c>
      <c r="AL22" s="77" t="s">
        <v>2272</v>
      </c>
      <c r="AM22" s="78"/>
      <c r="AN22" s="44"/>
      <c r="AO22" s="44"/>
      <c r="AP22" s="44"/>
    </row>
    <row r="23" ht="14.25" customHeight="1">
      <c r="A23" s="218" t="s">
        <v>48</v>
      </c>
      <c r="B23" s="139" t="s">
        <v>14</v>
      </c>
      <c r="C23" s="139" t="s">
        <v>253</v>
      </c>
      <c r="D23" s="130" t="s">
        <v>465</v>
      </c>
      <c r="E23" s="472" t="s">
        <v>8273</v>
      </c>
      <c r="F23" s="122">
        <f>vlookup(A23&amp;"."&amp;B23,Field_Count!C:D,2,false)</f>
        <v>38</v>
      </c>
      <c r="G23" s="122">
        <f>vlookup(A23&amp;"."&amp;B23,Field_Count!C:E,3,false)</f>
        <v>34</v>
      </c>
      <c r="H23" s="122">
        <f>vlookup(A23&amp;"."&amp;B23,Field_Count!C:F,4,false)</f>
        <v>817</v>
      </c>
      <c r="I23" s="122">
        <f>vlookup(A23&amp;"."&amp;B23,Field_Count!C:G,5,false)</f>
        <v>9331</v>
      </c>
      <c r="J23" s="122">
        <f>vlookup(A23&amp;"."&amp;B23,Field_Count!C:H,6,false)</f>
        <v>0</v>
      </c>
      <c r="K23" s="77" t="s">
        <v>96</v>
      </c>
      <c r="L23" s="492" t="s">
        <v>60</v>
      </c>
      <c r="M23" s="60" t="s">
        <v>10</v>
      </c>
      <c r="N23" s="57" t="s">
        <v>2626</v>
      </c>
      <c r="O23" s="294" t="s">
        <v>5058</v>
      </c>
      <c r="P23" s="482" t="s">
        <v>8274</v>
      </c>
      <c r="Q23" s="480" t="s">
        <v>7484</v>
      </c>
      <c r="R23" s="481" t="s">
        <v>7472</v>
      </c>
      <c r="S23" s="477" t="s">
        <v>5058</v>
      </c>
      <c r="T23" s="44" t="str">
        <f t="shared" si="1"/>
        <v>call_objective__v.call2__v</v>
      </c>
      <c r="U23" s="294" t="s">
        <v>7448</v>
      </c>
      <c r="V23" s="59" t="s">
        <v>5058</v>
      </c>
      <c r="W23" s="59" t="s">
        <v>5058</v>
      </c>
      <c r="X23" s="59" t="s">
        <v>5058</v>
      </c>
      <c r="Y23" s="59" t="s">
        <v>5058</v>
      </c>
      <c r="Z23" s="59" t="s">
        <v>5058</v>
      </c>
      <c r="AA23" s="44"/>
      <c r="AB23" s="44"/>
      <c r="AC23" s="44"/>
      <c r="AD23" s="56" t="s">
        <v>66</v>
      </c>
      <c r="AE23" s="56" t="s">
        <v>2338</v>
      </c>
      <c r="AF23" s="56" t="s">
        <v>10</v>
      </c>
      <c r="AG23" s="57"/>
      <c r="AH23" s="60" t="str">
        <f t="shared" si="2"/>
        <v>#REF!</v>
      </c>
      <c r="AI23" s="44"/>
      <c r="AJ23" s="77" t="s">
        <v>96</v>
      </c>
      <c r="AK23" s="77" t="s">
        <v>2927</v>
      </c>
      <c r="AL23" s="77" t="s">
        <v>2084</v>
      </c>
      <c r="AM23" s="478" t="s">
        <v>2929</v>
      </c>
      <c r="AN23" s="77">
        <v>100.0</v>
      </c>
      <c r="AO23" s="44"/>
      <c r="AP23" s="44"/>
    </row>
    <row r="24" ht="14.25" hidden="1" customHeight="1">
      <c r="A24" s="218" t="s">
        <v>48</v>
      </c>
      <c r="B24" s="178" t="s">
        <v>231</v>
      </c>
      <c r="C24" s="178" t="s">
        <v>151</v>
      </c>
      <c r="D24" s="202" t="s">
        <v>361</v>
      </c>
      <c r="E24" s="68"/>
      <c r="F24" s="67">
        <f>vlookup(A24&amp;"."&amp;B24,Field_Count!C:D,2,false)</f>
        <v>6</v>
      </c>
      <c r="G24" s="67">
        <f>vlookup(A24&amp;"."&amp;B24,Field_Count!C:E,3,false)</f>
        <v>5</v>
      </c>
      <c r="H24" s="67">
        <f>vlookup(A24&amp;"."&amp;B24,Field_Count!C:F,4,false)</f>
        <v>583</v>
      </c>
      <c r="I24" s="67">
        <f>vlookup(A24&amp;"."&amp;B24,Field_Count!C:G,5,false)</f>
        <v>4281</v>
      </c>
      <c r="J24" s="67">
        <f>vlookup(A24&amp;"."&amp;B24,Field_Count!C:H,6,false)</f>
        <v>6</v>
      </c>
      <c r="K24" s="77" t="s">
        <v>96</v>
      </c>
      <c r="L24" s="172" t="s">
        <v>7464</v>
      </c>
      <c r="M24" s="63" t="s">
        <v>7416</v>
      </c>
      <c r="N24" s="67" t="s">
        <v>7416</v>
      </c>
      <c r="O24" s="294" t="s">
        <v>7457</v>
      </c>
      <c r="P24" s="482" t="s">
        <v>7466</v>
      </c>
      <c r="Q24" s="187" t="s">
        <v>7475</v>
      </c>
      <c r="R24" s="481" t="s">
        <v>7466</v>
      </c>
      <c r="S24" s="490" t="s">
        <v>7457</v>
      </c>
      <c r="T24" s="44" t="str">
        <f t="shared" si="1"/>
        <v>call_objective__v.OutOfScope</v>
      </c>
      <c r="U24" s="44"/>
      <c r="V24" s="59" t="s">
        <v>7461</v>
      </c>
      <c r="W24" s="57"/>
      <c r="X24" s="57"/>
      <c r="Y24" s="57"/>
      <c r="Z24" s="57"/>
      <c r="AA24" s="44"/>
      <c r="AB24" s="44"/>
      <c r="AC24" s="44"/>
      <c r="AD24" s="56" t="s">
        <v>66</v>
      </c>
      <c r="AE24" s="56" t="s">
        <v>2339</v>
      </c>
      <c r="AF24" s="56" t="s">
        <v>2107</v>
      </c>
      <c r="AG24" s="57"/>
      <c r="AH24" s="60" t="str">
        <f t="shared" si="2"/>
        <v>#REF!</v>
      </c>
      <c r="AI24" s="44"/>
      <c r="AJ24" s="77" t="s">
        <v>96</v>
      </c>
      <c r="AK24" s="77" t="s">
        <v>2930</v>
      </c>
      <c r="AL24" s="77" t="s">
        <v>10</v>
      </c>
      <c r="AM24" s="478" t="s">
        <v>2932</v>
      </c>
      <c r="AN24" s="44"/>
      <c r="AO24" s="44"/>
      <c r="AP24" s="44"/>
    </row>
    <row r="25" ht="14.25" hidden="1" customHeight="1">
      <c r="A25" s="218" t="s">
        <v>48</v>
      </c>
      <c r="B25" s="178" t="s">
        <v>228</v>
      </c>
      <c r="C25" s="178" t="s">
        <v>133</v>
      </c>
      <c r="D25" s="202" t="s">
        <v>359</v>
      </c>
      <c r="E25" s="68"/>
      <c r="F25" s="67">
        <f>vlookup(A25&amp;"."&amp;B25,Field_Count!C:D,2,false)</f>
        <v>6</v>
      </c>
      <c r="G25" s="67">
        <f>vlookup(A25&amp;"."&amp;B25,Field_Count!C:E,3,false)</f>
        <v>5</v>
      </c>
      <c r="H25" s="67">
        <f>vlookup(A25&amp;"."&amp;B25,Field_Count!C:F,4,false)</f>
        <v>583</v>
      </c>
      <c r="I25" s="67">
        <f>vlookup(A25&amp;"."&amp;B25,Field_Count!C:G,5,false)</f>
        <v>4281</v>
      </c>
      <c r="J25" s="67">
        <f>vlookup(A25&amp;"."&amp;B25,Field_Count!C:H,6,false)</f>
        <v>6</v>
      </c>
      <c r="K25" s="77" t="s">
        <v>96</v>
      </c>
      <c r="L25" s="172" t="s">
        <v>7464</v>
      </c>
      <c r="M25" s="63" t="s">
        <v>7416</v>
      </c>
      <c r="N25" s="67" t="s">
        <v>7416</v>
      </c>
      <c r="O25" s="294" t="s">
        <v>7457</v>
      </c>
      <c r="P25" s="482" t="s">
        <v>7466</v>
      </c>
      <c r="Q25" s="187" t="s">
        <v>7475</v>
      </c>
      <c r="R25" s="481" t="s">
        <v>7466</v>
      </c>
      <c r="S25" s="490" t="s">
        <v>7457</v>
      </c>
      <c r="T25" s="44" t="str">
        <f t="shared" si="1"/>
        <v>call_objective__v.OutOfScope</v>
      </c>
      <c r="U25" s="44"/>
      <c r="V25" s="59" t="s">
        <v>7461</v>
      </c>
      <c r="W25" s="57"/>
      <c r="X25" s="57"/>
      <c r="Y25" s="57"/>
      <c r="Z25" s="57"/>
      <c r="AA25" s="44"/>
      <c r="AB25" s="44"/>
      <c r="AC25" s="44"/>
      <c r="AD25" s="56" t="s">
        <v>66</v>
      </c>
      <c r="AE25" s="139" t="s">
        <v>8275</v>
      </c>
      <c r="AF25" s="56" t="s">
        <v>2084</v>
      </c>
      <c r="AG25" s="57"/>
      <c r="AH25" s="60" t="str">
        <f t="shared" si="2"/>
        <v>#REF!</v>
      </c>
      <c r="AI25" s="44"/>
      <c r="AJ25" s="77" t="s">
        <v>96</v>
      </c>
      <c r="AK25" s="77" t="s">
        <v>2933</v>
      </c>
      <c r="AL25" s="77" t="s">
        <v>2084</v>
      </c>
      <c r="AM25" s="478" t="s">
        <v>2935</v>
      </c>
      <c r="AN25" s="77">
        <v>100.0</v>
      </c>
      <c r="AO25" s="44"/>
      <c r="AP25" s="44"/>
    </row>
    <row r="26" ht="14.25" hidden="1" customHeight="1">
      <c r="A26" s="218" t="s">
        <v>48</v>
      </c>
      <c r="B26" s="178" t="s">
        <v>223</v>
      </c>
      <c r="C26" s="178" t="s">
        <v>151</v>
      </c>
      <c r="D26" s="202" t="s">
        <v>357</v>
      </c>
      <c r="E26" s="68"/>
      <c r="F26" s="67">
        <f>vlookup(A26&amp;"."&amp;B26,Field_Count!C:D,2,false)</f>
        <v>6</v>
      </c>
      <c r="G26" s="67">
        <f>vlookup(A26&amp;"."&amp;B26,Field_Count!C:E,3,false)</f>
        <v>5</v>
      </c>
      <c r="H26" s="67">
        <f>vlookup(A26&amp;"."&amp;B26,Field_Count!C:F,4,false)</f>
        <v>583</v>
      </c>
      <c r="I26" s="67">
        <f>vlookup(A26&amp;"."&amp;B26,Field_Count!C:G,5,false)</f>
        <v>4285</v>
      </c>
      <c r="J26" s="67">
        <f>vlookup(A26&amp;"."&amp;B26,Field_Count!C:H,6,false)</f>
        <v>6</v>
      </c>
      <c r="K26" s="77" t="s">
        <v>96</v>
      </c>
      <c r="L26" s="172" t="s">
        <v>7464</v>
      </c>
      <c r="M26" s="63" t="s">
        <v>7416</v>
      </c>
      <c r="N26" s="67" t="s">
        <v>7416</v>
      </c>
      <c r="O26" s="294" t="s">
        <v>7457</v>
      </c>
      <c r="P26" s="482" t="s">
        <v>7466</v>
      </c>
      <c r="Q26" s="187" t="s">
        <v>7475</v>
      </c>
      <c r="R26" s="481" t="s">
        <v>7466</v>
      </c>
      <c r="S26" s="490" t="s">
        <v>7457</v>
      </c>
      <c r="T26" s="44" t="str">
        <f t="shared" si="1"/>
        <v>call_objective__v.OutOfScope</v>
      </c>
      <c r="U26" s="44"/>
      <c r="V26" s="59" t="s">
        <v>7461</v>
      </c>
      <c r="W26" s="57"/>
      <c r="X26" s="57"/>
      <c r="Y26" s="57"/>
      <c r="Z26" s="57"/>
      <c r="AA26" s="44"/>
      <c r="AB26" s="44"/>
      <c r="AC26" s="44"/>
      <c r="AD26" s="56" t="s">
        <v>66</v>
      </c>
      <c r="AE26" s="56" t="s">
        <v>2350</v>
      </c>
      <c r="AF26" s="56" t="s">
        <v>10</v>
      </c>
      <c r="AG26" s="57"/>
      <c r="AH26" s="60" t="str">
        <f t="shared" si="2"/>
        <v>#REF!</v>
      </c>
      <c r="AI26" s="44"/>
      <c r="AJ26" s="77" t="s">
        <v>96</v>
      </c>
      <c r="AK26" s="77" t="s">
        <v>2287</v>
      </c>
      <c r="AL26" s="77" t="s">
        <v>2084</v>
      </c>
      <c r="AM26" s="78"/>
      <c r="AN26" s="77">
        <v>18.0</v>
      </c>
      <c r="AO26" s="44"/>
      <c r="AP26" s="44"/>
    </row>
    <row r="27" ht="14.25" hidden="1" customHeight="1">
      <c r="A27" s="218" t="s">
        <v>48</v>
      </c>
      <c r="B27" s="178" t="s">
        <v>220</v>
      </c>
      <c r="C27" s="178" t="s">
        <v>133</v>
      </c>
      <c r="D27" s="202" t="s">
        <v>355</v>
      </c>
      <c r="E27" s="68"/>
      <c r="F27" s="67">
        <f>vlookup(A27&amp;"."&amp;B27,Field_Count!C:D,2,false)</f>
        <v>6</v>
      </c>
      <c r="G27" s="67">
        <f>vlookup(A27&amp;"."&amp;B27,Field_Count!C:E,3,false)</f>
        <v>5</v>
      </c>
      <c r="H27" s="67">
        <f>vlookup(A27&amp;"."&amp;B27,Field_Count!C:F,4,false)</f>
        <v>583</v>
      </c>
      <c r="I27" s="67">
        <f>vlookup(A27&amp;"."&amp;B27,Field_Count!C:G,5,false)</f>
        <v>4285</v>
      </c>
      <c r="J27" s="67">
        <f>vlookup(A27&amp;"."&amp;B27,Field_Count!C:H,6,false)</f>
        <v>6</v>
      </c>
      <c r="K27" s="77" t="s">
        <v>96</v>
      </c>
      <c r="L27" s="172" t="s">
        <v>7464</v>
      </c>
      <c r="M27" s="63" t="s">
        <v>7416</v>
      </c>
      <c r="N27" s="67" t="s">
        <v>7416</v>
      </c>
      <c r="O27" s="294" t="s">
        <v>7457</v>
      </c>
      <c r="P27" s="482" t="s">
        <v>7466</v>
      </c>
      <c r="Q27" s="187" t="s">
        <v>7475</v>
      </c>
      <c r="R27" s="481" t="s">
        <v>7466</v>
      </c>
      <c r="S27" s="490" t="s">
        <v>7457</v>
      </c>
      <c r="T27" s="44" t="str">
        <f t="shared" si="1"/>
        <v>call_objective__v.OutOfScope</v>
      </c>
      <c r="U27" s="44"/>
      <c r="V27" s="59" t="s">
        <v>7461</v>
      </c>
      <c r="W27" s="57"/>
      <c r="X27" s="57"/>
      <c r="Y27" s="57"/>
      <c r="Z27" s="57"/>
      <c r="AA27" s="44"/>
      <c r="AB27" s="44"/>
      <c r="AC27" s="44"/>
      <c r="AD27" s="56" t="s">
        <v>66</v>
      </c>
      <c r="AE27" s="56" t="s">
        <v>2352</v>
      </c>
      <c r="AF27" s="56" t="s">
        <v>2167</v>
      </c>
      <c r="AG27" s="57" t="s">
        <v>2354</v>
      </c>
      <c r="AH27" s="60" t="str">
        <f t="shared" si="2"/>
        <v>#REF!</v>
      </c>
      <c r="AI27" s="44"/>
      <c r="AJ27" s="77" t="s">
        <v>96</v>
      </c>
      <c r="AK27" s="77" t="s">
        <v>2296</v>
      </c>
      <c r="AL27" s="77" t="s">
        <v>2084</v>
      </c>
      <c r="AM27" s="78"/>
      <c r="AN27" s="77">
        <v>255.0</v>
      </c>
      <c r="AO27" s="44"/>
      <c r="AP27" s="44"/>
    </row>
    <row r="28" ht="32.25" hidden="1" customHeight="1">
      <c r="A28" s="218" t="s">
        <v>48</v>
      </c>
      <c r="B28" s="139" t="s">
        <v>215</v>
      </c>
      <c r="C28" s="139" t="s">
        <v>216</v>
      </c>
      <c r="D28" s="130" t="s">
        <v>217</v>
      </c>
      <c r="E28" s="472"/>
      <c r="F28" s="122">
        <f>vlookup(A28&amp;"."&amp;B28,Field_Count!C:D,2,false)</f>
        <v>6</v>
      </c>
      <c r="G28" s="122">
        <f>vlookup(A28&amp;"."&amp;B28,Field_Count!C:E,3,false)</f>
        <v>5</v>
      </c>
      <c r="H28" s="122">
        <f>vlookup(A28&amp;"."&amp;B28,Field_Count!C:F,4,false)</f>
        <v>583</v>
      </c>
      <c r="I28" s="122">
        <f>vlookup(A28&amp;"."&amp;B28,Field_Count!C:G,5,false)</f>
        <v>4264</v>
      </c>
      <c r="J28" s="122">
        <f>vlookup(A28&amp;"."&amp;B28,Field_Count!C:H,6,false)</f>
        <v>6</v>
      </c>
      <c r="K28" s="77" t="s">
        <v>96</v>
      </c>
      <c r="L28" s="492" t="s">
        <v>2332</v>
      </c>
      <c r="M28" s="60" t="s">
        <v>2084</v>
      </c>
      <c r="N28" s="57" t="s">
        <v>2637</v>
      </c>
      <c r="O28" s="294" t="s">
        <v>5058</v>
      </c>
      <c r="P28" s="482" t="s">
        <v>7455</v>
      </c>
      <c r="Q28" s="187" t="s">
        <v>7908</v>
      </c>
      <c r="R28" s="481" t="s">
        <v>2914</v>
      </c>
      <c r="S28" s="490" t="s">
        <v>5058</v>
      </c>
      <c r="T28" s="44" t="str">
        <f t="shared" si="1"/>
        <v>call_objective__v.mobile_id__v</v>
      </c>
      <c r="U28" s="294" t="s">
        <v>7561</v>
      </c>
      <c r="V28" s="59" t="s">
        <v>7461</v>
      </c>
      <c r="W28" s="59" t="s">
        <v>5058</v>
      </c>
      <c r="X28" s="59" t="s">
        <v>7461</v>
      </c>
      <c r="Y28" s="59" t="s">
        <v>5058</v>
      </c>
      <c r="Z28" s="59" t="s">
        <v>7461</v>
      </c>
      <c r="AA28" s="44"/>
      <c r="AB28" s="44"/>
      <c r="AC28" s="44"/>
      <c r="AD28" s="56" t="s">
        <v>66</v>
      </c>
      <c r="AE28" s="56" t="s">
        <v>2366</v>
      </c>
      <c r="AF28" s="56" t="s">
        <v>10</v>
      </c>
      <c r="AG28" s="57" t="s">
        <v>2639</v>
      </c>
      <c r="AH28" s="60" t="str">
        <f t="shared" si="2"/>
        <v>#REF!</v>
      </c>
      <c r="AI28" s="44"/>
      <c r="AJ28" s="77" t="s">
        <v>96</v>
      </c>
      <c r="AK28" s="77" t="s">
        <v>2332</v>
      </c>
      <c r="AL28" s="77" t="s">
        <v>2084</v>
      </c>
      <c r="AM28" s="478" t="s">
        <v>2334</v>
      </c>
      <c r="AN28" s="77">
        <v>100.0</v>
      </c>
      <c r="AO28" s="44"/>
      <c r="AP28" s="44"/>
    </row>
    <row r="29" ht="14.25" hidden="1" customHeight="1">
      <c r="A29" s="218" t="s">
        <v>48</v>
      </c>
      <c r="B29" s="139" t="s">
        <v>481</v>
      </c>
      <c r="C29" s="139" t="s">
        <v>170</v>
      </c>
      <c r="D29" s="130" t="s">
        <v>482</v>
      </c>
      <c r="E29" s="472" t="s">
        <v>2914</v>
      </c>
      <c r="F29" s="122">
        <f>vlookup(A29&amp;"."&amp;B29,Field_Count!C:D,2,false)</f>
        <v>30</v>
      </c>
      <c r="G29" s="122">
        <f>vlookup(A29&amp;"."&amp;B29,Field_Count!C:E,3,false)</f>
        <v>29</v>
      </c>
      <c r="H29" s="122">
        <f>vlookup(A29&amp;"."&amp;B29,Field_Count!C:F,4,false)</f>
        <v>477</v>
      </c>
      <c r="I29" s="122">
        <f>vlookup(A29&amp;"."&amp;B29,Field_Count!C:G,5,false)</f>
        <v>7983</v>
      </c>
      <c r="J29" s="122">
        <f>vlookup(A29&amp;"."&amp;B29,Field_Count!C:H,6,false)</f>
        <v>4</v>
      </c>
      <c r="K29" s="77" t="s">
        <v>96</v>
      </c>
      <c r="L29" s="492"/>
      <c r="M29" s="60"/>
      <c r="N29" s="57" t="s">
        <v>7416</v>
      </c>
      <c r="O29" s="294" t="s">
        <v>7457</v>
      </c>
      <c r="P29" s="482" t="s">
        <v>8276</v>
      </c>
      <c r="Q29" s="187" t="s">
        <v>8277</v>
      </c>
      <c r="R29" s="481" t="s">
        <v>7523</v>
      </c>
      <c r="S29" s="490" t="s">
        <v>7461</v>
      </c>
      <c r="T29" s="44" t="str">
        <f t="shared" si="1"/>
        <v>call_objective__v.</v>
      </c>
      <c r="U29" s="44"/>
      <c r="V29" s="57"/>
      <c r="W29" s="57"/>
      <c r="X29" s="57"/>
      <c r="Y29" s="57"/>
      <c r="Z29" s="57"/>
      <c r="AA29" s="44"/>
      <c r="AB29" s="44"/>
      <c r="AC29" s="44"/>
      <c r="AD29" s="56" t="s">
        <v>66</v>
      </c>
      <c r="AE29" s="56" t="s">
        <v>2617</v>
      </c>
      <c r="AF29" s="56" t="s">
        <v>10</v>
      </c>
      <c r="AG29" s="57" t="s">
        <v>2640</v>
      </c>
      <c r="AH29" s="60" t="str">
        <f t="shared" si="2"/>
        <v>#REF!</v>
      </c>
      <c r="AI29" s="44"/>
      <c r="AJ29" s="77" t="s">
        <v>96</v>
      </c>
      <c r="AK29" s="77" t="s">
        <v>2338</v>
      </c>
      <c r="AL29" s="77" t="s">
        <v>10</v>
      </c>
      <c r="AM29" s="78"/>
      <c r="AN29" s="44"/>
      <c r="AO29" s="44"/>
      <c r="AP29" s="44"/>
    </row>
    <row r="30" ht="14.25" hidden="1" customHeight="1">
      <c r="A30" s="218" t="s">
        <v>48</v>
      </c>
      <c r="B30" s="172" t="s">
        <v>8248</v>
      </c>
      <c r="C30" s="178" t="s">
        <v>193</v>
      </c>
      <c r="D30" s="202" t="s">
        <v>195</v>
      </c>
      <c r="E30" s="68"/>
      <c r="F30" s="67">
        <f>vlookup(A30&amp;"."&amp;B30,Field_Count!C:D,2,false)</f>
        <v>0</v>
      </c>
      <c r="G30" s="67">
        <f>vlookup(A30&amp;"."&amp;B30,Field_Count!C:E,3,false)</f>
        <v>0</v>
      </c>
      <c r="H30" s="67">
        <f>vlookup(A30&amp;"."&amp;B30,Field_Count!C:F,4,false)</f>
        <v>0</v>
      </c>
      <c r="I30" s="67">
        <f>vlookup(A30&amp;"."&amp;B30,Field_Count!C:G,5,false)</f>
        <v>0</v>
      </c>
      <c r="J30" s="67">
        <f>vlookup(A30&amp;"."&amp;B30,Field_Count!C:H,6,false)</f>
        <v>0</v>
      </c>
      <c r="K30" s="77" t="s">
        <v>96</v>
      </c>
      <c r="L30" s="172" t="s">
        <v>7464</v>
      </c>
      <c r="M30" s="63" t="s">
        <v>7416</v>
      </c>
      <c r="N30" s="67" t="s">
        <v>7416</v>
      </c>
      <c r="O30" s="294" t="s">
        <v>7457</v>
      </c>
      <c r="P30" s="482" t="s">
        <v>7466</v>
      </c>
      <c r="Q30" s="187" t="s">
        <v>7475</v>
      </c>
      <c r="R30" s="481" t="s">
        <v>7466</v>
      </c>
      <c r="S30" s="490" t="s">
        <v>7457</v>
      </c>
      <c r="T30" s="44" t="str">
        <f t="shared" si="1"/>
        <v>call_objective__v.OutOfScope</v>
      </c>
      <c r="U30" s="44"/>
      <c r="V30" s="59" t="s">
        <v>7461</v>
      </c>
      <c r="W30" s="57"/>
      <c r="X30" s="57"/>
      <c r="Y30" s="57"/>
      <c r="Z30" s="57"/>
      <c r="AA30" s="44"/>
      <c r="AB30" s="44"/>
      <c r="AC30" s="44"/>
      <c r="AD30" s="56" t="s">
        <v>66</v>
      </c>
      <c r="AE30" s="56" t="s">
        <v>2641</v>
      </c>
      <c r="AF30" s="56" t="s">
        <v>170</v>
      </c>
      <c r="AG30" s="57"/>
      <c r="AH30" s="60" t="str">
        <f t="shared" si="2"/>
        <v>#REF!</v>
      </c>
      <c r="AI30" s="44"/>
      <c r="AJ30" s="77" t="s">
        <v>96</v>
      </c>
      <c r="AK30" s="77" t="s">
        <v>2339</v>
      </c>
      <c r="AL30" s="77" t="s">
        <v>2107</v>
      </c>
      <c r="AM30" s="78"/>
      <c r="AN30" s="44"/>
      <c r="AO30" s="44"/>
      <c r="AP30" s="44"/>
    </row>
    <row r="31" ht="14.25" hidden="1" customHeight="1">
      <c r="A31" s="218" t="s">
        <v>48</v>
      </c>
      <c r="B31" s="178" t="s">
        <v>192</v>
      </c>
      <c r="C31" s="178" t="s">
        <v>249</v>
      </c>
      <c r="D31" s="202" t="s">
        <v>8249</v>
      </c>
      <c r="E31" s="68"/>
      <c r="F31" s="67">
        <f>vlookup(A31&amp;"."&amp;B31,Field_Count!C:D,2,false)</f>
        <v>0</v>
      </c>
      <c r="G31" s="67">
        <f>vlookup(A31&amp;"."&amp;B31,Field_Count!C:E,3,false)</f>
        <v>0</v>
      </c>
      <c r="H31" s="67">
        <f>vlookup(A31&amp;"."&amp;B31,Field_Count!C:F,4,false)</f>
        <v>0</v>
      </c>
      <c r="I31" s="67">
        <f>vlookup(A31&amp;"."&amp;B31,Field_Count!C:G,5,false)</f>
        <v>0</v>
      </c>
      <c r="J31" s="67">
        <f>vlookup(A31&amp;"."&amp;B31,Field_Count!C:H,6,false)</f>
        <v>0</v>
      </c>
      <c r="K31" s="77" t="s">
        <v>96</v>
      </c>
      <c r="L31" s="172" t="s">
        <v>7464</v>
      </c>
      <c r="M31" s="63" t="s">
        <v>7416</v>
      </c>
      <c r="N31" s="67" t="s">
        <v>7416</v>
      </c>
      <c r="O31" s="294" t="s">
        <v>7457</v>
      </c>
      <c r="P31" s="482" t="s">
        <v>7466</v>
      </c>
      <c r="Q31" s="187" t="s">
        <v>7475</v>
      </c>
      <c r="R31" s="481" t="s">
        <v>7466</v>
      </c>
      <c r="S31" s="490" t="s">
        <v>7457</v>
      </c>
      <c r="T31" s="44" t="str">
        <f t="shared" si="1"/>
        <v>call_objective__v.OutOfScope</v>
      </c>
      <c r="U31" s="44"/>
      <c r="V31" s="59" t="s">
        <v>7461</v>
      </c>
      <c r="W31" s="57"/>
      <c r="X31" s="57"/>
      <c r="Y31" s="57"/>
      <c r="Z31" s="57"/>
      <c r="AA31" s="44"/>
      <c r="AB31" s="44"/>
      <c r="AC31" s="44"/>
      <c r="AD31" s="56" t="s">
        <v>66</v>
      </c>
      <c r="AE31" s="56" t="s">
        <v>2642</v>
      </c>
      <c r="AF31" s="56" t="s">
        <v>10</v>
      </c>
      <c r="AG31" s="57" t="s">
        <v>2644</v>
      </c>
      <c r="AH31" s="60" t="str">
        <f t="shared" si="2"/>
        <v>#REF!</v>
      </c>
      <c r="AI31" s="44"/>
      <c r="AJ31" s="77" t="s">
        <v>96</v>
      </c>
      <c r="AK31" s="77" t="s">
        <v>2342</v>
      </c>
      <c r="AL31" s="77" t="s">
        <v>2084</v>
      </c>
      <c r="AM31" s="78"/>
      <c r="AN31" s="77">
        <v>255.0</v>
      </c>
      <c r="AO31" s="44"/>
      <c r="AP31" s="44"/>
    </row>
    <row r="32" ht="14.25" customHeight="1">
      <c r="A32" s="218" t="s">
        <v>48</v>
      </c>
      <c r="B32" s="139" t="s">
        <v>461</v>
      </c>
      <c r="C32" s="139" t="s">
        <v>462</v>
      </c>
      <c r="D32" s="130"/>
      <c r="E32" s="472"/>
      <c r="F32" s="122">
        <f>vlookup(A32&amp;"."&amp;B32,Field_Count!C:D,2,false)</f>
        <v>17</v>
      </c>
      <c r="G32" s="122">
        <f>vlookup(A32&amp;"."&amp;B32,Field_Count!C:E,3,false)</f>
        <v>24</v>
      </c>
      <c r="H32" s="122">
        <f>vlookup(A32&amp;"."&amp;B32,Field_Count!C:F,4,false)</f>
        <v>38</v>
      </c>
      <c r="I32" s="122">
        <f>vlookup(A32&amp;"."&amp;B32,Field_Count!C:G,5,false)</f>
        <v>1426</v>
      </c>
      <c r="J32" s="122">
        <f>vlookup(A32&amp;"."&amp;B32,Field_Count!C:H,6,false)</f>
        <v>0</v>
      </c>
      <c r="K32" s="77" t="s">
        <v>96</v>
      </c>
      <c r="L32" s="492"/>
      <c r="M32" s="493" t="s">
        <v>10</v>
      </c>
      <c r="N32" s="57" t="s">
        <v>7416</v>
      </c>
      <c r="O32" s="294" t="s">
        <v>7457</v>
      </c>
      <c r="P32" s="482" t="s">
        <v>7457</v>
      </c>
      <c r="Q32" s="480" t="s">
        <v>8278</v>
      </c>
      <c r="R32" s="481" t="s">
        <v>7466</v>
      </c>
      <c r="S32" s="490" t="s">
        <v>7457</v>
      </c>
      <c r="T32" s="44" t="str">
        <f t="shared" si="1"/>
        <v>call_objective__v.</v>
      </c>
      <c r="U32" s="44"/>
      <c r="V32" s="59" t="s">
        <v>7461</v>
      </c>
      <c r="W32" s="57"/>
      <c r="X32" s="57"/>
      <c r="Y32" s="57"/>
      <c r="Z32" s="57"/>
      <c r="AA32" s="44"/>
      <c r="AB32" s="44"/>
      <c r="AC32" s="44"/>
      <c r="AD32" s="56" t="s">
        <v>66</v>
      </c>
      <c r="AE32" s="56" t="s">
        <v>2645</v>
      </c>
      <c r="AF32" s="56" t="s">
        <v>10</v>
      </c>
      <c r="AG32" s="57" t="s">
        <v>2647</v>
      </c>
      <c r="AH32" s="60" t="str">
        <f t="shared" si="2"/>
        <v>#REF!</v>
      </c>
      <c r="AI32" s="44"/>
      <c r="AJ32" s="77" t="s">
        <v>96</v>
      </c>
      <c r="AK32" s="77" t="s">
        <v>2936</v>
      </c>
      <c r="AL32" s="77" t="s">
        <v>170</v>
      </c>
      <c r="AM32" s="478" t="s">
        <v>2938</v>
      </c>
      <c r="AN32" s="44"/>
      <c r="AO32" s="44"/>
      <c r="AP32" s="44"/>
    </row>
    <row r="33" ht="14.25" hidden="1" customHeight="1">
      <c r="A33" s="218" t="s">
        <v>48</v>
      </c>
      <c r="B33" s="178" t="s">
        <v>455</v>
      </c>
      <c r="C33" s="178" t="s">
        <v>456</v>
      </c>
      <c r="D33" s="202" t="s">
        <v>458</v>
      </c>
      <c r="E33" s="68"/>
      <c r="F33" s="67">
        <f>vlookup(A33&amp;"."&amp;B33,Field_Count!C:D,2,false)</f>
        <v>0</v>
      </c>
      <c r="G33" s="67">
        <f>vlookup(A33&amp;"."&amp;B33,Field_Count!C:E,3,false)</f>
        <v>0</v>
      </c>
      <c r="H33" s="67">
        <f>vlookup(A33&amp;"."&amp;B33,Field_Count!C:F,4,false)</f>
        <v>0</v>
      </c>
      <c r="I33" s="67">
        <f>vlookup(A33&amp;"."&amp;B33,Field_Count!C:G,5,false)</f>
        <v>0</v>
      </c>
      <c r="J33" s="67">
        <f>vlookup(A33&amp;"."&amp;B33,Field_Count!C:H,6,false)</f>
        <v>0</v>
      </c>
      <c r="K33" s="77" t="s">
        <v>96</v>
      </c>
      <c r="L33" s="172" t="s">
        <v>7464</v>
      </c>
      <c r="M33" s="63" t="s">
        <v>7416</v>
      </c>
      <c r="N33" s="67" t="s">
        <v>7416</v>
      </c>
      <c r="O33" s="294" t="s">
        <v>7457</v>
      </c>
      <c r="P33" s="482" t="s">
        <v>7466</v>
      </c>
      <c r="Q33" s="187" t="s">
        <v>7475</v>
      </c>
      <c r="R33" s="481" t="s">
        <v>7466</v>
      </c>
      <c r="S33" s="490" t="s">
        <v>7457</v>
      </c>
      <c r="T33" s="44" t="str">
        <f t="shared" si="1"/>
        <v>call_objective__v.OutOfScope</v>
      </c>
      <c r="U33" s="44"/>
      <c r="V33" s="59" t="s">
        <v>7461</v>
      </c>
      <c r="W33" s="57"/>
      <c r="X33" s="57"/>
      <c r="Y33" s="57"/>
      <c r="Z33" s="57"/>
      <c r="AA33" s="44"/>
      <c r="AB33" s="44"/>
      <c r="AC33" s="44"/>
      <c r="AD33" s="56" t="s">
        <v>66</v>
      </c>
      <c r="AE33" s="56" t="s">
        <v>2648</v>
      </c>
      <c r="AF33" s="56" t="s">
        <v>2084</v>
      </c>
      <c r="AG33" s="57"/>
      <c r="AH33" s="60" t="str">
        <f t="shared" si="2"/>
        <v>#REF!</v>
      </c>
      <c r="AI33" s="44"/>
      <c r="AJ33" s="77" t="s">
        <v>96</v>
      </c>
      <c r="AK33" s="77" t="s">
        <v>2939</v>
      </c>
      <c r="AL33" s="77" t="s">
        <v>2167</v>
      </c>
      <c r="AM33" s="78"/>
      <c r="AN33" s="44"/>
      <c r="AO33" s="44"/>
      <c r="AP33" s="44"/>
    </row>
    <row r="34" ht="14.25" hidden="1" customHeight="1">
      <c r="A34" s="218" t="s">
        <v>48</v>
      </c>
      <c r="B34" s="139" t="s">
        <v>452</v>
      </c>
      <c r="C34" s="139" t="s">
        <v>187</v>
      </c>
      <c r="D34" s="130"/>
      <c r="E34" s="472" t="s">
        <v>3035</v>
      </c>
      <c r="F34" s="122">
        <f>vlookup(A34&amp;"."&amp;B34,Field_Count!C:D,2,false)</f>
        <v>31</v>
      </c>
      <c r="G34" s="122">
        <f>vlookup(A34&amp;"."&amp;B34,Field_Count!C:E,3,false)</f>
        <v>32</v>
      </c>
      <c r="H34" s="122">
        <f>vlookup(A34&amp;"."&amp;B34,Field_Count!C:F,4,false)</f>
        <v>816</v>
      </c>
      <c r="I34" s="122">
        <f>vlookup(A34&amp;"."&amp;B34,Field_Count!C:G,5,false)</f>
        <v>9137</v>
      </c>
      <c r="J34" s="122">
        <f>vlookup(A34&amp;"."&amp;B34,Field_Count!C:H,6,false)</f>
        <v>0</v>
      </c>
      <c r="K34" s="77" t="s">
        <v>96</v>
      </c>
      <c r="L34" s="492"/>
      <c r="M34" s="60" t="s">
        <v>7416</v>
      </c>
      <c r="N34" s="57" t="s">
        <v>7416</v>
      </c>
      <c r="O34" s="294" t="s">
        <v>7485</v>
      </c>
      <c r="P34" s="479" t="s">
        <v>7486</v>
      </c>
      <c r="Q34" s="187" t="s">
        <v>8279</v>
      </c>
      <c r="R34" s="481" t="s">
        <v>7523</v>
      </c>
      <c r="S34" s="490" t="s">
        <v>7461</v>
      </c>
      <c r="T34" s="44" t="str">
        <f t="shared" si="1"/>
        <v>call_objective__v.</v>
      </c>
      <c r="U34" s="44"/>
      <c r="V34" s="57"/>
      <c r="W34" s="57"/>
      <c r="X34" s="57"/>
      <c r="Y34" s="57"/>
      <c r="Z34" s="57"/>
      <c r="AA34" s="44"/>
      <c r="AB34" s="44"/>
      <c r="AC34" s="44"/>
      <c r="AD34" s="56" t="s">
        <v>66</v>
      </c>
      <c r="AE34" s="56" t="s">
        <v>2537</v>
      </c>
      <c r="AF34" s="56" t="s">
        <v>170</v>
      </c>
      <c r="AG34" s="57"/>
      <c r="AH34" s="60" t="str">
        <f t="shared" si="2"/>
        <v>#REF!</v>
      </c>
      <c r="AI34" s="44"/>
      <c r="AJ34" s="77" t="s">
        <v>96</v>
      </c>
      <c r="AK34" s="77" t="s">
        <v>2941</v>
      </c>
      <c r="AL34" s="77" t="s">
        <v>2122</v>
      </c>
      <c r="AM34" s="478" t="s">
        <v>2943</v>
      </c>
      <c r="AN34" s="44"/>
      <c r="AO34" s="44"/>
      <c r="AP34" s="44"/>
    </row>
    <row r="35" ht="14.25" hidden="1" customHeight="1">
      <c r="A35" s="218" t="s">
        <v>48</v>
      </c>
      <c r="B35" s="139" t="s">
        <v>449</v>
      </c>
      <c r="C35" s="139" t="s">
        <v>187</v>
      </c>
      <c r="D35" s="130"/>
      <c r="E35" s="472" t="s">
        <v>8280</v>
      </c>
      <c r="F35" s="122">
        <f>vlookup(A35&amp;"."&amp;B35,Field_Count!C:D,2,false)</f>
        <v>39</v>
      </c>
      <c r="G35" s="122">
        <f>vlookup(A35&amp;"."&amp;B35,Field_Count!C:E,3,false)</f>
        <v>34</v>
      </c>
      <c r="H35" s="122">
        <f>vlookup(A35&amp;"."&amp;B35,Field_Count!C:F,4,false)</f>
        <v>819</v>
      </c>
      <c r="I35" s="122">
        <f>vlookup(A35&amp;"."&amp;B35,Field_Count!C:G,5,false)</f>
        <v>9332</v>
      </c>
      <c r="J35" s="122">
        <f>vlookup(A35&amp;"."&amp;B35,Field_Count!C:H,6,false)</f>
        <v>8</v>
      </c>
      <c r="K35" s="77" t="s">
        <v>96</v>
      </c>
      <c r="L35" s="492"/>
      <c r="M35" s="60" t="s">
        <v>7416</v>
      </c>
      <c r="N35" s="57" t="s">
        <v>7416</v>
      </c>
      <c r="O35" s="294" t="s">
        <v>7485</v>
      </c>
      <c r="P35" s="479" t="s">
        <v>7486</v>
      </c>
      <c r="Q35" s="187" t="s">
        <v>8281</v>
      </c>
      <c r="R35" s="481" t="s">
        <v>7523</v>
      </c>
      <c r="S35" s="490" t="s">
        <v>7461</v>
      </c>
      <c r="T35" s="44" t="str">
        <f t="shared" si="1"/>
        <v>call_objective__v.</v>
      </c>
      <c r="U35" s="44"/>
      <c r="V35" s="57"/>
      <c r="W35" s="57"/>
      <c r="X35" s="57"/>
      <c r="Y35" s="57"/>
      <c r="Z35" s="57"/>
      <c r="AA35" s="44"/>
      <c r="AB35" s="44"/>
      <c r="AC35" s="44"/>
      <c r="AD35" s="56" t="s">
        <v>66</v>
      </c>
      <c r="AE35" s="56" t="s">
        <v>2586</v>
      </c>
      <c r="AF35" s="56" t="s">
        <v>10</v>
      </c>
      <c r="AG35" s="57" t="s">
        <v>2650</v>
      </c>
      <c r="AH35" s="60" t="str">
        <f t="shared" si="2"/>
        <v>#REF!</v>
      </c>
      <c r="AI35" s="44"/>
      <c r="AJ35" s="77" t="s">
        <v>96</v>
      </c>
      <c r="AK35" s="77" t="s">
        <v>2944</v>
      </c>
      <c r="AL35" s="77" t="s">
        <v>2122</v>
      </c>
      <c r="AM35" s="478" t="s">
        <v>2946</v>
      </c>
      <c r="AN35" s="44"/>
      <c r="AO35" s="44"/>
      <c r="AP35" s="44"/>
    </row>
    <row r="36" ht="14.25" hidden="1" customHeight="1">
      <c r="A36" s="218" t="s">
        <v>48</v>
      </c>
      <c r="B36" s="139" t="s">
        <v>445</v>
      </c>
      <c r="C36" s="139" t="s">
        <v>446</v>
      </c>
      <c r="D36" s="130"/>
      <c r="E36" s="472" t="s">
        <v>8282</v>
      </c>
      <c r="F36" s="122">
        <f>vlookup(A36&amp;"."&amp;B36,Field_Count!C:D,2,false)</f>
        <v>27</v>
      </c>
      <c r="G36" s="122">
        <f>vlookup(A36&amp;"."&amp;B36,Field_Count!C:E,3,false)</f>
        <v>29</v>
      </c>
      <c r="H36" s="122">
        <f>vlookup(A36&amp;"."&amp;B36,Field_Count!C:F,4,false)</f>
        <v>811</v>
      </c>
      <c r="I36" s="122">
        <f>vlookup(A36&amp;"."&amp;B36,Field_Count!C:G,5,false)</f>
        <v>9326</v>
      </c>
      <c r="J36" s="122">
        <f>vlookup(A36&amp;"."&amp;B36,Field_Count!C:H,6,false)</f>
        <v>0</v>
      </c>
      <c r="K36" s="77" t="s">
        <v>96</v>
      </c>
      <c r="L36" s="492"/>
      <c r="M36" s="60" t="s">
        <v>7416</v>
      </c>
      <c r="N36" s="57" t="s">
        <v>7416</v>
      </c>
      <c r="O36" s="294" t="s">
        <v>7485</v>
      </c>
      <c r="P36" s="479" t="s">
        <v>7486</v>
      </c>
      <c r="Q36" s="187" t="s">
        <v>8283</v>
      </c>
      <c r="R36" s="481" t="s">
        <v>7523</v>
      </c>
      <c r="S36" s="490" t="s">
        <v>7461</v>
      </c>
      <c r="T36" s="44" t="str">
        <f t="shared" si="1"/>
        <v>call_objective__v.</v>
      </c>
      <c r="U36" s="44"/>
      <c r="V36" s="57"/>
      <c r="W36" s="57"/>
      <c r="X36" s="57"/>
      <c r="Y36" s="57"/>
      <c r="Z36" s="57"/>
      <c r="AA36" s="44"/>
      <c r="AB36" s="44"/>
      <c r="AC36" s="44"/>
      <c r="AD36" s="56" t="s">
        <v>66</v>
      </c>
      <c r="AE36" s="69" t="s">
        <v>2589</v>
      </c>
      <c r="AF36" s="56" t="s">
        <v>2084</v>
      </c>
      <c r="AG36" s="57"/>
      <c r="AH36" s="60" t="str">
        <f t="shared" si="2"/>
        <v>#REF!</v>
      </c>
      <c r="AI36" s="44"/>
      <c r="AJ36" s="77" t="s">
        <v>96</v>
      </c>
      <c r="AK36" s="77" t="s">
        <v>2350</v>
      </c>
      <c r="AL36" s="77" t="s">
        <v>10</v>
      </c>
      <c r="AM36" s="78"/>
      <c r="AN36" s="44"/>
      <c r="AO36" s="44"/>
      <c r="AP36" s="44"/>
    </row>
    <row r="37" ht="14.25" hidden="1" customHeight="1">
      <c r="A37" s="274"/>
      <c r="B37" s="274"/>
      <c r="C37" s="274"/>
      <c r="D37" s="274"/>
      <c r="E37" s="274"/>
      <c r="F37" s="274"/>
      <c r="G37" s="274"/>
      <c r="H37" s="274"/>
      <c r="I37" s="274"/>
      <c r="J37" s="274"/>
      <c r="K37" s="155"/>
      <c r="L37" s="155"/>
      <c r="M37" s="155" t="str">
        <f t="shared" ref="M37:M38" si="3">IFNA(VLOOKUP(#REF!,AE:AF,2,FALSE),"")</f>
        <v>#REF!</v>
      </c>
      <c r="N37" s="156" t="str">
        <f t="shared" ref="N37:N38" si="4">IFNA(IF(VLOOKUP(#REF!,AE:AG,3,FALSE)="","",VLOOKUP(#REF!,AE:AG,3,FALSE)),"")</f>
        <v>#REF!</v>
      </c>
      <c r="O37" s="494"/>
      <c r="P37" s="495"/>
      <c r="Q37" s="495"/>
      <c r="R37" s="494"/>
      <c r="S37" s="494"/>
      <c r="T37" s="153"/>
      <c r="U37" s="153"/>
      <c r="V37" s="153"/>
      <c r="W37" s="153"/>
      <c r="X37" s="153"/>
      <c r="Y37" s="153"/>
      <c r="Z37" s="153"/>
      <c r="AA37" s="153"/>
      <c r="AB37" s="153"/>
      <c r="AC37" s="153"/>
      <c r="AD37" s="216" t="s">
        <v>66</v>
      </c>
      <c r="AE37" s="216" t="s">
        <v>2651</v>
      </c>
      <c r="AF37" s="216" t="s">
        <v>10</v>
      </c>
      <c r="AG37" s="156"/>
      <c r="AH37" s="155" t="str">
        <f t="shared" si="2"/>
        <v>#REF!</v>
      </c>
      <c r="AI37" s="153"/>
      <c r="AJ37" s="496" t="s">
        <v>96</v>
      </c>
      <c r="AK37" s="496" t="s">
        <v>2948</v>
      </c>
      <c r="AL37" s="496" t="s">
        <v>2167</v>
      </c>
      <c r="AM37" s="497" t="s">
        <v>2950</v>
      </c>
      <c r="AN37" s="153"/>
      <c r="AO37" s="153"/>
      <c r="AP37" s="153"/>
    </row>
    <row r="38" ht="14.25" hidden="1" customHeight="1">
      <c r="K38" s="60"/>
      <c r="L38" s="60"/>
      <c r="M38" s="60" t="str">
        <f t="shared" si="3"/>
        <v>#REF!</v>
      </c>
      <c r="N38" s="57" t="str">
        <f t="shared" si="4"/>
        <v>#REF!</v>
      </c>
      <c r="O38" s="294"/>
      <c r="P38" s="482"/>
      <c r="Q38" s="187"/>
      <c r="R38" s="481"/>
      <c r="S38" s="490"/>
      <c r="T38" s="44"/>
      <c r="U38" s="44"/>
      <c r="V38" s="44"/>
      <c r="W38" s="44"/>
      <c r="X38" s="44"/>
      <c r="Y38" s="44"/>
      <c r="Z38" s="44"/>
      <c r="AA38" s="44"/>
      <c r="AB38" s="44"/>
      <c r="AC38" s="44"/>
      <c r="AD38" s="56" t="s">
        <v>66</v>
      </c>
      <c r="AE38" s="56" t="s">
        <v>2653</v>
      </c>
      <c r="AF38" s="56" t="s">
        <v>10</v>
      </c>
      <c r="AG38" s="57"/>
      <c r="AH38" s="60" t="str">
        <f t="shared" si="2"/>
        <v>#REF!</v>
      </c>
      <c r="AI38" s="44"/>
      <c r="AJ38" s="77" t="s">
        <v>96</v>
      </c>
      <c r="AK38" s="77" t="s">
        <v>2951</v>
      </c>
      <c r="AL38" s="77" t="s">
        <v>2167</v>
      </c>
      <c r="AM38" s="478" t="s">
        <v>2953</v>
      </c>
      <c r="AN38" s="44"/>
      <c r="AO38" s="44"/>
      <c r="AP38" s="44"/>
    </row>
    <row r="39" ht="14.25" hidden="1" customHeight="1">
      <c r="K39" s="56"/>
      <c r="L39" s="56"/>
      <c r="M39" s="56"/>
      <c r="N39" s="57"/>
      <c r="O39" s="294"/>
      <c r="P39" s="482"/>
      <c r="Q39" s="187"/>
      <c r="R39" s="481"/>
      <c r="S39" s="490"/>
      <c r="T39" s="44"/>
      <c r="U39" s="44"/>
      <c r="V39" s="44"/>
      <c r="W39" s="44"/>
      <c r="X39" s="44"/>
      <c r="Y39" s="44"/>
      <c r="Z39" s="44"/>
      <c r="AA39" s="44"/>
      <c r="AB39" s="44"/>
      <c r="AC39" s="44"/>
      <c r="AD39" s="44"/>
      <c r="AE39" s="44"/>
      <c r="AF39" s="44"/>
      <c r="AG39" s="78"/>
      <c r="AH39" s="44"/>
      <c r="AI39" s="44"/>
      <c r="AJ39" s="77" t="s">
        <v>96</v>
      </c>
      <c r="AK39" s="77" t="s">
        <v>2355</v>
      </c>
      <c r="AL39" s="77" t="s">
        <v>10</v>
      </c>
      <c r="AM39" s="78"/>
      <c r="AN39" s="44"/>
      <c r="AO39" s="44"/>
      <c r="AP39" s="44"/>
    </row>
    <row r="40" ht="14.25" hidden="1" customHeight="1">
      <c r="K40" s="56"/>
      <c r="L40" s="56"/>
      <c r="M40" s="56"/>
      <c r="N40" s="57"/>
      <c r="O40" s="294"/>
      <c r="P40" s="482"/>
      <c r="Q40" s="187"/>
      <c r="R40" s="481"/>
      <c r="S40" s="490"/>
      <c r="T40" s="44"/>
      <c r="U40" s="44"/>
      <c r="V40" s="44"/>
      <c r="W40" s="44"/>
      <c r="X40" s="44"/>
      <c r="Y40" s="44"/>
      <c r="Z40" s="44"/>
      <c r="AA40" s="44"/>
      <c r="AB40" s="44"/>
      <c r="AC40" s="44"/>
      <c r="AD40" s="44"/>
      <c r="AE40" s="44"/>
      <c r="AF40" s="44"/>
      <c r="AG40" s="78"/>
      <c r="AH40" s="44"/>
      <c r="AI40" s="44"/>
      <c r="AJ40" s="77" t="s">
        <v>96</v>
      </c>
      <c r="AK40" s="77" t="s">
        <v>2954</v>
      </c>
      <c r="AL40" s="77" t="s">
        <v>10</v>
      </c>
      <c r="AM40" s="478" t="s">
        <v>2956</v>
      </c>
      <c r="AN40" s="44"/>
      <c r="AO40" s="44"/>
      <c r="AP40" s="44"/>
    </row>
    <row r="41" ht="14.25" hidden="1" customHeight="1">
      <c r="K41" s="56"/>
      <c r="L41" s="56"/>
      <c r="M41" s="56"/>
      <c r="N41" s="57"/>
      <c r="O41" s="294"/>
      <c r="P41" s="482"/>
      <c r="Q41" s="187"/>
      <c r="R41" s="481"/>
      <c r="S41" s="490"/>
      <c r="T41" s="44"/>
      <c r="U41" s="44"/>
      <c r="V41" s="44"/>
      <c r="W41" s="44"/>
      <c r="X41" s="44"/>
      <c r="Y41" s="44"/>
      <c r="Z41" s="44"/>
      <c r="AA41" s="44"/>
      <c r="AB41" s="44"/>
      <c r="AC41" s="44"/>
      <c r="AD41" s="44"/>
      <c r="AE41" s="44"/>
      <c r="AF41" s="44"/>
      <c r="AG41" s="78"/>
      <c r="AH41" s="44"/>
      <c r="AI41" s="44"/>
      <c r="AJ41" s="77" t="s">
        <v>96</v>
      </c>
      <c r="AK41" s="77" t="s">
        <v>2957</v>
      </c>
      <c r="AL41" s="77" t="s">
        <v>10</v>
      </c>
      <c r="AM41" s="478" t="s">
        <v>2959</v>
      </c>
      <c r="AN41" s="44"/>
      <c r="AO41" s="44"/>
      <c r="AP41" s="44"/>
    </row>
    <row r="42" ht="14.25" hidden="1" customHeight="1">
      <c r="K42" s="56"/>
      <c r="L42" s="56"/>
      <c r="M42" s="56"/>
      <c r="N42" s="57"/>
      <c r="O42" s="294"/>
      <c r="P42" s="482"/>
      <c r="Q42" s="187"/>
      <c r="R42" s="481"/>
      <c r="S42" s="490"/>
      <c r="T42" s="44"/>
      <c r="U42" s="44"/>
      <c r="V42" s="44"/>
      <c r="W42" s="44"/>
      <c r="X42" s="44"/>
      <c r="Y42" s="44"/>
      <c r="Z42" s="44"/>
      <c r="AA42" s="44"/>
      <c r="AB42" s="44"/>
      <c r="AC42" s="44"/>
      <c r="AD42" s="44"/>
      <c r="AE42" s="44"/>
      <c r="AF42" s="44"/>
      <c r="AG42" s="78"/>
      <c r="AH42" s="44"/>
      <c r="AI42" s="44"/>
      <c r="AJ42" s="77" t="s">
        <v>96</v>
      </c>
      <c r="AK42" s="77" t="s">
        <v>2960</v>
      </c>
      <c r="AL42" s="77" t="s">
        <v>2167</v>
      </c>
      <c r="AM42" s="478" t="s">
        <v>2962</v>
      </c>
      <c r="AN42" s="44"/>
      <c r="AO42" s="44"/>
      <c r="AP42" s="44"/>
    </row>
    <row r="43" ht="14.25" hidden="1" customHeight="1">
      <c r="K43" s="56"/>
      <c r="L43" s="56"/>
      <c r="M43" s="56"/>
      <c r="N43" s="57"/>
      <c r="O43" s="294"/>
      <c r="P43" s="482"/>
      <c r="Q43" s="187"/>
      <c r="R43" s="481"/>
      <c r="S43" s="490"/>
      <c r="T43" s="44"/>
      <c r="U43" s="44"/>
      <c r="V43" s="44"/>
      <c r="W43" s="44"/>
      <c r="X43" s="44"/>
      <c r="Y43" s="44"/>
      <c r="Z43" s="44"/>
      <c r="AA43" s="44"/>
      <c r="AB43" s="44"/>
      <c r="AC43" s="44"/>
      <c r="AD43" s="44"/>
      <c r="AE43" s="44"/>
      <c r="AF43" s="44"/>
      <c r="AG43" s="78"/>
      <c r="AH43" s="44"/>
      <c r="AI43" s="44"/>
      <c r="AJ43" s="77" t="s">
        <v>96</v>
      </c>
      <c r="AK43" s="77" t="s">
        <v>2963</v>
      </c>
      <c r="AL43" s="77" t="s">
        <v>10</v>
      </c>
      <c r="AM43" s="78"/>
      <c r="AN43" s="44"/>
      <c r="AO43" s="44"/>
      <c r="AP43" s="44"/>
    </row>
    <row r="44" ht="14.25" hidden="1" customHeight="1">
      <c r="K44" s="56"/>
      <c r="L44" s="56"/>
      <c r="M44" s="56"/>
      <c r="N44" s="57"/>
      <c r="O44" s="294"/>
      <c r="P44" s="482"/>
      <c r="Q44" s="187"/>
      <c r="R44" s="481"/>
      <c r="S44" s="490"/>
      <c r="T44" s="44"/>
      <c r="U44" s="44"/>
      <c r="V44" s="44"/>
      <c r="W44" s="44"/>
      <c r="X44" s="44"/>
      <c r="Y44" s="44"/>
      <c r="Z44" s="44"/>
      <c r="AA44" s="44"/>
      <c r="AB44" s="44"/>
      <c r="AC44" s="44"/>
      <c r="AD44" s="44"/>
      <c r="AE44" s="44"/>
      <c r="AF44" s="44"/>
      <c r="AG44" s="78"/>
      <c r="AH44" s="44"/>
      <c r="AI44" s="44"/>
      <c r="AJ44" s="77" t="s">
        <v>96</v>
      </c>
      <c r="AK44" s="77" t="s">
        <v>2617</v>
      </c>
      <c r="AL44" s="77" t="s">
        <v>10</v>
      </c>
      <c r="AM44" s="478" t="s">
        <v>2965</v>
      </c>
      <c r="AN44" s="44"/>
      <c r="AO44" s="44"/>
      <c r="AP44" s="44"/>
    </row>
    <row r="45" ht="14.25" hidden="1" customHeight="1">
      <c r="K45" s="56"/>
      <c r="L45" s="56"/>
      <c r="M45" s="56"/>
      <c r="N45" s="57"/>
      <c r="O45" s="294"/>
      <c r="P45" s="482"/>
      <c r="Q45" s="187"/>
      <c r="R45" s="481"/>
      <c r="S45" s="490"/>
      <c r="T45" s="44"/>
      <c r="U45" s="44"/>
      <c r="V45" s="44"/>
      <c r="W45" s="44"/>
      <c r="X45" s="44"/>
      <c r="Y45" s="44"/>
      <c r="Z45" s="44"/>
      <c r="AA45" s="44"/>
      <c r="AB45" s="44"/>
      <c r="AC45" s="44"/>
      <c r="AD45" s="44"/>
      <c r="AE45" s="44"/>
      <c r="AF45" s="44"/>
      <c r="AG45" s="78"/>
      <c r="AH45" s="44"/>
      <c r="AI45" s="44"/>
      <c r="AJ45" s="77" t="s">
        <v>96</v>
      </c>
      <c r="AK45" s="77" t="s">
        <v>2966</v>
      </c>
      <c r="AL45" s="77" t="s">
        <v>2167</v>
      </c>
      <c r="AM45" s="478" t="s">
        <v>2968</v>
      </c>
      <c r="AN45" s="44"/>
      <c r="AO45" s="44"/>
      <c r="AP45" s="44"/>
    </row>
    <row r="46" ht="14.25" hidden="1" customHeight="1">
      <c r="O46" s="294"/>
      <c r="P46" s="482"/>
      <c r="Q46" s="187"/>
      <c r="R46" s="481"/>
      <c r="S46" s="490"/>
      <c r="T46" s="44"/>
      <c r="U46" s="44"/>
      <c r="V46" s="44"/>
      <c r="W46" s="44"/>
      <c r="X46" s="44"/>
      <c r="Y46" s="44"/>
      <c r="Z46" s="44"/>
      <c r="AA46" s="44"/>
      <c r="AB46" s="44"/>
      <c r="AC46" s="44"/>
      <c r="AD46" s="44"/>
      <c r="AE46" s="44"/>
      <c r="AF46" s="44"/>
      <c r="AG46" s="78"/>
      <c r="AH46" s="44"/>
      <c r="AI46" s="44"/>
      <c r="AJ46" s="77" t="s">
        <v>96</v>
      </c>
      <c r="AK46" s="77" t="s">
        <v>2969</v>
      </c>
      <c r="AL46" s="77" t="s">
        <v>10</v>
      </c>
      <c r="AM46" s="78"/>
      <c r="AN46" s="44"/>
      <c r="AO46" s="44"/>
      <c r="AP46" s="44"/>
    </row>
    <row r="47" ht="14.25" hidden="1" customHeight="1">
      <c r="O47" s="294"/>
      <c r="P47" s="482"/>
      <c r="Q47" s="187"/>
      <c r="R47" s="481"/>
      <c r="S47" s="490"/>
      <c r="T47" s="44"/>
      <c r="U47" s="44"/>
      <c r="V47" s="44"/>
      <c r="W47" s="44"/>
      <c r="X47" s="44"/>
      <c r="Y47" s="44"/>
      <c r="Z47" s="44"/>
      <c r="AA47" s="44"/>
      <c r="AB47" s="44"/>
      <c r="AC47" s="44"/>
      <c r="AD47" s="44"/>
      <c r="AE47" s="44"/>
      <c r="AF47" s="44"/>
      <c r="AG47" s="78"/>
      <c r="AH47" s="44"/>
      <c r="AI47" s="44"/>
      <c r="AJ47" s="77" t="s">
        <v>96</v>
      </c>
      <c r="AK47" s="77" t="s">
        <v>2537</v>
      </c>
      <c r="AL47" s="77" t="s">
        <v>170</v>
      </c>
      <c r="AM47" s="78"/>
      <c r="AN47" s="44"/>
      <c r="AO47" s="44"/>
      <c r="AP47" s="44"/>
    </row>
    <row r="48" ht="14.25" hidden="1" customHeight="1">
      <c r="O48" s="294"/>
      <c r="P48" s="482"/>
      <c r="Q48" s="187"/>
      <c r="R48" s="481"/>
      <c r="S48" s="490"/>
      <c r="T48" s="44"/>
      <c r="U48" s="44"/>
      <c r="V48" s="44"/>
      <c r="W48" s="44"/>
      <c r="X48" s="44"/>
      <c r="Y48" s="44"/>
      <c r="Z48" s="44"/>
      <c r="AA48" s="44"/>
      <c r="AB48" s="44"/>
      <c r="AC48" s="44"/>
      <c r="AD48" s="44"/>
      <c r="AE48" s="44"/>
      <c r="AF48" s="44"/>
      <c r="AG48" s="78"/>
      <c r="AH48" s="44"/>
      <c r="AI48" s="44"/>
      <c r="AJ48" s="77" t="s">
        <v>96</v>
      </c>
      <c r="AK48" s="77" t="s">
        <v>2557</v>
      </c>
      <c r="AL48" s="77" t="s">
        <v>10</v>
      </c>
      <c r="AM48" s="478" t="s">
        <v>2971</v>
      </c>
      <c r="AN48" s="44"/>
      <c r="AO48" s="44"/>
      <c r="AP48" s="44"/>
    </row>
    <row r="49" ht="14.25" hidden="1" customHeight="1">
      <c r="O49" s="294"/>
      <c r="P49" s="482"/>
      <c r="Q49" s="187"/>
      <c r="R49" s="481"/>
      <c r="S49" s="490"/>
      <c r="T49" s="44"/>
      <c r="U49" s="44"/>
      <c r="V49" s="44"/>
      <c r="W49" s="44"/>
      <c r="X49" s="44"/>
      <c r="Y49" s="44"/>
      <c r="Z49" s="44"/>
      <c r="AA49" s="44"/>
      <c r="AB49" s="44"/>
      <c r="AC49" s="44"/>
      <c r="AD49" s="44"/>
      <c r="AE49" s="44"/>
      <c r="AF49" s="44"/>
      <c r="AG49" s="78"/>
      <c r="AH49" s="44"/>
      <c r="AI49" s="44"/>
      <c r="AJ49" s="77" t="s">
        <v>96</v>
      </c>
      <c r="AK49" s="77" t="s">
        <v>2560</v>
      </c>
      <c r="AL49" s="77" t="s">
        <v>2090</v>
      </c>
      <c r="AM49" s="478" t="s">
        <v>2972</v>
      </c>
      <c r="AN49" s="77">
        <v>32000.0</v>
      </c>
      <c r="AO49" s="44"/>
      <c r="AP49" s="44"/>
    </row>
    <row r="50" ht="14.25" hidden="1" customHeight="1">
      <c r="O50" s="294"/>
      <c r="P50" s="482"/>
      <c r="Q50" s="187"/>
      <c r="R50" s="481"/>
      <c r="S50" s="490"/>
      <c r="T50" s="44"/>
      <c r="U50" s="44"/>
      <c r="V50" s="44"/>
      <c r="W50" s="44"/>
      <c r="X50" s="44"/>
      <c r="Y50" s="44"/>
      <c r="Z50" s="44"/>
      <c r="AA50" s="44"/>
      <c r="AB50" s="44"/>
      <c r="AC50" s="44"/>
      <c r="AD50" s="44"/>
      <c r="AE50" s="44"/>
      <c r="AF50" s="44"/>
      <c r="AG50" s="78"/>
      <c r="AH50" s="44"/>
      <c r="AI50" s="44"/>
      <c r="AJ50" s="77" t="s">
        <v>96</v>
      </c>
      <c r="AK50" s="77" t="s">
        <v>2973</v>
      </c>
      <c r="AL50" s="77" t="s">
        <v>2084</v>
      </c>
      <c r="AM50" s="78"/>
      <c r="AN50" s="77">
        <v>80.0</v>
      </c>
      <c r="AO50" s="44"/>
      <c r="AP50" s="44"/>
    </row>
    <row r="51" ht="14.25" hidden="1" customHeight="1">
      <c r="O51" s="294"/>
      <c r="P51" s="482"/>
      <c r="Q51" s="187"/>
      <c r="R51" s="481"/>
      <c r="S51" s="490"/>
      <c r="T51" s="44"/>
      <c r="U51" s="44"/>
      <c r="V51" s="44"/>
      <c r="W51" s="44"/>
      <c r="X51" s="44"/>
      <c r="Y51" s="44"/>
      <c r="Z51" s="44"/>
      <c r="AA51" s="44"/>
      <c r="AB51" s="44"/>
      <c r="AC51" s="44"/>
      <c r="AD51" s="44"/>
      <c r="AE51" s="44"/>
      <c r="AF51" s="44"/>
      <c r="AG51" s="78"/>
      <c r="AH51" s="44"/>
      <c r="AI51" s="44"/>
      <c r="AJ51" s="77" t="s">
        <v>96</v>
      </c>
      <c r="AK51" s="77" t="s">
        <v>2974</v>
      </c>
      <c r="AL51" s="77" t="s">
        <v>156</v>
      </c>
      <c r="AM51" s="478" t="s">
        <v>2926</v>
      </c>
      <c r="AN51" s="44"/>
      <c r="AO51" s="44"/>
      <c r="AP51" s="44"/>
    </row>
    <row r="52" ht="14.25" hidden="1" customHeight="1">
      <c r="O52" s="294"/>
      <c r="P52" s="482"/>
      <c r="Q52" s="187"/>
      <c r="R52" s="481"/>
      <c r="S52" s="490"/>
      <c r="T52" s="44"/>
      <c r="U52" s="44"/>
      <c r="V52" s="44"/>
      <c r="W52" s="44"/>
      <c r="X52" s="44"/>
      <c r="Y52" s="44"/>
      <c r="Z52" s="44"/>
      <c r="AA52" s="44"/>
      <c r="AB52" s="44"/>
      <c r="AC52" s="44"/>
      <c r="AD52" s="44"/>
      <c r="AE52" s="44"/>
      <c r="AF52" s="44"/>
      <c r="AG52" s="78"/>
      <c r="AH52" s="44"/>
      <c r="AI52" s="44"/>
      <c r="AJ52" s="77" t="s">
        <v>96</v>
      </c>
      <c r="AK52" s="77" t="s">
        <v>2976</v>
      </c>
      <c r="AL52" s="77" t="s">
        <v>170</v>
      </c>
      <c r="AM52" s="478" t="s">
        <v>2978</v>
      </c>
      <c r="AN52" s="44"/>
      <c r="AO52" s="44"/>
      <c r="AP52" s="44"/>
    </row>
    <row r="53" ht="14.25" customHeight="1">
      <c r="O53" s="294"/>
      <c r="P53" s="482"/>
      <c r="Q53" s="187"/>
      <c r="R53" s="481"/>
      <c r="S53" s="490"/>
      <c r="T53" s="44"/>
      <c r="U53" s="44"/>
      <c r="V53" s="44"/>
      <c r="W53" s="44"/>
      <c r="X53" s="44"/>
      <c r="Y53" s="44"/>
      <c r="Z53" s="44"/>
      <c r="AA53" s="44"/>
      <c r="AB53" s="44"/>
      <c r="AC53" s="44"/>
      <c r="AD53" s="44"/>
      <c r="AE53" s="44"/>
      <c r="AF53" s="44"/>
      <c r="AG53" s="78"/>
      <c r="AH53" s="44"/>
      <c r="AI53" s="44"/>
      <c r="AJ53" s="44"/>
      <c r="AK53" s="44"/>
      <c r="AL53" s="44"/>
      <c r="AM53" s="78"/>
      <c r="AN53" s="44"/>
      <c r="AO53" s="44"/>
      <c r="AP53" s="44"/>
    </row>
    <row r="54" ht="14.25" customHeight="1">
      <c r="O54" s="294"/>
      <c r="P54" s="482"/>
      <c r="Q54" s="187"/>
      <c r="R54" s="481"/>
      <c r="S54" s="490"/>
      <c r="T54" s="44"/>
      <c r="U54" s="44"/>
      <c r="V54" s="44"/>
      <c r="W54" s="44"/>
      <c r="X54" s="44"/>
      <c r="Y54" s="44"/>
      <c r="Z54" s="44"/>
      <c r="AA54" s="44"/>
      <c r="AB54" s="44"/>
      <c r="AC54" s="44"/>
      <c r="AD54" s="44"/>
      <c r="AE54" s="44"/>
      <c r="AF54" s="44"/>
      <c r="AG54" s="78"/>
      <c r="AH54" s="44"/>
      <c r="AI54" s="44"/>
      <c r="AJ54" s="44"/>
      <c r="AK54" s="44"/>
      <c r="AL54" s="44"/>
      <c r="AM54" s="78"/>
      <c r="AN54" s="44"/>
      <c r="AO54" s="44"/>
      <c r="AP54" s="44"/>
    </row>
    <row r="55" ht="14.25" customHeight="1">
      <c r="O55" s="294"/>
      <c r="P55" s="482"/>
      <c r="Q55" s="187"/>
      <c r="R55" s="481"/>
      <c r="S55" s="490"/>
      <c r="T55" s="44"/>
      <c r="U55" s="44"/>
      <c r="V55" s="44"/>
      <c r="W55" s="44"/>
      <c r="X55" s="44"/>
      <c r="Y55" s="44"/>
      <c r="Z55" s="44"/>
      <c r="AA55" s="44"/>
      <c r="AB55" s="44"/>
      <c r="AC55" s="44"/>
      <c r="AD55" s="44"/>
      <c r="AE55" s="44"/>
      <c r="AF55" s="44"/>
      <c r="AG55" s="78"/>
      <c r="AH55" s="44"/>
      <c r="AI55" s="44"/>
      <c r="AJ55" s="44"/>
      <c r="AK55" s="44"/>
      <c r="AL55" s="44"/>
      <c r="AM55" s="78"/>
      <c r="AN55" s="44"/>
      <c r="AO55" s="44"/>
      <c r="AP55" s="44"/>
    </row>
    <row r="56" ht="14.25" customHeight="1">
      <c r="O56" s="294"/>
      <c r="P56" s="482"/>
      <c r="Q56" s="187"/>
      <c r="R56" s="481"/>
      <c r="S56" s="490"/>
      <c r="T56" s="44"/>
      <c r="U56" s="44"/>
      <c r="V56" s="44"/>
      <c r="W56" s="44"/>
      <c r="X56" s="44"/>
      <c r="Y56" s="44"/>
      <c r="Z56" s="44"/>
      <c r="AA56" s="44"/>
      <c r="AB56" s="44"/>
      <c r="AC56" s="44"/>
      <c r="AD56" s="44"/>
      <c r="AE56" s="44"/>
      <c r="AF56" s="44"/>
      <c r="AG56" s="78"/>
      <c r="AH56" s="44"/>
      <c r="AI56" s="44"/>
      <c r="AJ56" s="44"/>
      <c r="AK56" s="44"/>
      <c r="AL56" s="44"/>
      <c r="AM56" s="78"/>
      <c r="AN56" s="44"/>
      <c r="AO56" s="44"/>
      <c r="AP56" s="44"/>
    </row>
    <row r="57" ht="14.25" customHeight="1">
      <c r="O57" s="294"/>
      <c r="P57" s="482"/>
      <c r="Q57" s="187"/>
      <c r="R57" s="481"/>
      <c r="S57" s="490"/>
      <c r="T57" s="44"/>
      <c r="U57" s="44"/>
      <c r="V57" s="44"/>
      <c r="W57" s="44"/>
      <c r="X57" s="44"/>
      <c r="Y57" s="44"/>
      <c r="Z57" s="44"/>
      <c r="AA57" s="44"/>
      <c r="AB57" s="44"/>
      <c r="AC57" s="44"/>
      <c r="AD57" s="44"/>
      <c r="AE57" s="44"/>
      <c r="AF57" s="44"/>
      <c r="AG57" s="78"/>
      <c r="AH57" s="44"/>
      <c r="AI57" s="44"/>
      <c r="AJ57" s="44"/>
      <c r="AK57" s="44"/>
      <c r="AL57" s="44"/>
      <c r="AM57" s="78"/>
      <c r="AN57" s="44"/>
      <c r="AO57" s="44"/>
      <c r="AP57" s="44"/>
    </row>
    <row r="58" ht="14.25" customHeight="1">
      <c r="O58" s="294"/>
      <c r="P58" s="482"/>
      <c r="Q58" s="187"/>
      <c r="R58" s="481"/>
      <c r="S58" s="490"/>
      <c r="T58" s="44"/>
      <c r="U58" s="44"/>
      <c r="V58" s="44"/>
      <c r="W58" s="44"/>
      <c r="X58" s="44"/>
      <c r="Y58" s="44"/>
      <c r="Z58" s="44"/>
      <c r="AA58" s="44"/>
      <c r="AB58" s="44"/>
      <c r="AC58" s="44"/>
      <c r="AD58" s="44"/>
      <c r="AE58" s="44"/>
      <c r="AF58" s="44"/>
      <c r="AG58" s="78"/>
      <c r="AH58" s="44"/>
      <c r="AI58" s="44"/>
      <c r="AJ58" s="44"/>
      <c r="AK58" s="44"/>
      <c r="AL58" s="44"/>
      <c r="AM58" s="78"/>
      <c r="AN58" s="44"/>
      <c r="AO58" s="44"/>
      <c r="AP58" s="44"/>
    </row>
    <row r="59" ht="14.25" customHeight="1">
      <c r="O59" s="294"/>
      <c r="P59" s="482"/>
      <c r="Q59" s="187"/>
      <c r="R59" s="481"/>
      <c r="S59" s="490"/>
      <c r="T59" s="44"/>
      <c r="U59" s="44"/>
      <c r="V59" s="44"/>
      <c r="W59" s="44"/>
      <c r="X59" s="44"/>
      <c r="Y59" s="44"/>
      <c r="Z59" s="44"/>
      <c r="AA59" s="44"/>
      <c r="AB59" s="44"/>
      <c r="AC59" s="44"/>
      <c r="AD59" s="44"/>
      <c r="AE59" s="44"/>
      <c r="AF59" s="44"/>
      <c r="AG59" s="78"/>
      <c r="AH59" s="44"/>
      <c r="AI59" s="44"/>
      <c r="AJ59" s="44"/>
      <c r="AK59" s="44"/>
      <c r="AL59" s="44"/>
      <c r="AM59" s="78"/>
      <c r="AN59" s="44"/>
      <c r="AO59" s="44"/>
      <c r="AP59" s="44"/>
    </row>
    <row r="60" ht="14.25" customHeight="1">
      <c r="O60" s="294"/>
      <c r="P60" s="482"/>
      <c r="Q60" s="187"/>
      <c r="R60" s="481"/>
      <c r="S60" s="490"/>
      <c r="T60" s="44"/>
      <c r="U60" s="44"/>
      <c r="V60" s="44"/>
      <c r="W60" s="44"/>
      <c r="X60" s="44"/>
      <c r="Y60" s="44"/>
      <c r="Z60" s="44"/>
      <c r="AA60" s="44"/>
      <c r="AB60" s="44"/>
      <c r="AC60" s="44"/>
      <c r="AD60" s="44"/>
      <c r="AE60" s="44"/>
      <c r="AF60" s="44"/>
      <c r="AG60" s="78"/>
      <c r="AH60" s="44"/>
      <c r="AI60" s="44"/>
      <c r="AJ60" s="44"/>
      <c r="AK60" s="44"/>
      <c r="AL60" s="44"/>
      <c r="AM60" s="78"/>
      <c r="AN60" s="44"/>
      <c r="AO60" s="44"/>
      <c r="AP60" s="44"/>
    </row>
    <row r="61" ht="14.25" customHeight="1">
      <c r="O61" s="294"/>
      <c r="P61" s="482"/>
      <c r="Q61" s="187"/>
      <c r="R61" s="481"/>
      <c r="S61" s="490"/>
      <c r="T61" s="44"/>
      <c r="U61" s="44"/>
      <c r="V61" s="44"/>
      <c r="W61" s="44"/>
      <c r="X61" s="44"/>
      <c r="Y61" s="44"/>
      <c r="Z61" s="44"/>
      <c r="AA61" s="44"/>
      <c r="AB61" s="44"/>
      <c r="AC61" s="44"/>
      <c r="AD61" s="44"/>
      <c r="AE61" s="44"/>
      <c r="AF61" s="44"/>
      <c r="AG61" s="78"/>
      <c r="AH61" s="44"/>
      <c r="AI61" s="44"/>
      <c r="AJ61" s="44"/>
      <c r="AK61" s="44"/>
      <c r="AL61" s="44"/>
      <c r="AM61" s="78"/>
      <c r="AN61" s="44"/>
      <c r="AO61" s="44"/>
      <c r="AP61" s="44"/>
    </row>
    <row r="62" ht="14.25" customHeight="1">
      <c r="O62" s="294"/>
      <c r="P62" s="482"/>
      <c r="Q62" s="187"/>
      <c r="R62" s="481"/>
      <c r="S62" s="490"/>
      <c r="T62" s="44"/>
      <c r="U62" s="44"/>
      <c r="V62" s="44"/>
      <c r="W62" s="44"/>
      <c r="X62" s="44"/>
      <c r="Y62" s="44"/>
      <c r="Z62" s="44"/>
      <c r="AA62" s="44"/>
      <c r="AB62" s="44"/>
      <c r="AC62" s="44"/>
      <c r="AD62" s="44"/>
      <c r="AE62" s="44"/>
      <c r="AF62" s="44"/>
      <c r="AG62" s="78"/>
      <c r="AH62" s="44"/>
      <c r="AI62" s="44"/>
      <c r="AJ62" s="44"/>
      <c r="AK62" s="44"/>
      <c r="AL62" s="44"/>
      <c r="AM62" s="78"/>
      <c r="AN62" s="44"/>
      <c r="AO62" s="44"/>
      <c r="AP62" s="44"/>
    </row>
    <row r="63" ht="14.25" customHeight="1">
      <c r="O63" s="294"/>
      <c r="P63" s="482"/>
      <c r="Q63" s="187"/>
      <c r="R63" s="481"/>
      <c r="S63" s="490"/>
      <c r="T63" s="44"/>
      <c r="U63" s="44"/>
      <c r="V63" s="44"/>
      <c r="W63" s="44"/>
      <c r="X63" s="44"/>
      <c r="Y63" s="44"/>
      <c r="Z63" s="44"/>
      <c r="AA63" s="44"/>
      <c r="AB63" s="44"/>
      <c r="AC63" s="44"/>
      <c r="AD63" s="44"/>
      <c r="AE63" s="44"/>
      <c r="AF63" s="44"/>
      <c r="AG63" s="78"/>
      <c r="AH63" s="44"/>
      <c r="AI63" s="44"/>
      <c r="AJ63" s="44"/>
      <c r="AK63" s="44"/>
      <c r="AL63" s="44"/>
      <c r="AM63" s="78"/>
      <c r="AN63" s="44"/>
      <c r="AO63" s="44"/>
      <c r="AP63" s="44"/>
    </row>
    <row r="64" ht="14.25" customHeight="1">
      <c r="O64" s="294"/>
      <c r="P64" s="482"/>
      <c r="Q64" s="187"/>
      <c r="R64" s="481"/>
      <c r="S64" s="490"/>
      <c r="T64" s="44"/>
      <c r="U64" s="44"/>
      <c r="V64" s="44"/>
      <c r="W64" s="44"/>
      <c r="X64" s="44"/>
      <c r="Y64" s="44"/>
      <c r="Z64" s="44"/>
      <c r="AA64" s="44"/>
      <c r="AB64" s="44"/>
      <c r="AC64" s="44"/>
      <c r="AD64" s="44"/>
      <c r="AE64" s="44"/>
      <c r="AF64" s="44"/>
      <c r="AG64" s="78"/>
      <c r="AH64" s="44"/>
      <c r="AI64" s="44"/>
      <c r="AJ64" s="44"/>
      <c r="AK64" s="44"/>
      <c r="AL64" s="44"/>
      <c r="AM64" s="78"/>
      <c r="AN64" s="44"/>
      <c r="AO64" s="44"/>
      <c r="AP64" s="44"/>
    </row>
    <row r="65" ht="14.25" customHeight="1">
      <c r="O65" s="294"/>
      <c r="P65" s="482"/>
      <c r="Q65" s="187"/>
      <c r="R65" s="481"/>
      <c r="S65" s="490"/>
      <c r="T65" s="44"/>
      <c r="U65" s="44"/>
      <c r="V65" s="44"/>
      <c r="W65" s="44"/>
      <c r="X65" s="44"/>
      <c r="Y65" s="44"/>
      <c r="Z65" s="44"/>
      <c r="AA65" s="44"/>
      <c r="AB65" s="44"/>
      <c r="AC65" s="44"/>
      <c r="AD65" s="44"/>
      <c r="AE65" s="44"/>
      <c r="AF65" s="44"/>
      <c r="AG65" s="78"/>
      <c r="AH65" s="44"/>
      <c r="AI65" s="44"/>
      <c r="AJ65" s="44"/>
      <c r="AK65" s="44"/>
      <c r="AL65" s="44"/>
      <c r="AM65" s="78"/>
      <c r="AN65" s="44"/>
      <c r="AO65" s="44"/>
      <c r="AP65" s="44"/>
    </row>
    <row r="66" ht="14.25" customHeight="1">
      <c r="O66" s="294"/>
      <c r="P66" s="482"/>
      <c r="Q66" s="187"/>
      <c r="R66" s="481"/>
      <c r="S66" s="490"/>
      <c r="T66" s="44"/>
      <c r="U66" s="44"/>
      <c r="V66" s="44"/>
      <c r="W66" s="44"/>
      <c r="X66" s="44"/>
      <c r="Y66" s="44"/>
      <c r="Z66" s="44"/>
      <c r="AA66" s="44"/>
      <c r="AB66" s="44"/>
      <c r="AC66" s="44"/>
      <c r="AD66" s="44"/>
      <c r="AE66" s="44"/>
      <c r="AF66" s="44"/>
      <c r="AG66" s="78"/>
      <c r="AH66" s="44"/>
      <c r="AI66" s="44"/>
      <c r="AJ66" s="44"/>
      <c r="AK66" s="44"/>
      <c r="AL66" s="44"/>
      <c r="AM66" s="78"/>
      <c r="AN66" s="44"/>
      <c r="AO66" s="44"/>
      <c r="AP66" s="44"/>
    </row>
    <row r="67" ht="14.25" customHeight="1">
      <c r="O67" s="294"/>
      <c r="P67" s="482"/>
      <c r="Q67" s="187"/>
      <c r="R67" s="481"/>
      <c r="S67" s="490"/>
      <c r="T67" s="44"/>
      <c r="U67" s="44"/>
      <c r="V67" s="44"/>
      <c r="W67" s="44"/>
      <c r="X67" s="44"/>
      <c r="Y67" s="44"/>
      <c r="Z67" s="44"/>
      <c r="AA67" s="44"/>
      <c r="AB67" s="44"/>
      <c r="AC67" s="44"/>
      <c r="AD67" s="44"/>
      <c r="AE67" s="44"/>
      <c r="AF67" s="44"/>
      <c r="AG67" s="78"/>
      <c r="AH67" s="44"/>
      <c r="AI67" s="44"/>
      <c r="AJ67" s="44"/>
      <c r="AK67" s="44"/>
      <c r="AL67" s="44"/>
      <c r="AM67" s="78"/>
      <c r="AN67" s="44"/>
      <c r="AO67" s="44"/>
      <c r="AP67" s="44"/>
    </row>
    <row r="68" ht="14.25" customHeight="1">
      <c r="A68" s="44"/>
      <c r="B68" s="44"/>
      <c r="C68" s="44"/>
      <c r="D68" s="78"/>
      <c r="E68" s="44"/>
      <c r="F68" s="44"/>
      <c r="G68" s="44"/>
      <c r="H68" s="44"/>
      <c r="I68" s="44"/>
      <c r="J68" s="44"/>
      <c r="K68" s="44"/>
      <c r="L68" s="44"/>
      <c r="M68" s="44"/>
      <c r="N68" s="78"/>
      <c r="O68" s="44"/>
      <c r="P68" s="407"/>
      <c r="Q68" s="78"/>
      <c r="R68" s="464"/>
      <c r="S68" s="465"/>
      <c r="T68" s="44"/>
      <c r="U68" s="44"/>
      <c r="V68" s="44"/>
      <c r="W68" s="44"/>
      <c r="X68" s="44"/>
      <c r="Y68" s="44"/>
      <c r="Z68" s="44"/>
      <c r="AA68" s="44"/>
      <c r="AB68" s="44"/>
      <c r="AC68" s="44"/>
      <c r="AD68" s="44"/>
      <c r="AE68" s="44"/>
      <c r="AF68" s="44"/>
      <c r="AG68" s="78"/>
      <c r="AH68" s="44"/>
      <c r="AI68" s="44"/>
      <c r="AJ68" s="44"/>
      <c r="AK68" s="44"/>
      <c r="AL68" s="44"/>
      <c r="AM68" s="78"/>
      <c r="AN68" s="44"/>
      <c r="AO68" s="44"/>
      <c r="AP68" s="44"/>
    </row>
    <row r="69" ht="14.25" customHeight="1">
      <c r="A69" s="44"/>
      <c r="B69" s="44"/>
      <c r="C69" s="44"/>
      <c r="D69" s="78"/>
      <c r="E69" s="44"/>
      <c r="F69" s="44"/>
      <c r="G69" s="44"/>
      <c r="H69" s="44"/>
      <c r="I69" s="44"/>
      <c r="J69" s="44"/>
      <c r="K69" s="44"/>
      <c r="L69" s="44"/>
      <c r="M69" s="44"/>
      <c r="N69" s="78"/>
      <c r="O69" s="44"/>
      <c r="P69" s="407"/>
      <c r="Q69" s="78"/>
      <c r="R69" s="464"/>
      <c r="S69" s="465"/>
      <c r="T69" s="44"/>
      <c r="U69" s="44"/>
      <c r="V69" s="44"/>
      <c r="W69" s="44"/>
      <c r="X69" s="44"/>
      <c r="Y69" s="44"/>
      <c r="Z69" s="44"/>
      <c r="AA69" s="44"/>
      <c r="AB69" s="44"/>
      <c r="AC69" s="44"/>
      <c r="AD69" s="44"/>
      <c r="AE69" s="44"/>
      <c r="AF69" s="44"/>
      <c r="AG69" s="78"/>
      <c r="AH69" s="44"/>
      <c r="AI69" s="44"/>
      <c r="AJ69" s="44"/>
      <c r="AK69" s="44"/>
      <c r="AL69" s="44"/>
      <c r="AM69" s="78"/>
      <c r="AN69" s="44"/>
      <c r="AO69" s="44"/>
      <c r="AP69" s="44"/>
    </row>
    <row r="70" ht="14.25" customHeight="1">
      <c r="A70" s="44"/>
      <c r="B70" s="44"/>
      <c r="C70" s="44"/>
      <c r="D70" s="78"/>
      <c r="E70" s="44"/>
      <c r="F70" s="44"/>
      <c r="G70" s="44"/>
      <c r="H70" s="44"/>
      <c r="I70" s="44"/>
      <c r="J70" s="44"/>
      <c r="K70" s="44"/>
      <c r="L70" s="44"/>
      <c r="M70" s="44"/>
      <c r="N70" s="78"/>
      <c r="O70" s="44"/>
      <c r="P70" s="407"/>
      <c r="Q70" s="78"/>
      <c r="R70" s="464"/>
      <c r="S70" s="465"/>
      <c r="T70" s="44"/>
      <c r="U70" s="44"/>
      <c r="V70" s="44"/>
      <c r="W70" s="44"/>
      <c r="X70" s="44"/>
      <c r="Y70" s="44"/>
      <c r="Z70" s="44"/>
      <c r="AA70" s="44"/>
      <c r="AB70" s="44"/>
      <c r="AC70" s="44"/>
      <c r="AD70" s="44"/>
      <c r="AE70" s="44"/>
      <c r="AF70" s="44"/>
      <c r="AG70" s="78"/>
      <c r="AH70" s="44"/>
      <c r="AI70" s="44"/>
      <c r="AJ70" s="44"/>
      <c r="AK70" s="44"/>
      <c r="AL70" s="44"/>
      <c r="AM70" s="78"/>
      <c r="AN70" s="44"/>
      <c r="AO70" s="44"/>
      <c r="AP70" s="44"/>
    </row>
    <row r="71" ht="14.25" customHeight="1">
      <c r="A71" s="44"/>
      <c r="B71" s="44"/>
      <c r="C71" s="44"/>
      <c r="D71" s="78"/>
      <c r="E71" s="44"/>
      <c r="F71" s="44"/>
      <c r="G71" s="44"/>
      <c r="H71" s="44"/>
      <c r="I71" s="44"/>
      <c r="J71" s="44"/>
      <c r="K71" s="44"/>
      <c r="L71" s="44"/>
      <c r="M71" s="44"/>
      <c r="N71" s="78"/>
      <c r="O71" s="44"/>
      <c r="P71" s="407"/>
      <c r="Q71" s="78"/>
      <c r="R71" s="464"/>
      <c r="S71" s="465"/>
      <c r="T71" s="44"/>
      <c r="U71" s="44"/>
      <c r="V71" s="44"/>
      <c r="W71" s="44"/>
      <c r="X71" s="44"/>
      <c r="Y71" s="44"/>
      <c r="Z71" s="44"/>
      <c r="AA71" s="44"/>
      <c r="AB71" s="44"/>
      <c r="AC71" s="44"/>
      <c r="AD71" s="44"/>
      <c r="AE71" s="44"/>
      <c r="AF71" s="44"/>
      <c r="AG71" s="78"/>
      <c r="AH71" s="44"/>
      <c r="AI71" s="44"/>
      <c r="AJ71" s="44"/>
      <c r="AK71" s="44"/>
      <c r="AL71" s="44"/>
      <c r="AM71" s="78"/>
      <c r="AN71" s="44"/>
      <c r="AO71" s="44"/>
      <c r="AP71" s="44"/>
    </row>
    <row r="72" ht="14.25" customHeight="1">
      <c r="A72" s="44"/>
      <c r="B72" s="44"/>
      <c r="C72" s="44"/>
      <c r="D72" s="78"/>
      <c r="E72" s="44"/>
      <c r="F72" s="44"/>
      <c r="G72" s="44"/>
      <c r="H72" s="44"/>
      <c r="I72" s="44"/>
      <c r="J72" s="44"/>
      <c r="K72" s="44"/>
      <c r="L72" s="44"/>
      <c r="M72" s="44"/>
      <c r="N72" s="78"/>
      <c r="O72" s="44"/>
      <c r="P72" s="407"/>
      <c r="Q72" s="78"/>
      <c r="R72" s="464"/>
      <c r="S72" s="465"/>
      <c r="T72" s="44"/>
      <c r="U72" s="44"/>
      <c r="V72" s="44"/>
      <c r="W72" s="44"/>
      <c r="X72" s="44"/>
      <c r="Y72" s="44"/>
      <c r="Z72" s="44"/>
      <c r="AA72" s="44"/>
      <c r="AB72" s="44"/>
      <c r="AC72" s="44"/>
      <c r="AD72" s="44"/>
      <c r="AE72" s="44"/>
      <c r="AF72" s="44"/>
      <c r="AG72" s="78"/>
      <c r="AH72" s="44"/>
      <c r="AI72" s="44"/>
      <c r="AJ72" s="44"/>
      <c r="AK72" s="44"/>
      <c r="AL72" s="44"/>
      <c r="AM72" s="78"/>
      <c r="AN72" s="44"/>
      <c r="AO72" s="44"/>
      <c r="AP72" s="44"/>
    </row>
    <row r="73" ht="14.25" customHeight="1">
      <c r="A73" s="44"/>
      <c r="B73" s="44"/>
      <c r="C73" s="44"/>
      <c r="D73" s="78"/>
      <c r="E73" s="44"/>
      <c r="F73" s="44"/>
      <c r="G73" s="44"/>
      <c r="H73" s="44"/>
      <c r="I73" s="44"/>
      <c r="J73" s="44"/>
      <c r="K73" s="44"/>
      <c r="L73" s="44"/>
      <c r="M73" s="44"/>
      <c r="N73" s="78"/>
      <c r="O73" s="44"/>
      <c r="P73" s="407"/>
      <c r="Q73" s="78"/>
      <c r="R73" s="464"/>
      <c r="S73" s="465"/>
      <c r="T73" s="44"/>
      <c r="U73" s="44"/>
      <c r="V73" s="44"/>
      <c r="W73" s="44"/>
      <c r="X73" s="44"/>
      <c r="Y73" s="44"/>
      <c r="Z73" s="44"/>
      <c r="AA73" s="44"/>
      <c r="AB73" s="44"/>
      <c r="AC73" s="44"/>
      <c r="AD73" s="44"/>
      <c r="AE73" s="44"/>
      <c r="AF73" s="44"/>
      <c r="AG73" s="78"/>
      <c r="AH73" s="44"/>
      <c r="AI73" s="44"/>
      <c r="AJ73" s="44"/>
      <c r="AK73" s="44"/>
      <c r="AL73" s="44"/>
      <c r="AM73" s="78"/>
      <c r="AN73" s="44"/>
      <c r="AO73" s="44"/>
      <c r="AP73" s="44"/>
    </row>
    <row r="74" ht="14.25" customHeight="1">
      <c r="A74" s="44"/>
      <c r="B74" s="44"/>
      <c r="C74" s="44"/>
      <c r="D74" s="78"/>
      <c r="E74" s="44"/>
      <c r="F74" s="44"/>
      <c r="G74" s="44"/>
      <c r="H74" s="44"/>
      <c r="I74" s="44"/>
      <c r="J74" s="44"/>
      <c r="K74" s="44"/>
      <c r="L74" s="44"/>
      <c r="M74" s="44"/>
      <c r="N74" s="78"/>
      <c r="O74" s="44"/>
      <c r="P74" s="407"/>
      <c r="Q74" s="78"/>
      <c r="R74" s="464"/>
      <c r="S74" s="465"/>
      <c r="T74" s="44"/>
      <c r="U74" s="44"/>
      <c r="V74" s="44"/>
      <c r="W74" s="44"/>
      <c r="X74" s="44"/>
      <c r="Y74" s="44"/>
      <c r="Z74" s="44"/>
      <c r="AA74" s="44"/>
      <c r="AB74" s="44"/>
      <c r="AC74" s="44"/>
      <c r="AD74" s="44"/>
      <c r="AE74" s="44"/>
      <c r="AF74" s="44"/>
      <c r="AG74" s="78"/>
      <c r="AH74" s="44"/>
      <c r="AI74" s="44"/>
      <c r="AJ74" s="44"/>
      <c r="AK74" s="44"/>
      <c r="AL74" s="44"/>
      <c r="AM74" s="78"/>
      <c r="AN74" s="44"/>
      <c r="AO74" s="44"/>
      <c r="AP74" s="44"/>
    </row>
    <row r="75" ht="14.25" customHeight="1">
      <c r="A75" s="44"/>
      <c r="B75" s="44"/>
      <c r="C75" s="44"/>
      <c r="D75" s="78"/>
      <c r="E75" s="44"/>
      <c r="F75" s="44"/>
      <c r="G75" s="44"/>
      <c r="H75" s="44"/>
      <c r="I75" s="44"/>
      <c r="J75" s="44"/>
      <c r="K75" s="44"/>
      <c r="L75" s="44"/>
      <c r="M75" s="44"/>
      <c r="N75" s="78"/>
      <c r="O75" s="44"/>
      <c r="P75" s="407"/>
      <c r="Q75" s="78"/>
      <c r="R75" s="464"/>
      <c r="S75" s="465"/>
      <c r="T75" s="44"/>
      <c r="U75" s="44"/>
      <c r="V75" s="44"/>
      <c r="W75" s="44"/>
      <c r="X75" s="44"/>
      <c r="Y75" s="44"/>
      <c r="Z75" s="44"/>
      <c r="AA75" s="44"/>
      <c r="AB75" s="44"/>
      <c r="AC75" s="44"/>
      <c r="AD75" s="44"/>
      <c r="AE75" s="44"/>
      <c r="AF75" s="44"/>
      <c r="AG75" s="78"/>
      <c r="AH75" s="44"/>
      <c r="AI75" s="44"/>
      <c r="AJ75" s="44"/>
      <c r="AK75" s="44"/>
      <c r="AL75" s="44"/>
      <c r="AM75" s="78"/>
      <c r="AN75" s="44"/>
      <c r="AO75" s="44"/>
      <c r="AP75" s="44"/>
    </row>
    <row r="76" ht="14.25" customHeight="1">
      <c r="A76" s="44"/>
      <c r="B76" s="44"/>
      <c r="C76" s="44"/>
      <c r="D76" s="78"/>
      <c r="E76" s="44"/>
      <c r="F76" s="44"/>
      <c r="G76" s="44"/>
      <c r="H76" s="44"/>
      <c r="I76" s="44"/>
      <c r="J76" s="44"/>
      <c r="K76" s="44"/>
      <c r="L76" s="44"/>
      <c r="M76" s="44"/>
      <c r="N76" s="78"/>
      <c r="O76" s="44"/>
      <c r="P76" s="407"/>
      <c r="Q76" s="78"/>
      <c r="R76" s="464"/>
      <c r="S76" s="465"/>
      <c r="T76" s="44"/>
      <c r="U76" s="44"/>
      <c r="V76" s="44"/>
      <c r="W76" s="44"/>
      <c r="X76" s="44"/>
      <c r="Y76" s="44"/>
      <c r="Z76" s="44"/>
      <c r="AA76" s="44"/>
      <c r="AB76" s="44"/>
      <c r="AC76" s="44"/>
      <c r="AD76" s="44"/>
      <c r="AE76" s="44"/>
      <c r="AF76" s="44"/>
      <c r="AG76" s="78"/>
      <c r="AH76" s="44"/>
      <c r="AI76" s="44"/>
      <c r="AJ76" s="44"/>
      <c r="AK76" s="44"/>
      <c r="AL76" s="44"/>
      <c r="AM76" s="78"/>
      <c r="AN76" s="44"/>
      <c r="AO76" s="44"/>
      <c r="AP76" s="44"/>
    </row>
    <row r="77" ht="14.25" customHeight="1">
      <c r="A77" s="44"/>
      <c r="B77" s="44"/>
      <c r="C77" s="44"/>
      <c r="D77" s="78"/>
      <c r="E77" s="44"/>
      <c r="F77" s="44"/>
      <c r="G77" s="44"/>
      <c r="H77" s="44"/>
      <c r="I77" s="44"/>
      <c r="J77" s="44"/>
      <c r="K77" s="44"/>
      <c r="L77" s="44"/>
      <c r="M77" s="44"/>
      <c r="N77" s="78"/>
      <c r="O77" s="44"/>
      <c r="P77" s="407"/>
      <c r="Q77" s="78"/>
      <c r="R77" s="464"/>
      <c r="S77" s="465"/>
      <c r="T77" s="44"/>
      <c r="U77" s="44"/>
      <c r="V77" s="44"/>
      <c r="W77" s="44"/>
      <c r="X77" s="44"/>
      <c r="Y77" s="44"/>
      <c r="Z77" s="44"/>
      <c r="AA77" s="44"/>
      <c r="AB77" s="44"/>
      <c r="AC77" s="44"/>
      <c r="AD77" s="44"/>
      <c r="AE77" s="44"/>
      <c r="AF77" s="44"/>
      <c r="AG77" s="78"/>
      <c r="AH77" s="44"/>
      <c r="AI77" s="44"/>
      <c r="AJ77" s="44"/>
      <c r="AK77" s="44"/>
      <c r="AL77" s="44"/>
      <c r="AM77" s="78"/>
      <c r="AN77" s="44"/>
      <c r="AO77" s="44"/>
      <c r="AP77" s="44"/>
    </row>
    <row r="78" ht="14.25" customHeight="1">
      <c r="A78" s="44"/>
      <c r="B78" s="44"/>
      <c r="C78" s="44"/>
      <c r="D78" s="78"/>
      <c r="E78" s="44"/>
      <c r="F78" s="44"/>
      <c r="G78" s="44"/>
      <c r="H78" s="44"/>
      <c r="I78" s="44"/>
      <c r="J78" s="44"/>
      <c r="K78" s="44"/>
      <c r="L78" s="44"/>
      <c r="M78" s="44"/>
      <c r="N78" s="78"/>
      <c r="O78" s="44"/>
      <c r="P78" s="407"/>
      <c r="Q78" s="78"/>
      <c r="R78" s="464"/>
      <c r="S78" s="465"/>
      <c r="T78" s="44"/>
      <c r="U78" s="44"/>
      <c r="V78" s="44"/>
      <c r="W78" s="44"/>
      <c r="X78" s="44"/>
      <c r="Y78" s="44"/>
      <c r="Z78" s="44"/>
      <c r="AA78" s="44"/>
      <c r="AB78" s="44"/>
      <c r="AC78" s="44"/>
      <c r="AD78" s="44"/>
      <c r="AE78" s="44"/>
      <c r="AF78" s="44"/>
      <c r="AG78" s="78"/>
      <c r="AH78" s="44"/>
      <c r="AI78" s="44"/>
      <c r="AJ78" s="44"/>
      <c r="AK78" s="44"/>
      <c r="AL78" s="44"/>
      <c r="AM78" s="78"/>
      <c r="AN78" s="44"/>
      <c r="AO78" s="44"/>
      <c r="AP78" s="44"/>
    </row>
    <row r="79" ht="14.25" customHeight="1">
      <c r="A79" s="44"/>
      <c r="B79" s="44"/>
      <c r="C79" s="44"/>
      <c r="D79" s="78"/>
      <c r="E79" s="44"/>
      <c r="F79" s="44"/>
      <c r="G79" s="44"/>
      <c r="H79" s="44"/>
      <c r="I79" s="44"/>
      <c r="J79" s="44"/>
      <c r="K79" s="44"/>
      <c r="L79" s="44"/>
      <c r="M79" s="44"/>
      <c r="N79" s="78"/>
      <c r="O79" s="44"/>
      <c r="P79" s="407"/>
      <c r="Q79" s="78"/>
      <c r="R79" s="464"/>
      <c r="S79" s="465"/>
      <c r="T79" s="44"/>
      <c r="U79" s="44"/>
      <c r="V79" s="44"/>
      <c r="W79" s="44"/>
      <c r="X79" s="44"/>
      <c r="Y79" s="44"/>
      <c r="Z79" s="44"/>
      <c r="AA79" s="44"/>
      <c r="AB79" s="44"/>
      <c r="AC79" s="44"/>
      <c r="AD79" s="44"/>
      <c r="AE79" s="44"/>
      <c r="AF79" s="44"/>
      <c r="AG79" s="78"/>
      <c r="AH79" s="44"/>
      <c r="AI79" s="44"/>
      <c r="AJ79" s="44"/>
      <c r="AK79" s="44"/>
      <c r="AL79" s="44"/>
      <c r="AM79" s="78"/>
      <c r="AN79" s="44"/>
      <c r="AO79" s="44"/>
      <c r="AP79" s="44"/>
    </row>
    <row r="80" ht="14.25" customHeight="1">
      <c r="A80" s="44"/>
      <c r="B80" s="44"/>
      <c r="C80" s="44"/>
      <c r="D80" s="78"/>
      <c r="E80" s="44"/>
      <c r="F80" s="44"/>
      <c r="G80" s="44"/>
      <c r="H80" s="44"/>
      <c r="I80" s="44"/>
      <c r="J80" s="44"/>
      <c r="K80" s="44"/>
      <c r="L80" s="44"/>
      <c r="M80" s="44"/>
      <c r="N80" s="78"/>
      <c r="O80" s="44"/>
      <c r="P80" s="407"/>
      <c r="Q80" s="78"/>
      <c r="R80" s="464"/>
      <c r="S80" s="465"/>
      <c r="T80" s="44"/>
      <c r="U80" s="44"/>
      <c r="V80" s="44"/>
      <c r="W80" s="44"/>
      <c r="X80" s="44"/>
      <c r="Y80" s="44"/>
      <c r="Z80" s="44"/>
      <c r="AA80" s="44"/>
      <c r="AB80" s="44"/>
      <c r="AC80" s="44"/>
      <c r="AD80" s="44"/>
      <c r="AE80" s="44"/>
      <c r="AF80" s="44"/>
      <c r="AG80" s="78"/>
      <c r="AH80" s="44"/>
      <c r="AI80" s="44"/>
      <c r="AJ80" s="44"/>
      <c r="AK80" s="44"/>
      <c r="AL80" s="44"/>
      <c r="AM80" s="78"/>
      <c r="AN80" s="44"/>
      <c r="AO80" s="44"/>
      <c r="AP80" s="44"/>
    </row>
    <row r="81" ht="14.25" customHeight="1">
      <c r="A81" s="44"/>
      <c r="B81" s="44"/>
      <c r="C81" s="44"/>
      <c r="D81" s="78"/>
      <c r="E81" s="44"/>
      <c r="F81" s="44"/>
      <c r="G81" s="44"/>
      <c r="H81" s="44"/>
      <c r="I81" s="44"/>
      <c r="J81" s="44"/>
      <c r="K81" s="44"/>
      <c r="L81" s="44"/>
      <c r="M81" s="44"/>
      <c r="N81" s="78"/>
      <c r="O81" s="44"/>
      <c r="P81" s="407"/>
      <c r="Q81" s="78"/>
      <c r="R81" s="464"/>
      <c r="S81" s="465"/>
      <c r="T81" s="44"/>
      <c r="U81" s="44"/>
      <c r="V81" s="44"/>
      <c r="W81" s="44"/>
      <c r="X81" s="44"/>
      <c r="Y81" s="44"/>
      <c r="Z81" s="44"/>
      <c r="AA81" s="44"/>
      <c r="AB81" s="44"/>
      <c r="AC81" s="44"/>
      <c r="AD81" s="44"/>
      <c r="AE81" s="44"/>
      <c r="AF81" s="44"/>
      <c r="AG81" s="78"/>
      <c r="AH81" s="44"/>
      <c r="AI81" s="44"/>
      <c r="AJ81" s="44"/>
      <c r="AK81" s="44"/>
      <c r="AL81" s="44"/>
      <c r="AM81" s="78"/>
      <c r="AN81" s="44"/>
      <c r="AO81" s="44"/>
      <c r="AP81" s="44"/>
    </row>
    <row r="82" ht="14.25" customHeight="1">
      <c r="A82" s="44"/>
      <c r="B82" s="44"/>
      <c r="C82" s="44"/>
      <c r="D82" s="78"/>
      <c r="E82" s="44"/>
      <c r="F82" s="44"/>
      <c r="G82" s="44"/>
      <c r="H82" s="44"/>
      <c r="I82" s="44"/>
      <c r="J82" s="44"/>
      <c r="K82" s="44"/>
      <c r="L82" s="44"/>
      <c r="M82" s="44"/>
      <c r="N82" s="78"/>
      <c r="O82" s="44"/>
      <c r="P82" s="407"/>
      <c r="Q82" s="78"/>
      <c r="R82" s="464"/>
      <c r="S82" s="465"/>
      <c r="T82" s="44"/>
      <c r="U82" s="44"/>
      <c r="V82" s="44"/>
      <c r="W82" s="44"/>
      <c r="X82" s="44"/>
      <c r="Y82" s="44"/>
      <c r="Z82" s="44"/>
      <c r="AA82" s="44"/>
      <c r="AB82" s="44"/>
      <c r="AC82" s="44"/>
      <c r="AD82" s="44"/>
      <c r="AE82" s="44"/>
      <c r="AF82" s="44"/>
      <c r="AG82" s="78"/>
      <c r="AH82" s="44"/>
      <c r="AI82" s="44"/>
      <c r="AJ82" s="44"/>
      <c r="AK82" s="44"/>
      <c r="AL82" s="44"/>
      <c r="AM82" s="78"/>
      <c r="AN82" s="44"/>
      <c r="AO82" s="44"/>
      <c r="AP82" s="44"/>
    </row>
    <row r="83" ht="14.25" customHeight="1">
      <c r="A83" s="44"/>
      <c r="B83" s="44"/>
      <c r="C83" s="44"/>
      <c r="D83" s="78"/>
      <c r="E83" s="44"/>
      <c r="F83" s="44"/>
      <c r="G83" s="44"/>
      <c r="H83" s="44"/>
      <c r="I83" s="44"/>
      <c r="J83" s="44"/>
      <c r="K83" s="44"/>
      <c r="L83" s="44"/>
      <c r="M83" s="44"/>
      <c r="N83" s="78"/>
      <c r="O83" s="44"/>
      <c r="P83" s="407"/>
      <c r="Q83" s="78"/>
      <c r="R83" s="464"/>
      <c r="S83" s="465"/>
      <c r="T83" s="44"/>
      <c r="U83" s="44"/>
      <c r="V83" s="44"/>
      <c r="W83" s="44"/>
      <c r="X83" s="44"/>
      <c r="Y83" s="44"/>
      <c r="Z83" s="44"/>
      <c r="AA83" s="44"/>
      <c r="AB83" s="44"/>
      <c r="AC83" s="44"/>
      <c r="AD83" s="44"/>
      <c r="AE83" s="44"/>
      <c r="AF83" s="44"/>
      <c r="AG83" s="78"/>
      <c r="AH83" s="44"/>
      <c r="AI83" s="44"/>
      <c r="AJ83" s="44"/>
      <c r="AK83" s="44"/>
      <c r="AL83" s="44"/>
      <c r="AM83" s="78"/>
      <c r="AN83" s="44"/>
      <c r="AO83" s="44"/>
      <c r="AP83" s="44"/>
    </row>
    <row r="84" ht="14.25" customHeight="1">
      <c r="A84" s="44"/>
      <c r="B84" s="44"/>
      <c r="C84" s="44"/>
      <c r="D84" s="78"/>
      <c r="E84" s="44"/>
      <c r="F84" s="44"/>
      <c r="G84" s="44"/>
      <c r="H84" s="44"/>
      <c r="I84" s="44"/>
      <c r="J84" s="44"/>
      <c r="K84" s="44"/>
      <c r="L84" s="44"/>
      <c r="M84" s="44"/>
      <c r="N84" s="78"/>
      <c r="O84" s="44"/>
      <c r="P84" s="407"/>
      <c r="Q84" s="78"/>
      <c r="R84" s="464"/>
      <c r="S84" s="465"/>
      <c r="T84" s="44"/>
      <c r="U84" s="44"/>
      <c r="V84" s="44"/>
      <c r="W84" s="44"/>
      <c r="X84" s="44"/>
      <c r="Y84" s="44"/>
      <c r="Z84" s="44"/>
      <c r="AA84" s="44"/>
      <c r="AB84" s="44"/>
      <c r="AC84" s="44"/>
      <c r="AD84" s="44"/>
      <c r="AE84" s="44"/>
      <c r="AF84" s="44"/>
      <c r="AG84" s="78"/>
      <c r="AH84" s="44"/>
      <c r="AI84" s="44"/>
      <c r="AJ84" s="44"/>
      <c r="AK84" s="44"/>
      <c r="AL84" s="44"/>
      <c r="AM84" s="78"/>
      <c r="AN84" s="44"/>
      <c r="AO84" s="44"/>
      <c r="AP84" s="44"/>
    </row>
    <row r="85" ht="14.25" customHeight="1">
      <c r="A85" s="44"/>
      <c r="B85" s="44"/>
      <c r="C85" s="44"/>
      <c r="D85" s="78"/>
      <c r="E85" s="44"/>
      <c r="F85" s="44"/>
      <c r="G85" s="44"/>
      <c r="H85" s="44"/>
      <c r="I85" s="44"/>
      <c r="J85" s="44"/>
      <c r="K85" s="44"/>
      <c r="L85" s="44"/>
      <c r="M85" s="44"/>
      <c r="N85" s="78"/>
      <c r="O85" s="44"/>
      <c r="P85" s="407"/>
      <c r="Q85" s="78"/>
      <c r="R85" s="464"/>
      <c r="S85" s="465"/>
      <c r="T85" s="44"/>
      <c r="U85" s="44"/>
      <c r="V85" s="44"/>
      <c r="W85" s="44"/>
      <c r="X85" s="44"/>
      <c r="Y85" s="44"/>
      <c r="Z85" s="44"/>
      <c r="AA85" s="44"/>
      <c r="AB85" s="44"/>
      <c r="AC85" s="44"/>
      <c r="AD85" s="44"/>
      <c r="AE85" s="44"/>
      <c r="AF85" s="44"/>
      <c r="AG85" s="78"/>
      <c r="AH85" s="44"/>
      <c r="AI85" s="44"/>
      <c r="AJ85" s="44"/>
      <c r="AK85" s="44"/>
      <c r="AL85" s="44"/>
      <c r="AM85" s="78"/>
      <c r="AN85" s="44"/>
      <c r="AO85" s="44"/>
      <c r="AP85" s="44"/>
    </row>
    <row r="86" ht="14.25" customHeight="1">
      <c r="A86" s="44"/>
      <c r="B86" s="44"/>
      <c r="C86" s="44"/>
      <c r="D86" s="78"/>
      <c r="E86" s="44"/>
      <c r="F86" s="44"/>
      <c r="G86" s="44"/>
      <c r="H86" s="44"/>
      <c r="I86" s="44"/>
      <c r="J86" s="44"/>
      <c r="K86" s="44"/>
      <c r="L86" s="44"/>
      <c r="M86" s="44"/>
      <c r="N86" s="78"/>
      <c r="O86" s="44"/>
      <c r="P86" s="407"/>
      <c r="Q86" s="78"/>
      <c r="R86" s="464"/>
      <c r="S86" s="465"/>
      <c r="T86" s="44"/>
      <c r="U86" s="44"/>
      <c r="V86" s="44"/>
      <c r="W86" s="44"/>
      <c r="X86" s="44"/>
      <c r="Y86" s="44"/>
      <c r="Z86" s="44"/>
      <c r="AA86" s="44"/>
      <c r="AB86" s="44"/>
      <c r="AC86" s="44"/>
      <c r="AD86" s="44"/>
      <c r="AE86" s="44"/>
      <c r="AF86" s="44"/>
      <c r="AG86" s="78"/>
      <c r="AH86" s="44"/>
      <c r="AI86" s="44"/>
      <c r="AJ86" s="44"/>
      <c r="AK86" s="44"/>
      <c r="AL86" s="44"/>
      <c r="AM86" s="78"/>
      <c r="AN86" s="44"/>
      <c r="AO86" s="44"/>
      <c r="AP86" s="44"/>
    </row>
    <row r="87" ht="14.25" customHeight="1">
      <c r="A87" s="44"/>
      <c r="B87" s="44"/>
      <c r="C87" s="44"/>
      <c r="D87" s="78"/>
      <c r="E87" s="44"/>
      <c r="F87" s="44"/>
      <c r="G87" s="44"/>
      <c r="H87" s="44"/>
      <c r="I87" s="44"/>
      <c r="J87" s="44"/>
      <c r="K87" s="44"/>
      <c r="L87" s="44"/>
      <c r="M87" s="44"/>
      <c r="N87" s="78"/>
      <c r="O87" s="44"/>
      <c r="P87" s="407"/>
      <c r="Q87" s="78"/>
      <c r="R87" s="464"/>
      <c r="S87" s="465"/>
      <c r="T87" s="44"/>
      <c r="U87" s="44"/>
      <c r="V87" s="44"/>
      <c r="W87" s="44"/>
      <c r="X87" s="44"/>
      <c r="Y87" s="44"/>
      <c r="Z87" s="44"/>
      <c r="AA87" s="44"/>
      <c r="AB87" s="44"/>
      <c r="AC87" s="44"/>
      <c r="AD87" s="44"/>
      <c r="AE87" s="44"/>
      <c r="AF87" s="44"/>
      <c r="AG87" s="78"/>
      <c r="AH87" s="44"/>
      <c r="AI87" s="44"/>
      <c r="AJ87" s="44"/>
      <c r="AK87" s="44"/>
      <c r="AL87" s="44"/>
      <c r="AM87" s="78"/>
      <c r="AN87" s="44"/>
      <c r="AO87" s="44"/>
      <c r="AP87" s="44"/>
    </row>
    <row r="88" ht="14.25" customHeight="1">
      <c r="A88" s="44"/>
      <c r="B88" s="44"/>
      <c r="C88" s="44"/>
      <c r="D88" s="78"/>
      <c r="E88" s="44"/>
      <c r="F88" s="44"/>
      <c r="G88" s="44"/>
      <c r="H88" s="44"/>
      <c r="I88" s="44"/>
      <c r="J88" s="44"/>
      <c r="K88" s="44"/>
      <c r="L88" s="44"/>
      <c r="M88" s="44"/>
      <c r="N88" s="78"/>
      <c r="O88" s="44"/>
      <c r="P88" s="407"/>
      <c r="Q88" s="78"/>
      <c r="R88" s="464"/>
      <c r="S88" s="465"/>
      <c r="T88" s="44"/>
      <c r="U88" s="44"/>
      <c r="V88" s="44"/>
      <c r="W88" s="44"/>
      <c r="X88" s="44"/>
      <c r="Y88" s="44"/>
      <c r="Z88" s="44"/>
      <c r="AA88" s="44"/>
      <c r="AB88" s="44"/>
      <c r="AC88" s="44"/>
      <c r="AD88" s="44"/>
      <c r="AE88" s="44"/>
      <c r="AF88" s="44"/>
      <c r="AG88" s="78"/>
      <c r="AH88" s="44"/>
      <c r="AI88" s="44"/>
      <c r="AJ88" s="44"/>
      <c r="AK88" s="44"/>
      <c r="AL88" s="44"/>
      <c r="AM88" s="78"/>
      <c r="AN88" s="44"/>
      <c r="AO88" s="44"/>
      <c r="AP88" s="44"/>
    </row>
    <row r="89" ht="14.25" customHeight="1">
      <c r="A89" s="44"/>
      <c r="B89" s="44"/>
      <c r="C89" s="44"/>
      <c r="D89" s="78"/>
      <c r="E89" s="44"/>
      <c r="F89" s="44"/>
      <c r="G89" s="44"/>
      <c r="H89" s="44"/>
      <c r="I89" s="44"/>
      <c r="J89" s="44"/>
      <c r="K89" s="44"/>
      <c r="L89" s="44"/>
      <c r="M89" s="44"/>
      <c r="N89" s="78"/>
      <c r="O89" s="44"/>
      <c r="P89" s="407"/>
      <c r="Q89" s="78"/>
      <c r="R89" s="464"/>
      <c r="S89" s="465"/>
      <c r="T89" s="44"/>
      <c r="U89" s="44"/>
      <c r="V89" s="44"/>
      <c r="W89" s="44"/>
      <c r="X89" s="44"/>
      <c r="Y89" s="44"/>
      <c r="Z89" s="44"/>
      <c r="AA89" s="44"/>
      <c r="AB89" s="44"/>
      <c r="AC89" s="44"/>
      <c r="AD89" s="44"/>
      <c r="AE89" s="44"/>
      <c r="AF89" s="44"/>
      <c r="AG89" s="78"/>
      <c r="AH89" s="44"/>
      <c r="AI89" s="44"/>
      <c r="AJ89" s="44"/>
      <c r="AK89" s="44"/>
      <c r="AL89" s="44"/>
      <c r="AM89" s="78"/>
      <c r="AN89" s="44"/>
      <c r="AO89" s="44"/>
      <c r="AP89" s="44"/>
    </row>
    <row r="90" ht="14.25" customHeight="1">
      <c r="A90" s="44"/>
      <c r="B90" s="44"/>
      <c r="C90" s="44"/>
      <c r="D90" s="78"/>
      <c r="E90" s="44"/>
      <c r="F90" s="44"/>
      <c r="G90" s="44"/>
      <c r="H90" s="44"/>
      <c r="I90" s="44"/>
      <c r="J90" s="44"/>
      <c r="K90" s="44"/>
      <c r="L90" s="44"/>
      <c r="M90" s="44"/>
      <c r="N90" s="78"/>
      <c r="O90" s="44"/>
      <c r="P90" s="407"/>
      <c r="Q90" s="78"/>
      <c r="R90" s="464"/>
      <c r="S90" s="465"/>
      <c r="T90" s="44"/>
      <c r="U90" s="44"/>
      <c r="V90" s="44"/>
      <c r="W90" s="44"/>
      <c r="X90" s="44"/>
      <c r="Y90" s="44"/>
      <c r="Z90" s="44"/>
      <c r="AA90" s="44"/>
      <c r="AB90" s="44"/>
      <c r="AC90" s="44"/>
      <c r="AD90" s="44"/>
      <c r="AE90" s="44"/>
      <c r="AF90" s="44"/>
      <c r="AG90" s="78"/>
      <c r="AH90" s="44"/>
      <c r="AI90" s="44"/>
      <c r="AJ90" s="44"/>
      <c r="AK90" s="44"/>
      <c r="AL90" s="44"/>
      <c r="AM90" s="78"/>
      <c r="AN90" s="44"/>
      <c r="AO90" s="44"/>
      <c r="AP90" s="44"/>
    </row>
    <row r="91" ht="14.25" customHeight="1">
      <c r="A91" s="44"/>
      <c r="B91" s="44"/>
      <c r="C91" s="44"/>
      <c r="D91" s="78"/>
      <c r="E91" s="44"/>
      <c r="F91" s="44"/>
      <c r="G91" s="44"/>
      <c r="H91" s="44"/>
      <c r="I91" s="44"/>
      <c r="J91" s="44"/>
      <c r="K91" s="44"/>
      <c r="L91" s="44"/>
      <c r="M91" s="44"/>
      <c r="N91" s="78"/>
      <c r="O91" s="44"/>
      <c r="P91" s="407"/>
      <c r="Q91" s="78"/>
      <c r="R91" s="464"/>
      <c r="S91" s="465"/>
      <c r="T91" s="44"/>
      <c r="U91" s="44"/>
      <c r="V91" s="44"/>
      <c r="W91" s="44"/>
      <c r="X91" s="44"/>
      <c r="Y91" s="44"/>
      <c r="Z91" s="44"/>
      <c r="AA91" s="44"/>
      <c r="AB91" s="44"/>
      <c r="AC91" s="44"/>
      <c r="AD91" s="44"/>
      <c r="AE91" s="44"/>
      <c r="AF91" s="44"/>
      <c r="AG91" s="78"/>
      <c r="AH91" s="44"/>
      <c r="AI91" s="44"/>
      <c r="AJ91" s="44"/>
      <c r="AK91" s="44"/>
      <c r="AL91" s="44"/>
      <c r="AM91" s="78"/>
      <c r="AN91" s="44"/>
      <c r="AO91" s="44"/>
      <c r="AP91" s="44"/>
    </row>
    <row r="92" ht="14.25" customHeight="1">
      <c r="A92" s="44"/>
      <c r="B92" s="44"/>
      <c r="C92" s="44"/>
      <c r="D92" s="78"/>
      <c r="E92" s="44"/>
      <c r="F92" s="44"/>
      <c r="G92" s="44"/>
      <c r="H92" s="44"/>
      <c r="I92" s="44"/>
      <c r="J92" s="44"/>
      <c r="K92" s="44"/>
      <c r="L92" s="44"/>
      <c r="M92" s="44"/>
      <c r="N92" s="78"/>
      <c r="O92" s="44"/>
      <c r="P92" s="407"/>
      <c r="Q92" s="78"/>
      <c r="R92" s="464"/>
      <c r="S92" s="465"/>
      <c r="T92" s="44"/>
      <c r="U92" s="44"/>
      <c r="V92" s="44"/>
      <c r="W92" s="44"/>
      <c r="X92" s="44"/>
      <c r="Y92" s="44"/>
      <c r="Z92" s="44"/>
      <c r="AA92" s="44"/>
      <c r="AB92" s="44"/>
      <c r="AC92" s="44"/>
      <c r="AD92" s="44"/>
      <c r="AE92" s="44"/>
      <c r="AF92" s="44"/>
      <c r="AG92" s="78"/>
      <c r="AH92" s="44"/>
      <c r="AI92" s="44"/>
      <c r="AJ92" s="44"/>
      <c r="AK92" s="44"/>
      <c r="AL92" s="44"/>
      <c r="AM92" s="78"/>
      <c r="AN92" s="44"/>
      <c r="AO92" s="44"/>
      <c r="AP92" s="44"/>
    </row>
    <row r="93" ht="14.25" customHeight="1">
      <c r="A93" s="44"/>
      <c r="B93" s="44"/>
      <c r="C93" s="44"/>
      <c r="D93" s="78"/>
      <c r="E93" s="44"/>
      <c r="F93" s="44"/>
      <c r="G93" s="44"/>
      <c r="H93" s="44"/>
      <c r="I93" s="44"/>
      <c r="J93" s="44"/>
      <c r="K93" s="44"/>
      <c r="L93" s="44"/>
      <c r="M93" s="44"/>
      <c r="N93" s="78"/>
      <c r="O93" s="44"/>
      <c r="P93" s="407"/>
      <c r="Q93" s="78"/>
      <c r="R93" s="464"/>
      <c r="S93" s="465"/>
      <c r="T93" s="44"/>
      <c r="U93" s="44"/>
      <c r="V93" s="44"/>
      <c r="W93" s="44"/>
      <c r="X93" s="44"/>
      <c r="Y93" s="44"/>
      <c r="Z93" s="44"/>
      <c r="AA93" s="44"/>
      <c r="AB93" s="44"/>
      <c r="AC93" s="44"/>
      <c r="AD93" s="44"/>
      <c r="AE93" s="44"/>
      <c r="AF93" s="44"/>
      <c r="AG93" s="78"/>
      <c r="AH93" s="44"/>
      <c r="AI93" s="44"/>
      <c r="AJ93" s="44"/>
      <c r="AK93" s="44"/>
      <c r="AL93" s="44"/>
      <c r="AM93" s="78"/>
      <c r="AN93" s="44"/>
      <c r="AO93" s="44"/>
      <c r="AP93" s="44"/>
    </row>
    <row r="94" ht="14.25" customHeight="1">
      <c r="A94" s="44"/>
      <c r="B94" s="44"/>
      <c r="C94" s="44"/>
      <c r="D94" s="78"/>
      <c r="E94" s="44"/>
      <c r="F94" s="44"/>
      <c r="G94" s="44"/>
      <c r="H94" s="44"/>
      <c r="I94" s="44"/>
      <c r="J94" s="44"/>
      <c r="K94" s="44"/>
      <c r="L94" s="44"/>
      <c r="M94" s="44"/>
      <c r="N94" s="78"/>
      <c r="O94" s="44"/>
      <c r="P94" s="407"/>
      <c r="Q94" s="78"/>
      <c r="R94" s="464"/>
      <c r="S94" s="465"/>
      <c r="T94" s="44"/>
      <c r="U94" s="44"/>
      <c r="V94" s="44"/>
      <c r="W94" s="44"/>
      <c r="X94" s="44"/>
      <c r="Y94" s="44"/>
      <c r="Z94" s="44"/>
      <c r="AA94" s="44"/>
      <c r="AB94" s="44"/>
      <c r="AC94" s="44"/>
      <c r="AD94" s="44"/>
      <c r="AE94" s="44"/>
      <c r="AF94" s="44"/>
      <c r="AG94" s="78"/>
      <c r="AH94" s="44"/>
      <c r="AI94" s="44"/>
      <c r="AJ94" s="44"/>
      <c r="AK94" s="44"/>
      <c r="AL94" s="44"/>
      <c r="AM94" s="78"/>
      <c r="AN94" s="44"/>
      <c r="AO94" s="44"/>
      <c r="AP94" s="44"/>
    </row>
    <row r="95" ht="14.25" customHeight="1">
      <c r="A95" s="44"/>
      <c r="B95" s="44"/>
      <c r="C95" s="44"/>
      <c r="D95" s="78"/>
      <c r="E95" s="44"/>
      <c r="F95" s="44"/>
      <c r="G95" s="44"/>
      <c r="H95" s="44"/>
      <c r="I95" s="44"/>
      <c r="J95" s="44"/>
      <c r="K95" s="44"/>
      <c r="L95" s="44"/>
      <c r="M95" s="44"/>
      <c r="N95" s="78"/>
      <c r="O95" s="44"/>
      <c r="P95" s="407"/>
      <c r="Q95" s="78"/>
      <c r="R95" s="464"/>
      <c r="S95" s="465"/>
      <c r="T95" s="44"/>
      <c r="U95" s="44"/>
      <c r="V95" s="44"/>
      <c r="W95" s="44"/>
      <c r="X95" s="44"/>
      <c r="Y95" s="44"/>
      <c r="Z95" s="44"/>
      <c r="AA95" s="44"/>
      <c r="AB95" s="44"/>
      <c r="AC95" s="44"/>
      <c r="AD95" s="44"/>
      <c r="AE95" s="44"/>
      <c r="AF95" s="44"/>
      <c r="AG95" s="78"/>
      <c r="AH95" s="44"/>
      <c r="AI95" s="44"/>
      <c r="AJ95" s="44"/>
      <c r="AK95" s="44"/>
      <c r="AL95" s="44"/>
      <c r="AM95" s="78"/>
      <c r="AN95" s="44"/>
      <c r="AO95" s="44"/>
      <c r="AP95" s="44"/>
    </row>
    <row r="96" ht="14.25" customHeight="1">
      <c r="A96" s="44"/>
      <c r="B96" s="44"/>
      <c r="C96" s="44"/>
      <c r="D96" s="78"/>
      <c r="E96" s="44"/>
      <c r="F96" s="44"/>
      <c r="G96" s="44"/>
      <c r="H96" s="44"/>
      <c r="I96" s="44"/>
      <c r="J96" s="44"/>
      <c r="K96" s="44"/>
      <c r="L96" s="44"/>
      <c r="M96" s="44"/>
      <c r="N96" s="78"/>
      <c r="O96" s="44"/>
      <c r="P96" s="407"/>
      <c r="Q96" s="78"/>
      <c r="R96" s="464"/>
      <c r="S96" s="465"/>
      <c r="T96" s="44"/>
      <c r="U96" s="44"/>
      <c r="V96" s="44"/>
      <c r="W96" s="44"/>
      <c r="X96" s="44"/>
      <c r="Y96" s="44"/>
      <c r="Z96" s="44"/>
      <c r="AA96" s="44"/>
      <c r="AB96" s="44"/>
      <c r="AC96" s="44"/>
      <c r="AD96" s="44"/>
      <c r="AE96" s="44"/>
      <c r="AF96" s="44"/>
      <c r="AG96" s="78"/>
      <c r="AH96" s="44"/>
      <c r="AI96" s="44"/>
      <c r="AJ96" s="44"/>
      <c r="AK96" s="44"/>
      <c r="AL96" s="44"/>
      <c r="AM96" s="78"/>
      <c r="AN96" s="44"/>
      <c r="AO96" s="44"/>
      <c r="AP96" s="44"/>
    </row>
    <row r="97" ht="14.25" customHeight="1">
      <c r="A97" s="44"/>
      <c r="B97" s="44"/>
      <c r="C97" s="44"/>
      <c r="D97" s="78"/>
      <c r="E97" s="44"/>
      <c r="F97" s="44"/>
      <c r="G97" s="44"/>
      <c r="H97" s="44"/>
      <c r="I97" s="44"/>
      <c r="J97" s="44"/>
      <c r="K97" s="44"/>
      <c r="L97" s="44"/>
      <c r="M97" s="44"/>
      <c r="N97" s="78"/>
      <c r="O97" s="44"/>
      <c r="P97" s="407"/>
      <c r="Q97" s="78"/>
      <c r="R97" s="464"/>
      <c r="S97" s="465"/>
      <c r="T97" s="44"/>
      <c r="U97" s="44"/>
      <c r="V97" s="44"/>
      <c r="W97" s="44"/>
      <c r="X97" s="44"/>
      <c r="Y97" s="44"/>
      <c r="Z97" s="44"/>
      <c r="AA97" s="44"/>
      <c r="AB97" s="44"/>
      <c r="AC97" s="44"/>
      <c r="AD97" s="44"/>
      <c r="AE97" s="44"/>
      <c r="AF97" s="44"/>
      <c r="AG97" s="78"/>
      <c r="AH97" s="44"/>
      <c r="AI97" s="44"/>
      <c r="AJ97" s="44"/>
      <c r="AK97" s="44"/>
      <c r="AL97" s="44"/>
      <c r="AM97" s="78"/>
      <c r="AN97" s="44"/>
      <c r="AO97" s="44"/>
      <c r="AP97" s="44"/>
    </row>
    <row r="98" ht="14.25" customHeight="1">
      <c r="A98" s="44"/>
      <c r="B98" s="44"/>
      <c r="C98" s="44"/>
      <c r="D98" s="78"/>
      <c r="E98" s="44"/>
      <c r="F98" s="44"/>
      <c r="G98" s="44"/>
      <c r="H98" s="44"/>
      <c r="I98" s="44"/>
      <c r="J98" s="44"/>
      <c r="K98" s="44"/>
      <c r="L98" s="44"/>
      <c r="M98" s="44"/>
      <c r="N98" s="78"/>
      <c r="O98" s="44"/>
      <c r="P98" s="407"/>
      <c r="Q98" s="78"/>
      <c r="R98" s="464"/>
      <c r="S98" s="465"/>
      <c r="T98" s="44"/>
      <c r="U98" s="44"/>
      <c r="V98" s="44"/>
      <c r="W98" s="44"/>
      <c r="X98" s="44"/>
      <c r="Y98" s="44"/>
      <c r="Z98" s="44"/>
      <c r="AA98" s="44"/>
      <c r="AB98" s="44"/>
      <c r="AC98" s="44"/>
      <c r="AD98" s="44"/>
      <c r="AE98" s="44"/>
      <c r="AF98" s="44"/>
      <c r="AG98" s="78"/>
      <c r="AH98" s="44"/>
      <c r="AI98" s="44"/>
      <c r="AJ98" s="44"/>
      <c r="AK98" s="44"/>
      <c r="AL98" s="44"/>
      <c r="AM98" s="78"/>
      <c r="AN98" s="44"/>
      <c r="AO98" s="44"/>
      <c r="AP98" s="44"/>
    </row>
    <row r="99" ht="14.25" customHeight="1">
      <c r="A99" s="44"/>
      <c r="B99" s="44"/>
      <c r="C99" s="44"/>
      <c r="D99" s="78"/>
      <c r="E99" s="44"/>
      <c r="F99" s="44"/>
      <c r="G99" s="44"/>
      <c r="H99" s="44"/>
      <c r="I99" s="44"/>
      <c r="J99" s="44"/>
      <c r="K99" s="44"/>
      <c r="L99" s="44"/>
      <c r="M99" s="44"/>
      <c r="N99" s="78"/>
      <c r="O99" s="44"/>
      <c r="P99" s="407"/>
      <c r="Q99" s="78"/>
      <c r="R99" s="464"/>
      <c r="S99" s="465"/>
      <c r="T99" s="44"/>
      <c r="U99" s="44"/>
      <c r="V99" s="44"/>
      <c r="W99" s="44"/>
      <c r="X99" s="44"/>
      <c r="Y99" s="44"/>
      <c r="Z99" s="44"/>
      <c r="AA99" s="44"/>
      <c r="AB99" s="44"/>
      <c r="AC99" s="44"/>
      <c r="AD99" s="44"/>
      <c r="AE99" s="44"/>
      <c r="AF99" s="44"/>
      <c r="AG99" s="78"/>
      <c r="AH99" s="44"/>
      <c r="AI99" s="44"/>
      <c r="AJ99" s="44"/>
      <c r="AK99" s="44"/>
      <c r="AL99" s="44"/>
      <c r="AM99" s="78"/>
      <c r="AN99" s="44"/>
      <c r="AO99" s="44"/>
      <c r="AP99" s="44"/>
    </row>
    <row r="100" ht="14.25" customHeight="1">
      <c r="A100" s="44"/>
      <c r="B100" s="44"/>
      <c r="C100" s="44"/>
      <c r="D100" s="78"/>
      <c r="E100" s="44"/>
      <c r="F100" s="44"/>
      <c r="G100" s="44"/>
      <c r="H100" s="44"/>
      <c r="I100" s="44"/>
      <c r="J100" s="44"/>
      <c r="K100" s="44"/>
      <c r="L100" s="44"/>
      <c r="M100" s="44"/>
      <c r="N100" s="78"/>
      <c r="O100" s="44"/>
      <c r="P100" s="407"/>
      <c r="Q100" s="78"/>
      <c r="R100" s="464"/>
      <c r="S100" s="465"/>
      <c r="T100" s="44"/>
      <c r="U100" s="44"/>
      <c r="V100" s="44"/>
      <c r="W100" s="44"/>
      <c r="X100" s="44"/>
      <c r="Y100" s="44"/>
      <c r="Z100" s="44"/>
      <c r="AA100" s="44"/>
      <c r="AB100" s="44"/>
      <c r="AC100" s="44"/>
      <c r="AD100" s="44"/>
      <c r="AE100" s="44"/>
      <c r="AF100" s="44"/>
      <c r="AG100" s="78"/>
      <c r="AH100" s="44"/>
      <c r="AI100" s="44"/>
      <c r="AJ100" s="44"/>
      <c r="AK100" s="44"/>
      <c r="AL100" s="44"/>
      <c r="AM100" s="78"/>
      <c r="AN100" s="44"/>
      <c r="AO100" s="44"/>
      <c r="AP100" s="44"/>
    </row>
    <row r="101" ht="14.25" customHeight="1">
      <c r="A101" s="44"/>
      <c r="B101" s="44"/>
      <c r="C101" s="44"/>
      <c r="D101" s="78"/>
      <c r="E101" s="44"/>
      <c r="F101" s="44"/>
      <c r="G101" s="44"/>
      <c r="H101" s="44"/>
      <c r="I101" s="44"/>
      <c r="J101" s="44"/>
      <c r="K101" s="44"/>
      <c r="L101" s="44"/>
      <c r="M101" s="44"/>
      <c r="N101" s="78"/>
      <c r="O101" s="44"/>
      <c r="P101" s="407"/>
      <c r="Q101" s="78"/>
      <c r="R101" s="464"/>
      <c r="S101" s="465"/>
      <c r="T101" s="44"/>
      <c r="U101" s="44"/>
      <c r="V101" s="44"/>
      <c r="W101" s="44"/>
      <c r="X101" s="44"/>
      <c r="Y101" s="44"/>
      <c r="Z101" s="44"/>
      <c r="AA101" s="44"/>
      <c r="AB101" s="44"/>
      <c r="AC101" s="44"/>
      <c r="AD101" s="44"/>
      <c r="AE101" s="44"/>
      <c r="AF101" s="44"/>
      <c r="AG101" s="78"/>
      <c r="AH101" s="44"/>
      <c r="AI101" s="44"/>
      <c r="AJ101" s="44"/>
      <c r="AK101" s="44"/>
      <c r="AL101" s="44"/>
      <c r="AM101" s="78"/>
      <c r="AN101" s="44"/>
      <c r="AO101" s="44"/>
      <c r="AP101" s="44"/>
    </row>
    <row r="102" ht="14.25" customHeight="1">
      <c r="A102" s="44"/>
      <c r="B102" s="44"/>
      <c r="C102" s="44"/>
      <c r="D102" s="78"/>
      <c r="E102" s="44"/>
      <c r="F102" s="44"/>
      <c r="G102" s="44"/>
      <c r="H102" s="44"/>
      <c r="I102" s="44"/>
      <c r="J102" s="44"/>
      <c r="K102" s="44"/>
      <c r="L102" s="44"/>
      <c r="M102" s="44"/>
      <c r="N102" s="78"/>
      <c r="O102" s="44"/>
      <c r="P102" s="407"/>
      <c r="Q102" s="78"/>
      <c r="R102" s="464"/>
      <c r="S102" s="465"/>
      <c r="T102" s="44"/>
      <c r="U102" s="44"/>
      <c r="V102" s="44"/>
      <c r="W102" s="44"/>
      <c r="X102" s="44"/>
      <c r="Y102" s="44"/>
      <c r="Z102" s="44"/>
      <c r="AA102" s="44"/>
      <c r="AB102" s="44"/>
      <c r="AC102" s="44"/>
      <c r="AD102" s="44"/>
      <c r="AE102" s="44"/>
      <c r="AF102" s="44"/>
      <c r="AG102" s="78"/>
      <c r="AH102" s="44"/>
      <c r="AI102" s="44"/>
      <c r="AJ102" s="44"/>
      <c r="AK102" s="44"/>
      <c r="AL102" s="44"/>
      <c r="AM102" s="78"/>
      <c r="AN102" s="44"/>
      <c r="AO102" s="44"/>
      <c r="AP102" s="44"/>
    </row>
    <row r="103" ht="14.25" customHeight="1">
      <c r="A103" s="44"/>
      <c r="B103" s="44"/>
      <c r="C103" s="44"/>
      <c r="D103" s="78"/>
      <c r="E103" s="44"/>
      <c r="F103" s="44"/>
      <c r="G103" s="44"/>
      <c r="H103" s="44"/>
      <c r="I103" s="44"/>
      <c r="J103" s="44"/>
      <c r="K103" s="44"/>
      <c r="L103" s="44"/>
      <c r="M103" s="44"/>
      <c r="N103" s="78"/>
      <c r="O103" s="44"/>
      <c r="P103" s="407"/>
      <c r="Q103" s="78"/>
      <c r="R103" s="464"/>
      <c r="S103" s="465"/>
      <c r="T103" s="44"/>
      <c r="U103" s="44"/>
      <c r="V103" s="44"/>
      <c r="W103" s="44"/>
      <c r="X103" s="44"/>
      <c r="Y103" s="44"/>
      <c r="Z103" s="44"/>
      <c r="AA103" s="44"/>
      <c r="AB103" s="44"/>
      <c r="AC103" s="44"/>
      <c r="AD103" s="44"/>
      <c r="AE103" s="44"/>
      <c r="AF103" s="44"/>
      <c r="AG103" s="78"/>
      <c r="AH103" s="44"/>
      <c r="AI103" s="44"/>
      <c r="AJ103" s="44"/>
      <c r="AK103" s="44"/>
      <c r="AL103" s="44"/>
      <c r="AM103" s="78"/>
      <c r="AN103" s="44"/>
      <c r="AO103" s="44"/>
      <c r="AP103" s="44"/>
    </row>
    <row r="104" ht="14.25" customHeight="1">
      <c r="A104" s="44"/>
      <c r="B104" s="44"/>
      <c r="C104" s="44"/>
      <c r="D104" s="78"/>
      <c r="E104" s="44"/>
      <c r="F104" s="44"/>
      <c r="G104" s="44"/>
      <c r="H104" s="44"/>
      <c r="I104" s="44"/>
      <c r="J104" s="44"/>
      <c r="K104" s="44"/>
      <c r="L104" s="44"/>
      <c r="M104" s="44"/>
      <c r="N104" s="78"/>
      <c r="O104" s="44"/>
      <c r="P104" s="407"/>
      <c r="Q104" s="78"/>
      <c r="R104" s="464"/>
      <c r="S104" s="465"/>
      <c r="T104" s="44"/>
      <c r="U104" s="44"/>
      <c r="V104" s="44"/>
      <c r="W104" s="44"/>
      <c r="X104" s="44"/>
      <c r="Y104" s="44"/>
      <c r="Z104" s="44"/>
      <c r="AA104" s="44"/>
      <c r="AB104" s="44"/>
      <c r="AC104" s="44"/>
      <c r="AD104" s="44"/>
      <c r="AE104" s="44"/>
      <c r="AF104" s="44"/>
      <c r="AG104" s="78"/>
      <c r="AH104" s="44"/>
      <c r="AI104" s="44"/>
      <c r="AJ104" s="44"/>
      <c r="AK104" s="44"/>
      <c r="AL104" s="44"/>
      <c r="AM104" s="78"/>
      <c r="AN104" s="44"/>
      <c r="AO104" s="44"/>
      <c r="AP104" s="44"/>
    </row>
    <row r="105" ht="14.25" customHeight="1">
      <c r="A105" s="44"/>
      <c r="B105" s="44"/>
      <c r="C105" s="44"/>
      <c r="D105" s="78"/>
      <c r="E105" s="44"/>
      <c r="F105" s="44"/>
      <c r="G105" s="44"/>
      <c r="H105" s="44"/>
      <c r="I105" s="44"/>
      <c r="J105" s="44"/>
      <c r="K105" s="44"/>
      <c r="L105" s="44"/>
      <c r="M105" s="44"/>
      <c r="N105" s="78"/>
      <c r="O105" s="44"/>
      <c r="P105" s="407"/>
      <c r="Q105" s="78"/>
      <c r="R105" s="464"/>
      <c r="S105" s="465"/>
      <c r="T105" s="44"/>
      <c r="U105" s="44"/>
      <c r="V105" s="44"/>
      <c r="W105" s="44"/>
      <c r="X105" s="44"/>
      <c r="Y105" s="44"/>
      <c r="Z105" s="44"/>
      <c r="AA105" s="44"/>
      <c r="AB105" s="44"/>
      <c r="AC105" s="44"/>
      <c r="AD105" s="44"/>
      <c r="AE105" s="44"/>
      <c r="AF105" s="44"/>
      <c r="AG105" s="78"/>
      <c r="AH105" s="44"/>
      <c r="AI105" s="44"/>
      <c r="AJ105" s="44"/>
      <c r="AK105" s="44"/>
      <c r="AL105" s="44"/>
      <c r="AM105" s="78"/>
      <c r="AN105" s="44"/>
      <c r="AO105" s="44"/>
      <c r="AP105" s="44"/>
    </row>
    <row r="106" ht="14.25" customHeight="1">
      <c r="A106" s="44"/>
      <c r="B106" s="44"/>
      <c r="C106" s="44"/>
      <c r="D106" s="78"/>
      <c r="E106" s="44"/>
      <c r="F106" s="44"/>
      <c r="G106" s="44"/>
      <c r="H106" s="44"/>
      <c r="I106" s="44"/>
      <c r="J106" s="44"/>
      <c r="K106" s="44"/>
      <c r="L106" s="44"/>
      <c r="M106" s="44"/>
      <c r="N106" s="78"/>
      <c r="O106" s="44"/>
      <c r="P106" s="407"/>
      <c r="Q106" s="78"/>
      <c r="R106" s="464"/>
      <c r="S106" s="465"/>
      <c r="T106" s="44"/>
      <c r="U106" s="44"/>
      <c r="V106" s="44"/>
      <c r="W106" s="44"/>
      <c r="X106" s="44"/>
      <c r="Y106" s="44"/>
      <c r="Z106" s="44"/>
      <c r="AA106" s="44"/>
      <c r="AB106" s="44"/>
      <c r="AC106" s="44"/>
      <c r="AD106" s="44"/>
      <c r="AE106" s="44"/>
      <c r="AF106" s="44"/>
      <c r="AG106" s="78"/>
      <c r="AH106" s="44"/>
      <c r="AI106" s="44"/>
      <c r="AJ106" s="44"/>
      <c r="AK106" s="44"/>
      <c r="AL106" s="44"/>
      <c r="AM106" s="78"/>
      <c r="AN106" s="44"/>
      <c r="AO106" s="44"/>
      <c r="AP106" s="44"/>
    </row>
    <row r="107" ht="14.25" customHeight="1">
      <c r="A107" s="44"/>
      <c r="B107" s="44"/>
      <c r="C107" s="44"/>
      <c r="D107" s="78"/>
      <c r="E107" s="44"/>
      <c r="F107" s="44"/>
      <c r="G107" s="44"/>
      <c r="H107" s="44"/>
      <c r="I107" s="44"/>
      <c r="J107" s="44"/>
      <c r="K107" s="44"/>
      <c r="L107" s="44"/>
      <c r="M107" s="44"/>
      <c r="N107" s="78"/>
      <c r="O107" s="44"/>
      <c r="P107" s="407"/>
      <c r="Q107" s="78"/>
      <c r="R107" s="464"/>
      <c r="S107" s="465"/>
      <c r="T107" s="44"/>
      <c r="U107" s="44"/>
      <c r="V107" s="44"/>
      <c r="W107" s="44"/>
      <c r="X107" s="44"/>
      <c r="Y107" s="44"/>
      <c r="Z107" s="44"/>
      <c r="AA107" s="44"/>
      <c r="AB107" s="44"/>
      <c r="AC107" s="44"/>
      <c r="AD107" s="44"/>
      <c r="AE107" s="44"/>
      <c r="AF107" s="44"/>
      <c r="AG107" s="78"/>
      <c r="AH107" s="44"/>
      <c r="AI107" s="44"/>
      <c r="AJ107" s="44"/>
      <c r="AK107" s="44"/>
      <c r="AL107" s="44"/>
      <c r="AM107" s="78"/>
      <c r="AN107" s="44"/>
      <c r="AO107" s="44"/>
      <c r="AP107" s="44"/>
    </row>
    <row r="108" ht="14.25" customHeight="1">
      <c r="A108" s="44"/>
      <c r="B108" s="44"/>
      <c r="C108" s="44"/>
      <c r="D108" s="78"/>
      <c r="E108" s="44"/>
      <c r="F108" s="44"/>
      <c r="G108" s="44"/>
      <c r="H108" s="44"/>
      <c r="I108" s="44"/>
      <c r="J108" s="44"/>
      <c r="K108" s="44"/>
      <c r="L108" s="44"/>
      <c r="M108" s="44"/>
      <c r="N108" s="78"/>
      <c r="O108" s="44"/>
      <c r="P108" s="407"/>
      <c r="Q108" s="78"/>
      <c r="R108" s="464"/>
      <c r="S108" s="465"/>
      <c r="T108" s="44"/>
      <c r="U108" s="44"/>
      <c r="V108" s="44"/>
      <c r="W108" s="44"/>
      <c r="X108" s="44"/>
      <c r="Y108" s="44"/>
      <c r="Z108" s="44"/>
      <c r="AA108" s="44"/>
      <c r="AB108" s="44"/>
      <c r="AC108" s="44"/>
      <c r="AD108" s="44"/>
      <c r="AE108" s="44"/>
      <c r="AF108" s="44"/>
      <c r="AG108" s="78"/>
      <c r="AH108" s="44"/>
      <c r="AI108" s="44"/>
      <c r="AJ108" s="44"/>
      <c r="AK108" s="44"/>
      <c r="AL108" s="44"/>
      <c r="AM108" s="78"/>
      <c r="AN108" s="44"/>
      <c r="AO108" s="44"/>
      <c r="AP108" s="44"/>
    </row>
    <row r="109" ht="14.25" customHeight="1">
      <c r="A109" s="44"/>
      <c r="B109" s="44"/>
      <c r="C109" s="44"/>
      <c r="D109" s="78"/>
      <c r="E109" s="44"/>
      <c r="F109" s="44"/>
      <c r="G109" s="44"/>
      <c r="H109" s="44"/>
      <c r="I109" s="44"/>
      <c r="J109" s="44"/>
      <c r="K109" s="44"/>
      <c r="L109" s="44"/>
      <c r="M109" s="44"/>
      <c r="N109" s="78"/>
      <c r="O109" s="44"/>
      <c r="P109" s="407"/>
      <c r="Q109" s="78"/>
      <c r="R109" s="464"/>
      <c r="S109" s="465"/>
      <c r="T109" s="44"/>
      <c r="U109" s="44"/>
      <c r="V109" s="44"/>
      <c r="W109" s="44"/>
      <c r="X109" s="44"/>
      <c r="Y109" s="44"/>
      <c r="Z109" s="44"/>
      <c r="AA109" s="44"/>
      <c r="AB109" s="44"/>
      <c r="AC109" s="44"/>
      <c r="AD109" s="44"/>
      <c r="AE109" s="44"/>
      <c r="AF109" s="44"/>
      <c r="AG109" s="78"/>
      <c r="AH109" s="44"/>
      <c r="AI109" s="44"/>
      <c r="AJ109" s="44"/>
      <c r="AK109" s="44"/>
      <c r="AL109" s="44"/>
      <c r="AM109" s="78"/>
      <c r="AN109" s="44"/>
      <c r="AO109" s="44"/>
      <c r="AP109" s="44"/>
    </row>
    <row r="110" ht="14.25" customHeight="1">
      <c r="A110" s="44"/>
      <c r="B110" s="44"/>
      <c r="C110" s="44"/>
      <c r="D110" s="78"/>
      <c r="E110" s="44"/>
      <c r="F110" s="44"/>
      <c r="G110" s="44"/>
      <c r="H110" s="44"/>
      <c r="I110" s="44"/>
      <c r="J110" s="44"/>
      <c r="K110" s="44"/>
      <c r="L110" s="44"/>
      <c r="M110" s="44"/>
      <c r="N110" s="78"/>
      <c r="O110" s="44"/>
      <c r="P110" s="407"/>
      <c r="Q110" s="78"/>
      <c r="R110" s="464"/>
      <c r="S110" s="465"/>
      <c r="T110" s="44"/>
      <c r="U110" s="44"/>
      <c r="V110" s="44"/>
      <c r="W110" s="44"/>
      <c r="X110" s="44"/>
      <c r="Y110" s="44"/>
      <c r="Z110" s="44"/>
      <c r="AA110" s="44"/>
      <c r="AB110" s="44"/>
      <c r="AC110" s="44"/>
      <c r="AD110" s="44"/>
      <c r="AE110" s="44"/>
      <c r="AF110" s="44"/>
      <c r="AG110" s="78"/>
      <c r="AH110" s="44"/>
      <c r="AI110" s="44"/>
      <c r="AJ110" s="44"/>
      <c r="AK110" s="44"/>
      <c r="AL110" s="44"/>
      <c r="AM110" s="78"/>
      <c r="AN110" s="44"/>
      <c r="AO110" s="44"/>
      <c r="AP110" s="44"/>
    </row>
    <row r="111" ht="14.25" customHeight="1">
      <c r="A111" s="44"/>
      <c r="B111" s="44"/>
      <c r="C111" s="44"/>
      <c r="D111" s="78"/>
      <c r="E111" s="44"/>
      <c r="F111" s="44"/>
      <c r="G111" s="44"/>
      <c r="H111" s="44"/>
      <c r="I111" s="44"/>
      <c r="J111" s="44"/>
      <c r="K111" s="44"/>
      <c r="L111" s="44"/>
      <c r="M111" s="44"/>
      <c r="N111" s="78"/>
      <c r="O111" s="44"/>
      <c r="P111" s="407"/>
      <c r="Q111" s="78"/>
      <c r="R111" s="464"/>
      <c r="S111" s="465"/>
      <c r="T111" s="44"/>
      <c r="U111" s="44"/>
      <c r="V111" s="44"/>
      <c r="W111" s="44"/>
      <c r="X111" s="44"/>
      <c r="Y111" s="44"/>
      <c r="Z111" s="44"/>
      <c r="AA111" s="44"/>
      <c r="AB111" s="44"/>
      <c r="AC111" s="44"/>
      <c r="AD111" s="44"/>
      <c r="AE111" s="44"/>
      <c r="AF111" s="44"/>
      <c r="AG111" s="78"/>
      <c r="AH111" s="44"/>
      <c r="AI111" s="44"/>
      <c r="AJ111" s="44"/>
      <c r="AK111" s="44"/>
      <c r="AL111" s="44"/>
      <c r="AM111" s="78"/>
      <c r="AN111" s="44"/>
      <c r="AO111" s="44"/>
      <c r="AP111" s="44"/>
    </row>
    <row r="112" ht="14.25" customHeight="1">
      <c r="A112" s="44"/>
      <c r="B112" s="44"/>
      <c r="C112" s="44"/>
      <c r="D112" s="78"/>
      <c r="E112" s="44"/>
      <c r="F112" s="44"/>
      <c r="G112" s="44"/>
      <c r="H112" s="44"/>
      <c r="I112" s="44"/>
      <c r="J112" s="44"/>
      <c r="K112" s="44"/>
      <c r="L112" s="44"/>
      <c r="M112" s="44"/>
      <c r="N112" s="78"/>
      <c r="O112" s="44"/>
      <c r="P112" s="407"/>
      <c r="Q112" s="78"/>
      <c r="R112" s="464"/>
      <c r="S112" s="465"/>
      <c r="T112" s="44"/>
      <c r="U112" s="44"/>
      <c r="V112" s="44"/>
      <c r="W112" s="44"/>
      <c r="X112" s="44"/>
      <c r="Y112" s="44"/>
      <c r="Z112" s="44"/>
      <c r="AA112" s="44"/>
      <c r="AB112" s="44"/>
      <c r="AC112" s="44"/>
      <c r="AD112" s="44"/>
      <c r="AE112" s="44"/>
      <c r="AF112" s="44"/>
      <c r="AG112" s="78"/>
      <c r="AH112" s="44"/>
      <c r="AI112" s="44"/>
      <c r="AJ112" s="44"/>
      <c r="AK112" s="44"/>
      <c r="AL112" s="44"/>
      <c r="AM112" s="78"/>
      <c r="AN112" s="44"/>
      <c r="AO112" s="44"/>
      <c r="AP112" s="44"/>
    </row>
    <row r="113" ht="14.25" customHeight="1">
      <c r="A113" s="44"/>
      <c r="B113" s="44"/>
      <c r="C113" s="44"/>
      <c r="D113" s="78"/>
      <c r="E113" s="44"/>
      <c r="F113" s="44"/>
      <c r="G113" s="44"/>
      <c r="H113" s="44"/>
      <c r="I113" s="44"/>
      <c r="J113" s="44"/>
      <c r="K113" s="44"/>
      <c r="L113" s="44"/>
      <c r="M113" s="44"/>
      <c r="N113" s="78"/>
      <c r="O113" s="44"/>
      <c r="P113" s="407"/>
      <c r="Q113" s="78"/>
      <c r="R113" s="464"/>
      <c r="S113" s="465"/>
      <c r="T113" s="44"/>
      <c r="U113" s="44"/>
      <c r="V113" s="44"/>
      <c r="W113" s="44"/>
      <c r="X113" s="44"/>
      <c r="Y113" s="44"/>
      <c r="Z113" s="44"/>
      <c r="AA113" s="44"/>
      <c r="AB113" s="44"/>
      <c r="AC113" s="44"/>
      <c r="AD113" s="44"/>
      <c r="AE113" s="44"/>
      <c r="AF113" s="44"/>
      <c r="AG113" s="78"/>
      <c r="AH113" s="44"/>
      <c r="AI113" s="44"/>
      <c r="AJ113" s="44"/>
      <c r="AK113" s="44"/>
      <c r="AL113" s="44"/>
      <c r="AM113" s="78"/>
      <c r="AN113" s="44"/>
      <c r="AO113" s="44"/>
      <c r="AP113" s="44"/>
    </row>
    <row r="114" ht="14.25" customHeight="1">
      <c r="A114" s="44"/>
      <c r="B114" s="44"/>
      <c r="C114" s="44"/>
      <c r="D114" s="78"/>
      <c r="E114" s="44"/>
      <c r="F114" s="44"/>
      <c r="G114" s="44"/>
      <c r="H114" s="44"/>
      <c r="I114" s="44"/>
      <c r="J114" s="44"/>
      <c r="K114" s="44"/>
      <c r="L114" s="44"/>
      <c r="M114" s="44"/>
      <c r="N114" s="78"/>
      <c r="O114" s="44"/>
      <c r="P114" s="407"/>
      <c r="Q114" s="78"/>
      <c r="R114" s="464"/>
      <c r="S114" s="465"/>
      <c r="T114" s="44"/>
      <c r="U114" s="44"/>
      <c r="V114" s="44"/>
      <c r="W114" s="44"/>
      <c r="X114" s="44"/>
      <c r="Y114" s="44"/>
      <c r="Z114" s="44"/>
      <c r="AA114" s="44"/>
      <c r="AB114" s="44"/>
      <c r="AC114" s="44"/>
      <c r="AD114" s="44"/>
      <c r="AE114" s="44"/>
      <c r="AF114" s="44"/>
      <c r="AG114" s="78"/>
      <c r="AH114" s="44"/>
      <c r="AI114" s="44"/>
      <c r="AJ114" s="44"/>
      <c r="AK114" s="44"/>
      <c r="AL114" s="44"/>
      <c r="AM114" s="78"/>
      <c r="AN114" s="44"/>
      <c r="AO114" s="44"/>
      <c r="AP114" s="44"/>
    </row>
    <row r="115" ht="14.25" customHeight="1">
      <c r="A115" s="44"/>
      <c r="B115" s="44"/>
      <c r="C115" s="44"/>
      <c r="D115" s="78"/>
      <c r="E115" s="44"/>
      <c r="F115" s="44"/>
      <c r="G115" s="44"/>
      <c r="H115" s="44"/>
      <c r="I115" s="44"/>
      <c r="J115" s="44"/>
      <c r="K115" s="44"/>
      <c r="L115" s="44"/>
      <c r="M115" s="44"/>
      <c r="N115" s="78"/>
      <c r="O115" s="44"/>
      <c r="P115" s="407"/>
      <c r="Q115" s="78"/>
      <c r="R115" s="464"/>
      <c r="S115" s="465"/>
      <c r="T115" s="44"/>
      <c r="U115" s="44"/>
      <c r="V115" s="44"/>
      <c r="W115" s="44"/>
      <c r="X115" s="44"/>
      <c r="Y115" s="44"/>
      <c r="Z115" s="44"/>
      <c r="AA115" s="44"/>
      <c r="AB115" s="44"/>
      <c r="AC115" s="44"/>
      <c r="AD115" s="44"/>
      <c r="AE115" s="44"/>
      <c r="AF115" s="44"/>
      <c r="AG115" s="78"/>
      <c r="AH115" s="44"/>
      <c r="AI115" s="44"/>
      <c r="AJ115" s="44"/>
      <c r="AK115" s="44"/>
      <c r="AL115" s="44"/>
      <c r="AM115" s="78"/>
      <c r="AN115" s="44"/>
      <c r="AO115" s="44"/>
      <c r="AP115" s="44"/>
    </row>
    <row r="116" ht="14.25" customHeight="1">
      <c r="A116" s="44"/>
      <c r="B116" s="44"/>
      <c r="C116" s="44"/>
      <c r="D116" s="78"/>
      <c r="E116" s="44"/>
      <c r="F116" s="44"/>
      <c r="G116" s="44"/>
      <c r="H116" s="44"/>
      <c r="I116" s="44"/>
      <c r="J116" s="44"/>
      <c r="K116" s="44"/>
      <c r="L116" s="44"/>
      <c r="M116" s="44"/>
      <c r="N116" s="78"/>
      <c r="O116" s="44"/>
      <c r="P116" s="407"/>
      <c r="Q116" s="78"/>
      <c r="R116" s="464"/>
      <c r="S116" s="465"/>
      <c r="T116" s="44"/>
      <c r="U116" s="44"/>
      <c r="V116" s="44"/>
      <c r="W116" s="44"/>
      <c r="X116" s="44"/>
      <c r="Y116" s="44"/>
      <c r="Z116" s="44"/>
      <c r="AA116" s="44"/>
      <c r="AB116" s="44"/>
      <c r="AC116" s="44"/>
      <c r="AD116" s="44"/>
      <c r="AE116" s="44"/>
      <c r="AF116" s="44"/>
      <c r="AG116" s="78"/>
      <c r="AH116" s="44"/>
      <c r="AI116" s="44"/>
      <c r="AJ116" s="44"/>
      <c r="AK116" s="44"/>
      <c r="AL116" s="44"/>
      <c r="AM116" s="78"/>
      <c r="AN116" s="44"/>
      <c r="AO116" s="44"/>
      <c r="AP116" s="44"/>
    </row>
    <row r="117" ht="14.25" customHeight="1">
      <c r="A117" s="44"/>
      <c r="B117" s="44"/>
      <c r="C117" s="44"/>
      <c r="D117" s="78"/>
      <c r="E117" s="44"/>
      <c r="F117" s="44"/>
      <c r="G117" s="44"/>
      <c r="H117" s="44"/>
      <c r="I117" s="44"/>
      <c r="J117" s="44"/>
      <c r="K117" s="44"/>
      <c r="L117" s="44"/>
      <c r="M117" s="44"/>
      <c r="N117" s="78"/>
      <c r="O117" s="44"/>
      <c r="P117" s="407"/>
      <c r="Q117" s="78"/>
      <c r="R117" s="464"/>
      <c r="S117" s="465"/>
      <c r="T117" s="44"/>
      <c r="U117" s="44"/>
      <c r="V117" s="44"/>
      <c r="W117" s="44"/>
      <c r="X117" s="44"/>
      <c r="Y117" s="44"/>
      <c r="Z117" s="44"/>
      <c r="AA117" s="44"/>
      <c r="AB117" s="44"/>
      <c r="AC117" s="44"/>
      <c r="AD117" s="44"/>
      <c r="AE117" s="44"/>
      <c r="AF117" s="44"/>
      <c r="AG117" s="78"/>
      <c r="AH117" s="44"/>
      <c r="AI117" s="44"/>
      <c r="AJ117" s="44"/>
      <c r="AK117" s="44"/>
      <c r="AL117" s="44"/>
      <c r="AM117" s="78"/>
      <c r="AN117" s="44"/>
      <c r="AO117" s="44"/>
      <c r="AP117" s="44"/>
    </row>
    <row r="118" ht="14.25" customHeight="1">
      <c r="A118" s="44"/>
      <c r="B118" s="44"/>
      <c r="C118" s="44"/>
      <c r="D118" s="78"/>
      <c r="E118" s="44"/>
      <c r="F118" s="44"/>
      <c r="G118" s="44"/>
      <c r="H118" s="44"/>
      <c r="I118" s="44"/>
      <c r="J118" s="44"/>
      <c r="K118" s="44"/>
      <c r="L118" s="44"/>
      <c r="M118" s="44"/>
      <c r="N118" s="78"/>
      <c r="O118" s="44"/>
      <c r="P118" s="407"/>
      <c r="Q118" s="78"/>
      <c r="R118" s="464"/>
      <c r="S118" s="465"/>
      <c r="T118" s="44"/>
      <c r="U118" s="44"/>
      <c r="V118" s="44"/>
      <c r="W118" s="44"/>
      <c r="X118" s="44"/>
      <c r="Y118" s="44"/>
      <c r="Z118" s="44"/>
      <c r="AA118" s="44"/>
      <c r="AB118" s="44"/>
      <c r="AC118" s="44"/>
      <c r="AD118" s="44"/>
      <c r="AE118" s="44"/>
      <c r="AF118" s="44"/>
      <c r="AG118" s="78"/>
      <c r="AH118" s="44"/>
      <c r="AI118" s="44"/>
      <c r="AJ118" s="44"/>
      <c r="AK118" s="44"/>
      <c r="AL118" s="44"/>
      <c r="AM118" s="78"/>
      <c r="AN118" s="44"/>
      <c r="AO118" s="44"/>
      <c r="AP118" s="44"/>
    </row>
    <row r="119" ht="14.25" customHeight="1">
      <c r="A119" s="44"/>
      <c r="B119" s="44"/>
      <c r="C119" s="44"/>
      <c r="D119" s="78"/>
      <c r="E119" s="44"/>
      <c r="F119" s="44"/>
      <c r="G119" s="44"/>
      <c r="H119" s="44"/>
      <c r="I119" s="44"/>
      <c r="J119" s="44"/>
      <c r="K119" s="44"/>
      <c r="L119" s="44"/>
      <c r="M119" s="44"/>
      <c r="N119" s="78"/>
      <c r="O119" s="44"/>
      <c r="P119" s="407"/>
      <c r="Q119" s="78"/>
      <c r="R119" s="464"/>
      <c r="S119" s="465"/>
      <c r="T119" s="44"/>
      <c r="U119" s="44"/>
      <c r="V119" s="44"/>
      <c r="W119" s="44"/>
      <c r="X119" s="44"/>
      <c r="Y119" s="44"/>
      <c r="Z119" s="44"/>
      <c r="AA119" s="44"/>
      <c r="AB119" s="44"/>
      <c r="AC119" s="44"/>
      <c r="AD119" s="44"/>
      <c r="AE119" s="44"/>
      <c r="AF119" s="44"/>
      <c r="AG119" s="78"/>
      <c r="AH119" s="44"/>
      <c r="AI119" s="44"/>
      <c r="AJ119" s="44"/>
      <c r="AK119" s="44"/>
      <c r="AL119" s="44"/>
      <c r="AM119" s="78"/>
      <c r="AN119" s="44"/>
      <c r="AO119" s="44"/>
      <c r="AP119" s="44"/>
    </row>
    <row r="120" ht="14.25" customHeight="1">
      <c r="A120" s="44"/>
      <c r="B120" s="44"/>
      <c r="C120" s="44"/>
      <c r="D120" s="78"/>
      <c r="E120" s="44"/>
      <c r="F120" s="44"/>
      <c r="G120" s="44"/>
      <c r="H120" s="44"/>
      <c r="I120" s="44"/>
      <c r="J120" s="44"/>
      <c r="K120" s="44"/>
      <c r="L120" s="44"/>
      <c r="M120" s="44"/>
      <c r="N120" s="78"/>
      <c r="O120" s="44"/>
      <c r="P120" s="407"/>
      <c r="Q120" s="78"/>
      <c r="R120" s="464"/>
      <c r="S120" s="465"/>
      <c r="T120" s="44"/>
      <c r="U120" s="44"/>
      <c r="V120" s="44"/>
      <c r="W120" s="44"/>
      <c r="X120" s="44"/>
      <c r="Y120" s="44"/>
      <c r="Z120" s="44"/>
      <c r="AA120" s="44"/>
      <c r="AB120" s="44"/>
      <c r="AC120" s="44"/>
      <c r="AD120" s="44"/>
      <c r="AE120" s="44"/>
      <c r="AF120" s="44"/>
      <c r="AG120" s="78"/>
      <c r="AH120" s="44"/>
      <c r="AI120" s="44"/>
      <c r="AJ120" s="44"/>
      <c r="AK120" s="44"/>
      <c r="AL120" s="44"/>
      <c r="AM120" s="78"/>
      <c r="AN120" s="44"/>
      <c r="AO120" s="44"/>
      <c r="AP120" s="44"/>
    </row>
    <row r="121" ht="14.25" customHeight="1">
      <c r="A121" s="44"/>
      <c r="B121" s="44"/>
      <c r="C121" s="44"/>
      <c r="D121" s="78"/>
      <c r="E121" s="44"/>
      <c r="F121" s="44"/>
      <c r="G121" s="44"/>
      <c r="H121" s="44"/>
      <c r="I121" s="44"/>
      <c r="J121" s="44"/>
      <c r="K121" s="44"/>
      <c r="L121" s="44"/>
      <c r="M121" s="44"/>
      <c r="N121" s="78"/>
      <c r="O121" s="44"/>
      <c r="P121" s="407"/>
      <c r="Q121" s="78"/>
      <c r="R121" s="464"/>
      <c r="S121" s="465"/>
      <c r="T121" s="44"/>
      <c r="U121" s="44"/>
      <c r="V121" s="44"/>
      <c r="W121" s="44"/>
      <c r="X121" s="44"/>
      <c r="Y121" s="44"/>
      <c r="Z121" s="44"/>
      <c r="AA121" s="44"/>
      <c r="AB121" s="44"/>
      <c r="AC121" s="44"/>
      <c r="AD121" s="44"/>
      <c r="AE121" s="44"/>
      <c r="AF121" s="44"/>
      <c r="AG121" s="78"/>
      <c r="AH121" s="44"/>
      <c r="AI121" s="44"/>
      <c r="AJ121" s="44"/>
      <c r="AK121" s="44"/>
      <c r="AL121" s="44"/>
      <c r="AM121" s="78"/>
      <c r="AN121" s="44"/>
      <c r="AO121" s="44"/>
      <c r="AP121" s="44"/>
    </row>
    <row r="122" ht="14.25" customHeight="1">
      <c r="A122" s="44"/>
      <c r="B122" s="44"/>
      <c r="C122" s="44"/>
      <c r="D122" s="78"/>
      <c r="E122" s="44"/>
      <c r="F122" s="44"/>
      <c r="G122" s="44"/>
      <c r="H122" s="44"/>
      <c r="I122" s="44"/>
      <c r="J122" s="44"/>
      <c r="K122" s="44"/>
      <c r="L122" s="44"/>
      <c r="M122" s="44"/>
      <c r="N122" s="78"/>
      <c r="O122" s="44"/>
      <c r="P122" s="407"/>
      <c r="Q122" s="78"/>
      <c r="R122" s="464"/>
      <c r="S122" s="465"/>
      <c r="T122" s="44"/>
      <c r="U122" s="44"/>
      <c r="V122" s="44"/>
      <c r="W122" s="44"/>
      <c r="X122" s="44"/>
      <c r="Y122" s="44"/>
      <c r="Z122" s="44"/>
      <c r="AA122" s="44"/>
      <c r="AB122" s="44"/>
      <c r="AC122" s="44"/>
      <c r="AD122" s="44"/>
      <c r="AE122" s="44"/>
      <c r="AF122" s="44"/>
      <c r="AG122" s="78"/>
      <c r="AH122" s="44"/>
      <c r="AI122" s="44"/>
      <c r="AJ122" s="44"/>
      <c r="AK122" s="44"/>
      <c r="AL122" s="44"/>
      <c r="AM122" s="78"/>
      <c r="AN122" s="44"/>
      <c r="AO122" s="44"/>
      <c r="AP122" s="44"/>
    </row>
    <row r="123" ht="14.25" customHeight="1">
      <c r="A123" s="44"/>
      <c r="B123" s="44"/>
      <c r="C123" s="44"/>
      <c r="D123" s="78"/>
      <c r="E123" s="44"/>
      <c r="F123" s="44"/>
      <c r="G123" s="44"/>
      <c r="H123" s="44"/>
      <c r="I123" s="44"/>
      <c r="J123" s="44"/>
      <c r="K123" s="44"/>
      <c r="L123" s="44"/>
      <c r="M123" s="44"/>
      <c r="N123" s="78"/>
      <c r="O123" s="44"/>
      <c r="P123" s="407"/>
      <c r="Q123" s="78"/>
      <c r="R123" s="464"/>
      <c r="S123" s="465"/>
      <c r="T123" s="44"/>
      <c r="U123" s="44"/>
      <c r="V123" s="44"/>
      <c r="W123" s="44"/>
      <c r="X123" s="44"/>
      <c r="Y123" s="44"/>
      <c r="Z123" s="44"/>
      <c r="AA123" s="44"/>
      <c r="AB123" s="44"/>
      <c r="AC123" s="44"/>
      <c r="AD123" s="44"/>
      <c r="AE123" s="44"/>
      <c r="AF123" s="44"/>
      <c r="AG123" s="78"/>
      <c r="AH123" s="44"/>
      <c r="AI123" s="44"/>
      <c r="AJ123" s="44"/>
      <c r="AK123" s="44"/>
      <c r="AL123" s="44"/>
      <c r="AM123" s="78"/>
      <c r="AN123" s="44"/>
      <c r="AO123" s="44"/>
      <c r="AP123" s="44"/>
    </row>
    <row r="124" ht="14.25" customHeight="1">
      <c r="A124" s="44"/>
      <c r="B124" s="44"/>
      <c r="C124" s="44"/>
      <c r="D124" s="78"/>
      <c r="E124" s="44"/>
      <c r="F124" s="44"/>
      <c r="G124" s="44"/>
      <c r="H124" s="44"/>
      <c r="I124" s="44"/>
      <c r="J124" s="44"/>
      <c r="K124" s="44"/>
      <c r="L124" s="44"/>
      <c r="M124" s="44"/>
      <c r="N124" s="78"/>
      <c r="O124" s="44"/>
      <c r="P124" s="407"/>
      <c r="Q124" s="78"/>
      <c r="R124" s="464"/>
      <c r="S124" s="465"/>
      <c r="T124" s="44"/>
      <c r="U124" s="44"/>
      <c r="V124" s="44"/>
      <c r="W124" s="44"/>
      <c r="X124" s="44"/>
      <c r="Y124" s="44"/>
      <c r="Z124" s="44"/>
      <c r="AA124" s="44"/>
      <c r="AB124" s="44"/>
      <c r="AC124" s="44"/>
      <c r="AD124" s="44"/>
      <c r="AE124" s="44"/>
      <c r="AF124" s="44"/>
      <c r="AG124" s="78"/>
      <c r="AH124" s="44"/>
      <c r="AI124" s="44"/>
      <c r="AJ124" s="44"/>
      <c r="AK124" s="44"/>
      <c r="AL124" s="44"/>
      <c r="AM124" s="78"/>
      <c r="AN124" s="44"/>
      <c r="AO124" s="44"/>
      <c r="AP124" s="44"/>
    </row>
    <row r="125" ht="14.25" customHeight="1">
      <c r="A125" s="44"/>
      <c r="B125" s="44"/>
      <c r="C125" s="44"/>
      <c r="D125" s="78"/>
      <c r="E125" s="44"/>
      <c r="F125" s="44"/>
      <c r="G125" s="44"/>
      <c r="H125" s="44"/>
      <c r="I125" s="44"/>
      <c r="J125" s="44"/>
      <c r="K125" s="44"/>
      <c r="L125" s="44"/>
      <c r="M125" s="44"/>
      <c r="N125" s="78"/>
      <c r="O125" s="44"/>
      <c r="P125" s="407"/>
      <c r="Q125" s="78"/>
      <c r="R125" s="464"/>
      <c r="S125" s="465"/>
      <c r="T125" s="44"/>
      <c r="U125" s="44"/>
      <c r="V125" s="44"/>
      <c r="W125" s="44"/>
      <c r="X125" s="44"/>
      <c r="Y125" s="44"/>
      <c r="Z125" s="44"/>
      <c r="AA125" s="44"/>
      <c r="AB125" s="44"/>
      <c r="AC125" s="44"/>
      <c r="AD125" s="44"/>
      <c r="AE125" s="44"/>
      <c r="AF125" s="44"/>
      <c r="AG125" s="78"/>
      <c r="AH125" s="44"/>
      <c r="AI125" s="44"/>
      <c r="AJ125" s="44"/>
      <c r="AK125" s="44"/>
      <c r="AL125" s="44"/>
      <c r="AM125" s="78"/>
      <c r="AN125" s="44"/>
      <c r="AO125" s="44"/>
      <c r="AP125" s="44"/>
    </row>
    <row r="126" ht="14.25" customHeight="1">
      <c r="A126" s="44"/>
      <c r="B126" s="44"/>
      <c r="C126" s="44"/>
      <c r="D126" s="78"/>
      <c r="E126" s="44"/>
      <c r="F126" s="44"/>
      <c r="G126" s="44"/>
      <c r="H126" s="44"/>
      <c r="I126" s="44"/>
      <c r="J126" s="44"/>
      <c r="K126" s="44"/>
      <c r="L126" s="44"/>
      <c r="M126" s="44"/>
      <c r="N126" s="78"/>
      <c r="O126" s="44"/>
      <c r="P126" s="407"/>
      <c r="Q126" s="78"/>
      <c r="R126" s="464"/>
      <c r="S126" s="465"/>
      <c r="T126" s="44"/>
      <c r="U126" s="44"/>
      <c r="V126" s="44"/>
      <c r="W126" s="44"/>
      <c r="X126" s="44"/>
      <c r="Y126" s="44"/>
      <c r="Z126" s="44"/>
      <c r="AA126" s="44"/>
      <c r="AB126" s="44"/>
      <c r="AC126" s="44"/>
      <c r="AD126" s="44"/>
      <c r="AE126" s="44"/>
      <c r="AF126" s="44"/>
      <c r="AG126" s="78"/>
      <c r="AH126" s="44"/>
      <c r="AI126" s="44"/>
      <c r="AJ126" s="44"/>
      <c r="AK126" s="44"/>
      <c r="AL126" s="44"/>
      <c r="AM126" s="78"/>
      <c r="AN126" s="44"/>
      <c r="AO126" s="44"/>
      <c r="AP126" s="44"/>
    </row>
    <row r="127" ht="14.25" customHeight="1">
      <c r="A127" s="44"/>
      <c r="B127" s="44"/>
      <c r="C127" s="44"/>
      <c r="D127" s="78"/>
      <c r="E127" s="44"/>
      <c r="F127" s="44"/>
      <c r="G127" s="44"/>
      <c r="H127" s="44"/>
      <c r="I127" s="44"/>
      <c r="J127" s="44"/>
      <c r="K127" s="44"/>
      <c r="L127" s="44"/>
      <c r="M127" s="44"/>
      <c r="N127" s="78"/>
      <c r="O127" s="44"/>
      <c r="P127" s="407"/>
      <c r="Q127" s="78"/>
      <c r="R127" s="464"/>
      <c r="S127" s="465"/>
      <c r="T127" s="44"/>
      <c r="U127" s="44"/>
      <c r="V127" s="44"/>
      <c r="W127" s="44"/>
      <c r="X127" s="44"/>
      <c r="Y127" s="44"/>
      <c r="Z127" s="44"/>
      <c r="AA127" s="44"/>
      <c r="AB127" s="44"/>
      <c r="AC127" s="44"/>
      <c r="AD127" s="44"/>
      <c r="AE127" s="44"/>
      <c r="AF127" s="44"/>
      <c r="AG127" s="78"/>
      <c r="AH127" s="44"/>
      <c r="AI127" s="44"/>
      <c r="AJ127" s="44"/>
      <c r="AK127" s="44"/>
      <c r="AL127" s="44"/>
      <c r="AM127" s="78"/>
      <c r="AN127" s="44"/>
      <c r="AO127" s="44"/>
      <c r="AP127" s="44"/>
    </row>
    <row r="128" ht="14.25" customHeight="1">
      <c r="A128" s="44"/>
      <c r="B128" s="44"/>
      <c r="C128" s="44"/>
      <c r="D128" s="78"/>
      <c r="E128" s="44"/>
      <c r="F128" s="44"/>
      <c r="G128" s="44"/>
      <c r="H128" s="44"/>
      <c r="I128" s="44"/>
      <c r="J128" s="44"/>
      <c r="K128" s="44"/>
      <c r="L128" s="44"/>
      <c r="M128" s="44"/>
      <c r="N128" s="78"/>
      <c r="O128" s="44"/>
      <c r="P128" s="407"/>
      <c r="Q128" s="78"/>
      <c r="R128" s="464"/>
      <c r="S128" s="465"/>
      <c r="T128" s="44"/>
      <c r="U128" s="44"/>
      <c r="V128" s="44"/>
      <c r="W128" s="44"/>
      <c r="X128" s="44"/>
      <c r="Y128" s="44"/>
      <c r="Z128" s="44"/>
      <c r="AA128" s="44"/>
      <c r="AB128" s="44"/>
      <c r="AC128" s="44"/>
      <c r="AD128" s="44"/>
      <c r="AE128" s="44"/>
      <c r="AF128" s="44"/>
      <c r="AG128" s="78"/>
      <c r="AH128" s="44"/>
      <c r="AI128" s="44"/>
      <c r="AJ128" s="44"/>
      <c r="AK128" s="44"/>
      <c r="AL128" s="44"/>
      <c r="AM128" s="78"/>
      <c r="AN128" s="44"/>
      <c r="AO128" s="44"/>
      <c r="AP128" s="44"/>
    </row>
    <row r="129" ht="14.25" customHeight="1">
      <c r="A129" s="44"/>
      <c r="B129" s="44"/>
      <c r="C129" s="44"/>
      <c r="D129" s="78"/>
      <c r="E129" s="44"/>
      <c r="F129" s="44"/>
      <c r="G129" s="44"/>
      <c r="H129" s="44"/>
      <c r="I129" s="44"/>
      <c r="J129" s="44"/>
      <c r="K129" s="44"/>
      <c r="L129" s="44"/>
      <c r="M129" s="44"/>
      <c r="N129" s="78"/>
      <c r="O129" s="44"/>
      <c r="P129" s="407"/>
      <c r="Q129" s="78"/>
      <c r="R129" s="464"/>
      <c r="S129" s="465"/>
      <c r="T129" s="44"/>
      <c r="U129" s="44"/>
      <c r="V129" s="44"/>
      <c r="W129" s="44"/>
      <c r="X129" s="44"/>
      <c r="Y129" s="44"/>
      <c r="Z129" s="44"/>
      <c r="AA129" s="44"/>
      <c r="AB129" s="44"/>
      <c r="AC129" s="44"/>
      <c r="AD129" s="44"/>
      <c r="AE129" s="44"/>
      <c r="AF129" s="44"/>
      <c r="AG129" s="78"/>
      <c r="AH129" s="44"/>
      <c r="AI129" s="44"/>
      <c r="AJ129" s="44"/>
      <c r="AK129" s="44"/>
      <c r="AL129" s="44"/>
      <c r="AM129" s="78"/>
      <c r="AN129" s="44"/>
      <c r="AO129" s="44"/>
      <c r="AP129" s="44"/>
    </row>
    <row r="130" ht="14.25" customHeight="1">
      <c r="A130" s="44"/>
      <c r="B130" s="44"/>
      <c r="C130" s="44"/>
      <c r="D130" s="78"/>
      <c r="E130" s="44"/>
      <c r="F130" s="44"/>
      <c r="G130" s="44"/>
      <c r="H130" s="44"/>
      <c r="I130" s="44"/>
      <c r="J130" s="44"/>
      <c r="K130" s="44"/>
      <c r="L130" s="44"/>
      <c r="M130" s="44"/>
      <c r="N130" s="78"/>
      <c r="O130" s="44"/>
      <c r="P130" s="407"/>
      <c r="Q130" s="78"/>
      <c r="R130" s="464"/>
      <c r="S130" s="465"/>
      <c r="T130" s="44"/>
      <c r="U130" s="44"/>
      <c r="V130" s="44"/>
      <c r="W130" s="44"/>
      <c r="X130" s="44"/>
      <c r="Y130" s="44"/>
      <c r="Z130" s="44"/>
      <c r="AA130" s="44"/>
      <c r="AB130" s="44"/>
      <c r="AC130" s="44"/>
      <c r="AD130" s="44"/>
      <c r="AE130" s="44"/>
      <c r="AF130" s="44"/>
      <c r="AG130" s="78"/>
      <c r="AH130" s="44"/>
      <c r="AI130" s="44"/>
      <c r="AJ130" s="44"/>
      <c r="AK130" s="44"/>
      <c r="AL130" s="44"/>
      <c r="AM130" s="78"/>
      <c r="AN130" s="44"/>
      <c r="AO130" s="44"/>
      <c r="AP130" s="44"/>
    </row>
    <row r="131" ht="14.25" customHeight="1">
      <c r="A131" s="44"/>
      <c r="B131" s="44"/>
      <c r="C131" s="44"/>
      <c r="D131" s="78"/>
      <c r="E131" s="44"/>
      <c r="F131" s="44"/>
      <c r="G131" s="44"/>
      <c r="H131" s="44"/>
      <c r="I131" s="44"/>
      <c r="J131" s="44"/>
      <c r="K131" s="44"/>
      <c r="L131" s="44"/>
      <c r="M131" s="44"/>
      <c r="N131" s="78"/>
      <c r="O131" s="44"/>
      <c r="P131" s="407"/>
      <c r="Q131" s="78"/>
      <c r="R131" s="464"/>
      <c r="S131" s="465"/>
      <c r="T131" s="44"/>
      <c r="U131" s="44"/>
      <c r="V131" s="44"/>
      <c r="W131" s="44"/>
      <c r="X131" s="44"/>
      <c r="Y131" s="44"/>
      <c r="Z131" s="44"/>
      <c r="AA131" s="44"/>
      <c r="AB131" s="44"/>
      <c r="AC131" s="44"/>
      <c r="AD131" s="44"/>
      <c r="AE131" s="44"/>
      <c r="AF131" s="44"/>
      <c r="AG131" s="78"/>
      <c r="AH131" s="44"/>
      <c r="AI131" s="44"/>
      <c r="AJ131" s="44"/>
      <c r="AK131" s="44"/>
      <c r="AL131" s="44"/>
      <c r="AM131" s="78"/>
      <c r="AN131" s="44"/>
      <c r="AO131" s="44"/>
      <c r="AP131" s="44"/>
    </row>
    <row r="132" ht="14.25" customHeight="1">
      <c r="A132" s="44"/>
      <c r="B132" s="44"/>
      <c r="C132" s="44"/>
      <c r="D132" s="78"/>
      <c r="E132" s="44"/>
      <c r="F132" s="44"/>
      <c r="G132" s="44"/>
      <c r="H132" s="44"/>
      <c r="I132" s="44"/>
      <c r="J132" s="44"/>
      <c r="K132" s="44"/>
      <c r="L132" s="44"/>
      <c r="M132" s="44"/>
      <c r="N132" s="78"/>
      <c r="O132" s="44"/>
      <c r="P132" s="407"/>
      <c r="Q132" s="78"/>
      <c r="R132" s="464"/>
      <c r="S132" s="465"/>
      <c r="T132" s="44"/>
      <c r="U132" s="44"/>
      <c r="V132" s="44"/>
      <c r="W132" s="44"/>
      <c r="X132" s="44"/>
      <c r="Y132" s="44"/>
      <c r="Z132" s="44"/>
      <c r="AA132" s="44"/>
      <c r="AB132" s="44"/>
      <c r="AC132" s="44"/>
      <c r="AD132" s="44"/>
      <c r="AE132" s="44"/>
      <c r="AF132" s="44"/>
      <c r="AG132" s="78"/>
      <c r="AH132" s="44"/>
      <c r="AI132" s="44"/>
      <c r="AJ132" s="44"/>
      <c r="AK132" s="44"/>
      <c r="AL132" s="44"/>
      <c r="AM132" s="78"/>
      <c r="AN132" s="44"/>
      <c r="AO132" s="44"/>
      <c r="AP132" s="44"/>
    </row>
    <row r="133" ht="14.25" customHeight="1">
      <c r="A133" s="44"/>
      <c r="B133" s="44"/>
      <c r="C133" s="44"/>
      <c r="D133" s="78"/>
      <c r="E133" s="44"/>
      <c r="F133" s="44"/>
      <c r="G133" s="44"/>
      <c r="H133" s="44"/>
      <c r="I133" s="44"/>
      <c r="J133" s="44"/>
      <c r="K133" s="44"/>
      <c r="L133" s="44"/>
      <c r="M133" s="44"/>
      <c r="N133" s="78"/>
      <c r="O133" s="44"/>
      <c r="P133" s="407"/>
      <c r="Q133" s="78"/>
      <c r="R133" s="464"/>
      <c r="S133" s="465"/>
      <c r="T133" s="44"/>
      <c r="U133" s="44"/>
      <c r="V133" s="44"/>
      <c r="W133" s="44"/>
      <c r="X133" s="44"/>
      <c r="Y133" s="44"/>
      <c r="Z133" s="44"/>
      <c r="AA133" s="44"/>
      <c r="AB133" s="44"/>
      <c r="AC133" s="44"/>
      <c r="AD133" s="44"/>
      <c r="AE133" s="44"/>
      <c r="AF133" s="44"/>
      <c r="AG133" s="78"/>
      <c r="AH133" s="44"/>
      <c r="AI133" s="44"/>
      <c r="AJ133" s="44"/>
      <c r="AK133" s="44"/>
      <c r="AL133" s="44"/>
      <c r="AM133" s="78"/>
      <c r="AN133" s="44"/>
      <c r="AO133" s="44"/>
      <c r="AP133" s="44"/>
    </row>
    <row r="134" ht="14.25" customHeight="1">
      <c r="A134" s="44"/>
      <c r="B134" s="44"/>
      <c r="C134" s="44"/>
      <c r="D134" s="78"/>
      <c r="E134" s="44"/>
      <c r="F134" s="44"/>
      <c r="G134" s="44"/>
      <c r="H134" s="44"/>
      <c r="I134" s="44"/>
      <c r="J134" s="44"/>
      <c r="K134" s="44"/>
      <c r="L134" s="44"/>
      <c r="M134" s="44"/>
      <c r="N134" s="78"/>
      <c r="O134" s="44"/>
      <c r="P134" s="407"/>
      <c r="Q134" s="78"/>
      <c r="R134" s="464"/>
      <c r="S134" s="465"/>
      <c r="T134" s="44"/>
      <c r="U134" s="44"/>
      <c r="V134" s="44"/>
      <c r="W134" s="44"/>
      <c r="X134" s="44"/>
      <c r="Y134" s="44"/>
      <c r="Z134" s="44"/>
      <c r="AA134" s="44"/>
      <c r="AB134" s="44"/>
      <c r="AC134" s="44"/>
      <c r="AD134" s="44"/>
      <c r="AE134" s="44"/>
      <c r="AF134" s="44"/>
      <c r="AG134" s="78"/>
      <c r="AH134" s="44"/>
      <c r="AI134" s="44"/>
      <c r="AJ134" s="44"/>
      <c r="AK134" s="44"/>
      <c r="AL134" s="44"/>
      <c r="AM134" s="78"/>
      <c r="AN134" s="44"/>
      <c r="AO134" s="44"/>
      <c r="AP134" s="44"/>
    </row>
    <row r="135" ht="14.25" customHeight="1">
      <c r="A135" s="44"/>
      <c r="B135" s="44"/>
      <c r="C135" s="44"/>
      <c r="D135" s="78"/>
      <c r="E135" s="44"/>
      <c r="F135" s="44"/>
      <c r="G135" s="44"/>
      <c r="H135" s="44"/>
      <c r="I135" s="44"/>
      <c r="J135" s="44"/>
      <c r="K135" s="44"/>
      <c r="L135" s="44"/>
      <c r="M135" s="44"/>
      <c r="N135" s="78"/>
      <c r="O135" s="44"/>
      <c r="P135" s="407"/>
      <c r="Q135" s="78"/>
      <c r="R135" s="464"/>
      <c r="S135" s="465"/>
      <c r="T135" s="44"/>
      <c r="U135" s="44"/>
      <c r="V135" s="44"/>
      <c r="W135" s="44"/>
      <c r="X135" s="44"/>
      <c r="Y135" s="44"/>
      <c r="Z135" s="44"/>
      <c r="AA135" s="44"/>
      <c r="AB135" s="44"/>
      <c r="AC135" s="44"/>
      <c r="AD135" s="44"/>
      <c r="AE135" s="44"/>
      <c r="AF135" s="44"/>
      <c r="AG135" s="78"/>
      <c r="AH135" s="44"/>
      <c r="AI135" s="44"/>
      <c r="AJ135" s="44"/>
      <c r="AK135" s="44"/>
      <c r="AL135" s="44"/>
      <c r="AM135" s="78"/>
      <c r="AN135" s="44"/>
      <c r="AO135" s="44"/>
      <c r="AP135" s="44"/>
    </row>
    <row r="136" ht="14.25" customHeight="1">
      <c r="A136" s="44"/>
      <c r="B136" s="44"/>
      <c r="C136" s="44"/>
      <c r="D136" s="78"/>
      <c r="E136" s="44"/>
      <c r="F136" s="44"/>
      <c r="G136" s="44"/>
      <c r="H136" s="44"/>
      <c r="I136" s="44"/>
      <c r="J136" s="44"/>
      <c r="K136" s="44"/>
      <c r="L136" s="44"/>
      <c r="M136" s="44"/>
      <c r="N136" s="78"/>
      <c r="O136" s="44"/>
      <c r="P136" s="407"/>
      <c r="Q136" s="78"/>
      <c r="R136" s="464"/>
      <c r="S136" s="465"/>
      <c r="T136" s="44"/>
      <c r="U136" s="44"/>
      <c r="V136" s="44"/>
      <c r="W136" s="44"/>
      <c r="X136" s="44"/>
      <c r="Y136" s="44"/>
      <c r="Z136" s="44"/>
      <c r="AA136" s="44"/>
      <c r="AB136" s="44"/>
      <c r="AC136" s="44"/>
      <c r="AD136" s="44"/>
      <c r="AE136" s="44"/>
      <c r="AF136" s="44"/>
      <c r="AG136" s="78"/>
      <c r="AH136" s="44"/>
      <c r="AI136" s="44"/>
      <c r="AJ136" s="44"/>
      <c r="AK136" s="44"/>
      <c r="AL136" s="44"/>
      <c r="AM136" s="78"/>
      <c r="AN136" s="44"/>
      <c r="AO136" s="44"/>
      <c r="AP136" s="44"/>
    </row>
    <row r="137" ht="14.25" customHeight="1">
      <c r="A137" s="44"/>
      <c r="B137" s="44"/>
      <c r="C137" s="44"/>
      <c r="D137" s="78"/>
      <c r="E137" s="44"/>
      <c r="F137" s="44"/>
      <c r="G137" s="44"/>
      <c r="H137" s="44"/>
      <c r="I137" s="44"/>
      <c r="J137" s="44"/>
      <c r="K137" s="44"/>
      <c r="L137" s="44"/>
      <c r="M137" s="44"/>
      <c r="N137" s="78"/>
      <c r="O137" s="44"/>
      <c r="P137" s="407"/>
      <c r="Q137" s="78"/>
      <c r="R137" s="464"/>
      <c r="S137" s="465"/>
      <c r="T137" s="44"/>
      <c r="U137" s="44"/>
      <c r="V137" s="44"/>
      <c r="W137" s="44"/>
      <c r="X137" s="44"/>
      <c r="Y137" s="44"/>
      <c r="Z137" s="44"/>
      <c r="AA137" s="44"/>
      <c r="AB137" s="44"/>
      <c r="AC137" s="44"/>
      <c r="AD137" s="44"/>
      <c r="AE137" s="44"/>
      <c r="AF137" s="44"/>
      <c r="AG137" s="78"/>
      <c r="AH137" s="44"/>
      <c r="AI137" s="44"/>
      <c r="AJ137" s="44"/>
      <c r="AK137" s="44"/>
      <c r="AL137" s="44"/>
      <c r="AM137" s="78"/>
      <c r="AN137" s="44"/>
      <c r="AO137" s="44"/>
      <c r="AP137" s="44"/>
    </row>
    <row r="138" ht="14.25" customHeight="1">
      <c r="A138" s="44"/>
      <c r="B138" s="44"/>
      <c r="C138" s="44"/>
      <c r="D138" s="78"/>
      <c r="E138" s="44"/>
      <c r="F138" s="44"/>
      <c r="G138" s="44"/>
      <c r="H138" s="44"/>
      <c r="I138" s="44"/>
      <c r="J138" s="44"/>
      <c r="K138" s="44"/>
      <c r="L138" s="44"/>
      <c r="M138" s="44"/>
      <c r="N138" s="78"/>
      <c r="O138" s="44"/>
      <c r="P138" s="407"/>
      <c r="Q138" s="78"/>
      <c r="R138" s="464"/>
      <c r="S138" s="465"/>
      <c r="T138" s="44"/>
      <c r="U138" s="44"/>
      <c r="V138" s="44"/>
      <c r="W138" s="44"/>
      <c r="X138" s="44"/>
      <c r="Y138" s="44"/>
      <c r="Z138" s="44"/>
      <c r="AA138" s="44"/>
      <c r="AB138" s="44"/>
      <c r="AC138" s="44"/>
      <c r="AD138" s="44"/>
      <c r="AE138" s="44"/>
      <c r="AF138" s="44"/>
      <c r="AG138" s="78"/>
      <c r="AH138" s="44"/>
      <c r="AI138" s="44"/>
      <c r="AJ138" s="44"/>
      <c r="AK138" s="44"/>
      <c r="AL138" s="44"/>
      <c r="AM138" s="78"/>
      <c r="AN138" s="44"/>
      <c r="AO138" s="44"/>
      <c r="AP138" s="44"/>
    </row>
    <row r="139" ht="14.25" customHeight="1">
      <c r="A139" s="44"/>
      <c r="B139" s="44"/>
      <c r="C139" s="44"/>
      <c r="D139" s="78"/>
      <c r="E139" s="44"/>
      <c r="F139" s="44"/>
      <c r="G139" s="44"/>
      <c r="H139" s="44"/>
      <c r="I139" s="44"/>
      <c r="J139" s="44"/>
      <c r="K139" s="44"/>
      <c r="L139" s="44"/>
      <c r="M139" s="44"/>
      <c r="N139" s="78"/>
      <c r="O139" s="44"/>
      <c r="P139" s="407"/>
      <c r="Q139" s="78"/>
      <c r="R139" s="464"/>
      <c r="S139" s="465"/>
      <c r="T139" s="44"/>
      <c r="U139" s="44"/>
      <c r="V139" s="44"/>
      <c r="W139" s="44"/>
      <c r="X139" s="44"/>
      <c r="Y139" s="44"/>
      <c r="Z139" s="44"/>
      <c r="AA139" s="44"/>
      <c r="AB139" s="44"/>
      <c r="AC139" s="44"/>
      <c r="AD139" s="44"/>
      <c r="AE139" s="44"/>
      <c r="AF139" s="44"/>
      <c r="AG139" s="78"/>
      <c r="AH139" s="44"/>
      <c r="AI139" s="44"/>
      <c r="AJ139" s="44"/>
      <c r="AK139" s="44"/>
      <c r="AL139" s="44"/>
      <c r="AM139" s="78"/>
      <c r="AN139" s="44"/>
      <c r="AO139" s="44"/>
      <c r="AP139" s="44"/>
    </row>
    <row r="140" ht="14.25" customHeight="1">
      <c r="A140" s="44"/>
      <c r="B140" s="44"/>
      <c r="C140" s="44"/>
      <c r="D140" s="78"/>
      <c r="E140" s="44"/>
      <c r="F140" s="44"/>
      <c r="G140" s="44"/>
      <c r="H140" s="44"/>
      <c r="I140" s="44"/>
      <c r="J140" s="44"/>
      <c r="K140" s="44"/>
      <c r="L140" s="44"/>
      <c r="M140" s="44"/>
      <c r="N140" s="78"/>
      <c r="O140" s="44"/>
      <c r="P140" s="407"/>
      <c r="Q140" s="78"/>
      <c r="R140" s="464"/>
      <c r="S140" s="465"/>
      <c r="T140" s="44"/>
      <c r="U140" s="44"/>
      <c r="V140" s="44"/>
      <c r="W140" s="44"/>
      <c r="X140" s="44"/>
      <c r="Y140" s="44"/>
      <c r="Z140" s="44"/>
      <c r="AA140" s="44"/>
      <c r="AB140" s="44"/>
      <c r="AC140" s="44"/>
      <c r="AD140" s="44"/>
      <c r="AE140" s="44"/>
      <c r="AF140" s="44"/>
      <c r="AG140" s="78"/>
      <c r="AH140" s="44"/>
      <c r="AI140" s="44"/>
      <c r="AJ140" s="44"/>
      <c r="AK140" s="44"/>
      <c r="AL140" s="44"/>
      <c r="AM140" s="78"/>
      <c r="AN140" s="44"/>
      <c r="AO140" s="44"/>
      <c r="AP140" s="44"/>
    </row>
    <row r="141" ht="14.25" customHeight="1">
      <c r="A141" s="44"/>
      <c r="B141" s="44"/>
      <c r="C141" s="44"/>
      <c r="D141" s="78"/>
      <c r="E141" s="44"/>
      <c r="F141" s="44"/>
      <c r="G141" s="44"/>
      <c r="H141" s="44"/>
      <c r="I141" s="44"/>
      <c r="J141" s="44"/>
      <c r="K141" s="44"/>
      <c r="L141" s="44"/>
      <c r="M141" s="44"/>
      <c r="N141" s="78"/>
      <c r="O141" s="44"/>
      <c r="P141" s="407"/>
      <c r="Q141" s="78"/>
      <c r="R141" s="464"/>
      <c r="S141" s="465"/>
      <c r="T141" s="44"/>
      <c r="U141" s="44"/>
      <c r="V141" s="44"/>
      <c r="W141" s="44"/>
      <c r="X141" s="44"/>
      <c r="Y141" s="44"/>
      <c r="Z141" s="44"/>
      <c r="AA141" s="44"/>
      <c r="AB141" s="44"/>
      <c r="AC141" s="44"/>
      <c r="AD141" s="44"/>
      <c r="AE141" s="44"/>
      <c r="AF141" s="44"/>
      <c r="AG141" s="78"/>
      <c r="AH141" s="44"/>
      <c r="AI141" s="44"/>
      <c r="AJ141" s="44"/>
      <c r="AK141" s="44"/>
      <c r="AL141" s="44"/>
      <c r="AM141" s="78"/>
      <c r="AN141" s="44"/>
      <c r="AO141" s="44"/>
      <c r="AP141" s="44"/>
    </row>
    <row r="142" ht="14.25" customHeight="1">
      <c r="A142" s="44"/>
      <c r="B142" s="44"/>
      <c r="C142" s="44"/>
      <c r="D142" s="78"/>
      <c r="E142" s="44"/>
      <c r="F142" s="44"/>
      <c r="G142" s="44"/>
      <c r="H142" s="44"/>
      <c r="I142" s="44"/>
      <c r="J142" s="44"/>
      <c r="K142" s="44"/>
      <c r="L142" s="44"/>
      <c r="M142" s="44"/>
      <c r="N142" s="78"/>
      <c r="O142" s="44"/>
      <c r="P142" s="407"/>
      <c r="Q142" s="78"/>
      <c r="R142" s="464"/>
      <c r="S142" s="465"/>
      <c r="T142" s="44"/>
      <c r="U142" s="44"/>
      <c r="V142" s="44"/>
      <c r="W142" s="44"/>
      <c r="X142" s="44"/>
      <c r="Y142" s="44"/>
      <c r="Z142" s="44"/>
      <c r="AA142" s="44"/>
      <c r="AB142" s="44"/>
      <c r="AC142" s="44"/>
      <c r="AD142" s="44"/>
      <c r="AE142" s="44"/>
      <c r="AF142" s="44"/>
      <c r="AG142" s="78"/>
      <c r="AH142" s="44"/>
      <c r="AI142" s="44"/>
      <c r="AJ142" s="44"/>
      <c r="AK142" s="44"/>
      <c r="AL142" s="44"/>
      <c r="AM142" s="78"/>
      <c r="AN142" s="44"/>
      <c r="AO142" s="44"/>
      <c r="AP142" s="44"/>
    </row>
    <row r="143" ht="14.25" customHeight="1">
      <c r="A143" s="44"/>
      <c r="B143" s="44"/>
      <c r="C143" s="44"/>
      <c r="D143" s="78"/>
      <c r="E143" s="44"/>
      <c r="F143" s="44"/>
      <c r="G143" s="44"/>
      <c r="H143" s="44"/>
      <c r="I143" s="44"/>
      <c r="J143" s="44"/>
      <c r="K143" s="44"/>
      <c r="L143" s="44"/>
      <c r="M143" s="44"/>
      <c r="N143" s="78"/>
      <c r="O143" s="44"/>
      <c r="P143" s="407"/>
      <c r="Q143" s="78"/>
      <c r="R143" s="464"/>
      <c r="S143" s="465"/>
      <c r="T143" s="44"/>
      <c r="U143" s="44"/>
      <c r="V143" s="44"/>
      <c r="W143" s="44"/>
      <c r="X143" s="44"/>
      <c r="Y143" s="44"/>
      <c r="Z143" s="44"/>
      <c r="AA143" s="44"/>
      <c r="AB143" s="44"/>
      <c r="AC143" s="44"/>
      <c r="AD143" s="44"/>
      <c r="AE143" s="44"/>
      <c r="AF143" s="44"/>
      <c r="AG143" s="78"/>
      <c r="AH143" s="44"/>
      <c r="AI143" s="44"/>
      <c r="AJ143" s="44"/>
      <c r="AK143" s="44"/>
      <c r="AL143" s="44"/>
      <c r="AM143" s="78"/>
      <c r="AN143" s="44"/>
      <c r="AO143" s="44"/>
      <c r="AP143" s="44"/>
    </row>
    <row r="144" ht="14.25" customHeight="1">
      <c r="A144" s="44"/>
      <c r="B144" s="44"/>
      <c r="C144" s="44"/>
      <c r="D144" s="78"/>
      <c r="E144" s="44"/>
      <c r="F144" s="44"/>
      <c r="G144" s="44"/>
      <c r="H144" s="44"/>
      <c r="I144" s="44"/>
      <c r="J144" s="44"/>
      <c r="K144" s="44"/>
      <c r="L144" s="44"/>
      <c r="M144" s="44"/>
      <c r="N144" s="78"/>
      <c r="O144" s="44"/>
      <c r="P144" s="407"/>
      <c r="Q144" s="78"/>
      <c r="R144" s="464"/>
      <c r="S144" s="465"/>
      <c r="T144" s="44"/>
      <c r="U144" s="44"/>
      <c r="V144" s="44"/>
      <c r="W144" s="44"/>
      <c r="X144" s="44"/>
      <c r="Y144" s="44"/>
      <c r="Z144" s="44"/>
      <c r="AA144" s="44"/>
      <c r="AB144" s="44"/>
      <c r="AC144" s="44"/>
      <c r="AD144" s="44"/>
      <c r="AE144" s="44"/>
      <c r="AF144" s="44"/>
      <c r="AG144" s="78"/>
      <c r="AH144" s="44"/>
      <c r="AI144" s="44"/>
      <c r="AJ144" s="44"/>
      <c r="AK144" s="44"/>
      <c r="AL144" s="44"/>
      <c r="AM144" s="78"/>
      <c r="AN144" s="44"/>
      <c r="AO144" s="44"/>
      <c r="AP144" s="44"/>
    </row>
    <row r="145" ht="14.25" customHeight="1">
      <c r="A145" s="44"/>
      <c r="B145" s="44"/>
      <c r="C145" s="44"/>
      <c r="D145" s="78"/>
      <c r="E145" s="44"/>
      <c r="F145" s="44"/>
      <c r="G145" s="44"/>
      <c r="H145" s="44"/>
      <c r="I145" s="44"/>
      <c r="J145" s="44"/>
      <c r="K145" s="44"/>
      <c r="L145" s="44"/>
      <c r="M145" s="44"/>
      <c r="N145" s="78"/>
      <c r="O145" s="44"/>
      <c r="P145" s="407"/>
      <c r="Q145" s="78"/>
      <c r="R145" s="464"/>
      <c r="S145" s="465"/>
      <c r="T145" s="44"/>
      <c r="U145" s="44"/>
      <c r="V145" s="44"/>
      <c r="W145" s="44"/>
      <c r="X145" s="44"/>
      <c r="Y145" s="44"/>
      <c r="Z145" s="44"/>
      <c r="AA145" s="44"/>
      <c r="AB145" s="44"/>
      <c r="AC145" s="44"/>
      <c r="AD145" s="44"/>
      <c r="AE145" s="44"/>
      <c r="AF145" s="44"/>
      <c r="AG145" s="78"/>
      <c r="AH145" s="44"/>
      <c r="AI145" s="44"/>
      <c r="AJ145" s="44"/>
      <c r="AK145" s="44"/>
      <c r="AL145" s="44"/>
      <c r="AM145" s="78"/>
      <c r="AN145" s="44"/>
      <c r="AO145" s="44"/>
      <c r="AP145" s="44"/>
    </row>
    <row r="146" ht="14.25" customHeight="1">
      <c r="A146" s="44"/>
      <c r="B146" s="44"/>
      <c r="C146" s="44"/>
      <c r="D146" s="78"/>
      <c r="E146" s="44"/>
      <c r="F146" s="44"/>
      <c r="G146" s="44"/>
      <c r="H146" s="44"/>
      <c r="I146" s="44"/>
      <c r="J146" s="44"/>
      <c r="K146" s="44"/>
      <c r="L146" s="44"/>
      <c r="M146" s="44"/>
      <c r="N146" s="78"/>
      <c r="O146" s="44"/>
      <c r="P146" s="407"/>
      <c r="Q146" s="78"/>
      <c r="R146" s="464"/>
      <c r="S146" s="465"/>
      <c r="T146" s="44"/>
      <c r="U146" s="44"/>
      <c r="V146" s="44"/>
      <c r="W146" s="44"/>
      <c r="X146" s="44"/>
      <c r="Y146" s="44"/>
      <c r="Z146" s="44"/>
      <c r="AA146" s="44"/>
      <c r="AB146" s="44"/>
      <c r="AC146" s="44"/>
      <c r="AD146" s="44"/>
      <c r="AE146" s="44"/>
      <c r="AF146" s="44"/>
      <c r="AG146" s="78"/>
      <c r="AH146" s="44"/>
      <c r="AI146" s="44"/>
      <c r="AJ146" s="44"/>
      <c r="AK146" s="44"/>
      <c r="AL146" s="44"/>
      <c r="AM146" s="78"/>
      <c r="AN146" s="44"/>
      <c r="AO146" s="44"/>
      <c r="AP146" s="44"/>
    </row>
    <row r="147" ht="14.25" customHeight="1">
      <c r="A147" s="44"/>
      <c r="B147" s="44"/>
      <c r="C147" s="44"/>
      <c r="D147" s="78"/>
      <c r="E147" s="44"/>
      <c r="F147" s="44"/>
      <c r="G147" s="44"/>
      <c r="H147" s="44"/>
      <c r="I147" s="44"/>
      <c r="J147" s="44"/>
      <c r="K147" s="44"/>
      <c r="L147" s="44"/>
      <c r="M147" s="44"/>
      <c r="N147" s="78"/>
      <c r="O147" s="44"/>
      <c r="P147" s="407"/>
      <c r="Q147" s="78"/>
      <c r="R147" s="464"/>
      <c r="S147" s="465"/>
      <c r="T147" s="44"/>
      <c r="U147" s="44"/>
      <c r="V147" s="44"/>
      <c r="W147" s="44"/>
      <c r="X147" s="44"/>
      <c r="Y147" s="44"/>
      <c r="Z147" s="44"/>
      <c r="AA147" s="44"/>
      <c r="AB147" s="44"/>
      <c r="AC147" s="44"/>
      <c r="AD147" s="44"/>
      <c r="AE147" s="44"/>
      <c r="AF147" s="44"/>
      <c r="AG147" s="78"/>
      <c r="AH147" s="44"/>
      <c r="AI147" s="44"/>
      <c r="AJ147" s="44"/>
      <c r="AK147" s="44"/>
      <c r="AL147" s="44"/>
      <c r="AM147" s="78"/>
      <c r="AN147" s="44"/>
      <c r="AO147" s="44"/>
      <c r="AP147" s="44"/>
    </row>
    <row r="148" ht="14.25" customHeight="1">
      <c r="A148" s="44"/>
      <c r="B148" s="44"/>
      <c r="C148" s="44"/>
      <c r="D148" s="78"/>
      <c r="E148" s="44"/>
      <c r="F148" s="44"/>
      <c r="G148" s="44"/>
      <c r="H148" s="44"/>
      <c r="I148" s="44"/>
      <c r="J148" s="44"/>
      <c r="K148" s="44"/>
      <c r="L148" s="44"/>
      <c r="M148" s="44"/>
      <c r="N148" s="78"/>
      <c r="O148" s="44"/>
      <c r="P148" s="407"/>
      <c r="Q148" s="78"/>
      <c r="R148" s="464"/>
      <c r="S148" s="465"/>
      <c r="T148" s="44"/>
      <c r="U148" s="44"/>
      <c r="V148" s="44"/>
      <c r="W148" s="44"/>
      <c r="X148" s="44"/>
      <c r="Y148" s="44"/>
      <c r="Z148" s="44"/>
      <c r="AA148" s="44"/>
      <c r="AB148" s="44"/>
      <c r="AC148" s="44"/>
      <c r="AD148" s="44"/>
      <c r="AE148" s="44"/>
      <c r="AF148" s="44"/>
      <c r="AG148" s="78"/>
      <c r="AH148" s="44"/>
      <c r="AI148" s="44"/>
      <c r="AJ148" s="44"/>
      <c r="AK148" s="44"/>
      <c r="AL148" s="44"/>
      <c r="AM148" s="78"/>
      <c r="AN148" s="44"/>
      <c r="AO148" s="44"/>
      <c r="AP148" s="44"/>
    </row>
    <row r="149" ht="14.25" customHeight="1">
      <c r="A149" s="44"/>
      <c r="B149" s="44"/>
      <c r="C149" s="44"/>
      <c r="D149" s="78"/>
      <c r="E149" s="44"/>
      <c r="F149" s="44"/>
      <c r="G149" s="44"/>
      <c r="H149" s="44"/>
      <c r="I149" s="44"/>
      <c r="J149" s="44"/>
      <c r="K149" s="44"/>
      <c r="L149" s="44"/>
      <c r="M149" s="44"/>
      <c r="N149" s="78"/>
      <c r="O149" s="44"/>
      <c r="P149" s="407"/>
      <c r="Q149" s="78"/>
      <c r="R149" s="464"/>
      <c r="S149" s="465"/>
      <c r="T149" s="44"/>
      <c r="U149" s="44"/>
      <c r="V149" s="44"/>
      <c r="W149" s="44"/>
      <c r="X149" s="44"/>
      <c r="Y149" s="44"/>
      <c r="Z149" s="44"/>
      <c r="AA149" s="44"/>
      <c r="AB149" s="44"/>
      <c r="AC149" s="44"/>
      <c r="AD149" s="44"/>
      <c r="AE149" s="44"/>
      <c r="AF149" s="44"/>
      <c r="AG149" s="78"/>
      <c r="AH149" s="44"/>
      <c r="AI149" s="44"/>
      <c r="AJ149" s="44"/>
      <c r="AK149" s="44"/>
      <c r="AL149" s="44"/>
      <c r="AM149" s="78"/>
      <c r="AN149" s="44"/>
      <c r="AO149" s="44"/>
      <c r="AP149" s="44"/>
    </row>
    <row r="150" ht="14.25" customHeight="1">
      <c r="A150" s="44"/>
      <c r="B150" s="44"/>
      <c r="C150" s="44"/>
      <c r="D150" s="78"/>
      <c r="E150" s="44"/>
      <c r="F150" s="44"/>
      <c r="G150" s="44"/>
      <c r="H150" s="44"/>
      <c r="I150" s="44"/>
      <c r="J150" s="44"/>
      <c r="K150" s="44"/>
      <c r="L150" s="44"/>
      <c r="M150" s="44"/>
      <c r="N150" s="78"/>
      <c r="O150" s="44"/>
      <c r="P150" s="407"/>
      <c r="Q150" s="78"/>
      <c r="R150" s="464"/>
      <c r="S150" s="465"/>
      <c r="T150" s="44"/>
      <c r="U150" s="44"/>
      <c r="V150" s="44"/>
      <c r="W150" s="44"/>
      <c r="X150" s="44"/>
      <c r="Y150" s="44"/>
      <c r="Z150" s="44"/>
      <c r="AA150" s="44"/>
      <c r="AB150" s="44"/>
      <c r="AC150" s="44"/>
      <c r="AD150" s="44"/>
      <c r="AE150" s="44"/>
      <c r="AF150" s="44"/>
      <c r="AG150" s="78"/>
      <c r="AH150" s="44"/>
      <c r="AI150" s="44"/>
      <c r="AJ150" s="44"/>
      <c r="AK150" s="44"/>
      <c r="AL150" s="44"/>
      <c r="AM150" s="78"/>
      <c r="AN150" s="44"/>
      <c r="AO150" s="44"/>
      <c r="AP150" s="44"/>
    </row>
    <row r="151" ht="14.25" customHeight="1">
      <c r="A151" s="44"/>
      <c r="B151" s="44"/>
      <c r="C151" s="44"/>
      <c r="D151" s="78"/>
      <c r="E151" s="44"/>
      <c r="F151" s="44"/>
      <c r="G151" s="44"/>
      <c r="H151" s="44"/>
      <c r="I151" s="44"/>
      <c r="J151" s="44"/>
      <c r="K151" s="44"/>
      <c r="L151" s="44"/>
      <c r="M151" s="44"/>
      <c r="N151" s="78"/>
      <c r="O151" s="44"/>
      <c r="P151" s="407"/>
      <c r="Q151" s="78"/>
      <c r="R151" s="464"/>
      <c r="S151" s="465"/>
      <c r="T151" s="44"/>
      <c r="U151" s="44"/>
      <c r="V151" s="44"/>
      <c r="W151" s="44"/>
      <c r="X151" s="44"/>
      <c r="Y151" s="44"/>
      <c r="Z151" s="44"/>
      <c r="AA151" s="44"/>
      <c r="AB151" s="44"/>
      <c r="AC151" s="44"/>
      <c r="AD151" s="44"/>
      <c r="AE151" s="44"/>
      <c r="AF151" s="44"/>
      <c r="AG151" s="78"/>
      <c r="AH151" s="44"/>
      <c r="AI151" s="44"/>
      <c r="AJ151" s="44"/>
      <c r="AK151" s="44"/>
      <c r="AL151" s="44"/>
      <c r="AM151" s="78"/>
      <c r="AN151" s="44"/>
      <c r="AO151" s="44"/>
      <c r="AP151" s="44"/>
    </row>
    <row r="152" ht="14.25" customHeight="1">
      <c r="A152" s="44"/>
      <c r="B152" s="44"/>
      <c r="C152" s="44"/>
      <c r="D152" s="78"/>
      <c r="E152" s="44"/>
      <c r="F152" s="44"/>
      <c r="G152" s="44"/>
      <c r="H152" s="44"/>
      <c r="I152" s="44"/>
      <c r="J152" s="44"/>
      <c r="K152" s="44"/>
      <c r="L152" s="44"/>
      <c r="M152" s="44"/>
      <c r="N152" s="78"/>
      <c r="O152" s="44"/>
      <c r="P152" s="407"/>
      <c r="Q152" s="78"/>
      <c r="R152" s="464"/>
      <c r="S152" s="465"/>
      <c r="T152" s="44"/>
      <c r="U152" s="44"/>
      <c r="V152" s="44"/>
      <c r="W152" s="44"/>
      <c r="X152" s="44"/>
      <c r="Y152" s="44"/>
      <c r="Z152" s="44"/>
      <c r="AA152" s="44"/>
      <c r="AB152" s="44"/>
      <c r="AC152" s="44"/>
      <c r="AD152" s="44"/>
      <c r="AE152" s="44"/>
      <c r="AF152" s="44"/>
      <c r="AG152" s="78"/>
      <c r="AH152" s="44"/>
      <c r="AI152" s="44"/>
      <c r="AJ152" s="44"/>
      <c r="AK152" s="44"/>
      <c r="AL152" s="44"/>
      <c r="AM152" s="78"/>
      <c r="AN152" s="44"/>
      <c r="AO152" s="44"/>
      <c r="AP152" s="44"/>
    </row>
    <row r="153" ht="14.25" customHeight="1">
      <c r="A153" s="44"/>
      <c r="B153" s="44"/>
      <c r="C153" s="44"/>
      <c r="D153" s="78"/>
      <c r="E153" s="44"/>
      <c r="F153" s="44"/>
      <c r="G153" s="44"/>
      <c r="H153" s="44"/>
      <c r="I153" s="44"/>
      <c r="J153" s="44"/>
      <c r="K153" s="44"/>
      <c r="L153" s="44"/>
      <c r="M153" s="44"/>
      <c r="N153" s="78"/>
      <c r="O153" s="44"/>
      <c r="P153" s="407"/>
      <c r="Q153" s="78"/>
      <c r="R153" s="464"/>
      <c r="S153" s="465"/>
      <c r="T153" s="44"/>
      <c r="U153" s="44"/>
      <c r="V153" s="44"/>
      <c r="W153" s="44"/>
      <c r="X153" s="44"/>
      <c r="Y153" s="44"/>
      <c r="Z153" s="44"/>
      <c r="AA153" s="44"/>
      <c r="AB153" s="44"/>
      <c r="AC153" s="44"/>
      <c r="AD153" s="44"/>
      <c r="AE153" s="44"/>
      <c r="AF153" s="44"/>
      <c r="AG153" s="78"/>
      <c r="AH153" s="44"/>
      <c r="AI153" s="44"/>
      <c r="AJ153" s="44"/>
      <c r="AK153" s="44"/>
      <c r="AL153" s="44"/>
      <c r="AM153" s="78"/>
      <c r="AN153" s="44"/>
      <c r="AO153" s="44"/>
      <c r="AP153" s="44"/>
    </row>
    <row r="154" ht="14.25" customHeight="1">
      <c r="A154" s="44"/>
      <c r="B154" s="44"/>
      <c r="C154" s="44"/>
      <c r="D154" s="78"/>
      <c r="E154" s="44"/>
      <c r="F154" s="44"/>
      <c r="G154" s="44"/>
      <c r="H154" s="44"/>
      <c r="I154" s="44"/>
      <c r="J154" s="44"/>
      <c r="K154" s="44"/>
      <c r="L154" s="44"/>
      <c r="M154" s="44"/>
      <c r="N154" s="78"/>
      <c r="O154" s="44"/>
      <c r="P154" s="407"/>
      <c r="Q154" s="78"/>
      <c r="R154" s="464"/>
      <c r="S154" s="465"/>
      <c r="T154" s="44"/>
      <c r="U154" s="44"/>
      <c r="V154" s="44"/>
      <c r="W154" s="44"/>
      <c r="X154" s="44"/>
      <c r="Y154" s="44"/>
      <c r="Z154" s="44"/>
      <c r="AA154" s="44"/>
      <c r="AB154" s="44"/>
      <c r="AC154" s="44"/>
      <c r="AD154" s="44"/>
      <c r="AE154" s="44"/>
      <c r="AF154" s="44"/>
      <c r="AG154" s="78"/>
      <c r="AH154" s="44"/>
      <c r="AI154" s="44"/>
      <c r="AJ154" s="44"/>
      <c r="AK154" s="44"/>
      <c r="AL154" s="44"/>
      <c r="AM154" s="78"/>
      <c r="AN154" s="44"/>
      <c r="AO154" s="44"/>
      <c r="AP154" s="44"/>
    </row>
    <row r="155" ht="14.25" customHeight="1">
      <c r="A155" s="44"/>
      <c r="B155" s="44"/>
      <c r="C155" s="44"/>
      <c r="D155" s="78"/>
      <c r="E155" s="44"/>
      <c r="F155" s="44"/>
      <c r="G155" s="44"/>
      <c r="H155" s="44"/>
      <c r="I155" s="44"/>
      <c r="J155" s="44"/>
      <c r="K155" s="44"/>
      <c r="L155" s="44"/>
      <c r="M155" s="44"/>
      <c r="N155" s="78"/>
      <c r="O155" s="44"/>
      <c r="P155" s="407"/>
      <c r="Q155" s="78"/>
      <c r="R155" s="464"/>
      <c r="S155" s="465"/>
      <c r="T155" s="44"/>
      <c r="U155" s="44"/>
      <c r="V155" s="44"/>
      <c r="W155" s="44"/>
      <c r="X155" s="44"/>
      <c r="Y155" s="44"/>
      <c r="Z155" s="44"/>
      <c r="AA155" s="44"/>
      <c r="AB155" s="44"/>
      <c r="AC155" s="44"/>
      <c r="AD155" s="44"/>
      <c r="AE155" s="44"/>
      <c r="AF155" s="44"/>
      <c r="AG155" s="78"/>
      <c r="AH155" s="44"/>
      <c r="AI155" s="44"/>
      <c r="AJ155" s="44"/>
      <c r="AK155" s="44"/>
      <c r="AL155" s="44"/>
      <c r="AM155" s="78"/>
      <c r="AN155" s="44"/>
      <c r="AO155" s="44"/>
      <c r="AP155" s="44"/>
    </row>
    <row r="156" ht="14.25" customHeight="1">
      <c r="A156" s="44"/>
      <c r="B156" s="44"/>
      <c r="C156" s="44"/>
      <c r="D156" s="78"/>
      <c r="E156" s="44"/>
      <c r="F156" s="44"/>
      <c r="G156" s="44"/>
      <c r="H156" s="44"/>
      <c r="I156" s="44"/>
      <c r="J156" s="44"/>
      <c r="K156" s="44"/>
      <c r="L156" s="44"/>
      <c r="M156" s="44"/>
      <c r="N156" s="78"/>
      <c r="O156" s="44"/>
      <c r="P156" s="407"/>
      <c r="Q156" s="78"/>
      <c r="R156" s="464"/>
      <c r="S156" s="465"/>
      <c r="T156" s="44"/>
      <c r="U156" s="44"/>
      <c r="V156" s="44"/>
      <c r="W156" s="44"/>
      <c r="X156" s="44"/>
      <c r="Y156" s="44"/>
      <c r="Z156" s="44"/>
      <c r="AA156" s="44"/>
      <c r="AB156" s="44"/>
      <c r="AC156" s="44"/>
      <c r="AD156" s="44"/>
      <c r="AE156" s="44"/>
      <c r="AF156" s="44"/>
      <c r="AG156" s="78"/>
      <c r="AH156" s="44"/>
      <c r="AI156" s="44"/>
      <c r="AJ156" s="44"/>
      <c r="AK156" s="44"/>
      <c r="AL156" s="44"/>
      <c r="AM156" s="78"/>
      <c r="AN156" s="44"/>
      <c r="AO156" s="44"/>
      <c r="AP156" s="44"/>
    </row>
    <row r="157" ht="14.25" customHeight="1">
      <c r="A157" s="44"/>
      <c r="B157" s="44"/>
      <c r="C157" s="44"/>
      <c r="D157" s="78"/>
      <c r="E157" s="44"/>
      <c r="F157" s="44"/>
      <c r="G157" s="44"/>
      <c r="H157" s="44"/>
      <c r="I157" s="44"/>
      <c r="J157" s="44"/>
      <c r="K157" s="44"/>
      <c r="L157" s="44"/>
      <c r="M157" s="44"/>
      <c r="N157" s="78"/>
      <c r="O157" s="44"/>
      <c r="P157" s="407"/>
      <c r="Q157" s="78"/>
      <c r="R157" s="464"/>
      <c r="S157" s="465"/>
      <c r="T157" s="44"/>
      <c r="U157" s="44"/>
      <c r="V157" s="44"/>
      <c r="W157" s="44"/>
      <c r="X157" s="44"/>
      <c r="Y157" s="44"/>
      <c r="Z157" s="44"/>
      <c r="AA157" s="44"/>
      <c r="AB157" s="44"/>
      <c r="AC157" s="44"/>
      <c r="AD157" s="44"/>
      <c r="AE157" s="44"/>
      <c r="AF157" s="44"/>
      <c r="AG157" s="78"/>
      <c r="AH157" s="44"/>
      <c r="AI157" s="44"/>
      <c r="AJ157" s="44"/>
      <c r="AK157" s="44"/>
      <c r="AL157" s="44"/>
      <c r="AM157" s="78"/>
      <c r="AN157" s="44"/>
      <c r="AO157" s="44"/>
      <c r="AP157" s="44"/>
    </row>
    <row r="158" ht="14.25" customHeight="1">
      <c r="A158" s="44"/>
      <c r="B158" s="44"/>
      <c r="C158" s="44"/>
      <c r="D158" s="78"/>
      <c r="E158" s="44"/>
      <c r="F158" s="44"/>
      <c r="G158" s="44"/>
      <c r="H158" s="44"/>
      <c r="I158" s="44"/>
      <c r="J158" s="44"/>
      <c r="K158" s="44"/>
      <c r="L158" s="44"/>
      <c r="M158" s="44"/>
      <c r="N158" s="78"/>
      <c r="O158" s="44"/>
      <c r="P158" s="407"/>
      <c r="Q158" s="78"/>
      <c r="R158" s="464"/>
      <c r="S158" s="465"/>
      <c r="T158" s="44"/>
      <c r="U158" s="44"/>
      <c r="V158" s="44"/>
      <c r="W158" s="44"/>
      <c r="X158" s="44"/>
      <c r="Y158" s="44"/>
      <c r="Z158" s="44"/>
      <c r="AA158" s="44"/>
      <c r="AB158" s="44"/>
      <c r="AC158" s="44"/>
      <c r="AD158" s="44"/>
      <c r="AE158" s="44"/>
      <c r="AF158" s="44"/>
      <c r="AG158" s="78"/>
      <c r="AH158" s="44"/>
      <c r="AI158" s="44"/>
      <c r="AJ158" s="44"/>
      <c r="AK158" s="44"/>
      <c r="AL158" s="44"/>
      <c r="AM158" s="78"/>
      <c r="AN158" s="44"/>
      <c r="AO158" s="44"/>
      <c r="AP158" s="44"/>
    </row>
    <row r="159" ht="14.25" customHeight="1">
      <c r="A159" s="44"/>
      <c r="B159" s="44"/>
      <c r="C159" s="44"/>
      <c r="D159" s="78"/>
      <c r="E159" s="44"/>
      <c r="F159" s="44"/>
      <c r="G159" s="44"/>
      <c r="H159" s="44"/>
      <c r="I159" s="44"/>
      <c r="J159" s="44"/>
      <c r="K159" s="44"/>
      <c r="L159" s="44"/>
      <c r="M159" s="44"/>
      <c r="N159" s="78"/>
      <c r="O159" s="44"/>
      <c r="P159" s="407"/>
      <c r="Q159" s="78"/>
      <c r="R159" s="464"/>
      <c r="S159" s="465"/>
      <c r="T159" s="44"/>
      <c r="U159" s="44"/>
      <c r="V159" s="44"/>
      <c r="W159" s="44"/>
      <c r="X159" s="44"/>
      <c r="Y159" s="44"/>
      <c r="Z159" s="44"/>
      <c r="AA159" s="44"/>
      <c r="AB159" s="44"/>
      <c r="AC159" s="44"/>
      <c r="AD159" s="44"/>
      <c r="AE159" s="44"/>
      <c r="AF159" s="44"/>
      <c r="AG159" s="78"/>
      <c r="AH159" s="44"/>
      <c r="AI159" s="44"/>
      <c r="AJ159" s="44"/>
      <c r="AK159" s="44"/>
      <c r="AL159" s="44"/>
      <c r="AM159" s="78"/>
      <c r="AN159" s="44"/>
      <c r="AO159" s="44"/>
      <c r="AP159" s="44"/>
    </row>
    <row r="160" ht="14.25" customHeight="1">
      <c r="A160" s="44"/>
      <c r="B160" s="44"/>
      <c r="C160" s="44"/>
      <c r="D160" s="78"/>
      <c r="E160" s="44"/>
      <c r="F160" s="44"/>
      <c r="G160" s="44"/>
      <c r="H160" s="44"/>
      <c r="I160" s="44"/>
      <c r="J160" s="44"/>
      <c r="K160" s="44"/>
      <c r="L160" s="44"/>
      <c r="M160" s="44"/>
      <c r="N160" s="78"/>
      <c r="O160" s="44"/>
      <c r="P160" s="407"/>
      <c r="Q160" s="78"/>
      <c r="R160" s="464"/>
      <c r="S160" s="465"/>
      <c r="T160" s="44"/>
      <c r="U160" s="44"/>
      <c r="V160" s="44"/>
      <c r="W160" s="44"/>
      <c r="X160" s="44"/>
      <c r="Y160" s="44"/>
      <c r="Z160" s="44"/>
      <c r="AA160" s="44"/>
      <c r="AB160" s="44"/>
      <c r="AC160" s="44"/>
      <c r="AD160" s="44"/>
      <c r="AE160" s="44"/>
      <c r="AF160" s="44"/>
      <c r="AG160" s="78"/>
      <c r="AH160" s="44"/>
      <c r="AI160" s="44"/>
      <c r="AJ160" s="44"/>
      <c r="AK160" s="44"/>
      <c r="AL160" s="44"/>
      <c r="AM160" s="78"/>
      <c r="AN160" s="44"/>
      <c r="AO160" s="44"/>
      <c r="AP160" s="44"/>
    </row>
    <row r="161" ht="14.25" customHeight="1">
      <c r="A161" s="44"/>
      <c r="B161" s="44"/>
      <c r="C161" s="44"/>
      <c r="D161" s="78"/>
      <c r="E161" s="44"/>
      <c r="F161" s="44"/>
      <c r="G161" s="44"/>
      <c r="H161" s="44"/>
      <c r="I161" s="44"/>
      <c r="J161" s="44"/>
      <c r="K161" s="44"/>
      <c r="L161" s="44"/>
      <c r="M161" s="44"/>
      <c r="N161" s="78"/>
      <c r="O161" s="44"/>
      <c r="P161" s="407"/>
      <c r="Q161" s="78"/>
      <c r="R161" s="464"/>
      <c r="S161" s="465"/>
      <c r="T161" s="44"/>
      <c r="U161" s="44"/>
      <c r="V161" s="44"/>
      <c r="W161" s="44"/>
      <c r="X161" s="44"/>
      <c r="Y161" s="44"/>
      <c r="Z161" s="44"/>
      <c r="AA161" s="44"/>
      <c r="AB161" s="44"/>
      <c r="AC161" s="44"/>
      <c r="AD161" s="44"/>
      <c r="AE161" s="44"/>
      <c r="AF161" s="44"/>
      <c r="AG161" s="78"/>
      <c r="AH161" s="44"/>
      <c r="AI161" s="44"/>
      <c r="AJ161" s="44"/>
      <c r="AK161" s="44"/>
      <c r="AL161" s="44"/>
      <c r="AM161" s="78"/>
      <c r="AN161" s="44"/>
      <c r="AO161" s="44"/>
      <c r="AP161" s="44"/>
    </row>
    <row r="162" ht="14.25" customHeight="1">
      <c r="A162" s="44"/>
      <c r="B162" s="44"/>
      <c r="C162" s="44"/>
      <c r="D162" s="78"/>
      <c r="E162" s="44"/>
      <c r="F162" s="44"/>
      <c r="G162" s="44"/>
      <c r="H162" s="44"/>
      <c r="I162" s="44"/>
      <c r="J162" s="44"/>
      <c r="K162" s="44"/>
      <c r="L162" s="44"/>
      <c r="M162" s="44"/>
      <c r="N162" s="78"/>
      <c r="O162" s="44"/>
      <c r="P162" s="407"/>
      <c r="Q162" s="78"/>
      <c r="R162" s="464"/>
      <c r="S162" s="465"/>
      <c r="T162" s="44"/>
      <c r="U162" s="44"/>
      <c r="V162" s="44"/>
      <c r="W162" s="44"/>
      <c r="X162" s="44"/>
      <c r="Y162" s="44"/>
      <c r="Z162" s="44"/>
      <c r="AA162" s="44"/>
      <c r="AB162" s="44"/>
      <c r="AC162" s="44"/>
      <c r="AD162" s="44"/>
      <c r="AE162" s="44"/>
      <c r="AF162" s="44"/>
      <c r="AG162" s="78"/>
      <c r="AH162" s="44"/>
      <c r="AI162" s="44"/>
      <c r="AJ162" s="44"/>
      <c r="AK162" s="44"/>
      <c r="AL162" s="44"/>
      <c r="AM162" s="78"/>
      <c r="AN162" s="44"/>
      <c r="AO162" s="44"/>
      <c r="AP162" s="44"/>
    </row>
    <row r="163" ht="14.25" customHeight="1">
      <c r="A163" s="44"/>
      <c r="B163" s="44"/>
      <c r="C163" s="44"/>
      <c r="D163" s="78"/>
      <c r="E163" s="44"/>
      <c r="F163" s="44"/>
      <c r="G163" s="44"/>
      <c r="H163" s="44"/>
      <c r="I163" s="44"/>
      <c r="J163" s="44"/>
      <c r="K163" s="44"/>
      <c r="L163" s="44"/>
      <c r="M163" s="44"/>
      <c r="N163" s="78"/>
      <c r="O163" s="44"/>
      <c r="P163" s="407"/>
      <c r="Q163" s="78"/>
      <c r="R163" s="464"/>
      <c r="S163" s="465"/>
      <c r="T163" s="44"/>
      <c r="U163" s="44"/>
      <c r="V163" s="44"/>
      <c r="W163" s="44"/>
      <c r="X163" s="44"/>
      <c r="Y163" s="44"/>
      <c r="Z163" s="44"/>
      <c r="AA163" s="44"/>
      <c r="AB163" s="44"/>
      <c r="AC163" s="44"/>
      <c r="AD163" s="44"/>
      <c r="AE163" s="44"/>
      <c r="AF163" s="44"/>
      <c r="AG163" s="78"/>
      <c r="AH163" s="44"/>
      <c r="AI163" s="44"/>
      <c r="AJ163" s="44"/>
      <c r="AK163" s="44"/>
      <c r="AL163" s="44"/>
      <c r="AM163" s="78"/>
      <c r="AN163" s="44"/>
      <c r="AO163" s="44"/>
      <c r="AP163" s="44"/>
    </row>
    <row r="164" ht="14.25" customHeight="1">
      <c r="A164" s="44"/>
      <c r="B164" s="44"/>
      <c r="C164" s="44"/>
      <c r="D164" s="78"/>
      <c r="E164" s="44"/>
      <c r="F164" s="44"/>
      <c r="G164" s="44"/>
      <c r="H164" s="44"/>
      <c r="I164" s="44"/>
      <c r="J164" s="44"/>
      <c r="K164" s="44"/>
      <c r="L164" s="44"/>
      <c r="M164" s="44"/>
      <c r="N164" s="78"/>
      <c r="O164" s="44"/>
      <c r="P164" s="407"/>
      <c r="Q164" s="78"/>
      <c r="R164" s="464"/>
      <c r="S164" s="465"/>
      <c r="T164" s="44"/>
      <c r="U164" s="44"/>
      <c r="V164" s="44"/>
      <c r="W164" s="44"/>
      <c r="X164" s="44"/>
      <c r="Y164" s="44"/>
      <c r="Z164" s="44"/>
      <c r="AA164" s="44"/>
      <c r="AB164" s="44"/>
      <c r="AC164" s="44"/>
      <c r="AD164" s="44"/>
      <c r="AE164" s="44"/>
      <c r="AF164" s="44"/>
      <c r="AG164" s="78"/>
      <c r="AH164" s="44"/>
      <c r="AI164" s="44"/>
      <c r="AJ164" s="44"/>
      <c r="AK164" s="44"/>
      <c r="AL164" s="44"/>
      <c r="AM164" s="78"/>
      <c r="AN164" s="44"/>
      <c r="AO164" s="44"/>
      <c r="AP164" s="44"/>
    </row>
    <row r="165" ht="14.25" customHeight="1">
      <c r="A165" s="44"/>
      <c r="B165" s="44"/>
      <c r="C165" s="44"/>
      <c r="D165" s="78"/>
      <c r="E165" s="44"/>
      <c r="F165" s="44"/>
      <c r="G165" s="44"/>
      <c r="H165" s="44"/>
      <c r="I165" s="44"/>
      <c r="J165" s="44"/>
      <c r="K165" s="44"/>
      <c r="L165" s="44"/>
      <c r="M165" s="44"/>
      <c r="N165" s="78"/>
      <c r="O165" s="44"/>
      <c r="P165" s="407"/>
      <c r="Q165" s="78"/>
      <c r="R165" s="464"/>
      <c r="S165" s="465"/>
      <c r="T165" s="44"/>
      <c r="U165" s="44"/>
      <c r="V165" s="44"/>
      <c r="W165" s="44"/>
      <c r="X165" s="44"/>
      <c r="Y165" s="44"/>
      <c r="Z165" s="44"/>
      <c r="AA165" s="44"/>
      <c r="AB165" s="44"/>
      <c r="AC165" s="44"/>
      <c r="AD165" s="44"/>
      <c r="AE165" s="44"/>
      <c r="AF165" s="44"/>
      <c r="AG165" s="78"/>
      <c r="AH165" s="44"/>
      <c r="AI165" s="44"/>
      <c r="AJ165" s="44"/>
      <c r="AK165" s="44"/>
      <c r="AL165" s="44"/>
      <c r="AM165" s="78"/>
      <c r="AN165" s="44"/>
      <c r="AO165" s="44"/>
      <c r="AP165" s="44"/>
    </row>
    <row r="166" ht="14.25" customHeight="1">
      <c r="A166" s="44"/>
      <c r="B166" s="44"/>
      <c r="C166" s="44"/>
      <c r="D166" s="78"/>
      <c r="E166" s="44"/>
      <c r="F166" s="44"/>
      <c r="G166" s="44"/>
      <c r="H166" s="44"/>
      <c r="I166" s="44"/>
      <c r="J166" s="44"/>
      <c r="K166" s="44"/>
      <c r="L166" s="44"/>
      <c r="M166" s="44"/>
      <c r="N166" s="78"/>
      <c r="O166" s="44"/>
      <c r="P166" s="407"/>
      <c r="Q166" s="78"/>
      <c r="R166" s="464"/>
      <c r="S166" s="465"/>
      <c r="T166" s="44"/>
      <c r="U166" s="44"/>
      <c r="V166" s="44"/>
      <c r="W166" s="44"/>
      <c r="X166" s="44"/>
      <c r="Y166" s="44"/>
      <c r="Z166" s="44"/>
      <c r="AA166" s="44"/>
      <c r="AB166" s="44"/>
      <c r="AC166" s="44"/>
      <c r="AD166" s="44"/>
      <c r="AE166" s="44"/>
      <c r="AF166" s="44"/>
      <c r="AG166" s="78"/>
      <c r="AH166" s="44"/>
      <c r="AI166" s="44"/>
      <c r="AJ166" s="44"/>
      <c r="AK166" s="44"/>
      <c r="AL166" s="44"/>
      <c r="AM166" s="78"/>
      <c r="AN166" s="44"/>
      <c r="AO166" s="44"/>
      <c r="AP166" s="44"/>
    </row>
    <row r="167" ht="14.25" customHeight="1">
      <c r="A167" s="44"/>
      <c r="B167" s="44"/>
      <c r="C167" s="44"/>
      <c r="D167" s="78"/>
      <c r="E167" s="44"/>
      <c r="F167" s="44"/>
      <c r="G167" s="44"/>
      <c r="H167" s="44"/>
      <c r="I167" s="44"/>
      <c r="J167" s="44"/>
      <c r="K167" s="44"/>
      <c r="L167" s="44"/>
      <c r="M167" s="44"/>
      <c r="N167" s="78"/>
      <c r="O167" s="44"/>
      <c r="P167" s="407"/>
      <c r="Q167" s="78"/>
      <c r="R167" s="464"/>
      <c r="S167" s="465"/>
      <c r="T167" s="44"/>
      <c r="U167" s="44"/>
      <c r="V167" s="44"/>
      <c r="W167" s="44"/>
      <c r="X167" s="44"/>
      <c r="Y167" s="44"/>
      <c r="Z167" s="44"/>
      <c r="AA167" s="44"/>
      <c r="AB167" s="44"/>
      <c r="AC167" s="44"/>
      <c r="AD167" s="44"/>
      <c r="AE167" s="44"/>
      <c r="AF167" s="44"/>
      <c r="AG167" s="78"/>
      <c r="AH167" s="44"/>
      <c r="AI167" s="44"/>
      <c r="AJ167" s="44"/>
      <c r="AK167" s="44"/>
      <c r="AL167" s="44"/>
      <c r="AM167" s="78"/>
      <c r="AN167" s="44"/>
      <c r="AO167" s="44"/>
      <c r="AP167" s="44"/>
    </row>
    <row r="168" ht="14.25" customHeight="1">
      <c r="A168" s="44"/>
      <c r="B168" s="44"/>
      <c r="C168" s="44"/>
      <c r="D168" s="78"/>
      <c r="E168" s="44"/>
      <c r="F168" s="44"/>
      <c r="G168" s="44"/>
      <c r="H168" s="44"/>
      <c r="I168" s="44"/>
      <c r="J168" s="44"/>
      <c r="K168" s="44"/>
      <c r="L168" s="44"/>
      <c r="M168" s="44"/>
      <c r="N168" s="78"/>
      <c r="O168" s="44"/>
      <c r="P168" s="407"/>
      <c r="Q168" s="78"/>
      <c r="R168" s="464"/>
      <c r="S168" s="465"/>
      <c r="T168" s="44"/>
      <c r="U168" s="44"/>
      <c r="V168" s="44"/>
      <c r="W168" s="44"/>
      <c r="X168" s="44"/>
      <c r="Y168" s="44"/>
      <c r="Z168" s="44"/>
      <c r="AA168" s="44"/>
      <c r="AB168" s="44"/>
      <c r="AC168" s="44"/>
      <c r="AD168" s="44"/>
      <c r="AE168" s="44"/>
      <c r="AF168" s="44"/>
      <c r="AG168" s="78"/>
      <c r="AH168" s="44"/>
      <c r="AI168" s="44"/>
      <c r="AJ168" s="44"/>
      <c r="AK168" s="44"/>
      <c r="AL168" s="44"/>
      <c r="AM168" s="78"/>
      <c r="AN168" s="44"/>
      <c r="AO168" s="44"/>
      <c r="AP168" s="44"/>
    </row>
    <row r="169" ht="14.25" customHeight="1">
      <c r="A169" s="44"/>
      <c r="B169" s="44"/>
      <c r="C169" s="44"/>
      <c r="D169" s="78"/>
      <c r="E169" s="44"/>
      <c r="F169" s="44"/>
      <c r="G169" s="44"/>
      <c r="H169" s="44"/>
      <c r="I169" s="44"/>
      <c r="J169" s="44"/>
      <c r="K169" s="44"/>
      <c r="L169" s="44"/>
      <c r="M169" s="44"/>
      <c r="N169" s="78"/>
      <c r="O169" s="44"/>
      <c r="P169" s="407"/>
      <c r="Q169" s="78"/>
      <c r="R169" s="464"/>
      <c r="S169" s="465"/>
      <c r="T169" s="44"/>
      <c r="U169" s="44"/>
      <c r="V169" s="44"/>
      <c r="W169" s="44"/>
      <c r="X169" s="44"/>
      <c r="Y169" s="44"/>
      <c r="Z169" s="44"/>
      <c r="AA169" s="44"/>
      <c r="AB169" s="44"/>
      <c r="AC169" s="44"/>
      <c r="AD169" s="44"/>
      <c r="AE169" s="44"/>
      <c r="AF169" s="44"/>
      <c r="AG169" s="78"/>
      <c r="AH169" s="44"/>
      <c r="AI169" s="44"/>
      <c r="AJ169" s="44"/>
      <c r="AK169" s="44"/>
      <c r="AL169" s="44"/>
      <c r="AM169" s="78"/>
      <c r="AN169" s="44"/>
      <c r="AO169" s="44"/>
      <c r="AP169" s="44"/>
    </row>
    <row r="170" ht="14.25" customHeight="1">
      <c r="A170" s="44"/>
      <c r="B170" s="44"/>
      <c r="C170" s="44"/>
      <c r="D170" s="78"/>
      <c r="E170" s="44"/>
      <c r="F170" s="44"/>
      <c r="G170" s="44"/>
      <c r="H170" s="44"/>
      <c r="I170" s="44"/>
      <c r="J170" s="44"/>
      <c r="K170" s="44"/>
      <c r="L170" s="44"/>
      <c r="M170" s="44"/>
      <c r="N170" s="78"/>
      <c r="O170" s="44"/>
      <c r="P170" s="407"/>
      <c r="Q170" s="78"/>
      <c r="R170" s="464"/>
      <c r="S170" s="465"/>
      <c r="T170" s="44"/>
      <c r="U170" s="44"/>
      <c r="V170" s="44"/>
      <c r="W170" s="44"/>
      <c r="X170" s="44"/>
      <c r="Y170" s="44"/>
      <c r="Z170" s="44"/>
      <c r="AA170" s="44"/>
      <c r="AB170" s="44"/>
      <c r="AC170" s="44"/>
      <c r="AD170" s="44"/>
      <c r="AE170" s="44"/>
      <c r="AF170" s="44"/>
      <c r="AG170" s="78"/>
      <c r="AH170" s="44"/>
      <c r="AI170" s="44"/>
      <c r="AJ170" s="44"/>
      <c r="AK170" s="44"/>
      <c r="AL170" s="44"/>
      <c r="AM170" s="78"/>
      <c r="AN170" s="44"/>
      <c r="AO170" s="44"/>
      <c r="AP170" s="44"/>
    </row>
    <row r="171" ht="14.25" customHeight="1">
      <c r="A171" s="44"/>
      <c r="B171" s="44"/>
      <c r="C171" s="44"/>
      <c r="D171" s="78"/>
      <c r="E171" s="44"/>
      <c r="F171" s="44"/>
      <c r="G171" s="44"/>
      <c r="H171" s="44"/>
      <c r="I171" s="44"/>
      <c r="J171" s="44"/>
      <c r="K171" s="44"/>
      <c r="L171" s="44"/>
      <c r="M171" s="44"/>
      <c r="N171" s="78"/>
      <c r="O171" s="44"/>
      <c r="P171" s="407"/>
      <c r="Q171" s="78"/>
      <c r="R171" s="464"/>
      <c r="S171" s="465"/>
      <c r="T171" s="44"/>
      <c r="U171" s="44"/>
      <c r="V171" s="44"/>
      <c r="W171" s="44"/>
      <c r="X171" s="44"/>
      <c r="Y171" s="44"/>
      <c r="Z171" s="44"/>
      <c r="AA171" s="44"/>
      <c r="AB171" s="44"/>
      <c r="AC171" s="44"/>
      <c r="AD171" s="44"/>
      <c r="AE171" s="44"/>
      <c r="AF171" s="44"/>
      <c r="AG171" s="78"/>
      <c r="AH171" s="44"/>
      <c r="AI171" s="44"/>
      <c r="AJ171" s="44"/>
      <c r="AK171" s="44"/>
      <c r="AL171" s="44"/>
      <c r="AM171" s="78"/>
      <c r="AN171" s="44"/>
      <c r="AO171" s="44"/>
      <c r="AP171" s="44"/>
    </row>
    <row r="172" ht="14.25" customHeight="1">
      <c r="A172" s="44"/>
      <c r="B172" s="44"/>
      <c r="C172" s="44"/>
      <c r="D172" s="78"/>
      <c r="E172" s="44"/>
      <c r="F172" s="44"/>
      <c r="G172" s="44"/>
      <c r="H172" s="44"/>
      <c r="I172" s="44"/>
      <c r="J172" s="44"/>
      <c r="K172" s="44"/>
      <c r="L172" s="44"/>
      <c r="M172" s="44"/>
      <c r="N172" s="78"/>
      <c r="O172" s="44"/>
      <c r="P172" s="407"/>
      <c r="Q172" s="78"/>
      <c r="R172" s="464"/>
      <c r="S172" s="465"/>
      <c r="T172" s="44"/>
      <c r="U172" s="44"/>
      <c r="V172" s="44"/>
      <c r="W172" s="44"/>
      <c r="X172" s="44"/>
      <c r="Y172" s="44"/>
      <c r="Z172" s="44"/>
      <c r="AA172" s="44"/>
      <c r="AB172" s="44"/>
      <c r="AC172" s="44"/>
      <c r="AD172" s="44"/>
      <c r="AE172" s="44"/>
      <c r="AF172" s="44"/>
      <c r="AG172" s="78"/>
      <c r="AH172" s="44"/>
      <c r="AI172" s="44"/>
      <c r="AJ172" s="44"/>
      <c r="AK172" s="44"/>
      <c r="AL172" s="44"/>
      <c r="AM172" s="78"/>
      <c r="AN172" s="44"/>
      <c r="AO172" s="44"/>
      <c r="AP172" s="44"/>
    </row>
    <row r="173" ht="14.25" customHeight="1">
      <c r="A173" s="44"/>
      <c r="B173" s="44"/>
      <c r="C173" s="44"/>
      <c r="D173" s="78"/>
      <c r="E173" s="44"/>
      <c r="F173" s="44"/>
      <c r="G173" s="44"/>
      <c r="H173" s="44"/>
      <c r="I173" s="44"/>
      <c r="J173" s="44"/>
      <c r="K173" s="44"/>
      <c r="L173" s="44"/>
      <c r="M173" s="44"/>
      <c r="N173" s="78"/>
      <c r="O173" s="44"/>
      <c r="P173" s="407"/>
      <c r="Q173" s="78"/>
      <c r="R173" s="464"/>
      <c r="S173" s="465"/>
      <c r="T173" s="44"/>
      <c r="U173" s="44"/>
      <c r="V173" s="44"/>
      <c r="W173" s="44"/>
      <c r="X173" s="44"/>
      <c r="Y173" s="44"/>
      <c r="Z173" s="44"/>
      <c r="AA173" s="44"/>
      <c r="AB173" s="44"/>
      <c r="AC173" s="44"/>
      <c r="AD173" s="44"/>
      <c r="AE173" s="44"/>
      <c r="AF173" s="44"/>
      <c r="AG173" s="78"/>
      <c r="AH173" s="44"/>
      <c r="AI173" s="44"/>
      <c r="AJ173" s="44"/>
      <c r="AK173" s="44"/>
      <c r="AL173" s="44"/>
      <c r="AM173" s="78"/>
      <c r="AN173" s="44"/>
      <c r="AO173" s="44"/>
      <c r="AP173" s="44"/>
    </row>
    <row r="174" ht="14.25" customHeight="1">
      <c r="A174" s="44"/>
      <c r="B174" s="44"/>
      <c r="C174" s="44"/>
      <c r="D174" s="78"/>
      <c r="E174" s="44"/>
      <c r="F174" s="44"/>
      <c r="G174" s="44"/>
      <c r="H174" s="44"/>
      <c r="I174" s="44"/>
      <c r="J174" s="44"/>
      <c r="K174" s="44"/>
      <c r="L174" s="44"/>
      <c r="M174" s="44"/>
      <c r="N174" s="78"/>
      <c r="O174" s="44"/>
      <c r="P174" s="407"/>
      <c r="Q174" s="78"/>
      <c r="R174" s="464"/>
      <c r="S174" s="465"/>
      <c r="T174" s="44"/>
      <c r="U174" s="44"/>
      <c r="V174" s="44"/>
      <c r="W174" s="44"/>
      <c r="X174" s="44"/>
      <c r="Y174" s="44"/>
      <c r="Z174" s="44"/>
      <c r="AA174" s="44"/>
      <c r="AB174" s="44"/>
      <c r="AC174" s="44"/>
      <c r="AD174" s="44"/>
      <c r="AE174" s="44"/>
      <c r="AF174" s="44"/>
      <c r="AG174" s="78"/>
      <c r="AH174" s="44"/>
      <c r="AI174" s="44"/>
      <c r="AJ174" s="44"/>
      <c r="AK174" s="44"/>
      <c r="AL174" s="44"/>
      <c r="AM174" s="78"/>
      <c r="AN174" s="44"/>
      <c r="AO174" s="44"/>
      <c r="AP174" s="44"/>
    </row>
    <row r="175" ht="14.25" customHeight="1">
      <c r="A175" s="44"/>
      <c r="B175" s="44"/>
      <c r="C175" s="44"/>
      <c r="D175" s="78"/>
      <c r="E175" s="44"/>
      <c r="F175" s="44"/>
      <c r="G175" s="44"/>
      <c r="H175" s="44"/>
      <c r="I175" s="44"/>
      <c r="J175" s="44"/>
      <c r="K175" s="44"/>
      <c r="L175" s="44"/>
      <c r="M175" s="44"/>
      <c r="N175" s="78"/>
      <c r="O175" s="44"/>
      <c r="P175" s="407"/>
      <c r="Q175" s="78"/>
      <c r="R175" s="464"/>
      <c r="S175" s="465"/>
      <c r="T175" s="44"/>
      <c r="U175" s="44"/>
      <c r="V175" s="44"/>
      <c r="W175" s="44"/>
      <c r="X175" s="44"/>
      <c r="Y175" s="44"/>
      <c r="Z175" s="44"/>
      <c r="AA175" s="44"/>
      <c r="AB175" s="44"/>
      <c r="AC175" s="44"/>
      <c r="AD175" s="44"/>
      <c r="AE175" s="44"/>
      <c r="AF175" s="44"/>
      <c r="AG175" s="78"/>
      <c r="AH175" s="44"/>
      <c r="AI175" s="44"/>
      <c r="AJ175" s="44"/>
      <c r="AK175" s="44"/>
      <c r="AL175" s="44"/>
      <c r="AM175" s="78"/>
      <c r="AN175" s="44"/>
      <c r="AO175" s="44"/>
      <c r="AP175" s="44"/>
    </row>
    <row r="176" ht="14.25" customHeight="1">
      <c r="A176" s="44"/>
      <c r="B176" s="44"/>
      <c r="C176" s="44"/>
      <c r="D176" s="78"/>
      <c r="E176" s="44"/>
      <c r="F176" s="44"/>
      <c r="G176" s="44"/>
      <c r="H176" s="44"/>
      <c r="I176" s="44"/>
      <c r="J176" s="44"/>
      <c r="K176" s="44"/>
      <c r="L176" s="44"/>
      <c r="M176" s="44"/>
      <c r="N176" s="78"/>
      <c r="O176" s="44"/>
      <c r="P176" s="407"/>
      <c r="Q176" s="78"/>
      <c r="R176" s="464"/>
      <c r="S176" s="465"/>
      <c r="T176" s="44"/>
      <c r="U176" s="44"/>
      <c r="V176" s="44"/>
      <c r="W176" s="44"/>
      <c r="X176" s="44"/>
      <c r="Y176" s="44"/>
      <c r="Z176" s="44"/>
      <c r="AA176" s="44"/>
      <c r="AB176" s="44"/>
      <c r="AC176" s="44"/>
      <c r="AD176" s="44"/>
      <c r="AE176" s="44"/>
      <c r="AF176" s="44"/>
      <c r="AG176" s="78"/>
      <c r="AH176" s="44"/>
      <c r="AI176" s="44"/>
      <c r="AJ176" s="44"/>
      <c r="AK176" s="44"/>
      <c r="AL176" s="44"/>
      <c r="AM176" s="78"/>
      <c r="AN176" s="44"/>
      <c r="AO176" s="44"/>
      <c r="AP176" s="44"/>
    </row>
    <row r="177" ht="14.25" customHeight="1">
      <c r="A177" s="44"/>
      <c r="B177" s="44"/>
      <c r="C177" s="44"/>
      <c r="D177" s="78"/>
      <c r="E177" s="44"/>
      <c r="F177" s="44"/>
      <c r="G177" s="44"/>
      <c r="H177" s="44"/>
      <c r="I177" s="44"/>
      <c r="J177" s="44"/>
      <c r="K177" s="44"/>
      <c r="L177" s="44"/>
      <c r="M177" s="44"/>
      <c r="N177" s="78"/>
      <c r="O177" s="44"/>
      <c r="P177" s="407"/>
      <c r="Q177" s="78"/>
      <c r="R177" s="464"/>
      <c r="S177" s="465"/>
      <c r="T177" s="44"/>
      <c r="U177" s="44"/>
      <c r="V177" s="44"/>
      <c r="W177" s="44"/>
      <c r="X177" s="44"/>
      <c r="Y177" s="44"/>
      <c r="Z177" s="44"/>
      <c r="AA177" s="44"/>
      <c r="AB177" s="44"/>
      <c r="AC177" s="44"/>
      <c r="AD177" s="44"/>
      <c r="AE177" s="44"/>
      <c r="AF177" s="44"/>
      <c r="AG177" s="78"/>
      <c r="AH177" s="44"/>
      <c r="AI177" s="44"/>
      <c r="AJ177" s="44"/>
      <c r="AK177" s="44"/>
      <c r="AL177" s="44"/>
      <c r="AM177" s="78"/>
      <c r="AN177" s="44"/>
      <c r="AO177" s="44"/>
      <c r="AP177" s="44"/>
    </row>
    <row r="178" ht="14.25" customHeight="1">
      <c r="A178" s="44"/>
      <c r="B178" s="44"/>
      <c r="C178" s="44"/>
      <c r="D178" s="78"/>
      <c r="E178" s="44"/>
      <c r="F178" s="44"/>
      <c r="G178" s="44"/>
      <c r="H178" s="44"/>
      <c r="I178" s="44"/>
      <c r="J178" s="44"/>
      <c r="K178" s="44"/>
      <c r="L178" s="44"/>
      <c r="M178" s="44"/>
      <c r="N178" s="78"/>
      <c r="O178" s="44"/>
      <c r="P178" s="407"/>
      <c r="Q178" s="78"/>
      <c r="R178" s="464"/>
      <c r="S178" s="465"/>
      <c r="T178" s="44"/>
      <c r="U178" s="44"/>
      <c r="V178" s="44"/>
      <c r="W178" s="44"/>
      <c r="X178" s="44"/>
      <c r="Y178" s="44"/>
      <c r="Z178" s="44"/>
      <c r="AA178" s="44"/>
      <c r="AB178" s="44"/>
      <c r="AC178" s="44"/>
      <c r="AD178" s="44"/>
      <c r="AE178" s="44"/>
      <c r="AF178" s="44"/>
      <c r="AG178" s="78"/>
      <c r="AH178" s="44"/>
      <c r="AI178" s="44"/>
      <c r="AJ178" s="44"/>
      <c r="AK178" s="44"/>
      <c r="AL178" s="44"/>
      <c r="AM178" s="78"/>
      <c r="AN178" s="44"/>
      <c r="AO178" s="44"/>
      <c r="AP178" s="44"/>
    </row>
    <row r="179" ht="14.25" customHeight="1">
      <c r="A179" s="44"/>
      <c r="B179" s="44"/>
      <c r="C179" s="44"/>
      <c r="D179" s="78"/>
      <c r="E179" s="44"/>
      <c r="F179" s="44"/>
      <c r="G179" s="44"/>
      <c r="H179" s="44"/>
      <c r="I179" s="44"/>
      <c r="J179" s="44"/>
      <c r="K179" s="44"/>
      <c r="L179" s="44"/>
      <c r="M179" s="44"/>
      <c r="N179" s="78"/>
      <c r="O179" s="44"/>
      <c r="P179" s="407"/>
      <c r="Q179" s="78"/>
      <c r="R179" s="464"/>
      <c r="S179" s="465"/>
      <c r="T179" s="44"/>
      <c r="U179" s="44"/>
      <c r="V179" s="44"/>
      <c r="W179" s="44"/>
      <c r="X179" s="44"/>
      <c r="Y179" s="44"/>
      <c r="Z179" s="44"/>
      <c r="AA179" s="44"/>
      <c r="AB179" s="44"/>
      <c r="AC179" s="44"/>
      <c r="AD179" s="44"/>
      <c r="AE179" s="44"/>
      <c r="AF179" s="44"/>
      <c r="AG179" s="78"/>
      <c r="AH179" s="44"/>
      <c r="AI179" s="44"/>
      <c r="AJ179" s="44"/>
      <c r="AK179" s="44"/>
      <c r="AL179" s="44"/>
      <c r="AM179" s="78"/>
      <c r="AN179" s="44"/>
      <c r="AO179" s="44"/>
      <c r="AP179" s="44"/>
    </row>
    <row r="180" ht="14.25" customHeight="1">
      <c r="A180" s="44"/>
      <c r="B180" s="44"/>
      <c r="C180" s="44"/>
      <c r="D180" s="78"/>
      <c r="E180" s="44"/>
      <c r="F180" s="44"/>
      <c r="G180" s="44"/>
      <c r="H180" s="44"/>
      <c r="I180" s="44"/>
      <c r="J180" s="44"/>
      <c r="K180" s="44"/>
      <c r="L180" s="44"/>
      <c r="M180" s="44"/>
      <c r="N180" s="78"/>
      <c r="O180" s="44"/>
      <c r="P180" s="407"/>
      <c r="Q180" s="78"/>
      <c r="R180" s="464"/>
      <c r="S180" s="465"/>
      <c r="T180" s="44"/>
      <c r="U180" s="44"/>
      <c r="V180" s="44"/>
      <c r="W180" s="44"/>
      <c r="X180" s="44"/>
      <c r="Y180" s="44"/>
      <c r="Z180" s="44"/>
      <c r="AA180" s="44"/>
      <c r="AB180" s="44"/>
      <c r="AC180" s="44"/>
      <c r="AD180" s="44"/>
      <c r="AE180" s="44"/>
      <c r="AF180" s="44"/>
      <c r="AG180" s="78"/>
      <c r="AH180" s="44"/>
      <c r="AI180" s="44"/>
      <c r="AJ180" s="44"/>
      <c r="AK180" s="44"/>
      <c r="AL180" s="44"/>
      <c r="AM180" s="78"/>
      <c r="AN180" s="44"/>
      <c r="AO180" s="44"/>
      <c r="AP180" s="44"/>
    </row>
    <row r="181" ht="14.25" customHeight="1">
      <c r="A181" s="44"/>
      <c r="B181" s="44"/>
      <c r="C181" s="44"/>
      <c r="D181" s="78"/>
      <c r="E181" s="44"/>
      <c r="F181" s="44"/>
      <c r="G181" s="44"/>
      <c r="H181" s="44"/>
      <c r="I181" s="44"/>
      <c r="J181" s="44"/>
      <c r="K181" s="44"/>
      <c r="L181" s="44"/>
      <c r="M181" s="44"/>
      <c r="N181" s="78"/>
      <c r="O181" s="44"/>
      <c r="P181" s="407"/>
      <c r="Q181" s="78"/>
      <c r="R181" s="464"/>
      <c r="S181" s="465"/>
      <c r="T181" s="44"/>
      <c r="U181" s="44"/>
      <c r="V181" s="44"/>
      <c r="W181" s="44"/>
      <c r="X181" s="44"/>
      <c r="Y181" s="44"/>
      <c r="Z181" s="44"/>
      <c r="AA181" s="44"/>
      <c r="AB181" s="44"/>
      <c r="AC181" s="44"/>
      <c r="AD181" s="44"/>
      <c r="AE181" s="44"/>
      <c r="AF181" s="44"/>
      <c r="AG181" s="78"/>
      <c r="AH181" s="44"/>
      <c r="AI181" s="44"/>
      <c r="AJ181" s="44"/>
      <c r="AK181" s="44"/>
      <c r="AL181" s="44"/>
      <c r="AM181" s="78"/>
      <c r="AN181" s="44"/>
      <c r="AO181" s="44"/>
      <c r="AP181" s="44"/>
    </row>
    <row r="182" ht="14.25" customHeight="1">
      <c r="A182" s="44"/>
      <c r="B182" s="44"/>
      <c r="C182" s="44"/>
      <c r="D182" s="78"/>
      <c r="E182" s="44"/>
      <c r="F182" s="44"/>
      <c r="G182" s="44"/>
      <c r="H182" s="44"/>
      <c r="I182" s="44"/>
      <c r="J182" s="44"/>
      <c r="K182" s="44"/>
      <c r="L182" s="44"/>
      <c r="M182" s="44"/>
      <c r="N182" s="78"/>
      <c r="O182" s="44"/>
      <c r="P182" s="407"/>
      <c r="Q182" s="78"/>
      <c r="R182" s="464"/>
      <c r="S182" s="465"/>
      <c r="T182" s="44"/>
      <c r="U182" s="44"/>
      <c r="V182" s="44"/>
      <c r="W182" s="44"/>
      <c r="X182" s="44"/>
      <c r="Y182" s="44"/>
      <c r="Z182" s="44"/>
      <c r="AA182" s="44"/>
      <c r="AB182" s="44"/>
      <c r="AC182" s="44"/>
      <c r="AD182" s="44"/>
      <c r="AE182" s="44"/>
      <c r="AF182" s="44"/>
      <c r="AG182" s="78"/>
      <c r="AH182" s="44"/>
      <c r="AI182" s="44"/>
      <c r="AJ182" s="44"/>
      <c r="AK182" s="44"/>
      <c r="AL182" s="44"/>
      <c r="AM182" s="78"/>
      <c r="AN182" s="44"/>
      <c r="AO182" s="44"/>
      <c r="AP182" s="44"/>
    </row>
    <row r="183" ht="14.25" customHeight="1">
      <c r="A183" s="44"/>
      <c r="B183" s="44"/>
      <c r="C183" s="44"/>
      <c r="D183" s="78"/>
      <c r="E183" s="44"/>
      <c r="F183" s="44"/>
      <c r="G183" s="44"/>
      <c r="H183" s="44"/>
      <c r="I183" s="44"/>
      <c r="J183" s="44"/>
      <c r="K183" s="44"/>
      <c r="L183" s="44"/>
      <c r="M183" s="44"/>
      <c r="N183" s="78"/>
      <c r="O183" s="44"/>
      <c r="P183" s="407"/>
      <c r="Q183" s="78"/>
      <c r="R183" s="464"/>
      <c r="S183" s="465"/>
      <c r="T183" s="44"/>
      <c r="U183" s="44"/>
      <c r="V183" s="44"/>
      <c r="W183" s="44"/>
      <c r="X183" s="44"/>
      <c r="Y183" s="44"/>
      <c r="Z183" s="44"/>
      <c r="AA183" s="44"/>
      <c r="AB183" s="44"/>
      <c r="AC183" s="44"/>
      <c r="AD183" s="44"/>
      <c r="AE183" s="44"/>
      <c r="AF183" s="44"/>
      <c r="AG183" s="78"/>
      <c r="AH183" s="44"/>
      <c r="AI183" s="44"/>
      <c r="AJ183" s="44"/>
      <c r="AK183" s="44"/>
      <c r="AL183" s="44"/>
      <c r="AM183" s="78"/>
      <c r="AN183" s="44"/>
      <c r="AO183" s="44"/>
      <c r="AP183" s="44"/>
    </row>
    <row r="184" ht="14.25" customHeight="1">
      <c r="A184" s="44"/>
      <c r="B184" s="44"/>
      <c r="C184" s="44"/>
      <c r="D184" s="78"/>
      <c r="E184" s="44"/>
      <c r="F184" s="44"/>
      <c r="G184" s="44"/>
      <c r="H184" s="44"/>
      <c r="I184" s="44"/>
      <c r="J184" s="44"/>
      <c r="K184" s="44"/>
      <c r="L184" s="44"/>
      <c r="M184" s="44"/>
      <c r="N184" s="78"/>
      <c r="O184" s="44"/>
      <c r="P184" s="407"/>
      <c r="Q184" s="78"/>
      <c r="R184" s="464"/>
      <c r="S184" s="465"/>
      <c r="T184" s="44"/>
      <c r="U184" s="44"/>
      <c r="V184" s="44"/>
      <c r="W184" s="44"/>
      <c r="X184" s="44"/>
      <c r="Y184" s="44"/>
      <c r="Z184" s="44"/>
      <c r="AA184" s="44"/>
      <c r="AB184" s="44"/>
      <c r="AC184" s="44"/>
      <c r="AD184" s="44"/>
      <c r="AE184" s="44"/>
      <c r="AF184" s="44"/>
      <c r="AG184" s="78"/>
      <c r="AH184" s="44"/>
      <c r="AI184" s="44"/>
      <c r="AJ184" s="44"/>
      <c r="AK184" s="44"/>
      <c r="AL184" s="44"/>
      <c r="AM184" s="78"/>
      <c r="AN184" s="44"/>
      <c r="AO184" s="44"/>
      <c r="AP184" s="44"/>
    </row>
    <row r="185" ht="14.25" customHeight="1">
      <c r="A185" s="44"/>
      <c r="B185" s="44"/>
      <c r="C185" s="44"/>
      <c r="D185" s="78"/>
      <c r="E185" s="44"/>
      <c r="F185" s="44"/>
      <c r="G185" s="44"/>
      <c r="H185" s="44"/>
      <c r="I185" s="44"/>
      <c r="J185" s="44"/>
      <c r="K185" s="44"/>
      <c r="L185" s="44"/>
      <c r="M185" s="44"/>
      <c r="N185" s="78"/>
      <c r="O185" s="44"/>
      <c r="P185" s="407"/>
      <c r="Q185" s="78"/>
      <c r="R185" s="464"/>
      <c r="S185" s="465"/>
      <c r="T185" s="44"/>
      <c r="U185" s="44"/>
      <c r="V185" s="44"/>
      <c r="W185" s="44"/>
      <c r="X185" s="44"/>
      <c r="Y185" s="44"/>
      <c r="Z185" s="44"/>
      <c r="AA185" s="44"/>
      <c r="AB185" s="44"/>
      <c r="AC185" s="44"/>
      <c r="AD185" s="44"/>
      <c r="AE185" s="44"/>
      <c r="AF185" s="44"/>
      <c r="AG185" s="78"/>
      <c r="AH185" s="44"/>
      <c r="AI185" s="44"/>
      <c r="AJ185" s="44"/>
      <c r="AK185" s="44"/>
      <c r="AL185" s="44"/>
      <c r="AM185" s="78"/>
      <c r="AN185" s="44"/>
      <c r="AO185" s="44"/>
      <c r="AP185" s="44"/>
    </row>
    <row r="186" ht="14.25" customHeight="1">
      <c r="A186" s="44"/>
      <c r="B186" s="44"/>
      <c r="C186" s="44"/>
      <c r="D186" s="78"/>
      <c r="E186" s="44"/>
      <c r="F186" s="44"/>
      <c r="G186" s="44"/>
      <c r="H186" s="44"/>
      <c r="I186" s="44"/>
      <c r="J186" s="44"/>
      <c r="K186" s="44"/>
      <c r="L186" s="44"/>
      <c r="M186" s="44"/>
      <c r="N186" s="78"/>
      <c r="O186" s="44"/>
      <c r="P186" s="407"/>
      <c r="Q186" s="78"/>
      <c r="R186" s="464"/>
      <c r="S186" s="465"/>
      <c r="T186" s="44"/>
      <c r="U186" s="44"/>
      <c r="V186" s="44"/>
      <c r="W186" s="44"/>
      <c r="X186" s="44"/>
      <c r="Y186" s="44"/>
      <c r="Z186" s="44"/>
      <c r="AA186" s="44"/>
      <c r="AB186" s="44"/>
      <c r="AC186" s="44"/>
      <c r="AD186" s="44"/>
      <c r="AE186" s="44"/>
      <c r="AF186" s="44"/>
      <c r="AG186" s="78"/>
      <c r="AH186" s="44"/>
      <c r="AI186" s="44"/>
      <c r="AJ186" s="44"/>
      <c r="AK186" s="44"/>
      <c r="AL186" s="44"/>
      <c r="AM186" s="78"/>
      <c r="AN186" s="44"/>
      <c r="AO186" s="44"/>
      <c r="AP186" s="44"/>
    </row>
    <row r="187" ht="14.25" customHeight="1">
      <c r="A187" s="44"/>
      <c r="B187" s="44"/>
      <c r="C187" s="44"/>
      <c r="D187" s="78"/>
      <c r="E187" s="44"/>
      <c r="F187" s="44"/>
      <c r="G187" s="44"/>
      <c r="H187" s="44"/>
      <c r="I187" s="44"/>
      <c r="J187" s="44"/>
      <c r="K187" s="44"/>
      <c r="L187" s="44"/>
      <c r="M187" s="44"/>
      <c r="N187" s="78"/>
      <c r="O187" s="44"/>
      <c r="P187" s="407"/>
      <c r="Q187" s="78"/>
      <c r="R187" s="464"/>
      <c r="S187" s="465"/>
      <c r="T187" s="44"/>
      <c r="U187" s="44"/>
      <c r="V187" s="44"/>
      <c r="W187" s="44"/>
      <c r="X187" s="44"/>
      <c r="Y187" s="44"/>
      <c r="Z187" s="44"/>
      <c r="AA187" s="44"/>
      <c r="AB187" s="44"/>
      <c r="AC187" s="44"/>
      <c r="AD187" s="44"/>
      <c r="AE187" s="44"/>
      <c r="AF187" s="44"/>
      <c r="AG187" s="78"/>
      <c r="AH187" s="44"/>
      <c r="AI187" s="44"/>
      <c r="AJ187" s="44"/>
      <c r="AK187" s="44"/>
      <c r="AL187" s="44"/>
      <c r="AM187" s="78"/>
      <c r="AN187" s="44"/>
      <c r="AO187" s="44"/>
      <c r="AP187" s="44"/>
    </row>
    <row r="188" ht="14.25" customHeight="1">
      <c r="A188" s="44"/>
      <c r="B188" s="44"/>
      <c r="C188" s="44"/>
      <c r="D188" s="78"/>
      <c r="E188" s="44"/>
      <c r="F188" s="44"/>
      <c r="G188" s="44"/>
      <c r="H188" s="44"/>
      <c r="I188" s="44"/>
      <c r="J188" s="44"/>
      <c r="K188" s="44"/>
      <c r="L188" s="44"/>
      <c r="M188" s="44"/>
      <c r="N188" s="78"/>
      <c r="O188" s="44"/>
      <c r="P188" s="407"/>
      <c r="Q188" s="78"/>
      <c r="R188" s="464"/>
      <c r="S188" s="465"/>
      <c r="T188" s="44"/>
      <c r="U188" s="44"/>
      <c r="V188" s="44"/>
      <c r="W188" s="44"/>
      <c r="X188" s="44"/>
      <c r="Y188" s="44"/>
      <c r="Z188" s="44"/>
      <c r="AA188" s="44"/>
      <c r="AB188" s="44"/>
      <c r="AC188" s="44"/>
      <c r="AD188" s="44"/>
      <c r="AE188" s="44"/>
      <c r="AF188" s="44"/>
      <c r="AG188" s="78"/>
      <c r="AH188" s="44"/>
      <c r="AI188" s="44"/>
      <c r="AJ188" s="44"/>
      <c r="AK188" s="44"/>
      <c r="AL188" s="44"/>
      <c r="AM188" s="78"/>
      <c r="AN188" s="44"/>
      <c r="AO188" s="44"/>
      <c r="AP188" s="44"/>
    </row>
    <row r="189" ht="14.25" customHeight="1">
      <c r="A189" s="44"/>
      <c r="B189" s="44"/>
      <c r="C189" s="44"/>
      <c r="D189" s="78"/>
      <c r="E189" s="44"/>
      <c r="F189" s="44"/>
      <c r="G189" s="44"/>
      <c r="H189" s="44"/>
      <c r="I189" s="44"/>
      <c r="J189" s="44"/>
      <c r="K189" s="44"/>
      <c r="L189" s="44"/>
      <c r="M189" s="44"/>
      <c r="N189" s="78"/>
      <c r="O189" s="44"/>
      <c r="P189" s="407"/>
      <c r="Q189" s="78"/>
      <c r="R189" s="464"/>
      <c r="S189" s="465"/>
      <c r="T189" s="44"/>
      <c r="U189" s="44"/>
      <c r="V189" s="44"/>
      <c r="W189" s="44"/>
      <c r="X189" s="44"/>
      <c r="Y189" s="44"/>
      <c r="Z189" s="44"/>
      <c r="AA189" s="44"/>
      <c r="AB189" s="44"/>
      <c r="AC189" s="44"/>
      <c r="AD189" s="44"/>
      <c r="AE189" s="44"/>
      <c r="AF189" s="44"/>
      <c r="AG189" s="78"/>
      <c r="AH189" s="44"/>
      <c r="AI189" s="44"/>
      <c r="AJ189" s="44"/>
      <c r="AK189" s="44"/>
      <c r="AL189" s="44"/>
      <c r="AM189" s="78"/>
      <c r="AN189" s="44"/>
      <c r="AO189" s="44"/>
      <c r="AP189" s="44"/>
    </row>
    <row r="190" ht="14.25" customHeight="1">
      <c r="A190" s="44"/>
      <c r="B190" s="44"/>
      <c r="C190" s="44"/>
      <c r="D190" s="78"/>
      <c r="E190" s="44"/>
      <c r="F190" s="44"/>
      <c r="G190" s="44"/>
      <c r="H190" s="44"/>
      <c r="I190" s="44"/>
      <c r="J190" s="44"/>
      <c r="K190" s="44"/>
      <c r="L190" s="44"/>
      <c r="M190" s="44"/>
      <c r="N190" s="78"/>
      <c r="O190" s="44"/>
      <c r="P190" s="407"/>
      <c r="Q190" s="78"/>
      <c r="R190" s="464"/>
      <c r="S190" s="465"/>
      <c r="T190" s="44"/>
      <c r="U190" s="44"/>
      <c r="V190" s="44"/>
      <c r="W190" s="44"/>
      <c r="X190" s="44"/>
      <c r="Y190" s="44"/>
      <c r="Z190" s="44"/>
      <c r="AA190" s="44"/>
      <c r="AB190" s="44"/>
      <c r="AC190" s="44"/>
      <c r="AD190" s="44"/>
      <c r="AE190" s="44"/>
      <c r="AF190" s="44"/>
      <c r="AG190" s="78"/>
      <c r="AH190" s="44"/>
      <c r="AI190" s="44"/>
      <c r="AJ190" s="44"/>
      <c r="AK190" s="44"/>
      <c r="AL190" s="44"/>
      <c r="AM190" s="78"/>
      <c r="AN190" s="44"/>
      <c r="AO190" s="44"/>
      <c r="AP190" s="44"/>
    </row>
    <row r="191" ht="14.25" customHeight="1">
      <c r="A191" s="44"/>
      <c r="B191" s="44"/>
      <c r="C191" s="44"/>
      <c r="D191" s="78"/>
      <c r="E191" s="44"/>
      <c r="F191" s="44"/>
      <c r="G191" s="44"/>
      <c r="H191" s="44"/>
      <c r="I191" s="44"/>
      <c r="J191" s="44"/>
      <c r="K191" s="44"/>
      <c r="L191" s="44"/>
      <c r="M191" s="44"/>
      <c r="N191" s="78"/>
      <c r="O191" s="44"/>
      <c r="P191" s="407"/>
      <c r="Q191" s="78"/>
      <c r="R191" s="464"/>
      <c r="S191" s="465"/>
      <c r="T191" s="44"/>
      <c r="U191" s="44"/>
      <c r="V191" s="44"/>
      <c r="W191" s="44"/>
      <c r="X191" s="44"/>
      <c r="Y191" s="44"/>
      <c r="Z191" s="44"/>
      <c r="AA191" s="44"/>
      <c r="AB191" s="44"/>
      <c r="AC191" s="44"/>
      <c r="AD191" s="44"/>
      <c r="AE191" s="44"/>
      <c r="AF191" s="44"/>
      <c r="AG191" s="78"/>
      <c r="AH191" s="44"/>
      <c r="AI191" s="44"/>
      <c r="AJ191" s="44"/>
      <c r="AK191" s="44"/>
      <c r="AL191" s="44"/>
      <c r="AM191" s="78"/>
      <c r="AN191" s="44"/>
      <c r="AO191" s="44"/>
      <c r="AP191" s="44"/>
    </row>
    <row r="192" ht="14.25" customHeight="1">
      <c r="A192" s="44"/>
      <c r="B192" s="44"/>
      <c r="C192" s="44"/>
      <c r="D192" s="78"/>
      <c r="E192" s="44"/>
      <c r="F192" s="44"/>
      <c r="G192" s="44"/>
      <c r="H192" s="44"/>
      <c r="I192" s="44"/>
      <c r="J192" s="44"/>
      <c r="K192" s="44"/>
      <c r="L192" s="44"/>
      <c r="M192" s="44"/>
      <c r="N192" s="78"/>
      <c r="O192" s="44"/>
      <c r="P192" s="407"/>
      <c r="Q192" s="78"/>
      <c r="R192" s="464"/>
      <c r="S192" s="465"/>
      <c r="T192" s="44"/>
      <c r="U192" s="44"/>
      <c r="V192" s="44"/>
      <c r="W192" s="44"/>
      <c r="X192" s="44"/>
      <c r="Y192" s="44"/>
      <c r="Z192" s="44"/>
      <c r="AA192" s="44"/>
      <c r="AB192" s="44"/>
      <c r="AC192" s="44"/>
      <c r="AD192" s="44"/>
      <c r="AE192" s="44"/>
      <c r="AF192" s="44"/>
      <c r="AG192" s="78"/>
      <c r="AH192" s="44"/>
      <c r="AI192" s="44"/>
      <c r="AJ192" s="44"/>
      <c r="AK192" s="44"/>
      <c r="AL192" s="44"/>
      <c r="AM192" s="78"/>
      <c r="AN192" s="44"/>
      <c r="AO192" s="44"/>
      <c r="AP192" s="44"/>
    </row>
    <row r="193" ht="14.25" customHeight="1">
      <c r="A193" s="44"/>
      <c r="B193" s="44"/>
      <c r="C193" s="44"/>
      <c r="D193" s="78"/>
      <c r="E193" s="44"/>
      <c r="F193" s="44"/>
      <c r="G193" s="44"/>
      <c r="H193" s="44"/>
      <c r="I193" s="44"/>
      <c r="J193" s="44"/>
      <c r="K193" s="44"/>
      <c r="L193" s="44"/>
      <c r="M193" s="44"/>
      <c r="N193" s="78"/>
      <c r="O193" s="44"/>
      <c r="P193" s="407"/>
      <c r="Q193" s="78"/>
      <c r="R193" s="464"/>
      <c r="S193" s="465"/>
      <c r="T193" s="44"/>
      <c r="U193" s="44"/>
      <c r="V193" s="44"/>
      <c r="W193" s="44"/>
      <c r="X193" s="44"/>
      <c r="Y193" s="44"/>
      <c r="Z193" s="44"/>
      <c r="AA193" s="44"/>
      <c r="AB193" s="44"/>
      <c r="AC193" s="44"/>
      <c r="AD193" s="44"/>
      <c r="AE193" s="44"/>
      <c r="AF193" s="44"/>
      <c r="AG193" s="78"/>
      <c r="AH193" s="44"/>
      <c r="AI193" s="44"/>
      <c r="AJ193" s="44"/>
      <c r="AK193" s="44"/>
      <c r="AL193" s="44"/>
      <c r="AM193" s="78"/>
      <c r="AN193" s="44"/>
      <c r="AO193" s="44"/>
      <c r="AP193" s="44"/>
    </row>
    <row r="194" ht="14.25" customHeight="1">
      <c r="A194" s="44"/>
      <c r="B194" s="44"/>
      <c r="C194" s="44"/>
      <c r="D194" s="78"/>
      <c r="E194" s="44"/>
      <c r="F194" s="44"/>
      <c r="G194" s="44"/>
      <c r="H194" s="44"/>
      <c r="I194" s="44"/>
      <c r="J194" s="44"/>
      <c r="K194" s="44"/>
      <c r="L194" s="44"/>
      <c r="M194" s="44"/>
      <c r="N194" s="78"/>
      <c r="O194" s="44"/>
      <c r="P194" s="407"/>
      <c r="Q194" s="78"/>
      <c r="R194" s="464"/>
      <c r="S194" s="465"/>
      <c r="T194" s="44"/>
      <c r="U194" s="44"/>
      <c r="V194" s="44"/>
      <c r="W194" s="44"/>
      <c r="X194" s="44"/>
      <c r="Y194" s="44"/>
      <c r="Z194" s="44"/>
      <c r="AA194" s="44"/>
      <c r="AB194" s="44"/>
      <c r="AC194" s="44"/>
      <c r="AD194" s="44"/>
      <c r="AE194" s="44"/>
      <c r="AF194" s="44"/>
      <c r="AG194" s="78"/>
      <c r="AH194" s="44"/>
      <c r="AI194" s="44"/>
      <c r="AJ194" s="44"/>
      <c r="AK194" s="44"/>
      <c r="AL194" s="44"/>
      <c r="AM194" s="78"/>
      <c r="AN194" s="44"/>
      <c r="AO194" s="44"/>
      <c r="AP194" s="44"/>
    </row>
    <row r="195" ht="14.25" customHeight="1">
      <c r="A195" s="44"/>
      <c r="B195" s="44"/>
      <c r="C195" s="44"/>
      <c r="D195" s="78"/>
      <c r="E195" s="44"/>
      <c r="F195" s="44"/>
      <c r="G195" s="44"/>
      <c r="H195" s="44"/>
      <c r="I195" s="44"/>
      <c r="J195" s="44"/>
      <c r="K195" s="44"/>
      <c r="L195" s="44"/>
      <c r="M195" s="44"/>
      <c r="N195" s="78"/>
      <c r="O195" s="44"/>
      <c r="P195" s="407"/>
      <c r="Q195" s="78"/>
      <c r="R195" s="464"/>
      <c r="S195" s="465"/>
      <c r="T195" s="44"/>
      <c r="U195" s="44"/>
      <c r="V195" s="44"/>
      <c r="W195" s="44"/>
      <c r="X195" s="44"/>
      <c r="Y195" s="44"/>
      <c r="Z195" s="44"/>
      <c r="AA195" s="44"/>
      <c r="AB195" s="44"/>
      <c r="AC195" s="44"/>
      <c r="AD195" s="44"/>
      <c r="AE195" s="44"/>
      <c r="AF195" s="44"/>
      <c r="AG195" s="78"/>
      <c r="AH195" s="44"/>
      <c r="AI195" s="44"/>
      <c r="AJ195" s="44"/>
      <c r="AK195" s="44"/>
      <c r="AL195" s="44"/>
      <c r="AM195" s="78"/>
      <c r="AN195" s="44"/>
      <c r="AO195" s="44"/>
      <c r="AP195" s="44"/>
    </row>
    <row r="196" ht="14.25" customHeight="1">
      <c r="A196" s="44"/>
      <c r="B196" s="44"/>
      <c r="C196" s="44"/>
      <c r="D196" s="78"/>
      <c r="E196" s="44"/>
      <c r="F196" s="44"/>
      <c r="G196" s="44"/>
      <c r="H196" s="44"/>
      <c r="I196" s="44"/>
      <c r="J196" s="44"/>
      <c r="K196" s="44"/>
      <c r="L196" s="44"/>
      <c r="M196" s="44"/>
      <c r="N196" s="78"/>
      <c r="O196" s="44"/>
      <c r="P196" s="407"/>
      <c r="Q196" s="78"/>
      <c r="R196" s="464"/>
      <c r="S196" s="465"/>
      <c r="T196" s="44"/>
      <c r="U196" s="44"/>
      <c r="V196" s="44"/>
      <c r="W196" s="44"/>
      <c r="X196" s="44"/>
      <c r="Y196" s="44"/>
      <c r="Z196" s="44"/>
      <c r="AA196" s="44"/>
      <c r="AB196" s="44"/>
      <c r="AC196" s="44"/>
      <c r="AD196" s="44"/>
      <c r="AE196" s="44"/>
      <c r="AF196" s="44"/>
      <c r="AG196" s="78"/>
      <c r="AH196" s="44"/>
      <c r="AI196" s="44"/>
      <c r="AJ196" s="44"/>
      <c r="AK196" s="44"/>
      <c r="AL196" s="44"/>
      <c r="AM196" s="78"/>
      <c r="AN196" s="44"/>
      <c r="AO196" s="44"/>
      <c r="AP196" s="44"/>
    </row>
    <row r="197" ht="14.25" customHeight="1">
      <c r="A197" s="44"/>
      <c r="B197" s="44"/>
      <c r="C197" s="44"/>
      <c r="D197" s="78"/>
      <c r="E197" s="44"/>
      <c r="F197" s="44"/>
      <c r="G197" s="44"/>
      <c r="H197" s="44"/>
      <c r="I197" s="44"/>
      <c r="J197" s="44"/>
      <c r="K197" s="44"/>
      <c r="L197" s="44"/>
      <c r="M197" s="44"/>
      <c r="N197" s="78"/>
      <c r="O197" s="44"/>
      <c r="P197" s="407"/>
      <c r="Q197" s="78"/>
      <c r="R197" s="464"/>
      <c r="S197" s="465"/>
      <c r="T197" s="44"/>
      <c r="U197" s="44"/>
      <c r="V197" s="44"/>
      <c r="W197" s="44"/>
      <c r="X197" s="44"/>
      <c r="Y197" s="44"/>
      <c r="Z197" s="44"/>
      <c r="AA197" s="44"/>
      <c r="AB197" s="44"/>
      <c r="AC197" s="44"/>
      <c r="AD197" s="44"/>
      <c r="AE197" s="44"/>
      <c r="AF197" s="44"/>
      <c r="AG197" s="78"/>
      <c r="AH197" s="44"/>
      <c r="AI197" s="44"/>
      <c r="AJ197" s="44"/>
      <c r="AK197" s="44"/>
      <c r="AL197" s="44"/>
      <c r="AM197" s="78"/>
      <c r="AN197" s="44"/>
      <c r="AO197" s="44"/>
      <c r="AP197" s="44"/>
    </row>
    <row r="198" ht="14.25" customHeight="1">
      <c r="A198" s="44"/>
      <c r="B198" s="44"/>
      <c r="C198" s="44"/>
      <c r="D198" s="78"/>
      <c r="E198" s="44"/>
      <c r="F198" s="44"/>
      <c r="G198" s="44"/>
      <c r="H198" s="44"/>
      <c r="I198" s="44"/>
      <c r="J198" s="44"/>
      <c r="K198" s="44"/>
      <c r="L198" s="44"/>
      <c r="M198" s="44"/>
      <c r="N198" s="78"/>
      <c r="O198" s="44"/>
      <c r="P198" s="407"/>
      <c r="Q198" s="78"/>
      <c r="R198" s="464"/>
      <c r="S198" s="465"/>
      <c r="T198" s="44"/>
      <c r="U198" s="44"/>
      <c r="V198" s="44"/>
      <c r="W198" s="44"/>
      <c r="X198" s="44"/>
      <c r="Y198" s="44"/>
      <c r="Z198" s="44"/>
      <c r="AA198" s="44"/>
      <c r="AB198" s="44"/>
      <c r="AC198" s="44"/>
      <c r="AD198" s="44"/>
      <c r="AE198" s="44"/>
      <c r="AF198" s="44"/>
      <c r="AG198" s="78"/>
      <c r="AH198" s="44"/>
      <c r="AI198" s="44"/>
      <c r="AJ198" s="44"/>
      <c r="AK198" s="44"/>
      <c r="AL198" s="44"/>
      <c r="AM198" s="78"/>
      <c r="AN198" s="44"/>
      <c r="AO198" s="44"/>
      <c r="AP198" s="44"/>
    </row>
    <row r="199" ht="14.25" customHeight="1">
      <c r="A199" s="44"/>
      <c r="B199" s="44"/>
      <c r="C199" s="44"/>
      <c r="D199" s="78"/>
      <c r="E199" s="44"/>
      <c r="F199" s="44"/>
      <c r="G199" s="44"/>
      <c r="H199" s="44"/>
      <c r="I199" s="44"/>
      <c r="J199" s="44"/>
      <c r="K199" s="44"/>
      <c r="L199" s="44"/>
      <c r="M199" s="44"/>
      <c r="N199" s="78"/>
      <c r="O199" s="44"/>
      <c r="P199" s="407"/>
      <c r="Q199" s="78"/>
      <c r="R199" s="464"/>
      <c r="S199" s="465"/>
      <c r="T199" s="44"/>
      <c r="U199" s="44"/>
      <c r="V199" s="44"/>
      <c r="W199" s="44"/>
      <c r="X199" s="44"/>
      <c r="Y199" s="44"/>
      <c r="Z199" s="44"/>
      <c r="AA199" s="44"/>
      <c r="AB199" s="44"/>
      <c r="AC199" s="44"/>
      <c r="AD199" s="44"/>
      <c r="AE199" s="44"/>
      <c r="AF199" s="44"/>
      <c r="AG199" s="78"/>
      <c r="AH199" s="44"/>
      <c r="AI199" s="44"/>
      <c r="AJ199" s="44"/>
      <c r="AK199" s="44"/>
      <c r="AL199" s="44"/>
      <c r="AM199" s="78"/>
      <c r="AN199" s="44"/>
      <c r="AO199" s="44"/>
      <c r="AP199" s="44"/>
    </row>
    <row r="200" ht="14.25" customHeight="1">
      <c r="A200" s="44"/>
      <c r="B200" s="44"/>
      <c r="C200" s="44"/>
      <c r="D200" s="78"/>
      <c r="E200" s="44"/>
      <c r="F200" s="44"/>
      <c r="G200" s="44"/>
      <c r="H200" s="44"/>
      <c r="I200" s="44"/>
      <c r="J200" s="44"/>
      <c r="K200" s="44"/>
      <c r="L200" s="44"/>
      <c r="M200" s="44"/>
      <c r="N200" s="78"/>
      <c r="O200" s="44"/>
      <c r="P200" s="407"/>
      <c r="Q200" s="78"/>
      <c r="R200" s="464"/>
      <c r="S200" s="465"/>
      <c r="T200" s="44"/>
      <c r="U200" s="44"/>
      <c r="V200" s="44"/>
      <c r="W200" s="44"/>
      <c r="X200" s="44"/>
      <c r="Y200" s="44"/>
      <c r="Z200" s="44"/>
      <c r="AA200" s="44"/>
      <c r="AB200" s="44"/>
      <c r="AC200" s="44"/>
      <c r="AD200" s="44"/>
      <c r="AE200" s="44"/>
      <c r="AF200" s="44"/>
      <c r="AG200" s="78"/>
      <c r="AH200" s="44"/>
      <c r="AI200" s="44"/>
      <c r="AJ200" s="44"/>
      <c r="AK200" s="44"/>
      <c r="AL200" s="44"/>
      <c r="AM200" s="78"/>
      <c r="AN200" s="44"/>
      <c r="AO200" s="44"/>
      <c r="AP200" s="44"/>
    </row>
    <row r="201" ht="14.25" customHeight="1">
      <c r="A201" s="44"/>
      <c r="B201" s="44"/>
      <c r="C201" s="44"/>
      <c r="D201" s="78"/>
      <c r="E201" s="44"/>
      <c r="F201" s="44"/>
      <c r="G201" s="44"/>
      <c r="H201" s="44"/>
      <c r="I201" s="44"/>
      <c r="J201" s="44"/>
      <c r="K201" s="44"/>
      <c r="L201" s="44"/>
      <c r="M201" s="44"/>
      <c r="N201" s="78"/>
      <c r="O201" s="44"/>
      <c r="P201" s="407"/>
      <c r="Q201" s="78"/>
      <c r="R201" s="464"/>
      <c r="S201" s="465"/>
      <c r="T201" s="44"/>
      <c r="U201" s="44"/>
      <c r="V201" s="44"/>
      <c r="W201" s="44"/>
      <c r="X201" s="44"/>
      <c r="Y201" s="44"/>
      <c r="Z201" s="44"/>
      <c r="AA201" s="44"/>
      <c r="AB201" s="44"/>
      <c r="AC201" s="44"/>
      <c r="AD201" s="44"/>
      <c r="AE201" s="44"/>
      <c r="AF201" s="44"/>
      <c r="AG201" s="78"/>
      <c r="AH201" s="44"/>
      <c r="AI201" s="44"/>
      <c r="AJ201" s="44"/>
      <c r="AK201" s="44"/>
      <c r="AL201" s="44"/>
      <c r="AM201" s="78"/>
      <c r="AN201" s="44"/>
      <c r="AO201" s="44"/>
      <c r="AP201" s="44"/>
    </row>
    <row r="202" ht="14.25" customHeight="1">
      <c r="A202" s="44"/>
      <c r="B202" s="44"/>
      <c r="C202" s="44"/>
      <c r="D202" s="78"/>
      <c r="E202" s="44"/>
      <c r="F202" s="44"/>
      <c r="G202" s="44"/>
      <c r="H202" s="44"/>
      <c r="I202" s="44"/>
      <c r="J202" s="44"/>
      <c r="K202" s="44"/>
      <c r="L202" s="44"/>
      <c r="M202" s="44"/>
      <c r="N202" s="78"/>
      <c r="O202" s="44"/>
      <c r="P202" s="407"/>
      <c r="Q202" s="78"/>
      <c r="R202" s="464"/>
      <c r="S202" s="465"/>
      <c r="T202" s="44"/>
      <c r="U202" s="44"/>
      <c r="V202" s="44"/>
      <c r="W202" s="44"/>
      <c r="X202" s="44"/>
      <c r="Y202" s="44"/>
      <c r="Z202" s="44"/>
      <c r="AA202" s="44"/>
      <c r="AB202" s="44"/>
      <c r="AC202" s="44"/>
      <c r="AD202" s="44"/>
      <c r="AE202" s="44"/>
      <c r="AF202" s="44"/>
      <c r="AG202" s="78"/>
      <c r="AH202" s="44"/>
      <c r="AI202" s="44"/>
      <c r="AJ202" s="44"/>
      <c r="AK202" s="44"/>
      <c r="AL202" s="44"/>
      <c r="AM202" s="78"/>
      <c r="AN202" s="44"/>
      <c r="AO202" s="44"/>
      <c r="AP202" s="44"/>
    </row>
    <row r="203" ht="14.25" customHeight="1">
      <c r="A203" s="44"/>
      <c r="B203" s="44"/>
      <c r="C203" s="44"/>
      <c r="D203" s="78"/>
      <c r="E203" s="44"/>
      <c r="F203" s="44"/>
      <c r="G203" s="44"/>
      <c r="H203" s="44"/>
      <c r="I203" s="44"/>
      <c r="J203" s="44"/>
      <c r="K203" s="44"/>
      <c r="L203" s="44"/>
      <c r="M203" s="44"/>
      <c r="N203" s="78"/>
      <c r="O203" s="44"/>
      <c r="P203" s="407"/>
      <c r="Q203" s="78"/>
      <c r="R203" s="464"/>
      <c r="S203" s="465"/>
      <c r="T203" s="44"/>
      <c r="U203" s="44"/>
      <c r="V203" s="44"/>
      <c r="W203" s="44"/>
      <c r="X203" s="44"/>
      <c r="Y203" s="44"/>
      <c r="Z203" s="44"/>
      <c r="AA203" s="44"/>
      <c r="AB203" s="44"/>
      <c r="AC203" s="44"/>
      <c r="AD203" s="44"/>
      <c r="AE203" s="44"/>
      <c r="AF203" s="44"/>
      <c r="AG203" s="78"/>
      <c r="AH203" s="44"/>
      <c r="AI203" s="44"/>
      <c r="AJ203" s="44"/>
      <c r="AK203" s="44"/>
      <c r="AL203" s="44"/>
      <c r="AM203" s="78"/>
      <c r="AN203" s="44"/>
      <c r="AO203" s="44"/>
      <c r="AP203" s="44"/>
    </row>
    <row r="204" ht="14.25" customHeight="1">
      <c r="A204" s="44"/>
      <c r="B204" s="44"/>
      <c r="C204" s="44"/>
      <c r="D204" s="78"/>
      <c r="E204" s="44"/>
      <c r="F204" s="44"/>
      <c r="G204" s="44"/>
      <c r="H204" s="44"/>
      <c r="I204" s="44"/>
      <c r="J204" s="44"/>
      <c r="K204" s="44"/>
      <c r="L204" s="44"/>
      <c r="M204" s="44"/>
      <c r="N204" s="78"/>
      <c r="O204" s="44"/>
      <c r="P204" s="407"/>
      <c r="Q204" s="78"/>
      <c r="R204" s="464"/>
      <c r="S204" s="465"/>
      <c r="T204" s="44"/>
      <c r="U204" s="44"/>
      <c r="V204" s="44"/>
      <c r="W204" s="44"/>
      <c r="X204" s="44"/>
      <c r="Y204" s="44"/>
      <c r="Z204" s="44"/>
      <c r="AA204" s="44"/>
      <c r="AB204" s="44"/>
      <c r="AC204" s="44"/>
      <c r="AD204" s="44"/>
      <c r="AE204" s="44"/>
      <c r="AF204" s="44"/>
      <c r="AG204" s="78"/>
      <c r="AH204" s="44"/>
      <c r="AI204" s="44"/>
      <c r="AJ204" s="44"/>
      <c r="AK204" s="44"/>
      <c r="AL204" s="44"/>
      <c r="AM204" s="78"/>
      <c r="AN204" s="44"/>
      <c r="AO204" s="44"/>
      <c r="AP204" s="44"/>
    </row>
    <row r="205" ht="14.25" customHeight="1">
      <c r="A205" s="44"/>
      <c r="B205" s="44"/>
      <c r="C205" s="44"/>
      <c r="D205" s="78"/>
      <c r="E205" s="44"/>
      <c r="F205" s="44"/>
      <c r="G205" s="44"/>
      <c r="H205" s="44"/>
      <c r="I205" s="44"/>
      <c r="J205" s="44"/>
      <c r="K205" s="44"/>
      <c r="L205" s="44"/>
      <c r="M205" s="44"/>
      <c r="N205" s="78"/>
      <c r="O205" s="44"/>
      <c r="P205" s="407"/>
      <c r="Q205" s="78"/>
      <c r="R205" s="464"/>
      <c r="S205" s="465"/>
      <c r="T205" s="44"/>
      <c r="U205" s="44"/>
      <c r="V205" s="44"/>
      <c r="W205" s="44"/>
      <c r="X205" s="44"/>
      <c r="Y205" s="44"/>
      <c r="Z205" s="44"/>
      <c r="AA205" s="44"/>
      <c r="AB205" s="44"/>
      <c r="AC205" s="44"/>
      <c r="AD205" s="44"/>
      <c r="AE205" s="44"/>
      <c r="AF205" s="44"/>
      <c r="AG205" s="78"/>
      <c r="AH205" s="44"/>
      <c r="AI205" s="44"/>
      <c r="AJ205" s="44"/>
      <c r="AK205" s="44"/>
      <c r="AL205" s="44"/>
      <c r="AM205" s="78"/>
      <c r="AN205" s="44"/>
      <c r="AO205" s="44"/>
      <c r="AP205" s="44"/>
    </row>
    <row r="206" ht="14.25" customHeight="1">
      <c r="A206" s="44"/>
      <c r="B206" s="44"/>
      <c r="C206" s="44"/>
      <c r="D206" s="78"/>
      <c r="E206" s="44"/>
      <c r="F206" s="44"/>
      <c r="G206" s="44"/>
      <c r="H206" s="44"/>
      <c r="I206" s="44"/>
      <c r="J206" s="44"/>
      <c r="K206" s="44"/>
      <c r="L206" s="44"/>
      <c r="M206" s="44"/>
      <c r="N206" s="78"/>
      <c r="O206" s="44"/>
      <c r="P206" s="407"/>
      <c r="Q206" s="78"/>
      <c r="R206" s="464"/>
      <c r="S206" s="465"/>
      <c r="T206" s="44"/>
      <c r="U206" s="44"/>
      <c r="V206" s="44"/>
      <c r="W206" s="44"/>
      <c r="X206" s="44"/>
      <c r="Y206" s="44"/>
      <c r="Z206" s="44"/>
      <c r="AA206" s="44"/>
      <c r="AB206" s="44"/>
      <c r="AC206" s="44"/>
      <c r="AD206" s="44"/>
      <c r="AE206" s="44"/>
      <c r="AF206" s="44"/>
      <c r="AG206" s="78"/>
      <c r="AH206" s="44"/>
      <c r="AI206" s="44"/>
      <c r="AJ206" s="44"/>
      <c r="AK206" s="44"/>
      <c r="AL206" s="44"/>
      <c r="AM206" s="78"/>
      <c r="AN206" s="44"/>
      <c r="AO206" s="44"/>
      <c r="AP206" s="44"/>
    </row>
    <row r="207" ht="14.25" customHeight="1">
      <c r="A207" s="44"/>
      <c r="B207" s="44"/>
      <c r="C207" s="44"/>
      <c r="D207" s="78"/>
      <c r="E207" s="44"/>
      <c r="F207" s="44"/>
      <c r="G207" s="44"/>
      <c r="H207" s="44"/>
      <c r="I207" s="44"/>
      <c r="J207" s="44"/>
      <c r="K207" s="44"/>
      <c r="L207" s="44"/>
      <c r="M207" s="44"/>
      <c r="N207" s="78"/>
      <c r="O207" s="44"/>
      <c r="P207" s="407"/>
      <c r="Q207" s="78"/>
      <c r="R207" s="464"/>
      <c r="S207" s="465"/>
      <c r="T207" s="44"/>
      <c r="U207" s="44"/>
      <c r="V207" s="44"/>
      <c r="W207" s="44"/>
      <c r="X207" s="44"/>
      <c r="Y207" s="44"/>
      <c r="Z207" s="44"/>
      <c r="AA207" s="44"/>
      <c r="AB207" s="44"/>
      <c r="AC207" s="44"/>
      <c r="AD207" s="44"/>
      <c r="AE207" s="44"/>
      <c r="AF207" s="44"/>
      <c r="AG207" s="78"/>
      <c r="AH207" s="44"/>
      <c r="AI207" s="44"/>
      <c r="AJ207" s="44"/>
      <c r="AK207" s="44"/>
      <c r="AL207" s="44"/>
      <c r="AM207" s="78"/>
      <c r="AN207" s="44"/>
      <c r="AO207" s="44"/>
      <c r="AP207" s="44"/>
    </row>
    <row r="208" ht="14.25" customHeight="1">
      <c r="A208" s="44"/>
      <c r="B208" s="44"/>
      <c r="C208" s="44"/>
      <c r="D208" s="78"/>
      <c r="E208" s="44"/>
      <c r="F208" s="44"/>
      <c r="G208" s="44"/>
      <c r="H208" s="44"/>
      <c r="I208" s="44"/>
      <c r="J208" s="44"/>
      <c r="K208" s="44"/>
      <c r="L208" s="44"/>
      <c r="M208" s="44"/>
      <c r="N208" s="78"/>
      <c r="O208" s="44"/>
      <c r="P208" s="407"/>
      <c r="Q208" s="78"/>
      <c r="R208" s="464"/>
      <c r="S208" s="465"/>
      <c r="T208" s="44"/>
      <c r="U208" s="44"/>
      <c r="V208" s="44"/>
      <c r="W208" s="44"/>
      <c r="X208" s="44"/>
      <c r="Y208" s="44"/>
      <c r="Z208" s="44"/>
      <c r="AA208" s="44"/>
      <c r="AB208" s="44"/>
      <c r="AC208" s="44"/>
      <c r="AD208" s="44"/>
      <c r="AE208" s="44"/>
      <c r="AF208" s="44"/>
      <c r="AG208" s="78"/>
      <c r="AH208" s="44"/>
      <c r="AI208" s="44"/>
      <c r="AJ208" s="44"/>
      <c r="AK208" s="44"/>
      <c r="AL208" s="44"/>
      <c r="AM208" s="78"/>
      <c r="AN208" s="44"/>
      <c r="AO208" s="44"/>
      <c r="AP208" s="44"/>
    </row>
    <row r="209" ht="14.25" customHeight="1">
      <c r="A209" s="44"/>
      <c r="B209" s="44"/>
      <c r="C209" s="44"/>
      <c r="D209" s="78"/>
      <c r="E209" s="44"/>
      <c r="F209" s="44"/>
      <c r="G209" s="44"/>
      <c r="H209" s="44"/>
      <c r="I209" s="44"/>
      <c r="J209" s="44"/>
      <c r="K209" s="44"/>
      <c r="L209" s="44"/>
      <c r="M209" s="44"/>
      <c r="N209" s="78"/>
      <c r="O209" s="44"/>
      <c r="P209" s="407"/>
      <c r="Q209" s="78"/>
      <c r="R209" s="464"/>
      <c r="S209" s="465"/>
      <c r="T209" s="44"/>
      <c r="U209" s="44"/>
      <c r="V209" s="44"/>
      <c r="W209" s="44"/>
      <c r="X209" s="44"/>
      <c r="Y209" s="44"/>
      <c r="Z209" s="44"/>
      <c r="AA209" s="44"/>
      <c r="AB209" s="44"/>
      <c r="AC209" s="44"/>
      <c r="AD209" s="44"/>
      <c r="AE209" s="44"/>
      <c r="AF209" s="44"/>
      <c r="AG209" s="78"/>
      <c r="AH209" s="44"/>
      <c r="AI209" s="44"/>
      <c r="AJ209" s="44"/>
      <c r="AK209" s="44"/>
      <c r="AL209" s="44"/>
      <c r="AM209" s="78"/>
      <c r="AN209" s="44"/>
      <c r="AO209" s="44"/>
      <c r="AP209" s="44"/>
    </row>
    <row r="210" ht="14.25" customHeight="1">
      <c r="A210" s="44"/>
      <c r="B210" s="44"/>
      <c r="C210" s="44"/>
      <c r="D210" s="78"/>
      <c r="E210" s="44"/>
      <c r="F210" s="44"/>
      <c r="G210" s="44"/>
      <c r="H210" s="44"/>
      <c r="I210" s="44"/>
      <c r="J210" s="44"/>
      <c r="K210" s="44"/>
      <c r="L210" s="44"/>
      <c r="M210" s="44"/>
      <c r="N210" s="78"/>
      <c r="O210" s="44"/>
      <c r="P210" s="407"/>
      <c r="Q210" s="78"/>
      <c r="R210" s="464"/>
      <c r="S210" s="465"/>
      <c r="T210" s="44"/>
      <c r="U210" s="44"/>
      <c r="V210" s="44"/>
      <c r="W210" s="44"/>
      <c r="X210" s="44"/>
      <c r="Y210" s="44"/>
      <c r="Z210" s="44"/>
      <c r="AA210" s="44"/>
      <c r="AB210" s="44"/>
      <c r="AC210" s="44"/>
      <c r="AD210" s="44"/>
      <c r="AE210" s="44"/>
      <c r="AF210" s="44"/>
      <c r="AG210" s="78"/>
      <c r="AH210" s="44"/>
      <c r="AI210" s="44"/>
      <c r="AJ210" s="44"/>
      <c r="AK210" s="44"/>
      <c r="AL210" s="44"/>
      <c r="AM210" s="78"/>
      <c r="AN210" s="44"/>
      <c r="AO210" s="44"/>
      <c r="AP210" s="44"/>
    </row>
    <row r="211" ht="14.25" customHeight="1">
      <c r="A211" s="44"/>
      <c r="B211" s="44"/>
      <c r="C211" s="44"/>
      <c r="D211" s="78"/>
      <c r="E211" s="44"/>
      <c r="F211" s="44"/>
      <c r="G211" s="44"/>
      <c r="H211" s="44"/>
      <c r="I211" s="44"/>
      <c r="J211" s="44"/>
      <c r="K211" s="44"/>
      <c r="L211" s="44"/>
      <c r="M211" s="44"/>
      <c r="N211" s="78"/>
      <c r="O211" s="44"/>
      <c r="P211" s="407"/>
      <c r="Q211" s="78"/>
      <c r="R211" s="464"/>
      <c r="S211" s="465"/>
      <c r="T211" s="44"/>
      <c r="U211" s="44"/>
      <c r="V211" s="44"/>
      <c r="W211" s="44"/>
      <c r="X211" s="44"/>
      <c r="Y211" s="44"/>
      <c r="Z211" s="44"/>
      <c r="AA211" s="44"/>
      <c r="AB211" s="44"/>
      <c r="AC211" s="44"/>
      <c r="AD211" s="44"/>
      <c r="AE211" s="44"/>
      <c r="AF211" s="44"/>
      <c r="AG211" s="78"/>
      <c r="AH211" s="44"/>
      <c r="AI211" s="44"/>
      <c r="AJ211" s="44"/>
      <c r="AK211" s="44"/>
      <c r="AL211" s="44"/>
      <c r="AM211" s="78"/>
      <c r="AN211" s="44"/>
      <c r="AO211" s="44"/>
      <c r="AP211" s="44"/>
    </row>
    <row r="212" ht="14.25" customHeight="1">
      <c r="A212" s="44"/>
      <c r="B212" s="44"/>
      <c r="C212" s="44"/>
      <c r="D212" s="78"/>
      <c r="E212" s="44"/>
      <c r="F212" s="44"/>
      <c r="G212" s="44"/>
      <c r="H212" s="44"/>
      <c r="I212" s="44"/>
      <c r="J212" s="44"/>
      <c r="K212" s="44"/>
      <c r="L212" s="44"/>
      <c r="M212" s="44"/>
      <c r="N212" s="78"/>
      <c r="O212" s="44"/>
      <c r="P212" s="407"/>
      <c r="Q212" s="78"/>
      <c r="R212" s="464"/>
      <c r="S212" s="465"/>
      <c r="T212" s="44"/>
      <c r="U212" s="44"/>
      <c r="V212" s="44"/>
      <c r="W212" s="44"/>
      <c r="X212" s="44"/>
      <c r="Y212" s="44"/>
      <c r="Z212" s="44"/>
      <c r="AA212" s="44"/>
      <c r="AB212" s="44"/>
      <c r="AC212" s="44"/>
      <c r="AD212" s="44"/>
      <c r="AE212" s="44"/>
      <c r="AF212" s="44"/>
      <c r="AG212" s="78"/>
      <c r="AH212" s="44"/>
      <c r="AI212" s="44"/>
      <c r="AJ212" s="44"/>
      <c r="AK212" s="44"/>
      <c r="AL212" s="44"/>
      <c r="AM212" s="78"/>
      <c r="AN212" s="44"/>
      <c r="AO212" s="44"/>
      <c r="AP212" s="44"/>
    </row>
    <row r="213" ht="14.25" customHeight="1">
      <c r="A213" s="44"/>
      <c r="B213" s="44"/>
      <c r="C213" s="44"/>
      <c r="D213" s="78"/>
      <c r="E213" s="44"/>
      <c r="F213" s="44"/>
      <c r="G213" s="44"/>
      <c r="H213" s="44"/>
      <c r="I213" s="44"/>
      <c r="J213" s="44"/>
      <c r="K213" s="44"/>
      <c r="L213" s="44"/>
      <c r="M213" s="44"/>
      <c r="N213" s="78"/>
      <c r="O213" s="44"/>
      <c r="P213" s="407"/>
      <c r="Q213" s="78"/>
      <c r="R213" s="464"/>
      <c r="S213" s="465"/>
      <c r="T213" s="44"/>
      <c r="U213" s="44"/>
      <c r="V213" s="44"/>
      <c r="W213" s="44"/>
      <c r="X213" s="44"/>
      <c r="Y213" s="44"/>
      <c r="Z213" s="44"/>
      <c r="AA213" s="44"/>
      <c r="AB213" s="44"/>
      <c r="AC213" s="44"/>
      <c r="AD213" s="44"/>
      <c r="AE213" s="44"/>
      <c r="AF213" s="44"/>
      <c r="AG213" s="78"/>
      <c r="AH213" s="44"/>
      <c r="AI213" s="44"/>
      <c r="AJ213" s="44"/>
      <c r="AK213" s="44"/>
      <c r="AL213" s="44"/>
      <c r="AM213" s="78"/>
      <c r="AN213" s="44"/>
      <c r="AO213" s="44"/>
      <c r="AP213" s="44"/>
    </row>
    <row r="214" ht="14.25" customHeight="1">
      <c r="A214" s="44"/>
      <c r="B214" s="44"/>
      <c r="C214" s="44"/>
      <c r="D214" s="78"/>
      <c r="E214" s="44"/>
      <c r="F214" s="44"/>
      <c r="G214" s="44"/>
      <c r="H214" s="44"/>
      <c r="I214" s="44"/>
      <c r="J214" s="44"/>
      <c r="K214" s="44"/>
      <c r="L214" s="44"/>
      <c r="M214" s="44"/>
      <c r="N214" s="78"/>
      <c r="O214" s="44"/>
      <c r="P214" s="407"/>
      <c r="Q214" s="78"/>
      <c r="R214" s="464"/>
      <c r="S214" s="465"/>
      <c r="T214" s="44"/>
      <c r="U214" s="44"/>
      <c r="V214" s="44"/>
      <c r="W214" s="44"/>
      <c r="X214" s="44"/>
      <c r="Y214" s="44"/>
      <c r="Z214" s="44"/>
      <c r="AA214" s="44"/>
      <c r="AB214" s="44"/>
      <c r="AC214" s="44"/>
      <c r="AD214" s="44"/>
      <c r="AE214" s="44"/>
      <c r="AF214" s="44"/>
      <c r="AG214" s="78"/>
      <c r="AH214" s="44"/>
      <c r="AI214" s="44"/>
      <c r="AJ214" s="44"/>
      <c r="AK214" s="44"/>
      <c r="AL214" s="44"/>
      <c r="AM214" s="78"/>
      <c r="AN214" s="44"/>
      <c r="AO214" s="44"/>
      <c r="AP214" s="44"/>
    </row>
    <row r="215" ht="14.25" customHeight="1">
      <c r="A215" s="44"/>
      <c r="B215" s="44"/>
      <c r="C215" s="44"/>
      <c r="D215" s="78"/>
      <c r="E215" s="44"/>
      <c r="F215" s="44"/>
      <c r="G215" s="44"/>
      <c r="H215" s="44"/>
      <c r="I215" s="44"/>
      <c r="J215" s="44"/>
      <c r="K215" s="44"/>
      <c r="L215" s="44"/>
      <c r="M215" s="44"/>
      <c r="N215" s="78"/>
      <c r="O215" s="44"/>
      <c r="P215" s="407"/>
      <c r="Q215" s="78"/>
      <c r="R215" s="464"/>
      <c r="S215" s="465"/>
      <c r="T215" s="44"/>
      <c r="U215" s="44"/>
      <c r="V215" s="44"/>
      <c r="W215" s="44"/>
      <c r="X215" s="44"/>
      <c r="Y215" s="44"/>
      <c r="Z215" s="44"/>
      <c r="AA215" s="44"/>
      <c r="AB215" s="44"/>
      <c r="AC215" s="44"/>
      <c r="AD215" s="44"/>
      <c r="AE215" s="44"/>
      <c r="AF215" s="44"/>
      <c r="AG215" s="78"/>
      <c r="AH215" s="44"/>
      <c r="AI215" s="44"/>
      <c r="AJ215" s="44"/>
      <c r="AK215" s="44"/>
      <c r="AL215" s="44"/>
      <c r="AM215" s="78"/>
      <c r="AN215" s="44"/>
      <c r="AO215" s="44"/>
      <c r="AP215" s="44"/>
    </row>
    <row r="216" ht="14.25" customHeight="1">
      <c r="A216" s="44"/>
      <c r="B216" s="44"/>
      <c r="C216" s="44"/>
      <c r="D216" s="78"/>
      <c r="E216" s="44"/>
      <c r="F216" s="44"/>
      <c r="G216" s="44"/>
      <c r="H216" s="44"/>
      <c r="I216" s="44"/>
      <c r="J216" s="44"/>
      <c r="K216" s="44"/>
      <c r="L216" s="44"/>
      <c r="M216" s="44"/>
      <c r="N216" s="78"/>
      <c r="O216" s="44"/>
      <c r="P216" s="407"/>
      <c r="Q216" s="78"/>
      <c r="R216" s="464"/>
      <c r="S216" s="465"/>
      <c r="T216" s="44"/>
      <c r="U216" s="44"/>
      <c r="V216" s="44"/>
      <c r="W216" s="44"/>
      <c r="X216" s="44"/>
      <c r="Y216" s="44"/>
      <c r="Z216" s="44"/>
      <c r="AA216" s="44"/>
      <c r="AB216" s="44"/>
      <c r="AC216" s="44"/>
      <c r="AD216" s="44"/>
      <c r="AE216" s="44"/>
      <c r="AF216" s="44"/>
      <c r="AG216" s="78"/>
      <c r="AH216" s="44"/>
      <c r="AI216" s="44"/>
      <c r="AJ216" s="44"/>
      <c r="AK216" s="44"/>
      <c r="AL216" s="44"/>
      <c r="AM216" s="78"/>
      <c r="AN216" s="44"/>
      <c r="AO216" s="44"/>
      <c r="AP216" s="44"/>
    </row>
    <row r="217" ht="14.25" customHeight="1">
      <c r="A217" s="44"/>
      <c r="B217" s="44"/>
      <c r="C217" s="44"/>
      <c r="D217" s="78"/>
      <c r="E217" s="44"/>
      <c r="F217" s="44"/>
      <c r="G217" s="44"/>
      <c r="H217" s="44"/>
      <c r="I217" s="44"/>
      <c r="J217" s="44"/>
      <c r="K217" s="44"/>
      <c r="L217" s="44"/>
      <c r="M217" s="44"/>
      <c r="N217" s="78"/>
      <c r="O217" s="44"/>
      <c r="P217" s="407"/>
      <c r="Q217" s="78"/>
      <c r="R217" s="464"/>
      <c r="S217" s="465"/>
      <c r="T217" s="44"/>
      <c r="U217" s="44"/>
      <c r="V217" s="44"/>
      <c r="W217" s="44"/>
      <c r="X217" s="44"/>
      <c r="Y217" s="44"/>
      <c r="Z217" s="44"/>
      <c r="AA217" s="44"/>
      <c r="AB217" s="44"/>
      <c r="AC217" s="44"/>
      <c r="AD217" s="44"/>
      <c r="AE217" s="44"/>
      <c r="AF217" s="44"/>
      <c r="AG217" s="78"/>
      <c r="AH217" s="44"/>
      <c r="AI217" s="44"/>
      <c r="AJ217" s="44"/>
      <c r="AK217" s="44"/>
      <c r="AL217" s="44"/>
      <c r="AM217" s="78"/>
      <c r="AN217" s="44"/>
      <c r="AO217" s="44"/>
      <c r="AP217" s="44"/>
    </row>
    <row r="218" ht="14.25" customHeight="1">
      <c r="A218" s="44"/>
      <c r="B218" s="44"/>
      <c r="C218" s="44"/>
      <c r="D218" s="78"/>
      <c r="E218" s="44"/>
      <c r="F218" s="44"/>
      <c r="G218" s="44"/>
      <c r="H218" s="44"/>
      <c r="I218" s="44"/>
      <c r="J218" s="44"/>
      <c r="K218" s="44"/>
      <c r="L218" s="44"/>
      <c r="M218" s="44"/>
      <c r="N218" s="78"/>
      <c r="O218" s="44"/>
      <c r="P218" s="407"/>
      <c r="Q218" s="78"/>
      <c r="R218" s="464"/>
      <c r="S218" s="465"/>
      <c r="T218" s="44"/>
      <c r="U218" s="44"/>
      <c r="V218" s="44"/>
      <c r="W218" s="44"/>
      <c r="X218" s="44"/>
      <c r="Y218" s="44"/>
      <c r="Z218" s="44"/>
      <c r="AA218" s="44"/>
      <c r="AB218" s="44"/>
      <c r="AC218" s="44"/>
      <c r="AD218" s="44"/>
      <c r="AE218" s="44"/>
      <c r="AF218" s="44"/>
      <c r="AG218" s="78"/>
      <c r="AH218" s="44"/>
      <c r="AI218" s="44"/>
      <c r="AJ218" s="44"/>
      <c r="AK218" s="44"/>
      <c r="AL218" s="44"/>
      <c r="AM218" s="78"/>
      <c r="AN218" s="44"/>
      <c r="AO218" s="44"/>
      <c r="AP218" s="44"/>
    </row>
    <row r="219" ht="14.25" customHeight="1">
      <c r="A219" s="44"/>
      <c r="B219" s="44"/>
      <c r="C219" s="44"/>
      <c r="D219" s="78"/>
      <c r="E219" s="44"/>
      <c r="F219" s="44"/>
      <c r="G219" s="44"/>
      <c r="H219" s="44"/>
      <c r="I219" s="44"/>
      <c r="J219" s="44"/>
      <c r="K219" s="44"/>
      <c r="L219" s="44"/>
      <c r="M219" s="44"/>
      <c r="N219" s="78"/>
      <c r="O219" s="44"/>
      <c r="P219" s="407"/>
      <c r="Q219" s="78"/>
      <c r="R219" s="464"/>
      <c r="S219" s="465"/>
      <c r="T219" s="44"/>
      <c r="U219" s="44"/>
      <c r="V219" s="44"/>
      <c r="W219" s="44"/>
      <c r="X219" s="44"/>
      <c r="Y219" s="44"/>
      <c r="Z219" s="44"/>
      <c r="AA219" s="44"/>
      <c r="AB219" s="44"/>
      <c r="AC219" s="44"/>
      <c r="AD219" s="44"/>
      <c r="AE219" s="44"/>
      <c r="AF219" s="44"/>
      <c r="AG219" s="78"/>
      <c r="AH219" s="44"/>
      <c r="AI219" s="44"/>
      <c r="AJ219" s="44"/>
      <c r="AK219" s="44"/>
      <c r="AL219" s="44"/>
      <c r="AM219" s="78"/>
      <c r="AN219" s="44"/>
      <c r="AO219" s="44"/>
      <c r="AP219" s="44"/>
    </row>
    <row r="220" ht="14.25" customHeight="1">
      <c r="A220" s="44"/>
      <c r="B220" s="44"/>
      <c r="C220" s="44"/>
      <c r="D220" s="78"/>
      <c r="E220" s="44"/>
      <c r="F220" s="44"/>
      <c r="G220" s="44"/>
      <c r="H220" s="44"/>
      <c r="I220" s="44"/>
      <c r="J220" s="44"/>
      <c r="K220" s="44"/>
      <c r="L220" s="44"/>
      <c r="M220" s="44"/>
      <c r="N220" s="78"/>
      <c r="O220" s="44"/>
      <c r="P220" s="407"/>
      <c r="Q220" s="78"/>
      <c r="R220" s="464"/>
      <c r="S220" s="465"/>
      <c r="T220" s="44"/>
      <c r="U220" s="44"/>
      <c r="V220" s="44"/>
      <c r="W220" s="44"/>
      <c r="X220" s="44"/>
      <c r="Y220" s="44"/>
      <c r="Z220" s="44"/>
      <c r="AA220" s="44"/>
      <c r="AB220" s="44"/>
      <c r="AC220" s="44"/>
      <c r="AD220" s="44"/>
      <c r="AE220" s="44"/>
      <c r="AF220" s="44"/>
      <c r="AG220" s="78"/>
      <c r="AH220" s="44"/>
      <c r="AI220" s="44"/>
      <c r="AJ220" s="44"/>
      <c r="AK220" s="44"/>
      <c r="AL220" s="44"/>
      <c r="AM220" s="78"/>
      <c r="AN220" s="44"/>
      <c r="AO220" s="44"/>
      <c r="AP220" s="44"/>
    </row>
    <row r="221" ht="14.25" customHeight="1">
      <c r="A221" s="44"/>
      <c r="B221" s="44"/>
      <c r="C221" s="44"/>
      <c r="D221" s="78"/>
      <c r="E221" s="44"/>
      <c r="F221" s="44"/>
      <c r="G221" s="44"/>
      <c r="H221" s="44"/>
      <c r="I221" s="44"/>
      <c r="J221" s="44"/>
      <c r="K221" s="44"/>
      <c r="L221" s="44"/>
      <c r="M221" s="44"/>
      <c r="N221" s="78"/>
      <c r="O221" s="44"/>
      <c r="P221" s="407"/>
      <c r="Q221" s="78"/>
      <c r="R221" s="464"/>
      <c r="S221" s="465"/>
      <c r="T221" s="44"/>
      <c r="U221" s="44"/>
      <c r="V221" s="44"/>
      <c r="W221" s="44"/>
      <c r="X221" s="44"/>
      <c r="Y221" s="44"/>
      <c r="Z221" s="44"/>
      <c r="AA221" s="44"/>
      <c r="AB221" s="44"/>
      <c r="AC221" s="44"/>
      <c r="AD221" s="44"/>
      <c r="AE221" s="44"/>
      <c r="AF221" s="44"/>
      <c r="AG221" s="78"/>
      <c r="AH221" s="44"/>
      <c r="AI221" s="44"/>
      <c r="AJ221" s="44"/>
      <c r="AK221" s="44"/>
      <c r="AL221" s="44"/>
      <c r="AM221" s="78"/>
      <c r="AN221" s="44"/>
      <c r="AO221" s="44"/>
      <c r="AP221" s="44"/>
    </row>
    <row r="222" ht="14.25" customHeight="1">
      <c r="A222" s="44"/>
      <c r="B222" s="44"/>
      <c r="C222" s="44"/>
      <c r="D222" s="78"/>
      <c r="E222" s="44"/>
      <c r="F222" s="44"/>
      <c r="G222" s="44"/>
      <c r="H222" s="44"/>
      <c r="I222" s="44"/>
      <c r="J222" s="44"/>
      <c r="K222" s="44"/>
      <c r="L222" s="44"/>
      <c r="M222" s="44"/>
      <c r="N222" s="78"/>
      <c r="O222" s="44"/>
      <c r="P222" s="407"/>
      <c r="Q222" s="78"/>
      <c r="R222" s="464"/>
      <c r="S222" s="465"/>
      <c r="T222" s="44"/>
      <c r="U222" s="44"/>
      <c r="V222" s="44"/>
      <c r="W222" s="44"/>
      <c r="X222" s="44"/>
      <c r="Y222" s="44"/>
      <c r="Z222" s="44"/>
      <c r="AA222" s="44"/>
      <c r="AB222" s="44"/>
      <c r="AC222" s="44"/>
      <c r="AD222" s="44"/>
      <c r="AE222" s="44"/>
      <c r="AF222" s="44"/>
      <c r="AG222" s="78"/>
      <c r="AH222" s="44"/>
      <c r="AI222" s="44"/>
      <c r="AJ222" s="44"/>
      <c r="AK222" s="44"/>
      <c r="AL222" s="44"/>
      <c r="AM222" s="78"/>
      <c r="AN222" s="44"/>
      <c r="AO222" s="44"/>
      <c r="AP222" s="44"/>
    </row>
    <row r="223" ht="14.25" customHeight="1">
      <c r="A223" s="44"/>
      <c r="B223" s="44"/>
      <c r="C223" s="44"/>
      <c r="D223" s="78"/>
      <c r="E223" s="44"/>
      <c r="F223" s="44"/>
      <c r="G223" s="44"/>
      <c r="H223" s="44"/>
      <c r="I223" s="44"/>
      <c r="J223" s="44"/>
      <c r="K223" s="44"/>
      <c r="L223" s="44"/>
      <c r="M223" s="44"/>
      <c r="N223" s="78"/>
      <c r="O223" s="44"/>
      <c r="P223" s="407"/>
      <c r="Q223" s="78"/>
      <c r="R223" s="464"/>
      <c r="S223" s="465"/>
      <c r="T223" s="44"/>
      <c r="U223" s="44"/>
      <c r="V223" s="44"/>
      <c r="W223" s="44"/>
      <c r="X223" s="44"/>
      <c r="Y223" s="44"/>
      <c r="Z223" s="44"/>
      <c r="AA223" s="44"/>
      <c r="AB223" s="44"/>
      <c r="AC223" s="44"/>
      <c r="AD223" s="44"/>
      <c r="AE223" s="44"/>
      <c r="AF223" s="44"/>
      <c r="AG223" s="78"/>
      <c r="AH223" s="44"/>
      <c r="AI223" s="44"/>
      <c r="AJ223" s="44"/>
      <c r="AK223" s="44"/>
      <c r="AL223" s="44"/>
      <c r="AM223" s="78"/>
      <c r="AN223" s="44"/>
      <c r="AO223" s="44"/>
      <c r="AP223" s="44"/>
    </row>
    <row r="224" ht="14.25" customHeight="1">
      <c r="A224" s="44"/>
      <c r="B224" s="44"/>
      <c r="C224" s="44"/>
      <c r="D224" s="78"/>
      <c r="E224" s="44"/>
      <c r="F224" s="44"/>
      <c r="G224" s="44"/>
      <c r="H224" s="44"/>
      <c r="I224" s="44"/>
      <c r="J224" s="44"/>
      <c r="K224" s="44"/>
      <c r="L224" s="44"/>
      <c r="M224" s="44"/>
      <c r="N224" s="78"/>
      <c r="O224" s="44"/>
      <c r="P224" s="407"/>
      <c r="Q224" s="78"/>
      <c r="R224" s="464"/>
      <c r="S224" s="465"/>
      <c r="T224" s="44"/>
      <c r="U224" s="44"/>
      <c r="V224" s="44"/>
      <c r="W224" s="44"/>
      <c r="X224" s="44"/>
      <c r="Y224" s="44"/>
      <c r="Z224" s="44"/>
      <c r="AA224" s="44"/>
      <c r="AB224" s="44"/>
      <c r="AC224" s="44"/>
      <c r="AD224" s="44"/>
      <c r="AE224" s="44"/>
      <c r="AF224" s="44"/>
      <c r="AG224" s="78"/>
      <c r="AH224" s="44"/>
      <c r="AI224" s="44"/>
      <c r="AJ224" s="44"/>
      <c r="AK224" s="44"/>
      <c r="AL224" s="44"/>
      <c r="AM224" s="78"/>
      <c r="AN224" s="44"/>
      <c r="AO224" s="44"/>
      <c r="AP224" s="44"/>
    </row>
    <row r="225" ht="14.25" customHeight="1">
      <c r="A225" s="44"/>
      <c r="B225" s="44"/>
      <c r="C225" s="44"/>
      <c r="D225" s="78"/>
      <c r="E225" s="44"/>
      <c r="F225" s="44"/>
      <c r="G225" s="44"/>
      <c r="H225" s="44"/>
      <c r="I225" s="44"/>
      <c r="J225" s="44"/>
      <c r="K225" s="44"/>
      <c r="L225" s="44"/>
      <c r="M225" s="44"/>
      <c r="N225" s="78"/>
      <c r="O225" s="44"/>
      <c r="P225" s="407"/>
      <c r="Q225" s="78"/>
      <c r="R225" s="464"/>
      <c r="S225" s="465"/>
      <c r="T225" s="44"/>
      <c r="U225" s="44"/>
      <c r="V225" s="44"/>
      <c r="W225" s="44"/>
      <c r="X225" s="44"/>
      <c r="Y225" s="44"/>
      <c r="Z225" s="44"/>
      <c r="AA225" s="44"/>
      <c r="AB225" s="44"/>
      <c r="AC225" s="44"/>
      <c r="AD225" s="44"/>
      <c r="AE225" s="44"/>
      <c r="AF225" s="44"/>
      <c r="AG225" s="78"/>
      <c r="AH225" s="44"/>
      <c r="AI225" s="44"/>
      <c r="AJ225" s="44"/>
      <c r="AK225" s="44"/>
      <c r="AL225" s="44"/>
      <c r="AM225" s="78"/>
      <c r="AN225" s="44"/>
      <c r="AO225" s="44"/>
      <c r="AP225" s="44"/>
    </row>
    <row r="226" ht="14.25" customHeight="1">
      <c r="A226" s="44"/>
      <c r="B226" s="44"/>
      <c r="C226" s="44"/>
      <c r="D226" s="78"/>
      <c r="E226" s="44"/>
      <c r="F226" s="44"/>
      <c r="G226" s="44"/>
      <c r="H226" s="44"/>
      <c r="I226" s="44"/>
      <c r="J226" s="44"/>
      <c r="K226" s="44"/>
      <c r="L226" s="44"/>
      <c r="M226" s="44"/>
      <c r="N226" s="78"/>
      <c r="O226" s="44"/>
      <c r="P226" s="407"/>
      <c r="Q226" s="78"/>
      <c r="R226" s="464"/>
      <c r="S226" s="465"/>
      <c r="T226" s="44"/>
      <c r="U226" s="44"/>
      <c r="V226" s="44"/>
      <c r="W226" s="44"/>
      <c r="X226" s="44"/>
      <c r="Y226" s="44"/>
      <c r="Z226" s="44"/>
      <c r="AA226" s="44"/>
      <c r="AB226" s="44"/>
      <c r="AC226" s="44"/>
      <c r="AD226" s="44"/>
      <c r="AE226" s="44"/>
      <c r="AF226" s="44"/>
      <c r="AG226" s="78"/>
      <c r="AH226" s="44"/>
      <c r="AI226" s="44"/>
      <c r="AJ226" s="44"/>
      <c r="AK226" s="44"/>
      <c r="AL226" s="44"/>
      <c r="AM226" s="78"/>
      <c r="AN226" s="44"/>
      <c r="AO226" s="44"/>
      <c r="AP226" s="44"/>
    </row>
    <row r="227" ht="14.25" customHeight="1">
      <c r="A227" s="44"/>
      <c r="B227" s="44"/>
      <c r="C227" s="44"/>
      <c r="D227" s="78"/>
      <c r="E227" s="44"/>
      <c r="F227" s="44"/>
      <c r="G227" s="44"/>
      <c r="H227" s="44"/>
      <c r="I227" s="44"/>
      <c r="J227" s="44"/>
      <c r="K227" s="44"/>
      <c r="L227" s="44"/>
      <c r="M227" s="44"/>
      <c r="N227" s="78"/>
      <c r="O227" s="44"/>
      <c r="P227" s="407"/>
      <c r="Q227" s="78"/>
      <c r="R227" s="464"/>
      <c r="S227" s="465"/>
      <c r="T227" s="44"/>
      <c r="U227" s="44"/>
      <c r="V227" s="44"/>
      <c r="W227" s="44"/>
      <c r="X227" s="44"/>
      <c r="Y227" s="44"/>
      <c r="Z227" s="44"/>
      <c r="AA227" s="44"/>
      <c r="AB227" s="44"/>
      <c r="AC227" s="44"/>
      <c r="AD227" s="44"/>
      <c r="AE227" s="44"/>
      <c r="AF227" s="44"/>
      <c r="AG227" s="78"/>
      <c r="AH227" s="44"/>
      <c r="AI227" s="44"/>
      <c r="AJ227" s="44"/>
      <c r="AK227" s="44"/>
      <c r="AL227" s="44"/>
      <c r="AM227" s="78"/>
      <c r="AN227" s="44"/>
      <c r="AO227" s="44"/>
      <c r="AP227" s="44"/>
    </row>
    <row r="228" ht="14.25" customHeight="1">
      <c r="A228" s="44"/>
      <c r="B228" s="44"/>
      <c r="C228" s="44"/>
      <c r="D228" s="78"/>
      <c r="E228" s="44"/>
      <c r="F228" s="44"/>
      <c r="G228" s="44"/>
      <c r="H228" s="44"/>
      <c r="I228" s="44"/>
      <c r="J228" s="44"/>
      <c r="K228" s="44"/>
      <c r="L228" s="44"/>
      <c r="M228" s="44"/>
      <c r="N228" s="78"/>
      <c r="O228" s="44"/>
      <c r="P228" s="407"/>
      <c r="Q228" s="78"/>
      <c r="R228" s="464"/>
      <c r="S228" s="465"/>
      <c r="T228" s="44"/>
      <c r="U228" s="44"/>
      <c r="V228" s="44"/>
      <c r="W228" s="44"/>
      <c r="X228" s="44"/>
      <c r="Y228" s="44"/>
      <c r="Z228" s="44"/>
      <c r="AA228" s="44"/>
      <c r="AB228" s="44"/>
      <c r="AC228" s="44"/>
      <c r="AD228" s="44"/>
      <c r="AE228" s="44"/>
      <c r="AF228" s="44"/>
      <c r="AG228" s="78"/>
      <c r="AH228" s="44"/>
      <c r="AI228" s="44"/>
      <c r="AJ228" s="44"/>
      <c r="AK228" s="44"/>
      <c r="AL228" s="44"/>
      <c r="AM228" s="78"/>
      <c r="AN228" s="44"/>
      <c r="AO228" s="44"/>
      <c r="AP228" s="44"/>
    </row>
    <row r="229" ht="14.25" customHeight="1">
      <c r="A229" s="44"/>
      <c r="B229" s="44"/>
      <c r="C229" s="44"/>
      <c r="D229" s="78"/>
      <c r="E229" s="44"/>
      <c r="F229" s="44"/>
      <c r="G229" s="44"/>
      <c r="H229" s="44"/>
      <c r="I229" s="44"/>
      <c r="J229" s="44"/>
      <c r="K229" s="44"/>
      <c r="L229" s="44"/>
      <c r="M229" s="44"/>
      <c r="N229" s="78"/>
      <c r="O229" s="44"/>
      <c r="P229" s="407"/>
      <c r="Q229" s="78"/>
      <c r="R229" s="464"/>
      <c r="S229" s="465"/>
      <c r="T229" s="44"/>
      <c r="U229" s="44"/>
      <c r="V229" s="44"/>
      <c r="W229" s="44"/>
      <c r="X229" s="44"/>
      <c r="Y229" s="44"/>
      <c r="Z229" s="44"/>
      <c r="AA229" s="44"/>
      <c r="AB229" s="44"/>
      <c r="AC229" s="44"/>
      <c r="AD229" s="44"/>
      <c r="AE229" s="44"/>
      <c r="AF229" s="44"/>
      <c r="AG229" s="78"/>
      <c r="AH229" s="44"/>
      <c r="AI229" s="44"/>
      <c r="AJ229" s="44"/>
      <c r="AK229" s="44"/>
      <c r="AL229" s="44"/>
      <c r="AM229" s="78"/>
      <c r="AN229" s="44"/>
      <c r="AO229" s="44"/>
      <c r="AP229" s="44"/>
    </row>
    <row r="230" ht="14.25" customHeight="1">
      <c r="A230" s="44"/>
      <c r="B230" s="44"/>
      <c r="C230" s="44"/>
      <c r="D230" s="78"/>
      <c r="E230" s="44"/>
      <c r="F230" s="44"/>
      <c r="G230" s="44"/>
      <c r="H230" s="44"/>
      <c r="I230" s="44"/>
      <c r="J230" s="44"/>
      <c r="K230" s="44"/>
      <c r="L230" s="44"/>
      <c r="M230" s="44"/>
      <c r="N230" s="78"/>
      <c r="O230" s="44"/>
      <c r="P230" s="407"/>
      <c r="Q230" s="78"/>
      <c r="R230" s="464"/>
      <c r="S230" s="465"/>
      <c r="T230" s="44"/>
      <c r="U230" s="44"/>
      <c r="V230" s="44"/>
      <c r="W230" s="44"/>
      <c r="X230" s="44"/>
      <c r="Y230" s="44"/>
      <c r="Z230" s="44"/>
      <c r="AA230" s="44"/>
      <c r="AB230" s="44"/>
      <c r="AC230" s="44"/>
      <c r="AD230" s="44"/>
      <c r="AE230" s="44"/>
      <c r="AF230" s="44"/>
      <c r="AG230" s="78"/>
      <c r="AH230" s="44"/>
      <c r="AI230" s="44"/>
      <c r="AJ230" s="44"/>
      <c r="AK230" s="44"/>
      <c r="AL230" s="44"/>
      <c r="AM230" s="78"/>
      <c r="AN230" s="44"/>
      <c r="AO230" s="44"/>
      <c r="AP230" s="44"/>
    </row>
    <row r="231" ht="14.25" customHeight="1">
      <c r="A231" s="44"/>
      <c r="B231" s="44"/>
      <c r="C231" s="44"/>
      <c r="D231" s="78"/>
      <c r="E231" s="44"/>
      <c r="F231" s="44"/>
      <c r="G231" s="44"/>
      <c r="H231" s="44"/>
      <c r="I231" s="44"/>
      <c r="J231" s="44"/>
      <c r="K231" s="44"/>
      <c r="L231" s="44"/>
      <c r="M231" s="44"/>
      <c r="N231" s="78"/>
      <c r="O231" s="44"/>
      <c r="P231" s="407"/>
      <c r="Q231" s="78"/>
      <c r="R231" s="464"/>
      <c r="S231" s="465"/>
      <c r="T231" s="44"/>
      <c r="U231" s="44"/>
      <c r="V231" s="44"/>
      <c r="W231" s="44"/>
      <c r="X231" s="44"/>
      <c r="Y231" s="44"/>
      <c r="Z231" s="44"/>
      <c r="AA231" s="44"/>
      <c r="AB231" s="44"/>
      <c r="AC231" s="44"/>
      <c r="AD231" s="44"/>
      <c r="AE231" s="44"/>
      <c r="AF231" s="44"/>
      <c r="AG231" s="78"/>
      <c r="AH231" s="44"/>
      <c r="AI231" s="44"/>
      <c r="AJ231" s="44"/>
      <c r="AK231" s="44"/>
      <c r="AL231" s="44"/>
      <c r="AM231" s="78"/>
      <c r="AN231" s="44"/>
      <c r="AO231" s="44"/>
      <c r="AP231" s="44"/>
    </row>
    <row r="232" ht="14.25" customHeight="1">
      <c r="A232" s="44"/>
      <c r="B232" s="44"/>
      <c r="C232" s="44"/>
      <c r="D232" s="78"/>
      <c r="E232" s="44"/>
      <c r="F232" s="44"/>
      <c r="G232" s="44"/>
      <c r="H232" s="44"/>
      <c r="I232" s="44"/>
      <c r="J232" s="44"/>
      <c r="K232" s="44"/>
      <c r="L232" s="44"/>
      <c r="M232" s="44"/>
      <c r="N232" s="78"/>
      <c r="O232" s="44"/>
      <c r="P232" s="407"/>
      <c r="Q232" s="78"/>
      <c r="R232" s="464"/>
      <c r="S232" s="465"/>
      <c r="T232" s="44"/>
      <c r="U232" s="44"/>
      <c r="V232" s="44"/>
      <c r="W232" s="44"/>
      <c r="X232" s="44"/>
      <c r="Y232" s="44"/>
      <c r="Z232" s="44"/>
      <c r="AA232" s="44"/>
      <c r="AB232" s="44"/>
      <c r="AC232" s="44"/>
      <c r="AD232" s="44"/>
      <c r="AE232" s="44"/>
      <c r="AF232" s="44"/>
      <c r="AG232" s="78"/>
      <c r="AH232" s="44"/>
      <c r="AI232" s="44"/>
      <c r="AJ232" s="44"/>
      <c r="AK232" s="44"/>
      <c r="AL232" s="44"/>
      <c r="AM232" s="78"/>
      <c r="AN232" s="44"/>
      <c r="AO232" s="44"/>
      <c r="AP232" s="44"/>
    </row>
    <row r="233" ht="14.25" customHeight="1">
      <c r="A233" s="44"/>
      <c r="B233" s="44"/>
      <c r="C233" s="44"/>
      <c r="D233" s="78"/>
      <c r="E233" s="44"/>
      <c r="F233" s="44"/>
      <c r="G233" s="44"/>
      <c r="H233" s="44"/>
      <c r="I233" s="44"/>
      <c r="J233" s="44"/>
      <c r="K233" s="44"/>
      <c r="L233" s="44"/>
      <c r="M233" s="44"/>
      <c r="N233" s="78"/>
      <c r="O233" s="44"/>
      <c r="P233" s="407"/>
      <c r="Q233" s="78"/>
      <c r="R233" s="464"/>
      <c r="S233" s="465"/>
      <c r="T233" s="44"/>
      <c r="U233" s="44"/>
      <c r="V233" s="44"/>
      <c r="W233" s="44"/>
      <c r="X233" s="44"/>
      <c r="Y233" s="44"/>
      <c r="Z233" s="44"/>
      <c r="AA233" s="44"/>
      <c r="AB233" s="44"/>
      <c r="AC233" s="44"/>
      <c r="AD233" s="44"/>
      <c r="AE233" s="44"/>
      <c r="AF233" s="44"/>
      <c r="AG233" s="78"/>
      <c r="AH233" s="44"/>
      <c r="AI233" s="44"/>
      <c r="AJ233" s="44"/>
      <c r="AK233" s="44"/>
      <c r="AL233" s="44"/>
      <c r="AM233" s="78"/>
      <c r="AN233" s="44"/>
      <c r="AO233" s="44"/>
      <c r="AP233" s="44"/>
    </row>
    <row r="234" ht="14.25" customHeight="1">
      <c r="A234" s="44"/>
      <c r="B234" s="44"/>
      <c r="C234" s="44"/>
      <c r="D234" s="78"/>
      <c r="E234" s="44"/>
      <c r="F234" s="44"/>
      <c r="G234" s="44"/>
      <c r="H234" s="44"/>
      <c r="I234" s="44"/>
      <c r="J234" s="44"/>
      <c r="K234" s="44"/>
      <c r="L234" s="44"/>
      <c r="M234" s="44"/>
      <c r="N234" s="78"/>
      <c r="O234" s="44"/>
      <c r="P234" s="407"/>
      <c r="Q234" s="78"/>
      <c r="R234" s="464"/>
      <c r="S234" s="465"/>
      <c r="T234" s="44"/>
      <c r="U234" s="44"/>
      <c r="V234" s="44"/>
      <c r="W234" s="44"/>
      <c r="X234" s="44"/>
      <c r="Y234" s="44"/>
      <c r="Z234" s="44"/>
      <c r="AA234" s="44"/>
      <c r="AB234" s="44"/>
      <c r="AC234" s="44"/>
      <c r="AD234" s="44"/>
      <c r="AE234" s="44"/>
      <c r="AF234" s="44"/>
      <c r="AG234" s="78"/>
      <c r="AH234" s="44"/>
      <c r="AI234" s="44"/>
      <c r="AJ234" s="44"/>
      <c r="AK234" s="44"/>
      <c r="AL234" s="44"/>
      <c r="AM234" s="78"/>
      <c r="AN234" s="44"/>
      <c r="AO234" s="44"/>
      <c r="AP234" s="44"/>
    </row>
    <row r="235" ht="14.25" customHeight="1">
      <c r="A235" s="44"/>
      <c r="B235" s="44"/>
      <c r="C235" s="44"/>
      <c r="D235" s="78"/>
      <c r="E235" s="44"/>
      <c r="F235" s="44"/>
      <c r="G235" s="44"/>
      <c r="H235" s="44"/>
      <c r="I235" s="44"/>
      <c r="J235" s="44"/>
      <c r="K235" s="44"/>
      <c r="L235" s="44"/>
      <c r="M235" s="44"/>
      <c r="N235" s="78"/>
      <c r="O235" s="44"/>
      <c r="P235" s="407"/>
      <c r="Q235" s="78"/>
      <c r="R235" s="464"/>
      <c r="S235" s="465"/>
      <c r="T235" s="44"/>
      <c r="U235" s="44"/>
      <c r="V235" s="44"/>
      <c r="W235" s="44"/>
      <c r="X235" s="44"/>
      <c r="Y235" s="44"/>
      <c r="Z235" s="44"/>
      <c r="AA235" s="44"/>
      <c r="AB235" s="44"/>
      <c r="AC235" s="44"/>
      <c r="AD235" s="44"/>
      <c r="AE235" s="44"/>
      <c r="AF235" s="44"/>
      <c r="AG235" s="78"/>
      <c r="AH235" s="44"/>
      <c r="AI235" s="44"/>
      <c r="AJ235" s="44"/>
      <c r="AK235" s="44"/>
      <c r="AL235" s="44"/>
      <c r="AM235" s="78"/>
      <c r="AN235" s="44"/>
      <c r="AO235" s="44"/>
      <c r="AP235" s="44"/>
    </row>
    <row r="236" ht="14.25" customHeight="1">
      <c r="A236" s="44"/>
      <c r="B236" s="44"/>
      <c r="C236" s="44"/>
      <c r="D236" s="78"/>
      <c r="E236" s="44"/>
      <c r="F236" s="44"/>
      <c r="G236" s="44"/>
      <c r="H236" s="44"/>
      <c r="I236" s="44"/>
      <c r="J236" s="44"/>
      <c r="K236" s="44"/>
      <c r="L236" s="44"/>
      <c r="M236" s="44"/>
      <c r="N236" s="78"/>
      <c r="O236" s="44"/>
      <c r="P236" s="407"/>
      <c r="Q236" s="78"/>
      <c r="R236" s="464"/>
      <c r="S236" s="465"/>
      <c r="T236" s="44"/>
      <c r="U236" s="44"/>
      <c r="V236" s="44"/>
      <c r="W236" s="44"/>
      <c r="X236" s="44"/>
      <c r="Y236" s="44"/>
      <c r="Z236" s="44"/>
      <c r="AA236" s="44"/>
      <c r="AB236" s="44"/>
      <c r="AC236" s="44"/>
      <c r="AD236" s="44"/>
      <c r="AE236" s="44"/>
      <c r="AF236" s="44"/>
      <c r="AG236" s="78"/>
      <c r="AH236" s="44"/>
      <c r="AI236" s="44"/>
      <c r="AJ236" s="44"/>
      <c r="AK236" s="44"/>
      <c r="AL236" s="44"/>
      <c r="AM236" s="78"/>
      <c r="AN236" s="44"/>
      <c r="AO236" s="44"/>
      <c r="AP236" s="44"/>
    </row>
    <row r="237" ht="14.25" customHeight="1">
      <c r="A237" s="44"/>
      <c r="B237" s="44"/>
      <c r="C237" s="44"/>
      <c r="D237" s="78"/>
      <c r="E237" s="44"/>
      <c r="F237" s="44"/>
      <c r="G237" s="44"/>
      <c r="H237" s="44"/>
      <c r="I237" s="44"/>
      <c r="J237" s="44"/>
      <c r="K237" s="44"/>
      <c r="L237" s="44"/>
      <c r="M237" s="44"/>
      <c r="N237" s="78"/>
      <c r="O237" s="44"/>
      <c r="P237" s="407"/>
      <c r="Q237" s="78"/>
      <c r="R237" s="464"/>
      <c r="S237" s="465"/>
      <c r="T237" s="44"/>
      <c r="U237" s="44"/>
      <c r="V237" s="44"/>
      <c r="W237" s="44"/>
      <c r="X237" s="44"/>
      <c r="Y237" s="44"/>
      <c r="Z237" s="44"/>
      <c r="AA237" s="44"/>
      <c r="AB237" s="44"/>
      <c r="AC237" s="44"/>
      <c r="AD237" s="44"/>
      <c r="AE237" s="44"/>
      <c r="AF237" s="44"/>
      <c r="AG237" s="78"/>
      <c r="AH237" s="44"/>
      <c r="AI237" s="44"/>
      <c r="AJ237" s="44"/>
      <c r="AK237" s="44"/>
      <c r="AL237" s="44"/>
      <c r="AM237" s="78"/>
      <c r="AN237" s="44"/>
      <c r="AO237" s="44"/>
      <c r="AP237" s="44"/>
    </row>
    <row r="238" ht="14.25" customHeight="1">
      <c r="A238" s="44"/>
      <c r="B238" s="44"/>
      <c r="C238" s="44"/>
      <c r="D238" s="78"/>
      <c r="E238" s="44"/>
      <c r="F238" s="44"/>
      <c r="G238" s="44"/>
      <c r="H238" s="44"/>
      <c r="I238" s="44"/>
      <c r="J238" s="44"/>
      <c r="K238" s="44"/>
      <c r="L238" s="44"/>
      <c r="M238" s="44"/>
      <c r="N238" s="78"/>
      <c r="O238" s="44"/>
      <c r="P238" s="407"/>
      <c r="Q238" s="78"/>
      <c r="R238" s="464"/>
      <c r="S238" s="465"/>
      <c r="T238" s="44"/>
      <c r="U238" s="44"/>
      <c r="V238" s="44"/>
      <c r="W238" s="44"/>
      <c r="X238" s="44"/>
      <c r="Y238" s="44"/>
      <c r="Z238" s="44"/>
      <c r="AA238" s="44"/>
      <c r="AB238" s="44"/>
      <c r="AC238" s="44"/>
      <c r="AD238" s="44"/>
      <c r="AE238" s="44"/>
      <c r="AF238" s="44"/>
      <c r="AG238" s="78"/>
      <c r="AH238" s="44"/>
      <c r="AI238" s="44"/>
      <c r="AJ238" s="44"/>
      <c r="AK238" s="44"/>
      <c r="AL238" s="44"/>
      <c r="AM238" s="78"/>
      <c r="AN238" s="44"/>
      <c r="AO238" s="44"/>
      <c r="AP238" s="44"/>
    </row>
    <row r="239" ht="14.25" customHeight="1">
      <c r="A239" s="44"/>
      <c r="B239" s="44"/>
      <c r="C239" s="44"/>
      <c r="D239" s="78"/>
      <c r="E239" s="44"/>
      <c r="F239" s="44"/>
      <c r="G239" s="44"/>
      <c r="H239" s="44"/>
      <c r="I239" s="44"/>
      <c r="J239" s="44"/>
      <c r="K239" s="44"/>
      <c r="L239" s="44"/>
      <c r="M239" s="44"/>
      <c r="N239" s="78"/>
      <c r="O239" s="44"/>
      <c r="P239" s="407"/>
      <c r="Q239" s="78"/>
      <c r="R239" s="464"/>
      <c r="S239" s="465"/>
      <c r="T239" s="44"/>
      <c r="U239" s="44"/>
      <c r="V239" s="44"/>
      <c r="W239" s="44"/>
      <c r="X239" s="44"/>
      <c r="Y239" s="44"/>
      <c r="Z239" s="44"/>
      <c r="AA239" s="44"/>
      <c r="AB239" s="44"/>
      <c r="AC239" s="44"/>
      <c r="AD239" s="44"/>
      <c r="AE239" s="44"/>
      <c r="AF239" s="44"/>
      <c r="AG239" s="78"/>
      <c r="AH239" s="44"/>
      <c r="AI239" s="44"/>
      <c r="AJ239" s="44"/>
      <c r="AK239" s="44"/>
      <c r="AL239" s="44"/>
      <c r="AM239" s="78"/>
      <c r="AN239" s="44"/>
      <c r="AO239" s="44"/>
      <c r="AP239" s="44"/>
    </row>
    <row r="240" ht="14.25" customHeight="1">
      <c r="A240" s="44"/>
      <c r="B240" s="44"/>
      <c r="C240" s="44"/>
      <c r="D240" s="78"/>
      <c r="E240" s="44"/>
      <c r="F240" s="44"/>
      <c r="G240" s="44"/>
      <c r="H240" s="44"/>
      <c r="I240" s="44"/>
      <c r="J240" s="44"/>
      <c r="K240" s="44"/>
      <c r="L240" s="44"/>
      <c r="M240" s="44"/>
      <c r="N240" s="78"/>
      <c r="O240" s="44"/>
      <c r="P240" s="407"/>
      <c r="Q240" s="78"/>
      <c r="R240" s="464"/>
      <c r="S240" s="465"/>
      <c r="T240" s="44"/>
      <c r="U240" s="44"/>
      <c r="V240" s="44"/>
      <c r="W240" s="44"/>
      <c r="X240" s="44"/>
      <c r="Y240" s="44"/>
      <c r="Z240" s="44"/>
      <c r="AA240" s="44"/>
      <c r="AB240" s="44"/>
      <c r="AC240" s="44"/>
      <c r="AD240" s="44"/>
      <c r="AE240" s="44"/>
      <c r="AF240" s="44"/>
      <c r="AG240" s="78"/>
      <c r="AH240" s="44"/>
      <c r="AI240" s="44"/>
      <c r="AJ240" s="44"/>
      <c r="AK240" s="44"/>
      <c r="AL240" s="44"/>
      <c r="AM240" s="78"/>
      <c r="AN240" s="44"/>
      <c r="AO240" s="44"/>
      <c r="AP240" s="44"/>
    </row>
    <row r="241" ht="14.25" customHeight="1">
      <c r="A241" s="44"/>
      <c r="B241" s="44"/>
      <c r="C241" s="44"/>
      <c r="D241" s="78"/>
      <c r="E241" s="44"/>
      <c r="F241" s="44"/>
      <c r="G241" s="44"/>
      <c r="H241" s="44"/>
      <c r="I241" s="44"/>
      <c r="J241" s="44"/>
      <c r="K241" s="44"/>
      <c r="L241" s="44"/>
      <c r="M241" s="44"/>
      <c r="N241" s="78"/>
      <c r="O241" s="44"/>
      <c r="P241" s="407"/>
      <c r="Q241" s="78"/>
      <c r="R241" s="464"/>
      <c r="S241" s="465"/>
      <c r="T241" s="44"/>
      <c r="U241" s="44"/>
      <c r="V241" s="44"/>
      <c r="W241" s="44"/>
      <c r="X241" s="44"/>
      <c r="Y241" s="44"/>
      <c r="Z241" s="44"/>
      <c r="AA241" s="44"/>
      <c r="AB241" s="44"/>
      <c r="AC241" s="44"/>
      <c r="AD241" s="44"/>
      <c r="AE241" s="44"/>
      <c r="AF241" s="44"/>
      <c r="AG241" s="78"/>
      <c r="AH241" s="44"/>
      <c r="AI241" s="44"/>
      <c r="AJ241" s="44"/>
      <c r="AK241" s="44"/>
      <c r="AL241" s="44"/>
      <c r="AM241" s="78"/>
      <c r="AN241" s="44"/>
      <c r="AO241" s="44"/>
      <c r="AP241" s="44"/>
    </row>
    <row r="242" ht="14.25" customHeight="1">
      <c r="A242" s="44"/>
      <c r="B242" s="44"/>
      <c r="C242" s="44"/>
      <c r="D242" s="78"/>
      <c r="E242" s="44"/>
      <c r="F242" s="44"/>
      <c r="G242" s="44"/>
      <c r="H242" s="44"/>
      <c r="I242" s="44"/>
      <c r="J242" s="44"/>
      <c r="K242" s="44"/>
      <c r="L242" s="44"/>
      <c r="M242" s="44"/>
      <c r="N242" s="78"/>
      <c r="O242" s="44"/>
      <c r="P242" s="407"/>
      <c r="Q242" s="78"/>
      <c r="R242" s="464"/>
      <c r="S242" s="465"/>
      <c r="T242" s="44"/>
      <c r="U242" s="44"/>
      <c r="V242" s="44"/>
      <c r="W242" s="44"/>
      <c r="X242" s="44"/>
      <c r="Y242" s="44"/>
      <c r="Z242" s="44"/>
      <c r="AA242" s="44"/>
      <c r="AB242" s="44"/>
      <c r="AC242" s="44"/>
      <c r="AD242" s="44"/>
      <c r="AE242" s="44"/>
      <c r="AF242" s="44"/>
      <c r="AG242" s="78"/>
      <c r="AH242" s="44"/>
      <c r="AI242" s="44"/>
      <c r="AJ242" s="44"/>
      <c r="AK242" s="44"/>
      <c r="AL242" s="44"/>
      <c r="AM242" s="78"/>
      <c r="AN242" s="44"/>
      <c r="AO242" s="44"/>
      <c r="AP242" s="44"/>
    </row>
    <row r="243" ht="14.25" customHeight="1">
      <c r="A243" s="44"/>
      <c r="B243" s="44"/>
      <c r="C243" s="44"/>
      <c r="D243" s="78"/>
      <c r="E243" s="44"/>
      <c r="F243" s="44"/>
      <c r="G243" s="44"/>
      <c r="H243" s="44"/>
      <c r="I243" s="44"/>
      <c r="J243" s="44"/>
      <c r="K243" s="44"/>
      <c r="L243" s="44"/>
      <c r="M243" s="44"/>
      <c r="N243" s="78"/>
      <c r="O243" s="44"/>
      <c r="P243" s="407"/>
      <c r="Q243" s="78"/>
      <c r="R243" s="464"/>
      <c r="S243" s="465"/>
      <c r="T243" s="44"/>
      <c r="U243" s="44"/>
      <c r="V243" s="44"/>
      <c r="W243" s="44"/>
      <c r="X243" s="44"/>
      <c r="Y243" s="44"/>
      <c r="Z243" s="44"/>
      <c r="AA243" s="44"/>
      <c r="AB243" s="44"/>
      <c r="AC243" s="44"/>
      <c r="AD243" s="44"/>
      <c r="AE243" s="44"/>
      <c r="AF243" s="44"/>
      <c r="AG243" s="78"/>
      <c r="AH243" s="44"/>
      <c r="AI243" s="44"/>
      <c r="AJ243" s="44"/>
      <c r="AK243" s="44"/>
      <c r="AL243" s="44"/>
      <c r="AM243" s="78"/>
      <c r="AN243" s="44"/>
      <c r="AO243" s="44"/>
      <c r="AP243" s="44"/>
    </row>
    <row r="244" ht="14.25" customHeight="1">
      <c r="A244" s="44"/>
      <c r="B244" s="44"/>
      <c r="C244" s="44"/>
      <c r="D244" s="78"/>
      <c r="E244" s="44"/>
      <c r="F244" s="44"/>
      <c r="G244" s="44"/>
      <c r="H244" s="44"/>
      <c r="I244" s="44"/>
      <c r="J244" s="44"/>
      <c r="K244" s="44"/>
      <c r="L244" s="44"/>
      <c r="M244" s="44"/>
      <c r="N244" s="78"/>
      <c r="O244" s="44"/>
      <c r="P244" s="407"/>
      <c r="Q244" s="78"/>
      <c r="R244" s="464"/>
      <c r="S244" s="465"/>
      <c r="T244" s="44"/>
      <c r="U244" s="44"/>
      <c r="V244" s="44"/>
      <c r="W244" s="44"/>
      <c r="X244" s="44"/>
      <c r="Y244" s="44"/>
      <c r="Z244" s="44"/>
      <c r="AA244" s="44"/>
      <c r="AB244" s="44"/>
      <c r="AC244" s="44"/>
      <c r="AD244" s="44"/>
      <c r="AE244" s="44"/>
      <c r="AF244" s="44"/>
      <c r="AG244" s="78"/>
      <c r="AH244" s="44"/>
      <c r="AI244" s="44"/>
      <c r="AJ244" s="44"/>
      <c r="AK244" s="44"/>
      <c r="AL244" s="44"/>
      <c r="AM244" s="78"/>
      <c r="AN244" s="44"/>
      <c r="AO244" s="44"/>
      <c r="AP244" s="44"/>
    </row>
    <row r="245" ht="14.25" customHeight="1">
      <c r="A245" s="44"/>
      <c r="B245" s="44"/>
      <c r="C245" s="44"/>
      <c r="D245" s="78"/>
      <c r="E245" s="44"/>
      <c r="F245" s="44"/>
      <c r="G245" s="44"/>
      <c r="H245" s="44"/>
      <c r="I245" s="44"/>
      <c r="J245" s="44"/>
      <c r="K245" s="44"/>
      <c r="L245" s="44"/>
      <c r="M245" s="44"/>
      <c r="N245" s="78"/>
      <c r="O245" s="44"/>
      <c r="P245" s="407"/>
      <c r="Q245" s="78"/>
      <c r="R245" s="464"/>
      <c r="S245" s="465"/>
      <c r="T245" s="44"/>
      <c r="U245" s="44"/>
      <c r="V245" s="44"/>
      <c r="W245" s="44"/>
      <c r="X245" s="44"/>
      <c r="Y245" s="44"/>
      <c r="Z245" s="44"/>
      <c r="AA245" s="44"/>
      <c r="AB245" s="44"/>
      <c r="AC245" s="44"/>
      <c r="AD245" s="44"/>
      <c r="AE245" s="44"/>
      <c r="AF245" s="44"/>
      <c r="AG245" s="78"/>
      <c r="AH245" s="44"/>
      <c r="AI245" s="44"/>
      <c r="AJ245" s="44"/>
      <c r="AK245" s="44"/>
      <c r="AL245" s="44"/>
      <c r="AM245" s="78"/>
      <c r="AN245" s="44"/>
      <c r="AO245" s="44"/>
      <c r="AP245" s="44"/>
    </row>
    <row r="246" ht="14.25" customHeight="1">
      <c r="A246" s="44"/>
      <c r="B246" s="44"/>
      <c r="C246" s="44"/>
      <c r="D246" s="78"/>
      <c r="E246" s="44"/>
      <c r="F246" s="44"/>
      <c r="G246" s="44"/>
      <c r="H246" s="44"/>
      <c r="I246" s="44"/>
      <c r="J246" s="44"/>
      <c r="K246" s="44"/>
      <c r="L246" s="44"/>
      <c r="M246" s="44"/>
      <c r="N246" s="78"/>
      <c r="O246" s="44"/>
      <c r="P246" s="407"/>
      <c r="Q246" s="78"/>
      <c r="R246" s="464"/>
      <c r="S246" s="465"/>
      <c r="T246" s="44"/>
      <c r="U246" s="44"/>
      <c r="V246" s="44"/>
      <c r="W246" s="44"/>
      <c r="X246" s="44"/>
      <c r="Y246" s="44"/>
      <c r="Z246" s="44"/>
      <c r="AA246" s="44"/>
      <c r="AB246" s="44"/>
      <c r="AC246" s="44"/>
      <c r="AD246" s="44"/>
      <c r="AE246" s="44"/>
      <c r="AF246" s="44"/>
      <c r="AG246" s="78"/>
      <c r="AH246" s="44"/>
      <c r="AI246" s="44"/>
      <c r="AJ246" s="44"/>
      <c r="AK246" s="44"/>
      <c r="AL246" s="44"/>
      <c r="AM246" s="78"/>
      <c r="AN246" s="44"/>
      <c r="AO246" s="44"/>
      <c r="AP246" s="44"/>
    </row>
    <row r="247" ht="14.25" customHeight="1">
      <c r="A247" s="44"/>
      <c r="B247" s="44"/>
      <c r="C247" s="44"/>
      <c r="D247" s="78"/>
      <c r="E247" s="44"/>
      <c r="F247" s="44"/>
      <c r="G247" s="44"/>
      <c r="H247" s="44"/>
      <c r="I247" s="44"/>
      <c r="J247" s="44"/>
      <c r="K247" s="44"/>
      <c r="L247" s="44"/>
      <c r="M247" s="44"/>
      <c r="N247" s="78"/>
      <c r="O247" s="44"/>
      <c r="P247" s="407"/>
      <c r="Q247" s="78"/>
      <c r="R247" s="464"/>
      <c r="S247" s="465"/>
      <c r="T247" s="44"/>
      <c r="U247" s="44"/>
      <c r="V247" s="44"/>
      <c r="W247" s="44"/>
      <c r="X247" s="44"/>
      <c r="Y247" s="44"/>
      <c r="Z247" s="44"/>
      <c r="AA247" s="44"/>
      <c r="AB247" s="44"/>
      <c r="AC247" s="44"/>
      <c r="AD247" s="44"/>
      <c r="AE247" s="44"/>
      <c r="AF247" s="44"/>
      <c r="AG247" s="78"/>
      <c r="AH247" s="44"/>
      <c r="AI247" s="44"/>
      <c r="AJ247" s="44"/>
      <c r="AK247" s="44"/>
      <c r="AL247" s="44"/>
      <c r="AM247" s="78"/>
      <c r="AN247" s="44"/>
      <c r="AO247" s="44"/>
      <c r="AP247" s="44"/>
    </row>
    <row r="248" ht="14.25" customHeight="1">
      <c r="A248" s="44"/>
      <c r="B248" s="44"/>
      <c r="C248" s="44"/>
      <c r="D248" s="78"/>
      <c r="E248" s="44"/>
      <c r="F248" s="44"/>
      <c r="G248" s="44"/>
      <c r="H248" s="44"/>
      <c r="I248" s="44"/>
      <c r="J248" s="44"/>
      <c r="K248" s="44"/>
      <c r="L248" s="44"/>
      <c r="M248" s="44"/>
      <c r="N248" s="78"/>
      <c r="O248" s="44"/>
      <c r="P248" s="407"/>
      <c r="Q248" s="78"/>
      <c r="R248" s="464"/>
      <c r="S248" s="465"/>
      <c r="T248" s="44"/>
      <c r="U248" s="44"/>
      <c r="V248" s="44"/>
      <c r="W248" s="44"/>
      <c r="X248" s="44"/>
      <c r="Y248" s="44"/>
      <c r="Z248" s="44"/>
      <c r="AA248" s="44"/>
      <c r="AB248" s="44"/>
      <c r="AC248" s="44"/>
      <c r="AD248" s="44"/>
      <c r="AE248" s="44"/>
      <c r="AF248" s="44"/>
      <c r="AG248" s="78"/>
      <c r="AH248" s="44"/>
      <c r="AI248" s="44"/>
      <c r="AJ248" s="44"/>
      <c r="AK248" s="44"/>
      <c r="AL248" s="44"/>
      <c r="AM248" s="78"/>
      <c r="AN248" s="44"/>
      <c r="AO248" s="44"/>
      <c r="AP248" s="44"/>
    </row>
    <row r="249" ht="14.25" customHeight="1">
      <c r="A249" s="44"/>
      <c r="B249" s="44"/>
      <c r="C249" s="44"/>
      <c r="D249" s="78"/>
      <c r="E249" s="44"/>
      <c r="F249" s="44"/>
      <c r="G249" s="44"/>
      <c r="H249" s="44"/>
      <c r="I249" s="44"/>
      <c r="J249" s="44"/>
      <c r="K249" s="44"/>
      <c r="L249" s="44"/>
      <c r="M249" s="44"/>
      <c r="N249" s="78"/>
      <c r="O249" s="44"/>
      <c r="P249" s="407"/>
      <c r="Q249" s="78"/>
      <c r="R249" s="464"/>
      <c r="S249" s="465"/>
      <c r="T249" s="44"/>
      <c r="U249" s="44"/>
      <c r="V249" s="44"/>
      <c r="W249" s="44"/>
      <c r="X249" s="44"/>
      <c r="Y249" s="44"/>
      <c r="Z249" s="44"/>
      <c r="AA249" s="44"/>
      <c r="AB249" s="44"/>
      <c r="AC249" s="44"/>
      <c r="AD249" s="44"/>
      <c r="AE249" s="44"/>
      <c r="AF249" s="44"/>
      <c r="AG249" s="78"/>
      <c r="AH249" s="44"/>
      <c r="AI249" s="44"/>
      <c r="AJ249" s="44"/>
      <c r="AK249" s="44"/>
      <c r="AL249" s="44"/>
      <c r="AM249" s="78"/>
      <c r="AN249" s="44"/>
      <c r="AO249" s="44"/>
      <c r="AP249" s="44"/>
    </row>
    <row r="250" ht="14.25" customHeight="1">
      <c r="A250" s="44"/>
      <c r="B250" s="44"/>
      <c r="C250" s="44"/>
      <c r="D250" s="78"/>
      <c r="E250" s="44"/>
      <c r="F250" s="44"/>
      <c r="G250" s="44"/>
      <c r="H250" s="44"/>
      <c r="I250" s="44"/>
      <c r="J250" s="44"/>
      <c r="K250" s="44"/>
      <c r="L250" s="44"/>
      <c r="M250" s="44"/>
      <c r="N250" s="78"/>
      <c r="O250" s="44"/>
      <c r="P250" s="407"/>
      <c r="Q250" s="78"/>
      <c r="R250" s="464"/>
      <c r="S250" s="465"/>
      <c r="T250" s="44"/>
      <c r="U250" s="44"/>
      <c r="V250" s="44"/>
      <c r="W250" s="44"/>
      <c r="X250" s="44"/>
      <c r="Y250" s="44"/>
      <c r="Z250" s="44"/>
      <c r="AA250" s="44"/>
      <c r="AB250" s="44"/>
      <c r="AC250" s="44"/>
      <c r="AD250" s="44"/>
      <c r="AE250" s="44"/>
      <c r="AF250" s="44"/>
      <c r="AG250" s="78"/>
      <c r="AH250" s="44"/>
      <c r="AI250" s="44"/>
      <c r="AJ250" s="44"/>
      <c r="AK250" s="44"/>
      <c r="AL250" s="44"/>
      <c r="AM250" s="78"/>
      <c r="AN250" s="44"/>
      <c r="AO250" s="44"/>
      <c r="AP250" s="44"/>
    </row>
    <row r="251" ht="14.25" customHeight="1">
      <c r="A251" s="44"/>
      <c r="B251" s="44"/>
      <c r="C251" s="44"/>
      <c r="D251" s="78"/>
      <c r="E251" s="44"/>
      <c r="F251" s="44"/>
      <c r="G251" s="44"/>
      <c r="H251" s="44"/>
      <c r="I251" s="44"/>
      <c r="J251" s="44"/>
      <c r="K251" s="44"/>
      <c r="L251" s="44"/>
      <c r="M251" s="44"/>
      <c r="N251" s="78"/>
      <c r="O251" s="44"/>
      <c r="P251" s="407"/>
      <c r="Q251" s="78"/>
      <c r="R251" s="464"/>
      <c r="S251" s="465"/>
      <c r="T251" s="44"/>
      <c r="U251" s="44"/>
      <c r="V251" s="44"/>
      <c r="W251" s="44"/>
      <c r="X251" s="44"/>
      <c r="Y251" s="44"/>
      <c r="Z251" s="44"/>
      <c r="AA251" s="44"/>
      <c r="AB251" s="44"/>
      <c r="AC251" s="44"/>
      <c r="AD251" s="44"/>
      <c r="AE251" s="44"/>
      <c r="AF251" s="44"/>
      <c r="AG251" s="78"/>
      <c r="AH251" s="44"/>
      <c r="AI251" s="44"/>
      <c r="AJ251" s="44"/>
      <c r="AK251" s="44"/>
      <c r="AL251" s="44"/>
      <c r="AM251" s="78"/>
      <c r="AN251" s="44"/>
      <c r="AO251" s="44"/>
      <c r="AP251" s="44"/>
    </row>
    <row r="252" ht="14.25" customHeight="1">
      <c r="A252" s="44"/>
      <c r="B252" s="44"/>
      <c r="C252" s="44"/>
      <c r="D252" s="78"/>
      <c r="E252" s="44"/>
      <c r="F252" s="44"/>
      <c r="G252" s="44"/>
      <c r="H252" s="44"/>
      <c r="I252" s="44"/>
      <c r="J252" s="44"/>
      <c r="K252" s="44"/>
      <c r="L252" s="44"/>
      <c r="M252" s="44"/>
      <c r="N252" s="78"/>
      <c r="O252" s="44"/>
      <c r="P252" s="407"/>
      <c r="Q252" s="78"/>
      <c r="R252" s="464"/>
      <c r="S252" s="465"/>
      <c r="T252" s="44"/>
      <c r="U252" s="44"/>
      <c r="V252" s="44"/>
      <c r="W252" s="44"/>
      <c r="X252" s="44"/>
      <c r="Y252" s="44"/>
      <c r="Z252" s="44"/>
      <c r="AA252" s="44"/>
      <c r="AB252" s="44"/>
      <c r="AC252" s="44"/>
      <c r="AD252" s="44"/>
      <c r="AE252" s="44"/>
      <c r="AF252" s="44"/>
      <c r="AG252" s="78"/>
      <c r="AH252" s="44"/>
      <c r="AI252" s="44"/>
      <c r="AJ252" s="44"/>
      <c r="AK252" s="44"/>
      <c r="AL252" s="44"/>
      <c r="AM252" s="78"/>
      <c r="AN252" s="44"/>
      <c r="AO252" s="44"/>
      <c r="AP252" s="44"/>
    </row>
    <row r="253" ht="14.25" customHeight="1">
      <c r="A253" s="44"/>
      <c r="B253" s="44"/>
      <c r="C253" s="44"/>
      <c r="D253" s="78"/>
      <c r="E253" s="44"/>
      <c r="F253" s="44"/>
      <c r="G253" s="44"/>
      <c r="H253" s="44"/>
      <c r="I253" s="44"/>
      <c r="J253" s="44"/>
      <c r="K253" s="44"/>
      <c r="L253" s="44"/>
      <c r="M253" s="44"/>
      <c r="N253" s="78"/>
      <c r="O253" s="44"/>
      <c r="P253" s="407"/>
      <c r="Q253" s="78"/>
      <c r="R253" s="464"/>
      <c r="S253" s="465"/>
      <c r="T253" s="44"/>
      <c r="U253" s="44"/>
      <c r="V253" s="44"/>
      <c r="W253" s="44"/>
      <c r="X253" s="44"/>
      <c r="Y253" s="44"/>
      <c r="Z253" s="44"/>
      <c r="AA253" s="44"/>
      <c r="AB253" s="44"/>
      <c r="AC253" s="44"/>
      <c r="AD253" s="44"/>
      <c r="AE253" s="44"/>
      <c r="AF253" s="44"/>
      <c r="AG253" s="78"/>
      <c r="AH253" s="44"/>
      <c r="AI253" s="44"/>
      <c r="AJ253" s="44"/>
      <c r="AK253" s="44"/>
      <c r="AL253" s="44"/>
      <c r="AM253" s="78"/>
      <c r="AN253" s="44"/>
      <c r="AO253" s="44"/>
      <c r="AP253" s="44"/>
    </row>
    <row r="254" ht="14.25" customHeight="1">
      <c r="A254" s="44"/>
      <c r="B254" s="44"/>
      <c r="C254" s="44"/>
      <c r="D254" s="78"/>
      <c r="E254" s="44"/>
      <c r="F254" s="44"/>
      <c r="G254" s="44"/>
      <c r="H254" s="44"/>
      <c r="I254" s="44"/>
      <c r="J254" s="44"/>
      <c r="K254" s="44"/>
      <c r="L254" s="44"/>
      <c r="M254" s="44"/>
      <c r="N254" s="78"/>
      <c r="O254" s="44"/>
      <c r="P254" s="407"/>
      <c r="Q254" s="78"/>
      <c r="R254" s="464"/>
      <c r="S254" s="465"/>
      <c r="T254" s="44"/>
      <c r="U254" s="44"/>
      <c r="V254" s="44"/>
      <c r="W254" s="44"/>
      <c r="X254" s="44"/>
      <c r="Y254" s="44"/>
      <c r="Z254" s="44"/>
      <c r="AA254" s="44"/>
      <c r="AB254" s="44"/>
      <c r="AC254" s="44"/>
      <c r="AD254" s="44"/>
      <c r="AE254" s="44"/>
      <c r="AF254" s="44"/>
      <c r="AG254" s="78"/>
      <c r="AH254" s="44"/>
      <c r="AI254" s="44"/>
      <c r="AJ254" s="44"/>
      <c r="AK254" s="44"/>
      <c r="AL254" s="44"/>
      <c r="AM254" s="78"/>
      <c r="AN254" s="44"/>
      <c r="AO254" s="44"/>
      <c r="AP254" s="44"/>
    </row>
    <row r="255" ht="14.25" customHeight="1">
      <c r="A255" s="44"/>
      <c r="B255" s="44"/>
      <c r="C255" s="44"/>
      <c r="D255" s="78"/>
      <c r="E255" s="44"/>
      <c r="F255" s="44"/>
      <c r="G255" s="44"/>
      <c r="H255" s="44"/>
      <c r="I255" s="44"/>
      <c r="J255" s="44"/>
      <c r="K255" s="44"/>
      <c r="L255" s="44"/>
      <c r="M255" s="44"/>
      <c r="N255" s="78"/>
      <c r="O255" s="44"/>
      <c r="P255" s="407"/>
      <c r="Q255" s="78"/>
      <c r="R255" s="464"/>
      <c r="S255" s="465"/>
      <c r="T255" s="44"/>
      <c r="U255" s="44"/>
      <c r="V255" s="44"/>
      <c r="W255" s="44"/>
      <c r="X255" s="44"/>
      <c r="Y255" s="44"/>
      <c r="Z255" s="44"/>
      <c r="AA255" s="44"/>
      <c r="AB255" s="44"/>
      <c r="AC255" s="44"/>
      <c r="AD255" s="44"/>
      <c r="AE255" s="44"/>
      <c r="AF255" s="44"/>
      <c r="AG255" s="78"/>
      <c r="AH255" s="44"/>
      <c r="AI255" s="44"/>
      <c r="AJ255" s="44"/>
      <c r="AK255" s="44"/>
      <c r="AL255" s="44"/>
      <c r="AM255" s="78"/>
      <c r="AN255" s="44"/>
      <c r="AO255" s="44"/>
      <c r="AP255" s="44"/>
    </row>
    <row r="256" ht="14.25" customHeight="1">
      <c r="A256" s="44"/>
      <c r="B256" s="44"/>
      <c r="C256" s="44"/>
      <c r="D256" s="78"/>
      <c r="E256" s="44"/>
      <c r="F256" s="44"/>
      <c r="G256" s="44"/>
      <c r="H256" s="44"/>
      <c r="I256" s="44"/>
      <c r="J256" s="44"/>
      <c r="K256" s="44"/>
      <c r="L256" s="44"/>
      <c r="M256" s="44"/>
      <c r="N256" s="78"/>
      <c r="O256" s="44"/>
      <c r="P256" s="407"/>
      <c r="Q256" s="78"/>
      <c r="R256" s="464"/>
      <c r="S256" s="465"/>
      <c r="T256" s="44"/>
      <c r="U256" s="44"/>
      <c r="V256" s="44"/>
      <c r="W256" s="44"/>
      <c r="X256" s="44"/>
      <c r="Y256" s="44"/>
      <c r="Z256" s="44"/>
      <c r="AA256" s="44"/>
      <c r="AB256" s="44"/>
      <c r="AC256" s="44"/>
      <c r="AD256" s="44"/>
      <c r="AE256" s="44"/>
      <c r="AF256" s="44"/>
      <c r="AG256" s="78"/>
      <c r="AH256" s="44"/>
      <c r="AI256" s="44"/>
      <c r="AJ256" s="44"/>
      <c r="AK256" s="44"/>
      <c r="AL256" s="44"/>
      <c r="AM256" s="78"/>
      <c r="AN256" s="44"/>
      <c r="AO256" s="44"/>
      <c r="AP256" s="44"/>
    </row>
    <row r="257" ht="14.25" customHeight="1">
      <c r="A257" s="44"/>
      <c r="B257" s="44"/>
      <c r="C257" s="44"/>
      <c r="D257" s="78"/>
      <c r="E257" s="44"/>
      <c r="F257" s="44"/>
      <c r="G257" s="44"/>
      <c r="H257" s="44"/>
      <c r="I257" s="44"/>
      <c r="J257" s="44"/>
      <c r="K257" s="44"/>
      <c r="L257" s="44"/>
      <c r="M257" s="44"/>
      <c r="N257" s="78"/>
      <c r="O257" s="44"/>
      <c r="P257" s="407"/>
      <c r="Q257" s="78"/>
      <c r="R257" s="464"/>
      <c r="S257" s="465"/>
      <c r="T257" s="44"/>
      <c r="U257" s="44"/>
      <c r="V257" s="44"/>
      <c r="W257" s="44"/>
      <c r="X257" s="44"/>
      <c r="Y257" s="44"/>
      <c r="Z257" s="44"/>
      <c r="AA257" s="44"/>
      <c r="AB257" s="44"/>
      <c r="AC257" s="44"/>
      <c r="AD257" s="44"/>
      <c r="AE257" s="44"/>
      <c r="AF257" s="44"/>
      <c r="AG257" s="78"/>
      <c r="AH257" s="44"/>
      <c r="AI257" s="44"/>
      <c r="AJ257" s="44"/>
      <c r="AK257" s="44"/>
      <c r="AL257" s="44"/>
      <c r="AM257" s="78"/>
      <c r="AN257" s="44"/>
      <c r="AO257" s="44"/>
      <c r="AP257" s="44"/>
    </row>
    <row r="258" ht="14.25" customHeight="1">
      <c r="A258" s="44"/>
      <c r="B258" s="44"/>
      <c r="C258" s="44"/>
      <c r="D258" s="78"/>
      <c r="E258" s="44"/>
      <c r="F258" s="44"/>
      <c r="G258" s="44"/>
      <c r="H258" s="44"/>
      <c r="I258" s="44"/>
      <c r="J258" s="44"/>
      <c r="K258" s="44"/>
      <c r="L258" s="44"/>
      <c r="M258" s="44"/>
      <c r="N258" s="78"/>
      <c r="O258" s="44"/>
      <c r="P258" s="407"/>
      <c r="Q258" s="78"/>
      <c r="R258" s="464"/>
      <c r="S258" s="465"/>
      <c r="T258" s="44"/>
      <c r="U258" s="44"/>
      <c r="V258" s="44"/>
      <c r="W258" s="44"/>
      <c r="X258" s="44"/>
      <c r="Y258" s="44"/>
      <c r="Z258" s="44"/>
      <c r="AA258" s="44"/>
      <c r="AB258" s="44"/>
      <c r="AC258" s="44"/>
      <c r="AD258" s="44"/>
      <c r="AE258" s="44"/>
      <c r="AF258" s="44"/>
      <c r="AG258" s="78"/>
      <c r="AH258" s="44"/>
      <c r="AI258" s="44"/>
      <c r="AJ258" s="44"/>
      <c r="AK258" s="44"/>
      <c r="AL258" s="44"/>
      <c r="AM258" s="78"/>
      <c r="AN258" s="44"/>
      <c r="AO258" s="44"/>
      <c r="AP258" s="44"/>
    </row>
    <row r="259" ht="14.25" customHeight="1">
      <c r="A259" s="44"/>
      <c r="B259" s="44"/>
      <c r="C259" s="44"/>
      <c r="D259" s="78"/>
      <c r="E259" s="44"/>
      <c r="F259" s="44"/>
      <c r="G259" s="44"/>
      <c r="H259" s="44"/>
      <c r="I259" s="44"/>
      <c r="J259" s="44"/>
      <c r="K259" s="44"/>
      <c r="L259" s="44"/>
      <c r="M259" s="44"/>
      <c r="N259" s="78"/>
      <c r="O259" s="44"/>
      <c r="P259" s="407"/>
      <c r="Q259" s="78"/>
      <c r="R259" s="464"/>
      <c r="S259" s="465"/>
      <c r="T259" s="44"/>
      <c r="U259" s="44"/>
      <c r="V259" s="44"/>
      <c r="W259" s="44"/>
      <c r="X259" s="44"/>
      <c r="Y259" s="44"/>
      <c r="Z259" s="44"/>
      <c r="AA259" s="44"/>
      <c r="AB259" s="44"/>
      <c r="AC259" s="44"/>
      <c r="AD259" s="44"/>
      <c r="AE259" s="44"/>
      <c r="AF259" s="44"/>
      <c r="AG259" s="78"/>
      <c r="AH259" s="44"/>
      <c r="AI259" s="44"/>
      <c r="AJ259" s="44"/>
      <c r="AK259" s="44"/>
      <c r="AL259" s="44"/>
      <c r="AM259" s="78"/>
      <c r="AN259" s="44"/>
      <c r="AO259" s="44"/>
      <c r="AP259" s="44"/>
    </row>
    <row r="260" ht="14.25" customHeight="1">
      <c r="A260" s="44"/>
      <c r="B260" s="44"/>
      <c r="C260" s="44"/>
      <c r="D260" s="78"/>
      <c r="E260" s="44"/>
      <c r="F260" s="44"/>
      <c r="G260" s="44"/>
      <c r="H260" s="44"/>
      <c r="I260" s="44"/>
      <c r="J260" s="44"/>
      <c r="K260" s="44"/>
      <c r="L260" s="44"/>
      <c r="M260" s="44"/>
      <c r="N260" s="78"/>
      <c r="O260" s="44"/>
      <c r="P260" s="407"/>
      <c r="Q260" s="78"/>
      <c r="R260" s="464"/>
      <c r="S260" s="465"/>
      <c r="T260" s="44"/>
      <c r="U260" s="44"/>
      <c r="V260" s="44"/>
      <c r="W260" s="44"/>
      <c r="X260" s="44"/>
      <c r="Y260" s="44"/>
      <c r="Z260" s="44"/>
      <c r="AA260" s="44"/>
      <c r="AB260" s="44"/>
      <c r="AC260" s="44"/>
      <c r="AD260" s="44"/>
      <c r="AE260" s="44"/>
      <c r="AF260" s="44"/>
      <c r="AG260" s="78"/>
      <c r="AH260" s="44"/>
      <c r="AI260" s="44"/>
      <c r="AJ260" s="44"/>
      <c r="AK260" s="44"/>
      <c r="AL260" s="44"/>
      <c r="AM260" s="78"/>
      <c r="AN260" s="44"/>
      <c r="AO260" s="44"/>
      <c r="AP260" s="44"/>
    </row>
    <row r="261" ht="14.25" customHeight="1">
      <c r="A261" s="44"/>
      <c r="B261" s="44"/>
      <c r="C261" s="44"/>
      <c r="D261" s="78"/>
      <c r="E261" s="44"/>
      <c r="F261" s="44"/>
      <c r="G261" s="44"/>
      <c r="H261" s="44"/>
      <c r="I261" s="44"/>
      <c r="J261" s="44"/>
      <c r="K261" s="44"/>
      <c r="L261" s="44"/>
      <c r="M261" s="44"/>
      <c r="N261" s="78"/>
      <c r="O261" s="44"/>
      <c r="P261" s="407"/>
      <c r="Q261" s="78"/>
      <c r="R261" s="464"/>
      <c r="S261" s="465"/>
      <c r="T261" s="44"/>
      <c r="U261" s="44"/>
      <c r="V261" s="44"/>
      <c r="W261" s="44"/>
      <c r="X261" s="44"/>
      <c r="Y261" s="44"/>
      <c r="Z261" s="44"/>
      <c r="AA261" s="44"/>
      <c r="AB261" s="44"/>
      <c r="AC261" s="44"/>
      <c r="AD261" s="44"/>
      <c r="AE261" s="44"/>
      <c r="AF261" s="44"/>
      <c r="AG261" s="78"/>
      <c r="AH261" s="44"/>
      <c r="AI261" s="44"/>
      <c r="AJ261" s="44"/>
      <c r="AK261" s="44"/>
      <c r="AL261" s="44"/>
      <c r="AM261" s="78"/>
      <c r="AN261" s="44"/>
      <c r="AO261" s="44"/>
      <c r="AP261" s="44"/>
    </row>
    <row r="262" ht="14.25" customHeight="1">
      <c r="A262" s="44"/>
      <c r="B262" s="44"/>
      <c r="C262" s="44"/>
      <c r="D262" s="78"/>
      <c r="E262" s="44"/>
      <c r="F262" s="44"/>
      <c r="G262" s="44"/>
      <c r="H262" s="44"/>
      <c r="I262" s="44"/>
      <c r="J262" s="44"/>
      <c r="K262" s="44"/>
      <c r="L262" s="44"/>
      <c r="M262" s="44"/>
      <c r="N262" s="78"/>
      <c r="O262" s="44"/>
      <c r="P262" s="407"/>
      <c r="Q262" s="78"/>
      <c r="R262" s="464"/>
      <c r="S262" s="465"/>
      <c r="T262" s="44"/>
      <c r="U262" s="44"/>
      <c r="V262" s="44"/>
      <c r="W262" s="44"/>
      <c r="X262" s="44"/>
      <c r="Y262" s="44"/>
      <c r="Z262" s="44"/>
      <c r="AA262" s="44"/>
      <c r="AB262" s="44"/>
      <c r="AC262" s="44"/>
      <c r="AD262" s="44"/>
      <c r="AE262" s="44"/>
      <c r="AF262" s="44"/>
      <c r="AG262" s="78"/>
      <c r="AH262" s="44"/>
      <c r="AI262" s="44"/>
      <c r="AJ262" s="44"/>
      <c r="AK262" s="44"/>
      <c r="AL262" s="44"/>
      <c r="AM262" s="78"/>
      <c r="AN262" s="44"/>
      <c r="AO262" s="44"/>
      <c r="AP262" s="44"/>
    </row>
    <row r="263" ht="14.25" customHeight="1">
      <c r="A263" s="44"/>
      <c r="B263" s="44"/>
      <c r="C263" s="44"/>
      <c r="D263" s="78"/>
      <c r="E263" s="44"/>
      <c r="F263" s="44"/>
      <c r="G263" s="44"/>
      <c r="H263" s="44"/>
      <c r="I263" s="44"/>
      <c r="J263" s="44"/>
      <c r="K263" s="44"/>
      <c r="L263" s="44"/>
      <c r="M263" s="44"/>
      <c r="N263" s="78"/>
      <c r="O263" s="44"/>
      <c r="P263" s="407"/>
      <c r="Q263" s="78"/>
      <c r="R263" s="464"/>
      <c r="S263" s="465"/>
      <c r="T263" s="44"/>
      <c r="U263" s="44"/>
      <c r="V263" s="44"/>
      <c r="W263" s="44"/>
      <c r="X263" s="44"/>
      <c r="Y263" s="44"/>
      <c r="Z263" s="44"/>
      <c r="AA263" s="44"/>
      <c r="AB263" s="44"/>
      <c r="AC263" s="44"/>
      <c r="AD263" s="44"/>
      <c r="AE263" s="44"/>
      <c r="AF263" s="44"/>
      <c r="AG263" s="78"/>
      <c r="AH263" s="44"/>
      <c r="AI263" s="44"/>
      <c r="AJ263" s="44"/>
      <c r="AK263" s="44"/>
      <c r="AL263" s="44"/>
      <c r="AM263" s="78"/>
      <c r="AN263" s="44"/>
      <c r="AO263" s="44"/>
      <c r="AP263" s="44"/>
    </row>
    <row r="264" ht="14.25" customHeight="1">
      <c r="A264" s="44"/>
      <c r="B264" s="44"/>
      <c r="C264" s="44"/>
      <c r="D264" s="78"/>
      <c r="E264" s="44"/>
      <c r="F264" s="44"/>
      <c r="G264" s="44"/>
      <c r="H264" s="44"/>
      <c r="I264" s="44"/>
      <c r="J264" s="44"/>
      <c r="K264" s="44"/>
      <c r="L264" s="44"/>
      <c r="M264" s="44"/>
      <c r="N264" s="78"/>
      <c r="O264" s="44"/>
      <c r="P264" s="407"/>
      <c r="Q264" s="78"/>
      <c r="R264" s="464"/>
      <c r="S264" s="465"/>
      <c r="T264" s="44"/>
      <c r="U264" s="44"/>
      <c r="V264" s="44"/>
      <c r="W264" s="44"/>
      <c r="X264" s="44"/>
      <c r="Y264" s="44"/>
      <c r="Z264" s="44"/>
      <c r="AA264" s="44"/>
      <c r="AB264" s="44"/>
      <c r="AC264" s="44"/>
      <c r="AD264" s="44"/>
      <c r="AE264" s="44"/>
      <c r="AF264" s="44"/>
      <c r="AG264" s="78"/>
      <c r="AH264" s="44"/>
      <c r="AI264" s="44"/>
      <c r="AJ264" s="44"/>
      <c r="AK264" s="44"/>
      <c r="AL264" s="44"/>
      <c r="AM264" s="78"/>
      <c r="AN264" s="44"/>
      <c r="AO264" s="44"/>
      <c r="AP264" s="44"/>
    </row>
    <row r="265" ht="14.25" customHeight="1">
      <c r="A265" s="44"/>
      <c r="B265" s="44"/>
      <c r="C265" s="44"/>
      <c r="D265" s="78"/>
      <c r="E265" s="44"/>
      <c r="F265" s="44"/>
      <c r="G265" s="44"/>
      <c r="H265" s="44"/>
      <c r="I265" s="44"/>
      <c r="J265" s="44"/>
      <c r="K265" s="44"/>
      <c r="L265" s="44"/>
      <c r="M265" s="44"/>
      <c r="N265" s="78"/>
      <c r="O265" s="44"/>
      <c r="P265" s="407"/>
      <c r="Q265" s="78"/>
      <c r="R265" s="464"/>
      <c r="S265" s="465"/>
      <c r="T265" s="44"/>
      <c r="U265" s="44"/>
      <c r="V265" s="44"/>
      <c r="W265" s="44"/>
      <c r="X265" s="44"/>
      <c r="Y265" s="44"/>
      <c r="Z265" s="44"/>
      <c r="AA265" s="44"/>
      <c r="AB265" s="44"/>
      <c r="AC265" s="44"/>
      <c r="AD265" s="44"/>
      <c r="AE265" s="44"/>
      <c r="AF265" s="44"/>
      <c r="AG265" s="78"/>
      <c r="AH265" s="44"/>
      <c r="AI265" s="44"/>
      <c r="AJ265" s="44"/>
      <c r="AK265" s="44"/>
      <c r="AL265" s="44"/>
      <c r="AM265" s="78"/>
      <c r="AN265" s="44"/>
      <c r="AO265" s="44"/>
      <c r="AP265" s="44"/>
    </row>
    <row r="266" ht="14.25" customHeight="1">
      <c r="A266" s="44"/>
      <c r="B266" s="44"/>
      <c r="C266" s="44"/>
      <c r="D266" s="78"/>
      <c r="E266" s="44"/>
      <c r="F266" s="44"/>
      <c r="G266" s="44"/>
      <c r="H266" s="44"/>
      <c r="I266" s="44"/>
      <c r="J266" s="44"/>
      <c r="K266" s="44"/>
      <c r="L266" s="44"/>
      <c r="M266" s="44"/>
      <c r="N266" s="78"/>
      <c r="O266" s="44"/>
      <c r="P266" s="407"/>
      <c r="Q266" s="78"/>
      <c r="R266" s="464"/>
      <c r="S266" s="465"/>
      <c r="T266" s="44"/>
      <c r="U266" s="44"/>
      <c r="V266" s="44"/>
      <c r="W266" s="44"/>
      <c r="X266" s="44"/>
      <c r="Y266" s="44"/>
      <c r="Z266" s="44"/>
      <c r="AA266" s="44"/>
      <c r="AB266" s="44"/>
      <c r="AC266" s="44"/>
      <c r="AD266" s="44"/>
      <c r="AE266" s="44"/>
      <c r="AF266" s="44"/>
      <c r="AG266" s="78"/>
      <c r="AH266" s="44"/>
      <c r="AI266" s="44"/>
      <c r="AJ266" s="44"/>
      <c r="AK266" s="44"/>
      <c r="AL266" s="44"/>
      <c r="AM266" s="78"/>
      <c r="AN266" s="44"/>
      <c r="AO266" s="44"/>
      <c r="AP266" s="44"/>
    </row>
    <row r="267" ht="14.25" customHeight="1">
      <c r="A267" s="44"/>
      <c r="B267" s="44"/>
      <c r="C267" s="44"/>
      <c r="D267" s="78"/>
      <c r="E267" s="44"/>
      <c r="F267" s="44"/>
      <c r="G267" s="44"/>
      <c r="H267" s="44"/>
      <c r="I267" s="44"/>
      <c r="J267" s="44"/>
      <c r="K267" s="44"/>
      <c r="L267" s="44"/>
      <c r="M267" s="44"/>
      <c r="N267" s="78"/>
      <c r="O267" s="44"/>
      <c r="P267" s="407"/>
      <c r="Q267" s="78"/>
      <c r="R267" s="464"/>
      <c r="S267" s="465"/>
      <c r="T267" s="44"/>
      <c r="U267" s="44"/>
      <c r="V267" s="44"/>
      <c r="W267" s="44"/>
      <c r="X267" s="44"/>
      <c r="Y267" s="44"/>
      <c r="Z267" s="44"/>
      <c r="AA267" s="44"/>
      <c r="AB267" s="44"/>
      <c r="AC267" s="44"/>
      <c r="AD267" s="44"/>
      <c r="AE267" s="44"/>
      <c r="AF267" s="44"/>
      <c r="AG267" s="78"/>
      <c r="AH267" s="44"/>
      <c r="AI267" s="44"/>
      <c r="AJ267" s="44"/>
      <c r="AK267" s="44"/>
      <c r="AL267" s="44"/>
      <c r="AM267" s="78"/>
      <c r="AN267" s="44"/>
      <c r="AO267" s="44"/>
      <c r="AP267" s="44"/>
    </row>
    <row r="268" ht="14.25" customHeight="1">
      <c r="A268" s="44"/>
      <c r="B268" s="44"/>
      <c r="C268" s="44"/>
      <c r="D268" s="78"/>
      <c r="E268" s="44"/>
      <c r="F268" s="44"/>
      <c r="G268" s="44"/>
      <c r="H268" s="44"/>
      <c r="I268" s="44"/>
      <c r="J268" s="44"/>
      <c r="K268" s="44"/>
      <c r="L268" s="44"/>
      <c r="M268" s="44"/>
      <c r="N268" s="78"/>
      <c r="O268" s="44"/>
      <c r="P268" s="407"/>
      <c r="Q268" s="78"/>
      <c r="R268" s="464"/>
      <c r="S268" s="465"/>
      <c r="T268" s="44"/>
      <c r="U268" s="44"/>
      <c r="V268" s="44"/>
      <c r="W268" s="44"/>
      <c r="X268" s="44"/>
      <c r="Y268" s="44"/>
      <c r="Z268" s="44"/>
      <c r="AA268" s="44"/>
      <c r="AB268" s="44"/>
      <c r="AC268" s="44"/>
      <c r="AD268" s="44"/>
      <c r="AE268" s="44"/>
      <c r="AF268" s="44"/>
      <c r="AG268" s="78"/>
      <c r="AH268" s="44"/>
      <c r="AI268" s="44"/>
      <c r="AJ268" s="44"/>
      <c r="AK268" s="44"/>
      <c r="AL268" s="44"/>
      <c r="AM268" s="78"/>
      <c r="AN268" s="44"/>
      <c r="AO268" s="44"/>
      <c r="AP268" s="44"/>
    </row>
    <row r="269" ht="14.25" customHeight="1">
      <c r="A269" s="44"/>
      <c r="B269" s="44"/>
      <c r="C269" s="44"/>
      <c r="D269" s="78"/>
      <c r="E269" s="44"/>
      <c r="F269" s="44"/>
      <c r="G269" s="44"/>
      <c r="H269" s="44"/>
      <c r="I269" s="44"/>
      <c r="J269" s="44"/>
      <c r="K269" s="44"/>
      <c r="L269" s="44"/>
      <c r="M269" s="44"/>
      <c r="N269" s="78"/>
      <c r="O269" s="44"/>
      <c r="P269" s="407"/>
      <c r="Q269" s="78"/>
      <c r="R269" s="464"/>
      <c r="S269" s="465"/>
      <c r="T269" s="44"/>
      <c r="U269" s="44"/>
      <c r="V269" s="44"/>
      <c r="W269" s="44"/>
      <c r="X269" s="44"/>
      <c r="Y269" s="44"/>
      <c r="Z269" s="44"/>
      <c r="AA269" s="44"/>
      <c r="AB269" s="44"/>
      <c r="AC269" s="44"/>
      <c r="AD269" s="44"/>
      <c r="AE269" s="44"/>
      <c r="AF269" s="44"/>
      <c r="AG269" s="78"/>
      <c r="AH269" s="44"/>
      <c r="AI269" s="44"/>
      <c r="AJ269" s="44"/>
      <c r="AK269" s="44"/>
      <c r="AL269" s="44"/>
      <c r="AM269" s="78"/>
      <c r="AN269" s="44"/>
      <c r="AO269" s="44"/>
      <c r="AP269" s="44"/>
    </row>
    <row r="270" ht="14.25" customHeight="1">
      <c r="A270" s="44"/>
      <c r="B270" s="44"/>
      <c r="C270" s="44"/>
      <c r="D270" s="78"/>
      <c r="E270" s="44"/>
      <c r="F270" s="44"/>
      <c r="G270" s="44"/>
      <c r="H270" s="44"/>
      <c r="I270" s="44"/>
      <c r="J270" s="44"/>
      <c r="K270" s="44"/>
      <c r="L270" s="44"/>
      <c r="M270" s="44"/>
      <c r="N270" s="78"/>
      <c r="O270" s="44"/>
      <c r="P270" s="407"/>
      <c r="Q270" s="78"/>
      <c r="R270" s="464"/>
      <c r="S270" s="465"/>
      <c r="T270" s="44"/>
      <c r="U270" s="44"/>
      <c r="V270" s="44"/>
      <c r="W270" s="44"/>
      <c r="X270" s="44"/>
      <c r="Y270" s="44"/>
      <c r="Z270" s="44"/>
      <c r="AA270" s="44"/>
      <c r="AB270" s="44"/>
      <c r="AC270" s="44"/>
      <c r="AD270" s="44"/>
      <c r="AE270" s="44"/>
      <c r="AF270" s="44"/>
      <c r="AG270" s="78"/>
      <c r="AH270" s="44"/>
      <c r="AI270" s="44"/>
      <c r="AJ270" s="44"/>
      <c r="AK270" s="44"/>
      <c r="AL270" s="44"/>
      <c r="AM270" s="78"/>
      <c r="AN270" s="44"/>
      <c r="AO270" s="44"/>
      <c r="AP270" s="44"/>
    </row>
    <row r="271" ht="14.25" customHeight="1">
      <c r="A271" s="44"/>
      <c r="B271" s="44"/>
      <c r="C271" s="44"/>
      <c r="D271" s="78"/>
      <c r="E271" s="44"/>
      <c r="F271" s="44"/>
      <c r="G271" s="44"/>
      <c r="H271" s="44"/>
      <c r="I271" s="44"/>
      <c r="J271" s="44"/>
      <c r="K271" s="44"/>
      <c r="L271" s="44"/>
      <c r="M271" s="44"/>
      <c r="N271" s="78"/>
      <c r="O271" s="44"/>
      <c r="P271" s="407"/>
      <c r="Q271" s="78"/>
      <c r="R271" s="464"/>
      <c r="S271" s="465"/>
      <c r="T271" s="44"/>
      <c r="U271" s="44"/>
      <c r="V271" s="44"/>
      <c r="W271" s="44"/>
      <c r="X271" s="44"/>
      <c r="Y271" s="44"/>
      <c r="Z271" s="44"/>
      <c r="AA271" s="44"/>
      <c r="AB271" s="44"/>
      <c r="AC271" s="44"/>
      <c r="AD271" s="44"/>
      <c r="AE271" s="44"/>
      <c r="AF271" s="44"/>
      <c r="AG271" s="78"/>
      <c r="AH271" s="44"/>
      <c r="AI271" s="44"/>
      <c r="AJ271" s="44"/>
      <c r="AK271" s="44"/>
      <c r="AL271" s="44"/>
      <c r="AM271" s="78"/>
      <c r="AN271" s="44"/>
      <c r="AO271" s="44"/>
      <c r="AP271" s="44"/>
    </row>
    <row r="272" ht="14.25" customHeight="1">
      <c r="A272" s="44"/>
      <c r="B272" s="44"/>
      <c r="C272" s="44"/>
      <c r="D272" s="78"/>
      <c r="E272" s="44"/>
      <c r="F272" s="44"/>
      <c r="G272" s="44"/>
      <c r="H272" s="44"/>
      <c r="I272" s="44"/>
      <c r="J272" s="44"/>
      <c r="K272" s="44"/>
      <c r="L272" s="44"/>
      <c r="M272" s="44"/>
      <c r="N272" s="78"/>
      <c r="O272" s="44"/>
      <c r="P272" s="407"/>
      <c r="Q272" s="78"/>
      <c r="R272" s="464"/>
      <c r="S272" s="465"/>
      <c r="T272" s="44"/>
      <c r="U272" s="44"/>
      <c r="V272" s="44"/>
      <c r="W272" s="44"/>
      <c r="X272" s="44"/>
      <c r="Y272" s="44"/>
      <c r="Z272" s="44"/>
      <c r="AA272" s="44"/>
      <c r="AB272" s="44"/>
      <c r="AC272" s="44"/>
      <c r="AD272" s="44"/>
      <c r="AE272" s="44"/>
      <c r="AF272" s="44"/>
      <c r="AG272" s="78"/>
      <c r="AH272" s="44"/>
      <c r="AI272" s="44"/>
      <c r="AJ272" s="44"/>
      <c r="AK272" s="44"/>
      <c r="AL272" s="44"/>
      <c r="AM272" s="78"/>
      <c r="AN272" s="44"/>
      <c r="AO272" s="44"/>
      <c r="AP272" s="44"/>
    </row>
    <row r="273" ht="14.25" customHeight="1">
      <c r="A273" s="44"/>
      <c r="B273" s="44"/>
      <c r="C273" s="44"/>
      <c r="D273" s="78"/>
      <c r="E273" s="44"/>
      <c r="F273" s="44"/>
      <c r="G273" s="44"/>
      <c r="H273" s="44"/>
      <c r="I273" s="44"/>
      <c r="J273" s="44"/>
      <c r="K273" s="44"/>
      <c r="L273" s="44"/>
      <c r="M273" s="44"/>
      <c r="N273" s="78"/>
      <c r="O273" s="44"/>
      <c r="P273" s="407"/>
      <c r="Q273" s="78"/>
      <c r="R273" s="464"/>
      <c r="S273" s="465"/>
      <c r="T273" s="44"/>
      <c r="U273" s="44"/>
      <c r="V273" s="44"/>
      <c r="W273" s="44"/>
      <c r="X273" s="44"/>
      <c r="Y273" s="44"/>
      <c r="Z273" s="44"/>
      <c r="AA273" s="44"/>
      <c r="AB273" s="44"/>
      <c r="AC273" s="44"/>
      <c r="AD273" s="44"/>
      <c r="AE273" s="44"/>
      <c r="AF273" s="44"/>
      <c r="AG273" s="78"/>
      <c r="AH273" s="44"/>
      <c r="AI273" s="44"/>
      <c r="AJ273" s="44"/>
      <c r="AK273" s="44"/>
      <c r="AL273" s="44"/>
      <c r="AM273" s="78"/>
      <c r="AN273" s="44"/>
      <c r="AO273" s="44"/>
      <c r="AP273" s="44"/>
    </row>
    <row r="274" ht="14.25" customHeight="1">
      <c r="A274" s="44"/>
      <c r="B274" s="44"/>
      <c r="C274" s="44"/>
      <c r="D274" s="78"/>
      <c r="E274" s="44"/>
      <c r="F274" s="44"/>
      <c r="G274" s="44"/>
      <c r="H274" s="44"/>
      <c r="I274" s="44"/>
      <c r="J274" s="44"/>
      <c r="K274" s="44"/>
      <c r="L274" s="44"/>
      <c r="M274" s="44"/>
      <c r="N274" s="78"/>
      <c r="O274" s="44"/>
      <c r="P274" s="407"/>
      <c r="Q274" s="78"/>
      <c r="R274" s="464"/>
      <c r="S274" s="465"/>
      <c r="T274" s="44"/>
      <c r="U274" s="44"/>
      <c r="V274" s="44"/>
      <c r="W274" s="44"/>
      <c r="X274" s="44"/>
      <c r="Y274" s="44"/>
      <c r="Z274" s="44"/>
      <c r="AA274" s="44"/>
      <c r="AB274" s="44"/>
      <c r="AC274" s="44"/>
      <c r="AD274" s="44"/>
      <c r="AE274" s="44"/>
      <c r="AF274" s="44"/>
      <c r="AG274" s="78"/>
      <c r="AH274" s="44"/>
      <c r="AI274" s="44"/>
      <c r="AJ274" s="44"/>
      <c r="AK274" s="44"/>
      <c r="AL274" s="44"/>
      <c r="AM274" s="78"/>
      <c r="AN274" s="44"/>
      <c r="AO274" s="44"/>
      <c r="AP274" s="44"/>
    </row>
    <row r="275" ht="14.25" customHeight="1">
      <c r="A275" s="44"/>
      <c r="B275" s="44"/>
      <c r="C275" s="44"/>
      <c r="D275" s="78"/>
      <c r="E275" s="44"/>
      <c r="F275" s="44"/>
      <c r="G275" s="44"/>
      <c r="H275" s="44"/>
      <c r="I275" s="44"/>
      <c r="J275" s="44"/>
      <c r="K275" s="44"/>
      <c r="L275" s="44"/>
      <c r="M275" s="44"/>
      <c r="N275" s="78"/>
      <c r="O275" s="44"/>
      <c r="P275" s="407"/>
      <c r="Q275" s="78"/>
      <c r="R275" s="464"/>
      <c r="S275" s="465"/>
      <c r="T275" s="44"/>
      <c r="U275" s="44"/>
      <c r="V275" s="44"/>
      <c r="W275" s="44"/>
      <c r="X275" s="44"/>
      <c r="Y275" s="44"/>
      <c r="Z275" s="44"/>
      <c r="AA275" s="44"/>
      <c r="AB275" s="44"/>
      <c r="AC275" s="44"/>
      <c r="AD275" s="44"/>
      <c r="AE275" s="44"/>
      <c r="AF275" s="44"/>
      <c r="AG275" s="78"/>
      <c r="AH275" s="44"/>
      <c r="AI275" s="44"/>
      <c r="AJ275" s="44"/>
      <c r="AK275" s="44"/>
      <c r="AL275" s="44"/>
      <c r="AM275" s="78"/>
      <c r="AN275" s="44"/>
      <c r="AO275" s="44"/>
      <c r="AP275" s="44"/>
    </row>
    <row r="276" ht="14.25" customHeight="1">
      <c r="A276" s="44"/>
      <c r="B276" s="44"/>
      <c r="C276" s="44"/>
      <c r="D276" s="78"/>
      <c r="E276" s="44"/>
      <c r="F276" s="44"/>
      <c r="G276" s="44"/>
      <c r="H276" s="44"/>
      <c r="I276" s="44"/>
      <c r="J276" s="44"/>
      <c r="K276" s="44"/>
      <c r="L276" s="44"/>
      <c r="M276" s="44"/>
      <c r="N276" s="78"/>
      <c r="O276" s="44"/>
      <c r="P276" s="407"/>
      <c r="Q276" s="78"/>
      <c r="R276" s="464"/>
      <c r="S276" s="465"/>
      <c r="T276" s="44"/>
      <c r="U276" s="44"/>
      <c r="V276" s="44"/>
      <c r="W276" s="44"/>
      <c r="X276" s="44"/>
      <c r="Y276" s="44"/>
      <c r="Z276" s="44"/>
      <c r="AA276" s="44"/>
      <c r="AB276" s="44"/>
      <c r="AC276" s="44"/>
      <c r="AD276" s="44"/>
      <c r="AE276" s="44"/>
      <c r="AF276" s="44"/>
      <c r="AG276" s="78"/>
      <c r="AH276" s="44"/>
      <c r="AI276" s="44"/>
      <c r="AJ276" s="44"/>
      <c r="AK276" s="44"/>
      <c r="AL276" s="44"/>
      <c r="AM276" s="78"/>
      <c r="AN276" s="44"/>
      <c r="AO276" s="44"/>
      <c r="AP276" s="44"/>
    </row>
    <row r="277" ht="14.25" customHeight="1">
      <c r="A277" s="44"/>
      <c r="B277" s="44"/>
      <c r="C277" s="44"/>
      <c r="D277" s="78"/>
      <c r="E277" s="44"/>
      <c r="F277" s="44"/>
      <c r="G277" s="44"/>
      <c r="H277" s="44"/>
      <c r="I277" s="44"/>
      <c r="J277" s="44"/>
      <c r="K277" s="44"/>
      <c r="L277" s="44"/>
      <c r="M277" s="44"/>
      <c r="N277" s="78"/>
      <c r="O277" s="44"/>
      <c r="P277" s="407"/>
      <c r="Q277" s="78"/>
      <c r="R277" s="464"/>
      <c r="S277" s="465"/>
      <c r="T277" s="44"/>
      <c r="U277" s="44"/>
      <c r="V277" s="44"/>
      <c r="W277" s="44"/>
      <c r="X277" s="44"/>
      <c r="Y277" s="44"/>
      <c r="Z277" s="44"/>
      <c r="AA277" s="44"/>
      <c r="AB277" s="44"/>
      <c r="AC277" s="44"/>
      <c r="AD277" s="44"/>
      <c r="AE277" s="44"/>
      <c r="AF277" s="44"/>
      <c r="AG277" s="78"/>
      <c r="AH277" s="44"/>
      <c r="AI277" s="44"/>
      <c r="AJ277" s="44"/>
      <c r="AK277" s="44"/>
      <c r="AL277" s="44"/>
      <c r="AM277" s="78"/>
      <c r="AN277" s="44"/>
      <c r="AO277" s="44"/>
      <c r="AP277" s="44"/>
    </row>
    <row r="278" ht="14.25" customHeight="1">
      <c r="A278" s="44"/>
      <c r="B278" s="44"/>
      <c r="C278" s="44"/>
      <c r="D278" s="78"/>
      <c r="E278" s="44"/>
      <c r="F278" s="44"/>
      <c r="G278" s="44"/>
      <c r="H278" s="44"/>
      <c r="I278" s="44"/>
      <c r="J278" s="44"/>
      <c r="K278" s="44"/>
      <c r="L278" s="44"/>
      <c r="M278" s="44"/>
      <c r="N278" s="78"/>
      <c r="O278" s="44"/>
      <c r="P278" s="407"/>
      <c r="Q278" s="78"/>
      <c r="R278" s="464"/>
      <c r="S278" s="465"/>
      <c r="T278" s="44"/>
      <c r="U278" s="44"/>
      <c r="V278" s="44"/>
      <c r="W278" s="44"/>
      <c r="X278" s="44"/>
      <c r="Y278" s="44"/>
      <c r="Z278" s="44"/>
      <c r="AA278" s="44"/>
      <c r="AB278" s="44"/>
      <c r="AC278" s="44"/>
      <c r="AD278" s="44"/>
      <c r="AE278" s="44"/>
      <c r="AF278" s="44"/>
      <c r="AG278" s="78"/>
      <c r="AH278" s="44"/>
      <c r="AI278" s="44"/>
      <c r="AJ278" s="44"/>
      <c r="AK278" s="44"/>
      <c r="AL278" s="44"/>
      <c r="AM278" s="78"/>
      <c r="AN278" s="44"/>
      <c r="AO278" s="44"/>
      <c r="AP278" s="44"/>
    </row>
    <row r="279" ht="14.25" customHeight="1">
      <c r="A279" s="44"/>
      <c r="B279" s="44"/>
      <c r="C279" s="44"/>
      <c r="D279" s="78"/>
      <c r="E279" s="44"/>
      <c r="F279" s="44"/>
      <c r="G279" s="44"/>
      <c r="H279" s="44"/>
      <c r="I279" s="44"/>
      <c r="J279" s="44"/>
      <c r="K279" s="44"/>
      <c r="L279" s="44"/>
      <c r="M279" s="44"/>
      <c r="N279" s="78"/>
      <c r="O279" s="44"/>
      <c r="P279" s="407"/>
      <c r="Q279" s="78"/>
      <c r="R279" s="464"/>
      <c r="S279" s="465"/>
      <c r="T279" s="44"/>
      <c r="U279" s="44"/>
      <c r="V279" s="44"/>
      <c r="W279" s="44"/>
      <c r="X279" s="44"/>
      <c r="Y279" s="44"/>
      <c r="Z279" s="44"/>
      <c r="AA279" s="44"/>
      <c r="AB279" s="44"/>
      <c r="AC279" s="44"/>
      <c r="AD279" s="44"/>
      <c r="AE279" s="44"/>
      <c r="AF279" s="44"/>
      <c r="AG279" s="78"/>
      <c r="AH279" s="44"/>
      <c r="AI279" s="44"/>
      <c r="AJ279" s="44"/>
      <c r="AK279" s="44"/>
      <c r="AL279" s="44"/>
      <c r="AM279" s="78"/>
      <c r="AN279" s="44"/>
      <c r="AO279" s="44"/>
      <c r="AP279" s="44"/>
    </row>
    <row r="280" ht="14.25" customHeight="1">
      <c r="A280" s="44"/>
      <c r="B280" s="44"/>
      <c r="C280" s="44"/>
      <c r="D280" s="78"/>
      <c r="E280" s="44"/>
      <c r="F280" s="44"/>
      <c r="G280" s="44"/>
      <c r="H280" s="44"/>
      <c r="I280" s="44"/>
      <c r="J280" s="44"/>
      <c r="K280" s="44"/>
      <c r="L280" s="44"/>
      <c r="M280" s="44"/>
      <c r="N280" s="78"/>
      <c r="O280" s="44"/>
      <c r="P280" s="407"/>
      <c r="Q280" s="78"/>
      <c r="R280" s="464"/>
      <c r="S280" s="465"/>
      <c r="T280" s="44"/>
      <c r="U280" s="44"/>
      <c r="V280" s="44"/>
      <c r="W280" s="44"/>
      <c r="X280" s="44"/>
      <c r="Y280" s="44"/>
      <c r="Z280" s="44"/>
      <c r="AA280" s="44"/>
      <c r="AB280" s="44"/>
      <c r="AC280" s="44"/>
      <c r="AD280" s="44"/>
      <c r="AE280" s="44"/>
      <c r="AF280" s="44"/>
      <c r="AG280" s="78"/>
      <c r="AH280" s="44"/>
      <c r="AI280" s="44"/>
      <c r="AJ280" s="44"/>
      <c r="AK280" s="44"/>
      <c r="AL280" s="44"/>
      <c r="AM280" s="78"/>
      <c r="AN280" s="44"/>
      <c r="AO280" s="44"/>
      <c r="AP280" s="44"/>
    </row>
    <row r="281" ht="14.25" customHeight="1">
      <c r="A281" s="44"/>
      <c r="B281" s="44"/>
      <c r="C281" s="44"/>
      <c r="D281" s="78"/>
      <c r="E281" s="44"/>
      <c r="F281" s="44"/>
      <c r="G281" s="44"/>
      <c r="H281" s="44"/>
      <c r="I281" s="44"/>
      <c r="J281" s="44"/>
      <c r="K281" s="44"/>
      <c r="L281" s="44"/>
      <c r="M281" s="44"/>
      <c r="N281" s="78"/>
      <c r="O281" s="44"/>
      <c r="P281" s="407"/>
      <c r="Q281" s="78"/>
      <c r="R281" s="464"/>
      <c r="S281" s="465"/>
      <c r="T281" s="44"/>
      <c r="U281" s="44"/>
      <c r="V281" s="44"/>
      <c r="W281" s="44"/>
      <c r="X281" s="44"/>
      <c r="Y281" s="44"/>
      <c r="Z281" s="44"/>
      <c r="AA281" s="44"/>
      <c r="AB281" s="44"/>
      <c r="AC281" s="44"/>
      <c r="AD281" s="44"/>
      <c r="AE281" s="44"/>
      <c r="AF281" s="44"/>
      <c r="AG281" s="78"/>
      <c r="AH281" s="44"/>
      <c r="AI281" s="44"/>
      <c r="AJ281" s="44"/>
      <c r="AK281" s="44"/>
      <c r="AL281" s="44"/>
      <c r="AM281" s="78"/>
      <c r="AN281" s="44"/>
      <c r="AO281" s="44"/>
      <c r="AP281" s="44"/>
    </row>
    <row r="282" ht="14.25" customHeight="1">
      <c r="A282" s="44"/>
      <c r="B282" s="44"/>
      <c r="C282" s="44"/>
      <c r="D282" s="78"/>
      <c r="E282" s="44"/>
      <c r="F282" s="44"/>
      <c r="G282" s="44"/>
      <c r="H282" s="44"/>
      <c r="I282" s="44"/>
      <c r="J282" s="44"/>
      <c r="K282" s="44"/>
      <c r="L282" s="44"/>
      <c r="M282" s="44"/>
      <c r="N282" s="78"/>
      <c r="O282" s="44"/>
      <c r="P282" s="407"/>
      <c r="Q282" s="78"/>
      <c r="R282" s="464"/>
      <c r="S282" s="465"/>
      <c r="T282" s="44"/>
      <c r="U282" s="44"/>
      <c r="V282" s="44"/>
      <c r="W282" s="44"/>
      <c r="X282" s="44"/>
      <c r="Y282" s="44"/>
      <c r="Z282" s="44"/>
      <c r="AA282" s="44"/>
      <c r="AB282" s="44"/>
      <c r="AC282" s="44"/>
      <c r="AD282" s="44"/>
      <c r="AE282" s="44"/>
      <c r="AF282" s="44"/>
      <c r="AG282" s="78"/>
      <c r="AH282" s="44"/>
      <c r="AI282" s="44"/>
      <c r="AJ282" s="44"/>
      <c r="AK282" s="44"/>
      <c r="AL282" s="44"/>
      <c r="AM282" s="78"/>
      <c r="AN282" s="44"/>
      <c r="AO282" s="44"/>
      <c r="AP282" s="44"/>
    </row>
    <row r="283" ht="14.25" customHeight="1">
      <c r="A283" s="44"/>
      <c r="B283" s="44"/>
      <c r="C283" s="44"/>
      <c r="D283" s="78"/>
      <c r="E283" s="44"/>
      <c r="F283" s="44"/>
      <c r="G283" s="44"/>
      <c r="H283" s="44"/>
      <c r="I283" s="44"/>
      <c r="J283" s="44"/>
      <c r="K283" s="44"/>
      <c r="L283" s="44"/>
      <c r="M283" s="44"/>
      <c r="N283" s="78"/>
      <c r="O283" s="44"/>
      <c r="P283" s="407"/>
      <c r="Q283" s="78"/>
      <c r="R283" s="464"/>
      <c r="S283" s="465"/>
      <c r="T283" s="44"/>
      <c r="U283" s="44"/>
      <c r="V283" s="44"/>
      <c r="W283" s="44"/>
      <c r="X283" s="44"/>
      <c r="Y283" s="44"/>
      <c r="Z283" s="44"/>
      <c r="AA283" s="44"/>
      <c r="AB283" s="44"/>
      <c r="AC283" s="44"/>
      <c r="AD283" s="44"/>
      <c r="AE283" s="44"/>
      <c r="AF283" s="44"/>
      <c r="AG283" s="78"/>
      <c r="AH283" s="44"/>
      <c r="AI283" s="44"/>
      <c r="AJ283" s="44"/>
      <c r="AK283" s="44"/>
      <c r="AL283" s="44"/>
      <c r="AM283" s="78"/>
      <c r="AN283" s="44"/>
      <c r="AO283" s="44"/>
      <c r="AP283" s="44"/>
    </row>
    <row r="284" ht="14.25" customHeight="1">
      <c r="A284" s="44"/>
      <c r="B284" s="44"/>
      <c r="C284" s="44"/>
      <c r="D284" s="78"/>
      <c r="E284" s="44"/>
      <c r="F284" s="44"/>
      <c r="G284" s="44"/>
      <c r="H284" s="44"/>
      <c r="I284" s="44"/>
      <c r="J284" s="44"/>
      <c r="K284" s="44"/>
      <c r="L284" s="44"/>
      <c r="M284" s="44"/>
      <c r="N284" s="78"/>
      <c r="O284" s="44"/>
      <c r="P284" s="407"/>
      <c r="Q284" s="78"/>
      <c r="R284" s="464"/>
      <c r="S284" s="465"/>
      <c r="T284" s="44"/>
      <c r="U284" s="44"/>
      <c r="V284" s="44"/>
      <c r="W284" s="44"/>
      <c r="X284" s="44"/>
      <c r="Y284" s="44"/>
      <c r="Z284" s="44"/>
      <c r="AA284" s="44"/>
      <c r="AB284" s="44"/>
      <c r="AC284" s="44"/>
      <c r="AD284" s="44"/>
      <c r="AE284" s="44"/>
      <c r="AF284" s="44"/>
      <c r="AG284" s="78"/>
      <c r="AH284" s="44"/>
      <c r="AI284" s="44"/>
      <c r="AJ284" s="44"/>
      <c r="AK284" s="44"/>
      <c r="AL284" s="44"/>
      <c r="AM284" s="78"/>
      <c r="AN284" s="44"/>
      <c r="AO284" s="44"/>
      <c r="AP284" s="44"/>
    </row>
    <row r="285" ht="14.25" customHeight="1">
      <c r="A285" s="44"/>
      <c r="B285" s="44"/>
      <c r="C285" s="44"/>
      <c r="D285" s="78"/>
      <c r="E285" s="44"/>
      <c r="F285" s="44"/>
      <c r="G285" s="44"/>
      <c r="H285" s="44"/>
      <c r="I285" s="44"/>
      <c r="J285" s="44"/>
      <c r="K285" s="44"/>
      <c r="L285" s="44"/>
      <c r="M285" s="44"/>
      <c r="N285" s="78"/>
      <c r="O285" s="44"/>
      <c r="P285" s="407"/>
      <c r="Q285" s="78"/>
      <c r="R285" s="464"/>
      <c r="S285" s="465"/>
      <c r="T285" s="44"/>
      <c r="U285" s="44"/>
      <c r="V285" s="44"/>
      <c r="W285" s="44"/>
      <c r="X285" s="44"/>
      <c r="Y285" s="44"/>
      <c r="Z285" s="44"/>
      <c r="AA285" s="44"/>
      <c r="AB285" s="44"/>
      <c r="AC285" s="44"/>
      <c r="AD285" s="44"/>
      <c r="AE285" s="44"/>
      <c r="AF285" s="44"/>
      <c r="AG285" s="78"/>
      <c r="AH285" s="44"/>
      <c r="AI285" s="44"/>
      <c r="AJ285" s="44"/>
      <c r="AK285" s="44"/>
      <c r="AL285" s="44"/>
      <c r="AM285" s="78"/>
      <c r="AN285" s="44"/>
      <c r="AO285" s="44"/>
      <c r="AP285" s="44"/>
    </row>
    <row r="286" ht="14.25" customHeight="1">
      <c r="A286" s="44"/>
      <c r="B286" s="44"/>
      <c r="C286" s="44"/>
      <c r="D286" s="78"/>
      <c r="E286" s="44"/>
      <c r="F286" s="44"/>
      <c r="G286" s="44"/>
      <c r="H286" s="44"/>
      <c r="I286" s="44"/>
      <c r="J286" s="44"/>
      <c r="K286" s="44"/>
      <c r="L286" s="44"/>
      <c r="M286" s="44"/>
      <c r="N286" s="78"/>
      <c r="O286" s="44"/>
      <c r="P286" s="407"/>
      <c r="Q286" s="78"/>
      <c r="R286" s="464"/>
      <c r="S286" s="465"/>
      <c r="T286" s="44"/>
      <c r="U286" s="44"/>
      <c r="V286" s="44"/>
      <c r="W286" s="44"/>
      <c r="X286" s="44"/>
      <c r="Y286" s="44"/>
      <c r="Z286" s="44"/>
      <c r="AA286" s="44"/>
      <c r="AB286" s="44"/>
      <c r="AC286" s="44"/>
      <c r="AD286" s="44"/>
      <c r="AE286" s="44"/>
      <c r="AF286" s="44"/>
      <c r="AG286" s="78"/>
      <c r="AH286" s="44"/>
      <c r="AI286" s="44"/>
      <c r="AJ286" s="44"/>
      <c r="AK286" s="44"/>
      <c r="AL286" s="44"/>
      <c r="AM286" s="78"/>
      <c r="AN286" s="44"/>
      <c r="AO286" s="44"/>
      <c r="AP286" s="44"/>
    </row>
    <row r="287" ht="14.25" customHeight="1">
      <c r="A287" s="44"/>
      <c r="B287" s="44"/>
      <c r="C287" s="44"/>
      <c r="D287" s="78"/>
      <c r="E287" s="44"/>
      <c r="F287" s="44"/>
      <c r="G287" s="44"/>
      <c r="H287" s="44"/>
      <c r="I287" s="44"/>
      <c r="J287" s="44"/>
      <c r="K287" s="44"/>
      <c r="L287" s="44"/>
      <c r="M287" s="44"/>
      <c r="N287" s="78"/>
      <c r="O287" s="44"/>
      <c r="P287" s="407"/>
      <c r="Q287" s="78"/>
      <c r="R287" s="464"/>
      <c r="S287" s="465"/>
      <c r="T287" s="44"/>
      <c r="U287" s="44"/>
      <c r="V287" s="44"/>
      <c r="W287" s="44"/>
      <c r="X287" s="44"/>
      <c r="Y287" s="44"/>
      <c r="Z287" s="44"/>
      <c r="AA287" s="44"/>
      <c r="AB287" s="44"/>
      <c r="AC287" s="44"/>
      <c r="AD287" s="44"/>
      <c r="AE287" s="44"/>
      <c r="AF287" s="44"/>
      <c r="AG287" s="78"/>
      <c r="AH287" s="44"/>
      <c r="AI287" s="44"/>
      <c r="AJ287" s="44"/>
      <c r="AK287" s="44"/>
      <c r="AL287" s="44"/>
      <c r="AM287" s="78"/>
      <c r="AN287" s="44"/>
      <c r="AO287" s="44"/>
      <c r="AP287" s="44"/>
    </row>
    <row r="288" ht="14.25" customHeight="1">
      <c r="A288" s="44"/>
      <c r="B288" s="44"/>
      <c r="C288" s="44"/>
      <c r="D288" s="78"/>
      <c r="E288" s="44"/>
      <c r="F288" s="44"/>
      <c r="G288" s="44"/>
      <c r="H288" s="44"/>
      <c r="I288" s="44"/>
      <c r="J288" s="44"/>
      <c r="K288" s="44"/>
      <c r="L288" s="44"/>
      <c r="M288" s="44"/>
      <c r="N288" s="78"/>
      <c r="O288" s="44"/>
      <c r="P288" s="407"/>
      <c r="Q288" s="78"/>
      <c r="R288" s="464"/>
      <c r="S288" s="465"/>
      <c r="T288" s="44"/>
      <c r="U288" s="44"/>
      <c r="V288" s="44"/>
      <c r="W288" s="44"/>
      <c r="X288" s="44"/>
      <c r="Y288" s="44"/>
      <c r="Z288" s="44"/>
      <c r="AA288" s="44"/>
      <c r="AB288" s="44"/>
      <c r="AC288" s="44"/>
      <c r="AD288" s="44"/>
      <c r="AE288" s="44"/>
      <c r="AF288" s="44"/>
      <c r="AG288" s="78"/>
      <c r="AH288" s="44"/>
      <c r="AI288" s="44"/>
      <c r="AJ288" s="44"/>
      <c r="AK288" s="44"/>
      <c r="AL288" s="44"/>
      <c r="AM288" s="78"/>
      <c r="AN288" s="44"/>
      <c r="AO288" s="44"/>
      <c r="AP288" s="44"/>
    </row>
    <row r="289" ht="14.25" customHeight="1">
      <c r="A289" s="44"/>
      <c r="B289" s="44"/>
      <c r="C289" s="44"/>
      <c r="D289" s="78"/>
      <c r="E289" s="44"/>
      <c r="F289" s="44"/>
      <c r="G289" s="44"/>
      <c r="H289" s="44"/>
      <c r="I289" s="44"/>
      <c r="J289" s="44"/>
      <c r="K289" s="44"/>
      <c r="L289" s="44"/>
      <c r="M289" s="44"/>
      <c r="N289" s="78"/>
      <c r="O289" s="44"/>
      <c r="P289" s="407"/>
      <c r="Q289" s="78"/>
      <c r="R289" s="464"/>
      <c r="S289" s="465"/>
      <c r="T289" s="44"/>
      <c r="U289" s="44"/>
      <c r="V289" s="44"/>
      <c r="W289" s="44"/>
      <c r="X289" s="44"/>
      <c r="Y289" s="44"/>
      <c r="Z289" s="44"/>
      <c r="AA289" s="44"/>
      <c r="AB289" s="44"/>
      <c r="AC289" s="44"/>
      <c r="AD289" s="44"/>
      <c r="AE289" s="44"/>
      <c r="AF289" s="44"/>
      <c r="AG289" s="78"/>
      <c r="AH289" s="44"/>
      <c r="AI289" s="44"/>
      <c r="AJ289" s="44"/>
      <c r="AK289" s="44"/>
      <c r="AL289" s="44"/>
      <c r="AM289" s="78"/>
      <c r="AN289" s="44"/>
      <c r="AO289" s="44"/>
      <c r="AP289" s="44"/>
    </row>
    <row r="290" ht="14.25" customHeight="1">
      <c r="A290" s="44"/>
      <c r="B290" s="44"/>
      <c r="C290" s="44"/>
      <c r="D290" s="78"/>
      <c r="E290" s="44"/>
      <c r="F290" s="44"/>
      <c r="G290" s="44"/>
      <c r="H290" s="44"/>
      <c r="I290" s="44"/>
      <c r="J290" s="44"/>
      <c r="K290" s="44"/>
      <c r="L290" s="44"/>
      <c r="M290" s="44"/>
      <c r="N290" s="78"/>
      <c r="O290" s="44"/>
      <c r="P290" s="407"/>
      <c r="Q290" s="78"/>
      <c r="R290" s="464"/>
      <c r="S290" s="465"/>
      <c r="T290" s="44"/>
      <c r="U290" s="44"/>
      <c r="V290" s="44"/>
      <c r="W290" s="44"/>
      <c r="X290" s="44"/>
      <c r="Y290" s="44"/>
      <c r="Z290" s="44"/>
      <c r="AA290" s="44"/>
      <c r="AB290" s="44"/>
      <c r="AC290" s="44"/>
      <c r="AD290" s="44"/>
      <c r="AE290" s="44"/>
      <c r="AF290" s="44"/>
      <c r="AG290" s="78"/>
      <c r="AH290" s="44"/>
      <c r="AI290" s="44"/>
      <c r="AJ290" s="44"/>
      <c r="AK290" s="44"/>
      <c r="AL290" s="44"/>
      <c r="AM290" s="78"/>
      <c r="AN290" s="44"/>
      <c r="AO290" s="44"/>
      <c r="AP290" s="44"/>
    </row>
    <row r="291" ht="14.25" customHeight="1">
      <c r="A291" s="44"/>
      <c r="B291" s="44"/>
      <c r="C291" s="44"/>
      <c r="D291" s="78"/>
      <c r="E291" s="44"/>
      <c r="F291" s="44"/>
      <c r="G291" s="44"/>
      <c r="H291" s="44"/>
      <c r="I291" s="44"/>
      <c r="J291" s="44"/>
      <c r="K291" s="44"/>
      <c r="L291" s="44"/>
      <c r="M291" s="44"/>
      <c r="N291" s="78"/>
      <c r="O291" s="44"/>
      <c r="P291" s="407"/>
      <c r="Q291" s="78"/>
      <c r="R291" s="464"/>
      <c r="S291" s="465"/>
      <c r="T291" s="44"/>
      <c r="U291" s="44"/>
      <c r="V291" s="44"/>
      <c r="W291" s="44"/>
      <c r="X291" s="44"/>
      <c r="Y291" s="44"/>
      <c r="Z291" s="44"/>
      <c r="AA291" s="44"/>
      <c r="AB291" s="44"/>
      <c r="AC291" s="44"/>
      <c r="AD291" s="44"/>
      <c r="AE291" s="44"/>
      <c r="AF291" s="44"/>
      <c r="AG291" s="78"/>
      <c r="AH291" s="44"/>
      <c r="AI291" s="44"/>
      <c r="AJ291" s="44"/>
      <c r="AK291" s="44"/>
      <c r="AL291" s="44"/>
      <c r="AM291" s="78"/>
      <c r="AN291" s="44"/>
      <c r="AO291" s="44"/>
      <c r="AP291" s="44"/>
    </row>
    <row r="292" ht="14.25" customHeight="1">
      <c r="A292" s="44"/>
      <c r="B292" s="44"/>
      <c r="C292" s="44"/>
      <c r="D292" s="78"/>
      <c r="E292" s="44"/>
      <c r="F292" s="44"/>
      <c r="G292" s="44"/>
      <c r="H292" s="44"/>
      <c r="I292" s="44"/>
      <c r="J292" s="44"/>
      <c r="K292" s="44"/>
      <c r="L292" s="44"/>
      <c r="M292" s="44"/>
      <c r="N292" s="78"/>
      <c r="O292" s="44"/>
      <c r="P292" s="407"/>
      <c r="Q292" s="78"/>
      <c r="R292" s="464"/>
      <c r="S292" s="465"/>
      <c r="T292" s="44"/>
      <c r="U292" s="44"/>
      <c r="V292" s="44"/>
      <c r="W292" s="44"/>
      <c r="X292" s="44"/>
      <c r="Y292" s="44"/>
      <c r="Z292" s="44"/>
      <c r="AA292" s="44"/>
      <c r="AB292" s="44"/>
      <c r="AC292" s="44"/>
      <c r="AD292" s="44"/>
      <c r="AE292" s="44"/>
      <c r="AF292" s="44"/>
      <c r="AG292" s="78"/>
      <c r="AH292" s="44"/>
      <c r="AI292" s="44"/>
      <c r="AJ292" s="44"/>
      <c r="AK292" s="44"/>
      <c r="AL292" s="44"/>
      <c r="AM292" s="78"/>
      <c r="AN292" s="44"/>
      <c r="AO292" s="44"/>
      <c r="AP292" s="44"/>
    </row>
    <row r="293" ht="14.25" customHeight="1">
      <c r="A293" s="44"/>
      <c r="B293" s="44"/>
      <c r="C293" s="44"/>
      <c r="D293" s="78"/>
      <c r="E293" s="44"/>
      <c r="F293" s="44"/>
      <c r="G293" s="44"/>
      <c r="H293" s="44"/>
      <c r="I293" s="44"/>
      <c r="J293" s="44"/>
      <c r="K293" s="44"/>
      <c r="L293" s="44"/>
      <c r="M293" s="44"/>
      <c r="N293" s="78"/>
      <c r="O293" s="44"/>
      <c r="P293" s="407"/>
      <c r="Q293" s="78"/>
      <c r="R293" s="464"/>
      <c r="S293" s="465"/>
      <c r="T293" s="44"/>
      <c r="U293" s="44"/>
      <c r="V293" s="44"/>
      <c r="W293" s="44"/>
      <c r="X293" s="44"/>
      <c r="Y293" s="44"/>
      <c r="Z293" s="44"/>
      <c r="AA293" s="44"/>
      <c r="AB293" s="44"/>
      <c r="AC293" s="44"/>
      <c r="AD293" s="44"/>
      <c r="AE293" s="44"/>
      <c r="AF293" s="44"/>
      <c r="AG293" s="78"/>
      <c r="AH293" s="44"/>
      <c r="AI293" s="44"/>
      <c r="AJ293" s="44"/>
      <c r="AK293" s="44"/>
      <c r="AL293" s="44"/>
      <c r="AM293" s="78"/>
      <c r="AN293" s="44"/>
      <c r="AO293" s="44"/>
      <c r="AP293" s="44"/>
    </row>
    <row r="294" ht="14.25" customHeight="1">
      <c r="A294" s="44"/>
      <c r="B294" s="44"/>
      <c r="C294" s="44"/>
      <c r="D294" s="78"/>
      <c r="E294" s="44"/>
      <c r="F294" s="44"/>
      <c r="G294" s="44"/>
      <c r="H294" s="44"/>
      <c r="I294" s="44"/>
      <c r="J294" s="44"/>
      <c r="K294" s="44"/>
      <c r="L294" s="44"/>
      <c r="M294" s="44"/>
      <c r="N294" s="78"/>
      <c r="O294" s="44"/>
      <c r="P294" s="407"/>
      <c r="Q294" s="78"/>
      <c r="R294" s="464"/>
      <c r="S294" s="465"/>
      <c r="T294" s="44"/>
      <c r="U294" s="44"/>
      <c r="V294" s="44"/>
      <c r="W294" s="44"/>
      <c r="X294" s="44"/>
      <c r="Y294" s="44"/>
      <c r="Z294" s="44"/>
      <c r="AA294" s="44"/>
      <c r="AB294" s="44"/>
      <c r="AC294" s="44"/>
      <c r="AD294" s="44"/>
      <c r="AE294" s="44"/>
      <c r="AF294" s="44"/>
      <c r="AG294" s="78"/>
      <c r="AH294" s="44"/>
      <c r="AI294" s="44"/>
      <c r="AJ294" s="44"/>
      <c r="AK294" s="44"/>
      <c r="AL294" s="44"/>
      <c r="AM294" s="78"/>
      <c r="AN294" s="44"/>
      <c r="AO294" s="44"/>
      <c r="AP294" s="44"/>
    </row>
    <row r="295" ht="14.25" customHeight="1">
      <c r="A295" s="44"/>
      <c r="B295" s="44"/>
      <c r="C295" s="44"/>
      <c r="D295" s="78"/>
      <c r="E295" s="44"/>
      <c r="F295" s="44"/>
      <c r="G295" s="44"/>
      <c r="H295" s="44"/>
      <c r="I295" s="44"/>
      <c r="J295" s="44"/>
      <c r="K295" s="44"/>
      <c r="L295" s="44"/>
      <c r="M295" s="44"/>
      <c r="N295" s="78"/>
      <c r="O295" s="44"/>
      <c r="P295" s="407"/>
      <c r="Q295" s="78"/>
      <c r="R295" s="464"/>
      <c r="S295" s="465"/>
      <c r="T295" s="44"/>
      <c r="U295" s="44"/>
      <c r="V295" s="44"/>
      <c r="W295" s="44"/>
      <c r="X295" s="44"/>
      <c r="Y295" s="44"/>
      <c r="Z295" s="44"/>
      <c r="AA295" s="44"/>
      <c r="AB295" s="44"/>
      <c r="AC295" s="44"/>
      <c r="AD295" s="44"/>
      <c r="AE295" s="44"/>
      <c r="AF295" s="44"/>
      <c r="AG295" s="78"/>
      <c r="AH295" s="44"/>
      <c r="AI295" s="44"/>
      <c r="AJ295" s="44"/>
      <c r="AK295" s="44"/>
      <c r="AL295" s="44"/>
      <c r="AM295" s="78"/>
      <c r="AN295" s="44"/>
      <c r="AO295" s="44"/>
      <c r="AP295" s="44"/>
    </row>
    <row r="296" ht="14.25" customHeight="1">
      <c r="A296" s="44"/>
      <c r="B296" s="44"/>
      <c r="C296" s="44"/>
      <c r="D296" s="78"/>
      <c r="E296" s="44"/>
      <c r="F296" s="44"/>
      <c r="G296" s="44"/>
      <c r="H296" s="44"/>
      <c r="I296" s="44"/>
      <c r="J296" s="44"/>
      <c r="K296" s="44"/>
      <c r="L296" s="44"/>
      <c r="M296" s="44"/>
      <c r="N296" s="78"/>
      <c r="O296" s="44"/>
      <c r="P296" s="407"/>
      <c r="Q296" s="78"/>
      <c r="R296" s="464"/>
      <c r="S296" s="465"/>
      <c r="T296" s="44"/>
      <c r="U296" s="44"/>
      <c r="V296" s="44"/>
      <c r="W296" s="44"/>
      <c r="X296" s="44"/>
      <c r="Y296" s="44"/>
      <c r="Z296" s="44"/>
      <c r="AA296" s="44"/>
      <c r="AB296" s="44"/>
      <c r="AC296" s="44"/>
      <c r="AD296" s="44"/>
      <c r="AE296" s="44"/>
      <c r="AF296" s="44"/>
      <c r="AG296" s="78"/>
      <c r="AH296" s="44"/>
      <c r="AI296" s="44"/>
      <c r="AJ296" s="44"/>
      <c r="AK296" s="44"/>
      <c r="AL296" s="44"/>
      <c r="AM296" s="78"/>
      <c r="AN296" s="44"/>
      <c r="AO296" s="44"/>
      <c r="AP296" s="44"/>
    </row>
    <row r="297" ht="14.25" customHeight="1">
      <c r="A297" s="44"/>
      <c r="B297" s="44"/>
      <c r="C297" s="44"/>
      <c r="D297" s="78"/>
      <c r="E297" s="44"/>
      <c r="F297" s="44"/>
      <c r="G297" s="44"/>
      <c r="H297" s="44"/>
      <c r="I297" s="44"/>
      <c r="J297" s="44"/>
      <c r="K297" s="44"/>
      <c r="L297" s="44"/>
      <c r="M297" s="44"/>
      <c r="N297" s="78"/>
      <c r="O297" s="44"/>
      <c r="P297" s="407"/>
      <c r="Q297" s="78"/>
      <c r="R297" s="464"/>
      <c r="S297" s="465"/>
      <c r="T297" s="44"/>
      <c r="U297" s="44"/>
      <c r="V297" s="44"/>
      <c r="W297" s="44"/>
      <c r="X297" s="44"/>
      <c r="Y297" s="44"/>
      <c r="Z297" s="44"/>
      <c r="AA297" s="44"/>
      <c r="AB297" s="44"/>
      <c r="AC297" s="44"/>
      <c r="AD297" s="44"/>
      <c r="AE297" s="44"/>
      <c r="AF297" s="44"/>
      <c r="AG297" s="78"/>
      <c r="AH297" s="44"/>
      <c r="AI297" s="44"/>
      <c r="AJ297" s="44"/>
      <c r="AK297" s="44"/>
      <c r="AL297" s="44"/>
      <c r="AM297" s="78"/>
      <c r="AN297" s="44"/>
      <c r="AO297" s="44"/>
      <c r="AP297" s="44"/>
    </row>
    <row r="298" ht="14.25" customHeight="1">
      <c r="A298" s="44"/>
      <c r="B298" s="44"/>
      <c r="C298" s="44"/>
      <c r="D298" s="78"/>
      <c r="E298" s="44"/>
      <c r="F298" s="44"/>
      <c r="G298" s="44"/>
      <c r="H298" s="44"/>
      <c r="I298" s="44"/>
      <c r="J298" s="44"/>
      <c r="K298" s="44"/>
      <c r="L298" s="44"/>
      <c r="M298" s="44"/>
      <c r="N298" s="78"/>
      <c r="O298" s="44"/>
      <c r="P298" s="407"/>
      <c r="Q298" s="78"/>
      <c r="R298" s="464"/>
      <c r="S298" s="465"/>
      <c r="T298" s="44"/>
      <c r="U298" s="44"/>
      <c r="V298" s="44"/>
      <c r="W298" s="44"/>
      <c r="X298" s="44"/>
      <c r="Y298" s="44"/>
      <c r="Z298" s="44"/>
      <c r="AA298" s="44"/>
      <c r="AB298" s="44"/>
      <c r="AC298" s="44"/>
      <c r="AD298" s="44"/>
      <c r="AE298" s="44"/>
      <c r="AF298" s="44"/>
      <c r="AG298" s="78"/>
      <c r="AH298" s="44"/>
      <c r="AI298" s="44"/>
      <c r="AJ298" s="44"/>
      <c r="AK298" s="44"/>
      <c r="AL298" s="44"/>
      <c r="AM298" s="78"/>
      <c r="AN298" s="44"/>
      <c r="AO298" s="44"/>
      <c r="AP298" s="44"/>
    </row>
    <row r="299" ht="14.25" customHeight="1">
      <c r="A299" s="44"/>
      <c r="B299" s="44"/>
      <c r="C299" s="44"/>
      <c r="D299" s="78"/>
      <c r="E299" s="44"/>
      <c r="F299" s="44"/>
      <c r="G299" s="44"/>
      <c r="H299" s="44"/>
      <c r="I299" s="44"/>
      <c r="J299" s="44"/>
      <c r="K299" s="44"/>
      <c r="L299" s="44"/>
      <c r="M299" s="44"/>
      <c r="N299" s="78"/>
      <c r="O299" s="44"/>
      <c r="P299" s="407"/>
      <c r="Q299" s="78"/>
      <c r="R299" s="464"/>
      <c r="S299" s="465"/>
      <c r="T299" s="44"/>
      <c r="U299" s="44"/>
      <c r="V299" s="44"/>
      <c r="W299" s="44"/>
      <c r="X299" s="44"/>
      <c r="Y299" s="44"/>
      <c r="Z299" s="44"/>
      <c r="AA299" s="44"/>
      <c r="AB299" s="44"/>
      <c r="AC299" s="44"/>
      <c r="AD299" s="44"/>
      <c r="AE299" s="44"/>
      <c r="AF299" s="44"/>
      <c r="AG299" s="78"/>
      <c r="AH299" s="44"/>
      <c r="AI299" s="44"/>
      <c r="AJ299" s="44"/>
      <c r="AK299" s="44"/>
      <c r="AL299" s="44"/>
      <c r="AM299" s="78"/>
      <c r="AN299" s="44"/>
      <c r="AO299" s="44"/>
      <c r="AP299" s="44"/>
    </row>
    <row r="300" ht="14.25" customHeight="1">
      <c r="A300" s="44"/>
      <c r="B300" s="44"/>
      <c r="C300" s="44"/>
      <c r="D300" s="78"/>
      <c r="E300" s="44"/>
      <c r="F300" s="44"/>
      <c r="G300" s="44"/>
      <c r="H300" s="44"/>
      <c r="I300" s="44"/>
      <c r="J300" s="44"/>
      <c r="K300" s="44"/>
      <c r="L300" s="44"/>
      <c r="M300" s="44"/>
      <c r="N300" s="78"/>
      <c r="O300" s="44"/>
      <c r="P300" s="407"/>
      <c r="Q300" s="78"/>
      <c r="R300" s="464"/>
      <c r="S300" s="465"/>
      <c r="T300" s="44"/>
      <c r="U300" s="44"/>
      <c r="V300" s="44"/>
      <c r="W300" s="44"/>
      <c r="X300" s="44"/>
      <c r="Y300" s="44"/>
      <c r="Z300" s="44"/>
      <c r="AA300" s="44"/>
      <c r="AB300" s="44"/>
      <c r="AC300" s="44"/>
      <c r="AD300" s="44"/>
      <c r="AE300" s="44"/>
      <c r="AF300" s="44"/>
      <c r="AG300" s="78"/>
      <c r="AH300" s="44"/>
      <c r="AI300" s="44"/>
      <c r="AJ300" s="44"/>
      <c r="AK300" s="44"/>
      <c r="AL300" s="44"/>
      <c r="AM300" s="78"/>
      <c r="AN300" s="44"/>
      <c r="AO300" s="44"/>
      <c r="AP300" s="44"/>
    </row>
    <row r="301" ht="14.25" customHeight="1">
      <c r="A301" s="44"/>
      <c r="B301" s="44"/>
      <c r="C301" s="44"/>
      <c r="D301" s="78"/>
      <c r="E301" s="44"/>
      <c r="F301" s="44"/>
      <c r="G301" s="44"/>
      <c r="H301" s="44"/>
      <c r="I301" s="44"/>
      <c r="J301" s="44"/>
      <c r="K301" s="44"/>
      <c r="L301" s="44"/>
      <c r="M301" s="44"/>
      <c r="N301" s="78"/>
      <c r="O301" s="44"/>
      <c r="P301" s="407"/>
      <c r="Q301" s="78"/>
      <c r="R301" s="464"/>
      <c r="S301" s="465"/>
      <c r="T301" s="44"/>
      <c r="U301" s="44"/>
      <c r="V301" s="44"/>
      <c r="W301" s="44"/>
      <c r="X301" s="44"/>
      <c r="Y301" s="44"/>
      <c r="Z301" s="44"/>
      <c r="AA301" s="44"/>
      <c r="AB301" s="44"/>
      <c r="AC301" s="44"/>
      <c r="AD301" s="44"/>
      <c r="AE301" s="44"/>
      <c r="AF301" s="44"/>
      <c r="AG301" s="78"/>
      <c r="AH301" s="44"/>
      <c r="AI301" s="44"/>
      <c r="AJ301" s="44"/>
      <c r="AK301" s="44"/>
      <c r="AL301" s="44"/>
      <c r="AM301" s="78"/>
      <c r="AN301" s="44"/>
      <c r="AO301" s="44"/>
      <c r="AP301" s="44"/>
    </row>
    <row r="302" ht="14.25" customHeight="1">
      <c r="A302" s="44"/>
      <c r="B302" s="44"/>
      <c r="C302" s="44"/>
      <c r="D302" s="78"/>
      <c r="E302" s="44"/>
      <c r="F302" s="44"/>
      <c r="G302" s="44"/>
      <c r="H302" s="44"/>
      <c r="I302" s="44"/>
      <c r="J302" s="44"/>
      <c r="K302" s="44"/>
      <c r="L302" s="44"/>
      <c r="M302" s="44"/>
      <c r="N302" s="78"/>
      <c r="O302" s="44"/>
      <c r="P302" s="407"/>
      <c r="Q302" s="78"/>
      <c r="R302" s="464"/>
      <c r="S302" s="465"/>
      <c r="T302" s="44"/>
      <c r="U302" s="44"/>
      <c r="V302" s="44"/>
      <c r="W302" s="44"/>
      <c r="X302" s="44"/>
      <c r="Y302" s="44"/>
      <c r="Z302" s="44"/>
      <c r="AA302" s="44"/>
      <c r="AB302" s="44"/>
      <c r="AC302" s="44"/>
      <c r="AD302" s="44"/>
      <c r="AE302" s="44"/>
      <c r="AF302" s="44"/>
      <c r="AG302" s="78"/>
      <c r="AH302" s="44"/>
      <c r="AI302" s="44"/>
      <c r="AJ302" s="44"/>
      <c r="AK302" s="44"/>
      <c r="AL302" s="44"/>
      <c r="AM302" s="78"/>
      <c r="AN302" s="44"/>
      <c r="AO302" s="44"/>
      <c r="AP302" s="44"/>
    </row>
    <row r="303" ht="14.25" customHeight="1">
      <c r="A303" s="44"/>
      <c r="B303" s="44"/>
      <c r="C303" s="44"/>
      <c r="D303" s="78"/>
      <c r="E303" s="44"/>
      <c r="F303" s="44"/>
      <c r="G303" s="44"/>
      <c r="H303" s="44"/>
      <c r="I303" s="44"/>
      <c r="J303" s="44"/>
      <c r="K303" s="44"/>
      <c r="L303" s="44"/>
      <c r="M303" s="44"/>
      <c r="N303" s="78"/>
      <c r="O303" s="44"/>
      <c r="P303" s="407"/>
      <c r="Q303" s="78"/>
      <c r="R303" s="464"/>
      <c r="S303" s="465"/>
      <c r="T303" s="44"/>
      <c r="U303" s="44"/>
      <c r="V303" s="44"/>
      <c r="W303" s="44"/>
      <c r="X303" s="44"/>
      <c r="Y303" s="44"/>
      <c r="Z303" s="44"/>
      <c r="AA303" s="44"/>
      <c r="AB303" s="44"/>
      <c r="AC303" s="44"/>
      <c r="AD303" s="44"/>
      <c r="AE303" s="44"/>
      <c r="AF303" s="44"/>
      <c r="AG303" s="78"/>
      <c r="AH303" s="44"/>
      <c r="AI303" s="44"/>
      <c r="AJ303" s="44"/>
      <c r="AK303" s="44"/>
      <c r="AL303" s="44"/>
      <c r="AM303" s="78"/>
      <c r="AN303" s="44"/>
      <c r="AO303" s="44"/>
      <c r="AP303" s="44"/>
    </row>
    <row r="304" ht="14.25" customHeight="1">
      <c r="A304" s="44"/>
      <c r="B304" s="44"/>
      <c r="C304" s="44"/>
      <c r="D304" s="78"/>
      <c r="E304" s="44"/>
      <c r="F304" s="44"/>
      <c r="G304" s="44"/>
      <c r="H304" s="44"/>
      <c r="I304" s="44"/>
      <c r="J304" s="44"/>
      <c r="K304" s="44"/>
      <c r="L304" s="44"/>
      <c r="M304" s="44"/>
      <c r="N304" s="78"/>
      <c r="O304" s="44"/>
      <c r="P304" s="407"/>
      <c r="Q304" s="78"/>
      <c r="R304" s="464"/>
      <c r="S304" s="465"/>
      <c r="T304" s="44"/>
      <c r="U304" s="44"/>
      <c r="V304" s="44"/>
      <c r="W304" s="44"/>
      <c r="X304" s="44"/>
      <c r="Y304" s="44"/>
      <c r="Z304" s="44"/>
      <c r="AA304" s="44"/>
      <c r="AB304" s="44"/>
      <c r="AC304" s="44"/>
      <c r="AD304" s="44"/>
      <c r="AE304" s="44"/>
      <c r="AF304" s="44"/>
      <c r="AG304" s="78"/>
      <c r="AH304" s="44"/>
      <c r="AI304" s="44"/>
      <c r="AJ304" s="44"/>
      <c r="AK304" s="44"/>
      <c r="AL304" s="44"/>
      <c r="AM304" s="78"/>
      <c r="AN304" s="44"/>
      <c r="AO304" s="44"/>
      <c r="AP304" s="44"/>
    </row>
    <row r="305" ht="14.25" customHeight="1">
      <c r="A305" s="44"/>
      <c r="B305" s="44"/>
      <c r="C305" s="44"/>
      <c r="D305" s="78"/>
      <c r="E305" s="44"/>
      <c r="F305" s="44"/>
      <c r="G305" s="44"/>
      <c r="H305" s="44"/>
      <c r="I305" s="44"/>
      <c r="J305" s="44"/>
      <c r="K305" s="44"/>
      <c r="L305" s="44"/>
      <c r="M305" s="44"/>
      <c r="N305" s="78"/>
      <c r="O305" s="44"/>
      <c r="P305" s="407"/>
      <c r="Q305" s="78"/>
      <c r="R305" s="464"/>
      <c r="S305" s="465"/>
      <c r="T305" s="44"/>
      <c r="U305" s="44"/>
      <c r="V305" s="44"/>
      <c r="W305" s="44"/>
      <c r="X305" s="44"/>
      <c r="Y305" s="44"/>
      <c r="Z305" s="44"/>
      <c r="AA305" s="44"/>
      <c r="AB305" s="44"/>
      <c r="AC305" s="44"/>
      <c r="AD305" s="44"/>
      <c r="AE305" s="44"/>
      <c r="AF305" s="44"/>
      <c r="AG305" s="78"/>
      <c r="AH305" s="44"/>
      <c r="AI305" s="44"/>
      <c r="AJ305" s="44"/>
      <c r="AK305" s="44"/>
      <c r="AL305" s="44"/>
      <c r="AM305" s="78"/>
      <c r="AN305" s="44"/>
      <c r="AO305" s="44"/>
      <c r="AP305" s="44"/>
    </row>
    <row r="306" ht="14.25" customHeight="1">
      <c r="A306" s="44"/>
      <c r="B306" s="44"/>
      <c r="C306" s="44"/>
      <c r="D306" s="78"/>
      <c r="E306" s="44"/>
      <c r="F306" s="44"/>
      <c r="G306" s="44"/>
      <c r="H306" s="44"/>
      <c r="I306" s="44"/>
      <c r="J306" s="44"/>
      <c r="K306" s="44"/>
      <c r="L306" s="44"/>
      <c r="M306" s="44"/>
      <c r="N306" s="78"/>
      <c r="O306" s="44"/>
      <c r="P306" s="407"/>
      <c r="Q306" s="78"/>
      <c r="R306" s="464"/>
      <c r="S306" s="465"/>
      <c r="T306" s="44"/>
      <c r="U306" s="44"/>
      <c r="V306" s="44"/>
      <c r="W306" s="44"/>
      <c r="X306" s="44"/>
      <c r="Y306" s="44"/>
      <c r="Z306" s="44"/>
      <c r="AA306" s="44"/>
      <c r="AB306" s="44"/>
      <c r="AC306" s="44"/>
      <c r="AD306" s="44"/>
      <c r="AE306" s="44"/>
      <c r="AF306" s="44"/>
      <c r="AG306" s="78"/>
      <c r="AH306" s="44"/>
      <c r="AI306" s="44"/>
      <c r="AJ306" s="44"/>
      <c r="AK306" s="44"/>
      <c r="AL306" s="44"/>
      <c r="AM306" s="78"/>
      <c r="AN306" s="44"/>
      <c r="AO306" s="44"/>
      <c r="AP306" s="44"/>
    </row>
    <row r="307" ht="14.25" customHeight="1">
      <c r="A307" s="44"/>
      <c r="B307" s="44"/>
      <c r="C307" s="44"/>
      <c r="D307" s="78"/>
      <c r="E307" s="44"/>
      <c r="F307" s="44"/>
      <c r="G307" s="44"/>
      <c r="H307" s="44"/>
      <c r="I307" s="44"/>
      <c r="J307" s="44"/>
      <c r="K307" s="44"/>
      <c r="L307" s="44"/>
      <c r="M307" s="44"/>
      <c r="N307" s="78"/>
      <c r="O307" s="44"/>
      <c r="P307" s="407"/>
      <c r="Q307" s="78"/>
      <c r="R307" s="464"/>
      <c r="S307" s="465"/>
      <c r="T307" s="44"/>
      <c r="U307" s="44"/>
      <c r="V307" s="44"/>
      <c r="W307" s="44"/>
      <c r="X307" s="44"/>
      <c r="Y307" s="44"/>
      <c r="Z307" s="44"/>
      <c r="AA307" s="44"/>
      <c r="AB307" s="44"/>
      <c r="AC307" s="44"/>
      <c r="AD307" s="44"/>
      <c r="AE307" s="44"/>
      <c r="AF307" s="44"/>
      <c r="AG307" s="78"/>
      <c r="AH307" s="44"/>
      <c r="AI307" s="44"/>
      <c r="AJ307" s="44"/>
      <c r="AK307" s="44"/>
      <c r="AL307" s="44"/>
      <c r="AM307" s="78"/>
      <c r="AN307" s="44"/>
      <c r="AO307" s="44"/>
      <c r="AP307" s="44"/>
    </row>
    <row r="308" ht="14.25" customHeight="1">
      <c r="A308" s="44"/>
      <c r="B308" s="44"/>
      <c r="C308" s="44"/>
      <c r="D308" s="78"/>
      <c r="E308" s="44"/>
      <c r="F308" s="44"/>
      <c r="G308" s="44"/>
      <c r="H308" s="44"/>
      <c r="I308" s="44"/>
      <c r="J308" s="44"/>
      <c r="K308" s="44"/>
      <c r="L308" s="44"/>
      <c r="M308" s="44"/>
      <c r="N308" s="78"/>
      <c r="O308" s="44"/>
      <c r="P308" s="407"/>
      <c r="Q308" s="78"/>
      <c r="R308" s="464"/>
      <c r="S308" s="465"/>
      <c r="T308" s="44"/>
      <c r="U308" s="44"/>
      <c r="V308" s="44"/>
      <c r="W308" s="44"/>
      <c r="X308" s="44"/>
      <c r="Y308" s="44"/>
      <c r="Z308" s="44"/>
      <c r="AA308" s="44"/>
      <c r="AB308" s="44"/>
      <c r="AC308" s="44"/>
      <c r="AD308" s="44"/>
      <c r="AE308" s="44"/>
      <c r="AF308" s="44"/>
      <c r="AG308" s="78"/>
      <c r="AH308" s="44"/>
      <c r="AI308" s="44"/>
      <c r="AJ308" s="44"/>
      <c r="AK308" s="44"/>
      <c r="AL308" s="44"/>
      <c r="AM308" s="78"/>
      <c r="AN308" s="44"/>
      <c r="AO308" s="44"/>
      <c r="AP308" s="44"/>
    </row>
    <row r="309" ht="14.25" customHeight="1">
      <c r="A309" s="44"/>
      <c r="B309" s="44"/>
      <c r="C309" s="44"/>
      <c r="D309" s="78"/>
      <c r="E309" s="44"/>
      <c r="F309" s="44"/>
      <c r="G309" s="44"/>
      <c r="H309" s="44"/>
      <c r="I309" s="44"/>
      <c r="J309" s="44"/>
      <c r="K309" s="44"/>
      <c r="L309" s="44"/>
      <c r="M309" s="44"/>
      <c r="N309" s="78"/>
      <c r="O309" s="44"/>
      <c r="P309" s="407"/>
      <c r="Q309" s="78"/>
      <c r="R309" s="464"/>
      <c r="S309" s="465"/>
      <c r="T309" s="44"/>
      <c r="U309" s="44"/>
      <c r="V309" s="44"/>
      <c r="W309" s="44"/>
      <c r="X309" s="44"/>
      <c r="Y309" s="44"/>
      <c r="Z309" s="44"/>
      <c r="AA309" s="44"/>
      <c r="AB309" s="44"/>
      <c r="AC309" s="44"/>
      <c r="AD309" s="44"/>
      <c r="AE309" s="44"/>
      <c r="AF309" s="44"/>
      <c r="AG309" s="78"/>
      <c r="AH309" s="44"/>
      <c r="AI309" s="44"/>
      <c r="AJ309" s="44"/>
      <c r="AK309" s="44"/>
      <c r="AL309" s="44"/>
      <c r="AM309" s="78"/>
      <c r="AN309" s="44"/>
      <c r="AO309" s="44"/>
      <c r="AP309" s="44"/>
    </row>
    <row r="310" ht="14.25" customHeight="1">
      <c r="A310" s="44"/>
      <c r="B310" s="44"/>
      <c r="C310" s="44"/>
      <c r="D310" s="78"/>
      <c r="E310" s="44"/>
      <c r="F310" s="44"/>
      <c r="G310" s="44"/>
      <c r="H310" s="44"/>
      <c r="I310" s="44"/>
      <c r="J310" s="44"/>
      <c r="K310" s="44"/>
      <c r="L310" s="44"/>
      <c r="M310" s="44"/>
      <c r="N310" s="78"/>
      <c r="O310" s="44"/>
      <c r="P310" s="407"/>
      <c r="Q310" s="78"/>
      <c r="R310" s="464"/>
      <c r="S310" s="465"/>
      <c r="T310" s="44"/>
      <c r="U310" s="44"/>
      <c r="V310" s="44"/>
      <c r="W310" s="44"/>
      <c r="X310" s="44"/>
      <c r="Y310" s="44"/>
      <c r="Z310" s="44"/>
      <c r="AA310" s="44"/>
      <c r="AB310" s="44"/>
      <c r="AC310" s="44"/>
      <c r="AD310" s="44"/>
      <c r="AE310" s="44"/>
      <c r="AF310" s="44"/>
      <c r="AG310" s="78"/>
      <c r="AH310" s="44"/>
      <c r="AI310" s="44"/>
      <c r="AJ310" s="44"/>
      <c r="AK310" s="44"/>
      <c r="AL310" s="44"/>
      <c r="AM310" s="78"/>
      <c r="AN310" s="44"/>
      <c r="AO310" s="44"/>
      <c r="AP310" s="44"/>
    </row>
    <row r="311" ht="14.25" customHeight="1">
      <c r="A311" s="44"/>
      <c r="B311" s="44"/>
      <c r="C311" s="44"/>
      <c r="D311" s="78"/>
      <c r="E311" s="44"/>
      <c r="F311" s="44"/>
      <c r="G311" s="44"/>
      <c r="H311" s="44"/>
      <c r="I311" s="44"/>
      <c r="J311" s="44"/>
      <c r="K311" s="44"/>
      <c r="L311" s="44"/>
      <c r="M311" s="44"/>
      <c r="N311" s="78"/>
      <c r="O311" s="44"/>
      <c r="P311" s="407"/>
      <c r="Q311" s="78"/>
      <c r="R311" s="464"/>
      <c r="S311" s="465"/>
      <c r="T311" s="44"/>
      <c r="U311" s="44"/>
      <c r="V311" s="44"/>
      <c r="W311" s="44"/>
      <c r="X311" s="44"/>
      <c r="Y311" s="44"/>
      <c r="Z311" s="44"/>
      <c r="AA311" s="44"/>
      <c r="AB311" s="44"/>
      <c r="AC311" s="44"/>
      <c r="AD311" s="44"/>
      <c r="AE311" s="44"/>
      <c r="AF311" s="44"/>
      <c r="AG311" s="78"/>
      <c r="AH311" s="44"/>
      <c r="AI311" s="44"/>
      <c r="AJ311" s="44"/>
      <c r="AK311" s="44"/>
      <c r="AL311" s="44"/>
      <c r="AM311" s="78"/>
      <c r="AN311" s="44"/>
      <c r="AO311" s="44"/>
      <c r="AP311" s="44"/>
    </row>
    <row r="312" ht="14.25" customHeight="1">
      <c r="A312" s="44"/>
      <c r="B312" s="44"/>
      <c r="C312" s="44"/>
      <c r="D312" s="78"/>
      <c r="E312" s="44"/>
      <c r="F312" s="44"/>
      <c r="G312" s="44"/>
      <c r="H312" s="44"/>
      <c r="I312" s="44"/>
      <c r="J312" s="44"/>
      <c r="K312" s="44"/>
      <c r="L312" s="44"/>
      <c r="M312" s="44"/>
      <c r="N312" s="78"/>
      <c r="O312" s="44"/>
      <c r="P312" s="407"/>
      <c r="Q312" s="78"/>
      <c r="R312" s="464"/>
      <c r="S312" s="465"/>
      <c r="T312" s="44"/>
      <c r="U312" s="44"/>
      <c r="V312" s="44"/>
      <c r="W312" s="44"/>
      <c r="X312" s="44"/>
      <c r="Y312" s="44"/>
      <c r="Z312" s="44"/>
      <c r="AA312" s="44"/>
      <c r="AB312" s="44"/>
      <c r="AC312" s="44"/>
      <c r="AD312" s="44"/>
      <c r="AE312" s="44"/>
      <c r="AF312" s="44"/>
      <c r="AG312" s="78"/>
      <c r="AH312" s="44"/>
      <c r="AI312" s="44"/>
      <c r="AJ312" s="44"/>
      <c r="AK312" s="44"/>
      <c r="AL312" s="44"/>
      <c r="AM312" s="78"/>
      <c r="AN312" s="44"/>
      <c r="AO312" s="44"/>
      <c r="AP312" s="44"/>
    </row>
    <row r="313" ht="14.25" customHeight="1">
      <c r="A313" s="44"/>
      <c r="B313" s="44"/>
      <c r="C313" s="44"/>
      <c r="D313" s="78"/>
      <c r="E313" s="44"/>
      <c r="F313" s="44"/>
      <c r="G313" s="44"/>
      <c r="H313" s="44"/>
      <c r="I313" s="44"/>
      <c r="J313" s="44"/>
      <c r="K313" s="44"/>
      <c r="L313" s="44"/>
      <c r="M313" s="44"/>
      <c r="N313" s="78"/>
      <c r="O313" s="44"/>
      <c r="P313" s="407"/>
      <c r="Q313" s="78"/>
      <c r="R313" s="464"/>
      <c r="S313" s="465"/>
      <c r="T313" s="44"/>
      <c r="U313" s="44"/>
      <c r="V313" s="44"/>
      <c r="W313" s="44"/>
      <c r="X313" s="44"/>
      <c r="Y313" s="44"/>
      <c r="Z313" s="44"/>
      <c r="AA313" s="44"/>
      <c r="AB313" s="44"/>
      <c r="AC313" s="44"/>
      <c r="AD313" s="44"/>
      <c r="AE313" s="44"/>
      <c r="AF313" s="44"/>
      <c r="AG313" s="78"/>
      <c r="AH313" s="44"/>
      <c r="AI313" s="44"/>
      <c r="AJ313" s="44"/>
      <c r="AK313" s="44"/>
      <c r="AL313" s="44"/>
      <c r="AM313" s="78"/>
      <c r="AN313" s="44"/>
      <c r="AO313" s="44"/>
      <c r="AP313" s="44"/>
    </row>
    <row r="314" ht="14.25" customHeight="1">
      <c r="A314" s="44"/>
      <c r="B314" s="44"/>
      <c r="C314" s="44"/>
      <c r="D314" s="78"/>
      <c r="E314" s="44"/>
      <c r="F314" s="44"/>
      <c r="G314" s="44"/>
      <c r="H314" s="44"/>
      <c r="I314" s="44"/>
      <c r="J314" s="44"/>
      <c r="K314" s="44"/>
      <c r="L314" s="44"/>
      <c r="M314" s="44"/>
      <c r="N314" s="78"/>
      <c r="O314" s="44"/>
      <c r="P314" s="407"/>
      <c r="Q314" s="78"/>
      <c r="R314" s="464"/>
      <c r="S314" s="465"/>
      <c r="T314" s="44"/>
      <c r="U314" s="44"/>
      <c r="V314" s="44"/>
      <c r="W314" s="44"/>
      <c r="X314" s="44"/>
      <c r="Y314" s="44"/>
      <c r="Z314" s="44"/>
      <c r="AA314" s="44"/>
      <c r="AB314" s="44"/>
      <c r="AC314" s="44"/>
      <c r="AD314" s="44"/>
      <c r="AE314" s="44"/>
      <c r="AF314" s="44"/>
      <c r="AG314" s="78"/>
      <c r="AH314" s="44"/>
      <c r="AI314" s="44"/>
      <c r="AJ314" s="44"/>
      <c r="AK314" s="44"/>
      <c r="AL314" s="44"/>
      <c r="AM314" s="78"/>
      <c r="AN314" s="44"/>
      <c r="AO314" s="44"/>
      <c r="AP314" s="44"/>
    </row>
    <row r="315" ht="14.25" customHeight="1">
      <c r="A315" s="44"/>
      <c r="B315" s="44"/>
      <c r="C315" s="44"/>
      <c r="D315" s="78"/>
      <c r="E315" s="44"/>
      <c r="F315" s="44"/>
      <c r="G315" s="44"/>
      <c r="H315" s="44"/>
      <c r="I315" s="44"/>
      <c r="J315" s="44"/>
      <c r="K315" s="44"/>
      <c r="L315" s="44"/>
      <c r="M315" s="44"/>
      <c r="N315" s="78"/>
      <c r="O315" s="44"/>
      <c r="P315" s="407"/>
      <c r="Q315" s="78"/>
      <c r="R315" s="464"/>
      <c r="S315" s="465"/>
      <c r="T315" s="44"/>
      <c r="U315" s="44"/>
      <c r="V315" s="44"/>
      <c r="W315" s="44"/>
      <c r="X315" s="44"/>
      <c r="Y315" s="44"/>
      <c r="Z315" s="44"/>
      <c r="AA315" s="44"/>
      <c r="AB315" s="44"/>
      <c r="AC315" s="44"/>
      <c r="AD315" s="44"/>
      <c r="AE315" s="44"/>
      <c r="AF315" s="44"/>
      <c r="AG315" s="78"/>
      <c r="AH315" s="44"/>
      <c r="AI315" s="44"/>
      <c r="AJ315" s="44"/>
      <c r="AK315" s="44"/>
      <c r="AL315" s="44"/>
      <c r="AM315" s="78"/>
      <c r="AN315" s="44"/>
      <c r="AO315" s="44"/>
      <c r="AP315" s="44"/>
    </row>
    <row r="316" ht="14.25" customHeight="1">
      <c r="A316" s="44"/>
      <c r="B316" s="44"/>
      <c r="C316" s="44"/>
      <c r="D316" s="78"/>
      <c r="E316" s="44"/>
      <c r="F316" s="44"/>
      <c r="G316" s="44"/>
      <c r="H316" s="44"/>
      <c r="I316" s="44"/>
      <c r="J316" s="44"/>
      <c r="K316" s="44"/>
      <c r="L316" s="44"/>
      <c r="M316" s="44"/>
      <c r="N316" s="78"/>
      <c r="O316" s="44"/>
      <c r="P316" s="407"/>
      <c r="Q316" s="78"/>
      <c r="R316" s="464"/>
      <c r="S316" s="465"/>
      <c r="T316" s="44"/>
      <c r="U316" s="44"/>
      <c r="V316" s="44"/>
      <c r="W316" s="44"/>
      <c r="X316" s="44"/>
      <c r="Y316" s="44"/>
      <c r="Z316" s="44"/>
      <c r="AA316" s="44"/>
      <c r="AB316" s="44"/>
      <c r="AC316" s="44"/>
      <c r="AD316" s="44"/>
      <c r="AE316" s="44"/>
      <c r="AF316" s="44"/>
      <c r="AG316" s="78"/>
      <c r="AH316" s="44"/>
      <c r="AI316" s="44"/>
      <c r="AJ316" s="44"/>
      <c r="AK316" s="44"/>
      <c r="AL316" s="44"/>
      <c r="AM316" s="78"/>
      <c r="AN316" s="44"/>
      <c r="AO316" s="44"/>
      <c r="AP316" s="44"/>
    </row>
    <row r="317" ht="14.25" customHeight="1">
      <c r="A317" s="44"/>
      <c r="B317" s="44"/>
      <c r="C317" s="44"/>
      <c r="D317" s="78"/>
      <c r="E317" s="44"/>
      <c r="F317" s="44"/>
      <c r="G317" s="44"/>
      <c r="H317" s="44"/>
      <c r="I317" s="44"/>
      <c r="J317" s="44"/>
      <c r="K317" s="44"/>
      <c r="L317" s="44"/>
      <c r="M317" s="44"/>
      <c r="N317" s="78"/>
      <c r="O317" s="44"/>
      <c r="P317" s="407"/>
      <c r="Q317" s="78"/>
      <c r="R317" s="464"/>
      <c r="S317" s="465"/>
      <c r="T317" s="44"/>
      <c r="U317" s="44"/>
      <c r="V317" s="44"/>
      <c r="W317" s="44"/>
      <c r="X317" s="44"/>
      <c r="Y317" s="44"/>
      <c r="Z317" s="44"/>
      <c r="AA317" s="44"/>
      <c r="AB317" s="44"/>
      <c r="AC317" s="44"/>
      <c r="AD317" s="44"/>
      <c r="AE317" s="44"/>
      <c r="AF317" s="44"/>
      <c r="AG317" s="78"/>
      <c r="AH317" s="44"/>
      <c r="AI317" s="44"/>
      <c r="AJ317" s="44"/>
      <c r="AK317" s="44"/>
      <c r="AL317" s="44"/>
      <c r="AM317" s="78"/>
      <c r="AN317" s="44"/>
      <c r="AO317" s="44"/>
      <c r="AP317" s="44"/>
    </row>
    <row r="318" ht="14.25" customHeight="1">
      <c r="A318" s="44"/>
      <c r="B318" s="44"/>
      <c r="C318" s="44"/>
      <c r="D318" s="78"/>
      <c r="E318" s="44"/>
      <c r="F318" s="44"/>
      <c r="G318" s="44"/>
      <c r="H318" s="44"/>
      <c r="I318" s="44"/>
      <c r="J318" s="44"/>
      <c r="K318" s="44"/>
      <c r="L318" s="44"/>
      <c r="M318" s="44"/>
      <c r="N318" s="78"/>
      <c r="O318" s="44"/>
      <c r="P318" s="407"/>
      <c r="Q318" s="78"/>
      <c r="R318" s="464"/>
      <c r="S318" s="465"/>
      <c r="T318" s="44"/>
      <c r="U318" s="44"/>
      <c r="V318" s="44"/>
      <c r="W318" s="44"/>
      <c r="X318" s="44"/>
      <c r="Y318" s="44"/>
      <c r="Z318" s="44"/>
      <c r="AA318" s="44"/>
      <c r="AB318" s="44"/>
      <c r="AC318" s="44"/>
      <c r="AD318" s="44"/>
      <c r="AE318" s="44"/>
      <c r="AF318" s="44"/>
      <c r="AG318" s="78"/>
      <c r="AH318" s="44"/>
      <c r="AI318" s="44"/>
      <c r="AJ318" s="44"/>
      <c r="AK318" s="44"/>
      <c r="AL318" s="44"/>
      <c r="AM318" s="78"/>
      <c r="AN318" s="44"/>
      <c r="AO318" s="44"/>
      <c r="AP318" s="44"/>
    </row>
    <row r="319" ht="14.25" customHeight="1">
      <c r="A319" s="44"/>
      <c r="B319" s="44"/>
      <c r="C319" s="44"/>
      <c r="D319" s="78"/>
      <c r="E319" s="44"/>
      <c r="F319" s="44"/>
      <c r="G319" s="44"/>
      <c r="H319" s="44"/>
      <c r="I319" s="44"/>
      <c r="J319" s="44"/>
      <c r="K319" s="44"/>
      <c r="L319" s="44"/>
      <c r="M319" s="44"/>
      <c r="N319" s="78"/>
      <c r="O319" s="44"/>
      <c r="P319" s="407"/>
      <c r="Q319" s="78"/>
      <c r="R319" s="464"/>
      <c r="S319" s="465"/>
      <c r="T319" s="44"/>
      <c r="U319" s="44"/>
      <c r="V319" s="44"/>
      <c r="W319" s="44"/>
      <c r="X319" s="44"/>
      <c r="Y319" s="44"/>
      <c r="Z319" s="44"/>
      <c r="AA319" s="44"/>
      <c r="AB319" s="44"/>
      <c r="AC319" s="44"/>
      <c r="AD319" s="44"/>
      <c r="AE319" s="44"/>
      <c r="AF319" s="44"/>
      <c r="AG319" s="78"/>
      <c r="AH319" s="44"/>
      <c r="AI319" s="44"/>
      <c r="AJ319" s="44"/>
      <c r="AK319" s="44"/>
      <c r="AL319" s="44"/>
      <c r="AM319" s="78"/>
      <c r="AN319" s="44"/>
      <c r="AO319" s="44"/>
      <c r="AP319" s="44"/>
    </row>
    <row r="320" ht="14.25" customHeight="1">
      <c r="A320" s="44"/>
      <c r="B320" s="44"/>
      <c r="C320" s="44"/>
      <c r="D320" s="78"/>
      <c r="E320" s="44"/>
      <c r="F320" s="44"/>
      <c r="G320" s="44"/>
      <c r="H320" s="44"/>
      <c r="I320" s="44"/>
      <c r="J320" s="44"/>
      <c r="K320" s="44"/>
      <c r="L320" s="44"/>
      <c r="M320" s="44"/>
      <c r="N320" s="78"/>
      <c r="O320" s="44"/>
      <c r="P320" s="407"/>
      <c r="Q320" s="78"/>
      <c r="R320" s="464"/>
      <c r="S320" s="465"/>
      <c r="T320" s="44"/>
      <c r="U320" s="44"/>
      <c r="V320" s="44"/>
      <c r="W320" s="44"/>
      <c r="X320" s="44"/>
      <c r="Y320" s="44"/>
      <c r="Z320" s="44"/>
      <c r="AA320" s="44"/>
      <c r="AB320" s="44"/>
      <c r="AC320" s="44"/>
      <c r="AD320" s="44"/>
      <c r="AE320" s="44"/>
      <c r="AF320" s="44"/>
      <c r="AG320" s="78"/>
      <c r="AH320" s="44"/>
      <c r="AI320" s="44"/>
      <c r="AJ320" s="44"/>
      <c r="AK320" s="44"/>
      <c r="AL320" s="44"/>
      <c r="AM320" s="78"/>
      <c r="AN320" s="44"/>
      <c r="AO320" s="44"/>
      <c r="AP320" s="44"/>
    </row>
    <row r="321" ht="14.25" customHeight="1">
      <c r="A321" s="44"/>
      <c r="B321" s="44"/>
      <c r="C321" s="44"/>
      <c r="D321" s="78"/>
      <c r="E321" s="44"/>
      <c r="F321" s="44"/>
      <c r="G321" s="44"/>
      <c r="H321" s="44"/>
      <c r="I321" s="44"/>
      <c r="J321" s="44"/>
      <c r="K321" s="44"/>
      <c r="L321" s="44"/>
      <c r="M321" s="44"/>
      <c r="N321" s="78"/>
      <c r="O321" s="44"/>
      <c r="P321" s="407"/>
      <c r="Q321" s="78"/>
      <c r="R321" s="464"/>
      <c r="S321" s="465"/>
      <c r="T321" s="44"/>
      <c r="U321" s="44"/>
      <c r="V321" s="44"/>
      <c r="W321" s="44"/>
      <c r="X321" s="44"/>
      <c r="Y321" s="44"/>
      <c r="Z321" s="44"/>
      <c r="AA321" s="44"/>
      <c r="AB321" s="44"/>
      <c r="AC321" s="44"/>
      <c r="AD321" s="44"/>
      <c r="AE321" s="44"/>
      <c r="AF321" s="44"/>
      <c r="AG321" s="78"/>
      <c r="AH321" s="44"/>
      <c r="AI321" s="44"/>
      <c r="AJ321" s="44"/>
      <c r="AK321" s="44"/>
      <c r="AL321" s="44"/>
      <c r="AM321" s="78"/>
      <c r="AN321" s="44"/>
      <c r="AO321" s="44"/>
      <c r="AP321" s="44"/>
    </row>
    <row r="322" ht="14.25" customHeight="1">
      <c r="A322" s="44"/>
      <c r="B322" s="44"/>
      <c r="C322" s="44"/>
      <c r="D322" s="78"/>
      <c r="E322" s="44"/>
      <c r="F322" s="44"/>
      <c r="G322" s="44"/>
      <c r="H322" s="44"/>
      <c r="I322" s="44"/>
      <c r="J322" s="44"/>
      <c r="K322" s="44"/>
      <c r="L322" s="44"/>
      <c r="M322" s="44"/>
      <c r="N322" s="78"/>
      <c r="O322" s="44"/>
      <c r="P322" s="407"/>
      <c r="Q322" s="78"/>
      <c r="R322" s="464"/>
      <c r="S322" s="465"/>
      <c r="T322" s="44"/>
      <c r="U322" s="44"/>
      <c r="V322" s="44"/>
      <c r="W322" s="44"/>
      <c r="X322" s="44"/>
      <c r="Y322" s="44"/>
      <c r="Z322" s="44"/>
      <c r="AA322" s="44"/>
      <c r="AB322" s="44"/>
      <c r="AC322" s="44"/>
      <c r="AD322" s="44"/>
      <c r="AE322" s="44"/>
      <c r="AF322" s="44"/>
      <c r="AG322" s="78"/>
      <c r="AH322" s="44"/>
      <c r="AI322" s="44"/>
      <c r="AJ322" s="44"/>
      <c r="AK322" s="44"/>
      <c r="AL322" s="44"/>
      <c r="AM322" s="78"/>
      <c r="AN322" s="44"/>
      <c r="AO322" s="44"/>
      <c r="AP322" s="44"/>
    </row>
    <row r="323" ht="14.25" customHeight="1">
      <c r="A323" s="44"/>
      <c r="B323" s="44"/>
      <c r="C323" s="44"/>
      <c r="D323" s="78"/>
      <c r="E323" s="44"/>
      <c r="F323" s="44"/>
      <c r="G323" s="44"/>
      <c r="H323" s="44"/>
      <c r="I323" s="44"/>
      <c r="J323" s="44"/>
      <c r="K323" s="44"/>
      <c r="L323" s="44"/>
      <c r="M323" s="44"/>
      <c r="N323" s="78"/>
      <c r="O323" s="44"/>
      <c r="P323" s="407"/>
      <c r="Q323" s="78"/>
      <c r="R323" s="464"/>
      <c r="S323" s="465"/>
      <c r="T323" s="44"/>
      <c r="U323" s="44"/>
      <c r="V323" s="44"/>
      <c r="W323" s="44"/>
      <c r="X323" s="44"/>
      <c r="Y323" s="44"/>
      <c r="Z323" s="44"/>
      <c r="AA323" s="44"/>
      <c r="AB323" s="44"/>
      <c r="AC323" s="44"/>
      <c r="AD323" s="44"/>
      <c r="AE323" s="44"/>
      <c r="AF323" s="44"/>
      <c r="AG323" s="78"/>
      <c r="AH323" s="44"/>
      <c r="AI323" s="44"/>
      <c r="AJ323" s="44"/>
      <c r="AK323" s="44"/>
      <c r="AL323" s="44"/>
      <c r="AM323" s="78"/>
      <c r="AN323" s="44"/>
      <c r="AO323" s="44"/>
      <c r="AP323" s="44"/>
    </row>
    <row r="324" ht="14.25" customHeight="1">
      <c r="A324" s="44"/>
      <c r="B324" s="44"/>
      <c r="C324" s="44"/>
      <c r="D324" s="78"/>
      <c r="E324" s="44"/>
      <c r="F324" s="44"/>
      <c r="G324" s="44"/>
      <c r="H324" s="44"/>
      <c r="I324" s="44"/>
      <c r="J324" s="44"/>
      <c r="K324" s="44"/>
      <c r="L324" s="44"/>
      <c r="M324" s="44"/>
      <c r="N324" s="78"/>
      <c r="O324" s="44"/>
      <c r="P324" s="407"/>
      <c r="Q324" s="78"/>
      <c r="R324" s="464"/>
      <c r="S324" s="465"/>
      <c r="T324" s="44"/>
      <c r="U324" s="44"/>
      <c r="V324" s="44"/>
      <c r="W324" s="44"/>
      <c r="X324" s="44"/>
      <c r="Y324" s="44"/>
      <c r="Z324" s="44"/>
      <c r="AA324" s="44"/>
      <c r="AB324" s="44"/>
      <c r="AC324" s="44"/>
      <c r="AD324" s="44"/>
      <c r="AE324" s="44"/>
      <c r="AF324" s="44"/>
      <c r="AG324" s="78"/>
      <c r="AH324" s="44"/>
      <c r="AI324" s="44"/>
      <c r="AJ324" s="44"/>
      <c r="AK324" s="44"/>
      <c r="AL324" s="44"/>
      <c r="AM324" s="78"/>
      <c r="AN324" s="44"/>
      <c r="AO324" s="44"/>
      <c r="AP324" s="44"/>
    </row>
    <row r="325" ht="14.25" customHeight="1">
      <c r="A325" s="44"/>
      <c r="B325" s="44"/>
      <c r="C325" s="44"/>
      <c r="D325" s="78"/>
      <c r="E325" s="44"/>
      <c r="F325" s="44"/>
      <c r="G325" s="44"/>
      <c r="H325" s="44"/>
      <c r="I325" s="44"/>
      <c r="J325" s="44"/>
      <c r="K325" s="44"/>
      <c r="L325" s="44"/>
      <c r="M325" s="44"/>
      <c r="N325" s="78"/>
      <c r="O325" s="44"/>
      <c r="P325" s="407"/>
      <c r="Q325" s="78"/>
      <c r="R325" s="464"/>
      <c r="S325" s="465"/>
      <c r="T325" s="44"/>
      <c r="U325" s="44"/>
      <c r="V325" s="44"/>
      <c r="W325" s="44"/>
      <c r="X325" s="44"/>
      <c r="Y325" s="44"/>
      <c r="Z325" s="44"/>
      <c r="AA325" s="44"/>
      <c r="AB325" s="44"/>
      <c r="AC325" s="44"/>
      <c r="AD325" s="44"/>
      <c r="AE325" s="44"/>
      <c r="AF325" s="44"/>
      <c r="AG325" s="78"/>
      <c r="AH325" s="44"/>
      <c r="AI325" s="44"/>
      <c r="AJ325" s="44"/>
      <c r="AK325" s="44"/>
      <c r="AL325" s="44"/>
      <c r="AM325" s="78"/>
      <c r="AN325" s="44"/>
      <c r="AO325" s="44"/>
      <c r="AP325" s="44"/>
    </row>
    <row r="326" ht="14.25" customHeight="1">
      <c r="A326" s="44"/>
      <c r="B326" s="44"/>
      <c r="C326" s="44"/>
      <c r="D326" s="78"/>
      <c r="E326" s="44"/>
      <c r="F326" s="44"/>
      <c r="G326" s="44"/>
      <c r="H326" s="44"/>
      <c r="I326" s="44"/>
      <c r="J326" s="44"/>
      <c r="K326" s="44"/>
      <c r="L326" s="44"/>
      <c r="M326" s="44"/>
      <c r="N326" s="78"/>
      <c r="O326" s="44"/>
      <c r="P326" s="407"/>
      <c r="Q326" s="78"/>
      <c r="R326" s="464"/>
      <c r="S326" s="465"/>
      <c r="T326" s="44"/>
      <c r="U326" s="44"/>
      <c r="V326" s="44"/>
      <c r="W326" s="44"/>
      <c r="X326" s="44"/>
      <c r="Y326" s="44"/>
      <c r="Z326" s="44"/>
      <c r="AA326" s="44"/>
      <c r="AB326" s="44"/>
      <c r="AC326" s="44"/>
      <c r="AD326" s="44"/>
      <c r="AE326" s="44"/>
      <c r="AF326" s="44"/>
      <c r="AG326" s="78"/>
      <c r="AH326" s="44"/>
      <c r="AI326" s="44"/>
      <c r="AJ326" s="44"/>
      <c r="AK326" s="44"/>
      <c r="AL326" s="44"/>
      <c r="AM326" s="78"/>
      <c r="AN326" s="44"/>
      <c r="AO326" s="44"/>
      <c r="AP326" s="44"/>
    </row>
    <row r="327" ht="14.25" customHeight="1">
      <c r="A327" s="44"/>
      <c r="B327" s="44"/>
      <c r="C327" s="44"/>
      <c r="D327" s="78"/>
      <c r="E327" s="44"/>
      <c r="F327" s="44"/>
      <c r="G327" s="44"/>
      <c r="H327" s="44"/>
      <c r="I327" s="44"/>
      <c r="J327" s="44"/>
      <c r="K327" s="44"/>
      <c r="L327" s="44"/>
      <c r="M327" s="44"/>
      <c r="N327" s="78"/>
      <c r="O327" s="44"/>
      <c r="P327" s="407"/>
      <c r="Q327" s="78"/>
      <c r="R327" s="464"/>
      <c r="S327" s="465"/>
      <c r="T327" s="44"/>
      <c r="U327" s="44"/>
      <c r="V327" s="44"/>
      <c r="W327" s="44"/>
      <c r="X327" s="44"/>
      <c r="Y327" s="44"/>
      <c r="Z327" s="44"/>
      <c r="AA327" s="44"/>
      <c r="AB327" s="44"/>
      <c r="AC327" s="44"/>
      <c r="AD327" s="44"/>
      <c r="AE327" s="44"/>
      <c r="AF327" s="44"/>
      <c r="AG327" s="78"/>
      <c r="AH327" s="44"/>
      <c r="AI327" s="44"/>
      <c r="AJ327" s="44"/>
      <c r="AK327" s="44"/>
      <c r="AL327" s="44"/>
      <c r="AM327" s="78"/>
      <c r="AN327" s="44"/>
      <c r="AO327" s="44"/>
      <c r="AP327" s="44"/>
    </row>
    <row r="328" ht="14.25" customHeight="1">
      <c r="A328" s="44"/>
      <c r="B328" s="44"/>
      <c r="C328" s="44"/>
      <c r="D328" s="78"/>
      <c r="E328" s="44"/>
      <c r="F328" s="44"/>
      <c r="G328" s="44"/>
      <c r="H328" s="44"/>
      <c r="I328" s="44"/>
      <c r="J328" s="44"/>
      <c r="K328" s="44"/>
      <c r="L328" s="44"/>
      <c r="M328" s="44"/>
      <c r="N328" s="78"/>
      <c r="O328" s="44"/>
      <c r="P328" s="407"/>
      <c r="Q328" s="78"/>
      <c r="R328" s="464"/>
      <c r="S328" s="465"/>
      <c r="T328" s="44"/>
      <c r="U328" s="44"/>
      <c r="V328" s="44"/>
      <c r="W328" s="44"/>
      <c r="X328" s="44"/>
      <c r="Y328" s="44"/>
      <c r="Z328" s="44"/>
      <c r="AA328" s="44"/>
      <c r="AB328" s="44"/>
      <c r="AC328" s="44"/>
      <c r="AD328" s="44"/>
      <c r="AE328" s="44"/>
      <c r="AF328" s="44"/>
      <c r="AG328" s="78"/>
      <c r="AH328" s="44"/>
      <c r="AI328" s="44"/>
      <c r="AJ328" s="44"/>
      <c r="AK328" s="44"/>
      <c r="AL328" s="44"/>
      <c r="AM328" s="78"/>
      <c r="AN328" s="44"/>
      <c r="AO328" s="44"/>
      <c r="AP328" s="44"/>
    </row>
    <row r="329" ht="14.25" customHeight="1">
      <c r="A329" s="44"/>
      <c r="B329" s="44"/>
      <c r="C329" s="44"/>
      <c r="D329" s="78"/>
      <c r="E329" s="44"/>
      <c r="F329" s="44"/>
      <c r="G329" s="44"/>
      <c r="H329" s="44"/>
      <c r="I329" s="44"/>
      <c r="J329" s="44"/>
      <c r="K329" s="44"/>
      <c r="L329" s="44"/>
      <c r="M329" s="44"/>
      <c r="N329" s="78"/>
      <c r="O329" s="44"/>
      <c r="P329" s="407"/>
      <c r="Q329" s="78"/>
      <c r="R329" s="464"/>
      <c r="S329" s="465"/>
      <c r="T329" s="44"/>
      <c r="U329" s="44"/>
      <c r="V329" s="44"/>
      <c r="W329" s="44"/>
      <c r="X329" s="44"/>
      <c r="Y329" s="44"/>
      <c r="Z329" s="44"/>
      <c r="AA329" s="44"/>
      <c r="AB329" s="44"/>
      <c r="AC329" s="44"/>
      <c r="AD329" s="44"/>
      <c r="AE329" s="44"/>
      <c r="AF329" s="44"/>
      <c r="AG329" s="78"/>
      <c r="AH329" s="44"/>
      <c r="AI329" s="44"/>
      <c r="AJ329" s="44"/>
      <c r="AK329" s="44"/>
      <c r="AL329" s="44"/>
      <c r="AM329" s="78"/>
      <c r="AN329" s="44"/>
      <c r="AO329" s="44"/>
      <c r="AP329" s="44"/>
    </row>
    <row r="330" ht="14.25" customHeight="1">
      <c r="A330" s="44"/>
      <c r="B330" s="44"/>
      <c r="C330" s="44"/>
      <c r="D330" s="78"/>
      <c r="E330" s="44"/>
      <c r="F330" s="44"/>
      <c r="G330" s="44"/>
      <c r="H330" s="44"/>
      <c r="I330" s="44"/>
      <c r="J330" s="44"/>
      <c r="K330" s="44"/>
      <c r="L330" s="44"/>
      <c r="M330" s="44"/>
      <c r="N330" s="78"/>
      <c r="O330" s="44"/>
      <c r="P330" s="407"/>
      <c r="Q330" s="78"/>
      <c r="R330" s="464"/>
      <c r="S330" s="465"/>
      <c r="T330" s="44"/>
      <c r="U330" s="44"/>
      <c r="V330" s="44"/>
      <c r="W330" s="44"/>
      <c r="X330" s="44"/>
      <c r="Y330" s="44"/>
      <c r="Z330" s="44"/>
      <c r="AA330" s="44"/>
      <c r="AB330" s="44"/>
      <c r="AC330" s="44"/>
      <c r="AD330" s="44"/>
      <c r="AE330" s="44"/>
      <c r="AF330" s="44"/>
      <c r="AG330" s="78"/>
      <c r="AH330" s="44"/>
      <c r="AI330" s="44"/>
      <c r="AJ330" s="44"/>
      <c r="AK330" s="44"/>
      <c r="AL330" s="44"/>
      <c r="AM330" s="78"/>
      <c r="AN330" s="44"/>
      <c r="AO330" s="44"/>
      <c r="AP330" s="44"/>
    </row>
    <row r="331" ht="14.25" customHeight="1">
      <c r="A331" s="44"/>
      <c r="B331" s="44"/>
      <c r="C331" s="44"/>
      <c r="D331" s="78"/>
      <c r="E331" s="44"/>
      <c r="F331" s="44"/>
      <c r="G331" s="44"/>
      <c r="H331" s="44"/>
      <c r="I331" s="44"/>
      <c r="J331" s="44"/>
      <c r="K331" s="44"/>
      <c r="L331" s="44"/>
      <c r="M331" s="44"/>
      <c r="N331" s="78"/>
      <c r="O331" s="44"/>
      <c r="P331" s="407"/>
      <c r="Q331" s="78"/>
      <c r="R331" s="464"/>
      <c r="S331" s="465"/>
      <c r="T331" s="44"/>
      <c r="U331" s="44"/>
      <c r="V331" s="44"/>
      <c r="W331" s="44"/>
      <c r="X331" s="44"/>
      <c r="Y331" s="44"/>
      <c r="Z331" s="44"/>
      <c r="AA331" s="44"/>
      <c r="AB331" s="44"/>
      <c r="AC331" s="44"/>
      <c r="AD331" s="44"/>
      <c r="AE331" s="44"/>
      <c r="AF331" s="44"/>
      <c r="AG331" s="78"/>
      <c r="AH331" s="44"/>
      <c r="AI331" s="44"/>
      <c r="AJ331" s="44"/>
      <c r="AK331" s="44"/>
      <c r="AL331" s="44"/>
      <c r="AM331" s="78"/>
      <c r="AN331" s="44"/>
      <c r="AO331" s="44"/>
      <c r="AP331" s="44"/>
    </row>
    <row r="332" ht="14.25" customHeight="1">
      <c r="A332" s="44"/>
      <c r="B332" s="44"/>
      <c r="C332" s="44"/>
      <c r="D332" s="78"/>
      <c r="E332" s="44"/>
      <c r="F332" s="44"/>
      <c r="G332" s="44"/>
      <c r="H332" s="44"/>
      <c r="I332" s="44"/>
      <c r="J332" s="44"/>
      <c r="K332" s="44"/>
      <c r="L332" s="44"/>
      <c r="M332" s="44"/>
      <c r="N332" s="78"/>
      <c r="O332" s="44"/>
      <c r="P332" s="407"/>
      <c r="Q332" s="78"/>
      <c r="R332" s="464"/>
      <c r="S332" s="465"/>
      <c r="T332" s="44"/>
      <c r="U332" s="44"/>
      <c r="V332" s="44"/>
      <c r="W332" s="44"/>
      <c r="X332" s="44"/>
      <c r="Y332" s="44"/>
      <c r="Z332" s="44"/>
      <c r="AA332" s="44"/>
      <c r="AB332" s="44"/>
      <c r="AC332" s="44"/>
      <c r="AD332" s="44"/>
      <c r="AE332" s="44"/>
      <c r="AF332" s="44"/>
      <c r="AG332" s="78"/>
      <c r="AH332" s="44"/>
      <c r="AI332" s="44"/>
      <c r="AJ332" s="44"/>
      <c r="AK332" s="44"/>
      <c r="AL332" s="44"/>
      <c r="AM332" s="78"/>
      <c r="AN332" s="44"/>
      <c r="AO332" s="44"/>
      <c r="AP332" s="44"/>
    </row>
    <row r="333" ht="14.25" customHeight="1">
      <c r="A333" s="44"/>
      <c r="B333" s="44"/>
      <c r="C333" s="44"/>
      <c r="D333" s="78"/>
      <c r="E333" s="44"/>
      <c r="F333" s="44"/>
      <c r="G333" s="44"/>
      <c r="H333" s="44"/>
      <c r="I333" s="44"/>
      <c r="J333" s="44"/>
      <c r="K333" s="44"/>
      <c r="L333" s="44"/>
      <c r="M333" s="44"/>
      <c r="N333" s="78"/>
      <c r="O333" s="44"/>
      <c r="P333" s="407"/>
      <c r="Q333" s="78"/>
      <c r="R333" s="464"/>
      <c r="S333" s="465"/>
      <c r="T333" s="44"/>
      <c r="U333" s="44"/>
      <c r="V333" s="44"/>
      <c r="W333" s="44"/>
      <c r="X333" s="44"/>
      <c r="Y333" s="44"/>
      <c r="Z333" s="44"/>
      <c r="AA333" s="44"/>
      <c r="AB333" s="44"/>
      <c r="AC333" s="44"/>
      <c r="AD333" s="44"/>
      <c r="AE333" s="44"/>
      <c r="AF333" s="44"/>
      <c r="AG333" s="78"/>
      <c r="AH333" s="44"/>
      <c r="AI333" s="44"/>
      <c r="AJ333" s="44"/>
      <c r="AK333" s="44"/>
      <c r="AL333" s="44"/>
      <c r="AM333" s="78"/>
      <c r="AN333" s="44"/>
      <c r="AO333" s="44"/>
      <c r="AP333" s="44"/>
    </row>
    <row r="334" ht="14.25" customHeight="1">
      <c r="A334" s="44"/>
      <c r="B334" s="44"/>
      <c r="C334" s="44"/>
      <c r="D334" s="78"/>
      <c r="E334" s="44"/>
      <c r="F334" s="44"/>
      <c r="G334" s="44"/>
      <c r="H334" s="44"/>
      <c r="I334" s="44"/>
      <c r="J334" s="44"/>
      <c r="K334" s="44"/>
      <c r="L334" s="44"/>
      <c r="M334" s="44"/>
      <c r="N334" s="78"/>
      <c r="O334" s="44"/>
      <c r="P334" s="407"/>
      <c r="Q334" s="78"/>
      <c r="R334" s="464"/>
      <c r="S334" s="465"/>
      <c r="T334" s="44"/>
      <c r="U334" s="44"/>
      <c r="V334" s="44"/>
      <c r="W334" s="44"/>
      <c r="X334" s="44"/>
      <c r="Y334" s="44"/>
      <c r="Z334" s="44"/>
      <c r="AA334" s="44"/>
      <c r="AB334" s="44"/>
      <c r="AC334" s="44"/>
      <c r="AD334" s="44"/>
      <c r="AE334" s="44"/>
      <c r="AF334" s="44"/>
      <c r="AG334" s="78"/>
      <c r="AH334" s="44"/>
      <c r="AI334" s="44"/>
      <c r="AJ334" s="44"/>
      <c r="AK334" s="44"/>
      <c r="AL334" s="44"/>
      <c r="AM334" s="78"/>
      <c r="AN334" s="44"/>
      <c r="AO334" s="44"/>
      <c r="AP334" s="44"/>
    </row>
    <row r="335" ht="14.25" customHeight="1">
      <c r="A335" s="44"/>
      <c r="B335" s="44"/>
      <c r="C335" s="44"/>
      <c r="D335" s="78"/>
      <c r="E335" s="44"/>
      <c r="F335" s="44"/>
      <c r="G335" s="44"/>
      <c r="H335" s="44"/>
      <c r="I335" s="44"/>
      <c r="J335" s="44"/>
      <c r="K335" s="44"/>
      <c r="L335" s="44"/>
      <c r="M335" s="44"/>
      <c r="N335" s="78"/>
      <c r="O335" s="44"/>
      <c r="P335" s="407"/>
      <c r="Q335" s="78"/>
      <c r="R335" s="464"/>
      <c r="S335" s="465"/>
      <c r="T335" s="44"/>
      <c r="U335" s="44"/>
      <c r="V335" s="44"/>
      <c r="W335" s="44"/>
      <c r="X335" s="44"/>
      <c r="Y335" s="44"/>
      <c r="Z335" s="44"/>
      <c r="AA335" s="44"/>
      <c r="AB335" s="44"/>
      <c r="AC335" s="44"/>
      <c r="AD335" s="44"/>
      <c r="AE335" s="44"/>
      <c r="AF335" s="44"/>
      <c r="AG335" s="78"/>
      <c r="AH335" s="44"/>
      <c r="AI335" s="44"/>
      <c r="AJ335" s="44"/>
      <c r="AK335" s="44"/>
      <c r="AL335" s="44"/>
      <c r="AM335" s="78"/>
      <c r="AN335" s="44"/>
      <c r="AO335" s="44"/>
      <c r="AP335" s="44"/>
    </row>
    <row r="336" ht="14.25" customHeight="1">
      <c r="A336" s="44"/>
      <c r="B336" s="44"/>
      <c r="C336" s="44"/>
      <c r="D336" s="78"/>
      <c r="E336" s="44"/>
      <c r="F336" s="44"/>
      <c r="G336" s="44"/>
      <c r="H336" s="44"/>
      <c r="I336" s="44"/>
      <c r="J336" s="44"/>
      <c r="K336" s="44"/>
      <c r="L336" s="44"/>
      <c r="M336" s="44"/>
      <c r="N336" s="78"/>
      <c r="O336" s="44"/>
      <c r="P336" s="407"/>
      <c r="Q336" s="78"/>
      <c r="R336" s="464"/>
      <c r="S336" s="465"/>
      <c r="T336" s="44"/>
      <c r="U336" s="44"/>
      <c r="V336" s="44"/>
      <c r="W336" s="44"/>
      <c r="X336" s="44"/>
      <c r="Y336" s="44"/>
      <c r="Z336" s="44"/>
      <c r="AA336" s="44"/>
      <c r="AB336" s="44"/>
      <c r="AC336" s="44"/>
      <c r="AD336" s="44"/>
      <c r="AE336" s="44"/>
      <c r="AF336" s="44"/>
      <c r="AG336" s="78"/>
      <c r="AH336" s="44"/>
      <c r="AI336" s="44"/>
      <c r="AJ336" s="44"/>
      <c r="AK336" s="44"/>
      <c r="AL336" s="44"/>
      <c r="AM336" s="78"/>
      <c r="AN336" s="44"/>
      <c r="AO336" s="44"/>
      <c r="AP336" s="44"/>
    </row>
    <row r="337" ht="14.25" customHeight="1">
      <c r="A337" s="44"/>
      <c r="B337" s="44"/>
      <c r="C337" s="44"/>
      <c r="D337" s="78"/>
      <c r="E337" s="44"/>
      <c r="F337" s="44"/>
      <c r="G337" s="44"/>
      <c r="H337" s="44"/>
      <c r="I337" s="44"/>
      <c r="J337" s="44"/>
      <c r="K337" s="44"/>
      <c r="L337" s="44"/>
      <c r="M337" s="44"/>
      <c r="N337" s="78"/>
      <c r="O337" s="44"/>
      <c r="P337" s="407"/>
      <c r="Q337" s="78"/>
      <c r="R337" s="464"/>
      <c r="S337" s="465"/>
      <c r="T337" s="44"/>
      <c r="U337" s="44"/>
      <c r="V337" s="44"/>
      <c r="W337" s="44"/>
      <c r="X337" s="44"/>
      <c r="Y337" s="44"/>
      <c r="Z337" s="44"/>
      <c r="AA337" s="44"/>
      <c r="AB337" s="44"/>
      <c r="AC337" s="44"/>
      <c r="AD337" s="44"/>
      <c r="AE337" s="44"/>
      <c r="AF337" s="44"/>
      <c r="AG337" s="78"/>
      <c r="AH337" s="44"/>
      <c r="AI337" s="44"/>
      <c r="AJ337" s="44"/>
      <c r="AK337" s="44"/>
      <c r="AL337" s="44"/>
      <c r="AM337" s="78"/>
      <c r="AN337" s="44"/>
      <c r="AO337" s="44"/>
      <c r="AP337" s="44"/>
    </row>
    <row r="338" ht="14.25" customHeight="1">
      <c r="A338" s="44"/>
      <c r="B338" s="44"/>
      <c r="C338" s="44"/>
      <c r="D338" s="78"/>
      <c r="E338" s="44"/>
      <c r="F338" s="44"/>
      <c r="G338" s="44"/>
      <c r="H338" s="44"/>
      <c r="I338" s="44"/>
      <c r="J338" s="44"/>
      <c r="K338" s="44"/>
      <c r="L338" s="44"/>
      <c r="M338" s="44"/>
      <c r="N338" s="78"/>
      <c r="O338" s="44"/>
      <c r="P338" s="407"/>
      <c r="Q338" s="78"/>
      <c r="R338" s="464"/>
      <c r="S338" s="465"/>
      <c r="T338" s="44"/>
      <c r="U338" s="44"/>
      <c r="V338" s="44"/>
      <c r="W338" s="44"/>
      <c r="X338" s="44"/>
      <c r="Y338" s="44"/>
      <c r="Z338" s="44"/>
      <c r="AA338" s="44"/>
      <c r="AB338" s="44"/>
      <c r="AC338" s="44"/>
      <c r="AD338" s="44"/>
      <c r="AE338" s="44"/>
      <c r="AF338" s="44"/>
      <c r="AG338" s="78"/>
      <c r="AH338" s="44"/>
      <c r="AI338" s="44"/>
      <c r="AJ338" s="44"/>
      <c r="AK338" s="44"/>
      <c r="AL338" s="44"/>
      <c r="AM338" s="78"/>
      <c r="AN338" s="44"/>
      <c r="AO338" s="44"/>
      <c r="AP338" s="44"/>
    </row>
    <row r="339" ht="14.25" customHeight="1">
      <c r="A339" s="44"/>
      <c r="B339" s="44"/>
      <c r="C339" s="44"/>
      <c r="D339" s="78"/>
      <c r="E339" s="44"/>
      <c r="F339" s="44"/>
      <c r="G339" s="44"/>
      <c r="H339" s="44"/>
      <c r="I339" s="44"/>
      <c r="J339" s="44"/>
      <c r="K339" s="44"/>
      <c r="L339" s="44"/>
      <c r="M339" s="44"/>
      <c r="N339" s="78"/>
      <c r="O339" s="44"/>
      <c r="P339" s="407"/>
      <c r="Q339" s="78"/>
      <c r="R339" s="464"/>
      <c r="S339" s="465"/>
      <c r="T339" s="44"/>
      <c r="U339" s="44"/>
      <c r="V339" s="44"/>
      <c r="W339" s="44"/>
      <c r="X339" s="44"/>
      <c r="Y339" s="44"/>
      <c r="Z339" s="44"/>
      <c r="AA339" s="44"/>
      <c r="AB339" s="44"/>
      <c r="AC339" s="44"/>
      <c r="AD339" s="44"/>
      <c r="AE339" s="44"/>
      <c r="AF339" s="44"/>
      <c r="AG339" s="78"/>
      <c r="AH339" s="44"/>
      <c r="AI339" s="44"/>
      <c r="AJ339" s="44"/>
      <c r="AK339" s="44"/>
      <c r="AL339" s="44"/>
      <c r="AM339" s="78"/>
      <c r="AN339" s="44"/>
      <c r="AO339" s="44"/>
      <c r="AP339" s="44"/>
    </row>
    <row r="340" ht="14.25" customHeight="1">
      <c r="A340" s="44"/>
      <c r="B340" s="44"/>
      <c r="C340" s="44"/>
      <c r="D340" s="78"/>
      <c r="E340" s="44"/>
      <c r="F340" s="44"/>
      <c r="G340" s="44"/>
      <c r="H340" s="44"/>
      <c r="I340" s="44"/>
      <c r="J340" s="44"/>
      <c r="K340" s="44"/>
      <c r="L340" s="44"/>
      <c r="M340" s="44"/>
      <c r="N340" s="78"/>
      <c r="O340" s="44"/>
      <c r="P340" s="407"/>
      <c r="Q340" s="78"/>
      <c r="R340" s="464"/>
      <c r="S340" s="465"/>
      <c r="T340" s="44"/>
      <c r="U340" s="44"/>
      <c r="V340" s="44"/>
      <c r="W340" s="44"/>
      <c r="X340" s="44"/>
      <c r="Y340" s="44"/>
      <c r="Z340" s="44"/>
      <c r="AA340" s="44"/>
      <c r="AB340" s="44"/>
      <c r="AC340" s="44"/>
      <c r="AD340" s="44"/>
      <c r="AE340" s="44"/>
      <c r="AF340" s="44"/>
      <c r="AG340" s="78"/>
      <c r="AH340" s="44"/>
      <c r="AI340" s="44"/>
      <c r="AJ340" s="44"/>
      <c r="AK340" s="44"/>
      <c r="AL340" s="44"/>
      <c r="AM340" s="78"/>
      <c r="AN340" s="44"/>
      <c r="AO340" s="44"/>
      <c r="AP340" s="44"/>
    </row>
    <row r="341" ht="14.25" customHeight="1">
      <c r="A341" s="44"/>
      <c r="B341" s="44"/>
      <c r="C341" s="44"/>
      <c r="D341" s="78"/>
      <c r="E341" s="44"/>
      <c r="F341" s="44"/>
      <c r="G341" s="44"/>
      <c r="H341" s="44"/>
      <c r="I341" s="44"/>
      <c r="J341" s="44"/>
      <c r="K341" s="44"/>
      <c r="L341" s="44"/>
      <c r="M341" s="44"/>
      <c r="N341" s="78"/>
      <c r="O341" s="44"/>
      <c r="P341" s="407"/>
      <c r="Q341" s="78"/>
      <c r="R341" s="464"/>
      <c r="S341" s="465"/>
      <c r="T341" s="44"/>
      <c r="U341" s="44"/>
      <c r="V341" s="44"/>
      <c r="W341" s="44"/>
      <c r="X341" s="44"/>
      <c r="Y341" s="44"/>
      <c r="Z341" s="44"/>
      <c r="AA341" s="44"/>
      <c r="AB341" s="44"/>
      <c r="AC341" s="44"/>
      <c r="AD341" s="44"/>
      <c r="AE341" s="44"/>
      <c r="AF341" s="44"/>
      <c r="AG341" s="78"/>
      <c r="AH341" s="44"/>
      <c r="AI341" s="44"/>
      <c r="AJ341" s="44"/>
      <c r="AK341" s="44"/>
      <c r="AL341" s="44"/>
      <c r="AM341" s="78"/>
      <c r="AN341" s="44"/>
      <c r="AO341" s="44"/>
      <c r="AP341" s="44"/>
    </row>
    <row r="342" ht="14.25" customHeight="1">
      <c r="A342" s="44"/>
      <c r="B342" s="44"/>
      <c r="C342" s="44"/>
      <c r="D342" s="78"/>
      <c r="E342" s="44"/>
      <c r="F342" s="44"/>
      <c r="G342" s="44"/>
      <c r="H342" s="44"/>
      <c r="I342" s="44"/>
      <c r="J342" s="44"/>
      <c r="K342" s="44"/>
      <c r="L342" s="44"/>
      <c r="M342" s="44"/>
      <c r="N342" s="78"/>
      <c r="O342" s="44"/>
      <c r="P342" s="407"/>
      <c r="Q342" s="78"/>
      <c r="R342" s="464"/>
      <c r="S342" s="465"/>
      <c r="T342" s="44"/>
      <c r="U342" s="44"/>
      <c r="V342" s="44"/>
      <c r="W342" s="44"/>
      <c r="X342" s="44"/>
      <c r="Y342" s="44"/>
      <c r="Z342" s="44"/>
      <c r="AA342" s="44"/>
      <c r="AB342" s="44"/>
      <c r="AC342" s="44"/>
      <c r="AD342" s="44"/>
      <c r="AE342" s="44"/>
      <c r="AF342" s="44"/>
      <c r="AG342" s="78"/>
      <c r="AH342" s="44"/>
      <c r="AI342" s="44"/>
      <c r="AJ342" s="44"/>
      <c r="AK342" s="44"/>
      <c r="AL342" s="44"/>
      <c r="AM342" s="78"/>
      <c r="AN342" s="44"/>
      <c r="AO342" s="44"/>
      <c r="AP342" s="44"/>
    </row>
    <row r="343" ht="14.25" customHeight="1">
      <c r="A343" s="44"/>
      <c r="B343" s="44"/>
      <c r="C343" s="44"/>
      <c r="D343" s="78"/>
      <c r="E343" s="44"/>
      <c r="F343" s="44"/>
      <c r="G343" s="44"/>
      <c r="H343" s="44"/>
      <c r="I343" s="44"/>
      <c r="J343" s="44"/>
      <c r="K343" s="44"/>
      <c r="L343" s="44"/>
      <c r="M343" s="44"/>
      <c r="N343" s="78"/>
      <c r="O343" s="44"/>
      <c r="P343" s="407"/>
      <c r="Q343" s="78"/>
      <c r="R343" s="464"/>
      <c r="S343" s="465"/>
      <c r="T343" s="44"/>
      <c r="U343" s="44"/>
      <c r="V343" s="44"/>
      <c r="W343" s="44"/>
      <c r="X343" s="44"/>
      <c r="Y343" s="44"/>
      <c r="Z343" s="44"/>
      <c r="AA343" s="44"/>
      <c r="AB343" s="44"/>
      <c r="AC343" s="44"/>
      <c r="AD343" s="44"/>
      <c r="AE343" s="44"/>
      <c r="AF343" s="44"/>
      <c r="AG343" s="78"/>
      <c r="AH343" s="44"/>
      <c r="AI343" s="44"/>
      <c r="AJ343" s="44"/>
      <c r="AK343" s="44"/>
      <c r="AL343" s="44"/>
      <c r="AM343" s="78"/>
      <c r="AN343" s="44"/>
      <c r="AO343" s="44"/>
      <c r="AP343" s="44"/>
    </row>
    <row r="344" ht="14.25" customHeight="1">
      <c r="A344" s="44"/>
      <c r="B344" s="44"/>
      <c r="C344" s="44"/>
      <c r="D344" s="78"/>
      <c r="E344" s="44"/>
      <c r="F344" s="44"/>
      <c r="G344" s="44"/>
      <c r="H344" s="44"/>
      <c r="I344" s="44"/>
      <c r="J344" s="44"/>
      <c r="K344" s="44"/>
      <c r="L344" s="44"/>
      <c r="M344" s="44"/>
      <c r="N344" s="78"/>
      <c r="O344" s="44"/>
      <c r="P344" s="407"/>
      <c r="Q344" s="78"/>
      <c r="R344" s="464"/>
      <c r="S344" s="465"/>
      <c r="T344" s="44"/>
      <c r="U344" s="44"/>
      <c r="V344" s="44"/>
      <c r="W344" s="44"/>
      <c r="X344" s="44"/>
      <c r="Y344" s="44"/>
      <c r="Z344" s="44"/>
      <c r="AA344" s="44"/>
      <c r="AB344" s="44"/>
      <c r="AC344" s="44"/>
      <c r="AD344" s="44"/>
      <c r="AE344" s="44"/>
      <c r="AF344" s="44"/>
      <c r="AG344" s="78"/>
      <c r="AH344" s="44"/>
      <c r="AI344" s="44"/>
      <c r="AJ344" s="44"/>
      <c r="AK344" s="44"/>
      <c r="AL344" s="44"/>
      <c r="AM344" s="78"/>
      <c r="AN344" s="44"/>
      <c r="AO344" s="44"/>
      <c r="AP344" s="44"/>
    </row>
    <row r="345" ht="14.25" customHeight="1">
      <c r="A345" s="44"/>
      <c r="B345" s="44"/>
      <c r="C345" s="44"/>
      <c r="D345" s="78"/>
      <c r="E345" s="44"/>
      <c r="F345" s="44"/>
      <c r="G345" s="44"/>
      <c r="H345" s="44"/>
      <c r="I345" s="44"/>
      <c r="J345" s="44"/>
      <c r="K345" s="44"/>
      <c r="L345" s="44"/>
      <c r="M345" s="44"/>
      <c r="N345" s="78"/>
      <c r="O345" s="44"/>
      <c r="P345" s="407"/>
      <c r="Q345" s="78"/>
      <c r="R345" s="464"/>
      <c r="S345" s="465"/>
      <c r="T345" s="44"/>
      <c r="U345" s="44"/>
      <c r="V345" s="44"/>
      <c r="W345" s="44"/>
      <c r="X345" s="44"/>
      <c r="Y345" s="44"/>
      <c r="Z345" s="44"/>
      <c r="AA345" s="44"/>
      <c r="AB345" s="44"/>
      <c r="AC345" s="44"/>
      <c r="AD345" s="44"/>
      <c r="AE345" s="44"/>
      <c r="AF345" s="44"/>
      <c r="AG345" s="78"/>
      <c r="AH345" s="44"/>
      <c r="AI345" s="44"/>
      <c r="AJ345" s="44"/>
      <c r="AK345" s="44"/>
      <c r="AL345" s="44"/>
      <c r="AM345" s="78"/>
      <c r="AN345" s="44"/>
      <c r="AO345" s="44"/>
      <c r="AP345" s="44"/>
    </row>
    <row r="346" ht="14.25" customHeight="1">
      <c r="A346" s="44"/>
      <c r="B346" s="44"/>
      <c r="C346" s="44"/>
      <c r="D346" s="78"/>
      <c r="E346" s="44"/>
      <c r="F346" s="44"/>
      <c r="G346" s="44"/>
      <c r="H346" s="44"/>
      <c r="I346" s="44"/>
      <c r="J346" s="44"/>
      <c r="K346" s="44"/>
      <c r="L346" s="44"/>
      <c r="M346" s="44"/>
      <c r="N346" s="78"/>
      <c r="O346" s="44"/>
      <c r="P346" s="407"/>
      <c r="Q346" s="78"/>
      <c r="R346" s="464"/>
      <c r="S346" s="465"/>
      <c r="T346" s="44"/>
      <c r="U346" s="44"/>
      <c r="V346" s="44"/>
      <c r="W346" s="44"/>
      <c r="X346" s="44"/>
      <c r="Y346" s="44"/>
      <c r="Z346" s="44"/>
      <c r="AA346" s="44"/>
      <c r="AB346" s="44"/>
      <c r="AC346" s="44"/>
      <c r="AD346" s="44"/>
      <c r="AE346" s="44"/>
      <c r="AF346" s="44"/>
      <c r="AG346" s="78"/>
      <c r="AH346" s="44"/>
      <c r="AI346" s="44"/>
      <c r="AJ346" s="44"/>
      <c r="AK346" s="44"/>
      <c r="AL346" s="44"/>
      <c r="AM346" s="78"/>
      <c r="AN346" s="44"/>
      <c r="AO346" s="44"/>
      <c r="AP346" s="44"/>
    </row>
    <row r="347" ht="14.25" customHeight="1">
      <c r="A347" s="44"/>
      <c r="B347" s="44"/>
      <c r="C347" s="44"/>
      <c r="D347" s="78"/>
      <c r="E347" s="44"/>
      <c r="F347" s="44"/>
      <c r="G347" s="44"/>
      <c r="H347" s="44"/>
      <c r="I347" s="44"/>
      <c r="J347" s="44"/>
      <c r="K347" s="44"/>
      <c r="L347" s="44"/>
      <c r="M347" s="44"/>
      <c r="N347" s="78"/>
      <c r="O347" s="44"/>
      <c r="P347" s="407"/>
      <c r="Q347" s="78"/>
      <c r="R347" s="464"/>
      <c r="S347" s="465"/>
      <c r="T347" s="44"/>
      <c r="U347" s="44"/>
      <c r="V347" s="44"/>
      <c r="W347" s="44"/>
      <c r="X347" s="44"/>
      <c r="Y347" s="44"/>
      <c r="Z347" s="44"/>
      <c r="AA347" s="44"/>
      <c r="AB347" s="44"/>
      <c r="AC347" s="44"/>
      <c r="AD347" s="44"/>
      <c r="AE347" s="44"/>
      <c r="AF347" s="44"/>
      <c r="AG347" s="78"/>
      <c r="AH347" s="44"/>
      <c r="AI347" s="44"/>
      <c r="AJ347" s="44"/>
      <c r="AK347" s="44"/>
      <c r="AL347" s="44"/>
      <c r="AM347" s="78"/>
      <c r="AN347" s="44"/>
      <c r="AO347" s="44"/>
      <c r="AP347" s="44"/>
    </row>
    <row r="348" ht="14.25" customHeight="1">
      <c r="A348" s="44"/>
      <c r="B348" s="44"/>
      <c r="C348" s="44"/>
      <c r="D348" s="78"/>
      <c r="E348" s="44"/>
      <c r="F348" s="44"/>
      <c r="G348" s="44"/>
      <c r="H348" s="44"/>
      <c r="I348" s="44"/>
      <c r="J348" s="44"/>
      <c r="K348" s="44"/>
      <c r="L348" s="44"/>
      <c r="M348" s="44"/>
      <c r="N348" s="78"/>
      <c r="O348" s="44"/>
      <c r="P348" s="407"/>
      <c r="Q348" s="78"/>
      <c r="R348" s="464"/>
      <c r="S348" s="465"/>
      <c r="T348" s="44"/>
      <c r="U348" s="44"/>
      <c r="V348" s="44"/>
      <c r="W348" s="44"/>
      <c r="X348" s="44"/>
      <c r="Y348" s="44"/>
      <c r="Z348" s="44"/>
      <c r="AA348" s="44"/>
      <c r="AB348" s="44"/>
      <c r="AC348" s="44"/>
      <c r="AD348" s="44"/>
      <c r="AE348" s="44"/>
      <c r="AF348" s="44"/>
      <c r="AG348" s="78"/>
      <c r="AH348" s="44"/>
      <c r="AI348" s="44"/>
      <c r="AJ348" s="44"/>
      <c r="AK348" s="44"/>
      <c r="AL348" s="44"/>
      <c r="AM348" s="78"/>
      <c r="AN348" s="44"/>
      <c r="AO348" s="44"/>
      <c r="AP348" s="44"/>
    </row>
    <row r="349" ht="14.25" customHeight="1">
      <c r="A349" s="44"/>
      <c r="B349" s="44"/>
      <c r="C349" s="44"/>
      <c r="D349" s="78"/>
      <c r="E349" s="44"/>
      <c r="F349" s="44"/>
      <c r="G349" s="44"/>
      <c r="H349" s="44"/>
      <c r="I349" s="44"/>
      <c r="J349" s="44"/>
      <c r="K349" s="44"/>
      <c r="L349" s="44"/>
      <c r="M349" s="44"/>
      <c r="N349" s="78"/>
      <c r="O349" s="44"/>
      <c r="P349" s="407"/>
      <c r="Q349" s="78"/>
      <c r="R349" s="464"/>
      <c r="S349" s="465"/>
      <c r="T349" s="44"/>
      <c r="U349" s="44"/>
      <c r="V349" s="44"/>
      <c r="W349" s="44"/>
      <c r="X349" s="44"/>
      <c r="Y349" s="44"/>
      <c r="Z349" s="44"/>
      <c r="AA349" s="44"/>
      <c r="AB349" s="44"/>
      <c r="AC349" s="44"/>
      <c r="AD349" s="44"/>
      <c r="AE349" s="44"/>
      <c r="AF349" s="44"/>
      <c r="AG349" s="78"/>
      <c r="AH349" s="44"/>
      <c r="AI349" s="44"/>
      <c r="AJ349" s="44"/>
      <c r="AK349" s="44"/>
      <c r="AL349" s="44"/>
      <c r="AM349" s="78"/>
      <c r="AN349" s="44"/>
      <c r="AO349" s="44"/>
      <c r="AP349" s="44"/>
    </row>
    <row r="350" ht="14.25" customHeight="1">
      <c r="A350" s="44"/>
      <c r="B350" s="44"/>
      <c r="C350" s="44"/>
      <c r="D350" s="78"/>
      <c r="E350" s="44"/>
      <c r="F350" s="44"/>
      <c r="G350" s="44"/>
      <c r="H350" s="44"/>
      <c r="I350" s="44"/>
      <c r="J350" s="44"/>
      <c r="K350" s="44"/>
      <c r="L350" s="44"/>
      <c r="M350" s="44"/>
      <c r="N350" s="78"/>
      <c r="O350" s="44"/>
      <c r="P350" s="407"/>
      <c r="Q350" s="78"/>
      <c r="R350" s="464"/>
      <c r="S350" s="465"/>
      <c r="T350" s="44"/>
      <c r="U350" s="44"/>
      <c r="V350" s="44"/>
      <c r="W350" s="44"/>
      <c r="X350" s="44"/>
      <c r="Y350" s="44"/>
      <c r="Z350" s="44"/>
      <c r="AA350" s="44"/>
      <c r="AB350" s="44"/>
      <c r="AC350" s="44"/>
      <c r="AD350" s="44"/>
      <c r="AE350" s="44"/>
      <c r="AF350" s="44"/>
      <c r="AG350" s="78"/>
      <c r="AH350" s="44"/>
      <c r="AI350" s="44"/>
      <c r="AJ350" s="44"/>
      <c r="AK350" s="44"/>
      <c r="AL350" s="44"/>
      <c r="AM350" s="78"/>
      <c r="AN350" s="44"/>
      <c r="AO350" s="44"/>
      <c r="AP350" s="44"/>
    </row>
    <row r="351" ht="14.25" customHeight="1">
      <c r="A351" s="44"/>
      <c r="B351" s="44"/>
      <c r="C351" s="44"/>
      <c r="D351" s="78"/>
      <c r="E351" s="44"/>
      <c r="F351" s="44"/>
      <c r="G351" s="44"/>
      <c r="H351" s="44"/>
      <c r="I351" s="44"/>
      <c r="J351" s="44"/>
      <c r="K351" s="44"/>
      <c r="L351" s="44"/>
      <c r="M351" s="44"/>
      <c r="N351" s="78"/>
      <c r="O351" s="44"/>
      <c r="P351" s="407"/>
      <c r="Q351" s="78"/>
      <c r="R351" s="464"/>
      <c r="S351" s="465"/>
      <c r="T351" s="44"/>
      <c r="U351" s="44"/>
      <c r="V351" s="44"/>
      <c r="W351" s="44"/>
      <c r="X351" s="44"/>
      <c r="Y351" s="44"/>
      <c r="Z351" s="44"/>
      <c r="AA351" s="44"/>
      <c r="AB351" s="44"/>
      <c r="AC351" s="44"/>
      <c r="AD351" s="44"/>
      <c r="AE351" s="44"/>
      <c r="AF351" s="44"/>
      <c r="AG351" s="78"/>
      <c r="AH351" s="44"/>
      <c r="AI351" s="44"/>
      <c r="AJ351" s="44"/>
      <c r="AK351" s="44"/>
      <c r="AL351" s="44"/>
      <c r="AM351" s="78"/>
      <c r="AN351" s="44"/>
      <c r="AO351" s="44"/>
      <c r="AP351" s="44"/>
    </row>
    <row r="352" ht="14.25" customHeight="1">
      <c r="A352" s="44"/>
      <c r="B352" s="44"/>
      <c r="C352" s="44"/>
      <c r="D352" s="78"/>
      <c r="E352" s="44"/>
      <c r="F352" s="44"/>
      <c r="G352" s="44"/>
      <c r="H352" s="44"/>
      <c r="I352" s="44"/>
      <c r="J352" s="44"/>
      <c r="K352" s="44"/>
      <c r="L352" s="44"/>
      <c r="M352" s="44"/>
      <c r="N352" s="78"/>
      <c r="O352" s="44"/>
      <c r="P352" s="407"/>
      <c r="Q352" s="78"/>
      <c r="R352" s="464"/>
      <c r="S352" s="465"/>
      <c r="T352" s="44"/>
      <c r="U352" s="44"/>
      <c r="V352" s="44"/>
      <c r="W352" s="44"/>
      <c r="X352" s="44"/>
      <c r="Y352" s="44"/>
      <c r="Z352" s="44"/>
      <c r="AA352" s="44"/>
      <c r="AB352" s="44"/>
      <c r="AC352" s="44"/>
      <c r="AD352" s="44"/>
      <c r="AE352" s="44"/>
      <c r="AF352" s="44"/>
      <c r="AG352" s="78"/>
      <c r="AH352" s="44"/>
      <c r="AI352" s="44"/>
      <c r="AJ352" s="44"/>
      <c r="AK352" s="44"/>
      <c r="AL352" s="44"/>
      <c r="AM352" s="78"/>
      <c r="AN352" s="44"/>
      <c r="AO352" s="44"/>
      <c r="AP352" s="44"/>
    </row>
    <row r="353" ht="14.25" customHeight="1">
      <c r="A353" s="44"/>
      <c r="B353" s="44"/>
      <c r="C353" s="44"/>
      <c r="D353" s="78"/>
      <c r="E353" s="44"/>
      <c r="F353" s="44"/>
      <c r="G353" s="44"/>
      <c r="H353" s="44"/>
      <c r="I353" s="44"/>
      <c r="J353" s="44"/>
      <c r="K353" s="44"/>
      <c r="L353" s="44"/>
      <c r="M353" s="44"/>
      <c r="N353" s="78"/>
      <c r="O353" s="44"/>
      <c r="P353" s="407"/>
      <c r="Q353" s="78"/>
      <c r="R353" s="464"/>
      <c r="S353" s="465"/>
      <c r="T353" s="44"/>
      <c r="U353" s="44"/>
      <c r="V353" s="44"/>
      <c r="W353" s="44"/>
      <c r="X353" s="44"/>
      <c r="Y353" s="44"/>
      <c r="Z353" s="44"/>
      <c r="AA353" s="44"/>
      <c r="AB353" s="44"/>
      <c r="AC353" s="44"/>
      <c r="AD353" s="44"/>
      <c r="AE353" s="44"/>
      <c r="AF353" s="44"/>
      <c r="AG353" s="78"/>
      <c r="AH353" s="44"/>
      <c r="AI353" s="44"/>
      <c r="AJ353" s="44"/>
      <c r="AK353" s="44"/>
      <c r="AL353" s="44"/>
      <c r="AM353" s="78"/>
      <c r="AN353" s="44"/>
      <c r="AO353" s="44"/>
      <c r="AP353" s="44"/>
    </row>
    <row r="354" ht="14.25" customHeight="1">
      <c r="A354" s="44"/>
      <c r="B354" s="44"/>
      <c r="C354" s="44"/>
      <c r="D354" s="78"/>
      <c r="E354" s="44"/>
      <c r="F354" s="44"/>
      <c r="G354" s="44"/>
      <c r="H354" s="44"/>
      <c r="I354" s="44"/>
      <c r="J354" s="44"/>
      <c r="K354" s="44"/>
      <c r="L354" s="44"/>
      <c r="M354" s="44"/>
      <c r="N354" s="78"/>
      <c r="O354" s="44"/>
      <c r="P354" s="407"/>
      <c r="Q354" s="78"/>
      <c r="R354" s="464"/>
      <c r="S354" s="465"/>
      <c r="T354" s="44"/>
      <c r="U354" s="44"/>
      <c r="V354" s="44"/>
      <c r="W354" s="44"/>
      <c r="X354" s="44"/>
      <c r="Y354" s="44"/>
      <c r="Z354" s="44"/>
      <c r="AA354" s="44"/>
      <c r="AB354" s="44"/>
      <c r="AC354" s="44"/>
      <c r="AD354" s="44"/>
      <c r="AE354" s="44"/>
      <c r="AF354" s="44"/>
      <c r="AG354" s="78"/>
      <c r="AH354" s="44"/>
      <c r="AI354" s="44"/>
      <c r="AJ354" s="44"/>
      <c r="AK354" s="44"/>
      <c r="AL354" s="44"/>
      <c r="AM354" s="78"/>
      <c r="AN354" s="44"/>
      <c r="AO354" s="44"/>
      <c r="AP354" s="44"/>
    </row>
    <row r="355" ht="14.25" customHeight="1">
      <c r="A355" s="44"/>
      <c r="B355" s="44"/>
      <c r="C355" s="44"/>
      <c r="D355" s="78"/>
      <c r="E355" s="44"/>
      <c r="F355" s="44"/>
      <c r="G355" s="44"/>
      <c r="H355" s="44"/>
      <c r="I355" s="44"/>
      <c r="J355" s="44"/>
      <c r="K355" s="44"/>
      <c r="L355" s="44"/>
      <c r="M355" s="44"/>
      <c r="N355" s="78"/>
      <c r="O355" s="44"/>
      <c r="P355" s="407"/>
      <c r="Q355" s="78"/>
      <c r="R355" s="464"/>
      <c r="S355" s="465"/>
      <c r="T355" s="44"/>
      <c r="U355" s="44"/>
      <c r="V355" s="44"/>
      <c r="W355" s="44"/>
      <c r="X355" s="44"/>
      <c r="Y355" s="44"/>
      <c r="Z355" s="44"/>
      <c r="AA355" s="44"/>
      <c r="AB355" s="44"/>
      <c r="AC355" s="44"/>
      <c r="AD355" s="44"/>
      <c r="AE355" s="44"/>
      <c r="AF355" s="44"/>
      <c r="AG355" s="78"/>
      <c r="AH355" s="44"/>
      <c r="AI355" s="44"/>
      <c r="AJ355" s="44"/>
      <c r="AK355" s="44"/>
      <c r="AL355" s="44"/>
      <c r="AM355" s="78"/>
      <c r="AN355" s="44"/>
      <c r="AO355" s="44"/>
      <c r="AP355" s="44"/>
    </row>
    <row r="356" ht="14.25" customHeight="1">
      <c r="A356" s="44"/>
      <c r="B356" s="44"/>
      <c r="C356" s="44"/>
      <c r="D356" s="78"/>
      <c r="E356" s="44"/>
      <c r="F356" s="44"/>
      <c r="G356" s="44"/>
      <c r="H356" s="44"/>
      <c r="I356" s="44"/>
      <c r="J356" s="44"/>
      <c r="K356" s="44"/>
      <c r="L356" s="44"/>
      <c r="M356" s="44"/>
      <c r="N356" s="78"/>
      <c r="O356" s="44"/>
      <c r="P356" s="407"/>
      <c r="Q356" s="78"/>
      <c r="R356" s="464"/>
      <c r="S356" s="465"/>
      <c r="T356" s="44"/>
      <c r="U356" s="44"/>
      <c r="V356" s="44"/>
      <c r="W356" s="44"/>
      <c r="X356" s="44"/>
      <c r="Y356" s="44"/>
      <c r="Z356" s="44"/>
      <c r="AA356" s="44"/>
      <c r="AB356" s="44"/>
      <c r="AC356" s="44"/>
      <c r="AD356" s="44"/>
      <c r="AE356" s="44"/>
      <c r="AF356" s="44"/>
      <c r="AG356" s="78"/>
      <c r="AH356" s="44"/>
      <c r="AI356" s="44"/>
      <c r="AJ356" s="44"/>
      <c r="AK356" s="44"/>
      <c r="AL356" s="44"/>
      <c r="AM356" s="78"/>
      <c r="AN356" s="44"/>
      <c r="AO356" s="44"/>
      <c r="AP356" s="44"/>
    </row>
    <row r="357" ht="14.25" customHeight="1">
      <c r="A357" s="44"/>
      <c r="B357" s="44"/>
      <c r="C357" s="44"/>
      <c r="D357" s="78"/>
      <c r="E357" s="44"/>
      <c r="F357" s="44"/>
      <c r="G357" s="44"/>
      <c r="H357" s="44"/>
      <c r="I357" s="44"/>
      <c r="J357" s="44"/>
      <c r="K357" s="44"/>
      <c r="L357" s="44"/>
      <c r="M357" s="44"/>
      <c r="N357" s="78"/>
      <c r="O357" s="44"/>
      <c r="P357" s="407"/>
      <c r="Q357" s="78"/>
      <c r="R357" s="464"/>
      <c r="S357" s="465"/>
      <c r="T357" s="44"/>
      <c r="U357" s="44"/>
      <c r="V357" s="44"/>
      <c r="W357" s="44"/>
      <c r="X357" s="44"/>
      <c r="Y357" s="44"/>
      <c r="Z357" s="44"/>
      <c r="AA357" s="44"/>
      <c r="AB357" s="44"/>
      <c r="AC357" s="44"/>
      <c r="AD357" s="44"/>
      <c r="AE357" s="44"/>
      <c r="AF357" s="44"/>
      <c r="AG357" s="78"/>
      <c r="AH357" s="44"/>
      <c r="AI357" s="44"/>
      <c r="AJ357" s="44"/>
      <c r="AK357" s="44"/>
      <c r="AL357" s="44"/>
      <c r="AM357" s="78"/>
      <c r="AN357" s="44"/>
      <c r="AO357" s="44"/>
      <c r="AP357" s="44"/>
    </row>
    <row r="358" ht="14.25" customHeight="1">
      <c r="A358" s="44"/>
      <c r="B358" s="44"/>
      <c r="C358" s="44"/>
      <c r="D358" s="78"/>
      <c r="E358" s="44"/>
      <c r="F358" s="44"/>
      <c r="G358" s="44"/>
      <c r="H358" s="44"/>
      <c r="I358" s="44"/>
      <c r="J358" s="44"/>
      <c r="K358" s="44"/>
      <c r="L358" s="44"/>
      <c r="M358" s="44"/>
      <c r="N358" s="78"/>
      <c r="O358" s="44"/>
      <c r="P358" s="407"/>
      <c r="Q358" s="78"/>
      <c r="R358" s="464"/>
      <c r="S358" s="465"/>
      <c r="T358" s="44"/>
      <c r="U358" s="44"/>
      <c r="V358" s="44"/>
      <c r="W358" s="44"/>
      <c r="X358" s="44"/>
      <c r="Y358" s="44"/>
      <c r="Z358" s="44"/>
      <c r="AA358" s="44"/>
      <c r="AB358" s="44"/>
      <c r="AC358" s="44"/>
      <c r="AD358" s="44"/>
      <c r="AE358" s="44"/>
      <c r="AF358" s="44"/>
      <c r="AG358" s="78"/>
      <c r="AH358" s="44"/>
      <c r="AI358" s="44"/>
      <c r="AJ358" s="44"/>
      <c r="AK358" s="44"/>
      <c r="AL358" s="44"/>
      <c r="AM358" s="78"/>
      <c r="AN358" s="44"/>
      <c r="AO358" s="44"/>
      <c r="AP358" s="44"/>
    </row>
    <row r="359" ht="14.25" customHeight="1">
      <c r="A359" s="44"/>
      <c r="B359" s="44"/>
      <c r="C359" s="44"/>
      <c r="D359" s="78"/>
      <c r="E359" s="44"/>
      <c r="F359" s="44"/>
      <c r="G359" s="44"/>
      <c r="H359" s="44"/>
      <c r="I359" s="44"/>
      <c r="J359" s="44"/>
      <c r="K359" s="44"/>
      <c r="L359" s="44"/>
      <c r="M359" s="44"/>
      <c r="N359" s="78"/>
      <c r="O359" s="44"/>
      <c r="P359" s="407"/>
      <c r="Q359" s="78"/>
      <c r="R359" s="464"/>
      <c r="S359" s="465"/>
      <c r="T359" s="44"/>
      <c r="U359" s="44"/>
      <c r="V359" s="44"/>
      <c r="W359" s="44"/>
      <c r="X359" s="44"/>
      <c r="Y359" s="44"/>
      <c r="Z359" s="44"/>
      <c r="AA359" s="44"/>
      <c r="AB359" s="44"/>
      <c r="AC359" s="44"/>
      <c r="AD359" s="44"/>
      <c r="AE359" s="44"/>
      <c r="AF359" s="44"/>
      <c r="AG359" s="78"/>
      <c r="AH359" s="44"/>
      <c r="AI359" s="44"/>
      <c r="AJ359" s="44"/>
      <c r="AK359" s="44"/>
      <c r="AL359" s="44"/>
      <c r="AM359" s="78"/>
      <c r="AN359" s="44"/>
      <c r="AO359" s="44"/>
      <c r="AP359" s="44"/>
    </row>
    <row r="360" ht="14.25" customHeight="1">
      <c r="A360" s="44"/>
      <c r="B360" s="44"/>
      <c r="C360" s="44"/>
      <c r="D360" s="78"/>
      <c r="E360" s="44"/>
      <c r="F360" s="44"/>
      <c r="G360" s="44"/>
      <c r="H360" s="44"/>
      <c r="I360" s="44"/>
      <c r="J360" s="44"/>
      <c r="K360" s="44"/>
      <c r="L360" s="44"/>
      <c r="M360" s="44"/>
      <c r="N360" s="78"/>
      <c r="O360" s="44"/>
      <c r="P360" s="407"/>
      <c r="Q360" s="78"/>
      <c r="R360" s="464"/>
      <c r="S360" s="465"/>
      <c r="T360" s="44"/>
      <c r="U360" s="44"/>
      <c r="V360" s="44"/>
      <c r="W360" s="44"/>
      <c r="X360" s="44"/>
      <c r="Y360" s="44"/>
      <c r="Z360" s="44"/>
      <c r="AA360" s="44"/>
      <c r="AB360" s="44"/>
      <c r="AC360" s="44"/>
      <c r="AD360" s="44"/>
      <c r="AE360" s="44"/>
      <c r="AF360" s="44"/>
      <c r="AG360" s="78"/>
      <c r="AH360" s="44"/>
      <c r="AI360" s="44"/>
      <c r="AJ360" s="44"/>
      <c r="AK360" s="44"/>
      <c r="AL360" s="44"/>
      <c r="AM360" s="78"/>
      <c r="AN360" s="44"/>
      <c r="AO360" s="44"/>
      <c r="AP360" s="44"/>
    </row>
    <row r="361" ht="14.25" customHeight="1">
      <c r="A361" s="44"/>
      <c r="B361" s="44"/>
      <c r="C361" s="44"/>
      <c r="D361" s="78"/>
      <c r="E361" s="44"/>
      <c r="F361" s="44"/>
      <c r="G361" s="44"/>
      <c r="H361" s="44"/>
      <c r="I361" s="44"/>
      <c r="J361" s="44"/>
      <c r="K361" s="44"/>
      <c r="L361" s="44"/>
      <c r="M361" s="44"/>
      <c r="N361" s="78"/>
      <c r="O361" s="44"/>
      <c r="P361" s="407"/>
      <c r="Q361" s="78"/>
      <c r="R361" s="464"/>
      <c r="S361" s="465"/>
      <c r="T361" s="44"/>
      <c r="U361" s="44"/>
      <c r="V361" s="44"/>
      <c r="W361" s="44"/>
      <c r="X361" s="44"/>
      <c r="Y361" s="44"/>
      <c r="Z361" s="44"/>
      <c r="AA361" s="44"/>
      <c r="AB361" s="44"/>
      <c r="AC361" s="44"/>
      <c r="AD361" s="44"/>
      <c r="AE361" s="44"/>
      <c r="AF361" s="44"/>
      <c r="AG361" s="78"/>
      <c r="AH361" s="44"/>
      <c r="AI361" s="44"/>
      <c r="AJ361" s="44"/>
      <c r="AK361" s="44"/>
      <c r="AL361" s="44"/>
      <c r="AM361" s="78"/>
      <c r="AN361" s="44"/>
      <c r="AO361" s="44"/>
      <c r="AP361" s="44"/>
    </row>
    <row r="362" ht="14.25" customHeight="1">
      <c r="A362" s="44"/>
      <c r="B362" s="44"/>
      <c r="C362" s="44"/>
      <c r="D362" s="78"/>
      <c r="E362" s="44"/>
      <c r="F362" s="44"/>
      <c r="G362" s="44"/>
      <c r="H362" s="44"/>
      <c r="I362" s="44"/>
      <c r="J362" s="44"/>
      <c r="K362" s="44"/>
      <c r="L362" s="44"/>
      <c r="M362" s="44"/>
      <c r="N362" s="78"/>
      <c r="O362" s="44"/>
      <c r="P362" s="407"/>
      <c r="Q362" s="78"/>
      <c r="R362" s="464"/>
      <c r="S362" s="465"/>
      <c r="T362" s="44"/>
      <c r="U362" s="44"/>
      <c r="V362" s="44"/>
      <c r="W362" s="44"/>
      <c r="X362" s="44"/>
      <c r="Y362" s="44"/>
      <c r="Z362" s="44"/>
      <c r="AA362" s="44"/>
      <c r="AB362" s="44"/>
      <c r="AC362" s="44"/>
      <c r="AD362" s="44"/>
      <c r="AE362" s="44"/>
      <c r="AF362" s="44"/>
      <c r="AG362" s="78"/>
      <c r="AH362" s="44"/>
      <c r="AI362" s="44"/>
      <c r="AJ362" s="44"/>
      <c r="AK362" s="44"/>
      <c r="AL362" s="44"/>
      <c r="AM362" s="78"/>
      <c r="AN362" s="44"/>
      <c r="AO362" s="44"/>
      <c r="AP362" s="44"/>
    </row>
    <row r="363" ht="14.25" customHeight="1">
      <c r="A363" s="44"/>
      <c r="B363" s="44"/>
      <c r="C363" s="44"/>
      <c r="D363" s="78"/>
      <c r="E363" s="44"/>
      <c r="F363" s="44"/>
      <c r="G363" s="44"/>
      <c r="H363" s="44"/>
      <c r="I363" s="44"/>
      <c r="J363" s="44"/>
      <c r="K363" s="44"/>
      <c r="L363" s="44"/>
      <c r="M363" s="44"/>
      <c r="N363" s="78"/>
      <c r="O363" s="44"/>
      <c r="P363" s="407"/>
      <c r="Q363" s="78"/>
      <c r="R363" s="464"/>
      <c r="S363" s="465"/>
      <c r="T363" s="44"/>
      <c r="U363" s="44"/>
      <c r="V363" s="44"/>
      <c r="W363" s="44"/>
      <c r="X363" s="44"/>
      <c r="Y363" s="44"/>
      <c r="Z363" s="44"/>
      <c r="AA363" s="44"/>
      <c r="AB363" s="44"/>
      <c r="AC363" s="44"/>
      <c r="AD363" s="44"/>
      <c r="AE363" s="44"/>
      <c r="AF363" s="44"/>
      <c r="AG363" s="78"/>
      <c r="AH363" s="44"/>
      <c r="AI363" s="44"/>
      <c r="AJ363" s="44"/>
      <c r="AK363" s="44"/>
      <c r="AL363" s="44"/>
      <c r="AM363" s="78"/>
      <c r="AN363" s="44"/>
      <c r="AO363" s="44"/>
      <c r="AP363" s="44"/>
    </row>
    <row r="364" ht="14.25" customHeight="1">
      <c r="A364" s="44"/>
      <c r="B364" s="44"/>
      <c r="C364" s="44"/>
      <c r="D364" s="78"/>
      <c r="E364" s="44"/>
      <c r="F364" s="44"/>
      <c r="G364" s="44"/>
      <c r="H364" s="44"/>
      <c r="I364" s="44"/>
      <c r="J364" s="44"/>
      <c r="K364" s="44"/>
      <c r="L364" s="44"/>
      <c r="M364" s="44"/>
      <c r="N364" s="78"/>
      <c r="O364" s="44"/>
      <c r="P364" s="407"/>
      <c r="Q364" s="78"/>
      <c r="R364" s="464"/>
      <c r="S364" s="465"/>
      <c r="T364" s="44"/>
      <c r="U364" s="44"/>
      <c r="V364" s="44"/>
      <c r="W364" s="44"/>
      <c r="X364" s="44"/>
      <c r="Y364" s="44"/>
      <c r="Z364" s="44"/>
      <c r="AA364" s="44"/>
      <c r="AB364" s="44"/>
      <c r="AC364" s="44"/>
      <c r="AD364" s="44"/>
      <c r="AE364" s="44"/>
      <c r="AF364" s="44"/>
      <c r="AG364" s="78"/>
      <c r="AH364" s="44"/>
      <c r="AI364" s="44"/>
      <c r="AJ364" s="44"/>
      <c r="AK364" s="44"/>
      <c r="AL364" s="44"/>
      <c r="AM364" s="78"/>
      <c r="AN364" s="44"/>
      <c r="AO364" s="44"/>
      <c r="AP364" s="44"/>
    </row>
    <row r="365" ht="14.25" customHeight="1">
      <c r="A365" s="44"/>
      <c r="B365" s="44"/>
      <c r="C365" s="44"/>
      <c r="D365" s="78"/>
      <c r="E365" s="44"/>
      <c r="F365" s="44"/>
      <c r="G365" s="44"/>
      <c r="H365" s="44"/>
      <c r="I365" s="44"/>
      <c r="J365" s="44"/>
      <c r="K365" s="44"/>
      <c r="L365" s="44"/>
      <c r="M365" s="44"/>
      <c r="N365" s="78"/>
      <c r="O365" s="44"/>
      <c r="P365" s="407"/>
      <c r="Q365" s="78"/>
      <c r="R365" s="464"/>
      <c r="S365" s="465"/>
      <c r="T365" s="44"/>
      <c r="U365" s="44"/>
      <c r="V365" s="44"/>
      <c r="W365" s="44"/>
      <c r="X365" s="44"/>
      <c r="Y365" s="44"/>
      <c r="Z365" s="44"/>
      <c r="AA365" s="44"/>
      <c r="AB365" s="44"/>
      <c r="AC365" s="44"/>
      <c r="AD365" s="44"/>
      <c r="AE365" s="44"/>
      <c r="AF365" s="44"/>
      <c r="AG365" s="78"/>
      <c r="AH365" s="44"/>
      <c r="AI365" s="44"/>
      <c r="AJ365" s="44"/>
      <c r="AK365" s="44"/>
      <c r="AL365" s="44"/>
      <c r="AM365" s="78"/>
      <c r="AN365" s="44"/>
      <c r="AO365" s="44"/>
      <c r="AP365" s="44"/>
    </row>
    <row r="366" ht="14.25" customHeight="1">
      <c r="A366" s="44"/>
      <c r="B366" s="44"/>
      <c r="C366" s="44"/>
      <c r="D366" s="78"/>
      <c r="E366" s="44"/>
      <c r="F366" s="44"/>
      <c r="G366" s="44"/>
      <c r="H366" s="44"/>
      <c r="I366" s="44"/>
      <c r="J366" s="44"/>
      <c r="K366" s="44"/>
      <c r="L366" s="44"/>
      <c r="M366" s="44"/>
      <c r="N366" s="78"/>
      <c r="O366" s="44"/>
      <c r="P366" s="407"/>
      <c r="Q366" s="78"/>
      <c r="R366" s="464"/>
      <c r="S366" s="465"/>
      <c r="T366" s="44"/>
      <c r="U366" s="44"/>
      <c r="V366" s="44"/>
      <c r="W366" s="44"/>
      <c r="X366" s="44"/>
      <c r="Y366" s="44"/>
      <c r="Z366" s="44"/>
      <c r="AA366" s="44"/>
      <c r="AB366" s="44"/>
      <c r="AC366" s="44"/>
      <c r="AD366" s="44"/>
      <c r="AE366" s="44"/>
      <c r="AF366" s="44"/>
      <c r="AG366" s="78"/>
      <c r="AH366" s="44"/>
      <c r="AI366" s="44"/>
      <c r="AJ366" s="44"/>
      <c r="AK366" s="44"/>
      <c r="AL366" s="44"/>
      <c r="AM366" s="78"/>
      <c r="AN366" s="44"/>
      <c r="AO366" s="44"/>
      <c r="AP366" s="44"/>
    </row>
    <row r="367" ht="14.25" customHeight="1">
      <c r="A367" s="44"/>
      <c r="B367" s="44"/>
      <c r="C367" s="44"/>
      <c r="D367" s="78"/>
      <c r="E367" s="44"/>
      <c r="F367" s="44"/>
      <c r="G367" s="44"/>
      <c r="H367" s="44"/>
      <c r="I367" s="44"/>
      <c r="J367" s="44"/>
      <c r="K367" s="44"/>
      <c r="L367" s="44"/>
      <c r="M367" s="44"/>
      <c r="N367" s="78"/>
      <c r="O367" s="44"/>
      <c r="P367" s="407"/>
      <c r="Q367" s="78"/>
      <c r="R367" s="464"/>
      <c r="S367" s="465"/>
      <c r="T367" s="44"/>
      <c r="U367" s="44"/>
      <c r="V367" s="44"/>
      <c r="W367" s="44"/>
      <c r="X367" s="44"/>
      <c r="Y367" s="44"/>
      <c r="Z367" s="44"/>
      <c r="AA367" s="44"/>
      <c r="AB367" s="44"/>
      <c r="AC367" s="44"/>
      <c r="AD367" s="44"/>
      <c r="AE367" s="44"/>
      <c r="AF367" s="44"/>
      <c r="AG367" s="78"/>
      <c r="AH367" s="44"/>
      <c r="AI367" s="44"/>
      <c r="AJ367" s="44"/>
      <c r="AK367" s="44"/>
      <c r="AL367" s="44"/>
      <c r="AM367" s="78"/>
      <c r="AN367" s="44"/>
      <c r="AO367" s="44"/>
      <c r="AP367" s="44"/>
    </row>
    <row r="368" ht="14.25" customHeight="1">
      <c r="A368" s="44"/>
      <c r="B368" s="44"/>
      <c r="C368" s="44"/>
      <c r="D368" s="78"/>
      <c r="E368" s="44"/>
      <c r="F368" s="44"/>
      <c r="G368" s="44"/>
      <c r="H368" s="44"/>
      <c r="I368" s="44"/>
      <c r="J368" s="44"/>
      <c r="K368" s="44"/>
      <c r="L368" s="44"/>
      <c r="M368" s="44"/>
      <c r="N368" s="78"/>
      <c r="O368" s="44"/>
      <c r="P368" s="407"/>
      <c r="Q368" s="78"/>
      <c r="R368" s="464"/>
      <c r="S368" s="465"/>
      <c r="T368" s="44"/>
      <c r="U368" s="44"/>
      <c r="V368" s="44"/>
      <c r="W368" s="44"/>
      <c r="X368" s="44"/>
      <c r="Y368" s="44"/>
      <c r="Z368" s="44"/>
      <c r="AA368" s="44"/>
      <c r="AB368" s="44"/>
      <c r="AC368" s="44"/>
      <c r="AD368" s="44"/>
      <c r="AE368" s="44"/>
      <c r="AF368" s="44"/>
      <c r="AG368" s="78"/>
      <c r="AH368" s="44"/>
      <c r="AI368" s="44"/>
      <c r="AJ368" s="44"/>
      <c r="AK368" s="44"/>
      <c r="AL368" s="44"/>
      <c r="AM368" s="78"/>
      <c r="AN368" s="44"/>
      <c r="AO368" s="44"/>
      <c r="AP368" s="44"/>
    </row>
    <row r="369" ht="14.25" customHeight="1">
      <c r="A369" s="44"/>
      <c r="B369" s="44"/>
      <c r="C369" s="44"/>
      <c r="D369" s="78"/>
      <c r="E369" s="44"/>
      <c r="F369" s="44"/>
      <c r="G369" s="44"/>
      <c r="H369" s="44"/>
      <c r="I369" s="44"/>
      <c r="J369" s="44"/>
      <c r="K369" s="44"/>
      <c r="L369" s="44"/>
      <c r="M369" s="44"/>
      <c r="N369" s="78"/>
      <c r="O369" s="44"/>
      <c r="P369" s="407"/>
      <c r="Q369" s="78"/>
      <c r="R369" s="464"/>
      <c r="S369" s="465"/>
      <c r="T369" s="44"/>
      <c r="U369" s="44"/>
      <c r="V369" s="44"/>
      <c r="W369" s="44"/>
      <c r="X369" s="44"/>
      <c r="Y369" s="44"/>
      <c r="Z369" s="44"/>
      <c r="AA369" s="44"/>
      <c r="AB369" s="44"/>
      <c r="AC369" s="44"/>
      <c r="AD369" s="44"/>
      <c r="AE369" s="44"/>
      <c r="AF369" s="44"/>
      <c r="AG369" s="78"/>
      <c r="AH369" s="44"/>
      <c r="AI369" s="44"/>
      <c r="AJ369" s="44"/>
      <c r="AK369" s="44"/>
      <c r="AL369" s="44"/>
      <c r="AM369" s="78"/>
      <c r="AN369" s="44"/>
      <c r="AO369" s="44"/>
      <c r="AP369" s="44"/>
    </row>
    <row r="370" ht="14.25" customHeight="1">
      <c r="A370" s="44"/>
      <c r="B370" s="44"/>
      <c r="C370" s="44"/>
      <c r="D370" s="78"/>
      <c r="E370" s="44"/>
      <c r="F370" s="44"/>
      <c r="G370" s="44"/>
      <c r="H370" s="44"/>
      <c r="I370" s="44"/>
      <c r="J370" s="44"/>
      <c r="K370" s="44"/>
      <c r="L370" s="44"/>
      <c r="M370" s="44"/>
      <c r="N370" s="78"/>
      <c r="O370" s="44"/>
      <c r="P370" s="407"/>
      <c r="Q370" s="78"/>
      <c r="R370" s="464"/>
      <c r="S370" s="465"/>
      <c r="T370" s="44"/>
      <c r="U370" s="44"/>
      <c r="V370" s="44"/>
      <c r="W370" s="44"/>
      <c r="X370" s="44"/>
      <c r="Y370" s="44"/>
      <c r="Z370" s="44"/>
      <c r="AA370" s="44"/>
      <c r="AB370" s="44"/>
      <c r="AC370" s="44"/>
      <c r="AD370" s="44"/>
      <c r="AE370" s="44"/>
      <c r="AF370" s="44"/>
      <c r="AG370" s="78"/>
      <c r="AH370" s="44"/>
      <c r="AI370" s="44"/>
      <c r="AJ370" s="44"/>
      <c r="AK370" s="44"/>
      <c r="AL370" s="44"/>
      <c r="AM370" s="78"/>
      <c r="AN370" s="44"/>
      <c r="AO370" s="44"/>
      <c r="AP370" s="44"/>
    </row>
    <row r="371" ht="14.25" customHeight="1">
      <c r="A371" s="44"/>
      <c r="B371" s="44"/>
      <c r="C371" s="44"/>
      <c r="D371" s="78"/>
      <c r="E371" s="44"/>
      <c r="F371" s="44"/>
      <c r="G371" s="44"/>
      <c r="H371" s="44"/>
      <c r="I371" s="44"/>
      <c r="J371" s="44"/>
      <c r="K371" s="44"/>
      <c r="L371" s="44"/>
      <c r="M371" s="44"/>
      <c r="N371" s="78"/>
      <c r="O371" s="44"/>
      <c r="P371" s="407"/>
      <c r="Q371" s="78"/>
      <c r="R371" s="464"/>
      <c r="S371" s="465"/>
      <c r="T371" s="44"/>
      <c r="U371" s="44"/>
      <c r="V371" s="44"/>
      <c r="W371" s="44"/>
      <c r="X371" s="44"/>
      <c r="Y371" s="44"/>
      <c r="Z371" s="44"/>
      <c r="AA371" s="44"/>
      <c r="AB371" s="44"/>
      <c r="AC371" s="44"/>
      <c r="AD371" s="44"/>
      <c r="AE371" s="44"/>
      <c r="AF371" s="44"/>
      <c r="AG371" s="78"/>
      <c r="AH371" s="44"/>
      <c r="AI371" s="44"/>
      <c r="AJ371" s="44"/>
      <c r="AK371" s="44"/>
      <c r="AL371" s="44"/>
      <c r="AM371" s="78"/>
      <c r="AN371" s="44"/>
      <c r="AO371" s="44"/>
      <c r="AP371" s="44"/>
    </row>
    <row r="372" ht="14.25" customHeight="1">
      <c r="A372" s="44"/>
      <c r="B372" s="44"/>
      <c r="C372" s="44"/>
      <c r="D372" s="78"/>
      <c r="E372" s="44"/>
      <c r="F372" s="44"/>
      <c r="G372" s="44"/>
      <c r="H372" s="44"/>
      <c r="I372" s="44"/>
      <c r="J372" s="44"/>
      <c r="K372" s="44"/>
      <c r="L372" s="44"/>
      <c r="M372" s="44"/>
      <c r="N372" s="78"/>
      <c r="O372" s="44"/>
      <c r="P372" s="407"/>
      <c r="Q372" s="78"/>
      <c r="R372" s="464"/>
      <c r="S372" s="465"/>
      <c r="T372" s="44"/>
      <c r="U372" s="44"/>
      <c r="V372" s="44"/>
      <c r="W372" s="44"/>
      <c r="X372" s="44"/>
      <c r="Y372" s="44"/>
      <c r="Z372" s="44"/>
      <c r="AA372" s="44"/>
      <c r="AB372" s="44"/>
      <c r="AC372" s="44"/>
      <c r="AD372" s="44"/>
      <c r="AE372" s="44"/>
      <c r="AF372" s="44"/>
      <c r="AG372" s="78"/>
      <c r="AH372" s="44"/>
      <c r="AI372" s="44"/>
      <c r="AJ372" s="44"/>
      <c r="AK372" s="44"/>
      <c r="AL372" s="44"/>
      <c r="AM372" s="78"/>
      <c r="AN372" s="44"/>
      <c r="AO372" s="44"/>
      <c r="AP372" s="44"/>
    </row>
    <row r="373" ht="14.25" customHeight="1">
      <c r="A373" s="44"/>
      <c r="B373" s="44"/>
      <c r="C373" s="44"/>
      <c r="D373" s="78"/>
      <c r="E373" s="44"/>
      <c r="F373" s="44"/>
      <c r="G373" s="44"/>
      <c r="H373" s="44"/>
      <c r="I373" s="44"/>
      <c r="J373" s="44"/>
      <c r="K373" s="44"/>
      <c r="L373" s="44"/>
      <c r="M373" s="44"/>
      <c r="N373" s="78"/>
      <c r="O373" s="44"/>
      <c r="P373" s="407"/>
      <c r="Q373" s="78"/>
      <c r="R373" s="464"/>
      <c r="S373" s="465"/>
      <c r="T373" s="44"/>
      <c r="U373" s="44"/>
      <c r="V373" s="44"/>
      <c r="W373" s="44"/>
      <c r="X373" s="44"/>
      <c r="Y373" s="44"/>
      <c r="Z373" s="44"/>
      <c r="AA373" s="44"/>
      <c r="AB373" s="44"/>
      <c r="AC373" s="44"/>
      <c r="AD373" s="44"/>
      <c r="AE373" s="44"/>
      <c r="AF373" s="44"/>
      <c r="AG373" s="78"/>
      <c r="AH373" s="44"/>
      <c r="AI373" s="44"/>
      <c r="AJ373" s="44"/>
      <c r="AK373" s="44"/>
      <c r="AL373" s="44"/>
      <c r="AM373" s="78"/>
      <c r="AN373" s="44"/>
      <c r="AO373" s="44"/>
      <c r="AP373" s="44"/>
    </row>
    <row r="374" ht="14.25" customHeight="1">
      <c r="A374" s="44"/>
      <c r="B374" s="44"/>
      <c r="C374" s="44"/>
      <c r="D374" s="78"/>
      <c r="E374" s="44"/>
      <c r="F374" s="44"/>
      <c r="G374" s="44"/>
      <c r="H374" s="44"/>
      <c r="I374" s="44"/>
      <c r="J374" s="44"/>
      <c r="K374" s="44"/>
      <c r="L374" s="44"/>
      <c r="M374" s="44"/>
      <c r="N374" s="78"/>
      <c r="O374" s="44"/>
      <c r="P374" s="407"/>
      <c r="Q374" s="78"/>
      <c r="R374" s="464"/>
      <c r="S374" s="465"/>
      <c r="T374" s="44"/>
      <c r="U374" s="44"/>
      <c r="V374" s="44"/>
      <c r="W374" s="44"/>
      <c r="X374" s="44"/>
      <c r="Y374" s="44"/>
      <c r="Z374" s="44"/>
      <c r="AA374" s="44"/>
      <c r="AB374" s="44"/>
      <c r="AC374" s="44"/>
      <c r="AD374" s="44"/>
      <c r="AE374" s="44"/>
      <c r="AF374" s="44"/>
      <c r="AG374" s="78"/>
      <c r="AH374" s="44"/>
      <c r="AI374" s="44"/>
      <c r="AJ374" s="44"/>
      <c r="AK374" s="44"/>
      <c r="AL374" s="44"/>
      <c r="AM374" s="78"/>
      <c r="AN374" s="44"/>
      <c r="AO374" s="44"/>
      <c r="AP374" s="44"/>
    </row>
    <row r="375" ht="14.25" customHeight="1">
      <c r="A375" s="44"/>
      <c r="B375" s="44"/>
      <c r="C375" s="44"/>
      <c r="D375" s="78"/>
      <c r="E375" s="44"/>
      <c r="F375" s="44"/>
      <c r="G375" s="44"/>
      <c r="H375" s="44"/>
      <c r="I375" s="44"/>
      <c r="J375" s="44"/>
      <c r="K375" s="44"/>
      <c r="L375" s="44"/>
      <c r="M375" s="44"/>
      <c r="N375" s="78"/>
      <c r="O375" s="44"/>
      <c r="P375" s="407"/>
      <c r="Q375" s="78"/>
      <c r="R375" s="464"/>
      <c r="S375" s="465"/>
      <c r="T375" s="44"/>
      <c r="U375" s="44"/>
      <c r="V375" s="44"/>
      <c r="W375" s="44"/>
      <c r="X375" s="44"/>
      <c r="Y375" s="44"/>
      <c r="Z375" s="44"/>
      <c r="AA375" s="44"/>
      <c r="AB375" s="44"/>
      <c r="AC375" s="44"/>
      <c r="AD375" s="44"/>
      <c r="AE375" s="44"/>
      <c r="AF375" s="44"/>
      <c r="AG375" s="78"/>
      <c r="AH375" s="44"/>
      <c r="AI375" s="44"/>
      <c r="AJ375" s="44"/>
      <c r="AK375" s="44"/>
      <c r="AL375" s="44"/>
      <c r="AM375" s="78"/>
      <c r="AN375" s="44"/>
      <c r="AO375" s="44"/>
      <c r="AP375" s="44"/>
    </row>
    <row r="376" ht="14.25" customHeight="1">
      <c r="A376" s="44"/>
      <c r="B376" s="44"/>
      <c r="C376" s="44"/>
      <c r="D376" s="78"/>
      <c r="E376" s="44"/>
      <c r="F376" s="44"/>
      <c r="G376" s="44"/>
      <c r="H376" s="44"/>
      <c r="I376" s="44"/>
      <c r="J376" s="44"/>
      <c r="K376" s="44"/>
      <c r="L376" s="44"/>
      <c r="M376" s="44"/>
      <c r="N376" s="78"/>
      <c r="O376" s="44"/>
      <c r="P376" s="407"/>
      <c r="Q376" s="78"/>
      <c r="R376" s="464"/>
      <c r="S376" s="465"/>
      <c r="T376" s="44"/>
      <c r="U376" s="44"/>
      <c r="V376" s="44"/>
      <c r="W376" s="44"/>
      <c r="X376" s="44"/>
      <c r="Y376" s="44"/>
      <c r="Z376" s="44"/>
      <c r="AA376" s="44"/>
      <c r="AB376" s="44"/>
      <c r="AC376" s="44"/>
      <c r="AD376" s="44"/>
      <c r="AE376" s="44"/>
      <c r="AF376" s="44"/>
      <c r="AG376" s="78"/>
      <c r="AH376" s="44"/>
      <c r="AI376" s="44"/>
      <c r="AJ376" s="44"/>
      <c r="AK376" s="44"/>
      <c r="AL376" s="44"/>
      <c r="AM376" s="78"/>
      <c r="AN376" s="44"/>
      <c r="AO376" s="44"/>
      <c r="AP376" s="44"/>
    </row>
    <row r="377" ht="14.25" customHeight="1">
      <c r="A377" s="44"/>
      <c r="B377" s="44"/>
      <c r="C377" s="44"/>
      <c r="D377" s="78"/>
      <c r="E377" s="44"/>
      <c r="F377" s="44"/>
      <c r="G377" s="44"/>
      <c r="H377" s="44"/>
      <c r="I377" s="44"/>
      <c r="J377" s="44"/>
      <c r="K377" s="44"/>
      <c r="L377" s="44"/>
      <c r="M377" s="44"/>
      <c r="N377" s="78"/>
      <c r="O377" s="44"/>
      <c r="P377" s="407"/>
      <c r="Q377" s="78"/>
      <c r="R377" s="464"/>
      <c r="S377" s="465"/>
      <c r="T377" s="44"/>
      <c r="U377" s="44"/>
      <c r="V377" s="44"/>
      <c r="W377" s="44"/>
      <c r="X377" s="44"/>
      <c r="Y377" s="44"/>
      <c r="Z377" s="44"/>
      <c r="AA377" s="44"/>
      <c r="AB377" s="44"/>
      <c r="AC377" s="44"/>
      <c r="AD377" s="44"/>
      <c r="AE377" s="44"/>
      <c r="AF377" s="44"/>
      <c r="AG377" s="78"/>
      <c r="AH377" s="44"/>
      <c r="AI377" s="44"/>
      <c r="AJ377" s="44"/>
      <c r="AK377" s="44"/>
      <c r="AL377" s="44"/>
      <c r="AM377" s="78"/>
      <c r="AN377" s="44"/>
      <c r="AO377" s="44"/>
      <c r="AP377" s="44"/>
    </row>
    <row r="378" ht="14.25" customHeight="1">
      <c r="A378" s="44"/>
      <c r="B378" s="44"/>
      <c r="C378" s="44"/>
      <c r="D378" s="78"/>
      <c r="E378" s="44"/>
      <c r="F378" s="44"/>
      <c r="G378" s="44"/>
      <c r="H378" s="44"/>
      <c r="I378" s="44"/>
      <c r="J378" s="44"/>
      <c r="K378" s="44"/>
      <c r="L378" s="44"/>
      <c r="M378" s="44"/>
      <c r="N378" s="78"/>
      <c r="O378" s="44"/>
      <c r="P378" s="407"/>
      <c r="Q378" s="78"/>
      <c r="R378" s="464"/>
      <c r="S378" s="465"/>
      <c r="T378" s="44"/>
      <c r="U378" s="44"/>
      <c r="V378" s="44"/>
      <c r="W378" s="44"/>
      <c r="X378" s="44"/>
      <c r="Y378" s="44"/>
      <c r="Z378" s="44"/>
      <c r="AA378" s="44"/>
      <c r="AB378" s="44"/>
      <c r="AC378" s="44"/>
      <c r="AD378" s="44"/>
      <c r="AE378" s="44"/>
      <c r="AF378" s="44"/>
      <c r="AG378" s="78"/>
      <c r="AH378" s="44"/>
      <c r="AI378" s="44"/>
      <c r="AJ378" s="44"/>
      <c r="AK378" s="44"/>
      <c r="AL378" s="44"/>
      <c r="AM378" s="78"/>
      <c r="AN378" s="44"/>
      <c r="AO378" s="44"/>
      <c r="AP378" s="44"/>
    </row>
    <row r="379" ht="14.25" customHeight="1">
      <c r="A379" s="44"/>
      <c r="B379" s="44"/>
      <c r="C379" s="44"/>
      <c r="D379" s="78"/>
      <c r="E379" s="44"/>
      <c r="F379" s="44"/>
      <c r="G379" s="44"/>
      <c r="H379" s="44"/>
      <c r="I379" s="44"/>
      <c r="J379" s="44"/>
      <c r="K379" s="44"/>
      <c r="L379" s="44"/>
      <c r="M379" s="44"/>
      <c r="N379" s="78"/>
      <c r="O379" s="44"/>
      <c r="P379" s="407"/>
      <c r="Q379" s="78"/>
      <c r="R379" s="464"/>
      <c r="S379" s="465"/>
      <c r="T379" s="44"/>
      <c r="U379" s="44"/>
      <c r="V379" s="44"/>
      <c r="W379" s="44"/>
      <c r="X379" s="44"/>
      <c r="Y379" s="44"/>
      <c r="Z379" s="44"/>
      <c r="AA379" s="44"/>
      <c r="AB379" s="44"/>
      <c r="AC379" s="44"/>
      <c r="AD379" s="44"/>
      <c r="AE379" s="44"/>
      <c r="AF379" s="44"/>
      <c r="AG379" s="78"/>
      <c r="AH379" s="44"/>
      <c r="AI379" s="44"/>
      <c r="AJ379" s="44"/>
      <c r="AK379" s="44"/>
      <c r="AL379" s="44"/>
      <c r="AM379" s="78"/>
      <c r="AN379" s="44"/>
      <c r="AO379" s="44"/>
      <c r="AP379" s="44"/>
    </row>
    <row r="380" ht="14.25" customHeight="1">
      <c r="A380" s="44"/>
      <c r="B380" s="44"/>
      <c r="C380" s="44"/>
      <c r="D380" s="78"/>
      <c r="E380" s="44"/>
      <c r="F380" s="44"/>
      <c r="G380" s="44"/>
      <c r="H380" s="44"/>
      <c r="I380" s="44"/>
      <c r="J380" s="44"/>
      <c r="K380" s="44"/>
      <c r="L380" s="44"/>
      <c r="M380" s="44"/>
      <c r="N380" s="78"/>
      <c r="O380" s="44"/>
      <c r="P380" s="407"/>
      <c r="Q380" s="78"/>
      <c r="R380" s="464"/>
      <c r="S380" s="465"/>
      <c r="T380" s="44"/>
      <c r="U380" s="44"/>
      <c r="V380" s="44"/>
      <c r="W380" s="44"/>
      <c r="X380" s="44"/>
      <c r="Y380" s="44"/>
      <c r="Z380" s="44"/>
      <c r="AA380" s="44"/>
      <c r="AB380" s="44"/>
      <c r="AC380" s="44"/>
      <c r="AD380" s="44"/>
      <c r="AE380" s="44"/>
      <c r="AF380" s="44"/>
      <c r="AG380" s="78"/>
      <c r="AH380" s="44"/>
      <c r="AI380" s="44"/>
      <c r="AJ380" s="44"/>
      <c r="AK380" s="44"/>
      <c r="AL380" s="44"/>
      <c r="AM380" s="78"/>
      <c r="AN380" s="44"/>
      <c r="AO380" s="44"/>
      <c r="AP380" s="44"/>
    </row>
    <row r="381" ht="14.25" customHeight="1">
      <c r="A381" s="44"/>
      <c r="B381" s="44"/>
      <c r="C381" s="44"/>
      <c r="D381" s="78"/>
      <c r="E381" s="44"/>
      <c r="F381" s="44"/>
      <c r="G381" s="44"/>
      <c r="H381" s="44"/>
      <c r="I381" s="44"/>
      <c r="J381" s="44"/>
      <c r="K381" s="44"/>
      <c r="L381" s="44"/>
      <c r="M381" s="44"/>
      <c r="N381" s="78"/>
      <c r="O381" s="44"/>
      <c r="P381" s="407"/>
      <c r="Q381" s="78"/>
      <c r="R381" s="464"/>
      <c r="S381" s="465"/>
      <c r="T381" s="44"/>
      <c r="U381" s="44"/>
      <c r="V381" s="44"/>
      <c r="W381" s="44"/>
      <c r="X381" s="44"/>
      <c r="Y381" s="44"/>
      <c r="Z381" s="44"/>
      <c r="AA381" s="44"/>
      <c r="AB381" s="44"/>
      <c r="AC381" s="44"/>
      <c r="AD381" s="44"/>
      <c r="AE381" s="44"/>
      <c r="AF381" s="44"/>
      <c r="AG381" s="78"/>
      <c r="AH381" s="44"/>
      <c r="AI381" s="44"/>
      <c r="AJ381" s="44"/>
      <c r="AK381" s="44"/>
      <c r="AL381" s="44"/>
      <c r="AM381" s="78"/>
      <c r="AN381" s="44"/>
      <c r="AO381" s="44"/>
      <c r="AP381" s="44"/>
    </row>
    <row r="382" ht="14.25" customHeight="1">
      <c r="A382" s="44"/>
      <c r="B382" s="44"/>
      <c r="C382" s="44"/>
      <c r="D382" s="78"/>
      <c r="E382" s="44"/>
      <c r="F382" s="44"/>
      <c r="G382" s="44"/>
      <c r="H382" s="44"/>
      <c r="I382" s="44"/>
      <c r="J382" s="44"/>
      <c r="K382" s="44"/>
      <c r="L382" s="44"/>
      <c r="M382" s="44"/>
      <c r="N382" s="78"/>
      <c r="O382" s="44"/>
      <c r="P382" s="407"/>
      <c r="Q382" s="78"/>
      <c r="R382" s="464"/>
      <c r="S382" s="465"/>
      <c r="T382" s="44"/>
      <c r="U382" s="44"/>
      <c r="V382" s="44"/>
      <c r="W382" s="44"/>
      <c r="X382" s="44"/>
      <c r="Y382" s="44"/>
      <c r="Z382" s="44"/>
      <c r="AA382" s="44"/>
      <c r="AB382" s="44"/>
      <c r="AC382" s="44"/>
      <c r="AD382" s="44"/>
      <c r="AE382" s="44"/>
      <c r="AF382" s="44"/>
      <c r="AG382" s="78"/>
      <c r="AH382" s="44"/>
      <c r="AI382" s="44"/>
      <c r="AJ382" s="44"/>
      <c r="AK382" s="44"/>
      <c r="AL382" s="44"/>
      <c r="AM382" s="78"/>
      <c r="AN382" s="44"/>
      <c r="AO382" s="44"/>
      <c r="AP382" s="44"/>
    </row>
    <row r="383" ht="14.25" customHeight="1">
      <c r="A383" s="44"/>
      <c r="B383" s="44"/>
      <c r="C383" s="44"/>
      <c r="D383" s="78"/>
      <c r="E383" s="44"/>
      <c r="F383" s="44"/>
      <c r="G383" s="44"/>
      <c r="H383" s="44"/>
      <c r="I383" s="44"/>
      <c r="J383" s="44"/>
      <c r="K383" s="44"/>
      <c r="L383" s="44"/>
      <c r="M383" s="44"/>
      <c r="N383" s="78"/>
      <c r="O383" s="44"/>
      <c r="P383" s="407"/>
      <c r="Q383" s="78"/>
      <c r="R383" s="464"/>
      <c r="S383" s="465"/>
      <c r="T383" s="44"/>
      <c r="U383" s="44"/>
      <c r="V383" s="44"/>
      <c r="W383" s="44"/>
      <c r="X383" s="44"/>
      <c r="Y383" s="44"/>
      <c r="Z383" s="44"/>
      <c r="AA383" s="44"/>
      <c r="AB383" s="44"/>
      <c r="AC383" s="44"/>
      <c r="AD383" s="44"/>
      <c r="AE383" s="44"/>
      <c r="AF383" s="44"/>
      <c r="AG383" s="78"/>
      <c r="AH383" s="44"/>
      <c r="AI383" s="44"/>
      <c r="AJ383" s="44"/>
      <c r="AK383" s="44"/>
      <c r="AL383" s="44"/>
      <c r="AM383" s="78"/>
      <c r="AN383" s="44"/>
      <c r="AO383" s="44"/>
      <c r="AP383" s="44"/>
    </row>
    <row r="384" ht="14.25" customHeight="1">
      <c r="A384" s="44"/>
      <c r="B384" s="44"/>
      <c r="C384" s="44"/>
      <c r="D384" s="78"/>
      <c r="E384" s="44"/>
      <c r="F384" s="44"/>
      <c r="G384" s="44"/>
      <c r="H384" s="44"/>
      <c r="I384" s="44"/>
      <c r="J384" s="44"/>
      <c r="K384" s="44"/>
      <c r="L384" s="44"/>
      <c r="M384" s="44"/>
      <c r="N384" s="78"/>
      <c r="O384" s="44"/>
      <c r="P384" s="407"/>
      <c r="Q384" s="78"/>
      <c r="R384" s="464"/>
      <c r="S384" s="465"/>
      <c r="T384" s="44"/>
      <c r="U384" s="44"/>
      <c r="V384" s="44"/>
      <c r="W384" s="44"/>
      <c r="X384" s="44"/>
      <c r="Y384" s="44"/>
      <c r="Z384" s="44"/>
      <c r="AA384" s="44"/>
      <c r="AB384" s="44"/>
      <c r="AC384" s="44"/>
      <c r="AD384" s="44"/>
      <c r="AE384" s="44"/>
      <c r="AF384" s="44"/>
      <c r="AG384" s="78"/>
      <c r="AH384" s="44"/>
      <c r="AI384" s="44"/>
      <c r="AJ384" s="44"/>
      <c r="AK384" s="44"/>
      <c r="AL384" s="44"/>
      <c r="AM384" s="78"/>
      <c r="AN384" s="44"/>
      <c r="AO384" s="44"/>
      <c r="AP384" s="44"/>
    </row>
    <row r="385" ht="14.25" customHeight="1">
      <c r="A385" s="44"/>
      <c r="B385" s="44"/>
      <c r="C385" s="44"/>
      <c r="D385" s="78"/>
      <c r="E385" s="44"/>
      <c r="F385" s="44"/>
      <c r="G385" s="44"/>
      <c r="H385" s="44"/>
      <c r="I385" s="44"/>
      <c r="J385" s="44"/>
      <c r="K385" s="44"/>
      <c r="L385" s="44"/>
      <c r="M385" s="44"/>
      <c r="N385" s="78"/>
      <c r="O385" s="44"/>
      <c r="P385" s="407"/>
      <c r="Q385" s="78"/>
      <c r="R385" s="464"/>
      <c r="S385" s="465"/>
      <c r="T385" s="44"/>
      <c r="U385" s="44"/>
      <c r="V385" s="44"/>
      <c r="W385" s="44"/>
      <c r="X385" s="44"/>
      <c r="Y385" s="44"/>
      <c r="Z385" s="44"/>
      <c r="AA385" s="44"/>
      <c r="AB385" s="44"/>
      <c r="AC385" s="44"/>
      <c r="AD385" s="44"/>
      <c r="AE385" s="44"/>
      <c r="AF385" s="44"/>
      <c r="AG385" s="78"/>
      <c r="AH385" s="44"/>
      <c r="AI385" s="44"/>
      <c r="AJ385" s="44"/>
      <c r="AK385" s="44"/>
      <c r="AL385" s="44"/>
      <c r="AM385" s="78"/>
      <c r="AN385" s="44"/>
      <c r="AO385" s="44"/>
      <c r="AP385" s="44"/>
    </row>
    <row r="386" ht="14.25" customHeight="1">
      <c r="A386" s="44"/>
      <c r="B386" s="44"/>
      <c r="C386" s="44"/>
      <c r="D386" s="78"/>
      <c r="E386" s="44"/>
      <c r="F386" s="44"/>
      <c r="G386" s="44"/>
      <c r="H386" s="44"/>
      <c r="I386" s="44"/>
      <c r="J386" s="44"/>
      <c r="K386" s="44"/>
      <c r="L386" s="44"/>
      <c r="M386" s="44"/>
      <c r="N386" s="78"/>
      <c r="O386" s="44"/>
      <c r="P386" s="407"/>
      <c r="Q386" s="78"/>
      <c r="R386" s="464"/>
      <c r="S386" s="465"/>
      <c r="T386" s="44"/>
      <c r="U386" s="44"/>
      <c r="V386" s="44"/>
      <c r="W386" s="44"/>
      <c r="X386" s="44"/>
      <c r="Y386" s="44"/>
      <c r="Z386" s="44"/>
      <c r="AA386" s="44"/>
      <c r="AB386" s="44"/>
      <c r="AC386" s="44"/>
      <c r="AD386" s="44"/>
      <c r="AE386" s="44"/>
      <c r="AF386" s="44"/>
      <c r="AG386" s="78"/>
      <c r="AH386" s="44"/>
      <c r="AI386" s="44"/>
      <c r="AJ386" s="44"/>
      <c r="AK386" s="44"/>
      <c r="AL386" s="44"/>
      <c r="AM386" s="78"/>
      <c r="AN386" s="44"/>
      <c r="AO386" s="44"/>
      <c r="AP386" s="44"/>
    </row>
    <row r="387" ht="14.25" customHeight="1">
      <c r="A387" s="44"/>
      <c r="B387" s="44"/>
      <c r="C387" s="44"/>
      <c r="D387" s="78"/>
      <c r="E387" s="44"/>
      <c r="F387" s="44"/>
      <c r="G387" s="44"/>
      <c r="H387" s="44"/>
      <c r="I387" s="44"/>
      <c r="J387" s="44"/>
      <c r="K387" s="44"/>
      <c r="L387" s="44"/>
      <c r="M387" s="44"/>
      <c r="N387" s="78"/>
      <c r="O387" s="44"/>
      <c r="P387" s="407"/>
      <c r="Q387" s="78"/>
      <c r="R387" s="464"/>
      <c r="S387" s="465"/>
      <c r="T387" s="44"/>
      <c r="U387" s="44"/>
      <c r="V387" s="44"/>
      <c r="W387" s="44"/>
      <c r="X387" s="44"/>
      <c r="Y387" s="44"/>
      <c r="Z387" s="44"/>
      <c r="AA387" s="44"/>
      <c r="AB387" s="44"/>
      <c r="AC387" s="44"/>
      <c r="AD387" s="44"/>
      <c r="AE387" s="44"/>
      <c r="AF387" s="44"/>
      <c r="AG387" s="78"/>
      <c r="AH387" s="44"/>
      <c r="AI387" s="44"/>
      <c r="AJ387" s="44"/>
      <c r="AK387" s="44"/>
      <c r="AL387" s="44"/>
      <c r="AM387" s="78"/>
      <c r="AN387" s="44"/>
      <c r="AO387" s="44"/>
      <c r="AP387" s="44"/>
    </row>
    <row r="388" ht="14.25" customHeight="1">
      <c r="A388" s="44"/>
      <c r="B388" s="44"/>
      <c r="C388" s="44"/>
      <c r="D388" s="78"/>
      <c r="E388" s="44"/>
      <c r="F388" s="44"/>
      <c r="G388" s="44"/>
      <c r="H388" s="44"/>
      <c r="I388" s="44"/>
      <c r="J388" s="44"/>
      <c r="K388" s="44"/>
      <c r="L388" s="44"/>
      <c r="M388" s="44"/>
      <c r="N388" s="78"/>
      <c r="O388" s="44"/>
      <c r="P388" s="407"/>
      <c r="Q388" s="78"/>
      <c r="R388" s="464"/>
      <c r="S388" s="465"/>
      <c r="T388" s="44"/>
      <c r="U388" s="44"/>
      <c r="V388" s="44"/>
      <c r="W388" s="44"/>
      <c r="X388" s="44"/>
      <c r="Y388" s="44"/>
      <c r="Z388" s="44"/>
      <c r="AA388" s="44"/>
      <c r="AB388" s="44"/>
      <c r="AC388" s="44"/>
      <c r="AD388" s="44"/>
      <c r="AE388" s="44"/>
      <c r="AF388" s="44"/>
      <c r="AG388" s="78"/>
      <c r="AH388" s="44"/>
      <c r="AI388" s="44"/>
      <c r="AJ388" s="44"/>
      <c r="AK388" s="44"/>
      <c r="AL388" s="44"/>
      <c r="AM388" s="78"/>
      <c r="AN388" s="44"/>
      <c r="AO388" s="44"/>
      <c r="AP388" s="44"/>
    </row>
    <row r="389" ht="14.25" customHeight="1">
      <c r="A389" s="44"/>
      <c r="B389" s="44"/>
      <c r="C389" s="44"/>
      <c r="D389" s="78"/>
      <c r="E389" s="44"/>
      <c r="F389" s="44"/>
      <c r="G389" s="44"/>
      <c r="H389" s="44"/>
      <c r="I389" s="44"/>
      <c r="J389" s="44"/>
      <c r="K389" s="44"/>
      <c r="L389" s="44"/>
      <c r="M389" s="44"/>
      <c r="N389" s="78"/>
      <c r="O389" s="44"/>
      <c r="P389" s="407"/>
      <c r="Q389" s="78"/>
      <c r="R389" s="464"/>
      <c r="S389" s="465"/>
      <c r="T389" s="44"/>
      <c r="U389" s="44"/>
      <c r="V389" s="44"/>
      <c r="W389" s="44"/>
      <c r="X389" s="44"/>
      <c r="Y389" s="44"/>
      <c r="Z389" s="44"/>
      <c r="AA389" s="44"/>
      <c r="AB389" s="44"/>
      <c r="AC389" s="44"/>
      <c r="AD389" s="44"/>
      <c r="AE389" s="44"/>
      <c r="AF389" s="44"/>
      <c r="AG389" s="78"/>
      <c r="AH389" s="44"/>
      <c r="AI389" s="44"/>
      <c r="AJ389" s="44"/>
      <c r="AK389" s="44"/>
      <c r="AL389" s="44"/>
      <c r="AM389" s="78"/>
      <c r="AN389" s="44"/>
      <c r="AO389" s="44"/>
      <c r="AP389" s="44"/>
    </row>
    <row r="390" ht="14.25" customHeight="1">
      <c r="A390" s="44"/>
      <c r="B390" s="44"/>
      <c r="C390" s="44"/>
      <c r="D390" s="78"/>
      <c r="E390" s="44"/>
      <c r="F390" s="44"/>
      <c r="G390" s="44"/>
      <c r="H390" s="44"/>
      <c r="I390" s="44"/>
      <c r="J390" s="44"/>
      <c r="K390" s="44"/>
      <c r="L390" s="44"/>
      <c r="M390" s="44"/>
      <c r="N390" s="78"/>
      <c r="O390" s="44"/>
      <c r="P390" s="407"/>
      <c r="Q390" s="78"/>
      <c r="R390" s="464"/>
      <c r="S390" s="465"/>
      <c r="T390" s="44"/>
      <c r="U390" s="44"/>
      <c r="V390" s="44"/>
      <c r="W390" s="44"/>
      <c r="X390" s="44"/>
      <c r="Y390" s="44"/>
      <c r="Z390" s="44"/>
      <c r="AA390" s="44"/>
      <c r="AB390" s="44"/>
      <c r="AC390" s="44"/>
      <c r="AD390" s="44"/>
      <c r="AE390" s="44"/>
      <c r="AF390" s="44"/>
      <c r="AG390" s="78"/>
      <c r="AH390" s="44"/>
      <c r="AI390" s="44"/>
      <c r="AJ390" s="44"/>
      <c r="AK390" s="44"/>
      <c r="AL390" s="44"/>
      <c r="AM390" s="78"/>
      <c r="AN390" s="44"/>
      <c r="AO390" s="44"/>
      <c r="AP390" s="44"/>
    </row>
    <row r="391" ht="14.25" customHeight="1">
      <c r="A391" s="44"/>
      <c r="B391" s="44"/>
      <c r="C391" s="44"/>
      <c r="D391" s="78"/>
      <c r="E391" s="44"/>
      <c r="F391" s="44"/>
      <c r="G391" s="44"/>
      <c r="H391" s="44"/>
      <c r="I391" s="44"/>
      <c r="J391" s="44"/>
      <c r="K391" s="44"/>
      <c r="L391" s="44"/>
      <c r="M391" s="44"/>
      <c r="N391" s="78"/>
      <c r="O391" s="44"/>
      <c r="P391" s="407"/>
      <c r="Q391" s="78"/>
      <c r="R391" s="464"/>
      <c r="S391" s="465"/>
      <c r="T391" s="44"/>
      <c r="U391" s="44"/>
      <c r="V391" s="44"/>
      <c r="W391" s="44"/>
      <c r="X391" s="44"/>
      <c r="Y391" s="44"/>
      <c r="Z391" s="44"/>
      <c r="AA391" s="44"/>
      <c r="AB391" s="44"/>
      <c r="AC391" s="44"/>
      <c r="AD391" s="44"/>
      <c r="AE391" s="44"/>
      <c r="AF391" s="44"/>
      <c r="AG391" s="78"/>
      <c r="AH391" s="44"/>
      <c r="AI391" s="44"/>
      <c r="AJ391" s="44"/>
      <c r="AK391" s="44"/>
      <c r="AL391" s="44"/>
      <c r="AM391" s="78"/>
      <c r="AN391" s="44"/>
      <c r="AO391" s="44"/>
      <c r="AP391" s="44"/>
    </row>
    <row r="392" ht="14.25" customHeight="1">
      <c r="A392" s="44"/>
      <c r="B392" s="44"/>
      <c r="C392" s="44"/>
      <c r="D392" s="78"/>
      <c r="E392" s="44"/>
      <c r="F392" s="44"/>
      <c r="G392" s="44"/>
      <c r="H392" s="44"/>
      <c r="I392" s="44"/>
      <c r="J392" s="44"/>
      <c r="K392" s="44"/>
      <c r="L392" s="44"/>
      <c r="M392" s="44"/>
      <c r="N392" s="78"/>
      <c r="O392" s="44"/>
      <c r="P392" s="407"/>
      <c r="Q392" s="78"/>
      <c r="R392" s="464"/>
      <c r="S392" s="465"/>
      <c r="T392" s="44"/>
      <c r="U392" s="44"/>
      <c r="V392" s="44"/>
      <c r="W392" s="44"/>
      <c r="X392" s="44"/>
      <c r="Y392" s="44"/>
      <c r="Z392" s="44"/>
      <c r="AA392" s="44"/>
      <c r="AB392" s="44"/>
      <c r="AC392" s="44"/>
      <c r="AD392" s="44"/>
      <c r="AE392" s="44"/>
      <c r="AF392" s="44"/>
      <c r="AG392" s="78"/>
      <c r="AH392" s="44"/>
      <c r="AI392" s="44"/>
      <c r="AJ392" s="44"/>
      <c r="AK392" s="44"/>
      <c r="AL392" s="44"/>
      <c r="AM392" s="78"/>
      <c r="AN392" s="44"/>
      <c r="AO392" s="44"/>
      <c r="AP392" s="44"/>
    </row>
    <row r="393" ht="14.25" customHeight="1">
      <c r="A393" s="44"/>
      <c r="B393" s="44"/>
      <c r="C393" s="44"/>
      <c r="D393" s="78"/>
      <c r="E393" s="44"/>
      <c r="F393" s="44"/>
      <c r="G393" s="44"/>
      <c r="H393" s="44"/>
      <c r="I393" s="44"/>
      <c r="J393" s="44"/>
      <c r="K393" s="44"/>
      <c r="L393" s="44"/>
      <c r="M393" s="44"/>
      <c r="N393" s="78"/>
      <c r="O393" s="44"/>
      <c r="P393" s="407"/>
      <c r="Q393" s="78"/>
      <c r="R393" s="464"/>
      <c r="S393" s="465"/>
      <c r="T393" s="44"/>
      <c r="U393" s="44"/>
      <c r="V393" s="44"/>
      <c r="W393" s="44"/>
      <c r="X393" s="44"/>
      <c r="Y393" s="44"/>
      <c r="Z393" s="44"/>
      <c r="AA393" s="44"/>
      <c r="AB393" s="44"/>
      <c r="AC393" s="44"/>
      <c r="AD393" s="44"/>
      <c r="AE393" s="44"/>
      <c r="AF393" s="44"/>
      <c r="AG393" s="78"/>
      <c r="AH393" s="44"/>
      <c r="AI393" s="44"/>
      <c r="AJ393" s="44"/>
      <c r="AK393" s="44"/>
      <c r="AL393" s="44"/>
      <c r="AM393" s="78"/>
      <c r="AN393" s="44"/>
      <c r="AO393" s="44"/>
      <c r="AP393" s="44"/>
    </row>
    <row r="394" ht="14.25" customHeight="1">
      <c r="A394" s="44"/>
      <c r="B394" s="44"/>
      <c r="C394" s="44"/>
      <c r="D394" s="78"/>
      <c r="E394" s="44"/>
      <c r="F394" s="44"/>
      <c r="G394" s="44"/>
      <c r="H394" s="44"/>
      <c r="I394" s="44"/>
      <c r="J394" s="44"/>
      <c r="K394" s="44"/>
      <c r="L394" s="44"/>
      <c r="M394" s="44"/>
      <c r="N394" s="78"/>
      <c r="O394" s="44"/>
      <c r="P394" s="407"/>
      <c r="Q394" s="78"/>
      <c r="R394" s="464"/>
      <c r="S394" s="465"/>
      <c r="T394" s="44"/>
      <c r="U394" s="44"/>
      <c r="V394" s="44"/>
      <c r="W394" s="44"/>
      <c r="X394" s="44"/>
      <c r="Y394" s="44"/>
      <c r="Z394" s="44"/>
      <c r="AA394" s="44"/>
      <c r="AB394" s="44"/>
      <c r="AC394" s="44"/>
      <c r="AD394" s="44"/>
      <c r="AE394" s="44"/>
      <c r="AF394" s="44"/>
      <c r="AG394" s="78"/>
      <c r="AH394" s="44"/>
      <c r="AI394" s="44"/>
      <c r="AJ394" s="44"/>
      <c r="AK394" s="44"/>
      <c r="AL394" s="44"/>
      <c r="AM394" s="78"/>
      <c r="AN394" s="44"/>
      <c r="AO394" s="44"/>
      <c r="AP394" s="44"/>
    </row>
    <row r="395" ht="14.25" customHeight="1">
      <c r="A395" s="44"/>
      <c r="B395" s="44"/>
      <c r="C395" s="44"/>
      <c r="D395" s="78"/>
      <c r="E395" s="44"/>
      <c r="F395" s="44"/>
      <c r="G395" s="44"/>
      <c r="H395" s="44"/>
      <c r="I395" s="44"/>
      <c r="J395" s="44"/>
      <c r="K395" s="44"/>
      <c r="L395" s="44"/>
      <c r="M395" s="44"/>
      <c r="N395" s="78"/>
      <c r="O395" s="44"/>
      <c r="P395" s="407"/>
      <c r="Q395" s="78"/>
      <c r="R395" s="464"/>
      <c r="S395" s="465"/>
      <c r="T395" s="44"/>
      <c r="U395" s="44"/>
      <c r="V395" s="44"/>
      <c r="W395" s="44"/>
      <c r="X395" s="44"/>
      <c r="Y395" s="44"/>
      <c r="Z395" s="44"/>
      <c r="AA395" s="44"/>
      <c r="AB395" s="44"/>
      <c r="AC395" s="44"/>
      <c r="AD395" s="44"/>
      <c r="AE395" s="44"/>
      <c r="AF395" s="44"/>
      <c r="AG395" s="78"/>
      <c r="AH395" s="44"/>
      <c r="AI395" s="44"/>
      <c r="AJ395" s="44"/>
      <c r="AK395" s="44"/>
      <c r="AL395" s="44"/>
      <c r="AM395" s="78"/>
      <c r="AN395" s="44"/>
      <c r="AO395" s="44"/>
      <c r="AP395" s="44"/>
    </row>
    <row r="396" ht="14.25" customHeight="1">
      <c r="A396" s="44"/>
      <c r="B396" s="44"/>
      <c r="C396" s="44"/>
      <c r="D396" s="78"/>
      <c r="E396" s="44"/>
      <c r="F396" s="44"/>
      <c r="G396" s="44"/>
      <c r="H396" s="44"/>
      <c r="I396" s="44"/>
      <c r="J396" s="44"/>
      <c r="K396" s="44"/>
      <c r="L396" s="44"/>
      <c r="M396" s="44"/>
      <c r="N396" s="78"/>
      <c r="O396" s="44"/>
      <c r="P396" s="407"/>
      <c r="Q396" s="78"/>
      <c r="R396" s="464"/>
      <c r="S396" s="465"/>
      <c r="T396" s="44"/>
      <c r="U396" s="44"/>
      <c r="V396" s="44"/>
      <c r="W396" s="44"/>
      <c r="X396" s="44"/>
      <c r="Y396" s="44"/>
      <c r="Z396" s="44"/>
      <c r="AA396" s="44"/>
      <c r="AB396" s="44"/>
      <c r="AC396" s="44"/>
      <c r="AD396" s="44"/>
      <c r="AE396" s="44"/>
      <c r="AF396" s="44"/>
      <c r="AG396" s="78"/>
      <c r="AH396" s="44"/>
      <c r="AI396" s="44"/>
      <c r="AJ396" s="44"/>
      <c r="AK396" s="44"/>
      <c r="AL396" s="44"/>
      <c r="AM396" s="78"/>
      <c r="AN396" s="44"/>
      <c r="AO396" s="44"/>
      <c r="AP396" s="44"/>
    </row>
    <row r="397" ht="14.25" customHeight="1">
      <c r="A397" s="44"/>
      <c r="B397" s="44"/>
      <c r="C397" s="44"/>
      <c r="D397" s="78"/>
      <c r="E397" s="44"/>
      <c r="F397" s="44"/>
      <c r="G397" s="44"/>
      <c r="H397" s="44"/>
      <c r="I397" s="44"/>
      <c r="J397" s="44"/>
      <c r="K397" s="44"/>
      <c r="L397" s="44"/>
      <c r="M397" s="44"/>
      <c r="N397" s="78"/>
      <c r="O397" s="44"/>
      <c r="P397" s="407"/>
      <c r="Q397" s="78"/>
      <c r="R397" s="464"/>
      <c r="S397" s="465"/>
      <c r="T397" s="44"/>
      <c r="U397" s="44"/>
      <c r="V397" s="44"/>
      <c r="W397" s="44"/>
      <c r="X397" s="44"/>
      <c r="Y397" s="44"/>
      <c r="Z397" s="44"/>
      <c r="AA397" s="44"/>
      <c r="AB397" s="44"/>
      <c r="AC397" s="44"/>
      <c r="AD397" s="44"/>
      <c r="AE397" s="44"/>
      <c r="AF397" s="44"/>
      <c r="AG397" s="78"/>
      <c r="AH397" s="44"/>
      <c r="AI397" s="44"/>
      <c r="AJ397" s="44"/>
      <c r="AK397" s="44"/>
      <c r="AL397" s="44"/>
      <c r="AM397" s="78"/>
      <c r="AN397" s="44"/>
      <c r="AO397" s="44"/>
      <c r="AP397" s="44"/>
    </row>
    <row r="398" ht="14.25" customHeight="1">
      <c r="A398" s="44"/>
      <c r="B398" s="44"/>
      <c r="C398" s="44"/>
      <c r="D398" s="78"/>
      <c r="E398" s="44"/>
      <c r="F398" s="44"/>
      <c r="G398" s="44"/>
      <c r="H398" s="44"/>
      <c r="I398" s="44"/>
      <c r="J398" s="44"/>
      <c r="K398" s="44"/>
      <c r="L398" s="44"/>
      <c r="M398" s="44"/>
      <c r="N398" s="78"/>
      <c r="O398" s="44"/>
      <c r="P398" s="407"/>
      <c r="Q398" s="78"/>
      <c r="R398" s="464"/>
      <c r="S398" s="465"/>
      <c r="T398" s="44"/>
      <c r="U398" s="44"/>
      <c r="V398" s="44"/>
      <c r="W398" s="44"/>
      <c r="X398" s="44"/>
      <c r="Y398" s="44"/>
      <c r="Z398" s="44"/>
      <c r="AA398" s="44"/>
      <c r="AB398" s="44"/>
      <c r="AC398" s="44"/>
      <c r="AD398" s="44"/>
      <c r="AE398" s="44"/>
      <c r="AF398" s="44"/>
      <c r="AG398" s="78"/>
      <c r="AH398" s="44"/>
      <c r="AI398" s="44"/>
      <c r="AJ398" s="44"/>
      <c r="AK398" s="44"/>
      <c r="AL398" s="44"/>
      <c r="AM398" s="78"/>
      <c r="AN398" s="44"/>
      <c r="AO398" s="44"/>
      <c r="AP398" s="44"/>
    </row>
    <row r="399" ht="14.25" customHeight="1">
      <c r="A399" s="44"/>
      <c r="B399" s="44"/>
      <c r="C399" s="44"/>
      <c r="D399" s="78"/>
      <c r="E399" s="44"/>
      <c r="F399" s="44"/>
      <c r="G399" s="44"/>
      <c r="H399" s="44"/>
      <c r="I399" s="44"/>
      <c r="J399" s="44"/>
      <c r="K399" s="44"/>
      <c r="L399" s="44"/>
      <c r="M399" s="44"/>
      <c r="N399" s="78"/>
      <c r="O399" s="44"/>
      <c r="P399" s="407"/>
      <c r="Q399" s="78"/>
      <c r="R399" s="464"/>
      <c r="S399" s="465"/>
      <c r="T399" s="44"/>
      <c r="U399" s="44"/>
      <c r="V399" s="44"/>
      <c r="W399" s="44"/>
      <c r="X399" s="44"/>
      <c r="Y399" s="44"/>
      <c r="Z399" s="44"/>
      <c r="AA399" s="44"/>
      <c r="AB399" s="44"/>
      <c r="AC399" s="44"/>
      <c r="AD399" s="44"/>
      <c r="AE399" s="44"/>
      <c r="AF399" s="44"/>
      <c r="AG399" s="78"/>
      <c r="AH399" s="44"/>
      <c r="AI399" s="44"/>
      <c r="AJ399" s="44"/>
      <c r="AK399" s="44"/>
      <c r="AL399" s="44"/>
      <c r="AM399" s="78"/>
      <c r="AN399" s="44"/>
      <c r="AO399" s="44"/>
      <c r="AP399" s="44"/>
    </row>
    <row r="400" ht="14.25" customHeight="1">
      <c r="A400" s="44"/>
      <c r="B400" s="44"/>
      <c r="C400" s="44"/>
      <c r="D400" s="78"/>
      <c r="E400" s="44"/>
      <c r="F400" s="44"/>
      <c r="G400" s="44"/>
      <c r="H400" s="44"/>
      <c r="I400" s="44"/>
      <c r="J400" s="44"/>
      <c r="K400" s="44"/>
      <c r="L400" s="44"/>
      <c r="M400" s="44"/>
      <c r="N400" s="78"/>
      <c r="O400" s="44"/>
      <c r="P400" s="407"/>
      <c r="Q400" s="78"/>
      <c r="R400" s="464"/>
      <c r="S400" s="465"/>
      <c r="T400" s="44"/>
      <c r="U400" s="44"/>
      <c r="V400" s="44"/>
      <c r="W400" s="44"/>
      <c r="X400" s="44"/>
      <c r="Y400" s="44"/>
      <c r="Z400" s="44"/>
      <c r="AA400" s="44"/>
      <c r="AB400" s="44"/>
      <c r="AC400" s="44"/>
      <c r="AD400" s="44"/>
      <c r="AE400" s="44"/>
      <c r="AF400" s="44"/>
      <c r="AG400" s="78"/>
      <c r="AH400" s="44"/>
      <c r="AI400" s="44"/>
      <c r="AJ400" s="44"/>
      <c r="AK400" s="44"/>
      <c r="AL400" s="44"/>
      <c r="AM400" s="78"/>
      <c r="AN400" s="44"/>
      <c r="AO400" s="44"/>
      <c r="AP400" s="44"/>
    </row>
    <row r="401" ht="14.25" customHeight="1">
      <c r="A401" s="44"/>
      <c r="B401" s="44"/>
      <c r="C401" s="44"/>
      <c r="D401" s="78"/>
      <c r="E401" s="44"/>
      <c r="F401" s="44"/>
      <c r="G401" s="44"/>
      <c r="H401" s="44"/>
      <c r="I401" s="44"/>
      <c r="J401" s="44"/>
      <c r="K401" s="44"/>
      <c r="L401" s="44"/>
      <c r="M401" s="44"/>
      <c r="N401" s="78"/>
      <c r="O401" s="44"/>
      <c r="P401" s="407"/>
      <c r="Q401" s="78"/>
      <c r="R401" s="464"/>
      <c r="S401" s="465"/>
      <c r="T401" s="44"/>
      <c r="U401" s="44"/>
      <c r="V401" s="44"/>
      <c r="W401" s="44"/>
      <c r="X401" s="44"/>
      <c r="Y401" s="44"/>
      <c r="Z401" s="44"/>
      <c r="AA401" s="44"/>
      <c r="AB401" s="44"/>
      <c r="AC401" s="44"/>
      <c r="AD401" s="44"/>
      <c r="AE401" s="44"/>
      <c r="AF401" s="44"/>
      <c r="AG401" s="78"/>
      <c r="AH401" s="44"/>
      <c r="AI401" s="44"/>
      <c r="AJ401" s="44"/>
      <c r="AK401" s="44"/>
      <c r="AL401" s="44"/>
      <c r="AM401" s="78"/>
      <c r="AN401" s="44"/>
      <c r="AO401" s="44"/>
      <c r="AP401" s="44"/>
    </row>
    <row r="402" ht="14.25" customHeight="1">
      <c r="A402" s="44"/>
      <c r="B402" s="44"/>
      <c r="C402" s="44"/>
      <c r="D402" s="78"/>
      <c r="E402" s="44"/>
      <c r="F402" s="44"/>
      <c r="G402" s="44"/>
      <c r="H402" s="44"/>
      <c r="I402" s="44"/>
      <c r="J402" s="44"/>
      <c r="K402" s="44"/>
      <c r="L402" s="44"/>
      <c r="M402" s="44"/>
      <c r="N402" s="78"/>
      <c r="O402" s="44"/>
      <c r="P402" s="407"/>
      <c r="Q402" s="78"/>
      <c r="R402" s="464"/>
      <c r="S402" s="465"/>
      <c r="T402" s="44"/>
      <c r="U402" s="44"/>
      <c r="V402" s="44"/>
      <c r="W402" s="44"/>
      <c r="X402" s="44"/>
      <c r="Y402" s="44"/>
      <c r="Z402" s="44"/>
      <c r="AA402" s="44"/>
      <c r="AB402" s="44"/>
      <c r="AC402" s="44"/>
      <c r="AD402" s="44"/>
      <c r="AE402" s="44"/>
      <c r="AF402" s="44"/>
      <c r="AG402" s="78"/>
      <c r="AH402" s="44"/>
      <c r="AI402" s="44"/>
      <c r="AJ402" s="44"/>
      <c r="AK402" s="44"/>
      <c r="AL402" s="44"/>
      <c r="AM402" s="78"/>
      <c r="AN402" s="44"/>
      <c r="AO402" s="44"/>
      <c r="AP402" s="44"/>
    </row>
    <row r="403" ht="14.25" customHeight="1">
      <c r="A403" s="44"/>
      <c r="B403" s="44"/>
      <c r="C403" s="44"/>
      <c r="D403" s="78"/>
      <c r="E403" s="44"/>
      <c r="F403" s="44"/>
      <c r="G403" s="44"/>
      <c r="H403" s="44"/>
      <c r="I403" s="44"/>
      <c r="J403" s="44"/>
      <c r="K403" s="44"/>
      <c r="L403" s="44"/>
      <c r="M403" s="44"/>
      <c r="N403" s="78"/>
      <c r="O403" s="44"/>
      <c r="P403" s="407"/>
      <c r="Q403" s="78"/>
      <c r="R403" s="464"/>
      <c r="S403" s="465"/>
      <c r="T403" s="44"/>
      <c r="U403" s="44"/>
      <c r="V403" s="44"/>
      <c r="W403" s="44"/>
      <c r="X403" s="44"/>
      <c r="Y403" s="44"/>
      <c r="Z403" s="44"/>
      <c r="AA403" s="44"/>
      <c r="AB403" s="44"/>
      <c r="AC403" s="44"/>
      <c r="AD403" s="44"/>
      <c r="AE403" s="44"/>
      <c r="AF403" s="44"/>
      <c r="AG403" s="78"/>
      <c r="AH403" s="44"/>
      <c r="AI403" s="44"/>
      <c r="AJ403" s="44"/>
      <c r="AK403" s="44"/>
      <c r="AL403" s="44"/>
      <c r="AM403" s="78"/>
      <c r="AN403" s="44"/>
      <c r="AO403" s="44"/>
      <c r="AP403" s="44"/>
    </row>
    <row r="404" ht="14.25" customHeight="1">
      <c r="A404" s="44"/>
      <c r="B404" s="44"/>
      <c r="C404" s="44"/>
      <c r="D404" s="78"/>
      <c r="E404" s="44"/>
      <c r="F404" s="44"/>
      <c r="G404" s="44"/>
      <c r="H404" s="44"/>
      <c r="I404" s="44"/>
      <c r="J404" s="44"/>
      <c r="K404" s="44"/>
      <c r="L404" s="44"/>
      <c r="M404" s="44"/>
      <c r="N404" s="78"/>
      <c r="O404" s="44"/>
      <c r="P404" s="407"/>
      <c r="Q404" s="78"/>
      <c r="R404" s="464"/>
      <c r="S404" s="465"/>
      <c r="T404" s="44"/>
      <c r="U404" s="44"/>
      <c r="V404" s="44"/>
      <c r="W404" s="44"/>
      <c r="X404" s="44"/>
      <c r="Y404" s="44"/>
      <c r="Z404" s="44"/>
      <c r="AA404" s="44"/>
      <c r="AB404" s="44"/>
      <c r="AC404" s="44"/>
      <c r="AD404" s="44"/>
      <c r="AE404" s="44"/>
      <c r="AF404" s="44"/>
      <c r="AG404" s="78"/>
      <c r="AH404" s="44"/>
      <c r="AI404" s="44"/>
      <c r="AJ404" s="44"/>
      <c r="AK404" s="44"/>
      <c r="AL404" s="44"/>
      <c r="AM404" s="78"/>
      <c r="AN404" s="44"/>
      <c r="AO404" s="44"/>
      <c r="AP404" s="44"/>
    </row>
    <row r="405" ht="14.25" customHeight="1">
      <c r="A405" s="44"/>
      <c r="B405" s="44"/>
      <c r="C405" s="44"/>
      <c r="D405" s="78"/>
      <c r="E405" s="44"/>
      <c r="F405" s="44"/>
      <c r="G405" s="44"/>
      <c r="H405" s="44"/>
      <c r="I405" s="44"/>
      <c r="J405" s="44"/>
      <c r="K405" s="44"/>
      <c r="L405" s="44"/>
      <c r="M405" s="44"/>
      <c r="N405" s="78"/>
      <c r="O405" s="44"/>
      <c r="P405" s="407"/>
      <c r="Q405" s="78"/>
      <c r="R405" s="464"/>
      <c r="S405" s="465"/>
      <c r="T405" s="44"/>
      <c r="U405" s="44"/>
      <c r="V405" s="44"/>
      <c r="W405" s="44"/>
      <c r="X405" s="44"/>
      <c r="Y405" s="44"/>
      <c r="Z405" s="44"/>
      <c r="AA405" s="44"/>
      <c r="AB405" s="44"/>
      <c r="AC405" s="44"/>
      <c r="AD405" s="44"/>
      <c r="AE405" s="44"/>
      <c r="AF405" s="44"/>
      <c r="AG405" s="78"/>
      <c r="AH405" s="44"/>
      <c r="AI405" s="44"/>
      <c r="AJ405" s="44"/>
      <c r="AK405" s="44"/>
      <c r="AL405" s="44"/>
      <c r="AM405" s="78"/>
      <c r="AN405" s="44"/>
      <c r="AO405" s="44"/>
      <c r="AP405" s="44"/>
    </row>
    <row r="406" ht="14.25" customHeight="1">
      <c r="A406" s="44"/>
      <c r="B406" s="44"/>
      <c r="C406" s="44"/>
      <c r="D406" s="78"/>
      <c r="E406" s="44"/>
      <c r="F406" s="44"/>
      <c r="G406" s="44"/>
      <c r="H406" s="44"/>
      <c r="I406" s="44"/>
      <c r="J406" s="44"/>
      <c r="K406" s="44"/>
      <c r="L406" s="44"/>
      <c r="M406" s="44"/>
      <c r="N406" s="78"/>
      <c r="O406" s="44"/>
      <c r="P406" s="407"/>
      <c r="Q406" s="78"/>
      <c r="R406" s="464"/>
      <c r="S406" s="465"/>
      <c r="T406" s="44"/>
      <c r="U406" s="44"/>
      <c r="V406" s="44"/>
      <c r="W406" s="44"/>
      <c r="X406" s="44"/>
      <c r="Y406" s="44"/>
      <c r="Z406" s="44"/>
      <c r="AA406" s="44"/>
      <c r="AB406" s="44"/>
      <c r="AC406" s="44"/>
      <c r="AD406" s="44"/>
      <c r="AE406" s="44"/>
      <c r="AF406" s="44"/>
      <c r="AG406" s="78"/>
      <c r="AH406" s="44"/>
      <c r="AI406" s="44"/>
      <c r="AJ406" s="44"/>
      <c r="AK406" s="44"/>
      <c r="AL406" s="44"/>
      <c r="AM406" s="78"/>
      <c r="AN406" s="44"/>
      <c r="AO406" s="44"/>
      <c r="AP406" s="44"/>
    </row>
    <row r="407" ht="14.25" customHeight="1">
      <c r="A407" s="44"/>
      <c r="B407" s="44"/>
      <c r="C407" s="44"/>
      <c r="D407" s="78"/>
      <c r="E407" s="44"/>
      <c r="F407" s="44"/>
      <c r="G407" s="44"/>
      <c r="H407" s="44"/>
      <c r="I407" s="44"/>
      <c r="J407" s="44"/>
      <c r="K407" s="44"/>
      <c r="L407" s="44"/>
      <c r="M407" s="44"/>
      <c r="N407" s="78"/>
      <c r="O407" s="44"/>
      <c r="P407" s="407"/>
      <c r="Q407" s="78"/>
      <c r="R407" s="464"/>
      <c r="S407" s="465"/>
      <c r="T407" s="44"/>
      <c r="U407" s="44"/>
      <c r="V407" s="44"/>
      <c r="W407" s="44"/>
      <c r="X407" s="44"/>
      <c r="Y407" s="44"/>
      <c r="Z407" s="44"/>
      <c r="AA407" s="44"/>
      <c r="AB407" s="44"/>
      <c r="AC407" s="44"/>
      <c r="AD407" s="44"/>
      <c r="AE407" s="44"/>
      <c r="AF407" s="44"/>
      <c r="AG407" s="78"/>
      <c r="AH407" s="44"/>
      <c r="AI407" s="44"/>
      <c r="AJ407" s="44"/>
      <c r="AK407" s="44"/>
      <c r="AL407" s="44"/>
      <c r="AM407" s="78"/>
      <c r="AN407" s="44"/>
      <c r="AO407" s="44"/>
      <c r="AP407" s="44"/>
    </row>
    <row r="408" ht="14.25" customHeight="1">
      <c r="A408" s="44"/>
      <c r="B408" s="44"/>
      <c r="C408" s="44"/>
      <c r="D408" s="78"/>
      <c r="E408" s="44"/>
      <c r="F408" s="44"/>
      <c r="G408" s="44"/>
      <c r="H408" s="44"/>
      <c r="I408" s="44"/>
      <c r="J408" s="44"/>
      <c r="K408" s="44"/>
      <c r="L408" s="44"/>
      <c r="M408" s="44"/>
      <c r="N408" s="78"/>
      <c r="O408" s="44"/>
      <c r="P408" s="407"/>
      <c r="Q408" s="78"/>
      <c r="R408" s="464"/>
      <c r="S408" s="465"/>
      <c r="T408" s="44"/>
      <c r="U408" s="44"/>
      <c r="V408" s="44"/>
      <c r="W408" s="44"/>
      <c r="X408" s="44"/>
      <c r="Y408" s="44"/>
      <c r="Z408" s="44"/>
      <c r="AA408" s="44"/>
      <c r="AB408" s="44"/>
      <c r="AC408" s="44"/>
      <c r="AD408" s="44"/>
      <c r="AE408" s="44"/>
      <c r="AF408" s="44"/>
      <c r="AG408" s="78"/>
      <c r="AH408" s="44"/>
      <c r="AI408" s="44"/>
      <c r="AJ408" s="44"/>
      <c r="AK408" s="44"/>
      <c r="AL408" s="44"/>
      <c r="AM408" s="78"/>
      <c r="AN408" s="44"/>
      <c r="AO408" s="44"/>
      <c r="AP408" s="44"/>
    </row>
    <row r="409" ht="14.25" customHeight="1">
      <c r="A409" s="44"/>
      <c r="B409" s="44"/>
      <c r="C409" s="44"/>
      <c r="D409" s="78"/>
      <c r="E409" s="44"/>
      <c r="F409" s="44"/>
      <c r="G409" s="44"/>
      <c r="H409" s="44"/>
      <c r="I409" s="44"/>
      <c r="J409" s="44"/>
      <c r="K409" s="44"/>
      <c r="L409" s="44"/>
      <c r="M409" s="44"/>
      <c r="N409" s="78"/>
      <c r="O409" s="44"/>
      <c r="P409" s="407"/>
      <c r="Q409" s="78"/>
      <c r="R409" s="464"/>
      <c r="S409" s="465"/>
      <c r="T409" s="44"/>
      <c r="U409" s="44"/>
      <c r="V409" s="44"/>
      <c r="W409" s="44"/>
      <c r="X409" s="44"/>
      <c r="Y409" s="44"/>
      <c r="Z409" s="44"/>
      <c r="AA409" s="44"/>
      <c r="AB409" s="44"/>
      <c r="AC409" s="44"/>
      <c r="AD409" s="44"/>
      <c r="AE409" s="44"/>
      <c r="AF409" s="44"/>
      <c r="AG409" s="78"/>
      <c r="AH409" s="44"/>
      <c r="AI409" s="44"/>
      <c r="AJ409" s="44"/>
      <c r="AK409" s="44"/>
      <c r="AL409" s="44"/>
      <c r="AM409" s="78"/>
      <c r="AN409" s="44"/>
      <c r="AO409" s="44"/>
      <c r="AP409" s="44"/>
    </row>
    <row r="410" ht="14.25" customHeight="1">
      <c r="A410" s="44"/>
      <c r="B410" s="44"/>
      <c r="C410" s="44"/>
      <c r="D410" s="78"/>
      <c r="E410" s="44"/>
      <c r="F410" s="44"/>
      <c r="G410" s="44"/>
      <c r="H410" s="44"/>
      <c r="I410" s="44"/>
      <c r="J410" s="44"/>
      <c r="K410" s="44"/>
      <c r="L410" s="44"/>
      <c r="M410" s="44"/>
      <c r="N410" s="78"/>
      <c r="O410" s="44"/>
      <c r="P410" s="407"/>
      <c r="Q410" s="78"/>
      <c r="R410" s="464"/>
      <c r="S410" s="465"/>
      <c r="T410" s="44"/>
      <c r="U410" s="44"/>
      <c r="V410" s="44"/>
      <c r="W410" s="44"/>
      <c r="X410" s="44"/>
      <c r="Y410" s="44"/>
      <c r="Z410" s="44"/>
      <c r="AA410" s="44"/>
      <c r="AB410" s="44"/>
      <c r="AC410" s="44"/>
      <c r="AD410" s="44"/>
      <c r="AE410" s="44"/>
      <c r="AF410" s="44"/>
      <c r="AG410" s="78"/>
      <c r="AH410" s="44"/>
      <c r="AI410" s="44"/>
      <c r="AJ410" s="44"/>
      <c r="AK410" s="44"/>
      <c r="AL410" s="44"/>
      <c r="AM410" s="78"/>
      <c r="AN410" s="44"/>
      <c r="AO410" s="44"/>
      <c r="AP410" s="44"/>
    </row>
    <row r="411" ht="14.25" customHeight="1">
      <c r="A411" s="44"/>
      <c r="B411" s="44"/>
      <c r="C411" s="44"/>
      <c r="D411" s="78"/>
      <c r="E411" s="44"/>
      <c r="F411" s="44"/>
      <c r="G411" s="44"/>
      <c r="H411" s="44"/>
      <c r="I411" s="44"/>
      <c r="J411" s="44"/>
      <c r="K411" s="44"/>
      <c r="L411" s="44"/>
      <c r="M411" s="44"/>
      <c r="N411" s="78"/>
      <c r="O411" s="44"/>
      <c r="P411" s="407"/>
      <c r="Q411" s="78"/>
      <c r="R411" s="464"/>
      <c r="S411" s="465"/>
      <c r="T411" s="44"/>
      <c r="U411" s="44"/>
      <c r="V411" s="44"/>
      <c r="W411" s="44"/>
      <c r="X411" s="44"/>
      <c r="Y411" s="44"/>
      <c r="Z411" s="44"/>
      <c r="AA411" s="44"/>
      <c r="AB411" s="44"/>
      <c r="AC411" s="44"/>
      <c r="AD411" s="44"/>
      <c r="AE411" s="44"/>
      <c r="AF411" s="44"/>
      <c r="AG411" s="78"/>
      <c r="AH411" s="44"/>
      <c r="AI411" s="44"/>
      <c r="AJ411" s="44"/>
      <c r="AK411" s="44"/>
      <c r="AL411" s="44"/>
      <c r="AM411" s="78"/>
      <c r="AN411" s="44"/>
      <c r="AO411" s="44"/>
      <c r="AP411" s="44"/>
    </row>
    <row r="412" ht="14.25" customHeight="1">
      <c r="A412" s="44"/>
      <c r="B412" s="44"/>
      <c r="C412" s="44"/>
      <c r="D412" s="78"/>
      <c r="E412" s="44"/>
      <c r="F412" s="44"/>
      <c r="G412" s="44"/>
      <c r="H412" s="44"/>
      <c r="I412" s="44"/>
      <c r="J412" s="44"/>
      <c r="K412" s="44"/>
      <c r="L412" s="44"/>
      <c r="M412" s="44"/>
      <c r="N412" s="78"/>
      <c r="O412" s="44"/>
      <c r="P412" s="407"/>
      <c r="Q412" s="78"/>
      <c r="R412" s="464"/>
      <c r="S412" s="465"/>
      <c r="T412" s="44"/>
      <c r="U412" s="44"/>
      <c r="V412" s="44"/>
      <c r="W412" s="44"/>
      <c r="X412" s="44"/>
      <c r="Y412" s="44"/>
      <c r="Z412" s="44"/>
      <c r="AA412" s="44"/>
      <c r="AB412" s="44"/>
      <c r="AC412" s="44"/>
      <c r="AD412" s="44"/>
      <c r="AE412" s="44"/>
      <c r="AF412" s="44"/>
      <c r="AG412" s="78"/>
      <c r="AH412" s="44"/>
      <c r="AI412" s="44"/>
      <c r="AJ412" s="44"/>
      <c r="AK412" s="44"/>
      <c r="AL412" s="44"/>
      <c r="AM412" s="78"/>
      <c r="AN412" s="44"/>
      <c r="AO412" s="44"/>
      <c r="AP412" s="44"/>
    </row>
    <row r="413" ht="14.25" customHeight="1">
      <c r="A413" s="44"/>
      <c r="B413" s="44"/>
      <c r="C413" s="44"/>
      <c r="D413" s="78"/>
      <c r="E413" s="44"/>
      <c r="F413" s="44"/>
      <c r="G413" s="44"/>
      <c r="H413" s="44"/>
      <c r="I413" s="44"/>
      <c r="J413" s="44"/>
      <c r="K413" s="44"/>
      <c r="L413" s="44"/>
      <c r="M413" s="44"/>
      <c r="N413" s="78"/>
      <c r="O413" s="44"/>
      <c r="P413" s="407"/>
      <c r="Q413" s="78"/>
      <c r="R413" s="464"/>
      <c r="S413" s="465"/>
      <c r="T413" s="44"/>
      <c r="U413" s="44"/>
      <c r="V413" s="44"/>
      <c r="W413" s="44"/>
      <c r="X413" s="44"/>
      <c r="Y413" s="44"/>
      <c r="Z413" s="44"/>
      <c r="AA413" s="44"/>
      <c r="AB413" s="44"/>
      <c r="AC413" s="44"/>
      <c r="AD413" s="44"/>
      <c r="AE413" s="44"/>
      <c r="AF413" s="44"/>
      <c r="AG413" s="78"/>
      <c r="AH413" s="44"/>
      <c r="AI413" s="44"/>
      <c r="AJ413" s="44"/>
      <c r="AK413" s="44"/>
      <c r="AL413" s="44"/>
      <c r="AM413" s="78"/>
      <c r="AN413" s="44"/>
      <c r="AO413" s="44"/>
      <c r="AP413" s="44"/>
    </row>
    <row r="414" ht="14.25" customHeight="1">
      <c r="A414" s="44"/>
      <c r="B414" s="44"/>
      <c r="C414" s="44"/>
      <c r="D414" s="78"/>
      <c r="E414" s="44"/>
      <c r="F414" s="44"/>
      <c r="G414" s="44"/>
      <c r="H414" s="44"/>
      <c r="I414" s="44"/>
      <c r="J414" s="44"/>
      <c r="K414" s="44"/>
      <c r="L414" s="44"/>
      <c r="M414" s="44"/>
      <c r="N414" s="78"/>
      <c r="O414" s="44"/>
      <c r="P414" s="407"/>
      <c r="Q414" s="78"/>
      <c r="R414" s="464"/>
      <c r="S414" s="465"/>
      <c r="T414" s="44"/>
      <c r="U414" s="44"/>
      <c r="V414" s="44"/>
      <c r="W414" s="44"/>
      <c r="X414" s="44"/>
      <c r="Y414" s="44"/>
      <c r="Z414" s="44"/>
      <c r="AA414" s="44"/>
      <c r="AB414" s="44"/>
      <c r="AC414" s="44"/>
      <c r="AD414" s="44"/>
      <c r="AE414" s="44"/>
      <c r="AF414" s="44"/>
      <c r="AG414" s="78"/>
      <c r="AH414" s="44"/>
      <c r="AI414" s="44"/>
      <c r="AJ414" s="44"/>
      <c r="AK414" s="44"/>
      <c r="AL414" s="44"/>
      <c r="AM414" s="78"/>
      <c r="AN414" s="44"/>
      <c r="AO414" s="44"/>
      <c r="AP414" s="44"/>
    </row>
    <row r="415" ht="14.25" customHeight="1">
      <c r="A415" s="44"/>
      <c r="B415" s="44"/>
      <c r="C415" s="44"/>
      <c r="D415" s="78"/>
      <c r="E415" s="44"/>
      <c r="F415" s="44"/>
      <c r="G415" s="44"/>
      <c r="H415" s="44"/>
      <c r="I415" s="44"/>
      <c r="J415" s="44"/>
      <c r="K415" s="44"/>
      <c r="L415" s="44"/>
      <c r="M415" s="44"/>
      <c r="N415" s="78"/>
      <c r="O415" s="44"/>
      <c r="P415" s="407"/>
      <c r="Q415" s="78"/>
      <c r="R415" s="464"/>
      <c r="S415" s="465"/>
      <c r="T415" s="44"/>
      <c r="U415" s="44"/>
      <c r="V415" s="44"/>
      <c r="W415" s="44"/>
      <c r="X415" s="44"/>
      <c r="Y415" s="44"/>
      <c r="Z415" s="44"/>
      <c r="AA415" s="44"/>
      <c r="AB415" s="44"/>
      <c r="AC415" s="44"/>
      <c r="AD415" s="44"/>
      <c r="AE415" s="44"/>
      <c r="AF415" s="44"/>
      <c r="AG415" s="78"/>
      <c r="AH415" s="44"/>
      <c r="AI415" s="44"/>
      <c r="AJ415" s="44"/>
      <c r="AK415" s="44"/>
      <c r="AL415" s="44"/>
      <c r="AM415" s="78"/>
      <c r="AN415" s="44"/>
      <c r="AO415" s="44"/>
      <c r="AP415" s="44"/>
    </row>
    <row r="416" ht="14.25" customHeight="1">
      <c r="A416" s="44"/>
      <c r="B416" s="44"/>
      <c r="C416" s="44"/>
      <c r="D416" s="78"/>
      <c r="E416" s="44"/>
      <c r="F416" s="44"/>
      <c r="G416" s="44"/>
      <c r="H416" s="44"/>
      <c r="I416" s="44"/>
      <c r="J416" s="44"/>
      <c r="K416" s="44"/>
      <c r="L416" s="44"/>
      <c r="M416" s="44"/>
      <c r="N416" s="78"/>
      <c r="O416" s="44"/>
      <c r="P416" s="407"/>
      <c r="Q416" s="78"/>
      <c r="R416" s="464"/>
      <c r="S416" s="465"/>
      <c r="T416" s="44"/>
      <c r="U416" s="44"/>
      <c r="V416" s="44"/>
      <c r="W416" s="44"/>
      <c r="X416" s="44"/>
      <c r="Y416" s="44"/>
      <c r="Z416" s="44"/>
      <c r="AA416" s="44"/>
      <c r="AB416" s="44"/>
      <c r="AC416" s="44"/>
      <c r="AD416" s="44"/>
      <c r="AE416" s="44"/>
      <c r="AF416" s="44"/>
      <c r="AG416" s="78"/>
      <c r="AH416" s="44"/>
      <c r="AI416" s="44"/>
      <c r="AJ416" s="44"/>
      <c r="AK416" s="44"/>
      <c r="AL416" s="44"/>
      <c r="AM416" s="78"/>
      <c r="AN416" s="44"/>
      <c r="AO416" s="44"/>
      <c r="AP416" s="44"/>
    </row>
    <row r="417" ht="14.25" customHeight="1">
      <c r="A417" s="44"/>
      <c r="B417" s="44"/>
      <c r="C417" s="44"/>
      <c r="D417" s="78"/>
      <c r="E417" s="44"/>
      <c r="F417" s="44"/>
      <c r="G417" s="44"/>
      <c r="H417" s="44"/>
      <c r="I417" s="44"/>
      <c r="J417" s="44"/>
      <c r="K417" s="44"/>
      <c r="L417" s="44"/>
      <c r="M417" s="44"/>
      <c r="N417" s="78"/>
      <c r="O417" s="44"/>
      <c r="P417" s="407"/>
      <c r="Q417" s="78"/>
      <c r="R417" s="464"/>
      <c r="S417" s="465"/>
      <c r="T417" s="44"/>
      <c r="U417" s="44"/>
      <c r="V417" s="44"/>
      <c r="W417" s="44"/>
      <c r="X417" s="44"/>
      <c r="Y417" s="44"/>
      <c r="Z417" s="44"/>
      <c r="AA417" s="44"/>
      <c r="AB417" s="44"/>
      <c r="AC417" s="44"/>
      <c r="AD417" s="44"/>
      <c r="AE417" s="44"/>
      <c r="AF417" s="44"/>
      <c r="AG417" s="78"/>
      <c r="AH417" s="44"/>
      <c r="AI417" s="44"/>
      <c r="AJ417" s="44"/>
      <c r="AK417" s="44"/>
      <c r="AL417" s="44"/>
      <c r="AM417" s="78"/>
      <c r="AN417" s="44"/>
      <c r="AO417" s="44"/>
      <c r="AP417" s="44"/>
    </row>
    <row r="418" ht="14.25" customHeight="1">
      <c r="A418" s="44"/>
      <c r="B418" s="44"/>
      <c r="C418" s="44"/>
      <c r="D418" s="78"/>
      <c r="E418" s="44"/>
      <c r="F418" s="44"/>
      <c r="G418" s="44"/>
      <c r="H418" s="44"/>
      <c r="I418" s="44"/>
      <c r="J418" s="44"/>
      <c r="K418" s="44"/>
      <c r="L418" s="44"/>
      <c r="M418" s="44"/>
      <c r="N418" s="78"/>
      <c r="O418" s="44"/>
      <c r="P418" s="407"/>
      <c r="Q418" s="78"/>
      <c r="R418" s="464"/>
      <c r="S418" s="465"/>
      <c r="T418" s="44"/>
      <c r="U418" s="44"/>
      <c r="V418" s="44"/>
      <c r="W418" s="44"/>
      <c r="X418" s="44"/>
      <c r="Y418" s="44"/>
      <c r="Z418" s="44"/>
      <c r="AA418" s="44"/>
      <c r="AB418" s="44"/>
      <c r="AC418" s="44"/>
      <c r="AD418" s="44"/>
      <c r="AE418" s="44"/>
      <c r="AF418" s="44"/>
      <c r="AG418" s="78"/>
      <c r="AH418" s="44"/>
      <c r="AI418" s="44"/>
      <c r="AJ418" s="44"/>
      <c r="AK418" s="44"/>
      <c r="AL418" s="44"/>
      <c r="AM418" s="78"/>
      <c r="AN418" s="44"/>
      <c r="AO418" s="44"/>
      <c r="AP418" s="44"/>
    </row>
    <row r="419" ht="14.25" customHeight="1">
      <c r="A419" s="44"/>
      <c r="B419" s="44"/>
      <c r="C419" s="44"/>
      <c r="D419" s="78"/>
      <c r="E419" s="44"/>
      <c r="F419" s="44"/>
      <c r="G419" s="44"/>
      <c r="H419" s="44"/>
      <c r="I419" s="44"/>
      <c r="J419" s="44"/>
      <c r="K419" s="44"/>
      <c r="L419" s="44"/>
      <c r="M419" s="44"/>
      <c r="N419" s="78"/>
      <c r="O419" s="44"/>
      <c r="P419" s="407"/>
      <c r="Q419" s="78"/>
      <c r="R419" s="464"/>
      <c r="S419" s="465"/>
      <c r="T419" s="44"/>
      <c r="U419" s="44"/>
      <c r="V419" s="44"/>
      <c r="W419" s="44"/>
      <c r="X419" s="44"/>
      <c r="Y419" s="44"/>
      <c r="Z419" s="44"/>
      <c r="AA419" s="44"/>
      <c r="AB419" s="44"/>
      <c r="AC419" s="44"/>
      <c r="AD419" s="44"/>
      <c r="AE419" s="44"/>
      <c r="AF419" s="44"/>
      <c r="AG419" s="78"/>
      <c r="AH419" s="44"/>
      <c r="AI419" s="44"/>
      <c r="AJ419" s="44"/>
      <c r="AK419" s="44"/>
      <c r="AL419" s="44"/>
      <c r="AM419" s="78"/>
      <c r="AN419" s="44"/>
      <c r="AO419" s="44"/>
      <c r="AP419" s="44"/>
    </row>
    <row r="420" ht="14.25" customHeight="1">
      <c r="A420" s="44"/>
      <c r="B420" s="44"/>
      <c r="C420" s="44"/>
      <c r="D420" s="78"/>
      <c r="E420" s="44"/>
      <c r="F420" s="44"/>
      <c r="G420" s="44"/>
      <c r="H420" s="44"/>
      <c r="I420" s="44"/>
      <c r="J420" s="44"/>
      <c r="K420" s="44"/>
      <c r="L420" s="44"/>
      <c r="M420" s="44"/>
      <c r="N420" s="78"/>
      <c r="O420" s="44"/>
      <c r="P420" s="407"/>
      <c r="Q420" s="78"/>
      <c r="R420" s="464"/>
      <c r="S420" s="465"/>
      <c r="T420" s="44"/>
      <c r="U420" s="44"/>
      <c r="V420" s="44"/>
      <c r="W420" s="44"/>
      <c r="X420" s="44"/>
      <c r="Y420" s="44"/>
      <c r="Z420" s="44"/>
      <c r="AA420" s="44"/>
      <c r="AB420" s="44"/>
      <c r="AC420" s="44"/>
      <c r="AD420" s="44"/>
      <c r="AE420" s="44"/>
      <c r="AF420" s="44"/>
      <c r="AG420" s="78"/>
      <c r="AH420" s="44"/>
      <c r="AI420" s="44"/>
      <c r="AJ420" s="44"/>
      <c r="AK420" s="44"/>
      <c r="AL420" s="44"/>
      <c r="AM420" s="78"/>
      <c r="AN420" s="44"/>
      <c r="AO420" s="44"/>
      <c r="AP420" s="44"/>
    </row>
    <row r="421" ht="14.25" customHeight="1">
      <c r="A421" s="44"/>
      <c r="B421" s="44"/>
      <c r="C421" s="44"/>
      <c r="D421" s="78"/>
      <c r="E421" s="44"/>
      <c r="F421" s="44"/>
      <c r="G421" s="44"/>
      <c r="H421" s="44"/>
      <c r="I421" s="44"/>
      <c r="J421" s="44"/>
      <c r="K421" s="44"/>
      <c r="L421" s="44"/>
      <c r="M421" s="44"/>
      <c r="N421" s="78"/>
      <c r="O421" s="44"/>
      <c r="P421" s="407"/>
      <c r="Q421" s="78"/>
      <c r="R421" s="464"/>
      <c r="S421" s="465"/>
      <c r="T421" s="44"/>
      <c r="U421" s="44"/>
      <c r="V421" s="44"/>
      <c r="W421" s="44"/>
      <c r="X421" s="44"/>
      <c r="Y421" s="44"/>
      <c r="Z421" s="44"/>
      <c r="AA421" s="44"/>
      <c r="AB421" s="44"/>
      <c r="AC421" s="44"/>
      <c r="AD421" s="44"/>
      <c r="AE421" s="44"/>
      <c r="AF421" s="44"/>
      <c r="AG421" s="78"/>
      <c r="AH421" s="44"/>
      <c r="AI421" s="44"/>
      <c r="AJ421" s="44"/>
      <c r="AK421" s="44"/>
      <c r="AL421" s="44"/>
      <c r="AM421" s="78"/>
      <c r="AN421" s="44"/>
      <c r="AO421" s="44"/>
      <c r="AP421" s="44"/>
    </row>
    <row r="422" ht="14.25" customHeight="1">
      <c r="A422" s="44"/>
      <c r="B422" s="44"/>
      <c r="C422" s="44"/>
      <c r="D422" s="78"/>
      <c r="E422" s="44"/>
      <c r="F422" s="44"/>
      <c r="G422" s="44"/>
      <c r="H422" s="44"/>
      <c r="I422" s="44"/>
      <c r="J422" s="44"/>
      <c r="K422" s="44"/>
      <c r="L422" s="44"/>
      <c r="M422" s="44"/>
      <c r="N422" s="78"/>
      <c r="O422" s="44"/>
      <c r="P422" s="407"/>
      <c r="Q422" s="78"/>
      <c r="R422" s="464"/>
      <c r="S422" s="465"/>
      <c r="T422" s="44"/>
      <c r="U422" s="44"/>
      <c r="V422" s="44"/>
      <c r="W422" s="44"/>
      <c r="X422" s="44"/>
      <c r="Y422" s="44"/>
      <c r="Z422" s="44"/>
      <c r="AA422" s="44"/>
      <c r="AB422" s="44"/>
      <c r="AC422" s="44"/>
      <c r="AD422" s="44"/>
      <c r="AE422" s="44"/>
      <c r="AF422" s="44"/>
      <c r="AG422" s="78"/>
      <c r="AH422" s="44"/>
      <c r="AI422" s="44"/>
      <c r="AJ422" s="44"/>
      <c r="AK422" s="44"/>
      <c r="AL422" s="44"/>
      <c r="AM422" s="78"/>
      <c r="AN422" s="44"/>
      <c r="AO422" s="44"/>
      <c r="AP422" s="44"/>
    </row>
    <row r="423" ht="14.25" customHeight="1">
      <c r="A423" s="44"/>
      <c r="B423" s="44"/>
      <c r="C423" s="44"/>
      <c r="D423" s="78"/>
      <c r="E423" s="44"/>
      <c r="F423" s="44"/>
      <c r="G423" s="44"/>
      <c r="H423" s="44"/>
      <c r="I423" s="44"/>
      <c r="J423" s="44"/>
      <c r="K423" s="44"/>
      <c r="L423" s="44"/>
      <c r="M423" s="44"/>
      <c r="N423" s="78"/>
      <c r="O423" s="44"/>
      <c r="P423" s="407"/>
      <c r="Q423" s="78"/>
      <c r="R423" s="464"/>
      <c r="S423" s="465"/>
      <c r="T423" s="44"/>
      <c r="U423" s="44"/>
      <c r="V423" s="44"/>
      <c r="W423" s="44"/>
      <c r="X423" s="44"/>
      <c r="Y423" s="44"/>
      <c r="Z423" s="44"/>
      <c r="AA423" s="44"/>
      <c r="AB423" s="44"/>
      <c r="AC423" s="44"/>
      <c r="AD423" s="44"/>
      <c r="AE423" s="44"/>
      <c r="AF423" s="44"/>
      <c r="AG423" s="78"/>
      <c r="AH423" s="44"/>
      <c r="AI423" s="44"/>
      <c r="AJ423" s="44"/>
      <c r="AK423" s="44"/>
      <c r="AL423" s="44"/>
      <c r="AM423" s="78"/>
      <c r="AN423" s="44"/>
      <c r="AO423" s="44"/>
      <c r="AP423" s="44"/>
    </row>
    <row r="424" ht="14.25" customHeight="1">
      <c r="A424" s="44"/>
      <c r="B424" s="44"/>
      <c r="C424" s="44"/>
      <c r="D424" s="78"/>
      <c r="E424" s="44"/>
      <c r="F424" s="44"/>
      <c r="G424" s="44"/>
      <c r="H424" s="44"/>
      <c r="I424" s="44"/>
      <c r="J424" s="44"/>
      <c r="K424" s="44"/>
      <c r="L424" s="44"/>
      <c r="M424" s="44"/>
      <c r="N424" s="78"/>
      <c r="O424" s="44"/>
      <c r="P424" s="407"/>
      <c r="Q424" s="78"/>
      <c r="R424" s="464"/>
      <c r="S424" s="465"/>
      <c r="T424" s="44"/>
      <c r="U424" s="44"/>
      <c r="V424" s="44"/>
      <c r="W424" s="44"/>
      <c r="X424" s="44"/>
      <c r="Y424" s="44"/>
      <c r="Z424" s="44"/>
      <c r="AA424" s="44"/>
      <c r="AB424" s="44"/>
      <c r="AC424" s="44"/>
      <c r="AD424" s="44"/>
      <c r="AE424" s="44"/>
      <c r="AF424" s="44"/>
      <c r="AG424" s="78"/>
      <c r="AH424" s="44"/>
      <c r="AI424" s="44"/>
      <c r="AJ424" s="44"/>
      <c r="AK424" s="44"/>
      <c r="AL424" s="44"/>
      <c r="AM424" s="78"/>
      <c r="AN424" s="44"/>
      <c r="AO424" s="44"/>
      <c r="AP424" s="44"/>
    </row>
    <row r="425" ht="14.25" customHeight="1">
      <c r="A425" s="44"/>
      <c r="B425" s="44"/>
      <c r="C425" s="44"/>
      <c r="D425" s="78"/>
      <c r="E425" s="44"/>
      <c r="F425" s="44"/>
      <c r="G425" s="44"/>
      <c r="H425" s="44"/>
      <c r="I425" s="44"/>
      <c r="J425" s="44"/>
      <c r="K425" s="44"/>
      <c r="L425" s="44"/>
      <c r="M425" s="44"/>
      <c r="N425" s="78"/>
      <c r="O425" s="44"/>
      <c r="P425" s="407"/>
      <c r="Q425" s="78"/>
      <c r="R425" s="464"/>
      <c r="S425" s="465"/>
      <c r="T425" s="44"/>
      <c r="U425" s="44"/>
      <c r="V425" s="44"/>
      <c r="W425" s="44"/>
      <c r="X425" s="44"/>
      <c r="Y425" s="44"/>
      <c r="Z425" s="44"/>
      <c r="AA425" s="44"/>
      <c r="AB425" s="44"/>
      <c r="AC425" s="44"/>
      <c r="AD425" s="44"/>
      <c r="AE425" s="44"/>
      <c r="AF425" s="44"/>
      <c r="AG425" s="78"/>
      <c r="AH425" s="44"/>
      <c r="AI425" s="44"/>
      <c r="AJ425" s="44"/>
      <c r="AK425" s="44"/>
      <c r="AL425" s="44"/>
      <c r="AM425" s="78"/>
      <c r="AN425" s="44"/>
      <c r="AO425" s="44"/>
      <c r="AP425" s="44"/>
    </row>
    <row r="426" ht="14.25" customHeight="1">
      <c r="A426" s="44"/>
      <c r="B426" s="44"/>
      <c r="C426" s="44"/>
      <c r="D426" s="78"/>
      <c r="E426" s="44"/>
      <c r="F426" s="44"/>
      <c r="G426" s="44"/>
      <c r="H426" s="44"/>
      <c r="I426" s="44"/>
      <c r="J426" s="44"/>
      <c r="K426" s="44"/>
      <c r="L426" s="44"/>
      <c r="M426" s="44"/>
      <c r="N426" s="78"/>
      <c r="O426" s="44"/>
      <c r="P426" s="407"/>
      <c r="Q426" s="78"/>
      <c r="R426" s="464"/>
      <c r="S426" s="465"/>
      <c r="T426" s="44"/>
      <c r="U426" s="44"/>
      <c r="V426" s="44"/>
      <c r="W426" s="44"/>
      <c r="X426" s="44"/>
      <c r="Y426" s="44"/>
      <c r="Z426" s="44"/>
      <c r="AA426" s="44"/>
      <c r="AB426" s="44"/>
      <c r="AC426" s="44"/>
      <c r="AD426" s="44"/>
      <c r="AE426" s="44"/>
      <c r="AF426" s="44"/>
      <c r="AG426" s="78"/>
      <c r="AH426" s="44"/>
      <c r="AI426" s="44"/>
      <c r="AJ426" s="44"/>
      <c r="AK426" s="44"/>
      <c r="AL426" s="44"/>
      <c r="AM426" s="78"/>
      <c r="AN426" s="44"/>
      <c r="AO426" s="44"/>
      <c r="AP426" s="44"/>
    </row>
    <row r="427" ht="14.25" customHeight="1">
      <c r="A427" s="44"/>
      <c r="B427" s="44"/>
      <c r="C427" s="44"/>
      <c r="D427" s="78"/>
      <c r="E427" s="44"/>
      <c r="F427" s="44"/>
      <c r="G427" s="44"/>
      <c r="H427" s="44"/>
      <c r="I427" s="44"/>
      <c r="J427" s="44"/>
      <c r="K427" s="44"/>
      <c r="L427" s="44"/>
      <c r="M427" s="44"/>
      <c r="N427" s="78"/>
      <c r="O427" s="44"/>
      <c r="P427" s="407"/>
      <c r="Q427" s="78"/>
      <c r="R427" s="464"/>
      <c r="S427" s="465"/>
      <c r="T427" s="44"/>
      <c r="U427" s="44"/>
      <c r="V427" s="44"/>
      <c r="W427" s="44"/>
      <c r="X427" s="44"/>
      <c r="Y427" s="44"/>
      <c r="Z427" s="44"/>
      <c r="AA427" s="44"/>
      <c r="AB427" s="44"/>
      <c r="AC427" s="44"/>
      <c r="AD427" s="44"/>
      <c r="AE427" s="44"/>
      <c r="AF427" s="44"/>
      <c r="AG427" s="78"/>
      <c r="AH427" s="44"/>
      <c r="AI427" s="44"/>
      <c r="AJ427" s="44"/>
      <c r="AK427" s="44"/>
      <c r="AL427" s="44"/>
      <c r="AM427" s="78"/>
      <c r="AN427" s="44"/>
      <c r="AO427" s="44"/>
      <c r="AP427" s="44"/>
    </row>
    <row r="428" ht="14.25" customHeight="1">
      <c r="A428" s="44"/>
      <c r="B428" s="44"/>
      <c r="C428" s="44"/>
      <c r="D428" s="78"/>
      <c r="E428" s="44"/>
      <c r="F428" s="44"/>
      <c r="G428" s="44"/>
      <c r="H428" s="44"/>
      <c r="I428" s="44"/>
      <c r="J428" s="44"/>
      <c r="K428" s="44"/>
      <c r="L428" s="44"/>
      <c r="M428" s="44"/>
      <c r="N428" s="78"/>
      <c r="O428" s="44"/>
      <c r="P428" s="407"/>
      <c r="Q428" s="78"/>
      <c r="R428" s="464"/>
      <c r="S428" s="465"/>
      <c r="T428" s="44"/>
      <c r="U428" s="44"/>
      <c r="V428" s="44"/>
      <c r="W428" s="44"/>
      <c r="X428" s="44"/>
      <c r="Y428" s="44"/>
      <c r="Z428" s="44"/>
      <c r="AA428" s="44"/>
      <c r="AB428" s="44"/>
      <c r="AC428" s="44"/>
      <c r="AD428" s="44"/>
      <c r="AE428" s="44"/>
      <c r="AF428" s="44"/>
      <c r="AG428" s="78"/>
      <c r="AH428" s="44"/>
      <c r="AI428" s="44"/>
      <c r="AJ428" s="44"/>
      <c r="AK428" s="44"/>
      <c r="AL428" s="44"/>
      <c r="AM428" s="78"/>
      <c r="AN428" s="44"/>
      <c r="AO428" s="44"/>
      <c r="AP428" s="44"/>
    </row>
    <row r="429" ht="14.25" customHeight="1">
      <c r="A429" s="44"/>
      <c r="B429" s="44"/>
      <c r="C429" s="44"/>
      <c r="D429" s="78"/>
      <c r="E429" s="44"/>
      <c r="F429" s="44"/>
      <c r="G429" s="44"/>
      <c r="H429" s="44"/>
      <c r="I429" s="44"/>
      <c r="J429" s="44"/>
      <c r="K429" s="44"/>
      <c r="L429" s="44"/>
      <c r="M429" s="44"/>
      <c r="N429" s="78"/>
      <c r="O429" s="44"/>
      <c r="P429" s="407"/>
      <c r="Q429" s="78"/>
      <c r="R429" s="464"/>
      <c r="S429" s="465"/>
      <c r="T429" s="44"/>
      <c r="U429" s="44"/>
      <c r="V429" s="44"/>
      <c r="W429" s="44"/>
      <c r="X429" s="44"/>
      <c r="Y429" s="44"/>
      <c r="Z429" s="44"/>
      <c r="AA429" s="44"/>
      <c r="AB429" s="44"/>
      <c r="AC429" s="44"/>
      <c r="AD429" s="44"/>
      <c r="AE429" s="44"/>
      <c r="AF429" s="44"/>
      <c r="AG429" s="78"/>
      <c r="AH429" s="44"/>
      <c r="AI429" s="44"/>
      <c r="AJ429" s="44"/>
      <c r="AK429" s="44"/>
      <c r="AL429" s="44"/>
      <c r="AM429" s="78"/>
      <c r="AN429" s="44"/>
      <c r="AO429" s="44"/>
      <c r="AP429" s="44"/>
    </row>
    <row r="430" ht="14.25" customHeight="1">
      <c r="A430" s="44"/>
      <c r="B430" s="44"/>
      <c r="C430" s="44"/>
      <c r="D430" s="78"/>
      <c r="E430" s="44"/>
      <c r="F430" s="44"/>
      <c r="G430" s="44"/>
      <c r="H430" s="44"/>
      <c r="I430" s="44"/>
      <c r="J430" s="44"/>
      <c r="K430" s="44"/>
      <c r="L430" s="44"/>
      <c r="M430" s="44"/>
      <c r="N430" s="78"/>
      <c r="O430" s="44"/>
      <c r="P430" s="407"/>
      <c r="Q430" s="78"/>
      <c r="R430" s="464"/>
      <c r="S430" s="465"/>
      <c r="T430" s="44"/>
      <c r="U430" s="44"/>
      <c r="V430" s="44"/>
      <c r="W430" s="44"/>
      <c r="X430" s="44"/>
      <c r="Y430" s="44"/>
      <c r="Z430" s="44"/>
      <c r="AA430" s="44"/>
      <c r="AB430" s="44"/>
      <c r="AC430" s="44"/>
      <c r="AD430" s="44"/>
      <c r="AE430" s="44"/>
      <c r="AF430" s="44"/>
      <c r="AG430" s="78"/>
      <c r="AH430" s="44"/>
      <c r="AI430" s="44"/>
      <c r="AJ430" s="44"/>
      <c r="AK430" s="44"/>
      <c r="AL430" s="44"/>
      <c r="AM430" s="78"/>
      <c r="AN430" s="44"/>
      <c r="AO430" s="44"/>
      <c r="AP430" s="44"/>
    </row>
    <row r="431" ht="14.25" customHeight="1">
      <c r="A431" s="44"/>
      <c r="B431" s="44"/>
      <c r="C431" s="44"/>
      <c r="D431" s="78"/>
      <c r="E431" s="44"/>
      <c r="F431" s="44"/>
      <c r="G431" s="44"/>
      <c r="H431" s="44"/>
      <c r="I431" s="44"/>
      <c r="J431" s="44"/>
      <c r="K431" s="44"/>
      <c r="L431" s="44"/>
      <c r="M431" s="44"/>
      <c r="N431" s="78"/>
      <c r="O431" s="44"/>
      <c r="P431" s="407"/>
      <c r="Q431" s="78"/>
      <c r="R431" s="464"/>
      <c r="S431" s="465"/>
      <c r="T431" s="44"/>
      <c r="U431" s="44"/>
      <c r="V431" s="44"/>
      <c r="W431" s="44"/>
      <c r="X431" s="44"/>
      <c r="Y431" s="44"/>
      <c r="Z431" s="44"/>
      <c r="AA431" s="44"/>
      <c r="AB431" s="44"/>
      <c r="AC431" s="44"/>
      <c r="AD431" s="44"/>
      <c r="AE431" s="44"/>
      <c r="AF431" s="44"/>
      <c r="AG431" s="78"/>
      <c r="AH431" s="44"/>
      <c r="AI431" s="44"/>
      <c r="AJ431" s="44"/>
      <c r="AK431" s="44"/>
      <c r="AL431" s="44"/>
      <c r="AM431" s="78"/>
      <c r="AN431" s="44"/>
      <c r="AO431" s="44"/>
      <c r="AP431" s="44"/>
    </row>
    <row r="432" ht="14.25" customHeight="1">
      <c r="A432" s="44"/>
      <c r="B432" s="44"/>
      <c r="C432" s="44"/>
      <c r="D432" s="78"/>
      <c r="E432" s="44"/>
      <c r="F432" s="44"/>
      <c r="G432" s="44"/>
      <c r="H432" s="44"/>
      <c r="I432" s="44"/>
      <c r="J432" s="44"/>
      <c r="K432" s="44"/>
      <c r="L432" s="44"/>
      <c r="M432" s="44"/>
      <c r="N432" s="78"/>
      <c r="O432" s="44"/>
      <c r="P432" s="407"/>
      <c r="Q432" s="78"/>
      <c r="R432" s="464"/>
      <c r="S432" s="465"/>
      <c r="T432" s="44"/>
      <c r="U432" s="44"/>
      <c r="V432" s="44"/>
      <c r="W432" s="44"/>
      <c r="X432" s="44"/>
      <c r="Y432" s="44"/>
      <c r="Z432" s="44"/>
      <c r="AA432" s="44"/>
      <c r="AB432" s="44"/>
      <c r="AC432" s="44"/>
      <c r="AD432" s="44"/>
      <c r="AE432" s="44"/>
      <c r="AF432" s="44"/>
      <c r="AG432" s="78"/>
      <c r="AH432" s="44"/>
      <c r="AI432" s="44"/>
      <c r="AJ432" s="44"/>
      <c r="AK432" s="44"/>
      <c r="AL432" s="44"/>
      <c r="AM432" s="78"/>
      <c r="AN432" s="44"/>
      <c r="AO432" s="44"/>
      <c r="AP432" s="44"/>
    </row>
    <row r="433" ht="14.25" customHeight="1">
      <c r="A433" s="44"/>
      <c r="B433" s="44"/>
      <c r="C433" s="44"/>
      <c r="D433" s="78"/>
      <c r="E433" s="44"/>
      <c r="F433" s="44"/>
      <c r="G433" s="44"/>
      <c r="H433" s="44"/>
      <c r="I433" s="44"/>
      <c r="J433" s="44"/>
      <c r="K433" s="44"/>
      <c r="L433" s="44"/>
      <c r="M433" s="44"/>
      <c r="N433" s="78"/>
      <c r="O433" s="44"/>
      <c r="P433" s="407"/>
      <c r="Q433" s="78"/>
      <c r="R433" s="464"/>
      <c r="S433" s="465"/>
      <c r="T433" s="44"/>
      <c r="U433" s="44"/>
      <c r="V433" s="44"/>
      <c r="W433" s="44"/>
      <c r="X433" s="44"/>
      <c r="Y433" s="44"/>
      <c r="Z433" s="44"/>
      <c r="AA433" s="44"/>
      <c r="AB433" s="44"/>
      <c r="AC433" s="44"/>
      <c r="AD433" s="44"/>
      <c r="AE433" s="44"/>
      <c r="AF433" s="44"/>
      <c r="AG433" s="78"/>
      <c r="AH433" s="44"/>
      <c r="AI433" s="44"/>
      <c r="AJ433" s="44"/>
      <c r="AK433" s="44"/>
      <c r="AL433" s="44"/>
      <c r="AM433" s="78"/>
      <c r="AN433" s="44"/>
      <c r="AO433" s="44"/>
      <c r="AP433" s="44"/>
    </row>
    <row r="434" ht="14.25" customHeight="1">
      <c r="A434" s="44"/>
      <c r="B434" s="44"/>
      <c r="C434" s="44"/>
      <c r="D434" s="78"/>
      <c r="E434" s="44"/>
      <c r="F434" s="44"/>
      <c r="G434" s="44"/>
      <c r="H434" s="44"/>
      <c r="I434" s="44"/>
      <c r="J434" s="44"/>
      <c r="K434" s="44"/>
      <c r="L434" s="44"/>
      <c r="M434" s="44"/>
      <c r="N434" s="78"/>
      <c r="O434" s="44"/>
      <c r="P434" s="407"/>
      <c r="Q434" s="78"/>
      <c r="R434" s="464"/>
      <c r="S434" s="465"/>
      <c r="T434" s="44"/>
      <c r="U434" s="44"/>
      <c r="V434" s="44"/>
      <c r="W434" s="44"/>
      <c r="X434" s="44"/>
      <c r="Y434" s="44"/>
      <c r="Z434" s="44"/>
      <c r="AA434" s="44"/>
      <c r="AB434" s="44"/>
      <c r="AC434" s="44"/>
      <c r="AD434" s="44"/>
      <c r="AE434" s="44"/>
      <c r="AF434" s="44"/>
      <c r="AG434" s="78"/>
      <c r="AH434" s="44"/>
      <c r="AI434" s="44"/>
      <c r="AJ434" s="44"/>
      <c r="AK434" s="44"/>
      <c r="AL434" s="44"/>
      <c r="AM434" s="78"/>
      <c r="AN434" s="44"/>
      <c r="AO434" s="44"/>
      <c r="AP434" s="44"/>
    </row>
    <row r="435" ht="14.25" customHeight="1">
      <c r="A435" s="44"/>
      <c r="B435" s="44"/>
      <c r="C435" s="44"/>
      <c r="D435" s="78"/>
      <c r="E435" s="44"/>
      <c r="F435" s="44"/>
      <c r="G435" s="44"/>
      <c r="H435" s="44"/>
      <c r="I435" s="44"/>
      <c r="J435" s="44"/>
      <c r="K435" s="44"/>
      <c r="L435" s="44"/>
      <c r="M435" s="44"/>
      <c r="N435" s="78"/>
      <c r="O435" s="44"/>
      <c r="P435" s="407"/>
      <c r="Q435" s="78"/>
      <c r="R435" s="464"/>
      <c r="S435" s="465"/>
      <c r="T435" s="44"/>
      <c r="U435" s="44"/>
      <c r="V435" s="44"/>
      <c r="W435" s="44"/>
      <c r="X435" s="44"/>
      <c r="Y435" s="44"/>
      <c r="Z435" s="44"/>
      <c r="AA435" s="44"/>
      <c r="AB435" s="44"/>
      <c r="AC435" s="44"/>
      <c r="AD435" s="44"/>
      <c r="AE435" s="44"/>
      <c r="AF435" s="44"/>
      <c r="AG435" s="78"/>
      <c r="AH435" s="44"/>
      <c r="AI435" s="44"/>
      <c r="AJ435" s="44"/>
      <c r="AK435" s="44"/>
      <c r="AL435" s="44"/>
      <c r="AM435" s="78"/>
      <c r="AN435" s="44"/>
      <c r="AO435" s="44"/>
      <c r="AP435" s="44"/>
    </row>
    <row r="436" ht="14.25" customHeight="1">
      <c r="A436" s="44"/>
      <c r="B436" s="44"/>
      <c r="C436" s="44"/>
      <c r="D436" s="78"/>
      <c r="E436" s="44"/>
      <c r="F436" s="44"/>
      <c r="G436" s="44"/>
      <c r="H436" s="44"/>
      <c r="I436" s="44"/>
      <c r="J436" s="44"/>
      <c r="K436" s="44"/>
      <c r="L436" s="44"/>
      <c r="M436" s="44"/>
      <c r="N436" s="78"/>
      <c r="O436" s="44"/>
      <c r="P436" s="407"/>
      <c r="Q436" s="78"/>
      <c r="R436" s="464"/>
      <c r="S436" s="465"/>
      <c r="T436" s="44"/>
      <c r="U436" s="44"/>
      <c r="V436" s="44"/>
      <c r="W436" s="44"/>
      <c r="X436" s="44"/>
      <c r="Y436" s="44"/>
      <c r="Z436" s="44"/>
      <c r="AA436" s="44"/>
      <c r="AB436" s="44"/>
      <c r="AC436" s="44"/>
      <c r="AD436" s="44"/>
      <c r="AE436" s="44"/>
      <c r="AF436" s="44"/>
      <c r="AG436" s="78"/>
      <c r="AH436" s="44"/>
      <c r="AI436" s="44"/>
      <c r="AJ436" s="44"/>
      <c r="AK436" s="44"/>
      <c r="AL436" s="44"/>
      <c r="AM436" s="78"/>
      <c r="AN436" s="44"/>
      <c r="AO436" s="44"/>
      <c r="AP436" s="44"/>
    </row>
    <row r="437" ht="14.25" customHeight="1">
      <c r="A437" s="44"/>
      <c r="B437" s="44"/>
      <c r="C437" s="44"/>
      <c r="D437" s="78"/>
      <c r="E437" s="44"/>
      <c r="F437" s="44"/>
      <c r="G437" s="44"/>
      <c r="H437" s="44"/>
      <c r="I437" s="44"/>
      <c r="J437" s="44"/>
      <c r="K437" s="44"/>
      <c r="L437" s="44"/>
      <c r="M437" s="44"/>
      <c r="N437" s="78"/>
      <c r="O437" s="44"/>
      <c r="P437" s="407"/>
      <c r="Q437" s="78"/>
      <c r="R437" s="464"/>
      <c r="S437" s="465"/>
      <c r="T437" s="44"/>
      <c r="U437" s="44"/>
      <c r="V437" s="44"/>
      <c r="W437" s="44"/>
      <c r="X437" s="44"/>
      <c r="Y437" s="44"/>
      <c r="Z437" s="44"/>
      <c r="AA437" s="44"/>
      <c r="AB437" s="44"/>
      <c r="AC437" s="44"/>
      <c r="AD437" s="44"/>
      <c r="AE437" s="44"/>
      <c r="AF437" s="44"/>
      <c r="AG437" s="78"/>
      <c r="AH437" s="44"/>
      <c r="AI437" s="44"/>
      <c r="AJ437" s="44"/>
      <c r="AK437" s="44"/>
      <c r="AL437" s="44"/>
      <c r="AM437" s="78"/>
      <c r="AN437" s="44"/>
      <c r="AO437" s="44"/>
      <c r="AP437" s="44"/>
    </row>
    <row r="438" ht="14.25" customHeight="1">
      <c r="A438" s="44"/>
      <c r="B438" s="44"/>
      <c r="C438" s="44"/>
      <c r="D438" s="78"/>
      <c r="E438" s="44"/>
      <c r="F438" s="44"/>
      <c r="G438" s="44"/>
      <c r="H438" s="44"/>
      <c r="I438" s="44"/>
      <c r="J438" s="44"/>
      <c r="K438" s="44"/>
      <c r="L438" s="44"/>
      <c r="M438" s="44"/>
      <c r="N438" s="78"/>
      <c r="O438" s="44"/>
      <c r="P438" s="407"/>
      <c r="Q438" s="78"/>
      <c r="R438" s="464"/>
      <c r="S438" s="465"/>
      <c r="T438" s="44"/>
      <c r="U438" s="44"/>
      <c r="V438" s="44"/>
      <c r="W438" s="44"/>
      <c r="X438" s="44"/>
      <c r="Y438" s="44"/>
      <c r="Z438" s="44"/>
      <c r="AA438" s="44"/>
      <c r="AB438" s="44"/>
      <c r="AC438" s="44"/>
      <c r="AD438" s="44"/>
      <c r="AE438" s="44"/>
      <c r="AF438" s="44"/>
      <c r="AG438" s="78"/>
      <c r="AH438" s="44"/>
      <c r="AI438" s="44"/>
      <c r="AJ438" s="44"/>
      <c r="AK438" s="44"/>
      <c r="AL438" s="44"/>
      <c r="AM438" s="78"/>
      <c r="AN438" s="44"/>
      <c r="AO438" s="44"/>
      <c r="AP438" s="44"/>
    </row>
    <row r="439" ht="14.25" customHeight="1">
      <c r="A439" s="44"/>
      <c r="B439" s="44"/>
      <c r="C439" s="44"/>
      <c r="D439" s="78"/>
      <c r="E439" s="44"/>
      <c r="F439" s="44"/>
      <c r="G439" s="44"/>
      <c r="H439" s="44"/>
      <c r="I439" s="44"/>
      <c r="J439" s="44"/>
      <c r="K439" s="44"/>
      <c r="L439" s="44"/>
      <c r="M439" s="44"/>
      <c r="N439" s="78"/>
      <c r="O439" s="44"/>
      <c r="P439" s="407"/>
      <c r="Q439" s="78"/>
      <c r="R439" s="464"/>
      <c r="S439" s="465"/>
      <c r="T439" s="44"/>
      <c r="U439" s="44"/>
      <c r="V439" s="44"/>
      <c r="W439" s="44"/>
      <c r="X439" s="44"/>
      <c r="Y439" s="44"/>
      <c r="Z439" s="44"/>
      <c r="AA439" s="44"/>
      <c r="AB439" s="44"/>
      <c r="AC439" s="44"/>
      <c r="AD439" s="44"/>
      <c r="AE439" s="44"/>
      <c r="AF439" s="44"/>
      <c r="AG439" s="78"/>
      <c r="AH439" s="44"/>
      <c r="AI439" s="44"/>
      <c r="AJ439" s="44"/>
      <c r="AK439" s="44"/>
      <c r="AL439" s="44"/>
      <c r="AM439" s="78"/>
      <c r="AN439" s="44"/>
      <c r="AO439" s="44"/>
      <c r="AP439" s="44"/>
    </row>
    <row r="440" ht="14.25" customHeight="1">
      <c r="A440" s="44"/>
      <c r="B440" s="44"/>
      <c r="C440" s="44"/>
      <c r="D440" s="78"/>
      <c r="E440" s="44"/>
      <c r="F440" s="44"/>
      <c r="G440" s="44"/>
      <c r="H440" s="44"/>
      <c r="I440" s="44"/>
      <c r="J440" s="44"/>
      <c r="K440" s="44"/>
      <c r="L440" s="44"/>
      <c r="M440" s="44"/>
      <c r="N440" s="78"/>
      <c r="O440" s="44"/>
      <c r="P440" s="407"/>
      <c r="Q440" s="78"/>
      <c r="R440" s="464"/>
      <c r="S440" s="465"/>
      <c r="T440" s="44"/>
      <c r="U440" s="44"/>
      <c r="V440" s="44"/>
      <c r="W440" s="44"/>
      <c r="X440" s="44"/>
      <c r="Y440" s="44"/>
      <c r="Z440" s="44"/>
      <c r="AA440" s="44"/>
      <c r="AB440" s="44"/>
      <c r="AC440" s="44"/>
      <c r="AD440" s="44"/>
      <c r="AE440" s="44"/>
      <c r="AF440" s="44"/>
      <c r="AG440" s="78"/>
      <c r="AH440" s="44"/>
      <c r="AI440" s="44"/>
      <c r="AJ440" s="44"/>
      <c r="AK440" s="44"/>
      <c r="AL440" s="44"/>
      <c r="AM440" s="78"/>
      <c r="AN440" s="44"/>
      <c r="AO440" s="44"/>
      <c r="AP440" s="44"/>
    </row>
    <row r="441" ht="14.25" customHeight="1">
      <c r="A441" s="44"/>
      <c r="B441" s="44"/>
      <c r="C441" s="44"/>
      <c r="D441" s="78"/>
      <c r="E441" s="44"/>
      <c r="F441" s="44"/>
      <c r="G441" s="44"/>
      <c r="H441" s="44"/>
      <c r="I441" s="44"/>
      <c r="J441" s="44"/>
      <c r="K441" s="44"/>
      <c r="L441" s="44"/>
      <c r="M441" s="44"/>
      <c r="N441" s="78"/>
      <c r="O441" s="44"/>
      <c r="P441" s="407"/>
      <c r="Q441" s="78"/>
      <c r="R441" s="464"/>
      <c r="S441" s="465"/>
      <c r="T441" s="44"/>
      <c r="U441" s="44"/>
      <c r="V441" s="44"/>
      <c r="W441" s="44"/>
      <c r="X441" s="44"/>
      <c r="Y441" s="44"/>
      <c r="Z441" s="44"/>
      <c r="AA441" s="44"/>
      <c r="AB441" s="44"/>
      <c r="AC441" s="44"/>
      <c r="AD441" s="44"/>
      <c r="AE441" s="44"/>
      <c r="AF441" s="44"/>
      <c r="AG441" s="78"/>
      <c r="AH441" s="44"/>
      <c r="AI441" s="44"/>
      <c r="AJ441" s="44"/>
      <c r="AK441" s="44"/>
      <c r="AL441" s="44"/>
      <c r="AM441" s="78"/>
      <c r="AN441" s="44"/>
      <c r="AO441" s="44"/>
      <c r="AP441" s="44"/>
    </row>
    <row r="442" ht="14.25" customHeight="1">
      <c r="A442" s="44"/>
      <c r="B442" s="44"/>
      <c r="C442" s="44"/>
      <c r="D442" s="78"/>
      <c r="E442" s="44"/>
      <c r="F442" s="44"/>
      <c r="G442" s="44"/>
      <c r="H442" s="44"/>
      <c r="I442" s="44"/>
      <c r="J442" s="44"/>
      <c r="K442" s="44"/>
      <c r="L442" s="44"/>
      <c r="M442" s="44"/>
      <c r="N442" s="78"/>
      <c r="O442" s="44"/>
      <c r="P442" s="407"/>
      <c r="Q442" s="78"/>
      <c r="R442" s="464"/>
      <c r="S442" s="465"/>
      <c r="T442" s="44"/>
      <c r="U442" s="44"/>
      <c r="V442" s="44"/>
      <c r="W442" s="44"/>
      <c r="X442" s="44"/>
      <c r="Y442" s="44"/>
      <c r="Z442" s="44"/>
      <c r="AA442" s="44"/>
      <c r="AB442" s="44"/>
      <c r="AC442" s="44"/>
      <c r="AD442" s="44"/>
      <c r="AE442" s="44"/>
      <c r="AF442" s="44"/>
      <c r="AG442" s="78"/>
      <c r="AH442" s="44"/>
      <c r="AI442" s="44"/>
      <c r="AJ442" s="44"/>
      <c r="AK442" s="44"/>
      <c r="AL442" s="44"/>
      <c r="AM442" s="78"/>
      <c r="AN442" s="44"/>
      <c r="AO442" s="44"/>
      <c r="AP442" s="44"/>
    </row>
    <row r="443" ht="14.25" customHeight="1">
      <c r="A443" s="44"/>
      <c r="B443" s="44"/>
      <c r="C443" s="44"/>
      <c r="D443" s="78"/>
      <c r="E443" s="44"/>
      <c r="F443" s="44"/>
      <c r="G443" s="44"/>
      <c r="H443" s="44"/>
      <c r="I443" s="44"/>
      <c r="J443" s="44"/>
      <c r="K443" s="44"/>
      <c r="L443" s="44"/>
      <c r="M443" s="44"/>
      <c r="N443" s="78"/>
      <c r="O443" s="44"/>
      <c r="P443" s="407"/>
      <c r="Q443" s="78"/>
      <c r="R443" s="464"/>
      <c r="S443" s="465"/>
      <c r="T443" s="44"/>
      <c r="U443" s="44"/>
      <c r="V443" s="44"/>
      <c r="W443" s="44"/>
      <c r="X443" s="44"/>
      <c r="Y443" s="44"/>
      <c r="Z443" s="44"/>
      <c r="AA443" s="44"/>
      <c r="AB443" s="44"/>
      <c r="AC443" s="44"/>
      <c r="AD443" s="44"/>
      <c r="AE443" s="44"/>
      <c r="AF443" s="44"/>
      <c r="AG443" s="78"/>
      <c r="AH443" s="44"/>
      <c r="AI443" s="44"/>
      <c r="AJ443" s="44"/>
      <c r="AK443" s="44"/>
      <c r="AL443" s="44"/>
      <c r="AM443" s="78"/>
      <c r="AN443" s="44"/>
      <c r="AO443" s="44"/>
      <c r="AP443" s="44"/>
    </row>
    <row r="444" ht="14.25" customHeight="1">
      <c r="A444" s="44"/>
      <c r="B444" s="44"/>
      <c r="C444" s="44"/>
      <c r="D444" s="78"/>
      <c r="E444" s="44"/>
      <c r="F444" s="44"/>
      <c r="G444" s="44"/>
      <c r="H444" s="44"/>
      <c r="I444" s="44"/>
      <c r="J444" s="44"/>
      <c r="K444" s="44"/>
      <c r="L444" s="44"/>
      <c r="M444" s="44"/>
      <c r="N444" s="78"/>
      <c r="O444" s="44"/>
      <c r="P444" s="407"/>
      <c r="Q444" s="78"/>
      <c r="R444" s="464"/>
      <c r="S444" s="465"/>
      <c r="T444" s="44"/>
      <c r="U444" s="44"/>
      <c r="V444" s="44"/>
      <c r="W444" s="44"/>
      <c r="X444" s="44"/>
      <c r="Y444" s="44"/>
      <c r="Z444" s="44"/>
      <c r="AA444" s="44"/>
      <c r="AB444" s="44"/>
      <c r="AC444" s="44"/>
      <c r="AD444" s="44"/>
      <c r="AE444" s="44"/>
      <c r="AF444" s="44"/>
      <c r="AG444" s="78"/>
      <c r="AH444" s="44"/>
      <c r="AI444" s="44"/>
      <c r="AJ444" s="44"/>
      <c r="AK444" s="44"/>
      <c r="AL444" s="44"/>
      <c r="AM444" s="78"/>
      <c r="AN444" s="44"/>
      <c r="AO444" s="44"/>
      <c r="AP444" s="44"/>
    </row>
    <row r="445" ht="14.25" customHeight="1">
      <c r="A445" s="44"/>
      <c r="B445" s="44"/>
      <c r="C445" s="44"/>
      <c r="D445" s="78"/>
      <c r="E445" s="44"/>
      <c r="F445" s="44"/>
      <c r="G445" s="44"/>
      <c r="H445" s="44"/>
      <c r="I445" s="44"/>
      <c r="J445" s="44"/>
      <c r="K445" s="44"/>
      <c r="L445" s="44"/>
      <c r="M445" s="44"/>
      <c r="N445" s="78"/>
      <c r="O445" s="44"/>
      <c r="P445" s="407"/>
      <c r="Q445" s="78"/>
      <c r="R445" s="464"/>
      <c r="S445" s="465"/>
      <c r="T445" s="44"/>
      <c r="U445" s="44"/>
      <c r="V445" s="44"/>
      <c r="W445" s="44"/>
      <c r="X445" s="44"/>
      <c r="Y445" s="44"/>
      <c r="Z445" s="44"/>
      <c r="AA445" s="44"/>
      <c r="AB445" s="44"/>
      <c r="AC445" s="44"/>
      <c r="AD445" s="44"/>
      <c r="AE445" s="44"/>
      <c r="AF445" s="44"/>
      <c r="AG445" s="78"/>
      <c r="AH445" s="44"/>
      <c r="AI445" s="44"/>
      <c r="AJ445" s="44"/>
      <c r="AK445" s="44"/>
      <c r="AL445" s="44"/>
      <c r="AM445" s="78"/>
      <c r="AN445" s="44"/>
      <c r="AO445" s="44"/>
      <c r="AP445" s="44"/>
    </row>
    <row r="446" ht="14.25" customHeight="1">
      <c r="A446" s="44"/>
      <c r="B446" s="44"/>
      <c r="C446" s="44"/>
      <c r="D446" s="78"/>
      <c r="E446" s="44"/>
      <c r="F446" s="44"/>
      <c r="G446" s="44"/>
      <c r="H446" s="44"/>
      <c r="I446" s="44"/>
      <c r="J446" s="44"/>
      <c r="K446" s="44"/>
      <c r="L446" s="44"/>
      <c r="M446" s="44"/>
      <c r="N446" s="78"/>
      <c r="O446" s="44"/>
      <c r="P446" s="407"/>
      <c r="Q446" s="78"/>
      <c r="R446" s="464"/>
      <c r="S446" s="465"/>
      <c r="T446" s="44"/>
      <c r="U446" s="44"/>
      <c r="V446" s="44"/>
      <c r="W446" s="44"/>
      <c r="X446" s="44"/>
      <c r="Y446" s="44"/>
      <c r="Z446" s="44"/>
      <c r="AA446" s="44"/>
      <c r="AB446" s="44"/>
      <c r="AC446" s="44"/>
      <c r="AD446" s="44"/>
      <c r="AE446" s="44"/>
      <c r="AF446" s="44"/>
      <c r="AG446" s="78"/>
      <c r="AH446" s="44"/>
      <c r="AI446" s="44"/>
      <c r="AJ446" s="44"/>
      <c r="AK446" s="44"/>
      <c r="AL446" s="44"/>
      <c r="AM446" s="78"/>
      <c r="AN446" s="44"/>
      <c r="AO446" s="44"/>
      <c r="AP446" s="44"/>
    </row>
    <row r="447" ht="14.25" customHeight="1">
      <c r="A447" s="44"/>
      <c r="B447" s="44"/>
      <c r="C447" s="44"/>
      <c r="D447" s="78"/>
      <c r="E447" s="44"/>
      <c r="F447" s="44"/>
      <c r="G447" s="44"/>
      <c r="H447" s="44"/>
      <c r="I447" s="44"/>
      <c r="J447" s="44"/>
      <c r="K447" s="44"/>
      <c r="L447" s="44"/>
      <c r="M447" s="44"/>
      <c r="N447" s="78"/>
      <c r="O447" s="44"/>
      <c r="P447" s="407"/>
      <c r="Q447" s="78"/>
      <c r="R447" s="464"/>
      <c r="S447" s="465"/>
      <c r="T447" s="44"/>
      <c r="U447" s="44"/>
      <c r="V447" s="44"/>
      <c r="W447" s="44"/>
      <c r="X447" s="44"/>
      <c r="Y447" s="44"/>
      <c r="Z447" s="44"/>
      <c r="AA447" s="44"/>
      <c r="AB447" s="44"/>
      <c r="AC447" s="44"/>
      <c r="AD447" s="44"/>
      <c r="AE447" s="44"/>
      <c r="AF447" s="44"/>
      <c r="AG447" s="78"/>
      <c r="AH447" s="44"/>
      <c r="AI447" s="44"/>
      <c r="AJ447" s="44"/>
      <c r="AK447" s="44"/>
      <c r="AL447" s="44"/>
      <c r="AM447" s="78"/>
      <c r="AN447" s="44"/>
      <c r="AO447" s="44"/>
      <c r="AP447" s="44"/>
    </row>
    <row r="448" ht="14.25" customHeight="1">
      <c r="A448" s="44"/>
      <c r="B448" s="44"/>
      <c r="C448" s="44"/>
      <c r="D448" s="78"/>
      <c r="E448" s="44"/>
      <c r="F448" s="44"/>
      <c r="G448" s="44"/>
      <c r="H448" s="44"/>
      <c r="I448" s="44"/>
      <c r="J448" s="44"/>
      <c r="K448" s="44"/>
      <c r="L448" s="44"/>
      <c r="M448" s="44"/>
      <c r="N448" s="78"/>
      <c r="O448" s="44"/>
      <c r="P448" s="407"/>
      <c r="Q448" s="78"/>
      <c r="R448" s="464"/>
      <c r="S448" s="465"/>
      <c r="T448" s="44"/>
      <c r="U448" s="44"/>
      <c r="V448" s="44"/>
      <c r="W448" s="44"/>
      <c r="X448" s="44"/>
      <c r="Y448" s="44"/>
      <c r="Z448" s="44"/>
      <c r="AA448" s="44"/>
      <c r="AB448" s="44"/>
      <c r="AC448" s="44"/>
      <c r="AD448" s="44"/>
      <c r="AE448" s="44"/>
      <c r="AF448" s="44"/>
      <c r="AG448" s="78"/>
      <c r="AH448" s="44"/>
      <c r="AI448" s="44"/>
      <c r="AJ448" s="44"/>
      <c r="AK448" s="44"/>
      <c r="AL448" s="44"/>
      <c r="AM448" s="78"/>
      <c r="AN448" s="44"/>
      <c r="AO448" s="44"/>
      <c r="AP448" s="44"/>
    </row>
    <row r="449" ht="14.25" customHeight="1">
      <c r="A449" s="44"/>
      <c r="B449" s="44"/>
      <c r="C449" s="44"/>
      <c r="D449" s="78"/>
      <c r="E449" s="44"/>
      <c r="F449" s="44"/>
      <c r="G449" s="44"/>
      <c r="H449" s="44"/>
      <c r="I449" s="44"/>
      <c r="J449" s="44"/>
      <c r="K449" s="44"/>
      <c r="L449" s="44"/>
      <c r="M449" s="44"/>
      <c r="N449" s="78"/>
      <c r="O449" s="44"/>
      <c r="P449" s="407"/>
      <c r="Q449" s="78"/>
      <c r="R449" s="464"/>
      <c r="S449" s="465"/>
      <c r="T449" s="44"/>
      <c r="U449" s="44"/>
      <c r="V449" s="44"/>
      <c r="W449" s="44"/>
      <c r="X449" s="44"/>
      <c r="Y449" s="44"/>
      <c r="Z449" s="44"/>
      <c r="AA449" s="44"/>
      <c r="AB449" s="44"/>
      <c r="AC449" s="44"/>
      <c r="AD449" s="44"/>
      <c r="AE449" s="44"/>
      <c r="AF449" s="44"/>
      <c r="AG449" s="78"/>
      <c r="AH449" s="44"/>
      <c r="AI449" s="44"/>
      <c r="AJ449" s="44"/>
      <c r="AK449" s="44"/>
      <c r="AL449" s="44"/>
      <c r="AM449" s="78"/>
      <c r="AN449" s="44"/>
      <c r="AO449" s="44"/>
      <c r="AP449" s="44"/>
    </row>
    <row r="450" ht="14.25" customHeight="1">
      <c r="A450" s="44"/>
      <c r="B450" s="44"/>
      <c r="C450" s="44"/>
      <c r="D450" s="78"/>
      <c r="E450" s="44"/>
      <c r="F450" s="44"/>
      <c r="G450" s="44"/>
      <c r="H450" s="44"/>
      <c r="I450" s="44"/>
      <c r="J450" s="44"/>
      <c r="K450" s="44"/>
      <c r="L450" s="44"/>
      <c r="M450" s="44"/>
      <c r="N450" s="78"/>
      <c r="O450" s="44"/>
      <c r="P450" s="407"/>
      <c r="Q450" s="78"/>
      <c r="R450" s="464"/>
      <c r="S450" s="465"/>
      <c r="T450" s="44"/>
      <c r="U450" s="44"/>
      <c r="V450" s="44"/>
      <c r="W450" s="44"/>
      <c r="X450" s="44"/>
      <c r="Y450" s="44"/>
      <c r="Z450" s="44"/>
      <c r="AA450" s="44"/>
      <c r="AB450" s="44"/>
      <c r="AC450" s="44"/>
      <c r="AD450" s="44"/>
      <c r="AE450" s="44"/>
      <c r="AF450" s="44"/>
      <c r="AG450" s="78"/>
      <c r="AH450" s="44"/>
      <c r="AI450" s="44"/>
      <c r="AJ450" s="44"/>
      <c r="AK450" s="44"/>
      <c r="AL450" s="44"/>
      <c r="AM450" s="78"/>
      <c r="AN450" s="44"/>
      <c r="AO450" s="44"/>
      <c r="AP450" s="44"/>
    </row>
    <row r="451" ht="14.25" customHeight="1">
      <c r="A451" s="44"/>
      <c r="B451" s="44"/>
      <c r="C451" s="44"/>
      <c r="D451" s="78"/>
      <c r="E451" s="44"/>
      <c r="F451" s="44"/>
      <c r="G451" s="44"/>
      <c r="H451" s="44"/>
      <c r="I451" s="44"/>
      <c r="J451" s="44"/>
      <c r="K451" s="44"/>
      <c r="L451" s="44"/>
      <c r="M451" s="44"/>
      <c r="N451" s="78"/>
      <c r="O451" s="44"/>
      <c r="P451" s="407"/>
      <c r="Q451" s="78"/>
      <c r="R451" s="464"/>
      <c r="S451" s="465"/>
      <c r="T451" s="44"/>
      <c r="U451" s="44"/>
      <c r="V451" s="44"/>
      <c r="W451" s="44"/>
      <c r="X451" s="44"/>
      <c r="Y451" s="44"/>
      <c r="Z451" s="44"/>
      <c r="AA451" s="44"/>
      <c r="AB451" s="44"/>
      <c r="AC451" s="44"/>
      <c r="AD451" s="44"/>
      <c r="AE451" s="44"/>
      <c r="AF451" s="44"/>
      <c r="AG451" s="78"/>
      <c r="AH451" s="44"/>
      <c r="AI451" s="44"/>
      <c r="AJ451" s="44"/>
      <c r="AK451" s="44"/>
      <c r="AL451" s="44"/>
      <c r="AM451" s="78"/>
      <c r="AN451" s="44"/>
      <c r="AO451" s="44"/>
      <c r="AP451" s="44"/>
    </row>
    <row r="452" ht="14.25" customHeight="1">
      <c r="A452" s="44"/>
      <c r="B452" s="44"/>
      <c r="C452" s="44"/>
      <c r="D452" s="78"/>
      <c r="E452" s="44"/>
      <c r="F452" s="44"/>
      <c r="G452" s="44"/>
      <c r="H452" s="44"/>
      <c r="I452" s="44"/>
      <c r="J452" s="44"/>
      <c r="K452" s="44"/>
      <c r="L452" s="44"/>
      <c r="M452" s="44"/>
      <c r="N452" s="78"/>
      <c r="O452" s="44"/>
      <c r="P452" s="407"/>
      <c r="Q452" s="78"/>
      <c r="R452" s="464"/>
      <c r="S452" s="465"/>
      <c r="T452" s="44"/>
      <c r="U452" s="44"/>
      <c r="V452" s="44"/>
      <c r="W452" s="44"/>
      <c r="X452" s="44"/>
      <c r="Y452" s="44"/>
      <c r="Z452" s="44"/>
      <c r="AA452" s="44"/>
      <c r="AB452" s="44"/>
      <c r="AC452" s="44"/>
      <c r="AD452" s="44"/>
      <c r="AE452" s="44"/>
      <c r="AF452" s="44"/>
      <c r="AG452" s="78"/>
      <c r="AH452" s="44"/>
      <c r="AI452" s="44"/>
      <c r="AJ452" s="44"/>
      <c r="AK452" s="44"/>
      <c r="AL452" s="44"/>
      <c r="AM452" s="78"/>
      <c r="AN452" s="44"/>
      <c r="AO452" s="44"/>
      <c r="AP452" s="44"/>
    </row>
    <row r="453" ht="14.25" customHeight="1">
      <c r="A453" s="44"/>
      <c r="B453" s="44"/>
      <c r="C453" s="44"/>
      <c r="D453" s="78"/>
      <c r="E453" s="44"/>
      <c r="F453" s="44"/>
      <c r="G453" s="44"/>
      <c r="H453" s="44"/>
      <c r="I453" s="44"/>
      <c r="J453" s="44"/>
      <c r="K453" s="44"/>
      <c r="L453" s="44"/>
      <c r="M453" s="44"/>
      <c r="N453" s="78"/>
      <c r="O453" s="44"/>
      <c r="P453" s="407"/>
      <c r="Q453" s="78"/>
      <c r="R453" s="464"/>
      <c r="S453" s="465"/>
      <c r="T453" s="44"/>
      <c r="U453" s="44"/>
      <c r="V453" s="44"/>
      <c r="W453" s="44"/>
      <c r="X453" s="44"/>
      <c r="Y453" s="44"/>
      <c r="Z453" s="44"/>
      <c r="AA453" s="44"/>
      <c r="AB453" s="44"/>
      <c r="AC453" s="44"/>
      <c r="AD453" s="44"/>
      <c r="AE453" s="44"/>
      <c r="AF453" s="44"/>
      <c r="AG453" s="78"/>
      <c r="AH453" s="44"/>
      <c r="AI453" s="44"/>
      <c r="AJ453" s="44"/>
      <c r="AK453" s="44"/>
      <c r="AL453" s="44"/>
      <c r="AM453" s="78"/>
      <c r="AN453" s="44"/>
      <c r="AO453" s="44"/>
      <c r="AP453" s="44"/>
    </row>
    <row r="454" ht="14.25" customHeight="1">
      <c r="A454" s="44"/>
      <c r="B454" s="44"/>
      <c r="C454" s="44"/>
      <c r="D454" s="78"/>
      <c r="E454" s="44"/>
      <c r="F454" s="44"/>
      <c r="G454" s="44"/>
      <c r="H454" s="44"/>
      <c r="I454" s="44"/>
      <c r="J454" s="44"/>
      <c r="K454" s="44"/>
      <c r="L454" s="44"/>
      <c r="M454" s="44"/>
      <c r="N454" s="78"/>
      <c r="O454" s="44"/>
      <c r="P454" s="407"/>
      <c r="Q454" s="78"/>
      <c r="R454" s="464"/>
      <c r="S454" s="465"/>
      <c r="T454" s="44"/>
      <c r="U454" s="44"/>
      <c r="V454" s="44"/>
      <c r="W454" s="44"/>
      <c r="X454" s="44"/>
      <c r="Y454" s="44"/>
      <c r="Z454" s="44"/>
      <c r="AA454" s="44"/>
      <c r="AB454" s="44"/>
      <c r="AC454" s="44"/>
      <c r="AD454" s="44"/>
      <c r="AE454" s="44"/>
      <c r="AF454" s="44"/>
      <c r="AG454" s="78"/>
      <c r="AH454" s="44"/>
      <c r="AI454" s="44"/>
      <c r="AJ454" s="44"/>
      <c r="AK454" s="44"/>
      <c r="AL454" s="44"/>
      <c r="AM454" s="78"/>
      <c r="AN454" s="44"/>
      <c r="AO454" s="44"/>
      <c r="AP454" s="44"/>
    </row>
    <row r="455" ht="14.25" customHeight="1">
      <c r="A455" s="44"/>
      <c r="B455" s="44"/>
      <c r="C455" s="44"/>
      <c r="D455" s="78"/>
      <c r="E455" s="44"/>
      <c r="F455" s="44"/>
      <c r="G455" s="44"/>
      <c r="H455" s="44"/>
      <c r="I455" s="44"/>
      <c r="J455" s="44"/>
      <c r="K455" s="44"/>
      <c r="L455" s="44"/>
      <c r="M455" s="44"/>
      <c r="N455" s="78"/>
      <c r="O455" s="44"/>
      <c r="P455" s="407"/>
      <c r="Q455" s="78"/>
      <c r="R455" s="464"/>
      <c r="S455" s="465"/>
      <c r="T455" s="44"/>
      <c r="U455" s="44"/>
      <c r="V455" s="44"/>
      <c r="W455" s="44"/>
      <c r="X455" s="44"/>
      <c r="Y455" s="44"/>
      <c r="Z455" s="44"/>
      <c r="AA455" s="44"/>
      <c r="AB455" s="44"/>
      <c r="AC455" s="44"/>
      <c r="AD455" s="44"/>
      <c r="AE455" s="44"/>
      <c r="AF455" s="44"/>
      <c r="AG455" s="78"/>
      <c r="AH455" s="44"/>
      <c r="AI455" s="44"/>
      <c r="AJ455" s="44"/>
      <c r="AK455" s="44"/>
      <c r="AL455" s="44"/>
      <c r="AM455" s="78"/>
      <c r="AN455" s="44"/>
      <c r="AO455" s="44"/>
      <c r="AP455" s="44"/>
    </row>
    <row r="456" ht="14.25" customHeight="1">
      <c r="A456" s="44"/>
      <c r="B456" s="44"/>
      <c r="C456" s="44"/>
      <c r="D456" s="78"/>
      <c r="E456" s="44"/>
      <c r="F456" s="44"/>
      <c r="G456" s="44"/>
      <c r="H456" s="44"/>
      <c r="I456" s="44"/>
      <c r="J456" s="44"/>
      <c r="K456" s="44"/>
      <c r="L456" s="44"/>
      <c r="M456" s="44"/>
      <c r="N456" s="78"/>
      <c r="O456" s="44"/>
      <c r="P456" s="407"/>
      <c r="Q456" s="78"/>
      <c r="R456" s="464"/>
      <c r="S456" s="465"/>
      <c r="T456" s="44"/>
      <c r="U456" s="44"/>
      <c r="V456" s="44"/>
      <c r="W456" s="44"/>
      <c r="X456" s="44"/>
      <c r="Y456" s="44"/>
      <c r="Z456" s="44"/>
      <c r="AA456" s="44"/>
      <c r="AB456" s="44"/>
      <c r="AC456" s="44"/>
      <c r="AD456" s="44"/>
      <c r="AE456" s="44"/>
      <c r="AF456" s="44"/>
      <c r="AG456" s="78"/>
      <c r="AH456" s="44"/>
      <c r="AI456" s="44"/>
      <c r="AJ456" s="44"/>
      <c r="AK456" s="44"/>
      <c r="AL456" s="44"/>
      <c r="AM456" s="78"/>
      <c r="AN456" s="44"/>
      <c r="AO456" s="44"/>
      <c r="AP456" s="44"/>
    </row>
    <row r="457" ht="14.25" customHeight="1">
      <c r="A457" s="44"/>
      <c r="B457" s="44"/>
      <c r="C457" s="44"/>
      <c r="D457" s="78"/>
      <c r="E457" s="44"/>
      <c r="F457" s="44"/>
      <c r="G457" s="44"/>
      <c r="H457" s="44"/>
      <c r="I457" s="44"/>
      <c r="J457" s="44"/>
      <c r="K457" s="44"/>
      <c r="L457" s="44"/>
      <c r="M457" s="44"/>
      <c r="N457" s="78"/>
      <c r="O457" s="44"/>
      <c r="P457" s="407"/>
      <c r="Q457" s="78"/>
      <c r="R457" s="464"/>
      <c r="S457" s="465"/>
      <c r="T457" s="44"/>
      <c r="U457" s="44"/>
      <c r="V457" s="44"/>
      <c r="W457" s="44"/>
      <c r="X457" s="44"/>
      <c r="Y457" s="44"/>
      <c r="Z457" s="44"/>
      <c r="AA457" s="44"/>
      <c r="AB457" s="44"/>
      <c r="AC457" s="44"/>
      <c r="AD457" s="44"/>
      <c r="AE457" s="44"/>
      <c r="AF457" s="44"/>
      <c r="AG457" s="78"/>
      <c r="AH457" s="44"/>
      <c r="AI457" s="44"/>
      <c r="AJ457" s="44"/>
      <c r="AK457" s="44"/>
      <c r="AL457" s="44"/>
      <c r="AM457" s="78"/>
      <c r="AN457" s="44"/>
      <c r="AO457" s="44"/>
      <c r="AP457" s="44"/>
    </row>
    <row r="458" ht="14.25" customHeight="1">
      <c r="A458" s="44"/>
      <c r="B458" s="44"/>
      <c r="C458" s="44"/>
      <c r="D458" s="78"/>
      <c r="E458" s="44"/>
      <c r="F458" s="44"/>
      <c r="G458" s="44"/>
      <c r="H458" s="44"/>
      <c r="I458" s="44"/>
      <c r="J458" s="44"/>
      <c r="K458" s="44"/>
      <c r="L458" s="44"/>
      <c r="M458" s="44"/>
      <c r="N458" s="78"/>
      <c r="O458" s="44"/>
      <c r="P458" s="407"/>
      <c r="Q458" s="78"/>
      <c r="R458" s="464"/>
      <c r="S458" s="465"/>
      <c r="T458" s="44"/>
      <c r="U458" s="44"/>
      <c r="V458" s="44"/>
      <c r="W458" s="44"/>
      <c r="X458" s="44"/>
      <c r="Y458" s="44"/>
      <c r="Z458" s="44"/>
      <c r="AA458" s="44"/>
      <c r="AB458" s="44"/>
      <c r="AC458" s="44"/>
      <c r="AD458" s="44"/>
      <c r="AE458" s="44"/>
      <c r="AF458" s="44"/>
      <c r="AG458" s="78"/>
      <c r="AH458" s="44"/>
      <c r="AI458" s="44"/>
      <c r="AJ458" s="44"/>
      <c r="AK458" s="44"/>
      <c r="AL458" s="44"/>
      <c r="AM458" s="78"/>
      <c r="AN458" s="44"/>
      <c r="AO458" s="44"/>
      <c r="AP458" s="44"/>
    </row>
    <row r="459" ht="14.25" customHeight="1">
      <c r="A459" s="44"/>
      <c r="B459" s="44"/>
      <c r="C459" s="44"/>
      <c r="D459" s="78"/>
      <c r="E459" s="44"/>
      <c r="F459" s="44"/>
      <c r="G459" s="44"/>
      <c r="H459" s="44"/>
      <c r="I459" s="44"/>
      <c r="J459" s="44"/>
      <c r="K459" s="44"/>
      <c r="L459" s="44"/>
      <c r="M459" s="44"/>
      <c r="N459" s="78"/>
      <c r="O459" s="44"/>
      <c r="P459" s="407"/>
      <c r="Q459" s="78"/>
      <c r="R459" s="464"/>
      <c r="S459" s="465"/>
      <c r="T459" s="44"/>
      <c r="U459" s="44"/>
      <c r="V459" s="44"/>
      <c r="W459" s="44"/>
      <c r="X459" s="44"/>
      <c r="Y459" s="44"/>
      <c r="Z459" s="44"/>
      <c r="AA459" s="44"/>
      <c r="AB459" s="44"/>
      <c r="AC459" s="44"/>
      <c r="AD459" s="44"/>
      <c r="AE459" s="44"/>
      <c r="AF459" s="44"/>
      <c r="AG459" s="78"/>
      <c r="AH459" s="44"/>
      <c r="AI459" s="44"/>
      <c r="AJ459" s="44"/>
      <c r="AK459" s="44"/>
      <c r="AL459" s="44"/>
      <c r="AM459" s="78"/>
      <c r="AN459" s="44"/>
      <c r="AO459" s="44"/>
      <c r="AP459" s="44"/>
    </row>
    <row r="460" ht="14.25" customHeight="1">
      <c r="A460" s="44"/>
      <c r="B460" s="44"/>
      <c r="C460" s="44"/>
      <c r="D460" s="78"/>
      <c r="E460" s="44"/>
      <c r="F460" s="44"/>
      <c r="G460" s="44"/>
      <c r="H460" s="44"/>
      <c r="I460" s="44"/>
      <c r="J460" s="44"/>
      <c r="K460" s="44"/>
      <c r="L460" s="44"/>
      <c r="M460" s="44"/>
      <c r="N460" s="78"/>
      <c r="O460" s="44"/>
      <c r="P460" s="407"/>
      <c r="Q460" s="78"/>
      <c r="R460" s="464"/>
      <c r="S460" s="465"/>
      <c r="T460" s="44"/>
      <c r="U460" s="44"/>
      <c r="V460" s="44"/>
      <c r="W460" s="44"/>
      <c r="X460" s="44"/>
      <c r="Y460" s="44"/>
      <c r="Z460" s="44"/>
      <c r="AA460" s="44"/>
      <c r="AB460" s="44"/>
      <c r="AC460" s="44"/>
      <c r="AD460" s="44"/>
      <c r="AE460" s="44"/>
      <c r="AF460" s="44"/>
      <c r="AG460" s="78"/>
      <c r="AH460" s="44"/>
      <c r="AI460" s="44"/>
      <c r="AJ460" s="44"/>
      <c r="AK460" s="44"/>
      <c r="AL460" s="44"/>
      <c r="AM460" s="78"/>
      <c r="AN460" s="44"/>
      <c r="AO460" s="44"/>
      <c r="AP460" s="44"/>
    </row>
    <row r="461" ht="14.25" customHeight="1">
      <c r="A461" s="44"/>
      <c r="B461" s="44"/>
      <c r="C461" s="44"/>
      <c r="D461" s="78"/>
      <c r="E461" s="44"/>
      <c r="F461" s="44"/>
      <c r="G461" s="44"/>
      <c r="H461" s="44"/>
      <c r="I461" s="44"/>
      <c r="J461" s="44"/>
      <c r="K461" s="44"/>
      <c r="L461" s="44"/>
      <c r="M461" s="44"/>
      <c r="N461" s="78"/>
      <c r="O461" s="44"/>
      <c r="P461" s="407"/>
      <c r="Q461" s="78"/>
      <c r="R461" s="464"/>
      <c r="S461" s="465"/>
      <c r="T461" s="44"/>
      <c r="U461" s="44"/>
      <c r="V461" s="44"/>
      <c r="W461" s="44"/>
      <c r="X461" s="44"/>
      <c r="Y461" s="44"/>
      <c r="Z461" s="44"/>
      <c r="AA461" s="44"/>
      <c r="AB461" s="44"/>
      <c r="AC461" s="44"/>
      <c r="AD461" s="44"/>
      <c r="AE461" s="44"/>
      <c r="AF461" s="44"/>
      <c r="AG461" s="78"/>
      <c r="AH461" s="44"/>
      <c r="AI461" s="44"/>
      <c r="AJ461" s="44"/>
      <c r="AK461" s="44"/>
      <c r="AL461" s="44"/>
      <c r="AM461" s="78"/>
      <c r="AN461" s="44"/>
      <c r="AO461" s="44"/>
      <c r="AP461" s="44"/>
    </row>
    <row r="462" ht="14.25" customHeight="1">
      <c r="A462" s="44"/>
      <c r="B462" s="44"/>
      <c r="C462" s="44"/>
      <c r="D462" s="78"/>
      <c r="E462" s="44"/>
      <c r="F462" s="44"/>
      <c r="G462" s="44"/>
      <c r="H462" s="44"/>
      <c r="I462" s="44"/>
      <c r="J462" s="44"/>
      <c r="K462" s="44"/>
      <c r="L462" s="44"/>
      <c r="M462" s="44"/>
      <c r="N462" s="78"/>
      <c r="O462" s="44"/>
      <c r="P462" s="407"/>
      <c r="Q462" s="78"/>
      <c r="R462" s="464"/>
      <c r="S462" s="465"/>
      <c r="T462" s="44"/>
      <c r="U462" s="44"/>
      <c r="V462" s="44"/>
      <c r="W462" s="44"/>
      <c r="X462" s="44"/>
      <c r="Y462" s="44"/>
      <c r="Z462" s="44"/>
      <c r="AA462" s="44"/>
      <c r="AB462" s="44"/>
      <c r="AC462" s="44"/>
      <c r="AD462" s="44"/>
      <c r="AE462" s="44"/>
      <c r="AF462" s="44"/>
      <c r="AG462" s="78"/>
      <c r="AH462" s="44"/>
      <c r="AI462" s="44"/>
      <c r="AJ462" s="44"/>
      <c r="AK462" s="44"/>
      <c r="AL462" s="44"/>
      <c r="AM462" s="78"/>
      <c r="AN462" s="44"/>
      <c r="AO462" s="44"/>
      <c r="AP462" s="44"/>
    </row>
    <row r="463" ht="14.25" customHeight="1">
      <c r="A463" s="44"/>
      <c r="B463" s="44"/>
      <c r="C463" s="44"/>
      <c r="D463" s="78"/>
      <c r="E463" s="44"/>
      <c r="F463" s="44"/>
      <c r="G463" s="44"/>
      <c r="H463" s="44"/>
      <c r="I463" s="44"/>
      <c r="J463" s="44"/>
      <c r="K463" s="44"/>
      <c r="L463" s="44"/>
      <c r="M463" s="44"/>
      <c r="N463" s="78"/>
      <c r="O463" s="44"/>
      <c r="P463" s="407"/>
      <c r="Q463" s="78"/>
      <c r="R463" s="464"/>
      <c r="S463" s="465"/>
      <c r="T463" s="44"/>
      <c r="U463" s="44"/>
      <c r="V463" s="44"/>
      <c r="W463" s="44"/>
      <c r="X463" s="44"/>
      <c r="Y463" s="44"/>
      <c r="Z463" s="44"/>
      <c r="AA463" s="44"/>
      <c r="AB463" s="44"/>
      <c r="AC463" s="44"/>
      <c r="AD463" s="44"/>
      <c r="AE463" s="44"/>
      <c r="AF463" s="44"/>
      <c r="AG463" s="78"/>
      <c r="AH463" s="44"/>
      <c r="AI463" s="44"/>
      <c r="AJ463" s="44"/>
      <c r="AK463" s="44"/>
      <c r="AL463" s="44"/>
      <c r="AM463" s="78"/>
      <c r="AN463" s="44"/>
      <c r="AO463" s="44"/>
      <c r="AP463" s="44"/>
    </row>
    <row r="464" ht="14.25" customHeight="1">
      <c r="A464" s="44"/>
      <c r="B464" s="44"/>
      <c r="C464" s="44"/>
      <c r="D464" s="78"/>
      <c r="E464" s="44"/>
      <c r="F464" s="44"/>
      <c r="G464" s="44"/>
      <c r="H464" s="44"/>
      <c r="I464" s="44"/>
      <c r="J464" s="44"/>
      <c r="K464" s="44"/>
      <c r="L464" s="44"/>
      <c r="M464" s="44"/>
      <c r="N464" s="78"/>
      <c r="O464" s="44"/>
      <c r="P464" s="407"/>
      <c r="Q464" s="78"/>
      <c r="R464" s="464"/>
      <c r="S464" s="465"/>
      <c r="T464" s="44"/>
      <c r="U464" s="44"/>
      <c r="V464" s="44"/>
      <c r="W464" s="44"/>
      <c r="X464" s="44"/>
      <c r="Y464" s="44"/>
      <c r="Z464" s="44"/>
      <c r="AA464" s="44"/>
      <c r="AB464" s="44"/>
      <c r="AC464" s="44"/>
      <c r="AD464" s="44"/>
      <c r="AE464" s="44"/>
      <c r="AF464" s="44"/>
      <c r="AG464" s="78"/>
      <c r="AH464" s="44"/>
      <c r="AI464" s="44"/>
      <c r="AJ464" s="44"/>
      <c r="AK464" s="44"/>
      <c r="AL464" s="44"/>
      <c r="AM464" s="78"/>
      <c r="AN464" s="44"/>
      <c r="AO464" s="44"/>
      <c r="AP464" s="44"/>
    </row>
    <row r="465" ht="14.25" customHeight="1">
      <c r="A465" s="44"/>
      <c r="B465" s="44"/>
      <c r="C465" s="44"/>
      <c r="D465" s="78"/>
      <c r="E465" s="44"/>
      <c r="F465" s="44"/>
      <c r="G465" s="44"/>
      <c r="H465" s="44"/>
      <c r="I465" s="44"/>
      <c r="J465" s="44"/>
      <c r="K465" s="44"/>
      <c r="L465" s="44"/>
      <c r="M465" s="44"/>
      <c r="N465" s="78"/>
      <c r="O465" s="44"/>
      <c r="P465" s="407"/>
      <c r="Q465" s="78"/>
      <c r="R465" s="464"/>
      <c r="S465" s="465"/>
      <c r="T465" s="44"/>
      <c r="U465" s="44"/>
      <c r="V465" s="44"/>
      <c r="W465" s="44"/>
      <c r="X465" s="44"/>
      <c r="Y465" s="44"/>
      <c r="Z465" s="44"/>
      <c r="AA465" s="44"/>
      <c r="AB465" s="44"/>
      <c r="AC465" s="44"/>
      <c r="AD465" s="44"/>
      <c r="AE465" s="44"/>
      <c r="AF465" s="44"/>
      <c r="AG465" s="78"/>
      <c r="AH465" s="44"/>
      <c r="AI465" s="44"/>
      <c r="AJ465" s="44"/>
      <c r="AK465" s="44"/>
      <c r="AL465" s="44"/>
      <c r="AM465" s="78"/>
      <c r="AN465" s="44"/>
      <c r="AO465" s="44"/>
      <c r="AP465" s="44"/>
    </row>
    <row r="466" ht="14.25" customHeight="1">
      <c r="A466" s="44"/>
      <c r="B466" s="44"/>
      <c r="C466" s="44"/>
      <c r="D466" s="78"/>
      <c r="E466" s="44"/>
      <c r="F466" s="44"/>
      <c r="G466" s="44"/>
      <c r="H466" s="44"/>
      <c r="I466" s="44"/>
      <c r="J466" s="44"/>
      <c r="K466" s="44"/>
      <c r="L466" s="44"/>
      <c r="M466" s="44"/>
      <c r="N466" s="78"/>
      <c r="O466" s="44"/>
      <c r="P466" s="407"/>
      <c r="Q466" s="78"/>
      <c r="R466" s="464"/>
      <c r="S466" s="465"/>
      <c r="T466" s="44"/>
      <c r="U466" s="44"/>
      <c r="V466" s="44"/>
      <c r="W466" s="44"/>
      <c r="X466" s="44"/>
      <c r="Y466" s="44"/>
      <c r="Z466" s="44"/>
      <c r="AA466" s="44"/>
      <c r="AB466" s="44"/>
      <c r="AC466" s="44"/>
      <c r="AD466" s="44"/>
      <c r="AE466" s="44"/>
      <c r="AF466" s="44"/>
      <c r="AG466" s="78"/>
      <c r="AH466" s="44"/>
      <c r="AI466" s="44"/>
      <c r="AJ466" s="44"/>
      <c r="AK466" s="44"/>
      <c r="AL466" s="44"/>
      <c r="AM466" s="78"/>
      <c r="AN466" s="44"/>
      <c r="AO466" s="44"/>
      <c r="AP466" s="44"/>
    </row>
    <row r="467" ht="14.25" customHeight="1">
      <c r="A467" s="44"/>
      <c r="B467" s="44"/>
      <c r="C467" s="44"/>
      <c r="D467" s="78"/>
      <c r="E467" s="44"/>
      <c r="F467" s="44"/>
      <c r="G467" s="44"/>
      <c r="H467" s="44"/>
      <c r="I467" s="44"/>
      <c r="J467" s="44"/>
      <c r="K467" s="44"/>
      <c r="L467" s="44"/>
      <c r="M467" s="44"/>
      <c r="N467" s="78"/>
      <c r="O467" s="44"/>
      <c r="P467" s="407"/>
      <c r="Q467" s="78"/>
      <c r="R467" s="464"/>
      <c r="S467" s="465"/>
      <c r="T467" s="44"/>
      <c r="U467" s="44"/>
      <c r="V467" s="44"/>
      <c r="W467" s="44"/>
      <c r="X467" s="44"/>
      <c r="Y467" s="44"/>
      <c r="Z467" s="44"/>
      <c r="AA467" s="44"/>
      <c r="AB467" s="44"/>
      <c r="AC467" s="44"/>
      <c r="AD467" s="44"/>
      <c r="AE467" s="44"/>
      <c r="AF467" s="44"/>
      <c r="AG467" s="78"/>
      <c r="AH467" s="44"/>
      <c r="AI467" s="44"/>
      <c r="AJ467" s="44"/>
      <c r="AK467" s="44"/>
      <c r="AL467" s="44"/>
      <c r="AM467" s="78"/>
      <c r="AN467" s="44"/>
      <c r="AO467" s="44"/>
      <c r="AP467" s="44"/>
    </row>
    <row r="468" ht="14.25" customHeight="1">
      <c r="A468" s="44"/>
      <c r="B468" s="44"/>
      <c r="C468" s="44"/>
      <c r="D468" s="78"/>
      <c r="E468" s="44"/>
      <c r="F468" s="44"/>
      <c r="G468" s="44"/>
      <c r="H468" s="44"/>
      <c r="I468" s="44"/>
      <c r="J468" s="44"/>
      <c r="K468" s="44"/>
      <c r="L468" s="44"/>
      <c r="M468" s="44"/>
      <c r="N468" s="78"/>
      <c r="O468" s="44"/>
      <c r="P468" s="407"/>
      <c r="Q468" s="78"/>
      <c r="R468" s="464"/>
      <c r="S468" s="465"/>
      <c r="T468" s="44"/>
      <c r="U468" s="44"/>
      <c r="V468" s="44"/>
      <c r="W468" s="44"/>
      <c r="X468" s="44"/>
      <c r="Y468" s="44"/>
      <c r="Z468" s="44"/>
      <c r="AA468" s="44"/>
      <c r="AB468" s="44"/>
      <c r="AC468" s="44"/>
      <c r="AD468" s="44"/>
      <c r="AE468" s="44"/>
      <c r="AF468" s="44"/>
      <c r="AG468" s="78"/>
      <c r="AH468" s="44"/>
      <c r="AI468" s="44"/>
      <c r="AJ468" s="44"/>
      <c r="AK468" s="44"/>
      <c r="AL468" s="44"/>
      <c r="AM468" s="78"/>
      <c r="AN468" s="44"/>
      <c r="AO468" s="44"/>
      <c r="AP468" s="44"/>
    </row>
    <row r="469" ht="14.25" customHeight="1">
      <c r="A469" s="44"/>
      <c r="B469" s="44"/>
      <c r="C469" s="44"/>
      <c r="D469" s="78"/>
      <c r="E469" s="44"/>
      <c r="F469" s="44"/>
      <c r="G469" s="44"/>
      <c r="H469" s="44"/>
      <c r="I469" s="44"/>
      <c r="J469" s="44"/>
      <c r="K469" s="44"/>
      <c r="L469" s="44"/>
      <c r="M469" s="44"/>
      <c r="N469" s="78"/>
      <c r="O469" s="44"/>
      <c r="P469" s="407"/>
      <c r="Q469" s="78"/>
      <c r="R469" s="464"/>
      <c r="S469" s="465"/>
      <c r="T469" s="44"/>
      <c r="U469" s="44"/>
      <c r="V469" s="44"/>
      <c r="W469" s="44"/>
      <c r="X469" s="44"/>
      <c r="Y469" s="44"/>
      <c r="Z469" s="44"/>
      <c r="AA469" s="44"/>
      <c r="AB469" s="44"/>
      <c r="AC469" s="44"/>
      <c r="AD469" s="44"/>
      <c r="AE469" s="44"/>
      <c r="AF469" s="44"/>
      <c r="AG469" s="78"/>
      <c r="AH469" s="44"/>
      <c r="AI469" s="44"/>
      <c r="AJ469" s="44"/>
      <c r="AK469" s="44"/>
      <c r="AL469" s="44"/>
      <c r="AM469" s="78"/>
      <c r="AN469" s="44"/>
      <c r="AO469" s="44"/>
      <c r="AP469" s="44"/>
    </row>
    <row r="470" ht="14.25" customHeight="1">
      <c r="A470" s="44"/>
      <c r="B470" s="44"/>
      <c r="C470" s="44"/>
      <c r="D470" s="78"/>
      <c r="E470" s="44"/>
      <c r="F470" s="44"/>
      <c r="G470" s="44"/>
      <c r="H470" s="44"/>
      <c r="I470" s="44"/>
      <c r="J470" s="44"/>
      <c r="K470" s="44"/>
      <c r="L470" s="44"/>
      <c r="M470" s="44"/>
      <c r="N470" s="78"/>
      <c r="O470" s="44"/>
      <c r="P470" s="407"/>
      <c r="Q470" s="78"/>
      <c r="R470" s="464"/>
      <c r="S470" s="465"/>
      <c r="T470" s="44"/>
      <c r="U470" s="44"/>
      <c r="V470" s="44"/>
      <c r="W470" s="44"/>
      <c r="X470" s="44"/>
      <c r="Y470" s="44"/>
      <c r="Z470" s="44"/>
      <c r="AA470" s="44"/>
      <c r="AB470" s="44"/>
      <c r="AC470" s="44"/>
      <c r="AD470" s="44"/>
      <c r="AE470" s="44"/>
      <c r="AF470" s="44"/>
      <c r="AG470" s="78"/>
      <c r="AH470" s="44"/>
      <c r="AI470" s="44"/>
      <c r="AJ470" s="44"/>
      <c r="AK470" s="44"/>
      <c r="AL470" s="44"/>
      <c r="AM470" s="78"/>
      <c r="AN470" s="44"/>
      <c r="AO470" s="44"/>
      <c r="AP470" s="44"/>
    </row>
    <row r="471" ht="14.25" customHeight="1">
      <c r="A471" s="44"/>
      <c r="B471" s="44"/>
      <c r="C471" s="44"/>
      <c r="D471" s="78"/>
      <c r="E471" s="44"/>
      <c r="F471" s="44"/>
      <c r="G471" s="44"/>
      <c r="H471" s="44"/>
      <c r="I471" s="44"/>
      <c r="J471" s="44"/>
      <c r="K471" s="44"/>
      <c r="L471" s="44"/>
      <c r="M471" s="44"/>
      <c r="N471" s="78"/>
      <c r="O471" s="44"/>
      <c r="P471" s="407"/>
      <c r="Q471" s="78"/>
      <c r="R471" s="464"/>
      <c r="S471" s="465"/>
      <c r="T471" s="44"/>
      <c r="U471" s="44"/>
      <c r="V471" s="44"/>
      <c r="W471" s="44"/>
      <c r="X471" s="44"/>
      <c r="Y471" s="44"/>
      <c r="Z471" s="44"/>
      <c r="AA471" s="44"/>
      <c r="AB471" s="44"/>
      <c r="AC471" s="44"/>
      <c r="AD471" s="44"/>
      <c r="AE471" s="44"/>
      <c r="AF471" s="44"/>
      <c r="AG471" s="78"/>
      <c r="AH471" s="44"/>
      <c r="AI471" s="44"/>
      <c r="AJ471" s="44"/>
      <c r="AK471" s="44"/>
      <c r="AL471" s="44"/>
      <c r="AM471" s="78"/>
      <c r="AN471" s="44"/>
      <c r="AO471" s="44"/>
      <c r="AP471" s="44"/>
    </row>
    <row r="472" ht="14.25" customHeight="1">
      <c r="A472" s="44"/>
      <c r="B472" s="44"/>
      <c r="C472" s="44"/>
      <c r="D472" s="78"/>
      <c r="E472" s="44"/>
      <c r="F472" s="44"/>
      <c r="G472" s="44"/>
      <c r="H472" s="44"/>
      <c r="I472" s="44"/>
      <c r="J472" s="44"/>
      <c r="K472" s="44"/>
      <c r="L472" s="44"/>
      <c r="M472" s="44"/>
      <c r="N472" s="78"/>
      <c r="O472" s="44"/>
      <c r="P472" s="407"/>
      <c r="Q472" s="78"/>
      <c r="R472" s="464"/>
      <c r="S472" s="465"/>
      <c r="T472" s="44"/>
      <c r="U472" s="44"/>
      <c r="V472" s="44"/>
      <c r="W472" s="44"/>
      <c r="X472" s="44"/>
      <c r="Y472" s="44"/>
      <c r="Z472" s="44"/>
      <c r="AA472" s="44"/>
      <c r="AB472" s="44"/>
      <c r="AC472" s="44"/>
      <c r="AD472" s="44"/>
      <c r="AE472" s="44"/>
      <c r="AF472" s="44"/>
      <c r="AG472" s="78"/>
      <c r="AH472" s="44"/>
      <c r="AI472" s="44"/>
      <c r="AJ472" s="44"/>
      <c r="AK472" s="44"/>
      <c r="AL472" s="44"/>
      <c r="AM472" s="78"/>
      <c r="AN472" s="44"/>
      <c r="AO472" s="44"/>
      <c r="AP472" s="44"/>
    </row>
    <row r="473" ht="14.25" customHeight="1">
      <c r="A473" s="44"/>
      <c r="B473" s="44"/>
      <c r="C473" s="44"/>
      <c r="D473" s="78"/>
      <c r="E473" s="44"/>
      <c r="F473" s="44"/>
      <c r="G473" s="44"/>
      <c r="H473" s="44"/>
      <c r="I473" s="44"/>
      <c r="J473" s="44"/>
      <c r="K473" s="44"/>
      <c r="L473" s="44"/>
      <c r="M473" s="44"/>
      <c r="N473" s="78"/>
      <c r="O473" s="44"/>
      <c r="P473" s="407"/>
      <c r="Q473" s="78"/>
      <c r="R473" s="464"/>
      <c r="S473" s="465"/>
      <c r="T473" s="44"/>
      <c r="U473" s="44"/>
      <c r="V473" s="44"/>
      <c r="W473" s="44"/>
      <c r="X473" s="44"/>
      <c r="Y473" s="44"/>
      <c r="Z473" s="44"/>
      <c r="AA473" s="44"/>
      <c r="AB473" s="44"/>
      <c r="AC473" s="44"/>
      <c r="AD473" s="44"/>
      <c r="AE473" s="44"/>
      <c r="AF473" s="44"/>
      <c r="AG473" s="78"/>
      <c r="AH473" s="44"/>
      <c r="AI473" s="44"/>
      <c r="AJ473" s="44"/>
      <c r="AK473" s="44"/>
      <c r="AL473" s="44"/>
      <c r="AM473" s="78"/>
      <c r="AN473" s="44"/>
      <c r="AO473" s="44"/>
      <c r="AP473" s="44"/>
    </row>
    <row r="474" ht="14.25" customHeight="1">
      <c r="A474" s="44"/>
      <c r="B474" s="44"/>
      <c r="C474" s="44"/>
      <c r="D474" s="78"/>
      <c r="E474" s="44"/>
      <c r="F474" s="44"/>
      <c r="G474" s="44"/>
      <c r="H474" s="44"/>
      <c r="I474" s="44"/>
      <c r="J474" s="44"/>
      <c r="K474" s="44"/>
      <c r="L474" s="44"/>
      <c r="M474" s="44"/>
      <c r="N474" s="78"/>
      <c r="O474" s="44"/>
      <c r="P474" s="407"/>
      <c r="Q474" s="78"/>
      <c r="R474" s="464"/>
      <c r="S474" s="465"/>
      <c r="T474" s="44"/>
      <c r="U474" s="44"/>
      <c r="V474" s="44"/>
      <c r="W474" s="44"/>
      <c r="X474" s="44"/>
      <c r="Y474" s="44"/>
      <c r="Z474" s="44"/>
      <c r="AA474" s="44"/>
      <c r="AB474" s="44"/>
      <c r="AC474" s="44"/>
      <c r="AD474" s="44"/>
      <c r="AE474" s="44"/>
      <c r="AF474" s="44"/>
      <c r="AG474" s="78"/>
      <c r="AH474" s="44"/>
      <c r="AI474" s="44"/>
      <c r="AJ474" s="44"/>
      <c r="AK474" s="44"/>
      <c r="AL474" s="44"/>
      <c r="AM474" s="78"/>
      <c r="AN474" s="44"/>
      <c r="AO474" s="44"/>
      <c r="AP474" s="44"/>
    </row>
    <row r="475" ht="14.25" customHeight="1">
      <c r="A475" s="44"/>
      <c r="B475" s="44"/>
      <c r="C475" s="44"/>
      <c r="D475" s="78"/>
      <c r="E475" s="44"/>
      <c r="F475" s="44"/>
      <c r="G475" s="44"/>
      <c r="H475" s="44"/>
      <c r="I475" s="44"/>
      <c r="J475" s="44"/>
      <c r="K475" s="44"/>
      <c r="L475" s="44"/>
      <c r="M475" s="44"/>
      <c r="N475" s="78"/>
      <c r="O475" s="44"/>
      <c r="P475" s="407"/>
      <c r="Q475" s="78"/>
      <c r="R475" s="464"/>
      <c r="S475" s="465"/>
      <c r="T475" s="44"/>
      <c r="U475" s="44"/>
      <c r="V475" s="44"/>
      <c r="W475" s="44"/>
      <c r="X475" s="44"/>
      <c r="Y475" s="44"/>
      <c r="Z475" s="44"/>
      <c r="AA475" s="44"/>
      <c r="AB475" s="44"/>
      <c r="AC475" s="44"/>
      <c r="AD475" s="44"/>
      <c r="AE475" s="44"/>
      <c r="AF475" s="44"/>
      <c r="AG475" s="78"/>
      <c r="AH475" s="44"/>
      <c r="AI475" s="44"/>
      <c r="AJ475" s="44"/>
      <c r="AK475" s="44"/>
      <c r="AL475" s="44"/>
      <c r="AM475" s="78"/>
      <c r="AN475" s="44"/>
      <c r="AO475" s="44"/>
      <c r="AP475" s="44"/>
    </row>
    <row r="476" ht="14.25" customHeight="1">
      <c r="A476" s="44"/>
      <c r="B476" s="44"/>
      <c r="C476" s="44"/>
      <c r="D476" s="78"/>
      <c r="E476" s="44"/>
      <c r="F476" s="44"/>
      <c r="G476" s="44"/>
      <c r="H476" s="44"/>
      <c r="I476" s="44"/>
      <c r="J476" s="44"/>
      <c r="K476" s="44"/>
      <c r="L476" s="44"/>
      <c r="M476" s="44"/>
      <c r="N476" s="78"/>
      <c r="O476" s="44"/>
      <c r="P476" s="407"/>
      <c r="Q476" s="78"/>
      <c r="R476" s="464"/>
      <c r="S476" s="465"/>
      <c r="T476" s="44"/>
      <c r="U476" s="44"/>
      <c r="V476" s="44"/>
      <c r="W476" s="44"/>
      <c r="X476" s="44"/>
      <c r="Y476" s="44"/>
      <c r="Z476" s="44"/>
      <c r="AA476" s="44"/>
      <c r="AB476" s="44"/>
      <c r="AC476" s="44"/>
      <c r="AD476" s="44"/>
      <c r="AE476" s="44"/>
      <c r="AF476" s="44"/>
      <c r="AG476" s="78"/>
      <c r="AH476" s="44"/>
      <c r="AI476" s="44"/>
      <c r="AJ476" s="44"/>
      <c r="AK476" s="44"/>
      <c r="AL476" s="44"/>
      <c r="AM476" s="78"/>
      <c r="AN476" s="44"/>
      <c r="AO476" s="44"/>
      <c r="AP476" s="44"/>
    </row>
    <row r="477" ht="14.25" customHeight="1">
      <c r="A477" s="44"/>
      <c r="B477" s="44"/>
      <c r="C477" s="44"/>
      <c r="D477" s="78"/>
      <c r="E477" s="44"/>
      <c r="F477" s="44"/>
      <c r="G477" s="44"/>
      <c r="H477" s="44"/>
      <c r="I477" s="44"/>
      <c r="J477" s="44"/>
      <c r="K477" s="44"/>
      <c r="L477" s="44"/>
      <c r="M477" s="44"/>
      <c r="N477" s="78"/>
      <c r="O477" s="44"/>
      <c r="P477" s="407"/>
      <c r="Q477" s="78"/>
      <c r="R477" s="464"/>
      <c r="S477" s="465"/>
      <c r="T477" s="44"/>
      <c r="U477" s="44"/>
      <c r="V477" s="44"/>
      <c r="W477" s="44"/>
      <c r="X477" s="44"/>
      <c r="Y477" s="44"/>
      <c r="Z477" s="44"/>
      <c r="AA477" s="44"/>
      <c r="AB477" s="44"/>
      <c r="AC477" s="44"/>
      <c r="AD477" s="44"/>
      <c r="AE477" s="44"/>
      <c r="AF477" s="44"/>
      <c r="AG477" s="78"/>
      <c r="AH477" s="44"/>
      <c r="AI477" s="44"/>
      <c r="AJ477" s="44"/>
      <c r="AK477" s="44"/>
      <c r="AL477" s="44"/>
      <c r="AM477" s="78"/>
      <c r="AN477" s="44"/>
      <c r="AO477" s="44"/>
      <c r="AP477" s="44"/>
    </row>
    <row r="478" ht="14.25" customHeight="1">
      <c r="A478" s="44"/>
      <c r="B478" s="44"/>
      <c r="C478" s="44"/>
      <c r="D478" s="78"/>
      <c r="E478" s="44"/>
      <c r="F478" s="44"/>
      <c r="G478" s="44"/>
      <c r="H478" s="44"/>
      <c r="I478" s="44"/>
      <c r="J478" s="44"/>
      <c r="K478" s="44"/>
      <c r="L478" s="44"/>
      <c r="M478" s="44"/>
      <c r="N478" s="78"/>
      <c r="O478" s="44"/>
      <c r="P478" s="407"/>
      <c r="Q478" s="78"/>
      <c r="R478" s="464"/>
      <c r="S478" s="465"/>
      <c r="T478" s="44"/>
      <c r="U478" s="44"/>
      <c r="V478" s="44"/>
      <c r="W478" s="44"/>
      <c r="X478" s="44"/>
      <c r="Y478" s="44"/>
      <c r="Z478" s="44"/>
      <c r="AA478" s="44"/>
      <c r="AB478" s="44"/>
      <c r="AC478" s="44"/>
      <c r="AD478" s="44"/>
      <c r="AE478" s="44"/>
      <c r="AF478" s="44"/>
      <c r="AG478" s="78"/>
      <c r="AH478" s="44"/>
      <c r="AI478" s="44"/>
      <c r="AJ478" s="44"/>
      <c r="AK478" s="44"/>
      <c r="AL478" s="44"/>
      <c r="AM478" s="78"/>
      <c r="AN478" s="44"/>
      <c r="AO478" s="44"/>
      <c r="AP478" s="44"/>
    </row>
    <row r="479" ht="14.25" customHeight="1">
      <c r="A479" s="44"/>
      <c r="B479" s="44"/>
      <c r="C479" s="44"/>
      <c r="D479" s="78"/>
      <c r="E479" s="44"/>
      <c r="F479" s="44"/>
      <c r="G479" s="44"/>
      <c r="H479" s="44"/>
      <c r="I479" s="44"/>
      <c r="J479" s="44"/>
      <c r="K479" s="44"/>
      <c r="L479" s="44"/>
      <c r="M479" s="44"/>
      <c r="N479" s="78"/>
      <c r="O479" s="44"/>
      <c r="P479" s="407"/>
      <c r="Q479" s="78"/>
      <c r="R479" s="464"/>
      <c r="S479" s="465"/>
      <c r="T479" s="44"/>
      <c r="U479" s="44"/>
      <c r="V479" s="44"/>
      <c r="W479" s="44"/>
      <c r="X479" s="44"/>
      <c r="Y479" s="44"/>
      <c r="Z479" s="44"/>
      <c r="AA479" s="44"/>
      <c r="AB479" s="44"/>
      <c r="AC479" s="44"/>
      <c r="AD479" s="44"/>
      <c r="AE479" s="44"/>
      <c r="AF479" s="44"/>
      <c r="AG479" s="78"/>
      <c r="AH479" s="44"/>
      <c r="AI479" s="44"/>
      <c r="AJ479" s="44"/>
      <c r="AK479" s="44"/>
      <c r="AL479" s="44"/>
      <c r="AM479" s="78"/>
      <c r="AN479" s="44"/>
      <c r="AO479" s="44"/>
      <c r="AP479" s="44"/>
    </row>
    <row r="480" ht="14.25" customHeight="1">
      <c r="A480" s="44"/>
      <c r="B480" s="44"/>
      <c r="C480" s="44"/>
      <c r="D480" s="78"/>
      <c r="E480" s="44"/>
      <c r="F480" s="44"/>
      <c r="G480" s="44"/>
      <c r="H480" s="44"/>
      <c r="I480" s="44"/>
      <c r="J480" s="44"/>
      <c r="K480" s="44"/>
      <c r="L480" s="44"/>
      <c r="M480" s="44"/>
      <c r="N480" s="78"/>
      <c r="O480" s="44"/>
      <c r="P480" s="407"/>
      <c r="Q480" s="78"/>
      <c r="R480" s="464"/>
      <c r="S480" s="465"/>
      <c r="T480" s="44"/>
      <c r="U480" s="44"/>
      <c r="V480" s="44"/>
      <c r="W480" s="44"/>
      <c r="X480" s="44"/>
      <c r="Y480" s="44"/>
      <c r="Z480" s="44"/>
      <c r="AA480" s="44"/>
      <c r="AB480" s="44"/>
      <c r="AC480" s="44"/>
      <c r="AD480" s="44"/>
      <c r="AE480" s="44"/>
      <c r="AF480" s="44"/>
      <c r="AG480" s="78"/>
      <c r="AH480" s="44"/>
      <c r="AI480" s="44"/>
      <c r="AJ480" s="44"/>
      <c r="AK480" s="44"/>
      <c r="AL480" s="44"/>
      <c r="AM480" s="78"/>
      <c r="AN480" s="44"/>
      <c r="AO480" s="44"/>
      <c r="AP480" s="44"/>
    </row>
    <row r="481" ht="14.25" customHeight="1">
      <c r="A481" s="44"/>
      <c r="B481" s="44"/>
      <c r="C481" s="44"/>
      <c r="D481" s="78"/>
      <c r="E481" s="44"/>
      <c r="F481" s="44"/>
      <c r="G481" s="44"/>
      <c r="H481" s="44"/>
      <c r="I481" s="44"/>
      <c r="J481" s="44"/>
      <c r="K481" s="44"/>
      <c r="L481" s="44"/>
      <c r="M481" s="44"/>
      <c r="N481" s="78"/>
      <c r="O481" s="44"/>
      <c r="P481" s="407"/>
      <c r="Q481" s="78"/>
      <c r="R481" s="464"/>
      <c r="S481" s="465"/>
      <c r="T481" s="44"/>
      <c r="U481" s="44"/>
      <c r="V481" s="44"/>
      <c r="W481" s="44"/>
      <c r="X481" s="44"/>
      <c r="Y481" s="44"/>
      <c r="Z481" s="44"/>
      <c r="AA481" s="44"/>
      <c r="AB481" s="44"/>
      <c r="AC481" s="44"/>
      <c r="AD481" s="44"/>
      <c r="AE481" s="44"/>
      <c r="AF481" s="44"/>
      <c r="AG481" s="78"/>
      <c r="AH481" s="44"/>
      <c r="AI481" s="44"/>
      <c r="AJ481" s="44"/>
      <c r="AK481" s="44"/>
      <c r="AL481" s="44"/>
      <c r="AM481" s="78"/>
      <c r="AN481" s="44"/>
      <c r="AO481" s="44"/>
      <c r="AP481" s="44"/>
    </row>
    <row r="482" ht="14.25" customHeight="1">
      <c r="A482" s="44"/>
      <c r="B482" s="44"/>
      <c r="C482" s="44"/>
      <c r="D482" s="78"/>
      <c r="E482" s="44"/>
      <c r="F482" s="44"/>
      <c r="G482" s="44"/>
      <c r="H482" s="44"/>
      <c r="I482" s="44"/>
      <c r="J482" s="44"/>
      <c r="K482" s="44"/>
      <c r="L482" s="44"/>
      <c r="M482" s="44"/>
      <c r="N482" s="78"/>
      <c r="O482" s="44"/>
      <c r="P482" s="407"/>
      <c r="Q482" s="78"/>
      <c r="R482" s="464"/>
      <c r="S482" s="465"/>
      <c r="T482" s="44"/>
      <c r="U482" s="44"/>
      <c r="V482" s="44"/>
      <c r="W482" s="44"/>
      <c r="X482" s="44"/>
      <c r="Y482" s="44"/>
      <c r="Z482" s="44"/>
      <c r="AA482" s="44"/>
      <c r="AB482" s="44"/>
      <c r="AC482" s="44"/>
      <c r="AD482" s="44"/>
      <c r="AE482" s="44"/>
      <c r="AF482" s="44"/>
      <c r="AG482" s="78"/>
      <c r="AH482" s="44"/>
      <c r="AI482" s="44"/>
      <c r="AJ482" s="44"/>
      <c r="AK482" s="44"/>
      <c r="AL482" s="44"/>
      <c r="AM482" s="78"/>
      <c r="AN482" s="44"/>
      <c r="AO482" s="44"/>
      <c r="AP482" s="44"/>
    </row>
    <row r="483" ht="14.25" customHeight="1">
      <c r="A483" s="44"/>
      <c r="B483" s="44"/>
      <c r="C483" s="44"/>
      <c r="D483" s="78"/>
      <c r="E483" s="44"/>
      <c r="F483" s="44"/>
      <c r="G483" s="44"/>
      <c r="H483" s="44"/>
      <c r="I483" s="44"/>
      <c r="J483" s="44"/>
      <c r="K483" s="44"/>
      <c r="L483" s="44"/>
      <c r="M483" s="44"/>
      <c r="N483" s="78"/>
      <c r="O483" s="44"/>
      <c r="P483" s="407"/>
      <c r="Q483" s="78"/>
      <c r="R483" s="464"/>
      <c r="S483" s="465"/>
      <c r="T483" s="44"/>
      <c r="U483" s="44"/>
      <c r="V483" s="44"/>
      <c r="W483" s="44"/>
      <c r="X483" s="44"/>
      <c r="Y483" s="44"/>
      <c r="Z483" s="44"/>
      <c r="AA483" s="44"/>
      <c r="AB483" s="44"/>
      <c r="AC483" s="44"/>
      <c r="AD483" s="44"/>
      <c r="AE483" s="44"/>
      <c r="AF483" s="44"/>
      <c r="AG483" s="78"/>
      <c r="AH483" s="44"/>
      <c r="AI483" s="44"/>
      <c r="AJ483" s="44"/>
      <c r="AK483" s="44"/>
      <c r="AL483" s="44"/>
      <c r="AM483" s="78"/>
      <c r="AN483" s="44"/>
      <c r="AO483" s="44"/>
      <c r="AP483" s="44"/>
    </row>
    <row r="484" ht="14.25" customHeight="1">
      <c r="A484" s="44"/>
      <c r="B484" s="44"/>
      <c r="C484" s="44"/>
      <c r="D484" s="78"/>
      <c r="E484" s="44"/>
      <c r="F484" s="44"/>
      <c r="G484" s="44"/>
      <c r="H484" s="44"/>
      <c r="I484" s="44"/>
      <c r="J484" s="44"/>
      <c r="K484" s="44"/>
      <c r="L484" s="44"/>
      <c r="M484" s="44"/>
      <c r="N484" s="78"/>
      <c r="O484" s="44"/>
      <c r="P484" s="407"/>
      <c r="Q484" s="78"/>
      <c r="R484" s="464"/>
      <c r="S484" s="465"/>
      <c r="T484" s="44"/>
      <c r="U484" s="44"/>
      <c r="V484" s="44"/>
      <c r="W484" s="44"/>
      <c r="X484" s="44"/>
      <c r="Y484" s="44"/>
      <c r="Z484" s="44"/>
      <c r="AA484" s="44"/>
      <c r="AB484" s="44"/>
      <c r="AC484" s="44"/>
      <c r="AD484" s="44"/>
      <c r="AE484" s="44"/>
      <c r="AF484" s="44"/>
      <c r="AG484" s="78"/>
      <c r="AH484" s="44"/>
      <c r="AI484" s="44"/>
      <c r="AJ484" s="44"/>
      <c r="AK484" s="44"/>
      <c r="AL484" s="44"/>
      <c r="AM484" s="78"/>
      <c r="AN484" s="44"/>
      <c r="AO484" s="44"/>
      <c r="AP484" s="44"/>
    </row>
    <row r="485" ht="14.25" customHeight="1">
      <c r="A485" s="44"/>
      <c r="B485" s="44"/>
      <c r="C485" s="44"/>
      <c r="D485" s="78"/>
      <c r="E485" s="44"/>
      <c r="F485" s="44"/>
      <c r="G485" s="44"/>
      <c r="H485" s="44"/>
      <c r="I485" s="44"/>
      <c r="J485" s="44"/>
      <c r="K485" s="44"/>
      <c r="L485" s="44"/>
      <c r="M485" s="44"/>
      <c r="N485" s="78"/>
      <c r="O485" s="44"/>
      <c r="P485" s="407"/>
      <c r="Q485" s="78"/>
      <c r="R485" s="464"/>
      <c r="S485" s="465"/>
      <c r="T485" s="44"/>
      <c r="U485" s="44"/>
      <c r="V485" s="44"/>
      <c r="W485" s="44"/>
      <c r="X485" s="44"/>
      <c r="Y485" s="44"/>
      <c r="Z485" s="44"/>
      <c r="AA485" s="44"/>
      <c r="AB485" s="44"/>
      <c r="AC485" s="44"/>
      <c r="AD485" s="44"/>
      <c r="AE485" s="44"/>
      <c r="AF485" s="44"/>
      <c r="AG485" s="78"/>
      <c r="AH485" s="44"/>
      <c r="AI485" s="44"/>
      <c r="AJ485" s="44"/>
      <c r="AK485" s="44"/>
      <c r="AL485" s="44"/>
      <c r="AM485" s="78"/>
      <c r="AN485" s="44"/>
      <c r="AO485" s="44"/>
      <c r="AP485" s="44"/>
    </row>
    <row r="486" ht="14.25" customHeight="1">
      <c r="A486" s="44"/>
      <c r="B486" s="44"/>
      <c r="C486" s="44"/>
      <c r="D486" s="78"/>
      <c r="E486" s="44"/>
      <c r="F486" s="44"/>
      <c r="G486" s="44"/>
      <c r="H486" s="44"/>
      <c r="I486" s="44"/>
      <c r="J486" s="44"/>
      <c r="K486" s="44"/>
      <c r="L486" s="44"/>
      <c r="M486" s="44"/>
      <c r="N486" s="78"/>
      <c r="O486" s="44"/>
      <c r="P486" s="407"/>
      <c r="Q486" s="78"/>
      <c r="R486" s="464"/>
      <c r="S486" s="465"/>
      <c r="T486" s="44"/>
      <c r="U486" s="44"/>
      <c r="V486" s="44"/>
      <c r="W486" s="44"/>
      <c r="X486" s="44"/>
      <c r="Y486" s="44"/>
      <c r="Z486" s="44"/>
      <c r="AA486" s="44"/>
      <c r="AB486" s="44"/>
      <c r="AC486" s="44"/>
      <c r="AD486" s="44"/>
      <c r="AE486" s="44"/>
      <c r="AF486" s="44"/>
      <c r="AG486" s="78"/>
      <c r="AH486" s="44"/>
      <c r="AI486" s="44"/>
      <c r="AJ486" s="44"/>
      <c r="AK486" s="44"/>
      <c r="AL486" s="44"/>
      <c r="AM486" s="78"/>
      <c r="AN486" s="44"/>
      <c r="AO486" s="44"/>
      <c r="AP486" s="44"/>
    </row>
    <row r="487" ht="14.25" customHeight="1">
      <c r="A487" s="44"/>
      <c r="B487" s="44"/>
      <c r="C487" s="44"/>
      <c r="D487" s="78"/>
      <c r="E487" s="44"/>
      <c r="F487" s="44"/>
      <c r="G487" s="44"/>
      <c r="H487" s="44"/>
      <c r="I487" s="44"/>
      <c r="J487" s="44"/>
      <c r="K487" s="44"/>
      <c r="L487" s="44"/>
      <c r="M487" s="44"/>
      <c r="N487" s="78"/>
      <c r="O487" s="44"/>
      <c r="P487" s="407"/>
      <c r="Q487" s="78"/>
      <c r="R487" s="464"/>
      <c r="S487" s="465"/>
      <c r="T487" s="44"/>
      <c r="U487" s="44"/>
      <c r="V487" s="44"/>
      <c r="W487" s="44"/>
      <c r="X487" s="44"/>
      <c r="Y487" s="44"/>
      <c r="Z487" s="44"/>
      <c r="AA487" s="44"/>
      <c r="AB487" s="44"/>
      <c r="AC487" s="44"/>
      <c r="AD487" s="44"/>
      <c r="AE487" s="44"/>
      <c r="AF487" s="44"/>
      <c r="AG487" s="78"/>
      <c r="AH487" s="44"/>
      <c r="AI487" s="44"/>
      <c r="AJ487" s="44"/>
      <c r="AK487" s="44"/>
      <c r="AL487" s="44"/>
      <c r="AM487" s="78"/>
      <c r="AN487" s="44"/>
      <c r="AO487" s="44"/>
      <c r="AP487" s="44"/>
    </row>
    <row r="488" ht="14.25" customHeight="1">
      <c r="A488" s="44"/>
      <c r="B488" s="44"/>
      <c r="C488" s="44"/>
      <c r="D488" s="78"/>
      <c r="E488" s="44"/>
      <c r="F488" s="44"/>
      <c r="G488" s="44"/>
      <c r="H488" s="44"/>
      <c r="I488" s="44"/>
      <c r="J488" s="44"/>
      <c r="K488" s="44"/>
      <c r="L488" s="44"/>
      <c r="M488" s="44"/>
      <c r="N488" s="78"/>
      <c r="O488" s="44"/>
      <c r="P488" s="407"/>
      <c r="Q488" s="78"/>
      <c r="R488" s="464"/>
      <c r="S488" s="465"/>
      <c r="T488" s="44"/>
      <c r="U488" s="44"/>
      <c r="V488" s="44"/>
      <c r="W488" s="44"/>
      <c r="X488" s="44"/>
      <c r="Y488" s="44"/>
      <c r="Z488" s="44"/>
      <c r="AA488" s="44"/>
      <c r="AB488" s="44"/>
      <c r="AC488" s="44"/>
      <c r="AD488" s="44"/>
      <c r="AE488" s="44"/>
      <c r="AF488" s="44"/>
      <c r="AG488" s="78"/>
      <c r="AH488" s="44"/>
      <c r="AI488" s="44"/>
      <c r="AJ488" s="44"/>
      <c r="AK488" s="44"/>
      <c r="AL488" s="44"/>
      <c r="AM488" s="78"/>
      <c r="AN488" s="44"/>
      <c r="AO488" s="44"/>
      <c r="AP488" s="44"/>
    </row>
    <row r="489" ht="14.25" customHeight="1">
      <c r="A489" s="44"/>
      <c r="B489" s="44"/>
      <c r="C489" s="44"/>
      <c r="D489" s="78"/>
      <c r="E489" s="44"/>
      <c r="F489" s="44"/>
      <c r="G489" s="44"/>
      <c r="H489" s="44"/>
      <c r="I489" s="44"/>
      <c r="J489" s="44"/>
      <c r="K489" s="44"/>
      <c r="L489" s="44"/>
      <c r="M489" s="44"/>
      <c r="N489" s="78"/>
      <c r="O489" s="44"/>
      <c r="P489" s="407"/>
      <c r="Q489" s="78"/>
      <c r="R489" s="464"/>
      <c r="S489" s="465"/>
      <c r="T489" s="44"/>
      <c r="U489" s="44"/>
      <c r="V489" s="44"/>
      <c r="W489" s="44"/>
      <c r="X489" s="44"/>
      <c r="Y489" s="44"/>
      <c r="Z489" s="44"/>
      <c r="AA489" s="44"/>
      <c r="AB489" s="44"/>
      <c r="AC489" s="44"/>
      <c r="AD489" s="44"/>
      <c r="AE489" s="44"/>
      <c r="AF489" s="44"/>
      <c r="AG489" s="78"/>
      <c r="AH489" s="44"/>
      <c r="AI489" s="44"/>
      <c r="AJ489" s="44"/>
      <c r="AK489" s="44"/>
      <c r="AL489" s="44"/>
      <c r="AM489" s="78"/>
      <c r="AN489" s="44"/>
      <c r="AO489" s="44"/>
      <c r="AP489" s="44"/>
    </row>
    <row r="490" ht="14.25" customHeight="1">
      <c r="A490" s="44"/>
      <c r="B490" s="44"/>
      <c r="C490" s="44"/>
      <c r="D490" s="78"/>
      <c r="E490" s="44"/>
      <c r="F490" s="44"/>
      <c r="G490" s="44"/>
      <c r="H490" s="44"/>
      <c r="I490" s="44"/>
      <c r="J490" s="44"/>
      <c r="K490" s="44"/>
      <c r="L490" s="44"/>
      <c r="M490" s="44"/>
      <c r="N490" s="78"/>
      <c r="O490" s="44"/>
      <c r="P490" s="407"/>
      <c r="Q490" s="78"/>
      <c r="R490" s="464"/>
      <c r="S490" s="465"/>
      <c r="T490" s="44"/>
      <c r="U490" s="44"/>
      <c r="V490" s="44"/>
      <c r="W490" s="44"/>
      <c r="X490" s="44"/>
      <c r="Y490" s="44"/>
      <c r="Z490" s="44"/>
      <c r="AA490" s="44"/>
      <c r="AB490" s="44"/>
      <c r="AC490" s="44"/>
      <c r="AD490" s="44"/>
      <c r="AE490" s="44"/>
      <c r="AF490" s="44"/>
      <c r="AG490" s="78"/>
      <c r="AH490" s="44"/>
      <c r="AI490" s="44"/>
      <c r="AJ490" s="44"/>
      <c r="AK490" s="44"/>
      <c r="AL490" s="44"/>
      <c r="AM490" s="78"/>
      <c r="AN490" s="44"/>
      <c r="AO490" s="44"/>
      <c r="AP490" s="44"/>
    </row>
    <row r="491" ht="14.25" customHeight="1">
      <c r="A491" s="44"/>
      <c r="B491" s="44"/>
      <c r="C491" s="44"/>
      <c r="D491" s="78"/>
      <c r="E491" s="44"/>
      <c r="F491" s="44"/>
      <c r="G491" s="44"/>
      <c r="H491" s="44"/>
      <c r="I491" s="44"/>
      <c r="J491" s="44"/>
      <c r="K491" s="44"/>
      <c r="L491" s="44"/>
      <c r="M491" s="44"/>
      <c r="N491" s="78"/>
      <c r="O491" s="44"/>
      <c r="P491" s="407"/>
      <c r="Q491" s="78"/>
      <c r="R491" s="464"/>
      <c r="S491" s="465"/>
      <c r="T491" s="44"/>
      <c r="U491" s="44"/>
      <c r="V491" s="44"/>
      <c r="W491" s="44"/>
      <c r="X491" s="44"/>
      <c r="Y491" s="44"/>
      <c r="Z491" s="44"/>
      <c r="AA491" s="44"/>
      <c r="AB491" s="44"/>
      <c r="AC491" s="44"/>
      <c r="AD491" s="44"/>
      <c r="AE491" s="44"/>
      <c r="AF491" s="44"/>
      <c r="AG491" s="78"/>
      <c r="AH491" s="44"/>
      <c r="AI491" s="44"/>
      <c r="AJ491" s="44"/>
      <c r="AK491" s="44"/>
      <c r="AL491" s="44"/>
      <c r="AM491" s="78"/>
      <c r="AN491" s="44"/>
      <c r="AO491" s="44"/>
      <c r="AP491" s="44"/>
    </row>
    <row r="492" ht="14.25" customHeight="1">
      <c r="A492" s="44"/>
      <c r="B492" s="44"/>
      <c r="C492" s="44"/>
      <c r="D492" s="78"/>
      <c r="E492" s="44"/>
      <c r="F492" s="44"/>
      <c r="G492" s="44"/>
      <c r="H492" s="44"/>
      <c r="I492" s="44"/>
      <c r="J492" s="44"/>
      <c r="K492" s="44"/>
      <c r="L492" s="44"/>
      <c r="M492" s="44"/>
      <c r="N492" s="78"/>
      <c r="O492" s="44"/>
      <c r="P492" s="407"/>
      <c r="Q492" s="78"/>
      <c r="R492" s="464"/>
      <c r="S492" s="465"/>
      <c r="T492" s="44"/>
      <c r="U492" s="44"/>
      <c r="V492" s="44"/>
      <c r="W492" s="44"/>
      <c r="X492" s="44"/>
      <c r="Y492" s="44"/>
      <c r="Z492" s="44"/>
      <c r="AA492" s="44"/>
      <c r="AB492" s="44"/>
      <c r="AC492" s="44"/>
      <c r="AD492" s="44"/>
      <c r="AE492" s="44"/>
      <c r="AF492" s="44"/>
      <c r="AG492" s="78"/>
      <c r="AH492" s="44"/>
      <c r="AI492" s="44"/>
      <c r="AJ492" s="44"/>
      <c r="AK492" s="44"/>
      <c r="AL492" s="44"/>
      <c r="AM492" s="78"/>
      <c r="AN492" s="44"/>
      <c r="AO492" s="44"/>
      <c r="AP492" s="44"/>
    </row>
    <row r="493" ht="14.25" customHeight="1">
      <c r="A493" s="44"/>
      <c r="B493" s="44"/>
      <c r="C493" s="44"/>
      <c r="D493" s="78"/>
      <c r="E493" s="44"/>
      <c r="F493" s="44"/>
      <c r="G493" s="44"/>
      <c r="H493" s="44"/>
      <c r="I493" s="44"/>
      <c r="J493" s="44"/>
      <c r="K493" s="44"/>
      <c r="L493" s="44"/>
      <c r="M493" s="44"/>
      <c r="N493" s="78"/>
      <c r="O493" s="44"/>
      <c r="P493" s="407"/>
      <c r="Q493" s="78"/>
      <c r="R493" s="464"/>
      <c r="S493" s="465"/>
      <c r="T493" s="44"/>
      <c r="U493" s="44"/>
      <c r="V493" s="44"/>
      <c r="W493" s="44"/>
      <c r="X493" s="44"/>
      <c r="Y493" s="44"/>
      <c r="Z493" s="44"/>
      <c r="AA493" s="44"/>
      <c r="AB493" s="44"/>
      <c r="AC493" s="44"/>
      <c r="AD493" s="44"/>
      <c r="AE493" s="44"/>
      <c r="AF493" s="44"/>
      <c r="AG493" s="78"/>
      <c r="AH493" s="44"/>
      <c r="AI493" s="44"/>
      <c r="AJ493" s="44"/>
      <c r="AK493" s="44"/>
      <c r="AL493" s="44"/>
      <c r="AM493" s="78"/>
      <c r="AN493" s="44"/>
      <c r="AO493" s="44"/>
      <c r="AP493" s="44"/>
    </row>
    <row r="494" ht="14.25" customHeight="1">
      <c r="A494" s="44"/>
      <c r="B494" s="44"/>
      <c r="C494" s="44"/>
      <c r="D494" s="78"/>
      <c r="E494" s="44"/>
      <c r="F494" s="44"/>
      <c r="G494" s="44"/>
      <c r="H494" s="44"/>
      <c r="I494" s="44"/>
      <c r="J494" s="44"/>
      <c r="K494" s="44"/>
      <c r="L494" s="44"/>
      <c r="M494" s="44"/>
      <c r="N494" s="78"/>
      <c r="O494" s="44"/>
      <c r="P494" s="407"/>
      <c r="Q494" s="78"/>
      <c r="R494" s="464"/>
      <c r="S494" s="465"/>
      <c r="T494" s="44"/>
      <c r="U494" s="44"/>
      <c r="V494" s="44"/>
      <c r="W494" s="44"/>
      <c r="X494" s="44"/>
      <c r="Y494" s="44"/>
      <c r="Z494" s="44"/>
      <c r="AA494" s="44"/>
      <c r="AB494" s="44"/>
      <c r="AC494" s="44"/>
      <c r="AD494" s="44"/>
      <c r="AE494" s="44"/>
      <c r="AF494" s="44"/>
      <c r="AG494" s="78"/>
      <c r="AH494" s="44"/>
      <c r="AI494" s="44"/>
      <c r="AJ494" s="44"/>
      <c r="AK494" s="44"/>
      <c r="AL494" s="44"/>
      <c r="AM494" s="78"/>
      <c r="AN494" s="44"/>
      <c r="AO494" s="44"/>
      <c r="AP494" s="44"/>
    </row>
    <row r="495" ht="14.25" customHeight="1">
      <c r="A495" s="44"/>
      <c r="B495" s="44"/>
      <c r="C495" s="44"/>
      <c r="D495" s="78"/>
      <c r="E495" s="44"/>
      <c r="F495" s="44"/>
      <c r="G495" s="44"/>
      <c r="H495" s="44"/>
      <c r="I495" s="44"/>
      <c r="J495" s="44"/>
      <c r="K495" s="44"/>
      <c r="L495" s="44"/>
      <c r="M495" s="44"/>
      <c r="N495" s="78"/>
      <c r="O495" s="44"/>
      <c r="P495" s="407"/>
      <c r="Q495" s="78"/>
      <c r="R495" s="464"/>
      <c r="S495" s="465"/>
      <c r="T495" s="44"/>
      <c r="U495" s="44"/>
      <c r="V495" s="44"/>
      <c r="W495" s="44"/>
      <c r="X495" s="44"/>
      <c r="Y495" s="44"/>
      <c r="Z495" s="44"/>
      <c r="AA495" s="44"/>
      <c r="AB495" s="44"/>
      <c r="AC495" s="44"/>
      <c r="AD495" s="44"/>
      <c r="AE495" s="44"/>
      <c r="AF495" s="44"/>
      <c r="AG495" s="78"/>
      <c r="AH495" s="44"/>
      <c r="AI495" s="44"/>
      <c r="AJ495" s="44"/>
      <c r="AK495" s="44"/>
      <c r="AL495" s="44"/>
      <c r="AM495" s="78"/>
      <c r="AN495" s="44"/>
      <c r="AO495" s="44"/>
      <c r="AP495" s="44"/>
    </row>
    <row r="496" ht="14.25" customHeight="1">
      <c r="A496" s="44"/>
      <c r="B496" s="44"/>
      <c r="C496" s="44"/>
      <c r="D496" s="78"/>
      <c r="E496" s="44"/>
      <c r="F496" s="44"/>
      <c r="G496" s="44"/>
      <c r="H496" s="44"/>
      <c r="I496" s="44"/>
      <c r="J496" s="44"/>
      <c r="K496" s="44"/>
      <c r="L496" s="44"/>
      <c r="M496" s="44"/>
      <c r="N496" s="78"/>
      <c r="O496" s="44"/>
      <c r="P496" s="407"/>
      <c r="Q496" s="78"/>
      <c r="R496" s="464"/>
      <c r="S496" s="465"/>
      <c r="T496" s="44"/>
      <c r="U496" s="44"/>
      <c r="V496" s="44"/>
      <c r="W496" s="44"/>
      <c r="X496" s="44"/>
      <c r="Y496" s="44"/>
      <c r="Z496" s="44"/>
      <c r="AA496" s="44"/>
      <c r="AB496" s="44"/>
      <c r="AC496" s="44"/>
      <c r="AD496" s="44"/>
      <c r="AE496" s="44"/>
      <c r="AF496" s="44"/>
      <c r="AG496" s="78"/>
      <c r="AH496" s="44"/>
      <c r="AI496" s="44"/>
      <c r="AJ496" s="44"/>
      <c r="AK496" s="44"/>
      <c r="AL496" s="44"/>
      <c r="AM496" s="78"/>
      <c r="AN496" s="44"/>
      <c r="AO496" s="44"/>
      <c r="AP496" s="44"/>
    </row>
    <row r="497" ht="14.25" customHeight="1">
      <c r="A497" s="44"/>
      <c r="B497" s="44"/>
      <c r="C497" s="44"/>
      <c r="D497" s="78"/>
      <c r="E497" s="44"/>
      <c r="F497" s="44"/>
      <c r="G497" s="44"/>
      <c r="H497" s="44"/>
      <c r="I497" s="44"/>
      <c r="J497" s="44"/>
      <c r="K497" s="44"/>
      <c r="L497" s="44"/>
      <c r="M497" s="44"/>
      <c r="N497" s="78"/>
      <c r="O497" s="44"/>
      <c r="P497" s="407"/>
      <c r="Q497" s="78"/>
      <c r="R497" s="464"/>
      <c r="S497" s="465"/>
      <c r="T497" s="44"/>
      <c r="U497" s="44"/>
      <c r="V497" s="44"/>
      <c r="W497" s="44"/>
      <c r="X497" s="44"/>
      <c r="Y497" s="44"/>
      <c r="Z497" s="44"/>
      <c r="AA497" s="44"/>
      <c r="AB497" s="44"/>
      <c r="AC497" s="44"/>
      <c r="AD497" s="44"/>
      <c r="AE497" s="44"/>
      <c r="AF497" s="44"/>
      <c r="AG497" s="78"/>
      <c r="AH497" s="44"/>
      <c r="AI497" s="44"/>
      <c r="AJ497" s="44"/>
      <c r="AK497" s="44"/>
      <c r="AL497" s="44"/>
      <c r="AM497" s="78"/>
      <c r="AN497" s="44"/>
      <c r="AO497" s="44"/>
      <c r="AP497" s="44"/>
    </row>
    <row r="498" ht="14.25" customHeight="1">
      <c r="A498" s="44"/>
      <c r="B498" s="44"/>
      <c r="C498" s="44"/>
      <c r="D498" s="78"/>
      <c r="E498" s="44"/>
      <c r="F498" s="44"/>
      <c r="G498" s="44"/>
      <c r="H498" s="44"/>
      <c r="I498" s="44"/>
      <c r="J498" s="44"/>
      <c r="K498" s="44"/>
      <c r="L498" s="44"/>
      <c r="M498" s="44"/>
      <c r="N498" s="78"/>
      <c r="O498" s="44"/>
      <c r="P498" s="407"/>
      <c r="Q498" s="78"/>
      <c r="R498" s="464"/>
      <c r="S498" s="465"/>
      <c r="T498" s="44"/>
      <c r="U498" s="44"/>
      <c r="V498" s="44"/>
      <c r="W498" s="44"/>
      <c r="X498" s="44"/>
      <c r="Y498" s="44"/>
      <c r="Z498" s="44"/>
      <c r="AA498" s="44"/>
      <c r="AB498" s="44"/>
      <c r="AC498" s="44"/>
      <c r="AD498" s="44"/>
      <c r="AE498" s="44"/>
      <c r="AF498" s="44"/>
      <c r="AG498" s="78"/>
      <c r="AH498" s="44"/>
      <c r="AI498" s="44"/>
      <c r="AJ498" s="44"/>
      <c r="AK498" s="44"/>
      <c r="AL498" s="44"/>
      <c r="AM498" s="78"/>
      <c r="AN498" s="44"/>
      <c r="AO498" s="44"/>
      <c r="AP498" s="44"/>
    </row>
    <row r="499" ht="14.25" customHeight="1">
      <c r="A499" s="44"/>
      <c r="B499" s="44"/>
      <c r="C499" s="44"/>
      <c r="D499" s="78"/>
      <c r="E499" s="44"/>
      <c r="F499" s="44"/>
      <c r="G499" s="44"/>
      <c r="H499" s="44"/>
      <c r="I499" s="44"/>
      <c r="J499" s="44"/>
      <c r="K499" s="44"/>
      <c r="L499" s="44"/>
      <c r="M499" s="44"/>
      <c r="N499" s="78"/>
      <c r="O499" s="44"/>
      <c r="P499" s="407"/>
      <c r="Q499" s="78"/>
      <c r="R499" s="464"/>
      <c r="S499" s="465"/>
      <c r="T499" s="44"/>
      <c r="U499" s="44"/>
      <c r="V499" s="44"/>
      <c r="W499" s="44"/>
      <c r="X499" s="44"/>
      <c r="Y499" s="44"/>
      <c r="Z499" s="44"/>
      <c r="AA499" s="44"/>
      <c r="AB499" s="44"/>
      <c r="AC499" s="44"/>
      <c r="AD499" s="44"/>
      <c r="AE499" s="44"/>
      <c r="AF499" s="44"/>
      <c r="AG499" s="78"/>
      <c r="AH499" s="44"/>
      <c r="AI499" s="44"/>
      <c r="AJ499" s="44"/>
      <c r="AK499" s="44"/>
      <c r="AL499" s="44"/>
      <c r="AM499" s="78"/>
      <c r="AN499" s="44"/>
      <c r="AO499" s="44"/>
      <c r="AP499" s="44"/>
    </row>
    <row r="500" ht="14.25" customHeight="1">
      <c r="A500" s="44"/>
      <c r="B500" s="44"/>
      <c r="C500" s="44"/>
      <c r="D500" s="78"/>
      <c r="E500" s="44"/>
      <c r="F500" s="44"/>
      <c r="G500" s="44"/>
      <c r="H500" s="44"/>
      <c r="I500" s="44"/>
      <c r="J500" s="44"/>
      <c r="K500" s="44"/>
      <c r="L500" s="44"/>
      <c r="M500" s="44"/>
      <c r="N500" s="78"/>
      <c r="O500" s="44"/>
      <c r="P500" s="407"/>
      <c r="Q500" s="78"/>
      <c r="R500" s="464"/>
      <c r="S500" s="465"/>
      <c r="T500" s="44"/>
      <c r="U500" s="44"/>
      <c r="V500" s="44"/>
      <c r="W500" s="44"/>
      <c r="X500" s="44"/>
      <c r="Y500" s="44"/>
      <c r="Z500" s="44"/>
      <c r="AA500" s="44"/>
      <c r="AB500" s="44"/>
      <c r="AC500" s="44"/>
      <c r="AD500" s="44"/>
      <c r="AE500" s="44"/>
      <c r="AF500" s="44"/>
      <c r="AG500" s="78"/>
      <c r="AH500" s="44"/>
      <c r="AI500" s="44"/>
      <c r="AJ500" s="44"/>
      <c r="AK500" s="44"/>
      <c r="AL500" s="44"/>
      <c r="AM500" s="78"/>
      <c r="AN500" s="44"/>
      <c r="AO500" s="44"/>
      <c r="AP500" s="44"/>
    </row>
    <row r="501" ht="14.25" customHeight="1">
      <c r="A501" s="44"/>
      <c r="B501" s="44"/>
      <c r="C501" s="44"/>
      <c r="D501" s="78"/>
      <c r="E501" s="44"/>
      <c r="F501" s="44"/>
      <c r="G501" s="44"/>
      <c r="H501" s="44"/>
      <c r="I501" s="44"/>
      <c r="J501" s="44"/>
      <c r="K501" s="44"/>
      <c r="L501" s="44"/>
      <c r="M501" s="44"/>
      <c r="N501" s="78"/>
      <c r="O501" s="44"/>
      <c r="P501" s="407"/>
      <c r="Q501" s="78"/>
      <c r="R501" s="464"/>
      <c r="S501" s="465"/>
      <c r="T501" s="44"/>
      <c r="U501" s="44"/>
      <c r="V501" s="44"/>
      <c r="W501" s="44"/>
      <c r="X501" s="44"/>
      <c r="Y501" s="44"/>
      <c r="Z501" s="44"/>
      <c r="AA501" s="44"/>
      <c r="AB501" s="44"/>
      <c r="AC501" s="44"/>
      <c r="AD501" s="44"/>
      <c r="AE501" s="44"/>
      <c r="AF501" s="44"/>
      <c r="AG501" s="78"/>
      <c r="AH501" s="44"/>
      <c r="AI501" s="44"/>
      <c r="AJ501" s="44"/>
      <c r="AK501" s="44"/>
      <c r="AL501" s="44"/>
      <c r="AM501" s="78"/>
      <c r="AN501" s="44"/>
      <c r="AO501" s="44"/>
      <c r="AP501" s="44"/>
    </row>
    <row r="502" ht="14.25" customHeight="1">
      <c r="A502" s="44"/>
      <c r="B502" s="44"/>
      <c r="C502" s="44"/>
      <c r="D502" s="78"/>
      <c r="E502" s="44"/>
      <c r="F502" s="44"/>
      <c r="G502" s="44"/>
      <c r="H502" s="44"/>
      <c r="I502" s="44"/>
      <c r="J502" s="44"/>
      <c r="K502" s="44"/>
      <c r="L502" s="44"/>
      <c r="M502" s="44"/>
      <c r="N502" s="78"/>
      <c r="O502" s="44"/>
      <c r="P502" s="407"/>
      <c r="Q502" s="78"/>
      <c r="R502" s="464"/>
      <c r="S502" s="465"/>
      <c r="T502" s="44"/>
      <c r="U502" s="44"/>
      <c r="V502" s="44"/>
      <c r="W502" s="44"/>
      <c r="X502" s="44"/>
      <c r="Y502" s="44"/>
      <c r="Z502" s="44"/>
      <c r="AA502" s="44"/>
      <c r="AB502" s="44"/>
      <c r="AC502" s="44"/>
      <c r="AD502" s="44"/>
      <c r="AE502" s="44"/>
      <c r="AF502" s="44"/>
      <c r="AG502" s="78"/>
      <c r="AH502" s="44"/>
      <c r="AI502" s="44"/>
      <c r="AJ502" s="44"/>
      <c r="AK502" s="44"/>
      <c r="AL502" s="44"/>
      <c r="AM502" s="78"/>
      <c r="AN502" s="44"/>
      <c r="AO502" s="44"/>
      <c r="AP502" s="44"/>
    </row>
    <row r="503" ht="14.25" customHeight="1">
      <c r="A503" s="44"/>
      <c r="B503" s="44"/>
      <c r="C503" s="44"/>
      <c r="D503" s="78"/>
      <c r="E503" s="44"/>
      <c r="F503" s="44"/>
      <c r="G503" s="44"/>
      <c r="H503" s="44"/>
      <c r="I503" s="44"/>
      <c r="J503" s="44"/>
      <c r="K503" s="44"/>
      <c r="L503" s="44"/>
      <c r="M503" s="44"/>
      <c r="N503" s="78"/>
      <c r="O503" s="44"/>
      <c r="P503" s="407"/>
      <c r="Q503" s="78"/>
      <c r="R503" s="464"/>
      <c r="S503" s="465"/>
      <c r="T503" s="44"/>
      <c r="U503" s="44"/>
      <c r="V503" s="44"/>
      <c r="W503" s="44"/>
      <c r="X503" s="44"/>
      <c r="Y503" s="44"/>
      <c r="Z503" s="44"/>
      <c r="AA503" s="44"/>
      <c r="AB503" s="44"/>
      <c r="AC503" s="44"/>
      <c r="AD503" s="44"/>
      <c r="AE503" s="44"/>
      <c r="AF503" s="44"/>
      <c r="AG503" s="78"/>
      <c r="AH503" s="44"/>
      <c r="AI503" s="44"/>
      <c r="AJ503" s="44"/>
      <c r="AK503" s="44"/>
      <c r="AL503" s="44"/>
      <c r="AM503" s="78"/>
      <c r="AN503" s="44"/>
      <c r="AO503" s="44"/>
      <c r="AP503" s="44"/>
    </row>
    <row r="504" ht="14.25" customHeight="1">
      <c r="A504" s="44"/>
      <c r="B504" s="44"/>
      <c r="C504" s="44"/>
      <c r="D504" s="78"/>
      <c r="E504" s="44"/>
      <c r="F504" s="44"/>
      <c r="G504" s="44"/>
      <c r="H504" s="44"/>
      <c r="I504" s="44"/>
      <c r="J504" s="44"/>
      <c r="K504" s="44"/>
      <c r="L504" s="44"/>
      <c r="M504" s="44"/>
      <c r="N504" s="78"/>
      <c r="O504" s="44"/>
      <c r="P504" s="407"/>
      <c r="Q504" s="78"/>
      <c r="R504" s="464"/>
      <c r="S504" s="465"/>
      <c r="T504" s="44"/>
      <c r="U504" s="44"/>
      <c r="V504" s="44"/>
      <c r="W504" s="44"/>
      <c r="X504" s="44"/>
      <c r="Y504" s="44"/>
      <c r="Z504" s="44"/>
      <c r="AA504" s="44"/>
      <c r="AB504" s="44"/>
      <c r="AC504" s="44"/>
      <c r="AD504" s="44"/>
      <c r="AE504" s="44"/>
      <c r="AF504" s="44"/>
      <c r="AG504" s="78"/>
      <c r="AH504" s="44"/>
      <c r="AI504" s="44"/>
      <c r="AJ504" s="44"/>
      <c r="AK504" s="44"/>
      <c r="AL504" s="44"/>
      <c r="AM504" s="78"/>
      <c r="AN504" s="44"/>
      <c r="AO504" s="44"/>
      <c r="AP504" s="44"/>
    </row>
    <row r="505" ht="14.25" customHeight="1">
      <c r="A505" s="44"/>
      <c r="B505" s="44"/>
      <c r="C505" s="44"/>
      <c r="D505" s="78"/>
      <c r="E505" s="44"/>
      <c r="F505" s="44"/>
      <c r="G505" s="44"/>
      <c r="H505" s="44"/>
      <c r="I505" s="44"/>
      <c r="J505" s="44"/>
      <c r="K505" s="44"/>
      <c r="L505" s="44"/>
      <c r="M505" s="44"/>
      <c r="N505" s="78"/>
      <c r="O505" s="44"/>
      <c r="P505" s="407"/>
      <c r="Q505" s="78"/>
      <c r="R505" s="464"/>
      <c r="S505" s="465"/>
      <c r="T505" s="44"/>
      <c r="U505" s="44"/>
      <c r="V505" s="44"/>
      <c r="W505" s="44"/>
      <c r="X505" s="44"/>
      <c r="Y505" s="44"/>
      <c r="Z505" s="44"/>
      <c r="AA505" s="44"/>
      <c r="AB505" s="44"/>
      <c r="AC505" s="44"/>
      <c r="AD505" s="44"/>
      <c r="AE505" s="44"/>
      <c r="AF505" s="44"/>
      <c r="AG505" s="78"/>
      <c r="AH505" s="44"/>
      <c r="AI505" s="44"/>
      <c r="AJ505" s="44"/>
      <c r="AK505" s="44"/>
      <c r="AL505" s="44"/>
      <c r="AM505" s="78"/>
      <c r="AN505" s="44"/>
      <c r="AO505" s="44"/>
      <c r="AP505" s="44"/>
    </row>
    <row r="506" ht="14.25" customHeight="1">
      <c r="A506" s="44"/>
      <c r="B506" s="44"/>
      <c r="C506" s="44"/>
      <c r="D506" s="78"/>
      <c r="E506" s="44"/>
      <c r="F506" s="44"/>
      <c r="G506" s="44"/>
      <c r="H506" s="44"/>
      <c r="I506" s="44"/>
      <c r="J506" s="44"/>
      <c r="K506" s="44"/>
      <c r="L506" s="44"/>
      <c r="M506" s="44"/>
      <c r="N506" s="78"/>
      <c r="O506" s="44"/>
      <c r="P506" s="407"/>
      <c r="Q506" s="78"/>
      <c r="R506" s="464"/>
      <c r="S506" s="465"/>
      <c r="T506" s="44"/>
      <c r="U506" s="44"/>
      <c r="V506" s="44"/>
      <c r="W506" s="44"/>
      <c r="X506" s="44"/>
      <c r="Y506" s="44"/>
      <c r="Z506" s="44"/>
      <c r="AA506" s="44"/>
      <c r="AB506" s="44"/>
      <c r="AC506" s="44"/>
      <c r="AD506" s="44"/>
      <c r="AE506" s="44"/>
      <c r="AF506" s="44"/>
      <c r="AG506" s="78"/>
      <c r="AH506" s="44"/>
      <c r="AI506" s="44"/>
      <c r="AJ506" s="44"/>
      <c r="AK506" s="44"/>
      <c r="AL506" s="44"/>
      <c r="AM506" s="78"/>
      <c r="AN506" s="44"/>
      <c r="AO506" s="44"/>
      <c r="AP506" s="44"/>
    </row>
    <row r="507" ht="14.25" customHeight="1">
      <c r="A507" s="44"/>
      <c r="B507" s="44"/>
      <c r="C507" s="44"/>
      <c r="D507" s="78"/>
      <c r="E507" s="44"/>
      <c r="F507" s="44"/>
      <c r="G507" s="44"/>
      <c r="H507" s="44"/>
      <c r="I507" s="44"/>
      <c r="J507" s="44"/>
      <c r="K507" s="44"/>
      <c r="L507" s="44"/>
      <c r="M507" s="44"/>
      <c r="N507" s="78"/>
      <c r="O507" s="44"/>
      <c r="P507" s="407"/>
      <c r="Q507" s="78"/>
      <c r="R507" s="464"/>
      <c r="S507" s="465"/>
      <c r="T507" s="44"/>
      <c r="U507" s="44"/>
      <c r="V507" s="44"/>
      <c r="W507" s="44"/>
      <c r="X507" s="44"/>
      <c r="Y507" s="44"/>
      <c r="Z507" s="44"/>
      <c r="AA507" s="44"/>
      <c r="AB507" s="44"/>
      <c r="AC507" s="44"/>
      <c r="AD507" s="44"/>
      <c r="AE507" s="44"/>
      <c r="AF507" s="44"/>
      <c r="AG507" s="78"/>
      <c r="AH507" s="44"/>
      <c r="AI507" s="44"/>
      <c r="AJ507" s="44"/>
      <c r="AK507" s="44"/>
      <c r="AL507" s="44"/>
      <c r="AM507" s="78"/>
      <c r="AN507" s="44"/>
      <c r="AO507" s="44"/>
      <c r="AP507" s="44"/>
    </row>
    <row r="508" ht="14.25" customHeight="1">
      <c r="A508" s="44"/>
      <c r="B508" s="44"/>
      <c r="C508" s="44"/>
      <c r="D508" s="78"/>
      <c r="E508" s="44"/>
      <c r="F508" s="44"/>
      <c r="G508" s="44"/>
      <c r="H508" s="44"/>
      <c r="I508" s="44"/>
      <c r="J508" s="44"/>
      <c r="K508" s="44"/>
      <c r="L508" s="44"/>
      <c r="M508" s="44"/>
      <c r="N508" s="78"/>
      <c r="O508" s="44"/>
      <c r="P508" s="407"/>
      <c r="Q508" s="78"/>
      <c r="R508" s="464"/>
      <c r="S508" s="465"/>
      <c r="T508" s="44"/>
      <c r="U508" s="44"/>
      <c r="V508" s="44"/>
      <c r="W508" s="44"/>
      <c r="X508" s="44"/>
      <c r="Y508" s="44"/>
      <c r="Z508" s="44"/>
      <c r="AA508" s="44"/>
      <c r="AB508" s="44"/>
      <c r="AC508" s="44"/>
      <c r="AD508" s="44"/>
      <c r="AE508" s="44"/>
      <c r="AF508" s="44"/>
      <c r="AG508" s="78"/>
      <c r="AH508" s="44"/>
      <c r="AI508" s="44"/>
      <c r="AJ508" s="44"/>
      <c r="AK508" s="44"/>
      <c r="AL508" s="44"/>
      <c r="AM508" s="78"/>
      <c r="AN508" s="44"/>
      <c r="AO508" s="44"/>
      <c r="AP508" s="44"/>
    </row>
    <row r="509" ht="14.25" customHeight="1">
      <c r="A509" s="44"/>
      <c r="B509" s="44"/>
      <c r="C509" s="44"/>
      <c r="D509" s="78"/>
      <c r="E509" s="44"/>
      <c r="F509" s="44"/>
      <c r="G509" s="44"/>
      <c r="H509" s="44"/>
      <c r="I509" s="44"/>
      <c r="J509" s="44"/>
      <c r="K509" s="44"/>
      <c r="L509" s="44"/>
      <c r="M509" s="44"/>
      <c r="N509" s="78"/>
      <c r="O509" s="44"/>
      <c r="P509" s="407"/>
      <c r="Q509" s="78"/>
      <c r="R509" s="464"/>
      <c r="S509" s="465"/>
      <c r="T509" s="44"/>
      <c r="U509" s="44"/>
      <c r="V509" s="44"/>
      <c r="W509" s="44"/>
      <c r="X509" s="44"/>
      <c r="Y509" s="44"/>
      <c r="Z509" s="44"/>
      <c r="AA509" s="44"/>
      <c r="AB509" s="44"/>
      <c r="AC509" s="44"/>
      <c r="AD509" s="44"/>
      <c r="AE509" s="44"/>
      <c r="AF509" s="44"/>
      <c r="AG509" s="78"/>
      <c r="AH509" s="44"/>
      <c r="AI509" s="44"/>
      <c r="AJ509" s="44"/>
      <c r="AK509" s="44"/>
      <c r="AL509" s="44"/>
      <c r="AM509" s="78"/>
      <c r="AN509" s="44"/>
      <c r="AO509" s="44"/>
      <c r="AP509" s="44"/>
    </row>
    <row r="510" ht="14.25" customHeight="1">
      <c r="A510" s="44"/>
      <c r="B510" s="44"/>
      <c r="C510" s="44"/>
      <c r="D510" s="78"/>
      <c r="E510" s="44"/>
      <c r="F510" s="44"/>
      <c r="G510" s="44"/>
      <c r="H510" s="44"/>
      <c r="I510" s="44"/>
      <c r="J510" s="44"/>
      <c r="K510" s="44"/>
      <c r="L510" s="44"/>
      <c r="M510" s="44"/>
      <c r="N510" s="78"/>
      <c r="O510" s="44"/>
      <c r="P510" s="407"/>
      <c r="Q510" s="78"/>
      <c r="R510" s="464"/>
      <c r="S510" s="465"/>
      <c r="T510" s="44"/>
      <c r="U510" s="44"/>
      <c r="V510" s="44"/>
      <c r="W510" s="44"/>
      <c r="X510" s="44"/>
      <c r="Y510" s="44"/>
      <c r="Z510" s="44"/>
      <c r="AA510" s="44"/>
      <c r="AB510" s="44"/>
      <c r="AC510" s="44"/>
      <c r="AD510" s="44"/>
      <c r="AE510" s="44"/>
      <c r="AF510" s="44"/>
      <c r="AG510" s="78"/>
      <c r="AH510" s="44"/>
      <c r="AI510" s="44"/>
      <c r="AJ510" s="44"/>
      <c r="AK510" s="44"/>
      <c r="AL510" s="44"/>
      <c r="AM510" s="78"/>
      <c r="AN510" s="44"/>
      <c r="AO510" s="44"/>
      <c r="AP510" s="44"/>
    </row>
    <row r="511" ht="14.25" customHeight="1">
      <c r="A511" s="44"/>
      <c r="B511" s="44"/>
      <c r="C511" s="44"/>
      <c r="D511" s="78"/>
      <c r="E511" s="44"/>
      <c r="F511" s="44"/>
      <c r="G511" s="44"/>
      <c r="H511" s="44"/>
      <c r="I511" s="44"/>
      <c r="J511" s="44"/>
      <c r="K511" s="44"/>
      <c r="L511" s="44"/>
      <c r="M511" s="44"/>
      <c r="N511" s="78"/>
      <c r="O511" s="44"/>
      <c r="P511" s="407"/>
      <c r="Q511" s="78"/>
      <c r="R511" s="464"/>
      <c r="S511" s="465"/>
      <c r="T511" s="44"/>
      <c r="U511" s="44"/>
      <c r="V511" s="44"/>
      <c r="W511" s="44"/>
      <c r="X511" s="44"/>
      <c r="Y511" s="44"/>
      <c r="Z511" s="44"/>
      <c r="AA511" s="44"/>
      <c r="AB511" s="44"/>
      <c r="AC511" s="44"/>
      <c r="AD511" s="44"/>
      <c r="AE511" s="44"/>
      <c r="AF511" s="44"/>
      <c r="AG511" s="78"/>
      <c r="AH511" s="44"/>
      <c r="AI511" s="44"/>
      <c r="AJ511" s="44"/>
      <c r="AK511" s="44"/>
      <c r="AL511" s="44"/>
      <c r="AM511" s="78"/>
      <c r="AN511" s="44"/>
      <c r="AO511" s="44"/>
      <c r="AP511" s="44"/>
    </row>
    <row r="512" ht="14.25" customHeight="1">
      <c r="A512" s="44"/>
      <c r="B512" s="44"/>
      <c r="C512" s="44"/>
      <c r="D512" s="78"/>
      <c r="E512" s="44"/>
      <c r="F512" s="44"/>
      <c r="G512" s="44"/>
      <c r="H512" s="44"/>
      <c r="I512" s="44"/>
      <c r="J512" s="44"/>
      <c r="K512" s="44"/>
      <c r="L512" s="44"/>
      <c r="M512" s="44"/>
      <c r="N512" s="78"/>
      <c r="O512" s="44"/>
      <c r="P512" s="407"/>
      <c r="Q512" s="78"/>
      <c r="R512" s="464"/>
      <c r="S512" s="465"/>
      <c r="T512" s="44"/>
      <c r="U512" s="44"/>
      <c r="V512" s="44"/>
      <c r="W512" s="44"/>
      <c r="X512" s="44"/>
      <c r="Y512" s="44"/>
      <c r="Z512" s="44"/>
      <c r="AA512" s="44"/>
      <c r="AB512" s="44"/>
      <c r="AC512" s="44"/>
      <c r="AD512" s="44"/>
      <c r="AE512" s="44"/>
      <c r="AF512" s="44"/>
      <c r="AG512" s="78"/>
      <c r="AH512" s="44"/>
      <c r="AI512" s="44"/>
      <c r="AJ512" s="44"/>
      <c r="AK512" s="44"/>
      <c r="AL512" s="44"/>
      <c r="AM512" s="78"/>
      <c r="AN512" s="44"/>
      <c r="AO512" s="44"/>
      <c r="AP512" s="44"/>
    </row>
    <row r="513" ht="14.25" customHeight="1">
      <c r="A513" s="44"/>
      <c r="B513" s="44"/>
      <c r="C513" s="44"/>
      <c r="D513" s="78"/>
      <c r="E513" s="44"/>
      <c r="F513" s="44"/>
      <c r="G513" s="44"/>
      <c r="H513" s="44"/>
      <c r="I513" s="44"/>
      <c r="J513" s="44"/>
      <c r="K513" s="44"/>
      <c r="L513" s="44"/>
      <c r="M513" s="44"/>
      <c r="N513" s="78"/>
      <c r="O513" s="44"/>
      <c r="P513" s="407"/>
      <c r="Q513" s="78"/>
      <c r="R513" s="464"/>
      <c r="S513" s="465"/>
      <c r="T513" s="44"/>
      <c r="U513" s="44"/>
      <c r="V513" s="44"/>
      <c r="W513" s="44"/>
      <c r="X513" s="44"/>
      <c r="Y513" s="44"/>
      <c r="Z513" s="44"/>
      <c r="AA513" s="44"/>
      <c r="AB513" s="44"/>
      <c r="AC513" s="44"/>
      <c r="AD513" s="44"/>
      <c r="AE513" s="44"/>
      <c r="AF513" s="44"/>
      <c r="AG513" s="78"/>
      <c r="AH513" s="44"/>
      <c r="AI513" s="44"/>
      <c r="AJ513" s="44"/>
      <c r="AK513" s="44"/>
      <c r="AL513" s="44"/>
      <c r="AM513" s="78"/>
      <c r="AN513" s="44"/>
      <c r="AO513" s="44"/>
      <c r="AP513" s="44"/>
    </row>
    <row r="514" ht="14.25" customHeight="1">
      <c r="A514" s="44"/>
      <c r="B514" s="44"/>
      <c r="C514" s="44"/>
      <c r="D514" s="78"/>
      <c r="E514" s="44"/>
      <c r="F514" s="44"/>
      <c r="G514" s="44"/>
      <c r="H514" s="44"/>
      <c r="I514" s="44"/>
      <c r="J514" s="44"/>
      <c r="K514" s="44"/>
      <c r="L514" s="44"/>
      <c r="M514" s="44"/>
      <c r="N514" s="78"/>
      <c r="O514" s="44"/>
      <c r="P514" s="407"/>
      <c r="Q514" s="78"/>
      <c r="R514" s="464"/>
      <c r="S514" s="465"/>
      <c r="T514" s="44"/>
      <c r="U514" s="44"/>
      <c r="V514" s="44"/>
      <c r="W514" s="44"/>
      <c r="X514" s="44"/>
      <c r="Y514" s="44"/>
      <c r="Z514" s="44"/>
      <c r="AA514" s="44"/>
      <c r="AB514" s="44"/>
      <c r="AC514" s="44"/>
      <c r="AD514" s="44"/>
      <c r="AE514" s="44"/>
      <c r="AF514" s="44"/>
      <c r="AG514" s="78"/>
      <c r="AH514" s="44"/>
      <c r="AI514" s="44"/>
      <c r="AJ514" s="44"/>
      <c r="AK514" s="44"/>
      <c r="AL514" s="44"/>
      <c r="AM514" s="78"/>
      <c r="AN514" s="44"/>
      <c r="AO514" s="44"/>
      <c r="AP514" s="44"/>
    </row>
    <row r="515" ht="14.25" customHeight="1">
      <c r="A515" s="44"/>
      <c r="B515" s="44"/>
      <c r="C515" s="44"/>
      <c r="D515" s="78"/>
      <c r="E515" s="44"/>
      <c r="F515" s="44"/>
      <c r="G515" s="44"/>
      <c r="H515" s="44"/>
      <c r="I515" s="44"/>
      <c r="J515" s="44"/>
      <c r="K515" s="44"/>
      <c r="L515" s="44"/>
      <c r="M515" s="44"/>
      <c r="N515" s="78"/>
      <c r="O515" s="44"/>
      <c r="P515" s="407"/>
      <c r="Q515" s="78"/>
      <c r="R515" s="464"/>
      <c r="S515" s="465"/>
      <c r="T515" s="44"/>
      <c r="U515" s="44"/>
      <c r="V515" s="44"/>
      <c r="W515" s="44"/>
      <c r="X515" s="44"/>
      <c r="Y515" s="44"/>
      <c r="Z515" s="44"/>
      <c r="AA515" s="44"/>
      <c r="AB515" s="44"/>
      <c r="AC515" s="44"/>
      <c r="AD515" s="44"/>
      <c r="AE515" s="44"/>
      <c r="AF515" s="44"/>
      <c r="AG515" s="78"/>
      <c r="AH515" s="44"/>
      <c r="AI515" s="44"/>
      <c r="AJ515" s="44"/>
      <c r="AK515" s="44"/>
      <c r="AL515" s="44"/>
      <c r="AM515" s="78"/>
      <c r="AN515" s="44"/>
      <c r="AO515" s="44"/>
      <c r="AP515" s="44"/>
    </row>
    <row r="516" ht="14.25" customHeight="1">
      <c r="A516" s="44"/>
      <c r="B516" s="44"/>
      <c r="C516" s="44"/>
      <c r="D516" s="78"/>
      <c r="E516" s="44"/>
      <c r="F516" s="44"/>
      <c r="G516" s="44"/>
      <c r="H516" s="44"/>
      <c r="I516" s="44"/>
      <c r="J516" s="44"/>
      <c r="K516" s="44"/>
      <c r="L516" s="44"/>
      <c r="M516" s="44"/>
      <c r="N516" s="78"/>
      <c r="O516" s="44"/>
      <c r="P516" s="407"/>
      <c r="Q516" s="78"/>
      <c r="R516" s="464"/>
      <c r="S516" s="465"/>
      <c r="T516" s="44"/>
      <c r="U516" s="44"/>
      <c r="V516" s="44"/>
      <c r="W516" s="44"/>
      <c r="X516" s="44"/>
      <c r="Y516" s="44"/>
      <c r="Z516" s="44"/>
      <c r="AA516" s="44"/>
      <c r="AB516" s="44"/>
      <c r="AC516" s="44"/>
      <c r="AD516" s="44"/>
      <c r="AE516" s="44"/>
      <c r="AF516" s="44"/>
      <c r="AG516" s="78"/>
      <c r="AH516" s="44"/>
      <c r="AI516" s="44"/>
      <c r="AJ516" s="44"/>
      <c r="AK516" s="44"/>
      <c r="AL516" s="44"/>
      <c r="AM516" s="78"/>
      <c r="AN516" s="44"/>
      <c r="AO516" s="44"/>
      <c r="AP516" s="44"/>
    </row>
    <row r="517" ht="14.25" customHeight="1">
      <c r="A517" s="44"/>
      <c r="B517" s="44"/>
      <c r="C517" s="44"/>
      <c r="D517" s="78"/>
      <c r="E517" s="44"/>
      <c r="F517" s="44"/>
      <c r="G517" s="44"/>
      <c r="H517" s="44"/>
      <c r="I517" s="44"/>
      <c r="J517" s="44"/>
      <c r="K517" s="44"/>
      <c r="L517" s="44"/>
      <c r="M517" s="44"/>
      <c r="N517" s="78"/>
      <c r="O517" s="44"/>
      <c r="P517" s="407"/>
      <c r="Q517" s="78"/>
      <c r="R517" s="464"/>
      <c r="S517" s="465"/>
      <c r="T517" s="44"/>
      <c r="U517" s="44"/>
      <c r="V517" s="44"/>
      <c r="W517" s="44"/>
      <c r="X517" s="44"/>
      <c r="Y517" s="44"/>
      <c r="Z517" s="44"/>
      <c r="AA517" s="44"/>
      <c r="AB517" s="44"/>
      <c r="AC517" s="44"/>
      <c r="AD517" s="44"/>
      <c r="AE517" s="44"/>
      <c r="AF517" s="44"/>
      <c r="AG517" s="78"/>
      <c r="AH517" s="44"/>
      <c r="AI517" s="44"/>
      <c r="AJ517" s="44"/>
      <c r="AK517" s="44"/>
      <c r="AL517" s="44"/>
      <c r="AM517" s="78"/>
      <c r="AN517" s="44"/>
      <c r="AO517" s="44"/>
      <c r="AP517" s="44"/>
    </row>
    <row r="518" ht="14.25" customHeight="1">
      <c r="A518" s="44"/>
      <c r="B518" s="44"/>
      <c r="C518" s="44"/>
      <c r="D518" s="78"/>
      <c r="E518" s="44"/>
      <c r="F518" s="44"/>
      <c r="G518" s="44"/>
      <c r="H518" s="44"/>
      <c r="I518" s="44"/>
      <c r="J518" s="44"/>
      <c r="K518" s="44"/>
      <c r="L518" s="44"/>
      <c r="M518" s="44"/>
      <c r="N518" s="78"/>
      <c r="O518" s="44"/>
      <c r="P518" s="407"/>
      <c r="Q518" s="78"/>
      <c r="R518" s="464"/>
      <c r="S518" s="465"/>
      <c r="T518" s="44"/>
      <c r="U518" s="44"/>
      <c r="V518" s="44"/>
      <c r="W518" s="44"/>
      <c r="X518" s="44"/>
      <c r="Y518" s="44"/>
      <c r="Z518" s="44"/>
      <c r="AA518" s="44"/>
      <c r="AB518" s="44"/>
      <c r="AC518" s="44"/>
      <c r="AD518" s="44"/>
      <c r="AE518" s="44"/>
      <c r="AF518" s="44"/>
      <c r="AG518" s="78"/>
      <c r="AH518" s="44"/>
      <c r="AI518" s="44"/>
      <c r="AJ518" s="44"/>
      <c r="AK518" s="44"/>
      <c r="AL518" s="44"/>
      <c r="AM518" s="78"/>
      <c r="AN518" s="44"/>
      <c r="AO518" s="44"/>
      <c r="AP518" s="44"/>
    </row>
    <row r="519" ht="14.25" customHeight="1">
      <c r="A519" s="44"/>
      <c r="B519" s="44"/>
      <c r="C519" s="44"/>
      <c r="D519" s="78"/>
      <c r="E519" s="44"/>
      <c r="F519" s="44"/>
      <c r="G519" s="44"/>
      <c r="H519" s="44"/>
      <c r="I519" s="44"/>
      <c r="J519" s="44"/>
      <c r="K519" s="44"/>
      <c r="L519" s="44"/>
      <c r="M519" s="44"/>
      <c r="N519" s="78"/>
      <c r="O519" s="44"/>
      <c r="P519" s="407"/>
      <c r="Q519" s="78"/>
      <c r="R519" s="464"/>
      <c r="S519" s="465"/>
      <c r="T519" s="44"/>
      <c r="U519" s="44"/>
      <c r="V519" s="44"/>
      <c r="W519" s="44"/>
      <c r="X519" s="44"/>
      <c r="Y519" s="44"/>
      <c r="Z519" s="44"/>
      <c r="AA519" s="44"/>
      <c r="AB519" s="44"/>
      <c r="AC519" s="44"/>
      <c r="AD519" s="44"/>
      <c r="AE519" s="44"/>
      <c r="AF519" s="44"/>
      <c r="AG519" s="78"/>
      <c r="AH519" s="44"/>
      <c r="AI519" s="44"/>
      <c r="AJ519" s="44"/>
      <c r="AK519" s="44"/>
      <c r="AL519" s="44"/>
      <c r="AM519" s="78"/>
      <c r="AN519" s="44"/>
      <c r="AO519" s="44"/>
      <c r="AP519" s="44"/>
    </row>
    <row r="520" ht="14.25" customHeight="1">
      <c r="A520" s="44"/>
      <c r="B520" s="44"/>
      <c r="C520" s="44"/>
      <c r="D520" s="78"/>
      <c r="E520" s="44"/>
      <c r="F520" s="44"/>
      <c r="G520" s="44"/>
      <c r="H520" s="44"/>
      <c r="I520" s="44"/>
      <c r="J520" s="44"/>
      <c r="K520" s="44"/>
      <c r="L520" s="44"/>
      <c r="M520" s="44"/>
      <c r="N520" s="78"/>
      <c r="O520" s="44"/>
      <c r="P520" s="407"/>
      <c r="Q520" s="78"/>
      <c r="R520" s="464"/>
      <c r="S520" s="465"/>
      <c r="T520" s="44"/>
      <c r="U520" s="44"/>
      <c r="V520" s="44"/>
      <c r="W520" s="44"/>
      <c r="X520" s="44"/>
      <c r="Y520" s="44"/>
      <c r="Z520" s="44"/>
      <c r="AA520" s="44"/>
      <c r="AB520" s="44"/>
      <c r="AC520" s="44"/>
      <c r="AD520" s="44"/>
      <c r="AE520" s="44"/>
      <c r="AF520" s="44"/>
      <c r="AG520" s="78"/>
      <c r="AH520" s="44"/>
      <c r="AI520" s="44"/>
      <c r="AJ520" s="44"/>
      <c r="AK520" s="44"/>
      <c r="AL520" s="44"/>
      <c r="AM520" s="78"/>
      <c r="AN520" s="44"/>
      <c r="AO520" s="44"/>
      <c r="AP520" s="44"/>
    </row>
    <row r="521" ht="14.25" customHeight="1">
      <c r="A521" s="44"/>
      <c r="B521" s="44"/>
      <c r="C521" s="44"/>
      <c r="D521" s="78"/>
      <c r="E521" s="44"/>
      <c r="F521" s="44"/>
      <c r="G521" s="44"/>
      <c r="H521" s="44"/>
      <c r="I521" s="44"/>
      <c r="J521" s="44"/>
      <c r="K521" s="44"/>
      <c r="L521" s="44"/>
      <c r="M521" s="44"/>
      <c r="N521" s="78"/>
      <c r="O521" s="44"/>
      <c r="P521" s="407"/>
      <c r="Q521" s="78"/>
      <c r="R521" s="464"/>
      <c r="S521" s="465"/>
      <c r="T521" s="44"/>
      <c r="U521" s="44"/>
      <c r="V521" s="44"/>
      <c r="W521" s="44"/>
      <c r="X521" s="44"/>
      <c r="Y521" s="44"/>
      <c r="Z521" s="44"/>
      <c r="AA521" s="44"/>
      <c r="AB521" s="44"/>
      <c r="AC521" s="44"/>
      <c r="AD521" s="44"/>
      <c r="AE521" s="44"/>
      <c r="AF521" s="44"/>
      <c r="AG521" s="78"/>
      <c r="AH521" s="44"/>
      <c r="AI521" s="44"/>
      <c r="AJ521" s="44"/>
      <c r="AK521" s="44"/>
      <c r="AL521" s="44"/>
      <c r="AM521" s="78"/>
      <c r="AN521" s="44"/>
      <c r="AO521" s="44"/>
      <c r="AP521" s="44"/>
    </row>
    <row r="522" ht="14.25" customHeight="1">
      <c r="A522" s="44"/>
      <c r="B522" s="44"/>
      <c r="C522" s="44"/>
      <c r="D522" s="78"/>
      <c r="E522" s="44"/>
      <c r="F522" s="44"/>
      <c r="G522" s="44"/>
      <c r="H522" s="44"/>
      <c r="I522" s="44"/>
      <c r="J522" s="44"/>
      <c r="K522" s="44"/>
      <c r="L522" s="44"/>
      <c r="M522" s="44"/>
      <c r="N522" s="78"/>
      <c r="O522" s="44"/>
      <c r="P522" s="407"/>
      <c r="Q522" s="78"/>
      <c r="R522" s="464"/>
      <c r="S522" s="465"/>
      <c r="T522" s="44"/>
      <c r="U522" s="44"/>
      <c r="V522" s="44"/>
      <c r="W522" s="44"/>
      <c r="X522" s="44"/>
      <c r="Y522" s="44"/>
      <c r="Z522" s="44"/>
      <c r="AA522" s="44"/>
      <c r="AB522" s="44"/>
      <c r="AC522" s="44"/>
      <c r="AD522" s="44"/>
      <c r="AE522" s="44"/>
      <c r="AF522" s="44"/>
      <c r="AG522" s="78"/>
      <c r="AH522" s="44"/>
      <c r="AI522" s="44"/>
      <c r="AJ522" s="44"/>
      <c r="AK522" s="44"/>
      <c r="AL522" s="44"/>
      <c r="AM522" s="78"/>
      <c r="AN522" s="44"/>
      <c r="AO522" s="44"/>
      <c r="AP522" s="44"/>
    </row>
    <row r="523" ht="14.25" customHeight="1">
      <c r="A523" s="44"/>
      <c r="B523" s="44"/>
      <c r="C523" s="44"/>
      <c r="D523" s="78"/>
      <c r="E523" s="44"/>
      <c r="F523" s="44"/>
      <c r="G523" s="44"/>
      <c r="H523" s="44"/>
      <c r="I523" s="44"/>
      <c r="J523" s="44"/>
      <c r="K523" s="44"/>
      <c r="L523" s="44"/>
      <c r="M523" s="44"/>
      <c r="N523" s="78"/>
      <c r="O523" s="44"/>
      <c r="P523" s="407"/>
      <c r="Q523" s="78"/>
      <c r="R523" s="464"/>
      <c r="S523" s="465"/>
      <c r="T523" s="44"/>
      <c r="U523" s="44"/>
      <c r="V523" s="44"/>
      <c r="W523" s="44"/>
      <c r="X523" s="44"/>
      <c r="Y523" s="44"/>
      <c r="Z523" s="44"/>
      <c r="AA523" s="44"/>
      <c r="AB523" s="44"/>
      <c r="AC523" s="44"/>
      <c r="AD523" s="44"/>
      <c r="AE523" s="44"/>
      <c r="AF523" s="44"/>
      <c r="AG523" s="78"/>
      <c r="AH523" s="44"/>
      <c r="AI523" s="44"/>
      <c r="AJ523" s="44"/>
      <c r="AK523" s="44"/>
      <c r="AL523" s="44"/>
      <c r="AM523" s="78"/>
      <c r="AN523" s="44"/>
      <c r="AO523" s="44"/>
      <c r="AP523" s="44"/>
    </row>
    <row r="524" ht="14.25" customHeight="1">
      <c r="A524" s="44"/>
      <c r="B524" s="44"/>
      <c r="C524" s="44"/>
      <c r="D524" s="78"/>
      <c r="E524" s="44"/>
      <c r="F524" s="44"/>
      <c r="G524" s="44"/>
      <c r="H524" s="44"/>
      <c r="I524" s="44"/>
      <c r="J524" s="44"/>
      <c r="K524" s="44"/>
      <c r="L524" s="44"/>
      <c r="M524" s="44"/>
      <c r="N524" s="78"/>
      <c r="O524" s="44"/>
      <c r="P524" s="407"/>
      <c r="Q524" s="78"/>
      <c r="R524" s="464"/>
      <c r="S524" s="465"/>
      <c r="T524" s="44"/>
      <c r="U524" s="44"/>
      <c r="V524" s="44"/>
      <c r="W524" s="44"/>
      <c r="X524" s="44"/>
      <c r="Y524" s="44"/>
      <c r="Z524" s="44"/>
      <c r="AA524" s="44"/>
      <c r="AB524" s="44"/>
      <c r="AC524" s="44"/>
      <c r="AD524" s="44"/>
      <c r="AE524" s="44"/>
      <c r="AF524" s="44"/>
      <c r="AG524" s="78"/>
      <c r="AH524" s="44"/>
      <c r="AI524" s="44"/>
      <c r="AJ524" s="44"/>
      <c r="AK524" s="44"/>
      <c r="AL524" s="44"/>
      <c r="AM524" s="78"/>
      <c r="AN524" s="44"/>
      <c r="AO524" s="44"/>
      <c r="AP524" s="44"/>
    </row>
    <row r="525" ht="14.25" customHeight="1">
      <c r="A525" s="44"/>
      <c r="B525" s="44"/>
      <c r="C525" s="44"/>
      <c r="D525" s="78"/>
      <c r="E525" s="44"/>
      <c r="F525" s="44"/>
      <c r="G525" s="44"/>
      <c r="H525" s="44"/>
      <c r="I525" s="44"/>
      <c r="J525" s="44"/>
      <c r="K525" s="44"/>
      <c r="L525" s="44"/>
      <c r="M525" s="44"/>
      <c r="N525" s="78"/>
      <c r="O525" s="44"/>
      <c r="P525" s="407"/>
      <c r="Q525" s="78"/>
      <c r="R525" s="464"/>
      <c r="S525" s="465"/>
      <c r="T525" s="44"/>
      <c r="U525" s="44"/>
      <c r="V525" s="44"/>
      <c r="W525" s="44"/>
      <c r="X525" s="44"/>
      <c r="Y525" s="44"/>
      <c r="Z525" s="44"/>
      <c r="AA525" s="44"/>
      <c r="AB525" s="44"/>
      <c r="AC525" s="44"/>
      <c r="AD525" s="44"/>
      <c r="AE525" s="44"/>
      <c r="AF525" s="44"/>
      <c r="AG525" s="78"/>
      <c r="AH525" s="44"/>
      <c r="AI525" s="44"/>
      <c r="AJ525" s="44"/>
      <c r="AK525" s="44"/>
      <c r="AL525" s="44"/>
      <c r="AM525" s="78"/>
      <c r="AN525" s="44"/>
      <c r="AO525" s="44"/>
      <c r="AP525" s="44"/>
    </row>
    <row r="526" ht="14.25" customHeight="1">
      <c r="A526" s="44"/>
      <c r="B526" s="44"/>
      <c r="C526" s="44"/>
      <c r="D526" s="78"/>
      <c r="E526" s="44"/>
      <c r="F526" s="44"/>
      <c r="G526" s="44"/>
      <c r="H526" s="44"/>
      <c r="I526" s="44"/>
      <c r="J526" s="44"/>
      <c r="K526" s="44"/>
      <c r="L526" s="44"/>
      <c r="M526" s="44"/>
      <c r="N526" s="78"/>
      <c r="O526" s="44"/>
      <c r="P526" s="407"/>
      <c r="Q526" s="78"/>
      <c r="R526" s="464"/>
      <c r="S526" s="465"/>
      <c r="T526" s="44"/>
      <c r="U526" s="44"/>
      <c r="V526" s="44"/>
      <c r="W526" s="44"/>
      <c r="X526" s="44"/>
      <c r="Y526" s="44"/>
      <c r="Z526" s="44"/>
      <c r="AA526" s="44"/>
      <c r="AB526" s="44"/>
      <c r="AC526" s="44"/>
      <c r="AD526" s="44"/>
      <c r="AE526" s="44"/>
      <c r="AF526" s="44"/>
      <c r="AG526" s="78"/>
      <c r="AH526" s="44"/>
      <c r="AI526" s="44"/>
      <c r="AJ526" s="44"/>
      <c r="AK526" s="44"/>
      <c r="AL526" s="44"/>
      <c r="AM526" s="78"/>
      <c r="AN526" s="44"/>
      <c r="AO526" s="44"/>
      <c r="AP526" s="44"/>
    </row>
    <row r="527" ht="14.25" customHeight="1">
      <c r="A527" s="44"/>
      <c r="B527" s="44"/>
      <c r="C527" s="44"/>
      <c r="D527" s="78"/>
      <c r="E527" s="44"/>
      <c r="F527" s="44"/>
      <c r="G527" s="44"/>
      <c r="H527" s="44"/>
      <c r="I527" s="44"/>
      <c r="J527" s="44"/>
      <c r="K527" s="44"/>
      <c r="L527" s="44"/>
      <c r="M527" s="44"/>
      <c r="N527" s="78"/>
      <c r="O527" s="44"/>
      <c r="P527" s="407"/>
      <c r="Q527" s="78"/>
      <c r="R527" s="464"/>
      <c r="S527" s="465"/>
      <c r="T527" s="44"/>
      <c r="U527" s="44"/>
      <c r="V527" s="44"/>
      <c r="W527" s="44"/>
      <c r="X527" s="44"/>
      <c r="Y527" s="44"/>
      <c r="Z527" s="44"/>
      <c r="AA527" s="44"/>
      <c r="AB527" s="44"/>
      <c r="AC527" s="44"/>
      <c r="AD527" s="44"/>
      <c r="AE527" s="44"/>
      <c r="AF527" s="44"/>
      <c r="AG527" s="78"/>
      <c r="AH527" s="44"/>
      <c r="AI527" s="44"/>
      <c r="AJ527" s="44"/>
      <c r="AK527" s="44"/>
      <c r="AL527" s="44"/>
      <c r="AM527" s="78"/>
      <c r="AN527" s="44"/>
      <c r="AO527" s="44"/>
      <c r="AP527" s="44"/>
    </row>
    <row r="528" ht="14.25" customHeight="1">
      <c r="A528" s="44"/>
      <c r="B528" s="44"/>
      <c r="C528" s="44"/>
      <c r="D528" s="78"/>
      <c r="E528" s="44"/>
      <c r="F528" s="44"/>
      <c r="G528" s="44"/>
      <c r="H528" s="44"/>
      <c r="I528" s="44"/>
      <c r="J528" s="44"/>
      <c r="K528" s="44"/>
      <c r="L528" s="44"/>
      <c r="M528" s="44"/>
      <c r="N528" s="78"/>
      <c r="O528" s="44"/>
      <c r="P528" s="407"/>
      <c r="Q528" s="78"/>
      <c r="R528" s="464"/>
      <c r="S528" s="465"/>
      <c r="T528" s="44"/>
      <c r="U528" s="44"/>
      <c r="V528" s="44"/>
      <c r="W528" s="44"/>
      <c r="X528" s="44"/>
      <c r="Y528" s="44"/>
      <c r="Z528" s="44"/>
      <c r="AA528" s="44"/>
      <c r="AB528" s="44"/>
      <c r="AC528" s="44"/>
      <c r="AD528" s="44"/>
      <c r="AE528" s="44"/>
      <c r="AF528" s="44"/>
      <c r="AG528" s="78"/>
      <c r="AH528" s="44"/>
      <c r="AI528" s="44"/>
      <c r="AJ528" s="44"/>
      <c r="AK528" s="44"/>
      <c r="AL528" s="44"/>
      <c r="AM528" s="78"/>
      <c r="AN528" s="44"/>
      <c r="AO528" s="44"/>
      <c r="AP528" s="44"/>
    </row>
    <row r="529" ht="14.25" customHeight="1">
      <c r="A529" s="44"/>
      <c r="B529" s="44"/>
      <c r="C529" s="44"/>
      <c r="D529" s="78"/>
      <c r="E529" s="44"/>
      <c r="F529" s="44"/>
      <c r="G529" s="44"/>
      <c r="H529" s="44"/>
      <c r="I529" s="44"/>
      <c r="J529" s="44"/>
      <c r="K529" s="44"/>
      <c r="L529" s="44"/>
      <c r="M529" s="44"/>
      <c r="N529" s="78"/>
      <c r="O529" s="44"/>
      <c r="P529" s="407"/>
      <c r="Q529" s="78"/>
      <c r="R529" s="464"/>
      <c r="S529" s="465"/>
      <c r="T529" s="44"/>
      <c r="U529" s="44"/>
      <c r="V529" s="44"/>
      <c r="W529" s="44"/>
      <c r="X529" s="44"/>
      <c r="Y529" s="44"/>
      <c r="Z529" s="44"/>
      <c r="AA529" s="44"/>
      <c r="AB529" s="44"/>
      <c r="AC529" s="44"/>
      <c r="AD529" s="44"/>
      <c r="AE529" s="44"/>
      <c r="AF529" s="44"/>
      <c r="AG529" s="78"/>
      <c r="AH529" s="44"/>
      <c r="AI529" s="44"/>
      <c r="AJ529" s="44"/>
      <c r="AK529" s="44"/>
      <c r="AL529" s="44"/>
      <c r="AM529" s="78"/>
      <c r="AN529" s="44"/>
      <c r="AO529" s="44"/>
      <c r="AP529" s="44"/>
    </row>
    <row r="530" ht="14.25" customHeight="1">
      <c r="A530" s="44"/>
      <c r="B530" s="44"/>
      <c r="C530" s="44"/>
      <c r="D530" s="78"/>
      <c r="E530" s="44"/>
      <c r="F530" s="44"/>
      <c r="G530" s="44"/>
      <c r="H530" s="44"/>
      <c r="I530" s="44"/>
      <c r="J530" s="44"/>
      <c r="K530" s="44"/>
      <c r="L530" s="44"/>
      <c r="M530" s="44"/>
      <c r="N530" s="78"/>
      <c r="O530" s="44"/>
      <c r="P530" s="407"/>
      <c r="Q530" s="78"/>
      <c r="R530" s="464"/>
      <c r="S530" s="465"/>
      <c r="T530" s="44"/>
      <c r="U530" s="44"/>
      <c r="V530" s="44"/>
      <c r="W530" s="44"/>
      <c r="X530" s="44"/>
      <c r="Y530" s="44"/>
      <c r="Z530" s="44"/>
      <c r="AA530" s="44"/>
      <c r="AB530" s="44"/>
      <c r="AC530" s="44"/>
      <c r="AD530" s="44"/>
      <c r="AE530" s="44"/>
      <c r="AF530" s="44"/>
      <c r="AG530" s="78"/>
      <c r="AH530" s="44"/>
      <c r="AI530" s="44"/>
      <c r="AJ530" s="44"/>
      <c r="AK530" s="44"/>
      <c r="AL530" s="44"/>
      <c r="AM530" s="78"/>
      <c r="AN530" s="44"/>
      <c r="AO530" s="44"/>
      <c r="AP530" s="44"/>
    </row>
    <row r="531" ht="14.25" customHeight="1">
      <c r="A531" s="44"/>
      <c r="B531" s="44"/>
      <c r="C531" s="44"/>
      <c r="D531" s="78"/>
      <c r="E531" s="44"/>
      <c r="F531" s="44"/>
      <c r="G531" s="44"/>
      <c r="H531" s="44"/>
      <c r="I531" s="44"/>
      <c r="J531" s="44"/>
      <c r="K531" s="44"/>
      <c r="L531" s="44"/>
      <c r="M531" s="44"/>
      <c r="N531" s="78"/>
      <c r="O531" s="44"/>
      <c r="P531" s="407"/>
      <c r="Q531" s="78"/>
      <c r="R531" s="464"/>
      <c r="S531" s="465"/>
      <c r="T531" s="44"/>
      <c r="U531" s="44"/>
      <c r="V531" s="44"/>
      <c r="W531" s="44"/>
      <c r="X531" s="44"/>
      <c r="Y531" s="44"/>
      <c r="Z531" s="44"/>
      <c r="AA531" s="44"/>
      <c r="AB531" s="44"/>
      <c r="AC531" s="44"/>
      <c r="AD531" s="44"/>
      <c r="AE531" s="44"/>
      <c r="AF531" s="44"/>
      <c r="AG531" s="78"/>
      <c r="AH531" s="44"/>
      <c r="AI531" s="44"/>
      <c r="AJ531" s="44"/>
      <c r="AK531" s="44"/>
      <c r="AL531" s="44"/>
      <c r="AM531" s="78"/>
      <c r="AN531" s="44"/>
      <c r="AO531" s="44"/>
      <c r="AP531" s="44"/>
    </row>
    <row r="532" ht="14.25" customHeight="1">
      <c r="A532" s="44"/>
      <c r="B532" s="44"/>
      <c r="C532" s="44"/>
      <c r="D532" s="78"/>
      <c r="E532" s="44"/>
      <c r="F532" s="44"/>
      <c r="G532" s="44"/>
      <c r="H532" s="44"/>
      <c r="I532" s="44"/>
      <c r="J532" s="44"/>
      <c r="K532" s="44"/>
      <c r="L532" s="44"/>
      <c r="M532" s="44"/>
      <c r="N532" s="78"/>
      <c r="O532" s="44"/>
      <c r="P532" s="407"/>
      <c r="Q532" s="78"/>
      <c r="R532" s="464"/>
      <c r="S532" s="465"/>
      <c r="T532" s="44"/>
      <c r="U532" s="44"/>
      <c r="V532" s="44"/>
      <c r="W532" s="44"/>
      <c r="X532" s="44"/>
      <c r="Y532" s="44"/>
      <c r="Z532" s="44"/>
      <c r="AA532" s="44"/>
      <c r="AB532" s="44"/>
      <c r="AC532" s="44"/>
      <c r="AD532" s="44"/>
      <c r="AE532" s="44"/>
      <c r="AF532" s="44"/>
      <c r="AG532" s="78"/>
      <c r="AH532" s="44"/>
      <c r="AI532" s="44"/>
      <c r="AJ532" s="44"/>
      <c r="AK532" s="44"/>
      <c r="AL532" s="44"/>
      <c r="AM532" s="78"/>
      <c r="AN532" s="44"/>
      <c r="AO532" s="44"/>
      <c r="AP532" s="44"/>
    </row>
    <row r="533" ht="14.25" customHeight="1">
      <c r="A533" s="44"/>
      <c r="B533" s="44"/>
      <c r="C533" s="44"/>
      <c r="D533" s="78"/>
      <c r="E533" s="44"/>
      <c r="F533" s="44"/>
      <c r="G533" s="44"/>
      <c r="H533" s="44"/>
      <c r="I533" s="44"/>
      <c r="J533" s="44"/>
      <c r="K533" s="44"/>
      <c r="L533" s="44"/>
      <c r="M533" s="44"/>
      <c r="N533" s="78"/>
      <c r="O533" s="44"/>
      <c r="P533" s="407"/>
      <c r="Q533" s="78"/>
      <c r="R533" s="464"/>
      <c r="S533" s="465"/>
      <c r="T533" s="44"/>
      <c r="U533" s="44"/>
      <c r="V533" s="44"/>
      <c r="W533" s="44"/>
      <c r="X533" s="44"/>
      <c r="Y533" s="44"/>
      <c r="Z533" s="44"/>
      <c r="AA533" s="44"/>
      <c r="AB533" s="44"/>
      <c r="AC533" s="44"/>
      <c r="AD533" s="44"/>
      <c r="AE533" s="44"/>
      <c r="AF533" s="44"/>
      <c r="AG533" s="78"/>
      <c r="AH533" s="44"/>
      <c r="AI533" s="44"/>
      <c r="AJ533" s="44"/>
      <c r="AK533" s="44"/>
      <c r="AL533" s="44"/>
      <c r="AM533" s="78"/>
      <c r="AN533" s="44"/>
      <c r="AO533" s="44"/>
      <c r="AP533" s="44"/>
    </row>
    <row r="534" ht="14.25" customHeight="1">
      <c r="A534" s="44"/>
      <c r="B534" s="44"/>
      <c r="C534" s="44"/>
      <c r="D534" s="78"/>
      <c r="E534" s="44"/>
      <c r="F534" s="44"/>
      <c r="G534" s="44"/>
      <c r="H534" s="44"/>
      <c r="I534" s="44"/>
      <c r="J534" s="44"/>
      <c r="K534" s="44"/>
      <c r="L534" s="44"/>
      <c r="M534" s="44"/>
      <c r="N534" s="78"/>
      <c r="O534" s="44"/>
      <c r="P534" s="407"/>
      <c r="Q534" s="78"/>
      <c r="R534" s="464"/>
      <c r="S534" s="465"/>
      <c r="T534" s="44"/>
      <c r="U534" s="44"/>
      <c r="V534" s="44"/>
      <c r="W534" s="44"/>
      <c r="X534" s="44"/>
      <c r="Y534" s="44"/>
      <c r="Z534" s="44"/>
      <c r="AA534" s="44"/>
      <c r="AB534" s="44"/>
      <c r="AC534" s="44"/>
      <c r="AD534" s="44"/>
      <c r="AE534" s="44"/>
      <c r="AF534" s="44"/>
      <c r="AG534" s="78"/>
      <c r="AH534" s="44"/>
      <c r="AI534" s="44"/>
      <c r="AJ534" s="44"/>
      <c r="AK534" s="44"/>
      <c r="AL534" s="44"/>
      <c r="AM534" s="78"/>
      <c r="AN534" s="44"/>
      <c r="AO534" s="44"/>
      <c r="AP534" s="44"/>
    </row>
    <row r="535" ht="14.25" customHeight="1">
      <c r="A535" s="44"/>
      <c r="B535" s="44"/>
      <c r="C535" s="44"/>
      <c r="D535" s="78"/>
      <c r="E535" s="44"/>
      <c r="F535" s="44"/>
      <c r="G535" s="44"/>
      <c r="H535" s="44"/>
      <c r="I535" s="44"/>
      <c r="J535" s="44"/>
      <c r="K535" s="44"/>
      <c r="L535" s="44"/>
      <c r="M535" s="44"/>
      <c r="N535" s="78"/>
      <c r="O535" s="44"/>
      <c r="P535" s="407"/>
      <c r="Q535" s="78"/>
      <c r="R535" s="464"/>
      <c r="S535" s="465"/>
      <c r="T535" s="44"/>
      <c r="U535" s="44"/>
      <c r="V535" s="44"/>
      <c r="W535" s="44"/>
      <c r="X535" s="44"/>
      <c r="Y535" s="44"/>
      <c r="Z535" s="44"/>
      <c r="AA535" s="44"/>
      <c r="AB535" s="44"/>
      <c r="AC535" s="44"/>
      <c r="AD535" s="44"/>
      <c r="AE535" s="44"/>
      <c r="AF535" s="44"/>
      <c r="AG535" s="78"/>
      <c r="AH535" s="44"/>
      <c r="AI535" s="44"/>
      <c r="AJ535" s="44"/>
      <c r="AK535" s="44"/>
      <c r="AL535" s="44"/>
      <c r="AM535" s="78"/>
      <c r="AN535" s="44"/>
      <c r="AO535" s="44"/>
      <c r="AP535" s="44"/>
    </row>
    <row r="536" ht="14.25" customHeight="1">
      <c r="A536" s="44"/>
      <c r="B536" s="44"/>
      <c r="C536" s="44"/>
      <c r="D536" s="78"/>
      <c r="E536" s="44"/>
      <c r="F536" s="44"/>
      <c r="G536" s="44"/>
      <c r="H536" s="44"/>
      <c r="I536" s="44"/>
      <c r="J536" s="44"/>
      <c r="K536" s="44"/>
      <c r="L536" s="44"/>
      <c r="M536" s="44"/>
      <c r="N536" s="78"/>
      <c r="O536" s="44"/>
      <c r="P536" s="407"/>
      <c r="Q536" s="78"/>
      <c r="R536" s="464"/>
      <c r="S536" s="465"/>
      <c r="T536" s="44"/>
      <c r="U536" s="44"/>
      <c r="V536" s="44"/>
      <c r="W536" s="44"/>
      <c r="X536" s="44"/>
      <c r="Y536" s="44"/>
      <c r="Z536" s="44"/>
      <c r="AA536" s="44"/>
      <c r="AB536" s="44"/>
      <c r="AC536" s="44"/>
      <c r="AD536" s="44"/>
      <c r="AE536" s="44"/>
      <c r="AF536" s="44"/>
      <c r="AG536" s="78"/>
      <c r="AH536" s="44"/>
      <c r="AI536" s="44"/>
      <c r="AJ536" s="44"/>
      <c r="AK536" s="44"/>
      <c r="AL536" s="44"/>
      <c r="AM536" s="78"/>
      <c r="AN536" s="44"/>
      <c r="AO536" s="44"/>
      <c r="AP536" s="44"/>
    </row>
    <row r="537" ht="14.25" customHeight="1">
      <c r="A537" s="44"/>
      <c r="B537" s="44"/>
      <c r="C537" s="44"/>
      <c r="D537" s="78"/>
      <c r="E537" s="44"/>
      <c r="F537" s="44"/>
      <c r="G537" s="44"/>
      <c r="H537" s="44"/>
      <c r="I537" s="44"/>
      <c r="J537" s="44"/>
      <c r="K537" s="44"/>
      <c r="L537" s="44"/>
      <c r="M537" s="44"/>
      <c r="N537" s="78"/>
      <c r="O537" s="44"/>
      <c r="P537" s="407"/>
      <c r="Q537" s="78"/>
      <c r="R537" s="464"/>
      <c r="S537" s="465"/>
      <c r="T537" s="44"/>
      <c r="U537" s="44"/>
      <c r="V537" s="44"/>
      <c r="W537" s="44"/>
      <c r="X537" s="44"/>
      <c r="Y537" s="44"/>
      <c r="Z537" s="44"/>
      <c r="AA537" s="44"/>
      <c r="AB537" s="44"/>
      <c r="AC537" s="44"/>
      <c r="AD537" s="44"/>
      <c r="AE537" s="44"/>
      <c r="AF537" s="44"/>
      <c r="AG537" s="78"/>
      <c r="AH537" s="44"/>
      <c r="AI537" s="44"/>
      <c r="AJ537" s="44"/>
      <c r="AK537" s="44"/>
      <c r="AL537" s="44"/>
      <c r="AM537" s="78"/>
      <c r="AN537" s="44"/>
      <c r="AO537" s="44"/>
      <c r="AP537" s="44"/>
    </row>
    <row r="538" ht="14.25" customHeight="1">
      <c r="A538" s="44"/>
      <c r="B538" s="44"/>
      <c r="C538" s="44"/>
      <c r="D538" s="78"/>
      <c r="E538" s="44"/>
      <c r="F538" s="44"/>
      <c r="G538" s="44"/>
      <c r="H538" s="44"/>
      <c r="I538" s="44"/>
      <c r="J538" s="44"/>
      <c r="K538" s="44"/>
      <c r="L538" s="44"/>
      <c r="M538" s="44"/>
      <c r="N538" s="78"/>
      <c r="O538" s="44"/>
      <c r="P538" s="407"/>
      <c r="Q538" s="78"/>
      <c r="R538" s="464"/>
      <c r="S538" s="465"/>
      <c r="T538" s="44"/>
      <c r="U538" s="44"/>
      <c r="V538" s="44"/>
      <c r="W538" s="44"/>
      <c r="X538" s="44"/>
      <c r="Y538" s="44"/>
      <c r="Z538" s="44"/>
      <c r="AA538" s="44"/>
      <c r="AB538" s="44"/>
      <c r="AC538" s="44"/>
      <c r="AD538" s="44"/>
      <c r="AE538" s="44"/>
      <c r="AF538" s="44"/>
      <c r="AG538" s="78"/>
      <c r="AH538" s="44"/>
      <c r="AI538" s="44"/>
      <c r="AJ538" s="44"/>
      <c r="AK538" s="44"/>
      <c r="AL538" s="44"/>
      <c r="AM538" s="78"/>
      <c r="AN538" s="44"/>
      <c r="AO538" s="44"/>
      <c r="AP538" s="44"/>
    </row>
    <row r="539" ht="14.25" customHeight="1">
      <c r="A539" s="44"/>
      <c r="B539" s="44"/>
      <c r="C539" s="44"/>
      <c r="D539" s="78"/>
      <c r="E539" s="44"/>
      <c r="F539" s="44"/>
      <c r="G539" s="44"/>
      <c r="H539" s="44"/>
      <c r="I539" s="44"/>
      <c r="J539" s="44"/>
      <c r="K539" s="44"/>
      <c r="L539" s="44"/>
      <c r="M539" s="44"/>
      <c r="N539" s="78"/>
      <c r="O539" s="44"/>
      <c r="P539" s="407"/>
      <c r="Q539" s="78"/>
      <c r="R539" s="464"/>
      <c r="S539" s="465"/>
      <c r="T539" s="44"/>
      <c r="U539" s="44"/>
      <c r="V539" s="44"/>
      <c r="W539" s="44"/>
      <c r="X539" s="44"/>
      <c r="Y539" s="44"/>
      <c r="Z539" s="44"/>
      <c r="AA539" s="44"/>
      <c r="AB539" s="44"/>
      <c r="AC539" s="44"/>
      <c r="AD539" s="44"/>
      <c r="AE539" s="44"/>
      <c r="AF539" s="44"/>
      <c r="AG539" s="78"/>
      <c r="AH539" s="44"/>
      <c r="AI539" s="44"/>
      <c r="AJ539" s="44"/>
      <c r="AK539" s="44"/>
      <c r="AL539" s="44"/>
      <c r="AM539" s="78"/>
      <c r="AN539" s="44"/>
      <c r="AO539" s="44"/>
      <c r="AP539" s="44"/>
    </row>
    <row r="540" ht="14.25" customHeight="1">
      <c r="A540" s="44"/>
      <c r="B540" s="44"/>
      <c r="C540" s="44"/>
      <c r="D540" s="78"/>
      <c r="E540" s="44"/>
      <c r="F540" s="44"/>
      <c r="G540" s="44"/>
      <c r="H540" s="44"/>
      <c r="I540" s="44"/>
      <c r="J540" s="44"/>
      <c r="K540" s="44"/>
      <c r="L540" s="44"/>
      <c r="M540" s="44"/>
      <c r="N540" s="78"/>
      <c r="O540" s="44"/>
      <c r="P540" s="407"/>
      <c r="Q540" s="78"/>
      <c r="R540" s="464"/>
      <c r="S540" s="465"/>
      <c r="T540" s="44"/>
      <c r="U540" s="44"/>
      <c r="V540" s="44"/>
      <c r="W540" s="44"/>
      <c r="X540" s="44"/>
      <c r="Y540" s="44"/>
      <c r="Z540" s="44"/>
      <c r="AA540" s="44"/>
      <c r="AB540" s="44"/>
      <c r="AC540" s="44"/>
      <c r="AD540" s="44"/>
      <c r="AE540" s="44"/>
      <c r="AF540" s="44"/>
      <c r="AG540" s="78"/>
      <c r="AH540" s="44"/>
      <c r="AI540" s="44"/>
      <c r="AJ540" s="44"/>
      <c r="AK540" s="44"/>
      <c r="AL540" s="44"/>
      <c r="AM540" s="78"/>
      <c r="AN540" s="44"/>
      <c r="AO540" s="44"/>
      <c r="AP540" s="44"/>
    </row>
    <row r="541" ht="14.25" customHeight="1">
      <c r="A541" s="44"/>
      <c r="B541" s="44"/>
      <c r="C541" s="44"/>
      <c r="D541" s="78"/>
      <c r="E541" s="44"/>
      <c r="F541" s="44"/>
      <c r="G541" s="44"/>
      <c r="H541" s="44"/>
      <c r="I541" s="44"/>
      <c r="J541" s="44"/>
      <c r="K541" s="44"/>
      <c r="L541" s="44"/>
      <c r="M541" s="44"/>
      <c r="N541" s="78"/>
      <c r="O541" s="44"/>
      <c r="P541" s="407"/>
      <c r="Q541" s="78"/>
      <c r="R541" s="464"/>
      <c r="S541" s="465"/>
      <c r="T541" s="44"/>
      <c r="U541" s="44"/>
      <c r="V541" s="44"/>
      <c r="W541" s="44"/>
      <c r="X541" s="44"/>
      <c r="Y541" s="44"/>
      <c r="Z541" s="44"/>
      <c r="AA541" s="44"/>
      <c r="AB541" s="44"/>
      <c r="AC541" s="44"/>
      <c r="AD541" s="44"/>
      <c r="AE541" s="44"/>
      <c r="AF541" s="44"/>
      <c r="AG541" s="78"/>
      <c r="AH541" s="44"/>
      <c r="AI541" s="44"/>
      <c r="AJ541" s="44"/>
      <c r="AK541" s="44"/>
      <c r="AL541" s="44"/>
      <c r="AM541" s="78"/>
      <c r="AN541" s="44"/>
      <c r="AO541" s="44"/>
      <c r="AP541" s="44"/>
    </row>
    <row r="542" ht="14.25" customHeight="1">
      <c r="A542" s="44"/>
      <c r="B542" s="44"/>
      <c r="C542" s="44"/>
      <c r="D542" s="78"/>
      <c r="E542" s="44"/>
      <c r="F542" s="44"/>
      <c r="G542" s="44"/>
      <c r="H542" s="44"/>
      <c r="I542" s="44"/>
      <c r="J542" s="44"/>
      <c r="K542" s="44"/>
      <c r="L542" s="44"/>
      <c r="M542" s="44"/>
      <c r="N542" s="78"/>
      <c r="O542" s="44"/>
      <c r="P542" s="407"/>
      <c r="Q542" s="78"/>
      <c r="R542" s="464"/>
      <c r="S542" s="465"/>
      <c r="T542" s="44"/>
      <c r="U542" s="44"/>
      <c r="V542" s="44"/>
      <c r="W542" s="44"/>
      <c r="X542" s="44"/>
      <c r="Y542" s="44"/>
      <c r="Z542" s="44"/>
      <c r="AA542" s="44"/>
      <c r="AB542" s="44"/>
      <c r="AC542" s="44"/>
      <c r="AD542" s="44"/>
      <c r="AE542" s="44"/>
      <c r="AF542" s="44"/>
      <c r="AG542" s="78"/>
      <c r="AH542" s="44"/>
      <c r="AI542" s="44"/>
      <c r="AJ542" s="44"/>
      <c r="AK542" s="44"/>
      <c r="AL542" s="44"/>
      <c r="AM542" s="78"/>
      <c r="AN542" s="44"/>
      <c r="AO542" s="44"/>
      <c r="AP542" s="44"/>
    </row>
    <row r="543" ht="14.25" customHeight="1">
      <c r="A543" s="44"/>
      <c r="B543" s="44"/>
      <c r="C543" s="44"/>
      <c r="D543" s="78"/>
      <c r="E543" s="44"/>
      <c r="F543" s="44"/>
      <c r="G543" s="44"/>
      <c r="H543" s="44"/>
      <c r="I543" s="44"/>
      <c r="J543" s="44"/>
      <c r="K543" s="44"/>
      <c r="L543" s="44"/>
      <c r="M543" s="44"/>
      <c r="N543" s="78"/>
      <c r="O543" s="44"/>
      <c r="P543" s="407"/>
      <c r="Q543" s="78"/>
      <c r="R543" s="464"/>
      <c r="S543" s="465"/>
      <c r="T543" s="44"/>
      <c r="U543" s="44"/>
      <c r="V543" s="44"/>
      <c r="W543" s="44"/>
      <c r="X543" s="44"/>
      <c r="Y543" s="44"/>
      <c r="Z543" s="44"/>
      <c r="AA543" s="44"/>
      <c r="AB543" s="44"/>
      <c r="AC543" s="44"/>
      <c r="AD543" s="44"/>
      <c r="AE543" s="44"/>
      <c r="AF543" s="44"/>
      <c r="AG543" s="78"/>
      <c r="AH543" s="44"/>
      <c r="AI543" s="44"/>
      <c r="AJ543" s="44"/>
      <c r="AK543" s="44"/>
      <c r="AL543" s="44"/>
      <c r="AM543" s="78"/>
      <c r="AN543" s="44"/>
      <c r="AO543" s="44"/>
      <c r="AP543" s="44"/>
    </row>
    <row r="544" ht="14.25" customHeight="1">
      <c r="A544" s="44"/>
      <c r="B544" s="44"/>
      <c r="C544" s="44"/>
      <c r="D544" s="78"/>
      <c r="E544" s="44"/>
      <c r="F544" s="44"/>
      <c r="G544" s="44"/>
      <c r="H544" s="44"/>
      <c r="I544" s="44"/>
      <c r="J544" s="44"/>
      <c r="K544" s="44"/>
      <c r="L544" s="44"/>
      <c r="M544" s="44"/>
      <c r="N544" s="78"/>
      <c r="O544" s="44"/>
      <c r="P544" s="407"/>
      <c r="Q544" s="78"/>
      <c r="R544" s="464"/>
      <c r="S544" s="465"/>
      <c r="T544" s="44"/>
      <c r="U544" s="44"/>
      <c r="V544" s="44"/>
      <c r="W544" s="44"/>
      <c r="X544" s="44"/>
      <c r="Y544" s="44"/>
      <c r="Z544" s="44"/>
      <c r="AA544" s="44"/>
      <c r="AB544" s="44"/>
      <c r="AC544" s="44"/>
      <c r="AD544" s="44"/>
      <c r="AE544" s="44"/>
      <c r="AF544" s="44"/>
      <c r="AG544" s="78"/>
      <c r="AH544" s="44"/>
      <c r="AI544" s="44"/>
      <c r="AJ544" s="44"/>
      <c r="AK544" s="44"/>
      <c r="AL544" s="44"/>
      <c r="AM544" s="78"/>
      <c r="AN544" s="44"/>
      <c r="AO544" s="44"/>
      <c r="AP544" s="44"/>
    </row>
    <row r="545" ht="14.25" customHeight="1">
      <c r="A545" s="44"/>
      <c r="B545" s="44"/>
      <c r="C545" s="44"/>
      <c r="D545" s="78"/>
      <c r="E545" s="44"/>
      <c r="F545" s="44"/>
      <c r="G545" s="44"/>
      <c r="H545" s="44"/>
      <c r="I545" s="44"/>
      <c r="J545" s="44"/>
      <c r="K545" s="44"/>
      <c r="L545" s="44"/>
      <c r="M545" s="44"/>
      <c r="N545" s="78"/>
      <c r="O545" s="44"/>
      <c r="P545" s="407"/>
      <c r="Q545" s="78"/>
      <c r="R545" s="464"/>
      <c r="S545" s="465"/>
      <c r="T545" s="44"/>
      <c r="U545" s="44"/>
      <c r="V545" s="44"/>
      <c r="W545" s="44"/>
      <c r="X545" s="44"/>
      <c r="Y545" s="44"/>
      <c r="Z545" s="44"/>
      <c r="AA545" s="44"/>
      <c r="AB545" s="44"/>
      <c r="AC545" s="44"/>
      <c r="AD545" s="44"/>
      <c r="AE545" s="44"/>
      <c r="AF545" s="44"/>
      <c r="AG545" s="78"/>
      <c r="AH545" s="44"/>
      <c r="AI545" s="44"/>
      <c r="AJ545" s="44"/>
      <c r="AK545" s="44"/>
      <c r="AL545" s="44"/>
      <c r="AM545" s="78"/>
      <c r="AN545" s="44"/>
      <c r="AO545" s="44"/>
      <c r="AP545" s="44"/>
    </row>
    <row r="546" ht="14.25" customHeight="1">
      <c r="A546" s="44"/>
      <c r="B546" s="44"/>
      <c r="C546" s="44"/>
      <c r="D546" s="78"/>
      <c r="E546" s="44"/>
      <c r="F546" s="44"/>
      <c r="G546" s="44"/>
      <c r="H546" s="44"/>
      <c r="I546" s="44"/>
      <c r="J546" s="44"/>
      <c r="K546" s="44"/>
      <c r="L546" s="44"/>
      <c r="M546" s="44"/>
      <c r="N546" s="78"/>
      <c r="O546" s="44"/>
      <c r="P546" s="407"/>
      <c r="Q546" s="78"/>
      <c r="R546" s="464"/>
      <c r="S546" s="465"/>
      <c r="T546" s="44"/>
      <c r="U546" s="44"/>
      <c r="V546" s="44"/>
      <c r="W546" s="44"/>
      <c r="X546" s="44"/>
      <c r="Y546" s="44"/>
      <c r="Z546" s="44"/>
      <c r="AA546" s="44"/>
      <c r="AB546" s="44"/>
      <c r="AC546" s="44"/>
      <c r="AD546" s="44"/>
      <c r="AE546" s="44"/>
      <c r="AF546" s="44"/>
      <c r="AG546" s="78"/>
      <c r="AH546" s="44"/>
      <c r="AI546" s="44"/>
      <c r="AJ546" s="44"/>
      <c r="AK546" s="44"/>
      <c r="AL546" s="44"/>
      <c r="AM546" s="78"/>
      <c r="AN546" s="44"/>
      <c r="AO546" s="44"/>
      <c r="AP546" s="44"/>
    </row>
    <row r="547" ht="14.25" customHeight="1">
      <c r="A547" s="44"/>
      <c r="B547" s="44"/>
      <c r="C547" s="44"/>
      <c r="D547" s="78"/>
      <c r="E547" s="44"/>
      <c r="F547" s="44"/>
      <c r="G547" s="44"/>
      <c r="H547" s="44"/>
      <c r="I547" s="44"/>
      <c r="J547" s="44"/>
      <c r="K547" s="44"/>
      <c r="L547" s="44"/>
      <c r="M547" s="44"/>
      <c r="N547" s="78"/>
      <c r="O547" s="44"/>
      <c r="P547" s="407"/>
      <c r="Q547" s="78"/>
      <c r="R547" s="464"/>
      <c r="S547" s="465"/>
      <c r="T547" s="44"/>
      <c r="U547" s="44"/>
      <c r="V547" s="44"/>
      <c r="W547" s="44"/>
      <c r="X547" s="44"/>
      <c r="Y547" s="44"/>
      <c r="Z547" s="44"/>
      <c r="AA547" s="44"/>
      <c r="AB547" s="44"/>
      <c r="AC547" s="44"/>
      <c r="AD547" s="44"/>
      <c r="AE547" s="44"/>
      <c r="AF547" s="44"/>
      <c r="AG547" s="78"/>
      <c r="AH547" s="44"/>
      <c r="AI547" s="44"/>
      <c r="AJ547" s="44"/>
      <c r="AK547" s="44"/>
      <c r="AL547" s="44"/>
      <c r="AM547" s="78"/>
      <c r="AN547" s="44"/>
      <c r="AO547" s="44"/>
      <c r="AP547" s="44"/>
    </row>
    <row r="548" ht="14.25" customHeight="1">
      <c r="A548" s="44"/>
      <c r="B548" s="44"/>
      <c r="C548" s="44"/>
      <c r="D548" s="78"/>
      <c r="E548" s="44"/>
      <c r="F548" s="44"/>
      <c r="G548" s="44"/>
      <c r="H548" s="44"/>
      <c r="I548" s="44"/>
      <c r="J548" s="44"/>
      <c r="K548" s="44"/>
      <c r="L548" s="44"/>
      <c r="M548" s="44"/>
      <c r="N548" s="78"/>
      <c r="O548" s="44"/>
      <c r="P548" s="407"/>
      <c r="Q548" s="78"/>
      <c r="R548" s="464"/>
      <c r="S548" s="465"/>
      <c r="T548" s="44"/>
      <c r="U548" s="44"/>
      <c r="V548" s="44"/>
      <c r="W548" s="44"/>
      <c r="X548" s="44"/>
      <c r="Y548" s="44"/>
      <c r="Z548" s="44"/>
      <c r="AA548" s="44"/>
      <c r="AB548" s="44"/>
      <c r="AC548" s="44"/>
      <c r="AD548" s="44"/>
      <c r="AE548" s="44"/>
      <c r="AF548" s="44"/>
      <c r="AG548" s="78"/>
      <c r="AH548" s="44"/>
      <c r="AI548" s="44"/>
      <c r="AJ548" s="44"/>
      <c r="AK548" s="44"/>
      <c r="AL548" s="44"/>
      <c r="AM548" s="78"/>
      <c r="AN548" s="44"/>
      <c r="AO548" s="44"/>
      <c r="AP548" s="44"/>
    </row>
    <row r="549" ht="14.25" customHeight="1">
      <c r="A549" s="44"/>
      <c r="B549" s="44"/>
      <c r="C549" s="44"/>
      <c r="D549" s="78"/>
      <c r="E549" s="44"/>
      <c r="F549" s="44"/>
      <c r="G549" s="44"/>
      <c r="H549" s="44"/>
      <c r="I549" s="44"/>
      <c r="J549" s="44"/>
      <c r="K549" s="44"/>
      <c r="L549" s="44"/>
      <c r="M549" s="44"/>
      <c r="N549" s="78"/>
      <c r="O549" s="44"/>
      <c r="P549" s="407"/>
      <c r="Q549" s="78"/>
      <c r="R549" s="464"/>
      <c r="S549" s="465"/>
      <c r="T549" s="44"/>
      <c r="U549" s="44"/>
      <c r="V549" s="44"/>
      <c r="W549" s="44"/>
      <c r="X549" s="44"/>
      <c r="Y549" s="44"/>
      <c r="Z549" s="44"/>
      <c r="AA549" s="44"/>
      <c r="AB549" s="44"/>
      <c r="AC549" s="44"/>
      <c r="AD549" s="44"/>
      <c r="AE549" s="44"/>
      <c r="AF549" s="44"/>
      <c r="AG549" s="78"/>
      <c r="AH549" s="44"/>
      <c r="AI549" s="44"/>
      <c r="AJ549" s="44"/>
      <c r="AK549" s="44"/>
      <c r="AL549" s="44"/>
      <c r="AM549" s="78"/>
      <c r="AN549" s="44"/>
      <c r="AO549" s="44"/>
      <c r="AP549" s="44"/>
    </row>
    <row r="550" ht="14.25" customHeight="1">
      <c r="A550" s="44"/>
      <c r="B550" s="44"/>
      <c r="C550" s="44"/>
      <c r="D550" s="78"/>
      <c r="E550" s="44"/>
      <c r="F550" s="44"/>
      <c r="G550" s="44"/>
      <c r="H550" s="44"/>
      <c r="I550" s="44"/>
      <c r="J550" s="44"/>
      <c r="K550" s="44"/>
      <c r="L550" s="44"/>
      <c r="M550" s="44"/>
      <c r="N550" s="78"/>
      <c r="O550" s="44"/>
      <c r="P550" s="407"/>
      <c r="Q550" s="78"/>
      <c r="R550" s="464"/>
      <c r="S550" s="465"/>
      <c r="T550" s="44"/>
      <c r="U550" s="44"/>
      <c r="V550" s="44"/>
      <c r="W550" s="44"/>
      <c r="X550" s="44"/>
      <c r="Y550" s="44"/>
      <c r="Z550" s="44"/>
      <c r="AA550" s="44"/>
      <c r="AB550" s="44"/>
      <c r="AC550" s="44"/>
      <c r="AD550" s="44"/>
      <c r="AE550" s="44"/>
      <c r="AF550" s="44"/>
      <c r="AG550" s="78"/>
      <c r="AH550" s="44"/>
      <c r="AI550" s="44"/>
      <c r="AJ550" s="44"/>
      <c r="AK550" s="44"/>
      <c r="AL550" s="44"/>
      <c r="AM550" s="78"/>
      <c r="AN550" s="44"/>
      <c r="AO550" s="44"/>
      <c r="AP550" s="44"/>
    </row>
    <row r="551" ht="14.25" customHeight="1">
      <c r="A551" s="44"/>
      <c r="B551" s="44"/>
      <c r="C551" s="44"/>
      <c r="D551" s="78"/>
      <c r="E551" s="44"/>
      <c r="F551" s="44"/>
      <c r="G551" s="44"/>
      <c r="H551" s="44"/>
      <c r="I551" s="44"/>
      <c r="J551" s="44"/>
      <c r="K551" s="44"/>
      <c r="L551" s="44"/>
      <c r="M551" s="44"/>
      <c r="N551" s="78"/>
      <c r="O551" s="44"/>
      <c r="P551" s="407"/>
      <c r="Q551" s="78"/>
      <c r="R551" s="464"/>
      <c r="S551" s="465"/>
      <c r="T551" s="44"/>
      <c r="U551" s="44"/>
      <c r="V551" s="44"/>
      <c r="W551" s="44"/>
      <c r="X551" s="44"/>
      <c r="Y551" s="44"/>
      <c r="Z551" s="44"/>
      <c r="AA551" s="44"/>
      <c r="AB551" s="44"/>
      <c r="AC551" s="44"/>
      <c r="AD551" s="44"/>
      <c r="AE551" s="44"/>
      <c r="AF551" s="44"/>
      <c r="AG551" s="78"/>
      <c r="AH551" s="44"/>
      <c r="AI551" s="44"/>
      <c r="AJ551" s="44"/>
      <c r="AK551" s="44"/>
      <c r="AL551" s="44"/>
      <c r="AM551" s="78"/>
      <c r="AN551" s="44"/>
      <c r="AO551" s="44"/>
      <c r="AP551" s="44"/>
    </row>
    <row r="552" ht="14.25" customHeight="1">
      <c r="A552" s="44"/>
      <c r="B552" s="44"/>
      <c r="C552" s="44"/>
      <c r="D552" s="78"/>
      <c r="E552" s="44"/>
      <c r="F552" s="44"/>
      <c r="G552" s="44"/>
      <c r="H552" s="44"/>
      <c r="I552" s="44"/>
      <c r="J552" s="44"/>
      <c r="K552" s="44"/>
      <c r="L552" s="44"/>
      <c r="M552" s="44"/>
      <c r="N552" s="78"/>
      <c r="O552" s="44"/>
      <c r="P552" s="407"/>
      <c r="Q552" s="78"/>
      <c r="R552" s="464"/>
      <c r="S552" s="465"/>
      <c r="T552" s="44"/>
      <c r="U552" s="44"/>
      <c r="V552" s="44"/>
      <c r="W552" s="44"/>
      <c r="X552" s="44"/>
      <c r="Y552" s="44"/>
      <c r="Z552" s="44"/>
      <c r="AA552" s="44"/>
      <c r="AB552" s="44"/>
      <c r="AC552" s="44"/>
      <c r="AD552" s="44"/>
      <c r="AE552" s="44"/>
      <c r="AF552" s="44"/>
      <c r="AG552" s="78"/>
      <c r="AH552" s="44"/>
      <c r="AI552" s="44"/>
      <c r="AJ552" s="44"/>
      <c r="AK552" s="44"/>
      <c r="AL552" s="44"/>
      <c r="AM552" s="78"/>
      <c r="AN552" s="44"/>
      <c r="AO552" s="44"/>
      <c r="AP552" s="44"/>
    </row>
    <row r="553" ht="14.25" customHeight="1">
      <c r="A553" s="44"/>
      <c r="B553" s="44"/>
      <c r="C553" s="44"/>
      <c r="D553" s="78"/>
      <c r="E553" s="44"/>
      <c r="F553" s="44"/>
      <c r="G553" s="44"/>
      <c r="H553" s="44"/>
      <c r="I553" s="44"/>
      <c r="J553" s="44"/>
      <c r="K553" s="44"/>
      <c r="L553" s="44"/>
      <c r="M553" s="44"/>
      <c r="N553" s="78"/>
      <c r="O553" s="44"/>
      <c r="P553" s="407"/>
      <c r="Q553" s="78"/>
      <c r="R553" s="464"/>
      <c r="S553" s="465"/>
      <c r="T553" s="44"/>
      <c r="U553" s="44"/>
      <c r="V553" s="44"/>
      <c r="W553" s="44"/>
      <c r="X553" s="44"/>
      <c r="Y553" s="44"/>
      <c r="Z553" s="44"/>
      <c r="AA553" s="44"/>
      <c r="AB553" s="44"/>
      <c r="AC553" s="44"/>
      <c r="AD553" s="44"/>
      <c r="AE553" s="44"/>
      <c r="AF553" s="44"/>
      <c r="AG553" s="78"/>
      <c r="AH553" s="44"/>
      <c r="AI553" s="44"/>
      <c r="AJ553" s="44"/>
      <c r="AK553" s="44"/>
      <c r="AL553" s="44"/>
      <c r="AM553" s="78"/>
      <c r="AN553" s="44"/>
      <c r="AO553" s="44"/>
      <c r="AP553" s="44"/>
    </row>
    <row r="554" ht="14.25" customHeight="1">
      <c r="A554" s="44"/>
      <c r="B554" s="44"/>
      <c r="C554" s="44"/>
      <c r="D554" s="78"/>
      <c r="E554" s="44"/>
      <c r="F554" s="44"/>
      <c r="G554" s="44"/>
      <c r="H554" s="44"/>
      <c r="I554" s="44"/>
      <c r="J554" s="44"/>
      <c r="K554" s="44"/>
      <c r="L554" s="44"/>
      <c r="M554" s="44"/>
      <c r="N554" s="78"/>
      <c r="O554" s="44"/>
      <c r="P554" s="407"/>
      <c r="Q554" s="78"/>
      <c r="R554" s="464"/>
      <c r="S554" s="465"/>
      <c r="T554" s="44"/>
      <c r="U554" s="44"/>
      <c r="V554" s="44"/>
      <c r="W554" s="44"/>
      <c r="X554" s="44"/>
      <c r="Y554" s="44"/>
      <c r="Z554" s="44"/>
      <c r="AA554" s="44"/>
      <c r="AB554" s="44"/>
      <c r="AC554" s="44"/>
      <c r="AD554" s="44"/>
      <c r="AE554" s="44"/>
      <c r="AF554" s="44"/>
      <c r="AG554" s="78"/>
      <c r="AH554" s="44"/>
      <c r="AI554" s="44"/>
      <c r="AJ554" s="44"/>
      <c r="AK554" s="44"/>
      <c r="AL554" s="44"/>
      <c r="AM554" s="78"/>
      <c r="AN554" s="44"/>
      <c r="AO554" s="44"/>
      <c r="AP554" s="44"/>
    </row>
    <row r="555" ht="14.25" customHeight="1">
      <c r="A555" s="44"/>
      <c r="B555" s="44"/>
      <c r="C555" s="44"/>
      <c r="D555" s="78"/>
      <c r="E555" s="44"/>
      <c r="F555" s="44"/>
      <c r="G555" s="44"/>
      <c r="H555" s="44"/>
      <c r="I555" s="44"/>
      <c r="J555" s="44"/>
      <c r="K555" s="44"/>
      <c r="L555" s="44"/>
      <c r="M555" s="44"/>
      <c r="N555" s="78"/>
      <c r="O555" s="44"/>
      <c r="P555" s="407"/>
      <c r="Q555" s="78"/>
      <c r="R555" s="464"/>
      <c r="S555" s="465"/>
      <c r="T555" s="44"/>
      <c r="U555" s="44"/>
      <c r="V555" s="44"/>
      <c r="W555" s="44"/>
      <c r="X555" s="44"/>
      <c r="Y555" s="44"/>
      <c r="Z555" s="44"/>
      <c r="AA555" s="44"/>
      <c r="AB555" s="44"/>
      <c r="AC555" s="44"/>
      <c r="AD555" s="44"/>
      <c r="AE555" s="44"/>
      <c r="AF555" s="44"/>
      <c r="AG555" s="78"/>
      <c r="AH555" s="44"/>
      <c r="AI555" s="44"/>
      <c r="AJ555" s="44"/>
      <c r="AK555" s="44"/>
      <c r="AL555" s="44"/>
      <c r="AM555" s="78"/>
      <c r="AN555" s="44"/>
      <c r="AO555" s="44"/>
      <c r="AP555" s="44"/>
    </row>
    <row r="556" ht="14.25" customHeight="1">
      <c r="A556" s="44"/>
      <c r="B556" s="44"/>
      <c r="C556" s="44"/>
      <c r="D556" s="78"/>
      <c r="E556" s="44"/>
      <c r="F556" s="44"/>
      <c r="G556" s="44"/>
      <c r="H556" s="44"/>
      <c r="I556" s="44"/>
      <c r="J556" s="44"/>
      <c r="K556" s="44"/>
      <c r="L556" s="44"/>
      <c r="M556" s="44"/>
      <c r="N556" s="78"/>
      <c r="O556" s="44"/>
      <c r="P556" s="407"/>
      <c r="Q556" s="78"/>
      <c r="R556" s="464"/>
      <c r="S556" s="465"/>
      <c r="T556" s="44"/>
      <c r="U556" s="44"/>
      <c r="V556" s="44"/>
      <c r="W556" s="44"/>
      <c r="X556" s="44"/>
      <c r="Y556" s="44"/>
      <c r="Z556" s="44"/>
      <c r="AA556" s="44"/>
      <c r="AB556" s="44"/>
      <c r="AC556" s="44"/>
      <c r="AD556" s="44"/>
      <c r="AE556" s="44"/>
      <c r="AF556" s="44"/>
      <c r="AG556" s="78"/>
      <c r="AH556" s="44"/>
      <c r="AI556" s="44"/>
      <c r="AJ556" s="44"/>
      <c r="AK556" s="44"/>
      <c r="AL556" s="44"/>
      <c r="AM556" s="78"/>
      <c r="AN556" s="44"/>
      <c r="AO556" s="44"/>
      <c r="AP556" s="44"/>
    </row>
    <row r="557" ht="14.25" customHeight="1">
      <c r="A557" s="44"/>
      <c r="B557" s="44"/>
      <c r="C557" s="44"/>
      <c r="D557" s="78"/>
      <c r="E557" s="44"/>
      <c r="F557" s="44"/>
      <c r="G557" s="44"/>
      <c r="H557" s="44"/>
      <c r="I557" s="44"/>
      <c r="J557" s="44"/>
      <c r="K557" s="44"/>
      <c r="L557" s="44"/>
      <c r="M557" s="44"/>
      <c r="N557" s="78"/>
      <c r="O557" s="44"/>
      <c r="P557" s="407"/>
      <c r="Q557" s="78"/>
      <c r="R557" s="464"/>
      <c r="S557" s="465"/>
      <c r="T557" s="44"/>
      <c r="U557" s="44"/>
      <c r="V557" s="44"/>
      <c r="W557" s="44"/>
      <c r="X557" s="44"/>
      <c r="Y557" s="44"/>
      <c r="Z557" s="44"/>
      <c r="AA557" s="44"/>
      <c r="AB557" s="44"/>
      <c r="AC557" s="44"/>
      <c r="AD557" s="44"/>
      <c r="AE557" s="44"/>
      <c r="AF557" s="44"/>
      <c r="AG557" s="78"/>
      <c r="AH557" s="44"/>
      <c r="AI557" s="44"/>
      <c r="AJ557" s="44"/>
      <c r="AK557" s="44"/>
      <c r="AL557" s="44"/>
      <c r="AM557" s="78"/>
      <c r="AN557" s="44"/>
      <c r="AO557" s="44"/>
      <c r="AP557" s="44"/>
    </row>
    <row r="558" ht="14.25" customHeight="1">
      <c r="A558" s="44"/>
      <c r="B558" s="44"/>
      <c r="C558" s="44"/>
      <c r="D558" s="78"/>
      <c r="E558" s="44"/>
      <c r="F558" s="44"/>
      <c r="G558" s="44"/>
      <c r="H558" s="44"/>
      <c r="I558" s="44"/>
      <c r="J558" s="44"/>
      <c r="K558" s="44"/>
      <c r="L558" s="44"/>
      <c r="M558" s="44"/>
      <c r="N558" s="78"/>
      <c r="O558" s="44"/>
      <c r="P558" s="407"/>
      <c r="Q558" s="78"/>
      <c r="R558" s="464"/>
      <c r="S558" s="465"/>
      <c r="T558" s="44"/>
      <c r="U558" s="44"/>
      <c r="V558" s="44"/>
      <c r="W558" s="44"/>
      <c r="X558" s="44"/>
      <c r="Y558" s="44"/>
      <c r="Z558" s="44"/>
      <c r="AA558" s="44"/>
      <c r="AB558" s="44"/>
      <c r="AC558" s="44"/>
      <c r="AD558" s="44"/>
      <c r="AE558" s="44"/>
      <c r="AF558" s="44"/>
      <c r="AG558" s="78"/>
      <c r="AH558" s="44"/>
      <c r="AI558" s="44"/>
      <c r="AJ558" s="44"/>
      <c r="AK558" s="44"/>
      <c r="AL558" s="44"/>
      <c r="AM558" s="78"/>
      <c r="AN558" s="44"/>
      <c r="AO558" s="44"/>
      <c r="AP558" s="44"/>
    </row>
    <row r="559" ht="14.25" customHeight="1">
      <c r="A559" s="44"/>
      <c r="B559" s="44"/>
      <c r="C559" s="44"/>
      <c r="D559" s="78"/>
      <c r="E559" s="44"/>
      <c r="F559" s="44"/>
      <c r="G559" s="44"/>
      <c r="H559" s="44"/>
      <c r="I559" s="44"/>
      <c r="J559" s="44"/>
      <c r="K559" s="44"/>
      <c r="L559" s="44"/>
      <c r="M559" s="44"/>
      <c r="N559" s="78"/>
      <c r="O559" s="44"/>
      <c r="P559" s="407"/>
      <c r="Q559" s="78"/>
      <c r="R559" s="464"/>
      <c r="S559" s="465"/>
      <c r="T559" s="44"/>
      <c r="U559" s="44"/>
      <c r="V559" s="44"/>
      <c r="W559" s="44"/>
      <c r="X559" s="44"/>
      <c r="Y559" s="44"/>
      <c r="Z559" s="44"/>
      <c r="AA559" s="44"/>
      <c r="AB559" s="44"/>
      <c r="AC559" s="44"/>
      <c r="AD559" s="44"/>
      <c r="AE559" s="44"/>
      <c r="AF559" s="44"/>
      <c r="AG559" s="78"/>
      <c r="AH559" s="44"/>
      <c r="AI559" s="44"/>
      <c r="AJ559" s="44"/>
      <c r="AK559" s="44"/>
      <c r="AL559" s="44"/>
      <c r="AM559" s="78"/>
      <c r="AN559" s="44"/>
      <c r="AO559" s="44"/>
      <c r="AP559" s="44"/>
    </row>
    <row r="560" ht="14.25" customHeight="1">
      <c r="A560" s="44"/>
      <c r="B560" s="44"/>
      <c r="C560" s="44"/>
      <c r="D560" s="78"/>
      <c r="E560" s="44"/>
      <c r="F560" s="44"/>
      <c r="G560" s="44"/>
      <c r="H560" s="44"/>
      <c r="I560" s="44"/>
      <c r="J560" s="44"/>
      <c r="K560" s="44"/>
      <c r="L560" s="44"/>
      <c r="M560" s="44"/>
      <c r="N560" s="78"/>
      <c r="O560" s="44"/>
      <c r="P560" s="407"/>
      <c r="Q560" s="78"/>
      <c r="R560" s="464"/>
      <c r="S560" s="465"/>
      <c r="T560" s="44"/>
      <c r="U560" s="44"/>
      <c r="V560" s="44"/>
      <c r="W560" s="44"/>
      <c r="X560" s="44"/>
      <c r="Y560" s="44"/>
      <c r="Z560" s="44"/>
      <c r="AA560" s="44"/>
      <c r="AB560" s="44"/>
      <c r="AC560" s="44"/>
      <c r="AD560" s="44"/>
      <c r="AE560" s="44"/>
      <c r="AF560" s="44"/>
      <c r="AG560" s="78"/>
      <c r="AH560" s="44"/>
      <c r="AI560" s="44"/>
      <c r="AJ560" s="44"/>
      <c r="AK560" s="44"/>
      <c r="AL560" s="44"/>
      <c r="AM560" s="78"/>
      <c r="AN560" s="44"/>
      <c r="AO560" s="44"/>
      <c r="AP560" s="44"/>
    </row>
    <row r="561" ht="14.25" customHeight="1">
      <c r="A561" s="44"/>
      <c r="B561" s="44"/>
      <c r="C561" s="44"/>
      <c r="D561" s="78"/>
      <c r="E561" s="44"/>
      <c r="F561" s="44"/>
      <c r="G561" s="44"/>
      <c r="H561" s="44"/>
      <c r="I561" s="44"/>
      <c r="J561" s="44"/>
      <c r="K561" s="44"/>
      <c r="L561" s="44"/>
      <c r="M561" s="44"/>
      <c r="N561" s="78"/>
      <c r="O561" s="44"/>
      <c r="P561" s="407"/>
      <c r="Q561" s="78"/>
      <c r="R561" s="464"/>
      <c r="S561" s="465"/>
      <c r="T561" s="44"/>
      <c r="U561" s="44"/>
      <c r="V561" s="44"/>
      <c r="W561" s="44"/>
      <c r="X561" s="44"/>
      <c r="Y561" s="44"/>
      <c r="Z561" s="44"/>
      <c r="AA561" s="44"/>
      <c r="AB561" s="44"/>
      <c r="AC561" s="44"/>
      <c r="AD561" s="44"/>
      <c r="AE561" s="44"/>
      <c r="AF561" s="44"/>
      <c r="AG561" s="78"/>
      <c r="AH561" s="44"/>
      <c r="AI561" s="44"/>
      <c r="AJ561" s="44"/>
      <c r="AK561" s="44"/>
      <c r="AL561" s="44"/>
      <c r="AM561" s="78"/>
      <c r="AN561" s="44"/>
      <c r="AO561" s="44"/>
      <c r="AP561" s="44"/>
    </row>
    <row r="562" ht="14.25" customHeight="1">
      <c r="A562" s="44"/>
      <c r="B562" s="44"/>
      <c r="C562" s="44"/>
      <c r="D562" s="78"/>
      <c r="E562" s="44"/>
      <c r="F562" s="44"/>
      <c r="G562" s="44"/>
      <c r="H562" s="44"/>
      <c r="I562" s="44"/>
      <c r="J562" s="44"/>
      <c r="K562" s="44"/>
      <c r="L562" s="44"/>
      <c r="M562" s="44"/>
      <c r="N562" s="78"/>
      <c r="O562" s="44"/>
      <c r="P562" s="407"/>
      <c r="Q562" s="78"/>
      <c r="R562" s="464"/>
      <c r="S562" s="465"/>
      <c r="T562" s="44"/>
      <c r="U562" s="44"/>
      <c r="V562" s="44"/>
      <c r="W562" s="44"/>
      <c r="X562" s="44"/>
      <c r="Y562" s="44"/>
      <c r="Z562" s="44"/>
      <c r="AA562" s="44"/>
      <c r="AB562" s="44"/>
      <c r="AC562" s="44"/>
      <c r="AD562" s="44"/>
      <c r="AE562" s="44"/>
      <c r="AF562" s="44"/>
      <c r="AG562" s="78"/>
      <c r="AH562" s="44"/>
      <c r="AI562" s="44"/>
      <c r="AJ562" s="44"/>
      <c r="AK562" s="44"/>
      <c r="AL562" s="44"/>
      <c r="AM562" s="78"/>
      <c r="AN562" s="44"/>
      <c r="AO562" s="44"/>
      <c r="AP562" s="44"/>
    </row>
    <row r="563" ht="14.25" customHeight="1">
      <c r="A563" s="44"/>
      <c r="B563" s="44"/>
      <c r="C563" s="44"/>
      <c r="D563" s="78"/>
      <c r="E563" s="44"/>
      <c r="F563" s="44"/>
      <c r="G563" s="44"/>
      <c r="H563" s="44"/>
      <c r="I563" s="44"/>
      <c r="J563" s="44"/>
      <c r="K563" s="44"/>
      <c r="L563" s="44"/>
      <c r="M563" s="44"/>
      <c r="N563" s="78"/>
      <c r="O563" s="44"/>
      <c r="P563" s="407"/>
      <c r="Q563" s="78"/>
      <c r="R563" s="464"/>
      <c r="S563" s="465"/>
      <c r="T563" s="44"/>
      <c r="U563" s="44"/>
      <c r="V563" s="44"/>
      <c r="W563" s="44"/>
      <c r="X563" s="44"/>
      <c r="Y563" s="44"/>
      <c r="Z563" s="44"/>
      <c r="AA563" s="44"/>
      <c r="AB563" s="44"/>
      <c r="AC563" s="44"/>
      <c r="AD563" s="44"/>
      <c r="AE563" s="44"/>
      <c r="AF563" s="44"/>
      <c r="AG563" s="78"/>
      <c r="AH563" s="44"/>
      <c r="AI563" s="44"/>
      <c r="AJ563" s="44"/>
      <c r="AK563" s="44"/>
      <c r="AL563" s="44"/>
      <c r="AM563" s="78"/>
      <c r="AN563" s="44"/>
      <c r="AO563" s="44"/>
      <c r="AP563" s="44"/>
    </row>
    <row r="564" ht="14.25" customHeight="1">
      <c r="A564" s="44"/>
      <c r="B564" s="44"/>
      <c r="C564" s="44"/>
      <c r="D564" s="78"/>
      <c r="E564" s="44"/>
      <c r="F564" s="44"/>
      <c r="G564" s="44"/>
      <c r="H564" s="44"/>
      <c r="I564" s="44"/>
      <c r="J564" s="44"/>
      <c r="K564" s="44"/>
      <c r="L564" s="44"/>
      <c r="M564" s="44"/>
      <c r="N564" s="78"/>
      <c r="O564" s="44"/>
      <c r="P564" s="407"/>
      <c r="Q564" s="78"/>
      <c r="R564" s="464"/>
      <c r="S564" s="465"/>
      <c r="T564" s="44"/>
      <c r="U564" s="44"/>
      <c r="V564" s="44"/>
      <c r="W564" s="44"/>
      <c r="X564" s="44"/>
      <c r="Y564" s="44"/>
      <c r="Z564" s="44"/>
      <c r="AA564" s="44"/>
      <c r="AB564" s="44"/>
      <c r="AC564" s="44"/>
      <c r="AD564" s="44"/>
      <c r="AE564" s="44"/>
      <c r="AF564" s="44"/>
      <c r="AG564" s="78"/>
      <c r="AH564" s="44"/>
      <c r="AI564" s="44"/>
      <c r="AJ564" s="44"/>
      <c r="AK564" s="44"/>
      <c r="AL564" s="44"/>
      <c r="AM564" s="78"/>
      <c r="AN564" s="44"/>
      <c r="AO564" s="44"/>
      <c r="AP564" s="44"/>
    </row>
    <row r="565" ht="14.25" customHeight="1">
      <c r="A565" s="44"/>
      <c r="B565" s="44"/>
      <c r="C565" s="44"/>
      <c r="D565" s="78"/>
      <c r="E565" s="44"/>
      <c r="F565" s="44"/>
      <c r="G565" s="44"/>
      <c r="H565" s="44"/>
      <c r="I565" s="44"/>
      <c r="J565" s="44"/>
      <c r="K565" s="44"/>
      <c r="L565" s="44"/>
      <c r="M565" s="44"/>
      <c r="N565" s="78"/>
      <c r="O565" s="44"/>
      <c r="P565" s="407"/>
      <c r="Q565" s="78"/>
      <c r="R565" s="464"/>
      <c r="S565" s="465"/>
      <c r="T565" s="44"/>
      <c r="U565" s="44"/>
      <c r="V565" s="44"/>
      <c r="W565" s="44"/>
      <c r="X565" s="44"/>
      <c r="Y565" s="44"/>
      <c r="Z565" s="44"/>
      <c r="AA565" s="44"/>
      <c r="AB565" s="44"/>
      <c r="AC565" s="44"/>
      <c r="AD565" s="44"/>
      <c r="AE565" s="44"/>
      <c r="AF565" s="44"/>
      <c r="AG565" s="78"/>
      <c r="AH565" s="44"/>
      <c r="AI565" s="44"/>
      <c r="AJ565" s="44"/>
      <c r="AK565" s="44"/>
      <c r="AL565" s="44"/>
      <c r="AM565" s="78"/>
      <c r="AN565" s="44"/>
      <c r="AO565" s="44"/>
      <c r="AP565" s="44"/>
    </row>
    <row r="566" ht="14.25" customHeight="1">
      <c r="A566" s="44"/>
      <c r="B566" s="44"/>
      <c r="C566" s="44"/>
      <c r="D566" s="78"/>
      <c r="E566" s="44"/>
      <c r="F566" s="44"/>
      <c r="G566" s="44"/>
      <c r="H566" s="44"/>
      <c r="I566" s="44"/>
      <c r="J566" s="44"/>
      <c r="K566" s="44"/>
      <c r="L566" s="44"/>
      <c r="M566" s="44"/>
      <c r="N566" s="78"/>
      <c r="O566" s="44"/>
      <c r="P566" s="407"/>
      <c r="Q566" s="78"/>
      <c r="R566" s="464"/>
      <c r="S566" s="465"/>
      <c r="T566" s="44"/>
      <c r="U566" s="44"/>
      <c r="V566" s="44"/>
      <c r="W566" s="44"/>
      <c r="X566" s="44"/>
      <c r="Y566" s="44"/>
      <c r="Z566" s="44"/>
      <c r="AA566" s="44"/>
      <c r="AB566" s="44"/>
      <c r="AC566" s="44"/>
      <c r="AD566" s="44"/>
      <c r="AE566" s="44"/>
      <c r="AF566" s="44"/>
      <c r="AG566" s="78"/>
      <c r="AH566" s="44"/>
      <c r="AI566" s="44"/>
      <c r="AJ566" s="44"/>
      <c r="AK566" s="44"/>
      <c r="AL566" s="44"/>
      <c r="AM566" s="78"/>
      <c r="AN566" s="44"/>
      <c r="AO566" s="44"/>
      <c r="AP566" s="44"/>
    </row>
    <row r="567" ht="14.25" customHeight="1">
      <c r="A567" s="44"/>
      <c r="B567" s="44"/>
      <c r="C567" s="44"/>
      <c r="D567" s="78"/>
      <c r="E567" s="44"/>
      <c r="F567" s="44"/>
      <c r="G567" s="44"/>
      <c r="H567" s="44"/>
      <c r="I567" s="44"/>
      <c r="J567" s="44"/>
      <c r="K567" s="44"/>
      <c r="L567" s="44"/>
      <c r="M567" s="44"/>
      <c r="N567" s="78"/>
      <c r="O567" s="44"/>
      <c r="P567" s="407"/>
      <c r="Q567" s="78"/>
      <c r="R567" s="464"/>
      <c r="S567" s="465"/>
      <c r="T567" s="44"/>
      <c r="U567" s="44"/>
      <c r="V567" s="44"/>
      <c r="W567" s="44"/>
      <c r="X567" s="44"/>
      <c r="Y567" s="44"/>
      <c r="Z567" s="44"/>
      <c r="AA567" s="44"/>
      <c r="AB567" s="44"/>
      <c r="AC567" s="44"/>
      <c r="AD567" s="44"/>
      <c r="AE567" s="44"/>
      <c r="AF567" s="44"/>
      <c r="AG567" s="78"/>
      <c r="AH567" s="44"/>
      <c r="AI567" s="44"/>
      <c r="AJ567" s="44"/>
      <c r="AK567" s="44"/>
      <c r="AL567" s="44"/>
      <c r="AM567" s="78"/>
      <c r="AN567" s="44"/>
      <c r="AO567" s="44"/>
      <c r="AP567" s="44"/>
    </row>
    <row r="568" ht="14.25" customHeight="1">
      <c r="A568" s="44"/>
      <c r="B568" s="44"/>
      <c r="C568" s="44"/>
      <c r="D568" s="78"/>
      <c r="E568" s="44"/>
      <c r="F568" s="44"/>
      <c r="G568" s="44"/>
      <c r="H568" s="44"/>
      <c r="I568" s="44"/>
      <c r="J568" s="44"/>
      <c r="K568" s="44"/>
      <c r="L568" s="44"/>
      <c r="M568" s="44"/>
      <c r="N568" s="78"/>
      <c r="O568" s="44"/>
      <c r="P568" s="407"/>
      <c r="Q568" s="78"/>
      <c r="R568" s="464"/>
      <c r="S568" s="465"/>
      <c r="T568" s="44"/>
      <c r="U568" s="44"/>
      <c r="V568" s="44"/>
      <c r="W568" s="44"/>
      <c r="X568" s="44"/>
      <c r="Y568" s="44"/>
      <c r="Z568" s="44"/>
      <c r="AA568" s="44"/>
      <c r="AB568" s="44"/>
      <c r="AC568" s="44"/>
      <c r="AD568" s="44"/>
      <c r="AE568" s="44"/>
      <c r="AF568" s="44"/>
      <c r="AG568" s="78"/>
      <c r="AH568" s="44"/>
      <c r="AI568" s="44"/>
      <c r="AJ568" s="44"/>
      <c r="AK568" s="44"/>
      <c r="AL568" s="44"/>
      <c r="AM568" s="78"/>
      <c r="AN568" s="44"/>
      <c r="AO568" s="44"/>
      <c r="AP568" s="44"/>
    </row>
    <row r="569" ht="14.25" customHeight="1">
      <c r="A569" s="44"/>
      <c r="B569" s="44"/>
      <c r="C569" s="44"/>
      <c r="D569" s="78"/>
      <c r="E569" s="44"/>
      <c r="F569" s="44"/>
      <c r="G569" s="44"/>
      <c r="H569" s="44"/>
      <c r="I569" s="44"/>
      <c r="J569" s="44"/>
      <c r="K569" s="44"/>
      <c r="L569" s="44"/>
      <c r="M569" s="44"/>
      <c r="N569" s="78"/>
      <c r="O569" s="44"/>
      <c r="P569" s="407"/>
      <c r="Q569" s="78"/>
      <c r="R569" s="464"/>
      <c r="S569" s="465"/>
      <c r="T569" s="44"/>
      <c r="U569" s="44"/>
      <c r="V569" s="44"/>
      <c r="W569" s="44"/>
      <c r="X569" s="44"/>
      <c r="Y569" s="44"/>
      <c r="Z569" s="44"/>
      <c r="AA569" s="44"/>
      <c r="AB569" s="44"/>
      <c r="AC569" s="44"/>
      <c r="AD569" s="44"/>
      <c r="AE569" s="44"/>
      <c r="AF569" s="44"/>
      <c r="AG569" s="78"/>
      <c r="AH569" s="44"/>
      <c r="AI569" s="44"/>
      <c r="AJ569" s="44"/>
      <c r="AK569" s="44"/>
      <c r="AL569" s="44"/>
      <c r="AM569" s="78"/>
      <c r="AN569" s="44"/>
      <c r="AO569" s="44"/>
      <c r="AP569" s="44"/>
    </row>
    <row r="570" ht="14.25" customHeight="1">
      <c r="A570" s="44"/>
      <c r="B570" s="44"/>
      <c r="C570" s="44"/>
      <c r="D570" s="78"/>
      <c r="E570" s="44"/>
      <c r="F570" s="44"/>
      <c r="G570" s="44"/>
      <c r="H570" s="44"/>
      <c r="I570" s="44"/>
      <c r="J570" s="44"/>
      <c r="K570" s="44"/>
      <c r="L570" s="44"/>
      <c r="M570" s="44"/>
      <c r="N570" s="78"/>
      <c r="O570" s="44"/>
      <c r="P570" s="407"/>
      <c r="Q570" s="78"/>
      <c r="R570" s="464"/>
      <c r="S570" s="465"/>
      <c r="T570" s="44"/>
      <c r="U570" s="44"/>
      <c r="V570" s="44"/>
      <c r="W570" s="44"/>
      <c r="X570" s="44"/>
      <c r="Y570" s="44"/>
      <c r="Z570" s="44"/>
      <c r="AA570" s="44"/>
      <c r="AB570" s="44"/>
      <c r="AC570" s="44"/>
      <c r="AD570" s="44"/>
      <c r="AE570" s="44"/>
      <c r="AF570" s="44"/>
      <c r="AG570" s="78"/>
      <c r="AH570" s="44"/>
      <c r="AI570" s="44"/>
      <c r="AJ570" s="44"/>
      <c r="AK570" s="44"/>
      <c r="AL570" s="44"/>
      <c r="AM570" s="78"/>
      <c r="AN570" s="44"/>
      <c r="AO570" s="44"/>
      <c r="AP570" s="44"/>
    </row>
    <row r="571" ht="14.25" customHeight="1">
      <c r="A571" s="44"/>
      <c r="B571" s="44"/>
      <c r="C571" s="44"/>
      <c r="D571" s="78"/>
      <c r="E571" s="44"/>
      <c r="F571" s="44"/>
      <c r="G571" s="44"/>
      <c r="H571" s="44"/>
      <c r="I571" s="44"/>
      <c r="J571" s="44"/>
      <c r="K571" s="44"/>
      <c r="L571" s="44"/>
      <c r="M571" s="44"/>
      <c r="N571" s="78"/>
      <c r="O571" s="44"/>
      <c r="P571" s="407"/>
      <c r="Q571" s="78"/>
      <c r="R571" s="464"/>
      <c r="S571" s="465"/>
      <c r="T571" s="44"/>
      <c r="U571" s="44"/>
      <c r="V571" s="44"/>
      <c r="W571" s="44"/>
      <c r="X571" s="44"/>
      <c r="Y571" s="44"/>
      <c r="Z571" s="44"/>
      <c r="AA571" s="44"/>
      <c r="AB571" s="44"/>
      <c r="AC571" s="44"/>
      <c r="AD571" s="44"/>
      <c r="AE571" s="44"/>
      <c r="AF571" s="44"/>
      <c r="AG571" s="78"/>
      <c r="AH571" s="44"/>
      <c r="AI571" s="44"/>
      <c r="AJ571" s="44"/>
      <c r="AK571" s="44"/>
      <c r="AL571" s="44"/>
      <c r="AM571" s="78"/>
      <c r="AN571" s="44"/>
      <c r="AO571" s="44"/>
      <c r="AP571" s="44"/>
    </row>
    <row r="572" ht="14.25" customHeight="1">
      <c r="A572" s="44"/>
      <c r="B572" s="44"/>
      <c r="C572" s="44"/>
      <c r="D572" s="78"/>
      <c r="E572" s="44"/>
      <c r="F572" s="44"/>
      <c r="G572" s="44"/>
      <c r="H572" s="44"/>
      <c r="I572" s="44"/>
      <c r="J572" s="44"/>
      <c r="K572" s="44"/>
      <c r="L572" s="44"/>
      <c r="M572" s="44"/>
      <c r="N572" s="78"/>
      <c r="O572" s="44"/>
      <c r="P572" s="407"/>
      <c r="Q572" s="78"/>
      <c r="R572" s="464"/>
      <c r="S572" s="465"/>
      <c r="T572" s="44"/>
      <c r="U572" s="44"/>
      <c r="V572" s="44"/>
      <c r="W572" s="44"/>
      <c r="X572" s="44"/>
      <c r="Y572" s="44"/>
      <c r="Z572" s="44"/>
      <c r="AA572" s="44"/>
      <c r="AB572" s="44"/>
      <c r="AC572" s="44"/>
      <c r="AD572" s="44"/>
      <c r="AE572" s="44"/>
      <c r="AF572" s="44"/>
      <c r="AG572" s="78"/>
      <c r="AH572" s="44"/>
      <c r="AI572" s="44"/>
      <c r="AJ572" s="44"/>
      <c r="AK572" s="44"/>
      <c r="AL572" s="44"/>
      <c r="AM572" s="78"/>
      <c r="AN572" s="44"/>
      <c r="AO572" s="44"/>
      <c r="AP572" s="44"/>
    </row>
    <row r="573" ht="14.25" customHeight="1">
      <c r="A573" s="44"/>
      <c r="B573" s="44"/>
      <c r="C573" s="44"/>
      <c r="D573" s="78"/>
      <c r="E573" s="44"/>
      <c r="F573" s="44"/>
      <c r="G573" s="44"/>
      <c r="H573" s="44"/>
      <c r="I573" s="44"/>
      <c r="J573" s="44"/>
      <c r="K573" s="44"/>
      <c r="L573" s="44"/>
      <c r="M573" s="44"/>
      <c r="N573" s="78"/>
      <c r="O573" s="44"/>
      <c r="P573" s="407"/>
      <c r="Q573" s="78"/>
      <c r="R573" s="464"/>
      <c r="S573" s="465"/>
      <c r="T573" s="44"/>
      <c r="U573" s="44"/>
      <c r="V573" s="44"/>
      <c r="W573" s="44"/>
      <c r="X573" s="44"/>
      <c r="Y573" s="44"/>
      <c r="Z573" s="44"/>
      <c r="AA573" s="44"/>
      <c r="AB573" s="44"/>
      <c r="AC573" s="44"/>
      <c r="AD573" s="44"/>
      <c r="AE573" s="44"/>
      <c r="AF573" s="44"/>
      <c r="AG573" s="78"/>
      <c r="AH573" s="44"/>
      <c r="AI573" s="44"/>
      <c r="AJ573" s="44"/>
      <c r="AK573" s="44"/>
      <c r="AL573" s="44"/>
      <c r="AM573" s="78"/>
      <c r="AN573" s="44"/>
      <c r="AO573" s="44"/>
      <c r="AP573" s="44"/>
    </row>
    <row r="574" ht="14.25" customHeight="1">
      <c r="A574" s="44"/>
      <c r="B574" s="44"/>
      <c r="C574" s="44"/>
      <c r="D574" s="78"/>
      <c r="E574" s="44"/>
      <c r="F574" s="44"/>
      <c r="G574" s="44"/>
      <c r="H574" s="44"/>
      <c r="I574" s="44"/>
      <c r="J574" s="44"/>
      <c r="K574" s="44"/>
      <c r="L574" s="44"/>
      <c r="M574" s="44"/>
      <c r="N574" s="78"/>
      <c r="O574" s="44"/>
      <c r="P574" s="407"/>
      <c r="Q574" s="78"/>
      <c r="R574" s="464"/>
      <c r="S574" s="465"/>
      <c r="T574" s="44"/>
      <c r="U574" s="44"/>
      <c r="V574" s="44"/>
      <c r="W574" s="44"/>
      <c r="X574" s="44"/>
      <c r="Y574" s="44"/>
      <c r="Z574" s="44"/>
      <c r="AA574" s="44"/>
      <c r="AB574" s="44"/>
      <c r="AC574" s="44"/>
      <c r="AD574" s="44"/>
      <c r="AE574" s="44"/>
      <c r="AF574" s="44"/>
      <c r="AG574" s="78"/>
      <c r="AH574" s="44"/>
      <c r="AI574" s="44"/>
      <c r="AJ574" s="44"/>
      <c r="AK574" s="44"/>
      <c r="AL574" s="44"/>
      <c r="AM574" s="78"/>
      <c r="AN574" s="44"/>
      <c r="AO574" s="44"/>
      <c r="AP574" s="44"/>
    </row>
    <row r="575" ht="14.25" customHeight="1">
      <c r="A575" s="44"/>
      <c r="B575" s="44"/>
      <c r="C575" s="44"/>
      <c r="D575" s="78"/>
      <c r="E575" s="44"/>
      <c r="F575" s="44"/>
      <c r="G575" s="44"/>
      <c r="H575" s="44"/>
      <c r="I575" s="44"/>
      <c r="J575" s="44"/>
      <c r="K575" s="44"/>
      <c r="L575" s="44"/>
      <c r="M575" s="44"/>
      <c r="N575" s="78"/>
      <c r="O575" s="44"/>
      <c r="P575" s="407"/>
      <c r="Q575" s="78"/>
      <c r="R575" s="464"/>
      <c r="S575" s="465"/>
      <c r="T575" s="44"/>
      <c r="U575" s="44"/>
      <c r="V575" s="44"/>
      <c r="W575" s="44"/>
      <c r="X575" s="44"/>
      <c r="Y575" s="44"/>
      <c r="Z575" s="44"/>
      <c r="AA575" s="44"/>
      <c r="AB575" s="44"/>
      <c r="AC575" s="44"/>
      <c r="AD575" s="44"/>
      <c r="AE575" s="44"/>
      <c r="AF575" s="44"/>
      <c r="AG575" s="78"/>
      <c r="AH575" s="44"/>
      <c r="AI575" s="44"/>
      <c r="AJ575" s="44"/>
      <c r="AK575" s="44"/>
      <c r="AL575" s="44"/>
      <c r="AM575" s="78"/>
      <c r="AN575" s="44"/>
      <c r="AO575" s="44"/>
      <c r="AP575" s="44"/>
    </row>
    <row r="576" ht="14.25" customHeight="1">
      <c r="A576" s="44"/>
      <c r="B576" s="44"/>
      <c r="C576" s="44"/>
      <c r="D576" s="78"/>
      <c r="E576" s="44"/>
      <c r="F576" s="44"/>
      <c r="G576" s="44"/>
      <c r="H576" s="44"/>
      <c r="I576" s="44"/>
      <c r="J576" s="44"/>
      <c r="K576" s="44"/>
      <c r="L576" s="44"/>
      <c r="M576" s="44"/>
      <c r="N576" s="78"/>
      <c r="O576" s="44"/>
      <c r="P576" s="407"/>
      <c r="Q576" s="78"/>
      <c r="R576" s="464"/>
      <c r="S576" s="465"/>
      <c r="T576" s="44"/>
      <c r="U576" s="44"/>
      <c r="V576" s="44"/>
      <c r="W576" s="44"/>
      <c r="X576" s="44"/>
      <c r="Y576" s="44"/>
      <c r="Z576" s="44"/>
      <c r="AA576" s="44"/>
      <c r="AB576" s="44"/>
      <c r="AC576" s="44"/>
      <c r="AD576" s="44"/>
      <c r="AE576" s="44"/>
      <c r="AF576" s="44"/>
      <c r="AG576" s="78"/>
      <c r="AH576" s="44"/>
      <c r="AI576" s="44"/>
      <c r="AJ576" s="44"/>
      <c r="AK576" s="44"/>
      <c r="AL576" s="44"/>
      <c r="AM576" s="78"/>
      <c r="AN576" s="44"/>
      <c r="AO576" s="44"/>
      <c r="AP576" s="44"/>
    </row>
    <row r="577" ht="14.25" customHeight="1">
      <c r="A577" s="44"/>
      <c r="B577" s="44"/>
      <c r="C577" s="44"/>
      <c r="D577" s="78"/>
      <c r="E577" s="44"/>
      <c r="F577" s="44"/>
      <c r="G577" s="44"/>
      <c r="H577" s="44"/>
      <c r="I577" s="44"/>
      <c r="J577" s="44"/>
      <c r="K577" s="44"/>
      <c r="L577" s="44"/>
      <c r="M577" s="44"/>
      <c r="N577" s="78"/>
      <c r="O577" s="44"/>
      <c r="P577" s="407"/>
      <c r="Q577" s="78"/>
      <c r="R577" s="464"/>
      <c r="S577" s="465"/>
      <c r="T577" s="44"/>
      <c r="U577" s="44"/>
      <c r="V577" s="44"/>
      <c r="W577" s="44"/>
      <c r="X577" s="44"/>
      <c r="Y577" s="44"/>
      <c r="Z577" s="44"/>
      <c r="AA577" s="44"/>
      <c r="AB577" s="44"/>
      <c r="AC577" s="44"/>
      <c r="AD577" s="44"/>
      <c r="AE577" s="44"/>
      <c r="AF577" s="44"/>
      <c r="AG577" s="78"/>
      <c r="AH577" s="44"/>
      <c r="AI577" s="44"/>
      <c r="AJ577" s="44"/>
      <c r="AK577" s="44"/>
      <c r="AL577" s="44"/>
      <c r="AM577" s="78"/>
      <c r="AN577" s="44"/>
      <c r="AO577" s="44"/>
      <c r="AP577" s="44"/>
    </row>
    <row r="578" ht="14.25" customHeight="1">
      <c r="A578" s="44"/>
      <c r="B578" s="44"/>
      <c r="C578" s="44"/>
      <c r="D578" s="78"/>
      <c r="E578" s="44"/>
      <c r="F578" s="44"/>
      <c r="G578" s="44"/>
      <c r="H578" s="44"/>
      <c r="I578" s="44"/>
      <c r="J578" s="44"/>
      <c r="K578" s="44"/>
      <c r="L578" s="44"/>
      <c r="M578" s="44"/>
      <c r="N578" s="78"/>
      <c r="O578" s="44"/>
      <c r="P578" s="407"/>
      <c r="Q578" s="78"/>
      <c r="R578" s="464"/>
      <c r="S578" s="465"/>
      <c r="T578" s="44"/>
      <c r="U578" s="44"/>
      <c r="V578" s="44"/>
      <c r="W578" s="44"/>
      <c r="X578" s="44"/>
      <c r="Y578" s="44"/>
      <c r="Z578" s="44"/>
      <c r="AA578" s="44"/>
      <c r="AB578" s="44"/>
      <c r="AC578" s="44"/>
      <c r="AD578" s="44"/>
      <c r="AE578" s="44"/>
      <c r="AF578" s="44"/>
      <c r="AG578" s="78"/>
      <c r="AH578" s="44"/>
      <c r="AI578" s="44"/>
      <c r="AJ578" s="44"/>
      <c r="AK578" s="44"/>
      <c r="AL578" s="44"/>
      <c r="AM578" s="78"/>
      <c r="AN578" s="44"/>
      <c r="AO578" s="44"/>
      <c r="AP578" s="44"/>
    </row>
    <row r="579" ht="14.25" customHeight="1">
      <c r="A579" s="44"/>
      <c r="B579" s="44"/>
      <c r="C579" s="44"/>
      <c r="D579" s="78"/>
      <c r="E579" s="44"/>
      <c r="F579" s="44"/>
      <c r="G579" s="44"/>
      <c r="H579" s="44"/>
      <c r="I579" s="44"/>
      <c r="J579" s="44"/>
      <c r="K579" s="44"/>
      <c r="L579" s="44"/>
      <c r="M579" s="44"/>
      <c r="N579" s="78"/>
      <c r="O579" s="44"/>
      <c r="P579" s="407"/>
      <c r="Q579" s="78"/>
      <c r="R579" s="464"/>
      <c r="S579" s="465"/>
      <c r="T579" s="44"/>
      <c r="U579" s="44"/>
      <c r="V579" s="44"/>
      <c r="W579" s="44"/>
      <c r="X579" s="44"/>
      <c r="Y579" s="44"/>
      <c r="Z579" s="44"/>
      <c r="AA579" s="44"/>
      <c r="AB579" s="44"/>
      <c r="AC579" s="44"/>
      <c r="AD579" s="44"/>
      <c r="AE579" s="44"/>
      <c r="AF579" s="44"/>
      <c r="AG579" s="78"/>
      <c r="AH579" s="44"/>
      <c r="AI579" s="44"/>
      <c r="AJ579" s="44"/>
      <c r="AK579" s="44"/>
      <c r="AL579" s="44"/>
      <c r="AM579" s="78"/>
      <c r="AN579" s="44"/>
      <c r="AO579" s="44"/>
      <c r="AP579" s="44"/>
    </row>
    <row r="580" ht="14.25" customHeight="1">
      <c r="A580" s="44"/>
      <c r="B580" s="44"/>
      <c r="C580" s="44"/>
      <c r="D580" s="78"/>
      <c r="E580" s="44"/>
      <c r="F580" s="44"/>
      <c r="G580" s="44"/>
      <c r="H580" s="44"/>
      <c r="I580" s="44"/>
      <c r="J580" s="44"/>
      <c r="K580" s="44"/>
      <c r="L580" s="44"/>
      <c r="M580" s="44"/>
      <c r="N580" s="78"/>
      <c r="O580" s="44"/>
      <c r="P580" s="407"/>
      <c r="Q580" s="78"/>
      <c r="R580" s="464"/>
      <c r="S580" s="465"/>
      <c r="T580" s="44"/>
      <c r="U580" s="44"/>
      <c r="V580" s="44"/>
      <c r="W580" s="44"/>
      <c r="X580" s="44"/>
      <c r="Y580" s="44"/>
      <c r="Z580" s="44"/>
      <c r="AA580" s="44"/>
      <c r="AB580" s="44"/>
      <c r="AC580" s="44"/>
      <c r="AD580" s="44"/>
      <c r="AE580" s="44"/>
      <c r="AF580" s="44"/>
      <c r="AG580" s="78"/>
      <c r="AH580" s="44"/>
      <c r="AI580" s="44"/>
      <c r="AJ580" s="44"/>
      <c r="AK580" s="44"/>
      <c r="AL580" s="44"/>
      <c r="AM580" s="78"/>
      <c r="AN580" s="44"/>
      <c r="AO580" s="44"/>
      <c r="AP580" s="44"/>
    </row>
    <row r="581" ht="14.25" customHeight="1">
      <c r="A581" s="44"/>
      <c r="B581" s="44"/>
      <c r="C581" s="44"/>
      <c r="D581" s="78"/>
      <c r="E581" s="44"/>
      <c r="F581" s="44"/>
      <c r="G581" s="44"/>
      <c r="H581" s="44"/>
      <c r="I581" s="44"/>
      <c r="J581" s="44"/>
      <c r="K581" s="44"/>
      <c r="L581" s="44"/>
      <c r="M581" s="44"/>
      <c r="N581" s="78"/>
      <c r="O581" s="44"/>
      <c r="P581" s="407"/>
      <c r="Q581" s="78"/>
      <c r="R581" s="464"/>
      <c r="S581" s="465"/>
      <c r="T581" s="44"/>
      <c r="U581" s="44"/>
      <c r="V581" s="44"/>
      <c r="W581" s="44"/>
      <c r="X581" s="44"/>
      <c r="Y581" s="44"/>
      <c r="Z581" s="44"/>
      <c r="AA581" s="44"/>
      <c r="AB581" s="44"/>
      <c r="AC581" s="44"/>
      <c r="AD581" s="44"/>
      <c r="AE581" s="44"/>
      <c r="AF581" s="44"/>
      <c r="AG581" s="78"/>
      <c r="AH581" s="44"/>
      <c r="AI581" s="44"/>
      <c r="AJ581" s="44"/>
      <c r="AK581" s="44"/>
      <c r="AL581" s="44"/>
      <c r="AM581" s="78"/>
      <c r="AN581" s="44"/>
      <c r="AO581" s="44"/>
      <c r="AP581" s="44"/>
    </row>
    <row r="582" ht="14.25" customHeight="1">
      <c r="A582" s="44"/>
      <c r="B582" s="44"/>
      <c r="C582" s="44"/>
      <c r="D582" s="78"/>
      <c r="E582" s="44"/>
      <c r="F582" s="44"/>
      <c r="G582" s="44"/>
      <c r="H582" s="44"/>
      <c r="I582" s="44"/>
      <c r="J582" s="44"/>
      <c r="K582" s="44"/>
      <c r="L582" s="44"/>
      <c r="M582" s="44"/>
      <c r="N582" s="78"/>
      <c r="O582" s="44"/>
      <c r="P582" s="407"/>
      <c r="Q582" s="78"/>
      <c r="R582" s="464"/>
      <c r="S582" s="465"/>
      <c r="T582" s="44"/>
      <c r="U582" s="44"/>
      <c r="V582" s="44"/>
      <c r="W582" s="44"/>
      <c r="X582" s="44"/>
      <c r="Y582" s="44"/>
      <c r="Z582" s="44"/>
      <c r="AA582" s="44"/>
      <c r="AB582" s="44"/>
      <c r="AC582" s="44"/>
      <c r="AD582" s="44"/>
      <c r="AE582" s="44"/>
      <c r="AF582" s="44"/>
      <c r="AG582" s="78"/>
      <c r="AH582" s="44"/>
      <c r="AI582" s="44"/>
      <c r="AJ582" s="44"/>
      <c r="AK582" s="44"/>
      <c r="AL582" s="44"/>
      <c r="AM582" s="78"/>
      <c r="AN582" s="44"/>
      <c r="AO582" s="44"/>
      <c r="AP582" s="44"/>
    </row>
    <row r="583" ht="14.25" customHeight="1">
      <c r="A583" s="44"/>
      <c r="B583" s="44"/>
      <c r="C583" s="44"/>
      <c r="D583" s="78"/>
      <c r="E583" s="44"/>
      <c r="F583" s="44"/>
      <c r="G583" s="44"/>
      <c r="H583" s="44"/>
      <c r="I583" s="44"/>
      <c r="J583" s="44"/>
      <c r="K583" s="44"/>
      <c r="L583" s="44"/>
      <c r="M583" s="44"/>
      <c r="N583" s="78"/>
      <c r="O583" s="44"/>
      <c r="P583" s="407"/>
      <c r="Q583" s="78"/>
      <c r="R583" s="464"/>
      <c r="S583" s="465"/>
      <c r="T583" s="44"/>
      <c r="U583" s="44"/>
      <c r="V583" s="44"/>
      <c r="W583" s="44"/>
      <c r="X583" s="44"/>
      <c r="Y583" s="44"/>
      <c r="Z583" s="44"/>
      <c r="AA583" s="44"/>
      <c r="AB583" s="44"/>
      <c r="AC583" s="44"/>
      <c r="AD583" s="44"/>
      <c r="AE583" s="44"/>
      <c r="AF583" s="44"/>
      <c r="AG583" s="78"/>
      <c r="AH583" s="44"/>
      <c r="AI583" s="44"/>
      <c r="AJ583" s="44"/>
      <c r="AK583" s="44"/>
      <c r="AL583" s="44"/>
      <c r="AM583" s="78"/>
      <c r="AN583" s="44"/>
      <c r="AO583" s="44"/>
      <c r="AP583" s="44"/>
    </row>
    <row r="584" ht="14.25" customHeight="1">
      <c r="A584" s="44"/>
      <c r="B584" s="44"/>
      <c r="C584" s="44"/>
      <c r="D584" s="78"/>
      <c r="E584" s="44"/>
      <c r="F584" s="44"/>
      <c r="G584" s="44"/>
      <c r="H584" s="44"/>
      <c r="I584" s="44"/>
      <c r="J584" s="44"/>
      <c r="K584" s="44"/>
      <c r="L584" s="44"/>
      <c r="M584" s="44"/>
      <c r="N584" s="78"/>
      <c r="O584" s="44"/>
      <c r="P584" s="407"/>
      <c r="Q584" s="78"/>
      <c r="R584" s="464"/>
      <c r="S584" s="465"/>
      <c r="T584" s="44"/>
      <c r="U584" s="44"/>
      <c r="V584" s="44"/>
      <c r="W584" s="44"/>
      <c r="X584" s="44"/>
      <c r="Y584" s="44"/>
      <c r="Z584" s="44"/>
      <c r="AA584" s="44"/>
      <c r="AB584" s="44"/>
      <c r="AC584" s="44"/>
      <c r="AD584" s="44"/>
      <c r="AE584" s="44"/>
      <c r="AF584" s="44"/>
      <c r="AG584" s="78"/>
      <c r="AH584" s="44"/>
      <c r="AI584" s="44"/>
      <c r="AJ584" s="44"/>
      <c r="AK584" s="44"/>
      <c r="AL584" s="44"/>
      <c r="AM584" s="78"/>
      <c r="AN584" s="44"/>
      <c r="AO584" s="44"/>
      <c r="AP584" s="44"/>
    </row>
    <row r="585" ht="14.25" customHeight="1">
      <c r="A585" s="44"/>
      <c r="B585" s="44"/>
      <c r="C585" s="44"/>
      <c r="D585" s="78"/>
      <c r="E585" s="44"/>
      <c r="F585" s="44"/>
      <c r="G585" s="44"/>
      <c r="H585" s="44"/>
      <c r="I585" s="44"/>
      <c r="J585" s="44"/>
      <c r="K585" s="44"/>
      <c r="L585" s="44"/>
      <c r="M585" s="44"/>
      <c r="N585" s="78"/>
      <c r="O585" s="44"/>
      <c r="P585" s="407"/>
      <c r="Q585" s="78"/>
      <c r="R585" s="464"/>
      <c r="S585" s="465"/>
      <c r="T585" s="44"/>
      <c r="U585" s="44"/>
      <c r="V585" s="44"/>
      <c r="W585" s="44"/>
      <c r="X585" s="44"/>
      <c r="Y585" s="44"/>
      <c r="Z585" s="44"/>
      <c r="AA585" s="44"/>
      <c r="AB585" s="44"/>
      <c r="AC585" s="44"/>
      <c r="AD585" s="44"/>
      <c r="AE585" s="44"/>
      <c r="AF585" s="44"/>
      <c r="AG585" s="78"/>
      <c r="AH585" s="44"/>
      <c r="AI585" s="44"/>
      <c r="AJ585" s="44"/>
      <c r="AK585" s="44"/>
      <c r="AL585" s="44"/>
      <c r="AM585" s="78"/>
      <c r="AN585" s="44"/>
      <c r="AO585" s="44"/>
      <c r="AP585" s="44"/>
    </row>
    <row r="586" ht="14.25" customHeight="1">
      <c r="A586" s="44"/>
      <c r="B586" s="44"/>
      <c r="C586" s="44"/>
      <c r="D586" s="78"/>
      <c r="E586" s="44"/>
      <c r="F586" s="44"/>
      <c r="G586" s="44"/>
      <c r="H586" s="44"/>
      <c r="I586" s="44"/>
      <c r="J586" s="44"/>
      <c r="K586" s="44"/>
      <c r="L586" s="44"/>
      <c r="M586" s="44"/>
      <c r="N586" s="78"/>
      <c r="O586" s="44"/>
      <c r="P586" s="407"/>
      <c r="Q586" s="78"/>
      <c r="R586" s="464"/>
      <c r="S586" s="465"/>
      <c r="T586" s="44"/>
      <c r="U586" s="44"/>
      <c r="V586" s="44"/>
      <c r="W586" s="44"/>
      <c r="X586" s="44"/>
      <c r="Y586" s="44"/>
      <c r="Z586" s="44"/>
      <c r="AA586" s="44"/>
      <c r="AB586" s="44"/>
      <c r="AC586" s="44"/>
      <c r="AD586" s="44"/>
      <c r="AE586" s="44"/>
      <c r="AF586" s="44"/>
      <c r="AG586" s="78"/>
      <c r="AH586" s="44"/>
      <c r="AI586" s="44"/>
      <c r="AJ586" s="44"/>
      <c r="AK586" s="44"/>
      <c r="AL586" s="44"/>
      <c r="AM586" s="78"/>
      <c r="AN586" s="44"/>
      <c r="AO586" s="44"/>
      <c r="AP586" s="44"/>
    </row>
    <row r="587" ht="14.25" customHeight="1">
      <c r="A587" s="44"/>
      <c r="B587" s="44"/>
      <c r="C587" s="44"/>
      <c r="D587" s="78"/>
      <c r="E587" s="44"/>
      <c r="F587" s="44"/>
      <c r="G587" s="44"/>
      <c r="H587" s="44"/>
      <c r="I587" s="44"/>
      <c r="J587" s="44"/>
      <c r="K587" s="44"/>
      <c r="L587" s="44"/>
      <c r="M587" s="44"/>
      <c r="N587" s="78"/>
      <c r="O587" s="44"/>
      <c r="P587" s="407"/>
      <c r="Q587" s="78"/>
      <c r="R587" s="464"/>
      <c r="S587" s="465"/>
      <c r="T587" s="44"/>
      <c r="U587" s="44"/>
      <c r="V587" s="44"/>
      <c r="W587" s="44"/>
      <c r="X587" s="44"/>
      <c r="Y587" s="44"/>
      <c r="Z587" s="44"/>
      <c r="AA587" s="44"/>
      <c r="AB587" s="44"/>
      <c r="AC587" s="44"/>
      <c r="AD587" s="44"/>
      <c r="AE587" s="44"/>
      <c r="AF587" s="44"/>
      <c r="AG587" s="78"/>
      <c r="AH587" s="44"/>
      <c r="AI587" s="44"/>
      <c r="AJ587" s="44"/>
      <c r="AK587" s="44"/>
      <c r="AL587" s="44"/>
      <c r="AM587" s="78"/>
      <c r="AN587" s="44"/>
      <c r="AO587" s="44"/>
      <c r="AP587" s="44"/>
    </row>
    <row r="588" ht="14.25" customHeight="1">
      <c r="A588" s="44"/>
      <c r="B588" s="44"/>
      <c r="C588" s="44"/>
      <c r="D588" s="78"/>
      <c r="E588" s="44"/>
      <c r="F588" s="44"/>
      <c r="G588" s="44"/>
      <c r="H588" s="44"/>
      <c r="I588" s="44"/>
      <c r="J588" s="44"/>
      <c r="K588" s="44"/>
      <c r="L588" s="44"/>
      <c r="M588" s="44"/>
      <c r="N588" s="78"/>
      <c r="O588" s="44"/>
      <c r="P588" s="407"/>
      <c r="Q588" s="78"/>
      <c r="R588" s="464"/>
      <c r="S588" s="465"/>
      <c r="T588" s="44"/>
      <c r="U588" s="44"/>
      <c r="V588" s="44"/>
      <c r="W588" s="44"/>
      <c r="X588" s="44"/>
      <c r="Y588" s="44"/>
      <c r="Z588" s="44"/>
      <c r="AA588" s="44"/>
      <c r="AB588" s="44"/>
      <c r="AC588" s="44"/>
      <c r="AD588" s="44"/>
      <c r="AE588" s="44"/>
      <c r="AF588" s="44"/>
      <c r="AG588" s="78"/>
      <c r="AH588" s="44"/>
      <c r="AI588" s="44"/>
      <c r="AJ588" s="44"/>
      <c r="AK588" s="44"/>
      <c r="AL588" s="44"/>
      <c r="AM588" s="78"/>
      <c r="AN588" s="44"/>
      <c r="AO588" s="44"/>
      <c r="AP588" s="44"/>
    </row>
    <row r="589" ht="14.25" customHeight="1">
      <c r="A589" s="44"/>
      <c r="B589" s="44"/>
      <c r="C589" s="44"/>
      <c r="D589" s="78"/>
      <c r="E589" s="44"/>
      <c r="F589" s="44"/>
      <c r="G589" s="44"/>
      <c r="H589" s="44"/>
      <c r="I589" s="44"/>
      <c r="J589" s="44"/>
      <c r="K589" s="44"/>
      <c r="L589" s="44"/>
      <c r="M589" s="44"/>
      <c r="N589" s="78"/>
      <c r="O589" s="44"/>
      <c r="P589" s="407"/>
      <c r="Q589" s="78"/>
      <c r="R589" s="464"/>
      <c r="S589" s="465"/>
      <c r="T589" s="44"/>
      <c r="U589" s="44"/>
      <c r="V589" s="44"/>
      <c r="W589" s="44"/>
      <c r="X589" s="44"/>
      <c r="Y589" s="44"/>
      <c r="Z589" s="44"/>
      <c r="AA589" s="44"/>
      <c r="AB589" s="44"/>
      <c r="AC589" s="44"/>
      <c r="AD589" s="44"/>
      <c r="AE589" s="44"/>
      <c r="AF589" s="44"/>
      <c r="AG589" s="78"/>
      <c r="AH589" s="44"/>
      <c r="AI589" s="44"/>
      <c r="AJ589" s="44"/>
      <c r="AK589" s="44"/>
      <c r="AL589" s="44"/>
      <c r="AM589" s="78"/>
      <c r="AN589" s="44"/>
      <c r="AO589" s="44"/>
      <c r="AP589" s="44"/>
    </row>
    <row r="590" ht="14.25" customHeight="1">
      <c r="A590" s="44"/>
      <c r="B590" s="44"/>
      <c r="C590" s="44"/>
      <c r="D590" s="78"/>
      <c r="E590" s="44"/>
      <c r="F590" s="44"/>
      <c r="G590" s="44"/>
      <c r="H590" s="44"/>
      <c r="I590" s="44"/>
      <c r="J590" s="44"/>
      <c r="K590" s="44"/>
      <c r="L590" s="44"/>
      <c r="M590" s="44"/>
      <c r="N590" s="78"/>
      <c r="O590" s="44"/>
      <c r="P590" s="407"/>
      <c r="Q590" s="78"/>
      <c r="R590" s="464"/>
      <c r="S590" s="465"/>
      <c r="T590" s="44"/>
      <c r="U590" s="44"/>
      <c r="V590" s="44"/>
      <c r="W590" s="44"/>
      <c r="X590" s="44"/>
      <c r="Y590" s="44"/>
      <c r="Z590" s="44"/>
      <c r="AA590" s="44"/>
      <c r="AB590" s="44"/>
      <c r="AC590" s="44"/>
      <c r="AD590" s="44"/>
      <c r="AE590" s="44"/>
      <c r="AF590" s="44"/>
      <c r="AG590" s="78"/>
      <c r="AH590" s="44"/>
      <c r="AI590" s="44"/>
      <c r="AJ590" s="44"/>
      <c r="AK590" s="44"/>
      <c r="AL590" s="44"/>
      <c r="AM590" s="78"/>
      <c r="AN590" s="44"/>
      <c r="AO590" s="44"/>
      <c r="AP590" s="44"/>
    </row>
    <row r="591" ht="14.25" customHeight="1">
      <c r="A591" s="44"/>
      <c r="B591" s="44"/>
      <c r="C591" s="44"/>
      <c r="D591" s="78"/>
      <c r="E591" s="44"/>
      <c r="F591" s="44"/>
      <c r="G591" s="44"/>
      <c r="H591" s="44"/>
      <c r="I591" s="44"/>
      <c r="J591" s="44"/>
      <c r="K591" s="44"/>
      <c r="L591" s="44"/>
      <c r="M591" s="44"/>
      <c r="N591" s="78"/>
      <c r="O591" s="44"/>
      <c r="P591" s="407"/>
      <c r="Q591" s="78"/>
      <c r="R591" s="464"/>
      <c r="S591" s="465"/>
      <c r="T591" s="44"/>
      <c r="U591" s="44"/>
      <c r="V591" s="44"/>
      <c r="W591" s="44"/>
      <c r="X591" s="44"/>
      <c r="Y591" s="44"/>
      <c r="Z591" s="44"/>
      <c r="AA591" s="44"/>
      <c r="AB591" s="44"/>
      <c r="AC591" s="44"/>
      <c r="AD591" s="44"/>
      <c r="AE591" s="44"/>
      <c r="AF591" s="44"/>
      <c r="AG591" s="78"/>
      <c r="AH591" s="44"/>
      <c r="AI591" s="44"/>
      <c r="AJ591" s="44"/>
      <c r="AK591" s="44"/>
      <c r="AL591" s="44"/>
      <c r="AM591" s="78"/>
      <c r="AN591" s="44"/>
      <c r="AO591" s="44"/>
      <c r="AP591" s="44"/>
    </row>
    <row r="592" ht="14.25" customHeight="1">
      <c r="A592" s="44"/>
      <c r="B592" s="44"/>
      <c r="C592" s="44"/>
      <c r="D592" s="78"/>
      <c r="E592" s="44"/>
      <c r="F592" s="44"/>
      <c r="G592" s="44"/>
      <c r="H592" s="44"/>
      <c r="I592" s="44"/>
      <c r="J592" s="44"/>
      <c r="K592" s="44"/>
      <c r="L592" s="44"/>
      <c r="M592" s="44"/>
      <c r="N592" s="78"/>
      <c r="O592" s="44"/>
      <c r="P592" s="407"/>
      <c r="Q592" s="78"/>
      <c r="R592" s="464"/>
      <c r="S592" s="465"/>
      <c r="T592" s="44"/>
      <c r="U592" s="44"/>
      <c r="V592" s="44"/>
      <c r="W592" s="44"/>
      <c r="X592" s="44"/>
      <c r="Y592" s="44"/>
      <c r="Z592" s="44"/>
      <c r="AA592" s="44"/>
      <c r="AB592" s="44"/>
      <c r="AC592" s="44"/>
      <c r="AD592" s="44"/>
      <c r="AE592" s="44"/>
      <c r="AF592" s="44"/>
      <c r="AG592" s="78"/>
      <c r="AH592" s="44"/>
      <c r="AI592" s="44"/>
      <c r="AJ592" s="44"/>
      <c r="AK592" s="44"/>
      <c r="AL592" s="44"/>
      <c r="AM592" s="78"/>
      <c r="AN592" s="44"/>
      <c r="AO592" s="44"/>
      <c r="AP592" s="44"/>
    </row>
    <row r="593" ht="14.25" customHeight="1">
      <c r="A593" s="44"/>
      <c r="B593" s="44"/>
      <c r="C593" s="44"/>
      <c r="D593" s="78"/>
      <c r="E593" s="44"/>
      <c r="F593" s="44"/>
      <c r="G593" s="44"/>
      <c r="H593" s="44"/>
      <c r="I593" s="44"/>
      <c r="J593" s="44"/>
      <c r="K593" s="44"/>
      <c r="L593" s="44"/>
      <c r="M593" s="44"/>
      <c r="N593" s="78"/>
      <c r="O593" s="44"/>
      <c r="P593" s="407"/>
      <c r="Q593" s="78"/>
      <c r="R593" s="464"/>
      <c r="S593" s="465"/>
      <c r="T593" s="44"/>
      <c r="U593" s="44"/>
      <c r="V593" s="44"/>
      <c r="W593" s="44"/>
      <c r="X593" s="44"/>
      <c r="Y593" s="44"/>
      <c r="Z593" s="44"/>
      <c r="AA593" s="44"/>
      <c r="AB593" s="44"/>
      <c r="AC593" s="44"/>
      <c r="AD593" s="44"/>
      <c r="AE593" s="44"/>
      <c r="AF593" s="44"/>
      <c r="AG593" s="78"/>
      <c r="AH593" s="44"/>
      <c r="AI593" s="44"/>
      <c r="AJ593" s="44"/>
      <c r="AK593" s="44"/>
      <c r="AL593" s="44"/>
      <c r="AM593" s="78"/>
      <c r="AN593" s="44"/>
      <c r="AO593" s="44"/>
      <c r="AP593" s="44"/>
    </row>
    <row r="594" ht="14.25" customHeight="1">
      <c r="A594" s="44"/>
      <c r="B594" s="44"/>
      <c r="C594" s="44"/>
      <c r="D594" s="78"/>
      <c r="E594" s="44"/>
      <c r="F594" s="44"/>
      <c r="G594" s="44"/>
      <c r="H594" s="44"/>
      <c r="I594" s="44"/>
      <c r="J594" s="44"/>
      <c r="K594" s="44"/>
      <c r="L594" s="44"/>
      <c r="M594" s="44"/>
      <c r="N594" s="78"/>
      <c r="O594" s="44"/>
      <c r="P594" s="407"/>
      <c r="Q594" s="78"/>
      <c r="R594" s="464"/>
      <c r="S594" s="465"/>
      <c r="T594" s="44"/>
      <c r="U594" s="44"/>
      <c r="V594" s="44"/>
      <c r="W594" s="44"/>
      <c r="X594" s="44"/>
      <c r="Y594" s="44"/>
      <c r="Z594" s="44"/>
      <c r="AA594" s="44"/>
      <c r="AB594" s="44"/>
      <c r="AC594" s="44"/>
      <c r="AD594" s="44"/>
      <c r="AE594" s="44"/>
      <c r="AF594" s="44"/>
      <c r="AG594" s="78"/>
      <c r="AH594" s="44"/>
      <c r="AI594" s="44"/>
      <c r="AJ594" s="44"/>
      <c r="AK594" s="44"/>
      <c r="AL594" s="44"/>
      <c r="AM594" s="78"/>
      <c r="AN594" s="44"/>
      <c r="AO594" s="44"/>
      <c r="AP594" s="44"/>
    </row>
    <row r="595" ht="14.25" customHeight="1">
      <c r="A595" s="44"/>
      <c r="B595" s="44"/>
      <c r="C595" s="44"/>
      <c r="D595" s="78"/>
      <c r="E595" s="44"/>
      <c r="F595" s="44"/>
      <c r="G595" s="44"/>
      <c r="H595" s="44"/>
      <c r="I595" s="44"/>
      <c r="J595" s="44"/>
      <c r="K595" s="44"/>
      <c r="L595" s="44"/>
      <c r="M595" s="44"/>
      <c r="N595" s="78"/>
      <c r="O595" s="44"/>
      <c r="P595" s="407"/>
      <c r="Q595" s="78"/>
      <c r="R595" s="464"/>
      <c r="S595" s="465"/>
      <c r="T595" s="44"/>
      <c r="U595" s="44"/>
      <c r="V595" s="44"/>
      <c r="W595" s="44"/>
      <c r="X595" s="44"/>
      <c r="Y595" s="44"/>
      <c r="Z595" s="44"/>
      <c r="AA595" s="44"/>
      <c r="AB595" s="44"/>
      <c r="AC595" s="44"/>
      <c r="AD595" s="44"/>
      <c r="AE595" s="44"/>
      <c r="AF595" s="44"/>
      <c r="AG595" s="78"/>
      <c r="AH595" s="44"/>
      <c r="AI595" s="44"/>
      <c r="AJ595" s="44"/>
      <c r="AK595" s="44"/>
      <c r="AL595" s="44"/>
      <c r="AM595" s="78"/>
      <c r="AN595" s="44"/>
      <c r="AO595" s="44"/>
      <c r="AP595" s="44"/>
    </row>
    <row r="596" ht="14.25" customHeight="1">
      <c r="A596" s="44"/>
      <c r="B596" s="44"/>
      <c r="C596" s="44"/>
      <c r="D596" s="78"/>
      <c r="E596" s="44"/>
      <c r="F596" s="44"/>
      <c r="G596" s="44"/>
      <c r="H596" s="44"/>
      <c r="I596" s="44"/>
      <c r="J596" s="44"/>
      <c r="K596" s="44"/>
      <c r="L596" s="44"/>
      <c r="M596" s="44"/>
      <c r="N596" s="78"/>
      <c r="O596" s="44"/>
      <c r="P596" s="407"/>
      <c r="Q596" s="78"/>
      <c r="R596" s="464"/>
      <c r="S596" s="465"/>
      <c r="T596" s="44"/>
      <c r="U596" s="44"/>
      <c r="V596" s="44"/>
      <c r="W596" s="44"/>
      <c r="X596" s="44"/>
      <c r="Y596" s="44"/>
      <c r="Z596" s="44"/>
      <c r="AA596" s="44"/>
      <c r="AB596" s="44"/>
      <c r="AC596" s="44"/>
      <c r="AD596" s="44"/>
      <c r="AE596" s="44"/>
      <c r="AF596" s="44"/>
      <c r="AG596" s="78"/>
      <c r="AH596" s="44"/>
      <c r="AI596" s="44"/>
      <c r="AJ596" s="44"/>
      <c r="AK596" s="44"/>
      <c r="AL596" s="44"/>
      <c r="AM596" s="78"/>
      <c r="AN596" s="44"/>
      <c r="AO596" s="44"/>
      <c r="AP596" s="44"/>
    </row>
    <row r="597" ht="14.25" customHeight="1">
      <c r="A597" s="44"/>
      <c r="B597" s="44"/>
      <c r="C597" s="44"/>
      <c r="D597" s="78"/>
      <c r="E597" s="44"/>
      <c r="F597" s="44"/>
      <c r="G597" s="44"/>
      <c r="H597" s="44"/>
      <c r="I597" s="44"/>
      <c r="J597" s="44"/>
      <c r="K597" s="44"/>
      <c r="L597" s="44"/>
      <c r="M597" s="44"/>
      <c r="N597" s="78"/>
      <c r="O597" s="44"/>
      <c r="P597" s="407"/>
      <c r="Q597" s="78"/>
      <c r="R597" s="464"/>
      <c r="S597" s="465"/>
      <c r="T597" s="44"/>
      <c r="U597" s="44"/>
      <c r="V597" s="44"/>
      <c r="W597" s="44"/>
      <c r="X597" s="44"/>
      <c r="Y597" s="44"/>
      <c r="Z597" s="44"/>
      <c r="AA597" s="44"/>
      <c r="AB597" s="44"/>
      <c r="AC597" s="44"/>
      <c r="AD597" s="44"/>
      <c r="AE597" s="44"/>
      <c r="AF597" s="44"/>
      <c r="AG597" s="78"/>
      <c r="AH597" s="44"/>
      <c r="AI597" s="44"/>
      <c r="AJ597" s="44"/>
      <c r="AK597" s="44"/>
      <c r="AL597" s="44"/>
      <c r="AM597" s="78"/>
      <c r="AN597" s="44"/>
      <c r="AO597" s="44"/>
      <c r="AP597" s="44"/>
    </row>
    <row r="598" ht="14.25" customHeight="1">
      <c r="A598" s="44"/>
      <c r="B598" s="44"/>
      <c r="C598" s="44"/>
      <c r="D598" s="78"/>
      <c r="E598" s="44"/>
      <c r="F598" s="44"/>
      <c r="G598" s="44"/>
      <c r="H598" s="44"/>
      <c r="I598" s="44"/>
      <c r="J598" s="44"/>
      <c r="K598" s="44"/>
      <c r="L598" s="44"/>
      <c r="M598" s="44"/>
      <c r="N598" s="78"/>
      <c r="O598" s="44"/>
      <c r="P598" s="407"/>
      <c r="Q598" s="78"/>
      <c r="R598" s="464"/>
      <c r="S598" s="465"/>
      <c r="T598" s="44"/>
      <c r="U598" s="44"/>
      <c r="V598" s="44"/>
      <c r="W598" s="44"/>
      <c r="X598" s="44"/>
      <c r="Y598" s="44"/>
      <c r="Z598" s="44"/>
      <c r="AA598" s="44"/>
      <c r="AB598" s="44"/>
      <c r="AC598" s="44"/>
      <c r="AD598" s="44"/>
      <c r="AE598" s="44"/>
      <c r="AF598" s="44"/>
      <c r="AG598" s="78"/>
      <c r="AH598" s="44"/>
      <c r="AI598" s="44"/>
      <c r="AJ598" s="44"/>
      <c r="AK598" s="44"/>
      <c r="AL598" s="44"/>
      <c r="AM598" s="78"/>
      <c r="AN598" s="44"/>
      <c r="AO598" s="44"/>
      <c r="AP598" s="44"/>
    </row>
    <row r="599" ht="14.25" customHeight="1">
      <c r="A599" s="44"/>
      <c r="B599" s="44"/>
      <c r="C599" s="44"/>
      <c r="D599" s="78"/>
      <c r="E599" s="44"/>
      <c r="F599" s="44"/>
      <c r="G599" s="44"/>
      <c r="H599" s="44"/>
      <c r="I599" s="44"/>
      <c r="J599" s="44"/>
      <c r="K599" s="44"/>
      <c r="L599" s="44"/>
      <c r="M599" s="44"/>
      <c r="N599" s="78"/>
      <c r="O599" s="44"/>
      <c r="P599" s="407"/>
      <c r="Q599" s="78"/>
      <c r="R599" s="464"/>
      <c r="S599" s="465"/>
      <c r="T599" s="44"/>
      <c r="U599" s="44"/>
      <c r="V599" s="44"/>
      <c r="W599" s="44"/>
      <c r="X599" s="44"/>
      <c r="Y599" s="44"/>
      <c r="Z599" s="44"/>
      <c r="AA599" s="44"/>
      <c r="AB599" s="44"/>
      <c r="AC599" s="44"/>
      <c r="AD599" s="44"/>
      <c r="AE599" s="44"/>
      <c r="AF599" s="44"/>
      <c r="AG599" s="78"/>
      <c r="AH599" s="44"/>
      <c r="AI599" s="44"/>
      <c r="AJ599" s="44"/>
      <c r="AK599" s="44"/>
      <c r="AL599" s="44"/>
      <c r="AM599" s="78"/>
      <c r="AN599" s="44"/>
      <c r="AO599" s="44"/>
      <c r="AP599" s="44"/>
    </row>
    <row r="600" ht="14.25" customHeight="1">
      <c r="A600" s="44"/>
      <c r="B600" s="44"/>
      <c r="C600" s="44"/>
      <c r="D600" s="78"/>
      <c r="E600" s="44"/>
      <c r="F600" s="44"/>
      <c r="G600" s="44"/>
      <c r="H600" s="44"/>
      <c r="I600" s="44"/>
      <c r="J600" s="44"/>
      <c r="K600" s="44"/>
      <c r="L600" s="44"/>
      <c r="M600" s="44"/>
      <c r="N600" s="78"/>
      <c r="O600" s="44"/>
      <c r="P600" s="407"/>
      <c r="Q600" s="78"/>
      <c r="R600" s="464"/>
      <c r="S600" s="465"/>
      <c r="T600" s="44"/>
      <c r="U600" s="44"/>
      <c r="V600" s="44"/>
      <c r="W600" s="44"/>
      <c r="X600" s="44"/>
      <c r="Y600" s="44"/>
      <c r="Z600" s="44"/>
      <c r="AA600" s="44"/>
      <c r="AB600" s="44"/>
      <c r="AC600" s="44"/>
      <c r="AD600" s="44"/>
      <c r="AE600" s="44"/>
      <c r="AF600" s="44"/>
      <c r="AG600" s="78"/>
      <c r="AH600" s="44"/>
      <c r="AI600" s="44"/>
      <c r="AJ600" s="44"/>
      <c r="AK600" s="44"/>
      <c r="AL600" s="44"/>
      <c r="AM600" s="78"/>
      <c r="AN600" s="44"/>
      <c r="AO600" s="44"/>
      <c r="AP600" s="44"/>
    </row>
    <row r="601" ht="14.25" customHeight="1">
      <c r="A601" s="44"/>
      <c r="B601" s="44"/>
      <c r="C601" s="44"/>
      <c r="D601" s="78"/>
      <c r="E601" s="44"/>
      <c r="F601" s="44"/>
      <c r="G601" s="44"/>
      <c r="H601" s="44"/>
      <c r="I601" s="44"/>
      <c r="J601" s="44"/>
      <c r="K601" s="44"/>
      <c r="L601" s="44"/>
      <c r="M601" s="44"/>
      <c r="N601" s="78"/>
      <c r="O601" s="44"/>
      <c r="P601" s="407"/>
      <c r="Q601" s="78"/>
      <c r="R601" s="464"/>
      <c r="S601" s="465"/>
      <c r="T601" s="44"/>
      <c r="U601" s="44"/>
      <c r="V601" s="44"/>
      <c r="W601" s="44"/>
      <c r="X601" s="44"/>
      <c r="Y601" s="44"/>
      <c r="Z601" s="44"/>
      <c r="AA601" s="44"/>
      <c r="AB601" s="44"/>
      <c r="AC601" s="44"/>
      <c r="AD601" s="44"/>
      <c r="AE601" s="44"/>
      <c r="AF601" s="44"/>
      <c r="AG601" s="78"/>
      <c r="AH601" s="44"/>
      <c r="AI601" s="44"/>
      <c r="AJ601" s="44"/>
      <c r="AK601" s="44"/>
      <c r="AL601" s="44"/>
      <c r="AM601" s="78"/>
      <c r="AN601" s="44"/>
      <c r="AO601" s="44"/>
      <c r="AP601" s="44"/>
    </row>
    <row r="602" ht="14.25" customHeight="1">
      <c r="A602" s="44"/>
      <c r="B602" s="44"/>
      <c r="C602" s="44"/>
      <c r="D602" s="78"/>
      <c r="E602" s="44"/>
      <c r="F602" s="44"/>
      <c r="G602" s="44"/>
      <c r="H602" s="44"/>
      <c r="I602" s="44"/>
      <c r="J602" s="44"/>
      <c r="K602" s="44"/>
      <c r="L602" s="44"/>
      <c r="M602" s="44"/>
      <c r="N602" s="78"/>
      <c r="O602" s="44"/>
      <c r="P602" s="407"/>
      <c r="Q602" s="78"/>
      <c r="R602" s="464"/>
      <c r="S602" s="465"/>
      <c r="T602" s="44"/>
      <c r="U602" s="44"/>
      <c r="V602" s="44"/>
      <c r="W602" s="44"/>
      <c r="X602" s="44"/>
      <c r="Y602" s="44"/>
      <c r="Z602" s="44"/>
      <c r="AA602" s="44"/>
      <c r="AB602" s="44"/>
      <c r="AC602" s="44"/>
      <c r="AD602" s="44"/>
      <c r="AE602" s="44"/>
      <c r="AF602" s="44"/>
      <c r="AG602" s="78"/>
      <c r="AH602" s="44"/>
      <c r="AI602" s="44"/>
      <c r="AJ602" s="44"/>
      <c r="AK602" s="44"/>
      <c r="AL602" s="44"/>
      <c r="AM602" s="78"/>
      <c r="AN602" s="44"/>
      <c r="AO602" s="44"/>
      <c r="AP602" s="44"/>
    </row>
    <row r="603" ht="14.25" customHeight="1">
      <c r="A603" s="44"/>
      <c r="B603" s="44"/>
      <c r="C603" s="44"/>
      <c r="D603" s="78"/>
      <c r="E603" s="44"/>
      <c r="F603" s="44"/>
      <c r="G603" s="44"/>
      <c r="H603" s="44"/>
      <c r="I603" s="44"/>
      <c r="J603" s="44"/>
      <c r="K603" s="44"/>
      <c r="L603" s="44"/>
      <c r="M603" s="44"/>
      <c r="N603" s="78"/>
      <c r="O603" s="44"/>
      <c r="P603" s="407"/>
      <c r="Q603" s="78"/>
      <c r="R603" s="464"/>
      <c r="S603" s="465"/>
      <c r="T603" s="44"/>
      <c r="U603" s="44"/>
      <c r="V603" s="44"/>
      <c r="W603" s="44"/>
      <c r="X603" s="44"/>
      <c r="Y603" s="44"/>
      <c r="Z603" s="44"/>
      <c r="AA603" s="44"/>
      <c r="AB603" s="44"/>
      <c r="AC603" s="44"/>
      <c r="AD603" s="44"/>
      <c r="AE603" s="44"/>
      <c r="AF603" s="44"/>
      <c r="AG603" s="78"/>
      <c r="AH603" s="44"/>
      <c r="AI603" s="44"/>
      <c r="AJ603" s="44"/>
      <c r="AK603" s="44"/>
      <c r="AL603" s="44"/>
      <c r="AM603" s="78"/>
      <c r="AN603" s="44"/>
      <c r="AO603" s="44"/>
      <c r="AP603" s="44"/>
    </row>
    <row r="604" ht="14.25" customHeight="1">
      <c r="A604" s="44"/>
      <c r="B604" s="44"/>
      <c r="C604" s="44"/>
      <c r="D604" s="78"/>
      <c r="E604" s="44"/>
      <c r="F604" s="44"/>
      <c r="G604" s="44"/>
      <c r="H604" s="44"/>
      <c r="I604" s="44"/>
      <c r="J604" s="44"/>
      <c r="K604" s="44"/>
      <c r="L604" s="44"/>
      <c r="M604" s="44"/>
      <c r="N604" s="78"/>
      <c r="O604" s="44"/>
      <c r="P604" s="407"/>
      <c r="Q604" s="78"/>
      <c r="R604" s="464"/>
      <c r="S604" s="465"/>
      <c r="T604" s="44"/>
      <c r="U604" s="44"/>
      <c r="V604" s="44"/>
      <c r="W604" s="44"/>
      <c r="X604" s="44"/>
      <c r="Y604" s="44"/>
      <c r="Z604" s="44"/>
      <c r="AA604" s="44"/>
      <c r="AB604" s="44"/>
      <c r="AC604" s="44"/>
      <c r="AD604" s="44"/>
      <c r="AE604" s="44"/>
      <c r="AF604" s="44"/>
      <c r="AG604" s="78"/>
      <c r="AH604" s="44"/>
      <c r="AI604" s="44"/>
      <c r="AJ604" s="44"/>
      <c r="AK604" s="44"/>
      <c r="AL604" s="44"/>
      <c r="AM604" s="78"/>
      <c r="AN604" s="44"/>
      <c r="AO604" s="44"/>
      <c r="AP604" s="44"/>
    </row>
    <row r="605" ht="14.25" customHeight="1">
      <c r="A605" s="44"/>
      <c r="B605" s="44"/>
      <c r="C605" s="44"/>
      <c r="D605" s="78"/>
      <c r="E605" s="44"/>
      <c r="F605" s="44"/>
      <c r="G605" s="44"/>
      <c r="H605" s="44"/>
      <c r="I605" s="44"/>
      <c r="J605" s="44"/>
      <c r="K605" s="44"/>
      <c r="L605" s="44"/>
      <c r="M605" s="44"/>
      <c r="N605" s="78"/>
      <c r="O605" s="44"/>
      <c r="P605" s="407"/>
      <c r="Q605" s="78"/>
      <c r="R605" s="464"/>
      <c r="S605" s="465"/>
      <c r="T605" s="44"/>
      <c r="U605" s="44"/>
      <c r="V605" s="44"/>
      <c r="W605" s="44"/>
      <c r="X605" s="44"/>
      <c r="Y605" s="44"/>
      <c r="Z605" s="44"/>
      <c r="AA605" s="44"/>
      <c r="AB605" s="44"/>
      <c r="AC605" s="44"/>
      <c r="AD605" s="44"/>
      <c r="AE605" s="44"/>
      <c r="AF605" s="44"/>
      <c r="AG605" s="78"/>
      <c r="AH605" s="44"/>
      <c r="AI605" s="44"/>
      <c r="AJ605" s="44"/>
      <c r="AK605" s="44"/>
      <c r="AL605" s="44"/>
      <c r="AM605" s="78"/>
      <c r="AN605" s="44"/>
      <c r="AO605" s="44"/>
      <c r="AP605" s="44"/>
    </row>
    <row r="606" ht="14.25" customHeight="1">
      <c r="A606" s="44"/>
      <c r="B606" s="44"/>
      <c r="C606" s="44"/>
      <c r="D606" s="78"/>
      <c r="E606" s="44"/>
      <c r="F606" s="44"/>
      <c r="G606" s="44"/>
      <c r="H606" s="44"/>
      <c r="I606" s="44"/>
      <c r="J606" s="44"/>
      <c r="K606" s="44"/>
      <c r="L606" s="44"/>
      <c r="M606" s="44"/>
      <c r="N606" s="78"/>
      <c r="O606" s="44"/>
      <c r="P606" s="407"/>
      <c r="Q606" s="78"/>
      <c r="R606" s="464"/>
      <c r="S606" s="465"/>
      <c r="T606" s="44"/>
      <c r="U606" s="44"/>
      <c r="V606" s="44"/>
      <c r="W606" s="44"/>
      <c r="X606" s="44"/>
      <c r="Y606" s="44"/>
      <c r="Z606" s="44"/>
      <c r="AA606" s="44"/>
      <c r="AB606" s="44"/>
      <c r="AC606" s="44"/>
      <c r="AD606" s="44"/>
      <c r="AE606" s="44"/>
      <c r="AF606" s="44"/>
      <c r="AG606" s="78"/>
      <c r="AH606" s="44"/>
      <c r="AI606" s="44"/>
      <c r="AJ606" s="44"/>
      <c r="AK606" s="44"/>
      <c r="AL606" s="44"/>
      <c r="AM606" s="78"/>
      <c r="AN606" s="44"/>
      <c r="AO606" s="44"/>
      <c r="AP606" s="44"/>
    </row>
    <row r="607" ht="14.25" customHeight="1">
      <c r="A607" s="44"/>
      <c r="B607" s="44"/>
      <c r="C607" s="44"/>
      <c r="D607" s="78"/>
      <c r="E607" s="44"/>
      <c r="F607" s="44"/>
      <c r="G607" s="44"/>
      <c r="H607" s="44"/>
      <c r="I607" s="44"/>
      <c r="J607" s="44"/>
      <c r="K607" s="44"/>
      <c r="L607" s="44"/>
      <c r="M607" s="44"/>
      <c r="N607" s="78"/>
      <c r="O607" s="44"/>
      <c r="P607" s="407"/>
      <c r="Q607" s="78"/>
      <c r="R607" s="464"/>
      <c r="S607" s="465"/>
      <c r="T607" s="44"/>
      <c r="U607" s="44"/>
      <c r="V607" s="44"/>
      <c r="W607" s="44"/>
      <c r="X607" s="44"/>
      <c r="Y607" s="44"/>
      <c r="Z607" s="44"/>
      <c r="AA607" s="44"/>
      <c r="AB607" s="44"/>
      <c r="AC607" s="44"/>
      <c r="AD607" s="44"/>
      <c r="AE607" s="44"/>
      <c r="AF607" s="44"/>
      <c r="AG607" s="78"/>
      <c r="AH607" s="44"/>
      <c r="AI607" s="44"/>
      <c r="AJ607" s="44"/>
      <c r="AK607" s="44"/>
      <c r="AL607" s="44"/>
      <c r="AM607" s="78"/>
      <c r="AN607" s="44"/>
      <c r="AO607" s="44"/>
      <c r="AP607" s="44"/>
    </row>
    <row r="608" ht="14.25" customHeight="1">
      <c r="A608" s="44"/>
      <c r="B608" s="44"/>
      <c r="C608" s="44"/>
      <c r="D608" s="78"/>
      <c r="E608" s="44"/>
      <c r="F608" s="44"/>
      <c r="G608" s="44"/>
      <c r="H608" s="44"/>
      <c r="I608" s="44"/>
      <c r="J608" s="44"/>
      <c r="K608" s="44"/>
      <c r="L608" s="44"/>
      <c r="M608" s="44"/>
      <c r="N608" s="78"/>
      <c r="O608" s="44"/>
      <c r="P608" s="407"/>
      <c r="Q608" s="78"/>
      <c r="R608" s="464"/>
      <c r="S608" s="465"/>
      <c r="T608" s="44"/>
      <c r="U608" s="44"/>
      <c r="V608" s="44"/>
      <c r="W608" s="44"/>
      <c r="X608" s="44"/>
      <c r="Y608" s="44"/>
      <c r="Z608" s="44"/>
      <c r="AA608" s="44"/>
      <c r="AB608" s="44"/>
      <c r="AC608" s="44"/>
      <c r="AD608" s="44"/>
      <c r="AE608" s="44"/>
      <c r="AF608" s="44"/>
      <c r="AG608" s="78"/>
      <c r="AH608" s="44"/>
      <c r="AI608" s="44"/>
      <c r="AJ608" s="44"/>
      <c r="AK608" s="44"/>
      <c r="AL608" s="44"/>
      <c r="AM608" s="78"/>
      <c r="AN608" s="44"/>
      <c r="AO608" s="44"/>
      <c r="AP608" s="44"/>
    </row>
    <row r="609" ht="14.25" customHeight="1">
      <c r="A609" s="44"/>
      <c r="B609" s="44"/>
      <c r="C609" s="44"/>
      <c r="D609" s="78"/>
      <c r="E609" s="44"/>
      <c r="F609" s="44"/>
      <c r="G609" s="44"/>
      <c r="H609" s="44"/>
      <c r="I609" s="44"/>
      <c r="J609" s="44"/>
      <c r="K609" s="44"/>
      <c r="L609" s="44"/>
      <c r="M609" s="44"/>
      <c r="N609" s="78"/>
      <c r="O609" s="44"/>
      <c r="P609" s="407"/>
      <c r="Q609" s="78"/>
      <c r="R609" s="464"/>
      <c r="S609" s="465"/>
      <c r="T609" s="44"/>
      <c r="U609" s="44"/>
      <c r="V609" s="44"/>
      <c r="W609" s="44"/>
      <c r="X609" s="44"/>
      <c r="Y609" s="44"/>
      <c r="Z609" s="44"/>
      <c r="AA609" s="44"/>
      <c r="AB609" s="44"/>
      <c r="AC609" s="44"/>
      <c r="AD609" s="44"/>
      <c r="AE609" s="44"/>
      <c r="AF609" s="44"/>
      <c r="AG609" s="78"/>
      <c r="AH609" s="44"/>
      <c r="AI609" s="44"/>
      <c r="AJ609" s="44"/>
      <c r="AK609" s="44"/>
      <c r="AL609" s="44"/>
      <c r="AM609" s="78"/>
      <c r="AN609" s="44"/>
      <c r="AO609" s="44"/>
      <c r="AP609" s="44"/>
    </row>
    <row r="610" ht="14.25" customHeight="1">
      <c r="A610" s="44"/>
      <c r="B610" s="44"/>
      <c r="C610" s="44"/>
      <c r="D610" s="78"/>
      <c r="E610" s="44"/>
      <c r="F610" s="44"/>
      <c r="G610" s="44"/>
      <c r="H610" s="44"/>
      <c r="I610" s="44"/>
      <c r="J610" s="44"/>
      <c r="K610" s="44"/>
      <c r="L610" s="44"/>
      <c r="M610" s="44"/>
      <c r="N610" s="78"/>
      <c r="O610" s="44"/>
      <c r="P610" s="407"/>
      <c r="Q610" s="78"/>
      <c r="R610" s="464"/>
      <c r="S610" s="465"/>
      <c r="T610" s="44"/>
      <c r="U610" s="44"/>
      <c r="V610" s="44"/>
      <c r="W610" s="44"/>
      <c r="X610" s="44"/>
      <c r="Y610" s="44"/>
      <c r="Z610" s="44"/>
      <c r="AA610" s="44"/>
      <c r="AB610" s="44"/>
      <c r="AC610" s="44"/>
      <c r="AD610" s="44"/>
      <c r="AE610" s="44"/>
      <c r="AF610" s="44"/>
      <c r="AG610" s="78"/>
      <c r="AH610" s="44"/>
      <c r="AI610" s="44"/>
      <c r="AJ610" s="44"/>
      <c r="AK610" s="44"/>
      <c r="AL610" s="44"/>
      <c r="AM610" s="78"/>
      <c r="AN610" s="44"/>
      <c r="AO610" s="44"/>
      <c r="AP610" s="44"/>
    </row>
    <row r="611" ht="14.25" customHeight="1">
      <c r="A611" s="44"/>
      <c r="B611" s="44"/>
      <c r="C611" s="44"/>
      <c r="D611" s="78"/>
      <c r="E611" s="44"/>
      <c r="F611" s="44"/>
      <c r="G611" s="44"/>
      <c r="H611" s="44"/>
      <c r="I611" s="44"/>
      <c r="J611" s="44"/>
      <c r="K611" s="44"/>
      <c r="L611" s="44"/>
      <c r="M611" s="44"/>
      <c r="N611" s="78"/>
      <c r="O611" s="44"/>
      <c r="P611" s="407"/>
      <c r="Q611" s="78"/>
      <c r="R611" s="464"/>
      <c r="S611" s="465"/>
      <c r="T611" s="44"/>
      <c r="U611" s="44"/>
      <c r="V611" s="44"/>
      <c r="W611" s="44"/>
      <c r="X611" s="44"/>
      <c r="Y611" s="44"/>
      <c r="Z611" s="44"/>
      <c r="AA611" s="44"/>
      <c r="AB611" s="44"/>
      <c r="AC611" s="44"/>
      <c r="AD611" s="44"/>
      <c r="AE611" s="44"/>
      <c r="AF611" s="44"/>
      <c r="AG611" s="78"/>
      <c r="AH611" s="44"/>
      <c r="AI611" s="44"/>
      <c r="AJ611" s="44"/>
      <c r="AK611" s="44"/>
      <c r="AL611" s="44"/>
      <c r="AM611" s="78"/>
      <c r="AN611" s="44"/>
      <c r="AO611" s="44"/>
      <c r="AP611" s="44"/>
    </row>
    <row r="612" ht="14.25" customHeight="1">
      <c r="A612" s="44"/>
      <c r="B612" s="44"/>
      <c r="C612" s="44"/>
      <c r="D612" s="78"/>
      <c r="E612" s="44"/>
      <c r="F612" s="44"/>
      <c r="G612" s="44"/>
      <c r="H612" s="44"/>
      <c r="I612" s="44"/>
      <c r="J612" s="44"/>
      <c r="K612" s="44"/>
      <c r="L612" s="44"/>
      <c r="M612" s="44"/>
      <c r="N612" s="78"/>
      <c r="O612" s="44"/>
      <c r="P612" s="407"/>
      <c r="Q612" s="78"/>
      <c r="R612" s="464"/>
      <c r="S612" s="465"/>
      <c r="T612" s="44"/>
      <c r="U612" s="44"/>
      <c r="V612" s="44"/>
      <c r="W612" s="44"/>
      <c r="X612" s="44"/>
      <c r="Y612" s="44"/>
      <c r="Z612" s="44"/>
      <c r="AA612" s="44"/>
      <c r="AB612" s="44"/>
      <c r="AC612" s="44"/>
      <c r="AD612" s="44"/>
      <c r="AE612" s="44"/>
      <c r="AF612" s="44"/>
      <c r="AG612" s="78"/>
      <c r="AH612" s="44"/>
      <c r="AI612" s="44"/>
      <c r="AJ612" s="44"/>
      <c r="AK612" s="44"/>
      <c r="AL612" s="44"/>
      <c r="AM612" s="78"/>
      <c r="AN612" s="44"/>
      <c r="AO612" s="44"/>
      <c r="AP612" s="44"/>
    </row>
    <row r="613" ht="14.25" customHeight="1">
      <c r="A613" s="44"/>
      <c r="B613" s="44"/>
      <c r="C613" s="44"/>
      <c r="D613" s="78"/>
      <c r="E613" s="44"/>
      <c r="F613" s="44"/>
      <c r="G613" s="44"/>
      <c r="H613" s="44"/>
      <c r="I613" s="44"/>
      <c r="J613" s="44"/>
      <c r="K613" s="44"/>
      <c r="L613" s="44"/>
      <c r="M613" s="44"/>
      <c r="N613" s="78"/>
      <c r="O613" s="44"/>
      <c r="P613" s="407"/>
      <c r="Q613" s="78"/>
      <c r="R613" s="464"/>
      <c r="S613" s="465"/>
      <c r="T613" s="44"/>
      <c r="U613" s="44"/>
      <c r="V613" s="44"/>
      <c r="W613" s="44"/>
      <c r="X613" s="44"/>
      <c r="Y613" s="44"/>
      <c r="Z613" s="44"/>
      <c r="AA613" s="44"/>
      <c r="AB613" s="44"/>
      <c r="AC613" s="44"/>
      <c r="AD613" s="44"/>
      <c r="AE613" s="44"/>
      <c r="AF613" s="44"/>
      <c r="AG613" s="78"/>
      <c r="AH613" s="44"/>
      <c r="AI613" s="44"/>
      <c r="AJ613" s="44"/>
      <c r="AK613" s="44"/>
      <c r="AL613" s="44"/>
      <c r="AM613" s="78"/>
      <c r="AN613" s="44"/>
      <c r="AO613" s="44"/>
      <c r="AP613" s="44"/>
    </row>
    <row r="614" ht="14.25" customHeight="1">
      <c r="A614" s="44"/>
      <c r="B614" s="44"/>
      <c r="C614" s="44"/>
      <c r="D614" s="78"/>
      <c r="E614" s="44"/>
      <c r="F614" s="44"/>
      <c r="G614" s="44"/>
      <c r="H614" s="44"/>
      <c r="I614" s="44"/>
      <c r="J614" s="44"/>
      <c r="K614" s="44"/>
      <c r="L614" s="44"/>
      <c r="M614" s="44"/>
      <c r="N614" s="78"/>
      <c r="O614" s="44"/>
      <c r="P614" s="407"/>
      <c r="Q614" s="78"/>
      <c r="R614" s="464"/>
      <c r="S614" s="465"/>
      <c r="T614" s="44"/>
      <c r="U614" s="44"/>
      <c r="V614" s="44"/>
      <c r="W614" s="44"/>
      <c r="X614" s="44"/>
      <c r="Y614" s="44"/>
      <c r="Z614" s="44"/>
      <c r="AA614" s="44"/>
      <c r="AB614" s="44"/>
      <c r="AC614" s="44"/>
      <c r="AD614" s="44"/>
      <c r="AE614" s="44"/>
      <c r="AF614" s="44"/>
      <c r="AG614" s="78"/>
      <c r="AH614" s="44"/>
      <c r="AI614" s="44"/>
      <c r="AJ614" s="44"/>
      <c r="AK614" s="44"/>
      <c r="AL614" s="44"/>
      <c r="AM614" s="78"/>
      <c r="AN614" s="44"/>
      <c r="AO614" s="44"/>
      <c r="AP614" s="44"/>
    </row>
    <row r="615" ht="14.25" customHeight="1">
      <c r="A615" s="44"/>
      <c r="B615" s="44"/>
      <c r="C615" s="44"/>
      <c r="D615" s="78"/>
      <c r="E615" s="44"/>
      <c r="F615" s="44"/>
      <c r="G615" s="44"/>
      <c r="H615" s="44"/>
      <c r="I615" s="44"/>
      <c r="J615" s="44"/>
      <c r="K615" s="44"/>
      <c r="L615" s="44"/>
      <c r="M615" s="44"/>
      <c r="N615" s="78"/>
      <c r="O615" s="44"/>
      <c r="P615" s="407"/>
      <c r="Q615" s="78"/>
      <c r="R615" s="464"/>
      <c r="S615" s="465"/>
      <c r="T615" s="44"/>
      <c r="U615" s="44"/>
      <c r="V615" s="44"/>
      <c r="W615" s="44"/>
      <c r="X615" s="44"/>
      <c r="Y615" s="44"/>
      <c r="Z615" s="44"/>
      <c r="AA615" s="44"/>
      <c r="AB615" s="44"/>
      <c r="AC615" s="44"/>
      <c r="AD615" s="44"/>
      <c r="AE615" s="44"/>
      <c r="AF615" s="44"/>
      <c r="AG615" s="78"/>
      <c r="AH615" s="44"/>
      <c r="AI615" s="44"/>
      <c r="AJ615" s="44"/>
      <c r="AK615" s="44"/>
      <c r="AL615" s="44"/>
      <c r="AM615" s="78"/>
      <c r="AN615" s="44"/>
      <c r="AO615" s="44"/>
      <c r="AP615" s="44"/>
    </row>
    <row r="616" ht="14.25" customHeight="1">
      <c r="A616" s="44"/>
      <c r="B616" s="44"/>
      <c r="C616" s="44"/>
      <c r="D616" s="78"/>
      <c r="E616" s="44"/>
      <c r="F616" s="44"/>
      <c r="G616" s="44"/>
      <c r="H616" s="44"/>
      <c r="I616" s="44"/>
      <c r="J616" s="44"/>
      <c r="K616" s="44"/>
      <c r="L616" s="44"/>
      <c r="M616" s="44"/>
      <c r="N616" s="78"/>
      <c r="O616" s="44"/>
      <c r="P616" s="407"/>
      <c r="Q616" s="78"/>
      <c r="R616" s="464"/>
      <c r="S616" s="465"/>
      <c r="T616" s="44"/>
      <c r="U616" s="44"/>
      <c r="V616" s="44"/>
      <c r="W616" s="44"/>
      <c r="X616" s="44"/>
      <c r="Y616" s="44"/>
      <c r="Z616" s="44"/>
      <c r="AA616" s="44"/>
      <c r="AB616" s="44"/>
      <c r="AC616" s="44"/>
      <c r="AD616" s="44"/>
      <c r="AE616" s="44"/>
      <c r="AF616" s="44"/>
      <c r="AG616" s="78"/>
      <c r="AH616" s="44"/>
      <c r="AI616" s="44"/>
      <c r="AJ616" s="44"/>
      <c r="AK616" s="44"/>
      <c r="AL616" s="44"/>
      <c r="AM616" s="78"/>
      <c r="AN616" s="44"/>
      <c r="AO616" s="44"/>
      <c r="AP616" s="44"/>
    </row>
    <row r="617" ht="14.25" customHeight="1">
      <c r="A617" s="44"/>
      <c r="B617" s="44"/>
      <c r="C617" s="44"/>
      <c r="D617" s="78"/>
      <c r="E617" s="44"/>
      <c r="F617" s="44"/>
      <c r="G617" s="44"/>
      <c r="H617" s="44"/>
      <c r="I617" s="44"/>
      <c r="J617" s="44"/>
      <c r="K617" s="44"/>
      <c r="L617" s="44"/>
      <c r="M617" s="44"/>
      <c r="N617" s="78"/>
      <c r="O617" s="44"/>
      <c r="P617" s="407"/>
      <c r="Q617" s="78"/>
      <c r="R617" s="464"/>
      <c r="S617" s="465"/>
      <c r="T617" s="44"/>
      <c r="U617" s="44"/>
      <c r="V617" s="44"/>
      <c r="W617" s="44"/>
      <c r="X617" s="44"/>
      <c r="Y617" s="44"/>
      <c r="Z617" s="44"/>
      <c r="AA617" s="44"/>
      <c r="AB617" s="44"/>
      <c r="AC617" s="44"/>
      <c r="AD617" s="44"/>
      <c r="AE617" s="44"/>
      <c r="AF617" s="44"/>
      <c r="AG617" s="78"/>
      <c r="AH617" s="44"/>
      <c r="AI617" s="44"/>
      <c r="AJ617" s="44"/>
      <c r="AK617" s="44"/>
      <c r="AL617" s="44"/>
      <c r="AM617" s="78"/>
      <c r="AN617" s="44"/>
      <c r="AO617" s="44"/>
      <c r="AP617" s="44"/>
    </row>
    <row r="618" ht="14.25" customHeight="1">
      <c r="A618" s="44"/>
      <c r="B618" s="44"/>
      <c r="C618" s="44"/>
      <c r="D618" s="78"/>
      <c r="E618" s="44"/>
      <c r="F618" s="44"/>
      <c r="G618" s="44"/>
      <c r="H618" s="44"/>
      <c r="I618" s="44"/>
      <c r="J618" s="44"/>
      <c r="K618" s="44"/>
      <c r="L618" s="44"/>
      <c r="M618" s="44"/>
      <c r="N618" s="78"/>
      <c r="O618" s="44"/>
      <c r="P618" s="407"/>
      <c r="Q618" s="78"/>
      <c r="R618" s="464"/>
      <c r="S618" s="465"/>
      <c r="T618" s="44"/>
      <c r="U618" s="44"/>
      <c r="V618" s="44"/>
      <c r="W618" s="44"/>
      <c r="X618" s="44"/>
      <c r="Y618" s="44"/>
      <c r="Z618" s="44"/>
      <c r="AA618" s="44"/>
      <c r="AB618" s="44"/>
      <c r="AC618" s="44"/>
      <c r="AD618" s="44"/>
      <c r="AE618" s="44"/>
      <c r="AF618" s="44"/>
      <c r="AG618" s="78"/>
      <c r="AH618" s="44"/>
      <c r="AI618" s="44"/>
      <c r="AJ618" s="44"/>
      <c r="AK618" s="44"/>
      <c r="AL618" s="44"/>
      <c r="AM618" s="78"/>
      <c r="AN618" s="44"/>
      <c r="AO618" s="44"/>
      <c r="AP618" s="44"/>
    </row>
    <row r="619" ht="14.25" customHeight="1">
      <c r="A619" s="44"/>
      <c r="B619" s="44"/>
      <c r="C619" s="44"/>
      <c r="D619" s="78"/>
      <c r="E619" s="44"/>
      <c r="F619" s="44"/>
      <c r="G619" s="44"/>
      <c r="H619" s="44"/>
      <c r="I619" s="44"/>
      <c r="J619" s="44"/>
      <c r="K619" s="44"/>
      <c r="L619" s="44"/>
      <c r="M619" s="44"/>
      <c r="N619" s="78"/>
      <c r="O619" s="44"/>
      <c r="P619" s="407"/>
      <c r="Q619" s="78"/>
      <c r="R619" s="464"/>
      <c r="S619" s="465"/>
      <c r="T619" s="44"/>
      <c r="U619" s="44"/>
      <c r="V619" s="44"/>
      <c r="W619" s="44"/>
      <c r="X619" s="44"/>
      <c r="Y619" s="44"/>
      <c r="Z619" s="44"/>
      <c r="AA619" s="44"/>
      <c r="AB619" s="44"/>
      <c r="AC619" s="44"/>
      <c r="AD619" s="44"/>
      <c r="AE619" s="44"/>
      <c r="AF619" s="44"/>
      <c r="AG619" s="78"/>
      <c r="AH619" s="44"/>
      <c r="AI619" s="44"/>
      <c r="AJ619" s="44"/>
      <c r="AK619" s="44"/>
      <c r="AL619" s="44"/>
      <c r="AM619" s="78"/>
      <c r="AN619" s="44"/>
      <c r="AO619" s="44"/>
      <c r="AP619" s="44"/>
    </row>
    <row r="620" ht="14.25" customHeight="1">
      <c r="A620" s="44"/>
      <c r="B620" s="44"/>
      <c r="C620" s="44"/>
      <c r="D620" s="78"/>
      <c r="E620" s="44"/>
      <c r="F620" s="44"/>
      <c r="G620" s="44"/>
      <c r="H620" s="44"/>
      <c r="I620" s="44"/>
      <c r="J620" s="44"/>
      <c r="K620" s="44"/>
      <c r="L620" s="44"/>
      <c r="M620" s="44"/>
      <c r="N620" s="78"/>
      <c r="O620" s="44"/>
      <c r="P620" s="407"/>
      <c r="Q620" s="78"/>
      <c r="R620" s="464"/>
      <c r="S620" s="465"/>
      <c r="T620" s="44"/>
      <c r="U620" s="44"/>
      <c r="V620" s="44"/>
      <c r="W620" s="44"/>
      <c r="X620" s="44"/>
      <c r="Y620" s="44"/>
      <c r="Z620" s="44"/>
      <c r="AA620" s="44"/>
      <c r="AB620" s="44"/>
      <c r="AC620" s="44"/>
      <c r="AD620" s="44"/>
      <c r="AE620" s="44"/>
      <c r="AF620" s="44"/>
      <c r="AG620" s="78"/>
      <c r="AH620" s="44"/>
      <c r="AI620" s="44"/>
      <c r="AJ620" s="44"/>
      <c r="AK620" s="44"/>
      <c r="AL620" s="44"/>
      <c r="AM620" s="78"/>
      <c r="AN620" s="44"/>
      <c r="AO620" s="44"/>
      <c r="AP620" s="44"/>
    </row>
    <row r="621" ht="14.25" customHeight="1">
      <c r="A621" s="44"/>
      <c r="B621" s="44"/>
      <c r="C621" s="44"/>
      <c r="D621" s="78"/>
      <c r="E621" s="44"/>
      <c r="F621" s="44"/>
      <c r="G621" s="44"/>
      <c r="H621" s="44"/>
      <c r="I621" s="44"/>
      <c r="J621" s="44"/>
      <c r="K621" s="44"/>
      <c r="L621" s="44"/>
      <c r="M621" s="44"/>
      <c r="N621" s="78"/>
      <c r="O621" s="44"/>
      <c r="P621" s="407"/>
      <c r="Q621" s="78"/>
      <c r="R621" s="464"/>
      <c r="S621" s="465"/>
      <c r="T621" s="44"/>
      <c r="U621" s="44"/>
      <c r="V621" s="44"/>
      <c r="W621" s="44"/>
      <c r="X621" s="44"/>
      <c r="Y621" s="44"/>
      <c r="Z621" s="44"/>
      <c r="AA621" s="44"/>
      <c r="AB621" s="44"/>
      <c r="AC621" s="44"/>
      <c r="AD621" s="44"/>
      <c r="AE621" s="44"/>
      <c r="AF621" s="44"/>
      <c r="AG621" s="78"/>
      <c r="AH621" s="44"/>
      <c r="AI621" s="44"/>
      <c r="AJ621" s="44"/>
      <c r="AK621" s="44"/>
      <c r="AL621" s="44"/>
      <c r="AM621" s="78"/>
      <c r="AN621" s="44"/>
      <c r="AO621" s="44"/>
      <c r="AP621" s="44"/>
    </row>
    <row r="622" ht="14.25" customHeight="1">
      <c r="A622" s="44"/>
      <c r="B622" s="44"/>
      <c r="C622" s="44"/>
      <c r="D622" s="78"/>
      <c r="E622" s="44"/>
      <c r="F622" s="44"/>
      <c r="G622" s="44"/>
      <c r="H622" s="44"/>
      <c r="I622" s="44"/>
      <c r="J622" s="44"/>
      <c r="K622" s="44"/>
      <c r="L622" s="44"/>
      <c r="M622" s="44"/>
      <c r="N622" s="78"/>
      <c r="O622" s="44"/>
      <c r="P622" s="407"/>
      <c r="Q622" s="78"/>
      <c r="R622" s="464"/>
      <c r="S622" s="465"/>
      <c r="T622" s="44"/>
      <c r="U622" s="44"/>
      <c r="V622" s="44"/>
      <c r="W622" s="44"/>
      <c r="X622" s="44"/>
      <c r="Y622" s="44"/>
      <c r="Z622" s="44"/>
      <c r="AA622" s="44"/>
      <c r="AB622" s="44"/>
      <c r="AC622" s="44"/>
      <c r="AD622" s="44"/>
      <c r="AE622" s="44"/>
      <c r="AF622" s="44"/>
      <c r="AG622" s="78"/>
      <c r="AH622" s="44"/>
      <c r="AI622" s="44"/>
      <c r="AJ622" s="44"/>
      <c r="AK622" s="44"/>
      <c r="AL622" s="44"/>
      <c r="AM622" s="78"/>
      <c r="AN622" s="44"/>
      <c r="AO622" s="44"/>
      <c r="AP622" s="44"/>
    </row>
    <row r="623" ht="14.25" customHeight="1">
      <c r="A623" s="44"/>
      <c r="B623" s="44"/>
      <c r="C623" s="44"/>
      <c r="D623" s="78"/>
      <c r="E623" s="44"/>
      <c r="F623" s="44"/>
      <c r="G623" s="44"/>
      <c r="H623" s="44"/>
      <c r="I623" s="44"/>
      <c r="J623" s="44"/>
      <c r="K623" s="44"/>
      <c r="L623" s="44"/>
      <c r="M623" s="44"/>
      <c r="N623" s="78"/>
      <c r="O623" s="44"/>
      <c r="P623" s="407"/>
      <c r="Q623" s="78"/>
      <c r="R623" s="464"/>
      <c r="S623" s="465"/>
      <c r="T623" s="44"/>
      <c r="U623" s="44"/>
      <c r="V623" s="44"/>
      <c r="W623" s="44"/>
      <c r="X623" s="44"/>
      <c r="Y623" s="44"/>
      <c r="Z623" s="44"/>
      <c r="AA623" s="44"/>
      <c r="AB623" s="44"/>
      <c r="AC623" s="44"/>
      <c r="AD623" s="44"/>
      <c r="AE623" s="44"/>
      <c r="AF623" s="44"/>
      <c r="AG623" s="78"/>
      <c r="AH623" s="44"/>
      <c r="AI623" s="44"/>
      <c r="AJ623" s="44"/>
      <c r="AK623" s="44"/>
      <c r="AL623" s="44"/>
      <c r="AM623" s="78"/>
      <c r="AN623" s="44"/>
      <c r="AO623" s="44"/>
      <c r="AP623" s="44"/>
    </row>
    <row r="624" ht="14.25" customHeight="1">
      <c r="A624" s="44"/>
      <c r="B624" s="44"/>
      <c r="C624" s="44"/>
      <c r="D624" s="78"/>
      <c r="E624" s="44"/>
      <c r="F624" s="44"/>
      <c r="G624" s="44"/>
      <c r="H624" s="44"/>
      <c r="I624" s="44"/>
      <c r="J624" s="44"/>
      <c r="K624" s="44"/>
      <c r="L624" s="44"/>
      <c r="M624" s="44"/>
      <c r="N624" s="78"/>
      <c r="O624" s="44"/>
      <c r="P624" s="407"/>
      <c r="Q624" s="78"/>
      <c r="R624" s="464"/>
      <c r="S624" s="465"/>
      <c r="T624" s="44"/>
      <c r="U624" s="44"/>
      <c r="V624" s="44"/>
      <c r="W624" s="44"/>
      <c r="X624" s="44"/>
      <c r="Y624" s="44"/>
      <c r="Z624" s="44"/>
      <c r="AA624" s="44"/>
      <c r="AB624" s="44"/>
      <c r="AC624" s="44"/>
      <c r="AD624" s="44"/>
      <c r="AE624" s="44"/>
      <c r="AF624" s="44"/>
      <c r="AG624" s="78"/>
      <c r="AH624" s="44"/>
      <c r="AI624" s="44"/>
      <c r="AJ624" s="44"/>
      <c r="AK624" s="44"/>
      <c r="AL624" s="44"/>
      <c r="AM624" s="78"/>
      <c r="AN624" s="44"/>
      <c r="AO624" s="44"/>
      <c r="AP624" s="44"/>
    </row>
    <row r="625" ht="14.25" customHeight="1">
      <c r="A625" s="44"/>
      <c r="B625" s="44"/>
      <c r="C625" s="44"/>
      <c r="D625" s="78"/>
      <c r="E625" s="44"/>
      <c r="F625" s="44"/>
      <c r="G625" s="44"/>
      <c r="H625" s="44"/>
      <c r="I625" s="44"/>
      <c r="J625" s="44"/>
      <c r="K625" s="44"/>
      <c r="L625" s="44"/>
      <c r="M625" s="44"/>
      <c r="N625" s="78"/>
      <c r="O625" s="44"/>
      <c r="P625" s="407"/>
      <c r="Q625" s="78"/>
      <c r="R625" s="464"/>
      <c r="S625" s="465"/>
      <c r="T625" s="44"/>
      <c r="U625" s="44"/>
      <c r="V625" s="44"/>
      <c r="W625" s="44"/>
      <c r="X625" s="44"/>
      <c r="Y625" s="44"/>
      <c r="Z625" s="44"/>
      <c r="AA625" s="44"/>
      <c r="AB625" s="44"/>
      <c r="AC625" s="44"/>
      <c r="AD625" s="44"/>
      <c r="AE625" s="44"/>
      <c r="AF625" s="44"/>
      <c r="AG625" s="78"/>
      <c r="AH625" s="44"/>
      <c r="AI625" s="44"/>
      <c r="AJ625" s="44"/>
      <c r="AK625" s="44"/>
      <c r="AL625" s="44"/>
      <c r="AM625" s="78"/>
      <c r="AN625" s="44"/>
      <c r="AO625" s="44"/>
      <c r="AP625" s="44"/>
    </row>
    <row r="626" ht="14.25" customHeight="1">
      <c r="A626" s="44"/>
      <c r="B626" s="44"/>
      <c r="C626" s="44"/>
      <c r="D626" s="78"/>
      <c r="E626" s="44"/>
      <c r="F626" s="44"/>
      <c r="G626" s="44"/>
      <c r="H626" s="44"/>
      <c r="I626" s="44"/>
      <c r="J626" s="44"/>
      <c r="K626" s="44"/>
      <c r="L626" s="44"/>
      <c r="M626" s="44"/>
      <c r="N626" s="78"/>
      <c r="O626" s="44"/>
      <c r="P626" s="407"/>
      <c r="Q626" s="78"/>
      <c r="R626" s="464"/>
      <c r="S626" s="465"/>
      <c r="T626" s="44"/>
      <c r="U626" s="44"/>
      <c r="V626" s="44"/>
      <c r="W626" s="44"/>
      <c r="X626" s="44"/>
      <c r="Y626" s="44"/>
      <c r="Z626" s="44"/>
      <c r="AA626" s="44"/>
      <c r="AB626" s="44"/>
      <c r="AC626" s="44"/>
      <c r="AD626" s="44"/>
      <c r="AE626" s="44"/>
      <c r="AF626" s="44"/>
      <c r="AG626" s="78"/>
      <c r="AH626" s="44"/>
      <c r="AI626" s="44"/>
      <c r="AJ626" s="44"/>
      <c r="AK626" s="44"/>
      <c r="AL626" s="44"/>
      <c r="AM626" s="78"/>
      <c r="AN626" s="44"/>
      <c r="AO626" s="44"/>
      <c r="AP626" s="44"/>
    </row>
    <row r="627" ht="14.25" customHeight="1">
      <c r="A627" s="44"/>
      <c r="B627" s="44"/>
      <c r="C627" s="44"/>
      <c r="D627" s="78"/>
      <c r="E627" s="44"/>
      <c r="F627" s="44"/>
      <c r="G627" s="44"/>
      <c r="H627" s="44"/>
      <c r="I627" s="44"/>
      <c r="J627" s="44"/>
      <c r="K627" s="44"/>
      <c r="L627" s="44"/>
      <c r="M627" s="44"/>
      <c r="N627" s="78"/>
      <c r="O627" s="44"/>
      <c r="P627" s="407"/>
      <c r="Q627" s="78"/>
      <c r="R627" s="464"/>
      <c r="S627" s="465"/>
      <c r="T627" s="44"/>
      <c r="U627" s="44"/>
      <c r="V627" s="44"/>
      <c r="W627" s="44"/>
      <c r="X627" s="44"/>
      <c r="Y627" s="44"/>
      <c r="Z627" s="44"/>
      <c r="AA627" s="44"/>
      <c r="AB627" s="44"/>
      <c r="AC627" s="44"/>
      <c r="AD627" s="44"/>
      <c r="AE627" s="44"/>
      <c r="AF627" s="44"/>
      <c r="AG627" s="78"/>
      <c r="AH627" s="44"/>
      <c r="AI627" s="44"/>
      <c r="AJ627" s="44"/>
      <c r="AK627" s="44"/>
      <c r="AL627" s="44"/>
      <c r="AM627" s="78"/>
      <c r="AN627" s="44"/>
      <c r="AO627" s="44"/>
      <c r="AP627" s="44"/>
    </row>
    <row r="628" ht="14.25" customHeight="1">
      <c r="A628" s="44"/>
      <c r="B628" s="44"/>
      <c r="C628" s="44"/>
      <c r="D628" s="78"/>
      <c r="E628" s="44"/>
      <c r="F628" s="44"/>
      <c r="G628" s="44"/>
      <c r="H628" s="44"/>
      <c r="I628" s="44"/>
      <c r="J628" s="44"/>
      <c r="K628" s="44"/>
      <c r="L628" s="44"/>
      <c r="M628" s="44"/>
      <c r="N628" s="78"/>
      <c r="O628" s="44"/>
      <c r="P628" s="407"/>
      <c r="Q628" s="78"/>
      <c r="R628" s="464"/>
      <c r="S628" s="465"/>
      <c r="T628" s="44"/>
      <c r="U628" s="44"/>
      <c r="V628" s="44"/>
      <c r="W628" s="44"/>
      <c r="X628" s="44"/>
      <c r="Y628" s="44"/>
      <c r="Z628" s="44"/>
      <c r="AA628" s="44"/>
      <c r="AB628" s="44"/>
      <c r="AC628" s="44"/>
      <c r="AD628" s="44"/>
      <c r="AE628" s="44"/>
      <c r="AF628" s="44"/>
      <c r="AG628" s="78"/>
      <c r="AH628" s="44"/>
      <c r="AI628" s="44"/>
      <c r="AJ628" s="44"/>
      <c r="AK628" s="44"/>
      <c r="AL628" s="44"/>
      <c r="AM628" s="78"/>
      <c r="AN628" s="44"/>
      <c r="AO628" s="44"/>
      <c r="AP628" s="44"/>
    </row>
    <row r="629" ht="14.25" customHeight="1">
      <c r="A629" s="44"/>
      <c r="B629" s="44"/>
      <c r="C629" s="44"/>
      <c r="D629" s="78"/>
      <c r="E629" s="44"/>
      <c r="F629" s="44"/>
      <c r="G629" s="44"/>
      <c r="H629" s="44"/>
      <c r="I629" s="44"/>
      <c r="J629" s="44"/>
      <c r="K629" s="44"/>
      <c r="L629" s="44"/>
      <c r="M629" s="44"/>
      <c r="N629" s="78"/>
      <c r="O629" s="44"/>
      <c r="P629" s="407"/>
      <c r="Q629" s="78"/>
      <c r="R629" s="464"/>
      <c r="S629" s="465"/>
      <c r="T629" s="44"/>
      <c r="U629" s="44"/>
      <c r="V629" s="44"/>
      <c r="W629" s="44"/>
      <c r="X629" s="44"/>
      <c r="Y629" s="44"/>
      <c r="Z629" s="44"/>
      <c r="AA629" s="44"/>
      <c r="AB629" s="44"/>
      <c r="AC629" s="44"/>
      <c r="AD629" s="44"/>
      <c r="AE629" s="44"/>
      <c r="AF629" s="44"/>
      <c r="AG629" s="78"/>
      <c r="AH629" s="44"/>
      <c r="AI629" s="44"/>
      <c r="AJ629" s="44"/>
      <c r="AK629" s="44"/>
      <c r="AL629" s="44"/>
      <c r="AM629" s="78"/>
      <c r="AN629" s="44"/>
      <c r="AO629" s="44"/>
      <c r="AP629" s="44"/>
    </row>
    <row r="630" ht="14.25" customHeight="1">
      <c r="A630" s="44"/>
      <c r="B630" s="44"/>
      <c r="C630" s="44"/>
      <c r="D630" s="78"/>
      <c r="E630" s="44"/>
      <c r="F630" s="44"/>
      <c r="G630" s="44"/>
      <c r="H630" s="44"/>
      <c r="I630" s="44"/>
      <c r="J630" s="44"/>
      <c r="K630" s="44"/>
      <c r="L630" s="44"/>
      <c r="M630" s="44"/>
      <c r="N630" s="78"/>
      <c r="O630" s="44"/>
      <c r="P630" s="407"/>
      <c r="Q630" s="78"/>
      <c r="R630" s="464"/>
      <c r="S630" s="465"/>
      <c r="T630" s="44"/>
      <c r="U630" s="44"/>
      <c r="V630" s="44"/>
      <c r="W630" s="44"/>
      <c r="X630" s="44"/>
      <c r="Y630" s="44"/>
      <c r="Z630" s="44"/>
      <c r="AA630" s="44"/>
      <c r="AB630" s="44"/>
      <c r="AC630" s="44"/>
      <c r="AD630" s="44"/>
      <c r="AE630" s="44"/>
      <c r="AF630" s="44"/>
      <c r="AG630" s="78"/>
      <c r="AH630" s="44"/>
      <c r="AI630" s="44"/>
      <c r="AJ630" s="44"/>
      <c r="AK630" s="44"/>
      <c r="AL630" s="44"/>
      <c r="AM630" s="78"/>
      <c r="AN630" s="44"/>
      <c r="AO630" s="44"/>
      <c r="AP630" s="44"/>
    </row>
    <row r="631" ht="14.25" customHeight="1">
      <c r="A631" s="44"/>
      <c r="B631" s="44"/>
      <c r="C631" s="44"/>
      <c r="D631" s="78"/>
      <c r="E631" s="44"/>
      <c r="F631" s="44"/>
      <c r="G631" s="44"/>
      <c r="H631" s="44"/>
      <c r="I631" s="44"/>
      <c r="J631" s="44"/>
      <c r="K631" s="44"/>
      <c r="L631" s="44"/>
      <c r="M631" s="44"/>
      <c r="N631" s="78"/>
      <c r="O631" s="44"/>
      <c r="P631" s="407"/>
      <c r="Q631" s="78"/>
      <c r="R631" s="464"/>
      <c r="S631" s="465"/>
      <c r="T631" s="44"/>
      <c r="U631" s="44"/>
      <c r="V631" s="44"/>
      <c r="W631" s="44"/>
      <c r="X631" s="44"/>
      <c r="Y631" s="44"/>
      <c r="Z631" s="44"/>
      <c r="AA631" s="44"/>
      <c r="AB631" s="44"/>
      <c r="AC631" s="44"/>
      <c r="AD631" s="44"/>
      <c r="AE631" s="44"/>
      <c r="AF631" s="44"/>
      <c r="AG631" s="78"/>
      <c r="AH631" s="44"/>
      <c r="AI631" s="44"/>
      <c r="AJ631" s="44"/>
      <c r="AK631" s="44"/>
      <c r="AL631" s="44"/>
      <c r="AM631" s="78"/>
      <c r="AN631" s="44"/>
      <c r="AO631" s="44"/>
      <c r="AP631" s="44"/>
    </row>
    <row r="632" ht="14.25" customHeight="1">
      <c r="A632" s="44"/>
      <c r="B632" s="44"/>
      <c r="C632" s="44"/>
      <c r="D632" s="78"/>
      <c r="E632" s="44"/>
      <c r="F632" s="44"/>
      <c r="G632" s="44"/>
      <c r="H632" s="44"/>
      <c r="I632" s="44"/>
      <c r="J632" s="44"/>
      <c r="K632" s="44"/>
      <c r="L632" s="44"/>
      <c r="M632" s="44"/>
      <c r="N632" s="78"/>
      <c r="O632" s="44"/>
      <c r="P632" s="407"/>
      <c r="Q632" s="78"/>
      <c r="R632" s="464"/>
      <c r="S632" s="465"/>
      <c r="T632" s="44"/>
      <c r="U632" s="44"/>
      <c r="V632" s="44"/>
      <c r="W632" s="44"/>
      <c r="X632" s="44"/>
      <c r="Y632" s="44"/>
      <c r="Z632" s="44"/>
      <c r="AA632" s="44"/>
      <c r="AB632" s="44"/>
      <c r="AC632" s="44"/>
      <c r="AD632" s="44"/>
      <c r="AE632" s="44"/>
      <c r="AF632" s="44"/>
      <c r="AG632" s="78"/>
      <c r="AH632" s="44"/>
      <c r="AI632" s="44"/>
      <c r="AJ632" s="44"/>
      <c r="AK632" s="44"/>
      <c r="AL632" s="44"/>
      <c r="AM632" s="78"/>
      <c r="AN632" s="44"/>
      <c r="AO632" s="44"/>
      <c r="AP632" s="44"/>
    </row>
    <row r="633" ht="14.25" customHeight="1">
      <c r="A633" s="44"/>
      <c r="B633" s="44"/>
      <c r="C633" s="44"/>
      <c r="D633" s="78"/>
      <c r="E633" s="44"/>
      <c r="F633" s="44"/>
      <c r="G633" s="44"/>
      <c r="H633" s="44"/>
      <c r="I633" s="44"/>
      <c r="J633" s="44"/>
      <c r="K633" s="44"/>
      <c r="L633" s="44"/>
      <c r="M633" s="44"/>
      <c r="N633" s="78"/>
      <c r="O633" s="44"/>
      <c r="P633" s="407"/>
      <c r="Q633" s="78"/>
      <c r="R633" s="464"/>
      <c r="S633" s="465"/>
      <c r="T633" s="44"/>
      <c r="U633" s="44"/>
      <c r="V633" s="44"/>
      <c r="W633" s="44"/>
      <c r="X633" s="44"/>
      <c r="Y633" s="44"/>
      <c r="Z633" s="44"/>
      <c r="AA633" s="44"/>
      <c r="AB633" s="44"/>
      <c r="AC633" s="44"/>
      <c r="AD633" s="44"/>
      <c r="AE633" s="44"/>
      <c r="AF633" s="44"/>
      <c r="AG633" s="78"/>
      <c r="AH633" s="44"/>
      <c r="AI633" s="44"/>
      <c r="AJ633" s="44"/>
      <c r="AK633" s="44"/>
      <c r="AL633" s="44"/>
      <c r="AM633" s="78"/>
      <c r="AN633" s="44"/>
      <c r="AO633" s="44"/>
      <c r="AP633" s="44"/>
    </row>
    <row r="634" ht="14.25" customHeight="1">
      <c r="A634" s="44"/>
      <c r="B634" s="44"/>
      <c r="C634" s="44"/>
      <c r="D634" s="78"/>
      <c r="E634" s="44"/>
      <c r="F634" s="44"/>
      <c r="G634" s="44"/>
      <c r="H634" s="44"/>
      <c r="I634" s="44"/>
      <c r="J634" s="44"/>
      <c r="K634" s="44"/>
      <c r="L634" s="44"/>
      <c r="M634" s="44"/>
      <c r="N634" s="78"/>
      <c r="O634" s="44"/>
      <c r="P634" s="407"/>
      <c r="Q634" s="78"/>
      <c r="R634" s="464"/>
      <c r="S634" s="465"/>
      <c r="T634" s="44"/>
      <c r="U634" s="44"/>
      <c r="V634" s="44"/>
      <c r="W634" s="44"/>
      <c r="X634" s="44"/>
      <c r="Y634" s="44"/>
      <c r="Z634" s="44"/>
      <c r="AA634" s="44"/>
      <c r="AB634" s="44"/>
      <c r="AC634" s="44"/>
      <c r="AD634" s="44"/>
      <c r="AE634" s="44"/>
      <c r="AF634" s="44"/>
      <c r="AG634" s="78"/>
      <c r="AH634" s="44"/>
      <c r="AI634" s="44"/>
      <c r="AJ634" s="44"/>
      <c r="AK634" s="44"/>
      <c r="AL634" s="44"/>
      <c r="AM634" s="78"/>
      <c r="AN634" s="44"/>
      <c r="AO634" s="44"/>
      <c r="AP634" s="44"/>
    </row>
    <row r="635" ht="14.25" customHeight="1">
      <c r="A635" s="44"/>
      <c r="B635" s="44"/>
      <c r="C635" s="44"/>
      <c r="D635" s="78"/>
      <c r="E635" s="44"/>
      <c r="F635" s="44"/>
      <c r="G635" s="44"/>
      <c r="H635" s="44"/>
      <c r="I635" s="44"/>
      <c r="J635" s="44"/>
      <c r="K635" s="44"/>
      <c r="L635" s="44"/>
      <c r="M635" s="44"/>
      <c r="N635" s="78"/>
      <c r="O635" s="44"/>
      <c r="P635" s="407"/>
      <c r="Q635" s="78"/>
      <c r="R635" s="464"/>
      <c r="S635" s="465"/>
      <c r="T635" s="44"/>
      <c r="U635" s="44"/>
      <c r="V635" s="44"/>
      <c r="W635" s="44"/>
      <c r="X635" s="44"/>
      <c r="Y635" s="44"/>
      <c r="Z635" s="44"/>
      <c r="AA635" s="44"/>
      <c r="AB635" s="44"/>
      <c r="AC635" s="44"/>
      <c r="AD635" s="44"/>
      <c r="AE635" s="44"/>
      <c r="AF635" s="44"/>
      <c r="AG635" s="78"/>
      <c r="AH635" s="44"/>
      <c r="AI635" s="44"/>
      <c r="AJ635" s="44"/>
      <c r="AK635" s="44"/>
      <c r="AL635" s="44"/>
      <c r="AM635" s="78"/>
      <c r="AN635" s="44"/>
      <c r="AO635" s="44"/>
      <c r="AP635" s="44"/>
    </row>
    <row r="636" ht="14.25" customHeight="1">
      <c r="A636" s="44"/>
      <c r="B636" s="44"/>
      <c r="C636" s="44"/>
      <c r="D636" s="78"/>
      <c r="E636" s="44"/>
      <c r="F636" s="44"/>
      <c r="G636" s="44"/>
      <c r="H636" s="44"/>
      <c r="I636" s="44"/>
      <c r="J636" s="44"/>
      <c r="K636" s="44"/>
      <c r="L636" s="44"/>
      <c r="M636" s="44"/>
      <c r="N636" s="78"/>
      <c r="O636" s="44"/>
      <c r="P636" s="407"/>
      <c r="Q636" s="78"/>
      <c r="R636" s="464"/>
      <c r="S636" s="465"/>
      <c r="T636" s="44"/>
      <c r="U636" s="44"/>
      <c r="V636" s="44"/>
      <c r="W636" s="44"/>
      <c r="X636" s="44"/>
      <c r="Y636" s="44"/>
      <c r="Z636" s="44"/>
      <c r="AA636" s="44"/>
      <c r="AB636" s="44"/>
      <c r="AC636" s="44"/>
      <c r="AD636" s="44"/>
      <c r="AE636" s="44"/>
      <c r="AF636" s="44"/>
      <c r="AG636" s="78"/>
      <c r="AH636" s="44"/>
      <c r="AI636" s="44"/>
      <c r="AJ636" s="44"/>
      <c r="AK636" s="44"/>
      <c r="AL636" s="44"/>
      <c r="AM636" s="78"/>
      <c r="AN636" s="44"/>
      <c r="AO636" s="44"/>
      <c r="AP636" s="44"/>
    </row>
    <row r="637" ht="14.25" customHeight="1">
      <c r="A637" s="44"/>
      <c r="B637" s="44"/>
      <c r="C637" s="44"/>
      <c r="D637" s="78"/>
      <c r="E637" s="44"/>
      <c r="F637" s="44"/>
      <c r="G637" s="44"/>
      <c r="H637" s="44"/>
      <c r="I637" s="44"/>
      <c r="J637" s="44"/>
      <c r="K637" s="44"/>
      <c r="L637" s="44"/>
      <c r="M637" s="44"/>
      <c r="N637" s="78"/>
      <c r="O637" s="44"/>
      <c r="P637" s="407"/>
      <c r="Q637" s="78"/>
      <c r="R637" s="464"/>
      <c r="S637" s="465"/>
      <c r="T637" s="44"/>
      <c r="U637" s="44"/>
      <c r="V637" s="44"/>
      <c r="W637" s="44"/>
      <c r="X637" s="44"/>
      <c r="Y637" s="44"/>
      <c r="Z637" s="44"/>
      <c r="AA637" s="44"/>
      <c r="AB637" s="44"/>
      <c r="AC637" s="44"/>
      <c r="AD637" s="44"/>
      <c r="AE637" s="44"/>
      <c r="AF637" s="44"/>
      <c r="AG637" s="78"/>
      <c r="AH637" s="44"/>
      <c r="AI637" s="44"/>
      <c r="AJ637" s="44"/>
      <c r="AK637" s="44"/>
      <c r="AL637" s="44"/>
      <c r="AM637" s="78"/>
      <c r="AN637" s="44"/>
      <c r="AO637" s="44"/>
      <c r="AP637" s="44"/>
    </row>
    <row r="638" ht="14.25" customHeight="1">
      <c r="A638" s="44"/>
      <c r="B638" s="44"/>
      <c r="C638" s="44"/>
      <c r="D638" s="78"/>
      <c r="E638" s="44"/>
      <c r="F638" s="44"/>
      <c r="G638" s="44"/>
      <c r="H638" s="44"/>
      <c r="I638" s="44"/>
      <c r="J638" s="44"/>
      <c r="K638" s="44"/>
      <c r="L638" s="44"/>
      <c r="M638" s="44"/>
      <c r="N638" s="78"/>
      <c r="O638" s="44"/>
      <c r="P638" s="407"/>
      <c r="Q638" s="78"/>
      <c r="R638" s="464"/>
      <c r="S638" s="465"/>
      <c r="T638" s="44"/>
      <c r="U638" s="44"/>
      <c r="V638" s="44"/>
      <c r="W638" s="44"/>
      <c r="X638" s="44"/>
      <c r="Y638" s="44"/>
      <c r="Z638" s="44"/>
      <c r="AA638" s="44"/>
      <c r="AB638" s="44"/>
      <c r="AC638" s="44"/>
      <c r="AD638" s="44"/>
      <c r="AE638" s="44"/>
      <c r="AF638" s="44"/>
      <c r="AG638" s="78"/>
      <c r="AH638" s="44"/>
      <c r="AI638" s="44"/>
      <c r="AJ638" s="44"/>
      <c r="AK638" s="44"/>
      <c r="AL638" s="44"/>
      <c r="AM638" s="78"/>
      <c r="AN638" s="44"/>
      <c r="AO638" s="44"/>
      <c r="AP638" s="44"/>
    </row>
    <row r="639" ht="14.25" customHeight="1">
      <c r="A639" s="44"/>
      <c r="B639" s="44"/>
      <c r="C639" s="44"/>
      <c r="D639" s="78"/>
      <c r="E639" s="44"/>
      <c r="F639" s="44"/>
      <c r="G639" s="44"/>
      <c r="H639" s="44"/>
      <c r="I639" s="44"/>
      <c r="J639" s="44"/>
      <c r="K639" s="44"/>
      <c r="L639" s="44"/>
      <c r="M639" s="44"/>
      <c r="N639" s="78"/>
      <c r="O639" s="44"/>
      <c r="P639" s="407"/>
      <c r="Q639" s="78"/>
      <c r="R639" s="464"/>
      <c r="S639" s="465"/>
      <c r="T639" s="44"/>
      <c r="U639" s="44"/>
      <c r="V639" s="44"/>
      <c r="W639" s="44"/>
      <c r="X639" s="44"/>
      <c r="Y639" s="44"/>
      <c r="Z639" s="44"/>
      <c r="AA639" s="44"/>
      <c r="AB639" s="44"/>
      <c r="AC639" s="44"/>
      <c r="AD639" s="44"/>
      <c r="AE639" s="44"/>
      <c r="AF639" s="44"/>
      <c r="AG639" s="78"/>
      <c r="AH639" s="44"/>
      <c r="AI639" s="44"/>
      <c r="AJ639" s="44"/>
      <c r="AK639" s="44"/>
      <c r="AL639" s="44"/>
      <c r="AM639" s="78"/>
      <c r="AN639" s="44"/>
      <c r="AO639" s="44"/>
      <c r="AP639" s="44"/>
    </row>
    <row r="640" ht="14.25" customHeight="1">
      <c r="A640" s="44"/>
      <c r="B640" s="44"/>
      <c r="C640" s="44"/>
      <c r="D640" s="78"/>
      <c r="E640" s="44"/>
      <c r="F640" s="44"/>
      <c r="G640" s="44"/>
      <c r="H640" s="44"/>
      <c r="I640" s="44"/>
      <c r="J640" s="44"/>
      <c r="K640" s="44"/>
      <c r="L640" s="44"/>
      <c r="M640" s="44"/>
      <c r="N640" s="78"/>
      <c r="O640" s="44"/>
      <c r="P640" s="407"/>
      <c r="Q640" s="78"/>
      <c r="R640" s="464"/>
      <c r="S640" s="465"/>
      <c r="T640" s="44"/>
      <c r="U640" s="44"/>
      <c r="V640" s="44"/>
      <c r="W640" s="44"/>
      <c r="X640" s="44"/>
      <c r="Y640" s="44"/>
      <c r="Z640" s="44"/>
      <c r="AA640" s="44"/>
      <c r="AB640" s="44"/>
      <c r="AC640" s="44"/>
      <c r="AD640" s="44"/>
      <c r="AE640" s="44"/>
      <c r="AF640" s="44"/>
      <c r="AG640" s="78"/>
      <c r="AH640" s="44"/>
      <c r="AI640" s="44"/>
      <c r="AJ640" s="44"/>
      <c r="AK640" s="44"/>
      <c r="AL640" s="44"/>
      <c r="AM640" s="78"/>
      <c r="AN640" s="44"/>
      <c r="AO640" s="44"/>
      <c r="AP640" s="44"/>
    </row>
    <row r="641" ht="14.25" customHeight="1">
      <c r="A641" s="44"/>
      <c r="B641" s="44"/>
      <c r="C641" s="44"/>
      <c r="D641" s="78"/>
      <c r="E641" s="44"/>
      <c r="F641" s="44"/>
      <c r="G641" s="44"/>
      <c r="H641" s="44"/>
      <c r="I641" s="44"/>
      <c r="J641" s="44"/>
      <c r="K641" s="44"/>
      <c r="L641" s="44"/>
      <c r="M641" s="44"/>
      <c r="N641" s="78"/>
      <c r="O641" s="44"/>
      <c r="P641" s="407"/>
      <c r="Q641" s="78"/>
      <c r="R641" s="464"/>
      <c r="S641" s="465"/>
      <c r="T641" s="44"/>
      <c r="U641" s="44"/>
      <c r="V641" s="44"/>
      <c r="W641" s="44"/>
      <c r="X641" s="44"/>
      <c r="Y641" s="44"/>
      <c r="Z641" s="44"/>
      <c r="AA641" s="44"/>
      <c r="AB641" s="44"/>
      <c r="AC641" s="44"/>
      <c r="AD641" s="44"/>
      <c r="AE641" s="44"/>
      <c r="AF641" s="44"/>
      <c r="AG641" s="78"/>
      <c r="AH641" s="44"/>
      <c r="AI641" s="44"/>
      <c r="AJ641" s="44"/>
      <c r="AK641" s="44"/>
      <c r="AL641" s="44"/>
      <c r="AM641" s="78"/>
      <c r="AN641" s="44"/>
      <c r="AO641" s="44"/>
      <c r="AP641" s="44"/>
    </row>
    <row r="642" ht="14.25" customHeight="1">
      <c r="A642" s="44"/>
      <c r="B642" s="44"/>
      <c r="C642" s="44"/>
      <c r="D642" s="78"/>
      <c r="E642" s="44"/>
      <c r="F642" s="44"/>
      <c r="G642" s="44"/>
      <c r="H642" s="44"/>
      <c r="I642" s="44"/>
      <c r="J642" s="44"/>
      <c r="K642" s="44"/>
      <c r="L642" s="44"/>
      <c r="M642" s="44"/>
      <c r="N642" s="78"/>
      <c r="O642" s="44"/>
      <c r="P642" s="407"/>
      <c r="Q642" s="78"/>
      <c r="R642" s="464"/>
      <c r="S642" s="465"/>
      <c r="T642" s="44"/>
      <c r="U642" s="44"/>
      <c r="V642" s="44"/>
      <c r="W642" s="44"/>
      <c r="X642" s="44"/>
      <c r="Y642" s="44"/>
      <c r="Z642" s="44"/>
      <c r="AA642" s="44"/>
      <c r="AB642" s="44"/>
      <c r="AC642" s="44"/>
      <c r="AD642" s="44"/>
      <c r="AE642" s="44"/>
      <c r="AF642" s="44"/>
      <c r="AG642" s="78"/>
      <c r="AH642" s="44"/>
      <c r="AI642" s="44"/>
      <c r="AJ642" s="44"/>
      <c r="AK642" s="44"/>
      <c r="AL642" s="44"/>
      <c r="AM642" s="78"/>
      <c r="AN642" s="44"/>
      <c r="AO642" s="44"/>
      <c r="AP642" s="44"/>
    </row>
    <row r="643" ht="14.25" customHeight="1">
      <c r="A643" s="44"/>
      <c r="B643" s="44"/>
      <c r="C643" s="44"/>
      <c r="D643" s="78"/>
      <c r="E643" s="44"/>
      <c r="F643" s="44"/>
      <c r="G643" s="44"/>
      <c r="H643" s="44"/>
      <c r="I643" s="44"/>
      <c r="J643" s="44"/>
      <c r="K643" s="44"/>
      <c r="L643" s="44"/>
      <c r="M643" s="44"/>
      <c r="N643" s="78"/>
      <c r="O643" s="44"/>
      <c r="P643" s="407"/>
      <c r="Q643" s="78"/>
      <c r="R643" s="464"/>
      <c r="S643" s="465"/>
      <c r="T643" s="44"/>
      <c r="U643" s="44"/>
      <c r="V643" s="44"/>
      <c r="W643" s="44"/>
      <c r="X643" s="44"/>
      <c r="Y643" s="44"/>
      <c r="Z643" s="44"/>
      <c r="AA643" s="44"/>
      <c r="AB643" s="44"/>
      <c r="AC643" s="44"/>
      <c r="AD643" s="44"/>
      <c r="AE643" s="44"/>
      <c r="AF643" s="44"/>
      <c r="AG643" s="78"/>
      <c r="AH643" s="44"/>
      <c r="AI643" s="44"/>
      <c r="AJ643" s="44"/>
      <c r="AK643" s="44"/>
      <c r="AL643" s="44"/>
      <c r="AM643" s="78"/>
      <c r="AN643" s="44"/>
      <c r="AO643" s="44"/>
      <c r="AP643" s="44"/>
    </row>
    <row r="644" ht="14.25" customHeight="1">
      <c r="A644" s="44"/>
      <c r="B644" s="44"/>
      <c r="C644" s="44"/>
      <c r="D644" s="78"/>
      <c r="E644" s="44"/>
      <c r="F644" s="44"/>
      <c r="G644" s="44"/>
      <c r="H644" s="44"/>
      <c r="I644" s="44"/>
      <c r="J644" s="44"/>
      <c r="K644" s="44"/>
      <c r="L644" s="44"/>
      <c r="M644" s="44"/>
      <c r="N644" s="78"/>
      <c r="O644" s="44"/>
      <c r="P644" s="407"/>
      <c r="Q644" s="78"/>
      <c r="R644" s="464"/>
      <c r="S644" s="465"/>
      <c r="T644" s="44"/>
      <c r="U644" s="44"/>
      <c r="V644" s="44"/>
      <c r="W644" s="44"/>
      <c r="X644" s="44"/>
      <c r="Y644" s="44"/>
      <c r="Z644" s="44"/>
      <c r="AA644" s="44"/>
      <c r="AB644" s="44"/>
      <c r="AC644" s="44"/>
      <c r="AD644" s="44"/>
      <c r="AE644" s="44"/>
      <c r="AF644" s="44"/>
      <c r="AG644" s="78"/>
      <c r="AH644" s="44"/>
      <c r="AI644" s="44"/>
      <c r="AJ644" s="44"/>
      <c r="AK644" s="44"/>
      <c r="AL644" s="44"/>
      <c r="AM644" s="78"/>
      <c r="AN644" s="44"/>
      <c r="AO644" s="44"/>
      <c r="AP644" s="44"/>
    </row>
    <row r="645" ht="14.25" customHeight="1">
      <c r="A645" s="44"/>
      <c r="B645" s="44"/>
      <c r="C645" s="44"/>
      <c r="D645" s="78"/>
      <c r="E645" s="44"/>
      <c r="F645" s="44"/>
      <c r="G645" s="44"/>
      <c r="H645" s="44"/>
      <c r="I645" s="44"/>
      <c r="J645" s="44"/>
      <c r="K645" s="44"/>
      <c r="L645" s="44"/>
      <c r="M645" s="44"/>
      <c r="N645" s="78"/>
      <c r="O645" s="44"/>
      <c r="P645" s="407"/>
      <c r="Q645" s="78"/>
      <c r="R645" s="464"/>
      <c r="S645" s="465"/>
      <c r="T645" s="44"/>
      <c r="U645" s="44"/>
      <c r="V645" s="44"/>
      <c r="W645" s="44"/>
      <c r="X645" s="44"/>
      <c r="Y645" s="44"/>
      <c r="Z645" s="44"/>
      <c r="AA645" s="44"/>
      <c r="AB645" s="44"/>
      <c r="AC645" s="44"/>
      <c r="AD645" s="44"/>
      <c r="AE645" s="44"/>
      <c r="AF645" s="44"/>
      <c r="AG645" s="78"/>
      <c r="AH645" s="44"/>
      <c r="AI645" s="44"/>
      <c r="AJ645" s="44"/>
      <c r="AK645" s="44"/>
      <c r="AL645" s="44"/>
      <c r="AM645" s="78"/>
      <c r="AN645" s="44"/>
      <c r="AO645" s="44"/>
      <c r="AP645" s="44"/>
    </row>
    <row r="646" ht="14.25" customHeight="1">
      <c r="A646" s="44"/>
      <c r="B646" s="44"/>
      <c r="C646" s="44"/>
      <c r="D646" s="78"/>
      <c r="E646" s="44"/>
      <c r="F646" s="44"/>
      <c r="G646" s="44"/>
      <c r="H646" s="44"/>
      <c r="I646" s="44"/>
      <c r="J646" s="44"/>
      <c r="K646" s="44"/>
      <c r="L646" s="44"/>
      <c r="M646" s="44"/>
      <c r="N646" s="78"/>
      <c r="O646" s="44"/>
      <c r="P646" s="407"/>
      <c r="Q646" s="78"/>
      <c r="R646" s="464"/>
      <c r="S646" s="465"/>
      <c r="T646" s="44"/>
      <c r="U646" s="44"/>
      <c r="V646" s="44"/>
      <c r="W646" s="44"/>
      <c r="X646" s="44"/>
      <c r="Y646" s="44"/>
      <c r="Z646" s="44"/>
      <c r="AA646" s="44"/>
      <c r="AB646" s="44"/>
      <c r="AC646" s="44"/>
      <c r="AD646" s="44"/>
      <c r="AE646" s="44"/>
      <c r="AF646" s="44"/>
      <c r="AG646" s="78"/>
      <c r="AH646" s="44"/>
      <c r="AI646" s="44"/>
      <c r="AJ646" s="44"/>
      <c r="AK646" s="44"/>
      <c r="AL646" s="44"/>
      <c r="AM646" s="78"/>
      <c r="AN646" s="44"/>
      <c r="AO646" s="44"/>
      <c r="AP646" s="44"/>
    </row>
    <row r="647" ht="14.25" customHeight="1">
      <c r="A647" s="44"/>
      <c r="B647" s="44"/>
      <c r="C647" s="44"/>
      <c r="D647" s="78"/>
      <c r="E647" s="44"/>
      <c r="F647" s="44"/>
      <c r="G647" s="44"/>
      <c r="H647" s="44"/>
      <c r="I647" s="44"/>
      <c r="J647" s="44"/>
      <c r="K647" s="44"/>
      <c r="L647" s="44"/>
      <c r="M647" s="44"/>
      <c r="N647" s="78"/>
      <c r="O647" s="44"/>
      <c r="P647" s="407"/>
      <c r="Q647" s="78"/>
      <c r="R647" s="464"/>
      <c r="S647" s="465"/>
      <c r="T647" s="44"/>
      <c r="U647" s="44"/>
      <c r="V647" s="44"/>
      <c r="W647" s="44"/>
      <c r="X647" s="44"/>
      <c r="Y647" s="44"/>
      <c r="Z647" s="44"/>
      <c r="AA647" s="44"/>
      <c r="AB647" s="44"/>
      <c r="AC647" s="44"/>
      <c r="AD647" s="44"/>
      <c r="AE647" s="44"/>
      <c r="AF647" s="44"/>
      <c r="AG647" s="78"/>
      <c r="AH647" s="44"/>
      <c r="AI647" s="44"/>
      <c r="AJ647" s="44"/>
      <c r="AK647" s="44"/>
      <c r="AL647" s="44"/>
      <c r="AM647" s="78"/>
      <c r="AN647" s="44"/>
      <c r="AO647" s="44"/>
      <c r="AP647" s="44"/>
    </row>
    <row r="648" ht="14.25" customHeight="1">
      <c r="A648" s="44"/>
      <c r="B648" s="44"/>
      <c r="C648" s="44"/>
      <c r="D648" s="78"/>
      <c r="E648" s="44"/>
      <c r="F648" s="44"/>
      <c r="G648" s="44"/>
      <c r="H648" s="44"/>
      <c r="I648" s="44"/>
      <c r="J648" s="44"/>
      <c r="K648" s="44"/>
      <c r="L648" s="44"/>
      <c r="M648" s="44"/>
      <c r="N648" s="78"/>
      <c r="O648" s="44"/>
      <c r="P648" s="407"/>
      <c r="Q648" s="78"/>
      <c r="R648" s="464"/>
      <c r="S648" s="465"/>
      <c r="T648" s="44"/>
      <c r="U648" s="44"/>
      <c r="V648" s="44"/>
      <c r="W648" s="44"/>
      <c r="X648" s="44"/>
      <c r="Y648" s="44"/>
      <c r="Z648" s="44"/>
      <c r="AA648" s="44"/>
      <c r="AB648" s="44"/>
      <c r="AC648" s="44"/>
      <c r="AD648" s="44"/>
      <c r="AE648" s="44"/>
      <c r="AF648" s="44"/>
      <c r="AG648" s="78"/>
      <c r="AH648" s="44"/>
      <c r="AI648" s="44"/>
      <c r="AJ648" s="44"/>
      <c r="AK648" s="44"/>
      <c r="AL648" s="44"/>
      <c r="AM648" s="78"/>
      <c r="AN648" s="44"/>
      <c r="AO648" s="44"/>
      <c r="AP648" s="44"/>
    </row>
    <row r="649" ht="14.25" customHeight="1">
      <c r="A649" s="44"/>
      <c r="B649" s="44"/>
      <c r="C649" s="44"/>
      <c r="D649" s="78"/>
      <c r="E649" s="44"/>
      <c r="F649" s="44"/>
      <c r="G649" s="44"/>
      <c r="H649" s="44"/>
      <c r="I649" s="44"/>
      <c r="J649" s="44"/>
      <c r="K649" s="44"/>
      <c r="L649" s="44"/>
      <c r="M649" s="44"/>
      <c r="N649" s="78"/>
      <c r="O649" s="44"/>
      <c r="P649" s="407"/>
      <c r="Q649" s="78"/>
      <c r="R649" s="464"/>
      <c r="S649" s="465"/>
      <c r="T649" s="44"/>
      <c r="U649" s="44"/>
      <c r="V649" s="44"/>
      <c r="W649" s="44"/>
      <c r="X649" s="44"/>
      <c r="Y649" s="44"/>
      <c r="Z649" s="44"/>
      <c r="AA649" s="44"/>
      <c r="AB649" s="44"/>
      <c r="AC649" s="44"/>
      <c r="AD649" s="44"/>
      <c r="AE649" s="44"/>
      <c r="AF649" s="44"/>
      <c r="AG649" s="78"/>
      <c r="AH649" s="44"/>
      <c r="AI649" s="44"/>
      <c r="AJ649" s="44"/>
      <c r="AK649" s="44"/>
      <c r="AL649" s="44"/>
      <c r="AM649" s="78"/>
      <c r="AN649" s="44"/>
      <c r="AO649" s="44"/>
      <c r="AP649" s="44"/>
    </row>
    <row r="650" ht="14.25" customHeight="1">
      <c r="A650" s="44"/>
      <c r="B650" s="44"/>
      <c r="C650" s="44"/>
      <c r="D650" s="78"/>
      <c r="E650" s="44"/>
      <c r="F650" s="44"/>
      <c r="G650" s="44"/>
      <c r="H650" s="44"/>
      <c r="I650" s="44"/>
      <c r="J650" s="44"/>
      <c r="K650" s="44"/>
      <c r="L650" s="44"/>
      <c r="M650" s="44"/>
      <c r="N650" s="78"/>
      <c r="O650" s="44"/>
      <c r="P650" s="407"/>
      <c r="Q650" s="78"/>
      <c r="R650" s="464"/>
      <c r="S650" s="465"/>
      <c r="T650" s="44"/>
      <c r="U650" s="44"/>
      <c r="V650" s="44"/>
      <c r="W650" s="44"/>
      <c r="X650" s="44"/>
      <c r="Y650" s="44"/>
      <c r="Z650" s="44"/>
      <c r="AA650" s="44"/>
      <c r="AB650" s="44"/>
      <c r="AC650" s="44"/>
      <c r="AD650" s="44"/>
      <c r="AE650" s="44"/>
      <c r="AF650" s="44"/>
      <c r="AG650" s="78"/>
      <c r="AH650" s="44"/>
      <c r="AI650" s="44"/>
      <c r="AJ650" s="44"/>
      <c r="AK650" s="44"/>
      <c r="AL650" s="44"/>
      <c r="AM650" s="78"/>
      <c r="AN650" s="44"/>
      <c r="AO650" s="44"/>
      <c r="AP650" s="44"/>
    </row>
    <row r="651" ht="14.25" customHeight="1">
      <c r="A651" s="44"/>
      <c r="B651" s="44"/>
      <c r="C651" s="44"/>
      <c r="D651" s="78"/>
      <c r="E651" s="44"/>
      <c r="F651" s="44"/>
      <c r="G651" s="44"/>
      <c r="H651" s="44"/>
      <c r="I651" s="44"/>
      <c r="J651" s="44"/>
      <c r="K651" s="44"/>
      <c r="L651" s="44"/>
      <c r="M651" s="44"/>
      <c r="N651" s="78"/>
      <c r="O651" s="44"/>
      <c r="P651" s="407"/>
      <c r="Q651" s="78"/>
      <c r="R651" s="464"/>
      <c r="S651" s="465"/>
      <c r="T651" s="44"/>
      <c r="U651" s="44"/>
      <c r="V651" s="44"/>
      <c r="W651" s="44"/>
      <c r="X651" s="44"/>
      <c r="Y651" s="44"/>
      <c r="Z651" s="44"/>
      <c r="AA651" s="44"/>
      <c r="AB651" s="44"/>
      <c r="AC651" s="44"/>
      <c r="AD651" s="44"/>
      <c r="AE651" s="44"/>
      <c r="AF651" s="44"/>
      <c r="AG651" s="78"/>
      <c r="AH651" s="44"/>
      <c r="AI651" s="44"/>
      <c r="AJ651" s="44"/>
      <c r="AK651" s="44"/>
      <c r="AL651" s="44"/>
      <c r="AM651" s="78"/>
      <c r="AN651" s="44"/>
      <c r="AO651" s="44"/>
      <c r="AP651" s="44"/>
    </row>
    <row r="652" ht="14.25" customHeight="1">
      <c r="A652" s="44"/>
      <c r="B652" s="44"/>
      <c r="C652" s="44"/>
      <c r="D652" s="78"/>
      <c r="E652" s="44"/>
      <c r="F652" s="44"/>
      <c r="G652" s="44"/>
      <c r="H652" s="44"/>
      <c r="I652" s="44"/>
      <c r="J652" s="44"/>
      <c r="K652" s="44"/>
      <c r="L652" s="44"/>
      <c r="M652" s="44"/>
      <c r="N652" s="78"/>
      <c r="O652" s="44"/>
      <c r="P652" s="407"/>
      <c r="Q652" s="78"/>
      <c r="R652" s="464"/>
      <c r="S652" s="465"/>
      <c r="T652" s="44"/>
      <c r="U652" s="44"/>
      <c r="V652" s="44"/>
      <c r="W652" s="44"/>
      <c r="X652" s="44"/>
      <c r="Y652" s="44"/>
      <c r="Z652" s="44"/>
      <c r="AA652" s="44"/>
      <c r="AB652" s="44"/>
      <c r="AC652" s="44"/>
      <c r="AD652" s="44"/>
      <c r="AE652" s="44"/>
      <c r="AF652" s="44"/>
      <c r="AG652" s="78"/>
      <c r="AH652" s="44"/>
      <c r="AI652" s="44"/>
      <c r="AJ652" s="44"/>
      <c r="AK652" s="44"/>
      <c r="AL652" s="44"/>
      <c r="AM652" s="78"/>
      <c r="AN652" s="44"/>
      <c r="AO652" s="44"/>
      <c r="AP652" s="44"/>
    </row>
    <row r="653" ht="14.25" customHeight="1">
      <c r="A653" s="44"/>
      <c r="B653" s="44"/>
      <c r="C653" s="44"/>
      <c r="D653" s="78"/>
      <c r="E653" s="44"/>
      <c r="F653" s="44"/>
      <c r="G653" s="44"/>
      <c r="H653" s="44"/>
      <c r="I653" s="44"/>
      <c r="J653" s="44"/>
      <c r="K653" s="44"/>
      <c r="L653" s="44"/>
      <c r="M653" s="44"/>
      <c r="N653" s="78"/>
      <c r="O653" s="44"/>
      <c r="P653" s="407"/>
      <c r="Q653" s="78"/>
      <c r="R653" s="464"/>
      <c r="S653" s="465"/>
      <c r="T653" s="44"/>
      <c r="U653" s="44"/>
      <c r="V653" s="44"/>
      <c r="W653" s="44"/>
      <c r="X653" s="44"/>
      <c r="Y653" s="44"/>
      <c r="Z653" s="44"/>
      <c r="AA653" s="44"/>
      <c r="AB653" s="44"/>
      <c r="AC653" s="44"/>
      <c r="AD653" s="44"/>
      <c r="AE653" s="44"/>
      <c r="AF653" s="44"/>
      <c r="AG653" s="78"/>
      <c r="AH653" s="44"/>
      <c r="AI653" s="44"/>
      <c r="AJ653" s="44"/>
      <c r="AK653" s="44"/>
      <c r="AL653" s="44"/>
      <c r="AM653" s="78"/>
      <c r="AN653" s="44"/>
      <c r="AO653" s="44"/>
      <c r="AP653" s="44"/>
    </row>
    <row r="654" ht="14.25" customHeight="1">
      <c r="A654" s="44"/>
      <c r="B654" s="44"/>
      <c r="C654" s="44"/>
      <c r="D654" s="78"/>
      <c r="E654" s="44"/>
      <c r="F654" s="44"/>
      <c r="G654" s="44"/>
      <c r="H654" s="44"/>
      <c r="I654" s="44"/>
      <c r="J654" s="44"/>
      <c r="K654" s="44"/>
      <c r="L654" s="44"/>
      <c r="M654" s="44"/>
      <c r="N654" s="78"/>
      <c r="O654" s="44"/>
      <c r="P654" s="407"/>
      <c r="Q654" s="78"/>
      <c r="R654" s="464"/>
      <c r="S654" s="465"/>
      <c r="T654" s="44"/>
      <c r="U654" s="44"/>
      <c r="V654" s="44"/>
      <c r="W654" s="44"/>
      <c r="X654" s="44"/>
      <c r="Y654" s="44"/>
      <c r="Z654" s="44"/>
      <c r="AA654" s="44"/>
      <c r="AB654" s="44"/>
      <c r="AC654" s="44"/>
      <c r="AD654" s="44"/>
      <c r="AE654" s="44"/>
      <c r="AF654" s="44"/>
      <c r="AG654" s="78"/>
      <c r="AH654" s="44"/>
      <c r="AI654" s="44"/>
      <c r="AJ654" s="44"/>
      <c r="AK654" s="44"/>
      <c r="AL654" s="44"/>
      <c r="AM654" s="78"/>
      <c r="AN654" s="44"/>
      <c r="AO654" s="44"/>
      <c r="AP654" s="44"/>
    </row>
    <row r="655" ht="14.25" customHeight="1">
      <c r="A655" s="44"/>
      <c r="B655" s="44"/>
      <c r="C655" s="44"/>
      <c r="D655" s="78"/>
      <c r="E655" s="44"/>
      <c r="F655" s="44"/>
      <c r="G655" s="44"/>
      <c r="H655" s="44"/>
      <c r="I655" s="44"/>
      <c r="J655" s="44"/>
      <c r="K655" s="44"/>
      <c r="L655" s="44"/>
      <c r="M655" s="44"/>
      <c r="N655" s="78"/>
      <c r="O655" s="44"/>
      <c r="P655" s="407"/>
      <c r="Q655" s="78"/>
      <c r="R655" s="464"/>
      <c r="S655" s="465"/>
      <c r="T655" s="44"/>
      <c r="U655" s="44"/>
      <c r="V655" s="44"/>
      <c r="W655" s="44"/>
      <c r="X655" s="44"/>
      <c r="Y655" s="44"/>
      <c r="Z655" s="44"/>
      <c r="AA655" s="44"/>
      <c r="AB655" s="44"/>
      <c r="AC655" s="44"/>
      <c r="AD655" s="44"/>
      <c r="AE655" s="44"/>
      <c r="AF655" s="44"/>
      <c r="AG655" s="78"/>
      <c r="AH655" s="44"/>
      <c r="AI655" s="44"/>
      <c r="AJ655" s="44"/>
      <c r="AK655" s="44"/>
      <c r="AL655" s="44"/>
      <c r="AM655" s="78"/>
      <c r="AN655" s="44"/>
      <c r="AO655" s="44"/>
      <c r="AP655" s="44"/>
    </row>
    <row r="656" ht="14.25" customHeight="1">
      <c r="A656" s="44"/>
      <c r="B656" s="44"/>
      <c r="C656" s="44"/>
      <c r="D656" s="78"/>
      <c r="E656" s="44"/>
      <c r="F656" s="44"/>
      <c r="G656" s="44"/>
      <c r="H656" s="44"/>
      <c r="I656" s="44"/>
      <c r="J656" s="44"/>
      <c r="K656" s="44"/>
      <c r="L656" s="44"/>
      <c r="M656" s="44"/>
      <c r="N656" s="78"/>
      <c r="O656" s="44"/>
      <c r="P656" s="407"/>
      <c r="Q656" s="78"/>
      <c r="R656" s="464"/>
      <c r="S656" s="465"/>
      <c r="T656" s="44"/>
      <c r="U656" s="44"/>
      <c r="V656" s="44"/>
      <c r="W656" s="44"/>
      <c r="X656" s="44"/>
      <c r="Y656" s="44"/>
      <c r="Z656" s="44"/>
      <c r="AA656" s="44"/>
      <c r="AB656" s="44"/>
      <c r="AC656" s="44"/>
      <c r="AD656" s="44"/>
      <c r="AE656" s="44"/>
      <c r="AF656" s="44"/>
      <c r="AG656" s="78"/>
      <c r="AH656" s="44"/>
      <c r="AI656" s="44"/>
      <c r="AJ656" s="44"/>
      <c r="AK656" s="44"/>
      <c r="AL656" s="44"/>
      <c r="AM656" s="78"/>
      <c r="AN656" s="44"/>
      <c r="AO656" s="44"/>
      <c r="AP656" s="44"/>
    </row>
    <row r="657" ht="14.25" customHeight="1">
      <c r="A657" s="44"/>
      <c r="B657" s="44"/>
      <c r="C657" s="44"/>
      <c r="D657" s="78"/>
      <c r="E657" s="44"/>
      <c r="F657" s="44"/>
      <c r="G657" s="44"/>
      <c r="H657" s="44"/>
      <c r="I657" s="44"/>
      <c r="J657" s="44"/>
      <c r="K657" s="44"/>
      <c r="L657" s="44"/>
      <c r="M657" s="44"/>
      <c r="N657" s="78"/>
      <c r="O657" s="44"/>
      <c r="P657" s="407"/>
      <c r="Q657" s="78"/>
      <c r="R657" s="464"/>
      <c r="S657" s="465"/>
      <c r="T657" s="44"/>
      <c r="U657" s="44"/>
      <c r="V657" s="44"/>
      <c r="W657" s="44"/>
      <c r="X657" s="44"/>
      <c r="Y657" s="44"/>
      <c r="Z657" s="44"/>
      <c r="AA657" s="44"/>
      <c r="AB657" s="44"/>
      <c r="AC657" s="44"/>
      <c r="AD657" s="44"/>
      <c r="AE657" s="44"/>
      <c r="AF657" s="44"/>
      <c r="AG657" s="78"/>
      <c r="AH657" s="44"/>
      <c r="AI657" s="44"/>
      <c r="AJ657" s="44"/>
      <c r="AK657" s="44"/>
      <c r="AL657" s="44"/>
      <c r="AM657" s="78"/>
      <c r="AN657" s="44"/>
      <c r="AO657" s="44"/>
      <c r="AP657" s="44"/>
    </row>
    <row r="658" ht="14.25" customHeight="1">
      <c r="A658" s="44"/>
      <c r="B658" s="44"/>
      <c r="C658" s="44"/>
      <c r="D658" s="78"/>
      <c r="E658" s="44"/>
      <c r="F658" s="44"/>
      <c r="G658" s="44"/>
      <c r="H658" s="44"/>
      <c r="I658" s="44"/>
      <c r="J658" s="44"/>
      <c r="K658" s="44"/>
      <c r="L658" s="44"/>
      <c r="M658" s="44"/>
      <c r="N658" s="78"/>
      <c r="O658" s="44"/>
      <c r="P658" s="407"/>
      <c r="Q658" s="78"/>
      <c r="R658" s="464"/>
      <c r="S658" s="465"/>
      <c r="T658" s="44"/>
      <c r="U658" s="44"/>
      <c r="V658" s="44"/>
      <c r="W658" s="44"/>
      <c r="X658" s="44"/>
      <c r="Y658" s="44"/>
      <c r="Z658" s="44"/>
      <c r="AA658" s="44"/>
      <c r="AB658" s="44"/>
      <c r="AC658" s="44"/>
      <c r="AD658" s="44"/>
      <c r="AE658" s="44"/>
      <c r="AF658" s="44"/>
      <c r="AG658" s="78"/>
      <c r="AH658" s="44"/>
      <c r="AI658" s="44"/>
      <c r="AJ658" s="44"/>
      <c r="AK658" s="44"/>
      <c r="AL658" s="44"/>
      <c r="AM658" s="78"/>
      <c r="AN658" s="44"/>
      <c r="AO658" s="44"/>
      <c r="AP658" s="44"/>
    </row>
    <row r="659" ht="14.25" customHeight="1">
      <c r="A659" s="44"/>
      <c r="B659" s="44"/>
      <c r="C659" s="44"/>
      <c r="D659" s="78"/>
      <c r="E659" s="44"/>
      <c r="F659" s="44"/>
      <c r="G659" s="44"/>
      <c r="H659" s="44"/>
      <c r="I659" s="44"/>
      <c r="J659" s="44"/>
      <c r="K659" s="44"/>
      <c r="L659" s="44"/>
      <c r="M659" s="44"/>
      <c r="N659" s="78"/>
      <c r="O659" s="44"/>
      <c r="P659" s="407"/>
      <c r="Q659" s="78"/>
      <c r="R659" s="464"/>
      <c r="S659" s="465"/>
      <c r="T659" s="44"/>
      <c r="U659" s="44"/>
      <c r="V659" s="44"/>
      <c r="W659" s="44"/>
      <c r="X659" s="44"/>
      <c r="Y659" s="44"/>
      <c r="Z659" s="44"/>
      <c r="AA659" s="44"/>
      <c r="AB659" s="44"/>
      <c r="AC659" s="44"/>
      <c r="AD659" s="44"/>
      <c r="AE659" s="44"/>
      <c r="AF659" s="44"/>
      <c r="AG659" s="78"/>
      <c r="AH659" s="44"/>
      <c r="AI659" s="44"/>
      <c r="AJ659" s="44"/>
      <c r="AK659" s="44"/>
      <c r="AL659" s="44"/>
      <c r="AM659" s="78"/>
      <c r="AN659" s="44"/>
      <c r="AO659" s="44"/>
      <c r="AP659" s="44"/>
    </row>
    <row r="660" ht="14.25" customHeight="1">
      <c r="A660" s="44"/>
      <c r="B660" s="44"/>
      <c r="C660" s="44"/>
      <c r="D660" s="78"/>
      <c r="E660" s="44"/>
      <c r="F660" s="44"/>
      <c r="G660" s="44"/>
      <c r="H660" s="44"/>
      <c r="I660" s="44"/>
      <c r="J660" s="44"/>
      <c r="K660" s="44"/>
      <c r="L660" s="44"/>
      <c r="M660" s="44"/>
      <c r="N660" s="78"/>
      <c r="O660" s="44"/>
      <c r="P660" s="407"/>
      <c r="Q660" s="78"/>
      <c r="R660" s="464"/>
      <c r="S660" s="465"/>
      <c r="T660" s="44"/>
      <c r="U660" s="44"/>
      <c r="V660" s="44"/>
      <c r="W660" s="44"/>
      <c r="X660" s="44"/>
      <c r="Y660" s="44"/>
      <c r="Z660" s="44"/>
      <c r="AA660" s="44"/>
      <c r="AB660" s="44"/>
      <c r="AC660" s="44"/>
      <c r="AD660" s="44"/>
      <c r="AE660" s="44"/>
      <c r="AF660" s="44"/>
      <c r="AG660" s="78"/>
      <c r="AH660" s="44"/>
      <c r="AI660" s="44"/>
      <c r="AJ660" s="44"/>
      <c r="AK660" s="44"/>
      <c r="AL660" s="44"/>
      <c r="AM660" s="78"/>
      <c r="AN660" s="44"/>
      <c r="AO660" s="44"/>
      <c r="AP660" s="44"/>
    </row>
    <row r="661" ht="14.25" customHeight="1">
      <c r="A661" s="44"/>
      <c r="B661" s="44"/>
      <c r="C661" s="44"/>
      <c r="D661" s="78"/>
      <c r="E661" s="44"/>
      <c r="F661" s="44"/>
      <c r="G661" s="44"/>
      <c r="H661" s="44"/>
      <c r="I661" s="44"/>
      <c r="J661" s="44"/>
      <c r="K661" s="44"/>
      <c r="L661" s="44"/>
      <c r="M661" s="44"/>
      <c r="N661" s="78"/>
      <c r="O661" s="44"/>
      <c r="P661" s="407"/>
      <c r="Q661" s="78"/>
      <c r="R661" s="464"/>
      <c r="S661" s="465"/>
      <c r="T661" s="44"/>
      <c r="U661" s="44"/>
      <c r="V661" s="44"/>
      <c r="W661" s="44"/>
      <c r="X661" s="44"/>
      <c r="Y661" s="44"/>
      <c r="Z661" s="44"/>
      <c r="AA661" s="44"/>
      <c r="AB661" s="44"/>
      <c r="AC661" s="44"/>
      <c r="AD661" s="44"/>
      <c r="AE661" s="44"/>
      <c r="AF661" s="44"/>
      <c r="AG661" s="78"/>
      <c r="AH661" s="44"/>
      <c r="AI661" s="44"/>
      <c r="AJ661" s="44"/>
      <c r="AK661" s="44"/>
      <c r="AL661" s="44"/>
      <c r="AM661" s="78"/>
      <c r="AN661" s="44"/>
      <c r="AO661" s="44"/>
      <c r="AP661" s="44"/>
    </row>
    <row r="662" ht="14.25" customHeight="1">
      <c r="A662" s="44"/>
      <c r="B662" s="44"/>
      <c r="C662" s="44"/>
      <c r="D662" s="78"/>
      <c r="E662" s="44"/>
      <c r="F662" s="44"/>
      <c r="G662" s="44"/>
      <c r="H662" s="44"/>
      <c r="I662" s="44"/>
      <c r="J662" s="44"/>
      <c r="K662" s="44"/>
      <c r="L662" s="44"/>
      <c r="M662" s="44"/>
      <c r="N662" s="78"/>
      <c r="O662" s="44"/>
      <c r="P662" s="407"/>
      <c r="Q662" s="78"/>
      <c r="R662" s="464"/>
      <c r="S662" s="465"/>
      <c r="T662" s="44"/>
      <c r="U662" s="44"/>
      <c r="V662" s="44"/>
      <c r="W662" s="44"/>
      <c r="X662" s="44"/>
      <c r="Y662" s="44"/>
      <c r="Z662" s="44"/>
      <c r="AA662" s="44"/>
      <c r="AB662" s="44"/>
      <c r="AC662" s="44"/>
      <c r="AD662" s="44"/>
      <c r="AE662" s="44"/>
      <c r="AF662" s="44"/>
      <c r="AG662" s="78"/>
      <c r="AH662" s="44"/>
      <c r="AI662" s="44"/>
      <c r="AJ662" s="44"/>
      <c r="AK662" s="44"/>
      <c r="AL662" s="44"/>
      <c r="AM662" s="78"/>
      <c r="AN662" s="44"/>
      <c r="AO662" s="44"/>
      <c r="AP662" s="44"/>
    </row>
    <row r="663" ht="14.25" customHeight="1">
      <c r="A663" s="44"/>
      <c r="B663" s="44"/>
      <c r="C663" s="44"/>
      <c r="D663" s="78"/>
      <c r="E663" s="44"/>
      <c r="F663" s="44"/>
      <c r="G663" s="44"/>
      <c r="H663" s="44"/>
      <c r="I663" s="44"/>
      <c r="J663" s="44"/>
      <c r="K663" s="44"/>
      <c r="L663" s="44"/>
      <c r="M663" s="44"/>
      <c r="N663" s="78"/>
      <c r="O663" s="44"/>
      <c r="P663" s="407"/>
      <c r="Q663" s="78"/>
      <c r="R663" s="464"/>
      <c r="S663" s="465"/>
      <c r="T663" s="44"/>
      <c r="U663" s="44"/>
      <c r="V663" s="44"/>
      <c r="W663" s="44"/>
      <c r="X663" s="44"/>
      <c r="Y663" s="44"/>
      <c r="Z663" s="44"/>
      <c r="AA663" s="44"/>
      <c r="AB663" s="44"/>
      <c r="AC663" s="44"/>
      <c r="AD663" s="44"/>
      <c r="AE663" s="44"/>
      <c r="AF663" s="44"/>
      <c r="AG663" s="78"/>
      <c r="AH663" s="44"/>
      <c r="AI663" s="44"/>
      <c r="AJ663" s="44"/>
      <c r="AK663" s="44"/>
      <c r="AL663" s="44"/>
      <c r="AM663" s="78"/>
      <c r="AN663" s="44"/>
      <c r="AO663" s="44"/>
      <c r="AP663" s="44"/>
    </row>
    <row r="664" ht="14.25" customHeight="1">
      <c r="A664" s="44"/>
      <c r="B664" s="44"/>
      <c r="C664" s="44"/>
      <c r="D664" s="78"/>
      <c r="E664" s="44"/>
      <c r="F664" s="44"/>
      <c r="G664" s="44"/>
      <c r="H664" s="44"/>
      <c r="I664" s="44"/>
      <c r="J664" s="44"/>
      <c r="K664" s="44"/>
      <c r="L664" s="44"/>
      <c r="M664" s="44"/>
      <c r="N664" s="78"/>
      <c r="O664" s="44"/>
      <c r="P664" s="407"/>
      <c r="Q664" s="78"/>
      <c r="R664" s="464"/>
      <c r="S664" s="465"/>
      <c r="T664" s="44"/>
      <c r="U664" s="44"/>
      <c r="V664" s="44"/>
      <c r="W664" s="44"/>
      <c r="X664" s="44"/>
      <c r="Y664" s="44"/>
      <c r="Z664" s="44"/>
      <c r="AA664" s="44"/>
      <c r="AB664" s="44"/>
      <c r="AC664" s="44"/>
      <c r="AD664" s="44"/>
      <c r="AE664" s="44"/>
      <c r="AF664" s="44"/>
      <c r="AG664" s="78"/>
      <c r="AH664" s="44"/>
      <c r="AI664" s="44"/>
      <c r="AJ664" s="44"/>
      <c r="AK664" s="44"/>
      <c r="AL664" s="44"/>
      <c r="AM664" s="78"/>
      <c r="AN664" s="44"/>
      <c r="AO664" s="44"/>
      <c r="AP664" s="44"/>
    </row>
    <row r="665" ht="14.25" customHeight="1">
      <c r="A665" s="44"/>
      <c r="B665" s="44"/>
      <c r="C665" s="44"/>
      <c r="D665" s="78"/>
      <c r="E665" s="44"/>
      <c r="F665" s="44"/>
      <c r="G665" s="44"/>
      <c r="H665" s="44"/>
      <c r="I665" s="44"/>
      <c r="J665" s="44"/>
      <c r="K665" s="44"/>
      <c r="L665" s="44"/>
      <c r="M665" s="44"/>
      <c r="N665" s="78"/>
      <c r="O665" s="44"/>
      <c r="P665" s="407"/>
      <c r="Q665" s="78"/>
      <c r="R665" s="464"/>
      <c r="S665" s="465"/>
      <c r="T665" s="44"/>
      <c r="U665" s="44"/>
      <c r="V665" s="44"/>
      <c r="W665" s="44"/>
      <c r="X665" s="44"/>
      <c r="Y665" s="44"/>
      <c r="Z665" s="44"/>
      <c r="AA665" s="44"/>
      <c r="AB665" s="44"/>
      <c r="AC665" s="44"/>
      <c r="AD665" s="44"/>
      <c r="AE665" s="44"/>
      <c r="AF665" s="44"/>
      <c r="AG665" s="78"/>
      <c r="AH665" s="44"/>
      <c r="AI665" s="44"/>
      <c r="AJ665" s="44"/>
      <c r="AK665" s="44"/>
      <c r="AL665" s="44"/>
      <c r="AM665" s="78"/>
      <c r="AN665" s="44"/>
      <c r="AO665" s="44"/>
      <c r="AP665" s="44"/>
    </row>
    <row r="666" ht="14.25" customHeight="1">
      <c r="A666" s="44"/>
      <c r="B666" s="44"/>
      <c r="C666" s="44"/>
      <c r="D666" s="78"/>
      <c r="E666" s="44"/>
      <c r="F666" s="44"/>
      <c r="G666" s="44"/>
      <c r="H666" s="44"/>
      <c r="I666" s="44"/>
      <c r="J666" s="44"/>
      <c r="K666" s="44"/>
      <c r="L666" s="44"/>
      <c r="M666" s="44"/>
      <c r="N666" s="78"/>
      <c r="O666" s="44"/>
      <c r="P666" s="407"/>
      <c r="Q666" s="78"/>
      <c r="R666" s="464"/>
      <c r="S666" s="465"/>
      <c r="T666" s="44"/>
      <c r="U666" s="44"/>
      <c r="V666" s="44"/>
      <c r="W666" s="44"/>
      <c r="X666" s="44"/>
      <c r="Y666" s="44"/>
      <c r="Z666" s="44"/>
      <c r="AA666" s="44"/>
      <c r="AB666" s="44"/>
      <c r="AC666" s="44"/>
      <c r="AD666" s="44"/>
      <c r="AE666" s="44"/>
      <c r="AF666" s="44"/>
      <c r="AG666" s="78"/>
      <c r="AH666" s="44"/>
      <c r="AI666" s="44"/>
      <c r="AJ666" s="44"/>
      <c r="AK666" s="44"/>
      <c r="AL666" s="44"/>
      <c r="AM666" s="78"/>
      <c r="AN666" s="44"/>
      <c r="AO666" s="44"/>
      <c r="AP666" s="44"/>
    </row>
    <row r="667" ht="14.25" customHeight="1">
      <c r="A667" s="44"/>
      <c r="B667" s="44"/>
      <c r="C667" s="44"/>
      <c r="D667" s="78"/>
      <c r="E667" s="44"/>
      <c r="F667" s="44"/>
      <c r="G667" s="44"/>
      <c r="H667" s="44"/>
      <c r="I667" s="44"/>
      <c r="J667" s="44"/>
      <c r="K667" s="44"/>
      <c r="L667" s="44"/>
      <c r="M667" s="44"/>
      <c r="N667" s="78"/>
      <c r="O667" s="44"/>
      <c r="P667" s="407"/>
      <c r="Q667" s="78"/>
      <c r="R667" s="464"/>
      <c r="S667" s="465"/>
      <c r="T667" s="44"/>
      <c r="U667" s="44"/>
      <c r="V667" s="44"/>
      <c r="W667" s="44"/>
      <c r="X667" s="44"/>
      <c r="Y667" s="44"/>
      <c r="Z667" s="44"/>
      <c r="AA667" s="44"/>
      <c r="AB667" s="44"/>
      <c r="AC667" s="44"/>
      <c r="AD667" s="44"/>
      <c r="AE667" s="44"/>
      <c r="AF667" s="44"/>
      <c r="AG667" s="78"/>
      <c r="AH667" s="44"/>
      <c r="AI667" s="44"/>
      <c r="AJ667" s="44"/>
      <c r="AK667" s="44"/>
      <c r="AL667" s="44"/>
      <c r="AM667" s="78"/>
      <c r="AN667" s="44"/>
      <c r="AO667" s="44"/>
      <c r="AP667" s="44"/>
    </row>
    <row r="668" ht="14.25" customHeight="1">
      <c r="A668" s="44"/>
      <c r="B668" s="44"/>
      <c r="C668" s="44"/>
      <c r="D668" s="78"/>
      <c r="E668" s="44"/>
      <c r="F668" s="44"/>
      <c r="G668" s="44"/>
      <c r="H668" s="44"/>
      <c r="I668" s="44"/>
      <c r="J668" s="44"/>
      <c r="K668" s="44"/>
      <c r="L668" s="44"/>
      <c r="M668" s="44"/>
      <c r="N668" s="78"/>
      <c r="O668" s="44"/>
      <c r="P668" s="407"/>
      <c r="Q668" s="78"/>
      <c r="R668" s="464"/>
      <c r="S668" s="465"/>
      <c r="T668" s="44"/>
      <c r="U668" s="44"/>
      <c r="V668" s="44"/>
      <c r="W668" s="44"/>
      <c r="X668" s="44"/>
      <c r="Y668" s="44"/>
      <c r="Z668" s="44"/>
      <c r="AA668" s="44"/>
      <c r="AB668" s="44"/>
      <c r="AC668" s="44"/>
      <c r="AD668" s="44"/>
      <c r="AE668" s="44"/>
      <c r="AF668" s="44"/>
      <c r="AG668" s="78"/>
      <c r="AH668" s="44"/>
      <c r="AI668" s="44"/>
      <c r="AJ668" s="44"/>
      <c r="AK668" s="44"/>
      <c r="AL668" s="44"/>
      <c r="AM668" s="78"/>
      <c r="AN668" s="44"/>
      <c r="AO668" s="44"/>
      <c r="AP668" s="44"/>
    </row>
    <row r="669" ht="14.25" customHeight="1">
      <c r="A669" s="44"/>
      <c r="B669" s="44"/>
      <c r="C669" s="44"/>
      <c r="D669" s="78"/>
      <c r="E669" s="44"/>
      <c r="F669" s="44"/>
      <c r="G669" s="44"/>
      <c r="H669" s="44"/>
      <c r="I669" s="44"/>
      <c r="J669" s="44"/>
      <c r="K669" s="44"/>
      <c r="L669" s="44"/>
      <c r="M669" s="44"/>
      <c r="N669" s="78"/>
      <c r="O669" s="44"/>
      <c r="P669" s="407"/>
      <c r="Q669" s="78"/>
      <c r="R669" s="464"/>
      <c r="S669" s="465"/>
      <c r="T669" s="44"/>
      <c r="U669" s="44"/>
      <c r="V669" s="44"/>
      <c r="W669" s="44"/>
      <c r="X669" s="44"/>
      <c r="Y669" s="44"/>
      <c r="Z669" s="44"/>
      <c r="AA669" s="44"/>
      <c r="AB669" s="44"/>
      <c r="AC669" s="44"/>
      <c r="AD669" s="44"/>
      <c r="AE669" s="44"/>
      <c r="AF669" s="44"/>
      <c r="AG669" s="78"/>
      <c r="AH669" s="44"/>
      <c r="AI669" s="44"/>
      <c r="AJ669" s="44"/>
      <c r="AK669" s="44"/>
      <c r="AL669" s="44"/>
      <c r="AM669" s="78"/>
      <c r="AN669" s="44"/>
      <c r="AO669" s="44"/>
      <c r="AP669" s="44"/>
    </row>
    <row r="670" ht="14.25" customHeight="1">
      <c r="A670" s="44"/>
      <c r="B670" s="44"/>
      <c r="C670" s="44"/>
      <c r="D670" s="78"/>
      <c r="E670" s="44"/>
      <c r="F670" s="44"/>
      <c r="G670" s="44"/>
      <c r="H670" s="44"/>
      <c r="I670" s="44"/>
      <c r="J670" s="44"/>
      <c r="K670" s="44"/>
      <c r="L670" s="44"/>
      <c r="M670" s="44"/>
      <c r="N670" s="78"/>
      <c r="O670" s="44"/>
      <c r="P670" s="407"/>
      <c r="Q670" s="78"/>
      <c r="R670" s="464"/>
      <c r="S670" s="465"/>
      <c r="T670" s="44"/>
      <c r="U670" s="44"/>
      <c r="V670" s="44"/>
      <c r="W670" s="44"/>
      <c r="X670" s="44"/>
      <c r="Y670" s="44"/>
      <c r="Z670" s="44"/>
      <c r="AA670" s="44"/>
      <c r="AB670" s="44"/>
      <c r="AC670" s="44"/>
      <c r="AD670" s="44"/>
      <c r="AE670" s="44"/>
      <c r="AF670" s="44"/>
      <c r="AG670" s="78"/>
      <c r="AH670" s="44"/>
      <c r="AI670" s="44"/>
      <c r="AJ670" s="44"/>
      <c r="AK670" s="44"/>
      <c r="AL670" s="44"/>
      <c r="AM670" s="78"/>
      <c r="AN670" s="44"/>
      <c r="AO670" s="44"/>
      <c r="AP670" s="44"/>
    </row>
    <row r="671" ht="14.25" customHeight="1">
      <c r="A671" s="44"/>
      <c r="B671" s="44"/>
      <c r="C671" s="44"/>
      <c r="D671" s="78"/>
      <c r="E671" s="44"/>
      <c r="F671" s="44"/>
      <c r="G671" s="44"/>
      <c r="H671" s="44"/>
      <c r="I671" s="44"/>
      <c r="J671" s="44"/>
      <c r="K671" s="44"/>
      <c r="L671" s="44"/>
      <c r="M671" s="44"/>
      <c r="N671" s="78"/>
      <c r="O671" s="44"/>
      <c r="P671" s="407"/>
      <c r="Q671" s="78"/>
      <c r="R671" s="464"/>
      <c r="S671" s="465"/>
      <c r="T671" s="44"/>
      <c r="U671" s="44"/>
      <c r="V671" s="44"/>
      <c r="W671" s="44"/>
      <c r="X671" s="44"/>
      <c r="Y671" s="44"/>
      <c r="Z671" s="44"/>
      <c r="AA671" s="44"/>
      <c r="AB671" s="44"/>
      <c r="AC671" s="44"/>
      <c r="AD671" s="44"/>
      <c r="AE671" s="44"/>
      <c r="AF671" s="44"/>
      <c r="AG671" s="78"/>
      <c r="AH671" s="44"/>
      <c r="AI671" s="44"/>
      <c r="AJ671" s="44"/>
      <c r="AK671" s="44"/>
      <c r="AL671" s="44"/>
      <c r="AM671" s="78"/>
      <c r="AN671" s="44"/>
      <c r="AO671" s="44"/>
      <c r="AP671" s="44"/>
    </row>
    <row r="672" ht="14.25" customHeight="1">
      <c r="A672" s="44"/>
      <c r="B672" s="44"/>
      <c r="C672" s="44"/>
      <c r="D672" s="78"/>
      <c r="E672" s="44"/>
      <c r="F672" s="44"/>
      <c r="G672" s="44"/>
      <c r="H672" s="44"/>
      <c r="I672" s="44"/>
      <c r="J672" s="44"/>
      <c r="K672" s="44"/>
      <c r="L672" s="44"/>
      <c r="M672" s="44"/>
      <c r="N672" s="78"/>
      <c r="O672" s="44"/>
      <c r="P672" s="407"/>
      <c r="Q672" s="78"/>
      <c r="R672" s="464"/>
      <c r="S672" s="465"/>
      <c r="T672" s="44"/>
      <c r="U672" s="44"/>
      <c r="V672" s="44"/>
      <c r="W672" s="44"/>
      <c r="X672" s="44"/>
      <c r="Y672" s="44"/>
      <c r="Z672" s="44"/>
      <c r="AA672" s="44"/>
      <c r="AB672" s="44"/>
      <c r="AC672" s="44"/>
      <c r="AD672" s="44"/>
      <c r="AE672" s="44"/>
      <c r="AF672" s="44"/>
      <c r="AG672" s="78"/>
      <c r="AH672" s="44"/>
      <c r="AI672" s="44"/>
      <c r="AJ672" s="44"/>
      <c r="AK672" s="44"/>
      <c r="AL672" s="44"/>
      <c r="AM672" s="78"/>
      <c r="AN672" s="44"/>
      <c r="AO672" s="44"/>
      <c r="AP672" s="44"/>
    </row>
    <row r="673" ht="14.25" customHeight="1">
      <c r="A673" s="44"/>
      <c r="B673" s="44"/>
      <c r="C673" s="44"/>
      <c r="D673" s="78"/>
      <c r="E673" s="44"/>
      <c r="F673" s="44"/>
      <c r="G673" s="44"/>
      <c r="H673" s="44"/>
      <c r="I673" s="44"/>
      <c r="J673" s="44"/>
      <c r="K673" s="44"/>
      <c r="L673" s="44"/>
      <c r="M673" s="44"/>
      <c r="N673" s="78"/>
      <c r="O673" s="44"/>
      <c r="P673" s="407"/>
      <c r="Q673" s="78"/>
      <c r="R673" s="464"/>
      <c r="S673" s="465"/>
      <c r="T673" s="44"/>
      <c r="U673" s="44"/>
      <c r="V673" s="44"/>
      <c r="W673" s="44"/>
      <c r="X673" s="44"/>
      <c r="Y673" s="44"/>
      <c r="Z673" s="44"/>
      <c r="AA673" s="44"/>
      <c r="AB673" s="44"/>
      <c r="AC673" s="44"/>
      <c r="AD673" s="44"/>
      <c r="AE673" s="44"/>
      <c r="AF673" s="44"/>
      <c r="AG673" s="78"/>
      <c r="AH673" s="44"/>
      <c r="AI673" s="44"/>
      <c r="AJ673" s="44"/>
      <c r="AK673" s="44"/>
      <c r="AL673" s="44"/>
      <c r="AM673" s="78"/>
      <c r="AN673" s="44"/>
      <c r="AO673" s="44"/>
      <c r="AP673" s="44"/>
    </row>
    <row r="674" ht="14.25" customHeight="1">
      <c r="A674" s="44"/>
      <c r="B674" s="44"/>
      <c r="C674" s="44"/>
      <c r="D674" s="78"/>
      <c r="E674" s="44"/>
      <c r="F674" s="44"/>
      <c r="G674" s="44"/>
      <c r="H674" s="44"/>
      <c r="I674" s="44"/>
      <c r="J674" s="44"/>
      <c r="K674" s="44"/>
      <c r="L674" s="44"/>
      <c r="M674" s="44"/>
      <c r="N674" s="78"/>
      <c r="O674" s="44"/>
      <c r="P674" s="407"/>
      <c r="Q674" s="78"/>
      <c r="R674" s="464"/>
      <c r="S674" s="465"/>
      <c r="T674" s="44"/>
      <c r="U674" s="44"/>
      <c r="V674" s="44"/>
      <c r="W674" s="44"/>
      <c r="X674" s="44"/>
      <c r="Y674" s="44"/>
      <c r="Z674" s="44"/>
      <c r="AA674" s="44"/>
      <c r="AB674" s="44"/>
      <c r="AC674" s="44"/>
      <c r="AD674" s="44"/>
      <c r="AE674" s="44"/>
      <c r="AF674" s="44"/>
      <c r="AG674" s="78"/>
      <c r="AH674" s="44"/>
      <c r="AI674" s="44"/>
      <c r="AJ674" s="44"/>
      <c r="AK674" s="44"/>
      <c r="AL674" s="44"/>
      <c r="AM674" s="78"/>
      <c r="AN674" s="44"/>
      <c r="AO674" s="44"/>
      <c r="AP674" s="44"/>
    </row>
    <row r="675" ht="14.25" customHeight="1">
      <c r="A675" s="44"/>
      <c r="B675" s="44"/>
      <c r="C675" s="44"/>
      <c r="D675" s="78"/>
      <c r="E675" s="44"/>
      <c r="F675" s="44"/>
      <c r="G675" s="44"/>
      <c r="H675" s="44"/>
      <c r="I675" s="44"/>
      <c r="J675" s="44"/>
      <c r="K675" s="44"/>
      <c r="L675" s="44"/>
      <c r="M675" s="44"/>
      <c r="N675" s="78"/>
      <c r="O675" s="44"/>
      <c r="P675" s="407"/>
      <c r="Q675" s="78"/>
      <c r="R675" s="464"/>
      <c r="S675" s="465"/>
      <c r="T675" s="44"/>
      <c r="U675" s="44"/>
      <c r="V675" s="44"/>
      <c r="W675" s="44"/>
      <c r="X675" s="44"/>
      <c r="Y675" s="44"/>
      <c r="Z675" s="44"/>
      <c r="AA675" s="44"/>
      <c r="AB675" s="44"/>
      <c r="AC675" s="44"/>
      <c r="AD675" s="44"/>
      <c r="AE675" s="44"/>
      <c r="AF675" s="44"/>
      <c r="AG675" s="78"/>
      <c r="AH675" s="44"/>
      <c r="AI675" s="44"/>
      <c r="AJ675" s="44"/>
      <c r="AK675" s="44"/>
      <c r="AL675" s="44"/>
      <c r="AM675" s="78"/>
      <c r="AN675" s="44"/>
      <c r="AO675" s="44"/>
      <c r="AP675" s="44"/>
    </row>
    <row r="676" ht="14.25" customHeight="1">
      <c r="A676" s="44"/>
      <c r="B676" s="44"/>
      <c r="C676" s="44"/>
      <c r="D676" s="78"/>
      <c r="E676" s="44"/>
      <c r="F676" s="44"/>
      <c r="G676" s="44"/>
      <c r="H676" s="44"/>
      <c r="I676" s="44"/>
      <c r="J676" s="44"/>
      <c r="K676" s="44"/>
      <c r="L676" s="44"/>
      <c r="M676" s="44"/>
      <c r="N676" s="78"/>
      <c r="O676" s="44"/>
      <c r="P676" s="407"/>
      <c r="Q676" s="78"/>
      <c r="R676" s="464"/>
      <c r="S676" s="465"/>
      <c r="T676" s="44"/>
      <c r="U676" s="44"/>
      <c r="V676" s="44"/>
      <c r="W676" s="44"/>
      <c r="X676" s="44"/>
      <c r="Y676" s="44"/>
      <c r="Z676" s="44"/>
      <c r="AA676" s="44"/>
      <c r="AB676" s="44"/>
      <c r="AC676" s="44"/>
      <c r="AD676" s="44"/>
      <c r="AE676" s="44"/>
      <c r="AF676" s="44"/>
      <c r="AG676" s="78"/>
      <c r="AH676" s="44"/>
      <c r="AI676" s="44"/>
      <c r="AJ676" s="44"/>
      <c r="AK676" s="44"/>
      <c r="AL676" s="44"/>
      <c r="AM676" s="78"/>
      <c r="AN676" s="44"/>
      <c r="AO676" s="44"/>
      <c r="AP676" s="44"/>
    </row>
    <row r="677" ht="14.25" customHeight="1">
      <c r="A677" s="44"/>
      <c r="B677" s="44"/>
      <c r="C677" s="44"/>
      <c r="D677" s="78"/>
      <c r="E677" s="44"/>
      <c r="F677" s="44"/>
      <c r="G677" s="44"/>
      <c r="H677" s="44"/>
      <c r="I677" s="44"/>
      <c r="J677" s="44"/>
      <c r="K677" s="44"/>
      <c r="L677" s="44"/>
      <c r="M677" s="44"/>
      <c r="N677" s="78"/>
      <c r="O677" s="44"/>
      <c r="P677" s="407"/>
      <c r="Q677" s="78"/>
      <c r="R677" s="464"/>
      <c r="S677" s="465"/>
      <c r="T677" s="44"/>
      <c r="U677" s="44"/>
      <c r="V677" s="44"/>
      <c r="W677" s="44"/>
      <c r="X677" s="44"/>
      <c r="Y677" s="44"/>
      <c r="Z677" s="44"/>
      <c r="AA677" s="44"/>
      <c r="AB677" s="44"/>
      <c r="AC677" s="44"/>
      <c r="AD677" s="44"/>
      <c r="AE677" s="44"/>
      <c r="AF677" s="44"/>
      <c r="AG677" s="78"/>
      <c r="AH677" s="44"/>
      <c r="AI677" s="44"/>
      <c r="AJ677" s="44"/>
      <c r="AK677" s="44"/>
      <c r="AL677" s="44"/>
      <c r="AM677" s="78"/>
      <c r="AN677" s="44"/>
      <c r="AO677" s="44"/>
      <c r="AP677" s="44"/>
    </row>
    <row r="678" ht="14.25" customHeight="1">
      <c r="A678" s="44"/>
      <c r="B678" s="44"/>
      <c r="C678" s="44"/>
      <c r="D678" s="78"/>
      <c r="E678" s="44"/>
      <c r="F678" s="44"/>
      <c r="G678" s="44"/>
      <c r="H678" s="44"/>
      <c r="I678" s="44"/>
      <c r="J678" s="44"/>
      <c r="K678" s="44"/>
      <c r="L678" s="44"/>
      <c r="M678" s="44"/>
      <c r="N678" s="78"/>
      <c r="O678" s="44"/>
      <c r="P678" s="407"/>
      <c r="Q678" s="78"/>
      <c r="R678" s="464"/>
      <c r="S678" s="465"/>
      <c r="T678" s="44"/>
      <c r="U678" s="44"/>
      <c r="V678" s="44"/>
      <c r="W678" s="44"/>
      <c r="X678" s="44"/>
      <c r="Y678" s="44"/>
      <c r="Z678" s="44"/>
      <c r="AA678" s="44"/>
      <c r="AB678" s="44"/>
      <c r="AC678" s="44"/>
      <c r="AD678" s="44"/>
      <c r="AE678" s="44"/>
      <c r="AF678" s="44"/>
      <c r="AG678" s="78"/>
      <c r="AH678" s="44"/>
      <c r="AI678" s="44"/>
      <c r="AJ678" s="44"/>
      <c r="AK678" s="44"/>
      <c r="AL678" s="44"/>
      <c r="AM678" s="78"/>
      <c r="AN678" s="44"/>
      <c r="AO678" s="44"/>
      <c r="AP678" s="44"/>
    </row>
    <row r="679" ht="14.25" customHeight="1">
      <c r="A679" s="44"/>
      <c r="B679" s="44"/>
      <c r="C679" s="44"/>
      <c r="D679" s="78"/>
      <c r="E679" s="44"/>
      <c r="F679" s="44"/>
      <c r="G679" s="44"/>
      <c r="H679" s="44"/>
      <c r="I679" s="44"/>
      <c r="J679" s="44"/>
      <c r="K679" s="44"/>
      <c r="L679" s="44"/>
      <c r="M679" s="44"/>
      <c r="N679" s="78"/>
      <c r="O679" s="44"/>
      <c r="P679" s="407"/>
      <c r="Q679" s="78"/>
      <c r="R679" s="464"/>
      <c r="S679" s="465"/>
      <c r="T679" s="44"/>
      <c r="U679" s="44"/>
      <c r="V679" s="44"/>
      <c r="W679" s="44"/>
      <c r="X679" s="44"/>
      <c r="Y679" s="44"/>
      <c r="Z679" s="44"/>
      <c r="AA679" s="44"/>
      <c r="AB679" s="44"/>
      <c r="AC679" s="44"/>
      <c r="AD679" s="44"/>
      <c r="AE679" s="44"/>
      <c r="AF679" s="44"/>
      <c r="AG679" s="78"/>
      <c r="AH679" s="44"/>
      <c r="AI679" s="44"/>
      <c r="AJ679" s="44"/>
      <c r="AK679" s="44"/>
      <c r="AL679" s="44"/>
      <c r="AM679" s="78"/>
      <c r="AN679" s="44"/>
      <c r="AO679" s="44"/>
      <c r="AP679" s="44"/>
    </row>
    <row r="680" ht="14.25" customHeight="1">
      <c r="A680" s="44"/>
      <c r="B680" s="44"/>
      <c r="C680" s="44"/>
      <c r="D680" s="78"/>
      <c r="E680" s="44"/>
      <c r="F680" s="44"/>
      <c r="G680" s="44"/>
      <c r="H680" s="44"/>
      <c r="I680" s="44"/>
      <c r="J680" s="44"/>
      <c r="K680" s="44"/>
      <c r="L680" s="44"/>
      <c r="M680" s="44"/>
      <c r="N680" s="78"/>
      <c r="O680" s="44"/>
      <c r="P680" s="407"/>
      <c r="Q680" s="78"/>
      <c r="R680" s="464"/>
      <c r="S680" s="465"/>
      <c r="T680" s="44"/>
      <c r="U680" s="44"/>
      <c r="V680" s="44"/>
      <c r="W680" s="44"/>
      <c r="X680" s="44"/>
      <c r="Y680" s="44"/>
      <c r="Z680" s="44"/>
      <c r="AA680" s="44"/>
      <c r="AB680" s="44"/>
      <c r="AC680" s="44"/>
      <c r="AD680" s="44"/>
      <c r="AE680" s="44"/>
      <c r="AF680" s="44"/>
      <c r="AG680" s="78"/>
      <c r="AH680" s="44"/>
      <c r="AI680" s="44"/>
      <c r="AJ680" s="44"/>
      <c r="AK680" s="44"/>
      <c r="AL680" s="44"/>
      <c r="AM680" s="78"/>
      <c r="AN680" s="44"/>
      <c r="AO680" s="44"/>
      <c r="AP680" s="44"/>
    </row>
    <row r="681" ht="14.25" customHeight="1">
      <c r="A681" s="44"/>
      <c r="B681" s="44"/>
      <c r="C681" s="44"/>
      <c r="D681" s="78"/>
      <c r="E681" s="44"/>
      <c r="F681" s="44"/>
      <c r="G681" s="44"/>
      <c r="H681" s="44"/>
      <c r="I681" s="44"/>
      <c r="J681" s="44"/>
      <c r="K681" s="44"/>
      <c r="L681" s="44"/>
      <c r="M681" s="44"/>
      <c r="N681" s="78"/>
      <c r="O681" s="44"/>
      <c r="P681" s="407"/>
      <c r="Q681" s="78"/>
      <c r="R681" s="464"/>
      <c r="S681" s="465"/>
      <c r="T681" s="44"/>
      <c r="U681" s="44"/>
      <c r="V681" s="44"/>
      <c r="W681" s="44"/>
      <c r="X681" s="44"/>
      <c r="Y681" s="44"/>
      <c r="Z681" s="44"/>
      <c r="AA681" s="44"/>
      <c r="AB681" s="44"/>
      <c r="AC681" s="44"/>
      <c r="AD681" s="44"/>
      <c r="AE681" s="44"/>
      <c r="AF681" s="44"/>
      <c r="AG681" s="78"/>
      <c r="AH681" s="44"/>
      <c r="AI681" s="44"/>
      <c r="AJ681" s="44"/>
      <c r="AK681" s="44"/>
      <c r="AL681" s="44"/>
      <c r="AM681" s="78"/>
      <c r="AN681" s="44"/>
      <c r="AO681" s="44"/>
      <c r="AP681" s="44"/>
    </row>
    <row r="682" ht="14.25" customHeight="1">
      <c r="A682" s="44"/>
      <c r="B682" s="44"/>
      <c r="C682" s="44"/>
      <c r="D682" s="78"/>
      <c r="E682" s="44"/>
      <c r="F682" s="44"/>
      <c r="G682" s="44"/>
      <c r="H682" s="44"/>
      <c r="I682" s="44"/>
      <c r="J682" s="44"/>
      <c r="K682" s="44"/>
      <c r="L682" s="44"/>
      <c r="M682" s="44"/>
      <c r="N682" s="78"/>
      <c r="O682" s="44"/>
      <c r="P682" s="407"/>
      <c r="Q682" s="78"/>
      <c r="R682" s="464"/>
      <c r="S682" s="465"/>
      <c r="T682" s="44"/>
      <c r="U682" s="44"/>
      <c r="V682" s="44"/>
      <c r="W682" s="44"/>
      <c r="X682" s="44"/>
      <c r="Y682" s="44"/>
      <c r="Z682" s="44"/>
      <c r="AA682" s="44"/>
      <c r="AB682" s="44"/>
      <c r="AC682" s="44"/>
      <c r="AD682" s="44"/>
      <c r="AE682" s="44"/>
      <c r="AF682" s="44"/>
      <c r="AG682" s="78"/>
      <c r="AH682" s="44"/>
      <c r="AI682" s="44"/>
      <c r="AJ682" s="44"/>
      <c r="AK682" s="44"/>
      <c r="AL682" s="44"/>
      <c r="AM682" s="78"/>
      <c r="AN682" s="44"/>
      <c r="AO682" s="44"/>
      <c r="AP682" s="44"/>
    </row>
    <row r="683" ht="14.25" customHeight="1">
      <c r="A683" s="44"/>
      <c r="B683" s="44"/>
      <c r="C683" s="44"/>
      <c r="D683" s="78"/>
      <c r="E683" s="44"/>
      <c r="F683" s="44"/>
      <c r="G683" s="44"/>
      <c r="H683" s="44"/>
      <c r="I683" s="44"/>
      <c r="J683" s="44"/>
      <c r="K683" s="44"/>
      <c r="L683" s="44"/>
      <c r="M683" s="44"/>
      <c r="N683" s="78"/>
      <c r="O683" s="44"/>
      <c r="P683" s="407"/>
      <c r="Q683" s="78"/>
      <c r="R683" s="464"/>
      <c r="S683" s="465"/>
      <c r="T683" s="44"/>
      <c r="U683" s="44"/>
      <c r="V683" s="44"/>
      <c r="W683" s="44"/>
      <c r="X683" s="44"/>
      <c r="Y683" s="44"/>
      <c r="Z683" s="44"/>
      <c r="AA683" s="44"/>
      <c r="AB683" s="44"/>
      <c r="AC683" s="44"/>
      <c r="AD683" s="44"/>
      <c r="AE683" s="44"/>
      <c r="AF683" s="44"/>
      <c r="AG683" s="78"/>
      <c r="AH683" s="44"/>
      <c r="AI683" s="44"/>
      <c r="AJ683" s="44"/>
      <c r="AK683" s="44"/>
      <c r="AL683" s="44"/>
      <c r="AM683" s="78"/>
      <c r="AN683" s="44"/>
      <c r="AO683" s="44"/>
      <c r="AP683" s="44"/>
    </row>
    <row r="684" ht="14.25" customHeight="1">
      <c r="A684" s="44"/>
      <c r="B684" s="44"/>
      <c r="C684" s="44"/>
      <c r="D684" s="78"/>
      <c r="E684" s="44"/>
      <c r="F684" s="44"/>
      <c r="G684" s="44"/>
      <c r="H684" s="44"/>
      <c r="I684" s="44"/>
      <c r="J684" s="44"/>
      <c r="K684" s="44"/>
      <c r="L684" s="44"/>
      <c r="M684" s="44"/>
      <c r="N684" s="78"/>
      <c r="O684" s="44"/>
      <c r="P684" s="407"/>
      <c r="Q684" s="78"/>
      <c r="R684" s="464"/>
      <c r="S684" s="465"/>
      <c r="T684" s="44"/>
      <c r="U684" s="44"/>
      <c r="V684" s="44"/>
      <c r="W684" s="44"/>
      <c r="X684" s="44"/>
      <c r="Y684" s="44"/>
      <c r="Z684" s="44"/>
      <c r="AA684" s="44"/>
      <c r="AB684" s="44"/>
      <c r="AC684" s="44"/>
      <c r="AD684" s="44"/>
      <c r="AE684" s="44"/>
      <c r="AF684" s="44"/>
      <c r="AG684" s="78"/>
      <c r="AH684" s="44"/>
      <c r="AI684" s="44"/>
      <c r="AJ684" s="44"/>
      <c r="AK684" s="44"/>
      <c r="AL684" s="44"/>
      <c r="AM684" s="78"/>
      <c r="AN684" s="44"/>
      <c r="AO684" s="44"/>
      <c r="AP684" s="44"/>
    </row>
    <row r="685" ht="14.25" customHeight="1">
      <c r="A685" s="44"/>
      <c r="B685" s="44"/>
      <c r="C685" s="44"/>
      <c r="D685" s="78"/>
      <c r="E685" s="44"/>
      <c r="F685" s="44"/>
      <c r="G685" s="44"/>
      <c r="H685" s="44"/>
      <c r="I685" s="44"/>
      <c r="J685" s="44"/>
      <c r="K685" s="44"/>
      <c r="L685" s="44"/>
      <c r="M685" s="44"/>
      <c r="N685" s="78"/>
      <c r="O685" s="44"/>
      <c r="P685" s="407"/>
      <c r="Q685" s="78"/>
      <c r="R685" s="464"/>
      <c r="S685" s="465"/>
      <c r="T685" s="44"/>
      <c r="U685" s="44"/>
      <c r="V685" s="44"/>
      <c r="W685" s="44"/>
      <c r="X685" s="44"/>
      <c r="Y685" s="44"/>
      <c r="Z685" s="44"/>
      <c r="AA685" s="44"/>
      <c r="AB685" s="44"/>
      <c r="AC685" s="44"/>
      <c r="AD685" s="44"/>
      <c r="AE685" s="44"/>
      <c r="AF685" s="44"/>
      <c r="AG685" s="78"/>
      <c r="AH685" s="44"/>
      <c r="AI685" s="44"/>
      <c r="AJ685" s="44"/>
      <c r="AK685" s="44"/>
      <c r="AL685" s="44"/>
      <c r="AM685" s="78"/>
      <c r="AN685" s="44"/>
      <c r="AO685" s="44"/>
      <c r="AP685" s="44"/>
    </row>
    <row r="686" ht="14.25" customHeight="1">
      <c r="A686" s="44"/>
      <c r="B686" s="44"/>
      <c r="C686" s="44"/>
      <c r="D686" s="78"/>
      <c r="E686" s="44"/>
      <c r="F686" s="44"/>
      <c r="G686" s="44"/>
      <c r="H686" s="44"/>
      <c r="I686" s="44"/>
      <c r="J686" s="44"/>
      <c r="K686" s="44"/>
      <c r="L686" s="44"/>
      <c r="M686" s="44"/>
      <c r="N686" s="78"/>
      <c r="O686" s="44"/>
      <c r="P686" s="407"/>
      <c r="Q686" s="78"/>
      <c r="R686" s="464"/>
      <c r="S686" s="465"/>
      <c r="T686" s="44"/>
      <c r="U686" s="44"/>
      <c r="V686" s="44"/>
      <c r="W686" s="44"/>
      <c r="X686" s="44"/>
      <c r="Y686" s="44"/>
      <c r="Z686" s="44"/>
      <c r="AA686" s="44"/>
      <c r="AB686" s="44"/>
      <c r="AC686" s="44"/>
      <c r="AD686" s="44"/>
      <c r="AE686" s="44"/>
      <c r="AF686" s="44"/>
      <c r="AG686" s="78"/>
      <c r="AH686" s="44"/>
      <c r="AI686" s="44"/>
      <c r="AJ686" s="44"/>
      <c r="AK686" s="44"/>
      <c r="AL686" s="44"/>
      <c r="AM686" s="78"/>
      <c r="AN686" s="44"/>
      <c r="AO686" s="44"/>
      <c r="AP686" s="44"/>
    </row>
    <row r="687" ht="14.25" customHeight="1">
      <c r="A687" s="44"/>
      <c r="B687" s="44"/>
      <c r="C687" s="44"/>
      <c r="D687" s="78"/>
      <c r="E687" s="44"/>
      <c r="F687" s="44"/>
      <c r="G687" s="44"/>
      <c r="H687" s="44"/>
      <c r="I687" s="44"/>
      <c r="J687" s="44"/>
      <c r="K687" s="44"/>
      <c r="L687" s="44"/>
      <c r="M687" s="44"/>
      <c r="N687" s="78"/>
      <c r="O687" s="44"/>
      <c r="P687" s="407"/>
      <c r="Q687" s="78"/>
      <c r="R687" s="464"/>
      <c r="S687" s="465"/>
      <c r="T687" s="44"/>
      <c r="U687" s="44"/>
      <c r="V687" s="44"/>
      <c r="W687" s="44"/>
      <c r="X687" s="44"/>
      <c r="Y687" s="44"/>
      <c r="Z687" s="44"/>
      <c r="AA687" s="44"/>
      <c r="AB687" s="44"/>
      <c r="AC687" s="44"/>
      <c r="AD687" s="44"/>
      <c r="AE687" s="44"/>
      <c r="AF687" s="44"/>
      <c r="AG687" s="78"/>
      <c r="AH687" s="44"/>
      <c r="AI687" s="44"/>
      <c r="AJ687" s="44"/>
      <c r="AK687" s="44"/>
      <c r="AL687" s="44"/>
      <c r="AM687" s="78"/>
      <c r="AN687" s="44"/>
      <c r="AO687" s="44"/>
      <c r="AP687" s="44"/>
    </row>
    <row r="688" ht="14.25" customHeight="1">
      <c r="A688" s="44"/>
      <c r="B688" s="44"/>
      <c r="C688" s="44"/>
      <c r="D688" s="78"/>
      <c r="E688" s="44"/>
      <c r="F688" s="44"/>
      <c r="G688" s="44"/>
      <c r="H688" s="44"/>
      <c r="I688" s="44"/>
      <c r="J688" s="44"/>
      <c r="K688" s="44"/>
      <c r="L688" s="44"/>
      <c r="M688" s="44"/>
      <c r="N688" s="78"/>
      <c r="O688" s="44"/>
      <c r="P688" s="407"/>
      <c r="Q688" s="78"/>
      <c r="R688" s="464"/>
      <c r="S688" s="465"/>
      <c r="T688" s="44"/>
      <c r="U688" s="44"/>
      <c r="V688" s="44"/>
      <c r="W688" s="44"/>
      <c r="X688" s="44"/>
      <c r="Y688" s="44"/>
      <c r="Z688" s="44"/>
      <c r="AA688" s="44"/>
      <c r="AB688" s="44"/>
      <c r="AC688" s="44"/>
      <c r="AD688" s="44"/>
      <c r="AE688" s="44"/>
      <c r="AF688" s="44"/>
      <c r="AG688" s="78"/>
      <c r="AH688" s="44"/>
      <c r="AI688" s="44"/>
      <c r="AJ688" s="44"/>
      <c r="AK688" s="44"/>
      <c r="AL688" s="44"/>
      <c r="AM688" s="78"/>
      <c r="AN688" s="44"/>
      <c r="AO688" s="44"/>
      <c r="AP688" s="44"/>
    </row>
    <row r="689" ht="14.25" customHeight="1">
      <c r="A689" s="44"/>
      <c r="B689" s="44"/>
      <c r="C689" s="44"/>
      <c r="D689" s="78"/>
      <c r="E689" s="44"/>
      <c r="F689" s="44"/>
      <c r="G689" s="44"/>
      <c r="H689" s="44"/>
      <c r="I689" s="44"/>
      <c r="J689" s="44"/>
      <c r="K689" s="44"/>
      <c r="L689" s="44"/>
      <c r="M689" s="44"/>
      <c r="N689" s="78"/>
      <c r="O689" s="44"/>
      <c r="P689" s="407"/>
      <c r="Q689" s="78"/>
      <c r="R689" s="464"/>
      <c r="S689" s="465"/>
      <c r="T689" s="44"/>
      <c r="U689" s="44"/>
      <c r="V689" s="44"/>
      <c r="W689" s="44"/>
      <c r="X689" s="44"/>
      <c r="Y689" s="44"/>
      <c r="Z689" s="44"/>
      <c r="AA689" s="44"/>
      <c r="AB689" s="44"/>
      <c r="AC689" s="44"/>
      <c r="AD689" s="44"/>
      <c r="AE689" s="44"/>
      <c r="AF689" s="44"/>
      <c r="AG689" s="78"/>
      <c r="AH689" s="44"/>
      <c r="AI689" s="44"/>
      <c r="AJ689" s="44"/>
      <c r="AK689" s="44"/>
      <c r="AL689" s="44"/>
      <c r="AM689" s="78"/>
      <c r="AN689" s="44"/>
      <c r="AO689" s="44"/>
      <c r="AP689" s="44"/>
    </row>
    <row r="690" ht="14.25" customHeight="1">
      <c r="A690" s="44"/>
      <c r="B690" s="44"/>
      <c r="C690" s="44"/>
      <c r="D690" s="78"/>
      <c r="E690" s="44"/>
      <c r="F690" s="44"/>
      <c r="G690" s="44"/>
      <c r="H690" s="44"/>
      <c r="I690" s="44"/>
      <c r="J690" s="44"/>
      <c r="K690" s="44"/>
      <c r="L690" s="44"/>
      <c r="M690" s="44"/>
      <c r="N690" s="78"/>
      <c r="O690" s="44"/>
      <c r="P690" s="407"/>
      <c r="Q690" s="78"/>
      <c r="R690" s="464"/>
      <c r="S690" s="465"/>
      <c r="T690" s="44"/>
      <c r="U690" s="44"/>
      <c r="V690" s="44"/>
      <c r="W690" s="44"/>
      <c r="X690" s="44"/>
      <c r="Y690" s="44"/>
      <c r="Z690" s="44"/>
      <c r="AA690" s="44"/>
      <c r="AB690" s="44"/>
      <c r="AC690" s="44"/>
      <c r="AD690" s="44"/>
      <c r="AE690" s="44"/>
      <c r="AF690" s="44"/>
      <c r="AG690" s="78"/>
      <c r="AH690" s="44"/>
      <c r="AI690" s="44"/>
      <c r="AJ690" s="44"/>
      <c r="AK690" s="44"/>
      <c r="AL690" s="44"/>
      <c r="AM690" s="78"/>
      <c r="AN690" s="44"/>
      <c r="AO690" s="44"/>
      <c r="AP690" s="44"/>
    </row>
    <row r="691" ht="14.25" customHeight="1">
      <c r="A691" s="44"/>
      <c r="B691" s="44"/>
      <c r="C691" s="44"/>
      <c r="D691" s="78"/>
      <c r="E691" s="44"/>
      <c r="F691" s="44"/>
      <c r="G691" s="44"/>
      <c r="H691" s="44"/>
      <c r="I691" s="44"/>
      <c r="J691" s="44"/>
      <c r="K691" s="44"/>
      <c r="L691" s="44"/>
      <c r="M691" s="44"/>
      <c r="N691" s="78"/>
      <c r="O691" s="44"/>
      <c r="P691" s="407"/>
      <c r="Q691" s="78"/>
      <c r="R691" s="464"/>
      <c r="S691" s="465"/>
      <c r="T691" s="44"/>
      <c r="U691" s="44"/>
      <c r="V691" s="44"/>
      <c r="W691" s="44"/>
      <c r="X691" s="44"/>
      <c r="Y691" s="44"/>
      <c r="Z691" s="44"/>
      <c r="AA691" s="44"/>
      <c r="AB691" s="44"/>
      <c r="AC691" s="44"/>
      <c r="AD691" s="44"/>
      <c r="AE691" s="44"/>
      <c r="AF691" s="44"/>
      <c r="AG691" s="78"/>
      <c r="AH691" s="44"/>
      <c r="AI691" s="44"/>
      <c r="AJ691" s="44"/>
      <c r="AK691" s="44"/>
      <c r="AL691" s="44"/>
      <c r="AM691" s="78"/>
      <c r="AN691" s="44"/>
      <c r="AO691" s="44"/>
      <c r="AP691" s="44"/>
    </row>
    <row r="692" ht="14.25" customHeight="1">
      <c r="A692" s="44"/>
      <c r="B692" s="44"/>
      <c r="C692" s="44"/>
      <c r="D692" s="78"/>
      <c r="E692" s="44"/>
      <c r="F692" s="44"/>
      <c r="G692" s="44"/>
      <c r="H692" s="44"/>
      <c r="I692" s="44"/>
      <c r="J692" s="44"/>
      <c r="K692" s="44"/>
      <c r="L692" s="44"/>
      <c r="M692" s="44"/>
      <c r="N692" s="78"/>
      <c r="O692" s="44"/>
      <c r="P692" s="407"/>
      <c r="Q692" s="78"/>
      <c r="R692" s="464"/>
      <c r="S692" s="465"/>
      <c r="T692" s="44"/>
      <c r="U692" s="44"/>
      <c r="V692" s="44"/>
      <c r="W692" s="44"/>
      <c r="X692" s="44"/>
      <c r="Y692" s="44"/>
      <c r="Z692" s="44"/>
      <c r="AA692" s="44"/>
      <c r="AB692" s="44"/>
      <c r="AC692" s="44"/>
      <c r="AD692" s="44"/>
      <c r="AE692" s="44"/>
      <c r="AF692" s="44"/>
      <c r="AG692" s="78"/>
      <c r="AH692" s="44"/>
      <c r="AI692" s="44"/>
      <c r="AJ692" s="44"/>
      <c r="AK692" s="44"/>
      <c r="AL692" s="44"/>
      <c r="AM692" s="78"/>
      <c r="AN692" s="44"/>
      <c r="AO692" s="44"/>
      <c r="AP692" s="44"/>
    </row>
    <row r="693" ht="14.25" customHeight="1">
      <c r="A693" s="44"/>
      <c r="B693" s="44"/>
      <c r="C693" s="44"/>
      <c r="D693" s="78"/>
      <c r="E693" s="44"/>
      <c r="F693" s="44"/>
      <c r="G693" s="44"/>
      <c r="H693" s="44"/>
      <c r="I693" s="44"/>
      <c r="J693" s="44"/>
      <c r="K693" s="44"/>
      <c r="L693" s="44"/>
      <c r="M693" s="44"/>
      <c r="N693" s="78"/>
      <c r="O693" s="44"/>
      <c r="P693" s="407"/>
      <c r="Q693" s="78"/>
      <c r="R693" s="464"/>
      <c r="S693" s="465"/>
      <c r="T693" s="44"/>
      <c r="U693" s="44"/>
      <c r="V693" s="44"/>
      <c r="W693" s="44"/>
      <c r="X693" s="44"/>
      <c r="Y693" s="44"/>
      <c r="Z693" s="44"/>
      <c r="AA693" s="44"/>
      <c r="AB693" s="44"/>
      <c r="AC693" s="44"/>
      <c r="AD693" s="44"/>
      <c r="AE693" s="44"/>
      <c r="AF693" s="44"/>
      <c r="AG693" s="78"/>
      <c r="AH693" s="44"/>
      <c r="AI693" s="44"/>
      <c r="AJ693" s="44"/>
      <c r="AK693" s="44"/>
      <c r="AL693" s="44"/>
      <c r="AM693" s="78"/>
      <c r="AN693" s="44"/>
      <c r="AO693" s="44"/>
      <c r="AP693" s="44"/>
    </row>
    <row r="694" ht="14.25" customHeight="1">
      <c r="A694" s="44"/>
      <c r="B694" s="44"/>
      <c r="C694" s="44"/>
      <c r="D694" s="78"/>
      <c r="E694" s="44"/>
      <c r="F694" s="44"/>
      <c r="G694" s="44"/>
      <c r="H694" s="44"/>
      <c r="I694" s="44"/>
      <c r="J694" s="44"/>
      <c r="K694" s="44"/>
      <c r="L694" s="44"/>
      <c r="M694" s="44"/>
      <c r="N694" s="78"/>
      <c r="O694" s="44"/>
      <c r="P694" s="407"/>
      <c r="Q694" s="78"/>
      <c r="R694" s="464"/>
      <c r="S694" s="465"/>
      <c r="T694" s="44"/>
      <c r="U694" s="44"/>
      <c r="V694" s="44"/>
      <c r="W694" s="44"/>
      <c r="X694" s="44"/>
      <c r="Y694" s="44"/>
      <c r="Z694" s="44"/>
      <c r="AA694" s="44"/>
      <c r="AB694" s="44"/>
      <c r="AC694" s="44"/>
      <c r="AD694" s="44"/>
      <c r="AE694" s="44"/>
      <c r="AF694" s="44"/>
      <c r="AG694" s="78"/>
      <c r="AH694" s="44"/>
      <c r="AI694" s="44"/>
      <c r="AJ694" s="44"/>
      <c r="AK694" s="44"/>
      <c r="AL694" s="44"/>
      <c r="AM694" s="78"/>
      <c r="AN694" s="44"/>
      <c r="AO694" s="44"/>
      <c r="AP694" s="44"/>
    </row>
    <row r="695" ht="14.25" customHeight="1">
      <c r="A695" s="44"/>
      <c r="B695" s="44"/>
      <c r="C695" s="44"/>
      <c r="D695" s="78"/>
      <c r="E695" s="44"/>
      <c r="F695" s="44"/>
      <c r="G695" s="44"/>
      <c r="H695" s="44"/>
      <c r="I695" s="44"/>
      <c r="J695" s="44"/>
      <c r="K695" s="44"/>
      <c r="L695" s="44"/>
      <c r="M695" s="44"/>
      <c r="N695" s="78"/>
      <c r="O695" s="44"/>
      <c r="P695" s="407"/>
      <c r="Q695" s="78"/>
      <c r="R695" s="464"/>
      <c r="S695" s="465"/>
      <c r="T695" s="44"/>
      <c r="U695" s="44"/>
      <c r="V695" s="44"/>
      <c r="W695" s="44"/>
      <c r="X695" s="44"/>
      <c r="Y695" s="44"/>
      <c r="Z695" s="44"/>
      <c r="AA695" s="44"/>
      <c r="AB695" s="44"/>
      <c r="AC695" s="44"/>
      <c r="AD695" s="44"/>
      <c r="AE695" s="44"/>
      <c r="AF695" s="44"/>
      <c r="AG695" s="78"/>
      <c r="AH695" s="44"/>
      <c r="AI695" s="44"/>
      <c r="AJ695" s="44"/>
      <c r="AK695" s="44"/>
      <c r="AL695" s="44"/>
      <c r="AM695" s="78"/>
      <c r="AN695" s="44"/>
      <c r="AO695" s="44"/>
      <c r="AP695" s="44"/>
    </row>
    <row r="696" ht="14.25" customHeight="1">
      <c r="A696" s="44"/>
      <c r="B696" s="44"/>
      <c r="C696" s="44"/>
      <c r="D696" s="78"/>
      <c r="E696" s="44"/>
      <c r="F696" s="44"/>
      <c r="G696" s="44"/>
      <c r="H696" s="44"/>
      <c r="I696" s="44"/>
      <c r="J696" s="44"/>
      <c r="K696" s="44"/>
      <c r="L696" s="44"/>
      <c r="M696" s="44"/>
      <c r="N696" s="78"/>
      <c r="O696" s="44"/>
      <c r="P696" s="407"/>
      <c r="Q696" s="78"/>
      <c r="R696" s="464"/>
      <c r="S696" s="465"/>
      <c r="T696" s="44"/>
      <c r="U696" s="44"/>
      <c r="V696" s="44"/>
      <c r="W696" s="44"/>
      <c r="X696" s="44"/>
      <c r="Y696" s="44"/>
      <c r="Z696" s="44"/>
      <c r="AA696" s="44"/>
      <c r="AB696" s="44"/>
      <c r="AC696" s="44"/>
      <c r="AD696" s="44"/>
      <c r="AE696" s="44"/>
      <c r="AF696" s="44"/>
      <c r="AG696" s="78"/>
      <c r="AH696" s="44"/>
      <c r="AI696" s="44"/>
      <c r="AJ696" s="44"/>
      <c r="AK696" s="44"/>
      <c r="AL696" s="44"/>
      <c r="AM696" s="78"/>
      <c r="AN696" s="44"/>
      <c r="AO696" s="44"/>
      <c r="AP696" s="44"/>
    </row>
    <row r="697" ht="14.25" customHeight="1">
      <c r="A697" s="44"/>
      <c r="B697" s="44"/>
      <c r="C697" s="44"/>
      <c r="D697" s="78"/>
      <c r="E697" s="44"/>
      <c r="F697" s="44"/>
      <c r="G697" s="44"/>
      <c r="H697" s="44"/>
      <c r="I697" s="44"/>
      <c r="J697" s="44"/>
      <c r="K697" s="44"/>
      <c r="L697" s="44"/>
      <c r="M697" s="44"/>
      <c r="N697" s="78"/>
      <c r="O697" s="44"/>
      <c r="P697" s="407"/>
      <c r="Q697" s="78"/>
      <c r="R697" s="464"/>
      <c r="S697" s="465"/>
      <c r="T697" s="44"/>
      <c r="U697" s="44"/>
      <c r="V697" s="44"/>
      <c r="W697" s="44"/>
      <c r="X697" s="44"/>
      <c r="Y697" s="44"/>
      <c r="Z697" s="44"/>
      <c r="AA697" s="44"/>
      <c r="AB697" s="44"/>
      <c r="AC697" s="44"/>
      <c r="AD697" s="44"/>
      <c r="AE697" s="44"/>
      <c r="AF697" s="44"/>
      <c r="AG697" s="78"/>
      <c r="AH697" s="44"/>
      <c r="AI697" s="44"/>
      <c r="AJ697" s="44"/>
      <c r="AK697" s="44"/>
      <c r="AL697" s="44"/>
      <c r="AM697" s="78"/>
      <c r="AN697" s="44"/>
      <c r="AO697" s="44"/>
      <c r="AP697" s="44"/>
    </row>
    <row r="698" ht="14.25" customHeight="1">
      <c r="A698" s="44"/>
      <c r="B698" s="44"/>
      <c r="C698" s="44"/>
      <c r="D698" s="78"/>
      <c r="E698" s="44"/>
      <c r="F698" s="44"/>
      <c r="G698" s="44"/>
      <c r="H698" s="44"/>
      <c r="I698" s="44"/>
      <c r="J698" s="44"/>
      <c r="K698" s="44"/>
      <c r="L698" s="44"/>
      <c r="M698" s="44"/>
      <c r="N698" s="78"/>
      <c r="O698" s="44"/>
      <c r="P698" s="407"/>
      <c r="Q698" s="78"/>
      <c r="R698" s="464"/>
      <c r="S698" s="465"/>
      <c r="T698" s="44"/>
      <c r="U698" s="44"/>
      <c r="V698" s="44"/>
      <c r="W698" s="44"/>
      <c r="X698" s="44"/>
      <c r="Y698" s="44"/>
      <c r="Z698" s="44"/>
      <c r="AA698" s="44"/>
      <c r="AB698" s="44"/>
      <c r="AC698" s="44"/>
      <c r="AD698" s="44"/>
      <c r="AE698" s="44"/>
      <c r="AF698" s="44"/>
      <c r="AG698" s="78"/>
      <c r="AH698" s="44"/>
      <c r="AI698" s="44"/>
      <c r="AJ698" s="44"/>
      <c r="AK698" s="44"/>
      <c r="AL698" s="44"/>
      <c r="AM698" s="78"/>
      <c r="AN698" s="44"/>
      <c r="AO698" s="44"/>
      <c r="AP698" s="44"/>
    </row>
    <row r="699" ht="14.25" customHeight="1">
      <c r="A699" s="44"/>
      <c r="B699" s="44"/>
      <c r="C699" s="44"/>
      <c r="D699" s="78"/>
      <c r="E699" s="44"/>
      <c r="F699" s="44"/>
      <c r="G699" s="44"/>
      <c r="H699" s="44"/>
      <c r="I699" s="44"/>
      <c r="J699" s="44"/>
      <c r="K699" s="44"/>
      <c r="L699" s="44"/>
      <c r="M699" s="44"/>
      <c r="N699" s="78"/>
      <c r="O699" s="44"/>
      <c r="P699" s="407"/>
      <c r="Q699" s="78"/>
      <c r="R699" s="464"/>
      <c r="S699" s="465"/>
      <c r="T699" s="44"/>
      <c r="U699" s="44"/>
      <c r="V699" s="44"/>
      <c r="W699" s="44"/>
      <c r="X699" s="44"/>
      <c r="Y699" s="44"/>
      <c r="Z699" s="44"/>
      <c r="AA699" s="44"/>
      <c r="AB699" s="44"/>
      <c r="AC699" s="44"/>
      <c r="AD699" s="44"/>
      <c r="AE699" s="44"/>
      <c r="AF699" s="44"/>
      <c r="AG699" s="78"/>
      <c r="AH699" s="44"/>
      <c r="AI699" s="44"/>
      <c r="AJ699" s="44"/>
      <c r="AK699" s="44"/>
      <c r="AL699" s="44"/>
      <c r="AM699" s="78"/>
      <c r="AN699" s="44"/>
      <c r="AO699" s="44"/>
      <c r="AP699" s="44"/>
    </row>
    <row r="700" ht="14.25" customHeight="1">
      <c r="A700" s="44"/>
      <c r="B700" s="44"/>
      <c r="C700" s="44"/>
      <c r="D700" s="78"/>
      <c r="E700" s="44"/>
      <c r="F700" s="44"/>
      <c r="G700" s="44"/>
      <c r="H700" s="44"/>
      <c r="I700" s="44"/>
      <c r="J700" s="44"/>
      <c r="K700" s="44"/>
      <c r="L700" s="44"/>
      <c r="M700" s="44"/>
      <c r="N700" s="78"/>
      <c r="O700" s="44"/>
      <c r="P700" s="407"/>
      <c r="Q700" s="78"/>
      <c r="R700" s="464"/>
      <c r="S700" s="465"/>
      <c r="T700" s="44"/>
      <c r="U700" s="44"/>
      <c r="V700" s="44"/>
      <c r="W700" s="44"/>
      <c r="X700" s="44"/>
      <c r="Y700" s="44"/>
      <c r="Z700" s="44"/>
      <c r="AA700" s="44"/>
      <c r="AB700" s="44"/>
      <c r="AC700" s="44"/>
      <c r="AD700" s="44"/>
      <c r="AE700" s="44"/>
      <c r="AF700" s="44"/>
      <c r="AG700" s="78"/>
      <c r="AH700" s="44"/>
      <c r="AI700" s="44"/>
      <c r="AJ700" s="44"/>
      <c r="AK700" s="44"/>
      <c r="AL700" s="44"/>
      <c r="AM700" s="78"/>
      <c r="AN700" s="44"/>
      <c r="AO700" s="44"/>
      <c r="AP700" s="44"/>
    </row>
    <row r="701" ht="14.25" customHeight="1">
      <c r="A701" s="44"/>
      <c r="B701" s="44"/>
      <c r="C701" s="44"/>
      <c r="D701" s="78"/>
      <c r="E701" s="44"/>
      <c r="F701" s="44"/>
      <c r="G701" s="44"/>
      <c r="H701" s="44"/>
      <c r="I701" s="44"/>
      <c r="J701" s="44"/>
      <c r="K701" s="44"/>
      <c r="L701" s="44"/>
      <c r="M701" s="44"/>
      <c r="N701" s="78"/>
      <c r="O701" s="44"/>
      <c r="P701" s="407"/>
      <c r="Q701" s="78"/>
      <c r="R701" s="464"/>
      <c r="S701" s="465"/>
      <c r="T701" s="44"/>
      <c r="U701" s="44"/>
      <c r="V701" s="44"/>
      <c r="W701" s="44"/>
      <c r="X701" s="44"/>
      <c r="Y701" s="44"/>
      <c r="Z701" s="44"/>
      <c r="AA701" s="44"/>
      <c r="AB701" s="44"/>
      <c r="AC701" s="44"/>
      <c r="AD701" s="44"/>
      <c r="AE701" s="44"/>
      <c r="AF701" s="44"/>
      <c r="AG701" s="78"/>
      <c r="AH701" s="44"/>
      <c r="AI701" s="44"/>
      <c r="AJ701" s="44"/>
      <c r="AK701" s="44"/>
      <c r="AL701" s="44"/>
      <c r="AM701" s="78"/>
      <c r="AN701" s="44"/>
      <c r="AO701" s="44"/>
      <c r="AP701" s="44"/>
    </row>
    <row r="702" ht="14.25" customHeight="1">
      <c r="A702" s="44"/>
      <c r="B702" s="44"/>
      <c r="C702" s="44"/>
      <c r="D702" s="78"/>
      <c r="E702" s="44"/>
      <c r="F702" s="44"/>
      <c r="G702" s="44"/>
      <c r="H702" s="44"/>
      <c r="I702" s="44"/>
      <c r="J702" s="44"/>
      <c r="K702" s="44"/>
      <c r="L702" s="44"/>
      <c r="M702" s="44"/>
      <c r="N702" s="78"/>
      <c r="O702" s="44"/>
      <c r="P702" s="407"/>
      <c r="Q702" s="78"/>
      <c r="R702" s="464"/>
      <c r="S702" s="465"/>
      <c r="T702" s="44"/>
      <c r="U702" s="44"/>
      <c r="V702" s="44"/>
      <c r="W702" s="44"/>
      <c r="X702" s="44"/>
      <c r="Y702" s="44"/>
      <c r="Z702" s="44"/>
      <c r="AA702" s="44"/>
      <c r="AB702" s="44"/>
      <c r="AC702" s="44"/>
      <c r="AD702" s="44"/>
      <c r="AE702" s="44"/>
      <c r="AF702" s="44"/>
      <c r="AG702" s="78"/>
      <c r="AH702" s="44"/>
      <c r="AI702" s="44"/>
      <c r="AJ702" s="44"/>
      <c r="AK702" s="44"/>
      <c r="AL702" s="44"/>
      <c r="AM702" s="78"/>
      <c r="AN702" s="44"/>
      <c r="AO702" s="44"/>
      <c r="AP702" s="44"/>
    </row>
    <row r="703" ht="14.25" customHeight="1">
      <c r="A703" s="44"/>
      <c r="B703" s="44"/>
      <c r="C703" s="44"/>
      <c r="D703" s="78"/>
      <c r="E703" s="44"/>
      <c r="F703" s="44"/>
      <c r="G703" s="44"/>
      <c r="H703" s="44"/>
      <c r="I703" s="44"/>
      <c r="J703" s="44"/>
      <c r="K703" s="44"/>
      <c r="L703" s="44"/>
      <c r="M703" s="44"/>
      <c r="N703" s="78"/>
      <c r="O703" s="44"/>
      <c r="P703" s="407"/>
      <c r="Q703" s="78"/>
      <c r="R703" s="464"/>
      <c r="S703" s="465"/>
      <c r="T703" s="44"/>
      <c r="U703" s="44"/>
      <c r="V703" s="44"/>
      <c r="W703" s="44"/>
      <c r="X703" s="44"/>
      <c r="Y703" s="44"/>
      <c r="Z703" s="44"/>
      <c r="AA703" s="44"/>
      <c r="AB703" s="44"/>
      <c r="AC703" s="44"/>
      <c r="AD703" s="44"/>
      <c r="AE703" s="44"/>
      <c r="AF703" s="44"/>
      <c r="AG703" s="78"/>
      <c r="AH703" s="44"/>
      <c r="AI703" s="44"/>
      <c r="AJ703" s="44"/>
      <c r="AK703" s="44"/>
      <c r="AL703" s="44"/>
      <c r="AM703" s="78"/>
      <c r="AN703" s="44"/>
      <c r="AO703" s="44"/>
      <c r="AP703" s="44"/>
    </row>
    <row r="704" ht="14.25" customHeight="1">
      <c r="A704" s="44"/>
      <c r="B704" s="44"/>
      <c r="C704" s="44"/>
      <c r="D704" s="78"/>
      <c r="E704" s="44"/>
      <c r="F704" s="44"/>
      <c r="G704" s="44"/>
      <c r="H704" s="44"/>
      <c r="I704" s="44"/>
      <c r="J704" s="44"/>
      <c r="K704" s="44"/>
      <c r="L704" s="44"/>
      <c r="M704" s="44"/>
      <c r="N704" s="78"/>
      <c r="O704" s="44"/>
      <c r="P704" s="407"/>
      <c r="Q704" s="78"/>
      <c r="R704" s="464"/>
      <c r="S704" s="465"/>
      <c r="T704" s="44"/>
      <c r="U704" s="44"/>
      <c r="V704" s="44"/>
      <c r="W704" s="44"/>
      <c r="X704" s="44"/>
      <c r="Y704" s="44"/>
      <c r="Z704" s="44"/>
      <c r="AA704" s="44"/>
      <c r="AB704" s="44"/>
      <c r="AC704" s="44"/>
      <c r="AD704" s="44"/>
      <c r="AE704" s="44"/>
      <c r="AF704" s="44"/>
      <c r="AG704" s="78"/>
      <c r="AH704" s="44"/>
      <c r="AI704" s="44"/>
      <c r="AJ704" s="44"/>
      <c r="AK704" s="44"/>
      <c r="AL704" s="44"/>
      <c r="AM704" s="78"/>
      <c r="AN704" s="44"/>
      <c r="AO704" s="44"/>
      <c r="AP704" s="44"/>
    </row>
    <row r="705" ht="14.25" customHeight="1">
      <c r="A705" s="44"/>
      <c r="B705" s="44"/>
      <c r="C705" s="44"/>
      <c r="D705" s="78"/>
      <c r="E705" s="44"/>
      <c r="F705" s="44"/>
      <c r="G705" s="44"/>
      <c r="H705" s="44"/>
      <c r="I705" s="44"/>
      <c r="J705" s="44"/>
      <c r="K705" s="44"/>
      <c r="L705" s="44"/>
      <c r="M705" s="44"/>
      <c r="N705" s="78"/>
      <c r="O705" s="44"/>
      <c r="P705" s="407"/>
      <c r="Q705" s="78"/>
      <c r="R705" s="464"/>
      <c r="S705" s="465"/>
      <c r="T705" s="44"/>
      <c r="U705" s="44"/>
      <c r="V705" s="44"/>
      <c r="W705" s="44"/>
      <c r="X705" s="44"/>
      <c r="Y705" s="44"/>
      <c r="Z705" s="44"/>
      <c r="AA705" s="44"/>
      <c r="AB705" s="44"/>
      <c r="AC705" s="44"/>
      <c r="AD705" s="44"/>
      <c r="AE705" s="44"/>
      <c r="AF705" s="44"/>
      <c r="AG705" s="78"/>
      <c r="AH705" s="44"/>
      <c r="AI705" s="44"/>
      <c r="AJ705" s="44"/>
      <c r="AK705" s="44"/>
      <c r="AL705" s="44"/>
      <c r="AM705" s="78"/>
      <c r="AN705" s="44"/>
      <c r="AO705" s="44"/>
      <c r="AP705" s="44"/>
    </row>
    <row r="706" ht="14.25" customHeight="1">
      <c r="A706" s="44"/>
      <c r="B706" s="44"/>
      <c r="C706" s="44"/>
      <c r="D706" s="78"/>
      <c r="E706" s="44"/>
      <c r="F706" s="44"/>
      <c r="G706" s="44"/>
      <c r="H706" s="44"/>
      <c r="I706" s="44"/>
      <c r="J706" s="44"/>
      <c r="K706" s="44"/>
      <c r="L706" s="44"/>
      <c r="M706" s="44"/>
      <c r="N706" s="78"/>
      <c r="O706" s="44"/>
      <c r="P706" s="407"/>
      <c r="Q706" s="78"/>
      <c r="R706" s="464"/>
      <c r="S706" s="465"/>
      <c r="T706" s="44"/>
      <c r="U706" s="44"/>
      <c r="V706" s="44"/>
      <c r="W706" s="44"/>
      <c r="X706" s="44"/>
      <c r="Y706" s="44"/>
      <c r="Z706" s="44"/>
      <c r="AA706" s="44"/>
      <c r="AB706" s="44"/>
      <c r="AC706" s="44"/>
      <c r="AD706" s="44"/>
      <c r="AE706" s="44"/>
      <c r="AF706" s="44"/>
      <c r="AG706" s="78"/>
      <c r="AH706" s="44"/>
      <c r="AI706" s="44"/>
      <c r="AJ706" s="44"/>
      <c r="AK706" s="44"/>
      <c r="AL706" s="44"/>
      <c r="AM706" s="78"/>
      <c r="AN706" s="44"/>
      <c r="AO706" s="44"/>
      <c r="AP706" s="44"/>
    </row>
    <row r="707" ht="14.25" customHeight="1">
      <c r="A707" s="44"/>
      <c r="B707" s="44"/>
      <c r="C707" s="44"/>
      <c r="D707" s="78"/>
      <c r="E707" s="44"/>
      <c r="F707" s="44"/>
      <c r="G707" s="44"/>
      <c r="H707" s="44"/>
      <c r="I707" s="44"/>
      <c r="J707" s="44"/>
      <c r="K707" s="44"/>
      <c r="L707" s="44"/>
      <c r="M707" s="44"/>
      <c r="N707" s="78"/>
      <c r="O707" s="44"/>
      <c r="P707" s="407"/>
      <c r="Q707" s="78"/>
      <c r="R707" s="464"/>
      <c r="S707" s="465"/>
      <c r="T707" s="44"/>
      <c r="U707" s="44"/>
      <c r="V707" s="44"/>
      <c r="W707" s="44"/>
      <c r="X707" s="44"/>
      <c r="Y707" s="44"/>
      <c r="Z707" s="44"/>
      <c r="AA707" s="44"/>
      <c r="AB707" s="44"/>
      <c r="AC707" s="44"/>
      <c r="AD707" s="44"/>
      <c r="AE707" s="44"/>
      <c r="AF707" s="44"/>
      <c r="AG707" s="78"/>
      <c r="AH707" s="44"/>
      <c r="AI707" s="44"/>
      <c r="AJ707" s="44"/>
      <c r="AK707" s="44"/>
      <c r="AL707" s="44"/>
      <c r="AM707" s="78"/>
      <c r="AN707" s="44"/>
      <c r="AO707" s="44"/>
      <c r="AP707" s="44"/>
    </row>
    <row r="708" ht="14.25" customHeight="1">
      <c r="A708" s="44"/>
      <c r="B708" s="44"/>
      <c r="C708" s="44"/>
      <c r="D708" s="78"/>
      <c r="E708" s="44"/>
      <c r="F708" s="44"/>
      <c r="G708" s="44"/>
      <c r="H708" s="44"/>
      <c r="I708" s="44"/>
      <c r="J708" s="44"/>
      <c r="K708" s="44"/>
      <c r="L708" s="44"/>
      <c r="M708" s="44"/>
      <c r="N708" s="78"/>
      <c r="O708" s="44"/>
      <c r="P708" s="407"/>
      <c r="Q708" s="78"/>
      <c r="R708" s="464"/>
      <c r="S708" s="465"/>
      <c r="T708" s="44"/>
      <c r="U708" s="44"/>
      <c r="V708" s="44"/>
      <c r="W708" s="44"/>
      <c r="X708" s="44"/>
      <c r="Y708" s="44"/>
      <c r="Z708" s="44"/>
      <c r="AA708" s="44"/>
      <c r="AB708" s="44"/>
      <c r="AC708" s="44"/>
      <c r="AD708" s="44"/>
      <c r="AE708" s="44"/>
      <c r="AF708" s="44"/>
      <c r="AG708" s="78"/>
      <c r="AH708" s="44"/>
      <c r="AI708" s="44"/>
      <c r="AJ708" s="44"/>
      <c r="AK708" s="44"/>
      <c r="AL708" s="44"/>
      <c r="AM708" s="78"/>
      <c r="AN708" s="44"/>
      <c r="AO708" s="44"/>
      <c r="AP708" s="44"/>
    </row>
    <row r="709" ht="14.25" customHeight="1">
      <c r="A709" s="44"/>
      <c r="B709" s="44"/>
      <c r="C709" s="44"/>
      <c r="D709" s="78"/>
      <c r="E709" s="44"/>
      <c r="F709" s="44"/>
      <c r="G709" s="44"/>
      <c r="H709" s="44"/>
      <c r="I709" s="44"/>
      <c r="J709" s="44"/>
      <c r="K709" s="44"/>
      <c r="L709" s="44"/>
      <c r="M709" s="44"/>
      <c r="N709" s="78"/>
      <c r="O709" s="44"/>
      <c r="P709" s="407"/>
      <c r="Q709" s="78"/>
      <c r="R709" s="464"/>
      <c r="S709" s="465"/>
      <c r="T709" s="44"/>
      <c r="U709" s="44"/>
      <c r="V709" s="44"/>
      <c r="W709" s="44"/>
      <c r="X709" s="44"/>
      <c r="Y709" s="44"/>
      <c r="Z709" s="44"/>
      <c r="AA709" s="44"/>
      <c r="AB709" s="44"/>
      <c r="AC709" s="44"/>
      <c r="AD709" s="44"/>
      <c r="AE709" s="44"/>
      <c r="AF709" s="44"/>
      <c r="AG709" s="78"/>
      <c r="AH709" s="44"/>
      <c r="AI709" s="44"/>
      <c r="AJ709" s="44"/>
      <c r="AK709" s="44"/>
      <c r="AL709" s="44"/>
      <c r="AM709" s="78"/>
      <c r="AN709" s="44"/>
      <c r="AO709" s="44"/>
      <c r="AP709" s="44"/>
    </row>
    <row r="710" ht="14.25" customHeight="1">
      <c r="A710" s="44"/>
      <c r="B710" s="44"/>
      <c r="C710" s="44"/>
      <c r="D710" s="78"/>
      <c r="E710" s="44"/>
      <c r="F710" s="44"/>
      <c r="G710" s="44"/>
      <c r="H710" s="44"/>
      <c r="I710" s="44"/>
      <c r="J710" s="44"/>
      <c r="K710" s="44"/>
      <c r="L710" s="44"/>
      <c r="M710" s="44"/>
      <c r="N710" s="78"/>
      <c r="O710" s="44"/>
      <c r="P710" s="407"/>
      <c r="Q710" s="78"/>
      <c r="R710" s="464"/>
      <c r="S710" s="465"/>
      <c r="T710" s="44"/>
      <c r="U710" s="44"/>
      <c r="V710" s="44"/>
      <c r="W710" s="44"/>
      <c r="X710" s="44"/>
      <c r="Y710" s="44"/>
      <c r="Z710" s="44"/>
      <c r="AA710" s="44"/>
      <c r="AB710" s="44"/>
      <c r="AC710" s="44"/>
      <c r="AD710" s="44"/>
      <c r="AE710" s="44"/>
      <c r="AF710" s="44"/>
      <c r="AG710" s="78"/>
      <c r="AH710" s="44"/>
      <c r="AI710" s="44"/>
      <c r="AJ710" s="44"/>
      <c r="AK710" s="44"/>
      <c r="AL710" s="44"/>
      <c r="AM710" s="78"/>
      <c r="AN710" s="44"/>
      <c r="AO710" s="44"/>
      <c r="AP710" s="44"/>
    </row>
    <row r="711" ht="14.25" customHeight="1">
      <c r="A711" s="44"/>
      <c r="B711" s="44"/>
      <c r="C711" s="44"/>
      <c r="D711" s="78"/>
      <c r="E711" s="44"/>
      <c r="F711" s="44"/>
      <c r="G711" s="44"/>
      <c r="H711" s="44"/>
      <c r="I711" s="44"/>
      <c r="J711" s="44"/>
      <c r="K711" s="44"/>
      <c r="L711" s="44"/>
      <c r="M711" s="44"/>
      <c r="N711" s="78"/>
      <c r="O711" s="44"/>
      <c r="P711" s="407"/>
      <c r="Q711" s="78"/>
      <c r="R711" s="464"/>
      <c r="S711" s="465"/>
      <c r="T711" s="44"/>
      <c r="U711" s="44"/>
      <c r="V711" s="44"/>
      <c r="W711" s="44"/>
      <c r="X711" s="44"/>
      <c r="Y711" s="44"/>
      <c r="Z711" s="44"/>
      <c r="AA711" s="44"/>
      <c r="AB711" s="44"/>
      <c r="AC711" s="44"/>
      <c r="AD711" s="44"/>
      <c r="AE711" s="44"/>
      <c r="AF711" s="44"/>
      <c r="AG711" s="78"/>
      <c r="AH711" s="44"/>
      <c r="AI711" s="44"/>
      <c r="AJ711" s="44"/>
      <c r="AK711" s="44"/>
      <c r="AL711" s="44"/>
      <c r="AM711" s="78"/>
      <c r="AN711" s="44"/>
      <c r="AO711" s="44"/>
      <c r="AP711" s="44"/>
    </row>
    <row r="712" ht="14.25" customHeight="1">
      <c r="A712" s="44"/>
      <c r="B712" s="44"/>
      <c r="C712" s="44"/>
      <c r="D712" s="78"/>
      <c r="E712" s="44"/>
      <c r="F712" s="44"/>
      <c r="G712" s="44"/>
      <c r="H712" s="44"/>
      <c r="I712" s="44"/>
      <c r="J712" s="44"/>
      <c r="K712" s="44"/>
      <c r="L712" s="44"/>
      <c r="M712" s="44"/>
      <c r="N712" s="78"/>
      <c r="O712" s="44"/>
      <c r="P712" s="407"/>
      <c r="Q712" s="78"/>
      <c r="R712" s="464"/>
      <c r="S712" s="465"/>
      <c r="T712" s="44"/>
      <c r="U712" s="44"/>
      <c r="V712" s="44"/>
      <c r="W712" s="44"/>
      <c r="X712" s="44"/>
      <c r="Y712" s="44"/>
      <c r="Z712" s="44"/>
      <c r="AA712" s="44"/>
      <c r="AB712" s="44"/>
      <c r="AC712" s="44"/>
      <c r="AD712" s="44"/>
      <c r="AE712" s="44"/>
      <c r="AF712" s="44"/>
      <c r="AG712" s="78"/>
      <c r="AH712" s="44"/>
      <c r="AI712" s="44"/>
      <c r="AJ712" s="44"/>
      <c r="AK712" s="44"/>
      <c r="AL712" s="44"/>
      <c r="AM712" s="78"/>
      <c r="AN712" s="44"/>
      <c r="AO712" s="44"/>
      <c r="AP712" s="44"/>
    </row>
    <row r="713" ht="14.25" customHeight="1">
      <c r="A713" s="44"/>
      <c r="B713" s="44"/>
      <c r="C713" s="44"/>
      <c r="D713" s="78"/>
      <c r="E713" s="44"/>
      <c r="F713" s="44"/>
      <c r="G713" s="44"/>
      <c r="H713" s="44"/>
      <c r="I713" s="44"/>
      <c r="J713" s="44"/>
      <c r="K713" s="44"/>
      <c r="L713" s="44"/>
      <c r="M713" s="44"/>
      <c r="N713" s="78"/>
      <c r="O713" s="44"/>
      <c r="P713" s="407"/>
      <c r="Q713" s="78"/>
      <c r="R713" s="464"/>
      <c r="S713" s="465"/>
      <c r="T713" s="44"/>
      <c r="U713" s="44"/>
      <c r="V713" s="44"/>
      <c r="W713" s="44"/>
      <c r="X713" s="44"/>
      <c r="Y713" s="44"/>
      <c r="Z713" s="44"/>
      <c r="AA713" s="44"/>
      <c r="AB713" s="44"/>
      <c r="AC713" s="44"/>
      <c r="AD713" s="44"/>
      <c r="AE713" s="44"/>
      <c r="AF713" s="44"/>
      <c r="AG713" s="78"/>
      <c r="AH713" s="44"/>
      <c r="AI713" s="44"/>
      <c r="AJ713" s="44"/>
      <c r="AK713" s="44"/>
      <c r="AL713" s="44"/>
      <c r="AM713" s="78"/>
      <c r="AN713" s="44"/>
      <c r="AO713" s="44"/>
      <c r="AP713" s="44"/>
    </row>
    <row r="714" ht="14.25" customHeight="1">
      <c r="A714" s="44"/>
      <c r="B714" s="44"/>
      <c r="C714" s="44"/>
      <c r="D714" s="78"/>
      <c r="E714" s="44"/>
      <c r="F714" s="44"/>
      <c r="G714" s="44"/>
      <c r="H714" s="44"/>
      <c r="I714" s="44"/>
      <c r="J714" s="44"/>
      <c r="K714" s="44"/>
      <c r="L714" s="44"/>
      <c r="M714" s="44"/>
      <c r="N714" s="78"/>
      <c r="O714" s="44"/>
      <c r="P714" s="407"/>
      <c r="Q714" s="78"/>
      <c r="R714" s="464"/>
      <c r="S714" s="465"/>
      <c r="T714" s="44"/>
      <c r="U714" s="44"/>
      <c r="V714" s="44"/>
      <c r="W714" s="44"/>
      <c r="X714" s="44"/>
      <c r="Y714" s="44"/>
      <c r="Z714" s="44"/>
      <c r="AA714" s="44"/>
      <c r="AB714" s="44"/>
      <c r="AC714" s="44"/>
      <c r="AD714" s="44"/>
      <c r="AE714" s="44"/>
      <c r="AF714" s="44"/>
      <c r="AG714" s="78"/>
      <c r="AH714" s="44"/>
      <c r="AI714" s="44"/>
      <c r="AJ714" s="44"/>
      <c r="AK714" s="44"/>
      <c r="AL714" s="44"/>
      <c r="AM714" s="78"/>
      <c r="AN714" s="44"/>
      <c r="AO714" s="44"/>
      <c r="AP714" s="44"/>
    </row>
    <row r="715" ht="14.25" customHeight="1">
      <c r="A715" s="44"/>
      <c r="B715" s="44"/>
      <c r="C715" s="44"/>
      <c r="D715" s="78"/>
      <c r="E715" s="44"/>
      <c r="F715" s="44"/>
      <c r="G715" s="44"/>
      <c r="H715" s="44"/>
      <c r="I715" s="44"/>
      <c r="J715" s="44"/>
      <c r="K715" s="44"/>
      <c r="L715" s="44"/>
      <c r="M715" s="44"/>
      <c r="N715" s="78"/>
      <c r="O715" s="44"/>
      <c r="P715" s="407"/>
      <c r="Q715" s="78"/>
      <c r="R715" s="464"/>
      <c r="S715" s="465"/>
      <c r="T715" s="44"/>
      <c r="U715" s="44"/>
      <c r="V715" s="44"/>
      <c r="W715" s="44"/>
      <c r="X715" s="44"/>
      <c r="Y715" s="44"/>
      <c r="Z715" s="44"/>
      <c r="AA715" s="44"/>
      <c r="AB715" s="44"/>
      <c r="AC715" s="44"/>
      <c r="AD715" s="44"/>
      <c r="AE715" s="44"/>
      <c r="AF715" s="44"/>
      <c r="AG715" s="78"/>
      <c r="AH715" s="44"/>
      <c r="AI715" s="44"/>
      <c r="AJ715" s="44"/>
      <c r="AK715" s="44"/>
      <c r="AL715" s="44"/>
      <c r="AM715" s="78"/>
      <c r="AN715" s="44"/>
      <c r="AO715" s="44"/>
      <c r="AP715" s="44"/>
    </row>
    <row r="716" ht="14.25" customHeight="1">
      <c r="A716" s="44"/>
      <c r="B716" s="44"/>
      <c r="C716" s="44"/>
      <c r="D716" s="78"/>
      <c r="E716" s="44"/>
      <c r="F716" s="44"/>
      <c r="G716" s="44"/>
      <c r="H716" s="44"/>
      <c r="I716" s="44"/>
      <c r="J716" s="44"/>
      <c r="K716" s="44"/>
      <c r="L716" s="44"/>
      <c r="M716" s="44"/>
      <c r="N716" s="78"/>
      <c r="O716" s="44"/>
      <c r="P716" s="407"/>
      <c r="Q716" s="78"/>
      <c r="R716" s="464"/>
      <c r="S716" s="465"/>
      <c r="T716" s="44"/>
      <c r="U716" s="44"/>
      <c r="V716" s="44"/>
      <c r="W716" s="44"/>
      <c r="X716" s="44"/>
      <c r="Y716" s="44"/>
      <c r="Z716" s="44"/>
      <c r="AA716" s="44"/>
      <c r="AB716" s="44"/>
      <c r="AC716" s="44"/>
      <c r="AD716" s="44"/>
      <c r="AE716" s="44"/>
      <c r="AF716" s="44"/>
      <c r="AG716" s="78"/>
      <c r="AH716" s="44"/>
      <c r="AI716" s="44"/>
      <c r="AJ716" s="44"/>
      <c r="AK716" s="44"/>
      <c r="AL716" s="44"/>
      <c r="AM716" s="78"/>
      <c r="AN716" s="44"/>
      <c r="AO716" s="44"/>
      <c r="AP716" s="44"/>
    </row>
    <row r="717" ht="14.25" customHeight="1">
      <c r="A717" s="44"/>
      <c r="B717" s="44"/>
      <c r="C717" s="44"/>
      <c r="D717" s="78"/>
      <c r="E717" s="44"/>
      <c r="F717" s="44"/>
      <c r="G717" s="44"/>
      <c r="H717" s="44"/>
      <c r="I717" s="44"/>
      <c r="J717" s="44"/>
      <c r="K717" s="44"/>
      <c r="L717" s="44"/>
      <c r="M717" s="44"/>
      <c r="N717" s="78"/>
      <c r="O717" s="44"/>
      <c r="P717" s="407"/>
      <c r="Q717" s="78"/>
      <c r="R717" s="464"/>
      <c r="S717" s="465"/>
      <c r="T717" s="44"/>
      <c r="U717" s="44"/>
      <c r="V717" s="44"/>
      <c r="W717" s="44"/>
      <c r="X717" s="44"/>
      <c r="Y717" s="44"/>
      <c r="Z717" s="44"/>
      <c r="AA717" s="44"/>
      <c r="AB717" s="44"/>
      <c r="AC717" s="44"/>
      <c r="AD717" s="44"/>
      <c r="AE717" s="44"/>
      <c r="AF717" s="44"/>
      <c r="AG717" s="78"/>
      <c r="AH717" s="44"/>
      <c r="AI717" s="44"/>
      <c r="AJ717" s="44"/>
      <c r="AK717" s="44"/>
      <c r="AL717" s="44"/>
      <c r="AM717" s="78"/>
      <c r="AN717" s="44"/>
      <c r="AO717" s="44"/>
      <c r="AP717" s="44"/>
    </row>
    <row r="718" ht="14.25" customHeight="1">
      <c r="A718" s="44"/>
      <c r="B718" s="44"/>
      <c r="C718" s="44"/>
      <c r="D718" s="78"/>
      <c r="E718" s="44"/>
      <c r="F718" s="44"/>
      <c r="G718" s="44"/>
      <c r="H718" s="44"/>
      <c r="I718" s="44"/>
      <c r="J718" s="44"/>
      <c r="K718" s="44"/>
      <c r="L718" s="44"/>
      <c r="M718" s="44"/>
      <c r="N718" s="78"/>
      <c r="O718" s="44"/>
      <c r="P718" s="407"/>
      <c r="Q718" s="78"/>
      <c r="R718" s="464"/>
      <c r="S718" s="465"/>
      <c r="T718" s="44"/>
      <c r="U718" s="44"/>
      <c r="V718" s="44"/>
      <c r="W718" s="44"/>
      <c r="X718" s="44"/>
      <c r="Y718" s="44"/>
      <c r="Z718" s="44"/>
      <c r="AA718" s="44"/>
      <c r="AB718" s="44"/>
      <c r="AC718" s="44"/>
      <c r="AD718" s="44"/>
      <c r="AE718" s="44"/>
      <c r="AF718" s="44"/>
      <c r="AG718" s="78"/>
      <c r="AH718" s="44"/>
      <c r="AI718" s="44"/>
      <c r="AJ718" s="44"/>
      <c r="AK718" s="44"/>
      <c r="AL718" s="44"/>
      <c r="AM718" s="78"/>
      <c r="AN718" s="44"/>
      <c r="AO718" s="44"/>
      <c r="AP718" s="44"/>
    </row>
    <row r="719" ht="14.25" customHeight="1">
      <c r="A719" s="44"/>
      <c r="B719" s="44"/>
      <c r="C719" s="44"/>
      <c r="D719" s="78"/>
      <c r="E719" s="44"/>
      <c r="F719" s="44"/>
      <c r="G719" s="44"/>
      <c r="H719" s="44"/>
      <c r="I719" s="44"/>
      <c r="J719" s="44"/>
      <c r="K719" s="44"/>
      <c r="L719" s="44"/>
      <c r="M719" s="44"/>
      <c r="N719" s="78"/>
      <c r="O719" s="44"/>
      <c r="P719" s="407"/>
      <c r="Q719" s="78"/>
      <c r="R719" s="464"/>
      <c r="S719" s="465"/>
      <c r="T719" s="44"/>
      <c r="U719" s="44"/>
      <c r="V719" s="44"/>
      <c r="W719" s="44"/>
      <c r="X719" s="44"/>
      <c r="Y719" s="44"/>
      <c r="Z719" s="44"/>
      <c r="AA719" s="44"/>
      <c r="AB719" s="44"/>
      <c r="AC719" s="44"/>
      <c r="AD719" s="44"/>
      <c r="AE719" s="44"/>
      <c r="AF719" s="44"/>
      <c r="AG719" s="78"/>
      <c r="AH719" s="44"/>
      <c r="AI719" s="44"/>
      <c r="AJ719" s="44"/>
      <c r="AK719" s="44"/>
      <c r="AL719" s="44"/>
      <c r="AM719" s="78"/>
      <c r="AN719" s="44"/>
      <c r="AO719" s="44"/>
      <c r="AP719" s="44"/>
    </row>
    <row r="720" ht="14.25" customHeight="1">
      <c r="A720" s="44"/>
      <c r="B720" s="44"/>
      <c r="C720" s="44"/>
      <c r="D720" s="78"/>
      <c r="E720" s="44"/>
      <c r="F720" s="44"/>
      <c r="G720" s="44"/>
      <c r="H720" s="44"/>
      <c r="I720" s="44"/>
      <c r="J720" s="44"/>
      <c r="K720" s="44"/>
      <c r="L720" s="44"/>
      <c r="M720" s="44"/>
      <c r="N720" s="78"/>
      <c r="O720" s="44"/>
      <c r="P720" s="407"/>
      <c r="Q720" s="78"/>
      <c r="R720" s="464"/>
      <c r="S720" s="465"/>
      <c r="T720" s="44"/>
      <c r="U720" s="44"/>
      <c r="V720" s="44"/>
      <c r="W720" s="44"/>
      <c r="X720" s="44"/>
      <c r="Y720" s="44"/>
      <c r="Z720" s="44"/>
      <c r="AA720" s="44"/>
      <c r="AB720" s="44"/>
      <c r="AC720" s="44"/>
      <c r="AD720" s="44"/>
      <c r="AE720" s="44"/>
      <c r="AF720" s="44"/>
      <c r="AG720" s="78"/>
      <c r="AH720" s="44"/>
      <c r="AI720" s="44"/>
      <c r="AJ720" s="44"/>
      <c r="AK720" s="44"/>
      <c r="AL720" s="44"/>
      <c r="AM720" s="78"/>
      <c r="AN720" s="44"/>
      <c r="AO720" s="44"/>
      <c r="AP720" s="44"/>
    </row>
    <row r="721" ht="14.25" customHeight="1">
      <c r="A721" s="44"/>
      <c r="B721" s="44"/>
      <c r="C721" s="44"/>
      <c r="D721" s="78"/>
      <c r="E721" s="44"/>
      <c r="F721" s="44"/>
      <c r="G721" s="44"/>
      <c r="H721" s="44"/>
      <c r="I721" s="44"/>
      <c r="J721" s="44"/>
      <c r="K721" s="44"/>
      <c r="L721" s="44"/>
      <c r="M721" s="44"/>
      <c r="N721" s="78"/>
      <c r="O721" s="44"/>
      <c r="P721" s="407"/>
      <c r="Q721" s="78"/>
      <c r="R721" s="464"/>
      <c r="S721" s="465"/>
      <c r="T721" s="44"/>
      <c r="U721" s="44"/>
      <c r="V721" s="44"/>
      <c r="W721" s="44"/>
      <c r="X721" s="44"/>
      <c r="Y721" s="44"/>
      <c r="Z721" s="44"/>
      <c r="AA721" s="44"/>
      <c r="AB721" s="44"/>
      <c r="AC721" s="44"/>
      <c r="AD721" s="44"/>
      <c r="AE721" s="44"/>
      <c r="AF721" s="44"/>
      <c r="AG721" s="78"/>
      <c r="AH721" s="44"/>
      <c r="AI721" s="44"/>
      <c r="AJ721" s="44"/>
      <c r="AK721" s="44"/>
      <c r="AL721" s="44"/>
      <c r="AM721" s="78"/>
      <c r="AN721" s="44"/>
      <c r="AO721" s="44"/>
      <c r="AP721" s="44"/>
    </row>
    <row r="722" ht="14.25" customHeight="1">
      <c r="A722" s="44"/>
      <c r="B722" s="44"/>
      <c r="C722" s="44"/>
      <c r="D722" s="78"/>
      <c r="E722" s="44"/>
      <c r="F722" s="44"/>
      <c r="G722" s="44"/>
      <c r="H722" s="44"/>
      <c r="I722" s="44"/>
      <c r="J722" s="44"/>
      <c r="K722" s="44"/>
      <c r="L722" s="44"/>
      <c r="M722" s="44"/>
      <c r="N722" s="78"/>
      <c r="O722" s="44"/>
      <c r="P722" s="407"/>
      <c r="Q722" s="78"/>
      <c r="R722" s="464"/>
      <c r="S722" s="465"/>
      <c r="T722" s="44"/>
      <c r="U722" s="44"/>
      <c r="V722" s="44"/>
      <c r="W722" s="44"/>
      <c r="X722" s="44"/>
      <c r="Y722" s="44"/>
      <c r="Z722" s="44"/>
      <c r="AA722" s="44"/>
      <c r="AB722" s="44"/>
      <c r="AC722" s="44"/>
      <c r="AD722" s="44"/>
      <c r="AE722" s="44"/>
      <c r="AF722" s="44"/>
      <c r="AG722" s="78"/>
      <c r="AH722" s="44"/>
      <c r="AI722" s="44"/>
      <c r="AJ722" s="44"/>
      <c r="AK722" s="44"/>
      <c r="AL722" s="44"/>
      <c r="AM722" s="78"/>
      <c r="AN722" s="44"/>
      <c r="AO722" s="44"/>
      <c r="AP722" s="44"/>
    </row>
    <row r="723" ht="14.25" customHeight="1">
      <c r="A723" s="44"/>
      <c r="B723" s="44"/>
      <c r="C723" s="44"/>
      <c r="D723" s="78"/>
      <c r="E723" s="44"/>
      <c r="F723" s="44"/>
      <c r="G723" s="44"/>
      <c r="H723" s="44"/>
      <c r="I723" s="44"/>
      <c r="J723" s="44"/>
      <c r="K723" s="44"/>
      <c r="L723" s="44"/>
      <c r="M723" s="44"/>
      <c r="N723" s="78"/>
      <c r="O723" s="44"/>
      <c r="P723" s="407"/>
      <c r="Q723" s="78"/>
      <c r="R723" s="464"/>
      <c r="S723" s="465"/>
      <c r="T723" s="44"/>
      <c r="U723" s="44"/>
      <c r="V723" s="44"/>
      <c r="W723" s="44"/>
      <c r="X723" s="44"/>
      <c r="Y723" s="44"/>
      <c r="Z723" s="44"/>
      <c r="AA723" s="44"/>
      <c r="AB723" s="44"/>
      <c r="AC723" s="44"/>
      <c r="AD723" s="44"/>
      <c r="AE723" s="44"/>
      <c r="AF723" s="44"/>
      <c r="AG723" s="78"/>
      <c r="AH723" s="44"/>
      <c r="AI723" s="44"/>
      <c r="AJ723" s="44"/>
      <c r="AK723" s="44"/>
      <c r="AL723" s="44"/>
      <c r="AM723" s="78"/>
      <c r="AN723" s="44"/>
      <c r="AO723" s="44"/>
      <c r="AP723" s="44"/>
    </row>
    <row r="724" ht="14.25" customHeight="1">
      <c r="A724" s="44"/>
      <c r="B724" s="44"/>
      <c r="C724" s="44"/>
      <c r="D724" s="78"/>
      <c r="E724" s="44"/>
      <c r="F724" s="44"/>
      <c r="G724" s="44"/>
      <c r="H724" s="44"/>
      <c r="I724" s="44"/>
      <c r="J724" s="44"/>
      <c r="K724" s="44"/>
      <c r="L724" s="44"/>
      <c r="M724" s="44"/>
      <c r="N724" s="78"/>
      <c r="O724" s="44"/>
      <c r="P724" s="407"/>
      <c r="Q724" s="78"/>
      <c r="R724" s="464"/>
      <c r="S724" s="465"/>
      <c r="T724" s="44"/>
      <c r="U724" s="44"/>
      <c r="V724" s="44"/>
      <c r="W724" s="44"/>
      <c r="X724" s="44"/>
      <c r="Y724" s="44"/>
      <c r="Z724" s="44"/>
      <c r="AA724" s="44"/>
      <c r="AB724" s="44"/>
      <c r="AC724" s="44"/>
      <c r="AD724" s="44"/>
      <c r="AE724" s="44"/>
      <c r="AF724" s="44"/>
      <c r="AG724" s="78"/>
      <c r="AH724" s="44"/>
      <c r="AI724" s="44"/>
      <c r="AJ724" s="44"/>
      <c r="AK724" s="44"/>
      <c r="AL724" s="44"/>
      <c r="AM724" s="78"/>
      <c r="AN724" s="44"/>
      <c r="AO724" s="44"/>
      <c r="AP724" s="44"/>
    </row>
    <row r="725" ht="14.25" customHeight="1">
      <c r="A725" s="44"/>
      <c r="B725" s="44"/>
      <c r="C725" s="44"/>
      <c r="D725" s="78"/>
      <c r="E725" s="44"/>
      <c r="F725" s="44"/>
      <c r="G725" s="44"/>
      <c r="H725" s="44"/>
      <c r="I725" s="44"/>
      <c r="J725" s="44"/>
      <c r="K725" s="44"/>
      <c r="L725" s="44"/>
      <c r="M725" s="44"/>
      <c r="N725" s="78"/>
      <c r="O725" s="44"/>
      <c r="P725" s="407"/>
      <c r="Q725" s="78"/>
      <c r="R725" s="464"/>
      <c r="S725" s="465"/>
      <c r="T725" s="44"/>
      <c r="U725" s="44"/>
      <c r="V725" s="44"/>
      <c r="W725" s="44"/>
      <c r="X725" s="44"/>
      <c r="Y725" s="44"/>
      <c r="Z725" s="44"/>
      <c r="AA725" s="44"/>
      <c r="AB725" s="44"/>
      <c r="AC725" s="44"/>
      <c r="AD725" s="44"/>
      <c r="AE725" s="44"/>
      <c r="AF725" s="44"/>
      <c r="AG725" s="78"/>
      <c r="AH725" s="44"/>
      <c r="AI725" s="44"/>
      <c r="AJ725" s="44"/>
      <c r="AK725" s="44"/>
      <c r="AL725" s="44"/>
      <c r="AM725" s="78"/>
      <c r="AN725" s="44"/>
      <c r="AO725" s="44"/>
      <c r="AP725" s="44"/>
    </row>
    <row r="726" ht="14.25" customHeight="1">
      <c r="A726" s="44"/>
      <c r="B726" s="44"/>
      <c r="C726" s="44"/>
      <c r="D726" s="78"/>
      <c r="E726" s="44"/>
      <c r="F726" s="44"/>
      <c r="G726" s="44"/>
      <c r="H726" s="44"/>
      <c r="I726" s="44"/>
      <c r="J726" s="44"/>
      <c r="K726" s="44"/>
      <c r="L726" s="44"/>
      <c r="M726" s="44"/>
      <c r="N726" s="78"/>
      <c r="O726" s="44"/>
      <c r="P726" s="407"/>
      <c r="Q726" s="78"/>
      <c r="R726" s="464"/>
      <c r="S726" s="465"/>
      <c r="T726" s="44"/>
      <c r="U726" s="44"/>
      <c r="V726" s="44"/>
      <c r="W726" s="44"/>
      <c r="X726" s="44"/>
      <c r="Y726" s="44"/>
      <c r="Z726" s="44"/>
      <c r="AA726" s="44"/>
      <c r="AB726" s="44"/>
      <c r="AC726" s="44"/>
      <c r="AD726" s="44"/>
      <c r="AE726" s="44"/>
      <c r="AF726" s="44"/>
      <c r="AG726" s="78"/>
      <c r="AH726" s="44"/>
      <c r="AI726" s="44"/>
      <c r="AJ726" s="44"/>
      <c r="AK726" s="44"/>
      <c r="AL726" s="44"/>
      <c r="AM726" s="78"/>
      <c r="AN726" s="44"/>
      <c r="AO726" s="44"/>
      <c r="AP726" s="44"/>
    </row>
    <row r="727" ht="14.25" customHeight="1">
      <c r="A727" s="44"/>
      <c r="B727" s="44"/>
      <c r="C727" s="44"/>
      <c r="D727" s="78"/>
      <c r="E727" s="44"/>
      <c r="F727" s="44"/>
      <c r="G727" s="44"/>
      <c r="H727" s="44"/>
      <c r="I727" s="44"/>
      <c r="J727" s="44"/>
      <c r="K727" s="44"/>
      <c r="L727" s="44"/>
      <c r="M727" s="44"/>
      <c r="N727" s="78"/>
      <c r="O727" s="44"/>
      <c r="P727" s="407"/>
      <c r="Q727" s="78"/>
      <c r="R727" s="464"/>
      <c r="S727" s="465"/>
      <c r="T727" s="44"/>
      <c r="U727" s="44"/>
      <c r="V727" s="44"/>
      <c r="W727" s="44"/>
      <c r="X727" s="44"/>
      <c r="Y727" s="44"/>
      <c r="Z727" s="44"/>
      <c r="AA727" s="44"/>
      <c r="AB727" s="44"/>
      <c r="AC727" s="44"/>
      <c r="AD727" s="44"/>
      <c r="AE727" s="44"/>
      <c r="AF727" s="44"/>
      <c r="AG727" s="78"/>
      <c r="AH727" s="44"/>
      <c r="AI727" s="44"/>
      <c r="AJ727" s="44"/>
      <c r="AK727" s="44"/>
      <c r="AL727" s="44"/>
      <c r="AM727" s="78"/>
      <c r="AN727" s="44"/>
      <c r="AO727" s="44"/>
      <c r="AP727" s="44"/>
    </row>
    <row r="728" ht="14.25" customHeight="1">
      <c r="A728" s="44"/>
      <c r="B728" s="44"/>
      <c r="C728" s="44"/>
      <c r="D728" s="78"/>
      <c r="E728" s="44"/>
      <c r="F728" s="44"/>
      <c r="G728" s="44"/>
      <c r="H728" s="44"/>
      <c r="I728" s="44"/>
      <c r="J728" s="44"/>
      <c r="K728" s="44"/>
      <c r="L728" s="44"/>
      <c r="M728" s="44"/>
      <c r="N728" s="78"/>
      <c r="O728" s="44"/>
      <c r="P728" s="407"/>
      <c r="Q728" s="78"/>
      <c r="R728" s="464"/>
      <c r="S728" s="465"/>
      <c r="T728" s="44"/>
      <c r="U728" s="44"/>
      <c r="V728" s="44"/>
      <c r="W728" s="44"/>
      <c r="X728" s="44"/>
      <c r="Y728" s="44"/>
      <c r="Z728" s="44"/>
      <c r="AA728" s="44"/>
      <c r="AB728" s="44"/>
      <c r="AC728" s="44"/>
      <c r="AD728" s="44"/>
      <c r="AE728" s="44"/>
      <c r="AF728" s="44"/>
      <c r="AG728" s="78"/>
      <c r="AH728" s="44"/>
      <c r="AI728" s="44"/>
      <c r="AJ728" s="44"/>
      <c r="AK728" s="44"/>
      <c r="AL728" s="44"/>
      <c r="AM728" s="78"/>
      <c r="AN728" s="44"/>
      <c r="AO728" s="44"/>
      <c r="AP728" s="44"/>
    </row>
    <row r="729" ht="14.25" customHeight="1">
      <c r="A729" s="44"/>
      <c r="B729" s="44"/>
      <c r="C729" s="44"/>
      <c r="D729" s="78"/>
      <c r="E729" s="44"/>
      <c r="F729" s="44"/>
      <c r="G729" s="44"/>
      <c r="H729" s="44"/>
      <c r="I729" s="44"/>
      <c r="J729" s="44"/>
      <c r="K729" s="44"/>
      <c r="L729" s="44"/>
      <c r="M729" s="44"/>
      <c r="N729" s="78"/>
      <c r="O729" s="44"/>
      <c r="P729" s="407"/>
      <c r="Q729" s="78"/>
      <c r="R729" s="464"/>
      <c r="S729" s="465"/>
      <c r="T729" s="44"/>
      <c r="U729" s="44"/>
      <c r="V729" s="44"/>
      <c r="W729" s="44"/>
      <c r="X729" s="44"/>
      <c r="Y729" s="44"/>
      <c r="Z729" s="44"/>
      <c r="AA729" s="44"/>
      <c r="AB729" s="44"/>
      <c r="AC729" s="44"/>
      <c r="AD729" s="44"/>
      <c r="AE729" s="44"/>
      <c r="AF729" s="44"/>
      <c r="AG729" s="78"/>
      <c r="AH729" s="44"/>
      <c r="AI729" s="44"/>
      <c r="AJ729" s="44"/>
      <c r="AK729" s="44"/>
      <c r="AL729" s="44"/>
      <c r="AM729" s="78"/>
      <c r="AN729" s="44"/>
      <c r="AO729" s="44"/>
      <c r="AP729" s="44"/>
    </row>
    <row r="730" ht="14.25" customHeight="1">
      <c r="A730" s="44"/>
      <c r="B730" s="44"/>
      <c r="C730" s="44"/>
      <c r="D730" s="78"/>
      <c r="E730" s="44"/>
      <c r="F730" s="44"/>
      <c r="G730" s="44"/>
      <c r="H730" s="44"/>
      <c r="I730" s="44"/>
      <c r="J730" s="44"/>
      <c r="K730" s="44"/>
      <c r="L730" s="44"/>
      <c r="M730" s="44"/>
      <c r="N730" s="78"/>
      <c r="O730" s="44"/>
      <c r="P730" s="407"/>
      <c r="Q730" s="78"/>
      <c r="R730" s="464"/>
      <c r="S730" s="465"/>
      <c r="T730" s="44"/>
      <c r="U730" s="44"/>
      <c r="V730" s="44"/>
      <c r="W730" s="44"/>
      <c r="X730" s="44"/>
      <c r="Y730" s="44"/>
      <c r="Z730" s="44"/>
      <c r="AA730" s="44"/>
      <c r="AB730" s="44"/>
      <c r="AC730" s="44"/>
      <c r="AD730" s="44"/>
      <c r="AE730" s="44"/>
      <c r="AF730" s="44"/>
      <c r="AG730" s="78"/>
      <c r="AH730" s="44"/>
      <c r="AI730" s="44"/>
      <c r="AJ730" s="44"/>
      <c r="AK730" s="44"/>
      <c r="AL730" s="44"/>
      <c r="AM730" s="78"/>
      <c r="AN730" s="44"/>
      <c r="AO730" s="44"/>
      <c r="AP730" s="44"/>
    </row>
    <row r="731" ht="14.25" customHeight="1">
      <c r="A731" s="44"/>
      <c r="B731" s="44"/>
      <c r="C731" s="44"/>
      <c r="D731" s="78"/>
      <c r="E731" s="44"/>
      <c r="F731" s="44"/>
      <c r="G731" s="44"/>
      <c r="H731" s="44"/>
      <c r="I731" s="44"/>
      <c r="J731" s="44"/>
      <c r="K731" s="44"/>
      <c r="L731" s="44"/>
      <c r="M731" s="44"/>
      <c r="N731" s="78"/>
      <c r="O731" s="44"/>
      <c r="P731" s="407"/>
      <c r="Q731" s="78"/>
      <c r="R731" s="464"/>
      <c r="S731" s="465"/>
      <c r="T731" s="44"/>
      <c r="U731" s="44"/>
      <c r="V731" s="44"/>
      <c r="W731" s="44"/>
      <c r="X731" s="44"/>
      <c r="Y731" s="44"/>
      <c r="Z731" s="44"/>
      <c r="AA731" s="44"/>
      <c r="AB731" s="44"/>
      <c r="AC731" s="44"/>
      <c r="AD731" s="44"/>
      <c r="AE731" s="44"/>
      <c r="AF731" s="44"/>
      <c r="AG731" s="78"/>
      <c r="AH731" s="44"/>
      <c r="AI731" s="44"/>
      <c r="AJ731" s="44"/>
      <c r="AK731" s="44"/>
      <c r="AL731" s="44"/>
      <c r="AM731" s="78"/>
      <c r="AN731" s="44"/>
      <c r="AO731" s="44"/>
      <c r="AP731" s="44"/>
    </row>
    <row r="732" ht="14.25" customHeight="1">
      <c r="A732" s="44"/>
      <c r="B732" s="44"/>
      <c r="C732" s="44"/>
      <c r="D732" s="78"/>
      <c r="E732" s="44"/>
      <c r="F732" s="44"/>
      <c r="G732" s="44"/>
      <c r="H732" s="44"/>
      <c r="I732" s="44"/>
      <c r="J732" s="44"/>
      <c r="K732" s="44"/>
      <c r="L732" s="44"/>
      <c r="M732" s="44"/>
      <c r="N732" s="78"/>
      <c r="O732" s="44"/>
      <c r="P732" s="407"/>
      <c r="Q732" s="78"/>
      <c r="R732" s="464"/>
      <c r="S732" s="465"/>
      <c r="T732" s="44"/>
      <c r="U732" s="44"/>
      <c r="V732" s="44"/>
      <c r="W732" s="44"/>
      <c r="X732" s="44"/>
      <c r="Y732" s="44"/>
      <c r="Z732" s="44"/>
      <c r="AA732" s="44"/>
      <c r="AB732" s="44"/>
      <c r="AC732" s="44"/>
      <c r="AD732" s="44"/>
      <c r="AE732" s="44"/>
      <c r="AF732" s="44"/>
      <c r="AG732" s="78"/>
      <c r="AH732" s="44"/>
      <c r="AI732" s="44"/>
      <c r="AJ732" s="44"/>
      <c r="AK732" s="44"/>
      <c r="AL732" s="44"/>
      <c r="AM732" s="78"/>
      <c r="AN732" s="44"/>
      <c r="AO732" s="44"/>
      <c r="AP732" s="44"/>
    </row>
    <row r="733" ht="14.25" customHeight="1">
      <c r="A733" s="44"/>
      <c r="B733" s="44"/>
      <c r="C733" s="44"/>
      <c r="D733" s="78"/>
      <c r="E733" s="44"/>
      <c r="F733" s="44"/>
      <c r="G733" s="44"/>
      <c r="H733" s="44"/>
      <c r="I733" s="44"/>
      <c r="J733" s="44"/>
      <c r="K733" s="44"/>
      <c r="L733" s="44"/>
      <c r="M733" s="44"/>
      <c r="N733" s="78"/>
      <c r="O733" s="44"/>
      <c r="P733" s="407"/>
      <c r="Q733" s="78"/>
      <c r="R733" s="464"/>
      <c r="S733" s="465"/>
      <c r="T733" s="44"/>
      <c r="U733" s="44"/>
      <c r="V733" s="44"/>
      <c r="W733" s="44"/>
      <c r="X733" s="44"/>
      <c r="Y733" s="44"/>
      <c r="Z733" s="44"/>
      <c r="AA733" s="44"/>
      <c r="AB733" s="44"/>
      <c r="AC733" s="44"/>
      <c r="AD733" s="44"/>
      <c r="AE733" s="44"/>
      <c r="AF733" s="44"/>
      <c r="AG733" s="78"/>
      <c r="AH733" s="44"/>
      <c r="AI733" s="44"/>
      <c r="AJ733" s="44"/>
      <c r="AK733" s="44"/>
      <c r="AL733" s="44"/>
      <c r="AM733" s="78"/>
      <c r="AN733" s="44"/>
      <c r="AO733" s="44"/>
      <c r="AP733" s="44"/>
    </row>
    <row r="734" ht="14.25" customHeight="1">
      <c r="A734" s="44"/>
      <c r="B734" s="44"/>
      <c r="C734" s="44"/>
      <c r="D734" s="78"/>
      <c r="E734" s="44"/>
      <c r="F734" s="44"/>
      <c r="G734" s="44"/>
      <c r="H734" s="44"/>
      <c r="I734" s="44"/>
      <c r="J734" s="44"/>
      <c r="K734" s="44"/>
      <c r="L734" s="44"/>
      <c r="M734" s="44"/>
      <c r="N734" s="78"/>
      <c r="O734" s="44"/>
      <c r="P734" s="407"/>
      <c r="Q734" s="78"/>
      <c r="R734" s="464"/>
      <c r="S734" s="465"/>
      <c r="T734" s="44"/>
      <c r="U734" s="44"/>
      <c r="V734" s="44"/>
      <c r="W734" s="44"/>
      <c r="X734" s="44"/>
      <c r="Y734" s="44"/>
      <c r="Z734" s="44"/>
      <c r="AA734" s="44"/>
      <c r="AB734" s="44"/>
      <c r="AC734" s="44"/>
      <c r="AD734" s="44"/>
      <c r="AE734" s="44"/>
      <c r="AF734" s="44"/>
      <c r="AG734" s="78"/>
      <c r="AH734" s="44"/>
      <c r="AI734" s="44"/>
      <c r="AJ734" s="44"/>
      <c r="AK734" s="44"/>
      <c r="AL734" s="44"/>
      <c r="AM734" s="78"/>
      <c r="AN734" s="44"/>
      <c r="AO734" s="44"/>
      <c r="AP734" s="44"/>
    </row>
    <row r="735" ht="14.25" customHeight="1">
      <c r="A735" s="44"/>
      <c r="B735" s="44"/>
      <c r="C735" s="44"/>
      <c r="D735" s="78"/>
      <c r="E735" s="44"/>
      <c r="F735" s="44"/>
      <c r="G735" s="44"/>
      <c r="H735" s="44"/>
      <c r="I735" s="44"/>
      <c r="J735" s="44"/>
      <c r="K735" s="44"/>
      <c r="L735" s="44"/>
      <c r="M735" s="44"/>
      <c r="N735" s="78"/>
      <c r="O735" s="44"/>
      <c r="P735" s="407"/>
      <c r="Q735" s="78"/>
      <c r="R735" s="464"/>
      <c r="S735" s="465"/>
      <c r="T735" s="44"/>
      <c r="U735" s="44"/>
      <c r="V735" s="44"/>
      <c r="W735" s="44"/>
      <c r="X735" s="44"/>
      <c r="Y735" s="44"/>
      <c r="Z735" s="44"/>
      <c r="AA735" s="44"/>
      <c r="AB735" s="44"/>
      <c r="AC735" s="44"/>
      <c r="AD735" s="44"/>
      <c r="AE735" s="44"/>
      <c r="AF735" s="44"/>
      <c r="AG735" s="78"/>
      <c r="AH735" s="44"/>
      <c r="AI735" s="44"/>
      <c r="AJ735" s="44"/>
      <c r="AK735" s="44"/>
      <c r="AL735" s="44"/>
      <c r="AM735" s="78"/>
      <c r="AN735" s="44"/>
      <c r="AO735" s="44"/>
      <c r="AP735" s="44"/>
    </row>
    <row r="736" ht="14.25" customHeight="1">
      <c r="A736" s="44"/>
      <c r="B736" s="44"/>
      <c r="C736" s="44"/>
      <c r="D736" s="78"/>
      <c r="E736" s="44"/>
      <c r="F736" s="44"/>
      <c r="G736" s="44"/>
      <c r="H736" s="44"/>
      <c r="I736" s="44"/>
      <c r="J736" s="44"/>
      <c r="K736" s="44"/>
      <c r="L736" s="44"/>
      <c r="M736" s="44"/>
      <c r="N736" s="78"/>
      <c r="O736" s="44"/>
      <c r="P736" s="407"/>
      <c r="Q736" s="78"/>
      <c r="R736" s="464"/>
      <c r="S736" s="465"/>
      <c r="T736" s="44"/>
      <c r="U736" s="44"/>
      <c r="V736" s="44"/>
      <c r="W736" s="44"/>
      <c r="X736" s="44"/>
      <c r="Y736" s="44"/>
      <c r="Z736" s="44"/>
      <c r="AA736" s="44"/>
      <c r="AB736" s="44"/>
      <c r="AC736" s="44"/>
      <c r="AD736" s="44"/>
      <c r="AE736" s="44"/>
      <c r="AF736" s="44"/>
      <c r="AG736" s="78"/>
      <c r="AH736" s="44"/>
      <c r="AI736" s="44"/>
      <c r="AJ736" s="44"/>
      <c r="AK736" s="44"/>
      <c r="AL736" s="44"/>
      <c r="AM736" s="78"/>
      <c r="AN736" s="44"/>
      <c r="AO736" s="44"/>
      <c r="AP736" s="44"/>
    </row>
    <row r="737" ht="14.25" customHeight="1">
      <c r="A737" s="44"/>
      <c r="B737" s="44"/>
      <c r="C737" s="44"/>
      <c r="D737" s="78"/>
      <c r="E737" s="44"/>
      <c r="F737" s="44"/>
      <c r="G737" s="44"/>
      <c r="H737" s="44"/>
      <c r="I737" s="44"/>
      <c r="J737" s="44"/>
      <c r="K737" s="44"/>
      <c r="L737" s="44"/>
      <c r="M737" s="44"/>
      <c r="N737" s="78"/>
      <c r="O737" s="44"/>
      <c r="P737" s="407"/>
      <c r="Q737" s="78"/>
      <c r="R737" s="464"/>
      <c r="S737" s="465"/>
      <c r="T737" s="44"/>
      <c r="U737" s="44"/>
      <c r="V737" s="44"/>
      <c r="W737" s="44"/>
      <c r="X737" s="44"/>
      <c r="Y737" s="44"/>
      <c r="Z737" s="44"/>
      <c r="AA737" s="44"/>
      <c r="AB737" s="44"/>
      <c r="AC737" s="44"/>
      <c r="AD737" s="44"/>
      <c r="AE737" s="44"/>
      <c r="AF737" s="44"/>
      <c r="AG737" s="78"/>
      <c r="AH737" s="44"/>
      <c r="AI737" s="44"/>
      <c r="AJ737" s="44"/>
      <c r="AK737" s="44"/>
      <c r="AL737" s="44"/>
      <c r="AM737" s="78"/>
      <c r="AN737" s="44"/>
      <c r="AO737" s="44"/>
      <c r="AP737" s="44"/>
    </row>
    <row r="738" ht="14.25" customHeight="1">
      <c r="A738" s="44"/>
      <c r="B738" s="44"/>
      <c r="C738" s="44"/>
      <c r="D738" s="78"/>
      <c r="E738" s="44"/>
      <c r="F738" s="44"/>
      <c r="G738" s="44"/>
      <c r="H738" s="44"/>
      <c r="I738" s="44"/>
      <c r="J738" s="44"/>
      <c r="K738" s="44"/>
      <c r="L738" s="44"/>
      <c r="M738" s="44"/>
      <c r="N738" s="78"/>
      <c r="O738" s="44"/>
      <c r="P738" s="407"/>
      <c r="Q738" s="78"/>
      <c r="R738" s="464"/>
      <c r="S738" s="465"/>
      <c r="T738" s="44"/>
      <c r="U738" s="44"/>
      <c r="V738" s="44"/>
      <c r="W738" s="44"/>
      <c r="X738" s="44"/>
      <c r="Y738" s="44"/>
      <c r="Z738" s="44"/>
      <c r="AA738" s="44"/>
      <c r="AB738" s="44"/>
      <c r="AC738" s="44"/>
      <c r="AD738" s="44"/>
      <c r="AE738" s="44"/>
      <c r="AF738" s="44"/>
      <c r="AG738" s="78"/>
      <c r="AH738" s="44"/>
      <c r="AI738" s="44"/>
      <c r="AJ738" s="44"/>
      <c r="AK738" s="44"/>
      <c r="AL738" s="44"/>
      <c r="AM738" s="78"/>
      <c r="AN738" s="44"/>
      <c r="AO738" s="44"/>
      <c r="AP738" s="44"/>
    </row>
    <row r="739" ht="14.25" customHeight="1">
      <c r="A739" s="44"/>
      <c r="B739" s="44"/>
      <c r="C739" s="44"/>
      <c r="D739" s="78"/>
      <c r="E739" s="44"/>
      <c r="F739" s="44"/>
      <c r="G739" s="44"/>
      <c r="H739" s="44"/>
      <c r="I739" s="44"/>
      <c r="J739" s="44"/>
      <c r="K739" s="44"/>
      <c r="L739" s="44"/>
      <c r="M739" s="44"/>
      <c r="N739" s="78"/>
      <c r="O739" s="44"/>
      <c r="P739" s="407"/>
      <c r="Q739" s="78"/>
      <c r="R739" s="464"/>
      <c r="S739" s="465"/>
      <c r="T739" s="44"/>
      <c r="U739" s="44"/>
      <c r="V739" s="44"/>
      <c r="W739" s="44"/>
      <c r="X739" s="44"/>
      <c r="Y739" s="44"/>
      <c r="Z739" s="44"/>
      <c r="AA739" s="44"/>
      <c r="AB739" s="44"/>
      <c r="AC739" s="44"/>
      <c r="AD739" s="44"/>
      <c r="AE739" s="44"/>
      <c r="AF739" s="44"/>
      <c r="AG739" s="78"/>
      <c r="AH739" s="44"/>
      <c r="AI739" s="44"/>
      <c r="AJ739" s="44"/>
      <c r="AK739" s="44"/>
      <c r="AL739" s="44"/>
      <c r="AM739" s="78"/>
      <c r="AN739" s="44"/>
      <c r="AO739" s="44"/>
      <c r="AP739" s="44"/>
    </row>
    <row r="740" ht="14.25" customHeight="1">
      <c r="A740" s="44"/>
      <c r="B740" s="44"/>
      <c r="C740" s="44"/>
      <c r="D740" s="78"/>
      <c r="E740" s="44"/>
      <c r="F740" s="44"/>
      <c r="G740" s="44"/>
      <c r="H740" s="44"/>
      <c r="I740" s="44"/>
      <c r="J740" s="44"/>
      <c r="K740" s="44"/>
      <c r="L740" s="44"/>
      <c r="M740" s="44"/>
      <c r="N740" s="78"/>
      <c r="O740" s="44"/>
      <c r="P740" s="407"/>
      <c r="Q740" s="78"/>
      <c r="R740" s="464"/>
      <c r="S740" s="465"/>
      <c r="T740" s="44"/>
      <c r="U740" s="44"/>
      <c r="V740" s="44"/>
      <c r="W740" s="44"/>
      <c r="X740" s="44"/>
      <c r="Y740" s="44"/>
      <c r="Z740" s="44"/>
      <c r="AA740" s="44"/>
      <c r="AB740" s="44"/>
      <c r="AC740" s="44"/>
      <c r="AD740" s="44"/>
      <c r="AE740" s="44"/>
      <c r="AF740" s="44"/>
      <c r="AG740" s="78"/>
      <c r="AH740" s="44"/>
      <c r="AI740" s="44"/>
      <c r="AJ740" s="44"/>
      <c r="AK740" s="44"/>
      <c r="AL740" s="44"/>
      <c r="AM740" s="78"/>
      <c r="AN740" s="44"/>
      <c r="AO740" s="44"/>
      <c r="AP740" s="44"/>
    </row>
    <row r="741" ht="14.25" customHeight="1">
      <c r="A741" s="44"/>
      <c r="B741" s="44"/>
      <c r="C741" s="44"/>
      <c r="D741" s="78"/>
      <c r="E741" s="44"/>
      <c r="F741" s="44"/>
      <c r="G741" s="44"/>
      <c r="H741" s="44"/>
      <c r="I741" s="44"/>
      <c r="J741" s="44"/>
      <c r="K741" s="44"/>
      <c r="L741" s="44"/>
      <c r="M741" s="44"/>
      <c r="N741" s="78"/>
      <c r="O741" s="44"/>
      <c r="P741" s="407"/>
      <c r="Q741" s="78"/>
      <c r="R741" s="464"/>
      <c r="S741" s="465"/>
      <c r="T741" s="44"/>
      <c r="U741" s="44"/>
      <c r="V741" s="44"/>
      <c r="W741" s="44"/>
      <c r="X741" s="44"/>
      <c r="Y741" s="44"/>
      <c r="Z741" s="44"/>
      <c r="AA741" s="44"/>
      <c r="AB741" s="44"/>
      <c r="AC741" s="44"/>
      <c r="AD741" s="44"/>
      <c r="AE741" s="44"/>
      <c r="AF741" s="44"/>
      <c r="AG741" s="78"/>
      <c r="AH741" s="44"/>
      <c r="AI741" s="44"/>
      <c r="AJ741" s="44"/>
      <c r="AK741" s="44"/>
      <c r="AL741" s="44"/>
      <c r="AM741" s="78"/>
      <c r="AN741" s="44"/>
      <c r="AO741" s="44"/>
      <c r="AP741" s="44"/>
    </row>
    <row r="742" ht="14.25" customHeight="1">
      <c r="A742" s="44"/>
      <c r="B742" s="44"/>
      <c r="C742" s="44"/>
      <c r="D742" s="78"/>
      <c r="E742" s="44"/>
      <c r="F742" s="44"/>
      <c r="G742" s="44"/>
      <c r="H742" s="44"/>
      <c r="I742" s="44"/>
      <c r="J742" s="44"/>
      <c r="K742" s="44"/>
      <c r="L742" s="44"/>
      <c r="M742" s="44"/>
      <c r="N742" s="78"/>
      <c r="O742" s="44"/>
      <c r="P742" s="407"/>
      <c r="Q742" s="78"/>
      <c r="R742" s="464"/>
      <c r="S742" s="465"/>
      <c r="T742" s="44"/>
      <c r="U742" s="44"/>
      <c r="V742" s="44"/>
      <c r="W742" s="44"/>
      <c r="X742" s="44"/>
      <c r="Y742" s="44"/>
      <c r="Z742" s="44"/>
      <c r="AA742" s="44"/>
      <c r="AB742" s="44"/>
      <c r="AC742" s="44"/>
      <c r="AD742" s="44"/>
      <c r="AE742" s="44"/>
      <c r="AF742" s="44"/>
      <c r="AG742" s="78"/>
      <c r="AH742" s="44"/>
      <c r="AI742" s="44"/>
      <c r="AJ742" s="44"/>
      <c r="AK742" s="44"/>
      <c r="AL742" s="44"/>
      <c r="AM742" s="78"/>
      <c r="AN742" s="44"/>
      <c r="AO742" s="44"/>
      <c r="AP742" s="44"/>
    </row>
    <row r="743" ht="14.25" customHeight="1">
      <c r="A743" s="44"/>
      <c r="B743" s="44"/>
      <c r="C743" s="44"/>
      <c r="D743" s="78"/>
      <c r="E743" s="44"/>
      <c r="F743" s="44"/>
      <c r="G743" s="44"/>
      <c r="H743" s="44"/>
      <c r="I743" s="44"/>
      <c r="J743" s="44"/>
      <c r="K743" s="44"/>
      <c r="L743" s="44"/>
      <c r="M743" s="44"/>
      <c r="N743" s="78"/>
      <c r="O743" s="44"/>
      <c r="P743" s="407"/>
      <c r="Q743" s="78"/>
      <c r="R743" s="464"/>
      <c r="S743" s="465"/>
      <c r="T743" s="44"/>
      <c r="U743" s="44"/>
      <c r="V743" s="44"/>
      <c r="W743" s="44"/>
      <c r="X743" s="44"/>
      <c r="Y743" s="44"/>
      <c r="Z743" s="44"/>
      <c r="AA743" s="44"/>
      <c r="AB743" s="44"/>
      <c r="AC743" s="44"/>
      <c r="AD743" s="44"/>
      <c r="AE743" s="44"/>
      <c r="AF743" s="44"/>
      <c r="AG743" s="78"/>
      <c r="AH743" s="44"/>
      <c r="AI743" s="44"/>
      <c r="AJ743" s="44"/>
      <c r="AK743" s="44"/>
      <c r="AL743" s="44"/>
      <c r="AM743" s="78"/>
      <c r="AN743" s="44"/>
      <c r="AO743" s="44"/>
      <c r="AP743" s="44"/>
    </row>
    <row r="744" ht="14.25" customHeight="1">
      <c r="A744" s="44"/>
      <c r="B744" s="44"/>
      <c r="C744" s="44"/>
      <c r="D744" s="78"/>
      <c r="E744" s="44"/>
      <c r="F744" s="44"/>
      <c r="G744" s="44"/>
      <c r="H744" s="44"/>
      <c r="I744" s="44"/>
      <c r="J744" s="44"/>
      <c r="K744" s="44"/>
      <c r="L744" s="44"/>
      <c r="M744" s="44"/>
      <c r="N744" s="78"/>
      <c r="O744" s="44"/>
      <c r="P744" s="407"/>
      <c r="Q744" s="78"/>
      <c r="R744" s="464"/>
      <c r="S744" s="465"/>
      <c r="T744" s="44"/>
      <c r="U744" s="44"/>
      <c r="V744" s="44"/>
      <c r="W744" s="44"/>
      <c r="X744" s="44"/>
      <c r="Y744" s="44"/>
      <c r="Z744" s="44"/>
      <c r="AA744" s="44"/>
      <c r="AB744" s="44"/>
      <c r="AC744" s="44"/>
      <c r="AD744" s="44"/>
      <c r="AE744" s="44"/>
      <c r="AF744" s="44"/>
      <c r="AG744" s="78"/>
      <c r="AH744" s="44"/>
      <c r="AI744" s="44"/>
      <c r="AJ744" s="44"/>
      <c r="AK744" s="44"/>
      <c r="AL744" s="44"/>
      <c r="AM744" s="78"/>
      <c r="AN744" s="44"/>
      <c r="AO744" s="44"/>
      <c r="AP744" s="44"/>
    </row>
    <row r="745" ht="14.25" customHeight="1">
      <c r="A745" s="44"/>
      <c r="B745" s="44"/>
      <c r="C745" s="44"/>
      <c r="D745" s="78"/>
      <c r="E745" s="44"/>
      <c r="F745" s="44"/>
      <c r="G745" s="44"/>
      <c r="H745" s="44"/>
      <c r="I745" s="44"/>
      <c r="J745" s="44"/>
      <c r="K745" s="44"/>
      <c r="L745" s="44"/>
      <c r="M745" s="44"/>
      <c r="N745" s="78"/>
      <c r="O745" s="44"/>
      <c r="P745" s="407"/>
      <c r="Q745" s="78"/>
      <c r="R745" s="464"/>
      <c r="S745" s="465"/>
      <c r="T745" s="44"/>
      <c r="U745" s="44"/>
      <c r="V745" s="44"/>
      <c r="W745" s="44"/>
      <c r="X745" s="44"/>
      <c r="Y745" s="44"/>
      <c r="Z745" s="44"/>
      <c r="AA745" s="44"/>
      <c r="AB745" s="44"/>
      <c r="AC745" s="44"/>
      <c r="AD745" s="44"/>
      <c r="AE745" s="44"/>
      <c r="AF745" s="44"/>
      <c r="AG745" s="78"/>
      <c r="AH745" s="44"/>
      <c r="AI745" s="44"/>
      <c r="AJ745" s="44"/>
      <c r="AK745" s="44"/>
      <c r="AL745" s="44"/>
      <c r="AM745" s="78"/>
      <c r="AN745" s="44"/>
      <c r="AO745" s="44"/>
      <c r="AP745" s="44"/>
    </row>
    <row r="746" ht="14.25" customHeight="1">
      <c r="A746" s="44"/>
      <c r="B746" s="44"/>
      <c r="C746" s="44"/>
      <c r="D746" s="78"/>
      <c r="E746" s="44"/>
      <c r="F746" s="44"/>
      <c r="G746" s="44"/>
      <c r="H746" s="44"/>
      <c r="I746" s="44"/>
      <c r="J746" s="44"/>
      <c r="K746" s="44"/>
      <c r="L746" s="44"/>
      <c r="M746" s="44"/>
      <c r="N746" s="78"/>
      <c r="O746" s="44"/>
      <c r="P746" s="407"/>
      <c r="Q746" s="78"/>
      <c r="R746" s="464"/>
      <c r="S746" s="465"/>
      <c r="T746" s="44"/>
      <c r="U746" s="44"/>
      <c r="V746" s="44"/>
      <c r="W746" s="44"/>
      <c r="X746" s="44"/>
      <c r="Y746" s="44"/>
      <c r="Z746" s="44"/>
      <c r="AA746" s="44"/>
      <c r="AB746" s="44"/>
      <c r="AC746" s="44"/>
      <c r="AD746" s="44"/>
      <c r="AE746" s="44"/>
      <c r="AF746" s="44"/>
      <c r="AG746" s="78"/>
      <c r="AH746" s="44"/>
      <c r="AI746" s="44"/>
      <c r="AJ746" s="44"/>
      <c r="AK746" s="44"/>
      <c r="AL746" s="44"/>
      <c r="AM746" s="78"/>
      <c r="AN746" s="44"/>
      <c r="AO746" s="44"/>
      <c r="AP746" s="44"/>
    </row>
    <row r="747" ht="14.25" customHeight="1">
      <c r="A747" s="44"/>
      <c r="B747" s="44"/>
      <c r="C747" s="44"/>
      <c r="D747" s="78"/>
      <c r="E747" s="44"/>
      <c r="F747" s="44"/>
      <c r="G747" s="44"/>
      <c r="H747" s="44"/>
      <c r="I747" s="44"/>
      <c r="J747" s="44"/>
      <c r="K747" s="44"/>
      <c r="L747" s="44"/>
      <c r="M747" s="44"/>
      <c r="N747" s="78"/>
      <c r="O747" s="44"/>
      <c r="P747" s="407"/>
      <c r="Q747" s="78"/>
      <c r="R747" s="464"/>
      <c r="S747" s="465"/>
      <c r="T747" s="44"/>
      <c r="U747" s="44"/>
      <c r="V747" s="44"/>
      <c r="W747" s="44"/>
      <c r="X747" s="44"/>
      <c r="Y747" s="44"/>
      <c r="Z747" s="44"/>
      <c r="AA747" s="44"/>
      <c r="AB747" s="44"/>
      <c r="AC747" s="44"/>
      <c r="AD747" s="44"/>
      <c r="AE747" s="44"/>
      <c r="AF747" s="44"/>
      <c r="AG747" s="78"/>
      <c r="AH747" s="44"/>
      <c r="AI747" s="44"/>
      <c r="AJ747" s="44"/>
      <c r="AK747" s="44"/>
      <c r="AL747" s="44"/>
      <c r="AM747" s="78"/>
      <c r="AN747" s="44"/>
      <c r="AO747" s="44"/>
      <c r="AP747" s="44"/>
    </row>
    <row r="748" ht="14.25" customHeight="1">
      <c r="A748" s="44"/>
      <c r="B748" s="44"/>
      <c r="C748" s="44"/>
      <c r="D748" s="78"/>
      <c r="E748" s="44"/>
      <c r="F748" s="44"/>
      <c r="G748" s="44"/>
      <c r="H748" s="44"/>
      <c r="I748" s="44"/>
      <c r="J748" s="44"/>
      <c r="K748" s="44"/>
      <c r="L748" s="44"/>
      <c r="M748" s="44"/>
      <c r="N748" s="78"/>
      <c r="O748" s="44"/>
      <c r="P748" s="407"/>
      <c r="Q748" s="78"/>
      <c r="R748" s="464"/>
      <c r="S748" s="465"/>
      <c r="T748" s="44"/>
      <c r="U748" s="44"/>
      <c r="V748" s="44"/>
      <c r="W748" s="44"/>
      <c r="X748" s="44"/>
      <c r="Y748" s="44"/>
      <c r="Z748" s="44"/>
      <c r="AA748" s="44"/>
      <c r="AB748" s="44"/>
      <c r="AC748" s="44"/>
      <c r="AD748" s="44"/>
      <c r="AE748" s="44"/>
      <c r="AF748" s="44"/>
      <c r="AG748" s="78"/>
      <c r="AH748" s="44"/>
      <c r="AI748" s="44"/>
      <c r="AJ748" s="44"/>
      <c r="AK748" s="44"/>
      <c r="AL748" s="44"/>
      <c r="AM748" s="78"/>
      <c r="AN748" s="44"/>
      <c r="AO748" s="44"/>
      <c r="AP748" s="44"/>
    </row>
    <row r="749" ht="14.25" customHeight="1">
      <c r="A749" s="44"/>
      <c r="B749" s="44"/>
      <c r="C749" s="44"/>
      <c r="D749" s="78"/>
      <c r="E749" s="44"/>
      <c r="F749" s="44"/>
      <c r="G749" s="44"/>
      <c r="H749" s="44"/>
      <c r="I749" s="44"/>
      <c r="J749" s="44"/>
      <c r="K749" s="44"/>
      <c r="L749" s="44"/>
      <c r="M749" s="44"/>
      <c r="N749" s="78"/>
      <c r="O749" s="44"/>
      <c r="P749" s="407"/>
      <c r="Q749" s="78"/>
      <c r="R749" s="464"/>
      <c r="S749" s="465"/>
      <c r="T749" s="44"/>
      <c r="U749" s="44"/>
      <c r="V749" s="44"/>
      <c r="W749" s="44"/>
      <c r="X749" s="44"/>
      <c r="Y749" s="44"/>
      <c r="Z749" s="44"/>
      <c r="AA749" s="44"/>
      <c r="AB749" s="44"/>
      <c r="AC749" s="44"/>
      <c r="AD749" s="44"/>
      <c r="AE749" s="44"/>
      <c r="AF749" s="44"/>
      <c r="AG749" s="78"/>
      <c r="AH749" s="44"/>
      <c r="AI749" s="44"/>
      <c r="AJ749" s="44"/>
      <c r="AK749" s="44"/>
      <c r="AL749" s="44"/>
      <c r="AM749" s="78"/>
      <c r="AN749" s="44"/>
      <c r="AO749" s="44"/>
      <c r="AP749" s="44"/>
    </row>
    <row r="750" ht="14.25" customHeight="1">
      <c r="A750" s="44"/>
      <c r="B750" s="44"/>
      <c r="C750" s="44"/>
      <c r="D750" s="78"/>
      <c r="E750" s="44"/>
      <c r="F750" s="44"/>
      <c r="G750" s="44"/>
      <c r="H750" s="44"/>
      <c r="I750" s="44"/>
      <c r="J750" s="44"/>
      <c r="K750" s="44"/>
      <c r="L750" s="44"/>
      <c r="M750" s="44"/>
      <c r="N750" s="78"/>
      <c r="O750" s="44"/>
      <c r="P750" s="407"/>
      <c r="Q750" s="78"/>
      <c r="R750" s="464"/>
      <c r="S750" s="465"/>
      <c r="T750" s="44"/>
      <c r="U750" s="44"/>
      <c r="V750" s="44"/>
      <c r="W750" s="44"/>
      <c r="X750" s="44"/>
      <c r="Y750" s="44"/>
      <c r="Z750" s="44"/>
      <c r="AA750" s="44"/>
      <c r="AB750" s="44"/>
      <c r="AC750" s="44"/>
      <c r="AD750" s="44"/>
      <c r="AE750" s="44"/>
      <c r="AF750" s="44"/>
      <c r="AG750" s="78"/>
      <c r="AH750" s="44"/>
      <c r="AI750" s="44"/>
      <c r="AJ750" s="44"/>
      <c r="AK750" s="44"/>
      <c r="AL750" s="44"/>
      <c r="AM750" s="78"/>
      <c r="AN750" s="44"/>
      <c r="AO750" s="44"/>
      <c r="AP750" s="44"/>
    </row>
    <row r="751" ht="14.25" customHeight="1">
      <c r="A751" s="44"/>
      <c r="B751" s="44"/>
      <c r="C751" s="44"/>
      <c r="D751" s="78"/>
      <c r="E751" s="44"/>
      <c r="F751" s="44"/>
      <c r="G751" s="44"/>
      <c r="H751" s="44"/>
      <c r="I751" s="44"/>
      <c r="J751" s="44"/>
      <c r="K751" s="44"/>
      <c r="L751" s="44"/>
      <c r="M751" s="44"/>
      <c r="N751" s="78"/>
      <c r="O751" s="44"/>
      <c r="P751" s="407"/>
      <c r="Q751" s="78"/>
      <c r="R751" s="464"/>
      <c r="S751" s="465"/>
      <c r="T751" s="44"/>
      <c r="U751" s="44"/>
      <c r="V751" s="44"/>
      <c r="W751" s="44"/>
      <c r="X751" s="44"/>
      <c r="Y751" s="44"/>
      <c r="Z751" s="44"/>
      <c r="AA751" s="44"/>
      <c r="AB751" s="44"/>
      <c r="AC751" s="44"/>
      <c r="AD751" s="44"/>
      <c r="AE751" s="44"/>
      <c r="AF751" s="44"/>
      <c r="AG751" s="78"/>
      <c r="AH751" s="44"/>
      <c r="AI751" s="44"/>
      <c r="AJ751" s="44"/>
      <c r="AK751" s="44"/>
      <c r="AL751" s="44"/>
      <c r="AM751" s="78"/>
      <c r="AN751" s="44"/>
      <c r="AO751" s="44"/>
      <c r="AP751" s="44"/>
    </row>
    <row r="752" ht="14.25" customHeight="1">
      <c r="A752" s="44"/>
      <c r="B752" s="44"/>
      <c r="C752" s="44"/>
      <c r="D752" s="78"/>
      <c r="E752" s="44"/>
      <c r="F752" s="44"/>
      <c r="G752" s="44"/>
      <c r="H752" s="44"/>
      <c r="I752" s="44"/>
      <c r="J752" s="44"/>
      <c r="K752" s="44"/>
      <c r="L752" s="44"/>
      <c r="M752" s="44"/>
      <c r="N752" s="78"/>
      <c r="O752" s="44"/>
      <c r="P752" s="407"/>
      <c r="Q752" s="78"/>
      <c r="R752" s="464"/>
      <c r="S752" s="465"/>
      <c r="T752" s="44"/>
      <c r="U752" s="44"/>
      <c r="V752" s="44"/>
      <c r="W752" s="44"/>
      <c r="X752" s="44"/>
      <c r="Y752" s="44"/>
      <c r="Z752" s="44"/>
      <c r="AA752" s="44"/>
      <c r="AB752" s="44"/>
      <c r="AC752" s="44"/>
      <c r="AD752" s="44"/>
      <c r="AE752" s="44"/>
      <c r="AF752" s="44"/>
      <c r="AG752" s="78"/>
      <c r="AH752" s="44"/>
      <c r="AI752" s="44"/>
      <c r="AJ752" s="44"/>
      <c r="AK752" s="44"/>
      <c r="AL752" s="44"/>
      <c r="AM752" s="78"/>
      <c r="AN752" s="44"/>
      <c r="AO752" s="44"/>
      <c r="AP752" s="44"/>
    </row>
    <row r="753" ht="14.25" customHeight="1">
      <c r="A753" s="44"/>
      <c r="B753" s="44"/>
      <c r="C753" s="44"/>
      <c r="D753" s="78"/>
      <c r="E753" s="44"/>
      <c r="F753" s="44"/>
      <c r="G753" s="44"/>
      <c r="H753" s="44"/>
      <c r="I753" s="44"/>
      <c r="J753" s="44"/>
      <c r="K753" s="44"/>
      <c r="L753" s="44"/>
      <c r="M753" s="44"/>
      <c r="N753" s="78"/>
      <c r="O753" s="44"/>
      <c r="P753" s="407"/>
      <c r="Q753" s="78"/>
      <c r="R753" s="464"/>
      <c r="S753" s="465"/>
      <c r="T753" s="44"/>
      <c r="U753" s="44"/>
      <c r="V753" s="44"/>
      <c r="W753" s="44"/>
      <c r="X753" s="44"/>
      <c r="Y753" s="44"/>
      <c r="Z753" s="44"/>
      <c r="AA753" s="44"/>
      <c r="AB753" s="44"/>
      <c r="AC753" s="44"/>
      <c r="AD753" s="44"/>
      <c r="AE753" s="44"/>
      <c r="AF753" s="44"/>
      <c r="AG753" s="78"/>
      <c r="AH753" s="44"/>
      <c r="AI753" s="44"/>
      <c r="AJ753" s="44"/>
      <c r="AK753" s="44"/>
      <c r="AL753" s="44"/>
      <c r="AM753" s="78"/>
      <c r="AN753" s="44"/>
      <c r="AO753" s="44"/>
      <c r="AP753" s="44"/>
    </row>
    <row r="754" ht="14.25" customHeight="1">
      <c r="A754" s="44"/>
      <c r="B754" s="44"/>
      <c r="C754" s="44"/>
      <c r="D754" s="78"/>
      <c r="E754" s="44"/>
      <c r="F754" s="44"/>
      <c r="G754" s="44"/>
      <c r="H754" s="44"/>
      <c r="I754" s="44"/>
      <c r="J754" s="44"/>
      <c r="K754" s="44"/>
      <c r="L754" s="44"/>
      <c r="M754" s="44"/>
      <c r="N754" s="78"/>
      <c r="O754" s="44"/>
      <c r="P754" s="407"/>
      <c r="Q754" s="78"/>
      <c r="R754" s="464"/>
      <c r="S754" s="465"/>
      <c r="T754" s="44"/>
      <c r="U754" s="44"/>
      <c r="V754" s="44"/>
      <c r="W754" s="44"/>
      <c r="X754" s="44"/>
      <c r="Y754" s="44"/>
      <c r="Z754" s="44"/>
      <c r="AA754" s="44"/>
      <c r="AB754" s="44"/>
      <c r="AC754" s="44"/>
      <c r="AD754" s="44"/>
      <c r="AE754" s="44"/>
      <c r="AF754" s="44"/>
      <c r="AG754" s="78"/>
      <c r="AH754" s="44"/>
      <c r="AI754" s="44"/>
      <c r="AJ754" s="44"/>
      <c r="AK754" s="44"/>
      <c r="AL754" s="44"/>
      <c r="AM754" s="78"/>
      <c r="AN754" s="44"/>
      <c r="AO754" s="44"/>
      <c r="AP754" s="44"/>
    </row>
    <row r="755" ht="14.25" customHeight="1">
      <c r="A755" s="44"/>
      <c r="B755" s="44"/>
      <c r="C755" s="44"/>
      <c r="D755" s="78"/>
      <c r="E755" s="44"/>
      <c r="F755" s="44"/>
      <c r="G755" s="44"/>
      <c r="H755" s="44"/>
      <c r="I755" s="44"/>
      <c r="J755" s="44"/>
      <c r="K755" s="44"/>
      <c r="L755" s="44"/>
      <c r="M755" s="44"/>
      <c r="N755" s="78"/>
      <c r="O755" s="44"/>
      <c r="P755" s="407"/>
      <c r="Q755" s="78"/>
      <c r="R755" s="464"/>
      <c r="S755" s="465"/>
      <c r="T755" s="44"/>
      <c r="U755" s="44"/>
      <c r="V755" s="44"/>
      <c r="W755" s="44"/>
      <c r="X755" s="44"/>
      <c r="Y755" s="44"/>
      <c r="Z755" s="44"/>
      <c r="AA755" s="44"/>
      <c r="AB755" s="44"/>
      <c r="AC755" s="44"/>
      <c r="AD755" s="44"/>
      <c r="AE755" s="44"/>
      <c r="AF755" s="44"/>
      <c r="AG755" s="78"/>
      <c r="AH755" s="44"/>
      <c r="AI755" s="44"/>
      <c r="AJ755" s="44"/>
      <c r="AK755" s="44"/>
      <c r="AL755" s="44"/>
      <c r="AM755" s="78"/>
      <c r="AN755" s="44"/>
      <c r="AO755" s="44"/>
      <c r="AP755" s="44"/>
    </row>
    <row r="756" ht="14.25" customHeight="1">
      <c r="A756" s="44"/>
      <c r="B756" s="44"/>
      <c r="C756" s="44"/>
      <c r="D756" s="78"/>
      <c r="E756" s="44"/>
      <c r="F756" s="44"/>
      <c r="G756" s="44"/>
      <c r="H756" s="44"/>
      <c r="I756" s="44"/>
      <c r="J756" s="44"/>
      <c r="K756" s="44"/>
      <c r="L756" s="44"/>
      <c r="M756" s="44"/>
      <c r="N756" s="78"/>
      <c r="O756" s="44"/>
      <c r="P756" s="407"/>
      <c r="Q756" s="78"/>
      <c r="R756" s="464"/>
      <c r="S756" s="465"/>
      <c r="T756" s="44"/>
      <c r="U756" s="44"/>
      <c r="V756" s="44"/>
      <c r="W756" s="44"/>
      <c r="X756" s="44"/>
      <c r="Y756" s="44"/>
      <c r="Z756" s="44"/>
      <c r="AA756" s="44"/>
      <c r="AB756" s="44"/>
      <c r="AC756" s="44"/>
      <c r="AD756" s="44"/>
      <c r="AE756" s="44"/>
      <c r="AF756" s="44"/>
      <c r="AG756" s="78"/>
      <c r="AH756" s="44"/>
      <c r="AI756" s="44"/>
      <c r="AJ756" s="44"/>
      <c r="AK756" s="44"/>
      <c r="AL756" s="44"/>
      <c r="AM756" s="78"/>
      <c r="AN756" s="44"/>
      <c r="AO756" s="44"/>
      <c r="AP756" s="44"/>
    </row>
    <row r="757" ht="14.25" customHeight="1">
      <c r="A757" s="44"/>
      <c r="B757" s="44"/>
      <c r="C757" s="44"/>
      <c r="D757" s="78"/>
      <c r="E757" s="44"/>
      <c r="F757" s="44"/>
      <c r="G757" s="44"/>
      <c r="H757" s="44"/>
      <c r="I757" s="44"/>
      <c r="J757" s="44"/>
      <c r="K757" s="44"/>
      <c r="L757" s="44"/>
      <c r="M757" s="44"/>
      <c r="N757" s="78"/>
      <c r="O757" s="44"/>
      <c r="P757" s="407"/>
      <c r="Q757" s="78"/>
      <c r="R757" s="464"/>
      <c r="S757" s="465"/>
      <c r="T757" s="44"/>
      <c r="U757" s="44"/>
      <c r="V757" s="44"/>
      <c r="W757" s="44"/>
      <c r="X757" s="44"/>
      <c r="Y757" s="44"/>
      <c r="Z757" s="44"/>
      <c r="AA757" s="44"/>
      <c r="AB757" s="44"/>
      <c r="AC757" s="44"/>
      <c r="AD757" s="44"/>
      <c r="AE757" s="44"/>
      <c r="AF757" s="44"/>
      <c r="AG757" s="78"/>
      <c r="AH757" s="44"/>
      <c r="AI757" s="44"/>
      <c r="AJ757" s="44"/>
      <c r="AK757" s="44"/>
      <c r="AL757" s="44"/>
      <c r="AM757" s="78"/>
      <c r="AN757" s="44"/>
      <c r="AO757" s="44"/>
      <c r="AP757" s="44"/>
    </row>
    <row r="758" ht="14.25" customHeight="1">
      <c r="A758" s="44"/>
      <c r="B758" s="44"/>
      <c r="C758" s="44"/>
      <c r="D758" s="78"/>
      <c r="E758" s="44"/>
      <c r="F758" s="44"/>
      <c r="G758" s="44"/>
      <c r="H758" s="44"/>
      <c r="I758" s="44"/>
      <c r="J758" s="44"/>
      <c r="K758" s="44"/>
      <c r="L758" s="44"/>
      <c r="M758" s="44"/>
      <c r="N758" s="78"/>
      <c r="O758" s="44"/>
      <c r="P758" s="407"/>
      <c r="Q758" s="78"/>
      <c r="R758" s="464"/>
      <c r="S758" s="465"/>
      <c r="T758" s="44"/>
      <c r="U758" s="44"/>
      <c r="V758" s="44"/>
      <c r="W758" s="44"/>
      <c r="X758" s="44"/>
      <c r="Y758" s="44"/>
      <c r="Z758" s="44"/>
      <c r="AA758" s="44"/>
      <c r="AB758" s="44"/>
      <c r="AC758" s="44"/>
      <c r="AD758" s="44"/>
      <c r="AE758" s="44"/>
      <c r="AF758" s="44"/>
      <c r="AG758" s="78"/>
      <c r="AH758" s="44"/>
      <c r="AI758" s="44"/>
      <c r="AJ758" s="44"/>
      <c r="AK758" s="44"/>
      <c r="AL758" s="44"/>
      <c r="AM758" s="78"/>
      <c r="AN758" s="44"/>
      <c r="AO758" s="44"/>
      <c r="AP758" s="44"/>
    </row>
    <row r="759" ht="14.25" customHeight="1">
      <c r="A759" s="44"/>
      <c r="B759" s="44"/>
      <c r="C759" s="44"/>
      <c r="D759" s="78"/>
      <c r="E759" s="44"/>
      <c r="F759" s="44"/>
      <c r="G759" s="44"/>
      <c r="H759" s="44"/>
      <c r="I759" s="44"/>
      <c r="J759" s="44"/>
      <c r="K759" s="44"/>
      <c r="L759" s="44"/>
      <c r="M759" s="44"/>
      <c r="N759" s="78"/>
      <c r="O759" s="44"/>
      <c r="P759" s="407"/>
      <c r="Q759" s="78"/>
      <c r="R759" s="464"/>
      <c r="S759" s="465"/>
      <c r="T759" s="44"/>
      <c r="U759" s="44"/>
      <c r="V759" s="44"/>
      <c r="W759" s="44"/>
      <c r="X759" s="44"/>
      <c r="Y759" s="44"/>
      <c r="Z759" s="44"/>
      <c r="AA759" s="44"/>
      <c r="AB759" s="44"/>
      <c r="AC759" s="44"/>
      <c r="AD759" s="44"/>
      <c r="AE759" s="44"/>
      <c r="AF759" s="44"/>
      <c r="AG759" s="78"/>
      <c r="AH759" s="44"/>
      <c r="AI759" s="44"/>
      <c r="AJ759" s="44"/>
      <c r="AK759" s="44"/>
      <c r="AL759" s="44"/>
      <c r="AM759" s="78"/>
      <c r="AN759" s="44"/>
      <c r="AO759" s="44"/>
      <c r="AP759" s="44"/>
    </row>
    <row r="760" ht="14.25" customHeight="1">
      <c r="A760" s="44"/>
      <c r="B760" s="44"/>
      <c r="C760" s="44"/>
      <c r="D760" s="78"/>
      <c r="E760" s="44"/>
      <c r="F760" s="44"/>
      <c r="G760" s="44"/>
      <c r="H760" s="44"/>
      <c r="I760" s="44"/>
      <c r="J760" s="44"/>
      <c r="K760" s="44"/>
      <c r="L760" s="44"/>
      <c r="M760" s="44"/>
      <c r="N760" s="78"/>
      <c r="O760" s="44"/>
      <c r="P760" s="407"/>
      <c r="Q760" s="78"/>
      <c r="R760" s="464"/>
      <c r="S760" s="465"/>
      <c r="T760" s="44"/>
      <c r="U760" s="44"/>
      <c r="V760" s="44"/>
      <c r="W760" s="44"/>
      <c r="X760" s="44"/>
      <c r="Y760" s="44"/>
      <c r="Z760" s="44"/>
      <c r="AA760" s="44"/>
      <c r="AB760" s="44"/>
      <c r="AC760" s="44"/>
      <c r="AD760" s="44"/>
      <c r="AE760" s="44"/>
      <c r="AF760" s="44"/>
      <c r="AG760" s="78"/>
      <c r="AH760" s="44"/>
      <c r="AI760" s="44"/>
      <c r="AJ760" s="44"/>
      <c r="AK760" s="44"/>
      <c r="AL760" s="44"/>
      <c r="AM760" s="78"/>
      <c r="AN760" s="44"/>
      <c r="AO760" s="44"/>
      <c r="AP760" s="44"/>
    </row>
    <row r="761" ht="14.25" customHeight="1">
      <c r="A761" s="44"/>
      <c r="B761" s="44"/>
      <c r="C761" s="44"/>
      <c r="D761" s="78"/>
      <c r="E761" s="44"/>
      <c r="F761" s="44"/>
      <c r="G761" s="44"/>
      <c r="H761" s="44"/>
      <c r="I761" s="44"/>
      <c r="J761" s="44"/>
      <c r="K761" s="44"/>
      <c r="L761" s="44"/>
      <c r="M761" s="44"/>
      <c r="N761" s="78"/>
      <c r="O761" s="44"/>
      <c r="P761" s="407"/>
      <c r="Q761" s="78"/>
      <c r="R761" s="464"/>
      <c r="S761" s="465"/>
      <c r="T761" s="44"/>
      <c r="U761" s="44"/>
      <c r="V761" s="44"/>
      <c r="W761" s="44"/>
      <c r="X761" s="44"/>
      <c r="Y761" s="44"/>
      <c r="Z761" s="44"/>
      <c r="AA761" s="44"/>
      <c r="AB761" s="44"/>
      <c r="AC761" s="44"/>
      <c r="AD761" s="44"/>
      <c r="AE761" s="44"/>
      <c r="AF761" s="44"/>
      <c r="AG761" s="78"/>
      <c r="AH761" s="44"/>
      <c r="AI761" s="44"/>
      <c r="AJ761" s="44"/>
      <c r="AK761" s="44"/>
      <c r="AL761" s="44"/>
      <c r="AM761" s="78"/>
      <c r="AN761" s="44"/>
      <c r="AO761" s="44"/>
      <c r="AP761" s="44"/>
    </row>
    <row r="762" ht="14.25" customHeight="1">
      <c r="A762" s="44"/>
      <c r="B762" s="44"/>
      <c r="C762" s="44"/>
      <c r="D762" s="78"/>
      <c r="E762" s="44"/>
      <c r="F762" s="44"/>
      <c r="G762" s="44"/>
      <c r="H762" s="44"/>
      <c r="I762" s="44"/>
      <c r="J762" s="44"/>
      <c r="K762" s="44"/>
      <c r="L762" s="44"/>
      <c r="M762" s="44"/>
      <c r="N762" s="78"/>
      <c r="O762" s="44"/>
      <c r="P762" s="407"/>
      <c r="Q762" s="78"/>
      <c r="R762" s="464"/>
      <c r="S762" s="465"/>
      <c r="T762" s="44"/>
      <c r="U762" s="44"/>
      <c r="V762" s="44"/>
      <c r="W762" s="44"/>
      <c r="X762" s="44"/>
      <c r="Y762" s="44"/>
      <c r="Z762" s="44"/>
      <c r="AA762" s="44"/>
      <c r="AB762" s="44"/>
      <c r="AC762" s="44"/>
      <c r="AD762" s="44"/>
      <c r="AE762" s="44"/>
      <c r="AF762" s="44"/>
      <c r="AG762" s="78"/>
      <c r="AH762" s="44"/>
      <c r="AI762" s="44"/>
      <c r="AJ762" s="44"/>
      <c r="AK762" s="44"/>
      <c r="AL762" s="44"/>
      <c r="AM762" s="78"/>
      <c r="AN762" s="44"/>
      <c r="AO762" s="44"/>
      <c r="AP762" s="44"/>
    </row>
    <row r="763" ht="14.25" customHeight="1">
      <c r="A763" s="44"/>
      <c r="B763" s="44"/>
      <c r="C763" s="44"/>
      <c r="D763" s="78"/>
      <c r="E763" s="44"/>
      <c r="F763" s="44"/>
      <c r="G763" s="44"/>
      <c r="H763" s="44"/>
      <c r="I763" s="44"/>
      <c r="J763" s="44"/>
      <c r="K763" s="44"/>
      <c r="L763" s="44"/>
      <c r="M763" s="44"/>
      <c r="N763" s="78"/>
      <c r="O763" s="44"/>
      <c r="P763" s="407"/>
      <c r="Q763" s="78"/>
      <c r="R763" s="464"/>
      <c r="S763" s="465"/>
      <c r="T763" s="44"/>
      <c r="U763" s="44"/>
      <c r="V763" s="44"/>
      <c r="W763" s="44"/>
      <c r="X763" s="44"/>
      <c r="Y763" s="44"/>
      <c r="Z763" s="44"/>
      <c r="AA763" s="44"/>
      <c r="AB763" s="44"/>
      <c r="AC763" s="44"/>
      <c r="AD763" s="44"/>
      <c r="AE763" s="44"/>
      <c r="AF763" s="44"/>
      <c r="AG763" s="78"/>
      <c r="AH763" s="44"/>
      <c r="AI763" s="44"/>
      <c r="AJ763" s="44"/>
      <c r="AK763" s="44"/>
      <c r="AL763" s="44"/>
      <c r="AM763" s="78"/>
      <c r="AN763" s="44"/>
      <c r="AO763" s="44"/>
      <c r="AP763" s="44"/>
    </row>
    <row r="764" ht="14.25" customHeight="1">
      <c r="A764" s="44"/>
      <c r="B764" s="44"/>
      <c r="C764" s="44"/>
      <c r="D764" s="78"/>
      <c r="E764" s="44"/>
      <c r="F764" s="44"/>
      <c r="G764" s="44"/>
      <c r="H764" s="44"/>
      <c r="I764" s="44"/>
      <c r="J764" s="44"/>
      <c r="K764" s="44"/>
      <c r="L764" s="44"/>
      <c r="M764" s="44"/>
      <c r="N764" s="78"/>
      <c r="O764" s="44"/>
      <c r="P764" s="407"/>
      <c r="Q764" s="78"/>
      <c r="R764" s="464"/>
      <c r="S764" s="465"/>
      <c r="T764" s="44"/>
      <c r="U764" s="44"/>
      <c r="V764" s="44"/>
      <c r="W764" s="44"/>
      <c r="X764" s="44"/>
      <c r="Y764" s="44"/>
      <c r="Z764" s="44"/>
      <c r="AA764" s="44"/>
      <c r="AB764" s="44"/>
      <c r="AC764" s="44"/>
      <c r="AD764" s="44"/>
      <c r="AE764" s="44"/>
      <c r="AF764" s="44"/>
      <c r="AG764" s="78"/>
      <c r="AH764" s="44"/>
      <c r="AI764" s="44"/>
      <c r="AJ764" s="44"/>
      <c r="AK764" s="44"/>
      <c r="AL764" s="44"/>
      <c r="AM764" s="78"/>
      <c r="AN764" s="44"/>
      <c r="AO764" s="44"/>
      <c r="AP764" s="44"/>
    </row>
    <row r="765" ht="14.25" customHeight="1">
      <c r="A765" s="44"/>
      <c r="B765" s="44"/>
      <c r="C765" s="44"/>
      <c r="D765" s="78"/>
      <c r="E765" s="44"/>
      <c r="F765" s="44"/>
      <c r="G765" s="44"/>
      <c r="H765" s="44"/>
      <c r="I765" s="44"/>
      <c r="J765" s="44"/>
      <c r="K765" s="44"/>
      <c r="L765" s="44"/>
      <c r="M765" s="44"/>
      <c r="N765" s="78"/>
      <c r="O765" s="44"/>
      <c r="P765" s="407"/>
      <c r="Q765" s="78"/>
      <c r="R765" s="464"/>
      <c r="S765" s="465"/>
      <c r="T765" s="44"/>
      <c r="U765" s="44"/>
      <c r="V765" s="44"/>
      <c r="W765" s="44"/>
      <c r="X765" s="44"/>
      <c r="Y765" s="44"/>
      <c r="Z765" s="44"/>
      <c r="AA765" s="44"/>
      <c r="AB765" s="44"/>
      <c r="AC765" s="44"/>
      <c r="AD765" s="44"/>
      <c r="AE765" s="44"/>
      <c r="AF765" s="44"/>
      <c r="AG765" s="78"/>
      <c r="AH765" s="44"/>
      <c r="AI765" s="44"/>
      <c r="AJ765" s="44"/>
      <c r="AK765" s="44"/>
      <c r="AL765" s="44"/>
      <c r="AM765" s="78"/>
      <c r="AN765" s="44"/>
      <c r="AO765" s="44"/>
      <c r="AP765" s="44"/>
    </row>
    <row r="766" ht="14.25" customHeight="1">
      <c r="A766" s="44"/>
      <c r="B766" s="44"/>
      <c r="C766" s="44"/>
      <c r="D766" s="78"/>
      <c r="E766" s="44"/>
      <c r="F766" s="44"/>
      <c r="G766" s="44"/>
      <c r="H766" s="44"/>
      <c r="I766" s="44"/>
      <c r="J766" s="44"/>
      <c r="K766" s="44"/>
      <c r="L766" s="44"/>
      <c r="M766" s="44"/>
      <c r="N766" s="78"/>
      <c r="O766" s="44"/>
      <c r="P766" s="407"/>
      <c r="Q766" s="78"/>
      <c r="R766" s="464"/>
      <c r="S766" s="465"/>
      <c r="T766" s="44"/>
      <c r="U766" s="44"/>
      <c r="V766" s="44"/>
      <c r="W766" s="44"/>
      <c r="X766" s="44"/>
      <c r="Y766" s="44"/>
      <c r="Z766" s="44"/>
      <c r="AA766" s="44"/>
      <c r="AB766" s="44"/>
      <c r="AC766" s="44"/>
      <c r="AD766" s="44"/>
      <c r="AE766" s="44"/>
      <c r="AF766" s="44"/>
      <c r="AG766" s="78"/>
      <c r="AH766" s="44"/>
      <c r="AI766" s="44"/>
      <c r="AJ766" s="44"/>
      <c r="AK766" s="44"/>
      <c r="AL766" s="44"/>
      <c r="AM766" s="78"/>
      <c r="AN766" s="44"/>
      <c r="AO766" s="44"/>
      <c r="AP766" s="44"/>
    </row>
    <row r="767" ht="14.25" customHeight="1">
      <c r="A767" s="44"/>
      <c r="B767" s="44"/>
      <c r="C767" s="44"/>
      <c r="D767" s="78"/>
      <c r="E767" s="44"/>
      <c r="F767" s="44"/>
      <c r="G767" s="44"/>
      <c r="H767" s="44"/>
      <c r="I767" s="44"/>
      <c r="J767" s="44"/>
      <c r="K767" s="44"/>
      <c r="L767" s="44"/>
      <c r="M767" s="44"/>
      <c r="N767" s="78"/>
      <c r="O767" s="44"/>
      <c r="P767" s="407"/>
      <c r="Q767" s="78"/>
      <c r="R767" s="464"/>
      <c r="S767" s="465"/>
      <c r="T767" s="44"/>
      <c r="U767" s="44"/>
      <c r="V767" s="44"/>
      <c r="W767" s="44"/>
      <c r="X767" s="44"/>
      <c r="Y767" s="44"/>
      <c r="Z767" s="44"/>
      <c r="AA767" s="44"/>
      <c r="AB767" s="44"/>
      <c r="AC767" s="44"/>
      <c r="AD767" s="44"/>
      <c r="AE767" s="44"/>
      <c r="AF767" s="44"/>
      <c r="AG767" s="78"/>
      <c r="AH767" s="44"/>
      <c r="AI767" s="44"/>
      <c r="AJ767" s="44"/>
      <c r="AK767" s="44"/>
      <c r="AL767" s="44"/>
      <c r="AM767" s="78"/>
      <c r="AN767" s="44"/>
      <c r="AO767" s="44"/>
      <c r="AP767" s="44"/>
    </row>
    <row r="768" ht="14.25" customHeight="1">
      <c r="A768" s="44"/>
      <c r="B768" s="44"/>
      <c r="C768" s="44"/>
      <c r="D768" s="78"/>
      <c r="E768" s="44"/>
      <c r="F768" s="44"/>
      <c r="G768" s="44"/>
      <c r="H768" s="44"/>
      <c r="I768" s="44"/>
      <c r="J768" s="44"/>
      <c r="K768" s="44"/>
      <c r="L768" s="44"/>
      <c r="M768" s="44"/>
      <c r="N768" s="78"/>
      <c r="O768" s="44"/>
      <c r="P768" s="407"/>
      <c r="Q768" s="78"/>
      <c r="R768" s="464"/>
      <c r="S768" s="465"/>
      <c r="T768" s="44"/>
      <c r="U768" s="44"/>
      <c r="V768" s="44"/>
      <c r="W768" s="44"/>
      <c r="X768" s="44"/>
      <c r="Y768" s="44"/>
      <c r="Z768" s="44"/>
      <c r="AA768" s="44"/>
      <c r="AB768" s="44"/>
      <c r="AC768" s="44"/>
      <c r="AD768" s="44"/>
      <c r="AE768" s="44"/>
      <c r="AF768" s="44"/>
      <c r="AG768" s="78"/>
      <c r="AH768" s="44"/>
      <c r="AI768" s="44"/>
      <c r="AJ768" s="44"/>
      <c r="AK768" s="44"/>
      <c r="AL768" s="44"/>
      <c r="AM768" s="78"/>
      <c r="AN768" s="44"/>
      <c r="AO768" s="44"/>
      <c r="AP768" s="44"/>
    </row>
    <row r="769" ht="14.25" customHeight="1">
      <c r="A769" s="44"/>
      <c r="B769" s="44"/>
      <c r="C769" s="44"/>
      <c r="D769" s="78"/>
      <c r="E769" s="44"/>
      <c r="F769" s="44"/>
      <c r="G769" s="44"/>
      <c r="H769" s="44"/>
      <c r="I769" s="44"/>
      <c r="J769" s="44"/>
      <c r="K769" s="44"/>
      <c r="L769" s="44"/>
      <c r="M769" s="44"/>
      <c r="N769" s="78"/>
      <c r="O769" s="44"/>
      <c r="P769" s="407"/>
      <c r="Q769" s="78"/>
      <c r="R769" s="464"/>
      <c r="S769" s="465"/>
      <c r="T769" s="44"/>
      <c r="U769" s="44"/>
      <c r="V769" s="44"/>
      <c r="W769" s="44"/>
      <c r="X769" s="44"/>
      <c r="Y769" s="44"/>
      <c r="Z769" s="44"/>
      <c r="AA769" s="44"/>
      <c r="AB769" s="44"/>
      <c r="AC769" s="44"/>
      <c r="AD769" s="44"/>
      <c r="AE769" s="44"/>
      <c r="AF769" s="44"/>
      <c r="AG769" s="78"/>
      <c r="AH769" s="44"/>
      <c r="AI769" s="44"/>
      <c r="AJ769" s="44"/>
      <c r="AK769" s="44"/>
      <c r="AL769" s="44"/>
      <c r="AM769" s="78"/>
      <c r="AN769" s="44"/>
      <c r="AO769" s="44"/>
      <c r="AP769" s="44"/>
    </row>
    <row r="770" ht="14.25" customHeight="1">
      <c r="A770" s="44"/>
      <c r="B770" s="44"/>
      <c r="C770" s="44"/>
      <c r="D770" s="78"/>
      <c r="E770" s="44"/>
      <c r="F770" s="44"/>
      <c r="G770" s="44"/>
      <c r="H770" s="44"/>
      <c r="I770" s="44"/>
      <c r="J770" s="44"/>
      <c r="K770" s="44"/>
      <c r="L770" s="44"/>
      <c r="M770" s="44"/>
      <c r="N770" s="78"/>
      <c r="O770" s="44"/>
      <c r="P770" s="407"/>
      <c r="Q770" s="78"/>
      <c r="R770" s="464"/>
      <c r="S770" s="465"/>
      <c r="T770" s="44"/>
      <c r="U770" s="44"/>
      <c r="V770" s="44"/>
      <c r="W770" s="44"/>
      <c r="X770" s="44"/>
      <c r="Y770" s="44"/>
      <c r="Z770" s="44"/>
      <c r="AA770" s="44"/>
      <c r="AB770" s="44"/>
      <c r="AC770" s="44"/>
      <c r="AD770" s="44"/>
      <c r="AE770" s="44"/>
      <c r="AF770" s="44"/>
      <c r="AG770" s="78"/>
      <c r="AH770" s="44"/>
      <c r="AI770" s="44"/>
      <c r="AJ770" s="44"/>
      <c r="AK770" s="44"/>
      <c r="AL770" s="44"/>
      <c r="AM770" s="78"/>
      <c r="AN770" s="44"/>
      <c r="AO770" s="44"/>
      <c r="AP770" s="44"/>
    </row>
    <row r="771" ht="14.25" customHeight="1">
      <c r="A771" s="44"/>
      <c r="B771" s="44"/>
      <c r="C771" s="44"/>
      <c r="D771" s="78"/>
      <c r="E771" s="44"/>
      <c r="F771" s="44"/>
      <c r="G771" s="44"/>
      <c r="H771" s="44"/>
      <c r="I771" s="44"/>
      <c r="J771" s="44"/>
      <c r="K771" s="44"/>
      <c r="L771" s="44"/>
      <c r="M771" s="44"/>
      <c r="N771" s="78"/>
      <c r="O771" s="44"/>
      <c r="P771" s="407"/>
      <c r="Q771" s="78"/>
      <c r="R771" s="464"/>
      <c r="S771" s="465"/>
      <c r="T771" s="44"/>
      <c r="U771" s="44"/>
      <c r="V771" s="44"/>
      <c r="W771" s="44"/>
      <c r="X771" s="44"/>
      <c r="Y771" s="44"/>
      <c r="Z771" s="44"/>
      <c r="AA771" s="44"/>
      <c r="AB771" s="44"/>
      <c r="AC771" s="44"/>
      <c r="AD771" s="44"/>
      <c r="AE771" s="44"/>
      <c r="AF771" s="44"/>
      <c r="AG771" s="78"/>
      <c r="AH771" s="44"/>
      <c r="AI771" s="44"/>
      <c r="AJ771" s="44"/>
      <c r="AK771" s="44"/>
      <c r="AL771" s="44"/>
      <c r="AM771" s="78"/>
      <c r="AN771" s="44"/>
      <c r="AO771" s="44"/>
      <c r="AP771" s="44"/>
    </row>
    <row r="772" ht="14.25" customHeight="1">
      <c r="A772" s="44"/>
      <c r="B772" s="44"/>
      <c r="C772" s="44"/>
      <c r="D772" s="78"/>
      <c r="E772" s="44"/>
      <c r="F772" s="44"/>
      <c r="G772" s="44"/>
      <c r="H772" s="44"/>
      <c r="I772" s="44"/>
      <c r="J772" s="44"/>
      <c r="K772" s="44"/>
      <c r="L772" s="44"/>
      <c r="M772" s="44"/>
      <c r="N772" s="78"/>
      <c r="O772" s="44"/>
      <c r="P772" s="407"/>
      <c r="Q772" s="78"/>
      <c r="R772" s="464"/>
      <c r="S772" s="465"/>
      <c r="T772" s="44"/>
      <c r="U772" s="44"/>
      <c r="V772" s="44"/>
      <c r="W772" s="44"/>
      <c r="X772" s="44"/>
      <c r="Y772" s="44"/>
      <c r="Z772" s="44"/>
      <c r="AA772" s="44"/>
      <c r="AB772" s="44"/>
      <c r="AC772" s="44"/>
      <c r="AD772" s="44"/>
      <c r="AE772" s="44"/>
      <c r="AF772" s="44"/>
      <c r="AG772" s="78"/>
      <c r="AH772" s="44"/>
      <c r="AI772" s="44"/>
      <c r="AJ772" s="44"/>
      <c r="AK772" s="44"/>
      <c r="AL772" s="44"/>
      <c r="AM772" s="78"/>
      <c r="AN772" s="44"/>
      <c r="AO772" s="44"/>
      <c r="AP772" s="44"/>
    </row>
    <row r="773" ht="14.25" customHeight="1">
      <c r="A773" s="44"/>
      <c r="B773" s="44"/>
      <c r="C773" s="44"/>
      <c r="D773" s="78"/>
      <c r="E773" s="44"/>
      <c r="F773" s="44"/>
      <c r="G773" s="44"/>
      <c r="H773" s="44"/>
      <c r="I773" s="44"/>
      <c r="J773" s="44"/>
      <c r="K773" s="44"/>
      <c r="L773" s="44"/>
      <c r="M773" s="44"/>
      <c r="N773" s="78"/>
      <c r="O773" s="44"/>
      <c r="P773" s="407"/>
      <c r="Q773" s="78"/>
      <c r="R773" s="464"/>
      <c r="S773" s="465"/>
      <c r="T773" s="44"/>
      <c r="U773" s="44"/>
      <c r="V773" s="44"/>
      <c r="W773" s="44"/>
      <c r="X773" s="44"/>
      <c r="Y773" s="44"/>
      <c r="Z773" s="44"/>
      <c r="AA773" s="44"/>
      <c r="AB773" s="44"/>
      <c r="AC773" s="44"/>
      <c r="AD773" s="44"/>
      <c r="AE773" s="44"/>
      <c r="AF773" s="44"/>
      <c r="AG773" s="78"/>
      <c r="AH773" s="44"/>
      <c r="AI773" s="44"/>
      <c r="AJ773" s="44"/>
      <c r="AK773" s="44"/>
      <c r="AL773" s="44"/>
      <c r="AM773" s="78"/>
      <c r="AN773" s="44"/>
      <c r="AO773" s="44"/>
      <c r="AP773" s="44"/>
    </row>
    <row r="774" ht="14.25" customHeight="1">
      <c r="A774" s="44"/>
      <c r="B774" s="44"/>
      <c r="C774" s="44"/>
      <c r="D774" s="78"/>
      <c r="E774" s="44"/>
      <c r="F774" s="44"/>
      <c r="G774" s="44"/>
      <c r="H774" s="44"/>
      <c r="I774" s="44"/>
      <c r="J774" s="44"/>
      <c r="K774" s="44"/>
      <c r="L774" s="44"/>
      <c r="M774" s="44"/>
      <c r="N774" s="78"/>
      <c r="O774" s="44"/>
      <c r="P774" s="407"/>
      <c r="Q774" s="78"/>
      <c r="R774" s="464"/>
      <c r="S774" s="465"/>
      <c r="T774" s="44"/>
      <c r="U774" s="44"/>
      <c r="V774" s="44"/>
      <c r="W774" s="44"/>
      <c r="X774" s="44"/>
      <c r="Y774" s="44"/>
      <c r="Z774" s="44"/>
      <c r="AA774" s="44"/>
      <c r="AB774" s="44"/>
      <c r="AC774" s="44"/>
      <c r="AD774" s="44"/>
      <c r="AE774" s="44"/>
      <c r="AF774" s="44"/>
      <c r="AG774" s="78"/>
      <c r="AH774" s="44"/>
      <c r="AI774" s="44"/>
      <c r="AJ774" s="44"/>
      <c r="AK774" s="44"/>
      <c r="AL774" s="44"/>
      <c r="AM774" s="78"/>
      <c r="AN774" s="44"/>
      <c r="AO774" s="44"/>
      <c r="AP774" s="44"/>
    </row>
    <row r="775" ht="14.25" customHeight="1">
      <c r="A775" s="44"/>
      <c r="B775" s="44"/>
      <c r="C775" s="44"/>
      <c r="D775" s="78"/>
      <c r="E775" s="44"/>
      <c r="F775" s="44"/>
      <c r="G775" s="44"/>
      <c r="H775" s="44"/>
      <c r="I775" s="44"/>
      <c r="J775" s="44"/>
      <c r="K775" s="44"/>
      <c r="L775" s="44"/>
      <c r="M775" s="44"/>
      <c r="N775" s="78"/>
      <c r="O775" s="44"/>
      <c r="P775" s="407"/>
      <c r="Q775" s="78"/>
      <c r="R775" s="464"/>
      <c r="S775" s="465"/>
      <c r="T775" s="44"/>
      <c r="U775" s="44"/>
      <c r="V775" s="44"/>
      <c r="W775" s="44"/>
      <c r="X775" s="44"/>
      <c r="Y775" s="44"/>
      <c r="Z775" s="44"/>
      <c r="AA775" s="44"/>
      <c r="AB775" s="44"/>
      <c r="AC775" s="44"/>
      <c r="AD775" s="44"/>
      <c r="AE775" s="44"/>
      <c r="AF775" s="44"/>
      <c r="AG775" s="78"/>
      <c r="AH775" s="44"/>
      <c r="AI775" s="44"/>
      <c r="AJ775" s="44"/>
      <c r="AK775" s="44"/>
      <c r="AL775" s="44"/>
      <c r="AM775" s="78"/>
      <c r="AN775" s="44"/>
      <c r="AO775" s="44"/>
      <c r="AP775" s="44"/>
    </row>
    <row r="776" ht="14.25" customHeight="1">
      <c r="A776" s="44"/>
      <c r="B776" s="44"/>
      <c r="C776" s="44"/>
      <c r="D776" s="78"/>
      <c r="E776" s="44"/>
      <c r="F776" s="44"/>
      <c r="G776" s="44"/>
      <c r="H776" s="44"/>
      <c r="I776" s="44"/>
      <c r="J776" s="44"/>
      <c r="K776" s="44"/>
      <c r="L776" s="44"/>
      <c r="M776" s="44"/>
      <c r="N776" s="78"/>
      <c r="O776" s="44"/>
      <c r="P776" s="407"/>
      <c r="Q776" s="78"/>
      <c r="R776" s="464"/>
      <c r="S776" s="465"/>
      <c r="T776" s="44"/>
      <c r="U776" s="44"/>
      <c r="V776" s="44"/>
      <c r="W776" s="44"/>
      <c r="X776" s="44"/>
      <c r="Y776" s="44"/>
      <c r="Z776" s="44"/>
      <c r="AA776" s="44"/>
      <c r="AB776" s="44"/>
      <c r="AC776" s="44"/>
      <c r="AD776" s="44"/>
      <c r="AE776" s="44"/>
      <c r="AF776" s="44"/>
      <c r="AG776" s="78"/>
      <c r="AH776" s="44"/>
      <c r="AI776" s="44"/>
      <c r="AJ776" s="44"/>
      <c r="AK776" s="44"/>
      <c r="AL776" s="44"/>
      <c r="AM776" s="78"/>
      <c r="AN776" s="44"/>
      <c r="AO776" s="44"/>
      <c r="AP776" s="44"/>
    </row>
    <row r="777" ht="14.25" customHeight="1">
      <c r="A777" s="44"/>
      <c r="B777" s="44"/>
      <c r="C777" s="44"/>
      <c r="D777" s="78"/>
      <c r="E777" s="44"/>
      <c r="F777" s="44"/>
      <c r="G777" s="44"/>
      <c r="H777" s="44"/>
      <c r="I777" s="44"/>
      <c r="J777" s="44"/>
      <c r="K777" s="44"/>
      <c r="L777" s="44"/>
      <c r="M777" s="44"/>
      <c r="N777" s="78"/>
      <c r="O777" s="44"/>
      <c r="P777" s="407"/>
      <c r="Q777" s="78"/>
      <c r="R777" s="464"/>
      <c r="S777" s="465"/>
      <c r="T777" s="44"/>
      <c r="U777" s="44"/>
      <c r="V777" s="44"/>
      <c r="W777" s="44"/>
      <c r="X777" s="44"/>
      <c r="Y777" s="44"/>
      <c r="Z777" s="44"/>
      <c r="AA777" s="44"/>
      <c r="AB777" s="44"/>
      <c r="AC777" s="44"/>
      <c r="AD777" s="44"/>
      <c r="AE777" s="44"/>
      <c r="AF777" s="44"/>
      <c r="AG777" s="78"/>
      <c r="AH777" s="44"/>
      <c r="AI777" s="44"/>
      <c r="AJ777" s="44"/>
      <c r="AK777" s="44"/>
      <c r="AL777" s="44"/>
      <c r="AM777" s="78"/>
      <c r="AN777" s="44"/>
      <c r="AO777" s="44"/>
      <c r="AP777" s="44"/>
    </row>
    <row r="778" ht="14.25" customHeight="1">
      <c r="A778" s="44"/>
      <c r="B778" s="44"/>
      <c r="C778" s="44"/>
      <c r="D778" s="78"/>
      <c r="E778" s="44"/>
      <c r="F778" s="44"/>
      <c r="G778" s="44"/>
      <c r="H778" s="44"/>
      <c r="I778" s="44"/>
      <c r="J778" s="44"/>
      <c r="K778" s="44"/>
      <c r="L778" s="44"/>
      <c r="M778" s="44"/>
      <c r="N778" s="78"/>
      <c r="O778" s="44"/>
      <c r="P778" s="407"/>
      <c r="Q778" s="78"/>
      <c r="R778" s="464"/>
      <c r="S778" s="465"/>
      <c r="T778" s="44"/>
      <c r="U778" s="44"/>
      <c r="V778" s="44"/>
      <c r="W778" s="44"/>
      <c r="X778" s="44"/>
      <c r="Y778" s="44"/>
      <c r="Z778" s="44"/>
      <c r="AA778" s="44"/>
      <c r="AB778" s="44"/>
      <c r="AC778" s="44"/>
      <c r="AD778" s="44"/>
      <c r="AE778" s="44"/>
      <c r="AF778" s="44"/>
      <c r="AG778" s="78"/>
      <c r="AH778" s="44"/>
      <c r="AI778" s="44"/>
      <c r="AJ778" s="44"/>
      <c r="AK778" s="44"/>
      <c r="AL778" s="44"/>
      <c r="AM778" s="78"/>
      <c r="AN778" s="44"/>
      <c r="AO778" s="44"/>
      <c r="AP778" s="44"/>
    </row>
    <row r="779" ht="14.25" customHeight="1">
      <c r="A779" s="44"/>
      <c r="B779" s="44"/>
      <c r="C779" s="44"/>
      <c r="D779" s="78"/>
      <c r="E779" s="44"/>
      <c r="F779" s="44"/>
      <c r="G779" s="44"/>
      <c r="H779" s="44"/>
      <c r="I779" s="44"/>
      <c r="J779" s="44"/>
      <c r="K779" s="44"/>
      <c r="L779" s="44"/>
      <c r="M779" s="44"/>
      <c r="N779" s="78"/>
      <c r="O779" s="44"/>
      <c r="P779" s="407"/>
      <c r="Q779" s="78"/>
      <c r="R779" s="464"/>
      <c r="S779" s="465"/>
      <c r="T779" s="44"/>
      <c r="U779" s="44"/>
      <c r="V779" s="44"/>
      <c r="W779" s="44"/>
      <c r="X779" s="44"/>
      <c r="Y779" s="44"/>
      <c r="Z779" s="44"/>
      <c r="AA779" s="44"/>
      <c r="AB779" s="44"/>
      <c r="AC779" s="44"/>
      <c r="AD779" s="44"/>
      <c r="AE779" s="44"/>
      <c r="AF779" s="44"/>
      <c r="AG779" s="78"/>
      <c r="AH779" s="44"/>
      <c r="AI779" s="44"/>
      <c r="AJ779" s="44"/>
      <c r="AK779" s="44"/>
      <c r="AL779" s="44"/>
      <c r="AM779" s="78"/>
      <c r="AN779" s="44"/>
      <c r="AO779" s="44"/>
      <c r="AP779" s="44"/>
    </row>
    <row r="780" ht="14.25" customHeight="1">
      <c r="A780" s="44"/>
      <c r="B780" s="44"/>
      <c r="C780" s="44"/>
      <c r="D780" s="78"/>
      <c r="E780" s="44"/>
      <c r="F780" s="44"/>
      <c r="G780" s="44"/>
      <c r="H780" s="44"/>
      <c r="I780" s="44"/>
      <c r="J780" s="44"/>
      <c r="K780" s="44"/>
      <c r="L780" s="44"/>
      <c r="M780" s="44"/>
      <c r="N780" s="78"/>
      <c r="O780" s="44"/>
      <c r="P780" s="407"/>
      <c r="Q780" s="78"/>
      <c r="R780" s="464"/>
      <c r="S780" s="465"/>
      <c r="T780" s="44"/>
      <c r="U780" s="44"/>
      <c r="V780" s="44"/>
      <c r="W780" s="44"/>
      <c r="X780" s="44"/>
      <c r="Y780" s="44"/>
      <c r="Z780" s="44"/>
      <c r="AA780" s="44"/>
      <c r="AB780" s="44"/>
      <c r="AC780" s="44"/>
      <c r="AD780" s="44"/>
      <c r="AE780" s="44"/>
      <c r="AF780" s="44"/>
      <c r="AG780" s="78"/>
      <c r="AH780" s="44"/>
      <c r="AI780" s="44"/>
      <c r="AJ780" s="44"/>
      <c r="AK780" s="44"/>
      <c r="AL780" s="44"/>
      <c r="AM780" s="78"/>
      <c r="AN780" s="44"/>
      <c r="AO780" s="44"/>
      <c r="AP780" s="44"/>
    </row>
    <row r="781" ht="14.25" customHeight="1">
      <c r="A781" s="44"/>
      <c r="B781" s="44"/>
      <c r="C781" s="44"/>
      <c r="D781" s="78"/>
      <c r="E781" s="44"/>
      <c r="F781" s="44"/>
      <c r="G781" s="44"/>
      <c r="H781" s="44"/>
      <c r="I781" s="44"/>
      <c r="J781" s="44"/>
      <c r="K781" s="44"/>
      <c r="L781" s="44"/>
      <c r="M781" s="44"/>
      <c r="N781" s="78"/>
      <c r="O781" s="44"/>
      <c r="P781" s="407"/>
      <c r="Q781" s="78"/>
      <c r="R781" s="464"/>
      <c r="S781" s="465"/>
      <c r="T781" s="44"/>
      <c r="U781" s="44"/>
      <c r="V781" s="44"/>
      <c r="W781" s="44"/>
      <c r="X781" s="44"/>
      <c r="Y781" s="44"/>
      <c r="Z781" s="44"/>
      <c r="AA781" s="44"/>
      <c r="AB781" s="44"/>
      <c r="AC781" s="44"/>
      <c r="AD781" s="44"/>
      <c r="AE781" s="44"/>
      <c r="AF781" s="44"/>
      <c r="AG781" s="78"/>
      <c r="AH781" s="44"/>
      <c r="AI781" s="44"/>
      <c r="AJ781" s="44"/>
      <c r="AK781" s="44"/>
      <c r="AL781" s="44"/>
      <c r="AM781" s="78"/>
      <c r="AN781" s="44"/>
      <c r="AO781" s="44"/>
      <c r="AP781" s="44"/>
    </row>
    <row r="782" ht="14.25" customHeight="1">
      <c r="A782" s="44"/>
      <c r="B782" s="44"/>
      <c r="C782" s="44"/>
      <c r="D782" s="78"/>
      <c r="E782" s="44"/>
      <c r="F782" s="44"/>
      <c r="G782" s="44"/>
      <c r="H782" s="44"/>
      <c r="I782" s="44"/>
      <c r="J782" s="44"/>
      <c r="K782" s="44"/>
      <c r="L782" s="44"/>
      <c r="M782" s="44"/>
      <c r="N782" s="78"/>
      <c r="O782" s="44"/>
      <c r="P782" s="407"/>
      <c r="Q782" s="78"/>
      <c r="R782" s="464"/>
      <c r="S782" s="465"/>
      <c r="T782" s="44"/>
      <c r="U782" s="44"/>
      <c r="V782" s="44"/>
      <c r="W782" s="44"/>
      <c r="X782" s="44"/>
      <c r="Y782" s="44"/>
      <c r="Z782" s="44"/>
      <c r="AA782" s="44"/>
      <c r="AB782" s="44"/>
      <c r="AC782" s="44"/>
      <c r="AD782" s="44"/>
      <c r="AE782" s="44"/>
      <c r="AF782" s="44"/>
      <c r="AG782" s="78"/>
      <c r="AH782" s="44"/>
      <c r="AI782" s="44"/>
      <c r="AJ782" s="44"/>
      <c r="AK782" s="44"/>
      <c r="AL782" s="44"/>
      <c r="AM782" s="78"/>
      <c r="AN782" s="44"/>
      <c r="AO782" s="44"/>
      <c r="AP782" s="44"/>
    </row>
    <row r="783" ht="14.25" customHeight="1">
      <c r="A783" s="44"/>
      <c r="B783" s="44"/>
      <c r="C783" s="44"/>
      <c r="D783" s="78"/>
      <c r="E783" s="44"/>
      <c r="F783" s="44"/>
      <c r="G783" s="44"/>
      <c r="H783" s="44"/>
      <c r="I783" s="44"/>
      <c r="J783" s="44"/>
      <c r="K783" s="44"/>
      <c r="L783" s="44"/>
      <c r="M783" s="44"/>
      <c r="N783" s="78"/>
      <c r="O783" s="44"/>
      <c r="P783" s="407"/>
      <c r="Q783" s="78"/>
      <c r="R783" s="464"/>
      <c r="S783" s="465"/>
      <c r="T783" s="44"/>
      <c r="U783" s="44"/>
      <c r="V783" s="44"/>
      <c r="W783" s="44"/>
      <c r="X783" s="44"/>
      <c r="Y783" s="44"/>
      <c r="Z783" s="44"/>
      <c r="AA783" s="44"/>
      <c r="AB783" s="44"/>
      <c r="AC783" s="44"/>
      <c r="AD783" s="44"/>
      <c r="AE783" s="44"/>
      <c r="AF783" s="44"/>
      <c r="AG783" s="78"/>
      <c r="AH783" s="44"/>
      <c r="AI783" s="44"/>
      <c r="AJ783" s="44"/>
      <c r="AK783" s="44"/>
      <c r="AL783" s="44"/>
      <c r="AM783" s="78"/>
      <c r="AN783" s="44"/>
      <c r="AO783" s="44"/>
      <c r="AP783" s="44"/>
    </row>
    <row r="784" ht="14.25" customHeight="1">
      <c r="A784" s="44"/>
      <c r="B784" s="44"/>
      <c r="C784" s="44"/>
      <c r="D784" s="78"/>
      <c r="E784" s="44"/>
      <c r="F784" s="44"/>
      <c r="G784" s="44"/>
      <c r="H784" s="44"/>
      <c r="I784" s="44"/>
      <c r="J784" s="44"/>
      <c r="K784" s="44"/>
      <c r="L784" s="44"/>
      <c r="M784" s="44"/>
      <c r="N784" s="78"/>
      <c r="O784" s="44"/>
      <c r="P784" s="407"/>
      <c r="Q784" s="78"/>
      <c r="R784" s="464"/>
      <c r="S784" s="465"/>
      <c r="T784" s="44"/>
      <c r="U784" s="44"/>
      <c r="V784" s="44"/>
      <c r="W784" s="44"/>
      <c r="X784" s="44"/>
      <c r="Y784" s="44"/>
      <c r="Z784" s="44"/>
      <c r="AA784" s="44"/>
      <c r="AB784" s="44"/>
      <c r="AC784" s="44"/>
      <c r="AD784" s="44"/>
      <c r="AE784" s="44"/>
      <c r="AF784" s="44"/>
      <c r="AG784" s="78"/>
      <c r="AH784" s="44"/>
      <c r="AI784" s="44"/>
      <c r="AJ784" s="44"/>
      <c r="AK784" s="44"/>
      <c r="AL784" s="44"/>
      <c r="AM784" s="78"/>
      <c r="AN784" s="44"/>
      <c r="AO784" s="44"/>
      <c r="AP784" s="44"/>
    </row>
    <row r="785" ht="14.25" customHeight="1">
      <c r="A785" s="44"/>
      <c r="B785" s="44"/>
      <c r="C785" s="44"/>
      <c r="D785" s="78"/>
      <c r="E785" s="44"/>
      <c r="F785" s="44"/>
      <c r="G785" s="44"/>
      <c r="H785" s="44"/>
      <c r="I785" s="44"/>
      <c r="J785" s="44"/>
      <c r="K785" s="44"/>
      <c r="L785" s="44"/>
      <c r="M785" s="44"/>
      <c r="N785" s="78"/>
      <c r="O785" s="44"/>
      <c r="P785" s="407"/>
      <c r="Q785" s="78"/>
      <c r="R785" s="464"/>
      <c r="S785" s="465"/>
      <c r="T785" s="44"/>
      <c r="U785" s="44"/>
      <c r="V785" s="44"/>
      <c r="W785" s="44"/>
      <c r="X785" s="44"/>
      <c r="Y785" s="44"/>
      <c r="Z785" s="44"/>
      <c r="AA785" s="44"/>
      <c r="AB785" s="44"/>
      <c r="AC785" s="44"/>
      <c r="AD785" s="44"/>
      <c r="AE785" s="44"/>
      <c r="AF785" s="44"/>
      <c r="AG785" s="78"/>
      <c r="AH785" s="44"/>
      <c r="AI785" s="44"/>
      <c r="AJ785" s="44"/>
      <c r="AK785" s="44"/>
      <c r="AL785" s="44"/>
      <c r="AM785" s="78"/>
      <c r="AN785" s="44"/>
      <c r="AO785" s="44"/>
      <c r="AP785" s="44"/>
    </row>
    <row r="786" ht="14.25" customHeight="1">
      <c r="A786" s="44"/>
      <c r="B786" s="44"/>
      <c r="C786" s="44"/>
      <c r="D786" s="78"/>
      <c r="E786" s="44"/>
      <c r="F786" s="44"/>
      <c r="G786" s="44"/>
      <c r="H786" s="44"/>
      <c r="I786" s="44"/>
      <c r="J786" s="44"/>
      <c r="K786" s="44"/>
      <c r="L786" s="44"/>
      <c r="M786" s="44"/>
      <c r="N786" s="78"/>
      <c r="O786" s="44"/>
      <c r="P786" s="407"/>
      <c r="Q786" s="78"/>
      <c r="R786" s="464"/>
      <c r="S786" s="465"/>
      <c r="T786" s="44"/>
      <c r="U786" s="44"/>
      <c r="V786" s="44"/>
      <c r="W786" s="44"/>
      <c r="X786" s="44"/>
      <c r="Y786" s="44"/>
      <c r="Z786" s="44"/>
      <c r="AA786" s="44"/>
      <c r="AB786" s="44"/>
      <c r="AC786" s="44"/>
      <c r="AD786" s="44"/>
      <c r="AE786" s="44"/>
      <c r="AF786" s="44"/>
      <c r="AG786" s="78"/>
      <c r="AH786" s="44"/>
      <c r="AI786" s="44"/>
      <c r="AJ786" s="44"/>
      <c r="AK786" s="44"/>
      <c r="AL786" s="44"/>
      <c r="AM786" s="78"/>
      <c r="AN786" s="44"/>
      <c r="AO786" s="44"/>
      <c r="AP786" s="44"/>
    </row>
    <row r="787" ht="14.25" customHeight="1">
      <c r="A787" s="44"/>
      <c r="B787" s="44"/>
      <c r="C787" s="44"/>
      <c r="D787" s="78"/>
      <c r="E787" s="44"/>
      <c r="F787" s="44"/>
      <c r="G787" s="44"/>
      <c r="H787" s="44"/>
      <c r="I787" s="44"/>
      <c r="J787" s="44"/>
      <c r="K787" s="44"/>
      <c r="L787" s="44"/>
      <c r="M787" s="44"/>
      <c r="N787" s="78"/>
      <c r="O787" s="44"/>
      <c r="P787" s="407"/>
      <c r="Q787" s="78"/>
      <c r="R787" s="464"/>
      <c r="S787" s="465"/>
      <c r="T787" s="44"/>
      <c r="U787" s="44"/>
      <c r="V787" s="44"/>
      <c r="W787" s="44"/>
      <c r="X787" s="44"/>
      <c r="Y787" s="44"/>
      <c r="Z787" s="44"/>
      <c r="AA787" s="44"/>
      <c r="AB787" s="44"/>
      <c r="AC787" s="44"/>
      <c r="AD787" s="44"/>
      <c r="AE787" s="44"/>
      <c r="AF787" s="44"/>
      <c r="AG787" s="78"/>
      <c r="AH787" s="44"/>
      <c r="AI787" s="44"/>
      <c r="AJ787" s="44"/>
      <c r="AK787" s="44"/>
      <c r="AL787" s="44"/>
      <c r="AM787" s="78"/>
      <c r="AN787" s="44"/>
      <c r="AO787" s="44"/>
      <c r="AP787" s="44"/>
    </row>
    <row r="788" ht="14.25" customHeight="1">
      <c r="A788" s="44"/>
      <c r="B788" s="44"/>
      <c r="C788" s="44"/>
      <c r="D788" s="78"/>
      <c r="E788" s="44"/>
      <c r="F788" s="44"/>
      <c r="G788" s="44"/>
      <c r="H788" s="44"/>
      <c r="I788" s="44"/>
      <c r="J788" s="44"/>
      <c r="K788" s="44"/>
      <c r="L788" s="44"/>
      <c r="M788" s="44"/>
      <c r="N788" s="78"/>
      <c r="O788" s="44"/>
      <c r="P788" s="407"/>
      <c r="Q788" s="78"/>
      <c r="R788" s="464"/>
      <c r="S788" s="465"/>
      <c r="T788" s="44"/>
      <c r="U788" s="44"/>
      <c r="V788" s="44"/>
      <c r="W788" s="44"/>
      <c r="X788" s="44"/>
      <c r="Y788" s="44"/>
      <c r="Z788" s="44"/>
      <c r="AA788" s="44"/>
      <c r="AB788" s="44"/>
      <c r="AC788" s="44"/>
      <c r="AD788" s="44"/>
      <c r="AE788" s="44"/>
      <c r="AF788" s="44"/>
      <c r="AG788" s="78"/>
      <c r="AH788" s="44"/>
      <c r="AI788" s="44"/>
      <c r="AJ788" s="44"/>
      <c r="AK788" s="44"/>
      <c r="AL788" s="44"/>
      <c r="AM788" s="78"/>
      <c r="AN788" s="44"/>
      <c r="AO788" s="44"/>
      <c r="AP788" s="44"/>
    </row>
    <row r="789" ht="14.25" customHeight="1">
      <c r="A789" s="44"/>
      <c r="B789" s="44"/>
      <c r="C789" s="44"/>
      <c r="D789" s="78"/>
      <c r="E789" s="44"/>
      <c r="F789" s="44"/>
      <c r="G789" s="44"/>
      <c r="H789" s="44"/>
      <c r="I789" s="44"/>
      <c r="J789" s="44"/>
      <c r="K789" s="44"/>
      <c r="L789" s="44"/>
      <c r="M789" s="44"/>
      <c r="N789" s="78"/>
      <c r="O789" s="44"/>
      <c r="P789" s="407"/>
      <c r="Q789" s="78"/>
      <c r="R789" s="464"/>
      <c r="S789" s="465"/>
      <c r="T789" s="44"/>
      <c r="U789" s="44"/>
      <c r="V789" s="44"/>
      <c r="W789" s="44"/>
      <c r="X789" s="44"/>
      <c r="Y789" s="44"/>
      <c r="Z789" s="44"/>
      <c r="AA789" s="44"/>
      <c r="AB789" s="44"/>
      <c r="AC789" s="44"/>
      <c r="AD789" s="44"/>
      <c r="AE789" s="44"/>
      <c r="AF789" s="44"/>
      <c r="AG789" s="78"/>
      <c r="AH789" s="44"/>
      <c r="AI789" s="44"/>
      <c r="AJ789" s="44"/>
      <c r="AK789" s="44"/>
      <c r="AL789" s="44"/>
      <c r="AM789" s="78"/>
      <c r="AN789" s="44"/>
      <c r="AO789" s="44"/>
      <c r="AP789" s="44"/>
    </row>
    <row r="790" ht="14.25" customHeight="1">
      <c r="A790" s="44"/>
      <c r="B790" s="44"/>
      <c r="C790" s="44"/>
      <c r="D790" s="78"/>
      <c r="E790" s="44"/>
      <c r="F790" s="44"/>
      <c r="G790" s="44"/>
      <c r="H790" s="44"/>
      <c r="I790" s="44"/>
      <c r="J790" s="44"/>
      <c r="K790" s="44"/>
      <c r="L790" s="44"/>
      <c r="M790" s="44"/>
      <c r="N790" s="78"/>
      <c r="O790" s="44"/>
      <c r="P790" s="407"/>
      <c r="Q790" s="78"/>
      <c r="R790" s="464"/>
      <c r="S790" s="465"/>
      <c r="T790" s="44"/>
      <c r="U790" s="44"/>
      <c r="V790" s="44"/>
      <c r="W790" s="44"/>
      <c r="X790" s="44"/>
      <c r="Y790" s="44"/>
      <c r="Z790" s="44"/>
      <c r="AA790" s="44"/>
      <c r="AB790" s="44"/>
      <c r="AC790" s="44"/>
      <c r="AD790" s="44"/>
      <c r="AE790" s="44"/>
      <c r="AF790" s="44"/>
      <c r="AG790" s="78"/>
      <c r="AH790" s="44"/>
      <c r="AI790" s="44"/>
      <c r="AJ790" s="44"/>
      <c r="AK790" s="44"/>
      <c r="AL790" s="44"/>
      <c r="AM790" s="78"/>
      <c r="AN790" s="44"/>
      <c r="AO790" s="44"/>
      <c r="AP790" s="44"/>
    </row>
    <row r="791" ht="14.25" customHeight="1">
      <c r="A791" s="44"/>
      <c r="B791" s="44"/>
      <c r="C791" s="44"/>
      <c r="D791" s="78"/>
      <c r="E791" s="44"/>
      <c r="F791" s="44"/>
      <c r="G791" s="44"/>
      <c r="H791" s="44"/>
      <c r="I791" s="44"/>
      <c r="J791" s="44"/>
      <c r="K791" s="44"/>
      <c r="L791" s="44"/>
      <c r="M791" s="44"/>
      <c r="N791" s="78"/>
      <c r="O791" s="44"/>
      <c r="P791" s="407"/>
      <c r="Q791" s="78"/>
      <c r="R791" s="464"/>
      <c r="S791" s="465"/>
      <c r="T791" s="44"/>
      <c r="U791" s="44"/>
      <c r="V791" s="44"/>
      <c r="W791" s="44"/>
      <c r="X791" s="44"/>
      <c r="Y791" s="44"/>
      <c r="Z791" s="44"/>
      <c r="AA791" s="44"/>
      <c r="AB791" s="44"/>
      <c r="AC791" s="44"/>
      <c r="AD791" s="44"/>
      <c r="AE791" s="44"/>
      <c r="AF791" s="44"/>
      <c r="AG791" s="78"/>
      <c r="AH791" s="44"/>
      <c r="AI791" s="44"/>
      <c r="AJ791" s="44"/>
      <c r="AK791" s="44"/>
      <c r="AL791" s="44"/>
      <c r="AM791" s="78"/>
      <c r="AN791" s="44"/>
      <c r="AO791" s="44"/>
      <c r="AP791" s="44"/>
    </row>
    <row r="792" ht="14.25" customHeight="1">
      <c r="A792" s="44"/>
      <c r="B792" s="44"/>
      <c r="C792" s="44"/>
      <c r="D792" s="78"/>
      <c r="E792" s="44"/>
      <c r="F792" s="44"/>
      <c r="G792" s="44"/>
      <c r="H792" s="44"/>
      <c r="I792" s="44"/>
      <c r="J792" s="44"/>
      <c r="K792" s="44"/>
      <c r="L792" s="44"/>
      <c r="M792" s="44"/>
      <c r="N792" s="78"/>
      <c r="O792" s="44"/>
      <c r="P792" s="407"/>
      <c r="Q792" s="78"/>
      <c r="R792" s="464"/>
      <c r="S792" s="465"/>
      <c r="T792" s="44"/>
      <c r="U792" s="44"/>
      <c r="V792" s="44"/>
      <c r="W792" s="44"/>
      <c r="X792" s="44"/>
      <c r="Y792" s="44"/>
      <c r="Z792" s="44"/>
      <c r="AA792" s="44"/>
      <c r="AB792" s="44"/>
      <c r="AC792" s="44"/>
      <c r="AD792" s="44"/>
      <c r="AE792" s="44"/>
      <c r="AF792" s="44"/>
      <c r="AG792" s="78"/>
      <c r="AH792" s="44"/>
      <c r="AI792" s="44"/>
      <c r="AJ792" s="44"/>
      <c r="AK792" s="44"/>
      <c r="AL792" s="44"/>
      <c r="AM792" s="78"/>
      <c r="AN792" s="44"/>
      <c r="AO792" s="44"/>
      <c r="AP792" s="44"/>
    </row>
    <row r="793" ht="14.25" customHeight="1">
      <c r="A793" s="44"/>
      <c r="B793" s="44"/>
      <c r="C793" s="44"/>
      <c r="D793" s="78"/>
      <c r="E793" s="44"/>
      <c r="F793" s="44"/>
      <c r="G793" s="44"/>
      <c r="H793" s="44"/>
      <c r="I793" s="44"/>
      <c r="J793" s="44"/>
      <c r="K793" s="44"/>
      <c r="L793" s="44"/>
      <c r="M793" s="44"/>
      <c r="N793" s="78"/>
      <c r="O793" s="44"/>
      <c r="P793" s="407"/>
      <c r="Q793" s="78"/>
      <c r="R793" s="464"/>
      <c r="S793" s="465"/>
      <c r="T793" s="44"/>
      <c r="U793" s="44"/>
      <c r="V793" s="44"/>
      <c r="W793" s="44"/>
      <c r="X793" s="44"/>
      <c r="Y793" s="44"/>
      <c r="Z793" s="44"/>
      <c r="AA793" s="44"/>
      <c r="AB793" s="44"/>
      <c r="AC793" s="44"/>
      <c r="AD793" s="44"/>
      <c r="AE793" s="44"/>
      <c r="AF793" s="44"/>
      <c r="AG793" s="78"/>
      <c r="AH793" s="44"/>
      <c r="AI793" s="44"/>
      <c r="AJ793" s="44"/>
      <c r="AK793" s="44"/>
      <c r="AL793" s="44"/>
      <c r="AM793" s="78"/>
      <c r="AN793" s="44"/>
      <c r="AO793" s="44"/>
      <c r="AP793" s="44"/>
    </row>
    <row r="794" ht="14.25" customHeight="1">
      <c r="A794" s="44"/>
      <c r="B794" s="44"/>
      <c r="C794" s="44"/>
      <c r="D794" s="78"/>
      <c r="E794" s="44"/>
      <c r="F794" s="44"/>
      <c r="G794" s="44"/>
      <c r="H794" s="44"/>
      <c r="I794" s="44"/>
      <c r="J794" s="44"/>
      <c r="K794" s="44"/>
      <c r="L794" s="44"/>
      <c r="M794" s="44"/>
      <c r="N794" s="78"/>
      <c r="O794" s="44"/>
      <c r="P794" s="407"/>
      <c r="Q794" s="78"/>
      <c r="R794" s="464"/>
      <c r="S794" s="465"/>
      <c r="T794" s="44"/>
      <c r="U794" s="44"/>
      <c r="V794" s="44"/>
      <c r="W794" s="44"/>
      <c r="X794" s="44"/>
      <c r="Y794" s="44"/>
      <c r="Z794" s="44"/>
      <c r="AA794" s="44"/>
      <c r="AB794" s="44"/>
      <c r="AC794" s="44"/>
      <c r="AD794" s="44"/>
      <c r="AE794" s="44"/>
      <c r="AF794" s="44"/>
      <c r="AG794" s="78"/>
      <c r="AH794" s="44"/>
      <c r="AI794" s="44"/>
      <c r="AJ794" s="44"/>
      <c r="AK794" s="44"/>
      <c r="AL794" s="44"/>
      <c r="AM794" s="78"/>
      <c r="AN794" s="44"/>
      <c r="AO794" s="44"/>
      <c r="AP794" s="44"/>
    </row>
    <row r="795" ht="14.25" customHeight="1">
      <c r="A795" s="44"/>
      <c r="B795" s="44"/>
      <c r="C795" s="44"/>
      <c r="D795" s="78"/>
      <c r="E795" s="44"/>
      <c r="F795" s="44"/>
      <c r="G795" s="44"/>
      <c r="H795" s="44"/>
      <c r="I795" s="44"/>
      <c r="J795" s="44"/>
      <c r="K795" s="44"/>
      <c r="L795" s="44"/>
      <c r="M795" s="44"/>
      <c r="N795" s="78"/>
      <c r="O795" s="44"/>
      <c r="P795" s="407"/>
      <c r="Q795" s="78"/>
      <c r="R795" s="464"/>
      <c r="S795" s="465"/>
      <c r="T795" s="44"/>
      <c r="U795" s="44"/>
      <c r="V795" s="44"/>
      <c r="W795" s="44"/>
      <c r="X795" s="44"/>
      <c r="Y795" s="44"/>
      <c r="Z795" s="44"/>
      <c r="AA795" s="44"/>
      <c r="AB795" s="44"/>
      <c r="AC795" s="44"/>
      <c r="AD795" s="44"/>
      <c r="AE795" s="44"/>
      <c r="AF795" s="44"/>
      <c r="AG795" s="78"/>
      <c r="AH795" s="44"/>
      <c r="AI795" s="44"/>
      <c r="AJ795" s="44"/>
      <c r="AK795" s="44"/>
      <c r="AL795" s="44"/>
      <c r="AM795" s="78"/>
      <c r="AN795" s="44"/>
      <c r="AO795" s="44"/>
      <c r="AP795" s="44"/>
    </row>
    <row r="796" ht="14.25" customHeight="1">
      <c r="A796" s="44"/>
      <c r="B796" s="44"/>
      <c r="C796" s="44"/>
      <c r="D796" s="78"/>
      <c r="E796" s="44"/>
      <c r="F796" s="44"/>
      <c r="G796" s="44"/>
      <c r="H796" s="44"/>
      <c r="I796" s="44"/>
      <c r="J796" s="44"/>
      <c r="K796" s="44"/>
      <c r="L796" s="44"/>
      <c r="M796" s="44"/>
      <c r="N796" s="78"/>
      <c r="O796" s="44"/>
      <c r="P796" s="407"/>
      <c r="Q796" s="78"/>
      <c r="R796" s="464"/>
      <c r="S796" s="465"/>
      <c r="T796" s="44"/>
      <c r="U796" s="44"/>
      <c r="V796" s="44"/>
      <c r="W796" s="44"/>
      <c r="X796" s="44"/>
      <c r="Y796" s="44"/>
      <c r="Z796" s="44"/>
      <c r="AA796" s="44"/>
      <c r="AB796" s="44"/>
      <c r="AC796" s="44"/>
      <c r="AD796" s="44"/>
      <c r="AE796" s="44"/>
      <c r="AF796" s="44"/>
      <c r="AG796" s="78"/>
      <c r="AH796" s="44"/>
      <c r="AI796" s="44"/>
      <c r="AJ796" s="44"/>
      <c r="AK796" s="44"/>
      <c r="AL796" s="44"/>
      <c r="AM796" s="78"/>
      <c r="AN796" s="44"/>
      <c r="AO796" s="44"/>
      <c r="AP796" s="44"/>
    </row>
    <row r="797" ht="14.25" customHeight="1">
      <c r="A797" s="44"/>
      <c r="B797" s="44"/>
      <c r="C797" s="44"/>
      <c r="D797" s="78"/>
      <c r="E797" s="44"/>
      <c r="F797" s="44"/>
      <c r="G797" s="44"/>
      <c r="H797" s="44"/>
      <c r="I797" s="44"/>
      <c r="J797" s="44"/>
      <c r="K797" s="44"/>
      <c r="L797" s="44"/>
      <c r="M797" s="44"/>
      <c r="N797" s="78"/>
      <c r="O797" s="44"/>
      <c r="P797" s="407"/>
      <c r="Q797" s="78"/>
      <c r="R797" s="464"/>
      <c r="S797" s="465"/>
      <c r="T797" s="44"/>
      <c r="U797" s="44"/>
      <c r="V797" s="44"/>
      <c r="W797" s="44"/>
      <c r="X797" s="44"/>
      <c r="Y797" s="44"/>
      <c r="Z797" s="44"/>
      <c r="AA797" s="44"/>
      <c r="AB797" s="44"/>
      <c r="AC797" s="44"/>
      <c r="AD797" s="44"/>
      <c r="AE797" s="44"/>
      <c r="AF797" s="44"/>
      <c r="AG797" s="78"/>
      <c r="AH797" s="44"/>
      <c r="AI797" s="44"/>
      <c r="AJ797" s="44"/>
      <c r="AK797" s="44"/>
      <c r="AL797" s="44"/>
      <c r="AM797" s="78"/>
      <c r="AN797" s="44"/>
      <c r="AO797" s="44"/>
      <c r="AP797" s="44"/>
    </row>
    <row r="798" ht="14.25" customHeight="1">
      <c r="A798" s="44"/>
      <c r="B798" s="44"/>
      <c r="C798" s="44"/>
      <c r="D798" s="78"/>
      <c r="E798" s="44"/>
      <c r="F798" s="44"/>
      <c r="G798" s="44"/>
      <c r="H798" s="44"/>
      <c r="I798" s="44"/>
      <c r="J798" s="44"/>
      <c r="K798" s="44"/>
      <c r="L798" s="44"/>
      <c r="M798" s="44"/>
      <c r="N798" s="78"/>
      <c r="O798" s="44"/>
      <c r="P798" s="407"/>
      <c r="Q798" s="78"/>
      <c r="R798" s="464"/>
      <c r="S798" s="465"/>
      <c r="T798" s="44"/>
      <c r="U798" s="44"/>
      <c r="V798" s="44"/>
      <c r="W798" s="44"/>
      <c r="X798" s="44"/>
      <c r="Y798" s="44"/>
      <c r="Z798" s="44"/>
      <c r="AA798" s="44"/>
      <c r="AB798" s="44"/>
      <c r="AC798" s="44"/>
      <c r="AD798" s="44"/>
      <c r="AE798" s="44"/>
      <c r="AF798" s="44"/>
      <c r="AG798" s="78"/>
      <c r="AH798" s="44"/>
      <c r="AI798" s="44"/>
      <c r="AJ798" s="44"/>
      <c r="AK798" s="44"/>
      <c r="AL798" s="44"/>
      <c r="AM798" s="78"/>
      <c r="AN798" s="44"/>
      <c r="AO798" s="44"/>
      <c r="AP798" s="44"/>
    </row>
    <row r="799" ht="14.25" customHeight="1">
      <c r="A799" s="44"/>
      <c r="B799" s="44"/>
      <c r="C799" s="44"/>
      <c r="D799" s="78"/>
      <c r="E799" s="44"/>
      <c r="F799" s="44"/>
      <c r="G799" s="44"/>
      <c r="H799" s="44"/>
      <c r="I799" s="44"/>
      <c r="J799" s="44"/>
      <c r="K799" s="44"/>
      <c r="L799" s="44"/>
      <c r="M799" s="44"/>
      <c r="N799" s="78"/>
      <c r="O799" s="44"/>
      <c r="P799" s="407"/>
      <c r="Q799" s="78"/>
      <c r="R799" s="464"/>
      <c r="S799" s="465"/>
      <c r="T799" s="44"/>
      <c r="U799" s="44"/>
      <c r="V799" s="44"/>
      <c r="W799" s="44"/>
      <c r="X799" s="44"/>
      <c r="Y799" s="44"/>
      <c r="Z799" s="44"/>
      <c r="AA799" s="44"/>
      <c r="AB799" s="44"/>
      <c r="AC799" s="44"/>
      <c r="AD799" s="44"/>
      <c r="AE799" s="44"/>
      <c r="AF799" s="44"/>
      <c r="AG799" s="78"/>
      <c r="AH799" s="44"/>
      <c r="AI799" s="44"/>
      <c r="AJ799" s="44"/>
      <c r="AK799" s="44"/>
      <c r="AL799" s="44"/>
      <c r="AM799" s="78"/>
      <c r="AN799" s="44"/>
      <c r="AO799" s="44"/>
      <c r="AP799" s="44"/>
    </row>
    <row r="800" ht="14.25" customHeight="1">
      <c r="A800" s="44"/>
      <c r="B800" s="44"/>
      <c r="C800" s="44"/>
      <c r="D800" s="78"/>
      <c r="E800" s="44"/>
      <c r="F800" s="44"/>
      <c r="G800" s="44"/>
      <c r="H800" s="44"/>
      <c r="I800" s="44"/>
      <c r="J800" s="44"/>
      <c r="K800" s="44"/>
      <c r="L800" s="44"/>
      <c r="M800" s="44"/>
      <c r="N800" s="78"/>
      <c r="O800" s="44"/>
      <c r="P800" s="407"/>
      <c r="Q800" s="78"/>
      <c r="R800" s="464"/>
      <c r="S800" s="465"/>
      <c r="T800" s="44"/>
      <c r="U800" s="44"/>
      <c r="V800" s="44"/>
      <c r="W800" s="44"/>
      <c r="X800" s="44"/>
      <c r="Y800" s="44"/>
      <c r="Z800" s="44"/>
      <c r="AA800" s="44"/>
      <c r="AB800" s="44"/>
      <c r="AC800" s="44"/>
      <c r="AD800" s="44"/>
      <c r="AE800" s="44"/>
      <c r="AF800" s="44"/>
      <c r="AG800" s="78"/>
      <c r="AH800" s="44"/>
      <c r="AI800" s="44"/>
      <c r="AJ800" s="44"/>
      <c r="AK800" s="44"/>
      <c r="AL800" s="44"/>
      <c r="AM800" s="78"/>
      <c r="AN800" s="44"/>
      <c r="AO800" s="44"/>
      <c r="AP800" s="44"/>
    </row>
    <row r="801" ht="14.25" customHeight="1">
      <c r="A801" s="44"/>
      <c r="B801" s="44"/>
      <c r="C801" s="44"/>
      <c r="D801" s="78"/>
      <c r="E801" s="44"/>
      <c r="F801" s="44"/>
      <c r="G801" s="44"/>
      <c r="H801" s="44"/>
      <c r="I801" s="44"/>
      <c r="J801" s="44"/>
      <c r="K801" s="44"/>
      <c r="L801" s="44"/>
      <c r="M801" s="44"/>
      <c r="N801" s="78"/>
      <c r="O801" s="44"/>
      <c r="P801" s="407"/>
      <c r="Q801" s="78"/>
      <c r="R801" s="464"/>
      <c r="S801" s="465"/>
      <c r="T801" s="44"/>
      <c r="U801" s="44"/>
      <c r="V801" s="44"/>
      <c r="W801" s="44"/>
      <c r="X801" s="44"/>
      <c r="Y801" s="44"/>
      <c r="Z801" s="44"/>
      <c r="AA801" s="44"/>
      <c r="AB801" s="44"/>
      <c r="AC801" s="44"/>
      <c r="AD801" s="44"/>
      <c r="AE801" s="44"/>
      <c r="AF801" s="44"/>
      <c r="AG801" s="78"/>
      <c r="AH801" s="44"/>
      <c r="AI801" s="44"/>
      <c r="AJ801" s="44"/>
      <c r="AK801" s="44"/>
      <c r="AL801" s="44"/>
      <c r="AM801" s="78"/>
      <c r="AN801" s="44"/>
      <c r="AO801" s="44"/>
      <c r="AP801" s="44"/>
    </row>
    <row r="802" ht="14.25" customHeight="1">
      <c r="A802" s="44"/>
      <c r="B802" s="44"/>
      <c r="C802" s="44"/>
      <c r="D802" s="78"/>
      <c r="E802" s="44"/>
      <c r="F802" s="44"/>
      <c r="G802" s="44"/>
      <c r="H802" s="44"/>
      <c r="I802" s="44"/>
      <c r="J802" s="44"/>
      <c r="K802" s="44"/>
      <c r="L802" s="44"/>
      <c r="M802" s="44"/>
      <c r="N802" s="78"/>
      <c r="O802" s="44"/>
      <c r="P802" s="407"/>
      <c r="Q802" s="78"/>
      <c r="R802" s="464"/>
      <c r="S802" s="465"/>
      <c r="T802" s="44"/>
      <c r="U802" s="44"/>
      <c r="V802" s="44"/>
      <c r="W802" s="44"/>
      <c r="X802" s="44"/>
      <c r="Y802" s="44"/>
      <c r="Z802" s="44"/>
      <c r="AA802" s="44"/>
      <c r="AB802" s="44"/>
      <c r="AC802" s="44"/>
      <c r="AD802" s="44"/>
      <c r="AE802" s="44"/>
      <c r="AF802" s="44"/>
      <c r="AG802" s="78"/>
      <c r="AH802" s="44"/>
      <c r="AI802" s="44"/>
      <c r="AJ802" s="44"/>
      <c r="AK802" s="44"/>
      <c r="AL802" s="44"/>
      <c r="AM802" s="78"/>
      <c r="AN802" s="44"/>
      <c r="AO802" s="44"/>
      <c r="AP802" s="44"/>
    </row>
    <row r="803" ht="14.25" customHeight="1">
      <c r="A803" s="44"/>
      <c r="B803" s="44"/>
      <c r="C803" s="44"/>
      <c r="D803" s="78"/>
      <c r="E803" s="44"/>
      <c r="F803" s="44"/>
      <c r="G803" s="44"/>
      <c r="H803" s="44"/>
      <c r="I803" s="44"/>
      <c r="J803" s="44"/>
      <c r="K803" s="44"/>
      <c r="L803" s="44"/>
      <c r="M803" s="44"/>
      <c r="N803" s="78"/>
      <c r="O803" s="44"/>
      <c r="P803" s="407"/>
      <c r="Q803" s="78"/>
      <c r="R803" s="464"/>
      <c r="S803" s="465"/>
      <c r="T803" s="44"/>
      <c r="U803" s="44"/>
      <c r="V803" s="44"/>
      <c r="W803" s="44"/>
      <c r="X803" s="44"/>
      <c r="Y803" s="44"/>
      <c r="Z803" s="44"/>
      <c r="AA803" s="44"/>
      <c r="AB803" s="44"/>
      <c r="AC803" s="44"/>
      <c r="AD803" s="44"/>
      <c r="AE803" s="44"/>
      <c r="AF803" s="44"/>
      <c r="AG803" s="78"/>
      <c r="AH803" s="44"/>
      <c r="AI803" s="44"/>
      <c r="AJ803" s="44"/>
      <c r="AK803" s="44"/>
      <c r="AL803" s="44"/>
      <c r="AM803" s="78"/>
      <c r="AN803" s="44"/>
      <c r="AO803" s="44"/>
      <c r="AP803" s="44"/>
    </row>
    <row r="804" ht="14.25" customHeight="1">
      <c r="A804" s="44"/>
      <c r="B804" s="44"/>
      <c r="C804" s="44"/>
      <c r="D804" s="78"/>
      <c r="E804" s="44"/>
      <c r="F804" s="44"/>
      <c r="G804" s="44"/>
      <c r="H804" s="44"/>
      <c r="I804" s="44"/>
      <c r="J804" s="44"/>
      <c r="K804" s="44"/>
      <c r="L804" s="44"/>
      <c r="M804" s="44"/>
      <c r="N804" s="78"/>
      <c r="O804" s="44"/>
      <c r="P804" s="407"/>
      <c r="Q804" s="78"/>
      <c r="R804" s="464"/>
      <c r="S804" s="465"/>
      <c r="T804" s="44"/>
      <c r="U804" s="44"/>
      <c r="V804" s="44"/>
      <c r="W804" s="44"/>
      <c r="X804" s="44"/>
      <c r="Y804" s="44"/>
      <c r="Z804" s="44"/>
      <c r="AA804" s="44"/>
      <c r="AB804" s="44"/>
      <c r="AC804" s="44"/>
      <c r="AD804" s="44"/>
      <c r="AE804" s="44"/>
      <c r="AF804" s="44"/>
      <c r="AG804" s="78"/>
      <c r="AH804" s="44"/>
      <c r="AI804" s="44"/>
      <c r="AJ804" s="44"/>
      <c r="AK804" s="44"/>
      <c r="AL804" s="44"/>
      <c r="AM804" s="78"/>
      <c r="AN804" s="44"/>
      <c r="AO804" s="44"/>
      <c r="AP804" s="44"/>
    </row>
    <row r="805" ht="14.25" customHeight="1">
      <c r="A805" s="44"/>
      <c r="B805" s="44"/>
      <c r="C805" s="44"/>
      <c r="D805" s="78"/>
      <c r="E805" s="44"/>
      <c r="F805" s="44"/>
      <c r="G805" s="44"/>
      <c r="H805" s="44"/>
      <c r="I805" s="44"/>
      <c r="J805" s="44"/>
      <c r="K805" s="44"/>
      <c r="L805" s="44"/>
      <c r="M805" s="44"/>
      <c r="N805" s="78"/>
      <c r="O805" s="44"/>
      <c r="P805" s="407"/>
      <c r="Q805" s="78"/>
      <c r="R805" s="464"/>
      <c r="S805" s="465"/>
      <c r="T805" s="44"/>
      <c r="U805" s="44"/>
      <c r="V805" s="44"/>
      <c r="W805" s="44"/>
      <c r="X805" s="44"/>
      <c r="Y805" s="44"/>
      <c r="Z805" s="44"/>
      <c r="AA805" s="44"/>
      <c r="AB805" s="44"/>
      <c r="AC805" s="44"/>
      <c r="AD805" s="44"/>
      <c r="AE805" s="44"/>
      <c r="AF805" s="44"/>
      <c r="AG805" s="78"/>
      <c r="AH805" s="44"/>
      <c r="AI805" s="44"/>
      <c r="AJ805" s="44"/>
      <c r="AK805" s="44"/>
      <c r="AL805" s="44"/>
      <c r="AM805" s="78"/>
      <c r="AN805" s="44"/>
      <c r="AO805" s="44"/>
      <c r="AP805" s="44"/>
    </row>
    <row r="806" ht="14.25" customHeight="1">
      <c r="A806" s="44"/>
      <c r="B806" s="44"/>
      <c r="C806" s="44"/>
      <c r="D806" s="78"/>
      <c r="E806" s="44"/>
      <c r="F806" s="44"/>
      <c r="G806" s="44"/>
      <c r="H806" s="44"/>
      <c r="I806" s="44"/>
      <c r="J806" s="44"/>
      <c r="K806" s="44"/>
      <c r="L806" s="44"/>
      <c r="M806" s="44"/>
      <c r="N806" s="78"/>
      <c r="O806" s="44"/>
      <c r="P806" s="407"/>
      <c r="Q806" s="78"/>
      <c r="R806" s="464"/>
      <c r="S806" s="465"/>
      <c r="T806" s="44"/>
      <c r="U806" s="44"/>
      <c r="V806" s="44"/>
      <c r="W806" s="44"/>
      <c r="X806" s="44"/>
      <c r="Y806" s="44"/>
      <c r="Z806" s="44"/>
      <c r="AA806" s="44"/>
      <c r="AB806" s="44"/>
      <c r="AC806" s="44"/>
      <c r="AD806" s="44"/>
      <c r="AE806" s="44"/>
      <c r="AF806" s="44"/>
      <c r="AG806" s="78"/>
      <c r="AH806" s="44"/>
      <c r="AI806" s="44"/>
      <c r="AJ806" s="44"/>
      <c r="AK806" s="44"/>
      <c r="AL806" s="44"/>
      <c r="AM806" s="78"/>
      <c r="AN806" s="44"/>
      <c r="AO806" s="44"/>
      <c r="AP806" s="44"/>
    </row>
    <row r="807" ht="14.25" customHeight="1">
      <c r="A807" s="44"/>
      <c r="B807" s="44"/>
      <c r="C807" s="44"/>
      <c r="D807" s="78"/>
      <c r="E807" s="44"/>
      <c r="F807" s="44"/>
      <c r="G807" s="44"/>
      <c r="H807" s="44"/>
      <c r="I807" s="44"/>
      <c r="J807" s="44"/>
      <c r="K807" s="44"/>
      <c r="L807" s="44"/>
      <c r="M807" s="44"/>
      <c r="N807" s="78"/>
      <c r="O807" s="44"/>
      <c r="P807" s="407"/>
      <c r="Q807" s="78"/>
      <c r="R807" s="464"/>
      <c r="S807" s="465"/>
      <c r="T807" s="44"/>
      <c r="U807" s="44"/>
      <c r="V807" s="44"/>
      <c r="W807" s="44"/>
      <c r="X807" s="44"/>
      <c r="Y807" s="44"/>
      <c r="Z807" s="44"/>
      <c r="AA807" s="44"/>
      <c r="AB807" s="44"/>
      <c r="AC807" s="44"/>
      <c r="AD807" s="44"/>
      <c r="AE807" s="44"/>
      <c r="AF807" s="44"/>
      <c r="AG807" s="78"/>
      <c r="AH807" s="44"/>
      <c r="AI807" s="44"/>
      <c r="AJ807" s="44"/>
      <c r="AK807" s="44"/>
      <c r="AL807" s="44"/>
      <c r="AM807" s="78"/>
      <c r="AN807" s="44"/>
      <c r="AO807" s="44"/>
      <c r="AP807" s="44"/>
    </row>
    <row r="808" ht="14.25" customHeight="1">
      <c r="A808" s="44"/>
      <c r="B808" s="44"/>
      <c r="C808" s="44"/>
      <c r="D808" s="78"/>
      <c r="E808" s="44"/>
      <c r="F808" s="44"/>
      <c r="G808" s="44"/>
      <c r="H808" s="44"/>
      <c r="I808" s="44"/>
      <c r="J808" s="44"/>
      <c r="K808" s="44"/>
      <c r="L808" s="44"/>
      <c r="M808" s="44"/>
      <c r="N808" s="78"/>
      <c r="O808" s="44"/>
      <c r="P808" s="407"/>
      <c r="Q808" s="78"/>
      <c r="R808" s="464"/>
      <c r="S808" s="465"/>
      <c r="T808" s="44"/>
      <c r="U808" s="44"/>
      <c r="V808" s="44"/>
      <c r="W808" s="44"/>
      <c r="X808" s="44"/>
      <c r="Y808" s="44"/>
      <c r="Z808" s="44"/>
      <c r="AA808" s="44"/>
      <c r="AB808" s="44"/>
      <c r="AC808" s="44"/>
      <c r="AD808" s="44"/>
      <c r="AE808" s="44"/>
      <c r="AF808" s="44"/>
      <c r="AG808" s="78"/>
      <c r="AH808" s="44"/>
      <c r="AI808" s="44"/>
      <c r="AJ808" s="44"/>
      <c r="AK808" s="44"/>
      <c r="AL808" s="44"/>
      <c r="AM808" s="78"/>
      <c r="AN808" s="44"/>
      <c r="AO808" s="44"/>
      <c r="AP808" s="44"/>
    </row>
    <row r="809" ht="14.25" customHeight="1">
      <c r="A809" s="44"/>
      <c r="B809" s="44"/>
      <c r="C809" s="44"/>
      <c r="D809" s="78"/>
      <c r="E809" s="44"/>
      <c r="F809" s="44"/>
      <c r="G809" s="44"/>
      <c r="H809" s="44"/>
      <c r="I809" s="44"/>
      <c r="J809" s="44"/>
      <c r="K809" s="44"/>
      <c r="L809" s="44"/>
      <c r="M809" s="44"/>
      <c r="N809" s="78"/>
      <c r="O809" s="44"/>
      <c r="P809" s="407"/>
      <c r="Q809" s="78"/>
      <c r="R809" s="464"/>
      <c r="S809" s="465"/>
      <c r="T809" s="44"/>
      <c r="U809" s="44"/>
      <c r="V809" s="44"/>
      <c r="W809" s="44"/>
      <c r="X809" s="44"/>
      <c r="Y809" s="44"/>
      <c r="Z809" s="44"/>
      <c r="AA809" s="44"/>
      <c r="AB809" s="44"/>
      <c r="AC809" s="44"/>
      <c r="AD809" s="44"/>
      <c r="AE809" s="44"/>
      <c r="AF809" s="44"/>
      <c r="AG809" s="78"/>
      <c r="AH809" s="44"/>
      <c r="AI809" s="44"/>
      <c r="AJ809" s="44"/>
      <c r="AK809" s="44"/>
      <c r="AL809" s="44"/>
      <c r="AM809" s="78"/>
      <c r="AN809" s="44"/>
      <c r="AO809" s="44"/>
      <c r="AP809" s="44"/>
    </row>
    <row r="810" ht="14.25" customHeight="1">
      <c r="A810" s="44"/>
      <c r="B810" s="44"/>
      <c r="C810" s="44"/>
      <c r="D810" s="78"/>
      <c r="E810" s="44"/>
      <c r="F810" s="44"/>
      <c r="G810" s="44"/>
      <c r="H810" s="44"/>
      <c r="I810" s="44"/>
      <c r="J810" s="44"/>
      <c r="K810" s="44"/>
      <c r="L810" s="44"/>
      <c r="M810" s="44"/>
      <c r="N810" s="78"/>
      <c r="O810" s="44"/>
      <c r="P810" s="407"/>
      <c r="Q810" s="78"/>
      <c r="R810" s="464"/>
      <c r="S810" s="465"/>
      <c r="T810" s="44"/>
      <c r="U810" s="44"/>
      <c r="V810" s="44"/>
      <c r="W810" s="44"/>
      <c r="X810" s="44"/>
      <c r="Y810" s="44"/>
      <c r="Z810" s="44"/>
      <c r="AA810" s="44"/>
      <c r="AB810" s="44"/>
      <c r="AC810" s="44"/>
      <c r="AD810" s="44"/>
      <c r="AE810" s="44"/>
      <c r="AF810" s="44"/>
      <c r="AG810" s="78"/>
      <c r="AH810" s="44"/>
      <c r="AI810" s="44"/>
      <c r="AJ810" s="44"/>
      <c r="AK810" s="44"/>
      <c r="AL810" s="44"/>
      <c r="AM810" s="78"/>
      <c r="AN810" s="44"/>
      <c r="AO810" s="44"/>
      <c r="AP810" s="44"/>
    </row>
    <row r="811" ht="14.25" customHeight="1">
      <c r="A811" s="44"/>
      <c r="B811" s="44"/>
      <c r="C811" s="44"/>
      <c r="D811" s="78"/>
      <c r="E811" s="44"/>
      <c r="F811" s="44"/>
      <c r="G811" s="44"/>
      <c r="H811" s="44"/>
      <c r="I811" s="44"/>
      <c r="J811" s="44"/>
      <c r="K811" s="44"/>
      <c r="L811" s="44"/>
      <c r="M811" s="44"/>
      <c r="N811" s="78"/>
      <c r="O811" s="44"/>
      <c r="P811" s="407"/>
      <c r="Q811" s="78"/>
      <c r="R811" s="464"/>
      <c r="S811" s="465"/>
      <c r="T811" s="44"/>
      <c r="U811" s="44"/>
      <c r="V811" s="44"/>
      <c r="W811" s="44"/>
      <c r="X811" s="44"/>
      <c r="Y811" s="44"/>
      <c r="Z811" s="44"/>
      <c r="AA811" s="44"/>
      <c r="AB811" s="44"/>
      <c r="AC811" s="44"/>
      <c r="AD811" s="44"/>
      <c r="AE811" s="44"/>
      <c r="AF811" s="44"/>
      <c r="AG811" s="78"/>
      <c r="AH811" s="44"/>
      <c r="AI811" s="44"/>
      <c r="AJ811" s="44"/>
      <c r="AK811" s="44"/>
      <c r="AL811" s="44"/>
      <c r="AM811" s="78"/>
      <c r="AN811" s="44"/>
      <c r="AO811" s="44"/>
      <c r="AP811" s="44"/>
    </row>
    <row r="812" ht="14.25" customHeight="1">
      <c r="A812" s="44"/>
      <c r="B812" s="44"/>
      <c r="C812" s="44"/>
      <c r="D812" s="78"/>
      <c r="E812" s="44"/>
      <c r="F812" s="44"/>
      <c r="G812" s="44"/>
      <c r="H812" s="44"/>
      <c r="I812" s="44"/>
      <c r="J812" s="44"/>
      <c r="K812" s="44"/>
      <c r="L812" s="44"/>
      <c r="M812" s="44"/>
      <c r="N812" s="78"/>
      <c r="O812" s="44"/>
      <c r="P812" s="407"/>
      <c r="Q812" s="78"/>
      <c r="R812" s="464"/>
      <c r="S812" s="465"/>
      <c r="T812" s="44"/>
      <c r="U812" s="44"/>
      <c r="V812" s="44"/>
      <c r="W812" s="44"/>
      <c r="X812" s="44"/>
      <c r="Y812" s="44"/>
      <c r="Z812" s="44"/>
      <c r="AA812" s="44"/>
      <c r="AB812" s="44"/>
      <c r="AC812" s="44"/>
      <c r="AD812" s="44"/>
      <c r="AE812" s="44"/>
      <c r="AF812" s="44"/>
      <c r="AG812" s="78"/>
      <c r="AH812" s="44"/>
      <c r="AI812" s="44"/>
      <c r="AJ812" s="44"/>
      <c r="AK812" s="44"/>
      <c r="AL812" s="44"/>
      <c r="AM812" s="78"/>
      <c r="AN812" s="44"/>
      <c r="AO812" s="44"/>
      <c r="AP812" s="44"/>
    </row>
    <row r="813" ht="14.25" customHeight="1">
      <c r="A813" s="44"/>
      <c r="B813" s="44"/>
      <c r="C813" s="44"/>
      <c r="D813" s="78"/>
      <c r="E813" s="44"/>
      <c r="F813" s="44"/>
      <c r="G813" s="44"/>
      <c r="H813" s="44"/>
      <c r="I813" s="44"/>
      <c r="J813" s="44"/>
      <c r="K813" s="44"/>
      <c r="L813" s="44"/>
      <c r="M813" s="44"/>
      <c r="N813" s="78"/>
      <c r="O813" s="44"/>
      <c r="P813" s="407"/>
      <c r="Q813" s="78"/>
      <c r="R813" s="464"/>
      <c r="S813" s="465"/>
      <c r="T813" s="44"/>
      <c r="U813" s="44"/>
      <c r="V813" s="44"/>
      <c r="W813" s="44"/>
      <c r="X813" s="44"/>
      <c r="Y813" s="44"/>
      <c r="Z813" s="44"/>
      <c r="AA813" s="44"/>
      <c r="AB813" s="44"/>
      <c r="AC813" s="44"/>
      <c r="AD813" s="44"/>
      <c r="AE813" s="44"/>
      <c r="AF813" s="44"/>
      <c r="AG813" s="78"/>
      <c r="AH813" s="44"/>
      <c r="AI813" s="44"/>
      <c r="AJ813" s="44"/>
      <c r="AK813" s="44"/>
      <c r="AL813" s="44"/>
      <c r="AM813" s="78"/>
      <c r="AN813" s="44"/>
      <c r="AO813" s="44"/>
      <c r="AP813" s="44"/>
    </row>
    <row r="814" ht="14.25" customHeight="1">
      <c r="A814" s="44"/>
      <c r="B814" s="44"/>
      <c r="C814" s="44"/>
      <c r="D814" s="78"/>
      <c r="E814" s="44"/>
      <c r="F814" s="44"/>
      <c r="G814" s="44"/>
      <c r="H814" s="44"/>
      <c r="I814" s="44"/>
      <c r="J814" s="44"/>
      <c r="K814" s="44"/>
      <c r="L814" s="44"/>
      <c r="M814" s="44"/>
      <c r="N814" s="78"/>
      <c r="O814" s="44"/>
      <c r="P814" s="407"/>
      <c r="Q814" s="78"/>
      <c r="R814" s="464"/>
      <c r="S814" s="465"/>
      <c r="T814" s="44"/>
      <c r="U814" s="44"/>
      <c r="V814" s="44"/>
      <c r="W814" s="44"/>
      <c r="X814" s="44"/>
      <c r="Y814" s="44"/>
      <c r="Z814" s="44"/>
      <c r="AA814" s="44"/>
      <c r="AB814" s="44"/>
      <c r="AC814" s="44"/>
      <c r="AD814" s="44"/>
      <c r="AE814" s="44"/>
      <c r="AF814" s="44"/>
      <c r="AG814" s="78"/>
      <c r="AH814" s="44"/>
      <c r="AI814" s="44"/>
      <c r="AJ814" s="44"/>
      <c r="AK814" s="44"/>
      <c r="AL814" s="44"/>
      <c r="AM814" s="78"/>
      <c r="AN814" s="44"/>
      <c r="AO814" s="44"/>
      <c r="AP814" s="44"/>
    </row>
    <row r="815" ht="14.25" customHeight="1">
      <c r="A815" s="44"/>
      <c r="B815" s="44"/>
      <c r="C815" s="44"/>
      <c r="D815" s="78"/>
      <c r="E815" s="44"/>
      <c r="F815" s="44"/>
      <c r="G815" s="44"/>
      <c r="H815" s="44"/>
      <c r="I815" s="44"/>
      <c r="J815" s="44"/>
      <c r="K815" s="44"/>
      <c r="L815" s="44"/>
      <c r="M815" s="44"/>
      <c r="N815" s="78"/>
      <c r="O815" s="44"/>
      <c r="P815" s="407"/>
      <c r="Q815" s="78"/>
      <c r="R815" s="464"/>
      <c r="S815" s="465"/>
      <c r="T815" s="44"/>
      <c r="U815" s="44"/>
      <c r="V815" s="44"/>
      <c r="W815" s="44"/>
      <c r="X815" s="44"/>
      <c r="Y815" s="44"/>
      <c r="Z815" s="44"/>
      <c r="AA815" s="44"/>
      <c r="AB815" s="44"/>
      <c r="AC815" s="44"/>
      <c r="AD815" s="44"/>
      <c r="AE815" s="44"/>
      <c r="AF815" s="44"/>
      <c r="AG815" s="78"/>
      <c r="AH815" s="44"/>
      <c r="AI815" s="44"/>
      <c r="AJ815" s="44"/>
      <c r="AK815" s="44"/>
      <c r="AL815" s="44"/>
      <c r="AM815" s="78"/>
      <c r="AN815" s="44"/>
      <c r="AO815" s="44"/>
      <c r="AP815" s="44"/>
    </row>
    <row r="816" ht="14.25" customHeight="1">
      <c r="A816" s="44"/>
      <c r="B816" s="44"/>
      <c r="C816" s="44"/>
      <c r="D816" s="78"/>
      <c r="E816" s="44"/>
      <c r="F816" s="44"/>
      <c r="G816" s="44"/>
      <c r="H816" s="44"/>
      <c r="I816" s="44"/>
      <c r="J816" s="44"/>
      <c r="K816" s="44"/>
      <c r="L816" s="44"/>
      <c r="M816" s="44"/>
      <c r="N816" s="78"/>
      <c r="O816" s="44"/>
      <c r="P816" s="407"/>
      <c r="Q816" s="78"/>
      <c r="R816" s="464"/>
      <c r="S816" s="465"/>
      <c r="T816" s="44"/>
      <c r="U816" s="44"/>
      <c r="V816" s="44"/>
      <c r="W816" s="44"/>
      <c r="X816" s="44"/>
      <c r="Y816" s="44"/>
      <c r="Z816" s="44"/>
      <c r="AA816" s="44"/>
      <c r="AB816" s="44"/>
      <c r="AC816" s="44"/>
      <c r="AD816" s="44"/>
      <c r="AE816" s="44"/>
      <c r="AF816" s="44"/>
      <c r="AG816" s="78"/>
      <c r="AH816" s="44"/>
      <c r="AI816" s="44"/>
      <c r="AJ816" s="44"/>
      <c r="AK816" s="44"/>
      <c r="AL816" s="44"/>
      <c r="AM816" s="78"/>
      <c r="AN816" s="44"/>
      <c r="AO816" s="44"/>
      <c r="AP816" s="44"/>
    </row>
    <row r="817" ht="14.25" customHeight="1">
      <c r="A817" s="44"/>
      <c r="B817" s="44"/>
      <c r="C817" s="44"/>
      <c r="D817" s="78"/>
      <c r="E817" s="44"/>
      <c r="F817" s="44"/>
      <c r="G817" s="44"/>
      <c r="H817" s="44"/>
      <c r="I817" s="44"/>
      <c r="J817" s="44"/>
      <c r="K817" s="44"/>
      <c r="L817" s="44"/>
      <c r="M817" s="44"/>
      <c r="N817" s="78"/>
      <c r="O817" s="44"/>
      <c r="P817" s="407"/>
      <c r="Q817" s="78"/>
      <c r="R817" s="464"/>
      <c r="S817" s="465"/>
      <c r="T817" s="44"/>
      <c r="U817" s="44"/>
      <c r="V817" s="44"/>
      <c r="W817" s="44"/>
      <c r="X817" s="44"/>
      <c r="Y817" s="44"/>
      <c r="Z817" s="44"/>
      <c r="AA817" s="44"/>
      <c r="AB817" s="44"/>
      <c r="AC817" s="44"/>
      <c r="AD817" s="44"/>
      <c r="AE817" s="44"/>
      <c r="AF817" s="44"/>
      <c r="AG817" s="78"/>
      <c r="AH817" s="44"/>
      <c r="AI817" s="44"/>
      <c r="AJ817" s="44"/>
      <c r="AK817" s="44"/>
      <c r="AL817" s="44"/>
      <c r="AM817" s="78"/>
      <c r="AN817" s="44"/>
      <c r="AO817" s="44"/>
      <c r="AP817" s="44"/>
    </row>
    <row r="818" ht="14.25" customHeight="1">
      <c r="A818" s="44"/>
      <c r="B818" s="44"/>
      <c r="C818" s="44"/>
      <c r="D818" s="78"/>
      <c r="E818" s="44"/>
      <c r="F818" s="44"/>
      <c r="G818" s="44"/>
      <c r="H818" s="44"/>
      <c r="I818" s="44"/>
      <c r="J818" s="44"/>
      <c r="K818" s="44"/>
      <c r="L818" s="44"/>
      <c r="M818" s="44"/>
      <c r="N818" s="78"/>
      <c r="O818" s="44"/>
      <c r="P818" s="407"/>
      <c r="Q818" s="78"/>
      <c r="R818" s="464"/>
      <c r="S818" s="465"/>
      <c r="T818" s="44"/>
      <c r="U818" s="44"/>
      <c r="V818" s="44"/>
      <c r="W818" s="44"/>
      <c r="X818" s="44"/>
      <c r="Y818" s="44"/>
      <c r="Z818" s="44"/>
      <c r="AA818" s="44"/>
      <c r="AB818" s="44"/>
      <c r="AC818" s="44"/>
      <c r="AD818" s="44"/>
      <c r="AE818" s="44"/>
      <c r="AF818" s="44"/>
      <c r="AG818" s="78"/>
      <c r="AH818" s="44"/>
      <c r="AI818" s="44"/>
      <c r="AJ818" s="44"/>
      <c r="AK818" s="44"/>
      <c r="AL818" s="44"/>
      <c r="AM818" s="78"/>
      <c r="AN818" s="44"/>
      <c r="AO818" s="44"/>
      <c r="AP818" s="44"/>
    </row>
    <row r="819" ht="14.25" customHeight="1">
      <c r="A819" s="44"/>
      <c r="B819" s="44"/>
      <c r="C819" s="44"/>
      <c r="D819" s="78"/>
      <c r="E819" s="44"/>
      <c r="F819" s="44"/>
      <c r="G819" s="44"/>
      <c r="H819" s="44"/>
      <c r="I819" s="44"/>
      <c r="J819" s="44"/>
      <c r="K819" s="44"/>
      <c r="L819" s="44"/>
      <c r="M819" s="44"/>
      <c r="N819" s="78"/>
      <c r="O819" s="44"/>
      <c r="P819" s="407"/>
      <c r="Q819" s="78"/>
      <c r="R819" s="464"/>
      <c r="S819" s="465"/>
      <c r="T819" s="44"/>
      <c r="U819" s="44"/>
      <c r="V819" s="44"/>
      <c r="W819" s="44"/>
      <c r="X819" s="44"/>
      <c r="Y819" s="44"/>
      <c r="Z819" s="44"/>
      <c r="AA819" s="44"/>
      <c r="AB819" s="44"/>
      <c r="AC819" s="44"/>
      <c r="AD819" s="44"/>
      <c r="AE819" s="44"/>
      <c r="AF819" s="44"/>
      <c r="AG819" s="78"/>
      <c r="AH819" s="44"/>
      <c r="AI819" s="44"/>
      <c r="AJ819" s="44"/>
      <c r="AK819" s="44"/>
      <c r="AL819" s="44"/>
      <c r="AM819" s="78"/>
      <c r="AN819" s="44"/>
      <c r="AO819" s="44"/>
      <c r="AP819" s="44"/>
    </row>
    <row r="820" ht="14.25" customHeight="1">
      <c r="A820" s="44"/>
      <c r="B820" s="44"/>
      <c r="C820" s="44"/>
      <c r="D820" s="78"/>
      <c r="E820" s="44"/>
      <c r="F820" s="44"/>
      <c r="G820" s="44"/>
      <c r="H820" s="44"/>
      <c r="I820" s="44"/>
      <c r="J820" s="44"/>
      <c r="K820" s="44"/>
      <c r="L820" s="44"/>
      <c r="M820" s="44"/>
      <c r="N820" s="78"/>
      <c r="O820" s="44"/>
      <c r="P820" s="407"/>
      <c r="Q820" s="78"/>
      <c r="R820" s="464"/>
      <c r="S820" s="465"/>
      <c r="T820" s="44"/>
      <c r="U820" s="44"/>
      <c r="V820" s="44"/>
      <c r="W820" s="44"/>
      <c r="X820" s="44"/>
      <c r="Y820" s="44"/>
      <c r="Z820" s="44"/>
      <c r="AA820" s="44"/>
      <c r="AB820" s="44"/>
      <c r="AC820" s="44"/>
      <c r="AD820" s="44"/>
      <c r="AE820" s="44"/>
      <c r="AF820" s="44"/>
      <c r="AG820" s="78"/>
      <c r="AH820" s="44"/>
      <c r="AI820" s="44"/>
      <c r="AJ820" s="44"/>
      <c r="AK820" s="44"/>
      <c r="AL820" s="44"/>
      <c r="AM820" s="78"/>
      <c r="AN820" s="44"/>
      <c r="AO820" s="44"/>
      <c r="AP820" s="44"/>
    </row>
    <row r="821" ht="14.25" customHeight="1">
      <c r="A821" s="44"/>
      <c r="B821" s="44"/>
      <c r="C821" s="44"/>
      <c r="D821" s="78"/>
      <c r="E821" s="44"/>
      <c r="F821" s="44"/>
      <c r="G821" s="44"/>
      <c r="H821" s="44"/>
      <c r="I821" s="44"/>
      <c r="J821" s="44"/>
      <c r="K821" s="44"/>
      <c r="L821" s="44"/>
      <c r="M821" s="44"/>
      <c r="N821" s="78"/>
      <c r="O821" s="44"/>
      <c r="P821" s="407"/>
      <c r="Q821" s="78"/>
      <c r="R821" s="464"/>
      <c r="S821" s="465"/>
      <c r="T821" s="44"/>
      <c r="U821" s="44"/>
      <c r="V821" s="44"/>
      <c r="W821" s="44"/>
      <c r="X821" s="44"/>
      <c r="Y821" s="44"/>
      <c r="Z821" s="44"/>
      <c r="AA821" s="44"/>
      <c r="AB821" s="44"/>
      <c r="AC821" s="44"/>
      <c r="AD821" s="44"/>
      <c r="AE821" s="44"/>
      <c r="AF821" s="44"/>
      <c r="AG821" s="78"/>
      <c r="AH821" s="44"/>
      <c r="AI821" s="44"/>
      <c r="AJ821" s="44"/>
      <c r="AK821" s="44"/>
      <c r="AL821" s="44"/>
      <c r="AM821" s="78"/>
      <c r="AN821" s="44"/>
      <c r="AO821" s="44"/>
      <c r="AP821" s="44"/>
    </row>
    <row r="822" ht="14.25" customHeight="1">
      <c r="A822" s="44"/>
      <c r="B822" s="44"/>
      <c r="C822" s="44"/>
      <c r="D822" s="78"/>
      <c r="E822" s="44"/>
      <c r="F822" s="44"/>
      <c r="G822" s="44"/>
      <c r="H822" s="44"/>
      <c r="I822" s="44"/>
      <c r="J822" s="44"/>
      <c r="K822" s="44"/>
      <c r="L822" s="44"/>
      <c r="M822" s="44"/>
      <c r="N822" s="78"/>
      <c r="O822" s="44"/>
      <c r="P822" s="407"/>
      <c r="Q822" s="78"/>
      <c r="R822" s="464"/>
      <c r="S822" s="465"/>
      <c r="T822" s="44"/>
      <c r="U822" s="44"/>
      <c r="V822" s="44"/>
      <c r="W822" s="44"/>
      <c r="X822" s="44"/>
      <c r="Y822" s="44"/>
      <c r="Z822" s="44"/>
      <c r="AA822" s="44"/>
      <c r="AB822" s="44"/>
      <c r="AC822" s="44"/>
      <c r="AD822" s="44"/>
      <c r="AE822" s="44"/>
      <c r="AF822" s="44"/>
      <c r="AG822" s="78"/>
      <c r="AH822" s="44"/>
      <c r="AI822" s="44"/>
      <c r="AJ822" s="44"/>
      <c r="AK822" s="44"/>
      <c r="AL822" s="44"/>
      <c r="AM822" s="78"/>
      <c r="AN822" s="44"/>
      <c r="AO822" s="44"/>
      <c r="AP822" s="44"/>
    </row>
    <row r="823" ht="14.25" customHeight="1">
      <c r="A823" s="44"/>
      <c r="B823" s="44"/>
      <c r="C823" s="44"/>
      <c r="D823" s="78"/>
      <c r="E823" s="44"/>
      <c r="F823" s="44"/>
      <c r="G823" s="44"/>
      <c r="H823" s="44"/>
      <c r="I823" s="44"/>
      <c r="J823" s="44"/>
      <c r="K823" s="44"/>
      <c r="L823" s="44"/>
      <c r="M823" s="44"/>
      <c r="N823" s="78"/>
      <c r="O823" s="44"/>
      <c r="P823" s="407"/>
      <c r="Q823" s="78"/>
      <c r="R823" s="464"/>
      <c r="S823" s="465"/>
      <c r="T823" s="44"/>
      <c r="U823" s="44"/>
      <c r="V823" s="44"/>
      <c r="W823" s="44"/>
      <c r="X823" s="44"/>
      <c r="Y823" s="44"/>
      <c r="Z823" s="44"/>
      <c r="AA823" s="44"/>
      <c r="AB823" s="44"/>
      <c r="AC823" s="44"/>
      <c r="AD823" s="44"/>
      <c r="AE823" s="44"/>
      <c r="AF823" s="44"/>
      <c r="AG823" s="78"/>
      <c r="AH823" s="44"/>
      <c r="AI823" s="44"/>
      <c r="AJ823" s="44"/>
      <c r="AK823" s="44"/>
      <c r="AL823" s="44"/>
      <c r="AM823" s="78"/>
      <c r="AN823" s="44"/>
      <c r="AO823" s="44"/>
      <c r="AP823" s="44"/>
    </row>
    <row r="824" ht="14.25" customHeight="1">
      <c r="A824" s="44"/>
      <c r="B824" s="44"/>
      <c r="C824" s="44"/>
      <c r="D824" s="78"/>
      <c r="E824" s="44"/>
      <c r="F824" s="44"/>
      <c r="G824" s="44"/>
      <c r="H824" s="44"/>
      <c r="I824" s="44"/>
      <c r="J824" s="44"/>
      <c r="K824" s="44"/>
      <c r="L824" s="44"/>
      <c r="M824" s="44"/>
      <c r="N824" s="78"/>
      <c r="O824" s="44"/>
      <c r="P824" s="407"/>
      <c r="Q824" s="78"/>
      <c r="R824" s="464"/>
      <c r="S824" s="465"/>
      <c r="T824" s="44"/>
      <c r="U824" s="44"/>
      <c r="V824" s="44"/>
      <c r="W824" s="44"/>
      <c r="X824" s="44"/>
      <c r="Y824" s="44"/>
      <c r="Z824" s="44"/>
      <c r="AA824" s="44"/>
      <c r="AB824" s="44"/>
      <c r="AC824" s="44"/>
      <c r="AD824" s="44"/>
      <c r="AE824" s="44"/>
      <c r="AF824" s="44"/>
      <c r="AG824" s="78"/>
      <c r="AH824" s="44"/>
      <c r="AI824" s="44"/>
      <c r="AJ824" s="44"/>
      <c r="AK824" s="44"/>
      <c r="AL824" s="44"/>
      <c r="AM824" s="78"/>
      <c r="AN824" s="44"/>
      <c r="AO824" s="44"/>
      <c r="AP824" s="44"/>
    </row>
    <row r="825" ht="14.25" customHeight="1">
      <c r="A825" s="44"/>
      <c r="B825" s="44"/>
      <c r="C825" s="44"/>
      <c r="D825" s="78"/>
      <c r="E825" s="44"/>
      <c r="F825" s="44"/>
      <c r="G825" s="44"/>
      <c r="H825" s="44"/>
      <c r="I825" s="44"/>
      <c r="J825" s="44"/>
      <c r="K825" s="44"/>
      <c r="L825" s="44"/>
      <c r="M825" s="44"/>
      <c r="N825" s="78"/>
      <c r="O825" s="44"/>
      <c r="P825" s="407"/>
      <c r="Q825" s="78"/>
      <c r="R825" s="464"/>
      <c r="S825" s="465"/>
      <c r="T825" s="44"/>
      <c r="U825" s="44"/>
      <c r="V825" s="44"/>
      <c r="W825" s="44"/>
      <c r="X825" s="44"/>
      <c r="Y825" s="44"/>
      <c r="Z825" s="44"/>
      <c r="AA825" s="44"/>
      <c r="AB825" s="44"/>
      <c r="AC825" s="44"/>
      <c r="AD825" s="44"/>
      <c r="AE825" s="44"/>
      <c r="AF825" s="44"/>
      <c r="AG825" s="78"/>
      <c r="AH825" s="44"/>
      <c r="AI825" s="44"/>
      <c r="AJ825" s="44"/>
      <c r="AK825" s="44"/>
      <c r="AL825" s="44"/>
      <c r="AM825" s="78"/>
      <c r="AN825" s="44"/>
      <c r="AO825" s="44"/>
      <c r="AP825" s="44"/>
    </row>
    <row r="826" ht="14.25" customHeight="1">
      <c r="A826" s="44"/>
      <c r="B826" s="44"/>
      <c r="C826" s="44"/>
      <c r="D826" s="78"/>
      <c r="E826" s="44"/>
      <c r="F826" s="44"/>
      <c r="G826" s="44"/>
      <c r="H826" s="44"/>
      <c r="I826" s="44"/>
      <c r="J826" s="44"/>
      <c r="K826" s="44"/>
      <c r="L826" s="44"/>
      <c r="M826" s="44"/>
      <c r="N826" s="78"/>
      <c r="O826" s="44"/>
      <c r="P826" s="407"/>
      <c r="Q826" s="78"/>
      <c r="R826" s="464"/>
      <c r="S826" s="465"/>
      <c r="T826" s="44"/>
      <c r="U826" s="44"/>
      <c r="V826" s="44"/>
      <c r="W826" s="44"/>
      <c r="X826" s="44"/>
      <c r="Y826" s="44"/>
      <c r="Z826" s="44"/>
      <c r="AA826" s="44"/>
      <c r="AB826" s="44"/>
      <c r="AC826" s="44"/>
      <c r="AD826" s="44"/>
      <c r="AE826" s="44"/>
      <c r="AF826" s="44"/>
      <c r="AG826" s="78"/>
      <c r="AH826" s="44"/>
      <c r="AI826" s="44"/>
      <c r="AJ826" s="44"/>
      <c r="AK826" s="44"/>
      <c r="AL826" s="44"/>
      <c r="AM826" s="78"/>
      <c r="AN826" s="44"/>
      <c r="AO826" s="44"/>
      <c r="AP826" s="44"/>
    </row>
    <row r="827" ht="14.25" customHeight="1">
      <c r="A827" s="44"/>
      <c r="B827" s="44"/>
      <c r="C827" s="44"/>
      <c r="D827" s="78"/>
      <c r="E827" s="44"/>
      <c r="F827" s="44"/>
      <c r="G827" s="44"/>
      <c r="H827" s="44"/>
      <c r="I827" s="44"/>
      <c r="J827" s="44"/>
      <c r="K827" s="44"/>
      <c r="L827" s="44"/>
      <c r="M827" s="44"/>
      <c r="N827" s="78"/>
      <c r="O827" s="44"/>
      <c r="P827" s="407"/>
      <c r="Q827" s="78"/>
      <c r="R827" s="464"/>
      <c r="S827" s="465"/>
      <c r="T827" s="44"/>
      <c r="U827" s="44"/>
      <c r="V827" s="44"/>
      <c r="W827" s="44"/>
      <c r="X827" s="44"/>
      <c r="Y827" s="44"/>
      <c r="Z827" s="44"/>
      <c r="AA827" s="44"/>
      <c r="AB827" s="44"/>
      <c r="AC827" s="44"/>
      <c r="AD827" s="44"/>
      <c r="AE827" s="44"/>
      <c r="AF827" s="44"/>
      <c r="AG827" s="78"/>
      <c r="AH827" s="44"/>
      <c r="AI827" s="44"/>
      <c r="AJ827" s="44"/>
      <c r="AK827" s="44"/>
      <c r="AL827" s="44"/>
      <c r="AM827" s="78"/>
      <c r="AN827" s="44"/>
      <c r="AO827" s="44"/>
      <c r="AP827" s="44"/>
    </row>
    <row r="828" ht="14.25" customHeight="1">
      <c r="A828" s="44"/>
      <c r="B828" s="44"/>
      <c r="C828" s="44"/>
      <c r="D828" s="78"/>
      <c r="E828" s="44"/>
      <c r="F828" s="44"/>
      <c r="G828" s="44"/>
      <c r="H828" s="44"/>
      <c r="I828" s="44"/>
      <c r="J828" s="44"/>
      <c r="K828" s="44"/>
      <c r="L828" s="44"/>
      <c r="M828" s="44"/>
      <c r="N828" s="78"/>
      <c r="O828" s="44"/>
      <c r="P828" s="407"/>
      <c r="Q828" s="78"/>
      <c r="R828" s="464"/>
      <c r="S828" s="465"/>
      <c r="T828" s="44"/>
      <c r="U828" s="44"/>
      <c r="V828" s="44"/>
      <c r="W828" s="44"/>
      <c r="X828" s="44"/>
      <c r="Y828" s="44"/>
      <c r="Z828" s="44"/>
      <c r="AA828" s="44"/>
      <c r="AB828" s="44"/>
      <c r="AC828" s="44"/>
      <c r="AD828" s="44"/>
      <c r="AE828" s="44"/>
      <c r="AF828" s="44"/>
      <c r="AG828" s="78"/>
      <c r="AH828" s="44"/>
      <c r="AI828" s="44"/>
      <c r="AJ828" s="44"/>
      <c r="AK828" s="44"/>
      <c r="AL828" s="44"/>
      <c r="AM828" s="78"/>
      <c r="AN828" s="44"/>
      <c r="AO828" s="44"/>
      <c r="AP828" s="44"/>
    </row>
    <row r="829" ht="14.25" customHeight="1">
      <c r="A829" s="44"/>
      <c r="B829" s="44"/>
      <c r="C829" s="44"/>
      <c r="D829" s="78"/>
      <c r="E829" s="44"/>
      <c r="F829" s="44"/>
      <c r="G829" s="44"/>
      <c r="H829" s="44"/>
      <c r="I829" s="44"/>
      <c r="J829" s="44"/>
      <c r="K829" s="44"/>
      <c r="L829" s="44"/>
      <c r="M829" s="44"/>
      <c r="N829" s="78"/>
      <c r="O829" s="44"/>
      <c r="P829" s="407"/>
      <c r="Q829" s="78"/>
      <c r="R829" s="464"/>
      <c r="S829" s="465"/>
      <c r="T829" s="44"/>
      <c r="U829" s="44"/>
      <c r="V829" s="44"/>
      <c r="W829" s="44"/>
      <c r="X829" s="44"/>
      <c r="Y829" s="44"/>
      <c r="Z829" s="44"/>
      <c r="AA829" s="44"/>
      <c r="AB829" s="44"/>
      <c r="AC829" s="44"/>
      <c r="AD829" s="44"/>
      <c r="AE829" s="44"/>
      <c r="AF829" s="44"/>
      <c r="AG829" s="78"/>
      <c r="AH829" s="44"/>
      <c r="AI829" s="44"/>
      <c r="AJ829" s="44"/>
      <c r="AK829" s="44"/>
      <c r="AL829" s="44"/>
      <c r="AM829" s="78"/>
      <c r="AN829" s="44"/>
      <c r="AO829" s="44"/>
      <c r="AP829" s="44"/>
    </row>
    <row r="830" ht="14.25" customHeight="1">
      <c r="A830" s="44"/>
      <c r="B830" s="44"/>
      <c r="C830" s="44"/>
      <c r="D830" s="78"/>
      <c r="E830" s="44"/>
      <c r="F830" s="44"/>
      <c r="G830" s="44"/>
      <c r="H830" s="44"/>
      <c r="I830" s="44"/>
      <c r="J830" s="44"/>
      <c r="K830" s="44"/>
      <c r="L830" s="44"/>
      <c r="M830" s="44"/>
      <c r="N830" s="78"/>
      <c r="O830" s="44"/>
      <c r="P830" s="407"/>
      <c r="Q830" s="78"/>
      <c r="R830" s="464"/>
      <c r="S830" s="465"/>
      <c r="T830" s="44"/>
      <c r="U830" s="44"/>
      <c r="V830" s="44"/>
      <c r="W830" s="44"/>
      <c r="X830" s="44"/>
      <c r="Y830" s="44"/>
      <c r="Z830" s="44"/>
      <c r="AA830" s="44"/>
      <c r="AB830" s="44"/>
      <c r="AC830" s="44"/>
      <c r="AD830" s="44"/>
      <c r="AE830" s="44"/>
      <c r="AF830" s="44"/>
      <c r="AG830" s="78"/>
      <c r="AH830" s="44"/>
      <c r="AI830" s="44"/>
      <c r="AJ830" s="44"/>
      <c r="AK830" s="44"/>
      <c r="AL830" s="44"/>
      <c r="AM830" s="78"/>
      <c r="AN830" s="44"/>
      <c r="AO830" s="44"/>
      <c r="AP830" s="44"/>
    </row>
    <row r="831" ht="14.25" customHeight="1">
      <c r="A831" s="44"/>
      <c r="B831" s="44"/>
      <c r="C831" s="44"/>
      <c r="D831" s="78"/>
      <c r="E831" s="44"/>
      <c r="F831" s="44"/>
      <c r="G831" s="44"/>
      <c r="H831" s="44"/>
      <c r="I831" s="44"/>
      <c r="J831" s="44"/>
      <c r="K831" s="44"/>
      <c r="L831" s="44"/>
      <c r="M831" s="44"/>
      <c r="N831" s="78"/>
      <c r="O831" s="44"/>
      <c r="P831" s="407"/>
      <c r="Q831" s="78"/>
      <c r="R831" s="464"/>
      <c r="S831" s="465"/>
      <c r="T831" s="44"/>
      <c r="U831" s="44"/>
      <c r="V831" s="44"/>
      <c r="W831" s="44"/>
      <c r="X831" s="44"/>
      <c r="Y831" s="44"/>
      <c r="Z831" s="44"/>
      <c r="AA831" s="44"/>
      <c r="AB831" s="44"/>
      <c r="AC831" s="44"/>
      <c r="AD831" s="44"/>
      <c r="AE831" s="44"/>
      <c r="AF831" s="44"/>
      <c r="AG831" s="78"/>
      <c r="AH831" s="44"/>
      <c r="AI831" s="44"/>
      <c r="AJ831" s="44"/>
      <c r="AK831" s="44"/>
      <c r="AL831" s="44"/>
      <c r="AM831" s="78"/>
      <c r="AN831" s="44"/>
      <c r="AO831" s="44"/>
      <c r="AP831" s="44"/>
    </row>
    <row r="832" ht="14.25" customHeight="1">
      <c r="A832" s="44"/>
      <c r="B832" s="44"/>
      <c r="C832" s="44"/>
      <c r="D832" s="78"/>
      <c r="E832" s="44"/>
      <c r="F832" s="44"/>
      <c r="G832" s="44"/>
      <c r="H832" s="44"/>
      <c r="I832" s="44"/>
      <c r="J832" s="44"/>
      <c r="K832" s="44"/>
      <c r="L832" s="44"/>
      <c r="M832" s="44"/>
      <c r="N832" s="78"/>
      <c r="O832" s="44"/>
      <c r="P832" s="407"/>
      <c r="Q832" s="78"/>
      <c r="R832" s="464"/>
      <c r="S832" s="465"/>
      <c r="T832" s="44"/>
      <c r="U832" s="44"/>
      <c r="V832" s="44"/>
      <c r="W832" s="44"/>
      <c r="X832" s="44"/>
      <c r="Y832" s="44"/>
      <c r="Z832" s="44"/>
      <c r="AA832" s="44"/>
      <c r="AB832" s="44"/>
      <c r="AC832" s="44"/>
      <c r="AD832" s="44"/>
      <c r="AE832" s="44"/>
      <c r="AF832" s="44"/>
      <c r="AG832" s="78"/>
      <c r="AH832" s="44"/>
      <c r="AI832" s="44"/>
      <c r="AJ832" s="44"/>
      <c r="AK832" s="44"/>
      <c r="AL832" s="44"/>
      <c r="AM832" s="78"/>
      <c r="AN832" s="44"/>
      <c r="AO832" s="44"/>
      <c r="AP832" s="44"/>
    </row>
    <row r="833" ht="14.25" customHeight="1">
      <c r="A833" s="44"/>
      <c r="B833" s="44"/>
      <c r="C833" s="44"/>
      <c r="D833" s="78"/>
      <c r="E833" s="44"/>
      <c r="F833" s="44"/>
      <c r="G833" s="44"/>
      <c r="H833" s="44"/>
      <c r="I833" s="44"/>
      <c r="J833" s="44"/>
      <c r="K833" s="44"/>
      <c r="L833" s="44"/>
      <c r="M833" s="44"/>
      <c r="N833" s="78"/>
      <c r="O833" s="44"/>
      <c r="P833" s="407"/>
      <c r="Q833" s="78"/>
      <c r="R833" s="464"/>
      <c r="S833" s="465"/>
      <c r="T833" s="44"/>
      <c r="U833" s="44"/>
      <c r="V833" s="44"/>
      <c r="W833" s="44"/>
      <c r="X833" s="44"/>
      <c r="Y833" s="44"/>
      <c r="Z833" s="44"/>
      <c r="AA833" s="44"/>
      <c r="AB833" s="44"/>
      <c r="AC833" s="44"/>
      <c r="AD833" s="44"/>
      <c r="AE833" s="44"/>
      <c r="AF833" s="44"/>
      <c r="AG833" s="78"/>
      <c r="AH833" s="44"/>
      <c r="AI833" s="44"/>
      <c r="AJ833" s="44"/>
      <c r="AK833" s="44"/>
      <c r="AL833" s="44"/>
      <c r="AM833" s="78"/>
      <c r="AN833" s="44"/>
      <c r="AO833" s="44"/>
      <c r="AP833" s="44"/>
    </row>
    <row r="834" ht="14.25" customHeight="1">
      <c r="A834" s="44"/>
      <c r="B834" s="44"/>
      <c r="C834" s="44"/>
      <c r="D834" s="78"/>
      <c r="E834" s="44"/>
      <c r="F834" s="44"/>
      <c r="G834" s="44"/>
      <c r="H834" s="44"/>
      <c r="I834" s="44"/>
      <c r="J834" s="44"/>
      <c r="K834" s="44"/>
      <c r="L834" s="44"/>
      <c r="M834" s="44"/>
      <c r="N834" s="78"/>
      <c r="O834" s="44"/>
      <c r="P834" s="407"/>
      <c r="Q834" s="78"/>
      <c r="R834" s="464"/>
      <c r="S834" s="465"/>
      <c r="T834" s="44"/>
      <c r="U834" s="44"/>
      <c r="V834" s="44"/>
      <c r="W834" s="44"/>
      <c r="X834" s="44"/>
      <c r="Y834" s="44"/>
      <c r="Z834" s="44"/>
      <c r="AA834" s="44"/>
      <c r="AB834" s="44"/>
      <c r="AC834" s="44"/>
      <c r="AD834" s="44"/>
      <c r="AE834" s="44"/>
      <c r="AF834" s="44"/>
      <c r="AG834" s="78"/>
      <c r="AH834" s="44"/>
      <c r="AI834" s="44"/>
      <c r="AJ834" s="44"/>
      <c r="AK834" s="44"/>
      <c r="AL834" s="44"/>
      <c r="AM834" s="78"/>
      <c r="AN834" s="44"/>
      <c r="AO834" s="44"/>
      <c r="AP834" s="44"/>
    </row>
    <row r="835" ht="14.25" customHeight="1">
      <c r="A835" s="44"/>
      <c r="B835" s="44"/>
      <c r="C835" s="44"/>
      <c r="D835" s="78"/>
      <c r="E835" s="44"/>
      <c r="F835" s="44"/>
      <c r="G835" s="44"/>
      <c r="H835" s="44"/>
      <c r="I835" s="44"/>
      <c r="J835" s="44"/>
      <c r="K835" s="44"/>
      <c r="L835" s="44"/>
      <c r="M835" s="44"/>
      <c r="N835" s="78"/>
      <c r="O835" s="44"/>
      <c r="P835" s="407"/>
      <c r="Q835" s="78"/>
      <c r="R835" s="464"/>
      <c r="S835" s="465"/>
      <c r="T835" s="44"/>
      <c r="U835" s="44"/>
      <c r="V835" s="44"/>
      <c r="W835" s="44"/>
      <c r="X835" s="44"/>
      <c r="Y835" s="44"/>
      <c r="Z835" s="44"/>
      <c r="AA835" s="44"/>
      <c r="AB835" s="44"/>
      <c r="AC835" s="44"/>
      <c r="AD835" s="44"/>
      <c r="AE835" s="44"/>
      <c r="AF835" s="44"/>
      <c r="AG835" s="78"/>
      <c r="AH835" s="44"/>
      <c r="AI835" s="44"/>
      <c r="AJ835" s="44"/>
      <c r="AK835" s="44"/>
      <c r="AL835" s="44"/>
      <c r="AM835" s="78"/>
      <c r="AN835" s="44"/>
      <c r="AO835" s="44"/>
      <c r="AP835" s="44"/>
    </row>
    <row r="836" ht="14.25" customHeight="1">
      <c r="A836" s="44"/>
      <c r="B836" s="44"/>
      <c r="C836" s="44"/>
      <c r="D836" s="78"/>
      <c r="E836" s="44"/>
      <c r="F836" s="44"/>
      <c r="G836" s="44"/>
      <c r="H836" s="44"/>
      <c r="I836" s="44"/>
      <c r="J836" s="44"/>
      <c r="K836" s="44"/>
      <c r="L836" s="44"/>
      <c r="M836" s="44"/>
      <c r="N836" s="78"/>
      <c r="O836" s="44"/>
      <c r="P836" s="407"/>
      <c r="Q836" s="78"/>
      <c r="R836" s="464"/>
      <c r="S836" s="465"/>
      <c r="T836" s="44"/>
      <c r="U836" s="44"/>
      <c r="V836" s="44"/>
      <c r="W836" s="44"/>
      <c r="X836" s="44"/>
      <c r="Y836" s="44"/>
      <c r="Z836" s="44"/>
      <c r="AA836" s="44"/>
      <c r="AB836" s="44"/>
      <c r="AC836" s="44"/>
      <c r="AD836" s="44"/>
      <c r="AE836" s="44"/>
      <c r="AF836" s="44"/>
      <c r="AG836" s="78"/>
      <c r="AH836" s="44"/>
      <c r="AI836" s="44"/>
      <c r="AJ836" s="44"/>
      <c r="AK836" s="44"/>
      <c r="AL836" s="44"/>
      <c r="AM836" s="78"/>
      <c r="AN836" s="44"/>
      <c r="AO836" s="44"/>
      <c r="AP836" s="44"/>
    </row>
    <row r="837" ht="14.25" customHeight="1">
      <c r="A837" s="44"/>
      <c r="B837" s="44"/>
      <c r="C837" s="44"/>
      <c r="D837" s="78"/>
      <c r="E837" s="44"/>
      <c r="F837" s="44"/>
      <c r="G837" s="44"/>
      <c r="H837" s="44"/>
      <c r="I837" s="44"/>
      <c r="J837" s="44"/>
      <c r="K837" s="44"/>
      <c r="L837" s="44"/>
      <c r="M837" s="44"/>
      <c r="N837" s="78"/>
      <c r="O837" s="44"/>
      <c r="P837" s="407"/>
      <c r="Q837" s="78"/>
      <c r="R837" s="464"/>
      <c r="S837" s="465"/>
      <c r="T837" s="44"/>
      <c r="U837" s="44"/>
      <c r="V837" s="44"/>
      <c r="W837" s="44"/>
      <c r="X837" s="44"/>
      <c r="Y837" s="44"/>
      <c r="Z837" s="44"/>
      <c r="AA837" s="44"/>
      <c r="AB837" s="44"/>
      <c r="AC837" s="44"/>
      <c r="AD837" s="44"/>
      <c r="AE837" s="44"/>
      <c r="AF837" s="44"/>
      <c r="AG837" s="78"/>
      <c r="AH837" s="44"/>
      <c r="AI837" s="44"/>
      <c r="AJ837" s="44"/>
      <c r="AK837" s="44"/>
      <c r="AL837" s="44"/>
      <c r="AM837" s="78"/>
      <c r="AN837" s="44"/>
      <c r="AO837" s="44"/>
      <c r="AP837" s="44"/>
    </row>
    <row r="838" ht="14.25" customHeight="1">
      <c r="A838" s="44"/>
      <c r="B838" s="44"/>
      <c r="C838" s="44"/>
      <c r="D838" s="78"/>
      <c r="E838" s="44"/>
      <c r="F838" s="44"/>
      <c r="G838" s="44"/>
      <c r="H838" s="44"/>
      <c r="I838" s="44"/>
      <c r="J838" s="44"/>
      <c r="K838" s="44"/>
      <c r="L838" s="44"/>
      <c r="M838" s="44"/>
      <c r="N838" s="78"/>
      <c r="O838" s="44"/>
      <c r="P838" s="407"/>
      <c r="Q838" s="78"/>
      <c r="R838" s="464"/>
      <c r="S838" s="465"/>
      <c r="T838" s="44"/>
      <c r="U838" s="44"/>
      <c r="V838" s="44"/>
      <c r="W838" s="44"/>
      <c r="X838" s="44"/>
      <c r="Y838" s="44"/>
      <c r="Z838" s="44"/>
      <c r="AA838" s="44"/>
      <c r="AB838" s="44"/>
      <c r="AC838" s="44"/>
      <c r="AD838" s="44"/>
      <c r="AE838" s="44"/>
      <c r="AF838" s="44"/>
      <c r="AG838" s="78"/>
      <c r="AH838" s="44"/>
      <c r="AI838" s="44"/>
      <c r="AJ838" s="44"/>
      <c r="AK838" s="44"/>
      <c r="AL838" s="44"/>
      <c r="AM838" s="78"/>
      <c r="AN838" s="44"/>
      <c r="AO838" s="44"/>
      <c r="AP838" s="44"/>
    </row>
    <row r="839" ht="14.25" customHeight="1">
      <c r="A839" s="44"/>
      <c r="B839" s="44"/>
      <c r="C839" s="44"/>
      <c r="D839" s="78"/>
      <c r="E839" s="44"/>
      <c r="F839" s="44"/>
      <c r="G839" s="44"/>
      <c r="H839" s="44"/>
      <c r="I839" s="44"/>
      <c r="J839" s="44"/>
      <c r="K839" s="44"/>
      <c r="L839" s="44"/>
      <c r="M839" s="44"/>
      <c r="N839" s="78"/>
      <c r="O839" s="44"/>
      <c r="P839" s="407"/>
      <c r="Q839" s="78"/>
      <c r="R839" s="464"/>
      <c r="S839" s="465"/>
      <c r="T839" s="44"/>
      <c r="U839" s="44"/>
      <c r="V839" s="44"/>
      <c r="W839" s="44"/>
      <c r="X839" s="44"/>
      <c r="Y839" s="44"/>
      <c r="Z839" s="44"/>
      <c r="AA839" s="44"/>
      <c r="AB839" s="44"/>
      <c r="AC839" s="44"/>
      <c r="AD839" s="44"/>
      <c r="AE839" s="44"/>
      <c r="AF839" s="44"/>
      <c r="AG839" s="78"/>
      <c r="AH839" s="44"/>
      <c r="AI839" s="44"/>
      <c r="AJ839" s="44"/>
      <c r="AK839" s="44"/>
      <c r="AL839" s="44"/>
      <c r="AM839" s="78"/>
      <c r="AN839" s="44"/>
      <c r="AO839" s="44"/>
      <c r="AP839" s="44"/>
    </row>
    <row r="840" ht="14.25" customHeight="1">
      <c r="A840" s="44"/>
      <c r="B840" s="44"/>
      <c r="C840" s="44"/>
      <c r="D840" s="78"/>
      <c r="E840" s="44"/>
      <c r="F840" s="44"/>
      <c r="G840" s="44"/>
      <c r="H840" s="44"/>
      <c r="I840" s="44"/>
      <c r="J840" s="44"/>
      <c r="K840" s="44"/>
      <c r="L840" s="44"/>
      <c r="M840" s="44"/>
      <c r="N840" s="78"/>
      <c r="O840" s="44"/>
      <c r="P840" s="407"/>
      <c r="Q840" s="78"/>
      <c r="R840" s="464"/>
      <c r="S840" s="465"/>
      <c r="T840" s="44"/>
      <c r="U840" s="44"/>
      <c r="V840" s="44"/>
      <c r="W840" s="44"/>
      <c r="X840" s="44"/>
      <c r="Y840" s="44"/>
      <c r="Z840" s="44"/>
      <c r="AA840" s="44"/>
      <c r="AB840" s="44"/>
      <c r="AC840" s="44"/>
      <c r="AD840" s="44"/>
      <c r="AE840" s="44"/>
      <c r="AF840" s="44"/>
      <c r="AG840" s="78"/>
      <c r="AH840" s="44"/>
      <c r="AI840" s="44"/>
      <c r="AJ840" s="44"/>
      <c r="AK840" s="44"/>
      <c r="AL840" s="44"/>
      <c r="AM840" s="78"/>
      <c r="AN840" s="44"/>
      <c r="AO840" s="44"/>
      <c r="AP840" s="44"/>
    </row>
    <row r="841" ht="14.25" customHeight="1">
      <c r="A841" s="44"/>
      <c r="B841" s="44"/>
      <c r="C841" s="44"/>
      <c r="D841" s="78"/>
      <c r="E841" s="44"/>
      <c r="F841" s="44"/>
      <c r="G841" s="44"/>
      <c r="H841" s="44"/>
      <c r="I841" s="44"/>
      <c r="J841" s="44"/>
      <c r="K841" s="44"/>
      <c r="L841" s="44"/>
      <c r="M841" s="44"/>
      <c r="N841" s="78"/>
      <c r="O841" s="44"/>
      <c r="P841" s="407"/>
      <c r="Q841" s="78"/>
      <c r="R841" s="464"/>
      <c r="S841" s="465"/>
      <c r="T841" s="44"/>
      <c r="U841" s="44"/>
      <c r="V841" s="44"/>
      <c r="W841" s="44"/>
      <c r="X841" s="44"/>
      <c r="Y841" s="44"/>
      <c r="Z841" s="44"/>
      <c r="AA841" s="44"/>
      <c r="AB841" s="44"/>
      <c r="AC841" s="44"/>
      <c r="AD841" s="44"/>
      <c r="AE841" s="44"/>
      <c r="AF841" s="44"/>
      <c r="AG841" s="78"/>
      <c r="AH841" s="44"/>
      <c r="AI841" s="44"/>
      <c r="AJ841" s="44"/>
      <c r="AK841" s="44"/>
      <c r="AL841" s="44"/>
      <c r="AM841" s="78"/>
      <c r="AN841" s="44"/>
      <c r="AO841" s="44"/>
      <c r="AP841" s="44"/>
    </row>
    <row r="842" ht="14.25" customHeight="1">
      <c r="A842" s="44"/>
      <c r="B842" s="44"/>
      <c r="C842" s="44"/>
      <c r="D842" s="78"/>
      <c r="E842" s="44"/>
      <c r="F842" s="44"/>
      <c r="G842" s="44"/>
      <c r="H842" s="44"/>
      <c r="I842" s="44"/>
      <c r="J842" s="44"/>
      <c r="K842" s="44"/>
      <c r="L842" s="44"/>
      <c r="M842" s="44"/>
      <c r="N842" s="78"/>
      <c r="O842" s="44"/>
      <c r="P842" s="407"/>
      <c r="Q842" s="78"/>
      <c r="R842" s="464"/>
      <c r="S842" s="465"/>
      <c r="T842" s="44"/>
      <c r="U842" s="44"/>
      <c r="V842" s="44"/>
      <c r="W842" s="44"/>
      <c r="X842" s="44"/>
      <c r="Y842" s="44"/>
      <c r="Z842" s="44"/>
      <c r="AA842" s="44"/>
      <c r="AB842" s="44"/>
      <c r="AC842" s="44"/>
      <c r="AD842" s="44"/>
      <c r="AE842" s="44"/>
      <c r="AF842" s="44"/>
      <c r="AG842" s="78"/>
      <c r="AH842" s="44"/>
      <c r="AI842" s="44"/>
      <c r="AJ842" s="44"/>
      <c r="AK842" s="44"/>
      <c r="AL842" s="44"/>
      <c r="AM842" s="78"/>
      <c r="AN842" s="44"/>
      <c r="AO842" s="44"/>
      <c r="AP842" s="44"/>
    </row>
    <row r="843" ht="14.25" customHeight="1">
      <c r="A843" s="44"/>
      <c r="B843" s="44"/>
      <c r="C843" s="44"/>
      <c r="D843" s="78"/>
      <c r="E843" s="44"/>
      <c r="F843" s="44"/>
      <c r="G843" s="44"/>
      <c r="H843" s="44"/>
      <c r="I843" s="44"/>
      <c r="J843" s="44"/>
      <c r="K843" s="44"/>
      <c r="L843" s="44"/>
      <c r="M843" s="44"/>
      <c r="N843" s="78"/>
      <c r="O843" s="44"/>
      <c r="P843" s="407"/>
      <c r="Q843" s="78"/>
      <c r="R843" s="464"/>
      <c r="S843" s="465"/>
      <c r="T843" s="44"/>
      <c r="U843" s="44"/>
      <c r="V843" s="44"/>
      <c r="W843" s="44"/>
      <c r="X843" s="44"/>
      <c r="Y843" s="44"/>
      <c r="Z843" s="44"/>
      <c r="AA843" s="44"/>
      <c r="AB843" s="44"/>
      <c r="AC843" s="44"/>
      <c r="AD843" s="44"/>
      <c r="AE843" s="44"/>
      <c r="AF843" s="44"/>
      <c r="AG843" s="78"/>
      <c r="AH843" s="44"/>
      <c r="AI843" s="44"/>
      <c r="AJ843" s="44"/>
      <c r="AK843" s="44"/>
      <c r="AL843" s="44"/>
      <c r="AM843" s="78"/>
      <c r="AN843" s="44"/>
      <c r="AO843" s="44"/>
      <c r="AP843" s="44"/>
    </row>
    <row r="844" ht="14.25" customHeight="1">
      <c r="A844" s="44"/>
      <c r="B844" s="44"/>
      <c r="C844" s="44"/>
      <c r="D844" s="78"/>
      <c r="E844" s="44"/>
      <c r="F844" s="44"/>
      <c r="G844" s="44"/>
      <c r="H844" s="44"/>
      <c r="I844" s="44"/>
      <c r="J844" s="44"/>
      <c r="K844" s="44"/>
      <c r="L844" s="44"/>
      <c r="M844" s="44"/>
      <c r="N844" s="78"/>
      <c r="O844" s="44"/>
      <c r="P844" s="407"/>
      <c r="Q844" s="78"/>
      <c r="R844" s="464"/>
      <c r="S844" s="465"/>
      <c r="T844" s="44"/>
      <c r="U844" s="44"/>
      <c r="V844" s="44"/>
      <c r="W844" s="44"/>
      <c r="X844" s="44"/>
      <c r="Y844" s="44"/>
      <c r="Z844" s="44"/>
      <c r="AA844" s="44"/>
      <c r="AB844" s="44"/>
      <c r="AC844" s="44"/>
      <c r="AD844" s="44"/>
      <c r="AE844" s="44"/>
      <c r="AF844" s="44"/>
      <c r="AG844" s="78"/>
      <c r="AH844" s="44"/>
      <c r="AI844" s="44"/>
      <c r="AJ844" s="44"/>
      <c r="AK844" s="44"/>
      <c r="AL844" s="44"/>
      <c r="AM844" s="78"/>
      <c r="AN844" s="44"/>
      <c r="AO844" s="44"/>
      <c r="AP844" s="44"/>
    </row>
    <row r="845" ht="14.25" customHeight="1">
      <c r="A845" s="44"/>
      <c r="B845" s="44"/>
      <c r="C845" s="44"/>
      <c r="D845" s="78"/>
      <c r="E845" s="44"/>
      <c r="F845" s="44"/>
      <c r="G845" s="44"/>
      <c r="H845" s="44"/>
      <c r="I845" s="44"/>
      <c r="J845" s="44"/>
      <c r="K845" s="44"/>
      <c r="L845" s="44"/>
      <c r="M845" s="44"/>
      <c r="N845" s="78"/>
      <c r="O845" s="44"/>
      <c r="P845" s="407"/>
      <c r="Q845" s="78"/>
      <c r="R845" s="464"/>
      <c r="S845" s="465"/>
      <c r="T845" s="44"/>
      <c r="U845" s="44"/>
      <c r="V845" s="44"/>
      <c r="W845" s="44"/>
      <c r="X845" s="44"/>
      <c r="Y845" s="44"/>
      <c r="Z845" s="44"/>
      <c r="AA845" s="44"/>
      <c r="AB845" s="44"/>
      <c r="AC845" s="44"/>
      <c r="AD845" s="44"/>
      <c r="AE845" s="44"/>
      <c r="AF845" s="44"/>
      <c r="AG845" s="78"/>
      <c r="AH845" s="44"/>
      <c r="AI845" s="44"/>
      <c r="AJ845" s="44"/>
      <c r="AK845" s="44"/>
      <c r="AL845" s="44"/>
      <c r="AM845" s="78"/>
      <c r="AN845" s="44"/>
      <c r="AO845" s="44"/>
      <c r="AP845" s="44"/>
    </row>
    <row r="846" ht="14.25" customHeight="1">
      <c r="A846" s="44"/>
      <c r="B846" s="44"/>
      <c r="C846" s="44"/>
      <c r="D846" s="78"/>
      <c r="E846" s="44"/>
      <c r="F846" s="44"/>
      <c r="G846" s="44"/>
      <c r="H846" s="44"/>
      <c r="I846" s="44"/>
      <c r="J846" s="44"/>
      <c r="K846" s="44"/>
      <c r="L846" s="44"/>
      <c r="M846" s="44"/>
      <c r="N846" s="78"/>
      <c r="O846" s="44"/>
      <c r="P846" s="407"/>
      <c r="Q846" s="78"/>
      <c r="R846" s="464"/>
      <c r="S846" s="465"/>
      <c r="T846" s="44"/>
      <c r="U846" s="44"/>
      <c r="V846" s="44"/>
      <c r="W846" s="44"/>
      <c r="X846" s="44"/>
      <c r="Y846" s="44"/>
      <c r="Z846" s="44"/>
      <c r="AA846" s="44"/>
      <c r="AB846" s="44"/>
      <c r="AC846" s="44"/>
      <c r="AD846" s="44"/>
      <c r="AE846" s="44"/>
      <c r="AF846" s="44"/>
      <c r="AG846" s="78"/>
      <c r="AH846" s="44"/>
      <c r="AI846" s="44"/>
      <c r="AJ846" s="44"/>
      <c r="AK846" s="44"/>
      <c r="AL846" s="44"/>
      <c r="AM846" s="78"/>
      <c r="AN846" s="44"/>
      <c r="AO846" s="44"/>
      <c r="AP846" s="44"/>
    </row>
    <row r="847" ht="14.25" customHeight="1">
      <c r="A847" s="44"/>
      <c r="B847" s="44"/>
      <c r="C847" s="44"/>
      <c r="D847" s="78"/>
      <c r="E847" s="44"/>
      <c r="F847" s="44"/>
      <c r="G847" s="44"/>
      <c r="H847" s="44"/>
      <c r="I847" s="44"/>
      <c r="J847" s="44"/>
      <c r="K847" s="44"/>
      <c r="L847" s="44"/>
      <c r="M847" s="44"/>
      <c r="N847" s="78"/>
      <c r="O847" s="44"/>
      <c r="P847" s="407"/>
      <c r="Q847" s="78"/>
      <c r="R847" s="464"/>
      <c r="S847" s="465"/>
      <c r="T847" s="44"/>
      <c r="U847" s="44"/>
      <c r="V847" s="44"/>
      <c r="W847" s="44"/>
      <c r="X847" s="44"/>
      <c r="Y847" s="44"/>
      <c r="Z847" s="44"/>
      <c r="AA847" s="44"/>
      <c r="AB847" s="44"/>
      <c r="AC847" s="44"/>
      <c r="AD847" s="44"/>
      <c r="AE847" s="44"/>
      <c r="AF847" s="44"/>
      <c r="AG847" s="78"/>
      <c r="AH847" s="44"/>
      <c r="AI847" s="44"/>
      <c r="AJ847" s="44"/>
      <c r="AK847" s="44"/>
      <c r="AL847" s="44"/>
      <c r="AM847" s="78"/>
      <c r="AN847" s="44"/>
      <c r="AO847" s="44"/>
      <c r="AP847" s="44"/>
    </row>
    <row r="848" ht="14.25" customHeight="1">
      <c r="A848" s="44"/>
      <c r="B848" s="44"/>
      <c r="C848" s="44"/>
      <c r="D848" s="78"/>
      <c r="E848" s="44"/>
      <c r="F848" s="44"/>
      <c r="G848" s="44"/>
      <c r="H848" s="44"/>
      <c r="I848" s="44"/>
      <c r="J848" s="44"/>
      <c r="K848" s="44"/>
      <c r="L848" s="44"/>
      <c r="M848" s="44"/>
      <c r="N848" s="78"/>
      <c r="O848" s="44"/>
      <c r="P848" s="407"/>
      <c r="Q848" s="78"/>
      <c r="R848" s="464"/>
      <c r="S848" s="465"/>
      <c r="T848" s="44"/>
      <c r="U848" s="44"/>
      <c r="V848" s="44"/>
      <c r="W848" s="44"/>
      <c r="X848" s="44"/>
      <c r="Y848" s="44"/>
      <c r="Z848" s="44"/>
      <c r="AA848" s="44"/>
      <c r="AB848" s="44"/>
      <c r="AC848" s="44"/>
      <c r="AD848" s="44"/>
      <c r="AE848" s="44"/>
      <c r="AF848" s="44"/>
      <c r="AG848" s="78"/>
      <c r="AH848" s="44"/>
      <c r="AI848" s="44"/>
      <c r="AJ848" s="44"/>
      <c r="AK848" s="44"/>
      <c r="AL848" s="44"/>
      <c r="AM848" s="78"/>
      <c r="AN848" s="44"/>
      <c r="AO848" s="44"/>
      <c r="AP848" s="44"/>
    </row>
    <row r="849" ht="14.25" customHeight="1">
      <c r="A849" s="44"/>
      <c r="B849" s="44"/>
      <c r="C849" s="44"/>
      <c r="D849" s="78"/>
      <c r="E849" s="44"/>
      <c r="F849" s="44"/>
      <c r="G849" s="44"/>
      <c r="H849" s="44"/>
      <c r="I849" s="44"/>
      <c r="J849" s="44"/>
      <c r="K849" s="44"/>
      <c r="L849" s="44"/>
      <c r="M849" s="44"/>
      <c r="N849" s="78"/>
      <c r="O849" s="44"/>
      <c r="P849" s="407"/>
      <c r="Q849" s="78"/>
      <c r="R849" s="464"/>
      <c r="S849" s="465"/>
      <c r="T849" s="44"/>
      <c r="U849" s="44"/>
      <c r="V849" s="44"/>
      <c r="W849" s="44"/>
      <c r="X849" s="44"/>
      <c r="Y849" s="44"/>
      <c r="Z849" s="44"/>
      <c r="AA849" s="44"/>
      <c r="AB849" s="44"/>
      <c r="AC849" s="44"/>
      <c r="AD849" s="44"/>
      <c r="AE849" s="44"/>
      <c r="AF849" s="44"/>
      <c r="AG849" s="78"/>
      <c r="AH849" s="44"/>
      <c r="AI849" s="44"/>
      <c r="AJ849" s="44"/>
      <c r="AK849" s="44"/>
      <c r="AL849" s="44"/>
      <c r="AM849" s="78"/>
      <c r="AN849" s="44"/>
      <c r="AO849" s="44"/>
      <c r="AP849" s="44"/>
    </row>
    <row r="850" ht="14.25" customHeight="1">
      <c r="A850" s="44"/>
      <c r="B850" s="44"/>
      <c r="C850" s="44"/>
      <c r="D850" s="78"/>
      <c r="E850" s="44"/>
      <c r="F850" s="44"/>
      <c r="G850" s="44"/>
      <c r="H850" s="44"/>
      <c r="I850" s="44"/>
      <c r="J850" s="44"/>
      <c r="K850" s="44"/>
      <c r="L850" s="44"/>
      <c r="M850" s="44"/>
      <c r="N850" s="78"/>
      <c r="O850" s="44"/>
      <c r="P850" s="407"/>
      <c r="Q850" s="78"/>
      <c r="R850" s="464"/>
      <c r="S850" s="465"/>
      <c r="T850" s="44"/>
      <c r="U850" s="44"/>
      <c r="V850" s="44"/>
      <c r="W850" s="44"/>
      <c r="X850" s="44"/>
      <c r="Y850" s="44"/>
      <c r="Z850" s="44"/>
      <c r="AA850" s="44"/>
      <c r="AB850" s="44"/>
      <c r="AC850" s="44"/>
      <c r="AD850" s="44"/>
      <c r="AE850" s="44"/>
      <c r="AF850" s="44"/>
      <c r="AG850" s="78"/>
      <c r="AH850" s="44"/>
      <c r="AI850" s="44"/>
      <c r="AJ850" s="44"/>
      <c r="AK850" s="44"/>
      <c r="AL850" s="44"/>
      <c r="AM850" s="78"/>
      <c r="AN850" s="44"/>
      <c r="AO850" s="44"/>
      <c r="AP850" s="44"/>
    </row>
    <row r="851" ht="14.25" customHeight="1">
      <c r="A851" s="44"/>
      <c r="B851" s="44"/>
      <c r="C851" s="44"/>
      <c r="D851" s="78"/>
      <c r="E851" s="44"/>
      <c r="F851" s="44"/>
      <c r="G851" s="44"/>
      <c r="H851" s="44"/>
      <c r="I851" s="44"/>
      <c r="J851" s="44"/>
      <c r="K851" s="44"/>
      <c r="L851" s="44"/>
      <c r="M851" s="44"/>
      <c r="N851" s="78"/>
      <c r="O851" s="44"/>
      <c r="P851" s="407"/>
      <c r="Q851" s="78"/>
      <c r="R851" s="464"/>
      <c r="S851" s="465"/>
      <c r="T851" s="44"/>
      <c r="U851" s="44"/>
      <c r="V851" s="44"/>
      <c r="W851" s="44"/>
      <c r="X851" s="44"/>
      <c r="Y851" s="44"/>
      <c r="Z851" s="44"/>
      <c r="AA851" s="44"/>
      <c r="AB851" s="44"/>
      <c r="AC851" s="44"/>
      <c r="AD851" s="44"/>
      <c r="AE851" s="44"/>
      <c r="AF851" s="44"/>
      <c r="AG851" s="78"/>
      <c r="AH851" s="44"/>
      <c r="AI851" s="44"/>
      <c r="AJ851" s="44"/>
      <c r="AK851" s="44"/>
      <c r="AL851" s="44"/>
      <c r="AM851" s="78"/>
      <c r="AN851" s="44"/>
      <c r="AO851" s="44"/>
      <c r="AP851" s="44"/>
    </row>
    <row r="852" ht="14.25" customHeight="1">
      <c r="A852" s="44"/>
      <c r="B852" s="44"/>
      <c r="C852" s="44"/>
      <c r="D852" s="78"/>
      <c r="E852" s="44"/>
      <c r="F852" s="44"/>
      <c r="G852" s="44"/>
      <c r="H852" s="44"/>
      <c r="I852" s="44"/>
      <c r="J852" s="44"/>
      <c r="K852" s="44"/>
      <c r="L852" s="44"/>
      <c r="M852" s="44"/>
      <c r="N852" s="78"/>
      <c r="O852" s="44"/>
      <c r="P852" s="407"/>
      <c r="Q852" s="78"/>
      <c r="R852" s="464"/>
      <c r="S852" s="465"/>
      <c r="T852" s="44"/>
      <c r="U852" s="44"/>
      <c r="V852" s="44"/>
      <c r="W852" s="44"/>
      <c r="X852" s="44"/>
      <c r="Y852" s="44"/>
      <c r="Z852" s="44"/>
      <c r="AA852" s="44"/>
      <c r="AB852" s="44"/>
      <c r="AC852" s="44"/>
      <c r="AD852" s="44"/>
      <c r="AE852" s="44"/>
      <c r="AF852" s="44"/>
      <c r="AG852" s="78"/>
      <c r="AH852" s="44"/>
      <c r="AI852" s="44"/>
      <c r="AJ852" s="44"/>
      <c r="AK852" s="44"/>
      <c r="AL852" s="44"/>
      <c r="AM852" s="78"/>
      <c r="AN852" s="44"/>
      <c r="AO852" s="44"/>
      <c r="AP852" s="44"/>
    </row>
    <row r="853" ht="14.25" customHeight="1">
      <c r="A853" s="44"/>
      <c r="B853" s="44"/>
      <c r="C853" s="44"/>
      <c r="D853" s="78"/>
      <c r="E853" s="44"/>
      <c r="F853" s="44"/>
      <c r="G853" s="44"/>
      <c r="H853" s="44"/>
      <c r="I853" s="44"/>
      <c r="J853" s="44"/>
      <c r="K853" s="44"/>
      <c r="L853" s="44"/>
      <c r="M853" s="44"/>
      <c r="N853" s="78"/>
      <c r="O853" s="44"/>
      <c r="P853" s="407"/>
      <c r="Q853" s="78"/>
      <c r="R853" s="464"/>
      <c r="S853" s="465"/>
      <c r="T853" s="44"/>
      <c r="U853" s="44"/>
      <c r="V853" s="44"/>
      <c r="W853" s="44"/>
      <c r="X853" s="44"/>
      <c r="Y853" s="44"/>
      <c r="Z853" s="44"/>
      <c r="AA853" s="44"/>
      <c r="AB853" s="44"/>
      <c r="AC853" s="44"/>
      <c r="AD853" s="44"/>
      <c r="AE853" s="44"/>
      <c r="AF853" s="44"/>
      <c r="AG853" s="78"/>
      <c r="AH853" s="44"/>
      <c r="AI853" s="44"/>
      <c r="AJ853" s="44"/>
      <c r="AK853" s="44"/>
      <c r="AL853" s="44"/>
      <c r="AM853" s="78"/>
      <c r="AN853" s="44"/>
      <c r="AO853" s="44"/>
      <c r="AP853" s="44"/>
    </row>
    <row r="854" ht="14.25" customHeight="1">
      <c r="A854" s="44"/>
      <c r="B854" s="44"/>
      <c r="C854" s="44"/>
      <c r="D854" s="78"/>
      <c r="E854" s="44"/>
      <c r="F854" s="44"/>
      <c r="G854" s="44"/>
      <c r="H854" s="44"/>
      <c r="I854" s="44"/>
      <c r="J854" s="44"/>
      <c r="K854" s="44"/>
      <c r="L854" s="44"/>
      <c r="M854" s="44"/>
      <c r="N854" s="78"/>
      <c r="O854" s="44"/>
      <c r="P854" s="407"/>
      <c r="Q854" s="78"/>
      <c r="R854" s="464"/>
      <c r="S854" s="465"/>
      <c r="T854" s="44"/>
      <c r="U854" s="44"/>
      <c r="V854" s="44"/>
      <c r="W854" s="44"/>
      <c r="X854" s="44"/>
      <c r="Y854" s="44"/>
      <c r="Z854" s="44"/>
      <c r="AA854" s="44"/>
      <c r="AB854" s="44"/>
      <c r="AC854" s="44"/>
      <c r="AD854" s="44"/>
      <c r="AE854" s="44"/>
      <c r="AF854" s="44"/>
      <c r="AG854" s="78"/>
      <c r="AH854" s="44"/>
      <c r="AI854" s="44"/>
      <c r="AJ854" s="44"/>
      <c r="AK854" s="44"/>
      <c r="AL854" s="44"/>
      <c r="AM854" s="78"/>
      <c r="AN854" s="44"/>
      <c r="AO854" s="44"/>
      <c r="AP854" s="44"/>
    </row>
    <row r="855" ht="14.25" customHeight="1">
      <c r="A855" s="44"/>
      <c r="B855" s="44"/>
      <c r="C855" s="44"/>
      <c r="D855" s="78"/>
      <c r="E855" s="44"/>
      <c r="F855" s="44"/>
      <c r="G855" s="44"/>
      <c r="H855" s="44"/>
      <c r="I855" s="44"/>
      <c r="J855" s="44"/>
      <c r="K855" s="44"/>
      <c r="L855" s="44"/>
      <c r="M855" s="44"/>
      <c r="N855" s="78"/>
      <c r="O855" s="44"/>
      <c r="P855" s="407"/>
      <c r="Q855" s="78"/>
      <c r="R855" s="464"/>
      <c r="S855" s="465"/>
      <c r="T855" s="44"/>
      <c r="U855" s="44"/>
      <c r="V855" s="44"/>
      <c r="W855" s="44"/>
      <c r="X855" s="44"/>
      <c r="Y855" s="44"/>
      <c r="Z855" s="44"/>
      <c r="AA855" s="44"/>
      <c r="AB855" s="44"/>
      <c r="AC855" s="44"/>
      <c r="AD855" s="44"/>
      <c r="AE855" s="44"/>
      <c r="AF855" s="44"/>
      <c r="AG855" s="78"/>
      <c r="AH855" s="44"/>
      <c r="AI855" s="44"/>
      <c r="AJ855" s="44"/>
      <c r="AK855" s="44"/>
      <c r="AL855" s="44"/>
      <c r="AM855" s="78"/>
      <c r="AN855" s="44"/>
      <c r="AO855" s="44"/>
      <c r="AP855" s="44"/>
    </row>
    <row r="856" ht="14.25" customHeight="1">
      <c r="A856" s="44"/>
      <c r="B856" s="44"/>
      <c r="C856" s="44"/>
      <c r="D856" s="78"/>
      <c r="E856" s="44"/>
      <c r="F856" s="44"/>
      <c r="G856" s="44"/>
      <c r="H856" s="44"/>
      <c r="I856" s="44"/>
      <c r="J856" s="44"/>
      <c r="K856" s="44"/>
      <c r="L856" s="44"/>
      <c r="M856" s="44"/>
      <c r="N856" s="78"/>
      <c r="O856" s="44"/>
      <c r="P856" s="407"/>
      <c r="Q856" s="78"/>
      <c r="R856" s="464"/>
      <c r="S856" s="465"/>
      <c r="T856" s="44"/>
      <c r="U856" s="44"/>
      <c r="V856" s="44"/>
      <c r="W856" s="44"/>
      <c r="X856" s="44"/>
      <c r="Y856" s="44"/>
      <c r="Z856" s="44"/>
      <c r="AA856" s="44"/>
      <c r="AB856" s="44"/>
      <c r="AC856" s="44"/>
      <c r="AD856" s="44"/>
      <c r="AE856" s="44"/>
      <c r="AF856" s="44"/>
      <c r="AG856" s="78"/>
      <c r="AH856" s="44"/>
      <c r="AI856" s="44"/>
      <c r="AJ856" s="44"/>
      <c r="AK856" s="44"/>
      <c r="AL856" s="44"/>
      <c r="AM856" s="78"/>
      <c r="AN856" s="44"/>
      <c r="AO856" s="44"/>
      <c r="AP856" s="44"/>
    </row>
    <row r="857" ht="14.25" customHeight="1">
      <c r="A857" s="44"/>
      <c r="B857" s="44"/>
      <c r="C857" s="44"/>
      <c r="D857" s="78"/>
      <c r="E857" s="44"/>
      <c r="F857" s="44"/>
      <c r="G857" s="44"/>
      <c r="H857" s="44"/>
      <c r="I857" s="44"/>
      <c r="J857" s="44"/>
      <c r="K857" s="44"/>
      <c r="L857" s="44"/>
      <c r="M857" s="44"/>
      <c r="N857" s="78"/>
      <c r="O857" s="44"/>
      <c r="P857" s="407"/>
      <c r="Q857" s="78"/>
      <c r="R857" s="464"/>
      <c r="S857" s="465"/>
      <c r="T857" s="44"/>
      <c r="U857" s="44"/>
      <c r="V857" s="44"/>
      <c r="W857" s="44"/>
      <c r="X857" s="44"/>
      <c r="Y857" s="44"/>
      <c r="Z857" s="44"/>
      <c r="AA857" s="44"/>
      <c r="AB857" s="44"/>
      <c r="AC857" s="44"/>
      <c r="AD857" s="44"/>
      <c r="AE857" s="44"/>
      <c r="AF857" s="44"/>
      <c r="AG857" s="78"/>
      <c r="AH857" s="44"/>
      <c r="AI857" s="44"/>
      <c r="AJ857" s="44"/>
      <c r="AK857" s="44"/>
      <c r="AL857" s="44"/>
      <c r="AM857" s="78"/>
      <c r="AN857" s="44"/>
      <c r="AO857" s="44"/>
      <c r="AP857" s="44"/>
    </row>
    <row r="858" ht="14.25" customHeight="1">
      <c r="A858" s="44"/>
      <c r="B858" s="44"/>
      <c r="C858" s="44"/>
      <c r="D858" s="78"/>
      <c r="E858" s="44"/>
      <c r="F858" s="44"/>
      <c r="G858" s="44"/>
      <c r="H858" s="44"/>
      <c r="I858" s="44"/>
      <c r="J858" s="44"/>
      <c r="K858" s="44"/>
      <c r="L858" s="44"/>
      <c r="M858" s="44"/>
      <c r="N858" s="78"/>
      <c r="O858" s="44"/>
      <c r="P858" s="407"/>
      <c r="Q858" s="78"/>
      <c r="R858" s="464"/>
      <c r="S858" s="465"/>
      <c r="T858" s="44"/>
      <c r="U858" s="44"/>
      <c r="V858" s="44"/>
      <c r="W858" s="44"/>
      <c r="X858" s="44"/>
      <c r="Y858" s="44"/>
      <c r="Z858" s="44"/>
      <c r="AA858" s="44"/>
      <c r="AB858" s="44"/>
      <c r="AC858" s="44"/>
      <c r="AD858" s="44"/>
      <c r="AE858" s="44"/>
      <c r="AF858" s="44"/>
      <c r="AG858" s="78"/>
      <c r="AH858" s="44"/>
      <c r="AI858" s="44"/>
      <c r="AJ858" s="44"/>
      <c r="AK858" s="44"/>
      <c r="AL858" s="44"/>
      <c r="AM858" s="78"/>
      <c r="AN858" s="44"/>
      <c r="AO858" s="44"/>
      <c r="AP858" s="44"/>
    </row>
    <row r="859" ht="14.25" customHeight="1">
      <c r="A859" s="44"/>
      <c r="B859" s="44"/>
      <c r="C859" s="44"/>
      <c r="D859" s="78"/>
      <c r="E859" s="44"/>
      <c r="F859" s="44"/>
      <c r="G859" s="44"/>
      <c r="H859" s="44"/>
      <c r="I859" s="44"/>
      <c r="J859" s="44"/>
      <c r="K859" s="44"/>
      <c r="L859" s="44"/>
      <c r="M859" s="44"/>
      <c r="N859" s="78"/>
      <c r="O859" s="44"/>
      <c r="P859" s="407"/>
      <c r="Q859" s="78"/>
      <c r="R859" s="464"/>
      <c r="S859" s="465"/>
      <c r="T859" s="44"/>
      <c r="U859" s="44"/>
      <c r="V859" s="44"/>
      <c r="W859" s="44"/>
      <c r="X859" s="44"/>
      <c r="Y859" s="44"/>
      <c r="Z859" s="44"/>
      <c r="AA859" s="44"/>
      <c r="AB859" s="44"/>
      <c r="AC859" s="44"/>
      <c r="AD859" s="44"/>
      <c r="AE859" s="44"/>
      <c r="AF859" s="44"/>
      <c r="AG859" s="78"/>
      <c r="AH859" s="44"/>
      <c r="AI859" s="44"/>
      <c r="AJ859" s="44"/>
      <c r="AK859" s="44"/>
      <c r="AL859" s="44"/>
      <c r="AM859" s="78"/>
      <c r="AN859" s="44"/>
      <c r="AO859" s="44"/>
      <c r="AP859" s="44"/>
    </row>
    <row r="860" ht="14.25" customHeight="1">
      <c r="A860" s="44"/>
      <c r="B860" s="44"/>
      <c r="C860" s="44"/>
      <c r="D860" s="78"/>
      <c r="E860" s="44"/>
      <c r="F860" s="44"/>
      <c r="G860" s="44"/>
      <c r="H860" s="44"/>
      <c r="I860" s="44"/>
      <c r="J860" s="44"/>
      <c r="K860" s="44"/>
      <c r="L860" s="44"/>
      <c r="M860" s="44"/>
      <c r="N860" s="78"/>
      <c r="O860" s="44"/>
      <c r="P860" s="407"/>
      <c r="Q860" s="78"/>
      <c r="R860" s="464"/>
      <c r="S860" s="465"/>
      <c r="T860" s="44"/>
      <c r="U860" s="44"/>
      <c r="V860" s="44"/>
      <c r="W860" s="44"/>
      <c r="X860" s="44"/>
      <c r="Y860" s="44"/>
      <c r="Z860" s="44"/>
      <c r="AA860" s="44"/>
      <c r="AB860" s="44"/>
      <c r="AC860" s="44"/>
      <c r="AD860" s="44"/>
      <c r="AE860" s="44"/>
      <c r="AF860" s="44"/>
      <c r="AG860" s="78"/>
      <c r="AH860" s="44"/>
      <c r="AI860" s="44"/>
      <c r="AJ860" s="44"/>
      <c r="AK860" s="44"/>
      <c r="AL860" s="44"/>
      <c r="AM860" s="78"/>
      <c r="AN860" s="44"/>
      <c r="AO860" s="44"/>
      <c r="AP860" s="44"/>
    </row>
    <row r="861" ht="14.25" customHeight="1">
      <c r="A861" s="44"/>
      <c r="B861" s="44"/>
      <c r="C861" s="44"/>
      <c r="D861" s="78"/>
      <c r="E861" s="44"/>
      <c r="F861" s="44"/>
      <c r="G861" s="44"/>
      <c r="H861" s="44"/>
      <c r="I861" s="44"/>
      <c r="J861" s="44"/>
      <c r="K861" s="44"/>
      <c r="L861" s="44"/>
      <c r="M861" s="44"/>
      <c r="N861" s="78"/>
      <c r="O861" s="44"/>
      <c r="P861" s="407"/>
      <c r="Q861" s="78"/>
      <c r="R861" s="464"/>
      <c r="S861" s="465"/>
      <c r="T861" s="44"/>
      <c r="U861" s="44"/>
      <c r="V861" s="44"/>
      <c r="W861" s="44"/>
      <c r="X861" s="44"/>
      <c r="Y861" s="44"/>
      <c r="Z861" s="44"/>
      <c r="AA861" s="44"/>
      <c r="AB861" s="44"/>
      <c r="AC861" s="44"/>
      <c r="AD861" s="44"/>
      <c r="AE861" s="44"/>
      <c r="AF861" s="44"/>
      <c r="AG861" s="78"/>
      <c r="AH861" s="44"/>
      <c r="AI861" s="44"/>
      <c r="AJ861" s="44"/>
      <c r="AK861" s="44"/>
      <c r="AL861" s="44"/>
      <c r="AM861" s="78"/>
      <c r="AN861" s="44"/>
      <c r="AO861" s="44"/>
      <c r="AP861" s="44"/>
    </row>
    <row r="862" ht="14.25" customHeight="1">
      <c r="A862" s="44"/>
      <c r="B862" s="44"/>
      <c r="C862" s="44"/>
      <c r="D862" s="78"/>
      <c r="E862" s="44"/>
      <c r="F862" s="44"/>
      <c r="G862" s="44"/>
      <c r="H862" s="44"/>
      <c r="I862" s="44"/>
      <c r="J862" s="44"/>
      <c r="K862" s="44"/>
      <c r="L862" s="44"/>
      <c r="M862" s="44"/>
      <c r="N862" s="78"/>
      <c r="O862" s="44"/>
      <c r="P862" s="407"/>
      <c r="Q862" s="78"/>
      <c r="R862" s="464"/>
      <c r="S862" s="465"/>
      <c r="T862" s="44"/>
      <c r="U862" s="44"/>
      <c r="V862" s="44"/>
      <c r="W862" s="44"/>
      <c r="X862" s="44"/>
      <c r="Y862" s="44"/>
      <c r="Z862" s="44"/>
      <c r="AA862" s="44"/>
      <c r="AB862" s="44"/>
      <c r="AC862" s="44"/>
      <c r="AD862" s="44"/>
      <c r="AE862" s="44"/>
      <c r="AF862" s="44"/>
      <c r="AG862" s="78"/>
      <c r="AH862" s="44"/>
      <c r="AI862" s="44"/>
      <c r="AJ862" s="44"/>
      <c r="AK862" s="44"/>
      <c r="AL862" s="44"/>
      <c r="AM862" s="78"/>
      <c r="AN862" s="44"/>
      <c r="AO862" s="44"/>
      <c r="AP862" s="44"/>
    </row>
    <row r="863" ht="14.25" customHeight="1">
      <c r="A863" s="44"/>
      <c r="B863" s="44"/>
      <c r="C863" s="44"/>
      <c r="D863" s="78"/>
      <c r="E863" s="44"/>
      <c r="F863" s="44"/>
      <c r="G863" s="44"/>
      <c r="H863" s="44"/>
      <c r="I863" s="44"/>
      <c r="J863" s="44"/>
      <c r="K863" s="44"/>
      <c r="L863" s="44"/>
      <c r="M863" s="44"/>
      <c r="N863" s="78"/>
      <c r="O863" s="44"/>
      <c r="P863" s="407"/>
      <c r="Q863" s="78"/>
      <c r="R863" s="464"/>
      <c r="S863" s="465"/>
      <c r="T863" s="44"/>
      <c r="U863" s="44"/>
      <c r="V863" s="44"/>
      <c r="W863" s="44"/>
      <c r="X863" s="44"/>
      <c r="Y863" s="44"/>
      <c r="Z863" s="44"/>
      <c r="AA863" s="44"/>
      <c r="AB863" s="44"/>
      <c r="AC863" s="44"/>
      <c r="AD863" s="44"/>
      <c r="AE863" s="44"/>
      <c r="AF863" s="44"/>
      <c r="AG863" s="78"/>
      <c r="AH863" s="44"/>
      <c r="AI863" s="44"/>
      <c r="AJ863" s="44"/>
      <c r="AK863" s="44"/>
      <c r="AL863" s="44"/>
      <c r="AM863" s="78"/>
      <c r="AN863" s="44"/>
      <c r="AO863" s="44"/>
      <c r="AP863" s="44"/>
    </row>
    <row r="864" ht="14.25" customHeight="1">
      <c r="A864" s="44"/>
      <c r="B864" s="44"/>
      <c r="C864" s="44"/>
      <c r="D864" s="78"/>
      <c r="E864" s="44"/>
      <c r="F864" s="44"/>
      <c r="G864" s="44"/>
      <c r="H864" s="44"/>
      <c r="I864" s="44"/>
      <c r="J864" s="44"/>
      <c r="K864" s="44"/>
      <c r="L864" s="44"/>
      <c r="M864" s="44"/>
      <c r="N864" s="78"/>
      <c r="O864" s="44"/>
      <c r="P864" s="407"/>
      <c r="Q864" s="78"/>
      <c r="R864" s="464"/>
      <c r="S864" s="465"/>
      <c r="T864" s="44"/>
      <c r="U864" s="44"/>
      <c r="V864" s="44"/>
      <c r="W864" s="44"/>
      <c r="X864" s="44"/>
      <c r="Y864" s="44"/>
      <c r="Z864" s="44"/>
      <c r="AA864" s="44"/>
      <c r="AB864" s="44"/>
      <c r="AC864" s="44"/>
      <c r="AD864" s="44"/>
      <c r="AE864" s="44"/>
      <c r="AF864" s="44"/>
      <c r="AG864" s="78"/>
      <c r="AH864" s="44"/>
      <c r="AI864" s="44"/>
      <c r="AJ864" s="44"/>
      <c r="AK864" s="44"/>
      <c r="AL864" s="44"/>
      <c r="AM864" s="78"/>
      <c r="AN864" s="44"/>
      <c r="AO864" s="44"/>
      <c r="AP864" s="44"/>
    </row>
    <row r="865" ht="14.25" customHeight="1">
      <c r="A865" s="44"/>
      <c r="B865" s="44"/>
      <c r="C865" s="44"/>
      <c r="D865" s="78"/>
      <c r="E865" s="44"/>
      <c r="F865" s="44"/>
      <c r="G865" s="44"/>
      <c r="H865" s="44"/>
      <c r="I865" s="44"/>
      <c r="J865" s="44"/>
      <c r="K865" s="44"/>
      <c r="L865" s="44"/>
      <c r="M865" s="44"/>
      <c r="N865" s="78"/>
      <c r="O865" s="44"/>
      <c r="P865" s="407"/>
      <c r="Q865" s="78"/>
      <c r="R865" s="464"/>
      <c r="S865" s="465"/>
      <c r="T865" s="44"/>
      <c r="U865" s="44"/>
      <c r="V865" s="44"/>
      <c r="W865" s="44"/>
      <c r="X865" s="44"/>
      <c r="Y865" s="44"/>
      <c r="Z865" s="44"/>
      <c r="AA865" s="44"/>
      <c r="AB865" s="44"/>
      <c r="AC865" s="44"/>
      <c r="AD865" s="44"/>
      <c r="AE865" s="44"/>
      <c r="AF865" s="44"/>
      <c r="AG865" s="78"/>
      <c r="AH865" s="44"/>
      <c r="AI865" s="44"/>
      <c r="AJ865" s="44"/>
      <c r="AK865" s="44"/>
      <c r="AL865" s="44"/>
      <c r="AM865" s="78"/>
      <c r="AN865" s="44"/>
      <c r="AO865" s="44"/>
      <c r="AP865" s="44"/>
    </row>
    <row r="866" ht="14.25" customHeight="1">
      <c r="A866" s="44"/>
      <c r="B866" s="44"/>
      <c r="C866" s="44"/>
      <c r="D866" s="78"/>
      <c r="E866" s="44"/>
      <c r="F866" s="44"/>
      <c r="G866" s="44"/>
      <c r="H866" s="44"/>
      <c r="I866" s="44"/>
      <c r="J866" s="44"/>
      <c r="K866" s="44"/>
      <c r="L866" s="44"/>
      <c r="M866" s="44"/>
      <c r="N866" s="78"/>
      <c r="O866" s="44"/>
      <c r="P866" s="407"/>
      <c r="Q866" s="78"/>
      <c r="R866" s="464"/>
      <c r="S866" s="465"/>
      <c r="T866" s="44"/>
      <c r="U866" s="44"/>
      <c r="V866" s="44"/>
      <c r="W866" s="44"/>
      <c r="X866" s="44"/>
      <c r="Y866" s="44"/>
      <c r="Z866" s="44"/>
      <c r="AA866" s="44"/>
      <c r="AB866" s="44"/>
      <c r="AC866" s="44"/>
      <c r="AD866" s="44"/>
      <c r="AE866" s="44"/>
      <c r="AF866" s="44"/>
      <c r="AG866" s="78"/>
      <c r="AH866" s="44"/>
      <c r="AI866" s="44"/>
      <c r="AJ866" s="44"/>
      <c r="AK866" s="44"/>
      <c r="AL866" s="44"/>
      <c r="AM866" s="78"/>
      <c r="AN866" s="44"/>
      <c r="AO866" s="44"/>
      <c r="AP866" s="44"/>
    </row>
    <row r="867" ht="14.25" customHeight="1">
      <c r="A867" s="44"/>
      <c r="B867" s="44"/>
      <c r="C867" s="44"/>
      <c r="D867" s="78"/>
      <c r="E867" s="44"/>
      <c r="F867" s="44"/>
      <c r="G867" s="44"/>
      <c r="H867" s="44"/>
      <c r="I867" s="44"/>
      <c r="J867" s="44"/>
      <c r="K867" s="44"/>
      <c r="L867" s="44"/>
      <c r="M867" s="44"/>
      <c r="N867" s="78"/>
      <c r="O867" s="44"/>
      <c r="P867" s="407"/>
      <c r="Q867" s="78"/>
      <c r="R867" s="464"/>
      <c r="S867" s="465"/>
      <c r="T867" s="44"/>
      <c r="U867" s="44"/>
      <c r="V867" s="44"/>
      <c r="W867" s="44"/>
      <c r="X867" s="44"/>
      <c r="Y867" s="44"/>
      <c r="Z867" s="44"/>
      <c r="AA867" s="44"/>
      <c r="AB867" s="44"/>
      <c r="AC867" s="44"/>
      <c r="AD867" s="44"/>
      <c r="AE867" s="44"/>
      <c r="AF867" s="44"/>
      <c r="AG867" s="78"/>
      <c r="AH867" s="44"/>
      <c r="AI867" s="44"/>
      <c r="AJ867" s="44"/>
      <c r="AK867" s="44"/>
      <c r="AL867" s="44"/>
      <c r="AM867" s="78"/>
      <c r="AN867" s="44"/>
      <c r="AO867" s="44"/>
      <c r="AP867" s="44"/>
    </row>
    <row r="868" ht="14.25" customHeight="1">
      <c r="A868" s="44"/>
      <c r="B868" s="44"/>
      <c r="C868" s="44"/>
      <c r="D868" s="78"/>
      <c r="E868" s="44"/>
      <c r="F868" s="44"/>
      <c r="G868" s="44"/>
      <c r="H868" s="44"/>
      <c r="I868" s="44"/>
      <c r="J868" s="44"/>
      <c r="K868" s="44"/>
      <c r="L868" s="44"/>
      <c r="M868" s="44"/>
      <c r="N868" s="78"/>
      <c r="O868" s="44"/>
      <c r="P868" s="407"/>
      <c r="Q868" s="78"/>
      <c r="R868" s="464"/>
      <c r="S868" s="465"/>
      <c r="T868" s="44"/>
      <c r="U868" s="44"/>
      <c r="V868" s="44"/>
      <c r="W868" s="44"/>
      <c r="X868" s="44"/>
      <c r="Y868" s="44"/>
      <c r="Z868" s="44"/>
      <c r="AA868" s="44"/>
      <c r="AB868" s="44"/>
      <c r="AC868" s="44"/>
      <c r="AD868" s="44"/>
      <c r="AE868" s="44"/>
      <c r="AF868" s="44"/>
      <c r="AG868" s="78"/>
      <c r="AH868" s="44"/>
      <c r="AI868" s="44"/>
      <c r="AJ868" s="44"/>
      <c r="AK868" s="44"/>
      <c r="AL868" s="44"/>
      <c r="AM868" s="78"/>
      <c r="AN868" s="44"/>
      <c r="AO868" s="44"/>
      <c r="AP868" s="44"/>
    </row>
    <row r="869" ht="14.25" customHeight="1">
      <c r="A869" s="44"/>
      <c r="B869" s="44"/>
      <c r="C869" s="44"/>
      <c r="D869" s="78"/>
      <c r="E869" s="44"/>
      <c r="F869" s="44"/>
      <c r="G869" s="44"/>
      <c r="H869" s="44"/>
      <c r="I869" s="44"/>
      <c r="J869" s="44"/>
      <c r="K869" s="44"/>
      <c r="L869" s="44"/>
      <c r="M869" s="44"/>
      <c r="N869" s="78"/>
      <c r="O869" s="44"/>
      <c r="P869" s="407"/>
      <c r="Q869" s="78"/>
      <c r="R869" s="464"/>
      <c r="S869" s="465"/>
      <c r="T869" s="44"/>
      <c r="U869" s="44"/>
      <c r="V869" s="44"/>
      <c r="W869" s="44"/>
      <c r="X869" s="44"/>
      <c r="Y869" s="44"/>
      <c r="Z869" s="44"/>
      <c r="AA869" s="44"/>
      <c r="AB869" s="44"/>
      <c r="AC869" s="44"/>
      <c r="AD869" s="44"/>
      <c r="AE869" s="44"/>
      <c r="AF869" s="44"/>
      <c r="AG869" s="78"/>
      <c r="AH869" s="44"/>
      <c r="AI869" s="44"/>
      <c r="AJ869" s="44"/>
      <c r="AK869" s="44"/>
      <c r="AL869" s="44"/>
      <c r="AM869" s="78"/>
      <c r="AN869" s="44"/>
      <c r="AO869" s="44"/>
      <c r="AP869" s="44"/>
    </row>
    <row r="870" ht="14.25" customHeight="1">
      <c r="A870" s="44"/>
      <c r="B870" s="44"/>
      <c r="C870" s="44"/>
      <c r="D870" s="78"/>
      <c r="E870" s="44"/>
      <c r="F870" s="44"/>
      <c r="G870" s="44"/>
      <c r="H870" s="44"/>
      <c r="I870" s="44"/>
      <c r="J870" s="44"/>
      <c r="K870" s="44"/>
      <c r="L870" s="44"/>
      <c r="M870" s="44"/>
      <c r="N870" s="78"/>
      <c r="O870" s="44"/>
      <c r="P870" s="407"/>
      <c r="Q870" s="78"/>
      <c r="R870" s="464"/>
      <c r="S870" s="465"/>
      <c r="T870" s="44"/>
      <c r="U870" s="44"/>
      <c r="V870" s="44"/>
      <c r="W870" s="44"/>
      <c r="X870" s="44"/>
      <c r="Y870" s="44"/>
      <c r="Z870" s="44"/>
      <c r="AA870" s="44"/>
      <c r="AB870" s="44"/>
      <c r="AC870" s="44"/>
      <c r="AD870" s="44"/>
      <c r="AE870" s="44"/>
      <c r="AF870" s="44"/>
      <c r="AG870" s="78"/>
      <c r="AH870" s="44"/>
      <c r="AI870" s="44"/>
      <c r="AJ870" s="44"/>
      <c r="AK870" s="44"/>
      <c r="AL870" s="44"/>
      <c r="AM870" s="78"/>
      <c r="AN870" s="44"/>
      <c r="AO870" s="44"/>
      <c r="AP870" s="44"/>
    </row>
    <row r="871" ht="14.25" customHeight="1">
      <c r="A871" s="44"/>
      <c r="B871" s="44"/>
      <c r="C871" s="44"/>
      <c r="D871" s="78"/>
      <c r="E871" s="44"/>
      <c r="F871" s="44"/>
      <c r="G871" s="44"/>
      <c r="H871" s="44"/>
      <c r="I871" s="44"/>
      <c r="J871" s="44"/>
      <c r="K871" s="44"/>
      <c r="L871" s="44"/>
      <c r="M871" s="44"/>
      <c r="N871" s="78"/>
      <c r="O871" s="44"/>
      <c r="P871" s="407"/>
      <c r="Q871" s="78"/>
      <c r="R871" s="464"/>
      <c r="S871" s="465"/>
      <c r="T871" s="44"/>
      <c r="U871" s="44"/>
      <c r="V871" s="44"/>
      <c r="W871" s="44"/>
      <c r="X871" s="44"/>
      <c r="Y871" s="44"/>
      <c r="Z871" s="44"/>
      <c r="AA871" s="44"/>
      <c r="AB871" s="44"/>
      <c r="AC871" s="44"/>
      <c r="AD871" s="44"/>
      <c r="AE871" s="44"/>
      <c r="AF871" s="44"/>
      <c r="AG871" s="78"/>
      <c r="AH871" s="44"/>
      <c r="AI871" s="44"/>
      <c r="AJ871" s="44"/>
      <c r="AK871" s="44"/>
      <c r="AL871" s="44"/>
      <c r="AM871" s="78"/>
      <c r="AN871" s="44"/>
      <c r="AO871" s="44"/>
      <c r="AP871" s="44"/>
    </row>
    <row r="872" ht="14.25" customHeight="1">
      <c r="A872" s="44"/>
      <c r="B872" s="44"/>
      <c r="C872" s="44"/>
      <c r="D872" s="78"/>
      <c r="E872" s="44"/>
      <c r="F872" s="44"/>
      <c r="G872" s="44"/>
      <c r="H872" s="44"/>
      <c r="I872" s="44"/>
      <c r="J872" s="44"/>
      <c r="K872" s="44"/>
      <c r="L872" s="44"/>
      <c r="M872" s="44"/>
      <c r="N872" s="78"/>
      <c r="O872" s="44"/>
      <c r="P872" s="407"/>
      <c r="Q872" s="78"/>
      <c r="R872" s="464"/>
      <c r="S872" s="465"/>
      <c r="T872" s="44"/>
      <c r="U872" s="44"/>
      <c r="V872" s="44"/>
      <c r="W872" s="44"/>
      <c r="X872" s="44"/>
      <c r="Y872" s="44"/>
      <c r="Z872" s="44"/>
      <c r="AA872" s="44"/>
      <c r="AB872" s="44"/>
      <c r="AC872" s="44"/>
      <c r="AD872" s="44"/>
      <c r="AE872" s="44"/>
      <c r="AF872" s="44"/>
      <c r="AG872" s="78"/>
      <c r="AH872" s="44"/>
      <c r="AI872" s="44"/>
      <c r="AJ872" s="44"/>
      <c r="AK872" s="44"/>
      <c r="AL872" s="44"/>
      <c r="AM872" s="78"/>
      <c r="AN872" s="44"/>
      <c r="AO872" s="44"/>
      <c r="AP872" s="44"/>
    </row>
    <row r="873" ht="14.25" customHeight="1">
      <c r="A873" s="44"/>
      <c r="B873" s="44"/>
      <c r="C873" s="44"/>
      <c r="D873" s="78"/>
      <c r="E873" s="44"/>
      <c r="F873" s="44"/>
      <c r="G873" s="44"/>
      <c r="H873" s="44"/>
      <c r="I873" s="44"/>
      <c r="J873" s="44"/>
      <c r="K873" s="44"/>
      <c r="L873" s="44"/>
      <c r="M873" s="44"/>
      <c r="N873" s="78"/>
      <c r="O873" s="44"/>
      <c r="P873" s="407"/>
      <c r="Q873" s="78"/>
      <c r="R873" s="464"/>
      <c r="S873" s="465"/>
      <c r="T873" s="44"/>
      <c r="U873" s="44"/>
      <c r="V873" s="44"/>
      <c r="W873" s="44"/>
      <c r="X873" s="44"/>
      <c r="Y873" s="44"/>
      <c r="Z873" s="44"/>
      <c r="AA873" s="44"/>
      <c r="AB873" s="44"/>
      <c r="AC873" s="44"/>
      <c r="AD873" s="44"/>
      <c r="AE873" s="44"/>
      <c r="AF873" s="44"/>
      <c r="AG873" s="78"/>
      <c r="AH873" s="44"/>
      <c r="AI873" s="44"/>
      <c r="AJ873" s="44"/>
      <c r="AK873" s="44"/>
      <c r="AL873" s="44"/>
      <c r="AM873" s="78"/>
      <c r="AN873" s="44"/>
      <c r="AO873" s="44"/>
      <c r="AP873" s="44"/>
    </row>
    <row r="874" ht="14.25" customHeight="1">
      <c r="A874" s="44"/>
      <c r="B874" s="44"/>
      <c r="C874" s="44"/>
      <c r="D874" s="78"/>
      <c r="E874" s="44"/>
      <c r="F874" s="44"/>
      <c r="G874" s="44"/>
      <c r="H874" s="44"/>
      <c r="I874" s="44"/>
      <c r="J874" s="44"/>
      <c r="K874" s="44"/>
      <c r="L874" s="44"/>
      <c r="M874" s="44"/>
      <c r="N874" s="78"/>
      <c r="O874" s="44"/>
      <c r="P874" s="407"/>
      <c r="Q874" s="78"/>
      <c r="R874" s="464"/>
      <c r="S874" s="465"/>
      <c r="T874" s="44"/>
      <c r="U874" s="44"/>
      <c r="V874" s="44"/>
      <c r="W874" s="44"/>
      <c r="X874" s="44"/>
      <c r="Y874" s="44"/>
      <c r="Z874" s="44"/>
      <c r="AA874" s="44"/>
      <c r="AB874" s="44"/>
      <c r="AC874" s="44"/>
      <c r="AD874" s="44"/>
      <c r="AE874" s="44"/>
      <c r="AF874" s="44"/>
      <c r="AG874" s="78"/>
      <c r="AH874" s="44"/>
      <c r="AI874" s="44"/>
      <c r="AJ874" s="44"/>
      <c r="AK874" s="44"/>
      <c r="AL874" s="44"/>
      <c r="AM874" s="78"/>
      <c r="AN874" s="44"/>
      <c r="AO874" s="44"/>
      <c r="AP874" s="44"/>
    </row>
    <row r="875" ht="14.25" customHeight="1">
      <c r="A875" s="44"/>
      <c r="B875" s="44"/>
      <c r="C875" s="44"/>
      <c r="D875" s="78"/>
      <c r="E875" s="44"/>
      <c r="F875" s="44"/>
      <c r="G875" s="44"/>
      <c r="H875" s="44"/>
      <c r="I875" s="44"/>
      <c r="J875" s="44"/>
      <c r="K875" s="44"/>
      <c r="L875" s="44"/>
      <c r="M875" s="44"/>
      <c r="N875" s="78"/>
      <c r="O875" s="44"/>
      <c r="P875" s="407"/>
      <c r="Q875" s="78"/>
      <c r="R875" s="464"/>
      <c r="S875" s="465"/>
      <c r="T875" s="44"/>
      <c r="U875" s="44"/>
      <c r="V875" s="44"/>
      <c r="W875" s="44"/>
      <c r="X875" s="44"/>
      <c r="Y875" s="44"/>
      <c r="Z875" s="44"/>
      <c r="AA875" s="44"/>
      <c r="AB875" s="44"/>
      <c r="AC875" s="44"/>
      <c r="AD875" s="44"/>
      <c r="AE875" s="44"/>
      <c r="AF875" s="44"/>
      <c r="AG875" s="78"/>
      <c r="AH875" s="44"/>
      <c r="AI875" s="44"/>
      <c r="AJ875" s="44"/>
      <c r="AK875" s="44"/>
      <c r="AL875" s="44"/>
      <c r="AM875" s="78"/>
      <c r="AN875" s="44"/>
      <c r="AO875" s="44"/>
      <c r="AP875" s="44"/>
    </row>
    <row r="876" ht="14.25" customHeight="1">
      <c r="A876" s="44"/>
      <c r="B876" s="44"/>
      <c r="C876" s="44"/>
      <c r="D876" s="78"/>
      <c r="E876" s="44"/>
      <c r="F876" s="44"/>
      <c r="G876" s="44"/>
      <c r="H876" s="44"/>
      <c r="I876" s="44"/>
      <c r="J876" s="44"/>
      <c r="K876" s="44"/>
      <c r="L876" s="44"/>
      <c r="M876" s="44"/>
      <c r="N876" s="78"/>
      <c r="O876" s="44"/>
      <c r="P876" s="407"/>
      <c r="Q876" s="78"/>
      <c r="R876" s="464"/>
      <c r="S876" s="465"/>
      <c r="T876" s="44"/>
      <c r="U876" s="44"/>
      <c r="V876" s="44"/>
      <c r="W876" s="44"/>
      <c r="X876" s="44"/>
      <c r="Y876" s="44"/>
      <c r="Z876" s="44"/>
      <c r="AA876" s="44"/>
      <c r="AB876" s="44"/>
      <c r="AC876" s="44"/>
      <c r="AD876" s="44"/>
      <c r="AE876" s="44"/>
      <c r="AF876" s="44"/>
      <c r="AG876" s="78"/>
      <c r="AH876" s="44"/>
      <c r="AI876" s="44"/>
      <c r="AJ876" s="44"/>
      <c r="AK876" s="44"/>
      <c r="AL876" s="44"/>
      <c r="AM876" s="78"/>
      <c r="AN876" s="44"/>
      <c r="AO876" s="44"/>
      <c r="AP876" s="44"/>
    </row>
    <row r="877" ht="14.25" customHeight="1">
      <c r="A877" s="44"/>
      <c r="B877" s="44"/>
      <c r="C877" s="44"/>
      <c r="D877" s="78"/>
      <c r="E877" s="44"/>
      <c r="F877" s="44"/>
      <c r="G877" s="44"/>
      <c r="H877" s="44"/>
      <c r="I877" s="44"/>
      <c r="J877" s="44"/>
      <c r="K877" s="44"/>
      <c r="L877" s="44"/>
      <c r="M877" s="44"/>
      <c r="N877" s="78"/>
      <c r="O877" s="44"/>
      <c r="P877" s="407"/>
      <c r="Q877" s="78"/>
      <c r="R877" s="464"/>
      <c r="S877" s="465"/>
      <c r="T877" s="44"/>
      <c r="U877" s="44"/>
      <c r="V877" s="44"/>
      <c r="W877" s="44"/>
      <c r="X877" s="44"/>
      <c r="Y877" s="44"/>
      <c r="Z877" s="44"/>
      <c r="AA877" s="44"/>
      <c r="AB877" s="44"/>
      <c r="AC877" s="44"/>
      <c r="AD877" s="44"/>
      <c r="AE877" s="44"/>
      <c r="AF877" s="44"/>
      <c r="AG877" s="78"/>
      <c r="AH877" s="44"/>
      <c r="AI877" s="44"/>
      <c r="AJ877" s="44"/>
      <c r="AK877" s="44"/>
      <c r="AL877" s="44"/>
      <c r="AM877" s="78"/>
      <c r="AN877" s="44"/>
      <c r="AO877" s="44"/>
      <c r="AP877" s="44"/>
    </row>
    <row r="878" ht="14.25" customHeight="1">
      <c r="A878" s="44"/>
      <c r="B878" s="44"/>
      <c r="C878" s="44"/>
      <c r="D878" s="78"/>
      <c r="E878" s="44"/>
      <c r="F878" s="44"/>
      <c r="G878" s="44"/>
      <c r="H878" s="44"/>
      <c r="I878" s="44"/>
      <c r="J878" s="44"/>
      <c r="K878" s="44"/>
      <c r="L878" s="44"/>
      <c r="M878" s="44"/>
      <c r="N878" s="78"/>
      <c r="O878" s="44"/>
      <c r="P878" s="407"/>
      <c r="Q878" s="78"/>
      <c r="R878" s="464"/>
      <c r="S878" s="465"/>
      <c r="T878" s="44"/>
      <c r="U878" s="44"/>
      <c r="V878" s="44"/>
      <c r="W878" s="44"/>
      <c r="X878" s="44"/>
      <c r="Y878" s="44"/>
      <c r="Z878" s="44"/>
      <c r="AA878" s="44"/>
      <c r="AB878" s="44"/>
      <c r="AC878" s="44"/>
      <c r="AD878" s="44"/>
      <c r="AE878" s="44"/>
      <c r="AF878" s="44"/>
      <c r="AG878" s="78"/>
      <c r="AH878" s="44"/>
      <c r="AI878" s="44"/>
      <c r="AJ878" s="44"/>
      <c r="AK878" s="44"/>
      <c r="AL878" s="44"/>
      <c r="AM878" s="78"/>
      <c r="AN878" s="44"/>
      <c r="AO878" s="44"/>
      <c r="AP878" s="44"/>
    </row>
    <row r="879" ht="14.25" customHeight="1">
      <c r="A879" s="44"/>
      <c r="B879" s="44"/>
      <c r="C879" s="44"/>
      <c r="D879" s="78"/>
      <c r="E879" s="44"/>
      <c r="F879" s="44"/>
      <c r="G879" s="44"/>
      <c r="H879" s="44"/>
      <c r="I879" s="44"/>
      <c r="J879" s="44"/>
      <c r="K879" s="44"/>
      <c r="L879" s="44"/>
      <c r="M879" s="44"/>
      <c r="N879" s="78"/>
      <c r="O879" s="44"/>
      <c r="P879" s="407"/>
      <c r="Q879" s="78"/>
      <c r="R879" s="464"/>
      <c r="S879" s="465"/>
      <c r="T879" s="44"/>
      <c r="U879" s="44"/>
      <c r="V879" s="44"/>
      <c r="W879" s="44"/>
      <c r="X879" s="44"/>
      <c r="Y879" s="44"/>
      <c r="Z879" s="44"/>
      <c r="AA879" s="44"/>
      <c r="AB879" s="44"/>
      <c r="AC879" s="44"/>
      <c r="AD879" s="44"/>
      <c r="AE879" s="44"/>
      <c r="AF879" s="44"/>
      <c r="AG879" s="78"/>
      <c r="AH879" s="44"/>
      <c r="AI879" s="44"/>
      <c r="AJ879" s="44"/>
      <c r="AK879" s="44"/>
      <c r="AL879" s="44"/>
      <c r="AM879" s="78"/>
      <c r="AN879" s="44"/>
      <c r="AO879" s="44"/>
      <c r="AP879" s="44"/>
    </row>
    <row r="880" ht="14.25" customHeight="1">
      <c r="A880" s="44"/>
      <c r="B880" s="44"/>
      <c r="C880" s="44"/>
      <c r="D880" s="78"/>
      <c r="E880" s="44"/>
      <c r="F880" s="44"/>
      <c r="G880" s="44"/>
      <c r="H880" s="44"/>
      <c r="I880" s="44"/>
      <c r="J880" s="44"/>
      <c r="K880" s="44"/>
      <c r="L880" s="44"/>
      <c r="M880" s="44"/>
      <c r="N880" s="78"/>
      <c r="O880" s="44"/>
      <c r="P880" s="407"/>
      <c r="Q880" s="78"/>
      <c r="R880" s="464"/>
      <c r="S880" s="465"/>
      <c r="T880" s="44"/>
      <c r="U880" s="44"/>
      <c r="V880" s="44"/>
      <c r="W880" s="44"/>
      <c r="X880" s="44"/>
      <c r="Y880" s="44"/>
      <c r="Z880" s="44"/>
      <c r="AA880" s="44"/>
      <c r="AB880" s="44"/>
      <c r="AC880" s="44"/>
      <c r="AD880" s="44"/>
      <c r="AE880" s="44"/>
      <c r="AF880" s="44"/>
      <c r="AG880" s="78"/>
      <c r="AH880" s="44"/>
      <c r="AI880" s="44"/>
      <c r="AJ880" s="44"/>
      <c r="AK880" s="44"/>
      <c r="AL880" s="44"/>
      <c r="AM880" s="78"/>
      <c r="AN880" s="44"/>
      <c r="AO880" s="44"/>
      <c r="AP880" s="44"/>
    </row>
    <row r="881" ht="14.25" customHeight="1">
      <c r="A881" s="44"/>
      <c r="B881" s="44"/>
      <c r="C881" s="44"/>
      <c r="D881" s="78"/>
      <c r="E881" s="44"/>
      <c r="F881" s="44"/>
      <c r="G881" s="44"/>
      <c r="H881" s="44"/>
      <c r="I881" s="44"/>
      <c r="J881" s="44"/>
      <c r="K881" s="44"/>
      <c r="L881" s="44"/>
      <c r="M881" s="44"/>
      <c r="N881" s="78"/>
      <c r="O881" s="44"/>
      <c r="P881" s="407"/>
      <c r="Q881" s="78"/>
      <c r="R881" s="464"/>
      <c r="S881" s="465"/>
      <c r="T881" s="44"/>
      <c r="U881" s="44"/>
      <c r="V881" s="44"/>
      <c r="W881" s="44"/>
      <c r="X881" s="44"/>
      <c r="Y881" s="44"/>
      <c r="Z881" s="44"/>
      <c r="AA881" s="44"/>
      <c r="AB881" s="44"/>
      <c r="AC881" s="44"/>
      <c r="AD881" s="44"/>
      <c r="AE881" s="44"/>
      <c r="AF881" s="44"/>
      <c r="AG881" s="78"/>
      <c r="AH881" s="44"/>
      <c r="AI881" s="44"/>
      <c r="AJ881" s="44"/>
      <c r="AK881" s="44"/>
      <c r="AL881" s="44"/>
      <c r="AM881" s="78"/>
      <c r="AN881" s="44"/>
      <c r="AO881" s="44"/>
      <c r="AP881" s="44"/>
    </row>
    <row r="882" ht="14.25" customHeight="1">
      <c r="A882" s="44"/>
      <c r="B882" s="44"/>
      <c r="C882" s="44"/>
      <c r="D882" s="78"/>
      <c r="E882" s="44"/>
      <c r="F882" s="44"/>
      <c r="G882" s="44"/>
      <c r="H882" s="44"/>
      <c r="I882" s="44"/>
      <c r="J882" s="44"/>
      <c r="K882" s="44"/>
      <c r="L882" s="44"/>
      <c r="M882" s="44"/>
      <c r="N882" s="78"/>
      <c r="O882" s="44"/>
      <c r="P882" s="407"/>
      <c r="Q882" s="78"/>
      <c r="R882" s="464"/>
      <c r="S882" s="465"/>
      <c r="T882" s="44"/>
      <c r="U882" s="44"/>
      <c r="V882" s="44"/>
      <c r="W882" s="44"/>
      <c r="X882" s="44"/>
      <c r="Y882" s="44"/>
      <c r="Z882" s="44"/>
      <c r="AA882" s="44"/>
      <c r="AB882" s="44"/>
      <c r="AC882" s="44"/>
      <c r="AD882" s="44"/>
      <c r="AE882" s="44"/>
      <c r="AF882" s="44"/>
      <c r="AG882" s="78"/>
      <c r="AH882" s="44"/>
      <c r="AI882" s="44"/>
      <c r="AJ882" s="44"/>
      <c r="AK882" s="44"/>
      <c r="AL882" s="44"/>
      <c r="AM882" s="78"/>
      <c r="AN882" s="44"/>
      <c r="AO882" s="44"/>
      <c r="AP882" s="44"/>
    </row>
    <row r="883" ht="14.25" customHeight="1">
      <c r="A883" s="44"/>
      <c r="B883" s="44"/>
      <c r="C883" s="44"/>
      <c r="D883" s="78"/>
      <c r="E883" s="44"/>
      <c r="F883" s="44"/>
      <c r="G883" s="44"/>
      <c r="H883" s="44"/>
      <c r="I883" s="44"/>
      <c r="J883" s="44"/>
      <c r="K883" s="44"/>
      <c r="L883" s="44"/>
      <c r="M883" s="44"/>
      <c r="N883" s="78"/>
      <c r="O883" s="44"/>
      <c r="P883" s="407"/>
      <c r="Q883" s="78"/>
      <c r="R883" s="464"/>
      <c r="S883" s="465"/>
      <c r="T883" s="44"/>
      <c r="U883" s="44"/>
      <c r="V883" s="44"/>
      <c r="W883" s="44"/>
      <c r="X883" s="44"/>
      <c r="Y883" s="44"/>
      <c r="Z883" s="44"/>
      <c r="AA883" s="44"/>
      <c r="AB883" s="44"/>
      <c r="AC883" s="44"/>
      <c r="AD883" s="44"/>
      <c r="AE883" s="44"/>
      <c r="AF883" s="44"/>
      <c r="AG883" s="78"/>
      <c r="AH883" s="44"/>
      <c r="AI883" s="44"/>
      <c r="AJ883" s="44"/>
      <c r="AK883" s="44"/>
      <c r="AL883" s="44"/>
      <c r="AM883" s="78"/>
      <c r="AN883" s="44"/>
      <c r="AO883" s="44"/>
      <c r="AP883" s="44"/>
    </row>
    <row r="884" ht="14.25" customHeight="1">
      <c r="A884" s="44"/>
      <c r="B884" s="44"/>
      <c r="C884" s="44"/>
      <c r="D884" s="78"/>
      <c r="E884" s="44"/>
      <c r="F884" s="44"/>
      <c r="G884" s="44"/>
      <c r="H884" s="44"/>
      <c r="I884" s="44"/>
      <c r="J884" s="44"/>
      <c r="K884" s="44"/>
      <c r="L884" s="44"/>
      <c r="M884" s="44"/>
      <c r="N884" s="78"/>
      <c r="O884" s="44"/>
      <c r="P884" s="407"/>
      <c r="Q884" s="78"/>
      <c r="R884" s="464"/>
      <c r="S884" s="465"/>
      <c r="T884" s="44"/>
      <c r="U884" s="44"/>
      <c r="V884" s="44"/>
      <c r="W884" s="44"/>
      <c r="X884" s="44"/>
      <c r="Y884" s="44"/>
      <c r="Z884" s="44"/>
      <c r="AA884" s="44"/>
      <c r="AB884" s="44"/>
      <c r="AC884" s="44"/>
      <c r="AD884" s="44"/>
      <c r="AE884" s="44"/>
      <c r="AF884" s="44"/>
      <c r="AG884" s="78"/>
      <c r="AH884" s="44"/>
      <c r="AI884" s="44"/>
      <c r="AJ884" s="44"/>
      <c r="AK884" s="44"/>
      <c r="AL884" s="44"/>
      <c r="AM884" s="78"/>
      <c r="AN884" s="44"/>
      <c r="AO884" s="44"/>
      <c r="AP884" s="44"/>
    </row>
    <row r="885" ht="14.25" customHeight="1">
      <c r="A885" s="44"/>
      <c r="B885" s="44"/>
      <c r="C885" s="44"/>
      <c r="D885" s="78"/>
      <c r="E885" s="44"/>
      <c r="F885" s="44"/>
      <c r="G885" s="44"/>
      <c r="H885" s="44"/>
      <c r="I885" s="44"/>
      <c r="J885" s="44"/>
      <c r="K885" s="44"/>
      <c r="L885" s="44"/>
      <c r="M885" s="44"/>
      <c r="N885" s="78"/>
      <c r="O885" s="44"/>
      <c r="P885" s="407"/>
      <c r="Q885" s="78"/>
      <c r="R885" s="464"/>
      <c r="S885" s="465"/>
      <c r="T885" s="44"/>
      <c r="U885" s="44"/>
      <c r="V885" s="44"/>
      <c r="W885" s="44"/>
      <c r="X885" s="44"/>
      <c r="Y885" s="44"/>
      <c r="Z885" s="44"/>
      <c r="AA885" s="44"/>
      <c r="AB885" s="44"/>
      <c r="AC885" s="44"/>
      <c r="AD885" s="44"/>
      <c r="AE885" s="44"/>
      <c r="AF885" s="44"/>
      <c r="AG885" s="78"/>
      <c r="AH885" s="44"/>
      <c r="AI885" s="44"/>
      <c r="AJ885" s="44"/>
      <c r="AK885" s="44"/>
      <c r="AL885" s="44"/>
      <c r="AM885" s="78"/>
      <c r="AN885" s="44"/>
      <c r="AO885" s="44"/>
      <c r="AP885" s="44"/>
    </row>
    <row r="886" ht="14.25" customHeight="1">
      <c r="A886" s="44"/>
      <c r="B886" s="44"/>
      <c r="C886" s="44"/>
      <c r="D886" s="78"/>
      <c r="E886" s="44"/>
      <c r="F886" s="44"/>
      <c r="G886" s="44"/>
      <c r="H886" s="44"/>
      <c r="I886" s="44"/>
      <c r="J886" s="44"/>
      <c r="K886" s="44"/>
      <c r="L886" s="44"/>
      <c r="M886" s="44"/>
      <c r="N886" s="78"/>
      <c r="O886" s="44"/>
      <c r="P886" s="407"/>
      <c r="Q886" s="78"/>
      <c r="R886" s="464"/>
      <c r="S886" s="465"/>
      <c r="T886" s="44"/>
      <c r="U886" s="44"/>
      <c r="V886" s="44"/>
      <c r="W886" s="44"/>
      <c r="X886" s="44"/>
      <c r="Y886" s="44"/>
      <c r="Z886" s="44"/>
      <c r="AA886" s="44"/>
      <c r="AB886" s="44"/>
      <c r="AC886" s="44"/>
      <c r="AD886" s="44"/>
      <c r="AE886" s="44"/>
      <c r="AF886" s="44"/>
      <c r="AG886" s="78"/>
      <c r="AH886" s="44"/>
      <c r="AI886" s="44"/>
      <c r="AJ886" s="44"/>
      <c r="AK886" s="44"/>
      <c r="AL886" s="44"/>
      <c r="AM886" s="78"/>
      <c r="AN886" s="44"/>
      <c r="AO886" s="44"/>
      <c r="AP886" s="44"/>
    </row>
    <row r="887" ht="14.25" customHeight="1">
      <c r="A887" s="44"/>
      <c r="B887" s="44"/>
      <c r="C887" s="44"/>
      <c r="D887" s="78"/>
      <c r="E887" s="44"/>
      <c r="F887" s="44"/>
      <c r="G887" s="44"/>
      <c r="H887" s="44"/>
      <c r="I887" s="44"/>
      <c r="J887" s="44"/>
      <c r="K887" s="44"/>
      <c r="L887" s="44"/>
      <c r="M887" s="44"/>
      <c r="N887" s="78"/>
      <c r="O887" s="44"/>
      <c r="P887" s="407"/>
      <c r="Q887" s="78"/>
      <c r="R887" s="464"/>
      <c r="S887" s="465"/>
      <c r="T887" s="44"/>
      <c r="U887" s="44"/>
      <c r="V887" s="44"/>
      <c r="W887" s="44"/>
      <c r="X887" s="44"/>
      <c r="Y887" s="44"/>
      <c r="Z887" s="44"/>
      <c r="AA887" s="44"/>
      <c r="AB887" s="44"/>
      <c r="AC887" s="44"/>
      <c r="AD887" s="44"/>
      <c r="AE887" s="44"/>
      <c r="AF887" s="44"/>
      <c r="AG887" s="78"/>
      <c r="AH887" s="44"/>
      <c r="AI887" s="44"/>
      <c r="AJ887" s="44"/>
      <c r="AK887" s="44"/>
      <c r="AL887" s="44"/>
      <c r="AM887" s="78"/>
      <c r="AN887" s="44"/>
      <c r="AO887" s="44"/>
      <c r="AP887" s="44"/>
    </row>
    <row r="888" ht="14.25" customHeight="1">
      <c r="A888" s="44"/>
      <c r="B888" s="44"/>
      <c r="C888" s="44"/>
      <c r="D888" s="78"/>
      <c r="E888" s="44"/>
      <c r="F888" s="44"/>
      <c r="G888" s="44"/>
      <c r="H888" s="44"/>
      <c r="I888" s="44"/>
      <c r="J888" s="44"/>
      <c r="K888" s="44"/>
      <c r="L888" s="44"/>
      <c r="M888" s="44"/>
      <c r="N888" s="78"/>
      <c r="O888" s="44"/>
      <c r="P888" s="407"/>
      <c r="Q888" s="78"/>
      <c r="R888" s="464"/>
      <c r="S888" s="465"/>
      <c r="T888" s="44"/>
      <c r="U888" s="44"/>
      <c r="V888" s="44"/>
      <c r="W888" s="44"/>
      <c r="X888" s="44"/>
      <c r="Y888" s="44"/>
      <c r="Z888" s="44"/>
      <c r="AA888" s="44"/>
      <c r="AB888" s="44"/>
      <c r="AC888" s="44"/>
      <c r="AD888" s="44"/>
      <c r="AE888" s="44"/>
      <c r="AF888" s="44"/>
      <c r="AG888" s="78"/>
      <c r="AH888" s="44"/>
      <c r="AI888" s="44"/>
      <c r="AJ888" s="44"/>
      <c r="AK888" s="44"/>
      <c r="AL888" s="44"/>
      <c r="AM888" s="78"/>
      <c r="AN888" s="44"/>
      <c r="AO888" s="44"/>
      <c r="AP888" s="44"/>
    </row>
    <row r="889" ht="14.25" customHeight="1">
      <c r="A889" s="44"/>
      <c r="B889" s="44"/>
      <c r="C889" s="44"/>
      <c r="D889" s="78"/>
      <c r="E889" s="44"/>
      <c r="F889" s="44"/>
      <c r="G889" s="44"/>
      <c r="H889" s="44"/>
      <c r="I889" s="44"/>
      <c r="J889" s="44"/>
      <c r="K889" s="44"/>
      <c r="L889" s="44"/>
      <c r="M889" s="44"/>
      <c r="N889" s="78"/>
      <c r="O889" s="44"/>
      <c r="P889" s="407"/>
      <c r="Q889" s="78"/>
      <c r="R889" s="464"/>
      <c r="S889" s="465"/>
      <c r="T889" s="44"/>
      <c r="U889" s="44"/>
      <c r="V889" s="44"/>
      <c r="W889" s="44"/>
      <c r="X889" s="44"/>
      <c r="Y889" s="44"/>
      <c r="Z889" s="44"/>
      <c r="AA889" s="44"/>
      <c r="AB889" s="44"/>
      <c r="AC889" s="44"/>
      <c r="AD889" s="44"/>
      <c r="AE889" s="44"/>
      <c r="AF889" s="44"/>
      <c r="AG889" s="78"/>
      <c r="AH889" s="44"/>
      <c r="AI889" s="44"/>
      <c r="AJ889" s="44"/>
      <c r="AK889" s="44"/>
      <c r="AL889" s="44"/>
      <c r="AM889" s="78"/>
      <c r="AN889" s="44"/>
      <c r="AO889" s="44"/>
      <c r="AP889" s="44"/>
    </row>
    <row r="890" ht="14.25" customHeight="1">
      <c r="A890" s="44"/>
      <c r="B890" s="44"/>
      <c r="C890" s="44"/>
      <c r="D890" s="78"/>
      <c r="E890" s="44"/>
      <c r="F890" s="44"/>
      <c r="G890" s="44"/>
      <c r="H890" s="44"/>
      <c r="I890" s="44"/>
      <c r="J890" s="44"/>
      <c r="K890" s="44"/>
      <c r="L890" s="44"/>
      <c r="M890" s="44"/>
      <c r="N890" s="78"/>
      <c r="O890" s="44"/>
      <c r="P890" s="407"/>
      <c r="Q890" s="78"/>
      <c r="R890" s="464"/>
      <c r="S890" s="465"/>
      <c r="T890" s="44"/>
      <c r="U890" s="44"/>
      <c r="V890" s="44"/>
      <c r="W890" s="44"/>
      <c r="X890" s="44"/>
      <c r="Y890" s="44"/>
      <c r="Z890" s="44"/>
      <c r="AA890" s="44"/>
      <c r="AB890" s="44"/>
      <c r="AC890" s="44"/>
      <c r="AD890" s="44"/>
      <c r="AE890" s="44"/>
      <c r="AF890" s="44"/>
      <c r="AG890" s="78"/>
      <c r="AH890" s="44"/>
      <c r="AI890" s="44"/>
      <c r="AJ890" s="44"/>
      <c r="AK890" s="44"/>
      <c r="AL890" s="44"/>
      <c r="AM890" s="78"/>
      <c r="AN890" s="44"/>
      <c r="AO890" s="44"/>
      <c r="AP890" s="44"/>
    </row>
    <row r="891" ht="14.25" customHeight="1">
      <c r="A891" s="44"/>
      <c r="B891" s="44"/>
      <c r="C891" s="44"/>
      <c r="D891" s="78"/>
      <c r="E891" s="44"/>
      <c r="F891" s="44"/>
      <c r="G891" s="44"/>
      <c r="H891" s="44"/>
      <c r="I891" s="44"/>
      <c r="J891" s="44"/>
      <c r="K891" s="44"/>
      <c r="L891" s="44"/>
      <c r="M891" s="44"/>
      <c r="N891" s="78"/>
      <c r="O891" s="44"/>
      <c r="P891" s="407"/>
      <c r="Q891" s="78"/>
      <c r="R891" s="464"/>
      <c r="S891" s="465"/>
      <c r="T891" s="44"/>
      <c r="U891" s="44"/>
      <c r="V891" s="44"/>
      <c r="W891" s="44"/>
      <c r="X891" s="44"/>
      <c r="Y891" s="44"/>
      <c r="Z891" s="44"/>
      <c r="AA891" s="44"/>
      <c r="AB891" s="44"/>
      <c r="AC891" s="44"/>
      <c r="AD891" s="44"/>
      <c r="AE891" s="44"/>
      <c r="AF891" s="44"/>
      <c r="AG891" s="78"/>
      <c r="AH891" s="44"/>
      <c r="AI891" s="44"/>
      <c r="AJ891" s="44"/>
      <c r="AK891" s="44"/>
      <c r="AL891" s="44"/>
      <c r="AM891" s="78"/>
      <c r="AN891" s="44"/>
      <c r="AO891" s="44"/>
      <c r="AP891" s="44"/>
    </row>
    <row r="892" ht="14.25" customHeight="1">
      <c r="A892" s="44"/>
      <c r="B892" s="44"/>
      <c r="C892" s="44"/>
      <c r="D892" s="78"/>
      <c r="E892" s="44"/>
      <c r="F892" s="44"/>
      <c r="G892" s="44"/>
      <c r="H892" s="44"/>
      <c r="I892" s="44"/>
      <c r="J892" s="44"/>
      <c r="K892" s="44"/>
      <c r="L892" s="44"/>
      <c r="M892" s="44"/>
      <c r="N892" s="78"/>
      <c r="O892" s="44"/>
      <c r="P892" s="407"/>
      <c r="Q892" s="78"/>
      <c r="R892" s="464"/>
      <c r="S892" s="465"/>
      <c r="T892" s="44"/>
      <c r="U892" s="44"/>
      <c r="V892" s="44"/>
      <c r="W892" s="44"/>
      <c r="X892" s="44"/>
      <c r="Y892" s="44"/>
      <c r="Z892" s="44"/>
      <c r="AA892" s="44"/>
      <c r="AB892" s="44"/>
      <c r="AC892" s="44"/>
      <c r="AD892" s="44"/>
      <c r="AE892" s="44"/>
      <c r="AF892" s="44"/>
      <c r="AG892" s="78"/>
      <c r="AH892" s="44"/>
      <c r="AI892" s="44"/>
      <c r="AJ892" s="44"/>
      <c r="AK892" s="44"/>
      <c r="AL892" s="44"/>
      <c r="AM892" s="78"/>
      <c r="AN892" s="44"/>
      <c r="AO892" s="44"/>
      <c r="AP892" s="44"/>
    </row>
    <row r="893" ht="14.25" customHeight="1">
      <c r="A893" s="44"/>
      <c r="B893" s="44"/>
      <c r="C893" s="44"/>
      <c r="D893" s="78"/>
      <c r="E893" s="44"/>
      <c r="F893" s="44"/>
      <c r="G893" s="44"/>
      <c r="H893" s="44"/>
      <c r="I893" s="44"/>
      <c r="J893" s="44"/>
      <c r="K893" s="44"/>
      <c r="L893" s="44"/>
      <c r="M893" s="44"/>
      <c r="N893" s="78"/>
      <c r="O893" s="44"/>
      <c r="P893" s="407"/>
      <c r="Q893" s="78"/>
      <c r="R893" s="464"/>
      <c r="S893" s="465"/>
      <c r="T893" s="44"/>
      <c r="U893" s="44"/>
      <c r="V893" s="44"/>
      <c r="W893" s="44"/>
      <c r="X893" s="44"/>
      <c r="Y893" s="44"/>
      <c r="Z893" s="44"/>
      <c r="AA893" s="44"/>
      <c r="AB893" s="44"/>
      <c r="AC893" s="44"/>
      <c r="AD893" s="44"/>
      <c r="AE893" s="44"/>
      <c r="AF893" s="44"/>
      <c r="AG893" s="78"/>
      <c r="AH893" s="44"/>
      <c r="AI893" s="44"/>
      <c r="AJ893" s="44"/>
      <c r="AK893" s="44"/>
      <c r="AL893" s="44"/>
      <c r="AM893" s="78"/>
      <c r="AN893" s="44"/>
      <c r="AO893" s="44"/>
      <c r="AP893" s="44"/>
    </row>
    <row r="894" ht="14.25" customHeight="1">
      <c r="A894" s="44"/>
      <c r="B894" s="44"/>
      <c r="C894" s="44"/>
      <c r="D894" s="78"/>
      <c r="E894" s="44"/>
      <c r="F894" s="44"/>
      <c r="G894" s="44"/>
      <c r="H894" s="44"/>
      <c r="I894" s="44"/>
      <c r="J894" s="44"/>
      <c r="K894" s="44"/>
      <c r="L894" s="44"/>
      <c r="M894" s="44"/>
      <c r="N894" s="78"/>
      <c r="O894" s="44"/>
      <c r="P894" s="407"/>
      <c r="Q894" s="78"/>
      <c r="R894" s="464"/>
      <c r="S894" s="465"/>
      <c r="T894" s="44"/>
      <c r="U894" s="44"/>
      <c r="V894" s="44"/>
      <c r="W894" s="44"/>
      <c r="X894" s="44"/>
      <c r="Y894" s="44"/>
      <c r="Z894" s="44"/>
      <c r="AA894" s="44"/>
      <c r="AB894" s="44"/>
      <c r="AC894" s="44"/>
      <c r="AD894" s="44"/>
      <c r="AE894" s="44"/>
      <c r="AF894" s="44"/>
      <c r="AG894" s="78"/>
      <c r="AH894" s="44"/>
      <c r="AI894" s="44"/>
      <c r="AJ894" s="44"/>
      <c r="AK894" s="44"/>
      <c r="AL894" s="44"/>
      <c r="AM894" s="78"/>
      <c r="AN894" s="44"/>
      <c r="AO894" s="44"/>
      <c r="AP894" s="44"/>
    </row>
    <row r="895" ht="14.25" customHeight="1">
      <c r="A895" s="44"/>
      <c r="B895" s="44"/>
      <c r="C895" s="44"/>
      <c r="D895" s="78"/>
      <c r="E895" s="44"/>
      <c r="F895" s="44"/>
      <c r="G895" s="44"/>
      <c r="H895" s="44"/>
      <c r="I895" s="44"/>
      <c r="J895" s="44"/>
      <c r="K895" s="44"/>
      <c r="L895" s="44"/>
      <c r="M895" s="44"/>
      <c r="N895" s="78"/>
      <c r="O895" s="44"/>
      <c r="P895" s="407"/>
      <c r="Q895" s="78"/>
      <c r="R895" s="464"/>
      <c r="S895" s="465"/>
      <c r="T895" s="44"/>
      <c r="U895" s="44"/>
      <c r="V895" s="44"/>
      <c r="W895" s="44"/>
      <c r="X895" s="44"/>
      <c r="Y895" s="44"/>
      <c r="Z895" s="44"/>
      <c r="AA895" s="44"/>
      <c r="AB895" s="44"/>
      <c r="AC895" s="44"/>
      <c r="AD895" s="44"/>
      <c r="AE895" s="44"/>
      <c r="AF895" s="44"/>
      <c r="AG895" s="78"/>
      <c r="AH895" s="44"/>
      <c r="AI895" s="44"/>
      <c r="AJ895" s="44"/>
      <c r="AK895" s="44"/>
      <c r="AL895" s="44"/>
      <c r="AM895" s="78"/>
      <c r="AN895" s="44"/>
      <c r="AO895" s="44"/>
      <c r="AP895" s="44"/>
    </row>
    <row r="896" ht="14.25" customHeight="1">
      <c r="A896" s="44"/>
      <c r="B896" s="44"/>
      <c r="C896" s="44"/>
      <c r="D896" s="78"/>
      <c r="E896" s="44"/>
      <c r="F896" s="44"/>
      <c r="G896" s="44"/>
      <c r="H896" s="44"/>
      <c r="I896" s="44"/>
      <c r="J896" s="44"/>
      <c r="K896" s="44"/>
      <c r="L896" s="44"/>
      <c r="M896" s="44"/>
      <c r="N896" s="78"/>
      <c r="O896" s="44"/>
      <c r="P896" s="407"/>
      <c r="Q896" s="78"/>
      <c r="R896" s="464"/>
      <c r="S896" s="465"/>
      <c r="T896" s="44"/>
      <c r="U896" s="44"/>
      <c r="V896" s="44"/>
      <c r="W896" s="44"/>
      <c r="X896" s="44"/>
      <c r="Y896" s="44"/>
      <c r="Z896" s="44"/>
      <c r="AA896" s="44"/>
      <c r="AB896" s="44"/>
      <c r="AC896" s="44"/>
      <c r="AD896" s="44"/>
      <c r="AE896" s="44"/>
      <c r="AF896" s="44"/>
      <c r="AG896" s="78"/>
      <c r="AH896" s="44"/>
      <c r="AI896" s="44"/>
      <c r="AJ896" s="44"/>
      <c r="AK896" s="44"/>
      <c r="AL896" s="44"/>
      <c r="AM896" s="78"/>
      <c r="AN896" s="44"/>
      <c r="AO896" s="44"/>
      <c r="AP896" s="44"/>
    </row>
    <row r="897" ht="14.25" customHeight="1">
      <c r="A897" s="44"/>
      <c r="B897" s="44"/>
      <c r="C897" s="44"/>
      <c r="D897" s="78"/>
      <c r="E897" s="44"/>
      <c r="F897" s="44"/>
      <c r="G897" s="44"/>
      <c r="H897" s="44"/>
      <c r="I897" s="44"/>
      <c r="J897" s="44"/>
      <c r="K897" s="44"/>
      <c r="L897" s="44"/>
      <c r="M897" s="44"/>
      <c r="N897" s="78"/>
      <c r="O897" s="44"/>
      <c r="P897" s="407"/>
      <c r="Q897" s="78"/>
      <c r="R897" s="464"/>
      <c r="S897" s="465"/>
      <c r="T897" s="44"/>
      <c r="U897" s="44"/>
      <c r="V897" s="44"/>
      <c r="W897" s="44"/>
      <c r="X897" s="44"/>
      <c r="Y897" s="44"/>
      <c r="Z897" s="44"/>
      <c r="AA897" s="44"/>
      <c r="AB897" s="44"/>
      <c r="AC897" s="44"/>
      <c r="AD897" s="44"/>
      <c r="AE897" s="44"/>
      <c r="AF897" s="44"/>
      <c r="AG897" s="78"/>
      <c r="AH897" s="44"/>
      <c r="AI897" s="44"/>
      <c r="AJ897" s="44"/>
      <c r="AK897" s="44"/>
      <c r="AL897" s="44"/>
      <c r="AM897" s="78"/>
      <c r="AN897" s="44"/>
      <c r="AO897" s="44"/>
      <c r="AP897" s="44"/>
    </row>
    <row r="898" ht="14.25" customHeight="1">
      <c r="A898" s="44"/>
      <c r="B898" s="44"/>
      <c r="C898" s="44"/>
      <c r="D898" s="78"/>
      <c r="E898" s="44"/>
      <c r="F898" s="44"/>
      <c r="G898" s="44"/>
      <c r="H898" s="44"/>
      <c r="I898" s="44"/>
      <c r="J898" s="44"/>
      <c r="K898" s="44"/>
      <c r="L898" s="44"/>
      <c r="M898" s="44"/>
      <c r="N898" s="78"/>
      <c r="O898" s="44"/>
      <c r="P898" s="407"/>
      <c r="Q898" s="78"/>
      <c r="R898" s="464"/>
      <c r="S898" s="465"/>
      <c r="T898" s="44"/>
      <c r="U898" s="44"/>
      <c r="V898" s="44"/>
      <c r="W898" s="44"/>
      <c r="X898" s="44"/>
      <c r="Y898" s="44"/>
      <c r="Z898" s="44"/>
      <c r="AA898" s="44"/>
      <c r="AB898" s="44"/>
      <c r="AC898" s="44"/>
      <c r="AD898" s="44"/>
      <c r="AE898" s="44"/>
      <c r="AF898" s="44"/>
      <c r="AG898" s="78"/>
      <c r="AH898" s="44"/>
      <c r="AI898" s="44"/>
      <c r="AJ898" s="44"/>
      <c r="AK898" s="44"/>
      <c r="AL898" s="44"/>
      <c r="AM898" s="78"/>
      <c r="AN898" s="44"/>
      <c r="AO898" s="44"/>
      <c r="AP898" s="44"/>
    </row>
    <row r="899" ht="14.25" customHeight="1">
      <c r="A899" s="44"/>
      <c r="B899" s="44"/>
      <c r="C899" s="44"/>
      <c r="D899" s="78"/>
      <c r="E899" s="44"/>
      <c r="F899" s="44"/>
      <c r="G899" s="44"/>
      <c r="H899" s="44"/>
      <c r="I899" s="44"/>
      <c r="J899" s="44"/>
      <c r="K899" s="44"/>
      <c r="L899" s="44"/>
      <c r="M899" s="44"/>
      <c r="N899" s="78"/>
      <c r="O899" s="44"/>
      <c r="P899" s="407"/>
      <c r="Q899" s="78"/>
      <c r="R899" s="464"/>
      <c r="S899" s="465"/>
      <c r="T899" s="44"/>
      <c r="U899" s="44"/>
      <c r="V899" s="44"/>
      <c r="W899" s="44"/>
      <c r="X899" s="44"/>
      <c r="Y899" s="44"/>
      <c r="Z899" s="44"/>
      <c r="AA899" s="44"/>
      <c r="AB899" s="44"/>
      <c r="AC899" s="44"/>
      <c r="AD899" s="44"/>
      <c r="AE899" s="44"/>
      <c r="AF899" s="44"/>
      <c r="AG899" s="78"/>
      <c r="AH899" s="44"/>
      <c r="AI899" s="44"/>
      <c r="AJ899" s="44"/>
      <c r="AK899" s="44"/>
      <c r="AL899" s="44"/>
      <c r="AM899" s="78"/>
      <c r="AN899" s="44"/>
      <c r="AO899" s="44"/>
      <c r="AP899" s="44"/>
    </row>
    <row r="900" ht="14.25" customHeight="1">
      <c r="A900" s="44"/>
      <c r="B900" s="44"/>
      <c r="C900" s="44"/>
      <c r="D900" s="78"/>
      <c r="E900" s="44"/>
      <c r="F900" s="44"/>
      <c r="G900" s="44"/>
      <c r="H900" s="44"/>
      <c r="I900" s="44"/>
      <c r="J900" s="44"/>
      <c r="K900" s="44"/>
      <c r="L900" s="44"/>
      <c r="M900" s="44"/>
      <c r="N900" s="78"/>
      <c r="O900" s="44"/>
      <c r="P900" s="407"/>
      <c r="Q900" s="78"/>
      <c r="R900" s="464"/>
      <c r="S900" s="465"/>
      <c r="T900" s="44"/>
      <c r="U900" s="44"/>
      <c r="V900" s="44"/>
      <c r="W900" s="44"/>
      <c r="X900" s="44"/>
      <c r="Y900" s="44"/>
      <c r="Z900" s="44"/>
      <c r="AA900" s="44"/>
      <c r="AB900" s="44"/>
      <c r="AC900" s="44"/>
      <c r="AD900" s="44"/>
      <c r="AE900" s="44"/>
      <c r="AF900" s="44"/>
      <c r="AG900" s="78"/>
      <c r="AH900" s="44"/>
      <c r="AI900" s="44"/>
      <c r="AJ900" s="44"/>
      <c r="AK900" s="44"/>
      <c r="AL900" s="44"/>
      <c r="AM900" s="78"/>
      <c r="AN900" s="44"/>
      <c r="AO900" s="44"/>
      <c r="AP900" s="44"/>
    </row>
    <row r="901" ht="14.25" customHeight="1">
      <c r="A901" s="44"/>
      <c r="B901" s="44"/>
      <c r="C901" s="44"/>
      <c r="D901" s="78"/>
      <c r="E901" s="44"/>
      <c r="F901" s="44"/>
      <c r="G901" s="44"/>
      <c r="H901" s="44"/>
      <c r="I901" s="44"/>
      <c r="J901" s="44"/>
      <c r="K901" s="44"/>
      <c r="L901" s="44"/>
      <c r="M901" s="44"/>
      <c r="N901" s="78"/>
      <c r="O901" s="44"/>
      <c r="P901" s="407"/>
      <c r="Q901" s="78"/>
      <c r="R901" s="464"/>
      <c r="S901" s="465"/>
      <c r="T901" s="44"/>
      <c r="U901" s="44"/>
      <c r="V901" s="44"/>
      <c r="W901" s="44"/>
      <c r="X901" s="44"/>
      <c r="Y901" s="44"/>
      <c r="Z901" s="44"/>
      <c r="AA901" s="44"/>
      <c r="AB901" s="44"/>
      <c r="AC901" s="44"/>
      <c r="AD901" s="44"/>
      <c r="AE901" s="44"/>
      <c r="AF901" s="44"/>
      <c r="AG901" s="78"/>
      <c r="AH901" s="44"/>
      <c r="AI901" s="44"/>
      <c r="AJ901" s="44"/>
      <c r="AK901" s="44"/>
      <c r="AL901" s="44"/>
      <c r="AM901" s="78"/>
      <c r="AN901" s="44"/>
      <c r="AO901" s="44"/>
      <c r="AP901" s="44"/>
    </row>
    <row r="902" ht="14.25" customHeight="1">
      <c r="A902" s="44"/>
      <c r="B902" s="44"/>
      <c r="C902" s="44"/>
      <c r="D902" s="78"/>
      <c r="E902" s="44"/>
      <c r="F902" s="44"/>
      <c r="G902" s="44"/>
      <c r="H902" s="44"/>
      <c r="I902" s="44"/>
      <c r="J902" s="44"/>
      <c r="K902" s="44"/>
      <c r="L902" s="44"/>
      <c r="M902" s="44"/>
      <c r="N902" s="78"/>
      <c r="O902" s="44"/>
      <c r="P902" s="407"/>
      <c r="Q902" s="78"/>
      <c r="R902" s="464"/>
      <c r="S902" s="465"/>
      <c r="T902" s="44"/>
      <c r="U902" s="44"/>
      <c r="V902" s="44"/>
      <c r="W902" s="44"/>
      <c r="X902" s="44"/>
      <c r="Y902" s="44"/>
      <c r="Z902" s="44"/>
      <c r="AA902" s="44"/>
      <c r="AB902" s="44"/>
      <c r="AC902" s="44"/>
      <c r="AD902" s="44"/>
      <c r="AE902" s="44"/>
      <c r="AF902" s="44"/>
      <c r="AG902" s="78"/>
      <c r="AH902" s="44"/>
      <c r="AI902" s="44"/>
      <c r="AJ902" s="44"/>
      <c r="AK902" s="44"/>
      <c r="AL902" s="44"/>
      <c r="AM902" s="78"/>
      <c r="AN902" s="44"/>
      <c r="AO902" s="44"/>
      <c r="AP902" s="44"/>
    </row>
    <row r="903" ht="14.25" customHeight="1">
      <c r="A903" s="44"/>
      <c r="B903" s="44"/>
      <c r="C903" s="44"/>
      <c r="D903" s="78"/>
      <c r="E903" s="44"/>
      <c r="F903" s="44"/>
      <c r="G903" s="44"/>
      <c r="H903" s="44"/>
      <c r="I903" s="44"/>
      <c r="J903" s="44"/>
      <c r="K903" s="44"/>
      <c r="L903" s="44"/>
      <c r="M903" s="44"/>
      <c r="N903" s="78"/>
      <c r="O903" s="44"/>
      <c r="P903" s="407"/>
      <c r="Q903" s="78"/>
      <c r="R903" s="464"/>
      <c r="S903" s="465"/>
      <c r="T903" s="44"/>
      <c r="U903" s="44"/>
      <c r="V903" s="44"/>
      <c r="W903" s="44"/>
      <c r="X903" s="44"/>
      <c r="Y903" s="44"/>
      <c r="Z903" s="44"/>
      <c r="AA903" s="44"/>
      <c r="AB903" s="44"/>
      <c r="AC903" s="44"/>
      <c r="AD903" s="44"/>
      <c r="AE903" s="44"/>
      <c r="AF903" s="44"/>
      <c r="AG903" s="78"/>
      <c r="AH903" s="44"/>
      <c r="AI903" s="44"/>
      <c r="AJ903" s="44"/>
      <c r="AK903" s="44"/>
      <c r="AL903" s="44"/>
      <c r="AM903" s="78"/>
      <c r="AN903" s="44"/>
      <c r="AO903" s="44"/>
      <c r="AP903" s="44"/>
    </row>
    <row r="904" ht="14.25" customHeight="1">
      <c r="A904" s="44"/>
      <c r="B904" s="44"/>
      <c r="C904" s="44"/>
      <c r="D904" s="78"/>
      <c r="E904" s="44"/>
      <c r="F904" s="44"/>
      <c r="G904" s="44"/>
      <c r="H904" s="44"/>
      <c r="I904" s="44"/>
      <c r="J904" s="44"/>
      <c r="K904" s="44"/>
      <c r="L904" s="44"/>
      <c r="M904" s="44"/>
      <c r="N904" s="78"/>
      <c r="O904" s="44"/>
      <c r="P904" s="407"/>
      <c r="Q904" s="78"/>
      <c r="R904" s="464"/>
      <c r="S904" s="465"/>
      <c r="T904" s="44"/>
      <c r="U904" s="44"/>
      <c r="V904" s="44"/>
      <c r="W904" s="44"/>
      <c r="X904" s="44"/>
      <c r="Y904" s="44"/>
      <c r="Z904" s="44"/>
      <c r="AA904" s="44"/>
      <c r="AB904" s="44"/>
      <c r="AC904" s="44"/>
      <c r="AD904" s="44"/>
      <c r="AE904" s="44"/>
      <c r="AF904" s="44"/>
      <c r="AG904" s="78"/>
      <c r="AH904" s="44"/>
      <c r="AI904" s="44"/>
      <c r="AJ904" s="44"/>
      <c r="AK904" s="44"/>
      <c r="AL904" s="44"/>
      <c r="AM904" s="78"/>
      <c r="AN904" s="44"/>
      <c r="AO904" s="44"/>
      <c r="AP904" s="44"/>
    </row>
    <row r="905" ht="14.25" customHeight="1">
      <c r="A905" s="44"/>
      <c r="B905" s="44"/>
      <c r="C905" s="44"/>
      <c r="D905" s="78"/>
      <c r="E905" s="44"/>
      <c r="F905" s="44"/>
      <c r="G905" s="44"/>
      <c r="H905" s="44"/>
      <c r="I905" s="44"/>
      <c r="J905" s="44"/>
      <c r="K905" s="44"/>
      <c r="L905" s="44"/>
      <c r="M905" s="44"/>
      <c r="N905" s="78"/>
      <c r="O905" s="44"/>
      <c r="P905" s="407"/>
      <c r="Q905" s="78"/>
      <c r="R905" s="464"/>
      <c r="S905" s="465"/>
      <c r="T905" s="44"/>
      <c r="U905" s="44"/>
      <c r="V905" s="44"/>
      <c r="W905" s="44"/>
      <c r="X905" s="44"/>
      <c r="Y905" s="44"/>
      <c r="Z905" s="44"/>
      <c r="AA905" s="44"/>
      <c r="AB905" s="44"/>
      <c r="AC905" s="44"/>
      <c r="AD905" s="44"/>
      <c r="AE905" s="44"/>
      <c r="AF905" s="44"/>
      <c r="AG905" s="78"/>
      <c r="AH905" s="44"/>
      <c r="AI905" s="44"/>
      <c r="AJ905" s="44"/>
      <c r="AK905" s="44"/>
      <c r="AL905" s="44"/>
      <c r="AM905" s="78"/>
      <c r="AN905" s="44"/>
      <c r="AO905" s="44"/>
      <c r="AP905" s="44"/>
    </row>
    <row r="906" ht="14.25" customHeight="1">
      <c r="A906" s="44"/>
      <c r="B906" s="44"/>
      <c r="C906" s="44"/>
      <c r="D906" s="78"/>
      <c r="E906" s="44"/>
      <c r="F906" s="44"/>
      <c r="G906" s="44"/>
      <c r="H906" s="44"/>
      <c r="I906" s="44"/>
      <c r="J906" s="44"/>
      <c r="K906" s="44"/>
      <c r="L906" s="44"/>
      <c r="M906" s="44"/>
      <c r="N906" s="78"/>
      <c r="O906" s="44"/>
      <c r="P906" s="407"/>
      <c r="Q906" s="78"/>
      <c r="R906" s="464"/>
      <c r="S906" s="465"/>
      <c r="T906" s="44"/>
      <c r="U906" s="44"/>
      <c r="V906" s="44"/>
      <c r="W906" s="44"/>
      <c r="X906" s="44"/>
      <c r="Y906" s="44"/>
      <c r="Z906" s="44"/>
      <c r="AA906" s="44"/>
      <c r="AB906" s="44"/>
      <c r="AC906" s="44"/>
      <c r="AD906" s="44"/>
      <c r="AE906" s="44"/>
      <c r="AF906" s="44"/>
      <c r="AG906" s="78"/>
      <c r="AH906" s="44"/>
      <c r="AI906" s="44"/>
      <c r="AJ906" s="44"/>
      <c r="AK906" s="44"/>
      <c r="AL906" s="44"/>
      <c r="AM906" s="78"/>
      <c r="AN906" s="44"/>
      <c r="AO906" s="44"/>
      <c r="AP906" s="44"/>
    </row>
    <row r="907" ht="14.25" customHeight="1">
      <c r="A907" s="44"/>
      <c r="B907" s="44"/>
      <c r="C907" s="44"/>
      <c r="D907" s="78"/>
      <c r="E907" s="44"/>
      <c r="F907" s="44"/>
      <c r="G907" s="44"/>
      <c r="H907" s="44"/>
      <c r="I907" s="44"/>
      <c r="J907" s="44"/>
      <c r="K907" s="44"/>
      <c r="L907" s="44"/>
      <c r="M907" s="44"/>
      <c r="N907" s="78"/>
      <c r="O907" s="44"/>
      <c r="P907" s="407"/>
      <c r="Q907" s="78"/>
      <c r="R907" s="464"/>
      <c r="S907" s="465"/>
      <c r="T907" s="44"/>
      <c r="U907" s="44"/>
      <c r="V907" s="44"/>
      <c r="W907" s="44"/>
      <c r="X907" s="44"/>
      <c r="Y907" s="44"/>
      <c r="Z907" s="44"/>
      <c r="AA907" s="44"/>
      <c r="AB907" s="44"/>
      <c r="AC907" s="44"/>
      <c r="AD907" s="44"/>
      <c r="AE907" s="44"/>
      <c r="AF907" s="44"/>
      <c r="AG907" s="78"/>
      <c r="AH907" s="44"/>
      <c r="AI907" s="44"/>
      <c r="AJ907" s="44"/>
      <c r="AK907" s="44"/>
      <c r="AL907" s="44"/>
      <c r="AM907" s="78"/>
      <c r="AN907" s="44"/>
      <c r="AO907" s="44"/>
      <c r="AP907" s="44"/>
    </row>
    <row r="908" ht="14.25" customHeight="1">
      <c r="A908" s="44"/>
      <c r="B908" s="44"/>
      <c r="C908" s="44"/>
      <c r="D908" s="78"/>
      <c r="E908" s="44"/>
      <c r="F908" s="44"/>
      <c r="G908" s="44"/>
      <c r="H908" s="44"/>
      <c r="I908" s="44"/>
      <c r="J908" s="44"/>
      <c r="K908" s="44"/>
      <c r="L908" s="44"/>
      <c r="M908" s="44"/>
      <c r="N908" s="78"/>
      <c r="O908" s="44"/>
      <c r="P908" s="407"/>
      <c r="Q908" s="78"/>
      <c r="R908" s="464"/>
      <c r="S908" s="465"/>
      <c r="T908" s="44"/>
      <c r="U908" s="44"/>
      <c r="V908" s="44"/>
      <c r="W908" s="44"/>
      <c r="X908" s="44"/>
      <c r="Y908" s="44"/>
      <c r="Z908" s="44"/>
      <c r="AA908" s="44"/>
      <c r="AB908" s="44"/>
      <c r="AC908" s="44"/>
      <c r="AD908" s="44"/>
      <c r="AE908" s="44"/>
      <c r="AF908" s="44"/>
      <c r="AG908" s="78"/>
      <c r="AH908" s="44"/>
      <c r="AI908" s="44"/>
      <c r="AJ908" s="44"/>
      <c r="AK908" s="44"/>
      <c r="AL908" s="44"/>
      <c r="AM908" s="78"/>
      <c r="AN908" s="44"/>
      <c r="AO908" s="44"/>
      <c r="AP908" s="44"/>
    </row>
    <row r="909" ht="14.25" customHeight="1">
      <c r="A909" s="44"/>
      <c r="B909" s="44"/>
      <c r="C909" s="44"/>
      <c r="D909" s="78"/>
      <c r="E909" s="44"/>
      <c r="F909" s="44"/>
      <c r="G909" s="44"/>
      <c r="H909" s="44"/>
      <c r="I909" s="44"/>
      <c r="J909" s="44"/>
      <c r="K909" s="44"/>
      <c r="L909" s="44"/>
      <c r="M909" s="44"/>
      <c r="N909" s="78"/>
      <c r="O909" s="44"/>
      <c r="P909" s="407"/>
      <c r="Q909" s="78"/>
      <c r="R909" s="464"/>
      <c r="S909" s="465"/>
      <c r="T909" s="44"/>
      <c r="U909" s="44"/>
      <c r="V909" s="44"/>
      <c r="W909" s="44"/>
      <c r="X909" s="44"/>
      <c r="Y909" s="44"/>
      <c r="Z909" s="44"/>
      <c r="AA909" s="44"/>
      <c r="AB909" s="44"/>
      <c r="AC909" s="44"/>
      <c r="AD909" s="44"/>
      <c r="AE909" s="44"/>
      <c r="AF909" s="44"/>
      <c r="AG909" s="78"/>
      <c r="AH909" s="44"/>
      <c r="AI909" s="44"/>
      <c r="AJ909" s="44"/>
      <c r="AK909" s="44"/>
      <c r="AL909" s="44"/>
      <c r="AM909" s="78"/>
      <c r="AN909" s="44"/>
      <c r="AO909" s="44"/>
      <c r="AP909" s="44"/>
    </row>
    <row r="910" ht="14.25" customHeight="1">
      <c r="A910" s="44"/>
      <c r="B910" s="44"/>
      <c r="C910" s="44"/>
      <c r="D910" s="78"/>
      <c r="E910" s="44"/>
      <c r="F910" s="44"/>
      <c r="G910" s="44"/>
      <c r="H910" s="44"/>
      <c r="I910" s="44"/>
      <c r="J910" s="44"/>
      <c r="K910" s="44"/>
      <c r="L910" s="44"/>
      <c r="M910" s="44"/>
      <c r="N910" s="78"/>
      <c r="O910" s="44"/>
      <c r="P910" s="407"/>
      <c r="Q910" s="78"/>
      <c r="R910" s="464"/>
      <c r="S910" s="465"/>
      <c r="T910" s="44"/>
      <c r="U910" s="44"/>
      <c r="V910" s="44"/>
      <c r="W910" s="44"/>
      <c r="X910" s="44"/>
      <c r="Y910" s="44"/>
      <c r="Z910" s="44"/>
      <c r="AA910" s="44"/>
      <c r="AB910" s="44"/>
      <c r="AC910" s="44"/>
      <c r="AD910" s="44"/>
      <c r="AE910" s="44"/>
      <c r="AF910" s="44"/>
      <c r="AG910" s="78"/>
      <c r="AH910" s="44"/>
      <c r="AI910" s="44"/>
      <c r="AJ910" s="44"/>
      <c r="AK910" s="44"/>
      <c r="AL910" s="44"/>
      <c r="AM910" s="78"/>
      <c r="AN910" s="44"/>
      <c r="AO910" s="44"/>
      <c r="AP910" s="44"/>
    </row>
    <row r="911" ht="14.25" customHeight="1">
      <c r="A911" s="44"/>
      <c r="B911" s="44"/>
      <c r="C911" s="44"/>
      <c r="D911" s="78"/>
      <c r="E911" s="44"/>
      <c r="F911" s="44"/>
      <c r="G911" s="44"/>
      <c r="H911" s="44"/>
      <c r="I911" s="44"/>
      <c r="J911" s="44"/>
      <c r="K911" s="44"/>
      <c r="L911" s="44"/>
      <c r="M911" s="44"/>
      <c r="N911" s="78"/>
      <c r="O911" s="44"/>
      <c r="P911" s="407"/>
      <c r="Q911" s="78"/>
      <c r="R911" s="464"/>
      <c r="S911" s="465"/>
      <c r="T911" s="44"/>
      <c r="U911" s="44"/>
      <c r="V911" s="44"/>
      <c r="W911" s="44"/>
      <c r="X911" s="44"/>
      <c r="Y911" s="44"/>
      <c r="Z911" s="44"/>
      <c r="AA911" s="44"/>
      <c r="AB911" s="44"/>
      <c r="AC911" s="44"/>
      <c r="AD911" s="44"/>
      <c r="AE911" s="44"/>
      <c r="AF911" s="44"/>
      <c r="AG911" s="78"/>
      <c r="AH911" s="44"/>
      <c r="AI911" s="44"/>
      <c r="AJ911" s="44"/>
      <c r="AK911" s="44"/>
      <c r="AL911" s="44"/>
      <c r="AM911" s="78"/>
      <c r="AN911" s="44"/>
      <c r="AO911" s="44"/>
      <c r="AP911" s="44"/>
    </row>
    <row r="912" ht="14.25" customHeight="1">
      <c r="A912" s="44"/>
      <c r="B912" s="44"/>
      <c r="C912" s="44"/>
      <c r="D912" s="78"/>
      <c r="E912" s="44"/>
      <c r="F912" s="44"/>
      <c r="G912" s="44"/>
      <c r="H912" s="44"/>
      <c r="I912" s="44"/>
      <c r="J912" s="44"/>
      <c r="K912" s="44"/>
      <c r="L912" s="44"/>
      <c r="M912" s="44"/>
      <c r="N912" s="78"/>
      <c r="O912" s="44"/>
      <c r="P912" s="407"/>
      <c r="Q912" s="78"/>
      <c r="R912" s="464"/>
      <c r="S912" s="465"/>
      <c r="T912" s="44"/>
      <c r="U912" s="44"/>
      <c r="V912" s="44"/>
      <c r="W912" s="44"/>
      <c r="X912" s="44"/>
      <c r="Y912" s="44"/>
      <c r="Z912" s="44"/>
      <c r="AA912" s="44"/>
      <c r="AB912" s="44"/>
      <c r="AC912" s="44"/>
      <c r="AD912" s="44"/>
      <c r="AE912" s="44"/>
      <c r="AF912" s="44"/>
      <c r="AG912" s="78"/>
      <c r="AH912" s="44"/>
      <c r="AI912" s="44"/>
      <c r="AJ912" s="44"/>
      <c r="AK912" s="44"/>
      <c r="AL912" s="44"/>
      <c r="AM912" s="78"/>
      <c r="AN912" s="44"/>
      <c r="AO912" s="44"/>
      <c r="AP912" s="44"/>
    </row>
    <row r="913" ht="14.25" customHeight="1">
      <c r="A913" s="44"/>
      <c r="B913" s="44"/>
      <c r="C913" s="44"/>
      <c r="D913" s="78"/>
      <c r="E913" s="44"/>
      <c r="F913" s="44"/>
      <c r="G913" s="44"/>
      <c r="H913" s="44"/>
      <c r="I913" s="44"/>
      <c r="J913" s="44"/>
      <c r="K913" s="44"/>
      <c r="L913" s="44"/>
      <c r="M913" s="44"/>
      <c r="N913" s="78"/>
      <c r="O913" s="44"/>
      <c r="P913" s="407"/>
      <c r="Q913" s="78"/>
      <c r="R913" s="464"/>
      <c r="S913" s="465"/>
      <c r="T913" s="44"/>
      <c r="U913" s="44"/>
      <c r="V913" s="44"/>
      <c r="W913" s="44"/>
      <c r="X913" s="44"/>
      <c r="Y913" s="44"/>
      <c r="Z913" s="44"/>
      <c r="AA913" s="44"/>
      <c r="AB913" s="44"/>
      <c r="AC913" s="44"/>
      <c r="AD913" s="44"/>
      <c r="AE913" s="44"/>
      <c r="AF913" s="44"/>
      <c r="AG913" s="78"/>
      <c r="AH913" s="44"/>
      <c r="AI913" s="44"/>
      <c r="AJ913" s="44"/>
      <c r="AK913" s="44"/>
      <c r="AL913" s="44"/>
      <c r="AM913" s="78"/>
      <c r="AN913" s="44"/>
      <c r="AO913" s="44"/>
      <c r="AP913" s="44"/>
    </row>
    <row r="914" ht="14.25" customHeight="1">
      <c r="A914" s="44"/>
      <c r="B914" s="44"/>
      <c r="C914" s="44"/>
      <c r="D914" s="78"/>
      <c r="E914" s="44"/>
      <c r="F914" s="44"/>
      <c r="G914" s="44"/>
      <c r="H914" s="44"/>
      <c r="I914" s="44"/>
      <c r="J914" s="44"/>
      <c r="K914" s="44"/>
      <c r="L914" s="44"/>
      <c r="M914" s="44"/>
      <c r="N914" s="78"/>
      <c r="O914" s="44"/>
      <c r="P914" s="407"/>
      <c r="Q914" s="78"/>
      <c r="R914" s="464"/>
      <c r="S914" s="465"/>
      <c r="T914" s="44"/>
      <c r="U914" s="44"/>
      <c r="V914" s="44"/>
      <c r="W914" s="44"/>
      <c r="X914" s="44"/>
      <c r="Y914" s="44"/>
      <c r="Z914" s="44"/>
      <c r="AA914" s="44"/>
      <c r="AB914" s="44"/>
      <c r="AC914" s="44"/>
      <c r="AD914" s="44"/>
      <c r="AE914" s="44"/>
      <c r="AF914" s="44"/>
      <c r="AG914" s="78"/>
      <c r="AH914" s="44"/>
      <c r="AI914" s="44"/>
      <c r="AJ914" s="44"/>
      <c r="AK914" s="44"/>
      <c r="AL914" s="44"/>
      <c r="AM914" s="78"/>
      <c r="AN914" s="44"/>
      <c r="AO914" s="44"/>
      <c r="AP914" s="44"/>
    </row>
    <row r="915" ht="14.25" customHeight="1">
      <c r="A915" s="44"/>
      <c r="B915" s="44"/>
      <c r="C915" s="44"/>
      <c r="D915" s="78"/>
      <c r="E915" s="44"/>
      <c r="F915" s="44"/>
      <c r="G915" s="44"/>
      <c r="H915" s="44"/>
      <c r="I915" s="44"/>
      <c r="J915" s="44"/>
      <c r="K915" s="44"/>
      <c r="L915" s="44"/>
      <c r="M915" s="44"/>
      <c r="N915" s="78"/>
      <c r="O915" s="44"/>
      <c r="P915" s="407"/>
      <c r="Q915" s="78"/>
      <c r="R915" s="464"/>
      <c r="S915" s="465"/>
      <c r="T915" s="44"/>
      <c r="U915" s="44"/>
      <c r="V915" s="44"/>
      <c r="W915" s="44"/>
      <c r="X915" s="44"/>
      <c r="Y915" s="44"/>
      <c r="Z915" s="44"/>
      <c r="AA915" s="44"/>
      <c r="AB915" s="44"/>
      <c r="AC915" s="44"/>
      <c r="AD915" s="44"/>
      <c r="AE915" s="44"/>
      <c r="AF915" s="44"/>
      <c r="AG915" s="78"/>
      <c r="AH915" s="44"/>
      <c r="AI915" s="44"/>
      <c r="AJ915" s="44"/>
      <c r="AK915" s="44"/>
      <c r="AL915" s="44"/>
      <c r="AM915" s="78"/>
      <c r="AN915" s="44"/>
      <c r="AO915" s="44"/>
      <c r="AP915" s="44"/>
    </row>
    <row r="916" ht="14.25" customHeight="1">
      <c r="A916" s="44"/>
      <c r="B916" s="44"/>
      <c r="C916" s="44"/>
      <c r="D916" s="78"/>
      <c r="E916" s="44"/>
      <c r="F916" s="44"/>
      <c r="G916" s="44"/>
      <c r="H916" s="44"/>
      <c r="I916" s="44"/>
      <c r="J916" s="44"/>
      <c r="K916" s="44"/>
      <c r="L916" s="44"/>
      <c r="M916" s="44"/>
      <c r="N916" s="78"/>
      <c r="O916" s="44"/>
      <c r="P916" s="407"/>
      <c r="Q916" s="78"/>
      <c r="R916" s="464"/>
      <c r="S916" s="465"/>
      <c r="T916" s="44"/>
      <c r="U916" s="44"/>
      <c r="V916" s="44"/>
      <c r="W916" s="44"/>
      <c r="X916" s="44"/>
      <c r="Y916" s="44"/>
      <c r="Z916" s="44"/>
      <c r="AA916" s="44"/>
      <c r="AB916" s="44"/>
      <c r="AC916" s="44"/>
      <c r="AD916" s="44"/>
      <c r="AE916" s="44"/>
      <c r="AF916" s="44"/>
      <c r="AG916" s="78"/>
      <c r="AH916" s="44"/>
      <c r="AI916" s="44"/>
      <c r="AJ916" s="44"/>
      <c r="AK916" s="44"/>
      <c r="AL916" s="44"/>
      <c r="AM916" s="78"/>
      <c r="AN916" s="44"/>
      <c r="AO916" s="44"/>
      <c r="AP916" s="44"/>
    </row>
    <row r="917" ht="14.25" customHeight="1">
      <c r="A917" s="44"/>
      <c r="B917" s="44"/>
      <c r="C917" s="44"/>
      <c r="D917" s="78"/>
      <c r="E917" s="44"/>
      <c r="F917" s="44"/>
      <c r="G917" s="44"/>
      <c r="H917" s="44"/>
      <c r="I917" s="44"/>
      <c r="J917" s="44"/>
      <c r="K917" s="44"/>
      <c r="L917" s="44"/>
      <c r="M917" s="44"/>
      <c r="N917" s="78"/>
      <c r="O917" s="44"/>
      <c r="P917" s="407"/>
      <c r="Q917" s="78"/>
      <c r="R917" s="464"/>
      <c r="S917" s="465"/>
      <c r="T917" s="44"/>
      <c r="U917" s="44"/>
      <c r="V917" s="44"/>
      <c r="W917" s="44"/>
      <c r="X917" s="44"/>
      <c r="Y917" s="44"/>
      <c r="Z917" s="44"/>
      <c r="AA917" s="44"/>
      <c r="AB917" s="44"/>
      <c r="AC917" s="44"/>
      <c r="AD917" s="44"/>
      <c r="AE917" s="44"/>
      <c r="AF917" s="44"/>
      <c r="AG917" s="78"/>
      <c r="AH917" s="44"/>
      <c r="AI917" s="44"/>
      <c r="AJ917" s="44"/>
      <c r="AK917" s="44"/>
      <c r="AL917" s="44"/>
      <c r="AM917" s="78"/>
      <c r="AN917" s="44"/>
      <c r="AO917" s="44"/>
      <c r="AP917" s="44"/>
    </row>
    <row r="918" ht="14.25" customHeight="1">
      <c r="A918" s="44"/>
      <c r="B918" s="44"/>
      <c r="C918" s="44"/>
      <c r="D918" s="78"/>
      <c r="E918" s="44"/>
      <c r="F918" s="44"/>
      <c r="G918" s="44"/>
      <c r="H918" s="44"/>
      <c r="I918" s="44"/>
      <c r="J918" s="44"/>
      <c r="K918" s="44"/>
      <c r="L918" s="44"/>
      <c r="M918" s="44"/>
      <c r="N918" s="78"/>
      <c r="O918" s="44"/>
      <c r="P918" s="407"/>
      <c r="Q918" s="78"/>
      <c r="R918" s="464"/>
      <c r="S918" s="465"/>
      <c r="T918" s="44"/>
      <c r="U918" s="44"/>
      <c r="V918" s="44"/>
      <c r="W918" s="44"/>
      <c r="X918" s="44"/>
      <c r="Y918" s="44"/>
      <c r="Z918" s="44"/>
      <c r="AA918" s="44"/>
      <c r="AB918" s="44"/>
      <c r="AC918" s="44"/>
      <c r="AD918" s="44"/>
      <c r="AE918" s="44"/>
      <c r="AF918" s="44"/>
      <c r="AG918" s="78"/>
      <c r="AH918" s="44"/>
      <c r="AI918" s="44"/>
      <c r="AJ918" s="44"/>
      <c r="AK918" s="44"/>
      <c r="AL918" s="44"/>
      <c r="AM918" s="78"/>
      <c r="AN918" s="44"/>
      <c r="AO918" s="44"/>
      <c r="AP918" s="44"/>
    </row>
    <row r="919" ht="14.25" customHeight="1">
      <c r="A919" s="44"/>
      <c r="B919" s="44"/>
      <c r="C919" s="44"/>
      <c r="D919" s="78"/>
      <c r="E919" s="44"/>
      <c r="F919" s="44"/>
      <c r="G919" s="44"/>
      <c r="H919" s="44"/>
      <c r="I919" s="44"/>
      <c r="J919" s="44"/>
      <c r="K919" s="44"/>
      <c r="L919" s="44"/>
      <c r="M919" s="44"/>
      <c r="N919" s="78"/>
      <c r="O919" s="44"/>
      <c r="P919" s="407"/>
      <c r="Q919" s="78"/>
      <c r="R919" s="464"/>
      <c r="S919" s="465"/>
      <c r="T919" s="44"/>
      <c r="U919" s="44"/>
      <c r="V919" s="44"/>
      <c r="W919" s="44"/>
      <c r="X919" s="44"/>
      <c r="Y919" s="44"/>
      <c r="Z919" s="44"/>
      <c r="AA919" s="44"/>
      <c r="AB919" s="44"/>
      <c r="AC919" s="44"/>
      <c r="AD919" s="44"/>
      <c r="AE919" s="44"/>
      <c r="AF919" s="44"/>
      <c r="AG919" s="78"/>
      <c r="AH919" s="44"/>
      <c r="AI919" s="44"/>
      <c r="AJ919" s="44"/>
      <c r="AK919" s="44"/>
      <c r="AL919" s="44"/>
      <c r="AM919" s="78"/>
      <c r="AN919" s="44"/>
      <c r="AO919" s="44"/>
      <c r="AP919" s="44"/>
    </row>
    <row r="920" ht="14.25" customHeight="1">
      <c r="A920" s="44"/>
      <c r="B920" s="44"/>
      <c r="C920" s="44"/>
      <c r="D920" s="78"/>
      <c r="E920" s="44"/>
      <c r="F920" s="44"/>
      <c r="G920" s="44"/>
      <c r="H920" s="44"/>
      <c r="I920" s="44"/>
      <c r="J920" s="44"/>
      <c r="K920" s="44"/>
      <c r="L920" s="44"/>
      <c r="M920" s="44"/>
      <c r="N920" s="78"/>
      <c r="O920" s="44"/>
      <c r="P920" s="407"/>
      <c r="Q920" s="78"/>
      <c r="R920" s="464"/>
      <c r="S920" s="465"/>
      <c r="T920" s="44"/>
      <c r="U920" s="44"/>
      <c r="V920" s="44"/>
      <c r="W920" s="44"/>
      <c r="X920" s="44"/>
      <c r="Y920" s="44"/>
      <c r="Z920" s="44"/>
      <c r="AA920" s="44"/>
      <c r="AB920" s="44"/>
      <c r="AC920" s="44"/>
      <c r="AD920" s="44"/>
      <c r="AE920" s="44"/>
      <c r="AF920" s="44"/>
      <c r="AG920" s="78"/>
      <c r="AH920" s="44"/>
      <c r="AI920" s="44"/>
      <c r="AJ920" s="44"/>
      <c r="AK920" s="44"/>
      <c r="AL920" s="44"/>
      <c r="AM920" s="78"/>
      <c r="AN920" s="44"/>
      <c r="AO920" s="44"/>
      <c r="AP920" s="44"/>
    </row>
    <row r="921" ht="14.25" customHeight="1">
      <c r="A921" s="44"/>
      <c r="B921" s="44"/>
      <c r="C921" s="44"/>
      <c r="D921" s="78"/>
      <c r="E921" s="44"/>
      <c r="F921" s="44"/>
      <c r="G921" s="44"/>
      <c r="H921" s="44"/>
      <c r="I921" s="44"/>
      <c r="J921" s="44"/>
      <c r="K921" s="44"/>
      <c r="L921" s="44"/>
      <c r="M921" s="44"/>
      <c r="N921" s="78"/>
      <c r="O921" s="44"/>
      <c r="P921" s="407"/>
      <c r="Q921" s="78"/>
      <c r="R921" s="464"/>
      <c r="S921" s="465"/>
      <c r="T921" s="44"/>
      <c r="U921" s="44"/>
      <c r="V921" s="44"/>
      <c r="W921" s="44"/>
      <c r="X921" s="44"/>
      <c r="Y921" s="44"/>
      <c r="Z921" s="44"/>
      <c r="AA921" s="44"/>
      <c r="AB921" s="44"/>
      <c r="AC921" s="44"/>
      <c r="AD921" s="44"/>
      <c r="AE921" s="44"/>
      <c r="AF921" s="44"/>
      <c r="AG921" s="78"/>
      <c r="AH921" s="44"/>
      <c r="AI921" s="44"/>
      <c r="AJ921" s="44"/>
      <c r="AK921" s="44"/>
      <c r="AL921" s="44"/>
      <c r="AM921" s="78"/>
      <c r="AN921" s="44"/>
      <c r="AO921" s="44"/>
      <c r="AP921" s="44"/>
    </row>
    <row r="922" ht="14.25" customHeight="1">
      <c r="A922" s="44"/>
      <c r="B922" s="44"/>
      <c r="C922" s="44"/>
      <c r="D922" s="78"/>
      <c r="E922" s="44"/>
      <c r="F922" s="44"/>
      <c r="G922" s="44"/>
      <c r="H922" s="44"/>
      <c r="I922" s="44"/>
      <c r="J922" s="44"/>
      <c r="K922" s="44"/>
      <c r="L922" s="44"/>
      <c r="M922" s="44"/>
      <c r="N922" s="78"/>
      <c r="O922" s="44"/>
      <c r="P922" s="407"/>
      <c r="Q922" s="78"/>
      <c r="R922" s="464"/>
      <c r="S922" s="465"/>
      <c r="T922" s="44"/>
      <c r="U922" s="44"/>
      <c r="V922" s="44"/>
      <c r="W922" s="44"/>
      <c r="X922" s="44"/>
      <c r="Y922" s="44"/>
      <c r="Z922" s="44"/>
      <c r="AA922" s="44"/>
      <c r="AB922" s="44"/>
      <c r="AC922" s="44"/>
      <c r="AD922" s="44"/>
      <c r="AE922" s="44"/>
      <c r="AF922" s="44"/>
      <c r="AG922" s="78"/>
      <c r="AH922" s="44"/>
      <c r="AI922" s="44"/>
      <c r="AJ922" s="44"/>
      <c r="AK922" s="44"/>
      <c r="AL922" s="44"/>
      <c r="AM922" s="78"/>
      <c r="AN922" s="44"/>
      <c r="AO922" s="44"/>
      <c r="AP922" s="44"/>
    </row>
    <row r="923" ht="14.25" customHeight="1">
      <c r="A923" s="44"/>
      <c r="B923" s="44"/>
      <c r="C923" s="44"/>
      <c r="D923" s="78"/>
      <c r="E923" s="44"/>
      <c r="F923" s="44"/>
      <c r="G923" s="44"/>
      <c r="H923" s="44"/>
      <c r="I923" s="44"/>
      <c r="J923" s="44"/>
      <c r="K923" s="44"/>
      <c r="L923" s="44"/>
      <c r="M923" s="44"/>
      <c r="N923" s="78"/>
      <c r="O923" s="44"/>
      <c r="P923" s="407"/>
      <c r="Q923" s="78"/>
      <c r="R923" s="464"/>
      <c r="S923" s="465"/>
      <c r="T923" s="44"/>
      <c r="U923" s="44"/>
      <c r="V923" s="44"/>
      <c r="W923" s="44"/>
      <c r="X923" s="44"/>
      <c r="Y923" s="44"/>
      <c r="Z923" s="44"/>
      <c r="AA923" s="44"/>
      <c r="AB923" s="44"/>
      <c r="AC923" s="44"/>
      <c r="AD923" s="44"/>
      <c r="AE923" s="44"/>
      <c r="AF923" s="44"/>
      <c r="AG923" s="78"/>
      <c r="AH923" s="44"/>
      <c r="AI923" s="44"/>
      <c r="AJ923" s="44"/>
      <c r="AK923" s="44"/>
      <c r="AL923" s="44"/>
      <c r="AM923" s="78"/>
      <c r="AN923" s="44"/>
      <c r="AO923" s="44"/>
      <c r="AP923" s="44"/>
    </row>
    <row r="924" ht="14.25" customHeight="1">
      <c r="A924" s="44"/>
      <c r="B924" s="44"/>
      <c r="C924" s="44"/>
      <c r="D924" s="78"/>
      <c r="E924" s="44"/>
      <c r="F924" s="44"/>
      <c r="G924" s="44"/>
      <c r="H924" s="44"/>
      <c r="I924" s="44"/>
      <c r="J924" s="44"/>
      <c r="K924" s="44"/>
      <c r="L924" s="44"/>
      <c r="M924" s="44"/>
      <c r="N924" s="78"/>
      <c r="O924" s="44"/>
      <c r="P924" s="407"/>
      <c r="Q924" s="78"/>
      <c r="R924" s="464"/>
      <c r="S924" s="465"/>
      <c r="T924" s="44"/>
      <c r="U924" s="44"/>
      <c r="V924" s="44"/>
      <c r="W924" s="44"/>
      <c r="X924" s="44"/>
      <c r="Y924" s="44"/>
      <c r="Z924" s="44"/>
      <c r="AA924" s="44"/>
      <c r="AB924" s="44"/>
      <c r="AC924" s="44"/>
      <c r="AD924" s="44"/>
      <c r="AE924" s="44"/>
      <c r="AF924" s="44"/>
      <c r="AG924" s="78"/>
      <c r="AH924" s="44"/>
      <c r="AI924" s="44"/>
      <c r="AJ924" s="44"/>
      <c r="AK924" s="44"/>
      <c r="AL924" s="44"/>
      <c r="AM924" s="78"/>
      <c r="AN924" s="44"/>
      <c r="AO924" s="44"/>
      <c r="AP924" s="44"/>
    </row>
    <row r="925" ht="14.25" customHeight="1">
      <c r="A925" s="44"/>
      <c r="B925" s="44"/>
      <c r="C925" s="44"/>
      <c r="D925" s="78"/>
      <c r="E925" s="44"/>
      <c r="F925" s="44"/>
      <c r="G925" s="44"/>
      <c r="H925" s="44"/>
      <c r="I925" s="44"/>
      <c r="J925" s="44"/>
      <c r="K925" s="44"/>
      <c r="L925" s="44"/>
      <c r="M925" s="44"/>
      <c r="N925" s="78"/>
      <c r="O925" s="44"/>
      <c r="P925" s="407"/>
      <c r="Q925" s="78"/>
      <c r="R925" s="464"/>
      <c r="S925" s="465"/>
      <c r="T925" s="44"/>
      <c r="U925" s="44"/>
      <c r="V925" s="44"/>
      <c r="W925" s="44"/>
      <c r="X925" s="44"/>
      <c r="Y925" s="44"/>
      <c r="Z925" s="44"/>
      <c r="AA925" s="44"/>
      <c r="AB925" s="44"/>
      <c r="AC925" s="44"/>
      <c r="AD925" s="44"/>
      <c r="AE925" s="44"/>
      <c r="AF925" s="44"/>
      <c r="AG925" s="78"/>
      <c r="AH925" s="44"/>
      <c r="AI925" s="44"/>
      <c r="AJ925" s="44"/>
      <c r="AK925" s="44"/>
      <c r="AL925" s="44"/>
      <c r="AM925" s="78"/>
      <c r="AN925" s="44"/>
      <c r="AO925" s="44"/>
      <c r="AP925" s="44"/>
    </row>
    <row r="926" ht="14.25" customHeight="1">
      <c r="A926" s="44"/>
      <c r="B926" s="44"/>
      <c r="C926" s="44"/>
      <c r="D926" s="78"/>
      <c r="E926" s="44"/>
      <c r="F926" s="44"/>
      <c r="G926" s="44"/>
      <c r="H926" s="44"/>
      <c r="I926" s="44"/>
      <c r="J926" s="44"/>
      <c r="K926" s="44"/>
      <c r="L926" s="44"/>
      <c r="M926" s="44"/>
      <c r="N926" s="78"/>
      <c r="O926" s="44"/>
      <c r="P926" s="407"/>
      <c r="Q926" s="78"/>
      <c r="R926" s="464"/>
      <c r="S926" s="465"/>
      <c r="T926" s="44"/>
      <c r="U926" s="44"/>
      <c r="V926" s="44"/>
      <c r="W926" s="44"/>
      <c r="X926" s="44"/>
      <c r="Y926" s="44"/>
      <c r="Z926" s="44"/>
      <c r="AA926" s="44"/>
      <c r="AB926" s="44"/>
      <c r="AC926" s="44"/>
      <c r="AD926" s="44"/>
      <c r="AE926" s="44"/>
      <c r="AF926" s="44"/>
      <c r="AG926" s="78"/>
      <c r="AH926" s="44"/>
      <c r="AI926" s="44"/>
      <c r="AJ926" s="44"/>
      <c r="AK926" s="44"/>
      <c r="AL926" s="44"/>
      <c r="AM926" s="78"/>
      <c r="AN926" s="44"/>
      <c r="AO926" s="44"/>
      <c r="AP926" s="44"/>
    </row>
    <row r="927" ht="14.25" customHeight="1">
      <c r="A927" s="44"/>
      <c r="B927" s="44"/>
      <c r="C927" s="44"/>
      <c r="D927" s="78"/>
      <c r="E927" s="44"/>
      <c r="F927" s="44"/>
      <c r="G927" s="44"/>
      <c r="H927" s="44"/>
      <c r="I927" s="44"/>
      <c r="J927" s="44"/>
      <c r="K927" s="44"/>
      <c r="L927" s="44"/>
      <c r="M927" s="44"/>
      <c r="N927" s="78"/>
      <c r="O927" s="44"/>
      <c r="P927" s="407"/>
      <c r="Q927" s="78"/>
      <c r="R927" s="464"/>
      <c r="S927" s="465"/>
      <c r="T927" s="44"/>
      <c r="U927" s="44"/>
      <c r="V927" s="44"/>
      <c r="W927" s="44"/>
      <c r="X927" s="44"/>
      <c r="Y927" s="44"/>
      <c r="Z927" s="44"/>
      <c r="AA927" s="44"/>
      <c r="AB927" s="44"/>
      <c r="AC927" s="44"/>
      <c r="AD927" s="44"/>
      <c r="AE927" s="44"/>
      <c r="AF927" s="44"/>
      <c r="AG927" s="78"/>
      <c r="AH927" s="44"/>
      <c r="AI927" s="44"/>
      <c r="AJ927" s="44"/>
      <c r="AK927" s="44"/>
      <c r="AL927" s="44"/>
      <c r="AM927" s="78"/>
      <c r="AN927" s="44"/>
      <c r="AO927" s="44"/>
      <c r="AP927" s="44"/>
    </row>
    <row r="928" ht="14.25" customHeight="1">
      <c r="A928" s="44"/>
      <c r="B928" s="44"/>
      <c r="C928" s="44"/>
      <c r="D928" s="78"/>
      <c r="E928" s="44"/>
      <c r="F928" s="44"/>
      <c r="G928" s="44"/>
      <c r="H928" s="44"/>
      <c r="I928" s="44"/>
      <c r="J928" s="44"/>
      <c r="K928" s="44"/>
      <c r="L928" s="44"/>
      <c r="M928" s="44"/>
      <c r="N928" s="78"/>
      <c r="O928" s="44"/>
      <c r="P928" s="407"/>
      <c r="Q928" s="78"/>
      <c r="R928" s="464"/>
      <c r="S928" s="465"/>
      <c r="T928" s="44"/>
      <c r="U928" s="44"/>
      <c r="V928" s="44"/>
      <c r="W928" s="44"/>
      <c r="X928" s="44"/>
      <c r="Y928" s="44"/>
      <c r="Z928" s="44"/>
      <c r="AA928" s="44"/>
      <c r="AB928" s="44"/>
      <c r="AC928" s="44"/>
      <c r="AD928" s="44"/>
      <c r="AE928" s="44"/>
      <c r="AF928" s="44"/>
      <c r="AG928" s="78"/>
      <c r="AH928" s="44"/>
      <c r="AI928" s="44"/>
      <c r="AJ928" s="44"/>
      <c r="AK928" s="44"/>
      <c r="AL928" s="44"/>
      <c r="AM928" s="78"/>
      <c r="AN928" s="44"/>
      <c r="AO928" s="44"/>
      <c r="AP928" s="44"/>
    </row>
    <row r="929" ht="14.25" customHeight="1">
      <c r="A929" s="44"/>
      <c r="B929" s="44"/>
      <c r="C929" s="44"/>
      <c r="D929" s="78"/>
      <c r="E929" s="44"/>
      <c r="F929" s="44"/>
      <c r="G929" s="44"/>
      <c r="H929" s="44"/>
      <c r="I929" s="44"/>
      <c r="J929" s="44"/>
      <c r="K929" s="44"/>
      <c r="L929" s="44"/>
      <c r="M929" s="44"/>
      <c r="N929" s="78"/>
      <c r="O929" s="44"/>
      <c r="P929" s="407"/>
      <c r="Q929" s="78"/>
      <c r="R929" s="464"/>
      <c r="S929" s="465"/>
      <c r="T929" s="44"/>
      <c r="U929" s="44"/>
      <c r="V929" s="44"/>
      <c r="W929" s="44"/>
      <c r="X929" s="44"/>
      <c r="Y929" s="44"/>
      <c r="Z929" s="44"/>
      <c r="AA929" s="44"/>
      <c r="AB929" s="44"/>
      <c r="AC929" s="44"/>
      <c r="AD929" s="44"/>
      <c r="AE929" s="44"/>
      <c r="AF929" s="44"/>
      <c r="AG929" s="78"/>
      <c r="AH929" s="44"/>
      <c r="AI929" s="44"/>
      <c r="AJ929" s="44"/>
      <c r="AK929" s="44"/>
      <c r="AL929" s="44"/>
      <c r="AM929" s="78"/>
      <c r="AN929" s="44"/>
      <c r="AO929" s="44"/>
      <c r="AP929" s="44"/>
    </row>
    <row r="930" ht="14.25" customHeight="1">
      <c r="A930" s="44"/>
      <c r="B930" s="44"/>
      <c r="C930" s="44"/>
      <c r="D930" s="78"/>
      <c r="E930" s="44"/>
      <c r="F930" s="44"/>
      <c r="G930" s="44"/>
      <c r="H930" s="44"/>
      <c r="I930" s="44"/>
      <c r="J930" s="44"/>
      <c r="K930" s="44"/>
      <c r="L930" s="44"/>
      <c r="M930" s="44"/>
      <c r="N930" s="78"/>
      <c r="O930" s="44"/>
      <c r="P930" s="407"/>
      <c r="Q930" s="78"/>
      <c r="R930" s="464"/>
      <c r="S930" s="465"/>
      <c r="T930" s="44"/>
      <c r="U930" s="44"/>
      <c r="V930" s="44"/>
      <c r="W930" s="44"/>
      <c r="X930" s="44"/>
      <c r="Y930" s="44"/>
      <c r="Z930" s="44"/>
      <c r="AA930" s="44"/>
      <c r="AB930" s="44"/>
      <c r="AC930" s="44"/>
      <c r="AD930" s="44"/>
      <c r="AE930" s="44"/>
      <c r="AF930" s="44"/>
      <c r="AG930" s="78"/>
      <c r="AH930" s="44"/>
      <c r="AI930" s="44"/>
      <c r="AJ930" s="44"/>
      <c r="AK930" s="44"/>
      <c r="AL930" s="44"/>
      <c r="AM930" s="78"/>
      <c r="AN930" s="44"/>
      <c r="AO930" s="44"/>
      <c r="AP930" s="44"/>
    </row>
    <row r="931" ht="14.25" customHeight="1">
      <c r="A931" s="44"/>
      <c r="B931" s="44"/>
      <c r="C931" s="44"/>
      <c r="D931" s="78"/>
      <c r="E931" s="44"/>
      <c r="F931" s="44"/>
      <c r="G931" s="44"/>
      <c r="H931" s="44"/>
      <c r="I931" s="44"/>
      <c r="J931" s="44"/>
      <c r="K931" s="44"/>
      <c r="L931" s="44"/>
      <c r="M931" s="44"/>
      <c r="N931" s="78"/>
      <c r="O931" s="44"/>
      <c r="P931" s="407"/>
      <c r="Q931" s="78"/>
      <c r="R931" s="464"/>
      <c r="S931" s="465"/>
      <c r="T931" s="44"/>
      <c r="U931" s="44"/>
      <c r="V931" s="44"/>
      <c r="W931" s="44"/>
      <c r="X931" s="44"/>
      <c r="Y931" s="44"/>
      <c r="Z931" s="44"/>
      <c r="AA931" s="44"/>
      <c r="AB931" s="44"/>
      <c r="AC931" s="44"/>
      <c r="AD931" s="44"/>
      <c r="AE931" s="44"/>
      <c r="AF931" s="44"/>
      <c r="AG931" s="78"/>
      <c r="AH931" s="44"/>
      <c r="AI931" s="44"/>
      <c r="AJ931" s="44"/>
      <c r="AK931" s="44"/>
      <c r="AL931" s="44"/>
      <c r="AM931" s="78"/>
      <c r="AN931" s="44"/>
      <c r="AO931" s="44"/>
      <c r="AP931" s="44"/>
    </row>
    <row r="932" ht="14.25" customHeight="1">
      <c r="A932" s="44"/>
      <c r="B932" s="44"/>
      <c r="C932" s="44"/>
      <c r="D932" s="78"/>
      <c r="E932" s="44"/>
      <c r="F932" s="44"/>
      <c r="G932" s="44"/>
      <c r="H932" s="44"/>
      <c r="I932" s="44"/>
      <c r="J932" s="44"/>
      <c r="K932" s="44"/>
      <c r="L932" s="44"/>
      <c r="M932" s="44"/>
      <c r="N932" s="78"/>
      <c r="O932" s="44"/>
      <c r="P932" s="407"/>
      <c r="Q932" s="78"/>
      <c r="R932" s="464"/>
      <c r="S932" s="465"/>
      <c r="T932" s="44"/>
      <c r="U932" s="44"/>
      <c r="V932" s="44"/>
      <c r="W932" s="44"/>
      <c r="X932" s="44"/>
      <c r="Y932" s="44"/>
      <c r="Z932" s="44"/>
      <c r="AA932" s="44"/>
      <c r="AB932" s="44"/>
      <c r="AC932" s="44"/>
      <c r="AD932" s="44"/>
      <c r="AE932" s="44"/>
      <c r="AF932" s="44"/>
      <c r="AG932" s="78"/>
      <c r="AH932" s="44"/>
      <c r="AI932" s="44"/>
      <c r="AJ932" s="44"/>
      <c r="AK932" s="44"/>
      <c r="AL932" s="44"/>
      <c r="AM932" s="78"/>
      <c r="AN932" s="44"/>
      <c r="AO932" s="44"/>
      <c r="AP932" s="44"/>
    </row>
    <row r="933" ht="14.25" customHeight="1">
      <c r="A933" s="44"/>
      <c r="B933" s="44"/>
      <c r="C933" s="44"/>
      <c r="D933" s="78"/>
      <c r="E933" s="44"/>
      <c r="F933" s="44"/>
      <c r="G933" s="44"/>
      <c r="H933" s="44"/>
      <c r="I933" s="44"/>
      <c r="J933" s="44"/>
      <c r="K933" s="44"/>
      <c r="L933" s="44"/>
      <c r="M933" s="44"/>
      <c r="N933" s="78"/>
      <c r="O933" s="44"/>
      <c r="P933" s="407"/>
      <c r="Q933" s="78"/>
      <c r="R933" s="464"/>
      <c r="S933" s="465"/>
      <c r="T933" s="44"/>
      <c r="U933" s="44"/>
      <c r="V933" s="44"/>
      <c r="W933" s="44"/>
      <c r="X933" s="44"/>
      <c r="Y933" s="44"/>
      <c r="Z933" s="44"/>
      <c r="AA933" s="44"/>
      <c r="AB933" s="44"/>
      <c r="AC933" s="44"/>
      <c r="AD933" s="44"/>
      <c r="AE933" s="44"/>
      <c r="AF933" s="44"/>
      <c r="AG933" s="78"/>
      <c r="AH933" s="44"/>
      <c r="AI933" s="44"/>
      <c r="AJ933" s="44"/>
      <c r="AK933" s="44"/>
      <c r="AL933" s="44"/>
      <c r="AM933" s="78"/>
      <c r="AN933" s="44"/>
      <c r="AO933" s="44"/>
      <c r="AP933" s="44"/>
    </row>
    <row r="934" ht="14.25" customHeight="1">
      <c r="A934" s="44"/>
      <c r="B934" s="44"/>
      <c r="C934" s="44"/>
      <c r="D934" s="78"/>
      <c r="E934" s="44"/>
      <c r="F934" s="44"/>
      <c r="G934" s="44"/>
      <c r="H934" s="44"/>
      <c r="I934" s="44"/>
      <c r="J934" s="44"/>
      <c r="K934" s="44"/>
      <c r="L934" s="44"/>
      <c r="M934" s="44"/>
      <c r="N934" s="78"/>
      <c r="O934" s="44"/>
      <c r="P934" s="407"/>
      <c r="Q934" s="78"/>
      <c r="R934" s="464"/>
      <c r="S934" s="465"/>
      <c r="T934" s="44"/>
      <c r="U934" s="44"/>
      <c r="V934" s="44"/>
      <c r="W934" s="44"/>
      <c r="X934" s="44"/>
      <c r="Y934" s="44"/>
      <c r="Z934" s="44"/>
      <c r="AA934" s="44"/>
      <c r="AB934" s="44"/>
      <c r="AC934" s="44"/>
      <c r="AD934" s="44"/>
      <c r="AE934" s="44"/>
      <c r="AF934" s="44"/>
      <c r="AG934" s="78"/>
      <c r="AH934" s="44"/>
      <c r="AI934" s="44"/>
      <c r="AJ934" s="44"/>
      <c r="AK934" s="44"/>
      <c r="AL934" s="44"/>
      <c r="AM934" s="78"/>
      <c r="AN934" s="44"/>
      <c r="AO934" s="44"/>
      <c r="AP934" s="44"/>
    </row>
    <row r="935" ht="14.25" customHeight="1">
      <c r="A935" s="44"/>
      <c r="B935" s="44"/>
      <c r="C935" s="44"/>
      <c r="D935" s="78"/>
      <c r="E935" s="44"/>
      <c r="F935" s="44"/>
      <c r="G935" s="44"/>
      <c r="H935" s="44"/>
      <c r="I935" s="44"/>
      <c r="J935" s="44"/>
      <c r="K935" s="44"/>
      <c r="L935" s="44"/>
      <c r="M935" s="44"/>
      <c r="N935" s="78"/>
      <c r="O935" s="44"/>
      <c r="P935" s="407"/>
      <c r="Q935" s="78"/>
      <c r="R935" s="464"/>
      <c r="S935" s="465"/>
      <c r="T935" s="44"/>
      <c r="U935" s="44"/>
      <c r="V935" s="44"/>
      <c r="W935" s="44"/>
      <c r="X935" s="44"/>
      <c r="Y935" s="44"/>
      <c r="Z935" s="44"/>
      <c r="AA935" s="44"/>
      <c r="AB935" s="44"/>
      <c r="AC935" s="44"/>
      <c r="AD935" s="44"/>
      <c r="AE935" s="44"/>
      <c r="AF935" s="44"/>
      <c r="AG935" s="78"/>
      <c r="AH935" s="44"/>
      <c r="AI935" s="44"/>
      <c r="AJ935" s="44"/>
      <c r="AK935" s="44"/>
      <c r="AL935" s="44"/>
      <c r="AM935" s="78"/>
      <c r="AN935" s="44"/>
      <c r="AO935" s="44"/>
      <c r="AP935" s="44"/>
    </row>
    <row r="936" ht="14.25" customHeight="1">
      <c r="A936" s="44"/>
      <c r="B936" s="44"/>
      <c r="C936" s="44"/>
      <c r="D936" s="78"/>
      <c r="E936" s="44"/>
      <c r="F936" s="44"/>
      <c r="G936" s="44"/>
      <c r="H936" s="44"/>
      <c r="I936" s="44"/>
      <c r="J936" s="44"/>
      <c r="K936" s="44"/>
      <c r="L936" s="44"/>
      <c r="M936" s="44"/>
      <c r="N936" s="78"/>
      <c r="O936" s="44"/>
      <c r="P936" s="407"/>
      <c r="Q936" s="78"/>
      <c r="R936" s="464"/>
      <c r="S936" s="465"/>
      <c r="T936" s="44"/>
      <c r="U936" s="44"/>
      <c r="V936" s="44"/>
      <c r="W936" s="44"/>
      <c r="X936" s="44"/>
      <c r="Y936" s="44"/>
      <c r="Z936" s="44"/>
      <c r="AA936" s="44"/>
      <c r="AB936" s="44"/>
      <c r="AC936" s="44"/>
      <c r="AD936" s="44"/>
      <c r="AE936" s="44"/>
      <c r="AF936" s="44"/>
      <c r="AG936" s="78"/>
      <c r="AH936" s="44"/>
      <c r="AI936" s="44"/>
      <c r="AJ936" s="44"/>
      <c r="AK936" s="44"/>
      <c r="AL936" s="44"/>
      <c r="AM936" s="78"/>
      <c r="AN936" s="44"/>
      <c r="AO936" s="44"/>
      <c r="AP936" s="44"/>
    </row>
    <row r="937" ht="14.25" customHeight="1">
      <c r="A937" s="44"/>
      <c r="B937" s="44"/>
      <c r="C937" s="44"/>
      <c r="D937" s="78"/>
      <c r="E937" s="44"/>
      <c r="F937" s="44"/>
      <c r="G937" s="44"/>
      <c r="H937" s="44"/>
      <c r="I937" s="44"/>
      <c r="J937" s="44"/>
      <c r="K937" s="44"/>
      <c r="L937" s="44"/>
      <c r="M937" s="44"/>
      <c r="N937" s="78"/>
      <c r="O937" s="44"/>
      <c r="P937" s="407"/>
      <c r="Q937" s="78"/>
      <c r="R937" s="464"/>
      <c r="S937" s="465"/>
      <c r="T937" s="44"/>
      <c r="U937" s="44"/>
      <c r="V937" s="44"/>
      <c r="W937" s="44"/>
      <c r="X937" s="44"/>
      <c r="Y937" s="44"/>
      <c r="Z937" s="44"/>
      <c r="AA937" s="44"/>
      <c r="AB937" s="44"/>
      <c r="AC937" s="44"/>
      <c r="AD937" s="44"/>
      <c r="AE937" s="44"/>
      <c r="AF937" s="44"/>
      <c r="AG937" s="78"/>
      <c r="AH937" s="44"/>
      <c r="AI937" s="44"/>
      <c r="AJ937" s="44"/>
      <c r="AK937" s="44"/>
      <c r="AL937" s="44"/>
      <c r="AM937" s="78"/>
      <c r="AN937" s="44"/>
      <c r="AO937" s="44"/>
      <c r="AP937" s="44"/>
    </row>
    <row r="938" ht="14.25" customHeight="1">
      <c r="A938" s="44"/>
      <c r="B938" s="44"/>
      <c r="C938" s="44"/>
      <c r="D938" s="78"/>
      <c r="E938" s="44"/>
      <c r="F938" s="44"/>
      <c r="G938" s="44"/>
      <c r="H938" s="44"/>
      <c r="I938" s="44"/>
      <c r="J938" s="44"/>
      <c r="K938" s="44"/>
      <c r="L938" s="44"/>
      <c r="M938" s="44"/>
      <c r="N938" s="78"/>
      <c r="O938" s="44"/>
      <c r="P938" s="407"/>
      <c r="Q938" s="78"/>
      <c r="R938" s="464"/>
      <c r="S938" s="465"/>
      <c r="T938" s="44"/>
      <c r="U938" s="44"/>
      <c r="V938" s="44"/>
      <c r="W938" s="44"/>
      <c r="X938" s="44"/>
      <c r="Y938" s="44"/>
      <c r="Z938" s="44"/>
      <c r="AA938" s="44"/>
      <c r="AB938" s="44"/>
      <c r="AC938" s="44"/>
      <c r="AD938" s="44"/>
      <c r="AE938" s="44"/>
      <c r="AF938" s="44"/>
      <c r="AG938" s="78"/>
      <c r="AH938" s="44"/>
      <c r="AI938" s="44"/>
      <c r="AJ938" s="44"/>
      <c r="AK938" s="44"/>
      <c r="AL938" s="44"/>
      <c r="AM938" s="78"/>
      <c r="AN938" s="44"/>
      <c r="AO938" s="44"/>
      <c r="AP938" s="44"/>
    </row>
    <row r="939" ht="14.25" customHeight="1">
      <c r="A939" s="44"/>
      <c r="B939" s="44"/>
      <c r="C939" s="44"/>
      <c r="D939" s="78"/>
      <c r="E939" s="44"/>
      <c r="F939" s="44"/>
      <c r="G939" s="44"/>
      <c r="H939" s="44"/>
      <c r="I939" s="44"/>
      <c r="J939" s="44"/>
      <c r="K939" s="44"/>
      <c r="L939" s="44"/>
      <c r="M939" s="44"/>
      <c r="N939" s="78"/>
      <c r="O939" s="44"/>
      <c r="P939" s="407"/>
      <c r="Q939" s="78"/>
      <c r="R939" s="464"/>
      <c r="S939" s="465"/>
      <c r="T939" s="44"/>
      <c r="U939" s="44"/>
      <c r="V939" s="44"/>
      <c r="W939" s="44"/>
      <c r="X939" s="44"/>
      <c r="Y939" s="44"/>
      <c r="Z939" s="44"/>
      <c r="AA939" s="44"/>
      <c r="AB939" s="44"/>
      <c r="AC939" s="44"/>
      <c r="AD939" s="44"/>
      <c r="AE939" s="44"/>
      <c r="AF939" s="44"/>
      <c r="AG939" s="78"/>
      <c r="AH939" s="44"/>
      <c r="AI939" s="44"/>
      <c r="AJ939" s="44"/>
      <c r="AK939" s="44"/>
      <c r="AL939" s="44"/>
      <c r="AM939" s="78"/>
      <c r="AN939" s="44"/>
      <c r="AO939" s="44"/>
      <c r="AP939" s="44"/>
    </row>
    <row r="940" ht="14.25" customHeight="1">
      <c r="A940" s="44"/>
      <c r="B940" s="44"/>
      <c r="C940" s="44"/>
      <c r="D940" s="78"/>
      <c r="E940" s="44"/>
      <c r="F940" s="44"/>
      <c r="G940" s="44"/>
      <c r="H940" s="44"/>
      <c r="I940" s="44"/>
      <c r="J940" s="44"/>
      <c r="K940" s="44"/>
      <c r="L940" s="44"/>
      <c r="M940" s="44"/>
      <c r="N940" s="78"/>
      <c r="O940" s="44"/>
      <c r="P940" s="407"/>
      <c r="Q940" s="78"/>
      <c r="R940" s="464"/>
      <c r="S940" s="465"/>
      <c r="T940" s="44"/>
      <c r="U940" s="44"/>
      <c r="V940" s="44"/>
      <c r="W940" s="44"/>
      <c r="X940" s="44"/>
      <c r="Y940" s="44"/>
      <c r="Z940" s="44"/>
      <c r="AA940" s="44"/>
      <c r="AB940" s="44"/>
      <c r="AC940" s="44"/>
      <c r="AD940" s="44"/>
      <c r="AE940" s="44"/>
      <c r="AF940" s="44"/>
      <c r="AG940" s="78"/>
      <c r="AH940" s="44"/>
      <c r="AI940" s="44"/>
      <c r="AJ940" s="44"/>
      <c r="AK940" s="44"/>
      <c r="AL940" s="44"/>
      <c r="AM940" s="78"/>
      <c r="AN940" s="44"/>
      <c r="AO940" s="44"/>
      <c r="AP940" s="44"/>
    </row>
    <row r="941" ht="14.25" customHeight="1">
      <c r="A941" s="44"/>
      <c r="B941" s="44"/>
      <c r="C941" s="44"/>
      <c r="D941" s="78"/>
      <c r="E941" s="44"/>
      <c r="F941" s="44"/>
      <c r="G941" s="44"/>
      <c r="H941" s="44"/>
      <c r="I941" s="44"/>
      <c r="J941" s="44"/>
      <c r="K941" s="44"/>
      <c r="L941" s="44"/>
      <c r="M941" s="44"/>
      <c r="N941" s="78"/>
      <c r="O941" s="44"/>
      <c r="P941" s="407"/>
      <c r="Q941" s="78"/>
      <c r="R941" s="464"/>
      <c r="S941" s="465"/>
      <c r="T941" s="44"/>
      <c r="U941" s="44"/>
      <c r="V941" s="44"/>
      <c r="W941" s="44"/>
      <c r="X941" s="44"/>
      <c r="Y941" s="44"/>
      <c r="Z941" s="44"/>
      <c r="AA941" s="44"/>
      <c r="AB941" s="44"/>
      <c r="AC941" s="44"/>
      <c r="AD941" s="44"/>
      <c r="AE941" s="44"/>
      <c r="AF941" s="44"/>
      <c r="AG941" s="78"/>
      <c r="AH941" s="44"/>
      <c r="AI941" s="44"/>
      <c r="AJ941" s="44"/>
      <c r="AK941" s="44"/>
      <c r="AL941" s="44"/>
      <c r="AM941" s="78"/>
      <c r="AN941" s="44"/>
      <c r="AO941" s="44"/>
      <c r="AP941" s="44"/>
    </row>
    <row r="942" ht="14.25" customHeight="1">
      <c r="A942" s="44"/>
      <c r="B942" s="44"/>
      <c r="C942" s="44"/>
      <c r="D942" s="78"/>
      <c r="E942" s="44"/>
      <c r="F942" s="44"/>
      <c r="G942" s="44"/>
      <c r="H942" s="44"/>
      <c r="I942" s="44"/>
      <c r="J942" s="44"/>
      <c r="K942" s="44"/>
      <c r="L942" s="44"/>
      <c r="M942" s="44"/>
      <c r="N942" s="78"/>
      <c r="O942" s="44"/>
      <c r="P942" s="407"/>
      <c r="Q942" s="78"/>
      <c r="R942" s="464"/>
      <c r="S942" s="465"/>
      <c r="T942" s="44"/>
      <c r="U942" s="44"/>
      <c r="V942" s="44"/>
      <c r="W942" s="44"/>
      <c r="X942" s="44"/>
      <c r="Y942" s="44"/>
      <c r="Z942" s="44"/>
      <c r="AA942" s="44"/>
      <c r="AB942" s="44"/>
      <c r="AC942" s="44"/>
      <c r="AD942" s="44"/>
      <c r="AE942" s="44"/>
      <c r="AF942" s="44"/>
      <c r="AG942" s="78"/>
      <c r="AH942" s="44"/>
      <c r="AI942" s="44"/>
      <c r="AJ942" s="44"/>
      <c r="AK942" s="44"/>
      <c r="AL942" s="44"/>
      <c r="AM942" s="78"/>
      <c r="AN942" s="44"/>
      <c r="AO942" s="44"/>
      <c r="AP942" s="44"/>
    </row>
    <row r="943" ht="14.25" customHeight="1">
      <c r="A943" s="44"/>
      <c r="B943" s="44"/>
      <c r="C943" s="44"/>
      <c r="D943" s="78"/>
      <c r="E943" s="44"/>
      <c r="F943" s="44"/>
      <c r="G943" s="44"/>
      <c r="H943" s="44"/>
      <c r="I943" s="44"/>
      <c r="J943" s="44"/>
      <c r="K943" s="44"/>
      <c r="L943" s="44"/>
      <c r="M943" s="44"/>
      <c r="N943" s="78"/>
      <c r="O943" s="44"/>
      <c r="P943" s="407"/>
      <c r="Q943" s="78"/>
      <c r="R943" s="464"/>
      <c r="S943" s="465"/>
      <c r="T943" s="44"/>
      <c r="U943" s="44"/>
      <c r="V943" s="44"/>
      <c r="W943" s="44"/>
      <c r="X943" s="44"/>
      <c r="Y943" s="44"/>
      <c r="Z943" s="44"/>
      <c r="AA943" s="44"/>
      <c r="AB943" s="44"/>
      <c r="AC943" s="44"/>
      <c r="AD943" s="44"/>
      <c r="AE943" s="44"/>
      <c r="AF943" s="44"/>
      <c r="AG943" s="78"/>
      <c r="AH943" s="44"/>
      <c r="AI943" s="44"/>
      <c r="AJ943" s="44"/>
      <c r="AK943" s="44"/>
      <c r="AL943" s="44"/>
      <c r="AM943" s="78"/>
      <c r="AN943" s="44"/>
      <c r="AO943" s="44"/>
      <c r="AP943" s="44"/>
    </row>
    <row r="944" ht="14.25" customHeight="1">
      <c r="A944" s="44"/>
      <c r="B944" s="44"/>
      <c r="C944" s="44"/>
      <c r="D944" s="78"/>
      <c r="E944" s="44"/>
      <c r="F944" s="44"/>
      <c r="G944" s="44"/>
      <c r="H944" s="44"/>
      <c r="I944" s="44"/>
      <c r="J944" s="44"/>
      <c r="K944" s="44"/>
      <c r="L944" s="44"/>
      <c r="M944" s="44"/>
      <c r="N944" s="78"/>
      <c r="O944" s="44"/>
      <c r="P944" s="407"/>
      <c r="Q944" s="78"/>
      <c r="R944" s="464"/>
      <c r="S944" s="465"/>
      <c r="T944" s="44"/>
      <c r="U944" s="44"/>
      <c r="V944" s="44"/>
      <c r="W944" s="44"/>
      <c r="X944" s="44"/>
      <c r="Y944" s="44"/>
      <c r="Z944" s="44"/>
      <c r="AA944" s="44"/>
      <c r="AB944" s="44"/>
      <c r="AC944" s="44"/>
      <c r="AD944" s="44"/>
      <c r="AE944" s="44"/>
      <c r="AF944" s="44"/>
      <c r="AG944" s="78"/>
      <c r="AH944" s="44"/>
      <c r="AI944" s="44"/>
      <c r="AJ944" s="44"/>
      <c r="AK944" s="44"/>
      <c r="AL944" s="44"/>
      <c r="AM944" s="78"/>
      <c r="AN944" s="44"/>
      <c r="AO944" s="44"/>
      <c r="AP944" s="44"/>
    </row>
    <row r="945" ht="14.25" customHeight="1">
      <c r="A945" s="44"/>
      <c r="B945" s="44"/>
      <c r="C945" s="44"/>
      <c r="D945" s="78"/>
      <c r="E945" s="44"/>
      <c r="F945" s="44"/>
      <c r="G945" s="44"/>
      <c r="H945" s="44"/>
      <c r="I945" s="44"/>
      <c r="J945" s="44"/>
      <c r="K945" s="44"/>
      <c r="L945" s="44"/>
      <c r="M945" s="44"/>
      <c r="N945" s="78"/>
      <c r="O945" s="44"/>
      <c r="P945" s="407"/>
      <c r="Q945" s="78"/>
      <c r="R945" s="464"/>
      <c r="S945" s="465"/>
      <c r="T945" s="44"/>
      <c r="U945" s="44"/>
      <c r="V945" s="44"/>
      <c r="W945" s="44"/>
      <c r="X945" s="44"/>
      <c r="Y945" s="44"/>
      <c r="Z945" s="44"/>
      <c r="AA945" s="44"/>
      <c r="AB945" s="44"/>
      <c r="AC945" s="44"/>
      <c r="AD945" s="44"/>
      <c r="AE945" s="44"/>
      <c r="AF945" s="44"/>
      <c r="AG945" s="78"/>
      <c r="AH945" s="44"/>
      <c r="AI945" s="44"/>
      <c r="AJ945" s="44"/>
      <c r="AK945" s="44"/>
      <c r="AL945" s="44"/>
      <c r="AM945" s="78"/>
      <c r="AN945" s="44"/>
      <c r="AO945" s="44"/>
      <c r="AP945" s="44"/>
    </row>
    <row r="946" ht="14.25" customHeight="1">
      <c r="A946" s="44"/>
      <c r="B946" s="44"/>
      <c r="C946" s="44"/>
      <c r="D946" s="78"/>
      <c r="E946" s="44"/>
      <c r="F946" s="44"/>
      <c r="G946" s="44"/>
      <c r="H946" s="44"/>
      <c r="I946" s="44"/>
      <c r="J946" s="44"/>
      <c r="K946" s="44"/>
      <c r="L946" s="44"/>
      <c r="M946" s="44"/>
      <c r="N946" s="78"/>
      <c r="O946" s="44"/>
      <c r="P946" s="407"/>
      <c r="Q946" s="78"/>
      <c r="R946" s="464"/>
      <c r="S946" s="465"/>
      <c r="T946" s="44"/>
      <c r="U946" s="44"/>
      <c r="V946" s="44"/>
      <c r="W946" s="44"/>
      <c r="X946" s="44"/>
      <c r="Y946" s="44"/>
      <c r="Z946" s="44"/>
      <c r="AA946" s="44"/>
      <c r="AB946" s="44"/>
      <c r="AC946" s="44"/>
      <c r="AD946" s="44"/>
      <c r="AE946" s="44"/>
      <c r="AF946" s="44"/>
      <c r="AG946" s="78"/>
      <c r="AH946" s="44"/>
      <c r="AI946" s="44"/>
      <c r="AJ946" s="44"/>
      <c r="AK946" s="44"/>
      <c r="AL946" s="44"/>
      <c r="AM946" s="78"/>
      <c r="AN946" s="44"/>
      <c r="AO946" s="44"/>
      <c r="AP946" s="44"/>
    </row>
    <row r="947" ht="14.25" customHeight="1">
      <c r="A947" s="44"/>
      <c r="B947" s="44"/>
      <c r="C947" s="44"/>
      <c r="D947" s="78"/>
      <c r="E947" s="44"/>
      <c r="F947" s="44"/>
      <c r="G947" s="44"/>
      <c r="H947" s="44"/>
      <c r="I947" s="44"/>
      <c r="J947" s="44"/>
      <c r="K947" s="44"/>
      <c r="L947" s="44"/>
      <c r="M947" s="44"/>
      <c r="N947" s="78"/>
      <c r="O947" s="44"/>
      <c r="P947" s="407"/>
      <c r="Q947" s="78"/>
      <c r="R947" s="464"/>
      <c r="S947" s="465"/>
      <c r="T947" s="44"/>
      <c r="U947" s="44"/>
      <c r="V947" s="44"/>
      <c r="W947" s="44"/>
      <c r="X947" s="44"/>
      <c r="Y947" s="44"/>
      <c r="Z947" s="44"/>
      <c r="AA947" s="44"/>
      <c r="AB947" s="44"/>
      <c r="AC947" s="44"/>
      <c r="AD947" s="44"/>
      <c r="AE947" s="44"/>
      <c r="AF947" s="44"/>
      <c r="AG947" s="78"/>
      <c r="AH947" s="44"/>
      <c r="AI947" s="44"/>
      <c r="AJ947" s="44"/>
      <c r="AK947" s="44"/>
      <c r="AL947" s="44"/>
      <c r="AM947" s="78"/>
      <c r="AN947" s="44"/>
      <c r="AO947" s="44"/>
      <c r="AP947" s="44"/>
    </row>
    <row r="948" ht="14.25" customHeight="1">
      <c r="A948" s="44"/>
      <c r="B948" s="44"/>
      <c r="C948" s="44"/>
      <c r="D948" s="78"/>
      <c r="E948" s="44"/>
      <c r="F948" s="44"/>
      <c r="G948" s="44"/>
      <c r="H948" s="44"/>
      <c r="I948" s="44"/>
      <c r="J948" s="44"/>
      <c r="K948" s="44"/>
      <c r="L948" s="44"/>
      <c r="M948" s="44"/>
      <c r="N948" s="78"/>
      <c r="O948" s="44"/>
      <c r="P948" s="407"/>
      <c r="Q948" s="78"/>
      <c r="R948" s="464"/>
      <c r="S948" s="465"/>
      <c r="T948" s="44"/>
      <c r="U948" s="44"/>
      <c r="V948" s="44"/>
      <c r="W948" s="44"/>
      <c r="X948" s="44"/>
      <c r="Y948" s="44"/>
      <c r="Z948" s="44"/>
      <c r="AA948" s="44"/>
      <c r="AB948" s="44"/>
      <c r="AC948" s="44"/>
      <c r="AD948" s="44"/>
      <c r="AE948" s="44"/>
      <c r="AF948" s="44"/>
      <c r="AG948" s="78"/>
      <c r="AH948" s="44"/>
      <c r="AI948" s="44"/>
      <c r="AJ948" s="44"/>
      <c r="AK948" s="44"/>
      <c r="AL948" s="44"/>
      <c r="AM948" s="78"/>
      <c r="AN948" s="44"/>
      <c r="AO948" s="44"/>
      <c r="AP948" s="44"/>
    </row>
    <row r="949" ht="14.25" customHeight="1">
      <c r="A949" s="44"/>
      <c r="B949" s="44"/>
      <c r="C949" s="44"/>
      <c r="D949" s="78"/>
      <c r="E949" s="44"/>
      <c r="F949" s="44"/>
      <c r="G949" s="44"/>
      <c r="H949" s="44"/>
      <c r="I949" s="44"/>
      <c r="J949" s="44"/>
      <c r="K949" s="44"/>
      <c r="L949" s="44"/>
      <c r="M949" s="44"/>
      <c r="N949" s="78"/>
      <c r="O949" s="44"/>
      <c r="P949" s="407"/>
      <c r="Q949" s="78"/>
      <c r="R949" s="464"/>
      <c r="S949" s="465"/>
      <c r="T949" s="44"/>
      <c r="U949" s="44"/>
      <c r="V949" s="44"/>
      <c r="W949" s="44"/>
      <c r="X949" s="44"/>
      <c r="Y949" s="44"/>
      <c r="Z949" s="44"/>
      <c r="AA949" s="44"/>
      <c r="AB949" s="44"/>
      <c r="AC949" s="44"/>
      <c r="AD949" s="44"/>
      <c r="AE949" s="44"/>
      <c r="AF949" s="44"/>
      <c r="AG949" s="78"/>
      <c r="AH949" s="44"/>
      <c r="AI949" s="44"/>
      <c r="AJ949" s="44"/>
      <c r="AK949" s="44"/>
      <c r="AL949" s="44"/>
      <c r="AM949" s="78"/>
      <c r="AN949" s="44"/>
      <c r="AO949" s="44"/>
      <c r="AP949" s="44"/>
    </row>
    <row r="950" ht="14.25" customHeight="1">
      <c r="A950" s="44"/>
      <c r="B950" s="44"/>
      <c r="C950" s="44"/>
      <c r="D950" s="78"/>
      <c r="E950" s="44"/>
      <c r="F950" s="44"/>
      <c r="G950" s="44"/>
      <c r="H950" s="44"/>
      <c r="I950" s="44"/>
      <c r="J950" s="44"/>
      <c r="K950" s="44"/>
      <c r="L950" s="44"/>
      <c r="M950" s="44"/>
      <c r="N950" s="78"/>
      <c r="O950" s="44"/>
      <c r="P950" s="407"/>
      <c r="Q950" s="78"/>
      <c r="R950" s="464"/>
      <c r="S950" s="465"/>
      <c r="T950" s="44"/>
      <c r="U950" s="44"/>
      <c r="V950" s="44"/>
      <c r="W950" s="44"/>
      <c r="X950" s="44"/>
      <c r="Y950" s="44"/>
      <c r="Z950" s="44"/>
      <c r="AA950" s="44"/>
      <c r="AB950" s="44"/>
      <c r="AC950" s="44"/>
      <c r="AD950" s="44"/>
      <c r="AE950" s="44"/>
      <c r="AF950" s="44"/>
      <c r="AG950" s="78"/>
      <c r="AH950" s="44"/>
      <c r="AI950" s="44"/>
      <c r="AJ950" s="44"/>
      <c r="AK950" s="44"/>
      <c r="AL950" s="44"/>
      <c r="AM950" s="78"/>
      <c r="AN950" s="44"/>
      <c r="AO950" s="44"/>
      <c r="AP950" s="44"/>
    </row>
    <row r="951" ht="14.25" customHeight="1">
      <c r="A951" s="44"/>
      <c r="B951" s="44"/>
      <c r="C951" s="44"/>
      <c r="D951" s="78"/>
      <c r="E951" s="44"/>
      <c r="F951" s="44"/>
      <c r="G951" s="44"/>
      <c r="H951" s="44"/>
      <c r="I951" s="44"/>
      <c r="J951" s="44"/>
      <c r="K951" s="44"/>
      <c r="L951" s="44"/>
      <c r="M951" s="44"/>
      <c r="N951" s="78"/>
      <c r="O951" s="44"/>
      <c r="P951" s="407"/>
      <c r="Q951" s="78"/>
      <c r="R951" s="464"/>
      <c r="S951" s="465"/>
      <c r="T951" s="44"/>
      <c r="U951" s="44"/>
      <c r="V951" s="44"/>
      <c r="W951" s="44"/>
      <c r="X951" s="44"/>
      <c r="Y951" s="44"/>
      <c r="Z951" s="44"/>
      <c r="AA951" s="44"/>
      <c r="AB951" s="44"/>
      <c r="AC951" s="44"/>
      <c r="AD951" s="44"/>
      <c r="AE951" s="44"/>
      <c r="AF951" s="44"/>
      <c r="AG951" s="78"/>
      <c r="AH951" s="44"/>
      <c r="AI951" s="44"/>
      <c r="AJ951" s="44"/>
      <c r="AK951" s="44"/>
      <c r="AL951" s="44"/>
      <c r="AM951" s="78"/>
      <c r="AN951" s="44"/>
      <c r="AO951" s="44"/>
      <c r="AP951" s="44"/>
    </row>
    <row r="952" ht="14.25" customHeight="1">
      <c r="A952" s="44"/>
      <c r="B952" s="44"/>
      <c r="C952" s="44"/>
      <c r="D952" s="78"/>
      <c r="E952" s="44"/>
      <c r="F952" s="44"/>
      <c r="G952" s="44"/>
      <c r="H952" s="44"/>
      <c r="I952" s="44"/>
      <c r="J952" s="44"/>
      <c r="K952" s="44"/>
      <c r="L952" s="44"/>
      <c r="M952" s="44"/>
      <c r="N952" s="78"/>
      <c r="O952" s="44"/>
      <c r="P952" s="407"/>
      <c r="Q952" s="78"/>
      <c r="R952" s="464"/>
      <c r="S952" s="465"/>
      <c r="T952" s="44"/>
      <c r="U952" s="44"/>
      <c r="V952" s="44"/>
      <c r="W952" s="44"/>
      <c r="X952" s="44"/>
      <c r="Y952" s="44"/>
      <c r="Z952" s="44"/>
      <c r="AA952" s="44"/>
      <c r="AB952" s="44"/>
      <c r="AC952" s="44"/>
      <c r="AD952" s="44"/>
      <c r="AE952" s="44"/>
      <c r="AF952" s="44"/>
      <c r="AG952" s="78"/>
      <c r="AH952" s="44"/>
      <c r="AI952" s="44"/>
      <c r="AJ952" s="44"/>
      <c r="AK952" s="44"/>
      <c r="AL952" s="44"/>
      <c r="AM952" s="78"/>
      <c r="AN952" s="44"/>
      <c r="AO952" s="44"/>
      <c r="AP952" s="44"/>
    </row>
    <row r="953" ht="14.25" customHeight="1">
      <c r="A953" s="44"/>
      <c r="B953" s="44"/>
      <c r="C953" s="44"/>
      <c r="D953" s="78"/>
      <c r="E953" s="44"/>
      <c r="F953" s="44"/>
      <c r="G953" s="44"/>
      <c r="H953" s="44"/>
      <c r="I953" s="44"/>
      <c r="J953" s="44"/>
      <c r="K953" s="44"/>
      <c r="L953" s="44"/>
      <c r="M953" s="44"/>
      <c r="N953" s="78"/>
      <c r="O953" s="44"/>
      <c r="P953" s="407"/>
      <c r="Q953" s="78"/>
      <c r="R953" s="464"/>
      <c r="S953" s="465"/>
      <c r="T953" s="44"/>
      <c r="U953" s="44"/>
      <c r="V953" s="44"/>
      <c r="W953" s="44"/>
      <c r="X953" s="44"/>
      <c r="Y953" s="44"/>
      <c r="Z953" s="44"/>
      <c r="AA953" s="44"/>
      <c r="AB953" s="44"/>
      <c r="AC953" s="44"/>
      <c r="AD953" s="44"/>
      <c r="AE953" s="44"/>
      <c r="AF953" s="44"/>
      <c r="AG953" s="78"/>
      <c r="AH953" s="44"/>
      <c r="AI953" s="44"/>
      <c r="AJ953" s="44"/>
      <c r="AK953" s="44"/>
      <c r="AL953" s="44"/>
      <c r="AM953" s="78"/>
      <c r="AN953" s="44"/>
      <c r="AO953" s="44"/>
      <c r="AP953" s="44"/>
    </row>
    <row r="954" ht="14.25" customHeight="1">
      <c r="A954" s="44"/>
      <c r="B954" s="44"/>
      <c r="C954" s="44"/>
      <c r="D954" s="78"/>
      <c r="E954" s="44"/>
      <c r="F954" s="44"/>
      <c r="G954" s="44"/>
      <c r="H954" s="44"/>
      <c r="I954" s="44"/>
      <c r="J954" s="44"/>
      <c r="K954" s="44"/>
      <c r="L954" s="44"/>
      <c r="M954" s="44"/>
      <c r="N954" s="78"/>
      <c r="O954" s="44"/>
      <c r="P954" s="407"/>
      <c r="Q954" s="78"/>
      <c r="R954" s="464"/>
      <c r="S954" s="465"/>
      <c r="T954" s="44"/>
      <c r="U954" s="44"/>
      <c r="V954" s="44"/>
      <c r="W954" s="44"/>
      <c r="X954" s="44"/>
      <c r="Y954" s="44"/>
      <c r="Z954" s="44"/>
      <c r="AA954" s="44"/>
      <c r="AB954" s="44"/>
      <c r="AC954" s="44"/>
      <c r="AD954" s="44"/>
      <c r="AE954" s="44"/>
      <c r="AF954" s="44"/>
      <c r="AG954" s="78"/>
      <c r="AH954" s="44"/>
      <c r="AI954" s="44"/>
      <c r="AJ954" s="44"/>
      <c r="AK954" s="44"/>
      <c r="AL954" s="44"/>
      <c r="AM954" s="78"/>
      <c r="AN954" s="44"/>
      <c r="AO954" s="44"/>
      <c r="AP954" s="44"/>
    </row>
    <row r="955" ht="14.25" customHeight="1">
      <c r="A955" s="44"/>
      <c r="B955" s="44"/>
      <c r="C955" s="44"/>
      <c r="D955" s="78"/>
      <c r="E955" s="44"/>
      <c r="F955" s="44"/>
      <c r="G955" s="44"/>
      <c r="H955" s="44"/>
      <c r="I955" s="44"/>
      <c r="J955" s="44"/>
      <c r="K955" s="44"/>
      <c r="L955" s="44"/>
      <c r="M955" s="44"/>
      <c r="N955" s="78"/>
      <c r="O955" s="44"/>
      <c r="P955" s="407"/>
      <c r="Q955" s="78"/>
      <c r="R955" s="464"/>
      <c r="S955" s="465"/>
      <c r="T955" s="44"/>
      <c r="U955" s="44"/>
      <c r="V955" s="44"/>
      <c r="W955" s="44"/>
      <c r="X955" s="44"/>
      <c r="Y955" s="44"/>
      <c r="Z955" s="44"/>
      <c r="AA955" s="44"/>
      <c r="AB955" s="44"/>
      <c r="AC955" s="44"/>
      <c r="AD955" s="44"/>
      <c r="AE955" s="44"/>
      <c r="AF955" s="44"/>
      <c r="AG955" s="78"/>
      <c r="AH955" s="44"/>
      <c r="AI955" s="44"/>
      <c r="AJ955" s="44"/>
      <c r="AK955" s="44"/>
      <c r="AL955" s="44"/>
      <c r="AM955" s="78"/>
      <c r="AN955" s="44"/>
      <c r="AO955" s="44"/>
      <c r="AP955" s="44"/>
    </row>
    <row r="956" ht="14.25" customHeight="1">
      <c r="A956" s="44"/>
      <c r="B956" s="44"/>
      <c r="C956" s="44"/>
      <c r="D956" s="78"/>
      <c r="E956" s="44"/>
      <c r="F956" s="44"/>
      <c r="G956" s="44"/>
      <c r="H956" s="44"/>
      <c r="I956" s="44"/>
      <c r="J956" s="44"/>
      <c r="K956" s="44"/>
      <c r="L956" s="44"/>
      <c r="M956" s="44"/>
      <c r="N956" s="78"/>
      <c r="O956" s="44"/>
      <c r="P956" s="407"/>
      <c r="Q956" s="78"/>
      <c r="R956" s="464"/>
      <c r="S956" s="465"/>
      <c r="T956" s="44"/>
      <c r="U956" s="44"/>
      <c r="V956" s="44"/>
      <c r="W956" s="44"/>
      <c r="X956" s="44"/>
      <c r="Y956" s="44"/>
      <c r="Z956" s="44"/>
      <c r="AA956" s="44"/>
      <c r="AB956" s="44"/>
      <c r="AC956" s="44"/>
      <c r="AD956" s="44"/>
      <c r="AE956" s="44"/>
      <c r="AF956" s="44"/>
      <c r="AG956" s="78"/>
      <c r="AH956" s="44"/>
      <c r="AI956" s="44"/>
      <c r="AJ956" s="44"/>
      <c r="AK956" s="44"/>
      <c r="AL956" s="44"/>
      <c r="AM956" s="78"/>
      <c r="AN956" s="44"/>
      <c r="AO956" s="44"/>
      <c r="AP956" s="44"/>
    </row>
    <row r="957" ht="14.25" customHeight="1">
      <c r="A957" s="44"/>
      <c r="B957" s="44"/>
      <c r="C957" s="44"/>
      <c r="D957" s="78"/>
      <c r="E957" s="44"/>
      <c r="F957" s="44"/>
      <c r="G957" s="44"/>
      <c r="H957" s="44"/>
      <c r="I957" s="44"/>
      <c r="J957" s="44"/>
      <c r="K957" s="44"/>
      <c r="L957" s="44"/>
      <c r="M957" s="44"/>
      <c r="N957" s="78"/>
      <c r="O957" s="44"/>
      <c r="P957" s="407"/>
      <c r="Q957" s="78"/>
      <c r="R957" s="464"/>
      <c r="S957" s="465"/>
      <c r="T957" s="44"/>
      <c r="U957" s="44"/>
      <c r="V957" s="44"/>
      <c r="W957" s="44"/>
      <c r="X957" s="44"/>
      <c r="Y957" s="44"/>
      <c r="Z957" s="44"/>
      <c r="AA957" s="44"/>
      <c r="AB957" s="44"/>
      <c r="AC957" s="44"/>
      <c r="AD957" s="44"/>
      <c r="AE957" s="44"/>
      <c r="AF957" s="44"/>
      <c r="AG957" s="78"/>
      <c r="AH957" s="44"/>
      <c r="AI957" s="44"/>
      <c r="AJ957" s="44"/>
      <c r="AK957" s="44"/>
      <c r="AL957" s="44"/>
      <c r="AM957" s="78"/>
      <c r="AN957" s="44"/>
      <c r="AO957" s="44"/>
      <c r="AP957" s="44"/>
    </row>
    <row r="958" ht="14.25" customHeight="1">
      <c r="A958" s="44"/>
      <c r="B958" s="44"/>
      <c r="C958" s="44"/>
      <c r="D958" s="78"/>
      <c r="E958" s="44"/>
      <c r="F958" s="44"/>
      <c r="G958" s="44"/>
      <c r="H958" s="44"/>
      <c r="I958" s="44"/>
      <c r="J958" s="44"/>
      <c r="K958" s="44"/>
      <c r="L958" s="44"/>
      <c r="M958" s="44"/>
      <c r="N958" s="78"/>
      <c r="O958" s="44"/>
      <c r="P958" s="407"/>
      <c r="Q958" s="78"/>
      <c r="R958" s="464"/>
      <c r="S958" s="465"/>
      <c r="T958" s="44"/>
      <c r="U958" s="44"/>
      <c r="V958" s="44"/>
      <c r="W958" s="44"/>
      <c r="X958" s="44"/>
      <c r="Y958" s="44"/>
      <c r="Z958" s="44"/>
      <c r="AA958" s="44"/>
      <c r="AB958" s="44"/>
      <c r="AC958" s="44"/>
      <c r="AD958" s="44"/>
      <c r="AE958" s="44"/>
      <c r="AF958" s="44"/>
      <c r="AG958" s="78"/>
      <c r="AH958" s="44"/>
      <c r="AI958" s="44"/>
      <c r="AJ958" s="44"/>
      <c r="AK958" s="44"/>
      <c r="AL958" s="44"/>
      <c r="AM958" s="78"/>
      <c r="AN958" s="44"/>
      <c r="AO958" s="44"/>
      <c r="AP958" s="44"/>
    </row>
    <row r="959" ht="14.25" customHeight="1">
      <c r="A959" s="44"/>
      <c r="B959" s="44"/>
      <c r="C959" s="44"/>
      <c r="D959" s="78"/>
      <c r="E959" s="44"/>
      <c r="F959" s="44"/>
      <c r="G959" s="44"/>
      <c r="H959" s="44"/>
      <c r="I959" s="44"/>
      <c r="J959" s="44"/>
      <c r="K959" s="44"/>
      <c r="L959" s="44"/>
      <c r="M959" s="44"/>
      <c r="N959" s="78"/>
      <c r="O959" s="44"/>
      <c r="P959" s="407"/>
      <c r="Q959" s="78"/>
      <c r="R959" s="464"/>
      <c r="S959" s="465"/>
      <c r="T959" s="44"/>
      <c r="U959" s="44"/>
      <c r="V959" s="44"/>
      <c r="W959" s="44"/>
      <c r="X959" s="44"/>
      <c r="Y959" s="44"/>
      <c r="Z959" s="44"/>
      <c r="AA959" s="44"/>
      <c r="AB959" s="44"/>
      <c r="AC959" s="44"/>
      <c r="AD959" s="44"/>
      <c r="AE959" s="44"/>
      <c r="AF959" s="44"/>
      <c r="AG959" s="78"/>
      <c r="AH959" s="44"/>
      <c r="AI959" s="44"/>
      <c r="AJ959" s="44"/>
      <c r="AK959" s="44"/>
      <c r="AL959" s="44"/>
      <c r="AM959" s="78"/>
      <c r="AN959" s="44"/>
      <c r="AO959" s="44"/>
      <c r="AP959" s="44"/>
    </row>
    <row r="960" ht="14.25" customHeight="1">
      <c r="A960" s="44"/>
      <c r="B960" s="44"/>
      <c r="C960" s="44"/>
      <c r="D960" s="78"/>
      <c r="E960" s="44"/>
      <c r="F960" s="44"/>
      <c r="G960" s="44"/>
      <c r="H960" s="44"/>
      <c r="I960" s="44"/>
      <c r="J960" s="44"/>
      <c r="K960" s="44"/>
      <c r="L960" s="44"/>
      <c r="M960" s="44"/>
      <c r="N960" s="78"/>
      <c r="O960" s="44"/>
      <c r="P960" s="407"/>
      <c r="Q960" s="78"/>
      <c r="R960" s="464"/>
      <c r="S960" s="465"/>
      <c r="T960" s="44"/>
      <c r="U960" s="44"/>
      <c r="V960" s="44"/>
      <c r="W960" s="44"/>
      <c r="X960" s="44"/>
      <c r="Y960" s="44"/>
      <c r="Z960" s="44"/>
      <c r="AA960" s="44"/>
      <c r="AB960" s="44"/>
      <c r="AC960" s="44"/>
      <c r="AD960" s="44"/>
      <c r="AE960" s="44"/>
      <c r="AF960" s="44"/>
      <c r="AG960" s="78"/>
      <c r="AH960" s="44"/>
      <c r="AI960" s="44"/>
      <c r="AJ960" s="44"/>
      <c r="AK960" s="44"/>
      <c r="AL960" s="44"/>
      <c r="AM960" s="78"/>
      <c r="AN960" s="44"/>
      <c r="AO960" s="44"/>
      <c r="AP960" s="44"/>
    </row>
    <row r="961" ht="14.25" customHeight="1">
      <c r="A961" s="44"/>
      <c r="B961" s="44"/>
      <c r="C961" s="44"/>
      <c r="D961" s="78"/>
      <c r="E961" s="44"/>
      <c r="F961" s="44"/>
      <c r="G961" s="44"/>
      <c r="H961" s="44"/>
      <c r="I961" s="44"/>
      <c r="J961" s="44"/>
      <c r="K961" s="44"/>
      <c r="L961" s="44"/>
      <c r="M961" s="44"/>
      <c r="N961" s="78"/>
      <c r="O961" s="44"/>
      <c r="P961" s="407"/>
      <c r="Q961" s="78"/>
      <c r="R961" s="464"/>
      <c r="S961" s="465"/>
      <c r="T961" s="44"/>
      <c r="U961" s="44"/>
      <c r="V961" s="44"/>
      <c r="W961" s="44"/>
      <c r="X961" s="44"/>
      <c r="Y961" s="44"/>
      <c r="Z961" s="44"/>
      <c r="AA961" s="44"/>
      <c r="AB961" s="44"/>
      <c r="AC961" s="44"/>
      <c r="AD961" s="44"/>
      <c r="AE961" s="44"/>
      <c r="AF961" s="44"/>
      <c r="AG961" s="78"/>
      <c r="AH961" s="44"/>
      <c r="AI961" s="44"/>
      <c r="AJ961" s="44"/>
      <c r="AK961" s="44"/>
      <c r="AL961" s="44"/>
      <c r="AM961" s="78"/>
      <c r="AN961" s="44"/>
      <c r="AO961" s="44"/>
      <c r="AP961" s="44"/>
    </row>
    <row r="962" ht="14.25" customHeight="1">
      <c r="A962" s="44"/>
      <c r="B962" s="44"/>
      <c r="C962" s="44"/>
      <c r="D962" s="78"/>
      <c r="E962" s="44"/>
      <c r="F962" s="44"/>
      <c r="G962" s="44"/>
      <c r="H962" s="44"/>
      <c r="I962" s="44"/>
      <c r="J962" s="44"/>
      <c r="K962" s="44"/>
      <c r="L962" s="44"/>
      <c r="M962" s="44"/>
      <c r="N962" s="78"/>
      <c r="O962" s="44"/>
      <c r="P962" s="407"/>
      <c r="Q962" s="78"/>
      <c r="R962" s="464"/>
      <c r="S962" s="465"/>
      <c r="T962" s="44"/>
      <c r="U962" s="44"/>
      <c r="V962" s="44"/>
      <c r="W962" s="44"/>
      <c r="X962" s="44"/>
      <c r="Y962" s="44"/>
      <c r="Z962" s="44"/>
      <c r="AA962" s="44"/>
      <c r="AB962" s="44"/>
      <c r="AC962" s="44"/>
      <c r="AD962" s="44"/>
      <c r="AE962" s="44"/>
      <c r="AF962" s="44"/>
      <c r="AG962" s="78"/>
      <c r="AH962" s="44"/>
      <c r="AI962" s="44"/>
      <c r="AJ962" s="44"/>
      <c r="AK962" s="44"/>
      <c r="AL962" s="44"/>
      <c r="AM962" s="78"/>
      <c r="AN962" s="44"/>
      <c r="AO962" s="44"/>
      <c r="AP962" s="44"/>
    </row>
    <row r="963" ht="14.25" customHeight="1">
      <c r="A963" s="44"/>
      <c r="B963" s="44"/>
      <c r="C963" s="44"/>
      <c r="D963" s="78"/>
      <c r="E963" s="44"/>
      <c r="F963" s="44"/>
      <c r="G963" s="44"/>
      <c r="H963" s="44"/>
      <c r="I963" s="44"/>
      <c r="J963" s="44"/>
      <c r="K963" s="44"/>
      <c r="L963" s="44"/>
      <c r="M963" s="44"/>
      <c r="N963" s="78"/>
      <c r="O963" s="44"/>
      <c r="P963" s="407"/>
      <c r="Q963" s="78"/>
      <c r="R963" s="464"/>
      <c r="S963" s="465"/>
      <c r="T963" s="44"/>
      <c r="U963" s="44"/>
      <c r="V963" s="44"/>
      <c r="W963" s="44"/>
      <c r="X963" s="44"/>
      <c r="Y963" s="44"/>
      <c r="Z963" s="44"/>
      <c r="AA963" s="44"/>
      <c r="AB963" s="44"/>
      <c r="AC963" s="44"/>
      <c r="AD963" s="44"/>
      <c r="AE963" s="44"/>
      <c r="AF963" s="44"/>
      <c r="AG963" s="78"/>
      <c r="AH963" s="44"/>
      <c r="AI963" s="44"/>
      <c r="AJ963" s="44"/>
      <c r="AK963" s="44"/>
      <c r="AL963" s="44"/>
      <c r="AM963" s="78"/>
      <c r="AN963" s="44"/>
      <c r="AO963" s="44"/>
      <c r="AP963" s="44"/>
    </row>
    <row r="964" ht="14.25" customHeight="1">
      <c r="A964" s="44"/>
      <c r="B964" s="44"/>
      <c r="C964" s="44"/>
      <c r="D964" s="78"/>
      <c r="E964" s="44"/>
      <c r="F964" s="44"/>
      <c r="G964" s="44"/>
      <c r="H964" s="44"/>
      <c r="I964" s="44"/>
      <c r="J964" s="44"/>
      <c r="K964" s="44"/>
      <c r="L964" s="44"/>
      <c r="M964" s="44"/>
      <c r="N964" s="78"/>
      <c r="O964" s="44"/>
      <c r="P964" s="407"/>
      <c r="Q964" s="78"/>
      <c r="R964" s="464"/>
      <c r="S964" s="465"/>
      <c r="T964" s="44"/>
      <c r="U964" s="44"/>
      <c r="V964" s="44"/>
      <c r="W964" s="44"/>
      <c r="X964" s="44"/>
      <c r="Y964" s="44"/>
      <c r="Z964" s="44"/>
      <c r="AA964" s="44"/>
      <c r="AB964" s="44"/>
      <c r="AC964" s="44"/>
      <c r="AD964" s="44"/>
      <c r="AE964" s="44"/>
      <c r="AF964" s="44"/>
      <c r="AG964" s="78"/>
      <c r="AH964" s="44"/>
      <c r="AI964" s="44"/>
      <c r="AJ964" s="44"/>
      <c r="AK964" s="44"/>
      <c r="AL964" s="44"/>
      <c r="AM964" s="78"/>
      <c r="AN964" s="44"/>
      <c r="AO964" s="44"/>
      <c r="AP964" s="44"/>
    </row>
    <row r="965" ht="14.25" customHeight="1">
      <c r="A965" s="44"/>
      <c r="B965" s="44"/>
      <c r="C965" s="44"/>
      <c r="D965" s="78"/>
      <c r="E965" s="44"/>
      <c r="F965" s="44"/>
      <c r="G965" s="44"/>
      <c r="H965" s="44"/>
      <c r="I965" s="44"/>
      <c r="J965" s="44"/>
      <c r="K965" s="44"/>
      <c r="L965" s="44"/>
      <c r="M965" s="44"/>
      <c r="N965" s="78"/>
      <c r="O965" s="44"/>
      <c r="P965" s="407"/>
      <c r="Q965" s="78"/>
      <c r="R965" s="464"/>
      <c r="S965" s="465"/>
      <c r="T965" s="44"/>
      <c r="U965" s="44"/>
      <c r="V965" s="44"/>
      <c r="W965" s="44"/>
      <c r="X965" s="44"/>
      <c r="Y965" s="44"/>
      <c r="Z965" s="44"/>
      <c r="AA965" s="44"/>
      <c r="AB965" s="44"/>
      <c r="AC965" s="44"/>
      <c r="AD965" s="44"/>
      <c r="AE965" s="44"/>
      <c r="AF965" s="44"/>
      <c r="AG965" s="78"/>
      <c r="AH965" s="44"/>
      <c r="AI965" s="44"/>
      <c r="AJ965" s="44"/>
      <c r="AK965" s="44"/>
      <c r="AL965" s="44"/>
      <c r="AM965" s="78"/>
      <c r="AN965" s="44"/>
      <c r="AO965" s="44"/>
      <c r="AP965" s="44"/>
    </row>
    <row r="966" ht="14.25" customHeight="1">
      <c r="A966" s="44"/>
      <c r="B966" s="44"/>
      <c r="C966" s="44"/>
      <c r="D966" s="78"/>
      <c r="E966" s="44"/>
      <c r="F966" s="44"/>
      <c r="G966" s="44"/>
      <c r="H966" s="44"/>
      <c r="I966" s="44"/>
      <c r="J966" s="44"/>
      <c r="K966" s="44"/>
      <c r="L966" s="44"/>
      <c r="M966" s="44"/>
      <c r="N966" s="78"/>
      <c r="O966" s="44"/>
      <c r="P966" s="407"/>
      <c r="Q966" s="78"/>
      <c r="R966" s="464"/>
      <c r="S966" s="465"/>
      <c r="T966" s="44"/>
      <c r="U966" s="44"/>
      <c r="V966" s="44"/>
      <c r="W966" s="44"/>
      <c r="X966" s="44"/>
      <c r="Y966" s="44"/>
      <c r="Z966" s="44"/>
      <c r="AA966" s="44"/>
      <c r="AB966" s="44"/>
      <c r="AC966" s="44"/>
      <c r="AD966" s="44"/>
      <c r="AE966" s="44"/>
      <c r="AF966" s="44"/>
      <c r="AG966" s="78"/>
      <c r="AH966" s="44"/>
      <c r="AI966" s="44"/>
      <c r="AJ966" s="44"/>
      <c r="AK966" s="44"/>
      <c r="AL966" s="44"/>
      <c r="AM966" s="78"/>
      <c r="AN966" s="44"/>
      <c r="AO966" s="44"/>
      <c r="AP966" s="44"/>
    </row>
    <row r="967" ht="14.25" customHeight="1">
      <c r="A967" s="44"/>
      <c r="B967" s="44"/>
      <c r="C967" s="44"/>
      <c r="D967" s="78"/>
      <c r="E967" s="44"/>
      <c r="F967" s="44"/>
      <c r="G967" s="44"/>
      <c r="H967" s="44"/>
      <c r="I967" s="44"/>
      <c r="J967" s="44"/>
      <c r="K967" s="44"/>
      <c r="L967" s="44"/>
      <c r="M967" s="44"/>
      <c r="N967" s="78"/>
      <c r="O967" s="44"/>
      <c r="P967" s="407"/>
      <c r="Q967" s="78"/>
      <c r="R967" s="464"/>
      <c r="S967" s="465"/>
      <c r="T967" s="44"/>
      <c r="U967" s="44"/>
      <c r="V967" s="44"/>
      <c r="W967" s="44"/>
      <c r="X967" s="44"/>
      <c r="Y967" s="44"/>
      <c r="Z967" s="44"/>
      <c r="AA967" s="44"/>
      <c r="AB967" s="44"/>
      <c r="AC967" s="44"/>
      <c r="AD967" s="44"/>
      <c r="AE967" s="44"/>
      <c r="AF967" s="44"/>
      <c r="AG967" s="78"/>
      <c r="AH967" s="44"/>
      <c r="AI967" s="44"/>
      <c r="AJ967" s="44"/>
      <c r="AK967" s="44"/>
      <c r="AL967" s="44"/>
      <c r="AM967" s="78"/>
      <c r="AN967" s="44"/>
      <c r="AO967" s="44"/>
      <c r="AP967" s="44"/>
    </row>
    <row r="968" ht="14.25" customHeight="1">
      <c r="A968" s="44"/>
      <c r="B968" s="44"/>
      <c r="C968" s="44"/>
      <c r="D968" s="78"/>
      <c r="E968" s="44"/>
      <c r="F968" s="44"/>
      <c r="G968" s="44"/>
      <c r="H968" s="44"/>
      <c r="I968" s="44"/>
      <c r="J968" s="44"/>
      <c r="K968" s="44"/>
      <c r="L968" s="44"/>
      <c r="M968" s="44"/>
      <c r="N968" s="78"/>
      <c r="O968" s="44"/>
      <c r="P968" s="407"/>
      <c r="Q968" s="78"/>
      <c r="R968" s="464"/>
      <c r="S968" s="465"/>
      <c r="T968" s="44"/>
      <c r="U968" s="44"/>
      <c r="V968" s="44"/>
      <c r="W968" s="44"/>
      <c r="X968" s="44"/>
      <c r="Y968" s="44"/>
      <c r="Z968" s="44"/>
      <c r="AA968" s="44"/>
      <c r="AB968" s="44"/>
      <c r="AC968" s="44"/>
      <c r="AD968" s="44"/>
      <c r="AE968" s="44"/>
      <c r="AF968" s="44"/>
      <c r="AG968" s="78"/>
      <c r="AH968" s="44"/>
      <c r="AI968" s="44"/>
      <c r="AJ968" s="44"/>
      <c r="AK968" s="44"/>
      <c r="AL968" s="44"/>
      <c r="AM968" s="78"/>
      <c r="AN968" s="44"/>
      <c r="AO968" s="44"/>
      <c r="AP968" s="44"/>
    </row>
    <row r="969" ht="14.25" customHeight="1">
      <c r="A969" s="44"/>
      <c r="B969" s="44"/>
      <c r="C969" s="44"/>
      <c r="D969" s="78"/>
      <c r="E969" s="44"/>
      <c r="F969" s="44"/>
      <c r="G969" s="44"/>
      <c r="H969" s="44"/>
      <c r="I969" s="44"/>
      <c r="J969" s="44"/>
      <c r="K969" s="44"/>
      <c r="L969" s="44"/>
      <c r="M969" s="44"/>
      <c r="N969" s="78"/>
      <c r="O969" s="44"/>
      <c r="P969" s="407"/>
      <c r="Q969" s="78"/>
      <c r="R969" s="464"/>
      <c r="S969" s="465"/>
      <c r="T969" s="44"/>
      <c r="U969" s="44"/>
      <c r="V969" s="44"/>
      <c r="W969" s="44"/>
      <c r="X969" s="44"/>
      <c r="Y969" s="44"/>
      <c r="Z969" s="44"/>
      <c r="AA969" s="44"/>
      <c r="AB969" s="44"/>
      <c r="AC969" s="44"/>
      <c r="AD969" s="44"/>
      <c r="AE969" s="44"/>
      <c r="AF969" s="44"/>
      <c r="AG969" s="78"/>
      <c r="AH969" s="44"/>
      <c r="AI969" s="44"/>
      <c r="AJ969" s="44"/>
      <c r="AK969" s="44"/>
      <c r="AL969" s="44"/>
      <c r="AM969" s="78"/>
      <c r="AN969" s="44"/>
      <c r="AO969" s="44"/>
      <c r="AP969" s="44"/>
    </row>
    <row r="970" ht="14.25" customHeight="1">
      <c r="A970" s="44"/>
      <c r="B970" s="44"/>
      <c r="C970" s="44"/>
      <c r="D970" s="78"/>
      <c r="E970" s="44"/>
      <c r="F970" s="44"/>
      <c r="G970" s="44"/>
      <c r="H970" s="44"/>
      <c r="I970" s="44"/>
      <c r="J970" s="44"/>
      <c r="K970" s="44"/>
      <c r="L970" s="44"/>
      <c r="M970" s="44"/>
      <c r="N970" s="78"/>
      <c r="O970" s="44"/>
      <c r="P970" s="407"/>
      <c r="Q970" s="78"/>
      <c r="R970" s="464"/>
      <c r="S970" s="465"/>
      <c r="T970" s="44"/>
      <c r="U970" s="44"/>
      <c r="V970" s="44"/>
      <c r="W970" s="44"/>
      <c r="X970" s="44"/>
      <c r="Y970" s="44"/>
      <c r="Z970" s="44"/>
      <c r="AA970" s="44"/>
      <c r="AB970" s="44"/>
      <c r="AC970" s="44"/>
      <c r="AD970" s="44"/>
      <c r="AE970" s="44"/>
      <c r="AF970" s="44"/>
      <c r="AG970" s="78"/>
      <c r="AH970" s="44"/>
      <c r="AI970" s="44"/>
      <c r="AJ970" s="44"/>
      <c r="AK970" s="44"/>
      <c r="AL970" s="44"/>
      <c r="AM970" s="78"/>
      <c r="AN970" s="44"/>
      <c r="AO970" s="44"/>
      <c r="AP970" s="44"/>
    </row>
    <row r="971" ht="14.25" customHeight="1">
      <c r="A971" s="44"/>
      <c r="B971" s="44"/>
      <c r="C971" s="44"/>
      <c r="D971" s="78"/>
      <c r="E971" s="44"/>
      <c r="F971" s="44"/>
      <c r="G971" s="44"/>
      <c r="H971" s="44"/>
      <c r="I971" s="44"/>
      <c r="J971" s="44"/>
      <c r="K971" s="44"/>
      <c r="L971" s="44"/>
      <c r="M971" s="44"/>
      <c r="N971" s="78"/>
      <c r="O971" s="44"/>
      <c r="P971" s="407"/>
      <c r="Q971" s="78"/>
      <c r="R971" s="464"/>
      <c r="S971" s="465"/>
      <c r="T971" s="44"/>
      <c r="U971" s="44"/>
      <c r="V971" s="44"/>
      <c r="W971" s="44"/>
      <c r="X971" s="44"/>
      <c r="Y971" s="44"/>
      <c r="Z971" s="44"/>
      <c r="AA971" s="44"/>
      <c r="AB971" s="44"/>
      <c r="AC971" s="44"/>
      <c r="AD971" s="44"/>
      <c r="AE971" s="44"/>
      <c r="AF971" s="44"/>
      <c r="AG971" s="78"/>
      <c r="AH971" s="44"/>
      <c r="AI971" s="44"/>
      <c r="AJ971" s="44"/>
      <c r="AK971" s="44"/>
      <c r="AL971" s="44"/>
      <c r="AM971" s="78"/>
      <c r="AN971" s="44"/>
      <c r="AO971" s="44"/>
      <c r="AP971" s="44"/>
    </row>
    <row r="972" ht="14.25" customHeight="1">
      <c r="A972" s="44"/>
      <c r="B972" s="44"/>
      <c r="C972" s="44"/>
      <c r="D972" s="78"/>
      <c r="E972" s="44"/>
      <c r="F972" s="44"/>
      <c r="G972" s="44"/>
      <c r="H972" s="44"/>
      <c r="I972" s="44"/>
      <c r="J972" s="44"/>
      <c r="K972" s="44"/>
      <c r="L972" s="44"/>
      <c r="M972" s="44"/>
      <c r="N972" s="78"/>
      <c r="O972" s="44"/>
      <c r="P972" s="407"/>
      <c r="Q972" s="78"/>
      <c r="R972" s="464"/>
      <c r="S972" s="465"/>
      <c r="T972" s="44"/>
      <c r="U972" s="44"/>
      <c r="V972" s="44"/>
      <c r="W972" s="44"/>
      <c r="X972" s="44"/>
      <c r="Y972" s="44"/>
      <c r="Z972" s="44"/>
      <c r="AA972" s="44"/>
      <c r="AB972" s="44"/>
      <c r="AC972" s="44"/>
      <c r="AD972" s="44"/>
      <c r="AE972" s="44"/>
      <c r="AF972" s="44"/>
      <c r="AG972" s="78"/>
      <c r="AH972" s="44"/>
      <c r="AI972" s="44"/>
      <c r="AJ972" s="44"/>
      <c r="AK972" s="44"/>
      <c r="AL972" s="44"/>
      <c r="AM972" s="78"/>
      <c r="AN972" s="44"/>
      <c r="AO972" s="44"/>
      <c r="AP972" s="44"/>
    </row>
    <row r="973" ht="14.25" customHeight="1">
      <c r="A973" s="44"/>
      <c r="B973" s="44"/>
      <c r="C973" s="44"/>
      <c r="D973" s="78"/>
      <c r="E973" s="44"/>
      <c r="F973" s="44"/>
      <c r="G973" s="44"/>
      <c r="H973" s="44"/>
      <c r="I973" s="44"/>
      <c r="J973" s="44"/>
      <c r="K973" s="44"/>
      <c r="L973" s="44"/>
      <c r="M973" s="44"/>
      <c r="N973" s="78"/>
      <c r="O973" s="44"/>
      <c r="P973" s="407"/>
      <c r="Q973" s="78"/>
      <c r="R973" s="464"/>
      <c r="S973" s="465"/>
      <c r="T973" s="44"/>
      <c r="U973" s="44"/>
      <c r="V973" s="44"/>
      <c r="W973" s="44"/>
      <c r="X973" s="44"/>
      <c r="Y973" s="44"/>
      <c r="Z973" s="44"/>
      <c r="AA973" s="44"/>
      <c r="AB973" s="44"/>
      <c r="AC973" s="44"/>
      <c r="AD973" s="44"/>
      <c r="AE973" s="44"/>
      <c r="AF973" s="44"/>
      <c r="AG973" s="78"/>
      <c r="AH973" s="44"/>
      <c r="AI973" s="44"/>
      <c r="AJ973" s="44"/>
      <c r="AK973" s="44"/>
      <c r="AL973" s="44"/>
      <c r="AM973" s="78"/>
      <c r="AN973" s="44"/>
      <c r="AO973" s="44"/>
      <c r="AP973" s="44"/>
    </row>
    <row r="974" ht="14.25" customHeight="1">
      <c r="A974" s="44"/>
      <c r="B974" s="44"/>
      <c r="C974" s="44"/>
      <c r="D974" s="78"/>
      <c r="E974" s="44"/>
      <c r="F974" s="44"/>
      <c r="G974" s="44"/>
      <c r="H974" s="44"/>
      <c r="I974" s="44"/>
      <c r="J974" s="44"/>
      <c r="K974" s="44"/>
      <c r="L974" s="44"/>
      <c r="M974" s="44"/>
      <c r="N974" s="78"/>
      <c r="O974" s="44"/>
      <c r="P974" s="407"/>
      <c r="Q974" s="78"/>
      <c r="R974" s="464"/>
      <c r="S974" s="465"/>
      <c r="T974" s="44"/>
      <c r="U974" s="44"/>
      <c r="V974" s="44"/>
      <c r="W974" s="44"/>
      <c r="X974" s="44"/>
      <c r="Y974" s="44"/>
      <c r="Z974" s="44"/>
      <c r="AA974" s="44"/>
      <c r="AB974" s="44"/>
      <c r="AC974" s="44"/>
      <c r="AD974" s="44"/>
      <c r="AE974" s="44"/>
      <c r="AF974" s="44"/>
      <c r="AG974" s="78"/>
      <c r="AH974" s="44"/>
      <c r="AI974" s="44"/>
      <c r="AJ974" s="44"/>
      <c r="AK974" s="44"/>
      <c r="AL974" s="44"/>
      <c r="AM974" s="78"/>
      <c r="AN974" s="44"/>
      <c r="AO974" s="44"/>
      <c r="AP974" s="44"/>
    </row>
    <row r="975" ht="14.25" customHeight="1">
      <c r="A975" s="44"/>
      <c r="B975" s="44"/>
      <c r="C975" s="44"/>
      <c r="D975" s="78"/>
      <c r="E975" s="44"/>
      <c r="F975" s="44"/>
      <c r="G975" s="44"/>
      <c r="H975" s="44"/>
      <c r="I975" s="44"/>
      <c r="J975" s="44"/>
      <c r="K975" s="44"/>
      <c r="L975" s="44"/>
      <c r="M975" s="44"/>
      <c r="N975" s="78"/>
      <c r="O975" s="44"/>
      <c r="P975" s="407"/>
      <c r="Q975" s="78"/>
      <c r="R975" s="464"/>
      <c r="S975" s="465"/>
      <c r="T975" s="44"/>
      <c r="U975" s="44"/>
      <c r="V975" s="44"/>
      <c r="W975" s="44"/>
      <c r="X975" s="44"/>
      <c r="Y975" s="44"/>
      <c r="Z975" s="44"/>
      <c r="AA975" s="44"/>
      <c r="AB975" s="44"/>
      <c r="AC975" s="44"/>
      <c r="AD975" s="44"/>
      <c r="AE975" s="44"/>
      <c r="AF975" s="44"/>
      <c r="AG975" s="78"/>
      <c r="AH975" s="44"/>
      <c r="AI975" s="44"/>
      <c r="AJ975" s="44"/>
      <c r="AK975" s="44"/>
      <c r="AL975" s="44"/>
      <c r="AM975" s="78"/>
      <c r="AN975" s="44"/>
      <c r="AO975" s="44"/>
      <c r="AP975" s="44"/>
    </row>
    <row r="976" ht="14.25" customHeight="1">
      <c r="A976" s="44"/>
      <c r="B976" s="44"/>
      <c r="C976" s="44"/>
      <c r="D976" s="78"/>
      <c r="E976" s="44"/>
      <c r="F976" s="44"/>
      <c r="G976" s="44"/>
      <c r="H976" s="44"/>
      <c r="I976" s="44"/>
      <c r="J976" s="44"/>
      <c r="K976" s="44"/>
      <c r="L976" s="44"/>
      <c r="M976" s="44"/>
      <c r="N976" s="78"/>
      <c r="O976" s="44"/>
      <c r="P976" s="407"/>
      <c r="Q976" s="78"/>
      <c r="R976" s="464"/>
      <c r="S976" s="465"/>
      <c r="T976" s="44"/>
      <c r="U976" s="44"/>
      <c r="V976" s="44"/>
      <c r="W976" s="44"/>
      <c r="X976" s="44"/>
      <c r="Y976" s="44"/>
      <c r="Z976" s="44"/>
      <c r="AA976" s="44"/>
      <c r="AB976" s="44"/>
      <c r="AC976" s="44"/>
      <c r="AD976" s="44"/>
      <c r="AE976" s="44"/>
      <c r="AF976" s="44"/>
      <c r="AG976" s="78"/>
      <c r="AH976" s="44"/>
      <c r="AI976" s="44"/>
      <c r="AJ976" s="44"/>
      <c r="AK976" s="44"/>
      <c r="AL976" s="44"/>
      <c r="AM976" s="78"/>
      <c r="AN976" s="44"/>
      <c r="AO976" s="44"/>
      <c r="AP976" s="44"/>
    </row>
    <row r="977" ht="14.25" customHeight="1">
      <c r="A977" s="44"/>
      <c r="B977" s="44"/>
      <c r="C977" s="44"/>
      <c r="D977" s="78"/>
      <c r="E977" s="44"/>
      <c r="F977" s="44"/>
      <c r="G977" s="44"/>
      <c r="H977" s="44"/>
      <c r="I977" s="44"/>
      <c r="J977" s="44"/>
      <c r="K977" s="44"/>
      <c r="L977" s="44"/>
      <c r="M977" s="44"/>
      <c r="N977" s="78"/>
      <c r="O977" s="44"/>
      <c r="P977" s="407"/>
      <c r="Q977" s="78"/>
      <c r="R977" s="464"/>
      <c r="S977" s="465"/>
      <c r="T977" s="44"/>
      <c r="U977" s="44"/>
      <c r="V977" s="44"/>
      <c r="W977" s="44"/>
      <c r="X977" s="44"/>
      <c r="Y977" s="44"/>
      <c r="Z977" s="44"/>
      <c r="AA977" s="44"/>
      <c r="AB977" s="44"/>
      <c r="AC977" s="44"/>
      <c r="AD977" s="44"/>
      <c r="AE977" s="44"/>
      <c r="AF977" s="44"/>
      <c r="AG977" s="78"/>
      <c r="AH977" s="44"/>
      <c r="AI977" s="44"/>
      <c r="AJ977" s="44"/>
      <c r="AK977" s="44"/>
      <c r="AL977" s="44"/>
      <c r="AM977" s="78"/>
      <c r="AN977" s="44"/>
      <c r="AO977" s="44"/>
      <c r="AP977" s="44"/>
    </row>
    <row r="978" ht="14.25" customHeight="1">
      <c r="A978" s="44"/>
      <c r="B978" s="44"/>
      <c r="C978" s="44"/>
      <c r="D978" s="78"/>
      <c r="E978" s="44"/>
      <c r="F978" s="44"/>
      <c r="G978" s="44"/>
      <c r="H978" s="44"/>
      <c r="I978" s="44"/>
      <c r="J978" s="44"/>
      <c r="K978" s="44"/>
      <c r="L978" s="44"/>
      <c r="M978" s="44"/>
      <c r="N978" s="78"/>
      <c r="O978" s="44"/>
      <c r="P978" s="407"/>
      <c r="Q978" s="78"/>
      <c r="R978" s="464"/>
      <c r="S978" s="465"/>
      <c r="T978" s="44"/>
      <c r="U978" s="44"/>
      <c r="V978" s="44"/>
      <c r="W978" s="44"/>
      <c r="X978" s="44"/>
      <c r="Y978" s="44"/>
      <c r="Z978" s="44"/>
      <c r="AA978" s="44"/>
      <c r="AB978" s="44"/>
      <c r="AC978" s="44"/>
      <c r="AD978" s="44"/>
      <c r="AE978" s="44"/>
      <c r="AF978" s="44"/>
      <c r="AG978" s="78"/>
      <c r="AH978" s="44"/>
      <c r="AI978" s="44"/>
      <c r="AJ978" s="44"/>
      <c r="AK978" s="44"/>
      <c r="AL978" s="44"/>
      <c r="AM978" s="78"/>
      <c r="AN978" s="44"/>
      <c r="AO978" s="44"/>
      <c r="AP978" s="44"/>
    </row>
    <row r="979" ht="14.25" customHeight="1">
      <c r="A979" s="44"/>
      <c r="B979" s="44"/>
      <c r="C979" s="44"/>
      <c r="D979" s="78"/>
      <c r="E979" s="44"/>
      <c r="F979" s="44"/>
      <c r="G979" s="44"/>
      <c r="H979" s="44"/>
      <c r="I979" s="44"/>
      <c r="J979" s="44"/>
      <c r="K979" s="44"/>
      <c r="L979" s="44"/>
      <c r="M979" s="44"/>
      <c r="N979" s="78"/>
      <c r="O979" s="44"/>
      <c r="P979" s="407"/>
      <c r="Q979" s="78"/>
      <c r="R979" s="464"/>
      <c r="S979" s="465"/>
      <c r="T979" s="44"/>
      <c r="U979" s="44"/>
      <c r="V979" s="44"/>
      <c r="W979" s="44"/>
      <c r="X979" s="44"/>
      <c r="Y979" s="44"/>
      <c r="Z979" s="44"/>
      <c r="AA979" s="44"/>
      <c r="AB979" s="44"/>
      <c r="AC979" s="44"/>
      <c r="AD979" s="44"/>
      <c r="AE979" s="44"/>
      <c r="AF979" s="44"/>
      <c r="AG979" s="78"/>
      <c r="AH979" s="44"/>
      <c r="AI979" s="44"/>
      <c r="AJ979" s="44"/>
      <c r="AK979" s="44"/>
      <c r="AL979" s="44"/>
      <c r="AM979" s="78"/>
      <c r="AN979" s="44"/>
      <c r="AO979" s="44"/>
      <c r="AP979" s="44"/>
    </row>
    <row r="980" ht="14.25" customHeight="1">
      <c r="A980" s="44"/>
      <c r="B980" s="44"/>
      <c r="C980" s="44"/>
      <c r="D980" s="78"/>
      <c r="E980" s="44"/>
      <c r="F980" s="44"/>
      <c r="G980" s="44"/>
      <c r="H980" s="44"/>
      <c r="I980" s="44"/>
      <c r="J980" s="44"/>
      <c r="K980" s="44"/>
      <c r="L980" s="44"/>
      <c r="M980" s="44"/>
      <c r="N980" s="78"/>
      <c r="O980" s="44"/>
      <c r="P980" s="407"/>
      <c r="Q980" s="78"/>
      <c r="R980" s="464"/>
      <c r="S980" s="465"/>
      <c r="T980" s="44"/>
      <c r="U980" s="44"/>
      <c r="V980" s="44"/>
      <c r="W980" s="44"/>
      <c r="X980" s="44"/>
      <c r="Y980" s="44"/>
      <c r="Z980" s="44"/>
      <c r="AA980" s="44"/>
      <c r="AB980" s="44"/>
      <c r="AC980" s="44"/>
      <c r="AD980" s="44"/>
      <c r="AE980" s="44"/>
      <c r="AF980" s="44"/>
      <c r="AG980" s="78"/>
      <c r="AH980" s="44"/>
      <c r="AI980" s="44"/>
      <c r="AJ980" s="44"/>
      <c r="AK980" s="44"/>
      <c r="AL980" s="44"/>
      <c r="AM980" s="78"/>
      <c r="AN980" s="44"/>
      <c r="AO980" s="44"/>
      <c r="AP980" s="44"/>
    </row>
    <row r="981" ht="14.25" customHeight="1">
      <c r="A981" s="44"/>
      <c r="B981" s="44"/>
      <c r="C981" s="44"/>
      <c r="D981" s="78"/>
      <c r="E981" s="44"/>
      <c r="F981" s="44"/>
      <c r="G981" s="44"/>
      <c r="H981" s="44"/>
      <c r="I981" s="44"/>
      <c r="J981" s="44"/>
      <c r="K981" s="44"/>
      <c r="L981" s="44"/>
      <c r="M981" s="44"/>
      <c r="N981" s="78"/>
      <c r="O981" s="44"/>
      <c r="P981" s="407"/>
      <c r="Q981" s="78"/>
      <c r="R981" s="464"/>
      <c r="S981" s="465"/>
      <c r="T981" s="44"/>
      <c r="U981" s="44"/>
      <c r="V981" s="44"/>
      <c r="W981" s="44"/>
      <c r="X981" s="44"/>
      <c r="Y981" s="44"/>
      <c r="Z981" s="44"/>
      <c r="AA981" s="44"/>
      <c r="AB981" s="44"/>
      <c r="AC981" s="44"/>
      <c r="AD981" s="44"/>
      <c r="AE981" s="44"/>
      <c r="AF981" s="44"/>
      <c r="AG981" s="78"/>
      <c r="AH981" s="44"/>
      <c r="AI981" s="44"/>
      <c r="AJ981" s="44"/>
      <c r="AK981" s="44"/>
      <c r="AL981" s="44"/>
      <c r="AM981" s="78"/>
      <c r="AN981" s="44"/>
      <c r="AO981" s="44"/>
      <c r="AP981" s="44"/>
    </row>
    <row r="982" ht="14.25" customHeight="1">
      <c r="A982" s="44"/>
      <c r="B982" s="44"/>
      <c r="C982" s="44"/>
      <c r="D982" s="78"/>
      <c r="E982" s="44"/>
      <c r="F982" s="44"/>
      <c r="G982" s="44"/>
      <c r="H982" s="44"/>
      <c r="I982" s="44"/>
      <c r="J982" s="44"/>
      <c r="K982" s="44"/>
      <c r="L982" s="44"/>
      <c r="M982" s="44"/>
      <c r="N982" s="78"/>
      <c r="O982" s="44"/>
      <c r="P982" s="407"/>
      <c r="Q982" s="78"/>
      <c r="R982" s="464"/>
      <c r="S982" s="465"/>
      <c r="T982" s="44"/>
      <c r="U982" s="44"/>
      <c r="V982" s="44"/>
      <c r="W982" s="44"/>
      <c r="X982" s="44"/>
      <c r="Y982" s="44"/>
      <c r="Z982" s="44"/>
      <c r="AA982" s="44"/>
      <c r="AB982" s="44"/>
      <c r="AC982" s="44"/>
      <c r="AD982" s="44"/>
      <c r="AE982" s="44"/>
      <c r="AF982" s="44"/>
      <c r="AG982" s="78"/>
      <c r="AH982" s="44"/>
      <c r="AI982" s="44"/>
      <c r="AJ982" s="44"/>
      <c r="AK982" s="44"/>
      <c r="AL982" s="44"/>
      <c r="AM982" s="78"/>
      <c r="AN982" s="44"/>
      <c r="AO982" s="44"/>
      <c r="AP982" s="44"/>
    </row>
    <row r="983" ht="14.25" customHeight="1">
      <c r="A983" s="44"/>
      <c r="B983" s="44"/>
      <c r="C983" s="44"/>
      <c r="D983" s="78"/>
      <c r="E983" s="44"/>
      <c r="F983" s="44"/>
      <c r="G983" s="44"/>
      <c r="H983" s="44"/>
      <c r="I983" s="44"/>
      <c r="J983" s="44"/>
      <c r="K983" s="44"/>
      <c r="L983" s="44"/>
      <c r="M983" s="44"/>
      <c r="N983" s="78"/>
      <c r="O983" s="44"/>
      <c r="P983" s="407"/>
      <c r="Q983" s="78"/>
      <c r="R983" s="464"/>
      <c r="S983" s="465"/>
      <c r="T983" s="44"/>
      <c r="U983" s="44"/>
      <c r="V983" s="44"/>
      <c r="W983" s="44"/>
      <c r="X983" s="44"/>
      <c r="Y983" s="44"/>
      <c r="Z983" s="44"/>
      <c r="AA983" s="44"/>
      <c r="AB983" s="44"/>
      <c r="AC983" s="44"/>
      <c r="AD983" s="44"/>
      <c r="AE983" s="44"/>
      <c r="AF983" s="44"/>
      <c r="AG983" s="78"/>
      <c r="AH983" s="44"/>
      <c r="AI983" s="44"/>
      <c r="AJ983" s="44"/>
      <c r="AK983" s="44"/>
      <c r="AL983" s="44"/>
      <c r="AM983" s="78"/>
      <c r="AN983" s="44"/>
      <c r="AO983" s="44"/>
      <c r="AP983" s="44"/>
    </row>
    <row r="984" ht="14.25" customHeight="1">
      <c r="A984" s="44"/>
      <c r="B984" s="44"/>
      <c r="C984" s="44"/>
      <c r="D984" s="78"/>
      <c r="E984" s="44"/>
      <c r="F984" s="44"/>
      <c r="G984" s="44"/>
      <c r="H984" s="44"/>
      <c r="I984" s="44"/>
      <c r="J984" s="44"/>
      <c r="K984" s="44"/>
      <c r="L984" s="44"/>
      <c r="M984" s="44"/>
      <c r="N984" s="78"/>
      <c r="O984" s="44"/>
      <c r="P984" s="407"/>
      <c r="Q984" s="78"/>
      <c r="R984" s="464"/>
      <c r="S984" s="465"/>
      <c r="T984" s="44"/>
      <c r="U984" s="44"/>
      <c r="V984" s="44"/>
      <c r="W984" s="44"/>
      <c r="X984" s="44"/>
      <c r="Y984" s="44"/>
      <c r="Z984" s="44"/>
      <c r="AA984" s="44"/>
      <c r="AB984" s="44"/>
      <c r="AC984" s="44"/>
      <c r="AD984" s="44"/>
      <c r="AE984" s="44"/>
      <c r="AF984" s="44"/>
      <c r="AG984" s="78"/>
      <c r="AH984" s="44"/>
      <c r="AI984" s="44"/>
      <c r="AJ984" s="44"/>
      <c r="AK984" s="44"/>
      <c r="AL984" s="44"/>
      <c r="AM984" s="78"/>
      <c r="AN984" s="44"/>
      <c r="AO984" s="44"/>
      <c r="AP984" s="44"/>
    </row>
    <row r="985" ht="14.25" customHeight="1">
      <c r="A985" s="44"/>
      <c r="B985" s="44"/>
      <c r="C985" s="44"/>
      <c r="D985" s="78"/>
      <c r="E985" s="44"/>
      <c r="F985" s="44"/>
      <c r="G985" s="44"/>
      <c r="H985" s="44"/>
      <c r="I985" s="44"/>
      <c r="J985" s="44"/>
      <c r="K985" s="44"/>
      <c r="L985" s="44"/>
      <c r="M985" s="44"/>
      <c r="N985" s="78"/>
      <c r="O985" s="44"/>
      <c r="P985" s="407"/>
      <c r="Q985" s="78"/>
      <c r="R985" s="464"/>
      <c r="S985" s="465"/>
      <c r="T985" s="44"/>
      <c r="U985" s="44"/>
      <c r="V985" s="44"/>
      <c r="W985" s="44"/>
      <c r="X985" s="44"/>
      <c r="Y985" s="44"/>
      <c r="Z985" s="44"/>
      <c r="AA985" s="44"/>
      <c r="AB985" s="44"/>
      <c r="AC985" s="44"/>
      <c r="AD985" s="44"/>
      <c r="AE985" s="44"/>
      <c r="AF985" s="44"/>
      <c r="AG985" s="78"/>
      <c r="AH985" s="44"/>
      <c r="AI985" s="44"/>
      <c r="AJ985" s="44"/>
      <c r="AK985" s="44"/>
      <c r="AL985" s="44"/>
      <c r="AM985" s="78"/>
      <c r="AN985" s="44"/>
      <c r="AO985" s="44"/>
      <c r="AP985" s="44"/>
    </row>
    <row r="986" ht="14.25" customHeight="1">
      <c r="A986" s="44"/>
      <c r="B986" s="44"/>
      <c r="C986" s="44"/>
      <c r="D986" s="78"/>
      <c r="E986" s="44"/>
      <c r="F986" s="44"/>
      <c r="G986" s="44"/>
      <c r="H986" s="44"/>
      <c r="I986" s="44"/>
      <c r="J986" s="44"/>
      <c r="K986" s="44"/>
      <c r="L986" s="44"/>
      <c r="M986" s="44"/>
      <c r="N986" s="78"/>
      <c r="O986" s="44"/>
      <c r="P986" s="407"/>
      <c r="Q986" s="78"/>
      <c r="R986" s="464"/>
      <c r="S986" s="465"/>
      <c r="T986" s="44"/>
      <c r="U986" s="44"/>
      <c r="V986" s="44"/>
      <c r="W986" s="44"/>
      <c r="X986" s="44"/>
      <c r="Y986" s="44"/>
      <c r="Z986" s="44"/>
      <c r="AA986" s="44"/>
      <c r="AB986" s="44"/>
      <c r="AC986" s="44"/>
      <c r="AD986" s="44"/>
      <c r="AE986" s="44"/>
      <c r="AF986" s="44"/>
      <c r="AG986" s="78"/>
      <c r="AH986" s="44"/>
      <c r="AI986" s="44"/>
      <c r="AJ986" s="44"/>
      <c r="AK986" s="44"/>
      <c r="AL986" s="44"/>
      <c r="AM986" s="78"/>
      <c r="AN986" s="44"/>
      <c r="AO986" s="44"/>
      <c r="AP986" s="44"/>
    </row>
    <row r="987" ht="14.25" customHeight="1">
      <c r="A987" s="44"/>
      <c r="B987" s="44"/>
      <c r="C987" s="44"/>
      <c r="D987" s="78"/>
      <c r="E987" s="44"/>
      <c r="F987" s="44"/>
      <c r="G987" s="44"/>
      <c r="H987" s="44"/>
      <c r="I987" s="44"/>
      <c r="J987" s="44"/>
      <c r="K987" s="44"/>
      <c r="L987" s="44"/>
      <c r="M987" s="44"/>
      <c r="N987" s="78"/>
      <c r="O987" s="44"/>
      <c r="P987" s="407"/>
      <c r="Q987" s="78"/>
      <c r="R987" s="464"/>
      <c r="S987" s="465"/>
      <c r="T987" s="44"/>
      <c r="U987" s="44"/>
      <c r="V987" s="44"/>
      <c r="W987" s="44"/>
      <c r="X987" s="44"/>
      <c r="Y987" s="44"/>
      <c r="Z987" s="44"/>
      <c r="AA987" s="44"/>
      <c r="AB987" s="44"/>
      <c r="AC987" s="44"/>
      <c r="AD987" s="44"/>
      <c r="AE987" s="44"/>
      <c r="AF987" s="44"/>
      <c r="AG987" s="78"/>
      <c r="AH987" s="44"/>
      <c r="AI987" s="44"/>
      <c r="AJ987" s="44"/>
      <c r="AK987" s="44"/>
      <c r="AL987" s="44"/>
      <c r="AM987" s="78"/>
      <c r="AN987" s="44"/>
      <c r="AO987" s="44"/>
      <c r="AP987" s="44"/>
    </row>
    <row r="988" ht="14.25" customHeight="1">
      <c r="A988" s="44"/>
      <c r="B988" s="44"/>
      <c r="C988" s="44"/>
      <c r="D988" s="78"/>
      <c r="E988" s="44"/>
      <c r="F988" s="44"/>
      <c r="G988" s="44"/>
      <c r="H988" s="44"/>
      <c r="I988" s="44"/>
      <c r="J988" s="44"/>
      <c r="K988" s="44"/>
      <c r="L988" s="44"/>
      <c r="M988" s="44"/>
      <c r="N988" s="78"/>
      <c r="O988" s="44"/>
      <c r="P988" s="407"/>
      <c r="Q988" s="78"/>
      <c r="R988" s="464"/>
      <c r="S988" s="465"/>
      <c r="T988" s="44"/>
      <c r="U988" s="44"/>
      <c r="V988" s="44"/>
      <c r="W988" s="44"/>
      <c r="X988" s="44"/>
      <c r="Y988" s="44"/>
      <c r="Z988" s="44"/>
      <c r="AA988" s="44"/>
      <c r="AB988" s="44"/>
      <c r="AC988" s="44"/>
      <c r="AD988" s="44"/>
      <c r="AE988" s="44"/>
      <c r="AF988" s="44"/>
      <c r="AG988" s="78"/>
      <c r="AH988" s="44"/>
      <c r="AI988" s="44"/>
      <c r="AJ988" s="44"/>
      <c r="AK988" s="44"/>
      <c r="AL988" s="44"/>
      <c r="AM988" s="78"/>
      <c r="AN988" s="44"/>
      <c r="AO988" s="44"/>
      <c r="AP988" s="44"/>
    </row>
    <row r="989" ht="14.25" customHeight="1">
      <c r="A989" s="44"/>
      <c r="B989" s="44"/>
      <c r="C989" s="44"/>
      <c r="D989" s="78"/>
      <c r="E989" s="44"/>
      <c r="F989" s="44"/>
      <c r="G989" s="44"/>
      <c r="H989" s="44"/>
      <c r="I989" s="44"/>
      <c r="J989" s="44"/>
      <c r="K989" s="44"/>
      <c r="L989" s="44"/>
      <c r="M989" s="44"/>
      <c r="N989" s="78"/>
      <c r="O989" s="44"/>
      <c r="P989" s="407"/>
      <c r="Q989" s="78"/>
      <c r="R989" s="464"/>
      <c r="S989" s="465"/>
      <c r="T989" s="44"/>
      <c r="U989" s="44"/>
      <c r="V989" s="44"/>
      <c r="W989" s="44"/>
      <c r="X989" s="44"/>
      <c r="Y989" s="44"/>
      <c r="Z989" s="44"/>
      <c r="AA989" s="44"/>
      <c r="AB989" s="44"/>
      <c r="AC989" s="44"/>
      <c r="AD989" s="44"/>
      <c r="AE989" s="44"/>
      <c r="AF989" s="44"/>
      <c r="AG989" s="78"/>
      <c r="AH989" s="44"/>
      <c r="AI989" s="44"/>
      <c r="AJ989" s="44"/>
      <c r="AK989" s="44"/>
      <c r="AL989" s="44"/>
      <c r="AM989" s="78"/>
      <c r="AN989" s="44"/>
      <c r="AO989" s="44"/>
      <c r="AP989" s="44"/>
    </row>
    <row r="990" ht="14.25" customHeight="1">
      <c r="A990" s="44"/>
      <c r="B990" s="44"/>
      <c r="C990" s="44"/>
      <c r="D990" s="78"/>
      <c r="E990" s="44"/>
      <c r="F990" s="44"/>
      <c r="G990" s="44"/>
      <c r="H990" s="44"/>
      <c r="I990" s="44"/>
      <c r="J990" s="44"/>
      <c r="K990" s="44"/>
      <c r="L990" s="44"/>
      <c r="M990" s="44"/>
      <c r="N990" s="78"/>
      <c r="O990" s="44"/>
      <c r="P990" s="407"/>
      <c r="Q990" s="78"/>
      <c r="R990" s="464"/>
      <c r="S990" s="465"/>
      <c r="T990" s="44"/>
      <c r="U990" s="44"/>
      <c r="V990" s="44"/>
      <c r="W990" s="44"/>
      <c r="X990" s="44"/>
      <c r="Y990" s="44"/>
      <c r="Z990" s="44"/>
      <c r="AA990" s="44"/>
      <c r="AB990" s="44"/>
      <c r="AC990" s="44"/>
      <c r="AD990" s="44"/>
      <c r="AE990" s="44"/>
      <c r="AF990" s="44"/>
      <c r="AG990" s="78"/>
      <c r="AH990" s="44"/>
      <c r="AI990" s="44"/>
      <c r="AJ990" s="44"/>
      <c r="AK990" s="44"/>
      <c r="AL990" s="44"/>
      <c r="AM990" s="78"/>
      <c r="AN990" s="44"/>
      <c r="AO990" s="44"/>
      <c r="AP990" s="44"/>
    </row>
    <row r="991" ht="14.25" customHeight="1">
      <c r="A991" s="44"/>
      <c r="B991" s="44"/>
      <c r="C991" s="44"/>
      <c r="D991" s="78"/>
      <c r="E991" s="44"/>
      <c r="F991" s="44"/>
      <c r="G991" s="44"/>
      <c r="H991" s="44"/>
      <c r="I991" s="44"/>
      <c r="J991" s="44"/>
      <c r="K991" s="44"/>
      <c r="L991" s="44"/>
      <c r="M991" s="44"/>
      <c r="N991" s="78"/>
      <c r="O991" s="44"/>
      <c r="P991" s="407"/>
      <c r="Q991" s="78"/>
      <c r="R991" s="464"/>
      <c r="S991" s="465"/>
      <c r="T991" s="44"/>
      <c r="U991" s="44"/>
      <c r="V991" s="44"/>
      <c r="W991" s="44"/>
      <c r="X991" s="44"/>
      <c r="Y991" s="44"/>
      <c r="Z991" s="44"/>
      <c r="AA991" s="44"/>
      <c r="AB991" s="44"/>
      <c r="AC991" s="44"/>
      <c r="AD991" s="44"/>
      <c r="AE991" s="44"/>
      <c r="AF991" s="44"/>
      <c r="AG991" s="78"/>
      <c r="AH991" s="44"/>
      <c r="AI991" s="44"/>
      <c r="AJ991" s="44"/>
      <c r="AK991" s="44"/>
      <c r="AL991" s="44"/>
      <c r="AM991" s="78"/>
      <c r="AN991" s="44"/>
      <c r="AO991" s="44"/>
      <c r="AP991" s="44"/>
    </row>
    <row r="992" ht="14.25" customHeight="1">
      <c r="A992" s="44"/>
      <c r="B992" s="44"/>
      <c r="C992" s="44"/>
      <c r="D992" s="78"/>
      <c r="E992" s="44"/>
      <c r="F992" s="44"/>
      <c r="G992" s="44"/>
      <c r="H992" s="44"/>
      <c r="I992" s="44"/>
      <c r="J992" s="44"/>
      <c r="K992" s="44"/>
      <c r="L992" s="44"/>
      <c r="M992" s="44"/>
      <c r="N992" s="78"/>
      <c r="O992" s="44"/>
      <c r="P992" s="407"/>
      <c r="Q992" s="78"/>
      <c r="R992" s="464"/>
      <c r="S992" s="465"/>
      <c r="T992" s="44"/>
      <c r="U992" s="44"/>
      <c r="V992" s="44"/>
      <c r="W992" s="44"/>
      <c r="X992" s="44"/>
      <c r="Y992" s="44"/>
      <c r="Z992" s="44"/>
      <c r="AA992" s="44"/>
      <c r="AB992" s="44"/>
      <c r="AC992" s="44"/>
      <c r="AD992" s="44"/>
      <c r="AE992" s="44"/>
      <c r="AF992" s="44"/>
      <c r="AG992" s="78"/>
      <c r="AH992" s="44"/>
      <c r="AI992" s="44"/>
      <c r="AJ992" s="44"/>
      <c r="AK992" s="44"/>
      <c r="AL992" s="44"/>
      <c r="AM992" s="78"/>
      <c r="AN992" s="44"/>
      <c r="AO992" s="44"/>
      <c r="AP992" s="44"/>
    </row>
    <row r="993" ht="14.25" customHeight="1">
      <c r="A993" s="44"/>
      <c r="B993" s="44"/>
      <c r="C993" s="44"/>
      <c r="D993" s="78"/>
      <c r="E993" s="44"/>
      <c r="F993" s="44"/>
      <c r="G993" s="44"/>
      <c r="H993" s="44"/>
      <c r="I993" s="44"/>
      <c r="J993" s="44"/>
      <c r="K993" s="44"/>
      <c r="L993" s="44"/>
      <c r="M993" s="44"/>
      <c r="N993" s="78"/>
      <c r="P993" s="159"/>
      <c r="Q993" s="159"/>
      <c r="T993" s="44"/>
      <c r="U993" s="44"/>
      <c r="V993" s="44"/>
      <c r="W993" s="44"/>
      <c r="X993" s="44"/>
      <c r="Y993" s="44"/>
      <c r="Z993" s="44"/>
      <c r="AA993" s="44"/>
      <c r="AB993" s="44"/>
      <c r="AC993" s="44"/>
      <c r="AD993" s="44"/>
      <c r="AE993" s="44"/>
      <c r="AF993" s="44"/>
      <c r="AG993" s="78"/>
      <c r="AH993" s="44"/>
      <c r="AI993" s="44"/>
      <c r="AJ993" s="44"/>
      <c r="AK993" s="44"/>
      <c r="AL993" s="44"/>
      <c r="AM993" s="78"/>
      <c r="AN993" s="44"/>
      <c r="AO993" s="44"/>
      <c r="AP993" s="44"/>
    </row>
  </sheetData>
  <autoFilter ref="$A$2:$AP$52">
    <filterColumn colId="12">
      <filters>
        <filter val="Object"/>
      </filters>
    </filterColumn>
  </autoFilter>
  <mergeCells count="4">
    <mergeCell ref="B1:D1"/>
    <mergeCell ref="K1:N1"/>
    <mergeCell ref="AD1:AF1"/>
    <mergeCell ref="AJ1:AL1"/>
  </mergeCells>
  <conditionalFormatting sqref="E9:E67">
    <cfRule type="cellIs" dxfId="0" priority="1" operator="equal">
      <formula>"Yes"</formula>
    </cfRule>
  </conditionalFormatting>
  <conditionalFormatting sqref="L3:L39 M16:M18 M20:M22 M24:M27 M29:M39 K37:K39 K45:M61">
    <cfRule type="cellIs" dxfId="0" priority="2" operator="notEqual">
      <formula>""</formula>
    </cfRule>
  </conditionalFormatting>
  <conditionalFormatting sqref="L14:M15 L24:M27 L29:M45 K37:K45 K59:M67">
    <cfRule type="cellIs" dxfId="0" priority="3" operator="equal">
      <formula>"Yes"</formula>
    </cfRule>
  </conditionalFormatting>
  <conditionalFormatting sqref="AD3:AH38">
    <cfRule type="cellIs" dxfId="0" priority="4" operator="equal">
      <formula>"Yes"</formula>
    </cfRule>
  </conditionalFormatting>
  <dataValidations>
    <dataValidation type="list" allowBlank="1" sqref="V3:Z36">
      <formula1>"Yes,No"</formula1>
    </dataValidation>
  </dataValidations>
  <hyperlinks>
    <hyperlink display="Mapping Objects" location="'Mapping Objects'!A1" ref="A1"/>
  </hyperlinks>
  <printOptions/>
  <pageMargins bottom="0.75" footer="0.0" header="0.0" left="0.7" right="0.7" top="0.75"/>
  <pageSetup orientation="landscape"/>
  <drawing r:id="rId4"/>
  <legacyDrawing r:id="rId5"/>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63"/>
    <col customWidth="1" min="2" max="2" width="39.75"/>
    <col customWidth="1" min="3" max="3" width="60.25"/>
  </cols>
  <sheetData>
    <row r="1">
      <c r="A1" s="498" t="s">
        <v>10</v>
      </c>
      <c r="B1" s="498" t="s">
        <v>8284</v>
      </c>
      <c r="C1" s="498" t="s">
        <v>8285</v>
      </c>
      <c r="D1" s="498" t="s">
        <v>7418</v>
      </c>
      <c r="E1" s="498" t="s">
        <v>7419</v>
      </c>
      <c r="F1" s="498" t="s">
        <v>7420</v>
      </c>
      <c r="G1" s="498" t="s">
        <v>7421</v>
      </c>
      <c r="H1" s="498" t="s">
        <v>7422</v>
      </c>
    </row>
    <row r="2">
      <c r="A2" s="96" t="s">
        <v>14</v>
      </c>
      <c r="B2" s="96" t="s">
        <v>127</v>
      </c>
      <c r="C2" s="499" t="s">
        <v>8286</v>
      </c>
      <c r="D2" s="96">
        <v>1386307.0</v>
      </c>
      <c r="E2" s="96">
        <v>417836.0</v>
      </c>
      <c r="F2" s="96">
        <v>894511.0</v>
      </c>
      <c r="G2" s="96">
        <v>932360.0</v>
      </c>
      <c r="H2" s="96">
        <v>4314.0</v>
      </c>
    </row>
    <row r="3">
      <c r="A3" s="96" t="s">
        <v>14</v>
      </c>
      <c r="B3" s="96" t="s">
        <v>8287</v>
      </c>
      <c r="C3" s="96" t="s">
        <v>8288</v>
      </c>
      <c r="D3" s="96">
        <v>1386307.0</v>
      </c>
      <c r="E3" s="96">
        <v>417836.0</v>
      </c>
      <c r="F3" s="96">
        <v>894511.0</v>
      </c>
      <c r="G3" s="96">
        <v>932360.0</v>
      </c>
      <c r="H3" s="96">
        <v>4314.0</v>
      </c>
    </row>
    <row r="4">
      <c r="A4" s="96" t="s">
        <v>14</v>
      </c>
      <c r="B4" s="96" t="s">
        <v>8289</v>
      </c>
      <c r="C4" s="499" t="s">
        <v>8290</v>
      </c>
      <c r="D4" s="96">
        <v>1386307.0</v>
      </c>
      <c r="E4" s="96">
        <v>417836.0</v>
      </c>
      <c r="F4" s="96">
        <v>894511.0</v>
      </c>
      <c r="G4" s="96">
        <v>932360.0</v>
      </c>
      <c r="H4" s="96">
        <v>4314.0</v>
      </c>
    </row>
    <row r="5">
      <c r="A5" s="96" t="s">
        <v>14</v>
      </c>
      <c r="B5" s="96" t="s">
        <v>8291</v>
      </c>
      <c r="C5" s="96" t="s">
        <v>8292</v>
      </c>
      <c r="D5" s="96">
        <v>1386307.0</v>
      </c>
      <c r="E5" s="96">
        <v>417836.0</v>
      </c>
      <c r="F5" s="96">
        <v>894511.0</v>
      </c>
      <c r="G5" s="96">
        <v>932360.0</v>
      </c>
      <c r="H5" s="96">
        <v>4314.0</v>
      </c>
    </row>
    <row r="6">
      <c r="A6" s="96" t="s">
        <v>14</v>
      </c>
      <c r="B6" s="96" t="s">
        <v>8293</v>
      </c>
      <c r="C6" s="96" t="s">
        <v>8294</v>
      </c>
      <c r="D6" s="96">
        <v>1386307.0</v>
      </c>
      <c r="E6" s="96">
        <v>417836.0</v>
      </c>
      <c r="F6" s="96">
        <v>894499.0</v>
      </c>
      <c r="G6" s="96">
        <v>932360.0</v>
      </c>
      <c r="H6" s="96">
        <v>4314.0</v>
      </c>
    </row>
    <row r="7">
      <c r="A7" s="96" t="s">
        <v>14</v>
      </c>
      <c r="B7" s="96" t="s">
        <v>8295</v>
      </c>
      <c r="C7" s="96" t="s">
        <v>8296</v>
      </c>
      <c r="D7" s="96">
        <v>1386307.0</v>
      </c>
      <c r="E7" s="96">
        <v>417836.0</v>
      </c>
      <c r="F7" s="96">
        <v>894511.0</v>
      </c>
      <c r="G7" s="96">
        <v>932360.0</v>
      </c>
      <c r="H7" s="96">
        <v>4314.0</v>
      </c>
    </row>
    <row r="8">
      <c r="A8" s="96" t="s">
        <v>14</v>
      </c>
      <c r="B8" s="96" t="s">
        <v>8297</v>
      </c>
      <c r="C8" s="96" t="s">
        <v>8298</v>
      </c>
      <c r="D8" s="96">
        <v>1386307.0</v>
      </c>
      <c r="E8" s="96">
        <v>417836.0</v>
      </c>
      <c r="F8" s="96">
        <v>894511.0</v>
      </c>
      <c r="G8" s="96">
        <v>932360.0</v>
      </c>
      <c r="H8" s="96">
        <v>4314.0</v>
      </c>
    </row>
    <row r="9">
      <c r="A9" s="96" t="s">
        <v>14</v>
      </c>
      <c r="B9" s="96" t="s">
        <v>8299</v>
      </c>
      <c r="C9" s="96" t="s">
        <v>8300</v>
      </c>
      <c r="D9" s="96">
        <v>1386307.0</v>
      </c>
      <c r="E9" s="96">
        <v>417836.0</v>
      </c>
      <c r="F9" s="96">
        <v>894511.0</v>
      </c>
      <c r="G9" s="96">
        <v>932360.0</v>
      </c>
      <c r="H9" s="96">
        <v>4314.0</v>
      </c>
    </row>
    <row r="10">
      <c r="A10" s="96" t="s">
        <v>14</v>
      </c>
      <c r="B10" s="96" t="s">
        <v>8301</v>
      </c>
      <c r="C10" s="96" t="s">
        <v>8302</v>
      </c>
      <c r="D10" s="96">
        <v>1386307.0</v>
      </c>
      <c r="E10" s="96">
        <v>417836.0</v>
      </c>
      <c r="F10" s="96">
        <v>894511.0</v>
      </c>
      <c r="G10" s="96">
        <v>932360.0</v>
      </c>
      <c r="H10" s="96">
        <v>4314.0</v>
      </c>
    </row>
    <row r="11">
      <c r="A11" s="96" t="s">
        <v>14</v>
      </c>
      <c r="B11" s="96" t="s">
        <v>8303</v>
      </c>
      <c r="C11" s="96" t="s">
        <v>8304</v>
      </c>
      <c r="D11" s="96">
        <v>1386307.0</v>
      </c>
      <c r="E11" s="96">
        <v>417836.0</v>
      </c>
      <c r="F11" s="96">
        <v>894511.0</v>
      </c>
      <c r="G11" s="96">
        <v>932360.0</v>
      </c>
      <c r="H11" s="96">
        <v>4314.0</v>
      </c>
    </row>
    <row r="12">
      <c r="A12" s="96" t="s">
        <v>14</v>
      </c>
      <c r="B12" s="96" t="s">
        <v>8305</v>
      </c>
      <c r="C12" s="96" t="s">
        <v>8306</v>
      </c>
      <c r="D12" s="96">
        <v>17.0</v>
      </c>
      <c r="E12" s="96">
        <v>0.0</v>
      </c>
      <c r="F12" s="96">
        <v>1.0</v>
      </c>
      <c r="G12" s="96">
        <v>0.0</v>
      </c>
      <c r="H12" s="96">
        <v>0.0</v>
      </c>
    </row>
    <row r="13">
      <c r="A13" s="96" t="s">
        <v>14</v>
      </c>
      <c r="B13" s="96" t="s">
        <v>8307</v>
      </c>
      <c r="C13" s="96" t="s">
        <v>8308</v>
      </c>
      <c r="D13" s="96">
        <v>17.0</v>
      </c>
      <c r="E13" s="96">
        <v>0.0</v>
      </c>
      <c r="F13" s="96">
        <v>1.0</v>
      </c>
      <c r="G13" s="96">
        <v>0.0</v>
      </c>
      <c r="H13" s="96">
        <v>0.0</v>
      </c>
    </row>
    <row r="14">
      <c r="A14" s="96" t="s">
        <v>14</v>
      </c>
      <c r="B14" s="96" t="s">
        <v>8309</v>
      </c>
      <c r="C14" s="96" t="s">
        <v>8310</v>
      </c>
      <c r="D14" s="96">
        <v>0.0</v>
      </c>
      <c r="E14" s="96">
        <v>0.0</v>
      </c>
      <c r="F14" s="96">
        <v>0.0</v>
      </c>
      <c r="G14" s="96">
        <v>0.0</v>
      </c>
      <c r="H14" s="96">
        <v>0.0</v>
      </c>
    </row>
    <row r="15">
      <c r="A15" s="96" t="s">
        <v>14</v>
      </c>
      <c r="B15" s="96" t="s">
        <v>8311</v>
      </c>
      <c r="C15" s="96" t="s">
        <v>8312</v>
      </c>
      <c r="D15" s="96">
        <v>1367904.0</v>
      </c>
      <c r="E15" s="96">
        <v>416339.0</v>
      </c>
      <c r="F15" s="96">
        <v>887787.0</v>
      </c>
      <c r="G15" s="96">
        <v>930547.0</v>
      </c>
      <c r="H15" s="96">
        <v>4208.0</v>
      </c>
    </row>
    <row r="16">
      <c r="A16" s="96" t="s">
        <v>14</v>
      </c>
      <c r="B16" s="96" t="s">
        <v>8313</v>
      </c>
      <c r="C16" s="96" t="s">
        <v>8314</v>
      </c>
      <c r="D16" s="96">
        <v>3365.0</v>
      </c>
      <c r="E16" s="96">
        <v>0.0</v>
      </c>
      <c r="F16" s="96">
        <v>267066.0</v>
      </c>
      <c r="G16" s="96">
        <v>7.0</v>
      </c>
      <c r="H16" s="96">
        <v>0.0</v>
      </c>
    </row>
    <row r="17">
      <c r="A17" s="96" t="s">
        <v>14</v>
      </c>
      <c r="B17" s="96" t="s">
        <v>8315</v>
      </c>
      <c r="C17" s="96" t="s">
        <v>8316</v>
      </c>
      <c r="D17" s="96">
        <v>1386015.0</v>
      </c>
      <c r="E17" s="96">
        <v>417709.0</v>
      </c>
      <c r="F17" s="96">
        <v>894486.0</v>
      </c>
      <c r="G17" s="96">
        <v>932331.0</v>
      </c>
      <c r="H17" s="96">
        <v>4314.0</v>
      </c>
    </row>
    <row r="18">
      <c r="A18" s="96" t="s">
        <v>14</v>
      </c>
      <c r="B18" s="96" t="s">
        <v>8317</v>
      </c>
      <c r="C18" s="96" t="s">
        <v>8318</v>
      </c>
      <c r="D18" s="96">
        <v>1279292.0</v>
      </c>
      <c r="E18" s="96">
        <v>405444.0</v>
      </c>
      <c r="F18" s="96">
        <v>807797.0</v>
      </c>
      <c r="G18" s="96">
        <v>829563.0</v>
      </c>
      <c r="H18" s="96">
        <v>3943.0</v>
      </c>
    </row>
    <row r="19">
      <c r="A19" s="96" t="s">
        <v>14</v>
      </c>
      <c r="B19" s="96" t="s">
        <v>8319</v>
      </c>
      <c r="C19" s="96" t="s">
        <v>8320</v>
      </c>
      <c r="D19" s="96">
        <v>113621.0</v>
      </c>
      <c r="E19" s="96">
        <v>96205.0</v>
      </c>
      <c r="F19" s="96">
        <v>146677.0</v>
      </c>
      <c r="G19" s="96">
        <v>534951.0</v>
      </c>
      <c r="H19" s="96">
        <v>1157.0</v>
      </c>
    </row>
    <row r="20">
      <c r="A20" s="96" t="s">
        <v>14</v>
      </c>
      <c r="B20" s="96" t="s">
        <v>8321</v>
      </c>
      <c r="C20" s="96" t="s">
        <v>8322</v>
      </c>
      <c r="D20" s="96">
        <v>2.0</v>
      </c>
      <c r="E20" s="96">
        <v>0.0</v>
      </c>
      <c r="F20" s="96">
        <v>386.0</v>
      </c>
      <c r="G20" s="96">
        <v>0.0</v>
      </c>
      <c r="H20" s="96">
        <v>0.0</v>
      </c>
    </row>
    <row r="21">
      <c r="A21" s="96" t="s">
        <v>14</v>
      </c>
      <c r="B21" s="96" t="s">
        <v>8323</v>
      </c>
      <c r="C21" s="96" t="s">
        <v>8324</v>
      </c>
      <c r="D21" s="96">
        <v>1.0</v>
      </c>
      <c r="E21" s="96">
        <v>0.0</v>
      </c>
      <c r="F21" s="96">
        <v>4.0</v>
      </c>
      <c r="G21" s="96">
        <v>0.0</v>
      </c>
      <c r="H21" s="96">
        <v>0.0</v>
      </c>
    </row>
    <row r="22">
      <c r="A22" s="96" t="s">
        <v>14</v>
      </c>
      <c r="B22" s="96" t="s">
        <v>8325</v>
      </c>
      <c r="C22" s="96" t="s">
        <v>8326</v>
      </c>
      <c r="D22" s="96">
        <v>0.0</v>
      </c>
      <c r="E22" s="96">
        <v>0.0</v>
      </c>
      <c r="F22" s="96">
        <v>0.0</v>
      </c>
      <c r="G22" s="96">
        <v>0.0</v>
      </c>
      <c r="H22" s="96">
        <v>0.0</v>
      </c>
    </row>
    <row r="23">
      <c r="A23" s="96" t="s">
        <v>14</v>
      </c>
      <c r="B23" s="96" t="s">
        <v>8327</v>
      </c>
      <c r="C23" s="96" t="s">
        <v>8328</v>
      </c>
      <c r="D23" s="96">
        <v>0.0</v>
      </c>
      <c r="E23" s="96">
        <v>0.0</v>
      </c>
      <c r="F23" s="96">
        <v>0.0</v>
      </c>
      <c r="G23" s="96">
        <v>0.0</v>
      </c>
      <c r="H23" s="96">
        <v>0.0</v>
      </c>
    </row>
    <row r="24">
      <c r="A24" s="96" t="s">
        <v>14</v>
      </c>
      <c r="B24" s="96" t="s">
        <v>8329</v>
      </c>
      <c r="C24" s="96" t="s">
        <v>8330</v>
      </c>
      <c r="D24" s="96">
        <v>0.0</v>
      </c>
      <c r="E24" s="96">
        <v>0.0</v>
      </c>
      <c r="F24" s="96">
        <v>0.0</v>
      </c>
      <c r="G24" s="96">
        <v>0.0</v>
      </c>
      <c r="H24" s="96">
        <v>0.0</v>
      </c>
    </row>
    <row r="25">
      <c r="A25" s="96" t="s">
        <v>14</v>
      </c>
      <c r="B25" s="96" t="s">
        <v>8331</v>
      </c>
      <c r="C25" s="96" t="s">
        <v>8332</v>
      </c>
      <c r="D25" s="96">
        <v>0.0</v>
      </c>
      <c r="E25" s="96">
        <v>0.0</v>
      </c>
      <c r="F25" s="96">
        <v>0.0</v>
      </c>
      <c r="G25" s="96">
        <v>0.0</v>
      </c>
      <c r="H25" s="96">
        <v>0.0</v>
      </c>
    </row>
    <row r="26">
      <c r="A26" s="96" t="s">
        <v>14</v>
      </c>
      <c r="B26" s="96" t="s">
        <v>8333</v>
      </c>
      <c r="C26" s="96" t="s">
        <v>8334</v>
      </c>
      <c r="D26" s="96">
        <v>1298654.0</v>
      </c>
      <c r="E26" s="96">
        <v>406751.0</v>
      </c>
      <c r="F26" s="96">
        <v>814409.0</v>
      </c>
      <c r="G26" s="96">
        <v>831145.0</v>
      </c>
      <c r="H26" s="96">
        <v>4047.0</v>
      </c>
    </row>
    <row r="27">
      <c r="A27" s="96" t="s">
        <v>14</v>
      </c>
      <c r="B27" s="96" t="s">
        <v>8335</v>
      </c>
      <c r="C27" s="96" t="s">
        <v>8336</v>
      </c>
      <c r="D27" s="96">
        <v>1386307.0</v>
      </c>
      <c r="E27" s="96">
        <v>417836.0</v>
      </c>
      <c r="F27" s="96">
        <v>894511.0</v>
      </c>
      <c r="G27" s="96">
        <v>932359.0</v>
      </c>
      <c r="H27" s="96">
        <v>4314.0</v>
      </c>
    </row>
    <row r="28">
      <c r="A28" s="96" t="s">
        <v>14</v>
      </c>
      <c r="B28" s="96" t="s">
        <v>8337</v>
      </c>
      <c r="C28" s="96" t="s">
        <v>8338</v>
      </c>
      <c r="D28" s="96">
        <v>0.0</v>
      </c>
      <c r="E28" s="96">
        <v>0.0</v>
      </c>
      <c r="F28" s="96">
        <v>0.0</v>
      </c>
      <c r="G28" s="96">
        <v>0.0</v>
      </c>
      <c r="H28" s="96">
        <v>0.0</v>
      </c>
    </row>
    <row r="29">
      <c r="A29" s="96" t="s">
        <v>14</v>
      </c>
      <c r="B29" s="96" t="s">
        <v>8339</v>
      </c>
      <c r="C29" s="96" t="s">
        <v>8340</v>
      </c>
      <c r="D29" s="96">
        <v>2503.0</v>
      </c>
      <c r="E29" s="96">
        <v>10.0</v>
      </c>
      <c r="F29" s="96">
        <v>112109.0</v>
      </c>
      <c r="G29" s="96">
        <v>3720.0</v>
      </c>
      <c r="H29" s="96">
        <v>0.0</v>
      </c>
    </row>
    <row r="30">
      <c r="A30" s="96" t="s">
        <v>14</v>
      </c>
      <c r="B30" s="96" t="s">
        <v>8341</v>
      </c>
      <c r="C30" s="96" t="s">
        <v>8342</v>
      </c>
      <c r="D30" s="96">
        <v>247165.0</v>
      </c>
      <c r="E30" s="96">
        <v>79302.0</v>
      </c>
      <c r="F30" s="96">
        <v>260476.0</v>
      </c>
      <c r="G30" s="96">
        <v>292071.0</v>
      </c>
      <c r="H30" s="96">
        <v>15.0</v>
      </c>
    </row>
    <row r="31">
      <c r="A31" s="96" t="s">
        <v>14</v>
      </c>
      <c r="B31" s="96" t="s">
        <v>8343</v>
      </c>
      <c r="C31" s="96" t="s">
        <v>8344</v>
      </c>
      <c r="D31" s="96">
        <v>1326886.0</v>
      </c>
      <c r="E31" s="96">
        <v>411003.0</v>
      </c>
      <c r="F31" s="96">
        <v>888434.0</v>
      </c>
      <c r="G31" s="96">
        <v>892872.0</v>
      </c>
      <c r="H31" s="96">
        <v>3458.0</v>
      </c>
    </row>
    <row r="32">
      <c r="A32" s="96" t="s">
        <v>14</v>
      </c>
      <c r="B32" s="96" t="s">
        <v>8345</v>
      </c>
      <c r="C32" s="96" t="s">
        <v>8346</v>
      </c>
      <c r="D32" s="96">
        <v>1279290.0</v>
      </c>
      <c r="E32" s="96">
        <v>405439.0</v>
      </c>
      <c r="F32" s="96">
        <v>807791.0</v>
      </c>
      <c r="G32" s="96">
        <v>829454.0</v>
      </c>
      <c r="H32" s="96">
        <v>3943.0</v>
      </c>
    </row>
    <row r="33">
      <c r="A33" s="96" t="s">
        <v>14</v>
      </c>
      <c r="B33" s="96" t="s">
        <v>8347</v>
      </c>
      <c r="C33" s="96" t="s">
        <v>8348</v>
      </c>
      <c r="D33" s="96">
        <v>0.0</v>
      </c>
      <c r="E33" s="96">
        <v>0.0</v>
      </c>
      <c r="F33" s="96">
        <v>0.0</v>
      </c>
      <c r="G33" s="96">
        <v>0.0</v>
      </c>
      <c r="H33" s="96">
        <v>0.0</v>
      </c>
    </row>
    <row r="34">
      <c r="A34" s="96" t="s">
        <v>14</v>
      </c>
      <c r="B34" s="96" t="s">
        <v>8349</v>
      </c>
      <c r="C34" s="96" t="s">
        <v>8350</v>
      </c>
      <c r="D34" s="96">
        <v>0.0</v>
      </c>
      <c r="E34" s="96">
        <v>0.0</v>
      </c>
      <c r="F34" s="96">
        <v>0.0</v>
      </c>
      <c r="G34" s="96">
        <v>0.0</v>
      </c>
      <c r="H34" s="96">
        <v>0.0</v>
      </c>
    </row>
    <row r="35">
      <c r="A35" s="96" t="s">
        <v>14</v>
      </c>
      <c r="B35" s="96" t="s">
        <v>8351</v>
      </c>
      <c r="C35" s="96" t="s">
        <v>8352</v>
      </c>
      <c r="D35" s="96">
        <v>0.0</v>
      </c>
      <c r="E35" s="96">
        <v>0.0</v>
      </c>
      <c r="F35" s="96">
        <v>0.0</v>
      </c>
      <c r="G35" s="96">
        <v>0.0</v>
      </c>
      <c r="H35" s="96">
        <v>0.0</v>
      </c>
    </row>
    <row r="36">
      <c r="A36" s="96" t="s">
        <v>14</v>
      </c>
      <c r="B36" s="96" t="s">
        <v>8353</v>
      </c>
      <c r="C36" s="96" t="s">
        <v>8354</v>
      </c>
      <c r="D36" s="96">
        <v>0.0</v>
      </c>
      <c r="E36" s="96">
        <v>0.0</v>
      </c>
      <c r="F36" s="96">
        <v>0.0</v>
      </c>
      <c r="G36" s="96">
        <v>0.0</v>
      </c>
      <c r="H36" s="96">
        <v>0.0</v>
      </c>
    </row>
    <row r="37">
      <c r="A37" s="96" t="s">
        <v>14</v>
      </c>
      <c r="B37" s="96" t="s">
        <v>8355</v>
      </c>
      <c r="C37" s="96" t="s">
        <v>8356</v>
      </c>
      <c r="D37" s="96">
        <v>868.0</v>
      </c>
      <c r="E37" s="96">
        <v>0.0</v>
      </c>
      <c r="F37" s="96">
        <v>177.0</v>
      </c>
      <c r="G37" s="96">
        <v>0.0</v>
      </c>
      <c r="H37" s="96">
        <v>0.0</v>
      </c>
    </row>
    <row r="38">
      <c r="A38" s="96" t="s">
        <v>14</v>
      </c>
      <c r="B38" s="96" t="s">
        <v>8357</v>
      </c>
      <c r="C38" s="96" t="s">
        <v>8358</v>
      </c>
      <c r="D38" s="96">
        <v>1383722.0</v>
      </c>
      <c r="E38" s="96">
        <v>415867.0</v>
      </c>
      <c r="F38" s="96">
        <v>893465.0</v>
      </c>
      <c r="G38" s="96">
        <v>932030.0</v>
      </c>
      <c r="H38" s="96">
        <v>4208.0</v>
      </c>
    </row>
    <row r="39">
      <c r="A39" s="96" t="s">
        <v>14</v>
      </c>
      <c r="B39" s="96" t="s">
        <v>8359</v>
      </c>
      <c r="C39" s="96" t="s">
        <v>8360</v>
      </c>
      <c r="D39" s="96">
        <v>2195.0</v>
      </c>
      <c r="E39" s="96">
        <v>0.0</v>
      </c>
      <c r="F39" s="96">
        <v>0.0</v>
      </c>
      <c r="G39" s="96">
        <v>0.0</v>
      </c>
      <c r="H39" s="96">
        <v>0.0</v>
      </c>
    </row>
    <row r="40">
      <c r="A40" s="96" t="s">
        <v>14</v>
      </c>
      <c r="B40" s="96" t="s">
        <v>8361</v>
      </c>
      <c r="C40" s="96" t="s">
        <v>8362</v>
      </c>
      <c r="D40" s="96">
        <v>1386307.0</v>
      </c>
      <c r="E40" s="96">
        <v>417836.0</v>
      </c>
      <c r="F40" s="96">
        <v>894511.0</v>
      </c>
      <c r="G40" s="96">
        <v>932359.0</v>
      </c>
      <c r="H40" s="96">
        <v>4314.0</v>
      </c>
    </row>
    <row r="41">
      <c r="A41" s="96" t="s">
        <v>14</v>
      </c>
      <c r="B41" s="96" t="s">
        <v>8363</v>
      </c>
      <c r="C41" s="96" t="s">
        <v>8364</v>
      </c>
      <c r="D41" s="96">
        <v>267991.0</v>
      </c>
      <c r="E41" s="96">
        <v>57033.0</v>
      </c>
      <c r="F41" s="96">
        <v>204594.0</v>
      </c>
      <c r="G41" s="96">
        <v>215905.0</v>
      </c>
      <c r="H41" s="96">
        <v>3.0</v>
      </c>
    </row>
    <row r="42">
      <c r="A42" s="96" t="s">
        <v>14</v>
      </c>
      <c r="B42" s="96" t="s">
        <v>8365</v>
      </c>
      <c r="C42" s="96" t="s">
        <v>8366</v>
      </c>
      <c r="D42" s="96">
        <v>22243.0</v>
      </c>
      <c r="E42" s="96">
        <v>368.0</v>
      </c>
      <c r="F42" s="96">
        <v>1928.0</v>
      </c>
      <c r="G42" s="96">
        <v>11689.0</v>
      </c>
      <c r="H42" s="96">
        <v>0.0</v>
      </c>
    </row>
    <row r="43">
      <c r="A43" s="96" t="s">
        <v>14</v>
      </c>
      <c r="B43" s="96" t="s">
        <v>8367</v>
      </c>
      <c r="C43" s="96" t="s">
        <v>8368</v>
      </c>
      <c r="D43" s="96">
        <v>0.0</v>
      </c>
      <c r="E43" s="96">
        <v>0.0</v>
      </c>
      <c r="F43" s="96">
        <v>0.0</v>
      </c>
      <c r="G43" s="96">
        <v>0.0</v>
      </c>
      <c r="H43" s="96">
        <v>0.0</v>
      </c>
    </row>
    <row r="44">
      <c r="A44" s="96" t="s">
        <v>14</v>
      </c>
      <c r="B44" s="96" t="s">
        <v>8369</v>
      </c>
      <c r="C44" s="96" t="s">
        <v>8370</v>
      </c>
      <c r="D44" s="96">
        <v>0.0</v>
      </c>
      <c r="E44" s="96">
        <v>0.0</v>
      </c>
      <c r="F44" s="96">
        <v>0.0</v>
      </c>
      <c r="G44" s="96">
        <v>0.0</v>
      </c>
      <c r="H44" s="96">
        <v>0.0</v>
      </c>
    </row>
    <row r="45">
      <c r="A45" s="96" t="s">
        <v>14</v>
      </c>
      <c r="B45" s="96" t="s">
        <v>8371</v>
      </c>
      <c r="C45" s="96" t="s">
        <v>8372</v>
      </c>
      <c r="D45" s="96">
        <v>0.0</v>
      </c>
      <c r="E45" s="96">
        <v>3.0</v>
      </c>
      <c r="F45" s="96">
        <v>0.0</v>
      </c>
      <c r="G45" s="96">
        <v>0.0</v>
      </c>
      <c r="H45" s="96">
        <v>0.0</v>
      </c>
    </row>
    <row r="46">
      <c r="A46" s="96" t="s">
        <v>14</v>
      </c>
      <c r="B46" s="96" t="s">
        <v>8373</v>
      </c>
      <c r="C46" s="96" t="s">
        <v>8374</v>
      </c>
      <c r="D46" s="96">
        <v>0.0</v>
      </c>
      <c r="E46" s="96">
        <v>3.0</v>
      </c>
      <c r="F46" s="96">
        <v>0.0</v>
      </c>
      <c r="G46" s="96">
        <v>0.0</v>
      </c>
      <c r="H46" s="96">
        <v>0.0</v>
      </c>
    </row>
    <row r="47">
      <c r="A47" s="96" t="s">
        <v>14</v>
      </c>
      <c r="B47" s="96" t="s">
        <v>8375</v>
      </c>
      <c r="C47" s="96" t="s">
        <v>8376</v>
      </c>
      <c r="D47" s="96">
        <v>0.0</v>
      </c>
      <c r="E47" s="96">
        <v>3.0</v>
      </c>
      <c r="F47" s="96">
        <v>0.0</v>
      </c>
      <c r="G47" s="96">
        <v>0.0</v>
      </c>
      <c r="H47" s="96">
        <v>0.0</v>
      </c>
    </row>
    <row r="48">
      <c r="A48" s="96" t="s">
        <v>14</v>
      </c>
      <c r="B48" s="96" t="s">
        <v>8377</v>
      </c>
      <c r="C48" s="96" t="s">
        <v>8378</v>
      </c>
      <c r="D48" s="96">
        <v>1378115.0</v>
      </c>
      <c r="E48" s="96">
        <v>414643.0</v>
      </c>
      <c r="F48" s="96">
        <v>883081.0</v>
      </c>
      <c r="G48" s="96">
        <v>920470.0</v>
      </c>
      <c r="H48" s="96">
        <v>4287.0</v>
      </c>
    </row>
    <row r="49">
      <c r="A49" s="96" t="s">
        <v>14</v>
      </c>
      <c r="B49" s="96" t="s">
        <v>8379</v>
      </c>
      <c r="C49" s="96" t="s">
        <v>8380</v>
      </c>
      <c r="D49" s="96">
        <v>0.0</v>
      </c>
      <c r="E49" s="96">
        <v>0.0</v>
      </c>
      <c r="F49" s="96">
        <v>0.0</v>
      </c>
      <c r="G49" s="96">
        <v>0.0</v>
      </c>
      <c r="H49" s="96">
        <v>0.0</v>
      </c>
    </row>
    <row r="50">
      <c r="A50" s="96" t="s">
        <v>14</v>
      </c>
      <c r="B50" s="96" t="s">
        <v>8381</v>
      </c>
      <c r="C50" s="96" t="s">
        <v>8382</v>
      </c>
      <c r="D50" s="96">
        <v>0.0</v>
      </c>
      <c r="E50" s="96">
        <v>0.0</v>
      </c>
      <c r="F50" s="96">
        <v>0.0</v>
      </c>
      <c r="G50" s="96">
        <v>0.0</v>
      </c>
      <c r="H50" s="96">
        <v>0.0</v>
      </c>
    </row>
    <row r="51">
      <c r="A51" s="96" t="s">
        <v>14</v>
      </c>
      <c r="B51" s="96" t="s">
        <v>8383</v>
      </c>
      <c r="C51" s="96" t="s">
        <v>8384</v>
      </c>
      <c r="D51" s="96">
        <v>0.0</v>
      </c>
      <c r="E51" s="96">
        <v>0.0</v>
      </c>
      <c r="F51" s="96">
        <v>23045.0</v>
      </c>
      <c r="G51" s="96">
        <v>0.0</v>
      </c>
      <c r="H51" s="96">
        <v>0.0</v>
      </c>
    </row>
    <row r="52">
      <c r="A52" s="96" t="s">
        <v>14</v>
      </c>
      <c r="B52" s="96" t="s">
        <v>8385</v>
      </c>
      <c r="C52" s="96" t="s">
        <v>8386</v>
      </c>
      <c r="D52" s="96">
        <v>49757.0</v>
      </c>
      <c r="E52" s="96">
        <v>16997.0</v>
      </c>
      <c r="F52" s="96">
        <v>31228.0</v>
      </c>
      <c r="G52" s="96">
        <v>331008.0</v>
      </c>
      <c r="H52" s="96">
        <v>380.0</v>
      </c>
    </row>
    <row r="53">
      <c r="A53" s="96" t="s">
        <v>14</v>
      </c>
      <c r="B53" s="96" t="s">
        <v>8387</v>
      </c>
      <c r="C53" s="96" t="s">
        <v>8388</v>
      </c>
      <c r="D53" s="96">
        <v>1386307.0</v>
      </c>
      <c r="E53" s="96">
        <v>417836.0</v>
      </c>
      <c r="F53" s="96">
        <v>894511.0</v>
      </c>
      <c r="G53" s="96">
        <v>932360.0</v>
      </c>
      <c r="H53" s="96">
        <v>4314.0</v>
      </c>
    </row>
    <row r="54">
      <c r="A54" s="96" t="s">
        <v>14</v>
      </c>
      <c r="B54" s="96" t="s">
        <v>8389</v>
      </c>
      <c r="C54" s="96" t="s">
        <v>8390</v>
      </c>
      <c r="D54" s="96">
        <v>1386307.0</v>
      </c>
      <c r="E54" s="96">
        <v>417836.0</v>
      </c>
      <c r="F54" s="96">
        <v>894511.0</v>
      </c>
      <c r="G54" s="96">
        <v>932360.0</v>
      </c>
      <c r="H54" s="96">
        <v>4314.0</v>
      </c>
    </row>
    <row r="55">
      <c r="A55" s="96" t="s">
        <v>14</v>
      </c>
      <c r="B55" s="96" t="s">
        <v>8391</v>
      </c>
      <c r="C55" s="96" t="s">
        <v>8392</v>
      </c>
      <c r="D55" s="96">
        <v>1386307.0</v>
      </c>
      <c r="E55" s="96">
        <v>417836.0</v>
      </c>
      <c r="F55" s="96">
        <v>894511.0</v>
      </c>
      <c r="G55" s="96">
        <v>932360.0</v>
      </c>
      <c r="H55" s="96">
        <v>4314.0</v>
      </c>
    </row>
    <row r="56">
      <c r="A56" s="96" t="s">
        <v>14</v>
      </c>
      <c r="B56" s="96" t="s">
        <v>8393</v>
      </c>
      <c r="C56" s="96" t="s">
        <v>8394</v>
      </c>
      <c r="D56" s="96">
        <v>768195.0</v>
      </c>
      <c r="E56" s="96">
        <v>325717.0</v>
      </c>
      <c r="F56" s="96">
        <v>511140.0</v>
      </c>
      <c r="G56" s="96">
        <v>544092.0</v>
      </c>
      <c r="H56" s="96">
        <v>260.0</v>
      </c>
    </row>
    <row r="57">
      <c r="A57" s="96" t="s">
        <v>14</v>
      </c>
      <c r="B57" s="96" t="s">
        <v>8395</v>
      </c>
      <c r="C57" s="96" t="s">
        <v>8396</v>
      </c>
      <c r="D57" s="96">
        <v>768195.0</v>
      </c>
      <c r="E57" s="96">
        <v>325717.0</v>
      </c>
      <c r="F57" s="96">
        <v>511140.0</v>
      </c>
      <c r="G57" s="96">
        <v>544092.0</v>
      </c>
      <c r="H57" s="96">
        <v>260.0</v>
      </c>
    </row>
    <row r="58">
      <c r="A58" s="96" t="s">
        <v>14</v>
      </c>
      <c r="B58" s="96" t="s">
        <v>8397</v>
      </c>
      <c r="C58" s="96" t="s">
        <v>8398</v>
      </c>
      <c r="D58" s="96">
        <v>801377.0</v>
      </c>
      <c r="E58" s="96">
        <v>334055.0</v>
      </c>
      <c r="F58" s="96">
        <v>517157.0</v>
      </c>
      <c r="G58" s="96">
        <v>562359.0</v>
      </c>
      <c r="H58" s="96">
        <v>281.0</v>
      </c>
    </row>
    <row r="59">
      <c r="A59" s="96" t="s">
        <v>14</v>
      </c>
      <c r="B59" s="96" t="s">
        <v>8399</v>
      </c>
      <c r="C59" s="96" t="s">
        <v>8400</v>
      </c>
      <c r="D59" s="96">
        <v>801377.0</v>
      </c>
      <c r="E59" s="96">
        <v>334055.0</v>
      </c>
      <c r="F59" s="96">
        <v>517157.0</v>
      </c>
      <c r="G59" s="96">
        <v>562359.0</v>
      </c>
      <c r="H59" s="96">
        <v>281.0</v>
      </c>
    </row>
    <row r="60">
      <c r="A60" s="96" t="s">
        <v>14</v>
      </c>
      <c r="B60" s="96" t="s">
        <v>8401</v>
      </c>
      <c r="C60" s="96" t="s">
        <v>8402</v>
      </c>
      <c r="D60" s="96">
        <v>768195.0</v>
      </c>
      <c r="E60" s="96">
        <v>325717.0</v>
      </c>
      <c r="F60" s="96">
        <v>511140.0</v>
      </c>
      <c r="G60" s="96">
        <v>544092.0</v>
      </c>
      <c r="H60" s="96">
        <v>260.0</v>
      </c>
    </row>
    <row r="61">
      <c r="A61" s="96" t="s">
        <v>14</v>
      </c>
      <c r="B61" s="96" t="s">
        <v>8403</v>
      </c>
      <c r="C61" s="96" t="s">
        <v>8404</v>
      </c>
      <c r="D61" s="96">
        <v>0.0</v>
      </c>
      <c r="E61" s="96">
        <v>0.0</v>
      </c>
      <c r="F61" s="96">
        <v>0.0</v>
      </c>
      <c r="G61" s="96">
        <v>0.0</v>
      </c>
      <c r="H61" s="96">
        <v>0.0</v>
      </c>
    </row>
    <row r="62">
      <c r="A62" s="96" t="s">
        <v>14</v>
      </c>
      <c r="B62" s="96" t="s">
        <v>8405</v>
      </c>
      <c r="C62" s="96" t="s">
        <v>8406</v>
      </c>
      <c r="D62" s="96">
        <v>194816.0</v>
      </c>
      <c r="E62" s="96">
        <v>30670.0</v>
      </c>
      <c r="F62" s="96">
        <v>103552.0</v>
      </c>
      <c r="G62" s="96">
        <v>182729.0</v>
      </c>
      <c r="H62" s="96">
        <v>378.0</v>
      </c>
    </row>
    <row r="63">
      <c r="A63" s="96" t="s">
        <v>14</v>
      </c>
      <c r="B63" s="96" t="s">
        <v>8407</v>
      </c>
      <c r="C63" s="96" t="s">
        <v>8408</v>
      </c>
      <c r="D63" s="96">
        <v>0.0</v>
      </c>
      <c r="E63" s="96">
        <v>0.0</v>
      </c>
      <c r="F63" s="96">
        <v>0.0</v>
      </c>
      <c r="G63" s="96">
        <v>0.0</v>
      </c>
      <c r="H63" s="96">
        <v>0.0</v>
      </c>
    </row>
    <row r="64">
      <c r="A64" s="96" t="s">
        <v>14</v>
      </c>
      <c r="B64" s="96" t="s">
        <v>8409</v>
      </c>
      <c r="C64" s="96" t="s">
        <v>8410</v>
      </c>
      <c r="D64" s="96">
        <v>65.0</v>
      </c>
      <c r="E64" s="96">
        <v>0.0</v>
      </c>
      <c r="F64" s="96">
        <v>0.0</v>
      </c>
      <c r="G64" s="96">
        <v>0.0</v>
      </c>
      <c r="H64" s="96">
        <v>0.0</v>
      </c>
    </row>
    <row r="65">
      <c r="A65" s="96" t="s">
        <v>14</v>
      </c>
      <c r="B65" s="96" t="s">
        <v>8411</v>
      </c>
      <c r="C65" s="96" t="s">
        <v>8412</v>
      </c>
      <c r="D65" s="96">
        <v>0.0</v>
      </c>
      <c r="E65" s="96">
        <v>0.0</v>
      </c>
      <c r="F65" s="96">
        <v>0.0</v>
      </c>
      <c r="G65" s="96">
        <v>0.0</v>
      </c>
      <c r="H65" s="96">
        <v>0.0</v>
      </c>
    </row>
    <row r="66">
      <c r="A66" s="96" t="s">
        <v>14</v>
      </c>
      <c r="B66" s="96" t="s">
        <v>8413</v>
      </c>
      <c r="C66" s="96" t="s">
        <v>8414</v>
      </c>
      <c r="D66" s="96">
        <v>0.0</v>
      </c>
      <c r="E66" s="96">
        <v>0.0</v>
      </c>
      <c r="F66" s="96">
        <v>0.0</v>
      </c>
      <c r="G66" s="96">
        <v>0.0</v>
      </c>
      <c r="H66" s="96">
        <v>0.0</v>
      </c>
    </row>
    <row r="67">
      <c r="A67" s="96" t="s">
        <v>14</v>
      </c>
      <c r="B67" s="96" t="s">
        <v>8415</v>
      </c>
      <c r="C67" s="96" t="s">
        <v>8416</v>
      </c>
      <c r="D67" s="96">
        <v>0.0</v>
      </c>
      <c r="E67" s="96">
        <v>0.0</v>
      </c>
      <c r="F67" s="96">
        <v>0.0</v>
      </c>
      <c r="G67" s="96">
        <v>0.0</v>
      </c>
      <c r="H67" s="96">
        <v>0.0</v>
      </c>
    </row>
    <row r="68">
      <c r="A68" s="96" t="s">
        <v>14</v>
      </c>
      <c r="B68" s="96" t="s">
        <v>8417</v>
      </c>
      <c r="C68" s="96" t="s">
        <v>8418</v>
      </c>
      <c r="D68" s="96">
        <v>0.0</v>
      </c>
      <c r="E68" s="96">
        <v>24.0</v>
      </c>
      <c r="F68" s="96">
        <v>0.0</v>
      </c>
      <c r="G68" s="96">
        <v>0.0</v>
      </c>
      <c r="H68" s="96">
        <v>0.0</v>
      </c>
    </row>
    <row r="69">
      <c r="A69" s="96" t="s">
        <v>14</v>
      </c>
      <c r="B69" s="96" t="s">
        <v>8419</v>
      </c>
      <c r="C69" s="96" t="s">
        <v>8420</v>
      </c>
      <c r="D69" s="96">
        <v>609152.0</v>
      </c>
      <c r="E69" s="96">
        <v>142589.0</v>
      </c>
      <c r="F69" s="96">
        <v>411698.0</v>
      </c>
      <c r="G69" s="96">
        <v>236150.0</v>
      </c>
      <c r="H69" s="96">
        <v>38.0</v>
      </c>
    </row>
    <row r="70">
      <c r="A70" s="96" t="s">
        <v>14</v>
      </c>
      <c r="B70" s="96" t="s">
        <v>8421</v>
      </c>
      <c r="C70" s="96" t="s">
        <v>8422</v>
      </c>
      <c r="D70" s="96">
        <v>38893.0</v>
      </c>
      <c r="E70" s="96">
        <v>14115.0</v>
      </c>
      <c r="F70" s="96">
        <v>45800.0</v>
      </c>
      <c r="G70" s="96">
        <v>290085.0</v>
      </c>
      <c r="H70" s="96">
        <v>173.0</v>
      </c>
    </row>
    <row r="71">
      <c r="A71" s="96" t="s">
        <v>14</v>
      </c>
      <c r="B71" s="96" t="s">
        <v>8423</v>
      </c>
      <c r="C71" s="96" t="s">
        <v>8424</v>
      </c>
      <c r="D71" s="96">
        <v>272621.0</v>
      </c>
      <c r="E71" s="96">
        <v>16830.0</v>
      </c>
      <c r="F71" s="96">
        <v>0.0</v>
      </c>
      <c r="G71" s="96">
        <v>113.0</v>
      </c>
      <c r="H71" s="96">
        <v>1460.0</v>
      </c>
    </row>
    <row r="72">
      <c r="A72" s="96" t="s">
        <v>14</v>
      </c>
      <c r="B72" s="96" t="s">
        <v>8425</v>
      </c>
      <c r="C72" s="96" t="s">
        <v>8426</v>
      </c>
      <c r="D72" s="96">
        <v>0.0</v>
      </c>
      <c r="E72" s="96">
        <v>0.0</v>
      </c>
      <c r="F72" s="96">
        <v>0.0</v>
      </c>
      <c r="G72" s="96">
        <v>0.0</v>
      </c>
      <c r="H72" s="96">
        <v>0.0</v>
      </c>
    </row>
    <row r="73">
      <c r="A73" s="96" t="s">
        <v>14</v>
      </c>
      <c r="B73" s="96" t="s">
        <v>8427</v>
      </c>
      <c r="C73" s="96" t="s">
        <v>8428</v>
      </c>
      <c r="D73" s="96">
        <v>2825.0</v>
      </c>
      <c r="E73" s="96">
        <v>22.0</v>
      </c>
      <c r="F73" s="96">
        <v>87083.0</v>
      </c>
      <c r="G73" s="96">
        <v>441.0</v>
      </c>
      <c r="H73" s="96">
        <v>0.0</v>
      </c>
    </row>
    <row r="74">
      <c r="A74" s="96" t="s">
        <v>14</v>
      </c>
      <c r="B74" s="96" t="s">
        <v>8429</v>
      </c>
      <c r="C74" s="96" t="s">
        <v>8430</v>
      </c>
      <c r="D74" s="96">
        <v>879.0</v>
      </c>
      <c r="E74" s="96">
        <v>106.0</v>
      </c>
      <c r="F74" s="96">
        <v>178.0</v>
      </c>
      <c r="G74" s="96">
        <v>6.0</v>
      </c>
      <c r="H74" s="96">
        <v>0.0</v>
      </c>
    </row>
    <row r="75">
      <c r="A75" s="96" t="s">
        <v>14</v>
      </c>
      <c r="B75" s="96" t="s">
        <v>8431</v>
      </c>
      <c r="C75" s="96" t="s">
        <v>8432</v>
      </c>
      <c r="D75" s="96">
        <v>0.0</v>
      </c>
      <c r="E75" s="96">
        <v>0.0</v>
      </c>
      <c r="F75" s="96">
        <v>0.0</v>
      </c>
      <c r="G75" s="96">
        <v>0.0</v>
      </c>
      <c r="H75" s="96">
        <v>0.0</v>
      </c>
    </row>
    <row r="76">
      <c r="A76" s="96" t="s">
        <v>14</v>
      </c>
      <c r="B76" s="96" t="s">
        <v>8433</v>
      </c>
      <c r="C76" s="96" t="s">
        <v>8434</v>
      </c>
      <c r="D76" s="96">
        <v>0.0</v>
      </c>
      <c r="E76" s="96">
        <v>0.0</v>
      </c>
      <c r="F76" s="96">
        <v>0.0</v>
      </c>
      <c r="G76" s="96">
        <v>0.0</v>
      </c>
      <c r="H76" s="96">
        <v>0.0</v>
      </c>
    </row>
    <row r="77">
      <c r="A77" s="96" t="s">
        <v>14</v>
      </c>
      <c r="B77" s="96" t="s">
        <v>8435</v>
      </c>
      <c r="C77" s="96" t="s">
        <v>8436</v>
      </c>
      <c r="D77" s="96">
        <v>2454.0</v>
      </c>
      <c r="E77" s="96">
        <v>3.0</v>
      </c>
      <c r="F77" s="96">
        <v>112104.0</v>
      </c>
      <c r="G77" s="96">
        <v>3700.0</v>
      </c>
      <c r="H77" s="96">
        <v>0.0</v>
      </c>
    </row>
    <row r="78">
      <c r="A78" s="96" t="s">
        <v>14</v>
      </c>
      <c r="B78" s="96" t="s">
        <v>8437</v>
      </c>
      <c r="C78" s="96" t="s">
        <v>8438</v>
      </c>
      <c r="D78" s="96">
        <v>218.0</v>
      </c>
      <c r="E78" s="96">
        <v>0.0</v>
      </c>
      <c r="F78" s="96">
        <v>1051.0</v>
      </c>
      <c r="G78" s="96">
        <v>3383.0</v>
      </c>
      <c r="H78" s="96">
        <v>0.0</v>
      </c>
    </row>
    <row r="79">
      <c r="A79" s="96" t="s">
        <v>14</v>
      </c>
      <c r="B79" s="96" t="s">
        <v>8439</v>
      </c>
      <c r="C79" s="96" t="s">
        <v>8440</v>
      </c>
      <c r="D79" s="96">
        <v>2454.0</v>
      </c>
      <c r="E79" s="96">
        <v>3.0</v>
      </c>
      <c r="F79" s="96">
        <v>112104.0</v>
      </c>
      <c r="G79" s="96">
        <v>3700.0</v>
      </c>
      <c r="H79" s="96">
        <v>0.0</v>
      </c>
    </row>
    <row r="80">
      <c r="A80" s="96" t="s">
        <v>14</v>
      </c>
      <c r="B80" s="96" t="s">
        <v>8441</v>
      </c>
      <c r="C80" s="96" t="s">
        <v>8442</v>
      </c>
      <c r="D80" s="96">
        <v>718.0</v>
      </c>
      <c r="E80" s="96">
        <v>0.0</v>
      </c>
      <c r="F80" s="96">
        <v>108387.0</v>
      </c>
      <c r="G80" s="96">
        <v>3675.0</v>
      </c>
      <c r="H80" s="96">
        <v>0.0</v>
      </c>
    </row>
    <row r="81">
      <c r="A81" s="96" t="s">
        <v>14</v>
      </c>
      <c r="B81" s="96" t="s">
        <v>8443</v>
      </c>
      <c r="C81" s="96" t="s">
        <v>8444</v>
      </c>
      <c r="D81" s="96">
        <v>112104.0</v>
      </c>
      <c r="E81" s="96">
        <v>3.0</v>
      </c>
      <c r="F81" s="96">
        <v>112104.0</v>
      </c>
      <c r="G81" s="96">
        <v>3700.0</v>
      </c>
      <c r="H81" s="96">
        <v>0.0</v>
      </c>
    </row>
    <row r="82">
      <c r="A82" s="96" t="s">
        <v>14</v>
      </c>
      <c r="B82" s="96" t="s">
        <v>8445</v>
      </c>
      <c r="C82" s="96" t="s">
        <v>8446</v>
      </c>
      <c r="D82" s="96">
        <v>184.0</v>
      </c>
      <c r="E82" s="96">
        <v>10.0</v>
      </c>
      <c r="F82" s="96">
        <v>184.0</v>
      </c>
      <c r="G82" s="96">
        <v>31.0</v>
      </c>
      <c r="H82" s="96">
        <v>0.0</v>
      </c>
    </row>
    <row r="83">
      <c r="A83" s="96" t="s">
        <v>14</v>
      </c>
      <c r="B83" s="96" t="s">
        <v>8447</v>
      </c>
      <c r="C83" s="96" t="s">
        <v>8448</v>
      </c>
      <c r="D83" s="96">
        <v>427.0</v>
      </c>
      <c r="E83" s="96">
        <v>10.0</v>
      </c>
      <c r="F83" s="96">
        <v>427.0</v>
      </c>
      <c r="G83" s="96">
        <v>31.0</v>
      </c>
      <c r="H83" s="96">
        <v>0.0</v>
      </c>
    </row>
    <row r="84">
      <c r="A84" s="96" t="s">
        <v>14</v>
      </c>
      <c r="B84" s="96" t="s">
        <v>8449</v>
      </c>
      <c r="C84" s="96" t="s">
        <v>8450</v>
      </c>
      <c r="D84" s="96">
        <v>177.0</v>
      </c>
      <c r="E84" s="96">
        <v>0.0</v>
      </c>
      <c r="F84" s="96">
        <v>177.0</v>
      </c>
      <c r="G84" s="96">
        <v>6.0</v>
      </c>
      <c r="H84" s="96">
        <v>0.0</v>
      </c>
    </row>
    <row r="85">
      <c r="A85" s="96" t="s">
        <v>14</v>
      </c>
      <c r="B85" s="96" t="s">
        <v>8451</v>
      </c>
      <c r="C85" s="96" t="s">
        <v>8452</v>
      </c>
      <c r="D85" s="96">
        <v>177.0</v>
      </c>
      <c r="E85" s="96">
        <v>0.0</v>
      </c>
      <c r="F85" s="96">
        <v>177.0</v>
      </c>
      <c r="G85" s="96">
        <v>6.0</v>
      </c>
      <c r="H85" s="96">
        <v>0.0</v>
      </c>
    </row>
    <row r="86">
      <c r="A86" s="96" t="s">
        <v>14</v>
      </c>
      <c r="B86" s="96" t="s">
        <v>8453</v>
      </c>
      <c r="C86" s="96" t="s">
        <v>8454</v>
      </c>
      <c r="D86" s="96">
        <v>378305.0</v>
      </c>
      <c r="E86" s="96">
        <v>109286.0</v>
      </c>
      <c r="F86" s="96">
        <v>378305.0</v>
      </c>
      <c r="G86" s="96">
        <v>308051.0</v>
      </c>
      <c r="H86" s="96">
        <v>0.0</v>
      </c>
    </row>
    <row r="87">
      <c r="A87" s="96" t="s">
        <v>14</v>
      </c>
      <c r="B87" s="96" t="s">
        <v>8455</v>
      </c>
      <c r="C87" s="96" t="s">
        <v>8456</v>
      </c>
      <c r="D87" s="96">
        <v>894511.0</v>
      </c>
      <c r="E87" s="96">
        <v>417836.0</v>
      </c>
      <c r="F87" s="96">
        <v>894511.0</v>
      </c>
      <c r="G87" s="96">
        <v>932360.0</v>
      </c>
      <c r="H87" s="96">
        <v>4314.0</v>
      </c>
    </row>
    <row r="88">
      <c r="A88" s="96" t="s">
        <v>14</v>
      </c>
      <c r="B88" s="96" t="s">
        <v>8457</v>
      </c>
      <c r="C88" s="96" t="s">
        <v>8458</v>
      </c>
      <c r="D88" s="96">
        <v>0.0</v>
      </c>
      <c r="E88" s="96">
        <v>0.0</v>
      </c>
      <c r="F88" s="96">
        <v>0.0</v>
      </c>
      <c r="G88" s="96">
        <v>0.0</v>
      </c>
      <c r="H88" s="96">
        <v>0.0</v>
      </c>
    </row>
    <row r="89">
      <c r="A89" s="96" t="s">
        <v>14</v>
      </c>
      <c r="B89" s="96" t="s">
        <v>8459</v>
      </c>
      <c r="C89" s="96" t="s">
        <v>8460</v>
      </c>
      <c r="D89" s="96">
        <v>887880.0</v>
      </c>
      <c r="E89" s="96">
        <v>416463.0</v>
      </c>
      <c r="F89" s="96">
        <v>887880.0</v>
      </c>
      <c r="G89" s="96">
        <v>930781.0</v>
      </c>
      <c r="H89" s="96">
        <v>4207.0</v>
      </c>
    </row>
    <row r="90">
      <c r="A90" s="96" t="s">
        <v>14</v>
      </c>
      <c r="B90" s="96" t="s">
        <v>8461</v>
      </c>
      <c r="C90" s="96" t="s">
        <v>8462</v>
      </c>
      <c r="D90" s="96">
        <v>146860.0</v>
      </c>
      <c r="E90" s="96">
        <v>0.0</v>
      </c>
      <c r="F90" s="96">
        <v>146860.0</v>
      </c>
      <c r="G90" s="96">
        <v>0.0</v>
      </c>
      <c r="H90" s="96">
        <v>0.0</v>
      </c>
    </row>
    <row r="91">
      <c r="A91" s="96" t="s">
        <v>14</v>
      </c>
      <c r="B91" s="96" t="s">
        <v>8463</v>
      </c>
      <c r="C91" s="96" t="s">
        <v>8464</v>
      </c>
      <c r="D91" s="96">
        <v>0.0</v>
      </c>
      <c r="E91" s="96">
        <v>0.0</v>
      </c>
      <c r="F91" s="96">
        <v>0.0</v>
      </c>
      <c r="G91" s="96">
        <v>0.0</v>
      </c>
      <c r="H91" s="96">
        <v>0.0</v>
      </c>
    </row>
    <row r="92">
      <c r="A92" s="96" t="s">
        <v>14</v>
      </c>
      <c r="B92" s="96" t="s">
        <v>8465</v>
      </c>
      <c r="C92" s="96" t="s">
        <v>8466</v>
      </c>
      <c r="D92" s="96">
        <v>893675.0</v>
      </c>
      <c r="E92" s="96">
        <v>417821.0</v>
      </c>
      <c r="F92" s="96">
        <v>893675.0</v>
      </c>
      <c r="G92" s="96">
        <v>932277.0</v>
      </c>
      <c r="H92" s="96">
        <v>4308.0</v>
      </c>
    </row>
    <row r="93">
      <c r="A93" s="96" t="s">
        <v>14</v>
      </c>
      <c r="B93" s="96" t="s">
        <v>8467</v>
      </c>
      <c r="C93" s="96" t="s">
        <v>8468</v>
      </c>
      <c r="D93" s="96">
        <v>0.0</v>
      </c>
      <c r="E93" s="96">
        <v>0.0</v>
      </c>
      <c r="F93" s="96">
        <v>0.0</v>
      </c>
      <c r="G93" s="96">
        <v>0.0</v>
      </c>
      <c r="H93" s="96">
        <v>0.0</v>
      </c>
    </row>
    <row r="94">
      <c r="A94" s="96" t="s">
        <v>14</v>
      </c>
      <c r="B94" s="96" t="s">
        <v>8469</v>
      </c>
      <c r="C94" s="96" t="s">
        <v>8470</v>
      </c>
      <c r="D94" s="96">
        <v>0.0</v>
      </c>
      <c r="E94" s="96">
        <v>0.0</v>
      </c>
      <c r="F94" s="96">
        <v>0.0</v>
      </c>
      <c r="G94" s="96">
        <v>0.0</v>
      </c>
      <c r="H94" s="96">
        <v>0.0</v>
      </c>
    </row>
    <row r="95">
      <c r="A95" s="96" t="s">
        <v>14</v>
      </c>
      <c r="B95" s="96" t="s">
        <v>8471</v>
      </c>
      <c r="C95" s="96" t="s">
        <v>8472</v>
      </c>
      <c r="D95" s="96">
        <v>0.0</v>
      </c>
      <c r="E95" s="96">
        <v>0.0</v>
      </c>
      <c r="F95" s="96">
        <v>0.0</v>
      </c>
      <c r="G95" s="96">
        <v>0.0</v>
      </c>
      <c r="H95" s="96">
        <v>0.0</v>
      </c>
    </row>
    <row r="96">
      <c r="A96" s="96" t="s">
        <v>14</v>
      </c>
      <c r="B96" s="96" t="s">
        <v>8473</v>
      </c>
      <c r="C96" s="96" t="s">
        <v>8474</v>
      </c>
      <c r="D96" s="96">
        <v>805304.0</v>
      </c>
      <c r="E96" s="96">
        <v>405193.0</v>
      </c>
      <c r="F96" s="96">
        <v>805304.0</v>
      </c>
      <c r="G96" s="96">
        <v>828222.0</v>
      </c>
      <c r="H96" s="96">
        <v>3942.0</v>
      </c>
    </row>
    <row r="97">
      <c r="A97" s="96" t="s">
        <v>14</v>
      </c>
      <c r="B97" s="96" t="s">
        <v>8475</v>
      </c>
      <c r="C97" s="96" t="s">
        <v>8476</v>
      </c>
      <c r="D97" s="96">
        <v>839068.0</v>
      </c>
      <c r="E97" s="96">
        <v>403975.0</v>
      </c>
      <c r="F97" s="96">
        <v>839068.0</v>
      </c>
      <c r="G97" s="96">
        <v>894401.0</v>
      </c>
      <c r="H97" s="96">
        <v>4208.0</v>
      </c>
    </row>
    <row r="98">
      <c r="A98" s="96" t="s">
        <v>14</v>
      </c>
      <c r="B98" s="96" t="s">
        <v>8477</v>
      </c>
      <c r="C98" s="96" t="s">
        <v>8478</v>
      </c>
      <c r="D98" s="96">
        <v>0.0</v>
      </c>
      <c r="E98" s="96">
        <v>0.0</v>
      </c>
      <c r="F98" s="96">
        <v>0.0</v>
      </c>
      <c r="G98" s="96">
        <v>0.0</v>
      </c>
      <c r="H98" s="96">
        <v>0.0</v>
      </c>
    </row>
    <row r="99">
      <c r="A99" s="96" t="s">
        <v>14</v>
      </c>
      <c r="B99" s="96" t="s">
        <v>8479</v>
      </c>
      <c r="C99" s="96" t="s">
        <v>8480</v>
      </c>
      <c r="D99" s="96">
        <v>0.0</v>
      </c>
      <c r="E99" s="96">
        <v>0.0</v>
      </c>
      <c r="F99" s="96">
        <v>0.0</v>
      </c>
      <c r="G99" s="96">
        <v>0.0</v>
      </c>
      <c r="H99" s="96">
        <v>0.0</v>
      </c>
    </row>
    <row r="100">
      <c r="A100" s="96" t="s">
        <v>14</v>
      </c>
      <c r="B100" s="96" t="s">
        <v>8481</v>
      </c>
      <c r="C100" s="96" t="s">
        <v>8482</v>
      </c>
      <c r="D100" s="96">
        <v>0.0</v>
      </c>
      <c r="E100" s="96">
        <v>0.0</v>
      </c>
      <c r="F100" s="96">
        <v>0.0</v>
      </c>
      <c r="G100" s="96">
        <v>0.0</v>
      </c>
      <c r="H100" s="96">
        <v>0.0</v>
      </c>
    </row>
    <row r="101">
      <c r="A101" s="96" t="s">
        <v>14</v>
      </c>
      <c r="B101" s="96" t="s">
        <v>8483</v>
      </c>
      <c r="C101" s="96" t="s">
        <v>8484</v>
      </c>
      <c r="D101" s="96">
        <v>0.0</v>
      </c>
      <c r="E101" s="96">
        <v>0.0</v>
      </c>
      <c r="F101" s="96">
        <v>0.0</v>
      </c>
      <c r="G101" s="96">
        <v>0.0</v>
      </c>
      <c r="H101" s="96">
        <v>0.0</v>
      </c>
    </row>
    <row r="102">
      <c r="A102" s="96" t="s">
        <v>14</v>
      </c>
      <c r="B102" s="96" t="s">
        <v>8485</v>
      </c>
      <c r="C102" s="96" t="s">
        <v>8486</v>
      </c>
      <c r="D102" s="96">
        <v>0.0</v>
      </c>
      <c r="E102" s="96">
        <v>0.0</v>
      </c>
      <c r="F102" s="96">
        <v>0.0</v>
      </c>
      <c r="G102" s="96">
        <v>0.0</v>
      </c>
      <c r="H102" s="96">
        <v>0.0</v>
      </c>
    </row>
    <row r="103">
      <c r="A103" s="96" t="s">
        <v>14</v>
      </c>
      <c r="B103" s="96" t="s">
        <v>8487</v>
      </c>
      <c r="C103" s="96" t="s">
        <v>8488</v>
      </c>
      <c r="D103" s="96">
        <v>0.0</v>
      </c>
      <c r="E103" s="96">
        <v>0.0</v>
      </c>
      <c r="F103" s="96">
        <v>0.0</v>
      </c>
      <c r="G103" s="96">
        <v>0.0</v>
      </c>
      <c r="H103" s="96">
        <v>0.0</v>
      </c>
    </row>
    <row r="104">
      <c r="A104" s="96" t="s">
        <v>14</v>
      </c>
      <c r="B104" s="96" t="s">
        <v>8489</v>
      </c>
      <c r="C104" s="96" t="s">
        <v>8490</v>
      </c>
      <c r="D104" s="96">
        <v>0.0</v>
      </c>
      <c r="E104" s="96">
        <v>0.0</v>
      </c>
      <c r="F104" s="96">
        <v>0.0</v>
      </c>
      <c r="G104" s="96">
        <v>0.0</v>
      </c>
      <c r="H104" s="96">
        <v>0.0</v>
      </c>
    </row>
    <row r="105">
      <c r="A105" s="96" t="s">
        <v>14</v>
      </c>
      <c r="B105" s="96" t="s">
        <v>8491</v>
      </c>
      <c r="C105" s="96" t="s">
        <v>8492</v>
      </c>
      <c r="D105" s="96">
        <v>0.0</v>
      </c>
      <c r="E105" s="96">
        <v>0.0</v>
      </c>
      <c r="F105" s="96">
        <v>0.0</v>
      </c>
      <c r="G105" s="96">
        <v>0.0</v>
      </c>
      <c r="H105" s="96">
        <v>0.0</v>
      </c>
    </row>
    <row r="106">
      <c r="A106" s="96" t="s">
        <v>14</v>
      </c>
      <c r="B106" s="96" t="s">
        <v>8493</v>
      </c>
      <c r="C106" s="96" t="s">
        <v>8494</v>
      </c>
      <c r="D106" s="96">
        <v>0.0</v>
      </c>
      <c r="E106" s="96">
        <v>0.0</v>
      </c>
      <c r="F106" s="96">
        <v>0.0</v>
      </c>
      <c r="G106" s="96">
        <v>0.0</v>
      </c>
      <c r="H106" s="96">
        <v>0.0</v>
      </c>
    </row>
    <row r="107">
      <c r="A107" s="96" t="s">
        <v>14</v>
      </c>
      <c r="B107" s="96" t="s">
        <v>8495</v>
      </c>
      <c r="C107" s="96" t="s">
        <v>8496</v>
      </c>
      <c r="D107" s="96">
        <v>0.0</v>
      </c>
      <c r="E107" s="96">
        <v>0.0</v>
      </c>
      <c r="F107" s="96">
        <v>0.0</v>
      </c>
      <c r="G107" s="96">
        <v>0.0</v>
      </c>
      <c r="H107" s="96">
        <v>0.0</v>
      </c>
    </row>
    <row r="108">
      <c r="A108" s="96" t="s">
        <v>14</v>
      </c>
      <c r="B108" s="96" t="s">
        <v>8497</v>
      </c>
      <c r="C108" s="96" t="s">
        <v>8498</v>
      </c>
      <c r="D108" s="96">
        <v>0.0</v>
      </c>
      <c r="E108" s="96">
        <v>0.0</v>
      </c>
      <c r="F108" s="96">
        <v>0.0</v>
      </c>
      <c r="G108" s="96">
        <v>0.0</v>
      </c>
      <c r="H108" s="96">
        <v>0.0</v>
      </c>
    </row>
    <row r="109">
      <c r="A109" s="96" t="s">
        <v>14</v>
      </c>
      <c r="B109" s="96" t="s">
        <v>8499</v>
      </c>
      <c r="C109" s="96" t="s">
        <v>8500</v>
      </c>
      <c r="D109" s="96">
        <v>89819.0</v>
      </c>
      <c r="E109" s="96">
        <v>29684.0</v>
      </c>
      <c r="F109" s="96">
        <v>89819.0</v>
      </c>
      <c r="G109" s="96">
        <v>165866.0</v>
      </c>
      <c r="H109" s="96">
        <v>359.0</v>
      </c>
    </row>
    <row r="110">
      <c r="A110" s="96" t="s">
        <v>14</v>
      </c>
      <c r="B110" s="96" t="s">
        <v>8501</v>
      </c>
      <c r="C110" s="96" t="s">
        <v>8502</v>
      </c>
      <c r="D110" s="96">
        <v>98430.0</v>
      </c>
      <c r="E110" s="96">
        <v>36.0</v>
      </c>
      <c r="F110" s="96">
        <v>98430.0</v>
      </c>
      <c r="G110" s="96">
        <v>436.0</v>
      </c>
      <c r="H110" s="96">
        <v>0.0</v>
      </c>
    </row>
    <row r="111">
      <c r="A111" s="96" t="s">
        <v>14</v>
      </c>
      <c r="B111" s="96" t="s">
        <v>8503</v>
      </c>
      <c r="C111" s="96" t="s">
        <v>8504</v>
      </c>
      <c r="D111" s="96">
        <v>176.0</v>
      </c>
      <c r="E111" s="96">
        <v>109.0</v>
      </c>
      <c r="F111" s="96">
        <v>176.0</v>
      </c>
      <c r="G111" s="96">
        <v>6.0</v>
      </c>
      <c r="H111" s="96">
        <v>0.0</v>
      </c>
    </row>
    <row r="112">
      <c r="A112" s="96" t="s">
        <v>14</v>
      </c>
      <c r="B112" s="96" t="s">
        <v>8505</v>
      </c>
      <c r="C112" s="96" t="s">
        <v>8506</v>
      </c>
      <c r="D112" s="96">
        <v>180.0</v>
      </c>
      <c r="E112" s="96">
        <v>3.0</v>
      </c>
      <c r="F112" s="96">
        <v>180.0</v>
      </c>
      <c r="G112" s="96">
        <v>11.0</v>
      </c>
      <c r="H112" s="96">
        <v>0.0</v>
      </c>
    </row>
    <row r="113">
      <c r="A113" s="96" t="s">
        <v>14</v>
      </c>
      <c r="B113" s="96" t="s">
        <v>8507</v>
      </c>
      <c r="C113" s="96" t="s">
        <v>8508</v>
      </c>
      <c r="D113" s="96">
        <v>36853.0</v>
      </c>
      <c r="E113" s="96">
        <v>7.0</v>
      </c>
      <c r="F113" s="96">
        <v>36853.0</v>
      </c>
      <c r="G113" s="96">
        <v>2.0</v>
      </c>
      <c r="H113" s="96">
        <v>0.0</v>
      </c>
    </row>
    <row r="114">
      <c r="A114" s="96" t="s">
        <v>14</v>
      </c>
      <c r="B114" s="96" t="s">
        <v>8509</v>
      </c>
      <c r="C114" s="96" t="s">
        <v>8510</v>
      </c>
      <c r="D114" s="96">
        <v>8.0</v>
      </c>
      <c r="E114" s="96">
        <v>0.0</v>
      </c>
      <c r="F114" s="96">
        <v>8.0</v>
      </c>
      <c r="G114" s="96">
        <v>0.0</v>
      </c>
      <c r="H114" s="96">
        <v>9.0</v>
      </c>
    </row>
    <row r="115">
      <c r="A115" s="96" t="s">
        <v>14</v>
      </c>
      <c r="B115" s="96" t="s">
        <v>8511</v>
      </c>
      <c r="C115" s="96" t="s">
        <v>8512</v>
      </c>
      <c r="D115" s="96">
        <v>894486.0</v>
      </c>
      <c r="E115" s="96">
        <v>417709.0</v>
      </c>
      <c r="F115" s="96">
        <v>894486.0</v>
      </c>
      <c r="G115" s="96">
        <v>932330.0</v>
      </c>
      <c r="H115" s="96">
        <v>4314.0</v>
      </c>
    </row>
    <row r="116">
      <c r="A116" s="96" t="s">
        <v>14</v>
      </c>
      <c r="B116" s="96" t="s">
        <v>8513</v>
      </c>
      <c r="C116" s="96" t="s">
        <v>8514</v>
      </c>
      <c r="D116" s="96">
        <v>894511.0</v>
      </c>
      <c r="E116" s="96">
        <v>417836.0</v>
      </c>
      <c r="F116" s="96">
        <v>894511.0</v>
      </c>
      <c r="G116" s="96">
        <v>932360.0</v>
      </c>
      <c r="H116" s="96">
        <v>4314.0</v>
      </c>
    </row>
    <row r="117">
      <c r="A117" s="96" t="s">
        <v>14</v>
      </c>
      <c r="B117" s="96" t="s">
        <v>8515</v>
      </c>
      <c r="C117" s="96" t="s">
        <v>8516</v>
      </c>
      <c r="D117" s="96">
        <v>894511.0</v>
      </c>
      <c r="E117" s="96">
        <v>417836.0</v>
      </c>
      <c r="F117" s="96">
        <v>894511.0</v>
      </c>
      <c r="G117" s="96">
        <v>932360.0</v>
      </c>
      <c r="H117" s="96">
        <v>4314.0</v>
      </c>
    </row>
    <row r="118">
      <c r="A118" s="96" t="s">
        <v>14</v>
      </c>
      <c r="B118" s="96" t="s">
        <v>8517</v>
      </c>
      <c r="C118" s="96" t="s">
        <v>8518</v>
      </c>
      <c r="D118" s="96">
        <v>887880.0</v>
      </c>
      <c r="E118" s="96">
        <v>416463.0</v>
      </c>
      <c r="F118" s="96">
        <v>887880.0</v>
      </c>
      <c r="G118" s="96">
        <v>930781.0</v>
      </c>
      <c r="H118" s="96">
        <v>4207.0</v>
      </c>
    </row>
    <row r="119">
      <c r="A119" s="96" t="s">
        <v>14</v>
      </c>
      <c r="B119" s="96" t="s">
        <v>8519</v>
      </c>
      <c r="C119" s="96" t="s">
        <v>8520</v>
      </c>
      <c r="D119" s="96">
        <v>894511.0</v>
      </c>
      <c r="E119" s="96">
        <v>417836.0</v>
      </c>
      <c r="F119" s="96">
        <v>894511.0</v>
      </c>
      <c r="G119" s="96">
        <v>932360.0</v>
      </c>
      <c r="H119" s="96">
        <v>4314.0</v>
      </c>
    </row>
    <row r="120">
      <c r="A120" s="96" t="s">
        <v>14</v>
      </c>
      <c r="B120" s="96" t="s">
        <v>8521</v>
      </c>
      <c r="C120" s="96" t="s">
        <v>8522</v>
      </c>
      <c r="D120" s="96">
        <v>529385.0</v>
      </c>
      <c r="E120" s="96">
        <v>246068.0</v>
      </c>
      <c r="F120" s="96">
        <v>529385.0</v>
      </c>
      <c r="G120" s="96">
        <v>147459.0</v>
      </c>
      <c r="H120" s="96">
        <v>830.0</v>
      </c>
    </row>
    <row r="121">
      <c r="A121" s="96" t="s">
        <v>14</v>
      </c>
      <c r="B121" s="96" t="s">
        <v>8523</v>
      </c>
      <c r="C121" s="96" t="s">
        <v>8524</v>
      </c>
      <c r="D121" s="96">
        <v>329344.0</v>
      </c>
      <c r="E121" s="96">
        <v>152500.0</v>
      </c>
      <c r="F121" s="96">
        <v>329344.0</v>
      </c>
      <c r="G121" s="96">
        <v>608130.0</v>
      </c>
      <c r="H121" s="96">
        <v>3720.0</v>
      </c>
    </row>
    <row r="122">
      <c r="A122" s="96" t="s">
        <v>14</v>
      </c>
      <c r="B122" s="96" t="s">
        <v>8525</v>
      </c>
      <c r="C122" s="96" t="s">
        <v>8526</v>
      </c>
      <c r="D122" s="96">
        <v>894511.0</v>
      </c>
      <c r="E122" s="96">
        <v>417836.0</v>
      </c>
      <c r="F122" s="96">
        <v>894511.0</v>
      </c>
      <c r="G122" s="96">
        <v>932360.0</v>
      </c>
      <c r="H122" s="96">
        <v>4314.0</v>
      </c>
    </row>
    <row r="123">
      <c r="A123" s="96" t="s">
        <v>14</v>
      </c>
      <c r="B123" s="96" t="s">
        <v>8527</v>
      </c>
      <c r="C123" s="96" t="s">
        <v>8528</v>
      </c>
      <c r="D123" s="96">
        <v>0.0</v>
      </c>
      <c r="E123" s="96">
        <v>0.0</v>
      </c>
      <c r="F123" s="96">
        <v>0.0</v>
      </c>
      <c r="G123" s="96">
        <v>0.0</v>
      </c>
      <c r="H123" s="96">
        <v>0.0</v>
      </c>
    </row>
    <row r="124">
      <c r="A124" s="96" t="s">
        <v>14</v>
      </c>
      <c r="B124" s="96" t="s">
        <v>8529</v>
      </c>
      <c r="C124" s="96" t="s">
        <v>8530</v>
      </c>
      <c r="D124" s="96">
        <v>0.0</v>
      </c>
      <c r="E124" s="96">
        <v>0.0</v>
      </c>
      <c r="F124" s="96">
        <v>0.0</v>
      </c>
      <c r="G124" s="96">
        <v>0.0</v>
      </c>
      <c r="H124" s="96">
        <v>0.0</v>
      </c>
    </row>
    <row r="125">
      <c r="A125" s="96" t="s">
        <v>14</v>
      </c>
      <c r="B125" s="96" t="s">
        <v>8531</v>
      </c>
      <c r="C125" s="96" t="s">
        <v>8532</v>
      </c>
      <c r="D125" s="96">
        <v>894511.0</v>
      </c>
      <c r="E125" s="96">
        <v>417836.0</v>
      </c>
      <c r="F125" s="96">
        <v>894511.0</v>
      </c>
      <c r="G125" s="96">
        <v>932360.0</v>
      </c>
      <c r="H125" s="96">
        <v>4314.0</v>
      </c>
    </row>
    <row r="126">
      <c r="A126" s="96" t="s">
        <v>14</v>
      </c>
      <c r="B126" s="96" t="s">
        <v>8533</v>
      </c>
      <c r="C126" s="96" t="s">
        <v>8534</v>
      </c>
      <c r="D126" s="96">
        <v>928.0</v>
      </c>
      <c r="E126" s="96">
        <v>1637.0</v>
      </c>
      <c r="F126" s="96">
        <v>928.0</v>
      </c>
      <c r="G126" s="96">
        <v>3426.0</v>
      </c>
      <c r="H126" s="96">
        <v>303.0</v>
      </c>
    </row>
    <row r="127">
      <c r="A127" s="96" t="s">
        <v>14</v>
      </c>
      <c r="B127" s="96" t="s">
        <v>8535</v>
      </c>
      <c r="C127" s="96" t="s">
        <v>8536</v>
      </c>
      <c r="D127" s="96">
        <v>648365.0</v>
      </c>
      <c r="E127" s="96">
        <v>405308.0</v>
      </c>
      <c r="F127" s="96">
        <v>648365.0</v>
      </c>
      <c r="G127" s="96">
        <v>824432.0</v>
      </c>
      <c r="H127" s="96">
        <v>3943.0</v>
      </c>
    </row>
    <row r="128">
      <c r="A128" s="96" t="s">
        <v>14</v>
      </c>
      <c r="B128" s="96" t="s">
        <v>8537</v>
      </c>
      <c r="C128" s="96" t="s">
        <v>8538</v>
      </c>
      <c r="D128" s="96">
        <v>0.0</v>
      </c>
      <c r="E128" s="96">
        <v>0.0</v>
      </c>
      <c r="F128" s="96">
        <v>0.0</v>
      </c>
      <c r="G128" s="96">
        <v>0.0</v>
      </c>
      <c r="H128" s="96">
        <v>0.0</v>
      </c>
    </row>
    <row r="129">
      <c r="A129" s="96" t="s">
        <v>14</v>
      </c>
      <c r="B129" s="96" t="s">
        <v>8539</v>
      </c>
      <c r="C129" s="96" t="s">
        <v>8540</v>
      </c>
      <c r="D129" s="96">
        <v>45669.0</v>
      </c>
      <c r="E129" s="96">
        <v>5687.0</v>
      </c>
      <c r="F129" s="96">
        <v>45669.0</v>
      </c>
      <c r="G129" s="96">
        <v>46212.0</v>
      </c>
      <c r="H129" s="96">
        <v>10.0</v>
      </c>
    </row>
    <row r="130">
      <c r="A130" s="96" t="s">
        <v>14</v>
      </c>
      <c r="B130" s="96" t="s">
        <v>8541</v>
      </c>
      <c r="C130" s="96" t="s">
        <v>8542</v>
      </c>
      <c r="D130" s="96">
        <v>45712.0</v>
      </c>
      <c r="E130" s="96">
        <v>5720.0</v>
      </c>
      <c r="F130" s="96">
        <v>45712.0</v>
      </c>
      <c r="G130" s="96">
        <v>46264.0</v>
      </c>
      <c r="H130" s="96">
        <v>24.0</v>
      </c>
    </row>
    <row r="131">
      <c r="A131" s="96" t="s">
        <v>14</v>
      </c>
      <c r="B131" s="96" t="s">
        <v>8543</v>
      </c>
      <c r="C131" s="96" t="s">
        <v>8544</v>
      </c>
      <c r="D131" s="96">
        <v>770.0</v>
      </c>
      <c r="E131" s="96">
        <v>246.0</v>
      </c>
      <c r="F131" s="96">
        <v>770.0</v>
      </c>
      <c r="G131" s="96">
        <v>627.0</v>
      </c>
      <c r="H131" s="96">
        <v>5.0</v>
      </c>
    </row>
    <row r="132">
      <c r="A132" s="96" t="s">
        <v>14</v>
      </c>
      <c r="B132" s="96" t="s">
        <v>8545</v>
      </c>
      <c r="C132" s="96" t="s">
        <v>8546</v>
      </c>
      <c r="D132" s="96">
        <v>894511.0</v>
      </c>
      <c r="E132" s="96">
        <v>417836.0</v>
      </c>
      <c r="F132" s="96">
        <v>894511.0</v>
      </c>
      <c r="G132" s="96">
        <v>932360.0</v>
      </c>
      <c r="H132" s="96">
        <v>4314.0</v>
      </c>
    </row>
    <row r="133">
      <c r="A133" s="96" t="s">
        <v>14</v>
      </c>
      <c r="B133" s="96" t="s">
        <v>8547</v>
      </c>
      <c r="C133" s="96" t="s">
        <v>8548</v>
      </c>
      <c r="D133" s="96">
        <v>0.0</v>
      </c>
      <c r="E133" s="96">
        <v>0.0</v>
      </c>
      <c r="F133" s="96">
        <v>0.0</v>
      </c>
      <c r="G133" s="96">
        <v>0.0</v>
      </c>
      <c r="H133" s="96">
        <v>0.0</v>
      </c>
    </row>
    <row r="134">
      <c r="A134" s="96" t="s">
        <v>14</v>
      </c>
      <c r="B134" s="96" t="s">
        <v>8549</v>
      </c>
      <c r="C134" s="96" t="s">
        <v>8550</v>
      </c>
      <c r="D134" s="96">
        <v>894511.0</v>
      </c>
      <c r="E134" s="96">
        <v>417836.0</v>
      </c>
      <c r="F134" s="96">
        <v>894511.0</v>
      </c>
      <c r="G134" s="96">
        <v>932360.0</v>
      </c>
      <c r="H134" s="96">
        <v>4314.0</v>
      </c>
    </row>
    <row r="135">
      <c r="A135" s="96" t="s">
        <v>14</v>
      </c>
      <c r="B135" s="96" t="s">
        <v>8551</v>
      </c>
      <c r="C135" s="96" t="s">
        <v>8552</v>
      </c>
      <c r="D135" s="96">
        <v>726160.0</v>
      </c>
      <c r="E135" s="96">
        <v>417774.0</v>
      </c>
      <c r="F135" s="96">
        <v>726160.0</v>
      </c>
      <c r="G135" s="96">
        <v>932357.0</v>
      </c>
      <c r="H135" s="96">
        <v>4314.0</v>
      </c>
    </row>
    <row r="136">
      <c r="A136" s="96" t="s">
        <v>14</v>
      </c>
      <c r="B136" s="96" t="s">
        <v>8553</v>
      </c>
      <c r="C136" s="96" t="s">
        <v>8554</v>
      </c>
      <c r="D136" s="96">
        <v>894511.0</v>
      </c>
      <c r="E136" s="96">
        <v>417836.0</v>
      </c>
      <c r="F136" s="96">
        <v>894511.0</v>
      </c>
      <c r="G136" s="96">
        <v>932360.0</v>
      </c>
      <c r="H136" s="96">
        <v>4314.0</v>
      </c>
    </row>
    <row r="137">
      <c r="A137" s="96" t="s">
        <v>14</v>
      </c>
      <c r="B137" s="96" t="s">
        <v>8555</v>
      </c>
      <c r="C137" s="96" t="s">
        <v>8556</v>
      </c>
      <c r="D137" s="96">
        <v>41.0</v>
      </c>
      <c r="E137" s="96">
        <v>26.0</v>
      </c>
      <c r="F137" s="96">
        <v>41.0</v>
      </c>
      <c r="G137" s="96">
        <v>75.0</v>
      </c>
      <c r="H137" s="96">
        <v>4.0</v>
      </c>
    </row>
    <row r="138">
      <c r="A138" s="96" t="s">
        <v>14</v>
      </c>
      <c r="B138" s="96" t="s">
        <v>8557</v>
      </c>
      <c r="C138" s="96" t="s">
        <v>8558</v>
      </c>
      <c r="D138" s="96">
        <v>273654.0</v>
      </c>
      <c r="E138" s="96">
        <v>100144.0</v>
      </c>
      <c r="F138" s="96">
        <v>273654.0</v>
      </c>
      <c r="G138" s="96">
        <v>380624.0</v>
      </c>
      <c r="H138" s="96">
        <v>1313.0</v>
      </c>
    </row>
    <row r="139">
      <c r="A139" s="96" t="s">
        <v>14</v>
      </c>
      <c r="B139" s="96" t="s">
        <v>8559</v>
      </c>
      <c r="C139" s="96" t="s">
        <v>8560</v>
      </c>
      <c r="D139" s="96">
        <v>894511.0</v>
      </c>
      <c r="E139" s="96">
        <v>417836.0</v>
      </c>
      <c r="F139" s="96">
        <v>894511.0</v>
      </c>
      <c r="G139" s="96">
        <v>932360.0</v>
      </c>
      <c r="H139" s="96">
        <v>4314.0</v>
      </c>
    </row>
    <row r="140">
      <c r="A140" s="96" t="s">
        <v>14</v>
      </c>
      <c r="B140" s="96" t="s">
        <v>8561</v>
      </c>
      <c r="C140" s="96" t="s">
        <v>8562</v>
      </c>
      <c r="D140" s="96">
        <v>734260.0</v>
      </c>
      <c r="E140" s="96">
        <v>417836.0</v>
      </c>
      <c r="F140" s="96">
        <v>734260.0</v>
      </c>
      <c r="G140" s="96">
        <v>932360.0</v>
      </c>
      <c r="H140" s="96">
        <v>4314.0</v>
      </c>
    </row>
    <row r="141">
      <c r="A141" s="96" t="s">
        <v>14</v>
      </c>
      <c r="B141" s="96" t="s">
        <v>8563</v>
      </c>
      <c r="C141" s="96" t="s">
        <v>8564</v>
      </c>
      <c r="D141" s="96">
        <v>72264.0</v>
      </c>
      <c r="E141" s="96">
        <v>22835.0</v>
      </c>
      <c r="F141" s="96">
        <v>72264.0</v>
      </c>
      <c r="G141" s="96">
        <v>5037.0</v>
      </c>
      <c r="H141" s="96">
        <v>136.0</v>
      </c>
    </row>
    <row r="142">
      <c r="A142" s="96" t="s">
        <v>14</v>
      </c>
      <c r="B142" s="96" t="s">
        <v>8565</v>
      </c>
      <c r="C142" s="96" t="s">
        <v>8566</v>
      </c>
      <c r="D142" s="96">
        <v>7151.0</v>
      </c>
      <c r="E142" s="96">
        <v>11342.0</v>
      </c>
      <c r="F142" s="96">
        <v>7151.0</v>
      </c>
      <c r="G142" s="96">
        <v>36251.0</v>
      </c>
      <c r="H142" s="96">
        <v>160.0</v>
      </c>
    </row>
    <row r="143">
      <c r="A143" s="96" t="s">
        <v>14</v>
      </c>
      <c r="B143" s="96" t="s">
        <v>8567</v>
      </c>
      <c r="C143" s="96" t="s">
        <v>8568</v>
      </c>
      <c r="D143" s="96">
        <v>75344.0</v>
      </c>
      <c r="E143" s="96">
        <v>10270.0</v>
      </c>
      <c r="F143" s="96">
        <v>75344.0</v>
      </c>
      <c r="G143" s="96">
        <v>92817.0</v>
      </c>
      <c r="H143" s="96">
        <v>195.0</v>
      </c>
    </row>
    <row r="144">
      <c r="A144" s="96" t="s">
        <v>14</v>
      </c>
      <c r="B144" s="96" t="s">
        <v>8569</v>
      </c>
      <c r="C144" s="96" t="s">
        <v>8570</v>
      </c>
      <c r="D144" s="96">
        <v>894511.0</v>
      </c>
      <c r="E144" s="96">
        <v>417836.0</v>
      </c>
      <c r="F144" s="96">
        <v>894511.0</v>
      </c>
      <c r="G144" s="96">
        <v>932360.0</v>
      </c>
      <c r="H144" s="96">
        <v>4314.0</v>
      </c>
    </row>
    <row r="145">
      <c r="A145" s="96" t="s">
        <v>14</v>
      </c>
      <c r="B145" s="96" t="s">
        <v>8571</v>
      </c>
      <c r="C145" s="96" t="s">
        <v>8572</v>
      </c>
      <c r="D145" s="96">
        <v>0.0</v>
      </c>
      <c r="E145" s="96">
        <v>4747.0</v>
      </c>
      <c r="F145" s="96">
        <v>0.0</v>
      </c>
      <c r="G145" s="96">
        <v>0.0</v>
      </c>
      <c r="H145" s="96">
        <v>8.0</v>
      </c>
    </row>
    <row r="146">
      <c r="A146" s="96" t="s">
        <v>14</v>
      </c>
      <c r="B146" s="96" t="s">
        <v>8573</v>
      </c>
      <c r="C146" s="96" t="s">
        <v>8574</v>
      </c>
      <c r="D146" s="96">
        <v>0.0</v>
      </c>
      <c r="E146" s="96">
        <v>0.0</v>
      </c>
      <c r="F146" s="96">
        <v>0.0</v>
      </c>
      <c r="G146" s="96">
        <v>0.0</v>
      </c>
      <c r="H146" s="96">
        <v>77.0</v>
      </c>
    </row>
    <row r="147">
      <c r="A147" s="96" t="s">
        <v>14</v>
      </c>
      <c r="B147" s="96" t="s">
        <v>8575</v>
      </c>
      <c r="C147" s="96" t="s">
        <v>8576</v>
      </c>
      <c r="D147" s="96">
        <v>615394.0</v>
      </c>
      <c r="E147" s="96">
        <v>402978.0</v>
      </c>
      <c r="F147" s="96">
        <v>615394.0</v>
      </c>
      <c r="G147" s="96">
        <v>850894.0</v>
      </c>
      <c r="H147" s="96">
        <v>4035.0</v>
      </c>
    </row>
    <row r="148">
      <c r="A148" s="96" t="s">
        <v>14</v>
      </c>
      <c r="B148" s="96" t="s">
        <v>8577</v>
      </c>
      <c r="C148" s="96" t="s">
        <v>8578</v>
      </c>
      <c r="D148" s="96">
        <v>524168.0</v>
      </c>
      <c r="E148" s="96">
        <v>306635.0</v>
      </c>
      <c r="F148" s="96">
        <v>524168.0</v>
      </c>
      <c r="G148" s="96">
        <v>485842.0</v>
      </c>
      <c r="H148" s="96">
        <v>3917.0</v>
      </c>
    </row>
    <row r="149">
      <c r="A149" s="96" t="s">
        <v>14</v>
      </c>
      <c r="B149" s="96" t="s">
        <v>8579</v>
      </c>
      <c r="C149" s="96" t="s">
        <v>8580</v>
      </c>
      <c r="D149" s="96">
        <v>615394.0</v>
      </c>
      <c r="E149" s="96">
        <v>402978.0</v>
      </c>
      <c r="F149" s="96">
        <v>615394.0</v>
      </c>
      <c r="G149" s="96">
        <v>850894.0</v>
      </c>
      <c r="H149" s="96">
        <v>4035.0</v>
      </c>
    </row>
    <row r="150">
      <c r="A150" s="96" t="s">
        <v>14</v>
      </c>
      <c r="B150" s="96" t="s">
        <v>8581</v>
      </c>
      <c r="C150" s="96" t="s">
        <v>8582</v>
      </c>
      <c r="D150" s="96">
        <v>894507.0</v>
      </c>
      <c r="E150" s="96">
        <v>417836.0</v>
      </c>
      <c r="F150" s="96">
        <v>894507.0</v>
      </c>
      <c r="G150" s="96">
        <v>932360.0</v>
      </c>
      <c r="H150" s="96">
        <v>4314.0</v>
      </c>
    </row>
    <row r="151">
      <c r="A151" s="96" t="s">
        <v>14</v>
      </c>
      <c r="B151" s="96" t="s">
        <v>8583</v>
      </c>
      <c r="C151" s="96" t="s">
        <v>8584</v>
      </c>
      <c r="D151" s="96">
        <v>66362.0</v>
      </c>
      <c r="E151" s="96">
        <v>17919.0</v>
      </c>
      <c r="F151" s="96">
        <v>66362.0</v>
      </c>
      <c r="G151" s="96">
        <v>100926.0</v>
      </c>
      <c r="H151" s="96">
        <v>315.0</v>
      </c>
    </row>
    <row r="152">
      <c r="A152" s="96" t="s">
        <v>14</v>
      </c>
      <c r="B152" s="96" t="s">
        <v>8585</v>
      </c>
      <c r="C152" s="96" t="s">
        <v>8586</v>
      </c>
      <c r="D152" s="96">
        <v>34.0</v>
      </c>
      <c r="E152" s="96">
        <v>115894.0</v>
      </c>
      <c r="F152" s="96">
        <v>34.0</v>
      </c>
      <c r="G152" s="96">
        <v>9.0</v>
      </c>
      <c r="H152" s="96">
        <v>0.0</v>
      </c>
    </row>
    <row r="153">
      <c r="A153" s="96" t="s">
        <v>14</v>
      </c>
      <c r="B153" s="96" t="s">
        <v>8587</v>
      </c>
      <c r="C153" s="96" t="s">
        <v>8588</v>
      </c>
      <c r="D153" s="96">
        <v>894486.0</v>
      </c>
      <c r="E153" s="96">
        <v>417709.0</v>
      </c>
      <c r="F153" s="96">
        <v>894486.0</v>
      </c>
      <c r="G153" s="96">
        <v>932330.0</v>
      </c>
      <c r="H153" s="96">
        <v>4314.0</v>
      </c>
    </row>
    <row r="154">
      <c r="A154" s="96" t="s">
        <v>14</v>
      </c>
      <c r="B154" s="96" t="s">
        <v>8589</v>
      </c>
      <c r="C154" s="96" t="s">
        <v>8590</v>
      </c>
      <c r="D154" s="96">
        <v>0.0</v>
      </c>
      <c r="E154" s="96">
        <v>0.0</v>
      </c>
      <c r="F154" s="96">
        <v>0.0</v>
      </c>
      <c r="G154" s="96">
        <v>0.0</v>
      </c>
      <c r="H154" s="96">
        <v>0.0</v>
      </c>
    </row>
    <row r="155">
      <c r="A155" s="96" t="s">
        <v>14</v>
      </c>
      <c r="B155" s="96" t="s">
        <v>8591</v>
      </c>
      <c r="C155" s="96" t="s">
        <v>8592</v>
      </c>
      <c r="D155" s="96">
        <v>894511.0</v>
      </c>
      <c r="E155" s="96">
        <v>417836.0</v>
      </c>
      <c r="F155" s="96">
        <v>894511.0</v>
      </c>
      <c r="G155" s="96">
        <v>932360.0</v>
      </c>
      <c r="H155" s="96">
        <v>4314.0</v>
      </c>
    </row>
    <row r="156">
      <c r="A156" s="96" t="s">
        <v>14</v>
      </c>
      <c r="B156" s="96" t="s">
        <v>8593</v>
      </c>
      <c r="C156" s="96" t="s">
        <v>8594</v>
      </c>
      <c r="D156" s="96">
        <v>894511.0</v>
      </c>
      <c r="E156" s="96">
        <v>417836.0</v>
      </c>
      <c r="F156" s="96">
        <v>894511.0</v>
      </c>
      <c r="G156" s="96">
        <v>932360.0</v>
      </c>
      <c r="H156" s="96">
        <v>4314.0</v>
      </c>
    </row>
    <row r="157">
      <c r="A157" s="96" t="s">
        <v>14</v>
      </c>
      <c r="B157" s="96" t="s">
        <v>8595</v>
      </c>
      <c r="C157" s="96" t="s">
        <v>8596</v>
      </c>
      <c r="D157" s="96">
        <v>0.0</v>
      </c>
      <c r="E157" s="96">
        <v>1.0</v>
      </c>
      <c r="F157" s="96">
        <v>0.0</v>
      </c>
      <c r="G157" s="96">
        <v>1.0</v>
      </c>
      <c r="H157" s="96">
        <v>39.0</v>
      </c>
    </row>
    <row r="158">
      <c r="A158" s="96" t="s">
        <v>14</v>
      </c>
      <c r="B158" s="96" t="s">
        <v>8597</v>
      </c>
      <c r="C158" s="96" t="s">
        <v>8598</v>
      </c>
      <c r="D158" s="96">
        <v>447.0</v>
      </c>
      <c r="E158" s="96">
        <v>3720.0</v>
      </c>
      <c r="F158" s="96">
        <v>447.0</v>
      </c>
      <c r="G158" s="96">
        <v>0.0</v>
      </c>
      <c r="H158" s="96">
        <v>0.0</v>
      </c>
    </row>
    <row r="159">
      <c r="A159" s="96" t="s">
        <v>14</v>
      </c>
      <c r="B159" s="96" t="s">
        <v>8599</v>
      </c>
      <c r="C159" s="96" t="s">
        <v>8600</v>
      </c>
      <c r="D159" s="96">
        <v>894499.0</v>
      </c>
      <c r="E159" s="96">
        <v>417836.0</v>
      </c>
      <c r="F159" s="96">
        <v>894499.0</v>
      </c>
      <c r="G159" s="96">
        <v>932360.0</v>
      </c>
      <c r="H159" s="96">
        <v>4314.0</v>
      </c>
    </row>
    <row r="160">
      <c r="A160" s="96" t="s">
        <v>14</v>
      </c>
      <c r="B160" s="96" t="s">
        <v>8601</v>
      </c>
      <c r="C160" s="96" t="s">
        <v>8602</v>
      </c>
      <c r="D160" s="96">
        <v>78.0</v>
      </c>
      <c r="E160" s="96">
        <v>40.0</v>
      </c>
      <c r="F160" s="96">
        <v>78.0</v>
      </c>
      <c r="G160" s="96">
        <v>138.0</v>
      </c>
      <c r="H160" s="96">
        <v>36.0</v>
      </c>
    </row>
    <row r="161">
      <c r="A161" s="96" t="s">
        <v>14</v>
      </c>
      <c r="B161" s="96" t="s">
        <v>8603</v>
      </c>
      <c r="C161" s="96" t="s">
        <v>8604</v>
      </c>
      <c r="D161" s="96">
        <v>197022.0</v>
      </c>
      <c r="E161" s="96">
        <v>181682.0</v>
      </c>
      <c r="F161" s="96">
        <v>197022.0</v>
      </c>
      <c r="G161" s="96">
        <v>303980.0</v>
      </c>
      <c r="H161" s="96">
        <v>3421.0</v>
      </c>
    </row>
    <row r="162">
      <c r="A162" s="96" t="s">
        <v>14</v>
      </c>
      <c r="B162" s="96" t="s">
        <v>8605</v>
      </c>
      <c r="C162" s="96" t="s">
        <v>8606</v>
      </c>
      <c r="D162" s="96">
        <v>151175.0</v>
      </c>
      <c r="E162" s="96" t="e">
        <v>#N/A</v>
      </c>
      <c r="F162" s="96">
        <v>151175.0</v>
      </c>
      <c r="G162" s="96" t="e">
        <v>#N/A</v>
      </c>
      <c r="H162" s="96" t="e">
        <v>#N/A</v>
      </c>
    </row>
    <row r="163">
      <c r="A163" s="96" t="s">
        <v>14</v>
      </c>
      <c r="B163" s="96" t="s">
        <v>8607</v>
      </c>
      <c r="C163" s="96" t="s">
        <v>8608</v>
      </c>
      <c r="D163" s="96">
        <v>65.0</v>
      </c>
      <c r="E163" s="96">
        <v>56.0</v>
      </c>
      <c r="F163" s="96">
        <v>65.0</v>
      </c>
      <c r="G163" s="96">
        <v>692.0</v>
      </c>
      <c r="H163" s="96">
        <v>146.0</v>
      </c>
    </row>
    <row r="164">
      <c r="A164" s="96" t="s">
        <v>14</v>
      </c>
      <c r="B164" s="96" t="s">
        <v>8609</v>
      </c>
      <c r="C164" s="96" t="s">
        <v>8610</v>
      </c>
      <c r="D164" s="96">
        <v>0.0</v>
      </c>
      <c r="E164" s="96">
        <v>0.0</v>
      </c>
      <c r="F164" s="96">
        <v>0.0</v>
      </c>
      <c r="G164" s="96">
        <v>0.0</v>
      </c>
      <c r="H164" s="96">
        <v>0.0</v>
      </c>
    </row>
    <row r="165">
      <c r="A165" s="97"/>
      <c r="B165" s="97"/>
      <c r="C165" s="97"/>
      <c r="D165" s="97"/>
      <c r="E165" s="97"/>
      <c r="F165" s="97"/>
      <c r="G165" s="97"/>
      <c r="H165" s="97"/>
    </row>
    <row r="166">
      <c r="A166" s="498" t="s">
        <v>10</v>
      </c>
      <c r="B166" s="498" t="s">
        <v>8284</v>
      </c>
      <c r="C166" s="498" t="s">
        <v>8285</v>
      </c>
      <c r="D166" s="498" t="s">
        <v>7418</v>
      </c>
      <c r="E166" s="498" t="s">
        <v>7419</v>
      </c>
      <c r="F166" s="498" t="s">
        <v>7420</v>
      </c>
      <c r="G166" s="498" t="s">
        <v>7421</v>
      </c>
      <c r="H166" s="498" t="s">
        <v>7422</v>
      </c>
    </row>
    <row r="167">
      <c r="A167" s="96" t="s">
        <v>27</v>
      </c>
      <c r="B167" s="96" t="s">
        <v>165</v>
      </c>
      <c r="C167" s="499" t="s">
        <v>8611</v>
      </c>
      <c r="D167" s="96">
        <v>66437.0</v>
      </c>
      <c r="E167" s="96">
        <v>15443.0</v>
      </c>
      <c r="F167" s="96">
        <v>11397.0</v>
      </c>
      <c r="G167" s="96">
        <v>48729.0</v>
      </c>
      <c r="H167" s="96">
        <v>225.0</v>
      </c>
    </row>
    <row r="168">
      <c r="A168" s="96" t="s">
        <v>27</v>
      </c>
      <c r="B168" s="96" t="s">
        <v>137</v>
      </c>
      <c r="C168" s="96" t="s">
        <v>8612</v>
      </c>
      <c r="D168" s="96">
        <v>66437.0</v>
      </c>
      <c r="E168" s="96">
        <v>15443.0</v>
      </c>
      <c r="F168" s="96">
        <v>11397.0</v>
      </c>
      <c r="G168" s="96">
        <v>48729.0</v>
      </c>
      <c r="H168" s="96">
        <v>225.0</v>
      </c>
    </row>
    <row r="169">
      <c r="A169" s="96" t="s">
        <v>27</v>
      </c>
      <c r="B169" s="96" t="s">
        <v>141</v>
      </c>
      <c r="C169" s="499" t="s">
        <v>8613</v>
      </c>
      <c r="D169" s="96">
        <v>66437.0</v>
      </c>
      <c r="E169" s="96">
        <v>15443.0</v>
      </c>
      <c r="F169" s="96">
        <v>11397.0</v>
      </c>
      <c r="G169" s="96">
        <v>48729.0</v>
      </c>
      <c r="H169" s="96">
        <v>225.0</v>
      </c>
    </row>
    <row r="170">
      <c r="A170" s="96" t="s">
        <v>27</v>
      </c>
      <c r="B170" s="96" t="s">
        <v>169</v>
      </c>
      <c r="C170" s="96" t="s">
        <v>8614</v>
      </c>
      <c r="D170" s="96">
        <v>66437.0</v>
      </c>
      <c r="E170" s="96">
        <v>15443.0</v>
      </c>
      <c r="F170" s="96">
        <v>11397.0</v>
      </c>
      <c r="G170" s="96">
        <v>48729.0</v>
      </c>
      <c r="H170" s="96">
        <v>225.0</v>
      </c>
    </row>
    <row r="171">
      <c r="A171" s="96" t="s">
        <v>27</v>
      </c>
      <c r="B171" s="96" t="s">
        <v>174</v>
      </c>
      <c r="C171" s="96" t="s">
        <v>8615</v>
      </c>
      <c r="D171" s="96">
        <v>66437.0</v>
      </c>
      <c r="E171" s="96">
        <v>15443.0</v>
      </c>
      <c r="F171" s="96">
        <v>11397.0</v>
      </c>
      <c r="G171" s="96">
        <v>48729.0</v>
      </c>
      <c r="H171" s="96">
        <v>225.0</v>
      </c>
    </row>
    <row r="172">
      <c r="A172" s="96" t="s">
        <v>27</v>
      </c>
      <c r="B172" s="96" t="s">
        <v>177</v>
      </c>
      <c r="C172" s="96" t="s">
        <v>8616</v>
      </c>
      <c r="D172" s="96">
        <v>66437.0</v>
      </c>
      <c r="E172" s="96">
        <v>15443.0</v>
      </c>
      <c r="F172" s="96">
        <v>11397.0</v>
      </c>
      <c r="G172" s="96">
        <v>48729.0</v>
      </c>
      <c r="H172" s="96">
        <v>225.0</v>
      </c>
    </row>
    <row r="173">
      <c r="A173" s="96" t="s">
        <v>27</v>
      </c>
      <c r="B173" s="96" t="s">
        <v>147</v>
      </c>
      <c r="C173" s="96" t="s">
        <v>8617</v>
      </c>
      <c r="D173" s="96">
        <v>66437.0</v>
      </c>
      <c r="E173" s="96">
        <v>15443.0</v>
      </c>
      <c r="F173" s="96">
        <v>11397.0</v>
      </c>
      <c r="G173" s="96">
        <v>48729.0</v>
      </c>
      <c r="H173" s="96">
        <v>225.0</v>
      </c>
    </row>
    <row r="174">
      <c r="A174" s="96" t="s">
        <v>27</v>
      </c>
      <c r="B174" s="96" t="s">
        <v>150</v>
      </c>
      <c r="C174" s="96" t="s">
        <v>8618</v>
      </c>
      <c r="D174" s="96">
        <v>66437.0</v>
      </c>
      <c r="E174" s="96">
        <v>15443.0</v>
      </c>
      <c r="F174" s="96">
        <v>11397.0</v>
      </c>
      <c r="G174" s="96">
        <v>48729.0</v>
      </c>
      <c r="H174" s="96">
        <v>225.0</v>
      </c>
    </row>
    <row r="175">
      <c r="A175" s="96" t="s">
        <v>27</v>
      </c>
      <c r="B175" s="96" t="s">
        <v>132</v>
      </c>
      <c r="C175" s="96" t="s">
        <v>8619</v>
      </c>
      <c r="D175" s="96">
        <v>66437.0</v>
      </c>
      <c r="E175" s="96">
        <v>15443.0</v>
      </c>
      <c r="F175" s="96">
        <v>11397.0</v>
      </c>
      <c r="G175" s="96">
        <v>48729.0</v>
      </c>
      <c r="H175" s="96">
        <v>225.0</v>
      </c>
    </row>
    <row r="176">
      <c r="A176" s="96" t="s">
        <v>27</v>
      </c>
      <c r="B176" s="96" t="s">
        <v>258</v>
      </c>
      <c r="C176" s="96" t="s">
        <v>8620</v>
      </c>
      <c r="D176" s="96">
        <v>54936.0</v>
      </c>
      <c r="E176" s="96">
        <v>13697.0</v>
      </c>
      <c r="F176" s="96">
        <v>10636.0</v>
      </c>
      <c r="G176" s="96">
        <v>42814.0</v>
      </c>
      <c r="H176" s="96">
        <v>208.0</v>
      </c>
    </row>
    <row r="177">
      <c r="A177" s="96" t="s">
        <v>27</v>
      </c>
      <c r="B177" s="96" t="s">
        <v>14</v>
      </c>
      <c r="C177" s="96" t="s">
        <v>8621</v>
      </c>
      <c r="D177" s="96">
        <v>66437.0</v>
      </c>
      <c r="E177" s="96">
        <v>15443.0</v>
      </c>
      <c r="F177" s="96">
        <v>11397.0</v>
      </c>
      <c r="G177" s="96">
        <v>48727.0</v>
      </c>
      <c r="H177" s="96">
        <v>225.0</v>
      </c>
    </row>
    <row r="178">
      <c r="A178" s="96" t="s">
        <v>27</v>
      </c>
      <c r="B178" s="96" t="s">
        <v>231</v>
      </c>
      <c r="C178" s="96" t="s">
        <v>8622</v>
      </c>
      <c r="D178" s="96">
        <v>34769.0</v>
      </c>
      <c r="E178" s="96">
        <v>10518.0</v>
      </c>
      <c r="F178" s="96">
        <v>7043.0</v>
      </c>
      <c r="G178" s="96">
        <v>26394.0</v>
      </c>
      <c r="H178" s="96">
        <v>67.0</v>
      </c>
    </row>
    <row r="179">
      <c r="A179" s="96" t="s">
        <v>27</v>
      </c>
      <c r="B179" s="96" t="s">
        <v>228</v>
      </c>
      <c r="C179" s="96" t="s">
        <v>8623</v>
      </c>
      <c r="D179" s="96">
        <v>34769.0</v>
      </c>
      <c r="E179" s="96">
        <v>10518.0</v>
      </c>
      <c r="F179" s="96">
        <v>7043.0</v>
      </c>
      <c r="G179" s="96">
        <v>26394.0</v>
      </c>
      <c r="H179" s="96">
        <v>67.0</v>
      </c>
    </row>
    <row r="180">
      <c r="A180" s="96" t="s">
        <v>27</v>
      </c>
      <c r="B180" s="96" t="s">
        <v>223</v>
      </c>
      <c r="C180" s="96" t="s">
        <v>8624</v>
      </c>
      <c r="D180" s="96">
        <v>34987.0</v>
      </c>
      <c r="E180" s="96">
        <v>10550.0</v>
      </c>
      <c r="F180" s="96">
        <v>7102.0</v>
      </c>
      <c r="G180" s="96">
        <v>26477.0</v>
      </c>
      <c r="H180" s="96">
        <v>68.0</v>
      </c>
    </row>
    <row r="181">
      <c r="A181" s="96" t="s">
        <v>27</v>
      </c>
      <c r="B181" s="96" t="s">
        <v>220</v>
      </c>
      <c r="C181" s="96" t="s">
        <v>8625</v>
      </c>
      <c r="D181" s="96">
        <v>34987.0</v>
      </c>
      <c r="E181" s="96">
        <v>10550.0</v>
      </c>
      <c r="F181" s="96">
        <v>7102.0</v>
      </c>
      <c r="G181" s="96">
        <v>26477.0</v>
      </c>
      <c r="H181" s="96">
        <v>68.0</v>
      </c>
    </row>
    <row r="182">
      <c r="A182" s="96" t="s">
        <v>27</v>
      </c>
      <c r="B182" s="96" t="s">
        <v>215</v>
      </c>
      <c r="C182" s="96" t="s">
        <v>8626</v>
      </c>
      <c r="D182" s="96">
        <v>34680.0</v>
      </c>
      <c r="E182" s="96">
        <v>10508.0</v>
      </c>
      <c r="F182" s="96">
        <v>7033.0</v>
      </c>
      <c r="G182" s="96">
        <v>26353.0</v>
      </c>
      <c r="H182" s="96">
        <v>67.0</v>
      </c>
    </row>
    <row r="183">
      <c r="A183" s="96" t="s">
        <v>27</v>
      </c>
      <c r="B183" s="96" t="s">
        <v>350</v>
      </c>
      <c r="C183" s="96" t="s">
        <v>8627</v>
      </c>
      <c r="D183" s="96">
        <v>0.0</v>
      </c>
      <c r="E183" s="96">
        <v>0.0</v>
      </c>
      <c r="F183" s="96">
        <v>0.0</v>
      </c>
      <c r="G183" s="96">
        <v>0.0</v>
      </c>
      <c r="H183" s="96">
        <v>0.0</v>
      </c>
    </row>
    <row r="184">
      <c r="A184" s="96" t="s">
        <v>27</v>
      </c>
      <c r="B184" s="96" t="s">
        <v>8628</v>
      </c>
      <c r="C184" s="96" t="s">
        <v>8629</v>
      </c>
      <c r="D184" s="96">
        <v>54935.0</v>
      </c>
      <c r="E184" s="96">
        <v>13697.0</v>
      </c>
      <c r="F184" s="96">
        <v>10636.0</v>
      </c>
      <c r="G184" s="96">
        <v>42814.0</v>
      </c>
      <c r="H184" s="96">
        <v>208.0</v>
      </c>
    </row>
    <row r="185">
      <c r="A185" s="96" t="s">
        <v>27</v>
      </c>
      <c r="B185" s="96" t="s">
        <v>345</v>
      </c>
      <c r="C185" s="96" t="s">
        <v>8630</v>
      </c>
      <c r="D185" s="96">
        <v>66436.0</v>
      </c>
      <c r="E185" s="96">
        <v>15443.0</v>
      </c>
      <c r="F185" s="96">
        <v>11397.0</v>
      </c>
      <c r="G185" s="96">
        <v>48729.0</v>
      </c>
      <c r="H185" s="96">
        <v>225.0</v>
      </c>
    </row>
    <row r="186">
      <c r="A186" s="96" t="s">
        <v>27</v>
      </c>
      <c r="B186" s="96" t="s">
        <v>342</v>
      </c>
      <c r="C186" s="96" t="s">
        <v>8631</v>
      </c>
      <c r="D186" s="96">
        <v>0.0</v>
      </c>
      <c r="E186" s="96">
        <v>0.0</v>
      </c>
      <c r="F186" s="96">
        <v>0.0</v>
      </c>
      <c r="G186" s="96">
        <v>0.0</v>
      </c>
      <c r="H186" s="96">
        <v>0.0</v>
      </c>
    </row>
    <row r="187">
      <c r="A187" s="96" t="s">
        <v>27</v>
      </c>
      <c r="B187" s="96" t="s">
        <v>337</v>
      </c>
      <c r="C187" s="96" t="s">
        <v>8632</v>
      </c>
      <c r="D187" s="96">
        <v>1054.0</v>
      </c>
      <c r="E187" s="96">
        <v>325.0</v>
      </c>
      <c r="F187" s="96">
        <v>437.0</v>
      </c>
      <c r="G187" s="96">
        <v>28.0</v>
      </c>
      <c r="H187" s="96">
        <v>4.0</v>
      </c>
    </row>
    <row r="188">
      <c r="A188" s="96" t="s">
        <v>27</v>
      </c>
      <c r="B188" s="96" t="s">
        <v>334</v>
      </c>
      <c r="C188" s="96" t="s">
        <v>8633</v>
      </c>
      <c r="D188" s="96">
        <v>66436.0</v>
      </c>
      <c r="E188" s="96">
        <v>15443.0</v>
      </c>
      <c r="F188" s="96">
        <v>11397.0</v>
      </c>
      <c r="G188" s="96">
        <v>48729.0</v>
      </c>
      <c r="H188" s="96">
        <v>225.0</v>
      </c>
    </row>
    <row r="189">
      <c r="A189" s="97"/>
      <c r="B189" s="97"/>
      <c r="C189" s="97"/>
      <c r="D189" s="97"/>
      <c r="E189" s="97"/>
      <c r="F189" s="97"/>
      <c r="G189" s="97"/>
      <c r="H189" s="97"/>
    </row>
    <row r="190">
      <c r="A190" s="498" t="s">
        <v>10</v>
      </c>
      <c r="B190" s="498" t="s">
        <v>8284</v>
      </c>
      <c r="C190" s="498" t="s">
        <v>8285</v>
      </c>
      <c r="D190" s="498" t="s">
        <v>7418</v>
      </c>
      <c r="E190" s="498" t="s">
        <v>7419</v>
      </c>
      <c r="F190" s="498" t="s">
        <v>7420</v>
      </c>
      <c r="G190" s="498" t="s">
        <v>7421</v>
      </c>
      <c r="H190" s="498" t="s">
        <v>7422</v>
      </c>
    </row>
    <row r="191">
      <c r="A191" s="96" t="s">
        <v>17</v>
      </c>
      <c r="B191" s="96" t="s">
        <v>127</v>
      </c>
      <c r="C191" s="499" t="s">
        <v>8634</v>
      </c>
      <c r="D191" s="96">
        <v>2287782.0</v>
      </c>
      <c r="E191" s="96">
        <v>645005.0</v>
      </c>
      <c r="F191" s="96">
        <v>994336.0</v>
      </c>
      <c r="G191" s="96">
        <v>1150587.0</v>
      </c>
      <c r="H191" s="96">
        <v>6771.0</v>
      </c>
    </row>
    <row r="192">
      <c r="A192" s="96" t="s">
        <v>17</v>
      </c>
      <c r="B192" s="96" t="s">
        <v>8287</v>
      </c>
      <c r="C192" s="96" t="s">
        <v>8635</v>
      </c>
      <c r="D192" s="96">
        <v>2287782.0</v>
      </c>
      <c r="E192" s="96">
        <v>645005.0</v>
      </c>
      <c r="F192" s="96">
        <v>994336.0</v>
      </c>
      <c r="G192" s="96">
        <v>1150587.0</v>
      </c>
      <c r="H192" s="96">
        <v>6771.0</v>
      </c>
    </row>
    <row r="193">
      <c r="A193" s="96" t="s">
        <v>17</v>
      </c>
      <c r="B193" s="96" t="s">
        <v>8289</v>
      </c>
      <c r="C193" s="499" t="s">
        <v>8636</v>
      </c>
      <c r="D193" s="96">
        <v>2287782.0</v>
      </c>
      <c r="E193" s="96">
        <v>645005.0</v>
      </c>
      <c r="F193" s="96">
        <v>994336.0</v>
      </c>
      <c r="G193" s="96">
        <v>1150587.0</v>
      </c>
      <c r="H193" s="96">
        <v>6771.0</v>
      </c>
    </row>
    <row r="194">
      <c r="A194" s="96" t="s">
        <v>17</v>
      </c>
      <c r="B194" s="96" t="s">
        <v>8291</v>
      </c>
      <c r="C194" s="96" t="s">
        <v>8637</v>
      </c>
      <c r="D194" s="96">
        <v>2287782.0</v>
      </c>
      <c r="E194" s="96">
        <v>645005.0</v>
      </c>
      <c r="F194" s="96">
        <v>994336.0</v>
      </c>
      <c r="G194" s="96">
        <v>1150587.0</v>
      </c>
      <c r="H194" s="96">
        <v>6771.0</v>
      </c>
    </row>
    <row r="195">
      <c r="A195" s="96" t="s">
        <v>17</v>
      </c>
      <c r="B195" s="96" t="s">
        <v>8295</v>
      </c>
      <c r="C195" s="96" t="s">
        <v>8638</v>
      </c>
      <c r="D195" s="96">
        <v>2287782.0</v>
      </c>
      <c r="E195" s="96">
        <v>645005.0</v>
      </c>
      <c r="F195" s="96">
        <v>994336.0</v>
      </c>
      <c r="G195" s="96">
        <v>1150587.0</v>
      </c>
      <c r="H195" s="96">
        <v>6771.0</v>
      </c>
    </row>
    <row r="196">
      <c r="A196" s="96" t="s">
        <v>17</v>
      </c>
      <c r="B196" s="96" t="s">
        <v>8297</v>
      </c>
      <c r="C196" s="96" t="s">
        <v>8639</v>
      </c>
      <c r="D196" s="96">
        <v>2287782.0</v>
      </c>
      <c r="E196" s="96">
        <v>645005.0</v>
      </c>
      <c r="F196" s="96">
        <v>994336.0</v>
      </c>
      <c r="G196" s="96">
        <v>1150587.0</v>
      </c>
      <c r="H196" s="96">
        <v>6771.0</v>
      </c>
    </row>
    <row r="197">
      <c r="A197" s="96" t="s">
        <v>17</v>
      </c>
      <c r="B197" s="96" t="s">
        <v>8299</v>
      </c>
      <c r="C197" s="96" t="s">
        <v>8640</v>
      </c>
      <c r="D197" s="96">
        <v>2287782.0</v>
      </c>
      <c r="E197" s="96">
        <v>645005.0</v>
      </c>
      <c r="F197" s="96">
        <v>994336.0</v>
      </c>
      <c r="G197" s="96">
        <v>1150587.0</v>
      </c>
      <c r="H197" s="96">
        <v>6771.0</v>
      </c>
    </row>
    <row r="198">
      <c r="A198" s="96" t="s">
        <v>17</v>
      </c>
      <c r="B198" s="96" t="s">
        <v>8301</v>
      </c>
      <c r="C198" s="96" t="s">
        <v>8641</v>
      </c>
      <c r="D198" s="96">
        <v>2287782.0</v>
      </c>
      <c r="E198" s="96">
        <v>645005.0</v>
      </c>
      <c r="F198" s="96">
        <v>994336.0</v>
      </c>
      <c r="G198" s="96">
        <v>1150587.0</v>
      </c>
      <c r="H198" s="96">
        <v>6771.0</v>
      </c>
    </row>
    <row r="199">
      <c r="A199" s="96" t="s">
        <v>17</v>
      </c>
      <c r="B199" s="96" t="s">
        <v>8303</v>
      </c>
      <c r="C199" s="96" t="s">
        <v>8642</v>
      </c>
      <c r="D199" s="96">
        <v>2287782.0</v>
      </c>
      <c r="E199" s="96">
        <v>645005.0</v>
      </c>
      <c r="F199" s="96">
        <v>994336.0</v>
      </c>
      <c r="G199" s="96">
        <v>1150587.0</v>
      </c>
      <c r="H199" s="96">
        <v>6771.0</v>
      </c>
    </row>
    <row r="200">
      <c r="A200" s="96" t="s">
        <v>17</v>
      </c>
      <c r="B200" s="96" t="s">
        <v>8475</v>
      </c>
      <c r="C200" s="96" t="s">
        <v>8643</v>
      </c>
      <c r="D200" s="96">
        <v>2092792.0</v>
      </c>
      <c r="E200" s="96">
        <v>626624.0</v>
      </c>
      <c r="F200" s="96">
        <v>941646.0</v>
      </c>
      <c r="G200" s="96">
        <v>1108977.0</v>
      </c>
      <c r="H200" s="96">
        <v>6708.0</v>
      </c>
    </row>
    <row r="201">
      <c r="A201" s="96" t="s">
        <v>17</v>
      </c>
      <c r="B201" s="96" t="s">
        <v>8313</v>
      </c>
      <c r="C201" s="96" t="s">
        <v>8644</v>
      </c>
      <c r="D201" s="96">
        <v>0.0</v>
      </c>
      <c r="E201" s="96">
        <v>0.0</v>
      </c>
      <c r="F201" s="96">
        <v>0.0</v>
      </c>
      <c r="G201" s="96">
        <v>0.0</v>
      </c>
      <c r="H201" s="96">
        <v>0.0</v>
      </c>
    </row>
    <row r="202">
      <c r="A202" s="96" t="s">
        <v>17</v>
      </c>
      <c r="B202" s="96" t="s">
        <v>8315</v>
      </c>
      <c r="C202" s="96" t="s">
        <v>8645</v>
      </c>
      <c r="D202" s="96">
        <v>2287637.0</v>
      </c>
      <c r="E202" s="96">
        <v>644954.0</v>
      </c>
      <c r="F202" s="96">
        <v>994278.0</v>
      </c>
      <c r="G202" s="96">
        <v>1150382.0</v>
      </c>
      <c r="H202" s="96">
        <v>6771.0</v>
      </c>
    </row>
    <row r="203">
      <c r="A203" s="96" t="s">
        <v>17</v>
      </c>
      <c r="B203" s="96" t="s">
        <v>8646</v>
      </c>
      <c r="C203" s="96" t="s">
        <v>8647</v>
      </c>
      <c r="D203" s="96">
        <v>1798314.0</v>
      </c>
      <c r="E203" s="96">
        <v>478707.0</v>
      </c>
      <c r="F203" s="96">
        <v>820458.0</v>
      </c>
      <c r="G203" s="96">
        <v>891616.0</v>
      </c>
      <c r="H203" s="96">
        <v>3856.0</v>
      </c>
    </row>
    <row r="204">
      <c r="A204" s="96" t="s">
        <v>17</v>
      </c>
      <c r="B204" s="96" t="s">
        <v>8648</v>
      </c>
      <c r="C204" s="96" t="s">
        <v>8649</v>
      </c>
      <c r="D204" s="96">
        <v>1800880.0</v>
      </c>
      <c r="E204" s="96">
        <v>479215.0</v>
      </c>
      <c r="F204" s="96">
        <v>823285.0</v>
      </c>
      <c r="G204" s="96">
        <v>892630.0</v>
      </c>
      <c r="H204" s="96">
        <v>3884.0</v>
      </c>
    </row>
    <row r="205">
      <c r="A205" s="96" t="s">
        <v>17</v>
      </c>
      <c r="B205" s="96" t="s">
        <v>8650</v>
      </c>
      <c r="C205" s="96" t="s">
        <v>8651</v>
      </c>
      <c r="D205" s="96">
        <v>2202138.0</v>
      </c>
      <c r="E205" s="96">
        <v>636735.0</v>
      </c>
      <c r="F205" s="96">
        <v>987038.0</v>
      </c>
      <c r="G205" s="96">
        <v>1107160.0</v>
      </c>
      <c r="H205" s="96">
        <v>5396.0</v>
      </c>
    </row>
    <row r="206">
      <c r="A206" s="96" t="s">
        <v>17</v>
      </c>
      <c r="B206" s="96" t="s">
        <v>8335</v>
      </c>
      <c r="C206" s="96" t="s">
        <v>8652</v>
      </c>
      <c r="D206" s="96">
        <v>2287782.0</v>
      </c>
      <c r="E206" s="96">
        <v>645005.0</v>
      </c>
      <c r="F206" s="96">
        <v>994336.0</v>
      </c>
      <c r="G206" s="96">
        <v>1150587.0</v>
      </c>
      <c r="H206" s="96">
        <v>6771.0</v>
      </c>
    </row>
    <row r="207">
      <c r="A207" s="96" t="s">
        <v>17</v>
      </c>
      <c r="B207" s="96" t="s">
        <v>8653</v>
      </c>
      <c r="C207" s="96" t="s">
        <v>8654</v>
      </c>
      <c r="D207" s="96">
        <v>2093046.0</v>
      </c>
      <c r="E207" s="96">
        <v>626694.0</v>
      </c>
      <c r="F207" s="96">
        <v>941715.0</v>
      </c>
      <c r="G207" s="96">
        <v>1109172.0</v>
      </c>
      <c r="H207" s="96">
        <v>6708.0</v>
      </c>
    </row>
    <row r="208">
      <c r="A208" s="96" t="s">
        <v>17</v>
      </c>
      <c r="B208" s="96" t="s">
        <v>8655</v>
      </c>
      <c r="C208" s="96" t="s">
        <v>8656</v>
      </c>
      <c r="D208" s="96">
        <v>2287782.0</v>
      </c>
      <c r="E208" s="96">
        <v>645005.0</v>
      </c>
      <c r="F208" s="96">
        <v>994336.0</v>
      </c>
      <c r="G208" s="96">
        <v>1150587.0</v>
      </c>
      <c r="H208" s="96">
        <v>6771.0</v>
      </c>
    </row>
    <row r="209">
      <c r="A209" s="96" t="s">
        <v>17</v>
      </c>
      <c r="B209" s="96" t="s">
        <v>8657</v>
      </c>
      <c r="C209" s="96" t="s">
        <v>8658</v>
      </c>
      <c r="D209" s="96">
        <v>2287782.0</v>
      </c>
      <c r="E209" s="96">
        <v>645005.0</v>
      </c>
      <c r="F209" s="96">
        <v>994336.0</v>
      </c>
      <c r="G209" s="96">
        <v>1150587.0</v>
      </c>
      <c r="H209" s="96">
        <v>6771.0</v>
      </c>
    </row>
    <row r="210">
      <c r="A210" s="96" t="s">
        <v>17</v>
      </c>
      <c r="B210" s="96" t="s">
        <v>8355</v>
      </c>
      <c r="C210" s="96" t="s">
        <v>8659</v>
      </c>
      <c r="D210" s="96">
        <v>2287782.0</v>
      </c>
      <c r="E210" s="96">
        <v>645005.0</v>
      </c>
      <c r="F210" s="96">
        <v>994336.0</v>
      </c>
      <c r="G210" s="96">
        <v>1150587.0</v>
      </c>
      <c r="H210" s="96">
        <v>6771.0</v>
      </c>
    </row>
    <row r="211">
      <c r="A211" s="96" t="s">
        <v>17</v>
      </c>
      <c r="B211" s="96" t="s">
        <v>8660</v>
      </c>
      <c r="C211" s="96" t="s">
        <v>8661</v>
      </c>
      <c r="D211" s="96">
        <v>992.0</v>
      </c>
      <c r="E211" s="96">
        <v>1278.0</v>
      </c>
      <c r="F211" s="96">
        <v>219.0</v>
      </c>
      <c r="G211" s="96">
        <v>642.0</v>
      </c>
      <c r="H211" s="96">
        <v>0.0</v>
      </c>
    </row>
    <row r="212">
      <c r="A212" s="96" t="s">
        <v>17</v>
      </c>
      <c r="B212" s="96" t="s">
        <v>8662</v>
      </c>
      <c r="C212" s="96" t="s">
        <v>8663</v>
      </c>
      <c r="D212" s="96">
        <v>7.0</v>
      </c>
      <c r="E212" s="96">
        <v>3.0</v>
      </c>
      <c r="F212" s="96">
        <v>5.0</v>
      </c>
      <c r="G212" s="96">
        <v>10.0</v>
      </c>
      <c r="H212" s="96">
        <v>0.0</v>
      </c>
    </row>
    <row r="213">
      <c r="A213" s="96" t="s">
        <v>17</v>
      </c>
      <c r="B213" s="96" t="s">
        <v>8664</v>
      </c>
      <c r="C213" s="96" t="s">
        <v>8665</v>
      </c>
      <c r="D213" s="96">
        <v>1113342.0</v>
      </c>
      <c r="E213" s="96">
        <v>221301.0</v>
      </c>
      <c r="F213" s="96">
        <v>628245.0</v>
      </c>
      <c r="G213" s="96">
        <v>737464.0</v>
      </c>
      <c r="H213" s="96">
        <v>6423.0</v>
      </c>
    </row>
    <row r="214">
      <c r="A214" s="96" t="s">
        <v>17</v>
      </c>
      <c r="B214" s="96" t="s">
        <v>8666</v>
      </c>
      <c r="C214" s="96" t="s">
        <v>8667</v>
      </c>
      <c r="D214" s="96">
        <v>2287781.0</v>
      </c>
      <c r="E214" s="96">
        <v>645005.0</v>
      </c>
      <c r="F214" s="96">
        <v>994336.0</v>
      </c>
      <c r="G214" s="96">
        <v>1150587.0</v>
      </c>
      <c r="H214" s="96">
        <v>6771.0</v>
      </c>
    </row>
    <row r="215">
      <c r="A215" s="96" t="s">
        <v>17</v>
      </c>
      <c r="B215" s="96" t="s">
        <v>8365</v>
      </c>
      <c r="C215" s="96" t="s">
        <v>8668</v>
      </c>
      <c r="D215" s="96">
        <v>122403.0</v>
      </c>
      <c r="E215" s="96">
        <v>8630.0</v>
      </c>
      <c r="F215" s="96">
        <v>18115.0</v>
      </c>
      <c r="G215" s="96">
        <v>43394.0</v>
      </c>
      <c r="H215" s="96">
        <v>2.0</v>
      </c>
    </row>
    <row r="216">
      <c r="A216" s="96" t="s">
        <v>17</v>
      </c>
      <c r="B216" s="96" t="s">
        <v>8669</v>
      </c>
      <c r="C216" s="96" t="s">
        <v>8670</v>
      </c>
      <c r="D216" s="96">
        <v>1640501.0</v>
      </c>
      <c r="E216" s="96">
        <v>286419.0</v>
      </c>
      <c r="F216" s="96">
        <v>668541.0</v>
      </c>
      <c r="G216" s="96">
        <v>720849.0</v>
      </c>
      <c r="H216" s="96">
        <v>4743.0</v>
      </c>
    </row>
    <row r="217">
      <c r="A217" s="96" t="s">
        <v>17</v>
      </c>
      <c r="B217" s="96" t="s">
        <v>8671</v>
      </c>
      <c r="C217" s="96" t="s">
        <v>8672</v>
      </c>
      <c r="D217" s="96">
        <v>1642362.0</v>
      </c>
      <c r="E217" s="96">
        <v>286728.0</v>
      </c>
      <c r="F217" s="96">
        <v>669828.0</v>
      </c>
      <c r="G217" s="96">
        <v>721611.0</v>
      </c>
      <c r="H217" s="96">
        <v>4784.0</v>
      </c>
    </row>
    <row r="218">
      <c r="A218" s="96" t="s">
        <v>17</v>
      </c>
      <c r="B218" s="96" t="s">
        <v>8367</v>
      </c>
      <c r="C218" s="96" t="s">
        <v>8673</v>
      </c>
      <c r="D218" s="96">
        <v>0.0</v>
      </c>
      <c r="E218" s="96">
        <v>0.0</v>
      </c>
      <c r="F218" s="96">
        <v>0.0</v>
      </c>
      <c r="G218" s="96">
        <v>6.0</v>
      </c>
      <c r="H218" s="96">
        <v>0.0</v>
      </c>
    </row>
    <row r="219">
      <c r="A219" s="96" t="s">
        <v>17</v>
      </c>
      <c r="B219" s="96" t="s">
        <v>8393</v>
      </c>
      <c r="C219" s="96" t="s">
        <v>8674</v>
      </c>
      <c r="D219" s="96">
        <v>1426204.0</v>
      </c>
      <c r="E219" s="96">
        <v>524013.0</v>
      </c>
      <c r="F219" s="96">
        <v>700981.0</v>
      </c>
      <c r="G219" s="96">
        <v>754946.0</v>
      </c>
      <c r="H219" s="96">
        <v>378.0</v>
      </c>
    </row>
    <row r="220">
      <c r="A220" s="96" t="s">
        <v>17</v>
      </c>
      <c r="B220" s="96" t="s">
        <v>8395</v>
      </c>
      <c r="C220" s="96" t="s">
        <v>8675</v>
      </c>
      <c r="D220" s="96">
        <v>1426204.0</v>
      </c>
      <c r="E220" s="96">
        <v>524013.0</v>
      </c>
      <c r="F220" s="96">
        <v>700981.0</v>
      </c>
      <c r="G220" s="96">
        <v>754946.0</v>
      </c>
      <c r="H220" s="96">
        <v>378.0</v>
      </c>
    </row>
    <row r="221">
      <c r="A221" s="96" t="s">
        <v>17</v>
      </c>
      <c r="B221" s="96" t="s">
        <v>8397</v>
      </c>
      <c r="C221" s="96" t="s">
        <v>8676</v>
      </c>
      <c r="D221" s="96">
        <v>1430439.0</v>
      </c>
      <c r="E221" s="96">
        <v>525013.0</v>
      </c>
      <c r="F221" s="96">
        <v>701701.0</v>
      </c>
      <c r="G221" s="96">
        <v>755995.0</v>
      </c>
      <c r="H221" s="96">
        <v>399.0</v>
      </c>
    </row>
    <row r="222">
      <c r="A222" s="96" t="s">
        <v>17</v>
      </c>
      <c r="B222" s="96" t="s">
        <v>8399</v>
      </c>
      <c r="C222" s="96" t="s">
        <v>8677</v>
      </c>
      <c r="D222" s="96">
        <v>1430439.0</v>
      </c>
      <c r="E222" s="96">
        <v>525013.0</v>
      </c>
      <c r="F222" s="96">
        <v>701701.0</v>
      </c>
      <c r="G222" s="96">
        <v>755995.0</v>
      </c>
      <c r="H222" s="96">
        <v>399.0</v>
      </c>
    </row>
    <row r="223">
      <c r="A223" s="96" t="s">
        <v>17</v>
      </c>
      <c r="B223" s="96" t="s">
        <v>8401</v>
      </c>
      <c r="C223" s="96" t="s">
        <v>8678</v>
      </c>
      <c r="D223" s="96">
        <v>1425890.0</v>
      </c>
      <c r="E223" s="96">
        <v>524003.0</v>
      </c>
      <c r="F223" s="96">
        <v>700947.0</v>
      </c>
      <c r="G223" s="96">
        <v>754856.0</v>
      </c>
      <c r="H223" s="96">
        <v>378.0</v>
      </c>
    </row>
    <row r="224">
      <c r="A224" s="96" t="s">
        <v>17</v>
      </c>
      <c r="B224" s="96" t="s">
        <v>8679</v>
      </c>
      <c r="C224" s="96" t="s">
        <v>8680</v>
      </c>
      <c r="D224" s="96">
        <v>0.0</v>
      </c>
      <c r="E224" s="96">
        <v>0.0</v>
      </c>
      <c r="F224" s="96">
        <v>0.0</v>
      </c>
      <c r="G224" s="96">
        <v>2.0</v>
      </c>
      <c r="H224" s="96">
        <v>0.0</v>
      </c>
    </row>
    <row r="225">
      <c r="A225" s="96" t="s">
        <v>17</v>
      </c>
      <c r="B225" s="96" t="s">
        <v>8681</v>
      </c>
      <c r="C225" s="96" t="s">
        <v>8682</v>
      </c>
      <c r="D225" s="96">
        <v>2287720.0</v>
      </c>
      <c r="E225" s="96">
        <v>644969.0</v>
      </c>
      <c r="F225" s="96">
        <v>763231.0</v>
      </c>
      <c r="G225" s="96">
        <v>1150363.0</v>
      </c>
      <c r="H225" s="96">
        <v>6771.0</v>
      </c>
    </row>
    <row r="226">
      <c r="A226" s="96" t="s">
        <v>17</v>
      </c>
      <c r="B226" s="96" t="s">
        <v>8683</v>
      </c>
      <c r="C226" s="96" t="s">
        <v>8684</v>
      </c>
      <c r="D226" s="96">
        <v>2090336.0</v>
      </c>
      <c r="E226" s="96">
        <v>625078.0</v>
      </c>
      <c r="F226" s="96">
        <v>939712.0</v>
      </c>
      <c r="G226" s="96">
        <v>1105761.0</v>
      </c>
      <c r="H226" s="96">
        <v>6708.0</v>
      </c>
    </row>
    <row r="227">
      <c r="A227" s="96" t="s">
        <v>17</v>
      </c>
      <c r="B227" s="96" t="s">
        <v>8685</v>
      </c>
      <c r="C227" s="96" t="s">
        <v>8686</v>
      </c>
      <c r="D227" s="96">
        <v>2285324.0</v>
      </c>
      <c r="E227" s="96">
        <v>643358.0</v>
      </c>
      <c r="F227" s="96">
        <v>992082.0</v>
      </c>
      <c r="G227" s="96">
        <v>1146929.0</v>
      </c>
      <c r="H227" s="96">
        <v>6771.0</v>
      </c>
    </row>
    <row r="228">
      <c r="A228" s="96" t="s">
        <v>17</v>
      </c>
      <c r="B228" s="96" t="s">
        <v>8687</v>
      </c>
      <c r="C228" s="96" t="s">
        <v>8688</v>
      </c>
      <c r="D228" s="96">
        <v>219.0</v>
      </c>
      <c r="E228" s="96">
        <v>40.0</v>
      </c>
      <c r="F228" s="96">
        <v>1623.0</v>
      </c>
      <c r="G228" s="96">
        <v>631.0</v>
      </c>
      <c r="H228" s="96">
        <v>0.0</v>
      </c>
    </row>
    <row r="229">
      <c r="A229" s="96" t="s">
        <v>17</v>
      </c>
      <c r="B229" s="96" t="s">
        <v>8689</v>
      </c>
      <c r="C229" s="96" t="s">
        <v>8690</v>
      </c>
      <c r="D229" s="96">
        <v>1.0</v>
      </c>
      <c r="E229" s="96">
        <v>0.0</v>
      </c>
      <c r="F229" s="96">
        <v>1064.0</v>
      </c>
      <c r="G229" s="96">
        <v>1.0</v>
      </c>
      <c r="H229" s="96">
        <v>0.0</v>
      </c>
    </row>
    <row r="230">
      <c r="A230" s="96" t="s">
        <v>17</v>
      </c>
      <c r="B230" s="96" t="s">
        <v>8465</v>
      </c>
      <c r="C230" s="96" t="s">
        <v>8691</v>
      </c>
      <c r="D230" s="96">
        <v>2287715.0</v>
      </c>
      <c r="E230" s="96">
        <v>644981.0</v>
      </c>
      <c r="F230" s="96">
        <v>993508.0</v>
      </c>
      <c r="G230" s="96">
        <v>1150497.0</v>
      </c>
      <c r="H230" s="96">
        <v>6764.0</v>
      </c>
    </row>
    <row r="231">
      <c r="A231" s="96" t="s">
        <v>17</v>
      </c>
      <c r="B231" s="96" t="s">
        <v>8692</v>
      </c>
      <c r="C231" s="96" t="s">
        <v>8693</v>
      </c>
      <c r="D231" s="96">
        <v>215318.0</v>
      </c>
      <c r="E231" s="96">
        <v>85736.0</v>
      </c>
      <c r="F231" s="96">
        <v>241571.0</v>
      </c>
      <c r="G231" s="96">
        <v>456499.0</v>
      </c>
      <c r="H231" s="96">
        <v>2272.0</v>
      </c>
    </row>
    <row r="232">
      <c r="A232" s="96" t="s">
        <v>17</v>
      </c>
      <c r="B232" s="96" t="s">
        <v>8694</v>
      </c>
      <c r="C232" s="96" t="s">
        <v>8695</v>
      </c>
      <c r="D232" s="96">
        <v>215619.0</v>
      </c>
      <c r="E232" s="96">
        <v>85851.0</v>
      </c>
      <c r="F232" s="96">
        <v>243222.0</v>
      </c>
      <c r="G232" s="96">
        <v>456880.0</v>
      </c>
      <c r="H232" s="96">
        <v>2296.0</v>
      </c>
    </row>
    <row r="233">
      <c r="A233" s="96" t="s">
        <v>17</v>
      </c>
      <c r="B233" s="96" t="s">
        <v>8469</v>
      </c>
      <c r="C233" s="96" t="s">
        <v>8696</v>
      </c>
      <c r="D233" s="96">
        <v>0.0</v>
      </c>
      <c r="E233" s="96">
        <v>0.0</v>
      </c>
      <c r="F233" s="96">
        <v>0.0</v>
      </c>
      <c r="G233" s="96">
        <v>0.0</v>
      </c>
      <c r="H233" s="96">
        <v>0.0</v>
      </c>
    </row>
    <row r="234">
      <c r="A234" s="96" t="s">
        <v>17</v>
      </c>
      <c r="B234" s="96" t="s">
        <v>8697</v>
      </c>
      <c r="C234" s="96" t="s">
        <v>8698</v>
      </c>
      <c r="D234" s="96">
        <v>2287637.0</v>
      </c>
      <c r="E234" s="96">
        <v>644954.0</v>
      </c>
      <c r="F234" s="96">
        <v>994278.0</v>
      </c>
      <c r="G234" s="96">
        <v>1150381.0</v>
      </c>
      <c r="H234" s="96">
        <v>6771.0</v>
      </c>
    </row>
    <row r="235">
      <c r="A235" s="96" t="s">
        <v>17</v>
      </c>
      <c r="B235" s="96" t="s">
        <v>8699</v>
      </c>
      <c r="C235" s="96" t="s">
        <v>8700</v>
      </c>
      <c r="D235" s="96">
        <v>2287782.0</v>
      </c>
      <c r="E235" s="96">
        <v>645005.0</v>
      </c>
      <c r="F235" s="96">
        <v>994336.0</v>
      </c>
      <c r="G235" s="96">
        <v>1150587.0</v>
      </c>
      <c r="H235" s="96">
        <v>6771.0</v>
      </c>
    </row>
    <row r="236">
      <c r="A236" s="97"/>
      <c r="B236" s="97"/>
      <c r="C236" s="97"/>
      <c r="D236" s="97"/>
      <c r="E236" s="97"/>
      <c r="F236" s="97"/>
      <c r="G236" s="97"/>
      <c r="H236" s="97"/>
    </row>
    <row r="237">
      <c r="A237" s="498" t="s">
        <v>10</v>
      </c>
      <c r="B237" s="498" t="s">
        <v>8284</v>
      </c>
      <c r="C237" s="498" t="s">
        <v>8285</v>
      </c>
      <c r="D237" s="498" t="s">
        <v>7418</v>
      </c>
      <c r="E237" s="498" t="s">
        <v>7419</v>
      </c>
      <c r="F237" s="498" t="s">
        <v>7420</v>
      </c>
      <c r="G237" s="498" t="s">
        <v>7421</v>
      </c>
      <c r="H237" s="498" t="s">
        <v>7422</v>
      </c>
    </row>
    <row r="238">
      <c r="A238" s="96" t="s">
        <v>21</v>
      </c>
      <c r="B238" s="96" t="s">
        <v>127</v>
      </c>
      <c r="C238" s="499" t="s">
        <v>8701</v>
      </c>
      <c r="D238" s="96">
        <v>301067.0</v>
      </c>
      <c r="E238" s="96">
        <v>72592.0</v>
      </c>
      <c r="F238" s="96">
        <v>192000.0</v>
      </c>
      <c r="G238" s="96">
        <v>576842.0</v>
      </c>
      <c r="H238" s="96">
        <v>3480.0</v>
      </c>
    </row>
    <row r="239">
      <c r="A239" s="96" t="s">
        <v>8702</v>
      </c>
      <c r="B239" s="96" t="s">
        <v>8287</v>
      </c>
      <c r="C239" s="96" t="s">
        <v>8703</v>
      </c>
      <c r="D239" s="96">
        <v>301067.0</v>
      </c>
      <c r="E239" s="96">
        <v>72592.0</v>
      </c>
      <c r="F239" s="96">
        <v>192000.0</v>
      </c>
      <c r="G239" s="96">
        <v>576842.0</v>
      </c>
      <c r="H239" s="96">
        <v>3480.0</v>
      </c>
    </row>
    <row r="240">
      <c r="A240" s="96" t="s">
        <v>8702</v>
      </c>
      <c r="B240" s="96" t="s">
        <v>8289</v>
      </c>
      <c r="C240" s="499" t="s">
        <v>8704</v>
      </c>
      <c r="D240" s="96">
        <v>301067.0</v>
      </c>
      <c r="E240" s="96">
        <v>72592.0</v>
      </c>
      <c r="F240" s="96">
        <v>192000.0</v>
      </c>
      <c r="G240" s="96">
        <v>576842.0</v>
      </c>
      <c r="H240" s="96">
        <v>3480.0</v>
      </c>
    </row>
    <row r="241">
      <c r="A241" s="96" t="s">
        <v>8702</v>
      </c>
      <c r="B241" s="96" t="s">
        <v>8291</v>
      </c>
      <c r="C241" s="96" t="s">
        <v>8705</v>
      </c>
      <c r="D241" s="96">
        <v>301067.0</v>
      </c>
      <c r="E241" s="96">
        <v>72592.0</v>
      </c>
      <c r="F241" s="96">
        <v>192000.0</v>
      </c>
      <c r="G241" s="96">
        <v>576842.0</v>
      </c>
      <c r="H241" s="96">
        <v>3480.0</v>
      </c>
    </row>
    <row r="242">
      <c r="A242" s="96" t="s">
        <v>8702</v>
      </c>
      <c r="B242" s="96" t="s">
        <v>8293</v>
      </c>
      <c r="C242" s="96" t="s">
        <v>8706</v>
      </c>
      <c r="D242" s="96">
        <v>300796.0</v>
      </c>
      <c r="E242" s="96">
        <v>72423.0</v>
      </c>
      <c r="F242" s="96">
        <v>191640.0</v>
      </c>
      <c r="G242" s="96">
        <v>570101.0</v>
      </c>
      <c r="H242" s="96">
        <v>3480.0</v>
      </c>
    </row>
    <row r="243">
      <c r="A243" s="96" t="s">
        <v>8702</v>
      </c>
      <c r="B243" s="96" t="s">
        <v>8295</v>
      </c>
      <c r="C243" s="96" t="s">
        <v>8707</v>
      </c>
      <c r="D243" s="96">
        <v>301067.0</v>
      </c>
      <c r="E243" s="96">
        <v>72592.0</v>
      </c>
      <c r="F243" s="96">
        <v>192000.0</v>
      </c>
      <c r="G243" s="96">
        <v>576842.0</v>
      </c>
      <c r="H243" s="96">
        <v>3480.0</v>
      </c>
    </row>
    <row r="244">
      <c r="A244" s="96" t="s">
        <v>8702</v>
      </c>
      <c r="B244" s="96" t="s">
        <v>8297</v>
      </c>
      <c r="C244" s="96" t="s">
        <v>8708</v>
      </c>
      <c r="D244" s="96">
        <v>301067.0</v>
      </c>
      <c r="E244" s="96">
        <v>72592.0</v>
      </c>
      <c r="F244" s="96">
        <v>192000.0</v>
      </c>
      <c r="G244" s="96">
        <v>576842.0</v>
      </c>
      <c r="H244" s="96">
        <v>3480.0</v>
      </c>
    </row>
    <row r="245">
      <c r="A245" s="96" t="s">
        <v>8702</v>
      </c>
      <c r="B245" s="96" t="s">
        <v>8299</v>
      </c>
      <c r="C245" s="96" t="s">
        <v>8709</v>
      </c>
      <c r="D245" s="96">
        <v>301067.0</v>
      </c>
      <c r="E245" s="96">
        <v>72592.0</v>
      </c>
      <c r="F245" s="96">
        <v>192000.0</v>
      </c>
      <c r="G245" s="96">
        <v>576842.0</v>
      </c>
      <c r="H245" s="96">
        <v>3480.0</v>
      </c>
    </row>
    <row r="246">
      <c r="A246" s="96" t="s">
        <v>8702</v>
      </c>
      <c r="B246" s="96" t="s">
        <v>8301</v>
      </c>
      <c r="C246" s="96" t="s">
        <v>8710</v>
      </c>
      <c r="D246" s="96">
        <v>301067.0</v>
      </c>
      <c r="E246" s="96">
        <v>72592.0</v>
      </c>
      <c r="F246" s="96">
        <v>192000.0</v>
      </c>
      <c r="G246" s="96">
        <v>576842.0</v>
      </c>
      <c r="H246" s="96">
        <v>3480.0</v>
      </c>
    </row>
    <row r="247">
      <c r="A247" s="96" t="s">
        <v>8702</v>
      </c>
      <c r="B247" s="96" t="s">
        <v>8303</v>
      </c>
      <c r="C247" s="96" t="s">
        <v>8711</v>
      </c>
      <c r="D247" s="96">
        <v>301067.0</v>
      </c>
      <c r="E247" s="96">
        <v>72592.0</v>
      </c>
      <c r="F247" s="96">
        <v>192000.0</v>
      </c>
      <c r="G247" s="96">
        <v>576842.0</v>
      </c>
      <c r="H247" s="96">
        <v>3480.0</v>
      </c>
    </row>
    <row r="248">
      <c r="A248" s="96" t="s">
        <v>8702</v>
      </c>
      <c r="B248" s="96" t="s">
        <v>8475</v>
      </c>
      <c r="C248" s="96" t="s">
        <v>8712</v>
      </c>
      <c r="D248" s="96">
        <v>248225.0</v>
      </c>
      <c r="E248" s="96">
        <v>58060.0</v>
      </c>
      <c r="F248" s="96">
        <v>174999.0</v>
      </c>
      <c r="G248" s="96">
        <v>483670.0</v>
      </c>
      <c r="H248" s="96">
        <v>3450.0</v>
      </c>
    </row>
    <row r="249">
      <c r="A249" s="96" t="s">
        <v>8702</v>
      </c>
      <c r="B249" s="96" t="s">
        <v>8313</v>
      </c>
      <c r="C249" s="96" t="s">
        <v>8713</v>
      </c>
      <c r="D249" s="96">
        <v>0.0</v>
      </c>
      <c r="E249" s="96">
        <v>0.0</v>
      </c>
      <c r="F249" s="96">
        <v>0.0</v>
      </c>
      <c r="G249" s="96">
        <v>0.0</v>
      </c>
      <c r="H249" s="96">
        <v>0.0</v>
      </c>
    </row>
    <row r="250">
      <c r="A250" s="96" t="s">
        <v>8702</v>
      </c>
      <c r="B250" s="96" t="s">
        <v>8315</v>
      </c>
      <c r="C250" s="96" t="s">
        <v>8714</v>
      </c>
      <c r="D250" s="96">
        <v>301036.0</v>
      </c>
      <c r="E250" s="96">
        <v>72586.0</v>
      </c>
      <c r="F250" s="96">
        <v>191958.0</v>
      </c>
      <c r="G250" s="96">
        <v>576754.0</v>
      </c>
      <c r="H250" s="96">
        <v>3480.0</v>
      </c>
    </row>
    <row r="251">
      <c r="A251" s="96" t="s">
        <v>8702</v>
      </c>
      <c r="B251" s="96" t="s">
        <v>8715</v>
      </c>
      <c r="C251" s="96" t="s">
        <v>8716</v>
      </c>
      <c r="D251" s="96">
        <v>0.0</v>
      </c>
      <c r="E251" s="96">
        <v>0.0</v>
      </c>
      <c r="F251" s="96">
        <v>0.0</v>
      </c>
      <c r="G251" s="96">
        <v>0.0</v>
      </c>
      <c r="H251" s="96">
        <v>0.0</v>
      </c>
    </row>
    <row r="252">
      <c r="A252" s="96" t="s">
        <v>8702</v>
      </c>
      <c r="B252" s="96" t="s">
        <v>8717</v>
      </c>
      <c r="C252" s="96" t="s">
        <v>8718</v>
      </c>
      <c r="D252" s="96">
        <v>249049.0</v>
      </c>
      <c r="E252" s="96">
        <v>67780.0</v>
      </c>
      <c r="F252" s="96">
        <v>183763.0</v>
      </c>
      <c r="G252" s="96">
        <v>546116.0</v>
      </c>
      <c r="H252" s="96">
        <v>3453.0</v>
      </c>
    </row>
    <row r="253">
      <c r="A253" s="96" t="s">
        <v>8702</v>
      </c>
      <c r="B253" s="96" t="s">
        <v>8719</v>
      </c>
      <c r="C253" s="96" t="s">
        <v>8720</v>
      </c>
      <c r="D253" s="96">
        <v>292376.0</v>
      </c>
      <c r="E253" s="96">
        <v>72563.0</v>
      </c>
      <c r="F253" s="96">
        <v>192000.0</v>
      </c>
      <c r="G253" s="96">
        <v>576842.0</v>
      </c>
      <c r="H253" s="96">
        <v>3480.0</v>
      </c>
    </row>
    <row r="254">
      <c r="A254" s="96" t="s">
        <v>8702</v>
      </c>
      <c r="B254" s="96" t="s">
        <v>8653</v>
      </c>
      <c r="C254" s="96" t="s">
        <v>8721</v>
      </c>
      <c r="D254" s="96">
        <v>257754.0</v>
      </c>
      <c r="E254" s="96">
        <v>67790.0</v>
      </c>
      <c r="F254" s="96">
        <v>183765.0</v>
      </c>
      <c r="G254" s="96">
        <v>546124.0</v>
      </c>
      <c r="H254" s="96">
        <v>3453.0</v>
      </c>
    </row>
    <row r="255">
      <c r="A255" s="96" t="s">
        <v>8702</v>
      </c>
      <c r="B255" s="96" t="s">
        <v>8657</v>
      </c>
      <c r="C255" s="96" t="s">
        <v>8722</v>
      </c>
      <c r="D255" s="96">
        <v>301067.0</v>
      </c>
      <c r="E255" s="96">
        <v>72592.0</v>
      </c>
      <c r="F255" s="96">
        <v>192000.0</v>
      </c>
      <c r="G255" s="96">
        <v>576842.0</v>
      </c>
      <c r="H255" s="96">
        <v>3480.0</v>
      </c>
    </row>
    <row r="256">
      <c r="A256" s="96" t="s">
        <v>8702</v>
      </c>
      <c r="B256" s="96" t="s">
        <v>8723</v>
      </c>
      <c r="C256" s="96" t="s">
        <v>8724</v>
      </c>
      <c r="D256" s="96">
        <v>36421.0</v>
      </c>
      <c r="E256" s="96">
        <v>3664.0</v>
      </c>
      <c r="F256" s="96">
        <v>7788.0</v>
      </c>
      <c r="G256" s="96">
        <v>21422.0</v>
      </c>
      <c r="H256" s="96">
        <v>3.0</v>
      </c>
    </row>
    <row r="257">
      <c r="A257" s="96" t="s">
        <v>8702</v>
      </c>
      <c r="B257" s="96" t="s">
        <v>8725</v>
      </c>
      <c r="C257" s="96" t="s">
        <v>8726</v>
      </c>
      <c r="D257" s="96">
        <v>242572.0</v>
      </c>
      <c r="E257" s="96">
        <v>42385.0</v>
      </c>
      <c r="F257" s="96">
        <v>166458.0</v>
      </c>
      <c r="G257" s="96">
        <v>446069.0</v>
      </c>
      <c r="H257" s="96">
        <v>3417.0</v>
      </c>
    </row>
    <row r="258">
      <c r="A258" s="96" t="s">
        <v>8702</v>
      </c>
      <c r="B258" s="96" t="s">
        <v>8393</v>
      </c>
      <c r="C258" s="96" t="s">
        <v>8727</v>
      </c>
      <c r="D258" s="96">
        <v>63957.0</v>
      </c>
      <c r="E258" s="96">
        <v>41473.0</v>
      </c>
      <c r="F258" s="96">
        <v>81507.0</v>
      </c>
      <c r="G258" s="96">
        <v>286389.0</v>
      </c>
      <c r="H258" s="96">
        <v>172.0</v>
      </c>
    </row>
    <row r="259">
      <c r="A259" s="96" t="s">
        <v>8702</v>
      </c>
      <c r="B259" s="96" t="s">
        <v>8395</v>
      </c>
      <c r="C259" s="96" t="s">
        <v>8728</v>
      </c>
      <c r="D259" s="96">
        <v>63957.0</v>
      </c>
      <c r="E259" s="96">
        <v>41473.0</v>
      </c>
      <c r="F259" s="96">
        <v>81507.0</v>
      </c>
      <c r="G259" s="96">
        <v>286389.0</v>
      </c>
      <c r="H259" s="96">
        <v>172.0</v>
      </c>
    </row>
    <row r="260">
      <c r="A260" s="96" t="s">
        <v>8702</v>
      </c>
      <c r="B260" s="96" t="s">
        <v>8397</v>
      </c>
      <c r="C260" s="96" t="s">
        <v>8729</v>
      </c>
      <c r="D260" s="96">
        <v>65029.0</v>
      </c>
      <c r="E260" s="96">
        <v>41616.0</v>
      </c>
      <c r="F260" s="96">
        <v>81791.0</v>
      </c>
      <c r="G260" s="96">
        <v>287648.0</v>
      </c>
      <c r="H260" s="96">
        <v>177.0</v>
      </c>
    </row>
    <row r="261">
      <c r="A261" s="96" t="s">
        <v>8702</v>
      </c>
      <c r="B261" s="96" t="s">
        <v>8399</v>
      </c>
      <c r="C261" s="96" t="s">
        <v>8730</v>
      </c>
      <c r="D261" s="96">
        <v>65029.0</v>
      </c>
      <c r="E261" s="96">
        <v>41616.0</v>
      </c>
      <c r="F261" s="96">
        <v>81791.0</v>
      </c>
      <c r="G261" s="96">
        <v>287648.0</v>
      </c>
      <c r="H261" s="96">
        <v>177.0</v>
      </c>
    </row>
    <row r="262">
      <c r="A262" s="96" t="s">
        <v>8702</v>
      </c>
      <c r="B262" s="96" t="s">
        <v>8401</v>
      </c>
      <c r="C262" s="96" t="s">
        <v>8731</v>
      </c>
      <c r="D262" s="96">
        <v>63896.0</v>
      </c>
      <c r="E262" s="96">
        <v>41470.0</v>
      </c>
      <c r="F262" s="96">
        <v>81485.0</v>
      </c>
      <c r="G262" s="96">
        <v>286304.0</v>
      </c>
      <c r="H262" s="96">
        <v>172.0</v>
      </c>
    </row>
    <row r="263">
      <c r="A263" s="96" t="s">
        <v>8702</v>
      </c>
      <c r="B263" s="96" t="s">
        <v>8683</v>
      </c>
      <c r="C263" s="96" t="s">
        <v>8732</v>
      </c>
      <c r="D263" s="96">
        <v>257656.0</v>
      </c>
      <c r="E263" s="96">
        <v>67770.0</v>
      </c>
      <c r="F263" s="96">
        <v>183469.0</v>
      </c>
      <c r="G263" s="96">
        <v>545497.0</v>
      </c>
      <c r="H263" s="96">
        <v>3453.0</v>
      </c>
    </row>
    <row r="264">
      <c r="A264" s="96" t="s">
        <v>8702</v>
      </c>
      <c r="B264" s="96" t="s">
        <v>8685</v>
      </c>
      <c r="C264" s="96" t="s">
        <v>8733</v>
      </c>
      <c r="D264" s="96">
        <v>300797.0</v>
      </c>
      <c r="E264" s="96">
        <v>72503.0</v>
      </c>
      <c r="F264" s="96">
        <v>191588.0</v>
      </c>
      <c r="G264" s="96">
        <v>575645.0</v>
      </c>
      <c r="H264" s="96">
        <v>3480.0</v>
      </c>
    </row>
    <row r="265">
      <c r="A265" s="96" t="s">
        <v>8702</v>
      </c>
      <c r="B265" s="96" t="s">
        <v>8734</v>
      </c>
      <c r="C265" s="96" t="s">
        <v>8735</v>
      </c>
      <c r="D265" s="96">
        <v>0.0</v>
      </c>
      <c r="E265" s="96">
        <v>0.0</v>
      </c>
      <c r="F265" s="96">
        <v>0.0</v>
      </c>
      <c r="G265" s="96">
        <v>0.0</v>
      </c>
      <c r="H265" s="96">
        <v>0.0</v>
      </c>
    </row>
    <row r="266">
      <c r="A266" s="96" t="s">
        <v>8702</v>
      </c>
      <c r="B266" s="96" t="s">
        <v>8469</v>
      </c>
      <c r="C266" s="96" t="s">
        <v>8736</v>
      </c>
      <c r="D266" s="96">
        <v>0.0</v>
      </c>
      <c r="E266" s="96">
        <v>0.0</v>
      </c>
      <c r="F266" s="96">
        <v>0.0</v>
      </c>
      <c r="G266" s="96">
        <v>0.0</v>
      </c>
      <c r="H266" s="96">
        <v>0.0</v>
      </c>
    </row>
    <row r="267">
      <c r="A267" s="96" t="s">
        <v>8702</v>
      </c>
      <c r="B267" s="96" t="s">
        <v>8737</v>
      </c>
      <c r="C267" s="96" t="s">
        <v>8738</v>
      </c>
      <c r="D267" s="96">
        <v>292358.0</v>
      </c>
      <c r="E267" s="96">
        <v>72548.0</v>
      </c>
      <c r="F267" s="96">
        <v>182295.0</v>
      </c>
      <c r="G267" s="96">
        <v>576745.0</v>
      </c>
      <c r="H267" s="96">
        <v>3480.0</v>
      </c>
    </row>
    <row r="268">
      <c r="A268" s="96" t="s">
        <v>8702</v>
      </c>
      <c r="B268" s="96" t="s">
        <v>8739</v>
      </c>
      <c r="C268" s="96" t="s">
        <v>8740</v>
      </c>
      <c r="D268" s="96">
        <v>138206.0</v>
      </c>
      <c r="E268" s="96">
        <v>25971.0</v>
      </c>
      <c r="F268" s="96">
        <v>114831.0</v>
      </c>
      <c r="G268" s="96">
        <v>325160.0</v>
      </c>
      <c r="H268" s="96">
        <v>2033.0</v>
      </c>
    </row>
    <row r="269">
      <c r="A269" s="96" t="s">
        <v>8702</v>
      </c>
      <c r="B269" s="96" t="s">
        <v>8741</v>
      </c>
      <c r="C269" s="96" t="s">
        <v>8742</v>
      </c>
      <c r="D269" s="96">
        <v>0.0</v>
      </c>
      <c r="E269" s="96">
        <v>0.0</v>
      </c>
      <c r="F269" s="96" t="e">
        <v>#N/A</v>
      </c>
      <c r="G269" s="96">
        <v>0.0</v>
      </c>
      <c r="H269" s="96">
        <v>0.0</v>
      </c>
    </row>
    <row r="270">
      <c r="A270" s="96" t="s">
        <v>8702</v>
      </c>
      <c r="B270" s="96" t="s">
        <v>8743</v>
      </c>
      <c r="C270" s="96" t="s">
        <v>8744</v>
      </c>
      <c r="D270" s="96">
        <v>301066.0</v>
      </c>
      <c r="E270" s="96">
        <v>72592.0</v>
      </c>
      <c r="F270" s="96">
        <v>191999.0</v>
      </c>
      <c r="G270" s="96">
        <v>576837.0</v>
      </c>
      <c r="H270" s="96">
        <v>3480.0</v>
      </c>
    </row>
    <row r="271">
      <c r="A271" s="96" t="s">
        <v>8702</v>
      </c>
      <c r="B271" s="96" t="s">
        <v>8745</v>
      </c>
      <c r="C271" s="96" t="s">
        <v>8746</v>
      </c>
      <c r="D271" s="96">
        <v>132525.0</v>
      </c>
      <c r="E271" s="96">
        <v>37286.0</v>
      </c>
      <c r="F271" s="96">
        <v>67178.0</v>
      </c>
      <c r="G271" s="96">
        <v>189967.0</v>
      </c>
      <c r="H271" s="96">
        <v>1232.0</v>
      </c>
    </row>
    <row r="272">
      <c r="A272" s="96" t="s">
        <v>8702</v>
      </c>
      <c r="B272" s="96" t="s">
        <v>8747</v>
      </c>
      <c r="C272" s="96" t="s">
        <v>8748</v>
      </c>
      <c r="D272" s="96">
        <v>29308.0</v>
      </c>
      <c r="E272" s="96">
        <v>8343.0</v>
      </c>
      <c r="F272" s="96">
        <v>9438.0</v>
      </c>
      <c r="G272" s="96">
        <v>59811.0</v>
      </c>
      <c r="H272" s="96">
        <v>215.0</v>
      </c>
    </row>
    <row r="273">
      <c r="A273" s="96" t="s">
        <v>8702</v>
      </c>
      <c r="B273" s="96" t="s">
        <v>8569</v>
      </c>
      <c r="C273" s="96" t="s">
        <v>8749</v>
      </c>
      <c r="D273" s="96">
        <v>301067.0</v>
      </c>
      <c r="E273" s="96">
        <v>72592.0</v>
      </c>
      <c r="F273" s="96">
        <v>192000.0</v>
      </c>
      <c r="G273" s="96">
        <v>576842.0</v>
      </c>
      <c r="H273" s="96">
        <v>3480.0</v>
      </c>
    </row>
    <row r="274">
      <c r="A274" s="96" t="s">
        <v>8702</v>
      </c>
      <c r="B274" s="96" t="s">
        <v>8750</v>
      </c>
      <c r="C274" s="96" t="s">
        <v>8751</v>
      </c>
      <c r="D274" s="96">
        <v>225370.0</v>
      </c>
      <c r="E274" s="96">
        <v>57749.0</v>
      </c>
      <c r="F274" s="96">
        <v>148844.0</v>
      </c>
      <c r="G274" s="96">
        <v>396164.0</v>
      </c>
      <c r="H274" s="96" t="e">
        <v>#N/A</v>
      </c>
    </row>
    <row r="275">
      <c r="A275" s="97"/>
      <c r="B275" s="97"/>
      <c r="C275" s="97"/>
      <c r="D275" s="97"/>
      <c r="E275" s="97"/>
      <c r="F275" s="97"/>
      <c r="G275" s="97"/>
      <c r="H275" s="97"/>
    </row>
    <row r="276">
      <c r="A276" s="498" t="s">
        <v>10</v>
      </c>
      <c r="B276" s="498" t="s">
        <v>8284</v>
      </c>
      <c r="C276" s="498" t="s">
        <v>8285</v>
      </c>
      <c r="D276" s="498" t="s">
        <v>7418</v>
      </c>
      <c r="E276" s="498" t="s">
        <v>7419</v>
      </c>
      <c r="F276" s="498" t="s">
        <v>7420</v>
      </c>
      <c r="G276" s="498" t="s">
        <v>7421</v>
      </c>
      <c r="H276" s="498" t="s">
        <v>7422</v>
      </c>
    </row>
    <row r="277">
      <c r="A277" s="96" t="s">
        <v>1046</v>
      </c>
      <c r="B277" s="96" t="s">
        <v>127</v>
      </c>
      <c r="C277" s="499" t="s">
        <v>8752</v>
      </c>
      <c r="D277" s="96">
        <v>36605.0</v>
      </c>
      <c r="E277" s="96">
        <v>19930.0</v>
      </c>
      <c r="F277" s="96">
        <v>7944.0</v>
      </c>
      <c r="G277" s="96">
        <v>3549.0</v>
      </c>
      <c r="H277" s="96">
        <v>7.0</v>
      </c>
    </row>
    <row r="278">
      <c r="A278" s="96" t="s">
        <v>1046</v>
      </c>
      <c r="B278" s="96" t="s">
        <v>8287</v>
      </c>
      <c r="C278" s="96" t="s">
        <v>8753</v>
      </c>
      <c r="D278" s="96">
        <v>36605.0</v>
      </c>
      <c r="E278" s="96">
        <v>19930.0</v>
      </c>
      <c r="F278" s="96">
        <v>7944.0</v>
      </c>
      <c r="G278" s="96">
        <v>3549.0</v>
      </c>
      <c r="H278" s="96">
        <v>7.0</v>
      </c>
    </row>
    <row r="279">
      <c r="A279" s="96" t="s">
        <v>1046</v>
      </c>
      <c r="B279" s="96" t="s">
        <v>8289</v>
      </c>
      <c r="C279" s="499" t="s">
        <v>8754</v>
      </c>
      <c r="D279" s="96">
        <v>36605.0</v>
      </c>
      <c r="E279" s="96">
        <v>19930.0</v>
      </c>
      <c r="F279" s="96">
        <v>7944.0</v>
      </c>
      <c r="G279" s="96">
        <v>3549.0</v>
      </c>
      <c r="H279" s="96">
        <v>7.0</v>
      </c>
    </row>
    <row r="280">
      <c r="A280" s="96" t="s">
        <v>1046</v>
      </c>
      <c r="B280" s="96" t="s">
        <v>8291</v>
      </c>
      <c r="C280" s="96" t="s">
        <v>8755</v>
      </c>
      <c r="D280" s="96">
        <v>36605.0</v>
      </c>
      <c r="E280" s="96">
        <v>19930.0</v>
      </c>
      <c r="F280" s="96">
        <v>7944.0</v>
      </c>
      <c r="G280" s="96">
        <v>3549.0</v>
      </c>
      <c r="H280" s="96">
        <v>7.0</v>
      </c>
    </row>
    <row r="281">
      <c r="A281" s="96" t="s">
        <v>1046</v>
      </c>
      <c r="B281" s="96" t="s">
        <v>8295</v>
      </c>
      <c r="C281" s="96" t="s">
        <v>8756</v>
      </c>
      <c r="D281" s="96">
        <v>36605.0</v>
      </c>
      <c r="E281" s="96">
        <v>19930.0</v>
      </c>
      <c r="F281" s="96">
        <v>7944.0</v>
      </c>
      <c r="G281" s="96">
        <v>3549.0</v>
      </c>
      <c r="H281" s="96">
        <v>7.0</v>
      </c>
    </row>
    <row r="282">
      <c r="A282" s="96" t="s">
        <v>1046</v>
      </c>
      <c r="B282" s="96" t="s">
        <v>8297</v>
      </c>
      <c r="C282" s="96" t="s">
        <v>8757</v>
      </c>
      <c r="D282" s="96">
        <v>36605.0</v>
      </c>
      <c r="E282" s="96">
        <v>19930.0</v>
      </c>
      <c r="F282" s="96">
        <v>7944.0</v>
      </c>
      <c r="G282" s="96">
        <v>3549.0</v>
      </c>
      <c r="H282" s="96">
        <v>7.0</v>
      </c>
    </row>
    <row r="283">
      <c r="A283" s="96" t="s">
        <v>1046</v>
      </c>
      <c r="B283" s="96" t="s">
        <v>8299</v>
      </c>
      <c r="C283" s="96" t="s">
        <v>8758</v>
      </c>
      <c r="D283" s="96">
        <v>36605.0</v>
      </c>
      <c r="E283" s="96">
        <v>19930.0</v>
      </c>
      <c r="F283" s="96">
        <v>7944.0</v>
      </c>
      <c r="G283" s="96">
        <v>3549.0</v>
      </c>
      <c r="H283" s="96">
        <v>7.0</v>
      </c>
    </row>
    <row r="284">
      <c r="A284" s="96" t="s">
        <v>1046</v>
      </c>
      <c r="B284" s="96" t="s">
        <v>8301</v>
      </c>
      <c r="C284" s="96" t="s">
        <v>8759</v>
      </c>
      <c r="D284" s="96">
        <v>36605.0</v>
      </c>
      <c r="E284" s="96">
        <v>19930.0</v>
      </c>
      <c r="F284" s="96">
        <v>7944.0</v>
      </c>
      <c r="G284" s="96">
        <v>3549.0</v>
      </c>
      <c r="H284" s="96">
        <v>7.0</v>
      </c>
    </row>
    <row r="285">
      <c r="A285" s="96" t="s">
        <v>1046</v>
      </c>
      <c r="B285" s="96" t="s">
        <v>8303</v>
      </c>
      <c r="C285" s="96" t="s">
        <v>8760</v>
      </c>
      <c r="D285" s="96">
        <v>36605.0</v>
      </c>
      <c r="E285" s="96">
        <v>19930.0</v>
      </c>
      <c r="F285" s="96">
        <v>7944.0</v>
      </c>
      <c r="G285" s="96">
        <v>3549.0</v>
      </c>
      <c r="H285" s="96">
        <v>7.0</v>
      </c>
    </row>
    <row r="286">
      <c r="A286" s="96" t="s">
        <v>1046</v>
      </c>
      <c r="B286" s="96" t="s">
        <v>8761</v>
      </c>
      <c r="C286" s="96" t="s">
        <v>8762</v>
      </c>
      <c r="D286" s="96">
        <v>28778.0</v>
      </c>
      <c r="E286" s="96">
        <v>19791.0</v>
      </c>
      <c r="F286" s="96">
        <v>7241.0</v>
      </c>
      <c r="G286" s="96">
        <v>3549.0</v>
      </c>
      <c r="H286" s="96">
        <v>7.0</v>
      </c>
    </row>
    <row r="287">
      <c r="A287" s="96" t="s">
        <v>1046</v>
      </c>
      <c r="B287" s="96" t="s">
        <v>8393</v>
      </c>
      <c r="C287" s="96" t="s">
        <v>8763</v>
      </c>
      <c r="D287" s="96">
        <v>0.0</v>
      </c>
      <c r="E287" s="96">
        <v>0.0</v>
      </c>
      <c r="F287" s="96">
        <v>0.0</v>
      </c>
      <c r="G287" s="96">
        <v>0.0</v>
      </c>
      <c r="H287" s="96">
        <v>0.0</v>
      </c>
    </row>
    <row r="288">
      <c r="A288" s="96" t="s">
        <v>1046</v>
      </c>
      <c r="B288" s="96" t="s">
        <v>8395</v>
      </c>
      <c r="C288" s="96" t="s">
        <v>8764</v>
      </c>
      <c r="D288" s="96">
        <v>0.0</v>
      </c>
      <c r="E288" s="96">
        <v>0.0</v>
      </c>
      <c r="F288" s="96">
        <v>0.0</v>
      </c>
      <c r="G288" s="96">
        <v>0.0</v>
      </c>
      <c r="H288" s="96">
        <v>0.0</v>
      </c>
    </row>
    <row r="289">
      <c r="A289" s="96" t="s">
        <v>1046</v>
      </c>
      <c r="B289" s="96" t="s">
        <v>8397</v>
      </c>
      <c r="C289" s="96" t="s">
        <v>8765</v>
      </c>
      <c r="D289" s="96">
        <v>0.0</v>
      </c>
      <c r="E289" s="96">
        <v>0.0</v>
      </c>
      <c r="F289" s="96">
        <v>0.0</v>
      </c>
      <c r="G289" s="96">
        <v>0.0</v>
      </c>
      <c r="H289" s="96">
        <v>0.0</v>
      </c>
    </row>
    <row r="290">
      <c r="A290" s="96" t="s">
        <v>1046</v>
      </c>
      <c r="B290" s="96" t="s">
        <v>8399</v>
      </c>
      <c r="C290" s="96" t="s">
        <v>8766</v>
      </c>
      <c r="D290" s="96">
        <v>0.0</v>
      </c>
      <c r="E290" s="96">
        <v>0.0</v>
      </c>
      <c r="F290" s="96">
        <v>0.0</v>
      </c>
      <c r="G290" s="96">
        <v>0.0</v>
      </c>
      <c r="H290" s="96">
        <v>0.0</v>
      </c>
    </row>
    <row r="291">
      <c r="A291" s="96" t="s">
        <v>1046</v>
      </c>
      <c r="B291" s="96" t="s">
        <v>8401</v>
      </c>
      <c r="C291" s="96" t="s">
        <v>8767</v>
      </c>
      <c r="D291" s="96">
        <v>0.0</v>
      </c>
      <c r="E291" s="96">
        <v>0.0</v>
      </c>
      <c r="F291" s="96">
        <v>0.0</v>
      </c>
      <c r="G291" s="96">
        <v>0.0</v>
      </c>
      <c r="H291" s="96">
        <v>0.0</v>
      </c>
    </row>
    <row r="292">
      <c r="A292" s="96" t="s">
        <v>1046</v>
      </c>
      <c r="B292" s="96" t="s">
        <v>8768</v>
      </c>
      <c r="C292" s="96" t="s">
        <v>8769</v>
      </c>
      <c r="D292" s="96">
        <v>36522.0</v>
      </c>
      <c r="E292" s="96">
        <v>19930.0</v>
      </c>
      <c r="F292" s="96">
        <v>7623.0</v>
      </c>
      <c r="G292" s="96">
        <v>3549.0</v>
      </c>
      <c r="H292" s="96">
        <v>7.0</v>
      </c>
    </row>
    <row r="293">
      <c r="A293" s="96" t="s">
        <v>1046</v>
      </c>
      <c r="B293" s="96" t="s">
        <v>8770</v>
      </c>
      <c r="C293" s="96" t="s">
        <v>8771</v>
      </c>
      <c r="D293" s="96">
        <v>36605.0</v>
      </c>
      <c r="E293" s="96">
        <v>19930.0</v>
      </c>
      <c r="F293" s="96">
        <v>7944.0</v>
      </c>
      <c r="G293" s="96">
        <v>3549.0</v>
      </c>
      <c r="H293" s="96">
        <v>7.0</v>
      </c>
    </row>
    <row r="294">
      <c r="A294" s="96" t="s">
        <v>1046</v>
      </c>
      <c r="B294" s="96" t="s">
        <v>8685</v>
      </c>
      <c r="C294" s="96" t="s">
        <v>8772</v>
      </c>
      <c r="D294" s="96">
        <v>36605.0</v>
      </c>
      <c r="E294" s="96">
        <v>19930.0</v>
      </c>
      <c r="F294" s="96">
        <v>7944.0</v>
      </c>
      <c r="G294" s="96">
        <v>3549.0</v>
      </c>
      <c r="H294" s="96">
        <v>7.0</v>
      </c>
    </row>
    <row r="295">
      <c r="A295" s="96" t="s">
        <v>1046</v>
      </c>
      <c r="B295" s="96" t="s">
        <v>8773</v>
      </c>
      <c r="C295" s="96" t="s">
        <v>8774</v>
      </c>
      <c r="D295" s="96">
        <v>33180.0</v>
      </c>
      <c r="E295" s="96">
        <v>19793.0</v>
      </c>
      <c r="F295" s="96">
        <v>6955.0</v>
      </c>
      <c r="G295" s="96">
        <v>3549.0</v>
      </c>
      <c r="H295" s="96">
        <v>7.0</v>
      </c>
    </row>
    <row r="296">
      <c r="A296" s="96" t="s">
        <v>1046</v>
      </c>
      <c r="B296" s="96" t="s">
        <v>8469</v>
      </c>
      <c r="C296" s="96" t="s">
        <v>8775</v>
      </c>
      <c r="D296" s="96">
        <v>0.0</v>
      </c>
      <c r="E296" s="96">
        <v>0.0</v>
      </c>
      <c r="F296" s="96">
        <v>0.0</v>
      </c>
      <c r="G296" s="96">
        <v>0.0</v>
      </c>
      <c r="H296" s="96">
        <v>0.0</v>
      </c>
    </row>
    <row r="297">
      <c r="A297" s="96" t="s">
        <v>1046</v>
      </c>
      <c r="B297" s="96" t="s">
        <v>8776</v>
      </c>
      <c r="C297" s="96" t="s">
        <v>8777</v>
      </c>
      <c r="D297" s="96">
        <v>17659.0</v>
      </c>
      <c r="E297" s="96">
        <v>19469.0</v>
      </c>
      <c r="F297" s="96">
        <v>7045.0</v>
      </c>
      <c r="G297" s="96">
        <v>6.0</v>
      </c>
      <c r="H297" s="96">
        <v>0.0</v>
      </c>
    </row>
    <row r="298">
      <c r="A298" s="96" t="s">
        <v>1046</v>
      </c>
      <c r="B298" s="96" t="s">
        <v>8778</v>
      </c>
      <c r="C298" s="96" t="s">
        <v>8779</v>
      </c>
      <c r="D298" s="96">
        <v>35891.0</v>
      </c>
      <c r="E298" s="96">
        <v>19308.0</v>
      </c>
      <c r="F298" s="96">
        <v>3938.0</v>
      </c>
      <c r="G298" s="96">
        <v>2419.0</v>
      </c>
      <c r="H298" s="96">
        <v>0.0</v>
      </c>
    </row>
    <row r="299">
      <c r="A299" s="97"/>
      <c r="B299" s="97"/>
      <c r="C299" s="97"/>
      <c r="D299" s="97"/>
      <c r="E299" s="97"/>
      <c r="F299" s="97"/>
      <c r="G299" s="97"/>
      <c r="H299" s="97"/>
    </row>
    <row r="300">
      <c r="A300" s="498" t="s">
        <v>10</v>
      </c>
      <c r="B300" s="498" t="s">
        <v>8284</v>
      </c>
      <c r="C300" s="498" t="s">
        <v>8285</v>
      </c>
      <c r="D300" s="498" t="s">
        <v>7418</v>
      </c>
      <c r="E300" s="498" t="s">
        <v>7419</v>
      </c>
      <c r="F300" s="498" t="s">
        <v>7420</v>
      </c>
      <c r="G300" s="498" t="s">
        <v>7421</v>
      </c>
      <c r="H300" s="498" t="s">
        <v>7422</v>
      </c>
    </row>
    <row r="301">
      <c r="A301" s="96" t="s">
        <v>24</v>
      </c>
      <c r="B301" s="96" t="s">
        <v>127</v>
      </c>
      <c r="C301" s="499" t="s">
        <v>8780</v>
      </c>
      <c r="D301" s="96">
        <v>252263.0</v>
      </c>
      <c r="E301" s="96">
        <v>50549.0</v>
      </c>
      <c r="F301" s="96">
        <v>317845.0</v>
      </c>
      <c r="G301" s="96">
        <v>37.0</v>
      </c>
      <c r="H301" s="96">
        <v>10.0</v>
      </c>
    </row>
    <row r="302">
      <c r="A302" s="96" t="s">
        <v>24</v>
      </c>
      <c r="B302" s="96" t="s">
        <v>8287</v>
      </c>
      <c r="C302" s="96" t="s">
        <v>8781</v>
      </c>
      <c r="D302" s="96">
        <v>252263.0</v>
      </c>
      <c r="E302" s="96">
        <v>50549.0</v>
      </c>
      <c r="F302" s="96">
        <v>317845.0</v>
      </c>
      <c r="G302" s="96">
        <v>37.0</v>
      </c>
      <c r="H302" s="96">
        <v>10.0</v>
      </c>
    </row>
    <row r="303">
      <c r="A303" s="96" t="s">
        <v>24</v>
      </c>
      <c r="B303" s="96" t="s">
        <v>8289</v>
      </c>
      <c r="C303" s="499" t="s">
        <v>8782</v>
      </c>
      <c r="D303" s="96">
        <v>252263.0</v>
      </c>
      <c r="E303" s="96">
        <v>50549.0</v>
      </c>
      <c r="F303" s="96">
        <v>317845.0</v>
      </c>
      <c r="G303" s="96">
        <v>37.0</v>
      </c>
      <c r="H303" s="96">
        <v>10.0</v>
      </c>
    </row>
    <row r="304">
      <c r="A304" s="96" t="s">
        <v>24</v>
      </c>
      <c r="B304" s="96" t="s">
        <v>8291</v>
      </c>
      <c r="C304" s="96" t="s">
        <v>8783</v>
      </c>
      <c r="D304" s="96">
        <v>252263.0</v>
      </c>
      <c r="E304" s="96">
        <v>50549.0</v>
      </c>
      <c r="F304" s="96">
        <v>317845.0</v>
      </c>
      <c r="G304" s="96">
        <v>37.0</v>
      </c>
      <c r="H304" s="96">
        <v>10.0</v>
      </c>
    </row>
    <row r="305">
      <c r="A305" s="96" t="s">
        <v>24</v>
      </c>
      <c r="B305" s="96" t="s">
        <v>8295</v>
      </c>
      <c r="C305" s="96" t="s">
        <v>8784</v>
      </c>
      <c r="D305" s="96">
        <v>252263.0</v>
      </c>
      <c r="E305" s="96">
        <v>50549.0</v>
      </c>
      <c r="F305" s="96">
        <v>317845.0</v>
      </c>
      <c r="G305" s="96">
        <v>37.0</v>
      </c>
      <c r="H305" s="96">
        <v>10.0</v>
      </c>
    </row>
    <row r="306">
      <c r="A306" s="96" t="s">
        <v>24</v>
      </c>
      <c r="B306" s="96" t="s">
        <v>8297</v>
      </c>
      <c r="C306" s="96" t="s">
        <v>8785</v>
      </c>
      <c r="D306" s="96">
        <v>252263.0</v>
      </c>
      <c r="E306" s="96">
        <v>50549.0</v>
      </c>
      <c r="F306" s="96">
        <v>317845.0</v>
      </c>
      <c r="G306" s="96">
        <v>37.0</v>
      </c>
      <c r="H306" s="96">
        <v>10.0</v>
      </c>
    </row>
    <row r="307">
      <c r="A307" s="96" t="s">
        <v>24</v>
      </c>
      <c r="B307" s="96" t="s">
        <v>8299</v>
      </c>
      <c r="C307" s="96" t="s">
        <v>8786</v>
      </c>
      <c r="D307" s="96">
        <v>252263.0</v>
      </c>
      <c r="E307" s="96">
        <v>50549.0</v>
      </c>
      <c r="F307" s="96">
        <v>317845.0</v>
      </c>
      <c r="G307" s="96">
        <v>37.0</v>
      </c>
      <c r="H307" s="96">
        <v>10.0</v>
      </c>
    </row>
    <row r="308">
      <c r="A308" s="96" t="s">
        <v>24</v>
      </c>
      <c r="B308" s="96" t="s">
        <v>8301</v>
      </c>
      <c r="C308" s="96" t="s">
        <v>8787</v>
      </c>
      <c r="D308" s="96">
        <v>252263.0</v>
      </c>
      <c r="E308" s="96">
        <v>50549.0</v>
      </c>
      <c r="F308" s="96">
        <v>317845.0</v>
      </c>
      <c r="G308" s="96">
        <v>37.0</v>
      </c>
      <c r="H308" s="96">
        <v>10.0</v>
      </c>
    </row>
    <row r="309">
      <c r="A309" s="96" t="s">
        <v>24</v>
      </c>
      <c r="B309" s="96" t="s">
        <v>8303</v>
      </c>
      <c r="C309" s="96" t="s">
        <v>8788</v>
      </c>
      <c r="D309" s="96">
        <v>252263.0</v>
      </c>
      <c r="E309" s="96">
        <v>50549.0</v>
      </c>
      <c r="F309" s="96">
        <v>317845.0</v>
      </c>
      <c r="G309" s="96">
        <v>37.0</v>
      </c>
      <c r="H309" s="96">
        <v>10.0</v>
      </c>
    </row>
    <row r="310">
      <c r="A310" s="96" t="s">
        <v>24</v>
      </c>
      <c r="B310" s="96" t="s">
        <v>8475</v>
      </c>
      <c r="C310" s="96" t="s">
        <v>8789</v>
      </c>
      <c r="D310" s="96">
        <v>241976.0</v>
      </c>
      <c r="E310" s="96">
        <v>47429.0</v>
      </c>
      <c r="F310" s="96">
        <v>310004.0</v>
      </c>
      <c r="G310" s="96">
        <v>24.0</v>
      </c>
      <c r="H310" s="96">
        <v>6.0</v>
      </c>
    </row>
    <row r="311">
      <c r="A311" s="96" t="s">
        <v>24</v>
      </c>
      <c r="B311" s="96" t="s">
        <v>8313</v>
      </c>
      <c r="C311" s="96" t="s">
        <v>8790</v>
      </c>
      <c r="D311" s="96">
        <v>0.0</v>
      </c>
      <c r="E311" s="96">
        <v>0.0</v>
      </c>
      <c r="F311" s="96">
        <v>0.0</v>
      </c>
      <c r="G311" s="96">
        <v>0.0</v>
      </c>
      <c r="H311" s="96">
        <v>0.0</v>
      </c>
    </row>
    <row r="312">
      <c r="A312" s="96" t="s">
        <v>24</v>
      </c>
      <c r="B312" s="96" t="s">
        <v>8315</v>
      </c>
      <c r="C312" s="96" t="s">
        <v>8791</v>
      </c>
      <c r="D312" s="96">
        <v>252071.0</v>
      </c>
      <c r="E312" s="96">
        <v>50541.0</v>
      </c>
      <c r="F312" s="96">
        <v>316592.0</v>
      </c>
      <c r="G312" s="96">
        <v>34.0</v>
      </c>
      <c r="H312" s="96">
        <v>10.0</v>
      </c>
    </row>
    <row r="313">
      <c r="A313" s="96" t="s">
        <v>24</v>
      </c>
      <c r="B313" s="96" t="s">
        <v>8717</v>
      </c>
      <c r="C313" s="96" t="s">
        <v>8792</v>
      </c>
      <c r="D313" s="96">
        <v>241948.0</v>
      </c>
      <c r="E313" s="96">
        <v>47419.0</v>
      </c>
      <c r="F313" s="96">
        <v>311223.0</v>
      </c>
      <c r="G313" s="96">
        <v>24.0</v>
      </c>
      <c r="H313" s="96">
        <v>6.0</v>
      </c>
    </row>
    <row r="314">
      <c r="A314" s="96" t="s">
        <v>24</v>
      </c>
      <c r="B314" s="96" t="s">
        <v>8719</v>
      </c>
      <c r="C314" s="96" t="s">
        <v>8793</v>
      </c>
      <c r="D314" s="96">
        <v>252033.0</v>
      </c>
      <c r="E314" s="96">
        <v>50505.0</v>
      </c>
      <c r="F314" s="96">
        <v>317842.0</v>
      </c>
      <c r="G314" s="96">
        <v>37.0</v>
      </c>
      <c r="H314" s="96">
        <v>10.0</v>
      </c>
    </row>
    <row r="315">
      <c r="A315" s="96" t="s">
        <v>24</v>
      </c>
      <c r="B315" s="96" t="s">
        <v>8653</v>
      </c>
      <c r="C315" s="96" t="s">
        <v>8794</v>
      </c>
      <c r="D315" s="96">
        <v>242171.0</v>
      </c>
      <c r="E315" s="96">
        <v>47445.0</v>
      </c>
      <c r="F315" s="96">
        <v>311226.0</v>
      </c>
      <c r="G315" s="96">
        <v>24.0</v>
      </c>
      <c r="H315" s="96">
        <v>6.0</v>
      </c>
    </row>
    <row r="316">
      <c r="A316" s="96" t="s">
        <v>24</v>
      </c>
      <c r="B316" s="96" t="s">
        <v>8655</v>
      </c>
      <c r="C316" s="96" t="s">
        <v>8795</v>
      </c>
      <c r="D316" s="96">
        <v>252263.0</v>
      </c>
      <c r="E316" s="96">
        <v>50549.0</v>
      </c>
      <c r="F316" s="96">
        <v>317845.0</v>
      </c>
      <c r="G316" s="96">
        <v>37.0</v>
      </c>
      <c r="H316" s="96">
        <v>10.0</v>
      </c>
    </row>
    <row r="317">
      <c r="A317" s="96" t="s">
        <v>24</v>
      </c>
      <c r="B317" s="96" t="s">
        <v>8657</v>
      </c>
      <c r="C317" s="96" t="s">
        <v>8796</v>
      </c>
      <c r="D317" s="96">
        <v>252263.0</v>
      </c>
      <c r="E317" s="96">
        <v>50549.0</v>
      </c>
      <c r="F317" s="96">
        <v>317845.0</v>
      </c>
      <c r="G317" s="96">
        <v>37.0</v>
      </c>
      <c r="H317" s="96">
        <v>10.0</v>
      </c>
    </row>
    <row r="318">
      <c r="A318" s="96" t="s">
        <v>24</v>
      </c>
      <c r="B318" s="96" t="s">
        <v>8797</v>
      </c>
      <c r="C318" s="96" t="s">
        <v>8798</v>
      </c>
      <c r="D318" s="96">
        <v>0.0</v>
      </c>
      <c r="E318" s="96">
        <v>0.0</v>
      </c>
      <c r="F318" s="96">
        <v>0.0</v>
      </c>
      <c r="G318" s="96">
        <v>0.0</v>
      </c>
      <c r="H318" s="96">
        <v>0.0</v>
      </c>
    </row>
    <row r="319">
      <c r="A319" s="96" t="s">
        <v>24</v>
      </c>
      <c r="B319" s="96" t="s">
        <v>8799</v>
      </c>
      <c r="C319" s="96" t="s">
        <v>8800</v>
      </c>
      <c r="D319" s="96">
        <v>47136.0</v>
      </c>
      <c r="E319" s="96">
        <v>27.0</v>
      </c>
      <c r="F319" s="96">
        <v>151882.0</v>
      </c>
      <c r="G319" s="96">
        <v>21.0</v>
      </c>
      <c r="H319" s="96">
        <v>10.0</v>
      </c>
    </row>
    <row r="320">
      <c r="A320" s="96" t="s">
        <v>24</v>
      </c>
      <c r="B320" s="96" t="s">
        <v>8355</v>
      </c>
      <c r="C320" s="96" t="s">
        <v>8801</v>
      </c>
      <c r="D320" s="96">
        <v>252263.0</v>
      </c>
      <c r="E320" s="96">
        <v>50549.0</v>
      </c>
      <c r="F320" s="96">
        <v>317845.0</v>
      </c>
      <c r="G320" s="96">
        <v>37.0</v>
      </c>
      <c r="H320" s="96">
        <v>10.0</v>
      </c>
    </row>
    <row r="321">
      <c r="A321" s="96" t="s">
        <v>24</v>
      </c>
      <c r="B321" s="96" t="s">
        <v>8666</v>
      </c>
      <c r="C321" s="96" t="s">
        <v>8802</v>
      </c>
      <c r="D321" s="96">
        <v>475.0</v>
      </c>
      <c r="E321" s="96">
        <v>20.0</v>
      </c>
      <c r="F321" s="96">
        <v>38.0</v>
      </c>
      <c r="G321" s="96">
        <v>0.0</v>
      </c>
      <c r="H321" s="96">
        <v>0.0</v>
      </c>
    </row>
    <row r="322">
      <c r="A322" s="96" t="s">
        <v>24</v>
      </c>
      <c r="B322" s="96" t="s">
        <v>8359</v>
      </c>
      <c r="C322" s="96" t="s">
        <v>8803</v>
      </c>
      <c r="D322" s="96">
        <v>0.0</v>
      </c>
      <c r="E322" s="96">
        <v>0.0</v>
      </c>
      <c r="F322" s="96">
        <v>0.0</v>
      </c>
      <c r="G322" s="96">
        <v>0.0</v>
      </c>
      <c r="H322" s="96">
        <v>0.0</v>
      </c>
    </row>
    <row r="323">
      <c r="A323" s="96" t="s">
        <v>24</v>
      </c>
      <c r="B323" s="96" t="s">
        <v>8804</v>
      </c>
      <c r="C323" s="96" t="s">
        <v>8805</v>
      </c>
      <c r="D323" s="96">
        <v>0.0</v>
      </c>
      <c r="E323" s="96">
        <v>0.0</v>
      </c>
      <c r="F323" s="96">
        <v>0.0</v>
      </c>
      <c r="G323" s="96">
        <v>0.0</v>
      </c>
      <c r="H323" s="96">
        <v>0.0</v>
      </c>
    </row>
    <row r="324">
      <c r="A324" s="96" t="s">
        <v>24</v>
      </c>
      <c r="B324" s="96" t="s">
        <v>8367</v>
      </c>
      <c r="C324" s="96" t="s">
        <v>8806</v>
      </c>
      <c r="D324" s="96">
        <v>0.0</v>
      </c>
      <c r="E324" s="96">
        <v>0.0</v>
      </c>
      <c r="F324" s="96">
        <v>0.0</v>
      </c>
      <c r="G324" s="96">
        <v>0.0</v>
      </c>
      <c r="H324" s="96">
        <v>0.0</v>
      </c>
    </row>
    <row r="325">
      <c r="A325" s="96" t="s">
        <v>24</v>
      </c>
      <c r="B325" s="96" t="s">
        <v>8393</v>
      </c>
      <c r="C325" s="96" t="s">
        <v>8807</v>
      </c>
      <c r="D325" s="96">
        <v>131591.0</v>
      </c>
      <c r="E325" s="96">
        <v>33811.0</v>
      </c>
      <c r="F325" s="96">
        <v>301675.0</v>
      </c>
      <c r="G325" s="96">
        <v>20.0</v>
      </c>
      <c r="H325" s="96">
        <v>4.0</v>
      </c>
    </row>
    <row r="326">
      <c r="A326" s="96" t="s">
        <v>24</v>
      </c>
      <c r="B326" s="96" t="s">
        <v>8395</v>
      </c>
      <c r="C326" s="96" t="s">
        <v>8808</v>
      </c>
      <c r="D326" s="96">
        <v>131591.0</v>
      </c>
      <c r="E326" s="96">
        <v>33811.0</v>
      </c>
      <c r="F326" s="96">
        <v>301675.0</v>
      </c>
      <c r="G326" s="96">
        <v>20.0</v>
      </c>
      <c r="H326" s="96">
        <v>4.0</v>
      </c>
    </row>
    <row r="327">
      <c r="A327" s="96" t="s">
        <v>24</v>
      </c>
      <c r="B327" s="96" t="s">
        <v>8397</v>
      </c>
      <c r="C327" s="96" t="s">
        <v>8809</v>
      </c>
      <c r="D327" s="96">
        <v>131921.0</v>
      </c>
      <c r="E327" s="96">
        <v>33959.0</v>
      </c>
      <c r="F327" s="96">
        <v>301782.0</v>
      </c>
      <c r="G327" s="96">
        <v>20.0</v>
      </c>
      <c r="H327" s="96">
        <v>5.0</v>
      </c>
    </row>
    <row r="328">
      <c r="A328" s="96" t="s">
        <v>24</v>
      </c>
      <c r="B328" s="96" t="s">
        <v>8399</v>
      </c>
      <c r="C328" s="96" t="s">
        <v>8810</v>
      </c>
      <c r="D328" s="96">
        <v>131921.0</v>
      </c>
      <c r="E328" s="96">
        <v>33959.0</v>
      </c>
      <c r="F328" s="96">
        <v>301782.0</v>
      </c>
      <c r="G328" s="96">
        <v>20.0</v>
      </c>
      <c r="H328" s="96">
        <v>5.0</v>
      </c>
    </row>
    <row r="329">
      <c r="A329" s="96" t="s">
        <v>24</v>
      </c>
      <c r="B329" s="96" t="s">
        <v>8401</v>
      </c>
      <c r="C329" s="96" t="s">
        <v>8811</v>
      </c>
      <c r="D329" s="96">
        <v>131573.0</v>
      </c>
      <c r="E329" s="96">
        <v>33804.0</v>
      </c>
      <c r="F329" s="96">
        <v>301668.0</v>
      </c>
      <c r="G329" s="96">
        <v>20.0</v>
      </c>
      <c r="H329" s="96">
        <v>4.0</v>
      </c>
    </row>
    <row r="330">
      <c r="A330" s="96" t="s">
        <v>24</v>
      </c>
      <c r="B330" s="96" t="s">
        <v>8812</v>
      </c>
      <c r="C330" s="96" t="s">
        <v>8813</v>
      </c>
      <c r="D330" s="96">
        <v>242145.0</v>
      </c>
      <c r="E330" s="96">
        <v>47443.0</v>
      </c>
      <c r="F330" s="96">
        <v>311221.0</v>
      </c>
      <c r="G330" s="96">
        <v>24.0</v>
      </c>
      <c r="H330" s="96">
        <v>6.0</v>
      </c>
    </row>
    <row r="331">
      <c r="A331" s="96" t="s">
        <v>24</v>
      </c>
      <c r="B331" s="96" t="s">
        <v>8814</v>
      </c>
      <c r="C331" s="96" t="s">
        <v>8815</v>
      </c>
      <c r="D331" s="96">
        <v>250943.0</v>
      </c>
      <c r="E331" s="96">
        <v>50541.0</v>
      </c>
      <c r="F331" s="96">
        <v>317845.0</v>
      </c>
      <c r="G331" s="96">
        <v>37.0</v>
      </c>
      <c r="H331" s="96">
        <v>10.0</v>
      </c>
    </row>
    <row r="332">
      <c r="A332" s="96" t="s">
        <v>24</v>
      </c>
      <c r="B332" s="96" t="s">
        <v>8683</v>
      </c>
      <c r="C332" s="96" t="s">
        <v>8816</v>
      </c>
      <c r="D332" s="96">
        <v>242170.0</v>
      </c>
      <c r="E332" s="96">
        <v>47445.0</v>
      </c>
      <c r="F332" s="96">
        <v>312189.0</v>
      </c>
      <c r="G332" s="96">
        <v>24.0</v>
      </c>
      <c r="H332" s="96">
        <v>6.0</v>
      </c>
    </row>
    <row r="333">
      <c r="A333" s="96" t="s">
        <v>24</v>
      </c>
      <c r="B333" s="96" t="s">
        <v>8685</v>
      </c>
      <c r="C333" s="96" t="s">
        <v>8817</v>
      </c>
      <c r="D333" s="96">
        <v>252261.0</v>
      </c>
      <c r="E333" s="96">
        <v>50548.0</v>
      </c>
      <c r="F333" s="96">
        <v>317840.0</v>
      </c>
      <c r="G333" s="96">
        <v>36.0</v>
      </c>
      <c r="H333" s="96">
        <v>10.0</v>
      </c>
    </row>
    <row r="334">
      <c r="A334" s="96" t="s">
        <v>24</v>
      </c>
      <c r="B334" s="96" t="s">
        <v>8818</v>
      </c>
      <c r="C334" s="96" t="s">
        <v>8819</v>
      </c>
      <c r="D334" s="96">
        <v>4777.0</v>
      </c>
      <c r="E334" s="96">
        <v>1107.0</v>
      </c>
      <c r="F334" s="96">
        <v>1394.0</v>
      </c>
      <c r="G334" s="96">
        <v>0.0</v>
      </c>
      <c r="H334" s="96">
        <v>0.0</v>
      </c>
    </row>
    <row r="335">
      <c r="A335" s="96" t="s">
        <v>24</v>
      </c>
      <c r="B335" s="96" t="s">
        <v>8820</v>
      </c>
      <c r="C335" s="96" t="s">
        <v>8821</v>
      </c>
      <c r="D335" s="96">
        <v>0.0</v>
      </c>
      <c r="E335" s="96">
        <v>0.0</v>
      </c>
      <c r="F335" s="96">
        <v>0.0</v>
      </c>
      <c r="G335" s="96">
        <v>0.0</v>
      </c>
      <c r="H335" s="96">
        <v>0.0</v>
      </c>
    </row>
    <row r="336">
      <c r="A336" s="96" t="s">
        <v>24</v>
      </c>
      <c r="B336" s="96" t="s">
        <v>8469</v>
      </c>
      <c r="C336" s="96" t="s">
        <v>8822</v>
      </c>
      <c r="D336" s="96">
        <v>0.0</v>
      </c>
      <c r="E336" s="96">
        <v>0.0</v>
      </c>
      <c r="F336" s="96">
        <v>0.0</v>
      </c>
      <c r="G336" s="96">
        <v>0.0</v>
      </c>
      <c r="H336" s="96">
        <v>0.0</v>
      </c>
    </row>
    <row r="337">
      <c r="A337" s="96" t="s">
        <v>24</v>
      </c>
      <c r="B337" s="96" t="s">
        <v>8776</v>
      </c>
      <c r="C337" s="96" t="s">
        <v>8823</v>
      </c>
      <c r="D337" s="96">
        <v>193688.0</v>
      </c>
      <c r="E337" s="96">
        <v>34850.0</v>
      </c>
      <c r="F337" s="96">
        <v>276423.0</v>
      </c>
      <c r="G337" s="96">
        <v>36.0</v>
      </c>
      <c r="H337" s="96">
        <v>7.0</v>
      </c>
    </row>
    <row r="338">
      <c r="A338" s="96" t="s">
        <v>24</v>
      </c>
      <c r="B338" s="96" t="s">
        <v>8778</v>
      </c>
      <c r="C338" s="96" t="s">
        <v>8824</v>
      </c>
      <c r="D338" s="96">
        <v>201254.0</v>
      </c>
      <c r="E338" s="96">
        <v>32713.0</v>
      </c>
      <c r="F338" s="96">
        <v>72387.0</v>
      </c>
      <c r="G338" s="96">
        <v>21.0</v>
      </c>
      <c r="H338" s="96">
        <v>9.0</v>
      </c>
    </row>
    <row r="339">
      <c r="A339" s="97"/>
      <c r="B339" s="97"/>
      <c r="C339" s="97"/>
      <c r="D339" s="97"/>
      <c r="E339" s="97"/>
      <c r="F339" s="97"/>
      <c r="G339" s="97"/>
      <c r="H339" s="97"/>
    </row>
    <row r="340">
      <c r="A340" s="498" t="s">
        <v>10</v>
      </c>
      <c r="B340" s="498" t="s">
        <v>8284</v>
      </c>
      <c r="C340" s="498" t="s">
        <v>8285</v>
      </c>
      <c r="D340" s="498" t="s">
        <v>7418</v>
      </c>
      <c r="E340" s="498" t="s">
        <v>7419</v>
      </c>
      <c r="F340" s="498" t="s">
        <v>7420</v>
      </c>
      <c r="G340" s="498" t="s">
        <v>7421</v>
      </c>
      <c r="H340" s="498" t="s">
        <v>7422</v>
      </c>
    </row>
    <row r="341">
      <c r="A341" s="96" t="s">
        <v>39</v>
      </c>
      <c r="B341" s="96" t="s">
        <v>127</v>
      </c>
      <c r="C341" s="499" t="s">
        <v>8825</v>
      </c>
      <c r="D341" s="96">
        <v>2522.0</v>
      </c>
      <c r="E341" s="96">
        <v>10.0</v>
      </c>
      <c r="F341" s="96">
        <v>205.0</v>
      </c>
      <c r="G341" s="96">
        <v>41.0</v>
      </c>
      <c r="H341" s="96">
        <v>0.0</v>
      </c>
    </row>
    <row r="342">
      <c r="A342" s="96" t="s">
        <v>39</v>
      </c>
      <c r="B342" s="96" t="s">
        <v>8287</v>
      </c>
      <c r="C342" s="96" t="s">
        <v>8826</v>
      </c>
      <c r="D342" s="96">
        <v>2522.0</v>
      </c>
      <c r="E342" s="96">
        <v>10.0</v>
      </c>
      <c r="F342" s="96">
        <v>205.0</v>
      </c>
      <c r="G342" s="96">
        <v>41.0</v>
      </c>
      <c r="H342" s="96">
        <v>0.0</v>
      </c>
    </row>
    <row r="343">
      <c r="A343" s="96" t="s">
        <v>39</v>
      </c>
      <c r="B343" s="96" t="s">
        <v>8289</v>
      </c>
      <c r="C343" s="499" t="s">
        <v>8827</v>
      </c>
      <c r="D343" s="96">
        <v>2522.0</v>
      </c>
      <c r="E343" s="96">
        <v>10.0</v>
      </c>
      <c r="F343" s="96">
        <v>205.0</v>
      </c>
      <c r="G343" s="96">
        <v>41.0</v>
      </c>
      <c r="H343" s="96">
        <v>0.0</v>
      </c>
    </row>
    <row r="344">
      <c r="A344" s="96" t="s">
        <v>39</v>
      </c>
      <c r="B344" s="96" t="s">
        <v>8291</v>
      </c>
      <c r="C344" s="96" t="s">
        <v>8828</v>
      </c>
      <c r="D344" s="96">
        <v>2522.0</v>
      </c>
      <c r="E344" s="96">
        <v>10.0</v>
      </c>
      <c r="F344" s="96">
        <v>205.0</v>
      </c>
      <c r="G344" s="96">
        <v>41.0</v>
      </c>
      <c r="H344" s="96">
        <v>0.0</v>
      </c>
    </row>
    <row r="345">
      <c r="A345" s="96" t="s">
        <v>39</v>
      </c>
      <c r="B345" s="96" t="s">
        <v>8295</v>
      </c>
      <c r="C345" s="96" t="s">
        <v>8829</v>
      </c>
      <c r="D345" s="96">
        <v>2522.0</v>
      </c>
      <c r="E345" s="96">
        <v>10.0</v>
      </c>
      <c r="F345" s="96">
        <v>205.0</v>
      </c>
      <c r="G345" s="96">
        <v>41.0</v>
      </c>
      <c r="H345" s="96">
        <v>0.0</v>
      </c>
    </row>
    <row r="346">
      <c r="A346" s="96" t="s">
        <v>39</v>
      </c>
      <c r="B346" s="96" t="s">
        <v>8297</v>
      </c>
      <c r="C346" s="96" t="s">
        <v>8830</v>
      </c>
      <c r="D346" s="96">
        <v>2522.0</v>
      </c>
      <c r="E346" s="96">
        <v>10.0</v>
      </c>
      <c r="F346" s="96">
        <v>205.0</v>
      </c>
      <c r="G346" s="96">
        <v>41.0</v>
      </c>
      <c r="H346" s="96">
        <v>0.0</v>
      </c>
    </row>
    <row r="347">
      <c r="A347" s="96" t="s">
        <v>39</v>
      </c>
      <c r="B347" s="96" t="s">
        <v>8299</v>
      </c>
      <c r="C347" s="96" t="s">
        <v>8831</v>
      </c>
      <c r="D347" s="96">
        <v>2522.0</v>
      </c>
      <c r="E347" s="96">
        <v>10.0</v>
      </c>
      <c r="F347" s="96">
        <v>205.0</v>
      </c>
      <c r="G347" s="96">
        <v>41.0</v>
      </c>
      <c r="H347" s="96">
        <v>0.0</v>
      </c>
    </row>
    <row r="348">
      <c r="A348" s="96" t="s">
        <v>39</v>
      </c>
      <c r="B348" s="96" t="s">
        <v>8301</v>
      </c>
      <c r="C348" s="96" t="s">
        <v>8832</v>
      </c>
      <c r="D348" s="96">
        <v>2522.0</v>
      </c>
      <c r="E348" s="96">
        <v>10.0</v>
      </c>
      <c r="F348" s="96">
        <v>205.0</v>
      </c>
      <c r="G348" s="96">
        <v>41.0</v>
      </c>
      <c r="H348" s="96">
        <v>0.0</v>
      </c>
    </row>
    <row r="349">
      <c r="A349" s="96" t="s">
        <v>39</v>
      </c>
      <c r="B349" s="96" t="s">
        <v>8303</v>
      </c>
      <c r="C349" s="96" t="s">
        <v>8833</v>
      </c>
      <c r="D349" s="96">
        <v>2522.0</v>
      </c>
      <c r="E349" s="96">
        <v>10.0</v>
      </c>
      <c r="F349" s="96">
        <v>205.0</v>
      </c>
      <c r="G349" s="96">
        <v>41.0</v>
      </c>
      <c r="H349" s="96">
        <v>0.0</v>
      </c>
    </row>
    <row r="350">
      <c r="A350" s="96" t="s">
        <v>39</v>
      </c>
      <c r="B350" s="96" t="s">
        <v>8834</v>
      </c>
      <c r="C350" s="96" t="s">
        <v>8835</v>
      </c>
      <c r="D350" s="96">
        <v>0.0</v>
      </c>
      <c r="E350" s="96">
        <v>0.0</v>
      </c>
      <c r="F350" s="96">
        <v>0.0</v>
      </c>
      <c r="G350" s="96">
        <v>0.0</v>
      </c>
      <c r="H350" s="96">
        <v>0.0</v>
      </c>
    </row>
    <row r="351">
      <c r="A351" s="96" t="s">
        <v>39</v>
      </c>
      <c r="B351" s="96" t="s">
        <v>8475</v>
      </c>
      <c r="C351" s="96" t="s">
        <v>8836</v>
      </c>
      <c r="D351" s="96">
        <v>2424.0</v>
      </c>
      <c r="E351" s="96">
        <v>2.0</v>
      </c>
      <c r="F351" s="96">
        <v>194.0</v>
      </c>
      <c r="G351" s="96">
        <v>20.0</v>
      </c>
      <c r="H351" s="96">
        <v>0.0</v>
      </c>
    </row>
    <row r="352">
      <c r="A352" s="96" t="s">
        <v>39</v>
      </c>
      <c r="B352" s="96" t="s">
        <v>8313</v>
      </c>
      <c r="C352" s="96" t="s">
        <v>8837</v>
      </c>
      <c r="D352" s="96">
        <v>0.0</v>
      </c>
      <c r="E352" s="96">
        <v>0.0</v>
      </c>
      <c r="F352" s="96">
        <v>0.0</v>
      </c>
      <c r="G352" s="96">
        <v>0.0</v>
      </c>
      <c r="H352" s="96">
        <v>0.0</v>
      </c>
    </row>
    <row r="353">
      <c r="A353" s="96" t="s">
        <v>39</v>
      </c>
      <c r="B353" s="96" t="s">
        <v>8315</v>
      </c>
      <c r="C353" s="96" t="s">
        <v>8838</v>
      </c>
      <c r="D353" s="96">
        <v>2522.0</v>
      </c>
      <c r="E353" s="96">
        <v>10.0</v>
      </c>
      <c r="F353" s="96">
        <v>205.0</v>
      </c>
      <c r="G353" s="96">
        <v>41.0</v>
      </c>
      <c r="H353" s="96">
        <v>0.0</v>
      </c>
    </row>
    <row r="354">
      <c r="A354" s="96" t="s">
        <v>39</v>
      </c>
      <c r="B354" s="96" t="s">
        <v>8839</v>
      </c>
      <c r="C354" s="96" t="s">
        <v>8840</v>
      </c>
      <c r="D354" s="96">
        <v>0.0</v>
      </c>
      <c r="E354" s="96">
        <v>0.0</v>
      </c>
      <c r="F354" s="96">
        <v>0.0</v>
      </c>
      <c r="G354" s="96">
        <v>0.0</v>
      </c>
      <c r="H354" s="96">
        <v>0.0</v>
      </c>
    </row>
    <row r="355">
      <c r="A355" s="96" t="s">
        <v>39</v>
      </c>
      <c r="B355" s="96" t="s">
        <v>8653</v>
      </c>
      <c r="C355" s="96" t="s">
        <v>8841</v>
      </c>
      <c r="D355" s="96">
        <v>2424.0</v>
      </c>
      <c r="E355" s="96">
        <v>2.0</v>
      </c>
      <c r="F355" s="96">
        <v>194.0</v>
      </c>
      <c r="G355" s="96">
        <v>20.0</v>
      </c>
      <c r="H355" s="96">
        <v>0.0</v>
      </c>
    </row>
    <row r="356">
      <c r="A356" s="96" t="s">
        <v>39</v>
      </c>
      <c r="B356" s="96" t="s">
        <v>8657</v>
      </c>
      <c r="C356" s="96" t="s">
        <v>8842</v>
      </c>
      <c r="D356" s="96">
        <v>2522.0</v>
      </c>
      <c r="E356" s="96">
        <v>10.0</v>
      </c>
      <c r="F356" s="96">
        <v>205.0</v>
      </c>
      <c r="G356" s="96">
        <v>41.0</v>
      </c>
      <c r="H356" s="96">
        <v>0.0</v>
      </c>
    </row>
    <row r="357">
      <c r="A357" s="96" t="s">
        <v>39</v>
      </c>
      <c r="B357" s="96" t="s">
        <v>8843</v>
      </c>
      <c r="C357" s="96" t="s">
        <v>8844</v>
      </c>
      <c r="D357" s="96">
        <v>0.0</v>
      </c>
      <c r="E357" s="96">
        <v>0.0</v>
      </c>
      <c r="F357" s="96">
        <v>0.0</v>
      </c>
      <c r="G357" s="96">
        <v>0.0</v>
      </c>
      <c r="H357" s="96">
        <v>0.0</v>
      </c>
    </row>
    <row r="358">
      <c r="A358" s="96" t="s">
        <v>39</v>
      </c>
      <c r="B358" s="96" t="s">
        <v>8355</v>
      </c>
      <c r="C358" s="96" t="s">
        <v>8845</v>
      </c>
      <c r="D358" s="96">
        <v>2522.0</v>
      </c>
      <c r="E358" s="96">
        <v>10.0</v>
      </c>
      <c r="F358" s="96">
        <v>205.0</v>
      </c>
      <c r="G358" s="96">
        <v>41.0</v>
      </c>
      <c r="H358" s="96">
        <v>0.0</v>
      </c>
    </row>
    <row r="359">
      <c r="A359" s="96" t="s">
        <v>39</v>
      </c>
      <c r="B359" s="96" t="s">
        <v>8846</v>
      </c>
      <c r="C359" s="96" t="s">
        <v>8847</v>
      </c>
      <c r="D359" s="96">
        <v>0.0</v>
      </c>
      <c r="E359" s="96">
        <v>0.0</v>
      </c>
      <c r="F359" s="96">
        <v>0.0</v>
      </c>
      <c r="G359" s="96">
        <v>0.0</v>
      </c>
      <c r="H359" s="96">
        <v>0.0</v>
      </c>
    </row>
    <row r="360">
      <c r="A360" s="96" t="s">
        <v>39</v>
      </c>
      <c r="B360" s="96" t="s">
        <v>8848</v>
      </c>
      <c r="C360" s="96" t="s">
        <v>8849</v>
      </c>
      <c r="D360" s="96">
        <v>0.0</v>
      </c>
      <c r="E360" s="96">
        <v>0.0</v>
      </c>
      <c r="F360" s="96">
        <v>0.0</v>
      </c>
      <c r="G360" s="96">
        <v>0.0</v>
      </c>
      <c r="H360" s="96">
        <v>0.0</v>
      </c>
    </row>
    <row r="361">
      <c r="A361" s="96" t="s">
        <v>39</v>
      </c>
      <c r="B361" s="96" t="s">
        <v>8850</v>
      </c>
      <c r="C361" s="96" t="s">
        <v>8851</v>
      </c>
      <c r="D361" s="96">
        <v>0.0</v>
      </c>
      <c r="E361" s="96">
        <v>0.0</v>
      </c>
      <c r="F361" s="96">
        <v>0.0</v>
      </c>
      <c r="G361" s="96">
        <v>0.0</v>
      </c>
      <c r="H361" s="96">
        <v>0.0</v>
      </c>
    </row>
    <row r="362">
      <c r="A362" s="96" t="s">
        <v>39</v>
      </c>
      <c r="B362" s="96" t="s">
        <v>8367</v>
      </c>
      <c r="C362" s="96" t="s">
        <v>8852</v>
      </c>
      <c r="D362" s="96">
        <v>0.0</v>
      </c>
      <c r="E362" s="96">
        <v>0.0</v>
      </c>
      <c r="F362" s="96">
        <v>0.0</v>
      </c>
      <c r="G362" s="96">
        <v>0.0</v>
      </c>
      <c r="H362" s="96">
        <v>0.0</v>
      </c>
    </row>
    <row r="363">
      <c r="A363" s="96" t="s">
        <v>39</v>
      </c>
      <c r="B363" s="96" t="s">
        <v>8853</v>
      </c>
      <c r="C363" s="96" t="s">
        <v>8854</v>
      </c>
      <c r="D363" s="96">
        <v>0.0</v>
      </c>
      <c r="E363" s="96">
        <v>0.0</v>
      </c>
      <c r="F363" s="96">
        <v>0.0</v>
      </c>
      <c r="G363" s="96">
        <v>0.0</v>
      </c>
      <c r="H363" s="96">
        <v>0.0</v>
      </c>
    </row>
    <row r="364">
      <c r="A364" s="96" t="s">
        <v>39</v>
      </c>
      <c r="B364" s="96" t="s">
        <v>8393</v>
      </c>
      <c r="C364" s="96" t="s">
        <v>8855</v>
      </c>
      <c r="D364" s="96">
        <v>1069.0</v>
      </c>
      <c r="E364" s="96">
        <v>3.0</v>
      </c>
      <c r="F364" s="96">
        <v>199.0</v>
      </c>
      <c r="G364" s="96">
        <v>5.0</v>
      </c>
      <c r="H364" s="96">
        <v>0.0</v>
      </c>
    </row>
    <row r="365">
      <c r="A365" s="96" t="s">
        <v>39</v>
      </c>
      <c r="B365" s="96" t="s">
        <v>8395</v>
      </c>
      <c r="C365" s="96" t="s">
        <v>8856</v>
      </c>
      <c r="D365" s="96">
        <v>1069.0</v>
      </c>
      <c r="E365" s="96">
        <v>3.0</v>
      </c>
      <c r="F365" s="96">
        <v>199.0</v>
      </c>
      <c r="G365" s="96">
        <v>5.0</v>
      </c>
      <c r="H365" s="96">
        <v>0.0</v>
      </c>
    </row>
    <row r="366">
      <c r="A366" s="96" t="s">
        <v>39</v>
      </c>
      <c r="B366" s="96" t="s">
        <v>8397</v>
      </c>
      <c r="C366" s="96" t="s">
        <v>8857</v>
      </c>
      <c r="D366" s="96">
        <v>1073.0</v>
      </c>
      <c r="E366" s="96">
        <v>3.0</v>
      </c>
      <c r="F366" s="96">
        <v>199.0</v>
      </c>
      <c r="G366" s="96">
        <v>5.0</v>
      </c>
      <c r="H366" s="96">
        <v>0.0</v>
      </c>
    </row>
    <row r="367">
      <c r="A367" s="96" t="s">
        <v>39</v>
      </c>
      <c r="B367" s="96" t="s">
        <v>8399</v>
      </c>
      <c r="C367" s="96" t="s">
        <v>8858</v>
      </c>
      <c r="D367" s="96">
        <v>1073.0</v>
      </c>
      <c r="E367" s="96">
        <v>3.0</v>
      </c>
      <c r="F367" s="96">
        <v>199.0</v>
      </c>
      <c r="G367" s="96">
        <v>5.0</v>
      </c>
      <c r="H367" s="96">
        <v>0.0</v>
      </c>
    </row>
    <row r="368">
      <c r="A368" s="96" t="s">
        <v>39</v>
      </c>
      <c r="B368" s="96" t="s">
        <v>8401</v>
      </c>
      <c r="C368" s="96" t="s">
        <v>8859</v>
      </c>
      <c r="D368" s="96">
        <v>1069.0</v>
      </c>
      <c r="E368" s="96">
        <v>3.0</v>
      </c>
      <c r="F368" s="96">
        <v>199.0</v>
      </c>
      <c r="G368" s="96">
        <v>5.0</v>
      </c>
      <c r="H368" s="96">
        <v>0.0</v>
      </c>
    </row>
    <row r="369">
      <c r="A369" s="96" t="s">
        <v>39</v>
      </c>
      <c r="B369" s="96" t="s">
        <v>8683</v>
      </c>
      <c r="C369" s="96" t="s">
        <v>8860</v>
      </c>
      <c r="D369" s="96">
        <v>2424.0</v>
      </c>
      <c r="E369" s="96">
        <v>2.0</v>
      </c>
      <c r="F369" s="96">
        <v>194.0</v>
      </c>
      <c r="G369" s="96">
        <v>20.0</v>
      </c>
      <c r="H369" s="96">
        <v>0.0</v>
      </c>
    </row>
    <row r="370">
      <c r="A370" s="96" t="s">
        <v>39</v>
      </c>
      <c r="B370" s="96" t="s">
        <v>8685</v>
      </c>
      <c r="C370" s="96" t="s">
        <v>8861</v>
      </c>
      <c r="D370" s="96">
        <v>2522.0</v>
      </c>
      <c r="E370" s="96">
        <v>10.0</v>
      </c>
      <c r="F370" s="96">
        <v>205.0</v>
      </c>
      <c r="G370" s="96">
        <v>41.0</v>
      </c>
      <c r="H370" s="96">
        <v>0.0</v>
      </c>
    </row>
    <row r="371">
      <c r="A371" s="96" t="s">
        <v>39</v>
      </c>
      <c r="B371" s="96" t="s">
        <v>8862</v>
      </c>
      <c r="C371" s="96" t="s">
        <v>8863</v>
      </c>
      <c r="D371" s="96">
        <v>0.0</v>
      </c>
      <c r="E371" s="96">
        <v>0.0</v>
      </c>
      <c r="F371" s="96">
        <v>0.0</v>
      </c>
      <c r="G371" s="96">
        <v>0.0</v>
      </c>
      <c r="H371" s="96">
        <v>0.0</v>
      </c>
    </row>
    <row r="372">
      <c r="A372" s="96" t="s">
        <v>39</v>
      </c>
      <c r="B372" s="96" t="s">
        <v>8864</v>
      </c>
      <c r="C372" s="96" t="s">
        <v>8865</v>
      </c>
      <c r="D372" s="96">
        <v>2522.0</v>
      </c>
      <c r="E372" s="96">
        <v>10.0</v>
      </c>
      <c r="F372" s="96">
        <v>205.0</v>
      </c>
      <c r="G372" s="96">
        <v>41.0</v>
      </c>
      <c r="H372" s="96">
        <v>0.0</v>
      </c>
    </row>
    <row r="373">
      <c r="A373" s="96" t="s">
        <v>39</v>
      </c>
      <c r="B373" s="96" t="s">
        <v>8866</v>
      </c>
      <c r="C373" s="96" t="s">
        <v>8867</v>
      </c>
      <c r="D373" s="96">
        <v>2424.0</v>
      </c>
      <c r="E373" s="96">
        <v>2.0</v>
      </c>
      <c r="F373" s="96">
        <v>194.0</v>
      </c>
      <c r="G373" s="96">
        <v>20.0</v>
      </c>
      <c r="H373" s="96">
        <v>0.0</v>
      </c>
    </row>
    <row r="374">
      <c r="A374" s="96" t="s">
        <v>39</v>
      </c>
      <c r="B374" s="96" t="s">
        <v>8868</v>
      </c>
      <c r="C374" s="96" t="s">
        <v>8869</v>
      </c>
      <c r="D374" s="96">
        <v>2522.0</v>
      </c>
      <c r="E374" s="96">
        <v>10.0</v>
      </c>
      <c r="F374" s="96">
        <v>204.0</v>
      </c>
      <c r="G374" s="96">
        <v>41.0</v>
      </c>
      <c r="H374" s="96">
        <v>0.0</v>
      </c>
    </row>
    <row r="375">
      <c r="A375" s="96" t="s">
        <v>39</v>
      </c>
      <c r="B375" s="96" t="s">
        <v>8870</v>
      </c>
      <c r="C375" s="96" t="s">
        <v>8871</v>
      </c>
      <c r="D375" s="96">
        <v>0.0</v>
      </c>
      <c r="E375" s="96">
        <v>0.0</v>
      </c>
      <c r="F375" s="96">
        <v>0.0</v>
      </c>
      <c r="G375" s="96">
        <v>0.0</v>
      </c>
      <c r="H375" s="96">
        <v>0.0</v>
      </c>
    </row>
    <row r="376">
      <c r="A376" s="96" t="s">
        <v>39</v>
      </c>
      <c r="B376" s="96" t="s">
        <v>8469</v>
      </c>
      <c r="C376" s="96" t="s">
        <v>8872</v>
      </c>
      <c r="D376" s="96">
        <v>0.0</v>
      </c>
      <c r="E376" s="96">
        <v>0.0</v>
      </c>
      <c r="F376" s="96">
        <v>0.0</v>
      </c>
      <c r="G376" s="96">
        <v>0.0</v>
      </c>
      <c r="H376" s="96">
        <v>0.0</v>
      </c>
    </row>
    <row r="377">
      <c r="A377" s="96" t="s">
        <v>39</v>
      </c>
      <c r="B377" s="96" t="s">
        <v>8873</v>
      </c>
      <c r="C377" s="96" t="s">
        <v>8874</v>
      </c>
      <c r="D377" s="96">
        <v>0.0</v>
      </c>
      <c r="E377" s="96">
        <v>0.0</v>
      </c>
      <c r="F377" s="96">
        <v>0.0</v>
      </c>
      <c r="G377" s="96">
        <v>0.0</v>
      </c>
      <c r="H377" s="96">
        <v>0.0</v>
      </c>
    </row>
    <row r="378">
      <c r="A378" s="96" t="s">
        <v>39</v>
      </c>
      <c r="B378" s="96" t="s">
        <v>8347</v>
      </c>
      <c r="C378" s="96" t="s">
        <v>8875</v>
      </c>
      <c r="D378" s="96">
        <v>0.0</v>
      </c>
      <c r="E378" s="96">
        <v>0.0</v>
      </c>
      <c r="F378" s="96">
        <v>0.0</v>
      </c>
      <c r="G378" s="96">
        <v>0.0</v>
      </c>
      <c r="H378" s="96">
        <v>0.0</v>
      </c>
    </row>
    <row r="379">
      <c r="A379" s="96" t="s">
        <v>39</v>
      </c>
      <c r="B379" s="96" t="s">
        <v>8371</v>
      </c>
      <c r="C379" s="96" t="s">
        <v>8876</v>
      </c>
      <c r="D379" s="96">
        <v>0.0</v>
      </c>
      <c r="E379" s="96">
        <v>0.0</v>
      </c>
      <c r="F379" s="96">
        <v>0.0</v>
      </c>
      <c r="G379" s="96">
        <v>0.0</v>
      </c>
      <c r="H379" s="96">
        <v>0.0</v>
      </c>
    </row>
    <row r="380">
      <c r="A380" s="96" t="s">
        <v>39</v>
      </c>
      <c r="B380" s="96" t="s">
        <v>8375</v>
      </c>
      <c r="C380" s="96" t="s">
        <v>8877</v>
      </c>
      <c r="D380" s="96">
        <v>0.0</v>
      </c>
      <c r="E380" s="96">
        <v>0.0</v>
      </c>
      <c r="F380" s="96">
        <v>0.0</v>
      </c>
      <c r="G380" s="96">
        <v>0.0</v>
      </c>
      <c r="H380" s="96">
        <v>0.0</v>
      </c>
    </row>
    <row r="381">
      <c r="A381" s="96" t="s">
        <v>39</v>
      </c>
      <c r="B381" s="96" t="s">
        <v>8878</v>
      </c>
      <c r="C381" s="96" t="s">
        <v>8879</v>
      </c>
      <c r="D381" s="96">
        <v>0.0</v>
      </c>
      <c r="E381" s="96">
        <v>0.0</v>
      </c>
      <c r="F381" s="96">
        <v>0.0</v>
      </c>
      <c r="G381" s="96">
        <v>0.0</v>
      </c>
      <c r="H381" s="96">
        <v>0.0</v>
      </c>
    </row>
    <row r="382">
      <c r="A382" s="96" t="s">
        <v>39</v>
      </c>
      <c r="B382" s="96" t="s">
        <v>8880</v>
      </c>
      <c r="C382" s="96" t="s">
        <v>8881</v>
      </c>
      <c r="D382" s="96">
        <v>0.0</v>
      </c>
      <c r="E382" s="96">
        <v>0.0</v>
      </c>
      <c r="F382" s="96">
        <v>0.0</v>
      </c>
      <c r="G382" s="96">
        <v>0.0</v>
      </c>
      <c r="H382" s="96">
        <v>0.0</v>
      </c>
    </row>
    <row r="383">
      <c r="A383" s="96" t="s">
        <v>39</v>
      </c>
      <c r="B383" s="96" t="s">
        <v>8882</v>
      </c>
      <c r="C383" s="96" t="s">
        <v>8883</v>
      </c>
      <c r="D383" s="96">
        <v>0.0</v>
      </c>
      <c r="E383" s="96">
        <v>0.0</v>
      </c>
      <c r="F383" s="96">
        <v>0.0</v>
      </c>
      <c r="G383" s="96">
        <v>0.0</v>
      </c>
      <c r="H383" s="96">
        <v>0.0</v>
      </c>
    </row>
    <row r="384">
      <c r="A384" s="96" t="s">
        <v>39</v>
      </c>
      <c r="B384" s="96" t="s">
        <v>8884</v>
      </c>
      <c r="C384" s="96" t="s">
        <v>8885</v>
      </c>
      <c r="D384" s="96">
        <v>0.0</v>
      </c>
      <c r="E384" s="96">
        <v>0.0</v>
      </c>
      <c r="F384" s="96">
        <v>0.0</v>
      </c>
      <c r="G384" s="96">
        <v>0.0</v>
      </c>
      <c r="H384" s="96">
        <v>0.0</v>
      </c>
    </row>
    <row r="385">
      <c r="A385" s="96" t="s">
        <v>39</v>
      </c>
      <c r="B385" s="96" t="s">
        <v>8886</v>
      </c>
      <c r="C385" s="96" t="s">
        <v>8887</v>
      </c>
      <c r="D385" s="96">
        <v>0.0</v>
      </c>
      <c r="E385" s="96">
        <v>0.0</v>
      </c>
      <c r="F385" s="96">
        <v>0.0</v>
      </c>
      <c r="G385" s="96">
        <v>0.0</v>
      </c>
      <c r="H385" s="96">
        <v>0.0</v>
      </c>
    </row>
    <row r="386">
      <c r="A386" s="96" t="s">
        <v>39</v>
      </c>
      <c r="B386" s="96" t="s">
        <v>8511</v>
      </c>
      <c r="C386" s="96" t="s">
        <v>8888</v>
      </c>
      <c r="D386" s="96">
        <v>2522.0</v>
      </c>
      <c r="E386" s="96">
        <v>10.0</v>
      </c>
      <c r="F386" s="96">
        <v>205.0</v>
      </c>
      <c r="G386" s="96">
        <v>41.0</v>
      </c>
      <c r="H386" s="96">
        <v>0.0</v>
      </c>
    </row>
    <row r="387">
      <c r="A387" s="96" t="s">
        <v>39</v>
      </c>
      <c r="B387" s="96" t="s">
        <v>8889</v>
      </c>
      <c r="C387" s="96" t="s">
        <v>8890</v>
      </c>
      <c r="D387" s="96">
        <v>2522.0</v>
      </c>
      <c r="E387" s="96">
        <v>10.0</v>
      </c>
      <c r="F387" s="96">
        <v>205.0</v>
      </c>
      <c r="G387" s="96">
        <v>41.0</v>
      </c>
      <c r="H387" s="96">
        <v>0.0</v>
      </c>
    </row>
    <row r="388">
      <c r="A388" s="97"/>
      <c r="B388" s="97"/>
      <c r="C388" s="97"/>
      <c r="D388" s="97"/>
      <c r="E388" s="97"/>
      <c r="F388" s="97"/>
      <c r="G388" s="97"/>
      <c r="H388" s="97"/>
    </row>
    <row r="389">
      <c r="A389" s="498" t="s">
        <v>10</v>
      </c>
      <c r="B389" s="498" t="s">
        <v>8284</v>
      </c>
      <c r="C389" s="498" t="s">
        <v>8285</v>
      </c>
      <c r="D389" s="498" t="s">
        <v>7418</v>
      </c>
      <c r="E389" s="498" t="s">
        <v>7419</v>
      </c>
      <c r="F389" s="498" t="s">
        <v>7420</v>
      </c>
      <c r="G389" s="498" t="s">
        <v>7421</v>
      </c>
      <c r="H389" s="498" t="s">
        <v>7422</v>
      </c>
    </row>
    <row r="390">
      <c r="A390" s="96" t="s">
        <v>30</v>
      </c>
      <c r="B390" s="96" t="s">
        <v>127</v>
      </c>
      <c r="C390" s="499" t="s">
        <v>8891</v>
      </c>
      <c r="D390" s="96">
        <v>7249.0</v>
      </c>
      <c r="E390" s="96">
        <v>0.0</v>
      </c>
      <c r="F390" s="96">
        <v>2480.0</v>
      </c>
      <c r="G390" s="96">
        <v>0.0</v>
      </c>
      <c r="H390" s="96">
        <v>0.0</v>
      </c>
    </row>
    <row r="391">
      <c r="A391" s="96" t="s">
        <v>30</v>
      </c>
      <c r="B391" s="96" t="s">
        <v>8287</v>
      </c>
      <c r="C391" s="96" t="s">
        <v>8892</v>
      </c>
      <c r="D391" s="96">
        <v>7249.0</v>
      </c>
      <c r="E391" s="96">
        <v>0.0</v>
      </c>
      <c r="F391" s="96">
        <v>2480.0</v>
      </c>
      <c r="G391" s="96">
        <v>0.0</v>
      </c>
      <c r="H391" s="96">
        <v>0.0</v>
      </c>
    </row>
    <row r="392">
      <c r="A392" s="96" t="s">
        <v>30</v>
      </c>
      <c r="B392" s="96" t="s">
        <v>8289</v>
      </c>
      <c r="C392" s="499" t="s">
        <v>8893</v>
      </c>
      <c r="D392" s="96">
        <v>7249.0</v>
      </c>
      <c r="E392" s="96">
        <v>0.0</v>
      </c>
      <c r="F392" s="96">
        <v>2480.0</v>
      </c>
      <c r="G392" s="96">
        <v>0.0</v>
      </c>
      <c r="H392" s="96">
        <v>0.0</v>
      </c>
    </row>
    <row r="393">
      <c r="A393" s="96" t="s">
        <v>30</v>
      </c>
      <c r="B393" s="96" t="s">
        <v>8291</v>
      </c>
      <c r="C393" s="96" t="s">
        <v>8894</v>
      </c>
      <c r="D393" s="96">
        <v>7249.0</v>
      </c>
      <c r="E393" s="96">
        <v>0.0</v>
      </c>
      <c r="F393" s="96">
        <v>2480.0</v>
      </c>
      <c r="G393" s="96">
        <v>0.0</v>
      </c>
      <c r="H393" s="96">
        <v>0.0</v>
      </c>
    </row>
    <row r="394">
      <c r="A394" s="96" t="s">
        <v>30</v>
      </c>
      <c r="B394" s="96" t="s">
        <v>8295</v>
      </c>
      <c r="C394" s="96" t="s">
        <v>8895</v>
      </c>
      <c r="D394" s="96">
        <v>7249.0</v>
      </c>
      <c r="E394" s="96">
        <v>0.0</v>
      </c>
      <c r="F394" s="96">
        <v>2480.0</v>
      </c>
      <c r="G394" s="96">
        <v>0.0</v>
      </c>
      <c r="H394" s="96">
        <v>0.0</v>
      </c>
    </row>
    <row r="395">
      <c r="A395" s="96" t="s">
        <v>30</v>
      </c>
      <c r="B395" s="96" t="s">
        <v>8297</v>
      </c>
      <c r="C395" s="96" t="s">
        <v>8896</v>
      </c>
      <c r="D395" s="96">
        <v>7249.0</v>
      </c>
      <c r="E395" s="96">
        <v>0.0</v>
      </c>
      <c r="F395" s="96">
        <v>2480.0</v>
      </c>
      <c r="G395" s="96">
        <v>0.0</v>
      </c>
      <c r="H395" s="96">
        <v>0.0</v>
      </c>
    </row>
    <row r="396">
      <c r="A396" s="96" t="s">
        <v>30</v>
      </c>
      <c r="B396" s="96" t="s">
        <v>8299</v>
      </c>
      <c r="C396" s="96" t="s">
        <v>8897</v>
      </c>
      <c r="D396" s="96">
        <v>7249.0</v>
      </c>
      <c r="E396" s="96">
        <v>0.0</v>
      </c>
      <c r="F396" s="96">
        <v>2480.0</v>
      </c>
      <c r="G396" s="96">
        <v>0.0</v>
      </c>
      <c r="H396" s="96">
        <v>0.0</v>
      </c>
    </row>
    <row r="397">
      <c r="A397" s="96" t="s">
        <v>30</v>
      </c>
      <c r="B397" s="96" t="s">
        <v>8301</v>
      </c>
      <c r="C397" s="96" t="s">
        <v>8898</v>
      </c>
      <c r="D397" s="96">
        <v>7249.0</v>
      </c>
      <c r="E397" s="96">
        <v>0.0</v>
      </c>
      <c r="F397" s="96">
        <v>2480.0</v>
      </c>
      <c r="G397" s="96">
        <v>0.0</v>
      </c>
      <c r="H397" s="96">
        <v>0.0</v>
      </c>
    </row>
    <row r="398">
      <c r="A398" s="96" t="s">
        <v>30</v>
      </c>
      <c r="B398" s="96" t="s">
        <v>8303</v>
      </c>
      <c r="C398" s="96" t="s">
        <v>8899</v>
      </c>
      <c r="D398" s="96">
        <v>7249.0</v>
      </c>
      <c r="E398" s="96">
        <v>0.0</v>
      </c>
      <c r="F398" s="96">
        <v>2480.0</v>
      </c>
      <c r="G398" s="96">
        <v>0.0</v>
      </c>
      <c r="H398" s="96">
        <v>0.0</v>
      </c>
    </row>
    <row r="399">
      <c r="A399" s="96" t="s">
        <v>30</v>
      </c>
      <c r="B399" s="96" t="s">
        <v>8834</v>
      </c>
      <c r="C399" s="96" t="s">
        <v>8900</v>
      </c>
      <c r="D399" s="96">
        <v>0.0</v>
      </c>
      <c r="E399" s="96">
        <v>0.0</v>
      </c>
      <c r="F399" s="96">
        <v>0.0</v>
      </c>
      <c r="G399" s="96">
        <v>0.0</v>
      </c>
      <c r="H399" s="96">
        <v>0.0</v>
      </c>
    </row>
    <row r="400">
      <c r="A400" s="96" t="s">
        <v>30</v>
      </c>
      <c r="B400" s="96" t="s">
        <v>8475</v>
      </c>
      <c r="C400" s="96" t="s">
        <v>8901</v>
      </c>
      <c r="D400" s="96">
        <v>5834.0</v>
      </c>
      <c r="E400" s="96">
        <v>0.0</v>
      </c>
      <c r="F400" s="96">
        <v>2449.0</v>
      </c>
      <c r="G400" s="96">
        <v>0.0</v>
      </c>
      <c r="H400" s="96">
        <v>0.0</v>
      </c>
    </row>
    <row r="401">
      <c r="A401" s="96" t="s">
        <v>30</v>
      </c>
      <c r="B401" s="96" t="s">
        <v>8313</v>
      </c>
      <c r="C401" s="96" t="s">
        <v>8902</v>
      </c>
      <c r="D401" s="96">
        <v>0.0</v>
      </c>
      <c r="E401" s="96">
        <v>0.0</v>
      </c>
      <c r="F401" s="96">
        <v>0.0</v>
      </c>
      <c r="G401" s="96">
        <v>0.0</v>
      </c>
      <c r="H401" s="96">
        <v>0.0</v>
      </c>
    </row>
    <row r="402">
      <c r="A402" s="96" t="s">
        <v>30</v>
      </c>
      <c r="B402" s="96" t="s">
        <v>8315</v>
      </c>
      <c r="C402" s="96" t="s">
        <v>8903</v>
      </c>
      <c r="D402" s="96">
        <v>7249.0</v>
      </c>
      <c r="E402" s="96">
        <v>0.0</v>
      </c>
      <c r="F402" s="96">
        <v>2480.0</v>
      </c>
      <c r="G402" s="96">
        <v>0.0</v>
      </c>
      <c r="H402" s="96">
        <v>0.0</v>
      </c>
    </row>
    <row r="403">
      <c r="A403" s="96" t="s">
        <v>30</v>
      </c>
      <c r="B403" s="96" t="s">
        <v>8653</v>
      </c>
      <c r="C403" s="96" t="s">
        <v>8904</v>
      </c>
      <c r="D403" s="96">
        <v>5834.0</v>
      </c>
      <c r="E403" s="96">
        <v>0.0</v>
      </c>
      <c r="F403" s="96">
        <v>2449.0</v>
      </c>
      <c r="G403" s="96">
        <v>0.0</v>
      </c>
      <c r="H403" s="96">
        <v>0.0</v>
      </c>
    </row>
    <row r="404">
      <c r="A404" s="96" t="s">
        <v>30</v>
      </c>
      <c r="B404" s="96" t="s">
        <v>8657</v>
      </c>
      <c r="C404" s="96" t="s">
        <v>8905</v>
      </c>
      <c r="D404" s="96">
        <v>7249.0</v>
      </c>
      <c r="E404" s="96">
        <v>0.0</v>
      </c>
      <c r="F404" s="96">
        <v>2480.0</v>
      </c>
      <c r="G404" s="96">
        <v>0.0</v>
      </c>
      <c r="H404" s="96">
        <v>0.0</v>
      </c>
    </row>
    <row r="405">
      <c r="A405" s="96" t="s">
        <v>30</v>
      </c>
      <c r="B405" s="96" t="s">
        <v>8367</v>
      </c>
      <c r="C405" s="96" t="s">
        <v>8906</v>
      </c>
      <c r="D405" s="96">
        <v>0.0</v>
      </c>
      <c r="E405" s="96">
        <v>0.0</v>
      </c>
      <c r="F405" s="96">
        <v>0.0</v>
      </c>
      <c r="G405" s="96">
        <v>0.0</v>
      </c>
      <c r="H405" s="96">
        <v>0.0</v>
      </c>
    </row>
    <row r="406">
      <c r="A406" s="96" t="s">
        <v>30</v>
      </c>
      <c r="B406" s="96" t="s">
        <v>8907</v>
      </c>
      <c r="C406" s="96" t="s">
        <v>8908</v>
      </c>
      <c r="D406" s="96">
        <v>5834.0</v>
      </c>
      <c r="E406" s="96">
        <v>0.0</v>
      </c>
      <c r="F406" s="96">
        <v>2449.0</v>
      </c>
      <c r="G406" s="96">
        <v>0.0</v>
      </c>
      <c r="H406" s="96">
        <v>0.0</v>
      </c>
    </row>
    <row r="407">
      <c r="A407" s="96" t="s">
        <v>30</v>
      </c>
      <c r="B407" s="96" t="s">
        <v>8909</v>
      </c>
      <c r="C407" s="96" t="s">
        <v>8910</v>
      </c>
      <c r="D407" s="96">
        <v>7249.0</v>
      </c>
      <c r="E407" s="96">
        <v>0.0</v>
      </c>
      <c r="F407" s="96">
        <v>2451.0</v>
      </c>
      <c r="G407" s="96">
        <v>0.0</v>
      </c>
      <c r="H407" s="96">
        <v>0.0</v>
      </c>
    </row>
    <row r="408">
      <c r="A408" s="96" t="s">
        <v>30</v>
      </c>
      <c r="B408" s="96" t="s">
        <v>8393</v>
      </c>
      <c r="C408" s="96" t="s">
        <v>8911</v>
      </c>
      <c r="D408" s="96">
        <v>2945.0</v>
      </c>
      <c r="E408" s="96">
        <v>0.0</v>
      </c>
      <c r="F408" s="96">
        <v>2360.0</v>
      </c>
      <c r="G408" s="96">
        <v>0.0</v>
      </c>
      <c r="H408" s="96">
        <v>0.0</v>
      </c>
    </row>
    <row r="409">
      <c r="A409" s="96" t="s">
        <v>30</v>
      </c>
      <c r="B409" s="96" t="s">
        <v>8395</v>
      </c>
      <c r="C409" s="96" t="s">
        <v>8912</v>
      </c>
      <c r="D409" s="96">
        <v>2945.0</v>
      </c>
      <c r="E409" s="96">
        <v>0.0</v>
      </c>
      <c r="F409" s="96">
        <v>2360.0</v>
      </c>
      <c r="G409" s="96">
        <v>0.0</v>
      </c>
      <c r="H409" s="96">
        <v>0.0</v>
      </c>
    </row>
    <row r="410">
      <c r="A410" s="96" t="s">
        <v>30</v>
      </c>
      <c r="B410" s="96" t="s">
        <v>8397</v>
      </c>
      <c r="C410" s="96" t="s">
        <v>8913</v>
      </c>
      <c r="D410" s="96">
        <v>3005.0</v>
      </c>
      <c r="E410" s="96">
        <v>0.0</v>
      </c>
      <c r="F410" s="96">
        <v>2360.0</v>
      </c>
      <c r="G410" s="96">
        <v>0.0</v>
      </c>
      <c r="H410" s="96">
        <v>0.0</v>
      </c>
    </row>
    <row r="411">
      <c r="A411" s="96" t="s">
        <v>30</v>
      </c>
      <c r="B411" s="96" t="s">
        <v>8399</v>
      </c>
      <c r="C411" s="96" t="s">
        <v>8914</v>
      </c>
      <c r="D411" s="96">
        <v>3005.0</v>
      </c>
      <c r="E411" s="96">
        <v>0.0</v>
      </c>
      <c r="F411" s="96">
        <v>2360.0</v>
      </c>
      <c r="G411" s="96">
        <v>0.0</v>
      </c>
      <c r="H411" s="96">
        <v>0.0</v>
      </c>
    </row>
    <row r="412">
      <c r="A412" s="96" t="s">
        <v>30</v>
      </c>
      <c r="B412" s="96" t="s">
        <v>8401</v>
      </c>
      <c r="C412" s="96" t="s">
        <v>8915</v>
      </c>
      <c r="D412" s="96">
        <v>2945.0</v>
      </c>
      <c r="E412" s="96">
        <v>0.0</v>
      </c>
      <c r="F412" s="96">
        <v>2360.0</v>
      </c>
      <c r="G412" s="96">
        <v>0.0</v>
      </c>
      <c r="H412" s="96">
        <v>0.0</v>
      </c>
    </row>
    <row r="413">
      <c r="A413" s="96" t="s">
        <v>30</v>
      </c>
      <c r="B413" s="96" t="s">
        <v>8683</v>
      </c>
      <c r="C413" s="96" t="s">
        <v>8916</v>
      </c>
      <c r="D413" s="96">
        <v>5834.0</v>
      </c>
      <c r="E413" s="96">
        <v>0.0</v>
      </c>
      <c r="F413" s="96">
        <v>2449.0</v>
      </c>
      <c r="G413" s="96">
        <v>0.0</v>
      </c>
      <c r="H413" s="96">
        <v>0.0</v>
      </c>
    </row>
    <row r="414">
      <c r="A414" s="96" t="s">
        <v>30</v>
      </c>
      <c r="B414" s="96" t="s">
        <v>8685</v>
      </c>
      <c r="C414" s="96" t="s">
        <v>8917</v>
      </c>
      <c r="D414" s="96">
        <v>7249.0</v>
      </c>
      <c r="E414" s="96">
        <v>0.0</v>
      </c>
      <c r="F414" s="96">
        <v>2480.0</v>
      </c>
      <c r="G414" s="96">
        <v>0.0</v>
      </c>
      <c r="H414" s="96">
        <v>0.0</v>
      </c>
    </row>
    <row r="415">
      <c r="A415" s="96" t="s">
        <v>30</v>
      </c>
      <c r="B415" s="96" t="s">
        <v>8864</v>
      </c>
      <c r="C415" s="96" t="s">
        <v>8918</v>
      </c>
      <c r="D415" s="96">
        <v>7249.0</v>
      </c>
      <c r="E415" s="96">
        <v>0.0</v>
      </c>
      <c r="F415" s="96">
        <v>2480.0</v>
      </c>
      <c r="G415" s="96">
        <v>0.0</v>
      </c>
      <c r="H415" s="96">
        <v>0.0</v>
      </c>
    </row>
    <row r="416">
      <c r="A416" s="96" t="s">
        <v>30</v>
      </c>
      <c r="B416" s="96" t="s">
        <v>8469</v>
      </c>
      <c r="C416" s="96" t="s">
        <v>8919</v>
      </c>
      <c r="D416" s="96">
        <v>0.0</v>
      </c>
      <c r="E416" s="96">
        <v>0.0</v>
      </c>
      <c r="F416" s="96">
        <v>0.0</v>
      </c>
      <c r="G416" s="96">
        <v>0.0</v>
      </c>
      <c r="H416" s="96">
        <v>0.0</v>
      </c>
    </row>
    <row r="417">
      <c r="A417" s="96" t="s">
        <v>30</v>
      </c>
      <c r="B417" s="96" t="s">
        <v>8889</v>
      </c>
      <c r="C417" s="96" t="s">
        <v>8920</v>
      </c>
      <c r="D417" s="96">
        <v>7249.0</v>
      </c>
      <c r="E417" s="96">
        <v>0.0</v>
      </c>
      <c r="F417" s="96">
        <v>2480.0</v>
      </c>
      <c r="G417" s="96">
        <v>0.0</v>
      </c>
      <c r="H417" s="96">
        <v>0.0</v>
      </c>
    </row>
    <row r="418">
      <c r="A418" s="96" t="s">
        <v>30</v>
      </c>
      <c r="B418" s="96" t="s">
        <v>8921</v>
      </c>
      <c r="C418" s="96" t="s">
        <v>8922</v>
      </c>
      <c r="D418" s="96">
        <v>0.0</v>
      </c>
      <c r="E418" s="96">
        <v>0.0</v>
      </c>
      <c r="F418" s="96">
        <v>0.0</v>
      </c>
      <c r="G418" s="96">
        <v>0.0</v>
      </c>
      <c r="H418" s="96">
        <v>0.0</v>
      </c>
    </row>
    <row r="419">
      <c r="A419" s="97"/>
      <c r="B419" s="97"/>
      <c r="C419" s="97"/>
      <c r="D419" s="97"/>
      <c r="E419" s="97"/>
      <c r="F419" s="97"/>
      <c r="G419" s="97"/>
      <c r="H419" s="97"/>
    </row>
    <row r="420">
      <c r="A420" s="498" t="s">
        <v>10</v>
      </c>
      <c r="B420" s="498" t="s">
        <v>8284</v>
      </c>
      <c r="C420" s="498" t="s">
        <v>8285</v>
      </c>
      <c r="D420" s="498" t="s">
        <v>7418</v>
      </c>
      <c r="E420" s="498" t="s">
        <v>7419</v>
      </c>
      <c r="F420" s="498" t="s">
        <v>7420</v>
      </c>
      <c r="G420" s="498" t="s">
        <v>7421</v>
      </c>
      <c r="H420" s="498" t="s">
        <v>7422</v>
      </c>
    </row>
    <row r="421">
      <c r="A421" s="96" t="s">
        <v>42</v>
      </c>
      <c r="B421" s="96" t="s">
        <v>127</v>
      </c>
      <c r="C421" s="500" t="s">
        <v>8923</v>
      </c>
      <c r="D421" s="96">
        <v>350.0</v>
      </c>
      <c r="E421" s="96">
        <v>13.0</v>
      </c>
      <c r="F421" s="96">
        <v>12.0</v>
      </c>
      <c r="G421" s="96">
        <v>19.0</v>
      </c>
      <c r="H421" s="96">
        <v>211.0</v>
      </c>
    </row>
    <row r="422">
      <c r="A422" s="96" t="s">
        <v>42</v>
      </c>
      <c r="B422" s="96" t="s">
        <v>8287</v>
      </c>
      <c r="C422" s="96" t="s">
        <v>8924</v>
      </c>
      <c r="D422" s="96">
        <v>350.0</v>
      </c>
      <c r="E422" s="96">
        <v>13.0</v>
      </c>
      <c r="F422" s="96">
        <v>12.0</v>
      </c>
      <c r="G422" s="96">
        <v>19.0</v>
      </c>
      <c r="H422" s="96">
        <v>211.0</v>
      </c>
    </row>
    <row r="423">
      <c r="A423" s="96" t="s">
        <v>42</v>
      </c>
      <c r="B423" s="96" t="s">
        <v>8289</v>
      </c>
      <c r="C423" s="499" t="s">
        <v>8925</v>
      </c>
      <c r="D423" s="96">
        <v>350.0</v>
      </c>
      <c r="E423" s="96">
        <v>13.0</v>
      </c>
      <c r="F423" s="96">
        <v>12.0</v>
      </c>
      <c r="G423" s="96">
        <v>19.0</v>
      </c>
      <c r="H423" s="96">
        <v>211.0</v>
      </c>
    </row>
    <row r="424">
      <c r="A424" s="96" t="s">
        <v>42</v>
      </c>
      <c r="B424" s="96" t="s">
        <v>8291</v>
      </c>
      <c r="C424" s="96" t="s">
        <v>8926</v>
      </c>
      <c r="D424" s="96">
        <v>350.0</v>
      </c>
      <c r="E424" s="96">
        <v>13.0</v>
      </c>
      <c r="F424" s="96">
        <v>12.0</v>
      </c>
      <c r="G424" s="96">
        <v>19.0</v>
      </c>
      <c r="H424" s="96">
        <v>211.0</v>
      </c>
    </row>
    <row r="425">
      <c r="A425" s="96" t="s">
        <v>42</v>
      </c>
      <c r="B425" s="96" t="s">
        <v>8295</v>
      </c>
      <c r="C425" s="96" t="s">
        <v>8927</v>
      </c>
      <c r="D425" s="96">
        <v>350.0</v>
      </c>
      <c r="E425" s="96">
        <v>13.0</v>
      </c>
      <c r="F425" s="96">
        <v>12.0</v>
      </c>
      <c r="G425" s="96">
        <v>19.0</v>
      </c>
      <c r="H425" s="96">
        <v>211.0</v>
      </c>
    </row>
    <row r="426">
      <c r="A426" s="96" t="s">
        <v>42</v>
      </c>
      <c r="B426" s="96" t="s">
        <v>8297</v>
      </c>
      <c r="C426" s="96" t="s">
        <v>8928</v>
      </c>
      <c r="D426" s="96">
        <v>350.0</v>
      </c>
      <c r="E426" s="96">
        <v>13.0</v>
      </c>
      <c r="F426" s="96">
        <v>12.0</v>
      </c>
      <c r="G426" s="96">
        <v>19.0</v>
      </c>
      <c r="H426" s="96">
        <v>211.0</v>
      </c>
    </row>
    <row r="427">
      <c r="A427" s="96" t="s">
        <v>42</v>
      </c>
      <c r="B427" s="96" t="s">
        <v>8299</v>
      </c>
      <c r="C427" s="96" t="s">
        <v>8929</v>
      </c>
      <c r="D427" s="96">
        <v>350.0</v>
      </c>
      <c r="E427" s="96">
        <v>13.0</v>
      </c>
      <c r="F427" s="96">
        <v>12.0</v>
      </c>
      <c r="G427" s="96">
        <v>19.0</v>
      </c>
      <c r="H427" s="96">
        <v>211.0</v>
      </c>
    </row>
    <row r="428">
      <c r="A428" s="96" t="s">
        <v>42</v>
      </c>
      <c r="B428" s="96" t="s">
        <v>8301</v>
      </c>
      <c r="C428" s="96" t="s">
        <v>8930</v>
      </c>
      <c r="D428" s="96">
        <v>350.0</v>
      </c>
      <c r="E428" s="96">
        <v>13.0</v>
      </c>
      <c r="F428" s="96">
        <v>12.0</v>
      </c>
      <c r="G428" s="96">
        <v>19.0</v>
      </c>
      <c r="H428" s="96">
        <v>211.0</v>
      </c>
    </row>
    <row r="429">
      <c r="A429" s="96" t="s">
        <v>42</v>
      </c>
      <c r="B429" s="96" t="s">
        <v>8303</v>
      </c>
      <c r="C429" s="96" t="s">
        <v>8931</v>
      </c>
      <c r="D429" s="96">
        <v>350.0</v>
      </c>
      <c r="E429" s="96">
        <v>13.0</v>
      </c>
      <c r="F429" s="96">
        <v>12.0</v>
      </c>
      <c r="G429" s="96">
        <v>19.0</v>
      </c>
      <c r="H429" s="96">
        <v>211.0</v>
      </c>
    </row>
    <row r="430">
      <c r="A430" s="96" t="s">
        <v>42</v>
      </c>
      <c r="B430" s="96" t="s">
        <v>8475</v>
      </c>
      <c r="C430" s="96" t="s">
        <v>8932</v>
      </c>
      <c r="D430" s="96">
        <v>0.0</v>
      </c>
      <c r="E430" s="96">
        <v>0.0</v>
      </c>
      <c r="F430" s="96">
        <v>0.0</v>
      </c>
      <c r="G430" s="96">
        <v>0.0</v>
      </c>
      <c r="H430" s="96">
        <v>0.0</v>
      </c>
    </row>
    <row r="431">
      <c r="A431" s="96" t="s">
        <v>42</v>
      </c>
      <c r="B431" s="96" t="s">
        <v>8313</v>
      </c>
      <c r="C431" s="96" t="s">
        <v>8933</v>
      </c>
      <c r="D431" s="96">
        <v>0.0</v>
      </c>
      <c r="E431" s="96">
        <v>0.0</v>
      </c>
      <c r="F431" s="96">
        <v>0.0</v>
      </c>
      <c r="G431" s="96">
        <v>0.0</v>
      </c>
      <c r="H431" s="96">
        <v>0.0</v>
      </c>
    </row>
    <row r="432">
      <c r="A432" s="96" t="s">
        <v>42</v>
      </c>
      <c r="B432" s="96" t="s">
        <v>8315</v>
      </c>
      <c r="C432" s="96" t="s">
        <v>8934</v>
      </c>
      <c r="D432" s="96">
        <v>2.0</v>
      </c>
      <c r="E432" s="96">
        <v>1.0</v>
      </c>
      <c r="F432" s="96">
        <v>0.0</v>
      </c>
      <c r="G432" s="96">
        <v>3.0</v>
      </c>
      <c r="H432" s="96">
        <v>0.0</v>
      </c>
    </row>
    <row r="433">
      <c r="A433" s="96" t="s">
        <v>42</v>
      </c>
      <c r="B433" s="96" t="s">
        <v>8935</v>
      </c>
      <c r="C433" s="96" t="s">
        <v>8936</v>
      </c>
      <c r="D433" s="96">
        <v>0.0</v>
      </c>
      <c r="E433" s="96">
        <v>0.0</v>
      </c>
      <c r="F433" s="96">
        <v>0.0</v>
      </c>
      <c r="G433" s="96">
        <v>0.0</v>
      </c>
      <c r="H433" s="96">
        <v>0.0</v>
      </c>
    </row>
    <row r="434">
      <c r="A434" s="96" t="s">
        <v>42</v>
      </c>
      <c r="B434" s="96" t="s">
        <v>8937</v>
      </c>
      <c r="C434" s="96" t="s">
        <v>8938</v>
      </c>
      <c r="D434" s="96">
        <v>2.0</v>
      </c>
      <c r="E434" s="96">
        <v>1.0</v>
      </c>
      <c r="F434" s="96">
        <v>0.0</v>
      </c>
      <c r="G434" s="96">
        <v>3.0</v>
      </c>
      <c r="H434" s="96">
        <v>0.0</v>
      </c>
    </row>
    <row r="435">
      <c r="A435" s="96" t="s">
        <v>42</v>
      </c>
      <c r="B435" s="96" t="s">
        <v>8653</v>
      </c>
      <c r="C435" s="96" t="s">
        <v>8939</v>
      </c>
      <c r="D435" s="96">
        <v>0.0</v>
      </c>
      <c r="E435" s="96">
        <v>0.0</v>
      </c>
      <c r="F435" s="96">
        <v>0.0</v>
      </c>
      <c r="G435" s="96">
        <v>0.0</v>
      </c>
      <c r="H435" s="96">
        <v>0.0</v>
      </c>
    </row>
    <row r="436">
      <c r="A436" s="96" t="s">
        <v>42</v>
      </c>
      <c r="B436" s="96" t="s">
        <v>8657</v>
      </c>
      <c r="C436" s="96" t="s">
        <v>8940</v>
      </c>
      <c r="D436" s="96">
        <v>350.0</v>
      </c>
      <c r="E436" s="96">
        <v>13.0</v>
      </c>
      <c r="F436" s="96">
        <v>12.0</v>
      </c>
      <c r="G436" s="96">
        <v>19.0</v>
      </c>
      <c r="H436" s="96">
        <v>211.0</v>
      </c>
    </row>
    <row r="437">
      <c r="A437" s="96" t="s">
        <v>42</v>
      </c>
      <c r="B437" s="96" t="s">
        <v>8393</v>
      </c>
      <c r="C437" s="96" t="s">
        <v>8941</v>
      </c>
      <c r="D437" s="96">
        <v>20.0</v>
      </c>
      <c r="E437" s="96">
        <v>3.0</v>
      </c>
      <c r="F437" s="96">
        <v>3.0</v>
      </c>
      <c r="G437" s="96">
        <v>3.0</v>
      </c>
      <c r="H437" s="96">
        <v>3.0</v>
      </c>
    </row>
    <row r="438">
      <c r="A438" s="96" t="s">
        <v>42</v>
      </c>
      <c r="B438" s="96" t="s">
        <v>8395</v>
      </c>
      <c r="C438" s="96" t="s">
        <v>8942</v>
      </c>
      <c r="D438" s="96">
        <v>20.0</v>
      </c>
      <c r="E438" s="96">
        <v>3.0</v>
      </c>
      <c r="F438" s="96">
        <v>3.0</v>
      </c>
      <c r="G438" s="96">
        <v>3.0</v>
      </c>
      <c r="H438" s="96">
        <v>3.0</v>
      </c>
    </row>
    <row r="439">
      <c r="A439" s="96" t="s">
        <v>42</v>
      </c>
      <c r="B439" s="96" t="s">
        <v>8397</v>
      </c>
      <c r="C439" s="96" t="s">
        <v>8943</v>
      </c>
      <c r="D439" s="96">
        <v>20.0</v>
      </c>
      <c r="E439" s="96">
        <v>3.0</v>
      </c>
      <c r="F439" s="96">
        <v>3.0</v>
      </c>
      <c r="G439" s="96">
        <v>3.0</v>
      </c>
      <c r="H439" s="96">
        <v>3.0</v>
      </c>
    </row>
    <row r="440">
      <c r="A440" s="96" t="s">
        <v>42</v>
      </c>
      <c r="B440" s="96" t="s">
        <v>8399</v>
      </c>
      <c r="C440" s="96" t="s">
        <v>8944</v>
      </c>
      <c r="D440" s="96">
        <v>20.0</v>
      </c>
      <c r="E440" s="96">
        <v>3.0</v>
      </c>
      <c r="F440" s="96">
        <v>3.0</v>
      </c>
      <c r="G440" s="96">
        <v>3.0</v>
      </c>
      <c r="H440" s="96">
        <v>3.0</v>
      </c>
    </row>
    <row r="441">
      <c r="A441" s="96" t="s">
        <v>42</v>
      </c>
      <c r="B441" s="96" t="s">
        <v>8401</v>
      </c>
      <c r="C441" s="96" t="s">
        <v>8945</v>
      </c>
      <c r="D441" s="96">
        <v>20.0</v>
      </c>
      <c r="E441" s="96">
        <v>3.0</v>
      </c>
      <c r="F441" s="96">
        <v>3.0</v>
      </c>
      <c r="G441" s="96">
        <v>3.0</v>
      </c>
      <c r="H441" s="96">
        <v>3.0</v>
      </c>
    </row>
    <row r="442">
      <c r="A442" s="96" t="s">
        <v>42</v>
      </c>
      <c r="B442" s="96" t="s">
        <v>8946</v>
      </c>
      <c r="C442" s="96" t="s">
        <v>8947</v>
      </c>
      <c r="D442" s="96">
        <v>2.0</v>
      </c>
      <c r="E442" s="96">
        <v>1.0</v>
      </c>
      <c r="F442" s="96">
        <v>0.0</v>
      </c>
      <c r="G442" s="96">
        <v>3.0</v>
      </c>
      <c r="H442" s="96">
        <v>0.0</v>
      </c>
    </row>
    <row r="443">
      <c r="A443" s="96" t="s">
        <v>42</v>
      </c>
      <c r="B443" s="96" t="s">
        <v>8948</v>
      </c>
      <c r="C443" s="96" t="s">
        <v>8949</v>
      </c>
      <c r="D443" s="96">
        <v>350.0</v>
      </c>
      <c r="E443" s="96">
        <v>13.0</v>
      </c>
      <c r="F443" s="96">
        <v>12.0</v>
      </c>
      <c r="G443" s="96">
        <v>19.0</v>
      </c>
      <c r="H443" s="96">
        <v>211.0</v>
      </c>
    </row>
    <row r="444">
      <c r="A444" s="96" t="s">
        <v>42</v>
      </c>
      <c r="B444" s="96" t="s">
        <v>8469</v>
      </c>
      <c r="C444" s="96" t="s">
        <v>8950</v>
      </c>
      <c r="D444" s="96">
        <v>0.0</v>
      </c>
      <c r="E444" s="96">
        <v>0.0</v>
      </c>
      <c r="F444" s="96">
        <v>0.0</v>
      </c>
      <c r="G444" s="96">
        <v>0.0</v>
      </c>
      <c r="H444" s="96">
        <v>0.0</v>
      </c>
    </row>
    <row r="445">
      <c r="A445" s="97"/>
      <c r="B445" s="97"/>
      <c r="C445" s="97"/>
      <c r="D445" s="97"/>
      <c r="E445" s="97"/>
      <c r="F445" s="97"/>
      <c r="G445" s="97"/>
      <c r="H445" s="97"/>
    </row>
    <row r="446">
      <c r="A446" s="498" t="s">
        <v>10</v>
      </c>
      <c r="B446" s="498" t="s">
        <v>8284</v>
      </c>
      <c r="C446" s="498" t="s">
        <v>8285</v>
      </c>
      <c r="D446" s="498" t="s">
        <v>7418</v>
      </c>
      <c r="E446" s="498" t="s">
        <v>7419</v>
      </c>
      <c r="F446" s="498" t="s">
        <v>7420</v>
      </c>
      <c r="G446" s="498" t="s">
        <v>7421</v>
      </c>
      <c r="H446" s="498" t="s">
        <v>7422</v>
      </c>
    </row>
    <row r="447">
      <c r="A447" s="96" t="s">
        <v>45</v>
      </c>
      <c r="B447" s="96" t="s">
        <v>127</v>
      </c>
      <c r="C447" s="499" t="s">
        <v>8951</v>
      </c>
      <c r="D447" s="96">
        <v>38.0</v>
      </c>
      <c r="E447" s="96">
        <v>50.0</v>
      </c>
      <c r="F447" s="96">
        <v>112.0</v>
      </c>
      <c r="G447" s="96">
        <v>7462.0</v>
      </c>
      <c r="H447" s="96">
        <v>0.0</v>
      </c>
    </row>
    <row r="448">
      <c r="A448" s="96" t="s">
        <v>45</v>
      </c>
      <c r="B448" s="96" t="s">
        <v>8287</v>
      </c>
      <c r="C448" s="96" t="s">
        <v>8952</v>
      </c>
      <c r="D448" s="96">
        <v>38.0</v>
      </c>
      <c r="E448" s="96">
        <v>50.0</v>
      </c>
      <c r="F448" s="96">
        <v>112.0</v>
      </c>
      <c r="G448" s="96">
        <v>7462.0</v>
      </c>
      <c r="H448" s="96">
        <v>0.0</v>
      </c>
    </row>
    <row r="449">
      <c r="A449" s="96" t="s">
        <v>45</v>
      </c>
      <c r="B449" s="96" t="s">
        <v>8289</v>
      </c>
      <c r="C449" s="499" t="s">
        <v>8953</v>
      </c>
      <c r="D449" s="96">
        <v>38.0</v>
      </c>
      <c r="E449" s="96">
        <v>50.0</v>
      </c>
      <c r="F449" s="96">
        <v>112.0</v>
      </c>
      <c r="G449" s="96">
        <v>7462.0</v>
      </c>
      <c r="H449" s="96">
        <v>0.0</v>
      </c>
    </row>
    <row r="450">
      <c r="A450" s="96" t="s">
        <v>45</v>
      </c>
      <c r="B450" s="96" t="s">
        <v>8291</v>
      </c>
      <c r="C450" s="96" t="s">
        <v>8954</v>
      </c>
      <c r="D450" s="96">
        <v>38.0</v>
      </c>
      <c r="E450" s="96">
        <v>50.0</v>
      </c>
      <c r="F450" s="96">
        <v>112.0</v>
      </c>
      <c r="G450" s="96">
        <v>7462.0</v>
      </c>
      <c r="H450" s="96">
        <v>0.0</v>
      </c>
    </row>
    <row r="451">
      <c r="A451" s="96" t="s">
        <v>45</v>
      </c>
      <c r="B451" s="96" t="s">
        <v>8293</v>
      </c>
      <c r="C451" s="96" t="s">
        <v>8955</v>
      </c>
      <c r="D451" s="96">
        <v>38.0</v>
      </c>
      <c r="E451" s="96">
        <v>50.0</v>
      </c>
      <c r="F451" s="96">
        <v>112.0</v>
      </c>
      <c r="G451" s="96">
        <v>7462.0</v>
      </c>
      <c r="H451" s="96">
        <v>0.0</v>
      </c>
    </row>
    <row r="452">
      <c r="A452" s="96" t="s">
        <v>45</v>
      </c>
      <c r="B452" s="96" t="s">
        <v>8295</v>
      </c>
      <c r="C452" s="96" t="s">
        <v>8956</v>
      </c>
      <c r="D452" s="96">
        <v>38.0</v>
      </c>
      <c r="E452" s="96">
        <v>50.0</v>
      </c>
      <c r="F452" s="96">
        <v>112.0</v>
      </c>
      <c r="G452" s="96">
        <v>7462.0</v>
      </c>
      <c r="H452" s="96">
        <v>0.0</v>
      </c>
    </row>
    <row r="453">
      <c r="A453" s="96" t="s">
        <v>45</v>
      </c>
      <c r="B453" s="96" t="s">
        <v>8297</v>
      </c>
      <c r="C453" s="96" t="s">
        <v>8957</v>
      </c>
      <c r="D453" s="96">
        <v>38.0</v>
      </c>
      <c r="E453" s="96">
        <v>50.0</v>
      </c>
      <c r="F453" s="96">
        <v>112.0</v>
      </c>
      <c r="G453" s="96">
        <v>7462.0</v>
      </c>
      <c r="H453" s="96">
        <v>0.0</v>
      </c>
    </row>
    <row r="454">
      <c r="A454" s="96" t="s">
        <v>45</v>
      </c>
      <c r="B454" s="96" t="s">
        <v>8299</v>
      </c>
      <c r="C454" s="96" t="s">
        <v>8958</v>
      </c>
      <c r="D454" s="96">
        <v>38.0</v>
      </c>
      <c r="E454" s="96">
        <v>50.0</v>
      </c>
      <c r="F454" s="96">
        <v>112.0</v>
      </c>
      <c r="G454" s="96">
        <v>7462.0</v>
      </c>
      <c r="H454" s="96">
        <v>0.0</v>
      </c>
    </row>
    <row r="455">
      <c r="A455" s="96" t="s">
        <v>45</v>
      </c>
      <c r="B455" s="96" t="s">
        <v>8301</v>
      </c>
      <c r="C455" s="96" t="s">
        <v>8959</v>
      </c>
      <c r="D455" s="96">
        <v>38.0</v>
      </c>
      <c r="E455" s="96">
        <v>50.0</v>
      </c>
      <c r="F455" s="96">
        <v>112.0</v>
      </c>
      <c r="G455" s="96">
        <v>7462.0</v>
      </c>
      <c r="H455" s="96">
        <v>0.0</v>
      </c>
    </row>
    <row r="456">
      <c r="A456" s="96" t="s">
        <v>45</v>
      </c>
      <c r="B456" s="96" t="s">
        <v>8303</v>
      </c>
      <c r="C456" s="96" t="s">
        <v>8960</v>
      </c>
      <c r="D456" s="96">
        <v>38.0</v>
      </c>
      <c r="E456" s="96">
        <v>50.0</v>
      </c>
      <c r="F456" s="96">
        <v>112.0</v>
      </c>
      <c r="G456" s="96">
        <v>7462.0</v>
      </c>
      <c r="H456" s="96">
        <v>0.0</v>
      </c>
    </row>
    <row r="457">
      <c r="A457" s="96" t="s">
        <v>45</v>
      </c>
      <c r="B457" s="96" t="s">
        <v>8834</v>
      </c>
      <c r="C457" s="96" t="s">
        <v>8961</v>
      </c>
      <c r="D457" s="96">
        <v>0.0</v>
      </c>
      <c r="E457" s="96">
        <v>0.0</v>
      </c>
      <c r="F457" s="96">
        <v>0.0</v>
      </c>
      <c r="G457" s="96">
        <v>0.0</v>
      </c>
      <c r="H457" s="96">
        <v>0.0</v>
      </c>
    </row>
    <row r="458">
      <c r="A458" s="96" t="s">
        <v>45</v>
      </c>
      <c r="B458" s="96" t="s">
        <v>8962</v>
      </c>
      <c r="C458" s="96" t="s">
        <v>8963</v>
      </c>
      <c r="D458" s="96">
        <v>0.0</v>
      </c>
      <c r="E458" s="96">
        <v>0.0</v>
      </c>
      <c r="F458" s="96">
        <v>0.0</v>
      </c>
      <c r="G458" s="96">
        <v>0.0</v>
      </c>
      <c r="H458" s="96">
        <v>0.0</v>
      </c>
    </row>
    <row r="459">
      <c r="A459" s="96" t="s">
        <v>45</v>
      </c>
      <c r="B459" s="96" t="s">
        <v>8964</v>
      </c>
      <c r="C459" s="96" t="s">
        <v>8965</v>
      </c>
      <c r="D459" s="96">
        <v>0.0</v>
      </c>
      <c r="E459" s="96">
        <v>0.0</v>
      </c>
      <c r="F459" s="96">
        <v>0.0</v>
      </c>
      <c r="G459" s="96">
        <v>0.0</v>
      </c>
      <c r="H459" s="96">
        <v>0.0</v>
      </c>
    </row>
    <row r="460">
      <c r="A460" s="96" t="s">
        <v>45</v>
      </c>
      <c r="B460" s="96" t="s">
        <v>8653</v>
      </c>
      <c r="C460" s="96" t="s">
        <v>8966</v>
      </c>
      <c r="D460" s="96">
        <v>0.0</v>
      </c>
      <c r="E460" s="96">
        <v>0.0</v>
      </c>
      <c r="F460" s="96">
        <v>0.0</v>
      </c>
      <c r="G460" s="96">
        <v>0.0</v>
      </c>
      <c r="H460" s="96">
        <v>0.0</v>
      </c>
    </row>
    <row r="461">
      <c r="A461" s="96" t="s">
        <v>45</v>
      </c>
      <c r="B461" s="96" t="s">
        <v>8657</v>
      </c>
      <c r="C461" s="96" t="s">
        <v>8967</v>
      </c>
      <c r="D461" s="96">
        <v>38.0</v>
      </c>
      <c r="E461" s="96">
        <v>50.0</v>
      </c>
      <c r="F461" s="96">
        <v>112.0</v>
      </c>
      <c r="G461" s="96">
        <v>7462.0</v>
      </c>
      <c r="H461" s="96">
        <v>0.0</v>
      </c>
    </row>
    <row r="462">
      <c r="A462" s="96" t="s">
        <v>45</v>
      </c>
      <c r="B462" s="96" t="s">
        <v>8393</v>
      </c>
      <c r="C462" s="96" t="s">
        <v>8968</v>
      </c>
      <c r="D462" s="96">
        <v>13.0</v>
      </c>
      <c r="E462" s="96">
        <v>33.0</v>
      </c>
      <c r="F462" s="96">
        <v>6.0</v>
      </c>
      <c r="G462" s="96">
        <v>3128.0</v>
      </c>
      <c r="H462" s="96">
        <v>0.0</v>
      </c>
    </row>
    <row r="463">
      <c r="A463" s="96" t="s">
        <v>45</v>
      </c>
      <c r="B463" s="96" t="s">
        <v>8395</v>
      </c>
      <c r="C463" s="96" t="s">
        <v>8969</v>
      </c>
      <c r="D463" s="96">
        <v>13.0</v>
      </c>
      <c r="E463" s="96">
        <v>33.0</v>
      </c>
      <c r="F463" s="96">
        <v>6.0</v>
      </c>
      <c r="G463" s="96">
        <v>3128.0</v>
      </c>
      <c r="H463" s="96">
        <v>0.0</v>
      </c>
    </row>
    <row r="464">
      <c r="A464" s="96" t="s">
        <v>45</v>
      </c>
      <c r="B464" s="96" t="s">
        <v>8397</v>
      </c>
      <c r="C464" s="96" t="s">
        <v>8970</v>
      </c>
      <c r="D464" s="96">
        <v>14.0</v>
      </c>
      <c r="E464" s="96">
        <v>33.0</v>
      </c>
      <c r="F464" s="96">
        <v>6.0</v>
      </c>
      <c r="G464" s="96">
        <v>3129.0</v>
      </c>
      <c r="H464" s="96">
        <v>0.0</v>
      </c>
    </row>
    <row r="465">
      <c r="A465" s="96" t="s">
        <v>45</v>
      </c>
      <c r="B465" s="96" t="s">
        <v>8399</v>
      </c>
      <c r="C465" s="96" t="s">
        <v>8971</v>
      </c>
      <c r="D465" s="96">
        <v>14.0</v>
      </c>
      <c r="E465" s="96">
        <v>33.0</v>
      </c>
      <c r="F465" s="96">
        <v>6.0</v>
      </c>
      <c r="G465" s="96">
        <v>3129.0</v>
      </c>
      <c r="H465" s="96">
        <v>0.0</v>
      </c>
    </row>
    <row r="466">
      <c r="A466" s="96" t="s">
        <v>45</v>
      </c>
      <c r="B466" s="96" t="s">
        <v>8401</v>
      </c>
      <c r="C466" s="96" t="s">
        <v>8972</v>
      </c>
      <c r="D466" s="96">
        <v>13.0</v>
      </c>
      <c r="E466" s="96">
        <v>33.0</v>
      </c>
      <c r="F466" s="96">
        <v>6.0</v>
      </c>
      <c r="G466" s="96">
        <v>3113.0</v>
      </c>
      <c r="H466" s="96">
        <v>0.0</v>
      </c>
    </row>
    <row r="467">
      <c r="A467" s="96" t="s">
        <v>45</v>
      </c>
      <c r="B467" s="96" t="s">
        <v>8455</v>
      </c>
      <c r="C467" s="96" t="s">
        <v>8973</v>
      </c>
      <c r="D467" s="96">
        <v>24.0</v>
      </c>
      <c r="E467" s="96">
        <v>35.0</v>
      </c>
      <c r="F467" s="96">
        <v>99.0</v>
      </c>
      <c r="G467" s="96">
        <v>6923.0</v>
      </c>
      <c r="H467" s="96">
        <v>0.0</v>
      </c>
    </row>
    <row r="468">
      <c r="A468" s="96" t="s">
        <v>45</v>
      </c>
      <c r="B468" s="96" t="s">
        <v>8974</v>
      </c>
      <c r="C468" s="96" t="s">
        <v>8975</v>
      </c>
      <c r="D468" s="96">
        <v>0.0</v>
      </c>
      <c r="E468" s="96">
        <v>0.0</v>
      </c>
      <c r="F468" s="96">
        <v>0.0</v>
      </c>
      <c r="G468" s="96">
        <v>0.0</v>
      </c>
      <c r="H468" s="96">
        <v>0.0</v>
      </c>
    </row>
    <row r="469">
      <c r="A469" s="96" t="s">
        <v>45</v>
      </c>
      <c r="B469" s="96" t="s">
        <v>8537</v>
      </c>
      <c r="C469" s="96" t="s">
        <v>8976</v>
      </c>
      <c r="D469" s="96">
        <v>24.0</v>
      </c>
      <c r="E469" s="96">
        <v>44.0</v>
      </c>
      <c r="F469" s="96">
        <v>95.0</v>
      </c>
      <c r="G469" s="96">
        <v>7317.0</v>
      </c>
      <c r="H469" s="96">
        <v>0.0</v>
      </c>
    </row>
    <row r="470">
      <c r="A470" s="96" t="s">
        <v>45</v>
      </c>
      <c r="B470" s="96" t="s">
        <v>8977</v>
      </c>
      <c r="C470" s="96" t="s">
        <v>8978</v>
      </c>
      <c r="D470" s="96">
        <v>0.0</v>
      </c>
      <c r="E470" s="96">
        <v>0.0</v>
      </c>
      <c r="F470" s="96">
        <v>0.0</v>
      </c>
      <c r="G470" s="96">
        <v>0.0</v>
      </c>
      <c r="H470" s="96">
        <v>0.0</v>
      </c>
    </row>
    <row r="471">
      <c r="A471" s="96" t="s">
        <v>45</v>
      </c>
      <c r="B471" s="96" t="s">
        <v>8469</v>
      </c>
      <c r="C471" s="96" t="s">
        <v>8979</v>
      </c>
      <c r="D471" s="96">
        <v>0.0</v>
      </c>
      <c r="E471" s="96">
        <v>0.0</v>
      </c>
      <c r="F471" s="96">
        <v>0.0</v>
      </c>
      <c r="G471" s="96">
        <v>0.0</v>
      </c>
      <c r="H471" s="96">
        <v>0.0</v>
      </c>
    </row>
    <row r="472">
      <c r="A472" s="96" t="s">
        <v>45</v>
      </c>
      <c r="B472" s="96" t="s">
        <v>8980</v>
      </c>
      <c r="C472" s="96" t="s">
        <v>8981</v>
      </c>
      <c r="D472" s="96">
        <v>0.0</v>
      </c>
      <c r="E472" s="96">
        <v>0.0</v>
      </c>
      <c r="F472" s="96">
        <v>0.0</v>
      </c>
      <c r="G472" s="96">
        <v>0.0</v>
      </c>
      <c r="H472" s="96">
        <v>0.0</v>
      </c>
    </row>
    <row r="473">
      <c r="A473" s="96" t="s">
        <v>45</v>
      </c>
      <c r="B473" s="96" t="s">
        <v>8982</v>
      </c>
      <c r="C473" s="96" t="s">
        <v>8983</v>
      </c>
      <c r="D473" s="96">
        <v>0.0</v>
      </c>
      <c r="E473" s="96">
        <v>0.0</v>
      </c>
      <c r="F473" s="96">
        <v>0.0</v>
      </c>
      <c r="G473" s="96">
        <v>0.0</v>
      </c>
      <c r="H473" s="96">
        <v>0.0</v>
      </c>
    </row>
    <row r="474">
      <c r="A474" s="96" t="s">
        <v>45</v>
      </c>
      <c r="B474" s="96" t="s">
        <v>8984</v>
      </c>
      <c r="C474" s="96" t="s">
        <v>8985</v>
      </c>
      <c r="D474" s="96">
        <v>0.0</v>
      </c>
      <c r="E474" s="96">
        <v>0.0</v>
      </c>
      <c r="F474" s="96">
        <v>0.0</v>
      </c>
      <c r="G474" s="96">
        <v>0.0</v>
      </c>
      <c r="H474" s="96">
        <v>0.0</v>
      </c>
    </row>
    <row r="475">
      <c r="A475" s="96" t="s">
        <v>45</v>
      </c>
      <c r="B475" s="96" t="s">
        <v>8986</v>
      </c>
      <c r="C475" s="96" t="s">
        <v>8987</v>
      </c>
      <c r="D475" s="96">
        <v>0.0</v>
      </c>
      <c r="E475" s="96">
        <v>0.0</v>
      </c>
      <c r="F475" s="96">
        <v>0.0</v>
      </c>
      <c r="G475" s="96">
        <v>0.0</v>
      </c>
      <c r="H475" s="96">
        <v>0.0</v>
      </c>
    </row>
    <row r="476">
      <c r="A476" s="96" t="s">
        <v>45</v>
      </c>
      <c r="B476" s="96" t="s">
        <v>8988</v>
      </c>
      <c r="C476" s="96" t="s">
        <v>8989</v>
      </c>
      <c r="D476" s="96">
        <v>0.0</v>
      </c>
      <c r="E476" s="96">
        <v>0.0</v>
      </c>
      <c r="F476" s="96">
        <v>0.0</v>
      </c>
      <c r="G476" s="96">
        <v>0.0</v>
      </c>
      <c r="H476" s="96">
        <v>0.0</v>
      </c>
    </row>
    <row r="477">
      <c r="A477" s="96" t="s">
        <v>45</v>
      </c>
      <c r="B477" s="96" t="s">
        <v>8990</v>
      </c>
      <c r="C477" s="96" t="s">
        <v>8991</v>
      </c>
      <c r="D477" s="96">
        <v>0.0</v>
      </c>
      <c r="E477" s="96">
        <v>0.0</v>
      </c>
      <c r="F477" s="96">
        <v>0.0</v>
      </c>
      <c r="G477" s="96">
        <v>0.0</v>
      </c>
      <c r="H477" s="96">
        <v>0.0</v>
      </c>
    </row>
    <row r="478">
      <c r="A478" s="96" t="s">
        <v>45</v>
      </c>
      <c r="B478" s="96" t="s">
        <v>8992</v>
      </c>
      <c r="C478" s="96" t="s">
        <v>8993</v>
      </c>
      <c r="D478" s="96">
        <v>0.0</v>
      </c>
      <c r="E478" s="96">
        <v>0.0</v>
      </c>
      <c r="F478" s="96">
        <v>0.0</v>
      </c>
      <c r="G478" s="96">
        <v>0.0</v>
      </c>
      <c r="H478" s="96">
        <v>0.0</v>
      </c>
    </row>
    <row r="479">
      <c r="A479" s="96" t="s">
        <v>45</v>
      </c>
      <c r="B479" s="96" t="s">
        <v>8994</v>
      </c>
      <c r="C479" s="96" t="s">
        <v>8995</v>
      </c>
      <c r="D479" s="96">
        <v>0.0</v>
      </c>
      <c r="E479" s="96">
        <v>0.0</v>
      </c>
      <c r="F479" s="96">
        <v>0.0</v>
      </c>
      <c r="G479" s="96">
        <v>0.0</v>
      </c>
      <c r="H479" s="96">
        <v>0.0</v>
      </c>
    </row>
    <row r="480">
      <c r="A480" s="96" t="s">
        <v>45</v>
      </c>
      <c r="B480" s="96" t="s">
        <v>8996</v>
      </c>
      <c r="C480" s="96" t="s">
        <v>8997</v>
      </c>
      <c r="D480" s="96">
        <v>0.0</v>
      </c>
      <c r="E480" s="96">
        <v>0.0</v>
      </c>
      <c r="F480" s="96">
        <v>0.0</v>
      </c>
      <c r="G480" s="96">
        <v>0.0</v>
      </c>
      <c r="H480" s="96">
        <v>0.0</v>
      </c>
    </row>
    <row r="481">
      <c r="A481" s="96" t="s">
        <v>45</v>
      </c>
      <c r="B481" s="96" t="s">
        <v>8998</v>
      </c>
      <c r="C481" s="96" t="s">
        <v>8999</v>
      </c>
      <c r="D481" s="96">
        <v>0.0</v>
      </c>
      <c r="E481" s="96">
        <v>0.0</v>
      </c>
      <c r="F481" s="96">
        <v>0.0</v>
      </c>
      <c r="G481" s="96">
        <v>0.0</v>
      </c>
      <c r="H481" s="96">
        <v>0.0</v>
      </c>
    </row>
    <row r="482">
      <c r="A482" s="96" t="s">
        <v>45</v>
      </c>
      <c r="B482" s="96" t="s">
        <v>9000</v>
      </c>
      <c r="C482" s="96" t="s">
        <v>9001</v>
      </c>
      <c r="D482" s="96">
        <v>36.0</v>
      </c>
      <c r="E482" s="96">
        <v>50.0</v>
      </c>
      <c r="F482" s="96">
        <v>112.0</v>
      </c>
      <c r="G482" s="96">
        <v>7361.0</v>
      </c>
      <c r="H482" s="96">
        <v>0.0</v>
      </c>
    </row>
    <row r="483">
      <c r="A483" s="96" t="s">
        <v>45</v>
      </c>
      <c r="B483" s="96" t="s">
        <v>9002</v>
      </c>
      <c r="C483" s="96" t="s">
        <v>9003</v>
      </c>
      <c r="D483" s="96">
        <v>38.0</v>
      </c>
      <c r="E483" s="96">
        <v>50.0</v>
      </c>
      <c r="F483" s="96">
        <v>112.0</v>
      </c>
      <c r="G483" s="96">
        <v>7462.0</v>
      </c>
      <c r="H483" s="96">
        <v>0.0</v>
      </c>
    </row>
    <row r="484">
      <c r="A484" s="96" t="s">
        <v>45</v>
      </c>
      <c r="B484" s="96" t="s">
        <v>9004</v>
      </c>
      <c r="C484" s="96" t="s">
        <v>9005</v>
      </c>
      <c r="D484" s="96">
        <v>38.0</v>
      </c>
      <c r="E484" s="96">
        <v>50.0</v>
      </c>
      <c r="F484" s="96">
        <v>112.0</v>
      </c>
      <c r="G484" s="96">
        <v>7460.0</v>
      </c>
      <c r="H484" s="96">
        <v>0.0</v>
      </c>
    </row>
    <row r="485">
      <c r="A485" s="96" t="s">
        <v>45</v>
      </c>
      <c r="B485" s="96" t="s">
        <v>9006</v>
      </c>
      <c r="C485" s="96" t="s">
        <v>9007</v>
      </c>
      <c r="D485" s="96">
        <v>38.0</v>
      </c>
      <c r="E485" s="96">
        <v>50.0</v>
      </c>
      <c r="F485" s="96">
        <v>112.0</v>
      </c>
      <c r="G485" s="96">
        <v>7462.0</v>
      </c>
      <c r="H485" s="96">
        <v>0.0</v>
      </c>
    </row>
    <row r="486">
      <c r="A486" s="96" t="s">
        <v>45</v>
      </c>
      <c r="B486" s="96" t="s">
        <v>9008</v>
      </c>
      <c r="C486" s="96" t="s">
        <v>9009</v>
      </c>
      <c r="D486" s="96">
        <v>3.0</v>
      </c>
      <c r="E486" s="96">
        <v>0.0</v>
      </c>
      <c r="F486" s="96">
        <v>5.0</v>
      </c>
      <c r="G486" s="96">
        <v>616.0</v>
      </c>
      <c r="H486" s="96">
        <v>0.0</v>
      </c>
    </row>
    <row r="488">
      <c r="A488" s="498" t="s">
        <v>10</v>
      </c>
      <c r="B488" s="498" t="s">
        <v>8284</v>
      </c>
      <c r="C488" s="498" t="s">
        <v>8285</v>
      </c>
      <c r="D488" s="498" t="s">
        <v>7418</v>
      </c>
      <c r="E488" s="498" t="s">
        <v>7419</v>
      </c>
      <c r="F488" s="498" t="s">
        <v>7420</v>
      </c>
      <c r="G488" s="498" t="s">
        <v>7421</v>
      </c>
      <c r="H488" s="498" t="s">
        <v>7422</v>
      </c>
    </row>
    <row r="489">
      <c r="A489" s="96" t="s">
        <v>572</v>
      </c>
      <c r="B489" s="96" t="s">
        <v>127</v>
      </c>
      <c r="C489" s="499" t="s">
        <v>9010</v>
      </c>
      <c r="D489" s="96">
        <v>16601.0</v>
      </c>
      <c r="E489" s="96">
        <v>10133.0</v>
      </c>
      <c r="F489" s="96">
        <v>6080.0</v>
      </c>
      <c r="G489" s="96">
        <v>83749.0</v>
      </c>
      <c r="H489" s="96">
        <v>3585.0</v>
      </c>
    </row>
    <row r="490">
      <c r="A490" s="96" t="s">
        <v>572</v>
      </c>
      <c r="B490" s="96" t="s">
        <v>8287</v>
      </c>
      <c r="C490" s="96" t="s">
        <v>9011</v>
      </c>
      <c r="D490" s="96">
        <v>16601.0</v>
      </c>
      <c r="E490" s="96">
        <v>10133.0</v>
      </c>
      <c r="F490" s="96">
        <v>6080.0</v>
      </c>
      <c r="G490" s="96">
        <v>83749.0</v>
      </c>
      <c r="H490" s="96">
        <v>3585.0</v>
      </c>
    </row>
    <row r="491">
      <c r="A491" s="96" t="s">
        <v>572</v>
      </c>
      <c r="B491" s="96" t="s">
        <v>8289</v>
      </c>
      <c r="C491" s="499" t="s">
        <v>9012</v>
      </c>
      <c r="D491" s="96">
        <v>16601.0</v>
      </c>
      <c r="E491" s="96">
        <v>10133.0</v>
      </c>
      <c r="F491" s="96">
        <v>6080.0</v>
      </c>
      <c r="G491" s="96">
        <v>83749.0</v>
      </c>
      <c r="H491" s="96">
        <v>3585.0</v>
      </c>
    </row>
    <row r="492">
      <c r="A492" s="96" t="s">
        <v>572</v>
      </c>
      <c r="B492" s="96" t="s">
        <v>8291</v>
      </c>
      <c r="C492" s="96" t="s">
        <v>9013</v>
      </c>
      <c r="D492" s="96">
        <v>16601.0</v>
      </c>
      <c r="E492" s="96">
        <v>10133.0</v>
      </c>
      <c r="F492" s="96">
        <v>6080.0</v>
      </c>
      <c r="G492" s="96">
        <v>83749.0</v>
      </c>
      <c r="H492" s="96">
        <v>3585.0</v>
      </c>
    </row>
    <row r="493">
      <c r="A493" s="96" t="s">
        <v>572</v>
      </c>
      <c r="B493" s="96" t="s">
        <v>8295</v>
      </c>
      <c r="C493" s="96" t="s">
        <v>9014</v>
      </c>
      <c r="D493" s="96">
        <v>16601.0</v>
      </c>
      <c r="E493" s="96">
        <v>10133.0</v>
      </c>
      <c r="F493" s="96">
        <v>6080.0</v>
      </c>
      <c r="G493" s="96">
        <v>83749.0</v>
      </c>
      <c r="H493" s="96">
        <v>3585.0</v>
      </c>
    </row>
    <row r="494">
      <c r="A494" s="96" t="s">
        <v>572</v>
      </c>
      <c r="B494" s="96" t="s">
        <v>8297</v>
      </c>
      <c r="C494" s="96" t="s">
        <v>9015</v>
      </c>
      <c r="D494" s="96">
        <v>16601.0</v>
      </c>
      <c r="E494" s="96">
        <v>10133.0</v>
      </c>
      <c r="F494" s="96">
        <v>6080.0</v>
      </c>
      <c r="G494" s="96">
        <v>83749.0</v>
      </c>
      <c r="H494" s="96">
        <v>3585.0</v>
      </c>
    </row>
    <row r="495">
      <c r="A495" s="96" t="s">
        <v>572</v>
      </c>
      <c r="B495" s="96" t="s">
        <v>8299</v>
      </c>
      <c r="C495" s="96" t="s">
        <v>9016</v>
      </c>
      <c r="D495" s="96">
        <v>16601.0</v>
      </c>
      <c r="E495" s="96">
        <v>10133.0</v>
      </c>
      <c r="F495" s="96">
        <v>6080.0</v>
      </c>
      <c r="G495" s="96">
        <v>83749.0</v>
      </c>
      <c r="H495" s="96">
        <v>3585.0</v>
      </c>
    </row>
    <row r="496">
      <c r="A496" s="96" t="s">
        <v>572</v>
      </c>
      <c r="B496" s="96" t="s">
        <v>8301</v>
      </c>
      <c r="C496" s="96" t="s">
        <v>9017</v>
      </c>
      <c r="D496" s="96">
        <v>16601.0</v>
      </c>
      <c r="E496" s="96">
        <v>10133.0</v>
      </c>
      <c r="F496" s="96">
        <v>6080.0</v>
      </c>
      <c r="G496" s="96">
        <v>83749.0</v>
      </c>
      <c r="H496" s="96">
        <v>3585.0</v>
      </c>
    </row>
    <row r="497">
      <c r="A497" s="96" t="s">
        <v>572</v>
      </c>
      <c r="B497" s="96" t="s">
        <v>8303</v>
      </c>
      <c r="C497" s="96" t="s">
        <v>9018</v>
      </c>
      <c r="D497" s="96">
        <v>16601.0</v>
      </c>
      <c r="E497" s="96">
        <v>10133.0</v>
      </c>
      <c r="F497" s="96">
        <v>6080.0</v>
      </c>
      <c r="G497" s="96">
        <v>83749.0</v>
      </c>
      <c r="H497" s="96">
        <v>3585.0</v>
      </c>
    </row>
    <row r="498">
      <c r="A498" s="96" t="s">
        <v>572</v>
      </c>
      <c r="B498" s="96" t="s">
        <v>8305</v>
      </c>
      <c r="C498" s="96" t="s">
        <v>9019</v>
      </c>
      <c r="D498" s="96">
        <v>0.0</v>
      </c>
      <c r="E498" s="96">
        <v>0.0</v>
      </c>
      <c r="F498" s="96">
        <v>0.0</v>
      </c>
      <c r="G498" s="96">
        <v>0.0</v>
      </c>
      <c r="H498" s="96">
        <v>0.0</v>
      </c>
    </row>
    <row r="499">
      <c r="A499" s="96" t="s">
        <v>572</v>
      </c>
      <c r="B499" s="96" t="s">
        <v>8307</v>
      </c>
      <c r="C499" s="96" t="s">
        <v>9020</v>
      </c>
      <c r="D499" s="96">
        <v>0.0</v>
      </c>
      <c r="E499" s="96">
        <v>0.0</v>
      </c>
      <c r="F499" s="96">
        <v>0.0</v>
      </c>
      <c r="G499" s="96">
        <v>0.0</v>
      </c>
      <c r="H499" s="96">
        <v>0.0</v>
      </c>
    </row>
    <row r="500">
      <c r="A500" s="96" t="s">
        <v>572</v>
      </c>
      <c r="B500" s="96" t="s">
        <v>9021</v>
      </c>
      <c r="C500" s="96" t="s">
        <v>9022</v>
      </c>
      <c r="D500" s="96">
        <v>15808.0</v>
      </c>
      <c r="E500" s="96">
        <v>4004.0</v>
      </c>
      <c r="F500" s="96">
        <v>5974.0</v>
      </c>
      <c r="G500" s="96">
        <v>83479.0</v>
      </c>
      <c r="H500" s="96">
        <v>3584.0</v>
      </c>
    </row>
    <row r="501">
      <c r="A501" s="96" t="s">
        <v>572</v>
      </c>
      <c r="B501" s="96" t="s">
        <v>9023</v>
      </c>
      <c r="C501" s="96" t="s">
        <v>9024</v>
      </c>
      <c r="D501" s="96">
        <v>15801.0</v>
      </c>
      <c r="E501" s="96">
        <v>4003.0</v>
      </c>
      <c r="F501" s="96">
        <v>5974.0</v>
      </c>
      <c r="G501" s="96">
        <v>83545.0</v>
      </c>
      <c r="H501" s="96">
        <v>3584.0</v>
      </c>
    </row>
    <row r="502">
      <c r="A502" s="96" t="s">
        <v>572</v>
      </c>
      <c r="B502" s="96" t="s">
        <v>9025</v>
      </c>
      <c r="C502" s="96" t="s">
        <v>9026</v>
      </c>
      <c r="D502" s="96">
        <v>15709.0</v>
      </c>
      <c r="E502" s="96">
        <v>4004.0</v>
      </c>
      <c r="F502" s="96">
        <v>5974.0</v>
      </c>
      <c r="G502" s="96">
        <v>83438.0</v>
      </c>
      <c r="H502" s="96">
        <v>3584.0</v>
      </c>
    </row>
    <row r="503">
      <c r="A503" s="96" t="s">
        <v>572</v>
      </c>
      <c r="B503" s="96" t="s">
        <v>8315</v>
      </c>
      <c r="C503" s="96" t="s">
        <v>9027</v>
      </c>
      <c r="D503" s="96">
        <v>15081.0</v>
      </c>
      <c r="E503" s="96">
        <v>416.0</v>
      </c>
      <c r="F503" s="96">
        <v>2468.0</v>
      </c>
      <c r="G503" s="96">
        <v>79709.0</v>
      </c>
      <c r="H503" s="96">
        <v>992.0</v>
      </c>
    </row>
    <row r="504">
      <c r="A504" s="96" t="s">
        <v>572</v>
      </c>
      <c r="B504" s="96" t="s">
        <v>9028</v>
      </c>
      <c r="C504" s="96" t="s">
        <v>9029</v>
      </c>
      <c r="D504" s="96">
        <v>16601.0</v>
      </c>
      <c r="E504" s="96">
        <v>10133.0</v>
      </c>
      <c r="F504" s="96">
        <v>6080.0</v>
      </c>
      <c r="G504" s="96">
        <v>83749.0</v>
      </c>
      <c r="H504" s="96">
        <v>3585.0</v>
      </c>
    </row>
    <row r="505">
      <c r="A505" s="96" t="s">
        <v>572</v>
      </c>
      <c r="B505" s="96" t="s">
        <v>9030</v>
      </c>
      <c r="C505" s="96" t="s">
        <v>9031</v>
      </c>
      <c r="D505" s="96">
        <v>13088.0</v>
      </c>
      <c r="E505" s="96">
        <v>6533.0</v>
      </c>
      <c r="F505" s="96">
        <v>2568.0</v>
      </c>
      <c r="G505" s="96">
        <v>81189.0</v>
      </c>
      <c r="H505" s="96">
        <v>6.0</v>
      </c>
    </row>
    <row r="506">
      <c r="A506" s="96" t="s">
        <v>572</v>
      </c>
      <c r="B506" s="96" t="s">
        <v>8964</v>
      </c>
      <c r="C506" s="96" t="s">
        <v>9032</v>
      </c>
      <c r="D506" s="96">
        <v>42.0</v>
      </c>
      <c r="E506" s="96">
        <v>15.0</v>
      </c>
      <c r="F506" s="96">
        <v>2.0</v>
      </c>
      <c r="G506" s="96">
        <v>0.0</v>
      </c>
      <c r="H506" s="96">
        <v>0.0</v>
      </c>
    </row>
    <row r="507">
      <c r="A507" s="96" t="s">
        <v>572</v>
      </c>
      <c r="B507" s="96" t="s">
        <v>9033</v>
      </c>
      <c r="C507" s="96" t="s">
        <v>9034</v>
      </c>
      <c r="D507" s="96">
        <v>14308.0</v>
      </c>
      <c r="E507" s="96">
        <v>10084.0</v>
      </c>
      <c r="F507" s="96">
        <v>5667.0</v>
      </c>
      <c r="G507" s="96">
        <v>80704.0</v>
      </c>
      <c r="H507" s="96">
        <v>3551.0</v>
      </c>
    </row>
    <row r="508">
      <c r="A508" s="96" t="s">
        <v>572</v>
      </c>
      <c r="B508" s="96" t="s">
        <v>8761</v>
      </c>
      <c r="C508" s="96" t="s">
        <v>9035</v>
      </c>
      <c r="D508" s="96">
        <v>2659.0</v>
      </c>
      <c r="E508" s="96">
        <v>0.0</v>
      </c>
      <c r="F508" s="96">
        <v>0.0</v>
      </c>
      <c r="G508" s="96">
        <v>669.0</v>
      </c>
      <c r="H508" s="96">
        <v>0.0</v>
      </c>
    </row>
    <row r="509">
      <c r="A509" s="96" t="s">
        <v>572</v>
      </c>
      <c r="B509" s="96" t="s">
        <v>8533</v>
      </c>
      <c r="C509" s="96" t="s">
        <v>9036</v>
      </c>
      <c r="D509" s="96">
        <v>188.0</v>
      </c>
      <c r="E509" s="96">
        <v>19.0</v>
      </c>
      <c r="F509" s="96">
        <v>4.0</v>
      </c>
      <c r="G509" s="96">
        <v>9.0</v>
      </c>
      <c r="H509" s="96">
        <v>0.0</v>
      </c>
    </row>
    <row r="510">
      <c r="A510" s="96" t="s">
        <v>572</v>
      </c>
      <c r="B510" s="96" t="s">
        <v>8393</v>
      </c>
      <c r="C510" s="96" t="s">
        <v>9037</v>
      </c>
      <c r="D510" s="96">
        <v>603.0</v>
      </c>
      <c r="E510" s="96">
        <v>203.0</v>
      </c>
      <c r="F510" s="96">
        <v>429.0</v>
      </c>
      <c r="G510" s="96">
        <v>4094.0</v>
      </c>
      <c r="H510" s="96">
        <v>0.0</v>
      </c>
    </row>
    <row r="511">
      <c r="A511" s="96" t="s">
        <v>572</v>
      </c>
      <c r="B511" s="96" t="s">
        <v>8395</v>
      </c>
      <c r="C511" s="96" t="s">
        <v>9038</v>
      </c>
      <c r="D511" s="96">
        <v>603.0</v>
      </c>
      <c r="E511" s="96">
        <v>203.0</v>
      </c>
      <c r="F511" s="96">
        <v>429.0</v>
      </c>
      <c r="G511" s="96">
        <v>4094.0</v>
      </c>
      <c r="H511" s="96">
        <v>0.0</v>
      </c>
    </row>
    <row r="512">
      <c r="A512" s="96" t="s">
        <v>572</v>
      </c>
      <c r="B512" s="96" t="s">
        <v>8397</v>
      </c>
      <c r="C512" s="96" t="s">
        <v>9039</v>
      </c>
      <c r="D512" s="96">
        <v>791.0</v>
      </c>
      <c r="E512" s="96">
        <v>213.0</v>
      </c>
      <c r="F512" s="96">
        <v>461.0</v>
      </c>
      <c r="G512" s="96">
        <v>6122.0</v>
      </c>
      <c r="H512" s="96">
        <v>0.0</v>
      </c>
    </row>
    <row r="513">
      <c r="A513" s="96" t="s">
        <v>572</v>
      </c>
      <c r="B513" s="96" t="s">
        <v>8399</v>
      </c>
      <c r="C513" s="96" t="s">
        <v>9040</v>
      </c>
      <c r="D513" s="96">
        <v>791.0</v>
      </c>
      <c r="E513" s="96">
        <v>213.0</v>
      </c>
      <c r="F513" s="96">
        <v>461.0</v>
      </c>
      <c r="G513" s="96">
        <v>6122.0</v>
      </c>
      <c r="H513" s="96">
        <v>0.0</v>
      </c>
    </row>
    <row r="514">
      <c r="A514" s="96" t="s">
        <v>572</v>
      </c>
      <c r="B514" s="96" t="s">
        <v>8401</v>
      </c>
      <c r="C514" s="96" t="s">
        <v>9041</v>
      </c>
      <c r="D514" s="96">
        <v>603.0</v>
      </c>
      <c r="E514" s="96">
        <v>203.0</v>
      </c>
      <c r="F514" s="96">
        <v>429.0</v>
      </c>
      <c r="G514" s="96">
        <v>4763.0</v>
      </c>
      <c r="H514" s="96">
        <v>0.0</v>
      </c>
    </row>
    <row r="515">
      <c r="A515" s="96" t="s">
        <v>572</v>
      </c>
      <c r="B515" s="96" t="s">
        <v>9042</v>
      </c>
      <c r="C515" s="96" t="s">
        <v>9043</v>
      </c>
      <c r="D515" s="96">
        <v>14629.0</v>
      </c>
      <c r="E515" s="96">
        <v>404.0</v>
      </c>
      <c r="F515" s="96">
        <v>2440.0</v>
      </c>
      <c r="G515" s="96">
        <v>79608.0</v>
      </c>
      <c r="H515" s="96">
        <v>991.0</v>
      </c>
    </row>
    <row r="516">
      <c r="A516" s="96" t="s">
        <v>572</v>
      </c>
      <c r="B516" s="96" t="s">
        <v>8773</v>
      </c>
      <c r="C516" s="96" t="s">
        <v>9044</v>
      </c>
      <c r="D516" s="96">
        <v>0.0</v>
      </c>
      <c r="E516" s="96">
        <v>0.0</v>
      </c>
      <c r="F516" s="96">
        <v>0.0</v>
      </c>
      <c r="G516" s="96">
        <v>0.0</v>
      </c>
      <c r="H516" s="96">
        <v>0.0</v>
      </c>
    </row>
    <row r="517">
      <c r="A517" s="96" t="s">
        <v>572</v>
      </c>
      <c r="B517" s="96" t="s">
        <v>8455</v>
      </c>
      <c r="C517" s="96" t="s">
        <v>9045</v>
      </c>
      <c r="D517" s="96">
        <v>16601.0</v>
      </c>
      <c r="E517" s="96">
        <v>10133.0</v>
      </c>
      <c r="F517" s="96">
        <v>6080.0</v>
      </c>
      <c r="G517" s="96">
        <v>83235.0</v>
      </c>
      <c r="H517" s="96">
        <v>3585.0</v>
      </c>
    </row>
    <row r="518">
      <c r="A518" s="96" t="s">
        <v>572</v>
      </c>
      <c r="B518" s="96" t="s">
        <v>9046</v>
      </c>
      <c r="C518" s="96" t="s">
        <v>9047</v>
      </c>
      <c r="D518" s="96">
        <v>0.0</v>
      </c>
      <c r="E518" s="96">
        <v>0.0</v>
      </c>
      <c r="F518" s="96">
        <v>0.0</v>
      </c>
      <c r="G518" s="96">
        <v>0.0</v>
      </c>
      <c r="H518" s="96">
        <v>0.0</v>
      </c>
    </row>
    <row r="519">
      <c r="A519" s="96" t="s">
        <v>572</v>
      </c>
      <c r="B519" s="96" t="s">
        <v>9048</v>
      </c>
      <c r="C519" s="96" t="s">
        <v>9049</v>
      </c>
      <c r="D519" s="96">
        <v>98.0</v>
      </c>
      <c r="E519" s="96">
        <v>0.0</v>
      </c>
      <c r="F519" s="96">
        <v>943.0</v>
      </c>
      <c r="G519" s="96">
        <v>26108.0</v>
      </c>
      <c r="H519" s="96">
        <v>0.0</v>
      </c>
    </row>
    <row r="520">
      <c r="A520" s="96" t="s">
        <v>572</v>
      </c>
      <c r="B520" s="96" t="s">
        <v>8465</v>
      </c>
      <c r="C520" s="96" t="s">
        <v>9050</v>
      </c>
      <c r="D520" s="96">
        <v>11186.0</v>
      </c>
      <c r="E520" s="96">
        <v>120.0</v>
      </c>
      <c r="F520" s="96">
        <v>2370.0</v>
      </c>
      <c r="G520" s="96">
        <v>62049.0</v>
      </c>
      <c r="H520" s="96">
        <v>0.0</v>
      </c>
    </row>
    <row r="521">
      <c r="A521" s="96" t="s">
        <v>572</v>
      </c>
      <c r="B521" s="96" t="s">
        <v>8469</v>
      </c>
      <c r="C521" s="96" t="s">
        <v>9051</v>
      </c>
      <c r="D521" s="96">
        <v>16601.0</v>
      </c>
      <c r="E521" s="96">
        <v>10133.0</v>
      </c>
      <c r="F521" s="96">
        <v>6080.0</v>
      </c>
      <c r="G521" s="96">
        <v>83235.0</v>
      </c>
      <c r="H521" s="96">
        <v>3585.0</v>
      </c>
    </row>
    <row r="522">
      <c r="A522" s="96" t="s">
        <v>572</v>
      </c>
      <c r="B522" s="96" t="s">
        <v>9052</v>
      </c>
      <c r="C522" s="96" t="s">
        <v>9053</v>
      </c>
      <c r="D522" s="96">
        <v>0.0</v>
      </c>
      <c r="E522" s="96">
        <v>0.0</v>
      </c>
      <c r="F522" s="96">
        <v>0.0</v>
      </c>
      <c r="G522" s="96">
        <v>669.0</v>
      </c>
      <c r="H522" s="96">
        <v>0.0</v>
      </c>
    </row>
    <row r="523">
      <c r="A523" s="96" t="s">
        <v>572</v>
      </c>
      <c r="B523" s="96" t="s">
        <v>8982</v>
      </c>
      <c r="C523" s="96" t="s">
        <v>9054</v>
      </c>
      <c r="D523" s="96">
        <v>0.0</v>
      </c>
      <c r="E523" s="96">
        <v>0.0</v>
      </c>
      <c r="F523" s="96">
        <v>0.0</v>
      </c>
      <c r="G523" s="96">
        <v>0.0</v>
      </c>
      <c r="H523" s="96">
        <v>0.0</v>
      </c>
    </row>
    <row r="524">
      <c r="A524" s="96" t="s">
        <v>572</v>
      </c>
      <c r="B524" s="96" t="s">
        <v>8986</v>
      </c>
      <c r="C524" s="96" t="s">
        <v>9055</v>
      </c>
      <c r="D524" s="96">
        <v>0.0</v>
      </c>
      <c r="E524" s="96">
        <v>0.0</v>
      </c>
      <c r="F524" s="96">
        <v>0.0</v>
      </c>
      <c r="G524" s="96">
        <v>0.0</v>
      </c>
      <c r="H524" s="96">
        <v>0.0</v>
      </c>
    </row>
    <row r="525">
      <c r="A525" s="96" t="s">
        <v>572</v>
      </c>
      <c r="B525" s="96" t="s">
        <v>8988</v>
      </c>
      <c r="C525" s="96" t="s">
        <v>9056</v>
      </c>
      <c r="D525" s="96">
        <v>0.0</v>
      </c>
      <c r="E525" s="96">
        <v>0.0</v>
      </c>
      <c r="F525" s="96">
        <v>0.0</v>
      </c>
      <c r="G525" s="96">
        <v>0.0</v>
      </c>
      <c r="H525" s="96">
        <v>0.0</v>
      </c>
    </row>
    <row r="526">
      <c r="A526" s="96" t="s">
        <v>572</v>
      </c>
      <c r="B526" s="96" t="s">
        <v>9057</v>
      </c>
      <c r="C526" s="96" t="s">
        <v>9058</v>
      </c>
      <c r="D526" s="96">
        <v>16601.0</v>
      </c>
      <c r="E526" s="96">
        <v>10133.0</v>
      </c>
      <c r="F526" s="96">
        <v>6080.0</v>
      </c>
      <c r="G526" s="96">
        <v>83749.0</v>
      </c>
      <c r="H526" s="96">
        <v>3585.0</v>
      </c>
    </row>
    <row r="527">
      <c r="A527" s="96" t="s">
        <v>572</v>
      </c>
      <c r="B527" s="96" t="s">
        <v>9059</v>
      </c>
      <c r="C527" s="96" t="s">
        <v>9060</v>
      </c>
      <c r="D527" s="96">
        <v>0.0</v>
      </c>
      <c r="E527" s="96">
        <v>0.0</v>
      </c>
      <c r="F527" s="96">
        <v>0.0</v>
      </c>
      <c r="G527" s="96">
        <v>0.0</v>
      </c>
      <c r="H527" s="96">
        <v>0.0</v>
      </c>
    </row>
    <row r="528">
      <c r="A528" s="96" t="s">
        <v>572</v>
      </c>
      <c r="B528" s="96" t="s">
        <v>9061</v>
      </c>
      <c r="C528" s="96" t="s">
        <v>9062</v>
      </c>
      <c r="D528" s="96">
        <v>0.0</v>
      </c>
      <c r="E528" s="96">
        <v>0.0</v>
      </c>
      <c r="F528" s="96">
        <v>0.0</v>
      </c>
      <c r="G528" s="96">
        <v>0.0</v>
      </c>
      <c r="H528" s="96">
        <v>0.0</v>
      </c>
    </row>
    <row r="529">
      <c r="A529" s="96" t="s">
        <v>572</v>
      </c>
      <c r="B529" s="96" t="s">
        <v>8994</v>
      </c>
      <c r="C529" s="96" t="s">
        <v>9063</v>
      </c>
      <c r="D529" s="96">
        <v>0.0</v>
      </c>
      <c r="E529" s="96">
        <v>0.0</v>
      </c>
      <c r="F529" s="96">
        <v>0.0</v>
      </c>
      <c r="G529" s="96">
        <v>0.0</v>
      </c>
      <c r="H529" s="96">
        <v>0.0</v>
      </c>
    </row>
    <row r="530">
      <c r="A530" s="96" t="s">
        <v>572</v>
      </c>
      <c r="B530" s="96" t="s">
        <v>8996</v>
      </c>
      <c r="C530" s="96" t="s">
        <v>9064</v>
      </c>
      <c r="D530" s="96">
        <v>0.0</v>
      </c>
      <c r="E530" s="96">
        <v>0.0</v>
      </c>
      <c r="F530" s="96">
        <v>0.0</v>
      </c>
      <c r="G530" s="96">
        <v>0.0</v>
      </c>
      <c r="H530" s="96">
        <v>0.0</v>
      </c>
    </row>
    <row r="531">
      <c r="A531" s="96" t="s">
        <v>572</v>
      </c>
      <c r="B531" s="96" t="s">
        <v>8998</v>
      </c>
      <c r="C531" s="96" t="s">
        <v>9065</v>
      </c>
      <c r="D531" s="96">
        <v>0.0</v>
      </c>
      <c r="E531" s="96">
        <v>0.0</v>
      </c>
      <c r="F531" s="96">
        <v>0.0</v>
      </c>
      <c r="G531" s="96">
        <v>0.0</v>
      </c>
      <c r="H531" s="96">
        <v>0.0</v>
      </c>
    </row>
    <row r="532">
      <c r="A532" s="96" t="s">
        <v>572</v>
      </c>
      <c r="B532" s="96" t="s">
        <v>9066</v>
      </c>
      <c r="C532" s="96" t="s">
        <v>9067</v>
      </c>
      <c r="D532" s="96">
        <v>0.0</v>
      </c>
      <c r="E532" s="96">
        <v>0.0</v>
      </c>
      <c r="F532" s="96">
        <v>0.0</v>
      </c>
      <c r="G532" s="96">
        <v>0.0</v>
      </c>
      <c r="H532" s="96">
        <v>0.0</v>
      </c>
    </row>
    <row r="533">
      <c r="A533" s="96" t="s">
        <v>572</v>
      </c>
      <c r="B533" s="96" t="s">
        <v>9068</v>
      </c>
      <c r="C533" s="96" t="s">
        <v>9069</v>
      </c>
      <c r="D533" s="96">
        <v>0.0</v>
      </c>
      <c r="E533" s="96">
        <v>0.0</v>
      </c>
      <c r="F533" s="96">
        <v>0.0</v>
      </c>
      <c r="G533" s="96">
        <v>0.0</v>
      </c>
      <c r="H533" s="96">
        <v>0.0</v>
      </c>
    </row>
    <row r="534">
      <c r="A534" s="96" t="s">
        <v>572</v>
      </c>
      <c r="B534" s="96" t="s">
        <v>9070</v>
      </c>
      <c r="C534" s="96" t="s">
        <v>9071</v>
      </c>
      <c r="D534" s="96">
        <v>0.0</v>
      </c>
      <c r="E534" s="96">
        <v>0.0</v>
      </c>
      <c r="F534" s="96">
        <v>0.0</v>
      </c>
      <c r="G534" s="96">
        <v>0.0</v>
      </c>
      <c r="H534" s="96">
        <v>0.0</v>
      </c>
    </row>
    <row r="535">
      <c r="A535" s="96" t="s">
        <v>572</v>
      </c>
      <c r="B535" s="96" t="s">
        <v>9072</v>
      </c>
      <c r="C535" s="96" t="s">
        <v>9073</v>
      </c>
      <c r="D535" s="96">
        <v>0.0</v>
      </c>
      <c r="E535" s="96">
        <v>0.0</v>
      </c>
      <c r="F535" s="96">
        <v>0.0</v>
      </c>
      <c r="G535" s="96">
        <v>0.0</v>
      </c>
      <c r="H535" s="96">
        <v>0.0</v>
      </c>
    </row>
    <row r="536">
      <c r="A536" s="96" t="s">
        <v>572</v>
      </c>
      <c r="B536" s="96" t="s">
        <v>9074</v>
      </c>
      <c r="C536" s="96" t="s">
        <v>9075</v>
      </c>
      <c r="D536" s="96">
        <v>0.0</v>
      </c>
      <c r="E536" s="96">
        <v>0.0</v>
      </c>
      <c r="F536" s="96">
        <v>0.0</v>
      </c>
      <c r="G536" s="96">
        <v>0.0</v>
      </c>
      <c r="H536" s="96">
        <v>0.0</v>
      </c>
    </row>
    <row r="537">
      <c r="A537" s="96" t="s">
        <v>572</v>
      </c>
      <c r="B537" s="96" t="s">
        <v>8697</v>
      </c>
      <c r="C537" s="96" t="s">
        <v>9076</v>
      </c>
      <c r="D537" s="96">
        <v>16601.0</v>
      </c>
      <c r="E537" s="96">
        <v>10133.0</v>
      </c>
      <c r="F537" s="96">
        <v>6080.0</v>
      </c>
      <c r="G537" s="96">
        <v>83749.0</v>
      </c>
      <c r="H537" s="96">
        <v>3585.0</v>
      </c>
    </row>
    <row r="538">
      <c r="A538" s="96" t="s">
        <v>572</v>
      </c>
      <c r="B538" s="96" t="s">
        <v>9077</v>
      </c>
      <c r="C538" s="96" t="s">
        <v>9078</v>
      </c>
      <c r="D538" s="96">
        <v>0.0</v>
      </c>
      <c r="E538" s="96">
        <v>0.0</v>
      </c>
      <c r="F538" s="96">
        <v>0.0</v>
      </c>
      <c r="G538" s="96">
        <v>34.0</v>
      </c>
      <c r="H538" s="96">
        <v>0.0</v>
      </c>
    </row>
    <row r="539">
      <c r="A539" s="96" t="s">
        <v>572</v>
      </c>
      <c r="B539" s="96" t="s">
        <v>9079</v>
      </c>
      <c r="C539" s="96" t="s">
        <v>9080</v>
      </c>
      <c r="D539" s="96">
        <v>14296.0</v>
      </c>
      <c r="E539" s="96">
        <v>10080.0</v>
      </c>
      <c r="F539" s="96">
        <v>6042.0</v>
      </c>
      <c r="G539" s="96">
        <v>83165.0</v>
      </c>
      <c r="H539" s="96">
        <v>3549.0</v>
      </c>
    </row>
    <row r="540">
      <c r="A540" s="96" t="s">
        <v>572</v>
      </c>
      <c r="B540" s="96" t="s">
        <v>9081</v>
      </c>
      <c r="C540" s="96" t="s">
        <v>9082</v>
      </c>
      <c r="D540" s="96">
        <v>10177.0</v>
      </c>
      <c r="E540" s="96">
        <v>4639.0</v>
      </c>
      <c r="F540" s="96">
        <v>3758.0</v>
      </c>
      <c r="G540" s="96">
        <v>19040.0</v>
      </c>
      <c r="H540" s="96">
        <v>3585.0</v>
      </c>
    </row>
    <row r="541">
      <c r="A541" s="96" t="s">
        <v>572</v>
      </c>
      <c r="B541" s="96" t="s">
        <v>9083</v>
      </c>
      <c r="C541" s="96" t="s">
        <v>9084</v>
      </c>
      <c r="D541" s="96">
        <v>10177.0</v>
      </c>
      <c r="E541" s="96">
        <v>8216.0</v>
      </c>
      <c r="F541" s="96">
        <v>3758.0</v>
      </c>
      <c r="G541" s="96">
        <v>21560.0</v>
      </c>
      <c r="H541" s="96">
        <v>3585.0</v>
      </c>
    </row>
    <row r="542">
      <c r="A542" s="96" t="s">
        <v>572</v>
      </c>
      <c r="B542" s="96" t="s">
        <v>9085</v>
      </c>
      <c r="C542" s="96" t="s">
        <v>9086</v>
      </c>
      <c r="D542" s="96">
        <v>10177.0</v>
      </c>
      <c r="E542" s="96">
        <v>8216.0</v>
      </c>
      <c r="F542" s="96">
        <v>3758.0</v>
      </c>
      <c r="G542" s="96">
        <v>21560.0</v>
      </c>
      <c r="H542" s="96">
        <v>3585.0</v>
      </c>
    </row>
    <row r="543">
      <c r="A543" s="96" t="s">
        <v>572</v>
      </c>
      <c r="B543" s="96" t="s">
        <v>9087</v>
      </c>
      <c r="C543" s="96" t="s">
        <v>9088</v>
      </c>
      <c r="D543" s="96">
        <v>357.0</v>
      </c>
      <c r="E543" s="96">
        <v>5984.0</v>
      </c>
      <c r="F543" s="96">
        <v>5.0</v>
      </c>
      <c r="G543" s="96">
        <v>0.0</v>
      </c>
      <c r="H543" s="96">
        <v>0.0</v>
      </c>
    </row>
    <row r="544">
      <c r="A544" s="96" t="s">
        <v>572</v>
      </c>
      <c r="B544" s="96" t="s">
        <v>9089</v>
      </c>
      <c r="C544" s="96" t="s">
        <v>9090</v>
      </c>
      <c r="D544" s="96">
        <v>15709.0</v>
      </c>
      <c r="E544" s="96">
        <v>4004.0</v>
      </c>
      <c r="F544" s="96">
        <v>5974.0</v>
      </c>
      <c r="G544" s="96">
        <v>83438.0</v>
      </c>
      <c r="H544" s="96">
        <v>3584.0</v>
      </c>
    </row>
    <row r="545">
      <c r="A545" s="96" t="s">
        <v>572</v>
      </c>
      <c r="B545" s="96" t="s">
        <v>9091</v>
      </c>
      <c r="C545" s="96" t="s">
        <v>9092</v>
      </c>
      <c r="D545" s="96">
        <v>111.0</v>
      </c>
      <c r="E545" s="96">
        <v>25.0</v>
      </c>
      <c r="F545" s="96">
        <v>36.0</v>
      </c>
      <c r="G545" s="96">
        <v>388.0</v>
      </c>
      <c r="H545" s="96">
        <v>16.0</v>
      </c>
    </row>
    <row r="546">
      <c r="A546" s="96" t="s">
        <v>572</v>
      </c>
      <c r="B546" s="96" t="s">
        <v>9093</v>
      </c>
      <c r="C546" s="96" t="s">
        <v>9094</v>
      </c>
      <c r="D546" s="96">
        <v>47.0</v>
      </c>
      <c r="E546" s="96">
        <v>9.0</v>
      </c>
      <c r="F546" s="96">
        <v>17.0</v>
      </c>
      <c r="G546" s="96">
        <v>322.0</v>
      </c>
      <c r="H546" s="96">
        <v>8.0</v>
      </c>
    </row>
    <row r="547">
      <c r="A547" s="96" t="s">
        <v>572</v>
      </c>
      <c r="B547" s="96" t="s">
        <v>9095</v>
      </c>
      <c r="C547" s="96" t="s">
        <v>9096</v>
      </c>
      <c r="D547" s="96">
        <v>16601.0</v>
      </c>
      <c r="E547" s="96">
        <v>10133.0</v>
      </c>
      <c r="F547" s="96">
        <v>6080.0</v>
      </c>
      <c r="G547" s="96">
        <v>83749.0</v>
      </c>
      <c r="H547" s="96">
        <v>3585.0</v>
      </c>
    </row>
    <row r="548">
      <c r="A548" s="96" t="s">
        <v>572</v>
      </c>
      <c r="B548" s="96" t="s">
        <v>9097</v>
      </c>
      <c r="C548" s="96" t="s">
        <v>9098</v>
      </c>
      <c r="D548" s="96">
        <v>14013.0</v>
      </c>
      <c r="E548" s="96">
        <v>3826.0</v>
      </c>
      <c r="F548" s="96">
        <v>5821.0</v>
      </c>
      <c r="G548" s="96">
        <v>81692.0</v>
      </c>
      <c r="H548" s="96">
        <v>3428.0</v>
      </c>
    </row>
    <row r="549">
      <c r="A549" s="96" t="s">
        <v>572</v>
      </c>
      <c r="B549" s="96" t="s">
        <v>9099</v>
      </c>
      <c r="C549" s="96" t="s">
        <v>9100</v>
      </c>
      <c r="D549" s="96">
        <v>16590.0</v>
      </c>
      <c r="E549" s="96">
        <v>10104.0</v>
      </c>
      <c r="F549" s="96">
        <v>6074.0</v>
      </c>
      <c r="G549" s="96">
        <v>82098.0</v>
      </c>
      <c r="H549" s="96">
        <v>3585.0</v>
      </c>
    </row>
    <row r="550">
      <c r="A550" s="96" t="s">
        <v>572</v>
      </c>
      <c r="B550" s="96" t="s">
        <v>9101</v>
      </c>
      <c r="C550" s="96" t="s">
        <v>9102</v>
      </c>
      <c r="D550" s="96">
        <v>393.0</v>
      </c>
      <c r="E550" s="96">
        <v>113.0</v>
      </c>
      <c r="F550" s="96">
        <v>81.0</v>
      </c>
      <c r="G550" s="96">
        <v>943.0</v>
      </c>
      <c r="H550" s="96">
        <v>81.0</v>
      </c>
    </row>
    <row r="552">
      <c r="A552" s="498" t="s">
        <v>10</v>
      </c>
      <c r="B552" s="498" t="s">
        <v>8284</v>
      </c>
      <c r="C552" s="498" t="s">
        <v>8285</v>
      </c>
      <c r="D552" s="498" t="s">
        <v>7418</v>
      </c>
      <c r="E552" s="498" t="s">
        <v>7419</v>
      </c>
      <c r="F552" s="498" t="s">
        <v>7420</v>
      </c>
      <c r="G552" s="498" t="s">
        <v>7421</v>
      </c>
      <c r="H552" s="498" t="s">
        <v>7422</v>
      </c>
    </row>
    <row r="553">
      <c r="A553" s="96" t="s">
        <v>48</v>
      </c>
      <c r="B553" s="96" t="s">
        <v>127</v>
      </c>
      <c r="C553" s="499" t="s">
        <v>9103</v>
      </c>
      <c r="D553" s="96">
        <v>39.0</v>
      </c>
      <c r="E553" s="96">
        <v>34.0</v>
      </c>
      <c r="F553" s="96">
        <v>819.0</v>
      </c>
      <c r="G553" s="96">
        <v>9332.0</v>
      </c>
      <c r="H553" s="96">
        <v>8.0</v>
      </c>
    </row>
    <row r="554">
      <c r="A554" s="96" t="s">
        <v>48</v>
      </c>
      <c r="B554" s="96" t="s">
        <v>8287</v>
      </c>
      <c r="C554" s="96" t="s">
        <v>9104</v>
      </c>
      <c r="D554" s="96">
        <v>39.0</v>
      </c>
      <c r="E554" s="96">
        <v>34.0</v>
      </c>
      <c r="F554" s="96">
        <v>819.0</v>
      </c>
      <c r="G554" s="96">
        <v>9332.0</v>
      </c>
      <c r="H554" s="96">
        <v>8.0</v>
      </c>
    </row>
    <row r="555">
      <c r="A555" s="96" t="s">
        <v>48</v>
      </c>
      <c r="B555" s="96" t="s">
        <v>8289</v>
      </c>
      <c r="C555" s="499" t="s">
        <v>9105</v>
      </c>
      <c r="D555" s="96">
        <v>39.0</v>
      </c>
      <c r="E555" s="96">
        <v>34.0</v>
      </c>
      <c r="F555" s="96">
        <v>819.0</v>
      </c>
      <c r="G555" s="96">
        <v>9332.0</v>
      </c>
      <c r="H555" s="96">
        <v>8.0</v>
      </c>
    </row>
    <row r="556">
      <c r="A556" s="96" t="s">
        <v>48</v>
      </c>
      <c r="B556" s="96" t="s">
        <v>8291</v>
      </c>
      <c r="C556" s="96" t="s">
        <v>9106</v>
      </c>
      <c r="D556" s="96">
        <v>39.0</v>
      </c>
      <c r="E556" s="96">
        <v>34.0</v>
      </c>
      <c r="F556" s="96">
        <v>819.0</v>
      </c>
      <c r="G556" s="96">
        <v>9332.0</v>
      </c>
      <c r="H556" s="96">
        <v>8.0</v>
      </c>
    </row>
    <row r="557">
      <c r="A557" s="96" t="s">
        <v>48</v>
      </c>
      <c r="B557" s="96" t="s">
        <v>8293</v>
      </c>
      <c r="C557" s="96" t="s">
        <v>9107</v>
      </c>
      <c r="D557" s="96">
        <v>39.0</v>
      </c>
      <c r="E557" s="96">
        <v>34.0</v>
      </c>
      <c r="F557" s="96">
        <v>819.0</v>
      </c>
      <c r="G557" s="96">
        <v>9332.0</v>
      </c>
      <c r="H557" s="96">
        <v>8.0</v>
      </c>
    </row>
    <row r="558">
      <c r="A558" s="96" t="s">
        <v>48</v>
      </c>
      <c r="B558" s="96" t="s">
        <v>8295</v>
      </c>
      <c r="C558" s="96" t="s">
        <v>9108</v>
      </c>
      <c r="D558" s="96">
        <v>39.0</v>
      </c>
      <c r="E558" s="96">
        <v>34.0</v>
      </c>
      <c r="F558" s="96">
        <v>819.0</v>
      </c>
      <c r="G558" s="96">
        <v>9332.0</v>
      </c>
      <c r="H558" s="96">
        <v>8.0</v>
      </c>
    </row>
    <row r="559">
      <c r="A559" s="96" t="s">
        <v>48</v>
      </c>
      <c r="B559" s="96" t="s">
        <v>8297</v>
      </c>
      <c r="C559" s="96" t="s">
        <v>9109</v>
      </c>
      <c r="D559" s="96">
        <v>39.0</v>
      </c>
      <c r="E559" s="96">
        <v>34.0</v>
      </c>
      <c r="F559" s="96">
        <v>819.0</v>
      </c>
      <c r="G559" s="96">
        <v>9332.0</v>
      </c>
      <c r="H559" s="96">
        <v>8.0</v>
      </c>
    </row>
    <row r="560">
      <c r="A560" s="96" t="s">
        <v>48</v>
      </c>
      <c r="B560" s="96" t="s">
        <v>8299</v>
      </c>
      <c r="C560" s="96" t="s">
        <v>9110</v>
      </c>
      <c r="D560" s="96">
        <v>39.0</v>
      </c>
      <c r="E560" s="96">
        <v>34.0</v>
      </c>
      <c r="F560" s="96">
        <v>819.0</v>
      </c>
      <c r="G560" s="96">
        <v>9332.0</v>
      </c>
      <c r="H560" s="96">
        <v>8.0</v>
      </c>
    </row>
    <row r="561">
      <c r="A561" s="96" t="s">
        <v>48</v>
      </c>
      <c r="B561" s="96" t="s">
        <v>8301</v>
      </c>
      <c r="C561" s="96" t="s">
        <v>9111</v>
      </c>
      <c r="D561" s="96">
        <v>39.0</v>
      </c>
      <c r="E561" s="96">
        <v>34.0</v>
      </c>
      <c r="F561" s="96">
        <v>819.0</v>
      </c>
      <c r="G561" s="96">
        <v>9332.0</v>
      </c>
      <c r="H561" s="96">
        <v>8.0</v>
      </c>
    </row>
    <row r="562">
      <c r="A562" s="96" t="s">
        <v>48</v>
      </c>
      <c r="B562" s="96" t="s">
        <v>8303</v>
      </c>
      <c r="C562" s="96" t="s">
        <v>9112</v>
      </c>
      <c r="D562" s="96">
        <v>39.0</v>
      </c>
      <c r="E562" s="96">
        <v>34.0</v>
      </c>
      <c r="F562" s="96">
        <v>819.0</v>
      </c>
      <c r="G562" s="96">
        <v>9332.0</v>
      </c>
      <c r="H562" s="96">
        <v>8.0</v>
      </c>
    </row>
    <row r="563">
      <c r="A563" s="96" t="s">
        <v>48</v>
      </c>
      <c r="B563" s="96" t="s">
        <v>8834</v>
      </c>
      <c r="C563" s="96" t="s">
        <v>9113</v>
      </c>
      <c r="D563" s="96">
        <v>0.0</v>
      </c>
      <c r="E563" s="96">
        <v>0.0</v>
      </c>
      <c r="F563" s="96">
        <v>0.0</v>
      </c>
      <c r="G563" s="96">
        <v>0.0</v>
      </c>
      <c r="H563" s="96">
        <v>0.0</v>
      </c>
    </row>
    <row r="564">
      <c r="A564" s="96" t="s">
        <v>48</v>
      </c>
      <c r="B564" s="96" t="s">
        <v>9114</v>
      </c>
      <c r="C564" s="96" t="s">
        <v>9115</v>
      </c>
      <c r="D564" s="96">
        <v>0.0</v>
      </c>
      <c r="E564" s="96">
        <v>0.0</v>
      </c>
      <c r="F564" s="96">
        <v>0.0</v>
      </c>
      <c r="G564" s="96">
        <v>0.0</v>
      </c>
      <c r="H564" s="96">
        <v>0.0</v>
      </c>
    </row>
    <row r="565">
      <c r="A565" s="96" t="s">
        <v>48</v>
      </c>
      <c r="B565" s="96" t="s">
        <v>9023</v>
      </c>
      <c r="C565" s="96" t="s">
        <v>9116</v>
      </c>
      <c r="D565" s="96">
        <v>0.0</v>
      </c>
      <c r="E565" s="96">
        <v>0.0</v>
      </c>
      <c r="F565" s="96">
        <v>0.0</v>
      </c>
      <c r="G565" s="96">
        <v>0.0</v>
      </c>
      <c r="H565" s="96">
        <v>0.0</v>
      </c>
    </row>
    <row r="566">
      <c r="A566" s="96" t="s">
        <v>48</v>
      </c>
      <c r="B566" s="96" t="s">
        <v>9117</v>
      </c>
      <c r="C566" s="96" t="s">
        <v>9118</v>
      </c>
      <c r="D566" s="96">
        <v>0.0</v>
      </c>
      <c r="E566" s="96">
        <v>0.0</v>
      </c>
      <c r="F566" s="96">
        <v>0.0</v>
      </c>
      <c r="G566" s="96">
        <v>0.0</v>
      </c>
      <c r="H566" s="96">
        <v>0.0</v>
      </c>
    </row>
    <row r="567">
      <c r="A567" s="96" t="s">
        <v>48</v>
      </c>
      <c r="B567" s="96" t="s">
        <v>9025</v>
      </c>
      <c r="C567" s="96" t="s">
        <v>9119</v>
      </c>
      <c r="D567" s="96">
        <v>30.0</v>
      </c>
      <c r="E567" s="96">
        <v>33.0</v>
      </c>
      <c r="F567" s="96">
        <v>775.0</v>
      </c>
      <c r="G567" s="96">
        <v>9183.0</v>
      </c>
      <c r="H567" s="96">
        <v>0.0</v>
      </c>
    </row>
    <row r="568">
      <c r="A568" s="96" t="s">
        <v>48</v>
      </c>
      <c r="B568" s="96" t="s">
        <v>9120</v>
      </c>
      <c r="C568" s="96" t="s">
        <v>9121</v>
      </c>
      <c r="D568" s="96">
        <v>0.0</v>
      </c>
      <c r="E568" s="96">
        <v>0.0</v>
      </c>
      <c r="F568" s="96">
        <v>0.0</v>
      </c>
      <c r="G568" s="96">
        <v>0.0</v>
      </c>
      <c r="H568" s="96">
        <v>0.0</v>
      </c>
    </row>
    <row r="569">
      <c r="A569" s="96" t="s">
        <v>48</v>
      </c>
      <c r="B569" s="96" t="s">
        <v>9122</v>
      </c>
      <c r="C569" s="96" t="s">
        <v>9123</v>
      </c>
      <c r="D569" s="96">
        <v>0.0</v>
      </c>
      <c r="E569" s="96">
        <v>0.0</v>
      </c>
      <c r="F569" s="96">
        <v>0.0</v>
      </c>
      <c r="G569" s="96">
        <v>0.0</v>
      </c>
      <c r="H569" s="96">
        <v>0.0</v>
      </c>
    </row>
    <row r="570">
      <c r="A570" s="96" t="s">
        <v>48</v>
      </c>
      <c r="B570" s="96" t="s">
        <v>8653</v>
      </c>
      <c r="C570" s="96" t="s">
        <v>9124</v>
      </c>
      <c r="D570" s="96">
        <v>0.0</v>
      </c>
      <c r="E570" s="96">
        <v>0.0</v>
      </c>
      <c r="F570" s="96">
        <v>0.0</v>
      </c>
      <c r="G570" s="96">
        <v>0.0</v>
      </c>
      <c r="H570" s="96">
        <v>0.0</v>
      </c>
    </row>
    <row r="571">
      <c r="A571" s="96" t="s">
        <v>48</v>
      </c>
      <c r="B571" s="96" t="s">
        <v>8657</v>
      </c>
      <c r="C571" s="96" t="s">
        <v>9125</v>
      </c>
      <c r="D571" s="96">
        <v>38.0</v>
      </c>
      <c r="E571" s="96">
        <v>34.0</v>
      </c>
      <c r="F571" s="96">
        <v>817.0</v>
      </c>
      <c r="G571" s="96">
        <v>9331.0</v>
      </c>
      <c r="H571" s="96">
        <v>0.0</v>
      </c>
    </row>
    <row r="572">
      <c r="A572" s="96" t="s">
        <v>48</v>
      </c>
      <c r="B572" s="96" t="s">
        <v>8393</v>
      </c>
      <c r="C572" s="96" t="s">
        <v>9126</v>
      </c>
      <c r="D572" s="96">
        <v>6.0</v>
      </c>
      <c r="E572" s="96">
        <v>5.0</v>
      </c>
      <c r="F572" s="96">
        <v>583.0</v>
      </c>
      <c r="G572" s="96">
        <v>4281.0</v>
      </c>
      <c r="H572" s="96">
        <v>6.0</v>
      </c>
    </row>
    <row r="573">
      <c r="A573" s="96" t="s">
        <v>48</v>
      </c>
      <c r="B573" s="96" t="s">
        <v>8395</v>
      </c>
      <c r="C573" s="96" t="s">
        <v>9127</v>
      </c>
      <c r="D573" s="96">
        <v>6.0</v>
      </c>
      <c r="E573" s="96">
        <v>5.0</v>
      </c>
      <c r="F573" s="96">
        <v>583.0</v>
      </c>
      <c r="G573" s="96">
        <v>4281.0</v>
      </c>
      <c r="H573" s="96">
        <v>6.0</v>
      </c>
    </row>
    <row r="574">
      <c r="A574" s="96" t="s">
        <v>48</v>
      </c>
      <c r="B574" s="96" t="s">
        <v>8397</v>
      </c>
      <c r="C574" s="96" t="s">
        <v>9128</v>
      </c>
      <c r="D574" s="96">
        <v>6.0</v>
      </c>
      <c r="E574" s="96">
        <v>5.0</v>
      </c>
      <c r="F574" s="96">
        <v>583.0</v>
      </c>
      <c r="G574" s="96">
        <v>4285.0</v>
      </c>
      <c r="H574" s="96">
        <v>6.0</v>
      </c>
    </row>
    <row r="575">
      <c r="A575" s="96" t="s">
        <v>48</v>
      </c>
      <c r="B575" s="96" t="s">
        <v>8399</v>
      </c>
      <c r="C575" s="96" t="s">
        <v>9129</v>
      </c>
      <c r="D575" s="96">
        <v>6.0</v>
      </c>
      <c r="E575" s="96">
        <v>5.0</v>
      </c>
      <c r="F575" s="96">
        <v>583.0</v>
      </c>
      <c r="G575" s="96">
        <v>4285.0</v>
      </c>
      <c r="H575" s="96">
        <v>6.0</v>
      </c>
    </row>
    <row r="576">
      <c r="A576" s="96" t="s">
        <v>48</v>
      </c>
      <c r="B576" s="96" t="s">
        <v>8401</v>
      </c>
      <c r="C576" s="96" t="s">
        <v>9130</v>
      </c>
      <c r="D576" s="96">
        <v>6.0</v>
      </c>
      <c r="E576" s="96">
        <v>5.0</v>
      </c>
      <c r="F576" s="96">
        <v>583.0</v>
      </c>
      <c r="G576" s="96">
        <v>4264.0</v>
      </c>
      <c r="H576" s="96">
        <v>6.0</v>
      </c>
    </row>
    <row r="577">
      <c r="A577" s="96" t="s">
        <v>48</v>
      </c>
      <c r="B577" s="96" t="s">
        <v>8455</v>
      </c>
      <c r="C577" s="96" t="s">
        <v>9131</v>
      </c>
      <c r="D577" s="96">
        <v>30.0</v>
      </c>
      <c r="E577" s="96">
        <v>29.0</v>
      </c>
      <c r="F577" s="96">
        <v>477.0</v>
      </c>
      <c r="G577" s="96">
        <v>7983.0</v>
      </c>
      <c r="H577" s="96">
        <v>4.0</v>
      </c>
    </row>
    <row r="578">
      <c r="A578" s="96" t="s">
        <v>48</v>
      </c>
      <c r="B578" s="96" t="s">
        <v>8977</v>
      </c>
      <c r="C578" s="96" t="s">
        <v>9132</v>
      </c>
      <c r="D578" s="96">
        <v>0.0</v>
      </c>
      <c r="E578" s="96">
        <v>0.0</v>
      </c>
      <c r="F578" s="96">
        <v>0.0</v>
      </c>
      <c r="G578" s="96">
        <v>0.0</v>
      </c>
      <c r="H578" s="96">
        <v>0.0</v>
      </c>
    </row>
    <row r="579">
      <c r="A579" s="96" t="s">
        <v>48</v>
      </c>
      <c r="B579" s="96" t="s">
        <v>8469</v>
      </c>
      <c r="C579" s="96" t="s">
        <v>9133</v>
      </c>
      <c r="D579" s="96">
        <v>0.0</v>
      </c>
      <c r="E579" s="96">
        <v>0.0</v>
      </c>
      <c r="F579" s="96">
        <v>0.0</v>
      </c>
      <c r="G579" s="96">
        <v>0.0</v>
      </c>
      <c r="H579" s="96">
        <v>0.0</v>
      </c>
    </row>
    <row r="580">
      <c r="A580" s="96" t="s">
        <v>48</v>
      </c>
      <c r="B580" s="96" t="s">
        <v>9134</v>
      </c>
      <c r="C580" s="96" t="s">
        <v>9135</v>
      </c>
      <c r="D580" s="96">
        <v>17.0</v>
      </c>
      <c r="E580" s="96">
        <v>24.0</v>
      </c>
      <c r="F580" s="96">
        <v>38.0</v>
      </c>
      <c r="G580" s="96">
        <v>1426.0</v>
      </c>
      <c r="H580" s="96">
        <v>0.0</v>
      </c>
    </row>
    <row r="581">
      <c r="A581" s="96" t="s">
        <v>48</v>
      </c>
      <c r="B581" s="96" t="s">
        <v>9136</v>
      </c>
      <c r="C581" s="96" t="s">
        <v>9137</v>
      </c>
      <c r="D581" s="96">
        <v>0.0</v>
      </c>
      <c r="E581" s="96">
        <v>0.0</v>
      </c>
      <c r="F581" s="96">
        <v>0.0</v>
      </c>
      <c r="G581" s="96">
        <v>0.0</v>
      </c>
      <c r="H581" s="96">
        <v>0.0</v>
      </c>
    </row>
    <row r="582">
      <c r="A582" s="96" t="s">
        <v>48</v>
      </c>
      <c r="B582" s="96" t="s">
        <v>9138</v>
      </c>
      <c r="C582" s="96" t="s">
        <v>9139</v>
      </c>
      <c r="D582" s="96">
        <v>31.0</v>
      </c>
      <c r="E582" s="96">
        <v>32.0</v>
      </c>
      <c r="F582" s="96">
        <v>816.0</v>
      </c>
      <c r="G582" s="96">
        <v>9137.0</v>
      </c>
      <c r="H582" s="96">
        <v>0.0</v>
      </c>
    </row>
    <row r="583">
      <c r="A583" s="96" t="s">
        <v>48</v>
      </c>
      <c r="B583" s="96" t="s">
        <v>9002</v>
      </c>
      <c r="C583" s="96" t="s">
        <v>9140</v>
      </c>
      <c r="D583" s="96">
        <v>39.0</v>
      </c>
      <c r="E583" s="96">
        <v>34.0</v>
      </c>
      <c r="F583" s="96">
        <v>819.0</v>
      </c>
      <c r="G583" s="96">
        <v>9332.0</v>
      </c>
      <c r="H583" s="96">
        <v>8.0</v>
      </c>
    </row>
    <row r="584">
      <c r="A584" s="96" t="s">
        <v>48</v>
      </c>
      <c r="B584" s="96" t="s">
        <v>9004</v>
      </c>
      <c r="C584" s="96" t="s">
        <v>9141</v>
      </c>
      <c r="D584" s="96">
        <v>27.0</v>
      </c>
      <c r="E584" s="96">
        <v>29.0</v>
      </c>
      <c r="F584" s="96">
        <v>811.0</v>
      </c>
      <c r="G584" s="96">
        <v>9326.0</v>
      </c>
      <c r="H584" s="96">
        <v>0.0</v>
      </c>
    </row>
    <row r="586">
      <c r="A586" s="498" t="s">
        <v>10</v>
      </c>
      <c r="B586" s="498" t="s">
        <v>8284</v>
      </c>
      <c r="C586" s="498" t="s">
        <v>8285</v>
      </c>
      <c r="D586" s="498" t="s">
        <v>7418</v>
      </c>
      <c r="E586" s="498" t="s">
        <v>7419</v>
      </c>
      <c r="F586" s="498" t="s">
        <v>7420</v>
      </c>
      <c r="G586" s="498" t="s">
        <v>7421</v>
      </c>
      <c r="H586" s="498" t="s">
        <v>7422</v>
      </c>
    </row>
    <row r="587">
      <c r="A587" s="96" t="s">
        <v>2995</v>
      </c>
      <c r="B587" s="96" t="s">
        <v>127</v>
      </c>
      <c r="C587" s="499" t="s">
        <v>9142</v>
      </c>
      <c r="D587" s="96">
        <v>23297.0</v>
      </c>
      <c r="E587" s="96">
        <v>25757.0</v>
      </c>
      <c r="F587" s="96">
        <v>79774.0</v>
      </c>
      <c r="G587" s="96">
        <v>11909.0</v>
      </c>
      <c r="H587" s="96">
        <v>0.0</v>
      </c>
    </row>
    <row r="588">
      <c r="A588" s="96" t="s">
        <v>2995</v>
      </c>
      <c r="B588" s="96" t="s">
        <v>8287</v>
      </c>
      <c r="C588" s="96" t="s">
        <v>9143</v>
      </c>
      <c r="D588" s="96">
        <v>23297.0</v>
      </c>
      <c r="E588" s="96">
        <v>25757.0</v>
      </c>
      <c r="F588" s="96">
        <v>79774.0</v>
      </c>
      <c r="G588" s="96">
        <v>11909.0</v>
      </c>
      <c r="H588" s="96">
        <v>0.0</v>
      </c>
    </row>
    <row r="589">
      <c r="A589" s="96" t="s">
        <v>2995</v>
      </c>
      <c r="B589" s="96" t="s">
        <v>8289</v>
      </c>
      <c r="C589" s="499" t="s">
        <v>9144</v>
      </c>
      <c r="D589" s="96">
        <v>23297.0</v>
      </c>
      <c r="E589" s="96">
        <v>25757.0</v>
      </c>
      <c r="F589" s="96">
        <v>79774.0</v>
      </c>
      <c r="G589" s="96">
        <v>11909.0</v>
      </c>
      <c r="H589" s="96">
        <v>0.0</v>
      </c>
    </row>
    <row r="590">
      <c r="A590" s="96" t="s">
        <v>2995</v>
      </c>
      <c r="B590" s="96" t="s">
        <v>8291</v>
      </c>
      <c r="C590" s="96" t="s">
        <v>9145</v>
      </c>
      <c r="D590" s="96">
        <v>23297.0</v>
      </c>
      <c r="E590" s="96">
        <v>25757.0</v>
      </c>
      <c r="F590" s="96">
        <v>79774.0</v>
      </c>
      <c r="G590" s="96">
        <v>11909.0</v>
      </c>
      <c r="H590" s="96">
        <v>0.0</v>
      </c>
    </row>
    <row r="591">
      <c r="A591" s="96" t="s">
        <v>2995</v>
      </c>
      <c r="B591" s="96" t="s">
        <v>8295</v>
      </c>
      <c r="C591" s="96" t="s">
        <v>9146</v>
      </c>
      <c r="D591" s="96">
        <v>23297.0</v>
      </c>
      <c r="E591" s="96">
        <v>25757.0</v>
      </c>
      <c r="F591" s="96">
        <v>79774.0</v>
      </c>
      <c r="G591" s="96">
        <v>11909.0</v>
      </c>
      <c r="H591" s="96">
        <v>0.0</v>
      </c>
    </row>
    <row r="592">
      <c r="A592" s="96" t="s">
        <v>2995</v>
      </c>
      <c r="B592" s="96" t="s">
        <v>8297</v>
      </c>
      <c r="C592" s="96" t="s">
        <v>9147</v>
      </c>
      <c r="D592" s="96">
        <v>23297.0</v>
      </c>
      <c r="E592" s="96">
        <v>25757.0</v>
      </c>
      <c r="F592" s="96">
        <v>79774.0</v>
      </c>
      <c r="G592" s="96">
        <v>11909.0</v>
      </c>
      <c r="H592" s="96">
        <v>0.0</v>
      </c>
    </row>
    <row r="593">
      <c r="A593" s="96" t="s">
        <v>2995</v>
      </c>
      <c r="B593" s="96" t="s">
        <v>8299</v>
      </c>
      <c r="C593" s="96" t="s">
        <v>9148</v>
      </c>
      <c r="D593" s="96">
        <v>23297.0</v>
      </c>
      <c r="E593" s="96">
        <v>25757.0</v>
      </c>
      <c r="F593" s="96">
        <v>79774.0</v>
      </c>
      <c r="G593" s="96">
        <v>11909.0</v>
      </c>
      <c r="H593" s="96">
        <v>0.0</v>
      </c>
    </row>
    <row r="594">
      <c r="A594" s="96" t="s">
        <v>2995</v>
      </c>
      <c r="B594" s="96" t="s">
        <v>8301</v>
      </c>
      <c r="C594" s="96" t="s">
        <v>9149</v>
      </c>
      <c r="D594" s="96">
        <v>23297.0</v>
      </c>
      <c r="E594" s="96">
        <v>25757.0</v>
      </c>
      <c r="F594" s="96">
        <v>79774.0</v>
      </c>
      <c r="G594" s="96">
        <v>11909.0</v>
      </c>
      <c r="H594" s="96">
        <v>0.0</v>
      </c>
    </row>
    <row r="595">
      <c r="A595" s="96" t="s">
        <v>2995</v>
      </c>
      <c r="B595" s="96" t="s">
        <v>8303</v>
      </c>
      <c r="C595" s="96" t="s">
        <v>9150</v>
      </c>
      <c r="D595" s="96">
        <v>23297.0</v>
      </c>
      <c r="E595" s="96">
        <v>25757.0</v>
      </c>
      <c r="F595" s="96">
        <v>79774.0</v>
      </c>
      <c r="G595" s="96">
        <v>11909.0</v>
      </c>
      <c r="H595" s="96">
        <v>0.0</v>
      </c>
    </row>
    <row r="596">
      <c r="A596" s="96" t="s">
        <v>2995</v>
      </c>
      <c r="B596" s="96" t="s">
        <v>8313</v>
      </c>
      <c r="C596" s="96" t="s">
        <v>9151</v>
      </c>
      <c r="D596" s="96">
        <v>0.0</v>
      </c>
      <c r="E596" s="96">
        <v>0.0</v>
      </c>
      <c r="F596" s="96">
        <v>0.0</v>
      </c>
      <c r="G596" s="96">
        <v>0.0</v>
      </c>
      <c r="H596" s="96">
        <v>0.0</v>
      </c>
    </row>
    <row r="597">
      <c r="A597" s="96" t="s">
        <v>2995</v>
      </c>
      <c r="B597" s="96" t="s">
        <v>8315</v>
      </c>
      <c r="C597" s="96" t="s">
        <v>9152</v>
      </c>
      <c r="D597" s="96">
        <v>0.0</v>
      </c>
      <c r="E597" s="96">
        <v>0.0</v>
      </c>
      <c r="F597" s="96">
        <v>0.0</v>
      </c>
      <c r="G597" s="96">
        <v>0.0</v>
      </c>
      <c r="H597" s="96">
        <v>0.0</v>
      </c>
    </row>
    <row r="598">
      <c r="A598" s="96" t="s">
        <v>2995</v>
      </c>
      <c r="B598" s="96" t="s">
        <v>8719</v>
      </c>
      <c r="C598" s="96" t="s">
        <v>9153</v>
      </c>
      <c r="D598" s="96">
        <v>17466.0</v>
      </c>
      <c r="E598" s="96">
        <v>3326.0</v>
      </c>
      <c r="F598" s="96">
        <v>20206.0</v>
      </c>
      <c r="G598" s="96">
        <v>6623.0</v>
      </c>
      <c r="H598" s="96">
        <v>0.0</v>
      </c>
    </row>
    <row r="599">
      <c r="A599" s="96" t="s">
        <v>2995</v>
      </c>
      <c r="B599" s="96" t="s">
        <v>9154</v>
      </c>
      <c r="C599" s="96" t="s">
        <v>9155</v>
      </c>
      <c r="D599" s="96">
        <v>12.0</v>
      </c>
      <c r="E599" s="96">
        <v>0.0</v>
      </c>
      <c r="F599" s="96">
        <v>18598.0</v>
      </c>
      <c r="G599" s="96">
        <v>5.0</v>
      </c>
      <c r="H599" s="96">
        <v>0.0</v>
      </c>
    </row>
    <row r="600">
      <c r="A600" s="96" t="s">
        <v>2995</v>
      </c>
      <c r="B600" s="96" t="s">
        <v>9156</v>
      </c>
      <c r="C600" s="96" t="s">
        <v>9157</v>
      </c>
      <c r="D600" s="96">
        <v>19746.0</v>
      </c>
      <c r="E600" s="96">
        <v>24380.0</v>
      </c>
      <c r="F600" s="96">
        <v>8589.0</v>
      </c>
      <c r="G600" s="96">
        <v>11125.0</v>
      </c>
      <c r="H600" s="96">
        <v>0.0</v>
      </c>
    </row>
    <row r="601">
      <c r="A601" s="96" t="s">
        <v>2995</v>
      </c>
      <c r="B601" s="96" t="s">
        <v>8657</v>
      </c>
      <c r="C601" s="96" t="s">
        <v>9158</v>
      </c>
      <c r="D601" s="96">
        <v>23297.0</v>
      </c>
      <c r="E601" s="96">
        <v>25757.0</v>
      </c>
      <c r="F601" s="96">
        <v>79399.0</v>
      </c>
      <c r="G601" s="96">
        <v>11909.0</v>
      </c>
      <c r="H601" s="96">
        <v>0.0</v>
      </c>
    </row>
    <row r="602">
      <c r="A602" s="96" t="s">
        <v>2995</v>
      </c>
      <c r="B602" s="96" t="s">
        <v>8533</v>
      </c>
      <c r="C602" s="96" t="s">
        <v>9159</v>
      </c>
      <c r="D602" s="96">
        <v>0.0</v>
      </c>
      <c r="E602" s="96">
        <v>0.0</v>
      </c>
      <c r="F602" s="96">
        <v>0.0</v>
      </c>
      <c r="G602" s="96">
        <v>0.0</v>
      </c>
      <c r="H602" s="96">
        <v>0.0</v>
      </c>
    </row>
    <row r="603">
      <c r="A603" s="96" t="s">
        <v>2995</v>
      </c>
      <c r="B603" s="96" t="s">
        <v>8393</v>
      </c>
      <c r="C603" s="96" t="s">
        <v>9160</v>
      </c>
      <c r="D603" s="96">
        <v>21686.0</v>
      </c>
      <c r="E603" s="96">
        <v>24135.0</v>
      </c>
      <c r="F603" s="96">
        <v>79759.0</v>
      </c>
      <c r="G603" s="96">
        <v>9115.0</v>
      </c>
      <c r="H603" s="96">
        <v>0.0</v>
      </c>
    </row>
    <row r="604">
      <c r="A604" s="96" t="s">
        <v>2995</v>
      </c>
      <c r="B604" s="96" t="s">
        <v>8395</v>
      </c>
      <c r="C604" s="96" t="s">
        <v>9161</v>
      </c>
      <c r="D604" s="96">
        <v>21686.0</v>
      </c>
      <c r="E604" s="96">
        <v>24135.0</v>
      </c>
      <c r="F604" s="96">
        <v>79759.0</v>
      </c>
      <c r="G604" s="96">
        <v>9115.0</v>
      </c>
      <c r="H604" s="96">
        <v>0.0</v>
      </c>
    </row>
    <row r="605">
      <c r="A605" s="96" t="s">
        <v>2995</v>
      </c>
      <c r="B605" s="96" t="s">
        <v>8397</v>
      </c>
      <c r="C605" s="96" t="s">
        <v>9162</v>
      </c>
      <c r="D605" s="96">
        <v>21686.0</v>
      </c>
      <c r="E605" s="96">
        <v>24135.0</v>
      </c>
      <c r="F605" s="96">
        <v>79759.0</v>
      </c>
      <c r="G605" s="96">
        <v>9115.0</v>
      </c>
      <c r="H605" s="96">
        <v>0.0</v>
      </c>
    </row>
    <row r="606">
      <c r="A606" s="96" t="s">
        <v>2995</v>
      </c>
      <c r="B606" s="96" t="s">
        <v>8399</v>
      </c>
      <c r="C606" s="96" t="s">
        <v>9163</v>
      </c>
      <c r="D606" s="96">
        <v>21686.0</v>
      </c>
      <c r="E606" s="96">
        <v>24135.0</v>
      </c>
      <c r="F606" s="96">
        <v>79759.0</v>
      </c>
      <c r="G606" s="96">
        <v>9115.0</v>
      </c>
      <c r="H606" s="96">
        <v>0.0</v>
      </c>
    </row>
    <row r="607">
      <c r="A607" s="96" t="s">
        <v>2995</v>
      </c>
      <c r="B607" s="96" t="s">
        <v>8401</v>
      </c>
      <c r="C607" s="96" t="s">
        <v>9164</v>
      </c>
      <c r="D607" s="96">
        <v>21686.0</v>
      </c>
      <c r="E607" s="96">
        <v>24135.0</v>
      </c>
      <c r="F607" s="96">
        <v>79759.0</v>
      </c>
      <c r="G607" s="96">
        <v>9115.0</v>
      </c>
      <c r="H607" s="96">
        <v>0.0</v>
      </c>
    </row>
    <row r="608">
      <c r="A608" s="96" t="s">
        <v>2995</v>
      </c>
      <c r="B608" s="96" t="s">
        <v>9165</v>
      </c>
      <c r="C608" s="96" t="s">
        <v>9166</v>
      </c>
      <c r="D608" s="96">
        <v>0.0</v>
      </c>
      <c r="E608" s="96">
        <v>0.0</v>
      </c>
      <c r="F608" s="96">
        <v>6840.0</v>
      </c>
      <c r="G608" s="96">
        <v>0.0</v>
      </c>
      <c r="H608" s="96">
        <v>0.0</v>
      </c>
    </row>
    <row r="609">
      <c r="A609" s="96" t="s">
        <v>2995</v>
      </c>
      <c r="B609" s="96" t="s">
        <v>9167</v>
      </c>
      <c r="C609" s="96" t="s">
        <v>9168</v>
      </c>
      <c r="D609" s="96">
        <v>23297.0</v>
      </c>
      <c r="E609" s="96">
        <v>25757.0</v>
      </c>
      <c r="F609" s="96">
        <v>79774.0</v>
      </c>
      <c r="G609" s="96">
        <v>11909.0</v>
      </c>
      <c r="H609" s="96">
        <v>0.0</v>
      </c>
    </row>
    <row r="610">
      <c r="A610" s="96" t="s">
        <v>2995</v>
      </c>
      <c r="B610" s="96" t="s">
        <v>9169</v>
      </c>
      <c r="C610" s="96" t="s">
        <v>9170</v>
      </c>
      <c r="D610" s="96">
        <v>23297.0</v>
      </c>
      <c r="E610" s="96">
        <v>25757.0</v>
      </c>
      <c r="F610" s="96">
        <v>79762.0</v>
      </c>
      <c r="G610" s="96">
        <v>11909.0</v>
      </c>
      <c r="H610" s="96">
        <v>0.0</v>
      </c>
    </row>
    <row r="611">
      <c r="A611" s="96" t="s">
        <v>2995</v>
      </c>
      <c r="B611" s="96" t="s">
        <v>8814</v>
      </c>
      <c r="C611" s="96" t="s">
        <v>9171</v>
      </c>
      <c r="D611" s="96">
        <v>0.0</v>
      </c>
      <c r="E611" s="96">
        <v>0.0</v>
      </c>
      <c r="F611" s="96">
        <v>0.0</v>
      </c>
      <c r="G611" s="96">
        <v>0.0</v>
      </c>
      <c r="H611" s="96">
        <v>0.0</v>
      </c>
    </row>
    <row r="612">
      <c r="A612" s="96" t="s">
        <v>2995</v>
      </c>
      <c r="B612" s="96" t="s">
        <v>8818</v>
      </c>
      <c r="C612" s="96" t="s">
        <v>9172</v>
      </c>
      <c r="D612" s="96">
        <v>0.0</v>
      </c>
      <c r="E612" s="96">
        <v>0.0</v>
      </c>
      <c r="F612" s="96">
        <v>0.0</v>
      </c>
      <c r="G612" s="96">
        <v>0.0</v>
      </c>
      <c r="H612" s="96">
        <v>0.0</v>
      </c>
    </row>
    <row r="613">
      <c r="A613" s="96" t="s">
        <v>2995</v>
      </c>
      <c r="B613" s="96" t="s">
        <v>9173</v>
      </c>
      <c r="C613" s="96" t="s">
        <v>9174</v>
      </c>
      <c r="D613" s="96">
        <v>23297.0</v>
      </c>
      <c r="E613" s="96">
        <v>25757.0</v>
      </c>
      <c r="F613" s="96">
        <v>79764.0</v>
      </c>
      <c r="G613" s="96">
        <v>11909.0</v>
      </c>
      <c r="H613" s="96">
        <v>0.0</v>
      </c>
    </row>
    <row r="614">
      <c r="A614" s="96" t="s">
        <v>2995</v>
      </c>
      <c r="B614" s="96" t="s">
        <v>9175</v>
      </c>
      <c r="C614" s="96" t="s">
        <v>9176</v>
      </c>
      <c r="D614" s="96">
        <v>23297.0</v>
      </c>
      <c r="E614" s="96">
        <v>25757.0</v>
      </c>
      <c r="F614" s="96">
        <v>79764.0</v>
      </c>
      <c r="G614" s="96">
        <v>11909.0</v>
      </c>
      <c r="H614" s="96">
        <v>0.0</v>
      </c>
    </row>
    <row r="615">
      <c r="A615" s="96" t="s">
        <v>2995</v>
      </c>
      <c r="B615" s="96" t="s">
        <v>9177</v>
      </c>
      <c r="C615" s="96" t="s">
        <v>9178</v>
      </c>
      <c r="D615" s="96">
        <v>23297.0</v>
      </c>
      <c r="E615" s="96">
        <v>25757.0</v>
      </c>
      <c r="F615" s="96">
        <v>79774.0</v>
      </c>
      <c r="G615" s="96">
        <v>11909.0</v>
      </c>
      <c r="H615" s="96">
        <v>0.0</v>
      </c>
    </row>
    <row r="616">
      <c r="A616" s="96" t="s">
        <v>2995</v>
      </c>
      <c r="B616" s="96" t="s">
        <v>9179</v>
      </c>
      <c r="C616" s="96" t="s">
        <v>9180</v>
      </c>
      <c r="D616" s="96">
        <v>3458.0</v>
      </c>
      <c r="E616" s="96">
        <v>922.0</v>
      </c>
      <c r="F616" s="96">
        <v>71378.0</v>
      </c>
      <c r="G616" s="96">
        <v>294.0</v>
      </c>
      <c r="H616" s="96">
        <v>0.0</v>
      </c>
    </row>
    <row r="617">
      <c r="A617" s="96" t="s">
        <v>2995</v>
      </c>
      <c r="B617" s="96" t="s">
        <v>8469</v>
      </c>
      <c r="C617" s="96" t="s">
        <v>9181</v>
      </c>
      <c r="D617" s="96">
        <v>0.0</v>
      </c>
      <c r="E617" s="96">
        <v>0.0</v>
      </c>
      <c r="F617" s="96">
        <v>0.0</v>
      </c>
      <c r="G617" s="96">
        <v>0.0</v>
      </c>
      <c r="H617" s="96">
        <v>0.0</v>
      </c>
    </row>
    <row r="618">
      <c r="A618" s="96" t="s">
        <v>2995</v>
      </c>
      <c r="B618" s="96" t="s">
        <v>9182</v>
      </c>
      <c r="C618" s="96" t="s">
        <v>9183</v>
      </c>
      <c r="D618" s="96">
        <v>23242.0</v>
      </c>
      <c r="E618" s="96">
        <v>25711.0</v>
      </c>
      <c r="F618" s="96">
        <v>79762.0</v>
      </c>
      <c r="G618" s="96">
        <v>11776.0</v>
      </c>
      <c r="H618" s="96">
        <v>0.0</v>
      </c>
    </row>
    <row r="619">
      <c r="A619" s="96" t="s">
        <v>2995</v>
      </c>
      <c r="B619" s="96" t="s">
        <v>9184</v>
      </c>
      <c r="C619" s="96" t="s">
        <v>9185</v>
      </c>
      <c r="D619" s="96">
        <v>23242.0</v>
      </c>
      <c r="E619" s="96">
        <v>25711.0</v>
      </c>
      <c r="F619" s="96">
        <v>79762.0</v>
      </c>
      <c r="G619" s="96">
        <v>11776.0</v>
      </c>
      <c r="H619" s="96">
        <v>0.0</v>
      </c>
    </row>
    <row r="620">
      <c r="A620" s="96" t="s">
        <v>2995</v>
      </c>
      <c r="B620" s="96" t="s">
        <v>9186</v>
      </c>
      <c r="C620" s="96" t="s">
        <v>9187</v>
      </c>
      <c r="D620" s="96">
        <v>23242.0</v>
      </c>
      <c r="E620" s="96">
        <v>25711.0</v>
      </c>
      <c r="F620" s="96">
        <v>79762.0</v>
      </c>
      <c r="G620" s="96">
        <v>11776.0</v>
      </c>
      <c r="H620" s="96">
        <v>0.0</v>
      </c>
    </row>
    <row r="621">
      <c r="A621" s="96" t="s">
        <v>2995</v>
      </c>
      <c r="B621" s="96" t="s">
        <v>9188</v>
      </c>
      <c r="C621" s="96" t="s">
        <v>9189</v>
      </c>
      <c r="D621" s="96">
        <v>0.0</v>
      </c>
      <c r="E621" s="96">
        <v>0.0</v>
      </c>
      <c r="F621" s="96">
        <v>0.0</v>
      </c>
      <c r="G621" s="96">
        <v>0.0</v>
      </c>
      <c r="H621" s="96">
        <v>0.0</v>
      </c>
    </row>
    <row r="622">
      <c r="A622" s="96" t="s">
        <v>2995</v>
      </c>
      <c r="B622" s="96" t="s">
        <v>9190</v>
      </c>
      <c r="C622" s="96" t="s">
        <v>9191</v>
      </c>
      <c r="D622" s="96">
        <v>0.0</v>
      </c>
      <c r="E622" s="96">
        <v>0.0</v>
      </c>
      <c r="F622" s="96">
        <v>0.0</v>
      </c>
      <c r="G622" s="96">
        <v>0.0</v>
      </c>
      <c r="H622" s="96">
        <v>0.0</v>
      </c>
    </row>
    <row r="623">
      <c r="A623" s="96" t="s">
        <v>2995</v>
      </c>
      <c r="B623" s="96" t="s">
        <v>9192</v>
      </c>
      <c r="C623" s="96" t="s">
        <v>9193</v>
      </c>
      <c r="D623" s="96">
        <v>0.0</v>
      </c>
      <c r="E623" s="96">
        <v>0.0</v>
      </c>
      <c r="F623" s="96">
        <v>0.0</v>
      </c>
      <c r="G623" s="96">
        <v>0.0</v>
      </c>
      <c r="H623" s="96">
        <v>0.0</v>
      </c>
    </row>
    <row r="624">
      <c r="A624" s="96" t="s">
        <v>2995</v>
      </c>
      <c r="B624" s="96" t="s">
        <v>9194</v>
      </c>
      <c r="C624" s="96" t="s">
        <v>9195</v>
      </c>
      <c r="D624" s="96">
        <v>0.0</v>
      </c>
      <c r="E624" s="96">
        <v>0.0</v>
      </c>
      <c r="F624" s="96">
        <v>0.0</v>
      </c>
      <c r="G624" s="96">
        <v>0.0</v>
      </c>
      <c r="H624" s="96">
        <v>0.0</v>
      </c>
    </row>
    <row r="625">
      <c r="A625" s="96" t="s">
        <v>2995</v>
      </c>
      <c r="B625" s="96" t="s">
        <v>9196</v>
      </c>
      <c r="C625" s="96" t="s">
        <v>9197</v>
      </c>
      <c r="D625" s="96">
        <v>23297.0</v>
      </c>
      <c r="E625" s="96">
        <v>25757.0</v>
      </c>
      <c r="F625" s="96">
        <v>79774.0</v>
      </c>
      <c r="G625" s="96">
        <v>11909.0</v>
      </c>
      <c r="H625" s="96">
        <v>0.0</v>
      </c>
    </row>
    <row r="626">
      <c r="A626" s="96" t="s">
        <v>2995</v>
      </c>
      <c r="B626" s="96" t="s">
        <v>9198</v>
      </c>
      <c r="C626" s="96" t="s">
        <v>9199</v>
      </c>
      <c r="D626" s="96">
        <v>26.0</v>
      </c>
      <c r="E626" s="96">
        <v>2106.0</v>
      </c>
      <c r="F626" s="96">
        <v>0.0</v>
      </c>
      <c r="G626" s="96">
        <v>0.0</v>
      </c>
      <c r="H626" s="96">
        <v>0.0</v>
      </c>
    </row>
    <row r="627">
      <c r="A627" s="96" t="s">
        <v>2995</v>
      </c>
      <c r="B627" s="96" t="s">
        <v>9200</v>
      </c>
      <c r="C627" s="96" t="s">
        <v>9201</v>
      </c>
      <c r="D627" s="96">
        <v>13291.0</v>
      </c>
      <c r="E627" s="96">
        <v>24491.0</v>
      </c>
      <c r="F627" s="96">
        <v>6496.0</v>
      </c>
      <c r="G627" s="96">
        <v>11160.0</v>
      </c>
      <c r="H627" s="96">
        <v>0.0</v>
      </c>
    </row>
    <row r="628">
      <c r="A628" s="96" t="s">
        <v>2995</v>
      </c>
      <c r="B628" s="96" t="s">
        <v>9202</v>
      </c>
      <c r="C628" s="96" t="s">
        <v>9203</v>
      </c>
      <c r="D628" s="96">
        <v>13291.0</v>
      </c>
      <c r="E628" s="96">
        <v>24491.0</v>
      </c>
      <c r="F628" s="96">
        <v>6496.0</v>
      </c>
      <c r="G628" s="96">
        <v>11160.0</v>
      </c>
      <c r="H628" s="96">
        <v>0.0</v>
      </c>
    </row>
    <row r="629">
      <c r="A629" s="96" t="s">
        <v>2995</v>
      </c>
      <c r="B629" s="96" t="s">
        <v>9204</v>
      </c>
      <c r="C629" s="96" t="s">
        <v>9205</v>
      </c>
      <c r="D629" s="96">
        <v>0.0</v>
      </c>
      <c r="E629" s="96">
        <v>0.0</v>
      </c>
      <c r="F629" s="96">
        <v>0.0</v>
      </c>
      <c r="G629" s="96">
        <v>0.0</v>
      </c>
      <c r="H629" s="96">
        <v>0.0</v>
      </c>
    </row>
    <row r="630">
      <c r="A630" s="96" t="s">
        <v>2995</v>
      </c>
      <c r="B630" s="96" t="s">
        <v>9206</v>
      </c>
      <c r="C630" s="96" t="s">
        <v>9207</v>
      </c>
      <c r="D630" s="96">
        <v>26.0</v>
      </c>
      <c r="E630" s="96">
        <v>2106.0</v>
      </c>
      <c r="F630" s="96">
        <v>0.0</v>
      </c>
      <c r="G630" s="96">
        <v>0.0</v>
      </c>
      <c r="H630" s="96">
        <v>0.0</v>
      </c>
    </row>
    <row r="631">
      <c r="A631" s="96" t="s">
        <v>2995</v>
      </c>
      <c r="B631" s="96" t="s">
        <v>9208</v>
      </c>
      <c r="C631" s="96" t="s">
        <v>9209</v>
      </c>
      <c r="D631" s="96">
        <v>55.0</v>
      </c>
      <c r="E631" s="96">
        <v>46.0</v>
      </c>
      <c r="F631" s="96">
        <v>12.0</v>
      </c>
      <c r="G631" s="96">
        <v>133.0</v>
      </c>
      <c r="H631" s="96">
        <v>0.0</v>
      </c>
    </row>
    <row r="632">
      <c r="A632" s="96" t="s">
        <v>2995</v>
      </c>
      <c r="B632" s="96" t="s">
        <v>8697</v>
      </c>
      <c r="C632" s="96" t="s">
        <v>9210</v>
      </c>
      <c r="D632" s="96">
        <v>0.0</v>
      </c>
      <c r="E632" s="96">
        <v>0.0</v>
      </c>
      <c r="F632" s="96">
        <v>0.0</v>
      </c>
      <c r="G632" s="96">
        <v>0.0</v>
      </c>
      <c r="H632" s="96">
        <v>0.0</v>
      </c>
    </row>
    <row r="633">
      <c r="A633" s="96" t="s">
        <v>2995</v>
      </c>
      <c r="B633" s="96" t="s">
        <v>8739</v>
      </c>
      <c r="C633" s="96" t="s">
        <v>9211</v>
      </c>
      <c r="D633" s="96">
        <v>0.0</v>
      </c>
      <c r="E633" s="96">
        <v>0.0</v>
      </c>
      <c r="F633" s="96">
        <v>0.0</v>
      </c>
      <c r="G633" s="96">
        <v>0.0</v>
      </c>
      <c r="H633" s="96">
        <v>0.0</v>
      </c>
    </row>
    <row r="634">
      <c r="A634" s="96" t="s">
        <v>2995</v>
      </c>
      <c r="B634" s="96" t="s">
        <v>8591</v>
      </c>
      <c r="C634" s="96" t="s">
        <v>9212</v>
      </c>
      <c r="D634" s="96">
        <v>23297.0</v>
      </c>
      <c r="E634" s="96">
        <v>25757.0</v>
      </c>
      <c r="F634" s="96">
        <v>79774.0</v>
      </c>
      <c r="G634" s="96">
        <v>11909.0</v>
      </c>
      <c r="H634" s="96">
        <v>0.0</v>
      </c>
    </row>
    <row r="635">
      <c r="A635" s="96" t="s">
        <v>2995</v>
      </c>
      <c r="B635" s="96" t="s">
        <v>8745</v>
      </c>
      <c r="C635" s="96" t="s">
        <v>9213</v>
      </c>
      <c r="D635" s="96">
        <v>0.0</v>
      </c>
      <c r="E635" s="96">
        <v>0.0</v>
      </c>
      <c r="F635" s="96">
        <v>0.0</v>
      </c>
      <c r="G635" s="96">
        <v>0.0</v>
      </c>
      <c r="H635" s="96">
        <v>0.0</v>
      </c>
    </row>
    <row r="636">
      <c r="A636" s="96" t="s">
        <v>2995</v>
      </c>
      <c r="B636" s="96" t="s">
        <v>8747</v>
      </c>
      <c r="C636" s="96" t="s">
        <v>9214</v>
      </c>
      <c r="D636" s="96">
        <v>0.0</v>
      </c>
      <c r="E636" s="96">
        <v>0.0</v>
      </c>
      <c r="F636" s="96">
        <v>0.0</v>
      </c>
      <c r="G636" s="96">
        <v>0.0</v>
      </c>
      <c r="H636" s="96">
        <v>0.0</v>
      </c>
    </row>
    <row r="637">
      <c r="A637" s="96" t="s">
        <v>2995</v>
      </c>
      <c r="B637" s="96" t="s">
        <v>8581</v>
      </c>
      <c r="C637" s="96" t="s">
        <v>9215</v>
      </c>
      <c r="D637" s="96">
        <v>23297.0</v>
      </c>
      <c r="E637" s="96">
        <v>25757.0</v>
      </c>
      <c r="F637" s="96">
        <v>79758.0</v>
      </c>
      <c r="G637" s="96">
        <v>11909.0</v>
      </c>
      <c r="H637" s="96">
        <v>0.0</v>
      </c>
    </row>
  </sheetData>
  <hyperlinks>
    <hyperlink r:id="rId1" ref="C2"/>
    <hyperlink r:id="rId2" ref="C4"/>
    <hyperlink r:id="rId3" ref="C167"/>
    <hyperlink r:id="rId4" ref="C169"/>
    <hyperlink r:id="rId5" ref="C191"/>
    <hyperlink r:id="rId6" ref="C193"/>
    <hyperlink r:id="rId7" ref="C238"/>
    <hyperlink r:id="rId8" ref="C240"/>
    <hyperlink r:id="rId9" ref="C277"/>
    <hyperlink r:id="rId10" ref="C279"/>
    <hyperlink r:id="rId11" ref="C301"/>
    <hyperlink r:id="rId12" ref="C303"/>
    <hyperlink r:id="rId13" ref="C341"/>
    <hyperlink r:id="rId14" ref="C343"/>
    <hyperlink r:id="rId15" ref="C390"/>
    <hyperlink r:id="rId16" ref="C392"/>
    <hyperlink r:id="rId17" ref="C421"/>
    <hyperlink r:id="rId18" ref="C423"/>
    <hyperlink r:id="rId19" ref="C447"/>
    <hyperlink r:id="rId20" ref="C449"/>
    <hyperlink r:id="rId21" ref="C489"/>
    <hyperlink r:id="rId22" ref="C491"/>
    <hyperlink r:id="rId23" ref="C553"/>
    <hyperlink r:id="rId24" ref="C555"/>
    <hyperlink r:id="rId25" ref="C587"/>
    <hyperlink r:id="rId26" ref="C589"/>
  </hyperlinks>
  <drawing r:id="rId27"/>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25"/>
    <col customWidth="1" min="2" max="2" width="34.25"/>
    <col customWidth="1" min="3" max="3" width="41.25"/>
    <col customWidth="1" min="4" max="4" width="16.75"/>
    <col customWidth="1" min="6" max="6" width="17.25"/>
    <col customWidth="1" min="7" max="7" width="34.25"/>
    <col customWidth="1" min="8" max="8" width="41.25"/>
  </cols>
  <sheetData>
    <row r="1">
      <c r="A1" s="283" t="s">
        <v>7425</v>
      </c>
      <c r="B1" s="12"/>
      <c r="C1" s="12"/>
      <c r="D1" s="12"/>
      <c r="F1" s="12"/>
      <c r="G1" s="12"/>
      <c r="H1" s="12"/>
      <c r="I1" s="12"/>
    </row>
    <row r="2">
      <c r="A2" s="411" t="s">
        <v>10</v>
      </c>
      <c r="B2" s="411" t="s">
        <v>9216</v>
      </c>
      <c r="C2" s="411" t="str">
        <f t="shared" ref="C2:C28" si="1">A2&amp;"."&amp;B2</f>
        <v>Object.Field</v>
      </c>
      <c r="D2" s="411" t="s">
        <v>7448</v>
      </c>
      <c r="F2" s="411" t="s">
        <v>10</v>
      </c>
      <c r="G2" s="411" t="s">
        <v>9216</v>
      </c>
      <c r="H2" s="411" t="str">
        <f t="shared" ref="H2:H335" si="2">F2&amp;"."&amp;G2</f>
        <v>Object.Field</v>
      </c>
      <c r="I2" s="411" t="s">
        <v>7448</v>
      </c>
    </row>
    <row r="3">
      <c r="A3" s="411" t="s">
        <v>60</v>
      </c>
      <c r="B3" s="96" t="s">
        <v>2350</v>
      </c>
      <c r="C3" s="411" t="str">
        <f t="shared" si="1"/>
        <v>call2__v.object_type__v</v>
      </c>
      <c r="D3" s="411" t="s">
        <v>7448</v>
      </c>
      <c r="F3" s="411" t="s">
        <v>60</v>
      </c>
      <c r="G3" s="96" t="s">
        <v>127</v>
      </c>
      <c r="H3" s="500" t="str">
        <f t="shared" si="2"/>
        <v>call2__v.id</v>
      </c>
      <c r="I3" s="96" t="b">
        <v>0</v>
      </c>
    </row>
    <row r="4">
      <c r="A4" s="411" t="s">
        <v>60</v>
      </c>
      <c r="B4" s="96" t="s">
        <v>2095</v>
      </c>
      <c r="C4" s="411" t="str">
        <f t="shared" si="1"/>
        <v>call2__v.address__v</v>
      </c>
      <c r="D4" s="411" t="s">
        <v>7448</v>
      </c>
      <c r="F4" s="411" t="s">
        <v>60</v>
      </c>
      <c r="G4" s="96" t="s">
        <v>2350</v>
      </c>
      <c r="H4" s="411" t="str">
        <f t="shared" si="2"/>
        <v>call2__v.object_type__v</v>
      </c>
      <c r="I4" s="96" t="b">
        <v>0</v>
      </c>
    </row>
    <row r="5">
      <c r="A5" s="411" t="s">
        <v>60</v>
      </c>
      <c r="B5" s="96" t="s">
        <v>2126</v>
      </c>
      <c r="C5" s="411" t="str">
        <f t="shared" si="1"/>
        <v>call2__v.call_channel__v</v>
      </c>
      <c r="D5" s="411" t="s">
        <v>7448</v>
      </c>
      <c r="F5" s="411" t="s">
        <v>60</v>
      </c>
      <c r="G5" s="96" t="s">
        <v>2270</v>
      </c>
      <c r="H5" s="411" t="str">
        <f t="shared" si="2"/>
        <v>call2__v.global_id__sys</v>
      </c>
      <c r="I5" s="96" t="b">
        <v>0</v>
      </c>
    </row>
    <row r="6">
      <c r="A6" s="411" t="s">
        <v>60</v>
      </c>
      <c r="B6" s="96" t="s">
        <v>2361</v>
      </c>
      <c r="C6" s="411" t="str">
        <f t="shared" si="1"/>
        <v>call2__v.parent_call__v</v>
      </c>
      <c r="D6" s="411" t="s">
        <v>7448</v>
      </c>
      <c r="F6" s="411" t="s">
        <v>60</v>
      </c>
      <c r="G6" s="96" t="s">
        <v>2296</v>
      </c>
      <c r="H6" s="411" t="str">
        <f t="shared" si="2"/>
        <v>call2__v.link__sys</v>
      </c>
      <c r="I6" s="96" t="b">
        <v>0</v>
      </c>
    </row>
    <row r="7">
      <c r="A7" s="411" t="s">
        <v>60</v>
      </c>
      <c r="B7" s="96" t="s">
        <v>2131</v>
      </c>
      <c r="C7" s="411" t="str">
        <f t="shared" si="1"/>
        <v>call2__v.call_comments__v</v>
      </c>
      <c r="D7" s="411" t="s">
        <v>7561</v>
      </c>
      <c r="F7" s="411" t="s">
        <v>60</v>
      </c>
      <c r="G7" s="96" t="s">
        <v>2342</v>
      </c>
      <c r="H7" s="411" t="str">
        <f t="shared" si="2"/>
        <v>call2__v.name__v</v>
      </c>
      <c r="I7" s="96" t="b">
        <v>1</v>
      </c>
    </row>
    <row r="8">
      <c r="A8" s="411" t="s">
        <v>60</v>
      </c>
      <c r="B8" s="96" t="s">
        <v>9217</v>
      </c>
      <c r="C8" s="411" t="str">
        <f t="shared" si="1"/>
        <v>call2__v.next_call_notes__v	</v>
      </c>
      <c r="D8" s="411" t="s">
        <v>7561</v>
      </c>
      <c r="F8" s="411" t="s">
        <v>60</v>
      </c>
      <c r="G8" s="96" t="s">
        <v>2537</v>
      </c>
      <c r="H8" s="411" t="str">
        <f t="shared" si="2"/>
        <v>call2__v.status__v</v>
      </c>
      <c r="I8" s="96" t="b">
        <v>1</v>
      </c>
    </row>
    <row r="9">
      <c r="A9" s="411" t="s">
        <v>60</v>
      </c>
      <c r="B9" s="411" t="s">
        <v>2078</v>
      </c>
      <c r="C9" s="411" t="str">
        <f t="shared" si="1"/>
        <v>call2__v.account__v</v>
      </c>
      <c r="D9" s="411" t="s">
        <v>7448</v>
      </c>
      <c r="F9" s="411" t="s">
        <v>60</v>
      </c>
      <c r="G9" s="96" t="s">
        <v>2196</v>
      </c>
      <c r="H9" s="411" t="str">
        <f t="shared" si="2"/>
        <v>call2__v.created_by__v</v>
      </c>
      <c r="I9" s="96" t="b">
        <v>0</v>
      </c>
    </row>
    <row r="10">
      <c r="A10" s="411" t="s">
        <v>60</v>
      </c>
      <c r="B10" s="96" t="s">
        <v>2134</v>
      </c>
      <c r="C10" s="411" t="str">
        <f t="shared" si="1"/>
        <v>call2__v.call_date__v</v>
      </c>
      <c r="D10" s="411" t="s">
        <v>7448</v>
      </c>
      <c r="F10" s="411" t="s">
        <v>60</v>
      </c>
      <c r="G10" s="96" t="s">
        <v>2197</v>
      </c>
      <c r="H10" s="411" t="str">
        <f t="shared" si="2"/>
        <v>call2__v.created_date__v</v>
      </c>
      <c r="I10" s="96" t="b">
        <v>0</v>
      </c>
    </row>
    <row r="11">
      <c r="A11" s="411" t="s">
        <v>60</v>
      </c>
      <c r="B11" s="96" t="s">
        <v>2136</v>
      </c>
      <c r="C11" s="411" t="str">
        <f t="shared" si="1"/>
        <v>call2__v.call_datetime__v</v>
      </c>
      <c r="D11" s="411" t="s">
        <v>7448</v>
      </c>
      <c r="F11" s="411" t="s">
        <v>60</v>
      </c>
      <c r="G11" s="96" t="s">
        <v>2338</v>
      </c>
      <c r="H11" s="411" t="str">
        <f t="shared" si="2"/>
        <v>call2__v.modified_by__v</v>
      </c>
      <c r="I11" s="96" t="b">
        <v>0</v>
      </c>
    </row>
    <row r="12">
      <c r="A12" s="411" t="s">
        <v>60</v>
      </c>
      <c r="B12" s="96" t="s">
        <v>2243</v>
      </c>
      <c r="C12" s="411" t="str">
        <f t="shared" si="1"/>
        <v>call2__v.duration__v</v>
      </c>
      <c r="D12" s="411" t="s">
        <v>7561</v>
      </c>
      <c r="F12" s="411" t="s">
        <v>60</v>
      </c>
      <c r="G12" s="96" t="s">
        <v>2339</v>
      </c>
      <c r="H12" s="411" t="str">
        <f t="shared" si="2"/>
        <v>call2__v.modified_date__v</v>
      </c>
      <c r="I12" s="96" t="b">
        <v>0</v>
      </c>
    </row>
    <row r="13">
      <c r="A13" s="411" t="s">
        <v>60</v>
      </c>
      <c r="B13" s="96" t="s">
        <v>9218</v>
      </c>
      <c r="C13" s="411" t="str">
        <f t="shared" si="1"/>
        <v>call2__v.Number_of_Patient_Attendees__c</v>
      </c>
      <c r="D13" s="411" t="s">
        <v>7561</v>
      </c>
      <c r="F13" s="411" t="s">
        <v>60</v>
      </c>
      <c r="G13" s="96" t="s">
        <v>2108</v>
      </c>
      <c r="H13" s="411" t="str">
        <f t="shared" si="2"/>
        <v>call2__v.assmca__v</v>
      </c>
      <c r="I13" s="96" t="b">
        <v>0</v>
      </c>
    </row>
    <row r="14">
      <c r="A14" s="411" t="s">
        <v>60</v>
      </c>
      <c r="B14" s="411" t="s">
        <v>2586</v>
      </c>
      <c r="C14" s="411" t="str">
        <f t="shared" si="1"/>
        <v>call2__v.user__v</v>
      </c>
      <c r="D14" s="411" t="s">
        <v>7448</v>
      </c>
      <c r="F14" s="411" t="s">
        <v>60</v>
      </c>
      <c r="G14" s="96" t="s">
        <v>2088</v>
      </c>
      <c r="H14" s="411" t="str">
        <f t="shared" si="2"/>
        <v>call2__v.add_detail__v</v>
      </c>
      <c r="I14" s="96" t="b">
        <v>0</v>
      </c>
    </row>
    <row r="15">
      <c r="A15" s="411" t="s">
        <v>60</v>
      </c>
      <c r="B15" s="411" t="s">
        <v>2355</v>
      </c>
      <c r="C15" s="411" t="str">
        <f t="shared" si="1"/>
        <v>call2__v.ownerid__v</v>
      </c>
      <c r="D15" s="411" t="s">
        <v>7448</v>
      </c>
      <c r="F15" s="411" t="s">
        <v>60</v>
      </c>
      <c r="G15" s="96" t="s">
        <v>2092</v>
      </c>
      <c r="H15" s="411" t="str">
        <f t="shared" si="2"/>
        <v>call2__v.add_key_message__v</v>
      </c>
      <c r="I15" s="96" t="b">
        <v>0</v>
      </c>
    </row>
    <row r="16">
      <c r="A16" s="411" t="s">
        <v>60</v>
      </c>
      <c r="B16" s="96" t="s">
        <v>9219</v>
      </c>
      <c r="C16" s="411" t="str">
        <f t="shared" si="1"/>
        <v>call2__v.SFA_Contact18_Digit_Id__c</v>
      </c>
      <c r="D16" s="411" t="s">
        <v>7561</v>
      </c>
      <c r="F16" s="411" t="s">
        <v>60</v>
      </c>
      <c r="G16" s="96" t="s">
        <v>2097</v>
      </c>
      <c r="H16" s="411" t="str">
        <f t="shared" si="2"/>
        <v>call2__v.address_line_1__v</v>
      </c>
      <c r="I16" s="96" t="b">
        <v>0</v>
      </c>
    </row>
    <row r="17">
      <c r="A17" s="411" t="s">
        <v>60</v>
      </c>
      <c r="B17" s="96" t="s">
        <v>2574</v>
      </c>
      <c r="C17" s="411" t="str">
        <f t="shared" si="1"/>
        <v>call2__v.territory__v</v>
      </c>
      <c r="D17" s="411" t="s">
        <v>7448</v>
      </c>
      <c r="F17" s="411" t="s">
        <v>60</v>
      </c>
      <c r="G17" s="96" t="s">
        <v>2099</v>
      </c>
      <c r="H17" s="411" t="str">
        <f t="shared" si="2"/>
        <v>call2__v.address_line_2__v</v>
      </c>
      <c r="I17" s="96" t="b">
        <v>0</v>
      </c>
    </row>
    <row r="18">
      <c r="A18" s="411" t="s">
        <v>60</v>
      </c>
      <c r="B18" s="96" t="s">
        <v>9220</v>
      </c>
      <c r="C18" s="411" t="str">
        <f t="shared" si="1"/>
        <v>call2__v.Time_of_Day__c</v>
      </c>
      <c r="D18" s="411" t="s">
        <v>7561</v>
      </c>
      <c r="F18" s="411" t="s">
        <v>60</v>
      </c>
      <c r="G18" s="96" t="s">
        <v>2095</v>
      </c>
      <c r="H18" s="411" t="str">
        <f t="shared" si="2"/>
        <v>call2__v.address__v</v>
      </c>
      <c r="I18" s="96" t="b">
        <v>0</v>
      </c>
    </row>
    <row r="19">
      <c r="A19" s="411" t="s">
        <v>60</v>
      </c>
      <c r="B19" s="411" t="s">
        <v>2193</v>
      </c>
      <c r="C19" s="411" t="str">
        <f t="shared" si="1"/>
        <v>call2__v.country_account__v</v>
      </c>
      <c r="D19" s="411" t="s">
        <v>7448</v>
      </c>
      <c r="F19" s="411" t="s">
        <v>60</v>
      </c>
      <c r="G19" s="96" t="s">
        <v>2101</v>
      </c>
      <c r="H19" s="411" t="str">
        <f t="shared" si="2"/>
        <v>call2__v.allowed_products__v</v>
      </c>
      <c r="I19" s="96" t="b">
        <v>0</v>
      </c>
    </row>
    <row r="20">
      <c r="A20" s="411" t="s">
        <v>60</v>
      </c>
      <c r="B20" s="96" t="s">
        <v>9221</v>
      </c>
      <c r="C20" s="411" t="str">
        <f t="shared" si="1"/>
        <v>call2__v.Origin_System_ID__c</v>
      </c>
      <c r="D20" s="411" t="s">
        <v>7561</v>
      </c>
      <c r="F20" s="411" t="s">
        <v>60</v>
      </c>
      <c r="G20" s="96" t="s">
        <v>2105</v>
      </c>
      <c r="H20" s="411" t="str">
        <f t="shared" si="2"/>
        <v>call2__v.assignment_datetime__v</v>
      </c>
      <c r="I20" s="96" t="b">
        <v>0</v>
      </c>
    </row>
    <row r="21">
      <c r="A21" s="411" t="s">
        <v>60</v>
      </c>
      <c r="B21" s="96" t="s">
        <v>2537</v>
      </c>
      <c r="C21" s="411" t="str">
        <f t="shared" si="1"/>
        <v>call2__v.status__v</v>
      </c>
      <c r="D21" s="411" t="s">
        <v>9222</v>
      </c>
      <c r="F21" s="411" t="s">
        <v>60</v>
      </c>
      <c r="G21" s="96" t="s">
        <v>2114</v>
      </c>
      <c r="H21" s="411" t="str">
        <f t="shared" si="2"/>
        <v>call2__v.attendee_post_status__v</v>
      </c>
      <c r="I21" s="96" t="b">
        <v>0</v>
      </c>
    </row>
    <row r="22">
      <c r="A22" s="411" t="s">
        <v>60</v>
      </c>
      <c r="B22" s="96" t="s">
        <v>9223</v>
      </c>
      <c r="C22" s="411" t="str">
        <f t="shared" si="1"/>
        <v>call2__v.Comment__c</v>
      </c>
      <c r="D22" s="411" t="s">
        <v>7561</v>
      </c>
      <c r="F22" s="411" t="s">
        <v>60</v>
      </c>
      <c r="G22" s="96" t="s">
        <v>2117</v>
      </c>
      <c r="H22" s="411" t="str">
        <f t="shared" si="2"/>
        <v>call2__v.attendee_type__v</v>
      </c>
      <c r="I22" s="96" t="b">
        <v>0</v>
      </c>
    </row>
    <row r="23">
      <c r="A23" s="411" t="s">
        <v>60</v>
      </c>
      <c r="B23" s="96" t="s">
        <v>9217</v>
      </c>
      <c r="C23" s="411" t="str">
        <f t="shared" si="1"/>
        <v>call2__v.next_call_notes__v	</v>
      </c>
      <c r="D23" s="411" t="s">
        <v>7561</v>
      </c>
      <c r="F23" s="411" t="s">
        <v>60</v>
      </c>
      <c r="G23" s="96" t="s">
        <v>2111</v>
      </c>
      <c r="H23" s="411" t="str">
        <f t="shared" si="2"/>
        <v>call2__v.attendee_list__v</v>
      </c>
      <c r="I23" s="96" t="b">
        <v>0</v>
      </c>
    </row>
    <row r="24">
      <c r="A24" s="411" t="s">
        <v>60</v>
      </c>
      <c r="B24" s="96" t="s">
        <v>2317</v>
      </c>
      <c r="C24" s="411" t="str">
        <f t="shared" si="1"/>
        <v>call2__v.location_text__v</v>
      </c>
      <c r="D24" s="411" t="s">
        <v>7561</v>
      </c>
      <c r="F24" s="411" t="s">
        <v>60</v>
      </c>
      <c r="G24" s="96" t="s">
        <v>2120</v>
      </c>
      <c r="H24" s="411" t="str">
        <f t="shared" si="2"/>
        <v>call2__v.attendees__v</v>
      </c>
      <c r="I24" s="96" t="b">
        <v>0</v>
      </c>
    </row>
    <row r="25">
      <c r="A25" s="411" t="s">
        <v>60</v>
      </c>
      <c r="B25" s="96" t="s">
        <v>2124</v>
      </c>
      <c r="C25" s="411" t="str">
        <f t="shared" si="1"/>
        <v>call2__v.call2_status__v</v>
      </c>
      <c r="D25" s="411" t="s">
        <v>7448</v>
      </c>
      <c r="F25" s="411" t="s">
        <v>60</v>
      </c>
      <c r="G25" s="96" t="s">
        <v>2146</v>
      </c>
      <c r="H25" s="411" t="str">
        <f t="shared" si="2"/>
        <v>call2__v.cds_expiration_date__v</v>
      </c>
      <c r="I25" s="96" t="b">
        <v>0</v>
      </c>
    </row>
    <row r="26">
      <c r="A26" s="411" t="s">
        <v>60</v>
      </c>
      <c r="B26" s="96" t="s">
        <v>2352</v>
      </c>
      <c r="C26" s="411" t="str">
        <f t="shared" si="1"/>
        <v>call2__v.override_lock__v</v>
      </c>
      <c r="D26" s="411" t="s">
        <v>7448</v>
      </c>
      <c r="F26" s="411" t="s">
        <v>60</v>
      </c>
      <c r="G26" s="96" t="s">
        <v>2144</v>
      </c>
      <c r="H26" s="411" t="str">
        <f t="shared" si="2"/>
        <v>call2__v.cds__v</v>
      </c>
      <c r="I26" s="96" t="b">
        <v>0</v>
      </c>
    </row>
    <row r="27">
      <c r="A27" s="411" t="s">
        <v>60</v>
      </c>
      <c r="B27" s="96" t="s">
        <v>9224</v>
      </c>
      <c r="C27" s="411" t="str">
        <f t="shared" si="1"/>
        <v>call2__v.call_lifecycle__v</v>
      </c>
      <c r="D27" s="411" t="s">
        <v>7448</v>
      </c>
      <c r="F27" s="411" t="s">
        <v>60</v>
      </c>
      <c r="G27" s="96" t="s">
        <v>2148</v>
      </c>
      <c r="H27" s="411" t="str">
        <f t="shared" si="2"/>
        <v>call2__v.chat_summary__v</v>
      </c>
      <c r="I27" s="96" t="b">
        <v>0</v>
      </c>
    </row>
    <row r="28">
      <c r="A28" s="411" t="s">
        <v>60</v>
      </c>
      <c r="B28" s="96" t="s">
        <v>2287</v>
      </c>
      <c r="C28" s="411" t="str">
        <f t="shared" si="1"/>
        <v>call2__v.legacy_crm_id__v</v>
      </c>
      <c r="D28" s="411" t="s">
        <v>7448</v>
      </c>
      <c r="F28" s="411" t="s">
        <v>60</v>
      </c>
      <c r="G28" s="96" t="s">
        <v>2169</v>
      </c>
      <c r="H28" s="411" t="str">
        <f t="shared" si="2"/>
        <v>call2__v.clm_location_latitude__v</v>
      </c>
      <c r="I28" s="96" t="b">
        <v>0</v>
      </c>
    </row>
    <row r="29">
      <c r="A29" s="411"/>
      <c r="B29" s="96"/>
      <c r="C29" s="411"/>
      <c r="D29" s="96"/>
      <c r="F29" s="411" t="s">
        <v>60</v>
      </c>
      <c r="G29" s="96" t="s">
        <v>2171</v>
      </c>
      <c r="H29" s="411" t="str">
        <f t="shared" si="2"/>
        <v>call2__v.clm_location_longitude__v</v>
      </c>
      <c r="I29" s="96" t="b">
        <v>0</v>
      </c>
    </row>
    <row r="30">
      <c r="A30" s="411"/>
      <c r="B30" s="96"/>
      <c r="C30" s="411"/>
      <c r="D30" s="96"/>
      <c r="F30" s="411" t="s">
        <v>60</v>
      </c>
      <c r="G30" s="96" t="s">
        <v>2173</v>
      </c>
      <c r="H30" s="411" t="str">
        <f t="shared" si="2"/>
        <v>call2__v.clm_location_services_status__v</v>
      </c>
      <c r="I30" s="96" t="b">
        <v>0</v>
      </c>
    </row>
    <row r="31">
      <c r="A31" s="411"/>
      <c r="B31" s="96"/>
      <c r="C31" s="411"/>
      <c r="D31" s="96"/>
      <c r="F31" s="411" t="s">
        <v>60</v>
      </c>
      <c r="G31" s="96" t="s">
        <v>2166</v>
      </c>
      <c r="H31" s="411" t="str">
        <f t="shared" si="2"/>
        <v>call2__v.clm__v</v>
      </c>
      <c r="I31" s="96" t="b">
        <v>0</v>
      </c>
    </row>
    <row r="32">
      <c r="A32" s="411"/>
      <c r="B32" s="96"/>
      <c r="C32" s="411"/>
      <c r="D32" s="96"/>
      <c r="F32" s="411" t="s">
        <v>60</v>
      </c>
      <c r="G32" s="96" t="s">
        <v>2126</v>
      </c>
      <c r="H32" s="411" t="str">
        <f t="shared" si="2"/>
        <v>call2__v.call_channel__v</v>
      </c>
      <c r="I32" s="96" t="b">
        <v>0</v>
      </c>
    </row>
    <row r="33">
      <c r="A33" s="411"/>
      <c r="B33" s="96"/>
      <c r="C33" s="411"/>
      <c r="D33" s="96"/>
      <c r="F33" s="411" t="s">
        <v>60</v>
      </c>
      <c r="G33" s="96" t="s">
        <v>2131</v>
      </c>
      <c r="H33" s="411" t="str">
        <f t="shared" si="2"/>
        <v>call2__v.call_comments__v</v>
      </c>
      <c r="I33" s="96" t="b">
        <v>0</v>
      </c>
    </row>
    <row r="34">
      <c r="A34" s="411"/>
      <c r="B34" s="96"/>
      <c r="C34" s="411"/>
      <c r="D34" s="96"/>
      <c r="F34" s="411" t="s">
        <v>60</v>
      </c>
      <c r="G34" s="96" t="s">
        <v>2134</v>
      </c>
      <c r="H34" s="411" t="str">
        <f t="shared" si="2"/>
        <v>call2__v.call_date__v</v>
      </c>
      <c r="I34" s="96" t="b">
        <v>0</v>
      </c>
    </row>
    <row r="35">
      <c r="A35" s="411"/>
      <c r="B35" s="96"/>
      <c r="C35" s="411"/>
      <c r="D35" s="96"/>
      <c r="F35" s="411" t="s">
        <v>60</v>
      </c>
      <c r="G35" s="96" t="s">
        <v>2136</v>
      </c>
      <c r="H35" s="411" t="str">
        <f t="shared" si="2"/>
        <v>call2__v.call_datetime__v</v>
      </c>
      <c r="I35" s="96" t="b">
        <v>0</v>
      </c>
    </row>
    <row r="36">
      <c r="A36" s="411"/>
      <c r="B36" s="96"/>
      <c r="C36" s="411"/>
      <c r="D36" s="96"/>
      <c r="F36" s="411" t="s">
        <v>60</v>
      </c>
      <c r="G36" s="96" t="s">
        <v>2141</v>
      </c>
      <c r="H36" s="411" t="str">
        <f t="shared" si="2"/>
        <v>call2__v.call_type__v</v>
      </c>
      <c r="I36" s="96" t="b">
        <v>0</v>
      </c>
    </row>
    <row r="37">
      <c r="A37" s="411"/>
      <c r="B37" s="96"/>
      <c r="C37" s="411"/>
      <c r="D37" s="96"/>
      <c r="F37" s="411" t="s">
        <v>60</v>
      </c>
      <c r="G37" s="96" t="s">
        <v>2150</v>
      </c>
      <c r="H37" s="411" t="str">
        <f t="shared" si="2"/>
        <v>call2__v.check_in_latitude__v</v>
      </c>
      <c r="I37" s="96" t="b">
        <v>0</v>
      </c>
    </row>
    <row r="38">
      <c r="A38" s="411"/>
      <c r="B38" s="96"/>
      <c r="C38" s="411"/>
      <c r="D38" s="96"/>
      <c r="F38" s="411" t="s">
        <v>60</v>
      </c>
      <c r="G38" s="96" t="s">
        <v>2152</v>
      </c>
      <c r="H38" s="411" t="str">
        <f t="shared" si="2"/>
        <v>call2__v.check_in_location_services_status__v</v>
      </c>
      <c r="I38" s="96" t="b">
        <v>0</v>
      </c>
    </row>
    <row r="39">
      <c r="A39" s="411"/>
      <c r="B39" s="96"/>
      <c r="C39" s="411"/>
      <c r="D39" s="96"/>
      <c r="F39" s="411" t="s">
        <v>60</v>
      </c>
      <c r="G39" s="96" t="s">
        <v>2154</v>
      </c>
      <c r="H39" s="411" t="str">
        <f t="shared" si="2"/>
        <v>call2__v.check_in_longitude__v</v>
      </c>
      <c r="I39" s="96" t="b">
        <v>0</v>
      </c>
    </row>
    <row r="40">
      <c r="A40" s="411"/>
      <c r="B40" s="96"/>
      <c r="C40" s="411"/>
      <c r="D40" s="96"/>
      <c r="F40" s="411" t="s">
        <v>60</v>
      </c>
      <c r="G40" s="96" t="s">
        <v>2156</v>
      </c>
      <c r="H40" s="411" t="str">
        <f t="shared" si="2"/>
        <v>call2__v.check_in_status__v</v>
      </c>
      <c r="I40" s="96" t="b">
        <v>0</v>
      </c>
    </row>
    <row r="41">
      <c r="A41" s="411"/>
      <c r="B41" s="96"/>
      <c r="C41" s="411"/>
      <c r="D41" s="96"/>
      <c r="F41" s="411" t="s">
        <v>60</v>
      </c>
      <c r="G41" s="96" t="s">
        <v>2158</v>
      </c>
      <c r="H41" s="411" t="str">
        <f t="shared" si="2"/>
        <v>call2__v.check_in_timestamp__v</v>
      </c>
      <c r="I41" s="96" t="b">
        <v>0</v>
      </c>
    </row>
    <row r="42">
      <c r="A42" s="411"/>
      <c r="B42" s="96"/>
      <c r="C42" s="411"/>
      <c r="D42" s="96"/>
      <c r="F42" s="411" t="s">
        <v>60</v>
      </c>
      <c r="G42" s="96" t="s">
        <v>2162</v>
      </c>
      <c r="H42" s="411" t="str">
        <f t="shared" si="2"/>
        <v>call2__v.child_account_id__v</v>
      </c>
      <c r="I42" s="96" t="b">
        <v>0</v>
      </c>
    </row>
    <row r="43">
      <c r="A43" s="411"/>
      <c r="B43" s="96"/>
      <c r="C43" s="411"/>
      <c r="D43" s="96"/>
      <c r="F43" s="411" t="s">
        <v>60</v>
      </c>
      <c r="G43" s="96" t="s">
        <v>2164</v>
      </c>
      <c r="H43" s="411" t="str">
        <f t="shared" si="2"/>
        <v>call2__v.city__v</v>
      </c>
      <c r="I43" s="96" t="b">
        <v>0</v>
      </c>
    </row>
    <row r="44">
      <c r="A44" s="411"/>
      <c r="B44" s="96"/>
      <c r="C44" s="411"/>
      <c r="D44" s="96"/>
      <c r="F44" s="411" t="s">
        <v>60</v>
      </c>
      <c r="G44" s="96" t="s">
        <v>2177</v>
      </c>
      <c r="H44" s="411" t="str">
        <f t="shared" si="2"/>
        <v>call2__v.cobrowse_mc_session__v</v>
      </c>
      <c r="I44" s="96" t="b">
        <v>0</v>
      </c>
    </row>
    <row r="45">
      <c r="A45" s="411"/>
      <c r="B45" s="96"/>
      <c r="C45" s="411"/>
      <c r="D45" s="96"/>
      <c r="F45" s="411" t="s">
        <v>60</v>
      </c>
      <c r="G45" s="96" t="s">
        <v>2180</v>
      </c>
      <c r="H45" s="411" t="str">
        <f t="shared" si="2"/>
        <v>call2__v.cobrowse_url_participant__v</v>
      </c>
      <c r="I45" s="96" t="b">
        <v>0</v>
      </c>
    </row>
    <row r="46">
      <c r="A46" s="411"/>
      <c r="B46" s="96"/>
      <c r="C46" s="411"/>
      <c r="D46" s="96"/>
      <c r="F46" s="411" t="s">
        <v>60</v>
      </c>
      <c r="G46" s="96" t="s">
        <v>2182</v>
      </c>
      <c r="H46" s="411" t="str">
        <f t="shared" si="2"/>
        <v>call2__v.cobrowse_url_presenter__v</v>
      </c>
      <c r="I46" s="96" t="b">
        <v>0</v>
      </c>
    </row>
    <row r="47">
      <c r="A47" s="411"/>
      <c r="B47" s="96"/>
      <c r="C47" s="411"/>
      <c r="D47" s="96"/>
      <c r="F47" s="411" t="s">
        <v>60</v>
      </c>
      <c r="G47" s="96" t="s">
        <v>2184</v>
      </c>
      <c r="H47" s="411" t="str">
        <f t="shared" si="2"/>
        <v>call2__v.color__v</v>
      </c>
      <c r="I47" s="96" t="b">
        <v>0</v>
      </c>
    </row>
    <row r="48">
      <c r="A48" s="411"/>
      <c r="B48" s="96"/>
      <c r="C48" s="411"/>
      <c r="D48" s="96"/>
      <c r="F48" s="411" t="s">
        <v>60</v>
      </c>
      <c r="G48" s="96" t="s">
        <v>2187</v>
      </c>
      <c r="H48" s="411" t="str">
        <f t="shared" si="2"/>
        <v>call2__v.concur_report_name__v</v>
      </c>
      <c r="I48" s="96" t="b">
        <v>0</v>
      </c>
    </row>
    <row r="49">
      <c r="A49" s="411"/>
      <c r="B49" s="96"/>
      <c r="C49" s="411"/>
      <c r="D49" s="96"/>
      <c r="F49" s="411" t="s">
        <v>60</v>
      </c>
      <c r="G49" s="96" t="s">
        <v>2200</v>
      </c>
      <c r="H49" s="411" t="str">
        <f t="shared" si="2"/>
        <v>call2__v.credentials__v</v>
      </c>
      <c r="I49" s="96" t="b">
        <v>0</v>
      </c>
    </row>
    <row r="50">
      <c r="A50" s="411"/>
      <c r="B50" s="96"/>
      <c r="C50" s="411"/>
      <c r="D50" s="96"/>
      <c r="F50" s="411" t="s">
        <v>60</v>
      </c>
      <c r="G50" s="96" t="s">
        <v>2198</v>
      </c>
      <c r="H50" s="411" t="str">
        <f t="shared" si="2"/>
        <v>call2__v.createdby_platform__v</v>
      </c>
      <c r="I50" s="96" t="b">
        <v>0</v>
      </c>
    </row>
    <row r="51">
      <c r="A51" s="411"/>
      <c r="B51" s="96"/>
      <c r="C51" s="411"/>
      <c r="D51" s="96"/>
      <c r="F51" s="411" t="s">
        <v>60</v>
      </c>
      <c r="G51" s="96" t="s">
        <v>2207</v>
      </c>
      <c r="H51" s="411" t="str">
        <f t="shared" si="2"/>
        <v>call2__v.dea_address_line_1__v</v>
      </c>
      <c r="I51" s="96" t="b">
        <v>0</v>
      </c>
    </row>
    <row r="52">
      <c r="A52" s="411"/>
      <c r="B52" s="96"/>
      <c r="C52" s="411"/>
      <c r="D52" s="96"/>
      <c r="F52" s="411" t="s">
        <v>60</v>
      </c>
      <c r="G52" s="96" t="s">
        <v>2210</v>
      </c>
      <c r="H52" s="411" t="str">
        <f t="shared" si="2"/>
        <v>call2__v.dea_address_line_2__v</v>
      </c>
      <c r="I52" s="96" t="b">
        <v>0</v>
      </c>
    </row>
    <row r="53">
      <c r="A53" s="411"/>
      <c r="B53" s="96"/>
      <c r="C53" s="411"/>
      <c r="D53" s="96"/>
      <c r="F53" s="411" t="s">
        <v>60</v>
      </c>
      <c r="G53" s="96" t="s">
        <v>2213</v>
      </c>
      <c r="H53" s="411" t="str">
        <f t="shared" si="2"/>
        <v>call2__v.dea_city__v</v>
      </c>
      <c r="I53" s="96" t="b">
        <v>0</v>
      </c>
    </row>
    <row r="54">
      <c r="A54" s="411"/>
      <c r="B54" s="96"/>
      <c r="C54" s="411"/>
      <c r="D54" s="96"/>
      <c r="F54" s="411" t="s">
        <v>60</v>
      </c>
      <c r="G54" s="96" t="s">
        <v>2216</v>
      </c>
      <c r="H54" s="411" t="str">
        <f t="shared" si="2"/>
        <v>call2__v.dea_expiration_date__v</v>
      </c>
      <c r="I54" s="96" t="b">
        <v>0</v>
      </c>
    </row>
    <row r="55">
      <c r="A55" s="411"/>
      <c r="B55" s="96"/>
      <c r="C55" s="411"/>
      <c r="D55" s="96"/>
      <c r="F55" s="411" t="s">
        <v>60</v>
      </c>
      <c r="G55" s="96" t="s">
        <v>2218</v>
      </c>
      <c r="H55" s="411" t="str">
        <f t="shared" si="2"/>
        <v>call2__v.dea_state__v</v>
      </c>
      <c r="I55" s="96" t="b">
        <v>0</v>
      </c>
    </row>
    <row r="56">
      <c r="A56" s="411"/>
      <c r="B56" s="96"/>
      <c r="C56" s="411"/>
      <c r="D56" s="96"/>
      <c r="F56" s="411" t="s">
        <v>60</v>
      </c>
      <c r="G56" s="96" t="s">
        <v>2221</v>
      </c>
      <c r="H56" s="411" t="str">
        <f t="shared" si="2"/>
        <v>call2__v.dea_zip_4__v</v>
      </c>
      <c r="I56" s="96" t="b">
        <v>0</v>
      </c>
    </row>
    <row r="57">
      <c r="A57" s="411"/>
      <c r="B57" s="96"/>
      <c r="C57" s="411"/>
      <c r="D57" s="96"/>
      <c r="F57" s="411" t="s">
        <v>60</v>
      </c>
      <c r="G57" s="96" t="s">
        <v>2224</v>
      </c>
      <c r="H57" s="411" t="str">
        <f t="shared" si="2"/>
        <v>call2__v.dea_zip__v</v>
      </c>
      <c r="I57" s="96" t="b">
        <v>0</v>
      </c>
    </row>
    <row r="58">
      <c r="A58" s="411"/>
      <c r="B58" s="96"/>
      <c r="C58" s="411"/>
      <c r="D58" s="96"/>
      <c r="F58" s="411" t="s">
        <v>60</v>
      </c>
      <c r="G58" s="96" t="s">
        <v>2202</v>
      </c>
      <c r="H58" s="411" t="str">
        <f t="shared" si="2"/>
        <v>call2__v.dea__v</v>
      </c>
      <c r="I58" s="96" t="b">
        <v>0</v>
      </c>
    </row>
    <row r="59">
      <c r="A59" s="411"/>
      <c r="B59" s="96"/>
      <c r="C59" s="411"/>
      <c r="D59" s="96"/>
      <c r="F59" s="411" t="s">
        <v>60</v>
      </c>
      <c r="G59" s="96" t="s">
        <v>2229</v>
      </c>
      <c r="H59" s="411" t="str">
        <f t="shared" si="2"/>
        <v>call2__v.detailed_products__v</v>
      </c>
      <c r="I59" s="96" t="b">
        <v>0</v>
      </c>
    </row>
    <row r="60">
      <c r="A60" s="411"/>
      <c r="B60" s="96"/>
      <c r="C60" s="411"/>
      <c r="D60" s="96"/>
      <c r="F60" s="411" t="s">
        <v>60</v>
      </c>
      <c r="G60" s="96" t="s">
        <v>2232</v>
      </c>
      <c r="H60" s="411" t="str">
        <f t="shared" si="2"/>
        <v>call2__v.disbursed_to__v</v>
      </c>
      <c r="I60" s="96" t="b">
        <v>0</v>
      </c>
    </row>
    <row r="61">
      <c r="A61" s="411"/>
      <c r="B61" s="96"/>
      <c r="C61" s="411"/>
      <c r="D61" s="96"/>
      <c r="F61" s="411" t="s">
        <v>60</v>
      </c>
      <c r="G61" s="96" t="s">
        <v>2235</v>
      </c>
      <c r="H61" s="411" t="str">
        <f t="shared" si="2"/>
        <v>call2__v.disbursement_order_created__v</v>
      </c>
      <c r="I61" s="96" t="b">
        <v>0</v>
      </c>
    </row>
    <row r="62">
      <c r="A62" s="411"/>
      <c r="B62" s="96"/>
      <c r="C62" s="411"/>
      <c r="D62" s="96"/>
      <c r="F62" s="411" t="s">
        <v>60</v>
      </c>
      <c r="G62" s="96" t="s">
        <v>2237</v>
      </c>
      <c r="H62" s="411" t="str">
        <f t="shared" si="2"/>
        <v>call2__v.disclaimer__v</v>
      </c>
      <c r="I62" s="96" t="b">
        <v>0</v>
      </c>
    </row>
    <row r="63">
      <c r="A63" s="411"/>
      <c r="B63" s="96"/>
      <c r="C63" s="411"/>
      <c r="D63" s="96"/>
      <c r="F63" s="411" t="s">
        <v>60</v>
      </c>
      <c r="G63" s="96" t="s">
        <v>2243</v>
      </c>
      <c r="H63" s="411" t="str">
        <f t="shared" si="2"/>
        <v>call2__v.duration__v</v>
      </c>
      <c r="I63" s="96" t="b">
        <v>0</v>
      </c>
    </row>
    <row r="64">
      <c r="A64" s="411"/>
      <c r="B64" s="96"/>
      <c r="C64" s="411"/>
      <c r="D64" s="96"/>
      <c r="F64" s="411" t="s">
        <v>60</v>
      </c>
      <c r="G64" s="96" t="s">
        <v>2250</v>
      </c>
      <c r="H64" s="411" t="str">
        <f t="shared" si="2"/>
        <v>call2__v.entity_reference_id__v</v>
      </c>
      <c r="I64" s="96" t="b">
        <v>0</v>
      </c>
    </row>
    <row r="65">
      <c r="A65" s="411"/>
      <c r="B65" s="96"/>
      <c r="C65" s="411"/>
      <c r="D65" s="96"/>
      <c r="F65" s="411" t="s">
        <v>60</v>
      </c>
      <c r="G65" s="96" t="s">
        <v>2256</v>
      </c>
      <c r="H65" s="411" t="str">
        <f t="shared" si="2"/>
        <v>call2__v.expense_amount__v</v>
      </c>
      <c r="I65" s="96" t="b">
        <v>0</v>
      </c>
    </row>
    <row r="66">
      <c r="A66" s="411"/>
      <c r="B66" s="96"/>
      <c r="C66" s="411"/>
      <c r="D66" s="96"/>
      <c r="F66" s="411" t="s">
        <v>60</v>
      </c>
      <c r="G66" s="96" t="s">
        <v>2258</v>
      </c>
      <c r="H66" s="411" t="str">
        <f t="shared" si="2"/>
        <v>call2__v.expense_amount_corpv__sys</v>
      </c>
      <c r="I66" s="96" t="b">
        <v>0</v>
      </c>
    </row>
    <row r="67">
      <c r="A67" s="411"/>
      <c r="B67" s="96"/>
      <c r="C67" s="411"/>
      <c r="D67" s="96"/>
      <c r="F67" s="411" t="s">
        <v>60</v>
      </c>
      <c r="G67" s="96" t="s">
        <v>2304</v>
      </c>
      <c r="H67" s="411" t="str">
        <f t="shared" si="2"/>
        <v>call2__v.local_currency__sys</v>
      </c>
      <c r="I67" s="96" t="b">
        <v>0</v>
      </c>
    </row>
    <row r="68">
      <c r="A68" s="411"/>
      <c r="B68" s="96"/>
      <c r="C68" s="411"/>
      <c r="D68" s="96"/>
      <c r="F68" s="411" t="s">
        <v>60</v>
      </c>
      <c r="G68" s="96" t="s">
        <v>2260</v>
      </c>
      <c r="H68" s="411" t="str">
        <f t="shared" si="2"/>
        <v>call2__v.expense_attendee_type__v</v>
      </c>
      <c r="I68" s="96" t="b">
        <v>0</v>
      </c>
    </row>
    <row r="69">
      <c r="A69" s="411"/>
      <c r="B69" s="96"/>
      <c r="C69" s="411"/>
      <c r="D69" s="96"/>
      <c r="F69" s="411" t="s">
        <v>60</v>
      </c>
      <c r="G69" s="96" t="s">
        <v>2262</v>
      </c>
      <c r="H69" s="411" t="str">
        <f t="shared" si="2"/>
        <v>call2__v.expense_post_status__v</v>
      </c>
      <c r="I69" s="96" t="b">
        <v>0</v>
      </c>
    </row>
    <row r="70">
      <c r="A70" s="411"/>
      <c r="B70" s="96"/>
      <c r="C70" s="411"/>
      <c r="D70" s="96"/>
      <c r="F70" s="411" t="s">
        <v>60</v>
      </c>
      <c r="G70" s="96" t="s">
        <v>2265</v>
      </c>
      <c r="H70" s="411" t="str">
        <f t="shared" si="2"/>
        <v>call2__v.expense_receipt_status__v</v>
      </c>
      <c r="I70" s="96" t="b">
        <v>0</v>
      </c>
    </row>
    <row r="71">
      <c r="A71" s="411"/>
      <c r="B71" s="96"/>
      <c r="C71" s="411"/>
      <c r="D71" s="96"/>
      <c r="F71" s="411" t="s">
        <v>60</v>
      </c>
      <c r="G71" s="96" t="s">
        <v>2267</v>
      </c>
      <c r="H71" s="411" t="str">
        <f t="shared" si="2"/>
        <v>call2__v.expense_system_external_id__v</v>
      </c>
      <c r="I71" s="96" t="b">
        <v>0</v>
      </c>
    </row>
    <row r="72">
      <c r="A72" s="411"/>
      <c r="B72" s="96"/>
      <c r="C72" s="411"/>
      <c r="D72" s="96"/>
      <c r="F72" s="411" t="s">
        <v>60</v>
      </c>
      <c r="G72" s="96" t="s">
        <v>2273</v>
      </c>
      <c r="H72" s="411" t="str">
        <f t="shared" si="2"/>
        <v>call2__v.incurred_expense__v</v>
      </c>
      <c r="I72" s="96" t="b">
        <v>0</v>
      </c>
    </row>
    <row r="73">
      <c r="A73" s="411"/>
      <c r="B73" s="96"/>
      <c r="C73" s="411"/>
      <c r="D73" s="96"/>
      <c r="F73" s="411" t="s">
        <v>60</v>
      </c>
      <c r="G73" s="96" t="s">
        <v>2279</v>
      </c>
      <c r="H73" s="411" t="str">
        <f t="shared" si="2"/>
        <v>call2__v.is_sampled_call__v</v>
      </c>
      <c r="I73" s="96" t="b">
        <v>0</v>
      </c>
    </row>
    <row r="74">
      <c r="A74" s="411"/>
      <c r="B74" s="96"/>
      <c r="C74" s="411"/>
      <c r="D74" s="96"/>
      <c r="F74" s="411" t="s">
        <v>60</v>
      </c>
      <c r="G74" s="96" t="s">
        <v>2404</v>
      </c>
      <c r="H74" s="411" t="str">
        <f t="shared" si="2"/>
        <v>call2__v.remote_clm_participant_url__v</v>
      </c>
      <c r="I74" s="96" t="b">
        <v>0</v>
      </c>
    </row>
    <row r="75">
      <c r="A75" s="411"/>
      <c r="B75" s="96"/>
      <c r="C75" s="411"/>
      <c r="D75" s="96"/>
      <c r="F75" s="411" t="s">
        <v>60</v>
      </c>
      <c r="G75" s="96" t="s">
        <v>2406</v>
      </c>
      <c r="H75" s="411" t="str">
        <f t="shared" si="2"/>
        <v>call2__v.remote_clm_presenter_url__v</v>
      </c>
      <c r="I75" s="96" t="b">
        <v>0</v>
      </c>
    </row>
    <row r="76">
      <c r="A76" s="411"/>
      <c r="B76" s="96"/>
      <c r="C76" s="411"/>
      <c r="D76" s="96"/>
      <c r="F76" s="411" t="s">
        <v>60</v>
      </c>
      <c r="G76" s="96" t="s">
        <v>2408</v>
      </c>
      <c r="H76" s="411" t="str">
        <f t="shared" si="2"/>
        <v>call2__v.remote_clm_uuid__v</v>
      </c>
      <c r="I76" s="96" t="b">
        <v>0</v>
      </c>
    </row>
    <row r="77">
      <c r="A77" s="411"/>
      <c r="B77" s="96"/>
      <c r="C77" s="411"/>
      <c r="D77" s="96"/>
      <c r="F77" s="411" t="s">
        <v>60</v>
      </c>
      <c r="G77" s="96" t="s">
        <v>2402</v>
      </c>
      <c r="H77" s="411" t="str">
        <f t="shared" si="2"/>
        <v>call2__v.remote_clm_id__v</v>
      </c>
      <c r="I77" s="96" t="b">
        <v>0</v>
      </c>
    </row>
    <row r="78">
      <c r="A78" s="411"/>
      <c r="B78" s="96"/>
      <c r="C78" s="411"/>
      <c r="D78" s="96"/>
      <c r="F78" s="411" t="s">
        <v>60</v>
      </c>
      <c r="G78" s="96" t="s">
        <v>2282</v>
      </c>
      <c r="H78" s="411" t="str">
        <f t="shared" si="2"/>
        <v>call2__v.last_device__v</v>
      </c>
      <c r="I78" s="96" t="b">
        <v>0</v>
      </c>
    </row>
    <row r="79">
      <c r="A79" s="411"/>
      <c r="B79" s="96"/>
      <c r="C79" s="411"/>
      <c r="D79" s="96"/>
      <c r="F79" s="411" t="s">
        <v>60</v>
      </c>
      <c r="G79" s="96" t="s">
        <v>2285</v>
      </c>
      <c r="H79" s="411" t="str">
        <f t="shared" si="2"/>
        <v>call2__v.lastmodifiedby_platform__v</v>
      </c>
      <c r="I79" s="96" t="b">
        <v>0</v>
      </c>
    </row>
    <row r="80">
      <c r="A80" s="411"/>
      <c r="B80" s="96"/>
      <c r="C80" s="411"/>
      <c r="D80" s="96"/>
      <c r="F80" s="411" t="s">
        <v>60</v>
      </c>
      <c r="G80" s="96" t="s">
        <v>2291</v>
      </c>
      <c r="H80" s="411" t="str">
        <f t="shared" si="2"/>
        <v>call2__v.license_expiration_date__v</v>
      </c>
      <c r="I80" s="96" t="b">
        <v>0</v>
      </c>
    </row>
    <row r="81">
      <c r="A81" s="411"/>
      <c r="B81" s="96"/>
      <c r="C81" s="411"/>
      <c r="D81" s="96"/>
      <c r="F81" s="411" t="s">
        <v>60</v>
      </c>
      <c r="G81" s="96" t="s">
        <v>2292</v>
      </c>
      <c r="H81" s="411" t="str">
        <f t="shared" si="2"/>
        <v>call2__v.license_status__v</v>
      </c>
      <c r="I81" s="96" t="b">
        <v>0</v>
      </c>
    </row>
    <row r="82">
      <c r="A82" s="411"/>
      <c r="B82" s="96"/>
      <c r="C82" s="411"/>
      <c r="D82" s="96"/>
      <c r="F82" s="411" t="s">
        <v>60</v>
      </c>
      <c r="G82" s="96" t="s">
        <v>2289</v>
      </c>
      <c r="H82" s="411" t="str">
        <f t="shared" si="2"/>
        <v>call2__v.license__v</v>
      </c>
      <c r="I82" s="96" t="b">
        <v>0</v>
      </c>
    </row>
    <row r="83">
      <c r="A83" s="411"/>
      <c r="B83" s="96"/>
      <c r="C83" s="411"/>
      <c r="D83" s="96"/>
      <c r="F83" s="411" t="s">
        <v>60</v>
      </c>
      <c r="G83" s="96" t="s">
        <v>2298</v>
      </c>
      <c r="H83" s="411" t="str">
        <f t="shared" si="2"/>
        <v>call2__v.link_external_id__v</v>
      </c>
      <c r="I83" s="96" t="b">
        <v>0</v>
      </c>
    </row>
    <row r="84">
      <c r="A84" s="411"/>
      <c r="B84" s="96"/>
      <c r="C84" s="411"/>
      <c r="D84" s="96"/>
      <c r="F84" s="411" t="s">
        <v>60</v>
      </c>
      <c r="G84" s="96" t="s">
        <v>2300</v>
      </c>
      <c r="H84" s="411" t="str">
        <f t="shared" si="2"/>
        <v>call2__v.link_from_email__v</v>
      </c>
      <c r="I84" s="96" t="b">
        <v>0</v>
      </c>
    </row>
    <row r="85">
      <c r="A85" s="411"/>
      <c r="B85" s="96"/>
      <c r="C85" s="411"/>
      <c r="D85" s="96"/>
      <c r="F85" s="411" t="s">
        <v>60</v>
      </c>
      <c r="G85" s="96" t="s">
        <v>2302</v>
      </c>
      <c r="H85" s="411" t="str">
        <f t="shared" si="2"/>
        <v>call2__v.link_from_id__v</v>
      </c>
      <c r="I85" s="96" t="b">
        <v>0</v>
      </c>
    </row>
    <row r="86">
      <c r="A86" s="411"/>
      <c r="B86" s="96"/>
      <c r="C86" s="411"/>
      <c r="D86" s="96"/>
      <c r="F86" s="411" t="s">
        <v>60</v>
      </c>
      <c r="G86" s="96" t="s">
        <v>2308</v>
      </c>
      <c r="H86" s="411" t="str">
        <f t="shared" si="2"/>
        <v>call2__v.location_id__v</v>
      </c>
      <c r="I86" s="96" t="b">
        <v>0</v>
      </c>
    </row>
    <row r="87">
      <c r="A87" s="411"/>
      <c r="B87" s="96"/>
      <c r="C87" s="411"/>
      <c r="D87" s="96"/>
      <c r="F87" s="411" t="s">
        <v>60</v>
      </c>
      <c r="G87" s="96" t="s">
        <v>2314</v>
      </c>
      <c r="H87" s="411" t="str">
        <f t="shared" si="2"/>
        <v>call2__v.location_services_status__v</v>
      </c>
      <c r="I87" s="96" t="b">
        <v>0</v>
      </c>
    </row>
    <row r="88">
      <c r="A88" s="411"/>
      <c r="B88" s="96"/>
      <c r="C88" s="411"/>
      <c r="D88" s="96"/>
      <c r="F88" s="411" t="s">
        <v>60</v>
      </c>
      <c r="G88" s="96" t="s">
        <v>2317</v>
      </c>
      <c r="H88" s="411" t="str">
        <f t="shared" si="2"/>
        <v>call2__v.location_text__v</v>
      </c>
      <c r="I88" s="96" t="b">
        <v>0</v>
      </c>
    </row>
    <row r="89">
      <c r="A89" s="411"/>
      <c r="B89" s="96"/>
      <c r="C89" s="411"/>
      <c r="D89" s="96"/>
      <c r="F89" s="411" t="s">
        <v>60</v>
      </c>
      <c r="G89" s="96" t="s">
        <v>2306</v>
      </c>
      <c r="H89" s="411" t="str">
        <f t="shared" si="2"/>
        <v>call2__v.location__v</v>
      </c>
      <c r="I89" s="96" t="b">
        <v>0</v>
      </c>
    </row>
    <row r="90">
      <c r="A90" s="411"/>
      <c r="B90" s="96"/>
      <c r="C90" s="411"/>
      <c r="D90" s="96"/>
      <c r="F90" s="411" t="s">
        <v>60</v>
      </c>
      <c r="G90" s="96" t="s">
        <v>2319</v>
      </c>
      <c r="H90" s="411" t="str">
        <f t="shared" si="2"/>
        <v>call2__v.medical_discussions__v</v>
      </c>
      <c r="I90" s="96" t="b">
        <v>0</v>
      </c>
    </row>
    <row r="91">
      <c r="A91" s="411"/>
      <c r="B91" s="96"/>
      <c r="C91" s="411"/>
      <c r="D91" s="96"/>
      <c r="F91" s="411" t="s">
        <v>60</v>
      </c>
      <c r="G91" s="96" t="s">
        <v>2329</v>
      </c>
      <c r="H91" s="411" t="str">
        <f t="shared" si="2"/>
        <v>call2__v.mobile_created_datetime__v</v>
      </c>
      <c r="I91" s="96" t="b">
        <v>0</v>
      </c>
    </row>
    <row r="92">
      <c r="A92" s="411"/>
      <c r="B92" s="96"/>
      <c r="C92" s="411"/>
      <c r="D92" s="96"/>
      <c r="F92" s="411" t="s">
        <v>60</v>
      </c>
      <c r="G92" s="96" t="s">
        <v>2332</v>
      </c>
      <c r="H92" s="411" t="str">
        <f t="shared" si="2"/>
        <v>call2__v.mobile_id__v</v>
      </c>
      <c r="I92" s="96" t="b">
        <v>0</v>
      </c>
    </row>
    <row r="93">
      <c r="A93" s="411"/>
      <c r="B93" s="96"/>
      <c r="C93" s="411"/>
      <c r="D93" s="96"/>
      <c r="F93" s="411" t="s">
        <v>60</v>
      </c>
      <c r="G93" s="96" t="s">
        <v>2335</v>
      </c>
      <c r="H93" s="411" t="str">
        <f t="shared" si="2"/>
        <v>call2__v.mobile_last_modified_datetime__v</v>
      </c>
      <c r="I93" s="96" t="b">
        <v>0</v>
      </c>
    </row>
    <row r="94">
      <c r="A94" s="411"/>
      <c r="B94" s="96"/>
      <c r="C94" s="411"/>
      <c r="D94" s="96"/>
      <c r="F94" s="411" t="s">
        <v>60</v>
      </c>
      <c r="G94" s="96" t="s">
        <v>2344</v>
      </c>
      <c r="H94" s="411" t="str">
        <f t="shared" si="2"/>
        <v>call2__v.next_call_notes__v</v>
      </c>
      <c r="I94" s="96" t="b">
        <v>0</v>
      </c>
    </row>
    <row r="95">
      <c r="A95" s="411"/>
      <c r="B95" s="96"/>
      <c r="C95" s="411"/>
      <c r="D95" s="96"/>
      <c r="F95" s="411" t="s">
        <v>60</v>
      </c>
      <c r="G95" s="96" t="s">
        <v>2347</v>
      </c>
      <c r="H95" s="411" t="str">
        <f t="shared" si="2"/>
        <v>call2__v.no_disbursement__v</v>
      </c>
      <c r="I95" s="96" t="b">
        <v>0</v>
      </c>
    </row>
    <row r="96">
      <c r="A96" s="411"/>
      <c r="B96" s="96"/>
      <c r="C96" s="411"/>
      <c r="D96" s="96"/>
      <c r="F96" s="411" t="s">
        <v>60</v>
      </c>
      <c r="G96" s="96" t="s">
        <v>2352</v>
      </c>
      <c r="H96" s="411" t="str">
        <f t="shared" si="2"/>
        <v>call2__v.override_lock__v</v>
      </c>
      <c r="I96" s="96" t="b">
        <v>0</v>
      </c>
    </row>
    <row r="97">
      <c r="A97" s="411"/>
      <c r="B97" s="96"/>
      <c r="C97" s="411"/>
      <c r="D97" s="96"/>
      <c r="F97" s="411" t="s">
        <v>60</v>
      </c>
      <c r="G97" s="96" t="s">
        <v>2359</v>
      </c>
      <c r="H97" s="411" t="str">
        <f t="shared" si="2"/>
        <v>call2__v.parent_address_id__v</v>
      </c>
      <c r="I97" s="96" t="b">
        <v>0</v>
      </c>
    </row>
    <row r="98">
      <c r="A98" s="411"/>
      <c r="B98" s="96"/>
      <c r="C98" s="411"/>
      <c r="D98" s="96"/>
      <c r="F98" s="411" t="s">
        <v>60</v>
      </c>
      <c r="G98" s="96" t="s">
        <v>2369</v>
      </c>
      <c r="H98" s="411" t="str">
        <f t="shared" si="2"/>
        <v>call2__v.phone__v</v>
      </c>
      <c r="I98" s="96" t="b">
        <v>0</v>
      </c>
    </row>
    <row r="99">
      <c r="A99" s="411"/>
      <c r="B99" s="96"/>
      <c r="C99" s="411"/>
      <c r="D99" s="96"/>
      <c r="F99" s="411" t="s">
        <v>60</v>
      </c>
      <c r="G99" s="96" t="s">
        <v>2364</v>
      </c>
      <c r="H99" s="411" t="str">
        <f t="shared" si="2"/>
        <v>call2__v.parent_call_mobile_id__v</v>
      </c>
      <c r="I99" s="96" t="b">
        <v>0</v>
      </c>
    </row>
    <row r="100">
      <c r="A100" s="411"/>
      <c r="B100" s="96"/>
      <c r="C100" s="411"/>
      <c r="D100" s="96"/>
      <c r="F100" s="411" t="s">
        <v>60</v>
      </c>
      <c r="G100" s="96" t="s">
        <v>2372</v>
      </c>
      <c r="H100" s="411" t="str">
        <f t="shared" si="2"/>
        <v>call2__v.pre_call_notes__v</v>
      </c>
      <c r="I100" s="96" t="b">
        <v>0</v>
      </c>
    </row>
    <row r="101">
      <c r="A101" s="411"/>
      <c r="B101" s="96"/>
      <c r="C101" s="411"/>
      <c r="D101" s="96"/>
      <c r="F101" s="411" t="s">
        <v>60</v>
      </c>
      <c r="G101" s="96" t="s">
        <v>2377</v>
      </c>
      <c r="H101" s="411" t="str">
        <f t="shared" si="2"/>
        <v>call2__v.presentations__v</v>
      </c>
      <c r="I101" s="96" t="b">
        <v>0</v>
      </c>
    </row>
    <row r="102">
      <c r="A102" s="411"/>
      <c r="B102" s="96"/>
      <c r="C102" s="411"/>
      <c r="D102" s="96"/>
      <c r="F102" s="411" t="s">
        <v>60</v>
      </c>
      <c r="G102" s="96" t="s">
        <v>2397</v>
      </c>
      <c r="H102" s="411" t="str">
        <f t="shared" si="2"/>
        <v>call2__v.property__v</v>
      </c>
      <c r="I102" s="96" t="b">
        <v>0</v>
      </c>
    </row>
    <row r="103">
      <c r="A103" s="411"/>
      <c r="B103" s="96"/>
      <c r="C103" s="411"/>
      <c r="D103" s="96"/>
      <c r="F103" s="411" t="s">
        <v>60</v>
      </c>
      <c r="G103" s="96" t="s">
        <v>2400</v>
      </c>
      <c r="H103" s="411" t="str">
        <f t="shared" si="2"/>
        <v>call2__v.receipt_email__v</v>
      </c>
      <c r="I103" s="96" t="b">
        <v>0</v>
      </c>
    </row>
    <row r="104">
      <c r="A104" s="411"/>
      <c r="B104" s="96"/>
      <c r="C104" s="411"/>
      <c r="D104" s="96"/>
      <c r="F104" s="411" t="s">
        <v>60</v>
      </c>
      <c r="G104" s="96" t="s">
        <v>2414</v>
      </c>
      <c r="H104" s="411" t="str">
        <f t="shared" si="2"/>
        <v>call2__v.remote_signature_attendee_name__v</v>
      </c>
      <c r="I104" s="96" t="b">
        <v>0</v>
      </c>
    </row>
    <row r="105">
      <c r="A105" s="411"/>
      <c r="B105" s="96"/>
      <c r="C105" s="411"/>
      <c r="D105" s="96"/>
      <c r="F105" s="411" t="s">
        <v>60</v>
      </c>
      <c r="G105" s="96" t="s">
        <v>2487</v>
      </c>
      <c r="H105" s="411" t="str">
        <f t="shared" si="2"/>
        <v>call2__v.signature_captured_qr_code__v</v>
      </c>
      <c r="I105" s="96" t="b">
        <v>0</v>
      </c>
    </row>
    <row r="106">
      <c r="A106" s="411"/>
      <c r="B106" s="96"/>
      <c r="C106" s="411"/>
      <c r="D106" s="96"/>
      <c r="F106" s="411" t="s">
        <v>60</v>
      </c>
      <c r="G106" s="96" t="s">
        <v>2416</v>
      </c>
      <c r="H106" s="411" t="str">
        <f t="shared" si="2"/>
        <v>call2__v.request_receipt__v</v>
      </c>
      <c r="I106" s="96" t="b">
        <v>0</v>
      </c>
    </row>
    <row r="107">
      <c r="A107" s="411"/>
      <c r="B107" s="96"/>
      <c r="C107" s="411"/>
      <c r="D107" s="96"/>
      <c r="F107" s="411" t="s">
        <v>60</v>
      </c>
      <c r="G107" s="96" t="s">
        <v>2419</v>
      </c>
      <c r="H107" s="411" t="str">
        <f t="shared" si="2"/>
        <v>call2__v.salutation__v</v>
      </c>
      <c r="I107" s="96" t="b">
        <v>0</v>
      </c>
    </row>
    <row r="108">
      <c r="A108" s="411"/>
      <c r="B108" s="96"/>
      <c r="C108" s="411"/>
      <c r="D108" s="96"/>
      <c r="F108" s="411" t="s">
        <v>60</v>
      </c>
      <c r="G108" s="96" t="s">
        <v>2424</v>
      </c>
      <c r="H108" s="411" t="str">
        <f t="shared" si="2"/>
        <v>call2__v.sample_card_reason__v</v>
      </c>
      <c r="I108" s="96" t="b">
        <v>0</v>
      </c>
    </row>
    <row r="109">
      <c r="A109" s="411"/>
      <c r="B109" s="96"/>
      <c r="C109" s="411"/>
      <c r="D109" s="96"/>
      <c r="F109" s="411" t="s">
        <v>60</v>
      </c>
      <c r="G109" s="96" t="s">
        <v>2421</v>
      </c>
      <c r="H109" s="411" t="str">
        <f t="shared" si="2"/>
        <v>call2__v.sample_card__v</v>
      </c>
      <c r="I109" s="96" t="b">
        <v>0</v>
      </c>
    </row>
    <row r="110">
      <c r="A110" s="411"/>
      <c r="B110" s="96"/>
      <c r="C110" s="411"/>
      <c r="D110" s="96"/>
      <c r="F110" s="411" t="s">
        <v>60</v>
      </c>
      <c r="G110" s="96" t="s">
        <v>2426</v>
      </c>
      <c r="H110" s="411" t="str">
        <f t="shared" si="2"/>
        <v>call2__v.sample_limit_transaction_created__v</v>
      </c>
      <c r="I110" s="96" t="b">
        <v>0</v>
      </c>
    </row>
    <row r="111">
      <c r="A111" s="411"/>
      <c r="B111" s="96"/>
      <c r="C111" s="411"/>
      <c r="D111" s="96"/>
      <c r="F111" s="411" t="s">
        <v>60</v>
      </c>
      <c r="G111" s="96" t="s">
        <v>2428</v>
      </c>
      <c r="H111" s="411" t="str">
        <f t="shared" si="2"/>
        <v>call2__v.sample_send_card__v</v>
      </c>
      <c r="I111" s="96" t="b">
        <v>0</v>
      </c>
    </row>
    <row r="112">
      <c r="A112" s="411"/>
      <c r="B112" s="96"/>
      <c r="C112" s="411"/>
      <c r="D112" s="96"/>
      <c r="F112" s="411" t="s">
        <v>60</v>
      </c>
      <c r="G112" s="96" t="s">
        <v>2437</v>
      </c>
      <c r="H112" s="411" t="str">
        <f t="shared" si="2"/>
        <v>call2__v.ship_assmca__v</v>
      </c>
      <c r="I112" s="96" t="b">
        <v>0</v>
      </c>
    </row>
    <row r="113">
      <c r="A113" s="411"/>
      <c r="B113" s="96"/>
      <c r="C113" s="411"/>
      <c r="D113" s="96"/>
      <c r="F113" s="411" t="s">
        <v>60</v>
      </c>
      <c r="G113" s="96" t="s">
        <v>2431</v>
      </c>
      <c r="H113" s="411" t="str">
        <f t="shared" si="2"/>
        <v>call2__v.ship_address_line_1__v</v>
      </c>
      <c r="I113" s="96" t="b">
        <v>0</v>
      </c>
    </row>
    <row r="114">
      <c r="A114" s="411"/>
      <c r="B114" s="96"/>
      <c r="C114" s="411"/>
      <c r="D114" s="96"/>
      <c r="F114" s="411" t="s">
        <v>60</v>
      </c>
      <c r="G114" s="96" t="s">
        <v>2434</v>
      </c>
      <c r="H114" s="411" t="str">
        <f t="shared" si="2"/>
        <v>call2__v.ship_address_line_2__v</v>
      </c>
      <c r="I114" s="96" t="b">
        <v>0</v>
      </c>
    </row>
    <row r="115">
      <c r="A115" s="411"/>
      <c r="B115" s="96"/>
      <c r="C115" s="411"/>
      <c r="D115" s="96"/>
      <c r="F115" s="411" t="s">
        <v>60</v>
      </c>
      <c r="G115" s="96" t="s">
        <v>2441</v>
      </c>
      <c r="H115" s="411" t="str">
        <f t="shared" si="2"/>
        <v>call2__v.ship_cds_expiration_date__v</v>
      </c>
      <c r="I115" s="96" t="b">
        <v>0</v>
      </c>
    </row>
    <row r="116">
      <c r="A116" s="411"/>
      <c r="B116" s="96"/>
      <c r="C116" s="411"/>
      <c r="D116" s="96"/>
      <c r="F116" s="411" t="s">
        <v>60</v>
      </c>
      <c r="G116" s="96" t="s">
        <v>2439</v>
      </c>
      <c r="H116" s="411" t="str">
        <f t="shared" si="2"/>
        <v>call2__v.ship_cds__v</v>
      </c>
      <c r="I116" s="96" t="b">
        <v>0</v>
      </c>
    </row>
    <row r="117">
      <c r="A117" s="411"/>
      <c r="B117" s="96"/>
      <c r="C117" s="411"/>
      <c r="D117" s="96"/>
      <c r="F117" s="411" t="s">
        <v>60</v>
      </c>
      <c r="G117" s="96" t="s">
        <v>2443</v>
      </c>
      <c r="H117" s="411" t="str">
        <f t="shared" si="2"/>
        <v>call2__v.ship_city__v</v>
      </c>
      <c r="I117" s="96" t="b">
        <v>0</v>
      </c>
    </row>
    <row r="118">
      <c r="A118" s="411"/>
      <c r="B118" s="96"/>
      <c r="C118" s="411"/>
      <c r="D118" s="96"/>
      <c r="F118" s="411" t="s">
        <v>60</v>
      </c>
      <c r="G118" s="96" t="s">
        <v>2446</v>
      </c>
      <c r="H118" s="411" t="str">
        <f t="shared" si="2"/>
        <v>call2__v.ship_country__v</v>
      </c>
      <c r="I118" s="96" t="b">
        <v>0</v>
      </c>
    </row>
    <row r="119">
      <c r="A119" s="411"/>
      <c r="B119" s="96"/>
      <c r="C119" s="411"/>
      <c r="D119" s="96"/>
      <c r="F119" s="411" t="s">
        <v>60</v>
      </c>
      <c r="G119" s="96" t="s">
        <v>2451</v>
      </c>
      <c r="H119" s="411" t="str">
        <f t="shared" si="2"/>
        <v>call2__v.ship_dea_expiration_date__v</v>
      </c>
      <c r="I119" s="96" t="b">
        <v>0</v>
      </c>
    </row>
    <row r="120">
      <c r="A120" s="411"/>
      <c r="B120" s="96"/>
      <c r="C120" s="411"/>
      <c r="D120" s="96"/>
      <c r="F120" s="411" t="s">
        <v>60</v>
      </c>
      <c r="G120" s="96" t="s">
        <v>2449</v>
      </c>
      <c r="H120" s="411" t="str">
        <f t="shared" si="2"/>
        <v>call2__v.ship_dea__v</v>
      </c>
      <c r="I120" s="96" t="b">
        <v>0</v>
      </c>
    </row>
    <row r="121">
      <c r="A121" s="411"/>
      <c r="B121" s="96"/>
      <c r="C121" s="411"/>
      <c r="D121" s="96"/>
      <c r="F121" s="411" t="s">
        <v>60</v>
      </c>
      <c r="G121" s="96" t="s">
        <v>2456</v>
      </c>
      <c r="H121" s="411" t="str">
        <f t="shared" si="2"/>
        <v>call2__v.ship_license_expiration_date__v</v>
      </c>
      <c r="I121" s="96" t="b">
        <v>0</v>
      </c>
    </row>
    <row r="122">
      <c r="A122" s="411"/>
      <c r="B122" s="96"/>
      <c r="C122" s="411"/>
      <c r="D122" s="96"/>
      <c r="F122" s="411" t="s">
        <v>60</v>
      </c>
      <c r="G122" s="96" t="s">
        <v>2459</v>
      </c>
      <c r="H122" s="411" t="str">
        <f t="shared" si="2"/>
        <v>call2__v.ship_license_status__v</v>
      </c>
      <c r="I122" s="96" t="b">
        <v>0</v>
      </c>
    </row>
    <row r="123">
      <c r="A123" s="411"/>
      <c r="B123" s="96"/>
      <c r="C123" s="411"/>
      <c r="D123" s="96"/>
      <c r="F123" s="411" t="s">
        <v>60</v>
      </c>
      <c r="G123" s="96" t="s">
        <v>2453</v>
      </c>
      <c r="H123" s="411" t="str">
        <f t="shared" si="2"/>
        <v>call2__v.ship_license__v</v>
      </c>
      <c r="I123" s="96" t="b">
        <v>0</v>
      </c>
    </row>
    <row r="124">
      <c r="A124" s="411"/>
      <c r="B124" s="96"/>
      <c r="C124" s="411"/>
      <c r="D124" s="96"/>
      <c r="F124" s="411" t="s">
        <v>60</v>
      </c>
      <c r="G124" s="96" t="s">
        <v>2464</v>
      </c>
      <c r="H124" s="411" t="str">
        <f t="shared" si="2"/>
        <v>call2__v.ship_location_id__v</v>
      </c>
      <c r="I124" s="96" t="b">
        <v>0</v>
      </c>
    </row>
    <row r="125">
      <c r="A125" s="411"/>
      <c r="B125" s="96"/>
      <c r="C125" s="411"/>
      <c r="D125" s="96"/>
      <c r="F125" s="411" t="s">
        <v>60</v>
      </c>
      <c r="G125" s="96" t="s">
        <v>2462</v>
      </c>
      <c r="H125" s="411" t="str">
        <f t="shared" si="2"/>
        <v>call2__v.ship_location__v</v>
      </c>
      <c r="I125" s="96" t="b">
        <v>0</v>
      </c>
    </row>
    <row r="126">
      <c r="A126" s="411"/>
      <c r="B126" s="96"/>
      <c r="C126" s="411"/>
      <c r="D126" s="96"/>
      <c r="F126" s="411" t="s">
        <v>60</v>
      </c>
      <c r="G126" s="96" t="s">
        <v>2471</v>
      </c>
      <c r="H126" s="411" t="str">
        <f t="shared" si="2"/>
        <v>call2__v.ship_state_distributor_exp_date__v</v>
      </c>
      <c r="I126" s="96" t="b">
        <v>0</v>
      </c>
    </row>
    <row r="127">
      <c r="A127" s="411"/>
      <c r="B127" s="96"/>
      <c r="C127" s="411"/>
      <c r="D127" s="96"/>
      <c r="F127" s="411" t="s">
        <v>60</v>
      </c>
      <c r="G127" s="96" t="s">
        <v>2469</v>
      </c>
      <c r="H127" s="411" t="str">
        <f t="shared" si="2"/>
        <v>call2__v.ship_state_distributor__v</v>
      </c>
      <c r="I127" s="96" t="b">
        <v>0</v>
      </c>
    </row>
    <row r="128">
      <c r="A128" s="411"/>
      <c r="B128" s="96"/>
      <c r="C128" s="411"/>
      <c r="D128" s="96"/>
      <c r="F128" s="411" t="s">
        <v>60</v>
      </c>
      <c r="G128" s="96" t="s">
        <v>2466</v>
      </c>
      <c r="H128" s="411" t="str">
        <f t="shared" si="2"/>
        <v>call2__v.ship_state__v</v>
      </c>
      <c r="I128" s="96" t="b">
        <v>0</v>
      </c>
    </row>
    <row r="129">
      <c r="A129" s="411"/>
      <c r="B129" s="96"/>
      <c r="C129" s="411"/>
      <c r="D129" s="96"/>
      <c r="F129" s="411" t="s">
        <v>60</v>
      </c>
      <c r="G129" s="96" t="s">
        <v>2479</v>
      </c>
      <c r="H129" s="411" t="str">
        <f t="shared" si="2"/>
        <v>call2__v.ship_zip_4__v</v>
      </c>
      <c r="I129" s="96" t="b">
        <v>0</v>
      </c>
    </row>
    <row r="130">
      <c r="A130" s="411"/>
      <c r="B130" s="96"/>
      <c r="C130" s="411"/>
      <c r="D130" s="96"/>
      <c r="F130" s="411" t="s">
        <v>60</v>
      </c>
      <c r="G130" s="96" t="s">
        <v>2482</v>
      </c>
      <c r="H130" s="411" t="str">
        <f t="shared" si="2"/>
        <v>call2__v.ship_zip__v</v>
      </c>
      <c r="I130" s="96" t="b">
        <v>0</v>
      </c>
    </row>
    <row r="131">
      <c r="A131" s="411"/>
      <c r="B131" s="96"/>
      <c r="C131" s="411"/>
      <c r="D131" s="96"/>
      <c r="F131" s="411" t="s">
        <v>60</v>
      </c>
      <c r="G131" s="96" t="s">
        <v>2489</v>
      </c>
      <c r="H131" s="411" t="str">
        <f t="shared" si="2"/>
        <v>call2__v.signature_captured_remotely__v</v>
      </c>
      <c r="I131" s="96" t="b">
        <v>0</v>
      </c>
    </row>
    <row r="132">
      <c r="A132" s="411"/>
      <c r="B132" s="96"/>
      <c r="C132" s="411"/>
      <c r="D132" s="96"/>
      <c r="F132" s="411" t="s">
        <v>60</v>
      </c>
      <c r="G132" s="96" t="s">
        <v>2491</v>
      </c>
      <c r="H132" s="411" t="str">
        <f t="shared" si="2"/>
        <v>call2__v.signature_captured_share_link__v</v>
      </c>
      <c r="I132" s="96" t="b">
        <v>0</v>
      </c>
    </row>
    <row r="133">
      <c r="A133" s="411"/>
      <c r="B133" s="96"/>
      <c r="C133" s="411"/>
      <c r="D133" s="96"/>
      <c r="F133" s="411" t="s">
        <v>60</v>
      </c>
      <c r="G133" s="96" t="s">
        <v>2493</v>
      </c>
      <c r="H133" s="411" t="str">
        <f t="shared" si="2"/>
        <v>call2__v.signature_date__v</v>
      </c>
      <c r="I133" s="96" t="b">
        <v>0</v>
      </c>
    </row>
    <row r="134">
      <c r="A134" s="411"/>
      <c r="B134" s="96"/>
      <c r="C134" s="411"/>
      <c r="D134" s="96"/>
      <c r="F134" s="411" t="s">
        <v>60</v>
      </c>
      <c r="G134" s="96" t="s">
        <v>2495</v>
      </c>
      <c r="H134" s="411" t="str">
        <f t="shared" si="2"/>
        <v>call2__v.signature_location_latitude__v</v>
      </c>
      <c r="I134" s="96" t="b">
        <v>0</v>
      </c>
    </row>
    <row r="135">
      <c r="A135" s="411"/>
      <c r="B135" s="96"/>
      <c r="C135" s="411"/>
      <c r="D135" s="96"/>
      <c r="F135" s="411" t="s">
        <v>60</v>
      </c>
      <c r="G135" s="96" t="s">
        <v>2498</v>
      </c>
      <c r="H135" s="411" t="str">
        <f t="shared" si="2"/>
        <v>call2__v.signature_location_longitude__v</v>
      </c>
      <c r="I135" s="96" t="b">
        <v>0</v>
      </c>
    </row>
    <row r="136">
      <c r="A136" s="411"/>
      <c r="B136" s="96"/>
      <c r="C136" s="411"/>
      <c r="D136" s="96"/>
      <c r="F136" s="411" t="s">
        <v>60</v>
      </c>
      <c r="G136" s="96" t="s">
        <v>2503</v>
      </c>
      <c r="H136" s="411" t="str">
        <f t="shared" si="2"/>
        <v>call2__v.signature_page_display_name__v</v>
      </c>
      <c r="I136" s="96" t="b">
        <v>0</v>
      </c>
    </row>
    <row r="137">
      <c r="A137" s="411"/>
      <c r="B137" s="96"/>
      <c r="C137" s="411"/>
      <c r="D137" s="96"/>
      <c r="F137" s="411" t="s">
        <v>60</v>
      </c>
      <c r="G137" s="96" t="s">
        <v>2505</v>
      </c>
      <c r="H137" s="411" t="str">
        <f t="shared" si="2"/>
        <v>call2__v.signature_page_image__v</v>
      </c>
      <c r="I137" s="96" t="b">
        <v>0</v>
      </c>
    </row>
    <row r="138">
      <c r="A138" s="411"/>
      <c r="B138" s="96"/>
      <c r="C138" s="411"/>
      <c r="D138" s="96"/>
      <c r="F138" s="411" t="s">
        <v>60</v>
      </c>
      <c r="G138" s="96" t="s">
        <v>2510</v>
      </c>
      <c r="H138" s="411" t="str">
        <f t="shared" si="2"/>
        <v>call2__v.signature_timestamp__v</v>
      </c>
      <c r="I138" s="96" t="b">
        <v>0</v>
      </c>
    </row>
    <row r="139">
      <c r="A139" s="411"/>
      <c r="B139" s="96"/>
      <c r="C139" s="411"/>
      <c r="D139" s="96"/>
      <c r="F139" s="411" t="s">
        <v>60</v>
      </c>
      <c r="G139" s="96" t="s">
        <v>2485</v>
      </c>
      <c r="H139" s="411" t="str">
        <f t="shared" si="2"/>
        <v>call2__v.signature__v</v>
      </c>
      <c r="I139" s="96" t="b">
        <v>0</v>
      </c>
    </row>
    <row r="140">
      <c r="A140" s="411"/>
      <c r="B140" s="96"/>
      <c r="C140" s="411"/>
      <c r="D140" s="96"/>
      <c r="F140" s="411" t="s">
        <v>60</v>
      </c>
      <c r="G140" s="96" t="s">
        <v>2518</v>
      </c>
      <c r="H140" s="411" t="str">
        <f t="shared" si="2"/>
        <v>call2__v.state_distributor_address_id__v</v>
      </c>
      <c r="I140" s="96" t="b">
        <v>0</v>
      </c>
    </row>
    <row r="141">
      <c r="A141" s="411"/>
      <c r="B141" s="96"/>
      <c r="C141" s="411"/>
      <c r="D141" s="96"/>
      <c r="F141" s="411" t="s">
        <v>60</v>
      </c>
      <c r="G141" s="96" t="s">
        <v>2520</v>
      </c>
      <c r="H141" s="411" t="str">
        <f t="shared" si="2"/>
        <v>call2__v.state_distributor_address_line_1__v</v>
      </c>
      <c r="I141" s="96" t="b">
        <v>0</v>
      </c>
    </row>
    <row r="142">
      <c r="A142" s="411"/>
      <c r="B142" s="96"/>
      <c r="C142" s="411"/>
      <c r="D142" s="96"/>
      <c r="F142" s="411" t="s">
        <v>60</v>
      </c>
      <c r="G142" s="96" t="s">
        <v>2522</v>
      </c>
      <c r="H142" s="411" t="str">
        <f t="shared" si="2"/>
        <v>call2__v.state_distributor_address_line_2__v</v>
      </c>
      <c r="I142" s="96" t="b">
        <v>0</v>
      </c>
    </row>
    <row r="143">
      <c r="A143" s="411"/>
      <c r="B143" s="96"/>
      <c r="C143" s="411"/>
      <c r="D143" s="96"/>
      <c r="F143" s="411" t="s">
        <v>60</v>
      </c>
      <c r="G143" s="96" t="s">
        <v>2524</v>
      </c>
      <c r="H143" s="411" t="str">
        <f t="shared" si="2"/>
        <v>call2__v.state_distributor_city__v</v>
      </c>
      <c r="I143" s="96" t="b">
        <v>0</v>
      </c>
    </row>
    <row r="144">
      <c r="A144" s="411"/>
      <c r="B144" s="96"/>
      <c r="C144" s="411"/>
      <c r="D144" s="96"/>
      <c r="F144" s="411" t="s">
        <v>60</v>
      </c>
      <c r="G144" s="96" t="s">
        <v>2526</v>
      </c>
      <c r="H144" s="411" t="str">
        <f t="shared" si="2"/>
        <v>call2__v.state_distributor_expiration_date__v</v>
      </c>
      <c r="I144" s="96" t="b">
        <v>0</v>
      </c>
    </row>
    <row r="145">
      <c r="A145" s="411"/>
      <c r="B145" s="96"/>
      <c r="C145" s="411"/>
      <c r="D145" s="96"/>
      <c r="F145" s="411" t="s">
        <v>60</v>
      </c>
      <c r="G145" s="96" t="s">
        <v>2528</v>
      </c>
      <c r="H145" s="411" t="str">
        <f t="shared" si="2"/>
        <v>call2__v.state_distributor_state__v</v>
      </c>
      <c r="I145" s="96" t="b">
        <v>0</v>
      </c>
    </row>
    <row r="146">
      <c r="A146" s="411"/>
      <c r="B146" s="96"/>
      <c r="C146" s="411"/>
      <c r="D146" s="96"/>
      <c r="F146" s="411" t="s">
        <v>60</v>
      </c>
      <c r="G146" s="96" t="s">
        <v>2530</v>
      </c>
      <c r="H146" s="411" t="str">
        <f t="shared" si="2"/>
        <v>call2__v.state_distributor_zip_4__v</v>
      </c>
      <c r="I146" s="96" t="b">
        <v>0</v>
      </c>
    </row>
    <row r="147">
      <c r="A147" s="411"/>
      <c r="B147" s="96"/>
      <c r="C147" s="411"/>
      <c r="D147" s="96"/>
      <c r="F147" s="411" t="s">
        <v>60</v>
      </c>
      <c r="G147" s="96" t="s">
        <v>2532</v>
      </c>
      <c r="H147" s="411" t="str">
        <f t="shared" si="2"/>
        <v>call2__v.state_distributor_zip__v</v>
      </c>
      <c r="I147" s="96" t="b">
        <v>0</v>
      </c>
    </row>
    <row r="148">
      <c r="A148" s="411"/>
      <c r="B148" s="96"/>
      <c r="C148" s="411"/>
      <c r="D148" s="96"/>
      <c r="F148" s="411" t="s">
        <v>60</v>
      </c>
      <c r="G148" s="96" t="s">
        <v>2516</v>
      </c>
      <c r="H148" s="411" t="str">
        <f t="shared" si="2"/>
        <v>call2__v.state_distributor__v</v>
      </c>
      <c r="I148" s="96" t="b">
        <v>0</v>
      </c>
    </row>
    <row r="149">
      <c r="A149" s="411"/>
      <c r="B149" s="96"/>
      <c r="C149" s="411"/>
      <c r="D149" s="96"/>
      <c r="F149" s="411" t="s">
        <v>60</v>
      </c>
      <c r="G149" s="96" t="s">
        <v>2534</v>
      </c>
      <c r="H149" s="411" t="str">
        <f t="shared" si="2"/>
        <v>call2__v.state_province__v</v>
      </c>
      <c r="I149" s="96" t="b">
        <v>0</v>
      </c>
    </row>
    <row r="150">
      <c r="A150" s="411"/>
      <c r="B150" s="96"/>
      <c r="C150" s="411"/>
      <c r="D150" s="96"/>
      <c r="F150" s="411" t="s">
        <v>60</v>
      </c>
      <c r="G150" s="96" t="s">
        <v>2124</v>
      </c>
      <c r="H150" s="411" t="str">
        <f t="shared" si="2"/>
        <v>call2__v.call2_status__v</v>
      </c>
      <c r="I150" s="96" t="b">
        <v>0</v>
      </c>
    </row>
    <row r="151">
      <c r="A151" s="411"/>
      <c r="B151" s="96"/>
      <c r="C151" s="411"/>
      <c r="D151" s="96"/>
      <c r="F151" s="411" t="s">
        <v>60</v>
      </c>
      <c r="G151" s="96" t="s">
        <v>2538</v>
      </c>
      <c r="H151" s="411" t="str">
        <f t="shared" si="2"/>
        <v>call2__v.subject__v</v>
      </c>
      <c r="I151" s="96" t="b">
        <v>0</v>
      </c>
    </row>
    <row r="152">
      <c r="A152" s="411"/>
      <c r="B152" s="96"/>
      <c r="C152" s="411"/>
      <c r="D152" s="96"/>
      <c r="F152" s="411" t="s">
        <v>60</v>
      </c>
      <c r="G152" s="96" t="s">
        <v>2540</v>
      </c>
      <c r="H152" s="411" t="str">
        <f t="shared" si="2"/>
        <v>call2__v.submit_location_latitude__v</v>
      </c>
      <c r="I152" s="96" t="b">
        <v>0</v>
      </c>
    </row>
    <row r="153">
      <c r="A153" s="411"/>
      <c r="B153" s="96"/>
      <c r="C153" s="411"/>
      <c r="D153" s="96"/>
      <c r="F153" s="411" t="s">
        <v>60</v>
      </c>
      <c r="G153" s="96" t="s">
        <v>2542</v>
      </c>
      <c r="H153" s="411" t="str">
        <f t="shared" si="2"/>
        <v>call2__v.submit_location_longitude__v</v>
      </c>
      <c r="I153" s="96" t="b">
        <v>0</v>
      </c>
    </row>
    <row r="154">
      <c r="A154" s="411"/>
      <c r="B154" s="96"/>
      <c r="C154" s="411"/>
      <c r="D154" s="96"/>
      <c r="F154" s="411" t="s">
        <v>60</v>
      </c>
      <c r="G154" s="96" t="s">
        <v>2544</v>
      </c>
      <c r="H154" s="411" t="str">
        <f t="shared" si="2"/>
        <v>call2__v.submit_location_services_status__v</v>
      </c>
      <c r="I154" s="96" t="b">
        <v>0</v>
      </c>
    </row>
    <row r="155">
      <c r="A155" s="411"/>
      <c r="B155" s="96"/>
      <c r="C155" s="411"/>
      <c r="D155" s="96"/>
      <c r="F155" s="411" t="s">
        <v>60</v>
      </c>
      <c r="G155" s="96" t="s">
        <v>2546</v>
      </c>
      <c r="H155" s="411" t="str">
        <f t="shared" si="2"/>
        <v>call2__v.submit_timestamp__v</v>
      </c>
      <c r="I155" s="96" t="b">
        <v>0</v>
      </c>
    </row>
    <row r="156">
      <c r="A156" s="411"/>
      <c r="B156" s="96"/>
      <c r="C156" s="411"/>
      <c r="D156" s="96"/>
      <c r="F156" s="411" t="s">
        <v>60</v>
      </c>
      <c r="G156" s="96" t="s">
        <v>2548</v>
      </c>
      <c r="H156" s="411" t="str">
        <f t="shared" si="2"/>
        <v>call2__v.submitted_by_mobile__v</v>
      </c>
      <c r="I156" s="96" t="b">
        <v>0</v>
      </c>
    </row>
    <row r="157">
      <c r="A157" s="411"/>
      <c r="B157" s="96"/>
      <c r="C157" s="411"/>
      <c r="D157" s="96"/>
      <c r="F157" s="411" t="s">
        <v>60</v>
      </c>
      <c r="G157" s="96" t="s">
        <v>2560</v>
      </c>
      <c r="H157" s="411" t="str">
        <f t="shared" si="2"/>
        <v>call2__v.suggestion_reason__v</v>
      </c>
      <c r="I157" s="96" t="b">
        <v>0</v>
      </c>
    </row>
    <row r="158">
      <c r="A158" s="411"/>
      <c r="B158" s="96"/>
      <c r="C158" s="411"/>
      <c r="D158" s="96"/>
      <c r="F158" s="411" t="s">
        <v>60</v>
      </c>
      <c r="G158" s="96" t="s">
        <v>2563</v>
      </c>
      <c r="H158" s="411" t="str">
        <f t="shared" si="2"/>
        <v>call2__v.suggestion_title__v</v>
      </c>
      <c r="I158" s="96" t="b">
        <v>0</v>
      </c>
    </row>
    <row r="159">
      <c r="A159" s="411"/>
      <c r="B159" s="96"/>
      <c r="C159" s="411"/>
      <c r="D159" s="96"/>
      <c r="F159" s="411" t="s">
        <v>60</v>
      </c>
      <c r="G159" s="96" t="s">
        <v>2568</v>
      </c>
      <c r="H159" s="411" t="str">
        <f t="shared" si="2"/>
        <v>call2__v.supervising_physician_credential__v</v>
      </c>
      <c r="I159" s="96" t="b">
        <v>0</v>
      </c>
    </row>
    <row r="160">
      <c r="A160" s="411"/>
      <c r="B160" s="96"/>
      <c r="C160" s="411"/>
      <c r="D160" s="96"/>
      <c r="F160" s="411" t="s">
        <v>60</v>
      </c>
      <c r="G160" s="96" t="s">
        <v>2570</v>
      </c>
      <c r="H160" s="411" t="str">
        <f t="shared" si="2"/>
        <v>call2__v.supervising_physician_license__v</v>
      </c>
      <c r="I160" s="96" t="b">
        <v>0</v>
      </c>
    </row>
    <row r="161">
      <c r="A161" s="411"/>
      <c r="B161" s="96"/>
      <c r="C161" s="411"/>
      <c r="D161" s="96"/>
      <c r="F161" s="411" t="s">
        <v>60</v>
      </c>
      <c r="G161" s="96" t="s">
        <v>2572</v>
      </c>
      <c r="H161" s="411" t="str">
        <f t="shared" si="2"/>
        <v>call2__v.supervising_physician_name__v</v>
      </c>
      <c r="I161" s="96" t="b">
        <v>0</v>
      </c>
    </row>
    <row r="162">
      <c r="A162" s="411"/>
      <c r="B162" s="96"/>
      <c r="C162" s="411"/>
      <c r="D162" s="96"/>
      <c r="F162" s="411" t="s">
        <v>60</v>
      </c>
      <c r="G162" s="96" t="s">
        <v>2574</v>
      </c>
      <c r="H162" s="411" t="str">
        <f t="shared" si="2"/>
        <v>call2__v.territory__v</v>
      </c>
      <c r="I162" s="96" t="b">
        <v>0</v>
      </c>
    </row>
    <row r="163">
      <c r="A163" s="411"/>
      <c r="B163" s="96"/>
      <c r="C163" s="411"/>
      <c r="D163" s="96"/>
      <c r="F163" s="411" t="s">
        <v>60</v>
      </c>
      <c r="G163" s="96" t="s">
        <v>2576</v>
      </c>
      <c r="H163" s="411" t="str">
        <f t="shared" si="2"/>
        <v>call2__v.total_expense_attendees_count__v</v>
      </c>
      <c r="I163" s="96" t="b">
        <v>0</v>
      </c>
    </row>
    <row r="164">
      <c r="A164" s="411"/>
      <c r="B164" s="96"/>
      <c r="C164" s="411"/>
      <c r="D164" s="96"/>
      <c r="F164" s="411" t="s">
        <v>60</v>
      </c>
      <c r="G164" s="96" t="s">
        <v>2583</v>
      </c>
      <c r="H164" s="411" t="str">
        <f t="shared" si="2"/>
        <v>call2__v.unlock__v</v>
      </c>
      <c r="I164" s="96" t="b">
        <v>0</v>
      </c>
    </row>
    <row r="165">
      <c r="A165" s="411"/>
      <c r="B165" s="96"/>
      <c r="C165" s="411"/>
      <c r="D165" s="96"/>
      <c r="F165" s="411" t="s">
        <v>60</v>
      </c>
      <c r="G165" s="96" t="s">
        <v>2589</v>
      </c>
      <c r="H165" s="411" t="str">
        <f t="shared" si="2"/>
        <v>call2__v.vault_clinical_external_id__v</v>
      </c>
      <c r="I165" s="96" t="b">
        <v>0</v>
      </c>
    </row>
    <row r="166">
      <c r="A166" s="411"/>
      <c r="B166" s="96"/>
      <c r="C166" s="411"/>
      <c r="D166" s="96"/>
      <c r="F166" s="411" t="s">
        <v>60</v>
      </c>
      <c r="G166" s="96" t="s">
        <v>2591</v>
      </c>
      <c r="H166" s="411" t="str">
        <f t="shared" si="2"/>
        <v>call2__v.vault_clinical_from__v</v>
      </c>
      <c r="I166" s="96" t="b">
        <v>0</v>
      </c>
    </row>
    <row r="167">
      <c r="A167" s="411"/>
      <c r="B167" s="96"/>
      <c r="C167" s="411"/>
      <c r="D167" s="96"/>
      <c r="F167" s="411" t="s">
        <v>60</v>
      </c>
      <c r="G167" s="96" t="s">
        <v>2593</v>
      </c>
      <c r="H167" s="411" t="str">
        <f t="shared" si="2"/>
        <v>call2__v.vault_clinical_send_to__v</v>
      </c>
      <c r="I167" s="96" t="b">
        <v>0</v>
      </c>
    </row>
    <row r="168">
      <c r="A168" s="411"/>
      <c r="B168" s="96"/>
      <c r="C168" s="411"/>
      <c r="D168" s="96"/>
      <c r="F168" s="411" t="s">
        <v>60</v>
      </c>
      <c r="G168" s="96" t="s">
        <v>2595</v>
      </c>
      <c r="H168" s="411" t="str">
        <f t="shared" si="2"/>
        <v>call2__v.veeva_remote_meeting_id__v</v>
      </c>
      <c r="I168" s="96" t="b">
        <v>0</v>
      </c>
    </row>
    <row r="169">
      <c r="A169" s="411"/>
      <c r="B169" s="96"/>
      <c r="C169" s="411"/>
      <c r="D169" s="96"/>
      <c r="F169" s="411" t="s">
        <v>60</v>
      </c>
      <c r="G169" s="96" t="s">
        <v>2597</v>
      </c>
      <c r="H169" s="411" t="str">
        <f t="shared" si="2"/>
        <v>call2__v.zip_4__v</v>
      </c>
      <c r="I169" s="96" t="b">
        <v>0</v>
      </c>
    </row>
    <row r="170">
      <c r="A170" s="411"/>
      <c r="B170" s="96"/>
      <c r="C170" s="411"/>
      <c r="D170" s="96"/>
      <c r="F170" s="411" t="s">
        <v>60</v>
      </c>
      <c r="G170" s="96" t="s">
        <v>2600</v>
      </c>
      <c r="H170" s="411" t="str">
        <f t="shared" si="2"/>
        <v>call2__v.zip__v</v>
      </c>
      <c r="I170" s="96" t="b">
        <v>0</v>
      </c>
    </row>
    <row r="171">
      <c r="A171" s="411"/>
      <c r="B171" s="96"/>
      <c r="C171" s="411"/>
      <c r="D171" s="96"/>
      <c r="F171" s="411" t="s">
        <v>60</v>
      </c>
      <c r="G171" s="96" t="s">
        <v>2085</v>
      </c>
      <c r="H171" s="411" t="str">
        <f t="shared" si="2"/>
        <v>call2__v.account_plan__v</v>
      </c>
      <c r="I171" s="96" t="b">
        <v>0</v>
      </c>
    </row>
    <row r="172">
      <c r="A172" s="411"/>
      <c r="B172" s="96"/>
      <c r="C172" s="411"/>
      <c r="D172" s="96"/>
      <c r="F172" s="411" t="s">
        <v>60</v>
      </c>
      <c r="G172" s="96" t="s">
        <v>2078</v>
      </c>
      <c r="H172" s="411" t="str">
        <f t="shared" si="2"/>
        <v>call2__v.account__v</v>
      </c>
      <c r="I172" s="96" t="b">
        <v>0</v>
      </c>
    </row>
    <row r="173">
      <c r="A173" s="411"/>
      <c r="B173" s="96"/>
      <c r="C173" s="411"/>
      <c r="D173" s="96"/>
      <c r="F173" s="411" t="s">
        <v>60</v>
      </c>
      <c r="G173" s="96" t="s">
        <v>2103</v>
      </c>
      <c r="H173" s="411" t="str">
        <f t="shared" si="2"/>
        <v>call2__v.assigner__v</v>
      </c>
      <c r="I173" s="96" t="b">
        <v>0</v>
      </c>
    </row>
    <row r="174">
      <c r="A174" s="411"/>
      <c r="B174" s="96"/>
      <c r="C174" s="411"/>
      <c r="D174" s="96"/>
      <c r="F174" s="411" t="s">
        <v>60</v>
      </c>
      <c r="G174" s="96" t="s">
        <v>2160</v>
      </c>
      <c r="H174" s="411" t="str">
        <f t="shared" si="2"/>
        <v>call2__v.child_account__v</v>
      </c>
      <c r="I174" s="96" t="b">
        <v>0</v>
      </c>
    </row>
    <row r="175">
      <c r="A175" s="411"/>
      <c r="B175" s="96"/>
      <c r="C175" s="411"/>
      <c r="D175" s="96"/>
      <c r="F175" s="411" t="s">
        <v>60</v>
      </c>
      <c r="G175" s="96" t="s">
        <v>2175</v>
      </c>
      <c r="H175" s="411" t="str">
        <f t="shared" si="2"/>
        <v>call2__v.cobrowse_mc_activity__v</v>
      </c>
      <c r="I175" s="96" t="b">
        <v>0</v>
      </c>
    </row>
    <row r="176">
      <c r="A176" s="411"/>
      <c r="B176" s="96"/>
      <c r="C176" s="411"/>
      <c r="D176" s="96"/>
      <c r="F176" s="411" t="s">
        <v>60</v>
      </c>
      <c r="G176" s="96" t="s">
        <v>2179</v>
      </c>
      <c r="H176" s="411" t="str">
        <f t="shared" si="2"/>
        <v>call2__v.cobrowse_presentation__v</v>
      </c>
      <c r="I176" s="96" t="b">
        <v>0</v>
      </c>
    </row>
    <row r="177">
      <c r="A177" s="411"/>
      <c r="B177" s="96"/>
      <c r="C177" s="411"/>
      <c r="D177" s="96"/>
      <c r="F177" s="411" t="s">
        <v>60</v>
      </c>
      <c r="G177" s="96" t="s">
        <v>2245</v>
      </c>
      <c r="H177" s="411" t="str">
        <f t="shared" si="2"/>
        <v>call2__v.em_event__v</v>
      </c>
      <c r="I177" s="96" t="b">
        <v>0</v>
      </c>
    </row>
    <row r="178">
      <c r="A178" s="411"/>
      <c r="B178" s="96"/>
      <c r="C178" s="411"/>
      <c r="D178" s="96"/>
      <c r="F178" s="411" t="s">
        <v>60</v>
      </c>
      <c r="G178" s="96" t="s">
        <v>2253</v>
      </c>
      <c r="H178" s="411" t="str">
        <f t="shared" si="2"/>
        <v>call2__v.error_reference_call__v</v>
      </c>
      <c r="I178" s="96" t="b">
        <v>0</v>
      </c>
    </row>
    <row r="179">
      <c r="A179" s="411"/>
      <c r="B179" s="96"/>
      <c r="C179" s="411"/>
      <c r="D179" s="96"/>
      <c r="F179" s="411" t="s">
        <v>60</v>
      </c>
      <c r="G179" s="96" t="s">
        <v>2311</v>
      </c>
      <c r="H179" s="411" t="str">
        <f t="shared" si="2"/>
        <v>call2__v.location_name__v</v>
      </c>
      <c r="I179" s="96" t="b">
        <v>0</v>
      </c>
    </row>
    <row r="180">
      <c r="A180" s="411"/>
      <c r="B180" s="96"/>
      <c r="C180" s="411"/>
      <c r="D180" s="96"/>
      <c r="F180" s="411" t="s">
        <v>60</v>
      </c>
      <c r="G180" s="96" t="s">
        <v>2321</v>
      </c>
      <c r="H180" s="411" t="str">
        <f t="shared" si="2"/>
        <v>call2__v.medical_event__v</v>
      </c>
      <c r="I180" s="96" t="b">
        <v>0</v>
      </c>
    </row>
    <row r="181">
      <c r="A181" s="411"/>
      <c r="B181" s="96"/>
      <c r="C181" s="411"/>
      <c r="D181" s="96"/>
      <c r="F181" s="411" t="s">
        <v>60</v>
      </c>
      <c r="G181" s="96" t="s">
        <v>2324</v>
      </c>
      <c r="H181" s="411" t="str">
        <f t="shared" si="2"/>
        <v>call2__v.medical_inquiry__v</v>
      </c>
      <c r="I181" s="96" t="b">
        <v>0</v>
      </c>
    </row>
    <row r="182">
      <c r="A182" s="411"/>
      <c r="B182" s="96"/>
      <c r="C182" s="411"/>
      <c r="D182" s="96"/>
      <c r="F182" s="411" t="s">
        <v>60</v>
      </c>
      <c r="G182" s="96" t="s">
        <v>2326</v>
      </c>
      <c r="H182" s="411" t="str">
        <f t="shared" si="2"/>
        <v>call2__v.meeting_request__v</v>
      </c>
      <c r="I182" s="96" t="b">
        <v>0</v>
      </c>
    </row>
    <row r="183">
      <c r="A183" s="411"/>
      <c r="B183" s="96"/>
      <c r="C183" s="411"/>
      <c r="D183" s="96"/>
      <c r="F183" s="411" t="s">
        <v>60</v>
      </c>
      <c r="G183" s="96" t="s">
        <v>2189</v>
      </c>
      <c r="H183" s="411" t="str">
        <f t="shared" si="2"/>
        <v>call2__v.controlling_parent_account__v</v>
      </c>
      <c r="I183" s="96" t="b">
        <v>0</v>
      </c>
    </row>
    <row r="184">
      <c r="A184" s="411"/>
      <c r="B184" s="96"/>
      <c r="C184" s="411"/>
      <c r="D184" s="96"/>
      <c r="F184" s="411" t="s">
        <v>60</v>
      </c>
      <c r="G184" s="96" t="s">
        <v>2356</v>
      </c>
      <c r="H184" s="411" t="str">
        <f t="shared" si="2"/>
        <v>call2__v.parent_address__v</v>
      </c>
      <c r="I184" s="96" t="b">
        <v>0</v>
      </c>
    </row>
    <row r="185">
      <c r="A185" s="411"/>
      <c r="B185" s="96"/>
      <c r="C185" s="411"/>
      <c r="D185" s="96"/>
      <c r="F185" s="411" t="s">
        <v>60</v>
      </c>
      <c r="G185" s="96" t="s">
        <v>2361</v>
      </c>
      <c r="H185" s="411" t="str">
        <f t="shared" si="2"/>
        <v>call2__v.parent_call__v</v>
      </c>
      <c r="I185" s="96" t="b">
        <v>0</v>
      </c>
    </row>
    <row r="186">
      <c r="A186" s="411"/>
      <c r="B186" s="96"/>
      <c r="C186" s="411"/>
      <c r="D186" s="96"/>
      <c r="F186" s="411" t="s">
        <v>60</v>
      </c>
      <c r="G186" s="96" t="s">
        <v>2382</v>
      </c>
      <c r="H186" s="411" t="str">
        <f t="shared" si="2"/>
        <v>call2__v.product_priority_1__v</v>
      </c>
      <c r="I186" s="96" t="b">
        <v>0</v>
      </c>
    </row>
    <row r="187">
      <c r="A187" s="411"/>
      <c r="B187" s="96"/>
      <c r="C187" s="411"/>
      <c r="D187" s="96"/>
      <c r="F187" s="411" t="s">
        <v>60</v>
      </c>
      <c r="G187" s="96" t="s">
        <v>2385</v>
      </c>
      <c r="H187" s="411" t="str">
        <f t="shared" si="2"/>
        <v>call2__v.product_priority_2__v</v>
      </c>
      <c r="I187" s="96" t="b">
        <v>0</v>
      </c>
    </row>
    <row r="188">
      <c r="A188" s="411"/>
      <c r="B188" s="96"/>
      <c r="C188" s="411"/>
      <c r="D188" s="96"/>
      <c r="F188" s="411" t="s">
        <v>60</v>
      </c>
      <c r="G188" s="96" t="s">
        <v>2388</v>
      </c>
      <c r="H188" s="411" t="str">
        <f t="shared" si="2"/>
        <v>call2__v.product_priority_3__v</v>
      </c>
      <c r="I188" s="96" t="b">
        <v>0</v>
      </c>
    </row>
    <row r="189">
      <c r="A189" s="411"/>
      <c r="B189" s="96"/>
      <c r="C189" s="411"/>
      <c r="D189" s="96"/>
      <c r="F189" s="411" t="s">
        <v>60</v>
      </c>
      <c r="G189" s="96" t="s">
        <v>2391</v>
      </c>
      <c r="H189" s="411" t="str">
        <f t="shared" si="2"/>
        <v>call2__v.product_priority_4__v</v>
      </c>
      <c r="I189" s="96" t="b">
        <v>0</v>
      </c>
    </row>
    <row r="190">
      <c r="A190" s="411"/>
      <c r="B190" s="96"/>
      <c r="C190" s="411"/>
      <c r="D190" s="96"/>
      <c r="F190" s="411" t="s">
        <v>60</v>
      </c>
      <c r="G190" s="96" t="s">
        <v>2394</v>
      </c>
      <c r="H190" s="411" t="str">
        <f t="shared" si="2"/>
        <v>call2__v.product_priority_5__v</v>
      </c>
      <c r="I190" s="96" t="b">
        <v>0</v>
      </c>
    </row>
    <row r="191">
      <c r="A191" s="411"/>
      <c r="B191" s="96"/>
      <c r="C191" s="411"/>
      <c r="D191" s="96"/>
      <c r="F191" s="411" t="s">
        <v>60</v>
      </c>
      <c r="G191" s="96" t="s">
        <v>2410</v>
      </c>
      <c r="H191" s="411" t="str">
        <f t="shared" si="2"/>
        <v>call2__v.remote_meeting__v</v>
      </c>
      <c r="I191" s="96" t="b">
        <v>0</v>
      </c>
    </row>
    <row r="192">
      <c r="A192" s="411"/>
      <c r="B192" s="96"/>
      <c r="C192" s="411"/>
      <c r="D192" s="96"/>
      <c r="F192" s="411" t="s">
        <v>60</v>
      </c>
      <c r="G192" s="96" t="s">
        <v>2191</v>
      </c>
      <c r="H192" s="411" t="str">
        <f t="shared" si="2"/>
        <v>call2__v.controlling_ship_to_address_account__v</v>
      </c>
      <c r="I192" s="96" t="b">
        <v>0</v>
      </c>
    </row>
    <row r="193">
      <c r="A193" s="411"/>
      <c r="B193" s="96"/>
      <c r="C193" s="411"/>
      <c r="D193" s="96"/>
      <c r="F193" s="411" t="s">
        <v>60</v>
      </c>
      <c r="G193" s="96" t="s">
        <v>2473</v>
      </c>
      <c r="H193" s="411" t="str">
        <f t="shared" si="2"/>
        <v>call2__v.ship_to_address__v</v>
      </c>
      <c r="I193" s="96" t="b">
        <v>0</v>
      </c>
    </row>
    <row r="194">
      <c r="A194" s="411"/>
      <c r="B194" s="96"/>
      <c r="C194" s="411"/>
      <c r="D194" s="96"/>
      <c r="F194" s="411" t="s">
        <v>60</v>
      </c>
      <c r="G194" s="96" t="s">
        <v>2477</v>
      </c>
      <c r="H194" s="411" t="str">
        <f t="shared" si="2"/>
        <v>call2__v.ship_to_location__v</v>
      </c>
      <c r="I194" s="96" t="b">
        <v>0</v>
      </c>
    </row>
    <row r="195">
      <c r="A195" s="411"/>
      <c r="B195" s="96"/>
      <c r="C195" s="411"/>
      <c r="D195" s="96"/>
      <c r="F195" s="411" t="s">
        <v>60</v>
      </c>
      <c r="G195" s="96" t="s">
        <v>2557</v>
      </c>
      <c r="H195" s="411" t="str">
        <f t="shared" si="2"/>
        <v>call2__v.suggestion__v</v>
      </c>
      <c r="I195" s="96" t="b">
        <v>0</v>
      </c>
    </row>
    <row r="196">
      <c r="A196" s="411"/>
      <c r="B196" s="96"/>
      <c r="C196" s="411"/>
      <c r="D196" s="96"/>
      <c r="F196" s="411" t="s">
        <v>60</v>
      </c>
      <c r="G196" s="96" t="s">
        <v>2566</v>
      </c>
      <c r="H196" s="411" t="str">
        <f t="shared" si="2"/>
        <v>call2__v.supervising_physician__v</v>
      </c>
      <c r="I196" s="96" t="b">
        <v>0</v>
      </c>
    </row>
    <row r="197">
      <c r="A197" s="411"/>
      <c r="B197" s="96"/>
      <c r="C197" s="411"/>
      <c r="D197" s="96"/>
      <c r="F197" s="411" t="s">
        <v>60</v>
      </c>
      <c r="G197" s="96" t="s">
        <v>2586</v>
      </c>
      <c r="H197" s="411" t="str">
        <f t="shared" si="2"/>
        <v>call2__v.user__v</v>
      </c>
      <c r="I197" s="96" t="b">
        <v>0</v>
      </c>
    </row>
    <row r="198">
      <c r="A198" s="411"/>
      <c r="B198" s="96"/>
      <c r="C198" s="411"/>
      <c r="D198" s="96"/>
      <c r="F198" s="411" t="s">
        <v>60</v>
      </c>
      <c r="G198" s="96" t="s">
        <v>2355</v>
      </c>
      <c r="H198" s="411" t="str">
        <f t="shared" si="2"/>
        <v>call2__v.ownerid__v</v>
      </c>
      <c r="I198" s="96" t="b">
        <v>0</v>
      </c>
    </row>
    <row r="199">
      <c r="A199" s="411"/>
      <c r="B199" s="96"/>
      <c r="C199" s="411"/>
      <c r="D199" s="96"/>
      <c r="F199" s="411" t="s">
        <v>60</v>
      </c>
      <c r="G199" s="96" t="s">
        <v>2139</v>
      </c>
      <c r="H199" s="411" t="str">
        <f t="shared" si="2"/>
        <v>call2__v.call_reminder__v</v>
      </c>
      <c r="I199" s="96" t="b">
        <v>0</v>
      </c>
    </row>
    <row r="200">
      <c r="A200" s="411"/>
      <c r="B200" s="96"/>
      <c r="C200" s="411"/>
      <c r="D200" s="96"/>
      <c r="F200" s="411" t="s">
        <v>60</v>
      </c>
      <c r="G200" s="96" t="s">
        <v>2375</v>
      </c>
      <c r="H200" s="411" t="str">
        <f t="shared" si="2"/>
        <v>call2__v.preferred_name__v</v>
      </c>
      <c r="I200" s="96" t="b">
        <v>0</v>
      </c>
    </row>
    <row r="201">
      <c r="A201" s="411"/>
      <c r="B201" s="96"/>
      <c r="C201" s="411"/>
      <c r="D201" s="96"/>
      <c r="F201" s="411" t="s">
        <v>60</v>
      </c>
      <c r="G201" s="96" t="s">
        <v>2080</v>
      </c>
      <c r="H201" s="411" t="str">
        <f t="shared" si="2"/>
        <v>call2__v.account_credentials__v</v>
      </c>
      <c r="I201" s="96" t="b">
        <v>0</v>
      </c>
    </row>
    <row r="202">
      <c r="A202" s="411"/>
      <c r="B202" s="96"/>
      <c r="C202" s="411"/>
      <c r="D202" s="96"/>
      <c r="F202" s="411" t="s">
        <v>60</v>
      </c>
      <c r="G202" s="96" t="s">
        <v>2247</v>
      </c>
      <c r="H202" s="411" t="str">
        <f t="shared" si="2"/>
        <v>call2__v.entity_display_name__v</v>
      </c>
      <c r="I202" s="96" t="b">
        <v>0</v>
      </c>
    </row>
    <row r="203">
      <c r="A203" s="411"/>
      <c r="B203" s="96"/>
      <c r="C203" s="411"/>
      <c r="D203" s="96"/>
      <c r="F203" s="411" t="s">
        <v>60</v>
      </c>
      <c r="G203" s="96" t="s">
        <v>2276</v>
      </c>
      <c r="H203" s="411" t="str">
        <f t="shared" si="2"/>
        <v>call2__v.is_parent_call__v</v>
      </c>
      <c r="I203" s="96" t="b">
        <v>0</v>
      </c>
    </row>
    <row r="204">
      <c r="A204" s="411"/>
      <c r="B204" s="96"/>
      <c r="C204" s="411"/>
      <c r="D204" s="96"/>
      <c r="F204" s="411" t="s">
        <v>60</v>
      </c>
      <c r="G204" s="96" t="s">
        <v>2475</v>
      </c>
      <c r="H204" s="411" t="str">
        <f t="shared" si="2"/>
        <v>call2__v.ship_to_address_text__v</v>
      </c>
      <c r="I204" s="96" t="b">
        <v>0</v>
      </c>
    </row>
    <row r="205">
      <c r="A205" s="411"/>
      <c r="B205" s="96"/>
      <c r="C205" s="411"/>
      <c r="D205" s="96"/>
      <c r="F205" s="411" t="s">
        <v>60</v>
      </c>
      <c r="G205" s="96" t="s">
        <v>2501</v>
      </c>
      <c r="H205" s="411" t="str">
        <f t="shared" si="2"/>
        <v>call2__v.signature_on_sync__v</v>
      </c>
      <c r="I205" s="96" t="b">
        <v>0</v>
      </c>
    </row>
    <row r="206">
      <c r="A206" s="411"/>
      <c r="B206" s="96"/>
      <c r="C206" s="411"/>
      <c r="D206" s="96"/>
      <c r="F206" s="411" t="s">
        <v>60</v>
      </c>
      <c r="G206" s="96" t="s">
        <v>2293</v>
      </c>
      <c r="H206" s="411" t="str">
        <f t="shared" si="2"/>
        <v>call2__v.lifecycle__v</v>
      </c>
      <c r="I206" s="96" t="b">
        <v>1</v>
      </c>
    </row>
    <row r="207">
      <c r="A207" s="411"/>
      <c r="B207" s="96"/>
      <c r="C207" s="411"/>
      <c r="D207" s="96"/>
      <c r="F207" s="411" t="s">
        <v>60</v>
      </c>
      <c r="G207" s="96" t="s">
        <v>2514</v>
      </c>
      <c r="H207" s="411" t="str">
        <f t="shared" si="2"/>
        <v>call2__v.state__v</v>
      </c>
      <c r="I207" s="96" t="b">
        <v>1</v>
      </c>
    </row>
    <row r="208">
      <c r="A208" s="411"/>
      <c r="B208" s="96"/>
      <c r="C208" s="411"/>
      <c r="D208" s="96"/>
      <c r="F208" s="411" t="s">
        <v>60</v>
      </c>
      <c r="G208" s="96" t="s">
        <v>2535</v>
      </c>
      <c r="H208" s="411" t="str">
        <f t="shared" si="2"/>
        <v>call2__v.state_stage_id__sys</v>
      </c>
      <c r="I208" s="96" t="b">
        <v>0</v>
      </c>
    </row>
    <row r="209">
      <c r="A209" s="411"/>
      <c r="B209" s="96"/>
      <c r="C209" s="411"/>
      <c r="D209" s="96"/>
      <c r="F209" s="411" t="s">
        <v>60</v>
      </c>
      <c r="G209" s="96" t="s">
        <v>2512</v>
      </c>
      <c r="H209" s="411" t="str">
        <f t="shared" si="2"/>
        <v>call2__v.stage__sys</v>
      </c>
      <c r="I209" s="96" t="b">
        <v>0</v>
      </c>
    </row>
    <row r="210">
      <c r="A210" s="411"/>
      <c r="B210" s="96"/>
      <c r="C210" s="411"/>
      <c r="D210" s="96"/>
      <c r="F210" s="411" t="s">
        <v>60</v>
      </c>
      <c r="G210" s="96" t="s">
        <v>2602</v>
      </c>
      <c r="H210" s="411" t="str">
        <f t="shared" si="2"/>
        <v>call2__v.zvod_unique_group_activities__v</v>
      </c>
      <c r="I210" s="96" t="b">
        <v>0</v>
      </c>
    </row>
    <row r="211">
      <c r="A211" s="411"/>
      <c r="B211" s="96"/>
      <c r="C211" s="411"/>
      <c r="D211" s="96"/>
      <c r="F211" s="411" t="s">
        <v>60</v>
      </c>
      <c r="G211" s="96" t="s">
        <v>2508</v>
      </c>
      <c r="H211" s="411" t="str">
        <f t="shared" si="2"/>
        <v>call2__v.signature_request_uuid__v</v>
      </c>
      <c r="I211" s="96" t="b">
        <v>0</v>
      </c>
    </row>
    <row r="212">
      <c r="A212" s="411"/>
      <c r="B212" s="96"/>
      <c r="C212" s="411"/>
      <c r="D212" s="96"/>
      <c r="F212" s="411" t="s">
        <v>60</v>
      </c>
      <c r="G212" s="96" t="s">
        <v>2287</v>
      </c>
      <c r="H212" s="411" t="str">
        <f t="shared" si="2"/>
        <v>call2__v.legacy_crm_id__v</v>
      </c>
      <c r="I212" s="96" t="b">
        <v>0</v>
      </c>
    </row>
    <row r="213">
      <c r="A213" s="411"/>
      <c r="B213" s="96"/>
      <c r="C213" s="411"/>
      <c r="D213" s="96"/>
      <c r="F213" s="411" t="s">
        <v>60</v>
      </c>
      <c r="G213" s="96" t="s">
        <v>2227</v>
      </c>
      <c r="H213" s="411" t="str">
        <f t="shared" si="2"/>
        <v>call2__v.detail_section_attribute__v</v>
      </c>
      <c r="I213" s="96" t="b">
        <v>0</v>
      </c>
    </row>
    <row r="214">
      <c r="A214" s="411"/>
      <c r="B214" s="96"/>
      <c r="C214" s="411"/>
      <c r="D214" s="96"/>
      <c r="F214" s="411" t="s">
        <v>60</v>
      </c>
      <c r="G214" s="96" t="s">
        <v>2412</v>
      </c>
      <c r="H214" s="411" t="str">
        <f t="shared" si="2"/>
        <v>call2__v.remote_meeting_type__v</v>
      </c>
      <c r="I214" s="96" t="b">
        <v>0</v>
      </c>
    </row>
    <row r="215">
      <c r="A215" s="411"/>
      <c r="B215" s="96"/>
      <c r="C215" s="411"/>
      <c r="D215" s="96"/>
      <c r="F215" s="411" t="s">
        <v>60</v>
      </c>
      <c r="G215" s="96" t="s">
        <v>2551</v>
      </c>
      <c r="H215" s="411" t="str">
        <f t="shared" si="2"/>
        <v>call2__v.suggested_call_channel__v</v>
      </c>
      <c r="I215" s="96" t="b">
        <v>0</v>
      </c>
    </row>
    <row r="216">
      <c r="A216" s="411"/>
      <c r="B216" s="96"/>
      <c r="C216" s="411"/>
      <c r="D216" s="96"/>
      <c r="F216" s="411" t="s">
        <v>60</v>
      </c>
      <c r="G216" s="96" t="s">
        <v>2555</v>
      </c>
      <c r="H216" s="411" t="str">
        <f t="shared" si="2"/>
        <v>call2__v.suggested_call_datetime__v</v>
      </c>
      <c r="I216" s="96" t="b">
        <v>0</v>
      </c>
    </row>
    <row r="217">
      <c r="A217" s="411"/>
      <c r="B217" s="96"/>
      <c r="C217" s="411"/>
      <c r="D217" s="96"/>
      <c r="F217" s="411" t="s">
        <v>60</v>
      </c>
      <c r="G217" s="96" t="s">
        <v>2553</v>
      </c>
      <c r="H217" s="411" t="str">
        <f t="shared" si="2"/>
        <v>call2__v.suggested_call_date__v</v>
      </c>
      <c r="I217" s="96" t="b">
        <v>0</v>
      </c>
    </row>
    <row r="218">
      <c r="A218" s="411"/>
      <c r="B218" s="96"/>
      <c r="C218" s="411"/>
      <c r="D218" s="96"/>
      <c r="F218" s="411" t="s">
        <v>60</v>
      </c>
      <c r="G218" s="96" t="s">
        <v>2340</v>
      </c>
      <c r="H218" s="411" t="str">
        <f t="shared" si="2"/>
        <v>call2__v.ms_teams_remote_meeting__v</v>
      </c>
      <c r="I218" s="96" t="b">
        <v>0</v>
      </c>
    </row>
    <row r="219">
      <c r="A219" s="411"/>
      <c r="B219" s="96"/>
      <c r="C219" s="411"/>
      <c r="D219" s="96"/>
      <c r="F219" s="411" t="s">
        <v>60</v>
      </c>
      <c r="G219" s="96" t="s">
        <v>2204</v>
      </c>
      <c r="H219" s="411" t="str">
        <f t="shared" si="2"/>
        <v>call2__v.dea_address__v</v>
      </c>
      <c r="I219" s="96" t="b">
        <v>0</v>
      </c>
    </row>
    <row r="220">
      <c r="A220" s="411"/>
      <c r="B220" s="96"/>
      <c r="C220" s="411"/>
      <c r="D220" s="96"/>
      <c r="F220" s="411" t="s">
        <v>60</v>
      </c>
      <c r="G220" s="96" t="s">
        <v>2082</v>
      </c>
      <c r="H220" s="411" t="str">
        <f t="shared" si="2"/>
        <v>call2__v.account_identifier__v</v>
      </c>
      <c r="I220" s="96" t="b">
        <v>0</v>
      </c>
    </row>
    <row r="221">
      <c r="A221" s="411"/>
      <c r="B221" s="96"/>
      <c r="C221" s="411"/>
      <c r="D221" s="96"/>
      <c r="F221" s="411" t="s">
        <v>60</v>
      </c>
      <c r="G221" s="96" t="s">
        <v>2380</v>
      </c>
      <c r="H221" s="411" t="str">
        <f t="shared" si="2"/>
        <v>call2__v.primary_parent__v</v>
      </c>
      <c r="I221" s="96" t="b">
        <v>0</v>
      </c>
    </row>
    <row r="222">
      <c r="A222" s="411"/>
      <c r="B222" s="96"/>
      <c r="C222" s="411"/>
      <c r="D222" s="96"/>
      <c r="F222" s="411" t="s">
        <v>60</v>
      </c>
      <c r="G222" s="96" t="s">
        <v>2581</v>
      </c>
      <c r="H222" s="411" t="str">
        <f t="shared" si="2"/>
        <v>call2__v.unavailable_for_scheduling__v</v>
      </c>
      <c r="I222" s="96" t="b">
        <v>0</v>
      </c>
    </row>
    <row r="223">
      <c r="A223" s="411"/>
      <c r="B223" s="96"/>
      <c r="C223" s="411"/>
      <c r="D223" s="96"/>
      <c r="F223" s="411" t="s">
        <v>60</v>
      </c>
      <c r="G223" s="96" t="s">
        <v>2194</v>
      </c>
      <c r="H223" s="411" t="str">
        <f t="shared" si="2"/>
        <v>call2__v.country_user__v</v>
      </c>
      <c r="I223" s="96" t="b">
        <v>0</v>
      </c>
    </row>
    <row r="224">
      <c r="A224" s="411"/>
      <c r="B224" s="96"/>
      <c r="C224" s="411"/>
      <c r="D224" s="96"/>
      <c r="F224" s="411" t="s">
        <v>60</v>
      </c>
      <c r="G224" s="96" t="s">
        <v>2193</v>
      </c>
      <c r="H224" s="411" t="str">
        <f t="shared" si="2"/>
        <v>call2__v.country_account__v</v>
      </c>
      <c r="I224" s="96" t="b">
        <v>0</v>
      </c>
    </row>
    <row r="225">
      <c r="A225" s="411"/>
      <c r="B225" s="96"/>
      <c r="C225" s="411"/>
      <c r="D225" s="96"/>
      <c r="F225" s="411" t="s">
        <v>60</v>
      </c>
      <c r="G225" s="96" t="s">
        <v>2579</v>
      </c>
      <c r="H225" s="411" t="str">
        <f t="shared" si="2"/>
        <v>call2__v.trigger_timestamp__v</v>
      </c>
      <c r="I225" s="96" t="b">
        <v>0</v>
      </c>
    </row>
    <row r="226">
      <c r="A226" s="411"/>
      <c r="B226" s="96"/>
      <c r="C226" s="411"/>
      <c r="D226" s="96"/>
      <c r="F226" s="411" t="s">
        <v>60</v>
      </c>
      <c r="G226" s="96" t="s">
        <v>2366</v>
      </c>
      <c r="H226" s="411" t="str">
        <f t="shared" si="2"/>
        <v>call2__v.person__v</v>
      </c>
      <c r="I226" s="96" t="b">
        <v>0</v>
      </c>
    </row>
    <row r="227">
      <c r="A227" s="411"/>
      <c r="B227" s="96"/>
      <c r="C227" s="411"/>
      <c r="D227" s="96"/>
      <c r="F227" s="411" t="s">
        <v>60</v>
      </c>
      <c r="G227" s="96" t="s">
        <v>2240</v>
      </c>
      <c r="H227" s="411" t="str">
        <f t="shared" si="2"/>
        <v>call2__v.documented_interest__v</v>
      </c>
      <c r="I227" s="96" t="b">
        <v>0</v>
      </c>
    </row>
    <row r="228">
      <c r="A228" s="411"/>
      <c r="B228" s="96"/>
      <c r="C228" s="411"/>
      <c r="D228" s="96"/>
      <c r="F228" s="411" t="s">
        <v>60</v>
      </c>
      <c r="G228" s="96" t="s">
        <v>2128</v>
      </c>
      <c r="H228" s="411" t="str">
        <f t="shared" si="2"/>
        <v>call2__v.call_channel_formula__v</v>
      </c>
      <c r="I228" s="96" t="b">
        <v>0</v>
      </c>
    </row>
    <row r="229">
      <c r="A229" s="411"/>
      <c r="B229" s="96"/>
      <c r="C229" s="411"/>
      <c r="D229" s="96"/>
      <c r="F229" s="411" t="s">
        <v>60</v>
      </c>
      <c r="G229" s="96" t="s">
        <v>9225</v>
      </c>
      <c r="H229" s="411" t="str">
        <f t="shared" si="2"/>
        <v>call2__v.zoom_remote_meeting__v</v>
      </c>
      <c r="I229" s="96" t="b">
        <v>0</v>
      </c>
    </row>
    <row r="230">
      <c r="A230" s="411"/>
      <c r="B230" s="96"/>
      <c r="C230" s="411"/>
      <c r="D230" s="96"/>
      <c r="F230" s="411" t="s">
        <v>60</v>
      </c>
      <c r="G230" s="96" t="s">
        <v>9226</v>
      </c>
      <c r="H230" s="411" t="str">
        <f t="shared" si="2"/>
        <v>call2__v.call_signature_status__v</v>
      </c>
      <c r="I230" s="96" t="b">
        <v>0</v>
      </c>
    </row>
    <row r="231">
      <c r="A231" s="411"/>
      <c r="B231" s="96"/>
      <c r="C231" s="411"/>
      <c r="D231" s="96"/>
      <c r="F231" s="411" t="s">
        <v>60</v>
      </c>
      <c r="G231" s="96" t="s">
        <v>7707</v>
      </c>
      <c r="H231" s="411" t="str">
        <f t="shared" si="2"/>
        <v>call2__v.first_submitted_datetime__v</v>
      </c>
      <c r="I231" s="96" t="b">
        <v>0</v>
      </c>
    </row>
    <row r="232">
      <c r="A232" s="411"/>
      <c r="B232" s="96"/>
      <c r="C232" s="411"/>
      <c r="D232" s="96"/>
      <c r="F232" s="411" t="s">
        <v>60</v>
      </c>
      <c r="G232" s="96" t="s">
        <v>9227</v>
      </c>
      <c r="H232" s="411" t="str">
        <f t="shared" si="2"/>
        <v>call2__v.call_notes__v</v>
      </c>
      <c r="I232" s="96" t="b">
        <v>0</v>
      </c>
    </row>
    <row r="233">
      <c r="A233" s="411"/>
      <c r="B233" s="96"/>
      <c r="C233" s="411"/>
      <c r="D233" s="96"/>
      <c r="F233" s="411" t="s">
        <v>60</v>
      </c>
      <c r="G233" s="96" t="s">
        <v>9228</v>
      </c>
      <c r="H233" s="411" t="str">
        <f t="shared" si="2"/>
        <v>call2__v.ai_source__v</v>
      </c>
      <c r="I233" s="96" t="b">
        <v>0</v>
      </c>
    </row>
    <row r="234">
      <c r="A234" s="411" t="s">
        <v>63</v>
      </c>
      <c r="B234" s="96" t="s">
        <v>60</v>
      </c>
      <c r="C234" s="411" t="str">
        <f t="shared" ref="C234:C237" si="3">A234&amp;"."&amp;B234</f>
        <v>call2_detail__v.call2__v</v>
      </c>
      <c r="D234" s="411" t="s">
        <v>7448</v>
      </c>
      <c r="F234" s="411" t="s">
        <v>63</v>
      </c>
      <c r="G234" s="96" t="s">
        <v>127</v>
      </c>
      <c r="H234" s="500" t="str">
        <f t="shared" si="2"/>
        <v>call2_detail__v.id</v>
      </c>
      <c r="I234" s="96" t="b">
        <v>0</v>
      </c>
    </row>
    <row r="235">
      <c r="A235" s="411" t="s">
        <v>63</v>
      </c>
      <c r="B235" s="96" t="s">
        <v>2609</v>
      </c>
      <c r="C235" s="411" t="str">
        <f t="shared" si="3"/>
        <v>call2_detail__v.detail_priority__v</v>
      </c>
      <c r="D235" s="411" t="s">
        <v>7561</v>
      </c>
      <c r="F235" s="411" t="s">
        <v>63</v>
      </c>
      <c r="G235" s="96" t="s">
        <v>2270</v>
      </c>
      <c r="H235" s="411" t="str">
        <f t="shared" si="2"/>
        <v>call2_detail__v.global_id__sys</v>
      </c>
      <c r="I235" s="96" t="b">
        <v>0</v>
      </c>
    </row>
    <row r="236">
      <c r="A236" s="411" t="s">
        <v>63</v>
      </c>
      <c r="B236" s="96" t="s">
        <v>2617</v>
      </c>
      <c r="C236" s="411" t="str">
        <f t="shared" si="3"/>
        <v>call2_detail__v.product__v</v>
      </c>
      <c r="D236" s="411" t="s">
        <v>7448</v>
      </c>
      <c r="F236" s="411" t="s">
        <v>63</v>
      </c>
      <c r="G236" s="96" t="s">
        <v>2296</v>
      </c>
      <c r="H236" s="411" t="str">
        <f t="shared" si="2"/>
        <v>call2_detail__v.link__sys</v>
      </c>
      <c r="I236" s="96" t="b">
        <v>0</v>
      </c>
    </row>
    <row r="237">
      <c r="A237" s="411" t="s">
        <v>63</v>
      </c>
      <c r="B237" s="96" t="s">
        <v>2537</v>
      </c>
      <c r="C237" s="411" t="str">
        <f t="shared" si="3"/>
        <v>call2_detail__v.status__v</v>
      </c>
      <c r="D237" s="411" t="s">
        <v>9222</v>
      </c>
      <c r="F237" s="411" t="s">
        <v>63</v>
      </c>
      <c r="G237" s="96" t="s">
        <v>2342</v>
      </c>
      <c r="H237" s="411" t="str">
        <f t="shared" si="2"/>
        <v>call2_detail__v.name__v</v>
      </c>
      <c r="I237" s="96" t="b">
        <v>1</v>
      </c>
    </row>
    <row r="238">
      <c r="A238" s="411"/>
      <c r="B238" s="96"/>
      <c r="C238" s="411"/>
      <c r="D238" s="96"/>
      <c r="F238" s="411" t="s">
        <v>63</v>
      </c>
      <c r="G238" s="96" t="s">
        <v>2537</v>
      </c>
      <c r="H238" s="411" t="str">
        <f t="shared" si="2"/>
        <v>call2_detail__v.status__v</v>
      </c>
      <c r="I238" s="96" t="b">
        <v>1</v>
      </c>
    </row>
    <row r="239">
      <c r="A239" s="411"/>
      <c r="B239" s="96"/>
      <c r="C239" s="411"/>
      <c r="D239" s="96"/>
      <c r="F239" s="411" t="s">
        <v>63</v>
      </c>
      <c r="G239" s="96" t="s">
        <v>2196</v>
      </c>
      <c r="H239" s="411" t="str">
        <f t="shared" si="2"/>
        <v>call2_detail__v.created_by__v</v>
      </c>
      <c r="I239" s="96" t="b">
        <v>0</v>
      </c>
    </row>
    <row r="240">
      <c r="A240" s="411"/>
      <c r="B240" s="96"/>
      <c r="C240" s="411"/>
      <c r="D240" s="96"/>
      <c r="F240" s="411" t="s">
        <v>63</v>
      </c>
      <c r="G240" s="96" t="s">
        <v>2197</v>
      </c>
      <c r="H240" s="411" t="str">
        <f t="shared" si="2"/>
        <v>call2_detail__v.created_date__v</v>
      </c>
      <c r="I240" s="96" t="b">
        <v>0</v>
      </c>
    </row>
    <row r="241">
      <c r="A241" s="411"/>
      <c r="B241" s="96"/>
      <c r="C241" s="411"/>
      <c r="D241" s="96"/>
      <c r="F241" s="411" t="s">
        <v>63</v>
      </c>
      <c r="G241" s="96" t="s">
        <v>2338</v>
      </c>
      <c r="H241" s="411" t="str">
        <f t="shared" si="2"/>
        <v>call2_detail__v.modified_by__v</v>
      </c>
      <c r="I241" s="96" t="b">
        <v>0</v>
      </c>
    </row>
    <row r="242">
      <c r="A242" s="411"/>
      <c r="B242" s="96"/>
      <c r="C242" s="411"/>
      <c r="D242" s="96"/>
      <c r="F242" s="411" t="s">
        <v>63</v>
      </c>
      <c r="G242" s="96" t="s">
        <v>2339</v>
      </c>
      <c r="H242" s="411" t="str">
        <f t="shared" si="2"/>
        <v>call2_detail__v.modified_date__v</v>
      </c>
      <c r="I242" s="96" t="b">
        <v>0</v>
      </c>
    </row>
    <row r="243">
      <c r="A243" s="411"/>
      <c r="B243" s="96"/>
      <c r="C243" s="411"/>
      <c r="D243" s="96"/>
      <c r="F243" s="411" t="s">
        <v>63</v>
      </c>
      <c r="G243" s="96" t="s">
        <v>2611</v>
      </c>
      <c r="H243" s="411" t="str">
        <f t="shared" si="2"/>
        <v>call2_detail__v.detail_priority_text__v</v>
      </c>
      <c r="I243" s="96" t="b">
        <v>0</v>
      </c>
    </row>
    <row r="244">
      <c r="A244" s="411"/>
      <c r="B244" s="96"/>
      <c r="C244" s="411"/>
      <c r="D244" s="96"/>
      <c r="F244" s="411" t="s">
        <v>63</v>
      </c>
      <c r="G244" s="96" t="s">
        <v>2609</v>
      </c>
      <c r="H244" s="411" t="str">
        <f t="shared" si="2"/>
        <v>call2_detail__v.detail_priority__v</v>
      </c>
      <c r="I244" s="96" t="b">
        <v>0</v>
      </c>
    </row>
    <row r="245">
      <c r="A245" s="411"/>
      <c r="B245" s="96"/>
      <c r="C245" s="411"/>
      <c r="D245" s="96"/>
      <c r="F245" s="411" t="s">
        <v>63</v>
      </c>
      <c r="G245" s="96" t="s">
        <v>2332</v>
      </c>
      <c r="H245" s="411" t="str">
        <f t="shared" si="2"/>
        <v>call2_detail__v.mobile_id__v</v>
      </c>
      <c r="I245" s="96" t="b">
        <v>0</v>
      </c>
    </row>
    <row r="246">
      <c r="A246" s="411"/>
      <c r="B246" s="96"/>
      <c r="C246" s="411"/>
      <c r="D246" s="96"/>
      <c r="F246" s="411" t="s">
        <v>63</v>
      </c>
      <c r="G246" s="96" t="s">
        <v>2352</v>
      </c>
      <c r="H246" s="411" t="str">
        <f t="shared" si="2"/>
        <v>call2_detail__v.override_lock__v</v>
      </c>
      <c r="I246" s="96" t="b">
        <v>0</v>
      </c>
    </row>
    <row r="247">
      <c r="A247" s="411"/>
      <c r="B247" s="96"/>
      <c r="C247" s="411"/>
      <c r="D247" s="96"/>
      <c r="F247" s="411" t="s">
        <v>63</v>
      </c>
      <c r="G247" s="96" t="s">
        <v>2619</v>
      </c>
      <c r="H247" s="411" t="str">
        <f t="shared" si="2"/>
        <v>call2_detail__v.type__v</v>
      </c>
      <c r="I247" s="96" t="b">
        <v>0</v>
      </c>
    </row>
    <row r="248">
      <c r="A248" s="411"/>
      <c r="B248" s="96"/>
      <c r="C248" s="411"/>
      <c r="D248" s="96"/>
      <c r="F248" s="411" t="s">
        <v>63</v>
      </c>
      <c r="G248" s="96" t="s">
        <v>60</v>
      </c>
      <c r="H248" s="411" t="str">
        <f t="shared" si="2"/>
        <v>call2_detail__v.call2__v</v>
      </c>
      <c r="I248" s="96" t="b">
        <v>1</v>
      </c>
    </row>
    <row r="249">
      <c r="A249" s="411"/>
      <c r="B249" s="96"/>
      <c r="C249" s="411"/>
      <c r="D249" s="96"/>
      <c r="F249" s="411" t="s">
        <v>63</v>
      </c>
      <c r="G249" s="96" t="s">
        <v>2606</v>
      </c>
      <c r="H249" s="411" t="str">
        <f t="shared" si="2"/>
        <v>call2_detail__v.detail_group__v</v>
      </c>
      <c r="I249" s="96" t="b">
        <v>0</v>
      </c>
    </row>
    <row r="250">
      <c r="A250" s="411"/>
      <c r="B250" s="96"/>
      <c r="C250" s="411"/>
      <c r="D250" s="96"/>
      <c r="F250" s="411" t="s">
        <v>63</v>
      </c>
      <c r="G250" s="96" t="s">
        <v>2617</v>
      </c>
      <c r="H250" s="411" t="str">
        <f t="shared" si="2"/>
        <v>call2_detail__v.product__v</v>
      </c>
      <c r="I250" s="96" t="b">
        <v>0</v>
      </c>
    </row>
    <row r="251">
      <c r="A251" s="411"/>
      <c r="B251" s="96"/>
      <c r="C251" s="411"/>
      <c r="D251" s="96"/>
      <c r="F251" s="411" t="s">
        <v>63</v>
      </c>
      <c r="G251" s="96" t="s">
        <v>2276</v>
      </c>
      <c r="H251" s="411" t="str">
        <f t="shared" si="2"/>
        <v>call2_detail__v.is_parent_call__v</v>
      </c>
      <c r="I251" s="96" t="b">
        <v>0</v>
      </c>
    </row>
    <row r="252">
      <c r="A252" s="411"/>
      <c r="B252" s="96"/>
      <c r="C252" s="411"/>
      <c r="D252" s="96"/>
      <c r="F252" s="411" t="s">
        <v>63</v>
      </c>
      <c r="G252" s="96" t="s">
        <v>2287</v>
      </c>
      <c r="H252" s="411" t="str">
        <f t="shared" si="2"/>
        <v>call2_detail__v.legacy_crm_id__v</v>
      </c>
      <c r="I252" s="96" t="b">
        <v>0</v>
      </c>
    </row>
    <row r="253">
      <c r="A253" s="96" t="s">
        <v>66</v>
      </c>
      <c r="B253" s="96" t="s">
        <v>127</v>
      </c>
      <c r="C253" s="500" t="str">
        <f t="shared" ref="C253:C318" si="4">A253&amp;"."&amp;B253</f>
        <v>call2_discussion__v.id</v>
      </c>
      <c r="D253" s="96" t="b">
        <v>0</v>
      </c>
      <c r="F253" s="96" t="s">
        <v>66</v>
      </c>
      <c r="G253" s="96" t="s">
        <v>127</v>
      </c>
      <c r="H253" s="500" t="str">
        <f t="shared" si="2"/>
        <v>call2_discussion__v.id</v>
      </c>
      <c r="I253" s="96" t="b">
        <v>0</v>
      </c>
    </row>
    <row r="254">
      <c r="A254" s="96" t="s">
        <v>66</v>
      </c>
      <c r="B254" s="96" t="s">
        <v>2350</v>
      </c>
      <c r="C254" s="411" t="str">
        <f t="shared" si="4"/>
        <v>call2_discussion__v.object_type__v</v>
      </c>
      <c r="D254" s="96" t="b">
        <v>0</v>
      </c>
      <c r="F254" s="96" t="s">
        <v>66</v>
      </c>
      <c r="G254" s="96" t="s">
        <v>2350</v>
      </c>
      <c r="H254" s="411" t="str">
        <f t="shared" si="2"/>
        <v>call2_discussion__v.object_type__v</v>
      </c>
      <c r="I254" s="96" t="b">
        <v>0</v>
      </c>
    </row>
    <row r="255">
      <c r="A255" s="96" t="s">
        <v>66</v>
      </c>
      <c r="B255" s="96" t="s">
        <v>2270</v>
      </c>
      <c r="C255" s="411" t="str">
        <f t="shared" si="4"/>
        <v>call2_discussion__v.global_id__sys</v>
      </c>
      <c r="D255" s="96" t="b">
        <v>0</v>
      </c>
      <c r="F255" s="96" t="s">
        <v>66</v>
      </c>
      <c r="G255" s="96" t="s">
        <v>2270</v>
      </c>
      <c r="H255" s="411" t="str">
        <f t="shared" si="2"/>
        <v>call2_discussion__v.global_id__sys</v>
      </c>
      <c r="I255" s="96" t="b">
        <v>0</v>
      </c>
    </row>
    <row r="256">
      <c r="A256" s="96" t="s">
        <v>66</v>
      </c>
      <c r="B256" s="96" t="s">
        <v>2296</v>
      </c>
      <c r="C256" s="411" t="str">
        <f t="shared" si="4"/>
        <v>call2_discussion__v.link__sys</v>
      </c>
      <c r="D256" s="96" t="b">
        <v>0</v>
      </c>
      <c r="F256" s="96" t="s">
        <v>66</v>
      </c>
      <c r="G256" s="96" t="s">
        <v>2296</v>
      </c>
      <c r="H256" s="411" t="str">
        <f t="shared" si="2"/>
        <v>call2_discussion__v.link__sys</v>
      </c>
      <c r="I256" s="96" t="b">
        <v>0</v>
      </c>
    </row>
    <row r="257">
      <c r="A257" s="96" t="s">
        <v>66</v>
      </c>
      <c r="B257" s="96" t="s">
        <v>2342</v>
      </c>
      <c r="C257" s="411" t="str">
        <f t="shared" si="4"/>
        <v>call2_discussion__v.name__v</v>
      </c>
      <c r="D257" s="96" t="b">
        <v>1</v>
      </c>
      <c r="F257" s="96" t="s">
        <v>66</v>
      </c>
      <c r="G257" s="96" t="s">
        <v>2342</v>
      </c>
      <c r="H257" s="411" t="str">
        <f t="shared" si="2"/>
        <v>call2_discussion__v.name__v</v>
      </c>
      <c r="I257" s="96" t="b">
        <v>1</v>
      </c>
    </row>
    <row r="258">
      <c r="A258" s="96" t="s">
        <v>66</v>
      </c>
      <c r="B258" s="96" t="s">
        <v>2537</v>
      </c>
      <c r="C258" s="411" t="str">
        <f t="shared" si="4"/>
        <v>call2_discussion__v.status__v</v>
      </c>
      <c r="D258" s="96" t="b">
        <v>1</v>
      </c>
      <c r="F258" s="96" t="s">
        <v>66</v>
      </c>
      <c r="G258" s="96" t="s">
        <v>2537</v>
      </c>
      <c r="H258" s="411" t="str">
        <f t="shared" si="2"/>
        <v>call2_discussion__v.status__v</v>
      </c>
      <c r="I258" s="96" t="b">
        <v>1</v>
      </c>
    </row>
    <row r="259">
      <c r="A259" s="96" t="s">
        <v>66</v>
      </c>
      <c r="B259" s="96" t="s">
        <v>2196</v>
      </c>
      <c r="C259" s="411" t="str">
        <f t="shared" si="4"/>
        <v>call2_discussion__v.created_by__v</v>
      </c>
      <c r="D259" s="96" t="b">
        <v>0</v>
      </c>
      <c r="F259" s="96" t="s">
        <v>66</v>
      </c>
      <c r="G259" s="96" t="s">
        <v>2196</v>
      </c>
      <c r="H259" s="411" t="str">
        <f t="shared" si="2"/>
        <v>call2_discussion__v.created_by__v</v>
      </c>
      <c r="I259" s="96" t="b">
        <v>0</v>
      </c>
    </row>
    <row r="260">
      <c r="A260" s="96" t="s">
        <v>66</v>
      </c>
      <c r="B260" s="96" t="s">
        <v>2197</v>
      </c>
      <c r="C260" s="411" t="str">
        <f t="shared" si="4"/>
        <v>call2_discussion__v.created_date__v</v>
      </c>
      <c r="D260" s="96" t="b">
        <v>0</v>
      </c>
      <c r="F260" s="96" t="s">
        <v>66</v>
      </c>
      <c r="G260" s="96" t="s">
        <v>2197</v>
      </c>
      <c r="H260" s="411" t="str">
        <f t="shared" si="2"/>
        <v>call2_discussion__v.created_date__v</v>
      </c>
      <c r="I260" s="96" t="b">
        <v>0</v>
      </c>
    </row>
    <row r="261">
      <c r="A261" s="96" t="s">
        <v>66</v>
      </c>
      <c r="B261" s="96" t="s">
        <v>2338</v>
      </c>
      <c r="C261" s="411" t="str">
        <f t="shared" si="4"/>
        <v>call2_discussion__v.modified_by__v</v>
      </c>
      <c r="D261" s="96" t="b">
        <v>0</v>
      </c>
      <c r="F261" s="96" t="s">
        <v>66</v>
      </c>
      <c r="G261" s="96" t="s">
        <v>2338</v>
      </c>
      <c r="H261" s="411" t="str">
        <f t="shared" si="2"/>
        <v>call2_discussion__v.modified_by__v</v>
      </c>
      <c r="I261" s="96" t="b">
        <v>0</v>
      </c>
    </row>
    <row r="262">
      <c r="A262" s="96" t="s">
        <v>66</v>
      </c>
      <c r="B262" s="96" t="s">
        <v>2339</v>
      </c>
      <c r="C262" s="411" t="str">
        <f t="shared" si="4"/>
        <v>call2_discussion__v.modified_date__v</v>
      </c>
      <c r="D262" s="96" t="b">
        <v>0</v>
      </c>
      <c r="F262" s="96" t="s">
        <v>66</v>
      </c>
      <c r="G262" s="96" t="s">
        <v>2339</v>
      </c>
      <c r="H262" s="411" t="str">
        <f t="shared" si="2"/>
        <v>call2_discussion__v.modified_date__v</v>
      </c>
      <c r="I262" s="96" t="b">
        <v>0</v>
      </c>
    </row>
    <row r="263">
      <c r="A263" s="96" t="s">
        <v>66</v>
      </c>
      <c r="B263" s="96" t="s">
        <v>2117</v>
      </c>
      <c r="C263" s="411" t="str">
        <f t="shared" si="4"/>
        <v>call2_discussion__v.attendee_type__v</v>
      </c>
      <c r="D263" s="96" t="b">
        <v>0</v>
      </c>
      <c r="F263" s="96" t="s">
        <v>66</v>
      </c>
      <c r="G263" s="96" t="s">
        <v>2117</v>
      </c>
      <c r="H263" s="411" t="str">
        <f t="shared" si="2"/>
        <v>call2_discussion__v.attendee_type__v</v>
      </c>
      <c r="I263" s="96" t="b">
        <v>0</v>
      </c>
    </row>
    <row r="264">
      <c r="A264" s="96" t="s">
        <v>66</v>
      </c>
      <c r="B264" s="96" t="s">
        <v>2627</v>
      </c>
      <c r="C264" s="411" t="str">
        <f t="shared" si="4"/>
        <v>call2_discussion__v.call2_mobile_id__v</v>
      </c>
      <c r="D264" s="96" t="b">
        <v>0</v>
      </c>
      <c r="F264" s="96" t="s">
        <v>66</v>
      </c>
      <c r="G264" s="96" t="s">
        <v>2627</v>
      </c>
      <c r="H264" s="411" t="str">
        <f t="shared" si="2"/>
        <v>call2_discussion__v.call2_mobile_id__v</v>
      </c>
      <c r="I264" s="96" t="b">
        <v>0</v>
      </c>
    </row>
    <row r="265">
      <c r="A265" s="96" t="s">
        <v>66</v>
      </c>
      <c r="B265" s="96" t="s">
        <v>2134</v>
      </c>
      <c r="C265" s="411" t="str">
        <f t="shared" si="4"/>
        <v>call2_discussion__v.call_date__v</v>
      </c>
      <c r="D265" s="96" t="b">
        <v>0</v>
      </c>
      <c r="F265" s="96" t="s">
        <v>66</v>
      </c>
      <c r="G265" s="96" t="s">
        <v>2134</v>
      </c>
      <c r="H265" s="411" t="str">
        <f t="shared" si="2"/>
        <v>call2_discussion__v.call_date__v</v>
      </c>
      <c r="I265" s="96" t="b">
        <v>0</v>
      </c>
    </row>
    <row r="266">
      <c r="A266" s="96" t="s">
        <v>66</v>
      </c>
      <c r="B266" s="96" t="s">
        <v>2630</v>
      </c>
      <c r="C266" s="411" t="str">
        <f t="shared" si="4"/>
        <v>call2_discussion__v.comments__c</v>
      </c>
      <c r="D266" s="96" t="b">
        <v>0</v>
      </c>
      <c r="F266" s="96" t="s">
        <v>66</v>
      </c>
      <c r="G266" s="96" t="s">
        <v>2630</v>
      </c>
      <c r="H266" s="411" t="str">
        <f t="shared" si="2"/>
        <v>call2_discussion__v.comments__c</v>
      </c>
      <c r="I266" s="96" t="b">
        <v>0</v>
      </c>
    </row>
    <row r="267">
      <c r="A267" s="96" t="s">
        <v>66</v>
      </c>
      <c r="B267" s="96" t="s">
        <v>2631</v>
      </c>
      <c r="C267" s="411" t="str">
        <f t="shared" si="4"/>
        <v>call2_discussion__v.discussion_topics__c</v>
      </c>
      <c r="D267" s="96" t="b">
        <v>0</v>
      </c>
      <c r="F267" s="96" t="s">
        <v>66</v>
      </c>
      <c r="G267" s="96" t="s">
        <v>2631</v>
      </c>
      <c r="H267" s="411" t="str">
        <f t="shared" si="2"/>
        <v>call2_discussion__v.discussion_topics__c</v>
      </c>
      <c r="I267" s="96" t="b">
        <v>0</v>
      </c>
    </row>
    <row r="268">
      <c r="A268" s="96" t="s">
        <v>66</v>
      </c>
      <c r="B268" s="96" t="s">
        <v>2250</v>
      </c>
      <c r="C268" s="411" t="str">
        <f t="shared" si="4"/>
        <v>call2_discussion__v.entity_reference_id__v</v>
      </c>
      <c r="D268" s="96" t="b">
        <v>0</v>
      </c>
      <c r="F268" s="96" t="s">
        <v>66</v>
      </c>
      <c r="G268" s="96" t="s">
        <v>2250</v>
      </c>
      <c r="H268" s="411" t="str">
        <f t="shared" si="2"/>
        <v>call2_discussion__v.entity_reference_id__v</v>
      </c>
      <c r="I268" s="96" t="b">
        <v>0</v>
      </c>
    </row>
    <row r="269">
      <c r="A269" s="96" t="s">
        <v>66</v>
      </c>
      <c r="B269" s="96" t="s">
        <v>2634</v>
      </c>
      <c r="C269" s="411" t="str">
        <f t="shared" si="4"/>
        <v>call2_discussion__v.indication__c</v>
      </c>
      <c r="D269" s="96" t="b">
        <v>0</v>
      </c>
      <c r="F269" s="96" t="s">
        <v>66</v>
      </c>
      <c r="G269" s="96" t="s">
        <v>2634</v>
      </c>
      <c r="H269" s="411" t="str">
        <f t="shared" si="2"/>
        <v>call2_discussion__v.indication__c</v>
      </c>
      <c r="I269" s="96" t="b">
        <v>0</v>
      </c>
    </row>
    <row r="270">
      <c r="A270" s="96" t="s">
        <v>66</v>
      </c>
      <c r="B270" s="96" t="s">
        <v>2332</v>
      </c>
      <c r="C270" s="411" t="str">
        <f t="shared" si="4"/>
        <v>call2_discussion__v.mobile_id__v</v>
      </c>
      <c r="D270" s="96" t="b">
        <v>0</v>
      </c>
      <c r="F270" s="96" t="s">
        <v>66</v>
      </c>
      <c r="G270" s="96" t="s">
        <v>2332</v>
      </c>
      <c r="H270" s="411" t="str">
        <f t="shared" si="2"/>
        <v>call2_discussion__v.mobile_id__v</v>
      </c>
      <c r="I270" s="96" t="b">
        <v>0</v>
      </c>
    </row>
    <row r="271">
      <c r="A271" s="96" t="s">
        <v>66</v>
      </c>
      <c r="B271" s="96" t="s">
        <v>2352</v>
      </c>
      <c r="C271" s="411" t="str">
        <f t="shared" si="4"/>
        <v>call2_discussion__v.override_lock__v</v>
      </c>
      <c r="D271" s="96" t="b">
        <v>0</v>
      </c>
      <c r="F271" s="96" t="s">
        <v>66</v>
      </c>
      <c r="G271" s="96" t="s">
        <v>2352</v>
      </c>
      <c r="H271" s="411" t="str">
        <f t="shared" si="2"/>
        <v>call2_discussion__v.override_lock__v</v>
      </c>
      <c r="I271" s="96" t="b">
        <v>0</v>
      </c>
    </row>
    <row r="272">
      <c r="A272" s="96" t="s">
        <v>66</v>
      </c>
      <c r="B272" s="96" t="s">
        <v>2648</v>
      </c>
      <c r="C272" s="411" t="str">
        <f t="shared" si="4"/>
        <v>call2_discussion__v.restricted_comments__c</v>
      </c>
      <c r="D272" s="96" t="b">
        <v>0</v>
      </c>
      <c r="F272" s="96" t="s">
        <v>66</v>
      </c>
      <c r="G272" s="96" t="s">
        <v>2648</v>
      </c>
      <c r="H272" s="411" t="str">
        <f t="shared" si="2"/>
        <v>call2_discussion__v.restricted_comments__c</v>
      </c>
      <c r="I272" s="96" t="b">
        <v>0</v>
      </c>
    </row>
    <row r="273">
      <c r="A273" s="96" t="s">
        <v>66</v>
      </c>
      <c r="B273" s="96" t="s">
        <v>2622</v>
      </c>
      <c r="C273" s="411" t="str">
        <f t="shared" si="4"/>
        <v>call2_discussion__v.account_tactic__v</v>
      </c>
      <c r="D273" s="96" t="b">
        <v>0</v>
      </c>
      <c r="F273" s="96" t="s">
        <v>66</v>
      </c>
      <c r="G273" s="96" t="s">
        <v>2622</v>
      </c>
      <c r="H273" s="411" t="str">
        <f t="shared" si="2"/>
        <v>call2_discussion__v.account_tactic__v</v>
      </c>
      <c r="I273" s="96" t="b">
        <v>0</v>
      </c>
    </row>
    <row r="274">
      <c r="A274" s="96" t="s">
        <v>66</v>
      </c>
      <c r="B274" s="96" t="s">
        <v>2078</v>
      </c>
      <c r="C274" s="411" t="str">
        <f t="shared" si="4"/>
        <v>call2_discussion__v.account__v</v>
      </c>
      <c r="D274" s="96" t="b">
        <v>0</v>
      </c>
      <c r="F274" s="96" t="s">
        <v>66</v>
      </c>
      <c r="G274" s="96" t="s">
        <v>2078</v>
      </c>
      <c r="H274" s="411" t="str">
        <f t="shared" si="2"/>
        <v>call2_discussion__v.account__v</v>
      </c>
      <c r="I274" s="96" t="b">
        <v>0</v>
      </c>
    </row>
    <row r="275">
      <c r="A275" s="96" t="s">
        <v>66</v>
      </c>
      <c r="B275" s="96" t="s">
        <v>60</v>
      </c>
      <c r="C275" s="411" t="str">
        <f t="shared" si="4"/>
        <v>call2_discussion__v.call2__v</v>
      </c>
      <c r="D275" s="96" t="b">
        <v>1</v>
      </c>
      <c r="F275" s="96" t="s">
        <v>66</v>
      </c>
      <c r="G275" s="96" t="s">
        <v>60</v>
      </c>
      <c r="H275" s="411" t="str">
        <f t="shared" si="2"/>
        <v>call2_discussion__v.call2__v</v>
      </c>
      <c r="I275" s="96" t="b">
        <v>1</v>
      </c>
    </row>
    <row r="276">
      <c r="A276" s="96" t="s">
        <v>66</v>
      </c>
      <c r="B276" s="96" t="s">
        <v>2606</v>
      </c>
      <c r="C276" s="411" t="str">
        <f t="shared" si="4"/>
        <v>call2_discussion__v.detail_group__v</v>
      </c>
      <c r="D276" s="96" t="b">
        <v>0</v>
      </c>
      <c r="F276" s="96" t="s">
        <v>66</v>
      </c>
      <c r="G276" s="96" t="s">
        <v>2606</v>
      </c>
      <c r="H276" s="411" t="str">
        <f t="shared" si="2"/>
        <v>call2_discussion__v.detail_group__v</v>
      </c>
      <c r="I276" s="96" t="b">
        <v>0</v>
      </c>
    </row>
    <row r="277">
      <c r="A277" s="96" t="s">
        <v>66</v>
      </c>
      <c r="B277" s="96" t="s">
        <v>2321</v>
      </c>
      <c r="C277" s="411" t="str">
        <f t="shared" si="4"/>
        <v>call2_discussion__v.medical_event__v</v>
      </c>
      <c r="D277" s="96" t="b">
        <v>0</v>
      </c>
      <c r="F277" s="96" t="s">
        <v>66</v>
      </c>
      <c r="G277" s="96" t="s">
        <v>2321</v>
      </c>
      <c r="H277" s="411" t="str">
        <f t="shared" si="2"/>
        <v>call2_discussion__v.medical_event__v</v>
      </c>
      <c r="I277" s="96" t="b">
        <v>0</v>
      </c>
    </row>
    <row r="278">
      <c r="A278" s="96" t="s">
        <v>66</v>
      </c>
      <c r="B278" s="96" t="s">
        <v>2642</v>
      </c>
      <c r="C278" s="411" t="str">
        <f t="shared" si="4"/>
        <v>call2_discussion__v.product_strategy__v</v>
      </c>
      <c r="D278" s="96" t="b">
        <v>0</v>
      </c>
      <c r="F278" s="96" t="s">
        <v>66</v>
      </c>
      <c r="G278" s="96" t="s">
        <v>2642</v>
      </c>
      <c r="H278" s="411" t="str">
        <f t="shared" si="2"/>
        <v>call2_discussion__v.product_strategy__v</v>
      </c>
      <c r="I278" s="96" t="b">
        <v>0</v>
      </c>
    </row>
    <row r="279">
      <c r="A279" s="96" t="s">
        <v>66</v>
      </c>
      <c r="B279" s="96" t="s">
        <v>2617</v>
      </c>
      <c r="C279" s="411" t="str">
        <f t="shared" si="4"/>
        <v>call2_discussion__v.product__v</v>
      </c>
      <c r="D279" s="96" t="b">
        <v>0</v>
      </c>
      <c r="F279" s="96" t="s">
        <v>66</v>
      </c>
      <c r="G279" s="96" t="s">
        <v>2617</v>
      </c>
      <c r="H279" s="411" t="str">
        <f t="shared" si="2"/>
        <v>call2_discussion__v.product__v</v>
      </c>
      <c r="I279" s="96" t="b">
        <v>0</v>
      </c>
    </row>
    <row r="280">
      <c r="A280" s="96" t="s">
        <v>66</v>
      </c>
      <c r="B280" s="96" t="s">
        <v>2586</v>
      </c>
      <c r="C280" s="411" t="str">
        <f t="shared" si="4"/>
        <v>call2_discussion__v.user__v</v>
      </c>
      <c r="D280" s="96" t="b">
        <v>0</v>
      </c>
      <c r="F280" s="96" t="s">
        <v>66</v>
      </c>
      <c r="G280" s="96" t="s">
        <v>2586</v>
      </c>
      <c r="H280" s="411" t="str">
        <f t="shared" si="2"/>
        <v>call2_discussion__v.user__v</v>
      </c>
      <c r="I280" s="96" t="b">
        <v>0</v>
      </c>
    </row>
    <row r="281">
      <c r="A281" s="96" t="s">
        <v>66</v>
      </c>
      <c r="B281" s="96" t="s">
        <v>2276</v>
      </c>
      <c r="C281" s="411" t="str">
        <f t="shared" si="4"/>
        <v>call2_discussion__v.is_parent_call__v</v>
      </c>
      <c r="D281" s="96" t="b">
        <v>0</v>
      </c>
      <c r="F281" s="96" t="s">
        <v>66</v>
      </c>
      <c r="G281" s="96" t="s">
        <v>2276</v>
      </c>
      <c r="H281" s="411" t="str">
        <f t="shared" si="2"/>
        <v>call2_discussion__v.is_parent_call__v</v>
      </c>
      <c r="I281" s="96" t="b">
        <v>0</v>
      </c>
    </row>
    <row r="282">
      <c r="A282" s="96" t="s">
        <v>66</v>
      </c>
      <c r="B282" s="96" t="s">
        <v>2287</v>
      </c>
      <c r="C282" s="411" t="str">
        <f t="shared" si="4"/>
        <v>call2_discussion__v.legacy_crm_id__v</v>
      </c>
      <c r="D282" s="96" t="b">
        <v>0</v>
      </c>
      <c r="F282" s="96" t="s">
        <v>66</v>
      </c>
      <c r="G282" s="96" t="s">
        <v>2287</v>
      </c>
      <c r="H282" s="411" t="str">
        <f t="shared" si="2"/>
        <v>call2_discussion__v.legacy_crm_id__v</v>
      </c>
      <c r="I282" s="96" t="b">
        <v>0</v>
      </c>
    </row>
    <row r="283">
      <c r="A283" s="96" t="s">
        <v>66</v>
      </c>
      <c r="B283" s="96" t="s">
        <v>2589</v>
      </c>
      <c r="C283" s="411" t="str">
        <f t="shared" si="4"/>
        <v>call2_discussion__v.vault_clinical_external_id__v</v>
      </c>
      <c r="D283" s="96" t="b">
        <v>0</v>
      </c>
      <c r="F283" s="96" t="s">
        <v>66</v>
      </c>
      <c r="G283" s="96" t="s">
        <v>2589</v>
      </c>
      <c r="H283" s="411" t="str">
        <f t="shared" si="2"/>
        <v>call2_discussion__v.vault_clinical_external_id__v</v>
      </c>
      <c r="I283" s="96" t="b">
        <v>0</v>
      </c>
    </row>
    <row r="284">
      <c r="A284" s="96" t="s">
        <v>66</v>
      </c>
      <c r="B284" s="96" t="s">
        <v>2653</v>
      </c>
      <c r="C284" s="411" t="str">
        <f t="shared" si="4"/>
        <v>call2_discussion__v.vault_clinical_study__v</v>
      </c>
      <c r="D284" s="96" t="b">
        <v>0</v>
      </c>
      <c r="F284" s="96" t="s">
        <v>66</v>
      </c>
      <c r="G284" s="96" t="s">
        <v>2653</v>
      </c>
      <c r="H284" s="411" t="str">
        <f t="shared" si="2"/>
        <v>call2_discussion__v.vault_clinical_study__v</v>
      </c>
      <c r="I284" s="96" t="b">
        <v>0</v>
      </c>
    </row>
    <row r="285">
      <c r="A285" s="96" t="s">
        <v>66</v>
      </c>
      <c r="B285" s="96" t="s">
        <v>2645</v>
      </c>
      <c r="C285" s="411" t="str">
        <f t="shared" si="4"/>
        <v>call2_discussion__v.product_tactic__v</v>
      </c>
      <c r="D285" s="96" t="b">
        <v>0</v>
      </c>
      <c r="F285" s="96" t="s">
        <v>66</v>
      </c>
      <c r="G285" s="96" t="s">
        <v>2645</v>
      </c>
      <c r="H285" s="411" t="str">
        <f t="shared" si="2"/>
        <v>call2_discussion__v.product_tactic__v</v>
      </c>
      <c r="I285" s="96" t="b">
        <v>0</v>
      </c>
    </row>
    <row r="286">
      <c r="A286" s="96" t="s">
        <v>66</v>
      </c>
      <c r="B286" s="96" t="s">
        <v>2641</v>
      </c>
      <c r="C286" s="411" t="str">
        <f t="shared" si="4"/>
        <v>call2_discussion__v.product_map__v</v>
      </c>
      <c r="D286" s="96" t="b">
        <v>0</v>
      </c>
      <c r="F286" s="96" t="s">
        <v>66</v>
      </c>
      <c r="G286" s="96" t="s">
        <v>2641</v>
      </c>
      <c r="H286" s="411" t="str">
        <f t="shared" si="2"/>
        <v>call2_discussion__v.product_map__v</v>
      </c>
      <c r="I286" s="96" t="b">
        <v>0</v>
      </c>
    </row>
    <row r="287">
      <c r="A287" s="96" t="s">
        <v>66</v>
      </c>
      <c r="B287" s="96" t="s">
        <v>2366</v>
      </c>
      <c r="C287" s="411" t="str">
        <f t="shared" si="4"/>
        <v>call2_discussion__v.person__v</v>
      </c>
      <c r="D287" s="96" t="b">
        <v>0</v>
      </c>
      <c r="F287" s="96" t="s">
        <v>66</v>
      </c>
      <c r="G287" s="96" t="s">
        <v>2366</v>
      </c>
      <c r="H287" s="411" t="str">
        <f t="shared" si="2"/>
        <v>call2_discussion__v.person__v</v>
      </c>
      <c r="I287" s="96" t="b">
        <v>0</v>
      </c>
    </row>
    <row r="288">
      <c r="A288" s="96" t="s">
        <v>66</v>
      </c>
      <c r="B288" s="96" t="s">
        <v>9229</v>
      </c>
      <c r="C288" s="411" t="str">
        <f t="shared" si="4"/>
        <v>call2_discussion__v.study_country__v</v>
      </c>
      <c r="D288" s="96" t="b">
        <v>0</v>
      </c>
      <c r="F288" s="96" t="s">
        <v>66</v>
      </c>
      <c r="G288" s="96" t="s">
        <v>9229</v>
      </c>
      <c r="H288" s="411" t="str">
        <f t="shared" si="2"/>
        <v>call2_discussion__v.study_country__v</v>
      </c>
      <c r="I288" s="96" t="b">
        <v>0</v>
      </c>
    </row>
    <row r="289">
      <c r="A289" s="96" t="s">
        <v>66</v>
      </c>
      <c r="B289" s="96" t="s">
        <v>2651</v>
      </c>
      <c r="C289" s="411" t="str">
        <f t="shared" si="4"/>
        <v>call2_discussion__v.vault_clinical_site__v</v>
      </c>
      <c r="D289" s="96" t="b">
        <v>0</v>
      </c>
      <c r="F289" s="96" t="s">
        <v>66</v>
      </c>
      <c r="G289" s="96" t="s">
        <v>2651</v>
      </c>
      <c r="H289" s="411" t="str">
        <f t="shared" si="2"/>
        <v>call2_discussion__v.vault_clinical_site__v</v>
      </c>
      <c r="I289" s="96" t="b">
        <v>0</v>
      </c>
    </row>
    <row r="290">
      <c r="A290" s="96" t="s">
        <v>72</v>
      </c>
      <c r="B290" s="96" t="s">
        <v>2078</v>
      </c>
      <c r="C290" s="411" t="str">
        <f t="shared" si="4"/>
        <v>call2_key_message__v.account__v</v>
      </c>
      <c r="D290" s="411" t="s">
        <v>7448</v>
      </c>
      <c r="F290" s="96" t="s">
        <v>72</v>
      </c>
      <c r="G290" s="96" t="s">
        <v>127</v>
      </c>
      <c r="H290" s="500" t="str">
        <f t="shared" si="2"/>
        <v>call2_key_message__v.id</v>
      </c>
      <c r="I290" s="96" t="b">
        <v>0</v>
      </c>
    </row>
    <row r="291">
      <c r="A291" s="96" t="s">
        <v>72</v>
      </c>
      <c r="B291" s="96" t="s">
        <v>2117</v>
      </c>
      <c r="C291" s="411" t="str">
        <f t="shared" si="4"/>
        <v>call2_key_message__v.attendee_type__v</v>
      </c>
      <c r="D291" s="411" t="s">
        <v>7448</v>
      </c>
      <c r="F291" s="96" t="s">
        <v>72</v>
      </c>
      <c r="G291" s="96" t="s">
        <v>2270</v>
      </c>
      <c r="H291" s="411" t="str">
        <f t="shared" si="2"/>
        <v>call2_key_message__v.global_id__sys</v>
      </c>
      <c r="I291" s="96" t="b">
        <v>0</v>
      </c>
    </row>
    <row r="292">
      <c r="A292" s="96" t="s">
        <v>72</v>
      </c>
      <c r="B292" s="96" t="s">
        <v>60</v>
      </c>
      <c r="C292" s="411" t="str">
        <f t="shared" si="4"/>
        <v>call2_key_message__v.call2__v</v>
      </c>
      <c r="D292" s="411" t="s">
        <v>7448</v>
      </c>
      <c r="F292" s="96" t="s">
        <v>72</v>
      </c>
      <c r="G292" s="96" t="s">
        <v>2296</v>
      </c>
      <c r="H292" s="411" t="str">
        <f t="shared" si="2"/>
        <v>call2_key_message__v.link__sys</v>
      </c>
      <c r="I292" s="96" t="b">
        <v>0</v>
      </c>
    </row>
    <row r="293">
      <c r="A293" s="96" t="s">
        <v>72</v>
      </c>
      <c r="B293" s="96" t="s">
        <v>2586</v>
      </c>
      <c r="C293" s="411" t="str">
        <f t="shared" si="4"/>
        <v>call2_key_message__v.user__v</v>
      </c>
      <c r="D293" s="411" t="s">
        <v>7448</v>
      </c>
      <c r="F293" s="96" t="s">
        <v>72</v>
      </c>
      <c r="G293" s="96" t="s">
        <v>2342</v>
      </c>
      <c r="H293" s="411" t="str">
        <f t="shared" si="2"/>
        <v>call2_key_message__v.name__v</v>
      </c>
      <c r="I293" s="96" t="b">
        <v>1</v>
      </c>
    </row>
    <row r="294">
      <c r="A294" s="96" t="s">
        <v>72</v>
      </c>
      <c r="B294" s="96" t="s">
        <v>9230</v>
      </c>
      <c r="C294" s="411" t="str">
        <f t="shared" si="4"/>
        <v>call2_key_message__v.Key_Message__v</v>
      </c>
      <c r="D294" s="411" t="s">
        <v>7448</v>
      </c>
      <c r="F294" s="96" t="s">
        <v>72</v>
      </c>
      <c r="G294" s="96" t="s">
        <v>2537</v>
      </c>
      <c r="H294" s="411" t="str">
        <f t="shared" si="2"/>
        <v>call2_key_message__v.status__v</v>
      </c>
      <c r="I294" s="96" t="b">
        <v>1</v>
      </c>
    </row>
    <row r="295">
      <c r="A295" s="96" t="s">
        <v>72</v>
      </c>
      <c r="B295" s="96" t="s">
        <v>2675</v>
      </c>
      <c r="C295" s="411" t="str">
        <f t="shared" si="4"/>
        <v>call2_key_message__v.category__v</v>
      </c>
      <c r="D295" s="411" t="s">
        <v>7561</v>
      </c>
      <c r="F295" s="96" t="s">
        <v>72</v>
      </c>
      <c r="G295" s="96" t="s">
        <v>2196</v>
      </c>
      <c r="H295" s="411" t="str">
        <f t="shared" si="2"/>
        <v>call2_key_message__v.created_by__v</v>
      </c>
      <c r="I295" s="96" t="b">
        <v>0</v>
      </c>
    </row>
    <row r="296">
      <c r="A296" s="96" t="s">
        <v>72</v>
      </c>
      <c r="B296" s="96" t="s">
        <v>2196</v>
      </c>
      <c r="C296" s="411" t="str">
        <f t="shared" si="4"/>
        <v>call2_key_message__v.created_by__v</v>
      </c>
      <c r="D296" s="411" t="s">
        <v>7561</v>
      </c>
      <c r="F296" s="96" t="s">
        <v>72</v>
      </c>
      <c r="G296" s="96" t="s">
        <v>2197</v>
      </c>
      <c r="H296" s="411" t="str">
        <f t="shared" si="2"/>
        <v>call2_key_message__v.created_date__v</v>
      </c>
      <c r="I296" s="96" t="b">
        <v>0</v>
      </c>
    </row>
    <row r="297">
      <c r="A297" s="96" t="s">
        <v>72</v>
      </c>
      <c r="B297" s="96" t="s">
        <v>2677</v>
      </c>
      <c r="C297" s="411" t="str">
        <f t="shared" si="4"/>
        <v>call2_key_message__v.clm_id__v</v>
      </c>
      <c r="D297" s="411" t="s">
        <v>7561</v>
      </c>
      <c r="F297" s="96" t="s">
        <v>72</v>
      </c>
      <c r="G297" s="96" t="s">
        <v>2338</v>
      </c>
      <c r="H297" s="411" t="str">
        <f t="shared" si="2"/>
        <v>call2_key_message__v.modified_by__v</v>
      </c>
      <c r="I297" s="96" t="b">
        <v>0</v>
      </c>
    </row>
    <row r="298">
      <c r="A298" s="96" t="s">
        <v>72</v>
      </c>
      <c r="B298" s="96" t="s">
        <v>2680</v>
      </c>
      <c r="C298" s="411" t="str">
        <f t="shared" si="4"/>
        <v>call2_key_message__v.clm_presentation__v</v>
      </c>
      <c r="D298" s="411" t="s">
        <v>7561</v>
      </c>
      <c r="F298" s="96" t="s">
        <v>72</v>
      </c>
      <c r="G298" s="96" t="s">
        <v>2339</v>
      </c>
      <c r="H298" s="411" t="str">
        <f t="shared" si="2"/>
        <v>call2_key_message__v.modified_date__v</v>
      </c>
      <c r="I298" s="96" t="b">
        <v>0</v>
      </c>
    </row>
    <row r="299">
      <c r="A299" s="96" t="s">
        <v>72</v>
      </c>
      <c r="B299" s="96" t="s">
        <v>2682</v>
      </c>
      <c r="C299" s="411" t="str">
        <f t="shared" si="4"/>
        <v>call2_key_message__v.clm_presentation_name__v</v>
      </c>
      <c r="D299" s="411" t="s">
        <v>7561</v>
      </c>
      <c r="F299" s="96" t="s">
        <v>72</v>
      </c>
      <c r="G299" s="96" t="s">
        <v>2117</v>
      </c>
      <c r="H299" s="411" t="str">
        <f t="shared" si="2"/>
        <v>call2_key_message__v.attendee_type__v</v>
      </c>
      <c r="I299" s="96" t="b">
        <v>0</v>
      </c>
    </row>
    <row r="300">
      <c r="A300" s="96" t="s">
        <v>72</v>
      </c>
      <c r="B300" s="96" t="s">
        <v>9231</v>
      </c>
      <c r="C300" s="411" t="str">
        <f t="shared" si="4"/>
        <v>call2_key_message__v.contact__v</v>
      </c>
      <c r="D300" s="411" t="s">
        <v>7561</v>
      </c>
      <c r="F300" s="96" t="s">
        <v>72</v>
      </c>
      <c r="G300" s="96" t="s">
        <v>2677</v>
      </c>
      <c r="H300" s="411" t="str">
        <f t="shared" si="2"/>
        <v>call2_key_message__v.clm_id__v</v>
      </c>
      <c r="I300" s="96" t="b">
        <v>0</v>
      </c>
    </row>
    <row r="301">
      <c r="A301" s="96" t="s">
        <v>72</v>
      </c>
      <c r="B301" s="96" t="s">
        <v>2134</v>
      </c>
      <c r="C301" s="411" t="str">
        <f t="shared" si="4"/>
        <v>call2_key_message__v.call_date__v</v>
      </c>
      <c r="D301" s="411" t="s">
        <v>7561</v>
      </c>
      <c r="F301" s="96" t="s">
        <v>72</v>
      </c>
      <c r="G301" s="96" t="s">
        <v>2134</v>
      </c>
      <c r="H301" s="411" t="str">
        <f t="shared" si="2"/>
        <v>call2_key_message__v.call_date__v</v>
      </c>
      <c r="I301" s="96" t="b">
        <v>0</v>
      </c>
    </row>
    <row r="302">
      <c r="A302" s="96" t="s">
        <v>72</v>
      </c>
      <c r="B302" s="96" t="s">
        <v>2606</v>
      </c>
      <c r="C302" s="411" t="str">
        <f t="shared" si="4"/>
        <v>call2_key_message__v.detail_group__v</v>
      </c>
      <c r="D302" s="411" t="s">
        <v>7561</v>
      </c>
      <c r="F302" s="96" t="s">
        <v>72</v>
      </c>
      <c r="G302" s="96" t="s">
        <v>2715</v>
      </c>
      <c r="H302" s="411" t="str">
        <f t="shared" si="2"/>
        <v>call2_key_message__v.share_channel__v</v>
      </c>
      <c r="I302" s="96" t="b">
        <v>0</v>
      </c>
    </row>
    <row r="303">
      <c r="A303" s="96" t="s">
        <v>72</v>
      </c>
      <c r="B303" s="96" t="s">
        <v>2243</v>
      </c>
      <c r="C303" s="411" t="str">
        <f t="shared" si="4"/>
        <v>call2_key_message__v.duration__v</v>
      </c>
      <c r="D303" s="411" t="s">
        <v>7561</v>
      </c>
      <c r="F303" s="96" t="s">
        <v>72</v>
      </c>
      <c r="G303" s="96" t="s">
        <v>2675</v>
      </c>
      <c r="H303" s="411" t="str">
        <f t="shared" si="2"/>
        <v>call2_key_message__v.category__v</v>
      </c>
      <c r="I303" s="96" t="b">
        <v>0</v>
      </c>
    </row>
    <row r="304">
      <c r="A304" s="96" t="s">
        <v>72</v>
      </c>
      <c r="B304" s="96" t="s">
        <v>2693</v>
      </c>
      <c r="C304" s="411" t="str">
        <f t="shared" si="4"/>
        <v>call2_key_message__v.display_order__v</v>
      </c>
      <c r="D304" s="411" t="s">
        <v>7561</v>
      </c>
      <c r="F304" s="96" t="s">
        <v>72</v>
      </c>
      <c r="G304" s="96" t="s">
        <v>2682</v>
      </c>
      <c r="H304" s="411" t="str">
        <f t="shared" si="2"/>
        <v>call2_key_message__v.clm_presentation_name__v</v>
      </c>
      <c r="I304" s="96" t="b">
        <v>0</v>
      </c>
    </row>
    <row r="305">
      <c r="A305" s="96" t="s">
        <v>72</v>
      </c>
      <c r="B305" s="96" t="s">
        <v>2250</v>
      </c>
      <c r="C305" s="411" t="str">
        <f t="shared" si="4"/>
        <v>call2_key_message__v.entity_reference_id__v</v>
      </c>
      <c r="D305" s="411" t="s">
        <v>7561</v>
      </c>
      <c r="F305" s="96" t="s">
        <v>72</v>
      </c>
      <c r="G305" s="96" t="s">
        <v>2684</v>
      </c>
      <c r="H305" s="411" t="str">
        <f t="shared" si="2"/>
        <v>call2_key_message__v.clm_presentation_version__v</v>
      </c>
      <c r="I305" s="96" t="b">
        <v>0</v>
      </c>
    </row>
    <row r="306">
      <c r="A306" s="96" t="s">
        <v>72</v>
      </c>
      <c r="B306" s="96" t="s">
        <v>2697</v>
      </c>
      <c r="C306" s="411" t="str">
        <f t="shared" si="4"/>
        <v>call2_key_message__v.entity_reference_km_id__v</v>
      </c>
      <c r="D306" s="411" t="s">
        <v>7561</v>
      </c>
      <c r="F306" s="96" t="s">
        <v>72</v>
      </c>
      <c r="G306" s="96" t="s">
        <v>2693</v>
      </c>
      <c r="H306" s="411" t="str">
        <f t="shared" si="2"/>
        <v>call2_key_message__v.display_order__v</v>
      </c>
      <c r="I306" s="96" t="b">
        <v>0</v>
      </c>
    </row>
    <row r="307">
      <c r="A307" s="96" t="s">
        <v>72</v>
      </c>
      <c r="B307" s="96" t="s">
        <v>2276</v>
      </c>
      <c r="C307" s="411" t="str">
        <f t="shared" si="4"/>
        <v>call2_key_message__v.is_parent_call__v</v>
      </c>
      <c r="D307" s="411" t="s">
        <v>7561</v>
      </c>
      <c r="F307" s="96" t="s">
        <v>72</v>
      </c>
      <c r="G307" s="96" t="s">
        <v>2243</v>
      </c>
      <c r="H307" s="411" t="str">
        <f t="shared" si="2"/>
        <v>call2_key_message__v.duration__v</v>
      </c>
      <c r="I307" s="96" t="b">
        <v>0</v>
      </c>
    </row>
    <row r="308">
      <c r="A308" s="96" t="s">
        <v>72</v>
      </c>
      <c r="B308" s="96" t="s">
        <v>2700</v>
      </c>
      <c r="C308" s="411" t="str">
        <f t="shared" si="4"/>
        <v>call2_key_message__v.key_message__v</v>
      </c>
      <c r="D308" s="411" t="s">
        <v>7561</v>
      </c>
      <c r="F308" s="96" t="s">
        <v>72</v>
      </c>
      <c r="G308" s="96" t="s">
        <v>2250</v>
      </c>
      <c r="H308" s="411" t="str">
        <f t="shared" si="2"/>
        <v>call2_key_message__v.entity_reference_id__v</v>
      </c>
      <c r="I308" s="96" t="b">
        <v>0</v>
      </c>
    </row>
    <row r="309">
      <c r="A309" s="96" t="s">
        <v>72</v>
      </c>
      <c r="B309" s="96" t="s">
        <v>2352</v>
      </c>
      <c r="C309" s="411" t="str">
        <f t="shared" si="4"/>
        <v>call2_key_message__v.override_lock__v</v>
      </c>
      <c r="D309" s="411" t="s">
        <v>7561</v>
      </c>
      <c r="F309" s="96" t="s">
        <v>72</v>
      </c>
      <c r="G309" s="96" t="s">
        <v>2697</v>
      </c>
      <c r="H309" s="411" t="str">
        <f t="shared" si="2"/>
        <v>call2_key_message__v.entity_reference_km_id__v</v>
      </c>
      <c r="I309" s="96" t="b">
        <v>0</v>
      </c>
    </row>
    <row r="310">
      <c r="A310" s="96" t="s">
        <v>72</v>
      </c>
      <c r="B310" s="96" t="s">
        <v>2706</v>
      </c>
      <c r="C310" s="411" t="str">
        <f t="shared" si="4"/>
        <v>call2_key_message__v.presentation_id__v</v>
      </c>
      <c r="D310" s="411" t="s">
        <v>7561</v>
      </c>
      <c r="F310" s="96" t="s">
        <v>72</v>
      </c>
      <c r="G310" s="96" t="s">
        <v>2703</v>
      </c>
      <c r="H310" s="411" t="str">
        <f t="shared" si="2"/>
        <v>call2_key_message__v.key_message_name__v</v>
      </c>
      <c r="I310" s="96" t="b">
        <v>0</v>
      </c>
    </row>
    <row r="311">
      <c r="A311" s="96" t="s">
        <v>72</v>
      </c>
      <c r="B311" s="96" t="s">
        <v>2617</v>
      </c>
      <c r="C311" s="411" t="str">
        <f t="shared" si="4"/>
        <v>call2_key_message__v.product__v</v>
      </c>
      <c r="D311" s="411" t="s">
        <v>7561</v>
      </c>
      <c r="F311" s="96" t="s">
        <v>72</v>
      </c>
      <c r="G311" s="96" t="s">
        <v>2332</v>
      </c>
      <c r="H311" s="411" t="str">
        <f t="shared" si="2"/>
        <v>call2_key_message__v.mobile_id__v</v>
      </c>
      <c r="I311" s="96" t="b">
        <v>0</v>
      </c>
    </row>
    <row r="312">
      <c r="A312" s="96" t="s">
        <v>72</v>
      </c>
      <c r="B312" s="96" t="s">
        <v>2710</v>
      </c>
      <c r="C312" s="411" t="str">
        <f t="shared" si="4"/>
        <v>call2_key_message__v.reaction__v</v>
      </c>
      <c r="D312" s="411" t="s">
        <v>7561</v>
      </c>
      <c r="F312" s="96" t="s">
        <v>72</v>
      </c>
      <c r="G312" s="96" t="s">
        <v>2352</v>
      </c>
      <c r="H312" s="411" t="str">
        <f t="shared" si="2"/>
        <v>call2_key_message__v.override_lock__v</v>
      </c>
      <c r="I312" s="96" t="b">
        <v>0</v>
      </c>
    </row>
    <row r="313">
      <c r="A313" s="96" t="s">
        <v>72</v>
      </c>
      <c r="B313" s="96" t="s">
        <v>2712</v>
      </c>
      <c r="C313" s="411" t="str">
        <f t="shared" si="4"/>
        <v>call2_key_message__v.segment__v</v>
      </c>
      <c r="D313" s="411" t="s">
        <v>7561</v>
      </c>
      <c r="F313" s="96" t="s">
        <v>72</v>
      </c>
      <c r="G313" s="96" t="s">
        <v>2706</v>
      </c>
      <c r="H313" s="411" t="str">
        <f t="shared" si="2"/>
        <v>call2_key_message__v.presentation_id__v</v>
      </c>
      <c r="I313" s="96" t="b">
        <v>0</v>
      </c>
    </row>
    <row r="314">
      <c r="A314" s="96" t="s">
        <v>72</v>
      </c>
      <c r="B314" s="96" t="s">
        <v>2718</v>
      </c>
      <c r="C314" s="411" t="str">
        <f t="shared" si="4"/>
        <v>call2_key_message__v.slide_version__v</v>
      </c>
      <c r="D314" s="411" t="s">
        <v>7561</v>
      </c>
      <c r="F314" s="96" t="s">
        <v>72</v>
      </c>
      <c r="G314" s="96" t="s">
        <v>2710</v>
      </c>
      <c r="H314" s="411" t="str">
        <f t="shared" si="2"/>
        <v>call2_key_message__v.reaction__v</v>
      </c>
      <c r="I314" s="96" t="b">
        <v>0</v>
      </c>
    </row>
    <row r="315">
      <c r="A315" s="96" t="s">
        <v>72</v>
      </c>
      <c r="B315" s="96" t="s">
        <v>2721</v>
      </c>
      <c r="C315" s="411" t="str">
        <f t="shared" si="4"/>
        <v>call2_key_message__v.start_time__v</v>
      </c>
      <c r="D315" s="411" t="s">
        <v>7561</v>
      </c>
      <c r="F315" s="96" t="s">
        <v>72</v>
      </c>
      <c r="G315" s="96" t="s">
        <v>2712</v>
      </c>
      <c r="H315" s="411" t="str">
        <f t="shared" si="2"/>
        <v>call2_key_message__v.segment__v</v>
      </c>
      <c r="I315" s="96" t="b">
        <v>0</v>
      </c>
    </row>
    <row r="316">
      <c r="A316" s="96" t="s">
        <v>72</v>
      </c>
      <c r="B316" s="96" t="s">
        <v>2586</v>
      </c>
      <c r="C316" s="411" t="str">
        <f t="shared" si="4"/>
        <v>call2_key_message__v.user__v</v>
      </c>
      <c r="D316" s="411" t="s">
        <v>7561</v>
      </c>
      <c r="F316" s="96" t="s">
        <v>72</v>
      </c>
      <c r="G316" s="96" t="s">
        <v>2718</v>
      </c>
      <c r="H316" s="411" t="str">
        <f t="shared" si="2"/>
        <v>call2_key_message__v.slide_version__v</v>
      </c>
      <c r="I316" s="96" t="b">
        <v>0</v>
      </c>
    </row>
    <row r="317">
      <c r="A317" s="96" t="s">
        <v>72</v>
      </c>
      <c r="B317" s="96" t="s">
        <v>2724</v>
      </c>
      <c r="C317" s="411" t="str">
        <f t="shared" si="4"/>
        <v>call2_key_message__v.vehicle__v</v>
      </c>
      <c r="D317" s="411" t="s">
        <v>7561</v>
      </c>
      <c r="F317" s="96" t="s">
        <v>72</v>
      </c>
      <c r="G317" s="96" t="s">
        <v>2721</v>
      </c>
      <c r="H317" s="411" t="str">
        <f t="shared" si="2"/>
        <v>call2_key_message__v.start_time__v</v>
      </c>
      <c r="I317" s="96" t="b">
        <v>0</v>
      </c>
    </row>
    <row r="318">
      <c r="A318" s="96" t="s">
        <v>72</v>
      </c>
      <c r="B318" s="96" t="s">
        <v>2684</v>
      </c>
      <c r="C318" s="411" t="str">
        <f t="shared" si="4"/>
        <v>call2_key_message__v.clm_presentation_version__v</v>
      </c>
      <c r="D318" s="411" t="s">
        <v>7561</v>
      </c>
      <c r="F318" s="96" t="s">
        <v>72</v>
      </c>
      <c r="G318" s="96" t="s">
        <v>2724</v>
      </c>
      <c r="H318" s="411" t="str">
        <f t="shared" si="2"/>
        <v>call2_key_message__v.vehicle__v</v>
      </c>
      <c r="I318" s="96" t="b">
        <v>0</v>
      </c>
    </row>
    <row r="319">
      <c r="A319" s="96"/>
      <c r="B319" s="96"/>
      <c r="C319" s="411"/>
      <c r="D319" s="96"/>
      <c r="F319" s="96" t="s">
        <v>72</v>
      </c>
      <c r="G319" s="96" t="s">
        <v>2078</v>
      </c>
      <c r="H319" s="411" t="str">
        <f t="shared" si="2"/>
        <v>call2_key_message__v.account__v</v>
      </c>
      <c r="I319" s="96" t="b">
        <v>0</v>
      </c>
    </row>
    <row r="320">
      <c r="A320" s="96"/>
      <c r="B320" s="96"/>
      <c r="C320" s="411"/>
      <c r="D320" s="96"/>
      <c r="F320" s="96" t="s">
        <v>72</v>
      </c>
      <c r="G320" s="96" t="s">
        <v>60</v>
      </c>
      <c r="H320" s="411" t="str">
        <f t="shared" si="2"/>
        <v>call2_key_message__v.call2__v</v>
      </c>
      <c r="I320" s="96" t="b">
        <v>1</v>
      </c>
    </row>
    <row r="321">
      <c r="A321" s="96"/>
      <c r="B321" s="96"/>
      <c r="C321" s="411"/>
      <c r="D321" s="96"/>
      <c r="F321" s="96" t="s">
        <v>72</v>
      </c>
      <c r="G321" s="96" t="s">
        <v>2680</v>
      </c>
      <c r="H321" s="411" t="str">
        <f t="shared" si="2"/>
        <v>call2_key_message__v.clm_presentation__v</v>
      </c>
      <c r="I321" s="96" t="b">
        <v>0</v>
      </c>
    </row>
    <row r="322">
      <c r="A322" s="96"/>
      <c r="B322" s="96"/>
      <c r="C322" s="411"/>
      <c r="D322" s="96"/>
      <c r="F322" s="96" t="s">
        <v>72</v>
      </c>
      <c r="G322" s="96" t="s">
        <v>2606</v>
      </c>
      <c r="H322" s="411" t="str">
        <f t="shared" si="2"/>
        <v>call2_key_message__v.detail_group__v</v>
      </c>
      <c r="I322" s="96" t="b">
        <v>0</v>
      </c>
    </row>
    <row r="323">
      <c r="A323" s="96"/>
      <c r="B323" s="96"/>
      <c r="C323" s="411"/>
      <c r="D323" s="96"/>
      <c r="F323" s="96" t="s">
        <v>72</v>
      </c>
      <c r="G323" s="96" t="s">
        <v>2700</v>
      </c>
      <c r="H323" s="411" t="str">
        <f t="shared" si="2"/>
        <v>call2_key_message__v.key_message__v</v>
      </c>
      <c r="I323" s="96" t="b">
        <v>0</v>
      </c>
    </row>
    <row r="324">
      <c r="A324" s="96"/>
      <c r="B324" s="96"/>
      <c r="C324" s="411"/>
      <c r="D324" s="96"/>
      <c r="F324" s="96" t="s">
        <v>72</v>
      </c>
      <c r="G324" s="96" t="s">
        <v>2617</v>
      </c>
      <c r="H324" s="411" t="str">
        <f t="shared" si="2"/>
        <v>call2_key_message__v.product__v</v>
      </c>
      <c r="I324" s="96" t="b">
        <v>0</v>
      </c>
    </row>
    <row r="325">
      <c r="A325" s="96"/>
      <c r="B325" s="96"/>
      <c r="C325" s="411"/>
      <c r="D325" s="96"/>
      <c r="F325" s="96" t="s">
        <v>72</v>
      </c>
      <c r="G325" s="96" t="s">
        <v>2586</v>
      </c>
      <c r="H325" s="411" t="str">
        <f t="shared" si="2"/>
        <v>call2_key_message__v.user__v</v>
      </c>
      <c r="I325" s="96" t="b">
        <v>0</v>
      </c>
    </row>
    <row r="326">
      <c r="A326" s="96"/>
      <c r="B326" s="96"/>
      <c r="C326" s="411"/>
      <c r="D326" s="96"/>
      <c r="F326" s="96" t="s">
        <v>72</v>
      </c>
      <c r="G326" s="96" t="s">
        <v>2276</v>
      </c>
      <c r="H326" s="411" t="str">
        <f t="shared" si="2"/>
        <v>call2_key_message__v.is_parent_call__v</v>
      </c>
      <c r="I326" s="96" t="b">
        <v>0</v>
      </c>
    </row>
    <row r="327">
      <c r="A327" s="96"/>
      <c r="B327" s="96"/>
      <c r="C327" s="411"/>
      <c r="D327" s="96"/>
      <c r="F327" s="96" t="s">
        <v>72</v>
      </c>
      <c r="G327" s="96" t="s">
        <v>2287</v>
      </c>
      <c r="H327" s="411" t="str">
        <f t="shared" si="2"/>
        <v>call2_key_message__v.legacy_crm_id__v</v>
      </c>
      <c r="I327" s="96" t="b">
        <v>0</v>
      </c>
    </row>
    <row r="328">
      <c r="A328" s="96"/>
      <c r="B328" s="96"/>
      <c r="C328" s="411"/>
      <c r="D328" s="96"/>
      <c r="F328" s="96" t="s">
        <v>72</v>
      </c>
      <c r="G328" s="96" t="s">
        <v>2691</v>
      </c>
      <c r="H328" s="411" t="str">
        <f t="shared" si="2"/>
        <v>call2_key_message__v.detail_removed__v</v>
      </c>
      <c r="I328" s="96" t="b">
        <v>0</v>
      </c>
    </row>
    <row r="329">
      <c r="A329" s="96"/>
      <c r="B329" s="96"/>
      <c r="C329" s="411"/>
      <c r="D329" s="96"/>
      <c r="F329" s="96" t="s">
        <v>72</v>
      </c>
      <c r="G329" s="96" t="s">
        <v>2366</v>
      </c>
      <c r="H329" s="411" t="str">
        <f t="shared" si="2"/>
        <v>call2_key_message__v.person__v</v>
      </c>
      <c r="I329" s="96" t="b">
        <v>0</v>
      </c>
    </row>
    <row r="330">
      <c r="A330" s="96"/>
      <c r="B330" s="96"/>
      <c r="C330" s="411"/>
      <c r="D330" s="96"/>
      <c r="F330" s="96" t="s">
        <v>72</v>
      </c>
      <c r="G330" s="96" t="s">
        <v>2686</v>
      </c>
      <c r="H330" s="411" t="str">
        <f t="shared" si="2"/>
        <v>call2_key_message__v.custom_reaction__v</v>
      </c>
      <c r="I330" s="96" t="b">
        <v>0</v>
      </c>
    </row>
    <row r="331">
      <c r="A331" s="96"/>
      <c r="B331" s="96"/>
      <c r="C331" s="411"/>
      <c r="D331" s="96"/>
      <c r="F331" s="96" t="s">
        <v>72</v>
      </c>
      <c r="G331" s="96" t="s">
        <v>2688</v>
      </c>
      <c r="H331" s="411" t="str">
        <f t="shared" si="2"/>
        <v>call2_key_message__v.custom_vehicle__v</v>
      </c>
      <c r="I331" s="96" t="b">
        <v>0</v>
      </c>
    </row>
    <row r="332">
      <c r="A332" s="96"/>
      <c r="B332" s="96"/>
      <c r="C332" s="411"/>
      <c r="D332" s="96"/>
      <c r="F332" s="96" t="s">
        <v>72</v>
      </c>
      <c r="G332" s="96" t="s">
        <v>9232</v>
      </c>
      <c r="H332" s="411" t="str">
        <f t="shared" si="2"/>
        <v>call2_key_message__v.presentation_binder__v</v>
      </c>
      <c r="I332" s="96" t="b">
        <v>0</v>
      </c>
    </row>
    <row r="333">
      <c r="A333" s="96"/>
      <c r="B333" s="96"/>
      <c r="C333" s="411"/>
      <c r="D333" s="96"/>
      <c r="F333" s="96" t="s">
        <v>72</v>
      </c>
      <c r="G333" s="96" t="s">
        <v>9233</v>
      </c>
      <c r="H333" s="411" t="str">
        <f t="shared" si="2"/>
        <v>call2_key_message__v.presentation_binder_unbound__v</v>
      </c>
      <c r="I333" s="96" t="b">
        <v>0</v>
      </c>
    </row>
    <row r="334">
      <c r="A334" s="96"/>
      <c r="B334" s="96"/>
      <c r="C334" s="411"/>
      <c r="D334" s="96"/>
      <c r="F334" s="96" t="s">
        <v>72</v>
      </c>
      <c r="G334" s="96" t="s">
        <v>9234</v>
      </c>
      <c r="H334" s="411" t="str">
        <f t="shared" si="2"/>
        <v>call2_key_message__v.slide_document__v</v>
      </c>
      <c r="I334" s="96" t="b">
        <v>0</v>
      </c>
    </row>
    <row r="335">
      <c r="A335" s="96"/>
      <c r="B335" s="96"/>
      <c r="C335" s="411"/>
      <c r="D335" s="96"/>
      <c r="F335" s="96" t="s">
        <v>72</v>
      </c>
      <c r="G335" s="96" t="s">
        <v>9235</v>
      </c>
      <c r="H335" s="411" t="str">
        <f t="shared" si="2"/>
        <v>call2_key_message__v.slide_document_unbound__v</v>
      </c>
      <c r="I335" s="96" t="b">
        <v>0</v>
      </c>
    </row>
  </sheetData>
  <autoFilter ref="$A$2:$D$335"/>
  <hyperlinks>
    <hyperlink display="Mapping Objects" location="'Mapping Objects'!A1" ref="A1"/>
  </hyperlink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82.0"/>
    <col customWidth="1" min="2" max="2" width="27.88"/>
    <col customWidth="1" min="3" max="3" width="21.25"/>
    <col customWidth="1" min="4" max="4" width="19.75"/>
    <col customWidth="1" min="5" max="5" width="14.5"/>
    <col customWidth="1" min="6" max="6" width="19.75"/>
    <col customWidth="1" min="8" max="8" width="17.13"/>
    <col customWidth="1" min="9" max="9" width="14.63"/>
  </cols>
  <sheetData>
    <row r="1"/>
    <row r="2"/>
    <row r="3"/>
    <row r="4"/>
    <row r="5"/>
    <row r="6"/>
    <row r="7"/>
    <row r="8"/>
    <row r="9"/>
    <row r="10"/>
    <row r="11"/>
    <row r="21">
      <c r="A21" s="12" t="s">
        <v>67</v>
      </c>
    </row>
    <row r="22"/>
    <row r="23"/>
    <row r="24"/>
    <row r="25"/>
    <row r="26"/>
    <row r="27"/>
    <row r="28"/>
    <row r="32">
      <c r="A32" s="502"/>
      <c r="B32" s="7"/>
    </row>
    <row r="33">
      <c r="A33" s="502" t="s">
        <v>9239</v>
      </c>
      <c r="B33" s="7"/>
    </row>
    <row r="34"/>
    <row r="35"/>
    <row r="36"/>
    <row r="37"/>
    <row r="38"/>
    <row r="39"/>
    <row r="40"/>
    <row r="44">
      <c r="A44" s="12" t="s">
        <v>24</v>
      </c>
    </row>
    <row r="45"/>
    <row r="46"/>
    <row r="47"/>
    <row r="48"/>
    <row r="49"/>
    <row r="50"/>
    <row r="53">
      <c r="A53" s="89" t="s">
        <v>27</v>
      </c>
    </row>
    <row r="54"/>
    <row r="55"/>
    <row r="56"/>
    <row r="57"/>
    <row r="58"/>
    <row r="59"/>
    <row r="60"/>
    <row r="65">
      <c r="A65" s="12" t="s">
        <v>48</v>
      </c>
    </row>
    <row r="66"/>
    <row r="67"/>
    <row r="68"/>
    <row r="69"/>
    <row r="70"/>
    <row r="74">
      <c r="A74" s="12" t="s">
        <v>2995</v>
      </c>
    </row>
    <row r="75"/>
    <row r="76"/>
    <row r="77"/>
  </sheetData>
  <drawing r:id="rId8"/>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21.0"/>
    <col customWidth="1" min="3" max="3" width="77.0"/>
    <col customWidth="1" min="4" max="4" width="14.0"/>
    <col customWidth="1" min="5" max="12" width="8.63"/>
  </cols>
  <sheetData>
    <row r="1" ht="14.25" customHeight="1">
      <c r="A1" s="28" t="s">
        <v>2378</v>
      </c>
    </row>
    <row r="2" ht="14.25" customHeight="1">
      <c r="A2" s="81" t="s">
        <v>9240</v>
      </c>
    </row>
    <row r="3" ht="14.25" customHeight="1">
      <c r="A3" s="28" t="s">
        <v>9241</v>
      </c>
    </row>
    <row r="4" ht="14.25" customHeight="1">
      <c r="A4" s="81" t="s">
        <v>99</v>
      </c>
      <c r="B4" s="81" t="s">
        <v>927</v>
      </c>
      <c r="C4" s="81" t="s">
        <v>141</v>
      </c>
      <c r="D4" s="81" t="s">
        <v>481</v>
      </c>
    </row>
    <row r="5" ht="14.25" customHeight="1">
      <c r="A5" s="81" t="s">
        <v>9242</v>
      </c>
      <c r="B5" s="81" t="s">
        <v>9243</v>
      </c>
      <c r="C5" s="81" t="s">
        <v>9244</v>
      </c>
      <c r="D5" s="81" t="s">
        <v>9245</v>
      </c>
    </row>
    <row r="6" ht="14.25" customHeight="1">
      <c r="A6" s="81" t="s">
        <v>9242</v>
      </c>
      <c r="B6" s="81" t="s">
        <v>9246</v>
      </c>
      <c r="C6" s="81" t="s">
        <v>9247</v>
      </c>
      <c r="D6" s="81" t="s">
        <v>9245</v>
      </c>
    </row>
    <row r="7" ht="14.25" customHeight="1">
      <c r="A7" s="81" t="s">
        <v>9242</v>
      </c>
      <c r="B7" s="81" t="s">
        <v>9248</v>
      </c>
      <c r="C7" s="81" t="s">
        <v>9249</v>
      </c>
      <c r="D7" s="81" t="s">
        <v>159</v>
      </c>
    </row>
    <row r="8" ht="14.25" customHeight="1">
      <c r="A8" s="81" t="s">
        <v>9242</v>
      </c>
      <c r="B8" s="81" t="s">
        <v>9250</v>
      </c>
      <c r="C8" s="81" t="s">
        <v>9251</v>
      </c>
      <c r="D8" s="81" t="s">
        <v>9245</v>
      </c>
    </row>
    <row r="9" ht="14.25" customHeight="1">
      <c r="A9" s="81" t="s">
        <v>9242</v>
      </c>
      <c r="B9" s="81" t="s">
        <v>9252</v>
      </c>
      <c r="C9" s="81" t="s">
        <v>9253</v>
      </c>
      <c r="D9" s="81" t="s">
        <v>9245</v>
      </c>
    </row>
    <row r="10" ht="14.25" customHeight="1">
      <c r="A10" s="81" t="s">
        <v>9242</v>
      </c>
      <c r="B10" s="81" t="s">
        <v>9254</v>
      </c>
      <c r="C10" s="81" t="s">
        <v>9255</v>
      </c>
      <c r="D10" s="81" t="s">
        <v>9245</v>
      </c>
    </row>
    <row r="11" ht="14.25" customHeight="1">
      <c r="A11" s="81" t="s">
        <v>9242</v>
      </c>
      <c r="B11" s="81" t="s">
        <v>9256</v>
      </c>
      <c r="C11" s="81" t="s">
        <v>9257</v>
      </c>
      <c r="D11" s="81" t="s">
        <v>9245</v>
      </c>
    </row>
    <row r="12" ht="14.25" customHeight="1">
      <c r="A12" s="81" t="s">
        <v>9242</v>
      </c>
      <c r="B12" s="81" t="s">
        <v>9258</v>
      </c>
      <c r="C12" s="81" t="s">
        <v>9259</v>
      </c>
      <c r="D12" s="81" t="s">
        <v>9245</v>
      </c>
    </row>
    <row r="13" ht="14.25" customHeight="1">
      <c r="A13" s="81" t="s">
        <v>9242</v>
      </c>
      <c r="B13" s="81" t="s">
        <v>9260</v>
      </c>
      <c r="C13" s="81" t="s">
        <v>9261</v>
      </c>
      <c r="D13" s="81" t="s">
        <v>9245</v>
      </c>
    </row>
    <row r="14" ht="14.25" customHeight="1">
      <c r="A14" s="81" t="s">
        <v>9242</v>
      </c>
      <c r="B14" s="81" t="s">
        <v>9262</v>
      </c>
      <c r="C14" s="81" t="s">
        <v>9263</v>
      </c>
      <c r="D14" s="81" t="s">
        <v>9245</v>
      </c>
    </row>
    <row r="15" ht="14.25" customHeight="1">
      <c r="A15" s="81" t="s">
        <v>9242</v>
      </c>
      <c r="B15" s="81" t="s">
        <v>9264</v>
      </c>
      <c r="C15" s="81" t="s">
        <v>9265</v>
      </c>
      <c r="D15" s="81" t="s">
        <v>9245</v>
      </c>
    </row>
    <row r="16" ht="14.25" customHeight="1">
      <c r="A16" s="81" t="s">
        <v>9242</v>
      </c>
      <c r="B16" s="81" t="s">
        <v>9266</v>
      </c>
      <c r="C16" s="81" t="s">
        <v>9267</v>
      </c>
      <c r="D16" s="81" t="s">
        <v>9245</v>
      </c>
    </row>
    <row r="17" ht="14.25" customHeight="1">
      <c r="A17" s="81" t="s">
        <v>9242</v>
      </c>
      <c r="B17" s="81" t="s">
        <v>9268</v>
      </c>
      <c r="C17" s="81" t="s">
        <v>9269</v>
      </c>
      <c r="D17" s="81" t="s">
        <v>9245</v>
      </c>
    </row>
    <row r="18" ht="14.25" customHeight="1">
      <c r="A18" s="81" t="s">
        <v>9242</v>
      </c>
      <c r="B18" s="81" t="s">
        <v>9270</v>
      </c>
      <c r="C18" s="81" t="s">
        <v>9271</v>
      </c>
      <c r="D18" s="81" t="s">
        <v>9245</v>
      </c>
    </row>
    <row r="19" ht="14.25" customHeight="1">
      <c r="A19" s="81" t="s">
        <v>9242</v>
      </c>
      <c r="B19" s="81" t="s">
        <v>9272</v>
      </c>
      <c r="C19" s="81" t="s">
        <v>9273</v>
      </c>
      <c r="D19" s="81" t="s">
        <v>9245</v>
      </c>
    </row>
    <row r="20" ht="14.25" customHeight="1">
      <c r="A20" s="81" t="s">
        <v>9242</v>
      </c>
      <c r="B20" s="81" t="s">
        <v>9274</v>
      </c>
      <c r="C20" s="81" t="s">
        <v>9275</v>
      </c>
      <c r="D20" s="81" t="s">
        <v>9245</v>
      </c>
    </row>
    <row r="21" ht="14.25" customHeight="1">
      <c r="A21" s="81" t="s">
        <v>9242</v>
      </c>
      <c r="B21" s="81" t="s">
        <v>9276</v>
      </c>
      <c r="C21" s="81" t="s">
        <v>9277</v>
      </c>
      <c r="D21" s="81" t="s">
        <v>9245</v>
      </c>
    </row>
    <row r="22" ht="14.25" customHeight="1">
      <c r="A22" s="81" t="s">
        <v>9242</v>
      </c>
      <c r="B22" s="81" t="s">
        <v>9278</v>
      </c>
      <c r="C22" s="81" t="s">
        <v>9279</v>
      </c>
      <c r="D22" s="81" t="s">
        <v>9245</v>
      </c>
    </row>
    <row r="23" ht="14.25" customHeight="1">
      <c r="A23" s="81" t="s">
        <v>9242</v>
      </c>
      <c r="B23" s="81" t="s">
        <v>9280</v>
      </c>
      <c r="C23" s="81" t="s">
        <v>9281</v>
      </c>
      <c r="D23" s="81" t="s">
        <v>9245</v>
      </c>
    </row>
    <row r="24" ht="14.25" customHeight="1">
      <c r="A24" s="81" t="s">
        <v>9242</v>
      </c>
      <c r="B24" s="81" t="s">
        <v>9282</v>
      </c>
      <c r="C24" s="81" t="s">
        <v>9283</v>
      </c>
      <c r="D24" s="81" t="s">
        <v>9245</v>
      </c>
    </row>
    <row r="25" ht="14.25" customHeight="1">
      <c r="A25" s="81" t="s">
        <v>9242</v>
      </c>
      <c r="B25" s="81" t="s">
        <v>9284</v>
      </c>
      <c r="C25" s="81" t="s">
        <v>9285</v>
      </c>
      <c r="D25" s="81" t="s">
        <v>9245</v>
      </c>
    </row>
    <row r="26" ht="14.25" customHeight="1">
      <c r="A26" s="81" t="s">
        <v>9242</v>
      </c>
      <c r="B26" s="81" t="s">
        <v>9286</v>
      </c>
      <c r="C26" s="81" t="s">
        <v>9287</v>
      </c>
      <c r="D26" s="81" t="s">
        <v>9245</v>
      </c>
    </row>
    <row r="27" ht="14.25" customHeight="1">
      <c r="A27" s="81" t="s">
        <v>9242</v>
      </c>
      <c r="B27" s="81" t="s">
        <v>9288</v>
      </c>
      <c r="C27" s="81" t="s">
        <v>9289</v>
      </c>
      <c r="D27" s="81" t="s">
        <v>9245</v>
      </c>
    </row>
    <row r="28" ht="14.25" customHeight="1">
      <c r="A28" s="81" t="s">
        <v>9242</v>
      </c>
      <c r="B28" s="81" t="s">
        <v>9290</v>
      </c>
      <c r="C28" s="81" t="s">
        <v>9291</v>
      </c>
      <c r="D28" s="81" t="s">
        <v>9245</v>
      </c>
    </row>
    <row r="29" ht="14.25" customHeight="1">
      <c r="A29" s="81" t="s">
        <v>9242</v>
      </c>
      <c r="B29" s="81" t="s">
        <v>9292</v>
      </c>
      <c r="C29" s="81" t="s">
        <v>9293</v>
      </c>
      <c r="D29" s="81" t="s">
        <v>9294</v>
      </c>
    </row>
    <row r="30" ht="14.25" customHeight="1">
      <c r="A30" s="81" t="s">
        <v>9242</v>
      </c>
      <c r="B30" s="81" t="s">
        <v>9295</v>
      </c>
      <c r="C30" s="81" t="s">
        <v>9296</v>
      </c>
      <c r="D30" s="81" t="s">
        <v>9245</v>
      </c>
    </row>
    <row r="31" ht="14.25" customHeight="1">
      <c r="A31" s="81" t="s">
        <v>9242</v>
      </c>
      <c r="B31" s="81" t="s">
        <v>9297</v>
      </c>
      <c r="C31" s="81" t="s">
        <v>9298</v>
      </c>
      <c r="D31" s="81" t="s">
        <v>9245</v>
      </c>
    </row>
    <row r="32" ht="14.25" customHeight="1">
      <c r="A32" s="81" t="s">
        <v>9242</v>
      </c>
      <c r="B32" s="81" t="s">
        <v>9299</v>
      </c>
      <c r="C32" s="81" t="s">
        <v>9300</v>
      </c>
      <c r="D32" s="81" t="s">
        <v>9245</v>
      </c>
    </row>
    <row r="33" ht="14.25" customHeight="1">
      <c r="A33" s="81" t="s">
        <v>9242</v>
      </c>
      <c r="B33" s="81" t="s">
        <v>9301</v>
      </c>
      <c r="C33" s="81" t="s">
        <v>9302</v>
      </c>
      <c r="D33" s="81" t="s">
        <v>9245</v>
      </c>
    </row>
    <row r="34" ht="14.25" customHeight="1">
      <c r="A34" s="81" t="s">
        <v>9242</v>
      </c>
      <c r="B34" s="81" t="s">
        <v>9303</v>
      </c>
      <c r="C34" s="81" t="s">
        <v>9304</v>
      </c>
      <c r="D34" s="81" t="s">
        <v>9245</v>
      </c>
    </row>
    <row r="35" ht="14.25" customHeight="1">
      <c r="A35" s="81" t="s">
        <v>9242</v>
      </c>
      <c r="B35" s="81" t="s">
        <v>9305</v>
      </c>
      <c r="C35" s="81" t="s">
        <v>9306</v>
      </c>
      <c r="D35" s="81" t="s">
        <v>9245</v>
      </c>
    </row>
    <row r="36" ht="14.25" customHeight="1">
      <c r="A36" s="81" t="s">
        <v>9242</v>
      </c>
      <c r="B36" s="81" t="s">
        <v>9307</v>
      </c>
      <c r="C36" s="81" t="s">
        <v>9308</v>
      </c>
      <c r="D36" s="81" t="s">
        <v>9245</v>
      </c>
    </row>
    <row r="37" ht="14.25" customHeight="1">
      <c r="A37" s="81" t="s">
        <v>9242</v>
      </c>
      <c r="B37" s="81" t="s">
        <v>9309</v>
      </c>
      <c r="C37" s="81" t="s">
        <v>9310</v>
      </c>
      <c r="D37" s="81" t="s">
        <v>9245</v>
      </c>
    </row>
    <row r="38" ht="14.25" customHeight="1">
      <c r="A38" s="81" t="s">
        <v>9242</v>
      </c>
      <c r="B38" s="81" t="s">
        <v>9311</v>
      </c>
      <c r="C38" s="81" t="s">
        <v>9312</v>
      </c>
      <c r="D38" s="81" t="s">
        <v>9245</v>
      </c>
    </row>
    <row r="39" ht="14.25" customHeight="1">
      <c r="A39" s="81" t="s">
        <v>9242</v>
      </c>
      <c r="B39" s="81" t="s">
        <v>9313</v>
      </c>
      <c r="C39" s="81" t="s">
        <v>9314</v>
      </c>
      <c r="D39" s="81" t="s">
        <v>9245</v>
      </c>
    </row>
    <row r="40" ht="14.25" customHeight="1">
      <c r="A40" s="81" t="s">
        <v>9242</v>
      </c>
      <c r="B40" s="81" t="s">
        <v>9315</v>
      </c>
      <c r="C40" s="81" t="s">
        <v>9316</v>
      </c>
      <c r="D40" s="81" t="s">
        <v>9245</v>
      </c>
    </row>
    <row r="41" ht="14.25" customHeight="1">
      <c r="A41" s="81" t="s">
        <v>9242</v>
      </c>
      <c r="B41" s="81" t="s">
        <v>9317</v>
      </c>
      <c r="C41" s="81" t="s">
        <v>9318</v>
      </c>
      <c r="D41" s="81" t="s">
        <v>9245</v>
      </c>
    </row>
    <row r="42" ht="14.25" customHeight="1">
      <c r="A42" s="81" t="s">
        <v>9242</v>
      </c>
      <c r="B42" s="81" t="s">
        <v>9319</v>
      </c>
      <c r="C42" s="81" t="s">
        <v>9320</v>
      </c>
      <c r="D42" s="81" t="s">
        <v>9245</v>
      </c>
    </row>
    <row r="43" ht="14.25" customHeight="1">
      <c r="A43" s="81" t="s">
        <v>9242</v>
      </c>
      <c r="B43" s="81" t="s">
        <v>9321</v>
      </c>
      <c r="C43" s="81" t="s">
        <v>9322</v>
      </c>
      <c r="D43" s="81" t="s">
        <v>9245</v>
      </c>
    </row>
    <row r="44" ht="14.25" customHeight="1">
      <c r="A44" s="81" t="s">
        <v>9242</v>
      </c>
      <c r="B44" s="81" t="s">
        <v>9323</v>
      </c>
      <c r="C44" s="81" t="s">
        <v>9324</v>
      </c>
      <c r="D44" s="81" t="s">
        <v>9245</v>
      </c>
    </row>
    <row r="45" ht="14.25" customHeight="1">
      <c r="A45" s="81" t="s">
        <v>9242</v>
      </c>
      <c r="B45" s="81" t="s">
        <v>9325</v>
      </c>
      <c r="C45" s="81" t="s">
        <v>9326</v>
      </c>
      <c r="D45" s="81" t="s">
        <v>9245</v>
      </c>
    </row>
    <row r="46" ht="14.25" customHeight="1">
      <c r="A46" s="81" t="s">
        <v>9242</v>
      </c>
      <c r="B46" s="81" t="s">
        <v>9327</v>
      </c>
      <c r="C46" s="81" t="s">
        <v>9328</v>
      </c>
      <c r="D46" s="81" t="s">
        <v>9245</v>
      </c>
    </row>
    <row r="47" ht="14.25" customHeight="1">
      <c r="A47" s="81" t="s">
        <v>9242</v>
      </c>
      <c r="B47" s="81" t="s">
        <v>9329</v>
      </c>
      <c r="C47" s="81" t="s">
        <v>9330</v>
      </c>
      <c r="D47" s="81" t="s">
        <v>9245</v>
      </c>
    </row>
    <row r="48" ht="14.25" customHeight="1">
      <c r="A48" s="81" t="s">
        <v>9242</v>
      </c>
      <c r="B48" s="81" t="s">
        <v>9331</v>
      </c>
      <c r="C48" s="81" t="s">
        <v>9332</v>
      </c>
      <c r="D48" s="81" t="s">
        <v>9245</v>
      </c>
    </row>
    <row r="49" ht="14.25" customHeight="1">
      <c r="A49" s="81" t="s">
        <v>9242</v>
      </c>
      <c r="B49" s="81" t="s">
        <v>9333</v>
      </c>
      <c r="C49" s="81" t="s">
        <v>9334</v>
      </c>
      <c r="D49" s="81" t="s">
        <v>9245</v>
      </c>
    </row>
    <row r="50" ht="14.25" customHeight="1">
      <c r="A50" s="81" t="s">
        <v>9242</v>
      </c>
      <c r="B50" s="81" t="s">
        <v>9335</v>
      </c>
      <c r="C50" s="81" t="s">
        <v>9336</v>
      </c>
      <c r="D50" s="81" t="s">
        <v>9294</v>
      </c>
    </row>
    <row r="51" ht="14.25" customHeight="1">
      <c r="A51" s="81" t="s">
        <v>9242</v>
      </c>
      <c r="B51" s="81" t="s">
        <v>9337</v>
      </c>
      <c r="C51" s="81" t="s">
        <v>9338</v>
      </c>
      <c r="D51" s="81" t="s">
        <v>9245</v>
      </c>
    </row>
    <row r="52" ht="14.25" customHeight="1">
      <c r="A52" s="81" t="s">
        <v>9242</v>
      </c>
      <c r="B52" s="81" t="s">
        <v>9339</v>
      </c>
      <c r="C52" s="81" t="s">
        <v>9340</v>
      </c>
      <c r="D52" s="81" t="s">
        <v>9245</v>
      </c>
    </row>
    <row r="53" ht="14.25" customHeight="1">
      <c r="A53" s="81" t="s">
        <v>9242</v>
      </c>
      <c r="B53" s="81" t="s">
        <v>9341</v>
      </c>
      <c r="C53" s="81" t="s">
        <v>9342</v>
      </c>
      <c r="D53" s="81" t="s">
        <v>9245</v>
      </c>
    </row>
    <row r="54" ht="14.25" customHeight="1">
      <c r="A54" s="81" t="s">
        <v>9242</v>
      </c>
      <c r="B54" s="81" t="s">
        <v>9343</v>
      </c>
      <c r="C54" s="81" t="s">
        <v>9344</v>
      </c>
      <c r="D54" s="81" t="s">
        <v>9245</v>
      </c>
    </row>
    <row r="55" ht="14.25" customHeight="1">
      <c r="A55" s="81" t="s">
        <v>9242</v>
      </c>
      <c r="B55" s="81" t="s">
        <v>9345</v>
      </c>
      <c r="C55" s="81" t="s">
        <v>9346</v>
      </c>
      <c r="D55" s="81" t="s">
        <v>9245</v>
      </c>
    </row>
    <row r="56" ht="14.25" customHeight="1">
      <c r="A56" s="81" t="s">
        <v>9242</v>
      </c>
      <c r="B56" s="81" t="s">
        <v>9347</v>
      </c>
      <c r="C56" s="81" t="s">
        <v>9348</v>
      </c>
      <c r="D56" s="81" t="s">
        <v>9245</v>
      </c>
    </row>
    <row r="57" ht="14.25" customHeight="1">
      <c r="A57" s="81" t="s">
        <v>9242</v>
      </c>
      <c r="B57" s="81" t="s">
        <v>9349</v>
      </c>
      <c r="C57" s="81" t="s">
        <v>9350</v>
      </c>
      <c r="D57" s="81" t="s">
        <v>9245</v>
      </c>
    </row>
    <row r="58" ht="14.25" customHeight="1">
      <c r="A58" s="81" t="s">
        <v>9242</v>
      </c>
      <c r="B58" s="81" t="s">
        <v>9351</v>
      </c>
      <c r="C58" s="81" t="s">
        <v>9352</v>
      </c>
      <c r="D58" s="81" t="s">
        <v>9245</v>
      </c>
    </row>
    <row r="59" ht="14.25" customHeight="1">
      <c r="A59" s="81" t="s">
        <v>9242</v>
      </c>
      <c r="B59" s="81" t="s">
        <v>9353</v>
      </c>
      <c r="C59" s="81" t="s">
        <v>9354</v>
      </c>
      <c r="D59" s="81" t="s">
        <v>9245</v>
      </c>
    </row>
    <row r="60" ht="14.25" customHeight="1">
      <c r="A60" s="81" t="s">
        <v>9242</v>
      </c>
      <c r="B60" s="81" t="s">
        <v>9355</v>
      </c>
      <c r="C60" s="81" t="s">
        <v>9356</v>
      </c>
      <c r="D60" s="81" t="s">
        <v>9245</v>
      </c>
    </row>
    <row r="61" ht="14.25" customHeight="1">
      <c r="A61" s="81" t="s">
        <v>9242</v>
      </c>
      <c r="B61" s="81" t="s">
        <v>9357</v>
      </c>
      <c r="C61" s="81" t="s">
        <v>9358</v>
      </c>
      <c r="D61" s="81" t="s">
        <v>9245</v>
      </c>
    </row>
    <row r="62" ht="14.25" customHeight="1">
      <c r="A62" s="81" t="s">
        <v>9242</v>
      </c>
      <c r="B62" s="81" t="s">
        <v>9359</v>
      </c>
      <c r="C62" s="81" t="s">
        <v>9360</v>
      </c>
      <c r="D62" s="81" t="s">
        <v>9245</v>
      </c>
    </row>
    <row r="63" ht="14.25" customHeight="1">
      <c r="A63" s="81" t="s">
        <v>9242</v>
      </c>
      <c r="B63" s="81" t="s">
        <v>9361</v>
      </c>
      <c r="C63" s="81" t="s">
        <v>9362</v>
      </c>
      <c r="D63" s="81" t="s">
        <v>9245</v>
      </c>
    </row>
    <row r="64" ht="14.25" customHeight="1">
      <c r="A64" s="81" t="s">
        <v>9242</v>
      </c>
      <c r="B64" s="81" t="s">
        <v>9363</v>
      </c>
      <c r="C64" s="81" t="s">
        <v>9364</v>
      </c>
      <c r="D64" s="81" t="s">
        <v>9245</v>
      </c>
    </row>
    <row r="65" ht="14.25" customHeight="1">
      <c r="A65" s="81" t="s">
        <v>9242</v>
      </c>
      <c r="B65" s="81" t="s">
        <v>9365</v>
      </c>
      <c r="C65" s="81" t="s">
        <v>9366</v>
      </c>
      <c r="D65" s="81" t="s">
        <v>9245</v>
      </c>
    </row>
    <row r="66" ht="14.25" customHeight="1">
      <c r="A66" s="81" t="s">
        <v>9242</v>
      </c>
      <c r="B66" s="81" t="s">
        <v>9367</v>
      </c>
      <c r="C66" s="81" t="s">
        <v>9368</v>
      </c>
      <c r="D66" s="81" t="s">
        <v>9245</v>
      </c>
    </row>
    <row r="67" ht="14.25" customHeight="1">
      <c r="A67" s="81" t="s">
        <v>9242</v>
      </c>
      <c r="B67" s="81" t="s">
        <v>9369</v>
      </c>
      <c r="C67" s="81" t="s">
        <v>9370</v>
      </c>
      <c r="D67" s="81" t="s">
        <v>9245</v>
      </c>
    </row>
    <row r="68" ht="14.25" customHeight="1">
      <c r="A68" s="81" t="s">
        <v>9242</v>
      </c>
      <c r="B68" s="81" t="s">
        <v>9371</v>
      </c>
      <c r="C68" s="81" t="s">
        <v>9372</v>
      </c>
      <c r="D68" s="81" t="s">
        <v>9245</v>
      </c>
    </row>
    <row r="69" ht="14.25" customHeight="1">
      <c r="A69" s="81" t="s">
        <v>9242</v>
      </c>
      <c r="B69" s="81" t="s">
        <v>9373</v>
      </c>
      <c r="C69" s="81" t="s">
        <v>9374</v>
      </c>
      <c r="D69" s="81" t="s">
        <v>9245</v>
      </c>
    </row>
    <row r="70" ht="14.25" customHeight="1">
      <c r="A70" s="81" t="s">
        <v>9242</v>
      </c>
      <c r="B70" s="81" t="s">
        <v>9375</v>
      </c>
      <c r="C70" s="81" t="s">
        <v>9376</v>
      </c>
      <c r="D70" s="81" t="s">
        <v>9245</v>
      </c>
    </row>
    <row r="71" ht="14.25" customHeight="1">
      <c r="A71" s="81" t="s">
        <v>9242</v>
      </c>
      <c r="B71" s="81" t="s">
        <v>9377</v>
      </c>
      <c r="C71" s="81" t="s">
        <v>9378</v>
      </c>
      <c r="D71" s="81" t="s">
        <v>9245</v>
      </c>
    </row>
    <row r="72" ht="14.25" customHeight="1">
      <c r="A72" s="81" t="s">
        <v>9242</v>
      </c>
      <c r="B72" s="81" t="s">
        <v>9379</v>
      </c>
      <c r="C72" s="81" t="s">
        <v>9380</v>
      </c>
      <c r="D72" s="81" t="s">
        <v>9245</v>
      </c>
    </row>
    <row r="73" ht="14.25" customHeight="1">
      <c r="A73" s="81" t="s">
        <v>9242</v>
      </c>
      <c r="B73" s="81" t="s">
        <v>9381</v>
      </c>
      <c r="C73" s="81" t="s">
        <v>9382</v>
      </c>
      <c r="D73" s="81" t="s">
        <v>9245</v>
      </c>
    </row>
    <row r="74" ht="14.25" customHeight="1">
      <c r="A74" s="81" t="s">
        <v>9242</v>
      </c>
      <c r="B74" s="81" t="s">
        <v>9383</v>
      </c>
      <c r="C74" s="81" t="s">
        <v>9384</v>
      </c>
      <c r="D74" s="81" t="s">
        <v>9245</v>
      </c>
    </row>
    <row r="75" ht="14.25" customHeight="1">
      <c r="A75" s="81" t="s">
        <v>9242</v>
      </c>
      <c r="B75" s="81" t="s">
        <v>9385</v>
      </c>
      <c r="C75" s="81" t="s">
        <v>9386</v>
      </c>
      <c r="D75" s="81" t="s">
        <v>9245</v>
      </c>
    </row>
    <row r="76" ht="14.25" customHeight="1">
      <c r="A76" s="81" t="s">
        <v>9242</v>
      </c>
      <c r="B76" s="81" t="s">
        <v>9387</v>
      </c>
      <c r="C76" s="81" t="s">
        <v>9388</v>
      </c>
      <c r="D76" s="81" t="s">
        <v>9245</v>
      </c>
    </row>
    <row r="77" ht="14.25" customHeight="1">
      <c r="A77" s="81" t="s">
        <v>9242</v>
      </c>
      <c r="B77" s="81" t="s">
        <v>9389</v>
      </c>
      <c r="C77" s="81" t="s">
        <v>9390</v>
      </c>
      <c r="D77" s="81" t="s">
        <v>9245</v>
      </c>
    </row>
    <row r="78" ht="14.25" customHeight="1">
      <c r="A78" s="81" t="s">
        <v>9242</v>
      </c>
      <c r="B78" s="81" t="s">
        <v>9391</v>
      </c>
      <c r="C78" s="81" t="s">
        <v>9392</v>
      </c>
      <c r="D78" s="81" t="s">
        <v>9245</v>
      </c>
    </row>
    <row r="79" ht="14.25" customHeight="1">
      <c r="A79" s="81" t="s">
        <v>9242</v>
      </c>
      <c r="B79" s="81" t="s">
        <v>9393</v>
      </c>
      <c r="C79" s="81" t="s">
        <v>9394</v>
      </c>
      <c r="D79" s="81" t="s">
        <v>9245</v>
      </c>
    </row>
    <row r="80" ht="14.25" customHeight="1">
      <c r="A80" s="81" t="s">
        <v>9242</v>
      </c>
      <c r="B80" s="81" t="s">
        <v>9395</v>
      </c>
      <c r="C80" s="81" t="s">
        <v>9396</v>
      </c>
      <c r="D80" s="81" t="s">
        <v>9245</v>
      </c>
    </row>
    <row r="81" ht="14.25" customHeight="1">
      <c r="A81" s="81" t="s">
        <v>9242</v>
      </c>
      <c r="B81" s="81" t="s">
        <v>9397</v>
      </c>
      <c r="C81" s="81" t="s">
        <v>9398</v>
      </c>
      <c r="D81" s="81" t="s">
        <v>9245</v>
      </c>
    </row>
    <row r="82" ht="14.25" customHeight="1">
      <c r="A82" s="81" t="s">
        <v>9242</v>
      </c>
      <c r="B82" s="81" t="s">
        <v>9399</v>
      </c>
      <c r="C82" s="81" t="s">
        <v>9400</v>
      </c>
      <c r="D82" s="81" t="s">
        <v>9245</v>
      </c>
    </row>
    <row r="83" ht="14.25" customHeight="1">
      <c r="A83" s="81" t="s">
        <v>9242</v>
      </c>
      <c r="B83" s="81" t="s">
        <v>9401</v>
      </c>
      <c r="C83" s="81" t="s">
        <v>9402</v>
      </c>
      <c r="D83" s="81" t="s">
        <v>9245</v>
      </c>
    </row>
    <row r="84" ht="14.25" customHeight="1">
      <c r="A84" s="81" t="s">
        <v>9242</v>
      </c>
      <c r="B84" s="81" t="s">
        <v>9403</v>
      </c>
      <c r="C84" s="81" t="s">
        <v>9404</v>
      </c>
      <c r="D84" s="81" t="s">
        <v>9245</v>
      </c>
    </row>
    <row r="85" ht="14.25" customHeight="1">
      <c r="A85" s="81" t="s">
        <v>9242</v>
      </c>
      <c r="B85" s="81" t="s">
        <v>9405</v>
      </c>
      <c r="C85" s="81" t="s">
        <v>9406</v>
      </c>
      <c r="D85" s="81" t="s">
        <v>9245</v>
      </c>
    </row>
    <row r="86" ht="14.25" customHeight="1">
      <c r="A86" s="81" t="s">
        <v>9242</v>
      </c>
      <c r="B86" s="81" t="s">
        <v>9407</v>
      </c>
      <c r="C86" s="81" t="s">
        <v>9408</v>
      </c>
      <c r="D86" s="81" t="s">
        <v>9245</v>
      </c>
    </row>
    <row r="87" ht="14.25" customHeight="1">
      <c r="A87" s="81" t="s">
        <v>9242</v>
      </c>
      <c r="B87" s="81" t="s">
        <v>9409</v>
      </c>
      <c r="C87" s="81" t="s">
        <v>9410</v>
      </c>
      <c r="D87" s="81" t="s">
        <v>9245</v>
      </c>
    </row>
    <row r="88" ht="14.25" customHeight="1">
      <c r="A88" s="81" t="s">
        <v>9242</v>
      </c>
      <c r="B88" s="81" t="s">
        <v>9411</v>
      </c>
      <c r="C88" s="81" t="s">
        <v>9412</v>
      </c>
      <c r="D88" s="81" t="s">
        <v>9245</v>
      </c>
    </row>
    <row r="89" ht="14.25" customHeight="1">
      <c r="A89" s="81" t="s">
        <v>9242</v>
      </c>
      <c r="B89" s="81" t="s">
        <v>9413</v>
      </c>
      <c r="C89" s="81" t="s">
        <v>9414</v>
      </c>
      <c r="D89" s="81" t="s">
        <v>9245</v>
      </c>
    </row>
    <row r="90" ht="14.25" customHeight="1">
      <c r="A90" s="81" t="s">
        <v>9242</v>
      </c>
      <c r="B90" s="81" t="s">
        <v>9415</v>
      </c>
      <c r="C90" s="81" t="s">
        <v>9416</v>
      </c>
      <c r="D90" s="81" t="s">
        <v>9245</v>
      </c>
    </row>
    <row r="91" ht="14.25" customHeight="1">
      <c r="A91" s="81" t="s">
        <v>9242</v>
      </c>
      <c r="B91" s="81" t="s">
        <v>9417</v>
      </c>
      <c r="C91" s="81" t="s">
        <v>9418</v>
      </c>
      <c r="D91" s="81" t="s">
        <v>9245</v>
      </c>
    </row>
    <row r="92" ht="14.25" customHeight="1">
      <c r="A92" s="81" t="s">
        <v>9242</v>
      </c>
      <c r="B92" s="81" t="s">
        <v>9419</v>
      </c>
      <c r="C92" s="81" t="s">
        <v>9420</v>
      </c>
      <c r="D92" s="81" t="s">
        <v>159</v>
      </c>
    </row>
    <row r="93" ht="14.25" customHeight="1">
      <c r="A93" s="81" t="s">
        <v>9242</v>
      </c>
      <c r="B93" s="81" t="s">
        <v>9421</v>
      </c>
      <c r="C93" s="81" t="s">
        <v>9422</v>
      </c>
      <c r="D93" s="81" t="s">
        <v>9245</v>
      </c>
    </row>
    <row r="94" ht="14.25" customHeight="1">
      <c r="A94" s="81" t="s">
        <v>9242</v>
      </c>
      <c r="B94" s="81" t="s">
        <v>9423</v>
      </c>
      <c r="C94" s="81" t="s">
        <v>9424</v>
      </c>
      <c r="D94" s="81" t="s">
        <v>9245</v>
      </c>
    </row>
    <row r="95" ht="14.25" customHeight="1">
      <c r="A95" s="81" t="s">
        <v>9242</v>
      </c>
      <c r="B95" s="81" t="s">
        <v>9425</v>
      </c>
      <c r="C95" s="81" t="s">
        <v>9426</v>
      </c>
      <c r="D95" s="81" t="s">
        <v>9245</v>
      </c>
    </row>
    <row r="96" ht="14.25" customHeight="1">
      <c r="A96" s="81" t="s">
        <v>9242</v>
      </c>
      <c r="B96" s="81" t="s">
        <v>9427</v>
      </c>
      <c r="C96" s="81" t="s">
        <v>9428</v>
      </c>
      <c r="D96" s="81" t="s">
        <v>9294</v>
      </c>
    </row>
    <row r="97" ht="14.25" customHeight="1">
      <c r="A97" s="81" t="s">
        <v>9242</v>
      </c>
      <c r="B97" s="81" t="s">
        <v>9429</v>
      </c>
      <c r="C97" s="81" t="s">
        <v>9430</v>
      </c>
      <c r="D97" s="81" t="s">
        <v>9245</v>
      </c>
    </row>
    <row r="98" ht="14.25" customHeight="1">
      <c r="A98" s="81" t="s">
        <v>9242</v>
      </c>
      <c r="B98" s="81" t="s">
        <v>9431</v>
      </c>
      <c r="C98" s="81" t="s">
        <v>9432</v>
      </c>
      <c r="D98" s="81" t="s">
        <v>9245</v>
      </c>
    </row>
    <row r="99" ht="14.25" customHeight="1">
      <c r="A99" s="81" t="s">
        <v>9242</v>
      </c>
      <c r="B99" s="81" t="s">
        <v>9433</v>
      </c>
      <c r="C99" s="81" t="s">
        <v>9434</v>
      </c>
      <c r="D99" s="81" t="s">
        <v>9245</v>
      </c>
    </row>
    <row r="100" ht="14.25" customHeight="1">
      <c r="A100" s="81" t="s">
        <v>9242</v>
      </c>
      <c r="B100" s="81" t="s">
        <v>9435</v>
      </c>
      <c r="C100" s="81" t="s">
        <v>9436</v>
      </c>
      <c r="D100" s="81" t="s">
        <v>9294</v>
      </c>
    </row>
    <row r="101" ht="14.25" customHeight="1">
      <c r="A101" s="81" t="s">
        <v>9242</v>
      </c>
      <c r="B101" s="81" t="s">
        <v>9437</v>
      </c>
      <c r="C101" s="81" t="s">
        <v>9438</v>
      </c>
      <c r="D101" s="81" t="s">
        <v>9245</v>
      </c>
    </row>
    <row r="102" ht="14.25" customHeight="1">
      <c r="A102" s="81" t="s">
        <v>9242</v>
      </c>
      <c r="B102" s="81" t="s">
        <v>9439</v>
      </c>
      <c r="C102" s="81" t="s">
        <v>9440</v>
      </c>
      <c r="D102" s="81" t="s">
        <v>9245</v>
      </c>
    </row>
    <row r="103" ht="14.25" customHeight="1">
      <c r="A103" s="81" t="s">
        <v>9242</v>
      </c>
      <c r="B103" s="81" t="s">
        <v>9441</v>
      </c>
      <c r="C103" s="81" t="s">
        <v>9442</v>
      </c>
      <c r="D103" s="81" t="s">
        <v>9245</v>
      </c>
    </row>
    <row r="104" ht="14.25" customHeight="1">
      <c r="A104" s="81" t="s">
        <v>9242</v>
      </c>
      <c r="B104" s="81" t="s">
        <v>9443</v>
      </c>
      <c r="C104" s="81" t="s">
        <v>9444</v>
      </c>
      <c r="D104" s="81" t="s">
        <v>9245</v>
      </c>
    </row>
    <row r="105" ht="14.25" customHeight="1">
      <c r="A105" s="81" t="s">
        <v>9242</v>
      </c>
      <c r="B105" s="81" t="s">
        <v>9445</v>
      </c>
      <c r="C105" s="81" t="s">
        <v>9446</v>
      </c>
      <c r="D105" s="81" t="s">
        <v>9245</v>
      </c>
    </row>
    <row r="106" ht="14.25" customHeight="1">
      <c r="A106" s="81" t="s">
        <v>9242</v>
      </c>
      <c r="B106" s="81" t="s">
        <v>9447</v>
      </c>
      <c r="C106" s="81" t="s">
        <v>9448</v>
      </c>
      <c r="D106" s="81" t="s">
        <v>9245</v>
      </c>
    </row>
    <row r="107" ht="14.25" customHeight="1">
      <c r="A107" s="81" t="s">
        <v>9242</v>
      </c>
      <c r="B107" s="81" t="s">
        <v>9449</v>
      </c>
      <c r="C107" s="81" t="s">
        <v>9450</v>
      </c>
      <c r="D107" s="81" t="s">
        <v>9245</v>
      </c>
    </row>
    <row r="108" ht="14.25" customHeight="1">
      <c r="A108" s="81" t="s">
        <v>9242</v>
      </c>
      <c r="B108" s="81" t="s">
        <v>9451</v>
      </c>
      <c r="C108" s="81" t="s">
        <v>9452</v>
      </c>
      <c r="D108" s="81" t="s">
        <v>9245</v>
      </c>
    </row>
    <row r="109" ht="14.25" customHeight="1">
      <c r="A109" s="81" t="s">
        <v>9242</v>
      </c>
      <c r="B109" s="81" t="s">
        <v>9453</v>
      </c>
      <c r="C109" s="81" t="s">
        <v>9454</v>
      </c>
      <c r="D109" s="81" t="s">
        <v>9245</v>
      </c>
    </row>
    <row r="110" ht="14.25" customHeight="1">
      <c r="A110" s="81" t="s">
        <v>9242</v>
      </c>
      <c r="B110" s="81" t="s">
        <v>9455</v>
      </c>
      <c r="C110" s="81" t="s">
        <v>9456</v>
      </c>
      <c r="D110" s="81" t="s">
        <v>9245</v>
      </c>
    </row>
    <row r="111" ht="14.25" customHeight="1">
      <c r="A111" s="81" t="s">
        <v>9242</v>
      </c>
      <c r="B111" s="81" t="s">
        <v>9457</v>
      </c>
      <c r="C111" s="81" t="s">
        <v>9458</v>
      </c>
      <c r="D111" s="81" t="s">
        <v>9245</v>
      </c>
    </row>
    <row r="112" ht="14.25" customHeight="1">
      <c r="A112" s="81" t="s">
        <v>9242</v>
      </c>
      <c r="B112" s="81" t="s">
        <v>9459</v>
      </c>
      <c r="C112" s="81" t="s">
        <v>9460</v>
      </c>
      <c r="D112" s="81" t="s">
        <v>9294</v>
      </c>
    </row>
    <row r="113" ht="14.25" customHeight="1">
      <c r="A113" s="81" t="s">
        <v>9242</v>
      </c>
      <c r="B113" s="81" t="s">
        <v>9461</v>
      </c>
      <c r="C113" s="81" t="s">
        <v>9462</v>
      </c>
      <c r="D113" s="81" t="s">
        <v>9245</v>
      </c>
    </row>
    <row r="114" ht="14.25" customHeight="1">
      <c r="A114" s="81" t="s">
        <v>9242</v>
      </c>
      <c r="B114" s="81" t="s">
        <v>9463</v>
      </c>
      <c r="C114" s="81" t="s">
        <v>9464</v>
      </c>
      <c r="D114" s="81" t="s">
        <v>9245</v>
      </c>
    </row>
    <row r="115" ht="14.25" customHeight="1">
      <c r="A115" s="81" t="s">
        <v>9242</v>
      </c>
      <c r="B115" s="81" t="s">
        <v>9465</v>
      </c>
      <c r="C115" s="81" t="s">
        <v>9466</v>
      </c>
      <c r="D115" s="81" t="s">
        <v>9245</v>
      </c>
    </row>
    <row r="116" ht="14.25" customHeight="1">
      <c r="A116" s="81" t="s">
        <v>9242</v>
      </c>
      <c r="B116" s="81" t="s">
        <v>9467</v>
      </c>
      <c r="C116" s="81" t="s">
        <v>9468</v>
      </c>
      <c r="D116" s="81" t="s">
        <v>9245</v>
      </c>
    </row>
    <row r="117" ht="14.25" customHeight="1">
      <c r="A117" s="81" t="s">
        <v>9242</v>
      </c>
      <c r="B117" s="81" t="s">
        <v>9469</v>
      </c>
      <c r="C117" s="81" t="s">
        <v>9470</v>
      </c>
      <c r="D117" s="81" t="s">
        <v>9294</v>
      </c>
    </row>
    <row r="118" ht="14.25" customHeight="1">
      <c r="A118" s="81" t="s">
        <v>9242</v>
      </c>
      <c r="B118" s="81" t="s">
        <v>9471</v>
      </c>
      <c r="C118" s="81" t="s">
        <v>9472</v>
      </c>
      <c r="D118" s="81" t="s">
        <v>159</v>
      </c>
    </row>
    <row r="119" ht="14.25" customHeight="1">
      <c r="A119" s="81" t="s">
        <v>9242</v>
      </c>
      <c r="B119" s="81" t="s">
        <v>9473</v>
      </c>
      <c r="C119" s="81" t="s">
        <v>9474</v>
      </c>
      <c r="D119" s="81" t="s">
        <v>9294</v>
      </c>
    </row>
    <row r="120" ht="14.25" customHeight="1">
      <c r="A120" s="81" t="s">
        <v>9242</v>
      </c>
      <c r="B120" s="81" t="s">
        <v>9475</v>
      </c>
      <c r="C120" s="81" t="s">
        <v>9476</v>
      </c>
      <c r="D120" s="81" t="s">
        <v>9245</v>
      </c>
    </row>
    <row r="121" ht="14.25" customHeight="1">
      <c r="A121" s="81" t="s">
        <v>9242</v>
      </c>
      <c r="B121" s="81" t="s">
        <v>9477</v>
      </c>
      <c r="C121" s="81" t="s">
        <v>9478</v>
      </c>
      <c r="D121" s="81" t="s">
        <v>9294</v>
      </c>
    </row>
    <row r="122" ht="14.25" customHeight="1">
      <c r="A122" s="81" t="s">
        <v>9242</v>
      </c>
      <c r="B122" s="81" t="s">
        <v>9479</v>
      </c>
      <c r="C122" s="81" t="s">
        <v>9480</v>
      </c>
      <c r="D122" s="81" t="s">
        <v>9245</v>
      </c>
    </row>
    <row r="123" ht="14.25" customHeight="1">
      <c r="A123" s="81" t="s">
        <v>9242</v>
      </c>
      <c r="B123" s="81" t="s">
        <v>9481</v>
      </c>
      <c r="C123" s="81" t="s">
        <v>9482</v>
      </c>
      <c r="D123" s="81" t="s">
        <v>9245</v>
      </c>
    </row>
    <row r="124" ht="14.25" customHeight="1">
      <c r="A124" s="81" t="s">
        <v>9242</v>
      </c>
      <c r="B124" s="81" t="s">
        <v>9483</v>
      </c>
      <c r="C124" s="81" t="s">
        <v>9484</v>
      </c>
      <c r="D124" s="81" t="s">
        <v>9245</v>
      </c>
    </row>
    <row r="125" ht="14.25" customHeight="1">
      <c r="A125" s="81" t="s">
        <v>9242</v>
      </c>
      <c r="B125" s="81" t="s">
        <v>9485</v>
      </c>
      <c r="C125" s="81" t="s">
        <v>9486</v>
      </c>
      <c r="D125" s="81" t="s">
        <v>9245</v>
      </c>
    </row>
    <row r="126" ht="14.25" customHeight="1">
      <c r="A126" s="81" t="s">
        <v>9242</v>
      </c>
      <c r="B126" s="81" t="s">
        <v>9487</v>
      </c>
      <c r="C126" s="81" t="s">
        <v>9488</v>
      </c>
      <c r="D126" s="81" t="s">
        <v>9294</v>
      </c>
    </row>
    <row r="127" ht="14.25" customHeight="1">
      <c r="A127" s="81" t="s">
        <v>9242</v>
      </c>
      <c r="B127" s="81" t="s">
        <v>9489</v>
      </c>
      <c r="C127" s="81" t="s">
        <v>9490</v>
      </c>
      <c r="D127" s="81" t="s">
        <v>9294</v>
      </c>
    </row>
    <row r="128" ht="14.25" customHeight="1">
      <c r="A128" s="81" t="s">
        <v>9242</v>
      </c>
      <c r="B128" s="81" t="s">
        <v>9491</v>
      </c>
      <c r="C128" s="81" t="s">
        <v>9492</v>
      </c>
      <c r="D128" s="81" t="s">
        <v>159</v>
      </c>
    </row>
    <row r="129" ht="14.25" customHeight="1">
      <c r="A129" s="81" t="s">
        <v>9242</v>
      </c>
      <c r="B129" s="81" t="s">
        <v>9493</v>
      </c>
      <c r="C129" s="81" t="s">
        <v>9494</v>
      </c>
      <c r="D129" s="81" t="s">
        <v>9245</v>
      </c>
    </row>
    <row r="130" ht="14.25" customHeight="1">
      <c r="A130" s="81" t="s">
        <v>9242</v>
      </c>
      <c r="B130" s="81" t="s">
        <v>9495</v>
      </c>
      <c r="C130" s="81" t="s">
        <v>9496</v>
      </c>
      <c r="D130" s="81" t="s">
        <v>9245</v>
      </c>
    </row>
    <row r="131" ht="14.25" customHeight="1">
      <c r="A131" s="81" t="s">
        <v>9242</v>
      </c>
      <c r="B131" s="81" t="s">
        <v>9497</v>
      </c>
      <c r="C131" s="81" t="s">
        <v>9498</v>
      </c>
      <c r="D131" s="81" t="s">
        <v>9245</v>
      </c>
    </row>
    <row r="132" ht="14.25" customHeight="1">
      <c r="A132" s="81" t="s">
        <v>9242</v>
      </c>
      <c r="B132" s="81" t="s">
        <v>9499</v>
      </c>
      <c r="C132" s="81" t="s">
        <v>9500</v>
      </c>
      <c r="D132" s="81" t="s">
        <v>159</v>
      </c>
    </row>
    <row r="133" ht="14.25" customHeight="1">
      <c r="A133" s="81" t="s">
        <v>9242</v>
      </c>
      <c r="B133" s="81" t="s">
        <v>9501</v>
      </c>
      <c r="C133" s="81" t="s">
        <v>9502</v>
      </c>
      <c r="D133" s="81" t="s">
        <v>9245</v>
      </c>
    </row>
    <row r="134" ht="14.25" customHeight="1">
      <c r="A134" s="81" t="s">
        <v>9242</v>
      </c>
      <c r="B134" s="81" t="s">
        <v>9503</v>
      </c>
      <c r="C134" s="81" t="s">
        <v>9504</v>
      </c>
      <c r="D134" s="81" t="s">
        <v>9245</v>
      </c>
    </row>
    <row r="135" ht="14.25" customHeight="1">
      <c r="A135" s="81" t="s">
        <v>9242</v>
      </c>
      <c r="B135" s="81" t="s">
        <v>9505</v>
      </c>
      <c r="C135" s="81" t="s">
        <v>9506</v>
      </c>
      <c r="D135" s="81" t="s">
        <v>9245</v>
      </c>
    </row>
    <row r="136" ht="14.25" customHeight="1">
      <c r="A136" s="81" t="s">
        <v>9242</v>
      </c>
      <c r="B136" s="81" t="s">
        <v>9507</v>
      </c>
      <c r="C136" s="81" t="s">
        <v>9508</v>
      </c>
      <c r="D136" s="81" t="s">
        <v>9245</v>
      </c>
    </row>
    <row r="137" ht="14.25" customHeight="1">
      <c r="A137" s="81" t="s">
        <v>9242</v>
      </c>
      <c r="B137" s="81" t="s">
        <v>9509</v>
      </c>
      <c r="C137" s="81" t="s">
        <v>9510</v>
      </c>
      <c r="D137" s="81" t="s">
        <v>9245</v>
      </c>
    </row>
    <row r="138" ht="14.25" customHeight="1">
      <c r="A138" s="81" t="s">
        <v>9242</v>
      </c>
      <c r="B138" s="81" t="s">
        <v>9511</v>
      </c>
      <c r="C138" s="81" t="s">
        <v>9512</v>
      </c>
      <c r="D138" s="81" t="s">
        <v>9245</v>
      </c>
    </row>
    <row r="139" ht="14.25" customHeight="1">
      <c r="A139" s="81" t="s">
        <v>9242</v>
      </c>
      <c r="B139" s="81" t="s">
        <v>9513</v>
      </c>
      <c r="C139" s="81" t="s">
        <v>9514</v>
      </c>
      <c r="D139" s="81" t="s">
        <v>9245</v>
      </c>
    </row>
    <row r="140" ht="14.25" customHeight="1">
      <c r="A140" s="81" t="s">
        <v>9242</v>
      </c>
      <c r="B140" s="81" t="s">
        <v>9515</v>
      </c>
      <c r="C140" s="81" t="s">
        <v>9516</v>
      </c>
      <c r="D140" s="81" t="s">
        <v>9245</v>
      </c>
    </row>
    <row r="141" ht="14.25" customHeight="1">
      <c r="A141" s="81" t="s">
        <v>9242</v>
      </c>
      <c r="B141" s="81" t="s">
        <v>9517</v>
      </c>
      <c r="C141" s="81" t="s">
        <v>9518</v>
      </c>
      <c r="D141" s="81" t="s">
        <v>9245</v>
      </c>
    </row>
    <row r="142" ht="14.25" customHeight="1">
      <c r="A142" s="81" t="s">
        <v>9242</v>
      </c>
      <c r="B142" s="81" t="s">
        <v>9519</v>
      </c>
      <c r="C142" s="81" t="s">
        <v>9520</v>
      </c>
      <c r="D142" s="81" t="s">
        <v>9245</v>
      </c>
    </row>
    <row r="143" ht="14.25" customHeight="1">
      <c r="A143" s="81" t="s">
        <v>9242</v>
      </c>
      <c r="B143" s="81" t="s">
        <v>9521</v>
      </c>
      <c r="C143" s="81" t="s">
        <v>9522</v>
      </c>
      <c r="D143" s="81" t="s">
        <v>9245</v>
      </c>
    </row>
    <row r="144" ht="14.25" customHeight="1">
      <c r="A144" s="81" t="s">
        <v>9242</v>
      </c>
      <c r="B144" s="81" t="s">
        <v>9523</v>
      </c>
      <c r="C144" s="81" t="s">
        <v>9524</v>
      </c>
      <c r="D144" s="81" t="s">
        <v>9245</v>
      </c>
    </row>
    <row r="145" ht="14.25" customHeight="1">
      <c r="A145" s="81" t="s">
        <v>9242</v>
      </c>
      <c r="B145" s="81" t="s">
        <v>9525</v>
      </c>
      <c r="C145" s="81" t="s">
        <v>9526</v>
      </c>
      <c r="D145" s="81" t="s">
        <v>9245</v>
      </c>
    </row>
    <row r="146" ht="14.25" customHeight="1">
      <c r="A146" s="81" t="s">
        <v>9242</v>
      </c>
      <c r="B146" s="81" t="s">
        <v>9527</v>
      </c>
      <c r="C146" s="81" t="s">
        <v>9528</v>
      </c>
      <c r="D146" s="81" t="s">
        <v>9245</v>
      </c>
    </row>
    <row r="147" ht="14.25" customHeight="1">
      <c r="A147" s="81" t="s">
        <v>9242</v>
      </c>
      <c r="B147" s="81" t="s">
        <v>9529</v>
      </c>
      <c r="C147" s="81" t="s">
        <v>9530</v>
      </c>
      <c r="D147" s="81" t="s">
        <v>9245</v>
      </c>
    </row>
    <row r="148" ht="14.25" customHeight="1">
      <c r="A148" s="81" t="s">
        <v>9242</v>
      </c>
      <c r="B148" s="81" t="s">
        <v>9531</v>
      </c>
      <c r="C148" s="81" t="s">
        <v>9532</v>
      </c>
      <c r="D148" s="81" t="s">
        <v>9245</v>
      </c>
    </row>
    <row r="149" ht="14.25" customHeight="1">
      <c r="A149" s="81" t="s">
        <v>9242</v>
      </c>
      <c r="B149" s="81" t="s">
        <v>9533</v>
      </c>
      <c r="C149" s="81" t="s">
        <v>9534</v>
      </c>
      <c r="D149" s="81" t="s">
        <v>9245</v>
      </c>
    </row>
    <row r="150" ht="14.25" customHeight="1">
      <c r="A150" s="81" t="s">
        <v>9242</v>
      </c>
      <c r="B150" s="81" t="s">
        <v>9535</v>
      </c>
      <c r="C150" s="81" t="s">
        <v>9536</v>
      </c>
      <c r="D150" s="81" t="s">
        <v>9294</v>
      </c>
    </row>
    <row r="151" ht="14.25" customHeight="1">
      <c r="A151" s="81" t="s">
        <v>9242</v>
      </c>
      <c r="B151" s="81" t="s">
        <v>9537</v>
      </c>
      <c r="C151" s="81" t="s">
        <v>9538</v>
      </c>
      <c r="D151" s="81" t="s">
        <v>9245</v>
      </c>
    </row>
    <row r="152" ht="14.25" customHeight="1">
      <c r="A152" s="81" t="s">
        <v>9242</v>
      </c>
      <c r="B152" s="81" t="s">
        <v>9539</v>
      </c>
      <c r="C152" s="81" t="s">
        <v>9540</v>
      </c>
      <c r="D152" s="81" t="s">
        <v>9294</v>
      </c>
    </row>
    <row r="153" ht="14.25" customHeight="1">
      <c r="A153" s="81" t="s">
        <v>9242</v>
      </c>
      <c r="B153" s="81" t="s">
        <v>9541</v>
      </c>
      <c r="C153" s="81" t="s">
        <v>9542</v>
      </c>
      <c r="D153" s="81" t="s">
        <v>9245</v>
      </c>
    </row>
    <row r="154" ht="14.25" customHeight="1">
      <c r="A154" s="81" t="s">
        <v>9242</v>
      </c>
      <c r="B154" s="81" t="s">
        <v>9543</v>
      </c>
      <c r="C154" s="81" t="s">
        <v>9544</v>
      </c>
      <c r="D154" s="81" t="s">
        <v>9294</v>
      </c>
    </row>
    <row r="155" ht="14.25" customHeight="1">
      <c r="A155" s="81" t="s">
        <v>9242</v>
      </c>
      <c r="B155" s="81" t="s">
        <v>9545</v>
      </c>
      <c r="C155" s="81" t="s">
        <v>9546</v>
      </c>
      <c r="D155" s="81" t="s">
        <v>9245</v>
      </c>
    </row>
    <row r="156" ht="14.25" customHeight="1">
      <c r="A156" s="81" t="s">
        <v>9242</v>
      </c>
      <c r="B156" s="81" t="s">
        <v>9547</v>
      </c>
      <c r="C156" s="81" t="s">
        <v>9548</v>
      </c>
      <c r="D156" s="81" t="s">
        <v>9245</v>
      </c>
    </row>
    <row r="157" ht="14.25" customHeight="1">
      <c r="A157" s="81" t="s">
        <v>9242</v>
      </c>
      <c r="B157" s="81" t="s">
        <v>9549</v>
      </c>
      <c r="C157" s="81" t="s">
        <v>9550</v>
      </c>
      <c r="D157" s="81" t="s">
        <v>9245</v>
      </c>
    </row>
    <row r="158" ht="14.25" customHeight="1">
      <c r="A158" s="81" t="s">
        <v>9242</v>
      </c>
      <c r="B158" s="81" t="s">
        <v>9551</v>
      </c>
      <c r="C158" s="81" t="s">
        <v>9552</v>
      </c>
      <c r="D158" s="81" t="s">
        <v>9245</v>
      </c>
    </row>
    <row r="159" ht="14.25" customHeight="1">
      <c r="A159" s="81" t="s">
        <v>9242</v>
      </c>
      <c r="B159" s="81" t="s">
        <v>9553</v>
      </c>
      <c r="C159" s="81" t="s">
        <v>9554</v>
      </c>
      <c r="D159" s="81" t="s">
        <v>9245</v>
      </c>
    </row>
    <row r="160" ht="14.25" customHeight="1">
      <c r="A160" s="81" t="s">
        <v>9242</v>
      </c>
      <c r="B160" s="81" t="s">
        <v>9555</v>
      </c>
      <c r="C160" s="81" t="s">
        <v>9556</v>
      </c>
      <c r="D160" s="81" t="s">
        <v>9245</v>
      </c>
    </row>
    <row r="161" ht="14.25" customHeight="1">
      <c r="A161" s="81" t="s">
        <v>9242</v>
      </c>
      <c r="B161" s="81" t="s">
        <v>9557</v>
      </c>
      <c r="C161" s="81" t="s">
        <v>9558</v>
      </c>
      <c r="D161" s="81" t="s">
        <v>9245</v>
      </c>
    </row>
    <row r="162" ht="14.25" customHeight="1">
      <c r="A162" s="81" t="s">
        <v>9242</v>
      </c>
      <c r="B162" s="81" t="s">
        <v>9559</v>
      </c>
      <c r="C162" s="81" t="s">
        <v>9560</v>
      </c>
      <c r="D162" s="81" t="s">
        <v>9245</v>
      </c>
    </row>
    <row r="163" ht="14.25" customHeight="1">
      <c r="A163" s="81" t="s">
        <v>9242</v>
      </c>
      <c r="B163" s="81" t="s">
        <v>9561</v>
      </c>
      <c r="C163" s="81" t="s">
        <v>9562</v>
      </c>
      <c r="D163" s="81" t="s">
        <v>9245</v>
      </c>
    </row>
    <row r="164" ht="14.25" customHeight="1">
      <c r="A164" s="81" t="s">
        <v>9242</v>
      </c>
      <c r="B164" s="81" t="s">
        <v>9563</v>
      </c>
      <c r="C164" s="81" t="s">
        <v>9564</v>
      </c>
      <c r="D164" s="81" t="s">
        <v>9245</v>
      </c>
    </row>
    <row r="165" ht="14.25" customHeight="1">
      <c r="A165" s="81" t="s">
        <v>9242</v>
      </c>
      <c r="B165" s="81" t="s">
        <v>9565</v>
      </c>
      <c r="C165" s="81" t="s">
        <v>9566</v>
      </c>
      <c r="D165" s="81" t="s">
        <v>9245</v>
      </c>
    </row>
    <row r="166" ht="14.25" customHeight="1">
      <c r="A166" s="81" t="s">
        <v>9242</v>
      </c>
      <c r="B166" s="81" t="s">
        <v>9567</v>
      </c>
      <c r="C166" s="81" t="s">
        <v>9568</v>
      </c>
      <c r="D166" s="81" t="s">
        <v>9245</v>
      </c>
    </row>
    <row r="167" ht="14.25" customHeight="1">
      <c r="A167" s="81" t="s">
        <v>9242</v>
      </c>
      <c r="B167" s="81" t="s">
        <v>9569</v>
      </c>
      <c r="C167" s="81" t="s">
        <v>9570</v>
      </c>
      <c r="D167" s="81" t="s">
        <v>159</v>
      </c>
    </row>
    <row r="168" ht="14.25" customHeight="1">
      <c r="A168" s="81" t="s">
        <v>9242</v>
      </c>
      <c r="B168" s="81" t="s">
        <v>9571</v>
      </c>
      <c r="C168" s="81" t="s">
        <v>9572</v>
      </c>
      <c r="D168" s="81" t="s">
        <v>9245</v>
      </c>
    </row>
    <row r="169" ht="14.25" customHeight="1">
      <c r="A169" s="81" t="s">
        <v>9242</v>
      </c>
      <c r="B169" s="81" t="s">
        <v>9573</v>
      </c>
      <c r="C169" s="81" t="s">
        <v>9574</v>
      </c>
      <c r="D169" s="81" t="s">
        <v>9245</v>
      </c>
    </row>
    <row r="170" ht="14.25" customHeight="1">
      <c r="A170" s="81" t="s">
        <v>9242</v>
      </c>
      <c r="B170" s="81" t="s">
        <v>9575</v>
      </c>
      <c r="C170" s="81" t="s">
        <v>9576</v>
      </c>
      <c r="D170" s="81" t="s">
        <v>9245</v>
      </c>
    </row>
    <row r="171" ht="14.25" customHeight="1">
      <c r="A171" s="81" t="s">
        <v>9242</v>
      </c>
      <c r="B171" s="81" t="s">
        <v>9577</v>
      </c>
      <c r="C171" s="81" t="s">
        <v>9578</v>
      </c>
      <c r="D171" s="81" t="s">
        <v>9245</v>
      </c>
    </row>
    <row r="172" ht="14.25" customHeight="1">
      <c r="A172" s="81" t="s">
        <v>9242</v>
      </c>
      <c r="B172" s="81" t="s">
        <v>9579</v>
      </c>
      <c r="C172" s="81" t="s">
        <v>9580</v>
      </c>
      <c r="D172" s="81" t="s">
        <v>9245</v>
      </c>
    </row>
    <row r="173" ht="14.25" customHeight="1">
      <c r="A173" s="81" t="s">
        <v>9242</v>
      </c>
      <c r="B173" s="81" t="s">
        <v>9581</v>
      </c>
      <c r="C173" s="81" t="s">
        <v>9582</v>
      </c>
      <c r="D173" s="81" t="s">
        <v>9245</v>
      </c>
    </row>
    <row r="174" ht="14.25" customHeight="1">
      <c r="A174" s="81" t="s">
        <v>9242</v>
      </c>
      <c r="B174" s="81" t="s">
        <v>9583</v>
      </c>
      <c r="C174" s="81" t="s">
        <v>9584</v>
      </c>
      <c r="D174" s="81" t="s">
        <v>9294</v>
      </c>
    </row>
    <row r="175" ht="14.25" customHeight="1">
      <c r="A175" s="81" t="s">
        <v>9242</v>
      </c>
      <c r="B175" s="81" t="s">
        <v>9585</v>
      </c>
      <c r="C175" s="81" t="s">
        <v>9586</v>
      </c>
      <c r="D175" s="81" t="s">
        <v>9245</v>
      </c>
    </row>
    <row r="176" ht="14.25" customHeight="1">
      <c r="A176" s="81" t="s">
        <v>9242</v>
      </c>
      <c r="B176" s="81" t="s">
        <v>9587</v>
      </c>
      <c r="C176" s="81" t="s">
        <v>9588</v>
      </c>
      <c r="D176" s="81" t="s">
        <v>9245</v>
      </c>
    </row>
    <row r="177" ht="14.25" customHeight="1">
      <c r="A177" s="81" t="s">
        <v>9242</v>
      </c>
      <c r="B177" s="81" t="s">
        <v>9589</v>
      </c>
      <c r="C177" s="81" t="s">
        <v>9590</v>
      </c>
      <c r="D177" s="81" t="s">
        <v>9245</v>
      </c>
    </row>
    <row r="178" ht="14.25" customHeight="1">
      <c r="A178" s="81" t="s">
        <v>9242</v>
      </c>
      <c r="B178" s="81" t="s">
        <v>9591</v>
      </c>
      <c r="C178" s="81" t="s">
        <v>9592</v>
      </c>
      <c r="D178" s="81" t="s">
        <v>9245</v>
      </c>
    </row>
    <row r="179" ht="14.25" customHeight="1">
      <c r="A179" s="81" t="s">
        <v>9242</v>
      </c>
      <c r="B179" s="81" t="s">
        <v>9593</v>
      </c>
      <c r="C179" s="81" t="s">
        <v>9594</v>
      </c>
      <c r="D179" s="81" t="s">
        <v>9245</v>
      </c>
    </row>
    <row r="180" ht="14.25" customHeight="1">
      <c r="A180" s="81" t="s">
        <v>9242</v>
      </c>
      <c r="B180" s="81" t="s">
        <v>9595</v>
      </c>
      <c r="C180" s="81" t="s">
        <v>9596</v>
      </c>
      <c r="D180" s="81" t="s">
        <v>9245</v>
      </c>
    </row>
    <row r="181" ht="14.25" customHeight="1">
      <c r="A181" s="81" t="s">
        <v>9242</v>
      </c>
      <c r="B181" s="81" t="s">
        <v>9597</v>
      </c>
      <c r="C181" s="81" t="s">
        <v>9598</v>
      </c>
      <c r="D181" s="81" t="s">
        <v>9245</v>
      </c>
    </row>
    <row r="182" ht="14.25" customHeight="1">
      <c r="A182" s="81" t="s">
        <v>9242</v>
      </c>
      <c r="B182" s="81" t="s">
        <v>9599</v>
      </c>
      <c r="C182" s="81" t="s">
        <v>9600</v>
      </c>
      <c r="D182" s="81" t="s">
        <v>9245</v>
      </c>
    </row>
    <row r="183" ht="14.25" customHeight="1">
      <c r="A183" s="81" t="s">
        <v>9242</v>
      </c>
      <c r="B183" s="81" t="s">
        <v>9601</v>
      </c>
      <c r="C183" s="81" t="s">
        <v>9602</v>
      </c>
      <c r="D183" s="81" t="s">
        <v>9245</v>
      </c>
    </row>
    <row r="184" ht="14.25" customHeight="1">
      <c r="A184" s="81" t="s">
        <v>9242</v>
      </c>
      <c r="B184" s="81" t="s">
        <v>9603</v>
      </c>
      <c r="C184" s="81" t="s">
        <v>9604</v>
      </c>
      <c r="D184" s="81" t="s">
        <v>9245</v>
      </c>
    </row>
    <row r="185" ht="14.25" customHeight="1">
      <c r="A185" s="81" t="s">
        <v>9242</v>
      </c>
      <c r="B185" s="81" t="s">
        <v>9605</v>
      </c>
      <c r="C185" s="81" t="s">
        <v>9606</v>
      </c>
      <c r="D185" s="81" t="s">
        <v>9245</v>
      </c>
    </row>
    <row r="186" ht="14.25" customHeight="1">
      <c r="A186" s="81" t="s">
        <v>9242</v>
      </c>
      <c r="B186" s="81" t="s">
        <v>9607</v>
      </c>
      <c r="C186" s="81" t="s">
        <v>9608</v>
      </c>
      <c r="D186" s="81" t="s">
        <v>9245</v>
      </c>
    </row>
    <row r="187" ht="14.25" customHeight="1">
      <c r="A187" s="81" t="s">
        <v>9242</v>
      </c>
      <c r="B187" s="81" t="s">
        <v>9609</v>
      </c>
      <c r="C187" s="81" t="s">
        <v>9610</v>
      </c>
      <c r="D187" s="81" t="s">
        <v>9245</v>
      </c>
    </row>
    <row r="188" ht="14.25" customHeight="1">
      <c r="A188" s="81" t="s">
        <v>9242</v>
      </c>
      <c r="B188" s="81" t="s">
        <v>9611</v>
      </c>
      <c r="C188" s="81" t="s">
        <v>9612</v>
      </c>
      <c r="D188" s="81" t="s">
        <v>9245</v>
      </c>
    </row>
    <row r="189" ht="14.25" customHeight="1">
      <c r="A189" s="81" t="s">
        <v>9242</v>
      </c>
      <c r="B189" s="81" t="s">
        <v>9613</v>
      </c>
      <c r="C189" s="81" t="s">
        <v>9614</v>
      </c>
      <c r="D189" s="81" t="s">
        <v>9245</v>
      </c>
    </row>
    <row r="190" ht="14.25" customHeight="1">
      <c r="A190" s="81" t="s">
        <v>9242</v>
      </c>
      <c r="B190" s="81" t="s">
        <v>9615</v>
      </c>
      <c r="C190" s="81" t="s">
        <v>9616</v>
      </c>
      <c r="D190" s="81" t="s">
        <v>9294</v>
      </c>
    </row>
    <row r="191" ht="14.25" customHeight="1">
      <c r="A191" s="81" t="s">
        <v>9242</v>
      </c>
      <c r="B191" s="81" t="s">
        <v>9617</v>
      </c>
      <c r="C191" s="81" t="s">
        <v>9618</v>
      </c>
      <c r="D191" s="81" t="s">
        <v>9245</v>
      </c>
    </row>
    <row r="192" ht="14.25" customHeight="1">
      <c r="A192" s="81" t="s">
        <v>9242</v>
      </c>
      <c r="B192" s="81" t="s">
        <v>9619</v>
      </c>
      <c r="C192" s="81" t="s">
        <v>9620</v>
      </c>
      <c r="D192" s="81" t="s">
        <v>159</v>
      </c>
    </row>
    <row r="193" ht="14.25" customHeight="1">
      <c r="A193" s="81" t="s">
        <v>9242</v>
      </c>
      <c r="B193" s="81" t="s">
        <v>9621</v>
      </c>
      <c r="C193" s="81" t="s">
        <v>9622</v>
      </c>
      <c r="D193" s="81" t="s">
        <v>9245</v>
      </c>
    </row>
    <row r="194" ht="14.25" customHeight="1">
      <c r="A194" s="81" t="s">
        <v>9242</v>
      </c>
      <c r="B194" s="81" t="s">
        <v>9623</v>
      </c>
      <c r="C194" s="81" t="s">
        <v>9624</v>
      </c>
      <c r="D194" s="81" t="s">
        <v>9245</v>
      </c>
    </row>
    <row r="195" ht="14.25" customHeight="1">
      <c r="A195" s="81" t="s">
        <v>9242</v>
      </c>
      <c r="B195" s="81" t="s">
        <v>9625</v>
      </c>
      <c r="C195" s="81" t="s">
        <v>9626</v>
      </c>
      <c r="D195" s="81" t="s">
        <v>9245</v>
      </c>
    </row>
    <row r="196" ht="14.25" customHeight="1">
      <c r="A196" s="81" t="s">
        <v>9242</v>
      </c>
      <c r="B196" s="81" t="s">
        <v>9627</v>
      </c>
      <c r="C196" s="81" t="s">
        <v>9628</v>
      </c>
      <c r="D196" s="81" t="s">
        <v>9245</v>
      </c>
    </row>
    <row r="197" ht="14.25" customHeight="1">
      <c r="A197" s="81" t="s">
        <v>9242</v>
      </c>
      <c r="B197" s="81" t="s">
        <v>9629</v>
      </c>
      <c r="C197" s="81" t="s">
        <v>9630</v>
      </c>
      <c r="D197" s="81" t="s">
        <v>9245</v>
      </c>
    </row>
    <row r="198" ht="14.25" customHeight="1">
      <c r="A198" s="81" t="s">
        <v>9242</v>
      </c>
      <c r="B198" s="81" t="s">
        <v>9631</v>
      </c>
      <c r="C198" s="81" t="s">
        <v>9632</v>
      </c>
      <c r="D198" s="81" t="s">
        <v>159</v>
      </c>
    </row>
    <row r="199" ht="14.25" customHeight="1">
      <c r="A199" s="81" t="s">
        <v>9242</v>
      </c>
      <c r="B199" s="81" t="s">
        <v>9633</v>
      </c>
      <c r="C199" s="81" t="s">
        <v>9634</v>
      </c>
      <c r="D199" s="81" t="s">
        <v>9245</v>
      </c>
    </row>
    <row r="200" ht="14.25" customHeight="1">
      <c r="A200" s="81" t="s">
        <v>9242</v>
      </c>
      <c r="B200" s="81" t="s">
        <v>9635</v>
      </c>
      <c r="C200" s="81" t="s">
        <v>9636</v>
      </c>
      <c r="D200" s="81" t="s">
        <v>9245</v>
      </c>
    </row>
    <row r="201" ht="14.25" customHeight="1">
      <c r="A201" s="81" t="s">
        <v>9242</v>
      </c>
      <c r="B201" s="81" t="s">
        <v>9637</v>
      </c>
      <c r="C201" s="81" t="s">
        <v>9638</v>
      </c>
      <c r="D201" s="81" t="s">
        <v>9245</v>
      </c>
    </row>
    <row r="202" ht="14.25" customHeight="1">
      <c r="A202" s="81" t="s">
        <v>9242</v>
      </c>
      <c r="B202" s="81" t="s">
        <v>9639</v>
      </c>
      <c r="C202" s="81" t="s">
        <v>9640</v>
      </c>
      <c r="D202" s="81" t="s">
        <v>9245</v>
      </c>
    </row>
    <row r="203" ht="14.25" customHeight="1">
      <c r="A203" s="81" t="s">
        <v>9242</v>
      </c>
      <c r="B203" s="81" t="s">
        <v>9641</v>
      </c>
      <c r="C203" s="81" t="s">
        <v>9642</v>
      </c>
      <c r="D203" s="81" t="s">
        <v>9245</v>
      </c>
    </row>
    <row r="204" ht="14.25" customHeight="1">
      <c r="A204" s="81" t="s">
        <v>9242</v>
      </c>
      <c r="B204" s="81" t="s">
        <v>9643</v>
      </c>
      <c r="C204" s="81" t="s">
        <v>9644</v>
      </c>
      <c r="D204" s="81" t="s">
        <v>9245</v>
      </c>
    </row>
    <row r="205" ht="14.25" customHeight="1">
      <c r="A205" s="81" t="s">
        <v>9242</v>
      </c>
      <c r="B205" s="81" t="s">
        <v>9645</v>
      </c>
      <c r="C205" s="81" t="s">
        <v>9646</v>
      </c>
      <c r="D205" s="81" t="s">
        <v>9245</v>
      </c>
    </row>
    <row r="206" ht="14.25" customHeight="1">
      <c r="A206" s="81" t="s">
        <v>9242</v>
      </c>
      <c r="B206" s="81" t="s">
        <v>9647</v>
      </c>
      <c r="C206" s="81" t="s">
        <v>9648</v>
      </c>
      <c r="D206" s="81" t="s">
        <v>9245</v>
      </c>
    </row>
    <row r="207" ht="14.25" customHeight="1">
      <c r="A207" s="81" t="s">
        <v>9242</v>
      </c>
      <c r="B207" s="81" t="s">
        <v>9649</v>
      </c>
      <c r="C207" s="81" t="s">
        <v>9650</v>
      </c>
      <c r="D207" s="81" t="s">
        <v>9245</v>
      </c>
    </row>
    <row r="208" ht="14.25" customHeight="1">
      <c r="A208" s="81" t="s">
        <v>9242</v>
      </c>
      <c r="B208" s="81" t="s">
        <v>9651</v>
      </c>
      <c r="C208" s="81" t="s">
        <v>9652</v>
      </c>
      <c r="D208" s="81" t="s">
        <v>9245</v>
      </c>
    </row>
    <row r="209" ht="14.25" customHeight="1">
      <c r="A209" s="81" t="s">
        <v>9242</v>
      </c>
      <c r="B209" s="81" t="s">
        <v>9653</v>
      </c>
      <c r="C209" s="81" t="s">
        <v>9654</v>
      </c>
      <c r="D209" s="81" t="s">
        <v>9245</v>
      </c>
    </row>
    <row r="210" ht="14.25" customHeight="1">
      <c r="A210" s="81" t="s">
        <v>9242</v>
      </c>
      <c r="B210" s="81" t="s">
        <v>9655</v>
      </c>
      <c r="C210" s="81" t="s">
        <v>9656</v>
      </c>
      <c r="D210" s="81" t="s">
        <v>9245</v>
      </c>
    </row>
    <row r="211" ht="14.25" customHeight="1">
      <c r="A211" s="81" t="s">
        <v>9242</v>
      </c>
      <c r="B211" s="81" t="s">
        <v>9657</v>
      </c>
      <c r="C211" s="81" t="s">
        <v>9658</v>
      </c>
      <c r="D211" s="81" t="s">
        <v>9245</v>
      </c>
    </row>
    <row r="212" ht="14.25" customHeight="1">
      <c r="A212" s="81" t="s">
        <v>9242</v>
      </c>
      <c r="B212" s="81" t="s">
        <v>9659</v>
      </c>
      <c r="C212" s="81" t="s">
        <v>9660</v>
      </c>
      <c r="D212" s="81" t="s">
        <v>9245</v>
      </c>
    </row>
    <row r="213" ht="14.25" customHeight="1">
      <c r="A213" s="81" t="s">
        <v>9242</v>
      </c>
      <c r="B213" s="81" t="s">
        <v>9661</v>
      </c>
      <c r="C213" s="81" t="s">
        <v>9662</v>
      </c>
      <c r="D213" s="81" t="s">
        <v>9245</v>
      </c>
    </row>
    <row r="214" ht="14.25" customHeight="1">
      <c r="A214" s="81" t="s">
        <v>9242</v>
      </c>
      <c r="B214" s="81" t="s">
        <v>9663</v>
      </c>
      <c r="C214" s="81" t="s">
        <v>9664</v>
      </c>
      <c r="D214" s="81" t="s">
        <v>9294</v>
      </c>
    </row>
    <row r="215" ht="14.25" customHeight="1">
      <c r="A215" s="81" t="s">
        <v>9242</v>
      </c>
      <c r="B215" s="81" t="s">
        <v>9665</v>
      </c>
      <c r="C215" s="81" t="s">
        <v>9666</v>
      </c>
      <c r="D215" s="81" t="s">
        <v>9245</v>
      </c>
    </row>
    <row r="216" ht="14.25" customHeight="1">
      <c r="A216" s="81" t="s">
        <v>9242</v>
      </c>
      <c r="B216" s="81" t="s">
        <v>9667</v>
      </c>
      <c r="C216" s="81" t="s">
        <v>9668</v>
      </c>
      <c r="D216" s="81" t="s">
        <v>9245</v>
      </c>
    </row>
    <row r="217" ht="14.25" customHeight="1">
      <c r="A217" s="81" t="s">
        <v>9242</v>
      </c>
      <c r="B217" s="81" t="s">
        <v>9669</v>
      </c>
      <c r="C217" s="81" t="s">
        <v>9670</v>
      </c>
      <c r="D217" s="81" t="s">
        <v>9294</v>
      </c>
    </row>
    <row r="218" ht="14.25" customHeight="1">
      <c r="A218" s="81" t="s">
        <v>9242</v>
      </c>
      <c r="B218" s="81" t="s">
        <v>9671</v>
      </c>
      <c r="C218" s="81" t="s">
        <v>9672</v>
      </c>
      <c r="D218" s="81" t="s">
        <v>9245</v>
      </c>
    </row>
    <row r="219" ht="14.25" customHeight="1">
      <c r="A219" s="81" t="s">
        <v>9242</v>
      </c>
      <c r="B219" s="81" t="s">
        <v>9673</v>
      </c>
      <c r="C219" s="81" t="s">
        <v>9674</v>
      </c>
      <c r="D219" s="81" t="s">
        <v>9245</v>
      </c>
    </row>
    <row r="220" ht="14.25" customHeight="1">
      <c r="A220" s="81" t="s">
        <v>9242</v>
      </c>
      <c r="B220" s="81" t="s">
        <v>9675</v>
      </c>
      <c r="C220" s="81" t="s">
        <v>9676</v>
      </c>
      <c r="D220" s="81" t="s">
        <v>9245</v>
      </c>
    </row>
    <row r="221" ht="14.25" customHeight="1">
      <c r="A221" s="81" t="s">
        <v>9242</v>
      </c>
      <c r="B221" s="81" t="s">
        <v>9677</v>
      </c>
      <c r="C221" s="81" t="s">
        <v>9678</v>
      </c>
      <c r="D221" s="81" t="s">
        <v>9245</v>
      </c>
    </row>
    <row r="222" ht="14.25" customHeight="1">
      <c r="A222" s="81" t="s">
        <v>9242</v>
      </c>
      <c r="B222" s="81" t="s">
        <v>9679</v>
      </c>
      <c r="C222" s="81" t="s">
        <v>9680</v>
      </c>
      <c r="D222" s="81" t="s">
        <v>9245</v>
      </c>
    </row>
    <row r="223" ht="14.25" customHeight="1">
      <c r="A223" s="81" t="s">
        <v>9242</v>
      </c>
      <c r="B223" s="81" t="s">
        <v>9681</v>
      </c>
      <c r="C223" s="81" t="s">
        <v>9682</v>
      </c>
      <c r="D223" s="81" t="s">
        <v>9245</v>
      </c>
    </row>
    <row r="224" ht="14.25" customHeight="1">
      <c r="A224" s="81" t="s">
        <v>9242</v>
      </c>
      <c r="B224" s="81" t="s">
        <v>9683</v>
      </c>
      <c r="C224" s="81" t="s">
        <v>9684</v>
      </c>
      <c r="D224" s="81" t="s">
        <v>9245</v>
      </c>
    </row>
    <row r="225" ht="14.25" customHeight="1">
      <c r="A225" s="81" t="s">
        <v>9242</v>
      </c>
      <c r="B225" s="81" t="s">
        <v>9685</v>
      </c>
      <c r="C225" s="81" t="s">
        <v>9686</v>
      </c>
      <c r="D225" s="81" t="s">
        <v>9245</v>
      </c>
    </row>
    <row r="226" ht="14.25" customHeight="1">
      <c r="A226" s="81" t="s">
        <v>9242</v>
      </c>
      <c r="B226" s="81" t="s">
        <v>9687</v>
      </c>
      <c r="C226" s="81" t="s">
        <v>9688</v>
      </c>
      <c r="D226" s="81" t="s">
        <v>9294</v>
      </c>
    </row>
    <row r="227" ht="14.25" customHeight="1">
      <c r="A227" s="81" t="s">
        <v>9242</v>
      </c>
      <c r="B227" s="81" t="s">
        <v>9689</v>
      </c>
      <c r="C227" s="81" t="s">
        <v>9690</v>
      </c>
      <c r="D227" s="81" t="s">
        <v>9245</v>
      </c>
    </row>
    <row r="228" ht="14.25" customHeight="1">
      <c r="A228" s="81" t="s">
        <v>9242</v>
      </c>
      <c r="B228" s="81" t="s">
        <v>9691</v>
      </c>
      <c r="C228" s="81" t="s">
        <v>9432</v>
      </c>
      <c r="D228" s="81" t="s">
        <v>159</v>
      </c>
    </row>
    <row r="229" ht="14.25" customHeight="1">
      <c r="A229" s="81" t="s">
        <v>9242</v>
      </c>
      <c r="B229" s="81" t="s">
        <v>9692</v>
      </c>
      <c r="C229" s="81" t="s">
        <v>9693</v>
      </c>
      <c r="D229" s="81" t="s">
        <v>9245</v>
      </c>
    </row>
    <row r="230" ht="14.25" customHeight="1">
      <c r="A230" s="81" t="s">
        <v>9242</v>
      </c>
      <c r="B230" s="81" t="s">
        <v>9694</v>
      </c>
      <c r="C230" s="81" t="s">
        <v>9695</v>
      </c>
      <c r="D230" s="81" t="s">
        <v>9245</v>
      </c>
    </row>
    <row r="231" ht="14.25" customHeight="1">
      <c r="A231" s="81" t="s">
        <v>9242</v>
      </c>
      <c r="B231" s="81" t="s">
        <v>9696</v>
      </c>
      <c r="C231" s="81" t="s">
        <v>9697</v>
      </c>
      <c r="D231" s="81" t="s">
        <v>9245</v>
      </c>
    </row>
    <row r="232" ht="14.25" customHeight="1">
      <c r="A232" s="81" t="s">
        <v>9242</v>
      </c>
      <c r="B232" s="81" t="s">
        <v>9698</v>
      </c>
      <c r="C232" s="81" t="s">
        <v>9699</v>
      </c>
      <c r="D232" s="81" t="s">
        <v>9245</v>
      </c>
    </row>
    <row r="233" ht="14.25" customHeight="1">
      <c r="A233" s="81" t="s">
        <v>9242</v>
      </c>
      <c r="B233" s="81" t="s">
        <v>9700</v>
      </c>
      <c r="C233" s="81" t="s">
        <v>9701</v>
      </c>
      <c r="D233" s="81" t="s">
        <v>9245</v>
      </c>
    </row>
    <row r="234" ht="14.25" customHeight="1">
      <c r="A234" s="81" t="s">
        <v>9242</v>
      </c>
      <c r="B234" s="81" t="s">
        <v>9702</v>
      </c>
      <c r="C234" s="81" t="s">
        <v>9703</v>
      </c>
      <c r="D234" s="81" t="s">
        <v>9245</v>
      </c>
    </row>
    <row r="235" ht="14.25" customHeight="1">
      <c r="A235" s="81" t="s">
        <v>9242</v>
      </c>
      <c r="B235" s="81" t="s">
        <v>9704</v>
      </c>
      <c r="C235" s="81" t="s">
        <v>9705</v>
      </c>
      <c r="D235" s="81" t="s">
        <v>9245</v>
      </c>
    </row>
    <row r="236" ht="14.25" customHeight="1">
      <c r="A236" s="81" t="s">
        <v>9242</v>
      </c>
      <c r="B236" s="81" t="s">
        <v>9706</v>
      </c>
      <c r="C236" s="81" t="s">
        <v>9707</v>
      </c>
      <c r="D236" s="81" t="s">
        <v>9245</v>
      </c>
    </row>
    <row r="237" ht="14.25" customHeight="1">
      <c r="A237" s="81" t="s">
        <v>9242</v>
      </c>
      <c r="B237" s="81" t="s">
        <v>9708</v>
      </c>
      <c r="C237" s="81" t="s">
        <v>9709</v>
      </c>
      <c r="D237" s="81" t="s">
        <v>9245</v>
      </c>
    </row>
    <row r="238" ht="14.25" customHeight="1">
      <c r="A238" s="81" t="s">
        <v>9242</v>
      </c>
      <c r="B238" s="81" t="s">
        <v>9710</v>
      </c>
      <c r="C238" s="81" t="s">
        <v>9711</v>
      </c>
      <c r="D238" s="81" t="s">
        <v>9245</v>
      </c>
    </row>
    <row r="239" ht="14.25" customHeight="1">
      <c r="A239" s="81" t="s">
        <v>9242</v>
      </c>
      <c r="B239" s="81" t="s">
        <v>9712</v>
      </c>
      <c r="C239" s="81" t="s">
        <v>9713</v>
      </c>
      <c r="D239" s="81" t="s">
        <v>9245</v>
      </c>
    </row>
    <row r="240" ht="14.25" customHeight="1">
      <c r="A240" s="81" t="s">
        <v>9242</v>
      </c>
      <c r="B240" s="81" t="s">
        <v>9714</v>
      </c>
      <c r="C240" s="81" t="s">
        <v>9715</v>
      </c>
      <c r="D240" s="81" t="s">
        <v>9294</v>
      </c>
    </row>
    <row r="241" ht="14.25" customHeight="1">
      <c r="A241" s="81" t="s">
        <v>9242</v>
      </c>
      <c r="B241" s="81" t="s">
        <v>9716</v>
      </c>
      <c r="C241" s="81" t="s">
        <v>9717</v>
      </c>
      <c r="D241" s="81" t="s">
        <v>9245</v>
      </c>
    </row>
    <row r="242" ht="14.25" customHeight="1">
      <c r="A242" s="81" t="s">
        <v>9242</v>
      </c>
      <c r="B242" s="81" t="s">
        <v>9718</v>
      </c>
      <c r="C242" s="81" t="s">
        <v>9719</v>
      </c>
      <c r="D242" s="81" t="s">
        <v>9245</v>
      </c>
    </row>
    <row r="243" ht="14.25" customHeight="1">
      <c r="A243" s="81" t="s">
        <v>9242</v>
      </c>
      <c r="B243" s="81" t="s">
        <v>9720</v>
      </c>
      <c r="C243" s="81" t="s">
        <v>9721</v>
      </c>
      <c r="D243" s="81" t="s">
        <v>9245</v>
      </c>
    </row>
    <row r="244" ht="14.25" customHeight="1">
      <c r="A244" s="81" t="s">
        <v>9242</v>
      </c>
      <c r="B244" s="81" t="s">
        <v>9722</v>
      </c>
      <c r="C244" s="81" t="s">
        <v>9723</v>
      </c>
      <c r="D244" s="81" t="s">
        <v>9245</v>
      </c>
    </row>
    <row r="245" ht="14.25" customHeight="1">
      <c r="A245" s="81" t="s">
        <v>9242</v>
      </c>
      <c r="B245" s="81" t="s">
        <v>9724</v>
      </c>
      <c r="C245" s="81" t="s">
        <v>9725</v>
      </c>
      <c r="D245" s="81" t="s">
        <v>9245</v>
      </c>
    </row>
    <row r="246" ht="14.25" customHeight="1">
      <c r="A246" s="81" t="s">
        <v>9242</v>
      </c>
      <c r="B246" s="81" t="s">
        <v>9726</v>
      </c>
      <c r="C246" s="81" t="s">
        <v>9727</v>
      </c>
      <c r="D246" s="81" t="s">
        <v>9245</v>
      </c>
    </row>
    <row r="247" ht="14.25" customHeight="1">
      <c r="A247" s="81" t="s">
        <v>9242</v>
      </c>
      <c r="B247" s="81" t="s">
        <v>9728</v>
      </c>
      <c r="C247" s="81" t="s">
        <v>9729</v>
      </c>
      <c r="D247" s="81" t="s">
        <v>9245</v>
      </c>
    </row>
    <row r="248" ht="14.25" customHeight="1">
      <c r="A248" s="81" t="s">
        <v>9242</v>
      </c>
      <c r="B248" s="81" t="s">
        <v>9730</v>
      </c>
      <c r="C248" s="81" t="s">
        <v>9731</v>
      </c>
      <c r="D248" s="81" t="s">
        <v>9245</v>
      </c>
    </row>
    <row r="249" ht="14.25" customHeight="1">
      <c r="A249" s="81" t="s">
        <v>9242</v>
      </c>
      <c r="B249" s="81" t="s">
        <v>9732</v>
      </c>
      <c r="C249" s="81" t="s">
        <v>9733</v>
      </c>
      <c r="D249" s="81" t="s">
        <v>9245</v>
      </c>
    </row>
    <row r="250" ht="14.25" customHeight="1">
      <c r="A250" s="81" t="s">
        <v>9242</v>
      </c>
      <c r="B250" s="81" t="s">
        <v>9734</v>
      </c>
      <c r="C250" s="81" t="s">
        <v>9735</v>
      </c>
      <c r="D250" s="81" t="s">
        <v>9245</v>
      </c>
    </row>
    <row r="251" ht="14.25" customHeight="1">
      <c r="A251" s="81" t="s">
        <v>9242</v>
      </c>
      <c r="B251" s="81" t="s">
        <v>9736</v>
      </c>
      <c r="C251" s="81" t="s">
        <v>9737</v>
      </c>
      <c r="D251" s="81" t="s">
        <v>9245</v>
      </c>
    </row>
    <row r="252" ht="14.25" customHeight="1">
      <c r="A252" s="81" t="s">
        <v>9242</v>
      </c>
      <c r="B252" s="81" t="s">
        <v>9738</v>
      </c>
      <c r="C252" s="81" t="s">
        <v>9739</v>
      </c>
      <c r="D252" s="81" t="s">
        <v>9245</v>
      </c>
    </row>
    <row r="253" ht="14.25" customHeight="1">
      <c r="A253" s="81" t="s">
        <v>9242</v>
      </c>
      <c r="B253" s="81" t="s">
        <v>9740</v>
      </c>
      <c r="C253" s="81" t="s">
        <v>9741</v>
      </c>
      <c r="D253" s="81" t="s">
        <v>9245</v>
      </c>
    </row>
    <row r="254" ht="14.25" customHeight="1">
      <c r="A254" s="81" t="s">
        <v>9242</v>
      </c>
      <c r="B254" s="81" t="s">
        <v>9742</v>
      </c>
      <c r="C254" s="81" t="s">
        <v>9743</v>
      </c>
      <c r="D254" s="81" t="s">
        <v>9245</v>
      </c>
    </row>
    <row r="255" ht="14.25" customHeight="1">
      <c r="A255" s="81" t="s">
        <v>9242</v>
      </c>
      <c r="B255" s="81" t="s">
        <v>9744</v>
      </c>
      <c r="C255" s="81" t="s">
        <v>9745</v>
      </c>
      <c r="D255" s="81" t="s">
        <v>9245</v>
      </c>
    </row>
    <row r="256" ht="14.25" customHeight="1">
      <c r="A256" s="81" t="s">
        <v>9242</v>
      </c>
      <c r="B256" s="81" t="s">
        <v>9746</v>
      </c>
      <c r="C256" s="81" t="s">
        <v>9747</v>
      </c>
      <c r="D256" s="81" t="s">
        <v>9245</v>
      </c>
    </row>
    <row r="257" ht="14.25" customHeight="1">
      <c r="A257" s="81" t="s">
        <v>9242</v>
      </c>
      <c r="B257" s="81" t="s">
        <v>9748</v>
      </c>
      <c r="C257" s="81" t="s">
        <v>9749</v>
      </c>
      <c r="D257" s="81" t="s">
        <v>9245</v>
      </c>
    </row>
    <row r="258" ht="14.25" customHeight="1">
      <c r="A258" s="81" t="s">
        <v>9242</v>
      </c>
      <c r="B258" s="81" t="s">
        <v>9750</v>
      </c>
      <c r="C258" s="81" t="s">
        <v>9751</v>
      </c>
      <c r="D258" s="81" t="s">
        <v>9245</v>
      </c>
    </row>
    <row r="259" ht="14.25" customHeight="1">
      <c r="A259" s="81" t="s">
        <v>9242</v>
      </c>
      <c r="B259" s="81" t="s">
        <v>9752</v>
      </c>
      <c r="C259" s="81" t="s">
        <v>9753</v>
      </c>
      <c r="D259" s="81" t="s">
        <v>159</v>
      </c>
    </row>
    <row r="260" ht="14.25" customHeight="1">
      <c r="A260" s="81" t="s">
        <v>9242</v>
      </c>
      <c r="B260" s="81" t="s">
        <v>9754</v>
      </c>
      <c r="C260" s="81" t="s">
        <v>9755</v>
      </c>
      <c r="D260" s="81" t="s">
        <v>9245</v>
      </c>
    </row>
    <row r="261" ht="14.25" customHeight="1">
      <c r="A261" s="81" t="s">
        <v>9242</v>
      </c>
      <c r="B261" s="81" t="s">
        <v>9756</v>
      </c>
      <c r="C261" s="81" t="s">
        <v>9757</v>
      </c>
      <c r="D261" s="81" t="s">
        <v>9245</v>
      </c>
    </row>
    <row r="262" ht="14.25" customHeight="1">
      <c r="A262" s="81" t="s">
        <v>9242</v>
      </c>
      <c r="B262" s="81" t="s">
        <v>9758</v>
      </c>
      <c r="C262" s="81" t="s">
        <v>9759</v>
      </c>
      <c r="D262" s="81" t="s">
        <v>9245</v>
      </c>
    </row>
    <row r="263" ht="14.25" customHeight="1">
      <c r="A263" s="81" t="s">
        <v>9242</v>
      </c>
      <c r="B263" s="81" t="s">
        <v>9760</v>
      </c>
      <c r="C263" s="81" t="s">
        <v>9761</v>
      </c>
      <c r="D263" s="81" t="s">
        <v>9245</v>
      </c>
    </row>
    <row r="264" ht="14.25" customHeight="1">
      <c r="A264" s="81" t="s">
        <v>9242</v>
      </c>
      <c r="B264" s="81" t="s">
        <v>9762</v>
      </c>
      <c r="C264" s="81" t="s">
        <v>9763</v>
      </c>
      <c r="D264" s="81" t="s">
        <v>9245</v>
      </c>
    </row>
    <row r="265" ht="14.25" customHeight="1">
      <c r="A265" s="81" t="s">
        <v>9242</v>
      </c>
      <c r="B265" s="81" t="s">
        <v>9764</v>
      </c>
      <c r="C265" s="81" t="s">
        <v>9765</v>
      </c>
      <c r="D265" s="81" t="s">
        <v>9245</v>
      </c>
    </row>
    <row r="266" ht="14.25" customHeight="1">
      <c r="A266" s="81" t="s">
        <v>9242</v>
      </c>
      <c r="B266" s="81" t="s">
        <v>9766</v>
      </c>
      <c r="C266" s="81" t="s">
        <v>9767</v>
      </c>
      <c r="D266" s="81" t="s">
        <v>9245</v>
      </c>
    </row>
    <row r="267" ht="14.25" customHeight="1">
      <c r="A267" s="81" t="s">
        <v>9242</v>
      </c>
      <c r="B267" s="81" t="s">
        <v>9768</v>
      </c>
      <c r="C267" s="81" t="s">
        <v>9769</v>
      </c>
      <c r="D267" s="81" t="s">
        <v>9245</v>
      </c>
    </row>
    <row r="268" ht="14.25" customHeight="1">
      <c r="A268" s="81" t="s">
        <v>9242</v>
      </c>
      <c r="B268" s="81" t="s">
        <v>9770</v>
      </c>
      <c r="C268" s="81" t="s">
        <v>9771</v>
      </c>
      <c r="D268" s="81" t="s">
        <v>9245</v>
      </c>
    </row>
    <row r="269" ht="14.25" customHeight="1">
      <c r="A269" s="81" t="s">
        <v>9242</v>
      </c>
      <c r="B269" s="81" t="s">
        <v>9772</v>
      </c>
      <c r="C269" s="81" t="s">
        <v>9773</v>
      </c>
      <c r="D269" s="81" t="s">
        <v>9245</v>
      </c>
    </row>
    <row r="270" ht="14.25" customHeight="1">
      <c r="A270" s="81" t="s">
        <v>9242</v>
      </c>
      <c r="B270" s="81" t="s">
        <v>9774</v>
      </c>
      <c r="C270" s="81" t="s">
        <v>9775</v>
      </c>
      <c r="D270" s="81" t="s">
        <v>9245</v>
      </c>
    </row>
    <row r="271" ht="14.25" customHeight="1">
      <c r="A271" s="81" t="s">
        <v>9242</v>
      </c>
      <c r="B271" s="81" t="s">
        <v>9776</v>
      </c>
      <c r="C271" s="81" t="s">
        <v>9777</v>
      </c>
      <c r="D271" s="81" t="s">
        <v>9245</v>
      </c>
    </row>
    <row r="272" ht="14.25" customHeight="1">
      <c r="A272" s="81" t="s">
        <v>9242</v>
      </c>
      <c r="B272" s="81" t="s">
        <v>9778</v>
      </c>
      <c r="C272" s="81" t="s">
        <v>9779</v>
      </c>
      <c r="D272" s="81" t="s">
        <v>9245</v>
      </c>
    </row>
    <row r="273" ht="14.25" customHeight="1">
      <c r="A273" s="81" t="s">
        <v>9242</v>
      </c>
      <c r="B273" s="81" t="s">
        <v>9780</v>
      </c>
      <c r="C273" s="81" t="s">
        <v>9781</v>
      </c>
      <c r="D273" s="81" t="s">
        <v>9245</v>
      </c>
    </row>
    <row r="274" ht="14.25" customHeight="1">
      <c r="A274" s="81" t="s">
        <v>9242</v>
      </c>
      <c r="B274" s="81" t="s">
        <v>9782</v>
      </c>
      <c r="C274" s="81" t="s">
        <v>9783</v>
      </c>
      <c r="D274" s="81" t="s">
        <v>9245</v>
      </c>
    </row>
    <row r="275" ht="14.25" customHeight="1">
      <c r="A275" s="81" t="s">
        <v>9242</v>
      </c>
      <c r="B275" s="81" t="s">
        <v>9784</v>
      </c>
      <c r="C275" s="81" t="s">
        <v>9785</v>
      </c>
      <c r="D275" s="81" t="s">
        <v>9245</v>
      </c>
    </row>
    <row r="276" ht="14.25" customHeight="1">
      <c r="A276" s="81" t="s">
        <v>9242</v>
      </c>
      <c r="B276" s="81" t="s">
        <v>9786</v>
      </c>
      <c r="C276" s="81" t="s">
        <v>9787</v>
      </c>
      <c r="D276" s="81" t="s">
        <v>9245</v>
      </c>
    </row>
    <row r="277" ht="14.25" customHeight="1">
      <c r="A277" s="81" t="s">
        <v>9242</v>
      </c>
      <c r="B277" s="81" t="s">
        <v>9788</v>
      </c>
      <c r="C277" s="81" t="s">
        <v>9789</v>
      </c>
      <c r="D277" s="81" t="s">
        <v>9245</v>
      </c>
    </row>
    <row r="278" ht="14.25" customHeight="1">
      <c r="A278" s="81" t="s">
        <v>9242</v>
      </c>
      <c r="B278" s="81" t="s">
        <v>9790</v>
      </c>
      <c r="C278" s="81" t="s">
        <v>9791</v>
      </c>
      <c r="D278" s="81" t="s">
        <v>159</v>
      </c>
    </row>
    <row r="279" ht="14.25" customHeight="1">
      <c r="A279" s="81" t="s">
        <v>9242</v>
      </c>
      <c r="B279" s="81" t="s">
        <v>9792</v>
      </c>
      <c r="C279" s="81" t="s">
        <v>9793</v>
      </c>
      <c r="D279" s="81" t="s">
        <v>9245</v>
      </c>
    </row>
    <row r="280" ht="14.25" customHeight="1">
      <c r="A280" s="81" t="s">
        <v>9242</v>
      </c>
      <c r="B280" s="81" t="s">
        <v>9794</v>
      </c>
      <c r="C280" s="81" t="s">
        <v>9795</v>
      </c>
      <c r="D280" s="81" t="s">
        <v>9245</v>
      </c>
    </row>
    <row r="281" ht="14.25" customHeight="1">
      <c r="A281" s="81" t="s">
        <v>9242</v>
      </c>
      <c r="B281" s="81" t="s">
        <v>9796</v>
      </c>
      <c r="C281" s="81" t="s">
        <v>9797</v>
      </c>
      <c r="D281" s="81" t="s">
        <v>9245</v>
      </c>
    </row>
    <row r="282" ht="14.25" customHeight="1">
      <c r="A282" s="81" t="s">
        <v>9242</v>
      </c>
      <c r="B282" s="81" t="s">
        <v>9798</v>
      </c>
      <c r="C282" s="81" t="s">
        <v>9799</v>
      </c>
      <c r="D282" s="81" t="s">
        <v>9245</v>
      </c>
    </row>
    <row r="283" ht="14.25" customHeight="1">
      <c r="A283" s="81" t="s">
        <v>9242</v>
      </c>
      <c r="B283" s="81" t="s">
        <v>9800</v>
      </c>
      <c r="C283" s="81" t="s">
        <v>9801</v>
      </c>
      <c r="D283" s="81" t="s">
        <v>9245</v>
      </c>
    </row>
    <row r="284" ht="14.25" customHeight="1">
      <c r="A284" s="81" t="s">
        <v>9242</v>
      </c>
      <c r="B284" s="81" t="s">
        <v>9802</v>
      </c>
      <c r="C284" s="81" t="s">
        <v>9803</v>
      </c>
      <c r="D284" s="81" t="s">
        <v>9294</v>
      </c>
    </row>
    <row r="285" ht="14.25" customHeight="1">
      <c r="A285" s="81" t="s">
        <v>9242</v>
      </c>
      <c r="B285" s="81" t="s">
        <v>9804</v>
      </c>
      <c r="C285" s="81" t="s">
        <v>9805</v>
      </c>
      <c r="D285" s="81" t="s">
        <v>9245</v>
      </c>
    </row>
    <row r="286" ht="14.25" customHeight="1">
      <c r="A286" s="81" t="s">
        <v>9242</v>
      </c>
      <c r="B286" s="81" t="s">
        <v>9806</v>
      </c>
      <c r="C286" s="81" t="s">
        <v>9807</v>
      </c>
      <c r="D286" s="81" t="s">
        <v>9245</v>
      </c>
    </row>
    <row r="287" ht="14.25" customHeight="1">
      <c r="A287" s="81" t="s">
        <v>9242</v>
      </c>
      <c r="B287" s="81" t="s">
        <v>9808</v>
      </c>
      <c r="C287" s="81" t="s">
        <v>9809</v>
      </c>
      <c r="D287" s="81" t="s">
        <v>9294</v>
      </c>
    </row>
    <row r="288" ht="14.25" customHeight="1">
      <c r="A288" s="81" t="s">
        <v>9242</v>
      </c>
      <c r="B288" s="81" t="s">
        <v>9810</v>
      </c>
      <c r="C288" s="81" t="s">
        <v>9811</v>
      </c>
      <c r="D288" s="81" t="s">
        <v>9245</v>
      </c>
    </row>
    <row r="289" ht="14.25" customHeight="1"/>
    <row r="290" ht="14.25" customHeight="1">
      <c r="A290" s="28" t="s">
        <v>2378</v>
      </c>
    </row>
    <row r="291" ht="14.25" customHeight="1">
      <c r="A291" s="81" t="s">
        <v>9812</v>
      </c>
    </row>
    <row r="292" ht="14.25" customHeight="1">
      <c r="A292" s="28" t="s">
        <v>9241</v>
      </c>
    </row>
    <row r="293" ht="14.25" customHeight="1">
      <c r="A293" s="82" t="s">
        <v>99</v>
      </c>
      <c r="B293" s="82" t="s">
        <v>165</v>
      </c>
      <c r="C293" s="82" t="s">
        <v>141</v>
      </c>
      <c r="D293" s="82" t="s">
        <v>481</v>
      </c>
      <c r="E293" s="82" t="s">
        <v>8170</v>
      </c>
      <c r="F293" s="82" t="s">
        <v>8160</v>
      </c>
      <c r="G293" s="82" t="s">
        <v>290</v>
      </c>
      <c r="H293" s="82" t="s">
        <v>1169</v>
      </c>
      <c r="I293" s="82" t="s">
        <v>9813</v>
      </c>
    </row>
    <row r="294" ht="14.25" customHeight="1">
      <c r="A294" s="82" t="s">
        <v>9814</v>
      </c>
      <c r="B294" s="82" t="s">
        <v>9357</v>
      </c>
      <c r="C294" s="82" t="s">
        <v>9358</v>
      </c>
      <c r="D294" s="82" t="s">
        <v>9245</v>
      </c>
      <c r="E294" s="82" t="s">
        <v>9815</v>
      </c>
      <c r="F294" s="82" t="s">
        <v>9816</v>
      </c>
      <c r="G294" s="82" t="s">
        <v>9817</v>
      </c>
      <c r="H294" s="82" t="s">
        <v>9818</v>
      </c>
      <c r="I294" s="82"/>
    </row>
    <row r="295" ht="14.25" customHeight="1">
      <c r="A295" s="82" t="s">
        <v>9814</v>
      </c>
      <c r="B295" s="82" t="s">
        <v>9473</v>
      </c>
      <c r="C295" s="82" t="s">
        <v>9474</v>
      </c>
      <c r="D295" s="82" t="s">
        <v>9294</v>
      </c>
      <c r="E295" s="82" t="s">
        <v>9819</v>
      </c>
      <c r="F295" s="82"/>
      <c r="G295" s="82" t="s">
        <v>9817</v>
      </c>
      <c r="H295" s="82" t="s">
        <v>9820</v>
      </c>
      <c r="I295" s="82"/>
    </row>
    <row r="296" ht="14.25" customHeight="1">
      <c r="A296" s="82" t="s">
        <v>9814</v>
      </c>
      <c r="B296" s="82" t="s">
        <v>9752</v>
      </c>
      <c r="C296" s="82" t="s">
        <v>9753</v>
      </c>
      <c r="D296" s="82" t="s">
        <v>159</v>
      </c>
      <c r="E296" s="82" t="s">
        <v>9821</v>
      </c>
      <c r="F296" s="82"/>
      <c r="G296" s="82" t="s">
        <v>9817</v>
      </c>
      <c r="H296" s="82" t="s">
        <v>9820</v>
      </c>
      <c r="I296" s="82"/>
    </row>
    <row r="297" ht="14.25" customHeight="1">
      <c r="A297" s="82" t="s">
        <v>9814</v>
      </c>
      <c r="B297" s="82" t="s">
        <v>9631</v>
      </c>
      <c r="C297" s="82" t="s">
        <v>9632</v>
      </c>
      <c r="D297" s="82" t="s">
        <v>159</v>
      </c>
      <c r="E297" s="82" t="s">
        <v>9822</v>
      </c>
      <c r="F297" s="82"/>
      <c r="G297" s="82" t="s">
        <v>9817</v>
      </c>
      <c r="H297" s="82" t="s">
        <v>9820</v>
      </c>
      <c r="I297" s="82"/>
    </row>
    <row r="298" ht="14.25" customHeight="1">
      <c r="A298" s="82" t="s">
        <v>9814</v>
      </c>
      <c r="B298" s="82" t="s">
        <v>9615</v>
      </c>
      <c r="C298" s="82" t="s">
        <v>9616</v>
      </c>
      <c r="D298" s="82" t="s">
        <v>9294</v>
      </c>
      <c r="E298" s="82" t="s">
        <v>9823</v>
      </c>
      <c r="F298" s="82"/>
      <c r="G298" s="82" t="s">
        <v>9824</v>
      </c>
      <c r="H298" s="82" t="s">
        <v>9820</v>
      </c>
      <c r="I298" s="82"/>
    </row>
    <row r="299" ht="14.25" customHeight="1">
      <c r="A299" s="82" t="s">
        <v>9814</v>
      </c>
      <c r="B299" s="82" t="s">
        <v>9704</v>
      </c>
      <c r="C299" s="82" t="s">
        <v>9705</v>
      </c>
      <c r="D299" s="82" t="s">
        <v>9245</v>
      </c>
      <c r="E299" s="82" t="s">
        <v>9825</v>
      </c>
      <c r="F299" s="82" t="s">
        <v>9826</v>
      </c>
      <c r="G299" s="82" t="s">
        <v>9817</v>
      </c>
      <c r="H299" s="82" t="s">
        <v>9827</v>
      </c>
      <c r="I299" s="82"/>
    </row>
    <row r="300" ht="14.25" customHeight="1">
      <c r="A300" s="82" t="s">
        <v>9814</v>
      </c>
      <c r="B300" s="82" t="s">
        <v>9760</v>
      </c>
      <c r="C300" s="82" t="s">
        <v>9761</v>
      </c>
      <c r="D300" s="82" t="s">
        <v>9245</v>
      </c>
      <c r="E300" s="82" t="s">
        <v>9825</v>
      </c>
      <c r="F300" s="82" t="s">
        <v>9826</v>
      </c>
      <c r="G300" s="82" t="s">
        <v>9817</v>
      </c>
      <c r="H300" s="82" t="s">
        <v>9827</v>
      </c>
      <c r="I300" s="82"/>
    </row>
    <row r="301" ht="14.25" customHeight="1">
      <c r="A301" s="82" t="s">
        <v>9814</v>
      </c>
      <c r="B301" s="82" t="s">
        <v>9469</v>
      </c>
      <c r="C301" s="82" t="s">
        <v>9470</v>
      </c>
      <c r="D301" s="82" t="s">
        <v>9294</v>
      </c>
      <c r="E301" s="82" t="s">
        <v>9828</v>
      </c>
      <c r="F301" s="82"/>
      <c r="G301" s="82" t="s">
        <v>9817</v>
      </c>
      <c r="H301" s="82" t="s">
        <v>9820</v>
      </c>
      <c r="I301" s="82"/>
    </row>
    <row r="302" ht="14.25" customHeight="1">
      <c r="A302" s="82" t="s">
        <v>9814</v>
      </c>
      <c r="B302" s="82" t="s">
        <v>9726</v>
      </c>
      <c r="C302" s="82" t="s">
        <v>9727</v>
      </c>
      <c r="D302" s="82" t="s">
        <v>9245</v>
      </c>
      <c r="E302" s="82" t="s">
        <v>9825</v>
      </c>
      <c r="F302" s="82" t="s">
        <v>9826</v>
      </c>
      <c r="G302" s="82" t="s">
        <v>9817</v>
      </c>
      <c r="H302" s="82" t="s">
        <v>9827</v>
      </c>
      <c r="I302" s="82"/>
    </row>
    <row r="303" ht="14.25" customHeight="1">
      <c r="A303" s="82" t="s">
        <v>9814</v>
      </c>
      <c r="B303" s="82" t="s">
        <v>9689</v>
      </c>
      <c r="C303" s="82" t="s">
        <v>9690</v>
      </c>
      <c r="D303" s="82" t="s">
        <v>9245</v>
      </c>
      <c r="E303" s="82" t="s">
        <v>9825</v>
      </c>
      <c r="F303" s="82" t="s">
        <v>9826</v>
      </c>
      <c r="G303" s="82" t="s">
        <v>9817</v>
      </c>
      <c r="H303" s="82" t="s">
        <v>9827</v>
      </c>
      <c r="I303" s="82"/>
    </row>
    <row r="304" ht="14.25" customHeight="1">
      <c r="A304" s="82" t="s">
        <v>9814</v>
      </c>
      <c r="B304" s="82" t="s">
        <v>9315</v>
      </c>
      <c r="C304" s="82" t="s">
        <v>9316</v>
      </c>
      <c r="D304" s="82" t="s">
        <v>9245</v>
      </c>
      <c r="E304" s="82" t="s">
        <v>9825</v>
      </c>
      <c r="F304" s="82" t="s">
        <v>9826</v>
      </c>
      <c r="G304" s="82" t="s">
        <v>9817</v>
      </c>
      <c r="H304" s="82" t="s">
        <v>9827</v>
      </c>
      <c r="I304" s="82"/>
    </row>
    <row r="305" ht="14.25" customHeight="1">
      <c r="A305" s="82" t="s">
        <v>9814</v>
      </c>
      <c r="B305" s="82" t="s">
        <v>9487</v>
      </c>
      <c r="C305" s="82" t="s">
        <v>9488</v>
      </c>
      <c r="D305" s="82" t="s">
        <v>9294</v>
      </c>
      <c r="E305" s="82" t="s">
        <v>5261</v>
      </c>
      <c r="F305" s="82"/>
      <c r="G305" s="82" t="s">
        <v>9817</v>
      </c>
      <c r="H305" s="82" t="s">
        <v>9829</v>
      </c>
      <c r="I305" s="82"/>
    </row>
    <row r="306" ht="14.25" customHeight="1">
      <c r="A306" s="82" t="s">
        <v>9814</v>
      </c>
      <c r="B306" s="82" t="s">
        <v>9645</v>
      </c>
      <c r="C306" s="82" t="s">
        <v>9646</v>
      </c>
      <c r="D306" s="82" t="s">
        <v>9245</v>
      </c>
      <c r="E306" s="82"/>
      <c r="F306" s="82"/>
      <c r="G306" s="82" t="s">
        <v>9817</v>
      </c>
      <c r="H306" s="82"/>
      <c r="I306" s="82"/>
    </row>
    <row r="307" ht="14.25" customHeight="1">
      <c r="A307" s="82" t="s">
        <v>9814</v>
      </c>
      <c r="B307" s="82" t="s">
        <v>9583</v>
      </c>
      <c r="C307" s="82" t="s">
        <v>9584</v>
      </c>
      <c r="D307" s="82" t="s">
        <v>9294</v>
      </c>
      <c r="E307" s="82"/>
      <c r="F307" s="82"/>
      <c r="G307" s="82" t="s">
        <v>9817</v>
      </c>
      <c r="H307" s="82"/>
      <c r="I307" s="82"/>
    </row>
    <row r="308" ht="14.25" customHeight="1">
      <c r="A308" s="82" t="s">
        <v>9814</v>
      </c>
      <c r="B308" s="82" t="s">
        <v>9633</v>
      </c>
      <c r="C308" s="82" t="s">
        <v>9634</v>
      </c>
      <c r="D308" s="82" t="s">
        <v>9245</v>
      </c>
      <c r="E308" s="82" t="s">
        <v>6050</v>
      </c>
      <c r="F308" s="82" t="s">
        <v>9830</v>
      </c>
      <c r="G308" s="82" t="s">
        <v>9824</v>
      </c>
      <c r="H308" s="82" t="s">
        <v>9820</v>
      </c>
      <c r="I308" s="82"/>
    </row>
    <row r="309" ht="14.25" customHeight="1">
      <c r="A309" s="82" t="s">
        <v>9814</v>
      </c>
      <c r="B309" s="82" t="s">
        <v>9589</v>
      </c>
      <c r="C309" s="82" t="s">
        <v>9590</v>
      </c>
      <c r="D309" s="82" t="s">
        <v>9245</v>
      </c>
      <c r="E309" s="82" t="s">
        <v>9831</v>
      </c>
      <c r="F309" s="82" t="s">
        <v>9832</v>
      </c>
      <c r="G309" s="82" t="s">
        <v>9824</v>
      </c>
      <c r="H309" s="82" t="s">
        <v>9820</v>
      </c>
      <c r="I309" s="82"/>
    </row>
    <row r="310" ht="14.25" customHeight="1">
      <c r="A310" s="82" t="s">
        <v>9814</v>
      </c>
      <c r="B310" s="82" t="s">
        <v>9714</v>
      </c>
      <c r="C310" s="82" t="s">
        <v>9715</v>
      </c>
      <c r="D310" s="82" t="s">
        <v>9294</v>
      </c>
      <c r="E310" s="82"/>
      <c r="F310" s="82"/>
      <c r="G310" s="82" t="s">
        <v>9817</v>
      </c>
      <c r="H310" s="82" t="s">
        <v>9820</v>
      </c>
      <c r="I310" s="82"/>
    </row>
    <row r="311" ht="14.25" customHeight="1">
      <c r="A311" s="82" t="s">
        <v>9814</v>
      </c>
      <c r="B311" s="82" t="s">
        <v>9774</v>
      </c>
      <c r="C311" s="82" t="s">
        <v>9775</v>
      </c>
      <c r="D311" s="82" t="s">
        <v>9245</v>
      </c>
      <c r="E311" s="82" t="s">
        <v>9833</v>
      </c>
      <c r="F311" s="82" t="s">
        <v>9834</v>
      </c>
      <c r="G311" s="82" t="s">
        <v>9817</v>
      </c>
      <c r="H311" s="82" t="s">
        <v>7383</v>
      </c>
      <c r="I311" s="82"/>
    </row>
    <row r="312" ht="14.25" customHeight="1">
      <c r="A312" s="82" t="s">
        <v>9814</v>
      </c>
      <c r="B312" s="82" t="s">
        <v>9659</v>
      </c>
      <c r="C312" s="82" t="s">
        <v>9660</v>
      </c>
      <c r="D312" s="82" t="s">
        <v>9245</v>
      </c>
      <c r="E312" s="82" t="s">
        <v>9835</v>
      </c>
      <c r="F312" s="82" t="s">
        <v>9836</v>
      </c>
      <c r="G312" s="82" t="s">
        <v>9817</v>
      </c>
      <c r="H312" s="82" t="s">
        <v>7383</v>
      </c>
      <c r="I312" s="82"/>
    </row>
    <row r="313" ht="14.25" customHeight="1">
      <c r="A313" s="82" t="s">
        <v>9814</v>
      </c>
      <c r="B313" s="82" t="s">
        <v>9754</v>
      </c>
      <c r="C313" s="82" t="s">
        <v>9755</v>
      </c>
      <c r="D313" s="82" t="s">
        <v>9245</v>
      </c>
      <c r="E313" s="82" t="s">
        <v>9837</v>
      </c>
      <c r="F313" s="82" t="s">
        <v>9838</v>
      </c>
      <c r="G313" s="82" t="s">
        <v>9817</v>
      </c>
      <c r="H313" s="82" t="s">
        <v>9827</v>
      </c>
      <c r="I313" s="82"/>
    </row>
    <row r="314" ht="14.25" customHeight="1">
      <c r="A314" s="82" t="s">
        <v>9814</v>
      </c>
      <c r="B314" s="82" t="s">
        <v>9635</v>
      </c>
      <c r="C314" s="82" t="s">
        <v>9636</v>
      </c>
      <c r="D314" s="82" t="s">
        <v>9245</v>
      </c>
      <c r="E314" s="82" t="s">
        <v>9839</v>
      </c>
      <c r="F314" s="82"/>
      <c r="G314" s="82" t="s">
        <v>9817</v>
      </c>
      <c r="H314" s="82" t="s">
        <v>9829</v>
      </c>
      <c r="I314" s="82"/>
    </row>
    <row r="315" ht="14.25" customHeight="1">
      <c r="A315" s="82" t="s">
        <v>9814</v>
      </c>
      <c r="B315" s="82" t="s">
        <v>9276</v>
      </c>
      <c r="C315" s="82" t="s">
        <v>9277</v>
      </c>
      <c r="D315" s="82" t="s">
        <v>9245</v>
      </c>
      <c r="E315" s="82" t="s">
        <v>9831</v>
      </c>
      <c r="F315" s="82"/>
      <c r="G315" s="82" t="s">
        <v>9817</v>
      </c>
      <c r="H315" s="82" t="s">
        <v>9829</v>
      </c>
      <c r="I315" s="82"/>
    </row>
    <row r="316" ht="14.25" customHeight="1">
      <c r="A316" s="82" t="s">
        <v>9814</v>
      </c>
      <c r="B316" s="82" t="s">
        <v>9687</v>
      </c>
      <c r="C316" s="82" t="s">
        <v>9688</v>
      </c>
      <c r="D316" s="82" t="s">
        <v>9294</v>
      </c>
      <c r="E316" s="82" t="s">
        <v>5984</v>
      </c>
      <c r="F316" s="82" t="s">
        <v>9840</v>
      </c>
      <c r="G316" s="82" t="s">
        <v>9817</v>
      </c>
      <c r="H316" s="82" t="s">
        <v>9818</v>
      </c>
      <c r="I316" s="82"/>
    </row>
    <row r="317" ht="14.25" customHeight="1">
      <c r="A317" s="82" t="s">
        <v>9814</v>
      </c>
      <c r="B317" s="82" t="s">
        <v>9433</v>
      </c>
      <c r="C317" s="82" t="s">
        <v>9434</v>
      </c>
      <c r="D317" s="82" t="s">
        <v>9245</v>
      </c>
      <c r="E317" s="82" t="s">
        <v>9841</v>
      </c>
      <c r="F317" s="82"/>
      <c r="G317" s="82" t="s">
        <v>9817</v>
      </c>
      <c r="H317" s="82" t="s">
        <v>9829</v>
      </c>
      <c r="I317" s="82"/>
    </row>
    <row r="318" ht="14.25" customHeight="1">
      <c r="A318" s="82" t="s">
        <v>9814</v>
      </c>
      <c r="B318" s="82" t="s">
        <v>9802</v>
      </c>
      <c r="C318" s="82" t="s">
        <v>9803</v>
      </c>
      <c r="D318" s="82" t="s">
        <v>9294</v>
      </c>
      <c r="E318" s="82" t="s">
        <v>9842</v>
      </c>
      <c r="F318" s="82" t="s">
        <v>9843</v>
      </c>
      <c r="G318" s="82" t="s">
        <v>9817</v>
      </c>
      <c r="H318" s="82" t="s">
        <v>9820</v>
      </c>
      <c r="I318" s="82"/>
    </row>
    <row r="319" ht="14.25" customHeight="1">
      <c r="A319" s="82" t="s">
        <v>9814</v>
      </c>
      <c r="B319" s="82" t="s">
        <v>9264</v>
      </c>
      <c r="C319" s="82" t="s">
        <v>9265</v>
      </c>
      <c r="D319" s="82" t="s">
        <v>9245</v>
      </c>
      <c r="E319" s="82" t="s">
        <v>9844</v>
      </c>
      <c r="F319" s="82"/>
      <c r="G319" s="82" t="s">
        <v>9824</v>
      </c>
      <c r="H319" s="82" t="s">
        <v>9820</v>
      </c>
      <c r="I319" s="82"/>
    </row>
    <row r="320" ht="14.25" customHeight="1">
      <c r="A320" s="82" t="s">
        <v>9814</v>
      </c>
      <c r="B320" s="82" t="s">
        <v>9762</v>
      </c>
      <c r="C320" s="82" t="s">
        <v>9763</v>
      </c>
      <c r="D320" s="82" t="s">
        <v>9245</v>
      </c>
      <c r="E320" s="82" t="s">
        <v>9837</v>
      </c>
      <c r="F320" s="82" t="s">
        <v>9845</v>
      </c>
      <c r="G320" s="82" t="s">
        <v>9817</v>
      </c>
      <c r="H320" s="82" t="s">
        <v>9827</v>
      </c>
      <c r="I320" s="82"/>
    </row>
    <row r="321" ht="14.25" customHeight="1">
      <c r="A321" s="82" t="s">
        <v>9814</v>
      </c>
      <c r="B321" s="82" t="s">
        <v>9804</v>
      </c>
      <c r="C321" s="82" t="s">
        <v>9805</v>
      </c>
      <c r="D321" s="82" t="s">
        <v>9245</v>
      </c>
      <c r="E321" s="82" t="s">
        <v>9821</v>
      </c>
      <c r="F321" s="82" t="s">
        <v>9846</v>
      </c>
      <c r="G321" s="82" t="s">
        <v>9817</v>
      </c>
      <c r="H321" s="82" t="s">
        <v>9827</v>
      </c>
      <c r="I321" s="82"/>
    </row>
    <row r="322" ht="14.25" customHeight="1">
      <c r="A322" s="82" t="s">
        <v>9814</v>
      </c>
      <c r="B322" s="82" t="s">
        <v>9387</v>
      </c>
      <c r="C322" s="82" t="s">
        <v>9388</v>
      </c>
      <c r="D322" s="82" t="s">
        <v>9245</v>
      </c>
      <c r="E322" s="82" t="s">
        <v>9847</v>
      </c>
      <c r="F322" s="82" t="s">
        <v>9848</v>
      </c>
      <c r="G322" s="82" t="s">
        <v>9817</v>
      </c>
      <c r="H322" s="82" t="s">
        <v>9827</v>
      </c>
      <c r="I322" s="82"/>
    </row>
    <row r="323" ht="14.25" customHeight="1">
      <c r="A323" s="82" t="s">
        <v>9814</v>
      </c>
      <c r="B323" s="82" t="s">
        <v>9756</v>
      </c>
      <c r="C323" s="82" t="s">
        <v>9757</v>
      </c>
      <c r="D323" s="82" t="s">
        <v>9245</v>
      </c>
      <c r="E323" s="82" t="s">
        <v>5974</v>
      </c>
      <c r="F323" s="82" t="s">
        <v>9849</v>
      </c>
      <c r="G323" s="82" t="s">
        <v>9817</v>
      </c>
      <c r="H323" s="82" t="s">
        <v>9827</v>
      </c>
      <c r="I323" s="82"/>
    </row>
    <row r="324" ht="14.25" customHeight="1">
      <c r="A324" s="82" t="s">
        <v>9814</v>
      </c>
      <c r="B324" s="82" t="s">
        <v>9663</v>
      </c>
      <c r="C324" s="82" t="s">
        <v>9664</v>
      </c>
      <c r="D324" s="82" t="s">
        <v>9294</v>
      </c>
      <c r="E324" s="82" t="s">
        <v>9850</v>
      </c>
      <c r="F324" s="82"/>
      <c r="G324" s="82" t="s">
        <v>9824</v>
      </c>
      <c r="H324" s="82" t="s">
        <v>9820</v>
      </c>
      <c r="I324" s="82"/>
    </row>
    <row r="325" ht="14.25" customHeight="1">
      <c r="A325" s="82" t="s">
        <v>9814</v>
      </c>
      <c r="B325" s="82" t="s">
        <v>9389</v>
      </c>
      <c r="C325" s="82" t="s">
        <v>9390</v>
      </c>
      <c r="D325" s="82" t="s">
        <v>9245</v>
      </c>
      <c r="E325" s="82" t="s">
        <v>9851</v>
      </c>
      <c r="F325" s="82" t="s">
        <v>9852</v>
      </c>
      <c r="G325" s="82" t="s">
        <v>9817</v>
      </c>
      <c r="H325" s="82" t="s">
        <v>9827</v>
      </c>
      <c r="I325" s="82"/>
    </row>
    <row r="326" ht="14.25" customHeight="1">
      <c r="A326" s="82" t="s">
        <v>9814</v>
      </c>
      <c r="B326" s="82" t="s">
        <v>9543</v>
      </c>
      <c r="C326" s="82" t="s">
        <v>9544</v>
      </c>
      <c r="D326" s="82" t="s">
        <v>9294</v>
      </c>
      <c r="E326" s="82" t="s">
        <v>9853</v>
      </c>
      <c r="F326" s="82" t="s">
        <v>9854</v>
      </c>
      <c r="G326" s="82" t="s">
        <v>9824</v>
      </c>
      <c r="H326" s="82" t="s">
        <v>9820</v>
      </c>
      <c r="I326" s="82"/>
    </row>
    <row r="327" ht="14.25" customHeight="1">
      <c r="A327" s="82" t="s">
        <v>9814</v>
      </c>
      <c r="B327" s="82" t="s">
        <v>9292</v>
      </c>
      <c r="C327" s="82" t="s">
        <v>9293</v>
      </c>
      <c r="D327" s="82" t="s">
        <v>9294</v>
      </c>
      <c r="E327" s="82" t="s">
        <v>9839</v>
      </c>
      <c r="F327" s="82" t="s">
        <v>9855</v>
      </c>
      <c r="G327" s="82" t="s">
        <v>9817</v>
      </c>
      <c r="H327" s="82" t="s">
        <v>9820</v>
      </c>
      <c r="I327" s="82"/>
    </row>
    <row r="328" ht="14.25" customHeight="1">
      <c r="A328" s="82" t="s">
        <v>9814</v>
      </c>
      <c r="B328" s="82" t="s">
        <v>9720</v>
      </c>
      <c r="C328" s="82" t="s">
        <v>9721</v>
      </c>
      <c r="D328" s="82" t="s">
        <v>9245</v>
      </c>
      <c r="E328" s="82" t="s">
        <v>9856</v>
      </c>
      <c r="F328" s="82" t="s">
        <v>9857</v>
      </c>
      <c r="G328" s="82" t="s">
        <v>9817</v>
      </c>
      <c r="H328" s="82" t="s">
        <v>7383</v>
      </c>
      <c r="I328" s="82"/>
    </row>
    <row r="329" ht="14.25" customHeight="1">
      <c r="A329" s="82" t="s">
        <v>9814</v>
      </c>
      <c r="B329" s="82" t="s">
        <v>9329</v>
      </c>
      <c r="C329" s="82" t="s">
        <v>9330</v>
      </c>
      <c r="D329" s="82" t="s">
        <v>9245</v>
      </c>
      <c r="E329" s="82" t="s">
        <v>9844</v>
      </c>
      <c r="F329" s="82" t="s">
        <v>9854</v>
      </c>
      <c r="G329" s="82" t="s">
        <v>9824</v>
      </c>
      <c r="H329" s="82" t="s">
        <v>9820</v>
      </c>
      <c r="I329" s="82"/>
    </row>
    <row r="330" ht="14.25" customHeight="1">
      <c r="A330" s="82" t="s">
        <v>9814</v>
      </c>
      <c r="B330" s="82" t="s">
        <v>9268</v>
      </c>
      <c r="C330" s="82" t="s">
        <v>9269</v>
      </c>
      <c r="D330" s="82" t="s">
        <v>9245</v>
      </c>
      <c r="E330" s="82" t="s">
        <v>9858</v>
      </c>
      <c r="F330" s="82"/>
      <c r="G330" s="82" t="s">
        <v>9817</v>
      </c>
      <c r="H330" s="82" t="s">
        <v>9820</v>
      </c>
      <c r="I330" s="82"/>
    </row>
    <row r="331" ht="14.25" customHeight="1">
      <c r="A331" s="82" t="s">
        <v>9814</v>
      </c>
      <c r="B331" s="82" t="s">
        <v>9535</v>
      </c>
      <c r="C331" s="82" t="s">
        <v>9536</v>
      </c>
      <c r="D331" s="82" t="s">
        <v>9294</v>
      </c>
      <c r="E331" s="82" t="s">
        <v>9853</v>
      </c>
      <c r="F331" s="82" t="s">
        <v>9854</v>
      </c>
      <c r="G331" s="82" t="s">
        <v>9824</v>
      </c>
      <c r="H331" s="82" t="s">
        <v>9820</v>
      </c>
      <c r="I331" s="82"/>
    </row>
    <row r="332" ht="14.25" customHeight="1">
      <c r="A332" s="82" t="s">
        <v>9814</v>
      </c>
      <c r="B332" s="82" t="s">
        <v>9647</v>
      </c>
      <c r="C332" s="82" t="s">
        <v>9648</v>
      </c>
      <c r="D332" s="82" t="s">
        <v>9245</v>
      </c>
      <c r="E332" s="82" t="s">
        <v>9859</v>
      </c>
      <c r="F332" s="82" t="s">
        <v>9860</v>
      </c>
      <c r="G332" s="82" t="s">
        <v>9817</v>
      </c>
      <c r="H332" s="82" t="s">
        <v>7383</v>
      </c>
      <c r="I332" s="82"/>
    </row>
    <row r="333" ht="14.25" customHeight="1">
      <c r="A333" s="82" t="s">
        <v>9814</v>
      </c>
      <c r="B333" s="82" t="s">
        <v>9778</v>
      </c>
      <c r="C333" s="82" t="s">
        <v>9779</v>
      </c>
      <c r="D333" s="82" t="s">
        <v>9245</v>
      </c>
      <c r="E333" s="82" t="s">
        <v>9821</v>
      </c>
      <c r="F333" s="82" t="s">
        <v>9861</v>
      </c>
      <c r="G333" s="82" t="s">
        <v>9817</v>
      </c>
      <c r="H333" s="82" t="s">
        <v>9827</v>
      </c>
      <c r="I333" s="82"/>
    </row>
    <row r="334" ht="14.25" customHeight="1">
      <c r="A334" s="82" t="s">
        <v>9814</v>
      </c>
      <c r="B334" s="82" t="s">
        <v>9595</v>
      </c>
      <c r="C334" s="82" t="s">
        <v>9596</v>
      </c>
      <c r="D334" s="82" t="s">
        <v>9245</v>
      </c>
      <c r="E334" s="82" t="s">
        <v>9862</v>
      </c>
      <c r="F334" s="82" t="s">
        <v>9863</v>
      </c>
      <c r="G334" s="82" t="s">
        <v>9817</v>
      </c>
      <c r="H334" s="82" t="s">
        <v>9827</v>
      </c>
      <c r="I334" s="82"/>
    </row>
    <row r="335" ht="14.25" customHeight="1">
      <c r="A335" s="82" t="s">
        <v>9814</v>
      </c>
      <c r="B335" s="82" t="s">
        <v>9585</v>
      </c>
      <c r="C335" s="82" t="s">
        <v>9586</v>
      </c>
      <c r="D335" s="82" t="s">
        <v>9245</v>
      </c>
      <c r="E335" s="82"/>
      <c r="F335" s="82" t="s">
        <v>9864</v>
      </c>
      <c r="G335" s="82" t="s">
        <v>9817</v>
      </c>
      <c r="H335" s="82" t="s">
        <v>9827</v>
      </c>
      <c r="I335" s="82"/>
    </row>
    <row r="336" ht="14.25" customHeight="1">
      <c r="A336" s="82" t="s">
        <v>9814</v>
      </c>
      <c r="B336" s="82" t="s">
        <v>9790</v>
      </c>
      <c r="C336" s="82" t="s">
        <v>9791</v>
      </c>
      <c r="D336" s="82" t="s">
        <v>159</v>
      </c>
      <c r="E336" s="82" t="s">
        <v>9865</v>
      </c>
      <c r="F336" s="82" t="s">
        <v>9866</v>
      </c>
      <c r="G336" s="82" t="s">
        <v>9817</v>
      </c>
      <c r="H336" s="82" t="s">
        <v>9827</v>
      </c>
      <c r="I336" s="82"/>
    </row>
    <row r="337" ht="14.25" customHeight="1">
      <c r="A337" s="82" t="s">
        <v>9814</v>
      </c>
      <c r="B337" s="82" t="s">
        <v>9685</v>
      </c>
      <c r="C337" s="82" t="s">
        <v>9686</v>
      </c>
      <c r="D337" s="82" t="s">
        <v>9245</v>
      </c>
      <c r="E337" s="82" t="s">
        <v>9867</v>
      </c>
      <c r="F337" s="82" t="s">
        <v>9868</v>
      </c>
      <c r="G337" s="82" t="s">
        <v>9817</v>
      </c>
      <c r="H337" s="82" t="s">
        <v>9827</v>
      </c>
      <c r="I337" s="82"/>
    </row>
    <row r="338" ht="14.25" customHeight="1">
      <c r="A338" s="82" t="s">
        <v>9814</v>
      </c>
      <c r="B338" s="82" t="s">
        <v>9764</v>
      </c>
      <c r="C338" s="82" t="s">
        <v>9765</v>
      </c>
      <c r="D338" s="82" t="s">
        <v>9245</v>
      </c>
      <c r="E338" s="82"/>
      <c r="F338" s="82" t="s">
        <v>9864</v>
      </c>
      <c r="G338" s="82" t="s">
        <v>9817</v>
      </c>
      <c r="H338" s="82" t="s">
        <v>9827</v>
      </c>
      <c r="I338" s="82"/>
    </row>
    <row r="339" ht="14.25" customHeight="1">
      <c r="A339" s="82" t="s">
        <v>9814</v>
      </c>
      <c r="B339" s="82" t="s">
        <v>9669</v>
      </c>
      <c r="C339" s="82" t="s">
        <v>9670</v>
      </c>
      <c r="D339" s="82" t="s">
        <v>9294</v>
      </c>
      <c r="E339" s="82" t="s">
        <v>9869</v>
      </c>
      <c r="F339" s="82" t="s">
        <v>9855</v>
      </c>
      <c r="G339" s="82" t="s">
        <v>9817</v>
      </c>
      <c r="H339" s="82" t="s">
        <v>9820</v>
      </c>
      <c r="I339" s="82"/>
    </row>
    <row r="340" ht="14.25" customHeight="1">
      <c r="A340" s="82" t="s">
        <v>9814</v>
      </c>
      <c r="B340" s="82" t="s">
        <v>9459</v>
      </c>
      <c r="C340" s="82" t="s">
        <v>9460</v>
      </c>
      <c r="D340" s="82" t="s">
        <v>9294</v>
      </c>
      <c r="E340" s="82" t="s">
        <v>9870</v>
      </c>
      <c r="F340" s="82"/>
      <c r="G340" s="82" t="s">
        <v>9817</v>
      </c>
      <c r="H340" s="82" t="s">
        <v>9820</v>
      </c>
      <c r="I340" s="82"/>
    </row>
    <row r="341" ht="14.25" customHeight="1">
      <c r="A341" s="82" t="s">
        <v>9814</v>
      </c>
      <c r="B341" s="82" t="s">
        <v>9471</v>
      </c>
      <c r="C341" s="82" t="s">
        <v>9472</v>
      </c>
      <c r="D341" s="82" t="s">
        <v>159</v>
      </c>
      <c r="E341" s="82" t="s">
        <v>9870</v>
      </c>
      <c r="F341" s="82"/>
      <c r="G341" s="82" t="s">
        <v>9817</v>
      </c>
      <c r="H341" s="82" t="s">
        <v>9820</v>
      </c>
      <c r="I341" s="82"/>
    </row>
    <row r="342" ht="14.25" customHeight="1">
      <c r="A342" s="82" t="s">
        <v>9814</v>
      </c>
      <c r="B342" s="82" t="s">
        <v>9569</v>
      </c>
      <c r="C342" s="82" t="s">
        <v>9570</v>
      </c>
      <c r="D342" s="82" t="s">
        <v>159</v>
      </c>
      <c r="E342" s="82" t="s">
        <v>9871</v>
      </c>
      <c r="F342" s="82"/>
      <c r="G342" s="82" t="s">
        <v>9817</v>
      </c>
      <c r="H342" s="82" t="s">
        <v>9820</v>
      </c>
      <c r="I342" s="82"/>
    </row>
    <row r="343" ht="14.25" customHeight="1">
      <c r="A343" s="82" t="s">
        <v>9814</v>
      </c>
      <c r="B343" s="82" t="s">
        <v>9601</v>
      </c>
      <c r="C343" s="82" t="s">
        <v>9602</v>
      </c>
      <c r="D343" s="82" t="s">
        <v>9245</v>
      </c>
      <c r="E343" s="82" t="s">
        <v>9872</v>
      </c>
      <c r="F343" s="82" t="s">
        <v>9873</v>
      </c>
      <c r="G343" s="82" t="s">
        <v>9817</v>
      </c>
      <c r="H343" s="82" t="s">
        <v>7383</v>
      </c>
      <c r="I343" s="82"/>
    </row>
    <row r="344" ht="14.25" customHeight="1">
      <c r="A344" s="82" t="s">
        <v>9814</v>
      </c>
      <c r="B344" s="82" t="s">
        <v>9599</v>
      </c>
      <c r="C344" s="82" t="s">
        <v>9600</v>
      </c>
      <c r="D344" s="82" t="s">
        <v>9245</v>
      </c>
      <c r="E344" s="82" t="s">
        <v>9874</v>
      </c>
      <c r="F344" s="82" t="s">
        <v>9875</v>
      </c>
      <c r="G344" s="82" t="s">
        <v>9817</v>
      </c>
      <c r="H344" s="82" t="s">
        <v>7383</v>
      </c>
      <c r="I344" s="82"/>
    </row>
    <row r="345" ht="14.25" customHeight="1">
      <c r="A345" s="82" t="s">
        <v>9814</v>
      </c>
      <c r="B345" s="82" t="s">
        <v>9766</v>
      </c>
      <c r="C345" s="82" t="s">
        <v>9767</v>
      </c>
      <c r="D345" s="82" t="s">
        <v>9245</v>
      </c>
      <c r="E345" s="82" t="s">
        <v>9876</v>
      </c>
      <c r="F345" s="82" t="s">
        <v>9877</v>
      </c>
      <c r="G345" s="82" t="s">
        <v>9817</v>
      </c>
      <c r="H345" s="82" t="s">
        <v>9827</v>
      </c>
      <c r="I345" s="82"/>
    </row>
    <row r="346" ht="14.25" customHeight="1">
      <c r="A346" s="82" t="s">
        <v>9814</v>
      </c>
      <c r="B346" s="82" t="s">
        <v>9655</v>
      </c>
      <c r="C346" s="82" t="s">
        <v>9656</v>
      </c>
      <c r="D346" s="82" t="s">
        <v>9245</v>
      </c>
      <c r="E346" s="82" t="s">
        <v>9851</v>
      </c>
      <c r="F346" s="82" t="s">
        <v>9878</v>
      </c>
      <c r="G346" s="82" t="s">
        <v>9817</v>
      </c>
      <c r="H346" s="82" t="s">
        <v>9827</v>
      </c>
      <c r="I346" s="82"/>
    </row>
    <row r="347" ht="14.25" customHeight="1">
      <c r="A347" s="82" t="s">
        <v>9814</v>
      </c>
      <c r="B347" s="82" t="s">
        <v>9491</v>
      </c>
      <c r="C347" s="82" t="s">
        <v>9492</v>
      </c>
      <c r="D347" s="82" t="s">
        <v>159</v>
      </c>
      <c r="E347" s="82" t="s">
        <v>9851</v>
      </c>
      <c r="F347" s="82" t="s">
        <v>9879</v>
      </c>
      <c r="G347" s="82" t="s">
        <v>9817</v>
      </c>
      <c r="H347" s="82" t="s">
        <v>9827</v>
      </c>
      <c r="I347" s="82"/>
    </row>
    <row r="348" ht="14.25" customHeight="1">
      <c r="A348" s="82" t="s">
        <v>9814</v>
      </c>
      <c r="B348" s="82" t="s">
        <v>9457</v>
      </c>
      <c r="C348" s="82" t="s">
        <v>9458</v>
      </c>
      <c r="D348" s="82" t="s">
        <v>9245</v>
      </c>
      <c r="E348" s="82" t="s">
        <v>9851</v>
      </c>
      <c r="F348" s="82" t="s">
        <v>9880</v>
      </c>
      <c r="G348" s="82" t="s">
        <v>9817</v>
      </c>
      <c r="H348" s="82" t="s">
        <v>9827</v>
      </c>
      <c r="I348" s="82"/>
    </row>
    <row r="349" ht="14.25" customHeight="1">
      <c r="A349" s="82" t="s">
        <v>9814</v>
      </c>
      <c r="B349" s="82" t="s">
        <v>9278</v>
      </c>
      <c r="C349" s="82" t="s">
        <v>9279</v>
      </c>
      <c r="D349" s="82" t="s">
        <v>9245</v>
      </c>
      <c r="E349" s="82" t="s">
        <v>6062</v>
      </c>
      <c r="F349" s="82" t="s">
        <v>9881</v>
      </c>
      <c r="G349" s="82" t="s">
        <v>9817</v>
      </c>
      <c r="H349" s="82" t="s">
        <v>9827</v>
      </c>
      <c r="I349" s="82"/>
    </row>
    <row r="350" ht="14.25" customHeight="1">
      <c r="A350" s="82" t="s">
        <v>9814</v>
      </c>
      <c r="B350" s="82" t="s">
        <v>9252</v>
      </c>
      <c r="C350" s="82" t="s">
        <v>9253</v>
      </c>
      <c r="D350" s="82" t="s">
        <v>9245</v>
      </c>
      <c r="E350" s="82" t="s">
        <v>9882</v>
      </c>
      <c r="F350" s="82" t="s">
        <v>9883</v>
      </c>
      <c r="G350" s="82" t="s">
        <v>9817</v>
      </c>
      <c r="H350" s="82" t="s">
        <v>9820</v>
      </c>
      <c r="I350" s="82"/>
    </row>
    <row r="351" ht="14.25" customHeight="1">
      <c r="A351" s="82" t="s">
        <v>9814</v>
      </c>
      <c r="B351" s="82" t="s">
        <v>9383</v>
      </c>
      <c r="C351" s="82" t="s">
        <v>9384</v>
      </c>
      <c r="D351" s="82" t="s">
        <v>9245</v>
      </c>
      <c r="E351" s="82" t="s">
        <v>9882</v>
      </c>
      <c r="F351" s="82"/>
      <c r="G351" s="82" t="s">
        <v>9824</v>
      </c>
      <c r="H351" s="82" t="s">
        <v>9820</v>
      </c>
      <c r="I351" s="82"/>
    </row>
    <row r="352" ht="14.25" customHeight="1">
      <c r="A352" s="82" t="s">
        <v>9814</v>
      </c>
      <c r="B352" s="82" t="s">
        <v>9391</v>
      </c>
      <c r="C352" s="82" t="s">
        <v>9392</v>
      </c>
      <c r="D352" s="82" t="s">
        <v>9245</v>
      </c>
      <c r="E352" s="82" t="s">
        <v>9872</v>
      </c>
      <c r="F352" s="82" t="s">
        <v>9873</v>
      </c>
      <c r="G352" s="82" t="s">
        <v>9817</v>
      </c>
      <c r="H352" s="82" t="s">
        <v>7383</v>
      </c>
      <c r="I352" s="82"/>
    </row>
    <row r="353" ht="14.25" customHeight="1">
      <c r="A353" s="82" t="s">
        <v>9814</v>
      </c>
      <c r="B353" s="82" t="s">
        <v>9359</v>
      </c>
      <c r="C353" s="82" t="s">
        <v>9360</v>
      </c>
      <c r="D353" s="82" t="s">
        <v>9245</v>
      </c>
      <c r="E353" s="82" t="s">
        <v>9884</v>
      </c>
      <c r="F353" s="82" t="s">
        <v>9885</v>
      </c>
      <c r="G353" s="82" t="s">
        <v>9824</v>
      </c>
      <c r="H353" s="82" t="s">
        <v>9886</v>
      </c>
      <c r="I353" s="82"/>
    </row>
    <row r="354" ht="14.25" customHeight="1">
      <c r="A354" s="82" t="s">
        <v>9814</v>
      </c>
      <c r="B354" s="82" t="s">
        <v>9393</v>
      </c>
      <c r="C354" s="82" t="s">
        <v>9394</v>
      </c>
      <c r="D354" s="82" t="s">
        <v>9245</v>
      </c>
      <c r="E354" s="82" t="s">
        <v>9887</v>
      </c>
      <c r="F354" s="82" t="s">
        <v>9888</v>
      </c>
      <c r="G354" s="82" t="s">
        <v>9817</v>
      </c>
      <c r="H354" s="82" t="s">
        <v>9827</v>
      </c>
      <c r="I354" s="82"/>
    </row>
    <row r="355" ht="14.25" customHeight="1">
      <c r="A355" s="82" t="s">
        <v>9814</v>
      </c>
      <c r="B355" s="82" t="s">
        <v>9307</v>
      </c>
      <c r="C355" s="82" t="s">
        <v>9308</v>
      </c>
      <c r="D355" s="82" t="s">
        <v>9245</v>
      </c>
      <c r="E355" s="82" t="s">
        <v>9889</v>
      </c>
      <c r="F355" s="82" t="s">
        <v>9890</v>
      </c>
      <c r="G355" s="82" t="s">
        <v>9817</v>
      </c>
      <c r="H355" s="82" t="s">
        <v>9827</v>
      </c>
      <c r="I355" s="82"/>
    </row>
    <row r="356" ht="14.25" customHeight="1">
      <c r="A356" s="82" t="s">
        <v>9814</v>
      </c>
      <c r="B356" s="82" t="s">
        <v>9625</v>
      </c>
      <c r="C356" s="82" t="s">
        <v>9626</v>
      </c>
      <c r="D356" s="82" t="s">
        <v>9245</v>
      </c>
      <c r="E356" s="82" t="s">
        <v>9891</v>
      </c>
      <c r="F356" s="82" t="s">
        <v>9892</v>
      </c>
      <c r="G356" s="82" t="s">
        <v>9817</v>
      </c>
      <c r="H356" s="82" t="s">
        <v>9827</v>
      </c>
      <c r="I356" s="82"/>
    </row>
    <row r="357" ht="14.25" customHeight="1">
      <c r="A357" s="82" t="s">
        <v>9814</v>
      </c>
      <c r="B357" s="82" t="s">
        <v>9284</v>
      </c>
      <c r="C357" s="82" t="s">
        <v>9285</v>
      </c>
      <c r="D357" s="82" t="s">
        <v>9245</v>
      </c>
      <c r="E357" s="82" t="s">
        <v>9858</v>
      </c>
      <c r="F357" s="82" t="s">
        <v>9893</v>
      </c>
      <c r="G357" s="82" t="s">
        <v>9824</v>
      </c>
      <c r="H357" s="82" t="s">
        <v>9827</v>
      </c>
      <c r="I357" s="82"/>
    </row>
    <row r="358" ht="14.25" customHeight="1">
      <c r="A358" s="82" t="s">
        <v>9814</v>
      </c>
      <c r="B358" s="82" t="s">
        <v>9718</v>
      </c>
      <c r="C358" s="82" t="s">
        <v>9719</v>
      </c>
      <c r="D358" s="82" t="s">
        <v>9245</v>
      </c>
      <c r="E358" s="82" t="s">
        <v>9825</v>
      </c>
      <c r="F358" s="82" t="s">
        <v>9894</v>
      </c>
      <c r="G358" s="82" t="s">
        <v>9817</v>
      </c>
      <c r="H358" s="82" t="s">
        <v>9827</v>
      </c>
      <c r="I358" s="82"/>
    </row>
    <row r="359" ht="14.25" customHeight="1">
      <c r="A359" s="82" t="s">
        <v>9814</v>
      </c>
      <c r="B359" s="82" t="s">
        <v>9784</v>
      </c>
      <c r="C359" s="82" t="s">
        <v>9785</v>
      </c>
      <c r="D359" s="82" t="s">
        <v>9245</v>
      </c>
      <c r="E359" s="82"/>
      <c r="F359" s="82" t="s">
        <v>9895</v>
      </c>
      <c r="G359" s="82" t="s">
        <v>9817</v>
      </c>
      <c r="H359" s="82" t="s">
        <v>9827</v>
      </c>
      <c r="I359" s="82"/>
    </row>
    <row r="360" ht="14.25" customHeight="1">
      <c r="A360" s="82" t="s">
        <v>9814</v>
      </c>
      <c r="B360" s="82" t="s">
        <v>9499</v>
      </c>
      <c r="C360" s="82" t="s">
        <v>9500</v>
      </c>
      <c r="D360" s="82" t="s">
        <v>159</v>
      </c>
      <c r="E360" s="82" t="s">
        <v>9882</v>
      </c>
      <c r="F360" s="82" t="s">
        <v>9854</v>
      </c>
      <c r="G360" s="82" t="s">
        <v>9817</v>
      </c>
      <c r="H360" s="82" t="s">
        <v>9827</v>
      </c>
      <c r="I360" s="82"/>
    </row>
    <row r="361" ht="14.25" customHeight="1">
      <c r="A361" s="82" t="s">
        <v>9814</v>
      </c>
      <c r="B361" s="82" t="s">
        <v>9419</v>
      </c>
      <c r="C361" s="82" t="s">
        <v>9420</v>
      </c>
      <c r="D361" s="82" t="s">
        <v>159</v>
      </c>
      <c r="E361" s="82" t="s">
        <v>9882</v>
      </c>
      <c r="F361" s="82" t="s">
        <v>9854</v>
      </c>
      <c r="G361" s="82" t="s">
        <v>9817</v>
      </c>
      <c r="H361" s="82" t="s">
        <v>9827</v>
      </c>
      <c r="I361" s="82"/>
    </row>
    <row r="362" ht="14.25" customHeight="1">
      <c r="A362" s="82" t="s">
        <v>9814</v>
      </c>
      <c r="B362" s="82" t="s">
        <v>9262</v>
      </c>
      <c r="C362" s="82" t="s">
        <v>9263</v>
      </c>
      <c r="D362" s="82" t="s">
        <v>9245</v>
      </c>
      <c r="E362" s="82" t="s">
        <v>9896</v>
      </c>
      <c r="F362" s="82" t="s">
        <v>9879</v>
      </c>
      <c r="G362" s="82" t="s">
        <v>9817</v>
      </c>
      <c r="H362" s="82" t="s">
        <v>9827</v>
      </c>
      <c r="I362" s="82"/>
    </row>
    <row r="363" ht="14.25" customHeight="1">
      <c r="A363" s="82" t="s">
        <v>9814</v>
      </c>
      <c r="B363" s="82" t="s">
        <v>9780</v>
      </c>
      <c r="C363" s="82" t="s">
        <v>9781</v>
      </c>
      <c r="D363" s="82" t="s">
        <v>9245</v>
      </c>
      <c r="E363" s="82" t="s">
        <v>9897</v>
      </c>
      <c r="F363" s="82" t="s">
        <v>9898</v>
      </c>
      <c r="G363" s="82" t="s">
        <v>9817</v>
      </c>
      <c r="H363" s="82" t="s">
        <v>9827</v>
      </c>
      <c r="I363" s="82"/>
    </row>
    <row r="364" ht="14.25" customHeight="1">
      <c r="A364" s="82" t="s">
        <v>9814</v>
      </c>
      <c r="B364" s="82" t="s">
        <v>9489</v>
      </c>
      <c r="C364" s="82" t="s">
        <v>9490</v>
      </c>
      <c r="D364" s="82" t="s">
        <v>9294</v>
      </c>
      <c r="E364" s="82" t="s">
        <v>9839</v>
      </c>
      <c r="F364" s="82"/>
      <c r="G364" s="82" t="s">
        <v>9817</v>
      </c>
      <c r="H364" s="82" t="s">
        <v>9820</v>
      </c>
      <c r="I364" s="82"/>
    </row>
    <row r="365" ht="14.25" customHeight="1">
      <c r="A365" s="82" t="s">
        <v>9814</v>
      </c>
      <c r="B365" s="82" t="s">
        <v>9397</v>
      </c>
      <c r="C365" s="82" t="s">
        <v>9398</v>
      </c>
      <c r="D365" s="82" t="s">
        <v>9245</v>
      </c>
      <c r="E365" s="82" t="s">
        <v>9899</v>
      </c>
      <c r="F365" s="82" t="s">
        <v>9900</v>
      </c>
      <c r="G365" s="82" t="s">
        <v>9817</v>
      </c>
      <c r="H365" s="82" t="s">
        <v>9827</v>
      </c>
      <c r="I365" s="82"/>
    </row>
    <row r="366" ht="14.25" customHeight="1">
      <c r="A366" s="82" t="s">
        <v>9814</v>
      </c>
      <c r="B366" s="82" t="s">
        <v>9425</v>
      </c>
      <c r="C366" s="82" t="s">
        <v>9426</v>
      </c>
      <c r="D366" s="82" t="s">
        <v>9245</v>
      </c>
      <c r="E366" s="82" t="s">
        <v>9899</v>
      </c>
      <c r="F366" s="82" t="s">
        <v>9901</v>
      </c>
      <c r="G366" s="82" t="s">
        <v>9817</v>
      </c>
      <c r="H366" s="82" t="s">
        <v>9827</v>
      </c>
      <c r="I366" s="82"/>
    </row>
    <row r="367" ht="14.25" customHeight="1">
      <c r="A367" s="82" t="s">
        <v>9814</v>
      </c>
      <c r="B367" s="82" t="s">
        <v>9417</v>
      </c>
      <c r="C367" s="82" t="s">
        <v>9418</v>
      </c>
      <c r="D367" s="82" t="s">
        <v>9245</v>
      </c>
      <c r="E367" s="82" t="s">
        <v>9891</v>
      </c>
      <c r="F367" s="82" t="s">
        <v>9892</v>
      </c>
      <c r="G367" s="82" t="s">
        <v>9817</v>
      </c>
      <c r="H367" s="82" t="s">
        <v>9827</v>
      </c>
      <c r="I367" s="82"/>
    </row>
    <row r="368" ht="14.25" customHeight="1">
      <c r="A368" s="82" t="s">
        <v>9814</v>
      </c>
      <c r="B368" s="82" t="s">
        <v>9258</v>
      </c>
      <c r="C368" s="82" t="s">
        <v>9259</v>
      </c>
      <c r="D368" s="82" t="s">
        <v>9245</v>
      </c>
      <c r="E368" s="82" t="s">
        <v>9902</v>
      </c>
      <c r="F368" s="82" t="s">
        <v>9903</v>
      </c>
      <c r="G368" s="82" t="s">
        <v>9817</v>
      </c>
      <c r="H368" s="82" t="s">
        <v>9827</v>
      </c>
      <c r="I368" s="82"/>
    </row>
    <row r="369" ht="14.25" customHeight="1">
      <c r="A369" s="82" t="s">
        <v>9814</v>
      </c>
      <c r="B369" s="82" t="s">
        <v>9581</v>
      </c>
      <c r="C369" s="82" t="s">
        <v>9582</v>
      </c>
      <c r="D369" s="82" t="s">
        <v>9245</v>
      </c>
      <c r="E369" s="82" t="s">
        <v>6011</v>
      </c>
      <c r="F369" s="82" t="s">
        <v>9904</v>
      </c>
      <c r="G369" s="82" t="s">
        <v>9817</v>
      </c>
      <c r="H369" s="82" t="s">
        <v>9827</v>
      </c>
      <c r="I369" s="82"/>
    </row>
    <row r="370" ht="14.25" customHeight="1">
      <c r="A370" s="82" t="s">
        <v>9814</v>
      </c>
      <c r="B370" s="82" t="s">
        <v>9623</v>
      </c>
      <c r="C370" s="82" t="s">
        <v>9624</v>
      </c>
      <c r="D370" s="82" t="s">
        <v>9245</v>
      </c>
      <c r="E370" s="82" t="s">
        <v>6011</v>
      </c>
      <c r="F370" s="82" t="s">
        <v>9905</v>
      </c>
      <c r="G370" s="82" t="s">
        <v>9817</v>
      </c>
      <c r="H370" s="82" t="s">
        <v>9827</v>
      </c>
      <c r="I370" s="82"/>
    </row>
    <row r="371" ht="14.25" customHeight="1">
      <c r="A371" s="82" t="s">
        <v>9814</v>
      </c>
      <c r="B371" s="82" t="s">
        <v>9367</v>
      </c>
      <c r="C371" s="82" t="s">
        <v>9368</v>
      </c>
      <c r="D371" s="82" t="s">
        <v>9245</v>
      </c>
      <c r="E371" s="82" t="s">
        <v>9906</v>
      </c>
      <c r="F371" s="82" t="s">
        <v>9904</v>
      </c>
      <c r="G371" s="82" t="s">
        <v>9817</v>
      </c>
      <c r="H371" s="82" t="s">
        <v>9827</v>
      </c>
      <c r="I371" s="82"/>
    </row>
    <row r="372" ht="14.25" customHeight="1">
      <c r="A372" s="82" t="s">
        <v>9814</v>
      </c>
      <c r="B372" s="82" t="s">
        <v>9792</v>
      </c>
      <c r="C372" s="82" t="s">
        <v>9793</v>
      </c>
      <c r="D372" s="82" t="s">
        <v>9245</v>
      </c>
      <c r="E372" s="82" t="s">
        <v>9907</v>
      </c>
      <c r="F372" s="82" t="s">
        <v>9908</v>
      </c>
      <c r="G372" s="82" t="s">
        <v>9817</v>
      </c>
      <c r="H372" s="82" t="s">
        <v>9827</v>
      </c>
      <c r="I372" s="82"/>
    </row>
    <row r="373" ht="14.25" customHeight="1">
      <c r="A373" s="82" t="s">
        <v>9814</v>
      </c>
      <c r="B373" s="82" t="s">
        <v>9746</v>
      </c>
      <c r="C373" s="82" t="s">
        <v>9747</v>
      </c>
      <c r="D373" s="82" t="s">
        <v>9245</v>
      </c>
      <c r="E373" s="82" t="s">
        <v>9909</v>
      </c>
      <c r="F373" s="82" t="s">
        <v>9910</v>
      </c>
      <c r="G373" s="82" t="s">
        <v>9817</v>
      </c>
      <c r="H373" s="82" t="s">
        <v>9827</v>
      </c>
      <c r="I373" s="82"/>
    </row>
    <row r="374" ht="14.25" customHeight="1">
      <c r="A374" s="82" t="s">
        <v>9814</v>
      </c>
      <c r="B374" s="82" t="s">
        <v>9373</v>
      </c>
      <c r="C374" s="82" t="s">
        <v>9374</v>
      </c>
      <c r="D374" s="82" t="s">
        <v>9245</v>
      </c>
      <c r="E374" s="82" t="s">
        <v>9830</v>
      </c>
      <c r="F374" s="82" t="s">
        <v>9898</v>
      </c>
      <c r="G374" s="82" t="s">
        <v>9817</v>
      </c>
      <c r="H374" s="82" t="s">
        <v>9827</v>
      </c>
      <c r="I374" s="82"/>
    </row>
    <row r="375" ht="14.25" customHeight="1">
      <c r="A375" s="82" t="s">
        <v>9814</v>
      </c>
      <c r="B375" s="82" t="s">
        <v>9565</v>
      </c>
      <c r="C375" s="82" t="s">
        <v>9566</v>
      </c>
      <c r="D375" s="82" t="s">
        <v>9245</v>
      </c>
      <c r="E375" s="82" t="s">
        <v>9830</v>
      </c>
      <c r="F375" s="82" t="s">
        <v>9911</v>
      </c>
      <c r="G375" s="82" t="s">
        <v>9817</v>
      </c>
      <c r="H375" s="82" t="s">
        <v>9827</v>
      </c>
      <c r="I375" s="82"/>
    </row>
    <row r="376" ht="14.25" customHeight="1">
      <c r="A376" s="82" t="s">
        <v>9814</v>
      </c>
      <c r="B376" s="82" t="s">
        <v>9447</v>
      </c>
      <c r="C376" s="82" t="s">
        <v>9448</v>
      </c>
      <c r="D376" s="82" t="s">
        <v>9245</v>
      </c>
      <c r="E376" s="82" t="s">
        <v>9830</v>
      </c>
      <c r="F376" s="82" t="s">
        <v>9911</v>
      </c>
      <c r="G376" s="82" t="s">
        <v>9817</v>
      </c>
      <c r="H376" s="82" t="s">
        <v>9827</v>
      </c>
      <c r="I376" s="82"/>
    </row>
    <row r="377" ht="14.25" customHeight="1">
      <c r="A377" s="82" t="s">
        <v>9814</v>
      </c>
      <c r="B377" s="82" t="s">
        <v>9525</v>
      </c>
      <c r="C377" s="82" t="s">
        <v>9526</v>
      </c>
      <c r="D377" s="82" t="s">
        <v>9245</v>
      </c>
      <c r="E377" s="82" t="s">
        <v>9830</v>
      </c>
      <c r="F377" s="82" t="s">
        <v>9911</v>
      </c>
      <c r="G377" s="82" t="s">
        <v>9817</v>
      </c>
      <c r="H377" s="82" t="s">
        <v>9827</v>
      </c>
      <c r="I377" s="82"/>
    </row>
    <row r="378" ht="14.25" customHeight="1">
      <c r="A378" s="82" t="s">
        <v>9814</v>
      </c>
      <c r="B378" s="82" t="s">
        <v>9407</v>
      </c>
      <c r="C378" s="82" t="s">
        <v>9408</v>
      </c>
      <c r="D378" s="82" t="s">
        <v>9245</v>
      </c>
      <c r="E378" s="82" t="s">
        <v>6062</v>
      </c>
      <c r="F378" s="82" t="s">
        <v>9912</v>
      </c>
      <c r="G378" s="82" t="s">
        <v>9817</v>
      </c>
      <c r="H378" s="82" t="s">
        <v>9827</v>
      </c>
      <c r="I378" s="82"/>
    </row>
    <row r="379" ht="14.25" customHeight="1">
      <c r="A379" s="82" t="s">
        <v>9814</v>
      </c>
      <c r="B379" s="82" t="s">
        <v>9537</v>
      </c>
      <c r="C379" s="82" t="s">
        <v>9538</v>
      </c>
      <c r="D379" s="82" t="s">
        <v>9245</v>
      </c>
      <c r="E379" s="82" t="s">
        <v>9913</v>
      </c>
      <c r="F379" s="82" t="s">
        <v>9914</v>
      </c>
      <c r="G379" s="82" t="s">
        <v>9817</v>
      </c>
      <c r="H379" s="82" t="s">
        <v>9827</v>
      </c>
      <c r="I379" s="82"/>
    </row>
    <row r="380" ht="14.25" customHeight="1">
      <c r="A380" s="82" t="s">
        <v>9814</v>
      </c>
      <c r="B380" s="82" t="s">
        <v>9531</v>
      </c>
      <c r="C380" s="82" t="s">
        <v>9532</v>
      </c>
      <c r="D380" s="82" t="s">
        <v>9245</v>
      </c>
      <c r="E380" s="82" t="s">
        <v>9913</v>
      </c>
      <c r="F380" s="82" t="s">
        <v>9914</v>
      </c>
      <c r="G380" s="82" t="s">
        <v>9817</v>
      </c>
      <c r="H380" s="82" t="s">
        <v>9827</v>
      </c>
      <c r="I380" s="82"/>
    </row>
    <row r="381" ht="14.25" customHeight="1">
      <c r="A381" s="82" t="s">
        <v>9814</v>
      </c>
      <c r="B381" s="82" t="s">
        <v>9511</v>
      </c>
      <c r="C381" s="82" t="s">
        <v>9512</v>
      </c>
      <c r="D381" s="82" t="s">
        <v>9245</v>
      </c>
      <c r="E381" s="82" t="s">
        <v>9909</v>
      </c>
      <c r="F381" s="82" t="s">
        <v>9910</v>
      </c>
      <c r="G381" s="82" t="s">
        <v>9817</v>
      </c>
      <c r="H381" s="82" t="s">
        <v>9827</v>
      </c>
      <c r="I381" s="82"/>
    </row>
    <row r="382" ht="14.25" customHeight="1">
      <c r="A382" s="82" t="s">
        <v>9814</v>
      </c>
      <c r="B382" s="82" t="s">
        <v>9503</v>
      </c>
      <c r="C382" s="82" t="s">
        <v>9504</v>
      </c>
      <c r="D382" s="82" t="s">
        <v>9245</v>
      </c>
      <c r="E382" s="82" t="s">
        <v>5974</v>
      </c>
      <c r="F382" s="82" t="s">
        <v>9879</v>
      </c>
      <c r="G382" s="82" t="s">
        <v>9817</v>
      </c>
      <c r="H382" s="82" t="s">
        <v>9827</v>
      </c>
      <c r="I382" s="82"/>
    </row>
    <row r="383" ht="14.25" customHeight="1">
      <c r="A383" s="82" t="s">
        <v>9814</v>
      </c>
      <c r="B383" s="82" t="s">
        <v>9421</v>
      </c>
      <c r="C383" s="82" t="s">
        <v>9422</v>
      </c>
      <c r="D383" s="82" t="s">
        <v>9245</v>
      </c>
      <c r="E383" s="82" t="s">
        <v>9909</v>
      </c>
      <c r="F383" s="82" t="s">
        <v>9903</v>
      </c>
      <c r="G383" s="82" t="s">
        <v>9817</v>
      </c>
      <c r="H383" s="82" t="s">
        <v>9827</v>
      </c>
      <c r="I383" s="82"/>
    </row>
    <row r="384" ht="14.25" customHeight="1">
      <c r="A384" s="82" t="s">
        <v>9814</v>
      </c>
      <c r="B384" s="82" t="s">
        <v>9730</v>
      </c>
      <c r="C384" s="82" t="s">
        <v>9731</v>
      </c>
      <c r="D384" s="82" t="s">
        <v>9245</v>
      </c>
      <c r="E384" s="82" t="s">
        <v>9869</v>
      </c>
      <c r="F384" s="82"/>
      <c r="G384" s="82" t="s">
        <v>9817</v>
      </c>
      <c r="H384" s="82" t="s">
        <v>9820</v>
      </c>
      <c r="I384" s="82"/>
    </row>
    <row r="385" ht="14.25" customHeight="1">
      <c r="A385" s="82" t="s">
        <v>9814</v>
      </c>
      <c r="B385" s="82" t="s">
        <v>9806</v>
      </c>
      <c r="C385" s="82" t="s">
        <v>9807</v>
      </c>
      <c r="D385" s="82" t="s">
        <v>9245</v>
      </c>
      <c r="E385" s="82" t="s">
        <v>9915</v>
      </c>
      <c r="F385" s="82" t="s">
        <v>9916</v>
      </c>
      <c r="G385" s="82" t="s">
        <v>9817</v>
      </c>
      <c r="H385" s="82" t="s">
        <v>9818</v>
      </c>
      <c r="I385" s="82"/>
    </row>
    <row r="386" ht="14.25" customHeight="1">
      <c r="A386" s="82" t="s">
        <v>9814</v>
      </c>
      <c r="B386" s="82" t="s">
        <v>9641</v>
      </c>
      <c r="C386" s="82" t="s">
        <v>9642</v>
      </c>
      <c r="D386" s="82" t="s">
        <v>9245</v>
      </c>
      <c r="E386" s="82" t="s">
        <v>9842</v>
      </c>
      <c r="F386" s="82" t="s">
        <v>9917</v>
      </c>
      <c r="G386" s="82" t="s">
        <v>9817</v>
      </c>
      <c r="H386" s="82" t="s">
        <v>9827</v>
      </c>
      <c r="I386" s="82"/>
    </row>
    <row r="387" ht="14.25" customHeight="1">
      <c r="A387" s="82" t="s">
        <v>9814</v>
      </c>
      <c r="B387" s="82" t="s">
        <v>9671</v>
      </c>
      <c r="C387" s="82" t="s">
        <v>9672</v>
      </c>
      <c r="D387" s="82" t="s">
        <v>9245</v>
      </c>
      <c r="E387" s="82" t="s">
        <v>9842</v>
      </c>
      <c r="F387" s="82" t="s">
        <v>9917</v>
      </c>
      <c r="G387" s="82" t="s">
        <v>9817</v>
      </c>
      <c r="H387" s="82" t="s">
        <v>9827</v>
      </c>
      <c r="I387" s="82"/>
    </row>
    <row r="388" ht="14.25" customHeight="1">
      <c r="A388" s="82" t="s">
        <v>9814</v>
      </c>
      <c r="B388" s="82" t="s">
        <v>9290</v>
      </c>
      <c r="C388" s="82" t="s">
        <v>9291</v>
      </c>
      <c r="D388" s="82" t="s">
        <v>9245</v>
      </c>
      <c r="E388" s="82" t="s">
        <v>9918</v>
      </c>
      <c r="F388" s="82"/>
      <c r="G388" s="82" t="s">
        <v>9824</v>
      </c>
      <c r="H388" s="82" t="s">
        <v>9820</v>
      </c>
      <c r="I388" s="82"/>
    </row>
    <row r="389" ht="14.25" customHeight="1">
      <c r="A389" s="82" t="s">
        <v>9814</v>
      </c>
      <c r="B389" s="82" t="s">
        <v>9681</v>
      </c>
      <c r="C389" s="82" t="s">
        <v>9682</v>
      </c>
      <c r="D389" s="82" t="s">
        <v>9245</v>
      </c>
      <c r="E389" s="82" t="s">
        <v>9919</v>
      </c>
      <c r="F389" s="82"/>
      <c r="G389" s="82" t="s">
        <v>9817</v>
      </c>
      <c r="H389" s="82" t="s">
        <v>9820</v>
      </c>
      <c r="I389" s="82"/>
    </row>
    <row r="390" ht="14.25" customHeight="1">
      <c r="A390" s="82" t="s">
        <v>9814</v>
      </c>
      <c r="B390" s="82" t="s">
        <v>9539</v>
      </c>
      <c r="C390" s="82" t="s">
        <v>9540</v>
      </c>
      <c r="D390" s="82" t="s">
        <v>9294</v>
      </c>
      <c r="E390" s="82" t="s">
        <v>9920</v>
      </c>
      <c r="F390" s="82" t="s">
        <v>9921</v>
      </c>
      <c r="G390" s="82" t="s">
        <v>9817</v>
      </c>
      <c r="H390" s="82" t="s">
        <v>9820</v>
      </c>
      <c r="I390" s="82"/>
    </row>
    <row r="391" ht="14.25" customHeight="1">
      <c r="A391" s="82" t="s">
        <v>9814</v>
      </c>
      <c r="B391" s="82" t="s">
        <v>9254</v>
      </c>
      <c r="C391" s="82" t="s">
        <v>9255</v>
      </c>
      <c r="D391" s="82" t="s">
        <v>9245</v>
      </c>
      <c r="E391" s="82" t="s">
        <v>9902</v>
      </c>
      <c r="F391" s="82"/>
      <c r="G391" s="82" t="s">
        <v>9817</v>
      </c>
      <c r="H391" s="82" t="s">
        <v>9820</v>
      </c>
      <c r="I391" s="82"/>
    </row>
    <row r="392" ht="14.25" customHeight="1">
      <c r="A392" s="82" t="s">
        <v>9814</v>
      </c>
      <c r="B392" s="82" t="s">
        <v>9325</v>
      </c>
      <c r="C392" s="82" t="s">
        <v>9326</v>
      </c>
      <c r="D392" s="82" t="s">
        <v>9245</v>
      </c>
      <c r="E392" s="82" t="s">
        <v>9922</v>
      </c>
      <c r="F392" s="82" t="s">
        <v>9923</v>
      </c>
      <c r="G392" s="82" t="s">
        <v>9817</v>
      </c>
      <c r="H392" s="82" t="s">
        <v>9818</v>
      </c>
      <c r="I392" s="82"/>
    </row>
    <row r="393" ht="14.25" customHeight="1">
      <c r="A393" s="82" t="s">
        <v>9814</v>
      </c>
      <c r="B393" s="82" t="s">
        <v>9403</v>
      </c>
      <c r="C393" s="82" t="s">
        <v>9404</v>
      </c>
      <c r="D393" s="82" t="s">
        <v>9245</v>
      </c>
      <c r="E393" s="82" t="s">
        <v>9913</v>
      </c>
      <c r="F393" s="82" t="s">
        <v>9914</v>
      </c>
      <c r="G393" s="82" t="s">
        <v>9817</v>
      </c>
      <c r="H393" s="82" t="s">
        <v>9827</v>
      </c>
      <c r="I393" s="82"/>
    </row>
    <row r="394" ht="14.25" customHeight="1">
      <c r="A394" s="82" t="s">
        <v>9814</v>
      </c>
      <c r="B394" s="82" t="s">
        <v>9619</v>
      </c>
      <c r="C394" s="82" t="s">
        <v>9620</v>
      </c>
      <c r="D394" s="82" t="s">
        <v>159</v>
      </c>
      <c r="E394" s="82" t="s">
        <v>9924</v>
      </c>
      <c r="F394" s="82" t="s">
        <v>9925</v>
      </c>
      <c r="G394" s="82" t="s">
        <v>9817</v>
      </c>
      <c r="H394" s="82" t="s">
        <v>9827</v>
      </c>
      <c r="I394" s="82"/>
    </row>
    <row r="395" ht="14.25" customHeight="1">
      <c r="A395" s="82" t="s">
        <v>9814</v>
      </c>
      <c r="B395" s="82" t="s">
        <v>9521</v>
      </c>
      <c r="C395" s="82" t="s">
        <v>9522</v>
      </c>
      <c r="D395" s="82" t="s">
        <v>9245</v>
      </c>
      <c r="E395" s="82" t="s">
        <v>9926</v>
      </c>
      <c r="F395" s="82" t="s">
        <v>9927</v>
      </c>
      <c r="G395" s="82" t="s">
        <v>9817</v>
      </c>
      <c r="H395" s="82" t="s">
        <v>9827</v>
      </c>
      <c r="I395" s="82"/>
    </row>
    <row r="396" ht="14.25" customHeight="1">
      <c r="A396" s="82" t="s">
        <v>9814</v>
      </c>
      <c r="B396" s="82" t="s">
        <v>9677</v>
      </c>
      <c r="C396" s="82" t="s">
        <v>9678</v>
      </c>
      <c r="D396" s="82" t="s">
        <v>9245</v>
      </c>
      <c r="E396" s="82" t="s">
        <v>5974</v>
      </c>
      <c r="F396" s="82" t="s">
        <v>9928</v>
      </c>
      <c r="G396" s="82" t="s">
        <v>9817</v>
      </c>
      <c r="H396" s="82"/>
      <c r="I396" s="82"/>
    </row>
    <row r="397" ht="14.25" customHeight="1">
      <c r="A397" s="82" t="s">
        <v>9814</v>
      </c>
      <c r="B397" s="82" t="s">
        <v>9437</v>
      </c>
      <c r="C397" s="82" t="s">
        <v>9438</v>
      </c>
      <c r="D397" s="82" t="s">
        <v>9245</v>
      </c>
      <c r="E397" s="82" t="s">
        <v>6085</v>
      </c>
      <c r="F397" s="82" t="s">
        <v>9929</v>
      </c>
      <c r="G397" s="82" t="s">
        <v>9817</v>
      </c>
      <c r="H397" s="82" t="s">
        <v>9827</v>
      </c>
      <c r="I397" s="82"/>
    </row>
    <row r="398" ht="14.25" customHeight="1">
      <c r="A398" s="82" t="s">
        <v>9814</v>
      </c>
      <c r="B398" s="82" t="s">
        <v>9439</v>
      </c>
      <c r="C398" s="82" t="s">
        <v>9440</v>
      </c>
      <c r="D398" s="82" t="s">
        <v>9245</v>
      </c>
      <c r="E398" s="82" t="s">
        <v>9930</v>
      </c>
      <c r="F398" s="82" t="s">
        <v>9931</v>
      </c>
      <c r="G398" s="82" t="s">
        <v>9817</v>
      </c>
      <c r="H398" s="82" t="s">
        <v>9827</v>
      </c>
      <c r="I398" s="82"/>
    </row>
    <row r="399" ht="14.25" customHeight="1">
      <c r="A399" s="82" t="s">
        <v>9814</v>
      </c>
      <c r="B399" s="82" t="s">
        <v>9505</v>
      </c>
      <c r="C399" s="82" t="s">
        <v>9506</v>
      </c>
      <c r="D399" s="82" t="s">
        <v>9245</v>
      </c>
      <c r="E399" s="82" t="s">
        <v>9932</v>
      </c>
      <c r="F399" s="82" t="s">
        <v>9933</v>
      </c>
      <c r="G399" s="82" t="s">
        <v>9817</v>
      </c>
      <c r="H399" s="82" t="s">
        <v>7383</v>
      </c>
      <c r="I399" s="82"/>
    </row>
    <row r="400" ht="14.25" customHeight="1">
      <c r="A400" s="82" t="s">
        <v>9814</v>
      </c>
      <c r="B400" s="82" t="s">
        <v>9786</v>
      </c>
      <c r="C400" s="82" t="s">
        <v>9787</v>
      </c>
      <c r="D400" s="82" t="s">
        <v>9245</v>
      </c>
      <c r="E400" s="82" t="s">
        <v>9934</v>
      </c>
      <c r="F400" s="82"/>
      <c r="G400" s="82" t="s">
        <v>9817</v>
      </c>
      <c r="H400" s="82" t="s">
        <v>9820</v>
      </c>
      <c r="I400" s="82"/>
    </row>
    <row r="401" ht="14.25" customHeight="1">
      <c r="A401" s="82" t="s">
        <v>9814</v>
      </c>
      <c r="B401" s="82" t="s">
        <v>9501</v>
      </c>
      <c r="C401" s="82" t="s">
        <v>9502</v>
      </c>
      <c r="D401" s="82" t="s">
        <v>9245</v>
      </c>
      <c r="E401" s="82" t="s">
        <v>9935</v>
      </c>
      <c r="F401" s="82" t="s">
        <v>9936</v>
      </c>
      <c r="G401" s="82" t="s">
        <v>9817</v>
      </c>
      <c r="H401" s="82" t="s">
        <v>9827</v>
      </c>
      <c r="I401" s="82"/>
    </row>
    <row r="402" ht="14.25" customHeight="1">
      <c r="A402" s="82" t="s">
        <v>9814</v>
      </c>
      <c r="B402" s="82" t="s">
        <v>9341</v>
      </c>
      <c r="C402" s="82" t="s">
        <v>9342</v>
      </c>
      <c r="D402" s="82" t="s">
        <v>9245</v>
      </c>
      <c r="E402" s="82" t="s">
        <v>9937</v>
      </c>
      <c r="F402" s="82" t="s">
        <v>9936</v>
      </c>
      <c r="G402" s="82" t="s">
        <v>9817</v>
      </c>
      <c r="H402" s="82" t="s">
        <v>9827</v>
      </c>
      <c r="I402" s="82"/>
    </row>
    <row r="403" ht="14.25" customHeight="1">
      <c r="A403" s="82" t="s">
        <v>9814</v>
      </c>
      <c r="B403" s="82" t="s">
        <v>9280</v>
      </c>
      <c r="C403" s="82" t="s">
        <v>9281</v>
      </c>
      <c r="D403" s="82" t="s">
        <v>9245</v>
      </c>
      <c r="E403" s="82" t="s">
        <v>9938</v>
      </c>
      <c r="F403" s="82" t="s">
        <v>9939</v>
      </c>
      <c r="G403" s="82" t="s">
        <v>9817</v>
      </c>
      <c r="H403" s="82" t="s">
        <v>9827</v>
      </c>
      <c r="I403" s="82"/>
    </row>
    <row r="404" ht="14.25" customHeight="1">
      <c r="A404" s="82" t="s">
        <v>9814</v>
      </c>
      <c r="B404" s="82" t="s">
        <v>9673</v>
      </c>
      <c r="C404" s="82" t="s">
        <v>9674</v>
      </c>
      <c r="D404" s="82" t="s">
        <v>9245</v>
      </c>
      <c r="E404" s="82" t="s">
        <v>9940</v>
      </c>
      <c r="F404" s="82" t="s">
        <v>9941</v>
      </c>
      <c r="G404" s="82" t="s">
        <v>9817</v>
      </c>
      <c r="H404" s="82" t="s">
        <v>9827</v>
      </c>
      <c r="I404" s="82"/>
    </row>
    <row r="405" ht="14.25" customHeight="1">
      <c r="A405" s="82" t="s">
        <v>9814</v>
      </c>
      <c r="B405" s="82" t="s">
        <v>9742</v>
      </c>
      <c r="C405" s="82" t="s">
        <v>9743</v>
      </c>
      <c r="D405" s="82" t="s">
        <v>9245</v>
      </c>
      <c r="E405" s="82" t="s">
        <v>9942</v>
      </c>
      <c r="F405" s="82" t="s">
        <v>9943</v>
      </c>
      <c r="G405" s="82" t="s">
        <v>9817</v>
      </c>
      <c r="H405" s="82" t="s">
        <v>9827</v>
      </c>
      <c r="I405" s="82"/>
    </row>
    <row r="406" ht="14.25" customHeight="1">
      <c r="A406" s="82" t="s">
        <v>9814</v>
      </c>
      <c r="B406" s="82" t="s">
        <v>9288</v>
      </c>
      <c r="C406" s="82" t="s">
        <v>9289</v>
      </c>
      <c r="D406" s="82" t="s">
        <v>9245</v>
      </c>
      <c r="E406" s="82" t="s">
        <v>9907</v>
      </c>
      <c r="F406" s="82" t="s">
        <v>9944</v>
      </c>
      <c r="G406" s="82" t="s">
        <v>9817</v>
      </c>
      <c r="H406" s="82" t="s">
        <v>9827</v>
      </c>
      <c r="I406" s="82"/>
    </row>
    <row r="407" ht="14.25" customHeight="1">
      <c r="A407" s="82" t="s">
        <v>9814</v>
      </c>
      <c r="B407" s="82" t="s">
        <v>9461</v>
      </c>
      <c r="C407" s="82" t="s">
        <v>9462</v>
      </c>
      <c r="D407" s="82" t="s">
        <v>9245</v>
      </c>
      <c r="E407" s="82" t="s">
        <v>9897</v>
      </c>
      <c r="F407" s="82" t="s">
        <v>9929</v>
      </c>
      <c r="G407" s="82" t="s">
        <v>9817</v>
      </c>
      <c r="H407" s="82" t="s">
        <v>9827</v>
      </c>
      <c r="I407" s="82"/>
    </row>
    <row r="408" ht="14.25" customHeight="1">
      <c r="A408" s="82" t="s">
        <v>9814</v>
      </c>
      <c r="B408" s="82" t="s">
        <v>9808</v>
      </c>
      <c r="C408" s="82" t="s">
        <v>9809</v>
      </c>
      <c r="D408" s="82" t="s">
        <v>9294</v>
      </c>
      <c r="E408" s="82" t="s">
        <v>9945</v>
      </c>
      <c r="F408" s="82"/>
      <c r="G408" s="82" t="s">
        <v>9817</v>
      </c>
      <c r="H408" s="82" t="s">
        <v>9820</v>
      </c>
      <c r="I408" s="82"/>
    </row>
    <row r="409" ht="14.25" customHeight="1">
      <c r="A409" s="82" t="s">
        <v>9814</v>
      </c>
      <c r="B409" s="82" t="s">
        <v>9547</v>
      </c>
      <c r="C409" s="82" t="s">
        <v>9548</v>
      </c>
      <c r="D409" s="82" t="s">
        <v>9245</v>
      </c>
      <c r="E409" s="82" t="s">
        <v>9851</v>
      </c>
      <c r="F409" s="82" t="s">
        <v>9838</v>
      </c>
      <c r="G409" s="82" t="s">
        <v>9817</v>
      </c>
      <c r="H409" s="82" t="s">
        <v>9827</v>
      </c>
      <c r="I409" s="82"/>
    </row>
    <row r="410" ht="14.25" customHeight="1">
      <c r="A410" s="82" t="s">
        <v>9814</v>
      </c>
      <c r="B410" s="82" t="s">
        <v>9710</v>
      </c>
      <c r="C410" s="82" t="s">
        <v>9711</v>
      </c>
      <c r="D410" s="82" t="s">
        <v>9245</v>
      </c>
      <c r="E410" s="82" t="s">
        <v>9940</v>
      </c>
      <c r="F410" s="82" t="s">
        <v>9838</v>
      </c>
      <c r="G410" s="82" t="s">
        <v>9817</v>
      </c>
      <c r="H410" s="82" t="s">
        <v>9827</v>
      </c>
      <c r="I410" s="82"/>
    </row>
    <row r="411" ht="14.25" customHeight="1">
      <c r="A411" s="82" t="s">
        <v>9814</v>
      </c>
      <c r="B411" s="82" t="s">
        <v>9549</v>
      </c>
      <c r="C411" s="82" t="s">
        <v>9550</v>
      </c>
      <c r="D411" s="82" t="s">
        <v>9245</v>
      </c>
      <c r="E411" s="82" t="s">
        <v>9946</v>
      </c>
      <c r="F411" s="82" t="s">
        <v>9868</v>
      </c>
      <c r="G411" s="82" t="s">
        <v>9817</v>
      </c>
      <c r="H411" s="82" t="s">
        <v>9947</v>
      </c>
      <c r="I411" s="82"/>
    </row>
    <row r="412" ht="14.25" customHeight="1">
      <c r="A412" s="82" t="s">
        <v>9814</v>
      </c>
      <c r="B412" s="82" t="s">
        <v>9609</v>
      </c>
      <c r="C412" s="82" t="s">
        <v>9610</v>
      </c>
      <c r="D412" s="82" t="s">
        <v>9245</v>
      </c>
      <c r="E412" s="82" t="s">
        <v>9948</v>
      </c>
      <c r="F412" s="82" t="s">
        <v>9949</v>
      </c>
      <c r="G412" s="82" t="s">
        <v>9817</v>
      </c>
      <c r="H412" s="82" t="s">
        <v>9827</v>
      </c>
      <c r="I412" s="82"/>
    </row>
    <row r="413" ht="14.25" customHeight="1">
      <c r="A413" s="82" t="s">
        <v>9814</v>
      </c>
      <c r="B413" s="82" t="s">
        <v>9533</v>
      </c>
      <c r="C413" s="82" t="s">
        <v>9534</v>
      </c>
      <c r="D413" s="82" t="s">
        <v>9245</v>
      </c>
      <c r="E413" s="82" t="s">
        <v>9948</v>
      </c>
      <c r="F413" s="82" t="s">
        <v>9949</v>
      </c>
      <c r="G413" s="82" t="s">
        <v>9817</v>
      </c>
      <c r="H413" s="82" t="s">
        <v>9827</v>
      </c>
      <c r="I413" s="82"/>
    </row>
    <row r="414" ht="14.25" customHeight="1">
      <c r="A414" s="82" t="s">
        <v>9814</v>
      </c>
      <c r="B414" s="82" t="s">
        <v>9513</v>
      </c>
      <c r="C414" s="82" t="s">
        <v>9514</v>
      </c>
      <c r="D414" s="82" t="s">
        <v>9245</v>
      </c>
      <c r="E414" s="82" t="s">
        <v>9830</v>
      </c>
      <c r="F414" s="82" t="s">
        <v>9898</v>
      </c>
      <c r="G414" s="82" t="s">
        <v>9817</v>
      </c>
      <c r="H414" s="82" t="s">
        <v>9827</v>
      </c>
      <c r="I414" s="82"/>
    </row>
    <row r="415" ht="14.25" customHeight="1">
      <c r="A415" s="82" t="s">
        <v>9814</v>
      </c>
      <c r="B415" s="82" t="s">
        <v>9321</v>
      </c>
      <c r="C415" s="82" t="s">
        <v>9322</v>
      </c>
      <c r="D415" s="82" t="s">
        <v>9245</v>
      </c>
      <c r="E415" s="82" t="s">
        <v>9940</v>
      </c>
      <c r="F415" s="82" t="s">
        <v>9838</v>
      </c>
      <c r="G415" s="82" t="s">
        <v>9817</v>
      </c>
      <c r="H415" s="82" t="s">
        <v>9827</v>
      </c>
      <c r="I415" s="82"/>
    </row>
    <row r="416" ht="14.25" customHeight="1">
      <c r="A416" s="82" t="s">
        <v>9814</v>
      </c>
      <c r="B416" s="82" t="s">
        <v>9691</v>
      </c>
      <c r="C416" s="82" t="s">
        <v>9432</v>
      </c>
      <c r="D416" s="82" t="s">
        <v>159</v>
      </c>
      <c r="E416" s="82" t="s">
        <v>9950</v>
      </c>
      <c r="F416" s="82" t="s">
        <v>9925</v>
      </c>
      <c r="G416" s="82" t="s">
        <v>9817</v>
      </c>
      <c r="H416" s="82" t="s">
        <v>9827</v>
      </c>
      <c r="I416" s="82"/>
    </row>
    <row r="417" ht="14.25" customHeight="1">
      <c r="A417" s="82" t="s">
        <v>9814</v>
      </c>
      <c r="B417" s="82" t="s">
        <v>9507</v>
      </c>
      <c r="C417" s="82" t="s">
        <v>9508</v>
      </c>
      <c r="D417" s="82" t="s">
        <v>9245</v>
      </c>
      <c r="E417" s="82" t="s">
        <v>9951</v>
      </c>
      <c r="F417" s="82" t="s">
        <v>9952</v>
      </c>
      <c r="G417" s="82" t="s">
        <v>9817</v>
      </c>
      <c r="H417" s="82" t="s">
        <v>9827</v>
      </c>
      <c r="I417" s="82"/>
    </row>
    <row r="418" ht="14.25" customHeight="1">
      <c r="A418" s="82" t="s">
        <v>9814</v>
      </c>
      <c r="B418" s="82" t="s">
        <v>9361</v>
      </c>
      <c r="C418" s="82" t="s">
        <v>9362</v>
      </c>
      <c r="D418" s="82" t="s">
        <v>9245</v>
      </c>
      <c r="E418" s="82" t="s">
        <v>9953</v>
      </c>
      <c r="F418" s="82" t="s">
        <v>9954</v>
      </c>
      <c r="G418" s="82" t="s">
        <v>9817</v>
      </c>
      <c r="H418" s="82" t="s">
        <v>7383</v>
      </c>
      <c r="I418" s="82"/>
    </row>
    <row r="419" ht="14.25" customHeight="1">
      <c r="A419" s="82" t="s">
        <v>9814</v>
      </c>
      <c r="B419" s="82" t="s">
        <v>9591</v>
      </c>
      <c r="C419" s="82" t="s">
        <v>9592</v>
      </c>
      <c r="D419" s="82" t="s">
        <v>9245</v>
      </c>
      <c r="E419" s="82" t="s">
        <v>9955</v>
      </c>
      <c r="F419" s="82" t="s">
        <v>9956</v>
      </c>
      <c r="G419" s="82" t="s">
        <v>9817</v>
      </c>
      <c r="H419" s="82" t="s">
        <v>9820</v>
      </c>
      <c r="I419" s="82"/>
    </row>
    <row r="420" ht="14.25" customHeight="1">
      <c r="A420" s="82" t="s">
        <v>9814</v>
      </c>
      <c r="B420" s="82" t="s">
        <v>9297</v>
      </c>
      <c r="C420" s="82" t="s">
        <v>9298</v>
      </c>
      <c r="D420" s="82" t="s">
        <v>9245</v>
      </c>
      <c r="E420" s="82" t="s">
        <v>9957</v>
      </c>
      <c r="F420" s="82" t="s">
        <v>9958</v>
      </c>
      <c r="G420" s="82" t="s">
        <v>9817</v>
      </c>
      <c r="H420" s="82" t="s">
        <v>9818</v>
      </c>
      <c r="I420" s="82"/>
    </row>
    <row r="421" ht="14.25" customHeight="1">
      <c r="A421" s="82" t="s">
        <v>9814</v>
      </c>
      <c r="B421" s="82" t="s">
        <v>9427</v>
      </c>
      <c r="C421" s="82" t="s">
        <v>9428</v>
      </c>
      <c r="D421" s="82" t="s">
        <v>9294</v>
      </c>
      <c r="E421" s="82" t="s">
        <v>9934</v>
      </c>
      <c r="F421" s="82"/>
      <c r="G421" s="82" t="s">
        <v>9817</v>
      </c>
      <c r="H421" s="82" t="s">
        <v>9820</v>
      </c>
      <c r="I421" s="82"/>
    </row>
    <row r="422" ht="14.25" customHeight="1">
      <c r="A422" s="82" t="s">
        <v>9814</v>
      </c>
      <c r="B422" s="82" t="s">
        <v>9305</v>
      </c>
      <c r="C422" s="82" t="s">
        <v>9306</v>
      </c>
      <c r="D422" s="82" t="s">
        <v>9245</v>
      </c>
      <c r="E422" s="82" t="s">
        <v>9953</v>
      </c>
      <c r="F422" s="82" t="s">
        <v>9959</v>
      </c>
      <c r="G422" s="82" t="s">
        <v>9817</v>
      </c>
      <c r="H422" s="82" t="s">
        <v>9827</v>
      </c>
      <c r="I422" s="82"/>
    </row>
    <row r="423" ht="14.25" customHeight="1">
      <c r="A423" s="82" t="s">
        <v>9814</v>
      </c>
      <c r="B423" s="82" t="s">
        <v>9363</v>
      </c>
      <c r="C423" s="82" t="s">
        <v>9364</v>
      </c>
      <c r="D423" s="82" t="s">
        <v>9245</v>
      </c>
      <c r="E423" s="82" t="s">
        <v>9851</v>
      </c>
      <c r="F423" s="82" t="s">
        <v>9928</v>
      </c>
      <c r="G423" s="82" t="s">
        <v>9817</v>
      </c>
      <c r="H423" s="82" t="s">
        <v>9827</v>
      </c>
      <c r="I423" s="82"/>
    </row>
    <row r="424" ht="14.25" customHeight="1">
      <c r="A424" s="82" t="s">
        <v>9814</v>
      </c>
      <c r="B424" s="82" t="s">
        <v>9409</v>
      </c>
      <c r="C424" s="82" t="s">
        <v>9410</v>
      </c>
      <c r="D424" s="82" t="s">
        <v>9245</v>
      </c>
      <c r="E424" s="82" t="s">
        <v>9909</v>
      </c>
      <c r="F424" s="82" t="s">
        <v>9910</v>
      </c>
      <c r="G424" s="82" t="s">
        <v>9817</v>
      </c>
      <c r="H424" s="82" t="s">
        <v>9827</v>
      </c>
      <c r="I424" s="82"/>
    </row>
    <row r="425" ht="14.25" customHeight="1">
      <c r="A425" s="82" t="s">
        <v>9814</v>
      </c>
      <c r="B425" s="82" t="s">
        <v>9561</v>
      </c>
      <c r="C425" s="82" t="s">
        <v>9562</v>
      </c>
      <c r="D425" s="82" t="s">
        <v>9245</v>
      </c>
      <c r="E425" s="82" t="s">
        <v>9865</v>
      </c>
      <c r="F425" s="82" t="s">
        <v>9838</v>
      </c>
      <c r="G425" s="82" t="s">
        <v>9817</v>
      </c>
      <c r="H425" s="82" t="s">
        <v>9827</v>
      </c>
      <c r="I425" s="82"/>
    </row>
    <row r="426" ht="14.25" customHeight="1">
      <c r="A426" s="82" t="s">
        <v>9814</v>
      </c>
      <c r="B426" s="82" t="s">
        <v>9571</v>
      </c>
      <c r="C426" s="82" t="s">
        <v>9572</v>
      </c>
      <c r="D426" s="82" t="s">
        <v>9245</v>
      </c>
      <c r="E426" s="82" t="s">
        <v>9940</v>
      </c>
      <c r="F426" s="82" t="s">
        <v>9941</v>
      </c>
      <c r="G426" s="82" t="s">
        <v>9817</v>
      </c>
      <c r="H426" s="82" t="s">
        <v>9827</v>
      </c>
      <c r="I426" s="82"/>
    </row>
    <row r="427" ht="14.25" customHeight="1">
      <c r="A427" s="82" t="s">
        <v>9814</v>
      </c>
      <c r="B427" s="82" t="s">
        <v>9679</v>
      </c>
      <c r="C427" s="82" t="s">
        <v>9680</v>
      </c>
      <c r="D427" s="82" t="s">
        <v>9245</v>
      </c>
      <c r="E427" s="82" t="s">
        <v>9858</v>
      </c>
      <c r="F427" s="82" t="s">
        <v>9893</v>
      </c>
      <c r="G427" s="82" t="s">
        <v>9824</v>
      </c>
      <c r="H427" s="82" t="s">
        <v>9827</v>
      </c>
      <c r="I427" s="82"/>
    </row>
    <row r="428" ht="14.25" customHeight="1">
      <c r="A428" s="82" t="s">
        <v>9814</v>
      </c>
      <c r="B428" s="82" t="s">
        <v>9449</v>
      </c>
      <c r="C428" s="82" t="s">
        <v>9450</v>
      </c>
      <c r="D428" s="82" t="s">
        <v>9245</v>
      </c>
      <c r="E428" s="82" t="s">
        <v>9902</v>
      </c>
      <c r="F428" s="82" t="s">
        <v>9903</v>
      </c>
      <c r="G428" s="82" t="s">
        <v>9817</v>
      </c>
      <c r="H428" s="82" t="s">
        <v>9827</v>
      </c>
      <c r="I428" s="82"/>
    </row>
    <row r="429" ht="14.25" customHeight="1">
      <c r="A429" s="82" t="s">
        <v>9814</v>
      </c>
      <c r="B429" s="82" t="s">
        <v>9627</v>
      </c>
      <c r="C429" s="82" t="s">
        <v>9628</v>
      </c>
      <c r="D429" s="82" t="s">
        <v>9245</v>
      </c>
      <c r="E429" s="82" t="s">
        <v>9889</v>
      </c>
      <c r="F429" s="82" t="s">
        <v>9960</v>
      </c>
      <c r="G429" s="82" t="s">
        <v>9817</v>
      </c>
      <c r="H429" s="82" t="s">
        <v>9820</v>
      </c>
      <c r="I429" s="82"/>
    </row>
    <row r="430" ht="14.25" customHeight="1">
      <c r="A430" s="82" t="s">
        <v>9814</v>
      </c>
      <c r="B430" s="82" t="s">
        <v>9493</v>
      </c>
      <c r="C430" s="82" t="s">
        <v>9494</v>
      </c>
      <c r="D430" s="82" t="s">
        <v>9245</v>
      </c>
      <c r="E430" s="82" t="s">
        <v>9940</v>
      </c>
      <c r="F430" s="82" t="s">
        <v>9898</v>
      </c>
      <c r="G430" s="82" t="s">
        <v>9817</v>
      </c>
      <c r="H430" s="82" t="s">
        <v>9827</v>
      </c>
      <c r="I430" s="82"/>
    </row>
    <row r="431" ht="14.25" customHeight="1">
      <c r="A431" s="82" t="s">
        <v>9814</v>
      </c>
      <c r="B431" s="82" t="s">
        <v>9243</v>
      </c>
      <c r="C431" s="82" t="s">
        <v>9244</v>
      </c>
      <c r="D431" s="82" t="s">
        <v>9245</v>
      </c>
      <c r="E431" s="82" t="s">
        <v>9961</v>
      </c>
      <c r="F431" s="82"/>
      <c r="G431" s="82" t="s">
        <v>9817</v>
      </c>
      <c r="H431" s="82" t="s">
        <v>9820</v>
      </c>
      <c r="I431" s="82"/>
    </row>
    <row r="432" ht="14.25" customHeight="1">
      <c r="A432" s="82" t="s">
        <v>9814</v>
      </c>
      <c r="B432" s="82" t="s">
        <v>9649</v>
      </c>
      <c r="C432" s="82" t="s">
        <v>9650</v>
      </c>
      <c r="D432" s="82" t="s">
        <v>9245</v>
      </c>
      <c r="E432" s="82" t="s">
        <v>9962</v>
      </c>
      <c r="F432" s="82" t="s">
        <v>9963</v>
      </c>
      <c r="G432" s="82" t="s">
        <v>9817</v>
      </c>
      <c r="H432" s="82" t="s">
        <v>9827</v>
      </c>
      <c r="I432" s="82"/>
    </row>
    <row r="433" ht="14.25" customHeight="1">
      <c r="A433" s="82" t="s">
        <v>9814</v>
      </c>
      <c r="B433" s="82" t="s">
        <v>9716</v>
      </c>
      <c r="C433" s="82" t="s">
        <v>9717</v>
      </c>
      <c r="D433" s="82" t="s">
        <v>9245</v>
      </c>
      <c r="E433" s="82" t="s">
        <v>9964</v>
      </c>
      <c r="F433" s="82" t="s">
        <v>9963</v>
      </c>
      <c r="G433" s="82" t="s">
        <v>9817</v>
      </c>
      <c r="H433" s="82" t="s">
        <v>9827</v>
      </c>
      <c r="I433" s="82"/>
    </row>
    <row r="434" ht="14.25" customHeight="1">
      <c r="A434" s="82" t="s">
        <v>9814</v>
      </c>
      <c r="B434" s="82" t="s">
        <v>9515</v>
      </c>
      <c r="C434" s="82" t="s">
        <v>9516</v>
      </c>
      <c r="D434" s="82" t="s">
        <v>9245</v>
      </c>
      <c r="E434" s="82" t="s">
        <v>9964</v>
      </c>
      <c r="F434" s="82" t="s">
        <v>9963</v>
      </c>
      <c r="G434" s="82" t="s">
        <v>9817</v>
      </c>
      <c r="H434" s="82" t="s">
        <v>9827</v>
      </c>
      <c r="I434" s="82"/>
    </row>
    <row r="435" ht="14.25" customHeight="1">
      <c r="A435" s="82" t="s">
        <v>9814</v>
      </c>
      <c r="B435" s="82" t="s">
        <v>9768</v>
      </c>
      <c r="C435" s="82" t="s">
        <v>9769</v>
      </c>
      <c r="D435" s="82" t="s">
        <v>9245</v>
      </c>
      <c r="E435" s="82" t="s">
        <v>9965</v>
      </c>
      <c r="F435" s="82" t="s">
        <v>9963</v>
      </c>
      <c r="G435" s="82" t="s">
        <v>9817</v>
      </c>
      <c r="H435" s="82" t="s">
        <v>9827</v>
      </c>
      <c r="I435" s="82"/>
    </row>
    <row r="436" ht="14.25" customHeight="1">
      <c r="A436" s="82" t="s">
        <v>9814</v>
      </c>
      <c r="B436" s="82" t="s">
        <v>9385</v>
      </c>
      <c r="C436" s="82" t="s">
        <v>9386</v>
      </c>
      <c r="D436" s="82" t="s">
        <v>9245</v>
      </c>
      <c r="E436" s="82" t="s">
        <v>9966</v>
      </c>
      <c r="F436" s="82" t="s">
        <v>9963</v>
      </c>
      <c r="G436" s="82" t="s">
        <v>9817</v>
      </c>
      <c r="H436" s="82" t="s">
        <v>9827</v>
      </c>
      <c r="I436" s="82"/>
    </row>
    <row r="437" ht="14.25" customHeight="1">
      <c r="A437" s="82" t="s">
        <v>9814</v>
      </c>
      <c r="B437" s="82" t="s">
        <v>9451</v>
      </c>
      <c r="C437" s="82" t="s">
        <v>9452</v>
      </c>
      <c r="D437" s="82" t="s">
        <v>9245</v>
      </c>
      <c r="E437" s="82" t="s">
        <v>9961</v>
      </c>
      <c r="F437" s="82" t="s">
        <v>9967</v>
      </c>
      <c r="G437" s="82" t="s">
        <v>9817</v>
      </c>
      <c r="H437" s="82" t="s">
        <v>9827</v>
      </c>
      <c r="I437" s="82"/>
    </row>
    <row r="438" ht="14.25" customHeight="1">
      <c r="A438" s="82" t="s">
        <v>9814</v>
      </c>
      <c r="B438" s="82" t="s">
        <v>9272</v>
      </c>
      <c r="C438" s="82" t="s">
        <v>9273</v>
      </c>
      <c r="D438" s="82" t="s">
        <v>9245</v>
      </c>
      <c r="E438" s="82" t="s">
        <v>9879</v>
      </c>
      <c r="F438" s="82"/>
      <c r="G438" s="82" t="s">
        <v>9817</v>
      </c>
      <c r="H438" s="82" t="s">
        <v>9820</v>
      </c>
      <c r="I438" s="82"/>
    </row>
    <row r="439" ht="14.25" customHeight="1">
      <c r="A439" s="82" t="s">
        <v>9814</v>
      </c>
      <c r="B439" s="82" t="s">
        <v>9399</v>
      </c>
      <c r="C439" s="82" t="s">
        <v>9400</v>
      </c>
      <c r="D439" s="82" t="s">
        <v>9245</v>
      </c>
      <c r="E439" s="82" t="s">
        <v>9961</v>
      </c>
      <c r="F439" s="82" t="s">
        <v>9968</v>
      </c>
      <c r="G439" s="82" t="s">
        <v>9817</v>
      </c>
      <c r="H439" s="82" t="s">
        <v>9827</v>
      </c>
      <c r="I439" s="82"/>
    </row>
    <row r="440" ht="14.25" customHeight="1">
      <c r="A440" s="82" t="s">
        <v>9814</v>
      </c>
      <c r="B440" s="82" t="s">
        <v>9740</v>
      </c>
      <c r="C440" s="82" t="s">
        <v>9741</v>
      </c>
      <c r="D440" s="82" t="s">
        <v>9245</v>
      </c>
      <c r="E440" s="82" t="s">
        <v>9969</v>
      </c>
      <c r="F440" s="82" t="s">
        <v>9970</v>
      </c>
      <c r="G440" s="82" t="s">
        <v>9817</v>
      </c>
      <c r="H440" s="82" t="s">
        <v>9820</v>
      </c>
      <c r="I440" s="82"/>
    </row>
    <row r="441" ht="14.25" customHeight="1">
      <c r="A441" s="82" t="s">
        <v>9814</v>
      </c>
      <c r="B441" s="82" t="s">
        <v>9611</v>
      </c>
      <c r="C441" s="82" t="s">
        <v>9612</v>
      </c>
      <c r="D441" s="82" t="s">
        <v>9245</v>
      </c>
      <c r="E441" s="82" t="s">
        <v>9961</v>
      </c>
      <c r="F441" s="82" t="s">
        <v>9971</v>
      </c>
      <c r="G441" s="82" t="s">
        <v>9817</v>
      </c>
      <c r="H441" s="82" t="s">
        <v>9827</v>
      </c>
      <c r="I441" s="82"/>
    </row>
    <row r="442" ht="14.25" customHeight="1">
      <c r="A442" s="82" t="s">
        <v>9814</v>
      </c>
      <c r="B442" s="82" t="s">
        <v>9431</v>
      </c>
      <c r="C442" s="82" t="s">
        <v>9432</v>
      </c>
      <c r="D442" s="82" t="s">
        <v>9245</v>
      </c>
      <c r="E442" s="82" t="s">
        <v>9972</v>
      </c>
      <c r="F442" s="82" t="s">
        <v>9925</v>
      </c>
      <c r="G442" s="82" t="s">
        <v>9817</v>
      </c>
      <c r="H442" s="82" t="s">
        <v>9827</v>
      </c>
      <c r="I442" s="82"/>
    </row>
    <row r="443" ht="14.25" customHeight="1">
      <c r="A443" s="82" t="s">
        <v>9814</v>
      </c>
      <c r="B443" s="82" t="s">
        <v>9303</v>
      </c>
      <c r="C443" s="82" t="s">
        <v>9304</v>
      </c>
      <c r="D443" s="82" t="s">
        <v>9245</v>
      </c>
      <c r="E443" s="82" t="s">
        <v>9973</v>
      </c>
      <c r="F443" s="82"/>
      <c r="G443" s="82" t="s">
        <v>9817</v>
      </c>
      <c r="H443" s="82" t="s">
        <v>9820</v>
      </c>
      <c r="I443" s="82"/>
    </row>
    <row r="444" ht="14.25" customHeight="1">
      <c r="A444" s="82" t="s">
        <v>9814</v>
      </c>
      <c r="B444" s="82" t="s">
        <v>9323</v>
      </c>
      <c r="C444" s="82" t="s">
        <v>9324</v>
      </c>
      <c r="D444" s="82" t="s">
        <v>9245</v>
      </c>
      <c r="E444" s="82" t="s">
        <v>9973</v>
      </c>
      <c r="F444" s="82" t="s">
        <v>9974</v>
      </c>
      <c r="G444" s="82" t="s">
        <v>9817</v>
      </c>
      <c r="H444" s="82" t="s">
        <v>9818</v>
      </c>
      <c r="I444" s="82"/>
    </row>
    <row r="445" ht="14.25" customHeight="1">
      <c r="A445" s="82" t="s">
        <v>9814</v>
      </c>
      <c r="B445" s="82" t="s">
        <v>9270</v>
      </c>
      <c r="C445" s="82" t="s">
        <v>9271</v>
      </c>
      <c r="D445" s="82" t="s">
        <v>9245</v>
      </c>
      <c r="E445" s="82" t="s">
        <v>9926</v>
      </c>
      <c r="F445" s="82" t="s">
        <v>9905</v>
      </c>
      <c r="G445" s="82" t="s">
        <v>9817</v>
      </c>
      <c r="H445" s="82" t="s">
        <v>9827</v>
      </c>
      <c r="I445" s="82"/>
    </row>
    <row r="446" ht="14.25" customHeight="1">
      <c r="A446" s="82" t="s">
        <v>9814</v>
      </c>
      <c r="B446" s="82" t="s">
        <v>9377</v>
      </c>
      <c r="C446" s="82" t="s">
        <v>9378</v>
      </c>
      <c r="D446" s="82" t="s">
        <v>9245</v>
      </c>
      <c r="E446" s="82" t="s">
        <v>9975</v>
      </c>
      <c r="F446" s="82" t="s">
        <v>9976</v>
      </c>
      <c r="G446" s="82" t="s">
        <v>9817</v>
      </c>
      <c r="H446" s="82" t="s">
        <v>9827</v>
      </c>
      <c r="I446" s="82"/>
    </row>
    <row r="447" ht="14.25" customHeight="1">
      <c r="A447" s="82" t="s">
        <v>9814</v>
      </c>
      <c r="B447" s="82" t="s">
        <v>9395</v>
      </c>
      <c r="C447" s="82" t="s">
        <v>9396</v>
      </c>
      <c r="D447" s="82" t="s">
        <v>9245</v>
      </c>
      <c r="E447" s="82" t="s">
        <v>9935</v>
      </c>
      <c r="F447" s="82" t="s">
        <v>9977</v>
      </c>
      <c r="G447" s="82" t="s">
        <v>9817</v>
      </c>
      <c r="H447" s="82" t="s">
        <v>9827</v>
      </c>
      <c r="I447" s="82"/>
    </row>
    <row r="448" ht="14.25" customHeight="1">
      <c r="A448" s="82" t="s">
        <v>9814</v>
      </c>
      <c r="B448" s="82" t="s">
        <v>9621</v>
      </c>
      <c r="C448" s="82" t="s">
        <v>9622</v>
      </c>
      <c r="D448" s="82" t="s">
        <v>9245</v>
      </c>
      <c r="E448" s="82" t="s">
        <v>9978</v>
      </c>
      <c r="F448" s="82"/>
      <c r="G448" s="82" t="s">
        <v>9817</v>
      </c>
      <c r="H448" s="82" t="s">
        <v>3159</v>
      </c>
      <c r="I448" s="82"/>
    </row>
    <row r="449" ht="14.25" customHeight="1">
      <c r="A449" s="82" t="s">
        <v>9814</v>
      </c>
      <c r="B449" s="82" t="s">
        <v>9577</v>
      </c>
      <c r="C449" s="82" t="s">
        <v>9578</v>
      </c>
      <c r="D449" s="82" t="s">
        <v>9245</v>
      </c>
      <c r="E449" s="82" t="s">
        <v>9882</v>
      </c>
      <c r="F449" s="82"/>
      <c r="G449" s="82" t="s">
        <v>9824</v>
      </c>
      <c r="H449" s="82" t="s">
        <v>9820</v>
      </c>
      <c r="I449" s="82"/>
    </row>
    <row r="450" ht="14.25" customHeight="1">
      <c r="A450" s="82" t="s">
        <v>9814</v>
      </c>
      <c r="B450" s="82" t="s">
        <v>9667</v>
      </c>
      <c r="C450" s="82" t="s">
        <v>9668</v>
      </c>
      <c r="D450" s="82" t="s">
        <v>9245</v>
      </c>
      <c r="E450" s="82" t="s">
        <v>9979</v>
      </c>
      <c r="F450" s="82"/>
      <c r="G450" s="82" t="s">
        <v>9817</v>
      </c>
      <c r="H450" s="82" t="s">
        <v>9820</v>
      </c>
      <c r="I450" s="82"/>
    </row>
    <row r="451" ht="14.25" customHeight="1">
      <c r="A451" s="82" t="s">
        <v>9814</v>
      </c>
      <c r="B451" s="82" t="s">
        <v>9800</v>
      </c>
      <c r="C451" s="82" t="s">
        <v>9801</v>
      </c>
      <c r="D451" s="82" t="s">
        <v>9245</v>
      </c>
      <c r="E451" s="82" t="s">
        <v>9978</v>
      </c>
      <c r="F451" s="82"/>
      <c r="G451" s="82" t="s">
        <v>9817</v>
      </c>
      <c r="H451" s="82" t="s">
        <v>3159</v>
      </c>
      <c r="I451" s="82"/>
    </row>
    <row r="452" ht="14.25" customHeight="1">
      <c r="A452" s="82" t="s">
        <v>9814</v>
      </c>
      <c r="B452" s="82" t="s">
        <v>9246</v>
      </c>
      <c r="C452" s="82" t="s">
        <v>9247</v>
      </c>
      <c r="D452" s="82" t="s">
        <v>9245</v>
      </c>
      <c r="E452" s="82" t="s">
        <v>9978</v>
      </c>
      <c r="F452" s="82"/>
      <c r="G452" s="82" t="s">
        <v>9817</v>
      </c>
      <c r="H452" s="82" t="s">
        <v>3159</v>
      </c>
      <c r="I452" s="82"/>
    </row>
    <row r="453" ht="14.25" customHeight="1">
      <c r="A453" s="82" t="s">
        <v>9814</v>
      </c>
      <c r="B453" s="82" t="s">
        <v>9732</v>
      </c>
      <c r="C453" s="82" t="s">
        <v>9733</v>
      </c>
      <c r="D453" s="82" t="s">
        <v>9245</v>
      </c>
      <c r="E453" s="82" t="s">
        <v>9979</v>
      </c>
      <c r="F453" s="82" t="s">
        <v>9974</v>
      </c>
      <c r="G453" s="82" t="s">
        <v>9817</v>
      </c>
      <c r="H453" s="82" t="s">
        <v>9827</v>
      </c>
      <c r="I453" s="82"/>
    </row>
    <row r="454" ht="14.25" customHeight="1">
      <c r="A454" s="82" t="s">
        <v>9814</v>
      </c>
      <c r="B454" s="82" t="s">
        <v>9653</v>
      </c>
      <c r="C454" s="82" t="s">
        <v>9654</v>
      </c>
      <c r="D454" s="82" t="s">
        <v>9245</v>
      </c>
      <c r="E454" s="82" t="s">
        <v>9980</v>
      </c>
      <c r="F454" s="82" t="s">
        <v>9974</v>
      </c>
      <c r="G454" s="82" t="s">
        <v>9817</v>
      </c>
      <c r="H454" s="82" t="s">
        <v>9827</v>
      </c>
      <c r="I454" s="82"/>
    </row>
    <row r="455" ht="14.25" customHeight="1">
      <c r="A455" s="82" t="s">
        <v>9814</v>
      </c>
      <c r="B455" s="82" t="s">
        <v>9734</v>
      </c>
      <c r="C455" s="82" t="s">
        <v>9735</v>
      </c>
      <c r="D455" s="82" t="s">
        <v>9245</v>
      </c>
      <c r="E455" s="82" t="s">
        <v>9924</v>
      </c>
      <c r="F455" s="82" t="s">
        <v>9925</v>
      </c>
      <c r="G455" s="82" t="s">
        <v>9817</v>
      </c>
      <c r="H455" s="82" t="s">
        <v>9827</v>
      </c>
      <c r="I455" s="82"/>
    </row>
    <row r="456" ht="14.25" customHeight="1">
      <c r="A456" s="82" t="s">
        <v>9814</v>
      </c>
      <c r="B456" s="82" t="s">
        <v>9453</v>
      </c>
      <c r="C456" s="82" t="s">
        <v>9454</v>
      </c>
      <c r="D456" s="82" t="s">
        <v>9245</v>
      </c>
      <c r="E456" s="82" t="s">
        <v>9847</v>
      </c>
      <c r="F456" s="82" t="s">
        <v>9981</v>
      </c>
      <c r="G456" s="82" t="s">
        <v>9817</v>
      </c>
      <c r="H456" s="82" t="s">
        <v>9827</v>
      </c>
      <c r="I456" s="82"/>
    </row>
    <row r="457" ht="14.25" customHeight="1">
      <c r="A457" s="82" t="s">
        <v>9814</v>
      </c>
      <c r="B457" s="82" t="s">
        <v>9343</v>
      </c>
      <c r="C457" s="82" t="s">
        <v>9344</v>
      </c>
      <c r="D457" s="82" t="s">
        <v>9245</v>
      </c>
      <c r="E457" s="82" t="s">
        <v>9982</v>
      </c>
      <c r="F457" s="82" t="s">
        <v>9983</v>
      </c>
      <c r="G457" s="82" t="s">
        <v>9817</v>
      </c>
      <c r="H457" s="82" t="s">
        <v>9827</v>
      </c>
      <c r="I457" s="82"/>
    </row>
    <row r="458" ht="14.25" customHeight="1">
      <c r="A458" s="82" t="s">
        <v>9814</v>
      </c>
      <c r="B458" s="82" t="s">
        <v>9529</v>
      </c>
      <c r="C458" s="82" t="s">
        <v>9530</v>
      </c>
      <c r="D458" s="82" t="s">
        <v>9245</v>
      </c>
      <c r="E458" s="82" t="s">
        <v>9935</v>
      </c>
      <c r="F458" s="82" t="s">
        <v>9826</v>
      </c>
      <c r="G458" s="82" t="s">
        <v>9817</v>
      </c>
      <c r="H458" s="82" t="s">
        <v>9827</v>
      </c>
      <c r="I458" s="82"/>
    </row>
    <row r="459" ht="14.25" customHeight="1">
      <c r="A459" s="82" t="s">
        <v>9814</v>
      </c>
      <c r="B459" s="82" t="s">
        <v>9637</v>
      </c>
      <c r="C459" s="82" t="s">
        <v>9638</v>
      </c>
      <c r="D459" s="82" t="s">
        <v>9245</v>
      </c>
      <c r="E459" s="82" t="s">
        <v>9984</v>
      </c>
      <c r="F459" s="82" t="s">
        <v>9985</v>
      </c>
      <c r="G459" s="82" t="s">
        <v>9817</v>
      </c>
      <c r="H459" s="82" t="s">
        <v>9827</v>
      </c>
      <c r="I459" s="82"/>
    </row>
    <row r="460" ht="14.25" customHeight="1">
      <c r="A460" s="82" t="s">
        <v>9814</v>
      </c>
      <c r="B460" s="82" t="s">
        <v>9327</v>
      </c>
      <c r="C460" s="82" t="s">
        <v>9328</v>
      </c>
      <c r="D460" s="82" t="s">
        <v>9245</v>
      </c>
      <c r="E460" s="82" t="s">
        <v>9986</v>
      </c>
      <c r="F460" s="82" t="s">
        <v>9987</v>
      </c>
      <c r="G460" s="82" t="s">
        <v>9817</v>
      </c>
      <c r="H460" s="82" t="s">
        <v>9827</v>
      </c>
      <c r="I460" s="82"/>
    </row>
    <row r="461" ht="14.25" customHeight="1">
      <c r="A461" s="82" t="s">
        <v>9814</v>
      </c>
      <c r="B461" s="82" t="s">
        <v>9495</v>
      </c>
      <c r="C461" s="82" t="s">
        <v>9496</v>
      </c>
      <c r="D461" s="82" t="s">
        <v>9245</v>
      </c>
      <c r="E461" s="82" t="s">
        <v>9979</v>
      </c>
      <c r="F461" s="82" t="s">
        <v>9988</v>
      </c>
      <c r="G461" s="82" t="s">
        <v>9817</v>
      </c>
      <c r="H461" s="82" t="s">
        <v>9827</v>
      </c>
      <c r="I461" s="82"/>
    </row>
    <row r="462" ht="14.25" customHeight="1">
      <c r="A462" s="82" t="s">
        <v>9814</v>
      </c>
      <c r="B462" s="82" t="s">
        <v>9405</v>
      </c>
      <c r="C462" s="82" t="s">
        <v>9406</v>
      </c>
      <c r="D462" s="82" t="s">
        <v>9245</v>
      </c>
      <c r="E462" s="82" t="s">
        <v>9871</v>
      </c>
      <c r="F462" s="82" t="s">
        <v>9989</v>
      </c>
      <c r="G462" s="82" t="s">
        <v>9824</v>
      </c>
      <c r="H462" s="82" t="s">
        <v>9820</v>
      </c>
      <c r="I462" s="82"/>
    </row>
    <row r="463" ht="14.25" customHeight="1">
      <c r="A463" s="82" t="s">
        <v>9814</v>
      </c>
      <c r="B463" s="82" t="s">
        <v>9379</v>
      </c>
      <c r="C463" s="82" t="s">
        <v>9380</v>
      </c>
      <c r="D463" s="82" t="s">
        <v>9245</v>
      </c>
      <c r="E463" s="82" t="s">
        <v>9990</v>
      </c>
      <c r="F463" s="82" t="s">
        <v>9991</v>
      </c>
      <c r="G463" s="82" t="s">
        <v>9817</v>
      </c>
      <c r="H463" s="82" t="s">
        <v>9820</v>
      </c>
      <c r="I463" s="82"/>
    </row>
    <row r="464" ht="14.25" customHeight="1">
      <c r="A464" s="82" t="s">
        <v>9814</v>
      </c>
      <c r="B464" s="82" t="s">
        <v>9339</v>
      </c>
      <c r="C464" s="82" t="s">
        <v>9340</v>
      </c>
      <c r="D464" s="82" t="s">
        <v>9245</v>
      </c>
      <c r="E464" s="82" t="s">
        <v>9992</v>
      </c>
      <c r="F464" s="82" t="s">
        <v>9868</v>
      </c>
      <c r="G464" s="82" t="s">
        <v>9817</v>
      </c>
      <c r="H464" s="82" t="s">
        <v>7383</v>
      </c>
      <c r="I464" s="82"/>
    </row>
    <row r="465" ht="14.25" customHeight="1">
      <c r="A465" s="82" t="s">
        <v>9814</v>
      </c>
      <c r="B465" s="82" t="s">
        <v>9694</v>
      </c>
      <c r="C465" s="82" t="s">
        <v>9695</v>
      </c>
      <c r="D465" s="82" t="s">
        <v>9245</v>
      </c>
      <c r="E465" s="82" t="s">
        <v>5874</v>
      </c>
      <c r="F465" s="82"/>
      <c r="G465" s="82" t="s">
        <v>9817</v>
      </c>
      <c r="H465" s="82"/>
      <c r="I465" s="82"/>
    </row>
    <row r="466" ht="14.25" customHeight="1">
      <c r="A466" s="82" t="s">
        <v>9814</v>
      </c>
      <c r="B466" s="82" t="s">
        <v>9443</v>
      </c>
      <c r="C466" s="82" t="s">
        <v>9444</v>
      </c>
      <c r="D466" s="82" t="s">
        <v>9245</v>
      </c>
      <c r="E466" s="82" t="s">
        <v>9993</v>
      </c>
      <c r="F466" s="82" t="s">
        <v>9977</v>
      </c>
      <c r="G466" s="82" t="s">
        <v>9817</v>
      </c>
      <c r="H466" s="82" t="s">
        <v>9994</v>
      </c>
      <c r="I466" s="82"/>
    </row>
    <row r="467" ht="14.25" customHeight="1">
      <c r="A467" s="82" t="s">
        <v>9814</v>
      </c>
      <c r="B467" s="82" t="s">
        <v>9597</v>
      </c>
      <c r="C467" s="82" t="s">
        <v>9598</v>
      </c>
      <c r="D467" s="82" t="s">
        <v>9245</v>
      </c>
      <c r="E467" s="82" t="s">
        <v>9995</v>
      </c>
      <c r="F467" s="82" t="s">
        <v>9996</v>
      </c>
      <c r="G467" s="82" t="s">
        <v>9817</v>
      </c>
      <c r="H467" s="82" t="s">
        <v>9827</v>
      </c>
      <c r="I467" s="82"/>
    </row>
    <row r="468" ht="14.25" customHeight="1">
      <c r="A468" s="82" t="s">
        <v>9814</v>
      </c>
      <c r="B468" s="82" t="s">
        <v>9541</v>
      </c>
      <c r="C468" s="82" t="s">
        <v>9542</v>
      </c>
      <c r="D468" s="82" t="s">
        <v>9245</v>
      </c>
      <c r="E468" s="82" t="s">
        <v>9981</v>
      </c>
      <c r="F468" s="82" t="s">
        <v>9880</v>
      </c>
      <c r="G468" s="82" t="s">
        <v>9817</v>
      </c>
      <c r="H468" s="82" t="s">
        <v>9827</v>
      </c>
      <c r="I468" s="82"/>
    </row>
    <row r="469" ht="14.25" customHeight="1">
      <c r="A469" s="82" t="s">
        <v>9814</v>
      </c>
      <c r="B469" s="82" t="s">
        <v>9248</v>
      </c>
      <c r="C469" s="82" t="s">
        <v>9249</v>
      </c>
      <c r="D469" s="82" t="s">
        <v>159</v>
      </c>
      <c r="E469" s="82" t="s">
        <v>9888</v>
      </c>
      <c r="F469" s="82" t="s">
        <v>9997</v>
      </c>
      <c r="G469" s="82" t="s">
        <v>9817</v>
      </c>
      <c r="H469" s="82" t="s">
        <v>9827</v>
      </c>
      <c r="I469" s="82"/>
    </row>
    <row r="470" ht="14.25" customHeight="1">
      <c r="A470" s="82" t="s">
        <v>9814</v>
      </c>
      <c r="B470" s="82" t="s">
        <v>9483</v>
      </c>
      <c r="C470" s="82" t="s">
        <v>9484</v>
      </c>
      <c r="D470" s="82" t="s">
        <v>9245</v>
      </c>
      <c r="E470" s="82" t="s">
        <v>9981</v>
      </c>
      <c r="F470" s="82" t="s">
        <v>9998</v>
      </c>
      <c r="G470" s="82" t="s">
        <v>9817</v>
      </c>
      <c r="H470" s="82" t="s">
        <v>9827</v>
      </c>
      <c r="I470" s="82"/>
    </row>
    <row r="471" ht="14.25" customHeight="1">
      <c r="A471" s="82" t="s">
        <v>9814</v>
      </c>
      <c r="B471" s="82" t="s">
        <v>9517</v>
      </c>
      <c r="C471" s="82" t="s">
        <v>9518</v>
      </c>
      <c r="D471" s="82" t="s">
        <v>9245</v>
      </c>
      <c r="E471" s="82" t="s">
        <v>9981</v>
      </c>
      <c r="F471" s="82" t="s">
        <v>9998</v>
      </c>
      <c r="G471" s="82" t="s">
        <v>9817</v>
      </c>
      <c r="H471" s="82" t="s">
        <v>9827</v>
      </c>
      <c r="I471" s="82"/>
    </row>
    <row r="472" ht="14.25" customHeight="1">
      <c r="A472" s="82" t="s">
        <v>9814</v>
      </c>
      <c r="B472" s="82" t="s">
        <v>9657</v>
      </c>
      <c r="C472" s="82" t="s">
        <v>9658</v>
      </c>
      <c r="D472" s="82" t="s">
        <v>9245</v>
      </c>
      <c r="E472" s="82"/>
      <c r="F472" s="82"/>
      <c r="G472" s="82" t="s">
        <v>9824</v>
      </c>
      <c r="H472" s="82" t="s">
        <v>9947</v>
      </c>
      <c r="I472" s="82"/>
    </row>
    <row r="473" ht="14.25" customHeight="1">
      <c r="A473" s="82" t="s">
        <v>9814</v>
      </c>
      <c r="B473" s="82" t="s">
        <v>9463</v>
      </c>
      <c r="C473" s="82" t="s">
        <v>9464</v>
      </c>
      <c r="D473" s="82" t="s">
        <v>9245</v>
      </c>
      <c r="E473" s="82" t="s">
        <v>9999</v>
      </c>
      <c r="F473" s="82"/>
      <c r="G473" s="82" t="s">
        <v>9817</v>
      </c>
      <c r="H473" s="82" t="s">
        <v>9947</v>
      </c>
      <c r="I473" s="82"/>
    </row>
    <row r="474" ht="14.25" customHeight="1">
      <c r="A474" s="82" t="s">
        <v>9814</v>
      </c>
      <c r="B474" s="82" t="s">
        <v>9722</v>
      </c>
      <c r="C474" s="82" t="s">
        <v>9723</v>
      </c>
      <c r="D474" s="82" t="s">
        <v>9245</v>
      </c>
      <c r="E474" s="82" t="s">
        <v>10000</v>
      </c>
      <c r="F474" s="82" t="s">
        <v>10001</v>
      </c>
      <c r="G474" s="82" t="s">
        <v>9817</v>
      </c>
      <c r="H474" s="82" t="s">
        <v>7383</v>
      </c>
      <c r="I474" s="82"/>
    </row>
    <row r="475" ht="14.25" customHeight="1">
      <c r="A475" s="82" t="s">
        <v>9814</v>
      </c>
      <c r="B475" s="82" t="s">
        <v>9643</v>
      </c>
      <c r="C475" s="82" t="s">
        <v>9644</v>
      </c>
      <c r="D475" s="82" t="s">
        <v>9245</v>
      </c>
      <c r="E475" s="82"/>
      <c r="F475" s="82"/>
      <c r="G475" s="82" t="s">
        <v>9817</v>
      </c>
      <c r="H475" s="82" t="s">
        <v>9820</v>
      </c>
      <c r="I475" s="82"/>
    </row>
    <row r="476" ht="14.25" customHeight="1">
      <c r="A476" s="82" t="s">
        <v>9814</v>
      </c>
      <c r="B476" s="82" t="s">
        <v>9798</v>
      </c>
      <c r="C476" s="82" t="s">
        <v>9799</v>
      </c>
      <c r="D476" s="82" t="s">
        <v>9245</v>
      </c>
      <c r="E476" s="82" t="s">
        <v>9928</v>
      </c>
      <c r="F476" s="82" t="s">
        <v>9880</v>
      </c>
      <c r="G476" s="82" t="s">
        <v>9817</v>
      </c>
      <c r="H476" s="82" t="s">
        <v>9827</v>
      </c>
      <c r="I476" s="82"/>
    </row>
    <row r="477" ht="14.25" customHeight="1">
      <c r="A477" s="82" t="s">
        <v>9814</v>
      </c>
      <c r="B477" s="82" t="s">
        <v>9250</v>
      </c>
      <c r="C477" s="82" t="s">
        <v>9251</v>
      </c>
      <c r="D477" s="82" t="s">
        <v>9245</v>
      </c>
      <c r="E477" s="82" t="s">
        <v>10002</v>
      </c>
      <c r="F477" s="82" t="s">
        <v>10003</v>
      </c>
      <c r="G477" s="82" t="s">
        <v>9817</v>
      </c>
      <c r="H477" s="82" t="s">
        <v>9827</v>
      </c>
      <c r="I477" s="82"/>
    </row>
    <row r="478" ht="14.25" customHeight="1">
      <c r="A478" s="82" t="s">
        <v>9814</v>
      </c>
      <c r="B478" s="82" t="s">
        <v>9435</v>
      </c>
      <c r="C478" s="82" t="s">
        <v>9436</v>
      </c>
      <c r="D478" s="82" t="s">
        <v>9294</v>
      </c>
      <c r="E478" s="82" t="s">
        <v>10004</v>
      </c>
      <c r="F478" s="82"/>
      <c r="G478" s="82" t="s">
        <v>9817</v>
      </c>
      <c r="H478" s="82" t="s">
        <v>9820</v>
      </c>
      <c r="I478" s="82"/>
    </row>
    <row r="479" ht="14.25" customHeight="1">
      <c r="A479" s="82" t="s">
        <v>9814</v>
      </c>
      <c r="B479" s="82" t="s">
        <v>9698</v>
      </c>
      <c r="C479" s="82" t="s">
        <v>9699</v>
      </c>
      <c r="D479" s="82" t="s">
        <v>9245</v>
      </c>
      <c r="E479" s="82" t="s">
        <v>10005</v>
      </c>
      <c r="F479" s="82" t="s">
        <v>10006</v>
      </c>
      <c r="G479" s="82" t="s">
        <v>9817</v>
      </c>
      <c r="H479" s="82" t="s">
        <v>9820</v>
      </c>
      <c r="I479" s="82"/>
    </row>
    <row r="480" ht="14.25" customHeight="1">
      <c r="A480" s="82" t="s">
        <v>9814</v>
      </c>
      <c r="B480" s="82" t="s">
        <v>9575</v>
      </c>
      <c r="C480" s="82" t="s">
        <v>9576</v>
      </c>
      <c r="D480" s="82" t="s">
        <v>9245</v>
      </c>
      <c r="E480" s="82" t="s">
        <v>10007</v>
      </c>
      <c r="F480" s="82" t="s">
        <v>10008</v>
      </c>
      <c r="G480" s="82" t="s">
        <v>9824</v>
      </c>
      <c r="H480" s="82" t="s">
        <v>9820</v>
      </c>
      <c r="I480" s="82"/>
    </row>
    <row r="481" ht="14.25" customHeight="1">
      <c r="A481" s="82" t="s">
        <v>9814</v>
      </c>
      <c r="B481" s="82" t="s">
        <v>9758</v>
      </c>
      <c r="C481" s="82" t="s">
        <v>9759</v>
      </c>
      <c r="D481" s="82" t="s">
        <v>9245</v>
      </c>
      <c r="E481" s="82"/>
      <c r="F481" s="82"/>
      <c r="G481" s="82" t="s">
        <v>9824</v>
      </c>
      <c r="H481" s="82" t="s">
        <v>9947</v>
      </c>
      <c r="I481" s="82"/>
    </row>
    <row r="482" ht="14.25" customHeight="1">
      <c r="A482" s="82" t="s">
        <v>9814</v>
      </c>
      <c r="B482" s="82" t="s">
        <v>9744</v>
      </c>
      <c r="C482" s="82" t="s">
        <v>9745</v>
      </c>
      <c r="D482" s="82" t="s">
        <v>9245</v>
      </c>
      <c r="E482" s="82" t="s">
        <v>10009</v>
      </c>
      <c r="F482" s="82" t="s">
        <v>10010</v>
      </c>
      <c r="G482" s="82" t="s">
        <v>9817</v>
      </c>
      <c r="H482" s="82" t="s">
        <v>9827</v>
      </c>
      <c r="I482" s="82"/>
    </row>
    <row r="483" ht="14.25" customHeight="1">
      <c r="A483" s="82" t="s">
        <v>9814</v>
      </c>
      <c r="B483" s="82" t="s">
        <v>9579</v>
      </c>
      <c r="C483" s="82" t="s">
        <v>9580</v>
      </c>
      <c r="D483" s="82" t="s">
        <v>9245</v>
      </c>
      <c r="E483" s="82" t="s">
        <v>10009</v>
      </c>
      <c r="F483" s="82" t="s">
        <v>10010</v>
      </c>
      <c r="G483" s="82" t="s">
        <v>9817</v>
      </c>
      <c r="H483" s="82" t="s">
        <v>9827</v>
      </c>
      <c r="I483" s="82"/>
    </row>
    <row r="484" ht="14.25" customHeight="1">
      <c r="A484" s="82" t="s">
        <v>9814</v>
      </c>
      <c r="B484" s="82" t="s">
        <v>9782</v>
      </c>
      <c r="C484" s="82" t="s">
        <v>9783</v>
      </c>
      <c r="D484" s="82" t="s">
        <v>9245</v>
      </c>
      <c r="E484" s="82" t="s">
        <v>9900</v>
      </c>
      <c r="F484" s="82" t="s">
        <v>10011</v>
      </c>
      <c r="G484" s="82" t="s">
        <v>9817</v>
      </c>
      <c r="H484" s="82" t="s">
        <v>9827</v>
      </c>
      <c r="I484" s="82"/>
    </row>
    <row r="485" ht="14.25" customHeight="1">
      <c r="A485" s="82" t="s">
        <v>9814</v>
      </c>
      <c r="B485" s="82" t="s">
        <v>9365</v>
      </c>
      <c r="C485" s="82" t="s">
        <v>9366</v>
      </c>
      <c r="D485" s="82" t="s">
        <v>9245</v>
      </c>
      <c r="E485" s="82" t="s">
        <v>10007</v>
      </c>
      <c r="F485" s="82"/>
      <c r="G485" s="82" t="s">
        <v>9817</v>
      </c>
      <c r="H485" s="82" t="s">
        <v>9820</v>
      </c>
      <c r="I485" s="82"/>
    </row>
    <row r="486" ht="14.25" customHeight="1">
      <c r="A486" s="82" t="s">
        <v>9814</v>
      </c>
      <c r="B486" s="82" t="s">
        <v>9349</v>
      </c>
      <c r="C486" s="82" t="s">
        <v>9350</v>
      </c>
      <c r="D486" s="82" t="s">
        <v>9245</v>
      </c>
      <c r="E486" s="82" t="s">
        <v>10012</v>
      </c>
      <c r="F486" s="82" t="s">
        <v>9848</v>
      </c>
      <c r="G486" s="82" t="s">
        <v>9817</v>
      </c>
      <c r="H486" s="82" t="s">
        <v>9827</v>
      </c>
      <c r="I486" s="82"/>
    </row>
    <row r="487" ht="14.25" customHeight="1">
      <c r="A487" s="82" t="s">
        <v>9814</v>
      </c>
      <c r="B487" s="82" t="s">
        <v>9555</v>
      </c>
      <c r="C487" s="82" t="s">
        <v>9556</v>
      </c>
      <c r="D487" s="82" t="s">
        <v>9245</v>
      </c>
      <c r="E487" s="82" t="s">
        <v>10013</v>
      </c>
      <c r="F487" s="82" t="s">
        <v>10014</v>
      </c>
      <c r="G487" s="82" t="s">
        <v>9817</v>
      </c>
      <c r="H487" s="82" t="s">
        <v>9827</v>
      </c>
      <c r="I487" s="82"/>
    </row>
    <row r="488" ht="14.25" customHeight="1">
      <c r="A488" s="82" t="s">
        <v>9814</v>
      </c>
      <c r="B488" s="82" t="s">
        <v>9331</v>
      </c>
      <c r="C488" s="82" t="s">
        <v>9332</v>
      </c>
      <c r="D488" s="82" t="s">
        <v>9245</v>
      </c>
      <c r="E488" s="82" t="s">
        <v>10015</v>
      </c>
      <c r="F488" s="82" t="s">
        <v>10016</v>
      </c>
      <c r="G488" s="82" t="s">
        <v>9817</v>
      </c>
      <c r="H488" s="82" t="s">
        <v>9827</v>
      </c>
      <c r="I488" s="82"/>
    </row>
    <row r="489" ht="14.25" customHeight="1">
      <c r="A489" s="82" t="s">
        <v>9814</v>
      </c>
      <c r="B489" s="82" t="s">
        <v>9313</v>
      </c>
      <c r="C489" s="82" t="s">
        <v>9314</v>
      </c>
      <c r="D489" s="82" t="s">
        <v>9245</v>
      </c>
      <c r="E489" s="82" t="s">
        <v>9984</v>
      </c>
      <c r="F489" s="82" t="s">
        <v>9985</v>
      </c>
      <c r="G489" s="82" t="s">
        <v>9817</v>
      </c>
      <c r="H489" s="82" t="s">
        <v>9827</v>
      </c>
      <c r="I489" s="82"/>
    </row>
    <row r="490" ht="14.25" customHeight="1">
      <c r="A490" s="82" t="s">
        <v>9814</v>
      </c>
      <c r="B490" s="82" t="s">
        <v>9423</v>
      </c>
      <c r="C490" s="82" t="s">
        <v>9424</v>
      </c>
      <c r="D490" s="82" t="s">
        <v>9245</v>
      </c>
      <c r="E490" s="82" t="s">
        <v>9979</v>
      </c>
      <c r="F490" s="82" t="s">
        <v>9988</v>
      </c>
      <c r="G490" s="82" t="s">
        <v>9817</v>
      </c>
      <c r="H490" s="82" t="s">
        <v>9827</v>
      </c>
      <c r="I490" s="82"/>
    </row>
    <row r="491" ht="14.25" customHeight="1">
      <c r="A491" s="82" t="s">
        <v>9814</v>
      </c>
      <c r="B491" s="82" t="s">
        <v>9706</v>
      </c>
      <c r="C491" s="82" t="s">
        <v>9707</v>
      </c>
      <c r="D491" s="82" t="s">
        <v>9245</v>
      </c>
      <c r="E491" s="82" t="s">
        <v>9982</v>
      </c>
      <c r="F491" s="82" t="s">
        <v>10017</v>
      </c>
      <c r="G491" s="82" t="s">
        <v>9817</v>
      </c>
      <c r="H491" s="82" t="s">
        <v>9827</v>
      </c>
      <c r="I491" s="82"/>
    </row>
    <row r="492" ht="14.25" customHeight="1">
      <c r="A492" s="82" t="s">
        <v>9814</v>
      </c>
      <c r="B492" s="82" t="s">
        <v>9282</v>
      </c>
      <c r="C492" s="82" t="s">
        <v>9283</v>
      </c>
      <c r="D492" s="82" t="s">
        <v>9245</v>
      </c>
      <c r="E492" s="82" t="s">
        <v>10009</v>
      </c>
      <c r="F492" s="82" t="s">
        <v>10010</v>
      </c>
      <c r="G492" s="82" t="s">
        <v>9817</v>
      </c>
      <c r="H492" s="82" t="s">
        <v>9827</v>
      </c>
      <c r="I492" s="82"/>
    </row>
    <row r="493" ht="14.25" customHeight="1">
      <c r="A493" s="82" t="s">
        <v>9814</v>
      </c>
      <c r="B493" s="82" t="s">
        <v>9772</v>
      </c>
      <c r="C493" s="82" t="s">
        <v>9773</v>
      </c>
      <c r="D493" s="82" t="s">
        <v>9245</v>
      </c>
      <c r="E493" s="82" t="s">
        <v>10009</v>
      </c>
      <c r="F493" s="82" t="s">
        <v>10010</v>
      </c>
      <c r="G493" s="82" t="s">
        <v>9817</v>
      </c>
      <c r="H493" s="82" t="s">
        <v>9827</v>
      </c>
      <c r="I493" s="82"/>
    </row>
    <row r="494" ht="14.25" customHeight="1">
      <c r="A494" s="82" t="s">
        <v>9814</v>
      </c>
      <c r="B494" s="82" t="s">
        <v>9335</v>
      </c>
      <c r="C494" s="82" t="s">
        <v>9336</v>
      </c>
      <c r="D494" s="82" t="s">
        <v>9294</v>
      </c>
      <c r="E494" s="82" t="s">
        <v>10018</v>
      </c>
      <c r="F494" s="82" t="s">
        <v>9970</v>
      </c>
      <c r="G494" s="82" t="s">
        <v>9817</v>
      </c>
      <c r="H494" s="82" t="s">
        <v>9820</v>
      </c>
      <c r="I494" s="82"/>
    </row>
    <row r="495" ht="14.25" customHeight="1">
      <c r="A495" s="82" t="s">
        <v>9814</v>
      </c>
      <c r="B495" s="82" t="s">
        <v>9351</v>
      </c>
      <c r="C495" s="82" t="s">
        <v>9352</v>
      </c>
      <c r="D495" s="82" t="s">
        <v>9245</v>
      </c>
      <c r="E495" s="82" t="s">
        <v>10019</v>
      </c>
      <c r="F495" s="82"/>
      <c r="G495" s="82" t="s">
        <v>9817</v>
      </c>
      <c r="H495" s="82" t="s">
        <v>9820</v>
      </c>
      <c r="I495" s="82"/>
    </row>
    <row r="496" ht="14.25" customHeight="1">
      <c r="A496" s="82" t="s">
        <v>9814</v>
      </c>
      <c r="B496" s="82" t="s">
        <v>9415</v>
      </c>
      <c r="C496" s="82" t="s">
        <v>9416</v>
      </c>
      <c r="D496" s="82" t="s">
        <v>9245</v>
      </c>
      <c r="E496" s="82" t="s">
        <v>9981</v>
      </c>
      <c r="F496" s="82" t="s">
        <v>10014</v>
      </c>
      <c r="G496" s="82" t="s">
        <v>9824</v>
      </c>
      <c r="H496" s="82" t="s">
        <v>9827</v>
      </c>
      <c r="I496" s="82"/>
    </row>
    <row r="497" ht="14.25" customHeight="1">
      <c r="A497" s="82" t="s">
        <v>9814</v>
      </c>
      <c r="B497" s="82" t="s">
        <v>9411</v>
      </c>
      <c r="C497" s="82" t="s">
        <v>9412</v>
      </c>
      <c r="D497" s="82" t="s">
        <v>9245</v>
      </c>
      <c r="E497" s="82" t="s">
        <v>9990</v>
      </c>
      <c r="F497" s="82" t="s">
        <v>10020</v>
      </c>
      <c r="G497" s="82" t="s">
        <v>9817</v>
      </c>
      <c r="H497" s="82" t="s">
        <v>9827</v>
      </c>
      <c r="I497" s="82"/>
    </row>
    <row r="498" ht="14.25" customHeight="1">
      <c r="A498" s="82" t="s">
        <v>9814</v>
      </c>
      <c r="B498" s="82" t="s">
        <v>9369</v>
      </c>
      <c r="C498" s="82" t="s">
        <v>9370</v>
      </c>
      <c r="D498" s="82" t="s">
        <v>9245</v>
      </c>
      <c r="E498" s="82" t="s">
        <v>9981</v>
      </c>
      <c r="F498" s="82" t="s">
        <v>10014</v>
      </c>
      <c r="G498" s="82" t="s">
        <v>9824</v>
      </c>
      <c r="H498" s="82" t="s">
        <v>9827</v>
      </c>
      <c r="I498" s="82"/>
    </row>
    <row r="499" ht="14.25" customHeight="1">
      <c r="A499" s="82" t="s">
        <v>9814</v>
      </c>
      <c r="B499" s="82" t="s">
        <v>9557</v>
      </c>
      <c r="C499" s="82" t="s">
        <v>9558</v>
      </c>
      <c r="D499" s="82" t="s">
        <v>9245</v>
      </c>
      <c r="E499" s="82" t="s">
        <v>10002</v>
      </c>
      <c r="F499" s="82" t="s">
        <v>10003</v>
      </c>
      <c r="G499" s="82" t="s">
        <v>9817</v>
      </c>
      <c r="H499" s="82" t="s">
        <v>9827</v>
      </c>
      <c r="I499" s="82"/>
    </row>
    <row r="500" ht="14.25" customHeight="1">
      <c r="A500" s="82" t="s">
        <v>9814</v>
      </c>
      <c r="B500" s="82" t="s">
        <v>9477</v>
      </c>
      <c r="C500" s="82" t="s">
        <v>9478</v>
      </c>
      <c r="D500" s="82" t="s">
        <v>9294</v>
      </c>
      <c r="E500" s="82" t="s">
        <v>10021</v>
      </c>
      <c r="F500" s="82"/>
      <c r="G500" s="82" t="s">
        <v>9817</v>
      </c>
      <c r="H500" s="82" t="s">
        <v>9820</v>
      </c>
      <c r="I500" s="82"/>
    </row>
    <row r="501" ht="14.25" customHeight="1">
      <c r="A501" s="82" t="s">
        <v>9814</v>
      </c>
      <c r="B501" s="82" t="s">
        <v>9445</v>
      </c>
      <c r="C501" s="82" t="s">
        <v>9446</v>
      </c>
      <c r="D501" s="82" t="s">
        <v>9245</v>
      </c>
      <c r="E501" s="82" t="s">
        <v>10022</v>
      </c>
      <c r="F501" s="82" t="s">
        <v>10023</v>
      </c>
      <c r="G501" s="82" t="s">
        <v>9817</v>
      </c>
      <c r="H501" s="82" t="s">
        <v>7383</v>
      </c>
      <c r="I501" s="82"/>
    </row>
    <row r="502" ht="14.25" customHeight="1">
      <c r="A502" s="82" t="s">
        <v>9814</v>
      </c>
      <c r="B502" s="82" t="s">
        <v>9665</v>
      </c>
      <c r="C502" s="82" t="s">
        <v>9666</v>
      </c>
      <c r="D502" s="82" t="s">
        <v>9245</v>
      </c>
      <c r="E502" s="82" t="s">
        <v>10024</v>
      </c>
      <c r="F502" s="82"/>
      <c r="G502" s="82" t="s">
        <v>9817</v>
      </c>
      <c r="H502" s="82" t="s">
        <v>9829</v>
      </c>
      <c r="I502" s="82"/>
    </row>
    <row r="503" ht="14.25" customHeight="1">
      <c r="A503" s="82" t="s">
        <v>9814</v>
      </c>
      <c r="B503" s="82" t="s">
        <v>9455</v>
      </c>
      <c r="C503" s="82" t="s">
        <v>9456</v>
      </c>
      <c r="D503" s="82" t="s">
        <v>9245</v>
      </c>
      <c r="E503" s="82" t="s">
        <v>10025</v>
      </c>
      <c r="F503" s="82" t="s">
        <v>10026</v>
      </c>
      <c r="G503" s="82" t="s">
        <v>9817</v>
      </c>
      <c r="H503" s="82" t="s">
        <v>9827</v>
      </c>
      <c r="I503" s="82"/>
    </row>
    <row r="504" ht="14.25" customHeight="1">
      <c r="A504" s="82" t="s">
        <v>9814</v>
      </c>
      <c r="B504" s="82" t="s">
        <v>9683</v>
      </c>
      <c r="C504" s="82" t="s">
        <v>9684</v>
      </c>
      <c r="D504" s="82" t="s">
        <v>9245</v>
      </c>
      <c r="E504" s="82" t="s">
        <v>10027</v>
      </c>
      <c r="F504" s="82" t="s">
        <v>10028</v>
      </c>
      <c r="G504" s="82" t="s">
        <v>9817</v>
      </c>
      <c r="H504" s="82" t="s">
        <v>7383</v>
      </c>
      <c r="I504" s="82"/>
    </row>
    <row r="505" ht="14.25" customHeight="1">
      <c r="A505" s="82" t="s">
        <v>9814</v>
      </c>
      <c r="B505" s="82" t="s">
        <v>9333</v>
      </c>
      <c r="C505" s="82" t="s">
        <v>9334</v>
      </c>
      <c r="D505" s="82" t="s">
        <v>9245</v>
      </c>
      <c r="E505" s="82"/>
      <c r="F505" s="82"/>
      <c r="G505" s="82" t="s">
        <v>9817</v>
      </c>
      <c r="H505" s="82" t="s">
        <v>9820</v>
      </c>
      <c r="I505" s="82"/>
    </row>
    <row r="506" ht="14.25" customHeight="1">
      <c r="A506" s="82" t="s">
        <v>9814</v>
      </c>
      <c r="B506" s="82" t="s">
        <v>9509</v>
      </c>
      <c r="C506" s="82" t="s">
        <v>9510</v>
      </c>
      <c r="D506" s="82" t="s">
        <v>9245</v>
      </c>
      <c r="E506" s="82" t="s">
        <v>10029</v>
      </c>
      <c r="F506" s="82"/>
      <c r="G506" s="82" t="s">
        <v>9817</v>
      </c>
      <c r="H506" s="82" t="s">
        <v>9820</v>
      </c>
      <c r="I506" s="82"/>
    </row>
    <row r="507" ht="14.25" customHeight="1">
      <c r="A507" s="82" t="s">
        <v>9814</v>
      </c>
      <c r="B507" s="82" t="s">
        <v>9413</v>
      </c>
      <c r="C507" s="82" t="s">
        <v>9414</v>
      </c>
      <c r="D507" s="82" t="s">
        <v>9245</v>
      </c>
      <c r="E507" s="82" t="s">
        <v>10030</v>
      </c>
      <c r="F507" s="82" t="s">
        <v>10031</v>
      </c>
      <c r="G507" s="82" t="s">
        <v>9817</v>
      </c>
      <c r="H507" s="82" t="s">
        <v>9820</v>
      </c>
      <c r="I507" s="82"/>
    </row>
    <row r="508" ht="14.25" customHeight="1">
      <c r="A508" s="82" t="s">
        <v>9814</v>
      </c>
      <c r="B508" s="82" t="s">
        <v>9345</v>
      </c>
      <c r="C508" s="82" t="s">
        <v>9346</v>
      </c>
      <c r="D508" s="82" t="s">
        <v>9245</v>
      </c>
      <c r="E508" s="82" t="s">
        <v>10019</v>
      </c>
      <c r="F508" s="82"/>
      <c r="G508" s="82" t="s">
        <v>9817</v>
      </c>
      <c r="H508" s="82" t="s">
        <v>9820</v>
      </c>
      <c r="I508" s="82"/>
    </row>
    <row r="509" ht="14.25" customHeight="1">
      <c r="A509" s="82" t="s">
        <v>9814</v>
      </c>
      <c r="B509" s="82" t="s">
        <v>9545</v>
      </c>
      <c r="C509" s="82" t="s">
        <v>9546</v>
      </c>
      <c r="D509" s="82" t="s">
        <v>9245</v>
      </c>
      <c r="E509" s="82" t="s">
        <v>10032</v>
      </c>
      <c r="F509" s="82"/>
      <c r="G509" s="82" t="s">
        <v>9817</v>
      </c>
      <c r="H509" s="82" t="s">
        <v>9820</v>
      </c>
      <c r="I509" s="82"/>
    </row>
    <row r="510" ht="14.25" customHeight="1">
      <c r="A510" s="82" t="s">
        <v>9814</v>
      </c>
      <c r="B510" s="82" t="s">
        <v>9465</v>
      </c>
      <c r="C510" s="82" t="s">
        <v>9466</v>
      </c>
      <c r="D510" s="82" t="s">
        <v>9245</v>
      </c>
      <c r="E510" s="82" t="s">
        <v>10015</v>
      </c>
      <c r="F510" s="82"/>
      <c r="G510" s="82" t="s">
        <v>9817</v>
      </c>
      <c r="H510" s="82" t="s">
        <v>9820</v>
      </c>
      <c r="I510" s="82"/>
    </row>
    <row r="511" ht="14.25" customHeight="1">
      <c r="A511" s="82" t="s">
        <v>9814</v>
      </c>
      <c r="B511" s="82" t="s">
        <v>9605</v>
      </c>
      <c r="C511" s="82" t="s">
        <v>9606</v>
      </c>
      <c r="D511" s="82" t="s">
        <v>9245</v>
      </c>
      <c r="E511" s="82" t="s">
        <v>9990</v>
      </c>
      <c r="F511" s="82" t="s">
        <v>10020</v>
      </c>
      <c r="G511" s="82" t="s">
        <v>9817</v>
      </c>
      <c r="H511" s="82" t="s">
        <v>9827</v>
      </c>
      <c r="I511" s="82"/>
    </row>
    <row r="512" ht="14.25" customHeight="1">
      <c r="A512" s="82" t="s">
        <v>9814</v>
      </c>
      <c r="B512" s="82" t="s">
        <v>9724</v>
      </c>
      <c r="C512" s="82" t="s">
        <v>9725</v>
      </c>
      <c r="D512" s="82" t="s">
        <v>9245</v>
      </c>
      <c r="E512" s="82" t="s">
        <v>10033</v>
      </c>
      <c r="F512" s="82" t="s">
        <v>10034</v>
      </c>
      <c r="G512" s="82" t="s">
        <v>9817</v>
      </c>
      <c r="H512" s="82" t="s">
        <v>9827</v>
      </c>
      <c r="I512" s="82"/>
    </row>
    <row r="513" ht="14.25" customHeight="1">
      <c r="A513" s="82" t="s">
        <v>9814</v>
      </c>
      <c r="B513" s="82" t="s">
        <v>9355</v>
      </c>
      <c r="C513" s="82" t="s">
        <v>9356</v>
      </c>
      <c r="D513" s="82" t="s">
        <v>9245</v>
      </c>
      <c r="E513" s="82" t="s">
        <v>10035</v>
      </c>
      <c r="F513" s="82" t="s">
        <v>9885</v>
      </c>
      <c r="G513" s="82" t="s">
        <v>9817</v>
      </c>
      <c r="H513" s="82" t="s">
        <v>7383</v>
      </c>
      <c r="I513" s="82"/>
    </row>
    <row r="514" ht="14.25" customHeight="1">
      <c r="A514" s="82" t="s">
        <v>9814</v>
      </c>
      <c r="B514" s="82" t="s">
        <v>9551</v>
      </c>
      <c r="C514" s="82" t="s">
        <v>9552</v>
      </c>
      <c r="D514" s="82" t="s">
        <v>9245</v>
      </c>
      <c r="E514" s="82" t="s">
        <v>9940</v>
      </c>
      <c r="F514" s="82" t="s">
        <v>10036</v>
      </c>
      <c r="G514" s="82" t="s">
        <v>9817</v>
      </c>
      <c r="H514" s="82" t="s">
        <v>7383</v>
      </c>
      <c r="I514" s="82"/>
    </row>
    <row r="515" ht="14.25" customHeight="1">
      <c r="A515" s="82" t="s">
        <v>9814</v>
      </c>
      <c r="B515" s="82" t="s">
        <v>9661</v>
      </c>
      <c r="C515" s="82" t="s">
        <v>9662</v>
      </c>
      <c r="D515" s="82" t="s">
        <v>9245</v>
      </c>
      <c r="E515" s="82" t="s">
        <v>10005</v>
      </c>
      <c r="F515" s="82" t="s">
        <v>10034</v>
      </c>
      <c r="G515" s="82" t="s">
        <v>9817</v>
      </c>
      <c r="H515" s="82" t="s">
        <v>9827</v>
      </c>
      <c r="I515" s="82"/>
    </row>
    <row r="516" ht="14.25" customHeight="1">
      <c r="A516" s="82" t="s">
        <v>9814</v>
      </c>
      <c r="B516" s="82" t="s">
        <v>9375</v>
      </c>
      <c r="C516" s="82" t="s">
        <v>9376</v>
      </c>
      <c r="D516" s="82" t="s">
        <v>9245</v>
      </c>
      <c r="E516" s="82" t="s">
        <v>9975</v>
      </c>
      <c r="F516" s="82" t="s">
        <v>10037</v>
      </c>
      <c r="G516" s="82" t="s">
        <v>9817</v>
      </c>
      <c r="H516" s="82" t="s">
        <v>9827</v>
      </c>
      <c r="I516" s="82"/>
    </row>
    <row r="517" ht="14.25" customHeight="1">
      <c r="A517" s="82" t="s">
        <v>9814</v>
      </c>
      <c r="B517" s="82" t="s">
        <v>9629</v>
      </c>
      <c r="C517" s="82" t="s">
        <v>9630</v>
      </c>
      <c r="D517" s="82" t="s">
        <v>9245</v>
      </c>
      <c r="E517" s="82" t="s">
        <v>9842</v>
      </c>
      <c r="F517" s="82" t="s">
        <v>10038</v>
      </c>
      <c r="G517" s="82" t="s">
        <v>9817</v>
      </c>
      <c r="H517" s="82" t="s">
        <v>9827</v>
      </c>
      <c r="I517" s="82"/>
    </row>
    <row r="518" ht="14.25" customHeight="1">
      <c r="A518" s="82" t="s">
        <v>9814</v>
      </c>
      <c r="B518" s="82" t="s">
        <v>9311</v>
      </c>
      <c r="C518" s="82" t="s">
        <v>9312</v>
      </c>
      <c r="D518" s="82" t="s">
        <v>9245</v>
      </c>
      <c r="E518" s="82" t="s">
        <v>9937</v>
      </c>
      <c r="F518" s="82" t="s">
        <v>9921</v>
      </c>
      <c r="G518" s="82" t="s">
        <v>9817</v>
      </c>
      <c r="H518" s="82" t="s">
        <v>9820</v>
      </c>
      <c r="I518" s="82"/>
    </row>
    <row r="519" ht="14.25" customHeight="1">
      <c r="A519" s="82" t="s">
        <v>9814</v>
      </c>
      <c r="B519" s="82" t="s">
        <v>9523</v>
      </c>
      <c r="C519" s="82" t="s">
        <v>9524</v>
      </c>
      <c r="D519" s="82" t="s">
        <v>9245</v>
      </c>
      <c r="E519" s="82" t="s">
        <v>10032</v>
      </c>
      <c r="F519" s="82" t="s">
        <v>10039</v>
      </c>
      <c r="G519" s="82" t="s">
        <v>9817</v>
      </c>
      <c r="H519" s="82" t="s">
        <v>7383</v>
      </c>
      <c r="I519" s="82"/>
    </row>
    <row r="520" ht="14.25" customHeight="1">
      <c r="A520" s="82" t="s">
        <v>9814</v>
      </c>
      <c r="B520" s="82" t="s">
        <v>9401</v>
      </c>
      <c r="C520" s="82" t="s">
        <v>9402</v>
      </c>
      <c r="D520" s="82" t="s">
        <v>9245</v>
      </c>
      <c r="E520" s="82" t="s">
        <v>10040</v>
      </c>
      <c r="F520" s="82" t="s">
        <v>10041</v>
      </c>
      <c r="G520" s="82" t="s">
        <v>9817</v>
      </c>
      <c r="H520" s="82" t="s">
        <v>7383</v>
      </c>
      <c r="I520" s="82"/>
    </row>
    <row r="521" ht="14.25" customHeight="1">
      <c r="A521" s="82" t="s">
        <v>9814</v>
      </c>
      <c r="B521" s="82" t="s">
        <v>9301</v>
      </c>
      <c r="C521" s="82" t="s">
        <v>9302</v>
      </c>
      <c r="D521" s="82" t="s">
        <v>9245</v>
      </c>
      <c r="E521" s="82" t="s">
        <v>9945</v>
      </c>
      <c r="F521" s="82" t="s">
        <v>10042</v>
      </c>
      <c r="G521" s="82" t="s">
        <v>9817</v>
      </c>
      <c r="H521" s="82" t="s">
        <v>7383</v>
      </c>
      <c r="I521" s="82"/>
    </row>
    <row r="522" ht="14.25" customHeight="1">
      <c r="A522" s="82" t="s">
        <v>9814</v>
      </c>
      <c r="B522" s="82" t="s">
        <v>9260</v>
      </c>
      <c r="C522" s="82" t="s">
        <v>9261</v>
      </c>
      <c r="D522" s="82" t="s">
        <v>9245</v>
      </c>
      <c r="E522" s="82" t="s">
        <v>9950</v>
      </c>
      <c r="F522" s="82" t="s">
        <v>10043</v>
      </c>
      <c r="G522" s="82" t="s">
        <v>9817</v>
      </c>
      <c r="H522" s="82" t="s">
        <v>7383</v>
      </c>
      <c r="I522" s="82"/>
    </row>
    <row r="523" ht="14.25" customHeight="1">
      <c r="A523" s="82" t="s">
        <v>9814</v>
      </c>
      <c r="B523" s="82" t="s">
        <v>9712</v>
      </c>
      <c r="C523" s="82" t="s">
        <v>9713</v>
      </c>
      <c r="D523" s="82" t="s">
        <v>9245</v>
      </c>
      <c r="E523" s="82" t="s">
        <v>9950</v>
      </c>
      <c r="F523" s="82" t="s">
        <v>10043</v>
      </c>
      <c r="G523" s="82" t="s">
        <v>9817</v>
      </c>
      <c r="H523" s="82" t="s">
        <v>7383</v>
      </c>
      <c r="I523" s="82"/>
    </row>
    <row r="524" ht="14.25" customHeight="1">
      <c r="A524" s="82" t="s">
        <v>9814</v>
      </c>
      <c r="B524" s="82" t="s">
        <v>9702</v>
      </c>
      <c r="C524" s="82" t="s">
        <v>9703</v>
      </c>
      <c r="D524" s="82" t="s">
        <v>9245</v>
      </c>
      <c r="E524" s="82" t="s">
        <v>10044</v>
      </c>
      <c r="F524" s="82" t="s">
        <v>10045</v>
      </c>
      <c r="G524" s="82" t="s">
        <v>9817</v>
      </c>
      <c r="H524" s="82" t="s">
        <v>7383</v>
      </c>
      <c r="I524" s="82"/>
    </row>
    <row r="525" ht="14.25" customHeight="1">
      <c r="A525" s="82" t="s">
        <v>9814</v>
      </c>
      <c r="B525" s="82" t="s">
        <v>9479</v>
      </c>
      <c r="C525" s="82" t="s">
        <v>9480</v>
      </c>
      <c r="D525" s="82" t="s">
        <v>9245</v>
      </c>
      <c r="E525" s="82" t="s">
        <v>10046</v>
      </c>
      <c r="F525" s="82" t="s">
        <v>10047</v>
      </c>
      <c r="G525" s="82" t="s">
        <v>9817</v>
      </c>
      <c r="H525" s="82" t="s">
        <v>7383</v>
      </c>
      <c r="I525" s="82"/>
    </row>
    <row r="526" ht="14.25" customHeight="1">
      <c r="A526" s="82" t="s">
        <v>9814</v>
      </c>
      <c r="B526" s="82" t="s">
        <v>9639</v>
      </c>
      <c r="C526" s="82" t="s">
        <v>9640</v>
      </c>
      <c r="D526" s="82" t="s">
        <v>9245</v>
      </c>
      <c r="E526" s="82" t="s">
        <v>5791</v>
      </c>
      <c r="F526" s="82" t="s">
        <v>10048</v>
      </c>
      <c r="G526" s="82" t="s">
        <v>9817</v>
      </c>
      <c r="H526" s="82" t="s">
        <v>7383</v>
      </c>
      <c r="I526" s="82"/>
    </row>
    <row r="527" ht="14.25" customHeight="1">
      <c r="A527" s="82" t="s">
        <v>9814</v>
      </c>
      <c r="B527" s="82" t="s">
        <v>9371</v>
      </c>
      <c r="C527" s="82" t="s">
        <v>9372</v>
      </c>
      <c r="D527" s="82" t="s">
        <v>9245</v>
      </c>
      <c r="E527" s="82" t="s">
        <v>10049</v>
      </c>
      <c r="F527" s="82" t="s">
        <v>10050</v>
      </c>
      <c r="G527" s="82" t="s">
        <v>9817</v>
      </c>
      <c r="H527" s="82" t="s">
        <v>9827</v>
      </c>
      <c r="I527" s="82"/>
    </row>
    <row r="528" ht="14.25" customHeight="1">
      <c r="A528" s="82" t="s">
        <v>9814</v>
      </c>
      <c r="B528" s="82" t="s">
        <v>9794</v>
      </c>
      <c r="C528" s="82" t="s">
        <v>9795</v>
      </c>
      <c r="D528" s="82" t="s">
        <v>9245</v>
      </c>
      <c r="E528" s="82"/>
      <c r="F528" s="82"/>
      <c r="G528" s="82" t="s">
        <v>9817</v>
      </c>
      <c r="H528" s="82"/>
      <c r="I528" s="82"/>
    </row>
    <row r="529" ht="14.25" customHeight="1">
      <c r="A529" s="82" t="s">
        <v>9814</v>
      </c>
      <c r="B529" s="82" t="s">
        <v>9563</v>
      </c>
      <c r="C529" s="82" t="s">
        <v>9564</v>
      </c>
      <c r="D529" s="82" t="s">
        <v>9245</v>
      </c>
      <c r="E529" s="82" t="s">
        <v>10051</v>
      </c>
      <c r="F529" s="82" t="s">
        <v>9925</v>
      </c>
      <c r="G529" s="82" t="s">
        <v>9824</v>
      </c>
      <c r="H529" s="82" t="s">
        <v>9827</v>
      </c>
      <c r="I529" s="82"/>
    </row>
    <row r="530" ht="14.25" customHeight="1">
      <c r="A530" s="82" t="s">
        <v>9814</v>
      </c>
      <c r="B530" s="82" t="s">
        <v>9748</v>
      </c>
      <c r="C530" s="82" t="s">
        <v>9749</v>
      </c>
      <c r="D530" s="82" t="s">
        <v>9245</v>
      </c>
      <c r="E530" s="82" t="s">
        <v>10052</v>
      </c>
      <c r="F530" s="82" t="s">
        <v>10053</v>
      </c>
      <c r="G530" s="82" t="s">
        <v>9817</v>
      </c>
      <c r="H530" s="82" t="s">
        <v>9827</v>
      </c>
      <c r="I530" s="82"/>
    </row>
    <row r="531" ht="14.25" customHeight="1">
      <c r="A531" s="82" t="s">
        <v>9814</v>
      </c>
      <c r="B531" s="82" t="s">
        <v>9708</v>
      </c>
      <c r="C531" s="82" t="s">
        <v>9709</v>
      </c>
      <c r="D531" s="82" t="s">
        <v>9245</v>
      </c>
      <c r="E531" s="82" t="s">
        <v>9837</v>
      </c>
      <c r="F531" s="82" t="s">
        <v>10054</v>
      </c>
      <c r="G531" s="82" t="s">
        <v>9817</v>
      </c>
      <c r="H531" s="82" t="s">
        <v>9827</v>
      </c>
      <c r="I531" s="82"/>
    </row>
    <row r="532" ht="14.25" customHeight="1">
      <c r="A532" s="82" t="s">
        <v>9814</v>
      </c>
      <c r="B532" s="82" t="s">
        <v>9587</v>
      </c>
      <c r="C532" s="82" t="s">
        <v>9588</v>
      </c>
      <c r="D532" s="82" t="s">
        <v>9245</v>
      </c>
      <c r="E532" s="82" t="s">
        <v>10007</v>
      </c>
      <c r="F532" s="82"/>
      <c r="G532" s="82" t="s">
        <v>9817</v>
      </c>
      <c r="H532" s="82" t="s">
        <v>9820</v>
      </c>
      <c r="I532" s="82"/>
    </row>
    <row r="533" ht="14.25" customHeight="1">
      <c r="A533" s="82" t="s">
        <v>9814</v>
      </c>
      <c r="B533" s="82" t="s">
        <v>9603</v>
      </c>
      <c r="C533" s="82" t="s">
        <v>9604</v>
      </c>
      <c r="D533" s="82" t="s">
        <v>9245</v>
      </c>
      <c r="E533" s="82" t="s">
        <v>10021</v>
      </c>
      <c r="F533" s="82"/>
      <c r="G533" s="82" t="s">
        <v>9817</v>
      </c>
      <c r="H533" s="82" t="s">
        <v>9820</v>
      </c>
      <c r="I533" s="82"/>
    </row>
    <row r="534" ht="14.25" customHeight="1">
      <c r="A534" s="82" t="s">
        <v>9814</v>
      </c>
      <c r="B534" s="82" t="s">
        <v>9497</v>
      </c>
      <c r="C534" s="82" t="s">
        <v>9498</v>
      </c>
      <c r="D534" s="82" t="s">
        <v>9245</v>
      </c>
      <c r="E534" s="82" t="s">
        <v>9982</v>
      </c>
      <c r="F534" s="82" t="s">
        <v>9983</v>
      </c>
      <c r="G534" s="82" t="s">
        <v>9817</v>
      </c>
      <c r="H534" s="82" t="s">
        <v>9827</v>
      </c>
      <c r="I534" s="82"/>
    </row>
    <row r="535" ht="14.25" customHeight="1">
      <c r="A535" s="82" t="s">
        <v>9814</v>
      </c>
      <c r="B535" s="82" t="s">
        <v>9309</v>
      </c>
      <c r="C535" s="82" t="s">
        <v>9310</v>
      </c>
      <c r="D535" s="82" t="s">
        <v>9245</v>
      </c>
      <c r="E535" s="82" t="s">
        <v>10033</v>
      </c>
      <c r="F535" s="82" t="s">
        <v>9983</v>
      </c>
      <c r="G535" s="82" t="s">
        <v>9817</v>
      </c>
      <c r="H535" s="82" t="s">
        <v>9827</v>
      </c>
      <c r="I535" s="82"/>
    </row>
    <row r="536" ht="14.25" customHeight="1">
      <c r="A536" s="82" t="s">
        <v>9814</v>
      </c>
      <c r="B536" s="82" t="s">
        <v>9467</v>
      </c>
      <c r="C536" s="82" t="s">
        <v>9468</v>
      </c>
      <c r="D536" s="82" t="s">
        <v>9245</v>
      </c>
      <c r="E536" s="82" t="s">
        <v>10055</v>
      </c>
      <c r="F536" s="82" t="s">
        <v>10056</v>
      </c>
      <c r="G536" s="82" t="s">
        <v>9817</v>
      </c>
      <c r="H536" s="82" t="s">
        <v>9827</v>
      </c>
      <c r="I536" s="82"/>
    </row>
    <row r="537" ht="14.25" customHeight="1">
      <c r="A537" s="82" t="s">
        <v>9814</v>
      </c>
      <c r="B537" s="82" t="s">
        <v>9266</v>
      </c>
      <c r="C537" s="82" t="s">
        <v>9267</v>
      </c>
      <c r="D537" s="82" t="s">
        <v>9245</v>
      </c>
      <c r="E537" s="82" t="s">
        <v>9940</v>
      </c>
      <c r="F537" s="82" t="s">
        <v>9941</v>
      </c>
      <c r="G537" s="82" t="s">
        <v>9817</v>
      </c>
      <c r="H537" s="82" t="s">
        <v>9827</v>
      </c>
      <c r="I537" s="82"/>
    </row>
    <row r="538" ht="14.25" customHeight="1">
      <c r="A538" s="82" t="s">
        <v>9814</v>
      </c>
      <c r="B538" s="82" t="s">
        <v>9485</v>
      </c>
      <c r="C538" s="82" t="s">
        <v>9486</v>
      </c>
      <c r="D538" s="82" t="s">
        <v>9245</v>
      </c>
      <c r="E538" s="82" t="s">
        <v>10057</v>
      </c>
      <c r="F538" s="82"/>
      <c r="G538" s="82" t="s">
        <v>9817</v>
      </c>
      <c r="H538" s="82"/>
      <c r="I538" s="82"/>
    </row>
    <row r="539" ht="14.25" customHeight="1">
      <c r="A539" s="82" t="s">
        <v>9814</v>
      </c>
      <c r="B539" s="82" t="s">
        <v>9519</v>
      </c>
      <c r="C539" s="82" t="s">
        <v>9520</v>
      </c>
      <c r="D539" s="82" t="s">
        <v>9245</v>
      </c>
      <c r="E539" s="82" t="s">
        <v>10046</v>
      </c>
      <c r="F539" s="82" t="s">
        <v>10047</v>
      </c>
      <c r="G539" s="82" t="s">
        <v>9817</v>
      </c>
      <c r="H539" s="82" t="s">
        <v>7383</v>
      </c>
      <c r="I539" s="82"/>
    </row>
    <row r="540" ht="14.25" customHeight="1">
      <c r="A540" s="82" t="s">
        <v>9814</v>
      </c>
      <c r="B540" s="82" t="s">
        <v>9573</v>
      </c>
      <c r="C540" s="82" t="s">
        <v>9574</v>
      </c>
      <c r="D540" s="82" t="s">
        <v>9245</v>
      </c>
      <c r="E540" s="82" t="s">
        <v>9961</v>
      </c>
      <c r="F540" s="82" t="s">
        <v>10058</v>
      </c>
      <c r="G540" s="82" t="s">
        <v>9817</v>
      </c>
      <c r="H540" s="82" t="s">
        <v>9827</v>
      </c>
      <c r="I540" s="82"/>
    </row>
    <row r="541" ht="14.25" customHeight="1">
      <c r="A541" s="82" t="s">
        <v>9814</v>
      </c>
      <c r="B541" s="82" t="s">
        <v>9651</v>
      </c>
      <c r="C541" s="82" t="s">
        <v>9652</v>
      </c>
      <c r="D541" s="82" t="s">
        <v>9245</v>
      </c>
      <c r="E541" s="82" t="s">
        <v>9964</v>
      </c>
      <c r="F541" s="82" t="s">
        <v>10059</v>
      </c>
      <c r="G541" s="82" t="s">
        <v>9817</v>
      </c>
      <c r="H541" s="82" t="s">
        <v>9827</v>
      </c>
      <c r="I541" s="82"/>
    </row>
    <row r="542" ht="14.25" customHeight="1">
      <c r="A542" s="82" t="s">
        <v>9814</v>
      </c>
      <c r="B542" s="82" t="s">
        <v>9700</v>
      </c>
      <c r="C542" s="82" t="s">
        <v>9701</v>
      </c>
      <c r="D542" s="82" t="s">
        <v>9245</v>
      </c>
      <c r="E542" s="82"/>
      <c r="F542" s="82"/>
      <c r="G542" s="82" t="s">
        <v>9817</v>
      </c>
      <c r="H542" s="82" t="s">
        <v>9947</v>
      </c>
      <c r="I542" s="82"/>
    </row>
    <row r="543" ht="14.25" customHeight="1">
      <c r="A543" s="82" t="s">
        <v>9814</v>
      </c>
      <c r="B543" s="82" t="s">
        <v>9675</v>
      </c>
      <c r="C543" s="82" t="s">
        <v>9676</v>
      </c>
      <c r="D543" s="82" t="s">
        <v>9245</v>
      </c>
      <c r="E543" s="82"/>
      <c r="F543" s="82"/>
      <c r="G543" s="82" t="s">
        <v>9817</v>
      </c>
      <c r="H543" s="82" t="s">
        <v>9947</v>
      </c>
      <c r="I543" s="82"/>
    </row>
    <row r="544" ht="14.25" customHeight="1">
      <c r="A544" s="82" t="s">
        <v>9814</v>
      </c>
      <c r="B544" s="82" t="s">
        <v>9441</v>
      </c>
      <c r="C544" s="82" t="s">
        <v>9442</v>
      </c>
      <c r="D544" s="82" t="s">
        <v>9245</v>
      </c>
      <c r="E544" s="82" t="s">
        <v>10007</v>
      </c>
      <c r="F544" s="82"/>
      <c r="G544" s="82" t="s">
        <v>9817</v>
      </c>
      <c r="H544" s="82" t="s">
        <v>9820</v>
      </c>
      <c r="I544" s="82"/>
    </row>
    <row r="545" ht="14.25" customHeight="1">
      <c r="A545" s="82" t="s">
        <v>9814</v>
      </c>
      <c r="B545" s="82" t="s">
        <v>9475</v>
      </c>
      <c r="C545" s="82" t="s">
        <v>9476</v>
      </c>
      <c r="D545" s="82" t="s">
        <v>9245</v>
      </c>
      <c r="E545" s="82" t="s">
        <v>10018</v>
      </c>
      <c r="F545" s="82" t="s">
        <v>10060</v>
      </c>
      <c r="G545" s="82" t="s">
        <v>9817</v>
      </c>
      <c r="H545" s="82" t="s">
        <v>9818</v>
      </c>
      <c r="I545" s="82"/>
    </row>
    <row r="546" ht="14.25" customHeight="1">
      <c r="A546" s="82" t="s">
        <v>9814</v>
      </c>
      <c r="B546" s="82" t="s">
        <v>9788</v>
      </c>
      <c r="C546" s="82" t="s">
        <v>9789</v>
      </c>
      <c r="D546" s="82" t="s">
        <v>9245</v>
      </c>
      <c r="E546" s="82" t="s">
        <v>10061</v>
      </c>
      <c r="F546" s="82" t="s">
        <v>10062</v>
      </c>
      <c r="G546" s="82" t="s">
        <v>9817</v>
      </c>
      <c r="H546" s="82" t="s">
        <v>9818</v>
      </c>
      <c r="I546" s="82"/>
    </row>
    <row r="547" ht="14.25" customHeight="1">
      <c r="A547" s="82" t="s">
        <v>9814</v>
      </c>
      <c r="B547" s="82" t="s">
        <v>9613</v>
      </c>
      <c r="C547" s="82" t="s">
        <v>9614</v>
      </c>
      <c r="D547" s="82" t="s">
        <v>9245</v>
      </c>
      <c r="E547" s="82" t="s">
        <v>10063</v>
      </c>
      <c r="F547" s="82"/>
      <c r="G547" s="82" t="s">
        <v>9817</v>
      </c>
      <c r="H547" s="82" t="s">
        <v>9820</v>
      </c>
      <c r="I547" s="82"/>
    </row>
    <row r="548" ht="14.25" customHeight="1">
      <c r="A548" s="82" t="s">
        <v>9814</v>
      </c>
      <c r="B548" s="82" t="s">
        <v>9810</v>
      </c>
      <c r="C548" s="82" t="s">
        <v>9811</v>
      </c>
      <c r="D548" s="82" t="s">
        <v>9245</v>
      </c>
      <c r="E548" s="82" t="s">
        <v>9958</v>
      </c>
      <c r="F548" s="82" t="s">
        <v>9911</v>
      </c>
      <c r="G548" s="82" t="s">
        <v>9817</v>
      </c>
      <c r="H548" s="82" t="s">
        <v>9827</v>
      </c>
      <c r="I548" s="82"/>
    </row>
    <row r="549" ht="14.25" customHeight="1">
      <c r="A549" s="82" t="s">
        <v>9814</v>
      </c>
      <c r="B549" s="82" t="s">
        <v>9319</v>
      </c>
      <c r="C549" s="82" t="s">
        <v>9320</v>
      </c>
      <c r="D549" s="82" t="s">
        <v>9245</v>
      </c>
      <c r="E549" s="82" t="s">
        <v>9981</v>
      </c>
      <c r="F549" s="82" t="s">
        <v>9852</v>
      </c>
      <c r="G549" s="82" t="s">
        <v>9817</v>
      </c>
      <c r="H549" s="82" t="s">
        <v>9827</v>
      </c>
      <c r="I549" s="82"/>
    </row>
    <row r="550" ht="14.25" customHeight="1">
      <c r="A550" s="82" t="s">
        <v>9814</v>
      </c>
      <c r="B550" s="82" t="s">
        <v>9696</v>
      </c>
      <c r="C550" s="82" t="s">
        <v>9697</v>
      </c>
      <c r="D550" s="82" t="s">
        <v>9245</v>
      </c>
      <c r="E550" s="82" t="s">
        <v>9981</v>
      </c>
      <c r="F550" s="82" t="s">
        <v>9998</v>
      </c>
      <c r="G550" s="82" t="s">
        <v>9817</v>
      </c>
      <c r="H550" s="82" t="s">
        <v>9827</v>
      </c>
      <c r="I550" s="82"/>
    </row>
    <row r="551" ht="14.25" customHeight="1">
      <c r="A551" s="82" t="s">
        <v>9814</v>
      </c>
      <c r="B551" s="82" t="s">
        <v>9750</v>
      </c>
      <c r="C551" s="82" t="s">
        <v>9751</v>
      </c>
      <c r="D551" s="82" t="s">
        <v>9245</v>
      </c>
      <c r="E551" s="82" t="s">
        <v>9986</v>
      </c>
      <c r="F551" s="82" t="s">
        <v>9987</v>
      </c>
      <c r="G551" s="82" t="s">
        <v>9817</v>
      </c>
      <c r="H551" s="82" t="s">
        <v>9827</v>
      </c>
      <c r="I551" s="82"/>
    </row>
    <row r="552" ht="14.25" customHeight="1">
      <c r="A552" s="82" t="s">
        <v>9814</v>
      </c>
      <c r="B552" s="82" t="s">
        <v>9617</v>
      </c>
      <c r="C552" s="82" t="s">
        <v>9618</v>
      </c>
      <c r="D552" s="82" t="s">
        <v>9245</v>
      </c>
      <c r="E552" s="82" t="s">
        <v>9842</v>
      </c>
      <c r="F552" s="82" t="s">
        <v>10038</v>
      </c>
      <c r="G552" s="82" t="s">
        <v>9817</v>
      </c>
      <c r="H552" s="82" t="s">
        <v>9827</v>
      </c>
      <c r="I552" s="82"/>
    </row>
    <row r="553" ht="14.25" customHeight="1">
      <c r="A553" s="82" t="s">
        <v>9814</v>
      </c>
      <c r="B553" s="82" t="s">
        <v>9559</v>
      </c>
      <c r="C553" s="82" t="s">
        <v>9560</v>
      </c>
      <c r="D553" s="82" t="s">
        <v>9245</v>
      </c>
      <c r="E553" s="82" t="s">
        <v>10064</v>
      </c>
      <c r="F553" s="82" t="s">
        <v>9988</v>
      </c>
      <c r="G553" s="82" t="s">
        <v>9817</v>
      </c>
      <c r="H553" s="82" t="s">
        <v>9827</v>
      </c>
      <c r="I553" s="82"/>
    </row>
    <row r="554" ht="14.25" customHeight="1">
      <c r="A554" s="82" t="s">
        <v>9814</v>
      </c>
      <c r="B554" s="82" t="s">
        <v>9770</v>
      </c>
      <c r="C554" s="82" t="s">
        <v>9771</v>
      </c>
      <c r="D554" s="82" t="s">
        <v>9245</v>
      </c>
      <c r="E554" s="82" t="s">
        <v>10065</v>
      </c>
      <c r="F554" s="82" t="s">
        <v>10066</v>
      </c>
      <c r="G554" s="82" t="s">
        <v>9817</v>
      </c>
      <c r="H554" s="82" t="s">
        <v>7383</v>
      </c>
      <c r="I554" s="82"/>
    </row>
    <row r="555" ht="14.25" customHeight="1">
      <c r="A555" s="82" t="s">
        <v>9814</v>
      </c>
      <c r="B555" s="82" t="s">
        <v>9256</v>
      </c>
      <c r="C555" s="82" t="s">
        <v>9257</v>
      </c>
      <c r="D555" s="82" t="s">
        <v>9245</v>
      </c>
      <c r="E555" s="82" t="s">
        <v>9870</v>
      </c>
      <c r="F555" s="82" t="s">
        <v>10067</v>
      </c>
      <c r="G555" s="82" t="s">
        <v>9817</v>
      </c>
      <c r="H555" s="82" t="s">
        <v>9818</v>
      </c>
      <c r="I555" s="82"/>
    </row>
    <row r="556" ht="14.25" customHeight="1">
      <c r="A556" s="82" t="s">
        <v>9814</v>
      </c>
      <c r="B556" s="82" t="s">
        <v>9593</v>
      </c>
      <c r="C556" s="82" t="s">
        <v>9594</v>
      </c>
      <c r="D556" s="82" t="s">
        <v>9245</v>
      </c>
      <c r="E556" s="82" t="s">
        <v>10068</v>
      </c>
      <c r="F556" s="82" t="s">
        <v>10069</v>
      </c>
      <c r="G556" s="82" t="s">
        <v>9824</v>
      </c>
      <c r="H556" s="82" t="s">
        <v>9820</v>
      </c>
      <c r="I556" s="82"/>
    </row>
    <row r="557" ht="14.25" customHeight="1">
      <c r="A557" s="82" t="s">
        <v>9814</v>
      </c>
      <c r="B557" s="82" t="s">
        <v>9736</v>
      </c>
      <c r="C557" s="82" t="s">
        <v>9737</v>
      </c>
      <c r="D557" s="82" t="s">
        <v>9245</v>
      </c>
      <c r="E557" s="82" t="s">
        <v>9945</v>
      </c>
      <c r="F557" s="82" t="s">
        <v>10070</v>
      </c>
      <c r="G557" s="82" t="s">
        <v>9817</v>
      </c>
      <c r="H557" s="82" t="s">
        <v>7383</v>
      </c>
      <c r="I557" s="82"/>
    </row>
    <row r="558" ht="14.25" customHeight="1">
      <c r="A558" s="82" t="s">
        <v>9814</v>
      </c>
      <c r="B558" s="82" t="s">
        <v>9728</v>
      </c>
      <c r="C558" s="82" t="s">
        <v>9729</v>
      </c>
      <c r="D558" s="82" t="s">
        <v>9245</v>
      </c>
      <c r="E558" s="82"/>
      <c r="F558" s="82"/>
      <c r="G558" s="82" t="s">
        <v>9817</v>
      </c>
      <c r="H558" s="82" t="s">
        <v>9947</v>
      </c>
      <c r="I558" s="82"/>
    </row>
    <row r="559" ht="14.25" customHeight="1">
      <c r="A559" s="82" t="s">
        <v>9814</v>
      </c>
      <c r="B559" s="82" t="s">
        <v>9527</v>
      </c>
      <c r="C559" s="82" t="s">
        <v>9528</v>
      </c>
      <c r="D559" s="82" t="s">
        <v>9245</v>
      </c>
      <c r="E559" s="82" t="s">
        <v>9932</v>
      </c>
      <c r="F559" s="82" t="s">
        <v>9933</v>
      </c>
      <c r="G559" s="82" t="s">
        <v>9817</v>
      </c>
      <c r="H559" s="82" t="s">
        <v>7383</v>
      </c>
      <c r="I559" s="82"/>
    </row>
    <row r="560" ht="14.25" customHeight="1">
      <c r="A560" s="82" t="s">
        <v>9814</v>
      </c>
      <c r="B560" s="82" t="s">
        <v>9337</v>
      </c>
      <c r="C560" s="82" t="s">
        <v>9338</v>
      </c>
      <c r="D560" s="82" t="s">
        <v>9245</v>
      </c>
      <c r="E560" s="82" t="s">
        <v>10065</v>
      </c>
      <c r="F560" s="82" t="s">
        <v>10066</v>
      </c>
      <c r="G560" s="82" t="s">
        <v>9817</v>
      </c>
      <c r="H560" s="82" t="s">
        <v>7383</v>
      </c>
      <c r="I560" s="82"/>
    </row>
    <row r="561" ht="14.25" customHeight="1">
      <c r="A561" s="82" t="s">
        <v>9814</v>
      </c>
      <c r="B561" s="82" t="s">
        <v>9381</v>
      </c>
      <c r="C561" s="82" t="s">
        <v>9382</v>
      </c>
      <c r="D561" s="82" t="s">
        <v>9245</v>
      </c>
      <c r="E561" s="82" t="s">
        <v>10071</v>
      </c>
      <c r="F561" s="82" t="s">
        <v>10072</v>
      </c>
      <c r="G561" s="82" t="s">
        <v>9817</v>
      </c>
      <c r="H561" s="82" t="s">
        <v>9827</v>
      </c>
      <c r="I561" s="82"/>
    </row>
    <row r="562" ht="14.25" customHeight="1">
      <c r="A562" s="82" t="s">
        <v>9814</v>
      </c>
      <c r="B562" s="82" t="s">
        <v>9738</v>
      </c>
      <c r="C562" s="82" t="s">
        <v>9739</v>
      </c>
      <c r="D562" s="82" t="s">
        <v>9245</v>
      </c>
      <c r="E562" s="82" t="s">
        <v>10036</v>
      </c>
      <c r="F562" s="82" t="s">
        <v>10073</v>
      </c>
      <c r="G562" s="82" t="s">
        <v>9817</v>
      </c>
      <c r="H562" s="82" t="s">
        <v>9827</v>
      </c>
      <c r="I562" s="82"/>
    </row>
    <row r="563" ht="14.25" customHeight="1">
      <c r="A563" s="82" t="s">
        <v>9814</v>
      </c>
      <c r="B563" s="82" t="s">
        <v>9274</v>
      </c>
      <c r="C563" s="82" t="s">
        <v>9275</v>
      </c>
      <c r="D563" s="82" t="s">
        <v>9245</v>
      </c>
      <c r="E563" s="82" t="s">
        <v>10036</v>
      </c>
      <c r="F563" s="82" t="s">
        <v>10073</v>
      </c>
      <c r="G563" s="82" t="s">
        <v>9817</v>
      </c>
      <c r="H563" s="82" t="s">
        <v>9827</v>
      </c>
      <c r="I563" s="82"/>
    </row>
    <row r="564" ht="14.25" customHeight="1">
      <c r="A564" s="82" t="s">
        <v>9814</v>
      </c>
      <c r="B564" s="82" t="s">
        <v>9347</v>
      </c>
      <c r="C564" s="82" t="s">
        <v>9348</v>
      </c>
      <c r="D564" s="82" t="s">
        <v>9245</v>
      </c>
      <c r="E564" s="82" t="s">
        <v>10036</v>
      </c>
      <c r="F564" s="82" t="s">
        <v>10073</v>
      </c>
      <c r="G564" s="82" t="s">
        <v>9817</v>
      </c>
      <c r="H564" s="82" t="s">
        <v>9827</v>
      </c>
      <c r="I564" s="82"/>
    </row>
    <row r="565" ht="14.25" customHeight="1">
      <c r="A565" s="82" t="s">
        <v>9814</v>
      </c>
      <c r="B565" s="82" t="s">
        <v>9295</v>
      </c>
      <c r="C565" s="82" t="s">
        <v>9296</v>
      </c>
      <c r="D565" s="82" t="s">
        <v>9245</v>
      </c>
      <c r="E565" s="82" t="s">
        <v>10074</v>
      </c>
      <c r="F565" s="82" t="s">
        <v>10075</v>
      </c>
      <c r="G565" s="82" t="s">
        <v>9817</v>
      </c>
      <c r="H565" s="82" t="s">
        <v>7383</v>
      </c>
      <c r="I565" s="82"/>
    </row>
    <row r="566" ht="14.25" customHeight="1">
      <c r="A566" s="82" t="s">
        <v>9814</v>
      </c>
      <c r="B566" s="82" t="s">
        <v>9607</v>
      </c>
      <c r="C566" s="82" t="s">
        <v>9608</v>
      </c>
      <c r="D566" s="82" t="s">
        <v>9245</v>
      </c>
      <c r="E566" s="82" t="s">
        <v>10036</v>
      </c>
      <c r="F566" s="82" t="s">
        <v>10073</v>
      </c>
      <c r="G566" s="82" t="s">
        <v>9817</v>
      </c>
      <c r="H566" s="82" t="s">
        <v>9827</v>
      </c>
      <c r="I566" s="82"/>
    </row>
    <row r="567" ht="14.25" customHeight="1">
      <c r="A567" s="82" t="s">
        <v>9814</v>
      </c>
      <c r="B567" s="82" t="s">
        <v>9317</v>
      </c>
      <c r="C567" s="82" t="s">
        <v>9318</v>
      </c>
      <c r="D567" s="82" t="s">
        <v>9245</v>
      </c>
      <c r="E567" s="82" t="s">
        <v>10076</v>
      </c>
      <c r="F567" s="82" t="s">
        <v>10077</v>
      </c>
      <c r="G567" s="82" t="s">
        <v>9817</v>
      </c>
      <c r="H567" s="82" t="s">
        <v>9827</v>
      </c>
      <c r="I567" s="82"/>
    </row>
    <row r="568" ht="14.25" customHeight="1">
      <c r="A568" s="82" t="s">
        <v>9814</v>
      </c>
      <c r="B568" s="82" t="s">
        <v>9776</v>
      </c>
      <c r="C568" s="82" t="s">
        <v>9777</v>
      </c>
      <c r="D568" s="82" t="s">
        <v>9245</v>
      </c>
      <c r="E568" s="82" t="s">
        <v>10078</v>
      </c>
      <c r="F568" s="82" t="s">
        <v>9880</v>
      </c>
      <c r="G568" s="82" t="s">
        <v>9817</v>
      </c>
      <c r="H568" s="82" t="s">
        <v>9827</v>
      </c>
      <c r="I568" s="82"/>
    </row>
    <row r="569" ht="14.25" customHeight="1">
      <c r="A569" s="82" t="s">
        <v>9814</v>
      </c>
      <c r="B569" s="82" t="s">
        <v>9796</v>
      </c>
      <c r="C569" s="82" t="s">
        <v>9797</v>
      </c>
      <c r="D569" s="82" t="s">
        <v>9245</v>
      </c>
      <c r="E569" s="82" t="s">
        <v>10079</v>
      </c>
      <c r="F569" s="82" t="s">
        <v>10080</v>
      </c>
      <c r="G569" s="82" t="s">
        <v>9817</v>
      </c>
      <c r="H569" s="82" t="s">
        <v>9827</v>
      </c>
      <c r="I569" s="82"/>
    </row>
    <row r="570" ht="14.25" customHeight="1">
      <c r="A570" s="82" t="s">
        <v>9814</v>
      </c>
      <c r="B570" s="82" t="s">
        <v>9353</v>
      </c>
      <c r="C570" s="82" t="s">
        <v>9354</v>
      </c>
      <c r="D570" s="82" t="s">
        <v>9245</v>
      </c>
      <c r="E570" s="82" t="s">
        <v>10078</v>
      </c>
      <c r="F570" s="82" t="s">
        <v>9892</v>
      </c>
      <c r="G570" s="82" t="s">
        <v>9817</v>
      </c>
      <c r="H570" s="82" t="s">
        <v>9827</v>
      </c>
      <c r="I570" s="82"/>
    </row>
    <row r="571" ht="14.25" customHeight="1">
      <c r="A571" s="82" t="s">
        <v>9814</v>
      </c>
      <c r="B571" s="82" t="s">
        <v>9481</v>
      </c>
      <c r="C571" s="82" t="s">
        <v>9482</v>
      </c>
      <c r="D571" s="82" t="s">
        <v>9245</v>
      </c>
      <c r="E571" s="82" t="s">
        <v>9981</v>
      </c>
      <c r="F571" s="82" t="s">
        <v>10081</v>
      </c>
      <c r="G571" s="82" t="s">
        <v>9817</v>
      </c>
      <c r="H571" s="82" t="s">
        <v>9827</v>
      </c>
      <c r="I571" s="82"/>
    </row>
    <row r="572" ht="14.25" customHeight="1">
      <c r="A572" s="82" t="s">
        <v>9814</v>
      </c>
      <c r="B572" s="82" t="s">
        <v>9692</v>
      </c>
      <c r="C572" s="82" t="s">
        <v>9693</v>
      </c>
      <c r="D572" s="82" t="s">
        <v>9245</v>
      </c>
      <c r="E572" s="82" t="s">
        <v>5929</v>
      </c>
      <c r="F572" s="82"/>
      <c r="G572" s="82" t="s">
        <v>9817</v>
      </c>
      <c r="H572" s="82" t="s">
        <v>9829</v>
      </c>
      <c r="I572" s="82"/>
    </row>
    <row r="573" ht="14.25" customHeight="1">
      <c r="A573" s="82" t="s">
        <v>9814</v>
      </c>
      <c r="B573" s="82" t="s">
        <v>9286</v>
      </c>
      <c r="C573" s="82" t="s">
        <v>9287</v>
      </c>
      <c r="D573" s="82" t="s">
        <v>9245</v>
      </c>
      <c r="E573" s="82" t="s">
        <v>10082</v>
      </c>
      <c r="F573" s="82" t="s">
        <v>10083</v>
      </c>
      <c r="G573" s="82" t="s">
        <v>9817</v>
      </c>
      <c r="H573" s="82" t="s">
        <v>9827</v>
      </c>
      <c r="I573" s="82"/>
    </row>
    <row r="574" ht="14.25" customHeight="1">
      <c r="A574" s="82" t="s">
        <v>9814</v>
      </c>
      <c r="B574" s="82" t="s">
        <v>9299</v>
      </c>
      <c r="C574" s="82" t="s">
        <v>9300</v>
      </c>
      <c r="D574" s="82" t="s">
        <v>9245</v>
      </c>
      <c r="E574" s="82" t="s">
        <v>10084</v>
      </c>
      <c r="F574" s="82" t="s">
        <v>10085</v>
      </c>
      <c r="G574" s="82" t="s">
        <v>9817</v>
      </c>
      <c r="H574" s="82" t="s">
        <v>9827</v>
      </c>
      <c r="I574" s="82"/>
    </row>
    <row r="575" ht="14.25" customHeight="1">
      <c r="A575" s="82" t="s">
        <v>9814</v>
      </c>
      <c r="B575" s="82" t="s">
        <v>9429</v>
      </c>
      <c r="C575" s="82" t="s">
        <v>9430</v>
      </c>
      <c r="D575" s="82" t="s">
        <v>9245</v>
      </c>
      <c r="E575" s="82" t="s">
        <v>9849</v>
      </c>
      <c r="F575" s="82" t="s">
        <v>10086</v>
      </c>
      <c r="G575" s="82" t="s">
        <v>9817</v>
      </c>
      <c r="H575" s="82" t="s">
        <v>7383</v>
      </c>
      <c r="I575" s="82"/>
    </row>
    <row r="576" ht="14.25" customHeight="1">
      <c r="A576" s="82" t="s">
        <v>9814</v>
      </c>
      <c r="B576" s="82" t="s">
        <v>9553</v>
      </c>
      <c r="C576" s="82" t="s">
        <v>9554</v>
      </c>
      <c r="D576" s="82" t="s">
        <v>9245</v>
      </c>
      <c r="E576" s="82" t="s">
        <v>10087</v>
      </c>
      <c r="F576" s="82" t="s">
        <v>10088</v>
      </c>
      <c r="G576" s="82" t="s">
        <v>9817</v>
      </c>
      <c r="H576" s="82" t="s">
        <v>9827</v>
      </c>
      <c r="I576" s="82"/>
    </row>
    <row r="577" ht="14.25" customHeight="1">
      <c r="A577" s="82" t="s">
        <v>9814</v>
      </c>
      <c r="B577" s="82" t="s">
        <v>9567</v>
      </c>
      <c r="C577" s="82" t="s">
        <v>9568</v>
      </c>
      <c r="D577" s="82" t="s">
        <v>9245</v>
      </c>
      <c r="E577" s="82" t="s">
        <v>9924</v>
      </c>
      <c r="F577" s="82" t="s">
        <v>10069</v>
      </c>
      <c r="G577" s="82" t="s">
        <v>9817</v>
      </c>
      <c r="H577" s="82" t="s">
        <v>9827</v>
      </c>
      <c r="I577" s="82"/>
    </row>
    <row r="578" ht="14.25" customHeight="1"/>
    <row r="579" ht="14.25" customHeight="1">
      <c r="A579" s="28" t="s">
        <v>10089</v>
      </c>
    </row>
    <row r="580" ht="14.25" customHeight="1">
      <c r="A580" s="81" t="s">
        <v>10090</v>
      </c>
    </row>
    <row r="581" ht="14.25" customHeight="1">
      <c r="A581" s="28" t="s">
        <v>10091</v>
      </c>
    </row>
    <row r="582" ht="14.25" customHeight="1">
      <c r="A582" s="82" t="s">
        <v>99</v>
      </c>
      <c r="B582" s="82" t="s">
        <v>165</v>
      </c>
      <c r="C582" s="82" t="s">
        <v>141</v>
      </c>
      <c r="D582" s="82" t="s">
        <v>10092</v>
      </c>
      <c r="E582" s="82" t="s">
        <v>8170</v>
      </c>
      <c r="F582" s="82" t="s">
        <v>8160</v>
      </c>
      <c r="G582" s="82" t="s">
        <v>10093</v>
      </c>
      <c r="H582" s="82" t="s">
        <v>205</v>
      </c>
      <c r="I582" s="82" t="s">
        <v>1169</v>
      </c>
      <c r="J582" s="82" t="s">
        <v>178</v>
      </c>
      <c r="K582" s="82" t="s">
        <v>7939</v>
      </c>
      <c r="L582" s="82" t="s">
        <v>10094</v>
      </c>
    </row>
    <row r="583" ht="14.25" customHeight="1">
      <c r="A583" s="82" t="s">
        <v>10095</v>
      </c>
      <c r="B583" s="82" t="s">
        <v>10096</v>
      </c>
      <c r="C583" s="82" t="s">
        <v>10097</v>
      </c>
      <c r="D583" s="82"/>
      <c r="E583" s="82"/>
      <c r="F583" s="82"/>
      <c r="G583" s="82" t="s">
        <v>128</v>
      </c>
      <c r="H583" s="82"/>
      <c r="I583" s="82"/>
      <c r="J583" s="82" t="s">
        <v>7942</v>
      </c>
      <c r="K583" s="82" t="s">
        <v>10098</v>
      </c>
      <c r="L583" s="82"/>
    </row>
    <row r="584" ht="14.25" customHeight="1">
      <c r="A584" s="82" t="s">
        <v>10095</v>
      </c>
      <c r="B584" s="82" t="s">
        <v>10099</v>
      </c>
      <c r="C584" s="82" t="s">
        <v>10100</v>
      </c>
      <c r="D584" s="82"/>
      <c r="E584" s="82"/>
      <c r="F584" s="82" t="s">
        <v>10101</v>
      </c>
      <c r="G584" s="82" t="s">
        <v>128</v>
      </c>
      <c r="H584" s="82" t="s">
        <v>10102</v>
      </c>
      <c r="I584" s="82"/>
      <c r="J584" s="82" t="s">
        <v>7942</v>
      </c>
      <c r="K584" s="82" t="s">
        <v>10103</v>
      </c>
      <c r="L584" s="82" t="s">
        <v>3951</v>
      </c>
    </row>
    <row r="585" ht="14.25" customHeight="1">
      <c r="A585" s="82" t="s">
        <v>10095</v>
      </c>
      <c r="B585" s="82" t="s">
        <v>10104</v>
      </c>
      <c r="C585" s="82" t="s">
        <v>10105</v>
      </c>
      <c r="D585" s="82" t="s">
        <v>942</v>
      </c>
      <c r="E585" s="82"/>
      <c r="F585" s="82"/>
      <c r="G585" s="82" t="s">
        <v>128</v>
      </c>
      <c r="H585" s="82" t="s">
        <v>10102</v>
      </c>
      <c r="I585" s="82"/>
      <c r="J585" s="82" t="s">
        <v>7942</v>
      </c>
      <c r="K585" s="82" t="s">
        <v>10106</v>
      </c>
      <c r="L585" s="82" t="s">
        <v>7379</v>
      </c>
    </row>
    <row r="586" ht="14.25" customHeight="1">
      <c r="A586" s="82" t="s">
        <v>10095</v>
      </c>
      <c r="B586" s="82" t="s">
        <v>10107</v>
      </c>
      <c r="C586" s="82" t="s">
        <v>10108</v>
      </c>
      <c r="D586" s="82"/>
      <c r="E586" s="82"/>
      <c r="F586" s="82"/>
      <c r="G586" s="82" t="s">
        <v>128</v>
      </c>
      <c r="H586" s="82" t="s">
        <v>10102</v>
      </c>
      <c r="I586" s="82"/>
      <c r="J586" s="82" t="s">
        <v>7942</v>
      </c>
      <c r="K586" s="82" t="s">
        <v>10109</v>
      </c>
      <c r="L586" s="82" t="s">
        <v>10110</v>
      </c>
    </row>
    <row r="587" ht="14.25" customHeight="1">
      <c r="A587" s="82" t="s">
        <v>10095</v>
      </c>
      <c r="B587" s="82" t="s">
        <v>10111</v>
      </c>
      <c r="C587" s="82" t="s">
        <v>10112</v>
      </c>
      <c r="D587" s="82"/>
      <c r="E587" s="82"/>
      <c r="F587" s="82"/>
      <c r="G587" s="82" t="s">
        <v>128</v>
      </c>
      <c r="H587" s="82" t="s">
        <v>10102</v>
      </c>
      <c r="I587" s="82"/>
      <c r="J587" s="82" t="s">
        <v>7942</v>
      </c>
      <c r="K587" s="82" t="s">
        <v>10113</v>
      </c>
      <c r="L587" s="82" t="s">
        <v>3338</v>
      </c>
    </row>
    <row r="588" ht="14.25" customHeight="1">
      <c r="A588" s="82" t="s">
        <v>10095</v>
      </c>
      <c r="B588" s="82" t="s">
        <v>10114</v>
      </c>
      <c r="C588" s="82" t="s">
        <v>10115</v>
      </c>
      <c r="D588" s="82"/>
      <c r="E588" s="82"/>
      <c r="F588" s="82"/>
      <c r="G588" s="82" t="s">
        <v>128</v>
      </c>
      <c r="H588" s="82"/>
      <c r="I588" s="82"/>
      <c r="J588" s="82" t="s">
        <v>7942</v>
      </c>
      <c r="K588" s="82" t="s">
        <v>10116</v>
      </c>
      <c r="L588" s="82"/>
    </row>
    <row r="589" ht="14.25" customHeight="1">
      <c r="A589" s="82" t="s">
        <v>10095</v>
      </c>
      <c r="B589" s="82" t="s">
        <v>10117</v>
      </c>
      <c r="C589" s="82" t="s">
        <v>10118</v>
      </c>
      <c r="D589" s="82"/>
      <c r="E589" s="82"/>
      <c r="F589" s="82"/>
      <c r="G589" s="82" t="s">
        <v>128</v>
      </c>
      <c r="H589" s="82"/>
      <c r="I589" s="82"/>
      <c r="J589" s="82" t="s">
        <v>7942</v>
      </c>
      <c r="K589" s="82" t="s">
        <v>10116</v>
      </c>
      <c r="L589" s="82"/>
    </row>
    <row r="590" ht="14.25" customHeight="1">
      <c r="A590" s="82" t="s">
        <v>10095</v>
      </c>
      <c r="B590" s="82" t="s">
        <v>10119</v>
      </c>
      <c r="C590" s="82" t="s">
        <v>10120</v>
      </c>
      <c r="D590" s="82"/>
      <c r="E590" s="82"/>
      <c r="F590" s="82"/>
      <c r="G590" s="82" t="s">
        <v>128</v>
      </c>
      <c r="H590" s="82"/>
      <c r="I590" s="82"/>
      <c r="J590" s="82" t="s">
        <v>7942</v>
      </c>
      <c r="K590" s="82" t="s">
        <v>10116</v>
      </c>
      <c r="L590" s="82"/>
    </row>
    <row r="591" ht="14.25" customHeight="1">
      <c r="A591" s="82" t="s">
        <v>10095</v>
      </c>
      <c r="B591" s="82" t="s">
        <v>10121</v>
      </c>
      <c r="C591" s="82" t="s">
        <v>10122</v>
      </c>
      <c r="D591" s="82"/>
      <c r="E591" s="82"/>
      <c r="F591" s="82"/>
      <c r="G591" s="82" t="s">
        <v>128</v>
      </c>
      <c r="H591" s="82"/>
      <c r="I591" s="82"/>
      <c r="J591" s="82" t="s">
        <v>7942</v>
      </c>
      <c r="K591" s="82" t="s">
        <v>10123</v>
      </c>
      <c r="L591" s="82"/>
    </row>
    <row r="592" ht="14.25" customHeight="1">
      <c r="A592" s="82" t="s">
        <v>10095</v>
      </c>
      <c r="B592" s="82" t="s">
        <v>10124</v>
      </c>
      <c r="C592" s="82" t="s">
        <v>10125</v>
      </c>
      <c r="D592" s="82" t="s">
        <v>10126</v>
      </c>
      <c r="E592" s="82"/>
      <c r="F592" s="82"/>
      <c r="G592" s="82" t="s">
        <v>128</v>
      </c>
      <c r="H592" s="82" t="s">
        <v>10102</v>
      </c>
      <c r="I592" s="82"/>
      <c r="J592" s="82" t="s">
        <v>7942</v>
      </c>
      <c r="K592" s="82" t="s">
        <v>10127</v>
      </c>
      <c r="L592" s="82" t="s">
        <v>10128</v>
      </c>
    </row>
    <row r="593" ht="14.25" customHeight="1">
      <c r="A593" s="82" t="s">
        <v>10095</v>
      </c>
      <c r="B593" s="82" t="s">
        <v>10129</v>
      </c>
      <c r="C593" s="82" t="s">
        <v>10130</v>
      </c>
      <c r="D593" s="82"/>
      <c r="E593" s="82"/>
      <c r="F593" s="82"/>
      <c r="G593" s="82" t="s">
        <v>128</v>
      </c>
      <c r="H593" s="82"/>
      <c r="I593" s="82"/>
      <c r="J593" s="82" t="s">
        <v>7942</v>
      </c>
      <c r="K593" s="82" t="s">
        <v>10131</v>
      </c>
      <c r="L593" s="82"/>
    </row>
    <row r="594" ht="14.25" customHeight="1">
      <c r="A594" s="82" t="s">
        <v>10095</v>
      </c>
      <c r="B594" s="82" t="s">
        <v>10132</v>
      </c>
      <c r="C594" s="82" t="s">
        <v>10133</v>
      </c>
      <c r="D594" s="82"/>
      <c r="E594" s="82"/>
      <c r="F594" s="82"/>
      <c r="G594" s="82" t="s">
        <v>128</v>
      </c>
      <c r="H594" s="82" t="s">
        <v>10102</v>
      </c>
      <c r="I594" s="82"/>
      <c r="J594" s="82" t="s">
        <v>7942</v>
      </c>
      <c r="K594" s="82" t="s">
        <v>10113</v>
      </c>
      <c r="L594" s="82" t="s">
        <v>10134</v>
      </c>
    </row>
    <row r="595" ht="14.25" customHeight="1">
      <c r="A595" s="82" t="s">
        <v>10095</v>
      </c>
      <c r="B595" s="82" t="s">
        <v>10135</v>
      </c>
      <c r="C595" s="82" t="s">
        <v>10136</v>
      </c>
      <c r="D595" s="82"/>
      <c r="E595" s="82"/>
      <c r="F595" s="82"/>
      <c r="G595" s="82" t="s">
        <v>128</v>
      </c>
      <c r="H595" s="82"/>
      <c r="I595" s="82"/>
      <c r="J595" s="82" t="s">
        <v>7942</v>
      </c>
      <c r="K595" s="82" t="s">
        <v>10137</v>
      </c>
      <c r="L595" s="82"/>
    </row>
    <row r="596" ht="14.25" customHeight="1">
      <c r="A596" s="82" t="s">
        <v>10095</v>
      </c>
      <c r="B596" s="82" t="s">
        <v>10138</v>
      </c>
      <c r="C596" s="82" t="s">
        <v>10139</v>
      </c>
      <c r="D596" s="82"/>
      <c r="E596" s="82"/>
      <c r="F596" s="82"/>
      <c r="G596" s="82" t="s">
        <v>128</v>
      </c>
      <c r="H596" s="82"/>
      <c r="I596" s="82"/>
      <c r="J596" s="82" t="s">
        <v>7942</v>
      </c>
      <c r="K596" s="82" t="s">
        <v>10137</v>
      </c>
      <c r="L596" s="82"/>
    </row>
    <row r="597" ht="14.25" customHeight="1">
      <c r="A597" s="82" t="s">
        <v>10095</v>
      </c>
      <c r="B597" s="82" t="s">
        <v>10140</v>
      </c>
      <c r="C597" s="82" t="s">
        <v>10141</v>
      </c>
      <c r="D597" s="82"/>
      <c r="E597" s="82"/>
      <c r="F597" s="82"/>
      <c r="G597" s="82" t="s">
        <v>128</v>
      </c>
      <c r="H597" s="82"/>
      <c r="I597" s="82"/>
      <c r="J597" s="82" t="s">
        <v>7942</v>
      </c>
      <c r="K597" s="82" t="s">
        <v>10142</v>
      </c>
      <c r="L597" s="82"/>
    </row>
    <row r="598" ht="14.25" customHeight="1">
      <c r="A598" s="82" t="s">
        <v>10095</v>
      </c>
      <c r="B598" s="82" t="s">
        <v>10143</v>
      </c>
      <c r="C598" s="82" t="s">
        <v>10144</v>
      </c>
      <c r="D598" s="82"/>
      <c r="E598" s="82"/>
      <c r="F598" s="82"/>
      <c r="G598" s="82" t="s">
        <v>128</v>
      </c>
      <c r="H598" s="82"/>
      <c r="I598" s="82"/>
      <c r="J598" s="82" t="s">
        <v>7942</v>
      </c>
      <c r="K598" s="82" t="s">
        <v>10106</v>
      </c>
      <c r="L598" s="82"/>
    </row>
    <row r="599" ht="14.25" customHeight="1">
      <c r="A599" s="82" t="s">
        <v>10095</v>
      </c>
      <c r="B599" s="82" t="s">
        <v>10145</v>
      </c>
      <c r="C599" s="82" t="s">
        <v>10146</v>
      </c>
      <c r="D599" s="82"/>
      <c r="E599" s="82"/>
      <c r="F599" s="82"/>
      <c r="G599" s="82" t="s">
        <v>128</v>
      </c>
      <c r="H599" s="82"/>
      <c r="I599" s="82"/>
      <c r="J599" s="82" t="s">
        <v>7942</v>
      </c>
      <c r="K599" s="82" t="s">
        <v>10116</v>
      </c>
      <c r="L599" s="82"/>
    </row>
    <row r="600" ht="14.25" customHeight="1">
      <c r="A600" s="82" t="s">
        <v>10095</v>
      </c>
      <c r="B600" s="82" t="s">
        <v>10147</v>
      </c>
      <c r="C600" s="82" t="s">
        <v>10148</v>
      </c>
      <c r="D600" s="82"/>
      <c r="E600" s="82"/>
      <c r="F600" s="82"/>
      <c r="G600" s="82" t="s">
        <v>128</v>
      </c>
      <c r="H600" s="82"/>
      <c r="I600" s="82"/>
      <c r="J600" s="82" t="s">
        <v>7942</v>
      </c>
      <c r="K600" s="82" t="s">
        <v>10116</v>
      </c>
      <c r="L600" s="82"/>
    </row>
    <row r="601" ht="14.25" customHeight="1">
      <c r="A601" s="82" t="s">
        <v>10095</v>
      </c>
      <c r="B601" s="82" t="s">
        <v>10149</v>
      </c>
      <c r="C601" s="82" t="s">
        <v>10150</v>
      </c>
      <c r="D601" s="82"/>
      <c r="E601" s="82"/>
      <c r="F601" s="82"/>
      <c r="G601" s="82" t="s">
        <v>128</v>
      </c>
      <c r="H601" s="82"/>
      <c r="I601" s="82"/>
      <c r="J601" s="82" t="s">
        <v>7942</v>
      </c>
      <c r="K601" s="82" t="s">
        <v>10116</v>
      </c>
      <c r="L601" s="82"/>
    </row>
    <row r="602" ht="14.25" customHeight="1">
      <c r="A602" s="82" t="s">
        <v>10095</v>
      </c>
      <c r="B602" s="82" t="s">
        <v>10151</v>
      </c>
      <c r="C602" s="82" t="s">
        <v>10152</v>
      </c>
      <c r="D602" s="82"/>
      <c r="E602" s="82"/>
      <c r="F602" s="82"/>
      <c r="G602" s="82" t="s">
        <v>129</v>
      </c>
      <c r="H602" s="82"/>
      <c r="I602" s="82"/>
      <c r="J602" s="82" t="s">
        <v>7942</v>
      </c>
      <c r="K602" s="82" t="s">
        <v>10116</v>
      </c>
      <c r="L602" s="82"/>
    </row>
    <row r="603" ht="14.25" customHeight="1">
      <c r="A603" s="82" t="s">
        <v>10095</v>
      </c>
      <c r="B603" s="82" t="s">
        <v>10153</v>
      </c>
      <c r="C603" s="82" t="s">
        <v>10154</v>
      </c>
      <c r="D603" s="82"/>
      <c r="E603" s="82"/>
      <c r="F603" s="82"/>
      <c r="G603" s="82" t="s">
        <v>128</v>
      </c>
      <c r="H603" s="82"/>
      <c r="I603" s="82"/>
      <c r="J603" s="82" t="s">
        <v>7942</v>
      </c>
      <c r="K603" s="82" t="s">
        <v>10142</v>
      </c>
      <c r="L603" s="82"/>
    </row>
    <row r="604" ht="14.25" customHeight="1">
      <c r="A604" s="82" t="s">
        <v>10095</v>
      </c>
      <c r="B604" s="82" t="s">
        <v>10155</v>
      </c>
      <c r="C604" s="82" t="s">
        <v>10156</v>
      </c>
      <c r="D604" s="82"/>
      <c r="E604" s="82"/>
      <c r="F604" s="82"/>
      <c r="G604" s="82" t="s">
        <v>129</v>
      </c>
      <c r="H604" s="82"/>
      <c r="I604" s="82"/>
      <c r="J604" s="82" t="s">
        <v>7942</v>
      </c>
      <c r="K604" s="82" t="s">
        <v>10123</v>
      </c>
      <c r="L604" s="82"/>
    </row>
    <row r="605" ht="14.25" customHeight="1">
      <c r="A605" s="82" t="s">
        <v>10095</v>
      </c>
      <c r="B605" s="82" t="s">
        <v>10157</v>
      </c>
      <c r="C605" s="82" t="s">
        <v>10158</v>
      </c>
      <c r="D605" s="82"/>
      <c r="E605" s="82"/>
      <c r="F605" s="82"/>
      <c r="G605" s="82" t="s">
        <v>128</v>
      </c>
      <c r="H605" s="82"/>
      <c r="I605" s="82"/>
      <c r="J605" s="82" t="s">
        <v>7942</v>
      </c>
      <c r="K605" s="82" t="s">
        <v>10137</v>
      </c>
      <c r="L605" s="82"/>
    </row>
    <row r="606" ht="14.25" customHeight="1">
      <c r="A606" s="82" t="s">
        <v>10095</v>
      </c>
      <c r="B606" s="82" t="s">
        <v>10159</v>
      </c>
      <c r="C606" s="82" t="s">
        <v>10160</v>
      </c>
      <c r="D606" s="82"/>
      <c r="E606" s="82"/>
      <c r="F606" s="82"/>
      <c r="G606" s="82" t="s">
        <v>129</v>
      </c>
      <c r="H606" s="82"/>
      <c r="I606" s="82"/>
      <c r="J606" s="82" t="s">
        <v>7942</v>
      </c>
      <c r="K606" s="82" t="s">
        <v>10161</v>
      </c>
      <c r="L606" s="82"/>
    </row>
    <row r="607" ht="14.25" customHeight="1">
      <c r="A607" s="82" t="s">
        <v>10095</v>
      </c>
      <c r="B607" s="82" t="s">
        <v>10162</v>
      </c>
      <c r="C607" s="82" t="s">
        <v>10163</v>
      </c>
      <c r="D607" s="82"/>
      <c r="E607" s="82"/>
      <c r="F607" s="82"/>
      <c r="G607" s="82" t="s">
        <v>129</v>
      </c>
      <c r="H607" s="82"/>
      <c r="I607" s="82"/>
      <c r="J607" s="82" t="s">
        <v>7942</v>
      </c>
      <c r="K607" s="82" t="s">
        <v>10161</v>
      </c>
      <c r="L607" s="82"/>
    </row>
    <row r="608" ht="14.25" customHeight="1">
      <c r="A608" s="82" t="s">
        <v>10095</v>
      </c>
      <c r="B608" s="82" t="s">
        <v>10164</v>
      </c>
      <c r="C608" s="82" t="s">
        <v>10165</v>
      </c>
      <c r="D608" s="82"/>
      <c r="E608" s="82"/>
      <c r="F608" s="82"/>
      <c r="G608" s="82" t="s">
        <v>128</v>
      </c>
      <c r="H608" s="82" t="s">
        <v>10102</v>
      </c>
      <c r="I608" s="82"/>
      <c r="J608" s="82" t="s">
        <v>7942</v>
      </c>
      <c r="K608" s="82" t="s">
        <v>10103</v>
      </c>
      <c r="L608" s="82" t="s">
        <v>3951</v>
      </c>
    </row>
    <row r="609" ht="14.25" customHeight="1">
      <c r="A609" s="82" t="s">
        <v>10095</v>
      </c>
      <c r="B609" s="82" t="s">
        <v>10166</v>
      </c>
      <c r="C609" s="82" t="s">
        <v>10167</v>
      </c>
      <c r="D609" s="82"/>
      <c r="E609" s="82"/>
      <c r="F609" s="82"/>
      <c r="G609" s="82" t="s">
        <v>128</v>
      </c>
      <c r="H609" s="82" t="s">
        <v>10102</v>
      </c>
      <c r="I609" s="82"/>
      <c r="J609" s="82" t="s">
        <v>7942</v>
      </c>
      <c r="K609" s="82" t="s">
        <v>10168</v>
      </c>
      <c r="L609" s="82" t="s">
        <v>3641</v>
      </c>
    </row>
    <row r="610" ht="14.25" customHeight="1">
      <c r="A610" s="82" t="s">
        <v>10095</v>
      </c>
      <c r="B610" s="82" t="s">
        <v>10169</v>
      </c>
      <c r="C610" s="82" t="s">
        <v>10170</v>
      </c>
      <c r="D610" s="82"/>
      <c r="E610" s="82"/>
      <c r="F610" s="82"/>
      <c r="G610" s="82" t="s">
        <v>129</v>
      </c>
      <c r="H610" s="82" t="s">
        <v>10102</v>
      </c>
      <c r="I610" s="82"/>
      <c r="J610" s="82" t="s">
        <v>7942</v>
      </c>
      <c r="K610" s="82" t="s">
        <v>10113</v>
      </c>
      <c r="L610" s="82" t="s">
        <v>10134</v>
      </c>
    </row>
    <row r="611" ht="14.25" customHeight="1">
      <c r="A611" s="82" t="s">
        <v>10095</v>
      </c>
      <c r="B611" s="82" t="s">
        <v>10171</v>
      </c>
      <c r="C611" s="82" t="s">
        <v>10172</v>
      </c>
      <c r="D611" s="82"/>
      <c r="E611" s="82"/>
      <c r="F611" s="82"/>
      <c r="G611" s="82" t="s">
        <v>129</v>
      </c>
      <c r="H611" s="82" t="s">
        <v>10102</v>
      </c>
      <c r="I611" s="82"/>
      <c r="J611" s="82" t="s">
        <v>7942</v>
      </c>
      <c r="K611" s="82" t="s">
        <v>10173</v>
      </c>
      <c r="L611" s="82" t="s">
        <v>10174</v>
      </c>
    </row>
    <row r="612" ht="14.25" customHeight="1">
      <c r="A612" s="82" t="s">
        <v>10095</v>
      </c>
      <c r="B612" s="82" t="s">
        <v>10175</v>
      </c>
      <c r="C612" s="82" t="s">
        <v>10176</v>
      </c>
      <c r="D612" s="82"/>
      <c r="E612" s="82"/>
      <c r="F612" s="82"/>
      <c r="G612" s="82" t="s">
        <v>129</v>
      </c>
      <c r="H612" s="82"/>
      <c r="I612" s="82"/>
      <c r="J612" s="82" t="s">
        <v>7942</v>
      </c>
      <c r="K612" s="82" t="s">
        <v>10123</v>
      </c>
      <c r="L612" s="82"/>
    </row>
    <row r="613" ht="14.25" customHeight="1">
      <c r="A613" s="82" t="s">
        <v>10095</v>
      </c>
      <c r="B613" s="82" t="s">
        <v>10177</v>
      </c>
      <c r="C613" s="82" t="s">
        <v>10178</v>
      </c>
      <c r="D613" s="82"/>
      <c r="E613" s="82"/>
      <c r="F613" s="82"/>
      <c r="G613" s="82" t="s">
        <v>128</v>
      </c>
      <c r="H613" s="82"/>
      <c r="I613" s="82"/>
      <c r="J613" s="82" t="s">
        <v>7942</v>
      </c>
      <c r="K613" s="82" t="s">
        <v>10137</v>
      </c>
      <c r="L613" s="82"/>
    </row>
    <row r="614" ht="14.25" customHeight="1">
      <c r="A614" s="82" t="s">
        <v>10095</v>
      </c>
      <c r="B614" s="82" t="s">
        <v>10179</v>
      </c>
      <c r="C614" s="82" t="s">
        <v>10180</v>
      </c>
      <c r="D614" s="82"/>
      <c r="E614" s="82"/>
      <c r="F614" s="82"/>
      <c r="G614" s="82" t="s">
        <v>128</v>
      </c>
      <c r="H614" s="82" t="s">
        <v>10102</v>
      </c>
      <c r="I614" s="82"/>
      <c r="J614" s="82" t="s">
        <v>7942</v>
      </c>
      <c r="K614" s="82" t="s">
        <v>10131</v>
      </c>
      <c r="L614" s="82" t="s">
        <v>10181</v>
      </c>
    </row>
    <row r="615" ht="14.25" customHeight="1">
      <c r="A615" s="82" t="s">
        <v>10095</v>
      </c>
      <c r="B615" s="82" t="s">
        <v>10182</v>
      </c>
      <c r="C615" s="82" t="s">
        <v>10183</v>
      </c>
      <c r="D615" s="82"/>
      <c r="E615" s="82"/>
      <c r="F615" s="82"/>
      <c r="G615" s="82" t="s">
        <v>129</v>
      </c>
      <c r="H615" s="82"/>
      <c r="I615" s="82"/>
      <c r="J615" s="82" t="s">
        <v>7942</v>
      </c>
      <c r="K615" s="82" t="s">
        <v>10184</v>
      </c>
      <c r="L615" s="82"/>
    </row>
    <row r="616" ht="14.25" customHeight="1">
      <c r="A616" s="82" t="s">
        <v>10095</v>
      </c>
      <c r="B616" s="82" t="s">
        <v>10185</v>
      </c>
      <c r="C616" s="82" t="s">
        <v>10186</v>
      </c>
      <c r="D616" s="82"/>
      <c r="E616" s="82"/>
      <c r="F616" s="82"/>
      <c r="G616" s="82" t="s">
        <v>128</v>
      </c>
      <c r="H616" s="82"/>
      <c r="I616" s="82"/>
      <c r="J616" s="82" t="s">
        <v>7942</v>
      </c>
      <c r="K616" s="82" t="s">
        <v>10187</v>
      </c>
      <c r="L616" s="82"/>
    </row>
    <row r="617" ht="14.25" customHeight="1">
      <c r="A617" s="82" t="s">
        <v>10095</v>
      </c>
      <c r="B617" s="82" t="s">
        <v>10188</v>
      </c>
      <c r="C617" s="82" t="s">
        <v>10189</v>
      </c>
      <c r="D617" s="82"/>
      <c r="E617" s="82"/>
      <c r="F617" s="82"/>
      <c r="G617" s="82" t="s">
        <v>129</v>
      </c>
      <c r="H617" s="82"/>
      <c r="I617" s="82"/>
      <c r="J617" s="82" t="s">
        <v>7942</v>
      </c>
      <c r="K617" s="82" t="s">
        <v>10116</v>
      </c>
      <c r="L617" s="82"/>
    </row>
    <row r="618" ht="14.25" customHeight="1">
      <c r="A618" s="82" t="s">
        <v>10095</v>
      </c>
      <c r="B618" s="82" t="s">
        <v>10190</v>
      </c>
      <c r="C618" s="82" t="s">
        <v>10191</v>
      </c>
      <c r="D618" s="82" t="s">
        <v>261</v>
      </c>
      <c r="E618" s="82"/>
      <c r="F618" s="82"/>
      <c r="G618" s="82" t="s">
        <v>129</v>
      </c>
      <c r="H618" s="82" t="s">
        <v>10102</v>
      </c>
      <c r="I618" s="82"/>
      <c r="J618" s="82" t="s">
        <v>7942</v>
      </c>
      <c r="K618" s="82" t="s">
        <v>10127</v>
      </c>
      <c r="L618" s="82" t="s">
        <v>3419</v>
      </c>
    </row>
    <row r="619" ht="14.25" customHeight="1">
      <c r="A619" s="82" t="s">
        <v>10095</v>
      </c>
      <c r="B619" s="82" t="s">
        <v>10192</v>
      </c>
      <c r="C619" s="82" t="s">
        <v>10193</v>
      </c>
      <c r="D619" s="82"/>
      <c r="E619" s="82"/>
      <c r="F619" s="82"/>
      <c r="G619" s="82" t="s">
        <v>128</v>
      </c>
      <c r="H619" s="82"/>
      <c r="I619" s="82"/>
      <c r="J619" s="82" t="s">
        <v>7942</v>
      </c>
      <c r="K619" s="82" t="s">
        <v>10142</v>
      </c>
      <c r="L619" s="82"/>
    </row>
    <row r="620" ht="14.25" customHeight="1">
      <c r="A620" s="82" t="s">
        <v>10095</v>
      </c>
      <c r="B620" s="82" t="s">
        <v>10194</v>
      </c>
      <c r="C620" s="82" t="s">
        <v>10195</v>
      </c>
      <c r="D620" s="82"/>
      <c r="E620" s="82"/>
      <c r="F620" s="82"/>
      <c r="G620" s="82" t="s">
        <v>129</v>
      </c>
      <c r="H620" s="82" t="s">
        <v>10102</v>
      </c>
      <c r="I620" s="82"/>
      <c r="J620" s="82" t="s">
        <v>7942</v>
      </c>
      <c r="K620" s="82" t="s">
        <v>10196</v>
      </c>
      <c r="L620" s="82" t="s">
        <v>3641</v>
      </c>
    </row>
    <row r="621" ht="14.25" customHeight="1">
      <c r="A621" s="82" t="s">
        <v>10095</v>
      </c>
      <c r="B621" s="82" t="s">
        <v>10197</v>
      </c>
      <c r="C621" s="82" t="s">
        <v>10198</v>
      </c>
      <c r="D621" s="82"/>
      <c r="E621" s="82"/>
      <c r="F621" s="82"/>
      <c r="G621" s="82" t="s">
        <v>128</v>
      </c>
      <c r="H621" s="82"/>
      <c r="I621" s="82"/>
      <c r="J621" s="82" t="s">
        <v>7942</v>
      </c>
      <c r="K621" s="82" t="s">
        <v>10116</v>
      </c>
      <c r="L621" s="82"/>
    </row>
    <row r="622" ht="14.25" customHeight="1">
      <c r="A622" s="82" t="s">
        <v>10095</v>
      </c>
      <c r="B622" s="82" t="s">
        <v>10199</v>
      </c>
      <c r="C622" s="82" t="s">
        <v>10200</v>
      </c>
      <c r="D622" s="82"/>
      <c r="E622" s="82"/>
      <c r="F622" s="82"/>
      <c r="G622" s="82" t="s">
        <v>129</v>
      </c>
      <c r="H622" s="82"/>
      <c r="I622" s="82"/>
      <c r="J622" s="82" t="s">
        <v>7942</v>
      </c>
      <c r="K622" s="82" t="s">
        <v>10109</v>
      </c>
      <c r="L622" s="82"/>
    </row>
    <row r="623" ht="14.25" customHeight="1">
      <c r="A623" s="82" t="s">
        <v>10095</v>
      </c>
      <c r="B623" s="82" t="s">
        <v>10201</v>
      </c>
      <c r="C623" s="82" t="s">
        <v>10202</v>
      </c>
      <c r="D623" s="82"/>
      <c r="E623" s="82"/>
      <c r="F623" s="82"/>
      <c r="G623" s="82" t="s">
        <v>129</v>
      </c>
      <c r="H623" s="82"/>
      <c r="I623" s="82"/>
      <c r="J623" s="82" t="s">
        <v>7942</v>
      </c>
      <c r="K623" s="82" t="s">
        <v>10196</v>
      </c>
      <c r="L623" s="82"/>
    </row>
    <row r="624" ht="14.25" customHeight="1">
      <c r="A624" s="82" t="s">
        <v>10095</v>
      </c>
      <c r="B624" s="82" t="s">
        <v>10203</v>
      </c>
      <c r="C624" s="82" t="s">
        <v>10204</v>
      </c>
      <c r="D624" s="82"/>
      <c r="E624" s="82"/>
      <c r="F624" s="82"/>
      <c r="G624" s="82" t="s">
        <v>129</v>
      </c>
      <c r="H624" s="82"/>
      <c r="I624" s="82"/>
      <c r="J624" s="82" t="s">
        <v>7942</v>
      </c>
      <c r="K624" s="82" t="s">
        <v>10196</v>
      </c>
      <c r="L624" s="82"/>
    </row>
    <row r="625" ht="14.25" customHeight="1">
      <c r="A625" s="82" t="s">
        <v>10095</v>
      </c>
      <c r="B625" s="82" t="s">
        <v>10205</v>
      </c>
      <c r="C625" s="82" t="s">
        <v>10206</v>
      </c>
      <c r="D625" s="82"/>
      <c r="E625" s="82"/>
      <c r="F625" s="82"/>
      <c r="G625" s="82" t="s">
        <v>128</v>
      </c>
      <c r="H625" s="82" t="s">
        <v>10102</v>
      </c>
      <c r="I625" s="82"/>
      <c r="J625" s="82" t="s">
        <v>7942</v>
      </c>
      <c r="K625" s="82" t="s">
        <v>10131</v>
      </c>
      <c r="L625" s="82" t="s">
        <v>10181</v>
      </c>
    </row>
    <row r="626" ht="14.25" customHeight="1">
      <c r="A626" s="82" t="s">
        <v>10095</v>
      </c>
      <c r="B626" s="82" t="s">
        <v>10207</v>
      </c>
      <c r="C626" s="82" t="s">
        <v>10208</v>
      </c>
      <c r="D626" s="82"/>
      <c r="E626" s="82"/>
      <c r="F626" s="82"/>
      <c r="G626" s="82" t="s">
        <v>128</v>
      </c>
      <c r="H626" s="82"/>
      <c r="I626" s="82"/>
      <c r="J626" s="82" t="s">
        <v>7942</v>
      </c>
      <c r="K626" s="82" t="s">
        <v>10109</v>
      </c>
      <c r="L626" s="82"/>
    </row>
    <row r="627" ht="14.25" customHeight="1">
      <c r="A627" s="82" t="s">
        <v>10095</v>
      </c>
      <c r="B627" s="82" t="s">
        <v>10209</v>
      </c>
      <c r="C627" s="82" t="s">
        <v>10210</v>
      </c>
      <c r="D627" s="82"/>
      <c r="E627" s="82"/>
      <c r="F627" s="82"/>
      <c r="G627" s="82" t="s">
        <v>129</v>
      </c>
      <c r="H627" s="82"/>
      <c r="I627" s="82"/>
      <c r="J627" s="82" t="s">
        <v>7942</v>
      </c>
      <c r="K627" s="82" t="s">
        <v>10196</v>
      </c>
      <c r="L627" s="82"/>
    </row>
    <row r="628" ht="14.25" customHeight="1">
      <c r="A628" s="82" t="s">
        <v>10095</v>
      </c>
      <c r="B628" s="82" t="s">
        <v>10211</v>
      </c>
      <c r="C628" s="82" t="s">
        <v>10212</v>
      </c>
      <c r="D628" s="82"/>
      <c r="E628" s="82"/>
      <c r="F628" s="82"/>
      <c r="G628" s="82" t="s">
        <v>128</v>
      </c>
      <c r="H628" s="82"/>
      <c r="I628" s="82"/>
      <c r="J628" s="82" t="s">
        <v>7942</v>
      </c>
      <c r="K628" s="82" t="s">
        <v>10109</v>
      </c>
      <c r="L628" s="82"/>
    </row>
    <row r="629" ht="14.25" customHeight="1">
      <c r="A629" s="82" t="s">
        <v>10095</v>
      </c>
      <c r="B629" s="82" t="s">
        <v>10213</v>
      </c>
      <c r="C629" s="82" t="s">
        <v>10214</v>
      </c>
      <c r="D629" s="82" t="s">
        <v>10126</v>
      </c>
      <c r="E629" s="82"/>
      <c r="F629" s="82"/>
      <c r="G629" s="82" t="s">
        <v>128</v>
      </c>
      <c r="H629" s="82"/>
      <c r="I629" s="82"/>
      <c r="J629" s="82" t="s">
        <v>7942</v>
      </c>
      <c r="K629" s="82" t="s">
        <v>10109</v>
      </c>
      <c r="L629" s="82"/>
    </row>
    <row r="630" ht="14.25" customHeight="1">
      <c r="A630" s="82" t="s">
        <v>10095</v>
      </c>
      <c r="B630" s="82" t="s">
        <v>10215</v>
      </c>
      <c r="C630" s="82" t="s">
        <v>10216</v>
      </c>
      <c r="D630" s="82"/>
      <c r="E630" s="82"/>
      <c r="F630" s="82"/>
      <c r="G630" s="82" t="s">
        <v>128</v>
      </c>
      <c r="H630" s="82"/>
      <c r="I630" s="82"/>
      <c r="J630" s="82" t="s">
        <v>7942</v>
      </c>
      <c r="K630" s="82" t="s">
        <v>10109</v>
      </c>
      <c r="L630" s="82"/>
    </row>
    <row r="631" ht="14.25" customHeight="1">
      <c r="A631" s="82" t="s">
        <v>10095</v>
      </c>
      <c r="B631" s="82" t="s">
        <v>10217</v>
      </c>
      <c r="C631" s="82" t="s">
        <v>10218</v>
      </c>
      <c r="D631" s="82"/>
      <c r="E631" s="82"/>
      <c r="F631" s="82"/>
      <c r="G631" s="82" t="s">
        <v>129</v>
      </c>
      <c r="H631" s="82"/>
      <c r="I631" s="82"/>
      <c r="J631" s="82" t="s">
        <v>7942</v>
      </c>
      <c r="K631" s="82" t="s">
        <v>10137</v>
      </c>
      <c r="L631" s="82"/>
    </row>
    <row r="632" ht="14.25" customHeight="1">
      <c r="A632" s="82" t="s">
        <v>10095</v>
      </c>
      <c r="B632" s="82" t="s">
        <v>10219</v>
      </c>
      <c r="C632" s="82" t="s">
        <v>10220</v>
      </c>
      <c r="D632" s="82" t="s">
        <v>10126</v>
      </c>
      <c r="E632" s="82"/>
      <c r="F632" s="82"/>
      <c r="G632" s="82" t="s">
        <v>128</v>
      </c>
      <c r="H632" s="82" t="s">
        <v>10102</v>
      </c>
      <c r="I632" s="82"/>
      <c r="J632" s="82" t="s">
        <v>7942</v>
      </c>
      <c r="K632" s="82" t="s">
        <v>10127</v>
      </c>
      <c r="L632" s="82" t="s">
        <v>10221</v>
      </c>
    </row>
    <row r="633" ht="14.25" customHeight="1">
      <c r="A633" s="82" t="s">
        <v>10095</v>
      </c>
      <c r="B633" s="82" t="s">
        <v>10222</v>
      </c>
      <c r="C633" s="82" t="s">
        <v>10223</v>
      </c>
      <c r="D633" s="82"/>
      <c r="E633" s="82"/>
      <c r="F633" s="82"/>
      <c r="G633" s="82" t="s">
        <v>129</v>
      </c>
      <c r="H633" s="82"/>
      <c r="I633" s="82"/>
      <c r="J633" s="82" t="s">
        <v>7942</v>
      </c>
      <c r="K633" s="82" t="s">
        <v>10106</v>
      </c>
      <c r="L633" s="82"/>
    </row>
    <row r="634" ht="14.25" customHeight="1">
      <c r="A634" s="82" t="s">
        <v>10095</v>
      </c>
      <c r="B634" s="82" t="s">
        <v>10224</v>
      </c>
      <c r="C634" s="82" t="s">
        <v>10225</v>
      </c>
      <c r="D634" s="82"/>
      <c r="E634" s="82"/>
      <c r="F634" s="82"/>
      <c r="G634" s="82" t="s">
        <v>128</v>
      </c>
      <c r="H634" s="82" t="s">
        <v>10102</v>
      </c>
      <c r="I634" s="82"/>
      <c r="J634" s="82" t="s">
        <v>7942</v>
      </c>
      <c r="K634" s="82" t="s">
        <v>10226</v>
      </c>
      <c r="L634" s="82" t="s">
        <v>10110</v>
      </c>
    </row>
    <row r="635" ht="14.25" customHeight="1">
      <c r="A635" s="82" t="s">
        <v>10095</v>
      </c>
      <c r="B635" s="82" t="s">
        <v>10227</v>
      </c>
      <c r="C635" s="82" t="s">
        <v>10228</v>
      </c>
      <c r="D635" s="82"/>
      <c r="E635" s="82"/>
      <c r="F635" s="82" t="s">
        <v>5803</v>
      </c>
      <c r="G635" s="82" t="s">
        <v>128</v>
      </c>
      <c r="H635" s="82"/>
      <c r="I635" s="82"/>
      <c r="J635" s="82" t="s">
        <v>7942</v>
      </c>
      <c r="K635" s="82" t="s">
        <v>10196</v>
      </c>
      <c r="L635" s="82"/>
    </row>
    <row r="636" ht="14.25" customHeight="1">
      <c r="A636" s="82" t="s">
        <v>10095</v>
      </c>
      <c r="B636" s="82" t="s">
        <v>10229</v>
      </c>
      <c r="C636" s="82" t="s">
        <v>10230</v>
      </c>
      <c r="D636" s="82"/>
      <c r="E636" s="82"/>
      <c r="F636" s="82"/>
      <c r="G636" s="82" t="s">
        <v>129</v>
      </c>
      <c r="H636" s="82"/>
      <c r="I636" s="82"/>
      <c r="J636" s="82" t="s">
        <v>7942</v>
      </c>
      <c r="K636" s="82" t="s">
        <v>10231</v>
      </c>
      <c r="L636" s="82"/>
    </row>
    <row r="637" ht="14.25" customHeight="1">
      <c r="A637" s="82" t="s">
        <v>10095</v>
      </c>
      <c r="B637" s="82" t="s">
        <v>10232</v>
      </c>
      <c r="C637" s="82" t="s">
        <v>10233</v>
      </c>
      <c r="D637" s="82"/>
      <c r="E637" s="82" t="s">
        <v>10234</v>
      </c>
      <c r="F637" s="82"/>
      <c r="G637" s="82" t="s">
        <v>129</v>
      </c>
      <c r="H637" s="82" t="s">
        <v>10102</v>
      </c>
      <c r="I637" s="82"/>
      <c r="J637" s="82" t="s">
        <v>7942</v>
      </c>
      <c r="K637" s="82" t="s">
        <v>10235</v>
      </c>
      <c r="L637" s="82" t="s">
        <v>10236</v>
      </c>
    </row>
    <row r="638" ht="14.25" customHeight="1">
      <c r="A638" s="82" t="s">
        <v>10095</v>
      </c>
      <c r="B638" s="82" t="s">
        <v>10237</v>
      </c>
      <c r="C638" s="82" t="s">
        <v>10238</v>
      </c>
      <c r="D638" s="82"/>
      <c r="E638" s="82" t="s">
        <v>10234</v>
      </c>
      <c r="F638" s="82"/>
      <c r="G638" s="82" t="s">
        <v>129</v>
      </c>
      <c r="H638" s="82" t="s">
        <v>10102</v>
      </c>
      <c r="I638" s="82"/>
      <c r="J638" s="82" t="s">
        <v>7942</v>
      </c>
      <c r="K638" s="82" t="s">
        <v>10235</v>
      </c>
      <c r="L638" s="82" t="s">
        <v>10236</v>
      </c>
    </row>
    <row r="639" ht="14.25" customHeight="1">
      <c r="A639" s="82" t="s">
        <v>10095</v>
      </c>
      <c r="B639" s="82" t="s">
        <v>10239</v>
      </c>
      <c r="C639" s="82" t="s">
        <v>10240</v>
      </c>
      <c r="D639" s="82"/>
      <c r="E639" s="82" t="s">
        <v>10234</v>
      </c>
      <c r="F639" s="82" t="s">
        <v>10241</v>
      </c>
      <c r="G639" s="82" t="s">
        <v>128</v>
      </c>
      <c r="H639" s="82" t="s">
        <v>10102</v>
      </c>
      <c r="I639" s="82"/>
      <c r="J639" s="82" t="s">
        <v>7942</v>
      </c>
      <c r="K639" s="82" t="s">
        <v>10242</v>
      </c>
      <c r="L639" s="82" t="s">
        <v>3641</v>
      </c>
    </row>
    <row r="640" ht="14.25" customHeight="1">
      <c r="A640" s="82" t="s">
        <v>10095</v>
      </c>
      <c r="B640" s="82" t="s">
        <v>10243</v>
      </c>
      <c r="C640" s="82" t="s">
        <v>10244</v>
      </c>
      <c r="D640" s="82"/>
      <c r="E640" s="82" t="s">
        <v>10245</v>
      </c>
      <c r="F640" s="82"/>
      <c r="G640" s="82" t="s">
        <v>129</v>
      </c>
      <c r="H640" s="82" t="s">
        <v>10102</v>
      </c>
      <c r="I640" s="82"/>
      <c r="J640" s="82" t="s">
        <v>7942</v>
      </c>
      <c r="K640" s="82" t="s">
        <v>10242</v>
      </c>
      <c r="L640" s="82" t="s">
        <v>3468</v>
      </c>
    </row>
    <row r="641" ht="14.25" customHeight="1">
      <c r="A641" s="82" t="s">
        <v>10095</v>
      </c>
      <c r="B641" s="82" t="s">
        <v>10246</v>
      </c>
      <c r="C641" s="82" t="s">
        <v>10247</v>
      </c>
      <c r="D641" s="82"/>
      <c r="E641" s="82" t="s">
        <v>10248</v>
      </c>
      <c r="F641" s="82"/>
      <c r="G641" s="82" t="s">
        <v>128</v>
      </c>
      <c r="H641" s="82"/>
      <c r="I641" s="82"/>
      <c r="J641" s="82" t="s">
        <v>7942</v>
      </c>
      <c r="K641" s="82" t="s">
        <v>10242</v>
      </c>
      <c r="L641" s="82"/>
    </row>
    <row r="642" ht="14.25" customHeight="1">
      <c r="A642" s="82" t="s">
        <v>10095</v>
      </c>
      <c r="B642" s="82" t="s">
        <v>10249</v>
      </c>
      <c r="C642" s="82" t="s">
        <v>10247</v>
      </c>
      <c r="D642" s="82"/>
      <c r="E642" s="82" t="s">
        <v>10248</v>
      </c>
      <c r="F642" s="82"/>
      <c r="G642" s="82" t="s">
        <v>128</v>
      </c>
      <c r="H642" s="82"/>
      <c r="I642" s="82"/>
      <c r="J642" s="82" t="s">
        <v>7942</v>
      </c>
      <c r="K642" s="82" t="s">
        <v>10242</v>
      </c>
      <c r="L642" s="82"/>
    </row>
    <row r="643" ht="14.25" customHeight="1">
      <c r="A643" s="82" t="s">
        <v>10095</v>
      </c>
      <c r="B643" s="82" t="s">
        <v>10250</v>
      </c>
      <c r="C643" s="82" t="s">
        <v>10247</v>
      </c>
      <c r="D643" s="82"/>
      <c r="E643" s="82" t="s">
        <v>10248</v>
      </c>
      <c r="F643" s="82"/>
      <c r="G643" s="82" t="s">
        <v>128</v>
      </c>
      <c r="H643" s="82"/>
      <c r="I643" s="82"/>
      <c r="J643" s="82" t="s">
        <v>7942</v>
      </c>
      <c r="K643" s="82" t="s">
        <v>10242</v>
      </c>
      <c r="L643" s="82"/>
    </row>
    <row r="644" ht="14.25" customHeight="1">
      <c r="A644" s="82" t="s">
        <v>10095</v>
      </c>
      <c r="B644" s="82" t="s">
        <v>10251</v>
      </c>
      <c r="C644" s="82" t="s">
        <v>10252</v>
      </c>
      <c r="D644" s="82"/>
      <c r="E644" s="82" t="s">
        <v>9849</v>
      </c>
      <c r="F644" s="82"/>
      <c r="G644" s="82" t="s">
        <v>129</v>
      </c>
      <c r="H644" s="82" t="s">
        <v>10102</v>
      </c>
      <c r="I644" s="82"/>
      <c r="J644" s="82" t="s">
        <v>7942</v>
      </c>
      <c r="K644" s="82" t="s">
        <v>10242</v>
      </c>
      <c r="L644" s="82" t="s">
        <v>10181</v>
      </c>
    </row>
    <row r="645" ht="14.25" customHeight="1">
      <c r="A645" s="82" t="s">
        <v>10095</v>
      </c>
      <c r="B645" s="82" t="s">
        <v>10253</v>
      </c>
      <c r="C645" s="82" t="s">
        <v>10254</v>
      </c>
      <c r="D645" s="82"/>
      <c r="E645" s="82" t="s">
        <v>9849</v>
      </c>
      <c r="F645" s="82" t="s">
        <v>10255</v>
      </c>
      <c r="G645" s="82" t="s">
        <v>128</v>
      </c>
      <c r="H645" s="82" t="s">
        <v>10102</v>
      </c>
      <c r="I645" s="82"/>
      <c r="J645" s="82" t="s">
        <v>7942</v>
      </c>
      <c r="K645" s="82" t="s">
        <v>10256</v>
      </c>
      <c r="L645" s="82" t="s">
        <v>10257</v>
      </c>
    </row>
    <row r="646" ht="14.25" customHeight="1">
      <c r="A646" s="82" t="s">
        <v>10095</v>
      </c>
      <c r="B646" s="82" t="s">
        <v>10258</v>
      </c>
      <c r="C646" s="82" t="s">
        <v>10259</v>
      </c>
      <c r="D646" s="82"/>
      <c r="E646" s="82" t="s">
        <v>9849</v>
      </c>
      <c r="F646" s="82"/>
      <c r="G646" s="82" t="s">
        <v>129</v>
      </c>
      <c r="H646" s="82" t="s">
        <v>10102</v>
      </c>
      <c r="I646" s="82"/>
      <c r="J646" s="82" t="s">
        <v>7942</v>
      </c>
      <c r="K646" s="82" t="s">
        <v>10242</v>
      </c>
      <c r="L646" s="82" t="s">
        <v>10181</v>
      </c>
    </row>
    <row r="647" ht="14.25" customHeight="1">
      <c r="A647" s="82" t="s">
        <v>10095</v>
      </c>
      <c r="B647" s="82" t="s">
        <v>10260</v>
      </c>
      <c r="C647" s="82" t="s">
        <v>10261</v>
      </c>
      <c r="D647" s="82"/>
      <c r="E647" s="82" t="s">
        <v>9849</v>
      </c>
      <c r="F647" s="82"/>
      <c r="G647" s="82" t="s">
        <v>129</v>
      </c>
      <c r="H647" s="82" t="s">
        <v>10102</v>
      </c>
      <c r="I647" s="82"/>
      <c r="J647" s="82" t="s">
        <v>7942</v>
      </c>
      <c r="K647" s="82" t="s">
        <v>10242</v>
      </c>
      <c r="L647" s="82" t="s">
        <v>10181</v>
      </c>
    </row>
    <row r="648" ht="14.25" customHeight="1">
      <c r="A648" s="82" t="s">
        <v>10095</v>
      </c>
      <c r="B648" s="82" t="s">
        <v>10262</v>
      </c>
      <c r="C648" s="82" t="s">
        <v>10263</v>
      </c>
      <c r="D648" s="82"/>
      <c r="E648" s="82" t="s">
        <v>9849</v>
      </c>
      <c r="F648" s="82"/>
      <c r="G648" s="82" t="s">
        <v>129</v>
      </c>
      <c r="H648" s="82"/>
      <c r="I648" s="82"/>
      <c r="J648" s="82" t="s">
        <v>7942</v>
      </c>
      <c r="K648" s="82" t="s">
        <v>10242</v>
      </c>
      <c r="L648" s="82"/>
    </row>
    <row r="649" ht="14.25" customHeight="1">
      <c r="A649" s="82" t="s">
        <v>10095</v>
      </c>
      <c r="B649" s="82" t="s">
        <v>10264</v>
      </c>
      <c r="C649" s="82" t="s">
        <v>10265</v>
      </c>
      <c r="D649" s="82"/>
      <c r="E649" s="82" t="s">
        <v>9846</v>
      </c>
      <c r="F649" s="82"/>
      <c r="G649" s="82" t="s">
        <v>128</v>
      </c>
      <c r="H649" s="82"/>
      <c r="I649" s="82"/>
      <c r="J649" s="82" t="s">
        <v>7942</v>
      </c>
      <c r="K649" s="82" t="s">
        <v>10242</v>
      </c>
      <c r="L649" s="82"/>
    </row>
    <row r="650" ht="14.25" customHeight="1">
      <c r="A650" s="82" t="s">
        <v>10095</v>
      </c>
      <c r="B650" s="82" t="s">
        <v>10266</v>
      </c>
      <c r="C650" s="82" t="s">
        <v>10267</v>
      </c>
      <c r="D650" s="82"/>
      <c r="E650" s="82" t="s">
        <v>10268</v>
      </c>
      <c r="F650" s="82"/>
      <c r="G650" s="82" t="s">
        <v>129</v>
      </c>
      <c r="H650" s="82" t="s">
        <v>10102</v>
      </c>
      <c r="I650" s="82"/>
      <c r="J650" s="82" t="s">
        <v>7942</v>
      </c>
      <c r="K650" s="82" t="s">
        <v>10242</v>
      </c>
      <c r="L650" s="82" t="s">
        <v>3431</v>
      </c>
    </row>
    <row r="651" ht="14.25" customHeight="1">
      <c r="A651" s="82" t="s">
        <v>10095</v>
      </c>
      <c r="B651" s="82" t="s">
        <v>10269</v>
      </c>
      <c r="C651" s="82" t="s">
        <v>10270</v>
      </c>
      <c r="D651" s="82"/>
      <c r="E651" s="82" t="s">
        <v>10268</v>
      </c>
      <c r="F651" s="82"/>
      <c r="G651" s="82" t="s">
        <v>129</v>
      </c>
      <c r="H651" s="82" t="s">
        <v>10102</v>
      </c>
      <c r="I651" s="82"/>
      <c r="J651" s="82" t="s">
        <v>7942</v>
      </c>
      <c r="K651" s="82" t="s">
        <v>10242</v>
      </c>
      <c r="L651" s="82" t="s">
        <v>3431</v>
      </c>
    </row>
    <row r="652" ht="14.25" customHeight="1">
      <c r="A652" s="82" t="s">
        <v>10095</v>
      </c>
      <c r="B652" s="82" t="s">
        <v>10271</v>
      </c>
      <c r="C652" s="82" t="s">
        <v>10272</v>
      </c>
      <c r="D652" s="82"/>
      <c r="E652" s="82" t="s">
        <v>10268</v>
      </c>
      <c r="F652" s="82"/>
      <c r="G652" s="82" t="s">
        <v>129</v>
      </c>
      <c r="H652" s="82" t="s">
        <v>10102</v>
      </c>
      <c r="I652" s="82"/>
      <c r="J652" s="82" t="s">
        <v>7942</v>
      </c>
      <c r="K652" s="82" t="s">
        <v>10242</v>
      </c>
      <c r="L652" s="82" t="s">
        <v>3431</v>
      </c>
    </row>
    <row r="653" ht="14.25" customHeight="1">
      <c r="A653" s="82" t="s">
        <v>10095</v>
      </c>
      <c r="B653" s="82" t="s">
        <v>10273</v>
      </c>
      <c r="C653" s="82" t="s">
        <v>10274</v>
      </c>
      <c r="D653" s="82"/>
      <c r="E653" s="82" t="s">
        <v>10082</v>
      </c>
      <c r="F653" s="82" t="s">
        <v>10275</v>
      </c>
      <c r="G653" s="82" t="s">
        <v>129</v>
      </c>
      <c r="H653" s="82" t="s">
        <v>10102</v>
      </c>
      <c r="I653" s="82"/>
      <c r="J653" s="82" t="s">
        <v>7942</v>
      </c>
      <c r="K653" s="82" t="s">
        <v>10168</v>
      </c>
      <c r="L653" s="82" t="s">
        <v>10181</v>
      </c>
    </row>
    <row r="654" ht="14.25" customHeight="1">
      <c r="A654" s="82" t="s">
        <v>10095</v>
      </c>
      <c r="B654" s="82" t="s">
        <v>10276</v>
      </c>
      <c r="C654" s="82" t="s">
        <v>10277</v>
      </c>
      <c r="D654" s="82"/>
      <c r="E654" s="82" t="s">
        <v>10082</v>
      </c>
      <c r="F654" s="82"/>
      <c r="G654" s="82" t="s">
        <v>128</v>
      </c>
      <c r="H654" s="82" t="s">
        <v>10102</v>
      </c>
      <c r="I654" s="82"/>
      <c r="J654" s="82" t="s">
        <v>7942</v>
      </c>
      <c r="K654" s="82" t="s">
        <v>10242</v>
      </c>
      <c r="L654" s="82" t="s">
        <v>3431</v>
      </c>
    </row>
    <row r="655" ht="14.25" customHeight="1">
      <c r="A655" s="82" t="s">
        <v>10095</v>
      </c>
      <c r="B655" s="82" t="s">
        <v>10278</v>
      </c>
      <c r="C655" s="82" t="s">
        <v>10279</v>
      </c>
      <c r="D655" s="82"/>
      <c r="E655" s="82" t="s">
        <v>10082</v>
      </c>
      <c r="F655" s="82"/>
      <c r="G655" s="82" t="s">
        <v>128</v>
      </c>
      <c r="H655" s="82" t="s">
        <v>10102</v>
      </c>
      <c r="I655" s="82"/>
      <c r="J655" s="82" t="s">
        <v>7942</v>
      </c>
      <c r="K655" s="82" t="s">
        <v>10242</v>
      </c>
      <c r="L655" s="82" t="s">
        <v>3431</v>
      </c>
    </row>
    <row r="656" ht="14.25" customHeight="1">
      <c r="A656" s="82" t="s">
        <v>10095</v>
      </c>
      <c r="B656" s="82" t="s">
        <v>10280</v>
      </c>
      <c r="C656" s="82" t="s">
        <v>10281</v>
      </c>
      <c r="D656" s="82"/>
      <c r="E656" s="82" t="s">
        <v>10082</v>
      </c>
      <c r="F656" s="82"/>
      <c r="G656" s="82" t="s">
        <v>128</v>
      </c>
      <c r="H656" s="82" t="s">
        <v>10102</v>
      </c>
      <c r="I656" s="82"/>
      <c r="J656" s="82" t="s">
        <v>7942</v>
      </c>
      <c r="K656" s="82" t="s">
        <v>10242</v>
      </c>
      <c r="L656" s="82" t="s">
        <v>3431</v>
      </c>
    </row>
    <row r="657" ht="14.25" customHeight="1">
      <c r="A657" s="82" t="s">
        <v>10095</v>
      </c>
      <c r="B657" s="82" t="s">
        <v>10282</v>
      </c>
      <c r="C657" s="82" t="s">
        <v>10283</v>
      </c>
      <c r="D657" s="82"/>
      <c r="E657" s="82" t="s">
        <v>10082</v>
      </c>
      <c r="F657" s="82"/>
      <c r="G657" s="82" t="s">
        <v>128</v>
      </c>
      <c r="H657" s="82" t="s">
        <v>10102</v>
      </c>
      <c r="I657" s="82"/>
      <c r="J657" s="82" t="s">
        <v>7942</v>
      </c>
      <c r="K657" s="82" t="s">
        <v>10242</v>
      </c>
      <c r="L657" s="82" t="s">
        <v>3431</v>
      </c>
    </row>
    <row r="658" ht="14.25" customHeight="1">
      <c r="A658" s="82" t="s">
        <v>10095</v>
      </c>
      <c r="B658" s="82" t="s">
        <v>10284</v>
      </c>
      <c r="C658" s="82" t="s">
        <v>10285</v>
      </c>
      <c r="D658" s="82"/>
      <c r="E658" s="82" t="s">
        <v>10082</v>
      </c>
      <c r="F658" s="82"/>
      <c r="G658" s="82" t="s">
        <v>128</v>
      </c>
      <c r="H658" s="82"/>
      <c r="I658" s="82"/>
      <c r="J658" s="82" t="s">
        <v>7942</v>
      </c>
      <c r="K658" s="82" t="s">
        <v>10242</v>
      </c>
      <c r="L658" s="82"/>
    </row>
    <row r="659" ht="14.25" customHeight="1">
      <c r="A659" s="82" t="s">
        <v>10095</v>
      </c>
      <c r="B659" s="82" t="s">
        <v>10286</v>
      </c>
      <c r="C659" s="82" t="s">
        <v>10287</v>
      </c>
      <c r="D659" s="82"/>
      <c r="E659" s="82" t="s">
        <v>10082</v>
      </c>
      <c r="F659" s="82"/>
      <c r="G659" s="82" t="s">
        <v>129</v>
      </c>
      <c r="H659" s="82" t="s">
        <v>10102</v>
      </c>
      <c r="I659" s="82"/>
      <c r="J659" s="82" t="s">
        <v>7942</v>
      </c>
      <c r="K659" s="82" t="s">
        <v>10242</v>
      </c>
      <c r="L659" s="82" t="s">
        <v>10288</v>
      </c>
    </row>
    <row r="660" ht="14.25" customHeight="1">
      <c r="A660" s="82" t="s">
        <v>10095</v>
      </c>
      <c r="B660" s="82" t="s">
        <v>10289</v>
      </c>
      <c r="C660" s="82" t="s">
        <v>10290</v>
      </c>
      <c r="D660" s="82"/>
      <c r="E660" s="82" t="s">
        <v>10082</v>
      </c>
      <c r="F660" s="82"/>
      <c r="G660" s="82" t="s">
        <v>128</v>
      </c>
      <c r="H660" s="82"/>
      <c r="I660" s="82"/>
      <c r="J660" s="82" t="s">
        <v>7942</v>
      </c>
      <c r="K660" s="82" t="s">
        <v>10242</v>
      </c>
      <c r="L660" s="82"/>
    </row>
    <row r="661" ht="14.25" customHeight="1">
      <c r="A661" s="82" t="s">
        <v>10095</v>
      </c>
      <c r="B661" s="82" t="s">
        <v>10291</v>
      </c>
      <c r="C661" s="82" t="s">
        <v>10292</v>
      </c>
      <c r="D661" s="82"/>
      <c r="E661" s="82" t="s">
        <v>10082</v>
      </c>
      <c r="F661" s="82"/>
      <c r="G661" s="82" t="s">
        <v>129</v>
      </c>
      <c r="H661" s="82" t="s">
        <v>10102</v>
      </c>
      <c r="I661" s="82"/>
      <c r="J661" s="82" t="s">
        <v>7942</v>
      </c>
      <c r="K661" s="82" t="s">
        <v>10242</v>
      </c>
      <c r="L661" s="82" t="s">
        <v>10293</v>
      </c>
    </row>
    <row r="662" ht="14.25" customHeight="1">
      <c r="A662" s="82" t="s">
        <v>10095</v>
      </c>
      <c r="B662" s="82" t="s">
        <v>10294</v>
      </c>
      <c r="C662" s="82" t="s">
        <v>10295</v>
      </c>
      <c r="D662" s="82"/>
      <c r="E662" s="82" t="s">
        <v>10082</v>
      </c>
      <c r="F662" s="82"/>
      <c r="G662" s="82" t="s">
        <v>129</v>
      </c>
      <c r="H662" s="82" t="s">
        <v>10102</v>
      </c>
      <c r="I662" s="82"/>
      <c r="J662" s="82" t="s">
        <v>7942</v>
      </c>
      <c r="K662" s="82" t="s">
        <v>10242</v>
      </c>
      <c r="L662" s="82" t="s">
        <v>3670</v>
      </c>
    </row>
    <row r="663" ht="14.25" customHeight="1">
      <c r="A663" s="82" t="s">
        <v>10095</v>
      </c>
      <c r="B663" s="82" t="s">
        <v>10296</v>
      </c>
      <c r="C663" s="82" t="s">
        <v>10297</v>
      </c>
      <c r="D663" s="82"/>
      <c r="E663" s="82" t="s">
        <v>10298</v>
      </c>
      <c r="F663" s="82" t="s">
        <v>9892</v>
      </c>
      <c r="G663" s="82" t="s">
        <v>129</v>
      </c>
      <c r="H663" s="82"/>
      <c r="I663" s="82"/>
      <c r="J663" s="82" t="s">
        <v>7942</v>
      </c>
      <c r="K663" s="82" t="s">
        <v>10242</v>
      </c>
      <c r="L663" s="82"/>
    </row>
    <row r="664" ht="14.25" customHeight="1">
      <c r="A664" s="82" t="s">
        <v>10095</v>
      </c>
      <c r="B664" s="82" t="s">
        <v>10299</v>
      </c>
      <c r="C664" s="82" t="s">
        <v>10300</v>
      </c>
      <c r="D664" s="82"/>
      <c r="E664" s="82" t="s">
        <v>10298</v>
      </c>
      <c r="F664" s="82" t="s">
        <v>9892</v>
      </c>
      <c r="G664" s="82" t="s">
        <v>129</v>
      </c>
      <c r="H664" s="82"/>
      <c r="I664" s="82"/>
      <c r="J664" s="82" t="s">
        <v>7942</v>
      </c>
      <c r="K664" s="82" t="s">
        <v>10242</v>
      </c>
      <c r="L664" s="82"/>
    </row>
    <row r="665" ht="14.25" customHeight="1">
      <c r="A665" s="82" t="s">
        <v>10095</v>
      </c>
      <c r="B665" s="82" t="s">
        <v>10301</v>
      </c>
      <c r="C665" s="82" t="s">
        <v>10302</v>
      </c>
      <c r="D665" s="82" t="s">
        <v>942</v>
      </c>
      <c r="E665" s="82" t="s">
        <v>10084</v>
      </c>
      <c r="F665" s="82" t="s">
        <v>9868</v>
      </c>
      <c r="G665" s="82" t="s">
        <v>129</v>
      </c>
      <c r="H665" s="82" t="s">
        <v>10102</v>
      </c>
      <c r="I665" s="82"/>
      <c r="J665" s="82" t="s">
        <v>7942</v>
      </c>
      <c r="K665" s="82" t="s">
        <v>10187</v>
      </c>
      <c r="L665" s="82" t="s">
        <v>10303</v>
      </c>
    </row>
    <row r="666" ht="14.25" customHeight="1">
      <c r="A666" s="82" t="s">
        <v>10095</v>
      </c>
      <c r="B666" s="82" t="s">
        <v>10304</v>
      </c>
      <c r="C666" s="82" t="s">
        <v>10305</v>
      </c>
      <c r="D666" s="82" t="s">
        <v>942</v>
      </c>
      <c r="E666" s="82" t="s">
        <v>10084</v>
      </c>
      <c r="F666" s="82" t="s">
        <v>10306</v>
      </c>
      <c r="G666" s="82" t="s">
        <v>128</v>
      </c>
      <c r="H666" s="82" t="s">
        <v>10102</v>
      </c>
      <c r="I666" s="82"/>
      <c r="J666" s="82" t="s">
        <v>7942</v>
      </c>
      <c r="K666" s="82" t="s">
        <v>10307</v>
      </c>
      <c r="L666" s="82" t="s">
        <v>10181</v>
      </c>
    </row>
    <row r="667" ht="14.25" customHeight="1">
      <c r="A667" s="82" t="s">
        <v>10095</v>
      </c>
      <c r="B667" s="82" t="s">
        <v>10308</v>
      </c>
      <c r="C667" s="82" t="s">
        <v>10309</v>
      </c>
      <c r="D667" s="82" t="s">
        <v>10126</v>
      </c>
      <c r="E667" s="82" t="s">
        <v>10084</v>
      </c>
      <c r="F667" s="82" t="s">
        <v>10306</v>
      </c>
      <c r="G667" s="82" t="s">
        <v>128</v>
      </c>
      <c r="H667" s="82" t="s">
        <v>10102</v>
      </c>
      <c r="I667" s="82"/>
      <c r="J667" s="82" t="s">
        <v>7942</v>
      </c>
      <c r="K667" s="82" t="s">
        <v>10307</v>
      </c>
      <c r="L667" s="82" t="s">
        <v>10181</v>
      </c>
    </row>
    <row r="668" ht="14.25" customHeight="1">
      <c r="A668" s="82" t="s">
        <v>10095</v>
      </c>
      <c r="B668" s="82" t="s">
        <v>10310</v>
      </c>
      <c r="C668" s="82" t="s">
        <v>10311</v>
      </c>
      <c r="D668" s="82" t="s">
        <v>10126</v>
      </c>
      <c r="E668" s="82" t="s">
        <v>10084</v>
      </c>
      <c r="F668" s="82" t="s">
        <v>10306</v>
      </c>
      <c r="G668" s="82" t="s">
        <v>128</v>
      </c>
      <c r="H668" s="82" t="s">
        <v>10102</v>
      </c>
      <c r="I668" s="82"/>
      <c r="J668" s="82" t="s">
        <v>7942</v>
      </c>
      <c r="K668" s="82" t="s">
        <v>10307</v>
      </c>
      <c r="L668" s="82" t="s">
        <v>10181</v>
      </c>
    </row>
    <row r="669" ht="14.25" customHeight="1">
      <c r="A669" s="82" t="s">
        <v>10095</v>
      </c>
      <c r="B669" s="82" t="s">
        <v>10312</v>
      </c>
      <c r="C669" s="82" t="s">
        <v>10313</v>
      </c>
      <c r="D669" s="82"/>
      <c r="E669" s="82" t="s">
        <v>10084</v>
      </c>
      <c r="F669" s="82"/>
      <c r="G669" s="82" t="s">
        <v>129</v>
      </c>
      <c r="H669" s="82"/>
      <c r="I669" s="82"/>
      <c r="J669" s="82" t="s">
        <v>7942</v>
      </c>
      <c r="K669" s="82" t="s">
        <v>10242</v>
      </c>
      <c r="L669" s="82"/>
    </row>
    <row r="670" ht="14.25" customHeight="1">
      <c r="A670" s="82" t="s">
        <v>10095</v>
      </c>
      <c r="B670" s="82" t="s">
        <v>10314</v>
      </c>
      <c r="C670" s="82" t="s">
        <v>10315</v>
      </c>
      <c r="D670" s="82"/>
      <c r="E670" s="82" t="s">
        <v>10084</v>
      </c>
      <c r="F670" s="82"/>
      <c r="G670" s="82" t="s">
        <v>129</v>
      </c>
      <c r="H670" s="82" t="s">
        <v>10102</v>
      </c>
      <c r="I670" s="82"/>
      <c r="J670" s="82" t="s">
        <v>7942</v>
      </c>
      <c r="K670" s="82" t="s">
        <v>10242</v>
      </c>
      <c r="L670" s="82" t="s">
        <v>10181</v>
      </c>
    </row>
    <row r="671" ht="14.25" customHeight="1">
      <c r="A671" s="82" t="s">
        <v>10095</v>
      </c>
      <c r="B671" s="82" t="s">
        <v>10316</v>
      </c>
      <c r="C671" s="82" t="s">
        <v>10317</v>
      </c>
      <c r="D671" s="82"/>
      <c r="E671" s="82" t="s">
        <v>10084</v>
      </c>
      <c r="F671" s="82"/>
      <c r="G671" s="82" t="s">
        <v>129</v>
      </c>
      <c r="H671" s="82" t="s">
        <v>10102</v>
      </c>
      <c r="I671" s="82"/>
      <c r="J671" s="82" t="s">
        <v>7942</v>
      </c>
      <c r="K671" s="82" t="s">
        <v>10242</v>
      </c>
      <c r="L671" s="82" t="s">
        <v>10181</v>
      </c>
    </row>
    <row r="672" ht="14.25" customHeight="1">
      <c r="A672" s="82" t="s">
        <v>10095</v>
      </c>
      <c r="B672" s="82" t="s">
        <v>10318</v>
      </c>
      <c r="C672" s="82" t="s">
        <v>10319</v>
      </c>
      <c r="D672" s="82"/>
      <c r="E672" s="82" t="s">
        <v>10084</v>
      </c>
      <c r="F672" s="82" t="s">
        <v>10320</v>
      </c>
      <c r="G672" s="82" t="s">
        <v>128</v>
      </c>
      <c r="H672" s="82" t="s">
        <v>10102</v>
      </c>
      <c r="I672" s="82"/>
      <c r="J672" s="82" t="s">
        <v>7942</v>
      </c>
      <c r="K672" s="82" t="s">
        <v>10242</v>
      </c>
      <c r="L672" s="82" t="s">
        <v>10321</v>
      </c>
    </row>
    <row r="673" ht="14.25" customHeight="1">
      <c r="A673" s="82" t="s">
        <v>10095</v>
      </c>
      <c r="B673" s="82" t="s">
        <v>10322</v>
      </c>
      <c r="C673" s="82" t="s">
        <v>10323</v>
      </c>
      <c r="D673" s="82"/>
      <c r="E673" s="82" t="s">
        <v>10324</v>
      </c>
      <c r="F673" s="82"/>
      <c r="G673" s="82" t="s">
        <v>129</v>
      </c>
      <c r="H673" s="82"/>
      <c r="I673" s="82"/>
      <c r="J673" s="82" t="s">
        <v>7942</v>
      </c>
      <c r="K673" s="82" t="s">
        <v>10242</v>
      </c>
      <c r="L673" s="82"/>
    </row>
    <row r="674" ht="14.25" customHeight="1">
      <c r="A674" s="82" t="s">
        <v>10095</v>
      </c>
      <c r="B674" s="82" t="s">
        <v>10325</v>
      </c>
      <c r="C674" s="82" t="s">
        <v>10326</v>
      </c>
      <c r="D674" s="82"/>
      <c r="E674" s="82" t="s">
        <v>10324</v>
      </c>
      <c r="F674" s="82" t="s">
        <v>10245</v>
      </c>
      <c r="G674" s="82" t="s">
        <v>128</v>
      </c>
      <c r="H674" s="82" t="s">
        <v>10102</v>
      </c>
      <c r="I674" s="82"/>
      <c r="J674" s="82" t="s">
        <v>7942</v>
      </c>
      <c r="K674" s="82" t="s">
        <v>10256</v>
      </c>
      <c r="L674" s="82" t="s">
        <v>10257</v>
      </c>
    </row>
    <row r="675" ht="14.25" customHeight="1">
      <c r="A675" s="82" t="s">
        <v>10095</v>
      </c>
      <c r="B675" s="82" t="s">
        <v>10327</v>
      </c>
      <c r="C675" s="82" t="s">
        <v>10328</v>
      </c>
      <c r="D675" s="82"/>
      <c r="E675" s="82" t="s">
        <v>10324</v>
      </c>
      <c r="F675" s="82"/>
      <c r="G675" s="82" t="s">
        <v>129</v>
      </c>
      <c r="H675" s="82" t="s">
        <v>10102</v>
      </c>
      <c r="I675" s="82"/>
      <c r="J675" s="82" t="s">
        <v>7942</v>
      </c>
      <c r="K675" s="82" t="s">
        <v>10242</v>
      </c>
      <c r="L675" s="82" t="s">
        <v>3431</v>
      </c>
    </row>
    <row r="676" ht="14.25" customHeight="1">
      <c r="A676" s="82" t="s">
        <v>10095</v>
      </c>
      <c r="B676" s="82" t="s">
        <v>10329</v>
      </c>
      <c r="C676" s="82" t="s">
        <v>10330</v>
      </c>
      <c r="D676" s="82"/>
      <c r="E676" s="82" t="s">
        <v>10331</v>
      </c>
      <c r="F676" s="82" t="s">
        <v>10332</v>
      </c>
      <c r="G676" s="82" t="s">
        <v>128</v>
      </c>
      <c r="H676" s="82" t="s">
        <v>10102</v>
      </c>
      <c r="I676" s="82"/>
      <c r="J676" s="82" t="s">
        <v>7942</v>
      </c>
      <c r="K676" s="82" t="s">
        <v>10242</v>
      </c>
      <c r="L676" s="82" t="s">
        <v>10134</v>
      </c>
    </row>
    <row r="677" ht="14.25" customHeight="1">
      <c r="A677" s="82" t="s">
        <v>10095</v>
      </c>
      <c r="B677" s="82" t="s">
        <v>10333</v>
      </c>
      <c r="C677" s="82" t="s">
        <v>10334</v>
      </c>
      <c r="D677" s="82"/>
      <c r="E677" s="82" t="s">
        <v>10331</v>
      </c>
      <c r="F677" s="82" t="s">
        <v>10306</v>
      </c>
      <c r="G677" s="82" t="s">
        <v>128</v>
      </c>
      <c r="H677" s="82" t="s">
        <v>10102</v>
      </c>
      <c r="I677" s="82"/>
      <c r="J677" s="82" t="s">
        <v>7942</v>
      </c>
      <c r="K677" s="82" t="s">
        <v>10242</v>
      </c>
      <c r="L677" s="82" t="s">
        <v>7379</v>
      </c>
    </row>
    <row r="678" ht="14.25" customHeight="1">
      <c r="A678" s="82" t="s">
        <v>10095</v>
      </c>
      <c r="B678" s="82" t="s">
        <v>10335</v>
      </c>
      <c r="C678" s="82" t="s">
        <v>10336</v>
      </c>
      <c r="D678" s="82"/>
      <c r="E678" s="82" t="s">
        <v>10331</v>
      </c>
      <c r="F678" s="82" t="s">
        <v>10332</v>
      </c>
      <c r="G678" s="82" t="s">
        <v>128</v>
      </c>
      <c r="H678" s="82" t="s">
        <v>10102</v>
      </c>
      <c r="I678" s="82"/>
      <c r="J678" s="82" t="s">
        <v>7942</v>
      </c>
      <c r="K678" s="82" t="s">
        <v>10242</v>
      </c>
      <c r="L678" s="82" t="s">
        <v>10337</v>
      </c>
    </row>
    <row r="679" ht="14.25" customHeight="1">
      <c r="A679" s="82" t="s">
        <v>10095</v>
      </c>
      <c r="B679" s="82" t="s">
        <v>10338</v>
      </c>
      <c r="C679" s="82" t="s">
        <v>10339</v>
      </c>
      <c r="D679" s="82"/>
      <c r="E679" s="82" t="s">
        <v>10079</v>
      </c>
      <c r="F679" s="82" t="s">
        <v>10332</v>
      </c>
      <c r="G679" s="82" t="s">
        <v>128</v>
      </c>
      <c r="H679" s="82" t="s">
        <v>10102</v>
      </c>
      <c r="I679" s="82"/>
      <c r="J679" s="82" t="s">
        <v>7942</v>
      </c>
      <c r="K679" s="82" t="s">
        <v>10242</v>
      </c>
      <c r="L679" s="82" t="s">
        <v>10134</v>
      </c>
    </row>
    <row r="680" ht="14.25" customHeight="1">
      <c r="A680" s="82" t="s">
        <v>10095</v>
      </c>
      <c r="B680" s="82" t="s">
        <v>10340</v>
      </c>
      <c r="C680" s="82" t="s">
        <v>10341</v>
      </c>
      <c r="D680" s="82"/>
      <c r="E680" s="82" t="s">
        <v>10079</v>
      </c>
      <c r="F680" s="82"/>
      <c r="G680" s="82" t="s">
        <v>129</v>
      </c>
      <c r="H680" s="82" t="s">
        <v>10102</v>
      </c>
      <c r="I680" s="82"/>
      <c r="J680" s="82" t="s">
        <v>7942</v>
      </c>
      <c r="K680" s="82" t="s">
        <v>10242</v>
      </c>
      <c r="L680" s="82" t="s">
        <v>10342</v>
      </c>
    </row>
    <row r="681" ht="14.25" customHeight="1">
      <c r="A681" s="82" t="s">
        <v>10095</v>
      </c>
      <c r="B681" s="82" t="s">
        <v>10343</v>
      </c>
      <c r="C681" s="82" t="s">
        <v>10344</v>
      </c>
      <c r="D681" s="82"/>
      <c r="E681" s="82" t="s">
        <v>10079</v>
      </c>
      <c r="F681" s="82" t="s">
        <v>10332</v>
      </c>
      <c r="G681" s="82" t="s">
        <v>128</v>
      </c>
      <c r="H681" s="82" t="s">
        <v>10102</v>
      </c>
      <c r="I681" s="82"/>
      <c r="J681" s="82" t="s">
        <v>7942</v>
      </c>
      <c r="K681" s="82" t="s">
        <v>10242</v>
      </c>
      <c r="L681" s="82" t="s">
        <v>10337</v>
      </c>
    </row>
    <row r="682" ht="14.25" customHeight="1">
      <c r="A682" s="82" t="s">
        <v>10095</v>
      </c>
      <c r="B682" s="82" t="s">
        <v>10345</v>
      </c>
      <c r="C682" s="82" t="s">
        <v>10346</v>
      </c>
      <c r="D682" s="82"/>
      <c r="E682" s="82" t="s">
        <v>10347</v>
      </c>
      <c r="F682" s="82"/>
      <c r="G682" s="82" t="s">
        <v>129</v>
      </c>
      <c r="H682" s="82"/>
      <c r="I682" s="82"/>
      <c r="J682" s="82" t="s">
        <v>7942</v>
      </c>
      <c r="K682" s="82" t="s">
        <v>10242</v>
      </c>
      <c r="L682" s="82"/>
    </row>
    <row r="683" ht="14.25" customHeight="1">
      <c r="A683" s="82" t="s">
        <v>10095</v>
      </c>
      <c r="B683" s="82" t="s">
        <v>10348</v>
      </c>
      <c r="C683" s="82" t="s">
        <v>10349</v>
      </c>
      <c r="D683" s="82"/>
      <c r="E683" s="82" t="s">
        <v>10347</v>
      </c>
      <c r="F683" s="82"/>
      <c r="G683" s="82" t="s">
        <v>129</v>
      </c>
      <c r="H683" s="82" t="s">
        <v>10102</v>
      </c>
      <c r="I683" s="82"/>
      <c r="J683" s="82" t="s">
        <v>7942</v>
      </c>
      <c r="K683" s="82" t="s">
        <v>10242</v>
      </c>
      <c r="L683" s="82" t="s">
        <v>10181</v>
      </c>
    </row>
    <row r="684" ht="14.25" customHeight="1">
      <c r="A684" s="82" t="s">
        <v>10095</v>
      </c>
      <c r="B684" s="82" t="s">
        <v>10350</v>
      </c>
      <c r="C684" s="82" t="s">
        <v>10351</v>
      </c>
      <c r="D684" s="82"/>
      <c r="E684" s="82" t="s">
        <v>10347</v>
      </c>
      <c r="F684" s="82"/>
      <c r="G684" s="82" t="s">
        <v>129</v>
      </c>
      <c r="H684" s="82" t="s">
        <v>10102</v>
      </c>
      <c r="I684" s="82"/>
      <c r="J684" s="82" t="s">
        <v>7942</v>
      </c>
      <c r="K684" s="82" t="s">
        <v>10242</v>
      </c>
      <c r="L684" s="82" t="s">
        <v>3415</v>
      </c>
    </row>
    <row r="685" ht="14.25" customHeight="1">
      <c r="A685" s="82" t="s">
        <v>10095</v>
      </c>
      <c r="B685" s="82" t="s">
        <v>10352</v>
      </c>
      <c r="C685" s="82" t="s">
        <v>10353</v>
      </c>
      <c r="D685" s="82"/>
      <c r="E685" s="82" t="s">
        <v>10347</v>
      </c>
      <c r="F685" s="82"/>
      <c r="G685" s="82" t="s">
        <v>129</v>
      </c>
      <c r="H685" s="82" t="s">
        <v>10102</v>
      </c>
      <c r="I685" s="82"/>
      <c r="J685" s="82" t="s">
        <v>7942</v>
      </c>
      <c r="K685" s="82" t="s">
        <v>10242</v>
      </c>
      <c r="L685" s="82" t="s">
        <v>3431</v>
      </c>
    </row>
    <row r="686" ht="14.25" customHeight="1">
      <c r="A686" s="82" t="s">
        <v>10095</v>
      </c>
      <c r="B686" s="82" t="s">
        <v>10354</v>
      </c>
      <c r="C686" s="82" t="s">
        <v>10355</v>
      </c>
      <c r="D686" s="82"/>
      <c r="E686" s="82" t="s">
        <v>10074</v>
      </c>
      <c r="F686" s="82"/>
      <c r="G686" s="82" t="s">
        <v>129</v>
      </c>
      <c r="H686" s="82" t="s">
        <v>10102</v>
      </c>
      <c r="I686" s="82"/>
      <c r="J686" s="82" t="s">
        <v>7942</v>
      </c>
      <c r="K686" s="82" t="s">
        <v>10242</v>
      </c>
      <c r="L686" s="82" t="s">
        <v>7379</v>
      </c>
    </row>
    <row r="687" ht="14.25" customHeight="1">
      <c r="A687" s="82" t="s">
        <v>10095</v>
      </c>
      <c r="B687" s="82" t="s">
        <v>10356</v>
      </c>
      <c r="C687" s="82" t="s">
        <v>10357</v>
      </c>
      <c r="D687" s="82"/>
      <c r="E687" s="82" t="s">
        <v>10074</v>
      </c>
      <c r="F687" s="82"/>
      <c r="G687" s="82" t="s">
        <v>129</v>
      </c>
      <c r="H687" s="82" t="s">
        <v>10102</v>
      </c>
      <c r="I687" s="82"/>
      <c r="J687" s="82" t="s">
        <v>7942</v>
      </c>
      <c r="K687" s="82" t="s">
        <v>10242</v>
      </c>
      <c r="L687" s="82" t="s">
        <v>7379</v>
      </c>
    </row>
    <row r="688" ht="14.25" customHeight="1">
      <c r="A688" s="82" t="s">
        <v>10095</v>
      </c>
      <c r="B688" s="82" t="s">
        <v>10358</v>
      </c>
      <c r="C688" s="82" t="s">
        <v>10359</v>
      </c>
      <c r="D688" s="82"/>
      <c r="E688" s="82" t="s">
        <v>10074</v>
      </c>
      <c r="F688" s="82"/>
      <c r="G688" s="82" t="s">
        <v>129</v>
      </c>
      <c r="H688" s="82" t="s">
        <v>10102</v>
      </c>
      <c r="I688" s="82"/>
      <c r="J688" s="82" t="s">
        <v>7942</v>
      </c>
      <c r="K688" s="82" t="s">
        <v>10242</v>
      </c>
      <c r="L688" s="82" t="s">
        <v>7379</v>
      </c>
    </row>
    <row r="689" ht="14.25" customHeight="1">
      <c r="A689" s="82" t="s">
        <v>10095</v>
      </c>
      <c r="B689" s="82" t="s">
        <v>10360</v>
      </c>
      <c r="C689" s="82" t="s">
        <v>10361</v>
      </c>
      <c r="D689" s="82"/>
      <c r="E689" s="82" t="s">
        <v>10074</v>
      </c>
      <c r="F689" s="82"/>
      <c r="G689" s="82" t="s">
        <v>129</v>
      </c>
      <c r="H689" s="82" t="s">
        <v>10102</v>
      </c>
      <c r="I689" s="82"/>
      <c r="J689" s="82" t="s">
        <v>7942</v>
      </c>
      <c r="K689" s="82" t="s">
        <v>10242</v>
      </c>
      <c r="L689" s="82" t="s">
        <v>3670</v>
      </c>
    </row>
    <row r="690" ht="14.25" customHeight="1">
      <c r="A690" s="82" t="s">
        <v>10095</v>
      </c>
      <c r="B690" s="82" t="s">
        <v>10362</v>
      </c>
      <c r="C690" s="82" t="s">
        <v>10363</v>
      </c>
      <c r="D690" s="82"/>
      <c r="E690" s="82" t="s">
        <v>10074</v>
      </c>
      <c r="F690" s="82"/>
      <c r="G690" s="82" t="s">
        <v>129</v>
      </c>
      <c r="H690" s="82" t="s">
        <v>10102</v>
      </c>
      <c r="I690" s="82"/>
      <c r="J690" s="82" t="s">
        <v>7942</v>
      </c>
      <c r="K690" s="82" t="s">
        <v>10242</v>
      </c>
      <c r="L690" s="82" t="s">
        <v>3670</v>
      </c>
    </row>
    <row r="691" ht="14.25" customHeight="1">
      <c r="A691" s="82" t="s">
        <v>10095</v>
      </c>
      <c r="B691" s="82" t="s">
        <v>10364</v>
      </c>
      <c r="C691" s="82" t="s">
        <v>10365</v>
      </c>
      <c r="D691" s="82"/>
      <c r="E691" s="82" t="s">
        <v>10074</v>
      </c>
      <c r="F691" s="82"/>
      <c r="G691" s="82" t="s">
        <v>129</v>
      </c>
      <c r="H691" s="82" t="s">
        <v>10102</v>
      </c>
      <c r="I691" s="82"/>
      <c r="J691" s="82" t="s">
        <v>7942</v>
      </c>
      <c r="K691" s="82" t="s">
        <v>10242</v>
      </c>
      <c r="L691" s="82" t="s">
        <v>3670</v>
      </c>
    </row>
    <row r="692" ht="14.25" customHeight="1">
      <c r="A692" s="82" t="s">
        <v>10095</v>
      </c>
      <c r="B692" s="82" t="s">
        <v>10366</v>
      </c>
      <c r="C692" s="82" t="s">
        <v>10367</v>
      </c>
      <c r="D692" s="82"/>
      <c r="E692" s="82" t="s">
        <v>10074</v>
      </c>
      <c r="F692" s="82"/>
      <c r="G692" s="82" t="s">
        <v>129</v>
      </c>
      <c r="H692" s="82" t="s">
        <v>10102</v>
      </c>
      <c r="I692" s="82"/>
      <c r="J692" s="82" t="s">
        <v>7942</v>
      </c>
      <c r="K692" s="82" t="s">
        <v>10242</v>
      </c>
      <c r="L692" s="82" t="s">
        <v>7379</v>
      </c>
    </row>
    <row r="693" ht="14.25" customHeight="1">
      <c r="A693" s="82" t="s">
        <v>10095</v>
      </c>
      <c r="B693" s="82" t="s">
        <v>10368</v>
      </c>
      <c r="C693" s="82" t="s">
        <v>10369</v>
      </c>
      <c r="D693" s="82"/>
      <c r="E693" s="82" t="s">
        <v>10370</v>
      </c>
      <c r="F693" s="82" t="s">
        <v>10371</v>
      </c>
      <c r="G693" s="82" t="s">
        <v>129</v>
      </c>
      <c r="H693" s="82"/>
      <c r="I693" s="82"/>
      <c r="J693" s="82" t="s">
        <v>7942</v>
      </c>
      <c r="K693" s="82" t="s">
        <v>10242</v>
      </c>
      <c r="L693" s="82"/>
    </row>
    <row r="694" ht="14.25" customHeight="1">
      <c r="A694" s="82" t="s">
        <v>10095</v>
      </c>
      <c r="B694" s="82" t="s">
        <v>10372</v>
      </c>
      <c r="C694" s="82" t="s">
        <v>10373</v>
      </c>
      <c r="D694" s="82"/>
      <c r="E694" s="82" t="s">
        <v>10370</v>
      </c>
      <c r="F694" s="82"/>
      <c r="G694" s="82" t="s">
        <v>128</v>
      </c>
      <c r="H694" s="82"/>
      <c r="I694" s="82"/>
      <c r="J694" s="82" t="s">
        <v>7942</v>
      </c>
      <c r="K694" s="82" t="s">
        <v>10242</v>
      </c>
      <c r="L694" s="82"/>
    </row>
    <row r="695" ht="14.25" customHeight="1">
      <c r="A695" s="82" t="s">
        <v>10095</v>
      </c>
      <c r="B695" s="82" t="s">
        <v>10374</v>
      </c>
      <c r="C695" s="82" t="s">
        <v>10375</v>
      </c>
      <c r="D695" s="82"/>
      <c r="E695" s="82" t="s">
        <v>10370</v>
      </c>
      <c r="F695" s="82"/>
      <c r="G695" s="82" t="s">
        <v>128</v>
      </c>
      <c r="H695" s="82" t="s">
        <v>10102</v>
      </c>
      <c r="I695" s="82"/>
      <c r="J695" s="82" t="s">
        <v>7942</v>
      </c>
      <c r="K695" s="82" t="s">
        <v>10242</v>
      </c>
      <c r="L695" s="82" t="s">
        <v>3431</v>
      </c>
    </row>
    <row r="696" ht="14.25" customHeight="1">
      <c r="A696" s="82" t="s">
        <v>10095</v>
      </c>
      <c r="B696" s="82" t="s">
        <v>10376</v>
      </c>
      <c r="C696" s="82" t="s">
        <v>10377</v>
      </c>
      <c r="D696" s="82"/>
      <c r="E696" s="82" t="s">
        <v>10370</v>
      </c>
      <c r="F696" s="82" t="s">
        <v>10332</v>
      </c>
      <c r="G696" s="82" t="s">
        <v>128</v>
      </c>
      <c r="H696" s="82" t="s">
        <v>10102</v>
      </c>
      <c r="I696" s="82"/>
      <c r="J696" s="82" t="s">
        <v>7942</v>
      </c>
      <c r="K696" s="82" t="s">
        <v>10242</v>
      </c>
      <c r="L696" s="82" t="s">
        <v>10337</v>
      </c>
    </row>
    <row r="697" ht="14.25" customHeight="1">
      <c r="A697" s="82" t="s">
        <v>10095</v>
      </c>
      <c r="B697" s="82" t="s">
        <v>10378</v>
      </c>
      <c r="C697" s="82" t="s">
        <v>10379</v>
      </c>
      <c r="D697" s="82"/>
      <c r="E697" s="82" t="s">
        <v>10370</v>
      </c>
      <c r="F697" s="82"/>
      <c r="G697" s="82" t="s">
        <v>128</v>
      </c>
      <c r="H697" s="82" t="s">
        <v>10102</v>
      </c>
      <c r="I697" s="82"/>
      <c r="J697" s="82" t="s">
        <v>7942</v>
      </c>
      <c r="K697" s="82" t="s">
        <v>10242</v>
      </c>
      <c r="L697" s="82" t="s">
        <v>3431</v>
      </c>
    </row>
    <row r="698" ht="14.25" customHeight="1">
      <c r="A698" s="82" t="s">
        <v>10095</v>
      </c>
      <c r="B698" s="82" t="s">
        <v>10380</v>
      </c>
      <c r="C698" s="82" t="s">
        <v>10381</v>
      </c>
      <c r="D698" s="82"/>
      <c r="E698" s="82" t="s">
        <v>10370</v>
      </c>
      <c r="F698" s="82"/>
      <c r="G698" s="82" t="s">
        <v>128</v>
      </c>
      <c r="H698" s="82" t="s">
        <v>10102</v>
      </c>
      <c r="I698" s="82"/>
      <c r="J698" s="82" t="s">
        <v>7942</v>
      </c>
      <c r="K698" s="82" t="s">
        <v>10242</v>
      </c>
      <c r="L698" s="82" t="s">
        <v>3431</v>
      </c>
    </row>
    <row r="699" ht="14.25" customHeight="1">
      <c r="A699" s="82" t="s">
        <v>10095</v>
      </c>
      <c r="B699" s="82" t="s">
        <v>10382</v>
      </c>
      <c r="C699" s="82" t="s">
        <v>10383</v>
      </c>
      <c r="D699" s="82"/>
      <c r="E699" s="82" t="s">
        <v>10370</v>
      </c>
      <c r="F699" s="82" t="s">
        <v>10332</v>
      </c>
      <c r="G699" s="82" t="s">
        <v>128</v>
      </c>
      <c r="H699" s="82" t="s">
        <v>10102</v>
      </c>
      <c r="I699" s="82"/>
      <c r="J699" s="82" t="s">
        <v>7942</v>
      </c>
      <c r="K699" s="82" t="s">
        <v>10242</v>
      </c>
      <c r="L699" s="82" t="s">
        <v>10337</v>
      </c>
    </row>
    <row r="700" ht="14.25" customHeight="1">
      <c r="A700" s="82" t="s">
        <v>10095</v>
      </c>
      <c r="B700" s="82" t="s">
        <v>10384</v>
      </c>
      <c r="C700" s="82" t="s">
        <v>10385</v>
      </c>
      <c r="D700" s="82"/>
      <c r="E700" s="82" t="s">
        <v>10370</v>
      </c>
      <c r="F700" s="82"/>
      <c r="G700" s="82" t="s">
        <v>128</v>
      </c>
      <c r="H700" s="82" t="s">
        <v>10102</v>
      </c>
      <c r="I700" s="82"/>
      <c r="J700" s="82" t="s">
        <v>7942</v>
      </c>
      <c r="K700" s="82" t="s">
        <v>10242</v>
      </c>
      <c r="L700" s="82" t="s">
        <v>3431</v>
      </c>
    </row>
    <row r="701" ht="14.25" customHeight="1">
      <c r="A701" s="82" t="s">
        <v>10095</v>
      </c>
      <c r="B701" s="82" t="s">
        <v>10386</v>
      </c>
      <c r="C701" s="82" t="s">
        <v>10387</v>
      </c>
      <c r="D701" s="82"/>
      <c r="E701" s="82" t="s">
        <v>10370</v>
      </c>
      <c r="F701" s="82"/>
      <c r="G701" s="82" t="s">
        <v>128</v>
      </c>
      <c r="H701" s="82" t="s">
        <v>10102</v>
      </c>
      <c r="I701" s="82"/>
      <c r="J701" s="82" t="s">
        <v>7942</v>
      </c>
      <c r="K701" s="82" t="s">
        <v>10242</v>
      </c>
      <c r="L701" s="82" t="s">
        <v>10388</v>
      </c>
    </row>
    <row r="702" ht="14.25" customHeight="1">
      <c r="A702" s="82" t="s">
        <v>10095</v>
      </c>
      <c r="B702" s="82" t="s">
        <v>10389</v>
      </c>
      <c r="C702" s="82" t="s">
        <v>10390</v>
      </c>
      <c r="D702" s="82"/>
      <c r="E702" s="82" t="s">
        <v>10370</v>
      </c>
      <c r="F702" s="82"/>
      <c r="G702" s="82" t="s">
        <v>128</v>
      </c>
      <c r="H702" s="82"/>
      <c r="I702" s="82"/>
      <c r="J702" s="82" t="s">
        <v>7942</v>
      </c>
      <c r="K702" s="82" t="s">
        <v>10242</v>
      </c>
      <c r="L702" s="82"/>
    </row>
    <row r="703" ht="14.25" customHeight="1">
      <c r="A703" s="82" t="s">
        <v>10095</v>
      </c>
      <c r="B703" s="82" t="s">
        <v>10391</v>
      </c>
      <c r="C703" s="82" t="s">
        <v>10392</v>
      </c>
      <c r="D703" s="82"/>
      <c r="E703" s="82" t="s">
        <v>10370</v>
      </c>
      <c r="F703" s="82" t="s">
        <v>9868</v>
      </c>
      <c r="G703" s="82" t="s">
        <v>129</v>
      </c>
      <c r="H703" s="82"/>
      <c r="I703" s="82"/>
      <c r="J703" s="82" t="s">
        <v>7942</v>
      </c>
      <c r="K703" s="82" t="s">
        <v>10242</v>
      </c>
      <c r="L703" s="82"/>
    </row>
    <row r="704" ht="14.25" customHeight="1">
      <c r="A704" s="82" t="s">
        <v>10095</v>
      </c>
      <c r="B704" s="82" t="s">
        <v>10393</v>
      </c>
      <c r="C704" s="82" t="s">
        <v>10394</v>
      </c>
      <c r="D704" s="82"/>
      <c r="E704" s="82" t="s">
        <v>10370</v>
      </c>
      <c r="F704" s="82" t="s">
        <v>10395</v>
      </c>
      <c r="G704" s="82" t="s">
        <v>129</v>
      </c>
      <c r="H704" s="82"/>
      <c r="I704" s="82"/>
      <c r="J704" s="82" t="s">
        <v>7942</v>
      </c>
      <c r="K704" s="82" t="s">
        <v>10242</v>
      </c>
      <c r="L704" s="82"/>
    </row>
    <row r="705" ht="14.25" customHeight="1">
      <c r="A705" s="82" t="s">
        <v>10095</v>
      </c>
      <c r="B705" s="82" t="s">
        <v>10396</v>
      </c>
      <c r="C705" s="82" t="s">
        <v>10397</v>
      </c>
      <c r="D705" s="82"/>
      <c r="E705" s="82" t="s">
        <v>10370</v>
      </c>
      <c r="F705" s="82"/>
      <c r="G705" s="82" t="s">
        <v>129</v>
      </c>
      <c r="H705" s="82" t="s">
        <v>10102</v>
      </c>
      <c r="I705" s="82"/>
      <c r="J705" s="82" t="s">
        <v>7942</v>
      </c>
      <c r="K705" s="82" t="s">
        <v>10242</v>
      </c>
      <c r="L705" s="82" t="s">
        <v>10342</v>
      </c>
    </row>
    <row r="706" ht="14.25" customHeight="1">
      <c r="A706" s="82" t="s">
        <v>10095</v>
      </c>
      <c r="B706" s="82" t="s">
        <v>10398</v>
      </c>
      <c r="C706" s="82" t="s">
        <v>10399</v>
      </c>
      <c r="D706" s="82"/>
      <c r="E706" s="82" t="s">
        <v>10370</v>
      </c>
      <c r="F706" s="82"/>
      <c r="G706" s="82" t="s">
        <v>129</v>
      </c>
      <c r="H706" s="82" t="s">
        <v>10102</v>
      </c>
      <c r="I706" s="82"/>
      <c r="J706" s="82" t="s">
        <v>7942</v>
      </c>
      <c r="K706" s="82" t="s">
        <v>10242</v>
      </c>
      <c r="L706" s="82" t="s">
        <v>10342</v>
      </c>
    </row>
    <row r="707" ht="14.25" customHeight="1">
      <c r="A707" s="82" t="s">
        <v>10095</v>
      </c>
      <c r="B707" s="82" t="s">
        <v>10400</v>
      </c>
      <c r="C707" s="82" t="s">
        <v>10401</v>
      </c>
      <c r="D707" s="82"/>
      <c r="E707" s="82" t="s">
        <v>10370</v>
      </c>
      <c r="F707" s="82"/>
      <c r="G707" s="82" t="s">
        <v>128</v>
      </c>
      <c r="H707" s="82" t="s">
        <v>10102</v>
      </c>
      <c r="I707" s="82"/>
      <c r="J707" s="82" t="s">
        <v>7942</v>
      </c>
      <c r="K707" s="82" t="s">
        <v>10242</v>
      </c>
      <c r="L707" s="82" t="s">
        <v>3431</v>
      </c>
    </row>
    <row r="708" ht="14.25" customHeight="1">
      <c r="A708" s="82" t="s">
        <v>10095</v>
      </c>
      <c r="B708" s="82" t="s">
        <v>10402</v>
      </c>
      <c r="C708" s="82" t="s">
        <v>10403</v>
      </c>
      <c r="D708" s="82"/>
      <c r="E708" s="82" t="s">
        <v>10370</v>
      </c>
      <c r="F708" s="82"/>
      <c r="G708" s="82" t="s">
        <v>128</v>
      </c>
      <c r="H708" s="82" t="s">
        <v>10102</v>
      </c>
      <c r="I708" s="82"/>
      <c r="J708" s="82" t="s">
        <v>7942</v>
      </c>
      <c r="K708" s="82" t="s">
        <v>10242</v>
      </c>
      <c r="L708" s="82" t="s">
        <v>3431</v>
      </c>
    </row>
    <row r="709" ht="14.25" customHeight="1">
      <c r="A709" s="82" t="s">
        <v>10095</v>
      </c>
      <c r="B709" s="82" t="s">
        <v>10404</v>
      </c>
      <c r="C709" s="82" t="s">
        <v>10405</v>
      </c>
      <c r="D709" s="82"/>
      <c r="E709" s="82" t="s">
        <v>10370</v>
      </c>
      <c r="F709" s="82"/>
      <c r="G709" s="82" t="s">
        <v>128</v>
      </c>
      <c r="H709" s="82" t="s">
        <v>10102</v>
      </c>
      <c r="I709" s="82"/>
      <c r="J709" s="82" t="s">
        <v>7942</v>
      </c>
      <c r="K709" s="82" t="s">
        <v>10242</v>
      </c>
      <c r="L709" s="82" t="s">
        <v>3431</v>
      </c>
    </row>
    <row r="710" ht="14.25" customHeight="1">
      <c r="A710" s="82" t="s">
        <v>10095</v>
      </c>
      <c r="B710" s="82" t="s">
        <v>10406</v>
      </c>
      <c r="C710" s="82" t="s">
        <v>10407</v>
      </c>
      <c r="D710" s="82"/>
      <c r="E710" s="82" t="s">
        <v>10370</v>
      </c>
      <c r="F710" s="82"/>
      <c r="G710" s="82" t="s">
        <v>128</v>
      </c>
      <c r="H710" s="82" t="s">
        <v>10102</v>
      </c>
      <c r="I710" s="82"/>
      <c r="J710" s="82" t="s">
        <v>7942</v>
      </c>
      <c r="K710" s="82" t="s">
        <v>10242</v>
      </c>
      <c r="L710" s="82" t="s">
        <v>10408</v>
      </c>
    </row>
    <row r="711" ht="14.25" customHeight="1">
      <c r="A711" s="82" t="s">
        <v>10095</v>
      </c>
      <c r="B711" s="82" t="s">
        <v>10409</v>
      </c>
      <c r="C711" s="82" t="s">
        <v>10410</v>
      </c>
      <c r="D711" s="82"/>
      <c r="E711" s="82" t="s">
        <v>10370</v>
      </c>
      <c r="F711" s="82"/>
      <c r="G711" s="82" t="s">
        <v>128</v>
      </c>
      <c r="H711" s="82" t="s">
        <v>10102</v>
      </c>
      <c r="I711" s="82"/>
      <c r="J711" s="82" t="s">
        <v>7942</v>
      </c>
      <c r="K711" s="82" t="s">
        <v>10242</v>
      </c>
      <c r="L711" s="82" t="s">
        <v>3431</v>
      </c>
    </row>
    <row r="712" ht="14.25" customHeight="1">
      <c r="A712" s="82" t="s">
        <v>10095</v>
      </c>
      <c r="B712" s="82" t="s">
        <v>10411</v>
      </c>
      <c r="C712" s="82" t="s">
        <v>10412</v>
      </c>
      <c r="D712" s="82"/>
      <c r="E712" s="82" t="s">
        <v>10370</v>
      </c>
      <c r="F712" s="82"/>
      <c r="G712" s="82" t="s">
        <v>128</v>
      </c>
      <c r="H712" s="82" t="s">
        <v>10102</v>
      </c>
      <c r="I712" s="82"/>
      <c r="J712" s="82" t="s">
        <v>7942</v>
      </c>
      <c r="K712" s="82" t="s">
        <v>10242</v>
      </c>
      <c r="L712" s="82" t="s">
        <v>3431</v>
      </c>
    </row>
    <row r="713" ht="14.25" customHeight="1">
      <c r="A713" s="82" t="s">
        <v>10095</v>
      </c>
      <c r="B713" s="82" t="s">
        <v>10413</v>
      </c>
      <c r="C713" s="82" t="s">
        <v>10414</v>
      </c>
      <c r="D713" s="82"/>
      <c r="E713" s="82" t="s">
        <v>10370</v>
      </c>
      <c r="F713" s="82"/>
      <c r="G713" s="82" t="s">
        <v>128</v>
      </c>
      <c r="H713" s="82" t="s">
        <v>10102</v>
      </c>
      <c r="I713" s="82"/>
      <c r="J713" s="82" t="s">
        <v>7942</v>
      </c>
      <c r="K713" s="82" t="s">
        <v>10242</v>
      </c>
      <c r="L713" s="82" t="s">
        <v>3431</v>
      </c>
    </row>
    <row r="714" ht="14.25" customHeight="1">
      <c r="A714" s="82" t="s">
        <v>10095</v>
      </c>
      <c r="B714" s="82" t="s">
        <v>10415</v>
      </c>
      <c r="C714" s="82" t="s">
        <v>10416</v>
      </c>
      <c r="D714" s="82" t="s">
        <v>942</v>
      </c>
      <c r="E714" s="82" t="s">
        <v>10065</v>
      </c>
      <c r="F714" s="82" t="s">
        <v>10079</v>
      </c>
      <c r="G714" s="82" t="s">
        <v>128</v>
      </c>
      <c r="H714" s="82"/>
      <c r="I714" s="82"/>
      <c r="J714" s="82" t="s">
        <v>7942</v>
      </c>
      <c r="K714" s="82" t="s">
        <v>10106</v>
      </c>
      <c r="L714" s="82"/>
    </row>
    <row r="715" ht="14.25" customHeight="1">
      <c r="A715" s="82" t="s">
        <v>10095</v>
      </c>
      <c r="B715" s="82" t="s">
        <v>10417</v>
      </c>
      <c r="C715" s="82" t="s">
        <v>10418</v>
      </c>
      <c r="D715" s="82"/>
      <c r="E715" s="82" t="s">
        <v>10071</v>
      </c>
      <c r="F715" s="82" t="s">
        <v>9838</v>
      </c>
      <c r="G715" s="82" t="s">
        <v>128</v>
      </c>
      <c r="H715" s="82" t="s">
        <v>10102</v>
      </c>
      <c r="I715" s="82"/>
      <c r="J715" s="82" t="s">
        <v>7942</v>
      </c>
      <c r="K715" s="82" t="s">
        <v>10235</v>
      </c>
      <c r="L715" s="82" t="s">
        <v>10236</v>
      </c>
    </row>
    <row r="716" ht="14.25" customHeight="1">
      <c r="A716" s="82" t="s">
        <v>10095</v>
      </c>
      <c r="B716" s="82" t="s">
        <v>10419</v>
      </c>
      <c r="C716" s="82" t="s">
        <v>10420</v>
      </c>
      <c r="D716" s="82"/>
      <c r="E716" s="82" t="s">
        <v>10071</v>
      </c>
      <c r="F716" s="82" t="s">
        <v>9846</v>
      </c>
      <c r="G716" s="82" t="s">
        <v>128</v>
      </c>
      <c r="H716" s="82" t="s">
        <v>10102</v>
      </c>
      <c r="I716" s="82"/>
      <c r="J716" s="82" t="s">
        <v>7942</v>
      </c>
      <c r="K716" s="82" t="s">
        <v>10235</v>
      </c>
      <c r="L716" s="82" t="s">
        <v>10181</v>
      </c>
    </row>
    <row r="717" ht="14.25" customHeight="1">
      <c r="A717" s="82" t="s">
        <v>10095</v>
      </c>
      <c r="B717" s="82" t="s">
        <v>10421</v>
      </c>
      <c r="C717" s="82" t="s">
        <v>10422</v>
      </c>
      <c r="D717" s="82"/>
      <c r="E717" s="82" t="s">
        <v>10071</v>
      </c>
      <c r="F717" s="82" t="s">
        <v>9838</v>
      </c>
      <c r="G717" s="82" t="s">
        <v>128</v>
      </c>
      <c r="H717" s="82" t="s">
        <v>10102</v>
      </c>
      <c r="I717" s="82"/>
      <c r="J717" s="82" t="s">
        <v>7942</v>
      </c>
      <c r="K717" s="82" t="s">
        <v>10423</v>
      </c>
      <c r="L717" s="82" t="s">
        <v>3419</v>
      </c>
    </row>
    <row r="718" ht="14.25" customHeight="1">
      <c r="A718" s="82" t="s">
        <v>10095</v>
      </c>
      <c r="B718" s="82" t="s">
        <v>10424</v>
      </c>
      <c r="C718" s="82" t="s">
        <v>10425</v>
      </c>
      <c r="D718" s="82"/>
      <c r="E718" s="82" t="s">
        <v>10071</v>
      </c>
      <c r="F718" s="82"/>
      <c r="G718" s="82" t="s">
        <v>129</v>
      </c>
      <c r="H718" s="82" t="s">
        <v>10102</v>
      </c>
      <c r="I718" s="82"/>
      <c r="J718" s="82" t="s">
        <v>7942</v>
      </c>
      <c r="K718" s="82" t="s">
        <v>10242</v>
      </c>
      <c r="L718" s="82" t="s">
        <v>10181</v>
      </c>
    </row>
    <row r="719" ht="14.25" customHeight="1">
      <c r="A719" s="82" t="s">
        <v>10095</v>
      </c>
      <c r="B719" s="82" t="s">
        <v>10426</v>
      </c>
      <c r="C719" s="82" t="s">
        <v>10427</v>
      </c>
      <c r="D719" s="82"/>
      <c r="E719" s="82" t="s">
        <v>10036</v>
      </c>
      <c r="F719" s="82"/>
      <c r="G719" s="82" t="s">
        <v>129</v>
      </c>
      <c r="H719" s="82" t="s">
        <v>10102</v>
      </c>
      <c r="I719" s="82"/>
      <c r="J719" s="82" t="s">
        <v>7942</v>
      </c>
      <c r="K719" s="82" t="s">
        <v>10242</v>
      </c>
      <c r="L719" s="82" t="s">
        <v>10134</v>
      </c>
    </row>
    <row r="720" ht="14.25" customHeight="1">
      <c r="A720" s="82" t="s">
        <v>10095</v>
      </c>
      <c r="B720" s="82" t="s">
        <v>10428</v>
      </c>
      <c r="C720" s="82" t="s">
        <v>10429</v>
      </c>
      <c r="D720" s="82"/>
      <c r="E720" s="82" t="s">
        <v>10036</v>
      </c>
      <c r="F720" s="82"/>
      <c r="G720" s="82" t="s">
        <v>129</v>
      </c>
      <c r="H720" s="82" t="s">
        <v>10102</v>
      </c>
      <c r="I720" s="82"/>
      <c r="J720" s="82" t="s">
        <v>7942</v>
      </c>
      <c r="K720" s="82" t="s">
        <v>10242</v>
      </c>
      <c r="L720" s="82" t="s">
        <v>10430</v>
      </c>
    </row>
    <row r="721" ht="14.25" customHeight="1">
      <c r="A721" s="82" t="s">
        <v>10095</v>
      </c>
      <c r="B721" s="82" t="s">
        <v>10431</v>
      </c>
      <c r="C721" s="82" t="s">
        <v>10432</v>
      </c>
      <c r="D721" s="82" t="s">
        <v>942</v>
      </c>
      <c r="E721" s="82" t="s">
        <v>10036</v>
      </c>
      <c r="F721" s="82" t="s">
        <v>10079</v>
      </c>
      <c r="G721" s="82" t="s">
        <v>128</v>
      </c>
      <c r="H721" s="82" t="s">
        <v>10102</v>
      </c>
      <c r="I721" s="82"/>
      <c r="J721" s="82" t="s">
        <v>7942</v>
      </c>
      <c r="K721" s="82" t="s">
        <v>10106</v>
      </c>
      <c r="L721" s="82" t="s">
        <v>10433</v>
      </c>
    </row>
    <row r="722" ht="14.25" customHeight="1">
      <c r="A722" s="82" t="s">
        <v>10095</v>
      </c>
      <c r="B722" s="82" t="s">
        <v>10434</v>
      </c>
      <c r="C722" s="82" t="s">
        <v>10435</v>
      </c>
      <c r="D722" s="82"/>
      <c r="E722" s="82" t="s">
        <v>10036</v>
      </c>
      <c r="F722" s="82" t="s">
        <v>10436</v>
      </c>
      <c r="G722" s="82" t="s">
        <v>129</v>
      </c>
      <c r="H722" s="82" t="s">
        <v>10102</v>
      </c>
      <c r="I722" s="82"/>
      <c r="J722" s="82" t="s">
        <v>7942</v>
      </c>
      <c r="K722" s="82" t="s">
        <v>10437</v>
      </c>
      <c r="L722" s="82" t="s">
        <v>3951</v>
      </c>
    </row>
    <row r="723" ht="14.25" customHeight="1">
      <c r="A723" s="82" t="s">
        <v>10095</v>
      </c>
      <c r="B723" s="82" t="s">
        <v>10438</v>
      </c>
      <c r="C723" s="82" t="s">
        <v>10439</v>
      </c>
      <c r="D723" s="82"/>
      <c r="E723" s="82" t="s">
        <v>10036</v>
      </c>
      <c r="F723" s="82"/>
      <c r="G723" s="82" t="s">
        <v>129</v>
      </c>
      <c r="H723" s="82"/>
      <c r="I723" s="82"/>
      <c r="J723" s="82" t="s">
        <v>7942</v>
      </c>
      <c r="K723" s="82" t="s">
        <v>10242</v>
      </c>
      <c r="L723" s="82"/>
    </row>
    <row r="724" ht="14.25" customHeight="1">
      <c r="A724" s="82" t="s">
        <v>10095</v>
      </c>
      <c r="B724" s="82" t="s">
        <v>10440</v>
      </c>
      <c r="C724" s="82" t="s">
        <v>10441</v>
      </c>
      <c r="D724" s="82"/>
      <c r="E724" s="82" t="s">
        <v>10036</v>
      </c>
      <c r="F724" s="82"/>
      <c r="G724" s="82" t="s">
        <v>129</v>
      </c>
      <c r="H724" s="82" t="s">
        <v>10102</v>
      </c>
      <c r="I724" s="82"/>
      <c r="J724" s="82" t="s">
        <v>7942</v>
      </c>
      <c r="K724" s="82" t="s">
        <v>10242</v>
      </c>
      <c r="L724" s="82" t="s">
        <v>3641</v>
      </c>
    </row>
    <row r="725" ht="14.25" customHeight="1">
      <c r="A725" s="82" t="s">
        <v>10095</v>
      </c>
      <c r="B725" s="82" t="s">
        <v>10442</v>
      </c>
      <c r="C725" s="82" t="s">
        <v>10443</v>
      </c>
      <c r="D725" s="82"/>
      <c r="E725" s="82" t="s">
        <v>10444</v>
      </c>
      <c r="F725" s="82" t="s">
        <v>10071</v>
      </c>
      <c r="G725" s="82" t="s">
        <v>128</v>
      </c>
      <c r="H725" s="82" t="s">
        <v>10102</v>
      </c>
      <c r="I725" s="82"/>
      <c r="J725" s="82" t="s">
        <v>7942</v>
      </c>
      <c r="K725" s="82" t="s">
        <v>10235</v>
      </c>
      <c r="L725" s="82" t="s">
        <v>10181</v>
      </c>
    </row>
    <row r="726" ht="14.25" customHeight="1">
      <c r="A726" s="82" t="s">
        <v>10095</v>
      </c>
      <c r="B726" s="82" t="s">
        <v>10445</v>
      </c>
      <c r="C726" s="82" t="s">
        <v>10446</v>
      </c>
      <c r="D726" s="82" t="s">
        <v>942</v>
      </c>
      <c r="E726" s="82" t="s">
        <v>10444</v>
      </c>
      <c r="F726" s="82" t="s">
        <v>10331</v>
      </c>
      <c r="G726" s="82" t="s">
        <v>128</v>
      </c>
      <c r="H726" s="82" t="s">
        <v>10102</v>
      </c>
      <c r="I726" s="82"/>
      <c r="J726" s="82" t="s">
        <v>7942</v>
      </c>
      <c r="K726" s="82" t="s">
        <v>10106</v>
      </c>
      <c r="L726" s="82" t="s">
        <v>10433</v>
      </c>
    </row>
    <row r="727" ht="14.25" customHeight="1">
      <c r="A727" s="82" t="s">
        <v>10095</v>
      </c>
      <c r="B727" s="82" t="s">
        <v>10447</v>
      </c>
      <c r="C727" s="82" t="s">
        <v>10448</v>
      </c>
      <c r="D727" s="82"/>
      <c r="E727" s="82" t="s">
        <v>10444</v>
      </c>
      <c r="F727" s="82"/>
      <c r="G727" s="82" t="s">
        <v>129</v>
      </c>
      <c r="H727" s="82" t="s">
        <v>10102</v>
      </c>
      <c r="I727" s="82"/>
      <c r="J727" s="82" t="s">
        <v>7942</v>
      </c>
      <c r="K727" s="82" t="s">
        <v>10242</v>
      </c>
      <c r="L727" s="82" t="s">
        <v>3951</v>
      </c>
    </row>
    <row r="728" ht="14.25" customHeight="1">
      <c r="A728" s="82" t="s">
        <v>10095</v>
      </c>
      <c r="B728" s="82" t="s">
        <v>10449</v>
      </c>
      <c r="C728" s="82" t="s">
        <v>10450</v>
      </c>
      <c r="D728" s="82"/>
      <c r="E728" s="82" t="s">
        <v>10444</v>
      </c>
      <c r="F728" s="82" t="s">
        <v>9846</v>
      </c>
      <c r="G728" s="82" t="s">
        <v>128</v>
      </c>
      <c r="H728" s="82" t="s">
        <v>10102</v>
      </c>
      <c r="I728" s="82"/>
      <c r="J728" s="82" t="s">
        <v>7942</v>
      </c>
      <c r="K728" s="82" t="s">
        <v>10235</v>
      </c>
      <c r="L728" s="82" t="s">
        <v>10181</v>
      </c>
    </row>
    <row r="729" ht="14.25" customHeight="1">
      <c r="A729" s="82" t="s">
        <v>10095</v>
      </c>
      <c r="B729" s="82" t="s">
        <v>10451</v>
      </c>
      <c r="C729" s="82" t="s">
        <v>10452</v>
      </c>
      <c r="D729" s="82"/>
      <c r="E729" s="82" t="s">
        <v>10444</v>
      </c>
      <c r="F729" s="82"/>
      <c r="G729" s="82" t="s">
        <v>129</v>
      </c>
      <c r="H729" s="82" t="s">
        <v>10102</v>
      </c>
      <c r="I729" s="82"/>
      <c r="J729" s="82" t="s">
        <v>7942</v>
      </c>
      <c r="K729" s="82" t="s">
        <v>10242</v>
      </c>
      <c r="L729" s="82" t="s">
        <v>3641</v>
      </c>
    </row>
    <row r="730" ht="14.25" customHeight="1">
      <c r="A730" s="82" t="s">
        <v>10095</v>
      </c>
      <c r="B730" s="82" t="s">
        <v>10453</v>
      </c>
      <c r="C730" s="82" t="s">
        <v>10454</v>
      </c>
      <c r="D730" s="82" t="s">
        <v>942</v>
      </c>
      <c r="E730" s="82" t="s">
        <v>10455</v>
      </c>
      <c r="F730" s="82" t="s">
        <v>10347</v>
      </c>
      <c r="G730" s="82" t="s">
        <v>128</v>
      </c>
      <c r="H730" s="82" t="s">
        <v>10102</v>
      </c>
      <c r="I730" s="82"/>
      <c r="J730" s="82" t="s">
        <v>7942</v>
      </c>
      <c r="K730" s="82" t="s">
        <v>10307</v>
      </c>
      <c r="L730" s="82" t="s">
        <v>10456</v>
      </c>
    </row>
    <row r="731" ht="14.25" customHeight="1">
      <c r="A731" s="82" t="s">
        <v>10095</v>
      </c>
      <c r="B731" s="82" t="s">
        <v>10457</v>
      </c>
      <c r="C731" s="82" t="s">
        <v>10285</v>
      </c>
      <c r="D731" s="82"/>
      <c r="E731" s="82" t="s">
        <v>10455</v>
      </c>
      <c r="F731" s="82"/>
      <c r="G731" s="82" t="s">
        <v>128</v>
      </c>
      <c r="H731" s="82"/>
      <c r="I731" s="82"/>
      <c r="J731" s="82" t="s">
        <v>7942</v>
      </c>
      <c r="K731" s="82" t="s">
        <v>10242</v>
      </c>
      <c r="L731" s="82"/>
    </row>
    <row r="732" ht="14.25" customHeight="1">
      <c r="A732" s="82" t="s">
        <v>10095</v>
      </c>
      <c r="B732" s="82" t="s">
        <v>10458</v>
      </c>
      <c r="C732" s="82" t="s">
        <v>10459</v>
      </c>
      <c r="D732" s="82"/>
      <c r="E732" s="82" t="s">
        <v>10455</v>
      </c>
      <c r="F732" s="82"/>
      <c r="G732" s="82" t="s">
        <v>129</v>
      </c>
      <c r="H732" s="82" t="s">
        <v>10102</v>
      </c>
      <c r="I732" s="82"/>
      <c r="J732" s="82" t="s">
        <v>7942</v>
      </c>
      <c r="K732" s="82" t="s">
        <v>10242</v>
      </c>
      <c r="L732" s="82" t="s">
        <v>10460</v>
      </c>
    </row>
    <row r="733" ht="14.25" customHeight="1">
      <c r="A733" s="82" t="s">
        <v>10095</v>
      </c>
      <c r="B733" s="82" t="s">
        <v>10461</v>
      </c>
      <c r="C733" s="82" t="s">
        <v>10462</v>
      </c>
      <c r="D733" s="82"/>
      <c r="E733" s="82" t="s">
        <v>10455</v>
      </c>
      <c r="F733" s="82"/>
      <c r="G733" s="82" t="s">
        <v>129</v>
      </c>
      <c r="H733" s="82" t="s">
        <v>10102</v>
      </c>
      <c r="I733" s="82"/>
      <c r="J733" s="82" t="s">
        <v>7942</v>
      </c>
      <c r="K733" s="82" t="s">
        <v>10242</v>
      </c>
      <c r="L733" s="82" t="s">
        <v>10460</v>
      </c>
    </row>
    <row r="734" ht="14.25" customHeight="1">
      <c r="A734" s="82" t="s">
        <v>10095</v>
      </c>
      <c r="B734" s="82" t="s">
        <v>10463</v>
      </c>
      <c r="C734" s="82" t="s">
        <v>10464</v>
      </c>
      <c r="D734" s="82"/>
      <c r="E734" s="82" t="s">
        <v>10455</v>
      </c>
      <c r="F734" s="82"/>
      <c r="G734" s="82" t="s">
        <v>128</v>
      </c>
      <c r="H734" s="82"/>
      <c r="I734" s="82"/>
      <c r="J734" s="82" t="s">
        <v>7942</v>
      </c>
      <c r="K734" s="82" t="s">
        <v>10242</v>
      </c>
      <c r="L734" s="82"/>
    </row>
    <row r="735" ht="14.25" customHeight="1">
      <c r="A735" s="82" t="s">
        <v>10095</v>
      </c>
      <c r="B735" s="82" t="s">
        <v>10465</v>
      </c>
      <c r="C735" s="82" t="s">
        <v>10466</v>
      </c>
      <c r="D735" s="82"/>
      <c r="E735" s="82" t="s">
        <v>10455</v>
      </c>
      <c r="F735" s="82" t="s">
        <v>10467</v>
      </c>
      <c r="G735" s="82" t="s">
        <v>128</v>
      </c>
      <c r="H735" s="82" t="s">
        <v>10102</v>
      </c>
      <c r="I735" s="82"/>
      <c r="J735" s="82" t="s">
        <v>7942</v>
      </c>
      <c r="K735" s="82" t="s">
        <v>10242</v>
      </c>
      <c r="L735" s="82" t="s">
        <v>10134</v>
      </c>
    </row>
    <row r="736" ht="14.25" customHeight="1">
      <c r="A736" s="82" t="s">
        <v>10095</v>
      </c>
      <c r="B736" s="82" t="s">
        <v>10468</v>
      </c>
      <c r="C736" s="82" t="s">
        <v>10469</v>
      </c>
      <c r="D736" s="82"/>
      <c r="E736" s="82" t="s">
        <v>10455</v>
      </c>
      <c r="F736" s="82"/>
      <c r="G736" s="82" t="s">
        <v>128</v>
      </c>
      <c r="H736" s="82"/>
      <c r="I736" s="82"/>
      <c r="J736" s="82" t="s">
        <v>7942</v>
      </c>
      <c r="K736" s="82" t="s">
        <v>10242</v>
      </c>
      <c r="L736" s="82"/>
    </row>
    <row r="737" ht="14.25" customHeight="1">
      <c r="A737" s="82" t="s">
        <v>10095</v>
      </c>
      <c r="B737" s="82" t="s">
        <v>10470</v>
      </c>
      <c r="C737" s="82" t="s">
        <v>10471</v>
      </c>
      <c r="D737" s="82" t="s">
        <v>10126</v>
      </c>
      <c r="E737" s="82" t="s">
        <v>10455</v>
      </c>
      <c r="F737" s="82" t="s">
        <v>10472</v>
      </c>
      <c r="G737" s="82" t="s">
        <v>128</v>
      </c>
      <c r="H737" s="82" t="s">
        <v>10102</v>
      </c>
      <c r="I737" s="82"/>
      <c r="J737" s="82" t="s">
        <v>7942</v>
      </c>
      <c r="K737" s="82" t="s">
        <v>10307</v>
      </c>
      <c r="L737" s="82" t="s">
        <v>10303</v>
      </c>
    </row>
    <row r="738" ht="14.25" customHeight="1">
      <c r="A738" s="82" t="s">
        <v>10095</v>
      </c>
      <c r="B738" s="82" t="s">
        <v>10473</v>
      </c>
      <c r="C738" s="82" t="s">
        <v>10285</v>
      </c>
      <c r="D738" s="82"/>
      <c r="E738" s="82" t="s">
        <v>10455</v>
      </c>
      <c r="F738" s="82"/>
      <c r="G738" s="82" t="s">
        <v>128</v>
      </c>
      <c r="H738" s="82"/>
      <c r="I738" s="82"/>
      <c r="J738" s="82" t="s">
        <v>7942</v>
      </c>
      <c r="K738" s="82" t="s">
        <v>10242</v>
      </c>
      <c r="L738" s="82"/>
    </row>
    <row r="739" ht="14.25" customHeight="1">
      <c r="A739" s="82" t="s">
        <v>10095</v>
      </c>
      <c r="B739" s="82" t="s">
        <v>10474</v>
      </c>
      <c r="C739" s="82" t="s">
        <v>10475</v>
      </c>
      <c r="D739" s="82"/>
      <c r="E739" s="82" t="s">
        <v>10455</v>
      </c>
      <c r="F739" s="82"/>
      <c r="G739" s="82" t="s">
        <v>129</v>
      </c>
      <c r="H739" s="82" t="s">
        <v>10102</v>
      </c>
      <c r="I739" s="82"/>
      <c r="J739" s="82" t="s">
        <v>7942</v>
      </c>
      <c r="K739" s="82" t="s">
        <v>10242</v>
      </c>
      <c r="L739" s="82" t="s">
        <v>3419</v>
      </c>
    </row>
    <row r="740" ht="14.25" customHeight="1">
      <c r="A740" s="82" t="s">
        <v>10095</v>
      </c>
      <c r="B740" s="82" t="s">
        <v>10476</v>
      </c>
      <c r="C740" s="82" t="s">
        <v>10477</v>
      </c>
      <c r="D740" s="82"/>
      <c r="E740" s="82" t="s">
        <v>10455</v>
      </c>
      <c r="F740" s="82"/>
      <c r="G740" s="82" t="s">
        <v>129</v>
      </c>
      <c r="H740" s="82" t="s">
        <v>10102</v>
      </c>
      <c r="I740" s="82"/>
      <c r="J740" s="82" t="s">
        <v>7942</v>
      </c>
      <c r="K740" s="82" t="s">
        <v>10242</v>
      </c>
      <c r="L740" s="82" t="s">
        <v>3419</v>
      </c>
    </row>
    <row r="741" ht="14.25" customHeight="1">
      <c r="A741" s="82" t="s">
        <v>10095</v>
      </c>
      <c r="B741" s="82" t="s">
        <v>10478</v>
      </c>
      <c r="C741" s="82" t="s">
        <v>10479</v>
      </c>
      <c r="D741" s="82"/>
      <c r="E741" s="82" t="s">
        <v>10455</v>
      </c>
      <c r="F741" s="82" t="s">
        <v>9868</v>
      </c>
      <c r="G741" s="82" t="s">
        <v>129</v>
      </c>
      <c r="H741" s="82" t="s">
        <v>10102</v>
      </c>
      <c r="I741" s="82"/>
      <c r="J741" s="82" t="s">
        <v>7942</v>
      </c>
      <c r="K741" s="82" t="s">
        <v>10242</v>
      </c>
      <c r="L741" s="82" t="s">
        <v>3419</v>
      </c>
    </row>
    <row r="742" ht="14.25" customHeight="1">
      <c r="A742" s="82" t="s">
        <v>10095</v>
      </c>
      <c r="B742" s="82" t="s">
        <v>10480</v>
      </c>
      <c r="C742" s="82" t="s">
        <v>10481</v>
      </c>
      <c r="D742" s="82"/>
      <c r="E742" s="82" t="s">
        <v>10455</v>
      </c>
      <c r="F742" s="82" t="s">
        <v>10347</v>
      </c>
      <c r="G742" s="82" t="s">
        <v>128</v>
      </c>
      <c r="H742" s="82" t="s">
        <v>10102</v>
      </c>
      <c r="I742" s="82"/>
      <c r="J742" s="82" t="s">
        <v>7942</v>
      </c>
      <c r="K742" s="82" t="s">
        <v>10242</v>
      </c>
      <c r="L742" s="82" t="s">
        <v>3334</v>
      </c>
    </row>
    <row r="743" ht="14.25" customHeight="1">
      <c r="A743" s="82" t="s">
        <v>10095</v>
      </c>
      <c r="B743" s="82" t="s">
        <v>10482</v>
      </c>
      <c r="C743" s="82" t="s">
        <v>10483</v>
      </c>
      <c r="D743" s="82"/>
      <c r="E743" s="82" t="s">
        <v>10455</v>
      </c>
      <c r="F743" s="82" t="s">
        <v>10298</v>
      </c>
      <c r="G743" s="82" t="s">
        <v>128</v>
      </c>
      <c r="H743" s="82" t="s">
        <v>10102</v>
      </c>
      <c r="I743" s="82"/>
      <c r="J743" s="82" t="s">
        <v>7942</v>
      </c>
      <c r="K743" s="82" t="s">
        <v>10242</v>
      </c>
      <c r="L743" s="82" t="s">
        <v>3334</v>
      </c>
    </row>
    <row r="744" ht="14.25" customHeight="1">
      <c r="A744" s="82" t="s">
        <v>10095</v>
      </c>
      <c r="B744" s="82" t="s">
        <v>10484</v>
      </c>
      <c r="C744" s="82" t="s">
        <v>10485</v>
      </c>
      <c r="D744" s="82"/>
      <c r="E744" s="82" t="s">
        <v>10486</v>
      </c>
      <c r="F744" s="82"/>
      <c r="G744" s="82" t="s">
        <v>129</v>
      </c>
      <c r="H744" s="82" t="s">
        <v>10102</v>
      </c>
      <c r="I744" s="82"/>
      <c r="J744" s="82" t="s">
        <v>7942</v>
      </c>
      <c r="K744" s="82" t="s">
        <v>10235</v>
      </c>
      <c r="L744" s="82" t="s">
        <v>3641</v>
      </c>
    </row>
    <row r="745" ht="14.25" customHeight="1">
      <c r="A745" s="82" t="s">
        <v>10095</v>
      </c>
      <c r="B745" s="82" t="s">
        <v>10487</v>
      </c>
      <c r="C745" s="82" t="s">
        <v>10488</v>
      </c>
      <c r="D745" s="82"/>
      <c r="E745" s="82" t="s">
        <v>10489</v>
      </c>
      <c r="F745" s="82" t="s">
        <v>10331</v>
      </c>
      <c r="G745" s="82" t="s">
        <v>128</v>
      </c>
      <c r="H745" s="82"/>
      <c r="I745" s="82"/>
      <c r="J745" s="82" t="s">
        <v>7942</v>
      </c>
      <c r="K745" s="82" t="s">
        <v>10242</v>
      </c>
      <c r="L745" s="82"/>
    </row>
    <row r="746" ht="14.25" customHeight="1">
      <c r="A746" s="82" t="s">
        <v>10095</v>
      </c>
      <c r="B746" s="82" t="s">
        <v>10490</v>
      </c>
      <c r="C746" s="82" t="s">
        <v>10491</v>
      </c>
      <c r="D746" s="82"/>
      <c r="E746" s="82" t="s">
        <v>10489</v>
      </c>
      <c r="F746" s="82" t="s">
        <v>10492</v>
      </c>
      <c r="G746" s="82" t="s">
        <v>129</v>
      </c>
      <c r="H746" s="82" t="s">
        <v>10102</v>
      </c>
      <c r="I746" s="82"/>
      <c r="J746" s="82" t="s">
        <v>7942</v>
      </c>
      <c r="K746" s="82" t="s">
        <v>10168</v>
      </c>
      <c r="L746" s="82" t="s">
        <v>10493</v>
      </c>
    </row>
    <row r="747" ht="14.25" customHeight="1">
      <c r="A747" s="82" t="s">
        <v>10095</v>
      </c>
      <c r="B747" s="82" t="s">
        <v>10494</v>
      </c>
      <c r="C747" s="82" t="s">
        <v>10495</v>
      </c>
      <c r="D747" s="82"/>
      <c r="E747" s="82" t="s">
        <v>10489</v>
      </c>
      <c r="F747" s="82"/>
      <c r="G747" s="82" t="s">
        <v>129</v>
      </c>
      <c r="H747" s="82"/>
      <c r="I747" s="82"/>
      <c r="J747" s="82" t="s">
        <v>7942</v>
      </c>
      <c r="K747" s="82" t="s">
        <v>10242</v>
      </c>
      <c r="L747" s="82"/>
    </row>
    <row r="748" ht="14.25" customHeight="1">
      <c r="A748" s="82" t="s">
        <v>10095</v>
      </c>
      <c r="B748" s="82" t="s">
        <v>10496</v>
      </c>
      <c r="C748" s="82" t="s">
        <v>10497</v>
      </c>
      <c r="D748" s="82"/>
      <c r="E748" s="82" t="s">
        <v>10489</v>
      </c>
      <c r="F748" s="82" t="s">
        <v>10014</v>
      </c>
      <c r="G748" s="82" t="s">
        <v>129</v>
      </c>
      <c r="H748" s="82" t="s">
        <v>10102</v>
      </c>
      <c r="I748" s="82"/>
      <c r="J748" s="82" t="s">
        <v>7942</v>
      </c>
      <c r="K748" s="82" t="s">
        <v>10242</v>
      </c>
      <c r="L748" s="82" t="s">
        <v>3086</v>
      </c>
    </row>
    <row r="749" ht="14.25" customHeight="1">
      <c r="A749" s="82" t="s">
        <v>10095</v>
      </c>
      <c r="B749" s="82" t="s">
        <v>10498</v>
      </c>
      <c r="C749" s="82" t="s">
        <v>10499</v>
      </c>
      <c r="D749" s="82"/>
      <c r="E749" s="82" t="s">
        <v>10500</v>
      </c>
      <c r="F749" s="82"/>
      <c r="G749" s="82" t="s">
        <v>129</v>
      </c>
      <c r="H749" s="82" t="s">
        <v>10102</v>
      </c>
      <c r="I749" s="82"/>
      <c r="J749" s="82" t="s">
        <v>7942</v>
      </c>
      <c r="K749" s="82" t="s">
        <v>10242</v>
      </c>
      <c r="L749" s="82" t="s">
        <v>10134</v>
      </c>
    </row>
    <row r="750" ht="14.25" customHeight="1">
      <c r="A750" s="82" t="s">
        <v>10095</v>
      </c>
      <c r="B750" s="82" t="s">
        <v>10501</v>
      </c>
      <c r="C750" s="82" t="s">
        <v>10502</v>
      </c>
      <c r="D750" s="82"/>
      <c r="E750" s="82" t="s">
        <v>10500</v>
      </c>
      <c r="F750" s="82" t="s">
        <v>9898</v>
      </c>
      <c r="G750" s="82" t="s">
        <v>128</v>
      </c>
      <c r="H750" s="82"/>
      <c r="I750" s="82"/>
      <c r="J750" s="82" t="s">
        <v>7942</v>
      </c>
      <c r="K750" s="82" t="s">
        <v>10242</v>
      </c>
      <c r="L750" s="82"/>
    </row>
    <row r="751" ht="14.25" customHeight="1">
      <c r="A751" s="82" t="s">
        <v>10095</v>
      </c>
      <c r="B751" s="82" t="s">
        <v>10503</v>
      </c>
      <c r="C751" s="82" t="s">
        <v>10504</v>
      </c>
      <c r="D751" s="82"/>
      <c r="E751" s="82" t="s">
        <v>10505</v>
      </c>
      <c r="F751" s="82" t="s">
        <v>9898</v>
      </c>
      <c r="G751" s="82" t="s">
        <v>129</v>
      </c>
      <c r="H751" s="82" t="s">
        <v>10102</v>
      </c>
      <c r="I751" s="82"/>
      <c r="J751" s="82" t="s">
        <v>7942</v>
      </c>
      <c r="K751" s="82" t="s">
        <v>10242</v>
      </c>
      <c r="L751" s="82" t="s">
        <v>3641</v>
      </c>
    </row>
    <row r="752" ht="14.25" customHeight="1">
      <c r="A752" s="82" t="s">
        <v>10095</v>
      </c>
      <c r="B752" s="82" t="s">
        <v>10506</v>
      </c>
      <c r="C752" s="82" t="s">
        <v>10507</v>
      </c>
      <c r="D752" s="82"/>
      <c r="E752" s="82" t="s">
        <v>10505</v>
      </c>
      <c r="F752" s="82" t="s">
        <v>10508</v>
      </c>
      <c r="G752" s="82" t="s">
        <v>128</v>
      </c>
      <c r="H752" s="82" t="s">
        <v>10102</v>
      </c>
      <c r="I752" s="82"/>
      <c r="J752" s="82" t="s">
        <v>7942</v>
      </c>
      <c r="K752" s="82" t="s">
        <v>10242</v>
      </c>
      <c r="L752" s="82" t="s">
        <v>10509</v>
      </c>
    </row>
    <row r="753" ht="14.25" customHeight="1">
      <c r="A753" s="82" t="s">
        <v>10095</v>
      </c>
      <c r="B753" s="82" t="s">
        <v>10510</v>
      </c>
      <c r="C753" s="82" t="s">
        <v>10511</v>
      </c>
      <c r="D753" s="82"/>
      <c r="E753" s="82" t="s">
        <v>10505</v>
      </c>
      <c r="F753" s="82"/>
      <c r="G753" s="82" t="s">
        <v>128</v>
      </c>
      <c r="H753" s="82" t="s">
        <v>10102</v>
      </c>
      <c r="I753" s="82"/>
      <c r="J753" s="82" t="s">
        <v>7942</v>
      </c>
      <c r="K753" s="82" t="s">
        <v>10242</v>
      </c>
      <c r="L753" s="82" t="s">
        <v>10181</v>
      </c>
    </row>
    <row r="754" ht="14.25" customHeight="1">
      <c r="A754" s="82" t="s">
        <v>10095</v>
      </c>
      <c r="B754" s="82" t="s">
        <v>10512</v>
      </c>
      <c r="C754" s="82" t="s">
        <v>10513</v>
      </c>
      <c r="D754" s="82"/>
      <c r="E754" s="82" t="s">
        <v>9977</v>
      </c>
      <c r="F754" s="82"/>
      <c r="G754" s="82" t="s">
        <v>129</v>
      </c>
      <c r="H754" s="82" t="s">
        <v>10102</v>
      </c>
      <c r="I754" s="82"/>
      <c r="J754" s="82" t="s">
        <v>7942</v>
      </c>
      <c r="K754" s="82" t="s">
        <v>10242</v>
      </c>
      <c r="L754" s="82" t="s">
        <v>10514</v>
      </c>
    </row>
    <row r="755" ht="14.25" customHeight="1">
      <c r="A755" s="82" t="s">
        <v>10095</v>
      </c>
      <c r="B755" s="82" t="s">
        <v>10515</v>
      </c>
      <c r="C755" s="82" t="s">
        <v>10516</v>
      </c>
      <c r="D755" s="82"/>
      <c r="E755" s="82" t="s">
        <v>9977</v>
      </c>
      <c r="F755" s="82"/>
      <c r="G755" s="82" t="s">
        <v>129</v>
      </c>
      <c r="H755" s="82" t="s">
        <v>10102</v>
      </c>
      <c r="I755" s="82"/>
      <c r="J755" s="82" t="s">
        <v>7942</v>
      </c>
      <c r="K755" s="82" t="s">
        <v>10242</v>
      </c>
      <c r="L755" s="82" t="s">
        <v>10517</v>
      </c>
    </row>
    <row r="756" ht="14.25" customHeight="1">
      <c r="A756" s="82" t="s">
        <v>10095</v>
      </c>
      <c r="B756" s="82" t="s">
        <v>10518</v>
      </c>
      <c r="C756" s="82" t="s">
        <v>10519</v>
      </c>
      <c r="D756" s="82"/>
      <c r="E756" s="82" t="s">
        <v>9977</v>
      </c>
      <c r="F756" s="82" t="s">
        <v>9925</v>
      </c>
      <c r="G756" s="82" t="s">
        <v>129</v>
      </c>
      <c r="H756" s="82"/>
      <c r="I756" s="82"/>
      <c r="J756" s="82" t="s">
        <v>7942</v>
      </c>
      <c r="K756" s="82" t="s">
        <v>10242</v>
      </c>
      <c r="L756" s="82"/>
    </row>
    <row r="757" ht="14.25" customHeight="1">
      <c r="A757" s="82" t="s">
        <v>10095</v>
      </c>
      <c r="B757" s="82" t="s">
        <v>10520</v>
      </c>
      <c r="C757" s="82" t="s">
        <v>10521</v>
      </c>
      <c r="D757" s="82"/>
      <c r="E757" s="82" t="s">
        <v>9951</v>
      </c>
      <c r="F757" s="82"/>
      <c r="G757" s="82" t="s">
        <v>128</v>
      </c>
      <c r="H757" s="82" t="s">
        <v>10102</v>
      </c>
      <c r="I757" s="82"/>
      <c r="J757" s="82" t="s">
        <v>7942</v>
      </c>
      <c r="K757" s="82" t="s">
        <v>10242</v>
      </c>
      <c r="L757" s="82" t="s">
        <v>10517</v>
      </c>
    </row>
    <row r="758" ht="14.25" customHeight="1">
      <c r="A758" s="82" t="s">
        <v>10095</v>
      </c>
      <c r="B758" s="82" t="s">
        <v>10522</v>
      </c>
      <c r="C758" s="82" t="s">
        <v>10523</v>
      </c>
      <c r="D758" s="82"/>
      <c r="E758" s="82" t="s">
        <v>9951</v>
      </c>
      <c r="F758" s="82"/>
      <c r="G758" s="82" t="s">
        <v>128</v>
      </c>
      <c r="H758" s="82"/>
      <c r="I758" s="82"/>
      <c r="J758" s="82" t="s">
        <v>7942</v>
      </c>
      <c r="K758" s="82" t="s">
        <v>10242</v>
      </c>
      <c r="L758" s="82"/>
    </row>
    <row r="759" ht="14.25" customHeight="1">
      <c r="A759" s="82" t="s">
        <v>10095</v>
      </c>
      <c r="B759" s="82" t="s">
        <v>10524</v>
      </c>
      <c r="C759" s="82" t="s">
        <v>10525</v>
      </c>
      <c r="D759" s="82"/>
      <c r="E759" s="82" t="s">
        <v>9951</v>
      </c>
      <c r="F759" s="82"/>
      <c r="G759" s="82" t="s">
        <v>128</v>
      </c>
      <c r="H759" s="82"/>
      <c r="I759" s="82"/>
      <c r="J759" s="82" t="s">
        <v>7942</v>
      </c>
      <c r="K759" s="82" t="s">
        <v>10242</v>
      </c>
      <c r="L759" s="82"/>
    </row>
    <row r="760" ht="14.25" customHeight="1">
      <c r="A760" s="82" t="s">
        <v>10095</v>
      </c>
      <c r="B760" s="82" t="s">
        <v>10526</v>
      </c>
      <c r="C760" s="82" t="s">
        <v>10527</v>
      </c>
      <c r="D760" s="82"/>
      <c r="E760" s="82" t="s">
        <v>9951</v>
      </c>
      <c r="F760" s="82"/>
      <c r="G760" s="82" t="s">
        <v>128</v>
      </c>
      <c r="H760" s="82"/>
      <c r="I760" s="82"/>
      <c r="J760" s="82" t="s">
        <v>7942</v>
      </c>
      <c r="K760" s="82" t="s">
        <v>10242</v>
      </c>
      <c r="L760" s="82"/>
    </row>
    <row r="761" ht="14.25" customHeight="1">
      <c r="A761" s="82" t="s">
        <v>10095</v>
      </c>
      <c r="B761" s="82" t="s">
        <v>10528</v>
      </c>
      <c r="C761" s="82" t="s">
        <v>10529</v>
      </c>
      <c r="D761" s="82"/>
      <c r="E761" s="82" t="s">
        <v>9951</v>
      </c>
      <c r="F761" s="82"/>
      <c r="G761" s="82" t="s">
        <v>128</v>
      </c>
      <c r="H761" s="82"/>
      <c r="I761" s="82"/>
      <c r="J761" s="82" t="s">
        <v>7942</v>
      </c>
      <c r="K761" s="82" t="s">
        <v>10242</v>
      </c>
      <c r="L761" s="82"/>
    </row>
    <row r="762" ht="14.25" customHeight="1">
      <c r="A762" s="82" t="s">
        <v>10095</v>
      </c>
      <c r="B762" s="82" t="s">
        <v>10530</v>
      </c>
      <c r="C762" s="82" t="s">
        <v>10531</v>
      </c>
      <c r="D762" s="82"/>
      <c r="E762" s="82" t="s">
        <v>9951</v>
      </c>
      <c r="F762" s="82"/>
      <c r="G762" s="82" t="s">
        <v>128</v>
      </c>
      <c r="H762" s="82"/>
      <c r="I762" s="82"/>
      <c r="J762" s="82" t="s">
        <v>7942</v>
      </c>
      <c r="K762" s="82" t="s">
        <v>10242</v>
      </c>
      <c r="L762" s="82"/>
    </row>
    <row r="763" ht="14.25" customHeight="1">
      <c r="A763" s="82" t="s">
        <v>10095</v>
      </c>
      <c r="B763" s="82" t="s">
        <v>10532</v>
      </c>
      <c r="C763" s="82" t="s">
        <v>10533</v>
      </c>
      <c r="D763" s="82"/>
      <c r="E763" s="82" t="s">
        <v>9951</v>
      </c>
      <c r="F763" s="82"/>
      <c r="G763" s="82" t="s">
        <v>128</v>
      </c>
      <c r="H763" s="82"/>
      <c r="I763" s="82"/>
      <c r="J763" s="82" t="s">
        <v>7942</v>
      </c>
      <c r="K763" s="82" t="s">
        <v>10242</v>
      </c>
      <c r="L763" s="82"/>
    </row>
    <row r="764" ht="14.25" customHeight="1">
      <c r="A764" s="82" t="s">
        <v>10095</v>
      </c>
      <c r="B764" s="82" t="s">
        <v>10534</v>
      </c>
      <c r="C764" s="82" t="s">
        <v>10535</v>
      </c>
      <c r="D764" s="82"/>
      <c r="E764" s="82" t="s">
        <v>9951</v>
      </c>
      <c r="F764" s="82"/>
      <c r="G764" s="82" t="s">
        <v>128</v>
      </c>
      <c r="H764" s="82"/>
      <c r="I764" s="82"/>
      <c r="J764" s="82" t="s">
        <v>7942</v>
      </c>
      <c r="K764" s="82" t="s">
        <v>10242</v>
      </c>
      <c r="L764" s="82"/>
    </row>
    <row r="765" ht="14.25" customHeight="1">
      <c r="A765" s="82" t="s">
        <v>10095</v>
      </c>
      <c r="B765" s="82" t="s">
        <v>10536</v>
      </c>
      <c r="C765" s="82" t="s">
        <v>10537</v>
      </c>
      <c r="D765" s="82"/>
      <c r="E765" s="82" t="s">
        <v>9951</v>
      </c>
      <c r="F765" s="82"/>
      <c r="G765" s="82" t="s">
        <v>128</v>
      </c>
      <c r="H765" s="82"/>
      <c r="I765" s="82"/>
      <c r="J765" s="82" t="s">
        <v>7942</v>
      </c>
      <c r="K765" s="82" t="s">
        <v>10242</v>
      </c>
      <c r="L765" s="82"/>
    </row>
    <row r="766" ht="14.25" customHeight="1">
      <c r="A766" s="82" t="s">
        <v>10095</v>
      </c>
      <c r="B766" s="82" t="s">
        <v>10538</v>
      </c>
      <c r="C766" s="82" t="s">
        <v>10539</v>
      </c>
      <c r="D766" s="82"/>
      <c r="E766" s="82" t="s">
        <v>9951</v>
      </c>
      <c r="F766" s="82" t="s">
        <v>10540</v>
      </c>
      <c r="G766" s="82" t="s">
        <v>128</v>
      </c>
      <c r="H766" s="82" t="s">
        <v>10102</v>
      </c>
      <c r="I766" s="82"/>
      <c r="J766" s="82" t="s">
        <v>7942</v>
      </c>
      <c r="K766" s="82" t="s">
        <v>10242</v>
      </c>
      <c r="L766" s="82" t="s">
        <v>10134</v>
      </c>
    </row>
    <row r="767" ht="14.25" customHeight="1">
      <c r="A767" s="82" t="s">
        <v>10095</v>
      </c>
      <c r="B767" s="82" t="s">
        <v>10541</v>
      </c>
      <c r="C767" s="82" t="s">
        <v>10542</v>
      </c>
      <c r="D767" s="82"/>
      <c r="E767" s="82" t="s">
        <v>9951</v>
      </c>
      <c r="F767" s="82" t="s">
        <v>10543</v>
      </c>
      <c r="G767" s="82" t="s">
        <v>128</v>
      </c>
      <c r="H767" s="82" t="s">
        <v>10102</v>
      </c>
      <c r="I767" s="82"/>
      <c r="J767" s="82" t="s">
        <v>7942</v>
      </c>
      <c r="K767" s="82" t="s">
        <v>10242</v>
      </c>
      <c r="L767" s="82" t="s">
        <v>10134</v>
      </c>
    </row>
    <row r="768" ht="14.25" customHeight="1">
      <c r="A768" s="82" t="s">
        <v>10095</v>
      </c>
      <c r="B768" s="82" t="s">
        <v>10544</v>
      </c>
      <c r="C768" s="82" t="s">
        <v>10545</v>
      </c>
      <c r="D768" s="82"/>
      <c r="E768" s="82" t="s">
        <v>9951</v>
      </c>
      <c r="F768" s="82" t="s">
        <v>10079</v>
      </c>
      <c r="G768" s="82" t="s">
        <v>128</v>
      </c>
      <c r="H768" s="82" t="s">
        <v>10102</v>
      </c>
      <c r="I768" s="82"/>
      <c r="J768" s="82" t="s">
        <v>7942</v>
      </c>
      <c r="K768" s="82" t="s">
        <v>10242</v>
      </c>
      <c r="L768" s="82" t="s">
        <v>10134</v>
      </c>
    </row>
    <row r="769" ht="14.25" customHeight="1">
      <c r="A769" s="82" t="s">
        <v>10095</v>
      </c>
      <c r="B769" s="82" t="s">
        <v>10546</v>
      </c>
      <c r="C769" s="82" t="s">
        <v>10547</v>
      </c>
      <c r="D769" s="82"/>
      <c r="E769" s="82" t="s">
        <v>9891</v>
      </c>
      <c r="F769" s="82" t="s">
        <v>10540</v>
      </c>
      <c r="G769" s="82" t="s">
        <v>128</v>
      </c>
      <c r="H769" s="82" t="s">
        <v>10102</v>
      </c>
      <c r="I769" s="82"/>
      <c r="J769" s="82" t="s">
        <v>7942</v>
      </c>
      <c r="K769" s="82" t="s">
        <v>10242</v>
      </c>
      <c r="L769" s="82" t="s">
        <v>7379</v>
      </c>
    </row>
    <row r="770" ht="14.25" customHeight="1">
      <c r="A770" s="82" t="s">
        <v>10095</v>
      </c>
      <c r="B770" s="82" t="s">
        <v>10548</v>
      </c>
      <c r="C770" s="82" t="s">
        <v>10549</v>
      </c>
      <c r="D770" s="82"/>
      <c r="E770" s="82" t="s">
        <v>10550</v>
      </c>
      <c r="F770" s="82"/>
      <c r="G770" s="82" t="s">
        <v>129</v>
      </c>
      <c r="H770" s="82" t="s">
        <v>10102</v>
      </c>
      <c r="I770" s="82"/>
      <c r="J770" s="82" t="s">
        <v>7942</v>
      </c>
      <c r="K770" s="82" t="s">
        <v>10242</v>
      </c>
      <c r="L770" s="82" t="s">
        <v>3641</v>
      </c>
    </row>
    <row r="771" ht="14.25" customHeight="1">
      <c r="A771" s="82" t="s">
        <v>10095</v>
      </c>
      <c r="B771" s="82" t="s">
        <v>10551</v>
      </c>
      <c r="C771" s="82" t="s">
        <v>10552</v>
      </c>
      <c r="D771" s="82"/>
      <c r="E771" s="82" t="s">
        <v>10550</v>
      </c>
      <c r="F771" s="82" t="s">
        <v>10065</v>
      </c>
      <c r="G771" s="82" t="s">
        <v>128</v>
      </c>
      <c r="H771" s="82" t="s">
        <v>10102</v>
      </c>
      <c r="I771" s="82"/>
      <c r="J771" s="82" t="s">
        <v>7942</v>
      </c>
      <c r="K771" s="82" t="s">
        <v>10256</v>
      </c>
      <c r="L771" s="82" t="s">
        <v>3951</v>
      </c>
    </row>
    <row r="772" ht="14.25" customHeight="1">
      <c r="A772" s="82" t="s">
        <v>10095</v>
      </c>
      <c r="B772" s="82" t="s">
        <v>10553</v>
      </c>
      <c r="C772" s="82" t="s">
        <v>10554</v>
      </c>
      <c r="D772" s="82"/>
      <c r="E772" s="82" t="s">
        <v>10550</v>
      </c>
      <c r="F772" s="82"/>
      <c r="G772" s="82" t="s">
        <v>129</v>
      </c>
      <c r="H772" s="82" t="s">
        <v>10102</v>
      </c>
      <c r="I772" s="82"/>
      <c r="J772" s="82" t="s">
        <v>7942</v>
      </c>
      <c r="K772" s="82" t="s">
        <v>10242</v>
      </c>
      <c r="L772" s="82" t="s">
        <v>10509</v>
      </c>
    </row>
    <row r="773" ht="14.25" customHeight="1">
      <c r="A773" s="82" t="s">
        <v>10095</v>
      </c>
      <c r="B773" s="82" t="s">
        <v>10555</v>
      </c>
      <c r="C773" s="82" t="s">
        <v>10556</v>
      </c>
      <c r="D773" s="82"/>
      <c r="E773" s="82" t="s">
        <v>10550</v>
      </c>
      <c r="F773" s="82" t="s">
        <v>10557</v>
      </c>
      <c r="G773" s="82" t="s">
        <v>129</v>
      </c>
      <c r="H773" s="82" t="s">
        <v>10102</v>
      </c>
      <c r="I773" s="82"/>
      <c r="J773" s="82" t="s">
        <v>7942</v>
      </c>
      <c r="K773" s="82" t="s">
        <v>10437</v>
      </c>
      <c r="L773" s="82" t="s">
        <v>10558</v>
      </c>
    </row>
    <row r="774" ht="14.25" customHeight="1">
      <c r="A774" s="82" t="s">
        <v>10095</v>
      </c>
      <c r="B774" s="82" t="s">
        <v>10559</v>
      </c>
      <c r="C774" s="82" t="s">
        <v>10560</v>
      </c>
      <c r="D774" s="82"/>
      <c r="E774" s="82" t="s">
        <v>10550</v>
      </c>
      <c r="F774" s="82"/>
      <c r="G774" s="82" t="s">
        <v>129</v>
      </c>
      <c r="H774" s="82" t="s">
        <v>10102</v>
      </c>
      <c r="I774" s="82"/>
      <c r="J774" s="82" t="s">
        <v>7942</v>
      </c>
      <c r="K774" s="82" t="s">
        <v>10242</v>
      </c>
      <c r="L774" s="82" t="s">
        <v>10561</v>
      </c>
    </row>
    <row r="775" ht="14.25" customHeight="1">
      <c r="A775" s="82" t="s">
        <v>10095</v>
      </c>
      <c r="B775" s="82" t="s">
        <v>10562</v>
      </c>
      <c r="C775" s="82" t="s">
        <v>10563</v>
      </c>
      <c r="D775" s="82"/>
      <c r="E775" s="82" t="s">
        <v>10550</v>
      </c>
      <c r="F775" s="82"/>
      <c r="G775" s="82" t="s">
        <v>129</v>
      </c>
      <c r="H775" s="82" t="s">
        <v>10102</v>
      </c>
      <c r="I775" s="82"/>
      <c r="J775" s="82" t="s">
        <v>7942</v>
      </c>
      <c r="K775" s="82" t="s">
        <v>10242</v>
      </c>
      <c r="L775" s="82" t="s">
        <v>3641</v>
      </c>
    </row>
    <row r="776" ht="14.25" customHeight="1">
      <c r="A776" s="82" t="s">
        <v>10095</v>
      </c>
      <c r="B776" s="82" t="s">
        <v>10564</v>
      </c>
      <c r="C776" s="82" t="s">
        <v>10565</v>
      </c>
      <c r="D776" s="82"/>
      <c r="E776" s="82" t="s">
        <v>10550</v>
      </c>
      <c r="F776" s="82" t="s">
        <v>10500</v>
      </c>
      <c r="G776" s="82" t="s">
        <v>128</v>
      </c>
      <c r="H776" s="82" t="s">
        <v>10102</v>
      </c>
      <c r="I776" s="82"/>
      <c r="J776" s="82" t="s">
        <v>7942</v>
      </c>
      <c r="K776" s="82" t="s">
        <v>10235</v>
      </c>
      <c r="L776" s="82" t="s">
        <v>10181</v>
      </c>
    </row>
    <row r="777" ht="14.25" customHeight="1">
      <c r="A777" s="82" t="s">
        <v>10095</v>
      </c>
      <c r="B777" s="82" t="s">
        <v>10566</v>
      </c>
      <c r="C777" s="82" t="s">
        <v>10567</v>
      </c>
      <c r="D777" s="82"/>
      <c r="E777" s="82" t="s">
        <v>10550</v>
      </c>
      <c r="F777" s="82" t="s">
        <v>10036</v>
      </c>
      <c r="G777" s="82" t="s">
        <v>128</v>
      </c>
      <c r="H777" s="82"/>
      <c r="I777" s="82"/>
      <c r="J777" s="82" t="s">
        <v>7942</v>
      </c>
      <c r="K777" s="82" t="s">
        <v>10235</v>
      </c>
      <c r="L777" s="82"/>
    </row>
    <row r="778" ht="14.25" customHeight="1">
      <c r="A778" s="82" t="s">
        <v>10095</v>
      </c>
      <c r="B778" s="82" t="s">
        <v>10568</v>
      </c>
      <c r="C778" s="82" t="s">
        <v>10569</v>
      </c>
      <c r="D778" s="82"/>
      <c r="E778" s="82" t="s">
        <v>10049</v>
      </c>
      <c r="F778" s="82" t="s">
        <v>10540</v>
      </c>
      <c r="G778" s="82" t="s">
        <v>128</v>
      </c>
      <c r="H778" s="82" t="s">
        <v>10102</v>
      </c>
      <c r="I778" s="82"/>
      <c r="J778" s="82" t="s">
        <v>7942</v>
      </c>
      <c r="K778" s="82" t="s">
        <v>10242</v>
      </c>
      <c r="L778" s="82" t="s">
        <v>7379</v>
      </c>
    </row>
    <row r="779" ht="14.25" customHeight="1">
      <c r="A779" s="82" t="s">
        <v>10095</v>
      </c>
      <c r="B779" s="82" t="s">
        <v>10570</v>
      </c>
      <c r="C779" s="82" t="s">
        <v>10571</v>
      </c>
      <c r="D779" s="82"/>
      <c r="E779" s="82" t="s">
        <v>10049</v>
      </c>
      <c r="F779" s="82"/>
      <c r="G779" s="82" t="s">
        <v>128</v>
      </c>
      <c r="H779" s="82"/>
      <c r="I779" s="82"/>
      <c r="J779" s="82" t="s">
        <v>7942</v>
      </c>
      <c r="K779" s="82" t="s">
        <v>10242</v>
      </c>
      <c r="L779" s="82"/>
    </row>
    <row r="780" ht="14.25" customHeight="1">
      <c r="A780" s="82" t="s">
        <v>10095</v>
      </c>
      <c r="B780" s="82" t="s">
        <v>10572</v>
      </c>
      <c r="C780" s="82" t="s">
        <v>10573</v>
      </c>
      <c r="D780" s="82"/>
      <c r="E780" s="82" t="s">
        <v>10078</v>
      </c>
      <c r="F780" s="82" t="s">
        <v>9974</v>
      </c>
      <c r="G780" s="82" t="s">
        <v>129</v>
      </c>
      <c r="H780" s="82" t="s">
        <v>10102</v>
      </c>
      <c r="I780" s="82"/>
      <c r="J780" s="82" t="s">
        <v>7942</v>
      </c>
      <c r="K780" s="82" t="s">
        <v>10242</v>
      </c>
      <c r="L780" s="82" t="s">
        <v>10288</v>
      </c>
    </row>
    <row r="781" ht="14.25" customHeight="1">
      <c r="A781" s="82" t="s">
        <v>10095</v>
      </c>
      <c r="B781" s="82" t="s">
        <v>10574</v>
      </c>
      <c r="C781" s="82" t="s">
        <v>10575</v>
      </c>
      <c r="D781" s="82"/>
      <c r="E781" s="82" t="s">
        <v>10078</v>
      </c>
      <c r="F781" s="82"/>
      <c r="G781" s="82" t="s">
        <v>129</v>
      </c>
      <c r="H781" s="82" t="s">
        <v>10102</v>
      </c>
      <c r="I781" s="82"/>
      <c r="J781" s="82" t="s">
        <v>7942</v>
      </c>
      <c r="K781" s="82" t="s">
        <v>10235</v>
      </c>
      <c r="L781" s="82" t="s">
        <v>3641</v>
      </c>
    </row>
    <row r="782" ht="14.25" customHeight="1">
      <c r="A782" s="82" t="s">
        <v>10095</v>
      </c>
      <c r="B782" s="82" t="s">
        <v>10576</v>
      </c>
      <c r="C782" s="82" t="s">
        <v>10577</v>
      </c>
      <c r="D782" s="82"/>
      <c r="E782" s="82" t="s">
        <v>10078</v>
      </c>
      <c r="F782" s="82" t="s">
        <v>10036</v>
      </c>
      <c r="G782" s="82" t="s">
        <v>128</v>
      </c>
      <c r="H782" s="82"/>
      <c r="I782" s="82"/>
      <c r="J782" s="82" t="s">
        <v>7942</v>
      </c>
      <c r="K782" s="82" t="s">
        <v>10242</v>
      </c>
      <c r="L782" s="82"/>
    </row>
    <row r="783" ht="14.25" customHeight="1">
      <c r="A783" s="82" t="s">
        <v>10095</v>
      </c>
      <c r="B783" s="82" t="s">
        <v>10578</v>
      </c>
      <c r="C783" s="82" t="s">
        <v>10579</v>
      </c>
      <c r="D783" s="82"/>
      <c r="E783" s="82" t="s">
        <v>10580</v>
      </c>
      <c r="F783" s="82"/>
      <c r="G783" s="82" t="s">
        <v>129</v>
      </c>
      <c r="H783" s="82" t="s">
        <v>10102</v>
      </c>
      <c r="I783" s="82"/>
      <c r="J783" s="82" t="s">
        <v>7942</v>
      </c>
      <c r="K783" s="82" t="s">
        <v>10242</v>
      </c>
      <c r="L783" s="82" t="s">
        <v>10581</v>
      </c>
    </row>
    <row r="784" ht="14.25" customHeight="1">
      <c r="A784" s="82" t="s">
        <v>10095</v>
      </c>
      <c r="B784" s="82" t="s">
        <v>10582</v>
      </c>
      <c r="C784" s="82" t="s">
        <v>10583</v>
      </c>
      <c r="D784" s="82"/>
      <c r="E784" s="82" t="s">
        <v>10584</v>
      </c>
      <c r="F784" s="82" t="s">
        <v>9868</v>
      </c>
      <c r="G784" s="82" t="s">
        <v>128</v>
      </c>
      <c r="H784" s="82"/>
      <c r="I784" s="82"/>
      <c r="J784" s="82" t="s">
        <v>7942</v>
      </c>
      <c r="K784" s="82" t="s">
        <v>10242</v>
      </c>
      <c r="L784" s="82"/>
    </row>
    <row r="785" ht="14.25" customHeight="1">
      <c r="A785" s="82" t="s">
        <v>10095</v>
      </c>
      <c r="B785" s="82" t="s">
        <v>10585</v>
      </c>
      <c r="C785" s="82" t="s">
        <v>10586</v>
      </c>
      <c r="D785" s="82"/>
      <c r="E785" s="82" t="s">
        <v>10584</v>
      </c>
      <c r="F785" s="82"/>
      <c r="G785" s="82" t="s">
        <v>128</v>
      </c>
      <c r="H785" s="82"/>
      <c r="I785" s="82"/>
      <c r="J785" s="82" t="s">
        <v>7942</v>
      </c>
      <c r="K785" s="82" t="s">
        <v>10242</v>
      </c>
      <c r="L785" s="82"/>
    </row>
    <row r="786" ht="14.25" customHeight="1">
      <c r="A786" s="82" t="s">
        <v>10095</v>
      </c>
      <c r="B786" s="82" t="s">
        <v>10587</v>
      </c>
      <c r="C786" s="82" t="s">
        <v>10588</v>
      </c>
      <c r="D786" s="82"/>
      <c r="E786" s="82" t="s">
        <v>10584</v>
      </c>
      <c r="F786" s="82"/>
      <c r="G786" s="82" t="s">
        <v>129</v>
      </c>
      <c r="H786" s="82" t="s">
        <v>10102</v>
      </c>
      <c r="I786" s="82"/>
      <c r="J786" s="82" t="s">
        <v>7942</v>
      </c>
      <c r="K786" s="82" t="s">
        <v>10242</v>
      </c>
      <c r="L786" s="82" t="s">
        <v>10589</v>
      </c>
    </row>
    <row r="787" ht="14.25" customHeight="1">
      <c r="A787" s="82" t="s">
        <v>10095</v>
      </c>
      <c r="B787" s="82" t="s">
        <v>10590</v>
      </c>
      <c r="C787" s="82" t="s">
        <v>10591</v>
      </c>
      <c r="D787" s="82"/>
      <c r="E787" s="82" t="s">
        <v>10584</v>
      </c>
      <c r="F787" s="82" t="s">
        <v>10082</v>
      </c>
      <c r="G787" s="82" t="s">
        <v>128</v>
      </c>
      <c r="H787" s="82" t="s">
        <v>10102</v>
      </c>
      <c r="I787" s="82"/>
      <c r="J787" s="82" t="s">
        <v>7942</v>
      </c>
      <c r="K787" s="82" t="s">
        <v>10242</v>
      </c>
      <c r="L787" s="82" t="s">
        <v>10592</v>
      </c>
    </row>
    <row r="788" ht="14.25" customHeight="1">
      <c r="A788" s="82" t="s">
        <v>10095</v>
      </c>
      <c r="B788" s="82" t="s">
        <v>10593</v>
      </c>
      <c r="C788" s="82" t="s">
        <v>10594</v>
      </c>
      <c r="D788" s="82"/>
      <c r="E788" s="82" t="s">
        <v>10032</v>
      </c>
      <c r="F788" s="82"/>
      <c r="G788" s="82" t="s">
        <v>129</v>
      </c>
      <c r="H788" s="82"/>
      <c r="I788" s="82"/>
      <c r="J788" s="82" t="s">
        <v>7942</v>
      </c>
      <c r="K788" s="82" t="s">
        <v>10242</v>
      </c>
      <c r="L788" s="82"/>
    </row>
    <row r="789" ht="14.25" customHeight="1">
      <c r="A789" s="82" t="s">
        <v>10095</v>
      </c>
      <c r="B789" s="82" t="s">
        <v>10595</v>
      </c>
      <c r="C789" s="82" t="s">
        <v>10596</v>
      </c>
      <c r="D789" s="82"/>
      <c r="E789" s="82" t="s">
        <v>10032</v>
      </c>
      <c r="F789" s="82"/>
      <c r="G789" s="82" t="s">
        <v>129</v>
      </c>
      <c r="H789" s="82" t="s">
        <v>10102</v>
      </c>
      <c r="I789" s="82"/>
      <c r="J789" s="82" t="s">
        <v>7942</v>
      </c>
      <c r="K789" s="82" t="s">
        <v>10242</v>
      </c>
      <c r="L789" s="82" t="s">
        <v>10597</v>
      </c>
    </row>
    <row r="790" ht="14.25" customHeight="1">
      <c r="A790" s="82" t="s">
        <v>10095</v>
      </c>
      <c r="B790" s="82" t="s">
        <v>10598</v>
      </c>
      <c r="C790" s="82" t="s">
        <v>10599</v>
      </c>
      <c r="D790" s="82"/>
      <c r="E790" s="82" t="s">
        <v>10032</v>
      </c>
      <c r="F790" s="82"/>
      <c r="G790" s="82" t="s">
        <v>129</v>
      </c>
      <c r="H790" s="82"/>
      <c r="I790" s="82"/>
      <c r="J790" s="82" t="s">
        <v>7942</v>
      </c>
      <c r="K790" s="82" t="s">
        <v>10242</v>
      </c>
      <c r="L790" s="82"/>
    </row>
    <row r="791" ht="14.25" customHeight="1">
      <c r="A791" s="82" t="s">
        <v>10095</v>
      </c>
      <c r="B791" s="82" t="s">
        <v>10600</v>
      </c>
      <c r="C791" s="82" t="s">
        <v>10601</v>
      </c>
      <c r="D791" s="82"/>
      <c r="E791" s="82" t="s">
        <v>10032</v>
      </c>
      <c r="F791" s="82"/>
      <c r="G791" s="82" t="s">
        <v>129</v>
      </c>
      <c r="H791" s="82" t="s">
        <v>10102</v>
      </c>
      <c r="I791" s="82"/>
      <c r="J791" s="82" t="s">
        <v>7942</v>
      </c>
      <c r="K791" s="82" t="s">
        <v>10242</v>
      </c>
      <c r="L791" s="82" t="s">
        <v>10181</v>
      </c>
    </row>
    <row r="792" ht="14.25" customHeight="1">
      <c r="A792" s="82" t="s">
        <v>10095</v>
      </c>
      <c r="B792" s="82" t="s">
        <v>10602</v>
      </c>
      <c r="C792" s="82" t="s">
        <v>10603</v>
      </c>
      <c r="D792" s="82"/>
      <c r="E792" s="82" t="s">
        <v>10032</v>
      </c>
      <c r="F792" s="82"/>
      <c r="G792" s="82" t="s">
        <v>129</v>
      </c>
      <c r="H792" s="82" t="s">
        <v>10102</v>
      </c>
      <c r="I792" s="82"/>
      <c r="J792" s="82" t="s">
        <v>7942</v>
      </c>
      <c r="K792" s="82" t="s">
        <v>10242</v>
      </c>
      <c r="L792" s="82" t="s">
        <v>10342</v>
      </c>
    </row>
    <row r="793" ht="14.25" customHeight="1">
      <c r="A793" s="82" t="s">
        <v>10095</v>
      </c>
      <c r="B793" s="82" t="s">
        <v>10604</v>
      </c>
      <c r="C793" s="82" t="s">
        <v>10605</v>
      </c>
      <c r="D793" s="82"/>
      <c r="E793" s="82" t="s">
        <v>10032</v>
      </c>
      <c r="F793" s="82"/>
      <c r="G793" s="82" t="s">
        <v>129</v>
      </c>
      <c r="H793" s="82" t="s">
        <v>10102</v>
      </c>
      <c r="I793" s="82"/>
      <c r="J793" s="82" t="s">
        <v>7942</v>
      </c>
      <c r="K793" s="82" t="s">
        <v>10242</v>
      </c>
      <c r="L793" s="82" t="s">
        <v>7379</v>
      </c>
    </row>
    <row r="794" ht="14.25" customHeight="1">
      <c r="A794" s="82" t="s">
        <v>10095</v>
      </c>
      <c r="B794" s="82" t="s">
        <v>10606</v>
      </c>
      <c r="C794" s="82" t="s">
        <v>10607</v>
      </c>
      <c r="D794" s="82"/>
      <c r="E794" s="82" t="s">
        <v>10032</v>
      </c>
      <c r="F794" s="82"/>
      <c r="G794" s="82" t="s">
        <v>129</v>
      </c>
      <c r="H794" s="82" t="s">
        <v>10102</v>
      </c>
      <c r="I794" s="82"/>
      <c r="J794" s="82" t="s">
        <v>7942</v>
      </c>
      <c r="K794" s="82" t="s">
        <v>10242</v>
      </c>
      <c r="L794" s="82" t="s">
        <v>10342</v>
      </c>
    </row>
    <row r="795" ht="14.25" customHeight="1">
      <c r="A795" s="82" t="s">
        <v>10095</v>
      </c>
      <c r="B795" s="82" t="s">
        <v>10608</v>
      </c>
      <c r="C795" s="82" t="s">
        <v>10609</v>
      </c>
      <c r="D795" s="82"/>
      <c r="E795" s="82" t="s">
        <v>10032</v>
      </c>
      <c r="F795" s="82"/>
      <c r="G795" s="82" t="s">
        <v>129</v>
      </c>
      <c r="H795" s="82" t="s">
        <v>10102</v>
      </c>
      <c r="I795" s="82"/>
      <c r="J795" s="82" t="s">
        <v>7942</v>
      </c>
      <c r="K795" s="82" t="s">
        <v>10242</v>
      </c>
      <c r="L795" s="82" t="s">
        <v>10342</v>
      </c>
    </row>
    <row r="796" ht="14.25" customHeight="1">
      <c r="A796" s="82" t="s">
        <v>10095</v>
      </c>
      <c r="B796" s="82" t="s">
        <v>10610</v>
      </c>
      <c r="C796" s="82" t="s">
        <v>10611</v>
      </c>
      <c r="D796" s="82"/>
      <c r="E796" s="82" t="s">
        <v>10032</v>
      </c>
      <c r="F796" s="82"/>
      <c r="G796" s="82" t="s">
        <v>129</v>
      </c>
      <c r="H796" s="82" t="s">
        <v>10102</v>
      </c>
      <c r="I796" s="82"/>
      <c r="J796" s="82" t="s">
        <v>7942</v>
      </c>
      <c r="K796" s="82" t="s">
        <v>10242</v>
      </c>
      <c r="L796" s="82" t="s">
        <v>10342</v>
      </c>
    </row>
    <row r="797" ht="14.25" customHeight="1">
      <c r="A797" s="82" t="s">
        <v>10095</v>
      </c>
      <c r="B797" s="82" t="s">
        <v>10612</v>
      </c>
      <c r="C797" s="82" t="s">
        <v>10613</v>
      </c>
      <c r="D797" s="82"/>
      <c r="E797" s="82" t="s">
        <v>10032</v>
      </c>
      <c r="F797" s="82"/>
      <c r="G797" s="82" t="s">
        <v>129</v>
      </c>
      <c r="H797" s="82" t="s">
        <v>10102</v>
      </c>
      <c r="I797" s="82"/>
      <c r="J797" s="82" t="s">
        <v>7942</v>
      </c>
      <c r="K797" s="82" t="s">
        <v>10242</v>
      </c>
      <c r="L797" s="82" t="s">
        <v>10342</v>
      </c>
    </row>
    <row r="798" ht="14.25" customHeight="1">
      <c r="A798" s="82" t="s">
        <v>10095</v>
      </c>
      <c r="B798" s="82" t="s">
        <v>10614</v>
      </c>
      <c r="C798" s="82" t="s">
        <v>10615</v>
      </c>
      <c r="D798" s="82" t="s">
        <v>942</v>
      </c>
      <c r="E798" s="82" t="s">
        <v>10616</v>
      </c>
      <c r="F798" s="82" t="s">
        <v>10617</v>
      </c>
      <c r="G798" s="82" t="s">
        <v>128</v>
      </c>
      <c r="H798" s="82" t="s">
        <v>10102</v>
      </c>
      <c r="I798" s="82"/>
      <c r="J798" s="82" t="s">
        <v>7942</v>
      </c>
      <c r="K798" s="82" t="s">
        <v>10307</v>
      </c>
      <c r="L798" s="82" t="s">
        <v>10456</v>
      </c>
    </row>
    <row r="799" ht="14.25" customHeight="1">
      <c r="A799" s="82" t="s">
        <v>10095</v>
      </c>
      <c r="B799" s="82" t="s">
        <v>10618</v>
      </c>
      <c r="C799" s="82" t="s">
        <v>10619</v>
      </c>
      <c r="D799" s="82"/>
      <c r="E799" s="82" t="s">
        <v>10620</v>
      </c>
      <c r="F799" s="82"/>
      <c r="G799" s="82" t="s">
        <v>128</v>
      </c>
      <c r="H799" s="82" t="s">
        <v>10102</v>
      </c>
      <c r="I799" s="82"/>
      <c r="J799" s="82" t="s">
        <v>7942</v>
      </c>
      <c r="K799" s="82" t="s">
        <v>10242</v>
      </c>
      <c r="L799" s="82" t="s">
        <v>10342</v>
      </c>
    </row>
    <row r="800" ht="14.25" customHeight="1">
      <c r="A800" s="82" t="s">
        <v>10095</v>
      </c>
      <c r="B800" s="82" t="s">
        <v>10621</v>
      </c>
      <c r="C800" s="82" t="s">
        <v>10622</v>
      </c>
      <c r="D800" s="82"/>
      <c r="E800" s="82" t="s">
        <v>10620</v>
      </c>
      <c r="F800" s="82"/>
      <c r="G800" s="82" t="s">
        <v>129</v>
      </c>
      <c r="H800" s="82" t="s">
        <v>10102</v>
      </c>
      <c r="I800" s="82"/>
      <c r="J800" s="82" t="s">
        <v>7942</v>
      </c>
      <c r="K800" s="82" t="s">
        <v>10242</v>
      </c>
      <c r="L800" s="82" t="s">
        <v>10342</v>
      </c>
    </row>
    <row r="801" ht="14.25" customHeight="1">
      <c r="A801" s="82" t="s">
        <v>10095</v>
      </c>
      <c r="B801" s="82" t="s">
        <v>10623</v>
      </c>
      <c r="C801" s="82" t="s">
        <v>10624</v>
      </c>
      <c r="D801" s="82"/>
      <c r="E801" s="82" t="s">
        <v>10620</v>
      </c>
      <c r="F801" s="82"/>
      <c r="G801" s="82" t="s">
        <v>129</v>
      </c>
      <c r="H801" s="82" t="s">
        <v>10102</v>
      </c>
      <c r="I801" s="82"/>
      <c r="J801" s="82" t="s">
        <v>7942</v>
      </c>
      <c r="K801" s="82" t="s">
        <v>10242</v>
      </c>
      <c r="L801" s="82" t="s">
        <v>10342</v>
      </c>
    </row>
    <row r="802" ht="14.25" customHeight="1">
      <c r="A802" s="82" t="s">
        <v>10095</v>
      </c>
      <c r="B802" s="82" t="s">
        <v>10625</v>
      </c>
      <c r="C802" s="82" t="s">
        <v>10626</v>
      </c>
      <c r="D802" s="82"/>
      <c r="E802" s="82" t="s">
        <v>10620</v>
      </c>
      <c r="F802" s="82"/>
      <c r="G802" s="82" t="s">
        <v>129</v>
      </c>
      <c r="H802" s="82" t="s">
        <v>10102</v>
      </c>
      <c r="I802" s="82"/>
      <c r="J802" s="82" t="s">
        <v>7942</v>
      </c>
      <c r="K802" s="82" t="s">
        <v>10242</v>
      </c>
      <c r="L802" s="82" t="s">
        <v>10342</v>
      </c>
    </row>
    <row r="803" ht="14.25" customHeight="1">
      <c r="A803" s="82" t="s">
        <v>10095</v>
      </c>
      <c r="B803" s="82" t="s">
        <v>10627</v>
      </c>
      <c r="C803" s="82" t="s">
        <v>10628</v>
      </c>
      <c r="D803" s="82"/>
      <c r="E803" s="82" t="s">
        <v>10620</v>
      </c>
      <c r="F803" s="82"/>
      <c r="G803" s="82" t="s">
        <v>129</v>
      </c>
      <c r="H803" s="82" t="s">
        <v>10102</v>
      </c>
      <c r="I803" s="82"/>
      <c r="J803" s="82" t="s">
        <v>7942</v>
      </c>
      <c r="K803" s="82" t="s">
        <v>10242</v>
      </c>
      <c r="L803" s="82" t="s">
        <v>10342</v>
      </c>
    </row>
    <row r="804" ht="14.25" customHeight="1">
      <c r="A804" s="82" t="s">
        <v>10095</v>
      </c>
      <c r="B804" s="82" t="s">
        <v>10629</v>
      </c>
      <c r="C804" s="82" t="s">
        <v>10630</v>
      </c>
      <c r="D804" s="82"/>
      <c r="E804" s="82" t="s">
        <v>10620</v>
      </c>
      <c r="F804" s="82"/>
      <c r="G804" s="82" t="s">
        <v>129</v>
      </c>
      <c r="H804" s="82" t="s">
        <v>10102</v>
      </c>
      <c r="I804" s="82"/>
      <c r="J804" s="82" t="s">
        <v>7942</v>
      </c>
      <c r="K804" s="82" t="s">
        <v>10242</v>
      </c>
      <c r="L804" s="82" t="s">
        <v>10342</v>
      </c>
    </row>
    <row r="805" ht="14.25" customHeight="1">
      <c r="A805" s="82" t="s">
        <v>10095</v>
      </c>
      <c r="B805" s="82" t="s">
        <v>10631</v>
      </c>
      <c r="C805" s="82" t="s">
        <v>10632</v>
      </c>
      <c r="D805" s="82"/>
      <c r="E805" s="82" t="s">
        <v>10620</v>
      </c>
      <c r="F805" s="82"/>
      <c r="G805" s="82" t="s">
        <v>129</v>
      </c>
      <c r="H805" s="82" t="s">
        <v>10102</v>
      </c>
      <c r="I805" s="82"/>
      <c r="J805" s="82" t="s">
        <v>7942</v>
      </c>
      <c r="K805" s="82" t="s">
        <v>10242</v>
      </c>
      <c r="L805" s="82" t="s">
        <v>10597</v>
      </c>
    </row>
    <row r="806" ht="14.25" customHeight="1">
      <c r="A806" s="82" t="s">
        <v>10095</v>
      </c>
      <c r="B806" s="82" t="s">
        <v>10633</v>
      </c>
      <c r="C806" s="82" t="s">
        <v>10634</v>
      </c>
      <c r="D806" s="82"/>
      <c r="E806" s="82" t="s">
        <v>10620</v>
      </c>
      <c r="F806" s="82"/>
      <c r="G806" s="82" t="s">
        <v>129</v>
      </c>
      <c r="H806" s="82" t="s">
        <v>10102</v>
      </c>
      <c r="I806" s="82"/>
      <c r="J806" s="82" t="s">
        <v>7942</v>
      </c>
      <c r="K806" s="82" t="s">
        <v>10242</v>
      </c>
      <c r="L806" s="82" t="s">
        <v>10635</v>
      </c>
    </row>
    <row r="807" ht="14.25" customHeight="1">
      <c r="A807" s="82" t="s">
        <v>10095</v>
      </c>
      <c r="B807" s="82" t="s">
        <v>10636</v>
      </c>
      <c r="C807" s="82" t="s">
        <v>10637</v>
      </c>
      <c r="D807" s="82" t="s">
        <v>261</v>
      </c>
      <c r="E807" s="82" t="s">
        <v>10620</v>
      </c>
      <c r="F807" s="82" t="s">
        <v>9838</v>
      </c>
      <c r="G807" s="82" t="s">
        <v>128</v>
      </c>
      <c r="H807" s="82"/>
      <c r="I807" s="82"/>
      <c r="J807" s="82" t="s">
        <v>7942</v>
      </c>
      <c r="K807" s="82" t="s">
        <v>10638</v>
      </c>
      <c r="L807" s="82"/>
    </row>
    <row r="808" ht="14.25" customHeight="1">
      <c r="A808" s="82" t="s">
        <v>10095</v>
      </c>
      <c r="B808" s="82" t="s">
        <v>10639</v>
      </c>
      <c r="C808" s="82" t="s">
        <v>10640</v>
      </c>
      <c r="D808" s="82"/>
      <c r="E808" s="82" t="s">
        <v>10620</v>
      </c>
      <c r="F808" s="82"/>
      <c r="G808" s="82" t="s">
        <v>129</v>
      </c>
      <c r="H808" s="82" t="s">
        <v>10102</v>
      </c>
      <c r="I808" s="82"/>
      <c r="J808" s="82" t="s">
        <v>7942</v>
      </c>
      <c r="K808" s="82" t="s">
        <v>10242</v>
      </c>
      <c r="L808" s="82" t="s">
        <v>10581</v>
      </c>
    </row>
    <row r="809" ht="14.25" customHeight="1">
      <c r="A809" s="82" t="s">
        <v>10095</v>
      </c>
      <c r="B809" s="82" t="s">
        <v>10641</v>
      </c>
      <c r="C809" s="82" t="s">
        <v>10642</v>
      </c>
      <c r="D809" s="82"/>
      <c r="E809" s="82" t="s">
        <v>10620</v>
      </c>
      <c r="F809" s="82"/>
      <c r="G809" s="82" t="s">
        <v>129</v>
      </c>
      <c r="H809" s="82" t="s">
        <v>10102</v>
      </c>
      <c r="I809" s="82"/>
      <c r="J809" s="82" t="s">
        <v>7942</v>
      </c>
      <c r="K809" s="82" t="s">
        <v>10242</v>
      </c>
      <c r="L809" s="82" t="s">
        <v>10643</v>
      </c>
    </row>
    <row r="810" ht="14.25" customHeight="1">
      <c r="A810" s="82" t="s">
        <v>10095</v>
      </c>
      <c r="B810" s="82" t="s">
        <v>10644</v>
      </c>
      <c r="C810" s="82" t="s">
        <v>10645</v>
      </c>
      <c r="D810" s="82"/>
      <c r="E810" s="82" t="s">
        <v>10061</v>
      </c>
      <c r="F810" s="82"/>
      <c r="G810" s="82" t="s">
        <v>128</v>
      </c>
      <c r="H810" s="82" t="s">
        <v>10102</v>
      </c>
      <c r="I810" s="82"/>
      <c r="J810" s="82" t="s">
        <v>7942</v>
      </c>
      <c r="K810" s="82" t="s">
        <v>10242</v>
      </c>
      <c r="L810" s="82" t="s">
        <v>10597</v>
      </c>
    </row>
    <row r="811" ht="14.25" customHeight="1">
      <c r="A811" s="82" t="s">
        <v>10095</v>
      </c>
      <c r="B811" s="82" t="s">
        <v>10646</v>
      </c>
      <c r="C811" s="82" t="s">
        <v>10647</v>
      </c>
      <c r="D811" s="82"/>
      <c r="E811" s="82" t="s">
        <v>10061</v>
      </c>
      <c r="F811" s="82" t="s">
        <v>10648</v>
      </c>
      <c r="G811" s="82" t="s">
        <v>129</v>
      </c>
      <c r="H811" s="82"/>
      <c r="I811" s="82"/>
      <c r="J811" s="82" t="s">
        <v>7942</v>
      </c>
      <c r="K811" s="82" t="s">
        <v>10437</v>
      </c>
      <c r="L811" s="82"/>
    </row>
    <row r="812" ht="14.25" customHeight="1">
      <c r="A812" s="82" t="s">
        <v>10095</v>
      </c>
      <c r="B812" s="82" t="s">
        <v>10649</v>
      </c>
      <c r="C812" s="82" t="s">
        <v>10650</v>
      </c>
      <c r="D812" s="82"/>
      <c r="E812" s="82" t="s">
        <v>10061</v>
      </c>
      <c r="F812" s="82"/>
      <c r="G812" s="82" t="s">
        <v>128</v>
      </c>
      <c r="H812" s="82"/>
      <c r="I812" s="82"/>
      <c r="J812" s="82" t="s">
        <v>7942</v>
      </c>
      <c r="K812" s="82" t="s">
        <v>10242</v>
      </c>
      <c r="L812" s="82"/>
    </row>
    <row r="813" ht="14.25" customHeight="1">
      <c r="A813" s="82" t="s">
        <v>10095</v>
      </c>
      <c r="B813" s="82" t="s">
        <v>10651</v>
      </c>
      <c r="C813" s="82" t="s">
        <v>10652</v>
      </c>
      <c r="D813" s="82"/>
      <c r="E813" s="82" t="s">
        <v>10653</v>
      </c>
      <c r="F813" s="82" t="s">
        <v>10505</v>
      </c>
      <c r="G813" s="82" t="s">
        <v>128</v>
      </c>
      <c r="H813" s="82" t="s">
        <v>10102</v>
      </c>
      <c r="I813" s="82"/>
      <c r="J813" s="82" t="s">
        <v>7942</v>
      </c>
      <c r="K813" s="82" t="s">
        <v>10242</v>
      </c>
      <c r="L813" s="82" t="s">
        <v>10236</v>
      </c>
    </row>
    <row r="814" ht="14.25" customHeight="1">
      <c r="A814" s="82" t="s">
        <v>10095</v>
      </c>
      <c r="B814" s="82" t="s">
        <v>10654</v>
      </c>
      <c r="C814" s="82" t="s">
        <v>10655</v>
      </c>
      <c r="D814" s="82"/>
      <c r="E814" s="82" t="s">
        <v>10653</v>
      </c>
      <c r="F814" s="82"/>
      <c r="G814" s="82" t="s">
        <v>129</v>
      </c>
      <c r="H814" s="82" t="s">
        <v>10102</v>
      </c>
      <c r="I814" s="82"/>
      <c r="J814" s="82" t="s">
        <v>7942</v>
      </c>
      <c r="K814" s="82" t="s">
        <v>10242</v>
      </c>
      <c r="L814" s="82" t="s">
        <v>10643</v>
      </c>
    </row>
    <row r="815" ht="14.25" customHeight="1">
      <c r="A815" s="82" t="s">
        <v>10095</v>
      </c>
      <c r="B815" s="82" t="s">
        <v>10656</v>
      </c>
      <c r="C815" s="82" t="s">
        <v>10657</v>
      </c>
      <c r="D815" s="82"/>
      <c r="E815" s="82" t="s">
        <v>10653</v>
      </c>
      <c r="F815" s="82"/>
      <c r="G815" s="82" t="s">
        <v>128</v>
      </c>
      <c r="H815" s="82"/>
      <c r="I815" s="82"/>
      <c r="J815" s="82" t="s">
        <v>7942</v>
      </c>
      <c r="K815" s="82" t="s">
        <v>10242</v>
      </c>
      <c r="L815" s="82"/>
    </row>
    <row r="816" ht="14.25" customHeight="1">
      <c r="A816" s="82" t="s">
        <v>10095</v>
      </c>
      <c r="B816" s="82" t="s">
        <v>10658</v>
      </c>
      <c r="C816" s="82" t="s">
        <v>10659</v>
      </c>
      <c r="D816" s="82"/>
      <c r="E816" s="82" t="s">
        <v>10021</v>
      </c>
      <c r="F816" s="82"/>
      <c r="G816" s="82" t="s">
        <v>129</v>
      </c>
      <c r="H816" s="82"/>
      <c r="I816" s="82"/>
      <c r="J816" s="82" t="s">
        <v>7942</v>
      </c>
      <c r="K816" s="82" t="s">
        <v>10242</v>
      </c>
      <c r="L816" s="82"/>
    </row>
    <row r="817" ht="14.25" customHeight="1">
      <c r="A817" s="82" t="s">
        <v>10095</v>
      </c>
      <c r="B817" s="82" t="s">
        <v>10660</v>
      </c>
      <c r="C817" s="82" t="s">
        <v>10661</v>
      </c>
      <c r="D817" s="82"/>
      <c r="E817" s="82" t="s">
        <v>10021</v>
      </c>
      <c r="F817" s="82"/>
      <c r="G817" s="82" t="s">
        <v>129</v>
      </c>
      <c r="H817" s="82" t="s">
        <v>10102</v>
      </c>
      <c r="I817" s="82"/>
      <c r="J817" s="82" t="s">
        <v>7942</v>
      </c>
      <c r="K817" s="82" t="s">
        <v>10242</v>
      </c>
      <c r="L817" s="82" t="s">
        <v>10181</v>
      </c>
    </row>
    <row r="818" ht="14.25" customHeight="1">
      <c r="A818" s="82" t="s">
        <v>10095</v>
      </c>
      <c r="B818" s="82" t="s">
        <v>10662</v>
      </c>
      <c r="C818" s="82" t="s">
        <v>10663</v>
      </c>
      <c r="D818" s="82"/>
      <c r="E818" s="82" t="s">
        <v>10021</v>
      </c>
      <c r="F818" s="82" t="s">
        <v>10062</v>
      </c>
      <c r="G818" s="82" t="s">
        <v>129</v>
      </c>
      <c r="H818" s="82" t="s">
        <v>10102</v>
      </c>
      <c r="I818" s="82"/>
      <c r="J818" s="82" t="s">
        <v>7942</v>
      </c>
      <c r="K818" s="82" t="s">
        <v>10242</v>
      </c>
      <c r="L818" s="82" t="s">
        <v>10664</v>
      </c>
    </row>
    <row r="819" ht="14.25" customHeight="1">
      <c r="A819" s="82" t="s">
        <v>10095</v>
      </c>
      <c r="B819" s="82" t="s">
        <v>10665</v>
      </c>
      <c r="C819" s="82" t="s">
        <v>10666</v>
      </c>
      <c r="D819" s="82"/>
      <c r="E819" s="82" t="s">
        <v>10021</v>
      </c>
      <c r="F819" s="82"/>
      <c r="G819" s="82" t="s">
        <v>129</v>
      </c>
      <c r="H819" s="82" t="s">
        <v>10102</v>
      </c>
      <c r="I819" s="82"/>
      <c r="J819" s="82" t="s">
        <v>7942</v>
      </c>
      <c r="K819" s="82" t="s">
        <v>10242</v>
      </c>
      <c r="L819" s="82" t="s">
        <v>10181</v>
      </c>
    </row>
    <row r="820" ht="14.25" customHeight="1">
      <c r="A820" s="82" t="s">
        <v>10095</v>
      </c>
      <c r="B820" s="82" t="s">
        <v>10667</v>
      </c>
      <c r="C820" s="82" t="s">
        <v>10668</v>
      </c>
      <c r="D820" s="82"/>
      <c r="E820" s="82" t="s">
        <v>10021</v>
      </c>
      <c r="F820" s="82" t="s">
        <v>10444</v>
      </c>
      <c r="G820" s="82" t="s">
        <v>128</v>
      </c>
      <c r="H820" s="82"/>
      <c r="I820" s="82"/>
      <c r="J820" s="82" t="s">
        <v>7942</v>
      </c>
      <c r="K820" s="82" t="s">
        <v>10242</v>
      </c>
      <c r="L820" s="82"/>
    </row>
    <row r="821" ht="14.25" customHeight="1">
      <c r="A821" s="82" t="s">
        <v>10095</v>
      </c>
      <c r="B821" s="82" t="s">
        <v>10669</v>
      </c>
      <c r="C821" s="82" t="s">
        <v>10670</v>
      </c>
      <c r="D821" s="82"/>
      <c r="E821" s="82" t="s">
        <v>10021</v>
      </c>
      <c r="F821" s="82" t="s">
        <v>9891</v>
      </c>
      <c r="G821" s="82" t="s">
        <v>128</v>
      </c>
      <c r="H821" s="82" t="s">
        <v>10102</v>
      </c>
      <c r="I821" s="82"/>
      <c r="J821" s="82" t="s">
        <v>7942</v>
      </c>
      <c r="K821" s="82" t="s">
        <v>10235</v>
      </c>
      <c r="L821" s="82" t="s">
        <v>10671</v>
      </c>
    </row>
    <row r="822" ht="14.25" customHeight="1">
      <c r="A822" s="82" t="s">
        <v>10095</v>
      </c>
      <c r="B822" s="82" t="s">
        <v>10672</v>
      </c>
      <c r="C822" s="82" t="s">
        <v>10673</v>
      </c>
      <c r="D822" s="82"/>
      <c r="E822" s="82" t="s">
        <v>10674</v>
      </c>
      <c r="F822" s="82" t="s">
        <v>10084</v>
      </c>
      <c r="G822" s="82" t="s">
        <v>128</v>
      </c>
      <c r="H822" s="82" t="s">
        <v>10102</v>
      </c>
      <c r="I822" s="82"/>
      <c r="J822" s="82" t="s">
        <v>7942</v>
      </c>
      <c r="K822" s="82" t="s">
        <v>10242</v>
      </c>
      <c r="L822" s="82" t="s">
        <v>3338</v>
      </c>
    </row>
    <row r="823" ht="14.25" customHeight="1">
      <c r="A823" s="82" t="s">
        <v>10095</v>
      </c>
      <c r="B823" s="82" t="s">
        <v>10675</v>
      </c>
      <c r="C823" s="82" t="s">
        <v>10676</v>
      </c>
      <c r="D823" s="82"/>
      <c r="E823" s="82" t="s">
        <v>10674</v>
      </c>
      <c r="F823" s="82" t="s">
        <v>10540</v>
      </c>
      <c r="G823" s="82" t="s">
        <v>128</v>
      </c>
      <c r="H823" s="82" t="s">
        <v>10102</v>
      </c>
      <c r="I823" s="82"/>
      <c r="J823" s="82" t="s">
        <v>7942</v>
      </c>
      <c r="K823" s="82" t="s">
        <v>10242</v>
      </c>
      <c r="L823" s="82" t="s">
        <v>3338</v>
      </c>
    </row>
    <row r="824" ht="14.25" customHeight="1">
      <c r="A824" s="82" t="s">
        <v>10095</v>
      </c>
      <c r="B824" s="82" t="s">
        <v>10677</v>
      </c>
      <c r="C824" s="82" t="s">
        <v>10678</v>
      </c>
      <c r="D824" s="82"/>
      <c r="E824" s="82" t="s">
        <v>10674</v>
      </c>
      <c r="F824" s="82" t="s">
        <v>9891</v>
      </c>
      <c r="G824" s="82" t="s">
        <v>128</v>
      </c>
      <c r="H824" s="82" t="s">
        <v>10102</v>
      </c>
      <c r="I824" s="82"/>
      <c r="J824" s="82" t="s">
        <v>7942</v>
      </c>
      <c r="K824" s="82" t="s">
        <v>10235</v>
      </c>
      <c r="L824" s="82" t="s">
        <v>3641</v>
      </c>
    </row>
    <row r="825" ht="14.25" customHeight="1">
      <c r="A825" s="82" t="s">
        <v>10095</v>
      </c>
      <c r="B825" s="82" t="s">
        <v>10679</v>
      </c>
      <c r="C825" s="82" t="s">
        <v>10680</v>
      </c>
      <c r="D825" s="82"/>
      <c r="E825" s="82" t="s">
        <v>10019</v>
      </c>
      <c r="F825" s="82"/>
      <c r="G825" s="82" t="s">
        <v>129</v>
      </c>
      <c r="H825" s="82" t="s">
        <v>10102</v>
      </c>
      <c r="I825" s="82"/>
      <c r="J825" s="82" t="s">
        <v>7942</v>
      </c>
      <c r="K825" s="82" t="s">
        <v>10242</v>
      </c>
      <c r="L825" s="82" t="s">
        <v>3641</v>
      </c>
    </row>
    <row r="826" ht="14.25" customHeight="1">
      <c r="A826" s="82" t="s">
        <v>10095</v>
      </c>
      <c r="B826" s="82" t="s">
        <v>10681</v>
      </c>
      <c r="C826" s="82" t="s">
        <v>10682</v>
      </c>
      <c r="D826" s="82"/>
      <c r="E826" s="82" t="s">
        <v>10019</v>
      </c>
      <c r="F826" s="82" t="s">
        <v>10683</v>
      </c>
      <c r="G826" s="82" t="s">
        <v>129</v>
      </c>
      <c r="H826" s="82" t="s">
        <v>10102</v>
      </c>
      <c r="I826" s="82"/>
      <c r="J826" s="82" t="s">
        <v>7942</v>
      </c>
      <c r="K826" s="82" t="s">
        <v>10242</v>
      </c>
      <c r="L826" s="82" t="s">
        <v>10684</v>
      </c>
    </row>
    <row r="827" ht="14.25" customHeight="1">
      <c r="A827" s="82" t="s">
        <v>10095</v>
      </c>
      <c r="B827" s="82" t="s">
        <v>10685</v>
      </c>
      <c r="C827" s="82" t="s">
        <v>10686</v>
      </c>
      <c r="D827" s="82"/>
      <c r="E827" s="82" t="s">
        <v>10019</v>
      </c>
      <c r="F827" s="82"/>
      <c r="G827" s="82" t="s">
        <v>128</v>
      </c>
      <c r="H827" s="82"/>
      <c r="I827" s="82"/>
      <c r="J827" s="82" t="s">
        <v>7942</v>
      </c>
      <c r="K827" s="82" t="s">
        <v>10242</v>
      </c>
      <c r="L827" s="82"/>
    </row>
    <row r="828" ht="14.25" customHeight="1">
      <c r="A828" s="82" t="s">
        <v>10095</v>
      </c>
      <c r="B828" s="82" t="s">
        <v>10687</v>
      </c>
      <c r="C828" s="82" t="s">
        <v>10688</v>
      </c>
      <c r="D828" s="82"/>
      <c r="E828" s="82" t="s">
        <v>10019</v>
      </c>
      <c r="F828" s="82" t="s">
        <v>10371</v>
      </c>
      <c r="G828" s="82" t="s">
        <v>128</v>
      </c>
      <c r="H828" s="82" t="s">
        <v>10102</v>
      </c>
      <c r="I828" s="82"/>
      <c r="J828" s="82" t="s">
        <v>7942</v>
      </c>
      <c r="K828" s="82" t="s">
        <v>10242</v>
      </c>
      <c r="L828" s="82" t="s">
        <v>3086</v>
      </c>
    </row>
    <row r="829" ht="14.25" customHeight="1">
      <c r="A829" s="82" t="s">
        <v>10095</v>
      </c>
      <c r="B829" s="82" t="s">
        <v>10689</v>
      </c>
      <c r="C829" s="82" t="s">
        <v>10690</v>
      </c>
      <c r="D829" s="82"/>
      <c r="E829" s="82" t="s">
        <v>10019</v>
      </c>
      <c r="F829" s="82"/>
      <c r="G829" s="82" t="s">
        <v>129</v>
      </c>
      <c r="H829" s="82" t="s">
        <v>10102</v>
      </c>
      <c r="I829" s="82"/>
      <c r="J829" s="82" t="s">
        <v>7942</v>
      </c>
      <c r="K829" s="82" t="s">
        <v>10242</v>
      </c>
      <c r="L829" s="82" t="s">
        <v>3641</v>
      </c>
    </row>
    <row r="830" ht="14.25" customHeight="1">
      <c r="A830" s="82" t="s">
        <v>10095</v>
      </c>
      <c r="B830" s="82" t="s">
        <v>10691</v>
      </c>
      <c r="C830" s="82" t="s">
        <v>10692</v>
      </c>
      <c r="D830" s="82"/>
      <c r="E830" s="82" t="s">
        <v>10019</v>
      </c>
      <c r="F830" s="82"/>
      <c r="G830" s="82" t="s">
        <v>129</v>
      </c>
      <c r="H830" s="82" t="s">
        <v>10102</v>
      </c>
      <c r="I830" s="82"/>
      <c r="J830" s="82" t="s">
        <v>7942</v>
      </c>
      <c r="K830" s="82" t="s">
        <v>10242</v>
      </c>
      <c r="L830" s="82" t="s">
        <v>3641</v>
      </c>
    </row>
    <row r="831" ht="14.25" customHeight="1">
      <c r="A831" s="82" t="s">
        <v>10095</v>
      </c>
      <c r="B831" s="82" t="s">
        <v>10693</v>
      </c>
      <c r="C831" s="82" t="s">
        <v>10694</v>
      </c>
      <c r="D831" s="82"/>
      <c r="E831" s="82" t="s">
        <v>10019</v>
      </c>
      <c r="F831" s="82"/>
      <c r="G831" s="82" t="s">
        <v>129</v>
      </c>
      <c r="H831" s="82" t="s">
        <v>10102</v>
      </c>
      <c r="I831" s="82"/>
      <c r="J831" s="82" t="s">
        <v>7942</v>
      </c>
      <c r="K831" s="82" t="s">
        <v>10242</v>
      </c>
      <c r="L831" s="82" t="s">
        <v>3641</v>
      </c>
    </row>
    <row r="832" ht="14.25" customHeight="1">
      <c r="A832" s="82" t="s">
        <v>10095</v>
      </c>
      <c r="B832" s="82" t="s">
        <v>10695</v>
      </c>
      <c r="C832" s="82" t="s">
        <v>10696</v>
      </c>
      <c r="D832" s="82"/>
      <c r="E832" s="82" t="s">
        <v>10019</v>
      </c>
      <c r="F832" s="82"/>
      <c r="G832" s="82" t="s">
        <v>129</v>
      </c>
      <c r="H832" s="82" t="s">
        <v>10102</v>
      </c>
      <c r="I832" s="82"/>
      <c r="J832" s="82" t="s">
        <v>7942</v>
      </c>
      <c r="K832" s="82" t="s">
        <v>10242</v>
      </c>
      <c r="L832" s="82" t="s">
        <v>3641</v>
      </c>
    </row>
    <row r="833" ht="14.25" customHeight="1">
      <c r="A833" s="82" t="s">
        <v>10095</v>
      </c>
      <c r="B833" s="82" t="s">
        <v>10697</v>
      </c>
      <c r="C833" s="82" t="s">
        <v>10698</v>
      </c>
      <c r="D833" s="82"/>
      <c r="E833" s="82" t="s">
        <v>10019</v>
      </c>
      <c r="F833" s="82"/>
      <c r="G833" s="82" t="s">
        <v>129</v>
      </c>
      <c r="H833" s="82" t="s">
        <v>10102</v>
      </c>
      <c r="I833" s="82"/>
      <c r="J833" s="82" t="s">
        <v>7942</v>
      </c>
      <c r="K833" s="82" t="s">
        <v>10242</v>
      </c>
      <c r="L833" s="82" t="s">
        <v>3641</v>
      </c>
    </row>
    <row r="834" ht="14.25" customHeight="1">
      <c r="A834" s="82" t="s">
        <v>10095</v>
      </c>
      <c r="B834" s="82" t="s">
        <v>10699</v>
      </c>
      <c r="C834" s="82" t="s">
        <v>10700</v>
      </c>
      <c r="D834" s="82"/>
      <c r="E834" s="82" t="s">
        <v>10701</v>
      </c>
      <c r="F834" s="82"/>
      <c r="G834" s="82" t="s">
        <v>128</v>
      </c>
      <c r="H834" s="82"/>
      <c r="I834" s="82"/>
      <c r="J834" s="82" t="s">
        <v>7942</v>
      </c>
      <c r="K834" s="82" t="s">
        <v>10242</v>
      </c>
      <c r="L834" s="82"/>
    </row>
    <row r="835" ht="14.25" customHeight="1">
      <c r="A835" s="82" t="s">
        <v>10095</v>
      </c>
      <c r="B835" s="82" t="s">
        <v>10702</v>
      </c>
      <c r="C835" s="82" t="s">
        <v>10703</v>
      </c>
      <c r="D835" s="82"/>
      <c r="E835" s="82" t="s">
        <v>10701</v>
      </c>
      <c r="F835" s="82"/>
      <c r="G835" s="82" t="s">
        <v>128</v>
      </c>
      <c r="H835" s="82"/>
      <c r="I835" s="82"/>
      <c r="J835" s="82" t="s">
        <v>7942</v>
      </c>
      <c r="K835" s="82" t="s">
        <v>10242</v>
      </c>
      <c r="L835" s="82"/>
    </row>
    <row r="836" ht="14.25" customHeight="1">
      <c r="A836" s="82" t="s">
        <v>10095</v>
      </c>
      <c r="B836" s="82" t="s">
        <v>10704</v>
      </c>
      <c r="C836" s="82" t="s">
        <v>10705</v>
      </c>
      <c r="D836" s="82" t="s">
        <v>261</v>
      </c>
      <c r="E836" s="82" t="s">
        <v>10701</v>
      </c>
      <c r="F836" s="82" t="s">
        <v>10347</v>
      </c>
      <c r="G836" s="82" t="s">
        <v>128</v>
      </c>
      <c r="H836" s="82" t="s">
        <v>10102</v>
      </c>
      <c r="I836" s="82"/>
      <c r="J836" s="82" t="s">
        <v>7942</v>
      </c>
      <c r="K836" s="82" t="s">
        <v>10307</v>
      </c>
      <c r="L836" s="82" t="s">
        <v>10433</v>
      </c>
    </row>
    <row r="837" ht="14.25" customHeight="1">
      <c r="A837" s="82" t="s">
        <v>10095</v>
      </c>
      <c r="B837" s="82" t="s">
        <v>10706</v>
      </c>
      <c r="C837" s="82" t="s">
        <v>10707</v>
      </c>
      <c r="D837" s="82"/>
      <c r="E837" s="82" t="s">
        <v>10701</v>
      </c>
      <c r="F837" s="82"/>
      <c r="G837" s="82" t="s">
        <v>129</v>
      </c>
      <c r="H837" s="82" t="s">
        <v>10102</v>
      </c>
      <c r="I837" s="82"/>
      <c r="J837" s="82" t="s">
        <v>7942</v>
      </c>
      <c r="K837" s="82" t="s">
        <v>10242</v>
      </c>
      <c r="L837" s="82" t="s">
        <v>10181</v>
      </c>
    </row>
    <row r="838" ht="14.25" customHeight="1">
      <c r="A838" s="82" t="s">
        <v>10095</v>
      </c>
      <c r="B838" s="82" t="s">
        <v>10708</v>
      </c>
      <c r="C838" s="82" t="s">
        <v>10709</v>
      </c>
      <c r="D838" s="82"/>
      <c r="E838" s="82" t="s">
        <v>10701</v>
      </c>
      <c r="F838" s="82" t="s">
        <v>10298</v>
      </c>
      <c r="G838" s="82" t="s">
        <v>128</v>
      </c>
      <c r="H838" s="82"/>
      <c r="I838" s="82"/>
      <c r="J838" s="82" t="s">
        <v>7942</v>
      </c>
      <c r="K838" s="82" t="s">
        <v>10242</v>
      </c>
      <c r="L838" s="82"/>
    </row>
    <row r="839" ht="14.25" customHeight="1">
      <c r="A839" s="82" t="s">
        <v>10095</v>
      </c>
      <c r="B839" s="82" t="s">
        <v>10710</v>
      </c>
      <c r="C839" s="82" t="s">
        <v>10711</v>
      </c>
      <c r="D839" s="82"/>
      <c r="E839" s="82" t="s">
        <v>10701</v>
      </c>
      <c r="F839" s="82"/>
      <c r="G839" s="82" t="s">
        <v>129</v>
      </c>
      <c r="H839" s="82" t="s">
        <v>10102</v>
      </c>
      <c r="I839" s="82"/>
      <c r="J839" s="82" t="s">
        <v>7942</v>
      </c>
      <c r="K839" s="82" t="s">
        <v>10242</v>
      </c>
      <c r="L839" s="82" t="s">
        <v>3419</v>
      </c>
    </row>
    <row r="840" ht="14.25" customHeight="1">
      <c r="A840" s="82" t="s">
        <v>10095</v>
      </c>
      <c r="B840" s="82" t="s">
        <v>10712</v>
      </c>
      <c r="C840" s="82" t="s">
        <v>10713</v>
      </c>
      <c r="D840" s="82"/>
      <c r="E840" s="82" t="s">
        <v>10714</v>
      </c>
      <c r="F840" s="82"/>
      <c r="G840" s="82" t="s">
        <v>129</v>
      </c>
      <c r="H840" s="82" t="s">
        <v>10102</v>
      </c>
      <c r="I840" s="82"/>
      <c r="J840" s="82" t="s">
        <v>7942</v>
      </c>
      <c r="K840" s="82" t="s">
        <v>10242</v>
      </c>
      <c r="L840" s="82" t="s">
        <v>3641</v>
      </c>
    </row>
    <row r="841" ht="14.25" customHeight="1">
      <c r="A841" s="82" t="s">
        <v>10095</v>
      </c>
      <c r="B841" s="82" t="s">
        <v>10715</v>
      </c>
      <c r="C841" s="82" t="s">
        <v>10716</v>
      </c>
      <c r="D841" s="82"/>
      <c r="E841" s="82" t="s">
        <v>10714</v>
      </c>
      <c r="F841" s="82"/>
      <c r="G841" s="82" t="s">
        <v>129</v>
      </c>
      <c r="H841" s="82" t="s">
        <v>10102</v>
      </c>
      <c r="I841" s="82"/>
      <c r="J841" s="82" t="s">
        <v>7942</v>
      </c>
      <c r="K841" s="82" t="s">
        <v>10242</v>
      </c>
      <c r="L841" s="82" t="s">
        <v>3641</v>
      </c>
    </row>
    <row r="842" ht="14.25" customHeight="1">
      <c r="A842" s="82" t="s">
        <v>10095</v>
      </c>
      <c r="B842" s="82" t="s">
        <v>10717</v>
      </c>
      <c r="C842" s="82" t="s">
        <v>10718</v>
      </c>
      <c r="D842" s="82"/>
      <c r="E842" s="82" t="s">
        <v>10714</v>
      </c>
      <c r="F842" s="82"/>
      <c r="G842" s="82" t="s">
        <v>129</v>
      </c>
      <c r="H842" s="82" t="s">
        <v>10102</v>
      </c>
      <c r="I842" s="82"/>
      <c r="J842" s="82" t="s">
        <v>7942</v>
      </c>
      <c r="K842" s="82" t="s">
        <v>10242</v>
      </c>
      <c r="L842" s="82" t="s">
        <v>3641</v>
      </c>
    </row>
    <row r="843" ht="14.25" customHeight="1">
      <c r="A843" s="82" t="s">
        <v>10095</v>
      </c>
      <c r="B843" s="82" t="s">
        <v>10719</v>
      </c>
      <c r="C843" s="82" t="s">
        <v>10720</v>
      </c>
      <c r="D843" s="82"/>
      <c r="E843" s="82" t="s">
        <v>10714</v>
      </c>
      <c r="F843" s="82"/>
      <c r="G843" s="82" t="s">
        <v>129</v>
      </c>
      <c r="H843" s="82" t="s">
        <v>10102</v>
      </c>
      <c r="I843" s="82"/>
      <c r="J843" s="82" t="s">
        <v>7942</v>
      </c>
      <c r="K843" s="82" t="s">
        <v>10242</v>
      </c>
      <c r="L843" s="82" t="s">
        <v>3641</v>
      </c>
    </row>
    <row r="844" ht="14.25" customHeight="1">
      <c r="A844" s="82" t="s">
        <v>10095</v>
      </c>
      <c r="B844" s="82" t="s">
        <v>10721</v>
      </c>
      <c r="C844" s="82" t="s">
        <v>10722</v>
      </c>
      <c r="D844" s="82"/>
      <c r="E844" s="82" t="s">
        <v>10714</v>
      </c>
      <c r="F844" s="82"/>
      <c r="G844" s="82" t="s">
        <v>129</v>
      </c>
      <c r="H844" s="82" t="s">
        <v>10102</v>
      </c>
      <c r="I844" s="82"/>
      <c r="J844" s="82" t="s">
        <v>7942</v>
      </c>
      <c r="K844" s="82" t="s">
        <v>10242</v>
      </c>
      <c r="L844" s="82" t="s">
        <v>3641</v>
      </c>
    </row>
    <row r="845" ht="14.25" customHeight="1">
      <c r="A845" s="82" t="s">
        <v>10095</v>
      </c>
      <c r="B845" s="82" t="s">
        <v>10723</v>
      </c>
      <c r="C845" s="82" t="s">
        <v>10724</v>
      </c>
      <c r="D845" s="82"/>
      <c r="E845" s="82" t="s">
        <v>10725</v>
      </c>
      <c r="F845" s="82"/>
      <c r="G845" s="82" t="s">
        <v>129</v>
      </c>
      <c r="H845" s="82" t="s">
        <v>10102</v>
      </c>
      <c r="I845" s="82"/>
      <c r="J845" s="82" t="s">
        <v>7942</v>
      </c>
      <c r="K845" s="82" t="s">
        <v>10242</v>
      </c>
      <c r="L845" s="82" t="s">
        <v>3951</v>
      </c>
    </row>
    <row r="846" ht="14.25" customHeight="1">
      <c r="A846" s="82" t="s">
        <v>10095</v>
      </c>
      <c r="B846" s="82" t="s">
        <v>10726</v>
      </c>
      <c r="C846" s="82" t="s">
        <v>10727</v>
      </c>
      <c r="D846" s="82"/>
      <c r="E846" s="82" t="s">
        <v>10725</v>
      </c>
      <c r="F846" s="82" t="s">
        <v>9868</v>
      </c>
      <c r="G846" s="82" t="s">
        <v>129</v>
      </c>
      <c r="H846" s="82" t="s">
        <v>10102</v>
      </c>
      <c r="I846" s="82"/>
      <c r="J846" s="82" t="s">
        <v>7942</v>
      </c>
      <c r="K846" s="82" t="s">
        <v>10196</v>
      </c>
      <c r="L846" s="82" t="s">
        <v>10635</v>
      </c>
    </row>
    <row r="847" ht="14.25" customHeight="1">
      <c r="A847" s="82" t="s">
        <v>10095</v>
      </c>
      <c r="B847" s="82" t="s">
        <v>10728</v>
      </c>
      <c r="C847" s="82" t="s">
        <v>10729</v>
      </c>
      <c r="D847" s="82"/>
      <c r="E847" s="82" t="s">
        <v>10725</v>
      </c>
      <c r="F847" s="82" t="s">
        <v>9868</v>
      </c>
      <c r="G847" s="82" t="s">
        <v>129</v>
      </c>
      <c r="H847" s="82" t="s">
        <v>10102</v>
      </c>
      <c r="I847" s="82"/>
      <c r="J847" s="82" t="s">
        <v>7942</v>
      </c>
      <c r="K847" s="82" t="s">
        <v>10196</v>
      </c>
      <c r="L847" s="82" t="s">
        <v>10635</v>
      </c>
    </row>
    <row r="848" ht="14.25" customHeight="1">
      <c r="A848" s="82" t="s">
        <v>10095</v>
      </c>
      <c r="B848" s="82" t="s">
        <v>10730</v>
      </c>
      <c r="C848" s="82" t="s">
        <v>10731</v>
      </c>
      <c r="D848" s="82"/>
      <c r="E848" s="82" t="s">
        <v>10725</v>
      </c>
      <c r="F848" s="82"/>
      <c r="G848" s="82" t="s">
        <v>129</v>
      </c>
      <c r="H848" s="82" t="s">
        <v>10102</v>
      </c>
      <c r="I848" s="82"/>
      <c r="J848" s="82" t="s">
        <v>7942</v>
      </c>
      <c r="K848" s="82" t="s">
        <v>10242</v>
      </c>
      <c r="L848" s="82" t="s">
        <v>3419</v>
      </c>
    </row>
    <row r="849" ht="14.25" customHeight="1">
      <c r="A849" s="82" t="s">
        <v>10095</v>
      </c>
      <c r="B849" s="82" t="s">
        <v>10732</v>
      </c>
      <c r="C849" s="82" t="s">
        <v>10733</v>
      </c>
      <c r="D849" s="82"/>
      <c r="E849" s="82" t="s">
        <v>10725</v>
      </c>
      <c r="F849" s="82" t="s">
        <v>9868</v>
      </c>
      <c r="G849" s="82" t="s">
        <v>129</v>
      </c>
      <c r="H849" s="82" t="s">
        <v>10102</v>
      </c>
      <c r="I849" s="82"/>
      <c r="J849" s="82" t="s">
        <v>7942</v>
      </c>
      <c r="K849" s="82" t="s">
        <v>10196</v>
      </c>
      <c r="L849" s="82" t="s">
        <v>3641</v>
      </c>
    </row>
    <row r="850" ht="14.25" customHeight="1">
      <c r="A850" s="82" t="s">
        <v>10095</v>
      </c>
      <c r="B850" s="82" t="s">
        <v>10734</v>
      </c>
      <c r="C850" s="82" t="s">
        <v>10735</v>
      </c>
      <c r="D850" s="82"/>
      <c r="E850" s="82" t="s">
        <v>10725</v>
      </c>
      <c r="F850" s="82"/>
      <c r="G850" s="82" t="s">
        <v>129</v>
      </c>
      <c r="H850" s="82"/>
      <c r="I850" s="82"/>
      <c r="J850" s="82" t="s">
        <v>7942</v>
      </c>
      <c r="K850" s="82" t="s">
        <v>10242</v>
      </c>
      <c r="L850" s="82"/>
    </row>
    <row r="851" ht="14.25" customHeight="1">
      <c r="A851" s="82" t="s">
        <v>10095</v>
      </c>
      <c r="B851" s="82" t="s">
        <v>10736</v>
      </c>
      <c r="C851" s="82" t="s">
        <v>10737</v>
      </c>
      <c r="D851" s="82"/>
      <c r="E851" s="82" t="s">
        <v>10725</v>
      </c>
      <c r="F851" s="82"/>
      <c r="G851" s="82" t="s">
        <v>129</v>
      </c>
      <c r="H851" s="82"/>
      <c r="I851" s="82"/>
      <c r="J851" s="82" t="s">
        <v>7942</v>
      </c>
      <c r="K851" s="82" t="s">
        <v>10242</v>
      </c>
      <c r="L851" s="82"/>
    </row>
    <row r="852" ht="14.25" customHeight="1">
      <c r="A852" s="82" t="s">
        <v>10095</v>
      </c>
      <c r="B852" s="82" t="s">
        <v>10738</v>
      </c>
      <c r="C852" s="82" t="s">
        <v>10739</v>
      </c>
      <c r="D852" s="82"/>
      <c r="E852" s="82" t="s">
        <v>10725</v>
      </c>
      <c r="F852" s="82"/>
      <c r="G852" s="82" t="s">
        <v>128</v>
      </c>
      <c r="H852" s="82" t="s">
        <v>10102</v>
      </c>
      <c r="I852" s="82"/>
      <c r="J852" s="82" t="s">
        <v>7942</v>
      </c>
      <c r="K852" s="82" t="s">
        <v>10242</v>
      </c>
      <c r="L852" s="82" t="s">
        <v>10635</v>
      </c>
    </row>
    <row r="853" ht="14.25" customHeight="1">
      <c r="A853" s="82" t="s">
        <v>10095</v>
      </c>
      <c r="B853" s="82" t="s">
        <v>10740</v>
      </c>
      <c r="C853" s="82" t="s">
        <v>10741</v>
      </c>
      <c r="D853" s="82"/>
      <c r="E853" s="82" t="s">
        <v>10015</v>
      </c>
      <c r="F853" s="82"/>
      <c r="G853" s="82" t="s">
        <v>129</v>
      </c>
      <c r="H853" s="82" t="s">
        <v>10102</v>
      </c>
      <c r="I853" s="82"/>
      <c r="J853" s="82" t="s">
        <v>7942</v>
      </c>
      <c r="K853" s="82" t="s">
        <v>10242</v>
      </c>
      <c r="L853" s="82" t="s">
        <v>3670</v>
      </c>
    </row>
    <row r="854" ht="14.25" customHeight="1">
      <c r="A854" s="82" t="s">
        <v>10095</v>
      </c>
      <c r="B854" s="82" t="s">
        <v>10742</v>
      </c>
      <c r="C854" s="82" t="s">
        <v>10743</v>
      </c>
      <c r="D854" s="82" t="s">
        <v>942</v>
      </c>
      <c r="E854" s="82" t="s">
        <v>9958</v>
      </c>
      <c r="F854" s="82" t="s">
        <v>9868</v>
      </c>
      <c r="G854" s="82" t="s">
        <v>129</v>
      </c>
      <c r="H854" s="82" t="s">
        <v>10102</v>
      </c>
      <c r="I854" s="82"/>
      <c r="J854" s="82" t="s">
        <v>7942</v>
      </c>
      <c r="K854" s="82" t="s">
        <v>10307</v>
      </c>
      <c r="L854" s="82" t="s">
        <v>10744</v>
      </c>
    </row>
    <row r="855" ht="14.25" customHeight="1">
      <c r="A855" s="82" t="s">
        <v>10095</v>
      </c>
      <c r="B855" s="82" t="s">
        <v>10745</v>
      </c>
      <c r="C855" s="82" t="s">
        <v>10746</v>
      </c>
      <c r="D855" s="82"/>
      <c r="E855" s="82" t="s">
        <v>9958</v>
      </c>
      <c r="F855" s="82" t="s">
        <v>10065</v>
      </c>
      <c r="G855" s="82" t="s">
        <v>128</v>
      </c>
      <c r="H855" s="82" t="s">
        <v>10102</v>
      </c>
      <c r="I855" s="82"/>
      <c r="J855" s="82" t="s">
        <v>7942</v>
      </c>
      <c r="K855" s="82" t="s">
        <v>10168</v>
      </c>
      <c r="L855" s="82" t="s">
        <v>10181</v>
      </c>
    </row>
    <row r="856" ht="14.25" customHeight="1">
      <c r="A856" s="82" t="s">
        <v>10095</v>
      </c>
      <c r="B856" s="82" t="s">
        <v>10747</v>
      </c>
      <c r="C856" s="82" t="s">
        <v>10748</v>
      </c>
      <c r="D856" s="82"/>
      <c r="E856" s="82" t="s">
        <v>9958</v>
      </c>
      <c r="F856" s="82"/>
      <c r="G856" s="82" t="s">
        <v>129</v>
      </c>
      <c r="H856" s="82" t="s">
        <v>10102</v>
      </c>
      <c r="I856" s="82"/>
      <c r="J856" s="82" t="s">
        <v>7942</v>
      </c>
      <c r="K856" s="82" t="s">
        <v>10242</v>
      </c>
      <c r="L856" s="82" t="s">
        <v>3670</v>
      </c>
    </row>
    <row r="857" ht="14.25" customHeight="1">
      <c r="A857" s="82" t="s">
        <v>10095</v>
      </c>
      <c r="B857" s="82" t="s">
        <v>10749</v>
      </c>
      <c r="C857" s="82" t="s">
        <v>10750</v>
      </c>
      <c r="D857" s="82"/>
      <c r="E857" s="82" t="s">
        <v>9958</v>
      </c>
      <c r="F857" s="82"/>
      <c r="G857" s="82" t="s">
        <v>128</v>
      </c>
      <c r="H857" s="82"/>
      <c r="I857" s="82"/>
      <c r="J857" s="82" t="s">
        <v>7942</v>
      </c>
      <c r="K857" s="82" t="s">
        <v>10242</v>
      </c>
      <c r="L857" s="82"/>
    </row>
    <row r="858" ht="14.25" customHeight="1">
      <c r="A858" s="82" t="s">
        <v>10095</v>
      </c>
      <c r="B858" s="82" t="s">
        <v>10751</v>
      </c>
      <c r="C858" s="82" t="s">
        <v>10752</v>
      </c>
      <c r="D858" s="82"/>
      <c r="E858" s="82" t="s">
        <v>9958</v>
      </c>
      <c r="F858" s="82" t="s">
        <v>9977</v>
      </c>
      <c r="G858" s="82" t="s">
        <v>128</v>
      </c>
      <c r="H858" s="82" t="s">
        <v>10102</v>
      </c>
      <c r="I858" s="82"/>
      <c r="J858" s="82" t="s">
        <v>7942</v>
      </c>
      <c r="K858" s="82" t="s">
        <v>10242</v>
      </c>
      <c r="L858" s="82" t="s">
        <v>10134</v>
      </c>
    </row>
    <row r="859" ht="14.25" customHeight="1">
      <c r="A859" s="82" t="s">
        <v>10095</v>
      </c>
      <c r="B859" s="82" t="s">
        <v>10753</v>
      </c>
      <c r="C859" s="82" t="s">
        <v>10754</v>
      </c>
      <c r="D859" s="82"/>
      <c r="E859" s="82" t="s">
        <v>10755</v>
      </c>
      <c r="F859" s="82"/>
      <c r="G859" s="82" t="s">
        <v>129</v>
      </c>
      <c r="H859" s="82" t="s">
        <v>10102</v>
      </c>
      <c r="I859" s="82"/>
      <c r="J859" s="82" t="s">
        <v>7942</v>
      </c>
      <c r="K859" s="82" t="s">
        <v>10242</v>
      </c>
      <c r="L859" s="82" t="s">
        <v>10756</v>
      </c>
    </row>
    <row r="860" ht="14.25" customHeight="1">
      <c r="A860" s="82" t="s">
        <v>10095</v>
      </c>
      <c r="B860" s="82" t="s">
        <v>10757</v>
      </c>
      <c r="C860" s="82" t="s">
        <v>10758</v>
      </c>
      <c r="D860" s="82"/>
      <c r="E860" s="82" t="s">
        <v>10755</v>
      </c>
      <c r="F860" s="82"/>
      <c r="G860" s="82" t="s">
        <v>129</v>
      </c>
      <c r="H860" s="82"/>
      <c r="I860" s="82"/>
      <c r="J860" s="82" t="s">
        <v>7942</v>
      </c>
      <c r="K860" s="82" t="s">
        <v>10242</v>
      </c>
      <c r="L860" s="82"/>
    </row>
    <row r="861" ht="14.25" customHeight="1">
      <c r="A861" s="82" t="s">
        <v>10095</v>
      </c>
      <c r="B861" s="82" t="s">
        <v>10759</v>
      </c>
      <c r="C861" s="82" t="s">
        <v>10760</v>
      </c>
      <c r="D861" s="82"/>
      <c r="E861" s="82" t="s">
        <v>10755</v>
      </c>
      <c r="F861" s="82"/>
      <c r="G861" s="82" t="s">
        <v>129</v>
      </c>
      <c r="H861" s="82"/>
      <c r="I861" s="82"/>
      <c r="J861" s="82" t="s">
        <v>7942</v>
      </c>
      <c r="K861" s="82" t="s">
        <v>10235</v>
      </c>
      <c r="L861" s="82"/>
    </row>
    <row r="862" ht="14.25" customHeight="1">
      <c r="A862" s="82" t="s">
        <v>10095</v>
      </c>
      <c r="B862" s="82" t="s">
        <v>10761</v>
      </c>
      <c r="C862" s="82" t="s">
        <v>10762</v>
      </c>
      <c r="D862" s="82"/>
      <c r="E862" s="82" t="s">
        <v>10763</v>
      </c>
      <c r="F862" s="82" t="s">
        <v>9958</v>
      </c>
      <c r="G862" s="82" t="s">
        <v>128</v>
      </c>
      <c r="H862" s="82"/>
      <c r="I862" s="82"/>
      <c r="J862" s="82" t="s">
        <v>7942</v>
      </c>
      <c r="K862" s="82" t="s">
        <v>10168</v>
      </c>
      <c r="L862" s="82"/>
    </row>
    <row r="863" ht="14.25" customHeight="1">
      <c r="A863" s="82" t="s">
        <v>10095</v>
      </c>
      <c r="B863" s="82" t="s">
        <v>10764</v>
      </c>
      <c r="C863" s="82" t="s">
        <v>10765</v>
      </c>
      <c r="D863" s="82"/>
      <c r="E863" s="82" t="s">
        <v>9900</v>
      </c>
      <c r="F863" s="82"/>
      <c r="G863" s="82" t="s">
        <v>129</v>
      </c>
      <c r="H863" s="82" t="s">
        <v>10102</v>
      </c>
      <c r="I863" s="82"/>
      <c r="J863" s="82" t="s">
        <v>7942</v>
      </c>
      <c r="K863" s="82" t="s">
        <v>10242</v>
      </c>
      <c r="L863" s="82" t="s">
        <v>10766</v>
      </c>
    </row>
    <row r="864" ht="14.25" customHeight="1">
      <c r="A864" s="82" t="s">
        <v>10095</v>
      </c>
      <c r="B864" s="82" t="s">
        <v>10767</v>
      </c>
      <c r="C864" s="82" t="s">
        <v>10768</v>
      </c>
      <c r="D864" s="82"/>
      <c r="E864" s="82" t="s">
        <v>9900</v>
      </c>
      <c r="F864" s="82"/>
      <c r="G864" s="82" t="s">
        <v>129</v>
      </c>
      <c r="H864" s="82"/>
      <c r="I864" s="82"/>
      <c r="J864" s="82" t="s">
        <v>7942</v>
      </c>
      <c r="K864" s="82" t="s">
        <v>10242</v>
      </c>
      <c r="L864" s="82"/>
    </row>
    <row r="865" ht="14.25" customHeight="1">
      <c r="A865" s="82" t="s">
        <v>10095</v>
      </c>
      <c r="B865" s="82" t="s">
        <v>10769</v>
      </c>
      <c r="C865" s="82" t="s">
        <v>10770</v>
      </c>
      <c r="D865" s="82"/>
      <c r="E865" s="82" t="s">
        <v>10009</v>
      </c>
      <c r="F865" s="82" t="s">
        <v>10771</v>
      </c>
      <c r="G865" s="82" t="s">
        <v>128</v>
      </c>
      <c r="H865" s="82" t="s">
        <v>10102</v>
      </c>
      <c r="I865" s="82"/>
      <c r="J865" s="82" t="s">
        <v>7942</v>
      </c>
      <c r="K865" s="82" t="s">
        <v>10242</v>
      </c>
      <c r="L865" s="82" t="s">
        <v>10181</v>
      </c>
    </row>
    <row r="866" ht="14.25" customHeight="1">
      <c r="A866" s="82" t="s">
        <v>10095</v>
      </c>
      <c r="B866" s="82" t="s">
        <v>10772</v>
      </c>
      <c r="C866" s="82" t="s">
        <v>10773</v>
      </c>
      <c r="D866" s="82"/>
      <c r="E866" s="82" t="s">
        <v>10774</v>
      </c>
      <c r="F866" s="82" t="s">
        <v>10036</v>
      </c>
      <c r="G866" s="82" t="s">
        <v>128</v>
      </c>
      <c r="H866" s="82" t="s">
        <v>10102</v>
      </c>
      <c r="I866" s="82"/>
      <c r="J866" s="82" t="s">
        <v>7942</v>
      </c>
      <c r="K866" s="82" t="s">
        <v>10242</v>
      </c>
      <c r="L866" s="82" t="s">
        <v>10592</v>
      </c>
    </row>
    <row r="867" ht="14.25" customHeight="1">
      <c r="A867" s="82" t="s">
        <v>10095</v>
      </c>
      <c r="B867" s="82" t="s">
        <v>10775</v>
      </c>
      <c r="C867" s="82" t="s">
        <v>10776</v>
      </c>
      <c r="D867" s="82"/>
      <c r="E867" s="82" t="s">
        <v>10774</v>
      </c>
      <c r="F867" s="82" t="s">
        <v>10777</v>
      </c>
      <c r="G867" s="82" t="s">
        <v>128</v>
      </c>
      <c r="H867" s="82" t="s">
        <v>10102</v>
      </c>
      <c r="I867" s="82"/>
      <c r="J867" s="82" t="s">
        <v>7942</v>
      </c>
      <c r="K867" s="82" t="s">
        <v>10242</v>
      </c>
      <c r="L867" s="82" t="s">
        <v>10756</v>
      </c>
    </row>
    <row r="868" ht="14.25" customHeight="1">
      <c r="A868" s="82" t="s">
        <v>10095</v>
      </c>
      <c r="B868" s="82" t="s">
        <v>10778</v>
      </c>
      <c r="C868" s="82" t="s">
        <v>10779</v>
      </c>
      <c r="D868" s="82"/>
      <c r="E868" s="82" t="s">
        <v>9993</v>
      </c>
      <c r="F868" s="82"/>
      <c r="G868" s="82" t="s">
        <v>129</v>
      </c>
      <c r="H868" s="82" t="s">
        <v>10102</v>
      </c>
      <c r="I868" s="82"/>
      <c r="J868" s="82" t="s">
        <v>7942</v>
      </c>
      <c r="K868" s="82" t="s">
        <v>10242</v>
      </c>
      <c r="L868" s="82" t="s">
        <v>3431</v>
      </c>
    </row>
    <row r="869" ht="14.25" customHeight="1">
      <c r="A869" s="82" t="s">
        <v>10095</v>
      </c>
      <c r="B869" s="82" t="s">
        <v>10780</v>
      </c>
      <c r="C869" s="82" t="s">
        <v>10781</v>
      </c>
      <c r="D869" s="82"/>
      <c r="E869" s="82" t="s">
        <v>9993</v>
      </c>
      <c r="F869" s="82"/>
      <c r="G869" s="82" t="s">
        <v>129</v>
      </c>
      <c r="H869" s="82"/>
      <c r="I869" s="82"/>
      <c r="J869" s="82" t="s">
        <v>7942</v>
      </c>
      <c r="K869" s="82" t="s">
        <v>10242</v>
      </c>
      <c r="L869" s="82"/>
    </row>
    <row r="870" ht="14.25" customHeight="1">
      <c r="A870" s="82" t="s">
        <v>10095</v>
      </c>
      <c r="B870" s="82" t="s">
        <v>10782</v>
      </c>
      <c r="C870" s="82" t="s">
        <v>10783</v>
      </c>
      <c r="D870" s="82"/>
      <c r="E870" s="82" t="s">
        <v>10784</v>
      </c>
      <c r="F870" s="82" t="s">
        <v>10771</v>
      </c>
      <c r="G870" s="82" t="s">
        <v>128</v>
      </c>
      <c r="H870" s="82" t="s">
        <v>10102</v>
      </c>
      <c r="I870" s="82"/>
      <c r="J870" s="82" t="s">
        <v>7942</v>
      </c>
      <c r="K870" s="82" t="s">
        <v>10242</v>
      </c>
      <c r="L870" s="82" t="s">
        <v>10181</v>
      </c>
    </row>
    <row r="871" ht="14.25" customHeight="1">
      <c r="A871" s="82" t="s">
        <v>10095</v>
      </c>
      <c r="B871" s="82" t="s">
        <v>10785</v>
      </c>
      <c r="C871" s="82" t="s">
        <v>10786</v>
      </c>
      <c r="D871" s="82"/>
      <c r="E871" s="82" t="s">
        <v>10787</v>
      </c>
      <c r="F871" s="82" t="s">
        <v>10674</v>
      </c>
      <c r="G871" s="82" t="s">
        <v>128</v>
      </c>
      <c r="H871" s="82" t="s">
        <v>10102</v>
      </c>
      <c r="I871" s="82"/>
      <c r="J871" s="82" t="s">
        <v>7942</v>
      </c>
      <c r="K871" s="82" t="s">
        <v>10242</v>
      </c>
      <c r="L871" s="82" t="s">
        <v>10181</v>
      </c>
    </row>
    <row r="872" ht="14.25" customHeight="1">
      <c r="A872" s="82" t="s">
        <v>10095</v>
      </c>
      <c r="B872" s="82" t="s">
        <v>10788</v>
      </c>
      <c r="C872" s="82" t="s">
        <v>10789</v>
      </c>
      <c r="D872" s="82" t="s">
        <v>261</v>
      </c>
      <c r="E872" s="82" t="s">
        <v>10013</v>
      </c>
      <c r="F872" s="82" t="s">
        <v>10653</v>
      </c>
      <c r="G872" s="82" t="s">
        <v>128</v>
      </c>
      <c r="H872" s="82" t="s">
        <v>10102</v>
      </c>
      <c r="I872" s="82"/>
      <c r="J872" s="82" t="s">
        <v>7942</v>
      </c>
      <c r="K872" s="82" t="s">
        <v>10307</v>
      </c>
      <c r="L872" s="82" t="s">
        <v>10303</v>
      </c>
    </row>
    <row r="873" ht="14.25" customHeight="1">
      <c r="A873" s="82" t="s">
        <v>10095</v>
      </c>
      <c r="B873" s="82" t="s">
        <v>10790</v>
      </c>
      <c r="C873" s="82" t="s">
        <v>10791</v>
      </c>
      <c r="D873" s="82"/>
      <c r="E873" s="82" t="s">
        <v>10013</v>
      </c>
      <c r="F873" s="82"/>
      <c r="G873" s="82" t="s">
        <v>128</v>
      </c>
      <c r="H873" s="82" t="s">
        <v>10102</v>
      </c>
      <c r="I873" s="82"/>
      <c r="J873" s="82" t="s">
        <v>7942</v>
      </c>
      <c r="K873" s="82" t="s">
        <v>10242</v>
      </c>
      <c r="L873" s="82" t="s">
        <v>3641</v>
      </c>
    </row>
    <row r="874" ht="14.25" customHeight="1">
      <c r="A874" s="82" t="s">
        <v>10095</v>
      </c>
      <c r="B874" s="82" t="s">
        <v>10792</v>
      </c>
      <c r="C874" s="82" t="s">
        <v>10793</v>
      </c>
      <c r="D874" s="82"/>
      <c r="E874" s="82" t="s">
        <v>10013</v>
      </c>
      <c r="F874" s="82"/>
      <c r="G874" s="82" t="s">
        <v>129</v>
      </c>
      <c r="H874" s="82" t="s">
        <v>10102</v>
      </c>
      <c r="I874" s="82"/>
      <c r="J874" s="82" t="s">
        <v>7942</v>
      </c>
      <c r="K874" s="82" t="s">
        <v>10242</v>
      </c>
      <c r="L874" s="82" t="s">
        <v>10509</v>
      </c>
    </row>
    <row r="875" ht="14.25" customHeight="1">
      <c r="A875" s="82" t="s">
        <v>10095</v>
      </c>
      <c r="B875" s="82" t="s">
        <v>10794</v>
      </c>
      <c r="C875" s="82" t="s">
        <v>10795</v>
      </c>
      <c r="D875" s="82"/>
      <c r="E875" s="82" t="s">
        <v>9984</v>
      </c>
      <c r="F875" s="82"/>
      <c r="G875" s="82" t="s">
        <v>129</v>
      </c>
      <c r="H875" s="82" t="s">
        <v>10102</v>
      </c>
      <c r="I875" s="82"/>
      <c r="J875" s="82" t="s">
        <v>7942</v>
      </c>
      <c r="K875" s="82" t="s">
        <v>10242</v>
      </c>
      <c r="L875" s="82" t="s">
        <v>10643</v>
      </c>
    </row>
    <row r="876" ht="14.25" customHeight="1">
      <c r="A876" s="82" t="s">
        <v>10095</v>
      </c>
      <c r="B876" s="82" t="s">
        <v>10796</v>
      </c>
      <c r="C876" s="82" t="s">
        <v>10797</v>
      </c>
      <c r="D876" s="82"/>
      <c r="E876" s="82" t="s">
        <v>9984</v>
      </c>
      <c r="F876" s="82"/>
      <c r="G876" s="82" t="s">
        <v>129</v>
      </c>
      <c r="H876" s="82"/>
      <c r="I876" s="82"/>
      <c r="J876" s="82" t="s">
        <v>7942</v>
      </c>
      <c r="K876" s="82" t="s">
        <v>10242</v>
      </c>
      <c r="L876" s="82"/>
    </row>
    <row r="877" ht="14.25" customHeight="1">
      <c r="A877" s="82" t="s">
        <v>10095</v>
      </c>
      <c r="B877" s="82" t="s">
        <v>10798</v>
      </c>
      <c r="C877" s="82" t="s">
        <v>10799</v>
      </c>
      <c r="D877" s="82"/>
      <c r="E877" s="82" t="s">
        <v>10002</v>
      </c>
      <c r="F877" s="82"/>
      <c r="G877" s="82" t="s">
        <v>129</v>
      </c>
      <c r="H877" s="82" t="s">
        <v>10102</v>
      </c>
      <c r="I877" s="82"/>
      <c r="J877" s="82" t="s">
        <v>7942</v>
      </c>
      <c r="K877" s="82" t="s">
        <v>10242</v>
      </c>
      <c r="L877" s="82" t="s">
        <v>10561</v>
      </c>
    </row>
    <row r="878" ht="14.25" customHeight="1">
      <c r="A878" s="82" t="s">
        <v>10095</v>
      </c>
      <c r="B878" s="82" t="s">
        <v>10800</v>
      </c>
      <c r="C878" s="82" t="s">
        <v>10801</v>
      </c>
      <c r="D878" s="82"/>
      <c r="E878" s="82" t="s">
        <v>10802</v>
      </c>
      <c r="F878" s="82"/>
      <c r="G878" s="82" t="s">
        <v>129</v>
      </c>
      <c r="H878" s="82"/>
      <c r="I878" s="82"/>
      <c r="J878" s="82" t="s">
        <v>7942</v>
      </c>
      <c r="K878" s="82" t="s">
        <v>10242</v>
      </c>
      <c r="L878" s="82"/>
    </row>
    <row r="879" ht="14.25" customHeight="1">
      <c r="A879" s="82" t="s">
        <v>10095</v>
      </c>
      <c r="B879" s="82" t="s">
        <v>10803</v>
      </c>
      <c r="C879" s="82" t="s">
        <v>10804</v>
      </c>
      <c r="D879" s="82"/>
      <c r="E879" s="82" t="s">
        <v>9990</v>
      </c>
      <c r="F879" s="82" t="s">
        <v>10065</v>
      </c>
      <c r="G879" s="82" t="s">
        <v>128</v>
      </c>
      <c r="H879" s="82" t="s">
        <v>10102</v>
      </c>
      <c r="I879" s="82"/>
      <c r="J879" s="82" t="s">
        <v>7942</v>
      </c>
      <c r="K879" s="82" t="s">
        <v>10242</v>
      </c>
      <c r="L879" s="82" t="s">
        <v>10236</v>
      </c>
    </row>
    <row r="880" ht="14.25" customHeight="1">
      <c r="A880" s="82" t="s">
        <v>10095</v>
      </c>
      <c r="B880" s="82" t="s">
        <v>10805</v>
      </c>
      <c r="C880" s="82" t="s">
        <v>10806</v>
      </c>
      <c r="D880" s="82"/>
      <c r="E880" s="82" t="s">
        <v>10807</v>
      </c>
      <c r="F880" s="82"/>
      <c r="G880" s="82" t="s">
        <v>128</v>
      </c>
      <c r="H880" s="82"/>
      <c r="I880" s="82"/>
      <c r="J880" s="82" t="s">
        <v>7942</v>
      </c>
      <c r="K880" s="82" t="s">
        <v>10242</v>
      </c>
      <c r="L880" s="82"/>
    </row>
    <row r="881" ht="14.25" customHeight="1">
      <c r="A881" s="82" t="s">
        <v>10095</v>
      </c>
      <c r="B881" s="82" t="s">
        <v>10808</v>
      </c>
      <c r="C881" s="82" t="s">
        <v>10809</v>
      </c>
      <c r="D881" s="82"/>
      <c r="E881" s="82" t="s">
        <v>10807</v>
      </c>
      <c r="F881" s="82"/>
      <c r="G881" s="82" t="s">
        <v>129</v>
      </c>
      <c r="H881" s="82" t="s">
        <v>10102</v>
      </c>
      <c r="I881" s="82"/>
      <c r="J881" s="82" t="s">
        <v>7942</v>
      </c>
      <c r="K881" s="82" t="s">
        <v>10235</v>
      </c>
      <c r="L881" s="82" t="s">
        <v>10181</v>
      </c>
    </row>
    <row r="882" ht="14.25" customHeight="1">
      <c r="A882" s="82" t="s">
        <v>10095</v>
      </c>
      <c r="B882" s="82" t="s">
        <v>10810</v>
      </c>
      <c r="C882" s="82" t="s">
        <v>10811</v>
      </c>
      <c r="D882" s="82"/>
      <c r="E882" s="82" t="s">
        <v>9928</v>
      </c>
      <c r="F882" s="82" t="s">
        <v>9891</v>
      </c>
      <c r="G882" s="82" t="s">
        <v>128</v>
      </c>
      <c r="H882" s="82" t="s">
        <v>10102</v>
      </c>
      <c r="I882" s="82"/>
      <c r="J882" s="82" t="s">
        <v>7942</v>
      </c>
      <c r="K882" s="82" t="s">
        <v>10242</v>
      </c>
      <c r="L882" s="82" t="s">
        <v>10181</v>
      </c>
    </row>
    <row r="883" ht="14.25" customHeight="1">
      <c r="A883" s="82" t="s">
        <v>10095</v>
      </c>
      <c r="B883" s="82" t="s">
        <v>10812</v>
      </c>
      <c r="C883" s="82" t="s">
        <v>10813</v>
      </c>
      <c r="D883" s="82"/>
      <c r="E883" s="82" t="s">
        <v>9928</v>
      </c>
      <c r="F883" s="82" t="s">
        <v>9977</v>
      </c>
      <c r="G883" s="82" t="s">
        <v>128</v>
      </c>
      <c r="H883" s="82" t="s">
        <v>10102</v>
      </c>
      <c r="I883" s="82"/>
      <c r="J883" s="82" t="s">
        <v>7942</v>
      </c>
      <c r="K883" s="82" t="s">
        <v>10242</v>
      </c>
      <c r="L883" s="82" t="s">
        <v>10814</v>
      </c>
    </row>
    <row r="884" ht="14.25" customHeight="1">
      <c r="A884" s="82" t="s">
        <v>10095</v>
      </c>
      <c r="B884" s="82" t="s">
        <v>10815</v>
      </c>
      <c r="C884" s="82" t="s">
        <v>10816</v>
      </c>
      <c r="D884" s="82"/>
      <c r="E884" s="82" t="s">
        <v>10817</v>
      </c>
      <c r="F884" s="82"/>
      <c r="G884" s="82" t="s">
        <v>129</v>
      </c>
      <c r="H884" s="82"/>
      <c r="I884" s="82"/>
      <c r="J884" s="82" t="s">
        <v>7942</v>
      </c>
      <c r="K884" s="82" t="s">
        <v>10242</v>
      </c>
      <c r="L884" s="82"/>
    </row>
    <row r="885" ht="14.25" customHeight="1">
      <c r="A885" s="82" t="s">
        <v>10095</v>
      </c>
      <c r="B885" s="82" t="s">
        <v>10818</v>
      </c>
      <c r="C885" s="82" t="s">
        <v>10819</v>
      </c>
      <c r="D885" s="82"/>
      <c r="E885" s="82" t="s">
        <v>10817</v>
      </c>
      <c r="F885" s="82"/>
      <c r="G885" s="82" t="s">
        <v>129</v>
      </c>
      <c r="H885" s="82" t="s">
        <v>10102</v>
      </c>
      <c r="I885" s="82"/>
      <c r="J885" s="82" t="s">
        <v>7942</v>
      </c>
      <c r="K885" s="82" t="s">
        <v>10242</v>
      </c>
      <c r="L885" s="82" t="s">
        <v>10592</v>
      </c>
    </row>
    <row r="886" ht="14.25" customHeight="1">
      <c r="A886" s="82" t="s">
        <v>10095</v>
      </c>
      <c r="B886" s="82" t="s">
        <v>10820</v>
      </c>
      <c r="C886" s="82" t="s">
        <v>10821</v>
      </c>
      <c r="D886" s="82"/>
      <c r="E886" s="82" t="s">
        <v>10817</v>
      </c>
      <c r="F886" s="82"/>
      <c r="G886" s="82" t="s">
        <v>129</v>
      </c>
      <c r="H886" s="82" t="s">
        <v>10102</v>
      </c>
      <c r="I886" s="82"/>
      <c r="J886" s="82" t="s">
        <v>7942</v>
      </c>
      <c r="K886" s="82" t="s">
        <v>10242</v>
      </c>
      <c r="L886" s="82" t="s">
        <v>10592</v>
      </c>
    </row>
    <row r="887" ht="14.25" customHeight="1">
      <c r="A887" s="82" t="s">
        <v>10095</v>
      </c>
      <c r="B887" s="82" t="s">
        <v>10822</v>
      </c>
      <c r="C887" s="82" t="s">
        <v>10823</v>
      </c>
      <c r="D887" s="82"/>
      <c r="E887" s="82" t="s">
        <v>10817</v>
      </c>
      <c r="F887" s="82"/>
      <c r="G887" s="82" t="s">
        <v>129</v>
      </c>
      <c r="H887" s="82" t="s">
        <v>10102</v>
      </c>
      <c r="I887" s="82"/>
      <c r="J887" s="82" t="s">
        <v>7942</v>
      </c>
      <c r="K887" s="82" t="s">
        <v>10242</v>
      </c>
      <c r="L887" s="82" t="s">
        <v>3670</v>
      </c>
    </row>
    <row r="888" ht="14.25" customHeight="1">
      <c r="A888" s="82" t="s">
        <v>10095</v>
      </c>
      <c r="B888" s="82" t="s">
        <v>10824</v>
      </c>
      <c r="C888" s="82" t="s">
        <v>10825</v>
      </c>
      <c r="D888" s="82"/>
      <c r="E888" s="82" t="s">
        <v>10826</v>
      </c>
      <c r="F888" s="82" t="s">
        <v>10827</v>
      </c>
      <c r="G888" s="82" t="s">
        <v>128</v>
      </c>
      <c r="H888" s="82" t="s">
        <v>10102</v>
      </c>
      <c r="I888" s="82"/>
      <c r="J888" s="82" t="s">
        <v>7942</v>
      </c>
      <c r="K888" s="82" t="s">
        <v>10242</v>
      </c>
      <c r="L888" s="82" t="s">
        <v>10181</v>
      </c>
    </row>
    <row r="889" ht="14.25" customHeight="1">
      <c r="A889" s="82" t="s">
        <v>10095</v>
      </c>
      <c r="B889" s="82" t="s">
        <v>10828</v>
      </c>
      <c r="C889" s="82" t="s">
        <v>10829</v>
      </c>
      <c r="D889" s="82"/>
      <c r="E889" s="82" t="s">
        <v>10826</v>
      </c>
      <c r="F889" s="82"/>
      <c r="G889" s="82" t="s">
        <v>129</v>
      </c>
      <c r="H889" s="82" t="s">
        <v>10102</v>
      </c>
      <c r="I889" s="82"/>
      <c r="J889" s="82" t="s">
        <v>7942</v>
      </c>
      <c r="K889" s="82" t="s">
        <v>10242</v>
      </c>
      <c r="L889" s="82" t="s">
        <v>10766</v>
      </c>
    </row>
    <row r="890" ht="14.25" customHeight="1">
      <c r="A890" s="82" t="s">
        <v>10095</v>
      </c>
      <c r="B890" s="82" t="s">
        <v>10830</v>
      </c>
      <c r="C890" s="82" t="s">
        <v>10831</v>
      </c>
      <c r="D890" s="82"/>
      <c r="E890" s="82" t="s">
        <v>10826</v>
      </c>
      <c r="F890" s="82" t="s">
        <v>10827</v>
      </c>
      <c r="G890" s="82" t="s">
        <v>128</v>
      </c>
      <c r="H890" s="82" t="s">
        <v>10102</v>
      </c>
      <c r="I890" s="82"/>
      <c r="J890" s="82" t="s">
        <v>7942</v>
      </c>
      <c r="K890" s="82" t="s">
        <v>10242</v>
      </c>
      <c r="L890" s="82" t="s">
        <v>10181</v>
      </c>
    </row>
    <row r="891" ht="14.25" customHeight="1">
      <c r="A891" s="82" t="s">
        <v>10095</v>
      </c>
      <c r="B891" s="82" t="s">
        <v>10832</v>
      </c>
      <c r="C891" s="82" t="s">
        <v>10833</v>
      </c>
      <c r="D891" s="82"/>
      <c r="E891" s="82" t="s">
        <v>9815</v>
      </c>
      <c r="F891" s="82" t="s">
        <v>10834</v>
      </c>
      <c r="G891" s="82" t="s">
        <v>128</v>
      </c>
      <c r="H891" s="82" t="s">
        <v>10102</v>
      </c>
      <c r="I891" s="82"/>
      <c r="J891" s="82" t="s">
        <v>7942</v>
      </c>
      <c r="K891" s="82" t="s">
        <v>10242</v>
      </c>
      <c r="L891" s="82" t="s">
        <v>10756</v>
      </c>
    </row>
    <row r="892" ht="14.25" customHeight="1">
      <c r="A892" s="82" t="s">
        <v>10095</v>
      </c>
      <c r="B892" s="82" t="s">
        <v>10835</v>
      </c>
      <c r="C892" s="82" t="s">
        <v>10836</v>
      </c>
      <c r="D892" s="82"/>
      <c r="E892" s="82" t="s">
        <v>9815</v>
      </c>
      <c r="F892" s="82" t="s">
        <v>10837</v>
      </c>
      <c r="G892" s="82" t="s">
        <v>129</v>
      </c>
      <c r="H892" s="82" t="s">
        <v>10102</v>
      </c>
      <c r="I892" s="82"/>
      <c r="J892" s="82" t="s">
        <v>7942</v>
      </c>
      <c r="K892" s="82" t="s">
        <v>10242</v>
      </c>
      <c r="L892" s="82" t="s">
        <v>10134</v>
      </c>
    </row>
    <row r="893" ht="14.25" customHeight="1">
      <c r="A893" s="82" t="s">
        <v>10095</v>
      </c>
      <c r="B893" s="82" t="s">
        <v>10838</v>
      </c>
      <c r="C893" s="82" t="s">
        <v>10839</v>
      </c>
      <c r="D893" s="82"/>
      <c r="E893" s="82" t="s">
        <v>9815</v>
      </c>
      <c r="F893" s="82"/>
      <c r="G893" s="82" t="s">
        <v>129</v>
      </c>
      <c r="H893" s="82"/>
      <c r="I893" s="82"/>
      <c r="J893" s="82" t="s">
        <v>7942</v>
      </c>
      <c r="K893" s="82" t="s">
        <v>10242</v>
      </c>
      <c r="L893" s="82"/>
    </row>
    <row r="894" ht="14.25" customHeight="1">
      <c r="A894" s="82" t="s">
        <v>10095</v>
      </c>
      <c r="B894" s="82" t="s">
        <v>10840</v>
      </c>
      <c r="C894" s="82" t="s">
        <v>10841</v>
      </c>
      <c r="D894" s="82"/>
      <c r="E894" s="82" t="s">
        <v>9815</v>
      </c>
      <c r="F894" s="82"/>
      <c r="G894" s="82" t="s">
        <v>129</v>
      </c>
      <c r="H894" s="82" t="s">
        <v>10102</v>
      </c>
      <c r="I894" s="82"/>
      <c r="J894" s="82" t="s">
        <v>7942</v>
      </c>
      <c r="K894" s="82" t="s">
        <v>10242</v>
      </c>
      <c r="L894" s="82" t="s">
        <v>10509</v>
      </c>
    </row>
    <row r="895" ht="14.25" customHeight="1">
      <c r="A895" s="82" t="s">
        <v>10095</v>
      </c>
      <c r="B895" s="82" t="s">
        <v>10842</v>
      </c>
      <c r="C895" s="82" t="s">
        <v>10843</v>
      </c>
      <c r="D895" s="82"/>
      <c r="E895" s="82" t="s">
        <v>9815</v>
      </c>
      <c r="F895" s="82"/>
      <c r="G895" s="82" t="s">
        <v>129</v>
      </c>
      <c r="H895" s="82"/>
      <c r="I895" s="82"/>
      <c r="J895" s="82" t="s">
        <v>7942</v>
      </c>
      <c r="K895" s="82" t="s">
        <v>10242</v>
      </c>
      <c r="L895" s="82"/>
    </row>
    <row r="896" ht="14.25" customHeight="1">
      <c r="A896" s="82" t="s">
        <v>10095</v>
      </c>
      <c r="B896" s="82" t="s">
        <v>10844</v>
      </c>
      <c r="C896" s="82" t="s">
        <v>10845</v>
      </c>
      <c r="D896" s="82"/>
      <c r="E896" s="82" t="s">
        <v>9815</v>
      </c>
      <c r="F896" s="82"/>
      <c r="G896" s="82" t="s">
        <v>128</v>
      </c>
      <c r="H896" s="82"/>
      <c r="I896" s="82"/>
      <c r="J896" s="82" t="s">
        <v>7942</v>
      </c>
      <c r="K896" s="82" t="s">
        <v>10242</v>
      </c>
      <c r="L896" s="82"/>
    </row>
    <row r="897" ht="14.25" customHeight="1">
      <c r="A897" s="82" t="s">
        <v>10095</v>
      </c>
      <c r="B897" s="82" t="s">
        <v>10846</v>
      </c>
      <c r="C897" s="82" t="s">
        <v>10847</v>
      </c>
      <c r="D897" s="82"/>
      <c r="E897" s="82" t="s">
        <v>10848</v>
      </c>
      <c r="F897" s="82"/>
      <c r="G897" s="82" t="s">
        <v>129</v>
      </c>
      <c r="H897" s="82"/>
      <c r="I897" s="82"/>
      <c r="J897" s="82" t="s">
        <v>7942</v>
      </c>
      <c r="K897" s="82" t="s">
        <v>10242</v>
      </c>
      <c r="L897" s="82"/>
    </row>
    <row r="898" ht="14.25" customHeight="1">
      <c r="A898" s="82" t="s">
        <v>10095</v>
      </c>
      <c r="B898" s="82" t="s">
        <v>10849</v>
      </c>
      <c r="C898" s="82" t="s">
        <v>10850</v>
      </c>
      <c r="D898" s="82"/>
      <c r="E898" s="82" t="s">
        <v>10848</v>
      </c>
      <c r="F898" s="82"/>
      <c r="G898" s="82" t="s">
        <v>129</v>
      </c>
      <c r="H898" s="82" t="s">
        <v>10102</v>
      </c>
      <c r="I898" s="82"/>
      <c r="J898" s="82" t="s">
        <v>7942</v>
      </c>
      <c r="K898" s="82" t="s">
        <v>10242</v>
      </c>
      <c r="L898" s="82" t="s">
        <v>10181</v>
      </c>
    </row>
    <row r="899" ht="14.25" customHeight="1">
      <c r="A899" s="82" t="s">
        <v>10095</v>
      </c>
      <c r="B899" s="82" t="s">
        <v>10851</v>
      </c>
      <c r="C899" s="82" t="s">
        <v>10852</v>
      </c>
      <c r="D899" s="82"/>
      <c r="E899" s="82" t="s">
        <v>10848</v>
      </c>
      <c r="F899" s="82"/>
      <c r="G899" s="82" t="s">
        <v>129</v>
      </c>
      <c r="H899" s="82" t="s">
        <v>10102</v>
      </c>
      <c r="I899" s="82"/>
      <c r="J899" s="82" t="s">
        <v>7942</v>
      </c>
      <c r="K899" s="82" t="s">
        <v>10242</v>
      </c>
      <c r="L899" s="82" t="s">
        <v>10853</v>
      </c>
    </row>
    <row r="900" ht="14.25" customHeight="1">
      <c r="A900" s="82" t="s">
        <v>10095</v>
      </c>
      <c r="B900" s="82" t="s">
        <v>10854</v>
      </c>
      <c r="C900" s="82" t="s">
        <v>10855</v>
      </c>
      <c r="D900" s="82"/>
      <c r="E900" s="82" t="s">
        <v>9979</v>
      </c>
      <c r="F900" s="82"/>
      <c r="G900" s="82" t="s">
        <v>129</v>
      </c>
      <c r="H900" s="82"/>
      <c r="I900" s="82"/>
      <c r="J900" s="82" t="s">
        <v>7942</v>
      </c>
      <c r="K900" s="82" t="s">
        <v>10242</v>
      </c>
      <c r="L900" s="82"/>
    </row>
    <row r="901" ht="14.25" customHeight="1">
      <c r="A901" s="82" t="s">
        <v>10095</v>
      </c>
      <c r="B901" s="82" t="s">
        <v>10856</v>
      </c>
      <c r="C901" s="82" t="s">
        <v>10857</v>
      </c>
      <c r="D901" s="82"/>
      <c r="E901" s="82" t="s">
        <v>9979</v>
      </c>
      <c r="F901" s="82"/>
      <c r="G901" s="82" t="s">
        <v>128</v>
      </c>
      <c r="H901" s="82" t="s">
        <v>10102</v>
      </c>
      <c r="I901" s="82"/>
      <c r="J901" s="82" t="s">
        <v>7942</v>
      </c>
      <c r="K901" s="82" t="s">
        <v>10242</v>
      </c>
      <c r="L901" s="82" t="s">
        <v>3951</v>
      </c>
    </row>
    <row r="902" ht="14.25" customHeight="1">
      <c r="A902" s="82" t="s">
        <v>10095</v>
      </c>
      <c r="B902" s="82" t="s">
        <v>10858</v>
      </c>
      <c r="C902" s="82" t="s">
        <v>10859</v>
      </c>
      <c r="D902" s="82"/>
      <c r="E902" s="82" t="s">
        <v>9979</v>
      </c>
      <c r="F902" s="82" t="s">
        <v>9838</v>
      </c>
      <c r="G902" s="82" t="s">
        <v>128</v>
      </c>
      <c r="H902" s="82"/>
      <c r="I902" s="82"/>
      <c r="J902" s="82" t="s">
        <v>7942</v>
      </c>
      <c r="K902" s="82" t="s">
        <v>10242</v>
      </c>
      <c r="L902" s="82"/>
    </row>
    <row r="903" ht="14.25" customHeight="1">
      <c r="A903" s="82" t="s">
        <v>10095</v>
      </c>
      <c r="B903" s="82" t="s">
        <v>10860</v>
      </c>
      <c r="C903" s="82" t="s">
        <v>10861</v>
      </c>
      <c r="D903" s="82"/>
      <c r="E903" s="82" t="s">
        <v>9979</v>
      </c>
      <c r="F903" s="82"/>
      <c r="G903" s="82" t="s">
        <v>129</v>
      </c>
      <c r="H903" s="82"/>
      <c r="I903" s="82"/>
      <c r="J903" s="82" t="s">
        <v>7942</v>
      </c>
      <c r="K903" s="82" t="s">
        <v>10242</v>
      </c>
      <c r="L903" s="82"/>
    </row>
    <row r="904" ht="14.25" customHeight="1">
      <c r="A904" s="82" t="s">
        <v>10095</v>
      </c>
      <c r="B904" s="82" t="s">
        <v>10862</v>
      </c>
      <c r="C904" s="82" t="s">
        <v>10863</v>
      </c>
      <c r="D904" s="82"/>
      <c r="E904" s="82" t="s">
        <v>9888</v>
      </c>
      <c r="F904" s="82"/>
      <c r="G904" s="82" t="s">
        <v>129</v>
      </c>
      <c r="H904" s="82" t="s">
        <v>10102</v>
      </c>
      <c r="I904" s="82"/>
      <c r="J904" s="82" t="s">
        <v>7942</v>
      </c>
      <c r="K904" s="82" t="s">
        <v>10235</v>
      </c>
      <c r="L904" s="82" t="s">
        <v>3951</v>
      </c>
    </row>
    <row r="905" ht="14.25" customHeight="1">
      <c r="A905" s="82" t="s">
        <v>10095</v>
      </c>
      <c r="B905" s="82" t="s">
        <v>10864</v>
      </c>
      <c r="C905" s="82" t="s">
        <v>10865</v>
      </c>
      <c r="D905" s="82"/>
      <c r="E905" s="82" t="s">
        <v>9888</v>
      </c>
      <c r="F905" s="82"/>
      <c r="G905" s="82" t="s">
        <v>129</v>
      </c>
      <c r="H905" s="82"/>
      <c r="I905" s="82"/>
      <c r="J905" s="82" t="s">
        <v>7942</v>
      </c>
      <c r="K905" s="82" t="s">
        <v>10242</v>
      </c>
      <c r="L905" s="82"/>
    </row>
    <row r="906" ht="14.25" customHeight="1">
      <c r="A906" s="82" t="s">
        <v>10095</v>
      </c>
      <c r="B906" s="82" t="s">
        <v>10866</v>
      </c>
      <c r="C906" s="82" t="s">
        <v>10867</v>
      </c>
      <c r="D906" s="82"/>
      <c r="E906" s="82" t="s">
        <v>10868</v>
      </c>
      <c r="F906" s="82"/>
      <c r="G906" s="82" t="s">
        <v>129</v>
      </c>
      <c r="H906" s="82" t="s">
        <v>10102</v>
      </c>
      <c r="I906" s="82"/>
      <c r="J906" s="82" t="s">
        <v>7942</v>
      </c>
      <c r="K906" s="82" t="s">
        <v>10242</v>
      </c>
      <c r="L906" s="82" t="s">
        <v>7379</v>
      </c>
    </row>
    <row r="907" ht="14.25" customHeight="1">
      <c r="A907" s="82" t="s">
        <v>10095</v>
      </c>
      <c r="B907" s="82" t="s">
        <v>10869</v>
      </c>
      <c r="C907" s="82" t="s">
        <v>10870</v>
      </c>
      <c r="D907" s="82"/>
      <c r="E907" s="82" t="s">
        <v>10868</v>
      </c>
      <c r="F907" s="82"/>
      <c r="G907" s="82" t="s">
        <v>129</v>
      </c>
      <c r="H907" s="82" t="s">
        <v>10102</v>
      </c>
      <c r="I907" s="82"/>
      <c r="J907" s="82" t="s">
        <v>7942</v>
      </c>
      <c r="K907" s="82" t="s">
        <v>10242</v>
      </c>
      <c r="L907" s="82" t="s">
        <v>3641</v>
      </c>
    </row>
    <row r="908" ht="14.25" customHeight="1">
      <c r="A908" s="82" t="s">
        <v>10095</v>
      </c>
      <c r="B908" s="82" t="s">
        <v>10871</v>
      </c>
      <c r="C908" s="82" t="s">
        <v>10872</v>
      </c>
      <c r="D908" s="82"/>
      <c r="E908" s="82" t="s">
        <v>10868</v>
      </c>
      <c r="F908" s="82"/>
      <c r="G908" s="82" t="s">
        <v>128</v>
      </c>
      <c r="H908" s="82" t="s">
        <v>10102</v>
      </c>
      <c r="I908" s="82"/>
      <c r="J908" s="82" t="s">
        <v>7942</v>
      </c>
      <c r="K908" s="82" t="s">
        <v>10242</v>
      </c>
      <c r="L908" s="82" t="s">
        <v>10181</v>
      </c>
    </row>
    <row r="909" ht="14.25" customHeight="1">
      <c r="A909" s="82" t="s">
        <v>10095</v>
      </c>
      <c r="B909" s="82" t="s">
        <v>10873</v>
      </c>
      <c r="C909" s="82" t="s">
        <v>10874</v>
      </c>
      <c r="D909" s="82"/>
      <c r="E909" s="82" t="s">
        <v>10868</v>
      </c>
      <c r="F909" s="82"/>
      <c r="G909" s="82" t="s">
        <v>129</v>
      </c>
      <c r="H909" s="82" t="s">
        <v>10102</v>
      </c>
      <c r="I909" s="82"/>
      <c r="J909" s="82" t="s">
        <v>7942</v>
      </c>
      <c r="K909" s="82" t="s">
        <v>10242</v>
      </c>
      <c r="L909" s="82" t="s">
        <v>7379</v>
      </c>
    </row>
    <row r="910" ht="14.25" customHeight="1">
      <c r="A910" s="82" t="s">
        <v>10095</v>
      </c>
      <c r="B910" s="82" t="s">
        <v>10875</v>
      </c>
      <c r="C910" s="82" t="s">
        <v>10876</v>
      </c>
      <c r="D910" s="82"/>
      <c r="E910" s="82" t="s">
        <v>10868</v>
      </c>
      <c r="F910" s="82" t="s">
        <v>10877</v>
      </c>
      <c r="G910" s="82" t="s">
        <v>128</v>
      </c>
      <c r="H910" s="82" t="s">
        <v>10102</v>
      </c>
      <c r="I910" s="82"/>
      <c r="J910" s="82" t="s">
        <v>7942</v>
      </c>
      <c r="K910" s="82" t="s">
        <v>10168</v>
      </c>
      <c r="L910" s="82" t="s">
        <v>10181</v>
      </c>
    </row>
    <row r="911" ht="14.25" customHeight="1">
      <c r="A911" s="82" t="s">
        <v>10095</v>
      </c>
      <c r="B911" s="82" t="s">
        <v>10878</v>
      </c>
      <c r="C911" s="82" t="s">
        <v>10879</v>
      </c>
      <c r="D911" s="82"/>
      <c r="E911" s="82" t="s">
        <v>9995</v>
      </c>
      <c r="F911" s="82"/>
      <c r="G911" s="82" t="s">
        <v>129</v>
      </c>
      <c r="H911" s="82" t="s">
        <v>10102</v>
      </c>
      <c r="I911" s="82"/>
      <c r="J911" s="82" t="s">
        <v>7942</v>
      </c>
      <c r="K911" s="82" t="s">
        <v>10242</v>
      </c>
      <c r="L911" s="82" t="s">
        <v>10880</v>
      </c>
    </row>
    <row r="912" ht="14.25" customHeight="1">
      <c r="A912" s="82" t="s">
        <v>10095</v>
      </c>
      <c r="B912" s="82" t="s">
        <v>10881</v>
      </c>
      <c r="C912" s="82" t="s">
        <v>10882</v>
      </c>
      <c r="D912" s="82" t="s">
        <v>261</v>
      </c>
      <c r="E912" s="82" t="s">
        <v>9995</v>
      </c>
      <c r="F912" s="82" t="s">
        <v>9977</v>
      </c>
      <c r="G912" s="82" t="s">
        <v>128</v>
      </c>
      <c r="H912" s="82" t="s">
        <v>10102</v>
      </c>
      <c r="I912" s="82"/>
      <c r="J912" s="82" t="s">
        <v>7942</v>
      </c>
      <c r="K912" s="82" t="s">
        <v>10307</v>
      </c>
      <c r="L912" s="82" t="s">
        <v>10456</v>
      </c>
    </row>
    <row r="913" ht="14.25" customHeight="1">
      <c r="A913" s="82" t="s">
        <v>10095</v>
      </c>
      <c r="B913" s="82" t="s">
        <v>10883</v>
      </c>
      <c r="C913" s="82" t="s">
        <v>10884</v>
      </c>
      <c r="D913" s="82"/>
      <c r="E913" s="82" t="s">
        <v>9995</v>
      </c>
      <c r="F913" s="82"/>
      <c r="G913" s="82" t="s">
        <v>129</v>
      </c>
      <c r="H913" s="82"/>
      <c r="I913" s="82"/>
      <c r="J913" s="82" t="s">
        <v>7942</v>
      </c>
      <c r="K913" s="82" t="s">
        <v>10242</v>
      </c>
      <c r="L913" s="82"/>
    </row>
    <row r="914" ht="14.25" customHeight="1">
      <c r="A914" s="82" t="s">
        <v>10095</v>
      </c>
      <c r="B914" s="82" t="s">
        <v>10885</v>
      </c>
      <c r="C914" s="82" t="s">
        <v>10886</v>
      </c>
      <c r="D914" s="82"/>
      <c r="E914" s="82" t="s">
        <v>9995</v>
      </c>
      <c r="F914" s="82" t="s">
        <v>10032</v>
      </c>
      <c r="G914" s="82" t="s">
        <v>128</v>
      </c>
      <c r="H914" s="82" t="s">
        <v>10102</v>
      </c>
      <c r="I914" s="82"/>
      <c r="J914" s="82" t="s">
        <v>7942</v>
      </c>
      <c r="K914" s="82" t="s">
        <v>10196</v>
      </c>
      <c r="L914" s="82" t="s">
        <v>10635</v>
      </c>
    </row>
    <row r="915" ht="14.25" customHeight="1">
      <c r="A915" s="82" t="s">
        <v>10095</v>
      </c>
      <c r="B915" s="82" t="s">
        <v>10887</v>
      </c>
      <c r="C915" s="82" t="s">
        <v>10888</v>
      </c>
      <c r="D915" s="82"/>
      <c r="E915" s="82" t="s">
        <v>9995</v>
      </c>
      <c r="F915" s="82"/>
      <c r="G915" s="82" t="s">
        <v>129</v>
      </c>
      <c r="H915" s="82" t="s">
        <v>10102</v>
      </c>
      <c r="I915" s="82"/>
      <c r="J915" s="82" t="s">
        <v>7942</v>
      </c>
      <c r="K915" s="82" t="s">
        <v>10242</v>
      </c>
      <c r="L915" s="82" t="s">
        <v>10880</v>
      </c>
    </row>
    <row r="916" ht="14.25" customHeight="1">
      <c r="A916" s="82" t="s">
        <v>10095</v>
      </c>
      <c r="B916" s="82" t="s">
        <v>10889</v>
      </c>
      <c r="C916" s="82" t="s">
        <v>10890</v>
      </c>
      <c r="D916" s="82"/>
      <c r="E916" s="82" t="s">
        <v>10087</v>
      </c>
      <c r="F916" s="82" t="s">
        <v>9928</v>
      </c>
      <c r="G916" s="82" t="s">
        <v>128</v>
      </c>
      <c r="H916" s="82" t="s">
        <v>10102</v>
      </c>
      <c r="I916" s="82"/>
      <c r="J916" s="82" t="s">
        <v>7942</v>
      </c>
      <c r="K916" s="82" t="s">
        <v>10168</v>
      </c>
      <c r="L916" s="82" t="s">
        <v>10181</v>
      </c>
    </row>
    <row r="917" ht="14.25" customHeight="1">
      <c r="A917" s="82" t="s">
        <v>10095</v>
      </c>
      <c r="B917" s="82" t="s">
        <v>10891</v>
      </c>
      <c r="C917" s="82" t="s">
        <v>10892</v>
      </c>
      <c r="D917" s="82"/>
      <c r="E917" s="82" t="s">
        <v>10087</v>
      </c>
      <c r="F917" s="82" t="s">
        <v>9928</v>
      </c>
      <c r="G917" s="82" t="s">
        <v>128</v>
      </c>
      <c r="H917" s="82" t="s">
        <v>10102</v>
      </c>
      <c r="I917" s="82"/>
      <c r="J917" s="82" t="s">
        <v>7942</v>
      </c>
      <c r="K917" s="82" t="s">
        <v>10235</v>
      </c>
      <c r="L917" s="82" t="s">
        <v>10671</v>
      </c>
    </row>
    <row r="918" ht="14.25" customHeight="1">
      <c r="A918" s="82" t="s">
        <v>10095</v>
      </c>
      <c r="B918" s="82" t="s">
        <v>10893</v>
      </c>
      <c r="C918" s="82" t="s">
        <v>10894</v>
      </c>
      <c r="D918" s="82"/>
      <c r="E918" s="82" t="s">
        <v>10087</v>
      </c>
      <c r="F918" s="82"/>
      <c r="G918" s="82" t="s">
        <v>129</v>
      </c>
      <c r="H918" s="82" t="s">
        <v>10102</v>
      </c>
      <c r="I918" s="82"/>
      <c r="J918" s="82" t="s">
        <v>7942</v>
      </c>
      <c r="K918" s="82" t="s">
        <v>10242</v>
      </c>
      <c r="L918" s="82" t="s">
        <v>3339</v>
      </c>
    </row>
    <row r="919" ht="14.25" customHeight="1">
      <c r="A919" s="82" t="s">
        <v>10095</v>
      </c>
      <c r="B919" s="82" t="s">
        <v>10895</v>
      </c>
      <c r="C919" s="82" t="s">
        <v>10896</v>
      </c>
      <c r="D919" s="82"/>
      <c r="E919" s="82" t="s">
        <v>10087</v>
      </c>
      <c r="F919" s="82"/>
      <c r="G919" s="82" t="s">
        <v>129</v>
      </c>
      <c r="H919" s="82" t="s">
        <v>10102</v>
      </c>
      <c r="I919" s="82"/>
      <c r="J919" s="82" t="s">
        <v>7942</v>
      </c>
      <c r="K919" s="82" t="s">
        <v>10242</v>
      </c>
      <c r="L919" s="82" t="s">
        <v>3339</v>
      </c>
    </row>
    <row r="920" ht="14.25" customHeight="1">
      <c r="A920" s="82" t="s">
        <v>10095</v>
      </c>
      <c r="B920" s="82" t="s">
        <v>10897</v>
      </c>
      <c r="C920" s="82" t="s">
        <v>10898</v>
      </c>
      <c r="D920" s="82"/>
      <c r="E920" s="82" t="s">
        <v>10087</v>
      </c>
      <c r="F920" s="82"/>
      <c r="G920" s="82" t="s">
        <v>128</v>
      </c>
      <c r="H920" s="82" t="s">
        <v>10102</v>
      </c>
      <c r="I920" s="82"/>
      <c r="J920" s="82" t="s">
        <v>7942</v>
      </c>
      <c r="K920" s="82" t="s">
        <v>10242</v>
      </c>
      <c r="L920" s="82" t="s">
        <v>3431</v>
      </c>
    </row>
    <row r="921" ht="14.25" customHeight="1">
      <c r="A921" s="82" t="s">
        <v>10095</v>
      </c>
      <c r="B921" s="82" t="s">
        <v>10899</v>
      </c>
      <c r="C921" s="82" t="s">
        <v>10900</v>
      </c>
      <c r="D921" s="82"/>
      <c r="E921" s="82" t="s">
        <v>9980</v>
      </c>
      <c r="F921" s="82"/>
      <c r="G921" s="82" t="s">
        <v>129</v>
      </c>
      <c r="H921" s="82" t="s">
        <v>10102</v>
      </c>
      <c r="I921" s="82"/>
      <c r="J921" s="82" t="s">
        <v>7942</v>
      </c>
      <c r="K921" s="82" t="s">
        <v>10242</v>
      </c>
      <c r="L921" s="82" t="s">
        <v>10684</v>
      </c>
    </row>
    <row r="922" ht="14.25" customHeight="1">
      <c r="A922" s="82" t="s">
        <v>10095</v>
      </c>
      <c r="B922" s="82" t="s">
        <v>10901</v>
      </c>
      <c r="C922" s="82" t="s">
        <v>10902</v>
      </c>
      <c r="D922" s="82"/>
      <c r="E922" s="82" t="s">
        <v>9980</v>
      </c>
      <c r="F922" s="82" t="s">
        <v>9868</v>
      </c>
      <c r="G922" s="82" t="s">
        <v>129</v>
      </c>
      <c r="H922" s="82" t="s">
        <v>10102</v>
      </c>
      <c r="I922" s="82"/>
      <c r="J922" s="82" t="s">
        <v>7942</v>
      </c>
      <c r="K922" s="82" t="s">
        <v>10242</v>
      </c>
      <c r="L922" s="82" t="s">
        <v>10903</v>
      </c>
    </row>
    <row r="923" ht="14.25" customHeight="1">
      <c r="A923" s="82" t="s">
        <v>10095</v>
      </c>
      <c r="B923" s="82" t="s">
        <v>10904</v>
      </c>
      <c r="C923" s="82" t="s">
        <v>10905</v>
      </c>
      <c r="D923" s="82"/>
      <c r="E923" s="82" t="s">
        <v>9982</v>
      </c>
      <c r="F923" s="82" t="s">
        <v>10771</v>
      </c>
      <c r="G923" s="82" t="s">
        <v>128</v>
      </c>
      <c r="H923" s="82" t="s">
        <v>10102</v>
      </c>
      <c r="I923" s="82"/>
      <c r="J923" s="82" t="s">
        <v>7942</v>
      </c>
      <c r="K923" s="82" t="s">
        <v>10242</v>
      </c>
      <c r="L923" s="82" t="s">
        <v>3415</v>
      </c>
    </row>
    <row r="924" ht="14.25" customHeight="1">
      <c r="A924" s="82" t="s">
        <v>10095</v>
      </c>
      <c r="B924" s="82" t="s">
        <v>10906</v>
      </c>
      <c r="C924" s="82" t="s">
        <v>10907</v>
      </c>
      <c r="D924" s="82"/>
      <c r="E924" s="82" t="s">
        <v>10908</v>
      </c>
      <c r="F924" s="82"/>
      <c r="G924" s="82" t="s">
        <v>129</v>
      </c>
      <c r="H924" s="82" t="s">
        <v>10102</v>
      </c>
      <c r="I924" s="82"/>
      <c r="J924" s="82" t="s">
        <v>7942</v>
      </c>
      <c r="K924" s="82" t="s">
        <v>10242</v>
      </c>
      <c r="L924" s="82" t="s">
        <v>3641</v>
      </c>
    </row>
    <row r="925" ht="14.25" customHeight="1">
      <c r="A925" s="82" t="s">
        <v>10095</v>
      </c>
      <c r="B925" s="82" t="s">
        <v>10909</v>
      </c>
      <c r="C925" s="82" t="s">
        <v>10910</v>
      </c>
      <c r="D925" s="82"/>
      <c r="E925" s="82" t="s">
        <v>10908</v>
      </c>
      <c r="F925" s="82"/>
      <c r="G925" s="82" t="s">
        <v>129</v>
      </c>
      <c r="H925" s="82" t="s">
        <v>10102</v>
      </c>
      <c r="I925" s="82"/>
      <c r="J925" s="82" t="s">
        <v>7942</v>
      </c>
      <c r="K925" s="82" t="s">
        <v>10242</v>
      </c>
      <c r="L925" s="82" t="s">
        <v>3641</v>
      </c>
    </row>
    <row r="926" ht="14.25" customHeight="1">
      <c r="A926" s="82" t="s">
        <v>10095</v>
      </c>
      <c r="B926" s="82" t="s">
        <v>10911</v>
      </c>
      <c r="C926" s="82" t="s">
        <v>10912</v>
      </c>
      <c r="D926" s="82"/>
      <c r="E926" s="82" t="s">
        <v>10908</v>
      </c>
      <c r="F926" s="82"/>
      <c r="G926" s="82" t="s">
        <v>129</v>
      </c>
      <c r="H926" s="82" t="s">
        <v>10102</v>
      </c>
      <c r="I926" s="82"/>
      <c r="J926" s="82" t="s">
        <v>7942</v>
      </c>
      <c r="K926" s="82" t="s">
        <v>10242</v>
      </c>
      <c r="L926" s="82" t="s">
        <v>3641</v>
      </c>
    </row>
    <row r="927" ht="14.25" customHeight="1">
      <c r="A927" s="82" t="s">
        <v>10095</v>
      </c>
      <c r="B927" s="82" t="s">
        <v>10913</v>
      </c>
      <c r="C927" s="82" t="s">
        <v>10914</v>
      </c>
      <c r="D927" s="82"/>
      <c r="E927" s="82" t="s">
        <v>10908</v>
      </c>
      <c r="F927" s="82"/>
      <c r="G927" s="82" t="s">
        <v>129</v>
      </c>
      <c r="H927" s="82" t="s">
        <v>10102</v>
      </c>
      <c r="I927" s="82"/>
      <c r="J927" s="82" t="s">
        <v>7942</v>
      </c>
      <c r="K927" s="82" t="s">
        <v>10242</v>
      </c>
      <c r="L927" s="82" t="s">
        <v>3641</v>
      </c>
    </row>
    <row r="928" ht="14.25" customHeight="1">
      <c r="A928" s="82" t="s">
        <v>10095</v>
      </c>
      <c r="B928" s="82" t="s">
        <v>10915</v>
      </c>
      <c r="C928" s="82" t="s">
        <v>10916</v>
      </c>
      <c r="D928" s="82"/>
      <c r="E928" s="82" t="s">
        <v>10908</v>
      </c>
      <c r="F928" s="82"/>
      <c r="G928" s="82" t="s">
        <v>129</v>
      </c>
      <c r="H928" s="82" t="s">
        <v>10102</v>
      </c>
      <c r="I928" s="82"/>
      <c r="J928" s="82" t="s">
        <v>7942</v>
      </c>
      <c r="K928" s="82" t="s">
        <v>10242</v>
      </c>
      <c r="L928" s="82" t="s">
        <v>3641</v>
      </c>
    </row>
    <row r="929" ht="14.25" customHeight="1">
      <c r="A929" s="82" t="s">
        <v>10095</v>
      </c>
      <c r="B929" s="82" t="s">
        <v>10917</v>
      </c>
      <c r="C929" s="82" t="s">
        <v>10918</v>
      </c>
      <c r="D929" s="82"/>
      <c r="E929" s="82" t="s">
        <v>10908</v>
      </c>
      <c r="F929" s="82"/>
      <c r="G929" s="82" t="s">
        <v>129</v>
      </c>
      <c r="H929" s="82" t="s">
        <v>10102</v>
      </c>
      <c r="I929" s="82"/>
      <c r="J929" s="82" t="s">
        <v>7942</v>
      </c>
      <c r="K929" s="82" t="s">
        <v>10242</v>
      </c>
      <c r="L929" s="82" t="s">
        <v>3641</v>
      </c>
    </row>
    <row r="930" ht="14.25" customHeight="1">
      <c r="A930" s="82" t="s">
        <v>10095</v>
      </c>
      <c r="B930" s="82" t="s">
        <v>10919</v>
      </c>
      <c r="C930" s="82" t="s">
        <v>10920</v>
      </c>
      <c r="D930" s="82"/>
      <c r="E930" s="82" t="s">
        <v>9973</v>
      </c>
      <c r="F930" s="82" t="s">
        <v>10921</v>
      </c>
      <c r="G930" s="82" t="s">
        <v>128</v>
      </c>
      <c r="H930" s="82" t="s">
        <v>10102</v>
      </c>
      <c r="I930" s="82"/>
      <c r="J930" s="82" t="s">
        <v>7942</v>
      </c>
      <c r="K930" s="82" t="s">
        <v>10242</v>
      </c>
      <c r="L930" s="82" t="s">
        <v>10128</v>
      </c>
    </row>
    <row r="931" ht="14.25" customHeight="1">
      <c r="A931" s="82" t="s">
        <v>10095</v>
      </c>
      <c r="B931" s="82" t="s">
        <v>10922</v>
      </c>
      <c r="C931" s="82" t="s">
        <v>10923</v>
      </c>
      <c r="D931" s="82"/>
      <c r="E931" s="82" t="s">
        <v>9973</v>
      </c>
      <c r="F931" s="82"/>
      <c r="G931" s="82" t="s">
        <v>129</v>
      </c>
      <c r="H931" s="82" t="s">
        <v>10102</v>
      </c>
      <c r="I931" s="82"/>
      <c r="J931" s="82" t="s">
        <v>7942</v>
      </c>
      <c r="K931" s="82" t="s">
        <v>10242</v>
      </c>
      <c r="L931" s="82" t="s">
        <v>10181</v>
      </c>
    </row>
    <row r="932" ht="14.25" customHeight="1">
      <c r="A932" s="82" t="s">
        <v>10095</v>
      </c>
      <c r="B932" s="82" t="s">
        <v>10924</v>
      </c>
      <c r="C932" s="82" t="s">
        <v>10925</v>
      </c>
      <c r="D932" s="82"/>
      <c r="E932" s="82" t="s">
        <v>9973</v>
      </c>
      <c r="F932" s="82"/>
      <c r="G932" s="82" t="s">
        <v>129</v>
      </c>
      <c r="H932" s="82" t="s">
        <v>10102</v>
      </c>
      <c r="I932" s="82"/>
      <c r="J932" s="82" t="s">
        <v>7942</v>
      </c>
      <c r="K932" s="82" t="s">
        <v>10242</v>
      </c>
      <c r="L932" s="82" t="s">
        <v>10181</v>
      </c>
    </row>
    <row r="933" ht="14.25" customHeight="1">
      <c r="A933" s="82" t="s">
        <v>10095</v>
      </c>
      <c r="B933" s="82" t="s">
        <v>10926</v>
      </c>
      <c r="C933" s="82" t="s">
        <v>10927</v>
      </c>
      <c r="D933" s="82"/>
      <c r="E933" s="82" t="s">
        <v>9973</v>
      </c>
      <c r="F933" s="82"/>
      <c r="G933" s="82" t="s">
        <v>129</v>
      </c>
      <c r="H933" s="82" t="s">
        <v>10102</v>
      </c>
      <c r="I933" s="82"/>
      <c r="J933" s="82" t="s">
        <v>7942</v>
      </c>
      <c r="K933" s="82" t="s">
        <v>10242</v>
      </c>
      <c r="L933" s="82" t="s">
        <v>10181</v>
      </c>
    </row>
    <row r="934" ht="14.25" customHeight="1">
      <c r="A934" s="82" t="s">
        <v>10095</v>
      </c>
      <c r="B934" s="82" t="s">
        <v>10928</v>
      </c>
      <c r="C934" s="82" t="s">
        <v>10929</v>
      </c>
      <c r="D934" s="82"/>
      <c r="E934" s="82" t="s">
        <v>9973</v>
      </c>
      <c r="F934" s="82" t="s">
        <v>10921</v>
      </c>
      <c r="G934" s="82" t="s">
        <v>128</v>
      </c>
      <c r="H934" s="82" t="s">
        <v>10102</v>
      </c>
      <c r="I934" s="82"/>
      <c r="J934" s="82" t="s">
        <v>7942</v>
      </c>
      <c r="K934" s="82" t="s">
        <v>10242</v>
      </c>
      <c r="L934" s="82" t="s">
        <v>3917</v>
      </c>
    </row>
    <row r="935" ht="14.25" customHeight="1">
      <c r="A935" s="82" t="s">
        <v>10095</v>
      </c>
      <c r="B935" s="82" t="s">
        <v>10930</v>
      </c>
      <c r="C935" s="82" t="s">
        <v>10931</v>
      </c>
      <c r="D935" s="82"/>
      <c r="E935" s="82" t="s">
        <v>9961</v>
      </c>
      <c r="F935" s="82"/>
      <c r="G935" s="82" t="s">
        <v>129</v>
      </c>
      <c r="H935" s="82"/>
      <c r="I935" s="82"/>
      <c r="J935" s="82" t="s">
        <v>7942</v>
      </c>
      <c r="K935" s="82" t="s">
        <v>10242</v>
      </c>
      <c r="L935" s="82"/>
    </row>
    <row r="936" ht="14.25" customHeight="1">
      <c r="A936" s="82" t="s">
        <v>10095</v>
      </c>
      <c r="B936" s="82" t="s">
        <v>10932</v>
      </c>
      <c r="C936" s="82" t="s">
        <v>10933</v>
      </c>
      <c r="D936" s="82"/>
      <c r="E936" s="82" t="s">
        <v>9961</v>
      </c>
      <c r="F936" s="82" t="s">
        <v>10934</v>
      </c>
      <c r="G936" s="82" t="s">
        <v>129</v>
      </c>
      <c r="H936" s="82" t="s">
        <v>10102</v>
      </c>
      <c r="I936" s="82"/>
      <c r="J936" s="82" t="s">
        <v>7942</v>
      </c>
      <c r="K936" s="82" t="s">
        <v>10168</v>
      </c>
      <c r="L936" s="82" t="s">
        <v>10181</v>
      </c>
    </row>
    <row r="937" ht="14.25" customHeight="1">
      <c r="A937" s="82" t="s">
        <v>10095</v>
      </c>
      <c r="B937" s="82" t="s">
        <v>10935</v>
      </c>
      <c r="C937" s="82" t="s">
        <v>10936</v>
      </c>
      <c r="D937" s="82"/>
      <c r="E937" s="82" t="s">
        <v>9961</v>
      </c>
      <c r="F937" s="82"/>
      <c r="G937" s="82" t="s">
        <v>128</v>
      </c>
      <c r="H937" s="82" t="s">
        <v>10102</v>
      </c>
      <c r="I937" s="82"/>
      <c r="J937" s="82" t="s">
        <v>7942</v>
      </c>
      <c r="K937" s="82" t="s">
        <v>10242</v>
      </c>
      <c r="L937" s="82" t="s">
        <v>7379</v>
      </c>
    </row>
    <row r="938" ht="14.25" customHeight="1">
      <c r="A938" s="82" t="s">
        <v>10095</v>
      </c>
      <c r="B938" s="82" t="s">
        <v>10937</v>
      </c>
      <c r="C938" s="82" t="s">
        <v>10938</v>
      </c>
      <c r="D938" s="82"/>
      <c r="E938" s="82" t="s">
        <v>9961</v>
      </c>
      <c r="F938" s="82"/>
      <c r="G938" s="82" t="s">
        <v>129</v>
      </c>
      <c r="H938" s="82" t="s">
        <v>10102</v>
      </c>
      <c r="I938" s="82"/>
      <c r="J938" s="82" t="s">
        <v>7942</v>
      </c>
      <c r="K938" s="82" t="s">
        <v>10242</v>
      </c>
      <c r="L938" s="82" t="s">
        <v>3641</v>
      </c>
    </row>
    <row r="939" ht="14.25" customHeight="1">
      <c r="A939" s="82" t="s">
        <v>10095</v>
      </c>
      <c r="B939" s="82" t="s">
        <v>10939</v>
      </c>
      <c r="C939" s="82" t="s">
        <v>10940</v>
      </c>
      <c r="D939" s="82"/>
      <c r="E939" s="82" t="s">
        <v>9961</v>
      </c>
      <c r="F939" s="82" t="s">
        <v>10934</v>
      </c>
      <c r="G939" s="82" t="s">
        <v>129</v>
      </c>
      <c r="H939" s="82" t="s">
        <v>10102</v>
      </c>
      <c r="I939" s="82"/>
      <c r="J939" s="82" t="s">
        <v>7942</v>
      </c>
      <c r="K939" s="82" t="s">
        <v>10168</v>
      </c>
      <c r="L939" s="82" t="s">
        <v>10181</v>
      </c>
    </row>
    <row r="940" ht="14.25" customHeight="1">
      <c r="A940" s="82" t="s">
        <v>10095</v>
      </c>
      <c r="B940" s="82" t="s">
        <v>10941</v>
      </c>
      <c r="C940" s="82" t="s">
        <v>10942</v>
      </c>
      <c r="D940" s="82"/>
      <c r="E940" s="82" t="s">
        <v>9961</v>
      </c>
      <c r="F940" s="82" t="s">
        <v>9980</v>
      </c>
      <c r="G940" s="82" t="s">
        <v>128</v>
      </c>
      <c r="H940" s="82" t="s">
        <v>10102</v>
      </c>
      <c r="I940" s="82"/>
      <c r="J940" s="82" t="s">
        <v>7942</v>
      </c>
      <c r="K940" s="82" t="s">
        <v>10242</v>
      </c>
      <c r="L940" s="82" t="s">
        <v>10181</v>
      </c>
    </row>
    <row r="941" ht="14.25" customHeight="1">
      <c r="A941" s="82" t="s">
        <v>10095</v>
      </c>
      <c r="B941" s="82" t="s">
        <v>10943</v>
      </c>
      <c r="C941" s="82" t="s">
        <v>10944</v>
      </c>
      <c r="D941" s="82"/>
      <c r="E941" s="82" t="s">
        <v>10945</v>
      </c>
      <c r="F941" s="82" t="s">
        <v>10946</v>
      </c>
      <c r="G941" s="82" t="s">
        <v>128</v>
      </c>
      <c r="H941" s="82" t="s">
        <v>10102</v>
      </c>
      <c r="I941" s="82"/>
      <c r="J941" s="82" t="s">
        <v>7942</v>
      </c>
      <c r="K941" s="82" t="s">
        <v>10235</v>
      </c>
      <c r="L941" s="82" t="s">
        <v>10671</v>
      </c>
    </row>
    <row r="942" ht="14.25" customHeight="1">
      <c r="A942" s="82" t="s">
        <v>10095</v>
      </c>
      <c r="B942" s="82" t="s">
        <v>10947</v>
      </c>
      <c r="C942" s="82" t="s">
        <v>10948</v>
      </c>
      <c r="D942" s="82" t="s">
        <v>942</v>
      </c>
      <c r="E942" s="82" t="s">
        <v>10945</v>
      </c>
      <c r="F942" s="82" t="s">
        <v>9928</v>
      </c>
      <c r="G942" s="82" t="s">
        <v>128</v>
      </c>
      <c r="H942" s="82" t="s">
        <v>10102</v>
      </c>
      <c r="I942" s="82"/>
      <c r="J942" s="82" t="s">
        <v>7942</v>
      </c>
      <c r="K942" s="82" t="s">
        <v>10307</v>
      </c>
      <c r="L942" s="82" t="s">
        <v>10303</v>
      </c>
    </row>
    <row r="943" ht="14.25" customHeight="1">
      <c r="A943" s="82" t="s">
        <v>10095</v>
      </c>
      <c r="B943" s="82" t="s">
        <v>10949</v>
      </c>
      <c r="C943" s="82" t="s">
        <v>10950</v>
      </c>
      <c r="D943" s="82" t="s">
        <v>942</v>
      </c>
      <c r="E943" s="82" t="s">
        <v>10945</v>
      </c>
      <c r="F943" s="82" t="s">
        <v>10306</v>
      </c>
      <c r="G943" s="82" t="s">
        <v>128</v>
      </c>
      <c r="H943" s="82" t="s">
        <v>10102</v>
      </c>
      <c r="I943" s="82"/>
      <c r="J943" s="82" t="s">
        <v>7942</v>
      </c>
      <c r="K943" s="82" t="s">
        <v>10307</v>
      </c>
      <c r="L943" s="82" t="s">
        <v>10433</v>
      </c>
    </row>
    <row r="944" ht="14.25" customHeight="1">
      <c r="A944" s="82" t="s">
        <v>10095</v>
      </c>
      <c r="B944" s="82" t="s">
        <v>10951</v>
      </c>
      <c r="C944" s="82" t="s">
        <v>10952</v>
      </c>
      <c r="D944" s="82"/>
      <c r="E944" s="82" t="s">
        <v>10953</v>
      </c>
      <c r="F944" s="82" t="s">
        <v>10954</v>
      </c>
      <c r="G944" s="82" t="s">
        <v>128</v>
      </c>
      <c r="H944" s="82" t="s">
        <v>10102</v>
      </c>
      <c r="I944" s="82"/>
      <c r="J944" s="82" t="s">
        <v>7942</v>
      </c>
      <c r="K944" s="82" t="s">
        <v>10235</v>
      </c>
      <c r="L944" s="82" t="s">
        <v>10671</v>
      </c>
    </row>
    <row r="945" ht="14.25" customHeight="1">
      <c r="A945" s="82" t="s">
        <v>10095</v>
      </c>
      <c r="B945" s="82" t="s">
        <v>10955</v>
      </c>
      <c r="C945" s="82" t="s">
        <v>10956</v>
      </c>
      <c r="D945" s="82"/>
      <c r="E945" s="82" t="s">
        <v>9879</v>
      </c>
      <c r="F945" s="82" t="s">
        <v>9864</v>
      </c>
      <c r="G945" s="82" t="s">
        <v>128</v>
      </c>
      <c r="H945" s="82" t="s">
        <v>10102</v>
      </c>
      <c r="I945" s="82"/>
      <c r="J945" s="82" t="s">
        <v>7942</v>
      </c>
      <c r="K945" s="82" t="s">
        <v>10196</v>
      </c>
      <c r="L945" s="82" t="s">
        <v>10635</v>
      </c>
    </row>
    <row r="946" ht="14.25" customHeight="1">
      <c r="A946" s="82" t="s">
        <v>10095</v>
      </c>
      <c r="B946" s="82" t="s">
        <v>10957</v>
      </c>
      <c r="C946" s="82" t="s">
        <v>10958</v>
      </c>
      <c r="D946" s="82"/>
      <c r="E946" s="82" t="s">
        <v>10959</v>
      </c>
      <c r="F946" s="82" t="s">
        <v>10550</v>
      </c>
      <c r="G946" s="82" t="s">
        <v>128</v>
      </c>
      <c r="H946" s="82" t="s">
        <v>10102</v>
      </c>
      <c r="I946" s="82"/>
      <c r="J946" s="82" t="s">
        <v>7942</v>
      </c>
      <c r="K946" s="82" t="s">
        <v>10242</v>
      </c>
      <c r="L946" s="82" t="s">
        <v>10181</v>
      </c>
    </row>
    <row r="947" ht="14.25" customHeight="1">
      <c r="A947" s="82" t="s">
        <v>10095</v>
      </c>
      <c r="B947" s="82" t="s">
        <v>10960</v>
      </c>
      <c r="C947" s="82" t="s">
        <v>10961</v>
      </c>
      <c r="D947" s="82"/>
      <c r="E947" s="82" t="s">
        <v>10959</v>
      </c>
      <c r="F947" s="82"/>
      <c r="G947" s="82" t="s">
        <v>129</v>
      </c>
      <c r="H947" s="82" t="s">
        <v>10102</v>
      </c>
      <c r="I947" s="82"/>
      <c r="J947" s="82" t="s">
        <v>7942</v>
      </c>
      <c r="K947" s="82" t="s">
        <v>10242</v>
      </c>
      <c r="L947" s="82" t="s">
        <v>10962</v>
      </c>
    </row>
    <row r="948" ht="14.25" customHeight="1">
      <c r="A948" s="82" t="s">
        <v>10095</v>
      </c>
      <c r="B948" s="82" t="s">
        <v>10963</v>
      </c>
      <c r="C948" s="82" t="s">
        <v>10964</v>
      </c>
      <c r="D948" s="82"/>
      <c r="E948" s="82" t="s">
        <v>10959</v>
      </c>
      <c r="F948" s="82"/>
      <c r="G948" s="82" t="s">
        <v>129</v>
      </c>
      <c r="H948" s="82" t="s">
        <v>10102</v>
      </c>
      <c r="I948" s="82"/>
      <c r="J948" s="82" t="s">
        <v>7942</v>
      </c>
      <c r="K948" s="82" t="s">
        <v>10242</v>
      </c>
      <c r="L948" s="82" t="s">
        <v>3053</v>
      </c>
    </row>
    <row r="949" ht="14.25" customHeight="1">
      <c r="A949" s="82" t="s">
        <v>10095</v>
      </c>
      <c r="B949" s="82" t="s">
        <v>10965</v>
      </c>
      <c r="C949" s="82" t="s">
        <v>10966</v>
      </c>
      <c r="D949" s="82"/>
      <c r="E949" s="82" t="s">
        <v>10959</v>
      </c>
      <c r="F949" s="82"/>
      <c r="G949" s="82" t="s">
        <v>129</v>
      </c>
      <c r="H949" s="82"/>
      <c r="I949" s="82"/>
      <c r="J949" s="82" t="s">
        <v>7942</v>
      </c>
      <c r="K949" s="82" t="s">
        <v>10242</v>
      </c>
      <c r="L949" s="82"/>
    </row>
    <row r="950" ht="14.25" customHeight="1">
      <c r="A950" s="82" t="s">
        <v>10095</v>
      </c>
      <c r="B950" s="82" t="s">
        <v>10967</v>
      </c>
      <c r="C950" s="82" t="s">
        <v>10968</v>
      </c>
      <c r="D950" s="82"/>
      <c r="E950" s="82" t="s">
        <v>10959</v>
      </c>
      <c r="F950" s="82"/>
      <c r="G950" s="82" t="s">
        <v>129</v>
      </c>
      <c r="H950" s="82" t="s">
        <v>10102</v>
      </c>
      <c r="I950" s="82"/>
      <c r="J950" s="82" t="s">
        <v>7942</v>
      </c>
      <c r="K950" s="82" t="s">
        <v>10242</v>
      </c>
      <c r="L950" s="82" t="s">
        <v>10969</v>
      </c>
    </row>
    <row r="951" ht="14.25" customHeight="1">
      <c r="A951" s="82" t="s">
        <v>10095</v>
      </c>
      <c r="B951" s="82" t="s">
        <v>10970</v>
      </c>
      <c r="C951" s="82" t="s">
        <v>10971</v>
      </c>
      <c r="D951" s="82"/>
      <c r="E951" s="82" t="s">
        <v>9966</v>
      </c>
      <c r="F951" s="82"/>
      <c r="G951" s="82" t="s">
        <v>129</v>
      </c>
      <c r="H951" s="82"/>
      <c r="I951" s="82"/>
      <c r="J951" s="82" t="s">
        <v>7942</v>
      </c>
      <c r="K951" s="82" t="s">
        <v>10242</v>
      </c>
      <c r="L951" s="82"/>
    </row>
    <row r="952" ht="14.25" customHeight="1">
      <c r="A952" s="82" t="s">
        <v>10095</v>
      </c>
      <c r="B952" s="82" t="s">
        <v>10972</v>
      </c>
      <c r="C952" s="82" t="s">
        <v>10973</v>
      </c>
      <c r="D952" s="82"/>
      <c r="E952" s="82" t="s">
        <v>9966</v>
      </c>
      <c r="F952" s="82"/>
      <c r="G952" s="82" t="s">
        <v>129</v>
      </c>
      <c r="H952" s="82"/>
      <c r="I952" s="82"/>
      <c r="J952" s="82" t="s">
        <v>7942</v>
      </c>
      <c r="K952" s="82" t="s">
        <v>10242</v>
      </c>
      <c r="L952" s="82"/>
    </row>
    <row r="953" ht="14.25" customHeight="1">
      <c r="A953" s="82" t="s">
        <v>10095</v>
      </c>
      <c r="B953" s="82" t="s">
        <v>10974</v>
      </c>
      <c r="C953" s="82" t="s">
        <v>10975</v>
      </c>
      <c r="D953" s="82"/>
      <c r="E953" s="82" t="s">
        <v>9964</v>
      </c>
      <c r="F953" s="82"/>
      <c r="G953" s="82" t="s">
        <v>129</v>
      </c>
      <c r="H953" s="82" t="s">
        <v>10102</v>
      </c>
      <c r="I953" s="82"/>
      <c r="J953" s="82" t="s">
        <v>7942</v>
      </c>
      <c r="K953" s="82" t="s">
        <v>10242</v>
      </c>
      <c r="L953" s="82" t="s">
        <v>10589</v>
      </c>
    </row>
    <row r="954" ht="14.25" customHeight="1">
      <c r="A954" s="82" t="s">
        <v>10095</v>
      </c>
      <c r="B954" s="82" t="s">
        <v>10976</v>
      </c>
      <c r="C954" s="82" t="s">
        <v>10977</v>
      </c>
      <c r="D954" s="82"/>
      <c r="E954" s="82" t="s">
        <v>9964</v>
      </c>
      <c r="F954" s="82" t="s">
        <v>9977</v>
      </c>
      <c r="G954" s="82" t="s">
        <v>128</v>
      </c>
      <c r="H954" s="82" t="s">
        <v>10102</v>
      </c>
      <c r="I954" s="82"/>
      <c r="J954" s="82" t="s">
        <v>7942</v>
      </c>
      <c r="K954" s="82" t="s">
        <v>10242</v>
      </c>
      <c r="L954" s="82" t="s">
        <v>3086</v>
      </c>
    </row>
    <row r="955" ht="14.25" customHeight="1">
      <c r="A955" s="82" t="s">
        <v>10095</v>
      </c>
      <c r="B955" s="82" t="s">
        <v>10978</v>
      </c>
      <c r="C955" s="82" t="s">
        <v>10979</v>
      </c>
      <c r="D955" s="82"/>
      <c r="E955" s="82" t="s">
        <v>9964</v>
      </c>
      <c r="F955" s="82"/>
      <c r="G955" s="82" t="s">
        <v>129</v>
      </c>
      <c r="H955" s="82" t="s">
        <v>10102</v>
      </c>
      <c r="I955" s="82"/>
      <c r="J955" s="82" t="s">
        <v>7942</v>
      </c>
      <c r="K955" s="82" t="s">
        <v>10242</v>
      </c>
      <c r="L955" s="82" t="s">
        <v>10980</v>
      </c>
    </row>
    <row r="956" ht="14.25" customHeight="1">
      <c r="A956" s="82" t="s">
        <v>10095</v>
      </c>
      <c r="B956" s="82" t="s">
        <v>10981</v>
      </c>
      <c r="C956" s="82" t="s">
        <v>10982</v>
      </c>
      <c r="D956" s="82"/>
      <c r="E956" s="82" t="s">
        <v>9965</v>
      </c>
      <c r="F956" s="82"/>
      <c r="G956" s="82" t="s">
        <v>129</v>
      </c>
      <c r="H956" s="82"/>
      <c r="I956" s="82"/>
      <c r="J956" s="82" t="s">
        <v>7942</v>
      </c>
      <c r="K956" s="82" t="s">
        <v>10242</v>
      </c>
      <c r="L956" s="82"/>
    </row>
    <row r="957" ht="14.25" customHeight="1">
      <c r="A957" s="82" t="s">
        <v>10095</v>
      </c>
      <c r="B957" s="82" t="s">
        <v>10983</v>
      </c>
      <c r="C957" s="82" t="s">
        <v>10984</v>
      </c>
      <c r="D957" s="82"/>
      <c r="E957" s="82" t="s">
        <v>9965</v>
      </c>
      <c r="F957" s="82"/>
      <c r="G957" s="82" t="s">
        <v>128</v>
      </c>
      <c r="H957" s="82" t="s">
        <v>10102</v>
      </c>
      <c r="I957" s="82"/>
      <c r="J957" s="82" t="s">
        <v>7942</v>
      </c>
      <c r="K957" s="82" t="s">
        <v>10242</v>
      </c>
      <c r="L957" s="82" t="s">
        <v>10342</v>
      </c>
    </row>
    <row r="958" ht="14.25" customHeight="1">
      <c r="A958" s="82" t="s">
        <v>10095</v>
      </c>
      <c r="B958" s="82" t="s">
        <v>10985</v>
      </c>
      <c r="C958" s="82" t="s">
        <v>10986</v>
      </c>
      <c r="D958" s="82"/>
      <c r="E958" s="82" t="s">
        <v>9965</v>
      </c>
      <c r="F958" s="82" t="s">
        <v>9879</v>
      </c>
      <c r="G958" s="82" t="s">
        <v>128</v>
      </c>
      <c r="H958" s="82" t="s">
        <v>10102</v>
      </c>
      <c r="I958" s="82"/>
      <c r="J958" s="82" t="s">
        <v>7942</v>
      </c>
      <c r="K958" s="82" t="s">
        <v>10235</v>
      </c>
      <c r="L958" s="82" t="s">
        <v>10671</v>
      </c>
    </row>
    <row r="959" ht="14.25" customHeight="1">
      <c r="A959" s="82" t="s">
        <v>10095</v>
      </c>
      <c r="B959" s="82" t="s">
        <v>10987</v>
      </c>
      <c r="C959" s="82" t="s">
        <v>10988</v>
      </c>
      <c r="D959" s="82"/>
      <c r="E959" s="82" t="s">
        <v>10989</v>
      </c>
      <c r="F959" s="82"/>
      <c r="G959" s="82" t="s">
        <v>129</v>
      </c>
      <c r="H959" s="82"/>
      <c r="I959" s="82"/>
      <c r="J959" s="82" t="s">
        <v>7942</v>
      </c>
      <c r="K959" s="82" t="s">
        <v>10242</v>
      </c>
      <c r="L959" s="82"/>
    </row>
    <row r="960" ht="14.25" customHeight="1">
      <c r="A960" s="82" t="s">
        <v>10095</v>
      </c>
      <c r="B960" s="82" t="s">
        <v>10990</v>
      </c>
      <c r="C960" s="82" t="s">
        <v>10991</v>
      </c>
      <c r="D960" s="82"/>
      <c r="E960" s="82" t="s">
        <v>9972</v>
      </c>
      <c r="F960" s="82"/>
      <c r="G960" s="82" t="s">
        <v>129</v>
      </c>
      <c r="H960" s="82"/>
      <c r="I960" s="82"/>
      <c r="J960" s="82" t="s">
        <v>7942</v>
      </c>
      <c r="K960" s="82" t="s">
        <v>10242</v>
      </c>
      <c r="L960" s="82"/>
    </row>
    <row r="961" ht="14.25" customHeight="1">
      <c r="A961" s="82" t="s">
        <v>10095</v>
      </c>
      <c r="B961" s="82" t="s">
        <v>10992</v>
      </c>
      <c r="C961" s="82" t="s">
        <v>10993</v>
      </c>
      <c r="D961" s="82"/>
      <c r="E961" s="82" t="s">
        <v>9972</v>
      </c>
      <c r="F961" s="82"/>
      <c r="G961" s="82" t="s">
        <v>129</v>
      </c>
      <c r="H961" s="82" t="s">
        <v>10102</v>
      </c>
      <c r="I961" s="82"/>
      <c r="J961" s="82" t="s">
        <v>7942</v>
      </c>
      <c r="K961" s="82" t="s">
        <v>10242</v>
      </c>
      <c r="L961" s="82" t="s">
        <v>3053</v>
      </c>
    </row>
    <row r="962" ht="14.25" customHeight="1">
      <c r="A962" s="82" t="s">
        <v>10095</v>
      </c>
      <c r="B962" s="82" t="s">
        <v>10994</v>
      </c>
      <c r="C962" s="82" t="s">
        <v>10995</v>
      </c>
      <c r="D962" s="82"/>
      <c r="E962" s="82" t="s">
        <v>9972</v>
      </c>
      <c r="F962" s="82"/>
      <c r="G962" s="82" t="s">
        <v>129</v>
      </c>
      <c r="H962" s="82"/>
      <c r="I962" s="82"/>
      <c r="J962" s="82" t="s">
        <v>7942</v>
      </c>
      <c r="K962" s="82" t="s">
        <v>10242</v>
      </c>
      <c r="L962" s="82"/>
    </row>
    <row r="963" ht="14.25" customHeight="1">
      <c r="A963" s="82" t="s">
        <v>10095</v>
      </c>
      <c r="B963" s="82" t="s">
        <v>10996</v>
      </c>
      <c r="C963" s="82" t="s">
        <v>10997</v>
      </c>
      <c r="D963" s="82"/>
      <c r="E963" s="82" t="s">
        <v>10000</v>
      </c>
      <c r="F963" s="82"/>
      <c r="G963" s="82" t="s">
        <v>129</v>
      </c>
      <c r="H963" s="82"/>
      <c r="I963" s="82"/>
      <c r="J963" s="82" t="s">
        <v>7942</v>
      </c>
      <c r="K963" s="82" t="s">
        <v>10242</v>
      </c>
      <c r="L963" s="82"/>
    </row>
    <row r="964" ht="14.25" customHeight="1">
      <c r="A964" s="82" t="s">
        <v>10095</v>
      </c>
      <c r="B964" s="82" t="s">
        <v>10998</v>
      </c>
      <c r="C964" s="82" t="s">
        <v>10999</v>
      </c>
      <c r="D964" s="82"/>
      <c r="E964" s="82" t="s">
        <v>10000</v>
      </c>
      <c r="F964" s="82" t="s">
        <v>9962</v>
      </c>
      <c r="G964" s="82" t="s">
        <v>128</v>
      </c>
      <c r="H964" s="82" t="s">
        <v>10102</v>
      </c>
      <c r="I964" s="82"/>
      <c r="J964" s="82" t="s">
        <v>7942</v>
      </c>
      <c r="K964" s="82" t="s">
        <v>10235</v>
      </c>
      <c r="L964" s="82" t="s">
        <v>10635</v>
      </c>
    </row>
    <row r="965" ht="14.25" customHeight="1">
      <c r="A965" s="82" t="s">
        <v>10095</v>
      </c>
      <c r="B965" s="82" t="s">
        <v>11000</v>
      </c>
      <c r="C965" s="82" t="s">
        <v>11001</v>
      </c>
      <c r="D965" s="82"/>
      <c r="E965" s="82" t="s">
        <v>10000</v>
      </c>
      <c r="F965" s="82"/>
      <c r="G965" s="82" t="s">
        <v>129</v>
      </c>
      <c r="H965" s="82" t="s">
        <v>10102</v>
      </c>
      <c r="I965" s="82"/>
      <c r="J965" s="82" t="s">
        <v>7942</v>
      </c>
      <c r="K965" s="82" t="s">
        <v>10242</v>
      </c>
      <c r="L965" s="82" t="s">
        <v>10181</v>
      </c>
    </row>
    <row r="966" ht="14.25" customHeight="1">
      <c r="A966" s="82" t="s">
        <v>10095</v>
      </c>
      <c r="B966" s="82" t="s">
        <v>11002</v>
      </c>
      <c r="C966" s="82" t="s">
        <v>11003</v>
      </c>
      <c r="D966" s="82"/>
      <c r="E966" s="82" t="s">
        <v>11004</v>
      </c>
      <c r="F966" s="82"/>
      <c r="G966" s="82" t="s">
        <v>129</v>
      </c>
      <c r="H966" s="82" t="s">
        <v>10102</v>
      </c>
      <c r="I966" s="82"/>
      <c r="J966" s="82" t="s">
        <v>7942</v>
      </c>
      <c r="K966" s="82" t="s">
        <v>10242</v>
      </c>
      <c r="L966" s="82" t="s">
        <v>10181</v>
      </c>
    </row>
    <row r="967" ht="14.25" customHeight="1">
      <c r="A967" s="82" t="s">
        <v>10095</v>
      </c>
      <c r="B967" s="82" t="s">
        <v>11005</v>
      </c>
      <c r="C967" s="82" t="s">
        <v>11006</v>
      </c>
      <c r="D967" s="82"/>
      <c r="E967" s="82" t="s">
        <v>10076</v>
      </c>
      <c r="F967" s="82"/>
      <c r="G967" s="82" t="s">
        <v>129</v>
      </c>
      <c r="H967" s="82"/>
      <c r="I967" s="82"/>
      <c r="J967" s="82" t="s">
        <v>7942</v>
      </c>
      <c r="K967" s="82" t="s">
        <v>10242</v>
      </c>
      <c r="L967" s="82"/>
    </row>
    <row r="968" ht="14.25" customHeight="1">
      <c r="A968" s="82" t="s">
        <v>10095</v>
      </c>
      <c r="B968" s="82" t="s">
        <v>11007</v>
      </c>
      <c r="C968" s="82" t="s">
        <v>11008</v>
      </c>
      <c r="D968" s="82"/>
      <c r="E968" s="82" t="s">
        <v>10076</v>
      </c>
      <c r="F968" s="82"/>
      <c r="G968" s="82" t="s">
        <v>129</v>
      </c>
      <c r="H968" s="82"/>
      <c r="I968" s="82"/>
      <c r="J968" s="82" t="s">
        <v>7942</v>
      </c>
      <c r="K968" s="82" t="s">
        <v>10242</v>
      </c>
      <c r="L968" s="82"/>
    </row>
    <row r="969" ht="14.25" customHeight="1">
      <c r="A969" s="82" t="s">
        <v>10095</v>
      </c>
      <c r="B969" s="82" t="s">
        <v>11009</v>
      </c>
      <c r="C969" s="82" t="s">
        <v>11010</v>
      </c>
      <c r="D969" s="82"/>
      <c r="E969" s="82" t="s">
        <v>10076</v>
      </c>
      <c r="F969" s="82"/>
      <c r="G969" s="82" t="s">
        <v>129</v>
      </c>
      <c r="H969" s="82" t="s">
        <v>10102</v>
      </c>
      <c r="I969" s="82"/>
      <c r="J969" s="82" t="s">
        <v>7942</v>
      </c>
      <c r="K969" s="82" t="s">
        <v>10242</v>
      </c>
      <c r="L969" s="82" t="s">
        <v>10517</v>
      </c>
    </row>
    <row r="970" ht="14.25" customHeight="1">
      <c r="A970" s="82" t="s">
        <v>10095</v>
      </c>
      <c r="B970" s="82" t="s">
        <v>11011</v>
      </c>
      <c r="C970" s="82" t="s">
        <v>11012</v>
      </c>
      <c r="D970" s="82"/>
      <c r="E970" s="82" t="s">
        <v>10076</v>
      </c>
      <c r="F970" s="82"/>
      <c r="G970" s="82" t="s">
        <v>129</v>
      </c>
      <c r="H970" s="82"/>
      <c r="I970" s="82"/>
      <c r="J970" s="82" t="s">
        <v>7942</v>
      </c>
      <c r="K970" s="82" t="s">
        <v>10242</v>
      </c>
      <c r="L970" s="82"/>
    </row>
    <row r="971" ht="14.25" customHeight="1">
      <c r="A971" s="82" t="s">
        <v>10095</v>
      </c>
      <c r="B971" s="82" t="s">
        <v>11013</v>
      </c>
      <c r="C971" s="82" t="s">
        <v>11014</v>
      </c>
      <c r="D971" s="82"/>
      <c r="E971" s="82" t="s">
        <v>9955</v>
      </c>
      <c r="F971" s="82"/>
      <c r="G971" s="82" t="s">
        <v>129</v>
      </c>
      <c r="H971" s="82" t="s">
        <v>10102</v>
      </c>
      <c r="I971" s="82"/>
      <c r="J971" s="82" t="s">
        <v>7942</v>
      </c>
      <c r="K971" s="82" t="s">
        <v>10242</v>
      </c>
      <c r="L971" s="82" t="s">
        <v>10684</v>
      </c>
    </row>
    <row r="972" ht="14.25" customHeight="1">
      <c r="A972" s="82" t="s">
        <v>10095</v>
      </c>
      <c r="B972" s="82" t="s">
        <v>11015</v>
      </c>
      <c r="C972" s="82" t="s">
        <v>11016</v>
      </c>
      <c r="D972" s="82"/>
      <c r="E972" s="82" t="s">
        <v>9955</v>
      </c>
      <c r="F972" s="82"/>
      <c r="G972" s="82" t="s">
        <v>129</v>
      </c>
      <c r="H972" s="82"/>
      <c r="I972" s="82"/>
      <c r="J972" s="82" t="s">
        <v>7942</v>
      </c>
      <c r="K972" s="82" t="s">
        <v>10242</v>
      </c>
      <c r="L972" s="82"/>
    </row>
    <row r="973" ht="14.25" customHeight="1">
      <c r="A973" s="82" t="s">
        <v>10095</v>
      </c>
      <c r="B973" s="82" t="s">
        <v>11017</v>
      </c>
      <c r="C973" s="82" t="s">
        <v>11018</v>
      </c>
      <c r="D973" s="82"/>
      <c r="E973" s="82" t="s">
        <v>9955</v>
      </c>
      <c r="F973" s="82"/>
      <c r="G973" s="82" t="s">
        <v>128</v>
      </c>
      <c r="H973" s="82"/>
      <c r="I973" s="82"/>
      <c r="J973" s="82" t="s">
        <v>7942</v>
      </c>
      <c r="K973" s="82" t="s">
        <v>10242</v>
      </c>
      <c r="L973" s="82"/>
    </row>
    <row r="974" ht="14.25" customHeight="1">
      <c r="A974" s="82" t="s">
        <v>10095</v>
      </c>
      <c r="B974" s="82" t="s">
        <v>11019</v>
      </c>
      <c r="C974" s="82" t="s">
        <v>11020</v>
      </c>
      <c r="D974" s="82"/>
      <c r="E974" s="82" t="s">
        <v>9955</v>
      </c>
      <c r="F974" s="82" t="s">
        <v>9965</v>
      </c>
      <c r="G974" s="82" t="s">
        <v>128</v>
      </c>
      <c r="H974" s="82" t="s">
        <v>10102</v>
      </c>
      <c r="I974" s="82"/>
      <c r="J974" s="82" t="s">
        <v>7942</v>
      </c>
      <c r="K974" s="82" t="s">
        <v>10256</v>
      </c>
      <c r="L974" s="82" t="s">
        <v>10257</v>
      </c>
    </row>
    <row r="975" ht="14.25" customHeight="1">
      <c r="A975" s="82" t="s">
        <v>10095</v>
      </c>
      <c r="B975" s="82" t="s">
        <v>11021</v>
      </c>
      <c r="C975" s="82" t="s">
        <v>11022</v>
      </c>
      <c r="D975" s="82"/>
      <c r="E975" s="82" t="s">
        <v>9955</v>
      </c>
      <c r="F975" s="82"/>
      <c r="G975" s="82" t="s">
        <v>129</v>
      </c>
      <c r="H975" s="82" t="s">
        <v>10102</v>
      </c>
      <c r="I975" s="82"/>
      <c r="J975" s="82" t="s">
        <v>7942</v>
      </c>
      <c r="K975" s="82" t="s">
        <v>10242</v>
      </c>
      <c r="L975" s="82" t="s">
        <v>10589</v>
      </c>
    </row>
    <row r="976" ht="14.25" customHeight="1">
      <c r="A976" s="82" t="s">
        <v>10095</v>
      </c>
      <c r="B976" s="82" t="s">
        <v>11023</v>
      </c>
      <c r="C976" s="82" t="s">
        <v>11024</v>
      </c>
      <c r="D976" s="82"/>
      <c r="E976" s="82" t="s">
        <v>9955</v>
      </c>
      <c r="F976" s="82"/>
      <c r="G976" s="82" t="s">
        <v>129</v>
      </c>
      <c r="H976" s="82"/>
      <c r="I976" s="82"/>
      <c r="J976" s="82" t="s">
        <v>7942</v>
      </c>
      <c r="K976" s="82" t="s">
        <v>10242</v>
      </c>
      <c r="L976" s="82"/>
    </row>
    <row r="977" ht="14.25" customHeight="1">
      <c r="A977" s="82" t="s">
        <v>10095</v>
      </c>
      <c r="B977" s="82" t="s">
        <v>11025</v>
      </c>
      <c r="C977" s="82" t="s">
        <v>11026</v>
      </c>
      <c r="D977" s="82" t="s">
        <v>942</v>
      </c>
      <c r="E977" s="82" t="s">
        <v>9950</v>
      </c>
      <c r="F977" s="82" t="s">
        <v>11027</v>
      </c>
      <c r="G977" s="82" t="s">
        <v>128</v>
      </c>
      <c r="H977" s="82" t="s">
        <v>10102</v>
      </c>
      <c r="I977" s="82"/>
      <c r="J977" s="82" t="s">
        <v>7942</v>
      </c>
      <c r="K977" s="82" t="s">
        <v>10307</v>
      </c>
      <c r="L977" s="82" t="s">
        <v>10303</v>
      </c>
    </row>
    <row r="978" ht="14.25" customHeight="1">
      <c r="A978" s="82" t="s">
        <v>10095</v>
      </c>
      <c r="B978" s="82" t="s">
        <v>11028</v>
      </c>
      <c r="C978" s="82" t="s">
        <v>11029</v>
      </c>
      <c r="D978" s="82"/>
      <c r="E978" s="82" t="s">
        <v>9950</v>
      </c>
      <c r="F978" s="82"/>
      <c r="G978" s="82" t="s">
        <v>129</v>
      </c>
      <c r="H978" s="82" t="s">
        <v>10102</v>
      </c>
      <c r="I978" s="82"/>
      <c r="J978" s="82" t="s">
        <v>7942</v>
      </c>
      <c r="K978" s="82" t="s">
        <v>10242</v>
      </c>
      <c r="L978" s="82" t="s">
        <v>3415</v>
      </c>
    </row>
    <row r="979" ht="14.25" customHeight="1">
      <c r="A979" s="82" t="s">
        <v>10095</v>
      </c>
      <c r="B979" s="82" t="s">
        <v>11030</v>
      </c>
      <c r="C979" s="82" t="s">
        <v>11031</v>
      </c>
      <c r="D979" s="82"/>
      <c r="E979" s="82" t="s">
        <v>10012</v>
      </c>
      <c r="F979" s="82" t="s">
        <v>10063</v>
      </c>
      <c r="G979" s="82" t="s">
        <v>128</v>
      </c>
      <c r="H979" s="82" t="s">
        <v>10102</v>
      </c>
      <c r="I979" s="82"/>
      <c r="J979" s="82" t="s">
        <v>7942</v>
      </c>
      <c r="K979" s="82" t="s">
        <v>10168</v>
      </c>
      <c r="L979" s="82" t="s">
        <v>10181</v>
      </c>
    </row>
    <row r="980" ht="14.25" customHeight="1">
      <c r="A980" s="82" t="s">
        <v>10095</v>
      </c>
      <c r="B980" s="82" t="s">
        <v>11032</v>
      </c>
      <c r="C980" s="82" t="s">
        <v>11033</v>
      </c>
      <c r="D980" s="82"/>
      <c r="E980" s="82" t="s">
        <v>10012</v>
      </c>
      <c r="F980" s="82"/>
      <c r="G980" s="82" t="s">
        <v>129</v>
      </c>
      <c r="H980" s="82"/>
      <c r="I980" s="82"/>
      <c r="J980" s="82" t="s">
        <v>7942</v>
      </c>
      <c r="K980" s="82" t="s">
        <v>10242</v>
      </c>
      <c r="L980" s="82"/>
    </row>
    <row r="981" ht="14.25" customHeight="1">
      <c r="A981" s="82" t="s">
        <v>10095</v>
      </c>
      <c r="B981" s="82" t="s">
        <v>11034</v>
      </c>
      <c r="C981" s="82" t="s">
        <v>11035</v>
      </c>
      <c r="D981" s="82"/>
      <c r="E981" s="82" t="s">
        <v>10012</v>
      </c>
      <c r="F981" s="82" t="s">
        <v>10000</v>
      </c>
      <c r="G981" s="82" t="s">
        <v>128</v>
      </c>
      <c r="H981" s="82" t="s">
        <v>10102</v>
      </c>
      <c r="I981" s="82"/>
      <c r="J981" s="82" t="s">
        <v>7942</v>
      </c>
      <c r="K981" s="82" t="s">
        <v>10256</v>
      </c>
      <c r="L981" s="82" t="s">
        <v>10257</v>
      </c>
    </row>
    <row r="982" ht="14.25" customHeight="1">
      <c r="A982" s="82" t="s">
        <v>10095</v>
      </c>
      <c r="B982" s="82" t="s">
        <v>11036</v>
      </c>
      <c r="C982" s="82" t="s">
        <v>11037</v>
      </c>
      <c r="D982" s="82"/>
      <c r="E982" s="82" t="s">
        <v>10064</v>
      </c>
      <c r="F982" s="82"/>
      <c r="G982" s="82" t="s">
        <v>129</v>
      </c>
      <c r="H982" s="82" t="s">
        <v>10102</v>
      </c>
      <c r="I982" s="82"/>
      <c r="J982" s="82" t="s">
        <v>7942</v>
      </c>
      <c r="K982" s="82" t="s">
        <v>10242</v>
      </c>
      <c r="L982" s="82" t="s">
        <v>10181</v>
      </c>
    </row>
    <row r="983" ht="14.25" customHeight="1">
      <c r="A983" s="82" t="s">
        <v>10095</v>
      </c>
      <c r="B983" s="82" t="s">
        <v>11038</v>
      </c>
      <c r="C983" s="82" t="s">
        <v>11039</v>
      </c>
      <c r="D983" s="82"/>
      <c r="E983" s="82" t="s">
        <v>10064</v>
      </c>
      <c r="F983" s="82"/>
      <c r="G983" s="82" t="s">
        <v>129</v>
      </c>
      <c r="H983" s="82" t="s">
        <v>10102</v>
      </c>
      <c r="I983" s="82"/>
      <c r="J983" s="82" t="s">
        <v>7942</v>
      </c>
      <c r="K983" s="82" t="s">
        <v>10242</v>
      </c>
      <c r="L983" s="82" t="s">
        <v>11040</v>
      </c>
    </row>
    <row r="984" ht="14.25" customHeight="1">
      <c r="A984" s="82" t="s">
        <v>10095</v>
      </c>
      <c r="B984" s="82" t="s">
        <v>11041</v>
      </c>
      <c r="C984" s="82" t="s">
        <v>11042</v>
      </c>
      <c r="D984" s="82"/>
      <c r="E984" s="82" t="s">
        <v>10064</v>
      </c>
      <c r="F984" s="82" t="s">
        <v>9964</v>
      </c>
      <c r="G984" s="82" t="s">
        <v>128</v>
      </c>
      <c r="H984" s="82" t="s">
        <v>10102</v>
      </c>
      <c r="I984" s="82"/>
      <c r="J984" s="82" t="s">
        <v>7942</v>
      </c>
      <c r="K984" s="82" t="s">
        <v>10168</v>
      </c>
      <c r="L984" s="82" t="s">
        <v>10181</v>
      </c>
    </row>
    <row r="985" ht="14.25" customHeight="1">
      <c r="A985" s="82" t="s">
        <v>10095</v>
      </c>
      <c r="B985" s="82" t="s">
        <v>11043</v>
      </c>
      <c r="C985" s="82" t="s">
        <v>11044</v>
      </c>
      <c r="D985" s="82"/>
      <c r="E985" s="82" t="s">
        <v>10064</v>
      </c>
      <c r="F985" s="82"/>
      <c r="G985" s="82" t="s">
        <v>129</v>
      </c>
      <c r="H985" s="82"/>
      <c r="I985" s="82"/>
      <c r="J985" s="82" t="s">
        <v>7942</v>
      </c>
      <c r="K985" s="82" t="s">
        <v>10242</v>
      </c>
      <c r="L985" s="82"/>
    </row>
    <row r="986" ht="14.25" customHeight="1">
      <c r="A986" s="82" t="s">
        <v>10095</v>
      </c>
      <c r="B986" s="82" t="s">
        <v>11045</v>
      </c>
      <c r="C986" s="82" t="s">
        <v>11046</v>
      </c>
      <c r="D986" s="82"/>
      <c r="E986" s="82" t="s">
        <v>10064</v>
      </c>
      <c r="F986" s="82" t="s">
        <v>10014</v>
      </c>
      <c r="G986" s="82" t="s">
        <v>129</v>
      </c>
      <c r="H986" s="82" t="s">
        <v>10102</v>
      </c>
      <c r="I986" s="82"/>
      <c r="J986" s="82" t="s">
        <v>7942</v>
      </c>
      <c r="K986" s="82" t="s">
        <v>10242</v>
      </c>
      <c r="L986" s="82" t="s">
        <v>11047</v>
      </c>
    </row>
    <row r="987" ht="14.25" customHeight="1">
      <c r="A987" s="82" t="s">
        <v>10095</v>
      </c>
      <c r="B987" s="82" t="s">
        <v>11048</v>
      </c>
      <c r="C987" s="82" t="s">
        <v>11049</v>
      </c>
      <c r="D987" s="82"/>
      <c r="E987" s="82" t="s">
        <v>10064</v>
      </c>
      <c r="F987" s="82"/>
      <c r="G987" s="82" t="s">
        <v>129</v>
      </c>
      <c r="H987" s="82" t="s">
        <v>10102</v>
      </c>
      <c r="I987" s="82"/>
      <c r="J987" s="82" t="s">
        <v>7942</v>
      </c>
      <c r="K987" s="82" t="s">
        <v>10242</v>
      </c>
      <c r="L987" s="82" t="s">
        <v>10181</v>
      </c>
    </row>
    <row r="988" ht="14.25" customHeight="1">
      <c r="A988" s="82" t="s">
        <v>10095</v>
      </c>
      <c r="B988" s="82" t="s">
        <v>11050</v>
      </c>
      <c r="C988" s="82" t="s">
        <v>11051</v>
      </c>
      <c r="D988" s="82"/>
      <c r="E988" s="82" t="s">
        <v>10064</v>
      </c>
      <c r="F988" s="82"/>
      <c r="G988" s="82" t="s">
        <v>129</v>
      </c>
      <c r="H988" s="82" t="s">
        <v>10102</v>
      </c>
      <c r="I988" s="82"/>
      <c r="J988" s="82" t="s">
        <v>7942</v>
      </c>
      <c r="K988" s="82" t="s">
        <v>10242</v>
      </c>
      <c r="L988" s="82" t="s">
        <v>10181</v>
      </c>
    </row>
    <row r="989" ht="14.25" customHeight="1">
      <c r="A989" s="82" t="s">
        <v>10095</v>
      </c>
      <c r="B989" s="82" t="s">
        <v>11052</v>
      </c>
      <c r="C989" s="82" t="s">
        <v>11053</v>
      </c>
      <c r="D989" s="82"/>
      <c r="E989" s="82" t="s">
        <v>10064</v>
      </c>
      <c r="F989" s="82"/>
      <c r="G989" s="82" t="s">
        <v>129</v>
      </c>
      <c r="H989" s="82" t="s">
        <v>10102</v>
      </c>
      <c r="I989" s="82"/>
      <c r="J989" s="82" t="s">
        <v>7942</v>
      </c>
      <c r="K989" s="82" t="s">
        <v>10242</v>
      </c>
      <c r="L989" s="82" t="s">
        <v>10181</v>
      </c>
    </row>
    <row r="990" ht="14.25" customHeight="1">
      <c r="A990" s="82" t="s">
        <v>10095</v>
      </c>
      <c r="B990" s="82" t="s">
        <v>11054</v>
      </c>
      <c r="C990" s="82" t="s">
        <v>11055</v>
      </c>
      <c r="D990" s="82"/>
      <c r="E990" s="82" t="s">
        <v>9948</v>
      </c>
      <c r="F990" s="82" t="s">
        <v>9948</v>
      </c>
      <c r="G990" s="82" t="s">
        <v>128</v>
      </c>
      <c r="H990" s="82"/>
      <c r="I990" s="82"/>
      <c r="J990" s="82" t="s">
        <v>7942</v>
      </c>
      <c r="K990" s="82" t="s">
        <v>10242</v>
      </c>
      <c r="L990" s="82"/>
    </row>
    <row r="991" ht="14.25" customHeight="1">
      <c r="A991" s="82" t="s">
        <v>10095</v>
      </c>
      <c r="B991" s="82" t="s">
        <v>11056</v>
      </c>
      <c r="C991" s="82" t="s">
        <v>11057</v>
      </c>
      <c r="D991" s="82" t="s">
        <v>942</v>
      </c>
      <c r="E991" s="82" t="s">
        <v>9948</v>
      </c>
      <c r="F991" s="82" t="s">
        <v>9928</v>
      </c>
      <c r="G991" s="82" t="s">
        <v>128</v>
      </c>
      <c r="H991" s="82" t="s">
        <v>10102</v>
      </c>
      <c r="I991" s="82"/>
      <c r="J991" s="82" t="s">
        <v>7942</v>
      </c>
      <c r="K991" s="82" t="s">
        <v>10307</v>
      </c>
      <c r="L991" s="82" t="s">
        <v>10433</v>
      </c>
    </row>
    <row r="992" ht="14.25" customHeight="1">
      <c r="A992" s="82" t="s">
        <v>10095</v>
      </c>
      <c r="B992" s="82" t="s">
        <v>11058</v>
      </c>
      <c r="C992" s="82" t="s">
        <v>11059</v>
      </c>
      <c r="D992" s="82"/>
      <c r="E992" s="82" t="s">
        <v>9953</v>
      </c>
      <c r="F992" s="82"/>
      <c r="G992" s="82" t="s">
        <v>128</v>
      </c>
      <c r="H992" s="82" t="s">
        <v>10102</v>
      </c>
      <c r="I992" s="82"/>
      <c r="J992" s="82" t="s">
        <v>7942</v>
      </c>
      <c r="K992" s="82" t="s">
        <v>10242</v>
      </c>
      <c r="L992" s="82" t="s">
        <v>3334</v>
      </c>
    </row>
    <row r="993" ht="14.25" customHeight="1">
      <c r="A993" s="82" t="s">
        <v>10095</v>
      </c>
      <c r="B993" s="82" t="s">
        <v>11060</v>
      </c>
      <c r="C993" s="82" t="s">
        <v>11061</v>
      </c>
      <c r="D993" s="82"/>
      <c r="E993" s="82" t="s">
        <v>9953</v>
      </c>
      <c r="F993" s="82"/>
      <c r="G993" s="82" t="s">
        <v>129</v>
      </c>
      <c r="H993" s="82" t="s">
        <v>10102</v>
      </c>
      <c r="I993" s="82"/>
      <c r="J993" s="82" t="s">
        <v>7942</v>
      </c>
      <c r="K993" s="82" t="s">
        <v>10242</v>
      </c>
      <c r="L993" s="82" t="s">
        <v>3053</v>
      </c>
    </row>
    <row r="994" ht="14.25" customHeight="1">
      <c r="A994" s="82" t="s">
        <v>10095</v>
      </c>
      <c r="B994" s="82" t="s">
        <v>11062</v>
      </c>
      <c r="C994" s="82" t="s">
        <v>11063</v>
      </c>
      <c r="D994" s="82"/>
      <c r="E994" s="82" t="s">
        <v>9953</v>
      </c>
      <c r="F994" s="82"/>
      <c r="G994" s="82" t="s">
        <v>129</v>
      </c>
      <c r="H994" s="82" t="s">
        <v>10102</v>
      </c>
      <c r="I994" s="82"/>
      <c r="J994" s="82" t="s">
        <v>7942</v>
      </c>
      <c r="K994" s="82" t="s">
        <v>10242</v>
      </c>
      <c r="L994" s="82" t="s">
        <v>3053</v>
      </c>
    </row>
    <row r="995" ht="14.25" customHeight="1">
      <c r="A995" s="82" t="s">
        <v>10095</v>
      </c>
      <c r="B995" s="82" t="s">
        <v>11064</v>
      </c>
      <c r="C995" s="82" t="s">
        <v>11065</v>
      </c>
      <c r="D995" s="82"/>
      <c r="E995" s="82" t="s">
        <v>9953</v>
      </c>
      <c r="F995" s="82" t="s">
        <v>9953</v>
      </c>
      <c r="G995" s="82" t="s">
        <v>128</v>
      </c>
      <c r="H995" s="82" t="s">
        <v>10102</v>
      </c>
      <c r="I995" s="82"/>
      <c r="J995" s="82" t="s">
        <v>7942</v>
      </c>
      <c r="K995" s="82" t="s">
        <v>10242</v>
      </c>
      <c r="L995" s="82" t="s">
        <v>10236</v>
      </c>
    </row>
    <row r="996" ht="14.25" customHeight="1">
      <c r="A996" s="82" t="s">
        <v>10095</v>
      </c>
      <c r="B996" s="82" t="s">
        <v>11066</v>
      </c>
      <c r="C996" s="82" t="s">
        <v>11067</v>
      </c>
      <c r="D996" s="82"/>
      <c r="E996" s="82" t="s">
        <v>11068</v>
      </c>
      <c r="F996" s="82" t="s">
        <v>9953</v>
      </c>
      <c r="G996" s="82" t="s">
        <v>128</v>
      </c>
      <c r="H996" s="82"/>
      <c r="I996" s="82"/>
      <c r="J996" s="82" t="s">
        <v>7942</v>
      </c>
      <c r="K996" s="82" t="s">
        <v>10242</v>
      </c>
      <c r="L996" s="82"/>
    </row>
    <row r="997" ht="14.25" customHeight="1">
      <c r="A997" s="82" t="s">
        <v>10095</v>
      </c>
      <c r="B997" s="82" t="s">
        <v>11069</v>
      </c>
      <c r="C997" s="82" t="s">
        <v>11070</v>
      </c>
      <c r="D997" s="82"/>
      <c r="E997" s="82" t="s">
        <v>11068</v>
      </c>
      <c r="F997" s="82" t="s">
        <v>11071</v>
      </c>
      <c r="G997" s="82" t="s">
        <v>128</v>
      </c>
      <c r="H997" s="82" t="s">
        <v>10102</v>
      </c>
      <c r="I997" s="82"/>
      <c r="J997" s="82" t="s">
        <v>7942</v>
      </c>
      <c r="K997" s="82" t="s">
        <v>10242</v>
      </c>
      <c r="L997" s="82" t="s">
        <v>10181</v>
      </c>
    </row>
    <row r="998" ht="14.25" customHeight="1">
      <c r="A998" s="82" t="s">
        <v>10095</v>
      </c>
      <c r="B998" s="82" t="s">
        <v>11072</v>
      </c>
      <c r="C998" s="82" t="s">
        <v>11073</v>
      </c>
      <c r="D998" s="82"/>
      <c r="E998" s="82" t="s">
        <v>11068</v>
      </c>
      <c r="F998" s="82"/>
      <c r="G998" s="82" t="s">
        <v>129</v>
      </c>
      <c r="H998" s="82" t="s">
        <v>10102</v>
      </c>
      <c r="I998" s="82"/>
      <c r="J998" s="82" t="s">
        <v>7942</v>
      </c>
      <c r="K998" s="82" t="s">
        <v>10242</v>
      </c>
      <c r="L998" s="82" t="s">
        <v>10684</v>
      </c>
    </row>
    <row r="999" ht="14.25" customHeight="1">
      <c r="A999" s="82" t="s">
        <v>10095</v>
      </c>
      <c r="B999" s="82" t="s">
        <v>11074</v>
      </c>
      <c r="C999" s="82" t="s">
        <v>11075</v>
      </c>
      <c r="D999" s="82"/>
      <c r="E999" s="82" t="s">
        <v>11068</v>
      </c>
      <c r="F999" s="82" t="s">
        <v>9977</v>
      </c>
      <c r="G999" s="82" t="s">
        <v>128</v>
      </c>
      <c r="H999" s="82" t="s">
        <v>10102</v>
      </c>
      <c r="I999" s="82"/>
      <c r="J999" s="82" t="s">
        <v>7942</v>
      </c>
      <c r="K999" s="82" t="s">
        <v>10242</v>
      </c>
      <c r="L999" s="82" t="s">
        <v>3086</v>
      </c>
    </row>
    <row r="1000" ht="14.25" customHeight="1">
      <c r="A1000" s="82" t="s">
        <v>10095</v>
      </c>
      <c r="B1000" s="82" t="s">
        <v>11076</v>
      </c>
      <c r="C1000" s="82" t="s">
        <v>11077</v>
      </c>
      <c r="D1000" s="82"/>
      <c r="E1000" s="82" t="s">
        <v>11068</v>
      </c>
      <c r="F1000" s="82"/>
      <c r="G1000" s="82" t="s">
        <v>129</v>
      </c>
      <c r="H1000" s="82" t="s">
        <v>10102</v>
      </c>
      <c r="I1000" s="82"/>
      <c r="J1000" s="82" t="s">
        <v>7942</v>
      </c>
      <c r="K1000" s="82" t="s">
        <v>10242</v>
      </c>
      <c r="L1000" s="82" t="s">
        <v>3415</v>
      </c>
    </row>
    <row r="1001" ht="14.25" customHeight="1">
      <c r="A1001" s="82" t="s">
        <v>10095</v>
      </c>
      <c r="B1001" s="82" t="s">
        <v>11078</v>
      </c>
      <c r="C1001" s="82" t="s">
        <v>11079</v>
      </c>
      <c r="D1001" s="82"/>
      <c r="E1001" s="82" t="s">
        <v>11068</v>
      </c>
      <c r="F1001" s="82" t="s">
        <v>11080</v>
      </c>
      <c r="G1001" s="82" t="s">
        <v>128</v>
      </c>
      <c r="H1001" s="82" t="s">
        <v>10102</v>
      </c>
      <c r="I1001" s="82"/>
      <c r="J1001" s="82" t="s">
        <v>7942</v>
      </c>
      <c r="K1001" s="82" t="s">
        <v>10242</v>
      </c>
      <c r="L1001" s="82" t="s">
        <v>3053</v>
      </c>
    </row>
    <row r="1002" ht="14.25" customHeight="1">
      <c r="A1002" s="82" t="s">
        <v>10095</v>
      </c>
      <c r="B1002" s="82" t="s">
        <v>11081</v>
      </c>
      <c r="C1002" s="82" t="s">
        <v>11082</v>
      </c>
      <c r="D1002" s="82"/>
      <c r="E1002" s="82" t="s">
        <v>9975</v>
      </c>
      <c r="F1002" s="82" t="s">
        <v>10015</v>
      </c>
      <c r="G1002" s="82" t="s">
        <v>128</v>
      </c>
      <c r="H1002" s="82" t="s">
        <v>10102</v>
      </c>
      <c r="I1002" s="82"/>
      <c r="J1002" s="82" t="s">
        <v>7942</v>
      </c>
      <c r="K1002" s="82" t="s">
        <v>10242</v>
      </c>
      <c r="L1002" s="82" t="s">
        <v>3670</v>
      </c>
    </row>
    <row r="1003" ht="14.25" customHeight="1">
      <c r="A1003" s="82" t="s">
        <v>10095</v>
      </c>
      <c r="B1003" s="82" t="s">
        <v>11083</v>
      </c>
      <c r="C1003" s="82" t="s">
        <v>11084</v>
      </c>
      <c r="D1003" s="82"/>
      <c r="E1003" s="82" t="s">
        <v>9975</v>
      </c>
      <c r="F1003" s="82" t="s">
        <v>9966</v>
      </c>
      <c r="G1003" s="82" t="s">
        <v>128</v>
      </c>
      <c r="H1003" s="82" t="s">
        <v>10102</v>
      </c>
      <c r="I1003" s="82"/>
      <c r="J1003" s="82" t="s">
        <v>7942</v>
      </c>
      <c r="K1003" s="82" t="s">
        <v>10168</v>
      </c>
      <c r="L1003" s="82" t="s">
        <v>10181</v>
      </c>
    </row>
    <row r="1004" ht="14.25" customHeight="1">
      <c r="A1004" s="82" t="s">
        <v>10095</v>
      </c>
      <c r="B1004" s="82" t="s">
        <v>11085</v>
      </c>
      <c r="C1004" s="82" t="s">
        <v>11086</v>
      </c>
      <c r="D1004" s="82"/>
      <c r="E1004" s="82" t="s">
        <v>9975</v>
      </c>
      <c r="F1004" s="82"/>
      <c r="G1004" s="82" t="s">
        <v>129</v>
      </c>
      <c r="H1004" s="82" t="s">
        <v>10102</v>
      </c>
      <c r="I1004" s="82"/>
      <c r="J1004" s="82" t="s">
        <v>7942</v>
      </c>
      <c r="K1004" s="82" t="s">
        <v>10242</v>
      </c>
      <c r="L1004" s="82" t="s">
        <v>3641</v>
      </c>
    </row>
    <row r="1005" ht="14.25" customHeight="1">
      <c r="A1005" s="82" t="s">
        <v>10095</v>
      </c>
      <c r="B1005" s="82" t="s">
        <v>11087</v>
      </c>
      <c r="C1005" s="82" t="s">
        <v>11088</v>
      </c>
      <c r="D1005" s="82"/>
      <c r="E1005" s="82" t="s">
        <v>9975</v>
      </c>
      <c r="F1005" s="82"/>
      <c r="G1005" s="82" t="s">
        <v>128</v>
      </c>
      <c r="H1005" s="82" t="s">
        <v>10102</v>
      </c>
      <c r="I1005" s="82"/>
      <c r="J1005" s="82" t="s">
        <v>7942</v>
      </c>
      <c r="K1005" s="82" t="s">
        <v>10242</v>
      </c>
      <c r="L1005" s="82" t="s">
        <v>3338</v>
      </c>
    </row>
    <row r="1006" ht="14.25" customHeight="1">
      <c r="A1006" s="82" t="s">
        <v>10095</v>
      </c>
      <c r="B1006" s="82" t="s">
        <v>11089</v>
      </c>
      <c r="C1006" s="82" t="s">
        <v>11090</v>
      </c>
      <c r="D1006" s="82"/>
      <c r="E1006" s="82" t="s">
        <v>9999</v>
      </c>
      <c r="F1006" s="82" t="s">
        <v>10868</v>
      </c>
      <c r="G1006" s="82" t="s">
        <v>128</v>
      </c>
      <c r="H1006" s="82" t="s">
        <v>10102</v>
      </c>
      <c r="I1006" s="82"/>
      <c r="J1006" s="82" t="s">
        <v>7942</v>
      </c>
      <c r="K1006" s="82" t="s">
        <v>10242</v>
      </c>
      <c r="L1006" s="82" t="s">
        <v>10635</v>
      </c>
    </row>
    <row r="1007" ht="14.25" customHeight="1">
      <c r="A1007" s="82" t="s">
        <v>10095</v>
      </c>
      <c r="B1007" s="82" t="s">
        <v>11091</v>
      </c>
      <c r="C1007" s="82" t="s">
        <v>11092</v>
      </c>
      <c r="D1007" s="82"/>
      <c r="E1007" s="82" t="s">
        <v>9999</v>
      </c>
      <c r="F1007" s="82"/>
      <c r="G1007" s="82" t="s">
        <v>129</v>
      </c>
      <c r="H1007" s="82" t="s">
        <v>10102</v>
      </c>
      <c r="I1007" s="82"/>
      <c r="J1007" s="82" t="s">
        <v>7942</v>
      </c>
      <c r="K1007" s="82" t="s">
        <v>10242</v>
      </c>
      <c r="L1007" s="82" t="s">
        <v>10181</v>
      </c>
    </row>
    <row r="1008" ht="14.25" customHeight="1">
      <c r="A1008" s="82" t="s">
        <v>10095</v>
      </c>
      <c r="B1008" s="82" t="s">
        <v>11093</v>
      </c>
      <c r="C1008" s="82" t="s">
        <v>11094</v>
      </c>
      <c r="D1008" s="82"/>
      <c r="E1008" s="82" t="s">
        <v>9999</v>
      </c>
      <c r="F1008" s="82"/>
      <c r="G1008" s="82" t="s">
        <v>129</v>
      </c>
      <c r="H1008" s="82" t="s">
        <v>10102</v>
      </c>
      <c r="I1008" s="82"/>
      <c r="J1008" s="82" t="s">
        <v>7942</v>
      </c>
      <c r="K1008" s="82" t="s">
        <v>10242</v>
      </c>
      <c r="L1008" s="82" t="s">
        <v>10181</v>
      </c>
    </row>
    <row r="1009" ht="14.25" customHeight="1">
      <c r="A1009" s="82" t="s">
        <v>10095</v>
      </c>
      <c r="B1009" s="82" t="s">
        <v>11095</v>
      </c>
      <c r="C1009" s="82" t="s">
        <v>11096</v>
      </c>
      <c r="D1009" s="82"/>
      <c r="E1009" s="82" t="s">
        <v>9999</v>
      </c>
      <c r="F1009" s="82"/>
      <c r="G1009" s="82" t="s">
        <v>128</v>
      </c>
      <c r="H1009" s="82" t="s">
        <v>10102</v>
      </c>
      <c r="I1009" s="82"/>
      <c r="J1009" s="82" t="s">
        <v>7942</v>
      </c>
      <c r="K1009" s="82" t="s">
        <v>10242</v>
      </c>
      <c r="L1009" s="82" t="s">
        <v>10181</v>
      </c>
    </row>
    <row r="1010" ht="14.25" customHeight="1">
      <c r="A1010" s="82" t="s">
        <v>10095</v>
      </c>
      <c r="B1010" s="82" t="s">
        <v>11097</v>
      </c>
      <c r="C1010" s="82" t="s">
        <v>11098</v>
      </c>
      <c r="D1010" s="82" t="s">
        <v>942</v>
      </c>
      <c r="E1010" s="82" t="s">
        <v>11099</v>
      </c>
      <c r="F1010" s="82" t="s">
        <v>10000</v>
      </c>
      <c r="G1010" s="82" t="s">
        <v>128</v>
      </c>
      <c r="H1010" s="82" t="s">
        <v>10102</v>
      </c>
      <c r="I1010" s="82"/>
      <c r="J1010" s="82" t="s">
        <v>7942</v>
      </c>
      <c r="K1010" s="82" t="s">
        <v>10307</v>
      </c>
      <c r="L1010" s="82" t="s">
        <v>10303</v>
      </c>
    </row>
    <row r="1011" ht="14.25" customHeight="1">
      <c r="A1011" s="82" t="s">
        <v>10095</v>
      </c>
      <c r="B1011" s="82" t="s">
        <v>11100</v>
      </c>
      <c r="C1011" s="82" t="s">
        <v>11101</v>
      </c>
      <c r="D1011" s="82"/>
      <c r="E1011" s="82" t="s">
        <v>11099</v>
      </c>
      <c r="F1011" s="82"/>
      <c r="G1011" s="82" t="s">
        <v>128</v>
      </c>
      <c r="H1011" s="82"/>
      <c r="I1011" s="82"/>
      <c r="J1011" s="82" t="s">
        <v>7942</v>
      </c>
      <c r="K1011" s="82" t="s">
        <v>10242</v>
      </c>
      <c r="L1011" s="82"/>
    </row>
    <row r="1012" ht="14.25" customHeight="1">
      <c r="A1012" s="82" t="s">
        <v>10095</v>
      </c>
      <c r="B1012" s="82" t="s">
        <v>11102</v>
      </c>
      <c r="C1012" s="82" t="s">
        <v>11103</v>
      </c>
      <c r="D1012" s="82"/>
      <c r="E1012" s="82" t="s">
        <v>11099</v>
      </c>
      <c r="F1012" s="82"/>
      <c r="G1012" s="82" t="s">
        <v>128</v>
      </c>
      <c r="H1012" s="82"/>
      <c r="I1012" s="82"/>
      <c r="J1012" s="82" t="s">
        <v>7942</v>
      </c>
      <c r="K1012" s="82" t="s">
        <v>10242</v>
      </c>
      <c r="L1012" s="82"/>
    </row>
    <row r="1013" ht="14.25" customHeight="1">
      <c r="A1013" s="82" t="s">
        <v>10095</v>
      </c>
      <c r="B1013" s="82" t="s">
        <v>11104</v>
      </c>
      <c r="C1013" s="82" t="s">
        <v>11105</v>
      </c>
      <c r="D1013" s="82"/>
      <c r="E1013" s="82" t="s">
        <v>9942</v>
      </c>
      <c r="F1013" s="82" t="s">
        <v>11004</v>
      </c>
      <c r="G1013" s="82" t="s">
        <v>128</v>
      </c>
      <c r="H1013" s="82" t="s">
        <v>10102</v>
      </c>
      <c r="I1013" s="82"/>
      <c r="J1013" s="82" t="s">
        <v>7942</v>
      </c>
      <c r="K1013" s="82" t="s">
        <v>10256</v>
      </c>
      <c r="L1013" s="82" t="s">
        <v>10962</v>
      </c>
    </row>
    <row r="1014" ht="14.25" customHeight="1">
      <c r="A1014" s="82" t="s">
        <v>10095</v>
      </c>
      <c r="B1014" s="82" t="s">
        <v>11106</v>
      </c>
      <c r="C1014" s="82" t="s">
        <v>11107</v>
      </c>
      <c r="D1014" s="82"/>
      <c r="E1014" s="82" t="s">
        <v>9942</v>
      </c>
      <c r="F1014" s="82"/>
      <c r="G1014" s="82" t="s">
        <v>129</v>
      </c>
      <c r="H1014" s="82" t="s">
        <v>10102</v>
      </c>
      <c r="I1014" s="82"/>
      <c r="J1014" s="82" t="s">
        <v>7942</v>
      </c>
      <c r="K1014" s="82" t="s">
        <v>10242</v>
      </c>
      <c r="L1014" s="82" t="s">
        <v>11108</v>
      </c>
    </row>
    <row r="1015" ht="14.25" customHeight="1">
      <c r="A1015" s="82" t="s">
        <v>10095</v>
      </c>
      <c r="B1015" s="82" t="s">
        <v>11109</v>
      </c>
      <c r="C1015" s="82" t="s">
        <v>11110</v>
      </c>
      <c r="D1015" s="82"/>
      <c r="E1015" s="82" t="s">
        <v>9942</v>
      </c>
      <c r="F1015" s="82" t="s">
        <v>9942</v>
      </c>
      <c r="G1015" s="82" t="s">
        <v>128</v>
      </c>
      <c r="H1015" s="82" t="s">
        <v>10102</v>
      </c>
      <c r="I1015" s="82"/>
      <c r="J1015" s="82" t="s">
        <v>7942</v>
      </c>
      <c r="K1015" s="82" t="s">
        <v>10242</v>
      </c>
      <c r="L1015" s="82" t="s">
        <v>10181</v>
      </c>
    </row>
    <row r="1016" ht="14.25" customHeight="1">
      <c r="A1016" s="82" t="s">
        <v>10095</v>
      </c>
      <c r="B1016" s="82" t="s">
        <v>11111</v>
      </c>
      <c r="C1016" s="82" t="s">
        <v>11112</v>
      </c>
      <c r="D1016" s="82"/>
      <c r="E1016" s="82" t="s">
        <v>9942</v>
      </c>
      <c r="F1016" s="82" t="s">
        <v>9962</v>
      </c>
      <c r="G1016" s="82" t="s">
        <v>128</v>
      </c>
      <c r="H1016" s="82"/>
      <c r="I1016" s="82"/>
      <c r="J1016" s="82" t="s">
        <v>7942</v>
      </c>
      <c r="K1016" s="82" t="s">
        <v>10256</v>
      </c>
      <c r="L1016" s="82"/>
    </row>
    <row r="1017" ht="14.25" customHeight="1">
      <c r="A1017" s="82" t="s">
        <v>10095</v>
      </c>
      <c r="B1017" s="82" t="s">
        <v>11113</v>
      </c>
      <c r="C1017" s="82" t="s">
        <v>11114</v>
      </c>
      <c r="D1017" s="82"/>
      <c r="E1017" s="82" t="s">
        <v>9942</v>
      </c>
      <c r="F1017" s="82" t="s">
        <v>9942</v>
      </c>
      <c r="G1017" s="82" t="s">
        <v>128</v>
      </c>
      <c r="H1017" s="82" t="s">
        <v>10102</v>
      </c>
      <c r="I1017" s="82"/>
      <c r="J1017" s="82" t="s">
        <v>7942</v>
      </c>
      <c r="K1017" s="82" t="s">
        <v>10242</v>
      </c>
      <c r="L1017" s="82" t="s">
        <v>10236</v>
      </c>
    </row>
    <row r="1018" ht="14.25" customHeight="1">
      <c r="A1018" s="82" t="s">
        <v>10095</v>
      </c>
      <c r="B1018" s="82" t="s">
        <v>11115</v>
      </c>
      <c r="C1018" s="82" t="s">
        <v>11116</v>
      </c>
      <c r="D1018" s="82"/>
      <c r="E1018" s="82" t="s">
        <v>9942</v>
      </c>
      <c r="F1018" s="82" t="s">
        <v>11004</v>
      </c>
      <c r="G1018" s="82" t="s">
        <v>128</v>
      </c>
      <c r="H1018" s="82" t="s">
        <v>10102</v>
      </c>
      <c r="I1018" s="82"/>
      <c r="J1018" s="82" t="s">
        <v>7942</v>
      </c>
      <c r="K1018" s="82" t="s">
        <v>10256</v>
      </c>
      <c r="L1018" s="82" t="s">
        <v>10962</v>
      </c>
    </row>
    <row r="1019" ht="14.25" customHeight="1">
      <c r="A1019" s="82" t="s">
        <v>10095</v>
      </c>
      <c r="B1019" s="82" t="s">
        <v>11117</v>
      </c>
      <c r="C1019" s="82" t="s">
        <v>11118</v>
      </c>
      <c r="D1019" s="82"/>
      <c r="E1019" s="82" t="s">
        <v>11119</v>
      </c>
      <c r="F1019" s="82"/>
      <c r="G1019" s="82" t="s">
        <v>128</v>
      </c>
      <c r="H1019" s="82"/>
      <c r="I1019" s="82"/>
      <c r="J1019" s="82" t="s">
        <v>7942</v>
      </c>
      <c r="K1019" s="82" t="s">
        <v>10242</v>
      </c>
      <c r="L1019" s="82"/>
    </row>
    <row r="1020" ht="14.25" customHeight="1">
      <c r="A1020" s="82" t="s">
        <v>10095</v>
      </c>
      <c r="B1020" s="82" t="s">
        <v>11120</v>
      </c>
      <c r="C1020" s="82" t="s">
        <v>11121</v>
      </c>
      <c r="D1020" s="82"/>
      <c r="E1020" s="82" t="s">
        <v>11119</v>
      </c>
      <c r="F1020" s="82" t="s">
        <v>10868</v>
      </c>
      <c r="G1020" s="82" t="s">
        <v>128</v>
      </c>
      <c r="H1020" s="82" t="s">
        <v>10102</v>
      </c>
      <c r="I1020" s="82"/>
      <c r="J1020" s="82" t="s">
        <v>7942</v>
      </c>
      <c r="K1020" s="82" t="s">
        <v>10242</v>
      </c>
      <c r="L1020" s="82" t="s">
        <v>10643</v>
      </c>
    </row>
    <row r="1021" ht="14.25" customHeight="1">
      <c r="A1021" s="82" t="s">
        <v>10095</v>
      </c>
      <c r="B1021" s="82" t="s">
        <v>11122</v>
      </c>
      <c r="C1021" s="82" t="s">
        <v>11123</v>
      </c>
      <c r="D1021" s="82"/>
      <c r="E1021" s="82" t="s">
        <v>11119</v>
      </c>
      <c r="F1021" s="82" t="s">
        <v>9948</v>
      </c>
      <c r="G1021" s="82" t="s">
        <v>128</v>
      </c>
      <c r="H1021" s="82" t="s">
        <v>10102</v>
      </c>
      <c r="I1021" s="82"/>
      <c r="J1021" s="82" t="s">
        <v>7942</v>
      </c>
      <c r="K1021" s="82" t="s">
        <v>10168</v>
      </c>
      <c r="L1021" s="82" t="s">
        <v>10181</v>
      </c>
    </row>
    <row r="1022" ht="14.25" customHeight="1">
      <c r="A1022" s="82" t="s">
        <v>10095</v>
      </c>
      <c r="B1022" s="82" t="s">
        <v>11124</v>
      </c>
      <c r="C1022" s="82" t="s">
        <v>11125</v>
      </c>
      <c r="D1022" s="82"/>
      <c r="E1022" s="82" t="s">
        <v>11119</v>
      </c>
      <c r="F1022" s="82" t="s">
        <v>9864</v>
      </c>
      <c r="G1022" s="82" t="s">
        <v>128</v>
      </c>
      <c r="H1022" s="82" t="s">
        <v>10102</v>
      </c>
      <c r="I1022" s="82"/>
      <c r="J1022" s="82" t="s">
        <v>7942</v>
      </c>
      <c r="K1022" s="82" t="s">
        <v>10242</v>
      </c>
      <c r="L1022" s="82" t="s">
        <v>3670</v>
      </c>
    </row>
    <row r="1023" ht="14.25" customHeight="1">
      <c r="A1023" s="82" t="s">
        <v>10095</v>
      </c>
      <c r="B1023" s="82" t="s">
        <v>11126</v>
      </c>
      <c r="C1023" s="82" t="s">
        <v>11127</v>
      </c>
      <c r="D1023" s="82"/>
      <c r="E1023" s="82" t="s">
        <v>11119</v>
      </c>
      <c r="F1023" s="82"/>
      <c r="G1023" s="82" t="s">
        <v>129</v>
      </c>
      <c r="H1023" s="82" t="s">
        <v>10102</v>
      </c>
      <c r="I1023" s="82"/>
      <c r="J1023" s="82" t="s">
        <v>7942</v>
      </c>
      <c r="K1023" s="82" t="s">
        <v>10242</v>
      </c>
      <c r="L1023" s="82" t="s">
        <v>10509</v>
      </c>
    </row>
    <row r="1024" ht="14.25" customHeight="1">
      <c r="A1024" s="82" t="s">
        <v>10095</v>
      </c>
      <c r="B1024" s="82" t="s">
        <v>11128</v>
      </c>
      <c r="C1024" s="82" t="s">
        <v>11129</v>
      </c>
      <c r="D1024" s="82"/>
      <c r="E1024" s="82" t="s">
        <v>11119</v>
      </c>
      <c r="F1024" s="82"/>
      <c r="G1024" s="82" t="s">
        <v>129</v>
      </c>
      <c r="H1024" s="82"/>
      <c r="I1024" s="82"/>
      <c r="J1024" s="82" t="s">
        <v>7942</v>
      </c>
      <c r="K1024" s="82" t="s">
        <v>10242</v>
      </c>
      <c r="L1024" s="82"/>
    </row>
    <row r="1025" ht="14.25" customHeight="1">
      <c r="A1025" s="82" t="s">
        <v>10095</v>
      </c>
      <c r="B1025" s="82" t="s">
        <v>11130</v>
      </c>
      <c r="C1025" s="82" t="s">
        <v>11131</v>
      </c>
      <c r="D1025" s="82"/>
      <c r="E1025" s="82" t="s">
        <v>11132</v>
      </c>
      <c r="F1025" s="82"/>
      <c r="G1025" s="82" t="s">
        <v>129</v>
      </c>
      <c r="H1025" s="82" t="s">
        <v>10102</v>
      </c>
      <c r="I1025" s="82"/>
      <c r="J1025" s="82" t="s">
        <v>7942</v>
      </c>
      <c r="K1025" s="82" t="s">
        <v>10242</v>
      </c>
      <c r="L1025" s="82" t="s">
        <v>3641</v>
      </c>
    </row>
    <row r="1026" ht="14.25" customHeight="1">
      <c r="A1026" s="82" t="s">
        <v>10095</v>
      </c>
      <c r="B1026" s="82" t="s">
        <v>11133</v>
      </c>
      <c r="C1026" s="82" t="s">
        <v>11134</v>
      </c>
      <c r="D1026" s="82"/>
      <c r="E1026" s="82" t="s">
        <v>11132</v>
      </c>
      <c r="F1026" s="82"/>
      <c r="G1026" s="82" t="s">
        <v>129</v>
      </c>
      <c r="H1026" s="82" t="s">
        <v>10102</v>
      </c>
      <c r="I1026" s="82"/>
      <c r="J1026" s="82" t="s">
        <v>7942</v>
      </c>
      <c r="K1026" s="82" t="s">
        <v>10242</v>
      </c>
      <c r="L1026" s="82" t="s">
        <v>3641</v>
      </c>
    </row>
    <row r="1027" ht="14.25" customHeight="1">
      <c r="A1027" s="82" t="s">
        <v>10095</v>
      </c>
      <c r="B1027" s="82" t="s">
        <v>11135</v>
      </c>
      <c r="C1027" s="82" t="s">
        <v>11136</v>
      </c>
      <c r="D1027" s="82"/>
      <c r="E1027" s="82" t="s">
        <v>11132</v>
      </c>
      <c r="F1027" s="82"/>
      <c r="G1027" s="82" t="s">
        <v>129</v>
      </c>
      <c r="H1027" s="82" t="s">
        <v>10102</v>
      </c>
      <c r="I1027" s="82"/>
      <c r="J1027" s="82" t="s">
        <v>7942</v>
      </c>
      <c r="K1027" s="82" t="s">
        <v>10242</v>
      </c>
      <c r="L1027" s="82" t="s">
        <v>3641</v>
      </c>
    </row>
    <row r="1028" ht="14.25" customHeight="1">
      <c r="A1028" s="82" t="s">
        <v>10095</v>
      </c>
      <c r="B1028" s="82" t="s">
        <v>11137</v>
      </c>
      <c r="C1028" s="82" t="s">
        <v>11138</v>
      </c>
      <c r="D1028" s="82"/>
      <c r="E1028" s="82" t="s">
        <v>11132</v>
      </c>
      <c r="F1028" s="82" t="s">
        <v>11004</v>
      </c>
      <c r="G1028" s="82" t="s">
        <v>128</v>
      </c>
      <c r="H1028" s="82" t="s">
        <v>10102</v>
      </c>
      <c r="I1028" s="82"/>
      <c r="J1028" s="82" t="s">
        <v>7942</v>
      </c>
      <c r="K1028" s="82" t="s">
        <v>10256</v>
      </c>
      <c r="L1028" s="82" t="s">
        <v>10257</v>
      </c>
    </row>
    <row r="1029" ht="14.25" customHeight="1">
      <c r="A1029" s="82" t="s">
        <v>10095</v>
      </c>
      <c r="B1029" s="82" t="s">
        <v>11139</v>
      </c>
      <c r="C1029" s="82" t="s">
        <v>11140</v>
      </c>
      <c r="D1029" s="82"/>
      <c r="E1029" s="82" t="s">
        <v>11132</v>
      </c>
      <c r="F1029" s="82"/>
      <c r="G1029" s="82" t="s">
        <v>129</v>
      </c>
      <c r="H1029" s="82" t="s">
        <v>10102</v>
      </c>
      <c r="I1029" s="82"/>
      <c r="J1029" s="82" t="s">
        <v>7942</v>
      </c>
      <c r="K1029" s="82" t="s">
        <v>10242</v>
      </c>
      <c r="L1029" s="82" t="s">
        <v>3641</v>
      </c>
    </row>
    <row r="1030" ht="14.25" customHeight="1">
      <c r="A1030" s="82" t="s">
        <v>10095</v>
      </c>
      <c r="B1030" s="82" t="s">
        <v>11141</v>
      </c>
      <c r="C1030" s="82" t="s">
        <v>11142</v>
      </c>
      <c r="D1030" s="82"/>
      <c r="E1030" s="82" t="s">
        <v>11132</v>
      </c>
      <c r="F1030" s="82"/>
      <c r="G1030" s="82" t="s">
        <v>129</v>
      </c>
      <c r="H1030" s="82" t="s">
        <v>10102</v>
      </c>
      <c r="I1030" s="82"/>
      <c r="J1030" s="82" t="s">
        <v>7942</v>
      </c>
      <c r="K1030" s="82" t="s">
        <v>10242</v>
      </c>
      <c r="L1030" s="82" t="s">
        <v>3641</v>
      </c>
    </row>
    <row r="1031" ht="14.25" customHeight="1">
      <c r="A1031" s="82" t="s">
        <v>10095</v>
      </c>
      <c r="B1031" s="82" t="s">
        <v>11143</v>
      </c>
      <c r="C1031" s="82" t="s">
        <v>11144</v>
      </c>
      <c r="D1031" s="82"/>
      <c r="E1031" s="82" t="s">
        <v>11132</v>
      </c>
      <c r="F1031" s="82"/>
      <c r="G1031" s="82" t="s">
        <v>129</v>
      </c>
      <c r="H1031" s="82" t="s">
        <v>10102</v>
      </c>
      <c r="I1031" s="82"/>
      <c r="J1031" s="82" t="s">
        <v>7942</v>
      </c>
      <c r="K1031" s="82" t="s">
        <v>10242</v>
      </c>
      <c r="L1031" s="82" t="s">
        <v>3641</v>
      </c>
    </row>
    <row r="1032" ht="14.25" customHeight="1">
      <c r="A1032" s="82" t="s">
        <v>10095</v>
      </c>
      <c r="B1032" s="82" t="s">
        <v>11145</v>
      </c>
      <c r="C1032" s="82" t="s">
        <v>11146</v>
      </c>
      <c r="D1032" s="82"/>
      <c r="E1032" s="82" t="s">
        <v>9861</v>
      </c>
      <c r="F1032" s="82" t="s">
        <v>9879</v>
      </c>
      <c r="G1032" s="82" t="s">
        <v>128</v>
      </c>
      <c r="H1032" s="82" t="s">
        <v>10102</v>
      </c>
      <c r="I1032" s="82"/>
      <c r="J1032" s="82" t="s">
        <v>7942</v>
      </c>
      <c r="K1032" s="82" t="s">
        <v>10106</v>
      </c>
      <c r="L1032" s="82" t="s">
        <v>11147</v>
      </c>
    </row>
    <row r="1033" ht="14.25" customHeight="1">
      <c r="A1033" s="82" t="s">
        <v>10095</v>
      </c>
      <c r="B1033" s="82" t="s">
        <v>11148</v>
      </c>
      <c r="C1033" s="82" t="s">
        <v>11149</v>
      </c>
      <c r="D1033" s="82"/>
      <c r="E1033" s="82" t="s">
        <v>9861</v>
      </c>
      <c r="F1033" s="82" t="s">
        <v>9879</v>
      </c>
      <c r="G1033" s="82" t="s">
        <v>128</v>
      </c>
      <c r="H1033" s="82"/>
      <c r="I1033" s="82"/>
      <c r="J1033" s="82" t="s">
        <v>7942</v>
      </c>
      <c r="K1033" s="82" t="s">
        <v>10106</v>
      </c>
      <c r="L1033" s="82"/>
    </row>
    <row r="1034" ht="14.25" customHeight="1">
      <c r="A1034" s="82" t="s">
        <v>10095</v>
      </c>
      <c r="B1034" s="82" t="s">
        <v>11150</v>
      </c>
      <c r="C1034" s="82" t="s">
        <v>11151</v>
      </c>
      <c r="D1034" s="82"/>
      <c r="E1034" s="82" t="s">
        <v>9938</v>
      </c>
      <c r="F1034" s="82"/>
      <c r="G1034" s="82" t="s">
        <v>129</v>
      </c>
      <c r="H1034" s="82" t="s">
        <v>10102</v>
      </c>
      <c r="I1034" s="82"/>
      <c r="J1034" s="82" t="s">
        <v>7942</v>
      </c>
      <c r="K1034" s="82" t="s">
        <v>10242</v>
      </c>
      <c r="L1034" s="82" t="s">
        <v>11152</v>
      </c>
    </row>
    <row r="1035" ht="14.25" customHeight="1">
      <c r="A1035" s="82" t="s">
        <v>10095</v>
      </c>
      <c r="B1035" s="82" t="s">
        <v>11153</v>
      </c>
      <c r="C1035" s="82" t="s">
        <v>11154</v>
      </c>
      <c r="D1035" s="82"/>
      <c r="E1035" s="82" t="s">
        <v>9938</v>
      </c>
      <c r="F1035" s="82" t="s">
        <v>9980</v>
      </c>
      <c r="G1035" s="82" t="s">
        <v>128</v>
      </c>
      <c r="H1035" s="82" t="s">
        <v>10102</v>
      </c>
      <c r="I1035" s="82"/>
      <c r="J1035" s="82" t="s">
        <v>7942</v>
      </c>
      <c r="K1035" s="82" t="s">
        <v>10437</v>
      </c>
      <c r="L1035" s="82" t="s">
        <v>10558</v>
      </c>
    </row>
    <row r="1036" ht="14.25" customHeight="1">
      <c r="A1036" s="82" t="s">
        <v>10095</v>
      </c>
      <c r="B1036" s="82" t="s">
        <v>11155</v>
      </c>
      <c r="C1036" s="82" t="s">
        <v>11156</v>
      </c>
      <c r="D1036" s="82"/>
      <c r="E1036" s="82" t="s">
        <v>9938</v>
      </c>
      <c r="F1036" s="82"/>
      <c r="G1036" s="82" t="s">
        <v>129</v>
      </c>
      <c r="H1036" s="82" t="s">
        <v>10102</v>
      </c>
      <c r="I1036" s="82"/>
      <c r="J1036" s="82" t="s">
        <v>7942</v>
      </c>
      <c r="K1036" s="82" t="s">
        <v>10242</v>
      </c>
      <c r="L1036" s="82" t="s">
        <v>11152</v>
      </c>
    </row>
    <row r="1037" ht="14.25" customHeight="1">
      <c r="A1037" s="82" t="s">
        <v>10095</v>
      </c>
      <c r="B1037" s="82" t="s">
        <v>11157</v>
      </c>
      <c r="C1037" s="82" t="s">
        <v>11158</v>
      </c>
      <c r="D1037" s="82"/>
      <c r="E1037" s="82" t="s">
        <v>9940</v>
      </c>
      <c r="F1037" s="82" t="s">
        <v>9861</v>
      </c>
      <c r="G1037" s="82" t="s">
        <v>128</v>
      </c>
      <c r="H1037" s="82" t="s">
        <v>10102</v>
      </c>
      <c r="I1037" s="82"/>
      <c r="J1037" s="82" t="s">
        <v>7942</v>
      </c>
      <c r="K1037" s="82" t="s">
        <v>10242</v>
      </c>
      <c r="L1037" s="82" t="s">
        <v>3641</v>
      </c>
    </row>
    <row r="1038" ht="14.25" customHeight="1">
      <c r="A1038" s="82" t="s">
        <v>10095</v>
      </c>
      <c r="B1038" s="82" t="s">
        <v>11159</v>
      </c>
      <c r="C1038" s="82" t="s">
        <v>11160</v>
      </c>
      <c r="D1038" s="82"/>
      <c r="E1038" s="82" t="s">
        <v>9940</v>
      </c>
      <c r="F1038" s="82"/>
      <c r="G1038" s="82" t="s">
        <v>129</v>
      </c>
      <c r="H1038" s="82" t="s">
        <v>10102</v>
      </c>
      <c r="I1038" s="82"/>
      <c r="J1038" s="82" t="s">
        <v>7942</v>
      </c>
      <c r="K1038" s="82" t="s">
        <v>10242</v>
      </c>
      <c r="L1038" s="82" t="s">
        <v>3641</v>
      </c>
    </row>
    <row r="1039" ht="14.25" customHeight="1">
      <c r="A1039" s="82" t="s">
        <v>10095</v>
      </c>
      <c r="B1039" s="82" t="s">
        <v>11161</v>
      </c>
      <c r="C1039" s="82" t="s">
        <v>11162</v>
      </c>
      <c r="D1039" s="82"/>
      <c r="E1039" s="82" t="s">
        <v>9940</v>
      </c>
      <c r="F1039" s="82" t="s">
        <v>11163</v>
      </c>
      <c r="G1039" s="82" t="s">
        <v>128</v>
      </c>
      <c r="H1039" s="82" t="s">
        <v>10102</v>
      </c>
      <c r="I1039" s="82"/>
      <c r="J1039" s="82" t="s">
        <v>7942</v>
      </c>
      <c r="K1039" s="82" t="s">
        <v>10242</v>
      </c>
      <c r="L1039" s="82" t="s">
        <v>3641</v>
      </c>
    </row>
    <row r="1040" ht="14.25" customHeight="1">
      <c r="A1040" s="82" t="s">
        <v>10095</v>
      </c>
      <c r="B1040" s="82" t="s">
        <v>11164</v>
      </c>
      <c r="C1040" s="82" t="s">
        <v>11165</v>
      </c>
      <c r="D1040" s="82"/>
      <c r="E1040" s="82" t="s">
        <v>9940</v>
      </c>
      <c r="F1040" s="82"/>
      <c r="G1040" s="82" t="s">
        <v>129</v>
      </c>
      <c r="H1040" s="82"/>
      <c r="I1040" s="82"/>
      <c r="J1040" s="82" t="s">
        <v>7942</v>
      </c>
      <c r="K1040" s="82" t="s">
        <v>10242</v>
      </c>
      <c r="L1040" s="82"/>
    </row>
    <row r="1041" ht="14.25" customHeight="1">
      <c r="A1041" s="82" t="s">
        <v>10095</v>
      </c>
      <c r="B1041" s="82" t="s">
        <v>11166</v>
      </c>
      <c r="C1041" s="82" t="s">
        <v>11167</v>
      </c>
      <c r="D1041" s="82"/>
      <c r="E1041" s="82" t="s">
        <v>9940</v>
      </c>
      <c r="F1041" s="82" t="s">
        <v>9948</v>
      </c>
      <c r="G1041" s="82" t="s">
        <v>128</v>
      </c>
      <c r="H1041" s="82" t="s">
        <v>10102</v>
      </c>
      <c r="I1041" s="82"/>
      <c r="J1041" s="82" t="s">
        <v>7942</v>
      </c>
      <c r="K1041" s="82" t="s">
        <v>10242</v>
      </c>
      <c r="L1041" s="82" t="s">
        <v>11040</v>
      </c>
    </row>
    <row r="1042" ht="14.25" customHeight="1">
      <c r="A1042" s="82" t="s">
        <v>10095</v>
      </c>
      <c r="B1042" s="82" t="s">
        <v>11168</v>
      </c>
      <c r="C1042" s="82" t="s">
        <v>11169</v>
      </c>
      <c r="D1042" s="82"/>
      <c r="E1042" s="82" t="s">
        <v>9940</v>
      </c>
      <c r="F1042" s="82"/>
      <c r="G1042" s="82" t="s">
        <v>129</v>
      </c>
      <c r="H1042" s="82" t="s">
        <v>10102</v>
      </c>
      <c r="I1042" s="82"/>
      <c r="J1042" s="82" t="s">
        <v>7942</v>
      </c>
      <c r="K1042" s="82" t="s">
        <v>10242</v>
      </c>
      <c r="L1042" s="82" t="s">
        <v>3641</v>
      </c>
    </row>
    <row r="1043" ht="14.25" customHeight="1">
      <c r="A1043" s="82" t="s">
        <v>10095</v>
      </c>
      <c r="B1043" s="82" t="s">
        <v>11170</v>
      </c>
      <c r="C1043" s="82" t="s">
        <v>11171</v>
      </c>
      <c r="D1043" s="82"/>
      <c r="E1043" s="82" t="s">
        <v>9945</v>
      </c>
      <c r="F1043" s="82"/>
      <c r="G1043" s="82" t="s">
        <v>128</v>
      </c>
      <c r="H1043" s="82"/>
      <c r="I1043" s="82"/>
      <c r="J1043" s="82" t="s">
        <v>7942</v>
      </c>
      <c r="K1043" s="82" t="s">
        <v>10242</v>
      </c>
      <c r="L1043" s="82"/>
    </row>
    <row r="1044" ht="14.25" customHeight="1">
      <c r="A1044" s="82" t="s">
        <v>10095</v>
      </c>
      <c r="B1044" s="82" t="s">
        <v>11172</v>
      </c>
      <c r="C1044" s="82" t="s">
        <v>11173</v>
      </c>
      <c r="D1044" s="82"/>
      <c r="E1044" s="82" t="s">
        <v>9945</v>
      </c>
      <c r="F1044" s="82"/>
      <c r="G1044" s="82" t="s">
        <v>129</v>
      </c>
      <c r="H1044" s="82"/>
      <c r="I1044" s="82"/>
      <c r="J1044" s="82" t="s">
        <v>7942</v>
      </c>
      <c r="K1044" s="82" t="s">
        <v>10242</v>
      </c>
      <c r="L1044" s="82"/>
    </row>
    <row r="1045" ht="14.25" customHeight="1">
      <c r="A1045" s="82" t="s">
        <v>10095</v>
      </c>
      <c r="B1045" s="82" t="s">
        <v>11174</v>
      </c>
      <c r="C1045" s="82" t="s">
        <v>11175</v>
      </c>
      <c r="D1045" s="82"/>
      <c r="E1045" s="82" t="s">
        <v>9945</v>
      </c>
      <c r="F1045" s="82" t="s">
        <v>11176</v>
      </c>
      <c r="G1045" s="82" t="s">
        <v>129</v>
      </c>
      <c r="H1045" s="82" t="s">
        <v>10102</v>
      </c>
      <c r="I1045" s="82"/>
      <c r="J1045" s="82" t="s">
        <v>7942</v>
      </c>
      <c r="K1045" s="82" t="s">
        <v>10242</v>
      </c>
      <c r="L1045" s="82" t="s">
        <v>3641</v>
      </c>
    </row>
    <row r="1046" ht="14.25" customHeight="1">
      <c r="A1046" s="82" t="s">
        <v>10095</v>
      </c>
      <c r="B1046" s="82" t="s">
        <v>11177</v>
      </c>
      <c r="C1046" s="82" t="s">
        <v>11178</v>
      </c>
      <c r="D1046" s="82"/>
      <c r="E1046" s="82" t="s">
        <v>9945</v>
      </c>
      <c r="F1046" s="82" t="s">
        <v>9868</v>
      </c>
      <c r="G1046" s="82" t="s">
        <v>129</v>
      </c>
      <c r="H1046" s="82" t="s">
        <v>10102</v>
      </c>
      <c r="I1046" s="82"/>
      <c r="J1046" s="82" t="s">
        <v>7942</v>
      </c>
      <c r="K1046" s="82" t="s">
        <v>10242</v>
      </c>
      <c r="L1046" s="82" t="s">
        <v>3641</v>
      </c>
    </row>
    <row r="1047" ht="14.25" customHeight="1">
      <c r="A1047" s="82" t="s">
        <v>10095</v>
      </c>
      <c r="B1047" s="82" t="s">
        <v>11179</v>
      </c>
      <c r="C1047" s="82" t="s">
        <v>11180</v>
      </c>
      <c r="D1047" s="82"/>
      <c r="E1047" s="82" t="s">
        <v>9945</v>
      </c>
      <c r="F1047" s="82"/>
      <c r="G1047" s="82" t="s">
        <v>129</v>
      </c>
      <c r="H1047" s="82" t="s">
        <v>10102</v>
      </c>
      <c r="I1047" s="82"/>
      <c r="J1047" s="82" t="s">
        <v>7942</v>
      </c>
      <c r="K1047" s="82" t="s">
        <v>10242</v>
      </c>
      <c r="L1047" s="82" t="s">
        <v>10684</v>
      </c>
    </row>
    <row r="1048" ht="14.25" customHeight="1">
      <c r="A1048" s="82" t="s">
        <v>10095</v>
      </c>
      <c r="B1048" s="82" t="s">
        <v>11181</v>
      </c>
      <c r="C1048" s="82" t="s">
        <v>11182</v>
      </c>
      <c r="D1048" s="82"/>
      <c r="E1048" s="82" t="s">
        <v>11183</v>
      </c>
      <c r="F1048" s="82"/>
      <c r="G1048" s="82" t="s">
        <v>128</v>
      </c>
      <c r="H1048" s="82"/>
      <c r="I1048" s="82"/>
      <c r="J1048" s="82" t="s">
        <v>7942</v>
      </c>
      <c r="K1048" s="82" t="s">
        <v>10242</v>
      </c>
      <c r="L1048" s="82"/>
    </row>
    <row r="1049" ht="14.25" customHeight="1">
      <c r="A1049" s="82" t="s">
        <v>10095</v>
      </c>
      <c r="B1049" s="82" t="s">
        <v>11184</v>
      </c>
      <c r="C1049" s="82" t="s">
        <v>11185</v>
      </c>
      <c r="D1049" s="82"/>
      <c r="E1049" s="82" t="s">
        <v>11183</v>
      </c>
      <c r="F1049" s="82"/>
      <c r="G1049" s="82" t="s">
        <v>129</v>
      </c>
      <c r="H1049" s="82" t="s">
        <v>10102</v>
      </c>
      <c r="I1049" s="82"/>
      <c r="J1049" s="82" t="s">
        <v>7942</v>
      </c>
      <c r="K1049" s="82" t="s">
        <v>10242</v>
      </c>
      <c r="L1049" s="82" t="s">
        <v>3641</v>
      </c>
    </row>
    <row r="1050" ht="14.25" customHeight="1">
      <c r="A1050" s="82" t="s">
        <v>10095</v>
      </c>
      <c r="B1050" s="82" t="s">
        <v>11186</v>
      </c>
      <c r="C1050" s="82" t="s">
        <v>11187</v>
      </c>
      <c r="D1050" s="82"/>
      <c r="E1050" s="82" t="s">
        <v>11188</v>
      </c>
      <c r="F1050" s="82"/>
      <c r="G1050" s="82" t="s">
        <v>128</v>
      </c>
      <c r="H1050" s="82"/>
      <c r="I1050" s="82"/>
      <c r="J1050" s="82" t="s">
        <v>7942</v>
      </c>
      <c r="K1050" s="82" t="s">
        <v>10242</v>
      </c>
      <c r="L1050" s="82"/>
    </row>
    <row r="1051" ht="14.25" customHeight="1">
      <c r="A1051" s="82" t="s">
        <v>10095</v>
      </c>
      <c r="B1051" s="82" t="s">
        <v>11189</v>
      </c>
      <c r="C1051" s="82" t="s">
        <v>11190</v>
      </c>
      <c r="D1051" s="82"/>
      <c r="E1051" s="82" t="s">
        <v>9935</v>
      </c>
      <c r="F1051" s="82"/>
      <c r="G1051" s="82" t="s">
        <v>129</v>
      </c>
      <c r="H1051" s="82" t="s">
        <v>10102</v>
      </c>
      <c r="I1051" s="82"/>
      <c r="J1051" s="82" t="s">
        <v>7942</v>
      </c>
      <c r="K1051" s="82" t="s">
        <v>10242</v>
      </c>
      <c r="L1051" s="82" t="s">
        <v>3641</v>
      </c>
    </row>
    <row r="1052" ht="14.25" customHeight="1">
      <c r="A1052" s="82" t="s">
        <v>10095</v>
      </c>
      <c r="B1052" s="82" t="s">
        <v>11191</v>
      </c>
      <c r="C1052" s="82" t="s">
        <v>11192</v>
      </c>
      <c r="D1052" s="82"/>
      <c r="E1052" s="82" t="s">
        <v>9935</v>
      </c>
      <c r="F1052" s="82"/>
      <c r="G1052" s="82" t="s">
        <v>128</v>
      </c>
      <c r="H1052" s="82" t="s">
        <v>10102</v>
      </c>
      <c r="I1052" s="82"/>
      <c r="J1052" s="82" t="s">
        <v>7942</v>
      </c>
      <c r="K1052" s="82" t="s">
        <v>10242</v>
      </c>
      <c r="L1052" s="82" t="s">
        <v>10181</v>
      </c>
    </row>
    <row r="1053" ht="14.25" customHeight="1">
      <c r="A1053" s="82" t="s">
        <v>10095</v>
      </c>
      <c r="B1053" s="82" t="s">
        <v>11193</v>
      </c>
      <c r="C1053" s="82" t="s">
        <v>11194</v>
      </c>
      <c r="D1053" s="82"/>
      <c r="E1053" s="82" t="s">
        <v>9935</v>
      </c>
      <c r="F1053" s="82"/>
      <c r="G1053" s="82" t="s">
        <v>128</v>
      </c>
      <c r="H1053" s="82" t="s">
        <v>10102</v>
      </c>
      <c r="I1053" s="82"/>
      <c r="J1053" s="82" t="s">
        <v>7942</v>
      </c>
      <c r="K1053" s="82" t="s">
        <v>10242</v>
      </c>
      <c r="L1053" s="82" t="s">
        <v>10181</v>
      </c>
    </row>
    <row r="1054" ht="14.25" customHeight="1">
      <c r="A1054" s="82" t="s">
        <v>10095</v>
      </c>
      <c r="B1054" s="82" t="s">
        <v>11195</v>
      </c>
      <c r="C1054" s="82" t="s">
        <v>11196</v>
      </c>
      <c r="D1054" s="82"/>
      <c r="E1054" s="82" t="s">
        <v>9935</v>
      </c>
      <c r="F1054" s="82"/>
      <c r="G1054" s="82" t="s">
        <v>128</v>
      </c>
      <c r="H1054" s="82" t="s">
        <v>10102</v>
      </c>
      <c r="I1054" s="82"/>
      <c r="J1054" s="82" t="s">
        <v>7942</v>
      </c>
      <c r="K1054" s="82" t="s">
        <v>10242</v>
      </c>
      <c r="L1054" s="82" t="s">
        <v>10181</v>
      </c>
    </row>
    <row r="1055" ht="14.25" customHeight="1">
      <c r="A1055" s="82" t="s">
        <v>10095</v>
      </c>
      <c r="B1055" s="82" t="s">
        <v>11197</v>
      </c>
      <c r="C1055" s="82" t="s">
        <v>11198</v>
      </c>
      <c r="D1055" s="82"/>
      <c r="E1055" s="82" t="s">
        <v>9935</v>
      </c>
      <c r="F1055" s="82"/>
      <c r="G1055" s="82" t="s">
        <v>129</v>
      </c>
      <c r="H1055" s="82" t="s">
        <v>10102</v>
      </c>
      <c r="I1055" s="82"/>
      <c r="J1055" s="82" t="s">
        <v>7942</v>
      </c>
      <c r="K1055" s="82" t="s">
        <v>10242</v>
      </c>
      <c r="L1055" s="82" t="s">
        <v>3641</v>
      </c>
    </row>
    <row r="1056" ht="14.25" customHeight="1">
      <c r="A1056" s="82" t="s">
        <v>10095</v>
      </c>
      <c r="B1056" s="82" t="s">
        <v>11199</v>
      </c>
      <c r="C1056" s="82" t="s">
        <v>11200</v>
      </c>
      <c r="D1056" s="82"/>
      <c r="E1056" s="82" t="s">
        <v>9935</v>
      </c>
      <c r="F1056" s="82"/>
      <c r="G1056" s="82" t="s">
        <v>128</v>
      </c>
      <c r="H1056" s="82" t="s">
        <v>10102</v>
      </c>
      <c r="I1056" s="82"/>
      <c r="J1056" s="82" t="s">
        <v>7942</v>
      </c>
      <c r="K1056" s="82" t="s">
        <v>10242</v>
      </c>
      <c r="L1056" s="82" t="s">
        <v>10181</v>
      </c>
    </row>
    <row r="1057" ht="14.25" customHeight="1">
      <c r="A1057" s="82" t="s">
        <v>10095</v>
      </c>
      <c r="B1057" s="82" t="s">
        <v>11201</v>
      </c>
      <c r="C1057" s="82" t="s">
        <v>11202</v>
      </c>
      <c r="D1057" s="82"/>
      <c r="E1057" s="82" t="s">
        <v>9935</v>
      </c>
      <c r="F1057" s="82" t="s">
        <v>9987</v>
      </c>
      <c r="G1057" s="82" t="s">
        <v>129</v>
      </c>
      <c r="H1057" s="82" t="s">
        <v>10102</v>
      </c>
      <c r="I1057" s="82"/>
      <c r="J1057" s="82" t="s">
        <v>7942</v>
      </c>
      <c r="K1057" s="82" t="s">
        <v>10242</v>
      </c>
      <c r="L1057" s="82" t="s">
        <v>10181</v>
      </c>
    </row>
    <row r="1058" ht="14.25" customHeight="1">
      <c r="A1058" s="82" t="s">
        <v>10095</v>
      </c>
      <c r="B1058" s="82" t="s">
        <v>11203</v>
      </c>
      <c r="C1058" s="82" t="s">
        <v>11204</v>
      </c>
      <c r="D1058" s="82"/>
      <c r="E1058" s="82" t="s">
        <v>9935</v>
      </c>
      <c r="F1058" s="82"/>
      <c r="G1058" s="82" t="s">
        <v>129</v>
      </c>
      <c r="H1058" s="82" t="s">
        <v>10102</v>
      </c>
      <c r="I1058" s="82"/>
      <c r="J1058" s="82" t="s">
        <v>7942</v>
      </c>
      <c r="K1058" s="82" t="s">
        <v>10242</v>
      </c>
      <c r="L1058" s="82" t="s">
        <v>3641</v>
      </c>
    </row>
    <row r="1059" ht="14.25" customHeight="1">
      <c r="A1059" s="82" t="s">
        <v>10095</v>
      </c>
      <c r="B1059" s="82" t="s">
        <v>11205</v>
      </c>
      <c r="C1059" s="82" t="s">
        <v>11206</v>
      </c>
      <c r="D1059" s="82"/>
      <c r="E1059" s="82" t="s">
        <v>9935</v>
      </c>
      <c r="F1059" s="82"/>
      <c r="G1059" s="82" t="s">
        <v>129</v>
      </c>
      <c r="H1059" s="82" t="s">
        <v>10102</v>
      </c>
      <c r="I1059" s="82"/>
      <c r="J1059" s="82" t="s">
        <v>7942</v>
      </c>
      <c r="K1059" s="82" t="s">
        <v>10242</v>
      </c>
      <c r="L1059" s="82" t="s">
        <v>3641</v>
      </c>
    </row>
    <row r="1060" ht="14.25" customHeight="1">
      <c r="A1060" s="82" t="s">
        <v>10095</v>
      </c>
      <c r="B1060" s="82" t="s">
        <v>11207</v>
      </c>
      <c r="C1060" s="82" t="s">
        <v>11208</v>
      </c>
      <c r="D1060" s="82"/>
      <c r="E1060" s="82" t="s">
        <v>9935</v>
      </c>
      <c r="F1060" s="82"/>
      <c r="G1060" s="82" t="s">
        <v>129</v>
      </c>
      <c r="H1060" s="82" t="s">
        <v>10102</v>
      </c>
      <c r="I1060" s="82"/>
      <c r="J1060" s="82" t="s">
        <v>7942</v>
      </c>
      <c r="K1060" s="82" t="s">
        <v>10242</v>
      </c>
      <c r="L1060" s="82" t="s">
        <v>3641</v>
      </c>
    </row>
    <row r="1061" ht="14.25" customHeight="1">
      <c r="A1061" s="82" t="s">
        <v>10095</v>
      </c>
      <c r="B1061" s="82" t="s">
        <v>11209</v>
      </c>
      <c r="C1061" s="82" t="s">
        <v>11210</v>
      </c>
      <c r="D1061" s="82"/>
      <c r="E1061" s="82" t="s">
        <v>9935</v>
      </c>
      <c r="F1061" s="82"/>
      <c r="G1061" s="82" t="s">
        <v>129</v>
      </c>
      <c r="H1061" s="82" t="s">
        <v>10102</v>
      </c>
      <c r="I1061" s="82"/>
      <c r="J1061" s="82" t="s">
        <v>7942</v>
      </c>
      <c r="K1061" s="82" t="s">
        <v>10242</v>
      </c>
      <c r="L1061" s="82" t="s">
        <v>3641</v>
      </c>
    </row>
    <row r="1062" ht="14.25" customHeight="1">
      <c r="A1062" s="82" t="s">
        <v>10095</v>
      </c>
      <c r="B1062" s="82" t="s">
        <v>11211</v>
      </c>
      <c r="C1062" s="82" t="s">
        <v>11212</v>
      </c>
      <c r="D1062" s="82"/>
      <c r="E1062" s="82" t="s">
        <v>9969</v>
      </c>
      <c r="F1062" s="82" t="s">
        <v>10817</v>
      </c>
      <c r="G1062" s="82" t="s">
        <v>128</v>
      </c>
      <c r="H1062" s="82" t="s">
        <v>10102</v>
      </c>
      <c r="I1062" s="82"/>
      <c r="J1062" s="82" t="s">
        <v>7942</v>
      </c>
      <c r="K1062" s="82" t="s">
        <v>10242</v>
      </c>
      <c r="L1062" s="82" t="s">
        <v>3053</v>
      </c>
    </row>
    <row r="1063" ht="14.25" customHeight="1">
      <c r="A1063" s="82" t="s">
        <v>10095</v>
      </c>
      <c r="B1063" s="82" t="s">
        <v>11213</v>
      </c>
      <c r="C1063" s="82" t="s">
        <v>11214</v>
      </c>
      <c r="D1063" s="82"/>
      <c r="E1063" s="82" t="s">
        <v>9969</v>
      </c>
      <c r="F1063" s="82"/>
      <c r="G1063" s="82" t="s">
        <v>129</v>
      </c>
      <c r="H1063" s="82" t="s">
        <v>10102</v>
      </c>
      <c r="I1063" s="82"/>
      <c r="J1063" s="82" t="s">
        <v>7942</v>
      </c>
      <c r="K1063" s="82" t="s">
        <v>10242</v>
      </c>
      <c r="L1063" s="82" t="s">
        <v>10684</v>
      </c>
    </row>
    <row r="1064" ht="14.25" customHeight="1">
      <c r="A1064" s="82" t="s">
        <v>10095</v>
      </c>
      <c r="B1064" s="82" t="s">
        <v>11215</v>
      </c>
      <c r="C1064" s="82" t="s">
        <v>11216</v>
      </c>
      <c r="D1064" s="82" t="s">
        <v>10126</v>
      </c>
      <c r="E1064" s="82" t="s">
        <v>9969</v>
      </c>
      <c r="F1064" s="82" t="s">
        <v>9879</v>
      </c>
      <c r="G1064" s="82" t="s">
        <v>128</v>
      </c>
      <c r="H1064" s="82" t="s">
        <v>10102</v>
      </c>
      <c r="I1064" s="82"/>
      <c r="J1064" s="82" t="s">
        <v>7942</v>
      </c>
      <c r="K1064" s="82" t="s">
        <v>10307</v>
      </c>
      <c r="L1064" s="82" t="s">
        <v>10456</v>
      </c>
    </row>
    <row r="1065" ht="14.25" customHeight="1">
      <c r="A1065" s="82" t="s">
        <v>10095</v>
      </c>
      <c r="B1065" s="82" t="s">
        <v>11217</v>
      </c>
      <c r="C1065" s="82" t="s">
        <v>11218</v>
      </c>
      <c r="D1065" s="82"/>
      <c r="E1065" s="82" t="s">
        <v>9969</v>
      </c>
      <c r="F1065" s="82"/>
      <c r="G1065" s="82" t="s">
        <v>129</v>
      </c>
      <c r="H1065" s="82" t="s">
        <v>10102</v>
      </c>
      <c r="I1065" s="82"/>
      <c r="J1065" s="82" t="s">
        <v>7942</v>
      </c>
      <c r="K1065" s="82" t="s">
        <v>10242</v>
      </c>
      <c r="L1065" s="82" t="s">
        <v>11219</v>
      </c>
    </row>
    <row r="1066" ht="14.25" customHeight="1">
      <c r="A1066" s="82" t="s">
        <v>10095</v>
      </c>
      <c r="B1066" s="82" t="s">
        <v>11220</v>
      </c>
      <c r="C1066" s="82" t="s">
        <v>11221</v>
      </c>
      <c r="D1066" s="82"/>
      <c r="E1066" s="82" t="s">
        <v>9969</v>
      </c>
      <c r="F1066" s="82" t="s">
        <v>9965</v>
      </c>
      <c r="G1066" s="82" t="s">
        <v>128</v>
      </c>
      <c r="H1066" s="82" t="s">
        <v>10102</v>
      </c>
      <c r="I1066" s="82"/>
      <c r="J1066" s="82" t="s">
        <v>7942</v>
      </c>
      <c r="K1066" s="82" t="s">
        <v>10437</v>
      </c>
      <c r="L1066" s="82" t="s">
        <v>10558</v>
      </c>
    </row>
    <row r="1067" ht="14.25" customHeight="1">
      <c r="A1067" s="82" t="s">
        <v>10095</v>
      </c>
      <c r="B1067" s="82" t="s">
        <v>11222</v>
      </c>
      <c r="C1067" s="82" t="s">
        <v>11223</v>
      </c>
      <c r="D1067" s="82"/>
      <c r="E1067" s="82" t="s">
        <v>9934</v>
      </c>
      <c r="F1067" s="82"/>
      <c r="G1067" s="82" t="s">
        <v>128</v>
      </c>
      <c r="H1067" s="82" t="s">
        <v>10102</v>
      </c>
      <c r="I1067" s="82"/>
      <c r="J1067" s="82" t="s">
        <v>7942</v>
      </c>
      <c r="K1067" s="82" t="s">
        <v>10242</v>
      </c>
      <c r="L1067" s="82" t="s">
        <v>3641</v>
      </c>
    </row>
    <row r="1068" ht="14.25" customHeight="1">
      <c r="A1068" s="82" t="s">
        <v>10095</v>
      </c>
      <c r="B1068" s="82" t="s">
        <v>11224</v>
      </c>
      <c r="C1068" s="82" t="s">
        <v>11225</v>
      </c>
      <c r="D1068" s="82"/>
      <c r="E1068" s="82" t="s">
        <v>9934</v>
      </c>
      <c r="F1068" s="82"/>
      <c r="G1068" s="82" t="s">
        <v>129</v>
      </c>
      <c r="H1068" s="82"/>
      <c r="I1068" s="82"/>
      <c r="J1068" s="82" t="s">
        <v>7942</v>
      </c>
      <c r="K1068" s="82" t="s">
        <v>10242</v>
      </c>
      <c r="L1068" s="82"/>
    </row>
    <row r="1069" ht="14.25" customHeight="1">
      <c r="A1069" s="82" t="s">
        <v>10095</v>
      </c>
      <c r="B1069" s="82" t="s">
        <v>11226</v>
      </c>
      <c r="C1069" s="82" t="s">
        <v>11227</v>
      </c>
      <c r="D1069" s="82"/>
      <c r="E1069" s="82" t="s">
        <v>9934</v>
      </c>
      <c r="F1069" s="82"/>
      <c r="G1069" s="82" t="s">
        <v>128</v>
      </c>
      <c r="H1069" s="82"/>
      <c r="I1069" s="82"/>
      <c r="J1069" s="82" t="s">
        <v>7942</v>
      </c>
      <c r="K1069" s="82" t="s">
        <v>10242</v>
      </c>
      <c r="L1069" s="82"/>
    </row>
    <row r="1070" ht="14.25" customHeight="1">
      <c r="A1070" s="82" t="s">
        <v>10095</v>
      </c>
      <c r="B1070" s="82" t="s">
        <v>11228</v>
      </c>
      <c r="C1070" s="82" t="s">
        <v>11229</v>
      </c>
      <c r="D1070" s="82"/>
      <c r="E1070" s="82" t="s">
        <v>9934</v>
      </c>
      <c r="F1070" s="82"/>
      <c r="G1070" s="82" t="s">
        <v>128</v>
      </c>
      <c r="H1070" s="82"/>
      <c r="I1070" s="82"/>
      <c r="J1070" s="82" t="s">
        <v>7942</v>
      </c>
      <c r="K1070" s="82" t="s">
        <v>10242</v>
      </c>
      <c r="L1070" s="82"/>
    </row>
    <row r="1071" ht="14.25" customHeight="1">
      <c r="A1071" s="82" t="s">
        <v>10095</v>
      </c>
      <c r="B1071" s="82" t="s">
        <v>11230</v>
      </c>
      <c r="C1071" s="82" t="s">
        <v>11231</v>
      </c>
      <c r="D1071" s="82"/>
      <c r="E1071" s="82" t="s">
        <v>9934</v>
      </c>
      <c r="F1071" s="82"/>
      <c r="G1071" s="82" t="s">
        <v>128</v>
      </c>
      <c r="H1071" s="82" t="s">
        <v>10102</v>
      </c>
      <c r="I1071" s="82"/>
      <c r="J1071" s="82" t="s">
        <v>7942</v>
      </c>
      <c r="K1071" s="82" t="s">
        <v>10242</v>
      </c>
      <c r="L1071" s="82" t="s">
        <v>7379</v>
      </c>
    </row>
    <row r="1072" ht="14.25" customHeight="1">
      <c r="A1072" s="82" t="s">
        <v>10095</v>
      </c>
      <c r="B1072" s="82" t="s">
        <v>11232</v>
      </c>
      <c r="C1072" s="82" t="s">
        <v>11233</v>
      </c>
      <c r="D1072" s="82"/>
      <c r="E1072" s="82" t="s">
        <v>9922</v>
      </c>
      <c r="F1072" s="82"/>
      <c r="G1072" s="82" t="s">
        <v>129</v>
      </c>
      <c r="H1072" s="82" t="s">
        <v>10102</v>
      </c>
      <c r="I1072" s="82"/>
      <c r="J1072" s="82" t="s">
        <v>7942</v>
      </c>
      <c r="K1072" s="82" t="s">
        <v>10242</v>
      </c>
      <c r="L1072" s="82" t="s">
        <v>10561</v>
      </c>
    </row>
    <row r="1073" ht="14.25" customHeight="1">
      <c r="A1073" s="82" t="s">
        <v>10095</v>
      </c>
      <c r="B1073" s="82" t="s">
        <v>11234</v>
      </c>
      <c r="C1073" s="82" t="s">
        <v>11235</v>
      </c>
      <c r="D1073" s="82"/>
      <c r="E1073" s="82" t="s">
        <v>9922</v>
      </c>
      <c r="F1073" s="82"/>
      <c r="G1073" s="82" t="s">
        <v>129</v>
      </c>
      <c r="H1073" s="82"/>
      <c r="I1073" s="82"/>
      <c r="J1073" s="82" t="s">
        <v>7942</v>
      </c>
      <c r="K1073" s="82" t="s">
        <v>10242</v>
      </c>
      <c r="L1073" s="82"/>
    </row>
    <row r="1074" ht="14.25" customHeight="1">
      <c r="A1074" s="82" t="s">
        <v>10095</v>
      </c>
      <c r="B1074" s="82" t="s">
        <v>11236</v>
      </c>
      <c r="C1074" s="82" t="s">
        <v>11237</v>
      </c>
      <c r="D1074" s="82"/>
      <c r="E1074" s="82" t="s">
        <v>10018</v>
      </c>
      <c r="F1074" s="82" t="s">
        <v>9928</v>
      </c>
      <c r="G1074" s="82" t="s">
        <v>128</v>
      </c>
      <c r="H1074" s="82" t="s">
        <v>10102</v>
      </c>
      <c r="I1074" s="82"/>
      <c r="J1074" s="82" t="s">
        <v>7942</v>
      </c>
      <c r="K1074" s="82" t="s">
        <v>10106</v>
      </c>
      <c r="L1074" s="82" t="s">
        <v>11238</v>
      </c>
    </row>
    <row r="1075" ht="14.25" customHeight="1">
      <c r="A1075" s="82" t="s">
        <v>10095</v>
      </c>
      <c r="B1075" s="82" t="s">
        <v>11239</v>
      </c>
      <c r="C1075" s="82" t="s">
        <v>11240</v>
      </c>
      <c r="D1075" s="82"/>
      <c r="E1075" s="82" t="s">
        <v>10018</v>
      </c>
      <c r="F1075" s="82" t="s">
        <v>11241</v>
      </c>
      <c r="G1075" s="82" t="s">
        <v>128</v>
      </c>
      <c r="H1075" s="82" t="s">
        <v>10102</v>
      </c>
      <c r="I1075" s="82"/>
      <c r="J1075" s="82" t="s">
        <v>7942</v>
      </c>
      <c r="K1075" s="82" t="s">
        <v>10242</v>
      </c>
      <c r="L1075" s="82" t="s">
        <v>10643</v>
      </c>
    </row>
    <row r="1076" ht="14.25" customHeight="1">
      <c r="A1076" s="82" t="s">
        <v>10095</v>
      </c>
      <c r="B1076" s="82" t="s">
        <v>11242</v>
      </c>
      <c r="C1076" s="82" t="s">
        <v>11243</v>
      </c>
      <c r="D1076" s="82"/>
      <c r="E1076" s="82" t="s">
        <v>10018</v>
      </c>
      <c r="F1076" s="82" t="s">
        <v>10087</v>
      </c>
      <c r="G1076" s="82" t="s">
        <v>128</v>
      </c>
      <c r="H1076" s="82" t="s">
        <v>10102</v>
      </c>
      <c r="I1076" s="82"/>
      <c r="J1076" s="82" t="s">
        <v>7942</v>
      </c>
      <c r="K1076" s="82" t="s">
        <v>10242</v>
      </c>
      <c r="L1076" s="82" t="s">
        <v>3641</v>
      </c>
    </row>
    <row r="1077" ht="14.25" customHeight="1">
      <c r="A1077" s="82" t="s">
        <v>10095</v>
      </c>
      <c r="B1077" s="82" t="s">
        <v>11244</v>
      </c>
      <c r="C1077" s="82" t="s">
        <v>11245</v>
      </c>
      <c r="D1077" s="82"/>
      <c r="E1077" s="82" t="s">
        <v>10018</v>
      </c>
      <c r="F1077" s="82"/>
      <c r="G1077" s="82" t="s">
        <v>129</v>
      </c>
      <c r="H1077" s="82" t="s">
        <v>10102</v>
      </c>
      <c r="I1077" s="82"/>
      <c r="J1077" s="82" t="s">
        <v>7942</v>
      </c>
      <c r="K1077" s="82" t="s">
        <v>10242</v>
      </c>
      <c r="L1077" s="82" t="s">
        <v>11219</v>
      </c>
    </row>
    <row r="1078" ht="14.25" customHeight="1">
      <c r="A1078" s="82" t="s">
        <v>10095</v>
      </c>
      <c r="B1078" s="82" t="s">
        <v>11246</v>
      </c>
      <c r="C1078" s="82" t="s">
        <v>11247</v>
      </c>
      <c r="D1078" s="82"/>
      <c r="E1078" s="82" t="s">
        <v>10018</v>
      </c>
      <c r="F1078" s="82"/>
      <c r="G1078" s="82" t="s">
        <v>128</v>
      </c>
      <c r="H1078" s="82"/>
      <c r="I1078" s="82"/>
      <c r="J1078" s="82" t="s">
        <v>7942</v>
      </c>
      <c r="K1078" s="82" t="s">
        <v>10242</v>
      </c>
      <c r="L1078" s="82"/>
    </row>
    <row r="1079" ht="14.25" customHeight="1">
      <c r="A1079" s="82" t="s">
        <v>10095</v>
      </c>
      <c r="B1079" s="82" t="s">
        <v>11248</v>
      </c>
      <c r="C1079" s="82" t="s">
        <v>11249</v>
      </c>
      <c r="D1079" s="82"/>
      <c r="E1079" s="82" t="s">
        <v>10052</v>
      </c>
      <c r="F1079" s="82" t="s">
        <v>11250</v>
      </c>
      <c r="G1079" s="82" t="s">
        <v>128</v>
      </c>
      <c r="H1079" s="82" t="s">
        <v>10102</v>
      </c>
      <c r="I1079" s="82"/>
      <c r="J1079" s="82" t="s">
        <v>7942</v>
      </c>
      <c r="K1079" s="82" t="s">
        <v>10242</v>
      </c>
      <c r="L1079" s="82" t="s">
        <v>10134</v>
      </c>
    </row>
    <row r="1080" ht="14.25" customHeight="1">
      <c r="A1080" s="82" t="s">
        <v>10095</v>
      </c>
      <c r="B1080" s="82" t="s">
        <v>11251</v>
      </c>
      <c r="C1080" s="82" t="s">
        <v>11252</v>
      </c>
      <c r="D1080" s="82"/>
      <c r="E1080" s="82" t="s">
        <v>11253</v>
      </c>
      <c r="F1080" s="82"/>
      <c r="G1080" s="82" t="s">
        <v>129</v>
      </c>
      <c r="H1080" s="82" t="s">
        <v>10102</v>
      </c>
      <c r="I1080" s="82"/>
      <c r="J1080" s="82" t="s">
        <v>7942</v>
      </c>
      <c r="K1080" s="82" t="s">
        <v>10242</v>
      </c>
      <c r="L1080" s="82" t="s">
        <v>3084</v>
      </c>
    </row>
    <row r="1081" ht="14.25" customHeight="1">
      <c r="A1081" s="82" t="s">
        <v>10095</v>
      </c>
      <c r="B1081" s="82" t="s">
        <v>11254</v>
      </c>
      <c r="C1081" s="82" t="s">
        <v>11255</v>
      </c>
      <c r="D1081" s="82"/>
      <c r="E1081" s="82" t="s">
        <v>11253</v>
      </c>
      <c r="F1081" s="82"/>
      <c r="G1081" s="82" t="s">
        <v>129</v>
      </c>
      <c r="H1081" s="82" t="s">
        <v>10102</v>
      </c>
      <c r="I1081" s="82"/>
      <c r="J1081" s="82" t="s">
        <v>7942</v>
      </c>
      <c r="K1081" s="82" t="s">
        <v>10242</v>
      </c>
      <c r="L1081" s="82" t="s">
        <v>3084</v>
      </c>
    </row>
    <row r="1082" ht="14.25" customHeight="1">
      <c r="A1082" s="82" t="s">
        <v>10095</v>
      </c>
      <c r="B1082" s="82" t="s">
        <v>11256</v>
      </c>
      <c r="C1082" s="82" t="s">
        <v>11257</v>
      </c>
      <c r="D1082" s="82"/>
      <c r="E1082" s="82" t="s">
        <v>11258</v>
      </c>
      <c r="F1082" s="82" t="s">
        <v>9969</v>
      </c>
      <c r="G1082" s="82" t="s">
        <v>128</v>
      </c>
      <c r="H1082" s="82" t="s">
        <v>10102</v>
      </c>
      <c r="I1082" s="82"/>
      <c r="J1082" s="82" t="s">
        <v>7942</v>
      </c>
      <c r="K1082" s="82" t="s">
        <v>10235</v>
      </c>
      <c r="L1082" s="82" t="s">
        <v>3641</v>
      </c>
    </row>
    <row r="1083" ht="14.25" customHeight="1">
      <c r="A1083" s="82" t="s">
        <v>10095</v>
      </c>
      <c r="B1083" s="82" t="s">
        <v>11259</v>
      </c>
      <c r="C1083" s="82" t="s">
        <v>11260</v>
      </c>
      <c r="D1083" s="82"/>
      <c r="E1083" s="82" t="s">
        <v>9924</v>
      </c>
      <c r="F1083" s="82" t="s">
        <v>9956</v>
      </c>
      <c r="G1083" s="82" t="s">
        <v>129</v>
      </c>
      <c r="H1083" s="82" t="s">
        <v>10102</v>
      </c>
      <c r="I1083" s="82"/>
      <c r="J1083" s="82" t="s">
        <v>7942</v>
      </c>
      <c r="K1083" s="82" t="s">
        <v>10242</v>
      </c>
      <c r="L1083" s="82" t="s">
        <v>3053</v>
      </c>
    </row>
    <row r="1084" ht="14.25" customHeight="1">
      <c r="A1084" s="82" t="s">
        <v>10095</v>
      </c>
      <c r="B1084" s="82" t="s">
        <v>11261</v>
      </c>
      <c r="C1084" s="82" t="s">
        <v>11262</v>
      </c>
      <c r="D1084" s="82"/>
      <c r="E1084" s="82" t="s">
        <v>9924</v>
      </c>
      <c r="F1084" s="82"/>
      <c r="G1084" s="82" t="s">
        <v>128</v>
      </c>
      <c r="H1084" s="82" t="s">
        <v>10102</v>
      </c>
      <c r="I1084" s="82"/>
      <c r="J1084" s="82" t="s">
        <v>7942</v>
      </c>
      <c r="K1084" s="82" t="s">
        <v>10242</v>
      </c>
      <c r="L1084" s="82" t="s">
        <v>10134</v>
      </c>
    </row>
    <row r="1085" ht="14.25" customHeight="1">
      <c r="A1085" s="82" t="s">
        <v>10095</v>
      </c>
      <c r="B1085" s="82" t="s">
        <v>11263</v>
      </c>
      <c r="C1085" s="82" t="s">
        <v>11264</v>
      </c>
      <c r="D1085" s="82"/>
      <c r="E1085" s="82" t="s">
        <v>9924</v>
      </c>
      <c r="F1085" s="82" t="s">
        <v>11176</v>
      </c>
      <c r="G1085" s="82" t="s">
        <v>129</v>
      </c>
      <c r="H1085" s="82" t="s">
        <v>10102</v>
      </c>
      <c r="I1085" s="82"/>
      <c r="J1085" s="82" t="s">
        <v>7942</v>
      </c>
      <c r="K1085" s="82" t="s">
        <v>10242</v>
      </c>
      <c r="L1085" s="82" t="s">
        <v>10635</v>
      </c>
    </row>
    <row r="1086" ht="14.25" customHeight="1">
      <c r="A1086" s="82" t="s">
        <v>10095</v>
      </c>
      <c r="B1086" s="82" t="s">
        <v>11265</v>
      </c>
      <c r="C1086" s="82" t="s">
        <v>11266</v>
      </c>
      <c r="D1086" s="82" t="s">
        <v>10126</v>
      </c>
      <c r="E1086" s="82" t="s">
        <v>9924</v>
      </c>
      <c r="F1086" s="82" t="s">
        <v>11132</v>
      </c>
      <c r="G1086" s="82" t="s">
        <v>128</v>
      </c>
      <c r="H1086" s="82" t="s">
        <v>10102</v>
      </c>
      <c r="I1086" s="82"/>
      <c r="J1086" s="82" t="s">
        <v>7942</v>
      </c>
      <c r="K1086" s="82" t="s">
        <v>10106</v>
      </c>
      <c r="L1086" s="82" t="s">
        <v>10744</v>
      </c>
    </row>
    <row r="1087" ht="14.25" customHeight="1">
      <c r="A1087" s="82" t="s">
        <v>10095</v>
      </c>
      <c r="B1087" s="82" t="s">
        <v>11267</v>
      </c>
      <c r="C1087" s="82" t="s">
        <v>11268</v>
      </c>
      <c r="D1087" s="82"/>
      <c r="E1087" s="82" t="s">
        <v>9918</v>
      </c>
      <c r="F1087" s="82" t="s">
        <v>11269</v>
      </c>
      <c r="G1087" s="82" t="s">
        <v>128</v>
      </c>
      <c r="H1087" s="82" t="s">
        <v>10102</v>
      </c>
      <c r="I1087" s="82"/>
      <c r="J1087" s="82" t="s">
        <v>7942</v>
      </c>
      <c r="K1087" s="82" t="s">
        <v>10168</v>
      </c>
      <c r="L1087" s="82" t="s">
        <v>10181</v>
      </c>
    </row>
    <row r="1088" ht="14.25" customHeight="1">
      <c r="A1088" s="82" t="s">
        <v>10095</v>
      </c>
      <c r="B1088" s="82" t="s">
        <v>11270</v>
      </c>
      <c r="C1088" s="82" t="s">
        <v>11271</v>
      </c>
      <c r="D1088" s="82"/>
      <c r="E1088" s="82" t="s">
        <v>11272</v>
      </c>
      <c r="F1088" s="82" t="s">
        <v>11273</v>
      </c>
      <c r="G1088" s="82" t="s">
        <v>128</v>
      </c>
      <c r="H1088" s="82" t="s">
        <v>10102</v>
      </c>
      <c r="I1088" s="82"/>
      <c r="J1088" s="82" t="s">
        <v>7942</v>
      </c>
      <c r="K1088" s="82" t="s">
        <v>10242</v>
      </c>
      <c r="L1088" s="82" t="s">
        <v>10643</v>
      </c>
    </row>
    <row r="1089" ht="14.25" customHeight="1">
      <c r="A1089" s="82" t="s">
        <v>10095</v>
      </c>
      <c r="B1089" s="82" t="s">
        <v>11274</v>
      </c>
      <c r="C1089" s="82" t="s">
        <v>11275</v>
      </c>
      <c r="D1089" s="82"/>
      <c r="E1089" s="82" t="s">
        <v>11272</v>
      </c>
      <c r="F1089" s="82" t="s">
        <v>11276</v>
      </c>
      <c r="G1089" s="82" t="s">
        <v>128</v>
      </c>
      <c r="H1089" s="82"/>
      <c r="I1089" s="82"/>
      <c r="J1089" s="82" t="s">
        <v>7942</v>
      </c>
      <c r="K1089" s="82" t="s">
        <v>10242</v>
      </c>
      <c r="L1089" s="82"/>
    </row>
    <row r="1090" ht="14.25" customHeight="1">
      <c r="A1090" s="82" t="s">
        <v>10095</v>
      </c>
      <c r="B1090" s="82" t="s">
        <v>11277</v>
      </c>
      <c r="C1090" s="82" t="s">
        <v>11278</v>
      </c>
      <c r="D1090" s="82"/>
      <c r="E1090" s="82" t="s">
        <v>11272</v>
      </c>
      <c r="F1090" s="82" t="s">
        <v>11273</v>
      </c>
      <c r="G1090" s="82" t="s">
        <v>128</v>
      </c>
      <c r="H1090" s="82" t="s">
        <v>10102</v>
      </c>
      <c r="I1090" s="82"/>
      <c r="J1090" s="82" t="s">
        <v>7942</v>
      </c>
      <c r="K1090" s="82" t="s">
        <v>10242</v>
      </c>
      <c r="L1090" s="82" t="s">
        <v>10643</v>
      </c>
    </row>
    <row r="1091" ht="14.25" customHeight="1">
      <c r="A1091" s="82" t="s">
        <v>10095</v>
      </c>
      <c r="B1091" s="82" t="s">
        <v>11279</v>
      </c>
      <c r="C1091" s="82" t="s">
        <v>11280</v>
      </c>
      <c r="D1091" s="82"/>
      <c r="E1091" s="82" t="s">
        <v>11281</v>
      </c>
      <c r="F1091" s="82"/>
      <c r="G1091" s="82" t="s">
        <v>129</v>
      </c>
      <c r="H1091" s="82" t="s">
        <v>10102</v>
      </c>
      <c r="I1091" s="82"/>
      <c r="J1091" s="82" t="s">
        <v>7942</v>
      </c>
      <c r="K1091" s="82" t="s">
        <v>10242</v>
      </c>
      <c r="L1091" s="82" t="s">
        <v>3641</v>
      </c>
    </row>
    <row r="1092" ht="14.25" customHeight="1">
      <c r="A1092" s="82" t="s">
        <v>10095</v>
      </c>
      <c r="B1092" s="82" t="s">
        <v>11282</v>
      </c>
      <c r="C1092" s="82" t="s">
        <v>11283</v>
      </c>
      <c r="D1092" s="82"/>
      <c r="E1092" s="82" t="s">
        <v>11281</v>
      </c>
      <c r="F1092" s="82"/>
      <c r="G1092" s="82" t="s">
        <v>129</v>
      </c>
      <c r="H1092" s="82"/>
      <c r="I1092" s="82"/>
      <c r="J1092" s="82" t="s">
        <v>7942</v>
      </c>
      <c r="K1092" s="82" t="s">
        <v>10242</v>
      </c>
      <c r="L1092" s="82"/>
    </row>
    <row r="1093" ht="14.25" customHeight="1">
      <c r="A1093" s="82" t="s">
        <v>10095</v>
      </c>
      <c r="B1093" s="82" t="s">
        <v>11284</v>
      </c>
      <c r="C1093" s="82" t="s">
        <v>11285</v>
      </c>
      <c r="D1093" s="82"/>
      <c r="E1093" s="82" t="s">
        <v>11281</v>
      </c>
      <c r="F1093" s="82"/>
      <c r="G1093" s="82" t="s">
        <v>129</v>
      </c>
      <c r="H1093" s="82" t="s">
        <v>10102</v>
      </c>
      <c r="I1093" s="82"/>
      <c r="J1093" s="82" t="s">
        <v>7942</v>
      </c>
      <c r="K1093" s="82" t="s">
        <v>10242</v>
      </c>
      <c r="L1093" s="82" t="s">
        <v>3641</v>
      </c>
    </row>
    <row r="1094" ht="14.25" customHeight="1">
      <c r="A1094" s="82" t="s">
        <v>10095</v>
      </c>
      <c r="B1094" s="82" t="s">
        <v>11286</v>
      </c>
      <c r="C1094" s="82" t="s">
        <v>11287</v>
      </c>
      <c r="D1094" s="82"/>
      <c r="E1094" s="82" t="s">
        <v>11281</v>
      </c>
      <c r="F1094" s="82"/>
      <c r="G1094" s="82" t="s">
        <v>129</v>
      </c>
      <c r="H1094" s="82" t="s">
        <v>10102</v>
      </c>
      <c r="I1094" s="82"/>
      <c r="J1094" s="82" t="s">
        <v>7942</v>
      </c>
      <c r="K1094" s="82" t="s">
        <v>10242</v>
      </c>
      <c r="L1094" s="82" t="s">
        <v>3641</v>
      </c>
    </row>
    <row r="1095" ht="14.25" customHeight="1">
      <c r="A1095" s="82" t="s">
        <v>10095</v>
      </c>
      <c r="B1095" s="82" t="s">
        <v>11288</v>
      </c>
      <c r="C1095" s="82" t="s">
        <v>11289</v>
      </c>
      <c r="D1095" s="82"/>
      <c r="E1095" s="82" t="s">
        <v>11281</v>
      </c>
      <c r="F1095" s="82" t="s">
        <v>9866</v>
      </c>
      <c r="G1095" s="82" t="s">
        <v>128</v>
      </c>
      <c r="H1095" s="82" t="s">
        <v>10102</v>
      </c>
      <c r="I1095" s="82"/>
      <c r="J1095" s="82" t="s">
        <v>7942</v>
      </c>
      <c r="K1095" s="82" t="s">
        <v>10106</v>
      </c>
      <c r="L1095" s="82" t="s">
        <v>10744</v>
      </c>
    </row>
    <row r="1096" ht="14.25" customHeight="1">
      <c r="A1096" s="82" t="s">
        <v>10095</v>
      </c>
      <c r="B1096" s="82" t="s">
        <v>11290</v>
      </c>
      <c r="C1096" s="82" t="s">
        <v>11291</v>
      </c>
      <c r="D1096" s="82"/>
      <c r="E1096" s="82" t="s">
        <v>11281</v>
      </c>
      <c r="F1096" s="82"/>
      <c r="G1096" s="82" t="s">
        <v>129</v>
      </c>
      <c r="H1096" s="82" t="s">
        <v>10102</v>
      </c>
      <c r="I1096" s="82"/>
      <c r="J1096" s="82" t="s">
        <v>7942</v>
      </c>
      <c r="K1096" s="82" t="s">
        <v>10242</v>
      </c>
      <c r="L1096" s="82" t="s">
        <v>3419</v>
      </c>
    </row>
    <row r="1097" ht="14.25" customHeight="1">
      <c r="A1097" s="82" t="s">
        <v>10095</v>
      </c>
      <c r="B1097" s="82" t="s">
        <v>11292</v>
      </c>
      <c r="C1097" s="82" t="s">
        <v>11293</v>
      </c>
      <c r="D1097" s="82"/>
      <c r="E1097" s="82" t="s">
        <v>11281</v>
      </c>
      <c r="F1097" s="82"/>
      <c r="G1097" s="82" t="s">
        <v>129</v>
      </c>
      <c r="H1097" s="82" t="s">
        <v>10102</v>
      </c>
      <c r="I1097" s="82"/>
      <c r="J1097" s="82" t="s">
        <v>7942</v>
      </c>
      <c r="K1097" s="82" t="s">
        <v>10242</v>
      </c>
      <c r="L1097" s="82" t="s">
        <v>11294</v>
      </c>
    </row>
    <row r="1098" ht="14.25" customHeight="1">
      <c r="A1098" s="82" t="s">
        <v>10095</v>
      </c>
      <c r="B1098" s="82" t="s">
        <v>11295</v>
      </c>
      <c r="C1098" s="82" t="s">
        <v>11296</v>
      </c>
      <c r="D1098" s="82"/>
      <c r="E1098" s="82" t="s">
        <v>11281</v>
      </c>
      <c r="F1098" s="82"/>
      <c r="G1098" s="82" t="s">
        <v>129</v>
      </c>
      <c r="H1098" s="82" t="s">
        <v>10102</v>
      </c>
      <c r="I1098" s="82"/>
      <c r="J1098" s="82" t="s">
        <v>7942</v>
      </c>
      <c r="K1098" s="82" t="s">
        <v>10242</v>
      </c>
      <c r="L1098" s="82" t="s">
        <v>3641</v>
      </c>
    </row>
    <row r="1099" ht="14.25" customHeight="1">
      <c r="A1099" s="82" t="s">
        <v>10095</v>
      </c>
      <c r="B1099" s="82" t="s">
        <v>11297</v>
      </c>
      <c r="C1099" s="82" t="s">
        <v>11298</v>
      </c>
      <c r="D1099" s="82"/>
      <c r="E1099" s="82" t="s">
        <v>11281</v>
      </c>
      <c r="F1099" s="82"/>
      <c r="G1099" s="82" t="s">
        <v>129</v>
      </c>
      <c r="H1099" s="82" t="s">
        <v>10102</v>
      </c>
      <c r="I1099" s="82"/>
      <c r="J1099" s="82" t="s">
        <v>7942</v>
      </c>
      <c r="K1099" s="82" t="s">
        <v>10242</v>
      </c>
      <c r="L1099" s="82" t="s">
        <v>3053</v>
      </c>
    </row>
    <row r="1100" ht="14.25" customHeight="1">
      <c r="A1100" s="82" t="s">
        <v>10095</v>
      </c>
      <c r="B1100" s="82" t="s">
        <v>11299</v>
      </c>
      <c r="C1100" s="82" t="s">
        <v>11300</v>
      </c>
      <c r="D1100" s="82"/>
      <c r="E1100" s="82" t="s">
        <v>11281</v>
      </c>
      <c r="F1100" s="82"/>
      <c r="G1100" s="82" t="s">
        <v>129</v>
      </c>
      <c r="H1100" s="82" t="s">
        <v>10102</v>
      </c>
      <c r="I1100" s="82"/>
      <c r="J1100" s="82" t="s">
        <v>7942</v>
      </c>
      <c r="K1100" s="82" t="s">
        <v>10242</v>
      </c>
      <c r="L1100" s="82" t="s">
        <v>3641</v>
      </c>
    </row>
    <row r="1101" ht="14.25" customHeight="1">
      <c r="A1101" s="82" t="s">
        <v>10095</v>
      </c>
      <c r="B1101" s="82" t="s">
        <v>11301</v>
      </c>
      <c r="C1101" s="82" t="s">
        <v>11302</v>
      </c>
      <c r="D1101" s="82"/>
      <c r="E1101" s="82" t="s">
        <v>11281</v>
      </c>
      <c r="F1101" s="82"/>
      <c r="G1101" s="82" t="s">
        <v>129</v>
      </c>
      <c r="H1101" s="82" t="s">
        <v>10102</v>
      </c>
      <c r="I1101" s="82"/>
      <c r="J1101" s="82" t="s">
        <v>7942</v>
      </c>
      <c r="K1101" s="82" t="s">
        <v>10242</v>
      </c>
      <c r="L1101" s="82" t="s">
        <v>3641</v>
      </c>
    </row>
    <row r="1102" ht="14.25" customHeight="1">
      <c r="A1102" s="82" t="s">
        <v>10095</v>
      </c>
      <c r="B1102" s="82" t="s">
        <v>11303</v>
      </c>
      <c r="C1102" s="82" t="s">
        <v>11304</v>
      </c>
      <c r="D1102" s="82"/>
      <c r="E1102" s="82" t="s">
        <v>11281</v>
      </c>
      <c r="F1102" s="82"/>
      <c r="G1102" s="82" t="s">
        <v>129</v>
      </c>
      <c r="H1102" s="82" t="s">
        <v>10102</v>
      </c>
      <c r="I1102" s="82"/>
      <c r="J1102" s="82" t="s">
        <v>7942</v>
      </c>
      <c r="K1102" s="82" t="s">
        <v>10242</v>
      </c>
      <c r="L1102" s="82" t="s">
        <v>3641</v>
      </c>
    </row>
    <row r="1103" ht="14.25" customHeight="1">
      <c r="A1103" s="82" t="s">
        <v>10095</v>
      </c>
      <c r="B1103" s="82" t="s">
        <v>11305</v>
      </c>
      <c r="C1103" s="82" t="s">
        <v>11306</v>
      </c>
      <c r="D1103" s="82" t="s">
        <v>261</v>
      </c>
      <c r="E1103" s="82" t="s">
        <v>11307</v>
      </c>
      <c r="F1103" s="82" t="s">
        <v>9928</v>
      </c>
      <c r="G1103" s="82" t="s">
        <v>128</v>
      </c>
      <c r="H1103" s="82" t="s">
        <v>10102</v>
      </c>
      <c r="I1103" s="82"/>
      <c r="J1103" s="82" t="s">
        <v>7942</v>
      </c>
      <c r="K1103" s="82" t="s">
        <v>10106</v>
      </c>
      <c r="L1103" s="82" t="s">
        <v>11147</v>
      </c>
    </row>
    <row r="1104" ht="14.25" customHeight="1">
      <c r="A1104" s="82" t="s">
        <v>10095</v>
      </c>
      <c r="B1104" s="82" t="s">
        <v>11308</v>
      </c>
      <c r="C1104" s="82" t="s">
        <v>11309</v>
      </c>
      <c r="D1104" s="82"/>
      <c r="E1104" s="82" t="s">
        <v>9919</v>
      </c>
      <c r="F1104" s="82" t="s">
        <v>11176</v>
      </c>
      <c r="G1104" s="82" t="s">
        <v>129</v>
      </c>
      <c r="H1104" s="82" t="s">
        <v>10102</v>
      </c>
      <c r="I1104" s="82"/>
      <c r="J1104" s="82" t="s">
        <v>7942</v>
      </c>
      <c r="K1104" s="82" t="s">
        <v>10242</v>
      </c>
      <c r="L1104" s="82" t="s">
        <v>3641</v>
      </c>
    </row>
    <row r="1105" ht="14.25" customHeight="1">
      <c r="A1105" s="82" t="s">
        <v>10095</v>
      </c>
      <c r="B1105" s="82" t="s">
        <v>11310</v>
      </c>
      <c r="C1105" s="82" t="s">
        <v>11311</v>
      </c>
      <c r="D1105" s="82"/>
      <c r="E1105" s="82" t="s">
        <v>9919</v>
      </c>
      <c r="F1105" s="82"/>
      <c r="G1105" s="82" t="s">
        <v>128</v>
      </c>
      <c r="H1105" s="82"/>
      <c r="I1105" s="82"/>
      <c r="J1105" s="82" t="s">
        <v>7942</v>
      </c>
      <c r="K1105" s="82" t="s">
        <v>10242</v>
      </c>
      <c r="L1105" s="82"/>
    </row>
    <row r="1106" ht="14.25" customHeight="1">
      <c r="A1106" s="82" t="s">
        <v>10095</v>
      </c>
      <c r="B1106" s="82" t="s">
        <v>11312</v>
      </c>
      <c r="C1106" s="82" t="s">
        <v>11313</v>
      </c>
      <c r="D1106" s="82"/>
      <c r="E1106" s="82" t="s">
        <v>9919</v>
      </c>
      <c r="F1106" s="82"/>
      <c r="G1106" s="82" t="s">
        <v>129</v>
      </c>
      <c r="H1106" s="82" t="s">
        <v>10102</v>
      </c>
      <c r="I1106" s="82"/>
      <c r="J1106" s="82" t="s">
        <v>7942</v>
      </c>
      <c r="K1106" s="82" t="s">
        <v>10242</v>
      </c>
      <c r="L1106" s="82" t="s">
        <v>11314</v>
      </c>
    </row>
    <row r="1107" ht="14.25" customHeight="1">
      <c r="A1107" s="82" t="s">
        <v>10095</v>
      </c>
      <c r="B1107" s="82" t="s">
        <v>11315</v>
      </c>
      <c r="C1107" s="82" t="s">
        <v>11316</v>
      </c>
      <c r="D1107" s="82"/>
      <c r="E1107" s="82" t="s">
        <v>9919</v>
      </c>
      <c r="F1107" s="82"/>
      <c r="G1107" s="82" t="s">
        <v>128</v>
      </c>
      <c r="H1107" s="82"/>
      <c r="I1107" s="82"/>
      <c r="J1107" s="82" t="s">
        <v>7942</v>
      </c>
      <c r="K1107" s="82" t="s">
        <v>10242</v>
      </c>
      <c r="L1107" s="82"/>
    </row>
    <row r="1108" ht="14.25" customHeight="1">
      <c r="A1108" s="82" t="s">
        <v>10095</v>
      </c>
      <c r="B1108" s="82" t="s">
        <v>11317</v>
      </c>
      <c r="C1108" s="82" t="s">
        <v>11318</v>
      </c>
      <c r="D1108" s="82"/>
      <c r="E1108" s="82" t="s">
        <v>9919</v>
      </c>
      <c r="F1108" s="82"/>
      <c r="G1108" s="82" t="s">
        <v>128</v>
      </c>
      <c r="H1108" s="82" t="s">
        <v>10102</v>
      </c>
      <c r="I1108" s="82"/>
      <c r="J1108" s="82" t="s">
        <v>7942</v>
      </c>
      <c r="K1108" s="82" t="s">
        <v>10242</v>
      </c>
      <c r="L1108" s="82" t="s">
        <v>3338</v>
      </c>
    </row>
    <row r="1109" ht="14.25" customHeight="1">
      <c r="A1109" s="82" t="s">
        <v>10095</v>
      </c>
      <c r="B1109" s="82" t="s">
        <v>11319</v>
      </c>
      <c r="C1109" s="82" t="s">
        <v>11320</v>
      </c>
      <c r="D1109" s="82"/>
      <c r="E1109" s="82" t="s">
        <v>9919</v>
      </c>
      <c r="F1109" s="82"/>
      <c r="G1109" s="82" t="s">
        <v>128</v>
      </c>
      <c r="H1109" s="82"/>
      <c r="I1109" s="82"/>
      <c r="J1109" s="82" t="s">
        <v>7942</v>
      </c>
      <c r="K1109" s="82" t="s">
        <v>10242</v>
      </c>
      <c r="L1109" s="82"/>
    </row>
    <row r="1110" ht="14.25" customHeight="1">
      <c r="A1110" s="82" t="s">
        <v>10095</v>
      </c>
      <c r="B1110" s="82" t="s">
        <v>11321</v>
      </c>
      <c r="C1110" s="82" t="s">
        <v>11322</v>
      </c>
      <c r="D1110" s="82"/>
      <c r="E1110" s="82" t="s">
        <v>9919</v>
      </c>
      <c r="F1110" s="82"/>
      <c r="G1110" s="82" t="s">
        <v>129</v>
      </c>
      <c r="H1110" s="82" t="s">
        <v>10102</v>
      </c>
      <c r="I1110" s="82"/>
      <c r="J1110" s="82" t="s">
        <v>7942</v>
      </c>
      <c r="K1110" s="82" t="s">
        <v>10242</v>
      </c>
      <c r="L1110" s="82" t="s">
        <v>11314</v>
      </c>
    </row>
    <row r="1111" ht="14.25" customHeight="1">
      <c r="A1111" s="82" t="s">
        <v>10095</v>
      </c>
      <c r="B1111" s="82" t="s">
        <v>11323</v>
      </c>
      <c r="C1111" s="82" t="s">
        <v>11324</v>
      </c>
      <c r="D1111" s="82"/>
      <c r="E1111" s="82" t="s">
        <v>11325</v>
      </c>
      <c r="F1111" s="82"/>
      <c r="G1111" s="82" t="s">
        <v>128</v>
      </c>
      <c r="H1111" s="82"/>
      <c r="I1111" s="82"/>
      <c r="J1111" s="82" t="s">
        <v>7942</v>
      </c>
      <c r="K1111" s="82" t="s">
        <v>10242</v>
      </c>
      <c r="L1111" s="82"/>
    </row>
    <row r="1112" ht="14.25" customHeight="1">
      <c r="A1112" s="82" t="s">
        <v>10095</v>
      </c>
      <c r="B1112" s="82" t="s">
        <v>11326</v>
      </c>
      <c r="C1112" s="82" t="s">
        <v>11327</v>
      </c>
      <c r="D1112" s="82"/>
      <c r="E1112" s="82" t="s">
        <v>11325</v>
      </c>
      <c r="F1112" s="82"/>
      <c r="G1112" s="82" t="s">
        <v>129</v>
      </c>
      <c r="H1112" s="82" t="s">
        <v>10102</v>
      </c>
      <c r="I1112" s="82"/>
      <c r="J1112" s="82" t="s">
        <v>7942</v>
      </c>
      <c r="K1112" s="82" t="s">
        <v>10242</v>
      </c>
      <c r="L1112" s="82" t="s">
        <v>3641</v>
      </c>
    </row>
    <row r="1113" ht="14.25" customHeight="1">
      <c r="A1113" s="82" t="s">
        <v>10095</v>
      </c>
      <c r="B1113" s="82" t="s">
        <v>11328</v>
      </c>
      <c r="C1113" s="82" t="s">
        <v>11329</v>
      </c>
      <c r="D1113" s="82"/>
      <c r="E1113" s="82" t="s">
        <v>11325</v>
      </c>
      <c r="F1113" s="82"/>
      <c r="G1113" s="82" t="s">
        <v>128</v>
      </c>
      <c r="H1113" s="82"/>
      <c r="I1113" s="82"/>
      <c r="J1113" s="82" t="s">
        <v>7942</v>
      </c>
      <c r="K1113" s="82" t="s">
        <v>10242</v>
      </c>
      <c r="L1113" s="82"/>
    </row>
    <row r="1114" ht="14.25" customHeight="1">
      <c r="A1114" s="82" t="s">
        <v>10095</v>
      </c>
      <c r="B1114" s="82" t="s">
        <v>11330</v>
      </c>
      <c r="C1114" s="82" t="s">
        <v>11331</v>
      </c>
      <c r="D1114" s="82"/>
      <c r="E1114" s="82" t="s">
        <v>11325</v>
      </c>
      <c r="F1114" s="82" t="s">
        <v>11332</v>
      </c>
      <c r="G1114" s="82" t="s">
        <v>129</v>
      </c>
      <c r="H1114" s="82" t="s">
        <v>10102</v>
      </c>
      <c r="I1114" s="82"/>
      <c r="J1114" s="82" t="s">
        <v>7942</v>
      </c>
      <c r="K1114" s="82" t="s">
        <v>10242</v>
      </c>
      <c r="L1114" s="82" t="s">
        <v>3641</v>
      </c>
    </row>
    <row r="1115" ht="14.25" customHeight="1">
      <c r="A1115" s="82" t="s">
        <v>10095</v>
      </c>
      <c r="B1115" s="82" t="s">
        <v>11333</v>
      </c>
      <c r="C1115" s="82" t="s">
        <v>11334</v>
      </c>
      <c r="D1115" s="82"/>
      <c r="E1115" s="82" t="s">
        <v>11325</v>
      </c>
      <c r="F1115" s="82"/>
      <c r="G1115" s="82" t="s">
        <v>128</v>
      </c>
      <c r="H1115" s="82" t="s">
        <v>10102</v>
      </c>
      <c r="I1115" s="82"/>
      <c r="J1115" s="82" t="s">
        <v>7942</v>
      </c>
      <c r="K1115" s="82" t="s">
        <v>10242</v>
      </c>
      <c r="L1115" s="82" t="s">
        <v>10517</v>
      </c>
    </row>
    <row r="1116" ht="14.25" customHeight="1">
      <c r="A1116" s="82" t="s">
        <v>10095</v>
      </c>
      <c r="B1116" s="82" t="s">
        <v>11335</v>
      </c>
      <c r="C1116" s="82" t="s">
        <v>11336</v>
      </c>
      <c r="D1116" s="82"/>
      <c r="E1116" s="82" t="s">
        <v>11325</v>
      </c>
      <c r="F1116" s="82"/>
      <c r="G1116" s="82" t="s">
        <v>128</v>
      </c>
      <c r="H1116" s="82"/>
      <c r="I1116" s="82"/>
      <c r="J1116" s="82" t="s">
        <v>7942</v>
      </c>
      <c r="K1116" s="82" t="s">
        <v>10242</v>
      </c>
      <c r="L1116" s="82"/>
    </row>
    <row r="1117" ht="14.25" customHeight="1">
      <c r="A1117" s="82" t="s">
        <v>10095</v>
      </c>
      <c r="B1117" s="82" t="s">
        <v>11337</v>
      </c>
      <c r="C1117" s="82" t="s">
        <v>11338</v>
      </c>
      <c r="D1117" s="82"/>
      <c r="E1117" s="82" t="s">
        <v>11325</v>
      </c>
      <c r="F1117" s="82"/>
      <c r="G1117" s="82" t="s">
        <v>128</v>
      </c>
      <c r="H1117" s="82"/>
      <c r="I1117" s="82"/>
      <c r="J1117" s="82" t="s">
        <v>7942</v>
      </c>
      <c r="K1117" s="82" t="s">
        <v>10242</v>
      </c>
      <c r="L1117" s="82"/>
    </row>
    <row r="1118" ht="14.25" customHeight="1">
      <c r="A1118" s="82" t="s">
        <v>10095</v>
      </c>
      <c r="B1118" s="82" t="s">
        <v>11339</v>
      </c>
      <c r="C1118" s="82" t="s">
        <v>11340</v>
      </c>
      <c r="D1118" s="82"/>
      <c r="E1118" s="82" t="s">
        <v>11325</v>
      </c>
      <c r="F1118" s="82" t="s">
        <v>10505</v>
      </c>
      <c r="G1118" s="82" t="s">
        <v>128</v>
      </c>
      <c r="H1118" s="82" t="s">
        <v>10102</v>
      </c>
      <c r="I1118" s="82"/>
      <c r="J1118" s="82" t="s">
        <v>7942</v>
      </c>
      <c r="K1118" s="82" t="s">
        <v>10242</v>
      </c>
      <c r="L1118" s="82" t="s">
        <v>11341</v>
      </c>
    </row>
    <row r="1119" ht="14.25" customHeight="1">
      <c r="A1119" s="82" t="s">
        <v>10095</v>
      </c>
      <c r="B1119" s="82" t="s">
        <v>11342</v>
      </c>
      <c r="C1119" s="82" t="s">
        <v>11343</v>
      </c>
      <c r="D1119" s="82"/>
      <c r="E1119" s="82" t="s">
        <v>11344</v>
      </c>
      <c r="F1119" s="82" t="s">
        <v>11345</v>
      </c>
      <c r="G1119" s="82" t="s">
        <v>128</v>
      </c>
      <c r="H1119" s="82" t="s">
        <v>10102</v>
      </c>
      <c r="I1119" s="82"/>
      <c r="J1119" s="82" t="s">
        <v>7942</v>
      </c>
      <c r="K1119" s="82" t="s">
        <v>10242</v>
      </c>
      <c r="L1119" s="82" t="s">
        <v>10236</v>
      </c>
    </row>
    <row r="1120" ht="14.25" customHeight="1">
      <c r="A1120" s="82" t="s">
        <v>10095</v>
      </c>
      <c r="B1120" s="82" t="s">
        <v>11346</v>
      </c>
      <c r="C1120" s="82" t="s">
        <v>11347</v>
      </c>
      <c r="D1120" s="82"/>
      <c r="E1120" s="82" t="s">
        <v>11344</v>
      </c>
      <c r="F1120" s="82"/>
      <c r="G1120" s="82" t="s">
        <v>129</v>
      </c>
      <c r="H1120" s="82" t="s">
        <v>10102</v>
      </c>
      <c r="I1120" s="82"/>
      <c r="J1120" s="82" t="s">
        <v>7942</v>
      </c>
      <c r="K1120" s="82" t="s">
        <v>10242</v>
      </c>
      <c r="L1120" s="82" t="s">
        <v>10517</v>
      </c>
    </row>
    <row r="1121" ht="14.25" customHeight="1">
      <c r="A1121" s="82" t="s">
        <v>10095</v>
      </c>
      <c r="B1121" s="82" t="s">
        <v>11348</v>
      </c>
      <c r="C1121" s="82" t="s">
        <v>11349</v>
      </c>
      <c r="D1121" s="82"/>
      <c r="E1121" s="82" t="s">
        <v>6089</v>
      </c>
      <c r="F1121" s="82"/>
      <c r="G1121" s="82" t="s">
        <v>128</v>
      </c>
      <c r="H1121" s="82"/>
      <c r="I1121" s="82"/>
      <c r="J1121" s="82" t="s">
        <v>7942</v>
      </c>
      <c r="K1121" s="82" t="s">
        <v>10242</v>
      </c>
      <c r="L1121" s="82"/>
    </row>
    <row r="1122" ht="14.25" customHeight="1">
      <c r="A1122" s="82" t="s">
        <v>10095</v>
      </c>
      <c r="B1122" s="82" t="s">
        <v>11350</v>
      </c>
      <c r="C1122" s="82" t="s">
        <v>11351</v>
      </c>
      <c r="D1122" s="82"/>
      <c r="E1122" s="82" t="s">
        <v>6089</v>
      </c>
      <c r="F1122" s="82"/>
      <c r="G1122" s="82" t="s">
        <v>129</v>
      </c>
      <c r="H1122" s="82" t="s">
        <v>10102</v>
      </c>
      <c r="I1122" s="82"/>
      <c r="J1122" s="82" t="s">
        <v>7942</v>
      </c>
      <c r="K1122" s="82" t="s">
        <v>10242</v>
      </c>
      <c r="L1122" s="82" t="s">
        <v>10561</v>
      </c>
    </row>
    <row r="1123" ht="14.25" customHeight="1">
      <c r="A1123" s="82" t="s">
        <v>10095</v>
      </c>
      <c r="B1123" s="82" t="s">
        <v>11352</v>
      </c>
      <c r="C1123" s="82" t="s">
        <v>11353</v>
      </c>
      <c r="D1123" s="82" t="s">
        <v>942</v>
      </c>
      <c r="E1123" s="82" t="s">
        <v>6089</v>
      </c>
      <c r="F1123" s="82" t="s">
        <v>9999</v>
      </c>
      <c r="G1123" s="82" t="s">
        <v>128</v>
      </c>
      <c r="H1123" s="82" t="s">
        <v>10102</v>
      </c>
      <c r="I1123" s="82"/>
      <c r="J1123" s="82" t="s">
        <v>7942</v>
      </c>
      <c r="K1123" s="82" t="s">
        <v>10106</v>
      </c>
      <c r="L1123" s="82" t="s">
        <v>10744</v>
      </c>
    </row>
    <row r="1124" ht="14.25" customHeight="1">
      <c r="A1124" s="82" t="s">
        <v>10095</v>
      </c>
      <c r="B1124" s="82" t="s">
        <v>11354</v>
      </c>
      <c r="C1124" s="82" t="s">
        <v>11355</v>
      </c>
      <c r="D1124" s="82"/>
      <c r="E1124" s="82" t="s">
        <v>6089</v>
      </c>
      <c r="F1124" s="82"/>
      <c r="G1124" s="82" t="s">
        <v>128</v>
      </c>
      <c r="H1124" s="82"/>
      <c r="I1124" s="82"/>
      <c r="J1124" s="82" t="s">
        <v>7942</v>
      </c>
      <c r="K1124" s="82" t="s">
        <v>10242</v>
      </c>
      <c r="L1124" s="82"/>
    </row>
    <row r="1125" ht="14.25" customHeight="1">
      <c r="A1125" s="82" t="s">
        <v>10095</v>
      </c>
      <c r="B1125" s="82" t="s">
        <v>11356</v>
      </c>
      <c r="C1125" s="82" t="s">
        <v>11357</v>
      </c>
      <c r="D1125" s="82"/>
      <c r="E1125" s="82" t="s">
        <v>6089</v>
      </c>
      <c r="F1125" s="82" t="s">
        <v>9864</v>
      </c>
      <c r="G1125" s="82" t="s">
        <v>128</v>
      </c>
      <c r="H1125" s="82" t="s">
        <v>10102</v>
      </c>
      <c r="I1125" s="82"/>
      <c r="J1125" s="82" t="s">
        <v>7942</v>
      </c>
      <c r="K1125" s="82" t="s">
        <v>10256</v>
      </c>
      <c r="L1125" s="82" t="s">
        <v>10257</v>
      </c>
    </row>
    <row r="1126" ht="14.25" customHeight="1">
      <c r="A1126" s="82" t="s">
        <v>10095</v>
      </c>
      <c r="B1126" s="82" t="s">
        <v>11358</v>
      </c>
      <c r="C1126" s="82" t="s">
        <v>11359</v>
      </c>
      <c r="D1126" s="82"/>
      <c r="E1126" s="82" t="s">
        <v>11360</v>
      </c>
      <c r="F1126" s="82"/>
      <c r="G1126" s="82" t="s">
        <v>129</v>
      </c>
      <c r="H1126" s="82" t="s">
        <v>10102</v>
      </c>
      <c r="I1126" s="82"/>
      <c r="J1126" s="82" t="s">
        <v>7942</v>
      </c>
      <c r="K1126" s="82" t="s">
        <v>10242</v>
      </c>
      <c r="L1126" s="82" t="s">
        <v>10509</v>
      </c>
    </row>
    <row r="1127" ht="14.25" customHeight="1">
      <c r="A1127" s="82" t="s">
        <v>10095</v>
      </c>
      <c r="B1127" s="82" t="s">
        <v>11361</v>
      </c>
      <c r="C1127" s="82" t="s">
        <v>11362</v>
      </c>
      <c r="D1127" s="82"/>
      <c r="E1127" s="82" t="s">
        <v>11360</v>
      </c>
      <c r="F1127" s="82"/>
      <c r="G1127" s="82" t="s">
        <v>129</v>
      </c>
      <c r="H1127" s="82" t="s">
        <v>10102</v>
      </c>
      <c r="I1127" s="82"/>
      <c r="J1127" s="82" t="s">
        <v>7942</v>
      </c>
      <c r="K1127" s="82" t="s">
        <v>10242</v>
      </c>
      <c r="L1127" s="82" t="s">
        <v>10509</v>
      </c>
    </row>
    <row r="1128" ht="14.25" customHeight="1">
      <c r="A1128" s="82" t="s">
        <v>10095</v>
      </c>
      <c r="B1128" s="82" t="s">
        <v>11363</v>
      </c>
      <c r="C1128" s="82" t="s">
        <v>11364</v>
      </c>
      <c r="D1128" s="82"/>
      <c r="E1128" s="82" t="s">
        <v>11360</v>
      </c>
      <c r="F1128" s="82" t="s">
        <v>9928</v>
      </c>
      <c r="G1128" s="82" t="s">
        <v>128</v>
      </c>
      <c r="H1128" s="82" t="s">
        <v>10102</v>
      </c>
      <c r="I1128" s="82"/>
      <c r="J1128" s="82" t="s">
        <v>7942</v>
      </c>
      <c r="K1128" s="82" t="s">
        <v>10196</v>
      </c>
      <c r="L1128" s="82" t="s">
        <v>10181</v>
      </c>
    </row>
    <row r="1129" ht="14.25" customHeight="1">
      <c r="A1129" s="82" t="s">
        <v>10095</v>
      </c>
      <c r="B1129" s="82" t="s">
        <v>11365</v>
      </c>
      <c r="C1129" s="82" t="s">
        <v>11366</v>
      </c>
      <c r="D1129" s="82"/>
      <c r="E1129" s="82" t="s">
        <v>11360</v>
      </c>
      <c r="F1129" s="82" t="s">
        <v>11367</v>
      </c>
      <c r="G1129" s="82" t="s">
        <v>128</v>
      </c>
      <c r="H1129" s="82" t="s">
        <v>10102</v>
      </c>
      <c r="I1129" s="82"/>
      <c r="J1129" s="82" t="s">
        <v>7942</v>
      </c>
      <c r="K1129" s="82" t="s">
        <v>10242</v>
      </c>
      <c r="L1129" s="82" t="s">
        <v>10181</v>
      </c>
    </row>
    <row r="1130" ht="14.25" customHeight="1">
      <c r="A1130" s="82" t="s">
        <v>10095</v>
      </c>
      <c r="B1130" s="82" t="s">
        <v>11368</v>
      </c>
      <c r="C1130" s="82" t="s">
        <v>11369</v>
      </c>
      <c r="D1130" s="82"/>
      <c r="E1130" s="82" t="s">
        <v>11360</v>
      </c>
      <c r="F1130" s="82"/>
      <c r="G1130" s="82" t="s">
        <v>129</v>
      </c>
      <c r="H1130" s="82" t="s">
        <v>10102</v>
      </c>
      <c r="I1130" s="82"/>
      <c r="J1130" s="82" t="s">
        <v>7942</v>
      </c>
      <c r="K1130" s="82" t="s">
        <v>10242</v>
      </c>
      <c r="L1130" s="82" t="s">
        <v>10509</v>
      </c>
    </row>
    <row r="1131" ht="14.25" customHeight="1">
      <c r="A1131" s="82" t="s">
        <v>10095</v>
      </c>
      <c r="B1131" s="82" t="s">
        <v>11370</v>
      </c>
      <c r="C1131" s="82" t="s">
        <v>11371</v>
      </c>
      <c r="D1131" s="82"/>
      <c r="E1131" s="82" t="s">
        <v>11360</v>
      </c>
      <c r="F1131" s="82"/>
      <c r="G1131" s="82" t="s">
        <v>129</v>
      </c>
      <c r="H1131" s="82" t="s">
        <v>10102</v>
      </c>
      <c r="I1131" s="82"/>
      <c r="J1131" s="82" t="s">
        <v>7942</v>
      </c>
      <c r="K1131" s="82" t="s">
        <v>10242</v>
      </c>
      <c r="L1131" s="82" t="s">
        <v>10509</v>
      </c>
    </row>
    <row r="1132" ht="14.25" customHeight="1">
      <c r="A1132" s="82" t="s">
        <v>10095</v>
      </c>
      <c r="B1132" s="82" t="s">
        <v>11372</v>
      </c>
      <c r="C1132" s="82" t="s">
        <v>11373</v>
      </c>
      <c r="D1132" s="82"/>
      <c r="E1132" s="82" t="s">
        <v>11360</v>
      </c>
      <c r="F1132" s="82"/>
      <c r="G1132" s="82" t="s">
        <v>129</v>
      </c>
      <c r="H1132" s="82" t="s">
        <v>10102</v>
      </c>
      <c r="I1132" s="82"/>
      <c r="J1132" s="82" t="s">
        <v>7942</v>
      </c>
      <c r="K1132" s="82" t="s">
        <v>10242</v>
      </c>
      <c r="L1132" s="82" t="s">
        <v>10509</v>
      </c>
    </row>
    <row r="1133" ht="14.25" customHeight="1">
      <c r="A1133" s="82" t="s">
        <v>10095</v>
      </c>
      <c r="B1133" s="82" t="s">
        <v>11374</v>
      </c>
      <c r="C1133" s="82" t="s">
        <v>11375</v>
      </c>
      <c r="D1133" s="82"/>
      <c r="E1133" s="82" t="s">
        <v>11360</v>
      </c>
      <c r="F1133" s="82"/>
      <c r="G1133" s="82" t="s">
        <v>129</v>
      </c>
      <c r="H1133" s="82" t="s">
        <v>10102</v>
      </c>
      <c r="I1133" s="82"/>
      <c r="J1133" s="82" t="s">
        <v>7942</v>
      </c>
      <c r="K1133" s="82" t="s">
        <v>10242</v>
      </c>
      <c r="L1133" s="82" t="s">
        <v>10509</v>
      </c>
    </row>
    <row r="1134" ht="14.25" customHeight="1">
      <c r="A1134" s="82" t="s">
        <v>10095</v>
      </c>
      <c r="B1134" s="82" t="s">
        <v>11376</v>
      </c>
      <c r="C1134" s="82" t="s">
        <v>11377</v>
      </c>
      <c r="D1134" s="82"/>
      <c r="E1134" s="82" t="s">
        <v>11378</v>
      </c>
      <c r="F1134" s="82"/>
      <c r="G1134" s="82" t="s">
        <v>129</v>
      </c>
      <c r="H1134" s="82" t="s">
        <v>10102</v>
      </c>
      <c r="I1134" s="82"/>
      <c r="J1134" s="82" t="s">
        <v>7942</v>
      </c>
      <c r="K1134" s="82" t="s">
        <v>10242</v>
      </c>
      <c r="L1134" s="82" t="s">
        <v>3053</v>
      </c>
    </row>
    <row r="1135" ht="14.25" customHeight="1">
      <c r="A1135" s="82" t="s">
        <v>10095</v>
      </c>
      <c r="B1135" s="82" t="s">
        <v>11379</v>
      </c>
      <c r="C1135" s="82" t="s">
        <v>11380</v>
      </c>
      <c r="D1135" s="82"/>
      <c r="E1135" s="82" t="s">
        <v>11378</v>
      </c>
      <c r="F1135" s="82"/>
      <c r="G1135" s="82" t="s">
        <v>128</v>
      </c>
      <c r="H1135" s="82" t="s">
        <v>10102</v>
      </c>
      <c r="I1135" s="82"/>
      <c r="J1135" s="82" t="s">
        <v>7942</v>
      </c>
      <c r="K1135" s="82" t="s">
        <v>10242</v>
      </c>
      <c r="L1135" s="82" t="s">
        <v>10756</v>
      </c>
    </row>
    <row r="1136" ht="14.25" customHeight="1">
      <c r="A1136" s="82" t="s">
        <v>10095</v>
      </c>
      <c r="B1136" s="82" t="s">
        <v>11381</v>
      </c>
      <c r="C1136" s="82" t="s">
        <v>11382</v>
      </c>
      <c r="D1136" s="82"/>
      <c r="E1136" s="82" t="s">
        <v>11378</v>
      </c>
      <c r="F1136" s="82" t="s">
        <v>11367</v>
      </c>
      <c r="G1136" s="82" t="s">
        <v>128</v>
      </c>
      <c r="H1136" s="82" t="s">
        <v>10102</v>
      </c>
      <c r="I1136" s="82"/>
      <c r="J1136" s="82" t="s">
        <v>7942</v>
      </c>
      <c r="K1136" s="82" t="s">
        <v>10242</v>
      </c>
      <c r="L1136" s="82" t="s">
        <v>10181</v>
      </c>
    </row>
    <row r="1137" ht="14.25" customHeight="1">
      <c r="A1137" s="82" t="s">
        <v>10095</v>
      </c>
      <c r="B1137" s="82" t="s">
        <v>11383</v>
      </c>
      <c r="C1137" s="82" t="s">
        <v>11384</v>
      </c>
      <c r="D1137" s="82"/>
      <c r="E1137" s="82" t="s">
        <v>11378</v>
      </c>
      <c r="F1137" s="82" t="s">
        <v>9948</v>
      </c>
      <c r="G1137" s="82" t="s">
        <v>128</v>
      </c>
      <c r="H1137" s="82" t="s">
        <v>10102</v>
      </c>
      <c r="I1137" s="82"/>
      <c r="J1137" s="82" t="s">
        <v>7942</v>
      </c>
      <c r="K1137" s="82" t="s">
        <v>10242</v>
      </c>
      <c r="L1137" s="82" t="s">
        <v>10236</v>
      </c>
    </row>
    <row r="1138" ht="14.25" customHeight="1">
      <c r="A1138" s="82" t="s">
        <v>10095</v>
      </c>
      <c r="B1138" s="82" t="s">
        <v>11385</v>
      </c>
      <c r="C1138" s="82" t="s">
        <v>11386</v>
      </c>
      <c r="D1138" s="82"/>
      <c r="E1138" s="82" t="s">
        <v>9932</v>
      </c>
      <c r="F1138" s="82" t="s">
        <v>11253</v>
      </c>
      <c r="G1138" s="82" t="s">
        <v>128</v>
      </c>
      <c r="H1138" s="82" t="s">
        <v>10102</v>
      </c>
      <c r="I1138" s="82"/>
      <c r="J1138" s="82" t="s">
        <v>7942</v>
      </c>
      <c r="K1138" s="82" t="s">
        <v>10242</v>
      </c>
      <c r="L1138" s="82" t="s">
        <v>10236</v>
      </c>
    </row>
    <row r="1139" ht="14.25" customHeight="1">
      <c r="A1139" s="82" t="s">
        <v>10095</v>
      </c>
      <c r="B1139" s="82" t="s">
        <v>11387</v>
      </c>
      <c r="C1139" s="82" t="s">
        <v>11388</v>
      </c>
      <c r="D1139" s="82" t="s">
        <v>261</v>
      </c>
      <c r="E1139" s="82" t="s">
        <v>9932</v>
      </c>
      <c r="F1139" s="82" t="s">
        <v>11272</v>
      </c>
      <c r="G1139" s="82" t="s">
        <v>128</v>
      </c>
      <c r="H1139" s="82" t="s">
        <v>10102</v>
      </c>
      <c r="I1139" s="82"/>
      <c r="J1139" s="82" t="s">
        <v>7942</v>
      </c>
      <c r="K1139" s="82" t="s">
        <v>10106</v>
      </c>
      <c r="L1139" s="82" t="s">
        <v>11389</v>
      </c>
    </row>
    <row r="1140" ht="14.25" customHeight="1">
      <c r="A1140" s="82" t="s">
        <v>10095</v>
      </c>
      <c r="B1140" s="82" t="s">
        <v>11390</v>
      </c>
      <c r="C1140" s="82" t="s">
        <v>11391</v>
      </c>
      <c r="D1140" s="82" t="s">
        <v>261</v>
      </c>
      <c r="E1140" s="82" t="s">
        <v>9932</v>
      </c>
      <c r="F1140" s="82" t="s">
        <v>11392</v>
      </c>
      <c r="G1140" s="82" t="s">
        <v>128</v>
      </c>
      <c r="H1140" s="82" t="s">
        <v>10102</v>
      </c>
      <c r="I1140" s="82"/>
      <c r="J1140" s="82" t="s">
        <v>7942</v>
      </c>
      <c r="K1140" s="82" t="s">
        <v>10106</v>
      </c>
      <c r="L1140" s="82" t="s">
        <v>10962</v>
      </c>
    </row>
    <row r="1141" ht="14.25" customHeight="1">
      <c r="A1141" s="82" t="s">
        <v>10095</v>
      </c>
      <c r="B1141" s="82" t="s">
        <v>11393</v>
      </c>
      <c r="C1141" s="82" t="s">
        <v>11394</v>
      </c>
      <c r="D1141" s="82"/>
      <c r="E1141" s="82" t="s">
        <v>9932</v>
      </c>
      <c r="F1141" s="82"/>
      <c r="G1141" s="82" t="s">
        <v>129</v>
      </c>
      <c r="H1141" s="82" t="s">
        <v>10102</v>
      </c>
      <c r="I1141" s="82"/>
      <c r="J1141" s="82" t="s">
        <v>7942</v>
      </c>
      <c r="K1141" s="82" t="s">
        <v>10242</v>
      </c>
      <c r="L1141" s="82" t="s">
        <v>11314</v>
      </c>
    </row>
    <row r="1142" ht="14.25" customHeight="1">
      <c r="A1142" s="82" t="s">
        <v>10095</v>
      </c>
      <c r="B1142" s="82" t="s">
        <v>11395</v>
      </c>
      <c r="C1142" s="82" t="s">
        <v>11396</v>
      </c>
      <c r="D1142" s="82"/>
      <c r="E1142" s="82" t="s">
        <v>9932</v>
      </c>
      <c r="F1142" s="82"/>
      <c r="G1142" s="82" t="s">
        <v>129</v>
      </c>
      <c r="H1142" s="82" t="s">
        <v>10102</v>
      </c>
      <c r="I1142" s="82"/>
      <c r="J1142" s="82" t="s">
        <v>7942</v>
      </c>
      <c r="K1142" s="82" t="s">
        <v>10242</v>
      </c>
      <c r="L1142" s="82" t="s">
        <v>11314</v>
      </c>
    </row>
    <row r="1143" ht="14.25" customHeight="1">
      <c r="A1143" s="82" t="s">
        <v>10095</v>
      </c>
      <c r="B1143" s="82" t="s">
        <v>11397</v>
      </c>
      <c r="C1143" s="82" t="s">
        <v>11398</v>
      </c>
      <c r="D1143" s="82"/>
      <c r="E1143" s="82" t="s">
        <v>9932</v>
      </c>
      <c r="F1143" s="82"/>
      <c r="G1143" s="82" t="s">
        <v>128</v>
      </c>
      <c r="H1143" s="82" t="s">
        <v>10102</v>
      </c>
      <c r="I1143" s="82"/>
      <c r="J1143" s="82" t="s">
        <v>7942</v>
      </c>
      <c r="K1143" s="82" t="s">
        <v>10242</v>
      </c>
      <c r="L1143" s="82" t="s">
        <v>3641</v>
      </c>
    </row>
    <row r="1144" ht="14.25" customHeight="1">
      <c r="A1144" s="82" t="s">
        <v>10095</v>
      </c>
      <c r="B1144" s="82" t="s">
        <v>11399</v>
      </c>
      <c r="C1144" s="82" t="s">
        <v>11400</v>
      </c>
      <c r="D1144" s="82"/>
      <c r="E1144" s="82" t="s">
        <v>9920</v>
      </c>
      <c r="F1144" s="82"/>
      <c r="G1144" s="82" t="s">
        <v>128</v>
      </c>
      <c r="H1144" s="82" t="s">
        <v>10102</v>
      </c>
      <c r="I1144" s="82"/>
      <c r="J1144" s="82" t="s">
        <v>7942</v>
      </c>
      <c r="K1144" s="82" t="s">
        <v>10242</v>
      </c>
      <c r="L1144" s="82" t="s">
        <v>10181</v>
      </c>
    </row>
    <row r="1145" ht="14.25" customHeight="1">
      <c r="A1145" s="82" t="s">
        <v>10095</v>
      </c>
      <c r="B1145" s="82" t="s">
        <v>11401</v>
      </c>
      <c r="C1145" s="82" t="s">
        <v>11402</v>
      </c>
      <c r="D1145" s="82"/>
      <c r="E1145" s="82" t="s">
        <v>9920</v>
      </c>
      <c r="F1145" s="82"/>
      <c r="G1145" s="82" t="s">
        <v>128</v>
      </c>
      <c r="H1145" s="82" t="s">
        <v>10102</v>
      </c>
      <c r="I1145" s="82"/>
      <c r="J1145" s="82" t="s">
        <v>7942</v>
      </c>
      <c r="K1145" s="82" t="s">
        <v>10242</v>
      </c>
      <c r="L1145" s="82" t="s">
        <v>10181</v>
      </c>
    </row>
    <row r="1146" ht="14.25" customHeight="1">
      <c r="A1146" s="82" t="s">
        <v>10095</v>
      </c>
      <c r="B1146" s="82" t="s">
        <v>11403</v>
      </c>
      <c r="C1146" s="82" t="s">
        <v>11404</v>
      </c>
      <c r="D1146" s="82"/>
      <c r="E1146" s="82" t="s">
        <v>9920</v>
      </c>
      <c r="F1146" s="82"/>
      <c r="G1146" s="82" t="s">
        <v>128</v>
      </c>
      <c r="H1146" s="82" t="s">
        <v>10102</v>
      </c>
      <c r="I1146" s="82"/>
      <c r="J1146" s="82" t="s">
        <v>7942</v>
      </c>
      <c r="K1146" s="82" t="s">
        <v>10242</v>
      </c>
      <c r="L1146" s="82" t="s">
        <v>10181</v>
      </c>
    </row>
    <row r="1147" ht="14.25" customHeight="1">
      <c r="A1147" s="82" t="s">
        <v>10095</v>
      </c>
      <c r="B1147" s="82" t="s">
        <v>11405</v>
      </c>
      <c r="C1147" s="82" t="s">
        <v>11406</v>
      </c>
      <c r="D1147" s="82"/>
      <c r="E1147" s="82" t="s">
        <v>9920</v>
      </c>
      <c r="F1147" s="82"/>
      <c r="G1147" s="82" t="s">
        <v>128</v>
      </c>
      <c r="H1147" s="82" t="s">
        <v>10102</v>
      </c>
      <c r="I1147" s="82"/>
      <c r="J1147" s="82" t="s">
        <v>7942</v>
      </c>
      <c r="K1147" s="82" t="s">
        <v>10242</v>
      </c>
      <c r="L1147" s="82" t="s">
        <v>10181</v>
      </c>
    </row>
    <row r="1148" ht="14.25" customHeight="1">
      <c r="A1148" s="82" t="s">
        <v>10095</v>
      </c>
      <c r="B1148" s="82" t="s">
        <v>11407</v>
      </c>
      <c r="C1148" s="82" t="s">
        <v>11408</v>
      </c>
      <c r="D1148" s="82"/>
      <c r="E1148" s="82" t="s">
        <v>9920</v>
      </c>
      <c r="F1148" s="82" t="s">
        <v>9928</v>
      </c>
      <c r="G1148" s="82" t="s">
        <v>128</v>
      </c>
      <c r="H1148" s="82" t="s">
        <v>10102</v>
      </c>
      <c r="I1148" s="82"/>
      <c r="J1148" s="82" t="s">
        <v>7942</v>
      </c>
      <c r="K1148" s="82" t="s">
        <v>10196</v>
      </c>
      <c r="L1148" s="82" t="s">
        <v>3641</v>
      </c>
    </row>
    <row r="1149" ht="14.25" customHeight="1">
      <c r="A1149" s="82" t="s">
        <v>10095</v>
      </c>
      <c r="B1149" s="82" t="s">
        <v>11409</v>
      </c>
      <c r="C1149" s="82" t="s">
        <v>11410</v>
      </c>
      <c r="D1149" s="82"/>
      <c r="E1149" s="82" t="s">
        <v>11411</v>
      </c>
      <c r="F1149" s="82" t="s">
        <v>9982</v>
      </c>
      <c r="G1149" s="82" t="s">
        <v>128</v>
      </c>
      <c r="H1149" s="82" t="s">
        <v>10102</v>
      </c>
      <c r="I1149" s="82"/>
      <c r="J1149" s="82" t="s">
        <v>7942</v>
      </c>
      <c r="K1149" s="82" t="s">
        <v>10437</v>
      </c>
      <c r="L1149" s="82" t="s">
        <v>10558</v>
      </c>
    </row>
    <row r="1150" ht="14.25" customHeight="1">
      <c r="A1150" s="82" t="s">
        <v>10095</v>
      </c>
      <c r="B1150" s="82" t="s">
        <v>11412</v>
      </c>
      <c r="C1150" s="82" t="s">
        <v>11413</v>
      </c>
      <c r="D1150" s="82"/>
      <c r="E1150" s="82" t="s">
        <v>11411</v>
      </c>
      <c r="F1150" s="82"/>
      <c r="G1150" s="82" t="s">
        <v>128</v>
      </c>
      <c r="H1150" s="82"/>
      <c r="I1150" s="82"/>
      <c r="J1150" s="82" t="s">
        <v>7942</v>
      </c>
      <c r="K1150" s="82" t="s">
        <v>10242</v>
      </c>
      <c r="L1150" s="82"/>
    </row>
    <row r="1151" ht="14.25" customHeight="1">
      <c r="A1151" s="82" t="s">
        <v>10095</v>
      </c>
      <c r="B1151" s="82" t="s">
        <v>11414</v>
      </c>
      <c r="C1151" s="82" t="s">
        <v>11415</v>
      </c>
      <c r="D1151" s="82"/>
      <c r="E1151" s="82" t="s">
        <v>11416</v>
      </c>
      <c r="F1151" s="82" t="s">
        <v>9980</v>
      </c>
      <c r="G1151" s="82" t="s">
        <v>128</v>
      </c>
      <c r="H1151" s="82" t="s">
        <v>10102</v>
      </c>
      <c r="I1151" s="82"/>
      <c r="J1151" s="82" t="s">
        <v>7942</v>
      </c>
      <c r="K1151" s="82" t="s">
        <v>10242</v>
      </c>
      <c r="L1151" s="82" t="s">
        <v>11417</v>
      </c>
    </row>
    <row r="1152" ht="14.25" customHeight="1">
      <c r="A1152" s="82" t="s">
        <v>10095</v>
      </c>
      <c r="B1152" s="82" t="s">
        <v>11418</v>
      </c>
      <c r="C1152" s="82" t="s">
        <v>11419</v>
      </c>
      <c r="D1152" s="82" t="s">
        <v>261</v>
      </c>
      <c r="E1152" s="82" t="s">
        <v>11416</v>
      </c>
      <c r="F1152" s="82" t="s">
        <v>9879</v>
      </c>
      <c r="G1152" s="82" t="s">
        <v>128</v>
      </c>
      <c r="H1152" s="82" t="s">
        <v>10102</v>
      </c>
      <c r="I1152" s="82"/>
      <c r="J1152" s="82" t="s">
        <v>7942</v>
      </c>
      <c r="K1152" s="82" t="s">
        <v>10106</v>
      </c>
      <c r="L1152" s="82" t="s">
        <v>11420</v>
      </c>
    </row>
    <row r="1153" ht="14.25" customHeight="1">
      <c r="A1153" s="82" t="s">
        <v>10095</v>
      </c>
      <c r="B1153" s="82" t="s">
        <v>11421</v>
      </c>
      <c r="C1153" s="82" t="s">
        <v>11422</v>
      </c>
      <c r="D1153" s="82"/>
      <c r="E1153" s="82" t="s">
        <v>9937</v>
      </c>
      <c r="F1153" s="82"/>
      <c r="G1153" s="82" t="s">
        <v>128</v>
      </c>
      <c r="H1153" s="82"/>
      <c r="I1153" s="82"/>
      <c r="J1153" s="82" t="s">
        <v>7942</v>
      </c>
      <c r="K1153" s="82" t="s">
        <v>10242</v>
      </c>
      <c r="L1153" s="82"/>
    </row>
    <row r="1154" ht="14.25" customHeight="1">
      <c r="A1154" s="82" t="s">
        <v>10095</v>
      </c>
      <c r="B1154" s="82" t="s">
        <v>11423</v>
      </c>
      <c r="C1154" s="82" t="s">
        <v>11424</v>
      </c>
      <c r="D1154" s="82"/>
      <c r="E1154" s="82" t="s">
        <v>9937</v>
      </c>
      <c r="F1154" s="82"/>
      <c r="G1154" s="82" t="s">
        <v>129</v>
      </c>
      <c r="H1154" s="82" t="s">
        <v>10102</v>
      </c>
      <c r="I1154" s="82"/>
      <c r="J1154" s="82" t="s">
        <v>7942</v>
      </c>
      <c r="K1154" s="82" t="s">
        <v>10242</v>
      </c>
      <c r="L1154" s="82" t="s">
        <v>10181</v>
      </c>
    </row>
    <row r="1155" ht="14.25" customHeight="1">
      <c r="A1155" s="82" t="s">
        <v>10095</v>
      </c>
      <c r="B1155" s="82" t="s">
        <v>11425</v>
      </c>
      <c r="C1155" s="82" t="s">
        <v>11426</v>
      </c>
      <c r="D1155" s="82"/>
      <c r="E1155" s="82" t="s">
        <v>9937</v>
      </c>
      <c r="F1155" s="82"/>
      <c r="G1155" s="82" t="s">
        <v>129</v>
      </c>
      <c r="H1155" s="82" t="s">
        <v>10102</v>
      </c>
      <c r="I1155" s="82"/>
      <c r="J1155" s="82" t="s">
        <v>7942</v>
      </c>
      <c r="K1155" s="82" t="s">
        <v>10235</v>
      </c>
      <c r="L1155" s="82" t="s">
        <v>3641</v>
      </c>
    </row>
    <row r="1156" ht="14.25" customHeight="1">
      <c r="A1156" s="82" t="s">
        <v>10095</v>
      </c>
      <c r="B1156" s="82" t="s">
        <v>11427</v>
      </c>
      <c r="C1156" s="82" t="s">
        <v>11428</v>
      </c>
      <c r="D1156" s="82"/>
      <c r="E1156" s="82" t="s">
        <v>9937</v>
      </c>
      <c r="F1156" s="82" t="s">
        <v>11429</v>
      </c>
      <c r="G1156" s="82" t="s">
        <v>128</v>
      </c>
      <c r="H1156" s="82" t="s">
        <v>10102</v>
      </c>
      <c r="I1156" s="82"/>
      <c r="J1156" s="82" t="s">
        <v>7942</v>
      </c>
      <c r="K1156" s="82" t="s">
        <v>10242</v>
      </c>
      <c r="L1156" s="82" t="s">
        <v>10635</v>
      </c>
    </row>
    <row r="1157" ht="14.25" customHeight="1">
      <c r="A1157" s="82" t="s">
        <v>10095</v>
      </c>
      <c r="B1157" s="82" t="s">
        <v>11430</v>
      </c>
      <c r="C1157" s="82" t="s">
        <v>11431</v>
      </c>
      <c r="D1157" s="82"/>
      <c r="E1157" s="82" t="s">
        <v>9937</v>
      </c>
      <c r="F1157" s="82"/>
      <c r="G1157" s="82" t="s">
        <v>129</v>
      </c>
      <c r="H1157" s="82" t="s">
        <v>10102</v>
      </c>
      <c r="I1157" s="82"/>
      <c r="J1157" s="82" t="s">
        <v>7942</v>
      </c>
      <c r="K1157" s="82" t="s">
        <v>10235</v>
      </c>
      <c r="L1157" s="82" t="s">
        <v>3641</v>
      </c>
    </row>
    <row r="1158" ht="14.25" customHeight="1">
      <c r="A1158" s="82" t="s">
        <v>10095</v>
      </c>
      <c r="B1158" s="82" t="s">
        <v>11432</v>
      </c>
      <c r="C1158" s="82" t="s">
        <v>11433</v>
      </c>
      <c r="D1158" s="82"/>
      <c r="E1158" s="82" t="s">
        <v>9930</v>
      </c>
      <c r="F1158" s="82"/>
      <c r="G1158" s="82" t="s">
        <v>128</v>
      </c>
      <c r="H1158" s="82" t="s">
        <v>10102</v>
      </c>
      <c r="I1158" s="82"/>
      <c r="J1158" s="82" t="s">
        <v>7942</v>
      </c>
      <c r="K1158" s="82" t="s">
        <v>10242</v>
      </c>
      <c r="L1158" s="82" t="s">
        <v>3641</v>
      </c>
    </row>
    <row r="1159" ht="14.25" customHeight="1">
      <c r="A1159" s="82" t="s">
        <v>10095</v>
      </c>
      <c r="B1159" s="82" t="s">
        <v>11434</v>
      </c>
      <c r="C1159" s="82" t="s">
        <v>11435</v>
      </c>
      <c r="D1159" s="82"/>
      <c r="E1159" s="82" t="s">
        <v>9930</v>
      </c>
      <c r="F1159" s="82" t="s">
        <v>11307</v>
      </c>
      <c r="G1159" s="82" t="s">
        <v>128</v>
      </c>
      <c r="H1159" s="82" t="s">
        <v>10102</v>
      </c>
      <c r="I1159" s="82"/>
      <c r="J1159" s="82" t="s">
        <v>7942</v>
      </c>
      <c r="K1159" s="82" t="s">
        <v>10242</v>
      </c>
      <c r="L1159" s="82" t="s">
        <v>7379</v>
      </c>
    </row>
    <row r="1160" ht="14.25" customHeight="1">
      <c r="A1160" s="82" t="s">
        <v>10095</v>
      </c>
      <c r="B1160" s="82" t="s">
        <v>11436</v>
      </c>
      <c r="C1160" s="82" t="s">
        <v>11437</v>
      </c>
      <c r="D1160" s="82"/>
      <c r="E1160" s="82" t="s">
        <v>9930</v>
      </c>
      <c r="F1160" s="82"/>
      <c r="G1160" s="82" t="s">
        <v>129</v>
      </c>
      <c r="H1160" s="82"/>
      <c r="I1160" s="82"/>
      <c r="J1160" s="82" t="s">
        <v>7942</v>
      </c>
      <c r="K1160" s="82" t="s">
        <v>10242</v>
      </c>
      <c r="L1160" s="82"/>
    </row>
    <row r="1161" ht="14.25" customHeight="1">
      <c r="A1161" s="82" t="s">
        <v>10095</v>
      </c>
      <c r="B1161" s="82" t="s">
        <v>11438</v>
      </c>
      <c r="C1161" s="82" t="s">
        <v>11439</v>
      </c>
      <c r="D1161" s="82"/>
      <c r="E1161" s="82" t="s">
        <v>9930</v>
      </c>
      <c r="F1161" s="82"/>
      <c r="G1161" s="82" t="s">
        <v>128</v>
      </c>
      <c r="H1161" s="82" t="s">
        <v>10102</v>
      </c>
      <c r="I1161" s="82"/>
      <c r="J1161" s="82" t="s">
        <v>7942</v>
      </c>
      <c r="K1161" s="82" t="s">
        <v>10242</v>
      </c>
      <c r="L1161" s="82" t="s">
        <v>3641</v>
      </c>
    </row>
    <row r="1162" ht="14.25" customHeight="1">
      <c r="A1162" s="82" t="s">
        <v>10095</v>
      </c>
      <c r="B1162" s="82" t="s">
        <v>11440</v>
      </c>
      <c r="C1162" s="82" t="s">
        <v>11441</v>
      </c>
      <c r="D1162" s="82"/>
      <c r="E1162" s="82" t="s">
        <v>9930</v>
      </c>
      <c r="F1162" s="82"/>
      <c r="G1162" s="82" t="s">
        <v>128</v>
      </c>
      <c r="H1162" s="82" t="s">
        <v>10102</v>
      </c>
      <c r="I1162" s="82"/>
      <c r="J1162" s="82" t="s">
        <v>7942</v>
      </c>
      <c r="K1162" s="82" t="s">
        <v>10242</v>
      </c>
      <c r="L1162" s="82" t="s">
        <v>3641</v>
      </c>
    </row>
    <row r="1163" ht="14.25" customHeight="1">
      <c r="A1163" s="82" t="s">
        <v>10095</v>
      </c>
      <c r="B1163" s="82" t="s">
        <v>11442</v>
      </c>
      <c r="C1163" s="82" t="s">
        <v>11443</v>
      </c>
      <c r="D1163" s="82"/>
      <c r="E1163" s="82" t="s">
        <v>9930</v>
      </c>
      <c r="F1163" s="82" t="s">
        <v>10060</v>
      </c>
      <c r="G1163" s="82" t="s">
        <v>129</v>
      </c>
      <c r="H1163" s="82" t="s">
        <v>10102</v>
      </c>
      <c r="I1163" s="82"/>
      <c r="J1163" s="82" t="s">
        <v>7942</v>
      </c>
      <c r="K1163" s="82" t="s">
        <v>10242</v>
      </c>
      <c r="L1163" s="82" t="s">
        <v>10181</v>
      </c>
    </row>
    <row r="1164" ht="14.25" customHeight="1">
      <c r="A1164" s="82" t="s">
        <v>10095</v>
      </c>
      <c r="B1164" s="82" t="s">
        <v>11444</v>
      </c>
      <c r="C1164" s="82" t="s">
        <v>11445</v>
      </c>
      <c r="D1164" s="82"/>
      <c r="E1164" s="82" t="s">
        <v>9930</v>
      </c>
      <c r="F1164" s="82"/>
      <c r="G1164" s="82" t="s">
        <v>129</v>
      </c>
      <c r="H1164" s="82" t="s">
        <v>10102</v>
      </c>
      <c r="I1164" s="82"/>
      <c r="J1164" s="82" t="s">
        <v>7942</v>
      </c>
      <c r="K1164" s="82" t="s">
        <v>10242</v>
      </c>
      <c r="L1164" s="82" t="s">
        <v>11040</v>
      </c>
    </row>
    <row r="1165" ht="14.25" customHeight="1">
      <c r="A1165" s="82" t="s">
        <v>10095</v>
      </c>
      <c r="B1165" s="82" t="s">
        <v>11446</v>
      </c>
      <c r="C1165" s="82" t="s">
        <v>11447</v>
      </c>
      <c r="D1165" s="82"/>
      <c r="E1165" s="82" t="s">
        <v>9930</v>
      </c>
      <c r="F1165" s="82"/>
      <c r="G1165" s="82" t="s">
        <v>128</v>
      </c>
      <c r="H1165" s="82" t="s">
        <v>10102</v>
      </c>
      <c r="I1165" s="82"/>
      <c r="J1165" s="82" t="s">
        <v>7942</v>
      </c>
      <c r="K1165" s="82" t="s">
        <v>10242</v>
      </c>
      <c r="L1165" s="82" t="s">
        <v>3641</v>
      </c>
    </row>
    <row r="1166" ht="14.25" customHeight="1">
      <c r="A1166" s="82" t="s">
        <v>10095</v>
      </c>
      <c r="B1166" s="82" t="s">
        <v>11448</v>
      </c>
      <c r="C1166" s="82" t="s">
        <v>11449</v>
      </c>
      <c r="D1166" s="82"/>
      <c r="E1166" s="82" t="s">
        <v>9930</v>
      </c>
      <c r="F1166" s="82"/>
      <c r="G1166" s="82" t="s">
        <v>128</v>
      </c>
      <c r="H1166" s="82" t="s">
        <v>10102</v>
      </c>
      <c r="I1166" s="82"/>
      <c r="J1166" s="82" t="s">
        <v>7942</v>
      </c>
      <c r="K1166" s="82" t="s">
        <v>10242</v>
      </c>
      <c r="L1166" s="82" t="s">
        <v>3641</v>
      </c>
    </row>
    <row r="1167" ht="14.25" customHeight="1">
      <c r="A1167" s="82" t="s">
        <v>10095</v>
      </c>
      <c r="B1167" s="82" t="s">
        <v>11450</v>
      </c>
      <c r="C1167" s="82" t="s">
        <v>11451</v>
      </c>
      <c r="D1167" s="82"/>
      <c r="E1167" s="82" t="s">
        <v>9930</v>
      </c>
      <c r="F1167" s="82"/>
      <c r="G1167" s="82" t="s">
        <v>129</v>
      </c>
      <c r="H1167" s="82" t="s">
        <v>10102</v>
      </c>
      <c r="I1167" s="82"/>
      <c r="J1167" s="82" t="s">
        <v>7942</v>
      </c>
      <c r="K1167" s="82" t="s">
        <v>10242</v>
      </c>
      <c r="L1167" s="82" t="s">
        <v>10517</v>
      </c>
    </row>
    <row r="1168" ht="14.25" customHeight="1">
      <c r="A1168" s="82" t="s">
        <v>10095</v>
      </c>
      <c r="B1168" s="82" t="s">
        <v>11452</v>
      </c>
      <c r="C1168" s="82" t="s">
        <v>11453</v>
      </c>
      <c r="D1168" s="82"/>
      <c r="E1168" s="82" t="s">
        <v>9930</v>
      </c>
      <c r="F1168" s="82"/>
      <c r="G1168" s="82" t="s">
        <v>129</v>
      </c>
      <c r="H1168" s="82" t="s">
        <v>10102</v>
      </c>
      <c r="I1168" s="82"/>
      <c r="J1168" s="82" t="s">
        <v>7942</v>
      </c>
      <c r="K1168" s="82" t="s">
        <v>10242</v>
      </c>
      <c r="L1168" s="82" t="s">
        <v>11454</v>
      </c>
    </row>
    <row r="1169" ht="14.25" customHeight="1">
      <c r="A1169" s="82" t="s">
        <v>10095</v>
      </c>
      <c r="B1169" s="82" t="s">
        <v>11455</v>
      </c>
      <c r="C1169" s="82" t="s">
        <v>11456</v>
      </c>
      <c r="D1169" s="82"/>
      <c r="E1169" s="82" t="s">
        <v>11457</v>
      </c>
      <c r="F1169" s="82"/>
      <c r="G1169" s="82" t="s">
        <v>128</v>
      </c>
      <c r="H1169" s="82"/>
      <c r="I1169" s="82"/>
      <c r="J1169" s="82" t="s">
        <v>7942</v>
      </c>
      <c r="K1169" s="82" t="s">
        <v>10242</v>
      </c>
      <c r="L1169" s="82"/>
    </row>
    <row r="1170" ht="14.25" customHeight="1">
      <c r="A1170" s="82" t="s">
        <v>10095</v>
      </c>
      <c r="B1170" s="82" t="s">
        <v>11458</v>
      </c>
      <c r="C1170" s="82" t="s">
        <v>11459</v>
      </c>
      <c r="D1170" s="82"/>
      <c r="E1170" s="82" t="s">
        <v>11457</v>
      </c>
      <c r="F1170" s="82" t="s">
        <v>11378</v>
      </c>
      <c r="G1170" s="82" t="s">
        <v>128</v>
      </c>
      <c r="H1170" s="82" t="s">
        <v>10102</v>
      </c>
      <c r="I1170" s="82"/>
      <c r="J1170" s="82" t="s">
        <v>7942</v>
      </c>
      <c r="K1170" s="82" t="s">
        <v>10242</v>
      </c>
      <c r="L1170" s="82" t="s">
        <v>10181</v>
      </c>
    </row>
    <row r="1171" ht="14.25" customHeight="1">
      <c r="A1171" s="82" t="s">
        <v>10095</v>
      </c>
      <c r="B1171" s="82" t="s">
        <v>11460</v>
      </c>
      <c r="C1171" s="82" t="s">
        <v>11461</v>
      </c>
      <c r="D1171" s="82"/>
      <c r="E1171" s="82" t="s">
        <v>11457</v>
      </c>
      <c r="F1171" s="82"/>
      <c r="G1171" s="82" t="s">
        <v>128</v>
      </c>
      <c r="H1171" s="82" t="s">
        <v>10102</v>
      </c>
      <c r="I1171" s="82"/>
      <c r="J1171" s="82" t="s">
        <v>7942</v>
      </c>
      <c r="K1171" s="82" t="s">
        <v>10242</v>
      </c>
      <c r="L1171" s="82" t="s">
        <v>11462</v>
      </c>
    </row>
    <row r="1172" ht="14.25" customHeight="1">
      <c r="A1172" s="82" t="s">
        <v>10095</v>
      </c>
      <c r="B1172" s="82" t="s">
        <v>11463</v>
      </c>
      <c r="C1172" s="82" t="s">
        <v>11464</v>
      </c>
      <c r="D1172" s="82"/>
      <c r="E1172" s="82" t="s">
        <v>11457</v>
      </c>
      <c r="F1172" s="82" t="s">
        <v>9879</v>
      </c>
      <c r="G1172" s="82" t="s">
        <v>128</v>
      </c>
      <c r="H1172" s="82" t="s">
        <v>10102</v>
      </c>
      <c r="I1172" s="82"/>
      <c r="J1172" s="82" t="s">
        <v>7942</v>
      </c>
      <c r="K1172" s="82" t="s">
        <v>10106</v>
      </c>
      <c r="L1172" s="82" t="s">
        <v>11389</v>
      </c>
    </row>
    <row r="1173" ht="14.25" customHeight="1">
      <c r="A1173" s="82" t="s">
        <v>10095</v>
      </c>
      <c r="B1173" s="82" t="s">
        <v>11465</v>
      </c>
      <c r="C1173" s="82" t="s">
        <v>11466</v>
      </c>
      <c r="D1173" s="82"/>
      <c r="E1173" s="82" t="s">
        <v>11457</v>
      </c>
      <c r="F1173" s="82"/>
      <c r="G1173" s="82" t="s">
        <v>129</v>
      </c>
      <c r="H1173" s="82" t="s">
        <v>10102</v>
      </c>
      <c r="I1173" s="82"/>
      <c r="J1173" s="82" t="s">
        <v>7942</v>
      </c>
      <c r="K1173" s="82" t="s">
        <v>10242</v>
      </c>
      <c r="L1173" s="82" t="s">
        <v>3053</v>
      </c>
    </row>
    <row r="1174" ht="14.25" customHeight="1">
      <c r="A1174" s="82" t="s">
        <v>10095</v>
      </c>
      <c r="B1174" s="82" t="s">
        <v>11467</v>
      </c>
      <c r="C1174" s="82" t="s">
        <v>11468</v>
      </c>
      <c r="D1174" s="82" t="s">
        <v>942</v>
      </c>
      <c r="E1174" s="82" t="s">
        <v>10035</v>
      </c>
      <c r="F1174" s="82" t="s">
        <v>9928</v>
      </c>
      <c r="G1174" s="82" t="s">
        <v>128</v>
      </c>
      <c r="H1174" s="82" t="s">
        <v>10102</v>
      </c>
      <c r="I1174" s="82"/>
      <c r="J1174" s="82" t="s">
        <v>7942</v>
      </c>
      <c r="K1174" s="82" t="s">
        <v>10106</v>
      </c>
      <c r="L1174" s="82" t="s">
        <v>10456</v>
      </c>
    </row>
    <row r="1175" ht="14.25" customHeight="1">
      <c r="A1175" s="82" t="s">
        <v>10095</v>
      </c>
      <c r="B1175" s="82" t="s">
        <v>11469</v>
      </c>
      <c r="C1175" s="82" t="s">
        <v>11470</v>
      </c>
      <c r="D1175" s="82"/>
      <c r="E1175" s="82" t="s">
        <v>10068</v>
      </c>
      <c r="F1175" s="82" t="s">
        <v>11471</v>
      </c>
      <c r="G1175" s="82" t="s">
        <v>128</v>
      </c>
      <c r="H1175" s="82" t="s">
        <v>10102</v>
      </c>
      <c r="I1175" s="82"/>
      <c r="J1175" s="82" t="s">
        <v>7942</v>
      </c>
      <c r="K1175" s="82" t="s">
        <v>10168</v>
      </c>
      <c r="L1175" s="82" t="s">
        <v>10181</v>
      </c>
    </row>
    <row r="1176" ht="14.25" customHeight="1">
      <c r="A1176" s="82" t="s">
        <v>10095</v>
      </c>
      <c r="B1176" s="82" t="s">
        <v>11472</v>
      </c>
      <c r="C1176" s="82" t="s">
        <v>11473</v>
      </c>
      <c r="D1176" s="82"/>
      <c r="E1176" s="82" t="s">
        <v>10068</v>
      </c>
      <c r="F1176" s="82" t="s">
        <v>9928</v>
      </c>
      <c r="G1176" s="82" t="s">
        <v>128</v>
      </c>
      <c r="H1176" s="82" t="s">
        <v>10102</v>
      </c>
      <c r="I1176" s="82"/>
      <c r="J1176" s="82" t="s">
        <v>7942</v>
      </c>
      <c r="K1176" s="82" t="s">
        <v>10235</v>
      </c>
      <c r="L1176" s="82" t="s">
        <v>3641</v>
      </c>
    </row>
    <row r="1177" ht="14.25" customHeight="1">
      <c r="A1177" s="82" t="s">
        <v>10095</v>
      </c>
      <c r="B1177" s="82" t="s">
        <v>11474</v>
      </c>
      <c r="C1177" s="82" t="s">
        <v>11475</v>
      </c>
      <c r="D1177" s="82"/>
      <c r="E1177" s="82" t="s">
        <v>9915</v>
      </c>
      <c r="F1177" s="82" t="s">
        <v>9838</v>
      </c>
      <c r="G1177" s="82" t="s">
        <v>128</v>
      </c>
      <c r="H1177" s="82" t="s">
        <v>10102</v>
      </c>
      <c r="I1177" s="82"/>
      <c r="J1177" s="82" t="s">
        <v>7942</v>
      </c>
      <c r="K1177" s="82" t="s">
        <v>10256</v>
      </c>
      <c r="L1177" s="82" t="s">
        <v>3951</v>
      </c>
    </row>
    <row r="1178" ht="14.25" customHeight="1">
      <c r="A1178" s="82" t="s">
        <v>10095</v>
      </c>
      <c r="B1178" s="82" t="s">
        <v>11476</v>
      </c>
      <c r="C1178" s="82" t="s">
        <v>11477</v>
      </c>
      <c r="D1178" s="82"/>
      <c r="E1178" s="82" t="s">
        <v>9915</v>
      </c>
      <c r="F1178" s="82"/>
      <c r="G1178" s="82" t="s">
        <v>128</v>
      </c>
      <c r="H1178" s="82" t="s">
        <v>10102</v>
      </c>
      <c r="I1178" s="82"/>
      <c r="J1178" s="82" t="s">
        <v>7942</v>
      </c>
      <c r="K1178" s="82" t="s">
        <v>10242</v>
      </c>
      <c r="L1178" s="82" t="s">
        <v>10181</v>
      </c>
    </row>
    <row r="1179" ht="14.25" customHeight="1">
      <c r="A1179" s="82" t="s">
        <v>10095</v>
      </c>
      <c r="B1179" s="82" t="s">
        <v>11478</v>
      </c>
      <c r="C1179" s="82" t="s">
        <v>11479</v>
      </c>
      <c r="D1179" s="82"/>
      <c r="E1179" s="82" t="s">
        <v>9915</v>
      </c>
      <c r="F1179" s="82"/>
      <c r="G1179" s="82" t="s">
        <v>128</v>
      </c>
      <c r="H1179" s="82" t="s">
        <v>10102</v>
      </c>
      <c r="I1179" s="82"/>
      <c r="J1179" s="82" t="s">
        <v>7942</v>
      </c>
      <c r="K1179" s="82" t="s">
        <v>10242</v>
      </c>
      <c r="L1179" s="82" t="s">
        <v>10181</v>
      </c>
    </row>
    <row r="1180" ht="14.25" customHeight="1">
      <c r="A1180" s="82" t="s">
        <v>10095</v>
      </c>
      <c r="B1180" s="82" t="s">
        <v>11480</v>
      </c>
      <c r="C1180" s="82" t="s">
        <v>11481</v>
      </c>
      <c r="D1180" s="82"/>
      <c r="E1180" s="82" t="s">
        <v>9915</v>
      </c>
      <c r="F1180" s="82"/>
      <c r="G1180" s="82" t="s">
        <v>128</v>
      </c>
      <c r="H1180" s="82" t="s">
        <v>10102</v>
      </c>
      <c r="I1180" s="82"/>
      <c r="J1180" s="82" t="s">
        <v>7942</v>
      </c>
      <c r="K1180" s="82" t="s">
        <v>10242</v>
      </c>
      <c r="L1180" s="82" t="s">
        <v>10181</v>
      </c>
    </row>
    <row r="1181" ht="14.25" customHeight="1">
      <c r="A1181" s="82" t="s">
        <v>10095</v>
      </c>
      <c r="B1181" s="82" t="s">
        <v>11482</v>
      </c>
      <c r="C1181" s="82" t="s">
        <v>11483</v>
      </c>
      <c r="D1181" s="82"/>
      <c r="E1181" s="82" t="s">
        <v>9915</v>
      </c>
      <c r="F1181" s="82" t="s">
        <v>11484</v>
      </c>
      <c r="G1181" s="82" t="s">
        <v>129</v>
      </c>
      <c r="H1181" s="82" t="s">
        <v>10102</v>
      </c>
      <c r="I1181" s="82"/>
      <c r="J1181" s="82" t="s">
        <v>7942</v>
      </c>
      <c r="K1181" s="82" t="s">
        <v>10242</v>
      </c>
      <c r="L1181" s="82" t="s">
        <v>10181</v>
      </c>
    </row>
    <row r="1182" ht="14.25" customHeight="1">
      <c r="A1182" s="82" t="s">
        <v>10095</v>
      </c>
      <c r="B1182" s="82" t="s">
        <v>11485</v>
      </c>
      <c r="C1182" s="82" t="s">
        <v>11486</v>
      </c>
      <c r="D1182" s="82"/>
      <c r="E1182" s="82" t="s">
        <v>9915</v>
      </c>
      <c r="F1182" s="82" t="s">
        <v>10068</v>
      </c>
      <c r="G1182" s="82" t="s">
        <v>128</v>
      </c>
      <c r="H1182" s="82"/>
      <c r="I1182" s="82"/>
      <c r="J1182" s="82" t="s">
        <v>7942</v>
      </c>
      <c r="K1182" s="82" t="s">
        <v>10242</v>
      </c>
      <c r="L1182" s="82"/>
    </row>
    <row r="1183" ht="14.25" customHeight="1">
      <c r="A1183" s="82" t="s">
        <v>10095</v>
      </c>
      <c r="B1183" s="82" t="s">
        <v>11487</v>
      </c>
      <c r="C1183" s="82" t="s">
        <v>11488</v>
      </c>
      <c r="D1183" s="82"/>
      <c r="E1183" s="82" t="s">
        <v>9902</v>
      </c>
      <c r="F1183" s="82"/>
      <c r="G1183" s="82" t="s">
        <v>128</v>
      </c>
      <c r="H1183" s="82" t="s">
        <v>10102</v>
      </c>
      <c r="I1183" s="82"/>
      <c r="J1183" s="82" t="s">
        <v>7942</v>
      </c>
      <c r="K1183" s="82" t="s">
        <v>10242</v>
      </c>
      <c r="L1183" s="82" t="s">
        <v>10181</v>
      </c>
    </row>
    <row r="1184" ht="14.25" customHeight="1">
      <c r="A1184" s="82" t="s">
        <v>10095</v>
      </c>
      <c r="B1184" s="82" t="s">
        <v>11489</v>
      </c>
      <c r="C1184" s="82" t="s">
        <v>11490</v>
      </c>
      <c r="D1184" s="82"/>
      <c r="E1184" s="82" t="s">
        <v>9902</v>
      </c>
      <c r="F1184" s="82"/>
      <c r="G1184" s="82" t="s">
        <v>128</v>
      </c>
      <c r="H1184" s="82" t="s">
        <v>10102</v>
      </c>
      <c r="I1184" s="82"/>
      <c r="J1184" s="82" t="s">
        <v>7942</v>
      </c>
      <c r="K1184" s="82" t="s">
        <v>10242</v>
      </c>
      <c r="L1184" s="82" t="s">
        <v>3053</v>
      </c>
    </row>
    <row r="1185" ht="14.25" customHeight="1">
      <c r="A1185" s="82" t="s">
        <v>10095</v>
      </c>
      <c r="B1185" s="82" t="s">
        <v>11491</v>
      </c>
      <c r="C1185" s="82" t="s">
        <v>11492</v>
      </c>
      <c r="D1185" s="82"/>
      <c r="E1185" s="82" t="s">
        <v>9902</v>
      </c>
      <c r="F1185" s="82"/>
      <c r="G1185" s="82" t="s">
        <v>129</v>
      </c>
      <c r="H1185" s="82"/>
      <c r="I1185" s="82"/>
      <c r="J1185" s="82" t="s">
        <v>7942</v>
      </c>
      <c r="K1185" s="82" t="s">
        <v>10242</v>
      </c>
      <c r="L1185" s="82"/>
    </row>
    <row r="1186" ht="14.25" customHeight="1">
      <c r="A1186" s="82" t="s">
        <v>10095</v>
      </c>
      <c r="B1186" s="82" t="s">
        <v>11493</v>
      </c>
      <c r="C1186" s="82" t="s">
        <v>11494</v>
      </c>
      <c r="D1186" s="82"/>
      <c r="E1186" s="82" t="s">
        <v>9902</v>
      </c>
      <c r="F1186" s="82" t="s">
        <v>10055</v>
      </c>
      <c r="G1186" s="82" t="s">
        <v>128</v>
      </c>
      <c r="H1186" s="82" t="s">
        <v>10102</v>
      </c>
      <c r="I1186" s="82"/>
      <c r="J1186" s="82" t="s">
        <v>7942</v>
      </c>
      <c r="K1186" s="82" t="s">
        <v>10242</v>
      </c>
      <c r="L1186" s="82" t="s">
        <v>10181</v>
      </c>
    </row>
    <row r="1187" ht="14.25" customHeight="1">
      <c r="A1187" s="82" t="s">
        <v>10095</v>
      </c>
      <c r="B1187" s="82" t="s">
        <v>11495</v>
      </c>
      <c r="C1187" s="82" t="s">
        <v>11496</v>
      </c>
      <c r="D1187" s="82"/>
      <c r="E1187" s="82" t="s">
        <v>9902</v>
      </c>
      <c r="F1187" s="82"/>
      <c r="G1187" s="82" t="s">
        <v>128</v>
      </c>
      <c r="H1187" s="82" t="s">
        <v>10102</v>
      </c>
      <c r="I1187" s="82"/>
      <c r="J1187" s="82" t="s">
        <v>7942</v>
      </c>
      <c r="K1187" s="82" t="s">
        <v>10242</v>
      </c>
      <c r="L1187" s="82" t="s">
        <v>10181</v>
      </c>
    </row>
    <row r="1188" ht="14.25" customHeight="1">
      <c r="A1188" s="82" t="s">
        <v>10095</v>
      </c>
      <c r="B1188" s="82" t="s">
        <v>11497</v>
      </c>
      <c r="C1188" s="82" t="s">
        <v>11498</v>
      </c>
      <c r="D1188" s="82"/>
      <c r="E1188" s="82" t="s">
        <v>9832</v>
      </c>
      <c r="F1188" s="82" t="s">
        <v>9924</v>
      </c>
      <c r="G1188" s="82" t="s">
        <v>128</v>
      </c>
      <c r="H1188" s="82" t="s">
        <v>10102</v>
      </c>
      <c r="I1188" s="82"/>
      <c r="J1188" s="82" t="s">
        <v>7942</v>
      </c>
      <c r="K1188" s="82" t="s">
        <v>10437</v>
      </c>
      <c r="L1188" s="82" t="s">
        <v>10558</v>
      </c>
    </row>
    <row r="1189" ht="14.25" customHeight="1">
      <c r="A1189" s="82" t="s">
        <v>10095</v>
      </c>
      <c r="B1189" s="82" t="s">
        <v>11499</v>
      </c>
      <c r="C1189" s="82" t="s">
        <v>11500</v>
      </c>
      <c r="D1189" s="82"/>
      <c r="E1189" s="82" t="s">
        <v>9832</v>
      </c>
      <c r="F1189" s="82" t="s">
        <v>9977</v>
      </c>
      <c r="G1189" s="82" t="s">
        <v>128</v>
      </c>
      <c r="H1189" s="82"/>
      <c r="I1189" s="82"/>
      <c r="J1189" s="82" t="s">
        <v>7942</v>
      </c>
      <c r="K1189" s="82" t="s">
        <v>10242</v>
      </c>
      <c r="L1189" s="82"/>
    </row>
    <row r="1190" ht="14.25" customHeight="1">
      <c r="A1190" s="82" t="s">
        <v>10095</v>
      </c>
      <c r="B1190" s="82" t="s">
        <v>11501</v>
      </c>
      <c r="C1190" s="82" t="s">
        <v>11502</v>
      </c>
      <c r="D1190" s="82"/>
      <c r="E1190" s="82" t="s">
        <v>9832</v>
      </c>
      <c r="F1190" s="82"/>
      <c r="G1190" s="82" t="s">
        <v>128</v>
      </c>
      <c r="H1190" s="82" t="s">
        <v>10102</v>
      </c>
      <c r="I1190" s="82"/>
      <c r="J1190" s="82" t="s">
        <v>7942</v>
      </c>
      <c r="K1190" s="82" t="s">
        <v>10242</v>
      </c>
      <c r="L1190" s="82" t="s">
        <v>3641</v>
      </c>
    </row>
    <row r="1191" ht="14.25" customHeight="1">
      <c r="A1191" s="82" t="s">
        <v>10095</v>
      </c>
      <c r="B1191" s="82" t="s">
        <v>11503</v>
      </c>
      <c r="C1191" s="82" t="s">
        <v>11504</v>
      </c>
      <c r="D1191" s="82"/>
      <c r="E1191" s="82" t="s">
        <v>6085</v>
      </c>
      <c r="F1191" s="82" t="s">
        <v>11276</v>
      </c>
      <c r="G1191" s="82" t="s">
        <v>128</v>
      </c>
      <c r="H1191" s="82" t="s">
        <v>10102</v>
      </c>
      <c r="I1191" s="82"/>
      <c r="J1191" s="82" t="s">
        <v>7942</v>
      </c>
      <c r="K1191" s="82" t="s">
        <v>10242</v>
      </c>
      <c r="L1191" s="82" t="s">
        <v>10288</v>
      </c>
    </row>
    <row r="1192" ht="14.25" customHeight="1">
      <c r="A1192" s="82" t="s">
        <v>10095</v>
      </c>
      <c r="B1192" s="82" t="s">
        <v>11505</v>
      </c>
      <c r="C1192" s="82" t="s">
        <v>11506</v>
      </c>
      <c r="D1192" s="82"/>
      <c r="E1192" s="82" t="s">
        <v>6085</v>
      </c>
      <c r="F1192" s="82"/>
      <c r="G1192" s="82" t="s">
        <v>128</v>
      </c>
      <c r="H1192" s="82" t="s">
        <v>10102</v>
      </c>
      <c r="I1192" s="82"/>
      <c r="J1192" s="82" t="s">
        <v>7942</v>
      </c>
      <c r="K1192" s="82" t="s">
        <v>10242</v>
      </c>
      <c r="L1192" s="82" t="s">
        <v>3641</v>
      </c>
    </row>
    <row r="1193" ht="14.25" customHeight="1">
      <c r="A1193" s="82" t="s">
        <v>10095</v>
      </c>
      <c r="B1193" s="82" t="s">
        <v>11507</v>
      </c>
      <c r="C1193" s="82" t="s">
        <v>11508</v>
      </c>
      <c r="D1193" s="82"/>
      <c r="E1193" s="82" t="s">
        <v>6085</v>
      </c>
      <c r="F1193" s="82"/>
      <c r="G1193" s="82" t="s">
        <v>128</v>
      </c>
      <c r="H1193" s="82" t="s">
        <v>10102</v>
      </c>
      <c r="I1193" s="82"/>
      <c r="J1193" s="82" t="s">
        <v>7942</v>
      </c>
      <c r="K1193" s="82" t="s">
        <v>10242</v>
      </c>
      <c r="L1193" s="82" t="s">
        <v>3641</v>
      </c>
    </row>
    <row r="1194" ht="14.25" customHeight="1">
      <c r="A1194" s="82" t="s">
        <v>10095</v>
      </c>
      <c r="B1194" s="82" t="s">
        <v>11509</v>
      </c>
      <c r="C1194" s="82" t="s">
        <v>11510</v>
      </c>
      <c r="D1194" s="82"/>
      <c r="E1194" s="82" t="s">
        <v>6085</v>
      </c>
      <c r="F1194" s="82"/>
      <c r="G1194" s="82" t="s">
        <v>128</v>
      </c>
      <c r="H1194" s="82" t="s">
        <v>10102</v>
      </c>
      <c r="I1194" s="82"/>
      <c r="J1194" s="82" t="s">
        <v>7942</v>
      </c>
      <c r="K1194" s="82" t="s">
        <v>10242</v>
      </c>
      <c r="L1194" s="82" t="s">
        <v>3641</v>
      </c>
    </row>
    <row r="1195" ht="14.25" customHeight="1">
      <c r="A1195" s="82" t="s">
        <v>10095</v>
      </c>
      <c r="B1195" s="82" t="s">
        <v>11511</v>
      </c>
      <c r="C1195" s="82" t="s">
        <v>11512</v>
      </c>
      <c r="D1195" s="82"/>
      <c r="E1195" s="82" t="s">
        <v>6085</v>
      </c>
      <c r="F1195" s="82"/>
      <c r="G1195" s="82" t="s">
        <v>128</v>
      </c>
      <c r="H1195" s="82" t="s">
        <v>10102</v>
      </c>
      <c r="I1195" s="82"/>
      <c r="J1195" s="82" t="s">
        <v>7942</v>
      </c>
      <c r="K1195" s="82" t="s">
        <v>10242</v>
      </c>
      <c r="L1195" s="82" t="s">
        <v>3641</v>
      </c>
    </row>
    <row r="1196" ht="14.25" customHeight="1">
      <c r="A1196" s="82" t="s">
        <v>10095</v>
      </c>
      <c r="B1196" s="82" t="s">
        <v>11513</v>
      </c>
      <c r="C1196" s="82" t="s">
        <v>11514</v>
      </c>
      <c r="D1196" s="82"/>
      <c r="E1196" s="82" t="s">
        <v>6085</v>
      </c>
      <c r="F1196" s="82"/>
      <c r="G1196" s="82" t="s">
        <v>128</v>
      </c>
      <c r="H1196" s="82" t="s">
        <v>10102</v>
      </c>
      <c r="I1196" s="82"/>
      <c r="J1196" s="82" t="s">
        <v>7942</v>
      </c>
      <c r="K1196" s="82" t="s">
        <v>10242</v>
      </c>
      <c r="L1196" s="82" t="s">
        <v>3641</v>
      </c>
    </row>
    <row r="1197" ht="14.25" customHeight="1">
      <c r="A1197" s="82" t="s">
        <v>10095</v>
      </c>
      <c r="B1197" s="82" t="s">
        <v>11515</v>
      </c>
      <c r="C1197" s="82" t="s">
        <v>11516</v>
      </c>
      <c r="D1197" s="82"/>
      <c r="E1197" s="82" t="s">
        <v>6085</v>
      </c>
      <c r="F1197" s="82"/>
      <c r="G1197" s="82" t="s">
        <v>128</v>
      </c>
      <c r="H1197" s="82" t="s">
        <v>10102</v>
      </c>
      <c r="I1197" s="82"/>
      <c r="J1197" s="82" t="s">
        <v>7942</v>
      </c>
      <c r="K1197" s="82" t="s">
        <v>10242</v>
      </c>
      <c r="L1197" s="82" t="s">
        <v>3641</v>
      </c>
    </row>
    <row r="1198" ht="14.25" customHeight="1">
      <c r="A1198" s="82" t="s">
        <v>10095</v>
      </c>
      <c r="B1198" s="82" t="s">
        <v>11517</v>
      </c>
      <c r="C1198" s="82" t="s">
        <v>11518</v>
      </c>
      <c r="D1198" s="82"/>
      <c r="E1198" s="82" t="s">
        <v>6085</v>
      </c>
      <c r="F1198" s="82"/>
      <c r="G1198" s="82" t="s">
        <v>128</v>
      </c>
      <c r="H1198" s="82" t="s">
        <v>10102</v>
      </c>
      <c r="I1198" s="82"/>
      <c r="J1198" s="82" t="s">
        <v>7942</v>
      </c>
      <c r="K1198" s="82" t="s">
        <v>10242</v>
      </c>
      <c r="L1198" s="82" t="s">
        <v>3641</v>
      </c>
    </row>
    <row r="1199" ht="14.25" customHeight="1">
      <c r="A1199" s="82" t="s">
        <v>10095</v>
      </c>
      <c r="B1199" s="82" t="s">
        <v>11519</v>
      </c>
      <c r="C1199" s="82" t="s">
        <v>11520</v>
      </c>
      <c r="D1199" s="82"/>
      <c r="E1199" s="82" t="s">
        <v>6085</v>
      </c>
      <c r="F1199" s="82" t="s">
        <v>11276</v>
      </c>
      <c r="G1199" s="82" t="s">
        <v>128</v>
      </c>
      <c r="H1199" s="82" t="s">
        <v>10102</v>
      </c>
      <c r="I1199" s="82"/>
      <c r="J1199" s="82" t="s">
        <v>7942</v>
      </c>
      <c r="K1199" s="82" t="s">
        <v>10242</v>
      </c>
      <c r="L1199" s="82" t="s">
        <v>3419</v>
      </c>
    </row>
    <row r="1200" ht="14.25" customHeight="1">
      <c r="A1200" s="82" t="s">
        <v>10095</v>
      </c>
      <c r="B1200" s="82" t="s">
        <v>11521</v>
      </c>
      <c r="C1200" s="82" t="s">
        <v>11522</v>
      </c>
      <c r="D1200" s="82"/>
      <c r="E1200" s="82" t="s">
        <v>11523</v>
      </c>
      <c r="F1200" s="82"/>
      <c r="G1200" s="82" t="s">
        <v>129</v>
      </c>
      <c r="H1200" s="82" t="s">
        <v>10102</v>
      </c>
      <c r="I1200" s="82"/>
      <c r="J1200" s="82" t="s">
        <v>7942</v>
      </c>
      <c r="K1200" s="82" t="s">
        <v>10242</v>
      </c>
      <c r="L1200" s="82" t="s">
        <v>3641</v>
      </c>
    </row>
    <row r="1201" ht="14.25" customHeight="1">
      <c r="A1201" s="82" t="s">
        <v>10095</v>
      </c>
      <c r="B1201" s="82" t="s">
        <v>11524</v>
      </c>
      <c r="C1201" s="82" t="s">
        <v>11525</v>
      </c>
      <c r="D1201" s="82"/>
      <c r="E1201" s="82" t="s">
        <v>11523</v>
      </c>
      <c r="F1201" s="82" t="s">
        <v>9868</v>
      </c>
      <c r="G1201" s="82" t="s">
        <v>128</v>
      </c>
      <c r="H1201" s="82" t="s">
        <v>10102</v>
      </c>
      <c r="I1201" s="82"/>
      <c r="J1201" s="82" t="s">
        <v>7942</v>
      </c>
      <c r="K1201" s="82" t="s">
        <v>10242</v>
      </c>
      <c r="L1201" s="82" t="s">
        <v>11526</v>
      </c>
    </row>
    <row r="1202" ht="14.25" customHeight="1">
      <c r="A1202" s="82" t="s">
        <v>10095</v>
      </c>
      <c r="B1202" s="82" t="s">
        <v>11527</v>
      </c>
      <c r="C1202" s="82" t="s">
        <v>11528</v>
      </c>
      <c r="D1202" s="82"/>
      <c r="E1202" s="82" t="s">
        <v>11523</v>
      </c>
      <c r="F1202" s="82"/>
      <c r="G1202" s="82" t="s">
        <v>128</v>
      </c>
      <c r="H1202" s="82" t="s">
        <v>10102</v>
      </c>
      <c r="I1202" s="82"/>
      <c r="J1202" s="82" t="s">
        <v>7942</v>
      </c>
      <c r="K1202" s="82" t="s">
        <v>10242</v>
      </c>
      <c r="L1202" s="82" t="s">
        <v>11462</v>
      </c>
    </row>
    <row r="1203" ht="14.25" customHeight="1">
      <c r="A1203" s="82" t="s">
        <v>10095</v>
      </c>
      <c r="B1203" s="82" t="s">
        <v>11529</v>
      </c>
      <c r="C1203" s="82" t="s">
        <v>11530</v>
      </c>
      <c r="D1203" s="82"/>
      <c r="E1203" s="82" t="s">
        <v>11531</v>
      </c>
      <c r="F1203" s="82"/>
      <c r="G1203" s="82" t="s">
        <v>128</v>
      </c>
      <c r="H1203" s="82" t="s">
        <v>10102</v>
      </c>
      <c r="I1203" s="82"/>
      <c r="J1203" s="82" t="s">
        <v>7942</v>
      </c>
      <c r="K1203" s="82" t="s">
        <v>10242</v>
      </c>
      <c r="L1203" s="82" t="s">
        <v>3641</v>
      </c>
    </row>
    <row r="1204" ht="14.25" customHeight="1">
      <c r="A1204" s="82" t="s">
        <v>10095</v>
      </c>
      <c r="B1204" s="82" t="s">
        <v>11532</v>
      </c>
      <c r="C1204" s="82" t="s">
        <v>11533</v>
      </c>
      <c r="D1204" s="82"/>
      <c r="E1204" s="82" t="s">
        <v>11531</v>
      </c>
      <c r="F1204" s="82"/>
      <c r="G1204" s="82" t="s">
        <v>129</v>
      </c>
      <c r="H1204" s="82" t="s">
        <v>10102</v>
      </c>
      <c r="I1204" s="82"/>
      <c r="J1204" s="82" t="s">
        <v>7942</v>
      </c>
      <c r="K1204" s="82" t="s">
        <v>10242</v>
      </c>
      <c r="L1204" s="82" t="s">
        <v>3641</v>
      </c>
    </row>
    <row r="1205" ht="14.25" customHeight="1">
      <c r="A1205" s="82" t="s">
        <v>10095</v>
      </c>
      <c r="B1205" s="82" t="s">
        <v>11534</v>
      </c>
      <c r="C1205" s="82" t="s">
        <v>11535</v>
      </c>
      <c r="D1205" s="82"/>
      <c r="E1205" s="82" t="s">
        <v>11531</v>
      </c>
      <c r="F1205" s="82"/>
      <c r="G1205" s="82" t="s">
        <v>128</v>
      </c>
      <c r="H1205" s="82" t="s">
        <v>10102</v>
      </c>
      <c r="I1205" s="82"/>
      <c r="J1205" s="82" t="s">
        <v>7942</v>
      </c>
      <c r="K1205" s="82" t="s">
        <v>10242</v>
      </c>
      <c r="L1205" s="82" t="s">
        <v>3641</v>
      </c>
    </row>
    <row r="1206" ht="14.25" customHeight="1">
      <c r="A1206" s="82" t="s">
        <v>10095</v>
      </c>
      <c r="B1206" s="82" t="s">
        <v>11536</v>
      </c>
      <c r="C1206" s="82" t="s">
        <v>11537</v>
      </c>
      <c r="D1206" s="82"/>
      <c r="E1206" s="82" t="s">
        <v>9909</v>
      </c>
      <c r="F1206" s="82" t="s">
        <v>10505</v>
      </c>
      <c r="G1206" s="82" t="s">
        <v>128</v>
      </c>
      <c r="H1206" s="82"/>
      <c r="I1206" s="82"/>
      <c r="J1206" s="82" t="s">
        <v>7942</v>
      </c>
      <c r="K1206" s="82" t="s">
        <v>10242</v>
      </c>
      <c r="L1206" s="82"/>
    </row>
    <row r="1207" ht="14.25" customHeight="1">
      <c r="A1207" s="82" t="s">
        <v>10095</v>
      </c>
      <c r="B1207" s="82" t="s">
        <v>11538</v>
      </c>
      <c r="C1207" s="82" t="s">
        <v>11539</v>
      </c>
      <c r="D1207" s="82"/>
      <c r="E1207" s="82" t="s">
        <v>9909</v>
      </c>
      <c r="F1207" s="82" t="s">
        <v>10877</v>
      </c>
      <c r="G1207" s="82" t="s">
        <v>128</v>
      </c>
      <c r="H1207" s="82" t="s">
        <v>10102</v>
      </c>
      <c r="I1207" s="82"/>
      <c r="J1207" s="82" t="s">
        <v>7942</v>
      </c>
      <c r="K1207" s="82" t="s">
        <v>10242</v>
      </c>
      <c r="L1207" s="82" t="s">
        <v>10181</v>
      </c>
    </row>
    <row r="1208" ht="14.25" customHeight="1">
      <c r="A1208" s="82" t="s">
        <v>10095</v>
      </c>
      <c r="B1208" s="82" t="s">
        <v>11540</v>
      </c>
      <c r="C1208" s="82" t="s">
        <v>11541</v>
      </c>
      <c r="D1208" s="82"/>
      <c r="E1208" s="82" t="s">
        <v>11542</v>
      </c>
      <c r="F1208" s="82"/>
      <c r="G1208" s="82" t="s">
        <v>128</v>
      </c>
      <c r="H1208" s="82" t="s">
        <v>10102</v>
      </c>
      <c r="I1208" s="82"/>
      <c r="J1208" s="82" t="s">
        <v>7942</v>
      </c>
      <c r="K1208" s="82" t="s">
        <v>10242</v>
      </c>
      <c r="L1208" s="82" t="s">
        <v>11543</v>
      </c>
    </row>
    <row r="1209" ht="14.25" customHeight="1">
      <c r="A1209" s="82" t="s">
        <v>10095</v>
      </c>
      <c r="B1209" s="82" t="s">
        <v>11544</v>
      </c>
      <c r="C1209" s="82" t="s">
        <v>11545</v>
      </c>
      <c r="D1209" s="82"/>
      <c r="E1209" s="82" t="s">
        <v>11542</v>
      </c>
      <c r="F1209" s="82"/>
      <c r="G1209" s="82" t="s">
        <v>129</v>
      </c>
      <c r="H1209" s="82"/>
      <c r="I1209" s="82"/>
      <c r="J1209" s="82" t="s">
        <v>7942</v>
      </c>
      <c r="K1209" s="82" t="s">
        <v>10242</v>
      </c>
      <c r="L1209" s="82"/>
    </row>
    <row r="1210" ht="14.25" customHeight="1">
      <c r="A1210" s="82" t="s">
        <v>10095</v>
      </c>
      <c r="B1210" s="82" t="s">
        <v>11546</v>
      </c>
      <c r="C1210" s="82" t="s">
        <v>11547</v>
      </c>
      <c r="D1210" s="82"/>
      <c r="E1210" s="82" t="s">
        <v>11542</v>
      </c>
      <c r="F1210" s="82"/>
      <c r="G1210" s="82" t="s">
        <v>128</v>
      </c>
      <c r="H1210" s="82" t="s">
        <v>10102</v>
      </c>
      <c r="I1210" s="82"/>
      <c r="J1210" s="82" t="s">
        <v>7942</v>
      </c>
      <c r="K1210" s="82" t="s">
        <v>10242</v>
      </c>
      <c r="L1210" s="82" t="s">
        <v>11543</v>
      </c>
    </row>
    <row r="1211" ht="14.25" customHeight="1">
      <c r="A1211" s="82" t="s">
        <v>10095</v>
      </c>
      <c r="B1211" s="82" t="s">
        <v>11548</v>
      </c>
      <c r="C1211" s="82" t="s">
        <v>11549</v>
      </c>
      <c r="D1211" s="82"/>
      <c r="E1211" s="82" t="s">
        <v>11542</v>
      </c>
      <c r="F1211" s="82" t="s">
        <v>9879</v>
      </c>
      <c r="G1211" s="82" t="s">
        <v>128</v>
      </c>
      <c r="H1211" s="82" t="s">
        <v>10102</v>
      </c>
      <c r="I1211" s="82"/>
      <c r="J1211" s="82" t="s">
        <v>7942</v>
      </c>
      <c r="K1211" s="82" t="s">
        <v>10242</v>
      </c>
      <c r="L1211" s="82" t="s">
        <v>3641</v>
      </c>
    </row>
    <row r="1212" ht="14.25" customHeight="1">
      <c r="A1212" s="82" t="s">
        <v>10095</v>
      </c>
      <c r="B1212" s="82" t="s">
        <v>11550</v>
      </c>
      <c r="C1212" s="82" t="s">
        <v>11551</v>
      </c>
      <c r="D1212" s="82"/>
      <c r="E1212" s="82" t="s">
        <v>11542</v>
      </c>
      <c r="F1212" s="82"/>
      <c r="G1212" s="82" t="s">
        <v>129</v>
      </c>
      <c r="H1212" s="82" t="s">
        <v>10102</v>
      </c>
      <c r="I1212" s="82"/>
      <c r="J1212" s="82" t="s">
        <v>7942</v>
      </c>
      <c r="K1212" s="82" t="s">
        <v>10242</v>
      </c>
      <c r="L1212" s="82" t="s">
        <v>11454</v>
      </c>
    </row>
    <row r="1213" ht="14.25" customHeight="1">
      <c r="A1213" s="82" t="s">
        <v>10095</v>
      </c>
      <c r="B1213" s="82" t="s">
        <v>11552</v>
      </c>
      <c r="C1213" s="82" t="s">
        <v>11553</v>
      </c>
      <c r="D1213" s="82"/>
      <c r="E1213" s="82" t="s">
        <v>11542</v>
      </c>
      <c r="F1213" s="82" t="s">
        <v>9866</v>
      </c>
      <c r="G1213" s="82" t="s">
        <v>128</v>
      </c>
      <c r="H1213" s="82" t="s">
        <v>10102</v>
      </c>
      <c r="I1213" s="82"/>
      <c r="J1213" s="82" t="s">
        <v>7942</v>
      </c>
      <c r="K1213" s="82" t="s">
        <v>10256</v>
      </c>
      <c r="L1213" s="82" t="s">
        <v>10257</v>
      </c>
    </row>
    <row r="1214" ht="14.25" customHeight="1">
      <c r="A1214" s="82" t="s">
        <v>10095</v>
      </c>
      <c r="B1214" s="82" t="s">
        <v>11554</v>
      </c>
      <c r="C1214" s="82" t="s">
        <v>11555</v>
      </c>
      <c r="D1214" s="82"/>
      <c r="E1214" s="82" t="s">
        <v>11542</v>
      </c>
      <c r="F1214" s="82"/>
      <c r="G1214" s="82" t="s">
        <v>128</v>
      </c>
      <c r="H1214" s="82"/>
      <c r="I1214" s="82"/>
      <c r="J1214" s="82" t="s">
        <v>7942</v>
      </c>
      <c r="K1214" s="82" t="s">
        <v>10242</v>
      </c>
      <c r="L1214" s="82"/>
    </row>
    <row r="1215" ht="14.25" customHeight="1">
      <c r="A1215" s="82" t="s">
        <v>10095</v>
      </c>
      <c r="B1215" s="82" t="s">
        <v>11556</v>
      </c>
      <c r="C1215" s="82" t="s">
        <v>11557</v>
      </c>
      <c r="D1215" s="82"/>
      <c r="E1215" s="82" t="s">
        <v>11542</v>
      </c>
      <c r="F1215" s="82"/>
      <c r="G1215" s="82" t="s">
        <v>128</v>
      </c>
      <c r="H1215" s="82" t="s">
        <v>10102</v>
      </c>
      <c r="I1215" s="82"/>
      <c r="J1215" s="82" t="s">
        <v>7942</v>
      </c>
      <c r="K1215" s="82" t="s">
        <v>10242</v>
      </c>
      <c r="L1215" s="82" t="s">
        <v>3641</v>
      </c>
    </row>
    <row r="1216" ht="14.25" customHeight="1">
      <c r="A1216" s="82" t="s">
        <v>10095</v>
      </c>
      <c r="B1216" s="82" t="s">
        <v>11558</v>
      </c>
      <c r="C1216" s="82" t="s">
        <v>11559</v>
      </c>
      <c r="D1216" s="82"/>
      <c r="E1216" s="82" t="s">
        <v>11560</v>
      </c>
      <c r="F1216" s="82" t="s">
        <v>9970</v>
      </c>
      <c r="G1216" s="82" t="s">
        <v>128</v>
      </c>
      <c r="H1216" s="82" t="s">
        <v>10102</v>
      </c>
      <c r="I1216" s="82"/>
      <c r="J1216" s="82" t="s">
        <v>7942</v>
      </c>
      <c r="K1216" s="82" t="s">
        <v>10196</v>
      </c>
      <c r="L1216" s="82" t="s">
        <v>3641</v>
      </c>
    </row>
    <row r="1217" ht="14.25" customHeight="1">
      <c r="A1217" s="82" t="s">
        <v>10095</v>
      </c>
      <c r="B1217" s="82" t="s">
        <v>11561</v>
      </c>
      <c r="C1217" s="82" t="s">
        <v>11562</v>
      </c>
      <c r="D1217" s="82"/>
      <c r="E1217" s="82" t="s">
        <v>11560</v>
      </c>
      <c r="F1217" s="82"/>
      <c r="G1217" s="82" t="s">
        <v>128</v>
      </c>
      <c r="H1217" s="82" t="s">
        <v>10102</v>
      </c>
      <c r="I1217" s="82"/>
      <c r="J1217" s="82" t="s">
        <v>7942</v>
      </c>
      <c r="K1217" s="82" t="s">
        <v>10242</v>
      </c>
      <c r="L1217" s="82" t="s">
        <v>7379</v>
      </c>
    </row>
    <row r="1218" ht="14.25" customHeight="1">
      <c r="A1218" s="82" t="s">
        <v>10095</v>
      </c>
      <c r="B1218" s="82" t="s">
        <v>11563</v>
      </c>
      <c r="C1218" s="82" t="s">
        <v>11564</v>
      </c>
      <c r="D1218" s="82" t="s">
        <v>942</v>
      </c>
      <c r="E1218" s="82" t="s">
        <v>11560</v>
      </c>
      <c r="F1218" s="82" t="s">
        <v>11272</v>
      </c>
      <c r="G1218" s="82" t="s">
        <v>128</v>
      </c>
      <c r="H1218" s="82" t="s">
        <v>10102</v>
      </c>
      <c r="I1218" s="82"/>
      <c r="J1218" s="82" t="s">
        <v>7942</v>
      </c>
      <c r="K1218" s="82" t="s">
        <v>10106</v>
      </c>
      <c r="L1218" s="82" t="s">
        <v>10433</v>
      </c>
    </row>
    <row r="1219" ht="14.25" customHeight="1">
      <c r="A1219" s="82" t="s">
        <v>10095</v>
      </c>
      <c r="B1219" s="82" t="s">
        <v>11565</v>
      </c>
      <c r="C1219" s="82" t="s">
        <v>11566</v>
      </c>
      <c r="D1219" s="82"/>
      <c r="E1219" s="82" t="s">
        <v>11560</v>
      </c>
      <c r="F1219" s="82" t="s">
        <v>11272</v>
      </c>
      <c r="G1219" s="82" t="s">
        <v>128</v>
      </c>
      <c r="H1219" s="82" t="s">
        <v>10102</v>
      </c>
      <c r="I1219" s="82"/>
      <c r="J1219" s="82" t="s">
        <v>7942</v>
      </c>
      <c r="K1219" s="82" t="s">
        <v>10242</v>
      </c>
      <c r="L1219" s="82" t="s">
        <v>11526</v>
      </c>
    </row>
    <row r="1220" ht="14.25" customHeight="1">
      <c r="A1220" s="82" t="s">
        <v>10095</v>
      </c>
      <c r="B1220" s="82" t="s">
        <v>11567</v>
      </c>
      <c r="C1220" s="82" t="s">
        <v>11568</v>
      </c>
      <c r="D1220" s="82"/>
      <c r="E1220" s="82" t="s">
        <v>11560</v>
      </c>
      <c r="F1220" s="82" t="s">
        <v>10001</v>
      </c>
      <c r="G1220" s="82" t="s">
        <v>128</v>
      </c>
      <c r="H1220" s="82" t="s">
        <v>10102</v>
      </c>
      <c r="I1220" s="82"/>
      <c r="J1220" s="82" t="s">
        <v>7942</v>
      </c>
      <c r="K1220" s="82" t="s">
        <v>10196</v>
      </c>
      <c r="L1220" s="82" t="s">
        <v>3641</v>
      </c>
    </row>
    <row r="1221" ht="14.25" customHeight="1">
      <c r="A1221" s="82" t="s">
        <v>10095</v>
      </c>
      <c r="B1221" s="82" t="s">
        <v>11569</v>
      </c>
      <c r="C1221" s="82" t="s">
        <v>11570</v>
      </c>
      <c r="D1221" s="82"/>
      <c r="E1221" s="82" t="s">
        <v>11560</v>
      </c>
      <c r="F1221" s="82"/>
      <c r="G1221" s="82" t="s">
        <v>129</v>
      </c>
      <c r="H1221" s="82" t="s">
        <v>10102</v>
      </c>
      <c r="I1221" s="82"/>
      <c r="J1221" s="82" t="s">
        <v>7942</v>
      </c>
      <c r="K1221" s="82" t="s">
        <v>10242</v>
      </c>
      <c r="L1221" s="82" t="s">
        <v>10181</v>
      </c>
    </row>
    <row r="1222" ht="14.25" customHeight="1">
      <c r="A1222" s="82" t="s">
        <v>10095</v>
      </c>
      <c r="B1222" s="82" t="s">
        <v>11571</v>
      </c>
      <c r="C1222" s="82" t="s">
        <v>11572</v>
      </c>
      <c r="D1222" s="82"/>
      <c r="E1222" s="82" t="s">
        <v>11560</v>
      </c>
      <c r="F1222" s="82" t="s">
        <v>10014</v>
      </c>
      <c r="G1222" s="82" t="s">
        <v>128</v>
      </c>
      <c r="H1222" s="82" t="s">
        <v>10102</v>
      </c>
      <c r="I1222" s="82"/>
      <c r="J1222" s="82" t="s">
        <v>7942</v>
      </c>
      <c r="K1222" s="82" t="s">
        <v>10196</v>
      </c>
      <c r="L1222" s="82" t="s">
        <v>3641</v>
      </c>
    </row>
    <row r="1223" ht="14.25" customHeight="1">
      <c r="A1223" s="82" t="s">
        <v>10095</v>
      </c>
      <c r="B1223" s="82" t="s">
        <v>11573</v>
      </c>
      <c r="C1223" s="82" t="s">
        <v>11574</v>
      </c>
      <c r="D1223" s="82"/>
      <c r="E1223" s="82" t="s">
        <v>9830</v>
      </c>
      <c r="F1223" s="82"/>
      <c r="G1223" s="82" t="s">
        <v>128</v>
      </c>
      <c r="H1223" s="82" t="s">
        <v>10102</v>
      </c>
      <c r="I1223" s="82"/>
      <c r="J1223" s="82" t="s">
        <v>7942</v>
      </c>
      <c r="K1223" s="82" t="s">
        <v>10242</v>
      </c>
      <c r="L1223" s="82" t="s">
        <v>3053</v>
      </c>
    </row>
    <row r="1224" ht="14.25" customHeight="1">
      <c r="A1224" s="82" t="s">
        <v>10095</v>
      </c>
      <c r="B1224" s="82" t="s">
        <v>11575</v>
      </c>
      <c r="C1224" s="82" t="s">
        <v>11576</v>
      </c>
      <c r="D1224" s="82"/>
      <c r="E1224" s="82" t="s">
        <v>9830</v>
      </c>
      <c r="F1224" s="82"/>
      <c r="G1224" s="82" t="s">
        <v>129</v>
      </c>
      <c r="H1224" s="82" t="s">
        <v>10102</v>
      </c>
      <c r="I1224" s="82"/>
      <c r="J1224" s="82" t="s">
        <v>7942</v>
      </c>
      <c r="K1224" s="82" t="s">
        <v>10242</v>
      </c>
      <c r="L1224" s="82" t="s">
        <v>3086</v>
      </c>
    </row>
    <row r="1225" ht="14.25" customHeight="1">
      <c r="A1225" s="82" t="s">
        <v>10095</v>
      </c>
      <c r="B1225" s="82" t="s">
        <v>11577</v>
      </c>
      <c r="C1225" s="82" t="s">
        <v>11578</v>
      </c>
      <c r="D1225" s="82"/>
      <c r="E1225" s="82" t="s">
        <v>9830</v>
      </c>
      <c r="F1225" s="82"/>
      <c r="G1225" s="82" t="s">
        <v>129</v>
      </c>
      <c r="H1225" s="82" t="s">
        <v>10102</v>
      </c>
      <c r="I1225" s="82"/>
      <c r="J1225" s="82" t="s">
        <v>7942</v>
      </c>
      <c r="K1225" s="82" t="s">
        <v>10242</v>
      </c>
      <c r="L1225" s="82" t="s">
        <v>7379</v>
      </c>
    </row>
    <row r="1226" ht="14.25" customHeight="1">
      <c r="A1226" s="82" t="s">
        <v>10095</v>
      </c>
      <c r="B1226" s="82" t="s">
        <v>11579</v>
      </c>
      <c r="C1226" s="82" t="s">
        <v>11580</v>
      </c>
      <c r="D1226" s="82"/>
      <c r="E1226" s="82" t="s">
        <v>9830</v>
      </c>
      <c r="F1226" s="82" t="s">
        <v>9879</v>
      </c>
      <c r="G1226" s="82" t="s">
        <v>128</v>
      </c>
      <c r="H1226" s="82" t="s">
        <v>10102</v>
      </c>
      <c r="I1226" s="82"/>
      <c r="J1226" s="82" t="s">
        <v>7942</v>
      </c>
      <c r="K1226" s="82" t="s">
        <v>10196</v>
      </c>
      <c r="L1226" s="82" t="s">
        <v>3641</v>
      </c>
    </row>
    <row r="1227" ht="14.25" customHeight="1">
      <c r="A1227" s="82" t="s">
        <v>10095</v>
      </c>
      <c r="B1227" s="82" t="s">
        <v>11581</v>
      </c>
      <c r="C1227" s="82" t="s">
        <v>11582</v>
      </c>
      <c r="D1227" s="82"/>
      <c r="E1227" s="82" t="s">
        <v>9830</v>
      </c>
      <c r="F1227" s="82" t="s">
        <v>9879</v>
      </c>
      <c r="G1227" s="82" t="s">
        <v>128</v>
      </c>
      <c r="H1227" s="82" t="s">
        <v>10102</v>
      </c>
      <c r="I1227" s="82"/>
      <c r="J1227" s="82" t="s">
        <v>7942</v>
      </c>
      <c r="K1227" s="82" t="s">
        <v>10196</v>
      </c>
      <c r="L1227" s="82" t="s">
        <v>3641</v>
      </c>
    </row>
    <row r="1228" ht="14.25" customHeight="1">
      <c r="A1228" s="82" t="s">
        <v>10095</v>
      </c>
      <c r="B1228" s="82" t="s">
        <v>11583</v>
      </c>
      <c r="C1228" s="82" t="s">
        <v>11584</v>
      </c>
      <c r="D1228" s="82"/>
      <c r="E1228" s="82" t="s">
        <v>9830</v>
      </c>
      <c r="F1228" s="82" t="s">
        <v>9928</v>
      </c>
      <c r="G1228" s="82" t="s">
        <v>128</v>
      </c>
      <c r="H1228" s="82" t="s">
        <v>10102</v>
      </c>
      <c r="I1228" s="82"/>
      <c r="J1228" s="82" t="s">
        <v>7942</v>
      </c>
      <c r="K1228" s="82" t="s">
        <v>10196</v>
      </c>
      <c r="L1228" s="82" t="s">
        <v>10635</v>
      </c>
    </row>
    <row r="1229" ht="14.25" customHeight="1">
      <c r="A1229" s="82" t="s">
        <v>10095</v>
      </c>
      <c r="B1229" s="82" t="s">
        <v>11585</v>
      </c>
      <c r="C1229" s="82" t="s">
        <v>11586</v>
      </c>
      <c r="D1229" s="82"/>
      <c r="E1229" s="82" t="s">
        <v>11587</v>
      </c>
      <c r="F1229" s="82"/>
      <c r="G1229" s="82" t="s">
        <v>128</v>
      </c>
      <c r="H1229" s="82" t="s">
        <v>10102</v>
      </c>
      <c r="I1229" s="82"/>
      <c r="J1229" s="82" t="s">
        <v>7942</v>
      </c>
      <c r="K1229" s="82" t="s">
        <v>10242</v>
      </c>
      <c r="L1229" s="82" t="s">
        <v>11588</v>
      </c>
    </row>
    <row r="1230" ht="14.25" customHeight="1">
      <c r="A1230" s="82" t="s">
        <v>10095</v>
      </c>
      <c r="B1230" s="82" t="s">
        <v>11589</v>
      </c>
      <c r="C1230" s="82" t="s">
        <v>11590</v>
      </c>
      <c r="D1230" s="82"/>
      <c r="E1230" s="82" t="s">
        <v>11587</v>
      </c>
      <c r="F1230" s="82" t="s">
        <v>11307</v>
      </c>
      <c r="G1230" s="82" t="s">
        <v>128</v>
      </c>
      <c r="H1230" s="82" t="s">
        <v>10102</v>
      </c>
      <c r="I1230" s="82"/>
      <c r="J1230" s="82" t="s">
        <v>7942</v>
      </c>
      <c r="K1230" s="82" t="s">
        <v>10235</v>
      </c>
      <c r="L1230" s="82" t="s">
        <v>3641</v>
      </c>
    </row>
    <row r="1231" ht="14.25" customHeight="1">
      <c r="A1231" s="82" t="s">
        <v>10095</v>
      </c>
      <c r="B1231" s="82" t="s">
        <v>11591</v>
      </c>
      <c r="C1231" s="82" t="s">
        <v>11592</v>
      </c>
      <c r="D1231" s="82"/>
      <c r="E1231" s="82" t="s">
        <v>11593</v>
      </c>
      <c r="F1231" s="82" t="s">
        <v>11560</v>
      </c>
      <c r="G1231" s="82" t="s">
        <v>128</v>
      </c>
      <c r="H1231" s="82" t="s">
        <v>10102</v>
      </c>
      <c r="I1231" s="82"/>
      <c r="J1231" s="82" t="s">
        <v>7942</v>
      </c>
      <c r="K1231" s="82" t="s">
        <v>10242</v>
      </c>
      <c r="L1231" s="82" t="s">
        <v>3053</v>
      </c>
    </row>
    <row r="1232" ht="14.25" customHeight="1">
      <c r="A1232" s="82" t="s">
        <v>10095</v>
      </c>
      <c r="B1232" s="82" t="s">
        <v>11594</v>
      </c>
      <c r="C1232" s="82" t="s">
        <v>11595</v>
      </c>
      <c r="D1232" s="82"/>
      <c r="E1232" s="82" t="s">
        <v>11596</v>
      </c>
      <c r="F1232" s="82"/>
      <c r="G1232" s="82" t="s">
        <v>129</v>
      </c>
      <c r="H1232" s="82" t="s">
        <v>10102</v>
      </c>
      <c r="I1232" s="82"/>
      <c r="J1232" s="82" t="s">
        <v>7942</v>
      </c>
      <c r="K1232" s="82" t="s">
        <v>10242</v>
      </c>
      <c r="L1232" s="82" t="s">
        <v>3419</v>
      </c>
    </row>
    <row r="1233" ht="14.25" customHeight="1">
      <c r="A1233" s="82" t="s">
        <v>10095</v>
      </c>
      <c r="B1233" s="82" t="s">
        <v>11597</v>
      </c>
      <c r="C1233" s="82" t="s">
        <v>11598</v>
      </c>
      <c r="D1233" s="82"/>
      <c r="E1233" s="82" t="s">
        <v>11596</v>
      </c>
      <c r="F1233" s="82" t="s">
        <v>11272</v>
      </c>
      <c r="G1233" s="82" t="s">
        <v>128</v>
      </c>
      <c r="H1233" s="82" t="s">
        <v>10102</v>
      </c>
      <c r="I1233" s="82"/>
      <c r="J1233" s="82" t="s">
        <v>7942</v>
      </c>
      <c r="K1233" s="82" t="s">
        <v>10242</v>
      </c>
      <c r="L1233" s="82" t="s">
        <v>3641</v>
      </c>
    </row>
    <row r="1234" ht="14.25" customHeight="1">
      <c r="A1234" s="82" t="s">
        <v>10095</v>
      </c>
      <c r="B1234" s="82" t="s">
        <v>11599</v>
      </c>
      <c r="C1234" s="82" t="s">
        <v>11600</v>
      </c>
      <c r="D1234" s="82"/>
      <c r="E1234" s="82" t="s">
        <v>11596</v>
      </c>
      <c r="F1234" s="82" t="s">
        <v>11272</v>
      </c>
      <c r="G1234" s="82" t="s">
        <v>128</v>
      </c>
      <c r="H1234" s="82" t="s">
        <v>10102</v>
      </c>
      <c r="I1234" s="82"/>
      <c r="J1234" s="82" t="s">
        <v>7942</v>
      </c>
      <c r="K1234" s="82" t="s">
        <v>10242</v>
      </c>
      <c r="L1234" s="82" t="s">
        <v>3641</v>
      </c>
    </row>
    <row r="1235" ht="14.25" customHeight="1">
      <c r="A1235" s="82" t="s">
        <v>10095</v>
      </c>
      <c r="B1235" s="82" t="s">
        <v>11601</v>
      </c>
      <c r="C1235" s="82" t="s">
        <v>11602</v>
      </c>
      <c r="D1235" s="82"/>
      <c r="E1235" s="82" t="s">
        <v>6078</v>
      </c>
      <c r="F1235" s="82" t="s">
        <v>9928</v>
      </c>
      <c r="G1235" s="82" t="s">
        <v>128</v>
      </c>
      <c r="H1235" s="82" t="s">
        <v>10102</v>
      </c>
      <c r="I1235" s="82"/>
      <c r="J1235" s="82" t="s">
        <v>7942</v>
      </c>
      <c r="K1235" s="82" t="s">
        <v>10196</v>
      </c>
      <c r="L1235" s="82" t="s">
        <v>11420</v>
      </c>
    </row>
    <row r="1236" ht="14.25" customHeight="1">
      <c r="A1236" s="82" t="s">
        <v>10095</v>
      </c>
      <c r="B1236" s="82" t="s">
        <v>11603</v>
      </c>
      <c r="C1236" s="82" t="s">
        <v>11604</v>
      </c>
      <c r="D1236" s="82"/>
      <c r="E1236" s="82" t="s">
        <v>6078</v>
      </c>
      <c r="F1236" s="82"/>
      <c r="G1236" s="82" t="s">
        <v>129</v>
      </c>
      <c r="H1236" s="82" t="s">
        <v>10102</v>
      </c>
      <c r="I1236" s="82"/>
      <c r="J1236" s="82" t="s">
        <v>7942</v>
      </c>
      <c r="K1236" s="82" t="s">
        <v>10242</v>
      </c>
      <c r="L1236" s="82" t="s">
        <v>10181</v>
      </c>
    </row>
    <row r="1237" ht="14.25" customHeight="1">
      <c r="A1237" s="82" t="s">
        <v>10095</v>
      </c>
      <c r="B1237" s="82" t="s">
        <v>11605</v>
      </c>
      <c r="C1237" s="82" t="s">
        <v>11606</v>
      </c>
      <c r="D1237" s="82"/>
      <c r="E1237" s="82" t="s">
        <v>6078</v>
      </c>
      <c r="F1237" s="82"/>
      <c r="G1237" s="82" t="s">
        <v>129</v>
      </c>
      <c r="H1237" s="82" t="s">
        <v>10102</v>
      </c>
      <c r="I1237" s="82"/>
      <c r="J1237" s="82" t="s">
        <v>7942</v>
      </c>
      <c r="K1237" s="82" t="s">
        <v>10242</v>
      </c>
      <c r="L1237" s="82" t="s">
        <v>10181</v>
      </c>
    </row>
    <row r="1238" ht="14.25" customHeight="1">
      <c r="A1238" s="82" t="s">
        <v>10095</v>
      </c>
      <c r="B1238" s="82" t="s">
        <v>11607</v>
      </c>
      <c r="C1238" s="82" t="s">
        <v>11608</v>
      </c>
      <c r="D1238" s="82"/>
      <c r="E1238" s="82" t="s">
        <v>6078</v>
      </c>
      <c r="F1238" s="82" t="s">
        <v>11307</v>
      </c>
      <c r="G1238" s="82" t="s">
        <v>128</v>
      </c>
      <c r="H1238" s="82" t="s">
        <v>10102</v>
      </c>
      <c r="I1238" s="82"/>
      <c r="J1238" s="82" t="s">
        <v>7942</v>
      </c>
      <c r="K1238" s="82" t="s">
        <v>10242</v>
      </c>
      <c r="L1238" s="82" t="s">
        <v>10236</v>
      </c>
    </row>
    <row r="1239" ht="14.25" customHeight="1">
      <c r="A1239" s="82" t="s">
        <v>10095</v>
      </c>
      <c r="B1239" s="82" t="s">
        <v>11609</v>
      </c>
      <c r="C1239" s="82" t="s">
        <v>11610</v>
      </c>
      <c r="D1239" s="82"/>
      <c r="E1239" s="82" t="s">
        <v>6078</v>
      </c>
      <c r="F1239" s="82"/>
      <c r="G1239" s="82" t="s">
        <v>128</v>
      </c>
      <c r="H1239" s="82" t="s">
        <v>10102</v>
      </c>
      <c r="I1239" s="82"/>
      <c r="J1239" s="82" t="s">
        <v>7942</v>
      </c>
      <c r="K1239" s="82" t="s">
        <v>10242</v>
      </c>
      <c r="L1239" s="82" t="s">
        <v>3641</v>
      </c>
    </row>
    <row r="1240" ht="14.25" customHeight="1">
      <c r="A1240" s="82" t="s">
        <v>10095</v>
      </c>
      <c r="B1240" s="82" t="s">
        <v>11611</v>
      </c>
      <c r="C1240" s="82" t="s">
        <v>11612</v>
      </c>
      <c r="D1240" s="82"/>
      <c r="E1240" s="82" t="s">
        <v>6078</v>
      </c>
      <c r="F1240" s="82" t="s">
        <v>11613</v>
      </c>
      <c r="G1240" s="82" t="s">
        <v>128</v>
      </c>
      <c r="H1240" s="82" t="s">
        <v>10102</v>
      </c>
      <c r="I1240" s="82"/>
      <c r="J1240" s="82" t="s">
        <v>7942</v>
      </c>
      <c r="K1240" s="82" t="s">
        <v>10242</v>
      </c>
      <c r="L1240" s="82" t="s">
        <v>3468</v>
      </c>
    </row>
    <row r="1241" ht="14.25" customHeight="1">
      <c r="A1241" s="82" t="s">
        <v>10095</v>
      </c>
      <c r="B1241" s="82" t="s">
        <v>11614</v>
      </c>
      <c r="C1241" s="82" t="s">
        <v>11615</v>
      </c>
      <c r="D1241" s="82"/>
      <c r="E1241" s="82" t="s">
        <v>6078</v>
      </c>
      <c r="F1241" s="82"/>
      <c r="G1241" s="82" t="s">
        <v>128</v>
      </c>
      <c r="H1241" s="82" t="s">
        <v>10102</v>
      </c>
      <c r="I1241" s="82"/>
      <c r="J1241" s="82" t="s">
        <v>7942</v>
      </c>
      <c r="K1241" s="82" t="s">
        <v>10242</v>
      </c>
      <c r="L1241" s="82" t="s">
        <v>3641</v>
      </c>
    </row>
    <row r="1242" ht="14.25" customHeight="1">
      <c r="A1242" s="82" t="s">
        <v>10095</v>
      </c>
      <c r="B1242" s="82" t="s">
        <v>11616</v>
      </c>
      <c r="C1242" s="82" t="s">
        <v>11617</v>
      </c>
      <c r="D1242" s="82"/>
      <c r="E1242" s="82" t="s">
        <v>6078</v>
      </c>
      <c r="F1242" s="82" t="s">
        <v>11272</v>
      </c>
      <c r="G1242" s="82" t="s">
        <v>128</v>
      </c>
      <c r="H1242" s="82" t="s">
        <v>10102</v>
      </c>
      <c r="I1242" s="82"/>
      <c r="J1242" s="82" t="s">
        <v>7942</v>
      </c>
      <c r="K1242" s="82" t="s">
        <v>10106</v>
      </c>
      <c r="L1242" s="82" t="s">
        <v>11618</v>
      </c>
    </row>
    <row r="1243" ht="14.25" customHeight="1">
      <c r="A1243" s="82" t="s">
        <v>10095</v>
      </c>
      <c r="B1243" s="82" t="s">
        <v>11619</v>
      </c>
      <c r="C1243" s="82" t="s">
        <v>11620</v>
      </c>
      <c r="D1243" s="82"/>
      <c r="E1243" s="82" t="s">
        <v>6078</v>
      </c>
      <c r="F1243" s="82"/>
      <c r="G1243" s="82" t="s">
        <v>128</v>
      </c>
      <c r="H1243" s="82" t="s">
        <v>10102</v>
      </c>
      <c r="I1243" s="82"/>
      <c r="J1243" s="82" t="s">
        <v>7942</v>
      </c>
      <c r="K1243" s="82" t="s">
        <v>10242</v>
      </c>
      <c r="L1243" s="82" t="s">
        <v>3641</v>
      </c>
    </row>
    <row r="1244" ht="14.25" customHeight="1">
      <c r="A1244" s="82" t="s">
        <v>10095</v>
      </c>
      <c r="B1244" s="82" t="s">
        <v>11621</v>
      </c>
      <c r="C1244" s="82" t="s">
        <v>11622</v>
      </c>
      <c r="D1244" s="82"/>
      <c r="E1244" s="82" t="s">
        <v>6078</v>
      </c>
      <c r="F1244" s="82"/>
      <c r="G1244" s="82" t="s">
        <v>128</v>
      </c>
      <c r="H1244" s="82" t="s">
        <v>10102</v>
      </c>
      <c r="I1244" s="82"/>
      <c r="J1244" s="82" t="s">
        <v>7942</v>
      </c>
      <c r="K1244" s="82" t="s">
        <v>10242</v>
      </c>
      <c r="L1244" s="82" t="s">
        <v>3641</v>
      </c>
    </row>
    <row r="1245" ht="14.25" customHeight="1">
      <c r="A1245" s="82" t="s">
        <v>10095</v>
      </c>
      <c r="B1245" s="82" t="s">
        <v>11623</v>
      </c>
      <c r="C1245" s="82" t="s">
        <v>11624</v>
      </c>
      <c r="D1245" s="82"/>
      <c r="E1245" s="82" t="s">
        <v>6078</v>
      </c>
      <c r="F1245" s="82"/>
      <c r="G1245" s="82" t="s">
        <v>128</v>
      </c>
      <c r="H1245" s="82" t="s">
        <v>10102</v>
      </c>
      <c r="I1245" s="82"/>
      <c r="J1245" s="82" t="s">
        <v>7942</v>
      </c>
      <c r="K1245" s="82" t="s">
        <v>10242</v>
      </c>
      <c r="L1245" s="82" t="s">
        <v>3641</v>
      </c>
    </row>
    <row r="1246" ht="14.25" customHeight="1">
      <c r="A1246" s="82" t="s">
        <v>10095</v>
      </c>
      <c r="B1246" s="82" t="s">
        <v>11625</v>
      </c>
      <c r="C1246" s="82" t="s">
        <v>11626</v>
      </c>
      <c r="D1246" s="82" t="s">
        <v>942</v>
      </c>
      <c r="E1246" s="82" t="s">
        <v>11627</v>
      </c>
      <c r="F1246" s="82" t="s">
        <v>11628</v>
      </c>
      <c r="G1246" s="82" t="s">
        <v>128</v>
      </c>
      <c r="H1246" s="82" t="s">
        <v>10102</v>
      </c>
      <c r="I1246" s="82"/>
      <c r="J1246" s="82" t="s">
        <v>7942</v>
      </c>
      <c r="K1246" s="82" t="s">
        <v>10106</v>
      </c>
      <c r="L1246" s="82" t="s">
        <v>10744</v>
      </c>
    </row>
    <row r="1247" ht="14.25" customHeight="1">
      <c r="A1247" s="82" t="s">
        <v>10095</v>
      </c>
      <c r="B1247" s="82" t="s">
        <v>11629</v>
      </c>
      <c r="C1247" s="82" t="s">
        <v>11630</v>
      </c>
      <c r="D1247" s="82"/>
      <c r="E1247" s="82" t="s">
        <v>11627</v>
      </c>
      <c r="F1247" s="82"/>
      <c r="G1247" s="82" t="s">
        <v>128</v>
      </c>
      <c r="H1247" s="82"/>
      <c r="I1247" s="82"/>
      <c r="J1247" s="82" t="s">
        <v>7942</v>
      </c>
      <c r="K1247" s="82" t="s">
        <v>10242</v>
      </c>
      <c r="L1247" s="82"/>
    </row>
    <row r="1248" ht="14.25" customHeight="1">
      <c r="A1248" s="82" t="s">
        <v>10095</v>
      </c>
      <c r="B1248" s="82" t="s">
        <v>11631</v>
      </c>
      <c r="C1248" s="82" t="s">
        <v>11632</v>
      </c>
      <c r="D1248" s="82"/>
      <c r="E1248" s="82" t="s">
        <v>11627</v>
      </c>
      <c r="F1248" s="82" t="s">
        <v>11633</v>
      </c>
      <c r="G1248" s="82" t="s">
        <v>128</v>
      </c>
      <c r="H1248" s="82" t="s">
        <v>10102</v>
      </c>
      <c r="I1248" s="82"/>
      <c r="J1248" s="82" t="s">
        <v>7942</v>
      </c>
      <c r="K1248" s="82" t="s">
        <v>10168</v>
      </c>
      <c r="L1248" s="82" t="s">
        <v>10134</v>
      </c>
    </row>
    <row r="1249" ht="14.25" customHeight="1">
      <c r="A1249" s="82" t="s">
        <v>10095</v>
      </c>
      <c r="B1249" s="82" t="s">
        <v>11634</v>
      </c>
      <c r="C1249" s="82" t="s">
        <v>11635</v>
      </c>
      <c r="D1249" s="82"/>
      <c r="E1249" s="82" t="s">
        <v>11636</v>
      </c>
      <c r="F1249" s="82"/>
      <c r="G1249" s="82" t="s">
        <v>129</v>
      </c>
      <c r="H1249" s="82" t="s">
        <v>10102</v>
      </c>
      <c r="I1249" s="82"/>
      <c r="J1249" s="82" t="s">
        <v>7942</v>
      </c>
      <c r="K1249" s="82" t="s">
        <v>10242</v>
      </c>
      <c r="L1249" s="82" t="s">
        <v>7379</v>
      </c>
    </row>
    <row r="1250" ht="14.25" customHeight="1">
      <c r="A1250" s="82" t="s">
        <v>10095</v>
      </c>
      <c r="B1250" s="82" t="s">
        <v>11637</v>
      </c>
      <c r="C1250" s="82" t="s">
        <v>11638</v>
      </c>
      <c r="D1250" s="82"/>
      <c r="E1250" s="82" t="s">
        <v>11636</v>
      </c>
      <c r="F1250" s="82"/>
      <c r="G1250" s="82" t="s">
        <v>129</v>
      </c>
      <c r="H1250" s="82" t="s">
        <v>10102</v>
      </c>
      <c r="I1250" s="82"/>
      <c r="J1250" s="82" t="s">
        <v>7942</v>
      </c>
      <c r="K1250" s="82" t="s">
        <v>10242</v>
      </c>
      <c r="L1250" s="82" t="s">
        <v>7379</v>
      </c>
    </row>
    <row r="1251" ht="14.25" customHeight="1">
      <c r="A1251" s="82" t="s">
        <v>10095</v>
      </c>
      <c r="B1251" s="82" t="s">
        <v>11639</v>
      </c>
      <c r="C1251" s="82" t="s">
        <v>11640</v>
      </c>
      <c r="D1251" s="82"/>
      <c r="E1251" s="82" t="s">
        <v>11641</v>
      </c>
      <c r="F1251" s="82"/>
      <c r="G1251" s="82" t="s">
        <v>129</v>
      </c>
      <c r="H1251" s="82" t="s">
        <v>10102</v>
      </c>
      <c r="I1251" s="82"/>
      <c r="J1251" s="82" t="s">
        <v>7942</v>
      </c>
      <c r="K1251" s="82" t="s">
        <v>10242</v>
      </c>
      <c r="L1251" s="82" t="s">
        <v>7379</v>
      </c>
    </row>
    <row r="1252" ht="14.25" customHeight="1">
      <c r="A1252" s="82" t="s">
        <v>10095</v>
      </c>
      <c r="B1252" s="82" t="s">
        <v>11642</v>
      </c>
      <c r="C1252" s="82" t="s">
        <v>11643</v>
      </c>
      <c r="D1252" s="82"/>
      <c r="E1252" s="82" t="s">
        <v>11641</v>
      </c>
      <c r="F1252" s="82"/>
      <c r="G1252" s="82" t="s">
        <v>129</v>
      </c>
      <c r="H1252" s="82" t="s">
        <v>10102</v>
      </c>
      <c r="I1252" s="82"/>
      <c r="J1252" s="82" t="s">
        <v>7942</v>
      </c>
      <c r="K1252" s="82" t="s">
        <v>10242</v>
      </c>
      <c r="L1252" s="82" t="s">
        <v>7379</v>
      </c>
    </row>
    <row r="1253" ht="14.25" customHeight="1">
      <c r="A1253" s="82" t="s">
        <v>10095</v>
      </c>
      <c r="B1253" s="82" t="s">
        <v>11644</v>
      </c>
      <c r="C1253" s="82" t="s">
        <v>11645</v>
      </c>
      <c r="D1253" s="82"/>
      <c r="E1253" s="82" t="s">
        <v>9884</v>
      </c>
      <c r="F1253" s="82"/>
      <c r="G1253" s="82" t="s">
        <v>129</v>
      </c>
      <c r="H1253" s="82" t="s">
        <v>10102</v>
      </c>
      <c r="I1253" s="82"/>
      <c r="J1253" s="82" t="s">
        <v>7942</v>
      </c>
      <c r="K1253" s="82" t="s">
        <v>10242</v>
      </c>
      <c r="L1253" s="82" t="s">
        <v>10181</v>
      </c>
    </row>
    <row r="1254" ht="14.25" customHeight="1">
      <c r="A1254" s="82" t="s">
        <v>10095</v>
      </c>
      <c r="B1254" s="82" t="s">
        <v>11646</v>
      </c>
      <c r="C1254" s="82" t="s">
        <v>11647</v>
      </c>
      <c r="D1254" s="82"/>
      <c r="E1254" s="82" t="s">
        <v>9884</v>
      </c>
      <c r="F1254" s="82" t="s">
        <v>11560</v>
      </c>
      <c r="G1254" s="82" t="s">
        <v>128</v>
      </c>
      <c r="H1254" s="82" t="s">
        <v>10102</v>
      </c>
      <c r="I1254" s="82"/>
      <c r="J1254" s="82" t="s">
        <v>7942</v>
      </c>
      <c r="K1254" s="82" t="s">
        <v>10242</v>
      </c>
      <c r="L1254" s="82" t="s">
        <v>3053</v>
      </c>
    </row>
    <row r="1255" ht="14.25" customHeight="1">
      <c r="A1255" s="82" t="s">
        <v>10095</v>
      </c>
      <c r="B1255" s="82" t="s">
        <v>11648</v>
      </c>
      <c r="C1255" s="82" t="s">
        <v>11649</v>
      </c>
      <c r="D1255" s="82"/>
      <c r="E1255" s="82" t="s">
        <v>9884</v>
      </c>
      <c r="F1255" s="82"/>
      <c r="G1255" s="82" t="s">
        <v>129</v>
      </c>
      <c r="H1255" s="82" t="s">
        <v>10102</v>
      </c>
      <c r="I1255" s="82"/>
      <c r="J1255" s="82" t="s">
        <v>7942</v>
      </c>
      <c r="K1255" s="82" t="s">
        <v>10242</v>
      </c>
      <c r="L1255" s="82" t="s">
        <v>10134</v>
      </c>
    </row>
    <row r="1256" ht="14.25" customHeight="1">
      <c r="A1256" s="82" t="s">
        <v>10095</v>
      </c>
      <c r="B1256" s="82" t="s">
        <v>11650</v>
      </c>
      <c r="C1256" s="82" t="s">
        <v>11651</v>
      </c>
      <c r="D1256" s="82"/>
      <c r="E1256" s="82" t="s">
        <v>9884</v>
      </c>
      <c r="F1256" s="82" t="s">
        <v>9866</v>
      </c>
      <c r="G1256" s="82" t="s">
        <v>128</v>
      </c>
      <c r="H1256" s="82"/>
      <c r="I1256" s="82"/>
      <c r="J1256" s="82" t="s">
        <v>7942</v>
      </c>
      <c r="K1256" s="82" t="s">
        <v>10196</v>
      </c>
      <c r="L1256" s="82"/>
    </row>
    <row r="1257" ht="14.25" customHeight="1">
      <c r="A1257" s="82" t="s">
        <v>10095</v>
      </c>
      <c r="B1257" s="82" t="s">
        <v>11652</v>
      </c>
      <c r="C1257" s="82" t="s">
        <v>11653</v>
      </c>
      <c r="D1257" s="82"/>
      <c r="E1257" s="82" t="s">
        <v>10030</v>
      </c>
      <c r="F1257" s="82"/>
      <c r="G1257" s="82" t="s">
        <v>129</v>
      </c>
      <c r="H1257" s="82"/>
      <c r="I1257" s="82"/>
      <c r="J1257" s="82" t="s">
        <v>7942</v>
      </c>
      <c r="K1257" s="82" t="s">
        <v>10242</v>
      </c>
      <c r="L1257" s="82"/>
    </row>
    <row r="1258" ht="14.25" customHeight="1">
      <c r="A1258" s="82" t="s">
        <v>10095</v>
      </c>
      <c r="B1258" s="82" t="s">
        <v>11654</v>
      </c>
      <c r="C1258" s="82" t="s">
        <v>11655</v>
      </c>
      <c r="D1258" s="82"/>
      <c r="E1258" s="82" t="s">
        <v>9882</v>
      </c>
      <c r="F1258" s="82"/>
      <c r="G1258" s="82" t="s">
        <v>128</v>
      </c>
      <c r="H1258" s="82"/>
      <c r="I1258" s="82"/>
      <c r="J1258" s="82" t="s">
        <v>7942</v>
      </c>
      <c r="K1258" s="82" t="s">
        <v>10242</v>
      </c>
      <c r="L1258" s="82"/>
    </row>
    <row r="1259" ht="14.25" customHeight="1">
      <c r="A1259" s="82" t="s">
        <v>10095</v>
      </c>
      <c r="B1259" s="82" t="s">
        <v>11656</v>
      </c>
      <c r="C1259" s="82" t="s">
        <v>11657</v>
      </c>
      <c r="D1259" s="82"/>
      <c r="E1259" s="82" t="s">
        <v>9882</v>
      </c>
      <c r="F1259" s="82" t="s">
        <v>11272</v>
      </c>
      <c r="G1259" s="82" t="s">
        <v>128</v>
      </c>
      <c r="H1259" s="82"/>
      <c r="I1259" s="82"/>
      <c r="J1259" s="82" t="s">
        <v>7942</v>
      </c>
      <c r="K1259" s="82" t="s">
        <v>10106</v>
      </c>
      <c r="L1259" s="82"/>
    </row>
    <row r="1260" ht="14.25" customHeight="1">
      <c r="A1260" s="82" t="s">
        <v>10095</v>
      </c>
      <c r="B1260" s="82" t="s">
        <v>11658</v>
      </c>
      <c r="C1260" s="82" t="s">
        <v>11659</v>
      </c>
      <c r="D1260" s="82"/>
      <c r="E1260" s="82" t="s">
        <v>9882</v>
      </c>
      <c r="F1260" s="82"/>
      <c r="G1260" s="82" t="s">
        <v>129</v>
      </c>
      <c r="H1260" s="82"/>
      <c r="I1260" s="82"/>
      <c r="J1260" s="82" t="s">
        <v>7942</v>
      </c>
      <c r="K1260" s="82" t="s">
        <v>10242</v>
      </c>
      <c r="L1260" s="82"/>
    </row>
    <row r="1261" ht="14.25" customHeight="1">
      <c r="A1261" s="82" t="s">
        <v>10095</v>
      </c>
      <c r="B1261" s="82" t="s">
        <v>11660</v>
      </c>
      <c r="C1261" s="82" t="s">
        <v>11661</v>
      </c>
      <c r="D1261" s="82"/>
      <c r="E1261" s="82" t="s">
        <v>9882</v>
      </c>
      <c r="F1261" s="82" t="s">
        <v>9879</v>
      </c>
      <c r="G1261" s="82" t="s">
        <v>128</v>
      </c>
      <c r="H1261" s="82" t="s">
        <v>10102</v>
      </c>
      <c r="I1261" s="82"/>
      <c r="J1261" s="82" t="s">
        <v>7942</v>
      </c>
      <c r="K1261" s="82" t="s">
        <v>10106</v>
      </c>
      <c r="L1261" s="82" t="s">
        <v>10962</v>
      </c>
    </row>
    <row r="1262" ht="14.25" customHeight="1">
      <c r="A1262" s="82" t="s">
        <v>10095</v>
      </c>
      <c r="B1262" s="82" t="s">
        <v>11662</v>
      </c>
      <c r="C1262" s="82" t="s">
        <v>11663</v>
      </c>
      <c r="D1262" s="82"/>
      <c r="E1262" s="82" t="s">
        <v>9882</v>
      </c>
      <c r="F1262" s="82" t="s">
        <v>11523</v>
      </c>
      <c r="G1262" s="82" t="s">
        <v>128</v>
      </c>
      <c r="H1262" s="82" t="s">
        <v>10102</v>
      </c>
      <c r="I1262" s="82"/>
      <c r="J1262" s="82" t="s">
        <v>7942</v>
      </c>
      <c r="K1262" s="82" t="s">
        <v>10242</v>
      </c>
      <c r="L1262" s="82" t="s">
        <v>3641</v>
      </c>
    </row>
    <row r="1263" ht="14.25" customHeight="1">
      <c r="A1263" s="82" t="s">
        <v>10095</v>
      </c>
      <c r="B1263" s="82" t="s">
        <v>11664</v>
      </c>
      <c r="C1263" s="82" t="s">
        <v>11665</v>
      </c>
      <c r="D1263" s="82"/>
      <c r="E1263" s="82" t="s">
        <v>6072</v>
      </c>
      <c r="F1263" s="82" t="s">
        <v>9879</v>
      </c>
      <c r="G1263" s="82" t="s">
        <v>128</v>
      </c>
      <c r="H1263" s="82" t="s">
        <v>10102</v>
      </c>
      <c r="I1263" s="82"/>
      <c r="J1263" s="82" t="s">
        <v>7942</v>
      </c>
      <c r="K1263" s="82" t="s">
        <v>10196</v>
      </c>
      <c r="L1263" s="82" t="s">
        <v>11420</v>
      </c>
    </row>
    <row r="1264" ht="14.25" customHeight="1">
      <c r="A1264" s="82" t="s">
        <v>10095</v>
      </c>
      <c r="B1264" s="82" t="s">
        <v>11666</v>
      </c>
      <c r="C1264" s="82" t="s">
        <v>11667</v>
      </c>
      <c r="D1264" s="82"/>
      <c r="E1264" s="82" t="s">
        <v>6072</v>
      </c>
      <c r="F1264" s="82"/>
      <c r="G1264" s="82" t="s">
        <v>129</v>
      </c>
      <c r="H1264" s="82" t="s">
        <v>10102</v>
      </c>
      <c r="I1264" s="82"/>
      <c r="J1264" s="82" t="s">
        <v>7942</v>
      </c>
      <c r="K1264" s="82" t="s">
        <v>10242</v>
      </c>
      <c r="L1264" s="82" t="s">
        <v>10181</v>
      </c>
    </row>
    <row r="1265" ht="14.25" customHeight="1">
      <c r="A1265" s="82" t="s">
        <v>10095</v>
      </c>
      <c r="B1265" s="82" t="s">
        <v>11668</v>
      </c>
      <c r="C1265" s="82" t="s">
        <v>11669</v>
      </c>
      <c r="D1265" s="82"/>
      <c r="E1265" s="82" t="s">
        <v>6072</v>
      </c>
      <c r="F1265" s="82"/>
      <c r="G1265" s="82" t="s">
        <v>129</v>
      </c>
      <c r="H1265" s="82" t="s">
        <v>10102</v>
      </c>
      <c r="I1265" s="82"/>
      <c r="J1265" s="82" t="s">
        <v>7942</v>
      </c>
      <c r="K1265" s="82" t="s">
        <v>10242</v>
      </c>
      <c r="L1265" s="82" t="s">
        <v>10181</v>
      </c>
    </row>
    <row r="1266" ht="14.25" customHeight="1">
      <c r="A1266" s="82" t="s">
        <v>10095</v>
      </c>
      <c r="B1266" s="82" t="s">
        <v>11670</v>
      </c>
      <c r="C1266" s="82" t="s">
        <v>11671</v>
      </c>
      <c r="D1266" s="82"/>
      <c r="E1266" s="82" t="s">
        <v>6072</v>
      </c>
      <c r="F1266" s="82"/>
      <c r="G1266" s="82" t="s">
        <v>129</v>
      </c>
      <c r="H1266" s="82" t="s">
        <v>10102</v>
      </c>
      <c r="I1266" s="82"/>
      <c r="J1266" s="82" t="s">
        <v>7942</v>
      </c>
      <c r="K1266" s="82" t="s">
        <v>10242</v>
      </c>
      <c r="L1266" s="82" t="s">
        <v>11672</v>
      </c>
    </row>
    <row r="1267" ht="14.25" customHeight="1">
      <c r="A1267" s="82" t="s">
        <v>10095</v>
      </c>
      <c r="B1267" s="82" t="s">
        <v>11673</v>
      </c>
      <c r="C1267" s="82" t="s">
        <v>11674</v>
      </c>
      <c r="D1267" s="82"/>
      <c r="E1267" s="82" t="s">
        <v>6072</v>
      </c>
      <c r="F1267" s="82" t="s">
        <v>11587</v>
      </c>
      <c r="G1267" s="82" t="s">
        <v>128</v>
      </c>
      <c r="H1267" s="82" t="s">
        <v>10102</v>
      </c>
      <c r="I1267" s="82"/>
      <c r="J1267" s="82" t="s">
        <v>7942</v>
      </c>
      <c r="K1267" s="82" t="s">
        <v>10235</v>
      </c>
      <c r="L1267" s="82" t="s">
        <v>3641</v>
      </c>
    </row>
    <row r="1268" ht="14.25" customHeight="1">
      <c r="A1268" s="82" t="s">
        <v>10095</v>
      </c>
      <c r="B1268" s="82" t="s">
        <v>11675</v>
      </c>
      <c r="C1268" s="82" t="s">
        <v>11676</v>
      </c>
      <c r="D1268" s="82"/>
      <c r="E1268" s="82" t="s">
        <v>11677</v>
      </c>
      <c r="F1268" s="82"/>
      <c r="G1268" s="82" t="s">
        <v>129</v>
      </c>
      <c r="H1268" s="82" t="s">
        <v>10102</v>
      </c>
      <c r="I1268" s="82"/>
      <c r="J1268" s="82" t="s">
        <v>7942</v>
      </c>
      <c r="K1268" s="82" t="s">
        <v>10242</v>
      </c>
      <c r="L1268" s="82" t="s">
        <v>11420</v>
      </c>
    </row>
    <row r="1269" ht="14.25" customHeight="1">
      <c r="A1269" s="82" t="s">
        <v>10095</v>
      </c>
      <c r="B1269" s="82" t="s">
        <v>11678</v>
      </c>
      <c r="C1269" s="82" t="s">
        <v>11679</v>
      </c>
      <c r="D1269" s="82"/>
      <c r="E1269" s="82" t="s">
        <v>6062</v>
      </c>
      <c r="F1269" s="82"/>
      <c r="G1269" s="82" t="s">
        <v>128</v>
      </c>
      <c r="H1269" s="82" t="s">
        <v>10102</v>
      </c>
      <c r="I1269" s="82"/>
      <c r="J1269" s="82" t="s">
        <v>7942</v>
      </c>
      <c r="K1269" s="82" t="s">
        <v>10242</v>
      </c>
      <c r="L1269" s="82" t="s">
        <v>11680</v>
      </c>
    </row>
    <row r="1270" ht="14.25" customHeight="1">
      <c r="A1270" s="82" t="s">
        <v>10095</v>
      </c>
      <c r="B1270" s="82" t="s">
        <v>11681</v>
      </c>
      <c r="C1270" s="82" t="s">
        <v>11682</v>
      </c>
      <c r="D1270" s="82"/>
      <c r="E1270" s="82" t="s">
        <v>6062</v>
      </c>
      <c r="F1270" s="82"/>
      <c r="G1270" s="82" t="s">
        <v>129</v>
      </c>
      <c r="H1270" s="82" t="s">
        <v>10102</v>
      </c>
      <c r="I1270" s="82"/>
      <c r="J1270" s="82" t="s">
        <v>7942</v>
      </c>
      <c r="K1270" s="82" t="s">
        <v>10242</v>
      </c>
      <c r="L1270" s="82" t="s">
        <v>3087</v>
      </c>
    </row>
    <row r="1271" ht="14.25" customHeight="1">
      <c r="A1271" s="82" t="s">
        <v>10095</v>
      </c>
      <c r="B1271" s="82" t="s">
        <v>11683</v>
      </c>
      <c r="C1271" s="82" t="s">
        <v>11684</v>
      </c>
      <c r="D1271" s="82"/>
      <c r="E1271" s="82" t="s">
        <v>6062</v>
      </c>
      <c r="F1271" s="82" t="s">
        <v>9977</v>
      </c>
      <c r="G1271" s="82" t="s">
        <v>128</v>
      </c>
      <c r="H1271" s="82" t="s">
        <v>10102</v>
      </c>
      <c r="I1271" s="82"/>
      <c r="J1271" s="82" t="s">
        <v>7942</v>
      </c>
      <c r="K1271" s="82" t="s">
        <v>10196</v>
      </c>
      <c r="L1271" s="82" t="s">
        <v>11420</v>
      </c>
    </row>
    <row r="1272" ht="14.25" customHeight="1">
      <c r="A1272" s="82" t="s">
        <v>10095</v>
      </c>
      <c r="B1272" s="82" t="s">
        <v>11685</v>
      </c>
      <c r="C1272" s="82" t="s">
        <v>11686</v>
      </c>
      <c r="D1272" s="82"/>
      <c r="E1272" s="82" t="s">
        <v>6068</v>
      </c>
      <c r="F1272" s="82"/>
      <c r="G1272" s="82" t="s">
        <v>128</v>
      </c>
      <c r="H1272" s="82"/>
      <c r="I1272" s="82"/>
      <c r="J1272" s="82" t="s">
        <v>7942</v>
      </c>
      <c r="K1272" s="82" t="s">
        <v>10242</v>
      </c>
      <c r="L1272" s="82"/>
    </row>
    <row r="1273" ht="14.25" customHeight="1">
      <c r="A1273" s="82" t="s">
        <v>10095</v>
      </c>
      <c r="B1273" s="82" t="s">
        <v>11687</v>
      </c>
      <c r="C1273" s="82" t="s">
        <v>11688</v>
      </c>
      <c r="D1273" s="82"/>
      <c r="E1273" s="82" t="s">
        <v>6068</v>
      </c>
      <c r="F1273" s="82"/>
      <c r="G1273" s="82" t="s">
        <v>128</v>
      </c>
      <c r="H1273" s="82"/>
      <c r="I1273" s="82"/>
      <c r="J1273" s="82" t="s">
        <v>7942</v>
      </c>
      <c r="K1273" s="82" t="s">
        <v>10242</v>
      </c>
      <c r="L1273" s="82"/>
    </row>
    <row r="1274" ht="14.25" customHeight="1">
      <c r="A1274" s="82" t="s">
        <v>10095</v>
      </c>
      <c r="B1274" s="82" t="s">
        <v>11689</v>
      </c>
      <c r="C1274" s="82" t="s">
        <v>11690</v>
      </c>
      <c r="D1274" s="82"/>
      <c r="E1274" s="82" t="s">
        <v>6068</v>
      </c>
      <c r="F1274" s="82" t="s">
        <v>11272</v>
      </c>
      <c r="G1274" s="82" t="s">
        <v>128</v>
      </c>
      <c r="H1274" s="82" t="s">
        <v>10102</v>
      </c>
      <c r="I1274" s="82"/>
      <c r="J1274" s="82" t="s">
        <v>7942</v>
      </c>
      <c r="K1274" s="82" t="s">
        <v>10235</v>
      </c>
      <c r="L1274" s="82" t="s">
        <v>10671</v>
      </c>
    </row>
    <row r="1275" ht="14.25" customHeight="1">
      <c r="A1275" s="82" t="s">
        <v>10095</v>
      </c>
      <c r="B1275" s="82" t="s">
        <v>11691</v>
      </c>
      <c r="C1275" s="82" t="s">
        <v>11692</v>
      </c>
      <c r="D1275" s="82"/>
      <c r="E1275" s="82" t="s">
        <v>6068</v>
      </c>
      <c r="F1275" s="82" t="s">
        <v>11693</v>
      </c>
      <c r="G1275" s="82" t="s">
        <v>129</v>
      </c>
      <c r="H1275" s="82" t="s">
        <v>10102</v>
      </c>
      <c r="I1275" s="82"/>
      <c r="J1275" s="82" t="s">
        <v>7942</v>
      </c>
      <c r="K1275" s="82" t="s">
        <v>10242</v>
      </c>
      <c r="L1275" s="82" t="s">
        <v>3641</v>
      </c>
    </row>
    <row r="1276" ht="14.25" customHeight="1">
      <c r="A1276" s="82" t="s">
        <v>10095</v>
      </c>
      <c r="B1276" s="82" t="s">
        <v>11694</v>
      </c>
      <c r="C1276" s="82" t="s">
        <v>11695</v>
      </c>
      <c r="D1276" s="82"/>
      <c r="E1276" s="82" t="s">
        <v>11696</v>
      </c>
      <c r="F1276" s="82"/>
      <c r="G1276" s="82" t="s">
        <v>128</v>
      </c>
      <c r="H1276" s="82"/>
      <c r="I1276" s="82"/>
      <c r="J1276" s="82" t="s">
        <v>7942</v>
      </c>
      <c r="K1276" s="82" t="s">
        <v>10242</v>
      </c>
      <c r="L1276" s="82"/>
    </row>
    <row r="1277" ht="14.25" customHeight="1">
      <c r="A1277" s="82" t="s">
        <v>10095</v>
      </c>
      <c r="B1277" s="82" t="s">
        <v>11697</v>
      </c>
      <c r="C1277" s="82" t="s">
        <v>11698</v>
      </c>
      <c r="D1277" s="82"/>
      <c r="E1277" s="82" t="s">
        <v>9871</v>
      </c>
      <c r="F1277" s="82" t="s">
        <v>9866</v>
      </c>
      <c r="G1277" s="82" t="s">
        <v>128</v>
      </c>
      <c r="H1277" s="82" t="s">
        <v>10102</v>
      </c>
      <c r="I1277" s="82"/>
      <c r="J1277" s="82" t="s">
        <v>7942</v>
      </c>
      <c r="K1277" s="82" t="s">
        <v>10196</v>
      </c>
      <c r="L1277" s="82" t="s">
        <v>3670</v>
      </c>
    </row>
    <row r="1278" ht="14.25" customHeight="1">
      <c r="A1278" s="82" t="s">
        <v>10095</v>
      </c>
      <c r="B1278" s="82" t="s">
        <v>11699</v>
      </c>
      <c r="C1278" s="82" t="s">
        <v>11700</v>
      </c>
      <c r="D1278" s="82"/>
      <c r="E1278" s="82" t="s">
        <v>9871</v>
      </c>
      <c r="F1278" s="82" t="s">
        <v>9866</v>
      </c>
      <c r="G1278" s="82" t="s">
        <v>128</v>
      </c>
      <c r="H1278" s="82" t="s">
        <v>10102</v>
      </c>
      <c r="I1278" s="82"/>
      <c r="J1278" s="82" t="s">
        <v>7942</v>
      </c>
      <c r="K1278" s="82" t="s">
        <v>10196</v>
      </c>
      <c r="L1278" s="82" t="s">
        <v>3670</v>
      </c>
    </row>
    <row r="1279" ht="14.25" customHeight="1">
      <c r="A1279" s="82" t="s">
        <v>10095</v>
      </c>
      <c r="B1279" s="82" t="s">
        <v>11701</v>
      </c>
      <c r="C1279" s="82" t="s">
        <v>11702</v>
      </c>
      <c r="D1279" s="82"/>
      <c r="E1279" s="82" t="s">
        <v>9871</v>
      </c>
      <c r="F1279" s="82"/>
      <c r="G1279" s="82" t="s">
        <v>129</v>
      </c>
      <c r="H1279" s="82" t="s">
        <v>10102</v>
      </c>
      <c r="I1279" s="82"/>
      <c r="J1279" s="82" t="s">
        <v>7942</v>
      </c>
      <c r="K1279" s="82" t="s">
        <v>10242</v>
      </c>
      <c r="L1279" s="82" t="s">
        <v>11703</v>
      </c>
    </row>
    <row r="1280" ht="14.25" customHeight="1">
      <c r="A1280" s="82" t="s">
        <v>10095</v>
      </c>
      <c r="B1280" s="82" t="s">
        <v>11704</v>
      </c>
      <c r="C1280" s="82" t="s">
        <v>11705</v>
      </c>
      <c r="D1280" s="82"/>
      <c r="E1280" s="82" t="s">
        <v>9871</v>
      </c>
      <c r="F1280" s="82" t="s">
        <v>9866</v>
      </c>
      <c r="G1280" s="82" t="s">
        <v>128</v>
      </c>
      <c r="H1280" s="82" t="s">
        <v>10102</v>
      </c>
      <c r="I1280" s="82"/>
      <c r="J1280" s="82" t="s">
        <v>7942</v>
      </c>
      <c r="K1280" s="82" t="s">
        <v>10196</v>
      </c>
      <c r="L1280" s="82" t="s">
        <v>3670</v>
      </c>
    </row>
    <row r="1281" ht="14.25" customHeight="1">
      <c r="A1281" s="82" t="s">
        <v>10095</v>
      </c>
      <c r="B1281" s="82" t="s">
        <v>11706</v>
      </c>
      <c r="C1281" s="82" t="s">
        <v>11707</v>
      </c>
      <c r="D1281" s="82"/>
      <c r="E1281" s="82" t="s">
        <v>9871</v>
      </c>
      <c r="F1281" s="82" t="s">
        <v>11708</v>
      </c>
      <c r="G1281" s="82" t="s">
        <v>128</v>
      </c>
      <c r="H1281" s="82" t="s">
        <v>10102</v>
      </c>
      <c r="I1281" s="82"/>
      <c r="J1281" s="82" t="s">
        <v>7942</v>
      </c>
      <c r="K1281" s="82" t="s">
        <v>10242</v>
      </c>
      <c r="L1281" s="82" t="s">
        <v>10134</v>
      </c>
    </row>
    <row r="1282" ht="14.25" customHeight="1">
      <c r="A1282" s="82" t="s">
        <v>10095</v>
      </c>
      <c r="B1282" s="82" t="s">
        <v>11709</v>
      </c>
      <c r="C1282" s="82" t="s">
        <v>11710</v>
      </c>
      <c r="D1282" s="82"/>
      <c r="E1282" s="82" t="s">
        <v>9871</v>
      </c>
      <c r="F1282" s="82" t="s">
        <v>9866</v>
      </c>
      <c r="G1282" s="82" t="s">
        <v>128</v>
      </c>
      <c r="H1282" s="82" t="s">
        <v>10102</v>
      </c>
      <c r="I1282" s="82"/>
      <c r="J1282" s="82" t="s">
        <v>7942</v>
      </c>
      <c r="K1282" s="82" t="s">
        <v>10196</v>
      </c>
      <c r="L1282" s="82" t="s">
        <v>3670</v>
      </c>
    </row>
    <row r="1283" ht="14.25" customHeight="1">
      <c r="A1283" s="82" t="s">
        <v>10095</v>
      </c>
      <c r="B1283" s="82" t="s">
        <v>11711</v>
      </c>
      <c r="C1283" s="82" t="s">
        <v>11712</v>
      </c>
      <c r="D1283" s="82"/>
      <c r="E1283" s="82" t="s">
        <v>11713</v>
      </c>
      <c r="F1283" s="82" t="s">
        <v>11714</v>
      </c>
      <c r="G1283" s="82" t="s">
        <v>129</v>
      </c>
      <c r="H1283" s="82" t="s">
        <v>10102</v>
      </c>
      <c r="I1283" s="82"/>
      <c r="J1283" s="82" t="s">
        <v>7942</v>
      </c>
      <c r="K1283" s="82" t="s">
        <v>10242</v>
      </c>
      <c r="L1283" s="82" t="s">
        <v>3641</v>
      </c>
    </row>
    <row r="1284" ht="14.25" customHeight="1">
      <c r="A1284" s="82" t="s">
        <v>10095</v>
      </c>
      <c r="B1284" s="82" t="s">
        <v>11715</v>
      </c>
      <c r="C1284" s="82" t="s">
        <v>11716</v>
      </c>
      <c r="D1284" s="82"/>
      <c r="E1284" s="82" t="s">
        <v>11713</v>
      </c>
      <c r="F1284" s="82" t="s">
        <v>11696</v>
      </c>
      <c r="G1284" s="82" t="s">
        <v>128</v>
      </c>
      <c r="H1284" s="82" t="s">
        <v>10102</v>
      </c>
      <c r="I1284" s="82"/>
      <c r="J1284" s="82" t="s">
        <v>7942</v>
      </c>
      <c r="K1284" s="82" t="s">
        <v>10242</v>
      </c>
      <c r="L1284" s="82" t="s">
        <v>3951</v>
      </c>
    </row>
    <row r="1285" ht="14.25" customHeight="1">
      <c r="A1285" s="82" t="s">
        <v>10095</v>
      </c>
      <c r="B1285" s="82" t="s">
        <v>11717</v>
      </c>
      <c r="C1285" s="82" t="s">
        <v>11718</v>
      </c>
      <c r="D1285" s="82"/>
      <c r="E1285" s="82" t="s">
        <v>11713</v>
      </c>
      <c r="F1285" s="82" t="s">
        <v>11719</v>
      </c>
      <c r="G1285" s="82" t="s">
        <v>129</v>
      </c>
      <c r="H1285" s="82" t="s">
        <v>10102</v>
      </c>
      <c r="I1285" s="82"/>
      <c r="J1285" s="82" t="s">
        <v>7942</v>
      </c>
      <c r="K1285" s="82" t="s">
        <v>10168</v>
      </c>
      <c r="L1285" s="82" t="s">
        <v>10181</v>
      </c>
    </row>
    <row r="1286" ht="14.25" customHeight="1">
      <c r="A1286" s="82" t="s">
        <v>10095</v>
      </c>
      <c r="B1286" s="82" t="s">
        <v>11720</v>
      </c>
      <c r="C1286" s="82" t="s">
        <v>11721</v>
      </c>
      <c r="D1286" s="82"/>
      <c r="E1286" s="82" t="s">
        <v>9889</v>
      </c>
      <c r="F1286" s="82" t="s">
        <v>10063</v>
      </c>
      <c r="G1286" s="82" t="s">
        <v>128</v>
      </c>
      <c r="H1286" s="82" t="s">
        <v>10102</v>
      </c>
      <c r="I1286" s="82"/>
      <c r="J1286" s="82" t="s">
        <v>7942</v>
      </c>
      <c r="K1286" s="82" t="s">
        <v>10242</v>
      </c>
      <c r="L1286" s="82" t="s">
        <v>10181</v>
      </c>
    </row>
    <row r="1287" ht="14.25" customHeight="1">
      <c r="A1287" s="82" t="s">
        <v>10095</v>
      </c>
      <c r="B1287" s="82" t="s">
        <v>11722</v>
      </c>
      <c r="C1287" s="82" t="s">
        <v>11723</v>
      </c>
      <c r="D1287" s="82"/>
      <c r="E1287" s="82" t="s">
        <v>9889</v>
      </c>
      <c r="F1287" s="82" t="s">
        <v>9879</v>
      </c>
      <c r="G1287" s="82" t="s">
        <v>128</v>
      </c>
      <c r="H1287" s="82" t="s">
        <v>10102</v>
      </c>
      <c r="I1287" s="82"/>
      <c r="J1287" s="82" t="s">
        <v>7942</v>
      </c>
      <c r="K1287" s="82" t="s">
        <v>10242</v>
      </c>
      <c r="L1287" s="82" t="s">
        <v>11724</v>
      </c>
    </row>
    <row r="1288" ht="14.25" customHeight="1">
      <c r="A1288" s="82" t="s">
        <v>10095</v>
      </c>
      <c r="B1288" s="82" t="s">
        <v>11725</v>
      </c>
      <c r="C1288" s="82" t="s">
        <v>11726</v>
      </c>
      <c r="D1288" s="82"/>
      <c r="E1288" s="82" t="s">
        <v>9889</v>
      </c>
      <c r="F1288" s="82"/>
      <c r="G1288" s="82" t="s">
        <v>129</v>
      </c>
      <c r="H1288" s="82"/>
      <c r="I1288" s="82"/>
      <c r="J1288" s="82" t="s">
        <v>7942</v>
      </c>
      <c r="K1288" s="82" t="s">
        <v>10242</v>
      </c>
      <c r="L1288" s="82"/>
    </row>
    <row r="1289" ht="14.25" customHeight="1">
      <c r="A1289" s="82" t="s">
        <v>10095</v>
      </c>
      <c r="B1289" s="82" t="s">
        <v>11727</v>
      </c>
      <c r="C1289" s="82" t="s">
        <v>11728</v>
      </c>
      <c r="D1289" s="82"/>
      <c r="E1289" s="82" t="s">
        <v>9889</v>
      </c>
      <c r="F1289" s="82"/>
      <c r="G1289" s="82" t="s">
        <v>128</v>
      </c>
      <c r="H1289" s="82"/>
      <c r="I1289" s="82"/>
      <c r="J1289" s="82" t="s">
        <v>7942</v>
      </c>
      <c r="K1289" s="82" t="s">
        <v>10242</v>
      </c>
      <c r="L1289" s="82"/>
    </row>
    <row r="1290" ht="14.25" customHeight="1">
      <c r="A1290" s="82" t="s">
        <v>10095</v>
      </c>
      <c r="B1290" s="82" t="s">
        <v>11729</v>
      </c>
      <c r="C1290" s="82" t="s">
        <v>11730</v>
      </c>
      <c r="D1290" s="82"/>
      <c r="E1290" s="82" t="s">
        <v>9872</v>
      </c>
      <c r="F1290" s="82"/>
      <c r="G1290" s="82" t="s">
        <v>129</v>
      </c>
      <c r="H1290" s="82"/>
      <c r="I1290" s="82"/>
      <c r="J1290" s="82" t="s">
        <v>7942</v>
      </c>
      <c r="K1290" s="82" t="s">
        <v>10242</v>
      </c>
      <c r="L1290" s="82"/>
    </row>
    <row r="1291" ht="14.25" customHeight="1">
      <c r="A1291" s="82" t="s">
        <v>10095</v>
      </c>
      <c r="B1291" s="82" t="s">
        <v>11731</v>
      </c>
      <c r="C1291" s="82" t="s">
        <v>11732</v>
      </c>
      <c r="D1291" s="82"/>
      <c r="E1291" s="82" t="s">
        <v>9872</v>
      </c>
      <c r="F1291" s="82"/>
      <c r="G1291" s="82" t="s">
        <v>129</v>
      </c>
      <c r="H1291" s="82"/>
      <c r="I1291" s="82"/>
      <c r="J1291" s="82" t="s">
        <v>7942</v>
      </c>
      <c r="K1291" s="82" t="s">
        <v>10242</v>
      </c>
      <c r="L1291" s="82"/>
    </row>
    <row r="1292" ht="14.25" customHeight="1">
      <c r="A1292" s="82" t="s">
        <v>10095</v>
      </c>
      <c r="B1292" s="82" t="s">
        <v>11733</v>
      </c>
      <c r="C1292" s="82" t="s">
        <v>11734</v>
      </c>
      <c r="D1292" s="82"/>
      <c r="E1292" s="82" t="s">
        <v>9872</v>
      </c>
      <c r="F1292" s="82"/>
      <c r="G1292" s="82" t="s">
        <v>129</v>
      </c>
      <c r="H1292" s="82"/>
      <c r="I1292" s="82"/>
      <c r="J1292" s="82" t="s">
        <v>7942</v>
      </c>
      <c r="K1292" s="82" t="s">
        <v>10242</v>
      </c>
      <c r="L1292" s="82"/>
    </row>
    <row r="1293" ht="14.25" customHeight="1">
      <c r="A1293" s="82" t="s">
        <v>10095</v>
      </c>
      <c r="B1293" s="82" t="s">
        <v>11735</v>
      </c>
      <c r="C1293" s="82" t="s">
        <v>11736</v>
      </c>
      <c r="D1293" s="82"/>
      <c r="E1293" s="82" t="s">
        <v>9872</v>
      </c>
      <c r="F1293" s="82"/>
      <c r="G1293" s="82" t="s">
        <v>129</v>
      </c>
      <c r="H1293" s="82"/>
      <c r="I1293" s="82"/>
      <c r="J1293" s="82" t="s">
        <v>7942</v>
      </c>
      <c r="K1293" s="82" t="s">
        <v>10242</v>
      </c>
      <c r="L1293" s="82"/>
    </row>
    <row r="1294" ht="14.25" customHeight="1">
      <c r="A1294" s="82" t="s">
        <v>10095</v>
      </c>
      <c r="B1294" s="82" t="s">
        <v>11737</v>
      </c>
      <c r="C1294" s="82" t="s">
        <v>11738</v>
      </c>
      <c r="D1294" s="82"/>
      <c r="E1294" s="82" t="s">
        <v>9872</v>
      </c>
      <c r="F1294" s="82"/>
      <c r="G1294" s="82" t="s">
        <v>129</v>
      </c>
      <c r="H1294" s="82" t="s">
        <v>10102</v>
      </c>
      <c r="I1294" s="82"/>
      <c r="J1294" s="82" t="s">
        <v>7942</v>
      </c>
      <c r="K1294" s="82" t="s">
        <v>10242</v>
      </c>
      <c r="L1294" s="82" t="s">
        <v>3670</v>
      </c>
    </row>
    <row r="1295" ht="14.25" customHeight="1">
      <c r="A1295" s="82" t="s">
        <v>10095</v>
      </c>
      <c r="B1295" s="82" t="s">
        <v>11739</v>
      </c>
      <c r="C1295" s="82" t="s">
        <v>11740</v>
      </c>
      <c r="D1295" s="82"/>
      <c r="E1295" s="82" t="s">
        <v>9872</v>
      </c>
      <c r="F1295" s="82"/>
      <c r="G1295" s="82" t="s">
        <v>128</v>
      </c>
      <c r="H1295" s="82" t="s">
        <v>10102</v>
      </c>
      <c r="I1295" s="82"/>
      <c r="J1295" s="82" t="s">
        <v>7942</v>
      </c>
      <c r="K1295" s="82" t="s">
        <v>10242</v>
      </c>
      <c r="L1295" s="82" t="s">
        <v>11703</v>
      </c>
    </row>
    <row r="1296" ht="14.25" customHeight="1">
      <c r="A1296" s="82" t="s">
        <v>10095</v>
      </c>
      <c r="B1296" s="82" t="s">
        <v>11741</v>
      </c>
      <c r="C1296" s="82" t="s">
        <v>11742</v>
      </c>
      <c r="D1296" s="82"/>
      <c r="E1296" s="82" t="s">
        <v>9872</v>
      </c>
      <c r="F1296" s="82"/>
      <c r="G1296" s="82" t="s">
        <v>129</v>
      </c>
      <c r="H1296" s="82"/>
      <c r="I1296" s="82"/>
      <c r="J1296" s="82" t="s">
        <v>7942</v>
      </c>
      <c r="K1296" s="82" t="s">
        <v>10242</v>
      </c>
      <c r="L1296" s="82"/>
    </row>
    <row r="1297" ht="14.25" customHeight="1">
      <c r="A1297" s="82" t="s">
        <v>10095</v>
      </c>
      <c r="B1297" s="82" t="s">
        <v>11743</v>
      </c>
      <c r="C1297" s="82" t="s">
        <v>11744</v>
      </c>
      <c r="D1297" s="82"/>
      <c r="E1297" s="82" t="s">
        <v>9872</v>
      </c>
      <c r="F1297" s="82"/>
      <c r="G1297" s="82" t="s">
        <v>129</v>
      </c>
      <c r="H1297" s="82"/>
      <c r="I1297" s="82"/>
      <c r="J1297" s="82" t="s">
        <v>7942</v>
      </c>
      <c r="K1297" s="82" t="s">
        <v>10242</v>
      </c>
      <c r="L1297" s="82"/>
    </row>
    <row r="1298" ht="14.25" customHeight="1">
      <c r="A1298" s="82" t="s">
        <v>10095</v>
      </c>
      <c r="B1298" s="82" t="s">
        <v>11745</v>
      </c>
      <c r="C1298" s="82" t="s">
        <v>11746</v>
      </c>
      <c r="D1298" s="82"/>
      <c r="E1298" s="82" t="s">
        <v>9872</v>
      </c>
      <c r="F1298" s="82"/>
      <c r="G1298" s="82" t="s">
        <v>129</v>
      </c>
      <c r="H1298" s="82"/>
      <c r="I1298" s="82"/>
      <c r="J1298" s="82" t="s">
        <v>7942</v>
      </c>
      <c r="K1298" s="82" t="s">
        <v>10242</v>
      </c>
      <c r="L1298" s="82"/>
    </row>
    <row r="1299" ht="14.25" customHeight="1">
      <c r="A1299" s="82" t="s">
        <v>10095</v>
      </c>
      <c r="B1299" s="82" t="s">
        <v>11747</v>
      </c>
      <c r="C1299" s="82" t="s">
        <v>11748</v>
      </c>
      <c r="D1299" s="82"/>
      <c r="E1299" s="82" t="s">
        <v>9870</v>
      </c>
      <c r="F1299" s="82" t="s">
        <v>11080</v>
      </c>
      <c r="G1299" s="82" t="s">
        <v>128</v>
      </c>
      <c r="H1299" s="82" t="s">
        <v>10102</v>
      </c>
      <c r="I1299" s="82"/>
      <c r="J1299" s="82" t="s">
        <v>7942</v>
      </c>
      <c r="K1299" s="82" t="s">
        <v>10242</v>
      </c>
      <c r="L1299" s="82" t="s">
        <v>11749</v>
      </c>
    </row>
    <row r="1300" ht="14.25" customHeight="1">
      <c r="A1300" s="82" t="s">
        <v>10095</v>
      </c>
      <c r="B1300" s="82" t="s">
        <v>11750</v>
      </c>
      <c r="C1300" s="82" t="s">
        <v>11751</v>
      </c>
      <c r="D1300" s="82"/>
      <c r="E1300" s="82" t="s">
        <v>9870</v>
      </c>
      <c r="F1300" s="82"/>
      <c r="G1300" s="82" t="s">
        <v>129</v>
      </c>
      <c r="H1300" s="82" t="s">
        <v>10102</v>
      </c>
      <c r="I1300" s="82"/>
      <c r="J1300" s="82" t="s">
        <v>7942</v>
      </c>
      <c r="K1300" s="82" t="s">
        <v>10242</v>
      </c>
      <c r="L1300" s="82" t="s">
        <v>11752</v>
      </c>
    </row>
    <row r="1301" ht="14.25" customHeight="1">
      <c r="A1301" s="82" t="s">
        <v>10095</v>
      </c>
      <c r="B1301" s="82" t="s">
        <v>11753</v>
      </c>
      <c r="C1301" s="82" t="s">
        <v>11754</v>
      </c>
      <c r="D1301" s="82"/>
      <c r="E1301" s="82" t="s">
        <v>9870</v>
      </c>
      <c r="F1301" s="82" t="s">
        <v>11613</v>
      </c>
      <c r="G1301" s="82" t="s">
        <v>128</v>
      </c>
      <c r="H1301" s="82" t="s">
        <v>10102</v>
      </c>
      <c r="I1301" s="82"/>
      <c r="J1301" s="82" t="s">
        <v>7942</v>
      </c>
      <c r="K1301" s="82" t="s">
        <v>10242</v>
      </c>
      <c r="L1301" s="82" t="s">
        <v>11749</v>
      </c>
    </row>
    <row r="1302" ht="14.25" customHeight="1">
      <c r="A1302" s="82" t="s">
        <v>10095</v>
      </c>
      <c r="B1302" s="82" t="s">
        <v>11755</v>
      </c>
      <c r="C1302" s="82" t="s">
        <v>11756</v>
      </c>
      <c r="D1302" s="82"/>
      <c r="E1302" s="82" t="s">
        <v>11757</v>
      </c>
      <c r="F1302" s="82" t="s">
        <v>9868</v>
      </c>
      <c r="G1302" s="82" t="s">
        <v>129</v>
      </c>
      <c r="H1302" s="82" t="s">
        <v>10102</v>
      </c>
      <c r="I1302" s="82"/>
      <c r="J1302" s="82" t="s">
        <v>7942</v>
      </c>
      <c r="K1302" s="82" t="s">
        <v>10256</v>
      </c>
      <c r="L1302" s="82" t="s">
        <v>10257</v>
      </c>
    </row>
    <row r="1303" ht="14.25" customHeight="1">
      <c r="A1303" s="82" t="s">
        <v>10095</v>
      </c>
      <c r="B1303" s="82" t="s">
        <v>11758</v>
      </c>
      <c r="C1303" s="82" t="s">
        <v>11759</v>
      </c>
      <c r="D1303" s="82"/>
      <c r="E1303" s="82" t="s">
        <v>11757</v>
      </c>
      <c r="F1303" s="82" t="s">
        <v>11560</v>
      </c>
      <c r="G1303" s="82" t="s">
        <v>128</v>
      </c>
      <c r="H1303" s="82" t="s">
        <v>10102</v>
      </c>
      <c r="I1303" s="82"/>
      <c r="J1303" s="82" t="s">
        <v>7942</v>
      </c>
      <c r="K1303" s="82" t="s">
        <v>10242</v>
      </c>
      <c r="L1303" s="82" t="s">
        <v>10134</v>
      </c>
    </row>
    <row r="1304" ht="14.25" customHeight="1">
      <c r="A1304" s="82" t="s">
        <v>10095</v>
      </c>
      <c r="B1304" s="82" t="s">
        <v>11760</v>
      </c>
      <c r="C1304" s="82" t="s">
        <v>11761</v>
      </c>
      <c r="D1304" s="82"/>
      <c r="E1304" s="82" t="s">
        <v>11762</v>
      </c>
      <c r="F1304" s="82"/>
      <c r="G1304" s="82" t="s">
        <v>129</v>
      </c>
      <c r="H1304" s="82" t="s">
        <v>10102</v>
      </c>
      <c r="I1304" s="82"/>
      <c r="J1304" s="82" t="s">
        <v>7942</v>
      </c>
      <c r="K1304" s="82" t="s">
        <v>10242</v>
      </c>
      <c r="L1304" s="82" t="s">
        <v>3415</v>
      </c>
    </row>
    <row r="1305" ht="14.25" customHeight="1">
      <c r="A1305" s="82" t="s">
        <v>10095</v>
      </c>
      <c r="B1305" s="82" t="s">
        <v>11763</v>
      </c>
      <c r="C1305" s="82" t="s">
        <v>11764</v>
      </c>
      <c r="D1305" s="82" t="s">
        <v>261</v>
      </c>
      <c r="E1305" s="82" t="s">
        <v>11762</v>
      </c>
      <c r="F1305" s="82" t="s">
        <v>9832</v>
      </c>
      <c r="G1305" s="82" t="s">
        <v>128</v>
      </c>
      <c r="H1305" s="82" t="s">
        <v>10102</v>
      </c>
      <c r="I1305" s="82"/>
      <c r="J1305" s="82" t="s">
        <v>7942</v>
      </c>
      <c r="K1305" s="82" t="s">
        <v>10106</v>
      </c>
      <c r="L1305" s="82" t="s">
        <v>10962</v>
      </c>
    </row>
    <row r="1306" ht="14.25" customHeight="1">
      <c r="A1306" s="82" t="s">
        <v>10095</v>
      </c>
      <c r="B1306" s="82" t="s">
        <v>11765</v>
      </c>
      <c r="C1306" s="82" t="s">
        <v>11766</v>
      </c>
      <c r="D1306" s="82"/>
      <c r="E1306" s="82" t="s">
        <v>11762</v>
      </c>
      <c r="F1306" s="82" t="s">
        <v>9964</v>
      </c>
      <c r="G1306" s="82" t="s">
        <v>128</v>
      </c>
      <c r="H1306" s="82" t="s">
        <v>10102</v>
      </c>
      <c r="I1306" s="82"/>
      <c r="J1306" s="82" t="s">
        <v>7942</v>
      </c>
      <c r="K1306" s="82" t="s">
        <v>10242</v>
      </c>
      <c r="L1306" s="82" t="s">
        <v>10134</v>
      </c>
    </row>
    <row r="1307" ht="14.25" customHeight="1">
      <c r="A1307" s="82" t="s">
        <v>10095</v>
      </c>
      <c r="B1307" s="82" t="s">
        <v>11767</v>
      </c>
      <c r="C1307" s="82" t="s">
        <v>11768</v>
      </c>
      <c r="D1307" s="82"/>
      <c r="E1307" s="82" t="s">
        <v>11762</v>
      </c>
      <c r="F1307" s="82"/>
      <c r="G1307" s="82" t="s">
        <v>129</v>
      </c>
      <c r="H1307" s="82" t="s">
        <v>10102</v>
      </c>
      <c r="I1307" s="82"/>
      <c r="J1307" s="82" t="s">
        <v>7942</v>
      </c>
      <c r="K1307" s="82" t="s">
        <v>10242</v>
      </c>
      <c r="L1307" s="82" t="s">
        <v>11752</v>
      </c>
    </row>
    <row r="1308" ht="14.25" customHeight="1">
      <c r="A1308" s="82" t="s">
        <v>10095</v>
      </c>
      <c r="B1308" s="82" t="s">
        <v>11769</v>
      </c>
      <c r="C1308" s="82" t="s">
        <v>11770</v>
      </c>
      <c r="D1308" s="82" t="s">
        <v>942</v>
      </c>
      <c r="E1308" s="82" t="s">
        <v>11771</v>
      </c>
      <c r="F1308" s="82" t="s">
        <v>9832</v>
      </c>
      <c r="G1308" s="82" t="s">
        <v>128</v>
      </c>
      <c r="H1308" s="82" t="s">
        <v>10102</v>
      </c>
      <c r="I1308" s="82"/>
      <c r="J1308" s="82" t="s">
        <v>7942</v>
      </c>
      <c r="K1308" s="82" t="s">
        <v>10106</v>
      </c>
      <c r="L1308" s="82" t="s">
        <v>10744</v>
      </c>
    </row>
    <row r="1309" ht="14.25" customHeight="1">
      <c r="A1309" s="82" t="s">
        <v>10095</v>
      </c>
      <c r="B1309" s="82" t="s">
        <v>11772</v>
      </c>
      <c r="C1309" s="82" t="s">
        <v>11773</v>
      </c>
      <c r="D1309" s="82"/>
      <c r="E1309" s="82" t="s">
        <v>11771</v>
      </c>
      <c r="F1309" s="82"/>
      <c r="G1309" s="82" t="s">
        <v>128</v>
      </c>
      <c r="H1309" s="82" t="s">
        <v>10102</v>
      </c>
      <c r="I1309" s="82"/>
      <c r="J1309" s="82" t="s">
        <v>7942</v>
      </c>
      <c r="K1309" s="82" t="s">
        <v>10242</v>
      </c>
      <c r="L1309" s="82" t="s">
        <v>11774</v>
      </c>
    </row>
    <row r="1310" ht="14.25" customHeight="1">
      <c r="A1310" s="82" t="s">
        <v>10095</v>
      </c>
      <c r="B1310" s="82" t="s">
        <v>11775</v>
      </c>
      <c r="C1310" s="82" t="s">
        <v>11776</v>
      </c>
      <c r="D1310" s="82" t="s">
        <v>261</v>
      </c>
      <c r="E1310" s="82" t="s">
        <v>11771</v>
      </c>
      <c r="F1310" s="82" t="s">
        <v>9879</v>
      </c>
      <c r="G1310" s="82" t="s">
        <v>128</v>
      </c>
      <c r="H1310" s="82" t="s">
        <v>10102</v>
      </c>
      <c r="I1310" s="82"/>
      <c r="J1310" s="82" t="s">
        <v>7942</v>
      </c>
      <c r="K1310" s="82" t="s">
        <v>10106</v>
      </c>
      <c r="L1310" s="82" t="s">
        <v>11389</v>
      </c>
    </row>
    <row r="1311" ht="14.25" customHeight="1">
      <c r="A1311" s="82" t="s">
        <v>10095</v>
      </c>
      <c r="B1311" s="82" t="s">
        <v>11777</v>
      </c>
      <c r="C1311" s="82" t="s">
        <v>11778</v>
      </c>
      <c r="D1311" s="82"/>
      <c r="E1311" s="82" t="s">
        <v>11779</v>
      </c>
      <c r="F1311" s="82"/>
      <c r="G1311" s="82" t="s">
        <v>128</v>
      </c>
      <c r="H1311" s="82" t="s">
        <v>10102</v>
      </c>
      <c r="I1311" s="82"/>
      <c r="J1311" s="82" t="s">
        <v>7942</v>
      </c>
      <c r="K1311" s="82" t="s">
        <v>10242</v>
      </c>
      <c r="L1311" s="82" t="s">
        <v>3951</v>
      </c>
    </row>
    <row r="1312" ht="14.25" customHeight="1">
      <c r="A1312" s="82" t="s">
        <v>10095</v>
      </c>
      <c r="B1312" s="82" t="s">
        <v>11780</v>
      </c>
      <c r="C1312" s="82" t="s">
        <v>11781</v>
      </c>
      <c r="D1312" s="82"/>
      <c r="E1312" s="82" t="s">
        <v>11779</v>
      </c>
      <c r="F1312" s="82" t="s">
        <v>10035</v>
      </c>
      <c r="G1312" s="82" t="s">
        <v>128</v>
      </c>
      <c r="H1312" s="82" t="s">
        <v>10102</v>
      </c>
      <c r="I1312" s="82"/>
      <c r="J1312" s="82" t="s">
        <v>7942</v>
      </c>
      <c r="K1312" s="82" t="s">
        <v>10242</v>
      </c>
      <c r="L1312" s="82" t="s">
        <v>10643</v>
      </c>
    </row>
    <row r="1313" ht="14.25" customHeight="1">
      <c r="A1313" s="82" t="s">
        <v>10095</v>
      </c>
      <c r="B1313" s="82" t="s">
        <v>11782</v>
      </c>
      <c r="C1313" s="82" t="s">
        <v>11783</v>
      </c>
      <c r="D1313" s="82"/>
      <c r="E1313" s="82" t="s">
        <v>11779</v>
      </c>
      <c r="F1313" s="82"/>
      <c r="G1313" s="82" t="s">
        <v>128</v>
      </c>
      <c r="H1313" s="82" t="s">
        <v>10102</v>
      </c>
      <c r="I1313" s="82"/>
      <c r="J1313" s="82" t="s">
        <v>7942</v>
      </c>
      <c r="K1313" s="82" t="s">
        <v>10242</v>
      </c>
      <c r="L1313" s="82" t="s">
        <v>10236</v>
      </c>
    </row>
    <row r="1314" ht="14.25" customHeight="1">
      <c r="A1314" s="82" t="s">
        <v>10095</v>
      </c>
      <c r="B1314" s="82" t="s">
        <v>11784</v>
      </c>
      <c r="C1314" s="82" t="s">
        <v>11785</v>
      </c>
      <c r="D1314" s="82"/>
      <c r="E1314" s="82" t="s">
        <v>11779</v>
      </c>
      <c r="F1314" s="82"/>
      <c r="G1314" s="82" t="s">
        <v>128</v>
      </c>
      <c r="H1314" s="82"/>
      <c r="I1314" s="82"/>
      <c r="J1314" s="82" t="s">
        <v>7942</v>
      </c>
      <c r="K1314" s="82" t="s">
        <v>10242</v>
      </c>
      <c r="L1314" s="82"/>
    </row>
    <row r="1315" ht="14.25" customHeight="1">
      <c r="A1315" s="82" t="s">
        <v>10095</v>
      </c>
      <c r="B1315" s="82" t="s">
        <v>11786</v>
      </c>
      <c r="C1315" s="82" t="s">
        <v>11787</v>
      </c>
      <c r="D1315" s="82"/>
      <c r="E1315" s="82" t="s">
        <v>11788</v>
      </c>
      <c r="F1315" s="82"/>
      <c r="G1315" s="82" t="s">
        <v>128</v>
      </c>
      <c r="H1315" s="82" t="s">
        <v>10102</v>
      </c>
      <c r="I1315" s="82"/>
      <c r="J1315" s="82" t="s">
        <v>7942</v>
      </c>
      <c r="K1315" s="82" t="s">
        <v>10242</v>
      </c>
      <c r="L1315" s="82" t="s">
        <v>3951</v>
      </c>
    </row>
    <row r="1316" ht="14.25" customHeight="1">
      <c r="A1316" s="82" t="s">
        <v>10095</v>
      </c>
      <c r="B1316" s="82" t="s">
        <v>11789</v>
      </c>
      <c r="C1316" s="82" t="s">
        <v>11790</v>
      </c>
      <c r="D1316" s="82"/>
      <c r="E1316" s="82" t="s">
        <v>11788</v>
      </c>
      <c r="F1316" s="82"/>
      <c r="G1316" s="82" t="s">
        <v>129</v>
      </c>
      <c r="H1316" s="82" t="s">
        <v>10102</v>
      </c>
      <c r="I1316" s="82"/>
      <c r="J1316" s="82" t="s">
        <v>7942</v>
      </c>
      <c r="K1316" s="82" t="s">
        <v>10242</v>
      </c>
      <c r="L1316" s="82" t="s">
        <v>11672</v>
      </c>
    </row>
    <row r="1317" ht="14.25" customHeight="1">
      <c r="A1317" s="82" t="s">
        <v>10095</v>
      </c>
      <c r="B1317" s="82" t="s">
        <v>11791</v>
      </c>
      <c r="C1317" s="82" t="s">
        <v>11792</v>
      </c>
      <c r="D1317" s="82"/>
      <c r="E1317" s="82" t="s">
        <v>11788</v>
      </c>
      <c r="F1317" s="82"/>
      <c r="G1317" s="82" t="s">
        <v>129</v>
      </c>
      <c r="H1317" s="82"/>
      <c r="I1317" s="82"/>
      <c r="J1317" s="82" t="s">
        <v>7942</v>
      </c>
      <c r="K1317" s="82" t="s">
        <v>10242</v>
      </c>
      <c r="L1317" s="82"/>
    </row>
    <row r="1318" ht="14.25" customHeight="1">
      <c r="A1318" s="82" t="s">
        <v>10095</v>
      </c>
      <c r="B1318" s="82" t="s">
        <v>11793</v>
      </c>
      <c r="C1318" s="82" t="s">
        <v>11794</v>
      </c>
      <c r="D1318" s="82"/>
      <c r="E1318" s="82" t="s">
        <v>11788</v>
      </c>
      <c r="F1318" s="82" t="s">
        <v>11627</v>
      </c>
      <c r="G1318" s="82" t="s">
        <v>128</v>
      </c>
      <c r="H1318" s="82" t="s">
        <v>10102</v>
      </c>
      <c r="I1318" s="82"/>
      <c r="J1318" s="82" t="s">
        <v>7942</v>
      </c>
      <c r="K1318" s="82" t="s">
        <v>10242</v>
      </c>
      <c r="L1318" s="82" t="s">
        <v>10134</v>
      </c>
    </row>
    <row r="1319" ht="14.25" customHeight="1">
      <c r="A1319" s="82" t="s">
        <v>10095</v>
      </c>
      <c r="B1319" s="82" t="s">
        <v>11795</v>
      </c>
      <c r="C1319" s="82" t="s">
        <v>11796</v>
      </c>
      <c r="D1319" s="82"/>
      <c r="E1319" s="82" t="s">
        <v>11788</v>
      </c>
      <c r="F1319" s="82" t="s">
        <v>11797</v>
      </c>
      <c r="G1319" s="82" t="s">
        <v>128</v>
      </c>
      <c r="H1319" s="82" t="s">
        <v>10102</v>
      </c>
      <c r="I1319" s="82"/>
      <c r="J1319" s="82" t="s">
        <v>7942</v>
      </c>
      <c r="K1319" s="82" t="s">
        <v>10242</v>
      </c>
      <c r="L1319" s="82" t="s">
        <v>11798</v>
      </c>
    </row>
    <row r="1320" ht="14.25" customHeight="1">
      <c r="A1320" s="82" t="s">
        <v>10095</v>
      </c>
      <c r="B1320" s="82" t="s">
        <v>11799</v>
      </c>
      <c r="C1320" s="82" t="s">
        <v>11800</v>
      </c>
      <c r="D1320" s="82"/>
      <c r="E1320" s="82" t="s">
        <v>11788</v>
      </c>
      <c r="F1320" s="82" t="s">
        <v>6068</v>
      </c>
      <c r="G1320" s="82" t="s">
        <v>128</v>
      </c>
      <c r="H1320" s="82" t="s">
        <v>10102</v>
      </c>
      <c r="I1320" s="82"/>
      <c r="J1320" s="82" t="s">
        <v>7942</v>
      </c>
      <c r="K1320" s="82" t="s">
        <v>10242</v>
      </c>
      <c r="L1320" s="82" t="s">
        <v>3951</v>
      </c>
    </row>
    <row r="1321" ht="14.25" customHeight="1">
      <c r="A1321" s="82" t="s">
        <v>10095</v>
      </c>
      <c r="B1321" s="82" t="s">
        <v>11801</v>
      </c>
      <c r="C1321" s="82" t="s">
        <v>11802</v>
      </c>
      <c r="D1321" s="82"/>
      <c r="E1321" s="82" t="s">
        <v>11803</v>
      </c>
      <c r="F1321" s="82" t="s">
        <v>11272</v>
      </c>
      <c r="G1321" s="82" t="s">
        <v>128</v>
      </c>
      <c r="H1321" s="82" t="s">
        <v>10102</v>
      </c>
      <c r="I1321" s="82"/>
      <c r="J1321" s="82" t="s">
        <v>7942</v>
      </c>
      <c r="K1321" s="82" t="s">
        <v>10235</v>
      </c>
      <c r="L1321" s="82" t="s">
        <v>3641</v>
      </c>
    </row>
    <row r="1322" ht="14.25" customHeight="1">
      <c r="A1322" s="82" t="s">
        <v>10095</v>
      </c>
      <c r="B1322" s="82" t="s">
        <v>11804</v>
      </c>
      <c r="C1322" s="82" t="s">
        <v>11805</v>
      </c>
      <c r="D1322" s="82"/>
      <c r="E1322" s="82" t="s">
        <v>11803</v>
      </c>
      <c r="F1322" s="82"/>
      <c r="G1322" s="82" t="s">
        <v>129</v>
      </c>
      <c r="H1322" s="82"/>
      <c r="I1322" s="82"/>
      <c r="J1322" s="82" t="s">
        <v>7942</v>
      </c>
      <c r="K1322" s="82" t="s">
        <v>10242</v>
      </c>
      <c r="L1322" s="82"/>
    </row>
    <row r="1323" ht="14.25" customHeight="1">
      <c r="A1323" s="82" t="s">
        <v>10095</v>
      </c>
      <c r="B1323" s="82" t="s">
        <v>11806</v>
      </c>
      <c r="C1323" s="82" t="s">
        <v>11807</v>
      </c>
      <c r="D1323" s="82"/>
      <c r="E1323" s="82" t="s">
        <v>11803</v>
      </c>
      <c r="F1323" s="82" t="s">
        <v>9861</v>
      </c>
      <c r="G1323" s="82" t="s">
        <v>128</v>
      </c>
      <c r="H1323" s="82" t="s">
        <v>10102</v>
      </c>
      <c r="I1323" s="82"/>
      <c r="J1323" s="82" t="s">
        <v>7942</v>
      </c>
      <c r="K1323" s="82" t="s">
        <v>10242</v>
      </c>
      <c r="L1323" s="82" t="s">
        <v>3951</v>
      </c>
    </row>
    <row r="1324" ht="14.25" customHeight="1">
      <c r="A1324" s="82" t="s">
        <v>10095</v>
      </c>
      <c r="B1324" s="82" t="s">
        <v>11808</v>
      </c>
      <c r="C1324" s="82" t="s">
        <v>11809</v>
      </c>
      <c r="D1324" s="82"/>
      <c r="E1324" s="82" t="s">
        <v>11803</v>
      </c>
      <c r="F1324" s="82"/>
      <c r="G1324" s="82" t="s">
        <v>129</v>
      </c>
      <c r="H1324" s="82" t="s">
        <v>10102</v>
      </c>
      <c r="I1324" s="82"/>
      <c r="J1324" s="82" t="s">
        <v>7942</v>
      </c>
      <c r="K1324" s="82" t="s">
        <v>10242</v>
      </c>
      <c r="L1324" s="82" t="s">
        <v>11810</v>
      </c>
    </row>
    <row r="1325" ht="14.25" customHeight="1">
      <c r="A1325" s="82" t="s">
        <v>10095</v>
      </c>
      <c r="B1325" s="82" t="s">
        <v>11811</v>
      </c>
      <c r="C1325" s="82" t="s">
        <v>11812</v>
      </c>
      <c r="D1325" s="82"/>
      <c r="E1325" s="82" t="s">
        <v>11813</v>
      </c>
      <c r="F1325" s="82" t="s">
        <v>11771</v>
      </c>
      <c r="G1325" s="82" t="s">
        <v>128</v>
      </c>
      <c r="H1325" s="82" t="s">
        <v>10102</v>
      </c>
      <c r="I1325" s="82"/>
      <c r="J1325" s="82" t="s">
        <v>7942</v>
      </c>
      <c r="K1325" s="82" t="s">
        <v>10242</v>
      </c>
      <c r="L1325" s="82" t="s">
        <v>11703</v>
      </c>
    </row>
    <row r="1326" ht="14.25" customHeight="1">
      <c r="A1326" s="82" t="s">
        <v>10095</v>
      </c>
      <c r="B1326" s="82" t="s">
        <v>11814</v>
      </c>
      <c r="C1326" s="82" t="s">
        <v>11815</v>
      </c>
      <c r="D1326" s="82"/>
      <c r="E1326" s="82" t="s">
        <v>11813</v>
      </c>
      <c r="F1326" s="82"/>
      <c r="G1326" s="82" t="s">
        <v>129</v>
      </c>
      <c r="H1326" s="82" t="s">
        <v>10102</v>
      </c>
      <c r="I1326" s="82"/>
      <c r="J1326" s="82" t="s">
        <v>7942</v>
      </c>
      <c r="K1326" s="82" t="s">
        <v>10242</v>
      </c>
      <c r="L1326" s="82" t="s">
        <v>3641</v>
      </c>
    </row>
    <row r="1327" ht="14.25" customHeight="1">
      <c r="A1327" s="82" t="s">
        <v>10095</v>
      </c>
      <c r="B1327" s="82" t="s">
        <v>11816</v>
      </c>
      <c r="C1327" s="82" t="s">
        <v>11817</v>
      </c>
      <c r="D1327" s="82"/>
      <c r="E1327" s="82" t="s">
        <v>11818</v>
      </c>
      <c r="F1327" s="82" t="s">
        <v>11819</v>
      </c>
      <c r="G1327" s="82" t="s">
        <v>128</v>
      </c>
      <c r="H1327" s="82" t="s">
        <v>10102</v>
      </c>
      <c r="I1327" s="82"/>
      <c r="J1327" s="82" t="s">
        <v>7942</v>
      </c>
      <c r="K1327" s="82" t="s">
        <v>10242</v>
      </c>
      <c r="L1327" s="82" t="s">
        <v>10643</v>
      </c>
    </row>
    <row r="1328" ht="14.25" customHeight="1">
      <c r="A1328" s="82" t="s">
        <v>10095</v>
      </c>
      <c r="B1328" s="82" t="s">
        <v>11820</v>
      </c>
      <c r="C1328" s="82" t="s">
        <v>11821</v>
      </c>
      <c r="D1328" s="82"/>
      <c r="E1328" s="82" t="s">
        <v>11818</v>
      </c>
      <c r="F1328" s="82" t="s">
        <v>10714</v>
      </c>
      <c r="G1328" s="82" t="s">
        <v>128</v>
      </c>
      <c r="H1328" s="82" t="s">
        <v>10102</v>
      </c>
      <c r="I1328" s="82"/>
      <c r="J1328" s="82" t="s">
        <v>7942</v>
      </c>
      <c r="K1328" s="82" t="s">
        <v>10242</v>
      </c>
      <c r="L1328" s="82" t="s">
        <v>11672</v>
      </c>
    </row>
    <row r="1329" ht="14.25" customHeight="1">
      <c r="A1329" s="82" t="s">
        <v>10095</v>
      </c>
      <c r="B1329" s="82" t="s">
        <v>11822</v>
      </c>
      <c r="C1329" s="82" t="s">
        <v>11823</v>
      </c>
      <c r="D1329" s="82"/>
      <c r="E1329" s="82" t="s">
        <v>11824</v>
      </c>
      <c r="F1329" s="82"/>
      <c r="G1329" s="82" t="s">
        <v>128</v>
      </c>
      <c r="H1329" s="82" t="s">
        <v>10102</v>
      </c>
      <c r="I1329" s="82"/>
      <c r="J1329" s="82" t="s">
        <v>7942</v>
      </c>
      <c r="K1329" s="82" t="s">
        <v>10242</v>
      </c>
      <c r="L1329" s="82" t="s">
        <v>3359</v>
      </c>
    </row>
    <row r="1330" ht="14.25" customHeight="1">
      <c r="A1330" s="82" t="s">
        <v>10095</v>
      </c>
      <c r="B1330" s="82" t="s">
        <v>11825</v>
      </c>
      <c r="C1330" s="82" t="s">
        <v>11826</v>
      </c>
      <c r="D1330" s="82"/>
      <c r="E1330" s="82" t="s">
        <v>11824</v>
      </c>
      <c r="F1330" s="82" t="s">
        <v>11272</v>
      </c>
      <c r="G1330" s="82" t="s">
        <v>128</v>
      </c>
      <c r="H1330" s="82"/>
      <c r="I1330" s="82"/>
      <c r="J1330" s="82" t="s">
        <v>7942</v>
      </c>
      <c r="K1330" s="82" t="s">
        <v>10242</v>
      </c>
      <c r="L1330" s="82"/>
    </row>
    <row r="1331" ht="14.25" customHeight="1">
      <c r="A1331" s="82" t="s">
        <v>10095</v>
      </c>
      <c r="B1331" s="82" t="s">
        <v>11827</v>
      </c>
      <c r="C1331" s="82" t="s">
        <v>11828</v>
      </c>
      <c r="D1331" s="82"/>
      <c r="E1331" s="82" t="s">
        <v>11829</v>
      </c>
      <c r="F1331" s="82"/>
      <c r="G1331" s="82" t="s">
        <v>129</v>
      </c>
      <c r="H1331" s="82"/>
      <c r="I1331" s="82"/>
      <c r="J1331" s="82" t="s">
        <v>7942</v>
      </c>
      <c r="K1331" s="82" t="s">
        <v>10242</v>
      </c>
      <c r="L1331" s="82"/>
    </row>
    <row r="1332" ht="14.25" customHeight="1">
      <c r="A1332" s="82" t="s">
        <v>10095</v>
      </c>
      <c r="B1332" s="82" t="s">
        <v>11830</v>
      </c>
      <c r="C1332" s="82" t="s">
        <v>11831</v>
      </c>
      <c r="D1332" s="82"/>
      <c r="E1332" s="82" t="s">
        <v>11829</v>
      </c>
      <c r="F1332" s="82" t="s">
        <v>9861</v>
      </c>
      <c r="G1332" s="82" t="s">
        <v>128</v>
      </c>
      <c r="H1332" s="82" t="s">
        <v>10102</v>
      </c>
      <c r="I1332" s="82"/>
      <c r="J1332" s="82" t="s">
        <v>7942</v>
      </c>
      <c r="K1332" s="82" t="s">
        <v>10196</v>
      </c>
      <c r="L1332" s="82" t="s">
        <v>11420</v>
      </c>
    </row>
    <row r="1333" ht="14.25" customHeight="1">
      <c r="A1333" s="82" t="s">
        <v>10095</v>
      </c>
      <c r="B1333" s="82" t="s">
        <v>11832</v>
      </c>
      <c r="C1333" s="82" t="s">
        <v>11833</v>
      </c>
      <c r="D1333" s="82"/>
      <c r="E1333" s="82" t="s">
        <v>11829</v>
      </c>
      <c r="F1333" s="82"/>
      <c r="G1333" s="82" t="s">
        <v>129</v>
      </c>
      <c r="H1333" s="82"/>
      <c r="I1333" s="82"/>
      <c r="J1333" s="82" t="s">
        <v>7942</v>
      </c>
      <c r="K1333" s="82" t="s">
        <v>10242</v>
      </c>
      <c r="L1333" s="82"/>
    </row>
    <row r="1334" ht="14.25" customHeight="1">
      <c r="A1334" s="82" t="s">
        <v>10095</v>
      </c>
      <c r="B1334" s="82" t="s">
        <v>11834</v>
      </c>
      <c r="C1334" s="82" t="s">
        <v>11835</v>
      </c>
      <c r="D1334" s="82"/>
      <c r="E1334" s="82" t="s">
        <v>11829</v>
      </c>
      <c r="F1334" s="82" t="s">
        <v>11457</v>
      </c>
      <c r="G1334" s="82" t="s">
        <v>128</v>
      </c>
      <c r="H1334" s="82" t="s">
        <v>10102</v>
      </c>
      <c r="I1334" s="82"/>
      <c r="J1334" s="82" t="s">
        <v>7942</v>
      </c>
      <c r="K1334" s="82" t="s">
        <v>10235</v>
      </c>
      <c r="L1334" s="82" t="s">
        <v>10181</v>
      </c>
    </row>
    <row r="1335" ht="14.25" customHeight="1">
      <c r="A1335" s="82" t="s">
        <v>10095</v>
      </c>
      <c r="B1335" s="82" t="s">
        <v>11836</v>
      </c>
      <c r="C1335" s="82" t="s">
        <v>11837</v>
      </c>
      <c r="D1335" s="82" t="s">
        <v>261</v>
      </c>
      <c r="E1335" s="82" t="s">
        <v>11838</v>
      </c>
      <c r="F1335" s="82"/>
      <c r="G1335" s="82" t="s">
        <v>128</v>
      </c>
      <c r="H1335" s="82"/>
      <c r="I1335" s="82"/>
      <c r="J1335" s="82" t="s">
        <v>7942</v>
      </c>
      <c r="K1335" s="82" t="s">
        <v>10109</v>
      </c>
      <c r="L1335" s="82"/>
    </row>
    <row r="1336" ht="14.25" customHeight="1">
      <c r="A1336" s="82" t="s">
        <v>10095</v>
      </c>
      <c r="B1336" s="82" t="s">
        <v>11839</v>
      </c>
      <c r="C1336" s="82" t="s">
        <v>11840</v>
      </c>
      <c r="D1336" s="82"/>
      <c r="E1336" s="82" t="s">
        <v>11838</v>
      </c>
      <c r="F1336" s="82"/>
      <c r="G1336" s="82" t="s">
        <v>128</v>
      </c>
      <c r="H1336" s="82"/>
      <c r="I1336" s="82"/>
      <c r="J1336" s="82" t="s">
        <v>7942</v>
      </c>
      <c r="K1336" s="82" t="s">
        <v>10109</v>
      </c>
      <c r="L1336" s="82"/>
    </row>
    <row r="1337" ht="14.25" customHeight="1">
      <c r="A1337" s="82" t="s">
        <v>10095</v>
      </c>
      <c r="B1337" s="82" t="s">
        <v>11841</v>
      </c>
      <c r="C1337" s="82" t="s">
        <v>11842</v>
      </c>
      <c r="D1337" s="82"/>
      <c r="E1337" s="82" t="s">
        <v>11838</v>
      </c>
      <c r="F1337" s="82"/>
      <c r="G1337" s="82" t="s">
        <v>128</v>
      </c>
      <c r="H1337" s="82"/>
      <c r="I1337" s="82"/>
      <c r="J1337" s="82" t="s">
        <v>7942</v>
      </c>
      <c r="K1337" s="82" t="s">
        <v>10109</v>
      </c>
      <c r="L1337" s="82"/>
    </row>
    <row r="1338" ht="14.25" customHeight="1">
      <c r="A1338" s="82" t="s">
        <v>10095</v>
      </c>
      <c r="B1338" s="82" t="s">
        <v>11843</v>
      </c>
      <c r="C1338" s="82" t="s">
        <v>11844</v>
      </c>
      <c r="D1338" s="82"/>
      <c r="E1338" s="82" t="s">
        <v>11838</v>
      </c>
      <c r="F1338" s="82"/>
      <c r="G1338" s="82" t="s">
        <v>128</v>
      </c>
      <c r="H1338" s="82"/>
      <c r="I1338" s="82"/>
      <c r="J1338" s="82" t="s">
        <v>7942</v>
      </c>
      <c r="K1338" s="82" t="s">
        <v>10242</v>
      </c>
      <c r="L1338" s="82"/>
    </row>
    <row r="1339" ht="14.25" customHeight="1">
      <c r="A1339" s="82" t="s">
        <v>10095</v>
      </c>
      <c r="B1339" s="82" t="s">
        <v>11845</v>
      </c>
      <c r="C1339" s="82" t="s">
        <v>11846</v>
      </c>
      <c r="D1339" s="82"/>
      <c r="E1339" s="82" t="s">
        <v>11838</v>
      </c>
      <c r="F1339" s="82" t="s">
        <v>11531</v>
      </c>
      <c r="G1339" s="82" t="s">
        <v>128</v>
      </c>
      <c r="H1339" s="82" t="s">
        <v>10102</v>
      </c>
      <c r="I1339" s="82"/>
      <c r="J1339" s="82" t="s">
        <v>7942</v>
      </c>
      <c r="K1339" s="82" t="s">
        <v>10168</v>
      </c>
      <c r="L1339" s="82" t="s">
        <v>10181</v>
      </c>
    </row>
    <row r="1340" ht="14.25" customHeight="1">
      <c r="A1340" s="82" t="s">
        <v>10095</v>
      </c>
      <c r="B1340" s="82" t="s">
        <v>11847</v>
      </c>
      <c r="C1340" s="82" t="s">
        <v>11848</v>
      </c>
      <c r="D1340" s="82"/>
      <c r="E1340" s="82" t="s">
        <v>11838</v>
      </c>
      <c r="F1340" s="82"/>
      <c r="G1340" s="82" t="s">
        <v>128</v>
      </c>
      <c r="H1340" s="82"/>
      <c r="I1340" s="82"/>
      <c r="J1340" s="82" t="s">
        <v>7942</v>
      </c>
      <c r="K1340" s="82" t="s">
        <v>10242</v>
      </c>
      <c r="L1340" s="82"/>
    </row>
    <row r="1341" ht="14.25" customHeight="1">
      <c r="A1341" s="82" t="s">
        <v>10095</v>
      </c>
      <c r="B1341" s="82" t="s">
        <v>11849</v>
      </c>
      <c r="C1341" s="82" t="s">
        <v>11850</v>
      </c>
      <c r="D1341" s="82"/>
      <c r="E1341" s="82" t="s">
        <v>11838</v>
      </c>
      <c r="F1341" s="82" t="s">
        <v>11531</v>
      </c>
      <c r="G1341" s="82" t="s">
        <v>128</v>
      </c>
      <c r="H1341" s="82" t="s">
        <v>10102</v>
      </c>
      <c r="I1341" s="82"/>
      <c r="J1341" s="82" t="s">
        <v>7942</v>
      </c>
      <c r="K1341" s="82" t="s">
        <v>10168</v>
      </c>
      <c r="L1341" s="82" t="s">
        <v>10181</v>
      </c>
    </row>
    <row r="1342" ht="14.25" customHeight="1">
      <c r="A1342" s="82" t="s">
        <v>10095</v>
      </c>
      <c r="B1342" s="82" t="s">
        <v>11851</v>
      </c>
      <c r="C1342" s="82" t="s">
        <v>11852</v>
      </c>
      <c r="D1342" s="82"/>
      <c r="E1342" s="82" t="s">
        <v>11838</v>
      </c>
      <c r="F1342" s="82"/>
      <c r="G1342" s="82" t="s">
        <v>128</v>
      </c>
      <c r="H1342" s="82"/>
      <c r="I1342" s="82"/>
      <c r="J1342" s="82" t="s">
        <v>7942</v>
      </c>
      <c r="K1342" s="82" t="s">
        <v>10242</v>
      </c>
      <c r="L1342" s="82"/>
    </row>
    <row r="1343" ht="14.25" customHeight="1">
      <c r="A1343" s="82" t="s">
        <v>10095</v>
      </c>
      <c r="B1343" s="82" t="s">
        <v>11853</v>
      </c>
      <c r="C1343" s="82" t="s">
        <v>11854</v>
      </c>
      <c r="D1343" s="82"/>
      <c r="E1343" s="82" t="s">
        <v>11838</v>
      </c>
      <c r="F1343" s="82"/>
      <c r="G1343" s="82" t="s">
        <v>128</v>
      </c>
      <c r="H1343" s="82"/>
      <c r="I1343" s="82"/>
      <c r="J1343" s="82" t="s">
        <v>7942</v>
      </c>
      <c r="K1343" s="82" t="s">
        <v>10242</v>
      </c>
      <c r="L1343" s="82"/>
    </row>
    <row r="1344" ht="14.25" customHeight="1">
      <c r="A1344" s="82" t="s">
        <v>10095</v>
      </c>
      <c r="B1344" s="82" t="s">
        <v>11855</v>
      </c>
      <c r="C1344" s="82" t="s">
        <v>11856</v>
      </c>
      <c r="D1344" s="82"/>
      <c r="E1344" s="82" t="s">
        <v>11838</v>
      </c>
      <c r="F1344" s="82"/>
      <c r="G1344" s="82" t="s">
        <v>128</v>
      </c>
      <c r="H1344" s="82"/>
      <c r="I1344" s="82"/>
      <c r="J1344" s="82" t="s">
        <v>7942</v>
      </c>
      <c r="K1344" s="82" t="s">
        <v>10242</v>
      </c>
      <c r="L1344" s="82"/>
    </row>
    <row r="1345" ht="14.25" customHeight="1">
      <c r="A1345" s="82" t="s">
        <v>10095</v>
      </c>
      <c r="B1345" s="82" t="s">
        <v>11857</v>
      </c>
      <c r="C1345" s="82" t="s">
        <v>11858</v>
      </c>
      <c r="D1345" s="82"/>
      <c r="E1345" s="82" t="s">
        <v>9858</v>
      </c>
      <c r="F1345" s="82" t="s">
        <v>11272</v>
      </c>
      <c r="G1345" s="82" t="s">
        <v>128</v>
      </c>
      <c r="H1345" s="82" t="s">
        <v>10102</v>
      </c>
      <c r="I1345" s="82"/>
      <c r="J1345" s="82" t="s">
        <v>7942</v>
      </c>
      <c r="K1345" s="82" t="s">
        <v>10196</v>
      </c>
      <c r="L1345" s="82" t="s">
        <v>11420</v>
      </c>
    </row>
    <row r="1346" ht="14.25" customHeight="1">
      <c r="A1346" s="82" t="s">
        <v>10095</v>
      </c>
      <c r="B1346" s="82" t="s">
        <v>11859</v>
      </c>
      <c r="C1346" s="82" t="s">
        <v>11860</v>
      </c>
      <c r="D1346" s="82"/>
      <c r="E1346" s="82" t="s">
        <v>9858</v>
      </c>
      <c r="F1346" s="82" t="s">
        <v>6062</v>
      </c>
      <c r="G1346" s="82" t="s">
        <v>128</v>
      </c>
      <c r="H1346" s="82"/>
      <c r="I1346" s="82"/>
      <c r="J1346" s="82" t="s">
        <v>7942</v>
      </c>
      <c r="K1346" s="82" t="s">
        <v>10168</v>
      </c>
      <c r="L1346" s="82"/>
    </row>
    <row r="1347" ht="14.25" customHeight="1">
      <c r="A1347" s="82" t="s">
        <v>10095</v>
      </c>
      <c r="B1347" s="82" t="s">
        <v>11861</v>
      </c>
      <c r="C1347" s="82" t="s">
        <v>11862</v>
      </c>
      <c r="D1347" s="82"/>
      <c r="E1347" s="82" t="s">
        <v>9896</v>
      </c>
      <c r="F1347" s="82"/>
      <c r="G1347" s="82" t="s">
        <v>129</v>
      </c>
      <c r="H1347" s="82"/>
      <c r="I1347" s="82"/>
      <c r="J1347" s="82" t="s">
        <v>7942</v>
      </c>
      <c r="K1347" s="82" t="s">
        <v>10242</v>
      </c>
      <c r="L1347" s="82"/>
    </row>
    <row r="1348" ht="14.25" customHeight="1">
      <c r="A1348" s="82" t="s">
        <v>10095</v>
      </c>
      <c r="B1348" s="82" t="s">
        <v>11863</v>
      </c>
      <c r="C1348" s="82" t="s">
        <v>11864</v>
      </c>
      <c r="D1348" s="82"/>
      <c r="E1348" s="82" t="s">
        <v>9896</v>
      </c>
      <c r="F1348" s="82"/>
      <c r="G1348" s="82" t="s">
        <v>129</v>
      </c>
      <c r="H1348" s="82" t="s">
        <v>10102</v>
      </c>
      <c r="I1348" s="82"/>
      <c r="J1348" s="82" t="s">
        <v>7942</v>
      </c>
      <c r="K1348" s="82" t="s">
        <v>10242</v>
      </c>
      <c r="L1348" s="82" t="s">
        <v>10684</v>
      </c>
    </row>
    <row r="1349" ht="14.25" customHeight="1">
      <c r="A1349" s="82" t="s">
        <v>10095</v>
      </c>
      <c r="B1349" s="82" t="s">
        <v>11865</v>
      </c>
      <c r="C1349" s="82" t="s">
        <v>11866</v>
      </c>
      <c r="D1349" s="82"/>
      <c r="E1349" s="82" t="s">
        <v>9896</v>
      </c>
      <c r="F1349" s="82" t="s">
        <v>6062</v>
      </c>
      <c r="G1349" s="82" t="s">
        <v>128</v>
      </c>
      <c r="H1349" s="82" t="s">
        <v>10102</v>
      </c>
      <c r="I1349" s="82"/>
      <c r="J1349" s="82" t="s">
        <v>7942</v>
      </c>
      <c r="K1349" s="82" t="s">
        <v>10242</v>
      </c>
      <c r="L1349" s="82" t="s">
        <v>11703</v>
      </c>
    </row>
    <row r="1350" ht="14.25" customHeight="1">
      <c r="A1350" s="82" t="s">
        <v>10095</v>
      </c>
      <c r="B1350" s="82" t="s">
        <v>11867</v>
      </c>
      <c r="C1350" s="82" t="s">
        <v>11868</v>
      </c>
      <c r="D1350" s="82"/>
      <c r="E1350" s="82" t="s">
        <v>9896</v>
      </c>
      <c r="F1350" s="82" t="s">
        <v>9902</v>
      </c>
      <c r="G1350" s="82" t="s">
        <v>128</v>
      </c>
      <c r="H1350" s="82" t="s">
        <v>10102</v>
      </c>
      <c r="I1350" s="82"/>
      <c r="J1350" s="82" t="s">
        <v>7942</v>
      </c>
      <c r="K1350" s="82" t="s">
        <v>10106</v>
      </c>
      <c r="L1350" s="82" t="s">
        <v>11389</v>
      </c>
    </row>
    <row r="1351" ht="14.25" customHeight="1">
      <c r="A1351" s="82" t="s">
        <v>10095</v>
      </c>
      <c r="B1351" s="82" t="s">
        <v>11869</v>
      </c>
      <c r="C1351" s="82" t="s">
        <v>11870</v>
      </c>
      <c r="D1351" s="82"/>
      <c r="E1351" s="82" t="s">
        <v>9907</v>
      </c>
      <c r="F1351" s="82"/>
      <c r="G1351" s="82" t="s">
        <v>129</v>
      </c>
      <c r="H1351" s="82" t="s">
        <v>10102</v>
      </c>
      <c r="I1351" s="82"/>
      <c r="J1351" s="82" t="s">
        <v>7942</v>
      </c>
      <c r="K1351" s="82" t="s">
        <v>10242</v>
      </c>
      <c r="L1351" s="82" t="s">
        <v>3641</v>
      </c>
    </row>
    <row r="1352" ht="14.25" customHeight="1">
      <c r="A1352" s="82" t="s">
        <v>10095</v>
      </c>
      <c r="B1352" s="82" t="s">
        <v>11871</v>
      </c>
      <c r="C1352" s="82" t="s">
        <v>11872</v>
      </c>
      <c r="D1352" s="82"/>
      <c r="E1352" s="82" t="s">
        <v>9907</v>
      </c>
      <c r="F1352" s="82"/>
      <c r="G1352" s="82" t="s">
        <v>128</v>
      </c>
      <c r="H1352" s="82" t="s">
        <v>10102</v>
      </c>
      <c r="I1352" s="82"/>
      <c r="J1352" s="82" t="s">
        <v>7942</v>
      </c>
      <c r="K1352" s="82" t="s">
        <v>10242</v>
      </c>
      <c r="L1352" s="82" t="s">
        <v>11454</v>
      </c>
    </row>
    <row r="1353" ht="14.25" customHeight="1">
      <c r="A1353" s="82" t="s">
        <v>10095</v>
      </c>
      <c r="B1353" s="82" t="s">
        <v>11873</v>
      </c>
      <c r="C1353" s="82" t="s">
        <v>11874</v>
      </c>
      <c r="D1353" s="82"/>
      <c r="E1353" s="82" t="s">
        <v>9907</v>
      </c>
      <c r="F1353" s="82"/>
      <c r="G1353" s="82" t="s">
        <v>128</v>
      </c>
      <c r="H1353" s="82" t="s">
        <v>10102</v>
      </c>
      <c r="I1353" s="82"/>
      <c r="J1353" s="82" t="s">
        <v>7942</v>
      </c>
      <c r="K1353" s="82" t="s">
        <v>10242</v>
      </c>
      <c r="L1353" s="82" t="s">
        <v>11454</v>
      </c>
    </row>
    <row r="1354" ht="14.25" customHeight="1">
      <c r="A1354" s="82" t="s">
        <v>10095</v>
      </c>
      <c r="B1354" s="82" t="s">
        <v>11875</v>
      </c>
      <c r="C1354" s="82" t="s">
        <v>11876</v>
      </c>
      <c r="D1354" s="82"/>
      <c r="E1354" s="82" t="s">
        <v>9907</v>
      </c>
      <c r="F1354" s="82"/>
      <c r="G1354" s="82" t="s">
        <v>129</v>
      </c>
      <c r="H1354" s="82"/>
      <c r="I1354" s="82"/>
      <c r="J1354" s="82" t="s">
        <v>7942</v>
      </c>
      <c r="K1354" s="82" t="s">
        <v>10242</v>
      </c>
      <c r="L1354" s="82"/>
    </row>
    <row r="1355" ht="14.25" customHeight="1">
      <c r="A1355" s="82" t="s">
        <v>10095</v>
      </c>
      <c r="B1355" s="82" t="s">
        <v>11877</v>
      </c>
      <c r="C1355" s="82" t="s">
        <v>11878</v>
      </c>
      <c r="D1355" s="82"/>
      <c r="E1355" s="82" t="s">
        <v>11879</v>
      </c>
      <c r="F1355" s="82"/>
      <c r="G1355" s="82" t="s">
        <v>129</v>
      </c>
      <c r="H1355" s="82" t="s">
        <v>10102</v>
      </c>
      <c r="I1355" s="82"/>
      <c r="J1355" s="82" t="s">
        <v>7942</v>
      </c>
      <c r="K1355" s="82" t="s">
        <v>10242</v>
      </c>
      <c r="L1355" s="82" t="s">
        <v>11880</v>
      </c>
    </row>
    <row r="1356" ht="14.25" customHeight="1">
      <c r="A1356" s="82" t="s">
        <v>10095</v>
      </c>
      <c r="B1356" s="82" t="s">
        <v>11881</v>
      </c>
      <c r="C1356" s="82" t="s">
        <v>11882</v>
      </c>
      <c r="D1356" s="82"/>
      <c r="E1356" s="82" t="s">
        <v>11879</v>
      </c>
      <c r="F1356" s="82"/>
      <c r="G1356" s="82" t="s">
        <v>129</v>
      </c>
      <c r="H1356" s="82" t="s">
        <v>10102</v>
      </c>
      <c r="I1356" s="82"/>
      <c r="J1356" s="82" t="s">
        <v>7942</v>
      </c>
      <c r="K1356" s="82" t="s">
        <v>10242</v>
      </c>
      <c r="L1356" s="82" t="s">
        <v>11880</v>
      </c>
    </row>
    <row r="1357" ht="14.25" customHeight="1">
      <c r="A1357" s="82" t="s">
        <v>10095</v>
      </c>
      <c r="B1357" s="82" t="s">
        <v>11883</v>
      </c>
      <c r="C1357" s="82" t="s">
        <v>11884</v>
      </c>
      <c r="D1357" s="82"/>
      <c r="E1357" s="82" t="s">
        <v>11885</v>
      </c>
      <c r="F1357" s="82" t="s">
        <v>11886</v>
      </c>
      <c r="G1357" s="82" t="s">
        <v>128</v>
      </c>
      <c r="H1357" s="82" t="s">
        <v>10102</v>
      </c>
      <c r="I1357" s="82"/>
      <c r="J1357" s="82" t="s">
        <v>7942</v>
      </c>
      <c r="K1357" s="82" t="s">
        <v>10242</v>
      </c>
      <c r="L1357" s="82" t="s">
        <v>11887</v>
      </c>
    </row>
    <row r="1358" ht="14.25" customHeight="1">
      <c r="A1358" s="82" t="s">
        <v>10095</v>
      </c>
      <c r="B1358" s="82" t="s">
        <v>11888</v>
      </c>
      <c r="C1358" s="82" t="s">
        <v>11889</v>
      </c>
      <c r="D1358" s="82"/>
      <c r="E1358" s="82" t="s">
        <v>11885</v>
      </c>
      <c r="F1358" s="82"/>
      <c r="G1358" s="82" t="s">
        <v>129</v>
      </c>
      <c r="H1358" s="82" t="s">
        <v>10102</v>
      </c>
      <c r="I1358" s="82"/>
      <c r="J1358" s="82" t="s">
        <v>7942</v>
      </c>
      <c r="K1358" s="82" t="s">
        <v>10242</v>
      </c>
      <c r="L1358" s="82" t="s">
        <v>10288</v>
      </c>
    </row>
    <row r="1359" ht="14.25" customHeight="1">
      <c r="A1359" s="82" t="s">
        <v>10095</v>
      </c>
      <c r="B1359" s="82" t="s">
        <v>11890</v>
      </c>
      <c r="C1359" s="82" t="s">
        <v>11891</v>
      </c>
      <c r="D1359" s="82"/>
      <c r="E1359" s="82" t="s">
        <v>11885</v>
      </c>
      <c r="F1359" s="82" t="s">
        <v>11886</v>
      </c>
      <c r="G1359" s="82" t="s">
        <v>128</v>
      </c>
      <c r="H1359" s="82" t="s">
        <v>10102</v>
      </c>
      <c r="I1359" s="82"/>
      <c r="J1359" s="82" t="s">
        <v>7942</v>
      </c>
      <c r="K1359" s="82" t="s">
        <v>10242</v>
      </c>
      <c r="L1359" s="82" t="s">
        <v>11887</v>
      </c>
    </row>
    <row r="1360" ht="14.25" customHeight="1">
      <c r="A1360" s="82" t="s">
        <v>10095</v>
      </c>
      <c r="B1360" s="82" t="s">
        <v>11892</v>
      </c>
      <c r="C1360" s="82" t="s">
        <v>11893</v>
      </c>
      <c r="D1360" s="82"/>
      <c r="E1360" s="82" t="s">
        <v>11885</v>
      </c>
      <c r="F1360" s="82"/>
      <c r="G1360" s="82" t="s">
        <v>128</v>
      </c>
      <c r="H1360" s="82" t="s">
        <v>10102</v>
      </c>
      <c r="I1360" s="82"/>
      <c r="J1360" s="82" t="s">
        <v>7942</v>
      </c>
      <c r="K1360" s="82" t="s">
        <v>10242</v>
      </c>
      <c r="L1360" s="82" t="s">
        <v>11462</v>
      </c>
    </row>
    <row r="1361" ht="14.25" customHeight="1">
      <c r="A1361" s="82" t="s">
        <v>10095</v>
      </c>
      <c r="B1361" s="82" t="s">
        <v>11894</v>
      </c>
      <c r="C1361" s="82" t="s">
        <v>11895</v>
      </c>
      <c r="D1361" s="82"/>
      <c r="E1361" s="82" t="s">
        <v>11896</v>
      </c>
      <c r="F1361" s="82" t="s">
        <v>11886</v>
      </c>
      <c r="G1361" s="82" t="s">
        <v>128</v>
      </c>
      <c r="H1361" s="82" t="s">
        <v>10102</v>
      </c>
      <c r="I1361" s="82"/>
      <c r="J1361" s="82" t="s">
        <v>7942</v>
      </c>
      <c r="K1361" s="82" t="s">
        <v>10437</v>
      </c>
      <c r="L1361" s="82" t="s">
        <v>3951</v>
      </c>
    </row>
    <row r="1362" ht="14.25" customHeight="1">
      <c r="A1362" s="82" t="s">
        <v>10095</v>
      </c>
      <c r="B1362" s="82" t="s">
        <v>11897</v>
      </c>
      <c r="C1362" s="82" t="s">
        <v>11898</v>
      </c>
      <c r="D1362" s="82"/>
      <c r="E1362" s="82" t="s">
        <v>11896</v>
      </c>
      <c r="F1362" s="82" t="s">
        <v>11272</v>
      </c>
      <c r="G1362" s="82" t="s">
        <v>128</v>
      </c>
      <c r="H1362" s="82"/>
      <c r="I1362" s="82"/>
      <c r="J1362" s="82" t="s">
        <v>7942</v>
      </c>
      <c r="K1362" s="82" t="s">
        <v>10242</v>
      </c>
      <c r="L1362" s="82"/>
    </row>
    <row r="1363" ht="14.25" customHeight="1">
      <c r="A1363" s="82" t="s">
        <v>10095</v>
      </c>
      <c r="B1363" s="82" t="s">
        <v>11899</v>
      </c>
      <c r="C1363" s="82" t="s">
        <v>11900</v>
      </c>
      <c r="D1363" s="82"/>
      <c r="E1363" s="82" t="s">
        <v>11896</v>
      </c>
      <c r="F1363" s="82"/>
      <c r="G1363" s="82" t="s">
        <v>129</v>
      </c>
      <c r="H1363" s="82"/>
      <c r="I1363" s="82"/>
      <c r="J1363" s="82" t="s">
        <v>7942</v>
      </c>
      <c r="K1363" s="82" t="s">
        <v>10242</v>
      </c>
      <c r="L1363" s="82"/>
    </row>
    <row r="1364" ht="14.25" customHeight="1">
      <c r="A1364" s="82" t="s">
        <v>10095</v>
      </c>
      <c r="B1364" s="82" t="s">
        <v>11901</v>
      </c>
      <c r="C1364" s="82" t="s">
        <v>11902</v>
      </c>
      <c r="D1364" s="82"/>
      <c r="E1364" s="82" t="s">
        <v>11903</v>
      </c>
      <c r="F1364" s="82" t="s">
        <v>10030</v>
      </c>
      <c r="G1364" s="82" t="s">
        <v>128</v>
      </c>
      <c r="H1364" s="82" t="s">
        <v>10102</v>
      </c>
      <c r="I1364" s="82"/>
      <c r="J1364" s="82" t="s">
        <v>7942</v>
      </c>
      <c r="K1364" s="82" t="s">
        <v>10242</v>
      </c>
      <c r="L1364" s="82" t="s">
        <v>10134</v>
      </c>
    </row>
    <row r="1365" ht="14.25" customHeight="1">
      <c r="A1365" s="82" t="s">
        <v>10095</v>
      </c>
      <c r="B1365" s="82" t="s">
        <v>11904</v>
      </c>
      <c r="C1365" s="82" t="s">
        <v>11905</v>
      </c>
      <c r="D1365" s="82"/>
      <c r="E1365" s="82" t="s">
        <v>11903</v>
      </c>
      <c r="F1365" s="82" t="s">
        <v>9832</v>
      </c>
      <c r="G1365" s="82" t="s">
        <v>128</v>
      </c>
      <c r="H1365" s="82" t="s">
        <v>10102</v>
      </c>
      <c r="I1365" s="82"/>
      <c r="J1365" s="82" t="s">
        <v>7942</v>
      </c>
      <c r="K1365" s="82" t="s">
        <v>10196</v>
      </c>
      <c r="L1365" s="82" t="s">
        <v>10635</v>
      </c>
    </row>
    <row r="1366" ht="14.25" customHeight="1">
      <c r="A1366" s="82" t="s">
        <v>10095</v>
      </c>
      <c r="B1366" s="82" t="s">
        <v>11906</v>
      </c>
      <c r="C1366" s="82" t="s">
        <v>11907</v>
      </c>
      <c r="D1366" s="82"/>
      <c r="E1366" s="82" t="s">
        <v>11903</v>
      </c>
      <c r="F1366" s="82" t="s">
        <v>9832</v>
      </c>
      <c r="G1366" s="82" t="s">
        <v>128</v>
      </c>
      <c r="H1366" s="82" t="s">
        <v>10102</v>
      </c>
      <c r="I1366" s="82"/>
      <c r="J1366" s="82" t="s">
        <v>7942</v>
      </c>
      <c r="K1366" s="82" t="s">
        <v>10196</v>
      </c>
      <c r="L1366" s="82" t="s">
        <v>10635</v>
      </c>
    </row>
    <row r="1367" ht="14.25" customHeight="1">
      <c r="A1367" s="82" t="s">
        <v>10095</v>
      </c>
      <c r="B1367" s="82" t="s">
        <v>11908</v>
      </c>
      <c r="C1367" s="82" t="s">
        <v>11909</v>
      </c>
      <c r="D1367" s="82"/>
      <c r="E1367" s="82" t="s">
        <v>11903</v>
      </c>
      <c r="F1367" s="82" t="s">
        <v>9832</v>
      </c>
      <c r="G1367" s="82" t="s">
        <v>128</v>
      </c>
      <c r="H1367" s="82" t="s">
        <v>10102</v>
      </c>
      <c r="I1367" s="82"/>
      <c r="J1367" s="82" t="s">
        <v>7942</v>
      </c>
      <c r="K1367" s="82" t="s">
        <v>10196</v>
      </c>
      <c r="L1367" s="82" t="s">
        <v>11910</v>
      </c>
    </row>
    <row r="1368" ht="14.25" customHeight="1">
      <c r="A1368" s="82" t="s">
        <v>10095</v>
      </c>
      <c r="B1368" s="82" t="s">
        <v>11911</v>
      </c>
      <c r="C1368" s="82" t="s">
        <v>11912</v>
      </c>
      <c r="D1368" s="82"/>
      <c r="E1368" s="82" t="s">
        <v>11913</v>
      </c>
      <c r="F1368" s="82"/>
      <c r="G1368" s="82" t="s">
        <v>128</v>
      </c>
      <c r="H1368" s="82" t="s">
        <v>10102</v>
      </c>
      <c r="I1368" s="82"/>
      <c r="J1368" s="82" t="s">
        <v>7942</v>
      </c>
      <c r="K1368" s="82" t="s">
        <v>10242</v>
      </c>
      <c r="L1368" s="82" t="s">
        <v>11672</v>
      </c>
    </row>
    <row r="1369" ht="14.25" customHeight="1">
      <c r="A1369" s="82" t="s">
        <v>10095</v>
      </c>
      <c r="B1369" s="82" t="s">
        <v>11914</v>
      </c>
      <c r="C1369" s="82" t="s">
        <v>11915</v>
      </c>
      <c r="D1369" s="82"/>
      <c r="E1369" s="82" t="s">
        <v>11913</v>
      </c>
      <c r="F1369" s="82"/>
      <c r="G1369" s="82" t="s">
        <v>128</v>
      </c>
      <c r="H1369" s="82" t="s">
        <v>10102</v>
      </c>
      <c r="I1369" s="82"/>
      <c r="J1369" s="82" t="s">
        <v>7942</v>
      </c>
      <c r="K1369" s="82" t="s">
        <v>10242</v>
      </c>
      <c r="L1369" s="82" t="s">
        <v>11672</v>
      </c>
    </row>
    <row r="1370" ht="14.25" customHeight="1">
      <c r="A1370" s="82" t="s">
        <v>10095</v>
      </c>
      <c r="B1370" s="82" t="s">
        <v>11916</v>
      </c>
      <c r="C1370" s="82" t="s">
        <v>11917</v>
      </c>
      <c r="D1370" s="82"/>
      <c r="E1370" s="82" t="s">
        <v>11918</v>
      </c>
      <c r="F1370" s="82"/>
      <c r="G1370" s="82" t="s">
        <v>129</v>
      </c>
      <c r="H1370" s="82"/>
      <c r="I1370" s="82"/>
      <c r="J1370" s="82" t="s">
        <v>7942</v>
      </c>
      <c r="K1370" s="82" t="s">
        <v>10242</v>
      </c>
      <c r="L1370" s="82"/>
    </row>
    <row r="1371" ht="14.25" customHeight="1">
      <c r="A1371" s="82" t="s">
        <v>10095</v>
      </c>
      <c r="B1371" s="82" t="s">
        <v>11919</v>
      </c>
      <c r="C1371" s="82" t="s">
        <v>11920</v>
      </c>
      <c r="D1371" s="82"/>
      <c r="E1371" s="82" t="s">
        <v>9867</v>
      </c>
      <c r="F1371" s="82"/>
      <c r="G1371" s="82" t="s">
        <v>129</v>
      </c>
      <c r="H1371" s="82" t="s">
        <v>10102</v>
      </c>
      <c r="I1371" s="82"/>
      <c r="J1371" s="82" t="s">
        <v>7942</v>
      </c>
      <c r="K1371" s="82" t="s">
        <v>10242</v>
      </c>
      <c r="L1371" s="82" t="s">
        <v>11672</v>
      </c>
    </row>
    <row r="1372" ht="14.25" customHeight="1">
      <c r="A1372" s="82" t="s">
        <v>10095</v>
      </c>
      <c r="B1372" s="82" t="s">
        <v>11921</v>
      </c>
      <c r="C1372" s="82" t="s">
        <v>11922</v>
      </c>
      <c r="D1372" s="82"/>
      <c r="E1372" s="82" t="s">
        <v>9867</v>
      </c>
      <c r="F1372" s="82"/>
      <c r="G1372" s="82" t="s">
        <v>129</v>
      </c>
      <c r="H1372" s="82" t="s">
        <v>10102</v>
      </c>
      <c r="I1372" s="82"/>
      <c r="J1372" s="82" t="s">
        <v>7942</v>
      </c>
      <c r="K1372" s="82" t="s">
        <v>10242</v>
      </c>
      <c r="L1372" s="82" t="s">
        <v>11672</v>
      </c>
    </row>
    <row r="1373" ht="14.25" customHeight="1">
      <c r="A1373" s="82" t="s">
        <v>10095</v>
      </c>
      <c r="B1373" s="82" t="s">
        <v>11923</v>
      </c>
      <c r="C1373" s="82" t="s">
        <v>11924</v>
      </c>
      <c r="D1373" s="82"/>
      <c r="E1373" s="82" t="s">
        <v>9867</v>
      </c>
      <c r="F1373" s="82"/>
      <c r="G1373" s="82" t="s">
        <v>129</v>
      </c>
      <c r="H1373" s="82" t="s">
        <v>10102</v>
      </c>
      <c r="I1373" s="82"/>
      <c r="J1373" s="82" t="s">
        <v>7942</v>
      </c>
      <c r="K1373" s="82" t="s">
        <v>10242</v>
      </c>
      <c r="L1373" s="82" t="s">
        <v>11925</v>
      </c>
    </row>
    <row r="1374" ht="14.25" customHeight="1">
      <c r="A1374" s="82" t="s">
        <v>10095</v>
      </c>
      <c r="B1374" s="82" t="s">
        <v>11926</v>
      </c>
      <c r="C1374" s="82" t="s">
        <v>11927</v>
      </c>
      <c r="D1374" s="82" t="s">
        <v>942</v>
      </c>
      <c r="E1374" s="82" t="s">
        <v>9913</v>
      </c>
      <c r="F1374" s="82" t="s">
        <v>11471</v>
      </c>
      <c r="G1374" s="82" t="s">
        <v>128</v>
      </c>
      <c r="H1374" s="82" t="s">
        <v>10102</v>
      </c>
      <c r="I1374" s="82"/>
      <c r="J1374" s="82" t="s">
        <v>7942</v>
      </c>
      <c r="K1374" s="82" t="s">
        <v>10106</v>
      </c>
      <c r="L1374" s="82" t="s">
        <v>10744</v>
      </c>
    </row>
    <row r="1375" ht="14.25" customHeight="1">
      <c r="A1375" s="82" t="s">
        <v>10095</v>
      </c>
      <c r="B1375" s="82" t="s">
        <v>11928</v>
      </c>
      <c r="C1375" s="82" t="s">
        <v>11929</v>
      </c>
      <c r="D1375" s="82"/>
      <c r="E1375" s="82" t="s">
        <v>9913</v>
      </c>
      <c r="F1375" s="82"/>
      <c r="G1375" s="82" t="s">
        <v>128</v>
      </c>
      <c r="H1375" s="82" t="s">
        <v>10102</v>
      </c>
      <c r="I1375" s="82"/>
      <c r="J1375" s="82" t="s">
        <v>7942</v>
      </c>
      <c r="K1375" s="82" t="s">
        <v>10242</v>
      </c>
      <c r="L1375" s="82" t="s">
        <v>3641</v>
      </c>
    </row>
    <row r="1376" ht="14.25" customHeight="1">
      <c r="A1376" s="82" t="s">
        <v>10095</v>
      </c>
      <c r="B1376" s="82" t="s">
        <v>11930</v>
      </c>
      <c r="C1376" s="82" t="s">
        <v>11931</v>
      </c>
      <c r="D1376" s="82"/>
      <c r="E1376" s="82" t="s">
        <v>10029</v>
      </c>
      <c r="F1376" s="82"/>
      <c r="G1376" s="82" t="s">
        <v>129</v>
      </c>
      <c r="H1376" s="82"/>
      <c r="I1376" s="82"/>
      <c r="J1376" s="82" t="s">
        <v>7942</v>
      </c>
      <c r="K1376" s="82" t="s">
        <v>10242</v>
      </c>
      <c r="L1376" s="82"/>
    </row>
    <row r="1377" ht="14.25" customHeight="1">
      <c r="A1377" s="82" t="s">
        <v>10095</v>
      </c>
      <c r="B1377" s="82" t="s">
        <v>11932</v>
      </c>
      <c r="C1377" s="82" t="s">
        <v>11933</v>
      </c>
      <c r="D1377" s="82"/>
      <c r="E1377" s="82" t="s">
        <v>10029</v>
      </c>
      <c r="F1377" s="82" t="s">
        <v>11272</v>
      </c>
      <c r="G1377" s="82" t="s">
        <v>128</v>
      </c>
      <c r="H1377" s="82" t="s">
        <v>10102</v>
      </c>
      <c r="I1377" s="82"/>
      <c r="J1377" s="82" t="s">
        <v>7942</v>
      </c>
      <c r="K1377" s="82" t="s">
        <v>10437</v>
      </c>
      <c r="L1377" s="82" t="s">
        <v>3951</v>
      </c>
    </row>
    <row r="1378" ht="14.25" customHeight="1">
      <c r="A1378" s="82" t="s">
        <v>10095</v>
      </c>
      <c r="B1378" s="82" t="s">
        <v>11934</v>
      </c>
      <c r="C1378" s="82" t="s">
        <v>11935</v>
      </c>
      <c r="D1378" s="82"/>
      <c r="E1378" s="82" t="s">
        <v>10029</v>
      </c>
      <c r="F1378" s="82"/>
      <c r="G1378" s="82" t="s">
        <v>129</v>
      </c>
      <c r="H1378" s="82" t="s">
        <v>10102</v>
      </c>
      <c r="I1378" s="82"/>
      <c r="J1378" s="82" t="s">
        <v>7942</v>
      </c>
      <c r="K1378" s="82" t="s">
        <v>10242</v>
      </c>
      <c r="L1378" s="82" t="s">
        <v>3415</v>
      </c>
    </row>
    <row r="1379" ht="14.25" customHeight="1">
      <c r="A1379" s="82" t="s">
        <v>10095</v>
      </c>
      <c r="B1379" s="82" t="s">
        <v>11936</v>
      </c>
      <c r="C1379" s="82" t="s">
        <v>11937</v>
      </c>
      <c r="D1379" s="82"/>
      <c r="E1379" s="82" t="s">
        <v>11938</v>
      </c>
      <c r="F1379" s="82"/>
      <c r="G1379" s="82" t="s">
        <v>128</v>
      </c>
      <c r="H1379" s="82"/>
      <c r="I1379" s="82"/>
      <c r="J1379" s="82" t="s">
        <v>7942</v>
      </c>
      <c r="K1379" s="82" t="s">
        <v>10242</v>
      </c>
      <c r="L1379" s="82"/>
    </row>
    <row r="1380" ht="14.25" customHeight="1">
      <c r="A1380" s="82" t="s">
        <v>10095</v>
      </c>
      <c r="B1380" s="82" t="s">
        <v>11939</v>
      </c>
      <c r="C1380" s="82" t="s">
        <v>11940</v>
      </c>
      <c r="D1380" s="82"/>
      <c r="E1380" s="82" t="s">
        <v>11938</v>
      </c>
      <c r="F1380" s="82"/>
      <c r="G1380" s="82" t="s">
        <v>128</v>
      </c>
      <c r="H1380" s="82" t="s">
        <v>10102</v>
      </c>
      <c r="I1380" s="82"/>
      <c r="J1380" s="82" t="s">
        <v>7942</v>
      </c>
      <c r="K1380" s="82" t="s">
        <v>10242</v>
      </c>
      <c r="L1380" s="82" t="s">
        <v>10181</v>
      </c>
    </row>
    <row r="1381" ht="14.25" customHeight="1">
      <c r="A1381" s="82" t="s">
        <v>10095</v>
      </c>
      <c r="B1381" s="82" t="s">
        <v>11941</v>
      </c>
      <c r="C1381" s="82" t="s">
        <v>11942</v>
      </c>
      <c r="D1381" s="82"/>
      <c r="E1381" s="82" t="s">
        <v>11938</v>
      </c>
      <c r="F1381" s="82"/>
      <c r="G1381" s="82" t="s">
        <v>129</v>
      </c>
      <c r="H1381" s="82" t="s">
        <v>10102</v>
      </c>
      <c r="I1381" s="82"/>
      <c r="J1381" s="82" t="s">
        <v>7942</v>
      </c>
      <c r="K1381" s="82" t="s">
        <v>10242</v>
      </c>
      <c r="L1381" s="82" t="s">
        <v>11943</v>
      </c>
    </row>
    <row r="1382" ht="14.25" customHeight="1">
      <c r="A1382" s="82" t="s">
        <v>10095</v>
      </c>
      <c r="B1382" s="82" t="s">
        <v>11944</v>
      </c>
      <c r="C1382" s="82" t="s">
        <v>11945</v>
      </c>
      <c r="D1382" s="82"/>
      <c r="E1382" s="82" t="s">
        <v>11938</v>
      </c>
      <c r="F1382" s="82" t="s">
        <v>11946</v>
      </c>
      <c r="G1382" s="82" t="s">
        <v>129</v>
      </c>
      <c r="H1382" s="82" t="s">
        <v>10102</v>
      </c>
      <c r="I1382" s="82"/>
      <c r="J1382" s="82" t="s">
        <v>7942</v>
      </c>
      <c r="K1382" s="82" t="s">
        <v>10168</v>
      </c>
      <c r="L1382" s="82" t="s">
        <v>10181</v>
      </c>
    </row>
    <row r="1383" ht="14.25" customHeight="1">
      <c r="A1383" s="82" t="s">
        <v>10095</v>
      </c>
      <c r="B1383" s="82" t="s">
        <v>11947</v>
      </c>
      <c r="C1383" s="82" t="s">
        <v>11948</v>
      </c>
      <c r="D1383" s="82"/>
      <c r="E1383" s="82" t="s">
        <v>11938</v>
      </c>
      <c r="F1383" s="82" t="s">
        <v>11771</v>
      </c>
      <c r="G1383" s="82" t="s">
        <v>128</v>
      </c>
      <c r="H1383" s="82" t="s">
        <v>10102</v>
      </c>
      <c r="I1383" s="82"/>
      <c r="J1383" s="82" t="s">
        <v>7942</v>
      </c>
      <c r="K1383" s="82" t="s">
        <v>10242</v>
      </c>
      <c r="L1383" s="82" t="s">
        <v>11703</v>
      </c>
    </row>
    <row r="1384" ht="14.25" customHeight="1">
      <c r="A1384" s="82" t="s">
        <v>10095</v>
      </c>
      <c r="B1384" s="82" t="s">
        <v>11949</v>
      </c>
      <c r="C1384" s="82" t="s">
        <v>11950</v>
      </c>
      <c r="D1384" s="82"/>
      <c r="E1384" s="82" t="s">
        <v>9842</v>
      </c>
      <c r="F1384" s="82"/>
      <c r="G1384" s="82" t="s">
        <v>129</v>
      </c>
      <c r="H1384" s="82" t="s">
        <v>10102</v>
      </c>
      <c r="I1384" s="82"/>
      <c r="J1384" s="82" t="s">
        <v>7942</v>
      </c>
      <c r="K1384" s="82" t="s">
        <v>10242</v>
      </c>
      <c r="L1384" s="82" t="s">
        <v>10589</v>
      </c>
    </row>
    <row r="1385" ht="14.25" customHeight="1">
      <c r="A1385" s="82" t="s">
        <v>10095</v>
      </c>
      <c r="B1385" s="82" t="s">
        <v>11951</v>
      </c>
      <c r="C1385" s="82" t="s">
        <v>11952</v>
      </c>
      <c r="D1385" s="82"/>
      <c r="E1385" s="82" t="s">
        <v>9853</v>
      </c>
      <c r="F1385" s="82" t="s">
        <v>9854</v>
      </c>
      <c r="G1385" s="82" t="s">
        <v>128</v>
      </c>
      <c r="H1385" s="82" t="s">
        <v>10102</v>
      </c>
      <c r="I1385" s="82"/>
      <c r="J1385" s="82" t="s">
        <v>7942</v>
      </c>
      <c r="K1385" s="82" t="s">
        <v>10168</v>
      </c>
      <c r="L1385" s="82" t="s">
        <v>10181</v>
      </c>
    </row>
    <row r="1386" ht="14.25" customHeight="1">
      <c r="A1386" s="82" t="s">
        <v>10095</v>
      </c>
      <c r="B1386" s="82" t="s">
        <v>11953</v>
      </c>
      <c r="C1386" s="82" t="s">
        <v>11954</v>
      </c>
      <c r="D1386" s="82"/>
      <c r="E1386" s="82" t="s">
        <v>9853</v>
      </c>
      <c r="F1386" s="82"/>
      <c r="G1386" s="82" t="s">
        <v>129</v>
      </c>
      <c r="H1386" s="82"/>
      <c r="I1386" s="82"/>
      <c r="J1386" s="82" t="s">
        <v>7942</v>
      </c>
      <c r="K1386" s="82" t="s">
        <v>10242</v>
      </c>
      <c r="L1386" s="82"/>
    </row>
    <row r="1387" ht="14.25" customHeight="1">
      <c r="A1387" s="82" t="s">
        <v>10095</v>
      </c>
      <c r="B1387" s="82" t="s">
        <v>11955</v>
      </c>
      <c r="C1387" s="82" t="s">
        <v>11956</v>
      </c>
      <c r="D1387" s="82"/>
      <c r="E1387" s="82" t="s">
        <v>9853</v>
      </c>
      <c r="F1387" s="82" t="s">
        <v>9854</v>
      </c>
      <c r="G1387" s="82" t="s">
        <v>128</v>
      </c>
      <c r="H1387" s="82" t="s">
        <v>10102</v>
      </c>
      <c r="I1387" s="82"/>
      <c r="J1387" s="82" t="s">
        <v>7942</v>
      </c>
      <c r="K1387" s="82" t="s">
        <v>10168</v>
      </c>
      <c r="L1387" s="82" t="s">
        <v>10181</v>
      </c>
    </row>
    <row r="1388" ht="14.25" customHeight="1">
      <c r="A1388" s="82" t="s">
        <v>10095</v>
      </c>
      <c r="B1388" s="82" t="s">
        <v>11957</v>
      </c>
      <c r="C1388" s="82" t="s">
        <v>11958</v>
      </c>
      <c r="D1388" s="82"/>
      <c r="E1388" s="82" t="s">
        <v>9839</v>
      </c>
      <c r="F1388" s="82"/>
      <c r="G1388" s="82" t="s">
        <v>129</v>
      </c>
      <c r="H1388" s="82" t="s">
        <v>10102</v>
      </c>
      <c r="I1388" s="82"/>
      <c r="J1388" s="82" t="s">
        <v>7942</v>
      </c>
      <c r="K1388" s="82" t="s">
        <v>10242</v>
      </c>
      <c r="L1388" s="82" t="s">
        <v>10257</v>
      </c>
    </row>
    <row r="1389" ht="14.25" customHeight="1">
      <c r="A1389" s="82" t="s">
        <v>10095</v>
      </c>
      <c r="B1389" s="82" t="s">
        <v>11959</v>
      </c>
      <c r="C1389" s="82" t="s">
        <v>11960</v>
      </c>
      <c r="D1389" s="82"/>
      <c r="E1389" s="82" t="s">
        <v>9839</v>
      </c>
      <c r="F1389" s="82"/>
      <c r="G1389" s="82" t="s">
        <v>129</v>
      </c>
      <c r="H1389" s="82" t="s">
        <v>10102</v>
      </c>
      <c r="I1389" s="82"/>
      <c r="J1389" s="82" t="s">
        <v>7942</v>
      </c>
      <c r="K1389" s="82" t="s">
        <v>10242</v>
      </c>
      <c r="L1389" s="82" t="s">
        <v>10257</v>
      </c>
    </row>
    <row r="1390" ht="14.25" customHeight="1">
      <c r="A1390" s="82" t="s">
        <v>10095</v>
      </c>
      <c r="B1390" s="82" t="s">
        <v>11961</v>
      </c>
      <c r="C1390" s="82" t="s">
        <v>11962</v>
      </c>
      <c r="D1390" s="82"/>
      <c r="E1390" s="82" t="s">
        <v>9869</v>
      </c>
      <c r="F1390" s="82"/>
      <c r="G1390" s="82" t="s">
        <v>128</v>
      </c>
      <c r="H1390" s="82" t="s">
        <v>10102</v>
      </c>
      <c r="I1390" s="82"/>
      <c r="J1390" s="82" t="s">
        <v>7942</v>
      </c>
      <c r="K1390" s="82" t="s">
        <v>10242</v>
      </c>
      <c r="L1390" s="82" t="s">
        <v>10635</v>
      </c>
    </row>
    <row r="1391" ht="14.25" customHeight="1">
      <c r="A1391" s="82" t="s">
        <v>10095</v>
      </c>
      <c r="B1391" s="82" t="s">
        <v>11963</v>
      </c>
      <c r="C1391" s="82" t="s">
        <v>11964</v>
      </c>
      <c r="D1391" s="82"/>
      <c r="E1391" s="82" t="s">
        <v>9869</v>
      </c>
      <c r="F1391" s="82"/>
      <c r="G1391" s="82" t="s">
        <v>129</v>
      </c>
      <c r="H1391" s="82"/>
      <c r="I1391" s="82"/>
      <c r="J1391" s="82" t="s">
        <v>7942</v>
      </c>
      <c r="K1391" s="82" t="s">
        <v>10242</v>
      </c>
      <c r="L1391" s="82"/>
    </row>
    <row r="1392" ht="14.25" customHeight="1">
      <c r="A1392" s="82" t="s">
        <v>10095</v>
      </c>
      <c r="B1392" s="82" t="s">
        <v>11965</v>
      </c>
      <c r="C1392" s="82" t="s">
        <v>11966</v>
      </c>
      <c r="D1392" s="82"/>
      <c r="E1392" s="82" t="s">
        <v>9869</v>
      </c>
      <c r="F1392" s="82"/>
      <c r="G1392" s="82" t="s">
        <v>129</v>
      </c>
      <c r="H1392" s="82" t="s">
        <v>10102</v>
      </c>
      <c r="I1392" s="82"/>
      <c r="J1392" s="82" t="s">
        <v>7942</v>
      </c>
      <c r="K1392" s="82" t="s">
        <v>10242</v>
      </c>
      <c r="L1392" s="82" t="s">
        <v>11967</v>
      </c>
    </row>
    <row r="1393" ht="14.25" customHeight="1">
      <c r="A1393" s="82" t="s">
        <v>10095</v>
      </c>
      <c r="B1393" s="82" t="s">
        <v>11968</v>
      </c>
      <c r="C1393" s="82" t="s">
        <v>11969</v>
      </c>
      <c r="D1393" s="82"/>
      <c r="E1393" s="82" t="s">
        <v>9869</v>
      </c>
      <c r="F1393" s="82"/>
      <c r="G1393" s="82" t="s">
        <v>129</v>
      </c>
      <c r="H1393" s="82" t="s">
        <v>10102</v>
      </c>
      <c r="I1393" s="82"/>
      <c r="J1393" s="82" t="s">
        <v>7942</v>
      </c>
      <c r="K1393" s="82" t="s">
        <v>10235</v>
      </c>
      <c r="L1393" s="82" t="s">
        <v>10592</v>
      </c>
    </row>
    <row r="1394" ht="14.25" customHeight="1">
      <c r="A1394" s="82" t="s">
        <v>10095</v>
      </c>
      <c r="B1394" s="82" t="s">
        <v>11970</v>
      </c>
      <c r="C1394" s="82" t="s">
        <v>11971</v>
      </c>
      <c r="D1394" s="82"/>
      <c r="E1394" s="82" t="s">
        <v>9869</v>
      </c>
      <c r="F1394" s="82"/>
      <c r="G1394" s="82" t="s">
        <v>129</v>
      </c>
      <c r="H1394" s="82" t="s">
        <v>10102</v>
      </c>
      <c r="I1394" s="82"/>
      <c r="J1394" s="82" t="s">
        <v>7942</v>
      </c>
      <c r="K1394" s="82" t="s">
        <v>10235</v>
      </c>
      <c r="L1394" s="82" t="s">
        <v>10592</v>
      </c>
    </row>
    <row r="1395" ht="14.25" customHeight="1">
      <c r="A1395" s="82" t="s">
        <v>10095</v>
      </c>
      <c r="B1395" s="82" t="s">
        <v>11972</v>
      </c>
      <c r="C1395" s="82" t="s">
        <v>11973</v>
      </c>
      <c r="D1395" s="82"/>
      <c r="E1395" s="82" t="s">
        <v>9869</v>
      </c>
      <c r="F1395" s="82"/>
      <c r="G1395" s="82" t="s">
        <v>128</v>
      </c>
      <c r="H1395" s="82" t="s">
        <v>10102</v>
      </c>
      <c r="I1395" s="82"/>
      <c r="J1395" s="82" t="s">
        <v>7942</v>
      </c>
      <c r="K1395" s="82" t="s">
        <v>10242</v>
      </c>
      <c r="L1395" s="82" t="s">
        <v>10181</v>
      </c>
    </row>
    <row r="1396" ht="14.25" customHeight="1">
      <c r="A1396" s="82" t="s">
        <v>10095</v>
      </c>
      <c r="B1396" s="82" t="s">
        <v>11974</v>
      </c>
      <c r="C1396" s="82" t="s">
        <v>11975</v>
      </c>
      <c r="D1396" s="82"/>
      <c r="E1396" s="82" t="s">
        <v>11976</v>
      </c>
      <c r="F1396" s="82"/>
      <c r="G1396" s="82" t="s">
        <v>128</v>
      </c>
      <c r="H1396" s="82" t="s">
        <v>10102</v>
      </c>
      <c r="I1396" s="82"/>
      <c r="J1396" s="82" t="s">
        <v>7942</v>
      </c>
      <c r="K1396" s="82" t="s">
        <v>10242</v>
      </c>
      <c r="L1396" s="82" t="s">
        <v>10460</v>
      </c>
    </row>
    <row r="1397" ht="14.25" customHeight="1">
      <c r="A1397" s="82" t="s">
        <v>10095</v>
      </c>
      <c r="B1397" s="82" t="s">
        <v>11977</v>
      </c>
      <c r="C1397" s="82" t="s">
        <v>11978</v>
      </c>
      <c r="D1397" s="82"/>
      <c r="E1397" s="82" t="s">
        <v>11976</v>
      </c>
      <c r="F1397" s="82"/>
      <c r="G1397" s="82" t="s">
        <v>129</v>
      </c>
      <c r="H1397" s="82" t="s">
        <v>10102</v>
      </c>
      <c r="I1397" s="82"/>
      <c r="J1397" s="82" t="s">
        <v>7942</v>
      </c>
      <c r="K1397" s="82" t="s">
        <v>10242</v>
      </c>
      <c r="L1397" s="82" t="s">
        <v>10236</v>
      </c>
    </row>
    <row r="1398" ht="14.25" customHeight="1">
      <c r="A1398" s="82" t="s">
        <v>10095</v>
      </c>
      <c r="B1398" s="82" t="s">
        <v>11979</v>
      </c>
      <c r="C1398" s="82" t="s">
        <v>11980</v>
      </c>
      <c r="D1398" s="82"/>
      <c r="E1398" s="82" t="s">
        <v>11976</v>
      </c>
      <c r="F1398" s="82"/>
      <c r="G1398" s="82" t="s">
        <v>129</v>
      </c>
      <c r="H1398" s="82" t="s">
        <v>10102</v>
      </c>
      <c r="I1398" s="82"/>
      <c r="J1398" s="82" t="s">
        <v>7942</v>
      </c>
      <c r="K1398" s="82" t="s">
        <v>10242</v>
      </c>
      <c r="L1398" s="82" t="s">
        <v>10236</v>
      </c>
    </row>
    <row r="1399" ht="14.25" customHeight="1">
      <c r="A1399" s="82" t="s">
        <v>10095</v>
      </c>
      <c r="B1399" s="82" t="s">
        <v>11981</v>
      </c>
      <c r="C1399" s="82" t="s">
        <v>11982</v>
      </c>
      <c r="D1399" s="82"/>
      <c r="E1399" s="82" t="s">
        <v>11976</v>
      </c>
      <c r="F1399" s="82"/>
      <c r="G1399" s="82" t="s">
        <v>129</v>
      </c>
      <c r="H1399" s="82" t="s">
        <v>10102</v>
      </c>
      <c r="I1399" s="82"/>
      <c r="J1399" s="82" t="s">
        <v>7942</v>
      </c>
      <c r="K1399" s="82" t="s">
        <v>10242</v>
      </c>
      <c r="L1399" s="82" t="s">
        <v>3053</v>
      </c>
    </row>
    <row r="1400" ht="14.25" customHeight="1">
      <c r="A1400" s="82" t="s">
        <v>10095</v>
      </c>
      <c r="B1400" s="82" t="s">
        <v>11983</v>
      </c>
      <c r="C1400" s="82" t="s">
        <v>11984</v>
      </c>
      <c r="D1400" s="82"/>
      <c r="E1400" s="82" t="s">
        <v>11976</v>
      </c>
      <c r="F1400" s="82" t="s">
        <v>9896</v>
      </c>
      <c r="G1400" s="82" t="s">
        <v>128</v>
      </c>
      <c r="H1400" s="82"/>
      <c r="I1400" s="82"/>
      <c r="J1400" s="82" t="s">
        <v>7942</v>
      </c>
      <c r="K1400" s="82" t="s">
        <v>11985</v>
      </c>
      <c r="L1400" s="82"/>
    </row>
    <row r="1401" ht="14.25" customHeight="1">
      <c r="A1401" s="82" t="s">
        <v>10095</v>
      </c>
      <c r="B1401" s="82" t="s">
        <v>11986</v>
      </c>
      <c r="C1401" s="82" t="s">
        <v>11987</v>
      </c>
      <c r="D1401" s="82"/>
      <c r="E1401" s="82" t="s">
        <v>11976</v>
      </c>
      <c r="F1401" s="82"/>
      <c r="G1401" s="82" t="s">
        <v>129</v>
      </c>
      <c r="H1401" s="82" t="s">
        <v>10102</v>
      </c>
      <c r="I1401" s="82"/>
      <c r="J1401" s="82" t="s">
        <v>7942</v>
      </c>
      <c r="K1401" s="82" t="s">
        <v>10242</v>
      </c>
      <c r="L1401" s="82" t="s">
        <v>10236</v>
      </c>
    </row>
    <row r="1402" ht="14.25" customHeight="1">
      <c r="A1402" s="82" t="s">
        <v>10095</v>
      </c>
      <c r="B1402" s="82" t="s">
        <v>11988</v>
      </c>
      <c r="C1402" s="82" t="s">
        <v>11989</v>
      </c>
      <c r="D1402" s="82"/>
      <c r="E1402" s="82" t="s">
        <v>11976</v>
      </c>
      <c r="F1402" s="82"/>
      <c r="G1402" s="82" t="s">
        <v>129</v>
      </c>
      <c r="H1402" s="82" t="s">
        <v>10102</v>
      </c>
      <c r="I1402" s="82"/>
      <c r="J1402" s="82" t="s">
        <v>7942</v>
      </c>
      <c r="K1402" s="82" t="s">
        <v>10242</v>
      </c>
      <c r="L1402" s="82" t="s">
        <v>10236</v>
      </c>
    </row>
    <row r="1403" ht="14.25" customHeight="1">
      <c r="A1403" s="82" t="s">
        <v>10095</v>
      </c>
      <c r="B1403" s="82" t="s">
        <v>11990</v>
      </c>
      <c r="C1403" s="82" t="s">
        <v>11991</v>
      </c>
      <c r="D1403" s="82"/>
      <c r="E1403" s="82" t="s">
        <v>11976</v>
      </c>
      <c r="F1403" s="82" t="s">
        <v>9858</v>
      </c>
      <c r="G1403" s="82" t="s">
        <v>128</v>
      </c>
      <c r="H1403" s="82" t="s">
        <v>10102</v>
      </c>
      <c r="I1403" s="82"/>
      <c r="J1403" s="82" t="s">
        <v>7942</v>
      </c>
      <c r="K1403" s="82" t="s">
        <v>10242</v>
      </c>
      <c r="L1403" s="82" t="s">
        <v>11703</v>
      </c>
    </row>
    <row r="1404" ht="14.25" customHeight="1">
      <c r="A1404" s="82" t="s">
        <v>10095</v>
      </c>
      <c r="B1404" s="82" t="s">
        <v>11992</v>
      </c>
      <c r="C1404" s="82" t="s">
        <v>11993</v>
      </c>
      <c r="D1404" s="82"/>
      <c r="E1404" s="82" t="s">
        <v>11976</v>
      </c>
      <c r="F1404" s="82"/>
      <c r="G1404" s="82" t="s">
        <v>128</v>
      </c>
      <c r="H1404" s="82" t="s">
        <v>10102</v>
      </c>
      <c r="I1404" s="82"/>
      <c r="J1404" s="82" t="s">
        <v>7942</v>
      </c>
      <c r="K1404" s="82" t="s">
        <v>10242</v>
      </c>
      <c r="L1404" s="82" t="s">
        <v>10460</v>
      </c>
    </row>
    <row r="1405" ht="14.25" customHeight="1">
      <c r="A1405" s="82" t="s">
        <v>10095</v>
      </c>
      <c r="B1405" s="82" t="s">
        <v>11994</v>
      </c>
      <c r="C1405" s="82" t="s">
        <v>11995</v>
      </c>
      <c r="D1405" s="82"/>
      <c r="E1405" s="82" t="s">
        <v>11996</v>
      </c>
      <c r="F1405" s="82"/>
      <c r="G1405" s="82" t="s">
        <v>129</v>
      </c>
      <c r="H1405" s="82"/>
      <c r="I1405" s="82"/>
      <c r="J1405" s="82" t="s">
        <v>7942</v>
      </c>
      <c r="K1405" s="82" t="s">
        <v>10242</v>
      </c>
      <c r="L1405" s="82"/>
    </row>
    <row r="1406" ht="14.25" customHeight="1">
      <c r="A1406" s="82" t="s">
        <v>10095</v>
      </c>
      <c r="B1406" s="82" t="s">
        <v>11997</v>
      </c>
      <c r="C1406" s="82" t="s">
        <v>11998</v>
      </c>
      <c r="D1406" s="82"/>
      <c r="E1406" s="82" t="s">
        <v>11996</v>
      </c>
      <c r="F1406" s="82"/>
      <c r="G1406" s="82" t="s">
        <v>129</v>
      </c>
      <c r="H1406" s="82"/>
      <c r="I1406" s="82"/>
      <c r="J1406" s="82" t="s">
        <v>7942</v>
      </c>
      <c r="K1406" s="82" t="s">
        <v>10242</v>
      </c>
      <c r="L1406" s="82"/>
    </row>
    <row r="1407" ht="14.25" customHeight="1">
      <c r="A1407" s="82" t="s">
        <v>10095</v>
      </c>
      <c r="B1407" s="82" t="s">
        <v>11999</v>
      </c>
      <c r="C1407" s="82" t="s">
        <v>12000</v>
      </c>
      <c r="D1407" s="82"/>
      <c r="E1407" s="82" t="s">
        <v>11996</v>
      </c>
      <c r="F1407" s="82"/>
      <c r="G1407" s="82" t="s">
        <v>129</v>
      </c>
      <c r="H1407" s="82"/>
      <c r="I1407" s="82"/>
      <c r="J1407" s="82" t="s">
        <v>7942</v>
      </c>
      <c r="K1407" s="82" t="s">
        <v>10242</v>
      </c>
      <c r="L1407" s="82"/>
    </row>
    <row r="1408" ht="14.25" customHeight="1">
      <c r="A1408" s="82" t="s">
        <v>10095</v>
      </c>
      <c r="B1408" s="82" t="s">
        <v>12001</v>
      </c>
      <c r="C1408" s="82" t="s">
        <v>12002</v>
      </c>
      <c r="D1408" s="82"/>
      <c r="E1408" s="82" t="s">
        <v>12003</v>
      </c>
      <c r="F1408" s="82"/>
      <c r="G1408" s="82" t="s">
        <v>129</v>
      </c>
      <c r="H1408" s="82"/>
      <c r="I1408" s="82"/>
      <c r="J1408" s="82" t="s">
        <v>7942</v>
      </c>
      <c r="K1408" s="82" t="s">
        <v>10242</v>
      </c>
      <c r="L1408" s="82"/>
    </row>
    <row r="1409" ht="14.25" customHeight="1">
      <c r="A1409" s="82" t="s">
        <v>10095</v>
      </c>
      <c r="B1409" s="82" t="s">
        <v>12004</v>
      </c>
      <c r="C1409" s="82" t="s">
        <v>12005</v>
      </c>
      <c r="D1409" s="82"/>
      <c r="E1409" s="82" t="s">
        <v>12003</v>
      </c>
      <c r="F1409" s="82"/>
      <c r="G1409" s="82" t="s">
        <v>129</v>
      </c>
      <c r="H1409" s="82"/>
      <c r="I1409" s="82"/>
      <c r="J1409" s="82" t="s">
        <v>7942</v>
      </c>
      <c r="K1409" s="82" t="s">
        <v>10242</v>
      </c>
      <c r="L1409" s="82"/>
    </row>
    <row r="1410" ht="14.25" customHeight="1">
      <c r="A1410" s="82" t="s">
        <v>10095</v>
      </c>
      <c r="B1410" s="82" t="s">
        <v>12006</v>
      </c>
      <c r="C1410" s="82" t="s">
        <v>12007</v>
      </c>
      <c r="D1410" s="82"/>
      <c r="E1410" s="82" t="s">
        <v>12003</v>
      </c>
      <c r="F1410" s="82"/>
      <c r="G1410" s="82" t="s">
        <v>129</v>
      </c>
      <c r="H1410" s="82"/>
      <c r="I1410" s="82"/>
      <c r="J1410" s="82" t="s">
        <v>7942</v>
      </c>
      <c r="K1410" s="82" t="s">
        <v>10242</v>
      </c>
      <c r="L1410" s="82"/>
    </row>
    <row r="1411" ht="14.25" customHeight="1">
      <c r="A1411" s="82" t="s">
        <v>10095</v>
      </c>
      <c r="B1411" s="82" t="s">
        <v>12008</v>
      </c>
      <c r="C1411" s="82" t="s">
        <v>12009</v>
      </c>
      <c r="D1411" s="82"/>
      <c r="E1411" s="82" t="s">
        <v>12010</v>
      </c>
      <c r="F1411" s="82"/>
      <c r="G1411" s="82" t="s">
        <v>129</v>
      </c>
      <c r="H1411" s="82"/>
      <c r="I1411" s="82"/>
      <c r="J1411" s="82" t="s">
        <v>7942</v>
      </c>
      <c r="K1411" s="82" t="s">
        <v>12011</v>
      </c>
      <c r="L1411" s="82"/>
    </row>
    <row r="1412" ht="14.25" customHeight="1">
      <c r="A1412" s="82" t="s">
        <v>10095</v>
      </c>
      <c r="B1412" s="82" t="s">
        <v>12012</v>
      </c>
      <c r="C1412" s="82" t="s">
        <v>12013</v>
      </c>
      <c r="D1412" s="82"/>
      <c r="E1412" s="82" t="s">
        <v>9837</v>
      </c>
      <c r="F1412" s="82" t="s">
        <v>11896</v>
      </c>
      <c r="G1412" s="82" t="s">
        <v>128</v>
      </c>
      <c r="H1412" s="82" t="s">
        <v>10102</v>
      </c>
      <c r="I1412" s="82"/>
      <c r="J1412" s="82" t="s">
        <v>7942</v>
      </c>
      <c r="K1412" s="82" t="s">
        <v>10437</v>
      </c>
      <c r="L1412" s="82" t="s">
        <v>10558</v>
      </c>
    </row>
    <row r="1413" ht="14.25" customHeight="1">
      <c r="A1413" s="82" t="s">
        <v>10095</v>
      </c>
      <c r="B1413" s="82" t="s">
        <v>12014</v>
      </c>
      <c r="C1413" s="82" t="s">
        <v>12015</v>
      </c>
      <c r="D1413" s="82"/>
      <c r="E1413" s="82" t="s">
        <v>9837</v>
      </c>
      <c r="F1413" s="82" t="s">
        <v>11885</v>
      </c>
      <c r="G1413" s="82" t="s">
        <v>128</v>
      </c>
      <c r="H1413" s="82" t="s">
        <v>10102</v>
      </c>
      <c r="I1413" s="82"/>
      <c r="J1413" s="82" t="s">
        <v>7942</v>
      </c>
      <c r="K1413" s="82" t="s">
        <v>10242</v>
      </c>
      <c r="L1413" s="82" t="s">
        <v>10134</v>
      </c>
    </row>
    <row r="1414" ht="14.25" customHeight="1">
      <c r="A1414" s="82" t="s">
        <v>10095</v>
      </c>
      <c r="B1414" s="82" t="s">
        <v>12016</v>
      </c>
      <c r="C1414" s="82" t="s">
        <v>12017</v>
      </c>
      <c r="D1414" s="82"/>
      <c r="E1414" s="82" t="s">
        <v>9837</v>
      </c>
      <c r="F1414" s="82" t="s">
        <v>9858</v>
      </c>
      <c r="G1414" s="82" t="s">
        <v>128</v>
      </c>
      <c r="H1414" s="82" t="s">
        <v>10102</v>
      </c>
      <c r="I1414" s="82"/>
      <c r="J1414" s="82" t="s">
        <v>7942</v>
      </c>
      <c r="K1414" s="82" t="s">
        <v>10437</v>
      </c>
      <c r="L1414" s="82" t="s">
        <v>10558</v>
      </c>
    </row>
    <row r="1415" ht="14.25" customHeight="1">
      <c r="A1415" s="82" t="s">
        <v>10095</v>
      </c>
      <c r="B1415" s="82" t="s">
        <v>12018</v>
      </c>
      <c r="C1415" s="82" t="s">
        <v>12019</v>
      </c>
      <c r="D1415" s="82"/>
      <c r="E1415" s="82" t="s">
        <v>9837</v>
      </c>
      <c r="F1415" s="82" t="s">
        <v>11886</v>
      </c>
      <c r="G1415" s="82" t="s">
        <v>128</v>
      </c>
      <c r="H1415" s="82" t="s">
        <v>10102</v>
      </c>
      <c r="I1415" s="82"/>
      <c r="J1415" s="82" t="s">
        <v>7942</v>
      </c>
      <c r="K1415" s="82" t="s">
        <v>10242</v>
      </c>
      <c r="L1415" s="82" t="s">
        <v>11887</v>
      </c>
    </row>
    <row r="1416" ht="14.25" customHeight="1">
      <c r="A1416" s="82" t="s">
        <v>10095</v>
      </c>
      <c r="B1416" s="82" t="s">
        <v>12020</v>
      </c>
      <c r="C1416" s="82" t="s">
        <v>12021</v>
      </c>
      <c r="D1416" s="82"/>
      <c r="E1416" s="82" t="s">
        <v>9837</v>
      </c>
      <c r="F1416" s="82"/>
      <c r="G1416" s="82" t="s">
        <v>129</v>
      </c>
      <c r="H1416" s="82"/>
      <c r="I1416" s="82"/>
      <c r="J1416" s="82" t="s">
        <v>7942</v>
      </c>
      <c r="K1416" s="82" t="s">
        <v>10242</v>
      </c>
      <c r="L1416" s="82"/>
    </row>
    <row r="1417" ht="14.25" customHeight="1">
      <c r="A1417" s="82" t="s">
        <v>10095</v>
      </c>
      <c r="B1417" s="82" t="s">
        <v>12022</v>
      </c>
      <c r="C1417" s="82" t="s">
        <v>12023</v>
      </c>
      <c r="D1417" s="82"/>
      <c r="E1417" s="82" t="s">
        <v>12024</v>
      </c>
      <c r="F1417" s="82"/>
      <c r="G1417" s="82" t="s">
        <v>129</v>
      </c>
      <c r="H1417" s="82" t="s">
        <v>10102</v>
      </c>
      <c r="I1417" s="82"/>
      <c r="J1417" s="82" t="s">
        <v>7942</v>
      </c>
      <c r="K1417" s="82" t="s">
        <v>10242</v>
      </c>
      <c r="L1417" s="82" t="s">
        <v>11454</v>
      </c>
    </row>
    <row r="1418" ht="14.25" customHeight="1">
      <c r="A1418" s="82" t="s">
        <v>10095</v>
      </c>
      <c r="B1418" s="82" t="s">
        <v>12025</v>
      </c>
      <c r="C1418" s="82" t="s">
        <v>12026</v>
      </c>
      <c r="D1418" s="82"/>
      <c r="E1418" s="82" t="s">
        <v>12024</v>
      </c>
      <c r="F1418" s="82" t="s">
        <v>12027</v>
      </c>
      <c r="G1418" s="82" t="s">
        <v>129</v>
      </c>
      <c r="H1418" s="82"/>
      <c r="I1418" s="82"/>
      <c r="J1418" s="82" t="s">
        <v>7942</v>
      </c>
      <c r="K1418" s="82" t="s">
        <v>10242</v>
      </c>
      <c r="L1418" s="82"/>
    </row>
    <row r="1419" ht="14.25" customHeight="1">
      <c r="A1419" s="82" t="s">
        <v>10095</v>
      </c>
      <c r="B1419" s="82" t="s">
        <v>12028</v>
      </c>
      <c r="C1419" s="82" t="s">
        <v>12029</v>
      </c>
      <c r="D1419" s="82"/>
      <c r="E1419" s="82" t="s">
        <v>12024</v>
      </c>
      <c r="F1419" s="82" t="s">
        <v>11677</v>
      </c>
      <c r="G1419" s="82" t="s">
        <v>128</v>
      </c>
      <c r="H1419" s="82" t="s">
        <v>10102</v>
      </c>
      <c r="I1419" s="82"/>
      <c r="J1419" s="82" t="s">
        <v>7942</v>
      </c>
      <c r="K1419" s="82" t="s">
        <v>10242</v>
      </c>
      <c r="L1419" s="82" t="s">
        <v>11724</v>
      </c>
    </row>
    <row r="1420" ht="14.25" customHeight="1">
      <c r="A1420" s="82" t="s">
        <v>10095</v>
      </c>
      <c r="B1420" s="82" t="s">
        <v>12030</v>
      </c>
      <c r="C1420" s="82" t="s">
        <v>12031</v>
      </c>
      <c r="D1420" s="82"/>
      <c r="E1420" s="82" t="s">
        <v>12024</v>
      </c>
      <c r="F1420" s="82" t="s">
        <v>12032</v>
      </c>
      <c r="G1420" s="82" t="s">
        <v>128</v>
      </c>
      <c r="H1420" s="82"/>
      <c r="I1420" s="82"/>
      <c r="J1420" s="82" t="s">
        <v>7942</v>
      </c>
      <c r="K1420" s="82" t="s">
        <v>10242</v>
      </c>
      <c r="L1420" s="82"/>
    </row>
    <row r="1421" ht="14.25" customHeight="1">
      <c r="A1421" s="82" t="s">
        <v>10095</v>
      </c>
      <c r="B1421" s="82" t="s">
        <v>12033</v>
      </c>
      <c r="C1421" s="82" t="s">
        <v>12034</v>
      </c>
      <c r="D1421" s="82"/>
      <c r="E1421" s="82" t="s">
        <v>12024</v>
      </c>
      <c r="F1421" s="82"/>
      <c r="G1421" s="82" t="s">
        <v>129</v>
      </c>
      <c r="H1421" s="82" t="s">
        <v>10102</v>
      </c>
      <c r="I1421" s="82"/>
      <c r="J1421" s="82" t="s">
        <v>7942</v>
      </c>
      <c r="K1421" s="82" t="s">
        <v>10242</v>
      </c>
      <c r="L1421" s="82" t="s">
        <v>11454</v>
      </c>
    </row>
    <row r="1422" ht="14.25" customHeight="1">
      <c r="A1422" s="82" t="s">
        <v>10095</v>
      </c>
      <c r="B1422" s="82" t="s">
        <v>12035</v>
      </c>
      <c r="C1422" s="82" t="s">
        <v>12036</v>
      </c>
      <c r="D1422" s="82"/>
      <c r="E1422" s="82" t="s">
        <v>12037</v>
      </c>
      <c r="F1422" s="82"/>
      <c r="G1422" s="82" t="s">
        <v>128</v>
      </c>
      <c r="H1422" s="82"/>
      <c r="I1422" s="82"/>
      <c r="J1422" s="82" t="s">
        <v>7942</v>
      </c>
      <c r="K1422" s="82" t="s">
        <v>10242</v>
      </c>
      <c r="L1422" s="82"/>
    </row>
    <row r="1423" ht="14.25" customHeight="1">
      <c r="A1423" s="82" t="s">
        <v>10095</v>
      </c>
      <c r="B1423" s="82" t="s">
        <v>12038</v>
      </c>
      <c r="C1423" s="82" t="s">
        <v>12039</v>
      </c>
      <c r="D1423" s="82"/>
      <c r="E1423" s="82" t="s">
        <v>6050</v>
      </c>
      <c r="F1423" s="82" t="s">
        <v>9845</v>
      </c>
      <c r="G1423" s="82" t="s">
        <v>128</v>
      </c>
      <c r="H1423" s="82" t="s">
        <v>10102</v>
      </c>
      <c r="I1423" s="82"/>
      <c r="J1423" s="82" t="s">
        <v>7942</v>
      </c>
      <c r="K1423" s="82" t="s">
        <v>10242</v>
      </c>
      <c r="L1423" s="82" t="s">
        <v>10643</v>
      </c>
    </row>
    <row r="1424" ht="14.25" customHeight="1">
      <c r="A1424" s="82" t="s">
        <v>10095</v>
      </c>
      <c r="B1424" s="82" t="s">
        <v>12040</v>
      </c>
      <c r="C1424" s="82" t="s">
        <v>12041</v>
      </c>
      <c r="D1424" s="82"/>
      <c r="E1424" s="82" t="s">
        <v>6050</v>
      </c>
      <c r="F1424" s="82" t="s">
        <v>6050</v>
      </c>
      <c r="G1424" s="82" t="s">
        <v>128</v>
      </c>
      <c r="H1424" s="82"/>
      <c r="I1424" s="82"/>
      <c r="J1424" s="82" t="s">
        <v>7942</v>
      </c>
      <c r="K1424" s="82" t="s">
        <v>10242</v>
      </c>
      <c r="L1424" s="82"/>
    </row>
    <row r="1425" ht="14.25" customHeight="1">
      <c r="A1425" s="82" t="s">
        <v>10095</v>
      </c>
      <c r="B1425" s="82" t="s">
        <v>12042</v>
      </c>
      <c r="C1425" s="82" t="s">
        <v>12043</v>
      </c>
      <c r="D1425" s="82"/>
      <c r="E1425" s="82" t="s">
        <v>12044</v>
      </c>
      <c r="F1425" s="82"/>
      <c r="G1425" s="82" t="s">
        <v>129</v>
      </c>
      <c r="H1425" s="82" t="s">
        <v>10102</v>
      </c>
      <c r="I1425" s="82"/>
      <c r="J1425" s="82" t="s">
        <v>7942</v>
      </c>
      <c r="K1425" s="82" t="s">
        <v>10242</v>
      </c>
      <c r="L1425" s="82" t="s">
        <v>12045</v>
      </c>
    </row>
    <row r="1426" ht="14.25" customHeight="1">
      <c r="A1426" s="82" t="s">
        <v>10095</v>
      </c>
      <c r="B1426" s="82" t="s">
        <v>12046</v>
      </c>
      <c r="C1426" s="82" t="s">
        <v>12047</v>
      </c>
      <c r="D1426" s="82"/>
      <c r="E1426" s="82" t="s">
        <v>12044</v>
      </c>
      <c r="F1426" s="82"/>
      <c r="G1426" s="82" t="s">
        <v>129</v>
      </c>
      <c r="H1426" s="82"/>
      <c r="I1426" s="82"/>
      <c r="J1426" s="82" t="s">
        <v>7942</v>
      </c>
      <c r="K1426" s="82" t="s">
        <v>10242</v>
      </c>
      <c r="L1426" s="82"/>
    </row>
    <row r="1427" ht="14.25" customHeight="1">
      <c r="A1427" s="82" t="s">
        <v>10095</v>
      </c>
      <c r="B1427" s="82" t="s">
        <v>12048</v>
      </c>
      <c r="C1427" s="82" t="s">
        <v>12049</v>
      </c>
      <c r="D1427" s="82"/>
      <c r="E1427" s="82" t="s">
        <v>12044</v>
      </c>
      <c r="F1427" s="82"/>
      <c r="G1427" s="82" t="s">
        <v>129</v>
      </c>
      <c r="H1427" s="82" t="s">
        <v>10102</v>
      </c>
      <c r="I1427" s="82"/>
      <c r="J1427" s="82" t="s">
        <v>7942</v>
      </c>
      <c r="K1427" s="82" t="s">
        <v>10242</v>
      </c>
      <c r="L1427" s="82" t="s">
        <v>12050</v>
      </c>
    </row>
    <row r="1428" ht="14.25" customHeight="1">
      <c r="A1428" s="82" t="s">
        <v>10095</v>
      </c>
      <c r="B1428" s="82" t="s">
        <v>12051</v>
      </c>
      <c r="C1428" s="82" t="s">
        <v>12052</v>
      </c>
      <c r="D1428" s="82"/>
      <c r="E1428" s="82" t="s">
        <v>12044</v>
      </c>
      <c r="F1428" s="82"/>
      <c r="G1428" s="82" t="s">
        <v>129</v>
      </c>
      <c r="H1428" s="82" t="s">
        <v>10102</v>
      </c>
      <c r="I1428" s="82"/>
      <c r="J1428" s="82" t="s">
        <v>7942</v>
      </c>
      <c r="K1428" s="82" t="s">
        <v>10242</v>
      </c>
      <c r="L1428" s="82" t="s">
        <v>12050</v>
      </c>
    </row>
    <row r="1429" ht="14.25" customHeight="1">
      <c r="A1429" s="82" t="s">
        <v>10095</v>
      </c>
      <c r="B1429" s="82" t="s">
        <v>12053</v>
      </c>
      <c r="C1429" s="82" t="s">
        <v>12054</v>
      </c>
      <c r="D1429" s="82"/>
      <c r="E1429" s="82" t="s">
        <v>12044</v>
      </c>
      <c r="F1429" s="82" t="s">
        <v>10029</v>
      </c>
      <c r="G1429" s="82" t="s">
        <v>128</v>
      </c>
      <c r="H1429" s="82" t="s">
        <v>10102</v>
      </c>
      <c r="I1429" s="82"/>
      <c r="J1429" s="82" t="s">
        <v>7942</v>
      </c>
      <c r="K1429" s="82" t="s">
        <v>10168</v>
      </c>
      <c r="L1429" s="82" t="s">
        <v>12055</v>
      </c>
    </row>
    <row r="1430" ht="14.25" customHeight="1">
      <c r="A1430" s="82" t="s">
        <v>10095</v>
      </c>
      <c r="B1430" s="82" t="s">
        <v>12056</v>
      </c>
      <c r="C1430" s="82" t="s">
        <v>12057</v>
      </c>
      <c r="D1430" s="82"/>
      <c r="E1430" s="82" t="s">
        <v>12044</v>
      </c>
      <c r="F1430" s="82"/>
      <c r="G1430" s="82" t="s">
        <v>129</v>
      </c>
      <c r="H1430" s="82" t="s">
        <v>10102</v>
      </c>
      <c r="I1430" s="82"/>
      <c r="J1430" s="82" t="s">
        <v>7942</v>
      </c>
      <c r="K1430" s="82" t="s">
        <v>10235</v>
      </c>
      <c r="L1430" s="82" t="s">
        <v>10592</v>
      </c>
    </row>
    <row r="1431" ht="14.25" customHeight="1">
      <c r="A1431" s="82" t="s">
        <v>10095</v>
      </c>
      <c r="B1431" s="82" t="s">
        <v>12058</v>
      </c>
      <c r="C1431" s="82" t="s">
        <v>12059</v>
      </c>
      <c r="D1431" s="82"/>
      <c r="E1431" s="82" t="s">
        <v>12044</v>
      </c>
      <c r="F1431" s="82" t="s">
        <v>11677</v>
      </c>
      <c r="G1431" s="82" t="s">
        <v>128</v>
      </c>
      <c r="H1431" s="82" t="s">
        <v>10102</v>
      </c>
      <c r="I1431" s="82"/>
      <c r="J1431" s="82" t="s">
        <v>7942</v>
      </c>
      <c r="K1431" s="82" t="s">
        <v>10106</v>
      </c>
      <c r="L1431" s="82" t="s">
        <v>10433</v>
      </c>
    </row>
    <row r="1432" ht="14.25" customHeight="1">
      <c r="A1432" s="82" t="s">
        <v>10095</v>
      </c>
      <c r="B1432" s="82" t="s">
        <v>12060</v>
      </c>
      <c r="C1432" s="82" t="s">
        <v>12061</v>
      </c>
      <c r="D1432" s="82"/>
      <c r="E1432" s="82" t="s">
        <v>12044</v>
      </c>
      <c r="F1432" s="82"/>
      <c r="G1432" s="82" t="s">
        <v>129</v>
      </c>
      <c r="H1432" s="82" t="s">
        <v>10102</v>
      </c>
      <c r="I1432" s="82"/>
      <c r="J1432" s="82" t="s">
        <v>7942</v>
      </c>
      <c r="K1432" s="82" t="s">
        <v>10242</v>
      </c>
      <c r="L1432" s="82" t="s">
        <v>3084</v>
      </c>
    </row>
    <row r="1433" ht="14.25" customHeight="1">
      <c r="A1433" s="82" t="s">
        <v>10095</v>
      </c>
      <c r="B1433" s="82" t="s">
        <v>12062</v>
      </c>
      <c r="C1433" s="82" t="s">
        <v>12063</v>
      </c>
      <c r="D1433" s="82"/>
      <c r="E1433" s="82" t="s">
        <v>12064</v>
      </c>
      <c r="F1433" s="82" t="s">
        <v>9879</v>
      </c>
      <c r="G1433" s="82" t="s">
        <v>128</v>
      </c>
      <c r="H1433" s="82" t="s">
        <v>10102</v>
      </c>
      <c r="I1433" s="82"/>
      <c r="J1433" s="82" t="s">
        <v>7942</v>
      </c>
      <c r="K1433" s="82" t="s">
        <v>10437</v>
      </c>
      <c r="L1433" s="82" t="s">
        <v>10558</v>
      </c>
    </row>
    <row r="1434" ht="14.25" customHeight="1">
      <c r="A1434" s="82" t="s">
        <v>10095</v>
      </c>
      <c r="B1434" s="82" t="s">
        <v>12065</v>
      </c>
      <c r="C1434" s="82" t="s">
        <v>12066</v>
      </c>
      <c r="D1434" s="82"/>
      <c r="E1434" s="82" t="s">
        <v>12064</v>
      </c>
      <c r="F1434" s="82" t="s">
        <v>11788</v>
      </c>
      <c r="G1434" s="82" t="s">
        <v>128</v>
      </c>
      <c r="H1434" s="82" t="s">
        <v>10102</v>
      </c>
      <c r="I1434" s="82"/>
      <c r="J1434" s="82" t="s">
        <v>7942</v>
      </c>
      <c r="K1434" s="82" t="s">
        <v>10242</v>
      </c>
      <c r="L1434" s="82" t="s">
        <v>3641</v>
      </c>
    </row>
    <row r="1435" ht="14.25" customHeight="1">
      <c r="A1435" s="82" t="s">
        <v>10095</v>
      </c>
      <c r="B1435" s="82" t="s">
        <v>12067</v>
      </c>
      <c r="C1435" s="82" t="s">
        <v>12068</v>
      </c>
      <c r="D1435" s="82"/>
      <c r="E1435" s="82" t="s">
        <v>12064</v>
      </c>
      <c r="F1435" s="82"/>
      <c r="G1435" s="82" t="s">
        <v>129</v>
      </c>
      <c r="H1435" s="82"/>
      <c r="I1435" s="82"/>
      <c r="J1435" s="82" t="s">
        <v>7942</v>
      </c>
      <c r="K1435" s="82" t="s">
        <v>10242</v>
      </c>
      <c r="L1435" s="82"/>
    </row>
    <row r="1436" ht="14.25" customHeight="1">
      <c r="A1436" s="82" t="s">
        <v>10095</v>
      </c>
      <c r="B1436" s="82" t="s">
        <v>12069</v>
      </c>
      <c r="C1436" s="82" t="s">
        <v>12070</v>
      </c>
      <c r="D1436" s="82"/>
      <c r="E1436" s="82" t="s">
        <v>12064</v>
      </c>
      <c r="F1436" s="82" t="s">
        <v>11885</v>
      </c>
      <c r="G1436" s="82" t="s">
        <v>128</v>
      </c>
      <c r="H1436" s="82"/>
      <c r="I1436" s="82"/>
      <c r="J1436" s="82" t="s">
        <v>7942</v>
      </c>
      <c r="K1436" s="82" t="s">
        <v>10242</v>
      </c>
      <c r="L1436" s="82"/>
    </row>
    <row r="1437" ht="14.25" customHeight="1">
      <c r="A1437" s="82" t="s">
        <v>10095</v>
      </c>
      <c r="B1437" s="82" t="s">
        <v>12071</v>
      </c>
      <c r="C1437" s="82" t="s">
        <v>12072</v>
      </c>
      <c r="D1437" s="82"/>
      <c r="E1437" s="82" t="s">
        <v>12064</v>
      </c>
      <c r="F1437" s="82" t="s">
        <v>11829</v>
      </c>
      <c r="G1437" s="82" t="s">
        <v>128</v>
      </c>
      <c r="H1437" s="82" t="s">
        <v>10102</v>
      </c>
      <c r="I1437" s="82"/>
      <c r="J1437" s="82" t="s">
        <v>7942</v>
      </c>
      <c r="K1437" s="82" t="s">
        <v>10242</v>
      </c>
      <c r="L1437" s="82" t="s">
        <v>3641</v>
      </c>
    </row>
    <row r="1438" ht="14.25" customHeight="1">
      <c r="A1438" s="82" t="s">
        <v>10095</v>
      </c>
      <c r="B1438" s="82" t="s">
        <v>12073</v>
      </c>
      <c r="C1438" s="82" t="s">
        <v>12074</v>
      </c>
      <c r="D1438" s="82"/>
      <c r="E1438" s="82" t="s">
        <v>9831</v>
      </c>
      <c r="F1438" s="82"/>
      <c r="G1438" s="82" t="s">
        <v>129</v>
      </c>
      <c r="H1438" s="82" t="s">
        <v>10102</v>
      </c>
      <c r="I1438" s="82"/>
      <c r="J1438" s="82" t="s">
        <v>7942</v>
      </c>
      <c r="K1438" s="82" t="s">
        <v>10242</v>
      </c>
      <c r="L1438" s="82" t="s">
        <v>11219</v>
      </c>
    </row>
    <row r="1439" ht="14.25" customHeight="1">
      <c r="A1439" s="82" t="s">
        <v>10095</v>
      </c>
      <c r="B1439" s="82" t="s">
        <v>12075</v>
      </c>
      <c r="C1439" s="82" t="s">
        <v>12076</v>
      </c>
      <c r="D1439" s="82"/>
      <c r="E1439" s="82" t="s">
        <v>9831</v>
      </c>
      <c r="F1439" s="82"/>
      <c r="G1439" s="82" t="s">
        <v>129</v>
      </c>
      <c r="H1439" s="82" t="s">
        <v>10102</v>
      </c>
      <c r="I1439" s="82"/>
      <c r="J1439" s="82" t="s">
        <v>7942</v>
      </c>
      <c r="K1439" s="82" t="s">
        <v>10242</v>
      </c>
      <c r="L1439" s="82" t="s">
        <v>11219</v>
      </c>
    </row>
    <row r="1440" ht="14.25" customHeight="1">
      <c r="A1440" s="82" t="s">
        <v>10095</v>
      </c>
      <c r="B1440" s="82" t="s">
        <v>12077</v>
      </c>
      <c r="C1440" s="82" t="s">
        <v>12078</v>
      </c>
      <c r="D1440" s="82"/>
      <c r="E1440" s="82" t="s">
        <v>9831</v>
      </c>
      <c r="F1440" s="82"/>
      <c r="G1440" s="82" t="s">
        <v>129</v>
      </c>
      <c r="H1440" s="82" t="s">
        <v>10102</v>
      </c>
      <c r="I1440" s="82"/>
      <c r="J1440" s="82" t="s">
        <v>7942</v>
      </c>
      <c r="K1440" s="82" t="s">
        <v>10235</v>
      </c>
      <c r="L1440" s="82" t="s">
        <v>3670</v>
      </c>
    </row>
    <row r="1441" ht="14.25" customHeight="1">
      <c r="A1441" s="82" t="s">
        <v>10095</v>
      </c>
      <c r="B1441" s="82" t="s">
        <v>12079</v>
      </c>
      <c r="C1441" s="82" t="s">
        <v>12080</v>
      </c>
      <c r="D1441" s="82"/>
      <c r="E1441" s="82" t="s">
        <v>9831</v>
      </c>
      <c r="F1441" s="82"/>
      <c r="G1441" s="82" t="s">
        <v>129</v>
      </c>
      <c r="H1441" s="82" t="s">
        <v>10102</v>
      </c>
      <c r="I1441" s="82"/>
      <c r="J1441" s="82" t="s">
        <v>7942</v>
      </c>
      <c r="K1441" s="82" t="s">
        <v>10242</v>
      </c>
      <c r="L1441" s="82" t="s">
        <v>12081</v>
      </c>
    </row>
    <row r="1442" ht="14.25" customHeight="1">
      <c r="A1442" s="82" t="s">
        <v>10095</v>
      </c>
      <c r="B1442" s="82" t="s">
        <v>12082</v>
      </c>
      <c r="C1442" s="82" t="s">
        <v>12083</v>
      </c>
      <c r="D1442" s="82"/>
      <c r="E1442" s="82" t="s">
        <v>12084</v>
      </c>
      <c r="F1442" s="82"/>
      <c r="G1442" s="82" t="s">
        <v>129</v>
      </c>
      <c r="H1442" s="82"/>
      <c r="I1442" s="82"/>
      <c r="J1442" s="82" t="s">
        <v>7942</v>
      </c>
      <c r="K1442" s="82" t="s">
        <v>10242</v>
      </c>
      <c r="L1442" s="82"/>
    </row>
    <row r="1443" ht="14.25" customHeight="1">
      <c r="A1443" s="82" t="s">
        <v>10095</v>
      </c>
      <c r="B1443" s="82" t="s">
        <v>12085</v>
      </c>
      <c r="C1443" s="82" t="s">
        <v>12086</v>
      </c>
      <c r="D1443" s="82"/>
      <c r="E1443" s="82" t="s">
        <v>12084</v>
      </c>
      <c r="F1443" s="82"/>
      <c r="G1443" s="82" t="s">
        <v>129</v>
      </c>
      <c r="H1443" s="82"/>
      <c r="I1443" s="82"/>
      <c r="J1443" s="82" t="s">
        <v>7942</v>
      </c>
      <c r="K1443" s="82" t="s">
        <v>10242</v>
      </c>
      <c r="L1443" s="82"/>
    </row>
    <row r="1444" ht="14.25" customHeight="1">
      <c r="A1444" s="82" t="s">
        <v>10095</v>
      </c>
      <c r="B1444" s="82" t="s">
        <v>12087</v>
      </c>
      <c r="C1444" s="82" t="s">
        <v>12088</v>
      </c>
      <c r="D1444" s="82"/>
      <c r="E1444" s="82" t="s">
        <v>12084</v>
      </c>
      <c r="F1444" s="82"/>
      <c r="G1444" s="82" t="s">
        <v>129</v>
      </c>
      <c r="H1444" s="82"/>
      <c r="I1444" s="82"/>
      <c r="J1444" s="82" t="s">
        <v>7942</v>
      </c>
      <c r="K1444" s="82" t="s">
        <v>10242</v>
      </c>
      <c r="L1444" s="82"/>
    </row>
    <row r="1445" ht="14.25" customHeight="1">
      <c r="A1445" s="82" t="s">
        <v>10095</v>
      </c>
      <c r="B1445" s="82" t="s">
        <v>12089</v>
      </c>
      <c r="C1445" s="82" t="s">
        <v>12090</v>
      </c>
      <c r="D1445" s="82"/>
      <c r="E1445" s="82" t="s">
        <v>12084</v>
      </c>
      <c r="F1445" s="82"/>
      <c r="G1445" s="82" t="s">
        <v>129</v>
      </c>
      <c r="H1445" s="82"/>
      <c r="I1445" s="82"/>
      <c r="J1445" s="82" t="s">
        <v>7942</v>
      </c>
      <c r="K1445" s="82" t="s">
        <v>10242</v>
      </c>
      <c r="L1445" s="82"/>
    </row>
    <row r="1446" ht="14.25" customHeight="1">
      <c r="A1446" s="82" t="s">
        <v>10095</v>
      </c>
      <c r="B1446" s="82" t="s">
        <v>12091</v>
      </c>
      <c r="C1446" s="82" t="s">
        <v>12092</v>
      </c>
      <c r="D1446" s="82"/>
      <c r="E1446" s="82" t="s">
        <v>12084</v>
      </c>
      <c r="F1446" s="82"/>
      <c r="G1446" s="82" t="s">
        <v>129</v>
      </c>
      <c r="H1446" s="82"/>
      <c r="I1446" s="82"/>
      <c r="J1446" s="82" t="s">
        <v>7942</v>
      </c>
      <c r="K1446" s="82" t="s">
        <v>10242</v>
      </c>
      <c r="L1446" s="82"/>
    </row>
    <row r="1447" ht="14.25" customHeight="1">
      <c r="A1447" s="82" t="s">
        <v>10095</v>
      </c>
      <c r="B1447" s="82" t="s">
        <v>12093</v>
      </c>
      <c r="C1447" s="82" t="s">
        <v>12094</v>
      </c>
      <c r="D1447" s="82"/>
      <c r="E1447" s="82" t="s">
        <v>12084</v>
      </c>
      <c r="F1447" s="82"/>
      <c r="G1447" s="82" t="s">
        <v>129</v>
      </c>
      <c r="H1447" s="82"/>
      <c r="I1447" s="82"/>
      <c r="J1447" s="82" t="s">
        <v>7942</v>
      </c>
      <c r="K1447" s="82" t="s">
        <v>10242</v>
      </c>
      <c r="L1447" s="82"/>
    </row>
    <row r="1448" ht="14.25" customHeight="1">
      <c r="A1448" s="82" t="s">
        <v>10095</v>
      </c>
      <c r="B1448" s="82" t="s">
        <v>12095</v>
      </c>
      <c r="C1448" s="82" t="s">
        <v>12096</v>
      </c>
      <c r="D1448" s="82"/>
      <c r="E1448" s="82" t="s">
        <v>12084</v>
      </c>
      <c r="F1448" s="82"/>
      <c r="G1448" s="82" t="s">
        <v>129</v>
      </c>
      <c r="H1448" s="82"/>
      <c r="I1448" s="82"/>
      <c r="J1448" s="82" t="s">
        <v>7942</v>
      </c>
      <c r="K1448" s="82" t="s">
        <v>10242</v>
      </c>
      <c r="L1448" s="82"/>
    </row>
    <row r="1449" ht="14.25" customHeight="1">
      <c r="A1449" s="82" t="s">
        <v>10095</v>
      </c>
      <c r="B1449" s="82" t="s">
        <v>12097</v>
      </c>
      <c r="C1449" s="82" t="s">
        <v>12098</v>
      </c>
      <c r="D1449" s="82"/>
      <c r="E1449" s="82" t="s">
        <v>12084</v>
      </c>
      <c r="F1449" s="82"/>
      <c r="G1449" s="82" t="s">
        <v>129</v>
      </c>
      <c r="H1449" s="82"/>
      <c r="I1449" s="82"/>
      <c r="J1449" s="82" t="s">
        <v>7942</v>
      </c>
      <c r="K1449" s="82" t="s">
        <v>10242</v>
      </c>
      <c r="L1449" s="82"/>
    </row>
    <row r="1450" ht="14.25" customHeight="1">
      <c r="A1450" s="82" t="s">
        <v>10095</v>
      </c>
      <c r="B1450" s="82" t="s">
        <v>12099</v>
      </c>
      <c r="C1450" s="82" t="s">
        <v>12100</v>
      </c>
      <c r="D1450" s="82"/>
      <c r="E1450" s="82" t="s">
        <v>12084</v>
      </c>
      <c r="F1450" s="82"/>
      <c r="G1450" s="82" t="s">
        <v>129</v>
      </c>
      <c r="H1450" s="82"/>
      <c r="I1450" s="82"/>
      <c r="J1450" s="82" t="s">
        <v>7942</v>
      </c>
      <c r="K1450" s="82" t="s">
        <v>10242</v>
      </c>
      <c r="L1450" s="82"/>
    </row>
    <row r="1451" ht="14.25" customHeight="1">
      <c r="A1451" s="82" t="s">
        <v>10095</v>
      </c>
      <c r="B1451" s="82" t="s">
        <v>12101</v>
      </c>
      <c r="C1451" s="82" t="s">
        <v>12102</v>
      </c>
      <c r="D1451" s="82"/>
      <c r="E1451" s="82" t="s">
        <v>12103</v>
      </c>
      <c r="F1451" s="82"/>
      <c r="G1451" s="82" t="s">
        <v>129</v>
      </c>
      <c r="H1451" s="82"/>
      <c r="I1451" s="82"/>
      <c r="J1451" s="82" t="s">
        <v>7942</v>
      </c>
      <c r="K1451" s="82" t="s">
        <v>10242</v>
      </c>
      <c r="L1451" s="82"/>
    </row>
    <row r="1452" ht="14.25" customHeight="1">
      <c r="A1452" s="82" t="s">
        <v>10095</v>
      </c>
      <c r="B1452" s="82" t="s">
        <v>12104</v>
      </c>
      <c r="C1452" s="82" t="s">
        <v>12105</v>
      </c>
      <c r="D1452" s="82"/>
      <c r="E1452" s="82" t="s">
        <v>10040</v>
      </c>
      <c r="F1452" s="82"/>
      <c r="G1452" s="82" t="s">
        <v>128</v>
      </c>
      <c r="H1452" s="82" t="s">
        <v>10102</v>
      </c>
      <c r="I1452" s="82"/>
      <c r="J1452" s="82" t="s">
        <v>7942</v>
      </c>
      <c r="K1452" s="82" t="s">
        <v>10242</v>
      </c>
      <c r="L1452" s="82" t="s">
        <v>3917</v>
      </c>
    </row>
    <row r="1453" ht="14.25" customHeight="1">
      <c r="A1453" s="82" t="s">
        <v>10095</v>
      </c>
      <c r="B1453" s="82" t="s">
        <v>12106</v>
      </c>
      <c r="C1453" s="82" t="s">
        <v>12107</v>
      </c>
      <c r="D1453" s="82"/>
      <c r="E1453" s="82" t="s">
        <v>10040</v>
      </c>
      <c r="F1453" s="82"/>
      <c r="G1453" s="82" t="s">
        <v>128</v>
      </c>
      <c r="H1453" s="82" t="s">
        <v>10102</v>
      </c>
      <c r="I1453" s="82"/>
      <c r="J1453" s="82" t="s">
        <v>7942</v>
      </c>
      <c r="K1453" s="82" t="s">
        <v>10242</v>
      </c>
      <c r="L1453" s="82" t="s">
        <v>12108</v>
      </c>
    </row>
    <row r="1454" ht="14.25" customHeight="1">
      <c r="A1454" s="82" t="s">
        <v>10095</v>
      </c>
      <c r="B1454" s="82" t="s">
        <v>12109</v>
      </c>
      <c r="C1454" s="82" t="s">
        <v>12110</v>
      </c>
      <c r="D1454" s="82"/>
      <c r="E1454" s="82" t="s">
        <v>9899</v>
      </c>
      <c r="F1454" s="82" t="s">
        <v>11677</v>
      </c>
      <c r="G1454" s="82" t="s">
        <v>128</v>
      </c>
      <c r="H1454" s="82" t="s">
        <v>10102</v>
      </c>
      <c r="I1454" s="82"/>
      <c r="J1454" s="82" t="s">
        <v>7942</v>
      </c>
      <c r="K1454" s="82" t="s">
        <v>10242</v>
      </c>
      <c r="L1454" s="82" t="s">
        <v>11724</v>
      </c>
    </row>
    <row r="1455" ht="14.25" customHeight="1">
      <c r="A1455" s="82" t="s">
        <v>10095</v>
      </c>
      <c r="B1455" s="82" t="s">
        <v>12111</v>
      </c>
      <c r="C1455" s="82" t="s">
        <v>12112</v>
      </c>
      <c r="D1455" s="82"/>
      <c r="E1455" s="82" t="s">
        <v>9899</v>
      </c>
      <c r="F1455" s="82" t="s">
        <v>9858</v>
      </c>
      <c r="G1455" s="82" t="s">
        <v>128</v>
      </c>
      <c r="H1455" s="82"/>
      <c r="I1455" s="82"/>
      <c r="J1455" s="82" t="s">
        <v>7942</v>
      </c>
      <c r="K1455" s="82" t="s">
        <v>10106</v>
      </c>
      <c r="L1455" s="82"/>
    </row>
    <row r="1456" ht="14.25" customHeight="1">
      <c r="A1456" s="82" t="s">
        <v>10095</v>
      </c>
      <c r="B1456" s="82" t="s">
        <v>12113</v>
      </c>
      <c r="C1456" s="82" t="s">
        <v>12114</v>
      </c>
      <c r="D1456" s="82"/>
      <c r="E1456" s="82" t="s">
        <v>12115</v>
      </c>
      <c r="F1456" s="82"/>
      <c r="G1456" s="82" t="s">
        <v>128</v>
      </c>
      <c r="H1456" s="82"/>
      <c r="I1456" s="82"/>
      <c r="J1456" s="82" t="s">
        <v>7942</v>
      </c>
      <c r="K1456" s="82" t="s">
        <v>10242</v>
      </c>
      <c r="L1456" s="82"/>
    </row>
    <row r="1457" ht="14.25" customHeight="1">
      <c r="A1457" s="82" t="s">
        <v>10095</v>
      </c>
      <c r="B1457" s="82" t="s">
        <v>12116</v>
      </c>
      <c r="C1457" s="82" t="s">
        <v>12117</v>
      </c>
      <c r="D1457" s="82"/>
      <c r="E1457" s="82" t="s">
        <v>12115</v>
      </c>
      <c r="F1457" s="82" t="s">
        <v>12118</v>
      </c>
      <c r="G1457" s="82" t="s">
        <v>128</v>
      </c>
      <c r="H1457" s="82" t="s">
        <v>10102</v>
      </c>
      <c r="I1457" s="82"/>
      <c r="J1457" s="82" t="s">
        <v>7942</v>
      </c>
      <c r="K1457" s="82" t="s">
        <v>10235</v>
      </c>
      <c r="L1457" s="82" t="s">
        <v>10671</v>
      </c>
    </row>
    <row r="1458" ht="14.25" customHeight="1">
      <c r="A1458" s="82" t="s">
        <v>10095</v>
      </c>
      <c r="B1458" s="82" t="s">
        <v>12119</v>
      </c>
      <c r="C1458" s="82" t="s">
        <v>12120</v>
      </c>
      <c r="D1458" s="82"/>
      <c r="E1458" s="82" t="s">
        <v>12115</v>
      </c>
      <c r="F1458" s="82"/>
      <c r="G1458" s="82" t="s">
        <v>128</v>
      </c>
      <c r="H1458" s="82" t="s">
        <v>10102</v>
      </c>
      <c r="I1458" s="82"/>
      <c r="J1458" s="82" t="s">
        <v>7942</v>
      </c>
      <c r="K1458" s="82" t="s">
        <v>10242</v>
      </c>
      <c r="L1458" s="82" t="s">
        <v>11703</v>
      </c>
    </row>
    <row r="1459" ht="14.25" customHeight="1">
      <c r="A1459" s="82" t="s">
        <v>10095</v>
      </c>
      <c r="B1459" s="82" t="s">
        <v>12121</v>
      </c>
      <c r="C1459" s="82" t="s">
        <v>12122</v>
      </c>
      <c r="D1459" s="82"/>
      <c r="E1459" s="82" t="s">
        <v>12115</v>
      </c>
      <c r="F1459" s="82" t="s">
        <v>12118</v>
      </c>
      <c r="G1459" s="82" t="s">
        <v>128</v>
      </c>
      <c r="H1459" s="82" t="s">
        <v>10102</v>
      </c>
      <c r="I1459" s="82"/>
      <c r="J1459" s="82" t="s">
        <v>7942</v>
      </c>
      <c r="K1459" s="82" t="s">
        <v>10235</v>
      </c>
      <c r="L1459" s="82" t="s">
        <v>12123</v>
      </c>
    </row>
    <row r="1460" ht="14.25" customHeight="1">
      <c r="A1460" s="82" t="s">
        <v>10095</v>
      </c>
      <c r="B1460" s="82" t="s">
        <v>12124</v>
      </c>
      <c r="C1460" s="82" t="s">
        <v>12125</v>
      </c>
      <c r="D1460" s="82"/>
      <c r="E1460" s="82" t="s">
        <v>12126</v>
      </c>
      <c r="F1460" s="82"/>
      <c r="G1460" s="82" t="s">
        <v>129</v>
      </c>
      <c r="H1460" s="82" t="s">
        <v>10102</v>
      </c>
      <c r="I1460" s="82"/>
      <c r="J1460" s="82" t="s">
        <v>7942</v>
      </c>
      <c r="K1460" s="82" t="s">
        <v>10242</v>
      </c>
      <c r="L1460" s="82" t="s">
        <v>10236</v>
      </c>
    </row>
    <row r="1461" ht="14.25" customHeight="1">
      <c r="A1461" s="82" t="s">
        <v>10095</v>
      </c>
      <c r="B1461" s="82" t="s">
        <v>12127</v>
      </c>
      <c r="C1461" s="82" t="s">
        <v>12128</v>
      </c>
      <c r="D1461" s="82"/>
      <c r="E1461" s="82" t="s">
        <v>12129</v>
      </c>
      <c r="F1461" s="82"/>
      <c r="G1461" s="82" t="s">
        <v>129</v>
      </c>
      <c r="H1461" s="82"/>
      <c r="I1461" s="82"/>
      <c r="J1461" s="82" t="s">
        <v>7942</v>
      </c>
      <c r="K1461" s="82" t="s">
        <v>10242</v>
      </c>
      <c r="L1461" s="82"/>
    </row>
    <row r="1462" ht="14.25" customHeight="1">
      <c r="A1462" s="82" t="s">
        <v>10095</v>
      </c>
      <c r="B1462" s="82" t="s">
        <v>12130</v>
      </c>
      <c r="C1462" s="82" t="s">
        <v>12131</v>
      </c>
      <c r="D1462" s="82"/>
      <c r="E1462" s="82" t="s">
        <v>12129</v>
      </c>
      <c r="F1462" s="82"/>
      <c r="G1462" s="82" t="s">
        <v>129</v>
      </c>
      <c r="H1462" s="82"/>
      <c r="I1462" s="82"/>
      <c r="J1462" s="82" t="s">
        <v>7942</v>
      </c>
      <c r="K1462" s="82" t="s">
        <v>10242</v>
      </c>
      <c r="L1462" s="82"/>
    </row>
    <row r="1463" ht="14.25" customHeight="1">
      <c r="A1463" s="82" t="s">
        <v>10095</v>
      </c>
      <c r="B1463" s="82" t="s">
        <v>12132</v>
      </c>
      <c r="C1463" s="82" t="s">
        <v>12133</v>
      </c>
      <c r="D1463" s="82"/>
      <c r="E1463" s="82" t="s">
        <v>12129</v>
      </c>
      <c r="F1463" s="82"/>
      <c r="G1463" s="82" t="s">
        <v>129</v>
      </c>
      <c r="H1463" s="82" t="s">
        <v>10102</v>
      </c>
      <c r="I1463" s="82"/>
      <c r="J1463" s="82" t="s">
        <v>7942</v>
      </c>
      <c r="K1463" s="82" t="s">
        <v>10242</v>
      </c>
      <c r="L1463" s="82" t="s">
        <v>3641</v>
      </c>
    </row>
    <row r="1464" ht="14.25" customHeight="1">
      <c r="A1464" s="82" t="s">
        <v>10095</v>
      </c>
      <c r="B1464" s="82" t="s">
        <v>12134</v>
      </c>
      <c r="C1464" s="82" t="s">
        <v>12135</v>
      </c>
      <c r="D1464" s="82"/>
      <c r="E1464" s="82" t="s">
        <v>12129</v>
      </c>
      <c r="F1464" s="82"/>
      <c r="G1464" s="82" t="s">
        <v>129</v>
      </c>
      <c r="H1464" s="82"/>
      <c r="I1464" s="82"/>
      <c r="J1464" s="82" t="s">
        <v>7942</v>
      </c>
      <c r="K1464" s="82" t="s">
        <v>10242</v>
      </c>
      <c r="L1464" s="82"/>
    </row>
    <row r="1465" ht="14.25" customHeight="1">
      <c r="A1465" s="82" t="s">
        <v>10095</v>
      </c>
      <c r="B1465" s="82" t="s">
        <v>12136</v>
      </c>
      <c r="C1465" s="82" t="s">
        <v>12137</v>
      </c>
      <c r="D1465" s="82"/>
      <c r="E1465" s="82" t="s">
        <v>12129</v>
      </c>
      <c r="F1465" s="82"/>
      <c r="G1465" s="82" t="s">
        <v>129</v>
      </c>
      <c r="H1465" s="82" t="s">
        <v>10102</v>
      </c>
      <c r="I1465" s="82"/>
      <c r="J1465" s="82" t="s">
        <v>7942</v>
      </c>
      <c r="K1465" s="82" t="s">
        <v>10235</v>
      </c>
      <c r="L1465" s="82" t="s">
        <v>10592</v>
      </c>
    </row>
    <row r="1466" ht="14.25" customHeight="1">
      <c r="A1466" s="82" t="s">
        <v>10095</v>
      </c>
      <c r="B1466" s="82" t="s">
        <v>12138</v>
      </c>
      <c r="C1466" s="82" t="s">
        <v>12139</v>
      </c>
      <c r="D1466" s="82"/>
      <c r="E1466" s="82" t="s">
        <v>12129</v>
      </c>
      <c r="F1466" s="82"/>
      <c r="G1466" s="82" t="s">
        <v>129</v>
      </c>
      <c r="H1466" s="82" t="s">
        <v>10102</v>
      </c>
      <c r="I1466" s="82"/>
      <c r="J1466" s="82" t="s">
        <v>7942</v>
      </c>
      <c r="K1466" s="82" t="s">
        <v>10235</v>
      </c>
      <c r="L1466" s="82" t="s">
        <v>10592</v>
      </c>
    </row>
    <row r="1467" ht="14.25" customHeight="1">
      <c r="A1467" s="82" t="s">
        <v>10095</v>
      </c>
      <c r="B1467" s="82" t="s">
        <v>12140</v>
      </c>
      <c r="C1467" s="82" t="s">
        <v>12141</v>
      </c>
      <c r="D1467" s="82"/>
      <c r="E1467" s="82" t="s">
        <v>12142</v>
      </c>
      <c r="F1467" s="82"/>
      <c r="G1467" s="82" t="s">
        <v>128</v>
      </c>
      <c r="H1467" s="82"/>
      <c r="I1467" s="82"/>
      <c r="J1467" s="82" t="s">
        <v>7942</v>
      </c>
      <c r="K1467" s="82" t="s">
        <v>10242</v>
      </c>
      <c r="L1467" s="82"/>
    </row>
    <row r="1468" ht="14.25" customHeight="1">
      <c r="A1468" s="82" t="s">
        <v>10095</v>
      </c>
      <c r="B1468" s="82" t="s">
        <v>12143</v>
      </c>
      <c r="C1468" s="82" t="s">
        <v>12144</v>
      </c>
      <c r="D1468" s="82"/>
      <c r="E1468" s="82" t="s">
        <v>12142</v>
      </c>
      <c r="F1468" s="82"/>
      <c r="G1468" s="82" t="s">
        <v>129</v>
      </c>
      <c r="H1468" s="82"/>
      <c r="I1468" s="82"/>
      <c r="J1468" s="82" t="s">
        <v>7942</v>
      </c>
      <c r="K1468" s="82" t="s">
        <v>10242</v>
      </c>
      <c r="L1468" s="82"/>
    </row>
    <row r="1469" ht="14.25" customHeight="1">
      <c r="A1469" s="82" t="s">
        <v>10095</v>
      </c>
      <c r="B1469" s="82" t="s">
        <v>12145</v>
      </c>
      <c r="C1469" s="82" t="s">
        <v>12146</v>
      </c>
      <c r="D1469" s="82"/>
      <c r="E1469" s="82" t="s">
        <v>12142</v>
      </c>
      <c r="F1469" s="82" t="s">
        <v>9842</v>
      </c>
      <c r="G1469" s="82" t="s">
        <v>128</v>
      </c>
      <c r="H1469" s="82" t="s">
        <v>10102</v>
      </c>
      <c r="I1469" s="82"/>
      <c r="J1469" s="82" t="s">
        <v>7942</v>
      </c>
      <c r="K1469" s="82" t="s">
        <v>10242</v>
      </c>
      <c r="L1469" s="82" t="s">
        <v>10181</v>
      </c>
    </row>
    <row r="1470" ht="14.25" customHeight="1">
      <c r="A1470" s="82" t="s">
        <v>10095</v>
      </c>
      <c r="B1470" s="82" t="s">
        <v>12147</v>
      </c>
      <c r="C1470" s="82" t="s">
        <v>12148</v>
      </c>
      <c r="D1470" s="82"/>
      <c r="E1470" s="82" t="s">
        <v>9851</v>
      </c>
      <c r="F1470" s="82"/>
      <c r="G1470" s="82" t="s">
        <v>128</v>
      </c>
      <c r="H1470" s="82" t="s">
        <v>10102</v>
      </c>
      <c r="I1470" s="82"/>
      <c r="J1470" s="82" t="s">
        <v>7942</v>
      </c>
      <c r="K1470" s="82" t="s">
        <v>10242</v>
      </c>
      <c r="L1470" s="82" t="s">
        <v>10181</v>
      </c>
    </row>
    <row r="1471" ht="14.25" customHeight="1">
      <c r="A1471" s="82" t="s">
        <v>10095</v>
      </c>
      <c r="B1471" s="82" t="s">
        <v>12149</v>
      </c>
      <c r="C1471" s="82" t="s">
        <v>12150</v>
      </c>
      <c r="D1471" s="82"/>
      <c r="E1471" s="82" t="s">
        <v>9851</v>
      </c>
      <c r="F1471" s="82"/>
      <c r="G1471" s="82" t="s">
        <v>128</v>
      </c>
      <c r="H1471" s="82"/>
      <c r="I1471" s="82"/>
      <c r="J1471" s="82" t="s">
        <v>7942</v>
      </c>
      <c r="K1471" s="82" t="s">
        <v>10242</v>
      </c>
      <c r="L1471" s="82"/>
    </row>
    <row r="1472" ht="14.25" customHeight="1">
      <c r="A1472" s="82" t="s">
        <v>10095</v>
      </c>
      <c r="B1472" s="82" t="s">
        <v>12151</v>
      </c>
      <c r="C1472" s="82" t="s">
        <v>12152</v>
      </c>
      <c r="D1472" s="82"/>
      <c r="E1472" s="82" t="s">
        <v>9851</v>
      </c>
      <c r="F1472" s="82"/>
      <c r="G1472" s="82" t="s">
        <v>129</v>
      </c>
      <c r="H1472" s="82" t="s">
        <v>10102</v>
      </c>
      <c r="I1472" s="82"/>
      <c r="J1472" s="82" t="s">
        <v>7942</v>
      </c>
      <c r="K1472" s="82" t="s">
        <v>10242</v>
      </c>
      <c r="L1472" s="82" t="s">
        <v>11219</v>
      </c>
    </row>
    <row r="1473" ht="14.25" customHeight="1">
      <c r="A1473" s="82" t="s">
        <v>10095</v>
      </c>
      <c r="B1473" s="82" t="s">
        <v>12153</v>
      </c>
      <c r="C1473" s="82" t="s">
        <v>12154</v>
      </c>
      <c r="D1473" s="82"/>
      <c r="E1473" s="82" t="s">
        <v>5998</v>
      </c>
      <c r="F1473" s="82"/>
      <c r="G1473" s="82" t="s">
        <v>129</v>
      </c>
      <c r="H1473" s="82" t="s">
        <v>10102</v>
      </c>
      <c r="I1473" s="82"/>
      <c r="J1473" s="82" t="s">
        <v>7942</v>
      </c>
      <c r="K1473" s="82" t="s">
        <v>10242</v>
      </c>
      <c r="L1473" s="82" t="s">
        <v>3641</v>
      </c>
    </row>
    <row r="1474" ht="14.25" customHeight="1">
      <c r="A1474" s="82" t="s">
        <v>10095</v>
      </c>
      <c r="B1474" s="82" t="s">
        <v>12155</v>
      </c>
      <c r="C1474" s="82" t="s">
        <v>12156</v>
      </c>
      <c r="D1474" s="82"/>
      <c r="E1474" s="82" t="s">
        <v>5998</v>
      </c>
      <c r="F1474" s="82" t="s">
        <v>12157</v>
      </c>
      <c r="G1474" s="82" t="s">
        <v>128</v>
      </c>
      <c r="H1474" s="82" t="s">
        <v>10102</v>
      </c>
      <c r="I1474" s="82"/>
      <c r="J1474" s="82" t="s">
        <v>7942</v>
      </c>
      <c r="K1474" s="82" t="s">
        <v>10242</v>
      </c>
      <c r="L1474" s="82" t="s">
        <v>11724</v>
      </c>
    </row>
    <row r="1475" ht="14.25" customHeight="1">
      <c r="A1475" s="82" t="s">
        <v>10095</v>
      </c>
      <c r="B1475" s="82" t="s">
        <v>12158</v>
      </c>
      <c r="C1475" s="82" t="s">
        <v>12159</v>
      </c>
      <c r="D1475" s="82"/>
      <c r="E1475" s="82" t="s">
        <v>5998</v>
      </c>
      <c r="F1475" s="82" t="s">
        <v>12064</v>
      </c>
      <c r="G1475" s="82" t="s">
        <v>128</v>
      </c>
      <c r="H1475" s="82" t="s">
        <v>10102</v>
      </c>
      <c r="I1475" s="82"/>
      <c r="J1475" s="82" t="s">
        <v>7942</v>
      </c>
      <c r="K1475" s="82" t="s">
        <v>10242</v>
      </c>
      <c r="L1475" s="82" t="s">
        <v>11724</v>
      </c>
    </row>
    <row r="1476" ht="14.25" customHeight="1">
      <c r="A1476" s="82" t="s">
        <v>10095</v>
      </c>
      <c r="B1476" s="82" t="s">
        <v>12160</v>
      </c>
      <c r="C1476" s="82" t="s">
        <v>12161</v>
      </c>
      <c r="D1476" s="82"/>
      <c r="E1476" s="82" t="s">
        <v>5998</v>
      </c>
      <c r="F1476" s="82" t="s">
        <v>12064</v>
      </c>
      <c r="G1476" s="82" t="s">
        <v>128</v>
      </c>
      <c r="H1476" s="82" t="s">
        <v>10102</v>
      </c>
      <c r="I1476" s="82"/>
      <c r="J1476" s="82" t="s">
        <v>7942</v>
      </c>
      <c r="K1476" s="82" t="s">
        <v>10106</v>
      </c>
      <c r="L1476" s="82" t="s">
        <v>10744</v>
      </c>
    </row>
    <row r="1477" ht="14.25" customHeight="1">
      <c r="A1477" s="82" t="s">
        <v>10095</v>
      </c>
      <c r="B1477" s="82" t="s">
        <v>12162</v>
      </c>
      <c r="C1477" s="82" t="s">
        <v>12163</v>
      </c>
      <c r="D1477" s="82"/>
      <c r="E1477" s="82" t="s">
        <v>5998</v>
      </c>
      <c r="F1477" s="82"/>
      <c r="G1477" s="82" t="s">
        <v>128</v>
      </c>
      <c r="H1477" s="82" t="s">
        <v>10102</v>
      </c>
      <c r="I1477" s="82"/>
      <c r="J1477" s="82" t="s">
        <v>7942</v>
      </c>
      <c r="K1477" s="82" t="s">
        <v>10242</v>
      </c>
      <c r="L1477" s="82" t="s">
        <v>11724</v>
      </c>
    </row>
    <row r="1478" ht="14.25" customHeight="1">
      <c r="A1478" s="82" t="s">
        <v>10095</v>
      </c>
      <c r="B1478" s="82" t="s">
        <v>12164</v>
      </c>
      <c r="C1478" s="82" t="s">
        <v>12165</v>
      </c>
      <c r="D1478" s="82"/>
      <c r="E1478" s="82" t="s">
        <v>5998</v>
      </c>
      <c r="F1478" s="82"/>
      <c r="G1478" s="82" t="s">
        <v>128</v>
      </c>
      <c r="H1478" s="82" t="s">
        <v>10102</v>
      </c>
      <c r="I1478" s="82"/>
      <c r="J1478" s="82" t="s">
        <v>7942</v>
      </c>
      <c r="K1478" s="82" t="s">
        <v>10242</v>
      </c>
      <c r="L1478" s="82" t="s">
        <v>11724</v>
      </c>
    </row>
    <row r="1479" ht="14.25" customHeight="1">
      <c r="A1479" s="82" t="s">
        <v>10095</v>
      </c>
      <c r="B1479" s="82" t="s">
        <v>12166</v>
      </c>
      <c r="C1479" s="82" t="s">
        <v>12167</v>
      </c>
      <c r="D1479" s="82"/>
      <c r="E1479" s="82" t="s">
        <v>12168</v>
      </c>
      <c r="F1479" s="82" t="s">
        <v>9853</v>
      </c>
      <c r="G1479" s="82" t="s">
        <v>128</v>
      </c>
      <c r="H1479" s="82" t="s">
        <v>10102</v>
      </c>
      <c r="I1479" s="82"/>
      <c r="J1479" s="82" t="s">
        <v>7942</v>
      </c>
      <c r="K1479" s="82" t="s">
        <v>10242</v>
      </c>
      <c r="L1479" s="82" t="s">
        <v>3641</v>
      </c>
    </row>
    <row r="1480" ht="14.25" customHeight="1">
      <c r="A1480" s="82" t="s">
        <v>10095</v>
      </c>
      <c r="B1480" s="82" t="s">
        <v>12169</v>
      </c>
      <c r="C1480" s="82" t="s">
        <v>12170</v>
      </c>
      <c r="D1480" s="82"/>
      <c r="E1480" s="82" t="s">
        <v>12168</v>
      </c>
      <c r="F1480" s="82"/>
      <c r="G1480" s="82" t="s">
        <v>129</v>
      </c>
      <c r="H1480" s="82"/>
      <c r="I1480" s="82"/>
      <c r="J1480" s="82" t="s">
        <v>7942</v>
      </c>
      <c r="K1480" s="82" t="s">
        <v>10242</v>
      </c>
      <c r="L1480" s="82"/>
    </row>
    <row r="1481" ht="14.25" customHeight="1">
      <c r="A1481" s="82" t="s">
        <v>10095</v>
      </c>
      <c r="B1481" s="82" t="s">
        <v>12171</v>
      </c>
      <c r="C1481" s="82" t="s">
        <v>12172</v>
      </c>
      <c r="D1481" s="82"/>
      <c r="E1481" s="82" t="s">
        <v>12168</v>
      </c>
      <c r="F1481" s="82"/>
      <c r="G1481" s="82" t="s">
        <v>129</v>
      </c>
      <c r="H1481" s="82"/>
      <c r="I1481" s="82"/>
      <c r="J1481" s="82" t="s">
        <v>7942</v>
      </c>
      <c r="K1481" s="82" t="s">
        <v>10242</v>
      </c>
      <c r="L1481" s="82"/>
    </row>
    <row r="1482" ht="14.25" customHeight="1">
      <c r="A1482" s="82" t="s">
        <v>10095</v>
      </c>
      <c r="B1482" s="82" t="s">
        <v>12173</v>
      </c>
      <c r="C1482" s="82" t="s">
        <v>12174</v>
      </c>
      <c r="D1482" s="82"/>
      <c r="E1482" s="82" t="s">
        <v>12168</v>
      </c>
      <c r="F1482" s="82"/>
      <c r="G1482" s="82" t="s">
        <v>129</v>
      </c>
      <c r="H1482" s="82"/>
      <c r="I1482" s="82"/>
      <c r="J1482" s="82" t="s">
        <v>7942</v>
      </c>
      <c r="K1482" s="82" t="s">
        <v>10242</v>
      </c>
      <c r="L1482" s="82"/>
    </row>
    <row r="1483" ht="14.25" customHeight="1">
      <c r="A1483" s="82" t="s">
        <v>10095</v>
      </c>
      <c r="B1483" s="82" t="s">
        <v>12175</v>
      </c>
      <c r="C1483" s="82" t="s">
        <v>12176</v>
      </c>
      <c r="D1483" s="82"/>
      <c r="E1483" s="82" t="s">
        <v>12168</v>
      </c>
      <c r="F1483" s="82"/>
      <c r="G1483" s="82" t="s">
        <v>129</v>
      </c>
      <c r="H1483" s="82"/>
      <c r="I1483" s="82"/>
      <c r="J1483" s="82" t="s">
        <v>7942</v>
      </c>
      <c r="K1483" s="82" t="s">
        <v>10242</v>
      </c>
      <c r="L1483" s="82"/>
    </row>
    <row r="1484" ht="14.25" customHeight="1">
      <c r="A1484" s="82" t="s">
        <v>10095</v>
      </c>
      <c r="B1484" s="82" t="s">
        <v>12177</v>
      </c>
      <c r="C1484" s="82" t="s">
        <v>12178</v>
      </c>
      <c r="D1484" s="82"/>
      <c r="E1484" s="82" t="s">
        <v>12168</v>
      </c>
      <c r="F1484" s="82"/>
      <c r="G1484" s="82" t="s">
        <v>129</v>
      </c>
      <c r="H1484" s="82"/>
      <c r="I1484" s="82"/>
      <c r="J1484" s="82" t="s">
        <v>7942</v>
      </c>
      <c r="K1484" s="82" t="s">
        <v>10242</v>
      </c>
      <c r="L1484" s="82"/>
    </row>
    <row r="1485" ht="14.25" customHeight="1">
      <c r="A1485" s="82" t="s">
        <v>10095</v>
      </c>
      <c r="B1485" s="82" t="s">
        <v>12179</v>
      </c>
      <c r="C1485" s="82" t="s">
        <v>12180</v>
      </c>
      <c r="D1485" s="82"/>
      <c r="E1485" s="82" t="s">
        <v>12168</v>
      </c>
      <c r="F1485" s="82"/>
      <c r="G1485" s="82" t="s">
        <v>129</v>
      </c>
      <c r="H1485" s="82"/>
      <c r="I1485" s="82"/>
      <c r="J1485" s="82" t="s">
        <v>7942</v>
      </c>
      <c r="K1485" s="82" t="s">
        <v>10242</v>
      </c>
      <c r="L1485" s="82"/>
    </row>
    <row r="1486" ht="14.25" customHeight="1">
      <c r="A1486" s="82" t="s">
        <v>10095</v>
      </c>
      <c r="B1486" s="82" t="s">
        <v>12181</v>
      </c>
      <c r="C1486" s="82" t="s">
        <v>12182</v>
      </c>
      <c r="D1486" s="82"/>
      <c r="E1486" s="82" t="s">
        <v>12168</v>
      </c>
      <c r="F1486" s="82"/>
      <c r="G1486" s="82" t="s">
        <v>128</v>
      </c>
      <c r="H1486" s="82" t="s">
        <v>10102</v>
      </c>
      <c r="I1486" s="82"/>
      <c r="J1486" s="82" t="s">
        <v>7942</v>
      </c>
      <c r="K1486" s="82" t="s">
        <v>10242</v>
      </c>
      <c r="L1486" s="82" t="s">
        <v>3641</v>
      </c>
    </row>
    <row r="1487" ht="14.25" customHeight="1">
      <c r="A1487" s="82" t="s">
        <v>10095</v>
      </c>
      <c r="B1487" s="82" t="s">
        <v>12183</v>
      </c>
      <c r="C1487" s="82" t="s">
        <v>12184</v>
      </c>
      <c r="D1487" s="82"/>
      <c r="E1487" s="82" t="s">
        <v>12168</v>
      </c>
      <c r="F1487" s="82"/>
      <c r="G1487" s="82" t="s">
        <v>129</v>
      </c>
      <c r="H1487" s="82" t="s">
        <v>10102</v>
      </c>
      <c r="I1487" s="82"/>
      <c r="J1487" s="82" t="s">
        <v>7942</v>
      </c>
      <c r="K1487" s="82" t="s">
        <v>10242</v>
      </c>
      <c r="L1487" s="82" t="s">
        <v>3053</v>
      </c>
    </row>
    <row r="1488" ht="14.25" customHeight="1">
      <c r="A1488" s="82" t="s">
        <v>10095</v>
      </c>
      <c r="B1488" s="82" t="s">
        <v>12185</v>
      </c>
      <c r="C1488" s="82" t="s">
        <v>12186</v>
      </c>
      <c r="D1488" s="82"/>
      <c r="E1488" s="82" t="s">
        <v>12168</v>
      </c>
      <c r="F1488" s="82"/>
      <c r="G1488" s="82" t="s">
        <v>128</v>
      </c>
      <c r="H1488" s="82" t="s">
        <v>10102</v>
      </c>
      <c r="I1488" s="82"/>
      <c r="J1488" s="82" t="s">
        <v>7942</v>
      </c>
      <c r="K1488" s="82" t="s">
        <v>10242</v>
      </c>
      <c r="L1488" s="82" t="s">
        <v>11724</v>
      </c>
    </row>
    <row r="1489" ht="14.25" customHeight="1">
      <c r="A1489" s="82" t="s">
        <v>10095</v>
      </c>
      <c r="B1489" s="82" t="s">
        <v>12187</v>
      </c>
      <c r="C1489" s="82" t="s">
        <v>12188</v>
      </c>
      <c r="D1489" s="82"/>
      <c r="E1489" s="82" t="s">
        <v>12168</v>
      </c>
      <c r="F1489" s="82" t="s">
        <v>12189</v>
      </c>
      <c r="G1489" s="82" t="s">
        <v>128</v>
      </c>
      <c r="H1489" s="82" t="s">
        <v>10102</v>
      </c>
      <c r="I1489" s="82"/>
      <c r="J1489" s="82" t="s">
        <v>7942</v>
      </c>
      <c r="K1489" s="82" t="s">
        <v>10242</v>
      </c>
      <c r="L1489" s="82" t="s">
        <v>3641</v>
      </c>
    </row>
    <row r="1490" ht="14.25" customHeight="1">
      <c r="A1490" s="82" t="s">
        <v>10095</v>
      </c>
      <c r="B1490" s="82" t="s">
        <v>12190</v>
      </c>
      <c r="C1490" s="82" t="s">
        <v>12191</v>
      </c>
      <c r="D1490" s="82"/>
      <c r="E1490" s="82" t="s">
        <v>12168</v>
      </c>
      <c r="F1490" s="82" t="s">
        <v>11677</v>
      </c>
      <c r="G1490" s="82" t="s">
        <v>128</v>
      </c>
      <c r="H1490" s="82" t="s">
        <v>10102</v>
      </c>
      <c r="I1490" s="82"/>
      <c r="J1490" s="82" t="s">
        <v>7942</v>
      </c>
      <c r="K1490" s="82" t="s">
        <v>10423</v>
      </c>
      <c r="L1490" s="82" t="s">
        <v>12192</v>
      </c>
    </row>
    <row r="1491" ht="14.25" customHeight="1">
      <c r="A1491" s="82" t="s">
        <v>10095</v>
      </c>
      <c r="B1491" s="82" t="s">
        <v>12193</v>
      </c>
      <c r="C1491" s="82" t="s">
        <v>12194</v>
      </c>
      <c r="D1491" s="82"/>
      <c r="E1491" s="82" t="s">
        <v>12195</v>
      </c>
      <c r="F1491" s="82"/>
      <c r="G1491" s="82" t="s">
        <v>128</v>
      </c>
      <c r="H1491" s="82"/>
      <c r="I1491" s="82"/>
      <c r="J1491" s="82" t="s">
        <v>7942</v>
      </c>
      <c r="K1491" s="82" t="s">
        <v>10242</v>
      </c>
      <c r="L1491" s="82"/>
    </row>
    <row r="1492" ht="14.25" customHeight="1">
      <c r="A1492" s="82" t="s">
        <v>10095</v>
      </c>
      <c r="B1492" s="82" t="s">
        <v>12196</v>
      </c>
      <c r="C1492" s="82" t="s">
        <v>12197</v>
      </c>
      <c r="D1492" s="82"/>
      <c r="E1492" s="82" t="s">
        <v>12195</v>
      </c>
      <c r="F1492" s="82"/>
      <c r="G1492" s="82" t="s">
        <v>128</v>
      </c>
      <c r="H1492" s="82"/>
      <c r="I1492" s="82"/>
      <c r="J1492" s="82" t="s">
        <v>7942</v>
      </c>
      <c r="K1492" s="82" t="s">
        <v>10242</v>
      </c>
      <c r="L1492" s="82"/>
    </row>
    <row r="1493" ht="14.25" customHeight="1">
      <c r="A1493" s="82" t="s">
        <v>10095</v>
      </c>
      <c r="B1493" s="82" t="s">
        <v>12198</v>
      </c>
      <c r="C1493" s="82" t="s">
        <v>12199</v>
      </c>
      <c r="D1493" s="82"/>
      <c r="E1493" s="82" t="s">
        <v>12195</v>
      </c>
      <c r="F1493" s="82"/>
      <c r="G1493" s="82" t="s">
        <v>128</v>
      </c>
      <c r="H1493" s="82"/>
      <c r="I1493" s="82"/>
      <c r="J1493" s="82" t="s">
        <v>7942</v>
      </c>
      <c r="K1493" s="82" t="s">
        <v>10242</v>
      </c>
      <c r="L1493" s="82"/>
    </row>
    <row r="1494" ht="14.25" customHeight="1">
      <c r="A1494" s="82" t="s">
        <v>10095</v>
      </c>
      <c r="B1494" s="82" t="s">
        <v>12200</v>
      </c>
      <c r="C1494" s="82" t="s">
        <v>12201</v>
      </c>
      <c r="D1494" s="82"/>
      <c r="E1494" s="82" t="s">
        <v>12195</v>
      </c>
      <c r="F1494" s="82"/>
      <c r="G1494" s="82" t="s">
        <v>128</v>
      </c>
      <c r="H1494" s="82"/>
      <c r="I1494" s="82"/>
      <c r="J1494" s="82" t="s">
        <v>7942</v>
      </c>
      <c r="K1494" s="82" t="s">
        <v>10242</v>
      </c>
      <c r="L1494" s="82"/>
    </row>
    <row r="1495" ht="14.25" customHeight="1">
      <c r="A1495" s="82" t="s">
        <v>10095</v>
      </c>
      <c r="B1495" s="82" t="s">
        <v>12202</v>
      </c>
      <c r="C1495" s="82" t="s">
        <v>12203</v>
      </c>
      <c r="D1495" s="82"/>
      <c r="E1495" s="82" t="s">
        <v>12195</v>
      </c>
      <c r="F1495" s="82"/>
      <c r="G1495" s="82" t="s">
        <v>128</v>
      </c>
      <c r="H1495" s="82"/>
      <c r="I1495" s="82"/>
      <c r="J1495" s="82" t="s">
        <v>7942</v>
      </c>
      <c r="K1495" s="82" t="s">
        <v>10242</v>
      </c>
      <c r="L1495" s="82"/>
    </row>
    <row r="1496" ht="14.25" customHeight="1">
      <c r="A1496" s="82" t="s">
        <v>10095</v>
      </c>
      <c r="B1496" s="82" t="s">
        <v>12204</v>
      </c>
      <c r="C1496" s="82" t="s">
        <v>12205</v>
      </c>
      <c r="D1496" s="82"/>
      <c r="E1496" s="82" t="s">
        <v>12195</v>
      </c>
      <c r="F1496" s="82" t="s">
        <v>12064</v>
      </c>
      <c r="G1496" s="82" t="s">
        <v>128</v>
      </c>
      <c r="H1496" s="82" t="s">
        <v>10102</v>
      </c>
      <c r="I1496" s="82"/>
      <c r="J1496" s="82" t="s">
        <v>7942</v>
      </c>
      <c r="K1496" s="82" t="s">
        <v>10242</v>
      </c>
      <c r="L1496" s="82" t="s">
        <v>11724</v>
      </c>
    </row>
    <row r="1497" ht="14.25" customHeight="1">
      <c r="A1497" s="82" t="s">
        <v>10095</v>
      </c>
      <c r="B1497" s="82" t="s">
        <v>12206</v>
      </c>
      <c r="C1497" s="82" t="s">
        <v>12207</v>
      </c>
      <c r="D1497" s="82"/>
      <c r="E1497" s="82" t="s">
        <v>12195</v>
      </c>
      <c r="F1497" s="82"/>
      <c r="G1497" s="82" t="s">
        <v>129</v>
      </c>
      <c r="H1497" s="82" t="s">
        <v>10102</v>
      </c>
      <c r="I1497" s="82"/>
      <c r="J1497" s="82" t="s">
        <v>7942</v>
      </c>
      <c r="K1497" s="82" t="s">
        <v>10242</v>
      </c>
      <c r="L1497" s="82" t="s">
        <v>11752</v>
      </c>
    </row>
    <row r="1498" ht="14.25" customHeight="1">
      <c r="A1498" s="82" t="s">
        <v>10095</v>
      </c>
      <c r="B1498" s="82" t="s">
        <v>12208</v>
      </c>
      <c r="C1498" s="82" t="s">
        <v>12209</v>
      </c>
      <c r="D1498" s="82"/>
      <c r="E1498" s="82" t="s">
        <v>12195</v>
      </c>
      <c r="F1498" s="82" t="s">
        <v>9858</v>
      </c>
      <c r="G1498" s="82" t="s">
        <v>128</v>
      </c>
      <c r="H1498" s="82" t="s">
        <v>10102</v>
      </c>
      <c r="I1498" s="82"/>
      <c r="J1498" s="82" t="s">
        <v>7942</v>
      </c>
      <c r="K1498" s="82" t="s">
        <v>12210</v>
      </c>
      <c r="L1498" s="82" t="s">
        <v>12211</v>
      </c>
    </row>
    <row r="1499" ht="14.25" customHeight="1">
      <c r="A1499" s="82" t="s">
        <v>10095</v>
      </c>
      <c r="B1499" s="82" t="s">
        <v>12212</v>
      </c>
      <c r="C1499" s="82" t="s">
        <v>12213</v>
      </c>
      <c r="D1499" s="82"/>
      <c r="E1499" s="82" t="s">
        <v>9841</v>
      </c>
      <c r="F1499" s="82"/>
      <c r="G1499" s="82" t="s">
        <v>129</v>
      </c>
      <c r="H1499" s="82" t="s">
        <v>10102</v>
      </c>
      <c r="I1499" s="82"/>
      <c r="J1499" s="82" t="s">
        <v>7942</v>
      </c>
      <c r="K1499" s="82" t="s">
        <v>10242</v>
      </c>
      <c r="L1499" s="82" t="s">
        <v>11294</v>
      </c>
    </row>
    <row r="1500" ht="14.25" customHeight="1">
      <c r="A1500" s="82" t="s">
        <v>10095</v>
      </c>
      <c r="B1500" s="82" t="s">
        <v>12214</v>
      </c>
      <c r="C1500" s="82" t="s">
        <v>12215</v>
      </c>
      <c r="D1500" s="82"/>
      <c r="E1500" s="82" t="s">
        <v>9841</v>
      </c>
      <c r="F1500" s="82"/>
      <c r="G1500" s="82" t="s">
        <v>129</v>
      </c>
      <c r="H1500" s="82" t="s">
        <v>10102</v>
      </c>
      <c r="I1500" s="82"/>
      <c r="J1500" s="82" t="s">
        <v>7942</v>
      </c>
      <c r="K1500" s="82" t="s">
        <v>10242</v>
      </c>
      <c r="L1500" s="82" t="s">
        <v>3419</v>
      </c>
    </row>
    <row r="1501" ht="14.25" customHeight="1">
      <c r="A1501" s="82" t="s">
        <v>10095</v>
      </c>
      <c r="B1501" s="82" t="s">
        <v>12216</v>
      </c>
      <c r="C1501" s="82" t="s">
        <v>12217</v>
      </c>
      <c r="D1501" s="82"/>
      <c r="E1501" s="82" t="s">
        <v>9841</v>
      </c>
      <c r="F1501" s="82"/>
      <c r="G1501" s="82" t="s">
        <v>129</v>
      </c>
      <c r="H1501" s="82"/>
      <c r="I1501" s="82"/>
      <c r="J1501" s="82" t="s">
        <v>7942</v>
      </c>
      <c r="K1501" s="82" t="s">
        <v>10242</v>
      </c>
      <c r="L1501" s="82"/>
    </row>
    <row r="1502" ht="14.25" customHeight="1">
      <c r="A1502" s="82" t="s">
        <v>10095</v>
      </c>
      <c r="B1502" s="82" t="s">
        <v>12218</v>
      </c>
      <c r="C1502" s="82" t="s">
        <v>12219</v>
      </c>
      <c r="D1502" s="82"/>
      <c r="E1502" s="82" t="s">
        <v>6045</v>
      </c>
      <c r="F1502" s="82"/>
      <c r="G1502" s="82" t="s">
        <v>129</v>
      </c>
      <c r="H1502" s="82" t="s">
        <v>10102</v>
      </c>
      <c r="I1502" s="82"/>
      <c r="J1502" s="82" t="s">
        <v>7942</v>
      </c>
      <c r="K1502" s="82" t="s">
        <v>10242</v>
      </c>
      <c r="L1502" s="82" t="s">
        <v>3087</v>
      </c>
    </row>
    <row r="1503" ht="14.25" customHeight="1">
      <c r="A1503" s="82" t="s">
        <v>10095</v>
      </c>
      <c r="B1503" s="82" t="s">
        <v>12220</v>
      </c>
      <c r="C1503" s="82" t="s">
        <v>12221</v>
      </c>
      <c r="D1503" s="82"/>
      <c r="E1503" s="82" t="s">
        <v>6045</v>
      </c>
      <c r="F1503" s="82"/>
      <c r="G1503" s="82" t="s">
        <v>128</v>
      </c>
      <c r="H1503" s="82"/>
      <c r="I1503" s="82"/>
      <c r="J1503" s="82" t="s">
        <v>7942</v>
      </c>
      <c r="K1503" s="82" t="s">
        <v>10242</v>
      </c>
      <c r="L1503" s="82"/>
    </row>
    <row r="1504" ht="14.25" customHeight="1">
      <c r="A1504" s="82" t="s">
        <v>10095</v>
      </c>
      <c r="B1504" s="82" t="s">
        <v>12222</v>
      </c>
      <c r="C1504" s="82" t="s">
        <v>12223</v>
      </c>
      <c r="D1504" s="82"/>
      <c r="E1504" s="82" t="s">
        <v>6045</v>
      </c>
      <c r="F1504" s="82"/>
      <c r="G1504" s="82" t="s">
        <v>128</v>
      </c>
      <c r="H1504" s="82" t="s">
        <v>10102</v>
      </c>
      <c r="I1504" s="82"/>
      <c r="J1504" s="82" t="s">
        <v>7942</v>
      </c>
      <c r="K1504" s="82" t="s">
        <v>10242</v>
      </c>
      <c r="L1504" s="82" t="s">
        <v>12224</v>
      </c>
    </row>
    <row r="1505" ht="14.25" customHeight="1">
      <c r="A1505" s="82" t="s">
        <v>10095</v>
      </c>
      <c r="B1505" s="82" t="s">
        <v>12225</v>
      </c>
      <c r="C1505" s="82" t="s">
        <v>12226</v>
      </c>
      <c r="D1505" s="82"/>
      <c r="E1505" s="82" t="s">
        <v>12227</v>
      </c>
      <c r="F1505" s="82"/>
      <c r="G1505" s="82" t="s">
        <v>129</v>
      </c>
      <c r="H1505" s="82" t="s">
        <v>10102</v>
      </c>
      <c r="I1505" s="82"/>
      <c r="J1505" s="82" t="s">
        <v>7942</v>
      </c>
      <c r="K1505" s="82" t="s">
        <v>10242</v>
      </c>
      <c r="L1505" s="82" t="s">
        <v>11314</v>
      </c>
    </row>
    <row r="1506" ht="14.25" customHeight="1">
      <c r="A1506" s="82" t="s">
        <v>10095</v>
      </c>
      <c r="B1506" s="82" t="s">
        <v>12228</v>
      </c>
      <c r="C1506" s="82" t="s">
        <v>12229</v>
      </c>
      <c r="D1506" s="82"/>
      <c r="E1506" s="82" t="s">
        <v>12227</v>
      </c>
      <c r="F1506" s="82"/>
      <c r="G1506" s="82" t="s">
        <v>129</v>
      </c>
      <c r="H1506" s="82" t="s">
        <v>10102</v>
      </c>
      <c r="I1506" s="82"/>
      <c r="J1506" s="82" t="s">
        <v>7942</v>
      </c>
      <c r="K1506" s="82" t="s">
        <v>10242</v>
      </c>
      <c r="L1506" s="82" t="s">
        <v>11314</v>
      </c>
    </row>
    <row r="1507" ht="14.25" customHeight="1">
      <c r="A1507" s="82" t="s">
        <v>10095</v>
      </c>
      <c r="B1507" s="82" t="s">
        <v>12230</v>
      </c>
      <c r="C1507" s="82" t="s">
        <v>12231</v>
      </c>
      <c r="D1507" s="82"/>
      <c r="E1507" s="82" t="s">
        <v>12227</v>
      </c>
      <c r="F1507" s="82" t="s">
        <v>11813</v>
      </c>
      <c r="G1507" s="82" t="s">
        <v>128</v>
      </c>
      <c r="H1507" s="82" t="s">
        <v>10102</v>
      </c>
      <c r="I1507" s="82"/>
      <c r="J1507" s="82" t="s">
        <v>7942</v>
      </c>
      <c r="K1507" s="82" t="s">
        <v>10242</v>
      </c>
      <c r="L1507" s="82" t="s">
        <v>3053</v>
      </c>
    </row>
    <row r="1508" ht="14.25" customHeight="1">
      <c r="A1508" s="82" t="s">
        <v>10095</v>
      </c>
      <c r="B1508" s="82" t="s">
        <v>12232</v>
      </c>
      <c r="C1508" s="82" t="s">
        <v>12233</v>
      </c>
      <c r="D1508" s="82"/>
      <c r="E1508" s="82" t="s">
        <v>12227</v>
      </c>
      <c r="F1508" s="82" t="s">
        <v>9946</v>
      </c>
      <c r="G1508" s="82" t="s">
        <v>128</v>
      </c>
      <c r="H1508" s="82" t="s">
        <v>10102</v>
      </c>
      <c r="I1508" s="82"/>
      <c r="J1508" s="82" t="s">
        <v>7942</v>
      </c>
      <c r="K1508" s="82" t="s">
        <v>10235</v>
      </c>
      <c r="L1508" s="82" t="s">
        <v>3641</v>
      </c>
    </row>
    <row r="1509" ht="14.25" customHeight="1">
      <c r="A1509" s="82" t="s">
        <v>10095</v>
      </c>
      <c r="B1509" s="82" t="s">
        <v>12234</v>
      </c>
      <c r="C1509" s="82" t="s">
        <v>12235</v>
      </c>
      <c r="D1509" s="82"/>
      <c r="E1509" s="82" t="s">
        <v>12236</v>
      </c>
      <c r="F1509" s="82" t="s">
        <v>11818</v>
      </c>
      <c r="G1509" s="82" t="s">
        <v>128</v>
      </c>
      <c r="H1509" s="82" t="s">
        <v>10102</v>
      </c>
      <c r="I1509" s="82"/>
      <c r="J1509" s="82" t="s">
        <v>7942</v>
      </c>
      <c r="K1509" s="82" t="s">
        <v>10196</v>
      </c>
      <c r="L1509" s="82" t="s">
        <v>10635</v>
      </c>
    </row>
    <row r="1510" ht="14.25" customHeight="1">
      <c r="A1510" s="82" t="s">
        <v>10095</v>
      </c>
      <c r="B1510" s="82" t="s">
        <v>12237</v>
      </c>
      <c r="C1510" s="82" t="s">
        <v>12238</v>
      </c>
      <c r="D1510" s="82"/>
      <c r="E1510" s="82" t="s">
        <v>9978</v>
      </c>
      <c r="F1510" s="82" t="s">
        <v>9853</v>
      </c>
      <c r="G1510" s="82" t="s">
        <v>128</v>
      </c>
      <c r="H1510" s="82"/>
      <c r="I1510" s="82"/>
      <c r="J1510" s="82" t="s">
        <v>7942</v>
      </c>
      <c r="K1510" s="82" t="s">
        <v>10242</v>
      </c>
      <c r="L1510" s="82"/>
    </row>
    <row r="1511" ht="14.25" customHeight="1">
      <c r="A1511" s="82" t="s">
        <v>10095</v>
      </c>
      <c r="B1511" s="82" t="s">
        <v>12239</v>
      </c>
      <c r="C1511" s="82" t="s">
        <v>12240</v>
      </c>
      <c r="D1511" s="82"/>
      <c r="E1511" s="82" t="s">
        <v>12241</v>
      </c>
      <c r="F1511" s="82" t="s">
        <v>11896</v>
      </c>
      <c r="G1511" s="82" t="s">
        <v>128</v>
      </c>
      <c r="H1511" s="82" t="s">
        <v>10102</v>
      </c>
      <c r="I1511" s="82"/>
      <c r="J1511" s="82" t="s">
        <v>7942</v>
      </c>
      <c r="K1511" s="82" t="s">
        <v>10196</v>
      </c>
      <c r="L1511" s="82" t="s">
        <v>12242</v>
      </c>
    </row>
    <row r="1512" ht="14.25" customHeight="1">
      <c r="A1512" s="82" t="s">
        <v>10095</v>
      </c>
      <c r="B1512" s="82" t="s">
        <v>12243</v>
      </c>
      <c r="C1512" s="82" t="s">
        <v>12244</v>
      </c>
      <c r="D1512" s="82"/>
      <c r="E1512" s="82" t="s">
        <v>9865</v>
      </c>
      <c r="F1512" s="82"/>
      <c r="G1512" s="82" t="s">
        <v>128</v>
      </c>
      <c r="H1512" s="82"/>
      <c r="I1512" s="82"/>
      <c r="J1512" s="82" t="s">
        <v>7942</v>
      </c>
      <c r="K1512" s="82" t="s">
        <v>10242</v>
      </c>
      <c r="L1512" s="82"/>
    </row>
    <row r="1513" ht="14.25" customHeight="1">
      <c r="A1513" s="82" t="s">
        <v>10095</v>
      </c>
      <c r="B1513" s="82" t="s">
        <v>12245</v>
      </c>
      <c r="C1513" s="82" t="s">
        <v>12246</v>
      </c>
      <c r="D1513" s="82"/>
      <c r="E1513" s="82" t="s">
        <v>9865</v>
      </c>
      <c r="F1513" s="82"/>
      <c r="G1513" s="82" t="s">
        <v>128</v>
      </c>
      <c r="H1513" s="82" t="s">
        <v>10102</v>
      </c>
      <c r="I1513" s="82"/>
      <c r="J1513" s="82" t="s">
        <v>7942</v>
      </c>
      <c r="K1513" s="82" t="s">
        <v>10242</v>
      </c>
      <c r="L1513" s="82" t="s">
        <v>11724</v>
      </c>
    </row>
    <row r="1514" ht="14.25" customHeight="1">
      <c r="A1514" s="82" t="s">
        <v>10095</v>
      </c>
      <c r="B1514" s="82" t="s">
        <v>12247</v>
      </c>
      <c r="C1514" s="82" t="s">
        <v>12248</v>
      </c>
      <c r="D1514" s="82"/>
      <c r="E1514" s="82" t="s">
        <v>12249</v>
      </c>
      <c r="F1514" s="82" t="s">
        <v>9858</v>
      </c>
      <c r="G1514" s="82" t="s">
        <v>128</v>
      </c>
      <c r="H1514" s="82" t="s">
        <v>10102</v>
      </c>
      <c r="I1514" s="82"/>
      <c r="J1514" s="82" t="s">
        <v>7942</v>
      </c>
      <c r="K1514" s="82" t="s">
        <v>10242</v>
      </c>
      <c r="L1514" s="82" t="s">
        <v>10236</v>
      </c>
    </row>
    <row r="1515" ht="14.25" customHeight="1">
      <c r="A1515" s="82" t="s">
        <v>10095</v>
      </c>
      <c r="B1515" s="82" t="s">
        <v>12250</v>
      </c>
      <c r="C1515" s="82" t="s">
        <v>12251</v>
      </c>
      <c r="D1515" s="82"/>
      <c r="E1515" s="82" t="s">
        <v>12249</v>
      </c>
      <c r="F1515" s="82" t="s">
        <v>12249</v>
      </c>
      <c r="G1515" s="82" t="s">
        <v>128</v>
      </c>
      <c r="H1515" s="82" t="s">
        <v>10102</v>
      </c>
      <c r="I1515" s="82"/>
      <c r="J1515" s="82" t="s">
        <v>7942</v>
      </c>
      <c r="K1515" s="82" t="s">
        <v>10242</v>
      </c>
      <c r="L1515" s="82" t="s">
        <v>10744</v>
      </c>
    </row>
    <row r="1516" ht="14.25" customHeight="1">
      <c r="A1516" s="82" t="s">
        <v>10095</v>
      </c>
      <c r="B1516" s="82" t="s">
        <v>12252</v>
      </c>
      <c r="C1516" s="82" t="s">
        <v>12253</v>
      </c>
      <c r="D1516" s="82"/>
      <c r="E1516" s="82" t="s">
        <v>12249</v>
      </c>
      <c r="F1516" s="82"/>
      <c r="G1516" s="82" t="s">
        <v>129</v>
      </c>
      <c r="H1516" s="82" t="s">
        <v>10102</v>
      </c>
      <c r="I1516" s="82"/>
      <c r="J1516" s="82" t="s">
        <v>7942</v>
      </c>
      <c r="K1516" s="82" t="s">
        <v>10242</v>
      </c>
      <c r="L1516" s="82" t="s">
        <v>10181</v>
      </c>
    </row>
    <row r="1517" ht="14.25" customHeight="1">
      <c r="A1517" s="82" t="s">
        <v>10095</v>
      </c>
      <c r="B1517" s="82" t="s">
        <v>12254</v>
      </c>
      <c r="C1517" s="82" t="s">
        <v>12255</v>
      </c>
      <c r="D1517" s="82"/>
      <c r="E1517" s="82" t="s">
        <v>12256</v>
      </c>
      <c r="F1517" s="82"/>
      <c r="G1517" s="82" t="s">
        <v>128</v>
      </c>
      <c r="H1517" s="82" t="s">
        <v>10102</v>
      </c>
      <c r="I1517" s="82"/>
      <c r="J1517" s="82" t="s">
        <v>7942</v>
      </c>
      <c r="K1517" s="82" t="s">
        <v>10242</v>
      </c>
      <c r="L1517" s="82" t="s">
        <v>10181</v>
      </c>
    </row>
    <row r="1518" ht="14.25" customHeight="1">
      <c r="A1518" s="82" t="s">
        <v>10095</v>
      </c>
      <c r="B1518" s="82" t="s">
        <v>12257</v>
      </c>
      <c r="C1518" s="82" t="s">
        <v>12258</v>
      </c>
      <c r="D1518" s="82"/>
      <c r="E1518" s="82" t="s">
        <v>12256</v>
      </c>
      <c r="F1518" s="82" t="s">
        <v>6045</v>
      </c>
      <c r="G1518" s="82" t="s">
        <v>128</v>
      </c>
      <c r="H1518" s="82" t="s">
        <v>10102</v>
      </c>
      <c r="I1518" s="82"/>
      <c r="J1518" s="82" t="s">
        <v>7942</v>
      </c>
      <c r="K1518" s="82" t="s">
        <v>10242</v>
      </c>
      <c r="L1518" s="82" t="s">
        <v>11724</v>
      </c>
    </row>
    <row r="1519" ht="14.25" customHeight="1">
      <c r="A1519" s="82" t="s">
        <v>10095</v>
      </c>
      <c r="B1519" s="82" t="s">
        <v>12259</v>
      </c>
      <c r="C1519" s="82" t="s">
        <v>12260</v>
      </c>
      <c r="D1519" s="82"/>
      <c r="E1519" s="82" t="s">
        <v>6041</v>
      </c>
      <c r="F1519" s="82" t="s">
        <v>12103</v>
      </c>
      <c r="G1519" s="82" t="s">
        <v>128</v>
      </c>
      <c r="H1519" s="82" t="s">
        <v>10102</v>
      </c>
      <c r="I1519" s="82"/>
      <c r="J1519" s="82" t="s">
        <v>7942</v>
      </c>
      <c r="K1519" s="82" t="s">
        <v>10168</v>
      </c>
      <c r="L1519" s="82" t="s">
        <v>10181</v>
      </c>
    </row>
    <row r="1520" ht="14.25" customHeight="1">
      <c r="A1520" s="82" t="s">
        <v>10095</v>
      </c>
      <c r="B1520" s="82" t="s">
        <v>12261</v>
      </c>
      <c r="C1520" s="82" t="s">
        <v>12262</v>
      </c>
      <c r="D1520" s="82"/>
      <c r="E1520" s="82" t="s">
        <v>6041</v>
      </c>
      <c r="F1520" s="82" t="s">
        <v>9853</v>
      </c>
      <c r="G1520" s="82" t="s">
        <v>128</v>
      </c>
      <c r="H1520" s="82" t="s">
        <v>10102</v>
      </c>
      <c r="I1520" s="82"/>
      <c r="J1520" s="82" t="s">
        <v>7942</v>
      </c>
      <c r="K1520" s="82" t="s">
        <v>10242</v>
      </c>
      <c r="L1520" s="82" t="s">
        <v>10558</v>
      </c>
    </row>
    <row r="1521" ht="14.25" customHeight="1">
      <c r="A1521" s="82" t="s">
        <v>10095</v>
      </c>
      <c r="B1521" s="82" t="s">
        <v>12263</v>
      </c>
      <c r="C1521" s="82" t="s">
        <v>12264</v>
      </c>
      <c r="D1521" s="82"/>
      <c r="E1521" s="82" t="s">
        <v>6041</v>
      </c>
      <c r="F1521" s="82" t="s">
        <v>12265</v>
      </c>
      <c r="G1521" s="82" t="s">
        <v>128</v>
      </c>
      <c r="H1521" s="82" t="s">
        <v>10102</v>
      </c>
      <c r="I1521" s="82"/>
      <c r="J1521" s="82" t="s">
        <v>7942</v>
      </c>
      <c r="K1521" s="82" t="s">
        <v>10242</v>
      </c>
      <c r="L1521" s="82" t="s">
        <v>3951</v>
      </c>
    </row>
    <row r="1522" ht="14.25" customHeight="1">
      <c r="A1522" s="82" t="s">
        <v>10095</v>
      </c>
      <c r="B1522" s="82" t="s">
        <v>12266</v>
      </c>
      <c r="C1522" s="82" t="s">
        <v>12267</v>
      </c>
      <c r="D1522" s="82"/>
      <c r="E1522" s="82" t="s">
        <v>6041</v>
      </c>
      <c r="F1522" s="82" t="s">
        <v>12268</v>
      </c>
      <c r="G1522" s="82" t="s">
        <v>128</v>
      </c>
      <c r="H1522" s="82" t="s">
        <v>10102</v>
      </c>
      <c r="I1522" s="82"/>
      <c r="J1522" s="82" t="s">
        <v>7942</v>
      </c>
      <c r="K1522" s="82" t="s">
        <v>10242</v>
      </c>
      <c r="L1522" s="82" t="s">
        <v>11672</v>
      </c>
    </row>
    <row r="1523" ht="14.25" customHeight="1">
      <c r="A1523" s="82" t="s">
        <v>10095</v>
      </c>
      <c r="B1523" s="82" t="s">
        <v>12269</v>
      </c>
      <c r="C1523" s="82" t="s">
        <v>12270</v>
      </c>
      <c r="D1523" s="82"/>
      <c r="E1523" s="82" t="s">
        <v>6041</v>
      </c>
      <c r="F1523" s="82"/>
      <c r="G1523" s="82" t="s">
        <v>128</v>
      </c>
      <c r="H1523" s="82" t="s">
        <v>10102</v>
      </c>
      <c r="I1523" s="82"/>
      <c r="J1523" s="82" t="s">
        <v>7942</v>
      </c>
      <c r="K1523" s="82" t="s">
        <v>10242</v>
      </c>
      <c r="L1523" s="82" t="s">
        <v>3670</v>
      </c>
    </row>
    <row r="1524" ht="14.25" customHeight="1">
      <c r="A1524" s="82" t="s">
        <v>10095</v>
      </c>
      <c r="B1524" s="82" t="s">
        <v>12271</v>
      </c>
      <c r="C1524" s="82" t="s">
        <v>12272</v>
      </c>
      <c r="D1524" s="82"/>
      <c r="E1524" s="82" t="s">
        <v>12273</v>
      </c>
      <c r="F1524" s="82" t="s">
        <v>6062</v>
      </c>
      <c r="G1524" s="82" t="s">
        <v>128</v>
      </c>
      <c r="H1524" s="82" t="s">
        <v>10102</v>
      </c>
      <c r="I1524" s="82"/>
      <c r="J1524" s="82" t="s">
        <v>7942</v>
      </c>
      <c r="K1524" s="82" t="s">
        <v>10196</v>
      </c>
      <c r="L1524" s="82" t="s">
        <v>10635</v>
      </c>
    </row>
    <row r="1525" ht="14.25" customHeight="1">
      <c r="A1525" s="82" t="s">
        <v>10095</v>
      </c>
      <c r="B1525" s="82" t="s">
        <v>12274</v>
      </c>
      <c r="C1525" s="82" t="s">
        <v>12275</v>
      </c>
      <c r="D1525" s="82"/>
      <c r="E1525" s="82" t="s">
        <v>12273</v>
      </c>
      <c r="F1525" s="82"/>
      <c r="G1525" s="82" t="s">
        <v>128</v>
      </c>
      <c r="H1525" s="82" t="s">
        <v>10102</v>
      </c>
      <c r="I1525" s="82"/>
      <c r="J1525" s="82" t="s">
        <v>7942</v>
      </c>
      <c r="K1525" s="82" t="s">
        <v>10242</v>
      </c>
      <c r="L1525" s="82" t="s">
        <v>10635</v>
      </c>
    </row>
    <row r="1526" ht="14.25" customHeight="1">
      <c r="A1526" s="82" t="s">
        <v>10095</v>
      </c>
      <c r="B1526" s="82" t="s">
        <v>12276</v>
      </c>
      <c r="C1526" s="82" t="s">
        <v>12277</v>
      </c>
      <c r="D1526" s="82"/>
      <c r="E1526" s="82" t="s">
        <v>9859</v>
      </c>
      <c r="F1526" s="82"/>
      <c r="G1526" s="82" t="s">
        <v>129</v>
      </c>
      <c r="H1526" s="82"/>
      <c r="I1526" s="82"/>
      <c r="J1526" s="82" t="s">
        <v>7942</v>
      </c>
      <c r="K1526" s="82" t="s">
        <v>10242</v>
      </c>
      <c r="L1526" s="82"/>
    </row>
    <row r="1527" ht="14.25" customHeight="1">
      <c r="A1527" s="82" t="s">
        <v>10095</v>
      </c>
      <c r="B1527" s="82" t="s">
        <v>12278</v>
      </c>
      <c r="C1527" s="82" t="s">
        <v>12279</v>
      </c>
      <c r="D1527" s="82"/>
      <c r="E1527" s="82" t="s">
        <v>9859</v>
      </c>
      <c r="F1527" s="82" t="s">
        <v>12168</v>
      </c>
      <c r="G1527" s="82" t="s">
        <v>128</v>
      </c>
      <c r="H1527" s="82" t="s">
        <v>10102</v>
      </c>
      <c r="I1527" s="82"/>
      <c r="J1527" s="82" t="s">
        <v>7942</v>
      </c>
      <c r="K1527" s="82" t="s">
        <v>10242</v>
      </c>
      <c r="L1527" s="82" t="s">
        <v>10134</v>
      </c>
    </row>
    <row r="1528" ht="14.25" customHeight="1">
      <c r="A1528" s="82" t="s">
        <v>10095</v>
      </c>
      <c r="B1528" s="82" t="s">
        <v>12280</v>
      </c>
      <c r="C1528" s="82" t="s">
        <v>12281</v>
      </c>
      <c r="D1528" s="82"/>
      <c r="E1528" s="82" t="s">
        <v>9859</v>
      </c>
      <c r="F1528" s="82"/>
      <c r="G1528" s="82" t="s">
        <v>128</v>
      </c>
      <c r="H1528" s="82" t="s">
        <v>10102</v>
      </c>
      <c r="I1528" s="82"/>
      <c r="J1528" s="82" t="s">
        <v>7942</v>
      </c>
      <c r="K1528" s="82" t="s">
        <v>10242</v>
      </c>
      <c r="L1528" s="82" t="s">
        <v>10181</v>
      </c>
    </row>
    <row r="1529" ht="14.25" customHeight="1">
      <c r="A1529" s="82" t="s">
        <v>10095</v>
      </c>
      <c r="B1529" s="82" t="s">
        <v>12282</v>
      </c>
      <c r="C1529" s="82" t="s">
        <v>12283</v>
      </c>
      <c r="D1529" s="82"/>
      <c r="E1529" s="82" t="s">
        <v>9859</v>
      </c>
      <c r="F1529" s="82"/>
      <c r="G1529" s="82" t="s">
        <v>128</v>
      </c>
      <c r="H1529" s="82"/>
      <c r="I1529" s="82"/>
      <c r="J1529" s="82" t="s">
        <v>7942</v>
      </c>
      <c r="K1529" s="82" t="s">
        <v>10242</v>
      </c>
      <c r="L1529" s="82"/>
    </row>
    <row r="1530" ht="14.25" customHeight="1">
      <c r="A1530" s="82" t="s">
        <v>10095</v>
      </c>
      <c r="B1530" s="82" t="s">
        <v>12284</v>
      </c>
      <c r="C1530" s="82" t="s">
        <v>12283</v>
      </c>
      <c r="D1530" s="82"/>
      <c r="E1530" s="82" t="s">
        <v>9859</v>
      </c>
      <c r="F1530" s="82"/>
      <c r="G1530" s="82" t="s">
        <v>128</v>
      </c>
      <c r="H1530" s="82"/>
      <c r="I1530" s="82"/>
      <c r="J1530" s="82" t="s">
        <v>7942</v>
      </c>
      <c r="K1530" s="82" t="s">
        <v>10242</v>
      </c>
      <c r="L1530" s="82"/>
    </row>
    <row r="1531" ht="14.25" customHeight="1">
      <c r="A1531" s="82" t="s">
        <v>10095</v>
      </c>
      <c r="B1531" s="82" t="s">
        <v>12285</v>
      </c>
      <c r="C1531" s="82" t="s">
        <v>12283</v>
      </c>
      <c r="D1531" s="82"/>
      <c r="E1531" s="82" t="s">
        <v>9859</v>
      </c>
      <c r="F1531" s="82"/>
      <c r="G1531" s="82" t="s">
        <v>128</v>
      </c>
      <c r="H1531" s="82"/>
      <c r="I1531" s="82"/>
      <c r="J1531" s="82" t="s">
        <v>7942</v>
      </c>
      <c r="K1531" s="82" t="s">
        <v>10242</v>
      </c>
      <c r="L1531" s="82"/>
    </row>
    <row r="1532" ht="14.25" customHeight="1">
      <c r="A1532" s="82" t="s">
        <v>10095</v>
      </c>
      <c r="B1532" s="82" t="s">
        <v>12286</v>
      </c>
      <c r="C1532" s="82" t="s">
        <v>12287</v>
      </c>
      <c r="D1532" s="82"/>
      <c r="E1532" s="82" t="s">
        <v>9859</v>
      </c>
      <c r="F1532" s="82"/>
      <c r="G1532" s="82" t="s">
        <v>128</v>
      </c>
      <c r="H1532" s="82" t="s">
        <v>10102</v>
      </c>
      <c r="I1532" s="82"/>
      <c r="J1532" s="82" t="s">
        <v>7942</v>
      </c>
      <c r="K1532" s="82" t="s">
        <v>10242</v>
      </c>
      <c r="L1532" s="82" t="s">
        <v>3359</v>
      </c>
    </row>
    <row r="1533" ht="14.25" customHeight="1">
      <c r="A1533" s="82" t="s">
        <v>10095</v>
      </c>
      <c r="B1533" s="82" t="s">
        <v>12288</v>
      </c>
      <c r="C1533" s="82" t="s">
        <v>12289</v>
      </c>
      <c r="D1533" s="82"/>
      <c r="E1533" s="82" t="s">
        <v>9856</v>
      </c>
      <c r="F1533" s="82"/>
      <c r="G1533" s="82" t="s">
        <v>129</v>
      </c>
      <c r="H1533" s="82"/>
      <c r="I1533" s="82"/>
      <c r="J1533" s="82" t="s">
        <v>7942</v>
      </c>
      <c r="K1533" s="82" t="s">
        <v>10242</v>
      </c>
      <c r="L1533" s="82"/>
    </row>
    <row r="1534" ht="14.25" customHeight="1">
      <c r="A1534" s="82" t="s">
        <v>10095</v>
      </c>
      <c r="B1534" s="82" t="s">
        <v>12290</v>
      </c>
      <c r="C1534" s="82" t="s">
        <v>12291</v>
      </c>
      <c r="D1534" s="82"/>
      <c r="E1534" s="82" t="s">
        <v>9856</v>
      </c>
      <c r="F1534" s="82"/>
      <c r="G1534" s="82" t="s">
        <v>128</v>
      </c>
      <c r="H1534" s="82" t="s">
        <v>10102</v>
      </c>
      <c r="I1534" s="82"/>
      <c r="J1534" s="82" t="s">
        <v>7942</v>
      </c>
      <c r="K1534" s="82" t="s">
        <v>10242</v>
      </c>
      <c r="L1534" s="82" t="s">
        <v>3917</v>
      </c>
    </row>
    <row r="1535" ht="14.25" customHeight="1">
      <c r="A1535" s="82" t="s">
        <v>10095</v>
      </c>
      <c r="B1535" s="82" t="s">
        <v>12292</v>
      </c>
      <c r="C1535" s="82" t="s">
        <v>12293</v>
      </c>
      <c r="D1535" s="82"/>
      <c r="E1535" s="82" t="s">
        <v>9856</v>
      </c>
      <c r="F1535" s="82"/>
      <c r="G1535" s="82" t="s">
        <v>129</v>
      </c>
      <c r="H1535" s="82" t="s">
        <v>10102</v>
      </c>
      <c r="I1535" s="82"/>
      <c r="J1535" s="82" t="s">
        <v>7942</v>
      </c>
      <c r="K1535" s="82" t="s">
        <v>10242</v>
      </c>
      <c r="L1535" s="82" t="s">
        <v>11749</v>
      </c>
    </row>
    <row r="1536" ht="14.25" customHeight="1">
      <c r="A1536" s="82" t="s">
        <v>10095</v>
      </c>
      <c r="B1536" s="82" t="s">
        <v>12294</v>
      </c>
      <c r="C1536" s="82" t="s">
        <v>12295</v>
      </c>
      <c r="D1536" s="82"/>
      <c r="E1536" s="82" t="s">
        <v>6035</v>
      </c>
      <c r="F1536" s="82" t="s">
        <v>12115</v>
      </c>
      <c r="G1536" s="82" t="s">
        <v>128</v>
      </c>
      <c r="H1536" s="82" t="s">
        <v>10102</v>
      </c>
      <c r="I1536" s="82"/>
      <c r="J1536" s="82" t="s">
        <v>7942</v>
      </c>
      <c r="K1536" s="82" t="s">
        <v>10437</v>
      </c>
      <c r="L1536" s="82" t="s">
        <v>3951</v>
      </c>
    </row>
    <row r="1537" ht="14.25" customHeight="1">
      <c r="A1537" s="82" t="s">
        <v>10095</v>
      </c>
      <c r="B1537" s="82" t="s">
        <v>12296</v>
      </c>
      <c r="C1537" s="82" t="s">
        <v>12297</v>
      </c>
      <c r="D1537" s="82"/>
      <c r="E1537" s="82" t="s">
        <v>6035</v>
      </c>
      <c r="F1537" s="82" t="s">
        <v>9835</v>
      </c>
      <c r="G1537" s="82" t="s">
        <v>128</v>
      </c>
      <c r="H1537" s="82" t="s">
        <v>10102</v>
      </c>
      <c r="I1537" s="82"/>
      <c r="J1537" s="82" t="s">
        <v>7942</v>
      </c>
      <c r="K1537" s="82" t="s">
        <v>10168</v>
      </c>
      <c r="L1537" s="82" t="s">
        <v>10181</v>
      </c>
    </row>
    <row r="1538" ht="14.25" customHeight="1">
      <c r="A1538" s="82" t="s">
        <v>10095</v>
      </c>
      <c r="B1538" s="82" t="s">
        <v>12298</v>
      </c>
      <c r="C1538" s="82" t="s">
        <v>12299</v>
      </c>
      <c r="D1538" s="82"/>
      <c r="E1538" s="82" t="s">
        <v>6035</v>
      </c>
      <c r="F1538" s="82" t="s">
        <v>9858</v>
      </c>
      <c r="G1538" s="82" t="s">
        <v>128</v>
      </c>
      <c r="H1538" s="82" t="s">
        <v>10102</v>
      </c>
      <c r="I1538" s="82"/>
      <c r="J1538" s="82" t="s">
        <v>7942</v>
      </c>
      <c r="K1538" s="82" t="s">
        <v>10196</v>
      </c>
      <c r="L1538" s="82" t="s">
        <v>10664</v>
      </c>
    </row>
    <row r="1539" ht="14.25" customHeight="1">
      <c r="A1539" s="82" t="s">
        <v>10095</v>
      </c>
      <c r="B1539" s="82" t="s">
        <v>12300</v>
      </c>
      <c r="C1539" s="82" t="s">
        <v>12301</v>
      </c>
      <c r="D1539" s="82"/>
      <c r="E1539" s="82" t="s">
        <v>6035</v>
      </c>
      <c r="F1539" s="82"/>
      <c r="G1539" s="82" t="s">
        <v>128</v>
      </c>
      <c r="H1539" s="82"/>
      <c r="I1539" s="82"/>
      <c r="J1539" s="82" t="s">
        <v>7942</v>
      </c>
      <c r="K1539" s="82" t="s">
        <v>10242</v>
      </c>
      <c r="L1539" s="82"/>
    </row>
    <row r="1540" ht="14.25" customHeight="1">
      <c r="A1540" s="82" t="s">
        <v>10095</v>
      </c>
      <c r="B1540" s="82" t="s">
        <v>12302</v>
      </c>
      <c r="C1540" s="82" t="s">
        <v>12303</v>
      </c>
      <c r="D1540" s="82"/>
      <c r="E1540" s="82" t="s">
        <v>6035</v>
      </c>
      <c r="F1540" s="82"/>
      <c r="G1540" s="82" t="s">
        <v>128</v>
      </c>
      <c r="H1540" s="82"/>
      <c r="I1540" s="82"/>
      <c r="J1540" s="82" t="s">
        <v>7942</v>
      </c>
      <c r="K1540" s="82" t="s">
        <v>10242</v>
      </c>
      <c r="L1540" s="82"/>
    </row>
    <row r="1541" ht="14.25" customHeight="1">
      <c r="A1541" s="82" t="s">
        <v>10095</v>
      </c>
      <c r="B1541" s="82" t="s">
        <v>12304</v>
      </c>
      <c r="C1541" s="82" t="s">
        <v>12305</v>
      </c>
      <c r="D1541" s="82"/>
      <c r="E1541" s="82" t="s">
        <v>6035</v>
      </c>
      <c r="F1541" s="82"/>
      <c r="G1541" s="82" t="s">
        <v>129</v>
      </c>
      <c r="H1541" s="82"/>
      <c r="I1541" s="82"/>
      <c r="J1541" s="82" t="s">
        <v>7942</v>
      </c>
      <c r="K1541" s="82" t="s">
        <v>10242</v>
      </c>
      <c r="L1541" s="82"/>
    </row>
    <row r="1542" ht="14.25" customHeight="1">
      <c r="A1542" s="82" t="s">
        <v>10095</v>
      </c>
      <c r="B1542" s="82" t="s">
        <v>12306</v>
      </c>
      <c r="C1542" s="82" t="s">
        <v>12307</v>
      </c>
      <c r="D1542" s="82"/>
      <c r="E1542" s="82" t="s">
        <v>6035</v>
      </c>
      <c r="F1542" s="82"/>
      <c r="G1542" s="82" t="s">
        <v>128</v>
      </c>
      <c r="H1542" s="82"/>
      <c r="I1542" s="82"/>
      <c r="J1542" s="82" t="s">
        <v>7942</v>
      </c>
      <c r="K1542" s="82" t="s">
        <v>10242</v>
      </c>
      <c r="L1542" s="82"/>
    </row>
    <row r="1543" ht="14.25" customHeight="1">
      <c r="A1543" s="82" t="s">
        <v>10095</v>
      </c>
      <c r="B1543" s="82" t="s">
        <v>12308</v>
      </c>
      <c r="C1543" s="82" t="s">
        <v>12309</v>
      </c>
      <c r="D1543" s="82"/>
      <c r="E1543" s="82" t="s">
        <v>12310</v>
      </c>
      <c r="F1543" s="82" t="s">
        <v>6062</v>
      </c>
      <c r="G1543" s="82" t="s">
        <v>128</v>
      </c>
      <c r="H1543" s="82" t="s">
        <v>10102</v>
      </c>
      <c r="I1543" s="82"/>
      <c r="J1543" s="82" t="s">
        <v>7942</v>
      </c>
      <c r="K1543" s="82" t="s">
        <v>10196</v>
      </c>
      <c r="L1543" s="82" t="s">
        <v>10635</v>
      </c>
    </row>
    <row r="1544" ht="14.25" customHeight="1">
      <c r="A1544" s="82" t="s">
        <v>10095</v>
      </c>
      <c r="B1544" s="82" t="s">
        <v>12311</v>
      </c>
      <c r="C1544" s="82" t="s">
        <v>12312</v>
      </c>
      <c r="D1544" s="82"/>
      <c r="E1544" s="82" t="s">
        <v>12310</v>
      </c>
      <c r="F1544" s="82"/>
      <c r="G1544" s="82" t="s">
        <v>128</v>
      </c>
      <c r="H1544" s="82"/>
      <c r="I1544" s="82"/>
      <c r="J1544" s="82" t="s">
        <v>7942</v>
      </c>
      <c r="K1544" s="82" t="s">
        <v>10242</v>
      </c>
      <c r="L1544" s="82"/>
    </row>
    <row r="1545" ht="14.25" customHeight="1">
      <c r="A1545" s="82" t="s">
        <v>10095</v>
      </c>
      <c r="B1545" s="82" t="s">
        <v>12313</v>
      </c>
      <c r="C1545" s="82" t="s">
        <v>12314</v>
      </c>
      <c r="D1545" s="82"/>
      <c r="E1545" s="82" t="s">
        <v>12310</v>
      </c>
      <c r="F1545" s="82"/>
      <c r="G1545" s="82" t="s">
        <v>129</v>
      </c>
      <c r="H1545" s="82"/>
      <c r="I1545" s="82"/>
      <c r="J1545" s="82" t="s">
        <v>7942</v>
      </c>
      <c r="K1545" s="82" t="s">
        <v>10242</v>
      </c>
      <c r="L1545" s="82"/>
    </row>
    <row r="1546" ht="14.25" customHeight="1">
      <c r="A1546" s="82" t="s">
        <v>10095</v>
      </c>
      <c r="B1546" s="82" t="s">
        <v>12315</v>
      </c>
      <c r="C1546" s="82" t="s">
        <v>12316</v>
      </c>
      <c r="D1546" s="82"/>
      <c r="E1546" s="82" t="s">
        <v>12317</v>
      </c>
      <c r="F1546" s="82"/>
      <c r="G1546" s="82" t="s">
        <v>129</v>
      </c>
      <c r="H1546" s="82" t="s">
        <v>10102</v>
      </c>
      <c r="I1546" s="82"/>
      <c r="J1546" s="82" t="s">
        <v>7942</v>
      </c>
      <c r="K1546" s="82" t="s">
        <v>10242</v>
      </c>
      <c r="L1546" s="82" t="s">
        <v>11219</v>
      </c>
    </row>
    <row r="1547" ht="14.25" customHeight="1">
      <c r="A1547" s="82" t="s">
        <v>10095</v>
      </c>
      <c r="B1547" s="82" t="s">
        <v>12318</v>
      </c>
      <c r="C1547" s="82" t="s">
        <v>12319</v>
      </c>
      <c r="D1547" s="82"/>
      <c r="E1547" s="82" t="s">
        <v>12317</v>
      </c>
      <c r="F1547" s="82"/>
      <c r="G1547" s="82" t="s">
        <v>129</v>
      </c>
      <c r="H1547" s="82" t="s">
        <v>10102</v>
      </c>
      <c r="I1547" s="82"/>
      <c r="J1547" s="82" t="s">
        <v>7942</v>
      </c>
      <c r="K1547" s="82" t="s">
        <v>10242</v>
      </c>
      <c r="L1547" s="82" t="s">
        <v>11967</v>
      </c>
    </row>
    <row r="1548" ht="14.25" customHeight="1">
      <c r="A1548" s="82" t="s">
        <v>10095</v>
      </c>
      <c r="B1548" s="82" t="s">
        <v>12320</v>
      </c>
      <c r="C1548" s="82" t="s">
        <v>12321</v>
      </c>
      <c r="D1548" s="82"/>
      <c r="E1548" s="82" t="s">
        <v>12317</v>
      </c>
      <c r="F1548" s="82"/>
      <c r="G1548" s="82" t="s">
        <v>129</v>
      </c>
      <c r="H1548" s="82" t="s">
        <v>10102</v>
      </c>
      <c r="I1548" s="82"/>
      <c r="J1548" s="82" t="s">
        <v>7942</v>
      </c>
      <c r="K1548" s="82" t="s">
        <v>10242</v>
      </c>
      <c r="L1548" s="82" t="s">
        <v>3951</v>
      </c>
    </row>
    <row r="1549" ht="14.25" customHeight="1">
      <c r="A1549" s="82" t="s">
        <v>10095</v>
      </c>
      <c r="B1549" s="82" t="s">
        <v>12322</v>
      </c>
      <c r="C1549" s="82" t="s">
        <v>12323</v>
      </c>
      <c r="D1549" s="82"/>
      <c r="E1549" s="82" t="s">
        <v>12317</v>
      </c>
      <c r="F1549" s="82"/>
      <c r="G1549" s="82" t="s">
        <v>129</v>
      </c>
      <c r="H1549" s="82" t="s">
        <v>10102</v>
      </c>
      <c r="I1549" s="82"/>
      <c r="J1549" s="82" t="s">
        <v>7942</v>
      </c>
      <c r="K1549" s="82" t="s">
        <v>10242</v>
      </c>
      <c r="L1549" s="82" t="s">
        <v>11219</v>
      </c>
    </row>
    <row r="1550" ht="14.25" customHeight="1">
      <c r="A1550" s="82" t="s">
        <v>10095</v>
      </c>
      <c r="B1550" s="82" t="s">
        <v>12324</v>
      </c>
      <c r="C1550" s="82" t="s">
        <v>12325</v>
      </c>
      <c r="D1550" s="82"/>
      <c r="E1550" s="82" t="s">
        <v>12317</v>
      </c>
      <c r="F1550" s="82"/>
      <c r="G1550" s="82" t="s">
        <v>129</v>
      </c>
      <c r="H1550" s="82" t="s">
        <v>10102</v>
      </c>
      <c r="I1550" s="82"/>
      <c r="J1550" s="82" t="s">
        <v>7942</v>
      </c>
      <c r="K1550" s="82" t="s">
        <v>10242</v>
      </c>
      <c r="L1550" s="82" t="s">
        <v>11219</v>
      </c>
    </row>
    <row r="1551" ht="14.25" customHeight="1">
      <c r="A1551" s="82" t="s">
        <v>10095</v>
      </c>
      <c r="B1551" s="82" t="s">
        <v>12326</v>
      </c>
      <c r="C1551" s="82" t="s">
        <v>12327</v>
      </c>
      <c r="D1551" s="82"/>
      <c r="E1551" s="82" t="s">
        <v>12317</v>
      </c>
      <c r="F1551" s="82"/>
      <c r="G1551" s="82" t="s">
        <v>129</v>
      </c>
      <c r="H1551" s="82" t="s">
        <v>10102</v>
      </c>
      <c r="I1551" s="82"/>
      <c r="J1551" s="82" t="s">
        <v>7942</v>
      </c>
      <c r="K1551" s="82" t="s">
        <v>10242</v>
      </c>
      <c r="L1551" s="82" t="s">
        <v>11219</v>
      </c>
    </row>
    <row r="1552" ht="14.25" customHeight="1">
      <c r="A1552" s="82" t="s">
        <v>10095</v>
      </c>
      <c r="B1552" s="82" t="s">
        <v>12328</v>
      </c>
      <c r="C1552" s="82" t="s">
        <v>12329</v>
      </c>
      <c r="D1552" s="82"/>
      <c r="E1552" s="82" t="s">
        <v>6031</v>
      </c>
      <c r="F1552" s="82"/>
      <c r="G1552" s="82" t="s">
        <v>129</v>
      </c>
      <c r="H1552" s="82"/>
      <c r="I1552" s="82"/>
      <c r="J1552" s="82" t="s">
        <v>7942</v>
      </c>
      <c r="K1552" s="82" t="s">
        <v>10242</v>
      </c>
      <c r="L1552" s="82"/>
    </row>
    <row r="1553" ht="14.25" customHeight="1">
      <c r="A1553" s="82" t="s">
        <v>10095</v>
      </c>
      <c r="B1553" s="82" t="s">
        <v>12330</v>
      </c>
      <c r="C1553" s="82" t="s">
        <v>12331</v>
      </c>
      <c r="D1553" s="82"/>
      <c r="E1553" s="82" t="s">
        <v>6031</v>
      </c>
      <c r="F1553" s="82"/>
      <c r="G1553" s="82" t="s">
        <v>129</v>
      </c>
      <c r="H1553" s="82" t="s">
        <v>10102</v>
      </c>
      <c r="I1553" s="82"/>
      <c r="J1553" s="82" t="s">
        <v>7942</v>
      </c>
      <c r="K1553" s="82" t="s">
        <v>10242</v>
      </c>
      <c r="L1553" s="82" t="s">
        <v>11219</v>
      </c>
    </row>
    <row r="1554" ht="14.25" customHeight="1">
      <c r="A1554" s="82" t="s">
        <v>10095</v>
      </c>
      <c r="B1554" s="82" t="s">
        <v>12332</v>
      </c>
      <c r="C1554" s="82" t="s">
        <v>12333</v>
      </c>
      <c r="D1554" s="82"/>
      <c r="E1554" s="82" t="s">
        <v>6031</v>
      </c>
      <c r="F1554" s="82"/>
      <c r="G1554" s="82" t="s">
        <v>128</v>
      </c>
      <c r="H1554" s="82"/>
      <c r="I1554" s="82"/>
      <c r="J1554" s="82" t="s">
        <v>7942</v>
      </c>
      <c r="K1554" s="82" t="s">
        <v>10242</v>
      </c>
      <c r="L1554" s="82"/>
    </row>
    <row r="1555" ht="14.25" customHeight="1">
      <c r="A1555" s="82" t="s">
        <v>10095</v>
      </c>
      <c r="B1555" s="82" t="s">
        <v>12334</v>
      </c>
      <c r="C1555" s="82" t="s">
        <v>12335</v>
      </c>
      <c r="D1555" s="82"/>
      <c r="E1555" s="82" t="s">
        <v>6031</v>
      </c>
      <c r="F1555" s="82"/>
      <c r="G1555" s="82" t="s">
        <v>129</v>
      </c>
      <c r="H1555" s="82"/>
      <c r="I1555" s="82"/>
      <c r="J1555" s="82" t="s">
        <v>7942</v>
      </c>
      <c r="K1555" s="82" t="s">
        <v>10242</v>
      </c>
      <c r="L1555" s="82"/>
    </row>
    <row r="1556" ht="14.25" customHeight="1">
      <c r="A1556" s="82" t="s">
        <v>10095</v>
      </c>
      <c r="B1556" s="82" t="s">
        <v>12336</v>
      </c>
      <c r="C1556" s="82" t="s">
        <v>12337</v>
      </c>
      <c r="D1556" s="82"/>
      <c r="E1556" s="82" t="s">
        <v>6031</v>
      </c>
      <c r="F1556" s="82"/>
      <c r="G1556" s="82" t="s">
        <v>129</v>
      </c>
      <c r="H1556" s="82"/>
      <c r="I1556" s="82"/>
      <c r="J1556" s="82" t="s">
        <v>7942</v>
      </c>
      <c r="K1556" s="82" t="s">
        <v>10242</v>
      </c>
      <c r="L1556" s="82"/>
    </row>
    <row r="1557" ht="14.25" customHeight="1">
      <c r="A1557" s="82" t="s">
        <v>10095</v>
      </c>
      <c r="B1557" s="82" t="s">
        <v>12338</v>
      </c>
      <c r="C1557" s="82" t="s">
        <v>12339</v>
      </c>
      <c r="D1557" s="82"/>
      <c r="E1557" s="82" t="s">
        <v>6031</v>
      </c>
      <c r="F1557" s="82"/>
      <c r="G1557" s="82" t="s">
        <v>129</v>
      </c>
      <c r="H1557" s="82"/>
      <c r="I1557" s="82"/>
      <c r="J1557" s="82" t="s">
        <v>7942</v>
      </c>
      <c r="K1557" s="82" t="s">
        <v>10242</v>
      </c>
      <c r="L1557" s="82"/>
    </row>
    <row r="1558" ht="14.25" customHeight="1">
      <c r="A1558" s="82" t="s">
        <v>10095</v>
      </c>
      <c r="B1558" s="82" t="s">
        <v>12340</v>
      </c>
      <c r="C1558" s="82" t="s">
        <v>12341</v>
      </c>
      <c r="D1558" s="82"/>
      <c r="E1558" s="82" t="s">
        <v>6031</v>
      </c>
      <c r="F1558" s="82"/>
      <c r="G1558" s="82" t="s">
        <v>129</v>
      </c>
      <c r="H1558" s="82"/>
      <c r="I1558" s="82"/>
      <c r="J1558" s="82" t="s">
        <v>7942</v>
      </c>
      <c r="K1558" s="82" t="s">
        <v>10242</v>
      </c>
      <c r="L1558" s="82"/>
    </row>
    <row r="1559" ht="14.25" customHeight="1">
      <c r="A1559" s="82" t="s">
        <v>10095</v>
      </c>
      <c r="B1559" s="82" t="s">
        <v>12342</v>
      </c>
      <c r="C1559" s="82" t="s">
        <v>12343</v>
      </c>
      <c r="D1559" s="82"/>
      <c r="E1559" s="82" t="s">
        <v>6031</v>
      </c>
      <c r="F1559" s="82" t="s">
        <v>12115</v>
      </c>
      <c r="G1559" s="82" t="s">
        <v>128</v>
      </c>
      <c r="H1559" s="82"/>
      <c r="I1559" s="82"/>
      <c r="J1559" s="82" t="s">
        <v>7942</v>
      </c>
      <c r="K1559" s="82" t="s">
        <v>10242</v>
      </c>
      <c r="L1559" s="82"/>
    </row>
    <row r="1560" ht="14.25" customHeight="1">
      <c r="A1560" s="82" t="s">
        <v>10095</v>
      </c>
      <c r="B1560" s="82" t="s">
        <v>12344</v>
      </c>
      <c r="C1560" s="82" t="s">
        <v>12345</v>
      </c>
      <c r="D1560" s="82"/>
      <c r="E1560" s="82" t="s">
        <v>9822</v>
      </c>
      <c r="F1560" s="82"/>
      <c r="G1560" s="82" t="s">
        <v>129</v>
      </c>
      <c r="H1560" s="82" t="s">
        <v>10102</v>
      </c>
      <c r="I1560" s="82"/>
      <c r="J1560" s="82" t="s">
        <v>7942</v>
      </c>
      <c r="K1560" s="82" t="s">
        <v>10242</v>
      </c>
      <c r="L1560" s="82" t="s">
        <v>11219</v>
      </c>
    </row>
    <row r="1561" ht="14.25" customHeight="1">
      <c r="A1561" s="82" t="s">
        <v>10095</v>
      </c>
      <c r="B1561" s="82" t="s">
        <v>12346</v>
      </c>
      <c r="C1561" s="82" t="s">
        <v>12347</v>
      </c>
      <c r="D1561" s="82"/>
      <c r="E1561" s="82" t="s">
        <v>9822</v>
      </c>
      <c r="F1561" s="82"/>
      <c r="G1561" s="82" t="s">
        <v>129</v>
      </c>
      <c r="H1561" s="82" t="s">
        <v>10102</v>
      </c>
      <c r="I1561" s="82"/>
      <c r="J1561" s="82" t="s">
        <v>7942</v>
      </c>
      <c r="K1561" s="82" t="s">
        <v>10242</v>
      </c>
      <c r="L1561" s="82" t="s">
        <v>11219</v>
      </c>
    </row>
    <row r="1562" ht="14.25" customHeight="1">
      <c r="A1562" s="82" t="s">
        <v>10095</v>
      </c>
      <c r="B1562" s="82" t="s">
        <v>12348</v>
      </c>
      <c r="C1562" s="82" t="s">
        <v>12349</v>
      </c>
      <c r="D1562" s="82"/>
      <c r="E1562" s="82" t="s">
        <v>9822</v>
      </c>
      <c r="F1562" s="82"/>
      <c r="G1562" s="82" t="s">
        <v>129</v>
      </c>
      <c r="H1562" s="82" t="s">
        <v>10102</v>
      </c>
      <c r="I1562" s="82"/>
      <c r="J1562" s="82" t="s">
        <v>7942</v>
      </c>
      <c r="K1562" s="82" t="s">
        <v>10242</v>
      </c>
      <c r="L1562" s="82" t="s">
        <v>11219</v>
      </c>
    </row>
    <row r="1563" ht="14.25" customHeight="1">
      <c r="A1563" s="82" t="s">
        <v>10095</v>
      </c>
      <c r="B1563" s="82" t="s">
        <v>12350</v>
      </c>
      <c r="C1563" s="82" t="s">
        <v>12351</v>
      </c>
      <c r="D1563" s="82"/>
      <c r="E1563" s="82" t="s">
        <v>9876</v>
      </c>
      <c r="F1563" s="82"/>
      <c r="G1563" s="82" t="s">
        <v>129</v>
      </c>
      <c r="H1563" s="82"/>
      <c r="I1563" s="82"/>
      <c r="J1563" s="82" t="s">
        <v>7942</v>
      </c>
      <c r="K1563" s="82" t="s">
        <v>10242</v>
      </c>
      <c r="L1563" s="82"/>
    </row>
    <row r="1564" ht="14.25" customHeight="1">
      <c r="A1564" s="82" t="s">
        <v>10095</v>
      </c>
      <c r="B1564" s="82" t="s">
        <v>12352</v>
      </c>
      <c r="C1564" s="82" t="s">
        <v>12353</v>
      </c>
      <c r="D1564" s="82"/>
      <c r="E1564" s="82" t="s">
        <v>9876</v>
      </c>
      <c r="F1564" s="82"/>
      <c r="G1564" s="82" t="s">
        <v>129</v>
      </c>
      <c r="H1564" s="82"/>
      <c r="I1564" s="82"/>
      <c r="J1564" s="82" t="s">
        <v>7942</v>
      </c>
      <c r="K1564" s="82" t="s">
        <v>10242</v>
      </c>
      <c r="L1564" s="82"/>
    </row>
    <row r="1565" ht="14.25" customHeight="1">
      <c r="A1565" s="82" t="s">
        <v>10095</v>
      </c>
      <c r="B1565" s="82" t="s">
        <v>12354</v>
      </c>
      <c r="C1565" s="82" t="s">
        <v>12355</v>
      </c>
      <c r="D1565" s="82"/>
      <c r="E1565" s="82" t="s">
        <v>9876</v>
      </c>
      <c r="F1565" s="82"/>
      <c r="G1565" s="82" t="s">
        <v>129</v>
      </c>
      <c r="H1565" s="82"/>
      <c r="I1565" s="82"/>
      <c r="J1565" s="82" t="s">
        <v>7942</v>
      </c>
      <c r="K1565" s="82" t="s">
        <v>10242</v>
      </c>
      <c r="L1565" s="82"/>
    </row>
    <row r="1566" ht="14.25" customHeight="1">
      <c r="A1566" s="82" t="s">
        <v>10095</v>
      </c>
      <c r="B1566" s="82" t="s">
        <v>12356</v>
      </c>
      <c r="C1566" s="82" t="s">
        <v>12357</v>
      </c>
      <c r="D1566" s="82"/>
      <c r="E1566" s="82" t="s">
        <v>9876</v>
      </c>
      <c r="F1566" s="82"/>
      <c r="G1566" s="82" t="s">
        <v>129</v>
      </c>
      <c r="H1566" s="82"/>
      <c r="I1566" s="82"/>
      <c r="J1566" s="82" t="s">
        <v>7942</v>
      </c>
      <c r="K1566" s="82" t="s">
        <v>10242</v>
      </c>
      <c r="L1566" s="82"/>
    </row>
    <row r="1567" ht="14.25" customHeight="1">
      <c r="A1567" s="82" t="s">
        <v>10095</v>
      </c>
      <c r="B1567" s="82" t="s">
        <v>12358</v>
      </c>
      <c r="C1567" s="82" t="s">
        <v>12359</v>
      </c>
      <c r="D1567" s="82"/>
      <c r="E1567" s="82" t="s">
        <v>12360</v>
      </c>
      <c r="F1567" s="82"/>
      <c r="G1567" s="82" t="s">
        <v>129</v>
      </c>
      <c r="H1567" s="82" t="s">
        <v>10102</v>
      </c>
      <c r="I1567" s="82"/>
      <c r="J1567" s="82" t="s">
        <v>7942</v>
      </c>
      <c r="K1567" s="82" t="s">
        <v>10242</v>
      </c>
      <c r="L1567" s="82" t="s">
        <v>11314</v>
      </c>
    </row>
    <row r="1568" ht="14.25" customHeight="1">
      <c r="A1568" s="82" t="s">
        <v>10095</v>
      </c>
      <c r="B1568" s="82" t="s">
        <v>12361</v>
      </c>
      <c r="C1568" s="82" t="s">
        <v>12362</v>
      </c>
      <c r="D1568" s="82"/>
      <c r="E1568" s="82" t="s">
        <v>6026</v>
      </c>
      <c r="F1568" s="82"/>
      <c r="G1568" s="82" t="s">
        <v>128</v>
      </c>
      <c r="H1568" s="82"/>
      <c r="I1568" s="82"/>
      <c r="J1568" s="82" t="s">
        <v>7942</v>
      </c>
      <c r="K1568" s="82" t="s">
        <v>10242</v>
      </c>
      <c r="L1568" s="82"/>
    </row>
    <row r="1569" ht="14.25" customHeight="1">
      <c r="A1569" s="82" t="s">
        <v>10095</v>
      </c>
      <c r="B1569" s="82" t="s">
        <v>12363</v>
      </c>
      <c r="C1569" s="82" t="s">
        <v>12364</v>
      </c>
      <c r="D1569" s="82"/>
      <c r="E1569" s="82" t="s">
        <v>6026</v>
      </c>
      <c r="F1569" s="82"/>
      <c r="G1569" s="82" t="s">
        <v>129</v>
      </c>
      <c r="H1569" s="82"/>
      <c r="I1569" s="82"/>
      <c r="J1569" s="82" t="s">
        <v>7942</v>
      </c>
      <c r="K1569" s="82" t="s">
        <v>10242</v>
      </c>
      <c r="L1569" s="82"/>
    </row>
    <row r="1570" ht="14.25" customHeight="1">
      <c r="A1570" s="82" t="s">
        <v>10095</v>
      </c>
      <c r="B1570" s="82" t="s">
        <v>12365</v>
      </c>
      <c r="C1570" s="82" t="s">
        <v>12366</v>
      </c>
      <c r="D1570" s="82"/>
      <c r="E1570" s="82" t="s">
        <v>6026</v>
      </c>
      <c r="F1570" s="82"/>
      <c r="G1570" s="82" t="s">
        <v>129</v>
      </c>
      <c r="H1570" s="82"/>
      <c r="I1570" s="82"/>
      <c r="J1570" s="82" t="s">
        <v>7942</v>
      </c>
      <c r="K1570" s="82" t="s">
        <v>10242</v>
      </c>
      <c r="L1570" s="82"/>
    </row>
    <row r="1571" ht="14.25" customHeight="1">
      <c r="A1571" s="82" t="s">
        <v>10095</v>
      </c>
      <c r="B1571" s="82" t="s">
        <v>12367</v>
      </c>
      <c r="C1571" s="82" t="s">
        <v>12368</v>
      </c>
      <c r="D1571" s="82"/>
      <c r="E1571" s="82" t="s">
        <v>6026</v>
      </c>
      <c r="F1571" s="82"/>
      <c r="G1571" s="82" t="s">
        <v>128</v>
      </c>
      <c r="H1571" s="82"/>
      <c r="I1571" s="82"/>
      <c r="J1571" s="82" t="s">
        <v>7942</v>
      </c>
      <c r="K1571" s="82" t="s">
        <v>10242</v>
      </c>
      <c r="L1571" s="82"/>
    </row>
    <row r="1572" ht="14.25" customHeight="1">
      <c r="A1572" s="82" t="s">
        <v>10095</v>
      </c>
      <c r="B1572" s="82" t="s">
        <v>12369</v>
      </c>
      <c r="C1572" s="82" t="s">
        <v>12370</v>
      </c>
      <c r="D1572" s="82"/>
      <c r="E1572" s="82" t="s">
        <v>6026</v>
      </c>
      <c r="F1572" s="82"/>
      <c r="G1572" s="82" t="s">
        <v>128</v>
      </c>
      <c r="H1572" s="82"/>
      <c r="I1572" s="82"/>
      <c r="J1572" s="82" t="s">
        <v>7942</v>
      </c>
      <c r="K1572" s="82" t="s">
        <v>10242</v>
      </c>
      <c r="L1572" s="82"/>
    </row>
    <row r="1573" ht="14.25" customHeight="1">
      <c r="A1573" s="82" t="s">
        <v>10095</v>
      </c>
      <c r="B1573" s="82" t="s">
        <v>12371</v>
      </c>
      <c r="C1573" s="82" t="s">
        <v>12372</v>
      </c>
      <c r="D1573" s="82"/>
      <c r="E1573" s="82" t="s">
        <v>6026</v>
      </c>
      <c r="F1573" s="82" t="s">
        <v>12373</v>
      </c>
      <c r="G1573" s="82" t="s">
        <v>128</v>
      </c>
      <c r="H1573" s="82" t="s">
        <v>10102</v>
      </c>
      <c r="I1573" s="82"/>
      <c r="J1573" s="82" t="s">
        <v>7942</v>
      </c>
      <c r="K1573" s="82" t="s">
        <v>10242</v>
      </c>
      <c r="L1573" s="82" t="s">
        <v>11887</v>
      </c>
    </row>
    <row r="1574" ht="14.25" customHeight="1">
      <c r="A1574" s="82" t="s">
        <v>10095</v>
      </c>
      <c r="B1574" s="82" t="s">
        <v>12374</v>
      </c>
      <c r="C1574" s="82" t="s">
        <v>12375</v>
      </c>
      <c r="D1574" s="82"/>
      <c r="E1574" s="82" t="s">
        <v>10024</v>
      </c>
      <c r="F1574" s="82"/>
      <c r="G1574" s="82" t="s">
        <v>129</v>
      </c>
      <c r="H1574" s="82"/>
      <c r="I1574" s="82"/>
      <c r="J1574" s="82" t="s">
        <v>7942</v>
      </c>
      <c r="K1574" s="82" t="s">
        <v>10242</v>
      </c>
      <c r="L1574" s="82"/>
    </row>
    <row r="1575" ht="14.25" customHeight="1">
      <c r="A1575" s="82" t="s">
        <v>10095</v>
      </c>
      <c r="B1575" s="82" t="s">
        <v>12376</v>
      </c>
      <c r="C1575" s="82" t="s">
        <v>12377</v>
      </c>
      <c r="D1575" s="82"/>
      <c r="E1575" s="82" t="s">
        <v>12378</v>
      </c>
      <c r="F1575" s="82"/>
      <c r="G1575" s="82" t="s">
        <v>129</v>
      </c>
      <c r="H1575" s="82"/>
      <c r="I1575" s="82"/>
      <c r="J1575" s="82" t="s">
        <v>7942</v>
      </c>
      <c r="K1575" s="82" t="s">
        <v>10242</v>
      </c>
      <c r="L1575" s="82"/>
    </row>
    <row r="1576" ht="14.25" customHeight="1">
      <c r="A1576" s="82" t="s">
        <v>10095</v>
      </c>
      <c r="B1576" s="82" t="s">
        <v>12379</v>
      </c>
      <c r="C1576" s="82" t="s">
        <v>12380</v>
      </c>
      <c r="D1576" s="82"/>
      <c r="E1576" s="82" t="s">
        <v>12378</v>
      </c>
      <c r="F1576" s="82" t="s">
        <v>12227</v>
      </c>
      <c r="G1576" s="82" t="s">
        <v>128</v>
      </c>
      <c r="H1576" s="82" t="s">
        <v>10102</v>
      </c>
      <c r="I1576" s="82"/>
      <c r="J1576" s="82" t="s">
        <v>7942</v>
      </c>
      <c r="K1576" s="82" t="s">
        <v>10242</v>
      </c>
      <c r="L1576" s="82" t="s">
        <v>3641</v>
      </c>
    </row>
    <row r="1577" ht="14.25" customHeight="1">
      <c r="A1577" s="82" t="s">
        <v>10095</v>
      </c>
      <c r="B1577" s="82" t="s">
        <v>12381</v>
      </c>
      <c r="C1577" s="82" t="s">
        <v>12382</v>
      </c>
      <c r="D1577" s="82"/>
      <c r="E1577" s="82" t="s">
        <v>12383</v>
      </c>
      <c r="F1577" s="82"/>
      <c r="G1577" s="82" t="s">
        <v>128</v>
      </c>
      <c r="H1577" s="82"/>
      <c r="I1577" s="82"/>
      <c r="J1577" s="82" t="s">
        <v>7942</v>
      </c>
      <c r="K1577" s="82" t="s">
        <v>10242</v>
      </c>
      <c r="L1577" s="82"/>
    </row>
    <row r="1578" ht="14.25" customHeight="1">
      <c r="A1578" s="82" t="s">
        <v>10095</v>
      </c>
      <c r="B1578" s="82" t="s">
        <v>12384</v>
      </c>
      <c r="C1578" s="82" t="s">
        <v>12385</v>
      </c>
      <c r="D1578" s="82"/>
      <c r="E1578" s="82" t="s">
        <v>12383</v>
      </c>
      <c r="F1578" s="82"/>
      <c r="G1578" s="82" t="s">
        <v>128</v>
      </c>
      <c r="H1578" s="82" t="s">
        <v>10102</v>
      </c>
      <c r="I1578" s="82"/>
      <c r="J1578" s="82" t="s">
        <v>7942</v>
      </c>
      <c r="K1578" s="82" t="s">
        <v>10242</v>
      </c>
      <c r="L1578" s="82" t="s">
        <v>11672</v>
      </c>
    </row>
    <row r="1579" ht="14.25" customHeight="1">
      <c r="A1579" s="82" t="s">
        <v>10095</v>
      </c>
      <c r="B1579" s="82" t="s">
        <v>12386</v>
      </c>
      <c r="C1579" s="82" t="s">
        <v>12387</v>
      </c>
      <c r="D1579" s="82"/>
      <c r="E1579" s="82" t="s">
        <v>12383</v>
      </c>
      <c r="F1579" s="82" t="s">
        <v>12388</v>
      </c>
      <c r="G1579" s="82" t="s">
        <v>128</v>
      </c>
      <c r="H1579" s="82" t="s">
        <v>10102</v>
      </c>
      <c r="I1579" s="82"/>
      <c r="J1579" s="82" t="s">
        <v>7942</v>
      </c>
      <c r="K1579" s="82" t="s">
        <v>10242</v>
      </c>
      <c r="L1579" s="82" t="s">
        <v>11672</v>
      </c>
    </row>
    <row r="1580" ht="14.25" customHeight="1">
      <c r="A1580" s="82" t="s">
        <v>10095</v>
      </c>
      <c r="B1580" s="82" t="s">
        <v>12389</v>
      </c>
      <c r="C1580" s="82" t="s">
        <v>12390</v>
      </c>
      <c r="D1580" s="82"/>
      <c r="E1580" s="82" t="s">
        <v>12383</v>
      </c>
      <c r="F1580" s="82"/>
      <c r="G1580" s="82" t="s">
        <v>129</v>
      </c>
      <c r="H1580" s="82" t="s">
        <v>10102</v>
      </c>
      <c r="I1580" s="82"/>
      <c r="J1580" s="82" t="s">
        <v>7942</v>
      </c>
      <c r="K1580" s="82" t="s">
        <v>10242</v>
      </c>
      <c r="L1580" s="82" t="s">
        <v>3670</v>
      </c>
    </row>
    <row r="1581" ht="14.25" customHeight="1">
      <c r="A1581" s="82" t="s">
        <v>10095</v>
      </c>
      <c r="B1581" s="82" t="s">
        <v>12391</v>
      </c>
      <c r="C1581" s="82" t="s">
        <v>12392</v>
      </c>
      <c r="D1581" s="82"/>
      <c r="E1581" s="82" t="s">
        <v>12383</v>
      </c>
      <c r="F1581" s="82"/>
      <c r="G1581" s="82" t="s">
        <v>128</v>
      </c>
      <c r="H1581" s="82"/>
      <c r="I1581" s="82"/>
      <c r="J1581" s="82" t="s">
        <v>7942</v>
      </c>
      <c r="K1581" s="82" t="s">
        <v>10242</v>
      </c>
      <c r="L1581" s="82"/>
    </row>
    <row r="1582" ht="14.25" customHeight="1">
      <c r="A1582" s="82" t="s">
        <v>10095</v>
      </c>
      <c r="B1582" s="82" t="s">
        <v>12393</v>
      </c>
      <c r="C1582" s="82" t="s">
        <v>12394</v>
      </c>
      <c r="D1582" s="82"/>
      <c r="E1582" s="82" t="s">
        <v>12383</v>
      </c>
      <c r="F1582" s="82"/>
      <c r="G1582" s="82" t="s">
        <v>128</v>
      </c>
      <c r="H1582" s="82"/>
      <c r="I1582" s="82"/>
      <c r="J1582" s="82" t="s">
        <v>7942</v>
      </c>
      <c r="K1582" s="82" t="s">
        <v>10242</v>
      </c>
      <c r="L1582" s="82"/>
    </row>
    <row r="1583" ht="14.25" customHeight="1">
      <c r="A1583" s="82" t="s">
        <v>10095</v>
      </c>
      <c r="B1583" s="82" t="s">
        <v>12395</v>
      </c>
      <c r="C1583" s="82" t="s">
        <v>12396</v>
      </c>
      <c r="D1583" s="82"/>
      <c r="E1583" s="82" t="s">
        <v>12383</v>
      </c>
      <c r="F1583" s="82"/>
      <c r="G1583" s="82" t="s">
        <v>128</v>
      </c>
      <c r="H1583" s="82"/>
      <c r="I1583" s="82"/>
      <c r="J1583" s="82" t="s">
        <v>7942</v>
      </c>
      <c r="K1583" s="82" t="s">
        <v>10242</v>
      </c>
      <c r="L1583" s="82"/>
    </row>
    <row r="1584" ht="14.25" customHeight="1">
      <c r="A1584" s="82" t="s">
        <v>10095</v>
      </c>
      <c r="B1584" s="82" t="s">
        <v>12397</v>
      </c>
      <c r="C1584" s="82" t="s">
        <v>12398</v>
      </c>
      <c r="D1584" s="82"/>
      <c r="E1584" s="82" t="s">
        <v>12383</v>
      </c>
      <c r="F1584" s="82"/>
      <c r="G1584" s="82" t="s">
        <v>128</v>
      </c>
      <c r="H1584" s="82"/>
      <c r="I1584" s="82"/>
      <c r="J1584" s="82" t="s">
        <v>7942</v>
      </c>
      <c r="K1584" s="82" t="s">
        <v>10242</v>
      </c>
      <c r="L1584" s="82"/>
    </row>
    <row r="1585" ht="14.25" customHeight="1">
      <c r="A1585" s="82" t="s">
        <v>10095</v>
      </c>
      <c r="B1585" s="82" t="s">
        <v>12399</v>
      </c>
      <c r="C1585" s="82" t="s">
        <v>12400</v>
      </c>
      <c r="D1585" s="82"/>
      <c r="E1585" s="82" t="s">
        <v>12383</v>
      </c>
      <c r="F1585" s="82"/>
      <c r="G1585" s="82" t="s">
        <v>128</v>
      </c>
      <c r="H1585" s="82"/>
      <c r="I1585" s="82"/>
      <c r="J1585" s="82" t="s">
        <v>7942</v>
      </c>
      <c r="K1585" s="82" t="s">
        <v>10242</v>
      </c>
      <c r="L1585" s="82"/>
    </row>
    <row r="1586" ht="14.25" customHeight="1">
      <c r="A1586" s="82" t="s">
        <v>10095</v>
      </c>
      <c r="B1586" s="82" t="s">
        <v>12401</v>
      </c>
      <c r="C1586" s="82" t="s">
        <v>12402</v>
      </c>
      <c r="D1586" s="82"/>
      <c r="E1586" s="82" t="s">
        <v>12383</v>
      </c>
      <c r="F1586" s="82"/>
      <c r="G1586" s="82" t="s">
        <v>128</v>
      </c>
      <c r="H1586" s="82"/>
      <c r="I1586" s="82"/>
      <c r="J1586" s="82" t="s">
        <v>7942</v>
      </c>
      <c r="K1586" s="82" t="s">
        <v>10242</v>
      </c>
      <c r="L1586" s="82"/>
    </row>
    <row r="1587" ht="14.25" customHeight="1">
      <c r="A1587" s="82" t="s">
        <v>10095</v>
      </c>
      <c r="B1587" s="82" t="s">
        <v>12403</v>
      </c>
      <c r="C1587" s="82" t="s">
        <v>12404</v>
      </c>
      <c r="D1587" s="82"/>
      <c r="E1587" s="82" t="s">
        <v>12383</v>
      </c>
      <c r="F1587" s="82"/>
      <c r="G1587" s="82" t="s">
        <v>128</v>
      </c>
      <c r="H1587" s="82"/>
      <c r="I1587" s="82"/>
      <c r="J1587" s="82" t="s">
        <v>7942</v>
      </c>
      <c r="K1587" s="82" t="s">
        <v>10242</v>
      </c>
      <c r="L1587" s="82"/>
    </row>
    <row r="1588" ht="14.25" customHeight="1">
      <c r="A1588" s="82" t="s">
        <v>10095</v>
      </c>
      <c r="B1588" s="82" t="s">
        <v>12405</v>
      </c>
      <c r="C1588" s="82" t="s">
        <v>12406</v>
      </c>
      <c r="D1588" s="82"/>
      <c r="E1588" s="82" t="s">
        <v>12383</v>
      </c>
      <c r="F1588" s="82"/>
      <c r="G1588" s="82" t="s">
        <v>128</v>
      </c>
      <c r="H1588" s="82"/>
      <c r="I1588" s="82"/>
      <c r="J1588" s="82" t="s">
        <v>7942</v>
      </c>
      <c r="K1588" s="82" t="s">
        <v>10242</v>
      </c>
      <c r="L1588" s="82"/>
    </row>
    <row r="1589" ht="14.25" customHeight="1">
      <c r="A1589" s="82" t="s">
        <v>10095</v>
      </c>
      <c r="B1589" s="82" t="s">
        <v>12407</v>
      </c>
      <c r="C1589" s="82" t="s">
        <v>12408</v>
      </c>
      <c r="D1589" s="82"/>
      <c r="E1589" s="82" t="s">
        <v>12409</v>
      </c>
      <c r="F1589" s="82"/>
      <c r="G1589" s="82" t="s">
        <v>129</v>
      </c>
      <c r="H1589" s="82"/>
      <c r="I1589" s="82"/>
      <c r="J1589" s="82" t="s">
        <v>7942</v>
      </c>
      <c r="K1589" s="82" t="s">
        <v>10242</v>
      </c>
      <c r="L1589" s="82"/>
    </row>
    <row r="1590" ht="14.25" customHeight="1">
      <c r="A1590" s="82" t="s">
        <v>10095</v>
      </c>
      <c r="B1590" s="82" t="s">
        <v>12410</v>
      </c>
      <c r="C1590" s="82" t="s">
        <v>12411</v>
      </c>
      <c r="D1590" s="82"/>
      <c r="E1590" s="82" t="s">
        <v>12409</v>
      </c>
      <c r="F1590" s="82" t="s">
        <v>12388</v>
      </c>
      <c r="G1590" s="82" t="s">
        <v>128</v>
      </c>
      <c r="H1590" s="82" t="s">
        <v>10102</v>
      </c>
      <c r="I1590" s="82"/>
      <c r="J1590" s="82" t="s">
        <v>7942</v>
      </c>
      <c r="K1590" s="82" t="s">
        <v>10242</v>
      </c>
      <c r="L1590" s="82" t="s">
        <v>3670</v>
      </c>
    </row>
    <row r="1591" ht="14.25" customHeight="1">
      <c r="A1591" s="82" t="s">
        <v>10095</v>
      </c>
      <c r="B1591" s="82" t="s">
        <v>12412</v>
      </c>
      <c r="C1591" s="82" t="s">
        <v>12413</v>
      </c>
      <c r="D1591" s="82"/>
      <c r="E1591" s="82" t="s">
        <v>12409</v>
      </c>
      <c r="F1591" s="82"/>
      <c r="G1591" s="82" t="s">
        <v>129</v>
      </c>
      <c r="H1591" s="82"/>
      <c r="I1591" s="82"/>
      <c r="J1591" s="82" t="s">
        <v>7942</v>
      </c>
      <c r="K1591" s="82" t="s">
        <v>10242</v>
      </c>
      <c r="L1591" s="82"/>
    </row>
    <row r="1592" ht="14.25" customHeight="1">
      <c r="A1592" s="82" t="s">
        <v>10095</v>
      </c>
      <c r="B1592" s="82" t="s">
        <v>12414</v>
      </c>
      <c r="C1592" s="82" t="s">
        <v>12415</v>
      </c>
      <c r="D1592" s="82"/>
      <c r="E1592" s="82" t="s">
        <v>12409</v>
      </c>
      <c r="F1592" s="82"/>
      <c r="G1592" s="82" t="s">
        <v>129</v>
      </c>
      <c r="H1592" s="82"/>
      <c r="I1592" s="82"/>
      <c r="J1592" s="82" t="s">
        <v>7942</v>
      </c>
      <c r="K1592" s="82" t="s">
        <v>10242</v>
      </c>
      <c r="L1592" s="82"/>
    </row>
    <row r="1593" ht="14.25" customHeight="1">
      <c r="A1593" s="82" t="s">
        <v>10095</v>
      </c>
      <c r="B1593" s="82" t="s">
        <v>12416</v>
      </c>
      <c r="C1593" s="82" t="s">
        <v>12417</v>
      </c>
      <c r="D1593" s="82"/>
      <c r="E1593" s="82" t="s">
        <v>12409</v>
      </c>
      <c r="F1593" s="82"/>
      <c r="G1593" s="82" t="s">
        <v>129</v>
      </c>
      <c r="H1593" s="82"/>
      <c r="I1593" s="82"/>
      <c r="J1593" s="82" t="s">
        <v>7942</v>
      </c>
      <c r="K1593" s="82" t="s">
        <v>10242</v>
      </c>
      <c r="L1593" s="82"/>
    </row>
    <row r="1594" ht="14.25" customHeight="1">
      <c r="A1594" s="82" t="s">
        <v>10095</v>
      </c>
      <c r="B1594" s="82" t="s">
        <v>12418</v>
      </c>
      <c r="C1594" s="82" t="s">
        <v>12419</v>
      </c>
      <c r="D1594" s="82"/>
      <c r="E1594" s="82" t="s">
        <v>12409</v>
      </c>
      <c r="F1594" s="82"/>
      <c r="G1594" s="82" t="s">
        <v>129</v>
      </c>
      <c r="H1594" s="82"/>
      <c r="I1594" s="82"/>
      <c r="J1594" s="82" t="s">
        <v>7942</v>
      </c>
      <c r="K1594" s="82" t="s">
        <v>10242</v>
      </c>
      <c r="L1594" s="82"/>
    </row>
    <row r="1595" ht="14.25" customHeight="1">
      <c r="A1595" s="82" t="s">
        <v>10095</v>
      </c>
      <c r="B1595" s="82" t="s">
        <v>12420</v>
      </c>
      <c r="C1595" s="82" t="s">
        <v>12421</v>
      </c>
      <c r="D1595" s="82"/>
      <c r="E1595" s="82" t="s">
        <v>12409</v>
      </c>
      <c r="F1595" s="82"/>
      <c r="G1595" s="82" t="s">
        <v>129</v>
      </c>
      <c r="H1595" s="82"/>
      <c r="I1595" s="82"/>
      <c r="J1595" s="82" t="s">
        <v>7942</v>
      </c>
      <c r="K1595" s="82" t="s">
        <v>10242</v>
      </c>
      <c r="L1595" s="82"/>
    </row>
    <row r="1596" ht="14.25" customHeight="1">
      <c r="A1596" s="82" t="s">
        <v>10095</v>
      </c>
      <c r="B1596" s="82" t="s">
        <v>12422</v>
      </c>
      <c r="C1596" s="82" t="s">
        <v>12423</v>
      </c>
      <c r="D1596" s="82"/>
      <c r="E1596" s="82" t="s">
        <v>12409</v>
      </c>
      <c r="F1596" s="82"/>
      <c r="G1596" s="82" t="s">
        <v>129</v>
      </c>
      <c r="H1596" s="82"/>
      <c r="I1596" s="82"/>
      <c r="J1596" s="82" t="s">
        <v>7942</v>
      </c>
      <c r="K1596" s="82" t="s">
        <v>10242</v>
      </c>
      <c r="L1596" s="82"/>
    </row>
    <row r="1597" ht="14.25" customHeight="1">
      <c r="A1597" s="82" t="s">
        <v>10095</v>
      </c>
      <c r="B1597" s="82" t="s">
        <v>12424</v>
      </c>
      <c r="C1597" s="82" t="s">
        <v>12425</v>
      </c>
      <c r="D1597" s="82"/>
      <c r="E1597" s="82" t="s">
        <v>12426</v>
      </c>
      <c r="F1597" s="82"/>
      <c r="G1597" s="82" t="s">
        <v>129</v>
      </c>
      <c r="H1597" s="82"/>
      <c r="I1597" s="82"/>
      <c r="J1597" s="82" t="s">
        <v>7942</v>
      </c>
      <c r="K1597" s="82" t="s">
        <v>10242</v>
      </c>
      <c r="L1597" s="82"/>
    </row>
    <row r="1598" ht="14.25" customHeight="1">
      <c r="A1598" s="82" t="s">
        <v>10095</v>
      </c>
      <c r="B1598" s="82" t="s">
        <v>12427</v>
      </c>
      <c r="C1598" s="82" t="s">
        <v>12428</v>
      </c>
      <c r="D1598" s="82"/>
      <c r="E1598" s="82" t="s">
        <v>12426</v>
      </c>
      <c r="F1598" s="82" t="s">
        <v>12429</v>
      </c>
      <c r="G1598" s="82" t="s">
        <v>128</v>
      </c>
      <c r="H1598" s="82" t="s">
        <v>10102</v>
      </c>
      <c r="I1598" s="82"/>
      <c r="J1598" s="82" t="s">
        <v>7942</v>
      </c>
      <c r="K1598" s="82" t="s">
        <v>10242</v>
      </c>
      <c r="L1598" s="82" t="s">
        <v>11724</v>
      </c>
    </row>
    <row r="1599" ht="14.25" customHeight="1">
      <c r="A1599" s="82" t="s">
        <v>10095</v>
      </c>
      <c r="B1599" s="82" t="s">
        <v>12430</v>
      </c>
      <c r="C1599" s="82" t="s">
        <v>12431</v>
      </c>
      <c r="D1599" s="82"/>
      <c r="E1599" s="82" t="s">
        <v>12432</v>
      </c>
      <c r="F1599" s="82"/>
      <c r="G1599" s="82" t="s">
        <v>129</v>
      </c>
      <c r="H1599" s="82"/>
      <c r="I1599" s="82"/>
      <c r="J1599" s="82" t="s">
        <v>7942</v>
      </c>
      <c r="K1599" s="82" t="s">
        <v>10242</v>
      </c>
      <c r="L1599" s="82"/>
    </row>
    <row r="1600" ht="14.25" customHeight="1">
      <c r="A1600" s="82" t="s">
        <v>10095</v>
      </c>
      <c r="B1600" s="82" t="s">
        <v>12433</v>
      </c>
      <c r="C1600" s="82" t="s">
        <v>12434</v>
      </c>
      <c r="D1600" s="82"/>
      <c r="E1600" s="82" t="s">
        <v>12432</v>
      </c>
      <c r="F1600" s="82" t="s">
        <v>12268</v>
      </c>
      <c r="G1600" s="82" t="s">
        <v>128</v>
      </c>
      <c r="H1600" s="82"/>
      <c r="I1600" s="82"/>
      <c r="J1600" s="82" t="s">
        <v>7942</v>
      </c>
      <c r="K1600" s="82" t="s">
        <v>10242</v>
      </c>
      <c r="L1600" s="82"/>
    </row>
    <row r="1601" ht="14.25" customHeight="1">
      <c r="A1601" s="82" t="s">
        <v>10095</v>
      </c>
      <c r="B1601" s="82" t="s">
        <v>12435</v>
      </c>
      <c r="C1601" s="82" t="s">
        <v>12436</v>
      </c>
      <c r="D1601" s="82"/>
      <c r="E1601" s="82" t="s">
        <v>12432</v>
      </c>
      <c r="F1601" s="82"/>
      <c r="G1601" s="82" t="s">
        <v>129</v>
      </c>
      <c r="H1601" s="82"/>
      <c r="I1601" s="82"/>
      <c r="J1601" s="82" t="s">
        <v>7942</v>
      </c>
      <c r="K1601" s="82" t="s">
        <v>10242</v>
      </c>
      <c r="L1601" s="82"/>
    </row>
    <row r="1602" ht="14.25" customHeight="1">
      <c r="A1602" s="82" t="s">
        <v>10095</v>
      </c>
      <c r="B1602" s="82" t="s">
        <v>12437</v>
      </c>
      <c r="C1602" s="82" t="s">
        <v>12438</v>
      </c>
      <c r="D1602" s="82"/>
      <c r="E1602" s="82" t="s">
        <v>12432</v>
      </c>
      <c r="F1602" s="82"/>
      <c r="G1602" s="82" t="s">
        <v>129</v>
      </c>
      <c r="H1602" s="82" t="s">
        <v>10102</v>
      </c>
      <c r="I1602" s="82"/>
      <c r="J1602" s="82" t="s">
        <v>7942</v>
      </c>
      <c r="K1602" s="82" t="s">
        <v>10242</v>
      </c>
      <c r="L1602" s="82" t="s">
        <v>3641</v>
      </c>
    </row>
    <row r="1603" ht="14.25" customHeight="1">
      <c r="A1603" s="82" t="s">
        <v>10095</v>
      </c>
      <c r="B1603" s="82" t="s">
        <v>12439</v>
      </c>
      <c r="C1603" s="82" t="s">
        <v>12440</v>
      </c>
      <c r="D1603" s="82"/>
      <c r="E1603" s="82" t="s">
        <v>12432</v>
      </c>
      <c r="F1603" s="82"/>
      <c r="G1603" s="82" t="s">
        <v>129</v>
      </c>
      <c r="H1603" s="82" t="s">
        <v>10102</v>
      </c>
      <c r="I1603" s="82"/>
      <c r="J1603" s="82" t="s">
        <v>7942</v>
      </c>
      <c r="K1603" s="82" t="s">
        <v>10242</v>
      </c>
      <c r="L1603" s="82" t="s">
        <v>3641</v>
      </c>
    </row>
    <row r="1604" ht="14.25" customHeight="1">
      <c r="A1604" s="82" t="s">
        <v>10095</v>
      </c>
      <c r="B1604" s="82" t="s">
        <v>12441</v>
      </c>
      <c r="C1604" s="82" t="s">
        <v>12442</v>
      </c>
      <c r="D1604" s="82"/>
      <c r="E1604" s="82" t="s">
        <v>12432</v>
      </c>
      <c r="F1604" s="82"/>
      <c r="G1604" s="82" t="s">
        <v>129</v>
      </c>
      <c r="H1604" s="82" t="s">
        <v>10102</v>
      </c>
      <c r="I1604" s="82"/>
      <c r="J1604" s="82" t="s">
        <v>7942</v>
      </c>
      <c r="K1604" s="82" t="s">
        <v>10242</v>
      </c>
      <c r="L1604" s="82" t="s">
        <v>3641</v>
      </c>
    </row>
    <row r="1605" ht="14.25" customHeight="1">
      <c r="A1605" s="82" t="s">
        <v>10095</v>
      </c>
      <c r="B1605" s="82" t="s">
        <v>12443</v>
      </c>
      <c r="C1605" s="82" t="s">
        <v>12444</v>
      </c>
      <c r="D1605" s="82"/>
      <c r="E1605" s="82" t="s">
        <v>12432</v>
      </c>
      <c r="F1605" s="82" t="s">
        <v>9856</v>
      </c>
      <c r="G1605" s="82" t="s">
        <v>128</v>
      </c>
      <c r="H1605" s="82" t="s">
        <v>10102</v>
      </c>
      <c r="I1605" s="82"/>
      <c r="J1605" s="82" t="s">
        <v>7942</v>
      </c>
      <c r="K1605" s="82" t="s">
        <v>10242</v>
      </c>
      <c r="L1605" s="82" t="s">
        <v>3641</v>
      </c>
    </row>
    <row r="1606" ht="14.25" customHeight="1">
      <c r="A1606" s="82" t="s">
        <v>10095</v>
      </c>
      <c r="B1606" s="82" t="s">
        <v>12445</v>
      </c>
      <c r="C1606" s="82" t="s">
        <v>12446</v>
      </c>
      <c r="D1606" s="82"/>
      <c r="E1606" s="82" t="s">
        <v>12432</v>
      </c>
      <c r="F1606" s="82"/>
      <c r="G1606" s="82" t="s">
        <v>129</v>
      </c>
      <c r="H1606" s="82" t="s">
        <v>10102</v>
      </c>
      <c r="I1606" s="82"/>
      <c r="J1606" s="82" t="s">
        <v>7942</v>
      </c>
      <c r="K1606" s="82" t="s">
        <v>10242</v>
      </c>
      <c r="L1606" s="82" t="s">
        <v>3641</v>
      </c>
    </row>
    <row r="1607" ht="14.25" customHeight="1">
      <c r="A1607" s="82" t="s">
        <v>10095</v>
      </c>
      <c r="B1607" s="82" t="s">
        <v>12447</v>
      </c>
      <c r="C1607" s="82" t="s">
        <v>12448</v>
      </c>
      <c r="D1607" s="82"/>
      <c r="E1607" s="82" t="s">
        <v>12432</v>
      </c>
      <c r="F1607" s="82"/>
      <c r="G1607" s="82" t="s">
        <v>129</v>
      </c>
      <c r="H1607" s="82" t="s">
        <v>10102</v>
      </c>
      <c r="I1607" s="82"/>
      <c r="J1607" s="82" t="s">
        <v>7942</v>
      </c>
      <c r="K1607" s="82" t="s">
        <v>10242</v>
      </c>
      <c r="L1607" s="82" t="s">
        <v>3641</v>
      </c>
    </row>
    <row r="1608" ht="14.25" customHeight="1">
      <c r="A1608" s="82" t="s">
        <v>10095</v>
      </c>
      <c r="B1608" s="82" t="s">
        <v>12449</v>
      </c>
      <c r="C1608" s="82" t="s">
        <v>12450</v>
      </c>
      <c r="D1608" s="82"/>
      <c r="E1608" s="82" t="s">
        <v>12432</v>
      </c>
      <c r="F1608" s="82"/>
      <c r="G1608" s="82" t="s">
        <v>129</v>
      </c>
      <c r="H1608" s="82"/>
      <c r="I1608" s="82"/>
      <c r="J1608" s="82" t="s">
        <v>7942</v>
      </c>
      <c r="K1608" s="82" t="s">
        <v>10242</v>
      </c>
      <c r="L1608" s="82"/>
    </row>
    <row r="1609" ht="14.25" customHeight="1">
      <c r="A1609" s="82" t="s">
        <v>10095</v>
      </c>
      <c r="B1609" s="82" t="s">
        <v>12451</v>
      </c>
      <c r="C1609" s="82" t="s">
        <v>12452</v>
      </c>
      <c r="D1609" s="82"/>
      <c r="E1609" s="82" t="s">
        <v>12453</v>
      </c>
      <c r="F1609" s="82"/>
      <c r="G1609" s="82" t="s">
        <v>129</v>
      </c>
      <c r="H1609" s="82"/>
      <c r="I1609" s="82"/>
      <c r="J1609" s="82" t="s">
        <v>7942</v>
      </c>
      <c r="K1609" s="82" t="s">
        <v>10242</v>
      </c>
      <c r="L1609" s="82"/>
    </row>
    <row r="1610" ht="14.25" customHeight="1">
      <c r="A1610" s="82" t="s">
        <v>10095</v>
      </c>
      <c r="B1610" s="82" t="s">
        <v>12454</v>
      </c>
      <c r="C1610" s="82" t="s">
        <v>12455</v>
      </c>
      <c r="D1610" s="82"/>
      <c r="E1610" s="82" t="s">
        <v>12456</v>
      </c>
      <c r="F1610" s="82"/>
      <c r="G1610" s="82" t="s">
        <v>128</v>
      </c>
      <c r="H1610" s="82"/>
      <c r="I1610" s="82"/>
      <c r="J1610" s="82" t="s">
        <v>7942</v>
      </c>
      <c r="K1610" s="82" t="s">
        <v>10242</v>
      </c>
      <c r="L1610" s="82"/>
    </row>
    <row r="1611" ht="14.25" customHeight="1">
      <c r="A1611" s="82" t="s">
        <v>10095</v>
      </c>
      <c r="B1611" s="82" t="s">
        <v>12457</v>
      </c>
      <c r="C1611" s="82" t="s">
        <v>12458</v>
      </c>
      <c r="D1611" s="82"/>
      <c r="E1611" s="82" t="s">
        <v>12456</v>
      </c>
      <c r="F1611" s="82" t="s">
        <v>12383</v>
      </c>
      <c r="G1611" s="82" t="s">
        <v>128</v>
      </c>
      <c r="H1611" s="82" t="s">
        <v>10102</v>
      </c>
      <c r="I1611" s="82"/>
      <c r="J1611" s="82" t="s">
        <v>7942</v>
      </c>
      <c r="K1611" s="82" t="s">
        <v>10423</v>
      </c>
      <c r="L1611" s="82" t="s">
        <v>10181</v>
      </c>
    </row>
    <row r="1612" ht="14.25" customHeight="1">
      <c r="A1612" s="82" t="s">
        <v>10095</v>
      </c>
      <c r="B1612" s="82" t="s">
        <v>12459</v>
      </c>
      <c r="C1612" s="82" t="s">
        <v>12460</v>
      </c>
      <c r="D1612" s="82"/>
      <c r="E1612" s="82" t="s">
        <v>12456</v>
      </c>
      <c r="F1612" s="82"/>
      <c r="G1612" s="82" t="s">
        <v>129</v>
      </c>
      <c r="H1612" s="82" t="s">
        <v>10102</v>
      </c>
      <c r="I1612" s="82"/>
      <c r="J1612" s="82" t="s">
        <v>7942</v>
      </c>
      <c r="K1612" s="82" t="s">
        <v>10242</v>
      </c>
      <c r="L1612" s="82" t="s">
        <v>12461</v>
      </c>
    </row>
    <row r="1613" ht="14.25" customHeight="1">
      <c r="A1613" s="82" t="s">
        <v>10095</v>
      </c>
      <c r="B1613" s="82" t="s">
        <v>12462</v>
      </c>
      <c r="C1613" s="82" t="s">
        <v>12463</v>
      </c>
      <c r="D1613" s="82"/>
      <c r="E1613" s="82" t="s">
        <v>12456</v>
      </c>
      <c r="F1613" s="82"/>
      <c r="G1613" s="82" t="s">
        <v>128</v>
      </c>
      <c r="H1613" s="82"/>
      <c r="I1613" s="82"/>
      <c r="J1613" s="82" t="s">
        <v>7942</v>
      </c>
      <c r="K1613" s="82" t="s">
        <v>10242</v>
      </c>
      <c r="L1613" s="82"/>
    </row>
    <row r="1614" ht="14.25" customHeight="1">
      <c r="A1614" s="82" t="s">
        <v>10095</v>
      </c>
      <c r="B1614" s="82" t="s">
        <v>12464</v>
      </c>
      <c r="C1614" s="82" t="s">
        <v>12465</v>
      </c>
      <c r="D1614" s="82"/>
      <c r="E1614" s="82" t="s">
        <v>12456</v>
      </c>
      <c r="F1614" s="82"/>
      <c r="G1614" s="82" t="s">
        <v>128</v>
      </c>
      <c r="H1614" s="82"/>
      <c r="I1614" s="82"/>
      <c r="J1614" s="82" t="s">
        <v>7942</v>
      </c>
      <c r="K1614" s="82" t="s">
        <v>10242</v>
      </c>
      <c r="L1614" s="82"/>
    </row>
    <row r="1615" ht="14.25" customHeight="1">
      <c r="A1615" s="82" t="s">
        <v>10095</v>
      </c>
      <c r="B1615" s="82" t="s">
        <v>12466</v>
      </c>
      <c r="C1615" s="82" t="s">
        <v>12467</v>
      </c>
      <c r="D1615" s="82"/>
      <c r="E1615" s="82" t="s">
        <v>12456</v>
      </c>
      <c r="F1615" s="82"/>
      <c r="G1615" s="82" t="s">
        <v>128</v>
      </c>
      <c r="H1615" s="82"/>
      <c r="I1615" s="82"/>
      <c r="J1615" s="82" t="s">
        <v>7942</v>
      </c>
      <c r="K1615" s="82" t="s">
        <v>10242</v>
      </c>
      <c r="L1615" s="82"/>
    </row>
    <row r="1616" ht="14.25" customHeight="1">
      <c r="A1616" s="82" t="s">
        <v>10095</v>
      </c>
      <c r="B1616" s="82" t="s">
        <v>12468</v>
      </c>
      <c r="C1616" s="82" t="s">
        <v>12469</v>
      </c>
      <c r="D1616" s="82"/>
      <c r="E1616" s="82" t="s">
        <v>12456</v>
      </c>
      <c r="F1616" s="82"/>
      <c r="G1616" s="82" t="s">
        <v>128</v>
      </c>
      <c r="H1616" s="82"/>
      <c r="I1616" s="82"/>
      <c r="J1616" s="82" t="s">
        <v>7942</v>
      </c>
      <c r="K1616" s="82" t="s">
        <v>10242</v>
      </c>
      <c r="L1616" s="82"/>
    </row>
    <row r="1617" ht="14.25" customHeight="1">
      <c r="A1617" s="82" t="s">
        <v>10095</v>
      </c>
      <c r="B1617" s="82" t="s">
        <v>12470</v>
      </c>
      <c r="C1617" s="82" t="s">
        <v>12471</v>
      </c>
      <c r="D1617" s="82"/>
      <c r="E1617" s="82" t="s">
        <v>12456</v>
      </c>
      <c r="F1617" s="82"/>
      <c r="G1617" s="82" t="s">
        <v>128</v>
      </c>
      <c r="H1617" s="82"/>
      <c r="I1617" s="82"/>
      <c r="J1617" s="82" t="s">
        <v>7942</v>
      </c>
      <c r="K1617" s="82" t="s">
        <v>10242</v>
      </c>
      <c r="L1617" s="82"/>
    </row>
    <row r="1618" ht="14.25" customHeight="1">
      <c r="A1618" s="82" t="s">
        <v>10095</v>
      </c>
      <c r="B1618" s="82" t="s">
        <v>12472</v>
      </c>
      <c r="C1618" s="82" t="s">
        <v>12473</v>
      </c>
      <c r="D1618" s="82"/>
      <c r="E1618" s="82" t="s">
        <v>12456</v>
      </c>
      <c r="F1618" s="82"/>
      <c r="G1618" s="82" t="s">
        <v>128</v>
      </c>
      <c r="H1618" s="82"/>
      <c r="I1618" s="82"/>
      <c r="J1618" s="82" t="s">
        <v>7942</v>
      </c>
      <c r="K1618" s="82" t="s">
        <v>10242</v>
      </c>
      <c r="L1618" s="82"/>
    </row>
    <row r="1619" ht="14.25" customHeight="1">
      <c r="A1619" s="82" t="s">
        <v>10095</v>
      </c>
      <c r="B1619" s="82" t="s">
        <v>12474</v>
      </c>
      <c r="C1619" s="82" t="s">
        <v>12475</v>
      </c>
      <c r="D1619" s="82"/>
      <c r="E1619" s="82" t="s">
        <v>12456</v>
      </c>
      <c r="F1619" s="82"/>
      <c r="G1619" s="82" t="s">
        <v>128</v>
      </c>
      <c r="H1619" s="82"/>
      <c r="I1619" s="82"/>
      <c r="J1619" s="82" t="s">
        <v>7942</v>
      </c>
      <c r="K1619" s="82" t="s">
        <v>10242</v>
      </c>
      <c r="L1619" s="82"/>
    </row>
    <row r="1620" ht="14.25" customHeight="1">
      <c r="A1620" s="82" t="s">
        <v>10095</v>
      </c>
      <c r="B1620" s="82" t="s">
        <v>12476</v>
      </c>
      <c r="C1620" s="82" t="s">
        <v>12477</v>
      </c>
      <c r="D1620" s="82"/>
      <c r="E1620" s="82" t="s">
        <v>12456</v>
      </c>
      <c r="F1620" s="82"/>
      <c r="G1620" s="82" t="s">
        <v>128</v>
      </c>
      <c r="H1620" s="82"/>
      <c r="I1620" s="82"/>
      <c r="J1620" s="82" t="s">
        <v>7942</v>
      </c>
      <c r="K1620" s="82" t="s">
        <v>10242</v>
      </c>
      <c r="L1620" s="82"/>
    </row>
    <row r="1621" ht="14.25" customHeight="1">
      <c r="A1621" s="82" t="s">
        <v>10095</v>
      </c>
      <c r="B1621" s="82" t="s">
        <v>12478</v>
      </c>
      <c r="C1621" s="82" t="s">
        <v>12479</v>
      </c>
      <c r="D1621" s="82"/>
      <c r="E1621" s="82" t="s">
        <v>12456</v>
      </c>
      <c r="F1621" s="82"/>
      <c r="G1621" s="82" t="s">
        <v>128</v>
      </c>
      <c r="H1621" s="82"/>
      <c r="I1621" s="82"/>
      <c r="J1621" s="82" t="s">
        <v>7942</v>
      </c>
      <c r="K1621" s="82" t="s">
        <v>10242</v>
      </c>
      <c r="L1621" s="82"/>
    </row>
    <row r="1622" ht="14.25" customHeight="1">
      <c r="A1622" s="82" t="s">
        <v>10095</v>
      </c>
      <c r="B1622" s="82" t="s">
        <v>12480</v>
      </c>
      <c r="C1622" s="82" t="s">
        <v>12481</v>
      </c>
      <c r="D1622" s="82"/>
      <c r="E1622" s="82" t="s">
        <v>12456</v>
      </c>
      <c r="F1622" s="82"/>
      <c r="G1622" s="82" t="s">
        <v>129</v>
      </c>
      <c r="H1622" s="82" t="s">
        <v>10102</v>
      </c>
      <c r="I1622" s="82"/>
      <c r="J1622" s="82" t="s">
        <v>7942</v>
      </c>
      <c r="K1622" s="82" t="s">
        <v>10242</v>
      </c>
      <c r="L1622" s="82" t="s">
        <v>11967</v>
      </c>
    </row>
    <row r="1623" ht="14.25" customHeight="1">
      <c r="A1623" s="82" t="s">
        <v>10095</v>
      </c>
      <c r="B1623" s="82" t="s">
        <v>12482</v>
      </c>
      <c r="C1623" s="82" t="s">
        <v>12483</v>
      </c>
      <c r="D1623" s="82"/>
      <c r="E1623" s="82" t="s">
        <v>12484</v>
      </c>
      <c r="F1623" s="82"/>
      <c r="G1623" s="82" t="s">
        <v>129</v>
      </c>
      <c r="H1623" s="82" t="s">
        <v>10102</v>
      </c>
      <c r="I1623" s="82"/>
      <c r="J1623" s="82" t="s">
        <v>7942</v>
      </c>
      <c r="K1623" s="82" t="s">
        <v>10242</v>
      </c>
      <c r="L1623" s="82" t="s">
        <v>12485</v>
      </c>
    </row>
    <row r="1624" ht="14.25" customHeight="1">
      <c r="A1624" s="82" t="s">
        <v>10095</v>
      </c>
      <c r="B1624" s="82" t="s">
        <v>12486</v>
      </c>
      <c r="C1624" s="82" t="s">
        <v>12487</v>
      </c>
      <c r="D1624" s="82"/>
      <c r="E1624" s="82" t="s">
        <v>12484</v>
      </c>
      <c r="F1624" s="82"/>
      <c r="G1624" s="82" t="s">
        <v>128</v>
      </c>
      <c r="H1624" s="82" t="s">
        <v>10102</v>
      </c>
      <c r="I1624" s="82"/>
      <c r="J1624" s="82" t="s">
        <v>7942</v>
      </c>
      <c r="K1624" s="82" t="s">
        <v>10242</v>
      </c>
      <c r="L1624" s="82" t="s">
        <v>10342</v>
      </c>
    </row>
    <row r="1625" ht="14.25" customHeight="1">
      <c r="A1625" s="82" t="s">
        <v>10095</v>
      </c>
      <c r="B1625" s="82" t="s">
        <v>12488</v>
      </c>
      <c r="C1625" s="82" t="s">
        <v>12489</v>
      </c>
      <c r="D1625" s="82"/>
      <c r="E1625" s="82" t="s">
        <v>12484</v>
      </c>
      <c r="F1625" s="82"/>
      <c r="G1625" s="82" t="s">
        <v>129</v>
      </c>
      <c r="H1625" s="82"/>
      <c r="I1625" s="82"/>
      <c r="J1625" s="82" t="s">
        <v>7942</v>
      </c>
      <c r="K1625" s="82" t="s">
        <v>10242</v>
      </c>
      <c r="L1625" s="82"/>
    </row>
    <row r="1626" ht="14.25" customHeight="1">
      <c r="A1626" s="82" t="s">
        <v>10095</v>
      </c>
      <c r="B1626" s="82" t="s">
        <v>12490</v>
      </c>
      <c r="C1626" s="82" t="s">
        <v>12491</v>
      </c>
      <c r="D1626" s="82"/>
      <c r="E1626" s="82" t="s">
        <v>12484</v>
      </c>
      <c r="F1626" s="82"/>
      <c r="G1626" s="82" t="s">
        <v>129</v>
      </c>
      <c r="H1626" s="82" t="s">
        <v>10102</v>
      </c>
      <c r="I1626" s="82"/>
      <c r="J1626" s="82" t="s">
        <v>7942</v>
      </c>
      <c r="K1626" s="82" t="s">
        <v>10242</v>
      </c>
      <c r="L1626" s="82" t="s">
        <v>12485</v>
      </c>
    </row>
    <row r="1627" ht="14.25" customHeight="1">
      <c r="A1627" s="82" t="s">
        <v>10095</v>
      </c>
      <c r="B1627" s="82" t="s">
        <v>12492</v>
      </c>
      <c r="C1627" s="82" t="s">
        <v>12493</v>
      </c>
      <c r="D1627" s="82"/>
      <c r="E1627" s="82" t="s">
        <v>12484</v>
      </c>
      <c r="F1627" s="82"/>
      <c r="G1627" s="82" t="s">
        <v>129</v>
      </c>
      <c r="H1627" s="82" t="s">
        <v>10102</v>
      </c>
      <c r="I1627" s="82"/>
      <c r="J1627" s="82" t="s">
        <v>7942</v>
      </c>
      <c r="K1627" s="82" t="s">
        <v>10242</v>
      </c>
      <c r="L1627" s="82" t="s">
        <v>12494</v>
      </c>
    </row>
    <row r="1628" ht="14.25" customHeight="1">
      <c r="A1628" s="82" t="s">
        <v>10095</v>
      </c>
      <c r="B1628" s="82" t="s">
        <v>12495</v>
      </c>
      <c r="C1628" s="82" t="s">
        <v>12496</v>
      </c>
      <c r="D1628" s="82"/>
      <c r="E1628" s="82" t="s">
        <v>12497</v>
      </c>
      <c r="F1628" s="82" t="s">
        <v>12429</v>
      </c>
      <c r="G1628" s="82" t="s">
        <v>128</v>
      </c>
      <c r="H1628" s="82" t="s">
        <v>10102</v>
      </c>
      <c r="I1628" s="82"/>
      <c r="J1628" s="82" t="s">
        <v>7942</v>
      </c>
      <c r="K1628" s="82" t="s">
        <v>10242</v>
      </c>
      <c r="L1628" s="82" t="s">
        <v>11798</v>
      </c>
    </row>
    <row r="1629" ht="14.25" customHeight="1">
      <c r="A1629" s="82" t="s">
        <v>10095</v>
      </c>
      <c r="B1629" s="82" t="s">
        <v>12498</v>
      </c>
      <c r="C1629" s="82" t="s">
        <v>12499</v>
      </c>
      <c r="D1629" s="82"/>
      <c r="E1629" s="82" t="s">
        <v>12497</v>
      </c>
      <c r="F1629" s="82" t="s">
        <v>12500</v>
      </c>
      <c r="G1629" s="82" t="s">
        <v>129</v>
      </c>
      <c r="H1629" s="82" t="s">
        <v>10102</v>
      </c>
      <c r="I1629" s="82"/>
      <c r="J1629" s="82" t="s">
        <v>7942</v>
      </c>
      <c r="K1629" s="82" t="s">
        <v>10242</v>
      </c>
      <c r="L1629" s="82" t="s">
        <v>12501</v>
      </c>
    </row>
    <row r="1630" ht="14.25" customHeight="1">
      <c r="A1630" s="82" t="s">
        <v>10095</v>
      </c>
      <c r="B1630" s="82" t="s">
        <v>12502</v>
      </c>
      <c r="C1630" s="82" t="s">
        <v>12503</v>
      </c>
      <c r="D1630" s="82" t="s">
        <v>261</v>
      </c>
      <c r="E1630" s="82" t="s">
        <v>12497</v>
      </c>
      <c r="F1630" s="82" t="s">
        <v>12388</v>
      </c>
      <c r="G1630" s="82" t="s">
        <v>128</v>
      </c>
      <c r="H1630" s="82" t="s">
        <v>10102</v>
      </c>
      <c r="I1630" s="82"/>
      <c r="J1630" s="82" t="s">
        <v>7942</v>
      </c>
      <c r="K1630" s="82" t="s">
        <v>10106</v>
      </c>
      <c r="L1630" s="82" t="s">
        <v>10128</v>
      </c>
    </row>
    <row r="1631" ht="14.25" customHeight="1">
      <c r="A1631" s="82" t="s">
        <v>10095</v>
      </c>
      <c r="B1631" s="82" t="s">
        <v>12504</v>
      </c>
      <c r="C1631" s="82" t="s">
        <v>12505</v>
      </c>
      <c r="D1631" s="82"/>
      <c r="E1631" s="82" t="s">
        <v>12497</v>
      </c>
      <c r="F1631" s="82"/>
      <c r="G1631" s="82" t="s">
        <v>128</v>
      </c>
      <c r="H1631" s="82" t="s">
        <v>10102</v>
      </c>
      <c r="I1631" s="82"/>
      <c r="J1631" s="82" t="s">
        <v>7942</v>
      </c>
      <c r="K1631" s="82" t="s">
        <v>10242</v>
      </c>
      <c r="L1631" s="82" t="s">
        <v>10342</v>
      </c>
    </row>
    <row r="1632" ht="14.25" customHeight="1">
      <c r="A1632" s="82" t="s">
        <v>10095</v>
      </c>
      <c r="B1632" s="82" t="s">
        <v>12506</v>
      </c>
      <c r="C1632" s="82" t="s">
        <v>12507</v>
      </c>
      <c r="D1632" s="82"/>
      <c r="E1632" s="82" t="s">
        <v>12497</v>
      </c>
      <c r="F1632" s="82"/>
      <c r="G1632" s="82" t="s">
        <v>129</v>
      </c>
      <c r="H1632" s="82"/>
      <c r="I1632" s="82"/>
      <c r="J1632" s="82" t="s">
        <v>7942</v>
      </c>
      <c r="K1632" s="82" t="s">
        <v>10242</v>
      </c>
      <c r="L1632" s="82"/>
    </row>
    <row r="1633" ht="14.25" customHeight="1">
      <c r="A1633" s="82" t="s">
        <v>10095</v>
      </c>
      <c r="B1633" s="82" t="s">
        <v>12508</v>
      </c>
      <c r="C1633" s="82" t="s">
        <v>12509</v>
      </c>
      <c r="D1633" s="82"/>
      <c r="E1633" s="82" t="s">
        <v>6020</v>
      </c>
      <c r="F1633" s="82"/>
      <c r="G1633" s="82" t="s">
        <v>128</v>
      </c>
      <c r="H1633" s="82"/>
      <c r="I1633" s="82"/>
      <c r="J1633" s="82" t="s">
        <v>7942</v>
      </c>
      <c r="K1633" s="82" t="s">
        <v>10242</v>
      </c>
      <c r="L1633" s="82"/>
    </row>
    <row r="1634" ht="14.25" customHeight="1">
      <c r="A1634" s="82" t="s">
        <v>10095</v>
      </c>
      <c r="B1634" s="82" t="s">
        <v>12510</v>
      </c>
      <c r="C1634" s="82" t="s">
        <v>12511</v>
      </c>
      <c r="D1634" s="82"/>
      <c r="E1634" s="82" t="s">
        <v>6020</v>
      </c>
      <c r="F1634" s="82"/>
      <c r="G1634" s="82" t="s">
        <v>129</v>
      </c>
      <c r="H1634" s="82" t="s">
        <v>10102</v>
      </c>
      <c r="I1634" s="82"/>
      <c r="J1634" s="82" t="s">
        <v>7942</v>
      </c>
      <c r="K1634" s="82" t="s">
        <v>10235</v>
      </c>
      <c r="L1634" s="82" t="s">
        <v>3641</v>
      </c>
    </row>
    <row r="1635" ht="14.25" customHeight="1">
      <c r="A1635" s="82" t="s">
        <v>10095</v>
      </c>
      <c r="B1635" s="82" t="s">
        <v>12512</v>
      </c>
      <c r="C1635" s="82" t="s">
        <v>12513</v>
      </c>
      <c r="D1635" s="82"/>
      <c r="E1635" s="82" t="s">
        <v>6020</v>
      </c>
      <c r="F1635" s="82" t="s">
        <v>12514</v>
      </c>
      <c r="G1635" s="82" t="s">
        <v>128</v>
      </c>
      <c r="H1635" s="82" t="s">
        <v>10102</v>
      </c>
      <c r="I1635" s="82"/>
      <c r="J1635" s="82" t="s">
        <v>7942</v>
      </c>
      <c r="K1635" s="82" t="s">
        <v>10242</v>
      </c>
      <c r="L1635" s="82" t="s">
        <v>3431</v>
      </c>
    </row>
    <row r="1636" ht="14.25" customHeight="1">
      <c r="A1636" s="82" t="s">
        <v>10095</v>
      </c>
      <c r="B1636" s="82" t="s">
        <v>12515</v>
      </c>
      <c r="C1636" s="82" t="s">
        <v>12516</v>
      </c>
      <c r="D1636" s="82"/>
      <c r="E1636" s="82" t="s">
        <v>12517</v>
      </c>
      <c r="F1636" s="82"/>
      <c r="G1636" s="82" t="s">
        <v>129</v>
      </c>
      <c r="H1636" s="82"/>
      <c r="I1636" s="82"/>
      <c r="J1636" s="82" t="s">
        <v>7942</v>
      </c>
      <c r="K1636" s="82" t="s">
        <v>10242</v>
      </c>
      <c r="L1636" s="82"/>
    </row>
    <row r="1637" ht="14.25" customHeight="1">
      <c r="A1637" s="82" t="s">
        <v>10095</v>
      </c>
      <c r="B1637" s="82" t="s">
        <v>12518</v>
      </c>
      <c r="C1637" s="82" t="s">
        <v>12519</v>
      </c>
      <c r="D1637" s="82"/>
      <c r="E1637" s="82" t="s">
        <v>12517</v>
      </c>
      <c r="F1637" s="82"/>
      <c r="G1637" s="82" t="s">
        <v>129</v>
      </c>
      <c r="H1637" s="82"/>
      <c r="I1637" s="82"/>
      <c r="J1637" s="82" t="s">
        <v>7942</v>
      </c>
      <c r="K1637" s="82" t="s">
        <v>10242</v>
      </c>
      <c r="L1637" s="82"/>
    </row>
    <row r="1638" ht="14.25" customHeight="1">
      <c r="A1638" s="82" t="s">
        <v>10095</v>
      </c>
      <c r="B1638" s="82" t="s">
        <v>12520</v>
      </c>
      <c r="C1638" s="82" t="s">
        <v>12521</v>
      </c>
      <c r="D1638" s="82"/>
      <c r="E1638" s="82" t="s">
        <v>12517</v>
      </c>
      <c r="F1638" s="82"/>
      <c r="G1638" s="82" t="s">
        <v>129</v>
      </c>
      <c r="H1638" s="82"/>
      <c r="I1638" s="82"/>
      <c r="J1638" s="82" t="s">
        <v>7942</v>
      </c>
      <c r="K1638" s="82" t="s">
        <v>10242</v>
      </c>
      <c r="L1638" s="82"/>
    </row>
    <row r="1639" ht="14.25" customHeight="1">
      <c r="A1639" s="82" t="s">
        <v>10095</v>
      </c>
      <c r="B1639" s="82" t="s">
        <v>12522</v>
      </c>
      <c r="C1639" s="82" t="s">
        <v>12523</v>
      </c>
      <c r="D1639" s="82"/>
      <c r="E1639" s="82" t="s">
        <v>12517</v>
      </c>
      <c r="F1639" s="82"/>
      <c r="G1639" s="82" t="s">
        <v>129</v>
      </c>
      <c r="H1639" s="82" t="s">
        <v>10102</v>
      </c>
      <c r="I1639" s="82"/>
      <c r="J1639" s="82" t="s">
        <v>7942</v>
      </c>
      <c r="K1639" s="82" t="s">
        <v>10242</v>
      </c>
      <c r="L1639" s="82" t="s">
        <v>10514</v>
      </c>
    </row>
    <row r="1640" ht="14.25" customHeight="1">
      <c r="A1640" s="82" t="s">
        <v>10095</v>
      </c>
      <c r="B1640" s="82" t="s">
        <v>12524</v>
      </c>
      <c r="C1640" s="82" t="s">
        <v>12525</v>
      </c>
      <c r="D1640" s="82"/>
      <c r="E1640" s="82" t="s">
        <v>12526</v>
      </c>
      <c r="F1640" s="82"/>
      <c r="G1640" s="82" t="s">
        <v>129</v>
      </c>
      <c r="H1640" s="82"/>
      <c r="I1640" s="82"/>
      <c r="J1640" s="82" t="s">
        <v>7942</v>
      </c>
      <c r="K1640" s="82" t="s">
        <v>10242</v>
      </c>
      <c r="L1640" s="82"/>
    </row>
    <row r="1641" ht="14.25" customHeight="1">
      <c r="A1641" s="82" t="s">
        <v>10095</v>
      </c>
      <c r="B1641" s="82" t="s">
        <v>12527</v>
      </c>
      <c r="C1641" s="82" t="s">
        <v>12528</v>
      </c>
      <c r="D1641" s="82"/>
      <c r="E1641" s="82" t="s">
        <v>9825</v>
      </c>
      <c r="F1641" s="82"/>
      <c r="G1641" s="82" t="s">
        <v>129</v>
      </c>
      <c r="H1641" s="82" t="s">
        <v>10102</v>
      </c>
      <c r="I1641" s="82"/>
      <c r="J1641" s="82" t="s">
        <v>7942</v>
      </c>
      <c r="K1641" s="82" t="s">
        <v>10242</v>
      </c>
      <c r="L1641" s="82" t="s">
        <v>11314</v>
      </c>
    </row>
    <row r="1642" ht="14.25" customHeight="1">
      <c r="A1642" s="82" t="s">
        <v>10095</v>
      </c>
      <c r="B1642" s="82" t="s">
        <v>12529</v>
      </c>
      <c r="C1642" s="82" t="s">
        <v>12530</v>
      </c>
      <c r="D1642" s="82"/>
      <c r="E1642" s="82" t="s">
        <v>9825</v>
      </c>
      <c r="F1642" s="82"/>
      <c r="G1642" s="82" t="s">
        <v>129</v>
      </c>
      <c r="H1642" s="82" t="s">
        <v>10102</v>
      </c>
      <c r="I1642" s="82"/>
      <c r="J1642" s="82" t="s">
        <v>7942</v>
      </c>
      <c r="K1642" s="82" t="s">
        <v>10242</v>
      </c>
      <c r="L1642" s="82" t="s">
        <v>11219</v>
      </c>
    </row>
    <row r="1643" ht="14.25" customHeight="1">
      <c r="A1643" s="82" t="s">
        <v>10095</v>
      </c>
      <c r="B1643" s="82" t="s">
        <v>12531</v>
      </c>
      <c r="C1643" s="82" t="s">
        <v>12532</v>
      </c>
      <c r="D1643" s="82"/>
      <c r="E1643" s="82" t="s">
        <v>9825</v>
      </c>
      <c r="F1643" s="82" t="s">
        <v>9856</v>
      </c>
      <c r="G1643" s="82" t="s">
        <v>128</v>
      </c>
      <c r="H1643" s="82" t="s">
        <v>10102</v>
      </c>
      <c r="I1643" s="82"/>
      <c r="J1643" s="82" t="s">
        <v>7942</v>
      </c>
      <c r="K1643" s="82" t="s">
        <v>10242</v>
      </c>
      <c r="L1643" s="82" t="s">
        <v>12533</v>
      </c>
    </row>
    <row r="1644" ht="14.25" customHeight="1">
      <c r="A1644" s="82" t="s">
        <v>10095</v>
      </c>
      <c r="B1644" s="82" t="s">
        <v>12534</v>
      </c>
      <c r="C1644" s="82" t="s">
        <v>12535</v>
      </c>
      <c r="D1644" s="82"/>
      <c r="E1644" s="82" t="s">
        <v>9825</v>
      </c>
      <c r="F1644" s="82"/>
      <c r="G1644" s="82" t="s">
        <v>129</v>
      </c>
      <c r="H1644" s="82"/>
      <c r="I1644" s="82"/>
      <c r="J1644" s="82" t="s">
        <v>7942</v>
      </c>
      <c r="K1644" s="82" t="s">
        <v>10242</v>
      </c>
      <c r="L1644" s="82"/>
    </row>
    <row r="1645" ht="14.25" customHeight="1">
      <c r="A1645" s="82" t="s">
        <v>10095</v>
      </c>
      <c r="B1645" s="82" t="s">
        <v>12536</v>
      </c>
      <c r="C1645" s="82" t="s">
        <v>12537</v>
      </c>
      <c r="D1645" s="82"/>
      <c r="E1645" s="82" t="s">
        <v>12538</v>
      </c>
      <c r="F1645" s="82"/>
      <c r="G1645" s="82" t="s">
        <v>129</v>
      </c>
      <c r="H1645" s="82" t="s">
        <v>10102</v>
      </c>
      <c r="I1645" s="82"/>
      <c r="J1645" s="82" t="s">
        <v>7942</v>
      </c>
      <c r="K1645" s="82" t="s">
        <v>10235</v>
      </c>
      <c r="L1645" s="82" t="s">
        <v>10592</v>
      </c>
    </row>
    <row r="1646" ht="14.25" customHeight="1">
      <c r="A1646" s="82" t="s">
        <v>10095</v>
      </c>
      <c r="B1646" s="82" t="s">
        <v>12539</v>
      </c>
      <c r="C1646" s="82" t="s">
        <v>12540</v>
      </c>
      <c r="D1646" s="82"/>
      <c r="E1646" s="82" t="s">
        <v>12538</v>
      </c>
      <c r="F1646" s="82"/>
      <c r="G1646" s="82" t="s">
        <v>129</v>
      </c>
      <c r="H1646" s="82"/>
      <c r="I1646" s="82"/>
      <c r="J1646" s="82" t="s">
        <v>7942</v>
      </c>
      <c r="K1646" s="82" t="s">
        <v>10242</v>
      </c>
      <c r="L1646" s="82"/>
    </row>
    <row r="1647" ht="14.25" customHeight="1">
      <c r="A1647" s="82" t="s">
        <v>10095</v>
      </c>
      <c r="B1647" s="82" t="s">
        <v>12541</v>
      </c>
      <c r="C1647" s="82" t="s">
        <v>12542</v>
      </c>
      <c r="D1647" s="82"/>
      <c r="E1647" s="82" t="s">
        <v>12538</v>
      </c>
      <c r="F1647" s="82"/>
      <c r="G1647" s="82" t="s">
        <v>129</v>
      </c>
      <c r="H1647" s="82"/>
      <c r="I1647" s="82"/>
      <c r="J1647" s="82" t="s">
        <v>7942</v>
      </c>
      <c r="K1647" s="82" t="s">
        <v>10242</v>
      </c>
      <c r="L1647" s="82"/>
    </row>
    <row r="1648" ht="14.25" customHeight="1">
      <c r="A1648" s="82" t="s">
        <v>10095</v>
      </c>
      <c r="B1648" s="82" t="s">
        <v>12543</v>
      </c>
      <c r="C1648" s="82" t="s">
        <v>12544</v>
      </c>
      <c r="D1648" s="82"/>
      <c r="E1648" s="82" t="s">
        <v>12538</v>
      </c>
      <c r="F1648" s="82" t="s">
        <v>12456</v>
      </c>
      <c r="G1648" s="82" t="s">
        <v>128</v>
      </c>
      <c r="H1648" s="82" t="s">
        <v>10102</v>
      </c>
      <c r="I1648" s="82"/>
      <c r="J1648" s="82" t="s">
        <v>7942</v>
      </c>
      <c r="K1648" s="82" t="s">
        <v>10168</v>
      </c>
      <c r="L1648" s="82" t="s">
        <v>10181</v>
      </c>
    </row>
    <row r="1649" ht="14.25" customHeight="1">
      <c r="A1649" s="82" t="s">
        <v>10095</v>
      </c>
      <c r="B1649" s="82" t="s">
        <v>12545</v>
      </c>
      <c r="C1649" s="82" t="s">
        <v>12546</v>
      </c>
      <c r="D1649" s="82"/>
      <c r="E1649" s="82" t="s">
        <v>12538</v>
      </c>
      <c r="F1649" s="82"/>
      <c r="G1649" s="82" t="s">
        <v>129</v>
      </c>
      <c r="H1649" s="82"/>
      <c r="I1649" s="82"/>
      <c r="J1649" s="82" t="s">
        <v>7942</v>
      </c>
      <c r="K1649" s="82" t="s">
        <v>10242</v>
      </c>
      <c r="L1649" s="82"/>
    </row>
    <row r="1650" ht="14.25" customHeight="1">
      <c r="A1650" s="82" t="s">
        <v>10095</v>
      </c>
      <c r="B1650" s="82" t="s">
        <v>12547</v>
      </c>
      <c r="C1650" s="82" t="s">
        <v>12548</v>
      </c>
      <c r="D1650" s="82"/>
      <c r="E1650" s="82" t="s">
        <v>12538</v>
      </c>
      <c r="F1650" s="82"/>
      <c r="G1650" s="82" t="s">
        <v>129</v>
      </c>
      <c r="H1650" s="82"/>
      <c r="I1650" s="82"/>
      <c r="J1650" s="82" t="s">
        <v>7942</v>
      </c>
      <c r="K1650" s="82" t="s">
        <v>10242</v>
      </c>
      <c r="L1650" s="82"/>
    </row>
    <row r="1651" ht="14.25" customHeight="1">
      <c r="A1651" s="82" t="s">
        <v>10095</v>
      </c>
      <c r="B1651" s="82" t="s">
        <v>12549</v>
      </c>
      <c r="C1651" s="82" t="s">
        <v>12550</v>
      </c>
      <c r="D1651" s="82"/>
      <c r="E1651" s="82" t="s">
        <v>12538</v>
      </c>
      <c r="F1651" s="82"/>
      <c r="G1651" s="82" t="s">
        <v>129</v>
      </c>
      <c r="H1651" s="82"/>
      <c r="I1651" s="82"/>
      <c r="J1651" s="82" t="s">
        <v>7942</v>
      </c>
      <c r="K1651" s="82" t="s">
        <v>10242</v>
      </c>
      <c r="L1651" s="82"/>
    </row>
    <row r="1652" ht="14.25" customHeight="1">
      <c r="A1652" s="82" t="s">
        <v>10095</v>
      </c>
      <c r="B1652" s="82" t="s">
        <v>12551</v>
      </c>
      <c r="C1652" s="82" t="s">
        <v>12552</v>
      </c>
      <c r="D1652" s="82"/>
      <c r="E1652" s="82" t="s">
        <v>12553</v>
      </c>
      <c r="F1652" s="82"/>
      <c r="G1652" s="82" t="s">
        <v>129</v>
      </c>
      <c r="H1652" s="82"/>
      <c r="I1652" s="82"/>
      <c r="J1652" s="82" t="s">
        <v>7942</v>
      </c>
      <c r="K1652" s="82" t="s">
        <v>10242</v>
      </c>
      <c r="L1652" s="82"/>
    </row>
    <row r="1653" ht="14.25" customHeight="1">
      <c r="A1653" s="82" t="s">
        <v>10095</v>
      </c>
      <c r="B1653" s="82" t="s">
        <v>12554</v>
      </c>
      <c r="C1653" s="82" t="s">
        <v>12555</v>
      </c>
      <c r="D1653" s="82"/>
      <c r="E1653" s="82" t="s">
        <v>12553</v>
      </c>
      <c r="F1653" s="82"/>
      <c r="G1653" s="82" t="s">
        <v>129</v>
      </c>
      <c r="H1653" s="82"/>
      <c r="I1653" s="82"/>
      <c r="J1653" s="82" t="s">
        <v>7942</v>
      </c>
      <c r="K1653" s="82" t="s">
        <v>10242</v>
      </c>
      <c r="L1653" s="82"/>
    </row>
    <row r="1654" ht="14.25" customHeight="1">
      <c r="A1654" s="82" t="s">
        <v>10095</v>
      </c>
      <c r="B1654" s="82" t="s">
        <v>12556</v>
      </c>
      <c r="C1654" s="82" t="s">
        <v>12557</v>
      </c>
      <c r="D1654" s="82"/>
      <c r="E1654" s="82" t="s">
        <v>12558</v>
      </c>
      <c r="F1654" s="82"/>
      <c r="G1654" s="82" t="s">
        <v>129</v>
      </c>
      <c r="H1654" s="82"/>
      <c r="I1654" s="82"/>
      <c r="J1654" s="82" t="s">
        <v>7942</v>
      </c>
      <c r="K1654" s="82" t="s">
        <v>10242</v>
      </c>
      <c r="L1654" s="82"/>
    </row>
    <row r="1655" ht="14.25" customHeight="1">
      <c r="A1655" s="82" t="s">
        <v>10095</v>
      </c>
      <c r="B1655" s="82" t="s">
        <v>12559</v>
      </c>
      <c r="C1655" s="82" t="s">
        <v>12560</v>
      </c>
      <c r="D1655" s="82"/>
      <c r="E1655" s="82" t="s">
        <v>12558</v>
      </c>
      <c r="F1655" s="82"/>
      <c r="G1655" s="82" t="s">
        <v>129</v>
      </c>
      <c r="H1655" s="82"/>
      <c r="I1655" s="82"/>
      <c r="J1655" s="82" t="s">
        <v>7942</v>
      </c>
      <c r="K1655" s="82" t="s">
        <v>10242</v>
      </c>
      <c r="L1655" s="82"/>
    </row>
    <row r="1656" ht="14.25" customHeight="1">
      <c r="A1656" s="82" t="s">
        <v>10095</v>
      </c>
      <c r="B1656" s="82" t="s">
        <v>12561</v>
      </c>
      <c r="C1656" s="82" t="s">
        <v>12562</v>
      </c>
      <c r="D1656" s="82"/>
      <c r="E1656" s="82" t="s">
        <v>12558</v>
      </c>
      <c r="F1656" s="82"/>
      <c r="G1656" s="82" t="s">
        <v>129</v>
      </c>
      <c r="H1656" s="82"/>
      <c r="I1656" s="82"/>
      <c r="J1656" s="82" t="s">
        <v>7942</v>
      </c>
      <c r="K1656" s="82" t="s">
        <v>10242</v>
      </c>
      <c r="L1656" s="82"/>
    </row>
    <row r="1657" ht="14.25" customHeight="1">
      <c r="A1657" s="82" t="s">
        <v>10095</v>
      </c>
      <c r="B1657" s="82" t="s">
        <v>12563</v>
      </c>
      <c r="C1657" s="82" t="s">
        <v>12564</v>
      </c>
      <c r="D1657" s="82"/>
      <c r="E1657" s="82" t="s">
        <v>12558</v>
      </c>
      <c r="F1657" s="82"/>
      <c r="G1657" s="82" t="s">
        <v>129</v>
      </c>
      <c r="H1657" s="82" t="s">
        <v>10102</v>
      </c>
      <c r="I1657" s="82"/>
      <c r="J1657" s="82" t="s">
        <v>7942</v>
      </c>
      <c r="K1657" s="82" t="s">
        <v>10242</v>
      </c>
      <c r="L1657" s="82" t="s">
        <v>12565</v>
      </c>
    </row>
    <row r="1658" ht="14.25" customHeight="1">
      <c r="A1658" s="82" t="s">
        <v>10095</v>
      </c>
      <c r="B1658" s="82" t="s">
        <v>12566</v>
      </c>
      <c r="C1658" s="82" t="s">
        <v>12567</v>
      </c>
      <c r="D1658" s="82"/>
      <c r="E1658" s="82" t="s">
        <v>12558</v>
      </c>
      <c r="F1658" s="82"/>
      <c r="G1658" s="82" t="s">
        <v>128</v>
      </c>
      <c r="H1658" s="82" t="s">
        <v>10102</v>
      </c>
      <c r="I1658" s="82"/>
      <c r="J1658" s="82" t="s">
        <v>7942</v>
      </c>
      <c r="K1658" s="82" t="s">
        <v>10242</v>
      </c>
      <c r="L1658" s="82" t="s">
        <v>10181</v>
      </c>
    </row>
    <row r="1659" ht="14.25" customHeight="1">
      <c r="A1659" s="82" t="s">
        <v>10095</v>
      </c>
      <c r="B1659" s="82" t="s">
        <v>12568</v>
      </c>
      <c r="C1659" s="82" t="s">
        <v>12569</v>
      </c>
      <c r="D1659" s="82"/>
      <c r="E1659" s="82" t="s">
        <v>12558</v>
      </c>
      <c r="F1659" s="82" t="s">
        <v>12514</v>
      </c>
      <c r="G1659" s="82" t="s">
        <v>128</v>
      </c>
      <c r="H1659" s="82" t="s">
        <v>10102</v>
      </c>
      <c r="I1659" s="82"/>
      <c r="J1659" s="82" t="s">
        <v>7942</v>
      </c>
      <c r="K1659" s="82" t="s">
        <v>10168</v>
      </c>
      <c r="L1659" s="82" t="s">
        <v>10181</v>
      </c>
    </row>
    <row r="1660" ht="14.25" customHeight="1">
      <c r="A1660" s="82" t="s">
        <v>10095</v>
      </c>
      <c r="B1660" s="82" t="s">
        <v>12570</v>
      </c>
      <c r="C1660" s="82" t="s">
        <v>12571</v>
      </c>
      <c r="D1660" s="82"/>
      <c r="E1660" s="82" t="s">
        <v>12572</v>
      </c>
      <c r="F1660" s="82"/>
      <c r="G1660" s="82" t="s">
        <v>129</v>
      </c>
      <c r="H1660" s="82"/>
      <c r="I1660" s="82"/>
      <c r="J1660" s="82" t="s">
        <v>7942</v>
      </c>
      <c r="K1660" s="82" t="s">
        <v>10242</v>
      </c>
      <c r="L1660" s="82"/>
    </row>
    <row r="1661" ht="14.25" customHeight="1">
      <c r="A1661" s="82" t="s">
        <v>10095</v>
      </c>
      <c r="B1661" s="82" t="s">
        <v>12573</v>
      </c>
      <c r="C1661" s="82" t="s">
        <v>12574</v>
      </c>
      <c r="D1661" s="82"/>
      <c r="E1661" s="82" t="s">
        <v>12572</v>
      </c>
      <c r="F1661" s="82"/>
      <c r="G1661" s="82" t="s">
        <v>129</v>
      </c>
      <c r="H1661" s="82"/>
      <c r="I1661" s="82"/>
      <c r="J1661" s="82" t="s">
        <v>7942</v>
      </c>
      <c r="K1661" s="82" t="s">
        <v>10242</v>
      </c>
      <c r="L1661" s="82"/>
    </row>
    <row r="1662" ht="14.25" customHeight="1">
      <c r="A1662" s="82" t="s">
        <v>10095</v>
      </c>
      <c r="B1662" s="82" t="s">
        <v>12575</v>
      </c>
      <c r="C1662" s="82" t="s">
        <v>12576</v>
      </c>
      <c r="D1662" s="82"/>
      <c r="E1662" s="82" t="s">
        <v>12572</v>
      </c>
      <c r="F1662" s="82"/>
      <c r="G1662" s="82" t="s">
        <v>129</v>
      </c>
      <c r="H1662" s="82"/>
      <c r="I1662" s="82"/>
      <c r="J1662" s="82" t="s">
        <v>7942</v>
      </c>
      <c r="K1662" s="82" t="s">
        <v>10242</v>
      </c>
      <c r="L1662" s="82"/>
    </row>
    <row r="1663" ht="14.25" customHeight="1">
      <c r="A1663" s="82" t="s">
        <v>10095</v>
      </c>
      <c r="B1663" s="82" t="s">
        <v>12577</v>
      </c>
      <c r="C1663" s="82" t="s">
        <v>12578</v>
      </c>
      <c r="D1663" s="82"/>
      <c r="E1663" s="82" t="s">
        <v>12572</v>
      </c>
      <c r="F1663" s="82"/>
      <c r="G1663" s="82" t="s">
        <v>128</v>
      </c>
      <c r="H1663" s="82" t="s">
        <v>10102</v>
      </c>
      <c r="I1663" s="82"/>
      <c r="J1663" s="82" t="s">
        <v>7942</v>
      </c>
      <c r="K1663" s="82" t="s">
        <v>10242</v>
      </c>
      <c r="L1663" s="82" t="s">
        <v>3641</v>
      </c>
    </row>
    <row r="1664" ht="14.25" customHeight="1">
      <c r="A1664" s="82" t="s">
        <v>10095</v>
      </c>
      <c r="B1664" s="82" t="s">
        <v>12579</v>
      </c>
      <c r="C1664" s="82" t="s">
        <v>12580</v>
      </c>
      <c r="D1664" s="82"/>
      <c r="E1664" s="82" t="s">
        <v>12572</v>
      </c>
      <c r="F1664" s="82" t="s">
        <v>12456</v>
      </c>
      <c r="G1664" s="82" t="s">
        <v>128</v>
      </c>
      <c r="H1664" s="82" t="s">
        <v>10102</v>
      </c>
      <c r="I1664" s="82"/>
      <c r="J1664" s="82" t="s">
        <v>7942</v>
      </c>
      <c r="K1664" s="82" t="s">
        <v>10242</v>
      </c>
      <c r="L1664" s="82" t="s">
        <v>3641</v>
      </c>
    </row>
    <row r="1665" ht="14.25" customHeight="1">
      <c r="A1665" s="82" t="s">
        <v>10095</v>
      </c>
      <c r="B1665" s="82" t="s">
        <v>12581</v>
      </c>
      <c r="C1665" s="82" t="s">
        <v>12582</v>
      </c>
      <c r="D1665" s="82"/>
      <c r="E1665" s="82" t="s">
        <v>12572</v>
      </c>
      <c r="F1665" s="82" t="s">
        <v>12432</v>
      </c>
      <c r="G1665" s="82" t="s">
        <v>128</v>
      </c>
      <c r="H1665" s="82" t="s">
        <v>10102</v>
      </c>
      <c r="I1665" s="82"/>
      <c r="J1665" s="82" t="s">
        <v>7942</v>
      </c>
      <c r="K1665" s="82" t="s">
        <v>10242</v>
      </c>
      <c r="L1665" s="82" t="s">
        <v>3670</v>
      </c>
    </row>
    <row r="1666" ht="14.25" customHeight="1">
      <c r="A1666" s="82" t="s">
        <v>10095</v>
      </c>
      <c r="B1666" s="82" t="s">
        <v>12583</v>
      </c>
      <c r="C1666" s="82" t="s">
        <v>12584</v>
      </c>
      <c r="D1666" s="82"/>
      <c r="E1666" s="82" t="s">
        <v>12572</v>
      </c>
      <c r="F1666" s="82" t="s">
        <v>12538</v>
      </c>
      <c r="G1666" s="82" t="s">
        <v>128</v>
      </c>
      <c r="H1666" s="82" t="s">
        <v>10102</v>
      </c>
      <c r="I1666" s="82"/>
      <c r="J1666" s="82" t="s">
        <v>7942</v>
      </c>
      <c r="K1666" s="82" t="s">
        <v>10242</v>
      </c>
      <c r="L1666" s="82" t="s">
        <v>11887</v>
      </c>
    </row>
    <row r="1667" ht="14.25" customHeight="1">
      <c r="A1667" s="82" t="s">
        <v>10095</v>
      </c>
      <c r="B1667" s="82" t="s">
        <v>12585</v>
      </c>
      <c r="C1667" s="82" t="s">
        <v>12586</v>
      </c>
      <c r="D1667" s="82"/>
      <c r="E1667" s="82" t="s">
        <v>12572</v>
      </c>
      <c r="F1667" s="82" t="s">
        <v>12432</v>
      </c>
      <c r="G1667" s="82" t="s">
        <v>128</v>
      </c>
      <c r="H1667" s="82" t="s">
        <v>10102</v>
      </c>
      <c r="I1667" s="82"/>
      <c r="J1667" s="82" t="s">
        <v>7942</v>
      </c>
      <c r="K1667" s="82" t="s">
        <v>10242</v>
      </c>
      <c r="L1667" s="82" t="s">
        <v>3670</v>
      </c>
    </row>
    <row r="1668" ht="14.25" customHeight="1">
      <c r="A1668" s="82" t="s">
        <v>10095</v>
      </c>
      <c r="B1668" s="82" t="s">
        <v>12587</v>
      </c>
      <c r="C1668" s="82" t="s">
        <v>12588</v>
      </c>
      <c r="D1668" s="82"/>
      <c r="E1668" s="82" t="s">
        <v>12589</v>
      </c>
      <c r="F1668" s="82"/>
      <c r="G1668" s="82" t="s">
        <v>129</v>
      </c>
      <c r="H1668" s="82" t="s">
        <v>10102</v>
      </c>
      <c r="I1668" s="82"/>
      <c r="J1668" s="82" t="s">
        <v>7942</v>
      </c>
      <c r="K1668" s="82" t="s">
        <v>10242</v>
      </c>
      <c r="L1668" s="82" t="s">
        <v>3660</v>
      </c>
    </row>
    <row r="1669" ht="14.25" customHeight="1">
      <c r="A1669" s="82" t="s">
        <v>10095</v>
      </c>
      <c r="B1669" s="82" t="s">
        <v>12590</v>
      </c>
      <c r="C1669" s="82" t="s">
        <v>12591</v>
      </c>
      <c r="D1669" s="82"/>
      <c r="E1669" s="82" t="s">
        <v>12589</v>
      </c>
      <c r="F1669" s="82"/>
      <c r="G1669" s="82" t="s">
        <v>129</v>
      </c>
      <c r="H1669" s="82" t="s">
        <v>10102</v>
      </c>
      <c r="I1669" s="82"/>
      <c r="J1669" s="82" t="s">
        <v>7942</v>
      </c>
      <c r="K1669" s="82" t="s">
        <v>10242</v>
      </c>
      <c r="L1669" s="82" t="s">
        <v>3660</v>
      </c>
    </row>
    <row r="1670" ht="14.25" customHeight="1">
      <c r="A1670" s="82" t="s">
        <v>10095</v>
      </c>
      <c r="B1670" s="82" t="s">
        <v>12592</v>
      </c>
      <c r="C1670" s="82" t="s">
        <v>12593</v>
      </c>
      <c r="D1670" s="82"/>
      <c r="E1670" s="82" t="s">
        <v>12589</v>
      </c>
      <c r="F1670" s="82"/>
      <c r="G1670" s="82" t="s">
        <v>129</v>
      </c>
      <c r="H1670" s="82" t="s">
        <v>10102</v>
      </c>
      <c r="I1670" s="82"/>
      <c r="J1670" s="82" t="s">
        <v>7942</v>
      </c>
      <c r="K1670" s="82" t="s">
        <v>10242</v>
      </c>
      <c r="L1670" s="82" t="s">
        <v>3660</v>
      </c>
    </row>
    <row r="1671" ht="14.25" customHeight="1">
      <c r="A1671" s="82" t="s">
        <v>10095</v>
      </c>
      <c r="B1671" s="82" t="s">
        <v>12594</v>
      </c>
      <c r="C1671" s="82" t="s">
        <v>12595</v>
      </c>
      <c r="D1671" s="82"/>
      <c r="E1671" s="82" t="s">
        <v>12589</v>
      </c>
      <c r="F1671" s="82"/>
      <c r="G1671" s="82" t="s">
        <v>129</v>
      </c>
      <c r="H1671" s="82" t="s">
        <v>10102</v>
      </c>
      <c r="I1671" s="82"/>
      <c r="J1671" s="82" t="s">
        <v>7942</v>
      </c>
      <c r="K1671" s="82" t="s">
        <v>10242</v>
      </c>
      <c r="L1671" s="82" t="s">
        <v>3660</v>
      </c>
    </row>
    <row r="1672" ht="14.25" customHeight="1">
      <c r="A1672" s="82" t="s">
        <v>10095</v>
      </c>
      <c r="B1672" s="82" t="s">
        <v>12596</v>
      </c>
      <c r="C1672" s="82" t="s">
        <v>12597</v>
      </c>
      <c r="D1672" s="82"/>
      <c r="E1672" s="82" t="s">
        <v>12589</v>
      </c>
      <c r="F1672" s="82"/>
      <c r="G1672" s="82" t="s">
        <v>129</v>
      </c>
      <c r="H1672" s="82" t="s">
        <v>10102</v>
      </c>
      <c r="I1672" s="82"/>
      <c r="J1672" s="82" t="s">
        <v>7942</v>
      </c>
      <c r="K1672" s="82" t="s">
        <v>10242</v>
      </c>
      <c r="L1672" s="82" t="s">
        <v>3660</v>
      </c>
    </row>
    <row r="1673" ht="14.25" customHeight="1">
      <c r="A1673" s="82" t="s">
        <v>10095</v>
      </c>
      <c r="B1673" s="82" t="s">
        <v>12598</v>
      </c>
      <c r="C1673" s="82" t="s">
        <v>12599</v>
      </c>
      <c r="D1673" s="82"/>
      <c r="E1673" s="82" t="s">
        <v>12600</v>
      </c>
      <c r="F1673" s="82"/>
      <c r="G1673" s="82" t="s">
        <v>129</v>
      </c>
      <c r="H1673" s="82"/>
      <c r="I1673" s="82"/>
      <c r="J1673" s="82" t="s">
        <v>7942</v>
      </c>
      <c r="K1673" s="82" t="s">
        <v>10242</v>
      </c>
      <c r="L1673" s="82"/>
    </row>
    <row r="1674" ht="14.25" customHeight="1">
      <c r="A1674" s="82" t="s">
        <v>10095</v>
      </c>
      <c r="B1674" s="82" t="s">
        <v>12601</v>
      </c>
      <c r="C1674" s="82" t="s">
        <v>12602</v>
      </c>
      <c r="D1674" s="82"/>
      <c r="E1674" s="82" t="s">
        <v>12600</v>
      </c>
      <c r="F1674" s="82"/>
      <c r="G1674" s="82" t="s">
        <v>129</v>
      </c>
      <c r="H1674" s="82"/>
      <c r="I1674" s="82"/>
      <c r="J1674" s="82" t="s">
        <v>7942</v>
      </c>
      <c r="K1674" s="82" t="s">
        <v>10242</v>
      </c>
      <c r="L1674" s="82"/>
    </row>
    <row r="1675" ht="14.25" customHeight="1">
      <c r="A1675" s="82" t="s">
        <v>10095</v>
      </c>
      <c r="B1675" s="82" t="s">
        <v>12603</v>
      </c>
      <c r="C1675" s="82" t="s">
        <v>12604</v>
      </c>
      <c r="D1675" s="82"/>
      <c r="E1675" s="82" t="s">
        <v>12600</v>
      </c>
      <c r="F1675" s="82"/>
      <c r="G1675" s="82" t="s">
        <v>129</v>
      </c>
      <c r="H1675" s="82"/>
      <c r="I1675" s="82"/>
      <c r="J1675" s="82" t="s">
        <v>7942</v>
      </c>
      <c r="K1675" s="82" t="s">
        <v>10242</v>
      </c>
      <c r="L1675" s="82"/>
    </row>
    <row r="1676" ht="14.25" customHeight="1">
      <c r="A1676" s="82" t="s">
        <v>10095</v>
      </c>
      <c r="B1676" s="82" t="s">
        <v>12605</v>
      </c>
      <c r="C1676" s="82" t="s">
        <v>12606</v>
      </c>
      <c r="D1676" s="82"/>
      <c r="E1676" s="82" t="s">
        <v>12600</v>
      </c>
      <c r="F1676" s="82"/>
      <c r="G1676" s="82" t="s">
        <v>129</v>
      </c>
      <c r="H1676" s="82"/>
      <c r="I1676" s="82"/>
      <c r="J1676" s="82" t="s">
        <v>7942</v>
      </c>
      <c r="K1676" s="82" t="s">
        <v>10242</v>
      </c>
      <c r="L1676" s="82"/>
    </row>
    <row r="1677" ht="14.25" customHeight="1">
      <c r="A1677" s="82" t="s">
        <v>10095</v>
      </c>
      <c r="B1677" s="82" t="s">
        <v>12607</v>
      </c>
      <c r="C1677" s="82" t="s">
        <v>12608</v>
      </c>
      <c r="D1677" s="82"/>
      <c r="E1677" s="82" t="s">
        <v>12600</v>
      </c>
      <c r="F1677" s="82"/>
      <c r="G1677" s="82" t="s">
        <v>129</v>
      </c>
      <c r="H1677" s="82"/>
      <c r="I1677" s="82"/>
      <c r="J1677" s="82" t="s">
        <v>7942</v>
      </c>
      <c r="K1677" s="82" t="s">
        <v>10242</v>
      </c>
      <c r="L1677" s="82"/>
    </row>
    <row r="1678" ht="14.25" customHeight="1">
      <c r="A1678" s="82" t="s">
        <v>10095</v>
      </c>
      <c r="B1678" s="82" t="s">
        <v>12609</v>
      </c>
      <c r="C1678" s="82" t="s">
        <v>12610</v>
      </c>
      <c r="D1678" s="82"/>
      <c r="E1678" s="82" t="s">
        <v>12600</v>
      </c>
      <c r="F1678" s="82"/>
      <c r="G1678" s="82" t="s">
        <v>129</v>
      </c>
      <c r="H1678" s="82"/>
      <c r="I1678" s="82"/>
      <c r="J1678" s="82" t="s">
        <v>7942</v>
      </c>
      <c r="K1678" s="82" t="s">
        <v>10242</v>
      </c>
      <c r="L1678" s="82"/>
    </row>
    <row r="1679" ht="14.25" customHeight="1">
      <c r="A1679" s="82" t="s">
        <v>10095</v>
      </c>
      <c r="B1679" s="82" t="s">
        <v>12611</v>
      </c>
      <c r="C1679" s="82" t="s">
        <v>12612</v>
      </c>
      <c r="D1679" s="82"/>
      <c r="E1679" s="82" t="s">
        <v>12600</v>
      </c>
      <c r="F1679" s="82"/>
      <c r="G1679" s="82" t="s">
        <v>129</v>
      </c>
      <c r="H1679" s="82"/>
      <c r="I1679" s="82"/>
      <c r="J1679" s="82" t="s">
        <v>7942</v>
      </c>
      <c r="K1679" s="82" t="s">
        <v>10242</v>
      </c>
      <c r="L1679" s="82"/>
    </row>
    <row r="1680" ht="14.25" customHeight="1">
      <c r="A1680" s="82" t="s">
        <v>10095</v>
      </c>
      <c r="B1680" s="82" t="s">
        <v>12613</v>
      </c>
      <c r="C1680" s="82" t="s">
        <v>12614</v>
      </c>
      <c r="D1680" s="82"/>
      <c r="E1680" s="82" t="s">
        <v>12615</v>
      </c>
      <c r="F1680" s="82"/>
      <c r="G1680" s="82" t="s">
        <v>128</v>
      </c>
      <c r="H1680" s="82"/>
      <c r="I1680" s="82"/>
      <c r="J1680" s="82" t="s">
        <v>7942</v>
      </c>
      <c r="K1680" s="82" t="s">
        <v>10242</v>
      </c>
      <c r="L1680" s="82"/>
    </row>
    <row r="1681" ht="14.25" customHeight="1">
      <c r="A1681" s="82" t="s">
        <v>10095</v>
      </c>
      <c r="B1681" s="82" t="s">
        <v>12616</v>
      </c>
      <c r="C1681" s="82" t="s">
        <v>12617</v>
      </c>
      <c r="D1681" s="82"/>
      <c r="E1681" s="82" t="s">
        <v>12615</v>
      </c>
      <c r="F1681" s="82"/>
      <c r="G1681" s="82" t="s">
        <v>129</v>
      </c>
      <c r="H1681" s="82" t="s">
        <v>10102</v>
      </c>
      <c r="I1681" s="82"/>
      <c r="J1681" s="82" t="s">
        <v>7942</v>
      </c>
      <c r="K1681" s="82" t="s">
        <v>10235</v>
      </c>
      <c r="L1681" s="82" t="s">
        <v>3641</v>
      </c>
    </row>
    <row r="1682" ht="14.25" customHeight="1">
      <c r="A1682" s="82" t="s">
        <v>10095</v>
      </c>
      <c r="B1682" s="82" t="s">
        <v>12618</v>
      </c>
      <c r="C1682" s="82" t="s">
        <v>12619</v>
      </c>
      <c r="D1682" s="82"/>
      <c r="E1682" s="82" t="s">
        <v>12615</v>
      </c>
      <c r="F1682" s="82"/>
      <c r="G1682" s="82" t="s">
        <v>129</v>
      </c>
      <c r="H1682" s="82" t="s">
        <v>10102</v>
      </c>
      <c r="I1682" s="82"/>
      <c r="J1682" s="82" t="s">
        <v>7942</v>
      </c>
      <c r="K1682" s="82" t="s">
        <v>10235</v>
      </c>
      <c r="L1682" s="82" t="s">
        <v>3641</v>
      </c>
    </row>
    <row r="1683" ht="14.25" customHeight="1">
      <c r="A1683" s="82" t="s">
        <v>10095</v>
      </c>
      <c r="B1683" s="82" t="s">
        <v>12620</v>
      </c>
      <c r="C1683" s="82" t="s">
        <v>12621</v>
      </c>
      <c r="D1683" s="82"/>
      <c r="E1683" s="82" t="s">
        <v>12615</v>
      </c>
      <c r="F1683" s="82"/>
      <c r="G1683" s="82" t="s">
        <v>129</v>
      </c>
      <c r="H1683" s="82" t="s">
        <v>10102</v>
      </c>
      <c r="I1683" s="82"/>
      <c r="J1683" s="82" t="s">
        <v>7942</v>
      </c>
      <c r="K1683" s="82" t="s">
        <v>10235</v>
      </c>
      <c r="L1683" s="82" t="s">
        <v>3641</v>
      </c>
    </row>
    <row r="1684" ht="14.25" customHeight="1">
      <c r="A1684" s="82" t="s">
        <v>10095</v>
      </c>
      <c r="B1684" s="82" t="s">
        <v>12622</v>
      </c>
      <c r="C1684" s="82" t="s">
        <v>12623</v>
      </c>
      <c r="D1684" s="82"/>
      <c r="E1684" s="82" t="s">
        <v>12615</v>
      </c>
      <c r="F1684" s="82"/>
      <c r="G1684" s="82" t="s">
        <v>128</v>
      </c>
      <c r="H1684" s="82"/>
      <c r="I1684" s="82"/>
      <c r="J1684" s="82" t="s">
        <v>7942</v>
      </c>
      <c r="K1684" s="82" t="s">
        <v>10242</v>
      </c>
      <c r="L1684" s="82"/>
    </row>
    <row r="1685" ht="14.25" customHeight="1">
      <c r="A1685" s="82" t="s">
        <v>10095</v>
      </c>
      <c r="B1685" s="82" t="s">
        <v>12624</v>
      </c>
      <c r="C1685" s="82" t="s">
        <v>12625</v>
      </c>
      <c r="D1685" s="82"/>
      <c r="E1685" s="82" t="s">
        <v>12615</v>
      </c>
      <c r="F1685" s="82" t="s">
        <v>5998</v>
      </c>
      <c r="G1685" s="82" t="s">
        <v>128</v>
      </c>
      <c r="H1685" s="82" t="s">
        <v>10102</v>
      </c>
      <c r="I1685" s="82"/>
      <c r="J1685" s="82" t="s">
        <v>7942</v>
      </c>
      <c r="K1685" s="82" t="s">
        <v>10242</v>
      </c>
      <c r="L1685" s="82" t="s">
        <v>10643</v>
      </c>
    </row>
    <row r="1686" ht="14.25" customHeight="1">
      <c r="A1686" s="82" t="s">
        <v>10095</v>
      </c>
      <c r="B1686" s="82" t="s">
        <v>12626</v>
      </c>
      <c r="C1686" s="82" t="s">
        <v>12627</v>
      </c>
      <c r="D1686" s="82"/>
      <c r="E1686" s="82" t="s">
        <v>12615</v>
      </c>
      <c r="F1686" s="82" t="s">
        <v>12615</v>
      </c>
      <c r="G1686" s="82" t="s">
        <v>128</v>
      </c>
      <c r="H1686" s="82"/>
      <c r="I1686" s="82"/>
      <c r="J1686" s="82" t="s">
        <v>7942</v>
      </c>
      <c r="K1686" s="82" t="s">
        <v>10423</v>
      </c>
      <c r="L1686" s="82"/>
    </row>
    <row r="1687" ht="14.25" customHeight="1">
      <c r="A1687" s="82" t="s">
        <v>10095</v>
      </c>
      <c r="B1687" s="82" t="s">
        <v>12628</v>
      </c>
      <c r="C1687" s="82" t="s">
        <v>12629</v>
      </c>
      <c r="D1687" s="82"/>
      <c r="E1687" s="82" t="s">
        <v>12615</v>
      </c>
      <c r="F1687" s="82"/>
      <c r="G1687" s="82" t="s">
        <v>128</v>
      </c>
      <c r="H1687" s="82"/>
      <c r="I1687" s="82"/>
      <c r="J1687" s="82" t="s">
        <v>7942</v>
      </c>
      <c r="K1687" s="82" t="s">
        <v>10242</v>
      </c>
      <c r="L1687" s="82"/>
    </row>
    <row r="1688" ht="14.25" customHeight="1">
      <c r="A1688" s="82" t="s">
        <v>10095</v>
      </c>
      <c r="B1688" s="82" t="s">
        <v>12630</v>
      </c>
      <c r="C1688" s="82" t="s">
        <v>12631</v>
      </c>
      <c r="D1688" s="82"/>
      <c r="E1688" s="82" t="s">
        <v>12615</v>
      </c>
      <c r="F1688" s="82"/>
      <c r="G1688" s="82" t="s">
        <v>129</v>
      </c>
      <c r="H1688" s="82"/>
      <c r="I1688" s="82"/>
      <c r="J1688" s="82" t="s">
        <v>7942</v>
      </c>
      <c r="K1688" s="82" t="s">
        <v>10242</v>
      </c>
      <c r="L1688" s="82"/>
    </row>
    <row r="1689" ht="14.25" customHeight="1">
      <c r="A1689" s="82" t="s">
        <v>10095</v>
      </c>
      <c r="B1689" s="82" t="s">
        <v>12632</v>
      </c>
      <c r="C1689" s="82" t="s">
        <v>12633</v>
      </c>
      <c r="D1689" s="82"/>
      <c r="E1689" s="82" t="s">
        <v>12615</v>
      </c>
      <c r="F1689" s="82" t="s">
        <v>12383</v>
      </c>
      <c r="G1689" s="82" t="s">
        <v>128</v>
      </c>
      <c r="H1689" s="82" t="s">
        <v>10102</v>
      </c>
      <c r="I1689" s="82"/>
      <c r="J1689" s="82" t="s">
        <v>7942</v>
      </c>
      <c r="K1689" s="82" t="s">
        <v>10423</v>
      </c>
      <c r="L1689" s="82" t="s">
        <v>10181</v>
      </c>
    </row>
    <row r="1690" ht="14.25" customHeight="1">
      <c r="A1690" s="82" t="s">
        <v>10095</v>
      </c>
      <c r="B1690" s="82" t="s">
        <v>12634</v>
      </c>
      <c r="C1690" s="82" t="s">
        <v>12635</v>
      </c>
      <c r="D1690" s="82"/>
      <c r="E1690" s="82" t="s">
        <v>12636</v>
      </c>
      <c r="F1690" s="82"/>
      <c r="G1690" s="82" t="s">
        <v>129</v>
      </c>
      <c r="H1690" s="82"/>
      <c r="I1690" s="82"/>
      <c r="J1690" s="82" t="s">
        <v>7942</v>
      </c>
      <c r="K1690" s="82" t="s">
        <v>10242</v>
      </c>
      <c r="L1690" s="82"/>
    </row>
    <row r="1691" ht="14.25" customHeight="1">
      <c r="A1691" s="82" t="s">
        <v>10095</v>
      </c>
      <c r="B1691" s="82" t="s">
        <v>12637</v>
      </c>
      <c r="C1691" s="82" t="s">
        <v>12638</v>
      </c>
      <c r="D1691" s="82"/>
      <c r="E1691" s="82" t="s">
        <v>12636</v>
      </c>
      <c r="F1691" s="82"/>
      <c r="G1691" s="82" t="s">
        <v>129</v>
      </c>
      <c r="H1691" s="82"/>
      <c r="I1691" s="82"/>
      <c r="J1691" s="82" t="s">
        <v>7942</v>
      </c>
      <c r="K1691" s="82" t="s">
        <v>10242</v>
      </c>
      <c r="L1691" s="82"/>
    </row>
    <row r="1692" ht="14.25" customHeight="1">
      <c r="A1692" s="82" t="s">
        <v>10095</v>
      </c>
      <c r="B1692" s="82" t="s">
        <v>12639</v>
      </c>
      <c r="C1692" s="82" t="s">
        <v>12640</v>
      </c>
      <c r="D1692" s="82"/>
      <c r="E1692" s="82" t="s">
        <v>12636</v>
      </c>
      <c r="F1692" s="82" t="s">
        <v>12641</v>
      </c>
      <c r="G1692" s="82" t="s">
        <v>128</v>
      </c>
      <c r="H1692" s="82" t="s">
        <v>10102</v>
      </c>
      <c r="I1692" s="82"/>
      <c r="J1692" s="82" t="s">
        <v>7942</v>
      </c>
      <c r="K1692" s="82" t="s">
        <v>10196</v>
      </c>
      <c r="L1692" s="82" t="s">
        <v>10493</v>
      </c>
    </row>
    <row r="1693" ht="14.25" customHeight="1">
      <c r="A1693" s="82" t="s">
        <v>10095</v>
      </c>
      <c r="B1693" s="82" t="s">
        <v>12642</v>
      </c>
      <c r="C1693" s="82" t="s">
        <v>12643</v>
      </c>
      <c r="D1693" s="82"/>
      <c r="E1693" s="82" t="s">
        <v>12636</v>
      </c>
      <c r="F1693" s="82"/>
      <c r="G1693" s="82" t="s">
        <v>129</v>
      </c>
      <c r="H1693" s="82"/>
      <c r="I1693" s="82"/>
      <c r="J1693" s="82" t="s">
        <v>7942</v>
      </c>
      <c r="K1693" s="82" t="s">
        <v>10242</v>
      </c>
      <c r="L1693" s="82"/>
    </row>
    <row r="1694" ht="14.25" customHeight="1">
      <c r="A1694" s="82" t="s">
        <v>10095</v>
      </c>
      <c r="B1694" s="82" t="s">
        <v>12644</v>
      </c>
      <c r="C1694" s="82" t="s">
        <v>12645</v>
      </c>
      <c r="D1694" s="82"/>
      <c r="E1694" s="82" t="s">
        <v>12636</v>
      </c>
      <c r="F1694" s="82" t="s">
        <v>12456</v>
      </c>
      <c r="G1694" s="82" t="s">
        <v>128</v>
      </c>
      <c r="H1694" s="82" t="s">
        <v>10102</v>
      </c>
      <c r="I1694" s="82"/>
      <c r="J1694" s="82" t="s">
        <v>7942</v>
      </c>
      <c r="K1694" s="82" t="s">
        <v>10242</v>
      </c>
      <c r="L1694" s="82" t="s">
        <v>11724</v>
      </c>
    </row>
    <row r="1695" ht="14.25" customHeight="1">
      <c r="A1695" s="82" t="s">
        <v>10095</v>
      </c>
      <c r="B1695" s="82" t="s">
        <v>12646</v>
      </c>
      <c r="C1695" s="82" t="s">
        <v>12647</v>
      </c>
      <c r="D1695" s="82"/>
      <c r="E1695" s="82" t="s">
        <v>12648</v>
      </c>
      <c r="F1695" s="82"/>
      <c r="G1695" s="82" t="s">
        <v>129</v>
      </c>
      <c r="H1695" s="82"/>
      <c r="I1695" s="82"/>
      <c r="J1695" s="82" t="s">
        <v>7942</v>
      </c>
      <c r="K1695" s="82" t="s">
        <v>10242</v>
      </c>
      <c r="L1695" s="82"/>
    </row>
    <row r="1696" ht="14.25" customHeight="1">
      <c r="A1696" s="82" t="s">
        <v>10095</v>
      </c>
      <c r="B1696" s="82" t="s">
        <v>12649</v>
      </c>
      <c r="C1696" s="82" t="s">
        <v>12650</v>
      </c>
      <c r="D1696" s="82"/>
      <c r="E1696" s="82" t="s">
        <v>12648</v>
      </c>
      <c r="F1696" s="82"/>
      <c r="G1696" s="82" t="s">
        <v>128</v>
      </c>
      <c r="H1696" s="82"/>
      <c r="I1696" s="82"/>
      <c r="J1696" s="82" t="s">
        <v>7942</v>
      </c>
      <c r="K1696" s="82" t="s">
        <v>10242</v>
      </c>
      <c r="L1696" s="82"/>
    </row>
    <row r="1697" ht="14.25" customHeight="1">
      <c r="A1697" s="82" t="s">
        <v>10095</v>
      </c>
      <c r="B1697" s="82" t="s">
        <v>12651</v>
      </c>
      <c r="C1697" s="82" t="s">
        <v>12652</v>
      </c>
      <c r="D1697" s="82"/>
      <c r="E1697" s="82" t="s">
        <v>12648</v>
      </c>
      <c r="F1697" s="82" t="s">
        <v>12641</v>
      </c>
      <c r="G1697" s="82" t="s">
        <v>128</v>
      </c>
      <c r="H1697" s="82" t="s">
        <v>10102</v>
      </c>
      <c r="I1697" s="82"/>
      <c r="J1697" s="82" t="s">
        <v>7942</v>
      </c>
      <c r="K1697" s="82" t="s">
        <v>10196</v>
      </c>
      <c r="L1697" s="82" t="s">
        <v>3641</v>
      </c>
    </row>
    <row r="1698" ht="14.25" customHeight="1">
      <c r="A1698" s="82" t="s">
        <v>10095</v>
      </c>
      <c r="B1698" s="82" t="s">
        <v>12653</v>
      </c>
      <c r="C1698" s="82" t="s">
        <v>12654</v>
      </c>
      <c r="D1698" s="82"/>
      <c r="E1698" s="82" t="s">
        <v>12648</v>
      </c>
      <c r="F1698" s="82" t="s">
        <v>12655</v>
      </c>
      <c r="G1698" s="82" t="s">
        <v>128</v>
      </c>
      <c r="H1698" s="82" t="s">
        <v>10102</v>
      </c>
      <c r="I1698" s="82"/>
      <c r="J1698" s="82" t="s">
        <v>7942</v>
      </c>
      <c r="K1698" s="82" t="s">
        <v>10242</v>
      </c>
      <c r="L1698" s="82" t="s">
        <v>3641</v>
      </c>
    </row>
    <row r="1699" ht="14.25" customHeight="1">
      <c r="A1699" s="82" t="s">
        <v>10095</v>
      </c>
      <c r="B1699" s="82" t="s">
        <v>12656</v>
      </c>
      <c r="C1699" s="82" t="s">
        <v>12657</v>
      </c>
      <c r="D1699" s="82"/>
      <c r="E1699" s="82" t="s">
        <v>12648</v>
      </c>
      <c r="F1699" s="82" t="s">
        <v>12429</v>
      </c>
      <c r="G1699" s="82" t="s">
        <v>128</v>
      </c>
      <c r="H1699" s="82" t="s">
        <v>10102</v>
      </c>
      <c r="I1699" s="82"/>
      <c r="J1699" s="82" t="s">
        <v>7942</v>
      </c>
      <c r="K1699" s="82" t="s">
        <v>10242</v>
      </c>
      <c r="L1699" s="82" t="s">
        <v>11724</v>
      </c>
    </row>
    <row r="1700" ht="14.25" customHeight="1">
      <c r="A1700" s="82" t="s">
        <v>10095</v>
      </c>
      <c r="B1700" s="82" t="s">
        <v>12658</v>
      </c>
      <c r="C1700" s="82" t="s">
        <v>12659</v>
      </c>
      <c r="D1700" s="82"/>
      <c r="E1700" s="82" t="s">
        <v>12648</v>
      </c>
      <c r="F1700" s="82"/>
      <c r="G1700" s="82" t="s">
        <v>129</v>
      </c>
      <c r="H1700" s="82" t="s">
        <v>10102</v>
      </c>
      <c r="I1700" s="82"/>
      <c r="J1700" s="82" t="s">
        <v>7942</v>
      </c>
      <c r="K1700" s="82" t="s">
        <v>10242</v>
      </c>
      <c r="L1700" s="82" t="s">
        <v>10514</v>
      </c>
    </row>
    <row r="1701" ht="14.25" customHeight="1">
      <c r="A1701" s="82" t="s">
        <v>10095</v>
      </c>
      <c r="B1701" s="82" t="s">
        <v>12660</v>
      </c>
      <c r="C1701" s="82" t="s">
        <v>12661</v>
      </c>
      <c r="D1701" s="82"/>
      <c r="E1701" s="82" t="s">
        <v>12662</v>
      </c>
      <c r="F1701" s="82"/>
      <c r="G1701" s="82" t="s">
        <v>129</v>
      </c>
      <c r="H1701" s="82"/>
      <c r="I1701" s="82"/>
      <c r="J1701" s="82" t="s">
        <v>7942</v>
      </c>
      <c r="K1701" s="82" t="s">
        <v>10242</v>
      </c>
      <c r="L1701" s="82"/>
    </row>
    <row r="1702" ht="14.25" customHeight="1">
      <c r="A1702" s="82" t="s">
        <v>10095</v>
      </c>
      <c r="B1702" s="82" t="s">
        <v>12663</v>
      </c>
      <c r="C1702" s="82" t="s">
        <v>12664</v>
      </c>
      <c r="D1702" s="82"/>
      <c r="E1702" s="82" t="s">
        <v>12662</v>
      </c>
      <c r="F1702" s="82" t="s">
        <v>12388</v>
      </c>
      <c r="G1702" s="82" t="s">
        <v>128</v>
      </c>
      <c r="H1702" s="82" t="s">
        <v>10102</v>
      </c>
      <c r="I1702" s="82"/>
      <c r="J1702" s="82" t="s">
        <v>7942</v>
      </c>
      <c r="K1702" s="82" t="s">
        <v>10423</v>
      </c>
      <c r="L1702" s="82" t="s">
        <v>12192</v>
      </c>
    </row>
    <row r="1703" ht="14.25" customHeight="1">
      <c r="A1703" s="82" t="s">
        <v>10095</v>
      </c>
      <c r="B1703" s="82" t="s">
        <v>12665</v>
      </c>
      <c r="C1703" s="82" t="s">
        <v>12666</v>
      </c>
      <c r="D1703" s="82"/>
      <c r="E1703" s="82" t="s">
        <v>12662</v>
      </c>
      <c r="F1703" s="82"/>
      <c r="G1703" s="82" t="s">
        <v>129</v>
      </c>
      <c r="H1703" s="82"/>
      <c r="I1703" s="82"/>
      <c r="J1703" s="82" t="s">
        <v>7942</v>
      </c>
      <c r="K1703" s="82" t="s">
        <v>10242</v>
      </c>
      <c r="L1703" s="82"/>
    </row>
    <row r="1704" ht="14.25" customHeight="1">
      <c r="A1704" s="82" t="s">
        <v>10095</v>
      </c>
      <c r="B1704" s="82" t="s">
        <v>12667</v>
      </c>
      <c r="C1704" s="82" t="s">
        <v>12668</v>
      </c>
      <c r="D1704" s="82"/>
      <c r="E1704" s="82" t="s">
        <v>12662</v>
      </c>
      <c r="F1704" s="82"/>
      <c r="G1704" s="82" t="s">
        <v>129</v>
      </c>
      <c r="H1704" s="82"/>
      <c r="I1704" s="82"/>
      <c r="J1704" s="82" t="s">
        <v>7942</v>
      </c>
      <c r="K1704" s="82" t="s">
        <v>10242</v>
      </c>
      <c r="L1704" s="82"/>
    </row>
    <row r="1705" ht="14.25" customHeight="1">
      <c r="A1705" s="82" t="s">
        <v>10095</v>
      </c>
      <c r="B1705" s="82" t="s">
        <v>12669</v>
      </c>
      <c r="C1705" s="82" t="s">
        <v>12670</v>
      </c>
      <c r="D1705" s="82"/>
      <c r="E1705" s="82" t="s">
        <v>12662</v>
      </c>
      <c r="F1705" s="82"/>
      <c r="G1705" s="82" t="s">
        <v>129</v>
      </c>
      <c r="H1705" s="82" t="s">
        <v>10102</v>
      </c>
      <c r="I1705" s="82"/>
      <c r="J1705" s="82" t="s">
        <v>7942</v>
      </c>
      <c r="K1705" s="82" t="s">
        <v>10242</v>
      </c>
      <c r="L1705" s="82" t="s">
        <v>3419</v>
      </c>
    </row>
    <row r="1706" ht="14.25" customHeight="1">
      <c r="A1706" s="82" t="s">
        <v>10095</v>
      </c>
      <c r="B1706" s="82" t="s">
        <v>12671</v>
      </c>
      <c r="C1706" s="82" t="s">
        <v>12672</v>
      </c>
      <c r="D1706" s="82"/>
      <c r="E1706" s="82" t="s">
        <v>12662</v>
      </c>
      <c r="F1706" s="82"/>
      <c r="G1706" s="82" t="s">
        <v>129</v>
      </c>
      <c r="H1706" s="82" t="s">
        <v>10102</v>
      </c>
      <c r="I1706" s="82"/>
      <c r="J1706" s="82" t="s">
        <v>7942</v>
      </c>
      <c r="K1706" s="82" t="s">
        <v>10242</v>
      </c>
      <c r="L1706" s="82" t="s">
        <v>12673</v>
      </c>
    </row>
    <row r="1707" ht="14.25" customHeight="1">
      <c r="A1707" s="82" t="s">
        <v>10095</v>
      </c>
      <c r="B1707" s="82" t="s">
        <v>12674</v>
      </c>
      <c r="C1707" s="82" t="s">
        <v>12675</v>
      </c>
      <c r="D1707" s="82"/>
      <c r="E1707" s="82" t="s">
        <v>12662</v>
      </c>
      <c r="F1707" s="82" t="s">
        <v>12388</v>
      </c>
      <c r="G1707" s="82" t="s">
        <v>128</v>
      </c>
      <c r="H1707" s="82" t="s">
        <v>10102</v>
      </c>
      <c r="I1707" s="82"/>
      <c r="J1707" s="82" t="s">
        <v>7942</v>
      </c>
      <c r="K1707" s="82" t="s">
        <v>10423</v>
      </c>
      <c r="L1707" s="82" t="s">
        <v>12192</v>
      </c>
    </row>
    <row r="1708" ht="14.25" customHeight="1">
      <c r="A1708" s="82" t="s">
        <v>10095</v>
      </c>
      <c r="B1708" s="82" t="s">
        <v>12676</v>
      </c>
      <c r="C1708" s="82" t="s">
        <v>12677</v>
      </c>
      <c r="D1708" s="82"/>
      <c r="E1708" s="82" t="s">
        <v>12662</v>
      </c>
      <c r="F1708" s="82"/>
      <c r="G1708" s="82" t="s">
        <v>129</v>
      </c>
      <c r="H1708" s="82"/>
      <c r="I1708" s="82"/>
      <c r="J1708" s="82" t="s">
        <v>7942</v>
      </c>
      <c r="K1708" s="82" t="s">
        <v>10242</v>
      </c>
      <c r="L1708" s="82"/>
    </row>
    <row r="1709" ht="14.25" customHeight="1">
      <c r="A1709" s="82" t="s">
        <v>10095</v>
      </c>
      <c r="B1709" s="82" t="s">
        <v>12678</v>
      </c>
      <c r="C1709" s="82" t="s">
        <v>12679</v>
      </c>
      <c r="D1709" s="82"/>
      <c r="E1709" s="82" t="s">
        <v>12680</v>
      </c>
      <c r="F1709" s="82"/>
      <c r="G1709" s="82" t="s">
        <v>129</v>
      </c>
      <c r="H1709" s="82"/>
      <c r="I1709" s="82"/>
      <c r="J1709" s="82" t="s">
        <v>7942</v>
      </c>
      <c r="K1709" s="82" t="s">
        <v>10242</v>
      </c>
      <c r="L1709" s="82"/>
    </row>
    <row r="1710" ht="14.25" customHeight="1">
      <c r="A1710" s="82" t="s">
        <v>10095</v>
      </c>
      <c r="B1710" s="82" t="s">
        <v>12681</v>
      </c>
      <c r="C1710" s="82" t="s">
        <v>12682</v>
      </c>
      <c r="D1710" s="82"/>
      <c r="E1710" s="82" t="s">
        <v>12680</v>
      </c>
      <c r="F1710" s="82"/>
      <c r="G1710" s="82" t="s">
        <v>129</v>
      </c>
      <c r="H1710" s="82" t="s">
        <v>10102</v>
      </c>
      <c r="I1710" s="82"/>
      <c r="J1710" s="82" t="s">
        <v>7942</v>
      </c>
      <c r="K1710" s="82" t="s">
        <v>10235</v>
      </c>
      <c r="L1710" s="82" t="s">
        <v>3951</v>
      </c>
    </row>
    <row r="1711" ht="14.25" customHeight="1">
      <c r="A1711" s="82" t="s">
        <v>10095</v>
      </c>
      <c r="B1711" s="82" t="s">
        <v>12683</v>
      </c>
      <c r="C1711" s="82" t="s">
        <v>12684</v>
      </c>
      <c r="D1711" s="82"/>
      <c r="E1711" s="82" t="s">
        <v>12680</v>
      </c>
      <c r="F1711" s="82"/>
      <c r="G1711" s="82" t="s">
        <v>128</v>
      </c>
      <c r="H1711" s="82" t="s">
        <v>10102</v>
      </c>
      <c r="I1711" s="82"/>
      <c r="J1711" s="82" t="s">
        <v>7942</v>
      </c>
      <c r="K1711" s="82" t="s">
        <v>10242</v>
      </c>
      <c r="L1711" s="82" t="s">
        <v>11724</v>
      </c>
    </row>
    <row r="1712" ht="14.25" customHeight="1">
      <c r="A1712" s="82" t="s">
        <v>10095</v>
      </c>
      <c r="B1712" s="82" t="s">
        <v>12685</v>
      </c>
      <c r="C1712" s="82" t="s">
        <v>12686</v>
      </c>
      <c r="D1712" s="82"/>
      <c r="E1712" s="82" t="s">
        <v>12687</v>
      </c>
      <c r="F1712" s="82" t="s">
        <v>12538</v>
      </c>
      <c r="G1712" s="82" t="s">
        <v>128</v>
      </c>
      <c r="H1712" s="82" t="s">
        <v>10102</v>
      </c>
      <c r="I1712" s="82"/>
      <c r="J1712" s="82" t="s">
        <v>7942</v>
      </c>
      <c r="K1712" s="82" t="s">
        <v>10242</v>
      </c>
      <c r="L1712" s="82" t="s">
        <v>3917</v>
      </c>
    </row>
    <row r="1713" ht="14.25" customHeight="1">
      <c r="A1713" s="82" t="s">
        <v>10095</v>
      </c>
      <c r="B1713" s="82" t="s">
        <v>12688</v>
      </c>
      <c r="C1713" s="82" t="s">
        <v>12689</v>
      </c>
      <c r="D1713" s="82"/>
      <c r="E1713" s="82" t="s">
        <v>12687</v>
      </c>
      <c r="F1713" s="82" t="s">
        <v>12558</v>
      </c>
      <c r="G1713" s="82" t="s">
        <v>128</v>
      </c>
      <c r="H1713" s="82" t="s">
        <v>10102</v>
      </c>
      <c r="I1713" s="82"/>
      <c r="J1713" s="82" t="s">
        <v>7942</v>
      </c>
      <c r="K1713" s="82" t="s">
        <v>10242</v>
      </c>
      <c r="L1713" s="82" t="s">
        <v>3951</v>
      </c>
    </row>
    <row r="1714" ht="14.25" customHeight="1">
      <c r="A1714" s="82" t="s">
        <v>10095</v>
      </c>
      <c r="B1714" s="82" t="s">
        <v>12690</v>
      </c>
      <c r="C1714" s="82" t="s">
        <v>12691</v>
      </c>
      <c r="D1714" s="82"/>
      <c r="E1714" s="82" t="s">
        <v>9819</v>
      </c>
      <c r="F1714" s="82" t="s">
        <v>12126</v>
      </c>
      <c r="G1714" s="82" t="s">
        <v>128</v>
      </c>
      <c r="H1714" s="82" t="s">
        <v>10102</v>
      </c>
      <c r="I1714" s="82"/>
      <c r="J1714" s="82" t="s">
        <v>7942</v>
      </c>
      <c r="K1714" s="82" t="s">
        <v>10168</v>
      </c>
      <c r="L1714" s="82" t="s">
        <v>10181</v>
      </c>
    </row>
    <row r="1715" ht="14.25" customHeight="1">
      <c r="A1715" s="82" t="s">
        <v>10095</v>
      </c>
      <c r="B1715" s="82" t="s">
        <v>12692</v>
      </c>
      <c r="C1715" s="82" t="s">
        <v>12693</v>
      </c>
      <c r="D1715" s="82"/>
      <c r="E1715" s="82" t="s">
        <v>9819</v>
      </c>
      <c r="F1715" s="82"/>
      <c r="G1715" s="82" t="s">
        <v>129</v>
      </c>
      <c r="H1715" s="82"/>
      <c r="I1715" s="82"/>
      <c r="J1715" s="82" t="s">
        <v>7942</v>
      </c>
      <c r="K1715" s="82" t="s">
        <v>10242</v>
      </c>
      <c r="L1715" s="82"/>
    </row>
    <row r="1716" ht="14.25" customHeight="1">
      <c r="A1716" s="82" t="s">
        <v>10095</v>
      </c>
      <c r="B1716" s="82" t="s">
        <v>12694</v>
      </c>
      <c r="C1716" s="82" t="s">
        <v>12695</v>
      </c>
      <c r="D1716" s="82"/>
      <c r="E1716" s="82" t="s">
        <v>9819</v>
      </c>
      <c r="F1716" s="82"/>
      <c r="G1716" s="82" t="s">
        <v>129</v>
      </c>
      <c r="H1716" s="82"/>
      <c r="I1716" s="82"/>
      <c r="J1716" s="82" t="s">
        <v>7942</v>
      </c>
      <c r="K1716" s="82" t="s">
        <v>10242</v>
      </c>
      <c r="L1716" s="82"/>
    </row>
    <row r="1717" ht="14.25" customHeight="1">
      <c r="A1717" s="82" t="s">
        <v>10095</v>
      </c>
      <c r="B1717" s="82" t="s">
        <v>12696</v>
      </c>
      <c r="C1717" s="82" t="s">
        <v>12697</v>
      </c>
      <c r="D1717" s="82"/>
      <c r="E1717" s="82" t="s">
        <v>9819</v>
      </c>
      <c r="F1717" s="82"/>
      <c r="G1717" s="82" t="s">
        <v>129</v>
      </c>
      <c r="H1717" s="82"/>
      <c r="I1717" s="82"/>
      <c r="J1717" s="82" t="s">
        <v>7942</v>
      </c>
      <c r="K1717" s="82" t="s">
        <v>10242</v>
      </c>
      <c r="L1717" s="82"/>
    </row>
    <row r="1718" ht="14.25" customHeight="1">
      <c r="A1718" s="82" t="s">
        <v>10095</v>
      </c>
      <c r="B1718" s="82" t="s">
        <v>12698</v>
      </c>
      <c r="C1718" s="82" t="s">
        <v>12699</v>
      </c>
      <c r="D1718" s="82"/>
      <c r="E1718" s="82" t="s">
        <v>9819</v>
      </c>
      <c r="F1718" s="82"/>
      <c r="G1718" s="82" t="s">
        <v>129</v>
      </c>
      <c r="H1718" s="82"/>
      <c r="I1718" s="82"/>
      <c r="J1718" s="82" t="s">
        <v>7942</v>
      </c>
      <c r="K1718" s="82" t="s">
        <v>10242</v>
      </c>
      <c r="L1718" s="82"/>
    </row>
    <row r="1719" ht="14.25" customHeight="1">
      <c r="A1719" s="82" t="s">
        <v>10095</v>
      </c>
      <c r="B1719" s="82" t="s">
        <v>12700</v>
      </c>
      <c r="C1719" s="82" t="s">
        <v>12701</v>
      </c>
      <c r="D1719" s="82"/>
      <c r="E1719" s="82" t="s">
        <v>9819</v>
      </c>
      <c r="F1719" s="82"/>
      <c r="G1719" s="82" t="s">
        <v>129</v>
      </c>
      <c r="H1719" s="82"/>
      <c r="I1719" s="82"/>
      <c r="J1719" s="82" t="s">
        <v>7942</v>
      </c>
      <c r="K1719" s="82" t="s">
        <v>10242</v>
      </c>
      <c r="L1719" s="82"/>
    </row>
    <row r="1720" ht="14.25" customHeight="1">
      <c r="A1720" s="82" t="s">
        <v>10095</v>
      </c>
      <c r="B1720" s="82" t="s">
        <v>12702</v>
      </c>
      <c r="C1720" s="82" t="s">
        <v>12703</v>
      </c>
      <c r="D1720" s="82"/>
      <c r="E1720" s="82" t="s">
        <v>9819</v>
      </c>
      <c r="F1720" s="82"/>
      <c r="G1720" s="82" t="s">
        <v>129</v>
      </c>
      <c r="H1720" s="82"/>
      <c r="I1720" s="82"/>
      <c r="J1720" s="82" t="s">
        <v>7942</v>
      </c>
      <c r="K1720" s="82" t="s">
        <v>10242</v>
      </c>
      <c r="L1720" s="82"/>
    </row>
    <row r="1721" ht="14.25" customHeight="1">
      <c r="A1721" s="82" t="s">
        <v>10095</v>
      </c>
      <c r="B1721" s="82" t="s">
        <v>12704</v>
      </c>
      <c r="C1721" s="82" t="s">
        <v>12705</v>
      </c>
      <c r="D1721" s="82"/>
      <c r="E1721" s="82" t="s">
        <v>9819</v>
      </c>
      <c r="F1721" s="82"/>
      <c r="G1721" s="82" t="s">
        <v>129</v>
      </c>
      <c r="H1721" s="82"/>
      <c r="I1721" s="82"/>
      <c r="J1721" s="82" t="s">
        <v>7942</v>
      </c>
      <c r="K1721" s="82" t="s">
        <v>10242</v>
      </c>
      <c r="L1721" s="82"/>
    </row>
    <row r="1722" ht="14.25" customHeight="1">
      <c r="A1722" s="82" t="s">
        <v>10095</v>
      </c>
      <c r="B1722" s="82" t="s">
        <v>12706</v>
      </c>
      <c r="C1722" s="82" t="s">
        <v>12707</v>
      </c>
      <c r="D1722" s="82"/>
      <c r="E1722" s="82" t="s">
        <v>9819</v>
      </c>
      <c r="F1722" s="82"/>
      <c r="G1722" s="82" t="s">
        <v>129</v>
      </c>
      <c r="H1722" s="82"/>
      <c r="I1722" s="82"/>
      <c r="J1722" s="82" t="s">
        <v>7942</v>
      </c>
      <c r="K1722" s="82" t="s">
        <v>10242</v>
      </c>
      <c r="L1722" s="82"/>
    </row>
    <row r="1723" ht="14.25" customHeight="1">
      <c r="A1723" s="82" t="s">
        <v>10095</v>
      </c>
      <c r="B1723" s="82" t="s">
        <v>12708</v>
      </c>
      <c r="C1723" s="82" t="s">
        <v>12709</v>
      </c>
      <c r="D1723" s="82"/>
      <c r="E1723" s="82" t="s">
        <v>9819</v>
      </c>
      <c r="F1723" s="82"/>
      <c r="G1723" s="82" t="s">
        <v>129</v>
      </c>
      <c r="H1723" s="82" t="s">
        <v>10102</v>
      </c>
      <c r="I1723" s="82"/>
      <c r="J1723" s="82" t="s">
        <v>7942</v>
      </c>
      <c r="K1723" s="82" t="s">
        <v>10242</v>
      </c>
      <c r="L1723" s="82" t="s">
        <v>11454</v>
      </c>
    </row>
    <row r="1724" ht="14.25" customHeight="1">
      <c r="A1724" s="82" t="s">
        <v>10095</v>
      </c>
      <c r="B1724" s="82" t="s">
        <v>12710</v>
      </c>
      <c r="C1724" s="82" t="s">
        <v>12711</v>
      </c>
      <c r="D1724" s="82"/>
      <c r="E1724" s="82" t="s">
        <v>12712</v>
      </c>
      <c r="F1724" s="82"/>
      <c r="G1724" s="82" t="s">
        <v>128</v>
      </c>
      <c r="H1724" s="82"/>
      <c r="I1724" s="82"/>
      <c r="J1724" s="82" t="s">
        <v>7942</v>
      </c>
      <c r="K1724" s="82" t="s">
        <v>10242</v>
      </c>
      <c r="L1724" s="82"/>
    </row>
    <row r="1725" ht="14.25" customHeight="1">
      <c r="A1725" s="82" t="s">
        <v>10095</v>
      </c>
      <c r="B1725" s="82" t="s">
        <v>12713</v>
      </c>
      <c r="C1725" s="82" t="s">
        <v>12714</v>
      </c>
      <c r="D1725" s="82"/>
      <c r="E1725" s="82" t="s">
        <v>12712</v>
      </c>
      <c r="F1725" s="82"/>
      <c r="G1725" s="82" t="s">
        <v>129</v>
      </c>
      <c r="H1725" s="82"/>
      <c r="I1725" s="82"/>
      <c r="J1725" s="82" t="s">
        <v>7942</v>
      </c>
      <c r="K1725" s="82" t="s">
        <v>10242</v>
      </c>
      <c r="L1725" s="82"/>
    </row>
    <row r="1726" ht="14.25" customHeight="1">
      <c r="A1726" s="82" t="s">
        <v>10095</v>
      </c>
      <c r="B1726" s="82" t="s">
        <v>12715</v>
      </c>
      <c r="C1726" s="82" t="s">
        <v>12716</v>
      </c>
      <c r="D1726" s="82"/>
      <c r="E1726" s="82" t="s">
        <v>12712</v>
      </c>
      <c r="F1726" s="82"/>
      <c r="G1726" s="82" t="s">
        <v>129</v>
      </c>
      <c r="H1726" s="82"/>
      <c r="I1726" s="82"/>
      <c r="J1726" s="82" t="s">
        <v>7942</v>
      </c>
      <c r="K1726" s="82" t="s">
        <v>10242</v>
      </c>
      <c r="L1726" s="82"/>
    </row>
    <row r="1727" ht="14.25" customHeight="1">
      <c r="A1727" s="82" t="s">
        <v>10095</v>
      </c>
      <c r="B1727" s="82" t="s">
        <v>12717</v>
      </c>
      <c r="C1727" s="82" t="s">
        <v>12718</v>
      </c>
      <c r="D1727" s="82"/>
      <c r="E1727" s="82" t="s">
        <v>12712</v>
      </c>
      <c r="F1727" s="82"/>
      <c r="G1727" s="82" t="s">
        <v>129</v>
      </c>
      <c r="H1727" s="82"/>
      <c r="I1727" s="82"/>
      <c r="J1727" s="82" t="s">
        <v>7942</v>
      </c>
      <c r="K1727" s="82" t="s">
        <v>10242</v>
      </c>
      <c r="L1727" s="82"/>
    </row>
    <row r="1728" ht="14.25" customHeight="1">
      <c r="A1728" s="82" t="s">
        <v>10095</v>
      </c>
      <c r="B1728" s="82" t="s">
        <v>12719</v>
      </c>
      <c r="C1728" s="82" t="s">
        <v>12720</v>
      </c>
      <c r="D1728" s="82"/>
      <c r="E1728" s="82" t="s">
        <v>12712</v>
      </c>
      <c r="F1728" s="82"/>
      <c r="G1728" s="82" t="s">
        <v>129</v>
      </c>
      <c r="H1728" s="82"/>
      <c r="I1728" s="82"/>
      <c r="J1728" s="82" t="s">
        <v>7942</v>
      </c>
      <c r="K1728" s="82" t="s">
        <v>10242</v>
      </c>
      <c r="L1728" s="82"/>
    </row>
    <row r="1729" ht="14.25" customHeight="1">
      <c r="A1729" s="82" t="s">
        <v>10095</v>
      </c>
      <c r="B1729" s="82" t="s">
        <v>12721</v>
      </c>
      <c r="C1729" s="82" t="s">
        <v>12722</v>
      </c>
      <c r="D1729" s="82"/>
      <c r="E1729" s="82" t="s">
        <v>12712</v>
      </c>
      <c r="F1729" s="82"/>
      <c r="G1729" s="82" t="s">
        <v>129</v>
      </c>
      <c r="H1729" s="82"/>
      <c r="I1729" s="82"/>
      <c r="J1729" s="82" t="s">
        <v>7942</v>
      </c>
      <c r="K1729" s="82" t="s">
        <v>10242</v>
      </c>
      <c r="L1729" s="82"/>
    </row>
    <row r="1730" ht="14.25" customHeight="1">
      <c r="A1730" s="82" t="s">
        <v>10095</v>
      </c>
      <c r="B1730" s="82" t="s">
        <v>12723</v>
      </c>
      <c r="C1730" s="82" t="s">
        <v>12724</v>
      </c>
      <c r="D1730" s="82"/>
      <c r="E1730" s="82" t="s">
        <v>12712</v>
      </c>
      <c r="F1730" s="82"/>
      <c r="G1730" s="82" t="s">
        <v>129</v>
      </c>
      <c r="H1730" s="82"/>
      <c r="I1730" s="82"/>
      <c r="J1730" s="82" t="s">
        <v>7942</v>
      </c>
      <c r="K1730" s="82" t="s">
        <v>10242</v>
      </c>
      <c r="L1730" s="82"/>
    </row>
    <row r="1731" ht="14.25" customHeight="1">
      <c r="A1731" s="82" t="s">
        <v>10095</v>
      </c>
      <c r="B1731" s="82" t="s">
        <v>12725</v>
      </c>
      <c r="C1731" s="82" t="s">
        <v>12726</v>
      </c>
      <c r="D1731" s="82"/>
      <c r="E1731" s="82" t="s">
        <v>12712</v>
      </c>
      <c r="F1731" s="82"/>
      <c r="G1731" s="82" t="s">
        <v>129</v>
      </c>
      <c r="H1731" s="82"/>
      <c r="I1731" s="82"/>
      <c r="J1731" s="82" t="s">
        <v>7942</v>
      </c>
      <c r="K1731" s="82" t="s">
        <v>10242</v>
      </c>
      <c r="L1731" s="82"/>
    </row>
    <row r="1732" ht="14.25" customHeight="1">
      <c r="A1732" s="82" t="s">
        <v>10095</v>
      </c>
      <c r="B1732" s="82" t="s">
        <v>12727</v>
      </c>
      <c r="C1732" s="82" t="s">
        <v>12728</v>
      </c>
      <c r="D1732" s="82"/>
      <c r="E1732" s="82" t="s">
        <v>12712</v>
      </c>
      <c r="F1732" s="82"/>
      <c r="G1732" s="82" t="s">
        <v>129</v>
      </c>
      <c r="H1732" s="82"/>
      <c r="I1732" s="82"/>
      <c r="J1732" s="82" t="s">
        <v>7942</v>
      </c>
      <c r="K1732" s="82" t="s">
        <v>10242</v>
      </c>
      <c r="L1732" s="82"/>
    </row>
    <row r="1733" ht="14.25" customHeight="1">
      <c r="A1733" s="82" t="s">
        <v>10095</v>
      </c>
      <c r="B1733" s="82" t="s">
        <v>12729</v>
      </c>
      <c r="C1733" s="82" t="s">
        <v>12730</v>
      </c>
      <c r="D1733" s="82"/>
      <c r="E1733" s="82" t="s">
        <v>12712</v>
      </c>
      <c r="F1733" s="82"/>
      <c r="G1733" s="82" t="s">
        <v>129</v>
      </c>
      <c r="H1733" s="82"/>
      <c r="I1733" s="82"/>
      <c r="J1733" s="82" t="s">
        <v>7942</v>
      </c>
      <c r="K1733" s="82" t="s">
        <v>10242</v>
      </c>
      <c r="L1733" s="82"/>
    </row>
    <row r="1734" ht="14.25" customHeight="1">
      <c r="A1734" s="82" t="s">
        <v>10095</v>
      </c>
      <c r="B1734" s="82" t="s">
        <v>12731</v>
      </c>
      <c r="C1734" s="82" t="s">
        <v>12732</v>
      </c>
      <c r="D1734" s="82"/>
      <c r="E1734" s="82" t="s">
        <v>12712</v>
      </c>
      <c r="F1734" s="82"/>
      <c r="G1734" s="82" t="s">
        <v>129</v>
      </c>
      <c r="H1734" s="82" t="s">
        <v>10102</v>
      </c>
      <c r="I1734" s="82"/>
      <c r="J1734" s="82" t="s">
        <v>7942</v>
      </c>
      <c r="K1734" s="82" t="s">
        <v>10242</v>
      </c>
      <c r="L1734" s="82" t="s">
        <v>11294</v>
      </c>
    </row>
    <row r="1735" ht="14.25" customHeight="1">
      <c r="A1735" s="82" t="s">
        <v>10095</v>
      </c>
      <c r="B1735" s="82" t="s">
        <v>12733</v>
      </c>
      <c r="C1735" s="82" t="s">
        <v>12734</v>
      </c>
      <c r="D1735" s="82"/>
      <c r="E1735" s="82" t="s">
        <v>12712</v>
      </c>
      <c r="F1735" s="82" t="s">
        <v>12429</v>
      </c>
      <c r="G1735" s="82" t="s">
        <v>128</v>
      </c>
      <c r="H1735" s="82" t="s">
        <v>10102</v>
      </c>
      <c r="I1735" s="82"/>
      <c r="J1735" s="82" t="s">
        <v>7942</v>
      </c>
      <c r="K1735" s="82" t="s">
        <v>10235</v>
      </c>
      <c r="L1735" s="82" t="s">
        <v>10181</v>
      </c>
    </row>
    <row r="1736" ht="14.25" customHeight="1">
      <c r="A1736" s="82" t="s">
        <v>10095</v>
      </c>
      <c r="B1736" s="82" t="s">
        <v>12735</v>
      </c>
      <c r="C1736" s="82" t="s">
        <v>12736</v>
      </c>
      <c r="D1736" s="82"/>
      <c r="E1736" s="82" t="s">
        <v>12737</v>
      </c>
      <c r="F1736" s="82"/>
      <c r="G1736" s="82" t="s">
        <v>129</v>
      </c>
      <c r="H1736" s="82"/>
      <c r="I1736" s="82"/>
      <c r="J1736" s="82" t="s">
        <v>7942</v>
      </c>
      <c r="K1736" s="82" t="s">
        <v>10242</v>
      </c>
      <c r="L1736" s="82"/>
    </row>
    <row r="1737" ht="14.25" customHeight="1">
      <c r="A1737" s="82" t="s">
        <v>10095</v>
      </c>
      <c r="B1737" s="82" t="s">
        <v>12738</v>
      </c>
      <c r="C1737" s="82" t="s">
        <v>12739</v>
      </c>
      <c r="D1737" s="82"/>
      <c r="E1737" s="82" t="s">
        <v>12737</v>
      </c>
      <c r="F1737" s="82"/>
      <c r="G1737" s="82" t="s">
        <v>129</v>
      </c>
      <c r="H1737" s="82" t="s">
        <v>10102</v>
      </c>
      <c r="I1737" s="82"/>
      <c r="J1737" s="82" t="s">
        <v>7942</v>
      </c>
      <c r="K1737" s="82" t="s">
        <v>10242</v>
      </c>
      <c r="L1737" s="82" t="s">
        <v>12673</v>
      </c>
    </row>
    <row r="1738" ht="14.25" customHeight="1">
      <c r="A1738" s="82" t="s">
        <v>10095</v>
      </c>
      <c r="B1738" s="82" t="s">
        <v>12740</v>
      </c>
      <c r="C1738" s="82" t="s">
        <v>12741</v>
      </c>
      <c r="D1738" s="82"/>
      <c r="E1738" s="82" t="s">
        <v>12737</v>
      </c>
      <c r="F1738" s="82"/>
      <c r="G1738" s="82" t="s">
        <v>129</v>
      </c>
      <c r="H1738" s="82" t="s">
        <v>10102</v>
      </c>
      <c r="I1738" s="82"/>
      <c r="J1738" s="82" t="s">
        <v>7942</v>
      </c>
      <c r="K1738" s="82" t="s">
        <v>10242</v>
      </c>
      <c r="L1738" s="82" t="s">
        <v>12673</v>
      </c>
    </row>
    <row r="1739" ht="14.25" customHeight="1">
      <c r="A1739" s="82" t="s">
        <v>10095</v>
      </c>
      <c r="B1739" s="82" t="s">
        <v>12742</v>
      </c>
      <c r="C1739" s="82" t="s">
        <v>12743</v>
      </c>
      <c r="D1739" s="82"/>
      <c r="E1739" s="82" t="s">
        <v>12744</v>
      </c>
      <c r="F1739" s="82" t="s">
        <v>12383</v>
      </c>
      <c r="G1739" s="82" t="s">
        <v>128</v>
      </c>
      <c r="H1739" s="82" t="s">
        <v>10102</v>
      </c>
      <c r="I1739" s="82"/>
      <c r="J1739" s="82" t="s">
        <v>7942</v>
      </c>
      <c r="K1739" s="82" t="s">
        <v>10235</v>
      </c>
      <c r="L1739" s="82" t="s">
        <v>10181</v>
      </c>
    </row>
    <row r="1740" ht="14.25" customHeight="1">
      <c r="A1740" s="82" t="s">
        <v>10095</v>
      </c>
      <c r="B1740" s="82" t="s">
        <v>12745</v>
      </c>
      <c r="C1740" s="82" t="s">
        <v>12746</v>
      </c>
      <c r="D1740" s="82"/>
      <c r="E1740" s="82" t="s">
        <v>12747</v>
      </c>
      <c r="F1740" s="82"/>
      <c r="G1740" s="82" t="s">
        <v>128</v>
      </c>
      <c r="H1740" s="82"/>
      <c r="I1740" s="82"/>
      <c r="J1740" s="82" t="s">
        <v>7942</v>
      </c>
      <c r="K1740" s="82" t="s">
        <v>10242</v>
      </c>
      <c r="L1740" s="82"/>
    </row>
    <row r="1741" ht="14.25" customHeight="1">
      <c r="A1741" s="82" t="s">
        <v>10095</v>
      </c>
      <c r="B1741" s="82" t="s">
        <v>12748</v>
      </c>
      <c r="C1741" s="82" t="s">
        <v>12749</v>
      </c>
      <c r="D1741" s="82"/>
      <c r="E1741" s="82" t="s">
        <v>12747</v>
      </c>
      <c r="F1741" s="82"/>
      <c r="G1741" s="82" t="s">
        <v>128</v>
      </c>
      <c r="H1741" s="82"/>
      <c r="I1741" s="82"/>
      <c r="J1741" s="82" t="s">
        <v>7942</v>
      </c>
      <c r="K1741" s="82" t="s">
        <v>10242</v>
      </c>
      <c r="L1741" s="82"/>
    </row>
    <row r="1742" ht="14.25" customHeight="1">
      <c r="A1742" s="82" t="s">
        <v>10095</v>
      </c>
      <c r="B1742" s="82" t="s">
        <v>12750</v>
      </c>
      <c r="C1742" s="82" t="s">
        <v>12751</v>
      </c>
      <c r="D1742" s="82"/>
      <c r="E1742" s="82" t="s">
        <v>12747</v>
      </c>
      <c r="F1742" s="82"/>
      <c r="G1742" s="82" t="s">
        <v>128</v>
      </c>
      <c r="H1742" s="82"/>
      <c r="I1742" s="82"/>
      <c r="J1742" s="82" t="s">
        <v>7942</v>
      </c>
      <c r="K1742" s="82" t="s">
        <v>10242</v>
      </c>
      <c r="L1742" s="82"/>
    </row>
    <row r="1743" ht="14.25" customHeight="1">
      <c r="A1743" s="82" t="s">
        <v>10095</v>
      </c>
      <c r="B1743" s="82" t="s">
        <v>12752</v>
      </c>
      <c r="C1743" s="82" t="s">
        <v>12753</v>
      </c>
      <c r="D1743" s="82"/>
      <c r="E1743" s="82" t="s">
        <v>12747</v>
      </c>
      <c r="F1743" s="82"/>
      <c r="G1743" s="82" t="s">
        <v>129</v>
      </c>
      <c r="H1743" s="82"/>
      <c r="I1743" s="82"/>
      <c r="J1743" s="82" t="s">
        <v>7942</v>
      </c>
      <c r="K1743" s="82" t="s">
        <v>10242</v>
      </c>
      <c r="L1743" s="82"/>
    </row>
    <row r="1744" ht="14.25" customHeight="1">
      <c r="A1744" s="82" t="s">
        <v>10095</v>
      </c>
      <c r="B1744" s="82" t="s">
        <v>12754</v>
      </c>
      <c r="C1744" s="82" t="s">
        <v>12755</v>
      </c>
      <c r="D1744" s="82"/>
      <c r="E1744" s="82" t="s">
        <v>12747</v>
      </c>
      <c r="F1744" s="82" t="s">
        <v>9831</v>
      </c>
      <c r="G1744" s="82" t="s">
        <v>128</v>
      </c>
      <c r="H1744" s="82" t="s">
        <v>10102</v>
      </c>
      <c r="I1744" s="82"/>
      <c r="J1744" s="82" t="s">
        <v>7942</v>
      </c>
      <c r="K1744" s="82" t="s">
        <v>10242</v>
      </c>
      <c r="L1744" s="82" t="s">
        <v>12756</v>
      </c>
    </row>
    <row r="1745" ht="14.25" customHeight="1">
      <c r="A1745" s="82" t="s">
        <v>10095</v>
      </c>
      <c r="B1745" s="82" t="s">
        <v>12757</v>
      </c>
      <c r="C1745" s="82" t="s">
        <v>12758</v>
      </c>
      <c r="D1745" s="82"/>
      <c r="E1745" s="82" t="s">
        <v>12747</v>
      </c>
      <c r="F1745" s="82" t="s">
        <v>9831</v>
      </c>
      <c r="G1745" s="82" t="s">
        <v>128</v>
      </c>
      <c r="H1745" s="82" t="s">
        <v>10102</v>
      </c>
      <c r="I1745" s="82"/>
      <c r="J1745" s="82" t="s">
        <v>7942</v>
      </c>
      <c r="K1745" s="82" t="s">
        <v>10242</v>
      </c>
      <c r="L1745" s="82" t="s">
        <v>12756</v>
      </c>
    </row>
    <row r="1746" ht="14.25" customHeight="1">
      <c r="A1746" s="82" t="s">
        <v>10095</v>
      </c>
      <c r="B1746" s="82" t="s">
        <v>12759</v>
      </c>
      <c r="C1746" s="82" t="s">
        <v>12760</v>
      </c>
      <c r="D1746" s="82"/>
      <c r="E1746" s="82" t="s">
        <v>12747</v>
      </c>
      <c r="F1746" s="82" t="s">
        <v>9831</v>
      </c>
      <c r="G1746" s="82" t="s">
        <v>128</v>
      </c>
      <c r="H1746" s="82" t="s">
        <v>10102</v>
      </c>
      <c r="I1746" s="82"/>
      <c r="J1746" s="82" t="s">
        <v>7942</v>
      </c>
      <c r="K1746" s="82" t="s">
        <v>10242</v>
      </c>
      <c r="L1746" s="82" t="s">
        <v>12756</v>
      </c>
    </row>
    <row r="1747" ht="14.25" customHeight="1">
      <c r="A1747" s="82" t="s">
        <v>10095</v>
      </c>
      <c r="B1747" s="82" t="s">
        <v>12761</v>
      </c>
      <c r="C1747" s="82" t="s">
        <v>12762</v>
      </c>
      <c r="D1747" s="82"/>
      <c r="E1747" s="82" t="s">
        <v>12747</v>
      </c>
      <c r="F1747" s="82" t="s">
        <v>12763</v>
      </c>
      <c r="G1747" s="82" t="s">
        <v>128</v>
      </c>
      <c r="H1747" s="82" t="s">
        <v>10102</v>
      </c>
      <c r="I1747" s="82"/>
      <c r="J1747" s="82" t="s">
        <v>7942</v>
      </c>
      <c r="K1747" s="82" t="s">
        <v>10106</v>
      </c>
      <c r="L1747" s="82" t="s">
        <v>10433</v>
      </c>
    </row>
    <row r="1748" ht="14.25" customHeight="1">
      <c r="A1748" s="82" t="s">
        <v>10095</v>
      </c>
      <c r="B1748" s="82" t="s">
        <v>12764</v>
      </c>
      <c r="C1748" s="82" t="s">
        <v>12765</v>
      </c>
      <c r="D1748" s="82"/>
      <c r="E1748" s="82" t="s">
        <v>12747</v>
      </c>
      <c r="F1748" s="82" t="s">
        <v>9831</v>
      </c>
      <c r="G1748" s="82" t="s">
        <v>128</v>
      </c>
      <c r="H1748" s="82" t="s">
        <v>10102</v>
      </c>
      <c r="I1748" s="82"/>
      <c r="J1748" s="82" t="s">
        <v>7942</v>
      </c>
      <c r="K1748" s="82" t="s">
        <v>10242</v>
      </c>
      <c r="L1748" s="82" t="s">
        <v>12756</v>
      </c>
    </row>
    <row r="1749" ht="14.25" customHeight="1">
      <c r="A1749" s="82" t="s">
        <v>10095</v>
      </c>
      <c r="B1749" s="82" t="s">
        <v>12766</v>
      </c>
      <c r="C1749" s="82" t="s">
        <v>12767</v>
      </c>
      <c r="D1749" s="82"/>
      <c r="E1749" s="82" t="s">
        <v>12747</v>
      </c>
      <c r="F1749" s="82"/>
      <c r="G1749" s="82" t="s">
        <v>128</v>
      </c>
      <c r="H1749" s="82"/>
      <c r="I1749" s="82"/>
      <c r="J1749" s="82" t="s">
        <v>7942</v>
      </c>
      <c r="K1749" s="82" t="s">
        <v>10242</v>
      </c>
      <c r="L1749" s="82"/>
    </row>
    <row r="1750" ht="14.25" customHeight="1">
      <c r="A1750" s="82" t="s">
        <v>10095</v>
      </c>
      <c r="B1750" s="82" t="s">
        <v>12768</v>
      </c>
      <c r="C1750" s="82" t="s">
        <v>12769</v>
      </c>
      <c r="D1750" s="82"/>
      <c r="E1750" s="82" t="s">
        <v>12747</v>
      </c>
      <c r="F1750" s="82" t="s">
        <v>9831</v>
      </c>
      <c r="G1750" s="82" t="s">
        <v>128</v>
      </c>
      <c r="H1750" s="82" t="s">
        <v>10102</v>
      </c>
      <c r="I1750" s="82"/>
      <c r="J1750" s="82" t="s">
        <v>7942</v>
      </c>
      <c r="K1750" s="82" t="s">
        <v>10242</v>
      </c>
      <c r="L1750" s="82" t="s">
        <v>12756</v>
      </c>
    </row>
    <row r="1751" ht="14.25" customHeight="1">
      <c r="A1751" s="82" t="s">
        <v>10095</v>
      </c>
      <c r="B1751" s="82" t="s">
        <v>12770</v>
      </c>
      <c r="C1751" s="82" t="s">
        <v>12771</v>
      </c>
      <c r="D1751" s="82"/>
      <c r="E1751" s="82" t="s">
        <v>12747</v>
      </c>
      <c r="F1751" s="82"/>
      <c r="G1751" s="82" t="s">
        <v>128</v>
      </c>
      <c r="H1751" s="82" t="s">
        <v>10102</v>
      </c>
      <c r="I1751" s="82"/>
      <c r="J1751" s="82" t="s">
        <v>7942</v>
      </c>
      <c r="K1751" s="82" t="s">
        <v>10235</v>
      </c>
      <c r="L1751" s="82" t="s">
        <v>10181</v>
      </c>
    </row>
    <row r="1752" ht="14.25" customHeight="1">
      <c r="A1752" s="82" t="s">
        <v>10095</v>
      </c>
      <c r="B1752" s="82" t="s">
        <v>12772</v>
      </c>
      <c r="C1752" s="82" t="s">
        <v>12773</v>
      </c>
      <c r="D1752" s="82"/>
      <c r="E1752" s="82" t="s">
        <v>12747</v>
      </c>
      <c r="F1752" s="82"/>
      <c r="G1752" s="82" t="s">
        <v>128</v>
      </c>
      <c r="H1752" s="82"/>
      <c r="I1752" s="82"/>
      <c r="J1752" s="82" t="s">
        <v>7942</v>
      </c>
      <c r="K1752" s="82" t="s">
        <v>10242</v>
      </c>
      <c r="L1752" s="82"/>
    </row>
    <row r="1753" ht="14.25" customHeight="1">
      <c r="A1753" s="82" t="s">
        <v>10095</v>
      </c>
      <c r="B1753" s="82" t="s">
        <v>12774</v>
      </c>
      <c r="C1753" s="82" t="s">
        <v>12775</v>
      </c>
      <c r="D1753" s="82"/>
      <c r="E1753" s="82" t="s">
        <v>12747</v>
      </c>
      <c r="F1753" s="82"/>
      <c r="G1753" s="82" t="s">
        <v>128</v>
      </c>
      <c r="H1753" s="82"/>
      <c r="I1753" s="82"/>
      <c r="J1753" s="82" t="s">
        <v>7942</v>
      </c>
      <c r="K1753" s="82" t="s">
        <v>10226</v>
      </c>
      <c r="L1753" s="82"/>
    </row>
    <row r="1754" ht="14.25" customHeight="1">
      <c r="A1754" s="82" t="s">
        <v>10095</v>
      </c>
      <c r="B1754" s="82" t="s">
        <v>12776</v>
      </c>
      <c r="C1754" s="82" t="s">
        <v>12777</v>
      </c>
      <c r="D1754" s="82"/>
      <c r="E1754" s="82" t="s">
        <v>12747</v>
      </c>
      <c r="F1754" s="82"/>
      <c r="G1754" s="82" t="s">
        <v>129</v>
      </c>
      <c r="H1754" s="82"/>
      <c r="I1754" s="82"/>
      <c r="J1754" s="82" t="s">
        <v>7942</v>
      </c>
      <c r="K1754" s="82" t="s">
        <v>10242</v>
      </c>
      <c r="L1754" s="82"/>
    </row>
    <row r="1755" ht="14.25" customHeight="1">
      <c r="A1755" s="82" t="s">
        <v>10095</v>
      </c>
      <c r="B1755" s="82" t="s">
        <v>12778</v>
      </c>
      <c r="C1755" s="82" t="s">
        <v>12779</v>
      </c>
      <c r="D1755" s="82"/>
      <c r="E1755" s="82" t="s">
        <v>12747</v>
      </c>
      <c r="F1755" s="82"/>
      <c r="G1755" s="82" t="s">
        <v>128</v>
      </c>
      <c r="H1755" s="82"/>
      <c r="I1755" s="82"/>
      <c r="J1755" s="82" t="s">
        <v>7942</v>
      </c>
      <c r="K1755" s="82" t="s">
        <v>10242</v>
      </c>
      <c r="L1755" s="82"/>
    </row>
    <row r="1756" ht="14.25" customHeight="1">
      <c r="A1756" s="82" t="s">
        <v>10095</v>
      </c>
      <c r="B1756" s="82" t="s">
        <v>12780</v>
      </c>
      <c r="C1756" s="82" t="s">
        <v>12781</v>
      </c>
      <c r="D1756" s="82"/>
      <c r="E1756" s="82" t="s">
        <v>12747</v>
      </c>
      <c r="F1756" s="82"/>
      <c r="G1756" s="82" t="s">
        <v>128</v>
      </c>
      <c r="H1756" s="82"/>
      <c r="I1756" s="82"/>
      <c r="J1756" s="82" t="s">
        <v>7942</v>
      </c>
      <c r="K1756" s="82" t="s">
        <v>10242</v>
      </c>
      <c r="L1756" s="82"/>
    </row>
    <row r="1757" ht="14.25" customHeight="1">
      <c r="A1757" s="82" t="s">
        <v>10095</v>
      </c>
      <c r="B1757" s="82" t="s">
        <v>12782</v>
      </c>
      <c r="C1757" s="82" t="s">
        <v>12783</v>
      </c>
      <c r="D1757" s="82"/>
      <c r="E1757" s="82" t="s">
        <v>12747</v>
      </c>
      <c r="F1757" s="82"/>
      <c r="G1757" s="82" t="s">
        <v>128</v>
      </c>
      <c r="H1757" s="82"/>
      <c r="I1757" s="82"/>
      <c r="J1757" s="82" t="s">
        <v>7942</v>
      </c>
      <c r="K1757" s="82" t="s">
        <v>10242</v>
      </c>
      <c r="L1757" s="82"/>
    </row>
    <row r="1758" ht="14.25" customHeight="1">
      <c r="A1758" s="82" t="s">
        <v>10095</v>
      </c>
      <c r="B1758" s="82" t="s">
        <v>12784</v>
      </c>
      <c r="C1758" s="82" t="s">
        <v>12785</v>
      </c>
      <c r="D1758" s="82"/>
      <c r="E1758" s="82" t="s">
        <v>12786</v>
      </c>
      <c r="F1758" s="82" t="s">
        <v>12429</v>
      </c>
      <c r="G1758" s="82" t="s">
        <v>128</v>
      </c>
      <c r="H1758" s="82" t="s">
        <v>10102</v>
      </c>
      <c r="I1758" s="82"/>
      <c r="J1758" s="82" t="s">
        <v>7942</v>
      </c>
      <c r="K1758" s="82" t="s">
        <v>10242</v>
      </c>
      <c r="L1758" s="82" t="s">
        <v>3641</v>
      </c>
    </row>
    <row r="1759" ht="14.25" customHeight="1">
      <c r="A1759" s="82" t="s">
        <v>10095</v>
      </c>
      <c r="B1759" s="82" t="s">
        <v>12787</v>
      </c>
      <c r="C1759" s="82" t="s">
        <v>12788</v>
      </c>
      <c r="D1759" s="82"/>
      <c r="E1759" s="82" t="s">
        <v>5984</v>
      </c>
      <c r="F1759" s="82"/>
      <c r="G1759" s="82" t="s">
        <v>128</v>
      </c>
      <c r="H1759" s="82"/>
      <c r="I1759" s="82"/>
      <c r="J1759" s="82" t="s">
        <v>7942</v>
      </c>
      <c r="K1759" s="82" t="s">
        <v>10109</v>
      </c>
      <c r="L1759" s="82"/>
    </row>
    <row r="1760" ht="14.25" customHeight="1">
      <c r="A1760" s="82" t="s">
        <v>10095</v>
      </c>
      <c r="B1760" s="82" t="s">
        <v>12789</v>
      </c>
      <c r="C1760" s="82" t="s">
        <v>12790</v>
      </c>
      <c r="D1760" s="82"/>
      <c r="E1760" s="82" t="s">
        <v>5984</v>
      </c>
      <c r="F1760" s="82"/>
      <c r="G1760" s="82" t="s">
        <v>128</v>
      </c>
      <c r="H1760" s="82" t="s">
        <v>10102</v>
      </c>
      <c r="I1760" s="82"/>
      <c r="J1760" s="82" t="s">
        <v>7942</v>
      </c>
      <c r="K1760" s="82" t="s">
        <v>10242</v>
      </c>
      <c r="L1760" s="82" t="s">
        <v>12791</v>
      </c>
    </row>
    <row r="1761" ht="14.25" customHeight="1">
      <c r="A1761" s="82" t="s">
        <v>10095</v>
      </c>
      <c r="B1761" s="82" t="s">
        <v>12792</v>
      </c>
      <c r="C1761" s="82" t="s">
        <v>12793</v>
      </c>
      <c r="D1761" s="82"/>
      <c r="E1761" s="82" t="s">
        <v>5984</v>
      </c>
      <c r="F1761" s="82" t="s">
        <v>12572</v>
      </c>
      <c r="G1761" s="82" t="s">
        <v>128</v>
      </c>
      <c r="H1761" s="82" t="s">
        <v>10102</v>
      </c>
      <c r="I1761" s="82"/>
      <c r="J1761" s="82" t="s">
        <v>7942</v>
      </c>
      <c r="K1761" s="82" t="s">
        <v>10235</v>
      </c>
      <c r="L1761" s="82" t="s">
        <v>3086</v>
      </c>
    </row>
    <row r="1762" ht="14.25" customHeight="1">
      <c r="A1762" s="82" t="s">
        <v>10095</v>
      </c>
      <c r="B1762" s="82" t="s">
        <v>12794</v>
      </c>
      <c r="C1762" s="82" t="s">
        <v>12795</v>
      </c>
      <c r="D1762" s="82"/>
      <c r="E1762" s="82" t="s">
        <v>5984</v>
      </c>
      <c r="F1762" s="82"/>
      <c r="G1762" s="82" t="s">
        <v>129</v>
      </c>
      <c r="H1762" s="82" t="s">
        <v>10102</v>
      </c>
      <c r="I1762" s="82"/>
      <c r="J1762" s="82" t="s">
        <v>7942</v>
      </c>
      <c r="K1762" s="82" t="s">
        <v>10242</v>
      </c>
      <c r="L1762" s="82" t="s">
        <v>12673</v>
      </c>
    </row>
    <row r="1763" ht="14.25" customHeight="1">
      <c r="A1763" s="82" t="s">
        <v>10095</v>
      </c>
      <c r="B1763" s="82" t="s">
        <v>12796</v>
      </c>
      <c r="C1763" s="82" t="s">
        <v>12797</v>
      </c>
      <c r="D1763" s="82"/>
      <c r="E1763" s="82" t="s">
        <v>12798</v>
      </c>
      <c r="F1763" s="82"/>
      <c r="G1763" s="82" t="s">
        <v>129</v>
      </c>
      <c r="H1763" s="82" t="s">
        <v>10102</v>
      </c>
      <c r="I1763" s="82"/>
      <c r="J1763" s="82" t="s">
        <v>7942</v>
      </c>
      <c r="K1763" s="82" t="s">
        <v>10242</v>
      </c>
      <c r="L1763" s="82" t="s">
        <v>12673</v>
      </c>
    </row>
    <row r="1764" ht="14.25" customHeight="1">
      <c r="A1764" s="82" t="s">
        <v>10095</v>
      </c>
      <c r="B1764" s="82" t="s">
        <v>12799</v>
      </c>
      <c r="C1764" s="82" t="s">
        <v>12800</v>
      </c>
      <c r="D1764" s="82"/>
      <c r="E1764" s="82" t="s">
        <v>12801</v>
      </c>
      <c r="F1764" s="82" t="s">
        <v>12360</v>
      </c>
      <c r="G1764" s="82" t="s">
        <v>128</v>
      </c>
      <c r="H1764" s="82" t="s">
        <v>10102</v>
      </c>
      <c r="I1764" s="82"/>
      <c r="J1764" s="82" t="s">
        <v>7942</v>
      </c>
      <c r="K1764" s="82" t="s">
        <v>10168</v>
      </c>
      <c r="L1764" s="82" t="s">
        <v>12673</v>
      </c>
    </row>
    <row r="1765" ht="14.25" customHeight="1">
      <c r="A1765" s="82" t="s">
        <v>10095</v>
      </c>
      <c r="B1765" s="82" t="s">
        <v>12802</v>
      </c>
      <c r="C1765" s="82" t="s">
        <v>12803</v>
      </c>
      <c r="D1765" s="82" t="s">
        <v>261</v>
      </c>
      <c r="E1765" s="82" t="s">
        <v>6016</v>
      </c>
      <c r="F1765" s="82" t="s">
        <v>12429</v>
      </c>
      <c r="G1765" s="82" t="s">
        <v>128</v>
      </c>
      <c r="H1765" s="82" t="s">
        <v>10102</v>
      </c>
      <c r="I1765" s="82"/>
      <c r="J1765" s="82" t="s">
        <v>7942</v>
      </c>
      <c r="K1765" s="82" t="s">
        <v>10106</v>
      </c>
      <c r="L1765" s="82" t="s">
        <v>12804</v>
      </c>
    </row>
    <row r="1766" ht="14.25" customHeight="1">
      <c r="A1766" s="82" t="s">
        <v>10095</v>
      </c>
      <c r="B1766" s="82" t="s">
        <v>12805</v>
      </c>
      <c r="C1766" s="82" t="s">
        <v>12806</v>
      </c>
      <c r="D1766" s="82"/>
      <c r="E1766" s="82" t="s">
        <v>6016</v>
      </c>
      <c r="F1766" s="82"/>
      <c r="G1766" s="82" t="s">
        <v>128</v>
      </c>
      <c r="H1766" s="82"/>
      <c r="I1766" s="82"/>
      <c r="J1766" s="82" t="s">
        <v>7942</v>
      </c>
      <c r="K1766" s="82" t="s">
        <v>10226</v>
      </c>
      <c r="L1766" s="82"/>
    </row>
    <row r="1767" ht="14.25" customHeight="1">
      <c r="A1767" s="82" t="s">
        <v>10095</v>
      </c>
      <c r="B1767" s="82" t="s">
        <v>12807</v>
      </c>
      <c r="C1767" s="82" t="s">
        <v>12808</v>
      </c>
      <c r="D1767" s="82"/>
      <c r="E1767" s="82" t="s">
        <v>6016</v>
      </c>
      <c r="F1767" s="82" t="s">
        <v>9851</v>
      </c>
      <c r="G1767" s="82" t="s">
        <v>128</v>
      </c>
      <c r="H1767" s="82" t="s">
        <v>10102</v>
      </c>
      <c r="I1767" s="82"/>
      <c r="J1767" s="82" t="s">
        <v>7942</v>
      </c>
      <c r="K1767" s="82" t="s">
        <v>10106</v>
      </c>
      <c r="L1767" s="82" t="s">
        <v>10181</v>
      </c>
    </row>
    <row r="1768" ht="14.25" customHeight="1">
      <c r="A1768" s="82" t="s">
        <v>10095</v>
      </c>
      <c r="B1768" s="82" t="s">
        <v>12809</v>
      </c>
      <c r="C1768" s="82" t="s">
        <v>12810</v>
      </c>
      <c r="D1768" s="82"/>
      <c r="E1768" s="82" t="s">
        <v>6016</v>
      </c>
      <c r="F1768" s="82"/>
      <c r="G1768" s="82" t="s">
        <v>129</v>
      </c>
      <c r="H1768" s="82"/>
      <c r="I1768" s="82"/>
      <c r="J1768" s="82" t="s">
        <v>7942</v>
      </c>
      <c r="K1768" s="82" t="s">
        <v>10242</v>
      </c>
      <c r="L1768" s="82"/>
    </row>
    <row r="1769" ht="14.25" customHeight="1">
      <c r="A1769" s="82" t="s">
        <v>10095</v>
      </c>
      <c r="B1769" s="82" t="s">
        <v>12811</v>
      </c>
      <c r="C1769" s="82" t="s">
        <v>12812</v>
      </c>
      <c r="D1769" s="82"/>
      <c r="E1769" s="82" t="s">
        <v>6006</v>
      </c>
      <c r="F1769" s="82"/>
      <c r="G1769" s="82" t="s">
        <v>128</v>
      </c>
      <c r="H1769" s="82"/>
      <c r="I1769" s="82"/>
      <c r="J1769" s="82" t="s">
        <v>7942</v>
      </c>
      <c r="K1769" s="82" t="s">
        <v>10242</v>
      </c>
      <c r="L1769" s="82"/>
    </row>
    <row r="1770" ht="14.25" customHeight="1">
      <c r="A1770" s="82" t="s">
        <v>10095</v>
      </c>
      <c r="B1770" s="82" t="s">
        <v>12813</v>
      </c>
      <c r="C1770" s="82" t="s">
        <v>12814</v>
      </c>
      <c r="D1770" s="82"/>
      <c r="E1770" s="82" t="s">
        <v>6006</v>
      </c>
      <c r="F1770" s="82"/>
      <c r="G1770" s="82" t="s">
        <v>128</v>
      </c>
      <c r="H1770" s="82"/>
      <c r="I1770" s="82"/>
      <c r="J1770" s="82" t="s">
        <v>7942</v>
      </c>
      <c r="K1770" s="82" t="s">
        <v>10137</v>
      </c>
      <c r="L1770" s="82"/>
    </row>
    <row r="1771" ht="14.25" customHeight="1">
      <c r="A1771" s="82" t="s">
        <v>10095</v>
      </c>
      <c r="B1771" s="82" t="s">
        <v>12815</v>
      </c>
      <c r="C1771" s="82" t="s">
        <v>12816</v>
      </c>
      <c r="D1771" s="82"/>
      <c r="E1771" s="82" t="s">
        <v>6006</v>
      </c>
      <c r="F1771" s="82"/>
      <c r="G1771" s="82" t="s">
        <v>128</v>
      </c>
      <c r="H1771" s="82"/>
      <c r="I1771" s="82"/>
      <c r="J1771" s="82" t="s">
        <v>7942</v>
      </c>
      <c r="K1771" s="82" t="s">
        <v>10137</v>
      </c>
      <c r="L1771" s="82"/>
    </row>
    <row r="1772" ht="14.25" customHeight="1">
      <c r="A1772" s="82" t="s">
        <v>10095</v>
      </c>
      <c r="B1772" s="82" t="s">
        <v>12817</v>
      </c>
      <c r="C1772" s="82" t="s">
        <v>12818</v>
      </c>
      <c r="D1772" s="82"/>
      <c r="E1772" s="82" t="s">
        <v>6006</v>
      </c>
      <c r="F1772" s="82"/>
      <c r="G1772" s="82" t="s">
        <v>128</v>
      </c>
      <c r="H1772" s="82"/>
      <c r="I1772" s="82"/>
      <c r="J1772" s="82" t="s">
        <v>7942</v>
      </c>
      <c r="K1772" s="82" t="s">
        <v>10242</v>
      </c>
      <c r="L1772" s="82"/>
    </row>
    <row r="1773" ht="14.25" customHeight="1">
      <c r="A1773" s="82" t="s">
        <v>10095</v>
      </c>
      <c r="B1773" s="82" t="s">
        <v>12819</v>
      </c>
      <c r="C1773" s="82" t="s">
        <v>12820</v>
      </c>
      <c r="D1773" s="82"/>
      <c r="E1773" s="82" t="s">
        <v>6006</v>
      </c>
      <c r="F1773" s="82"/>
      <c r="G1773" s="82" t="s">
        <v>128</v>
      </c>
      <c r="H1773" s="82"/>
      <c r="I1773" s="82"/>
      <c r="J1773" s="82" t="s">
        <v>7942</v>
      </c>
      <c r="K1773" s="82" t="s">
        <v>10242</v>
      </c>
      <c r="L1773" s="82"/>
    </row>
    <row r="1774" ht="14.25" customHeight="1">
      <c r="A1774" s="82" t="s">
        <v>10095</v>
      </c>
      <c r="B1774" s="82" t="s">
        <v>12821</v>
      </c>
      <c r="C1774" s="82" t="s">
        <v>12822</v>
      </c>
      <c r="D1774" s="82"/>
      <c r="E1774" s="82" t="s">
        <v>6006</v>
      </c>
      <c r="F1774" s="82"/>
      <c r="G1774" s="82" t="s">
        <v>128</v>
      </c>
      <c r="H1774" s="82"/>
      <c r="I1774" s="82"/>
      <c r="J1774" s="82" t="s">
        <v>7942</v>
      </c>
      <c r="K1774" s="82" t="s">
        <v>10242</v>
      </c>
      <c r="L1774" s="82"/>
    </row>
    <row r="1775" ht="14.25" customHeight="1">
      <c r="A1775" s="82" t="s">
        <v>10095</v>
      </c>
      <c r="B1775" s="82" t="s">
        <v>12823</v>
      </c>
      <c r="C1775" s="82" t="s">
        <v>12824</v>
      </c>
      <c r="D1775" s="82"/>
      <c r="E1775" s="82" t="s">
        <v>6006</v>
      </c>
      <c r="F1775" s="82"/>
      <c r="G1775" s="82" t="s">
        <v>128</v>
      </c>
      <c r="H1775" s="82"/>
      <c r="I1775" s="82"/>
      <c r="J1775" s="82" t="s">
        <v>7942</v>
      </c>
      <c r="K1775" s="82" t="s">
        <v>10242</v>
      </c>
      <c r="L1775" s="82"/>
    </row>
    <row r="1776" ht="14.25" customHeight="1">
      <c r="A1776" s="82" t="s">
        <v>10095</v>
      </c>
      <c r="B1776" s="82" t="s">
        <v>12825</v>
      </c>
      <c r="C1776" s="82" t="s">
        <v>12826</v>
      </c>
      <c r="D1776" s="82"/>
      <c r="E1776" s="82" t="s">
        <v>9957</v>
      </c>
      <c r="F1776" s="82"/>
      <c r="G1776" s="82" t="s">
        <v>129</v>
      </c>
      <c r="H1776" s="82" t="s">
        <v>10102</v>
      </c>
      <c r="I1776" s="82"/>
      <c r="J1776" s="82" t="s">
        <v>7942</v>
      </c>
      <c r="K1776" s="82" t="s">
        <v>10242</v>
      </c>
      <c r="L1776" s="82" t="s">
        <v>3641</v>
      </c>
    </row>
    <row r="1777" ht="14.25" customHeight="1">
      <c r="A1777" s="82" t="s">
        <v>10095</v>
      </c>
      <c r="B1777" s="82" t="s">
        <v>12827</v>
      </c>
      <c r="C1777" s="82" t="s">
        <v>12828</v>
      </c>
      <c r="D1777" s="82"/>
      <c r="E1777" s="82" t="s">
        <v>9957</v>
      </c>
      <c r="F1777" s="82"/>
      <c r="G1777" s="82" t="s">
        <v>129</v>
      </c>
      <c r="H1777" s="82"/>
      <c r="I1777" s="82"/>
      <c r="J1777" s="82" t="s">
        <v>7942</v>
      </c>
      <c r="K1777" s="82" t="s">
        <v>10242</v>
      </c>
      <c r="L1777" s="82"/>
    </row>
    <row r="1778" ht="14.25" customHeight="1">
      <c r="A1778" s="82" t="s">
        <v>10095</v>
      </c>
      <c r="B1778" s="82" t="s">
        <v>12829</v>
      </c>
      <c r="C1778" s="82" t="s">
        <v>12830</v>
      </c>
      <c r="D1778" s="82" t="s">
        <v>261</v>
      </c>
      <c r="E1778" s="82" t="s">
        <v>9957</v>
      </c>
      <c r="F1778" s="82"/>
      <c r="G1778" s="82" t="s">
        <v>128</v>
      </c>
      <c r="H1778" s="82"/>
      <c r="I1778" s="82"/>
      <c r="J1778" s="82" t="s">
        <v>7942</v>
      </c>
      <c r="K1778" s="82" t="s">
        <v>10242</v>
      </c>
      <c r="L1778" s="82"/>
    </row>
    <row r="1779" ht="14.25" customHeight="1">
      <c r="A1779" s="82" t="s">
        <v>10095</v>
      </c>
      <c r="B1779" s="82" t="s">
        <v>12831</v>
      </c>
      <c r="C1779" s="82" t="s">
        <v>12832</v>
      </c>
      <c r="D1779" s="82"/>
      <c r="E1779" s="82" t="s">
        <v>9957</v>
      </c>
      <c r="F1779" s="82"/>
      <c r="G1779" s="82" t="s">
        <v>129</v>
      </c>
      <c r="H1779" s="82"/>
      <c r="I1779" s="82"/>
      <c r="J1779" s="82" t="s">
        <v>7942</v>
      </c>
      <c r="K1779" s="82" t="s">
        <v>10242</v>
      </c>
      <c r="L1779" s="82"/>
    </row>
    <row r="1780" ht="14.25" customHeight="1">
      <c r="A1780" s="82" t="s">
        <v>10095</v>
      </c>
      <c r="B1780" s="82" t="s">
        <v>12833</v>
      </c>
      <c r="C1780" s="82" t="s">
        <v>12834</v>
      </c>
      <c r="D1780" s="82"/>
      <c r="E1780" s="82" t="s">
        <v>9957</v>
      </c>
      <c r="F1780" s="82"/>
      <c r="G1780" s="82" t="s">
        <v>129</v>
      </c>
      <c r="H1780" s="82" t="s">
        <v>10102</v>
      </c>
      <c r="I1780" s="82"/>
      <c r="J1780" s="82" t="s">
        <v>7942</v>
      </c>
      <c r="K1780" s="82" t="s">
        <v>10242</v>
      </c>
      <c r="L1780" s="82" t="s">
        <v>3641</v>
      </c>
    </row>
    <row r="1781" ht="14.25" customHeight="1">
      <c r="A1781" s="82" t="s">
        <v>10095</v>
      </c>
      <c r="B1781" s="82" t="s">
        <v>12835</v>
      </c>
      <c r="C1781" s="82" t="s">
        <v>12836</v>
      </c>
      <c r="D1781" s="82"/>
      <c r="E1781" s="82" t="s">
        <v>9957</v>
      </c>
      <c r="F1781" s="82"/>
      <c r="G1781" s="82" t="s">
        <v>129</v>
      </c>
      <c r="H1781" s="82" t="s">
        <v>10102</v>
      </c>
      <c r="I1781" s="82"/>
      <c r="J1781" s="82" t="s">
        <v>7942</v>
      </c>
      <c r="K1781" s="82" t="s">
        <v>10242</v>
      </c>
      <c r="L1781" s="82" t="s">
        <v>3641</v>
      </c>
    </row>
    <row r="1782" ht="14.25" customHeight="1">
      <c r="A1782" s="82" t="s">
        <v>10095</v>
      </c>
      <c r="B1782" s="82" t="s">
        <v>12837</v>
      </c>
      <c r="C1782" s="82" t="s">
        <v>12838</v>
      </c>
      <c r="D1782" s="82"/>
      <c r="E1782" s="82" t="s">
        <v>9957</v>
      </c>
      <c r="F1782" s="82"/>
      <c r="G1782" s="82" t="s">
        <v>129</v>
      </c>
      <c r="H1782" s="82" t="s">
        <v>10102</v>
      </c>
      <c r="I1782" s="82"/>
      <c r="J1782" s="82" t="s">
        <v>7942</v>
      </c>
      <c r="K1782" s="82" t="s">
        <v>10242</v>
      </c>
      <c r="L1782" s="82" t="s">
        <v>3641</v>
      </c>
    </row>
    <row r="1783" ht="14.25" customHeight="1">
      <c r="A1783" s="82" t="s">
        <v>10095</v>
      </c>
      <c r="B1783" s="82" t="s">
        <v>12839</v>
      </c>
      <c r="C1783" s="82" t="s">
        <v>12840</v>
      </c>
      <c r="D1783" s="82"/>
      <c r="E1783" s="82" t="s">
        <v>9957</v>
      </c>
      <c r="F1783" s="82"/>
      <c r="G1783" s="82" t="s">
        <v>129</v>
      </c>
      <c r="H1783" s="82" t="s">
        <v>10102</v>
      </c>
      <c r="I1783" s="82"/>
      <c r="J1783" s="82" t="s">
        <v>7942</v>
      </c>
      <c r="K1783" s="82" t="s">
        <v>10242</v>
      </c>
      <c r="L1783" s="82" t="s">
        <v>3641</v>
      </c>
    </row>
    <row r="1784" ht="14.25" customHeight="1">
      <c r="A1784" s="82" t="s">
        <v>10095</v>
      </c>
      <c r="B1784" s="82" t="s">
        <v>12841</v>
      </c>
      <c r="C1784" s="82" t="s">
        <v>12842</v>
      </c>
      <c r="D1784" s="82"/>
      <c r="E1784" s="82" t="s">
        <v>9957</v>
      </c>
      <c r="F1784" s="82"/>
      <c r="G1784" s="82" t="s">
        <v>129</v>
      </c>
      <c r="H1784" s="82" t="s">
        <v>10102</v>
      </c>
      <c r="I1784" s="82"/>
      <c r="J1784" s="82" t="s">
        <v>7942</v>
      </c>
      <c r="K1784" s="82" t="s">
        <v>10242</v>
      </c>
      <c r="L1784" s="82" t="s">
        <v>3641</v>
      </c>
    </row>
    <row r="1785" ht="14.25" customHeight="1">
      <c r="A1785" s="82" t="s">
        <v>10095</v>
      </c>
      <c r="B1785" s="82" t="s">
        <v>12843</v>
      </c>
      <c r="C1785" s="82" t="s">
        <v>12844</v>
      </c>
      <c r="D1785" s="82"/>
      <c r="E1785" s="82" t="s">
        <v>9957</v>
      </c>
      <c r="F1785" s="82"/>
      <c r="G1785" s="82" t="s">
        <v>129</v>
      </c>
      <c r="H1785" s="82" t="s">
        <v>10102</v>
      </c>
      <c r="I1785" s="82"/>
      <c r="J1785" s="82" t="s">
        <v>7942</v>
      </c>
      <c r="K1785" s="82" t="s">
        <v>10242</v>
      </c>
      <c r="L1785" s="82" t="s">
        <v>3641</v>
      </c>
    </row>
    <row r="1786" ht="14.25" customHeight="1">
      <c r="A1786" s="82" t="s">
        <v>10095</v>
      </c>
      <c r="B1786" s="82" t="s">
        <v>12845</v>
      </c>
      <c r="C1786" s="82" t="s">
        <v>12846</v>
      </c>
      <c r="D1786" s="82"/>
      <c r="E1786" s="82" t="s">
        <v>9957</v>
      </c>
      <c r="F1786" s="82"/>
      <c r="G1786" s="82" t="s">
        <v>129</v>
      </c>
      <c r="H1786" s="82" t="s">
        <v>10102</v>
      </c>
      <c r="I1786" s="82"/>
      <c r="J1786" s="82" t="s">
        <v>7942</v>
      </c>
      <c r="K1786" s="82" t="s">
        <v>10242</v>
      </c>
      <c r="L1786" s="82" t="s">
        <v>3641</v>
      </c>
    </row>
    <row r="1787" ht="14.25" customHeight="1">
      <c r="A1787" s="82" t="s">
        <v>10095</v>
      </c>
      <c r="B1787" s="82" t="s">
        <v>12847</v>
      </c>
      <c r="C1787" s="82" t="s">
        <v>12848</v>
      </c>
      <c r="D1787" s="82"/>
      <c r="E1787" s="82" t="s">
        <v>9957</v>
      </c>
      <c r="F1787" s="82"/>
      <c r="G1787" s="82" t="s">
        <v>129</v>
      </c>
      <c r="H1787" s="82" t="s">
        <v>10102</v>
      </c>
      <c r="I1787" s="82"/>
      <c r="J1787" s="82" t="s">
        <v>7942</v>
      </c>
      <c r="K1787" s="82" t="s">
        <v>10242</v>
      </c>
      <c r="L1787" s="82" t="s">
        <v>3641</v>
      </c>
    </row>
    <row r="1788" ht="14.25" customHeight="1">
      <c r="A1788" s="82" t="s">
        <v>10095</v>
      </c>
      <c r="B1788" s="82" t="s">
        <v>12849</v>
      </c>
      <c r="C1788" s="82" t="s">
        <v>12850</v>
      </c>
      <c r="D1788" s="82"/>
      <c r="E1788" s="82" t="s">
        <v>9957</v>
      </c>
      <c r="F1788" s="82"/>
      <c r="G1788" s="82" t="s">
        <v>129</v>
      </c>
      <c r="H1788" s="82" t="s">
        <v>10102</v>
      </c>
      <c r="I1788" s="82"/>
      <c r="J1788" s="82" t="s">
        <v>7942</v>
      </c>
      <c r="K1788" s="82" t="s">
        <v>10242</v>
      </c>
      <c r="L1788" s="82" t="s">
        <v>3641</v>
      </c>
    </row>
    <row r="1789" ht="14.25" customHeight="1">
      <c r="A1789" s="82" t="s">
        <v>10095</v>
      </c>
      <c r="B1789" s="82" t="s">
        <v>12851</v>
      </c>
      <c r="C1789" s="82" t="s">
        <v>12852</v>
      </c>
      <c r="D1789" s="82"/>
      <c r="E1789" s="82" t="s">
        <v>9957</v>
      </c>
      <c r="F1789" s="82"/>
      <c r="G1789" s="82" t="s">
        <v>129</v>
      </c>
      <c r="H1789" s="82" t="s">
        <v>10102</v>
      </c>
      <c r="I1789" s="82"/>
      <c r="J1789" s="82" t="s">
        <v>7942</v>
      </c>
      <c r="K1789" s="82" t="s">
        <v>10242</v>
      </c>
      <c r="L1789" s="82" t="s">
        <v>3641</v>
      </c>
    </row>
    <row r="1790" ht="14.25" customHeight="1">
      <c r="A1790" s="82" t="s">
        <v>10095</v>
      </c>
      <c r="B1790" s="82" t="s">
        <v>12853</v>
      </c>
      <c r="C1790" s="82" t="s">
        <v>12854</v>
      </c>
      <c r="D1790" s="82"/>
      <c r="E1790" s="82" t="s">
        <v>9957</v>
      </c>
      <c r="F1790" s="82"/>
      <c r="G1790" s="82" t="s">
        <v>129</v>
      </c>
      <c r="H1790" s="82" t="s">
        <v>10102</v>
      </c>
      <c r="I1790" s="82"/>
      <c r="J1790" s="82" t="s">
        <v>7942</v>
      </c>
      <c r="K1790" s="82" t="s">
        <v>10242</v>
      </c>
      <c r="L1790" s="82" t="s">
        <v>3641</v>
      </c>
    </row>
    <row r="1791" ht="14.25" customHeight="1">
      <c r="A1791" s="82" t="s">
        <v>10095</v>
      </c>
      <c r="B1791" s="82" t="s">
        <v>12855</v>
      </c>
      <c r="C1791" s="82" t="s">
        <v>12856</v>
      </c>
      <c r="D1791" s="82"/>
      <c r="E1791" s="82" t="s">
        <v>9957</v>
      </c>
      <c r="F1791" s="82"/>
      <c r="G1791" s="82" t="s">
        <v>129</v>
      </c>
      <c r="H1791" s="82" t="s">
        <v>10102</v>
      </c>
      <c r="I1791" s="82"/>
      <c r="J1791" s="82" t="s">
        <v>7942</v>
      </c>
      <c r="K1791" s="82" t="s">
        <v>10242</v>
      </c>
      <c r="L1791" s="82" t="s">
        <v>3641</v>
      </c>
    </row>
    <row r="1792" ht="14.25" customHeight="1">
      <c r="A1792" s="82" t="s">
        <v>10095</v>
      </c>
      <c r="B1792" s="82" t="s">
        <v>12857</v>
      </c>
      <c r="C1792" s="82" t="s">
        <v>12858</v>
      </c>
      <c r="D1792" s="82"/>
      <c r="E1792" s="82" t="s">
        <v>9957</v>
      </c>
      <c r="F1792" s="82"/>
      <c r="G1792" s="82" t="s">
        <v>129</v>
      </c>
      <c r="H1792" s="82" t="s">
        <v>10102</v>
      </c>
      <c r="I1792" s="82"/>
      <c r="J1792" s="82" t="s">
        <v>7942</v>
      </c>
      <c r="K1792" s="82" t="s">
        <v>10242</v>
      </c>
      <c r="L1792" s="82" t="s">
        <v>3641</v>
      </c>
    </row>
    <row r="1793" ht="14.25" customHeight="1">
      <c r="A1793" s="82" t="s">
        <v>10095</v>
      </c>
      <c r="B1793" s="82" t="s">
        <v>12859</v>
      </c>
      <c r="C1793" s="82" t="s">
        <v>12860</v>
      </c>
      <c r="D1793" s="82"/>
      <c r="E1793" s="82" t="s">
        <v>12861</v>
      </c>
      <c r="F1793" s="82"/>
      <c r="G1793" s="82" t="s">
        <v>128</v>
      </c>
      <c r="H1793" s="82"/>
      <c r="I1793" s="82"/>
      <c r="J1793" s="82" t="s">
        <v>7942</v>
      </c>
      <c r="K1793" s="82" t="s">
        <v>10242</v>
      </c>
      <c r="L1793" s="82"/>
    </row>
    <row r="1794" ht="14.25" customHeight="1">
      <c r="A1794" s="82" t="s">
        <v>10095</v>
      </c>
      <c r="B1794" s="82" t="s">
        <v>12862</v>
      </c>
      <c r="C1794" s="82" t="s">
        <v>12863</v>
      </c>
      <c r="D1794" s="82"/>
      <c r="E1794" s="82" t="s">
        <v>5979</v>
      </c>
      <c r="F1794" s="82" t="s">
        <v>5979</v>
      </c>
      <c r="G1794" s="82" t="s">
        <v>128</v>
      </c>
      <c r="H1794" s="82" t="s">
        <v>10102</v>
      </c>
      <c r="I1794" s="82"/>
      <c r="J1794" s="82" t="s">
        <v>7942</v>
      </c>
      <c r="K1794" s="82" t="s">
        <v>10242</v>
      </c>
      <c r="L1794" s="82" t="s">
        <v>3641</v>
      </c>
    </row>
    <row r="1795" ht="14.25" customHeight="1">
      <c r="A1795" s="82" t="s">
        <v>10095</v>
      </c>
      <c r="B1795" s="82" t="s">
        <v>12864</v>
      </c>
      <c r="C1795" s="82" t="s">
        <v>12865</v>
      </c>
      <c r="D1795" s="82"/>
      <c r="E1795" s="82" t="s">
        <v>5979</v>
      </c>
      <c r="F1795" s="82" t="s">
        <v>12572</v>
      </c>
      <c r="G1795" s="82" t="s">
        <v>128</v>
      </c>
      <c r="H1795" s="82"/>
      <c r="I1795" s="82"/>
      <c r="J1795" s="82" t="s">
        <v>7942</v>
      </c>
      <c r="K1795" s="82" t="s">
        <v>10242</v>
      </c>
      <c r="L1795" s="82"/>
    </row>
    <row r="1796" ht="14.25" customHeight="1">
      <c r="A1796" s="82" t="s">
        <v>10095</v>
      </c>
      <c r="B1796" s="82" t="s">
        <v>12866</v>
      </c>
      <c r="C1796" s="82" t="s">
        <v>12867</v>
      </c>
      <c r="D1796" s="82"/>
      <c r="E1796" s="82" t="s">
        <v>5979</v>
      </c>
      <c r="F1796" s="82" t="s">
        <v>12868</v>
      </c>
      <c r="G1796" s="82" t="s">
        <v>128</v>
      </c>
      <c r="H1796" s="82" t="s">
        <v>10102</v>
      </c>
      <c r="I1796" s="82"/>
      <c r="J1796" s="82" t="s">
        <v>7942</v>
      </c>
      <c r="K1796" s="82" t="s">
        <v>10168</v>
      </c>
      <c r="L1796" s="82" t="s">
        <v>10181</v>
      </c>
    </row>
    <row r="1797" ht="14.25" customHeight="1">
      <c r="A1797" s="82" t="s">
        <v>10095</v>
      </c>
      <c r="B1797" s="82" t="s">
        <v>12869</v>
      </c>
      <c r="C1797" s="82" t="s">
        <v>12870</v>
      </c>
      <c r="D1797" s="82"/>
      <c r="E1797" s="82" t="s">
        <v>5979</v>
      </c>
      <c r="F1797" s="82" t="s">
        <v>11272</v>
      </c>
      <c r="G1797" s="82" t="s">
        <v>128</v>
      </c>
      <c r="H1797" s="82" t="s">
        <v>10102</v>
      </c>
      <c r="I1797" s="82"/>
      <c r="J1797" s="82" t="s">
        <v>7942</v>
      </c>
      <c r="K1797" s="82" t="s">
        <v>10437</v>
      </c>
      <c r="L1797" s="82" t="s">
        <v>3951</v>
      </c>
    </row>
    <row r="1798" ht="14.25" customHeight="1">
      <c r="A1798" s="82" t="s">
        <v>10095</v>
      </c>
      <c r="B1798" s="82" t="s">
        <v>12871</v>
      </c>
      <c r="C1798" s="82" t="s">
        <v>12872</v>
      </c>
      <c r="D1798" s="82"/>
      <c r="E1798" s="82" t="s">
        <v>12873</v>
      </c>
      <c r="F1798" s="82"/>
      <c r="G1798" s="82" t="s">
        <v>129</v>
      </c>
      <c r="H1798" s="82"/>
      <c r="I1798" s="82"/>
      <c r="J1798" s="82" t="s">
        <v>7942</v>
      </c>
      <c r="K1798" s="82" t="s">
        <v>10242</v>
      </c>
      <c r="L1798" s="82"/>
    </row>
    <row r="1799" ht="14.25" customHeight="1">
      <c r="A1799" s="82" t="s">
        <v>10095</v>
      </c>
      <c r="B1799" s="82" t="s">
        <v>12874</v>
      </c>
      <c r="C1799" s="82" t="s">
        <v>12875</v>
      </c>
      <c r="D1799" s="82"/>
      <c r="E1799" s="82" t="s">
        <v>12873</v>
      </c>
      <c r="F1799" s="82" t="s">
        <v>12003</v>
      </c>
      <c r="G1799" s="82" t="s">
        <v>128</v>
      </c>
      <c r="H1799" s="82" t="s">
        <v>10102</v>
      </c>
      <c r="I1799" s="82"/>
      <c r="J1799" s="82" t="s">
        <v>7942</v>
      </c>
      <c r="K1799" s="82" t="s">
        <v>10242</v>
      </c>
      <c r="L1799" s="82" t="s">
        <v>10635</v>
      </c>
    </row>
    <row r="1800" ht="14.25" customHeight="1">
      <c r="A1800" s="82" t="s">
        <v>10095</v>
      </c>
      <c r="B1800" s="82" t="s">
        <v>12876</v>
      </c>
      <c r="C1800" s="82" t="s">
        <v>12877</v>
      </c>
      <c r="D1800" s="82"/>
      <c r="E1800" s="82" t="s">
        <v>12873</v>
      </c>
      <c r="F1800" s="82"/>
      <c r="G1800" s="82" t="s">
        <v>129</v>
      </c>
      <c r="H1800" s="82"/>
      <c r="I1800" s="82"/>
      <c r="J1800" s="82" t="s">
        <v>7942</v>
      </c>
      <c r="K1800" s="82" t="s">
        <v>10242</v>
      </c>
      <c r="L1800" s="82"/>
    </row>
    <row r="1801" ht="14.25" customHeight="1">
      <c r="A1801" s="82" t="s">
        <v>10095</v>
      </c>
      <c r="B1801" s="82" t="s">
        <v>12878</v>
      </c>
      <c r="C1801" s="82" t="s">
        <v>12879</v>
      </c>
      <c r="D1801" s="82"/>
      <c r="E1801" s="82" t="s">
        <v>12873</v>
      </c>
      <c r="F1801" s="82"/>
      <c r="G1801" s="82" t="s">
        <v>129</v>
      </c>
      <c r="H1801" s="82"/>
      <c r="I1801" s="82"/>
      <c r="J1801" s="82" t="s">
        <v>7942</v>
      </c>
      <c r="K1801" s="82" t="s">
        <v>10242</v>
      </c>
      <c r="L1801" s="82"/>
    </row>
    <row r="1802" ht="14.25" customHeight="1">
      <c r="A1802" s="82" t="s">
        <v>10095</v>
      </c>
      <c r="B1802" s="82" t="s">
        <v>12880</v>
      </c>
      <c r="C1802" s="82" t="s">
        <v>12881</v>
      </c>
      <c r="D1802" s="82"/>
      <c r="E1802" s="82" t="s">
        <v>12873</v>
      </c>
      <c r="F1802" s="82"/>
      <c r="G1802" s="82" t="s">
        <v>129</v>
      </c>
      <c r="H1802" s="82"/>
      <c r="I1802" s="82"/>
      <c r="J1802" s="82" t="s">
        <v>7942</v>
      </c>
      <c r="K1802" s="82" t="s">
        <v>10242</v>
      </c>
      <c r="L1802" s="82"/>
    </row>
    <row r="1803" ht="14.25" customHeight="1">
      <c r="A1803" s="82" t="s">
        <v>10095</v>
      </c>
      <c r="B1803" s="82" t="s">
        <v>12882</v>
      </c>
      <c r="C1803" s="82" t="s">
        <v>12883</v>
      </c>
      <c r="D1803" s="82"/>
      <c r="E1803" s="82" t="s">
        <v>12873</v>
      </c>
      <c r="F1803" s="82" t="s">
        <v>12884</v>
      </c>
      <c r="G1803" s="82" t="s">
        <v>128</v>
      </c>
      <c r="H1803" s="82" t="s">
        <v>10102</v>
      </c>
      <c r="I1803" s="82"/>
      <c r="J1803" s="82" t="s">
        <v>7942</v>
      </c>
      <c r="K1803" s="82" t="s">
        <v>10242</v>
      </c>
      <c r="L1803" s="82" t="s">
        <v>10635</v>
      </c>
    </row>
    <row r="1804" ht="14.25" customHeight="1">
      <c r="A1804" s="82" t="s">
        <v>10095</v>
      </c>
      <c r="B1804" s="82" t="s">
        <v>12885</v>
      </c>
      <c r="C1804" s="82" t="s">
        <v>12886</v>
      </c>
      <c r="D1804" s="82"/>
      <c r="E1804" s="82" t="s">
        <v>12887</v>
      </c>
      <c r="F1804" s="82" t="s">
        <v>12884</v>
      </c>
      <c r="G1804" s="82" t="s">
        <v>128</v>
      </c>
      <c r="H1804" s="82" t="s">
        <v>10102</v>
      </c>
      <c r="I1804" s="82"/>
      <c r="J1804" s="82" t="s">
        <v>7942</v>
      </c>
      <c r="K1804" s="82" t="s">
        <v>10242</v>
      </c>
      <c r="L1804" s="82" t="s">
        <v>10635</v>
      </c>
    </row>
    <row r="1805" ht="14.25" customHeight="1">
      <c r="A1805" s="82" t="s">
        <v>10095</v>
      </c>
      <c r="B1805" s="82" t="s">
        <v>12888</v>
      </c>
      <c r="C1805" s="82" t="s">
        <v>12889</v>
      </c>
      <c r="D1805" s="82"/>
      <c r="E1805" s="82" t="s">
        <v>12887</v>
      </c>
      <c r="F1805" s="82" t="s">
        <v>12884</v>
      </c>
      <c r="G1805" s="82" t="s">
        <v>128</v>
      </c>
      <c r="H1805" s="82" t="s">
        <v>10102</v>
      </c>
      <c r="I1805" s="82"/>
      <c r="J1805" s="82" t="s">
        <v>7942</v>
      </c>
      <c r="K1805" s="82" t="s">
        <v>10242</v>
      </c>
      <c r="L1805" s="82" t="s">
        <v>10635</v>
      </c>
    </row>
    <row r="1806" ht="14.25" customHeight="1">
      <c r="A1806" s="82" t="s">
        <v>10095</v>
      </c>
      <c r="B1806" s="82" t="s">
        <v>12890</v>
      </c>
      <c r="C1806" s="82" t="s">
        <v>12891</v>
      </c>
      <c r="D1806" s="82"/>
      <c r="E1806" s="82" t="s">
        <v>12887</v>
      </c>
      <c r="F1806" s="82" t="s">
        <v>9907</v>
      </c>
      <c r="G1806" s="82" t="s">
        <v>128</v>
      </c>
      <c r="H1806" s="82" t="s">
        <v>10102</v>
      </c>
      <c r="I1806" s="82"/>
      <c r="J1806" s="82" t="s">
        <v>7942</v>
      </c>
      <c r="K1806" s="82" t="s">
        <v>10437</v>
      </c>
      <c r="L1806" s="82" t="s">
        <v>3951</v>
      </c>
    </row>
    <row r="1807" ht="14.25" customHeight="1">
      <c r="A1807" s="82" t="s">
        <v>10095</v>
      </c>
      <c r="B1807" s="82" t="s">
        <v>12892</v>
      </c>
      <c r="C1807" s="82" t="s">
        <v>12893</v>
      </c>
      <c r="D1807" s="82"/>
      <c r="E1807" s="82" t="s">
        <v>12894</v>
      </c>
      <c r="F1807" s="82" t="s">
        <v>12895</v>
      </c>
      <c r="G1807" s="82" t="s">
        <v>128</v>
      </c>
      <c r="H1807" s="82" t="s">
        <v>10102</v>
      </c>
      <c r="I1807" s="82"/>
      <c r="J1807" s="82" t="s">
        <v>7942</v>
      </c>
      <c r="K1807" s="82" t="s">
        <v>10242</v>
      </c>
      <c r="L1807" s="82" t="s">
        <v>10181</v>
      </c>
    </row>
    <row r="1808" ht="14.25" customHeight="1">
      <c r="A1808" s="82" t="s">
        <v>10095</v>
      </c>
      <c r="B1808" s="82" t="s">
        <v>12896</v>
      </c>
      <c r="C1808" s="82" t="s">
        <v>12897</v>
      </c>
      <c r="D1808" s="82"/>
      <c r="E1808" s="82" t="s">
        <v>12894</v>
      </c>
      <c r="F1808" s="82" t="s">
        <v>12429</v>
      </c>
      <c r="G1808" s="82" t="s">
        <v>128</v>
      </c>
      <c r="H1808" s="82" t="s">
        <v>10102</v>
      </c>
      <c r="I1808" s="82"/>
      <c r="J1808" s="82" t="s">
        <v>7942</v>
      </c>
      <c r="K1808" s="82" t="s">
        <v>10242</v>
      </c>
      <c r="L1808" s="82" t="s">
        <v>11724</v>
      </c>
    </row>
    <row r="1809" ht="14.25" customHeight="1">
      <c r="A1809" s="82" t="s">
        <v>10095</v>
      </c>
      <c r="B1809" s="82" t="s">
        <v>12898</v>
      </c>
      <c r="C1809" s="82" t="s">
        <v>12899</v>
      </c>
      <c r="D1809" s="82"/>
      <c r="E1809" s="82" t="s">
        <v>9887</v>
      </c>
      <c r="F1809" s="82"/>
      <c r="G1809" s="82" t="s">
        <v>128</v>
      </c>
      <c r="H1809" s="82"/>
      <c r="I1809" s="82"/>
      <c r="J1809" s="82" t="s">
        <v>7942</v>
      </c>
      <c r="K1809" s="82" t="s">
        <v>10242</v>
      </c>
      <c r="L1809" s="82"/>
    </row>
    <row r="1810" ht="14.25" customHeight="1">
      <c r="A1810" s="82" t="s">
        <v>10095</v>
      </c>
      <c r="B1810" s="82" t="s">
        <v>12900</v>
      </c>
      <c r="C1810" s="82" t="s">
        <v>12901</v>
      </c>
      <c r="D1810" s="82"/>
      <c r="E1810" s="82" t="s">
        <v>9821</v>
      </c>
      <c r="F1810" s="82"/>
      <c r="G1810" s="82" t="s">
        <v>128</v>
      </c>
      <c r="H1810" s="82" t="s">
        <v>10102</v>
      </c>
      <c r="I1810" s="82"/>
      <c r="J1810" s="82" t="s">
        <v>7942</v>
      </c>
      <c r="K1810" s="82" t="s">
        <v>10235</v>
      </c>
      <c r="L1810" s="82" t="s">
        <v>10181</v>
      </c>
    </row>
    <row r="1811" ht="14.25" customHeight="1">
      <c r="A1811" s="82" t="s">
        <v>10095</v>
      </c>
      <c r="B1811" s="82" t="s">
        <v>12902</v>
      </c>
      <c r="C1811" s="82" t="s">
        <v>12903</v>
      </c>
      <c r="D1811" s="82"/>
      <c r="E1811" s="82" t="s">
        <v>9906</v>
      </c>
      <c r="F1811" s="82"/>
      <c r="G1811" s="82" t="s">
        <v>129</v>
      </c>
      <c r="H1811" s="82"/>
      <c r="I1811" s="82"/>
      <c r="J1811" s="82" t="s">
        <v>7942</v>
      </c>
      <c r="K1811" s="82" t="s">
        <v>10242</v>
      </c>
      <c r="L1811" s="82"/>
    </row>
    <row r="1812" ht="14.25" customHeight="1">
      <c r="A1812" s="82" t="s">
        <v>10095</v>
      </c>
      <c r="B1812" s="82" t="s">
        <v>12904</v>
      </c>
      <c r="C1812" s="82" t="s">
        <v>12905</v>
      </c>
      <c r="D1812" s="82"/>
      <c r="E1812" s="82" t="s">
        <v>9906</v>
      </c>
      <c r="F1812" s="82"/>
      <c r="G1812" s="82" t="s">
        <v>129</v>
      </c>
      <c r="H1812" s="82"/>
      <c r="I1812" s="82"/>
      <c r="J1812" s="82" t="s">
        <v>7942</v>
      </c>
      <c r="K1812" s="82" t="s">
        <v>10242</v>
      </c>
      <c r="L1812" s="82"/>
    </row>
    <row r="1813" ht="14.25" customHeight="1">
      <c r="A1813" s="82" t="s">
        <v>10095</v>
      </c>
      <c r="B1813" s="82" t="s">
        <v>12906</v>
      </c>
      <c r="C1813" s="82" t="s">
        <v>12907</v>
      </c>
      <c r="D1813" s="82"/>
      <c r="E1813" s="82" t="s">
        <v>9906</v>
      </c>
      <c r="F1813" s="82"/>
      <c r="G1813" s="82" t="s">
        <v>129</v>
      </c>
      <c r="H1813" s="82" t="s">
        <v>10102</v>
      </c>
      <c r="I1813" s="82"/>
      <c r="J1813" s="82" t="s">
        <v>7942</v>
      </c>
      <c r="K1813" s="82" t="s">
        <v>10242</v>
      </c>
      <c r="L1813" s="82" t="s">
        <v>11219</v>
      </c>
    </row>
    <row r="1814" ht="14.25" customHeight="1">
      <c r="A1814" s="82" t="s">
        <v>10095</v>
      </c>
      <c r="B1814" s="82" t="s">
        <v>12908</v>
      </c>
      <c r="C1814" s="82" t="s">
        <v>12909</v>
      </c>
      <c r="D1814" s="82"/>
      <c r="E1814" s="82" t="s">
        <v>9906</v>
      </c>
      <c r="F1814" s="82"/>
      <c r="G1814" s="82" t="s">
        <v>129</v>
      </c>
      <c r="H1814" s="82" t="s">
        <v>10102</v>
      </c>
      <c r="I1814" s="82"/>
      <c r="J1814" s="82" t="s">
        <v>7942</v>
      </c>
      <c r="K1814" s="82" t="s">
        <v>10242</v>
      </c>
      <c r="L1814" s="82" t="s">
        <v>11219</v>
      </c>
    </row>
    <row r="1815" ht="14.25" customHeight="1">
      <c r="A1815" s="82" t="s">
        <v>10095</v>
      </c>
      <c r="B1815" s="82" t="s">
        <v>12910</v>
      </c>
      <c r="C1815" s="82" t="s">
        <v>12911</v>
      </c>
      <c r="D1815" s="82" t="s">
        <v>261</v>
      </c>
      <c r="E1815" s="82" t="s">
        <v>12912</v>
      </c>
      <c r="F1815" s="82" t="s">
        <v>12388</v>
      </c>
      <c r="G1815" s="82" t="s">
        <v>128</v>
      </c>
      <c r="H1815" s="82" t="s">
        <v>10102</v>
      </c>
      <c r="I1815" s="82"/>
      <c r="J1815" s="82" t="s">
        <v>7942</v>
      </c>
      <c r="K1815" s="82" t="s">
        <v>10106</v>
      </c>
      <c r="L1815" s="82" t="s">
        <v>10962</v>
      </c>
    </row>
    <row r="1816" ht="14.25" customHeight="1">
      <c r="A1816" s="82" t="s">
        <v>10095</v>
      </c>
      <c r="B1816" s="82" t="s">
        <v>12913</v>
      </c>
      <c r="C1816" s="82" t="s">
        <v>12914</v>
      </c>
      <c r="D1816" s="82"/>
      <c r="E1816" s="82" t="s">
        <v>12912</v>
      </c>
      <c r="F1816" s="82"/>
      <c r="G1816" s="82" t="s">
        <v>129</v>
      </c>
      <c r="H1816" s="82"/>
      <c r="I1816" s="82"/>
      <c r="J1816" s="82" t="s">
        <v>7942</v>
      </c>
      <c r="K1816" s="82" t="s">
        <v>10242</v>
      </c>
      <c r="L1816" s="82"/>
    </row>
    <row r="1817" ht="14.25" customHeight="1">
      <c r="A1817" s="82" t="s">
        <v>10095</v>
      </c>
      <c r="B1817" s="82" t="s">
        <v>12915</v>
      </c>
      <c r="C1817" s="82" t="s">
        <v>12916</v>
      </c>
      <c r="D1817" s="82"/>
      <c r="E1817" s="82" t="s">
        <v>12917</v>
      </c>
      <c r="F1817" s="82" t="s">
        <v>9832</v>
      </c>
      <c r="G1817" s="82" t="s">
        <v>128</v>
      </c>
      <c r="H1817" s="82" t="s">
        <v>10102</v>
      </c>
      <c r="I1817" s="82"/>
      <c r="J1817" s="82" t="s">
        <v>7942</v>
      </c>
      <c r="K1817" s="82" t="s">
        <v>10196</v>
      </c>
      <c r="L1817" s="82" t="s">
        <v>10635</v>
      </c>
    </row>
    <row r="1818" ht="14.25" customHeight="1">
      <c r="A1818" s="82" t="s">
        <v>10095</v>
      </c>
      <c r="B1818" s="82" t="s">
        <v>12918</v>
      </c>
      <c r="C1818" s="82" t="s">
        <v>12919</v>
      </c>
      <c r="D1818" s="82"/>
      <c r="E1818" s="82" t="s">
        <v>12917</v>
      </c>
      <c r="F1818" s="82" t="s">
        <v>9832</v>
      </c>
      <c r="G1818" s="82" t="s">
        <v>128</v>
      </c>
      <c r="H1818" s="82" t="s">
        <v>10102</v>
      </c>
      <c r="I1818" s="82"/>
      <c r="J1818" s="82" t="s">
        <v>7942</v>
      </c>
      <c r="K1818" s="82" t="s">
        <v>10196</v>
      </c>
      <c r="L1818" s="82" t="s">
        <v>10635</v>
      </c>
    </row>
    <row r="1819" ht="14.25" customHeight="1">
      <c r="A1819" s="82" t="s">
        <v>10095</v>
      </c>
      <c r="B1819" s="82" t="s">
        <v>12920</v>
      </c>
      <c r="C1819" s="82" t="s">
        <v>12921</v>
      </c>
      <c r="D1819" s="82"/>
      <c r="E1819" s="82" t="s">
        <v>12917</v>
      </c>
      <c r="F1819" s="82" t="s">
        <v>12388</v>
      </c>
      <c r="G1819" s="82" t="s">
        <v>128</v>
      </c>
      <c r="H1819" s="82" t="s">
        <v>10102</v>
      </c>
      <c r="I1819" s="82"/>
      <c r="J1819" s="82" t="s">
        <v>7942</v>
      </c>
      <c r="K1819" s="82" t="s">
        <v>10196</v>
      </c>
      <c r="L1819" s="82" t="s">
        <v>11798</v>
      </c>
    </row>
    <row r="1820" ht="14.25" customHeight="1">
      <c r="A1820" s="82" t="s">
        <v>10095</v>
      </c>
      <c r="B1820" s="82" t="s">
        <v>12922</v>
      </c>
      <c r="C1820" s="82" t="s">
        <v>12923</v>
      </c>
      <c r="D1820" s="82"/>
      <c r="E1820" s="82" t="s">
        <v>12917</v>
      </c>
      <c r="F1820" s="82" t="s">
        <v>9832</v>
      </c>
      <c r="G1820" s="82" t="s">
        <v>128</v>
      </c>
      <c r="H1820" s="82" t="s">
        <v>10102</v>
      </c>
      <c r="I1820" s="82"/>
      <c r="J1820" s="82" t="s">
        <v>7942</v>
      </c>
      <c r="K1820" s="82" t="s">
        <v>10196</v>
      </c>
      <c r="L1820" s="82" t="s">
        <v>10635</v>
      </c>
    </row>
    <row r="1821" ht="14.25" customHeight="1">
      <c r="A1821" s="82" t="s">
        <v>10095</v>
      </c>
      <c r="B1821" s="82" t="s">
        <v>12924</v>
      </c>
      <c r="C1821" s="82" t="s">
        <v>12925</v>
      </c>
      <c r="D1821" s="82"/>
      <c r="E1821" s="82" t="s">
        <v>9862</v>
      </c>
      <c r="F1821" s="82" t="s">
        <v>12926</v>
      </c>
      <c r="G1821" s="82" t="s">
        <v>128</v>
      </c>
      <c r="H1821" s="82" t="s">
        <v>10102</v>
      </c>
      <c r="I1821" s="82"/>
      <c r="J1821" s="82" t="s">
        <v>7942</v>
      </c>
      <c r="K1821" s="82" t="s">
        <v>10168</v>
      </c>
      <c r="L1821" s="82" t="s">
        <v>10181</v>
      </c>
    </row>
    <row r="1822" ht="14.25" customHeight="1">
      <c r="A1822" s="82" t="s">
        <v>10095</v>
      </c>
      <c r="B1822" s="82" t="s">
        <v>12927</v>
      </c>
      <c r="C1822" s="82" t="s">
        <v>12928</v>
      </c>
      <c r="D1822" s="82"/>
      <c r="E1822" s="82" t="s">
        <v>9862</v>
      </c>
      <c r="F1822" s="82" t="s">
        <v>11392</v>
      </c>
      <c r="G1822" s="82" t="s">
        <v>128</v>
      </c>
      <c r="H1822" s="82" t="s">
        <v>10102</v>
      </c>
      <c r="I1822" s="82"/>
      <c r="J1822" s="82" t="s">
        <v>7942</v>
      </c>
      <c r="K1822" s="82" t="s">
        <v>10242</v>
      </c>
      <c r="L1822" s="82" t="s">
        <v>11798</v>
      </c>
    </row>
    <row r="1823" ht="14.25" customHeight="1">
      <c r="A1823" s="82" t="s">
        <v>10095</v>
      </c>
      <c r="B1823" s="82" t="s">
        <v>12929</v>
      </c>
      <c r="C1823" s="82" t="s">
        <v>12930</v>
      </c>
      <c r="D1823" s="82"/>
      <c r="E1823" s="82" t="s">
        <v>9862</v>
      </c>
      <c r="F1823" s="82"/>
      <c r="G1823" s="82" t="s">
        <v>128</v>
      </c>
      <c r="H1823" s="82" t="s">
        <v>10102</v>
      </c>
      <c r="I1823" s="82"/>
      <c r="J1823" s="82" t="s">
        <v>7942</v>
      </c>
      <c r="K1823" s="82" t="s">
        <v>10242</v>
      </c>
      <c r="L1823" s="82" t="s">
        <v>3641</v>
      </c>
    </row>
    <row r="1824" ht="14.25" customHeight="1">
      <c r="A1824" s="82" t="s">
        <v>10095</v>
      </c>
      <c r="B1824" s="82" t="s">
        <v>12931</v>
      </c>
      <c r="C1824" s="82" t="s">
        <v>12932</v>
      </c>
      <c r="D1824" s="82"/>
      <c r="E1824" s="82" t="s">
        <v>9862</v>
      </c>
      <c r="F1824" s="82"/>
      <c r="G1824" s="82" t="s">
        <v>128</v>
      </c>
      <c r="H1824" s="82" t="s">
        <v>10102</v>
      </c>
      <c r="I1824" s="82"/>
      <c r="J1824" s="82" t="s">
        <v>7942</v>
      </c>
      <c r="K1824" s="82" t="s">
        <v>10242</v>
      </c>
      <c r="L1824" s="82" t="s">
        <v>3641</v>
      </c>
    </row>
    <row r="1825" ht="14.25" customHeight="1">
      <c r="A1825" s="82" t="s">
        <v>10095</v>
      </c>
      <c r="B1825" s="82" t="s">
        <v>12933</v>
      </c>
      <c r="C1825" s="82" t="s">
        <v>12934</v>
      </c>
      <c r="D1825" s="82"/>
      <c r="E1825" s="82" t="s">
        <v>9862</v>
      </c>
      <c r="F1825" s="82" t="s">
        <v>12310</v>
      </c>
      <c r="G1825" s="82" t="s">
        <v>128</v>
      </c>
      <c r="H1825" s="82" t="s">
        <v>10102</v>
      </c>
      <c r="I1825" s="82"/>
      <c r="J1825" s="82" t="s">
        <v>7942</v>
      </c>
      <c r="K1825" s="82" t="s">
        <v>10168</v>
      </c>
      <c r="L1825" s="82" t="s">
        <v>12673</v>
      </c>
    </row>
    <row r="1826" ht="14.25" customHeight="1">
      <c r="A1826" s="82" t="s">
        <v>10095</v>
      </c>
      <c r="B1826" s="82" t="s">
        <v>12935</v>
      </c>
      <c r="C1826" s="82" t="s">
        <v>12936</v>
      </c>
      <c r="D1826" s="82"/>
      <c r="E1826" s="82" t="s">
        <v>12937</v>
      </c>
      <c r="F1826" s="82"/>
      <c r="G1826" s="82" t="s">
        <v>129</v>
      </c>
      <c r="H1826" s="82" t="s">
        <v>10102</v>
      </c>
      <c r="I1826" s="82"/>
      <c r="J1826" s="82" t="s">
        <v>7942</v>
      </c>
      <c r="K1826" s="82" t="s">
        <v>10242</v>
      </c>
      <c r="L1826" s="82" t="s">
        <v>10460</v>
      </c>
    </row>
    <row r="1827" ht="14.25" customHeight="1">
      <c r="A1827" s="82" t="s">
        <v>10095</v>
      </c>
      <c r="B1827" s="82" t="s">
        <v>12938</v>
      </c>
      <c r="C1827" s="82" t="s">
        <v>12939</v>
      </c>
      <c r="D1827" s="82"/>
      <c r="E1827" s="82" t="s">
        <v>12937</v>
      </c>
      <c r="F1827" s="82" t="s">
        <v>12388</v>
      </c>
      <c r="G1827" s="82" t="s">
        <v>128</v>
      </c>
      <c r="H1827" s="82" t="s">
        <v>10102</v>
      </c>
      <c r="I1827" s="82"/>
      <c r="J1827" s="82" t="s">
        <v>7942</v>
      </c>
      <c r="K1827" s="82" t="s">
        <v>10196</v>
      </c>
      <c r="L1827" s="82" t="s">
        <v>3641</v>
      </c>
    </row>
    <row r="1828" ht="14.25" customHeight="1">
      <c r="A1828" s="82" t="s">
        <v>10095</v>
      </c>
      <c r="B1828" s="82" t="s">
        <v>12940</v>
      </c>
      <c r="C1828" s="82" t="s">
        <v>12941</v>
      </c>
      <c r="D1828" s="82"/>
      <c r="E1828" s="82" t="s">
        <v>12942</v>
      </c>
      <c r="F1828" s="82"/>
      <c r="G1828" s="82" t="s">
        <v>129</v>
      </c>
      <c r="H1828" s="82" t="s">
        <v>10102</v>
      </c>
      <c r="I1828" s="82"/>
      <c r="J1828" s="82" t="s">
        <v>7942</v>
      </c>
      <c r="K1828" s="82" t="s">
        <v>10242</v>
      </c>
      <c r="L1828" s="82" t="s">
        <v>12943</v>
      </c>
    </row>
    <row r="1829" ht="14.25" customHeight="1">
      <c r="A1829" s="82" t="s">
        <v>10095</v>
      </c>
      <c r="B1829" s="82" t="s">
        <v>12944</v>
      </c>
      <c r="C1829" s="82" t="s">
        <v>12945</v>
      </c>
      <c r="D1829" s="82"/>
      <c r="E1829" s="82" t="s">
        <v>12942</v>
      </c>
      <c r="F1829" s="82" t="s">
        <v>6016</v>
      </c>
      <c r="G1829" s="82" t="s">
        <v>128</v>
      </c>
      <c r="H1829" s="82" t="s">
        <v>10102</v>
      </c>
      <c r="I1829" s="82"/>
      <c r="J1829" s="82" t="s">
        <v>7942</v>
      </c>
      <c r="K1829" s="82" t="s">
        <v>10242</v>
      </c>
      <c r="L1829" s="82" t="s">
        <v>10134</v>
      </c>
    </row>
    <row r="1830" ht="14.25" customHeight="1">
      <c r="A1830" s="82" t="s">
        <v>10095</v>
      </c>
      <c r="B1830" s="82" t="s">
        <v>12946</v>
      </c>
      <c r="C1830" s="82" t="s">
        <v>12947</v>
      </c>
      <c r="D1830" s="82"/>
      <c r="E1830" s="82" t="s">
        <v>12942</v>
      </c>
      <c r="F1830" s="82" t="s">
        <v>12948</v>
      </c>
      <c r="G1830" s="82" t="s">
        <v>128</v>
      </c>
      <c r="H1830" s="82" t="s">
        <v>10102</v>
      </c>
      <c r="I1830" s="82"/>
      <c r="J1830" s="82" t="s">
        <v>7942</v>
      </c>
      <c r="K1830" s="82" t="s">
        <v>10242</v>
      </c>
      <c r="L1830" s="82" t="s">
        <v>10181</v>
      </c>
    </row>
    <row r="1831" ht="14.25" customHeight="1">
      <c r="A1831" s="82" t="s">
        <v>10095</v>
      </c>
      <c r="B1831" s="82" t="s">
        <v>12949</v>
      </c>
      <c r="C1831" s="82" t="s">
        <v>12950</v>
      </c>
      <c r="D1831" s="82"/>
      <c r="E1831" s="82" t="s">
        <v>12942</v>
      </c>
      <c r="F1831" s="82"/>
      <c r="G1831" s="82" t="s">
        <v>128</v>
      </c>
      <c r="H1831" s="82"/>
      <c r="I1831" s="82"/>
      <c r="J1831" s="82" t="s">
        <v>7942</v>
      </c>
      <c r="K1831" s="82" t="s">
        <v>10242</v>
      </c>
      <c r="L1831" s="82"/>
    </row>
    <row r="1832" ht="14.25" customHeight="1">
      <c r="A1832" s="82" t="s">
        <v>10095</v>
      </c>
      <c r="B1832" s="82" t="s">
        <v>12951</v>
      </c>
      <c r="C1832" s="82" t="s">
        <v>12952</v>
      </c>
      <c r="D1832" s="82"/>
      <c r="E1832" s="82" t="s">
        <v>12942</v>
      </c>
      <c r="F1832" s="82"/>
      <c r="G1832" s="82" t="s">
        <v>128</v>
      </c>
      <c r="H1832" s="82"/>
      <c r="I1832" s="82"/>
      <c r="J1832" s="82" t="s">
        <v>7942</v>
      </c>
      <c r="K1832" s="82" t="s">
        <v>10242</v>
      </c>
      <c r="L1832" s="82"/>
    </row>
    <row r="1833" ht="14.25" customHeight="1">
      <c r="A1833" s="82" t="s">
        <v>10095</v>
      </c>
      <c r="B1833" s="82" t="s">
        <v>12953</v>
      </c>
      <c r="C1833" s="82" t="s">
        <v>12954</v>
      </c>
      <c r="D1833" s="82"/>
      <c r="E1833" s="82" t="s">
        <v>12942</v>
      </c>
      <c r="F1833" s="82"/>
      <c r="G1833" s="82" t="s">
        <v>128</v>
      </c>
      <c r="H1833" s="82" t="s">
        <v>10102</v>
      </c>
      <c r="I1833" s="82"/>
      <c r="J1833" s="82" t="s">
        <v>7942</v>
      </c>
      <c r="K1833" s="82" t="s">
        <v>10168</v>
      </c>
      <c r="L1833" s="82" t="s">
        <v>10181</v>
      </c>
    </row>
    <row r="1834" ht="14.25" customHeight="1">
      <c r="A1834" s="82" t="s">
        <v>10095</v>
      </c>
      <c r="B1834" s="82" t="s">
        <v>12955</v>
      </c>
      <c r="C1834" s="82" t="s">
        <v>12956</v>
      </c>
      <c r="D1834" s="82"/>
      <c r="E1834" s="82" t="s">
        <v>10025</v>
      </c>
      <c r="F1834" s="82"/>
      <c r="G1834" s="82" t="s">
        <v>129</v>
      </c>
      <c r="H1834" s="82" t="s">
        <v>10102</v>
      </c>
      <c r="I1834" s="82"/>
      <c r="J1834" s="82" t="s">
        <v>7942</v>
      </c>
      <c r="K1834" s="82" t="s">
        <v>10235</v>
      </c>
      <c r="L1834" s="82" t="s">
        <v>3951</v>
      </c>
    </row>
    <row r="1835" ht="14.25" customHeight="1">
      <c r="A1835" s="82" t="s">
        <v>10095</v>
      </c>
      <c r="B1835" s="82" t="s">
        <v>12957</v>
      </c>
      <c r="C1835" s="82" t="s">
        <v>12958</v>
      </c>
      <c r="D1835" s="82" t="s">
        <v>261</v>
      </c>
      <c r="E1835" s="82" t="s">
        <v>12959</v>
      </c>
      <c r="F1835" s="82" t="s">
        <v>12236</v>
      </c>
      <c r="G1835" s="82" t="s">
        <v>128</v>
      </c>
      <c r="H1835" s="82" t="s">
        <v>10102</v>
      </c>
      <c r="I1835" s="82"/>
      <c r="J1835" s="82" t="s">
        <v>7942</v>
      </c>
      <c r="K1835" s="82" t="s">
        <v>10106</v>
      </c>
      <c r="L1835" s="82" t="s">
        <v>10744</v>
      </c>
    </row>
    <row r="1836" ht="14.25" customHeight="1">
      <c r="A1836" s="82" t="s">
        <v>10095</v>
      </c>
      <c r="B1836" s="82" t="s">
        <v>12960</v>
      </c>
      <c r="C1836" s="82" t="s">
        <v>12961</v>
      </c>
      <c r="D1836" s="82"/>
      <c r="E1836" s="82" t="s">
        <v>12962</v>
      </c>
      <c r="F1836" s="82"/>
      <c r="G1836" s="82" t="s">
        <v>129</v>
      </c>
      <c r="H1836" s="82"/>
      <c r="I1836" s="82"/>
      <c r="J1836" s="82" t="s">
        <v>7942</v>
      </c>
      <c r="K1836" s="82" t="s">
        <v>10242</v>
      </c>
      <c r="L1836" s="82"/>
    </row>
    <row r="1837" ht="14.25" customHeight="1">
      <c r="A1837" s="82" t="s">
        <v>10095</v>
      </c>
      <c r="B1837" s="82" t="s">
        <v>12963</v>
      </c>
      <c r="C1837" s="82" t="s">
        <v>12964</v>
      </c>
      <c r="D1837" s="82"/>
      <c r="E1837" s="82" t="s">
        <v>12962</v>
      </c>
      <c r="F1837" s="82"/>
      <c r="G1837" s="82" t="s">
        <v>128</v>
      </c>
      <c r="H1837" s="82" t="s">
        <v>10102</v>
      </c>
      <c r="I1837" s="82"/>
      <c r="J1837" s="82" t="s">
        <v>7942</v>
      </c>
      <c r="K1837" s="82" t="s">
        <v>10242</v>
      </c>
      <c r="L1837" s="82" t="s">
        <v>3641</v>
      </c>
    </row>
    <row r="1838" ht="14.25" customHeight="1">
      <c r="A1838" s="82" t="s">
        <v>10095</v>
      </c>
      <c r="B1838" s="82" t="s">
        <v>12965</v>
      </c>
      <c r="C1838" s="82" t="s">
        <v>12966</v>
      </c>
      <c r="D1838" s="82"/>
      <c r="E1838" s="82" t="s">
        <v>12967</v>
      </c>
      <c r="F1838" s="82"/>
      <c r="G1838" s="82" t="s">
        <v>129</v>
      </c>
      <c r="H1838" s="82"/>
      <c r="I1838" s="82"/>
      <c r="J1838" s="82" t="s">
        <v>7942</v>
      </c>
      <c r="K1838" s="82" t="s">
        <v>10242</v>
      </c>
      <c r="L1838" s="82"/>
    </row>
    <row r="1839" ht="14.25" customHeight="1">
      <c r="A1839" s="82" t="s">
        <v>10095</v>
      </c>
      <c r="B1839" s="82" t="s">
        <v>12968</v>
      </c>
      <c r="C1839" s="82" t="s">
        <v>12969</v>
      </c>
      <c r="D1839" s="82"/>
      <c r="E1839" s="82" t="s">
        <v>12967</v>
      </c>
      <c r="F1839" s="82"/>
      <c r="G1839" s="82" t="s">
        <v>129</v>
      </c>
      <c r="H1839" s="82"/>
      <c r="I1839" s="82"/>
      <c r="J1839" s="82" t="s">
        <v>7942</v>
      </c>
      <c r="K1839" s="82" t="s">
        <v>10242</v>
      </c>
      <c r="L1839" s="82"/>
    </row>
    <row r="1840" ht="14.25" customHeight="1">
      <c r="A1840" s="82" t="s">
        <v>10095</v>
      </c>
      <c r="B1840" s="82" t="s">
        <v>12970</v>
      </c>
      <c r="C1840" s="82" t="s">
        <v>12971</v>
      </c>
      <c r="D1840" s="82"/>
      <c r="E1840" s="82" t="s">
        <v>12972</v>
      </c>
      <c r="F1840" s="82"/>
      <c r="G1840" s="82" t="s">
        <v>129</v>
      </c>
      <c r="H1840" s="82"/>
      <c r="I1840" s="82"/>
      <c r="J1840" s="82" t="s">
        <v>7942</v>
      </c>
      <c r="K1840" s="82" t="s">
        <v>10242</v>
      </c>
      <c r="L1840" s="82"/>
    </row>
    <row r="1841" ht="14.25" customHeight="1">
      <c r="A1841" s="82" t="s">
        <v>10095</v>
      </c>
      <c r="B1841" s="82" t="s">
        <v>12973</v>
      </c>
      <c r="C1841" s="82" t="s">
        <v>12974</v>
      </c>
      <c r="D1841" s="82"/>
      <c r="E1841" s="82" t="s">
        <v>12972</v>
      </c>
      <c r="F1841" s="82" t="s">
        <v>9843</v>
      </c>
      <c r="G1841" s="82" t="s">
        <v>128</v>
      </c>
      <c r="H1841" s="82" t="s">
        <v>10102</v>
      </c>
      <c r="I1841" s="82"/>
      <c r="J1841" s="82" t="s">
        <v>7942</v>
      </c>
      <c r="K1841" s="82" t="s">
        <v>10242</v>
      </c>
      <c r="L1841" s="82" t="s">
        <v>10643</v>
      </c>
    </row>
    <row r="1842" ht="14.25" customHeight="1">
      <c r="A1842" s="82" t="s">
        <v>10095</v>
      </c>
      <c r="B1842" s="82" t="s">
        <v>12975</v>
      </c>
      <c r="C1842" s="82" t="s">
        <v>12976</v>
      </c>
      <c r="D1842" s="82"/>
      <c r="E1842" s="82" t="s">
        <v>12972</v>
      </c>
      <c r="F1842" s="82"/>
      <c r="G1842" s="82" t="s">
        <v>128</v>
      </c>
      <c r="H1842" s="82" t="s">
        <v>10102</v>
      </c>
      <c r="I1842" s="82"/>
      <c r="J1842" s="82" t="s">
        <v>7942</v>
      </c>
      <c r="K1842" s="82" t="s">
        <v>10242</v>
      </c>
      <c r="L1842" s="82" t="s">
        <v>3641</v>
      </c>
    </row>
    <row r="1843" ht="14.25" customHeight="1">
      <c r="A1843" s="82" t="s">
        <v>10095</v>
      </c>
      <c r="B1843" s="82" t="s">
        <v>12977</v>
      </c>
      <c r="C1843" s="82" t="s">
        <v>12978</v>
      </c>
      <c r="D1843" s="82"/>
      <c r="E1843" s="82" t="s">
        <v>12972</v>
      </c>
      <c r="F1843" s="82"/>
      <c r="G1843" s="82" t="s">
        <v>129</v>
      </c>
      <c r="H1843" s="82"/>
      <c r="I1843" s="82"/>
      <c r="J1843" s="82" t="s">
        <v>7942</v>
      </c>
      <c r="K1843" s="82" t="s">
        <v>10242</v>
      </c>
      <c r="L1843" s="82"/>
    </row>
    <row r="1844" ht="14.25" customHeight="1">
      <c r="A1844" s="82" t="s">
        <v>10095</v>
      </c>
      <c r="B1844" s="82" t="s">
        <v>12979</v>
      </c>
      <c r="C1844" s="82" t="s">
        <v>12980</v>
      </c>
      <c r="D1844" s="82"/>
      <c r="E1844" s="82" t="s">
        <v>12972</v>
      </c>
      <c r="F1844" s="82"/>
      <c r="G1844" s="82" t="s">
        <v>129</v>
      </c>
      <c r="H1844" s="82"/>
      <c r="I1844" s="82"/>
      <c r="J1844" s="82" t="s">
        <v>7942</v>
      </c>
      <c r="K1844" s="82" t="s">
        <v>10242</v>
      </c>
      <c r="L1844" s="82"/>
    </row>
    <row r="1845" ht="14.25" customHeight="1">
      <c r="A1845" s="82" t="s">
        <v>10095</v>
      </c>
      <c r="B1845" s="82" t="s">
        <v>12981</v>
      </c>
      <c r="C1845" s="82" t="s">
        <v>12982</v>
      </c>
      <c r="D1845" s="82"/>
      <c r="E1845" s="82" t="s">
        <v>12972</v>
      </c>
      <c r="F1845" s="82"/>
      <c r="G1845" s="82" t="s">
        <v>129</v>
      </c>
      <c r="H1845" s="82"/>
      <c r="I1845" s="82"/>
      <c r="J1845" s="82" t="s">
        <v>7942</v>
      </c>
      <c r="K1845" s="82" t="s">
        <v>10242</v>
      </c>
      <c r="L1845" s="82"/>
    </row>
    <row r="1846" ht="14.25" customHeight="1">
      <c r="A1846" s="82" t="s">
        <v>10095</v>
      </c>
      <c r="B1846" s="82" t="s">
        <v>12983</v>
      </c>
      <c r="C1846" s="82" t="s">
        <v>12984</v>
      </c>
      <c r="D1846" s="82"/>
      <c r="E1846" s="82" t="s">
        <v>12972</v>
      </c>
      <c r="F1846" s="82"/>
      <c r="G1846" s="82" t="s">
        <v>129</v>
      </c>
      <c r="H1846" s="82"/>
      <c r="I1846" s="82"/>
      <c r="J1846" s="82" t="s">
        <v>7942</v>
      </c>
      <c r="K1846" s="82" t="s">
        <v>10242</v>
      </c>
      <c r="L1846" s="82"/>
    </row>
    <row r="1847" ht="14.25" customHeight="1">
      <c r="A1847" s="82" t="s">
        <v>10095</v>
      </c>
      <c r="B1847" s="82" t="s">
        <v>12985</v>
      </c>
      <c r="C1847" s="82" t="s">
        <v>12986</v>
      </c>
      <c r="D1847" s="82"/>
      <c r="E1847" s="82" t="s">
        <v>12972</v>
      </c>
      <c r="F1847" s="82" t="s">
        <v>12484</v>
      </c>
      <c r="G1847" s="82" t="s">
        <v>128</v>
      </c>
      <c r="H1847" s="82" t="s">
        <v>10102</v>
      </c>
      <c r="I1847" s="82"/>
      <c r="J1847" s="82" t="s">
        <v>7942</v>
      </c>
      <c r="K1847" s="82" t="s">
        <v>10242</v>
      </c>
      <c r="L1847" s="82" t="s">
        <v>3641</v>
      </c>
    </row>
    <row r="1848" ht="14.25" customHeight="1">
      <c r="A1848" s="82" t="s">
        <v>10095</v>
      </c>
      <c r="B1848" s="82" t="s">
        <v>12987</v>
      </c>
      <c r="C1848" s="82" t="s">
        <v>12988</v>
      </c>
      <c r="D1848" s="82"/>
      <c r="E1848" s="82" t="s">
        <v>12972</v>
      </c>
      <c r="F1848" s="82"/>
      <c r="G1848" s="82" t="s">
        <v>129</v>
      </c>
      <c r="H1848" s="82"/>
      <c r="I1848" s="82"/>
      <c r="J1848" s="82" t="s">
        <v>7942</v>
      </c>
      <c r="K1848" s="82" t="s">
        <v>10242</v>
      </c>
      <c r="L1848" s="82"/>
    </row>
    <row r="1849" ht="14.25" customHeight="1">
      <c r="A1849" s="82" t="s">
        <v>10095</v>
      </c>
      <c r="B1849" s="82" t="s">
        <v>12989</v>
      </c>
      <c r="C1849" s="82" t="s">
        <v>12990</v>
      </c>
      <c r="D1849" s="82"/>
      <c r="E1849" s="82" t="s">
        <v>12991</v>
      </c>
      <c r="F1849" s="82" t="s">
        <v>12992</v>
      </c>
      <c r="G1849" s="82" t="s">
        <v>128</v>
      </c>
      <c r="H1849" s="82" t="s">
        <v>10102</v>
      </c>
      <c r="I1849" s="82"/>
      <c r="J1849" s="82" t="s">
        <v>7942</v>
      </c>
      <c r="K1849" s="82" t="s">
        <v>10242</v>
      </c>
      <c r="L1849" s="82" t="s">
        <v>11724</v>
      </c>
    </row>
    <row r="1850" ht="14.25" customHeight="1">
      <c r="A1850" s="82" t="s">
        <v>10095</v>
      </c>
      <c r="B1850" s="82" t="s">
        <v>12993</v>
      </c>
      <c r="C1850" s="82" t="s">
        <v>12994</v>
      </c>
      <c r="D1850" s="82"/>
      <c r="E1850" s="82" t="s">
        <v>12991</v>
      </c>
      <c r="F1850" s="82"/>
      <c r="G1850" s="82" t="s">
        <v>129</v>
      </c>
      <c r="H1850" s="82"/>
      <c r="I1850" s="82"/>
      <c r="J1850" s="82" t="s">
        <v>7942</v>
      </c>
      <c r="K1850" s="82" t="s">
        <v>10242</v>
      </c>
      <c r="L1850" s="82"/>
    </row>
    <row r="1851" ht="14.25" customHeight="1">
      <c r="A1851" s="82" t="s">
        <v>10095</v>
      </c>
      <c r="B1851" s="82" t="s">
        <v>12995</v>
      </c>
      <c r="C1851" s="82" t="s">
        <v>12996</v>
      </c>
      <c r="D1851" s="82"/>
      <c r="E1851" s="82" t="s">
        <v>12991</v>
      </c>
      <c r="F1851" s="82"/>
      <c r="G1851" s="82" t="s">
        <v>129</v>
      </c>
      <c r="H1851" s="82"/>
      <c r="I1851" s="82"/>
      <c r="J1851" s="82" t="s">
        <v>7942</v>
      </c>
      <c r="K1851" s="82" t="s">
        <v>10242</v>
      </c>
      <c r="L1851" s="82"/>
    </row>
    <row r="1852" ht="14.25" customHeight="1">
      <c r="A1852" s="82" t="s">
        <v>10095</v>
      </c>
      <c r="B1852" s="82" t="s">
        <v>12997</v>
      </c>
      <c r="C1852" s="82" t="s">
        <v>12998</v>
      </c>
      <c r="D1852" s="82"/>
      <c r="E1852" s="82" t="s">
        <v>12991</v>
      </c>
      <c r="F1852" s="82"/>
      <c r="G1852" s="82" t="s">
        <v>129</v>
      </c>
      <c r="H1852" s="82"/>
      <c r="I1852" s="82"/>
      <c r="J1852" s="82" t="s">
        <v>7942</v>
      </c>
      <c r="K1852" s="82" t="s">
        <v>10242</v>
      </c>
      <c r="L1852" s="82"/>
    </row>
    <row r="1853" ht="14.25" customHeight="1">
      <c r="A1853" s="82" t="s">
        <v>10095</v>
      </c>
      <c r="B1853" s="82" t="s">
        <v>12999</v>
      </c>
      <c r="C1853" s="82" t="s">
        <v>13000</v>
      </c>
      <c r="D1853" s="82"/>
      <c r="E1853" s="82" t="s">
        <v>12991</v>
      </c>
      <c r="F1853" s="82"/>
      <c r="G1853" s="82" t="s">
        <v>129</v>
      </c>
      <c r="H1853" s="82"/>
      <c r="I1853" s="82"/>
      <c r="J1853" s="82" t="s">
        <v>7942</v>
      </c>
      <c r="K1853" s="82" t="s">
        <v>10242</v>
      </c>
      <c r="L1853" s="82"/>
    </row>
    <row r="1854" ht="14.25" customHeight="1">
      <c r="A1854" s="82" t="s">
        <v>10095</v>
      </c>
      <c r="B1854" s="82" t="s">
        <v>13001</v>
      </c>
      <c r="C1854" s="82" t="s">
        <v>13002</v>
      </c>
      <c r="D1854" s="82"/>
      <c r="E1854" s="82" t="s">
        <v>12991</v>
      </c>
      <c r="F1854" s="82"/>
      <c r="G1854" s="82" t="s">
        <v>129</v>
      </c>
      <c r="H1854" s="82"/>
      <c r="I1854" s="82"/>
      <c r="J1854" s="82" t="s">
        <v>7942</v>
      </c>
      <c r="K1854" s="82" t="s">
        <v>10242</v>
      </c>
      <c r="L1854" s="82"/>
    </row>
    <row r="1855" ht="14.25" customHeight="1">
      <c r="A1855" s="82" t="s">
        <v>10095</v>
      </c>
      <c r="B1855" s="82" t="s">
        <v>13003</v>
      </c>
      <c r="C1855" s="82" t="s">
        <v>13004</v>
      </c>
      <c r="D1855" s="82"/>
      <c r="E1855" s="82" t="s">
        <v>12991</v>
      </c>
      <c r="F1855" s="82"/>
      <c r="G1855" s="82" t="s">
        <v>128</v>
      </c>
      <c r="H1855" s="82"/>
      <c r="I1855" s="82"/>
      <c r="J1855" s="82" t="s">
        <v>7942</v>
      </c>
      <c r="K1855" s="82" t="s">
        <v>10242</v>
      </c>
      <c r="L1855" s="82"/>
    </row>
    <row r="1856" ht="14.25" customHeight="1">
      <c r="A1856" s="82" t="s">
        <v>10095</v>
      </c>
      <c r="B1856" s="82" t="s">
        <v>13005</v>
      </c>
      <c r="C1856" s="82" t="s">
        <v>13006</v>
      </c>
      <c r="D1856" s="82"/>
      <c r="E1856" s="82" t="s">
        <v>12991</v>
      </c>
      <c r="F1856" s="82"/>
      <c r="G1856" s="82" t="s">
        <v>129</v>
      </c>
      <c r="H1856" s="82" t="s">
        <v>10102</v>
      </c>
      <c r="I1856" s="82"/>
      <c r="J1856" s="82" t="s">
        <v>7942</v>
      </c>
      <c r="K1856" s="82" t="s">
        <v>10242</v>
      </c>
      <c r="L1856" s="82" t="s">
        <v>11152</v>
      </c>
    </row>
    <row r="1857" ht="14.25" customHeight="1">
      <c r="A1857" s="82" t="s">
        <v>10095</v>
      </c>
      <c r="B1857" s="82" t="s">
        <v>13007</v>
      </c>
      <c r="C1857" s="82" t="s">
        <v>13008</v>
      </c>
      <c r="D1857" s="82"/>
      <c r="E1857" s="82" t="s">
        <v>9828</v>
      </c>
      <c r="F1857" s="82" t="s">
        <v>13009</v>
      </c>
      <c r="G1857" s="82" t="s">
        <v>128</v>
      </c>
      <c r="H1857" s="82" t="s">
        <v>10102</v>
      </c>
      <c r="I1857" s="82"/>
      <c r="J1857" s="82" t="s">
        <v>7942</v>
      </c>
      <c r="K1857" s="82" t="s">
        <v>10196</v>
      </c>
      <c r="L1857" s="82" t="s">
        <v>12673</v>
      </c>
    </row>
    <row r="1858" ht="14.25" customHeight="1">
      <c r="A1858" s="82" t="s">
        <v>10095</v>
      </c>
      <c r="B1858" s="82" t="s">
        <v>13010</v>
      </c>
      <c r="C1858" s="82" t="s">
        <v>13011</v>
      </c>
      <c r="D1858" s="82"/>
      <c r="E1858" s="82" t="s">
        <v>13012</v>
      </c>
      <c r="F1858" s="82"/>
      <c r="G1858" s="82" t="s">
        <v>129</v>
      </c>
      <c r="H1858" s="82"/>
      <c r="I1858" s="82"/>
      <c r="J1858" s="82" t="s">
        <v>7942</v>
      </c>
      <c r="K1858" s="82" t="s">
        <v>10242</v>
      </c>
      <c r="L1858" s="82"/>
    </row>
    <row r="1859" ht="14.25" customHeight="1">
      <c r="A1859" s="82" t="s">
        <v>10095</v>
      </c>
      <c r="B1859" s="82" t="s">
        <v>13013</v>
      </c>
      <c r="C1859" s="82" t="s">
        <v>13014</v>
      </c>
      <c r="D1859" s="82"/>
      <c r="E1859" s="82" t="s">
        <v>13012</v>
      </c>
      <c r="F1859" s="82"/>
      <c r="G1859" s="82" t="s">
        <v>129</v>
      </c>
      <c r="H1859" s="82" t="s">
        <v>10102</v>
      </c>
      <c r="I1859" s="82"/>
      <c r="J1859" s="82" t="s">
        <v>7942</v>
      </c>
      <c r="K1859" s="82" t="s">
        <v>10242</v>
      </c>
      <c r="L1859" s="82" t="s">
        <v>10514</v>
      </c>
    </row>
    <row r="1860" ht="14.25" customHeight="1">
      <c r="A1860" s="82" t="s">
        <v>10095</v>
      </c>
      <c r="B1860" s="82" t="s">
        <v>13015</v>
      </c>
      <c r="C1860" s="82" t="s">
        <v>13016</v>
      </c>
      <c r="D1860" s="82"/>
      <c r="E1860" s="82" t="s">
        <v>13017</v>
      </c>
      <c r="F1860" s="82"/>
      <c r="G1860" s="82" t="s">
        <v>129</v>
      </c>
      <c r="H1860" s="82"/>
      <c r="I1860" s="82"/>
      <c r="J1860" s="82" t="s">
        <v>7942</v>
      </c>
      <c r="K1860" s="82" t="s">
        <v>10242</v>
      </c>
      <c r="L1860" s="82"/>
    </row>
    <row r="1861" ht="14.25" customHeight="1">
      <c r="A1861" s="82" t="s">
        <v>10095</v>
      </c>
      <c r="B1861" s="82" t="s">
        <v>13018</v>
      </c>
      <c r="C1861" s="82" t="s">
        <v>13019</v>
      </c>
      <c r="D1861" s="82"/>
      <c r="E1861" s="82" t="s">
        <v>13017</v>
      </c>
      <c r="F1861" s="82"/>
      <c r="G1861" s="82" t="s">
        <v>128</v>
      </c>
      <c r="H1861" s="82" t="s">
        <v>10102</v>
      </c>
      <c r="I1861" s="82"/>
      <c r="J1861" s="82" t="s">
        <v>7942</v>
      </c>
      <c r="K1861" s="82" t="s">
        <v>10242</v>
      </c>
      <c r="L1861" s="82" t="s">
        <v>10181</v>
      </c>
    </row>
    <row r="1862" ht="14.25" customHeight="1">
      <c r="A1862" s="82" t="s">
        <v>10095</v>
      </c>
      <c r="B1862" s="82" t="s">
        <v>13020</v>
      </c>
      <c r="C1862" s="82" t="s">
        <v>13021</v>
      </c>
      <c r="D1862" s="82"/>
      <c r="E1862" s="82" t="s">
        <v>13017</v>
      </c>
      <c r="F1862" s="82"/>
      <c r="G1862" s="82" t="s">
        <v>129</v>
      </c>
      <c r="H1862" s="82"/>
      <c r="I1862" s="82"/>
      <c r="J1862" s="82" t="s">
        <v>7942</v>
      </c>
      <c r="K1862" s="82" t="s">
        <v>10242</v>
      </c>
      <c r="L1862" s="82"/>
    </row>
    <row r="1863" ht="14.25" customHeight="1">
      <c r="A1863" s="82" t="s">
        <v>10095</v>
      </c>
      <c r="B1863" s="82" t="s">
        <v>13022</v>
      </c>
      <c r="C1863" s="82" t="s">
        <v>13023</v>
      </c>
      <c r="D1863" s="82"/>
      <c r="E1863" s="82" t="s">
        <v>13017</v>
      </c>
      <c r="F1863" s="82"/>
      <c r="G1863" s="82" t="s">
        <v>129</v>
      </c>
      <c r="H1863" s="82"/>
      <c r="I1863" s="82"/>
      <c r="J1863" s="82" t="s">
        <v>7942</v>
      </c>
      <c r="K1863" s="82" t="s">
        <v>10242</v>
      </c>
      <c r="L1863" s="82"/>
    </row>
    <row r="1864" ht="14.25" customHeight="1">
      <c r="A1864" s="82" t="s">
        <v>10095</v>
      </c>
      <c r="B1864" s="82" t="s">
        <v>13024</v>
      </c>
      <c r="C1864" s="82" t="s">
        <v>13025</v>
      </c>
      <c r="D1864" s="82"/>
      <c r="E1864" s="82" t="s">
        <v>13017</v>
      </c>
      <c r="F1864" s="82"/>
      <c r="G1864" s="82" t="s">
        <v>129</v>
      </c>
      <c r="H1864" s="82"/>
      <c r="I1864" s="82"/>
      <c r="J1864" s="82" t="s">
        <v>7942</v>
      </c>
      <c r="K1864" s="82" t="s">
        <v>10242</v>
      </c>
      <c r="L1864" s="82"/>
    </row>
    <row r="1865" ht="14.25" customHeight="1">
      <c r="A1865" s="82" t="s">
        <v>10095</v>
      </c>
      <c r="B1865" s="82" t="s">
        <v>13026</v>
      </c>
      <c r="C1865" s="82" t="s">
        <v>13027</v>
      </c>
      <c r="D1865" s="82"/>
      <c r="E1865" s="82" t="s">
        <v>13017</v>
      </c>
      <c r="F1865" s="82"/>
      <c r="G1865" s="82" t="s">
        <v>129</v>
      </c>
      <c r="H1865" s="82"/>
      <c r="I1865" s="82"/>
      <c r="J1865" s="82" t="s">
        <v>7942</v>
      </c>
      <c r="K1865" s="82" t="s">
        <v>10242</v>
      </c>
      <c r="L1865" s="82"/>
    </row>
    <row r="1866" ht="14.25" customHeight="1">
      <c r="A1866" s="82" t="s">
        <v>10095</v>
      </c>
      <c r="B1866" s="82" t="s">
        <v>13028</v>
      </c>
      <c r="C1866" s="82" t="s">
        <v>13029</v>
      </c>
      <c r="D1866" s="82"/>
      <c r="E1866" s="82" t="s">
        <v>13030</v>
      </c>
      <c r="F1866" s="82"/>
      <c r="G1866" s="82" t="s">
        <v>128</v>
      </c>
      <c r="H1866" s="82" t="s">
        <v>10102</v>
      </c>
      <c r="I1866" s="82"/>
      <c r="J1866" s="82" t="s">
        <v>7942</v>
      </c>
      <c r="K1866" s="82" t="s">
        <v>10242</v>
      </c>
      <c r="L1866" s="82" t="s">
        <v>13031</v>
      </c>
    </row>
    <row r="1867" ht="14.25" customHeight="1">
      <c r="A1867" s="82" t="s">
        <v>10095</v>
      </c>
      <c r="B1867" s="82" t="s">
        <v>13032</v>
      </c>
      <c r="C1867" s="82" t="s">
        <v>13033</v>
      </c>
      <c r="D1867" s="82"/>
      <c r="E1867" s="82" t="s">
        <v>13030</v>
      </c>
      <c r="F1867" s="82"/>
      <c r="G1867" s="82" t="s">
        <v>128</v>
      </c>
      <c r="H1867" s="82" t="s">
        <v>10102</v>
      </c>
      <c r="I1867" s="82"/>
      <c r="J1867" s="82" t="s">
        <v>7942</v>
      </c>
      <c r="K1867" s="82" t="s">
        <v>10242</v>
      </c>
      <c r="L1867" s="82" t="s">
        <v>13031</v>
      </c>
    </row>
    <row r="1868" ht="14.25" customHeight="1">
      <c r="A1868" s="82" t="s">
        <v>10095</v>
      </c>
      <c r="B1868" s="82" t="s">
        <v>13034</v>
      </c>
      <c r="C1868" s="82" t="s">
        <v>13035</v>
      </c>
      <c r="D1868" s="82"/>
      <c r="E1868" s="82" t="s">
        <v>13030</v>
      </c>
      <c r="F1868" s="82"/>
      <c r="G1868" s="82" t="s">
        <v>128</v>
      </c>
      <c r="H1868" s="82" t="s">
        <v>10102</v>
      </c>
      <c r="I1868" s="82"/>
      <c r="J1868" s="82" t="s">
        <v>7942</v>
      </c>
      <c r="K1868" s="82" t="s">
        <v>10242</v>
      </c>
      <c r="L1868" s="82" t="s">
        <v>13031</v>
      </c>
    </row>
    <row r="1869" ht="14.25" customHeight="1">
      <c r="A1869" s="82" t="s">
        <v>10095</v>
      </c>
      <c r="B1869" s="82" t="s">
        <v>13036</v>
      </c>
      <c r="C1869" s="82" t="s">
        <v>13037</v>
      </c>
      <c r="D1869" s="82"/>
      <c r="E1869" s="82" t="s">
        <v>13030</v>
      </c>
      <c r="F1869" s="82"/>
      <c r="G1869" s="82" t="s">
        <v>128</v>
      </c>
      <c r="H1869" s="82" t="s">
        <v>10102</v>
      </c>
      <c r="I1869" s="82"/>
      <c r="J1869" s="82" t="s">
        <v>7942</v>
      </c>
      <c r="K1869" s="82" t="s">
        <v>10242</v>
      </c>
      <c r="L1869" s="82" t="s">
        <v>13031</v>
      </c>
    </row>
    <row r="1870" ht="14.25" customHeight="1">
      <c r="A1870" s="82" t="s">
        <v>10095</v>
      </c>
      <c r="B1870" s="82" t="s">
        <v>13038</v>
      </c>
      <c r="C1870" s="82" t="s">
        <v>13039</v>
      </c>
      <c r="D1870" s="82"/>
      <c r="E1870" s="82" t="s">
        <v>13030</v>
      </c>
      <c r="F1870" s="82"/>
      <c r="G1870" s="82" t="s">
        <v>128</v>
      </c>
      <c r="H1870" s="82" t="s">
        <v>10102</v>
      </c>
      <c r="I1870" s="82"/>
      <c r="J1870" s="82" t="s">
        <v>7942</v>
      </c>
      <c r="K1870" s="82" t="s">
        <v>10242</v>
      </c>
      <c r="L1870" s="82" t="s">
        <v>13031</v>
      </c>
    </row>
    <row r="1871" ht="14.25" customHeight="1">
      <c r="A1871" s="82" t="s">
        <v>10095</v>
      </c>
      <c r="B1871" s="82" t="s">
        <v>13040</v>
      </c>
      <c r="C1871" s="82" t="s">
        <v>13041</v>
      </c>
      <c r="D1871" s="82"/>
      <c r="E1871" s="82" t="s">
        <v>13030</v>
      </c>
      <c r="F1871" s="82"/>
      <c r="G1871" s="82" t="s">
        <v>128</v>
      </c>
      <c r="H1871" s="82" t="s">
        <v>10102</v>
      </c>
      <c r="I1871" s="82"/>
      <c r="J1871" s="82" t="s">
        <v>7942</v>
      </c>
      <c r="K1871" s="82" t="s">
        <v>10242</v>
      </c>
      <c r="L1871" s="82" t="s">
        <v>13031</v>
      </c>
    </row>
    <row r="1872" ht="14.25" customHeight="1">
      <c r="A1872" s="82" t="s">
        <v>10095</v>
      </c>
      <c r="B1872" s="82" t="s">
        <v>13042</v>
      </c>
      <c r="C1872" s="82" t="s">
        <v>13043</v>
      </c>
      <c r="D1872" s="82"/>
      <c r="E1872" s="82" t="s">
        <v>13044</v>
      </c>
      <c r="F1872" s="82"/>
      <c r="G1872" s="82" t="s">
        <v>129</v>
      </c>
      <c r="H1872" s="82"/>
      <c r="I1872" s="82"/>
      <c r="J1872" s="82" t="s">
        <v>7942</v>
      </c>
      <c r="K1872" s="82" t="s">
        <v>10242</v>
      </c>
      <c r="L1872" s="82"/>
    </row>
    <row r="1873" ht="14.25" customHeight="1">
      <c r="A1873" s="82" t="s">
        <v>10095</v>
      </c>
      <c r="B1873" s="82" t="s">
        <v>13045</v>
      </c>
      <c r="C1873" s="82" t="s">
        <v>13046</v>
      </c>
      <c r="D1873" s="82"/>
      <c r="E1873" s="82" t="s">
        <v>13044</v>
      </c>
      <c r="F1873" s="82"/>
      <c r="G1873" s="82" t="s">
        <v>129</v>
      </c>
      <c r="H1873" s="82"/>
      <c r="I1873" s="82"/>
      <c r="J1873" s="82" t="s">
        <v>7942</v>
      </c>
      <c r="K1873" s="82" t="s">
        <v>10242</v>
      </c>
      <c r="L1873" s="82"/>
    </row>
    <row r="1874" ht="14.25" customHeight="1">
      <c r="A1874" s="82" t="s">
        <v>10095</v>
      </c>
      <c r="B1874" s="82" t="s">
        <v>13047</v>
      </c>
      <c r="C1874" s="82" t="s">
        <v>13048</v>
      </c>
      <c r="D1874" s="82"/>
      <c r="E1874" s="82" t="s">
        <v>13049</v>
      </c>
      <c r="F1874" s="82"/>
      <c r="G1874" s="82" t="s">
        <v>128</v>
      </c>
      <c r="H1874" s="82" t="s">
        <v>10102</v>
      </c>
      <c r="I1874" s="82"/>
      <c r="J1874" s="82" t="s">
        <v>7942</v>
      </c>
      <c r="K1874" s="82" t="s">
        <v>10242</v>
      </c>
      <c r="L1874" s="82" t="s">
        <v>10181</v>
      </c>
    </row>
    <row r="1875" ht="14.25" customHeight="1">
      <c r="A1875" s="82" t="s">
        <v>10095</v>
      </c>
      <c r="B1875" s="82" t="s">
        <v>13050</v>
      </c>
      <c r="C1875" s="82" t="s">
        <v>13051</v>
      </c>
      <c r="D1875" s="82"/>
      <c r="E1875" s="82" t="s">
        <v>13049</v>
      </c>
      <c r="F1875" s="82"/>
      <c r="G1875" s="82" t="s">
        <v>129</v>
      </c>
      <c r="H1875" s="82" t="s">
        <v>10102</v>
      </c>
      <c r="I1875" s="82"/>
      <c r="J1875" s="82" t="s">
        <v>7942</v>
      </c>
      <c r="K1875" s="82" t="s">
        <v>10242</v>
      </c>
      <c r="L1875" s="82" t="s">
        <v>13052</v>
      </c>
    </row>
    <row r="1876" ht="14.25" customHeight="1">
      <c r="A1876" s="82" t="s">
        <v>10095</v>
      </c>
      <c r="B1876" s="82" t="s">
        <v>13053</v>
      </c>
      <c r="C1876" s="82" t="s">
        <v>13054</v>
      </c>
      <c r="D1876" s="82"/>
      <c r="E1876" s="82" t="s">
        <v>13049</v>
      </c>
      <c r="F1876" s="82"/>
      <c r="G1876" s="82" t="s">
        <v>129</v>
      </c>
      <c r="H1876" s="82" t="s">
        <v>10102</v>
      </c>
      <c r="I1876" s="82"/>
      <c r="J1876" s="82" t="s">
        <v>7942</v>
      </c>
      <c r="K1876" s="82" t="s">
        <v>10242</v>
      </c>
      <c r="L1876" s="82" t="s">
        <v>13052</v>
      </c>
    </row>
    <row r="1877" ht="14.25" customHeight="1">
      <c r="A1877" s="82" t="s">
        <v>10095</v>
      </c>
      <c r="B1877" s="82" t="s">
        <v>13055</v>
      </c>
      <c r="C1877" s="82" t="s">
        <v>13056</v>
      </c>
      <c r="D1877" s="82"/>
      <c r="E1877" s="82" t="s">
        <v>13049</v>
      </c>
      <c r="F1877" s="82"/>
      <c r="G1877" s="82" t="s">
        <v>129</v>
      </c>
      <c r="H1877" s="82" t="s">
        <v>10102</v>
      </c>
      <c r="I1877" s="82"/>
      <c r="J1877" s="82" t="s">
        <v>7942</v>
      </c>
      <c r="K1877" s="82" t="s">
        <v>10242</v>
      </c>
      <c r="L1877" s="82" t="s">
        <v>10509</v>
      </c>
    </row>
    <row r="1878" ht="14.25" customHeight="1">
      <c r="A1878" s="82" t="s">
        <v>10095</v>
      </c>
      <c r="B1878" s="82" t="s">
        <v>13057</v>
      </c>
      <c r="C1878" s="82" t="s">
        <v>13058</v>
      </c>
      <c r="D1878" s="82"/>
      <c r="E1878" s="82" t="s">
        <v>13049</v>
      </c>
      <c r="F1878" s="82"/>
      <c r="G1878" s="82" t="s">
        <v>129</v>
      </c>
      <c r="H1878" s="82" t="s">
        <v>10102</v>
      </c>
      <c r="I1878" s="82"/>
      <c r="J1878" s="82" t="s">
        <v>7942</v>
      </c>
      <c r="K1878" s="82" t="s">
        <v>10242</v>
      </c>
      <c r="L1878" s="82" t="s">
        <v>10509</v>
      </c>
    </row>
    <row r="1879" ht="14.25" customHeight="1">
      <c r="A1879" s="82" t="s">
        <v>10095</v>
      </c>
      <c r="B1879" s="82" t="s">
        <v>13059</v>
      </c>
      <c r="C1879" s="82" t="s">
        <v>13060</v>
      </c>
      <c r="D1879" s="82"/>
      <c r="E1879" s="82" t="s">
        <v>13049</v>
      </c>
      <c r="F1879" s="82"/>
      <c r="G1879" s="82" t="s">
        <v>129</v>
      </c>
      <c r="H1879" s="82" t="s">
        <v>10102</v>
      </c>
      <c r="I1879" s="82"/>
      <c r="J1879" s="82" t="s">
        <v>7942</v>
      </c>
      <c r="K1879" s="82" t="s">
        <v>10242</v>
      </c>
      <c r="L1879" s="82" t="s">
        <v>13061</v>
      </c>
    </row>
    <row r="1880" ht="14.25" customHeight="1">
      <c r="A1880" s="82" t="s">
        <v>10095</v>
      </c>
      <c r="B1880" s="82" t="s">
        <v>13062</v>
      </c>
      <c r="C1880" s="82" t="s">
        <v>13063</v>
      </c>
      <c r="D1880" s="82"/>
      <c r="E1880" s="82" t="s">
        <v>13064</v>
      </c>
      <c r="F1880" s="82"/>
      <c r="G1880" s="82" t="s">
        <v>129</v>
      </c>
      <c r="H1880" s="82" t="s">
        <v>10102</v>
      </c>
      <c r="I1880" s="82"/>
      <c r="J1880" s="82" t="s">
        <v>7942</v>
      </c>
      <c r="K1880" s="82" t="s">
        <v>10242</v>
      </c>
      <c r="L1880" s="82" t="s">
        <v>12673</v>
      </c>
    </row>
    <row r="1881" ht="14.25" customHeight="1">
      <c r="A1881" s="82" t="s">
        <v>10095</v>
      </c>
      <c r="B1881" s="82" t="s">
        <v>13065</v>
      </c>
      <c r="C1881" s="82" t="s">
        <v>13066</v>
      </c>
      <c r="D1881" s="82"/>
      <c r="E1881" s="82" t="s">
        <v>13064</v>
      </c>
      <c r="F1881" s="82" t="s">
        <v>9858</v>
      </c>
      <c r="G1881" s="82" t="s">
        <v>128</v>
      </c>
      <c r="H1881" s="82" t="s">
        <v>10102</v>
      </c>
      <c r="I1881" s="82"/>
      <c r="J1881" s="82" t="s">
        <v>7942</v>
      </c>
      <c r="K1881" s="82" t="s">
        <v>10242</v>
      </c>
      <c r="L1881" s="82" t="s">
        <v>11294</v>
      </c>
    </row>
    <row r="1882" ht="14.25" customHeight="1">
      <c r="A1882" s="82" t="s">
        <v>10095</v>
      </c>
      <c r="B1882" s="82" t="s">
        <v>13067</v>
      </c>
      <c r="C1882" s="82" t="s">
        <v>13068</v>
      </c>
      <c r="D1882" s="82"/>
      <c r="E1882" s="82" t="s">
        <v>13064</v>
      </c>
      <c r="F1882" s="82"/>
      <c r="G1882" s="82" t="s">
        <v>129</v>
      </c>
      <c r="H1882" s="82" t="s">
        <v>10102</v>
      </c>
      <c r="I1882" s="82"/>
      <c r="J1882" s="82" t="s">
        <v>7942</v>
      </c>
      <c r="K1882" s="82" t="s">
        <v>10242</v>
      </c>
      <c r="L1882" s="82" t="s">
        <v>13069</v>
      </c>
    </row>
    <row r="1883" ht="14.25" customHeight="1">
      <c r="A1883" s="82" t="s">
        <v>10095</v>
      </c>
      <c r="B1883" s="82" t="s">
        <v>13070</v>
      </c>
      <c r="C1883" s="82" t="s">
        <v>13071</v>
      </c>
      <c r="D1883" s="82"/>
      <c r="E1883" s="82" t="s">
        <v>13072</v>
      </c>
      <c r="F1883" s="82" t="s">
        <v>12926</v>
      </c>
      <c r="G1883" s="82" t="s">
        <v>128</v>
      </c>
      <c r="H1883" s="82" t="s">
        <v>10102</v>
      </c>
      <c r="I1883" s="82"/>
      <c r="J1883" s="82" t="s">
        <v>7942</v>
      </c>
      <c r="K1883" s="82" t="s">
        <v>10168</v>
      </c>
      <c r="L1883" s="82" t="s">
        <v>10493</v>
      </c>
    </row>
    <row r="1884" ht="14.25" customHeight="1">
      <c r="A1884" s="82" t="s">
        <v>10095</v>
      </c>
      <c r="B1884" s="82" t="s">
        <v>13073</v>
      </c>
      <c r="C1884" s="82" t="s">
        <v>13074</v>
      </c>
      <c r="D1884" s="82"/>
      <c r="E1884" s="82" t="s">
        <v>13072</v>
      </c>
      <c r="F1884" s="82"/>
      <c r="G1884" s="82" t="s">
        <v>128</v>
      </c>
      <c r="H1884" s="82" t="s">
        <v>10102</v>
      </c>
      <c r="I1884" s="82"/>
      <c r="J1884" s="82" t="s">
        <v>7942</v>
      </c>
      <c r="K1884" s="82" t="s">
        <v>10242</v>
      </c>
      <c r="L1884" s="82" t="s">
        <v>13075</v>
      </c>
    </row>
    <row r="1885" ht="14.25" customHeight="1">
      <c r="A1885" s="82" t="s">
        <v>10095</v>
      </c>
      <c r="B1885" s="82" t="s">
        <v>13076</v>
      </c>
      <c r="C1885" s="82" t="s">
        <v>13077</v>
      </c>
      <c r="D1885" s="82"/>
      <c r="E1885" s="82" t="s">
        <v>13078</v>
      </c>
      <c r="F1885" s="82"/>
      <c r="G1885" s="82" t="s">
        <v>128</v>
      </c>
      <c r="H1885" s="82"/>
      <c r="I1885" s="82"/>
      <c r="J1885" s="82" t="s">
        <v>7942</v>
      </c>
      <c r="K1885" s="82" t="s">
        <v>10242</v>
      </c>
      <c r="L1885" s="82"/>
    </row>
    <row r="1886" ht="14.25" customHeight="1">
      <c r="A1886" s="82" t="s">
        <v>10095</v>
      </c>
      <c r="B1886" s="82" t="s">
        <v>13079</v>
      </c>
      <c r="C1886" s="82" t="s">
        <v>13080</v>
      </c>
      <c r="D1886" s="82"/>
      <c r="E1886" s="82" t="s">
        <v>13078</v>
      </c>
      <c r="F1886" s="82" t="s">
        <v>13081</v>
      </c>
      <c r="G1886" s="82" t="s">
        <v>128</v>
      </c>
      <c r="H1886" s="82" t="s">
        <v>10102</v>
      </c>
      <c r="I1886" s="82"/>
      <c r="J1886" s="82" t="s">
        <v>7942</v>
      </c>
      <c r="K1886" s="82" t="s">
        <v>10242</v>
      </c>
      <c r="L1886" s="82" t="s">
        <v>10903</v>
      </c>
    </row>
    <row r="1887" ht="14.25" customHeight="1">
      <c r="A1887" s="82" t="s">
        <v>10095</v>
      </c>
      <c r="B1887" s="82" t="s">
        <v>13082</v>
      </c>
      <c r="C1887" s="82" t="s">
        <v>13083</v>
      </c>
      <c r="D1887" s="82"/>
      <c r="E1887" s="82" t="s">
        <v>13078</v>
      </c>
      <c r="F1887" s="82"/>
      <c r="G1887" s="82" t="s">
        <v>129</v>
      </c>
      <c r="H1887" s="82" t="s">
        <v>10102</v>
      </c>
      <c r="I1887" s="82"/>
      <c r="J1887" s="82" t="s">
        <v>7942</v>
      </c>
      <c r="K1887" s="82" t="s">
        <v>10242</v>
      </c>
      <c r="L1887" s="82" t="s">
        <v>10514</v>
      </c>
    </row>
    <row r="1888" ht="14.25" customHeight="1">
      <c r="A1888" s="82" t="s">
        <v>10095</v>
      </c>
      <c r="B1888" s="82" t="s">
        <v>13084</v>
      </c>
      <c r="C1888" s="82" t="s">
        <v>13085</v>
      </c>
      <c r="D1888" s="82"/>
      <c r="E1888" s="82" t="s">
        <v>13086</v>
      </c>
      <c r="F1888" s="82"/>
      <c r="G1888" s="82" t="s">
        <v>129</v>
      </c>
      <c r="H1888" s="82" t="s">
        <v>10102</v>
      </c>
      <c r="I1888" s="82"/>
      <c r="J1888" s="82" t="s">
        <v>7942</v>
      </c>
      <c r="K1888" s="82" t="s">
        <v>10242</v>
      </c>
      <c r="L1888" s="82" t="s">
        <v>13061</v>
      </c>
    </row>
    <row r="1889" ht="14.25" customHeight="1">
      <c r="A1889" s="82" t="s">
        <v>10095</v>
      </c>
      <c r="B1889" s="82" t="s">
        <v>13087</v>
      </c>
      <c r="C1889" s="82" t="s">
        <v>13088</v>
      </c>
      <c r="D1889" s="82"/>
      <c r="E1889" s="82" t="s">
        <v>13086</v>
      </c>
      <c r="F1889" s="82"/>
      <c r="G1889" s="82" t="s">
        <v>129</v>
      </c>
      <c r="H1889" s="82" t="s">
        <v>10102</v>
      </c>
      <c r="I1889" s="82"/>
      <c r="J1889" s="82" t="s">
        <v>7942</v>
      </c>
      <c r="K1889" s="82" t="s">
        <v>10235</v>
      </c>
      <c r="L1889" s="82" t="s">
        <v>3087</v>
      </c>
    </row>
    <row r="1890" ht="14.25" customHeight="1">
      <c r="A1890" s="82" t="s">
        <v>10095</v>
      </c>
      <c r="B1890" s="82" t="s">
        <v>13089</v>
      </c>
      <c r="C1890" s="82" t="s">
        <v>13090</v>
      </c>
      <c r="D1890" s="82"/>
      <c r="E1890" s="82" t="s">
        <v>13086</v>
      </c>
      <c r="F1890" s="82"/>
      <c r="G1890" s="82" t="s">
        <v>129</v>
      </c>
      <c r="H1890" s="82" t="s">
        <v>10102</v>
      </c>
      <c r="I1890" s="82"/>
      <c r="J1890" s="82" t="s">
        <v>7942</v>
      </c>
      <c r="K1890" s="82" t="s">
        <v>10235</v>
      </c>
      <c r="L1890" s="82" t="s">
        <v>3087</v>
      </c>
    </row>
    <row r="1891" ht="14.25" customHeight="1">
      <c r="A1891" s="82" t="s">
        <v>10095</v>
      </c>
      <c r="B1891" s="82" t="s">
        <v>13091</v>
      </c>
      <c r="C1891" s="82" t="s">
        <v>13092</v>
      </c>
      <c r="D1891" s="82"/>
      <c r="E1891" s="82" t="s">
        <v>13086</v>
      </c>
      <c r="F1891" s="82"/>
      <c r="G1891" s="82" t="s">
        <v>129</v>
      </c>
      <c r="H1891" s="82" t="s">
        <v>10102</v>
      </c>
      <c r="I1891" s="82"/>
      <c r="J1891" s="82" t="s">
        <v>7942</v>
      </c>
      <c r="K1891" s="82" t="s">
        <v>10235</v>
      </c>
      <c r="L1891" s="82" t="s">
        <v>3087</v>
      </c>
    </row>
    <row r="1892" ht="14.25" customHeight="1">
      <c r="A1892" s="82" t="s">
        <v>10095</v>
      </c>
      <c r="B1892" s="82" t="s">
        <v>13093</v>
      </c>
      <c r="C1892" s="82" t="s">
        <v>13094</v>
      </c>
      <c r="D1892" s="82"/>
      <c r="E1892" s="82" t="s">
        <v>13086</v>
      </c>
      <c r="F1892" s="82" t="s">
        <v>12383</v>
      </c>
      <c r="G1892" s="82" t="s">
        <v>128</v>
      </c>
      <c r="H1892" s="82"/>
      <c r="I1892" s="82"/>
      <c r="J1892" s="82" t="s">
        <v>7942</v>
      </c>
      <c r="K1892" s="82" t="s">
        <v>10196</v>
      </c>
      <c r="L1892" s="82"/>
    </row>
    <row r="1893" ht="14.25" customHeight="1">
      <c r="A1893" s="82" t="s">
        <v>10095</v>
      </c>
      <c r="B1893" s="82" t="s">
        <v>13095</v>
      </c>
      <c r="C1893" s="82" t="s">
        <v>13096</v>
      </c>
      <c r="D1893" s="82"/>
      <c r="E1893" s="82" t="s">
        <v>13086</v>
      </c>
      <c r="F1893" s="82" t="s">
        <v>12884</v>
      </c>
      <c r="G1893" s="82" t="s">
        <v>128</v>
      </c>
      <c r="H1893" s="82"/>
      <c r="I1893" s="82"/>
      <c r="J1893" s="82" t="s">
        <v>7942</v>
      </c>
      <c r="K1893" s="82" t="s">
        <v>10196</v>
      </c>
      <c r="L1893" s="82"/>
    </row>
    <row r="1894" ht="14.25" customHeight="1">
      <c r="A1894" s="82" t="s">
        <v>10095</v>
      </c>
      <c r="B1894" s="82" t="s">
        <v>13097</v>
      </c>
      <c r="C1894" s="82" t="s">
        <v>13098</v>
      </c>
      <c r="D1894" s="82"/>
      <c r="E1894" s="82" t="s">
        <v>13086</v>
      </c>
      <c r="F1894" s="82"/>
      <c r="G1894" s="82" t="s">
        <v>129</v>
      </c>
      <c r="H1894" s="82" t="s">
        <v>10102</v>
      </c>
      <c r="I1894" s="82"/>
      <c r="J1894" s="82" t="s">
        <v>7942</v>
      </c>
      <c r="K1894" s="82" t="s">
        <v>10242</v>
      </c>
      <c r="L1894" s="82" t="s">
        <v>3641</v>
      </c>
    </row>
    <row r="1895" ht="14.25" customHeight="1">
      <c r="A1895" s="82" t="s">
        <v>10095</v>
      </c>
      <c r="B1895" s="82" t="s">
        <v>13099</v>
      </c>
      <c r="C1895" s="82" t="s">
        <v>13100</v>
      </c>
      <c r="D1895" s="82"/>
      <c r="E1895" s="82" t="s">
        <v>13086</v>
      </c>
      <c r="F1895" s="82"/>
      <c r="G1895" s="82" t="s">
        <v>129</v>
      </c>
      <c r="H1895" s="82" t="s">
        <v>10102</v>
      </c>
      <c r="I1895" s="82"/>
      <c r="J1895" s="82" t="s">
        <v>7942</v>
      </c>
      <c r="K1895" s="82" t="s">
        <v>10242</v>
      </c>
      <c r="L1895" s="82" t="s">
        <v>3641</v>
      </c>
    </row>
    <row r="1896" ht="14.25" customHeight="1">
      <c r="A1896" s="82" t="s">
        <v>10095</v>
      </c>
      <c r="B1896" s="82" t="s">
        <v>13101</v>
      </c>
      <c r="C1896" s="82" t="s">
        <v>13102</v>
      </c>
      <c r="D1896" s="82"/>
      <c r="E1896" s="82" t="s">
        <v>13086</v>
      </c>
      <c r="F1896" s="82"/>
      <c r="G1896" s="82" t="s">
        <v>129</v>
      </c>
      <c r="H1896" s="82" t="s">
        <v>10102</v>
      </c>
      <c r="I1896" s="82"/>
      <c r="J1896" s="82" t="s">
        <v>7942</v>
      </c>
      <c r="K1896" s="82" t="s">
        <v>10242</v>
      </c>
      <c r="L1896" s="82" t="s">
        <v>3641</v>
      </c>
    </row>
    <row r="1897" ht="14.25" customHeight="1">
      <c r="A1897" s="82" t="s">
        <v>10095</v>
      </c>
      <c r="B1897" s="82" t="s">
        <v>13103</v>
      </c>
      <c r="C1897" s="82" t="s">
        <v>13104</v>
      </c>
      <c r="D1897" s="82"/>
      <c r="E1897" s="82" t="s">
        <v>13086</v>
      </c>
      <c r="F1897" s="82"/>
      <c r="G1897" s="82" t="s">
        <v>129</v>
      </c>
      <c r="H1897" s="82" t="s">
        <v>10102</v>
      </c>
      <c r="I1897" s="82"/>
      <c r="J1897" s="82" t="s">
        <v>7942</v>
      </c>
      <c r="K1897" s="82" t="s">
        <v>10242</v>
      </c>
      <c r="L1897" s="82" t="s">
        <v>3641</v>
      </c>
    </row>
    <row r="1898" ht="14.25" customHeight="1">
      <c r="A1898" s="82" t="s">
        <v>10095</v>
      </c>
      <c r="B1898" s="82" t="s">
        <v>13105</v>
      </c>
      <c r="C1898" s="82" t="s">
        <v>13106</v>
      </c>
      <c r="D1898" s="82"/>
      <c r="E1898" s="82" t="s">
        <v>13086</v>
      </c>
      <c r="F1898" s="82"/>
      <c r="G1898" s="82" t="s">
        <v>129</v>
      </c>
      <c r="H1898" s="82" t="s">
        <v>10102</v>
      </c>
      <c r="I1898" s="82"/>
      <c r="J1898" s="82" t="s">
        <v>7942</v>
      </c>
      <c r="K1898" s="82" t="s">
        <v>10242</v>
      </c>
      <c r="L1898" s="82" t="s">
        <v>3641</v>
      </c>
    </row>
    <row r="1899" ht="14.25" customHeight="1">
      <c r="A1899" s="82" t="s">
        <v>10095</v>
      </c>
      <c r="B1899" s="82" t="s">
        <v>13107</v>
      </c>
      <c r="C1899" s="82" t="s">
        <v>13108</v>
      </c>
      <c r="D1899" s="82"/>
      <c r="E1899" s="82" t="s">
        <v>13086</v>
      </c>
      <c r="F1899" s="82" t="s">
        <v>12383</v>
      </c>
      <c r="G1899" s="82" t="s">
        <v>128</v>
      </c>
      <c r="H1899" s="82"/>
      <c r="I1899" s="82"/>
      <c r="J1899" s="82" t="s">
        <v>7942</v>
      </c>
      <c r="K1899" s="82" t="s">
        <v>10196</v>
      </c>
      <c r="L1899" s="82"/>
    </row>
    <row r="1900" ht="14.25" customHeight="1">
      <c r="A1900" s="82" t="s">
        <v>10095</v>
      </c>
      <c r="B1900" s="82" t="s">
        <v>13109</v>
      </c>
      <c r="C1900" s="82" t="s">
        <v>13110</v>
      </c>
      <c r="D1900" s="82"/>
      <c r="E1900" s="82" t="s">
        <v>13086</v>
      </c>
      <c r="F1900" s="82" t="s">
        <v>12383</v>
      </c>
      <c r="G1900" s="82" t="s">
        <v>128</v>
      </c>
      <c r="H1900" s="82"/>
      <c r="I1900" s="82"/>
      <c r="J1900" s="82" t="s">
        <v>7942</v>
      </c>
      <c r="K1900" s="82" t="s">
        <v>10196</v>
      </c>
      <c r="L1900" s="82"/>
    </row>
    <row r="1901" ht="14.25" customHeight="1">
      <c r="A1901" s="82" t="s">
        <v>10095</v>
      </c>
      <c r="B1901" s="82" t="s">
        <v>13111</v>
      </c>
      <c r="C1901" s="82" t="s">
        <v>13112</v>
      </c>
      <c r="D1901" s="82"/>
      <c r="E1901" s="82" t="s">
        <v>13086</v>
      </c>
      <c r="F1901" s="82" t="s">
        <v>12383</v>
      </c>
      <c r="G1901" s="82" t="s">
        <v>128</v>
      </c>
      <c r="H1901" s="82"/>
      <c r="I1901" s="82"/>
      <c r="J1901" s="82" t="s">
        <v>7942</v>
      </c>
      <c r="K1901" s="82" t="s">
        <v>10196</v>
      </c>
      <c r="L1901" s="82"/>
    </row>
    <row r="1902" ht="14.25" customHeight="1">
      <c r="A1902" s="82" t="s">
        <v>10095</v>
      </c>
      <c r="B1902" s="82" t="s">
        <v>13113</v>
      </c>
      <c r="C1902" s="82" t="s">
        <v>13114</v>
      </c>
      <c r="D1902" s="82"/>
      <c r="E1902" s="82" t="s">
        <v>13086</v>
      </c>
      <c r="F1902" s="82" t="s">
        <v>9828</v>
      </c>
      <c r="G1902" s="82" t="s">
        <v>128</v>
      </c>
      <c r="H1902" s="82" t="s">
        <v>10102</v>
      </c>
      <c r="I1902" s="82"/>
      <c r="J1902" s="82" t="s">
        <v>7942</v>
      </c>
      <c r="K1902" s="82" t="s">
        <v>10242</v>
      </c>
      <c r="L1902" s="82" t="s">
        <v>10134</v>
      </c>
    </row>
    <row r="1903" ht="14.25" customHeight="1">
      <c r="A1903" s="82" t="s">
        <v>10095</v>
      </c>
      <c r="B1903" s="82" t="s">
        <v>13115</v>
      </c>
      <c r="C1903" s="82" t="s">
        <v>13116</v>
      </c>
      <c r="D1903" s="82"/>
      <c r="E1903" s="82" t="s">
        <v>13086</v>
      </c>
      <c r="F1903" s="82"/>
      <c r="G1903" s="82" t="s">
        <v>129</v>
      </c>
      <c r="H1903" s="82"/>
      <c r="I1903" s="82"/>
      <c r="J1903" s="82" t="s">
        <v>7942</v>
      </c>
      <c r="K1903" s="82" t="s">
        <v>10242</v>
      </c>
      <c r="L1903" s="82"/>
    </row>
    <row r="1904" ht="14.25" customHeight="1">
      <c r="A1904" s="82" t="s">
        <v>10095</v>
      </c>
      <c r="B1904" s="82" t="s">
        <v>13117</v>
      </c>
      <c r="C1904" s="82" t="s">
        <v>13118</v>
      </c>
      <c r="D1904" s="82" t="s">
        <v>261</v>
      </c>
      <c r="E1904" s="82" t="s">
        <v>13119</v>
      </c>
      <c r="F1904" s="82"/>
      <c r="G1904" s="82" t="s">
        <v>128</v>
      </c>
      <c r="H1904" s="82" t="s">
        <v>10102</v>
      </c>
      <c r="I1904" s="82"/>
      <c r="J1904" s="82" t="s">
        <v>7942</v>
      </c>
      <c r="K1904" s="82" t="s">
        <v>13120</v>
      </c>
      <c r="L1904" s="82" t="s">
        <v>10110</v>
      </c>
    </row>
    <row r="1905" ht="14.25" customHeight="1">
      <c r="A1905" s="82" t="s">
        <v>10095</v>
      </c>
      <c r="B1905" s="82" t="s">
        <v>13121</v>
      </c>
      <c r="C1905" s="82" t="s">
        <v>13122</v>
      </c>
      <c r="D1905" s="82"/>
      <c r="E1905" s="82" t="s">
        <v>13119</v>
      </c>
      <c r="F1905" s="82"/>
      <c r="G1905" s="82" t="s">
        <v>129</v>
      </c>
      <c r="H1905" s="82" t="s">
        <v>10102</v>
      </c>
      <c r="I1905" s="82"/>
      <c r="J1905" s="82" t="s">
        <v>7942</v>
      </c>
      <c r="K1905" s="82" t="s">
        <v>10242</v>
      </c>
      <c r="L1905" s="82" t="s">
        <v>13123</v>
      </c>
    </row>
    <row r="1906" ht="14.25" customHeight="1">
      <c r="A1906" s="82" t="s">
        <v>10095</v>
      </c>
      <c r="B1906" s="82" t="s">
        <v>13124</v>
      </c>
      <c r="C1906" s="82" t="s">
        <v>13125</v>
      </c>
      <c r="D1906" s="82" t="s">
        <v>261</v>
      </c>
      <c r="E1906" s="82" t="s">
        <v>13119</v>
      </c>
      <c r="F1906" s="82"/>
      <c r="G1906" s="82" t="s">
        <v>128</v>
      </c>
      <c r="H1906" s="82" t="s">
        <v>10102</v>
      </c>
      <c r="I1906" s="82"/>
      <c r="J1906" s="82" t="s">
        <v>7942</v>
      </c>
      <c r="K1906" s="82" t="s">
        <v>13120</v>
      </c>
      <c r="L1906" s="82" t="s">
        <v>10110</v>
      </c>
    </row>
    <row r="1907" ht="14.25" customHeight="1">
      <c r="A1907" s="82" t="s">
        <v>10095</v>
      </c>
      <c r="B1907" s="82" t="s">
        <v>13126</v>
      </c>
      <c r="C1907" s="82" t="s">
        <v>13127</v>
      </c>
      <c r="D1907" s="82"/>
      <c r="E1907" s="82" t="s">
        <v>13119</v>
      </c>
      <c r="F1907" s="82"/>
      <c r="G1907" s="82" t="s">
        <v>129</v>
      </c>
      <c r="H1907" s="82" t="s">
        <v>10102</v>
      </c>
      <c r="I1907" s="82"/>
      <c r="J1907" s="82" t="s">
        <v>7942</v>
      </c>
      <c r="K1907" s="82" t="s">
        <v>10242</v>
      </c>
      <c r="L1907" s="82" t="s">
        <v>10181</v>
      </c>
    </row>
    <row r="1908" ht="14.25" customHeight="1">
      <c r="A1908" s="82" t="s">
        <v>10095</v>
      </c>
      <c r="B1908" s="82" t="s">
        <v>13128</v>
      </c>
      <c r="C1908" s="82" t="s">
        <v>13129</v>
      </c>
      <c r="D1908" s="82"/>
      <c r="E1908" s="82" t="s">
        <v>13119</v>
      </c>
      <c r="F1908" s="82"/>
      <c r="G1908" s="82" t="s">
        <v>129</v>
      </c>
      <c r="H1908" s="82"/>
      <c r="I1908" s="82"/>
      <c r="J1908" s="82" t="s">
        <v>7942</v>
      </c>
      <c r="K1908" s="82" t="s">
        <v>10242</v>
      </c>
      <c r="L1908" s="82"/>
    </row>
    <row r="1909" ht="14.25" customHeight="1">
      <c r="A1909" s="82" t="s">
        <v>10095</v>
      </c>
      <c r="B1909" s="82" t="s">
        <v>13130</v>
      </c>
      <c r="C1909" s="82" t="s">
        <v>13131</v>
      </c>
      <c r="D1909" s="82"/>
      <c r="E1909" s="82" t="s">
        <v>13119</v>
      </c>
      <c r="F1909" s="82"/>
      <c r="G1909" s="82" t="s">
        <v>128</v>
      </c>
      <c r="H1909" s="82" t="s">
        <v>10102</v>
      </c>
      <c r="I1909" s="82"/>
      <c r="J1909" s="82" t="s">
        <v>7942</v>
      </c>
      <c r="K1909" s="82" t="s">
        <v>10242</v>
      </c>
      <c r="L1909" s="82" t="s">
        <v>3641</v>
      </c>
    </row>
    <row r="1910" ht="14.25" customHeight="1">
      <c r="A1910" s="82" t="s">
        <v>10095</v>
      </c>
      <c r="B1910" s="82" t="s">
        <v>13132</v>
      </c>
      <c r="C1910" s="82" t="s">
        <v>13133</v>
      </c>
      <c r="D1910" s="82"/>
      <c r="E1910" s="82" t="s">
        <v>13134</v>
      </c>
      <c r="F1910" s="82"/>
      <c r="G1910" s="82" t="s">
        <v>129</v>
      </c>
      <c r="H1910" s="82"/>
      <c r="I1910" s="82"/>
      <c r="J1910" s="82" t="s">
        <v>7942</v>
      </c>
      <c r="K1910" s="82" t="s">
        <v>10242</v>
      </c>
      <c r="L1910" s="82"/>
    </row>
    <row r="1911" ht="14.25" customHeight="1">
      <c r="A1911" s="82" t="s">
        <v>10095</v>
      </c>
      <c r="B1911" s="82" t="s">
        <v>13135</v>
      </c>
      <c r="C1911" s="82" t="s">
        <v>13136</v>
      </c>
      <c r="D1911" s="82"/>
      <c r="E1911" s="82" t="s">
        <v>13134</v>
      </c>
      <c r="F1911" s="82"/>
      <c r="G1911" s="82" t="s">
        <v>128</v>
      </c>
      <c r="H1911" s="82"/>
      <c r="I1911" s="82"/>
      <c r="J1911" s="82" t="s">
        <v>7942</v>
      </c>
      <c r="K1911" s="82" t="s">
        <v>10242</v>
      </c>
      <c r="L1911" s="82"/>
    </row>
    <row r="1912" ht="14.25" customHeight="1">
      <c r="A1912" s="82" t="s">
        <v>10095</v>
      </c>
      <c r="B1912" s="82" t="s">
        <v>13137</v>
      </c>
      <c r="C1912" s="82" t="s">
        <v>13138</v>
      </c>
      <c r="D1912" s="82"/>
      <c r="E1912" s="82" t="s">
        <v>13134</v>
      </c>
      <c r="F1912" s="82"/>
      <c r="G1912" s="82" t="s">
        <v>129</v>
      </c>
      <c r="H1912" s="82"/>
      <c r="I1912" s="82"/>
      <c r="J1912" s="82" t="s">
        <v>7942</v>
      </c>
      <c r="K1912" s="82" t="s">
        <v>10242</v>
      </c>
      <c r="L1912" s="82"/>
    </row>
    <row r="1913" ht="14.25" customHeight="1">
      <c r="A1913" s="82" t="s">
        <v>10095</v>
      </c>
      <c r="B1913" s="82" t="s">
        <v>13139</v>
      </c>
      <c r="C1913" s="82" t="s">
        <v>13140</v>
      </c>
      <c r="D1913" s="82"/>
      <c r="E1913" s="82" t="s">
        <v>13134</v>
      </c>
      <c r="F1913" s="82"/>
      <c r="G1913" s="82" t="s">
        <v>129</v>
      </c>
      <c r="H1913" s="82"/>
      <c r="I1913" s="82"/>
      <c r="J1913" s="82" t="s">
        <v>7942</v>
      </c>
      <c r="K1913" s="82" t="s">
        <v>10242</v>
      </c>
      <c r="L1913" s="82"/>
    </row>
    <row r="1914" ht="14.25" customHeight="1">
      <c r="A1914" s="82" t="s">
        <v>10095</v>
      </c>
      <c r="B1914" s="82" t="s">
        <v>13141</v>
      </c>
      <c r="C1914" s="82" t="s">
        <v>13142</v>
      </c>
      <c r="D1914" s="82"/>
      <c r="E1914" s="82" t="s">
        <v>13134</v>
      </c>
      <c r="F1914" s="82" t="s">
        <v>12737</v>
      </c>
      <c r="G1914" s="82" t="s">
        <v>128</v>
      </c>
      <c r="H1914" s="82" t="s">
        <v>10102</v>
      </c>
      <c r="I1914" s="82"/>
      <c r="J1914" s="82" t="s">
        <v>7942</v>
      </c>
      <c r="K1914" s="82" t="s">
        <v>10196</v>
      </c>
      <c r="L1914" s="82" t="s">
        <v>10181</v>
      </c>
    </row>
    <row r="1915" ht="14.25" customHeight="1">
      <c r="A1915" s="82" t="s">
        <v>10095</v>
      </c>
      <c r="B1915" s="82" t="s">
        <v>13143</v>
      </c>
      <c r="C1915" s="82" t="s">
        <v>13144</v>
      </c>
      <c r="D1915" s="82"/>
      <c r="E1915" s="82" t="s">
        <v>13134</v>
      </c>
      <c r="F1915" s="82"/>
      <c r="G1915" s="82" t="s">
        <v>129</v>
      </c>
      <c r="H1915" s="82"/>
      <c r="I1915" s="82"/>
      <c r="J1915" s="82" t="s">
        <v>7942</v>
      </c>
      <c r="K1915" s="82" t="s">
        <v>10242</v>
      </c>
      <c r="L1915" s="82"/>
    </row>
    <row r="1916" ht="14.25" customHeight="1">
      <c r="A1916" s="82" t="s">
        <v>10095</v>
      </c>
      <c r="B1916" s="82" t="s">
        <v>13145</v>
      </c>
      <c r="C1916" s="82" t="s">
        <v>13146</v>
      </c>
      <c r="D1916" s="82"/>
      <c r="E1916" s="82" t="s">
        <v>13134</v>
      </c>
      <c r="F1916" s="82"/>
      <c r="G1916" s="82" t="s">
        <v>129</v>
      </c>
      <c r="H1916" s="82"/>
      <c r="I1916" s="82"/>
      <c r="J1916" s="82" t="s">
        <v>7942</v>
      </c>
      <c r="K1916" s="82" t="s">
        <v>10242</v>
      </c>
      <c r="L1916" s="82"/>
    </row>
    <row r="1917" ht="14.25" customHeight="1">
      <c r="A1917" s="82" t="s">
        <v>10095</v>
      </c>
      <c r="B1917" s="82" t="s">
        <v>13147</v>
      </c>
      <c r="C1917" s="82" t="s">
        <v>13148</v>
      </c>
      <c r="D1917" s="82"/>
      <c r="E1917" s="82" t="s">
        <v>13134</v>
      </c>
      <c r="F1917" s="82"/>
      <c r="G1917" s="82" t="s">
        <v>129</v>
      </c>
      <c r="H1917" s="82"/>
      <c r="I1917" s="82"/>
      <c r="J1917" s="82" t="s">
        <v>7942</v>
      </c>
      <c r="K1917" s="82" t="s">
        <v>10242</v>
      </c>
      <c r="L1917" s="82"/>
    </row>
    <row r="1918" ht="14.25" customHeight="1">
      <c r="A1918" s="82" t="s">
        <v>10095</v>
      </c>
      <c r="B1918" s="82" t="s">
        <v>13149</v>
      </c>
      <c r="C1918" s="82" t="s">
        <v>13150</v>
      </c>
      <c r="D1918" s="82"/>
      <c r="E1918" s="82" t="s">
        <v>13134</v>
      </c>
      <c r="F1918" s="82"/>
      <c r="G1918" s="82" t="s">
        <v>129</v>
      </c>
      <c r="H1918" s="82"/>
      <c r="I1918" s="82"/>
      <c r="J1918" s="82" t="s">
        <v>7942</v>
      </c>
      <c r="K1918" s="82" t="s">
        <v>10242</v>
      </c>
      <c r="L1918" s="82"/>
    </row>
    <row r="1919" ht="14.25" customHeight="1">
      <c r="A1919" s="82" t="s">
        <v>10095</v>
      </c>
      <c r="B1919" s="82" t="s">
        <v>13151</v>
      </c>
      <c r="C1919" s="82" t="s">
        <v>13152</v>
      </c>
      <c r="D1919" s="82"/>
      <c r="E1919" s="82" t="s">
        <v>13134</v>
      </c>
      <c r="F1919" s="82"/>
      <c r="G1919" s="82" t="s">
        <v>129</v>
      </c>
      <c r="H1919" s="82"/>
      <c r="I1919" s="82"/>
      <c r="J1919" s="82" t="s">
        <v>7942</v>
      </c>
      <c r="K1919" s="82" t="s">
        <v>10242</v>
      </c>
      <c r="L1919" s="82"/>
    </row>
    <row r="1920" ht="14.25" customHeight="1">
      <c r="A1920" s="82" t="s">
        <v>10095</v>
      </c>
      <c r="B1920" s="82" t="s">
        <v>13153</v>
      </c>
      <c r="C1920" s="82" t="s">
        <v>13154</v>
      </c>
      <c r="D1920" s="82"/>
      <c r="E1920" s="82" t="s">
        <v>13134</v>
      </c>
      <c r="F1920" s="82"/>
      <c r="G1920" s="82" t="s">
        <v>129</v>
      </c>
      <c r="H1920" s="82"/>
      <c r="I1920" s="82"/>
      <c r="J1920" s="82" t="s">
        <v>7942</v>
      </c>
      <c r="K1920" s="82" t="s">
        <v>10242</v>
      </c>
      <c r="L1920" s="82"/>
    </row>
    <row r="1921" ht="14.25" customHeight="1">
      <c r="A1921" s="82" t="s">
        <v>10095</v>
      </c>
      <c r="B1921" s="82" t="s">
        <v>13155</v>
      </c>
      <c r="C1921" s="82" t="s">
        <v>13156</v>
      </c>
      <c r="D1921" s="82"/>
      <c r="E1921" s="82" t="s">
        <v>13134</v>
      </c>
      <c r="F1921" s="82"/>
      <c r="G1921" s="82" t="s">
        <v>129</v>
      </c>
      <c r="H1921" s="82"/>
      <c r="I1921" s="82"/>
      <c r="J1921" s="82" t="s">
        <v>7942</v>
      </c>
      <c r="K1921" s="82" t="s">
        <v>10242</v>
      </c>
      <c r="L1921" s="82"/>
    </row>
    <row r="1922" ht="14.25" customHeight="1">
      <c r="A1922" s="82" t="s">
        <v>10095</v>
      </c>
      <c r="B1922" s="82" t="s">
        <v>13157</v>
      </c>
      <c r="C1922" s="82" t="s">
        <v>13158</v>
      </c>
      <c r="D1922" s="82"/>
      <c r="E1922" s="82" t="s">
        <v>13134</v>
      </c>
      <c r="F1922" s="82"/>
      <c r="G1922" s="82" t="s">
        <v>129</v>
      </c>
      <c r="H1922" s="82"/>
      <c r="I1922" s="82"/>
      <c r="J1922" s="82" t="s">
        <v>7942</v>
      </c>
      <c r="K1922" s="82" t="s">
        <v>10242</v>
      </c>
      <c r="L1922" s="82"/>
    </row>
    <row r="1923" ht="14.25" customHeight="1">
      <c r="A1923" s="82" t="s">
        <v>10095</v>
      </c>
      <c r="B1923" s="82" t="s">
        <v>13159</v>
      </c>
      <c r="C1923" s="82" t="s">
        <v>13160</v>
      </c>
      <c r="D1923" s="82"/>
      <c r="E1923" s="82" t="s">
        <v>13134</v>
      </c>
      <c r="F1923" s="82"/>
      <c r="G1923" s="82" t="s">
        <v>129</v>
      </c>
      <c r="H1923" s="82"/>
      <c r="I1923" s="82"/>
      <c r="J1923" s="82" t="s">
        <v>7942</v>
      </c>
      <c r="K1923" s="82" t="s">
        <v>10242</v>
      </c>
      <c r="L1923" s="82"/>
    </row>
    <row r="1924" ht="14.25" customHeight="1">
      <c r="A1924" s="82" t="s">
        <v>10095</v>
      </c>
      <c r="B1924" s="82" t="s">
        <v>13161</v>
      </c>
      <c r="C1924" s="82" t="s">
        <v>13162</v>
      </c>
      <c r="D1924" s="82"/>
      <c r="E1924" s="82" t="s">
        <v>13134</v>
      </c>
      <c r="F1924" s="82"/>
      <c r="G1924" s="82" t="s">
        <v>129</v>
      </c>
      <c r="H1924" s="82"/>
      <c r="I1924" s="82"/>
      <c r="J1924" s="82" t="s">
        <v>7942</v>
      </c>
      <c r="K1924" s="82" t="s">
        <v>10242</v>
      </c>
      <c r="L1924" s="82"/>
    </row>
    <row r="1925" ht="14.25" customHeight="1">
      <c r="A1925" s="82" t="s">
        <v>10095</v>
      </c>
      <c r="B1925" s="82" t="s">
        <v>13163</v>
      </c>
      <c r="C1925" s="82" t="s">
        <v>13164</v>
      </c>
      <c r="D1925" s="82"/>
      <c r="E1925" s="82" t="s">
        <v>13165</v>
      </c>
      <c r="F1925" s="82"/>
      <c r="G1925" s="82" t="s">
        <v>129</v>
      </c>
      <c r="H1925" s="82"/>
      <c r="I1925" s="82"/>
      <c r="J1925" s="82" t="s">
        <v>7942</v>
      </c>
      <c r="K1925" s="82" t="s">
        <v>10242</v>
      </c>
      <c r="L1925" s="82"/>
    </row>
    <row r="1926" ht="14.25" customHeight="1">
      <c r="A1926" s="82" t="s">
        <v>10095</v>
      </c>
      <c r="B1926" s="82" t="s">
        <v>13166</v>
      </c>
      <c r="C1926" s="82" t="s">
        <v>13167</v>
      </c>
      <c r="D1926" s="82"/>
      <c r="E1926" s="82" t="s">
        <v>13165</v>
      </c>
      <c r="F1926" s="82" t="s">
        <v>9928</v>
      </c>
      <c r="G1926" s="82" t="s">
        <v>128</v>
      </c>
      <c r="H1926" s="82" t="s">
        <v>10102</v>
      </c>
      <c r="I1926" s="82"/>
      <c r="J1926" s="82" t="s">
        <v>7942</v>
      </c>
      <c r="K1926" s="82" t="s">
        <v>10242</v>
      </c>
      <c r="L1926" s="82" t="s">
        <v>3641</v>
      </c>
    </row>
    <row r="1927" ht="14.25" customHeight="1">
      <c r="A1927" s="82" t="s">
        <v>10095</v>
      </c>
      <c r="B1927" s="82" t="s">
        <v>13168</v>
      </c>
      <c r="C1927" s="82" t="s">
        <v>13169</v>
      </c>
      <c r="D1927" s="82"/>
      <c r="E1927" s="82" t="s">
        <v>5958</v>
      </c>
      <c r="F1927" s="82"/>
      <c r="G1927" s="82" t="s">
        <v>129</v>
      </c>
      <c r="H1927" s="82"/>
      <c r="I1927" s="82"/>
      <c r="J1927" s="82" t="s">
        <v>7942</v>
      </c>
      <c r="K1927" s="82" t="s">
        <v>10242</v>
      </c>
      <c r="L1927" s="82"/>
    </row>
    <row r="1928" ht="14.25" customHeight="1">
      <c r="A1928" s="82" t="s">
        <v>10095</v>
      </c>
      <c r="B1928" s="82" t="s">
        <v>13170</v>
      </c>
      <c r="C1928" s="82" t="s">
        <v>13171</v>
      </c>
      <c r="D1928" s="82"/>
      <c r="E1928" s="82" t="s">
        <v>13172</v>
      </c>
      <c r="F1928" s="82" t="s">
        <v>9982</v>
      </c>
      <c r="G1928" s="82" t="s">
        <v>128</v>
      </c>
      <c r="H1928" s="82" t="s">
        <v>10102</v>
      </c>
      <c r="I1928" s="82"/>
      <c r="J1928" s="82" t="s">
        <v>7942</v>
      </c>
      <c r="K1928" s="82" t="s">
        <v>10242</v>
      </c>
      <c r="L1928" s="82" t="s">
        <v>3670</v>
      </c>
    </row>
    <row r="1929" ht="14.25" customHeight="1">
      <c r="A1929" s="82" t="s">
        <v>10095</v>
      </c>
      <c r="B1929" s="82" t="s">
        <v>13173</v>
      </c>
      <c r="C1929" s="82" t="s">
        <v>13174</v>
      </c>
      <c r="D1929" s="82"/>
      <c r="E1929" s="82" t="s">
        <v>9874</v>
      </c>
      <c r="F1929" s="82" t="s">
        <v>12388</v>
      </c>
      <c r="G1929" s="82" t="s">
        <v>128</v>
      </c>
      <c r="H1929" s="82" t="s">
        <v>10102</v>
      </c>
      <c r="I1929" s="82"/>
      <c r="J1929" s="82" t="s">
        <v>7942</v>
      </c>
      <c r="K1929" s="82" t="s">
        <v>10242</v>
      </c>
      <c r="L1929" s="82" t="s">
        <v>13175</v>
      </c>
    </row>
    <row r="1930" ht="14.25" customHeight="1">
      <c r="A1930" s="82" t="s">
        <v>10095</v>
      </c>
      <c r="B1930" s="82" t="s">
        <v>13176</v>
      </c>
      <c r="C1930" s="82" t="s">
        <v>13177</v>
      </c>
      <c r="D1930" s="82"/>
      <c r="E1930" s="82" t="s">
        <v>9874</v>
      </c>
      <c r="F1930" s="82"/>
      <c r="G1930" s="82" t="s">
        <v>129</v>
      </c>
      <c r="H1930" s="82"/>
      <c r="I1930" s="82"/>
      <c r="J1930" s="82" t="s">
        <v>7942</v>
      </c>
      <c r="K1930" s="82" t="s">
        <v>10242</v>
      </c>
      <c r="L1930" s="82"/>
    </row>
    <row r="1931" ht="14.25" customHeight="1">
      <c r="A1931" s="82" t="s">
        <v>10095</v>
      </c>
      <c r="B1931" s="82" t="s">
        <v>13178</v>
      </c>
      <c r="C1931" s="82" t="s">
        <v>13179</v>
      </c>
      <c r="D1931" s="82"/>
      <c r="E1931" s="82" t="s">
        <v>13180</v>
      </c>
      <c r="F1931" s="82"/>
      <c r="G1931" s="82" t="s">
        <v>128</v>
      </c>
      <c r="H1931" s="82" t="s">
        <v>10102</v>
      </c>
      <c r="I1931" s="82"/>
      <c r="J1931" s="82" t="s">
        <v>7942</v>
      </c>
      <c r="K1931" s="82" t="s">
        <v>10242</v>
      </c>
      <c r="L1931" s="82" t="s">
        <v>10181</v>
      </c>
    </row>
    <row r="1932" ht="14.25" customHeight="1">
      <c r="A1932" s="82" t="s">
        <v>10095</v>
      </c>
      <c r="B1932" s="82" t="s">
        <v>13181</v>
      </c>
      <c r="C1932" s="82" t="s">
        <v>13182</v>
      </c>
      <c r="D1932" s="82" t="s">
        <v>942</v>
      </c>
      <c r="E1932" s="82" t="s">
        <v>13180</v>
      </c>
      <c r="F1932" s="82" t="s">
        <v>12429</v>
      </c>
      <c r="G1932" s="82" t="s">
        <v>128</v>
      </c>
      <c r="H1932" s="82" t="s">
        <v>10102</v>
      </c>
      <c r="I1932" s="82"/>
      <c r="J1932" s="82" t="s">
        <v>7942</v>
      </c>
      <c r="K1932" s="82" t="s">
        <v>10106</v>
      </c>
      <c r="L1932" s="82" t="s">
        <v>13183</v>
      </c>
    </row>
    <row r="1933" ht="14.25" customHeight="1">
      <c r="A1933" s="82" t="s">
        <v>10095</v>
      </c>
      <c r="B1933" s="82" t="s">
        <v>13184</v>
      </c>
      <c r="C1933" s="82" t="s">
        <v>13185</v>
      </c>
      <c r="D1933" s="82"/>
      <c r="E1933" s="82" t="s">
        <v>13180</v>
      </c>
      <c r="F1933" s="82" t="s">
        <v>13186</v>
      </c>
      <c r="G1933" s="82" t="s">
        <v>128</v>
      </c>
      <c r="H1933" s="82" t="s">
        <v>10102</v>
      </c>
      <c r="I1933" s="82"/>
      <c r="J1933" s="82" t="s">
        <v>7942</v>
      </c>
      <c r="K1933" s="82" t="s">
        <v>10196</v>
      </c>
      <c r="L1933" s="82" t="s">
        <v>12673</v>
      </c>
    </row>
    <row r="1934" ht="14.25" customHeight="1">
      <c r="A1934" s="82" t="s">
        <v>10095</v>
      </c>
      <c r="B1934" s="82" t="s">
        <v>13187</v>
      </c>
      <c r="C1934" s="82" t="s">
        <v>13188</v>
      </c>
      <c r="D1934" s="82"/>
      <c r="E1934" s="82" t="s">
        <v>13189</v>
      </c>
      <c r="F1934" s="82"/>
      <c r="G1934" s="82" t="s">
        <v>128</v>
      </c>
      <c r="H1934" s="82"/>
      <c r="I1934" s="82"/>
      <c r="J1934" s="82" t="s">
        <v>7942</v>
      </c>
      <c r="K1934" s="82" t="s">
        <v>10242</v>
      </c>
      <c r="L1934" s="82"/>
    </row>
    <row r="1935" ht="14.25" customHeight="1">
      <c r="A1935" s="82" t="s">
        <v>10095</v>
      </c>
      <c r="B1935" s="82" t="s">
        <v>13190</v>
      </c>
      <c r="C1935" s="82" t="s">
        <v>13191</v>
      </c>
      <c r="D1935" s="82"/>
      <c r="E1935" s="82" t="s">
        <v>13189</v>
      </c>
      <c r="F1935" s="82"/>
      <c r="G1935" s="82" t="s">
        <v>129</v>
      </c>
      <c r="H1935" s="82" t="s">
        <v>10102</v>
      </c>
      <c r="I1935" s="82"/>
      <c r="J1935" s="82" t="s">
        <v>7942</v>
      </c>
      <c r="K1935" s="82" t="s">
        <v>10242</v>
      </c>
      <c r="L1935" s="82" t="s">
        <v>3670</v>
      </c>
    </row>
    <row r="1936" ht="14.25" customHeight="1">
      <c r="A1936" s="82" t="s">
        <v>10095</v>
      </c>
      <c r="B1936" s="82" t="s">
        <v>13192</v>
      </c>
      <c r="C1936" s="82" t="s">
        <v>13193</v>
      </c>
      <c r="D1936" s="82"/>
      <c r="E1936" s="82" t="s">
        <v>13194</v>
      </c>
      <c r="F1936" s="82" t="s">
        <v>12484</v>
      </c>
      <c r="G1936" s="82" t="s">
        <v>128</v>
      </c>
      <c r="H1936" s="82" t="s">
        <v>10102</v>
      </c>
      <c r="I1936" s="82"/>
      <c r="J1936" s="82" t="s">
        <v>7942</v>
      </c>
      <c r="K1936" s="82" t="s">
        <v>10242</v>
      </c>
      <c r="L1936" s="82" t="s">
        <v>10643</v>
      </c>
    </row>
    <row r="1937" ht="14.25" customHeight="1">
      <c r="A1937" s="82" t="s">
        <v>10095</v>
      </c>
      <c r="B1937" s="82" t="s">
        <v>13195</v>
      </c>
      <c r="C1937" s="82" t="s">
        <v>13196</v>
      </c>
      <c r="D1937" s="82"/>
      <c r="E1937" s="82" t="s">
        <v>13194</v>
      </c>
      <c r="F1937" s="82"/>
      <c r="G1937" s="82" t="s">
        <v>129</v>
      </c>
      <c r="H1937" s="82"/>
      <c r="I1937" s="82"/>
      <c r="J1937" s="82" t="s">
        <v>7942</v>
      </c>
      <c r="K1937" s="82" t="s">
        <v>10242</v>
      </c>
      <c r="L1937" s="82"/>
    </row>
    <row r="1938" ht="14.25" customHeight="1">
      <c r="A1938" s="82" t="s">
        <v>10095</v>
      </c>
      <c r="B1938" s="82" t="s">
        <v>13197</v>
      </c>
      <c r="C1938" s="82" t="s">
        <v>13198</v>
      </c>
      <c r="D1938" s="82"/>
      <c r="E1938" s="82" t="s">
        <v>13194</v>
      </c>
      <c r="F1938" s="82"/>
      <c r="G1938" s="82" t="s">
        <v>129</v>
      </c>
      <c r="H1938" s="82"/>
      <c r="I1938" s="82"/>
      <c r="J1938" s="82" t="s">
        <v>7942</v>
      </c>
      <c r="K1938" s="82" t="s">
        <v>10242</v>
      </c>
      <c r="L1938" s="82"/>
    </row>
    <row r="1939" ht="14.25" customHeight="1">
      <c r="A1939" s="82" t="s">
        <v>10095</v>
      </c>
      <c r="B1939" s="82" t="s">
        <v>13199</v>
      </c>
      <c r="C1939" s="82" t="s">
        <v>13200</v>
      </c>
      <c r="D1939" s="82"/>
      <c r="E1939" s="82" t="s">
        <v>13194</v>
      </c>
      <c r="F1939" s="82"/>
      <c r="G1939" s="82" t="s">
        <v>129</v>
      </c>
      <c r="H1939" s="82"/>
      <c r="I1939" s="82"/>
      <c r="J1939" s="82" t="s">
        <v>7942</v>
      </c>
      <c r="K1939" s="82" t="s">
        <v>10242</v>
      </c>
      <c r="L1939" s="82"/>
    </row>
    <row r="1940" ht="14.25" customHeight="1">
      <c r="A1940" s="82" t="s">
        <v>10095</v>
      </c>
      <c r="B1940" s="82" t="s">
        <v>13201</v>
      </c>
      <c r="C1940" s="82" t="s">
        <v>13202</v>
      </c>
      <c r="D1940" s="82"/>
      <c r="E1940" s="82" t="s">
        <v>13203</v>
      </c>
      <c r="F1940" s="82" t="s">
        <v>12388</v>
      </c>
      <c r="G1940" s="82" t="s">
        <v>128</v>
      </c>
      <c r="H1940" s="82" t="s">
        <v>10102</v>
      </c>
      <c r="I1940" s="82"/>
      <c r="J1940" s="82" t="s">
        <v>7942</v>
      </c>
      <c r="K1940" s="82" t="s">
        <v>10242</v>
      </c>
      <c r="L1940" s="82" t="s">
        <v>10903</v>
      </c>
    </row>
    <row r="1941" ht="14.25" customHeight="1">
      <c r="A1941" s="82" t="s">
        <v>10095</v>
      </c>
      <c r="B1941" s="82" t="s">
        <v>13204</v>
      </c>
      <c r="C1941" s="82" t="s">
        <v>13205</v>
      </c>
      <c r="D1941" s="82"/>
      <c r="E1941" s="82" t="s">
        <v>13203</v>
      </c>
      <c r="F1941" s="82" t="s">
        <v>12388</v>
      </c>
      <c r="G1941" s="82" t="s">
        <v>128</v>
      </c>
      <c r="H1941" s="82" t="s">
        <v>10102</v>
      </c>
      <c r="I1941" s="82"/>
      <c r="J1941" s="82" t="s">
        <v>7942</v>
      </c>
      <c r="K1941" s="82" t="s">
        <v>10242</v>
      </c>
      <c r="L1941" s="82" t="s">
        <v>10903</v>
      </c>
    </row>
    <row r="1942" ht="14.25" customHeight="1">
      <c r="A1942" s="82" t="s">
        <v>10095</v>
      </c>
      <c r="B1942" s="82" t="s">
        <v>13206</v>
      </c>
      <c r="C1942" s="82" t="s">
        <v>13207</v>
      </c>
      <c r="D1942" s="82"/>
      <c r="E1942" s="82" t="s">
        <v>13203</v>
      </c>
      <c r="F1942" s="82"/>
      <c r="G1942" s="82" t="s">
        <v>129</v>
      </c>
      <c r="H1942" s="82"/>
      <c r="I1942" s="82"/>
      <c r="J1942" s="82" t="s">
        <v>7942</v>
      </c>
      <c r="K1942" s="82" t="s">
        <v>10242</v>
      </c>
      <c r="L1942" s="82"/>
    </row>
    <row r="1943" ht="14.25" customHeight="1">
      <c r="A1943" s="82" t="s">
        <v>10095</v>
      </c>
      <c r="B1943" s="82" t="s">
        <v>13208</v>
      </c>
      <c r="C1943" s="82" t="s">
        <v>13209</v>
      </c>
      <c r="D1943" s="82"/>
      <c r="E1943" s="82" t="s">
        <v>13203</v>
      </c>
      <c r="F1943" s="82"/>
      <c r="G1943" s="82" t="s">
        <v>129</v>
      </c>
      <c r="H1943" s="82"/>
      <c r="I1943" s="82"/>
      <c r="J1943" s="82" t="s">
        <v>7942</v>
      </c>
      <c r="K1943" s="82" t="s">
        <v>10242</v>
      </c>
      <c r="L1943" s="82"/>
    </row>
    <row r="1944" ht="14.25" customHeight="1">
      <c r="A1944" s="82" t="s">
        <v>10095</v>
      </c>
      <c r="B1944" s="82" t="s">
        <v>13210</v>
      </c>
      <c r="C1944" s="82" t="s">
        <v>13211</v>
      </c>
      <c r="D1944" s="82"/>
      <c r="E1944" s="82" t="s">
        <v>13203</v>
      </c>
      <c r="F1944" s="82"/>
      <c r="G1944" s="82" t="s">
        <v>129</v>
      </c>
      <c r="H1944" s="82"/>
      <c r="I1944" s="82"/>
      <c r="J1944" s="82" t="s">
        <v>7942</v>
      </c>
      <c r="K1944" s="82" t="s">
        <v>10242</v>
      </c>
      <c r="L1944" s="82"/>
    </row>
    <row r="1945" ht="14.25" customHeight="1">
      <c r="A1945" s="82" t="s">
        <v>10095</v>
      </c>
      <c r="B1945" s="82" t="s">
        <v>13212</v>
      </c>
      <c r="C1945" s="82" t="s">
        <v>13213</v>
      </c>
      <c r="D1945" s="82"/>
      <c r="E1945" s="82" t="s">
        <v>13203</v>
      </c>
      <c r="F1945" s="82" t="s">
        <v>12388</v>
      </c>
      <c r="G1945" s="82" t="s">
        <v>128</v>
      </c>
      <c r="H1945" s="82" t="s">
        <v>10102</v>
      </c>
      <c r="I1945" s="82"/>
      <c r="J1945" s="82" t="s">
        <v>7942</v>
      </c>
      <c r="K1945" s="82" t="s">
        <v>10242</v>
      </c>
      <c r="L1945" s="82" t="s">
        <v>11294</v>
      </c>
    </row>
    <row r="1946" ht="14.25" customHeight="1">
      <c r="A1946" s="82" t="s">
        <v>10095</v>
      </c>
      <c r="B1946" s="82" t="s">
        <v>13214</v>
      </c>
      <c r="C1946" s="82" t="s">
        <v>13215</v>
      </c>
      <c r="D1946" s="82"/>
      <c r="E1946" s="82" t="s">
        <v>13203</v>
      </c>
      <c r="F1946" s="82" t="s">
        <v>12388</v>
      </c>
      <c r="G1946" s="82" t="s">
        <v>128</v>
      </c>
      <c r="H1946" s="82" t="s">
        <v>10102</v>
      </c>
      <c r="I1946" s="82"/>
      <c r="J1946" s="82" t="s">
        <v>7942</v>
      </c>
      <c r="K1946" s="82" t="s">
        <v>10242</v>
      </c>
      <c r="L1946" s="82" t="s">
        <v>11752</v>
      </c>
    </row>
    <row r="1947" ht="14.25" customHeight="1">
      <c r="A1947" s="82" t="s">
        <v>10095</v>
      </c>
      <c r="B1947" s="82" t="s">
        <v>13216</v>
      </c>
      <c r="C1947" s="82" t="s">
        <v>13217</v>
      </c>
      <c r="D1947" s="82"/>
      <c r="E1947" s="82" t="s">
        <v>13203</v>
      </c>
      <c r="F1947" s="82" t="s">
        <v>9868</v>
      </c>
      <c r="G1947" s="82" t="s">
        <v>128</v>
      </c>
      <c r="H1947" s="82" t="s">
        <v>10102</v>
      </c>
      <c r="I1947" s="82"/>
      <c r="J1947" s="82" t="s">
        <v>7942</v>
      </c>
      <c r="K1947" s="82" t="s">
        <v>10242</v>
      </c>
      <c r="L1947" s="82" t="s">
        <v>10643</v>
      </c>
    </row>
    <row r="1948" ht="14.25" customHeight="1">
      <c r="A1948" s="82" t="s">
        <v>10095</v>
      </c>
      <c r="B1948" s="82" t="s">
        <v>13218</v>
      </c>
      <c r="C1948" s="82" t="s">
        <v>13219</v>
      </c>
      <c r="D1948" s="82"/>
      <c r="E1948" s="82" t="s">
        <v>13203</v>
      </c>
      <c r="F1948" s="82" t="s">
        <v>12388</v>
      </c>
      <c r="G1948" s="82" t="s">
        <v>128</v>
      </c>
      <c r="H1948" s="82" t="s">
        <v>10102</v>
      </c>
      <c r="I1948" s="82"/>
      <c r="J1948" s="82" t="s">
        <v>7942</v>
      </c>
      <c r="K1948" s="82" t="s">
        <v>10242</v>
      </c>
      <c r="L1948" s="82" t="s">
        <v>10903</v>
      </c>
    </row>
    <row r="1949" ht="14.25" customHeight="1">
      <c r="A1949" s="82" t="s">
        <v>10095</v>
      </c>
      <c r="B1949" s="82" t="s">
        <v>13220</v>
      </c>
      <c r="C1949" s="82" t="s">
        <v>13221</v>
      </c>
      <c r="D1949" s="82"/>
      <c r="E1949" s="82" t="s">
        <v>13203</v>
      </c>
      <c r="F1949" s="82"/>
      <c r="G1949" s="82" t="s">
        <v>129</v>
      </c>
      <c r="H1949" s="82"/>
      <c r="I1949" s="82"/>
      <c r="J1949" s="82" t="s">
        <v>7942</v>
      </c>
      <c r="K1949" s="82" t="s">
        <v>10242</v>
      </c>
      <c r="L1949" s="82"/>
    </row>
    <row r="1950" ht="14.25" customHeight="1">
      <c r="A1950" s="82" t="s">
        <v>10095</v>
      </c>
      <c r="B1950" s="82" t="s">
        <v>13222</v>
      </c>
      <c r="C1950" s="82" t="s">
        <v>13223</v>
      </c>
      <c r="D1950" s="82"/>
      <c r="E1950" s="82" t="s">
        <v>13224</v>
      </c>
      <c r="F1950" s="82" t="s">
        <v>12388</v>
      </c>
      <c r="G1950" s="82" t="s">
        <v>128</v>
      </c>
      <c r="H1950" s="82" t="s">
        <v>10102</v>
      </c>
      <c r="I1950" s="82"/>
      <c r="J1950" s="82" t="s">
        <v>7942</v>
      </c>
      <c r="K1950" s="82" t="s">
        <v>10242</v>
      </c>
      <c r="L1950" s="82" t="s">
        <v>10903</v>
      </c>
    </row>
    <row r="1951" ht="14.25" customHeight="1">
      <c r="A1951" s="82" t="s">
        <v>10095</v>
      </c>
      <c r="B1951" s="82" t="s">
        <v>13225</v>
      </c>
      <c r="C1951" s="82" t="s">
        <v>13226</v>
      </c>
      <c r="D1951" s="82"/>
      <c r="E1951" s="82" t="s">
        <v>13227</v>
      </c>
      <c r="F1951" s="82"/>
      <c r="G1951" s="82" t="s">
        <v>128</v>
      </c>
      <c r="H1951" s="82"/>
      <c r="I1951" s="82"/>
      <c r="J1951" s="82" t="s">
        <v>7942</v>
      </c>
      <c r="K1951" s="82" t="s">
        <v>10242</v>
      </c>
      <c r="L1951" s="82"/>
    </row>
    <row r="1952" ht="14.25" customHeight="1">
      <c r="A1952" s="82" t="s">
        <v>10095</v>
      </c>
      <c r="B1952" s="82" t="s">
        <v>13228</v>
      </c>
      <c r="C1952" s="82" t="s">
        <v>13229</v>
      </c>
      <c r="D1952" s="82" t="s">
        <v>261</v>
      </c>
      <c r="E1952" s="82" t="s">
        <v>13230</v>
      </c>
      <c r="F1952" s="82"/>
      <c r="G1952" s="82" t="s">
        <v>128</v>
      </c>
      <c r="H1952" s="82" t="s">
        <v>10102</v>
      </c>
      <c r="I1952" s="82"/>
      <c r="J1952" s="82" t="s">
        <v>7942</v>
      </c>
      <c r="K1952" s="82" t="s">
        <v>10106</v>
      </c>
      <c r="L1952" s="82" t="s">
        <v>10433</v>
      </c>
    </row>
    <row r="1953" ht="14.25" customHeight="1">
      <c r="A1953" s="82" t="s">
        <v>10095</v>
      </c>
      <c r="B1953" s="82" t="s">
        <v>13231</v>
      </c>
      <c r="C1953" s="82" t="s">
        <v>13232</v>
      </c>
      <c r="D1953" s="82"/>
      <c r="E1953" s="82" t="s">
        <v>5929</v>
      </c>
      <c r="F1953" s="82"/>
      <c r="G1953" s="82" t="s">
        <v>129</v>
      </c>
      <c r="H1953" s="82" t="s">
        <v>10102</v>
      </c>
      <c r="I1953" s="82"/>
      <c r="J1953" s="82" t="s">
        <v>7942</v>
      </c>
      <c r="K1953" s="82" t="s">
        <v>10242</v>
      </c>
      <c r="L1953" s="82" t="s">
        <v>7379</v>
      </c>
    </row>
    <row r="1954" ht="14.25" customHeight="1">
      <c r="A1954" s="82" t="s">
        <v>10095</v>
      </c>
      <c r="B1954" s="82" t="s">
        <v>13233</v>
      </c>
      <c r="C1954" s="82" t="s">
        <v>13234</v>
      </c>
      <c r="D1954" s="82"/>
      <c r="E1954" s="82" t="s">
        <v>5929</v>
      </c>
      <c r="F1954" s="82"/>
      <c r="G1954" s="82" t="s">
        <v>129</v>
      </c>
      <c r="H1954" s="82" t="s">
        <v>10102</v>
      </c>
      <c r="I1954" s="82"/>
      <c r="J1954" s="82" t="s">
        <v>7942</v>
      </c>
      <c r="K1954" s="82" t="s">
        <v>10242</v>
      </c>
      <c r="L1954" s="82" t="s">
        <v>7379</v>
      </c>
    </row>
    <row r="1955" ht="14.25" customHeight="1">
      <c r="A1955" s="82" t="s">
        <v>10095</v>
      </c>
      <c r="B1955" s="82" t="s">
        <v>13235</v>
      </c>
      <c r="C1955" s="82" t="s">
        <v>13236</v>
      </c>
      <c r="D1955" s="82"/>
      <c r="E1955" s="82" t="s">
        <v>5925</v>
      </c>
      <c r="F1955" s="82"/>
      <c r="G1955" s="82" t="s">
        <v>128</v>
      </c>
      <c r="H1955" s="82"/>
      <c r="I1955" s="82"/>
      <c r="J1955" s="82" t="s">
        <v>7942</v>
      </c>
      <c r="K1955" s="82" t="s">
        <v>10242</v>
      </c>
      <c r="L1955" s="82"/>
    </row>
    <row r="1956" ht="14.25" customHeight="1">
      <c r="A1956" s="82" t="s">
        <v>10095</v>
      </c>
      <c r="B1956" s="82" t="s">
        <v>13237</v>
      </c>
      <c r="C1956" s="82" t="s">
        <v>13238</v>
      </c>
      <c r="D1956" s="82"/>
      <c r="E1956" s="82" t="s">
        <v>5925</v>
      </c>
      <c r="F1956" s="82"/>
      <c r="G1956" s="82" t="s">
        <v>129</v>
      </c>
      <c r="H1956" s="82"/>
      <c r="I1956" s="82"/>
      <c r="J1956" s="82" t="s">
        <v>7942</v>
      </c>
      <c r="K1956" s="82" t="s">
        <v>10242</v>
      </c>
      <c r="L1956" s="82"/>
    </row>
    <row r="1957" ht="14.25" customHeight="1">
      <c r="A1957" s="82" t="s">
        <v>10095</v>
      </c>
      <c r="B1957" s="82" t="s">
        <v>13239</v>
      </c>
      <c r="C1957" s="82" t="s">
        <v>13240</v>
      </c>
      <c r="D1957" s="82"/>
      <c r="E1957" s="82" t="s">
        <v>5925</v>
      </c>
      <c r="F1957" s="82"/>
      <c r="G1957" s="82" t="s">
        <v>129</v>
      </c>
      <c r="H1957" s="82" t="s">
        <v>10102</v>
      </c>
      <c r="I1957" s="82"/>
      <c r="J1957" s="82" t="s">
        <v>7942</v>
      </c>
      <c r="K1957" s="82" t="s">
        <v>10242</v>
      </c>
      <c r="L1957" s="82" t="s">
        <v>3951</v>
      </c>
    </row>
    <row r="1958" ht="14.25" customHeight="1">
      <c r="A1958" s="82" t="s">
        <v>10095</v>
      </c>
      <c r="B1958" s="82" t="s">
        <v>13241</v>
      </c>
      <c r="C1958" s="82" t="s">
        <v>13236</v>
      </c>
      <c r="D1958" s="82"/>
      <c r="E1958" s="82" t="s">
        <v>5925</v>
      </c>
      <c r="F1958" s="82"/>
      <c r="G1958" s="82" t="s">
        <v>129</v>
      </c>
      <c r="H1958" s="82"/>
      <c r="I1958" s="82"/>
      <c r="J1958" s="82" t="s">
        <v>7942</v>
      </c>
      <c r="K1958" s="82" t="s">
        <v>10242</v>
      </c>
      <c r="L1958" s="82"/>
    </row>
    <row r="1959" ht="14.25" customHeight="1">
      <c r="A1959" s="82" t="s">
        <v>10095</v>
      </c>
      <c r="B1959" s="82" t="s">
        <v>13242</v>
      </c>
      <c r="C1959" s="82" t="s">
        <v>13243</v>
      </c>
      <c r="D1959" s="82"/>
      <c r="E1959" s="82" t="s">
        <v>5925</v>
      </c>
      <c r="F1959" s="82" t="s">
        <v>12388</v>
      </c>
      <c r="G1959" s="82" t="s">
        <v>128</v>
      </c>
      <c r="H1959" s="82" t="s">
        <v>10102</v>
      </c>
      <c r="I1959" s="82"/>
      <c r="J1959" s="82" t="s">
        <v>7942</v>
      </c>
      <c r="K1959" s="82" t="s">
        <v>10242</v>
      </c>
      <c r="L1959" s="82" t="s">
        <v>10514</v>
      </c>
    </row>
    <row r="1960" ht="14.25" customHeight="1">
      <c r="A1960" s="82" t="s">
        <v>10095</v>
      </c>
      <c r="B1960" s="82" t="s">
        <v>13244</v>
      </c>
      <c r="C1960" s="82" t="s">
        <v>13245</v>
      </c>
      <c r="D1960" s="82"/>
      <c r="E1960" s="82" t="s">
        <v>5925</v>
      </c>
      <c r="F1960" s="82"/>
      <c r="G1960" s="82" t="s">
        <v>129</v>
      </c>
      <c r="H1960" s="82" t="s">
        <v>10102</v>
      </c>
      <c r="I1960" s="82"/>
      <c r="J1960" s="82" t="s">
        <v>7942</v>
      </c>
      <c r="K1960" s="82" t="s">
        <v>10242</v>
      </c>
      <c r="L1960" s="82" t="s">
        <v>10181</v>
      </c>
    </row>
    <row r="1961" ht="14.25" customHeight="1">
      <c r="A1961" s="82" t="s">
        <v>10095</v>
      </c>
      <c r="B1961" s="82" t="s">
        <v>13246</v>
      </c>
      <c r="C1961" s="82" t="s">
        <v>13247</v>
      </c>
      <c r="D1961" s="82"/>
      <c r="E1961" s="82" t="s">
        <v>13248</v>
      </c>
      <c r="F1961" s="82" t="s">
        <v>5979</v>
      </c>
      <c r="G1961" s="82" t="s">
        <v>128</v>
      </c>
      <c r="H1961" s="82" t="s">
        <v>10102</v>
      </c>
      <c r="I1961" s="82"/>
      <c r="J1961" s="82" t="s">
        <v>7942</v>
      </c>
      <c r="K1961" s="82" t="s">
        <v>10196</v>
      </c>
      <c r="L1961" s="82" t="s">
        <v>3641</v>
      </c>
    </row>
    <row r="1962" ht="14.25" customHeight="1">
      <c r="A1962" s="82" t="s">
        <v>10095</v>
      </c>
      <c r="B1962" s="82" t="s">
        <v>13249</v>
      </c>
      <c r="C1962" s="82" t="s">
        <v>13250</v>
      </c>
      <c r="D1962" s="82"/>
      <c r="E1962" s="82" t="s">
        <v>13248</v>
      </c>
      <c r="F1962" s="82"/>
      <c r="G1962" s="82" t="s">
        <v>129</v>
      </c>
      <c r="H1962" s="82"/>
      <c r="I1962" s="82"/>
      <c r="J1962" s="82" t="s">
        <v>7942</v>
      </c>
      <c r="K1962" s="82" t="s">
        <v>10242</v>
      </c>
      <c r="L1962" s="82"/>
    </row>
    <row r="1963" ht="14.25" customHeight="1">
      <c r="A1963" s="82" t="s">
        <v>10095</v>
      </c>
      <c r="B1963" s="82" t="s">
        <v>13251</v>
      </c>
      <c r="C1963" s="82" t="s">
        <v>13252</v>
      </c>
      <c r="D1963" s="82"/>
      <c r="E1963" s="82" t="s">
        <v>13248</v>
      </c>
      <c r="F1963" s="82" t="s">
        <v>12600</v>
      </c>
      <c r="G1963" s="82" t="s">
        <v>128</v>
      </c>
      <c r="H1963" s="82" t="s">
        <v>10102</v>
      </c>
      <c r="I1963" s="82"/>
      <c r="J1963" s="82" t="s">
        <v>7942</v>
      </c>
      <c r="K1963" s="82" t="s">
        <v>10196</v>
      </c>
      <c r="L1963" s="82" t="s">
        <v>10181</v>
      </c>
    </row>
    <row r="1964" ht="14.25" customHeight="1">
      <c r="A1964" s="82" t="s">
        <v>10095</v>
      </c>
      <c r="B1964" s="82" t="s">
        <v>13253</v>
      </c>
      <c r="C1964" s="82" t="s">
        <v>13254</v>
      </c>
      <c r="D1964" s="82"/>
      <c r="E1964" s="82" t="s">
        <v>13248</v>
      </c>
      <c r="F1964" s="82"/>
      <c r="G1964" s="82" t="s">
        <v>128</v>
      </c>
      <c r="H1964" s="82" t="s">
        <v>10102</v>
      </c>
      <c r="I1964" s="82"/>
      <c r="J1964" s="82" t="s">
        <v>7942</v>
      </c>
      <c r="K1964" s="82" t="s">
        <v>10242</v>
      </c>
      <c r="L1964" s="82" t="s">
        <v>5056</v>
      </c>
    </row>
    <row r="1965" ht="14.25" customHeight="1">
      <c r="A1965" s="82" t="s">
        <v>10095</v>
      </c>
      <c r="B1965" s="82" t="s">
        <v>13255</v>
      </c>
      <c r="C1965" s="82" t="s">
        <v>13256</v>
      </c>
      <c r="D1965" s="82"/>
      <c r="E1965" s="82" t="s">
        <v>13248</v>
      </c>
      <c r="F1965" s="82"/>
      <c r="G1965" s="82" t="s">
        <v>129</v>
      </c>
      <c r="H1965" s="82" t="s">
        <v>10102</v>
      </c>
      <c r="I1965" s="82"/>
      <c r="J1965" s="82" t="s">
        <v>7942</v>
      </c>
      <c r="K1965" s="82" t="s">
        <v>10242</v>
      </c>
      <c r="L1965" s="82" t="s">
        <v>7379</v>
      </c>
    </row>
    <row r="1966" ht="14.25" customHeight="1">
      <c r="A1966" s="82" t="s">
        <v>10095</v>
      </c>
      <c r="B1966" s="82" t="s">
        <v>13257</v>
      </c>
      <c r="C1966" s="82" t="s">
        <v>13258</v>
      </c>
      <c r="D1966" s="82"/>
      <c r="E1966" s="82" t="s">
        <v>5917</v>
      </c>
      <c r="F1966" s="82"/>
      <c r="G1966" s="82" t="s">
        <v>129</v>
      </c>
      <c r="H1966" s="82" t="s">
        <v>10102</v>
      </c>
      <c r="I1966" s="82"/>
      <c r="J1966" s="82" t="s">
        <v>7942</v>
      </c>
      <c r="K1966" s="82" t="s">
        <v>10242</v>
      </c>
      <c r="L1966" s="82" t="s">
        <v>11967</v>
      </c>
    </row>
    <row r="1967" ht="14.25" customHeight="1">
      <c r="A1967" s="82" t="s">
        <v>10095</v>
      </c>
      <c r="B1967" s="82" t="s">
        <v>13259</v>
      </c>
      <c r="C1967" s="82" t="s">
        <v>13260</v>
      </c>
      <c r="D1967" s="82"/>
      <c r="E1967" s="82" t="s">
        <v>5917</v>
      </c>
      <c r="F1967" s="82"/>
      <c r="G1967" s="82" t="s">
        <v>129</v>
      </c>
      <c r="H1967" s="82" t="s">
        <v>10102</v>
      </c>
      <c r="I1967" s="82"/>
      <c r="J1967" s="82" t="s">
        <v>7942</v>
      </c>
      <c r="K1967" s="82" t="s">
        <v>10242</v>
      </c>
      <c r="L1967" s="82" t="s">
        <v>7379</v>
      </c>
    </row>
    <row r="1968" ht="14.25" customHeight="1">
      <c r="A1968" s="82" t="s">
        <v>10095</v>
      </c>
      <c r="B1968" s="82" t="s">
        <v>13261</v>
      </c>
      <c r="C1968" s="82" t="s">
        <v>13262</v>
      </c>
      <c r="D1968" s="82"/>
      <c r="E1968" s="82" t="s">
        <v>5917</v>
      </c>
      <c r="F1968" s="82"/>
      <c r="G1968" s="82" t="s">
        <v>129</v>
      </c>
      <c r="H1968" s="82" t="s">
        <v>10102</v>
      </c>
      <c r="I1968" s="82"/>
      <c r="J1968" s="82" t="s">
        <v>7942</v>
      </c>
      <c r="K1968" s="82" t="s">
        <v>10242</v>
      </c>
      <c r="L1968" s="82" t="s">
        <v>7379</v>
      </c>
    </row>
    <row r="1969" ht="14.25" customHeight="1">
      <c r="A1969" s="82" t="s">
        <v>10095</v>
      </c>
      <c r="B1969" s="82" t="s">
        <v>13263</v>
      </c>
      <c r="C1969" s="82" t="s">
        <v>13264</v>
      </c>
      <c r="D1969" s="82"/>
      <c r="E1969" s="82" t="s">
        <v>5917</v>
      </c>
      <c r="F1969" s="82"/>
      <c r="G1969" s="82" t="s">
        <v>129</v>
      </c>
      <c r="H1969" s="82" t="s">
        <v>10102</v>
      </c>
      <c r="I1969" s="82"/>
      <c r="J1969" s="82" t="s">
        <v>7942</v>
      </c>
      <c r="K1969" s="82" t="s">
        <v>10242</v>
      </c>
      <c r="L1969" s="82" t="s">
        <v>7379</v>
      </c>
    </row>
    <row r="1970" ht="14.25" customHeight="1">
      <c r="A1970" s="82" t="s">
        <v>10095</v>
      </c>
      <c r="B1970" s="82" t="s">
        <v>13265</v>
      </c>
      <c r="C1970" s="82" t="s">
        <v>13266</v>
      </c>
      <c r="D1970" s="82"/>
      <c r="E1970" s="82" t="s">
        <v>5917</v>
      </c>
      <c r="F1970" s="82"/>
      <c r="G1970" s="82" t="s">
        <v>129</v>
      </c>
      <c r="H1970" s="82" t="s">
        <v>10102</v>
      </c>
      <c r="I1970" s="82"/>
      <c r="J1970" s="82" t="s">
        <v>7942</v>
      </c>
      <c r="K1970" s="82" t="s">
        <v>10242</v>
      </c>
      <c r="L1970" s="82" t="s">
        <v>7379</v>
      </c>
    </row>
    <row r="1971" ht="14.25" customHeight="1">
      <c r="A1971" s="82" t="s">
        <v>10095</v>
      </c>
      <c r="B1971" s="82" t="s">
        <v>13267</v>
      </c>
      <c r="C1971" s="82" t="s">
        <v>13268</v>
      </c>
      <c r="D1971" s="82"/>
      <c r="E1971" s="82" t="s">
        <v>5917</v>
      </c>
      <c r="F1971" s="82"/>
      <c r="G1971" s="82" t="s">
        <v>129</v>
      </c>
      <c r="H1971" s="82" t="s">
        <v>10102</v>
      </c>
      <c r="I1971" s="82"/>
      <c r="J1971" s="82" t="s">
        <v>7942</v>
      </c>
      <c r="K1971" s="82" t="s">
        <v>10242</v>
      </c>
      <c r="L1971" s="82" t="s">
        <v>7379</v>
      </c>
    </row>
    <row r="1972" ht="14.25" customHeight="1">
      <c r="A1972" s="82" t="s">
        <v>10095</v>
      </c>
      <c r="B1972" s="82" t="s">
        <v>13269</v>
      </c>
      <c r="C1972" s="82" t="s">
        <v>13270</v>
      </c>
      <c r="D1972" s="82"/>
      <c r="E1972" s="82" t="s">
        <v>5917</v>
      </c>
      <c r="F1972" s="82"/>
      <c r="G1972" s="82" t="s">
        <v>129</v>
      </c>
      <c r="H1972" s="82" t="s">
        <v>10102</v>
      </c>
      <c r="I1972" s="82"/>
      <c r="J1972" s="82" t="s">
        <v>7942</v>
      </c>
      <c r="K1972" s="82" t="s">
        <v>10242</v>
      </c>
      <c r="L1972" s="82" t="s">
        <v>7379</v>
      </c>
    </row>
    <row r="1973" ht="14.25" customHeight="1">
      <c r="A1973" s="82" t="s">
        <v>10095</v>
      </c>
      <c r="B1973" s="82" t="s">
        <v>13271</v>
      </c>
      <c r="C1973" s="82" t="s">
        <v>13272</v>
      </c>
      <c r="D1973" s="82"/>
      <c r="E1973" s="82" t="s">
        <v>5917</v>
      </c>
      <c r="F1973" s="82"/>
      <c r="G1973" s="82" t="s">
        <v>129</v>
      </c>
      <c r="H1973" s="82" t="s">
        <v>10102</v>
      </c>
      <c r="I1973" s="82"/>
      <c r="J1973" s="82" t="s">
        <v>7942</v>
      </c>
      <c r="K1973" s="82" t="s">
        <v>10242</v>
      </c>
      <c r="L1973" s="82" t="s">
        <v>7379</v>
      </c>
    </row>
    <row r="1974" ht="14.25" customHeight="1">
      <c r="A1974" s="82" t="s">
        <v>10095</v>
      </c>
      <c r="B1974" s="82" t="s">
        <v>13273</v>
      </c>
      <c r="C1974" s="82" t="s">
        <v>13274</v>
      </c>
      <c r="D1974" s="82"/>
      <c r="E1974" s="82" t="s">
        <v>5917</v>
      </c>
      <c r="F1974" s="82"/>
      <c r="G1974" s="82" t="s">
        <v>129</v>
      </c>
      <c r="H1974" s="82" t="s">
        <v>10102</v>
      </c>
      <c r="I1974" s="82"/>
      <c r="J1974" s="82" t="s">
        <v>7942</v>
      </c>
      <c r="K1974" s="82" t="s">
        <v>10242</v>
      </c>
      <c r="L1974" s="82" t="s">
        <v>7379</v>
      </c>
    </row>
    <row r="1975" ht="14.25" customHeight="1">
      <c r="A1975" s="82" t="s">
        <v>10095</v>
      </c>
      <c r="B1975" s="82" t="s">
        <v>13275</v>
      </c>
      <c r="C1975" s="82" t="s">
        <v>13276</v>
      </c>
      <c r="D1975" s="82"/>
      <c r="E1975" s="82" t="s">
        <v>5917</v>
      </c>
      <c r="F1975" s="82"/>
      <c r="G1975" s="82" t="s">
        <v>129</v>
      </c>
      <c r="H1975" s="82" t="s">
        <v>10102</v>
      </c>
      <c r="I1975" s="82"/>
      <c r="J1975" s="82" t="s">
        <v>7942</v>
      </c>
      <c r="K1975" s="82" t="s">
        <v>10242</v>
      </c>
      <c r="L1975" s="82" t="s">
        <v>7379</v>
      </c>
    </row>
    <row r="1976" ht="14.25" customHeight="1">
      <c r="A1976" s="82" t="s">
        <v>10095</v>
      </c>
      <c r="B1976" s="82" t="s">
        <v>13277</v>
      </c>
      <c r="C1976" s="82" t="s">
        <v>13278</v>
      </c>
      <c r="D1976" s="82"/>
      <c r="E1976" s="82" t="s">
        <v>5917</v>
      </c>
      <c r="F1976" s="82"/>
      <c r="G1976" s="82" t="s">
        <v>129</v>
      </c>
      <c r="H1976" s="82" t="s">
        <v>10102</v>
      </c>
      <c r="I1976" s="82"/>
      <c r="J1976" s="82" t="s">
        <v>7942</v>
      </c>
      <c r="K1976" s="82" t="s">
        <v>10242</v>
      </c>
      <c r="L1976" s="82" t="s">
        <v>7379</v>
      </c>
    </row>
    <row r="1977" ht="14.25" customHeight="1">
      <c r="A1977" s="82" t="s">
        <v>10095</v>
      </c>
      <c r="B1977" s="82" t="s">
        <v>13279</v>
      </c>
      <c r="C1977" s="82" t="s">
        <v>13280</v>
      </c>
      <c r="D1977" s="82"/>
      <c r="E1977" s="82" t="s">
        <v>5917</v>
      </c>
      <c r="F1977" s="82"/>
      <c r="G1977" s="82" t="s">
        <v>129</v>
      </c>
      <c r="H1977" s="82" t="s">
        <v>10102</v>
      </c>
      <c r="I1977" s="82"/>
      <c r="J1977" s="82" t="s">
        <v>7942</v>
      </c>
      <c r="K1977" s="82" t="s">
        <v>10242</v>
      </c>
      <c r="L1977" s="82" t="s">
        <v>11967</v>
      </c>
    </row>
    <row r="1978" ht="14.25" customHeight="1">
      <c r="A1978" s="82" t="s">
        <v>10095</v>
      </c>
      <c r="B1978" s="82" t="s">
        <v>13281</v>
      </c>
      <c r="C1978" s="82" t="s">
        <v>13282</v>
      </c>
      <c r="D1978" s="82"/>
      <c r="E1978" s="82" t="s">
        <v>5917</v>
      </c>
      <c r="F1978" s="82"/>
      <c r="G1978" s="82" t="s">
        <v>129</v>
      </c>
      <c r="H1978" s="82" t="s">
        <v>10102</v>
      </c>
      <c r="I1978" s="82"/>
      <c r="J1978" s="82" t="s">
        <v>7942</v>
      </c>
      <c r="K1978" s="82" t="s">
        <v>10235</v>
      </c>
      <c r="L1978" s="82" t="s">
        <v>3086</v>
      </c>
    </row>
    <row r="1979" ht="14.25" customHeight="1">
      <c r="A1979" s="82" t="s">
        <v>10095</v>
      </c>
      <c r="B1979" s="82" t="s">
        <v>13283</v>
      </c>
      <c r="C1979" s="82" t="s">
        <v>13284</v>
      </c>
      <c r="D1979" s="82"/>
      <c r="E1979" s="82" t="s">
        <v>5917</v>
      </c>
      <c r="F1979" s="82"/>
      <c r="G1979" s="82" t="s">
        <v>129</v>
      </c>
      <c r="H1979" s="82" t="s">
        <v>10102</v>
      </c>
      <c r="I1979" s="82"/>
      <c r="J1979" s="82" t="s">
        <v>7942</v>
      </c>
      <c r="K1979" s="82" t="s">
        <v>10235</v>
      </c>
      <c r="L1979" s="82" t="s">
        <v>3086</v>
      </c>
    </row>
    <row r="1980" ht="14.25" customHeight="1">
      <c r="A1980" s="82" t="s">
        <v>10095</v>
      </c>
      <c r="B1980" s="82" t="s">
        <v>13285</v>
      </c>
      <c r="C1980" s="82" t="s">
        <v>13286</v>
      </c>
      <c r="D1980" s="82"/>
      <c r="E1980" s="82" t="s">
        <v>5917</v>
      </c>
      <c r="F1980" s="82"/>
      <c r="G1980" s="82" t="s">
        <v>129</v>
      </c>
      <c r="H1980" s="82" t="s">
        <v>10102</v>
      </c>
      <c r="I1980" s="82"/>
      <c r="J1980" s="82" t="s">
        <v>7942</v>
      </c>
      <c r="K1980" s="82" t="s">
        <v>10235</v>
      </c>
      <c r="L1980" s="82" t="s">
        <v>3086</v>
      </c>
    </row>
    <row r="1981" ht="14.25" customHeight="1">
      <c r="A1981" s="82" t="s">
        <v>10095</v>
      </c>
      <c r="B1981" s="82" t="s">
        <v>13287</v>
      </c>
      <c r="C1981" s="82" t="s">
        <v>13288</v>
      </c>
      <c r="D1981" s="82"/>
      <c r="E1981" s="82" t="s">
        <v>5917</v>
      </c>
      <c r="F1981" s="82"/>
      <c r="G1981" s="82" t="s">
        <v>129</v>
      </c>
      <c r="H1981" s="82" t="s">
        <v>10102</v>
      </c>
      <c r="I1981" s="82"/>
      <c r="J1981" s="82" t="s">
        <v>7942</v>
      </c>
      <c r="K1981" s="82" t="s">
        <v>10242</v>
      </c>
      <c r="L1981" s="82" t="s">
        <v>13069</v>
      </c>
    </row>
    <row r="1982" ht="14.25" customHeight="1">
      <c r="A1982" s="82" t="s">
        <v>10095</v>
      </c>
      <c r="B1982" s="82" t="s">
        <v>13289</v>
      </c>
      <c r="C1982" s="82" t="s">
        <v>13290</v>
      </c>
      <c r="D1982" s="82"/>
      <c r="E1982" s="82" t="s">
        <v>5917</v>
      </c>
      <c r="F1982" s="82"/>
      <c r="G1982" s="82" t="s">
        <v>129</v>
      </c>
      <c r="H1982" s="82" t="s">
        <v>10102</v>
      </c>
      <c r="I1982" s="82"/>
      <c r="J1982" s="82" t="s">
        <v>7942</v>
      </c>
      <c r="K1982" s="82" t="s">
        <v>10235</v>
      </c>
      <c r="L1982" s="82" t="s">
        <v>3086</v>
      </c>
    </row>
    <row r="1983" ht="14.25" customHeight="1">
      <c r="A1983" s="82" t="s">
        <v>10095</v>
      </c>
      <c r="B1983" s="82" t="s">
        <v>13291</v>
      </c>
      <c r="C1983" s="82" t="s">
        <v>13292</v>
      </c>
      <c r="D1983" s="82"/>
      <c r="E1983" s="82" t="s">
        <v>5917</v>
      </c>
      <c r="F1983" s="82"/>
      <c r="G1983" s="82" t="s">
        <v>129</v>
      </c>
      <c r="H1983" s="82" t="s">
        <v>10102</v>
      </c>
      <c r="I1983" s="82"/>
      <c r="J1983" s="82" t="s">
        <v>7942</v>
      </c>
      <c r="K1983" s="82" t="s">
        <v>10235</v>
      </c>
      <c r="L1983" s="82" t="s">
        <v>3086</v>
      </c>
    </row>
    <row r="1984" ht="14.25" customHeight="1">
      <c r="A1984" s="82" t="s">
        <v>10095</v>
      </c>
      <c r="B1984" s="82" t="s">
        <v>13293</v>
      </c>
      <c r="C1984" s="82" t="s">
        <v>13294</v>
      </c>
      <c r="D1984" s="82"/>
      <c r="E1984" s="82" t="s">
        <v>13295</v>
      </c>
      <c r="F1984" s="82"/>
      <c r="G1984" s="82" t="s">
        <v>128</v>
      </c>
      <c r="H1984" s="82" t="s">
        <v>10102</v>
      </c>
      <c r="I1984" s="82"/>
      <c r="J1984" s="82" t="s">
        <v>7942</v>
      </c>
      <c r="K1984" s="82" t="s">
        <v>10242</v>
      </c>
      <c r="L1984" s="82" t="s">
        <v>12192</v>
      </c>
    </row>
    <row r="1985" ht="14.25" customHeight="1">
      <c r="A1985" s="82" t="s">
        <v>10095</v>
      </c>
      <c r="B1985" s="82" t="s">
        <v>13296</v>
      </c>
      <c r="C1985" s="82" t="s">
        <v>13297</v>
      </c>
      <c r="D1985" s="82"/>
      <c r="E1985" s="82" t="s">
        <v>13295</v>
      </c>
      <c r="F1985" s="82"/>
      <c r="G1985" s="82" t="s">
        <v>128</v>
      </c>
      <c r="H1985" s="82" t="s">
        <v>10102</v>
      </c>
      <c r="I1985" s="82"/>
      <c r="J1985" s="82" t="s">
        <v>7942</v>
      </c>
      <c r="K1985" s="82" t="s">
        <v>10242</v>
      </c>
      <c r="L1985" s="82" t="s">
        <v>12192</v>
      </c>
    </row>
    <row r="1986" ht="14.25" customHeight="1">
      <c r="A1986" s="82" t="s">
        <v>10095</v>
      </c>
      <c r="B1986" s="82" t="s">
        <v>13298</v>
      </c>
      <c r="C1986" s="82" t="s">
        <v>13299</v>
      </c>
      <c r="D1986" s="82"/>
      <c r="E1986" s="82" t="s">
        <v>13295</v>
      </c>
      <c r="F1986" s="82"/>
      <c r="G1986" s="82" t="s">
        <v>128</v>
      </c>
      <c r="H1986" s="82" t="s">
        <v>10102</v>
      </c>
      <c r="I1986" s="82"/>
      <c r="J1986" s="82" t="s">
        <v>7942</v>
      </c>
      <c r="K1986" s="82" t="s">
        <v>10242</v>
      </c>
      <c r="L1986" s="82" t="s">
        <v>12192</v>
      </c>
    </row>
    <row r="1987" ht="14.25" customHeight="1">
      <c r="A1987" s="82" t="s">
        <v>10095</v>
      </c>
      <c r="B1987" s="82" t="s">
        <v>13300</v>
      </c>
      <c r="C1987" s="82" t="s">
        <v>13301</v>
      </c>
      <c r="D1987" s="82"/>
      <c r="E1987" s="82" t="s">
        <v>13295</v>
      </c>
      <c r="F1987" s="82"/>
      <c r="G1987" s="82" t="s">
        <v>128</v>
      </c>
      <c r="H1987" s="82" t="s">
        <v>10102</v>
      </c>
      <c r="I1987" s="82"/>
      <c r="J1987" s="82" t="s">
        <v>7942</v>
      </c>
      <c r="K1987" s="82" t="s">
        <v>10242</v>
      </c>
      <c r="L1987" s="82" t="s">
        <v>12192</v>
      </c>
    </row>
    <row r="1988" ht="14.25" customHeight="1">
      <c r="A1988" s="82" t="s">
        <v>10095</v>
      </c>
      <c r="B1988" s="82" t="s">
        <v>13302</v>
      </c>
      <c r="C1988" s="82" t="s">
        <v>13303</v>
      </c>
      <c r="D1988" s="82"/>
      <c r="E1988" s="82" t="s">
        <v>13295</v>
      </c>
      <c r="F1988" s="82"/>
      <c r="G1988" s="82" t="s">
        <v>128</v>
      </c>
      <c r="H1988" s="82" t="s">
        <v>10102</v>
      </c>
      <c r="I1988" s="82"/>
      <c r="J1988" s="82" t="s">
        <v>7942</v>
      </c>
      <c r="K1988" s="82" t="s">
        <v>10242</v>
      </c>
      <c r="L1988" s="82" t="s">
        <v>12192</v>
      </c>
    </row>
    <row r="1989" ht="14.25" customHeight="1">
      <c r="A1989" s="82" t="s">
        <v>10095</v>
      </c>
      <c r="B1989" s="82" t="s">
        <v>13304</v>
      </c>
      <c r="C1989" s="82" t="s">
        <v>13305</v>
      </c>
      <c r="D1989" s="82"/>
      <c r="E1989" s="82" t="s">
        <v>13295</v>
      </c>
      <c r="F1989" s="82" t="s">
        <v>13306</v>
      </c>
      <c r="G1989" s="82" t="s">
        <v>128</v>
      </c>
      <c r="H1989" s="82" t="s">
        <v>10102</v>
      </c>
      <c r="I1989" s="82"/>
      <c r="J1989" s="82" t="s">
        <v>7942</v>
      </c>
      <c r="K1989" s="82" t="s">
        <v>10196</v>
      </c>
      <c r="L1989" s="82" t="s">
        <v>10181</v>
      </c>
    </row>
    <row r="1990" ht="14.25" customHeight="1">
      <c r="A1990" s="82" t="s">
        <v>10095</v>
      </c>
      <c r="B1990" s="82" t="s">
        <v>13307</v>
      </c>
      <c r="C1990" s="82" t="s">
        <v>13308</v>
      </c>
      <c r="D1990" s="82"/>
      <c r="E1990" s="82" t="s">
        <v>13295</v>
      </c>
      <c r="F1990" s="82"/>
      <c r="G1990" s="82" t="s">
        <v>128</v>
      </c>
      <c r="H1990" s="82" t="s">
        <v>10102</v>
      </c>
      <c r="I1990" s="82"/>
      <c r="J1990" s="82" t="s">
        <v>7942</v>
      </c>
      <c r="K1990" s="82" t="s">
        <v>10242</v>
      </c>
      <c r="L1990" s="82" t="s">
        <v>12192</v>
      </c>
    </row>
    <row r="1991" ht="14.25" customHeight="1">
      <c r="A1991" s="82" t="s">
        <v>10095</v>
      </c>
      <c r="B1991" s="82" t="s">
        <v>13309</v>
      </c>
      <c r="C1991" s="82" t="s">
        <v>13310</v>
      </c>
      <c r="D1991" s="82" t="s">
        <v>942</v>
      </c>
      <c r="E1991" s="82" t="s">
        <v>13311</v>
      </c>
      <c r="F1991" s="82" t="s">
        <v>9851</v>
      </c>
      <c r="G1991" s="82" t="s">
        <v>128</v>
      </c>
      <c r="H1991" s="82" t="s">
        <v>10102</v>
      </c>
      <c r="I1991" s="82"/>
      <c r="J1991" s="82" t="s">
        <v>7942</v>
      </c>
      <c r="K1991" s="82" t="s">
        <v>10106</v>
      </c>
      <c r="L1991" s="82" t="s">
        <v>10181</v>
      </c>
    </row>
    <row r="1992" ht="14.25" customHeight="1">
      <c r="A1992" s="82" t="s">
        <v>10095</v>
      </c>
      <c r="B1992" s="82" t="s">
        <v>13312</v>
      </c>
      <c r="C1992" s="82" t="s">
        <v>13313</v>
      </c>
      <c r="D1992" s="82"/>
      <c r="E1992" s="82" t="s">
        <v>13311</v>
      </c>
      <c r="F1992" s="82"/>
      <c r="G1992" s="82" t="s">
        <v>128</v>
      </c>
      <c r="H1992" s="82" t="s">
        <v>10102</v>
      </c>
      <c r="I1992" s="82"/>
      <c r="J1992" s="82" t="s">
        <v>7942</v>
      </c>
      <c r="K1992" s="82" t="s">
        <v>10242</v>
      </c>
      <c r="L1992" s="82" t="s">
        <v>3917</v>
      </c>
    </row>
    <row r="1993" ht="14.25" customHeight="1">
      <c r="A1993" s="82" t="s">
        <v>10095</v>
      </c>
      <c r="B1993" s="82" t="s">
        <v>13314</v>
      </c>
      <c r="C1993" s="82" t="s">
        <v>13315</v>
      </c>
      <c r="D1993" s="82"/>
      <c r="E1993" s="82" t="s">
        <v>13311</v>
      </c>
      <c r="F1993" s="82"/>
      <c r="G1993" s="82" t="s">
        <v>128</v>
      </c>
      <c r="H1993" s="82" t="s">
        <v>10102</v>
      </c>
      <c r="I1993" s="82"/>
      <c r="J1993" s="82" t="s">
        <v>7942</v>
      </c>
      <c r="K1993" s="82" t="s">
        <v>10242</v>
      </c>
      <c r="L1993" s="82" t="s">
        <v>3917</v>
      </c>
    </row>
    <row r="1994" ht="14.25" customHeight="1">
      <c r="A1994" s="82" t="s">
        <v>10095</v>
      </c>
      <c r="B1994" s="82" t="s">
        <v>13316</v>
      </c>
      <c r="C1994" s="82" t="s">
        <v>13317</v>
      </c>
      <c r="D1994" s="82"/>
      <c r="E1994" s="82" t="s">
        <v>13311</v>
      </c>
      <c r="F1994" s="82" t="s">
        <v>12388</v>
      </c>
      <c r="G1994" s="82" t="s">
        <v>128</v>
      </c>
      <c r="H1994" s="82" t="s">
        <v>10102</v>
      </c>
      <c r="I1994" s="82"/>
      <c r="J1994" s="82" t="s">
        <v>7942</v>
      </c>
      <c r="K1994" s="82" t="s">
        <v>10106</v>
      </c>
      <c r="L1994" s="82" t="s">
        <v>10181</v>
      </c>
    </row>
    <row r="1995" ht="14.25" customHeight="1">
      <c r="A1995" s="82" t="s">
        <v>10095</v>
      </c>
      <c r="B1995" s="82" t="s">
        <v>13318</v>
      </c>
      <c r="C1995" s="82" t="s">
        <v>13319</v>
      </c>
      <c r="D1995" s="82"/>
      <c r="E1995" s="82" t="s">
        <v>5912</v>
      </c>
      <c r="F1995" s="82"/>
      <c r="G1995" s="82" t="s">
        <v>128</v>
      </c>
      <c r="H1995" s="82" t="s">
        <v>10102</v>
      </c>
      <c r="I1995" s="82"/>
      <c r="J1995" s="82" t="s">
        <v>7942</v>
      </c>
      <c r="K1995" s="82" t="s">
        <v>10242</v>
      </c>
      <c r="L1995" s="82" t="s">
        <v>3053</v>
      </c>
    </row>
    <row r="1996" ht="14.25" customHeight="1">
      <c r="A1996" s="82" t="s">
        <v>10095</v>
      </c>
      <c r="B1996" s="82" t="s">
        <v>13320</v>
      </c>
      <c r="C1996" s="82" t="s">
        <v>13321</v>
      </c>
      <c r="D1996" s="82"/>
      <c r="E1996" s="82" t="s">
        <v>5912</v>
      </c>
      <c r="F1996" s="82"/>
      <c r="G1996" s="82" t="s">
        <v>129</v>
      </c>
      <c r="H1996" s="82"/>
      <c r="I1996" s="82"/>
      <c r="J1996" s="82" t="s">
        <v>7942</v>
      </c>
      <c r="K1996" s="82" t="s">
        <v>10242</v>
      </c>
      <c r="L1996" s="82"/>
    </row>
    <row r="1997" ht="14.25" customHeight="1">
      <c r="A1997" s="82" t="s">
        <v>10095</v>
      </c>
      <c r="B1997" s="82" t="s">
        <v>13322</v>
      </c>
      <c r="C1997" s="82" t="s">
        <v>13323</v>
      </c>
      <c r="D1997" s="82"/>
      <c r="E1997" s="82" t="s">
        <v>5912</v>
      </c>
      <c r="F1997" s="82"/>
      <c r="G1997" s="82" t="s">
        <v>129</v>
      </c>
      <c r="H1997" s="82"/>
      <c r="I1997" s="82"/>
      <c r="J1997" s="82" t="s">
        <v>7942</v>
      </c>
      <c r="K1997" s="82" t="s">
        <v>10242</v>
      </c>
      <c r="L1997" s="82"/>
    </row>
    <row r="1998" ht="14.25" customHeight="1">
      <c r="A1998" s="82" t="s">
        <v>10095</v>
      </c>
      <c r="B1998" s="82" t="s">
        <v>13324</v>
      </c>
      <c r="C1998" s="82" t="s">
        <v>13325</v>
      </c>
      <c r="D1998" s="82"/>
      <c r="E1998" s="82" t="s">
        <v>5912</v>
      </c>
      <c r="F1998" s="82"/>
      <c r="G1998" s="82" t="s">
        <v>129</v>
      </c>
      <c r="H1998" s="82"/>
      <c r="I1998" s="82"/>
      <c r="J1998" s="82" t="s">
        <v>7942</v>
      </c>
      <c r="K1998" s="82" t="s">
        <v>10242</v>
      </c>
      <c r="L1998" s="82"/>
    </row>
    <row r="1999" ht="14.25" customHeight="1">
      <c r="A1999" s="82" t="s">
        <v>10095</v>
      </c>
      <c r="B1999" s="82" t="s">
        <v>13326</v>
      </c>
      <c r="C1999" s="82" t="s">
        <v>13327</v>
      </c>
      <c r="D1999" s="82"/>
      <c r="E1999" s="82" t="s">
        <v>5912</v>
      </c>
      <c r="F1999" s="82" t="s">
        <v>12388</v>
      </c>
      <c r="G1999" s="82" t="s">
        <v>128</v>
      </c>
      <c r="H1999" s="82" t="s">
        <v>10102</v>
      </c>
      <c r="I1999" s="82"/>
      <c r="J1999" s="82" t="s">
        <v>7942</v>
      </c>
      <c r="K1999" s="82" t="s">
        <v>10242</v>
      </c>
      <c r="L1999" s="82" t="s">
        <v>3053</v>
      </c>
    </row>
    <row r="2000" ht="14.25" customHeight="1">
      <c r="A2000" s="82" t="s">
        <v>10095</v>
      </c>
      <c r="B2000" s="82" t="s">
        <v>13328</v>
      </c>
      <c r="C2000" s="82" t="s">
        <v>13329</v>
      </c>
      <c r="D2000" s="82"/>
      <c r="E2000" s="82" t="s">
        <v>5912</v>
      </c>
      <c r="F2000" s="82"/>
      <c r="G2000" s="82" t="s">
        <v>128</v>
      </c>
      <c r="H2000" s="82" t="s">
        <v>10102</v>
      </c>
      <c r="I2000" s="82"/>
      <c r="J2000" s="82" t="s">
        <v>7942</v>
      </c>
      <c r="K2000" s="82" t="s">
        <v>10242</v>
      </c>
      <c r="L2000" s="82" t="s">
        <v>3053</v>
      </c>
    </row>
    <row r="2001" ht="14.25" customHeight="1">
      <c r="A2001" s="82" t="s">
        <v>10095</v>
      </c>
      <c r="B2001" s="82" t="s">
        <v>13330</v>
      </c>
      <c r="C2001" s="82" t="s">
        <v>13331</v>
      </c>
      <c r="D2001" s="82"/>
      <c r="E2001" s="82" t="s">
        <v>5912</v>
      </c>
      <c r="F2001" s="82"/>
      <c r="G2001" s="82" t="s">
        <v>128</v>
      </c>
      <c r="H2001" s="82" t="s">
        <v>10102</v>
      </c>
      <c r="I2001" s="82"/>
      <c r="J2001" s="82" t="s">
        <v>7942</v>
      </c>
      <c r="K2001" s="82" t="s">
        <v>10242</v>
      </c>
      <c r="L2001" s="82" t="s">
        <v>3053</v>
      </c>
    </row>
    <row r="2002" ht="14.25" customHeight="1">
      <c r="A2002" s="82" t="s">
        <v>10095</v>
      </c>
      <c r="B2002" s="82" t="s">
        <v>13332</v>
      </c>
      <c r="C2002" s="82" t="s">
        <v>13333</v>
      </c>
      <c r="D2002" s="82"/>
      <c r="E2002" s="82" t="s">
        <v>5912</v>
      </c>
      <c r="F2002" s="82"/>
      <c r="G2002" s="82" t="s">
        <v>128</v>
      </c>
      <c r="H2002" s="82" t="s">
        <v>10102</v>
      </c>
      <c r="I2002" s="82"/>
      <c r="J2002" s="82" t="s">
        <v>7942</v>
      </c>
      <c r="K2002" s="82" t="s">
        <v>10242</v>
      </c>
      <c r="L2002" s="82" t="s">
        <v>3053</v>
      </c>
    </row>
    <row r="2003" ht="14.25" customHeight="1">
      <c r="A2003" s="82" t="s">
        <v>10095</v>
      </c>
      <c r="B2003" s="82" t="s">
        <v>13334</v>
      </c>
      <c r="C2003" s="82" t="s">
        <v>13335</v>
      </c>
      <c r="D2003" s="82"/>
      <c r="E2003" s="82" t="s">
        <v>5912</v>
      </c>
      <c r="F2003" s="82"/>
      <c r="G2003" s="82" t="s">
        <v>128</v>
      </c>
      <c r="H2003" s="82" t="s">
        <v>10102</v>
      </c>
      <c r="I2003" s="82"/>
      <c r="J2003" s="82" t="s">
        <v>7942</v>
      </c>
      <c r="K2003" s="82" t="s">
        <v>10242</v>
      </c>
      <c r="L2003" s="82" t="s">
        <v>3053</v>
      </c>
    </row>
    <row r="2004" ht="14.25" customHeight="1">
      <c r="A2004" s="82" t="s">
        <v>10095</v>
      </c>
      <c r="B2004" s="82" t="s">
        <v>13336</v>
      </c>
      <c r="C2004" s="82" t="s">
        <v>13337</v>
      </c>
      <c r="D2004" s="82"/>
      <c r="E2004" s="82" t="s">
        <v>5912</v>
      </c>
      <c r="F2004" s="82"/>
      <c r="G2004" s="82" t="s">
        <v>128</v>
      </c>
      <c r="H2004" s="82" t="s">
        <v>10102</v>
      </c>
      <c r="I2004" s="82"/>
      <c r="J2004" s="82" t="s">
        <v>7942</v>
      </c>
      <c r="K2004" s="82" t="s">
        <v>10242</v>
      </c>
      <c r="L2004" s="82" t="s">
        <v>3053</v>
      </c>
    </row>
    <row r="2005" ht="14.25" customHeight="1">
      <c r="A2005" s="82" t="s">
        <v>10095</v>
      </c>
      <c r="B2005" s="82" t="s">
        <v>13338</v>
      </c>
      <c r="C2005" s="82" t="s">
        <v>13339</v>
      </c>
      <c r="D2005" s="82"/>
      <c r="E2005" s="82" t="s">
        <v>5912</v>
      </c>
      <c r="F2005" s="82"/>
      <c r="G2005" s="82" t="s">
        <v>128</v>
      </c>
      <c r="H2005" s="82" t="s">
        <v>10102</v>
      </c>
      <c r="I2005" s="82"/>
      <c r="J2005" s="82" t="s">
        <v>7942</v>
      </c>
      <c r="K2005" s="82" t="s">
        <v>10235</v>
      </c>
      <c r="L2005" s="82" t="s">
        <v>3951</v>
      </c>
    </row>
    <row r="2006" ht="14.25" customHeight="1">
      <c r="A2006" s="82" t="s">
        <v>10095</v>
      </c>
      <c r="B2006" s="82" t="s">
        <v>13340</v>
      </c>
      <c r="C2006" s="82" t="s">
        <v>13341</v>
      </c>
      <c r="D2006" s="82"/>
      <c r="E2006" s="82" t="s">
        <v>5908</v>
      </c>
      <c r="F2006" s="82"/>
      <c r="G2006" s="82" t="s">
        <v>129</v>
      </c>
      <c r="H2006" s="82"/>
      <c r="I2006" s="82"/>
      <c r="J2006" s="82" t="s">
        <v>7942</v>
      </c>
      <c r="K2006" s="82" t="s">
        <v>10242</v>
      </c>
      <c r="L2006" s="82"/>
    </row>
    <row r="2007" ht="14.25" customHeight="1">
      <c r="A2007" s="82" t="s">
        <v>10095</v>
      </c>
      <c r="B2007" s="82" t="s">
        <v>13342</v>
      </c>
      <c r="C2007" s="82" t="s">
        <v>13343</v>
      </c>
      <c r="D2007" s="82"/>
      <c r="E2007" s="82" t="s">
        <v>5908</v>
      </c>
      <c r="F2007" s="82"/>
      <c r="G2007" s="82" t="s">
        <v>129</v>
      </c>
      <c r="H2007" s="82"/>
      <c r="I2007" s="82"/>
      <c r="J2007" s="82" t="s">
        <v>7942</v>
      </c>
      <c r="K2007" s="82" t="s">
        <v>10242</v>
      </c>
      <c r="L2007" s="82"/>
    </row>
    <row r="2008" ht="14.25" customHeight="1">
      <c r="A2008" s="82" t="s">
        <v>10095</v>
      </c>
      <c r="B2008" s="82" t="s">
        <v>13344</v>
      </c>
      <c r="C2008" s="82" t="s">
        <v>13345</v>
      </c>
      <c r="D2008" s="82"/>
      <c r="E2008" s="82" t="s">
        <v>5908</v>
      </c>
      <c r="F2008" s="82"/>
      <c r="G2008" s="82" t="s">
        <v>129</v>
      </c>
      <c r="H2008" s="82"/>
      <c r="I2008" s="82"/>
      <c r="J2008" s="82" t="s">
        <v>7942</v>
      </c>
      <c r="K2008" s="82" t="s">
        <v>10242</v>
      </c>
      <c r="L2008" s="82"/>
    </row>
    <row r="2009" ht="14.25" customHeight="1">
      <c r="A2009" s="82" t="s">
        <v>10095</v>
      </c>
      <c r="B2009" s="82" t="s">
        <v>13346</v>
      </c>
      <c r="C2009" s="82" t="s">
        <v>13347</v>
      </c>
      <c r="D2009" s="82"/>
      <c r="E2009" s="82" t="s">
        <v>5908</v>
      </c>
      <c r="F2009" s="82"/>
      <c r="G2009" s="82" t="s">
        <v>129</v>
      </c>
      <c r="H2009" s="82"/>
      <c r="I2009" s="82"/>
      <c r="J2009" s="82" t="s">
        <v>7942</v>
      </c>
      <c r="K2009" s="82" t="s">
        <v>10242</v>
      </c>
      <c r="L2009" s="82"/>
    </row>
    <row r="2010" ht="14.25" customHeight="1">
      <c r="A2010" s="82" t="s">
        <v>10095</v>
      </c>
      <c r="B2010" s="82" t="s">
        <v>13348</v>
      </c>
      <c r="C2010" s="82" t="s">
        <v>13349</v>
      </c>
      <c r="D2010" s="82"/>
      <c r="E2010" s="82" t="s">
        <v>5908</v>
      </c>
      <c r="F2010" s="82"/>
      <c r="G2010" s="82" t="s">
        <v>128</v>
      </c>
      <c r="H2010" s="82"/>
      <c r="I2010" s="82"/>
      <c r="J2010" s="82" t="s">
        <v>7942</v>
      </c>
      <c r="K2010" s="82" t="s">
        <v>10242</v>
      </c>
      <c r="L2010" s="82"/>
    </row>
    <row r="2011" ht="14.25" customHeight="1">
      <c r="A2011" s="82" t="s">
        <v>10095</v>
      </c>
      <c r="B2011" s="82" t="s">
        <v>13350</v>
      </c>
      <c r="C2011" s="82" t="s">
        <v>13351</v>
      </c>
      <c r="D2011" s="82"/>
      <c r="E2011" s="82" t="s">
        <v>5908</v>
      </c>
      <c r="F2011" s="82"/>
      <c r="G2011" s="82" t="s">
        <v>129</v>
      </c>
      <c r="H2011" s="82"/>
      <c r="I2011" s="82"/>
      <c r="J2011" s="82" t="s">
        <v>7942</v>
      </c>
      <c r="K2011" s="82" t="s">
        <v>10242</v>
      </c>
      <c r="L2011" s="82"/>
    </row>
    <row r="2012" ht="14.25" customHeight="1">
      <c r="A2012" s="82" t="s">
        <v>10095</v>
      </c>
      <c r="B2012" s="82" t="s">
        <v>13352</v>
      </c>
      <c r="C2012" s="82" t="s">
        <v>13353</v>
      </c>
      <c r="D2012" s="82"/>
      <c r="E2012" s="82" t="s">
        <v>5908</v>
      </c>
      <c r="F2012" s="82"/>
      <c r="G2012" s="82" t="s">
        <v>129</v>
      </c>
      <c r="H2012" s="82"/>
      <c r="I2012" s="82"/>
      <c r="J2012" s="82" t="s">
        <v>7942</v>
      </c>
      <c r="K2012" s="82" t="s">
        <v>10242</v>
      </c>
      <c r="L2012" s="82"/>
    </row>
    <row r="2013" ht="14.25" customHeight="1">
      <c r="A2013" s="82" t="s">
        <v>10095</v>
      </c>
      <c r="B2013" s="82" t="s">
        <v>13354</v>
      </c>
      <c r="C2013" s="82" t="s">
        <v>13355</v>
      </c>
      <c r="D2013" s="82"/>
      <c r="E2013" s="82" t="s">
        <v>5908</v>
      </c>
      <c r="F2013" s="82"/>
      <c r="G2013" s="82" t="s">
        <v>129</v>
      </c>
      <c r="H2013" s="82"/>
      <c r="I2013" s="82"/>
      <c r="J2013" s="82" t="s">
        <v>7942</v>
      </c>
      <c r="K2013" s="82" t="s">
        <v>10242</v>
      </c>
      <c r="L2013" s="82"/>
    </row>
    <row r="2014" ht="14.25" customHeight="1">
      <c r="A2014" s="82" t="s">
        <v>10095</v>
      </c>
      <c r="B2014" s="82" t="s">
        <v>13356</v>
      </c>
      <c r="C2014" s="82" t="s">
        <v>13357</v>
      </c>
      <c r="D2014" s="82"/>
      <c r="E2014" s="82" t="s">
        <v>5908</v>
      </c>
      <c r="F2014" s="82"/>
      <c r="G2014" s="82" t="s">
        <v>129</v>
      </c>
      <c r="H2014" s="82"/>
      <c r="I2014" s="82"/>
      <c r="J2014" s="82" t="s">
        <v>7942</v>
      </c>
      <c r="K2014" s="82" t="s">
        <v>10242</v>
      </c>
      <c r="L2014" s="82"/>
    </row>
    <row r="2015" ht="14.25" customHeight="1">
      <c r="A2015" s="82" t="s">
        <v>10095</v>
      </c>
      <c r="B2015" s="82" t="s">
        <v>13358</v>
      </c>
      <c r="C2015" s="82" t="s">
        <v>13359</v>
      </c>
      <c r="D2015" s="82"/>
      <c r="E2015" s="82" t="s">
        <v>13360</v>
      </c>
      <c r="F2015" s="82"/>
      <c r="G2015" s="82" t="s">
        <v>128</v>
      </c>
      <c r="H2015" s="82" t="s">
        <v>10102</v>
      </c>
      <c r="I2015" s="82"/>
      <c r="J2015" s="82" t="s">
        <v>7942</v>
      </c>
      <c r="K2015" s="82" t="s">
        <v>10242</v>
      </c>
      <c r="L2015" s="82" t="s">
        <v>7379</v>
      </c>
    </row>
    <row r="2016" ht="14.25" customHeight="1">
      <c r="A2016" s="82" t="s">
        <v>10095</v>
      </c>
      <c r="B2016" s="82" t="s">
        <v>13361</v>
      </c>
      <c r="C2016" s="82" t="s">
        <v>13362</v>
      </c>
      <c r="D2016" s="82"/>
      <c r="E2016" s="82" t="s">
        <v>13360</v>
      </c>
      <c r="F2016" s="82"/>
      <c r="G2016" s="82" t="s">
        <v>129</v>
      </c>
      <c r="H2016" s="82"/>
      <c r="I2016" s="82"/>
      <c r="J2016" s="82" t="s">
        <v>7942</v>
      </c>
      <c r="K2016" s="82" t="s">
        <v>10242</v>
      </c>
      <c r="L2016" s="82"/>
    </row>
    <row r="2017" ht="14.25" customHeight="1">
      <c r="A2017" s="82" t="s">
        <v>10095</v>
      </c>
      <c r="B2017" s="82" t="s">
        <v>13363</v>
      </c>
      <c r="C2017" s="82" t="s">
        <v>13364</v>
      </c>
      <c r="D2017" s="82"/>
      <c r="E2017" s="82" t="s">
        <v>13360</v>
      </c>
      <c r="F2017" s="82"/>
      <c r="G2017" s="82" t="s">
        <v>128</v>
      </c>
      <c r="H2017" s="82" t="s">
        <v>10102</v>
      </c>
      <c r="I2017" s="82"/>
      <c r="J2017" s="82" t="s">
        <v>7942</v>
      </c>
      <c r="K2017" s="82" t="s">
        <v>10242</v>
      </c>
      <c r="L2017" s="82" t="s">
        <v>3419</v>
      </c>
    </row>
    <row r="2018" ht="14.25" customHeight="1">
      <c r="A2018" s="82" t="s">
        <v>10095</v>
      </c>
      <c r="B2018" s="82" t="s">
        <v>13365</v>
      </c>
      <c r="C2018" s="82" t="s">
        <v>13366</v>
      </c>
      <c r="D2018" s="82"/>
      <c r="E2018" s="82" t="s">
        <v>13360</v>
      </c>
      <c r="F2018" s="82"/>
      <c r="G2018" s="82" t="s">
        <v>128</v>
      </c>
      <c r="H2018" s="82" t="s">
        <v>10102</v>
      </c>
      <c r="I2018" s="82"/>
      <c r="J2018" s="82" t="s">
        <v>7942</v>
      </c>
      <c r="K2018" s="82" t="s">
        <v>10242</v>
      </c>
      <c r="L2018" s="82" t="s">
        <v>5056</v>
      </c>
    </row>
    <row r="2019" ht="14.25" customHeight="1">
      <c r="A2019" s="82" t="s">
        <v>10095</v>
      </c>
      <c r="B2019" s="82" t="s">
        <v>13367</v>
      </c>
      <c r="C2019" s="82" t="s">
        <v>13368</v>
      </c>
      <c r="D2019" s="82"/>
      <c r="E2019" s="82" t="s">
        <v>13360</v>
      </c>
      <c r="F2019" s="82"/>
      <c r="G2019" s="82" t="s">
        <v>128</v>
      </c>
      <c r="H2019" s="82" t="s">
        <v>10102</v>
      </c>
      <c r="I2019" s="82"/>
      <c r="J2019" s="82" t="s">
        <v>7942</v>
      </c>
      <c r="K2019" s="82" t="s">
        <v>10242</v>
      </c>
      <c r="L2019" s="82" t="s">
        <v>3419</v>
      </c>
    </row>
    <row r="2020" ht="14.25" customHeight="1">
      <c r="A2020" s="82" t="s">
        <v>10095</v>
      </c>
      <c r="B2020" s="82" t="s">
        <v>13369</v>
      </c>
      <c r="C2020" s="82" t="s">
        <v>13370</v>
      </c>
      <c r="D2020" s="82"/>
      <c r="E2020" s="82" t="s">
        <v>13360</v>
      </c>
      <c r="F2020" s="82"/>
      <c r="G2020" s="82" t="s">
        <v>128</v>
      </c>
      <c r="H2020" s="82" t="s">
        <v>10102</v>
      </c>
      <c r="I2020" s="82"/>
      <c r="J2020" s="82" t="s">
        <v>7942</v>
      </c>
      <c r="K2020" s="82" t="s">
        <v>10242</v>
      </c>
      <c r="L2020" s="82" t="s">
        <v>3419</v>
      </c>
    </row>
    <row r="2021" ht="14.25" customHeight="1">
      <c r="A2021" s="82" t="s">
        <v>10095</v>
      </c>
      <c r="B2021" s="82" t="s">
        <v>13371</v>
      </c>
      <c r="C2021" s="82" t="s">
        <v>13372</v>
      </c>
      <c r="D2021" s="82"/>
      <c r="E2021" s="82" t="s">
        <v>13360</v>
      </c>
      <c r="F2021" s="82"/>
      <c r="G2021" s="82" t="s">
        <v>128</v>
      </c>
      <c r="H2021" s="82" t="s">
        <v>10102</v>
      </c>
      <c r="I2021" s="82"/>
      <c r="J2021" s="82" t="s">
        <v>7942</v>
      </c>
      <c r="K2021" s="82" t="s">
        <v>10242</v>
      </c>
      <c r="L2021" s="82" t="s">
        <v>3419</v>
      </c>
    </row>
    <row r="2022" ht="14.25" customHeight="1">
      <c r="A2022" s="82" t="s">
        <v>10095</v>
      </c>
      <c r="B2022" s="82" t="s">
        <v>13373</v>
      </c>
      <c r="C2022" s="82" t="s">
        <v>13374</v>
      </c>
      <c r="D2022" s="82"/>
      <c r="E2022" s="82" t="s">
        <v>13360</v>
      </c>
      <c r="F2022" s="82"/>
      <c r="G2022" s="82" t="s">
        <v>128</v>
      </c>
      <c r="H2022" s="82" t="s">
        <v>10102</v>
      </c>
      <c r="I2022" s="82"/>
      <c r="J2022" s="82" t="s">
        <v>7942</v>
      </c>
      <c r="K2022" s="82" t="s">
        <v>10242</v>
      </c>
      <c r="L2022" s="82" t="s">
        <v>3419</v>
      </c>
    </row>
    <row r="2023" ht="14.25" customHeight="1">
      <c r="A2023" s="82" t="s">
        <v>10095</v>
      </c>
      <c r="B2023" s="82" t="s">
        <v>13375</v>
      </c>
      <c r="C2023" s="82" t="s">
        <v>13376</v>
      </c>
      <c r="D2023" s="82"/>
      <c r="E2023" s="82" t="s">
        <v>13360</v>
      </c>
      <c r="F2023" s="82"/>
      <c r="G2023" s="82" t="s">
        <v>128</v>
      </c>
      <c r="H2023" s="82" t="s">
        <v>10102</v>
      </c>
      <c r="I2023" s="82"/>
      <c r="J2023" s="82" t="s">
        <v>7942</v>
      </c>
      <c r="K2023" s="82" t="s">
        <v>10242</v>
      </c>
      <c r="L2023" s="82" t="s">
        <v>3419</v>
      </c>
    </row>
    <row r="2024" ht="14.25" customHeight="1">
      <c r="A2024" s="82" t="s">
        <v>10095</v>
      </c>
      <c r="B2024" s="82" t="s">
        <v>13377</v>
      </c>
      <c r="C2024" s="82" t="s">
        <v>13378</v>
      </c>
      <c r="D2024" s="82"/>
      <c r="E2024" s="82" t="s">
        <v>13360</v>
      </c>
      <c r="F2024" s="82"/>
      <c r="G2024" s="82" t="s">
        <v>128</v>
      </c>
      <c r="H2024" s="82" t="s">
        <v>10102</v>
      </c>
      <c r="I2024" s="82"/>
      <c r="J2024" s="82" t="s">
        <v>7942</v>
      </c>
      <c r="K2024" s="82" t="s">
        <v>10242</v>
      </c>
      <c r="L2024" s="82" t="s">
        <v>3917</v>
      </c>
    </row>
    <row r="2025" ht="14.25" customHeight="1">
      <c r="A2025" s="82" t="s">
        <v>10095</v>
      </c>
      <c r="B2025" s="82" t="s">
        <v>13379</v>
      </c>
      <c r="C2025" s="82" t="s">
        <v>13380</v>
      </c>
      <c r="D2025" s="82"/>
      <c r="E2025" s="82" t="s">
        <v>13360</v>
      </c>
      <c r="F2025" s="82"/>
      <c r="G2025" s="82" t="s">
        <v>128</v>
      </c>
      <c r="H2025" s="82" t="s">
        <v>10102</v>
      </c>
      <c r="I2025" s="82"/>
      <c r="J2025" s="82" t="s">
        <v>7942</v>
      </c>
      <c r="K2025" s="82" t="s">
        <v>10242</v>
      </c>
      <c r="L2025" s="82" t="s">
        <v>3917</v>
      </c>
    </row>
    <row r="2026" ht="14.25" customHeight="1">
      <c r="A2026" s="82" t="s">
        <v>10095</v>
      </c>
      <c r="B2026" s="82" t="s">
        <v>13381</v>
      </c>
      <c r="C2026" s="82" t="s">
        <v>13382</v>
      </c>
      <c r="D2026" s="82"/>
      <c r="E2026" s="82" t="s">
        <v>13383</v>
      </c>
      <c r="F2026" s="82"/>
      <c r="G2026" s="82" t="s">
        <v>128</v>
      </c>
      <c r="H2026" s="82"/>
      <c r="I2026" s="82"/>
      <c r="J2026" s="82" t="s">
        <v>7942</v>
      </c>
      <c r="K2026" s="82" t="s">
        <v>10242</v>
      </c>
      <c r="L2026" s="82"/>
    </row>
    <row r="2027" ht="14.25" customHeight="1">
      <c r="A2027" s="82" t="s">
        <v>10095</v>
      </c>
      <c r="B2027" s="82" t="s">
        <v>13384</v>
      </c>
      <c r="C2027" s="82" t="s">
        <v>13385</v>
      </c>
      <c r="D2027" s="82"/>
      <c r="E2027" s="82" t="s">
        <v>13386</v>
      </c>
      <c r="F2027" s="82"/>
      <c r="G2027" s="82" t="s">
        <v>128</v>
      </c>
      <c r="H2027" s="82" t="s">
        <v>10102</v>
      </c>
      <c r="I2027" s="82"/>
      <c r="J2027" s="82" t="s">
        <v>7942</v>
      </c>
      <c r="K2027" s="82" t="s">
        <v>10242</v>
      </c>
      <c r="L2027" s="82" t="s">
        <v>7379</v>
      </c>
    </row>
    <row r="2028" ht="14.25" customHeight="1">
      <c r="A2028" s="82" t="s">
        <v>10095</v>
      </c>
      <c r="B2028" s="82" t="s">
        <v>13387</v>
      </c>
      <c r="C2028" s="82" t="s">
        <v>13388</v>
      </c>
      <c r="D2028" s="82"/>
      <c r="E2028" s="82" t="s">
        <v>13386</v>
      </c>
      <c r="F2028" s="82"/>
      <c r="G2028" s="82" t="s">
        <v>128</v>
      </c>
      <c r="H2028" s="82"/>
      <c r="I2028" s="82"/>
      <c r="J2028" s="82" t="s">
        <v>7942</v>
      </c>
      <c r="K2028" s="82" t="s">
        <v>10242</v>
      </c>
      <c r="L2028" s="82"/>
    </row>
    <row r="2029" ht="14.25" customHeight="1">
      <c r="A2029" s="82" t="s">
        <v>10095</v>
      </c>
      <c r="B2029" s="82" t="s">
        <v>13389</v>
      </c>
      <c r="C2029" s="82" t="s">
        <v>13390</v>
      </c>
      <c r="D2029" s="82"/>
      <c r="E2029" s="82" t="s">
        <v>13386</v>
      </c>
      <c r="F2029" s="82"/>
      <c r="G2029" s="82" t="s">
        <v>128</v>
      </c>
      <c r="H2029" s="82" t="s">
        <v>10102</v>
      </c>
      <c r="I2029" s="82"/>
      <c r="J2029" s="82" t="s">
        <v>7942</v>
      </c>
      <c r="K2029" s="82" t="s">
        <v>10242</v>
      </c>
      <c r="L2029" s="82" t="s">
        <v>3053</v>
      </c>
    </row>
    <row r="2030" ht="14.25" customHeight="1">
      <c r="A2030" s="82" t="s">
        <v>10095</v>
      </c>
      <c r="B2030" s="82" t="s">
        <v>13391</v>
      </c>
      <c r="C2030" s="82" t="s">
        <v>13392</v>
      </c>
      <c r="D2030" s="82"/>
      <c r="E2030" s="82" t="s">
        <v>13386</v>
      </c>
      <c r="F2030" s="82"/>
      <c r="G2030" s="82" t="s">
        <v>129</v>
      </c>
      <c r="H2030" s="82"/>
      <c r="I2030" s="82"/>
      <c r="J2030" s="82" t="s">
        <v>7942</v>
      </c>
      <c r="K2030" s="82" t="s">
        <v>10242</v>
      </c>
      <c r="L2030" s="82"/>
    </row>
    <row r="2031" ht="14.25" customHeight="1">
      <c r="A2031" s="82" t="s">
        <v>10095</v>
      </c>
      <c r="B2031" s="82" t="s">
        <v>13393</v>
      </c>
      <c r="C2031" s="82" t="s">
        <v>13394</v>
      </c>
      <c r="D2031" s="82"/>
      <c r="E2031" s="82" t="s">
        <v>13386</v>
      </c>
      <c r="F2031" s="82"/>
      <c r="G2031" s="82" t="s">
        <v>128</v>
      </c>
      <c r="H2031" s="82" t="s">
        <v>10102</v>
      </c>
      <c r="I2031" s="82"/>
      <c r="J2031" s="82" t="s">
        <v>7942</v>
      </c>
      <c r="K2031" s="82" t="s">
        <v>10242</v>
      </c>
      <c r="L2031" s="82" t="s">
        <v>3053</v>
      </c>
    </row>
    <row r="2032" ht="14.25" customHeight="1">
      <c r="A2032" s="82" t="s">
        <v>10095</v>
      </c>
      <c r="B2032" s="82" t="s">
        <v>13395</v>
      </c>
      <c r="C2032" s="82" t="s">
        <v>13396</v>
      </c>
      <c r="D2032" s="82"/>
      <c r="E2032" s="82" t="s">
        <v>13386</v>
      </c>
      <c r="F2032" s="82"/>
      <c r="G2032" s="82" t="s">
        <v>128</v>
      </c>
      <c r="H2032" s="82" t="s">
        <v>10102</v>
      </c>
      <c r="I2032" s="82"/>
      <c r="J2032" s="82" t="s">
        <v>7942</v>
      </c>
      <c r="K2032" s="82" t="s">
        <v>10242</v>
      </c>
      <c r="L2032" s="82" t="s">
        <v>3053</v>
      </c>
    </row>
    <row r="2033" ht="14.25" customHeight="1">
      <c r="A2033" s="82" t="s">
        <v>10095</v>
      </c>
      <c r="B2033" s="82" t="s">
        <v>13397</v>
      </c>
      <c r="C2033" s="82" t="s">
        <v>13398</v>
      </c>
      <c r="D2033" s="82"/>
      <c r="E2033" s="82" t="s">
        <v>13386</v>
      </c>
      <c r="F2033" s="82"/>
      <c r="G2033" s="82" t="s">
        <v>128</v>
      </c>
      <c r="H2033" s="82" t="s">
        <v>10102</v>
      </c>
      <c r="I2033" s="82"/>
      <c r="J2033" s="82" t="s">
        <v>7942</v>
      </c>
      <c r="K2033" s="82" t="s">
        <v>10242</v>
      </c>
      <c r="L2033" s="82" t="s">
        <v>3053</v>
      </c>
    </row>
    <row r="2034" ht="14.25" customHeight="1">
      <c r="A2034" s="82" t="s">
        <v>10095</v>
      </c>
      <c r="B2034" s="82" t="s">
        <v>13399</v>
      </c>
      <c r="C2034" s="82" t="s">
        <v>13400</v>
      </c>
      <c r="D2034" s="82"/>
      <c r="E2034" s="82" t="s">
        <v>13386</v>
      </c>
      <c r="F2034" s="82"/>
      <c r="G2034" s="82" t="s">
        <v>128</v>
      </c>
      <c r="H2034" s="82" t="s">
        <v>10102</v>
      </c>
      <c r="I2034" s="82"/>
      <c r="J2034" s="82" t="s">
        <v>7942</v>
      </c>
      <c r="K2034" s="82" t="s">
        <v>10242</v>
      </c>
      <c r="L2034" s="82" t="s">
        <v>3053</v>
      </c>
    </row>
    <row r="2035" ht="14.25" customHeight="1">
      <c r="A2035" s="82" t="s">
        <v>10095</v>
      </c>
      <c r="B2035" s="82" t="s">
        <v>13401</v>
      </c>
      <c r="C2035" s="82" t="s">
        <v>13402</v>
      </c>
      <c r="D2035" s="82"/>
      <c r="E2035" s="82" t="s">
        <v>13386</v>
      </c>
      <c r="F2035" s="82"/>
      <c r="G2035" s="82" t="s">
        <v>129</v>
      </c>
      <c r="H2035" s="82"/>
      <c r="I2035" s="82"/>
      <c r="J2035" s="82" t="s">
        <v>7942</v>
      </c>
      <c r="K2035" s="82" t="s">
        <v>10242</v>
      </c>
      <c r="L2035" s="82"/>
    </row>
    <row r="2036" ht="14.25" customHeight="1">
      <c r="A2036" s="82" t="s">
        <v>10095</v>
      </c>
      <c r="B2036" s="82" t="s">
        <v>13403</v>
      </c>
      <c r="C2036" s="82" t="s">
        <v>13404</v>
      </c>
      <c r="D2036" s="82"/>
      <c r="E2036" s="82" t="s">
        <v>13386</v>
      </c>
      <c r="F2036" s="82" t="s">
        <v>13012</v>
      </c>
      <c r="G2036" s="82" t="s">
        <v>128</v>
      </c>
      <c r="H2036" s="82" t="s">
        <v>10102</v>
      </c>
      <c r="I2036" s="82"/>
      <c r="J2036" s="82" t="s">
        <v>7942</v>
      </c>
      <c r="K2036" s="82" t="s">
        <v>10242</v>
      </c>
      <c r="L2036" s="82" t="s">
        <v>13405</v>
      </c>
    </row>
    <row r="2037" ht="14.25" customHeight="1">
      <c r="A2037" s="82" t="s">
        <v>10095</v>
      </c>
      <c r="B2037" s="82" t="s">
        <v>13406</v>
      </c>
      <c r="C2037" s="82" t="s">
        <v>13407</v>
      </c>
      <c r="D2037" s="82"/>
      <c r="E2037" s="82" t="s">
        <v>13386</v>
      </c>
      <c r="F2037" s="82"/>
      <c r="G2037" s="82" t="s">
        <v>129</v>
      </c>
      <c r="H2037" s="82"/>
      <c r="I2037" s="82"/>
      <c r="J2037" s="82" t="s">
        <v>7942</v>
      </c>
      <c r="K2037" s="82" t="s">
        <v>10242</v>
      </c>
      <c r="L2037" s="82"/>
    </row>
    <row r="2038" ht="14.25" customHeight="1">
      <c r="A2038" s="82" t="s">
        <v>10095</v>
      </c>
      <c r="B2038" s="82" t="s">
        <v>13408</v>
      </c>
      <c r="C2038" s="82" t="s">
        <v>13409</v>
      </c>
      <c r="D2038" s="82"/>
      <c r="E2038" s="82" t="s">
        <v>5949</v>
      </c>
      <c r="F2038" s="82"/>
      <c r="G2038" s="82" t="s">
        <v>129</v>
      </c>
      <c r="H2038" s="82" t="s">
        <v>10102</v>
      </c>
      <c r="I2038" s="82"/>
      <c r="J2038" s="82" t="s">
        <v>7942</v>
      </c>
      <c r="K2038" s="82" t="s">
        <v>10242</v>
      </c>
      <c r="L2038" s="82" t="s">
        <v>12050</v>
      </c>
    </row>
    <row r="2039" ht="14.25" customHeight="1">
      <c r="A2039" s="82" t="s">
        <v>10095</v>
      </c>
      <c r="B2039" s="82" t="s">
        <v>13410</v>
      </c>
      <c r="C2039" s="82" t="s">
        <v>13411</v>
      </c>
      <c r="D2039" s="82"/>
      <c r="E2039" s="82" t="s">
        <v>5949</v>
      </c>
      <c r="F2039" s="82"/>
      <c r="G2039" s="82" t="s">
        <v>129</v>
      </c>
      <c r="H2039" s="82"/>
      <c r="I2039" s="82"/>
      <c r="J2039" s="82" t="s">
        <v>7942</v>
      </c>
      <c r="K2039" s="82" t="s">
        <v>10242</v>
      </c>
      <c r="L2039" s="82"/>
    </row>
    <row r="2040" ht="14.25" customHeight="1">
      <c r="A2040" s="82" t="s">
        <v>10095</v>
      </c>
      <c r="B2040" s="82" t="s">
        <v>13412</v>
      </c>
      <c r="C2040" s="82" t="s">
        <v>13413</v>
      </c>
      <c r="D2040" s="82"/>
      <c r="E2040" s="82" t="s">
        <v>5949</v>
      </c>
      <c r="F2040" s="82"/>
      <c r="G2040" s="82" t="s">
        <v>128</v>
      </c>
      <c r="H2040" s="82"/>
      <c r="I2040" s="82"/>
      <c r="J2040" s="82" t="s">
        <v>7942</v>
      </c>
      <c r="K2040" s="82" t="s">
        <v>10242</v>
      </c>
      <c r="L2040" s="82"/>
    </row>
    <row r="2041" ht="14.25" customHeight="1">
      <c r="A2041" s="82" t="s">
        <v>10095</v>
      </c>
      <c r="B2041" s="82" t="s">
        <v>13414</v>
      </c>
      <c r="C2041" s="82" t="s">
        <v>13415</v>
      </c>
      <c r="D2041" s="82"/>
      <c r="E2041" s="82" t="s">
        <v>5949</v>
      </c>
      <c r="F2041" s="82"/>
      <c r="G2041" s="82" t="s">
        <v>129</v>
      </c>
      <c r="H2041" s="82"/>
      <c r="I2041" s="82"/>
      <c r="J2041" s="82" t="s">
        <v>7942</v>
      </c>
      <c r="K2041" s="82" t="s">
        <v>10242</v>
      </c>
      <c r="L2041" s="82"/>
    </row>
    <row r="2042" ht="14.25" customHeight="1">
      <c r="A2042" s="82" t="s">
        <v>10095</v>
      </c>
      <c r="B2042" s="82" t="s">
        <v>13416</v>
      </c>
      <c r="C2042" s="82" t="s">
        <v>13417</v>
      </c>
      <c r="D2042" s="82"/>
      <c r="E2042" s="82" t="s">
        <v>13418</v>
      </c>
      <c r="F2042" s="82"/>
      <c r="G2042" s="82" t="s">
        <v>129</v>
      </c>
      <c r="H2042" s="82"/>
      <c r="I2042" s="82"/>
      <c r="J2042" s="82" t="s">
        <v>7942</v>
      </c>
      <c r="K2042" s="82" t="s">
        <v>10242</v>
      </c>
      <c r="L2042" s="82"/>
    </row>
    <row r="2043" ht="14.25" customHeight="1">
      <c r="A2043" s="82" t="s">
        <v>10095</v>
      </c>
      <c r="B2043" s="82" t="s">
        <v>13419</v>
      </c>
      <c r="C2043" s="82" t="s">
        <v>13420</v>
      </c>
      <c r="D2043" s="82"/>
      <c r="E2043" s="82" t="s">
        <v>13418</v>
      </c>
      <c r="F2043" s="82" t="s">
        <v>5929</v>
      </c>
      <c r="G2043" s="82" t="s">
        <v>128</v>
      </c>
      <c r="H2043" s="82" t="s">
        <v>10102</v>
      </c>
      <c r="I2043" s="82"/>
      <c r="J2043" s="82" t="s">
        <v>7942</v>
      </c>
      <c r="K2043" s="82" t="s">
        <v>10106</v>
      </c>
      <c r="L2043" s="82" t="s">
        <v>7379</v>
      </c>
    </row>
    <row r="2044" ht="14.25" customHeight="1">
      <c r="A2044" s="82" t="s">
        <v>10095</v>
      </c>
      <c r="B2044" s="82" t="s">
        <v>13421</v>
      </c>
      <c r="C2044" s="82" t="s">
        <v>13422</v>
      </c>
      <c r="D2044" s="82"/>
      <c r="E2044" s="82" t="s">
        <v>13423</v>
      </c>
      <c r="F2044" s="82" t="s">
        <v>12786</v>
      </c>
      <c r="G2044" s="82" t="s">
        <v>128</v>
      </c>
      <c r="H2044" s="82" t="s">
        <v>10102</v>
      </c>
      <c r="I2044" s="82"/>
      <c r="J2044" s="82" t="s">
        <v>7942</v>
      </c>
      <c r="K2044" s="82" t="s">
        <v>10196</v>
      </c>
      <c r="L2044" s="82" t="s">
        <v>10288</v>
      </c>
    </row>
    <row r="2045" ht="14.25" customHeight="1">
      <c r="A2045" s="82" t="s">
        <v>10095</v>
      </c>
      <c r="B2045" s="82" t="s">
        <v>13424</v>
      </c>
      <c r="C2045" s="82" t="s">
        <v>13425</v>
      </c>
      <c r="D2045" s="82"/>
      <c r="E2045" s="82" t="s">
        <v>13423</v>
      </c>
      <c r="F2045" s="82" t="s">
        <v>12388</v>
      </c>
      <c r="G2045" s="82" t="s">
        <v>128</v>
      </c>
      <c r="H2045" s="82" t="s">
        <v>10102</v>
      </c>
      <c r="I2045" s="82"/>
      <c r="J2045" s="82" t="s">
        <v>7942</v>
      </c>
      <c r="K2045" s="82" t="s">
        <v>10242</v>
      </c>
      <c r="L2045" s="82" t="s">
        <v>11967</v>
      </c>
    </row>
    <row r="2046" ht="14.25" customHeight="1">
      <c r="A2046" s="82" t="s">
        <v>10095</v>
      </c>
      <c r="B2046" s="82" t="s">
        <v>13426</v>
      </c>
      <c r="C2046" s="82" t="s">
        <v>13427</v>
      </c>
      <c r="D2046" s="82"/>
      <c r="E2046" s="82" t="s">
        <v>13423</v>
      </c>
      <c r="F2046" s="82" t="s">
        <v>12388</v>
      </c>
      <c r="G2046" s="82" t="s">
        <v>128</v>
      </c>
      <c r="H2046" s="82" t="s">
        <v>10102</v>
      </c>
      <c r="I2046" s="82"/>
      <c r="J2046" s="82" t="s">
        <v>7942</v>
      </c>
      <c r="K2046" s="82" t="s">
        <v>10242</v>
      </c>
      <c r="L2046" s="82" t="s">
        <v>11967</v>
      </c>
    </row>
    <row r="2047" ht="14.25" customHeight="1">
      <c r="A2047" s="82" t="s">
        <v>10095</v>
      </c>
      <c r="B2047" s="82" t="s">
        <v>13428</v>
      </c>
      <c r="C2047" s="82" t="s">
        <v>13429</v>
      </c>
      <c r="D2047" s="82"/>
      <c r="E2047" s="82" t="s">
        <v>13423</v>
      </c>
      <c r="F2047" s="82"/>
      <c r="G2047" s="82" t="s">
        <v>129</v>
      </c>
      <c r="H2047" s="82"/>
      <c r="I2047" s="82"/>
      <c r="J2047" s="82" t="s">
        <v>7942</v>
      </c>
      <c r="K2047" s="82" t="s">
        <v>10242</v>
      </c>
      <c r="L2047" s="82"/>
    </row>
    <row r="2048" ht="14.25" customHeight="1">
      <c r="A2048" s="82" t="s">
        <v>10095</v>
      </c>
      <c r="B2048" s="82" t="s">
        <v>13430</v>
      </c>
      <c r="C2048" s="82" t="s">
        <v>13431</v>
      </c>
      <c r="D2048" s="82"/>
      <c r="E2048" s="82" t="s">
        <v>13423</v>
      </c>
      <c r="F2048" s="82"/>
      <c r="G2048" s="82" t="s">
        <v>129</v>
      </c>
      <c r="H2048" s="82"/>
      <c r="I2048" s="82"/>
      <c r="J2048" s="82" t="s">
        <v>7942</v>
      </c>
      <c r="K2048" s="82" t="s">
        <v>10242</v>
      </c>
      <c r="L2048" s="82"/>
    </row>
    <row r="2049" ht="14.25" customHeight="1">
      <c r="A2049" s="82" t="s">
        <v>10095</v>
      </c>
      <c r="B2049" s="82" t="s">
        <v>13432</v>
      </c>
      <c r="C2049" s="82" t="s">
        <v>13433</v>
      </c>
      <c r="D2049" s="82"/>
      <c r="E2049" s="82" t="s">
        <v>13423</v>
      </c>
      <c r="F2049" s="82"/>
      <c r="G2049" s="82" t="s">
        <v>128</v>
      </c>
      <c r="H2049" s="82"/>
      <c r="I2049" s="82"/>
      <c r="J2049" s="82" t="s">
        <v>7942</v>
      </c>
      <c r="K2049" s="82" t="s">
        <v>10242</v>
      </c>
      <c r="L2049" s="82"/>
    </row>
    <row r="2050" ht="14.25" customHeight="1">
      <c r="A2050" s="82" t="s">
        <v>10095</v>
      </c>
      <c r="B2050" s="82" t="s">
        <v>13434</v>
      </c>
      <c r="C2050" s="82" t="s">
        <v>13435</v>
      </c>
      <c r="D2050" s="82"/>
      <c r="E2050" s="82" t="s">
        <v>13423</v>
      </c>
      <c r="F2050" s="82"/>
      <c r="G2050" s="82" t="s">
        <v>129</v>
      </c>
      <c r="H2050" s="82"/>
      <c r="I2050" s="82"/>
      <c r="J2050" s="82" t="s">
        <v>7942</v>
      </c>
      <c r="K2050" s="82" t="s">
        <v>10242</v>
      </c>
      <c r="L2050" s="82"/>
    </row>
    <row r="2051" ht="14.25" customHeight="1">
      <c r="A2051" s="82" t="s">
        <v>10095</v>
      </c>
      <c r="B2051" s="82" t="s">
        <v>13436</v>
      </c>
      <c r="C2051" s="82" t="s">
        <v>13437</v>
      </c>
      <c r="D2051" s="82"/>
      <c r="E2051" s="82" t="s">
        <v>13423</v>
      </c>
      <c r="F2051" s="82"/>
      <c r="G2051" s="82" t="s">
        <v>128</v>
      </c>
      <c r="H2051" s="82" t="s">
        <v>10102</v>
      </c>
      <c r="I2051" s="82"/>
      <c r="J2051" s="82" t="s">
        <v>7942</v>
      </c>
      <c r="K2051" s="82" t="s">
        <v>10242</v>
      </c>
      <c r="L2051" s="82" t="s">
        <v>7379</v>
      </c>
    </row>
    <row r="2052" ht="14.25" customHeight="1">
      <c r="A2052" s="82" t="s">
        <v>10095</v>
      </c>
      <c r="B2052" s="82" t="s">
        <v>13438</v>
      </c>
      <c r="C2052" s="82" t="s">
        <v>13439</v>
      </c>
      <c r="D2052" s="82"/>
      <c r="E2052" s="82" t="s">
        <v>13440</v>
      </c>
      <c r="F2052" s="82" t="s">
        <v>13194</v>
      </c>
      <c r="G2052" s="82" t="s">
        <v>128</v>
      </c>
      <c r="H2052" s="82" t="s">
        <v>10102</v>
      </c>
      <c r="I2052" s="82"/>
      <c r="J2052" s="82" t="s">
        <v>7942</v>
      </c>
      <c r="K2052" s="82" t="s">
        <v>10242</v>
      </c>
      <c r="L2052" s="82" t="s">
        <v>10643</v>
      </c>
    </row>
    <row r="2053" ht="14.25" customHeight="1">
      <c r="A2053" s="82" t="s">
        <v>10095</v>
      </c>
      <c r="B2053" s="82" t="s">
        <v>13441</v>
      </c>
      <c r="C2053" s="82" t="s">
        <v>13442</v>
      </c>
      <c r="D2053" s="82"/>
      <c r="E2053" s="82" t="s">
        <v>13443</v>
      </c>
      <c r="F2053" s="82" t="s">
        <v>13078</v>
      </c>
      <c r="G2053" s="82" t="s">
        <v>128</v>
      </c>
      <c r="H2053" s="82" t="s">
        <v>10102</v>
      </c>
      <c r="I2053" s="82"/>
      <c r="J2053" s="82" t="s">
        <v>7942</v>
      </c>
      <c r="K2053" s="82" t="s">
        <v>10437</v>
      </c>
      <c r="L2053" s="82" t="s">
        <v>3951</v>
      </c>
    </row>
    <row r="2054" ht="14.25" customHeight="1">
      <c r="A2054" s="82" t="s">
        <v>10095</v>
      </c>
      <c r="B2054" s="82" t="s">
        <v>13444</v>
      </c>
      <c r="C2054" s="82" t="s">
        <v>13445</v>
      </c>
      <c r="D2054" s="82"/>
      <c r="E2054" s="82" t="s">
        <v>13443</v>
      </c>
      <c r="F2054" s="82"/>
      <c r="G2054" s="82" t="s">
        <v>129</v>
      </c>
      <c r="H2054" s="82"/>
      <c r="I2054" s="82"/>
      <c r="J2054" s="82" t="s">
        <v>7942</v>
      </c>
      <c r="K2054" s="82" t="s">
        <v>10242</v>
      </c>
      <c r="L2054" s="82"/>
    </row>
    <row r="2055" ht="14.25" customHeight="1">
      <c r="A2055" s="82" t="s">
        <v>10095</v>
      </c>
      <c r="B2055" s="82" t="s">
        <v>13446</v>
      </c>
      <c r="C2055" s="82" t="s">
        <v>13447</v>
      </c>
      <c r="D2055" s="82"/>
      <c r="E2055" s="82" t="s">
        <v>5904</v>
      </c>
      <c r="F2055" s="82"/>
      <c r="G2055" s="82" t="s">
        <v>129</v>
      </c>
      <c r="H2055" s="82" t="s">
        <v>10102</v>
      </c>
      <c r="I2055" s="82"/>
      <c r="J2055" s="82" t="s">
        <v>7942</v>
      </c>
      <c r="K2055" s="82" t="s">
        <v>10242</v>
      </c>
      <c r="L2055" s="82" t="s">
        <v>13448</v>
      </c>
    </row>
    <row r="2056" ht="14.25" customHeight="1">
      <c r="A2056" s="82" t="s">
        <v>10095</v>
      </c>
      <c r="B2056" s="82" t="s">
        <v>13449</v>
      </c>
      <c r="C2056" s="82" t="s">
        <v>13450</v>
      </c>
      <c r="D2056" s="82"/>
      <c r="E2056" s="82" t="s">
        <v>5904</v>
      </c>
      <c r="F2056" s="82"/>
      <c r="G2056" s="82" t="s">
        <v>129</v>
      </c>
      <c r="H2056" s="82"/>
      <c r="I2056" s="82"/>
      <c r="J2056" s="82" t="s">
        <v>7942</v>
      </c>
      <c r="K2056" s="82" t="s">
        <v>10242</v>
      </c>
      <c r="L2056" s="82"/>
    </row>
    <row r="2057" ht="14.25" customHeight="1">
      <c r="A2057" s="82" t="s">
        <v>10095</v>
      </c>
      <c r="B2057" s="82" t="s">
        <v>13451</v>
      </c>
      <c r="C2057" s="82" t="s">
        <v>13452</v>
      </c>
      <c r="D2057" s="82"/>
      <c r="E2057" s="82" t="s">
        <v>5904</v>
      </c>
      <c r="F2057" s="82"/>
      <c r="G2057" s="82" t="s">
        <v>129</v>
      </c>
      <c r="H2057" s="82"/>
      <c r="I2057" s="82"/>
      <c r="J2057" s="82" t="s">
        <v>7942</v>
      </c>
      <c r="K2057" s="82" t="s">
        <v>10242</v>
      </c>
      <c r="L2057" s="82"/>
    </row>
    <row r="2058" ht="14.25" customHeight="1">
      <c r="A2058" s="82" t="s">
        <v>10095</v>
      </c>
      <c r="B2058" s="82" t="s">
        <v>13453</v>
      </c>
      <c r="C2058" s="82" t="s">
        <v>13454</v>
      </c>
      <c r="D2058" s="82"/>
      <c r="E2058" s="82" t="s">
        <v>5904</v>
      </c>
      <c r="F2058" s="82"/>
      <c r="G2058" s="82" t="s">
        <v>129</v>
      </c>
      <c r="H2058" s="82"/>
      <c r="I2058" s="82"/>
      <c r="J2058" s="82" t="s">
        <v>7942</v>
      </c>
      <c r="K2058" s="82" t="s">
        <v>10242</v>
      </c>
      <c r="L2058" s="82"/>
    </row>
    <row r="2059" ht="14.25" customHeight="1">
      <c r="A2059" s="82" t="s">
        <v>10095</v>
      </c>
      <c r="B2059" s="82" t="s">
        <v>13455</v>
      </c>
      <c r="C2059" s="82" t="s">
        <v>13456</v>
      </c>
      <c r="D2059" s="82"/>
      <c r="E2059" s="82" t="s">
        <v>5899</v>
      </c>
      <c r="F2059" s="82" t="s">
        <v>12662</v>
      </c>
      <c r="G2059" s="82" t="s">
        <v>128</v>
      </c>
      <c r="H2059" s="82" t="s">
        <v>10102</v>
      </c>
      <c r="I2059" s="82"/>
      <c r="J2059" s="82" t="s">
        <v>7942</v>
      </c>
      <c r="K2059" s="82" t="s">
        <v>11985</v>
      </c>
      <c r="L2059" s="82" t="s">
        <v>3951</v>
      </c>
    </row>
    <row r="2060" ht="14.25" customHeight="1">
      <c r="A2060" s="82" t="s">
        <v>10095</v>
      </c>
      <c r="B2060" s="82" t="s">
        <v>13457</v>
      </c>
      <c r="C2060" s="82" t="s">
        <v>13458</v>
      </c>
      <c r="D2060" s="82"/>
      <c r="E2060" s="82" t="s">
        <v>13459</v>
      </c>
      <c r="F2060" s="82"/>
      <c r="G2060" s="82" t="s">
        <v>128</v>
      </c>
      <c r="H2060" s="82"/>
      <c r="I2060" s="82"/>
      <c r="J2060" s="82" t="s">
        <v>7942</v>
      </c>
      <c r="K2060" s="82" t="s">
        <v>10235</v>
      </c>
      <c r="L2060" s="82"/>
    </row>
    <row r="2061" ht="14.25" customHeight="1">
      <c r="A2061" s="82" t="s">
        <v>10095</v>
      </c>
      <c r="B2061" s="82" t="s">
        <v>13460</v>
      </c>
      <c r="C2061" s="82" t="s">
        <v>13461</v>
      </c>
      <c r="D2061" s="82"/>
      <c r="E2061" s="82" t="s">
        <v>13459</v>
      </c>
      <c r="F2061" s="82"/>
      <c r="G2061" s="82" t="s">
        <v>129</v>
      </c>
      <c r="H2061" s="82"/>
      <c r="I2061" s="82"/>
      <c r="J2061" s="82" t="s">
        <v>7942</v>
      </c>
      <c r="K2061" s="82" t="s">
        <v>10235</v>
      </c>
      <c r="L2061" s="82"/>
    </row>
    <row r="2062" ht="14.25" customHeight="1">
      <c r="A2062" s="82" t="s">
        <v>10095</v>
      </c>
      <c r="B2062" s="82" t="s">
        <v>13462</v>
      </c>
      <c r="C2062" s="82" t="s">
        <v>13463</v>
      </c>
      <c r="D2062" s="82"/>
      <c r="E2062" s="82" t="s">
        <v>13459</v>
      </c>
      <c r="F2062" s="82" t="s">
        <v>12662</v>
      </c>
      <c r="G2062" s="82" t="s">
        <v>128</v>
      </c>
      <c r="H2062" s="82" t="s">
        <v>10102</v>
      </c>
      <c r="I2062" s="82"/>
      <c r="J2062" s="82" t="s">
        <v>7942</v>
      </c>
      <c r="K2062" s="82" t="s">
        <v>11985</v>
      </c>
      <c r="L2062" s="82" t="s">
        <v>3951</v>
      </c>
    </row>
    <row r="2063" ht="14.25" customHeight="1">
      <c r="A2063" s="82" t="s">
        <v>10095</v>
      </c>
      <c r="B2063" s="82" t="s">
        <v>13464</v>
      </c>
      <c r="C2063" s="82" t="s">
        <v>13465</v>
      </c>
      <c r="D2063" s="82"/>
      <c r="E2063" s="82" t="s">
        <v>13459</v>
      </c>
      <c r="F2063" s="82"/>
      <c r="G2063" s="82" t="s">
        <v>129</v>
      </c>
      <c r="H2063" s="82" t="s">
        <v>10102</v>
      </c>
      <c r="I2063" s="82"/>
      <c r="J2063" s="82" t="s">
        <v>7942</v>
      </c>
      <c r="K2063" s="82" t="s">
        <v>10235</v>
      </c>
      <c r="L2063" s="82" t="s">
        <v>10181</v>
      </c>
    </row>
    <row r="2064" ht="14.25" customHeight="1">
      <c r="A2064" s="82" t="s">
        <v>10095</v>
      </c>
      <c r="B2064" s="82" t="s">
        <v>13466</v>
      </c>
      <c r="C2064" s="82" t="s">
        <v>13467</v>
      </c>
      <c r="D2064" s="82"/>
      <c r="E2064" s="82" t="s">
        <v>13468</v>
      </c>
      <c r="F2064" s="82"/>
      <c r="G2064" s="82" t="s">
        <v>128</v>
      </c>
      <c r="H2064" s="82"/>
      <c r="I2064" s="82"/>
      <c r="J2064" s="82" t="s">
        <v>7942</v>
      </c>
      <c r="K2064" s="82" t="s">
        <v>10242</v>
      </c>
      <c r="L2064" s="82"/>
    </row>
    <row r="2065" ht="14.25" customHeight="1">
      <c r="A2065" s="82" t="s">
        <v>10095</v>
      </c>
      <c r="B2065" s="82" t="s">
        <v>13469</v>
      </c>
      <c r="C2065" s="82" t="s">
        <v>13470</v>
      </c>
      <c r="D2065" s="82"/>
      <c r="E2065" s="82" t="s">
        <v>13468</v>
      </c>
      <c r="F2065" s="82" t="s">
        <v>5954</v>
      </c>
      <c r="G2065" s="82" t="s">
        <v>128</v>
      </c>
      <c r="H2065" s="82" t="s">
        <v>10102</v>
      </c>
      <c r="I2065" s="82"/>
      <c r="J2065" s="82" t="s">
        <v>7942</v>
      </c>
      <c r="K2065" s="82" t="s">
        <v>10168</v>
      </c>
      <c r="L2065" s="82" t="s">
        <v>10181</v>
      </c>
    </row>
    <row r="2066" ht="14.25" customHeight="1">
      <c r="A2066" s="82" t="s">
        <v>10095</v>
      </c>
      <c r="B2066" s="82" t="s">
        <v>13471</v>
      </c>
      <c r="C2066" s="82" t="s">
        <v>13472</v>
      </c>
      <c r="D2066" s="82"/>
      <c r="E2066" s="82" t="s">
        <v>13468</v>
      </c>
      <c r="F2066" s="82" t="s">
        <v>12895</v>
      </c>
      <c r="G2066" s="82" t="s">
        <v>128</v>
      </c>
      <c r="H2066" s="82" t="s">
        <v>10102</v>
      </c>
      <c r="I2066" s="82"/>
      <c r="J2066" s="82" t="s">
        <v>7942</v>
      </c>
      <c r="K2066" s="82" t="s">
        <v>11985</v>
      </c>
      <c r="L2066" s="82" t="s">
        <v>3951</v>
      </c>
    </row>
    <row r="2067" ht="14.25" customHeight="1">
      <c r="A2067" s="82" t="s">
        <v>10095</v>
      </c>
      <c r="B2067" s="82" t="s">
        <v>13473</v>
      </c>
      <c r="C2067" s="82" t="s">
        <v>13474</v>
      </c>
      <c r="D2067" s="82"/>
      <c r="E2067" s="82" t="s">
        <v>13468</v>
      </c>
      <c r="F2067" s="82"/>
      <c r="G2067" s="82" t="s">
        <v>129</v>
      </c>
      <c r="H2067" s="82" t="s">
        <v>10102</v>
      </c>
      <c r="I2067" s="82"/>
      <c r="J2067" s="82" t="s">
        <v>7942</v>
      </c>
      <c r="K2067" s="82" t="s">
        <v>10242</v>
      </c>
      <c r="L2067" s="82" t="s">
        <v>10288</v>
      </c>
    </row>
    <row r="2068" ht="14.25" customHeight="1">
      <c r="A2068" s="82" t="s">
        <v>10095</v>
      </c>
      <c r="B2068" s="82" t="s">
        <v>13475</v>
      </c>
      <c r="C2068" s="82" t="s">
        <v>13476</v>
      </c>
      <c r="D2068" s="82"/>
      <c r="E2068" s="82" t="s">
        <v>13477</v>
      </c>
      <c r="F2068" s="82"/>
      <c r="G2068" s="82" t="s">
        <v>129</v>
      </c>
      <c r="H2068" s="82"/>
      <c r="I2068" s="82"/>
      <c r="J2068" s="82" t="s">
        <v>7942</v>
      </c>
      <c r="K2068" s="82" t="s">
        <v>10242</v>
      </c>
      <c r="L2068" s="82"/>
    </row>
    <row r="2069" ht="14.25" customHeight="1">
      <c r="A2069" s="82" t="s">
        <v>10095</v>
      </c>
      <c r="B2069" s="82" t="s">
        <v>13478</v>
      </c>
      <c r="C2069" s="82" t="s">
        <v>13479</v>
      </c>
      <c r="D2069" s="82"/>
      <c r="E2069" s="82" t="s">
        <v>13477</v>
      </c>
      <c r="F2069" s="82"/>
      <c r="G2069" s="82" t="s">
        <v>129</v>
      </c>
      <c r="H2069" s="82"/>
      <c r="I2069" s="82"/>
      <c r="J2069" s="82" t="s">
        <v>7942</v>
      </c>
      <c r="K2069" s="82" t="s">
        <v>10242</v>
      </c>
      <c r="L2069" s="82"/>
    </row>
    <row r="2070" ht="14.25" customHeight="1">
      <c r="A2070" s="82" t="s">
        <v>10095</v>
      </c>
      <c r="B2070" s="82" t="s">
        <v>13480</v>
      </c>
      <c r="C2070" s="82" t="s">
        <v>13481</v>
      </c>
      <c r="D2070" s="82"/>
      <c r="E2070" s="82" t="s">
        <v>13482</v>
      </c>
      <c r="F2070" s="82"/>
      <c r="G2070" s="82" t="s">
        <v>128</v>
      </c>
      <c r="H2070" s="82" t="s">
        <v>10102</v>
      </c>
      <c r="I2070" s="82"/>
      <c r="J2070" s="82" t="s">
        <v>7942</v>
      </c>
      <c r="K2070" s="82" t="s">
        <v>10242</v>
      </c>
      <c r="L2070" s="82" t="s">
        <v>7379</v>
      </c>
    </row>
    <row r="2071" ht="14.25" customHeight="1">
      <c r="A2071" s="82" t="s">
        <v>10095</v>
      </c>
      <c r="B2071" s="82" t="s">
        <v>13483</v>
      </c>
      <c r="C2071" s="82" t="s">
        <v>13484</v>
      </c>
      <c r="D2071" s="82"/>
      <c r="E2071" s="82" t="s">
        <v>13482</v>
      </c>
      <c r="F2071" s="82"/>
      <c r="G2071" s="82" t="s">
        <v>129</v>
      </c>
      <c r="H2071" s="82" t="s">
        <v>10102</v>
      </c>
      <c r="I2071" s="82"/>
      <c r="J2071" s="82" t="s">
        <v>7942</v>
      </c>
      <c r="K2071" s="82" t="s">
        <v>10242</v>
      </c>
      <c r="L2071" s="82" t="s">
        <v>3053</v>
      </c>
    </row>
    <row r="2072" ht="14.25" customHeight="1">
      <c r="A2072" s="82" t="s">
        <v>10095</v>
      </c>
      <c r="B2072" s="82" t="s">
        <v>13485</v>
      </c>
      <c r="C2072" s="82" t="s">
        <v>13486</v>
      </c>
      <c r="D2072" s="82"/>
      <c r="E2072" s="82" t="s">
        <v>13487</v>
      </c>
      <c r="F2072" s="82"/>
      <c r="G2072" s="82" t="s">
        <v>129</v>
      </c>
      <c r="H2072" s="82"/>
      <c r="I2072" s="82"/>
      <c r="J2072" s="82" t="s">
        <v>7942</v>
      </c>
      <c r="K2072" s="82" t="s">
        <v>10242</v>
      </c>
      <c r="L2072" s="82"/>
    </row>
    <row r="2073" ht="14.25" customHeight="1">
      <c r="A2073" s="82" t="s">
        <v>10095</v>
      </c>
      <c r="B2073" s="82" t="s">
        <v>13488</v>
      </c>
      <c r="C2073" s="82" t="s">
        <v>13489</v>
      </c>
      <c r="D2073" s="82"/>
      <c r="E2073" s="82" t="s">
        <v>13487</v>
      </c>
      <c r="F2073" s="82" t="s">
        <v>12680</v>
      </c>
      <c r="G2073" s="82" t="s">
        <v>128</v>
      </c>
      <c r="H2073" s="82" t="s">
        <v>10102</v>
      </c>
      <c r="I2073" s="82"/>
      <c r="J2073" s="82" t="s">
        <v>7942</v>
      </c>
      <c r="K2073" s="82" t="s">
        <v>11985</v>
      </c>
      <c r="L2073" s="82" t="s">
        <v>3951</v>
      </c>
    </row>
    <row r="2074" ht="14.25" customHeight="1">
      <c r="A2074" s="82" t="s">
        <v>10095</v>
      </c>
      <c r="B2074" s="82" t="s">
        <v>13490</v>
      </c>
      <c r="C2074" s="82" t="s">
        <v>13491</v>
      </c>
      <c r="D2074" s="82"/>
      <c r="E2074" s="82" t="s">
        <v>13487</v>
      </c>
      <c r="F2074" s="82"/>
      <c r="G2074" s="82" t="s">
        <v>128</v>
      </c>
      <c r="H2074" s="82"/>
      <c r="I2074" s="82"/>
      <c r="J2074" s="82" t="s">
        <v>7942</v>
      </c>
      <c r="K2074" s="82" t="s">
        <v>10242</v>
      </c>
      <c r="L2074" s="82"/>
    </row>
    <row r="2075" ht="14.25" customHeight="1">
      <c r="A2075" s="82" t="s">
        <v>10095</v>
      </c>
      <c r="B2075" s="82" t="s">
        <v>13492</v>
      </c>
      <c r="C2075" s="82" t="s">
        <v>13493</v>
      </c>
      <c r="D2075" s="82"/>
      <c r="E2075" s="82" t="s">
        <v>13487</v>
      </c>
      <c r="F2075" s="82"/>
      <c r="G2075" s="82" t="s">
        <v>129</v>
      </c>
      <c r="H2075" s="82"/>
      <c r="I2075" s="82"/>
      <c r="J2075" s="82" t="s">
        <v>7942</v>
      </c>
      <c r="K2075" s="82" t="s">
        <v>10242</v>
      </c>
      <c r="L2075" s="82"/>
    </row>
    <row r="2076" ht="14.25" customHeight="1">
      <c r="A2076" s="82" t="s">
        <v>10095</v>
      </c>
      <c r="B2076" s="82" t="s">
        <v>13494</v>
      </c>
      <c r="C2076" s="82" t="s">
        <v>13495</v>
      </c>
      <c r="D2076" s="82"/>
      <c r="E2076" s="82" t="s">
        <v>13487</v>
      </c>
      <c r="F2076" s="82" t="s">
        <v>13189</v>
      </c>
      <c r="G2076" s="82" t="s">
        <v>128</v>
      </c>
      <c r="H2076" s="82" t="s">
        <v>10102</v>
      </c>
      <c r="I2076" s="82"/>
      <c r="J2076" s="82" t="s">
        <v>7942</v>
      </c>
      <c r="K2076" s="82" t="s">
        <v>10242</v>
      </c>
      <c r="L2076" s="82" t="s">
        <v>3641</v>
      </c>
    </row>
    <row r="2077" ht="14.25" customHeight="1">
      <c r="A2077" s="82" t="s">
        <v>10095</v>
      </c>
      <c r="B2077" s="82" t="s">
        <v>13496</v>
      </c>
      <c r="C2077" s="82" t="s">
        <v>13497</v>
      </c>
      <c r="D2077" s="82"/>
      <c r="E2077" s="82" t="s">
        <v>13487</v>
      </c>
      <c r="F2077" s="82"/>
      <c r="G2077" s="82" t="s">
        <v>128</v>
      </c>
      <c r="H2077" s="82"/>
      <c r="I2077" s="82"/>
      <c r="J2077" s="82" t="s">
        <v>7942</v>
      </c>
      <c r="K2077" s="82" t="s">
        <v>10242</v>
      </c>
      <c r="L2077" s="82"/>
    </row>
    <row r="2078" ht="14.25" customHeight="1">
      <c r="A2078" s="82" t="s">
        <v>10095</v>
      </c>
      <c r="B2078" s="82" t="s">
        <v>13498</v>
      </c>
      <c r="C2078" s="82" t="s">
        <v>13499</v>
      </c>
      <c r="D2078" s="82"/>
      <c r="E2078" s="82" t="s">
        <v>13487</v>
      </c>
      <c r="F2078" s="82"/>
      <c r="G2078" s="82" t="s">
        <v>129</v>
      </c>
      <c r="H2078" s="82" t="s">
        <v>10102</v>
      </c>
      <c r="I2078" s="82"/>
      <c r="J2078" s="82" t="s">
        <v>7942</v>
      </c>
      <c r="K2078" s="82" t="s">
        <v>10242</v>
      </c>
      <c r="L2078" s="82" t="s">
        <v>10128</v>
      </c>
    </row>
    <row r="2079" ht="14.25" customHeight="1">
      <c r="A2079" s="82" t="s">
        <v>10095</v>
      </c>
      <c r="B2079" s="82" t="s">
        <v>13500</v>
      </c>
      <c r="C2079" s="82" t="s">
        <v>13501</v>
      </c>
      <c r="D2079" s="82"/>
      <c r="E2079" s="82" t="s">
        <v>13487</v>
      </c>
      <c r="F2079" s="82"/>
      <c r="G2079" s="82" t="s">
        <v>129</v>
      </c>
      <c r="H2079" s="82"/>
      <c r="I2079" s="82"/>
      <c r="J2079" s="82" t="s">
        <v>7942</v>
      </c>
      <c r="K2079" s="82" t="s">
        <v>10242</v>
      </c>
      <c r="L2079" s="82"/>
    </row>
    <row r="2080" ht="14.25" customHeight="1">
      <c r="A2080" s="82" t="s">
        <v>10095</v>
      </c>
      <c r="B2080" s="82" t="s">
        <v>13502</v>
      </c>
      <c r="C2080" s="82" t="s">
        <v>13503</v>
      </c>
      <c r="D2080" s="82"/>
      <c r="E2080" s="82" t="s">
        <v>13504</v>
      </c>
      <c r="F2080" s="82"/>
      <c r="G2080" s="82" t="s">
        <v>128</v>
      </c>
      <c r="H2080" s="82" t="s">
        <v>10102</v>
      </c>
      <c r="I2080" s="82"/>
      <c r="J2080" s="82" t="s">
        <v>7942</v>
      </c>
      <c r="K2080" s="82" t="s">
        <v>10242</v>
      </c>
      <c r="L2080" s="82" t="s">
        <v>7379</v>
      </c>
    </row>
    <row r="2081" ht="14.25" customHeight="1">
      <c r="A2081" s="82" t="s">
        <v>10095</v>
      </c>
      <c r="B2081" s="82" t="s">
        <v>13505</v>
      </c>
      <c r="C2081" s="82" t="s">
        <v>13506</v>
      </c>
      <c r="D2081" s="82"/>
      <c r="E2081" s="82" t="s">
        <v>13504</v>
      </c>
      <c r="F2081" s="82" t="s">
        <v>13012</v>
      </c>
      <c r="G2081" s="82" t="s">
        <v>128</v>
      </c>
      <c r="H2081" s="82" t="s">
        <v>10102</v>
      </c>
      <c r="I2081" s="82"/>
      <c r="J2081" s="82" t="s">
        <v>7942</v>
      </c>
      <c r="K2081" s="82" t="s">
        <v>10106</v>
      </c>
      <c r="L2081" s="82" t="s">
        <v>13507</v>
      </c>
    </row>
    <row r="2082" ht="14.25" customHeight="1">
      <c r="A2082" s="82" t="s">
        <v>10095</v>
      </c>
      <c r="B2082" s="82" t="s">
        <v>13508</v>
      </c>
      <c r="C2082" s="82" t="s">
        <v>13509</v>
      </c>
      <c r="D2082" s="82"/>
      <c r="E2082" s="82" t="s">
        <v>13504</v>
      </c>
      <c r="F2082" s="82"/>
      <c r="G2082" s="82" t="s">
        <v>128</v>
      </c>
      <c r="H2082" s="82" t="s">
        <v>10102</v>
      </c>
      <c r="I2082" s="82"/>
      <c r="J2082" s="82" t="s">
        <v>7942</v>
      </c>
      <c r="K2082" s="82" t="s">
        <v>10196</v>
      </c>
      <c r="L2082" s="82" t="s">
        <v>13510</v>
      </c>
    </row>
    <row r="2083" ht="14.25" customHeight="1">
      <c r="A2083" s="82" t="s">
        <v>10095</v>
      </c>
      <c r="B2083" s="82" t="s">
        <v>13511</v>
      </c>
      <c r="C2083" s="82" t="s">
        <v>13512</v>
      </c>
      <c r="D2083" s="82"/>
      <c r="E2083" s="82" t="s">
        <v>13504</v>
      </c>
      <c r="F2083" s="82"/>
      <c r="G2083" s="82" t="s">
        <v>129</v>
      </c>
      <c r="H2083" s="82" t="s">
        <v>10102</v>
      </c>
      <c r="I2083" s="82"/>
      <c r="J2083" s="82" t="s">
        <v>7942</v>
      </c>
      <c r="K2083" s="82" t="s">
        <v>10242</v>
      </c>
      <c r="L2083" s="82" t="s">
        <v>11967</v>
      </c>
    </row>
    <row r="2084" ht="14.25" customHeight="1">
      <c r="A2084" s="82" t="s">
        <v>10095</v>
      </c>
      <c r="B2084" s="82" t="s">
        <v>13513</v>
      </c>
      <c r="C2084" s="82" t="s">
        <v>13514</v>
      </c>
      <c r="D2084" s="82"/>
      <c r="E2084" s="82" t="s">
        <v>13504</v>
      </c>
      <c r="F2084" s="82"/>
      <c r="G2084" s="82" t="s">
        <v>128</v>
      </c>
      <c r="H2084" s="82" t="s">
        <v>10102</v>
      </c>
      <c r="I2084" s="82"/>
      <c r="J2084" s="82" t="s">
        <v>7942</v>
      </c>
      <c r="K2084" s="82" t="s">
        <v>10242</v>
      </c>
      <c r="L2084" s="82" t="s">
        <v>10181</v>
      </c>
    </row>
    <row r="2085" ht="14.25" customHeight="1">
      <c r="A2085" s="82" t="s">
        <v>10095</v>
      </c>
      <c r="B2085" s="82" t="s">
        <v>13515</v>
      </c>
      <c r="C2085" s="82" t="s">
        <v>13516</v>
      </c>
      <c r="D2085" s="82"/>
      <c r="E2085" s="82" t="s">
        <v>13504</v>
      </c>
      <c r="F2085" s="82"/>
      <c r="G2085" s="82" t="s">
        <v>128</v>
      </c>
      <c r="H2085" s="82" t="s">
        <v>10102</v>
      </c>
      <c r="I2085" s="82"/>
      <c r="J2085" s="82" t="s">
        <v>7942</v>
      </c>
      <c r="K2085" s="82" t="s">
        <v>10242</v>
      </c>
      <c r="L2085" s="82" t="s">
        <v>7379</v>
      </c>
    </row>
    <row r="2086" ht="14.25" customHeight="1">
      <c r="A2086" s="82" t="s">
        <v>10095</v>
      </c>
      <c r="B2086" s="82" t="s">
        <v>13517</v>
      </c>
      <c r="C2086" s="82" t="s">
        <v>13518</v>
      </c>
      <c r="D2086" s="82"/>
      <c r="E2086" s="82" t="s">
        <v>13519</v>
      </c>
      <c r="F2086" s="82"/>
      <c r="G2086" s="82" t="s">
        <v>128</v>
      </c>
      <c r="H2086" s="82" t="s">
        <v>10102</v>
      </c>
      <c r="I2086" s="82"/>
      <c r="J2086" s="82" t="s">
        <v>7942</v>
      </c>
      <c r="K2086" s="82" t="s">
        <v>10242</v>
      </c>
      <c r="L2086" s="82" t="s">
        <v>10181</v>
      </c>
    </row>
    <row r="2087" ht="14.25" customHeight="1">
      <c r="A2087" s="82" t="s">
        <v>10095</v>
      </c>
      <c r="B2087" s="82" t="s">
        <v>13520</v>
      </c>
      <c r="C2087" s="82" t="s">
        <v>13521</v>
      </c>
      <c r="D2087" s="82"/>
      <c r="E2087" s="82" t="s">
        <v>13519</v>
      </c>
      <c r="F2087" s="82"/>
      <c r="G2087" s="82" t="s">
        <v>129</v>
      </c>
      <c r="H2087" s="82" t="s">
        <v>10102</v>
      </c>
      <c r="I2087" s="82"/>
      <c r="J2087" s="82" t="s">
        <v>7942</v>
      </c>
      <c r="K2087" s="82" t="s">
        <v>10242</v>
      </c>
      <c r="L2087" s="82" t="s">
        <v>13448</v>
      </c>
    </row>
    <row r="2088" ht="14.25" customHeight="1">
      <c r="A2088" s="82" t="s">
        <v>10095</v>
      </c>
      <c r="B2088" s="82" t="s">
        <v>13522</v>
      </c>
      <c r="C2088" s="82" t="s">
        <v>13523</v>
      </c>
      <c r="D2088" s="82"/>
      <c r="E2088" s="82" t="s">
        <v>13519</v>
      </c>
      <c r="F2088" s="82"/>
      <c r="G2088" s="82" t="s">
        <v>129</v>
      </c>
      <c r="H2088" s="82"/>
      <c r="I2088" s="82"/>
      <c r="J2088" s="82" t="s">
        <v>7942</v>
      </c>
      <c r="K2088" s="82" t="s">
        <v>10235</v>
      </c>
      <c r="L2088" s="82"/>
    </row>
    <row r="2089" ht="14.25" customHeight="1">
      <c r="A2089" s="82" t="s">
        <v>10095</v>
      </c>
      <c r="B2089" s="82" t="s">
        <v>13524</v>
      </c>
      <c r="C2089" s="82" t="s">
        <v>13525</v>
      </c>
      <c r="D2089" s="82"/>
      <c r="E2089" s="82" t="s">
        <v>13519</v>
      </c>
      <c r="F2089" s="82" t="s">
        <v>12572</v>
      </c>
      <c r="G2089" s="82" t="s">
        <v>128</v>
      </c>
      <c r="H2089" s="82" t="s">
        <v>10102</v>
      </c>
      <c r="I2089" s="82"/>
      <c r="J2089" s="82" t="s">
        <v>7942</v>
      </c>
      <c r="K2089" s="82" t="s">
        <v>11985</v>
      </c>
      <c r="L2089" s="82" t="s">
        <v>3951</v>
      </c>
    </row>
    <row r="2090" ht="14.25" customHeight="1">
      <c r="A2090" s="82" t="s">
        <v>10095</v>
      </c>
      <c r="B2090" s="82" t="s">
        <v>13526</v>
      </c>
      <c r="C2090" s="82" t="s">
        <v>13527</v>
      </c>
      <c r="D2090" s="82"/>
      <c r="E2090" s="82" t="s">
        <v>13528</v>
      </c>
      <c r="F2090" s="82"/>
      <c r="G2090" s="82" t="s">
        <v>129</v>
      </c>
      <c r="H2090" s="82" t="s">
        <v>10102</v>
      </c>
      <c r="I2090" s="82"/>
      <c r="J2090" s="82" t="s">
        <v>7942</v>
      </c>
      <c r="K2090" s="82" t="s">
        <v>10242</v>
      </c>
      <c r="L2090" s="82" t="s">
        <v>11967</v>
      </c>
    </row>
    <row r="2091" ht="14.25" customHeight="1">
      <c r="A2091" s="82" t="s">
        <v>10095</v>
      </c>
      <c r="B2091" s="82" t="s">
        <v>13529</v>
      </c>
      <c r="C2091" s="82" t="s">
        <v>13530</v>
      </c>
      <c r="D2091" s="82"/>
      <c r="E2091" s="82" t="s">
        <v>13531</v>
      </c>
      <c r="F2091" s="82"/>
      <c r="G2091" s="82" t="s">
        <v>128</v>
      </c>
      <c r="H2091" s="82"/>
      <c r="I2091" s="82"/>
      <c r="J2091" s="82" t="s">
        <v>7942</v>
      </c>
      <c r="K2091" s="82" t="s">
        <v>10242</v>
      </c>
      <c r="L2091" s="82"/>
    </row>
    <row r="2092" ht="14.25" customHeight="1">
      <c r="A2092" s="82" t="s">
        <v>10095</v>
      </c>
      <c r="B2092" s="82" t="s">
        <v>13532</v>
      </c>
      <c r="C2092" s="82" t="s">
        <v>13533</v>
      </c>
      <c r="D2092" s="82"/>
      <c r="E2092" s="82" t="s">
        <v>5993</v>
      </c>
      <c r="F2092" s="82" t="s">
        <v>12600</v>
      </c>
      <c r="G2092" s="82" t="s">
        <v>128</v>
      </c>
      <c r="H2092" s="82"/>
      <c r="I2092" s="82"/>
      <c r="J2092" s="82" t="s">
        <v>7942</v>
      </c>
      <c r="K2092" s="82" t="s">
        <v>10242</v>
      </c>
      <c r="L2092" s="82"/>
    </row>
    <row r="2093" ht="14.25" customHeight="1">
      <c r="A2093" s="82" t="s">
        <v>10095</v>
      </c>
      <c r="B2093" s="82" t="s">
        <v>13534</v>
      </c>
      <c r="C2093" s="82" t="s">
        <v>13535</v>
      </c>
      <c r="D2093" s="82"/>
      <c r="E2093" s="82" t="s">
        <v>5993</v>
      </c>
      <c r="F2093" s="82"/>
      <c r="G2093" s="82" t="s">
        <v>128</v>
      </c>
      <c r="H2093" s="82"/>
      <c r="I2093" s="82"/>
      <c r="J2093" s="82" t="s">
        <v>7942</v>
      </c>
      <c r="K2093" s="82" t="s">
        <v>10235</v>
      </c>
      <c r="L2093" s="82"/>
    </row>
    <row r="2094" ht="14.25" customHeight="1">
      <c r="A2094" s="82" t="s">
        <v>10095</v>
      </c>
      <c r="B2094" s="82" t="s">
        <v>13536</v>
      </c>
      <c r="C2094" s="82" t="s">
        <v>13537</v>
      </c>
      <c r="D2094" s="82"/>
      <c r="E2094" s="82" t="s">
        <v>13538</v>
      </c>
      <c r="F2094" s="82"/>
      <c r="G2094" s="82" t="s">
        <v>128</v>
      </c>
      <c r="H2094" s="82"/>
      <c r="I2094" s="82"/>
      <c r="J2094" s="82" t="s">
        <v>7942</v>
      </c>
      <c r="K2094" s="82" t="s">
        <v>10242</v>
      </c>
      <c r="L2094" s="82"/>
    </row>
    <row r="2095" ht="14.25" customHeight="1">
      <c r="A2095" s="82" t="s">
        <v>10095</v>
      </c>
      <c r="B2095" s="82" t="s">
        <v>13539</v>
      </c>
      <c r="C2095" s="82" t="s">
        <v>13540</v>
      </c>
      <c r="D2095" s="82"/>
      <c r="E2095" s="82" t="s">
        <v>13538</v>
      </c>
      <c r="F2095" s="82"/>
      <c r="G2095" s="82" t="s">
        <v>129</v>
      </c>
      <c r="H2095" s="82" t="s">
        <v>10102</v>
      </c>
      <c r="I2095" s="82"/>
      <c r="J2095" s="82" t="s">
        <v>7942</v>
      </c>
      <c r="K2095" s="82" t="s">
        <v>10242</v>
      </c>
      <c r="L2095" s="82" t="s">
        <v>11967</v>
      </c>
    </row>
    <row r="2096" ht="14.25" customHeight="1">
      <c r="A2096" s="82" t="s">
        <v>10095</v>
      </c>
      <c r="B2096" s="82" t="s">
        <v>13541</v>
      </c>
      <c r="C2096" s="82" t="s">
        <v>13542</v>
      </c>
      <c r="D2096" s="82"/>
      <c r="E2096" s="82" t="s">
        <v>13538</v>
      </c>
      <c r="F2096" s="82"/>
      <c r="G2096" s="82" t="s">
        <v>129</v>
      </c>
      <c r="H2096" s="82"/>
      <c r="I2096" s="82"/>
      <c r="J2096" s="82" t="s">
        <v>7942</v>
      </c>
      <c r="K2096" s="82" t="s">
        <v>10242</v>
      </c>
      <c r="L2096" s="82"/>
    </row>
    <row r="2097" ht="14.25" customHeight="1">
      <c r="A2097" s="82" t="s">
        <v>10095</v>
      </c>
      <c r="B2097" s="82" t="s">
        <v>13543</v>
      </c>
      <c r="C2097" s="82" t="s">
        <v>13544</v>
      </c>
      <c r="D2097" s="82"/>
      <c r="E2097" s="82" t="s">
        <v>13538</v>
      </c>
      <c r="F2097" s="82"/>
      <c r="G2097" s="82" t="s">
        <v>128</v>
      </c>
      <c r="H2097" s="82"/>
      <c r="I2097" s="82"/>
      <c r="J2097" s="82" t="s">
        <v>7942</v>
      </c>
      <c r="K2097" s="82" t="s">
        <v>10242</v>
      </c>
      <c r="L2097" s="82"/>
    </row>
    <row r="2098" ht="14.25" customHeight="1">
      <c r="A2098" s="82" t="s">
        <v>10095</v>
      </c>
      <c r="B2098" s="82" t="s">
        <v>13545</v>
      </c>
      <c r="C2098" s="82" t="s">
        <v>13546</v>
      </c>
      <c r="D2098" s="82"/>
      <c r="E2098" s="82" t="s">
        <v>13538</v>
      </c>
      <c r="F2098" s="82"/>
      <c r="G2098" s="82" t="s">
        <v>128</v>
      </c>
      <c r="H2098" s="82"/>
      <c r="I2098" s="82"/>
      <c r="J2098" s="82" t="s">
        <v>7942</v>
      </c>
      <c r="K2098" s="82" t="s">
        <v>10242</v>
      </c>
      <c r="L2098" s="82"/>
    </row>
    <row r="2099" ht="14.25" customHeight="1">
      <c r="A2099" s="82" t="s">
        <v>10095</v>
      </c>
      <c r="B2099" s="82" t="s">
        <v>13547</v>
      </c>
      <c r="C2099" s="82" t="s">
        <v>13548</v>
      </c>
      <c r="D2099" s="82"/>
      <c r="E2099" s="82" t="s">
        <v>13538</v>
      </c>
      <c r="F2099" s="82"/>
      <c r="G2099" s="82" t="s">
        <v>128</v>
      </c>
      <c r="H2099" s="82"/>
      <c r="I2099" s="82"/>
      <c r="J2099" s="82" t="s">
        <v>7942</v>
      </c>
      <c r="K2099" s="82" t="s">
        <v>10242</v>
      </c>
      <c r="L2099" s="82"/>
    </row>
    <row r="2100" ht="14.25" customHeight="1">
      <c r="A2100" s="82" t="s">
        <v>10095</v>
      </c>
      <c r="B2100" s="82" t="s">
        <v>13549</v>
      </c>
      <c r="C2100" s="82" t="s">
        <v>13550</v>
      </c>
      <c r="D2100" s="82"/>
      <c r="E2100" s="82" t="s">
        <v>13538</v>
      </c>
      <c r="F2100" s="82"/>
      <c r="G2100" s="82" t="s">
        <v>128</v>
      </c>
      <c r="H2100" s="82"/>
      <c r="I2100" s="82"/>
      <c r="J2100" s="82" t="s">
        <v>7942</v>
      </c>
      <c r="K2100" s="82" t="s">
        <v>10242</v>
      </c>
      <c r="L2100" s="82"/>
    </row>
    <row r="2101" ht="14.25" customHeight="1">
      <c r="A2101" s="82" t="s">
        <v>10095</v>
      </c>
      <c r="B2101" s="82" t="s">
        <v>13551</v>
      </c>
      <c r="C2101" s="82" t="s">
        <v>13552</v>
      </c>
      <c r="D2101" s="82"/>
      <c r="E2101" s="82" t="s">
        <v>13538</v>
      </c>
      <c r="F2101" s="82"/>
      <c r="G2101" s="82" t="s">
        <v>128</v>
      </c>
      <c r="H2101" s="82"/>
      <c r="I2101" s="82"/>
      <c r="J2101" s="82" t="s">
        <v>7942</v>
      </c>
      <c r="K2101" s="82" t="s">
        <v>10242</v>
      </c>
      <c r="L2101" s="82"/>
    </row>
    <row r="2102" ht="14.25" customHeight="1">
      <c r="A2102" s="82" t="s">
        <v>10095</v>
      </c>
      <c r="B2102" s="82" t="s">
        <v>13553</v>
      </c>
      <c r="C2102" s="82" t="s">
        <v>13554</v>
      </c>
      <c r="D2102" s="82"/>
      <c r="E2102" s="82" t="s">
        <v>13538</v>
      </c>
      <c r="F2102" s="82" t="s">
        <v>13383</v>
      </c>
      <c r="G2102" s="82" t="s">
        <v>128</v>
      </c>
      <c r="H2102" s="82" t="s">
        <v>10102</v>
      </c>
      <c r="I2102" s="82"/>
      <c r="J2102" s="82" t="s">
        <v>7942</v>
      </c>
      <c r="K2102" s="82" t="s">
        <v>10242</v>
      </c>
      <c r="L2102" s="82" t="s">
        <v>3917</v>
      </c>
    </row>
    <row r="2103" ht="14.25" customHeight="1">
      <c r="A2103" s="82" t="s">
        <v>10095</v>
      </c>
      <c r="B2103" s="82" t="s">
        <v>13555</v>
      </c>
      <c r="C2103" s="82" t="s">
        <v>13556</v>
      </c>
      <c r="D2103" s="82"/>
      <c r="E2103" s="82" t="s">
        <v>13538</v>
      </c>
      <c r="F2103" s="82"/>
      <c r="G2103" s="82" t="s">
        <v>129</v>
      </c>
      <c r="H2103" s="82"/>
      <c r="I2103" s="82"/>
      <c r="J2103" s="82" t="s">
        <v>7942</v>
      </c>
      <c r="K2103" s="82" t="s">
        <v>10235</v>
      </c>
      <c r="L2103" s="82"/>
    </row>
    <row r="2104" ht="14.25" customHeight="1">
      <c r="A2104" s="82" t="s">
        <v>10095</v>
      </c>
      <c r="B2104" s="82" t="s">
        <v>13557</v>
      </c>
      <c r="C2104" s="82" t="s">
        <v>13558</v>
      </c>
      <c r="D2104" s="82"/>
      <c r="E2104" s="82" t="s">
        <v>13538</v>
      </c>
      <c r="F2104" s="82" t="s">
        <v>13248</v>
      </c>
      <c r="G2104" s="82" t="s">
        <v>128</v>
      </c>
      <c r="H2104" s="82" t="s">
        <v>10102</v>
      </c>
      <c r="I2104" s="82"/>
      <c r="J2104" s="82" t="s">
        <v>7942</v>
      </c>
      <c r="K2104" s="82" t="s">
        <v>10242</v>
      </c>
      <c r="L2104" s="82" t="s">
        <v>3641</v>
      </c>
    </row>
    <row r="2105" ht="14.25" customHeight="1">
      <c r="A2105" s="82" t="s">
        <v>10095</v>
      </c>
      <c r="B2105" s="82" t="s">
        <v>13559</v>
      </c>
      <c r="C2105" s="82" t="s">
        <v>13560</v>
      </c>
      <c r="D2105" s="82"/>
      <c r="E2105" s="82" t="s">
        <v>13538</v>
      </c>
      <c r="F2105" s="82"/>
      <c r="G2105" s="82" t="s">
        <v>128</v>
      </c>
      <c r="H2105" s="82"/>
      <c r="I2105" s="82"/>
      <c r="J2105" s="82" t="s">
        <v>7942</v>
      </c>
      <c r="K2105" s="82" t="s">
        <v>10242</v>
      </c>
      <c r="L2105" s="82"/>
    </row>
    <row r="2106" ht="14.25" customHeight="1">
      <c r="A2106" s="82" t="s">
        <v>10095</v>
      </c>
      <c r="B2106" s="82" t="s">
        <v>13561</v>
      </c>
      <c r="C2106" s="82" t="s">
        <v>13562</v>
      </c>
      <c r="D2106" s="82"/>
      <c r="E2106" s="82" t="s">
        <v>13538</v>
      </c>
      <c r="F2106" s="82"/>
      <c r="G2106" s="82" t="s">
        <v>128</v>
      </c>
      <c r="H2106" s="82"/>
      <c r="I2106" s="82"/>
      <c r="J2106" s="82" t="s">
        <v>7942</v>
      </c>
      <c r="K2106" s="82" t="s">
        <v>10242</v>
      </c>
      <c r="L2106" s="82"/>
    </row>
    <row r="2107" ht="14.25" customHeight="1">
      <c r="A2107" s="82" t="s">
        <v>10095</v>
      </c>
      <c r="B2107" s="82" t="s">
        <v>13563</v>
      </c>
      <c r="C2107" s="82" t="s">
        <v>13564</v>
      </c>
      <c r="D2107" s="82"/>
      <c r="E2107" s="82" t="s">
        <v>13538</v>
      </c>
      <c r="F2107" s="82"/>
      <c r="G2107" s="82" t="s">
        <v>128</v>
      </c>
      <c r="H2107" s="82"/>
      <c r="I2107" s="82"/>
      <c r="J2107" s="82" t="s">
        <v>7942</v>
      </c>
      <c r="K2107" s="82" t="s">
        <v>10242</v>
      </c>
      <c r="L2107" s="82"/>
    </row>
    <row r="2108" ht="14.25" customHeight="1">
      <c r="A2108" s="82" t="s">
        <v>10095</v>
      </c>
      <c r="B2108" s="82" t="s">
        <v>13565</v>
      </c>
      <c r="C2108" s="82" t="s">
        <v>13566</v>
      </c>
      <c r="D2108" s="82"/>
      <c r="E2108" s="82" t="s">
        <v>13567</v>
      </c>
      <c r="F2108" s="82" t="s">
        <v>12558</v>
      </c>
      <c r="G2108" s="82" t="s">
        <v>128</v>
      </c>
      <c r="H2108" s="82" t="s">
        <v>10102</v>
      </c>
      <c r="I2108" s="82"/>
      <c r="J2108" s="82" t="s">
        <v>7942</v>
      </c>
      <c r="K2108" s="82" t="s">
        <v>10242</v>
      </c>
      <c r="L2108" s="82" t="s">
        <v>10684</v>
      </c>
    </row>
    <row r="2109" ht="14.25" customHeight="1">
      <c r="A2109" s="82" t="s">
        <v>10095</v>
      </c>
      <c r="B2109" s="82" t="s">
        <v>13568</v>
      </c>
      <c r="C2109" s="82" t="s">
        <v>13569</v>
      </c>
      <c r="D2109" s="82"/>
      <c r="E2109" s="82" t="s">
        <v>13567</v>
      </c>
      <c r="F2109" s="82" t="s">
        <v>9946</v>
      </c>
      <c r="G2109" s="82" t="s">
        <v>128</v>
      </c>
      <c r="H2109" s="82" t="s">
        <v>10102</v>
      </c>
      <c r="I2109" s="82"/>
      <c r="J2109" s="82" t="s">
        <v>7942</v>
      </c>
      <c r="K2109" s="82" t="s">
        <v>10242</v>
      </c>
      <c r="L2109" s="82" t="s">
        <v>10684</v>
      </c>
    </row>
    <row r="2110" ht="14.25" customHeight="1">
      <c r="A2110" s="82" t="s">
        <v>10095</v>
      </c>
      <c r="B2110" s="82" t="s">
        <v>13570</v>
      </c>
      <c r="C2110" s="82" t="s">
        <v>13571</v>
      </c>
      <c r="D2110" s="82"/>
      <c r="E2110" s="82" t="s">
        <v>13567</v>
      </c>
      <c r="F2110" s="82" t="s">
        <v>9946</v>
      </c>
      <c r="G2110" s="82" t="s">
        <v>128</v>
      </c>
      <c r="H2110" s="82" t="s">
        <v>10102</v>
      </c>
      <c r="I2110" s="82"/>
      <c r="J2110" s="82" t="s">
        <v>7942</v>
      </c>
      <c r="K2110" s="82" t="s">
        <v>10242</v>
      </c>
      <c r="L2110" s="82" t="s">
        <v>10684</v>
      </c>
    </row>
    <row r="2111" ht="14.25" customHeight="1">
      <c r="A2111" s="82" t="s">
        <v>10095</v>
      </c>
      <c r="B2111" s="82" t="s">
        <v>13572</v>
      </c>
      <c r="C2111" s="82" t="s">
        <v>13573</v>
      </c>
      <c r="D2111" s="82"/>
      <c r="E2111" s="82" t="s">
        <v>13574</v>
      </c>
      <c r="F2111" s="82"/>
      <c r="G2111" s="82" t="s">
        <v>129</v>
      </c>
      <c r="H2111" s="82"/>
      <c r="I2111" s="82"/>
      <c r="J2111" s="82" t="s">
        <v>7942</v>
      </c>
      <c r="K2111" s="82" t="s">
        <v>10242</v>
      </c>
      <c r="L2111" s="82"/>
    </row>
    <row r="2112" ht="14.25" customHeight="1">
      <c r="A2112" s="82" t="s">
        <v>10095</v>
      </c>
      <c r="B2112" s="82" t="s">
        <v>13575</v>
      </c>
      <c r="C2112" s="82" t="s">
        <v>13576</v>
      </c>
      <c r="D2112" s="82"/>
      <c r="E2112" s="82" t="s">
        <v>13574</v>
      </c>
      <c r="F2112" s="82"/>
      <c r="G2112" s="82" t="s">
        <v>128</v>
      </c>
      <c r="H2112" s="82"/>
      <c r="I2112" s="82"/>
      <c r="J2112" s="82" t="s">
        <v>7942</v>
      </c>
      <c r="K2112" s="82" t="s">
        <v>10242</v>
      </c>
      <c r="L2112" s="82"/>
    </row>
    <row r="2113" ht="14.25" customHeight="1">
      <c r="A2113" s="82" t="s">
        <v>10095</v>
      </c>
      <c r="B2113" s="82" t="s">
        <v>13577</v>
      </c>
      <c r="C2113" s="82" t="s">
        <v>13578</v>
      </c>
      <c r="D2113" s="82"/>
      <c r="E2113" s="82" t="s">
        <v>13574</v>
      </c>
      <c r="F2113" s="82"/>
      <c r="G2113" s="82" t="s">
        <v>129</v>
      </c>
      <c r="H2113" s="82"/>
      <c r="I2113" s="82"/>
      <c r="J2113" s="82" t="s">
        <v>7942</v>
      </c>
      <c r="K2113" s="82" t="s">
        <v>10242</v>
      </c>
      <c r="L2113" s="82"/>
    </row>
    <row r="2114" ht="14.25" customHeight="1">
      <c r="A2114" s="82" t="s">
        <v>10095</v>
      </c>
      <c r="B2114" s="82" t="s">
        <v>13579</v>
      </c>
      <c r="C2114" s="82" t="s">
        <v>13580</v>
      </c>
      <c r="D2114" s="82"/>
      <c r="E2114" s="82" t="s">
        <v>13581</v>
      </c>
      <c r="F2114" s="82" t="s">
        <v>13582</v>
      </c>
      <c r="G2114" s="82" t="s">
        <v>129</v>
      </c>
      <c r="H2114" s="82"/>
      <c r="I2114" s="82"/>
      <c r="J2114" s="82" t="s">
        <v>7942</v>
      </c>
      <c r="K2114" s="82" t="s">
        <v>10231</v>
      </c>
      <c r="L2114" s="82"/>
    </row>
    <row r="2115" ht="14.25" customHeight="1">
      <c r="A2115" s="82" t="s">
        <v>10095</v>
      </c>
      <c r="B2115" s="82" t="s">
        <v>13583</v>
      </c>
      <c r="C2115" s="82" t="s">
        <v>13584</v>
      </c>
      <c r="D2115" s="82"/>
      <c r="E2115" s="82" t="s">
        <v>13581</v>
      </c>
      <c r="F2115" s="82" t="s">
        <v>13248</v>
      </c>
      <c r="G2115" s="82" t="s">
        <v>128</v>
      </c>
      <c r="H2115" s="82" t="s">
        <v>10102</v>
      </c>
      <c r="I2115" s="82"/>
      <c r="J2115" s="82" t="s">
        <v>7942</v>
      </c>
      <c r="K2115" s="82" t="s">
        <v>10437</v>
      </c>
      <c r="L2115" s="82" t="s">
        <v>3951</v>
      </c>
    </row>
    <row r="2116" ht="14.25" customHeight="1">
      <c r="A2116" s="82" t="s">
        <v>10095</v>
      </c>
      <c r="B2116" s="82" t="s">
        <v>13585</v>
      </c>
      <c r="C2116" s="82" t="s">
        <v>13586</v>
      </c>
      <c r="D2116" s="82" t="s">
        <v>10126</v>
      </c>
      <c r="E2116" s="82" t="s">
        <v>13581</v>
      </c>
      <c r="F2116" s="82" t="s">
        <v>13582</v>
      </c>
      <c r="G2116" s="82" t="s">
        <v>129</v>
      </c>
      <c r="H2116" s="82" t="s">
        <v>10102</v>
      </c>
      <c r="I2116" s="82"/>
      <c r="J2116" s="82" t="s">
        <v>7942</v>
      </c>
      <c r="K2116" s="82" t="s">
        <v>10127</v>
      </c>
      <c r="L2116" s="82" t="s">
        <v>10221</v>
      </c>
    </row>
    <row r="2117" ht="14.25" customHeight="1">
      <c r="A2117" s="82" t="s">
        <v>10095</v>
      </c>
      <c r="B2117" s="82" t="s">
        <v>13587</v>
      </c>
      <c r="C2117" s="82" t="s">
        <v>13588</v>
      </c>
      <c r="D2117" s="82"/>
      <c r="E2117" s="82" t="s">
        <v>13589</v>
      </c>
      <c r="F2117" s="82"/>
      <c r="G2117" s="82" t="s">
        <v>128</v>
      </c>
      <c r="H2117" s="82" t="s">
        <v>10102</v>
      </c>
      <c r="I2117" s="82"/>
      <c r="J2117" s="82" t="s">
        <v>7942</v>
      </c>
      <c r="K2117" s="82" t="s">
        <v>10242</v>
      </c>
      <c r="L2117" s="82" t="s">
        <v>7379</v>
      </c>
    </row>
    <row r="2118" ht="14.25" customHeight="1">
      <c r="A2118" s="82" t="s">
        <v>10095</v>
      </c>
      <c r="B2118" s="82" t="s">
        <v>13590</v>
      </c>
      <c r="C2118" s="82" t="s">
        <v>13591</v>
      </c>
      <c r="D2118" s="82"/>
      <c r="E2118" s="82" t="s">
        <v>5945</v>
      </c>
      <c r="F2118" s="82" t="s">
        <v>5949</v>
      </c>
      <c r="G2118" s="82" t="s">
        <v>128</v>
      </c>
      <c r="H2118" s="82" t="s">
        <v>10102</v>
      </c>
      <c r="I2118" s="82"/>
      <c r="J2118" s="82" t="s">
        <v>7942</v>
      </c>
      <c r="K2118" s="82" t="s">
        <v>10106</v>
      </c>
      <c r="L2118" s="82" t="s">
        <v>10181</v>
      </c>
    </row>
    <row r="2119" ht="14.25" customHeight="1">
      <c r="A2119" s="82" t="s">
        <v>10095</v>
      </c>
      <c r="B2119" s="82" t="s">
        <v>13592</v>
      </c>
      <c r="C2119" s="82" t="s">
        <v>13593</v>
      </c>
      <c r="D2119" s="82" t="s">
        <v>10126</v>
      </c>
      <c r="E2119" s="82" t="s">
        <v>13594</v>
      </c>
      <c r="F2119" s="82" t="s">
        <v>13574</v>
      </c>
      <c r="G2119" s="82" t="s">
        <v>128</v>
      </c>
      <c r="H2119" s="82" t="s">
        <v>10102</v>
      </c>
      <c r="I2119" s="82"/>
      <c r="J2119" s="82" t="s">
        <v>7942</v>
      </c>
      <c r="K2119" s="82" t="s">
        <v>10127</v>
      </c>
      <c r="L2119" s="82" t="s">
        <v>13595</v>
      </c>
    </row>
    <row r="2120" ht="14.25" customHeight="1">
      <c r="A2120" s="82" t="s">
        <v>10095</v>
      </c>
      <c r="B2120" s="82" t="s">
        <v>13596</v>
      </c>
      <c r="C2120" s="82" t="s">
        <v>13597</v>
      </c>
      <c r="D2120" s="82"/>
      <c r="E2120" s="82" t="s">
        <v>13594</v>
      </c>
      <c r="F2120" s="82" t="s">
        <v>12747</v>
      </c>
      <c r="G2120" s="82" t="s">
        <v>128</v>
      </c>
      <c r="H2120" s="82" t="s">
        <v>10102</v>
      </c>
      <c r="I2120" s="82"/>
      <c r="J2120" s="82" t="s">
        <v>7942</v>
      </c>
      <c r="K2120" s="82" t="s">
        <v>10196</v>
      </c>
      <c r="L2120" s="82" t="s">
        <v>10181</v>
      </c>
    </row>
    <row r="2121" ht="14.25" customHeight="1">
      <c r="A2121" s="82" t="s">
        <v>10095</v>
      </c>
      <c r="B2121" s="82" t="s">
        <v>13598</v>
      </c>
      <c r="C2121" s="82" t="s">
        <v>13599</v>
      </c>
      <c r="D2121" s="82"/>
      <c r="E2121" s="82" t="s">
        <v>13594</v>
      </c>
      <c r="F2121" s="82"/>
      <c r="G2121" s="82" t="s">
        <v>128</v>
      </c>
      <c r="H2121" s="82" t="s">
        <v>10102</v>
      </c>
      <c r="I2121" s="82"/>
      <c r="J2121" s="82" t="s">
        <v>7942</v>
      </c>
      <c r="K2121" s="82" t="s">
        <v>10242</v>
      </c>
      <c r="L2121" s="82" t="s">
        <v>13052</v>
      </c>
    </row>
    <row r="2122" ht="14.25" customHeight="1">
      <c r="A2122" s="82" t="s">
        <v>10095</v>
      </c>
      <c r="B2122" s="82" t="s">
        <v>13600</v>
      </c>
      <c r="C2122" s="82" t="s">
        <v>13601</v>
      </c>
      <c r="D2122" s="82"/>
      <c r="E2122" s="82" t="s">
        <v>13594</v>
      </c>
      <c r="F2122" s="82"/>
      <c r="G2122" s="82" t="s">
        <v>128</v>
      </c>
      <c r="H2122" s="82" t="s">
        <v>10102</v>
      </c>
      <c r="I2122" s="82"/>
      <c r="J2122" s="82" t="s">
        <v>7942</v>
      </c>
      <c r="K2122" s="82" t="s">
        <v>10242</v>
      </c>
      <c r="L2122" s="82" t="s">
        <v>7379</v>
      </c>
    </row>
    <row r="2123" ht="14.25" customHeight="1">
      <c r="A2123" s="82" t="s">
        <v>10095</v>
      </c>
      <c r="B2123" s="82" t="s">
        <v>13602</v>
      </c>
      <c r="C2123" s="82" t="s">
        <v>13603</v>
      </c>
      <c r="D2123" s="82"/>
      <c r="E2123" s="82" t="s">
        <v>13604</v>
      </c>
      <c r="F2123" s="82"/>
      <c r="G2123" s="82" t="s">
        <v>128</v>
      </c>
      <c r="H2123" s="82" t="s">
        <v>10102</v>
      </c>
      <c r="I2123" s="82"/>
      <c r="J2123" s="82" t="s">
        <v>7942</v>
      </c>
      <c r="K2123" s="82" t="s">
        <v>10242</v>
      </c>
      <c r="L2123" s="82" t="s">
        <v>3641</v>
      </c>
    </row>
    <row r="2124" ht="14.25" customHeight="1">
      <c r="A2124" s="82" t="s">
        <v>10095</v>
      </c>
      <c r="B2124" s="82" t="s">
        <v>13605</v>
      </c>
      <c r="C2124" s="82" t="s">
        <v>13606</v>
      </c>
      <c r="D2124" s="82"/>
      <c r="E2124" s="82" t="s">
        <v>13604</v>
      </c>
      <c r="F2124" s="82"/>
      <c r="G2124" s="82" t="s">
        <v>129</v>
      </c>
      <c r="H2124" s="82" t="s">
        <v>10102</v>
      </c>
      <c r="I2124" s="82"/>
      <c r="J2124" s="82" t="s">
        <v>7942</v>
      </c>
      <c r="K2124" s="82" t="s">
        <v>10242</v>
      </c>
      <c r="L2124" s="82" t="s">
        <v>3338</v>
      </c>
    </row>
    <row r="2125" ht="14.25" customHeight="1">
      <c r="A2125" s="82" t="s">
        <v>10095</v>
      </c>
      <c r="B2125" s="82" t="s">
        <v>13607</v>
      </c>
      <c r="C2125" s="82" t="s">
        <v>13608</v>
      </c>
      <c r="D2125" s="82"/>
      <c r="E2125" s="82" t="s">
        <v>13609</v>
      </c>
      <c r="F2125" s="82"/>
      <c r="G2125" s="82" t="s">
        <v>129</v>
      </c>
      <c r="H2125" s="82" t="s">
        <v>10102</v>
      </c>
      <c r="I2125" s="82"/>
      <c r="J2125" s="82" t="s">
        <v>7942</v>
      </c>
      <c r="K2125" s="82" t="s">
        <v>10242</v>
      </c>
      <c r="L2125" s="82" t="s">
        <v>7379</v>
      </c>
    </row>
    <row r="2126" ht="14.25" customHeight="1">
      <c r="A2126" s="82" t="s">
        <v>10095</v>
      </c>
      <c r="B2126" s="82" t="s">
        <v>13610</v>
      </c>
      <c r="C2126" s="82" t="s">
        <v>13611</v>
      </c>
      <c r="D2126" s="82" t="s">
        <v>261</v>
      </c>
      <c r="E2126" s="82" t="s">
        <v>13609</v>
      </c>
      <c r="F2126" s="82" t="s">
        <v>12429</v>
      </c>
      <c r="G2126" s="82" t="s">
        <v>128</v>
      </c>
      <c r="H2126" s="82" t="s">
        <v>10102</v>
      </c>
      <c r="I2126" s="82"/>
      <c r="J2126" s="82" t="s">
        <v>7942</v>
      </c>
      <c r="K2126" s="82" t="s">
        <v>10106</v>
      </c>
      <c r="L2126" s="82" t="s">
        <v>3334</v>
      </c>
    </row>
    <row r="2127" ht="14.25" customHeight="1">
      <c r="A2127" s="82" t="s">
        <v>10095</v>
      </c>
      <c r="B2127" s="82" t="s">
        <v>13612</v>
      </c>
      <c r="C2127" s="82" t="s">
        <v>13613</v>
      </c>
      <c r="D2127" s="82"/>
      <c r="E2127" s="82" t="s">
        <v>13609</v>
      </c>
      <c r="F2127" s="82"/>
      <c r="G2127" s="82" t="s">
        <v>128</v>
      </c>
      <c r="H2127" s="82"/>
      <c r="I2127" s="82"/>
      <c r="J2127" s="82" t="s">
        <v>7942</v>
      </c>
      <c r="K2127" s="82" t="s">
        <v>10242</v>
      </c>
      <c r="L2127" s="82"/>
    </row>
    <row r="2128" ht="14.25" customHeight="1">
      <c r="A2128" s="82" t="s">
        <v>10095</v>
      </c>
      <c r="B2128" s="82" t="s">
        <v>13614</v>
      </c>
      <c r="C2128" s="82" t="s">
        <v>13615</v>
      </c>
      <c r="D2128" s="82"/>
      <c r="E2128" s="82" t="s">
        <v>13609</v>
      </c>
      <c r="F2128" s="82"/>
      <c r="G2128" s="82" t="s">
        <v>128</v>
      </c>
      <c r="H2128" s="82"/>
      <c r="I2128" s="82"/>
      <c r="J2128" s="82" t="s">
        <v>7942</v>
      </c>
      <c r="K2128" s="82" t="s">
        <v>10242</v>
      </c>
      <c r="L2128" s="82"/>
    </row>
    <row r="2129" ht="14.25" customHeight="1">
      <c r="A2129" s="82" t="s">
        <v>10095</v>
      </c>
      <c r="B2129" s="82" t="s">
        <v>13616</v>
      </c>
      <c r="C2129" s="82" t="s">
        <v>13617</v>
      </c>
      <c r="D2129" s="82"/>
      <c r="E2129" s="82" t="s">
        <v>9850</v>
      </c>
      <c r="F2129" s="82"/>
      <c r="G2129" s="82" t="s">
        <v>129</v>
      </c>
      <c r="H2129" s="82"/>
      <c r="I2129" s="82"/>
      <c r="J2129" s="82" t="s">
        <v>7942</v>
      </c>
      <c r="K2129" s="82" t="s">
        <v>10242</v>
      </c>
      <c r="L2129" s="82"/>
    </row>
    <row r="2130" ht="14.25" customHeight="1">
      <c r="A2130" s="82" t="s">
        <v>10095</v>
      </c>
      <c r="B2130" s="82" t="s">
        <v>13618</v>
      </c>
      <c r="C2130" s="82" t="s">
        <v>13619</v>
      </c>
      <c r="D2130" s="82"/>
      <c r="E2130" s="82" t="s">
        <v>9850</v>
      </c>
      <c r="F2130" s="82" t="s">
        <v>5908</v>
      </c>
      <c r="G2130" s="82" t="s">
        <v>128</v>
      </c>
      <c r="H2130" s="82" t="s">
        <v>10102</v>
      </c>
      <c r="I2130" s="82"/>
      <c r="J2130" s="82" t="s">
        <v>7942</v>
      </c>
      <c r="K2130" s="82" t="s">
        <v>10242</v>
      </c>
      <c r="L2130" s="82" t="s">
        <v>3641</v>
      </c>
    </row>
    <row r="2131" ht="14.25" customHeight="1">
      <c r="A2131" s="82" t="s">
        <v>10095</v>
      </c>
      <c r="B2131" s="82" t="s">
        <v>13620</v>
      </c>
      <c r="C2131" s="82" t="s">
        <v>13621</v>
      </c>
      <c r="D2131" s="82"/>
      <c r="E2131" s="82" t="s">
        <v>13622</v>
      </c>
      <c r="F2131" s="82" t="s">
        <v>13227</v>
      </c>
      <c r="G2131" s="82" t="s">
        <v>128</v>
      </c>
      <c r="H2131" s="82" t="s">
        <v>10102</v>
      </c>
      <c r="I2131" s="82"/>
      <c r="J2131" s="82" t="s">
        <v>7942</v>
      </c>
      <c r="K2131" s="82" t="s">
        <v>10168</v>
      </c>
      <c r="L2131" s="82" t="s">
        <v>10181</v>
      </c>
    </row>
    <row r="2132" ht="14.25" customHeight="1">
      <c r="A2132" s="82" t="s">
        <v>10095</v>
      </c>
      <c r="B2132" s="82" t="s">
        <v>13623</v>
      </c>
      <c r="C2132" s="82" t="s">
        <v>13624</v>
      </c>
      <c r="D2132" s="82"/>
      <c r="E2132" s="82" t="s">
        <v>5895</v>
      </c>
      <c r="F2132" s="82"/>
      <c r="G2132" s="82" t="s">
        <v>129</v>
      </c>
      <c r="H2132" s="82" t="s">
        <v>10102</v>
      </c>
      <c r="I2132" s="82"/>
      <c r="J2132" s="82" t="s">
        <v>7942</v>
      </c>
      <c r="K2132" s="82" t="s">
        <v>10235</v>
      </c>
      <c r="L2132" s="82" t="s">
        <v>3641</v>
      </c>
    </row>
    <row r="2133" ht="14.25" customHeight="1">
      <c r="A2133" s="82" t="s">
        <v>10095</v>
      </c>
      <c r="B2133" s="82" t="s">
        <v>13625</v>
      </c>
      <c r="C2133" s="82" t="s">
        <v>13626</v>
      </c>
      <c r="D2133" s="82"/>
      <c r="E2133" s="82" t="s">
        <v>5895</v>
      </c>
      <c r="F2133" s="82"/>
      <c r="G2133" s="82" t="s">
        <v>129</v>
      </c>
      <c r="H2133" s="82"/>
      <c r="I2133" s="82"/>
      <c r="J2133" s="82" t="s">
        <v>7942</v>
      </c>
      <c r="K2133" s="82" t="s">
        <v>10242</v>
      </c>
      <c r="L2133" s="82"/>
    </row>
    <row r="2134" ht="14.25" customHeight="1">
      <c r="A2134" s="82" t="s">
        <v>10095</v>
      </c>
      <c r="B2134" s="82" t="s">
        <v>13627</v>
      </c>
      <c r="C2134" s="82" t="s">
        <v>13628</v>
      </c>
      <c r="D2134" s="82"/>
      <c r="E2134" s="82" t="s">
        <v>5895</v>
      </c>
      <c r="F2134" s="82" t="s">
        <v>13629</v>
      </c>
      <c r="G2134" s="82" t="s">
        <v>128</v>
      </c>
      <c r="H2134" s="82" t="s">
        <v>10102</v>
      </c>
      <c r="I2134" s="82"/>
      <c r="J2134" s="82" t="s">
        <v>7942</v>
      </c>
      <c r="K2134" s="82" t="s">
        <v>10242</v>
      </c>
      <c r="L2134" s="82" t="s">
        <v>10514</v>
      </c>
    </row>
    <row r="2135" ht="14.25" customHeight="1">
      <c r="A2135" s="82" t="s">
        <v>10095</v>
      </c>
      <c r="B2135" s="82" t="s">
        <v>13630</v>
      </c>
      <c r="C2135" s="82" t="s">
        <v>13631</v>
      </c>
      <c r="D2135" s="82"/>
      <c r="E2135" s="82" t="s">
        <v>5895</v>
      </c>
      <c r="F2135" s="82"/>
      <c r="G2135" s="82" t="s">
        <v>129</v>
      </c>
      <c r="H2135" s="82" t="s">
        <v>10102</v>
      </c>
      <c r="I2135" s="82"/>
      <c r="J2135" s="82" t="s">
        <v>7942</v>
      </c>
      <c r="K2135" s="82" t="s">
        <v>10242</v>
      </c>
      <c r="L2135" s="82" t="s">
        <v>10597</v>
      </c>
    </row>
    <row r="2136" ht="14.25" customHeight="1">
      <c r="A2136" s="82" t="s">
        <v>10095</v>
      </c>
      <c r="B2136" s="82" t="s">
        <v>13632</v>
      </c>
      <c r="C2136" s="82" t="s">
        <v>13633</v>
      </c>
      <c r="D2136" s="82"/>
      <c r="E2136" s="82" t="s">
        <v>5895</v>
      </c>
      <c r="F2136" s="82"/>
      <c r="G2136" s="82" t="s">
        <v>129</v>
      </c>
      <c r="H2136" s="82" t="s">
        <v>10102</v>
      </c>
      <c r="I2136" s="82"/>
      <c r="J2136" s="82" t="s">
        <v>7942</v>
      </c>
      <c r="K2136" s="82" t="s">
        <v>10242</v>
      </c>
      <c r="L2136" s="82" t="s">
        <v>10181</v>
      </c>
    </row>
    <row r="2137" ht="14.25" customHeight="1">
      <c r="A2137" s="82" t="s">
        <v>10095</v>
      </c>
      <c r="B2137" s="82" t="s">
        <v>13634</v>
      </c>
      <c r="C2137" s="82" t="s">
        <v>13635</v>
      </c>
      <c r="D2137" s="82"/>
      <c r="E2137" s="82" t="s">
        <v>5895</v>
      </c>
      <c r="F2137" s="82"/>
      <c r="G2137" s="82" t="s">
        <v>129</v>
      </c>
      <c r="H2137" s="82"/>
      <c r="I2137" s="82"/>
      <c r="J2137" s="82" t="s">
        <v>7942</v>
      </c>
      <c r="K2137" s="82" t="s">
        <v>10242</v>
      </c>
      <c r="L2137" s="82"/>
    </row>
    <row r="2138" ht="14.25" customHeight="1">
      <c r="A2138" s="82" t="s">
        <v>10095</v>
      </c>
      <c r="B2138" s="82" t="s">
        <v>13636</v>
      </c>
      <c r="C2138" s="82" t="s">
        <v>13637</v>
      </c>
      <c r="D2138" s="82"/>
      <c r="E2138" s="82" t="s">
        <v>5895</v>
      </c>
      <c r="F2138" s="82"/>
      <c r="G2138" s="82" t="s">
        <v>129</v>
      </c>
      <c r="H2138" s="82" t="s">
        <v>10102</v>
      </c>
      <c r="I2138" s="82"/>
      <c r="J2138" s="82" t="s">
        <v>7942</v>
      </c>
      <c r="K2138" s="82" t="s">
        <v>10242</v>
      </c>
      <c r="L2138" s="82" t="s">
        <v>10181</v>
      </c>
    </row>
    <row r="2139" ht="14.25" customHeight="1">
      <c r="A2139" s="82" t="s">
        <v>10095</v>
      </c>
      <c r="B2139" s="82" t="s">
        <v>13638</v>
      </c>
      <c r="C2139" s="82" t="s">
        <v>13639</v>
      </c>
      <c r="D2139" s="82" t="s">
        <v>942</v>
      </c>
      <c r="E2139" s="82" t="s">
        <v>13640</v>
      </c>
      <c r="F2139" s="82" t="s">
        <v>12429</v>
      </c>
      <c r="G2139" s="82" t="s">
        <v>128</v>
      </c>
      <c r="H2139" s="82" t="s">
        <v>10102</v>
      </c>
      <c r="I2139" s="82"/>
      <c r="J2139" s="82" t="s">
        <v>7942</v>
      </c>
      <c r="K2139" s="82" t="s">
        <v>10106</v>
      </c>
      <c r="L2139" s="82" t="s">
        <v>10456</v>
      </c>
    </row>
    <row r="2140" ht="14.25" customHeight="1">
      <c r="A2140" s="82" t="s">
        <v>10095</v>
      </c>
      <c r="B2140" s="82" t="s">
        <v>13641</v>
      </c>
      <c r="C2140" s="82" t="s">
        <v>13642</v>
      </c>
      <c r="D2140" s="82"/>
      <c r="E2140" s="82" t="s">
        <v>13640</v>
      </c>
      <c r="F2140" s="82" t="s">
        <v>13629</v>
      </c>
      <c r="G2140" s="82" t="s">
        <v>128</v>
      </c>
      <c r="H2140" s="82" t="s">
        <v>10102</v>
      </c>
      <c r="I2140" s="82"/>
      <c r="J2140" s="82" t="s">
        <v>7942</v>
      </c>
      <c r="K2140" s="82" t="s">
        <v>10242</v>
      </c>
      <c r="L2140" s="82" t="s">
        <v>10514</v>
      </c>
    </row>
    <row r="2141" ht="14.25" customHeight="1">
      <c r="A2141" s="82" t="s">
        <v>10095</v>
      </c>
      <c r="B2141" s="82" t="s">
        <v>13643</v>
      </c>
      <c r="C2141" s="82" t="s">
        <v>13644</v>
      </c>
      <c r="D2141" s="82"/>
      <c r="E2141" s="82" t="s">
        <v>13645</v>
      </c>
      <c r="F2141" s="82" t="s">
        <v>13589</v>
      </c>
      <c r="G2141" s="82" t="s">
        <v>128</v>
      </c>
      <c r="H2141" s="82" t="s">
        <v>10102</v>
      </c>
      <c r="I2141" s="82"/>
      <c r="J2141" s="82" t="s">
        <v>7942</v>
      </c>
      <c r="K2141" s="82" t="s">
        <v>10242</v>
      </c>
      <c r="L2141" s="82" t="s">
        <v>3641</v>
      </c>
    </row>
    <row r="2142" ht="14.25" customHeight="1">
      <c r="A2142" s="82" t="s">
        <v>10095</v>
      </c>
      <c r="B2142" s="82" t="s">
        <v>13646</v>
      </c>
      <c r="C2142" s="82" t="s">
        <v>13647</v>
      </c>
      <c r="D2142" s="82"/>
      <c r="E2142" s="82" t="s">
        <v>5891</v>
      </c>
      <c r="F2142" s="82" t="s">
        <v>5954</v>
      </c>
      <c r="G2142" s="82" t="s">
        <v>128</v>
      </c>
      <c r="H2142" s="82" t="s">
        <v>10102</v>
      </c>
      <c r="I2142" s="82"/>
      <c r="J2142" s="82" t="s">
        <v>7942</v>
      </c>
      <c r="K2142" s="82" t="s">
        <v>10168</v>
      </c>
      <c r="L2142" s="82" t="s">
        <v>10181</v>
      </c>
    </row>
    <row r="2143" ht="14.25" customHeight="1">
      <c r="A2143" s="82" t="s">
        <v>10095</v>
      </c>
      <c r="B2143" s="82" t="s">
        <v>13648</v>
      </c>
      <c r="C2143" s="82" t="s">
        <v>13649</v>
      </c>
      <c r="D2143" s="82"/>
      <c r="E2143" s="82" t="s">
        <v>5891</v>
      </c>
      <c r="F2143" s="82"/>
      <c r="G2143" s="82" t="s">
        <v>129</v>
      </c>
      <c r="H2143" s="82" t="s">
        <v>10102</v>
      </c>
      <c r="I2143" s="82"/>
      <c r="J2143" s="82" t="s">
        <v>7942</v>
      </c>
      <c r="K2143" s="82" t="s">
        <v>10242</v>
      </c>
      <c r="L2143" s="82" t="s">
        <v>3917</v>
      </c>
    </row>
    <row r="2144" ht="14.25" customHeight="1">
      <c r="A2144" s="82" t="s">
        <v>10095</v>
      </c>
      <c r="B2144" s="82" t="s">
        <v>13650</v>
      </c>
      <c r="C2144" s="82" t="s">
        <v>13651</v>
      </c>
      <c r="D2144" s="82" t="s">
        <v>261</v>
      </c>
      <c r="E2144" s="82" t="s">
        <v>5891</v>
      </c>
      <c r="F2144" s="82" t="s">
        <v>12429</v>
      </c>
      <c r="G2144" s="82" t="s">
        <v>128</v>
      </c>
      <c r="H2144" s="82"/>
      <c r="I2144" s="82"/>
      <c r="J2144" s="82" t="s">
        <v>7942</v>
      </c>
      <c r="K2144" s="82" t="s">
        <v>10106</v>
      </c>
      <c r="L2144" s="82"/>
    </row>
    <row r="2145" ht="14.25" customHeight="1">
      <c r="A2145" s="82" t="s">
        <v>10095</v>
      </c>
      <c r="B2145" s="82" t="s">
        <v>13652</v>
      </c>
      <c r="C2145" s="82" t="s">
        <v>13653</v>
      </c>
      <c r="D2145" s="82"/>
      <c r="E2145" s="82" t="s">
        <v>13654</v>
      </c>
      <c r="F2145" s="82" t="s">
        <v>13589</v>
      </c>
      <c r="G2145" s="82" t="s">
        <v>128</v>
      </c>
      <c r="H2145" s="82" t="s">
        <v>10102</v>
      </c>
      <c r="I2145" s="82"/>
      <c r="J2145" s="82" t="s">
        <v>7942</v>
      </c>
      <c r="K2145" s="82" t="s">
        <v>10242</v>
      </c>
      <c r="L2145" s="82" t="s">
        <v>3641</v>
      </c>
    </row>
    <row r="2146" ht="14.25" customHeight="1">
      <c r="A2146" s="82" t="s">
        <v>10095</v>
      </c>
      <c r="B2146" s="82" t="s">
        <v>13655</v>
      </c>
      <c r="C2146" s="82" t="s">
        <v>13656</v>
      </c>
      <c r="D2146" s="82"/>
      <c r="E2146" s="82" t="s">
        <v>13654</v>
      </c>
      <c r="F2146" s="82" t="s">
        <v>12572</v>
      </c>
      <c r="G2146" s="82" t="s">
        <v>128</v>
      </c>
      <c r="H2146" s="82" t="s">
        <v>10102</v>
      </c>
      <c r="I2146" s="82"/>
      <c r="J2146" s="82" t="s">
        <v>7942</v>
      </c>
      <c r="K2146" s="82" t="s">
        <v>10242</v>
      </c>
      <c r="L2146" s="82" t="s">
        <v>11417</v>
      </c>
    </row>
    <row r="2147" ht="14.25" customHeight="1">
      <c r="A2147" s="82" t="s">
        <v>10095</v>
      </c>
      <c r="B2147" s="82" t="s">
        <v>13657</v>
      </c>
      <c r="C2147" s="82" t="s">
        <v>13658</v>
      </c>
      <c r="D2147" s="82"/>
      <c r="E2147" s="82" t="s">
        <v>13654</v>
      </c>
      <c r="F2147" s="82"/>
      <c r="G2147" s="82" t="s">
        <v>129</v>
      </c>
      <c r="H2147" s="82" t="s">
        <v>10102</v>
      </c>
      <c r="I2147" s="82"/>
      <c r="J2147" s="82" t="s">
        <v>7942</v>
      </c>
      <c r="K2147" s="82" t="s">
        <v>10242</v>
      </c>
      <c r="L2147" s="82" t="s">
        <v>11152</v>
      </c>
    </row>
    <row r="2148" ht="14.25" customHeight="1">
      <c r="A2148" s="82" t="s">
        <v>10095</v>
      </c>
      <c r="B2148" s="82" t="s">
        <v>13659</v>
      </c>
      <c r="C2148" s="82" t="s">
        <v>13660</v>
      </c>
      <c r="D2148" s="82"/>
      <c r="E2148" s="82" t="s">
        <v>13654</v>
      </c>
      <c r="F2148" s="82" t="s">
        <v>5917</v>
      </c>
      <c r="G2148" s="82" t="s">
        <v>128</v>
      </c>
      <c r="H2148" s="82" t="s">
        <v>10102</v>
      </c>
      <c r="I2148" s="82"/>
      <c r="J2148" s="82" t="s">
        <v>7942</v>
      </c>
      <c r="K2148" s="82" t="s">
        <v>10168</v>
      </c>
      <c r="L2148" s="82" t="s">
        <v>10181</v>
      </c>
    </row>
    <row r="2149" ht="14.25" customHeight="1">
      <c r="A2149" s="82" t="s">
        <v>10095</v>
      </c>
      <c r="B2149" s="82" t="s">
        <v>13661</v>
      </c>
      <c r="C2149" s="82" t="s">
        <v>13662</v>
      </c>
      <c r="D2149" s="82"/>
      <c r="E2149" s="82" t="s">
        <v>13654</v>
      </c>
      <c r="F2149" s="82"/>
      <c r="G2149" s="82" t="s">
        <v>128</v>
      </c>
      <c r="H2149" s="82"/>
      <c r="I2149" s="82"/>
      <c r="J2149" s="82" t="s">
        <v>7942</v>
      </c>
      <c r="K2149" s="82" t="s">
        <v>13663</v>
      </c>
      <c r="L2149" s="82"/>
    </row>
    <row r="2150" ht="14.25" customHeight="1">
      <c r="A2150" s="82" t="s">
        <v>10095</v>
      </c>
      <c r="B2150" s="82" t="s">
        <v>13664</v>
      </c>
      <c r="C2150" s="82" t="s">
        <v>13665</v>
      </c>
      <c r="D2150" s="82"/>
      <c r="E2150" s="82" t="s">
        <v>9823</v>
      </c>
      <c r="F2150" s="82" t="s">
        <v>13589</v>
      </c>
      <c r="G2150" s="82" t="s">
        <v>128</v>
      </c>
      <c r="H2150" s="82" t="s">
        <v>10102</v>
      </c>
      <c r="I2150" s="82"/>
      <c r="J2150" s="82" t="s">
        <v>7942</v>
      </c>
      <c r="K2150" s="82" t="s">
        <v>10242</v>
      </c>
      <c r="L2150" s="82" t="s">
        <v>3641</v>
      </c>
    </row>
    <row r="2151" ht="14.25" customHeight="1">
      <c r="A2151" s="82" t="s">
        <v>10095</v>
      </c>
      <c r="B2151" s="82" t="s">
        <v>13666</v>
      </c>
      <c r="C2151" s="82" t="s">
        <v>13667</v>
      </c>
      <c r="D2151" s="82"/>
      <c r="E2151" s="82" t="s">
        <v>9823</v>
      </c>
      <c r="F2151" s="82" t="s">
        <v>5904</v>
      </c>
      <c r="G2151" s="82" t="s">
        <v>128</v>
      </c>
      <c r="H2151" s="82" t="s">
        <v>10102</v>
      </c>
      <c r="I2151" s="82"/>
      <c r="J2151" s="82" t="s">
        <v>7942</v>
      </c>
      <c r="K2151" s="82" t="s">
        <v>10168</v>
      </c>
      <c r="L2151" s="82" t="s">
        <v>3419</v>
      </c>
    </row>
    <row r="2152" ht="14.25" customHeight="1">
      <c r="A2152" s="82" t="s">
        <v>10095</v>
      </c>
      <c r="B2152" s="82" t="s">
        <v>13668</v>
      </c>
      <c r="C2152" s="82" t="s">
        <v>13669</v>
      </c>
      <c r="D2152" s="82"/>
      <c r="E2152" s="82" t="s">
        <v>9823</v>
      </c>
      <c r="F2152" s="82" t="s">
        <v>12572</v>
      </c>
      <c r="G2152" s="82" t="s">
        <v>128</v>
      </c>
      <c r="H2152" s="82" t="s">
        <v>10102</v>
      </c>
      <c r="I2152" s="82"/>
      <c r="J2152" s="82" t="s">
        <v>7942</v>
      </c>
      <c r="K2152" s="82" t="s">
        <v>10242</v>
      </c>
      <c r="L2152" s="82" t="s">
        <v>11417</v>
      </c>
    </row>
    <row r="2153" ht="14.25" customHeight="1">
      <c r="A2153" s="82" t="s">
        <v>10095</v>
      </c>
      <c r="B2153" s="82" t="s">
        <v>13670</v>
      </c>
      <c r="C2153" s="82" t="s">
        <v>13671</v>
      </c>
      <c r="D2153" s="82"/>
      <c r="E2153" s="82" t="s">
        <v>9823</v>
      </c>
      <c r="F2153" s="82" t="s">
        <v>12572</v>
      </c>
      <c r="G2153" s="82" t="s">
        <v>128</v>
      </c>
      <c r="H2153" s="82" t="s">
        <v>10102</v>
      </c>
      <c r="I2153" s="82"/>
      <c r="J2153" s="82" t="s">
        <v>7942</v>
      </c>
      <c r="K2153" s="82" t="s">
        <v>10242</v>
      </c>
      <c r="L2153" s="82" t="s">
        <v>11417</v>
      </c>
    </row>
    <row r="2154" ht="14.25" customHeight="1">
      <c r="A2154" s="82" t="s">
        <v>10095</v>
      </c>
      <c r="B2154" s="82" t="s">
        <v>13672</v>
      </c>
      <c r="C2154" s="82" t="s">
        <v>13673</v>
      </c>
      <c r="D2154" s="82"/>
      <c r="E2154" s="82" t="s">
        <v>9823</v>
      </c>
      <c r="F2154" s="82" t="s">
        <v>13581</v>
      </c>
      <c r="G2154" s="82" t="s">
        <v>128</v>
      </c>
      <c r="H2154" s="82" t="s">
        <v>10102</v>
      </c>
      <c r="I2154" s="82"/>
      <c r="J2154" s="82" t="s">
        <v>7942</v>
      </c>
      <c r="K2154" s="82" t="s">
        <v>10242</v>
      </c>
      <c r="L2154" s="82" t="s">
        <v>3641</v>
      </c>
    </row>
    <row r="2155" ht="14.25" customHeight="1">
      <c r="A2155" s="82" t="s">
        <v>10095</v>
      </c>
      <c r="B2155" s="82" t="s">
        <v>13674</v>
      </c>
      <c r="C2155" s="82" t="s">
        <v>13675</v>
      </c>
      <c r="D2155" s="82"/>
      <c r="E2155" s="82" t="s">
        <v>9823</v>
      </c>
      <c r="F2155" s="82" t="s">
        <v>13589</v>
      </c>
      <c r="G2155" s="82" t="s">
        <v>128</v>
      </c>
      <c r="H2155" s="82" t="s">
        <v>10102</v>
      </c>
      <c r="I2155" s="82"/>
      <c r="J2155" s="82" t="s">
        <v>7942</v>
      </c>
      <c r="K2155" s="82" t="s">
        <v>10242</v>
      </c>
      <c r="L2155" s="82" t="s">
        <v>3641</v>
      </c>
    </row>
    <row r="2156" ht="14.25" customHeight="1">
      <c r="A2156" s="82" t="s">
        <v>10095</v>
      </c>
      <c r="B2156" s="82" t="s">
        <v>13676</v>
      </c>
      <c r="C2156" s="82" t="s">
        <v>13677</v>
      </c>
      <c r="D2156" s="82"/>
      <c r="E2156" s="82" t="s">
        <v>9823</v>
      </c>
      <c r="F2156" s="82"/>
      <c r="G2156" s="82" t="s">
        <v>129</v>
      </c>
      <c r="H2156" s="82"/>
      <c r="I2156" s="82"/>
      <c r="J2156" s="82" t="s">
        <v>7942</v>
      </c>
      <c r="K2156" s="82" t="s">
        <v>10242</v>
      </c>
      <c r="L2156" s="82"/>
    </row>
    <row r="2157" ht="14.25" customHeight="1">
      <c r="A2157" s="82" t="s">
        <v>10095</v>
      </c>
      <c r="B2157" s="82" t="s">
        <v>13678</v>
      </c>
      <c r="C2157" s="82" t="s">
        <v>13679</v>
      </c>
      <c r="D2157" s="82"/>
      <c r="E2157" s="82" t="s">
        <v>9823</v>
      </c>
      <c r="F2157" s="82"/>
      <c r="G2157" s="82" t="s">
        <v>128</v>
      </c>
      <c r="H2157" s="82" t="s">
        <v>10102</v>
      </c>
      <c r="I2157" s="82"/>
      <c r="J2157" s="82" t="s">
        <v>7942</v>
      </c>
      <c r="K2157" s="82" t="s">
        <v>10242</v>
      </c>
      <c r="L2157" s="82" t="s">
        <v>3431</v>
      </c>
    </row>
    <row r="2158" ht="14.25" customHeight="1">
      <c r="A2158" s="82" t="s">
        <v>10095</v>
      </c>
      <c r="B2158" s="82" t="s">
        <v>13680</v>
      </c>
      <c r="C2158" s="82" t="s">
        <v>13681</v>
      </c>
      <c r="D2158" s="82"/>
      <c r="E2158" s="82" t="s">
        <v>9823</v>
      </c>
      <c r="F2158" s="82"/>
      <c r="G2158" s="82" t="s">
        <v>129</v>
      </c>
      <c r="H2158" s="82" t="s">
        <v>10102</v>
      </c>
      <c r="I2158" s="82"/>
      <c r="J2158" s="82" t="s">
        <v>7942</v>
      </c>
      <c r="K2158" s="82" t="s">
        <v>10242</v>
      </c>
      <c r="L2158" s="82" t="s">
        <v>11967</v>
      </c>
    </row>
    <row r="2159" ht="14.25" customHeight="1">
      <c r="A2159" s="82" t="s">
        <v>10095</v>
      </c>
      <c r="B2159" s="82" t="s">
        <v>13682</v>
      </c>
      <c r="C2159" s="82" t="s">
        <v>13683</v>
      </c>
      <c r="D2159" s="82"/>
      <c r="E2159" s="82" t="s">
        <v>9823</v>
      </c>
      <c r="F2159" s="82"/>
      <c r="G2159" s="82" t="s">
        <v>129</v>
      </c>
      <c r="H2159" s="82" t="s">
        <v>10102</v>
      </c>
      <c r="I2159" s="82"/>
      <c r="J2159" s="82" t="s">
        <v>7942</v>
      </c>
      <c r="K2159" s="82" t="s">
        <v>10242</v>
      </c>
      <c r="L2159" s="82" t="s">
        <v>11967</v>
      </c>
    </row>
    <row r="2160" ht="14.25" customHeight="1">
      <c r="A2160" s="82" t="s">
        <v>10095</v>
      </c>
      <c r="B2160" s="82" t="s">
        <v>13684</v>
      </c>
      <c r="C2160" s="82" t="s">
        <v>13685</v>
      </c>
      <c r="D2160" s="82"/>
      <c r="E2160" s="82" t="s">
        <v>13686</v>
      </c>
      <c r="F2160" s="82"/>
      <c r="G2160" s="82" t="s">
        <v>128</v>
      </c>
      <c r="H2160" s="82" t="s">
        <v>10102</v>
      </c>
      <c r="I2160" s="82"/>
      <c r="J2160" s="82" t="s">
        <v>7942</v>
      </c>
      <c r="K2160" s="82" t="s">
        <v>10242</v>
      </c>
      <c r="L2160" s="82" t="s">
        <v>11703</v>
      </c>
    </row>
    <row r="2161" ht="14.25" customHeight="1">
      <c r="A2161" s="82" t="s">
        <v>10095</v>
      </c>
      <c r="B2161" s="82" t="s">
        <v>13687</v>
      </c>
      <c r="C2161" s="82" t="s">
        <v>13688</v>
      </c>
      <c r="D2161" s="82"/>
      <c r="E2161" s="82" t="s">
        <v>13686</v>
      </c>
      <c r="F2161" s="82"/>
      <c r="G2161" s="82" t="s">
        <v>128</v>
      </c>
      <c r="H2161" s="82" t="s">
        <v>10102</v>
      </c>
      <c r="I2161" s="82"/>
      <c r="J2161" s="82" t="s">
        <v>7942</v>
      </c>
      <c r="K2161" s="82" t="s">
        <v>10242</v>
      </c>
      <c r="L2161" s="82" t="s">
        <v>3431</v>
      </c>
    </row>
    <row r="2162" ht="14.25" customHeight="1">
      <c r="A2162" s="82" t="s">
        <v>10095</v>
      </c>
      <c r="B2162" s="82" t="s">
        <v>13689</v>
      </c>
      <c r="C2162" s="82" t="s">
        <v>13690</v>
      </c>
      <c r="D2162" s="82" t="s">
        <v>942</v>
      </c>
      <c r="E2162" s="82" t="s">
        <v>13686</v>
      </c>
      <c r="F2162" s="82" t="s">
        <v>13691</v>
      </c>
      <c r="G2162" s="82" t="s">
        <v>128</v>
      </c>
      <c r="H2162" s="82" t="s">
        <v>10102</v>
      </c>
      <c r="I2162" s="82"/>
      <c r="J2162" s="82" t="s">
        <v>7942</v>
      </c>
      <c r="K2162" s="82" t="s">
        <v>10106</v>
      </c>
      <c r="L2162" s="82" t="s">
        <v>10597</v>
      </c>
    </row>
    <row r="2163" ht="14.25" customHeight="1">
      <c r="A2163" s="82" t="s">
        <v>10095</v>
      </c>
      <c r="B2163" s="82" t="s">
        <v>13692</v>
      </c>
      <c r="C2163" s="82" t="s">
        <v>13693</v>
      </c>
      <c r="D2163" s="82"/>
      <c r="E2163" s="82" t="s">
        <v>13686</v>
      </c>
      <c r="F2163" s="82"/>
      <c r="G2163" s="82" t="s">
        <v>128</v>
      </c>
      <c r="H2163" s="82" t="s">
        <v>10102</v>
      </c>
      <c r="I2163" s="82"/>
      <c r="J2163" s="82" t="s">
        <v>7942</v>
      </c>
      <c r="K2163" s="82" t="s">
        <v>10242</v>
      </c>
      <c r="L2163" s="82" t="s">
        <v>10756</v>
      </c>
    </row>
    <row r="2164" ht="14.25" customHeight="1">
      <c r="A2164" s="82" t="s">
        <v>10095</v>
      </c>
      <c r="B2164" s="82" t="s">
        <v>13694</v>
      </c>
      <c r="C2164" s="82" t="s">
        <v>13695</v>
      </c>
      <c r="D2164" s="82"/>
      <c r="E2164" s="82" t="s">
        <v>13686</v>
      </c>
      <c r="F2164" s="82"/>
      <c r="G2164" s="82" t="s">
        <v>128</v>
      </c>
      <c r="H2164" s="82" t="s">
        <v>10102</v>
      </c>
      <c r="I2164" s="82"/>
      <c r="J2164" s="82" t="s">
        <v>7942</v>
      </c>
      <c r="K2164" s="82" t="s">
        <v>10242</v>
      </c>
      <c r="L2164" s="82" t="s">
        <v>11703</v>
      </c>
    </row>
    <row r="2165" ht="14.25" customHeight="1">
      <c r="A2165" s="82" t="s">
        <v>10095</v>
      </c>
      <c r="B2165" s="82" t="s">
        <v>13696</v>
      </c>
      <c r="C2165" s="82" t="s">
        <v>13697</v>
      </c>
      <c r="D2165" s="82"/>
      <c r="E2165" s="82" t="s">
        <v>13698</v>
      </c>
      <c r="F2165" s="82" t="s">
        <v>13482</v>
      </c>
      <c r="G2165" s="82" t="s">
        <v>128</v>
      </c>
      <c r="H2165" s="82" t="s">
        <v>10102</v>
      </c>
      <c r="I2165" s="82"/>
      <c r="J2165" s="82" t="s">
        <v>7942</v>
      </c>
      <c r="K2165" s="82" t="s">
        <v>10242</v>
      </c>
      <c r="L2165" s="82" t="s">
        <v>11341</v>
      </c>
    </row>
    <row r="2166" ht="14.25" customHeight="1">
      <c r="A2166" s="82" t="s">
        <v>10095</v>
      </c>
      <c r="B2166" s="82" t="s">
        <v>13699</v>
      </c>
      <c r="C2166" s="82" t="s">
        <v>13700</v>
      </c>
      <c r="D2166" s="82"/>
      <c r="E2166" s="82" t="s">
        <v>13698</v>
      </c>
      <c r="F2166" s="82"/>
      <c r="G2166" s="82" t="s">
        <v>129</v>
      </c>
      <c r="H2166" s="82"/>
      <c r="I2166" s="82"/>
      <c r="J2166" s="82" t="s">
        <v>7942</v>
      </c>
      <c r="K2166" s="82" t="s">
        <v>10242</v>
      </c>
      <c r="L2166" s="82"/>
    </row>
    <row r="2167" ht="14.25" customHeight="1">
      <c r="A2167" s="82" t="s">
        <v>10095</v>
      </c>
      <c r="B2167" s="82" t="s">
        <v>13701</v>
      </c>
      <c r="C2167" s="82" t="s">
        <v>13702</v>
      </c>
      <c r="D2167" s="82"/>
      <c r="E2167" s="82" t="s">
        <v>13698</v>
      </c>
      <c r="F2167" s="82"/>
      <c r="G2167" s="82" t="s">
        <v>128</v>
      </c>
      <c r="H2167" s="82" t="s">
        <v>10102</v>
      </c>
      <c r="I2167" s="82"/>
      <c r="J2167" s="82" t="s">
        <v>7942</v>
      </c>
      <c r="K2167" s="82" t="s">
        <v>10242</v>
      </c>
      <c r="L2167" s="82" t="s">
        <v>10293</v>
      </c>
    </row>
    <row r="2168" ht="14.25" customHeight="1">
      <c r="A2168" s="82" t="s">
        <v>10095</v>
      </c>
      <c r="B2168" s="82" t="s">
        <v>13703</v>
      </c>
      <c r="C2168" s="82" t="s">
        <v>13704</v>
      </c>
      <c r="D2168" s="82"/>
      <c r="E2168" s="82" t="s">
        <v>13698</v>
      </c>
      <c r="F2168" s="82" t="s">
        <v>13423</v>
      </c>
      <c r="G2168" s="82" t="s">
        <v>128</v>
      </c>
      <c r="H2168" s="82" t="s">
        <v>10102</v>
      </c>
      <c r="I2168" s="82"/>
      <c r="J2168" s="82" t="s">
        <v>7942</v>
      </c>
      <c r="K2168" s="82" t="s">
        <v>10168</v>
      </c>
      <c r="L2168" s="82" t="s">
        <v>3338</v>
      </c>
    </row>
    <row r="2169" ht="14.25" customHeight="1">
      <c r="A2169" s="82" t="s">
        <v>10095</v>
      </c>
      <c r="B2169" s="82" t="s">
        <v>13705</v>
      </c>
      <c r="C2169" s="82" t="s">
        <v>13706</v>
      </c>
      <c r="D2169" s="82"/>
      <c r="E2169" s="82" t="s">
        <v>13698</v>
      </c>
      <c r="F2169" s="82" t="s">
        <v>13012</v>
      </c>
      <c r="G2169" s="82" t="s">
        <v>128</v>
      </c>
      <c r="H2169" s="82" t="s">
        <v>10102</v>
      </c>
      <c r="I2169" s="82"/>
      <c r="J2169" s="82" t="s">
        <v>7942</v>
      </c>
      <c r="K2169" s="82" t="s">
        <v>10242</v>
      </c>
      <c r="L2169" s="82" t="s">
        <v>3641</v>
      </c>
    </row>
    <row r="2170" ht="14.25" customHeight="1">
      <c r="A2170" s="82" t="s">
        <v>10095</v>
      </c>
      <c r="B2170" s="82" t="s">
        <v>13707</v>
      </c>
      <c r="C2170" s="82" t="s">
        <v>13708</v>
      </c>
      <c r="D2170" s="82"/>
      <c r="E2170" s="82" t="s">
        <v>13698</v>
      </c>
      <c r="F2170" s="82"/>
      <c r="G2170" s="82" t="s">
        <v>128</v>
      </c>
      <c r="H2170" s="82" t="s">
        <v>10102</v>
      </c>
      <c r="I2170" s="82"/>
      <c r="J2170" s="82" t="s">
        <v>7942</v>
      </c>
      <c r="K2170" s="82" t="s">
        <v>10242</v>
      </c>
      <c r="L2170" s="82" t="s">
        <v>10756</v>
      </c>
    </row>
    <row r="2171" ht="14.25" customHeight="1">
      <c r="A2171" s="82" t="s">
        <v>10095</v>
      </c>
      <c r="B2171" s="82" t="s">
        <v>13709</v>
      </c>
      <c r="C2171" s="82" t="s">
        <v>13710</v>
      </c>
      <c r="D2171" s="82"/>
      <c r="E2171" s="82" t="s">
        <v>5286</v>
      </c>
      <c r="F2171" s="82"/>
      <c r="G2171" s="82" t="s">
        <v>129</v>
      </c>
      <c r="H2171" s="82"/>
      <c r="I2171" s="82"/>
      <c r="J2171" s="82" t="s">
        <v>7942</v>
      </c>
      <c r="K2171" s="82" t="s">
        <v>10242</v>
      </c>
      <c r="L2171" s="82"/>
    </row>
    <row r="2172" ht="14.25" customHeight="1">
      <c r="A2172" s="82" t="s">
        <v>10095</v>
      </c>
      <c r="B2172" s="82" t="s">
        <v>13711</v>
      </c>
      <c r="C2172" s="82" t="s">
        <v>13712</v>
      </c>
      <c r="D2172" s="82"/>
      <c r="E2172" s="82" t="s">
        <v>13713</v>
      </c>
      <c r="F2172" s="82"/>
      <c r="G2172" s="82" t="s">
        <v>128</v>
      </c>
      <c r="H2172" s="82" t="s">
        <v>10102</v>
      </c>
      <c r="I2172" s="82"/>
      <c r="J2172" s="82" t="s">
        <v>7942</v>
      </c>
      <c r="K2172" s="82" t="s">
        <v>10242</v>
      </c>
      <c r="L2172" s="82" t="s">
        <v>3641</v>
      </c>
    </row>
    <row r="2173" ht="14.25" customHeight="1">
      <c r="A2173" s="82" t="s">
        <v>10095</v>
      </c>
      <c r="B2173" s="82" t="s">
        <v>13714</v>
      </c>
      <c r="C2173" s="82" t="s">
        <v>13715</v>
      </c>
      <c r="D2173" s="82"/>
      <c r="E2173" s="82" t="s">
        <v>13713</v>
      </c>
      <c r="F2173" s="82"/>
      <c r="G2173" s="82" t="s">
        <v>129</v>
      </c>
      <c r="H2173" s="82" t="s">
        <v>10102</v>
      </c>
      <c r="I2173" s="82"/>
      <c r="J2173" s="82" t="s">
        <v>7942</v>
      </c>
      <c r="K2173" s="82" t="s">
        <v>10242</v>
      </c>
      <c r="L2173" s="82" t="s">
        <v>11967</v>
      </c>
    </row>
    <row r="2174" ht="14.25" customHeight="1">
      <c r="A2174" s="82" t="s">
        <v>10095</v>
      </c>
      <c r="B2174" s="82" t="s">
        <v>13716</v>
      </c>
      <c r="C2174" s="82" t="s">
        <v>13717</v>
      </c>
      <c r="D2174" s="82"/>
      <c r="E2174" s="82" t="s">
        <v>13718</v>
      </c>
      <c r="F2174" s="82"/>
      <c r="G2174" s="82" t="s">
        <v>129</v>
      </c>
      <c r="H2174" s="82"/>
      <c r="I2174" s="82"/>
      <c r="J2174" s="82" t="s">
        <v>7942</v>
      </c>
      <c r="K2174" s="82" t="s">
        <v>10242</v>
      </c>
      <c r="L2174" s="82"/>
    </row>
    <row r="2175" ht="14.25" customHeight="1">
      <c r="A2175" s="82" t="s">
        <v>10095</v>
      </c>
      <c r="B2175" s="82" t="s">
        <v>13719</v>
      </c>
      <c r="C2175" s="82" t="s">
        <v>13720</v>
      </c>
      <c r="D2175" s="82"/>
      <c r="E2175" s="82" t="s">
        <v>13718</v>
      </c>
      <c r="F2175" s="82"/>
      <c r="G2175" s="82" t="s">
        <v>129</v>
      </c>
      <c r="H2175" s="82" t="s">
        <v>10102</v>
      </c>
      <c r="I2175" s="82"/>
      <c r="J2175" s="82" t="s">
        <v>7942</v>
      </c>
      <c r="K2175" s="82" t="s">
        <v>10242</v>
      </c>
      <c r="L2175" s="82" t="s">
        <v>3670</v>
      </c>
    </row>
    <row r="2176" ht="14.25" customHeight="1">
      <c r="A2176" s="82" t="s">
        <v>10095</v>
      </c>
      <c r="B2176" s="82" t="s">
        <v>13721</v>
      </c>
      <c r="C2176" s="82" t="s">
        <v>13722</v>
      </c>
      <c r="D2176" s="82"/>
      <c r="E2176" s="82" t="s">
        <v>13718</v>
      </c>
      <c r="F2176" s="82"/>
      <c r="G2176" s="82" t="s">
        <v>129</v>
      </c>
      <c r="H2176" s="82" t="s">
        <v>10102</v>
      </c>
      <c r="I2176" s="82"/>
      <c r="J2176" s="82" t="s">
        <v>7942</v>
      </c>
      <c r="K2176" s="82" t="s">
        <v>10242</v>
      </c>
      <c r="L2176" s="82" t="s">
        <v>13723</v>
      </c>
    </row>
    <row r="2177" ht="14.25" customHeight="1">
      <c r="A2177" s="82" t="s">
        <v>10095</v>
      </c>
      <c r="B2177" s="82" t="s">
        <v>13724</v>
      </c>
      <c r="C2177" s="82" t="s">
        <v>13725</v>
      </c>
      <c r="D2177" s="82"/>
      <c r="E2177" s="82" t="s">
        <v>13726</v>
      </c>
      <c r="F2177" s="82"/>
      <c r="G2177" s="82" t="s">
        <v>129</v>
      </c>
      <c r="H2177" s="82" t="s">
        <v>10102</v>
      </c>
      <c r="I2177" s="82"/>
      <c r="J2177" s="82" t="s">
        <v>7942</v>
      </c>
      <c r="K2177" s="82" t="s">
        <v>10242</v>
      </c>
      <c r="L2177" s="82" t="s">
        <v>10388</v>
      </c>
    </row>
    <row r="2178" ht="14.25" customHeight="1">
      <c r="A2178" s="82" t="s">
        <v>10095</v>
      </c>
      <c r="B2178" s="82" t="s">
        <v>13727</v>
      </c>
      <c r="C2178" s="82" t="s">
        <v>13728</v>
      </c>
      <c r="D2178" s="82"/>
      <c r="E2178" s="82" t="s">
        <v>13726</v>
      </c>
      <c r="F2178" s="82" t="s">
        <v>12388</v>
      </c>
      <c r="G2178" s="82" t="s">
        <v>128</v>
      </c>
      <c r="H2178" s="82" t="s">
        <v>10102</v>
      </c>
      <c r="I2178" s="82"/>
      <c r="J2178" s="82" t="s">
        <v>7942</v>
      </c>
      <c r="K2178" s="82" t="s">
        <v>10242</v>
      </c>
      <c r="L2178" s="82" t="s">
        <v>10514</v>
      </c>
    </row>
    <row r="2179" ht="14.25" customHeight="1">
      <c r="A2179" s="82" t="s">
        <v>10095</v>
      </c>
      <c r="B2179" s="82" t="s">
        <v>13729</v>
      </c>
      <c r="C2179" s="82" t="s">
        <v>13730</v>
      </c>
      <c r="D2179" s="82"/>
      <c r="E2179" s="82" t="s">
        <v>13731</v>
      </c>
      <c r="F2179" s="82" t="s">
        <v>13581</v>
      </c>
      <c r="G2179" s="82" t="s">
        <v>128</v>
      </c>
      <c r="H2179" s="82"/>
      <c r="I2179" s="82"/>
      <c r="J2179" s="82" t="s">
        <v>7942</v>
      </c>
      <c r="K2179" s="82" t="s">
        <v>10242</v>
      </c>
      <c r="L2179" s="82"/>
    </row>
    <row r="2180" ht="14.25" customHeight="1">
      <c r="A2180" s="82" t="s">
        <v>10095</v>
      </c>
      <c r="B2180" s="82" t="s">
        <v>13732</v>
      </c>
      <c r="C2180" s="82" t="s">
        <v>13733</v>
      </c>
      <c r="D2180" s="82"/>
      <c r="E2180" s="82" t="s">
        <v>13734</v>
      </c>
      <c r="F2180" s="82"/>
      <c r="G2180" s="82" t="s">
        <v>129</v>
      </c>
      <c r="H2180" s="82" t="s">
        <v>10102</v>
      </c>
      <c r="I2180" s="82"/>
      <c r="J2180" s="82" t="s">
        <v>7942</v>
      </c>
      <c r="K2180" s="82" t="s">
        <v>10242</v>
      </c>
      <c r="L2180" s="82" t="s">
        <v>10460</v>
      </c>
    </row>
    <row r="2181" ht="14.25" customHeight="1">
      <c r="A2181" s="82" t="s">
        <v>10095</v>
      </c>
      <c r="B2181" s="82" t="s">
        <v>13735</v>
      </c>
      <c r="C2181" s="82" t="s">
        <v>13736</v>
      </c>
      <c r="D2181" s="82"/>
      <c r="E2181" s="82" t="s">
        <v>13734</v>
      </c>
      <c r="F2181" s="82" t="s">
        <v>12572</v>
      </c>
      <c r="G2181" s="82" t="s">
        <v>128</v>
      </c>
      <c r="H2181" s="82" t="s">
        <v>10102</v>
      </c>
      <c r="I2181" s="82"/>
      <c r="J2181" s="82" t="s">
        <v>7942</v>
      </c>
      <c r="K2181" s="82" t="s">
        <v>10106</v>
      </c>
      <c r="L2181" s="82" t="s">
        <v>11389</v>
      </c>
    </row>
    <row r="2182" ht="14.25" customHeight="1">
      <c r="A2182" s="82" t="s">
        <v>10095</v>
      </c>
      <c r="B2182" s="82" t="s">
        <v>13737</v>
      </c>
      <c r="C2182" s="82" t="s">
        <v>13738</v>
      </c>
      <c r="D2182" s="82"/>
      <c r="E2182" s="82" t="s">
        <v>13734</v>
      </c>
      <c r="F2182" s="82" t="s">
        <v>5904</v>
      </c>
      <c r="G2182" s="82" t="s">
        <v>128</v>
      </c>
      <c r="H2182" s="82" t="s">
        <v>10102</v>
      </c>
      <c r="I2182" s="82"/>
      <c r="J2182" s="82" t="s">
        <v>7942</v>
      </c>
      <c r="K2182" s="82" t="s">
        <v>10168</v>
      </c>
      <c r="L2182" s="82" t="s">
        <v>3419</v>
      </c>
    </row>
    <row r="2183" ht="14.25" customHeight="1">
      <c r="A2183" s="82" t="s">
        <v>10095</v>
      </c>
      <c r="B2183" s="82" t="s">
        <v>13739</v>
      </c>
      <c r="C2183" s="82" t="s">
        <v>13740</v>
      </c>
      <c r="D2183" s="82"/>
      <c r="E2183" s="82" t="s">
        <v>5941</v>
      </c>
      <c r="F2183" s="82"/>
      <c r="G2183" s="82" t="s">
        <v>128</v>
      </c>
      <c r="H2183" s="82"/>
      <c r="I2183" s="82"/>
      <c r="J2183" s="82" t="s">
        <v>7942</v>
      </c>
      <c r="K2183" s="82" t="s">
        <v>10242</v>
      </c>
      <c r="L2183" s="82"/>
    </row>
    <row r="2184" ht="14.25" customHeight="1">
      <c r="A2184" s="82" t="s">
        <v>10095</v>
      </c>
      <c r="B2184" s="82" t="s">
        <v>13741</v>
      </c>
      <c r="C2184" s="82" t="s">
        <v>13742</v>
      </c>
      <c r="D2184" s="82"/>
      <c r="E2184" s="82" t="s">
        <v>5941</v>
      </c>
      <c r="F2184" s="82"/>
      <c r="G2184" s="82" t="s">
        <v>129</v>
      </c>
      <c r="H2184" s="82"/>
      <c r="I2184" s="82"/>
      <c r="J2184" s="82" t="s">
        <v>7942</v>
      </c>
      <c r="K2184" s="82" t="s">
        <v>10242</v>
      </c>
      <c r="L2184" s="82"/>
    </row>
    <row r="2185" ht="14.25" customHeight="1">
      <c r="A2185" s="82" t="s">
        <v>10095</v>
      </c>
      <c r="B2185" s="82" t="s">
        <v>13743</v>
      </c>
      <c r="C2185" s="82" t="s">
        <v>13744</v>
      </c>
      <c r="D2185" s="82"/>
      <c r="E2185" s="82" t="s">
        <v>5941</v>
      </c>
      <c r="F2185" s="82"/>
      <c r="G2185" s="82" t="s">
        <v>129</v>
      </c>
      <c r="H2185" s="82" t="s">
        <v>10102</v>
      </c>
      <c r="I2185" s="82"/>
      <c r="J2185" s="82" t="s">
        <v>7942</v>
      </c>
      <c r="K2185" s="82" t="s">
        <v>10242</v>
      </c>
      <c r="L2185" s="82" t="s">
        <v>7379</v>
      </c>
    </row>
    <row r="2186" ht="14.25" customHeight="1">
      <c r="A2186" s="82" t="s">
        <v>10095</v>
      </c>
      <c r="B2186" s="82" t="s">
        <v>13745</v>
      </c>
      <c r="C2186" s="82" t="s">
        <v>13746</v>
      </c>
      <c r="D2186" s="82"/>
      <c r="E2186" s="82" t="s">
        <v>5941</v>
      </c>
      <c r="F2186" s="82"/>
      <c r="G2186" s="82" t="s">
        <v>129</v>
      </c>
      <c r="H2186" s="82" t="s">
        <v>10102</v>
      </c>
      <c r="I2186" s="82"/>
      <c r="J2186" s="82" t="s">
        <v>7942</v>
      </c>
      <c r="K2186" s="82" t="s">
        <v>10242</v>
      </c>
      <c r="L2186" s="82" t="s">
        <v>10181</v>
      </c>
    </row>
    <row r="2187" ht="14.25" customHeight="1">
      <c r="A2187" s="82" t="s">
        <v>10095</v>
      </c>
      <c r="B2187" s="82" t="s">
        <v>13747</v>
      </c>
      <c r="C2187" s="82" t="s">
        <v>13748</v>
      </c>
      <c r="D2187" s="82"/>
      <c r="E2187" s="82" t="s">
        <v>5941</v>
      </c>
      <c r="F2187" s="82"/>
      <c r="G2187" s="82" t="s">
        <v>128</v>
      </c>
      <c r="H2187" s="82"/>
      <c r="I2187" s="82"/>
      <c r="J2187" s="82" t="s">
        <v>7942</v>
      </c>
      <c r="K2187" s="82" t="s">
        <v>10242</v>
      </c>
      <c r="L2187" s="82"/>
    </row>
    <row r="2188" ht="14.25" customHeight="1">
      <c r="A2188" s="82" t="s">
        <v>10095</v>
      </c>
      <c r="B2188" s="82" t="s">
        <v>13749</v>
      </c>
      <c r="C2188" s="82" t="s">
        <v>13750</v>
      </c>
      <c r="D2188" s="82"/>
      <c r="E2188" s="82" t="s">
        <v>5941</v>
      </c>
      <c r="F2188" s="82"/>
      <c r="G2188" s="82" t="s">
        <v>129</v>
      </c>
      <c r="H2188" s="82"/>
      <c r="I2188" s="82"/>
      <c r="J2188" s="82" t="s">
        <v>7942</v>
      </c>
      <c r="K2188" s="82" t="s">
        <v>10242</v>
      </c>
      <c r="L2188" s="82"/>
    </row>
    <row r="2189" ht="14.25" customHeight="1">
      <c r="A2189" s="82" t="s">
        <v>10095</v>
      </c>
      <c r="B2189" s="82" t="s">
        <v>13751</v>
      </c>
      <c r="C2189" s="82" t="s">
        <v>13752</v>
      </c>
      <c r="D2189" s="82"/>
      <c r="E2189" s="82" t="s">
        <v>13753</v>
      </c>
      <c r="F2189" s="82"/>
      <c r="G2189" s="82" t="s">
        <v>129</v>
      </c>
      <c r="H2189" s="82" t="s">
        <v>10102</v>
      </c>
      <c r="I2189" s="82"/>
      <c r="J2189" s="82" t="s">
        <v>7942</v>
      </c>
      <c r="K2189" s="82" t="s">
        <v>10235</v>
      </c>
      <c r="L2189" s="82" t="s">
        <v>3641</v>
      </c>
    </row>
    <row r="2190" ht="14.25" customHeight="1">
      <c r="A2190" s="82" t="s">
        <v>10095</v>
      </c>
      <c r="B2190" s="82" t="s">
        <v>13754</v>
      </c>
      <c r="C2190" s="82" t="s">
        <v>13755</v>
      </c>
      <c r="D2190" s="82"/>
      <c r="E2190" s="82" t="s">
        <v>13753</v>
      </c>
      <c r="F2190" s="82"/>
      <c r="G2190" s="82" t="s">
        <v>129</v>
      </c>
      <c r="H2190" s="82"/>
      <c r="I2190" s="82"/>
      <c r="J2190" s="82" t="s">
        <v>7942</v>
      </c>
      <c r="K2190" s="82" t="s">
        <v>10242</v>
      </c>
      <c r="L2190" s="82"/>
    </row>
    <row r="2191" ht="14.25" customHeight="1">
      <c r="A2191" s="82" t="s">
        <v>10095</v>
      </c>
      <c r="B2191" s="82" t="s">
        <v>13756</v>
      </c>
      <c r="C2191" s="82" t="s">
        <v>13757</v>
      </c>
      <c r="D2191" s="82"/>
      <c r="E2191" s="82" t="s">
        <v>13753</v>
      </c>
      <c r="F2191" s="82" t="s">
        <v>13594</v>
      </c>
      <c r="G2191" s="82" t="s">
        <v>128</v>
      </c>
      <c r="H2191" s="82" t="s">
        <v>10102</v>
      </c>
      <c r="I2191" s="82"/>
      <c r="J2191" s="82" t="s">
        <v>7942</v>
      </c>
      <c r="K2191" s="82" t="s">
        <v>10242</v>
      </c>
      <c r="L2191" s="82" t="s">
        <v>3641</v>
      </c>
    </row>
    <row r="2192" ht="14.25" customHeight="1">
      <c r="A2192" s="82" t="s">
        <v>10095</v>
      </c>
      <c r="B2192" s="82" t="s">
        <v>13758</v>
      </c>
      <c r="C2192" s="82" t="s">
        <v>13759</v>
      </c>
      <c r="D2192" s="82"/>
      <c r="E2192" s="82" t="s">
        <v>13760</v>
      </c>
      <c r="F2192" s="82"/>
      <c r="G2192" s="82" t="s">
        <v>129</v>
      </c>
      <c r="H2192" s="82" t="s">
        <v>10102</v>
      </c>
      <c r="I2192" s="82"/>
      <c r="J2192" s="82" t="s">
        <v>7942</v>
      </c>
      <c r="K2192" s="82" t="s">
        <v>10235</v>
      </c>
      <c r="L2192" s="82" t="s">
        <v>10181</v>
      </c>
    </row>
    <row r="2193" ht="14.25" customHeight="1">
      <c r="A2193" s="82" t="s">
        <v>10095</v>
      </c>
      <c r="B2193" s="82" t="s">
        <v>13761</v>
      </c>
      <c r="C2193" s="82" t="s">
        <v>13762</v>
      </c>
      <c r="D2193" s="82"/>
      <c r="E2193" s="82" t="s">
        <v>13760</v>
      </c>
      <c r="F2193" s="82"/>
      <c r="G2193" s="82" t="s">
        <v>129</v>
      </c>
      <c r="H2193" s="82" t="s">
        <v>10102</v>
      </c>
      <c r="I2193" s="82"/>
      <c r="J2193" s="82" t="s">
        <v>7942</v>
      </c>
      <c r="K2193" s="82" t="s">
        <v>10235</v>
      </c>
      <c r="L2193" s="82" t="s">
        <v>3641</v>
      </c>
    </row>
    <row r="2194" ht="14.25" customHeight="1">
      <c r="A2194" s="82" t="s">
        <v>10095</v>
      </c>
      <c r="B2194" s="82" t="s">
        <v>13763</v>
      </c>
      <c r="C2194" s="82" t="s">
        <v>13764</v>
      </c>
      <c r="D2194" s="82"/>
      <c r="E2194" s="82" t="s">
        <v>13760</v>
      </c>
      <c r="F2194" s="82" t="s">
        <v>12388</v>
      </c>
      <c r="G2194" s="82" t="s">
        <v>128</v>
      </c>
      <c r="H2194" s="82" t="s">
        <v>10102</v>
      </c>
      <c r="I2194" s="82"/>
      <c r="J2194" s="82" t="s">
        <v>7942</v>
      </c>
      <c r="K2194" s="82" t="s">
        <v>10242</v>
      </c>
      <c r="L2194" s="82" t="s">
        <v>10514</v>
      </c>
    </row>
    <row r="2195" ht="14.25" customHeight="1">
      <c r="A2195" s="82" t="s">
        <v>10095</v>
      </c>
      <c r="B2195" s="82" t="s">
        <v>13765</v>
      </c>
      <c r="C2195" s="82" t="s">
        <v>13766</v>
      </c>
      <c r="D2195" s="82"/>
      <c r="E2195" s="82" t="s">
        <v>13760</v>
      </c>
      <c r="F2195" s="82"/>
      <c r="G2195" s="82" t="s">
        <v>129</v>
      </c>
      <c r="H2195" s="82"/>
      <c r="I2195" s="82"/>
      <c r="J2195" s="82" t="s">
        <v>7942</v>
      </c>
      <c r="K2195" s="82" t="s">
        <v>10242</v>
      </c>
      <c r="L2195" s="82"/>
    </row>
    <row r="2196" ht="14.25" customHeight="1">
      <c r="A2196" s="82" t="s">
        <v>10095</v>
      </c>
      <c r="B2196" s="82" t="s">
        <v>13767</v>
      </c>
      <c r="C2196" s="82" t="s">
        <v>13766</v>
      </c>
      <c r="D2196" s="82"/>
      <c r="E2196" s="82" t="s">
        <v>13760</v>
      </c>
      <c r="F2196" s="82"/>
      <c r="G2196" s="82" t="s">
        <v>129</v>
      </c>
      <c r="H2196" s="82"/>
      <c r="I2196" s="82"/>
      <c r="J2196" s="82" t="s">
        <v>7942</v>
      </c>
      <c r="K2196" s="82" t="s">
        <v>10242</v>
      </c>
      <c r="L2196" s="82"/>
    </row>
    <row r="2197" ht="14.25" customHeight="1">
      <c r="A2197" s="82" t="s">
        <v>10095</v>
      </c>
      <c r="B2197" s="82" t="s">
        <v>13768</v>
      </c>
      <c r="C2197" s="82" t="s">
        <v>13769</v>
      </c>
      <c r="D2197" s="82"/>
      <c r="E2197" s="82" t="s">
        <v>13760</v>
      </c>
      <c r="F2197" s="82" t="s">
        <v>13078</v>
      </c>
      <c r="G2197" s="82" t="s">
        <v>128</v>
      </c>
      <c r="H2197" s="82" t="s">
        <v>10102</v>
      </c>
      <c r="I2197" s="82"/>
      <c r="J2197" s="82" t="s">
        <v>7942</v>
      </c>
      <c r="K2197" s="82" t="s">
        <v>10242</v>
      </c>
      <c r="L2197" s="82" t="s">
        <v>7379</v>
      </c>
    </row>
    <row r="2198" ht="14.25" customHeight="1">
      <c r="A2198" s="82" t="s">
        <v>10095</v>
      </c>
      <c r="B2198" s="82" t="s">
        <v>13770</v>
      </c>
      <c r="C2198" s="82" t="s">
        <v>13766</v>
      </c>
      <c r="D2198" s="82"/>
      <c r="E2198" s="82" t="s">
        <v>13760</v>
      </c>
      <c r="F2198" s="82"/>
      <c r="G2198" s="82" t="s">
        <v>129</v>
      </c>
      <c r="H2198" s="82"/>
      <c r="I2198" s="82"/>
      <c r="J2198" s="82" t="s">
        <v>7942</v>
      </c>
      <c r="K2198" s="82" t="s">
        <v>10242</v>
      </c>
      <c r="L2198" s="82"/>
    </row>
    <row r="2199" ht="14.25" customHeight="1">
      <c r="A2199" s="82" t="s">
        <v>10095</v>
      </c>
      <c r="B2199" s="82" t="s">
        <v>13771</v>
      </c>
      <c r="C2199" s="82" t="s">
        <v>13772</v>
      </c>
      <c r="D2199" s="82"/>
      <c r="E2199" s="82" t="s">
        <v>13760</v>
      </c>
      <c r="F2199" s="82"/>
      <c r="G2199" s="82" t="s">
        <v>129</v>
      </c>
      <c r="H2199" s="82" t="s">
        <v>10102</v>
      </c>
      <c r="I2199" s="82"/>
      <c r="J2199" s="82" t="s">
        <v>7942</v>
      </c>
      <c r="K2199" s="82" t="s">
        <v>10235</v>
      </c>
      <c r="L2199" s="82" t="s">
        <v>11703</v>
      </c>
    </row>
    <row r="2200" ht="14.25" customHeight="1">
      <c r="A2200" s="82" t="s">
        <v>10095</v>
      </c>
      <c r="B2200" s="82" t="s">
        <v>13773</v>
      </c>
      <c r="C2200" s="82" t="s">
        <v>13774</v>
      </c>
      <c r="D2200" s="82"/>
      <c r="E2200" s="82" t="s">
        <v>13760</v>
      </c>
      <c r="F2200" s="82"/>
      <c r="G2200" s="82" t="s">
        <v>128</v>
      </c>
      <c r="H2200" s="82"/>
      <c r="I2200" s="82"/>
      <c r="J2200" s="82" t="s">
        <v>7942</v>
      </c>
      <c r="K2200" s="82" t="s">
        <v>10242</v>
      </c>
      <c r="L2200" s="82"/>
    </row>
    <row r="2201" ht="14.25" customHeight="1">
      <c r="A2201" s="82" t="s">
        <v>10095</v>
      </c>
      <c r="B2201" s="82" t="s">
        <v>13775</v>
      </c>
      <c r="C2201" s="82" t="s">
        <v>13776</v>
      </c>
      <c r="D2201" s="82"/>
      <c r="E2201" s="82" t="s">
        <v>13760</v>
      </c>
      <c r="F2201" s="82"/>
      <c r="G2201" s="82" t="s">
        <v>128</v>
      </c>
      <c r="H2201" s="82"/>
      <c r="I2201" s="82"/>
      <c r="J2201" s="82" t="s">
        <v>7942</v>
      </c>
      <c r="K2201" s="82" t="s">
        <v>10242</v>
      </c>
      <c r="L2201" s="82"/>
    </row>
    <row r="2202" ht="14.25" customHeight="1">
      <c r="A2202" s="82" t="s">
        <v>10095</v>
      </c>
      <c r="B2202" s="82" t="s">
        <v>13777</v>
      </c>
      <c r="C2202" s="82" t="s">
        <v>13778</v>
      </c>
      <c r="D2202" s="82"/>
      <c r="E2202" s="82" t="s">
        <v>13760</v>
      </c>
      <c r="F2202" s="82"/>
      <c r="G2202" s="82" t="s">
        <v>128</v>
      </c>
      <c r="H2202" s="82"/>
      <c r="I2202" s="82"/>
      <c r="J2202" s="82" t="s">
        <v>7942</v>
      </c>
      <c r="K2202" s="82" t="s">
        <v>10242</v>
      </c>
      <c r="L2202" s="82"/>
    </row>
    <row r="2203" ht="14.25" customHeight="1">
      <c r="A2203" s="82" t="s">
        <v>10095</v>
      </c>
      <c r="B2203" s="82" t="s">
        <v>13779</v>
      </c>
      <c r="C2203" s="82" t="s">
        <v>13780</v>
      </c>
      <c r="D2203" s="82"/>
      <c r="E2203" s="82" t="s">
        <v>13760</v>
      </c>
      <c r="F2203" s="82"/>
      <c r="G2203" s="82" t="s">
        <v>128</v>
      </c>
      <c r="H2203" s="82" t="s">
        <v>10102</v>
      </c>
      <c r="I2203" s="82"/>
      <c r="J2203" s="82" t="s">
        <v>7942</v>
      </c>
      <c r="K2203" s="82" t="s">
        <v>10242</v>
      </c>
      <c r="L2203" s="82" t="s">
        <v>10756</v>
      </c>
    </row>
    <row r="2204" ht="14.25" customHeight="1">
      <c r="A2204" s="82" t="s">
        <v>10095</v>
      </c>
      <c r="B2204" s="82" t="s">
        <v>13781</v>
      </c>
      <c r="C2204" s="82" t="s">
        <v>13782</v>
      </c>
      <c r="D2204" s="82"/>
      <c r="E2204" s="82" t="s">
        <v>13760</v>
      </c>
      <c r="F2204" s="82"/>
      <c r="G2204" s="82" t="s">
        <v>128</v>
      </c>
      <c r="H2204" s="82"/>
      <c r="I2204" s="82"/>
      <c r="J2204" s="82" t="s">
        <v>7942</v>
      </c>
      <c r="K2204" s="82" t="s">
        <v>10242</v>
      </c>
      <c r="L2204" s="82"/>
    </row>
    <row r="2205" ht="14.25" customHeight="1">
      <c r="A2205" s="82" t="s">
        <v>10095</v>
      </c>
      <c r="B2205" s="82" t="s">
        <v>13783</v>
      </c>
      <c r="C2205" s="82" t="s">
        <v>13784</v>
      </c>
      <c r="D2205" s="82"/>
      <c r="E2205" s="82" t="s">
        <v>13760</v>
      </c>
      <c r="F2205" s="82"/>
      <c r="G2205" s="82" t="s">
        <v>128</v>
      </c>
      <c r="H2205" s="82"/>
      <c r="I2205" s="82"/>
      <c r="J2205" s="82" t="s">
        <v>7942</v>
      </c>
      <c r="K2205" s="82" t="s">
        <v>10242</v>
      </c>
      <c r="L2205" s="82"/>
    </row>
    <row r="2206" ht="14.25" customHeight="1">
      <c r="A2206" s="82" t="s">
        <v>10095</v>
      </c>
      <c r="B2206" s="82" t="s">
        <v>13785</v>
      </c>
      <c r="C2206" s="82" t="s">
        <v>13786</v>
      </c>
      <c r="D2206" s="82"/>
      <c r="E2206" s="82" t="s">
        <v>5296</v>
      </c>
      <c r="F2206" s="82"/>
      <c r="G2206" s="82" t="s">
        <v>129</v>
      </c>
      <c r="H2206" s="82" t="s">
        <v>10102</v>
      </c>
      <c r="I2206" s="82"/>
      <c r="J2206" s="82" t="s">
        <v>7942</v>
      </c>
      <c r="K2206" s="82" t="s">
        <v>10242</v>
      </c>
      <c r="L2206" s="82" t="s">
        <v>10460</v>
      </c>
    </row>
    <row r="2207" ht="14.25" customHeight="1">
      <c r="A2207" s="82" t="s">
        <v>10095</v>
      </c>
      <c r="B2207" s="82" t="s">
        <v>13787</v>
      </c>
      <c r="C2207" s="82" t="s">
        <v>13788</v>
      </c>
      <c r="D2207" s="82"/>
      <c r="E2207" s="82" t="s">
        <v>5296</v>
      </c>
      <c r="F2207" s="82"/>
      <c r="G2207" s="82" t="s">
        <v>129</v>
      </c>
      <c r="H2207" s="82" t="s">
        <v>10102</v>
      </c>
      <c r="I2207" s="82"/>
      <c r="J2207" s="82" t="s">
        <v>7942</v>
      </c>
      <c r="K2207" s="82" t="s">
        <v>10242</v>
      </c>
      <c r="L2207" s="82" t="s">
        <v>10460</v>
      </c>
    </row>
    <row r="2208" ht="14.25" customHeight="1">
      <c r="A2208" s="82" t="s">
        <v>10095</v>
      </c>
      <c r="B2208" s="82" t="s">
        <v>13789</v>
      </c>
      <c r="C2208" s="82" t="s">
        <v>13790</v>
      </c>
      <c r="D2208" s="82"/>
      <c r="E2208" s="82" t="s">
        <v>5296</v>
      </c>
      <c r="F2208" s="82"/>
      <c r="G2208" s="82" t="s">
        <v>129</v>
      </c>
      <c r="H2208" s="82" t="s">
        <v>10102</v>
      </c>
      <c r="I2208" s="82"/>
      <c r="J2208" s="82" t="s">
        <v>7942</v>
      </c>
      <c r="K2208" s="82" t="s">
        <v>10242</v>
      </c>
      <c r="L2208" s="82" t="s">
        <v>10460</v>
      </c>
    </row>
    <row r="2209" ht="14.25" customHeight="1">
      <c r="A2209" s="82" t="s">
        <v>10095</v>
      </c>
      <c r="B2209" s="82" t="s">
        <v>13791</v>
      </c>
      <c r="C2209" s="82" t="s">
        <v>13792</v>
      </c>
      <c r="D2209" s="82"/>
      <c r="E2209" s="82" t="s">
        <v>5296</v>
      </c>
      <c r="F2209" s="82"/>
      <c r="G2209" s="82" t="s">
        <v>129</v>
      </c>
      <c r="H2209" s="82" t="s">
        <v>10102</v>
      </c>
      <c r="I2209" s="82"/>
      <c r="J2209" s="82" t="s">
        <v>7942</v>
      </c>
      <c r="K2209" s="82" t="s">
        <v>10235</v>
      </c>
      <c r="L2209" s="82" t="s">
        <v>3951</v>
      </c>
    </row>
    <row r="2210" ht="14.25" customHeight="1">
      <c r="A2210" s="82" t="s">
        <v>10095</v>
      </c>
      <c r="B2210" s="82" t="s">
        <v>13793</v>
      </c>
      <c r="C2210" s="82" t="s">
        <v>13794</v>
      </c>
      <c r="D2210" s="82"/>
      <c r="E2210" s="82" t="s">
        <v>5296</v>
      </c>
      <c r="F2210" s="82"/>
      <c r="G2210" s="82" t="s">
        <v>129</v>
      </c>
      <c r="H2210" s="82"/>
      <c r="I2210" s="82"/>
      <c r="J2210" s="82" t="s">
        <v>7942</v>
      </c>
      <c r="K2210" s="82" t="s">
        <v>10242</v>
      </c>
      <c r="L2210" s="82"/>
    </row>
    <row r="2211" ht="14.25" customHeight="1">
      <c r="A2211" s="82" t="s">
        <v>10095</v>
      </c>
      <c r="B2211" s="82" t="s">
        <v>13795</v>
      </c>
      <c r="C2211" s="82" t="s">
        <v>13796</v>
      </c>
      <c r="D2211" s="82"/>
      <c r="E2211" s="82" t="s">
        <v>5296</v>
      </c>
      <c r="F2211" s="82"/>
      <c r="G2211" s="82" t="s">
        <v>129</v>
      </c>
      <c r="H2211" s="82" t="s">
        <v>10102</v>
      </c>
      <c r="I2211" s="82"/>
      <c r="J2211" s="82" t="s">
        <v>7942</v>
      </c>
      <c r="K2211" s="82" t="s">
        <v>10242</v>
      </c>
      <c r="L2211" s="82" t="s">
        <v>13797</v>
      </c>
    </row>
    <row r="2212" ht="14.25" customHeight="1">
      <c r="A2212" s="82" t="s">
        <v>10095</v>
      </c>
      <c r="B2212" s="82" t="s">
        <v>13798</v>
      </c>
      <c r="C2212" s="82" t="s">
        <v>13799</v>
      </c>
      <c r="D2212" s="82"/>
      <c r="E2212" s="82" t="s">
        <v>5296</v>
      </c>
      <c r="F2212" s="82"/>
      <c r="G2212" s="82" t="s">
        <v>129</v>
      </c>
      <c r="H2212" s="82"/>
      <c r="I2212" s="82"/>
      <c r="J2212" s="82" t="s">
        <v>7942</v>
      </c>
      <c r="K2212" s="82" t="s">
        <v>10242</v>
      </c>
      <c r="L2212" s="82"/>
    </row>
    <row r="2213" ht="14.25" customHeight="1">
      <c r="A2213" s="82" t="s">
        <v>10095</v>
      </c>
      <c r="B2213" s="82" t="s">
        <v>13800</v>
      </c>
      <c r="C2213" s="82" t="s">
        <v>13801</v>
      </c>
      <c r="D2213" s="82"/>
      <c r="E2213" s="82" t="s">
        <v>13802</v>
      </c>
      <c r="F2213" s="82" t="s">
        <v>13418</v>
      </c>
      <c r="G2213" s="82" t="s">
        <v>128</v>
      </c>
      <c r="H2213" s="82" t="s">
        <v>10102</v>
      </c>
      <c r="I2213" s="82"/>
      <c r="J2213" s="82" t="s">
        <v>7942</v>
      </c>
      <c r="K2213" s="82" t="s">
        <v>10168</v>
      </c>
      <c r="L2213" s="82" t="s">
        <v>3419</v>
      </c>
    </row>
    <row r="2214" ht="14.25" customHeight="1">
      <c r="A2214" s="82" t="s">
        <v>10095</v>
      </c>
      <c r="B2214" s="82" t="s">
        <v>13803</v>
      </c>
      <c r="C2214" s="82" t="s">
        <v>13804</v>
      </c>
      <c r="D2214" s="82"/>
      <c r="E2214" s="82" t="s">
        <v>13802</v>
      </c>
      <c r="F2214" s="82" t="s">
        <v>5941</v>
      </c>
      <c r="G2214" s="82" t="s">
        <v>128</v>
      </c>
      <c r="H2214" s="82" t="s">
        <v>10102</v>
      </c>
      <c r="I2214" s="82"/>
      <c r="J2214" s="82" t="s">
        <v>7942</v>
      </c>
      <c r="K2214" s="82" t="s">
        <v>10168</v>
      </c>
      <c r="L2214" s="82" t="s">
        <v>7379</v>
      </c>
    </row>
    <row r="2215" ht="14.25" customHeight="1">
      <c r="A2215" s="82" t="s">
        <v>10095</v>
      </c>
      <c r="B2215" s="82" t="s">
        <v>13805</v>
      </c>
      <c r="C2215" s="82" t="s">
        <v>13806</v>
      </c>
      <c r="D2215" s="82"/>
      <c r="E2215" s="82" t="s">
        <v>13807</v>
      </c>
      <c r="F2215" s="82"/>
      <c r="G2215" s="82" t="s">
        <v>129</v>
      </c>
      <c r="H2215" s="82" t="s">
        <v>10102</v>
      </c>
      <c r="I2215" s="82"/>
      <c r="J2215" s="82" t="s">
        <v>7942</v>
      </c>
      <c r="K2215" s="82" t="s">
        <v>10242</v>
      </c>
      <c r="L2215" s="82" t="s">
        <v>10460</v>
      </c>
    </row>
    <row r="2216" ht="14.25" customHeight="1">
      <c r="A2216" s="82" t="s">
        <v>10095</v>
      </c>
      <c r="B2216" s="82" t="s">
        <v>13808</v>
      </c>
      <c r="C2216" s="82" t="s">
        <v>13809</v>
      </c>
      <c r="D2216" s="82"/>
      <c r="E2216" s="82" t="s">
        <v>13807</v>
      </c>
      <c r="F2216" s="82"/>
      <c r="G2216" s="82" t="s">
        <v>128</v>
      </c>
      <c r="H2216" s="82" t="s">
        <v>10102</v>
      </c>
      <c r="I2216" s="82"/>
      <c r="J2216" s="82" t="s">
        <v>7942</v>
      </c>
      <c r="K2216" s="82" t="s">
        <v>10242</v>
      </c>
      <c r="L2216" s="82" t="s">
        <v>7379</v>
      </c>
    </row>
    <row r="2217" ht="14.25" customHeight="1">
      <c r="A2217" s="82" t="s">
        <v>10095</v>
      </c>
      <c r="B2217" s="82" t="s">
        <v>13810</v>
      </c>
      <c r="C2217" s="82" t="s">
        <v>13811</v>
      </c>
      <c r="D2217" s="82"/>
      <c r="E2217" s="82" t="s">
        <v>13812</v>
      </c>
      <c r="F2217" s="82"/>
      <c r="G2217" s="82" t="s">
        <v>129</v>
      </c>
      <c r="H2217" s="82"/>
      <c r="I2217" s="82"/>
      <c r="J2217" s="82" t="s">
        <v>7942</v>
      </c>
      <c r="K2217" s="82" t="s">
        <v>10242</v>
      </c>
      <c r="L2217" s="82"/>
    </row>
    <row r="2218" ht="14.25" customHeight="1">
      <c r="A2218" s="82" t="s">
        <v>10095</v>
      </c>
      <c r="B2218" s="82" t="s">
        <v>13813</v>
      </c>
      <c r="C2218" s="82" t="s">
        <v>13814</v>
      </c>
      <c r="D2218" s="82"/>
      <c r="E2218" s="82" t="s">
        <v>13812</v>
      </c>
      <c r="F2218" s="82"/>
      <c r="G2218" s="82" t="s">
        <v>129</v>
      </c>
      <c r="H2218" s="82" t="s">
        <v>10102</v>
      </c>
      <c r="I2218" s="82"/>
      <c r="J2218" s="82" t="s">
        <v>7942</v>
      </c>
      <c r="K2218" s="82" t="s">
        <v>10242</v>
      </c>
      <c r="L2218" s="82" t="s">
        <v>13815</v>
      </c>
    </row>
    <row r="2219" ht="14.25" customHeight="1">
      <c r="A2219" s="82" t="s">
        <v>10095</v>
      </c>
      <c r="B2219" s="82" t="s">
        <v>13816</v>
      </c>
      <c r="C2219" s="82" t="s">
        <v>13817</v>
      </c>
      <c r="D2219" s="82"/>
      <c r="E2219" s="82" t="s">
        <v>13812</v>
      </c>
      <c r="F2219" s="82" t="s">
        <v>11416</v>
      </c>
      <c r="G2219" s="82" t="s">
        <v>128</v>
      </c>
      <c r="H2219" s="82" t="s">
        <v>10102</v>
      </c>
      <c r="I2219" s="82"/>
      <c r="J2219" s="82" t="s">
        <v>7942</v>
      </c>
      <c r="K2219" s="82" t="s">
        <v>10168</v>
      </c>
      <c r="L2219" s="82" t="s">
        <v>3338</v>
      </c>
    </row>
    <row r="2220" ht="14.25" customHeight="1">
      <c r="A2220" s="82" t="s">
        <v>10095</v>
      </c>
      <c r="B2220" s="82" t="s">
        <v>13818</v>
      </c>
      <c r="C2220" s="82" t="s">
        <v>13819</v>
      </c>
      <c r="D2220" s="82"/>
      <c r="E2220" s="82" t="s">
        <v>13812</v>
      </c>
      <c r="F2220" s="82"/>
      <c r="G2220" s="82" t="s">
        <v>128</v>
      </c>
      <c r="H2220" s="82" t="s">
        <v>10102</v>
      </c>
      <c r="I2220" s="82"/>
      <c r="J2220" s="82" t="s">
        <v>7942</v>
      </c>
      <c r="K2220" s="82" t="s">
        <v>10242</v>
      </c>
      <c r="L2220" s="82" t="s">
        <v>3431</v>
      </c>
    </row>
    <row r="2221" ht="14.25" customHeight="1">
      <c r="A2221" s="82" t="s">
        <v>10095</v>
      </c>
      <c r="B2221" s="82" t="s">
        <v>13820</v>
      </c>
      <c r="C2221" s="82" t="s">
        <v>13821</v>
      </c>
      <c r="D2221" s="82"/>
      <c r="E2221" s="82" t="s">
        <v>13812</v>
      </c>
      <c r="F2221" s="82" t="s">
        <v>12388</v>
      </c>
      <c r="G2221" s="82" t="s">
        <v>128</v>
      </c>
      <c r="H2221" s="82" t="s">
        <v>10102</v>
      </c>
      <c r="I2221" s="82"/>
      <c r="J2221" s="82" t="s">
        <v>7942</v>
      </c>
      <c r="K2221" s="82" t="s">
        <v>10242</v>
      </c>
      <c r="L2221" s="82" t="s">
        <v>10684</v>
      </c>
    </row>
    <row r="2222" ht="14.25" customHeight="1">
      <c r="A2222" s="82" t="s">
        <v>10095</v>
      </c>
      <c r="B2222" s="82" t="s">
        <v>13822</v>
      </c>
      <c r="C2222" s="82" t="s">
        <v>13823</v>
      </c>
      <c r="D2222" s="82"/>
      <c r="E2222" s="82" t="s">
        <v>13824</v>
      </c>
      <c r="F2222" s="82"/>
      <c r="G2222" s="82" t="s">
        <v>129</v>
      </c>
      <c r="H2222" s="82" t="s">
        <v>10102</v>
      </c>
      <c r="I2222" s="82"/>
      <c r="J2222" s="82" t="s">
        <v>7942</v>
      </c>
      <c r="K2222" s="82" t="s">
        <v>10242</v>
      </c>
      <c r="L2222" s="82" t="s">
        <v>7379</v>
      </c>
    </row>
    <row r="2223" ht="14.25" customHeight="1">
      <c r="A2223" s="82" t="s">
        <v>10095</v>
      </c>
      <c r="B2223" s="82" t="s">
        <v>13825</v>
      </c>
      <c r="C2223" s="82" t="s">
        <v>13826</v>
      </c>
      <c r="D2223" s="82"/>
      <c r="E2223" s="82" t="s">
        <v>13824</v>
      </c>
      <c r="F2223" s="82"/>
      <c r="G2223" s="82" t="s">
        <v>128</v>
      </c>
      <c r="H2223" s="82"/>
      <c r="I2223" s="82"/>
      <c r="J2223" s="82" t="s">
        <v>7942</v>
      </c>
      <c r="K2223" s="82" t="s">
        <v>10242</v>
      </c>
      <c r="L2223" s="82"/>
    </row>
    <row r="2224" ht="14.25" customHeight="1">
      <c r="A2224" s="82" t="s">
        <v>10095</v>
      </c>
      <c r="B2224" s="82" t="s">
        <v>13827</v>
      </c>
      <c r="C2224" s="82" t="s">
        <v>13828</v>
      </c>
      <c r="D2224" s="82"/>
      <c r="E2224" s="82" t="s">
        <v>13824</v>
      </c>
      <c r="F2224" s="82"/>
      <c r="G2224" s="82" t="s">
        <v>128</v>
      </c>
      <c r="H2224" s="82"/>
      <c r="I2224" s="82"/>
      <c r="J2224" s="82" t="s">
        <v>7942</v>
      </c>
      <c r="K2224" s="82" t="s">
        <v>10242</v>
      </c>
      <c r="L2224" s="82"/>
    </row>
    <row r="2225" ht="14.25" customHeight="1">
      <c r="A2225" s="82" t="s">
        <v>10095</v>
      </c>
      <c r="B2225" s="82" t="s">
        <v>13829</v>
      </c>
      <c r="C2225" s="82" t="s">
        <v>13830</v>
      </c>
      <c r="D2225" s="82"/>
      <c r="E2225" s="82" t="s">
        <v>13824</v>
      </c>
      <c r="F2225" s="82"/>
      <c r="G2225" s="82" t="s">
        <v>128</v>
      </c>
      <c r="H2225" s="82"/>
      <c r="I2225" s="82"/>
      <c r="J2225" s="82" t="s">
        <v>7942</v>
      </c>
      <c r="K2225" s="82" t="s">
        <v>10242</v>
      </c>
      <c r="L2225" s="82"/>
    </row>
    <row r="2226" ht="14.25" customHeight="1">
      <c r="A2226" s="82" t="s">
        <v>10095</v>
      </c>
      <c r="B2226" s="82" t="s">
        <v>13831</v>
      </c>
      <c r="C2226" s="82" t="s">
        <v>13832</v>
      </c>
      <c r="D2226" s="82"/>
      <c r="E2226" s="82" t="s">
        <v>13824</v>
      </c>
      <c r="F2226" s="82"/>
      <c r="G2226" s="82" t="s">
        <v>128</v>
      </c>
      <c r="H2226" s="82"/>
      <c r="I2226" s="82"/>
      <c r="J2226" s="82" t="s">
        <v>7942</v>
      </c>
      <c r="K2226" s="82" t="s">
        <v>10242</v>
      </c>
      <c r="L2226" s="82"/>
    </row>
    <row r="2227" ht="14.25" customHeight="1">
      <c r="A2227" s="82" t="s">
        <v>10095</v>
      </c>
      <c r="B2227" s="82" t="s">
        <v>13833</v>
      </c>
      <c r="C2227" s="82" t="s">
        <v>13834</v>
      </c>
      <c r="D2227" s="82"/>
      <c r="E2227" s="82" t="s">
        <v>13824</v>
      </c>
      <c r="F2227" s="82"/>
      <c r="G2227" s="82" t="s">
        <v>128</v>
      </c>
      <c r="H2227" s="82"/>
      <c r="I2227" s="82"/>
      <c r="J2227" s="82" t="s">
        <v>7942</v>
      </c>
      <c r="K2227" s="82" t="s">
        <v>10242</v>
      </c>
      <c r="L2227" s="82"/>
    </row>
    <row r="2228" ht="14.25" customHeight="1">
      <c r="A2228" s="82" t="s">
        <v>10095</v>
      </c>
      <c r="B2228" s="82" t="s">
        <v>13835</v>
      </c>
      <c r="C2228" s="82" t="s">
        <v>13836</v>
      </c>
      <c r="D2228" s="82"/>
      <c r="E2228" s="82" t="s">
        <v>13824</v>
      </c>
      <c r="F2228" s="82"/>
      <c r="G2228" s="82" t="s">
        <v>128</v>
      </c>
      <c r="H2228" s="82"/>
      <c r="I2228" s="82"/>
      <c r="J2228" s="82" t="s">
        <v>7942</v>
      </c>
      <c r="K2228" s="82" t="s">
        <v>10242</v>
      </c>
      <c r="L2228" s="82"/>
    </row>
    <row r="2229" ht="14.25" customHeight="1">
      <c r="A2229" s="82" t="s">
        <v>10095</v>
      </c>
      <c r="B2229" s="82" t="s">
        <v>13837</v>
      </c>
      <c r="C2229" s="82" t="s">
        <v>13838</v>
      </c>
      <c r="D2229" s="82"/>
      <c r="E2229" s="82" t="s">
        <v>13824</v>
      </c>
      <c r="F2229" s="82" t="s">
        <v>13589</v>
      </c>
      <c r="G2229" s="82" t="s">
        <v>128</v>
      </c>
      <c r="H2229" s="82" t="s">
        <v>10102</v>
      </c>
      <c r="I2229" s="82"/>
      <c r="J2229" s="82" t="s">
        <v>7942</v>
      </c>
      <c r="K2229" s="82" t="s">
        <v>10168</v>
      </c>
      <c r="L2229" s="82" t="s">
        <v>10181</v>
      </c>
    </row>
    <row r="2230" ht="14.25" customHeight="1">
      <c r="A2230" s="82" t="s">
        <v>10095</v>
      </c>
      <c r="B2230" s="82" t="s">
        <v>13839</v>
      </c>
      <c r="C2230" s="82" t="s">
        <v>13766</v>
      </c>
      <c r="D2230" s="82"/>
      <c r="E2230" s="82" t="s">
        <v>13840</v>
      </c>
      <c r="F2230" s="82"/>
      <c r="G2230" s="82" t="s">
        <v>129</v>
      </c>
      <c r="H2230" s="82"/>
      <c r="I2230" s="82"/>
      <c r="J2230" s="82" t="s">
        <v>7942</v>
      </c>
      <c r="K2230" s="82" t="s">
        <v>10242</v>
      </c>
      <c r="L2230" s="82"/>
    </row>
    <row r="2231" ht="14.25" customHeight="1">
      <c r="A2231" s="82" t="s">
        <v>10095</v>
      </c>
      <c r="B2231" s="82" t="s">
        <v>13841</v>
      </c>
      <c r="C2231" s="82" t="s">
        <v>13766</v>
      </c>
      <c r="D2231" s="82"/>
      <c r="E2231" s="82" t="s">
        <v>13840</v>
      </c>
      <c r="F2231" s="82"/>
      <c r="G2231" s="82" t="s">
        <v>129</v>
      </c>
      <c r="H2231" s="82"/>
      <c r="I2231" s="82"/>
      <c r="J2231" s="82" t="s">
        <v>7942</v>
      </c>
      <c r="K2231" s="82" t="s">
        <v>10242</v>
      </c>
      <c r="L2231" s="82"/>
    </row>
    <row r="2232" ht="14.25" customHeight="1">
      <c r="A2232" s="82" t="s">
        <v>10095</v>
      </c>
      <c r="B2232" s="82" t="s">
        <v>13842</v>
      </c>
      <c r="C2232" s="82" t="s">
        <v>13766</v>
      </c>
      <c r="D2232" s="82"/>
      <c r="E2232" s="82" t="s">
        <v>13840</v>
      </c>
      <c r="F2232" s="82"/>
      <c r="G2232" s="82" t="s">
        <v>129</v>
      </c>
      <c r="H2232" s="82"/>
      <c r="I2232" s="82"/>
      <c r="J2232" s="82" t="s">
        <v>7942</v>
      </c>
      <c r="K2232" s="82" t="s">
        <v>10242</v>
      </c>
      <c r="L2232" s="82"/>
    </row>
    <row r="2233" ht="14.25" customHeight="1">
      <c r="A2233" s="82" t="s">
        <v>10095</v>
      </c>
      <c r="B2233" s="82" t="s">
        <v>13843</v>
      </c>
      <c r="C2233" s="82" t="s">
        <v>13766</v>
      </c>
      <c r="D2233" s="82"/>
      <c r="E2233" s="82" t="s">
        <v>13840</v>
      </c>
      <c r="F2233" s="82"/>
      <c r="G2233" s="82" t="s">
        <v>129</v>
      </c>
      <c r="H2233" s="82"/>
      <c r="I2233" s="82"/>
      <c r="J2233" s="82" t="s">
        <v>7942</v>
      </c>
      <c r="K2233" s="82" t="s">
        <v>10242</v>
      </c>
      <c r="L2233" s="82"/>
    </row>
    <row r="2234" ht="14.25" customHeight="1">
      <c r="A2234" s="82" t="s">
        <v>10095</v>
      </c>
      <c r="B2234" s="82" t="s">
        <v>13844</v>
      </c>
      <c r="C2234" s="82" t="s">
        <v>13845</v>
      </c>
      <c r="D2234" s="82"/>
      <c r="E2234" s="82" t="s">
        <v>13840</v>
      </c>
      <c r="F2234" s="82"/>
      <c r="G2234" s="82" t="s">
        <v>129</v>
      </c>
      <c r="H2234" s="82"/>
      <c r="I2234" s="82"/>
      <c r="J2234" s="82" t="s">
        <v>7942</v>
      </c>
      <c r="K2234" s="82" t="s">
        <v>10242</v>
      </c>
      <c r="L2234" s="82"/>
    </row>
    <row r="2235" ht="14.25" customHeight="1">
      <c r="A2235" s="82" t="s">
        <v>10095</v>
      </c>
      <c r="B2235" s="82" t="s">
        <v>13846</v>
      </c>
      <c r="C2235" s="82" t="s">
        <v>13845</v>
      </c>
      <c r="D2235" s="82"/>
      <c r="E2235" s="82" t="s">
        <v>13840</v>
      </c>
      <c r="F2235" s="82"/>
      <c r="G2235" s="82" t="s">
        <v>129</v>
      </c>
      <c r="H2235" s="82"/>
      <c r="I2235" s="82"/>
      <c r="J2235" s="82" t="s">
        <v>7942</v>
      </c>
      <c r="K2235" s="82" t="s">
        <v>10242</v>
      </c>
      <c r="L2235" s="82"/>
    </row>
    <row r="2236" ht="14.25" customHeight="1">
      <c r="A2236" s="82" t="s">
        <v>10095</v>
      </c>
      <c r="B2236" s="82" t="s">
        <v>13847</v>
      </c>
      <c r="C2236" s="82" t="s">
        <v>13848</v>
      </c>
      <c r="D2236" s="82"/>
      <c r="E2236" s="82" t="s">
        <v>13840</v>
      </c>
      <c r="F2236" s="82" t="s">
        <v>9902</v>
      </c>
      <c r="G2236" s="82" t="s">
        <v>128</v>
      </c>
      <c r="H2236" s="82" t="s">
        <v>10102</v>
      </c>
      <c r="I2236" s="82"/>
      <c r="J2236" s="82" t="s">
        <v>7942</v>
      </c>
      <c r="K2236" s="82" t="s">
        <v>10437</v>
      </c>
      <c r="L2236" s="82" t="s">
        <v>3951</v>
      </c>
    </row>
    <row r="2237" ht="14.25" customHeight="1">
      <c r="A2237" s="82" t="s">
        <v>10095</v>
      </c>
      <c r="B2237" s="82" t="s">
        <v>13849</v>
      </c>
      <c r="C2237" s="82" t="s">
        <v>13850</v>
      </c>
      <c r="D2237" s="82"/>
      <c r="E2237" s="82" t="s">
        <v>13840</v>
      </c>
      <c r="F2237" s="82"/>
      <c r="G2237" s="82" t="s">
        <v>129</v>
      </c>
      <c r="H2237" s="82"/>
      <c r="I2237" s="82"/>
      <c r="J2237" s="82" t="s">
        <v>7942</v>
      </c>
      <c r="K2237" s="82" t="s">
        <v>10235</v>
      </c>
      <c r="L2237" s="82"/>
    </row>
    <row r="2238" ht="14.25" customHeight="1">
      <c r="A2238" s="82" t="s">
        <v>10095</v>
      </c>
      <c r="B2238" s="82" t="s">
        <v>13851</v>
      </c>
      <c r="C2238" s="82" t="s">
        <v>13852</v>
      </c>
      <c r="D2238" s="82"/>
      <c r="E2238" s="82" t="s">
        <v>13840</v>
      </c>
      <c r="F2238" s="82"/>
      <c r="G2238" s="82" t="s">
        <v>128</v>
      </c>
      <c r="H2238" s="82" t="s">
        <v>10102</v>
      </c>
      <c r="I2238" s="82"/>
      <c r="J2238" s="82" t="s">
        <v>7942</v>
      </c>
      <c r="K2238" s="82" t="s">
        <v>10242</v>
      </c>
      <c r="L2238" s="82" t="s">
        <v>13075</v>
      </c>
    </row>
    <row r="2239" ht="14.25" customHeight="1">
      <c r="A2239" s="82" t="s">
        <v>10095</v>
      </c>
      <c r="B2239" s="82" t="s">
        <v>13853</v>
      </c>
      <c r="C2239" s="82" t="s">
        <v>13854</v>
      </c>
      <c r="D2239" s="82"/>
      <c r="E2239" s="82" t="s">
        <v>13840</v>
      </c>
      <c r="F2239" s="82" t="s">
        <v>13734</v>
      </c>
      <c r="G2239" s="82" t="s">
        <v>128</v>
      </c>
      <c r="H2239" s="82" t="s">
        <v>10102</v>
      </c>
      <c r="I2239" s="82"/>
      <c r="J2239" s="82" t="s">
        <v>7942</v>
      </c>
      <c r="K2239" s="82" t="s">
        <v>10196</v>
      </c>
      <c r="L2239" s="82" t="s">
        <v>11543</v>
      </c>
    </row>
    <row r="2240" ht="14.25" customHeight="1">
      <c r="A2240" s="82" t="s">
        <v>10095</v>
      </c>
      <c r="B2240" s="82" t="s">
        <v>13855</v>
      </c>
      <c r="C2240" s="82" t="s">
        <v>13856</v>
      </c>
      <c r="D2240" s="82"/>
      <c r="E2240" s="82" t="s">
        <v>13840</v>
      </c>
      <c r="F2240" s="82"/>
      <c r="G2240" s="82" t="s">
        <v>129</v>
      </c>
      <c r="H2240" s="82"/>
      <c r="I2240" s="82"/>
      <c r="J2240" s="82" t="s">
        <v>7942</v>
      </c>
      <c r="K2240" s="82" t="s">
        <v>10242</v>
      </c>
      <c r="L2240" s="82"/>
    </row>
    <row r="2241" ht="14.25" customHeight="1">
      <c r="A2241" s="82" t="s">
        <v>10095</v>
      </c>
      <c r="B2241" s="82" t="s">
        <v>13857</v>
      </c>
      <c r="C2241" s="82" t="s">
        <v>13858</v>
      </c>
      <c r="D2241" s="82"/>
      <c r="E2241" s="82" t="s">
        <v>13859</v>
      </c>
      <c r="F2241" s="82"/>
      <c r="G2241" s="82" t="s">
        <v>129</v>
      </c>
      <c r="H2241" s="82" t="s">
        <v>10102</v>
      </c>
      <c r="I2241" s="82"/>
      <c r="J2241" s="82" t="s">
        <v>7942</v>
      </c>
      <c r="K2241" s="82" t="s">
        <v>10242</v>
      </c>
      <c r="L2241" s="82" t="s">
        <v>3641</v>
      </c>
    </row>
    <row r="2242" ht="14.25" customHeight="1">
      <c r="A2242" s="82" t="s">
        <v>10095</v>
      </c>
      <c r="B2242" s="82" t="s">
        <v>13860</v>
      </c>
      <c r="C2242" s="82" t="s">
        <v>13861</v>
      </c>
      <c r="D2242" s="82"/>
      <c r="E2242" s="82" t="s">
        <v>13859</v>
      </c>
      <c r="F2242" s="82"/>
      <c r="G2242" s="82" t="s">
        <v>128</v>
      </c>
      <c r="H2242" s="82" t="s">
        <v>10102</v>
      </c>
      <c r="I2242" s="82"/>
      <c r="J2242" s="82" t="s">
        <v>7942</v>
      </c>
      <c r="K2242" s="82" t="s">
        <v>10235</v>
      </c>
      <c r="L2242" s="82" t="s">
        <v>13862</v>
      </c>
    </row>
    <row r="2243" ht="14.25" customHeight="1">
      <c r="A2243" s="82" t="s">
        <v>10095</v>
      </c>
      <c r="B2243" s="82" t="s">
        <v>13863</v>
      </c>
      <c r="C2243" s="82" t="s">
        <v>13864</v>
      </c>
      <c r="D2243" s="82"/>
      <c r="E2243" s="82" t="s">
        <v>13859</v>
      </c>
      <c r="F2243" s="82"/>
      <c r="G2243" s="82" t="s">
        <v>129</v>
      </c>
      <c r="H2243" s="82" t="s">
        <v>10102</v>
      </c>
      <c r="I2243" s="82"/>
      <c r="J2243" s="82" t="s">
        <v>7942</v>
      </c>
      <c r="K2243" s="82" t="s">
        <v>10242</v>
      </c>
      <c r="L2243" s="82" t="s">
        <v>3641</v>
      </c>
    </row>
    <row r="2244" ht="14.25" customHeight="1">
      <c r="A2244" s="82" t="s">
        <v>10095</v>
      </c>
      <c r="B2244" s="82" t="s">
        <v>13865</v>
      </c>
      <c r="C2244" s="82" t="s">
        <v>13866</v>
      </c>
      <c r="D2244" s="82"/>
      <c r="E2244" s="82" t="s">
        <v>13859</v>
      </c>
      <c r="F2244" s="82"/>
      <c r="G2244" s="82" t="s">
        <v>128</v>
      </c>
      <c r="H2244" s="82" t="s">
        <v>10102</v>
      </c>
      <c r="I2244" s="82"/>
      <c r="J2244" s="82" t="s">
        <v>7942</v>
      </c>
      <c r="K2244" s="82" t="s">
        <v>10242</v>
      </c>
      <c r="L2244" s="82" t="s">
        <v>3053</v>
      </c>
    </row>
    <row r="2245" ht="14.25" customHeight="1">
      <c r="A2245" s="82" t="s">
        <v>10095</v>
      </c>
      <c r="B2245" s="82" t="s">
        <v>13867</v>
      </c>
      <c r="C2245" s="82" t="s">
        <v>13868</v>
      </c>
      <c r="D2245" s="82"/>
      <c r="E2245" s="82" t="s">
        <v>13859</v>
      </c>
      <c r="F2245" s="82"/>
      <c r="G2245" s="82" t="s">
        <v>128</v>
      </c>
      <c r="H2245" s="82" t="s">
        <v>10102</v>
      </c>
      <c r="I2245" s="82"/>
      <c r="J2245" s="82" t="s">
        <v>7942</v>
      </c>
      <c r="K2245" s="82" t="s">
        <v>10242</v>
      </c>
      <c r="L2245" s="82" t="s">
        <v>3053</v>
      </c>
    </row>
    <row r="2246" ht="14.25" customHeight="1">
      <c r="A2246" s="82" t="s">
        <v>10095</v>
      </c>
      <c r="B2246" s="82" t="s">
        <v>13869</v>
      </c>
      <c r="C2246" s="82" t="s">
        <v>13870</v>
      </c>
      <c r="D2246" s="82"/>
      <c r="E2246" s="82" t="s">
        <v>13859</v>
      </c>
      <c r="F2246" s="82"/>
      <c r="G2246" s="82" t="s">
        <v>128</v>
      </c>
      <c r="H2246" s="82" t="s">
        <v>10102</v>
      </c>
      <c r="I2246" s="82"/>
      <c r="J2246" s="82" t="s">
        <v>7942</v>
      </c>
      <c r="K2246" s="82" t="s">
        <v>10242</v>
      </c>
      <c r="L2246" s="82" t="s">
        <v>3053</v>
      </c>
    </row>
    <row r="2247" ht="14.25" customHeight="1">
      <c r="A2247" s="82" t="s">
        <v>10095</v>
      </c>
      <c r="B2247" s="82" t="s">
        <v>13871</v>
      </c>
      <c r="C2247" s="82" t="s">
        <v>13872</v>
      </c>
      <c r="D2247" s="82"/>
      <c r="E2247" s="82" t="s">
        <v>13859</v>
      </c>
      <c r="F2247" s="82"/>
      <c r="G2247" s="82" t="s">
        <v>128</v>
      </c>
      <c r="H2247" s="82" t="s">
        <v>10102</v>
      </c>
      <c r="I2247" s="82"/>
      <c r="J2247" s="82" t="s">
        <v>7942</v>
      </c>
      <c r="K2247" s="82" t="s">
        <v>10242</v>
      </c>
      <c r="L2247" s="82" t="s">
        <v>3053</v>
      </c>
    </row>
    <row r="2248" ht="14.25" customHeight="1">
      <c r="A2248" s="82" t="s">
        <v>10095</v>
      </c>
      <c r="B2248" s="82" t="s">
        <v>13873</v>
      </c>
      <c r="C2248" s="82" t="s">
        <v>13874</v>
      </c>
      <c r="D2248" s="82"/>
      <c r="E2248" s="82" t="s">
        <v>13859</v>
      </c>
      <c r="F2248" s="82"/>
      <c r="G2248" s="82" t="s">
        <v>128</v>
      </c>
      <c r="H2248" s="82" t="s">
        <v>10102</v>
      </c>
      <c r="I2248" s="82"/>
      <c r="J2248" s="82" t="s">
        <v>7942</v>
      </c>
      <c r="K2248" s="82" t="s">
        <v>10242</v>
      </c>
      <c r="L2248" s="82" t="s">
        <v>3053</v>
      </c>
    </row>
    <row r="2249" ht="14.25" customHeight="1">
      <c r="A2249" s="82" t="s">
        <v>10095</v>
      </c>
      <c r="B2249" s="82" t="s">
        <v>13875</v>
      </c>
      <c r="C2249" s="82" t="s">
        <v>13876</v>
      </c>
      <c r="D2249" s="82"/>
      <c r="E2249" s="82" t="s">
        <v>13859</v>
      </c>
      <c r="F2249" s="82"/>
      <c r="G2249" s="82" t="s">
        <v>128</v>
      </c>
      <c r="H2249" s="82" t="s">
        <v>10102</v>
      </c>
      <c r="I2249" s="82"/>
      <c r="J2249" s="82" t="s">
        <v>7942</v>
      </c>
      <c r="K2249" s="82" t="s">
        <v>10242</v>
      </c>
      <c r="L2249" s="82" t="s">
        <v>3053</v>
      </c>
    </row>
    <row r="2250" ht="14.25" customHeight="1">
      <c r="A2250" s="82" t="s">
        <v>10095</v>
      </c>
      <c r="B2250" s="82" t="s">
        <v>13877</v>
      </c>
      <c r="C2250" s="82" t="s">
        <v>13878</v>
      </c>
      <c r="D2250" s="82"/>
      <c r="E2250" s="82" t="s">
        <v>13859</v>
      </c>
      <c r="F2250" s="82"/>
      <c r="G2250" s="82" t="s">
        <v>129</v>
      </c>
      <c r="H2250" s="82"/>
      <c r="I2250" s="82"/>
      <c r="J2250" s="82" t="s">
        <v>7942</v>
      </c>
      <c r="K2250" s="82" t="s">
        <v>10242</v>
      </c>
      <c r="L2250" s="82"/>
    </row>
    <row r="2251" ht="14.25" customHeight="1">
      <c r="A2251" s="82" t="s">
        <v>10095</v>
      </c>
      <c r="B2251" s="82" t="s">
        <v>13879</v>
      </c>
      <c r="C2251" s="82" t="s">
        <v>13880</v>
      </c>
      <c r="D2251" s="82" t="s">
        <v>10126</v>
      </c>
      <c r="E2251" s="82" t="s">
        <v>13881</v>
      </c>
      <c r="F2251" s="82" t="s">
        <v>10068</v>
      </c>
      <c r="G2251" s="82" t="s">
        <v>128</v>
      </c>
      <c r="H2251" s="82" t="s">
        <v>10102</v>
      </c>
      <c r="I2251" s="82"/>
      <c r="J2251" s="82" t="s">
        <v>7942</v>
      </c>
      <c r="K2251" s="82" t="s">
        <v>10127</v>
      </c>
      <c r="L2251" s="82" t="s">
        <v>3086</v>
      </c>
    </row>
    <row r="2252" ht="14.25" customHeight="1">
      <c r="A2252" s="82" t="s">
        <v>10095</v>
      </c>
      <c r="B2252" s="82" t="s">
        <v>13882</v>
      </c>
      <c r="C2252" s="82" t="s">
        <v>13883</v>
      </c>
      <c r="D2252" s="82"/>
      <c r="E2252" s="82" t="s">
        <v>13881</v>
      </c>
      <c r="F2252" s="82"/>
      <c r="G2252" s="82" t="s">
        <v>129</v>
      </c>
      <c r="H2252" s="82"/>
      <c r="I2252" s="82"/>
      <c r="J2252" s="82" t="s">
        <v>7942</v>
      </c>
      <c r="K2252" s="82" t="s">
        <v>10242</v>
      </c>
      <c r="L2252" s="82"/>
    </row>
    <row r="2253" ht="14.25" customHeight="1">
      <c r="A2253" s="82" t="s">
        <v>10095</v>
      </c>
      <c r="B2253" s="82" t="s">
        <v>13884</v>
      </c>
      <c r="C2253" s="82" t="s">
        <v>13885</v>
      </c>
      <c r="D2253" s="82"/>
      <c r="E2253" s="82" t="s">
        <v>13881</v>
      </c>
      <c r="F2253" s="82" t="s">
        <v>12429</v>
      </c>
      <c r="G2253" s="82" t="s">
        <v>128</v>
      </c>
      <c r="H2253" s="82" t="s">
        <v>10102</v>
      </c>
      <c r="I2253" s="82"/>
      <c r="J2253" s="82" t="s">
        <v>7942</v>
      </c>
      <c r="K2253" s="82" t="s">
        <v>10242</v>
      </c>
      <c r="L2253" s="82" t="s">
        <v>10514</v>
      </c>
    </row>
    <row r="2254" ht="14.25" customHeight="1">
      <c r="A2254" s="82" t="s">
        <v>10095</v>
      </c>
      <c r="B2254" s="82" t="s">
        <v>13886</v>
      </c>
      <c r="C2254" s="82" t="s">
        <v>13887</v>
      </c>
      <c r="D2254" s="82"/>
      <c r="E2254" s="82" t="s">
        <v>13881</v>
      </c>
      <c r="F2254" s="82" t="s">
        <v>13824</v>
      </c>
      <c r="G2254" s="82" t="s">
        <v>128</v>
      </c>
      <c r="H2254" s="82" t="s">
        <v>10102</v>
      </c>
      <c r="I2254" s="82"/>
      <c r="J2254" s="82" t="s">
        <v>7942</v>
      </c>
      <c r="K2254" s="82" t="s">
        <v>11985</v>
      </c>
      <c r="L2254" s="82" t="s">
        <v>3951</v>
      </c>
    </row>
    <row r="2255" ht="14.25" customHeight="1">
      <c r="A2255" s="82" t="s">
        <v>10095</v>
      </c>
      <c r="B2255" s="82" t="s">
        <v>13888</v>
      </c>
      <c r="C2255" s="82" t="s">
        <v>13889</v>
      </c>
      <c r="D2255" s="82"/>
      <c r="E2255" s="82" t="s">
        <v>13881</v>
      </c>
      <c r="F2255" s="82"/>
      <c r="G2255" s="82" t="s">
        <v>128</v>
      </c>
      <c r="H2255" s="82"/>
      <c r="I2255" s="82"/>
      <c r="J2255" s="82" t="s">
        <v>7942</v>
      </c>
      <c r="K2255" s="82" t="s">
        <v>10242</v>
      </c>
      <c r="L2255" s="82"/>
    </row>
    <row r="2256" ht="14.25" customHeight="1">
      <c r="A2256" s="82" t="s">
        <v>10095</v>
      </c>
      <c r="B2256" s="82" t="s">
        <v>13890</v>
      </c>
      <c r="C2256" s="82" t="s">
        <v>13891</v>
      </c>
      <c r="D2256" s="82"/>
      <c r="E2256" s="82" t="s">
        <v>13881</v>
      </c>
      <c r="F2256" s="82"/>
      <c r="G2256" s="82" t="s">
        <v>129</v>
      </c>
      <c r="H2256" s="82"/>
      <c r="I2256" s="82"/>
      <c r="J2256" s="82" t="s">
        <v>7942</v>
      </c>
      <c r="K2256" s="82" t="s">
        <v>10242</v>
      </c>
      <c r="L2256" s="82"/>
    </row>
    <row r="2257" ht="14.25" customHeight="1">
      <c r="A2257" s="82" t="s">
        <v>10095</v>
      </c>
      <c r="B2257" s="82" t="s">
        <v>13892</v>
      </c>
      <c r="C2257" s="82" t="s">
        <v>13893</v>
      </c>
      <c r="D2257" s="82"/>
      <c r="E2257" s="82" t="s">
        <v>5292</v>
      </c>
      <c r="F2257" s="82" t="s">
        <v>13894</v>
      </c>
      <c r="G2257" s="82" t="s">
        <v>128</v>
      </c>
      <c r="H2257" s="82" t="s">
        <v>10102</v>
      </c>
      <c r="I2257" s="82"/>
      <c r="J2257" s="82" t="s">
        <v>7942</v>
      </c>
      <c r="K2257" s="82" t="s">
        <v>10168</v>
      </c>
      <c r="L2257" s="82" t="s">
        <v>10181</v>
      </c>
    </row>
    <row r="2258" ht="14.25" customHeight="1">
      <c r="A2258" s="82" t="s">
        <v>10095</v>
      </c>
      <c r="B2258" s="82" t="s">
        <v>13895</v>
      </c>
      <c r="C2258" s="82" t="s">
        <v>13896</v>
      </c>
      <c r="D2258" s="82"/>
      <c r="E2258" s="82" t="s">
        <v>5292</v>
      </c>
      <c r="F2258" s="82"/>
      <c r="G2258" s="82" t="s">
        <v>129</v>
      </c>
      <c r="H2258" s="82" t="s">
        <v>10102</v>
      </c>
      <c r="I2258" s="82"/>
      <c r="J2258" s="82" t="s">
        <v>7942</v>
      </c>
      <c r="K2258" s="82" t="s">
        <v>10242</v>
      </c>
      <c r="L2258" s="82" t="s">
        <v>3641</v>
      </c>
    </row>
    <row r="2259" ht="14.25" customHeight="1">
      <c r="A2259" s="82" t="s">
        <v>10095</v>
      </c>
      <c r="B2259" s="82" t="s">
        <v>13897</v>
      </c>
      <c r="C2259" s="82" t="s">
        <v>13898</v>
      </c>
      <c r="D2259" s="82"/>
      <c r="E2259" s="82" t="s">
        <v>5292</v>
      </c>
      <c r="F2259" s="82" t="s">
        <v>5969</v>
      </c>
      <c r="G2259" s="82" t="s">
        <v>128</v>
      </c>
      <c r="H2259" s="82" t="s">
        <v>10102</v>
      </c>
      <c r="I2259" s="82"/>
      <c r="J2259" s="82" t="s">
        <v>7942</v>
      </c>
      <c r="K2259" s="82" t="s">
        <v>10196</v>
      </c>
      <c r="L2259" s="82" t="s">
        <v>10181</v>
      </c>
    </row>
    <row r="2260" ht="14.25" customHeight="1">
      <c r="A2260" s="82" t="s">
        <v>10095</v>
      </c>
      <c r="B2260" s="82" t="s">
        <v>13899</v>
      </c>
      <c r="C2260" s="82" t="s">
        <v>13900</v>
      </c>
      <c r="D2260" s="82"/>
      <c r="E2260" s="82" t="s">
        <v>5292</v>
      </c>
      <c r="F2260" s="82" t="s">
        <v>5993</v>
      </c>
      <c r="G2260" s="82" t="s">
        <v>128</v>
      </c>
      <c r="H2260" s="82" t="s">
        <v>10102</v>
      </c>
      <c r="I2260" s="82"/>
      <c r="J2260" s="82" t="s">
        <v>7942</v>
      </c>
      <c r="K2260" s="82" t="s">
        <v>10242</v>
      </c>
      <c r="L2260" s="82" t="s">
        <v>3641</v>
      </c>
    </row>
    <row r="2261" ht="14.25" customHeight="1">
      <c r="A2261" s="82" t="s">
        <v>10095</v>
      </c>
      <c r="B2261" s="82" t="s">
        <v>13901</v>
      </c>
      <c r="C2261" s="82" t="s">
        <v>13902</v>
      </c>
      <c r="D2261" s="82"/>
      <c r="E2261" s="82" t="s">
        <v>13903</v>
      </c>
      <c r="F2261" s="82"/>
      <c r="G2261" s="82" t="s">
        <v>129</v>
      </c>
      <c r="H2261" s="82" t="s">
        <v>10102</v>
      </c>
      <c r="I2261" s="82"/>
      <c r="J2261" s="82" t="s">
        <v>7942</v>
      </c>
      <c r="K2261" s="82" t="s">
        <v>10242</v>
      </c>
      <c r="L2261" s="82" t="s">
        <v>11967</v>
      </c>
    </row>
    <row r="2262" ht="14.25" customHeight="1">
      <c r="A2262" s="82" t="s">
        <v>10095</v>
      </c>
      <c r="B2262" s="82" t="s">
        <v>13904</v>
      </c>
      <c r="C2262" s="82" t="s">
        <v>13905</v>
      </c>
      <c r="D2262" s="82"/>
      <c r="E2262" s="82" t="s">
        <v>13903</v>
      </c>
      <c r="F2262" s="82"/>
      <c r="G2262" s="82" t="s">
        <v>129</v>
      </c>
      <c r="H2262" s="82" t="s">
        <v>10102</v>
      </c>
      <c r="I2262" s="82"/>
      <c r="J2262" s="82" t="s">
        <v>7942</v>
      </c>
      <c r="K2262" s="82" t="s">
        <v>10242</v>
      </c>
      <c r="L2262" s="82" t="s">
        <v>11967</v>
      </c>
    </row>
    <row r="2263" ht="14.25" customHeight="1">
      <c r="A2263" s="82" t="s">
        <v>10095</v>
      </c>
      <c r="B2263" s="82" t="s">
        <v>13906</v>
      </c>
      <c r="C2263" s="82" t="s">
        <v>13907</v>
      </c>
      <c r="D2263" s="82"/>
      <c r="E2263" s="82" t="s">
        <v>13903</v>
      </c>
      <c r="F2263" s="82" t="s">
        <v>12388</v>
      </c>
      <c r="G2263" s="82" t="s">
        <v>128</v>
      </c>
      <c r="H2263" s="82" t="s">
        <v>10102</v>
      </c>
      <c r="I2263" s="82"/>
      <c r="J2263" s="82" t="s">
        <v>7942</v>
      </c>
      <c r="K2263" s="82" t="s">
        <v>10242</v>
      </c>
      <c r="L2263" s="82" t="s">
        <v>10684</v>
      </c>
    </row>
    <row r="2264" ht="14.25" customHeight="1">
      <c r="A2264" s="82" t="s">
        <v>10095</v>
      </c>
      <c r="B2264" s="82" t="s">
        <v>13908</v>
      </c>
      <c r="C2264" s="82" t="s">
        <v>13909</v>
      </c>
      <c r="D2264" s="82"/>
      <c r="E2264" s="82" t="s">
        <v>13903</v>
      </c>
      <c r="F2264" s="82"/>
      <c r="G2264" s="82" t="s">
        <v>129</v>
      </c>
      <c r="H2264" s="82" t="s">
        <v>10102</v>
      </c>
      <c r="I2264" s="82"/>
      <c r="J2264" s="82" t="s">
        <v>7942</v>
      </c>
      <c r="K2264" s="82" t="s">
        <v>10242</v>
      </c>
      <c r="L2264" s="82" t="s">
        <v>11967</v>
      </c>
    </row>
    <row r="2265" ht="14.25" customHeight="1">
      <c r="A2265" s="82" t="s">
        <v>10095</v>
      </c>
      <c r="B2265" s="82" t="s">
        <v>13910</v>
      </c>
      <c r="C2265" s="82" t="s">
        <v>13911</v>
      </c>
      <c r="D2265" s="82"/>
      <c r="E2265" s="82" t="s">
        <v>13903</v>
      </c>
      <c r="F2265" s="82"/>
      <c r="G2265" s="82" t="s">
        <v>128</v>
      </c>
      <c r="H2265" s="82"/>
      <c r="I2265" s="82"/>
      <c r="J2265" s="82" t="s">
        <v>7942</v>
      </c>
      <c r="K2265" s="82" t="s">
        <v>10242</v>
      </c>
      <c r="L2265" s="82"/>
    </row>
    <row r="2266" ht="14.25" customHeight="1">
      <c r="A2266" s="82" t="s">
        <v>10095</v>
      </c>
      <c r="B2266" s="82" t="s">
        <v>13912</v>
      </c>
      <c r="C2266" s="82" t="s">
        <v>13913</v>
      </c>
      <c r="D2266" s="82"/>
      <c r="E2266" s="82" t="s">
        <v>13903</v>
      </c>
      <c r="F2266" s="82"/>
      <c r="G2266" s="82" t="s">
        <v>128</v>
      </c>
      <c r="H2266" s="82"/>
      <c r="I2266" s="82"/>
      <c r="J2266" s="82" t="s">
        <v>7942</v>
      </c>
      <c r="K2266" s="82" t="s">
        <v>10242</v>
      </c>
      <c r="L2266" s="82"/>
    </row>
    <row r="2267" ht="14.25" customHeight="1">
      <c r="A2267" s="82" t="s">
        <v>10095</v>
      </c>
      <c r="B2267" s="82" t="s">
        <v>13914</v>
      </c>
      <c r="C2267" s="82" t="s">
        <v>13915</v>
      </c>
      <c r="D2267" s="82"/>
      <c r="E2267" s="82" t="s">
        <v>13903</v>
      </c>
      <c r="F2267" s="82"/>
      <c r="G2267" s="82" t="s">
        <v>128</v>
      </c>
      <c r="H2267" s="82"/>
      <c r="I2267" s="82"/>
      <c r="J2267" s="82" t="s">
        <v>7942</v>
      </c>
      <c r="K2267" s="82" t="s">
        <v>10242</v>
      </c>
      <c r="L2267" s="82"/>
    </row>
    <row r="2268" ht="14.25" customHeight="1">
      <c r="A2268" s="82" t="s">
        <v>10095</v>
      </c>
      <c r="B2268" s="82" t="s">
        <v>13916</v>
      </c>
      <c r="C2268" s="82" t="s">
        <v>13917</v>
      </c>
      <c r="D2268" s="82"/>
      <c r="E2268" s="82" t="s">
        <v>13903</v>
      </c>
      <c r="F2268" s="82"/>
      <c r="G2268" s="82" t="s">
        <v>128</v>
      </c>
      <c r="H2268" s="82"/>
      <c r="I2268" s="82"/>
      <c r="J2268" s="82" t="s">
        <v>7942</v>
      </c>
      <c r="K2268" s="82" t="s">
        <v>10242</v>
      </c>
      <c r="L2268" s="82"/>
    </row>
    <row r="2269" ht="14.25" customHeight="1">
      <c r="A2269" s="82" t="s">
        <v>10095</v>
      </c>
      <c r="B2269" s="82" t="s">
        <v>13918</v>
      </c>
      <c r="C2269" s="82" t="s">
        <v>13919</v>
      </c>
      <c r="D2269" s="82"/>
      <c r="E2269" s="82" t="s">
        <v>13903</v>
      </c>
      <c r="F2269" s="82"/>
      <c r="G2269" s="82" t="s">
        <v>128</v>
      </c>
      <c r="H2269" s="82"/>
      <c r="I2269" s="82"/>
      <c r="J2269" s="82" t="s">
        <v>7942</v>
      </c>
      <c r="K2269" s="82" t="s">
        <v>10242</v>
      </c>
      <c r="L2269" s="82"/>
    </row>
    <row r="2270" ht="14.25" customHeight="1">
      <c r="A2270" s="82" t="s">
        <v>10095</v>
      </c>
      <c r="B2270" s="82" t="s">
        <v>13920</v>
      </c>
      <c r="C2270" s="82" t="s">
        <v>13921</v>
      </c>
      <c r="D2270" s="82"/>
      <c r="E2270" s="82" t="s">
        <v>13922</v>
      </c>
      <c r="F2270" s="82"/>
      <c r="G2270" s="82" t="s">
        <v>129</v>
      </c>
      <c r="H2270" s="82" t="s">
        <v>10102</v>
      </c>
      <c r="I2270" s="82"/>
      <c r="J2270" s="82" t="s">
        <v>7942</v>
      </c>
      <c r="K2270" s="82" t="s">
        <v>10242</v>
      </c>
      <c r="L2270" s="82" t="s">
        <v>13923</v>
      </c>
    </row>
    <row r="2271" ht="14.25" customHeight="1">
      <c r="A2271" s="82" t="s">
        <v>10095</v>
      </c>
      <c r="B2271" s="82" t="s">
        <v>13924</v>
      </c>
      <c r="C2271" s="82" t="s">
        <v>13925</v>
      </c>
      <c r="D2271" s="82"/>
      <c r="E2271" s="82" t="s">
        <v>13922</v>
      </c>
      <c r="F2271" s="82" t="s">
        <v>13926</v>
      </c>
      <c r="G2271" s="82" t="s">
        <v>128</v>
      </c>
      <c r="H2271" s="82" t="s">
        <v>10102</v>
      </c>
      <c r="I2271" s="82"/>
      <c r="J2271" s="82" t="s">
        <v>7942</v>
      </c>
      <c r="K2271" s="82" t="s">
        <v>10196</v>
      </c>
      <c r="L2271" s="82" t="s">
        <v>10181</v>
      </c>
    </row>
    <row r="2272" ht="14.25" customHeight="1">
      <c r="A2272" s="82" t="s">
        <v>10095</v>
      </c>
      <c r="B2272" s="82" t="s">
        <v>13927</v>
      </c>
      <c r="C2272" s="82" t="s">
        <v>13928</v>
      </c>
      <c r="D2272" s="82"/>
      <c r="E2272" s="82" t="s">
        <v>13922</v>
      </c>
      <c r="F2272" s="82"/>
      <c r="G2272" s="82" t="s">
        <v>128</v>
      </c>
      <c r="H2272" s="82" t="s">
        <v>10102</v>
      </c>
      <c r="I2272" s="82"/>
      <c r="J2272" s="82" t="s">
        <v>7942</v>
      </c>
      <c r="K2272" s="82" t="s">
        <v>10242</v>
      </c>
      <c r="L2272" s="82" t="s">
        <v>3641</v>
      </c>
    </row>
    <row r="2273" ht="14.25" customHeight="1">
      <c r="A2273" s="82" t="s">
        <v>10095</v>
      </c>
      <c r="B2273" s="82" t="s">
        <v>13929</v>
      </c>
      <c r="C2273" s="82" t="s">
        <v>13930</v>
      </c>
      <c r="D2273" s="82"/>
      <c r="E2273" s="82" t="s">
        <v>13922</v>
      </c>
      <c r="F2273" s="82" t="s">
        <v>13230</v>
      </c>
      <c r="G2273" s="82" t="s">
        <v>128</v>
      </c>
      <c r="H2273" s="82" t="s">
        <v>10102</v>
      </c>
      <c r="I2273" s="82"/>
      <c r="J2273" s="82" t="s">
        <v>7942</v>
      </c>
      <c r="K2273" s="82" t="s">
        <v>10242</v>
      </c>
      <c r="L2273" s="82" t="s">
        <v>3670</v>
      </c>
    </row>
    <row r="2274" ht="14.25" customHeight="1">
      <c r="A2274" s="82" t="s">
        <v>10095</v>
      </c>
      <c r="B2274" s="82" t="s">
        <v>13931</v>
      </c>
      <c r="C2274" s="82" t="s">
        <v>13932</v>
      </c>
      <c r="D2274" s="82"/>
      <c r="E2274" s="82" t="s">
        <v>13922</v>
      </c>
      <c r="F2274" s="82"/>
      <c r="G2274" s="82" t="s">
        <v>128</v>
      </c>
      <c r="H2274" s="82"/>
      <c r="I2274" s="82"/>
      <c r="J2274" s="82" t="s">
        <v>7942</v>
      </c>
      <c r="K2274" s="82" t="s">
        <v>10242</v>
      </c>
      <c r="L2274" s="82"/>
    </row>
    <row r="2275" ht="14.25" customHeight="1">
      <c r="A2275" s="82" t="s">
        <v>10095</v>
      </c>
      <c r="B2275" s="82" t="s">
        <v>13933</v>
      </c>
      <c r="C2275" s="82" t="s">
        <v>13934</v>
      </c>
      <c r="D2275" s="82" t="s">
        <v>10126</v>
      </c>
      <c r="E2275" s="82" t="s">
        <v>5247</v>
      </c>
      <c r="F2275" s="82" t="s">
        <v>13935</v>
      </c>
      <c r="G2275" s="82" t="s">
        <v>128</v>
      </c>
      <c r="H2275" s="82" t="s">
        <v>10102</v>
      </c>
      <c r="I2275" s="82"/>
      <c r="J2275" s="82" t="s">
        <v>7942</v>
      </c>
      <c r="K2275" s="82" t="s">
        <v>10231</v>
      </c>
      <c r="L2275" s="82" t="s">
        <v>10181</v>
      </c>
    </row>
    <row r="2276" ht="14.25" customHeight="1">
      <c r="A2276" s="82" t="s">
        <v>10095</v>
      </c>
      <c r="B2276" s="82" t="s">
        <v>13936</v>
      </c>
      <c r="C2276" s="82" t="s">
        <v>13937</v>
      </c>
      <c r="D2276" s="82"/>
      <c r="E2276" s="82" t="s">
        <v>5247</v>
      </c>
      <c r="F2276" s="82"/>
      <c r="G2276" s="82" t="s">
        <v>128</v>
      </c>
      <c r="H2276" s="82"/>
      <c r="I2276" s="82"/>
      <c r="J2276" s="82" t="s">
        <v>7942</v>
      </c>
      <c r="K2276" s="82" t="s">
        <v>10235</v>
      </c>
      <c r="L2276" s="82"/>
    </row>
    <row r="2277" ht="14.25" customHeight="1">
      <c r="A2277" s="82" t="s">
        <v>10095</v>
      </c>
      <c r="B2277" s="82" t="s">
        <v>13938</v>
      </c>
      <c r="C2277" s="82" t="s">
        <v>13939</v>
      </c>
      <c r="D2277" s="82"/>
      <c r="E2277" s="82" t="s">
        <v>13940</v>
      </c>
      <c r="F2277" s="82"/>
      <c r="G2277" s="82" t="s">
        <v>129</v>
      </c>
      <c r="H2277" s="82"/>
      <c r="I2277" s="82"/>
      <c r="J2277" s="82" t="s">
        <v>7942</v>
      </c>
      <c r="K2277" s="82" t="s">
        <v>10242</v>
      </c>
      <c r="L2277" s="82"/>
    </row>
    <row r="2278" ht="14.25" customHeight="1">
      <c r="A2278" s="82" t="s">
        <v>10095</v>
      </c>
      <c r="B2278" s="82" t="s">
        <v>13941</v>
      </c>
      <c r="C2278" s="82" t="s">
        <v>13942</v>
      </c>
      <c r="D2278" s="82" t="s">
        <v>10126</v>
      </c>
      <c r="E2278" s="82" t="s">
        <v>13940</v>
      </c>
      <c r="F2278" s="82" t="s">
        <v>11531</v>
      </c>
      <c r="G2278" s="82" t="s">
        <v>128</v>
      </c>
      <c r="H2278" s="82" t="s">
        <v>10102</v>
      </c>
      <c r="I2278" s="82"/>
      <c r="J2278" s="82" t="s">
        <v>7942</v>
      </c>
      <c r="K2278" s="82" t="s">
        <v>10127</v>
      </c>
      <c r="L2278" s="82" t="s">
        <v>10181</v>
      </c>
    </row>
    <row r="2279" ht="14.25" customHeight="1">
      <c r="A2279" s="82" t="s">
        <v>10095</v>
      </c>
      <c r="B2279" s="82" t="s">
        <v>13943</v>
      </c>
      <c r="C2279" s="82" t="s">
        <v>13944</v>
      </c>
      <c r="D2279" s="82"/>
      <c r="E2279" s="82" t="s">
        <v>13940</v>
      </c>
      <c r="F2279" s="82"/>
      <c r="G2279" s="82" t="s">
        <v>129</v>
      </c>
      <c r="H2279" s="82"/>
      <c r="I2279" s="82"/>
      <c r="J2279" s="82" t="s">
        <v>7942</v>
      </c>
      <c r="K2279" s="82" t="s">
        <v>10242</v>
      </c>
      <c r="L2279" s="82"/>
    </row>
    <row r="2280" ht="14.25" customHeight="1">
      <c r="A2280" s="82" t="s">
        <v>10095</v>
      </c>
      <c r="B2280" s="82" t="s">
        <v>13945</v>
      </c>
      <c r="C2280" s="82" t="s">
        <v>13946</v>
      </c>
      <c r="D2280" s="82"/>
      <c r="E2280" s="82" t="s">
        <v>13940</v>
      </c>
      <c r="F2280" s="82"/>
      <c r="G2280" s="82" t="s">
        <v>129</v>
      </c>
      <c r="H2280" s="82"/>
      <c r="I2280" s="82"/>
      <c r="J2280" s="82" t="s">
        <v>7942</v>
      </c>
      <c r="K2280" s="82" t="s">
        <v>10242</v>
      </c>
      <c r="L2280" s="82"/>
    </row>
    <row r="2281" ht="14.25" customHeight="1">
      <c r="A2281" s="82" t="s">
        <v>10095</v>
      </c>
      <c r="B2281" s="82" t="s">
        <v>13947</v>
      </c>
      <c r="C2281" s="82" t="s">
        <v>13948</v>
      </c>
      <c r="D2281" s="82"/>
      <c r="E2281" s="82" t="s">
        <v>13940</v>
      </c>
      <c r="F2281" s="82" t="s">
        <v>13926</v>
      </c>
      <c r="G2281" s="82" t="s">
        <v>128</v>
      </c>
      <c r="H2281" s="82" t="s">
        <v>10102</v>
      </c>
      <c r="I2281" s="82"/>
      <c r="J2281" s="82" t="s">
        <v>7942</v>
      </c>
      <c r="K2281" s="82" t="s">
        <v>10106</v>
      </c>
      <c r="L2281" s="82" t="s">
        <v>11389</v>
      </c>
    </row>
    <row r="2282" ht="14.25" customHeight="1">
      <c r="A2282" s="82" t="s">
        <v>10095</v>
      </c>
      <c r="B2282" s="82" t="s">
        <v>13949</v>
      </c>
      <c r="C2282" s="82" t="s">
        <v>13950</v>
      </c>
      <c r="D2282" s="82"/>
      <c r="E2282" s="82" t="s">
        <v>13940</v>
      </c>
      <c r="F2282" s="82"/>
      <c r="G2282" s="82" t="s">
        <v>129</v>
      </c>
      <c r="H2282" s="82"/>
      <c r="I2282" s="82"/>
      <c r="J2282" s="82" t="s">
        <v>7942</v>
      </c>
      <c r="K2282" s="82" t="s">
        <v>10242</v>
      </c>
      <c r="L2282" s="82"/>
    </row>
    <row r="2283" ht="14.25" customHeight="1">
      <c r="A2283" s="82" t="s">
        <v>10095</v>
      </c>
      <c r="B2283" s="82" t="s">
        <v>13951</v>
      </c>
      <c r="C2283" s="82" t="s">
        <v>13952</v>
      </c>
      <c r="D2283" s="82"/>
      <c r="E2283" s="82" t="s">
        <v>13940</v>
      </c>
      <c r="F2283" s="82"/>
      <c r="G2283" s="82" t="s">
        <v>128</v>
      </c>
      <c r="H2283" s="82"/>
      <c r="I2283" s="82"/>
      <c r="J2283" s="82" t="s">
        <v>7942</v>
      </c>
      <c r="K2283" s="82" t="s">
        <v>10242</v>
      </c>
      <c r="L2283" s="82"/>
    </row>
    <row r="2284" ht="14.25" customHeight="1">
      <c r="A2284" s="82" t="s">
        <v>10095</v>
      </c>
      <c r="B2284" s="82" t="s">
        <v>13953</v>
      </c>
      <c r="C2284" s="82" t="s">
        <v>13954</v>
      </c>
      <c r="D2284" s="82"/>
      <c r="E2284" s="82" t="s">
        <v>13940</v>
      </c>
      <c r="F2284" s="82"/>
      <c r="G2284" s="82" t="s">
        <v>129</v>
      </c>
      <c r="H2284" s="82"/>
      <c r="I2284" s="82"/>
      <c r="J2284" s="82" t="s">
        <v>7942</v>
      </c>
      <c r="K2284" s="82" t="s">
        <v>10242</v>
      </c>
      <c r="L2284" s="82"/>
    </row>
    <row r="2285" ht="14.25" customHeight="1">
      <c r="A2285" s="82" t="s">
        <v>10095</v>
      </c>
      <c r="B2285" s="82" t="s">
        <v>13955</v>
      </c>
      <c r="C2285" s="82" t="s">
        <v>13956</v>
      </c>
      <c r="D2285" s="82"/>
      <c r="E2285" s="82" t="s">
        <v>5281</v>
      </c>
      <c r="F2285" s="82"/>
      <c r="G2285" s="82" t="s">
        <v>129</v>
      </c>
      <c r="H2285" s="82" t="s">
        <v>10102</v>
      </c>
      <c r="I2285" s="82"/>
      <c r="J2285" s="82" t="s">
        <v>7942</v>
      </c>
      <c r="K2285" s="82" t="s">
        <v>10242</v>
      </c>
      <c r="L2285" s="82" t="s">
        <v>10181</v>
      </c>
    </row>
    <row r="2286" ht="14.25" customHeight="1">
      <c r="A2286" s="82" t="s">
        <v>10095</v>
      </c>
      <c r="B2286" s="82" t="s">
        <v>13957</v>
      </c>
      <c r="C2286" s="82" t="s">
        <v>13958</v>
      </c>
      <c r="D2286" s="82"/>
      <c r="E2286" s="82" t="s">
        <v>5281</v>
      </c>
      <c r="F2286" s="82"/>
      <c r="G2286" s="82" t="s">
        <v>129</v>
      </c>
      <c r="H2286" s="82" t="s">
        <v>10102</v>
      </c>
      <c r="I2286" s="82"/>
      <c r="J2286" s="82" t="s">
        <v>7942</v>
      </c>
      <c r="K2286" s="82" t="s">
        <v>10242</v>
      </c>
      <c r="L2286" s="82" t="s">
        <v>10181</v>
      </c>
    </row>
    <row r="2287" ht="14.25" customHeight="1">
      <c r="A2287" s="82" t="s">
        <v>10095</v>
      </c>
      <c r="B2287" s="82" t="s">
        <v>13959</v>
      </c>
      <c r="C2287" s="82" t="s">
        <v>13960</v>
      </c>
      <c r="D2287" s="82" t="s">
        <v>10126</v>
      </c>
      <c r="E2287" s="82" t="s">
        <v>13961</v>
      </c>
      <c r="F2287" s="82" t="s">
        <v>13962</v>
      </c>
      <c r="G2287" s="82" t="s">
        <v>128</v>
      </c>
      <c r="H2287" s="82" t="s">
        <v>10102</v>
      </c>
      <c r="I2287" s="82"/>
      <c r="J2287" s="82" t="s">
        <v>7942</v>
      </c>
      <c r="K2287" s="82" t="s">
        <v>10127</v>
      </c>
      <c r="L2287" s="82" t="s">
        <v>10128</v>
      </c>
    </row>
    <row r="2288" ht="14.25" customHeight="1">
      <c r="A2288" s="82" t="s">
        <v>10095</v>
      </c>
      <c r="B2288" s="82" t="s">
        <v>13963</v>
      </c>
      <c r="C2288" s="82" t="s">
        <v>13964</v>
      </c>
      <c r="D2288" s="82" t="s">
        <v>10126</v>
      </c>
      <c r="E2288" s="82" t="s">
        <v>13961</v>
      </c>
      <c r="F2288" s="82" t="s">
        <v>13965</v>
      </c>
      <c r="G2288" s="82" t="s">
        <v>128</v>
      </c>
      <c r="H2288" s="82" t="s">
        <v>10102</v>
      </c>
      <c r="I2288" s="82"/>
      <c r="J2288" s="82" t="s">
        <v>7942</v>
      </c>
      <c r="K2288" s="82" t="s">
        <v>10127</v>
      </c>
      <c r="L2288" s="82" t="s">
        <v>10181</v>
      </c>
    </row>
    <row r="2289" ht="14.25" customHeight="1">
      <c r="A2289" s="82" t="s">
        <v>10095</v>
      </c>
      <c r="B2289" s="82" t="s">
        <v>13966</v>
      </c>
      <c r="C2289" s="82" t="s">
        <v>13967</v>
      </c>
      <c r="D2289" s="82"/>
      <c r="E2289" s="82" t="s">
        <v>13961</v>
      </c>
      <c r="F2289" s="82"/>
      <c r="G2289" s="82" t="s">
        <v>129</v>
      </c>
      <c r="H2289" s="82"/>
      <c r="I2289" s="82"/>
      <c r="J2289" s="82" t="s">
        <v>7942</v>
      </c>
      <c r="K2289" s="82" t="s">
        <v>10242</v>
      </c>
      <c r="L2289" s="82"/>
    </row>
    <row r="2290" ht="14.25" customHeight="1">
      <c r="A2290" s="82" t="s">
        <v>10095</v>
      </c>
      <c r="B2290" s="82" t="s">
        <v>13968</v>
      </c>
      <c r="C2290" s="82" t="s">
        <v>13969</v>
      </c>
      <c r="D2290" s="82"/>
      <c r="E2290" s="82" t="s">
        <v>13961</v>
      </c>
      <c r="F2290" s="82"/>
      <c r="G2290" s="82" t="s">
        <v>129</v>
      </c>
      <c r="H2290" s="82"/>
      <c r="I2290" s="82"/>
      <c r="J2290" s="82" t="s">
        <v>7942</v>
      </c>
      <c r="K2290" s="82" t="s">
        <v>10242</v>
      </c>
      <c r="L2290" s="82"/>
    </row>
    <row r="2291" ht="14.25" customHeight="1">
      <c r="A2291" s="82" t="s">
        <v>10095</v>
      </c>
      <c r="B2291" s="82" t="s">
        <v>13970</v>
      </c>
      <c r="C2291" s="82" t="s">
        <v>13971</v>
      </c>
      <c r="D2291" s="82"/>
      <c r="E2291" s="82" t="s">
        <v>13961</v>
      </c>
      <c r="F2291" s="82"/>
      <c r="G2291" s="82" t="s">
        <v>129</v>
      </c>
      <c r="H2291" s="82" t="s">
        <v>10102</v>
      </c>
      <c r="I2291" s="82"/>
      <c r="J2291" s="82" t="s">
        <v>7942</v>
      </c>
      <c r="K2291" s="82" t="s">
        <v>10242</v>
      </c>
      <c r="L2291" s="82" t="s">
        <v>3641</v>
      </c>
    </row>
    <row r="2292" ht="14.25" customHeight="1">
      <c r="A2292" s="82" t="s">
        <v>10095</v>
      </c>
      <c r="B2292" s="82" t="s">
        <v>13972</v>
      </c>
      <c r="C2292" s="82" t="s">
        <v>13973</v>
      </c>
      <c r="D2292" s="82" t="s">
        <v>10126</v>
      </c>
      <c r="E2292" s="82" t="s">
        <v>13961</v>
      </c>
      <c r="F2292" s="82" t="s">
        <v>13974</v>
      </c>
      <c r="G2292" s="82" t="s">
        <v>128</v>
      </c>
      <c r="H2292" s="82" t="s">
        <v>10102</v>
      </c>
      <c r="I2292" s="82"/>
      <c r="J2292" s="82" t="s">
        <v>7942</v>
      </c>
      <c r="K2292" s="82" t="s">
        <v>10127</v>
      </c>
      <c r="L2292" s="82" t="s">
        <v>10128</v>
      </c>
    </row>
    <row r="2293" ht="14.25" customHeight="1">
      <c r="A2293" s="82" t="s">
        <v>10095</v>
      </c>
      <c r="B2293" s="82" t="s">
        <v>13975</v>
      </c>
      <c r="C2293" s="82" t="s">
        <v>13976</v>
      </c>
      <c r="D2293" s="82"/>
      <c r="E2293" s="82" t="s">
        <v>5261</v>
      </c>
      <c r="F2293" s="82"/>
      <c r="G2293" s="82" t="s">
        <v>129</v>
      </c>
      <c r="H2293" s="82"/>
      <c r="I2293" s="82"/>
      <c r="J2293" s="82" t="s">
        <v>7942</v>
      </c>
      <c r="K2293" s="82" t="s">
        <v>10242</v>
      </c>
      <c r="L2293" s="82"/>
    </row>
    <row r="2294" ht="14.25" customHeight="1">
      <c r="A2294" s="82" t="s">
        <v>10095</v>
      </c>
      <c r="B2294" s="82" t="s">
        <v>13977</v>
      </c>
      <c r="C2294" s="82" t="s">
        <v>13978</v>
      </c>
      <c r="D2294" s="82"/>
      <c r="E2294" s="82" t="s">
        <v>5261</v>
      </c>
      <c r="F2294" s="82"/>
      <c r="G2294" s="82" t="s">
        <v>129</v>
      </c>
      <c r="H2294" s="82" t="s">
        <v>10102</v>
      </c>
      <c r="I2294" s="82"/>
      <c r="J2294" s="82" t="s">
        <v>7942</v>
      </c>
      <c r="K2294" s="82" t="s">
        <v>10242</v>
      </c>
      <c r="L2294" s="82" t="s">
        <v>10517</v>
      </c>
    </row>
    <row r="2295" ht="14.25" customHeight="1">
      <c r="A2295" s="82" t="s">
        <v>10095</v>
      </c>
      <c r="B2295" s="82" t="s">
        <v>13979</v>
      </c>
      <c r="C2295" s="82" t="s">
        <v>13980</v>
      </c>
      <c r="D2295" s="82"/>
      <c r="E2295" s="82" t="s">
        <v>13981</v>
      </c>
      <c r="F2295" s="82"/>
      <c r="G2295" s="82" t="s">
        <v>128</v>
      </c>
      <c r="H2295" s="82" t="s">
        <v>10102</v>
      </c>
      <c r="I2295" s="82"/>
      <c r="J2295" s="82" t="s">
        <v>7942</v>
      </c>
      <c r="K2295" s="82" t="s">
        <v>10242</v>
      </c>
      <c r="L2295" s="82" t="s">
        <v>11703</v>
      </c>
    </row>
    <row r="2296" ht="14.25" customHeight="1">
      <c r="A2296" s="82" t="s">
        <v>10095</v>
      </c>
      <c r="B2296" s="82" t="s">
        <v>13982</v>
      </c>
      <c r="C2296" s="82" t="s">
        <v>13983</v>
      </c>
      <c r="D2296" s="82" t="s">
        <v>10126</v>
      </c>
      <c r="E2296" s="82" t="s">
        <v>13984</v>
      </c>
      <c r="F2296" s="82"/>
      <c r="G2296" s="82" t="s">
        <v>129</v>
      </c>
      <c r="H2296" s="82" t="s">
        <v>10102</v>
      </c>
      <c r="I2296" s="82"/>
      <c r="J2296" s="82" t="s">
        <v>7942</v>
      </c>
      <c r="K2296" s="82" t="s">
        <v>10127</v>
      </c>
      <c r="L2296" s="82" t="s">
        <v>10134</v>
      </c>
    </row>
    <row r="2297" ht="14.25" customHeight="1">
      <c r="A2297" s="82" t="s">
        <v>10095</v>
      </c>
      <c r="B2297" s="82" t="s">
        <v>13985</v>
      </c>
      <c r="C2297" s="82" t="s">
        <v>13986</v>
      </c>
      <c r="D2297" s="82"/>
      <c r="E2297" s="82" t="s">
        <v>13984</v>
      </c>
      <c r="F2297" s="82" t="s">
        <v>13753</v>
      </c>
      <c r="G2297" s="82" t="s">
        <v>128</v>
      </c>
      <c r="H2297" s="82" t="s">
        <v>10102</v>
      </c>
      <c r="I2297" s="82"/>
      <c r="J2297" s="82" t="s">
        <v>7942</v>
      </c>
      <c r="K2297" s="82" t="s">
        <v>10168</v>
      </c>
      <c r="L2297" s="82" t="s">
        <v>10181</v>
      </c>
    </row>
    <row r="2298" ht="14.25" customHeight="1">
      <c r="A2298" s="82" t="s">
        <v>10095</v>
      </c>
      <c r="B2298" s="82" t="s">
        <v>13987</v>
      </c>
      <c r="C2298" s="82" t="s">
        <v>13988</v>
      </c>
      <c r="D2298" s="82"/>
      <c r="E2298" s="82" t="s">
        <v>13984</v>
      </c>
      <c r="F2298" s="82"/>
      <c r="G2298" s="82" t="s">
        <v>129</v>
      </c>
      <c r="H2298" s="82"/>
      <c r="I2298" s="82"/>
      <c r="J2298" s="82" t="s">
        <v>7942</v>
      </c>
      <c r="K2298" s="82" t="s">
        <v>10242</v>
      </c>
      <c r="L2298" s="82"/>
    </row>
    <row r="2299" ht="14.25" customHeight="1">
      <c r="A2299" s="82" t="s">
        <v>10095</v>
      </c>
      <c r="B2299" s="82" t="s">
        <v>13989</v>
      </c>
      <c r="C2299" s="82" t="s">
        <v>13990</v>
      </c>
      <c r="D2299" s="82"/>
      <c r="E2299" s="82" t="s">
        <v>13984</v>
      </c>
      <c r="F2299" s="82"/>
      <c r="G2299" s="82" t="s">
        <v>129</v>
      </c>
      <c r="H2299" s="82" t="s">
        <v>10102</v>
      </c>
      <c r="I2299" s="82"/>
      <c r="J2299" s="82" t="s">
        <v>7942</v>
      </c>
      <c r="K2299" s="82" t="s">
        <v>10242</v>
      </c>
      <c r="L2299" s="82" t="s">
        <v>11967</v>
      </c>
    </row>
    <row r="2300" ht="14.25" customHeight="1">
      <c r="A2300" s="82" t="s">
        <v>10095</v>
      </c>
      <c r="B2300" s="82" t="s">
        <v>13991</v>
      </c>
      <c r="C2300" s="82" t="s">
        <v>13992</v>
      </c>
      <c r="D2300" s="82"/>
      <c r="E2300" s="82" t="s">
        <v>13984</v>
      </c>
      <c r="F2300" s="82" t="s">
        <v>13993</v>
      </c>
      <c r="G2300" s="82" t="s">
        <v>128</v>
      </c>
      <c r="H2300" s="82" t="s">
        <v>10102</v>
      </c>
      <c r="I2300" s="82"/>
      <c r="J2300" s="82" t="s">
        <v>7942</v>
      </c>
      <c r="K2300" s="82" t="s">
        <v>10168</v>
      </c>
      <c r="L2300" s="82" t="s">
        <v>10181</v>
      </c>
    </row>
    <row r="2301" ht="14.25" customHeight="1">
      <c r="A2301" s="82" t="s">
        <v>10095</v>
      </c>
      <c r="B2301" s="82" t="s">
        <v>13994</v>
      </c>
      <c r="C2301" s="82" t="s">
        <v>13995</v>
      </c>
      <c r="D2301" s="82"/>
      <c r="E2301" s="82" t="s">
        <v>13996</v>
      </c>
      <c r="F2301" s="82"/>
      <c r="G2301" s="82" t="s">
        <v>129</v>
      </c>
      <c r="H2301" s="82" t="s">
        <v>10102</v>
      </c>
      <c r="I2301" s="82"/>
      <c r="J2301" s="82" t="s">
        <v>7942</v>
      </c>
      <c r="K2301" s="82" t="s">
        <v>10242</v>
      </c>
      <c r="L2301" s="82" t="s">
        <v>10181</v>
      </c>
    </row>
    <row r="2302" ht="14.25" customHeight="1">
      <c r="A2302" s="82" t="s">
        <v>10095</v>
      </c>
      <c r="B2302" s="82" t="s">
        <v>13997</v>
      </c>
      <c r="C2302" s="82" t="s">
        <v>13998</v>
      </c>
      <c r="D2302" s="82" t="s">
        <v>10126</v>
      </c>
      <c r="E2302" s="82" t="s">
        <v>13996</v>
      </c>
      <c r="F2302" s="82" t="s">
        <v>6085</v>
      </c>
      <c r="G2302" s="82" t="s">
        <v>128</v>
      </c>
      <c r="H2302" s="82" t="s">
        <v>10102</v>
      </c>
      <c r="I2302" s="82"/>
      <c r="J2302" s="82" t="s">
        <v>7942</v>
      </c>
      <c r="K2302" s="82" t="s">
        <v>10127</v>
      </c>
      <c r="L2302" s="82" t="s">
        <v>3419</v>
      </c>
    </row>
    <row r="2303" ht="14.25" customHeight="1">
      <c r="A2303" s="82" t="s">
        <v>10095</v>
      </c>
      <c r="B2303" s="82" t="s">
        <v>13999</v>
      </c>
      <c r="C2303" s="82" t="s">
        <v>14000</v>
      </c>
      <c r="D2303" s="82" t="s">
        <v>10126</v>
      </c>
      <c r="E2303" s="82" t="s">
        <v>13996</v>
      </c>
      <c r="F2303" s="82" t="s">
        <v>6085</v>
      </c>
      <c r="G2303" s="82" t="s">
        <v>128</v>
      </c>
      <c r="H2303" s="82" t="s">
        <v>10102</v>
      </c>
      <c r="I2303" s="82"/>
      <c r="J2303" s="82" t="s">
        <v>7942</v>
      </c>
      <c r="K2303" s="82" t="s">
        <v>10127</v>
      </c>
      <c r="L2303" s="82" t="s">
        <v>3419</v>
      </c>
    </row>
    <row r="2304" ht="14.25" customHeight="1">
      <c r="A2304" s="82" t="s">
        <v>10095</v>
      </c>
      <c r="B2304" s="82" t="s">
        <v>14001</v>
      </c>
      <c r="C2304" s="82" t="s">
        <v>14002</v>
      </c>
      <c r="D2304" s="82" t="s">
        <v>10126</v>
      </c>
      <c r="E2304" s="82" t="s">
        <v>13996</v>
      </c>
      <c r="F2304" s="82" t="s">
        <v>11613</v>
      </c>
      <c r="G2304" s="82" t="s">
        <v>128</v>
      </c>
      <c r="H2304" s="82" t="s">
        <v>10102</v>
      </c>
      <c r="I2304" s="82"/>
      <c r="J2304" s="82" t="s">
        <v>7942</v>
      </c>
      <c r="K2304" s="82" t="s">
        <v>10127</v>
      </c>
      <c r="L2304" s="82" t="s">
        <v>3419</v>
      </c>
    </row>
    <row r="2305" ht="14.25" customHeight="1">
      <c r="A2305" s="82" t="s">
        <v>10095</v>
      </c>
      <c r="B2305" s="82" t="s">
        <v>14003</v>
      </c>
      <c r="C2305" s="82" t="s">
        <v>14004</v>
      </c>
      <c r="D2305" s="82"/>
      <c r="E2305" s="82" t="s">
        <v>13996</v>
      </c>
      <c r="F2305" s="82"/>
      <c r="G2305" s="82" t="s">
        <v>129</v>
      </c>
      <c r="H2305" s="82" t="s">
        <v>10102</v>
      </c>
      <c r="I2305" s="82"/>
      <c r="J2305" s="82" t="s">
        <v>7942</v>
      </c>
      <c r="K2305" s="82" t="s">
        <v>10242</v>
      </c>
      <c r="L2305" s="82" t="s">
        <v>10460</v>
      </c>
    </row>
    <row r="2306" ht="14.25" customHeight="1">
      <c r="A2306" s="82" t="s">
        <v>10095</v>
      </c>
      <c r="B2306" s="82" t="s">
        <v>14005</v>
      </c>
      <c r="C2306" s="82" t="s">
        <v>14006</v>
      </c>
      <c r="D2306" s="82"/>
      <c r="E2306" s="82" t="s">
        <v>14007</v>
      </c>
      <c r="F2306" s="82" t="s">
        <v>13012</v>
      </c>
      <c r="G2306" s="82" t="s">
        <v>128</v>
      </c>
      <c r="H2306" s="82" t="s">
        <v>10102</v>
      </c>
      <c r="I2306" s="82"/>
      <c r="J2306" s="82" t="s">
        <v>7942</v>
      </c>
      <c r="K2306" s="82" t="s">
        <v>10196</v>
      </c>
      <c r="L2306" s="82" t="s">
        <v>3053</v>
      </c>
    </row>
    <row r="2307" ht="14.25" customHeight="1">
      <c r="A2307" s="82" t="s">
        <v>10095</v>
      </c>
      <c r="B2307" s="82" t="s">
        <v>14008</v>
      </c>
      <c r="C2307" s="82" t="s">
        <v>14009</v>
      </c>
      <c r="D2307" s="82"/>
      <c r="E2307" s="82" t="s">
        <v>14007</v>
      </c>
      <c r="F2307" s="82"/>
      <c r="G2307" s="82" t="s">
        <v>128</v>
      </c>
      <c r="H2307" s="82" t="s">
        <v>10102</v>
      </c>
      <c r="I2307" s="82"/>
      <c r="J2307" s="82" t="s">
        <v>7942</v>
      </c>
      <c r="K2307" s="82" t="s">
        <v>10242</v>
      </c>
      <c r="L2307" s="82" t="s">
        <v>10181</v>
      </c>
    </row>
    <row r="2308" ht="14.25" customHeight="1">
      <c r="A2308" s="82" t="s">
        <v>10095</v>
      </c>
      <c r="B2308" s="82" t="s">
        <v>14010</v>
      </c>
      <c r="C2308" s="82" t="s">
        <v>14011</v>
      </c>
      <c r="D2308" s="82"/>
      <c r="E2308" s="82" t="s">
        <v>14007</v>
      </c>
      <c r="F2308" s="82"/>
      <c r="G2308" s="82" t="s">
        <v>129</v>
      </c>
      <c r="H2308" s="82" t="s">
        <v>10102</v>
      </c>
      <c r="I2308" s="82"/>
      <c r="J2308" s="82" t="s">
        <v>7942</v>
      </c>
      <c r="K2308" s="82" t="s">
        <v>10242</v>
      </c>
      <c r="L2308" s="82" t="s">
        <v>10460</v>
      </c>
    </row>
    <row r="2309" ht="14.25" customHeight="1">
      <c r="A2309" s="82" t="s">
        <v>10095</v>
      </c>
      <c r="B2309" s="82" t="s">
        <v>14012</v>
      </c>
      <c r="C2309" s="82" t="s">
        <v>14013</v>
      </c>
      <c r="D2309" s="82"/>
      <c r="E2309" s="82" t="s">
        <v>14007</v>
      </c>
      <c r="F2309" s="82" t="s">
        <v>9866</v>
      </c>
      <c r="G2309" s="82" t="s">
        <v>128</v>
      </c>
      <c r="H2309" s="82" t="s">
        <v>10102</v>
      </c>
      <c r="I2309" s="82"/>
      <c r="J2309" s="82" t="s">
        <v>7942</v>
      </c>
      <c r="K2309" s="82" t="s">
        <v>10242</v>
      </c>
      <c r="L2309" s="82" t="s">
        <v>10181</v>
      </c>
    </row>
    <row r="2310" ht="14.25" customHeight="1">
      <c r="A2310" s="82" t="s">
        <v>10095</v>
      </c>
      <c r="B2310" s="82" t="s">
        <v>14014</v>
      </c>
      <c r="C2310" s="82" t="s">
        <v>14015</v>
      </c>
      <c r="D2310" s="82"/>
      <c r="E2310" s="82" t="s">
        <v>14007</v>
      </c>
      <c r="F2310" s="82"/>
      <c r="G2310" s="82" t="s">
        <v>128</v>
      </c>
      <c r="H2310" s="82" t="s">
        <v>10102</v>
      </c>
      <c r="I2310" s="82"/>
      <c r="J2310" s="82" t="s">
        <v>7942</v>
      </c>
      <c r="K2310" s="82" t="s">
        <v>10242</v>
      </c>
      <c r="L2310" s="82" t="s">
        <v>3641</v>
      </c>
    </row>
    <row r="2311" ht="14.25" customHeight="1">
      <c r="A2311" s="82" t="s">
        <v>10095</v>
      </c>
      <c r="B2311" s="82" t="s">
        <v>14016</v>
      </c>
      <c r="C2311" s="82" t="s">
        <v>14017</v>
      </c>
      <c r="D2311" s="82"/>
      <c r="E2311" s="82" t="s">
        <v>5226</v>
      </c>
      <c r="F2311" s="82"/>
      <c r="G2311" s="82" t="s">
        <v>129</v>
      </c>
      <c r="H2311" s="82" t="s">
        <v>10102</v>
      </c>
      <c r="I2311" s="82"/>
      <c r="J2311" s="82" t="s">
        <v>7942</v>
      </c>
      <c r="K2311" s="82" t="s">
        <v>10242</v>
      </c>
      <c r="L2311" s="82" t="s">
        <v>11967</v>
      </c>
    </row>
    <row r="2312" ht="14.25" customHeight="1">
      <c r="A2312" s="82" t="s">
        <v>10095</v>
      </c>
      <c r="B2312" s="82" t="s">
        <v>14018</v>
      </c>
      <c r="C2312" s="82" t="s">
        <v>14019</v>
      </c>
      <c r="D2312" s="82"/>
      <c r="E2312" s="82" t="s">
        <v>5226</v>
      </c>
      <c r="F2312" s="82" t="s">
        <v>13718</v>
      </c>
      <c r="G2312" s="82" t="s">
        <v>128</v>
      </c>
      <c r="H2312" s="82" t="s">
        <v>10102</v>
      </c>
      <c r="I2312" s="82"/>
      <c r="J2312" s="82" t="s">
        <v>7942</v>
      </c>
      <c r="K2312" s="82" t="s">
        <v>10168</v>
      </c>
      <c r="L2312" s="82" t="s">
        <v>3419</v>
      </c>
    </row>
    <row r="2313" ht="14.25" customHeight="1">
      <c r="A2313" s="82" t="s">
        <v>10095</v>
      </c>
      <c r="B2313" s="82" t="s">
        <v>14020</v>
      </c>
      <c r="C2313" s="82" t="s">
        <v>14021</v>
      </c>
      <c r="D2313" s="82"/>
      <c r="E2313" s="82" t="s">
        <v>5226</v>
      </c>
      <c r="F2313" s="82"/>
      <c r="G2313" s="82" t="s">
        <v>129</v>
      </c>
      <c r="H2313" s="82" t="s">
        <v>10102</v>
      </c>
      <c r="I2313" s="82"/>
      <c r="J2313" s="82" t="s">
        <v>7942</v>
      </c>
      <c r="K2313" s="82" t="s">
        <v>10242</v>
      </c>
      <c r="L2313" s="82" t="s">
        <v>3431</v>
      </c>
    </row>
    <row r="2314" ht="14.25" customHeight="1">
      <c r="A2314" s="82" t="s">
        <v>10095</v>
      </c>
      <c r="B2314" s="82" t="s">
        <v>14022</v>
      </c>
      <c r="C2314" s="82" t="s">
        <v>14023</v>
      </c>
      <c r="D2314" s="82" t="s">
        <v>261</v>
      </c>
      <c r="E2314" s="82" t="s">
        <v>5226</v>
      </c>
      <c r="F2314" s="82" t="s">
        <v>13926</v>
      </c>
      <c r="G2314" s="82" t="s">
        <v>128</v>
      </c>
      <c r="H2314" s="82"/>
      <c r="I2314" s="82"/>
      <c r="J2314" s="82" t="s">
        <v>7942</v>
      </c>
      <c r="K2314" s="82" t="s">
        <v>10106</v>
      </c>
      <c r="L2314" s="82"/>
    </row>
    <row r="2315" ht="14.25" customHeight="1">
      <c r="A2315" s="82" t="s">
        <v>10095</v>
      </c>
      <c r="B2315" s="82" t="s">
        <v>14024</v>
      </c>
      <c r="C2315" s="82" t="s">
        <v>14025</v>
      </c>
      <c r="D2315" s="82"/>
      <c r="E2315" s="82" t="s">
        <v>5266</v>
      </c>
      <c r="F2315" s="82"/>
      <c r="G2315" s="82" t="s">
        <v>129</v>
      </c>
      <c r="H2315" s="82" t="s">
        <v>10102</v>
      </c>
      <c r="I2315" s="82"/>
      <c r="J2315" s="82" t="s">
        <v>7942</v>
      </c>
      <c r="K2315" s="82" t="s">
        <v>10242</v>
      </c>
      <c r="L2315" s="82" t="s">
        <v>7379</v>
      </c>
    </row>
    <row r="2316" ht="14.25" customHeight="1">
      <c r="A2316" s="82" t="s">
        <v>10095</v>
      </c>
      <c r="B2316" s="82" t="s">
        <v>14026</v>
      </c>
      <c r="C2316" s="82" t="s">
        <v>14027</v>
      </c>
      <c r="D2316" s="82"/>
      <c r="E2316" s="82" t="s">
        <v>5266</v>
      </c>
      <c r="F2316" s="82"/>
      <c r="G2316" s="82" t="s">
        <v>129</v>
      </c>
      <c r="H2316" s="82" t="s">
        <v>10102</v>
      </c>
      <c r="I2316" s="82"/>
      <c r="J2316" s="82" t="s">
        <v>7942</v>
      </c>
      <c r="K2316" s="82" t="s">
        <v>10235</v>
      </c>
      <c r="L2316" s="82" t="s">
        <v>12192</v>
      </c>
    </row>
    <row r="2317" ht="14.25" customHeight="1">
      <c r="A2317" s="82" t="s">
        <v>10095</v>
      </c>
      <c r="B2317" s="82" t="s">
        <v>14028</v>
      </c>
      <c r="C2317" s="82" t="s">
        <v>14029</v>
      </c>
      <c r="D2317" s="82"/>
      <c r="E2317" s="82" t="s">
        <v>5266</v>
      </c>
      <c r="F2317" s="82"/>
      <c r="G2317" s="82" t="s">
        <v>129</v>
      </c>
      <c r="H2317" s="82" t="s">
        <v>10102</v>
      </c>
      <c r="I2317" s="82"/>
      <c r="J2317" s="82" t="s">
        <v>7942</v>
      </c>
      <c r="K2317" s="82" t="s">
        <v>10235</v>
      </c>
      <c r="L2317" s="82" t="s">
        <v>12192</v>
      </c>
    </row>
    <row r="2318" ht="14.25" customHeight="1">
      <c r="A2318" s="82" t="s">
        <v>10095</v>
      </c>
      <c r="B2318" s="82" t="s">
        <v>14030</v>
      </c>
      <c r="C2318" s="82" t="s">
        <v>14031</v>
      </c>
      <c r="D2318" s="82"/>
      <c r="E2318" s="82" t="s">
        <v>5266</v>
      </c>
      <c r="F2318" s="82"/>
      <c r="G2318" s="82" t="s">
        <v>129</v>
      </c>
      <c r="H2318" s="82" t="s">
        <v>10102</v>
      </c>
      <c r="I2318" s="82"/>
      <c r="J2318" s="82" t="s">
        <v>7942</v>
      </c>
      <c r="K2318" s="82" t="s">
        <v>10235</v>
      </c>
      <c r="L2318" s="82" t="s">
        <v>12192</v>
      </c>
    </row>
    <row r="2319" ht="14.25" customHeight="1">
      <c r="A2319" s="82" t="s">
        <v>10095</v>
      </c>
      <c r="B2319" s="82" t="s">
        <v>14032</v>
      </c>
      <c r="C2319" s="82" t="s">
        <v>14033</v>
      </c>
      <c r="D2319" s="82"/>
      <c r="E2319" s="82" t="s">
        <v>5266</v>
      </c>
      <c r="F2319" s="82" t="s">
        <v>14034</v>
      </c>
      <c r="G2319" s="82" t="s">
        <v>128</v>
      </c>
      <c r="H2319" s="82" t="s">
        <v>10102</v>
      </c>
      <c r="I2319" s="82"/>
      <c r="J2319" s="82" t="s">
        <v>7942</v>
      </c>
      <c r="K2319" s="82" t="s">
        <v>10168</v>
      </c>
      <c r="L2319" s="82" t="s">
        <v>10181</v>
      </c>
    </row>
    <row r="2320" ht="14.25" customHeight="1">
      <c r="A2320" s="82" t="s">
        <v>10095</v>
      </c>
      <c r="B2320" s="82" t="s">
        <v>14035</v>
      </c>
      <c r="C2320" s="82" t="s">
        <v>14036</v>
      </c>
      <c r="D2320" s="82"/>
      <c r="E2320" s="82" t="s">
        <v>5266</v>
      </c>
      <c r="F2320" s="82"/>
      <c r="G2320" s="82" t="s">
        <v>129</v>
      </c>
      <c r="H2320" s="82" t="s">
        <v>10102</v>
      </c>
      <c r="I2320" s="82"/>
      <c r="J2320" s="82" t="s">
        <v>7942</v>
      </c>
      <c r="K2320" s="82" t="s">
        <v>10242</v>
      </c>
      <c r="L2320" s="82" t="s">
        <v>10514</v>
      </c>
    </row>
    <row r="2321" ht="14.25" customHeight="1">
      <c r="A2321" s="82" t="s">
        <v>10095</v>
      </c>
      <c r="B2321" s="82" t="s">
        <v>14037</v>
      </c>
      <c r="C2321" s="82" t="s">
        <v>14038</v>
      </c>
      <c r="D2321" s="82"/>
      <c r="E2321" s="82" t="s">
        <v>5266</v>
      </c>
      <c r="F2321" s="82"/>
      <c r="G2321" s="82" t="s">
        <v>129</v>
      </c>
      <c r="H2321" s="82" t="s">
        <v>10102</v>
      </c>
      <c r="I2321" s="82"/>
      <c r="J2321" s="82" t="s">
        <v>7942</v>
      </c>
      <c r="K2321" s="82" t="s">
        <v>10235</v>
      </c>
      <c r="L2321" s="82" t="s">
        <v>3951</v>
      </c>
    </row>
    <row r="2322" ht="14.25" customHeight="1">
      <c r="A2322" s="82" t="s">
        <v>10095</v>
      </c>
      <c r="B2322" s="82" t="s">
        <v>14039</v>
      </c>
      <c r="C2322" s="82" t="s">
        <v>14040</v>
      </c>
      <c r="D2322" s="82"/>
      <c r="E2322" s="82" t="s">
        <v>5266</v>
      </c>
      <c r="F2322" s="82" t="s">
        <v>9884</v>
      </c>
      <c r="G2322" s="82" t="s">
        <v>128</v>
      </c>
      <c r="H2322" s="82" t="s">
        <v>10102</v>
      </c>
      <c r="I2322" s="82"/>
      <c r="J2322" s="82" t="s">
        <v>7942</v>
      </c>
      <c r="K2322" s="82" t="s">
        <v>10242</v>
      </c>
      <c r="L2322" s="82" t="s">
        <v>14041</v>
      </c>
    </row>
    <row r="2323" ht="14.25" customHeight="1">
      <c r="A2323" s="82" t="s">
        <v>10095</v>
      </c>
      <c r="B2323" s="82" t="s">
        <v>14042</v>
      </c>
      <c r="C2323" s="82" t="s">
        <v>14043</v>
      </c>
      <c r="D2323" s="82"/>
      <c r="E2323" s="82" t="s">
        <v>5252</v>
      </c>
      <c r="F2323" s="82" t="s">
        <v>14034</v>
      </c>
      <c r="G2323" s="82" t="s">
        <v>128</v>
      </c>
      <c r="H2323" s="82" t="s">
        <v>10102</v>
      </c>
      <c r="I2323" s="82"/>
      <c r="J2323" s="82" t="s">
        <v>7942</v>
      </c>
      <c r="K2323" s="82" t="s">
        <v>10168</v>
      </c>
      <c r="L2323" s="82" t="s">
        <v>10181</v>
      </c>
    </row>
    <row r="2324" ht="14.25" customHeight="1">
      <c r="A2324" s="82" t="s">
        <v>10095</v>
      </c>
      <c r="B2324" s="82" t="s">
        <v>14044</v>
      </c>
      <c r="C2324" s="82" t="s">
        <v>14045</v>
      </c>
      <c r="D2324" s="82"/>
      <c r="E2324" s="82" t="s">
        <v>5252</v>
      </c>
      <c r="F2324" s="82" t="s">
        <v>12310</v>
      </c>
      <c r="G2324" s="82" t="s">
        <v>128</v>
      </c>
      <c r="H2324" s="82" t="s">
        <v>10102</v>
      </c>
      <c r="I2324" s="82"/>
      <c r="J2324" s="82" t="s">
        <v>7942</v>
      </c>
      <c r="K2324" s="82" t="s">
        <v>10196</v>
      </c>
      <c r="L2324" s="82" t="s">
        <v>3053</v>
      </c>
    </row>
    <row r="2325" ht="14.25" customHeight="1">
      <c r="A2325" s="82" t="s">
        <v>10095</v>
      </c>
      <c r="B2325" s="82" t="s">
        <v>14046</v>
      </c>
      <c r="C2325" s="82" t="s">
        <v>14047</v>
      </c>
      <c r="D2325" s="82"/>
      <c r="E2325" s="82" t="s">
        <v>5252</v>
      </c>
      <c r="F2325" s="82" t="s">
        <v>13926</v>
      </c>
      <c r="G2325" s="82" t="s">
        <v>128</v>
      </c>
      <c r="H2325" s="82" t="s">
        <v>10102</v>
      </c>
      <c r="I2325" s="82"/>
      <c r="J2325" s="82" t="s">
        <v>7942</v>
      </c>
      <c r="K2325" s="82" t="s">
        <v>10106</v>
      </c>
      <c r="L2325" s="82" t="s">
        <v>12804</v>
      </c>
    </row>
    <row r="2326" ht="14.25" customHeight="1">
      <c r="A2326" s="82" t="s">
        <v>10095</v>
      </c>
      <c r="B2326" s="82" t="s">
        <v>14048</v>
      </c>
      <c r="C2326" s="82" t="s">
        <v>14049</v>
      </c>
      <c r="D2326" s="82"/>
      <c r="E2326" s="82" t="s">
        <v>5252</v>
      </c>
      <c r="F2326" s="82"/>
      <c r="G2326" s="82" t="s">
        <v>129</v>
      </c>
      <c r="H2326" s="82" t="s">
        <v>10102</v>
      </c>
      <c r="I2326" s="82"/>
      <c r="J2326" s="82" t="s">
        <v>7942</v>
      </c>
      <c r="K2326" s="82" t="s">
        <v>10168</v>
      </c>
      <c r="L2326" s="82" t="s">
        <v>3419</v>
      </c>
    </row>
    <row r="2327" ht="14.25" customHeight="1">
      <c r="A2327" s="82" t="s">
        <v>10095</v>
      </c>
      <c r="B2327" s="82" t="s">
        <v>14050</v>
      </c>
      <c r="C2327" s="82" t="s">
        <v>14051</v>
      </c>
      <c r="D2327" s="82"/>
      <c r="E2327" s="82" t="s">
        <v>14052</v>
      </c>
      <c r="F2327" s="82" t="s">
        <v>13691</v>
      </c>
      <c r="G2327" s="82" t="s">
        <v>128</v>
      </c>
      <c r="H2327" s="82" t="s">
        <v>10102</v>
      </c>
      <c r="I2327" s="82"/>
      <c r="J2327" s="82" t="s">
        <v>7942</v>
      </c>
      <c r="K2327" s="82" t="s">
        <v>10242</v>
      </c>
      <c r="L2327" s="82" t="s">
        <v>14053</v>
      </c>
    </row>
    <row r="2328" ht="14.25" customHeight="1">
      <c r="A2328" s="82" t="s">
        <v>10095</v>
      </c>
      <c r="B2328" s="82" t="s">
        <v>14054</v>
      </c>
      <c r="C2328" s="82" t="s">
        <v>14055</v>
      </c>
      <c r="D2328" s="82"/>
      <c r="E2328" s="82" t="s">
        <v>14052</v>
      </c>
      <c r="F2328" s="82" t="s">
        <v>13482</v>
      </c>
      <c r="G2328" s="82" t="s">
        <v>128</v>
      </c>
      <c r="H2328" s="82"/>
      <c r="I2328" s="82"/>
      <c r="J2328" s="82" t="s">
        <v>7942</v>
      </c>
      <c r="K2328" s="82" t="s">
        <v>10106</v>
      </c>
      <c r="L2328" s="82"/>
    </row>
    <row r="2329" ht="14.25" customHeight="1">
      <c r="A2329" s="82" t="s">
        <v>10095</v>
      </c>
      <c r="B2329" s="82" t="s">
        <v>14056</v>
      </c>
      <c r="C2329" s="82" t="s">
        <v>14057</v>
      </c>
      <c r="D2329" s="82"/>
      <c r="E2329" s="82" t="s">
        <v>5242</v>
      </c>
      <c r="F2329" s="82" t="s">
        <v>12861</v>
      </c>
      <c r="G2329" s="82" t="s">
        <v>128</v>
      </c>
      <c r="H2329" s="82"/>
      <c r="I2329" s="82"/>
      <c r="J2329" s="82" t="s">
        <v>7942</v>
      </c>
      <c r="K2329" s="82" t="s">
        <v>10106</v>
      </c>
      <c r="L2329" s="82"/>
    </row>
    <row r="2330" ht="14.25" customHeight="1">
      <c r="A2330" s="82" t="s">
        <v>10095</v>
      </c>
      <c r="B2330" s="82" t="s">
        <v>14058</v>
      </c>
      <c r="C2330" s="82" t="s">
        <v>14059</v>
      </c>
      <c r="D2330" s="82"/>
      <c r="E2330" s="82" t="s">
        <v>5242</v>
      </c>
      <c r="F2330" s="82"/>
      <c r="G2330" s="82" t="s">
        <v>129</v>
      </c>
      <c r="H2330" s="82"/>
      <c r="I2330" s="82"/>
      <c r="J2330" s="82" t="s">
        <v>7942</v>
      </c>
      <c r="K2330" s="82" t="s">
        <v>10242</v>
      </c>
      <c r="L2330" s="82"/>
    </row>
    <row r="2331" ht="14.25" customHeight="1">
      <c r="A2331" s="82" t="s">
        <v>10095</v>
      </c>
      <c r="B2331" s="82" t="s">
        <v>14060</v>
      </c>
      <c r="C2331" s="82" t="s">
        <v>14061</v>
      </c>
      <c r="D2331" s="82"/>
      <c r="E2331" s="82" t="s">
        <v>5242</v>
      </c>
      <c r="F2331" s="82"/>
      <c r="G2331" s="82" t="s">
        <v>129</v>
      </c>
      <c r="H2331" s="82"/>
      <c r="I2331" s="82"/>
      <c r="J2331" s="82" t="s">
        <v>7942</v>
      </c>
      <c r="K2331" s="82" t="s">
        <v>10242</v>
      </c>
      <c r="L2331" s="82"/>
    </row>
    <row r="2332" ht="14.25" customHeight="1">
      <c r="A2332" s="82" t="s">
        <v>10095</v>
      </c>
      <c r="B2332" s="82" t="s">
        <v>14062</v>
      </c>
      <c r="C2332" s="82" t="s">
        <v>14063</v>
      </c>
      <c r="D2332" s="82"/>
      <c r="E2332" s="82" t="s">
        <v>5242</v>
      </c>
      <c r="F2332" s="82"/>
      <c r="G2332" s="82" t="s">
        <v>129</v>
      </c>
      <c r="H2332" s="82"/>
      <c r="I2332" s="82"/>
      <c r="J2332" s="82" t="s">
        <v>7942</v>
      </c>
      <c r="K2332" s="82" t="s">
        <v>10242</v>
      </c>
      <c r="L2332" s="82"/>
    </row>
    <row r="2333" ht="14.25" customHeight="1">
      <c r="A2333" s="82" t="s">
        <v>10095</v>
      </c>
      <c r="B2333" s="82" t="s">
        <v>14064</v>
      </c>
      <c r="C2333" s="82" t="s">
        <v>14065</v>
      </c>
      <c r="D2333" s="82"/>
      <c r="E2333" s="82" t="s">
        <v>5242</v>
      </c>
      <c r="F2333" s="82"/>
      <c r="G2333" s="82" t="s">
        <v>129</v>
      </c>
      <c r="H2333" s="82"/>
      <c r="I2333" s="82"/>
      <c r="J2333" s="82" t="s">
        <v>7942</v>
      </c>
      <c r="K2333" s="82" t="s">
        <v>10242</v>
      </c>
      <c r="L2333" s="82"/>
    </row>
    <row r="2334" ht="14.25" customHeight="1">
      <c r="A2334" s="82" t="s">
        <v>10095</v>
      </c>
      <c r="B2334" s="82" t="s">
        <v>14066</v>
      </c>
      <c r="C2334" s="82" t="s">
        <v>14067</v>
      </c>
      <c r="D2334" s="82"/>
      <c r="E2334" s="82" t="s">
        <v>5242</v>
      </c>
      <c r="F2334" s="82"/>
      <c r="G2334" s="82" t="s">
        <v>129</v>
      </c>
      <c r="H2334" s="82"/>
      <c r="I2334" s="82"/>
      <c r="J2334" s="82" t="s">
        <v>7942</v>
      </c>
      <c r="K2334" s="82" t="s">
        <v>10242</v>
      </c>
      <c r="L2334" s="82"/>
    </row>
    <row r="2335" ht="14.25" customHeight="1">
      <c r="A2335" s="82" t="s">
        <v>10095</v>
      </c>
      <c r="B2335" s="82" t="s">
        <v>14068</v>
      </c>
      <c r="C2335" s="82" t="s">
        <v>14069</v>
      </c>
      <c r="D2335" s="82"/>
      <c r="E2335" s="82" t="s">
        <v>5242</v>
      </c>
      <c r="F2335" s="82"/>
      <c r="G2335" s="82" t="s">
        <v>129</v>
      </c>
      <c r="H2335" s="82"/>
      <c r="I2335" s="82"/>
      <c r="J2335" s="82" t="s">
        <v>7942</v>
      </c>
      <c r="K2335" s="82" t="s">
        <v>10242</v>
      </c>
      <c r="L2335" s="82"/>
    </row>
    <row r="2336" ht="14.25" customHeight="1">
      <c r="A2336" s="82" t="s">
        <v>10095</v>
      </c>
      <c r="B2336" s="82" t="s">
        <v>14070</v>
      </c>
      <c r="C2336" s="82" t="s">
        <v>14071</v>
      </c>
      <c r="D2336" s="82"/>
      <c r="E2336" s="82" t="s">
        <v>5242</v>
      </c>
      <c r="F2336" s="82"/>
      <c r="G2336" s="82" t="s">
        <v>129</v>
      </c>
      <c r="H2336" s="82" t="s">
        <v>10102</v>
      </c>
      <c r="I2336" s="82"/>
      <c r="J2336" s="82" t="s">
        <v>7942</v>
      </c>
      <c r="K2336" s="82" t="s">
        <v>10242</v>
      </c>
      <c r="L2336" s="82" t="s">
        <v>7379</v>
      </c>
    </row>
    <row r="2337" ht="14.25" customHeight="1">
      <c r="A2337" s="82" t="s">
        <v>10095</v>
      </c>
      <c r="B2337" s="82" t="s">
        <v>14072</v>
      </c>
      <c r="C2337" s="82" t="s">
        <v>14073</v>
      </c>
      <c r="D2337" s="82"/>
      <c r="E2337" s="82" t="s">
        <v>5230</v>
      </c>
      <c r="F2337" s="82"/>
      <c r="G2337" s="82" t="s">
        <v>129</v>
      </c>
      <c r="H2337" s="82" t="s">
        <v>10102</v>
      </c>
      <c r="I2337" s="82"/>
      <c r="J2337" s="82" t="s">
        <v>7942</v>
      </c>
      <c r="K2337" s="82" t="s">
        <v>10242</v>
      </c>
      <c r="L2337" s="82" t="s">
        <v>3951</v>
      </c>
    </row>
    <row r="2338" ht="14.25" customHeight="1">
      <c r="A2338" s="82" t="s">
        <v>10095</v>
      </c>
      <c r="B2338" s="82" t="s">
        <v>14074</v>
      </c>
      <c r="C2338" s="82" t="s">
        <v>14075</v>
      </c>
      <c r="D2338" s="82"/>
      <c r="E2338" s="82" t="s">
        <v>5230</v>
      </c>
      <c r="F2338" s="82"/>
      <c r="G2338" s="82" t="s">
        <v>129</v>
      </c>
      <c r="H2338" s="82" t="s">
        <v>10102</v>
      </c>
      <c r="I2338" s="82"/>
      <c r="J2338" s="82" t="s">
        <v>7942</v>
      </c>
      <c r="K2338" s="82" t="s">
        <v>10242</v>
      </c>
      <c r="L2338" s="82" t="s">
        <v>3951</v>
      </c>
    </row>
    <row r="2339" ht="14.25" customHeight="1">
      <c r="A2339" s="82" t="s">
        <v>10095</v>
      </c>
      <c r="B2339" s="82" t="s">
        <v>14076</v>
      </c>
      <c r="C2339" s="82" t="s">
        <v>14077</v>
      </c>
      <c r="D2339" s="82"/>
      <c r="E2339" s="82" t="s">
        <v>14078</v>
      </c>
      <c r="F2339" s="82"/>
      <c r="G2339" s="82" t="s">
        <v>129</v>
      </c>
      <c r="H2339" s="82"/>
      <c r="I2339" s="82"/>
      <c r="J2339" s="82" t="s">
        <v>7942</v>
      </c>
      <c r="K2339" s="82" t="s">
        <v>10242</v>
      </c>
      <c r="L2339" s="82"/>
    </row>
    <row r="2340" ht="14.25" customHeight="1">
      <c r="A2340" s="82" t="s">
        <v>10095</v>
      </c>
      <c r="B2340" s="82" t="s">
        <v>14079</v>
      </c>
      <c r="C2340" s="82" t="s">
        <v>14080</v>
      </c>
      <c r="D2340" s="82"/>
      <c r="E2340" s="82" t="s">
        <v>14078</v>
      </c>
      <c r="F2340" s="82"/>
      <c r="G2340" s="82" t="s">
        <v>128</v>
      </c>
      <c r="H2340" s="82" t="s">
        <v>10102</v>
      </c>
      <c r="I2340" s="82"/>
      <c r="J2340" s="82" t="s">
        <v>7942</v>
      </c>
      <c r="K2340" s="82" t="s">
        <v>10242</v>
      </c>
      <c r="L2340" s="82" t="s">
        <v>7379</v>
      </c>
    </row>
    <row r="2341" ht="14.25" customHeight="1">
      <c r="A2341" s="82" t="s">
        <v>10095</v>
      </c>
      <c r="B2341" s="82" t="s">
        <v>14081</v>
      </c>
      <c r="C2341" s="82" t="s">
        <v>14082</v>
      </c>
      <c r="D2341" s="82"/>
      <c r="E2341" s="82" t="s">
        <v>14078</v>
      </c>
      <c r="F2341" s="82"/>
      <c r="G2341" s="82" t="s">
        <v>129</v>
      </c>
      <c r="H2341" s="82" t="s">
        <v>10102</v>
      </c>
      <c r="I2341" s="82"/>
      <c r="J2341" s="82" t="s">
        <v>7942</v>
      </c>
      <c r="K2341" s="82" t="s">
        <v>10242</v>
      </c>
      <c r="L2341" s="82" t="s">
        <v>14083</v>
      </c>
    </row>
    <row r="2342" ht="14.25" customHeight="1">
      <c r="A2342" s="82" t="s">
        <v>10095</v>
      </c>
      <c r="B2342" s="82" t="s">
        <v>14084</v>
      </c>
      <c r="C2342" s="82" t="s">
        <v>14085</v>
      </c>
      <c r="D2342" s="82"/>
      <c r="E2342" s="82" t="s">
        <v>14078</v>
      </c>
      <c r="F2342" s="82"/>
      <c r="G2342" s="82" t="s">
        <v>129</v>
      </c>
      <c r="H2342" s="82" t="s">
        <v>10102</v>
      </c>
      <c r="I2342" s="82"/>
      <c r="J2342" s="82" t="s">
        <v>7942</v>
      </c>
      <c r="K2342" s="82" t="s">
        <v>10242</v>
      </c>
      <c r="L2342" s="82" t="s">
        <v>7379</v>
      </c>
    </row>
    <row r="2343" ht="14.25" customHeight="1">
      <c r="A2343" s="82" t="s">
        <v>10095</v>
      </c>
      <c r="B2343" s="82" t="s">
        <v>14086</v>
      </c>
      <c r="C2343" s="82" t="s">
        <v>14087</v>
      </c>
      <c r="D2343" s="82"/>
      <c r="E2343" s="82" t="s">
        <v>14078</v>
      </c>
      <c r="F2343" s="82"/>
      <c r="G2343" s="82" t="s">
        <v>128</v>
      </c>
      <c r="H2343" s="82" t="s">
        <v>10102</v>
      </c>
      <c r="I2343" s="82"/>
      <c r="J2343" s="82" t="s">
        <v>7942</v>
      </c>
      <c r="K2343" s="82" t="s">
        <v>10242</v>
      </c>
      <c r="L2343" s="82" t="s">
        <v>3951</v>
      </c>
    </row>
    <row r="2344" ht="14.25" customHeight="1">
      <c r="A2344" s="82" t="s">
        <v>10095</v>
      </c>
      <c r="B2344" s="82" t="s">
        <v>14088</v>
      </c>
      <c r="C2344" s="82" t="s">
        <v>14089</v>
      </c>
      <c r="D2344" s="82"/>
      <c r="E2344" s="82" t="s">
        <v>14078</v>
      </c>
      <c r="F2344" s="82"/>
      <c r="G2344" s="82" t="s">
        <v>129</v>
      </c>
      <c r="H2344" s="82" t="s">
        <v>10102</v>
      </c>
      <c r="I2344" s="82"/>
      <c r="J2344" s="82" t="s">
        <v>7942</v>
      </c>
      <c r="K2344" s="82" t="s">
        <v>10242</v>
      </c>
      <c r="L2344" s="82" t="s">
        <v>14083</v>
      </c>
    </row>
    <row r="2345" ht="14.25" customHeight="1">
      <c r="A2345" s="82" t="s">
        <v>10095</v>
      </c>
      <c r="B2345" s="82" t="s">
        <v>14090</v>
      </c>
      <c r="C2345" s="82" t="s">
        <v>14091</v>
      </c>
      <c r="D2345" s="82"/>
      <c r="E2345" s="82" t="s">
        <v>14078</v>
      </c>
      <c r="F2345" s="82"/>
      <c r="G2345" s="82" t="s">
        <v>129</v>
      </c>
      <c r="H2345" s="82"/>
      <c r="I2345" s="82"/>
      <c r="J2345" s="82" t="s">
        <v>7942</v>
      </c>
      <c r="K2345" s="82" t="s">
        <v>10242</v>
      </c>
      <c r="L2345" s="82"/>
    </row>
    <row r="2346" ht="14.25" customHeight="1">
      <c r="A2346" s="82" t="s">
        <v>10095</v>
      </c>
      <c r="B2346" s="82" t="s">
        <v>14092</v>
      </c>
      <c r="C2346" s="82" t="s">
        <v>14093</v>
      </c>
      <c r="D2346" s="82"/>
      <c r="E2346" s="82" t="s">
        <v>14094</v>
      </c>
      <c r="F2346" s="82"/>
      <c r="G2346" s="82" t="s">
        <v>129</v>
      </c>
      <c r="H2346" s="82"/>
      <c r="I2346" s="82"/>
      <c r="J2346" s="82" t="s">
        <v>7942</v>
      </c>
      <c r="K2346" s="82" t="s">
        <v>10242</v>
      </c>
      <c r="L2346" s="82"/>
    </row>
    <row r="2347" ht="14.25" customHeight="1">
      <c r="A2347" s="82" t="s">
        <v>10095</v>
      </c>
      <c r="B2347" s="82" t="s">
        <v>14095</v>
      </c>
      <c r="C2347" s="82" t="s">
        <v>14096</v>
      </c>
      <c r="D2347" s="82"/>
      <c r="E2347" s="82" t="s">
        <v>14094</v>
      </c>
      <c r="F2347" s="82"/>
      <c r="G2347" s="82" t="s">
        <v>129</v>
      </c>
      <c r="H2347" s="82" t="s">
        <v>10102</v>
      </c>
      <c r="I2347" s="82"/>
      <c r="J2347" s="82" t="s">
        <v>7942</v>
      </c>
      <c r="K2347" s="82" t="s">
        <v>10242</v>
      </c>
      <c r="L2347" s="82" t="s">
        <v>14083</v>
      </c>
    </row>
    <row r="2348" ht="14.25" customHeight="1">
      <c r="A2348" s="82" t="s">
        <v>10095</v>
      </c>
      <c r="B2348" s="82" t="s">
        <v>14097</v>
      </c>
      <c r="C2348" s="82" t="s">
        <v>14098</v>
      </c>
      <c r="D2348" s="82"/>
      <c r="E2348" s="82" t="s">
        <v>14094</v>
      </c>
      <c r="F2348" s="82"/>
      <c r="G2348" s="82" t="s">
        <v>128</v>
      </c>
      <c r="H2348" s="82" t="s">
        <v>10102</v>
      </c>
      <c r="I2348" s="82"/>
      <c r="J2348" s="82" t="s">
        <v>7942</v>
      </c>
      <c r="K2348" s="82" t="s">
        <v>10242</v>
      </c>
      <c r="L2348" s="82" t="s">
        <v>10181</v>
      </c>
    </row>
    <row r="2349" ht="14.25" customHeight="1">
      <c r="A2349" s="82" t="s">
        <v>10095</v>
      </c>
      <c r="B2349" s="82" t="s">
        <v>14099</v>
      </c>
      <c r="C2349" s="82" t="s">
        <v>14100</v>
      </c>
      <c r="D2349" s="82"/>
      <c r="E2349" s="82" t="s">
        <v>14094</v>
      </c>
      <c r="F2349" s="82"/>
      <c r="G2349" s="82" t="s">
        <v>129</v>
      </c>
      <c r="H2349" s="82" t="s">
        <v>10102</v>
      </c>
      <c r="I2349" s="82"/>
      <c r="J2349" s="82" t="s">
        <v>7942</v>
      </c>
      <c r="K2349" s="82" t="s">
        <v>10242</v>
      </c>
      <c r="L2349" s="82" t="s">
        <v>10509</v>
      </c>
    </row>
    <row r="2350" ht="14.25" customHeight="1">
      <c r="A2350" s="82" t="s">
        <v>10095</v>
      </c>
      <c r="B2350" s="82" t="s">
        <v>14101</v>
      </c>
      <c r="C2350" s="82" t="s">
        <v>14102</v>
      </c>
      <c r="D2350" s="82"/>
      <c r="E2350" s="82" t="s">
        <v>14094</v>
      </c>
      <c r="F2350" s="82"/>
      <c r="G2350" s="82" t="s">
        <v>129</v>
      </c>
      <c r="H2350" s="82" t="s">
        <v>10102</v>
      </c>
      <c r="I2350" s="82"/>
      <c r="J2350" s="82" t="s">
        <v>7942</v>
      </c>
      <c r="K2350" s="82" t="s">
        <v>10235</v>
      </c>
      <c r="L2350" s="82" t="s">
        <v>10181</v>
      </c>
    </row>
    <row r="2351" ht="14.25" customHeight="1">
      <c r="A2351" s="82" t="s">
        <v>10095</v>
      </c>
      <c r="B2351" s="82" t="s">
        <v>14103</v>
      </c>
      <c r="C2351" s="82" t="s">
        <v>14104</v>
      </c>
      <c r="D2351" s="82"/>
      <c r="E2351" s="82" t="s">
        <v>14094</v>
      </c>
      <c r="F2351" s="82"/>
      <c r="G2351" s="82" t="s">
        <v>129</v>
      </c>
      <c r="H2351" s="82"/>
      <c r="I2351" s="82"/>
      <c r="J2351" s="82" t="s">
        <v>7942</v>
      </c>
      <c r="K2351" s="82" t="s">
        <v>10242</v>
      </c>
      <c r="L2351" s="82"/>
    </row>
    <row r="2352" ht="14.25" customHeight="1">
      <c r="A2352" s="82" t="s">
        <v>10095</v>
      </c>
      <c r="B2352" s="82" t="s">
        <v>14105</v>
      </c>
      <c r="C2352" s="82" t="s">
        <v>14106</v>
      </c>
      <c r="D2352" s="82"/>
      <c r="E2352" s="82" t="s">
        <v>14094</v>
      </c>
      <c r="F2352" s="82" t="s">
        <v>13859</v>
      </c>
      <c r="G2352" s="82" t="s">
        <v>128</v>
      </c>
      <c r="H2352" s="82" t="s">
        <v>10102</v>
      </c>
      <c r="I2352" s="82"/>
      <c r="J2352" s="82" t="s">
        <v>7942</v>
      </c>
      <c r="K2352" s="82" t="s">
        <v>10168</v>
      </c>
      <c r="L2352" s="82" t="s">
        <v>10134</v>
      </c>
    </row>
    <row r="2353" ht="14.25" customHeight="1">
      <c r="A2353" s="82" t="s">
        <v>10095</v>
      </c>
      <c r="B2353" s="82" t="s">
        <v>14107</v>
      </c>
      <c r="C2353" s="82" t="s">
        <v>14108</v>
      </c>
      <c r="D2353" s="82"/>
      <c r="E2353" s="82" t="s">
        <v>14094</v>
      </c>
      <c r="F2353" s="82"/>
      <c r="G2353" s="82" t="s">
        <v>129</v>
      </c>
      <c r="H2353" s="82"/>
      <c r="I2353" s="82"/>
      <c r="J2353" s="82" t="s">
        <v>7942</v>
      </c>
      <c r="K2353" s="82" t="s">
        <v>10242</v>
      </c>
      <c r="L2353" s="82"/>
    </row>
    <row r="2354" ht="14.25" customHeight="1">
      <c r="A2354" s="82" t="s">
        <v>10095</v>
      </c>
      <c r="B2354" s="82" t="s">
        <v>14109</v>
      </c>
      <c r="C2354" s="82" t="s">
        <v>14110</v>
      </c>
      <c r="D2354" s="82" t="s">
        <v>261</v>
      </c>
      <c r="E2354" s="82" t="s">
        <v>14111</v>
      </c>
      <c r="F2354" s="82"/>
      <c r="G2354" s="82" t="s">
        <v>128</v>
      </c>
      <c r="H2354" s="82" t="s">
        <v>10102</v>
      </c>
      <c r="I2354" s="82"/>
      <c r="J2354" s="82" t="s">
        <v>7942</v>
      </c>
      <c r="K2354" s="82" t="s">
        <v>10242</v>
      </c>
      <c r="L2354" s="82" t="s">
        <v>7379</v>
      </c>
    </row>
    <row r="2355" ht="14.25" customHeight="1">
      <c r="A2355" s="82" t="s">
        <v>10095</v>
      </c>
      <c r="B2355" s="82" t="s">
        <v>14112</v>
      </c>
      <c r="C2355" s="82" t="s">
        <v>14113</v>
      </c>
      <c r="D2355" s="82"/>
      <c r="E2355" s="82" t="s">
        <v>14114</v>
      </c>
      <c r="F2355" s="82"/>
      <c r="G2355" s="82" t="s">
        <v>129</v>
      </c>
      <c r="H2355" s="82" t="s">
        <v>10102</v>
      </c>
      <c r="I2355" s="82"/>
      <c r="J2355" s="82" t="s">
        <v>7942</v>
      </c>
      <c r="K2355" s="82" t="s">
        <v>10242</v>
      </c>
      <c r="L2355" s="82" t="s">
        <v>3420</v>
      </c>
    </row>
    <row r="2356" ht="14.25" customHeight="1">
      <c r="A2356" s="82" t="s">
        <v>10095</v>
      </c>
      <c r="B2356" s="82" t="s">
        <v>14115</v>
      </c>
      <c r="C2356" s="82" t="s">
        <v>14116</v>
      </c>
      <c r="D2356" s="82"/>
      <c r="E2356" s="82" t="s">
        <v>14114</v>
      </c>
      <c r="F2356" s="82"/>
      <c r="G2356" s="82" t="s">
        <v>129</v>
      </c>
      <c r="H2356" s="82" t="s">
        <v>10102</v>
      </c>
      <c r="I2356" s="82"/>
      <c r="J2356" s="82" t="s">
        <v>7942</v>
      </c>
      <c r="K2356" s="82" t="s">
        <v>10242</v>
      </c>
      <c r="L2356" s="82" t="s">
        <v>3951</v>
      </c>
    </row>
    <row r="2357" ht="14.25" customHeight="1">
      <c r="A2357" s="82" t="s">
        <v>10095</v>
      </c>
      <c r="B2357" s="82" t="s">
        <v>14117</v>
      </c>
      <c r="C2357" s="82" t="s">
        <v>14118</v>
      </c>
      <c r="D2357" s="82"/>
      <c r="E2357" s="82" t="s">
        <v>14114</v>
      </c>
      <c r="F2357" s="82"/>
      <c r="G2357" s="82" t="s">
        <v>128</v>
      </c>
      <c r="H2357" s="82" t="s">
        <v>10102</v>
      </c>
      <c r="I2357" s="82"/>
      <c r="J2357" s="82" t="s">
        <v>7942</v>
      </c>
      <c r="K2357" s="82" t="s">
        <v>10242</v>
      </c>
      <c r="L2357" s="82" t="s">
        <v>3917</v>
      </c>
    </row>
    <row r="2358" ht="14.25" customHeight="1">
      <c r="A2358" s="82" t="s">
        <v>10095</v>
      </c>
      <c r="B2358" s="82" t="s">
        <v>14119</v>
      </c>
      <c r="C2358" s="82" t="s">
        <v>14120</v>
      </c>
      <c r="D2358" s="82"/>
      <c r="E2358" s="82" t="s">
        <v>14114</v>
      </c>
      <c r="F2358" s="82"/>
      <c r="G2358" s="82" t="s">
        <v>129</v>
      </c>
      <c r="H2358" s="82" t="s">
        <v>10102</v>
      </c>
      <c r="I2358" s="82"/>
      <c r="J2358" s="82" t="s">
        <v>7942</v>
      </c>
      <c r="K2358" s="82" t="s">
        <v>10242</v>
      </c>
      <c r="L2358" s="82" t="s">
        <v>3420</v>
      </c>
    </row>
    <row r="2359" ht="14.25" customHeight="1">
      <c r="A2359" s="82" t="s">
        <v>10095</v>
      </c>
      <c r="B2359" s="82" t="s">
        <v>14121</v>
      </c>
      <c r="C2359" s="82" t="s">
        <v>14122</v>
      </c>
      <c r="D2359" s="82"/>
      <c r="E2359" s="82" t="s">
        <v>14114</v>
      </c>
      <c r="F2359" s="82"/>
      <c r="G2359" s="82" t="s">
        <v>129</v>
      </c>
      <c r="H2359" s="82" t="s">
        <v>10102</v>
      </c>
      <c r="I2359" s="82"/>
      <c r="J2359" s="82" t="s">
        <v>7942</v>
      </c>
      <c r="K2359" s="82" t="s">
        <v>10242</v>
      </c>
      <c r="L2359" s="82" t="s">
        <v>3420</v>
      </c>
    </row>
    <row r="2360" ht="14.25" customHeight="1">
      <c r="A2360" s="82" t="s">
        <v>10095</v>
      </c>
      <c r="B2360" s="82" t="s">
        <v>14123</v>
      </c>
      <c r="C2360" s="82" t="s">
        <v>14124</v>
      </c>
      <c r="D2360" s="82"/>
      <c r="E2360" s="82" t="s">
        <v>14114</v>
      </c>
      <c r="F2360" s="82" t="s">
        <v>12655</v>
      </c>
      <c r="G2360" s="82" t="s">
        <v>128</v>
      </c>
      <c r="H2360" s="82" t="s">
        <v>10102</v>
      </c>
      <c r="I2360" s="82"/>
      <c r="J2360" s="82" t="s">
        <v>7942</v>
      </c>
      <c r="K2360" s="82" t="s">
        <v>10242</v>
      </c>
      <c r="L2360" s="82" t="s">
        <v>10684</v>
      </c>
    </row>
    <row r="2361" ht="14.25" customHeight="1">
      <c r="A2361" s="82" t="s">
        <v>10095</v>
      </c>
      <c r="B2361" s="82" t="s">
        <v>14125</v>
      </c>
      <c r="C2361" s="82" t="s">
        <v>14126</v>
      </c>
      <c r="D2361" s="82"/>
      <c r="E2361" s="82" t="s">
        <v>14114</v>
      </c>
      <c r="F2361" s="82"/>
      <c r="G2361" s="82" t="s">
        <v>129</v>
      </c>
      <c r="H2361" s="82" t="s">
        <v>10102</v>
      </c>
      <c r="I2361" s="82"/>
      <c r="J2361" s="82" t="s">
        <v>7942</v>
      </c>
      <c r="K2361" s="82" t="s">
        <v>10242</v>
      </c>
      <c r="L2361" s="82" t="s">
        <v>11967</v>
      </c>
    </row>
    <row r="2362" ht="14.25" customHeight="1">
      <c r="A2362" s="82" t="s">
        <v>10095</v>
      </c>
      <c r="B2362" s="82" t="s">
        <v>14127</v>
      </c>
      <c r="C2362" s="82" t="s">
        <v>14128</v>
      </c>
      <c r="D2362" s="82"/>
      <c r="E2362" s="82" t="s">
        <v>14114</v>
      </c>
      <c r="F2362" s="82" t="s">
        <v>13984</v>
      </c>
      <c r="G2362" s="82" t="s">
        <v>128</v>
      </c>
      <c r="H2362" s="82"/>
      <c r="I2362" s="82"/>
      <c r="J2362" s="82" t="s">
        <v>7942</v>
      </c>
      <c r="K2362" s="82" t="s">
        <v>10242</v>
      </c>
      <c r="L2362" s="82"/>
    </row>
    <row r="2363" ht="14.25" customHeight="1">
      <c r="A2363" s="82" t="s">
        <v>10095</v>
      </c>
      <c r="B2363" s="82" t="s">
        <v>14129</v>
      </c>
      <c r="C2363" s="82" t="s">
        <v>14130</v>
      </c>
      <c r="D2363" s="82"/>
      <c r="E2363" s="82" t="s">
        <v>14114</v>
      </c>
      <c r="F2363" s="82" t="s">
        <v>13984</v>
      </c>
      <c r="G2363" s="82" t="s">
        <v>128</v>
      </c>
      <c r="H2363" s="82"/>
      <c r="I2363" s="82"/>
      <c r="J2363" s="82" t="s">
        <v>7942</v>
      </c>
      <c r="K2363" s="82" t="s">
        <v>10242</v>
      </c>
      <c r="L2363" s="82"/>
    </row>
    <row r="2364" ht="14.25" customHeight="1">
      <c r="A2364" s="82" t="s">
        <v>10095</v>
      </c>
      <c r="B2364" s="82" t="s">
        <v>14131</v>
      </c>
      <c r="C2364" s="82" t="s">
        <v>14132</v>
      </c>
      <c r="D2364" s="82"/>
      <c r="E2364" s="82" t="s">
        <v>14114</v>
      </c>
      <c r="F2364" s="82"/>
      <c r="G2364" s="82" t="s">
        <v>129</v>
      </c>
      <c r="H2364" s="82" t="s">
        <v>10102</v>
      </c>
      <c r="I2364" s="82"/>
      <c r="J2364" s="82" t="s">
        <v>7942</v>
      </c>
      <c r="K2364" s="82" t="s">
        <v>10242</v>
      </c>
      <c r="L2364" s="82" t="s">
        <v>3951</v>
      </c>
    </row>
    <row r="2365" ht="14.25" customHeight="1">
      <c r="A2365" s="82" t="s">
        <v>10095</v>
      </c>
      <c r="B2365" s="82" t="s">
        <v>14133</v>
      </c>
      <c r="C2365" s="82" t="s">
        <v>14134</v>
      </c>
      <c r="D2365" s="82"/>
      <c r="E2365" s="82" t="s">
        <v>14135</v>
      </c>
      <c r="F2365" s="82"/>
      <c r="G2365" s="82" t="s">
        <v>128</v>
      </c>
      <c r="H2365" s="82" t="s">
        <v>10102</v>
      </c>
      <c r="I2365" s="82"/>
      <c r="J2365" s="82" t="s">
        <v>7942</v>
      </c>
      <c r="K2365" s="82" t="s">
        <v>10242</v>
      </c>
      <c r="L2365" s="82" t="s">
        <v>10181</v>
      </c>
    </row>
    <row r="2366" ht="14.25" customHeight="1">
      <c r="A2366" s="82" t="s">
        <v>10095</v>
      </c>
      <c r="B2366" s="82" t="s">
        <v>14136</v>
      </c>
      <c r="C2366" s="82" t="s">
        <v>14137</v>
      </c>
      <c r="D2366" s="82"/>
      <c r="E2366" s="82" t="s">
        <v>14135</v>
      </c>
      <c r="F2366" s="82"/>
      <c r="G2366" s="82" t="s">
        <v>128</v>
      </c>
      <c r="H2366" s="82" t="s">
        <v>10102</v>
      </c>
      <c r="I2366" s="82"/>
      <c r="J2366" s="82" t="s">
        <v>7942</v>
      </c>
      <c r="K2366" s="82" t="s">
        <v>10242</v>
      </c>
      <c r="L2366" s="82" t="s">
        <v>10181</v>
      </c>
    </row>
    <row r="2367" ht="14.25" customHeight="1">
      <c r="A2367" s="82" t="s">
        <v>10095</v>
      </c>
      <c r="B2367" s="82" t="s">
        <v>14138</v>
      </c>
      <c r="C2367" s="82" t="s">
        <v>14139</v>
      </c>
      <c r="D2367" s="82"/>
      <c r="E2367" s="82" t="s">
        <v>14135</v>
      </c>
      <c r="F2367" s="82"/>
      <c r="G2367" s="82" t="s">
        <v>128</v>
      </c>
      <c r="H2367" s="82" t="s">
        <v>10102</v>
      </c>
      <c r="I2367" s="82"/>
      <c r="J2367" s="82" t="s">
        <v>7942</v>
      </c>
      <c r="K2367" s="82" t="s">
        <v>10242</v>
      </c>
      <c r="L2367" s="82" t="s">
        <v>10181</v>
      </c>
    </row>
    <row r="2368" ht="14.25" customHeight="1">
      <c r="A2368" s="82" t="s">
        <v>10095</v>
      </c>
      <c r="B2368" s="82" t="s">
        <v>14140</v>
      </c>
      <c r="C2368" s="82" t="s">
        <v>14141</v>
      </c>
      <c r="D2368" s="82"/>
      <c r="E2368" s="82" t="s">
        <v>14135</v>
      </c>
      <c r="F2368" s="82"/>
      <c r="G2368" s="82" t="s">
        <v>128</v>
      </c>
      <c r="H2368" s="82" t="s">
        <v>10102</v>
      </c>
      <c r="I2368" s="82"/>
      <c r="J2368" s="82" t="s">
        <v>7942</v>
      </c>
      <c r="K2368" s="82" t="s">
        <v>10242</v>
      </c>
      <c r="L2368" s="82" t="s">
        <v>10181</v>
      </c>
    </row>
    <row r="2369" ht="14.25" customHeight="1">
      <c r="A2369" s="82" t="s">
        <v>10095</v>
      </c>
      <c r="B2369" s="82" t="s">
        <v>14142</v>
      </c>
      <c r="C2369" s="82" t="s">
        <v>14143</v>
      </c>
      <c r="D2369" s="82"/>
      <c r="E2369" s="82" t="s">
        <v>14135</v>
      </c>
      <c r="F2369" s="82"/>
      <c r="G2369" s="82" t="s">
        <v>129</v>
      </c>
      <c r="H2369" s="82" t="s">
        <v>10102</v>
      </c>
      <c r="I2369" s="82"/>
      <c r="J2369" s="82" t="s">
        <v>7942</v>
      </c>
      <c r="K2369" s="82" t="s">
        <v>10242</v>
      </c>
      <c r="L2369" s="82" t="s">
        <v>7379</v>
      </c>
    </row>
    <row r="2370" ht="14.25" customHeight="1">
      <c r="A2370" s="82" t="s">
        <v>10095</v>
      </c>
      <c r="B2370" s="82" t="s">
        <v>14144</v>
      </c>
      <c r="C2370" s="82" t="s">
        <v>14145</v>
      </c>
      <c r="D2370" s="82"/>
      <c r="E2370" s="82" t="s">
        <v>14135</v>
      </c>
      <c r="F2370" s="82" t="s">
        <v>13926</v>
      </c>
      <c r="G2370" s="82" t="s">
        <v>128</v>
      </c>
      <c r="H2370" s="82" t="s">
        <v>10102</v>
      </c>
      <c r="I2370" s="82"/>
      <c r="J2370" s="82" t="s">
        <v>7942</v>
      </c>
      <c r="K2370" s="82" t="s">
        <v>10196</v>
      </c>
      <c r="L2370" s="82" t="s">
        <v>3670</v>
      </c>
    </row>
    <row r="2371" ht="14.25" customHeight="1">
      <c r="A2371" s="82" t="s">
        <v>10095</v>
      </c>
      <c r="B2371" s="82" t="s">
        <v>14146</v>
      </c>
      <c r="C2371" s="82" t="s">
        <v>14147</v>
      </c>
      <c r="D2371" s="82"/>
      <c r="E2371" s="82" t="s">
        <v>14135</v>
      </c>
      <c r="F2371" s="82" t="s">
        <v>14148</v>
      </c>
      <c r="G2371" s="82" t="s">
        <v>128</v>
      </c>
      <c r="H2371" s="82" t="s">
        <v>10102</v>
      </c>
      <c r="I2371" s="82"/>
      <c r="J2371" s="82" t="s">
        <v>7942</v>
      </c>
      <c r="K2371" s="82" t="s">
        <v>10437</v>
      </c>
      <c r="L2371" s="82" t="s">
        <v>3951</v>
      </c>
    </row>
    <row r="2372" ht="14.25" customHeight="1">
      <c r="A2372" s="82" t="s">
        <v>10095</v>
      </c>
      <c r="B2372" s="82" t="s">
        <v>14149</v>
      </c>
      <c r="C2372" s="82" t="s">
        <v>14150</v>
      </c>
      <c r="D2372" s="82"/>
      <c r="E2372" s="82" t="s">
        <v>14151</v>
      </c>
      <c r="F2372" s="82" t="s">
        <v>14152</v>
      </c>
      <c r="G2372" s="82" t="s">
        <v>128</v>
      </c>
      <c r="H2372" s="82" t="s">
        <v>10102</v>
      </c>
      <c r="I2372" s="82"/>
      <c r="J2372" s="82" t="s">
        <v>7942</v>
      </c>
      <c r="K2372" s="82" t="s">
        <v>10242</v>
      </c>
      <c r="L2372" s="82" t="s">
        <v>10460</v>
      </c>
    </row>
    <row r="2373" ht="14.25" customHeight="1">
      <c r="A2373" s="82" t="s">
        <v>10095</v>
      </c>
      <c r="B2373" s="82" t="s">
        <v>14153</v>
      </c>
      <c r="C2373" s="82" t="s">
        <v>14154</v>
      </c>
      <c r="D2373" s="82"/>
      <c r="E2373" s="82" t="s">
        <v>14151</v>
      </c>
      <c r="F2373" s="82"/>
      <c r="G2373" s="82" t="s">
        <v>129</v>
      </c>
      <c r="H2373" s="82" t="s">
        <v>10102</v>
      </c>
      <c r="I2373" s="82"/>
      <c r="J2373" s="82" t="s">
        <v>7942</v>
      </c>
      <c r="K2373" s="82" t="s">
        <v>10242</v>
      </c>
      <c r="L2373" s="82" t="s">
        <v>10756</v>
      </c>
    </row>
    <row r="2374" ht="14.25" customHeight="1">
      <c r="A2374" s="82" t="s">
        <v>10095</v>
      </c>
      <c r="B2374" s="82" t="s">
        <v>14155</v>
      </c>
      <c r="C2374" s="82" t="s">
        <v>14156</v>
      </c>
      <c r="D2374" s="82"/>
      <c r="E2374" s="82" t="s">
        <v>14151</v>
      </c>
      <c r="F2374" s="82" t="s">
        <v>12373</v>
      </c>
      <c r="G2374" s="82" t="s">
        <v>128</v>
      </c>
      <c r="H2374" s="82" t="s">
        <v>10102</v>
      </c>
      <c r="I2374" s="82"/>
      <c r="J2374" s="82" t="s">
        <v>7942</v>
      </c>
      <c r="K2374" s="82" t="s">
        <v>10196</v>
      </c>
      <c r="L2374" s="82" t="s">
        <v>3053</v>
      </c>
    </row>
    <row r="2375" ht="14.25" customHeight="1">
      <c r="A2375" s="82" t="s">
        <v>10095</v>
      </c>
      <c r="B2375" s="82" t="s">
        <v>14157</v>
      </c>
      <c r="C2375" s="82" t="s">
        <v>14158</v>
      </c>
      <c r="D2375" s="82"/>
      <c r="E2375" s="82" t="s">
        <v>14151</v>
      </c>
      <c r="F2375" s="82" t="s">
        <v>13926</v>
      </c>
      <c r="G2375" s="82" t="s">
        <v>128</v>
      </c>
      <c r="H2375" s="82" t="s">
        <v>10102</v>
      </c>
      <c r="I2375" s="82"/>
      <c r="J2375" s="82" t="s">
        <v>7942</v>
      </c>
      <c r="K2375" s="82" t="s">
        <v>10242</v>
      </c>
      <c r="L2375" s="82" t="s">
        <v>3670</v>
      </c>
    </row>
    <row r="2376" ht="14.25" customHeight="1">
      <c r="A2376" s="82" t="s">
        <v>10095</v>
      </c>
      <c r="B2376" s="82" t="s">
        <v>14159</v>
      </c>
      <c r="C2376" s="82" t="s">
        <v>14160</v>
      </c>
      <c r="D2376" s="82"/>
      <c r="E2376" s="82" t="s">
        <v>14151</v>
      </c>
      <c r="F2376" s="82" t="s">
        <v>12388</v>
      </c>
      <c r="G2376" s="82" t="s">
        <v>128</v>
      </c>
      <c r="H2376" s="82" t="s">
        <v>10102</v>
      </c>
      <c r="I2376" s="82"/>
      <c r="J2376" s="82" t="s">
        <v>7942</v>
      </c>
      <c r="K2376" s="82" t="s">
        <v>10242</v>
      </c>
      <c r="L2376" s="82" t="s">
        <v>3431</v>
      </c>
    </row>
    <row r="2377" ht="14.25" customHeight="1">
      <c r="A2377" s="82" t="s">
        <v>10095</v>
      </c>
      <c r="B2377" s="82" t="s">
        <v>14161</v>
      </c>
      <c r="C2377" s="82" t="s">
        <v>14162</v>
      </c>
      <c r="D2377" s="82"/>
      <c r="E2377" s="82" t="s">
        <v>14163</v>
      </c>
      <c r="F2377" s="82"/>
      <c r="G2377" s="82" t="s">
        <v>128</v>
      </c>
      <c r="H2377" s="82"/>
      <c r="I2377" s="82"/>
      <c r="J2377" s="82" t="s">
        <v>7942</v>
      </c>
      <c r="K2377" s="82" t="s">
        <v>10242</v>
      </c>
      <c r="L2377" s="82"/>
    </row>
    <row r="2378" ht="14.25" customHeight="1">
      <c r="A2378" s="82" t="s">
        <v>10095</v>
      </c>
      <c r="B2378" s="82" t="s">
        <v>14164</v>
      </c>
      <c r="C2378" s="82" t="s">
        <v>14165</v>
      </c>
      <c r="D2378" s="82"/>
      <c r="E2378" s="82" t="s">
        <v>14163</v>
      </c>
      <c r="F2378" s="82"/>
      <c r="G2378" s="82" t="s">
        <v>129</v>
      </c>
      <c r="H2378" s="82"/>
      <c r="I2378" s="82"/>
      <c r="J2378" s="82" t="s">
        <v>7942</v>
      </c>
      <c r="K2378" s="82" t="s">
        <v>10242</v>
      </c>
      <c r="L2378" s="82"/>
    </row>
    <row r="2379" ht="14.25" customHeight="1">
      <c r="A2379" s="82" t="s">
        <v>10095</v>
      </c>
      <c r="B2379" s="82" t="s">
        <v>14166</v>
      </c>
      <c r="C2379" s="82" t="s">
        <v>14167</v>
      </c>
      <c r="D2379" s="82"/>
      <c r="E2379" s="82" t="s">
        <v>14163</v>
      </c>
      <c r="F2379" s="82" t="s">
        <v>13654</v>
      </c>
      <c r="G2379" s="82" t="s">
        <v>128</v>
      </c>
      <c r="H2379" s="82" t="s">
        <v>10102</v>
      </c>
      <c r="I2379" s="82"/>
      <c r="J2379" s="82" t="s">
        <v>7942</v>
      </c>
      <c r="K2379" s="82" t="s">
        <v>10242</v>
      </c>
      <c r="L2379" s="82" t="s">
        <v>7379</v>
      </c>
    </row>
    <row r="2380" ht="14.25" customHeight="1">
      <c r="A2380" s="82" t="s">
        <v>10095</v>
      </c>
      <c r="B2380" s="82" t="s">
        <v>14168</v>
      </c>
      <c r="C2380" s="82" t="s">
        <v>14169</v>
      </c>
      <c r="D2380" s="82"/>
      <c r="E2380" s="82" t="s">
        <v>14163</v>
      </c>
      <c r="F2380" s="82"/>
      <c r="G2380" s="82" t="s">
        <v>129</v>
      </c>
      <c r="H2380" s="82" t="s">
        <v>10102</v>
      </c>
      <c r="I2380" s="82"/>
      <c r="J2380" s="82" t="s">
        <v>7942</v>
      </c>
      <c r="K2380" s="82" t="s">
        <v>10242</v>
      </c>
      <c r="L2380" s="82" t="s">
        <v>7379</v>
      </c>
    </row>
    <row r="2381" ht="14.25" customHeight="1">
      <c r="A2381" s="82" t="s">
        <v>10095</v>
      </c>
      <c r="B2381" s="82" t="s">
        <v>14170</v>
      </c>
      <c r="C2381" s="82" t="s">
        <v>14171</v>
      </c>
      <c r="D2381" s="82"/>
      <c r="E2381" s="82" t="s">
        <v>5194</v>
      </c>
      <c r="F2381" s="82" t="s">
        <v>13859</v>
      </c>
      <c r="G2381" s="82" t="s">
        <v>128</v>
      </c>
      <c r="H2381" s="82" t="s">
        <v>10102</v>
      </c>
      <c r="I2381" s="82"/>
      <c r="J2381" s="82" t="s">
        <v>7942</v>
      </c>
      <c r="K2381" s="82" t="s">
        <v>10168</v>
      </c>
      <c r="L2381" s="82" t="s">
        <v>10134</v>
      </c>
    </row>
    <row r="2382" ht="14.25" customHeight="1">
      <c r="A2382" s="82" t="s">
        <v>10095</v>
      </c>
      <c r="B2382" s="82" t="s">
        <v>14172</v>
      </c>
      <c r="C2382" s="82" t="s">
        <v>14173</v>
      </c>
      <c r="D2382" s="82"/>
      <c r="E2382" s="82" t="s">
        <v>5194</v>
      </c>
      <c r="F2382" s="82"/>
      <c r="G2382" s="82" t="s">
        <v>128</v>
      </c>
      <c r="H2382" s="82" t="s">
        <v>10102</v>
      </c>
      <c r="I2382" s="82"/>
      <c r="J2382" s="82" t="s">
        <v>7942</v>
      </c>
      <c r="K2382" s="82" t="s">
        <v>10242</v>
      </c>
      <c r="L2382" s="82" t="s">
        <v>7379</v>
      </c>
    </row>
    <row r="2383" ht="14.25" customHeight="1">
      <c r="A2383" s="82" t="s">
        <v>10095</v>
      </c>
      <c r="B2383" s="82" t="s">
        <v>14174</v>
      </c>
      <c r="C2383" s="82" t="s">
        <v>14175</v>
      </c>
      <c r="D2383" s="82"/>
      <c r="E2383" s="82" t="s">
        <v>5194</v>
      </c>
      <c r="F2383" s="82" t="s">
        <v>13926</v>
      </c>
      <c r="G2383" s="82" t="s">
        <v>128</v>
      </c>
      <c r="H2383" s="82" t="s">
        <v>10102</v>
      </c>
      <c r="I2383" s="82"/>
      <c r="J2383" s="82" t="s">
        <v>7942</v>
      </c>
      <c r="K2383" s="82" t="s">
        <v>10196</v>
      </c>
      <c r="L2383" s="82" t="s">
        <v>11543</v>
      </c>
    </row>
    <row r="2384" ht="14.25" customHeight="1">
      <c r="A2384" s="82" t="s">
        <v>10095</v>
      </c>
      <c r="B2384" s="82" t="s">
        <v>14176</v>
      </c>
      <c r="C2384" s="82" t="s">
        <v>14177</v>
      </c>
      <c r="D2384" s="82"/>
      <c r="E2384" s="82" t="s">
        <v>5194</v>
      </c>
      <c r="F2384" s="82" t="s">
        <v>13926</v>
      </c>
      <c r="G2384" s="82" t="s">
        <v>128</v>
      </c>
      <c r="H2384" s="82" t="s">
        <v>10102</v>
      </c>
      <c r="I2384" s="82"/>
      <c r="J2384" s="82" t="s">
        <v>7942</v>
      </c>
      <c r="K2384" s="82" t="s">
        <v>10196</v>
      </c>
      <c r="L2384" s="82" t="s">
        <v>11047</v>
      </c>
    </row>
    <row r="2385" ht="14.25" customHeight="1">
      <c r="A2385" s="82" t="s">
        <v>10095</v>
      </c>
      <c r="B2385" s="82" t="s">
        <v>14178</v>
      </c>
      <c r="C2385" s="82" t="s">
        <v>14179</v>
      </c>
      <c r="D2385" s="82"/>
      <c r="E2385" s="82" t="s">
        <v>5194</v>
      </c>
      <c r="F2385" s="82" t="s">
        <v>13926</v>
      </c>
      <c r="G2385" s="82" t="s">
        <v>128</v>
      </c>
      <c r="H2385" s="82" t="s">
        <v>10102</v>
      </c>
      <c r="I2385" s="82"/>
      <c r="J2385" s="82" t="s">
        <v>7942</v>
      </c>
      <c r="K2385" s="82" t="s">
        <v>10196</v>
      </c>
      <c r="L2385" s="82" t="s">
        <v>11543</v>
      </c>
    </row>
    <row r="2386" ht="14.25" customHeight="1">
      <c r="A2386" s="82" t="s">
        <v>10095</v>
      </c>
      <c r="B2386" s="82" t="s">
        <v>14180</v>
      </c>
      <c r="C2386" s="82" t="s">
        <v>14181</v>
      </c>
      <c r="D2386" s="82"/>
      <c r="E2386" s="82" t="s">
        <v>5194</v>
      </c>
      <c r="F2386" s="82" t="s">
        <v>14182</v>
      </c>
      <c r="G2386" s="82" t="s">
        <v>128</v>
      </c>
      <c r="H2386" s="82" t="s">
        <v>10102</v>
      </c>
      <c r="I2386" s="82"/>
      <c r="J2386" s="82" t="s">
        <v>7942</v>
      </c>
      <c r="K2386" s="82" t="s">
        <v>10168</v>
      </c>
      <c r="L2386" s="82" t="s">
        <v>10181</v>
      </c>
    </row>
    <row r="2387" ht="14.25" customHeight="1">
      <c r="A2387" s="82" t="s">
        <v>10095</v>
      </c>
      <c r="B2387" s="82" t="s">
        <v>14183</v>
      </c>
      <c r="C2387" s="82" t="s">
        <v>14184</v>
      </c>
      <c r="D2387" s="82"/>
      <c r="E2387" s="82" t="s">
        <v>5194</v>
      </c>
      <c r="F2387" s="82"/>
      <c r="G2387" s="82" t="s">
        <v>129</v>
      </c>
      <c r="H2387" s="82" t="s">
        <v>10102</v>
      </c>
      <c r="I2387" s="82"/>
      <c r="J2387" s="82" t="s">
        <v>7942</v>
      </c>
      <c r="K2387" s="82" t="s">
        <v>10242</v>
      </c>
      <c r="L2387" s="82" t="s">
        <v>13923</v>
      </c>
    </row>
    <row r="2388" ht="14.25" customHeight="1">
      <c r="A2388" s="82" t="s">
        <v>10095</v>
      </c>
      <c r="B2388" s="82" t="s">
        <v>14185</v>
      </c>
      <c r="C2388" s="82" t="s">
        <v>14186</v>
      </c>
      <c r="D2388" s="82"/>
      <c r="E2388" s="82" t="s">
        <v>5194</v>
      </c>
      <c r="F2388" s="82"/>
      <c r="G2388" s="82" t="s">
        <v>128</v>
      </c>
      <c r="H2388" s="82" t="s">
        <v>10102</v>
      </c>
      <c r="I2388" s="82"/>
      <c r="J2388" s="82" t="s">
        <v>7942</v>
      </c>
      <c r="K2388" s="82" t="s">
        <v>10242</v>
      </c>
      <c r="L2388" s="82" t="s">
        <v>3670</v>
      </c>
    </row>
    <row r="2389" ht="14.25" customHeight="1">
      <c r="A2389" s="82" t="s">
        <v>10095</v>
      </c>
      <c r="B2389" s="82" t="s">
        <v>14187</v>
      </c>
      <c r="C2389" s="82" t="s">
        <v>14188</v>
      </c>
      <c r="D2389" s="82"/>
      <c r="E2389" s="82" t="s">
        <v>5194</v>
      </c>
      <c r="F2389" s="82"/>
      <c r="G2389" s="82" t="s">
        <v>128</v>
      </c>
      <c r="H2389" s="82" t="s">
        <v>10102</v>
      </c>
      <c r="I2389" s="82"/>
      <c r="J2389" s="82" t="s">
        <v>7942</v>
      </c>
      <c r="K2389" s="82" t="s">
        <v>10242</v>
      </c>
      <c r="L2389" s="82" t="s">
        <v>3670</v>
      </c>
    </row>
    <row r="2390" ht="14.25" customHeight="1">
      <c r="A2390" s="82" t="s">
        <v>10095</v>
      </c>
      <c r="B2390" s="82" t="s">
        <v>14189</v>
      </c>
      <c r="C2390" s="82" t="s">
        <v>14190</v>
      </c>
      <c r="D2390" s="82"/>
      <c r="E2390" s="82" t="s">
        <v>5194</v>
      </c>
      <c r="F2390" s="82" t="s">
        <v>13926</v>
      </c>
      <c r="G2390" s="82" t="s">
        <v>128</v>
      </c>
      <c r="H2390" s="82" t="s">
        <v>10102</v>
      </c>
      <c r="I2390" s="82"/>
      <c r="J2390" s="82" t="s">
        <v>7942</v>
      </c>
      <c r="K2390" s="82" t="s">
        <v>10196</v>
      </c>
      <c r="L2390" s="82" t="s">
        <v>11543</v>
      </c>
    </row>
    <row r="2391" ht="14.25" customHeight="1">
      <c r="A2391" s="82" t="s">
        <v>10095</v>
      </c>
      <c r="B2391" s="82" t="s">
        <v>14191</v>
      </c>
      <c r="C2391" s="82" t="s">
        <v>14192</v>
      </c>
      <c r="D2391" s="82"/>
      <c r="E2391" s="82" t="s">
        <v>14193</v>
      </c>
      <c r="F2391" s="82"/>
      <c r="G2391" s="82" t="s">
        <v>128</v>
      </c>
      <c r="H2391" s="82" t="s">
        <v>10102</v>
      </c>
      <c r="I2391" s="82"/>
      <c r="J2391" s="82" t="s">
        <v>7942</v>
      </c>
      <c r="K2391" s="82" t="s">
        <v>10242</v>
      </c>
      <c r="L2391" s="82" t="s">
        <v>10181</v>
      </c>
    </row>
    <row r="2392" ht="14.25" customHeight="1">
      <c r="A2392" s="82" t="s">
        <v>10095</v>
      </c>
      <c r="B2392" s="82" t="s">
        <v>14194</v>
      </c>
      <c r="C2392" s="82" t="s">
        <v>14195</v>
      </c>
      <c r="D2392" s="82"/>
      <c r="E2392" s="82" t="s">
        <v>14193</v>
      </c>
      <c r="F2392" s="82"/>
      <c r="G2392" s="82" t="s">
        <v>129</v>
      </c>
      <c r="H2392" s="82"/>
      <c r="I2392" s="82"/>
      <c r="J2392" s="82" t="s">
        <v>7942</v>
      </c>
      <c r="K2392" s="82" t="s">
        <v>10242</v>
      </c>
      <c r="L2392" s="82"/>
    </row>
    <row r="2393" ht="14.25" customHeight="1">
      <c r="A2393" s="82" t="s">
        <v>10095</v>
      </c>
      <c r="B2393" s="82" t="s">
        <v>14196</v>
      </c>
      <c r="C2393" s="82" t="s">
        <v>14197</v>
      </c>
      <c r="D2393" s="82"/>
      <c r="E2393" s="82" t="s">
        <v>14193</v>
      </c>
      <c r="F2393" s="82" t="s">
        <v>13753</v>
      </c>
      <c r="G2393" s="82" t="s">
        <v>128</v>
      </c>
      <c r="H2393" s="82" t="s">
        <v>10102</v>
      </c>
      <c r="I2393" s="82"/>
      <c r="J2393" s="82" t="s">
        <v>7942</v>
      </c>
      <c r="K2393" s="82" t="s">
        <v>10168</v>
      </c>
      <c r="L2393" s="82" t="s">
        <v>3419</v>
      </c>
    </row>
    <row r="2394" ht="14.25" customHeight="1">
      <c r="A2394" s="82" t="s">
        <v>10095</v>
      </c>
      <c r="B2394" s="82" t="s">
        <v>14198</v>
      </c>
      <c r="C2394" s="82" t="s">
        <v>14199</v>
      </c>
      <c r="D2394" s="82" t="s">
        <v>10126</v>
      </c>
      <c r="E2394" s="82" t="s">
        <v>14193</v>
      </c>
      <c r="F2394" s="82" t="s">
        <v>14200</v>
      </c>
      <c r="G2394" s="82" t="s">
        <v>128</v>
      </c>
      <c r="H2394" s="82" t="s">
        <v>10102</v>
      </c>
      <c r="I2394" s="82"/>
      <c r="J2394" s="82" t="s">
        <v>7942</v>
      </c>
      <c r="K2394" s="82" t="s">
        <v>10231</v>
      </c>
      <c r="L2394" s="82" t="s">
        <v>10181</v>
      </c>
    </row>
    <row r="2395" ht="14.25" customHeight="1">
      <c r="A2395" s="82" t="s">
        <v>10095</v>
      </c>
      <c r="B2395" s="82" t="s">
        <v>14201</v>
      </c>
      <c r="C2395" s="82" t="s">
        <v>14202</v>
      </c>
      <c r="D2395" s="82"/>
      <c r="E2395" s="82" t="s">
        <v>14193</v>
      </c>
      <c r="F2395" s="82" t="s">
        <v>13760</v>
      </c>
      <c r="G2395" s="82" t="s">
        <v>128</v>
      </c>
      <c r="H2395" s="82" t="s">
        <v>10102</v>
      </c>
      <c r="I2395" s="82"/>
      <c r="J2395" s="82" t="s">
        <v>7942</v>
      </c>
      <c r="K2395" s="82" t="s">
        <v>10168</v>
      </c>
      <c r="L2395" s="82" t="s">
        <v>10181</v>
      </c>
    </row>
    <row r="2396" ht="14.25" customHeight="1">
      <c r="A2396" s="82" t="s">
        <v>10095</v>
      </c>
      <c r="B2396" s="82" t="s">
        <v>14203</v>
      </c>
      <c r="C2396" s="82" t="s">
        <v>14204</v>
      </c>
      <c r="D2396" s="82"/>
      <c r="E2396" s="82" t="s">
        <v>14193</v>
      </c>
      <c r="F2396" s="82"/>
      <c r="G2396" s="82" t="s">
        <v>128</v>
      </c>
      <c r="H2396" s="82" t="s">
        <v>10102</v>
      </c>
      <c r="I2396" s="82"/>
      <c r="J2396" s="82" t="s">
        <v>7942</v>
      </c>
      <c r="K2396" s="82" t="s">
        <v>10242</v>
      </c>
      <c r="L2396" s="82" t="s">
        <v>10181</v>
      </c>
    </row>
    <row r="2397" ht="14.25" customHeight="1">
      <c r="A2397" s="82" t="s">
        <v>10095</v>
      </c>
      <c r="B2397" s="82" t="s">
        <v>14205</v>
      </c>
      <c r="C2397" s="82" t="s">
        <v>14206</v>
      </c>
      <c r="D2397" s="82"/>
      <c r="E2397" s="82" t="s">
        <v>14193</v>
      </c>
      <c r="F2397" s="82"/>
      <c r="G2397" s="82" t="s">
        <v>129</v>
      </c>
      <c r="H2397" s="82"/>
      <c r="I2397" s="82"/>
      <c r="J2397" s="82" t="s">
        <v>7942</v>
      </c>
      <c r="K2397" s="82" t="s">
        <v>10242</v>
      </c>
      <c r="L2397" s="82"/>
    </row>
    <row r="2398" ht="14.25" customHeight="1">
      <c r="A2398" s="82" t="s">
        <v>10095</v>
      </c>
      <c r="B2398" s="82" t="s">
        <v>14207</v>
      </c>
      <c r="C2398" s="82" t="s">
        <v>14208</v>
      </c>
      <c r="D2398" s="82"/>
      <c r="E2398" s="82" t="s">
        <v>14193</v>
      </c>
      <c r="F2398" s="82" t="s">
        <v>12317</v>
      </c>
      <c r="G2398" s="82" t="s">
        <v>128</v>
      </c>
      <c r="H2398" s="82" t="s">
        <v>10102</v>
      </c>
      <c r="I2398" s="82"/>
      <c r="J2398" s="82" t="s">
        <v>7942</v>
      </c>
      <c r="K2398" s="82" t="s">
        <v>10242</v>
      </c>
      <c r="L2398" s="82" t="s">
        <v>11341</v>
      </c>
    </row>
    <row r="2399" ht="14.25" customHeight="1">
      <c r="A2399" s="82" t="s">
        <v>10095</v>
      </c>
      <c r="B2399" s="82" t="s">
        <v>14209</v>
      </c>
      <c r="C2399" s="82" t="s">
        <v>14210</v>
      </c>
      <c r="D2399" s="82"/>
      <c r="E2399" s="82" t="s">
        <v>14193</v>
      </c>
      <c r="F2399" s="82"/>
      <c r="G2399" s="82" t="s">
        <v>129</v>
      </c>
      <c r="H2399" s="82"/>
      <c r="I2399" s="82"/>
      <c r="J2399" s="82" t="s">
        <v>7942</v>
      </c>
      <c r="K2399" s="82" t="s">
        <v>10242</v>
      </c>
      <c r="L2399" s="82"/>
    </row>
    <row r="2400" ht="14.25" customHeight="1">
      <c r="A2400" s="82" t="s">
        <v>10095</v>
      </c>
      <c r="B2400" s="82" t="s">
        <v>14211</v>
      </c>
      <c r="C2400" s="82" t="s">
        <v>14212</v>
      </c>
      <c r="D2400" s="82"/>
      <c r="E2400" s="82" t="s">
        <v>5222</v>
      </c>
      <c r="F2400" s="82"/>
      <c r="G2400" s="82" t="s">
        <v>129</v>
      </c>
      <c r="H2400" s="82"/>
      <c r="I2400" s="82"/>
      <c r="J2400" s="82" t="s">
        <v>7942</v>
      </c>
      <c r="K2400" s="82" t="s">
        <v>10242</v>
      </c>
      <c r="L2400" s="82"/>
    </row>
    <row r="2401" ht="14.25" customHeight="1">
      <c r="A2401" s="82" t="s">
        <v>10095</v>
      </c>
      <c r="B2401" s="82" t="s">
        <v>14213</v>
      </c>
      <c r="C2401" s="82" t="s">
        <v>14214</v>
      </c>
      <c r="D2401" s="82"/>
      <c r="E2401" s="82" t="s">
        <v>5222</v>
      </c>
      <c r="F2401" s="82"/>
      <c r="G2401" s="82" t="s">
        <v>129</v>
      </c>
      <c r="H2401" s="82"/>
      <c r="I2401" s="82"/>
      <c r="J2401" s="82" t="s">
        <v>7942</v>
      </c>
      <c r="K2401" s="82" t="s">
        <v>10242</v>
      </c>
      <c r="L2401" s="82"/>
    </row>
    <row r="2402" ht="14.25" customHeight="1">
      <c r="A2402" s="82" t="s">
        <v>10095</v>
      </c>
      <c r="B2402" s="82" t="s">
        <v>14215</v>
      </c>
      <c r="C2402" s="82" t="s">
        <v>14216</v>
      </c>
      <c r="D2402" s="82"/>
      <c r="E2402" s="82" t="s">
        <v>5222</v>
      </c>
      <c r="F2402" s="82"/>
      <c r="G2402" s="82" t="s">
        <v>128</v>
      </c>
      <c r="H2402" s="82" t="s">
        <v>10102</v>
      </c>
      <c r="I2402" s="82"/>
      <c r="J2402" s="82" t="s">
        <v>7942</v>
      </c>
      <c r="K2402" s="82" t="s">
        <v>10168</v>
      </c>
      <c r="L2402" s="82" t="s">
        <v>10134</v>
      </c>
    </row>
    <row r="2403" ht="14.25" customHeight="1">
      <c r="A2403" s="82" t="s">
        <v>10095</v>
      </c>
      <c r="B2403" s="82" t="s">
        <v>14217</v>
      </c>
      <c r="C2403" s="82" t="s">
        <v>14218</v>
      </c>
      <c r="D2403" s="82"/>
      <c r="E2403" s="82" t="s">
        <v>5222</v>
      </c>
      <c r="F2403" s="82" t="s">
        <v>14219</v>
      </c>
      <c r="G2403" s="82" t="s">
        <v>128</v>
      </c>
      <c r="H2403" s="82" t="s">
        <v>10102</v>
      </c>
      <c r="I2403" s="82"/>
      <c r="J2403" s="82" t="s">
        <v>7942</v>
      </c>
      <c r="K2403" s="82" t="s">
        <v>10242</v>
      </c>
      <c r="L2403" s="82" t="s">
        <v>3641</v>
      </c>
    </row>
    <row r="2404" ht="14.25" customHeight="1">
      <c r="A2404" s="82" t="s">
        <v>10095</v>
      </c>
      <c r="B2404" s="82" t="s">
        <v>14220</v>
      </c>
      <c r="C2404" s="82" t="s">
        <v>14221</v>
      </c>
      <c r="D2404" s="82"/>
      <c r="E2404" s="82" t="s">
        <v>14222</v>
      </c>
      <c r="F2404" s="82"/>
      <c r="G2404" s="82" t="s">
        <v>129</v>
      </c>
      <c r="H2404" s="82" t="s">
        <v>10102</v>
      </c>
      <c r="I2404" s="82"/>
      <c r="J2404" s="82" t="s">
        <v>7942</v>
      </c>
      <c r="K2404" s="82" t="s">
        <v>10235</v>
      </c>
      <c r="L2404" s="82" t="s">
        <v>11703</v>
      </c>
    </row>
    <row r="2405" ht="14.25" customHeight="1">
      <c r="A2405" s="82" t="s">
        <v>10095</v>
      </c>
      <c r="B2405" s="82" t="s">
        <v>14223</v>
      </c>
      <c r="C2405" s="82" t="s">
        <v>14224</v>
      </c>
      <c r="D2405" s="82"/>
      <c r="E2405" s="82" t="s">
        <v>14222</v>
      </c>
      <c r="F2405" s="82"/>
      <c r="G2405" s="82" t="s">
        <v>129</v>
      </c>
      <c r="H2405" s="82" t="s">
        <v>10102</v>
      </c>
      <c r="I2405" s="82"/>
      <c r="J2405" s="82" t="s">
        <v>7942</v>
      </c>
      <c r="K2405" s="82" t="s">
        <v>10235</v>
      </c>
      <c r="L2405" s="82" t="s">
        <v>11703</v>
      </c>
    </row>
    <row r="2406" ht="14.25" customHeight="1">
      <c r="A2406" s="82" t="s">
        <v>10095</v>
      </c>
      <c r="B2406" s="82" t="s">
        <v>14225</v>
      </c>
      <c r="C2406" s="82" t="s">
        <v>14226</v>
      </c>
      <c r="D2406" s="82"/>
      <c r="E2406" s="82" t="s">
        <v>14222</v>
      </c>
      <c r="F2406" s="82"/>
      <c r="G2406" s="82" t="s">
        <v>129</v>
      </c>
      <c r="H2406" s="82"/>
      <c r="I2406" s="82"/>
      <c r="J2406" s="82" t="s">
        <v>7942</v>
      </c>
      <c r="K2406" s="82" t="s">
        <v>10242</v>
      </c>
      <c r="L2406" s="82"/>
    </row>
    <row r="2407" ht="14.25" customHeight="1">
      <c r="A2407" s="82" t="s">
        <v>10095</v>
      </c>
      <c r="B2407" s="82" t="s">
        <v>14227</v>
      </c>
      <c r="C2407" s="82" t="s">
        <v>14228</v>
      </c>
      <c r="D2407" s="82"/>
      <c r="E2407" s="82" t="s">
        <v>14222</v>
      </c>
      <c r="F2407" s="82"/>
      <c r="G2407" s="82" t="s">
        <v>128</v>
      </c>
      <c r="H2407" s="82" t="s">
        <v>10102</v>
      </c>
      <c r="I2407" s="82"/>
      <c r="J2407" s="82" t="s">
        <v>7942</v>
      </c>
      <c r="K2407" s="82" t="s">
        <v>10242</v>
      </c>
      <c r="L2407" s="82" t="s">
        <v>3339</v>
      </c>
    </row>
    <row r="2408" ht="14.25" customHeight="1">
      <c r="A2408" s="82" t="s">
        <v>10095</v>
      </c>
      <c r="B2408" s="82" t="s">
        <v>14229</v>
      </c>
      <c r="C2408" s="82" t="s">
        <v>14230</v>
      </c>
      <c r="D2408" s="82" t="s">
        <v>261</v>
      </c>
      <c r="E2408" s="82" t="s">
        <v>14222</v>
      </c>
      <c r="F2408" s="82"/>
      <c r="G2408" s="82" t="s">
        <v>128</v>
      </c>
      <c r="H2408" s="82" t="s">
        <v>10102</v>
      </c>
      <c r="I2408" s="82"/>
      <c r="J2408" s="82" t="s">
        <v>7942</v>
      </c>
      <c r="K2408" s="82" t="s">
        <v>10242</v>
      </c>
      <c r="L2408" s="82" t="s">
        <v>7379</v>
      </c>
    </row>
    <row r="2409" ht="14.25" customHeight="1">
      <c r="A2409" s="82" t="s">
        <v>10095</v>
      </c>
      <c r="B2409" s="82" t="s">
        <v>14231</v>
      </c>
      <c r="C2409" s="82" t="s">
        <v>14232</v>
      </c>
      <c r="D2409" s="82"/>
      <c r="E2409" s="82" t="s">
        <v>14222</v>
      </c>
      <c r="F2409" s="82"/>
      <c r="G2409" s="82" t="s">
        <v>129</v>
      </c>
      <c r="H2409" s="82" t="s">
        <v>10102</v>
      </c>
      <c r="I2409" s="82"/>
      <c r="J2409" s="82" t="s">
        <v>7942</v>
      </c>
      <c r="K2409" s="82" t="s">
        <v>10242</v>
      </c>
      <c r="L2409" s="82" t="s">
        <v>3084</v>
      </c>
    </row>
    <row r="2410" ht="14.25" customHeight="1">
      <c r="A2410" s="82" t="s">
        <v>10095</v>
      </c>
      <c r="B2410" s="82" t="s">
        <v>14233</v>
      </c>
      <c r="C2410" s="82" t="s">
        <v>14234</v>
      </c>
      <c r="D2410" s="82"/>
      <c r="E2410" s="82" t="s">
        <v>14222</v>
      </c>
      <c r="F2410" s="82"/>
      <c r="G2410" s="82" t="s">
        <v>129</v>
      </c>
      <c r="H2410" s="82" t="s">
        <v>10102</v>
      </c>
      <c r="I2410" s="82"/>
      <c r="J2410" s="82" t="s">
        <v>7942</v>
      </c>
      <c r="K2410" s="82" t="s">
        <v>10242</v>
      </c>
      <c r="L2410" s="82" t="s">
        <v>3084</v>
      </c>
    </row>
    <row r="2411" ht="14.25" customHeight="1">
      <c r="A2411" s="82" t="s">
        <v>10095</v>
      </c>
      <c r="B2411" s="82" t="s">
        <v>14235</v>
      </c>
      <c r="C2411" s="82" t="s">
        <v>14236</v>
      </c>
      <c r="D2411" s="82"/>
      <c r="E2411" s="82" t="s">
        <v>14222</v>
      </c>
      <c r="F2411" s="82"/>
      <c r="G2411" s="82" t="s">
        <v>129</v>
      </c>
      <c r="H2411" s="82" t="s">
        <v>10102</v>
      </c>
      <c r="I2411" s="82"/>
      <c r="J2411" s="82" t="s">
        <v>7942</v>
      </c>
      <c r="K2411" s="82" t="s">
        <v>10242</v>
      </c>
      <c r="L2411" s="82" t="s">
        <v>11967</v>
      </c>
    </row>
    <row r="2412" ht="14.25" customHeight="1">
      <c r="A2412" s="82" t="s">
        <v>10095</v>
      </c>
      <c r="B2412" s="82" t="s">
        <v>14237</v>
      </c>
      <c r="C2412" s="82" t="s">
        <v>14238</v>
      </c>
      <c r="D2412" s="82"/>
      <c r="E2412" s="82" t="s">
        <v>5200</v>
      </c>
      <c r="F2412" s="82"/>
      <c r="G2412" s="82" t="s">
        <v>129</v>
      </c>
      <c r="H2412" s="82"/>
      <c r="I2412" s="82"/>
      <c r="J2412" s="82" t="s">
        <v>7942</v>
      </c>
      <c r="K2412" s="82" t="s">
        <v>10242</v>
      </c>
      <c r="L2412" s="82"/>
    </row>
    <row r="2413" ht="14.25" customHeight="1">
      <c r="A2413" s="82" t="s">
        <v>10095</v>
      </c>
      <c r="B2413" s="82" t="s">
        <v>14239</v>
      </c>
      <c r="C2413" s="82" t="s">
        <v>14240</v>
      </c>
      <c r="D2413" s="82"/>
      <c r="E2413" s="82" t="s">
        <v>5200</v>
      </c>
      <c r="F2413" s="82" t="s">
        <v>14241</v>
      </c>
      <c r="G2413" s="82" t="s">
        <v>128</v>
      </c>
      <c r="H2413" s="82" t="s">
        <v>10102</v>
      </c>
      <c r="I2413" s="82"/>
      <c r="J2413" s="82" t="s">
        <v>7942</v>
      </c>
      <c r="K2413" s="82" t="s">
        <v>10168</v>
      </c>
      <c r="L2413" s="82" t="s">
        <v>7379</v>
      </c>
    </row>
    <row r="2414" ht="14.25" customHeight="1">
      <c r="A2414" s="82" t="s">
        <v>10095</v>
      </c>
      <c r="B2414" s="82" t="s">
        <v>14242</v>
      </c>
      <c r="C2414" s="82" t="s">
        <v>14243</v>
      </c>
      <c r="D2414" s="82"/>
      <c r="E2414" s="82" t="s">
        <v>5200</v>
      </c>
      <c r="F2414" s="82" t="s">
        <v>13926</v>
      </c>
      <c r="G2414" s="82" t="s">
        <v>128</v>
      </c>
      <c r="H2414" s="82" t="s">
        <v>10102</v>
      </c>
      <c r="I2414" s="82"/>
      <c r="J2414" s="82" t="s">
        <v>7942</v>
      </c>
      <c r="K2414" s="82" t="s">
        <v>10242</v>
      </c>
      <c r="L2414" s="82" t="s">
        <v>10514</v>
      </c>
    </row>
    <row r="2415" ht="14.25" customHeight="1">
      <c r="A2415" s="82" t="s">
        <v>10095</v>
      </c>
      <c r="B2415" s="82" t="s">
        <v>14244</v>
      </c>
      <c r="C2415" s="82" t="s">
        <v>14245</v>
      </c>
      <c r="D2415" s="82"/>
      <c r="E2415" s="82" t="s">
        <v>5200</v>
      </c>
      <c r="F2415" s="82"/>
      <c r="G2415" s="82" t="s">
        <v>129</v>
      </c>
      <c r="H2415" s="82" t="s">
        <v>10102</v>
      </c>
      <c r="I2415" s="82"/>
      <c r="J2415" s="82" t="s">
        <v>7942</v>
      </c>
      <c r="K2415" s="82" t="s">
        <v>10242</v>
      </c>
      <c r="L2415" s="82" t="s">
        <v>10517</v>
      </c>
    </row>
    <row r="2416" ht="14.25" customHeight="1">
      <c r="A2416" s="82" t="s">
        <v>10095</v>
      </c>
      <c r="B2416" s="82" t="s">
        <v>14246</v>
      </c>
      <c r="C2416" s="82" t="s">
        <v>14247</v>
      </c>
      <c r="D2416" s="82" t="s">
        <v>10126</v>
      </c>
      <c r="E2416" s="82" t="s">
        <v>5200</v>
      </c>
      <c r="F2416" s="82" t="s">
        <v>14007</v>
      </c>
      <c r="G2416" s="82" t="s">
        <v>128</v>
      </c>
      <c r="H2416" s="82" t="s">
        <v>10102</v>
      </c>
      <c r="I2416" s="82"/>
      <c r="J2416" s="82" t="s">
        <v>7942</v>
      </c>
      <c r="K2416" s="82" t="s">
        <v>10127</v>
      </c>
      <c r="L2416" s="82" t="s">
        <v>10221</v>
      </c>
    </row>
    <row r="2417" ht="14.25" customHeight="1">
      <c r="A2417" s="82" t="s">
        <v>10095</v>
      </c>
      <c r="B2417" s="82" t="s">
        <v>14248</v>
      </c>
      <c r="C2417" s="82" t="s">
        <v>14249</v>
      </c>
      <c r="D2417" s="82"/>
      <c r="E2417" s="82" t="s">
        <v>14250</v>
      </c>
      <c r="F2417" s="82"/>
      <c r="G2417" s="82" t="s">
        <v>129</v>
      </c>
      <c r="H2417" s="82" t="s">
        <v>10102</v>
      </c>
      <c r="I2417" s="82"/>
      <c r="J2417" s="82" t="s">
        <v>7942</v>
      </c>
      <c r="K2417" s="82" t="s">
        <v>10242</v>
      </c>
      <c r="L2417" s="82" t="s">
        <v>11967</v>
      </c>
    </row>
    <row r="2418" ht="14.25" customHeight="1">
      <c r="A2418" s="82" t="s">
        <v>10095</v>
      </c>
      <c r="B2418" s="82" t="s">
        <v>14251</v>
      </c>
      <c r="C2418" s="82" t="s">
        <v>14252</v>
      </c>
      <c r="D2418" s="82"/>
      <c r="E2418" s="82" t="s">
        <v>14250</v>
      </c>
      <c r="F2418" s="82" t="s">
        <v>14253</v>
      </c>
      <c r="G2418" s="82" t="s">
        <v>128</v>
      </c>
      <c r="H2418" s="82" t="s">
        <v>10102</v>
      </c>
      <c r="I2418" s="82"/>
      <c r="J2418" s="82" t="s">
        <v>7942</v>
      </c>
      <c r="K2418" s="82" t="s">
        <v>10242</v>
      </c>
      <c r="L2418" s="82" t="s">
        <v>10288</v>
      </c>
    </row>
    <row r="2419" ht="14.25" customHeight="1">
      <c r="A2419" s="82" t="s">
        <v>10095</v>
      </c>
      <c r="B2419" s="82" t="s">
        <v>14254</v>
      </c>
      <c r="C2419" s="82" t="s">
        <v>14255</v>
      </c>
      <c r="D2419" s="82" t="s">
        <v>10126</v>
      </c>
      <c r="E2419" s="82" t="s">
        <v>14250</v>
      </c>
      <c r="F2419" s="82" t="s">
        <v>14256</v>
      </c>
      <c r="G2419" s="82" t="s">
        <v>129</v>
      </c>
      <c r="H2419" s="82" t="s">
        <v>10102</v>
      </c>
      <c r="I2419" s="82"/>
      <c r="J2419" s="82" t="s">
        <v>7942</v>
      </c>
      <c r="K2419" s="82" t="s">
        <v>10127</v>
      </c>
      <c r="L2419" s="82" t="s">
        <v>3468</v>
      </c>
    </row>
    <row r="2420" ht="14.25" customHeight="1">
      <c r="A2420" s="82" t="s">
        <v>10095</v>
      </c>
      <c r="B2420" s="82" t="s">
        <v>14257</v>
      </c>
      <c r="C2420" s="82" t="s">
        <v>14258</v>
      </c>
      <c r="D2420" s="82"/>
      <c r="E2420" s="82" t="s">
        <v>14250</v>
      </c>
      <c r="F2420" s="82"/>
      <c r="G2420" s="82" t="s">
        <v>129</v>
      </c>
      <c r="H2420" s="82"/>
      <c r="I2420" s="82"/>
      <c r="J2420" s="82" t="s">
        <v>7942</v>
      </c>
      <c r="K2420" s="82" t="s">
        <v>10242</v>
      </c>
      <c r="L2420" s="82"/>
    </row>
    <row r="2421" ht="14.25" customHeight="1">
      <c r="A2421" s="82" t="s">
        <v>10095</v>
      </c>
      <c r="B2421" s="82" t="s">
        <v>14259</v>
      </c>
      <c r="C2421" s="82" t="s">
        <v>14260</v>
      </c>
      <c r="D2421" s="82"/>
      <c r="E2421" s="82" t="s">
        <v>14250</v>
      </c>
      <c r="F2421" s="82"/>
      <c r="G2421" s="82" t="s">
        <v>128</v>
      </c>
      <c r="H2421" s="82"/>
      <c r="I2421" s="82"/>
      <c r="J2421" s="82" t="s">
        <v>7942</v>
      </c>
      <c r="K2421" s="82" t="s">
        <v>10242</v>
      </c>
      <c r="L2421" s="82"/>
    </row>
    <row r="2422" ht="14.25" customHeight="1">
      <c r="A2422" s="82" t="s">
        <v>10095</v>
      </c>
      <c r="B2422" s="82" t="s">
        <v>14261</v>
      </c>
      <c r="C2422" s="82" t="s">
        <v>14262</v>
      </c>
      <c r="D2422" s="82"/>
      <c r="E2422" s="82" t="s">
        <v>5213</v>
      </c>
      <c r="F2422" s="82"/>
      <c r="G2422" s="82" t="s">
        <v>129</v>
      </c>
      <c r="H2422" s="82" t="s">
        <v>10102</v>
      </c>
      <c r="I2422" s="82"/>
      <c r="J2422" s="82" t="s">
        <v>7942</v>
      </c>
      <c r="K2422" s="82" t="s">
        <v>10242</v>
      </c>
      <c r="L2422" s="82" t="s">
        <v>10514</v>
      </c>
    </row>
    <row r="2423" ht="14.25" customHeight="1">
      <c r="A2423" s="82" t="s">
        <v>10095</v>
      </c>
      <c r="B2423" s="82" t="s">
        <v>14263</v>
      </c>
      <c r="C2423" s="82" t="s">
        <v>14264</v>
      </c>
      <c r="D2423" s="82"/>
      <c r="E2423" s="82" t="s">
        <v>5213</v>
      </c>
      <c r="F2423" s="82"/>
      <c r="G2423" s="82" t="s">
        <v>128</v>
      </c>
      <c r="H2423" s="82"/>
      <c r="I2423" s="82"/>
      <c r="J2423" s="82" t="s">
        <v>7942</v>
      </c>
      <c r="K2423" s="82" t="s">
        <v>10242</v>
      </c>
      <c r="L2423" s="82"/>
    </row>
    <row r="2424" ht="14.25" customHeight="1">
      <c r="A2424" s="82" t="s">
        <v>10095</v>
      </c>
      <c r="B2424" s="82" t="s">
        <v>14265</v>
      </c>
      <c r="C2424" s="82" t="s">
        <v>14266</v>
      </c>
      <c r="D2424" s="82"/>
      <c r="E2424" s="82" t="s">
        <v>5213</v>
      </c>
      <c r="F2424" s="82" t="s">
        <v>14267</v>
      </c>
      <c r="G2424" s="82" t="s">
        <v>128</v>
      </c>
      <c r="H2424" s="82" t="s">
        <v>10102</v>
      </c>
      <c r="I2424" s="82"/>
      <c r="J2424" s="82" t="s">
        <v>7942</v>
      </c>
      <c r="K2424" s="82" t="s">
        <v>10168</v>
      </c>
      <c r="L2424" s="82" t="s">
        <v>3419</v>
      </c>
    </row>
    <row r="2425" ht="14.25" customHeight="1">
      <c r="A2425" s="82" t="s">
        <v>10095</v>
      </c>
      <c r="B2425" s="82" t="s">
        <v>14268</v>
      </c>
      <c r="C2425" s="82" t="s">
        <v>14269</v>
      </c>
      <c r="D2425" s="82"/>
      <c r="E2425" s="82" t="s">
        <v>5213</v>
      </c>
      <c r="F2425" s="82"/>
      <c r="G2425" s="82" t="s">
        <v>129</v>
      </c>
      <c r="H2425" s="82" t="s">
        <v>10102</v>
      </c>
      <c r="I2425" s="82"/>
      <c r="J2425" s="82" t="s">
        <v>7942</v>
      </c>
      <c r="K2425" s="82" t="s">
        <v>10242</v>
      </c>
      <c r="L2425" s="82" t="s">
        <v>10514</v>
      </c>
    </row>
    <row r="2426" ht="14.25" customHeight="1">
      <c r="A2426" s="82" t="s">
        <v>10095</v>
      </c>
      <c r="B2426" s="82" t="s">
        <v>14270</v>
      </c>
      <c r="C2426" s="82" t="s">
        <v>14271</v>
      </c>
      <c r="D2426" s="82" t="s">
        <v>10126</v>
      </c>
      <c r="E2426" s="82" t="s">
        <v>14272</v>
      </c>
      <c r="F2426" s="82" t="s">
        <v>14273</v>
      </c>
      <c r="G2426" s="82" t="s">
        <v>128</v>
      </c>
      <c r="H2426" s="82"/>
      <c r="I2426" s="82"/>
      <c r="J2426" s="82" t="s">
        <v>7942</v>
      </c>
      <c r="K2426" s="82" t="s">
        <v>10127</v>
      </c>
      <c r="L2426" s="82"/>
    </row>
    <row r="2427" ht="14.25" customHeight="1">
      <c r="A2427" s="82" t="s">
        <v>10095</v>
      </c>
      <c r="B2427" s="82" t="s">
        <v>14274</v>
      </c>
      <c r="C2427" s="82" t="s">
        <v>14275</v>
      </c>
      <c r="D2427" s="82"/>
      <c r="E2427" s="82" t="s">
        <v>14272</v>
      </c>
      <c r="F2427" s="82" t="s">
        <v>13812</v>
      </c>
      <c r="G2427" s="82" t="s">
        <v>128</v>
      </c>
      <c r="H2427" s="82" t="s">
        <v>10102</v>
      </c>
      <c r="I2427" s="82"/>
      <c r="J2427" s="82" t="s">
        <v>7942</v>
      </c>
      <c r="K2427" s="82" t="s">
        <v>10242</v>
      </c>
      <c r="L2427" s="82" t="s">
        <v>3053</v>
      </c>
    </row>
    <row r="2428" ht="14.25" customHeight="1">
      <c r="A2428" s="82" t="s">
        <v>10095</v>
      </c>
      <c r="B2428" s="82" t="s">
        <v>14276</v>
      </c>
      <c r="C2428" s="82" t="s">
        <v>14093</v>
      </c>
      <c r="D2428" s="82"/>
      <c r="E2428" s="82" t="s">
        <v>14272</v>
      </c>
      <c r="F2428" s="82"/>
      <c r="G2428" s="82" t="s">
        <v>129</v>
      </c>
      <c r="H2428" s="82"/>
      <c r="I2428" s="82"/>
      <c r="J2428" s="82" t="s">
        <v>7942</v>
      </c>
      <c r="K2428" s="82" t="s">
        <v>10242</v>
      </c>
      <c r="L2428" s="82"/>
    </row>
    <row r="2429" ht="14.25" customHeight="1">
      <c r="A2429" s="82" t="s">
        <v>10095</v>
      </c>
      <c r="B2429" s="82" t="s">
        <v>14277</v>
      </c>
      <c r="C2429" s="82" t="s">
        <v>14278</v>
      </c>
      <c r="D2429" s="82"/>
      <c r="E2429" s="82" t="s">
        <v>14279</v>
      </c>
      <c r="F2429" s="82" t="s">
        <v>5200</v>
      </c>
      <c r="G2429" s="82" t="s">
        <v>128</v>
      </c>
      <c r="H2429" s="82" t="s">
        <v>10102</v>
      </c>
      <c r="I2429" s="82"/>
      <c r="J2429" s="82" t="s">
        <v>7942</v>
      </c>
      <c r="K2429" s="82" t="s">
        <v>10242</v>
      </c>
      <c r="L2429" s="82" t="s">
        <v>13723</v>
      </c>
    </row>
    <row r="2430" ht="14.25" customHeight="1">
      <c r="A2430" s="82" t="s">
        <v>10095</v>
      </c>
      <c r="B2430" s="82" t="s">
        <v>14280</v>
      </c>
      <c r="C2430" s="82" t="s">
        <v>14281</v>
      </c>
      <c r="D2430" s="82"/>
      <c r="E2430" s="82" t="s">
        <v>14279</v>
      </c>
      <c r="F2430" s="82" t="s">
        <v>13802</v>
      </c>
      <c r="G2430" s="82" t="s">
        <v>128</v>
      </c>
      <c r="H2430" s="82" t="s">
        <v>10102</v>
      </c>
      <c r="I2430" s="82"/>
      <c r="J2430" s="82" t="s">
        <v>7942</v>
      </c>
      <c r="K2430" s="82" t="s">
        <v>10168</v>
      </c>
      <c r="L2430" s="82" t="s">
        <v>10181</v>
      </c>
    </row>
    <row r="2431" ht="14.25" customHeight="1">
      <c r="A2431" s="82" t="s">
        <v>10095</v>
      </c>
      <c r="B2431" s="82" t="s">
        <v>14282</v>
      </c>
      <c r="C2431" s="82" t="s">
        <v>14283</v>
      </c>
      <c r="D2431" s="82"/>
      <c r="E2431" s="82" t="s">
        <v>14279</v>
      </c>
      <c r="F2431" s="82"/>
      <c r="G2431" s="82" t="s">
        <v>129</v>
      </c>
      <c r="H2431" s="82"/>
      <c r="I2431" s="82"/>
      <c r="J2431" s="82" t="s">
        <v>7942</v>
      </c>
      <c r="K2431" s="82" t="s">
        <v>10242</v>
      </c>
      <c r="L2431" s="82"/>
    </row>
    <row r="2432" ht="14.25" customHeight="1">
      <c r="A2432" s="82" t="s">
        <v>10095</v>
      </c>
      <c r="B2432" s="82" t="s">
        <v>14284</v>
      </c>
      <c r="C2432" s="82" t="s">
        <v>14285</v>
      </c>
      <c r="D2432" s="82"/>
      <c r="E2432" s="82" t="s">
        <v>14279</v>
      </c>
      <c r="F2432" s="82"/>
      <c r="G2432" s="82" t="s">
        <v>128</v>
      </c>
      <c r="H2432" s="82"/>
      <c r="I2432" s="82"/>
      <c r="J2432" s="82" t="s">
        <v>7942</v>
      </c>
      <c r="K2432" s="82" t="s">
        <v>10242</v>
      </c>
      <c r="L2432" s="82"/>
    </row>
    <row r="2433" ht="14.25" customHeight="1">
      <c r="A2433" s="82" t="s">
        <v>10095</v>
      </c>
      <c r="B2433" s="82" t="s">
        <v>14286</v>
      </c>
      <c r="C2433" s="82" t="s">
        <v>14287</v>
      </c>
      <c r="D2433" s="82"/>
      <c r="E2433" s="82" t="s">
        <v>14279</v>
      </c>
      <c r="F2433" s="82"/>
      <c r="G2433" s="82" t="s">
        <v>129</v>
      </c>
      <c r="H2433" s="82" t="s">
        <v>10102</v>
      </c>
      <c r="I2433" s="82"/>
      <c r="J2433" s="82" t="s">
        <v>7942</v>
      </c>
      <c r="K2433" s="82" t="s">
        <v>10242</v>
      </c>
      <c r="L2433" s="82" t="s">
        <v>10181</v>
      </c>
    </row>
    <row r="2434" ht="14.25" customHeight="1">
      <c r="A2434" s="82" t="s">
        <v>10095</v>
      </c>
      <c r="B2434" s="82" t="s">
        <v>14288</v>
      </c>
      <c r="C2434" s="82" t="s">
        <v>14289</v>
      </c>
      <c r="D2434" s="82"/>
      <c r="E2434" s="82" t="s">
        <v>14279</v>
      </c>
      <c r="F2434" s="82" t="s">
        <v>5200</v>
      </c>
      <c r="G2434" s="82" t="s">
        <v>128</v>
      </c>
      <c r="H2434" s="82" t="s">
        <v>10102</v>
      </c>
      <c r="I2434" s="82"/>
      <c r="J2434" s="82" t="s">
        <v>7942</v>
      </c>
      <c r="K2434" s="82" t="s">
        <v>10242</v>
      </c>
      <c r="L2434" s="82" t="s">
        <v>13723</v>
      </c>
    </row>
    <row r="2435" ht="14.25" customHeight="1">
      <c r="A2435" s="82" t="s">
        <v>10095</v>
      </c>
      <c r="B2435" s="82" t="s">
        <v>14290</v>
      </c>
      <c r="C2435" s="82" t="s">
        <v>14291</v>
      </c>
      <c r="D2435" s="82"/>
      <c r="E2435" s="82" t="s">
        <v>14279</v>
      </c>
      <c r="F2435" s="82" t="s">
        <v>5200</v>
      </c>
      <c r="G2435" s="82" t="s">
        <v>128</v>
      </c>
      <c r="H2435" s="82" t="s">
        <v>10102</v>
      </c>
      <c r="I2435" s="82"/>
      <c r="J2435" s="82" t="s">
        <v>7942</v>
      </c>
      <c r="K2435" s="82" t="s">
        <v>10242</v>
      </c>
      <c r="L2435" s="82" t="s">
        <v>13723</v>
      </c>
    </row>
    <row r="2436" ht="14.25" customHeight="1">
      <c r="A2436" s="82" t="s">
        <v>10095</v>
      </c>
      <c r="B2436" s="82" t="s">
        <v>14292</v>
      </c>
      <c r="C2436" s="82" t="s">
        <v>14293</v>
      </c>
      <c r="D2436" s="82"/>
      <c r="E2436" s="82" t="s">
        <v>14279</v>
      </c>
      <c r="F2436" s="82"/>
      <c r="G2436" s="82" t="s">
        <v>129</v>
      </c>
      <c r="H2436" s="82" t="s">
        <v>10102</v>
      </c>
      <c r="I2436" s="82"/>
      <c r="J2436" s="82" t="s">
        <v>7942</v>
      </c>
      <c r="K2436" s="82" t="s">
        <v>10242</v>
      </c>
      <c r="L2436" s="82" t="s">
        <v>10181</v>
      </c>
    </row>
    <row r="2437" ht="14.25" customHeight="1">
      <c r="A2437" s="82" t="s">
        <v>10095</v>
      </c>
      <c r="B2437" s="82" t="s">
        <v>14294</v>
      </c>
      <c r="C2437" s="82" t="s">
        <v>14295</v>
      </c>
      <c r="D2437" s="82"/>
      <c r="E2437" s="82" t="s">
        <v>14279</v>
      </c>
      <c r="F2437" s="82"/>
      <c r="G2437" s="82" t="s">
        <v>129</v>
      </c>
      <c r="H2437" s="82" t="s">
        <v>10102</v>
      </c>
      <c r="I2437" s="82"/>
      <c r="J2437" s="82" t="s">
        <v>7942</v>
      </c>
      <c r="K2437" s="82" t="s">
        <v>10242</v>
      </c>
      <c r="L2437" s="82" t="s">
        <v>10181</v>
      </c>
    </row>
    <row r="2438" ht="14.25" customHeight="1">
      <c r="A2438" s="82" t="s">
        <v>10095</v>
      </c>
      <c r="B2438" s="82" t="s">
        <v>14296</v>
      </c>
      <c r="C2438" s="82" t="s">
        <v>14297</v>
      </c>
      <c r="D2438" s="82"/>
      <c r="E2438" s="82" t="s">
        <v>14298</v>
      </c>
      <c r="F2438" s="82" t="s">
        <v>14135</v>
      </c>
      <c r="G2438" s="82" t="s">
        <v>128</v>
      </c>
      <c r="H2438" s="82" t="s">
        <v>10102</v>
      </c>
      <c r="I2438" s="82"/>
      <c r="J2438" s="82" t="s">
        <v>7942</v>
      </c>
      <c r="K2438" s="82" t="s">
        <v>10242</v>
      </c>
      <c r="L2438" s="82" t="s">
        <v>10288</v>
      </c>
    </row>
    <row r="2439" ht="14.25" customHeight="1">
      <c r="A2439" s="82" t="s">
        <v>10095</v>
      </c>
      <c r="B2439" s="82" t="s">
        <v>14299</v>
      </c>
      <c r="C2439" s="82" t="s">
        <v>14300</v>
      </c>
      <c r="D2439" s="82"/>
      <c r="E2439" s="82" t="s">
        <v>14298</v>
      </c>
      <c r="F2439" s="82" t="s">
        <v>14135</v>
      </c>
      <c r="G2439" s="82" t="s">
        <v>128</v>
      </c>
      <c r="H2439" s="82" t="s">
        <v>10102</v>
      </c>
      <c r="I2439" s="82"/>
      <c r="J2439" s="82" t="s">
        <v>7942</v>
      </c>
      <c r="K2439" s="82" t="s">
        <v>10242</v>
      </c>
      <c r="L2439" s="82" t="s">
        <v>10288</v>
      </c>
    </row>
    <row r="2440" ht="14.25" customHeight="1">
      <c r="A2440" s="82" t="s">
        <v>10095</v>
      </c>
      <c r="B2440" s="82" t="s">
        <v>14301</v>
      </c>
      <c r="C2440" s="82" t="s">
        <v>14302</v>
      </c>
      <c r="D2440" s="82"/>
      <c r="E2440" s="82" t="s">
        <v>14298</v>
      </c>
      <c r="F2440" s="82"/>
      <c r="G2440" s="82" t="s">
        <v>129</v>
      </c>
      <c r="H2440" s="82"/>
      <c r="I2440" s="82"/>
      <c r="J2440" s="82" t="s">
        <v>7942</v>
      </c>
      <c r="K2440" s="82" t="s">
        <v>10242</v>
      </c>
      <c r="L2440" s="82"/>
    </row>
    <row r="2441" ht="14.25" customHeight="1">
      <c r="A2441" s="82" t="s">
        <v>10095</v>
      </c>
      <c r="B2441" s="82" t="s">
        <v>14303</v>
      </c>
      <c r="C2441" s="82" t="s">
        <v>14304</v>
      </c>
      <c r="D2441" s="82"/>
      <c r="E2441" s="82" t="s">
        <v>14298</v>
      </c>
      <c r="F2441" s="82"/>
      <c r="G2441" s="82" t="s">
        <v>129</v>
      </c>
      <c r="H2441" s="82" t="s">
        <v>10102</v>
      </c>
      <c r="I2441" s="82"/>
      <c r="J2441" s="82" t="s">
        <v>7942</v>
      </c>
      <c r="K2441" s="82" t="s">
        <v>10242</v>
      </c>
      <c r="L2441" s="82" t="s">
        <v>10181</v>
      </c>
    </row>
    <row r="2442" ht="14.25" customHeight="1">
      <c r="A2442" s="82" t="s">
        <v>10095</v>
      </c>
      <c r="B2442" s="82" t="s">
        <v>14305</v>
      </c>
      <c r="C2442" s="82" t="s">
        <v>14306</v>
      </c>
      <c r="D2442" s="82"/>
      <c r="E2442" s="82" t="s">
        <v>14298</v>
      </c>
      <c r="F2442" s="82"/>
      <c r="G2442" s="82" t="s">
        <v>129</v>
      </c>
      <c r="H2442" s="82" t="s">
        <v>10102</v>
      </c>
      <c r="I2442" s="82"/>
      <c r="J2442" s="82" t="s">
        <v>7942</v>
      </c>
      <c r="K2442" s="82" t="s">
        <v>10242</v>
      </c>
      <c r="L2442" s="82" t="s">
        <v>10181</v>
      </c>
    </row>
    <row r="2443" ht="14.25" customHeight="1">
      <c r="A2443" s="82" t="s">
        <v>10095</v>
      </c>
      <c r="B2443" s="82" t="s">
        <v>14307</v>
      </c>
      <c r="C2443" s="82" t="s">
        <v>14308</v>
      </c>
      <c r="D2443" s="82"/>
      <c r="E2443" s="82" t="s">
        <v>14298</v>
      </c>
      <c r="F2443" s="82"/>
      <c r="G2443" s="82" t="s">
        <v>129</v>
      </c>
      <c r="H2443" s="82" t="s">
        <v>10102</v>
      </c>
      <c r="I2443" s="82"/>
      <c r="J2443" s="82" t="s">
        <v>7942</v>
      </c>
      <c r="K2443" s="82" t="s">
        <v>10242</v>
      </c>
      <c r="L2443" s="82" t="s">
        <v>3951</v>
      </c>
    </row>
    <row r="2444" ht="14.25" customHeight="1">
      <c r="A2444" s="82" t="s">
        <v>10095</v>
      </c>
      <c r="B2444" s="82" t="s">
        <v>14309</v>
      </c>
      <c r="C2444" s="82" t="s">
        <v>14310</v>
      </c>
      <c r="D2444" s="82"/>
      <c r="E2444" s="82" t="s">
        <v>14298</v>
      </c>
      <c r="F2444" s="82"/>
      <c r="G2444" s="82" t="s">
        <v>129</v>
      </c>
      <c r="H2444" s="82"/>
      <c r="I2444" s="82"/>
      <c r="J2444" s="82" t="s">
        <v>7942</v>
      </c>
      <c r="K2444" s="82" t="s">
        <v>10242</v>
      </c>
      <c r="L2444" s="82"/>
    </row>
    <row r="2445" ht="14.25" customHeight="1">
      <c r="A2445" s="82" t="s">
        <v>10095</v>
      </c>
      <c r="B2445" s="82" t="s">
        <v>14311</v>
      </c>
      <c r="C2445" s="82" t="s">
        <v>14312</v>
      </c>
      <c r="D2445" s="82"/>
      <c r="E2445" s="82" t="s">
        <v>14298</v>
      </c>
      <c r="F2445" s="82"/>
      <c r="G2445" s="82" t="s">
        <v>129</v>
      </c>
      <c r="H2445" s="82"/>
      <c r="I2445" s="82"/>
      <c r="J2445" s="82" t="s">
        <v>7942</v>
      </c>
      <c r="K2445" s="82" t="s">
        <v>10242</v>
      </c>
      <c r="L2445" s="82"/>
    </row>
    <row r="2446" ht="14.25" customHeight="1">
      <c r="A2446" s="82" t="s">
        <v>10095</v>
      </c>
      <c r="B2446" s="82" t="s">
        <v>14313</v>
      </c>
      <c r="C2446" s="82" t="s">
        <v>14314</v>
      </c>
      <c r="D2446" s="82"/>
      <c r="E2446" s="82" t="s">
        <v>14298</v>
      </c>
      <c r="F2446" s="82" t="s">
        <v>14135</v>
      </c>
      <c r="G2446" s="82" t="s">
        <v>128</v>
      </c>
      <c r="H2446" s="82" t="s">
        <v>10102</v>
      </c>
      <c r="I2446" s="82"/>
      <c r="J2446" s="82" t="s">
        <v>7942</v>
      </c>
      <c r="K2446" s="82" t="s">
        <v>10242</v>
      </c>
      <c r="L2446" s="82" t="s">
        <v>10288</v>
      </c>
    </row>
    <row r="2447" ht="14.25" customHeight="1">
      <c r="A2447" s="82" t="s">
        <v>10095</v>
      </c>
      <c r="B2447" s="82" t="s">
        <v>14315</v>
      </c>
      <c r="C2447" s="82" t="s">
        <v>14316</v>
      </c>
      <c r="D2447" s="82" t="s">
        <v>942</v>
      </c>
      <c r="E2447" s="82" t="s">
        <v>14317</v>
      </c>
      <c r="F2447" s="82" t="s">
        <v>5247</v>
      </c>
      <c r="G2447" s="82" t="s">
        <v>128</v>
      </c>
      <c r="H2447" s="82" t="s">
        <v>10102</v>
      </c>
      <c r="I2447" s="82"/>
      <c r="J2447" s="82" t="s">
        <v>7942</v>
      </c>
      <c r="K2447" s="82" t="s">
        <v>10106</v>
      </c>
      <c r="L2447" s="82" t="s">
        <v>3334</v>
      </c>
    </row>
    <row r="2448" ht="14.25" customHeight="1">
      <c r="A2448" s="82" t="s">
        <v>10095</v>
      </c>
      <c r="B2448" s="82" t="s">
        <v>14318</v>
      </c>
      <c r="C2448" s="82" t="s">
        <v>14319</v>
      </c>
      <c r="D2448" s="82"/>
      <c r="E2448" s="82" t="s">
        <v>14317</v>
      </c>
      <c r="F2448" s="82"/>
      <c r="G2448" s="82" t="s">
        <v>128</v>
      </c>
      <c r="H2448" s="82" t="s">
        <v>10102</v>
      </c>
      <c r="I2448" s="82"/>
      <c r="J2448" s="82" t="s">
        <v>7942</v>
      </c>
      <c r="K2448" s="82" t="s">
        <v>10242</v>
      </c>
      <c r="L2448" s="82" t="s">
        <v>10181</v>
      </c>
    </row>
    <row r="2449" ht="14.25" customHeight="1">
      <c r="A2449" s="82" t="s">
        <v>10095</v>
      </c>
      <c r="B2449" s="82" t="s">
        <v>14320</v>
      </c>
      <c r="C2449" s="82" t="s">
        <v>14321</v>
      </c>
      <c r="D2449" s="82"/>
      <c r="E2449" s="82" t="s">
        <v>14317</v>
      </c>
      <c r="F2449" s="82" t="s">
        <v>13981</v>
      </c>
      <c r="G2449" s="82" t="s">
        <v>128</v>
      </c>
      <c r="H2449" s="82" t="s">
        <v>10102</v>
      </c>
      <c r="I2449" s="82"/>
      <c r="J2449" s="82" t="s">
        <v>7942</v>
      </c>
      <c r="K2449" s="82" t="s">
        <v>10168</v>
      </c>
      <c r="L2449" s="82" t="s">
        <v>3338</v>
      </c>
    </row>
    <row r="2450" ht="14.25" customHeight="1">
      <c r="A2450" s="82" t="s">
        <v>10095</v>
      </c>
      <c r="B2450" s="82" t="s">
        <v>14322</v>
      </c>
      <c r="C2450" s="82" t="s">
        <v>14323</v>
      </c>
      <c r="D2450" s="82"/>
      <c r="E2450" s="82" t="s">
        <v>14317</v>
      </c>
      <c r="F2450" s="82" t="s">
        <v>13753</v>
      </c>
      <c r="G2450" s="82" t="s">
        <v>128</v>
      </c>
      <c r="H2450" s="82" t="s">
        <v>10102</v>
      </c>
      <c r="I2450" s="82"/>
      <c r="J2450" s="82" t="s">
        <v>7942</v>
      </c>
      <c r="K2450" s="82" t="s">
        <v>10168</v>
      </c>
      <c r="L2450" s="82" t="s">
        <v>3419</v>
      </c>
    </row>
    <row r="2451" ht="14.25" customHeight="1">
      <c r="A2451" s="82" t="s">
        <v>10095</v>
      </c>
      <c r="B2451" s="82" t="s">
        <v>14324</v>
      </c>
      <c r="C2451" s="82" t="s">
        <v>14325</v>
      </c>
      <c r="D2451" s="82"/>
      <c r="E2451" s="82" t="s">
        <v>14317</v>
      </c>
      <c r="F2451" s="82" t="s">
        <v>9928</v>
      </c>
      <c r="G2451" s="82" t="s">
        <v>128</v>
      </c>
      <c r="H2451" s="82" t="s">
        <v>10102</v>
      </c>
      <c r="I2451" s="82"/>
      <c r="J2451" s="82" t="s">
        <v>7942</v>
      </c>
      <c r="K2451" s="82" t="s">
        <v>10196</v>
      </c>
      <c r="L2451" s="82" t="s">
        <v>3053</v>
      </c>
    </row>
    <row r="2452" ht="14.25" customHeight="1">
      <c r="A2452" s="82" t="s">
        <v>10095</v>
      </c>
      <c r="B2452" s="82" t="s">
        <v>14326</v>
      </c>
      <c r="C2452" s="82" t="s">
        <v>14327</v>
      </c>
      <c r="D2452" s="82"/>
      <c r="E2452" s="82" t="s">
        <v>14317</v>
      </c>
      <c r="F2452" s="82"/>
      <c r="G2452" s="82" t="s">
        <v>128</v>
      </c>
      <c r="H2452" s="82" t="s">
        <v>10102</v>
      </c>
      <c r="I2452" s="82"/>
      <c r="J2452" s="82" t="s">
        <v>7942</v>
      </c>
      <c r="K2452" s="82" t="s">
        <v>10242</v>
      </c>
      <c r="L2452" s="82" t="s">
        <v>10181</v>
      </c>
    </row>
    <row r="2453" ht="14.25" customHeight="1">
      <c r="A2453" s="82" t="s">
        <v>10095</v>
      </c>
      <c r="B2453" s="82" t="s">
        <v>14328</v>
      </c>
      <c r="C2453" s="82" t="s">
        <v>14329</v>
      </c>
      <c r="D2453" s="82"/>
      <c r="E2453" s="82" t="s">
        <v>14317</v>
      </c>
      <c r="F2453" s="82"/>
      <c r="G2453" s="82" t="s">
        <v>128</v>
      </c>
      <c r="H2453" s="82" t="s">
        <v>10102</v>
      </c>
      <c r="I2453" s="82"/>
      <c r="J2453" s="82" t="s">
        <v>7942</v>
      </c>
      <c r="K2453" s="82" t="s">
        <v>10242</v>
      </c>
      <c r="L2453" s="82" t="s">
        <v>10181</v>
      </c>
    </row>
    <row r="2454" ht="14.25" customHeight="1">
      <c r="A2454" s="82" t="s">
        <v>10095</v>
      </c>
      <c r="B2454" s="82" t="s">
        <v>14330</v>
      </c>
      <c r="C2454" s="82" t="s">
        <v>14331</v>
      </c>
      <c r="D2454" s="82" t="s">
        <v>10126</v>
      </c>
      <c r="E2454" s="82" t="s">
        <v>5204</v>
      </c>
      <c r="F2454" s="82" t="s">
        <v>14273</v>
      </c>
      <c r="G2454" s="82" t="s">
        <v>129</v>
      </c>
      <c r="H2454" s="82" t="s">
        <v>10102</v>
      </c>
      <c r="I2454" s="82"/>
      <c r="J2454" s="82" t="s">
        <v>7942</v>
      </c>
      <c r="K2454" s="82" t="s">
        <v>10127</v>
      </c>
      <c r="L2454" s="82" t="s">
        <v>3419</v>
      </c>
    </row>
    <row r="2455" ht="14.25" customHeight="1">
      <c r="A2455" s="82" t="s">
        <v>10095</v>
      </c>
      <c r="B2455" s="82" t="s">
        <v>14332</v>
      </c>
      <c r="C2455" s="82" t="s">
        <v>14333</v>
      </c>
      <c r="D2455" s="82"/>
      <c r="E2455" s="82" t="s">
        <v>5204</v>
      </c>
      <c r="F2455" s="82" t="s">
        <v>14334</v>
      </c>
      <c r="G2455" s="82" t="s">
        <v>128</v>
      </c>
      <c r="H2455" s="82" t="s">
        <v>10102</v>
      </c>
      <c r="I2455" s="82"/>
      <c r="J2455" s="82" t="s">
        <v>7942</v>
      </c>
      <c r="K2455" s="82" t="s">
        <v>10242</v>
      </c>
      <c r="L2455" s="82" t="s">
        <v>10684</v>
      </c>
    </row>
    <row r="2456" ht="14.25" customHeight="1">
      <c r="A2456" s="82" t="s">
        <v>10095</v>
      </c>
      <c r="B2456" s="82" t="s">
        <v>14335</v>
      </c>
      <c r="C2456" s="82" t="s">
        <v>14336</v>
      </c>
      <c r="D2456" s="82"/>
      <c r="E2456" s="82" t="s">
        <v>5204</v>
      </c>
      <c r="F2456" s="82"/>
      <c r="G2456" s="82" t="s">
        <v>129</v>
      </c>
      <c r="H2456" s="82" t="s">
        <v>10102</v>
      </c>
      <c r="I2456" s="82"/>
      <c r="J2456" s="82" t="s">
        <v>7942</v>
      </c>
      <c r="K2456" s="82" t="s">
        <v>10242</v>
      </c>
      <c r="L2456" s="82" t="s">
        <v>11967</v>
      </c>
    </row>
    <row r="2457" ht="14.25" customHeight="1">
      <c r="A2457" s="82" t="s">
        <v>10095</v>
      </c>
      <c r="B2457" s="82" t="s">
        <v>14337</v>
      </c>
      <c r="C2457" s="82" t="s">
        <v>14338</v>
      </c>
      <c r="D2457" s="82"/>
      <c r="E2457" s="82" t="s">
        <v>5204</v>
      </c>
      <c r="F2457" s="82" t="s">
        <v>9923</v>
      </c>
      <c r="G2457" s="82" t="s">
        <v>128</v>
      </c>
      <c r="H2457" s="82" t="s">
        <v>10102</v>
      </c>
      <c r="I2457" s="82"/>
      <c r="J2457" s="82" t="s">
        <v>7942</v>
      </c>
      <c r="K2457" s="82" t="s">
        <v>10196</v>
      </c>
      <c r="L2457" s="82" t="s">
        <v>3641</v>
      </c>
    </row>
    <row r="2458" ht="14.25" customHeight="1">
      <c r="A2458" s="82" t="s">
        <v>10095</v>
      </c>
      <c r="B2458" s="82" t="s">
        <v>14339</v>
      </c>
      <c r="C2458" s="82" t="s">
        <v>14340</v>
      </c>
      <c r="D2458" s="82"/>
      <c r="E2458" s="82" t="s">
        <v>5204</v>
      </c>
      <c r="F2458" s="82" t="s">
        <v>9923</v>
      </c>
      <c r="G2458" s="82" t="s">
        <v>128</v>
      </c>
      <c r="H2458" s="82" t="s">
        <v>10102</v>
      </c>
      <c r="I2458" s="82"/>
      <c r="J2458" s="82" t="s">
        <v>7942</v>
      </c>
      <c r="K2458" s="82" t="s">
        <v>10196</v>
      </c>
      <c r="L2458" s="82" t="s">
        <v>3641</v>
      </c>
    </row>
    <row r="2459" ht="14.25" customHeight="1">
      <c r="A2459" s="82" t="s">
        <v>10095</v>
      </c>
      <c r="B2459" s="82" t="s">
        <v>14341</v>
      </c>
      <c r="C2459" s="82" t="s">
        <v>14342</v>
      </c>
      <c r="D2459" s="82"/>
      <c r="E2459" s="82" t="s">
        <v>5204</v>
      </c>
      <c r="F2459" s="82"/>
      <c r="G2459" s="82" t="s">
        <v>129</v>
      </c>
      <c r="H2459" s="82" t="s">
        <v>10102</v>
      </c>
      <c r="I2459" s="82"/>
      <c r="J2459" s="82" t="s">
        <v>7942</v>
      </c>
      <c r="K2459" s="82" t="s">
        <v>10168</v>
      </c>
      <c r="L2459" s="82" t="s">
        <v>3419</v>
      </c>
    </row>
    <row r="2460" ht="14.25" customHeight="1">
      <c r="A2460" s="82" t="s">
        <v>10095</v>
      </c>
      <c r="B2460" s="82" t="s">
        <v>14343</v>
      </c>
      <c r="C2460" s="82" t="s">
        <v>14344</v>
      </c>
      <c r="D2460" s="82"/>
      <c r="E2460" s="82" t="s">
        <v>5204</v>
      </c>
      <c r="F2460" s="82" t="s">
        <v>9850</v>
      </c>
      <c r="G2460" s="82" t="s">
        <v>128</v>
      </c>
      <c r="H2460" s="82" t="s">
        <v>10102</v>
      </c>
      <c r="I2460" s="82"/>
      <c r="J2460" s="82" t="s">
        <v>7942</v>
      </c>
      <c r="K2460" s="82" t="s">
        <v>10196</v>
      </c>
      <c r="L2460" s="82" t="s">
        <v>3641</v>
      </c>
    </row>
    <row r="2461" ht="14.25" customHeight="1">
      <c r="A2461" s="82" t="s">
        <v>10095</v>
      </c>
      <c r="B2461" s="82" t="s">
        <v>14345</v>
      </c>
      <c r="C2461" s="82" t="s">
        <v>14346</v>
      </c>
      <c r="D2461" s="82"/>
      <c r="E2461" s="82" t="s">
        <v>5204</v>
      </c>
      <c r="F2461" s="82" t="s">
        <v>9850</v>
      </c>
      <c r="G2461" s="82" t="s">
        <v>128</v>
      </c>
      <c r="H2461" s="82" t="s">
        <v>10102</v>
      </c>
      <c r="I2461" s="82"/>
      <c r="J2461" s="82" t="s">
        <v>7942</v>
      </c>
      <c r="K2461" s="82" t="s">
        <v>10196</v>
      </c>
      <c r="L2461" s="82" t="s">
        <v>3053</v>
      </c>
    </row>
    <row r="2462" ht="14.25" customHeight="1">
      <c r="A2462" s="82" t="s">
        <v>10095</v>
      </c>
      <c r="B2462" s="82" t="s">
        <v>14347</v>
      </c>
      <c r="C2462" s="82" t="s">
        <v>14348</v>
      </c>
      <c r="D2462" s="82"/>
      <c r="E2462" s="82" t="s">
        <v>14349</v>
      </c>
      <c r="F2462" s="82"/>
      <c r="G2462" s="82" t="s">
        <v>129</v>
      </c>
      <c r="H2462" s="82"/>
      <c r="I2462" s="82"/>
      <c r="J2462" s="82" t="s">
        <v>7942</v>
      </c>
      <c r="K2462" s="82" t="s">
        <v>10242</v>
      </c>
      <c r="L2462" s="82"/>
    </row>
    <row r="2463" ht="14.25" customHeight="1">
      <c r="A2463" s="82" t="s">
        <v>10095</v>
      </c>
      <c r="B2463" s="82" t="s">
        <v>14350</v>
      </c>
      <c r="C2463" s="82" t="s">
        <v>14351</v>
      </c>
      <c r="D2463" s="82"/>
      <c r="E2463" s="82" t="s">
        <v>14349</v>
      </c>
      <c r="F2463" s="82" t="s">
        <v>14222</v>
      </c>
      <c r="G2463" s="82" t="s">
        <v>128</v>
      </c>
      <c r="H2463" s="82" t="s">
        <v>10102</v>
      </c>
      <c r="I2463" s="82"/>
      <c r="J2463" s="82" t="s">
        <v>7942</v>
      </c>
      <c r="K2463" s="82" t="s">
        <v>10242</v>
      </c>
      <c r="L2463" s="82" t="s">
        <v>3951</v>
      </c>
    </row>
    <row r="2464" ht="14.25" customHeight="1">
      <c r="A2464" s="82" t="s">
        <v>10095</v>
      </c>
      <c r="B2464" s="82" t="s">
        <v>14352</v>
      </c>
      <c r="C2464" s="82" t="s">
        <v>14353</v>
      </c>
      <c r="D2464" s="82"/>
      <c r="E2464" s="82" t="s">
        <v>14349</v>
      </c>
      <c r="F2464" s="82"/>
      <c r="G2464" s="82" t="s">
        <v>129</v>
      </c>
      <c r="H2464" s="82"/>
      <c r="I2464" s="82"/>
      <c r="J2464" s="82" t="s">
        <v>7942</v>
      </c>
      <c r="K2464" s="82" t="s">
        <v>10242</v>
      </c>
      <c r="L2464" s="82"/>
    </row>
    <row r="2465" ht="14.25" customHeight="1">
      <c r="A2465" s="82" t="s">
        <v>10095</v>
      </c>
      <c r="B2465" s="82" t="s">
        <v>14354</v>
      </c>
      <c r="C2465" s="82" t="s">
        <v>14355</v>
      </c>
      <c r="D2465" s="82"/>
      <c r="E2465" s="82" t="s">
        <v>14349</v>
      </c>
      <c r="F2465" s="82" t="s">
        <v>11885</v>
      </c>
      <c r="G2465" s="82" t="s">
        <v>128</v>
      </c>
      <c r="H2465" s="82" t="s">
        <v>10102</v>
      </c>
      <c r="I2465" s="82"/>
      <c r="J2465" s="82" t="s">
        <v>7942</v>
      </c>
      <c r="K2465" s="82" t="s">
        <v>10242</v>
      </c>
      <c r="L2465" s="82" t="s">
        <v>10684</v>
      </c>
    </row>
    <row r="2466" ht="14.25" customHeight="1">
      <c r="A2466" s="82" t="s">
        <v>10095</v>
      </c>
      <c r="B2466" s="82" t="s">
        <v>14356</v>
      </c>
      <c r="C2466" s="82" t="s">
        <v>14357</v>
      </c>
      <c r="D2466" s="82"/>
      <c r="E2466" s="82" t="s">
        <v>14349</v>
      </c>
      <c r="F2466" s="82" t="s">
        <v>14317</v>
      </c>
      <c r="G2466" s="82" t="s">
        <v>128</v>
      </c>
      <c r="H2466" s="82" t="s">
        <v>10102</v>
      </c>
      <c r="I2466" s="82"/>
      <c r="J2466" s="82" t="s">
        <v>7942</v>
      </c>
      <c r="K2466" s="82" t="s">
        <v>10242</v>
      </c>
      <c r="L2466" s="82" t="s">
        <v>10134</v>
      </c>
    </row>
    <row r="2467" ht="14.25" customHeight="1">
      <c r="A2467" s="82" t="s">
        <v>10095</v>
      </c>
      <c r="B2467" s="82" t="s">
        <v>14358</v>
      </c>
      <c r="C2467" s="82" t="s">
        <v>14359</v>
      </c>
      <c r="D2467" s="82"/>
      <c r="E2467" s="82" t="s">
        <v>9833</v>
      </c>
      <c r="F2467" s="82"/>
      <c r="G2467" s="82" t="s">
        <v>129</v>
      </c>
      <c r="H2467" s="82" t="s">
        <v>10102</v>
      </c>
      <c r="I2467" s="82"/>
      <c r="J2467" s="82" t="s">
        <v>7942</v>
      </c>
      <c r="K2467" s="82" t="s">
        <v>10242</v>
      </c>
      <c r="L2467" s="82" t="s">
        <v>7379</v>
      </c>
    </row>
    <row r="2468" ht="14.25" customHeight="1">
      <c r="A2468" s="82" t="s">
        <v>10095</v>
      </c>
      <c r="B2468" s="82" t="s">
        <v>14360</v>
      </c>
      <c r="C2468" s="82" t="s">
        <v>14361</v>
      </c>
      <c r="D2468" s="82"/>
      <c r="E2468" s="82" t="s">
        <v>9833</v>
      </c>
      <c r="F2468" s="82"/>
      <c r="G2468" s="82" t="s">
        <v>128</v>
      </c>
      <c r="H2468" s="82" t="s">
        <v>10102</v>
      </c>
      <c r="I2468" s="82"/>
      <c r="J2468" s="82" t="s">
        <v>7942</v>
      </c>
      <c r="K2468" s="82" t="s">
        <v>10242</v>
      </c>
      <c r="L2468" s="82" t="s">
        <v>10181</v>
      </c>
    </row>
    <row r="2469" ht="14.25" customHeight="1">
      <c r="A2469" s="82" t="s">
        <v>10095</v>
      </c>
      <c r="B2469" s="82" t="s">
        <v>14362</v>
      </c>
      <c r="C2469" s="82" t="s">
        <v>14363</v>
      </c>
      <c r="D2469" s="82"/>
      <c r="E2469" s="82" t="s">
        <v>9833</v>
      </c>
      <c r="F2469" s="82"/>
      <c r="G2469" s="82" t="s">
        <v>128</v>
      </c>
      <c r="H2469" s="82" t="s">
        <v>10102</v>
      </c>
      <c r="I2469" s="82"/>
      <c r="J2469" s="82" t="s">
        <v>7942</v>
      </c>
      <c r="K2469" s="82" t="s">
        <v>10242</v>
      </c>
      <c r="L2469" s="82" t="s">
        <v>10181</v>
      </c>
    </row>
    <row r="2470" ht="14.25" customHeight="1">
      <c r="A2470" s="82" t="s">
        <v>10095</v>
      </c>
      <c r="B2470" s="82" t="s">
        <v>14364</v>
      </c>
      <c r="C2470" s="82" t="s">
        <v>14365</v>
      </c>
      <c r="D2470" s="82"/>
      <c r="E2470" s="82" t="s">
        <v>14366</v>
      </c>
      <c r="F2470" s="82" t="s">
        <v>14135</v>
      </c>
      <c r="G2470" s="82" t="s">
        <v>128</v>
      </c>
      <c r="H2470" s="82" t="s">
        <v>10102</v>
      </c>
      <c r="I2470" s="82"/>
      <c r="J2470" s="82" t="s">
        <v>7942</v>
      </c>
      <c r="K2470" s="82" t="s">
        <v>10168</v>
      </c>
      <c r="L2470" s="82" t="s">
        <v>3338</v>
      </c>
    </row>
    <row r="2471" ht="14.25" customHeight="1">
      <c r="A2471" s="82" t="s">
        <v>10095</v>
      </c>
      <c r="B2471" s="82" t="s">
        <v>14367</v>
      </c>
      <c r="C2471" s="82" t="s">
        <v>14368</v>
      </c>
      <c r="D2471" s="82"/>
      <c r="E2471" s="82" t="s">
        <v>14366</v>
      </c>
      <c r="F2471" s="82" t="s">
        <v>6054</v>
      </c>
      <c r="G2471" s="82" t="s">
        <v>128</v>
      </c>
      <c r="H2471" s="82"/>
      <c r="I2471" s="82"/>
      <c r="J2471" s="82" t="s">
        <v>7942</v>
      </c>
      <c r="K2471" s="82" t="s">
        <v>10242</v>
      </c>
      <c r="L2471" s="82"/>
    </row>
    <row r="2472" ht="14.25" customHeight="1">
      <c r="A2472" s="82" t="s">
        <v>10095</v>
      </c>
      <c r="B2472" s="82" t="s">
        <v>14369</v>
      </c>
      <c r="C2472" s="82" t="s">
        <v>14370</v>
      </c>
      <c r="D2472" s="82"/>
      <c r="E2472" s="82" t="s">
        <v>14366</v>
      </c>
      <c r="F2472" s="82"/>
      <c r="G2472" s="82" t="s">
        <v>129</v>
      </c>
      <c r="H2472" s="82" t="s">
        <v>10102</v>
      </c>
      <c r="I2472" s="82"/>
      <c r="J2472" s="82" t="s">
        <v>7942</v>
      </c>
      <c r="K2472" s="82" t="s">
        <v>10242</v>
      </c>
      <c r="L2472" s="82" t="s">
        <v>11703</v>
      </c>
    </row>
    <row r="2473" ht="14.25" customHeight="1">
      <c r="A2473" s="82" t="s">
        <v>10095</v>
      </c>
      <c r="B2473" s="82" t="s">
        <v>14371</v>
      </c>
      <c r="C2473" s="82" t="s">
        <v>14372</v>
      </c>
      <c r="D2473" s="82"/>
      <c r="E2473" s="82" t="s">
        <v>14366</v>
      </c>
      <c r="F2473" s="82"/>
      <c r="G2473" s="82" t="s">
        <v>129</v>
      </c>
      <c r="H2473" s="82" t="s">
        <v>10102</v>
      </c>
      <c r="I2473" s="82"/>
      <c r="J2473" s="82" t="s">
        <v>7942</v>
      </c>
      <c r="K2473" s="82" t="s">
        <v>10242</v>
      </c>
      <c r="L2473" s="82" t="s">
        <v>11703</v>
      </c>
    </row>
    <row r="2474" ht="14.25" customHeight="1">
      <c r="A2474" s="82" t="s">
        <v>10095</v>
      </c>
      <c r="B2474" s="82" t="s">
        <v>14373</v>
      </c>
      <c r="C2474" s="82" t="s">
        <v>14374</v>
      </c>
      <c r="D2474" s="82"/>
      <c r="E2474" s="82" t="s">
        <v>14366</v>
      </c>
      <c r="F2474" s="82"/>
      <c r="G2474" s="82" t="s">
        <v>128</v>
      </c>
      <c r="H2474" s="82" t="s">
        <v>10102</v>
      </c>
      <c r="I2474" s="82"/>
      <c r="J2474" s="82" t="s">
        <v>7942</v>
      </c>
      <c r="K2474" s="82" t="s">
        <v>10242</v>
      </c>
      <c r="L2474" s="82" t="s">
        <v>11703</v>
      </c>
    </row>
    <row r="2475" ht="14.25" customHeight="1">
      <c r="A2475" s="82" t="s">
        <v>10095</v>
      </c>
      <c r="B2475" s="82" t="s">
        <v>14375</v>
      </c>
      <c r="C2475" s="82" t="s">
        <v>14376</v>
      </c>
      <c r="D2475" s="82"/>
      <c r="E2475" s="82" t="s">
        <v>14366</v>
      </c>
      <c r="F2475" s="82"/>
      <c r="G2475" s="82" t="s">
        <v>128</v>
      </c>
      <c r="H2475" s="82" t="s">
        <v>10102</v>
      </c>
      <c r="I2475" s="82"/>
      <c r="J2475" s="82" t="s">
        <v>7942</v>
      </c>
      <c r="K2475" s="82" t="s">
        <v>10242</v>
      </c>
      <c r="L2475" s="82" t="s">
        <v>11703</v>
      </c>
    </row>
    <row r="2476" ht="14.25" customHeight="1">
      <c r="A2476" s="82" t="s">
        <v>10095</v>
      </c>
      <c r="B2476" s="82" t="s">
        <v>14377</v>
      </c>
      <c r="C2476" s="82" t="s">
        <v>14378</v>
      </c>
      <c r="D2476" s="82"/>
      <c r="E2476" s="82" t="s">
        <v>14366</v>
      </c>
      <c r="F2476" s="82"/>
      <c r="G2476" s="82" t="s">
        <v>129</v>
      </c>
      <c r="H2476" s="82"/>
      <c r="I2476" s="82"/>
      <c r="J2476" s="82" t="s">
        <v>7942</v>
      </c>
      <c r="K2476" s="82" t="s">
        <v>10242</v>
      </c>
      <c r="L2476" s="82"/>
    </row>
    <row r="2477" ht="14.25" customHeight="1">
      <c r="A2477" s="82" t="s">
        <v>10095</v>
      </c>
      <c r="B2477" s="82" t="s">
        <v>14379</v>
      </c>
      <c r="C2477" s="82" t="s">
        <v>14380</v>
      </c>
      <c r="D2477" s="82"/>
      <c r="E2477" s="82" t="s">
        <v>14366</v>
      </c>
      <c r="F2477" s="82" t="s">
        <v>12388</v>
      </c>
      <c r="G2477" s="82" t="s">
        <v>128</v>
      </c>
      <c r="H2477" s="82" t="s">
        <v>10102</v>
      </c>
      <c r="I2477" s="82"/>
      <c r="J2477" s="82" t="s">
        <v>7942</v>
      </c>
      <c r="K2477" s="82" t="s">
        <v>10196</v>
      </c>
      <c r="L2477" s="82" t="s">
        <v>3053</v>
      </c>
    </row>
    <row r="2478" ht="14.25" customHeight="1">
      <c r="A2478" s="82" t="s">
        <v>10095</v>
      </c>
      <c r="B2478" s="82" t="s">
        <v>14381</v>
      </c>
      <c r="C2478" s="82" t="s">
        <v>14382</v>
      </c>
      <c r="D2478" s="82"/>
      <c r="E2478" s="82" t="s">
        <v>14366</v>
      </c>
      <c r="F2478" s="82" t="s">
        <v>14114</v>
      </c>
      <c r="G2478" s="82" t="s">
        <v>128</v>
      </c>
      <c r="H2478" s="82" t="s">
        <v>10102</v>
      </c>
      <c r="I2478" s="82"/>
      <c r="J2478" s="82" t="s">
        <v>7942</v>
      </c>
      <c r="K2478" s="82" t="s">
        <v>10113</v>
      </c>
      <c r="L2478" s="82" t="s">
        <v>10134</v>
      </c>
    </row>
    <row r="2479" ht="14.25" customHeight="1">
      <c r="A2479" s="82" t="s">
        <v>10095</v>
      </c>
      <c r="B2479" s="82" t="s">
        <v>14383</v>
      </c>
      <c r="C2479" s="82" t="s">
        <v>14384</v>
      </c>
      <c r="D2479" s="82"/>
      <c r="E2479" s="82" t="s">
        <v>14385</v>
      </c>
      <c r="F2479" s="82"/>
      <c r="G2479" s="82" t="s">
        <v>129</v>
      </c>
      <c r="H2479" s="82" t="s">
        <v>10102</v>
      </c>
      <c r="I2479" s="82"/>
      <c r="J2479" s="82" t="s">
        <v>7942</v>
      </c>
      <c r="K2479" s="82" t="s">
        <v>10235</v>
      </c>
      <c r="L2479" s="82" t="s">
        <v>10181</v>
      </c>
    </row>
    <row r="2480" ht="14.25" customHeight="1">
      <c r="A2480" s="82" t="s">
        <v>10095</v>
      </c>
      <c r="B2480" s="82" t="s">
        <v>14386</v>
      </c>
      <c r="C2480" s="82" t="s">
        <v>14387</v>
      </c>
      <c r="D2480" s="82"/>
      <c r="E2480" s="82" t="s">
        <v>14388</v>
      </c>
      <c r="F2480" s="82"/>
      <c r="G2480" s="82" t="s">
        <v>129</v>
      </c>
      <c r="H2480" s="82" t="s">
        <v>10102</v>
      </c>
      <c r="I2480" s="82"/>
      <c r="J2480" s="82" t="s">
        <v>7942</v>
      </c>
      <c r="K2480" s="82" t="s">
        <v>10242</v>
      </c>
      <c r="L2480" s="82" t="s">
        <v>10514</v>
      </c>
    </row>
    <row r="2481" ht="14.25" customHeight="1">
      <c r="A2481" s="82" t="s">
        <v>10095</v>
      </c>
      <c r="B2481" s="82" t="s">
        <v>14389</v>
      </c>
      <c r="C2481" s="82" t="s">
        <v>14390</v>
      </c>
      <c r="D2481" s="82"/>
      <c r="E2481" s="82" t="s">
        <v>14388</v>
      </c>
      <c r="F2481" s="82" t="s">
        <v>13654</v>
      </c>
      <c r="G2481" s="82" t="s">
        <v>128</v>
      </c>
      <c r="H2481" s="82" t="s">
        <v>10102</v>
      </c>
      <c r="I2481" s="82"/>
      <c r="J2481" s="82" t="s">
        <v>7942</v>
      </c>
      <c r="K2481" s="82" t="s">
        <v>10196</v>
      </c>
      <c r="L2481" s="82" t="s">
        <v>3053</v>
      </c>
    </row>
    <row r="2482" ht="14.25" customHeight="1">
      <c r="A2482" s="82" t="s">
        <v>10095</v>
      </c>
      <c r="B2482" s="82" t="s">
        <v>14391</v>
      </c>
      <c r="C2482" s="82" t="s">
        <v>14392</v>
      </c>
      <c r="D2482" s="82"/>
      <c r="E2482" s="82" t="s">
        <v>5236</v>
      </c>
      <c r="F2482" s="82"/>
      <c r="G2482" s="82" t="s">
        <v>129</v>
      </c>
      <c r="H2482" s="82" t="s">
        <v>10102</v>
      </c>
      <c r="I2482" s="82"/>
      <c r="J2482" s="82" t="s">
        <v>7942</v>
      </c>
      <c r="K2482" s="82" t="s">
        <v>10242</v>
      </c>
      <c r="L2482" s="82" t="s">
        <v>3053</v>
      </c>
    </row>
    <row r="2483" ht="14.25" customHeight="1">
      <c r="A2483" s="82" t="s">
        <v>10095</v>
      </c>
      <c r="B2483" s="82" t="s">
        <v>14393</v>
      </c>
      <c r="C2483" s="82" t="s">
        <v>14394</v>
      </c>
      <c r="D2483" s="82" t="s">
        <v>10126</v>
      </c>
      <c r="E2483" s="82" t="s">
        <v>5236</v>
      </c>
      <c r="F2483" s="82" t="s">
        <v>14395</v>
      </c>
      <c r="G2483" s="82" t="s">
        <v>128</v>
      </c>
      <c r="H2483" s="82" t="s">
        <v>10102</v>
      </c>
      <c r="I2483" s="82"/>
      <c r="J2483" s="82" t="s">
        <v>7942</v>
      </c>
      <c r="K2483" s="82" t="s">
        <v>10127</v>
      </c>
      <c r="L2483" s="82" t="s">
        <v>10181</v>
      </c>
    </row>
    <row r="2484" ht="14.25" customHeight="1">
      <c r="A2484" s="82" t="s">
        <v>10095</v>
      </c>
      <c r="B2484" s="82" t="s">
        <v>14396</v>
      </c>
      <c r="C2484" s="82" t="s">
        <v>14397</v>
      </c>
      <c r="D2484" s="82"/>
      <c r="E2484" s="82" t="s">
        <v>5166</v>
      </c>
      <c r="F2484" s="82" t="s">
        <v>12388</v>
      </c>
      <c r="G2484" s="82" t="s">
        <v>128</v>
      </c>
      <c r="H2484" s="82" t="s">
        <v>10102</v>
      </c>
      <c r="I2484" s="82"/>
      <c r="J2484" s="82" t="s">
        <v>7942</v>
      </c>
      <c r="K2484" s="82" t="s">
        <v>10168</v>
      </c>
      <c r="L2484" s="82" t="s">
        <v>10181</v>
      </c>
    </row>
    <row r="2485" ht="14.25" customHeight="1">
      <c r="A2485" s="82" t="s">
        <v>10095</v>
      </c>
      <c r="B2485" s="82" t="s">
        <v>14398</v>
      </c>
      <c r="C2485" s="82" t="s">
        <v>14399</v>
      </c>
      <c r="D2485" s="82"/>
      <c r="E2485" s="82" t="s">
        <v>14400</v>
      </c>
      <c r="F2485" s="82"/>
      <c r="G2485" s="82" t="s">
        <v>129</v>
      </c>
      <c r="H2485" s="82" t="s">
        <v>10102</v>
      </c>
      <c r="I2485" s="82"/>
      <c r="J2485" s="82" t="s">
        <v>7942</v>
      </c>
      <c r="K2485" s="82" t="s">
        <v>10242</v>
      </c>
      <c r="L2485" s="82" t="s">
        <v>11967</v>
      </c>
    </row>
    <row r="2486" ht="14.25" customHeight="1">
      <c r="A2486" s="82" t="s">
        <v>10095</v>
      </c>
      <c r="B2486" s="82" t="s">
        <v>14401</v>
      </c>
      <c r="C2486" s="82" t="s">
        <v>14402</v>
      </c>
      <c r="D2486" s="82"/>
      <c r="E2486" s="82" t="s">
        <v>14400</v>
      </c>
      <c r="F2486" s="82"/>
      <c r="G2486" s="82" t="s">
        <v>129</v>
      </c>
      <c r="H2486" s="82" t="s">
        <v>10102</v>
      </c>
      <c r="I2486" s="82"/>
      <c r="J2486" s="82" t="s">
        <v>7942</v>
      </c>
      <c r="K2486" s="82" t="s">
        <v>10242</v>
      </c>
      <c r="L2486" s="82" t="s">
        <v>11967</v>
      </c>
    </row>
    <row r="2487" ht="14.25" customHeight="1">
      <c r="A2487" s="82" t="s">
        <v>10095</v>
      </c>
      <c r="B2487" s="82" t="s">
        <v>14403</v>
      </c>
      <c r="C2487" s="82" t="s">
        <v>14404</v>
      </c>
      <c r="D2487" s="82"/>
      <c r="E2487" s="82" t="s">
        <v>14400</v>
      </c>
      <c r="F2487" s="82" t="s">
        <v>14114</v>
      </c>
      <c r="G2487" s="82" t="s">
        <v>128</v>
      </c>
      <c r="H2487" s="82" t="s">
        <v>10102</v>
      </c>
      <c r="I2487" s="82"/>
      <c r="J2487" s="82" t="s">
        <v>7942</v>
      </c>
      <c r="K2487" s="82" t="s">
        <v>10437</v>
      </c>
      <c r="L2487" s="82" t="s">
        <v>3641</v>
      </c>
    </row>
    <row r="2488" ht="14.25" customHeight="1">
      <c r="A2488" s="82" t="s">
        <v>10095</v>
      </c>
      <c r="B2488" s="82" t="s">
        <v>14405</v>
      </c>
      <c r="C2488" s="82" t="s">
        <v>14406</v>
      </c>
      <c r="D2488" s="82"/>
      <c r="E2488" s="82" t="s">
        <v>14400</v>
      </c>
      <c r="F2488" s="82" t="s">
        <v>5286</v>
      </c>
      <c r="G2488" s="82" t="s">
        <v>128</v>
      </c>
      <c r="H2488" s="82" t="s">
        <v>10102</v>
      </c>
      <c r="I2488" s="82"/>
      <c r="J2488" s="82" t="s">
        <v>7942</v>
      </c>
      <c r="K2488" s="82" t="s">
        <v>10196</v>
      </c>
      <c r="L2488" s="82" t="s">
        <v>3053</v>
      </c>
    </row>
    <row r="2489" ht="14.25" customHeight="1">
      <c r="A2489" s="82" t="s">
        <v>10095</v>
      </c>
      <c r="B2489" s="82" t="s">
        <v>14407</v>
      </c>
      <c r="C2489" s="82" t="s">
        <v>14408</v>
      </c>
      <c r="D2489" s="82"/>
      <c r="E2489" s="82" t="s">
        <v>5157</v>
      </c>
      <c r="F2489" s="82"/>
      <c r="G2489" s="82" t="s">
        <v>129</v>
      </c>
      <c r="H2489" s="82" t="s">
        <v>10102</v>
      </c>
      <c r="I2489" s="82"/>
      <c r="J2489" s="82" t="s">
        <v>7942</v>
      </c>
      <c r="K2489" s="82" t="s">
        <v>10242</v>
      </c>
      <c r="L2489" s="82" t="s">
        <v>7379</v>
      </c>
    </row>
    <row r="2490" ht="14.25" customHeight="1">
      <c r="A2490" s="82" t="s">
        <v>10095</v>
      </c>
      <c r="B2490" s="82" t="s">
        <v>14409</v>
      </c>
      <c r="C2490" s="82" t="s">
        <v>14410</v>
      </c>
      <c r="D2490" s="82"/>
      <c r="E2490" s="82" t="s">
        <v>5157</v>
      </c>
      <c r="F2490" s="82"/>
      <c r="G2490" s="82" t="s">
        <v>129</v>
      </c>
      <c r="H2490" s="82" t="s">
        <v>10102</v>
      </c>
      <c r="I2490" s="82"/>
      <c r="J2490" s="82" t="s">
        <v>7942</v>
      </c>
      <c r="K2490" s="82" t="s">
        <v>10242</v>
      </c>
      <c r="L2490" s="82" t="s">
        <v>10134</v>
      </c>
    </row>
    <row r="2491" ht="14.25" customHeight="1">
      <c r="A2491" s="82" t="s">
        <v>10095</v>
      </c>
      <c r="B2491" s="82" t="s">
        <v>14411</v>
      </c>
      <c r="C2491" s="82" t="s">
        <v>14412</v>
      </c>
      <c r="D2491" s="82" t="s">
        <v>261</v>
      </c>
      <c r="E2491" s="82" t="s">
        <v>5184</v>
      </c>
      <c r="F2491" s="82" t="s">
        <v>13926</v>
      </c>
      <c r="G2491" s="82" t="s">
        <v>128</v>
      </c>
      <c r="H2491" s="82" t="s">
        <v>10102</v>
      </c>
      <c r="I2491" s="82"/>
      <c r="J2491" s="82" t="s">
        <v>7942</v>
      </c>
      <c r="K2491" s="82" t="s">
        <v>10106</v>
      </c>
      <c r="L2491" s="82" t="s">
        <v>10456</v>
      </c>
    </row>
    <row r="2492" ht="14.25" customHeight="1">
      <c r="A2492" s="82" t="s">
        <v>10095</v>
      </c>
      <c r="B2492" s="82" t="s">
        <v>14413</v>
      </c>
      <c r="C2492" s="82" t="s">
        <v>14414</v>
      </c>
      <c r="D2492" s="82"/>
      <c r="E2492" s="82" t="s">
        <v>5184</v>
      </c>
      <c r="F2492" s="82" t="s">
        <v>5286</v>
      </c>
      <c r="G2492" s="82" t="s">
        <v>128</v>
      </c>
      <c r="H2492" s="82" t="s">
        <v>10102</v>
      </c>
      <c r="I2492" s="82"/>
      <c r="J2492" s="82" t="s">
        <v>7942</v>
      </c>
      <c r="K2492" s="82" t="s">
        <v>10196</v>
      </c>
      <c r="L2492" s="82" t="s">
        <v>3053</v>
      </c>
    </row>
    <row r="2493" ht="14.25" customHeight="1">
      <c r="A2493" s="82" t="s">
        <v>10095</v>
      </c>
      <c r="B2493" s="82" t="s">
        <v>14415</v>
      </c>
      <c r="C2493" s="82" t="s">
        <v>14416</v>
      </c>
      <c r="D2493" s="82"/>
      <c r="E2493" s="82" t="s">
        <v>14417</v>
      </c>
      <c r="F2493" s="82"/>
      <c r="G2493" s="82" t="s">
        <v>129</v>
      </c>
      <c r="H2493" s="82" t="s">
        <v>10102</v>
      </c>
      <c r="I2493" s="82"/>
      <c r="J2493" s="82" t="s">
        <v>7942</v>
      </c>
      <c r="K2493" s="82" t="s">
        <v>10242</v>
      </c>
      <c r="L2493" s="82" t="s">
        <v>11967</v>
      </c>
    </row>
    <row r="2494" ht="14.25" customHeight="1">
      <c r="A2494" s="82" t="s">
        <v>10095</v>
      </c>
      <c r="B2494" s="82" t="s">
        <v>14418</v>
      </c>
      <c r="C2494" s="82" t="s">
        <v>14419</v>
      </c>
      <c r="D2494" s="82"/>
      <c r="E2494" s="82" t="s">
        <v>14417</v>
      </c>
      <c r="F2494" s="82"/>
      <c r="G2494" s="82" t="s">
        <v>129</v>
      </c>
      <c r="H2494" s="82" t="s">
        <v>10102</v>
      </c>
      <c r="I2494" s="82"/>
      <c r="J2494" s="82" t="s">
        <v>7942</v>
      </c>
      <c r="K2494" s="82" t="s">
        <v>10242</v>
      </c>
      <c r="L2494" s="82" t="s">
        <v>11967</v>
      </c>
    </row>
    <row r="2495" ht="14.25" customHeight="1">
      <c r="A2495" s="82" t="s">
        <v>10095</v>
      </c>
      <c r="B2495" s="82" t="s">
        <v>14420</v>
      </c>
      <c r="C2495" s="82" t="s">
        <v>14421</v>
      </c>
      <c r="D2495" s="82"/>
      <c r="E2495" s="82" t="s">
        <v>14417</v>
      </c>
      <c r="F2495" s="82"/>
      <c r="G2495" s="82" t="s">
        <v>129</v>
      </c>
      <c r="H2495" s="82" t="s">
        <v>10102</v>
      </c>
      <c r="I2495" s="82"/>
      <c r="J2495" s="82" t="s">
        <v>7942</v>
      </c>
      <c r="K2495" s="82" t="s">
        <v>10242</v>
      </c>
      <c r="L2495" s="82" t="s">
        <v>7379</v>
      </c>
    </row>
    <row r="2496" ht="14.25" customHeight="1">
      <c r="A2496" s="82" t="s">
        <v>10095</v>
      </c>
      <c r="B2496" s="82" t="s">
        <v>14422</v>
      </c>
      <c r="C2496" s="82" t="s">
        <v>14423</v>
      </c>
      <c r="D2496" s="82"/>
      <c r="E2496" s="82" t="s">
        <v>5151</v>
      </c>
      <c r="F2496" s="82"/>
      <c r="G2496" s="82" t="s">
        <v>129</v>
      </c>
      <c r="H2496" s="82" t="s">
        <v>10102</v>
      </c>
      <c r="I2496" s="82"/>
      <c r="J2496" s="82" t="s">
        <v>7942</v>
      </c>
      <c r="K2496" s="82" t="s">
        <v>10242</v>
      </c>
      <c r="L2496" s="82" t="s">
        <v>11703</v>
      </c>
    </row>
    <row r="2497" ht="14.25" customHeight="1">
      <c r="A2497" s="82" t="s">
        <v>10095</v>
      </c>
      <c r="B2497" s="82" t="s">
        <v>14424</v>
      </c>
      <c r="C2497" s="82" t="s">
        <v>14425</v>
      </c>
      <c r="D2497" s="82" t="s">
        <v>942</v>
      </c>
      <c r="E2497" s="82" t="s">
        <v>5151</v>
      </c>
      <c r="F2497" s="82" t="s">
        <v>14253</v>
      </c>
      <c r="G2497" s="82" t="s">
        <v>128</v>
      </c>
      <c r="H2497" s="82" t="s">
        <v>10102</v>
      </c>
      <c r="I2497" s="82"/>
      <c r="J2497" s="82" t="s">
        <v>7942</v>
      </c>
      <c r="K2497" s="82" t="s">
        <v>10106</v>
      </c>
      <c r="L2497" s="82" t="s">
        <v>11389</v>
      </c>
    </row>
    <row r="2498" ht="14.25" customHeight="1">
      <c r="A2498" s="82" t="s">
        <v>10095</v>
      </c>
      <c r="B2498" s="82" t="s">
        <v>14426</v>
      </c>
      <c r="C2498" s="82" t="s">
        <v>14427</v>
      </c>
      <c r="D2498" s="82"/>
      <c r="E2498" s="82" t="s">
        <v>5151</v>
      </c>
      <c r="F2498" s="82"/>
      <c r="G2498" s="82" t="s">
        <v>128</v>
      </c>
      <c r="H2498" s="82" t="s">
        <v>10102</v>
      </c>
      <c r="I2498" s="82"/>
      <c r="J2498" s="82" t="s">
        <v>7942</v>
      </c>
      <c r="K2498" s="82" t="s">
        <v>10242</v>
      </c>
      <c r="L2498" s="82" t="s">
        <v>11703</v>
      </c>
    </row>
    <row r="2499" ht="14.25" customHeight="1">
      <c r="A2499" s="82" t="s">
        <v>10095</v>
      </c>
      <c r="B2499" s="82" t="s">
        <v>14428</v>
      </c>
      <c r="C2499" s="82" t="s">
        <v>14429</v>
      </c>
      <c r="D2499" s="82"/>
      <c r="E2499" s="82" t="s">
        <v>5151</v>
      </c>
      <c r="F2499" s="82"/>
      <c r="G2499" s="82" t="s">
        <v>128</v>
      </c>
      <c r="H2499" s="82" t="s">
        <v>10102</v>
      </c>
      <c r="I2499" s="82"/>
      <c r="J2499" s="82" t="s">
        <v>7942</v>
      </c>
      <c r="K2499" s="82" t="s">
        <v>10242</v>
      </c>
      <c r="L2499" s="82" t="s">
        <v>11703</v>
      </c>
    </row>
    <row r="2500" ht="14.25" customHeight="1">
      <c r="A2500" s="82" t="s">
        <v>10095</v>
      </c>
      <c r="B2500" s="82" t="s">
        <v>14430</v>
      </c>
      <c r="C2500" s="82" t="s">
        <v>14431</v>
      </c>
      <c r="D2500" s="82"/>
      <c r="E2500" s="82" t="s">
        <v>5151</v>
      </c>
      <c r="F2500" s="82"/>
      <c r="G2500" s="82" t="s">
        <v>129</v>
      </c>
      <c r="H2500" s="82" t="s">
        <v>10102</v>
      </c>
      <c r="I2500" s="82"/>
      <c r="J2500" s="82" t="s">
        <v>7942</v>
      </c>
      <c r="K2500" s="82" t="s">
        <v>10242</v>
      </c>
      <c r="L2500" s="82" t="s">
        <v>11703</v>
      </c>
    </row>
    <row r="2501" ht="14.25" customHeight="1">
      <c r="A2501" s="82" t="s">
        <v>10095</v>
      </c>
      <c r="B2501" s="82" t="s">
        <v>14432</v>
      </c>
      <c r="C2501" s="82" t="s">
        <v>14433</v>
      </c>
      <c r="D2501" s="82"/>
      <c r="E2501" s="82" t="s">
        <v>14434</v>
      </c>
      <c r="F2501" s="82" t="s">
        <v>9823</v>
      </c>
      <c r="G2501" s="82" t="s">
        <v>128</v>
      </c>
      <c r="H2501" s="82" t="s">
        <v>10102</v>
      </c>
      <c r="I2501" s="82"/>
      <c r="J2501" s="82" t="s">
        <v>7942</v>
      </c>
      <c r="K2501" s="82" t="s">
        <v>10196</v>
      </c>
      <c r="L2501" s="82" t="s">
        <v>3086</v>
      </c>
    </row>
    <row r="2502" ht="14.25" customHeight="1">
      <c r="A2502" s="82" t="s">
        <v>10095</v>
      </c>
      <c r="B2502" s="82" t="s">
        <v>14435</v>
      </c>
      <c r="C2502" s="82" t="s">
        <v>14436</v>
      </c>
      <c r="D2502" s="82"/>
      <c r="E2502" s="82" t="s">
        <v>14434</v>
      </c>
      <c r="F2502" s="82" t="s">
        <v>13487</v>
      </c>
      <c r="G2502" s="82" t="s">
        <v>128</v>
      </c>
      <c r="H2502" s="82" t="s">
        <v>10102</v>
      </c>
      <c r="I2502" s="82"/>
      <c r="J2502" s="82" t="s">
        <v>7942</v>
      </c>
      <c r="K2502" s="82" t="s">
        <v>10242</v>
      </c>
      <c r="L2502" s="82" t="s">
        <v>14437</v>
      </c>
    </row>
    <row r="2503" ht="14.25" customHeight="1">
      <c r="A2503" s="82" t="s">
        <v>10095</v>
      </c>
      <c r="B2503" s="82" t="s">
        <v>14438</v>
      </c>
      <c r="C2503" s="82" t="s">
        <v>14439</v>
      </c>
      <c r="D2503" s="82"/>
      <c r="E2503" s="82" t="s">
        <v>5172</v>
      </c>
      <c r="F2503" s="82" t="s">
        <v>12884</v>
      </c>
      <c r="G2503" s="82" t="s">
        <v>128</v>
      </c>
      <c r="H2503" s="82"/>
      <c r="I2503" s="82"/>
      <c r="J2503" s="82" t="s">
        <v>7942</v>
      </c>
      <c r="K2503" s="82" t="s">
        <v>10242</v>
      </c>
      <c r="L2503" s="82"/>
    </row>
    <row r="2504" ht="14.25" customHeight="1">
      <c r="A2504" s="82" t="s">
        <v>10095</v>
      </c>
      <c r="B2504" s="82" t="s">
        <v>14440</v>
      </c>
      <c r="C2504" s="82" t="s">
        <v>14441</v>
      </c>
      <c r="D2504" s="82"/>
      <c r="E2504" s="82" t="s">
        <v>5172</v>
      </c>
      <c r="F2504" s="82" t="s">
        <v>5200</v>
      </c>
      <c r="G2504" s="82" t="s">
        <v>128</v>
      </c>
      <c r="H2504" s="82" t="s">
        <v>10102</v>
      </c>
      <c r="I2504" s="82"/>
      <c r="J2504" s="82" t="s">
        <v>7942</v>
      </c>
      <c r="K2504" s="82" t="s">
        <v>10242</v>
      </c>
      <c r="L2504" s="82" t="s">
        <v>3053</v>
      </c>
    </row>
    <row r="2505" ht="14.25" customHeight="1">
      <c r="A2505" s="82" t="s">
        <v>10095</v>
      </c>
      <c r="B2505" s="82" t="s">
        <v>14442</v>
      </c>
      <c r="C2505" s="82" t="s">
        <v>14443</v>
      </c>
      <c r="D2505" s="82"/>
      <c r="E2505" s="82" t="s">
        <v>5172</v>
      </c>
      <c r="F2505" s="82"/>
      <c r="G2505" s="82" t="s">
        <v>129</v>
      </c>
      <c r="H2505" s="82"/>
      <c r="I2505" s="82"/>
      <c r="J2505" s="82" t="s">
        <v>7942</v>
      </c>
      <c r="K2505" s="82" t="s">
        <v>10242</v>
      </c>
      <c r="L2505" s="82"/>
    </row>
    <row r="2506" ht="14.25" customHeight="1">
      <c r="A2506" s="82" t="s">
        <v>10095</v>
      </c>
      <c r="B2506" s="82" t="s">
        <v>14444</v>
      </c>
      <c r="C2506" s="82" t="s">
        <v>14445</v>
      </c>
      <c r="D2506" s="82"/>
      <c r="E2506" s="82" t="s">
        <v>5172</v>
      </c>
      <c r="F2506" s="82"/>
      <c r="G2506" s="82" t="s">
        <v>129</v>
      </c>
      <c r="H2506" s="82" t="s">
        <v>10102</v>
      </c>
      <c r="I2506" s="82"/>
      <c r="J2506" s="82" t="s">
        <v>7942</v>
      </c>
      <c r="K2506" s="82" t="s">
        <v>10242</v>
      </c>
      <c r="L2506" s="82" t="s">
        <v>10684</v>
      </c>
    </row>
    <row r="2507" ht="14.25" customHeight="1">
      <c r="A2507" s="82" t="s">
        <v>10095</v>
      </c>
      <c r="B2507" s="82" t="s">
        <v>14446</v>
      </c>
      <c r="C2507" s="82" t="s">
        <v>14447</v>
      </c>
      <c r="D2507" s="82"/>
      <c r="E2507" s="82" t="s">
        <v>14448</v>
      </c>
      <c r="F2507" s="82"/>
      <c r="G2507" s="82" t="s">
        <v>129</v>
      </c>
      <c r="H2507" s="82" t="s">
        <v>10102</v>
      </c>
      <c r="I2507" s="82"/>
      <c r="J2507" s="82" t="s">
        <v>7942</v>
      </c>
      <c r="K2507" s="82" t="s">
        <v>10242</v>
      </c>
      <c r="L2507" s="82" t="s">
        <v>7379</v>
      </c>
    </row>
    <row r="2508" ht="14.25" customHeight="1">
      <c r="A2508" s="82" t="s">
        <v>10095</v>
      </c>
      <c r="B2508" s="82" t="s">
        <v>14449</v>
      </c>
      <c r="C2508" s="82" t="s">
        <v>14450</v>
      </c>
      <c r="D2508" s="82"/>
      <c r="E2508" s="82" t="s">
        <v>14448</v>
      </c>
      <c r="F2508" s="82"/>
      <c r="G2508" s="82" t="s">
        <v>128</v>
      </c>
      <c r="H2508" s="82"/>
      <c r="I2508" s="82"/>
      <c r="J2508" s="82" t="s">
        <v>7942</v>
      </c>
      <c r="K2508" s="82" t="s">
        <v>10242</v>
      </c>
      <c r="L2508" s="82"/>
    </row>
    <row r="2509" ht="14.25" customHeight="1">
      <c r="A2509" s="82" t="s">
        <v>10095</v>
      </c>
      <c r="B2509" s="82" t="s">
        <v>14451</v>
      </c>
      <c r="C2509" s="82" t="s">
        <v>14452</v>
      </c>
      <c r="D2509" s="82"/>
      <c r="E2509" s="82" t="s">
        <v>14448</v>
      </c>
      <c r="F2509" s="82"/>
      <c r="G2509" s="82" t="s">
        <v>129</v>
      </c>
      <c r="H2509" s="82"/>
      <c r="I2509" s="82"/>
      <c r="J2509" s="82" t="s">
        <v>7942</v>
      </c>
      <c r="K2509" s="82" t="s">
        <v>10242</v>
      </c>
      <c r="L2509" s="82"/>
    </row>
    <row r="2510" ht="14.25" customHeight="1">
      <c r="A2510" s="82" t="s">
        <v>10095</v>
      </c>
      <c r="B2510" s="82" t="s">
        <v>14453</v>
      </c>
      <c r="C2510" s="82" t="s">
        <v>14454</v>
      </c>
      <c r="D2510" s="82" t="s">
        <v>10126</v>
      </c>
      <c r="E2510" s="82" t="s">
        <v>5146</v>
      </c>
      <c r="F2510" s="82" t="s">
        <v>14395</v>
      </c>
      <c r="G2510" s="82" t="s">
        <v>129</v>
      </c>
      <c r="H2510" s="82" t="s">
        <v>10102</v>
      </c>
      <c r="I2510" s="82"/>
      <c r="J2510" s="82" t="s">
        <v>7942</v>
      </c>
      <c r="K2510" s="82" t="s">
        <v>10127</v>
      </c>
      <c r="L2510" s="82" t="s">
        <v>10221</v>
      </c>
    </row>
    <row r="2511" ht="14.25" customHeight="1">
      <c r="A2511" s="82" t="s">
        <v>10095</v>
      </c>
      <c r="B2511" s="82" t="s">
        <v>14455</v>
      </c>
      <c r="C2511" s="82" t="s">
        <v>14456</v>
      </c>
      <c r="D2511" s="82"/>
      <c r="E2511" s="82" t="s">
        <v>5146</v>
      </c>
      <c r="F2511" s="82"/>
      <c r="G2511" s="82" t="s">
        <v>129</v>
      </c>
      <c r="H2511" s="82" t="s">
        <v>10102</v>
      </c>
      <c r="I2511" s="82"/>
      <c r="J2511" s="82" t="s">
        <v>7942</v>
      </c>
      <c r="K2511" s="82" t="s">
        <v>10242</v>
      </c>
      <c r="L2511" s="82" t="s">
        <v>10597</v>
      </c>
    </row>
    <row r="2512" ht="14.25" customHeight="1">
      <c r="A2512" s="82" t="s">
        <v>10095</v>
      </c>
      <c r="B2512" s="82" t="s">
        <v>14457</v>
      </c>
      <c r="C2512" s="82" t="s">
        <v>14458</v>
      </c>
      <c r="D2512" s="82"/>
      <c r="E2512" s="82" t="s">
        <v>5146</v>
      </c>
      <c r="F2512" s="82"/>
      <c r="G2512" s="82" t="s">
        <v>129</v>
      </c>
      <c r="H2512" s="82" t="s">
        <v>10102</v>
      </c>
      <c r="I2512" s="82"/>
      <c r="J2512" s="82" t="s">
        <v>7942</v>
      </c>
      <c r="K2512" s="82" t="s">
        <v>10242</v>
      </c>
      <c r="L2512" s="82" t="s">
        <v>10597</v>
      </c>
    </row>
    <row r="2513" ht="14.25" customHeight="1">
      <c r="A2513" s="82" t="s">
        <v>10095</v>
      </c>
      <c r="B2513" s="82" t="s">
        <v>14459</v>
      </c>
      <c r="C2513" s="82" t="s">
        <v>14460</v>
      </c>
      <c r="D2513" s="82"/>
      <c r="E2513" s="82" t="s">
        <v>14461</v>
      </c>
      <c r="F2513" s="82" t="s">
        <v>12388</v>
      </c>
      <c r="G2513" s="82" t="s">
        <v>128</v>
      </c>
      <c r="H2513" s="82" t="s">
        <v>10102</v>
      </c>
      <c r="I2513" s="82"/>
      <c r="J2513" s="82" t="s">
        <v>7942</v>
      </c>
      <c r="K2513" s="82" t="s">
        <v>10196</v>
      </c>
      <c r="L2513" s="82" t="s">
        <v>3053</v>
      </c>
    </row>
    <row r="2514" ht="14.25" customHeight="1">
      <c r="A2514" s="82" t="s">
        <v>10095</v>
      </c>
      <c r="B2514" s="82" t="s">
        <v>14462</v>
      </c>
      <c r="C2514" s="82" t="s">
        <v>14463</v>
      </c>
      <c r="D2514" s="82"/>
      <c r="E2514" s="82" t="s">
        <v>14461</v>
      </c>
      <c r="F2514" s="82" t="s">
        <v>14222</v>
      </c>
      <c r="G2514" s="82" t="s">
        <v>128</v>
      </c>
      <c r="H2514" s="82" t="s">
        <v>10102</v>
      </c>
      <c r="I2514" s="82"/>
      <c r="J2514" s="82" t="s">
        <v>7942</v>
      </c>
      <c r="K2514" s="82" t="s">
        <v>10168</v>
      </c>
      <c r="L2514" s="82" t="s">
        <v>3641</v>
      </c>
    </row>
    <row r="2515" ht="14.25" customHeight="1">
      <c r="A2515" s="82" t="s">
        <v>10095</v>
      </c>
      <c r="B2515" s="82" t="s">
        <v>14464</v>
      </c>
      <c r="C2515" s="82" t="s">
        <v>14465</v>
      </c>
      <c r="D2515" s="82"/>
      <c r="E2515" s="82" t="s">
        <v>14461</v>
      </c>
      <c r="F2515" s="82" t="s">
        <v>5222</v>
      </c>
      <c r="G2515" s="82" t="s">
        <v>128</v>
      </c>
      <c r="H2515" s="82" t="s">
        <v>10102</v>
      </c>
      <c r="I2515" s="82"/>
      <c r="J2515" s="82" t="s">
        <v>7942</v>
      </c>
      <c r="K2515" s="82" t="s">
        <v>10168</v>
      </c>
      <c r="L2515" s="82" t="s">
        <v>3641</v>
      </c>
    </row>
    <row r="2516" ht="14.25" customHeight="1">
      <c r="A2516" s="82" t="s">
        <v>10095</v>
      </c>
      <c r="B2516" s="82" t="s">
        <v>14466</v>
      </c>
      <c r="C2516" s="82" t="s">
        <v>14467</v>
      </c>
      <c r="D2516" s="82"/>
      <c r="E2516" s="82" t="s">
        <v>14461</v>
      </c>
      <c r="F2516" s="82" t="s">
        <v>12388</v>
      </c>
      <c r="G2516" s="82" t="s">
        <v>128</v>
      </c>
      <c r="H2516" s="82" t="s">
        <v>10102</v>
      </c>
      <c r="I2516" s="82"/>
      <c r="J2516" s="82" t="s">
        <v>7942</v>
      </c>
      <c r="K2516" s="82" t="s">
        <v>10196</v>
      </c>
      <c r="L2516" s="82" t="s">
        <v>3053</v>
      </c>
    </row>
    <row r="2517" ht="14.25" customHeight="1">
      <c r="A2517" s="82" t="s">
        <v>10095</v>
      </c>
      <c r="B2517" s="82" t="s">
        <v>14468</v>
      </c>
      <c r="C2517" s="82" t="s">
        <v>14469</v>
      </c>
      <c r="D2517" s="82"/>
      <c r="E2517" s="82" t="s">
        <v>14461</v>
      </c>
      <c r="F2517" s="82"/>
      <c r="G2517" s="82" t="s">
        <v>129</v>
      </c>
      <c r="H2517" s="82" t="s">
        <v>10102</v>
      </c>
      <c r="I2517" s="82"/>
      <c r="J2517" s="82" t="s">
        <v>7942</v>
      </c>
      <c r="K2517" s="82" t="s">
        <v>10242</v>
      </c>
      <c r="L2517" s="82" t="s">
        <v>11967</v>
      </c>
    </row>
    <row r="2518" ht="14.25" customHeight="1">
      <c r="A2518" s="82" t="s">
        <v>10095</v>
      </c>
      <c r="B2518" s="82" t="s">
        <v>14470</v>
      </c>
      <c r="C2518" s="82" t="s">
        <v>14471</v>
      </c>
      <c r="D2518" s="82"/>
      <c r="E2518" s="82" t="s">
        <v>14461</v>
      </c>
      <c r="F2518" s="82"/>
      <c r="G2518" s="82" t="s">
        <v>129</v>
      </c>
      <c r="H2518" s="82" t="s">
        <v>10102</v>
      </c>
      <c r="I2518" s="82"/>
      <c r="J2518" s="82" t="s">
        <v>7942</v>
      </c>
      <c r="K2518" s="82" t="s">
        <v>10242</v>
      </c>
      <c r="L2518" s="82" t="s">
        <v>11967</v>
      </c>
    </row>
    <row r="2519" ht="14.25" customHeight="1">
      <c r="A2519" s="82" t="s">
        <v>10095</v>
      </c>
      <c r="B2519" s="82" t="s">
        <v>14472</v>
      </c>
      <c r="C2519" s="82" t="s">
        <v>14473</v>
      </c>
      <c r="D2519" s="82"/>
      <c r="E2519" s="82" t="s">
        <v>14461</v>
      </c>
      <c r="F2519" s="82"/>
      <c r="G2519" s="82" t="s">
        <v>129</v>
      </c>
      <c r="H2519" s="82"/>
      <c r="I2519" s="82"/>
      <c r="J2519" s="82" t="s">
        <v>7942</v>
      </c>
      <c r="K2519" s="82" t="s">
        <v>10242</v>
      </c>
      <c r="L2519" s="82"/>
    </row>
    <row r="2520" ht="14.25" customHeight="1">
      <c r="A2520" s="82" t="s">
        <v>10095</v>
      </c>
      <c r="B2520" s="82" t="s">
        <v>14474</v>
      </c>
      <c r="C2520" s="82" t="s">
        <v>14475</v>
      </c>
      <c r="D2520" s="82"/>
      <c r="E2520" s="82" t="s">
        <v>14476</v>
      </c>
      <c r="F2520" s="82"/>
      <c r="G2520" s="82" t="s">
        <v>129</v>
      </c>
      <c r="H2520" s="82"/>
      <c r="I2520" s="82"/>
      <c r="J2520" s="82" t="s">
        <v>7942</v>
      </c>
      <c r="K2520" s="82" t="s">
        <v>10235</v>
      </c>
      <c r="L2520" s="82"/>
    </row>
    <row r="2521" ht="14.25" customHeight="1">
      <c r="A2521" s="82" t="s">
        <v>10095</v>
      </c>
      <c r="B2521" s="82" t="s">
        <v>14477</v>
      </c>
      <c r="C2521" s="82" t="s">
        <v>14478</v>
      </c>
      <c r="D2521" s="82"/>
      <c r="E2521" s="82" t="s">
        <v>14479</v>
      </c>
      <c r="F2521" s="82"/>
      <c r="G2521" s="82" t="s">
        <v>129</v>
      </c>
      <c r="H2521" s="82" t="s">
        <v>10102</v>
      </c>
      <c r="I2521" s="82"/>
      <c r="J2521" s="82" t="s">
        <v>7942</v>
      </c>
      <c r="K2521" s="82" t="s">
        <v>10242</v>
      </c>
      <c r="L2521" s="82" t="s">
        <v>11967</v>
      </c>
    </row>
    <row r="2522" ht="14.25" customHeight="1">
      <c r="A2522" s="82" t="s">
        <v>10095</v>
      </c>
      <c r="B2522" s="82" t="s">
        <v>14480</v>
      </c>
      <c r="C2522" s="82" t="s">
        <v>14481</v>
      </c>
      <c r="D2522" s="82"/>
      <c r="E2522" s="82" t="s">
        <v>14479</v>
      </c>
      <c r="F2522" s="82"/>
      <c r="G2522" s="82" t="s">
        <v>129</v>
      </c>
      <c r="H2522" s="82" t="s">
        <v>10102</v>
      </c>
      <c r="I2522" s="82"/>
      <c r="J2522" s="82" t="s">
        <v>7942</v>
      </c>
      <c r="K2522" s="82" t="s">
        <v>10242</v>
      </c>
      <c r="L2522" s="82" t="s">
        <v>11967</v>
      </c>
    </row>
    <row r="2523" ht="14.25" customHeight="1">
      <c r="A2523" s="82" t="s">
        <v>10095</v>
      </c>
      <c r="B2523" s="82" t="s">
        <v>14482</v>
      </c>
      <c r="C2523" s="82" t="s">
        <v>14483</v>
      </c>
      <c r="D2523" s="82"/>
      <c r="E2523" s="82" t="s">
        <v>14479</v>
      </c>
      <c r="F2523" s="82" t="s">
        <v>13802</v>
      </c>
      <c r="G2523" s="82" t="s">
        <v>128</v>
      </c>
      <c r="H2523" s="82" t="s">
        <v>10102</v>
      </c>
      <c r="I2523" s="82"/>
      <c r="J2523" s="82" t="s">
        <v>7942</v>
      </c>
      <c r="K2523" s="82" t="s">
        <v>10168</v>
      </c>
      <c r="L2523" s="82" t="s">
        <v>10181</v>
      </c>
    </row>
    <row r="2524" ht="14.25" customHeight="1">
      <c r="A2524" s="82" t="s">
        <v>10095</v>
      </c>
      <c r="B2524" s="82" t="s">
        <v>14484</v>
      </c>
      <c r="C2524" s="82" t="s">
        <v>14485</v>
      </c>
      <c r="D2524" s="82"/>
      <c r="E2524" s="82" t="s">
        <v>5138</v>
      </c>
      <c r="F2524" s="82"/>
      <c r="G2524" s="82" t="s">
        <v>129</v>
      </c>
      <c r="H2524" s="82"/>
      <c r="I2524" s="82"/>
      <c r="J2524" s="82" t="s">
        <v>7942</v>
      </c>
      <c r="K2524" s="82" t="s">
        <v>10242</v>
      </c>
      <c r="L2524" s="82"/>
    </row>
    <row r="2525" ht="14.25" customHeight="1">
      <c r="A2525" s="82" t="s">
        <v>10095</v>
      </c>
      <c r="B2525" s="82" t="s">
        <v>14486</v>
      </c>
      <c r="C2525" s="82" t="s">
        <v>14487</v>
      </c>
      <c r="D2525" s="82"/>
      <c r="E2525" s="82" t="s">
        <v>5138</v>
      </c>
      <c r="F2525" s="82" t="s">
        <v>14007</v>
      </c>
      <c r="G2525" s="82" t="s">
        <v>128</v>
      </c>
      <c r="H2525" s="82" t="s">
        <v>10102</v>
      </c>
      <c r="I2525" s="82"/>
      <c r="J2525" s="82" t="s">
        <v>7942</v>
      </c>
      <c r="K2525" s="82" t="s">
        <v>10196</v>
      </c>
      <c r="L2525" s="82" t="s">
        <v>3670</v>
      </c>
    </row>
    <row r="2526" ht="14.25" customHeight="1">
      <c r="A2526" s="82" t="s">
        <v>10095</v>
      </c>
      <c r="B2526" s="82" t="s">
        <v>14488</v>
      </c>
      <c r="C2526" s="82" t="s">
        <v>14489</v>
      </c>
      <c r="D2526" s="82"/>
      <c r="E2526" s="82" t="s">
        <v>5138</v>
      </c>
      <c r="F2526" s="82"/>
      <c r="G2526" s="82" t="s">
        <v>129</v>
      </c>
      <c r="H2526" s="82" t="s">
        <v>10102</v>
      </c>
      <c r="I2526" s="82"/>
      <c r="J2526" s="82" t="s">
        <v>7942</v>
      </c>
      <c r="K2526" s="82" t="s">
        <v>10242</v>
      </c>
      <c r="L2526" s="82" t="s">
        <v>11967</v>
      </c>
    </row>
    <row r="2527" ht="14.25" customHeight="1">
      <c r="A2527" s="82" t="s">
        <v>10095</v>
      </c>
      <c r="B2527" s="82" t="s">
        <v>14490</v>
      </c>
      <c r="C2527" s="82" t="s">
        <v>14491</v>
      </c>
      <c r="D2527" s="82"/>
      <c r="E2527" s="82" t="s">
        <v>5138</v>
      </c>
      <c r="F2527" s="82"/>
      <c r="G2527" s="82" t="s">
        <v>128</v>
      </c>
      <c r="H2527" s="82" t="s">
        <v>10102</v>
      </c>
      <c r="I2527" s="82"/>
      <c r="J2527" s="82" t="s">
        <v>7942</v>
      </c>
      <c r="K2527" s="82" t="s">
        <v>10242</v>
      </c>
      <c r="L2527" s="82" t="s">
        <v>11703</v>
      </c>
    </row>
    <row r="2528" ht="14.25" customHeight="1">
      <c r="A2528" s="82" t="s">
        <v>10095</v>
      </c>
      <c r="B2528" s="82" t="s">
        <v>14492</v>
      </c>
      <c r="C2528" s="82" t="s">
        <v>14493</v>
      </c>
      <c r="D2528" s="82"/>
      <c r="E2528" s="82" t="s">
        <v>5138</v>
      </c>
      <c r="F2528" s="82" t="s">
        <v>13996</v>
      </c>
      <c r="G2528" s="82" t="s">
        <v>128</v>
      </c>
      <c r="H2528" s="82" t="s">
        <v>10102</v>
      </c>
      <c r="I2528" s="82"/>
      <c r="J2528" s="82" t="s">
        <v>7942</v>
      </c>
      <c r="K2528" s="82" t="s">
        <v>10196</v>
      </c>
      <c r="L2528" s="82" t="s">
        <v>3670</v>
      </c>
    </row>
    <row r="2529" ht="14.25" customHeight="1">
      <c r="A2529" s="82" t="s">
        <v>10095</v>
      </c>
      <c r="B2529" s="82" t="s">
        <v>14494</v>
      </c>
      <c r="C2529" s="82" t="s">
        <v>14495</v>
      </c>
      <c r="D2529" s="82"/>
      <c r="E2529" s="82" t="s">
        <v>5138</v>
      </c>
      <c r="F2529" s="82"/>
      <c r="G2529" s="82" t="s">
        <v>129</v>
      </c>
      <c r="H2529" s="82" t="s">
        <v>10102</v>
      </c>
      <c r="I2529" s="82"/>
      <c r="J2529" s="82" t="s">
        <v>7942</v>
      </c>
      <c r="K2529" s="82" t="s">
        <v>10242</v>
      </c>
      <c r="L2529" s="82" t="s">
        <v>11703</v>
      </c>
    </row>
    <row r="2530" ht="14.25" customHeight="1">
      <c r="A2530" s="82" t="s">
        <v>10095</v>
      </c>
      <c r="B2530" s="82" t="s">
        <v>14496</v>
      </c>
      <c r="C2530" s="82" t="s">
        <v>14497</v>
      </c>
      <c r="D2530" s="82"/>
      <c r="E2530" s="82" t="s">
        <v>5138</v>
      </c>
      <c r="F2530" s="82"/>
      <c r="G2530" s="82" t="s">
        <v>129</v>
      </c>
      <c r="H2530" s="82" t="s">
        <v>10102</v>
      </c>
      <c r="I2530" s="82"/>
      <c r="J2530" s="82" t="s">
        <v>7942</v>
      </c>
      <c r="K2530" s="82" t="s">
        <v>10242</v>
      </c>
      <c r="L2530" s="82" t="s">
        <v>10181</v>
      </c>
    </row>
    <row r="2531" ht="14.25" customHeight="1">
      <c r="A2531" s="82" t="s">
        <v>10095</v>
      </c>
      <c r="B2531" s="82" t="s">
        <v>14498</v>
      </c>
      <c r="C2531" s="82" t="s">
        <v>14499</v>
      </c>
      <c r="D2531" s="82"/>
      <c r="E2531" s="82" t="s">
        <v>5138</v>
      </c>
      <c r="F2531" s="82"/>
      <c r="G2531" s="82" t="s">
        <v>129</v>
      </c>
      <c r="H2531" s="82" t="s">
        <v>10102</v>
      </c>
      <c r="I2531" s="82"/>
      <c r="J2531" s="82" t="s">
        <v>7942</v>
      </c>
      <c r="K2531" s="82" t="s">
        <v>10242</v>
      </c>
      <c r="L2531" s="82" t="s">
        <v>10181</v>
      </c>
    </row>
    <row r="2532" ht="14.25" customHeight="1">
      <c r="A2532" s="82" t="s">
        <v>10095</v>
      </c>
      <c r="B2532" s="82" t="s">
        <v>14500</v>
      </c>
      <c r="C2532" s="82" t="s">
        <v>14501</v>
      </c>
      <c r="D2532" s="82"/>
      <c r="E2532" s="82" t="s">
        <v>14502</v>
      </c>
      <c r="F2532" s="82"/>
      <c r="G2532" s="82" t="s">
        <v>128</v>
      </c>
      <c r="H2532" s="82" t="s">
        <v>10102</v>
      </c>
      <c r="I2532" s="82"/>
      <c r="J2532" s="82" t="s">
        <v>7942</v>
      </c>
      <c r="K2532" s="82" t="s">
        <v>10242</v>
      </c>
      <c r="L2532" s="82" t="s">
        <v>11703</v>
      </c>
    </row>
    <row r="2533" ht="14.25" customHeight="1">
      <c r="A2533" s="82" t="s">
        <v>10095</v>
      </c>
      <c r="B2533" s="82" t="s">
        <v>14503</v>
      </c>
      <c r="C2533" s="82" t="s">
        <v>14504</v>
      </c>
      <c r="D2533" s="82"/>
      <c r="E2533" s="82" t="s">
        <v>14502</v>
      </c>
      <c r="F2533" s="82" t="s">
        <v>14151</v>
      </c>
      <c r="G2533" s="82" t="s">
        <v>128</v>
      </c>
      <c r="H2533" s="82" t="s">
        <v>10102</v>
      </c>
      <c r="I2533" s="82"/>
      <c r="J2533" s="82" t="s">
        <v>7942</v>
      </c>
      <c r="K2533" s="82" t="s">
        <v>10168</v>
      </c>
      <c r="L2533" s="82" t="s">
        <v>12756</v>
      </c>
    </row>
    <row r="2534" ht="14.25" customHeight="1">
      <c r="A2534" s="82" t="s">
        <v>10095</v>
      </c>
      <c r="B2534" s="82" t="s">
        <v>14505</v>
      </c>
      <c r="C2534" s="82" t="s">
        <v>14506</v>
      </c>
      <c r="D2534" s="82" t="s">
        <v>10126</v>
      </c>
      <c r="E2534" s="82" t="s">
        <v>14502</v>
      </c>
      <c r="F2534" s="82" t="s">
        <v>14395</v>
      </c>
      <c r="G2534" s="82" t="s">
        <v>129</v>
      </c>
      <c r="H2534" s="82" t="s">
        <v>10102</v>
      </c>
      <c r="I2534" s="82"/>
      <c r="J2534" s="82" t="s">
        <v>7942</v>
      </c>
      <c r="K2534" s="82" t="s">
        <v>10127</v>
      </c>
      <c r="L2534" s="82" t="s">
        <v>10128</v>
      </c>
    </row>
    <row r="2535" ht="14.25" customHeight="1">
      <c r="A2535" s="82" t="s">
        <v>10095</v>
      </c>
      <c r="B2535" s="82" t="s">
        <v>14507</v>
      </c>
      <c r="C2535" s="82" t="s">
        <v>14508</v>
      </c>
      <c r="D2535" s="82"/>
      <c r="E2535" s="82" t="s">
        <v>14502</v>
      </c>
      <c r="F2535" s="82"/>
      <c r="G2535" s="82" t="s">
        <v>128</v>
      </c>
      <c r="H2535" s="82" t="s">
        <v>10102</v>
      </c>
      <c r="I2535" s="82"/>
      <c r="J2535" s="82" t="s">
        <v>7942</v>
      </c>
      <c r="K2535" s="82" t="s">
        <v>10242</v>
      </c>
      <c r="L2535" s="82" t="s">
        <v>11703</v>
      </c>
    </row>
    <row r="2536" ht="14.25" customHeight="1">
      <c r="A2536" s="82" t="s">
        <v>10095</v>
      </c>
      <c r="B2536" s="82" t="s">
        <v>14509</v>
      </c>
      <c r="C2536" s="82" t="s">
        <v>14510</v>
      </c>
      <c r="D2536" s="82"/>
      <c r="E2536" s="82" t="s">
        <v>14502</v>
      </c>
      <c r="F2536" s="82"/>
      <c r="G2536" s="82" t="s">
        <v>129</v>
      </c>
      <c r="H2536" s="82"/>
      <c r="I2536" s="82"/>
      <c r="J2536" s="82" t="s">
        <v>7942</v>
      </c>
      <c r="K2536" s="82" t="s">
        <v>10242</v>
      </c>
      <c r="L2536" s="82"/>
    </row>
    <row r="2537" ht="14.25" customHeight="1">
      <c r="A2537" s="82" t="s">
        <v>10095</v>
      </c>
      <c r="B2537" s="82" t="s">
        <v>14511</v>
      </c>
      <c r="C2537" s="82" t="s">
        <v>14512</v>
      </c>
      <c r="D2537" s="82"/>
      <c r="E2537" s="82" t="s">
        <v>14513</v>
      </c>
      <c r="F2537" s="82" t="s">
        <v>14317</v>
      </c>
      <c r="G2537" s="82" t="s">
        <v>128</v>
      </c>
      <c r="H2537" s="82" t="s">
        <v>10102</v>
      </c>
      <c r="I2537" s="82"/>
      <c r="J2537" s="82" t="s">
        <v>7942</v>
      </c>
      <c r="K2537" s="82" t="s">
        <v>10242</v>
      </c>
      <c r="L2537" s="82" t="s">
        <v>3053</v>
      </c>
    </row>
    <row r="2538" ht="14.25" customHeight="1">
      <c r="A2538" s="82" t="s">
        <v>10095</v>
      </c>
      <c r="B2538" s="82" t="s">
        <v>14514</v>
      </c>
      <c r="C2538" s="82" t="s">
        <v>14515</v>
      </c>
      <c r="D2538" s="82"/>
      <c r="E2538" s="82" t="s">
        <v>14513</v>
      </c>
      <c r="F2538" s="82" t="s">
        <v>14317</v>
      </c>
      <c r="G2538" s="82" t="s">
        <v>128</v>
      </c>
      <c r="H2538" s="82" t="s">
        <v>10102</v>
      </c>
      <c r="I2538" s="82"/>
      <c r="J2538" s="82" t="s">
        <v>7942</v>
      </c>
      <c r="K2538" s="82" t="s">
        <v>10242</v>
      </c>
      <c r="L2538" s="82" t="s">
        <v>3053</v>
      </c>
    </row>
    <row r="2539" ht="14.25" customHeight="1">
      <c r="A2539" s="82" t="s">
        <v>10095</v>
      </c>
      <c r="B2539" s="82" t="s">
        <v>14516</v>
      </c>
      <c r="C2539" s="82" t="s">
        <v>14517</v>
      </c>
      <c r="D2539" s="82"/>
      <c r="E2539" s="82" t="s">
        <v>14513</v>
      </c>
      <c r="F2539" s="82" t="s">
        <v>14317</v>
      </c>
      <c r="G2539" s="82" t="s">
        <v>128</v>
      </c>
      <c r="H2539" s="82" t="s">
        <v>10102</v>
      </c>
      <c r="I2539" s="82"/>
      <c r="J2539" s="82" t="s">
        <v>7942</v>
      </c>
      <c r="K2539" s="82" t="s">
        <v>10242</v>
      </c>
      <c r="L2539" s="82" t="s">
        <v>3053</v>
      </c>
    </row>
    <row r="2540" ht="14.25" customHeight="1">
      <c r="A2540" s="82" t="s">
        <v>10095</v>
      </c>
      <c r="B2540" s="82" t="s">
        <v>14518</v>
      </c>
      <c r="C2540" s="82" t="s">
        <v>14519</v>
      </c>
      <c r="D2540" s="82"/>
      <c r="E2540" s="82" t="s">
        <v>5161</v>
      </c>
      <c r="F2540" s="82"/>
      <c r="G2540" s="82" t="s">
        <v>129</v>
      </c>
      <c r="H2540" s="82"/>
      <c r="I2540" s="82"/>
      <c r="J2540" s="82" t="s">
        <v>7942</v>
      </c>
      <c r="K2540" s="82" t="s">
        <v>10242</v>
      </c>
      <c r="L2540" s="82"/>
    </row>
    <row r="2541" ht="14.25" customHeight="1">
      <c r="A2541" s="82" t="s">
        <v>10095</v>
      </c>
      <c r="B2541" s="82" t="s">
        <v>14520</v>
      </c>
      <c r="C2541" s="82" t="s">
        <v>14521</v>
      </c>
      <c r="D2541" s="82"/>
      <c r="E2541" s="82" t="s">
        <v>5161</v>
      </c>
      <c r="F2541" s="82"/>
      <c r="G2541" s="82" t="s">
        <v>129</v>
      </c>
      <c r="H2541" s="82"/>
      <c r="I2541" s="82"/>
      <c r="J2541" s="82" t="s">
        <v>7942</v>
      </c>
      <c r="K2541" s="82" t="s">
        <v>10242</v>
      </c>
      <c r="L2541" s="82"/>
    </row>
    <row r="2542" ht="14.25" customHeight="1">
      <c r="A2542" s="82" t="s">
        <v>10095</v>
      </c>
      <c r="B2542" s="82" t="s">
        <v>14522</v>
      </c>
      <c r="C2542" s="82" t="s">
        <v>14523</v>
      </c>
      <c r="D2542" s="82"/>
      <c r="E2542" s="82" t="s">
        <v>14524</v>
      </c>
      <c r="F2542" s="82"/>
      <c r="G2542" s="82" t="s">
        <v>129</v>
      </c>
      <c r="H2542" s="82" t="s">
        <v>10102</v>
      </c>
      <c r="I2542" s="82"/>
      <c r="J2542" s="82" t="s">
        <v>7942</v>
      </c>
      <c r="K2542" s="82" t="s">
        <v>10242</v>
      </c>
      <c r="L2542" s="82" t="s">
        <v>11703</v>
      </c>
    </row>
    <row r="2543" ht="14.25" customHeight="1">
      <c r="A2543" s="82" t="s">
        <v>10095</v>
      </c>
      <c r="B2543" s="82" t="s">
        <v>14525</v>
      </c>
      <c r="C2543" s="82" t="s">
        <v>14526</v>
      </c>
      <c r="D2543" s="82"/>
      <c r="E2543" s="82" t="s">
        <v>14524</v>
      </c>
      <c r="F2543" s="82"/>
      <c r="G2543" s="82" t="s">
        <v>129</v>
      </c>
      <c r="H2543" s="82" t="s">
        <v>10102</v>
      </c>
      <c r="I2543" s="82"/>
      <c r="J2543" s="82" t="s">
        <v>7942</v>
      </c>
      <c r="K2543" s="82" t="s">
        <v>10242</v>
      </c>
      <c r="L2543" s="82" t="s">
        <v>11703</v>
      </c>
    </row>
    <row r="2544" ht="14.25" customHeight="1">
      <c r="A2544" s="82" t="s">
        <v>10095</v>
      </c>
      <c r="B2544" s="82" t="s">
        <v>14527</v>
      </c>
      <c r="C2544" s="82" t="s">
        <v>14528</v>
      </c>
      <c r="D2544" s="82" t="s">
        <v>10126</v>
      </c>
      <c r="E2544" s="82" t="s">
        <v>14524</v>
      </c>
      <c r="F2544" s="82" t="s">
        <v>14395</v>
      </c>
      <c r="G2544" s="82" t="s">
        <v>128</v>
      </c>
      <c r="H2544" s="82" t="s">
        <v>10102</v>
      </c>
      <c r="I2544" s="82"/>
      <c r="J2544" s="82" t="s">
        <v>7942</v>
      </c>
      <c r="K2544" s="82" t="s">
        <v>10127</v>
      </c>
      <c r="L2544" s="82" t="s">
        <v>3419</v>
      </c>
    </row>
    <row r="2545" ht="14.25" customHeight="1">
      <c r="A2545" s="82" t="s">
        <v>10095</v>
      </c>
      <c r="B2545" s="82" t="s">
        <v>14529</v>
      </c>
      <c r="C2545" s="82" t="s">
        <v>14530</v>
      </c>
      <c r="D2545" s="82"/>
      <c r="E2545" s="82" t="s">
        <v>14531</v>
      </c>
      <c r="F2545" s="82"/>
      <c r="G2545" s="82" t="s">
        <v>128</v>
      </c>
      <c r="H2545" s="82"/>
      <c r="I2545" s="82"/>
      <c r="J2545" s="82" t="s">
        <v>7942</v>
      </c>
      <c r="K2545" s="82" t="s">
        <v>10242</v>
      </c>
      <c r="L2545" s="82"/>
    </row>
    <row r="2546" ht="14.25" customHeight="1">
      <c r="A2546" s="82" t="s">
        <v>10095</v>
      </c>
      <c r="B2546" s="82" t="s">
        <v>14532</v>
      </c>
      <c r="C2546" s="82" t="s">
        <v>14533</v>
      </c>
      <c r="D2546" s="82"/>
      <c r="E2546" s="82" t="s">
        <v>14534</v>
      </c>
      <c r="F2546" s="82" t="s">
        <v>5236</v>
      </c>
      <c r="G2546" s="82" t="s">
        <v>128</v>
      </c>
      <c r="H2546" s="82" t="s">
        <v>10102</v>
      </c>
      <c r="I2546" s="82"/>
      <c r="J2546" s="82" t="s">
        <v>7942</v>
      </c>
      <c r="K2546" s="82" t="s">
        <v>10168</v>
      </c>
      <c r="L2546" s="82" t="s">
        <v>3419</v>
      </c>
    </row>
    <row r="2547" ht="14.25" customHeight="1">
      <c r="A2547" s="82" t="s">
        <v>10095</v>
      </c>
      <c r="B2547" s="82" t="s">
        <v>14535</v>
      </c>
      <c r="C2547" s="82" t="s">
        <v>14536</v>
      </c>
      <c r="D2547" s="82"/>
      <c r="E2547" s="82" t="s">
        <v>14534</v>
      </c>
      <c r="F2547" s="82"/>
      <c r="G2547" s="82" t="s">
        <v>129</v>
      </c>
      <c r="H2547" s="82"/>
      <c r="I2547" s="82"/>
      <c r="J2547" s="82" t="s">
        <v>7942</v>
      </c>
      <c r="K2547" s="82" t="s">
        <v>10242</v>
      </c>
      <c r="L2547" s="82"/>
    </row>
    <row r="2548" ht="14.25" customHeight="1">
      <c r="A2548" s="82" t="s">
        <v>10095</v>
      </c>
      <c r="B2548" s="82" t="s">
        <v>14537</v>
      </c>
      <c r="C2548" s="82" t="s">
        <v>14538</v>
      </c>
      <c r="D2548" s="82"/>
      <c r="E2548" s="82" t="s">
        <v>14539</v>
      </c>
      <c r="F2548" s="82" t="s">
        <v>14479</v>
      </c>
      <c r="G2548" s="82" t="s">
        <v>128</v>
      </c>
      <c r="H2548" s="82" t="s">
        <v>10102</v>
      </c>
      <c r="I2548" s="82"/>
      <c r="J2548" s="82" t="s">
        <v>7942</v>
      </c>
      <c r="K2548" s="82" t="s">
        <v>10168</v>
      </c>
      <c r="L2548" s="82" t="s">
        <v>10181</v>
      </c>
    </row>
    <row r="2549" ht="14.25" customHeight="1">
      <c r="A2549" s="82" t="s">
        <v>10095</v>
      </c>
      <c r="B2549" s="82" t="s">
        <v>14540</v>
      </c>
      <c r="C2549" s="82" t="s">
        <v>14541</v>
      </c>
      <c r="D2549" s="82"/>
      <c r="E2549" s="82" t="s">
        <v>14539</v>
      </c>
      <c r="F2549" s="82" t="s">
        <v>14388</v>
      </c>
      <c r="G2549" s="82" t="s">
        <v>128</v>
      </c>
      <c r="H2549" s="82" t="s">
        <v>10102</v>
      </c>
      <c r="I2549" s="82"/>
      <c r="J2549" s="82" t="s">
        <v>7942</v>
      </c>
      <c r="K2549" s="82" t="s">
        <v>10113</v>
      </c>
      <c r="L2549" s="82" t="s">
        <v>10134</v>
      </c>
    </row>
    <row r="2550" ht="14.25" customHeight="1">
      <c r="A2550" s="82" t="s">
        <v>10095</v>
      </c>
      <c r="B2550" s="82" t="s">
        <v>14542</v>
      </c>
      <c r="C2550" s="82" t="s">
        <v>14543</v>
      </c>
      <c r="D2550" s="82"/>
      <c r="E2550" s="82" t="s">
        <v>14539</v>
      </c>
      <c r="F2550" s="82" t="s">
        <v>5161</v>
      </c>
      <c r="G2550" s="82" t="s">
        <v>128</v>
      </c>
      <c r="H2550" s="82" t="s">
        <v>10102</v>
      </c>
      <c r="I2550" s="82"/>
      <c r="J2550" s="82" t="s">
        <v>7942</v>
      </c>
      <c r="K2550" s="82" t="s">
        <v>10168</v>
      </c>
      <c r="L2550" s="82" t="s">
        <v>10181</v>
      </c>
    </row>
    <row r="2551" ht="14.25" customHeight="1">
      <c r="A2551" s="82" t="s">
        <v>10095</v>
      </c>
      <c r="B2551" s="82" t="s">
        <v>14544</v>
      </c>
      <c r="C2551" s="82" t="s">
        <v>14545</v>
      </c>
      <c r="D2551" s="82"/>
      <c r="E2551" s="82" t="s">
        <v>14546</v>
      </c>
      <c r="F2551" s="82"/>
      <c r="G2551" s="82" t="s">
        <v>129</v>
      </c>
      <c r="H2551" s="82"/>
      <c r="I2551" s="82"/>
      <c r="J2551" s="82" t="s">
        <v>7942</v>
      </c>
      <c r="K2551" s="82" t="s">
        <v>10242</v>
      </c>
      <c r="L2551" s="82"/>
    </row>
    <row r="2552" ht="14.25" customHeight="1">
      <c r="A2552" s="82" t="s">
        <v>10095</v>
      </c>
      <c r="B2552" s="82" t="s">
        <v>14547</v>
      </c>
      <c r="C2552" s="82" t="s">
        <v>14548</v>
      </c>
      <c r="D2552" s="82"/>
      <c r="E2552" s="82" t="s">
        <v>14546</v>
      </c>
      <c r="F2552" s="82"/>
      <c r="G2552" s="82" t="s">
        <v>129</v>
      </c>
      <c r="H2552" s="82"/>
      <c r="I2552" s="82"/>
      <c r="J2552" s="82" t="s">
        <v>7942</v>
      </c>
      <c r="K2552" s="82" t="s">
        <v>10242</v>
      </c>
      <c r="L2552" s="82"/>
    </row>
    <row r="2553" ht="14.25" customHeight="1">
      <c r="A2553" s="82" t="s">
        <v>10095</v>
      </c>
      <c r="B2553" s="82" t="s">
        <v>14549</v>
      </c>
      <c r="C2553" s="82" t="s">
        <v>14550</v>
      </c>
      <c r="D2553" s="82"/>
      <c r="E2553" s="82" t="s">
        <v>14551</v>
      </c>
      <c r="F2553" s="82"/>
      <c r="G2553" s="82" t="s">
        <v>128</v>
      </c>
      <c r="H2553" s="82"/>
      <c r="I2553" s="82"/>
      <c r="J2553" s="82" t="s">
        <v>7942</v>
      </c>
      <c r="K2553" s="82" t="s">
        <v>10242</v>
      </c>
      <c r="L2553" s="82"/>
    </row>
    <row r="2554" ht="14.25" customHeight="1">
      <c r="A2554" s="82" t="s">
        <v>10095</v>
      </c>
      <c r="B2554" s="82" t="s">
        <v>14552</v>
      </c>
      <c r="C2554" s="82" t="s">
        <v>14553</v>
      </c>
      <c r="D2554" s="82"/>
      <c r="E2554" s="82" t="s">
        <v>14554</v>
      </c>
      <c r="F2554" s="82"/>
      <c r="G2554" s="82" t="s">
        <v>129</v>
      </c>
      <c r="H2554" s="82" t="s">
        <v>10102</v>
      </c>
      <c r="I2554" s="82"/>
      <c r="J2554" s="82" t="s">
        <v>7942</v>
      </c>
      <c r="K2554" s="82" t="s">
        <v>10242</v>
      </c>
      <c r="L2554" s="82" t="s">
        <v>10181</v>
      </c>
    </row>
    <row r="2555" ht="14.25" customHeight="1">
      <c r="A2555" s="82" t="s">
        <v>10095</v>
      </c>
      <c r="B2555" s="82" t="s">
        <v>14555</v>
      </c>
      <c r="C2555" s="82" t="s">
        <v>14556</v>
      </c>
      <c r="D2555" s="82"/>
      <c r="E2555" s="82" t="s">
        <v>14554</v>
      </c>
      <c r="F2555" s="82"/>
      <c r="G2555" s="82" t="s">
        <v>129</v>
      </c>
      <c r="H2555" s="82" t="s">
        <v>10102</v>
      </c>
      <c r="I2555" s="82"/>
      <c r="J2555" s="82" t="s">
        <v>7942</v>
      </c>
      <c r="K2555" s="82" t="s">
        <v>10242</v>
      </c>
      <c r="L2555" s="82" t="s">
        <v>10181</v>
      </c>
    </row>
    <row r="2556" ht="14.25" customHeight="1">
      <c r="A2556" s="82" t="s">
        <v>10095</v>
      </c>
      <c r="B2556" s="82" t="s">
        <v>14557</v>
      </c>
      <c r="C2556" s="82" t="s">
        <v>14558</v>
      </c>
      <c r="D2556" s="82" t="s">
        <v>10126</v>
      </c>
      <c r="E2556" s="82" t="s">
        <v>14559</v>
      </c>
      <c r="F2556" s="82" t="s">
        <v>14560</v>
      </c>
      <c r="G2556" s="82" t="s">
        <v>129</v>
      </c>
      <c r="H2556" s="82" t="s">
        <v>10102</v>
      </c>
      <c r="I2556" s="82"/>
      <c r="J2556" s="82" t="s">
        <v>7942</v>
      </c>
      <c r="K2556" s="82" t="s">
        <v>10127</v>
      </c>
      <c r="L2556" s="82" t="s">
        <v>3338</v>
      </c>
    </row>
    <row r="2557" ht="14.25" customHeight="1">
      <c r="A2557" s="82" t="s">
        <v>10095</v>
      </c>
      <c r="B2557" s="82" t="s">
        <v>14561</v>
      </c>
      <c r="C2557" s="82" t="s">
        <v>14562</v>
      </c>
      <c r="D2557" s="82"/>
      <c r="E2557" s="82" t="s">
        <v>14563</v>
      </c>
      <c r="F2557" s="82"/>
      <c r="G2557" s="82" t="s">
        <v>129</v>
      </c>
      <c r="H2557" s="82"/>
      <c r="I2557" s="82"/>
      <c r="J2557" s="82" t="s">
        <v>7942</v>
      </c>
      <c r="K2557" s="82" t="s">
        <v>10242</v>
      </c>
      <c r="L2557" s="82"/>
    </row>
    <row r="2558" ht="14.25" customHeight="1">
      <c r="A2558" s="82" t="s">
        <v>10095</v>
      </c>
      <c r="B2558" s="82" t="s">
        <v>14564</v>
      </c>
      <c r="C2558" s="82" t="s">
        <v>14565</v>
      </c>
      <c r="D2558" s="82"/>
      <c r="E2558" s="82" t="s">
        <v>14563</v>
      </c>
      <c r="F2558" s="82"/>
      <c r="G2558" s="82" t="s">
        <v>128</v>
      </c>
      <c r="H2558" s="82"/>
      <c r="I2558" s="82"/>
      <c r="J2558" s="82" t="s">
        <v>7942</v>
      </c>
      <c r="K2558" s="82" t="s">
        <v>10242</v>
      </c>
      <c r="L2558" s="82"/>
    </row>
    <row r="2559" ht="14.25" customHeight="1">
      <c r="A2559" s="82" t="s">
        <v>10095</v>
      </c>
      <c r="B2559" s="82" t="s">
        <v>14566</v>
      </c>
      <c r="C2559" s="82" t="s">
        <v>14567</v>
      </c>
      <c r="D2559" s="82"/>
      <c r="E2559" s="82" t="s">
        <v>14563</v>
      </c>
      <c r="F2559" s="82"/>
      <c r="G2559" s="82" t="s">
        <v>129</v>
      </c>
      <c r="H2559" s="82"/>
      <c r="I2559" s="82"/>
      <c r="J2559" s="82" t="s">
        <v>7942</v>
      </c>
      <c r="K2559" s="82" t="s">
        <v>10235</v>
      </c>
      <c r="L2559" s="82"/>
    </row>
    <row r="2560" ht="14.25" customHeight="1">
      <c r="A2560" s="82" t="s">
        <v>10095</v>
      </c>
      <c r="B2560" s="82" t="s">
        <v>14568</v>
      </c>
      <c r="C2560" s="82" t="s">
        <v>14569</v>
      </c>
      <c r="D2560" s="82"/>
      <c r="E2560" s="82" t="s">
        <v>14563</v>
      </c>
      <c r="F2560" s="82"/>
      <c r="G2560" s="82" t="s">
        <v>129</v>
      </c>
      <c r="H2560" s="82" t="s">
        <v>10102</v>
      </c>
      <c r="I2560" s="82"/>
      <c r="J2560" s="82" t="s">
        <v>7942</v>
      </c>
      <c r="K2560" s="82" t="s">
        <v>10242</v>
      </c>
      <c r="L2560" s="82" t="s">
        <v>11967</v>
      </c>
    </row>
    <row r="2561" ht="14.25" customHeight="1">
      <c r="A2561" s="82" t="s">
        <v>10095</v>
      </c>
      <c r="B2561" s="82" t="s">
        <v>14570</v>
      </c>
      <c r="C2561" s="82" t="s">
        <v>3338</v>
      </c>
      <c r="D2561" s="82"/>
      <c r="E2561" s="82" t="s">
        <v>14563</v>
      </c>
      <c r="F2561" s="82"/>
      <c r="G2561" s="82" t="s">
        <v>128</v>
      </c>
      <c r="H2561" s="82"/>
      <c r="I2561" s="82"/>
      <c r="J2561" s="82" t="s">
        <v>7942</v>
      </c>
      <c r="K2561" s="82" t="s">
        <v>10242</v>
      </c>
      <c r="L2561" s="82"/>
    </row>
    <row r="2562" ht="14.25" customHeight="1">
      <c r="A2562" s="82" t="s">
        <v>10095</v>
      </c>
      <c r="B2562" s="82" t="s">
        <v>14571</v>
      </c>
      <c r="C2562" s="82" t="s">
        <v>14572</v>
      </c>
      <c r="D2562" s="82"/>
      <c r="E2562" s="82" t="s">
        <v>14563</v>
      </c>
      <c r="F2562" s="82"/>
      <c r="G2562" s="82" t="s">
        <v>128</v>
      </c>
      <c r="H2562" s="82"/>
      <c r="I2562" s="82"/>
      <c r="J2562" s="82" t="s">
        <v>7942</v>
      </c>
      <c r="K2562" s="82" t="s">
        <v>10242</v>
      </c>
      <c r="L2562" s="82"/>
    </row>
    <row r="2563" ht="14.25" customHeight="1">
      <c r="A2563" s="82" t="s">
        <v>10095</v>
      </c>
      <c r="B2563" s="82" t="s">
        <v>14573</v>
      </c>
      <c r="C2563" s="82" t="s">
        <v>14574</v>
      </c>
      <c r="D2563" s="82"/>
      <c r="E2563" s="82" t="s">
        <v>5133</v>
      </c>
      <c r="F2563" s="82"/>
      <c r="G2563" s="82" t="s">
        <v>129</v>
      </c>
      <c r="H2563" s="82"/>
      <c r="I2563" s="82"/>
      <c r="J2563" s="82" t="s">
        <v>7942</v>
      </c>
      <c r="K2563" s="82" t="s">
        <v>10242</v>
      </c>
      <c r="L2563" s="82"/>
    </row>
    <row r="2564" ht="14.25" customHeight="1">
      <c r="A2564" s="82" t="s">
        <v>10095</v>
      </c>
      <c r="B2564" s="82" t="s">
        <v>14575</v>
      </c>
      <c r="C2564" s="82" t="s">
        <v>14576</v>
      </c>
      <c r="D2564" s="82"/>
      <c r="E2564" s="82" t="s">
        <v>14577</v>
      </c>
      <c r="F2564" s="82"/>
      <c r="G2564" s="82" t="s">
        <v>129</v>
      </c>
      <c r="H2564" s="82"/>
      <c r="I2564" s="82"/>
      <c r="J2564" s="82" t="s">
        <v>7942</v>
      </c>
      <c r="K2564" s="82" t="s">
        <v>10242</v>
      </c>
      <c r="L2564" s="82"/>
    </row>
    <row r="2565" ht="14.25" customHeight="1">
      <c r="A2565" s="82" t="s">
        <v>10095</v>
      </c>
      <c r="B2565" s="82" t="s">
        <v>14578</v>
      </c>
      <c r="C2565" s="82" t="s">
        <v>14579</v>
      </c>
      <c r="D2565" s="82"/>
      <c r="E2565" s="82" t="s">
        <v>14577</v>
      </c>
      <c r="F2565" s="82"/>
      <c r="G2565" s="82" t="s">
        <v>129</v>
      </c>
      <c r="H2565" s="82"/>
      <c r="I2565" s="82"/>
      <c r="J2565" s="82" t="s">
        <v>7942</v>
      </c>
      <c r="K2565" s="82" t="s">
        <v>10242</v>
      </c>
      <c r="L2565" s="82"/>
    </row>
    <row r="2566" ht="14.25" customHeight="1">
      <c r="A2566" s="82" t="s">
        <v>10095</v>
      </c>
      <c r="B2566" s="82" t="s">
        <v>14580</v>
      </c>
      <c r="C2566" s="82" t="s">
        <v>14581</v>
      </c>
      <c r="D2566" s="82"/>
      <c r="E2566" s="82" t="s">
        <v>14577</v>
      </c>
      <c r="F2566" s="82"/>
      <c r="G2566" s="82" t="s">
        <v>129</v>
      </c>
      <c r="H2566" s="82" t="s">
        <v>10102</v>
      </c>
      <c r="I2566" s="82"/>
      <c r="J2566" s="82" t="s">
        <v>7942</v>
      </c>
      <c r="K2566" s="82" t="s">
        <v>10242</v>
      </c>
      <c r="L2566" s="82" t="s">
        <v>11967</v>
      </c>
    </row>
    <row r="2567" ht="14.25" customHeight="1">
      <c r="A2567" s="82" t="s">
        <v>10095</v>
      </c>
      <c r="B2567" s="82" t="s">
        <v>14582</v>
      </c>
      <c r="C2567" s="82" t="s">
        <v>14583</v>
      </c>
      <c r="D2567" s="82"/>
      <c r="E2567" s="82" t="s">
        <v>14584</v>
      </c>
      <c r="F2567" s="82"/>
      <c r="G2567" s="82" t="s">
        <v>129</v>
      </c>
      <c r="H2567" s="82" t="s">
        <v>10102</v>
      </c>
      <c r="I2567" s="82"/>
      <c r="J2567" s="82" t="s">
        <v>7942</v>
      </c>
      <c r="K2567" s="82" t="s">
        <v>10242</v>
      </c>
      <c r="L2567" s="82" t="s">
        <v>7379</v>
      </c>
    </row>
    <row r="2568" ht="14.25" customHeight="1">
      <c r="A2568" s="82" t="s">
        <v>10095</v>
      </c>
      <c r="B2568" s="82" t="s">
        <v>14585</v>
      </c>
      <c r="C2568" s="82" t="s">
        <v>14586</v>
      </c>
      <c r="D2568" s="82"/>
      <c r="E2568" s="82" t="s">
        <v>14584</v>
      </c>
      <c r="F2568" s="82" t="s">
        <v>14298</v>
      </c>
      <c r="G2568" s="82" t="s">
        <v>128</v>
      </c>
      <c r="H2568" s="82" t="s">
        <v>10102</v>
      </c>
      <c r="I2568" s="82"/>
      <c r="J2568" s="82" t="s">
        <v>7942</v>
      </c>
      <c r="K2568" s="82" t="s">
        <v>10242</v>
      </c>
      <c r="L2568" s="82" t="s">
        <v>7379</v>
      </c>
    </row>
    <row r="2569" ht="14.25" customHeight="1">
      <c r="A2569" s="82" t="s">
        <v>10095</v>
      </c>
      <c r="B2569" s="82" t="s">
        <v>14587</v>
      </c>
      <c r="C2569" s="82" t="s">
        <v>14588</v>
      </c>
      <c r="D2569" s="82"/>
      <c r="E2569" s="82" t="s">
        <v>14584</v>
      </c>
      <c r="F2569" s="82"/>
      <c r="G2569" s="82" t="s">
        <v>129</v>
      </c>
      <c r="H2569" s="82" t="s">
        <v>10102</v>
      </c>
      <c r="I2569" s="82"/>
      <c r="J2569" s="82" t="s">
        <v>7942</v>
      </c>
      <c r="K2569" s="82" t="s">
        <v>10242</v>
      </c>
      <c r="L2569" s="82" t="s">
        <v>7379</v>
      </c>
    </row>
    <row r="2570" ht="14.25" customHeight="1">
      <c r="A2570" s="82" t="s">
        <v>10095</v>
      </c>
      <c r="B2570" s="82" t="s">
        <v>14589</v>
      </c>
      <c r="C2570" s="82" t="s">
        <v>14590</v>
      </c>
      <c r="D2570" s="82"/>
      <c r="E2570" s="82" t="s">
        <v>14591</v>
      </c>
      <c r="F2570" s="82"/>
      <c r="G2570" s="82" t="s">
        <v>129</v>
      </c>
      <c r="H2570" s="82" t="s">
        <v>10102</v>
      </c>
      <c r="I2570" s="82"/>
      <c r="J2570" s="82" t="s">
        <v>7942</v>
      </c>
      <c r="K2570" s="82" t="s">
        <v>10242</v>
      </c>
      <c r="L2570" s="82" t="s">
        <v>12192</v>
      </c>
    </row>
    <row r="2571" ht="14.25" customHeight="1">
      <c r="A2571" s="82" t="s">
        <v>10095</v>
      </c>
      <c r="B2571" s="82" t="s">
        <v>14592</v>
      </c>
      <c r="C2571" s="82" t="s">
        <v>14593</v>
      </c>
      <c r="D2571" s="82"/>
      <c r="E2571" s="82" t="s">
        <v>14591</v>
      </c>
      <c r="F2571" s="82"/>
      <c r="G2571" s="82" t="s">
        <v>129</v>
      </c>
      <c r="H2571" s="82" t="s">
        <v>10102</v>
      </c>
      <c r="I2571" s="82"/>
      <c r="J2571" s="82" t="s">
        <v>7942</v>
      </c>
      <c r="K2571" s="82" t="s">
        <v>10242</v>
      </c>
      <c r="L2571" s="82" t="s">
        <v>7379</v>
      </c>
    </row>
    <row r="2572" ht="14.25" customHeight="1">
      <c r="A2572" s="82" t="s">
        <v>10095</v>
      </c>
      <c r="B2572" s="82" t="s">
        <v>14594</v>
      </c>
      <c r="C2572" s="82" t="s">
        <v>14595</v>
      </c>
      <c r="D2572" s="82"/>
      <c r="E2572" s="82" t="s">
        <v>14591</v>
      </c>
      <c r="F2572" s="82" t="s">
        <v>5236</v>
      </c>
      <c r="G2572" s="82" t="s">
        <v>128</v>
      </c>
      <c r="H2572" s="82" t="s">
        <v>10102</v>
      </c>
      <c r="I2572" s="82"/>
      <c r="J2572" s="82" t="s">
        <v>7942</v>
      </c>
      <c r="K2572" s="82" t="s">
        <v>10106</v>
      </c>
      <c r="L2572" s="82" t="s">
        <v>12804</v>
      </c>
    </row>
    <row r="2573" ht="14.25" customHeight="1">
      <c r="A2573" s="82" t="s">
        <v>10095</v>
      </c>
      <c r="B2573" s="82" t="s">
        <v>14596</v>
      </c>
      <c r="C2573" s="82" t="s">
        <v>14597</v>
      </c>
      <c r="D2573" s="82"/>
      <c r="E2573" s="82" t="s">
        <v>14598</v>
      </c>
      <c r="F2573" s="82"/>
      <c r="G2573" s="82" t="s">
        <v>129</v>
      </c>
      <c r="H2573" s="82" t="s">
        <v>10102</v>
      </c>
      <c r="I2573" s="82"/>
      <c r="J2573" s="82" t="s">
        <v>7942</v>
      </c>
      <c r="K2573" s="82" t="s">
        <v>10242</v>
      </c>
      <c r="L2573" s="82" t="s">
        <v>7379</v>
      </c>
    </row>
    <row r="2574" ht="14.25" customHeight="1">
      <c r="A2574" s="82" t="s">
        <v>10095</v>
      </c>
      <c r="B2574" s="82" t="s">
        <v>14599</v>
      </c>
      <c r="C2574" s="82" t="s">
        <v>14600</v>
      </c>
      <c r="D2574" s="82"/>
      <c r="E2574" s="82" t="s">
        <v>14598</v>
      </c>
      <c r="F2574" s="82"/>
      <c r="G2574" s="82" t="s">
        <v>128</v>
      </c>
      <c r="H2574" s="82"/>
      <c r="I2574" s="82"/>
      <c r="J2574" s="82" t="s">
        <v>7942</v>
      </c>
      <c r="K2574" s="82" t="s">
        <v>10242</v>
      </c>
      <c r="L2574" s="82"/>
    </row>
    <row r="2575" ht="14.25" customHeight="1">
      <c r="A2575" s="82" t="s">
        <v>10095</v>
      </c>
      <c r="B2575" s="82" t="s">
        <v>14601</v>
      </c>
      <c r="C2575" s="82" t="s">
        <v>14602</v>
      </c>
      <c r="D2575" s="82"/>
      <c r="E2575" s="82" t="s">
        <v>14598</v>
      </c>
      <c r="F2575" s="82" t="s">
        <v>14135</v>
      </c>
      <c r="G2575" s="82" t="s">
        <v>128</v>
      </c>
      <c r="H2575" s="82" t="s">
        <v>10102</v>
      </c>
      <c r="I2575" s="82"/>
      <c r="J2575" s="82" t="s">
        <v>7942</v>
      </c>
      <c r="K2575" s="82" t="s">
        <v>10242</v>
      </c>
      <c r="L2575" s="82" t="s">
        <v>11341</v>
      </c>
    </row>
    <row r="2576" ht="14.25" customHeight="1">
      <c r="A2576" s="82" t="s">
        <v>10095</v>
      </c>
      <c r="B2576" s="82" t="s">
        <v>14603</v>
      </c>
      <c r="C2576" s="82" t="s">
        <v>14604</v>
      </c>
      <c r="D2576" s="82"/>
      <c r="E2576" s="82" t="s">
        <v>14598</v>
      </c>
      <c r="F2576" s="82" t="s">
        <v>14417</v>
      </c>
      <c r="G2576" s="82" t="s">
        <v>128</v>
      </c>
      <c r="H2576" s="82" t="s">
        <v>10102</v>
      </c>
      <c r="I2576" s="82"/>
      <c r="J2576" s="82" t="s">
        <v>7942</v>
      </c>
      <c r="K2576" s="82" t="s">
        <v>10168</v>
      </c>
      <c r="L2576" s="82" t="s">
        <v>3338</v>
      </c>
    </row>
    <row r="2577" ht="14.25" customHeight="1">
      <c r="A2577" s="82" t="s">
        <v>10095</v>
      </c>
      <c r="B2577" s="82" t="s">
        <v>14605</v>
      </c>
      <c r="C2577" s="82" t="s">
        <v>14606</v>
      </c>
      <c r="D2577" s="82"/>
      <c r="E2577" s="82" t="s">
        <v>14598</v>
      </c>
      <c r="F2577" s="82"/>
      <c r="G2577" s="82" t="s">
        <v>129</v>
      </c>
      <c r="H2577" s="82" t="s">
        <v>10102</v>
      </c>
      <c r="I2577" s="82"/>
      <c r="J2577" s="82" t="s">
        <v>7942</v>
      </c>
      <c r="K2577" s="82" t="s">
        <v>10242</v>
      </c>
      <c r="L2577" s="82" t="s">
        <v>10597</v>
      </c>
    </row>
    <row r="2578" ht="14.25" customHeight="1">
      <c r="A2578" s="82" t="s">
        <v>10095</v>
      </c>
      <c r="B2578" s="82" t="s">
        <v>14607</v>
      </c>
      <c r="C2578" s="82" t="s">
        <v>14608</v>
      </c>
      <c r="D2578" s="82"/>
      <c r="E2578" s="82" t="s">
        <v>14598</v>
      </c>
      <c r="F2578" s="82"/>
      <c r="G2578" s="82" t="s">
        <v>129</v>
      </c>
      <c r="H2578" s="82" t="s">
        <v>10102</v>
      </c>
      <c r="I2578" s="82"/>
      <c r="J2578" s="82" t="s">
        <v>7942</v>
      </c>
      <c r="K2578" s="82" t="s">
        <v>10242</v>
      </c>
      <c r="L2578" s="82" t="s">
        <v>10597</v>
      </c>
    </row>
    <row r="2579" ht="14.25" customHeight="1">
      <c r="A2579" s="82" t="s">
        <v>10095</v>
      </c>
      <c r="B2579" s="82" t="s">
        <v>14609</v>
      </c>
      <c r="C2579" s="82" t="s">
        <v>14610</v>
      </c>
      <c r="D2579" s="82"/>
      <c r="E2579" s="82" t="s">
        <v>14598</v>
      </c>
      <c r="F2579" s="82"/>
      <c r="G2579" s="82" t="s">
        <v>129</v>
      </c>
      <c r="H2579" s="82" t="s">
        <v>10102</v>
      </c>
      <c r="I2579" s="82"/>
      <c r="J2579" s="82" t="s">
        <v>7942</v>
      </c>
      <c r="K2579" s="82" t="s">
        <v>10242</v>
      </c>
      <c r="L2579" s="82" t="s">
        <v>10597</v>
      </c>
    </row>
    <row r="2580" ht="14.25" customHeight="1">
      <c r="A2580" s="82" t="s">
        <v>10095</v>
      </c>
      <c r="B2580" s="82" t="s">
        <v>14611</v>
      </c>
      <c r="C2580" s="82" t="s">
        <v>14612</v>
      </c>
      <c r="D2580" s="82"/>
      <c r="E2580" s="82" t="s">
        <v>14598</v>
      </c>
      <c r="F2580" s="82"/>
      <c r="G2580" s="82" t="s">
        <v>129</v>
      </c>
      <c r="H2580" s="82" t="s">
        <v>10102</v>
      </c>
      <c r="I2580" s="82"/>
      <c r="J2580" s="82" t="s">
        <v>7942</v>
      </c>
      <c r="K2580" s="82" t="s">
        <v>10242</v>
      </c>
      <c r="L2580" s="82" t="s">
        <v>10597</v>
      </c>
    </row>
    <row r="2581" ht="14.25" customHeight="1">
      <c r="A2581" s="82" t="s">
        <v>10095</v>
      </c>
      <c r="B2581" s="82" t="s">
        <v>14613</v>
      </c>
      <c r="C2581" s="82" t="s">
        <v>14614</v>
      </c>
      <c r="D2581" s="82"/>
      <c r="E2581" s="82" t="s">
        <v>14598</v>
      </c>
      <c r="F2581" s="82" t="s">
        <v>13996</v>
      </c>
      <c r="G2581" s="82" t="s">
        <v>128</v>
      </c>
      <c r="H2581" s="82" t="s">
        <v>10102</v>
      </c>
      <c r="I2581" s="82"/>
      <c r="J2581" s="82" t="s">
        <v>7942</v>
      </c>
      <c r="K2581" s="82" t="s">
        <v>10437</v>
      </c>
      <c r="L2581" s="82" t="s">
        <v>3951</v>
      </c>
    </row>
    <row r="2582" ht="14.25" customHeight="1">
      <c r="A2582" s="82" t="s">
        <v>10095</v>
      </c>
      <c r="B2582" s="82" t="s">
        <v>14615</v>
      </c>
      <c r="C2582" s="82" t="s">
        <v>14616</v>
      </c>
      <c r="D2582" s="82"/>
      <c r="E2582" s="82" t="s">
        <v>14598</v>
      </c>
      <c r="F2582" s="82"/>
      <c r="G2582" s="82" t="s">
        <v>129</v>
      </c>
      <c r="H2582" s="82" t="s">
        <v>10102</v>
      </c>
      <c r="I2582" s="82"/>
      <c r="J2582" s="82" t="s">
        <v>7942</v>
      </c>
      <c r="K2582" s="82" t="s">
        <v>10242</v>
      </c>
      <c r="L2582" s="82" t="s">
        <v>10597</v>
      </c>
    </row>
    <row r="2583" ht="14.25" customHeight="1">
      <c r="A2583" s="82" t="s">
        <v>10095</v>
      </c>
      <c r="B2583" s="82" t="s">
        <v>14617</v>
      </c>
      <c r="C2583" s="82" t="s">
        <v>14618</v>
      </c>
      <c r="D2583" s="82"/>
      <c r="E2583" s="82" t="s">
        <v>14619</v>
      </c>
      <c r="F2583" s="82"/>
      <c r="G2583" s="82" t="s">
        <v>129</v>
      </c>
      <c r="H2583" s="82" t="s">
        <v>10102</v>
      </c>
      <c r="I2583" s="82"/>
      <c r="J2583" s="82" t="s">
        <v>7942</v>
      </c>
      <c r="K2583" s="82" t="s">
        <v>10242</v>
      </c>
      <c r="L2583" s="82" t="s">
        <v>10597</v>
      </c>
    </row>
    <row r="2584" ht="14.25" customHeight="1">
      <c r="A2584" s="82" t="s">
        <v>10095</v>
      </c>
      <c r="B2584" s="82" t="s">
        <v>14620</v>
      </c>
      <c r="C2584" s="82" t="s">
        <v>14621</v>
      </c>
      <c r="D2584" s="82"/>
      <c r="E2584" s="82" t="s">
        <v>14619</v>
      </c>
      <c r="F2584" s="82"/>
      <c r="G2584" s="82" t="s">
        <v>129</v>
      </c>
      <c r="H2584" s="82" t="s">
        <v>10102</v>
      </c>
      <c r="I2584" s="82"/>
      <c r="J2584" s="82" t="s">
        <v>7942</v>
      </c>
      <c r="K2584" s="82" t="s">
        <v>10242</v>
      </c>
      <c r="L2584" s="82" t="s">
        <v>10597</v>
      </c>
    </row>
    <row r="2585" ht="14.25" customHeight="1">
      <c r="A2585" s="82" t="s">
        <v>10095</v>
      </c>
      <c r="B2585" s="82" t="s">
        <v>14622</v>
      </c>
      <c r="C2585" s="82" t="s">
        <v>14623</v>
      </c>
      <c r="D2585" s="82"/>
      <c r="E2585" s="82" t="s">
        <v>14619</v>
      </c>
      <c r="F2585" s="82"/>
      <c r="G2585" s="82" t="s">
        <v>129</v>
      </c>
      <c r="H2585" s="82" t="s">
        <v>10102</v>
      </c>
      <c r="I2585" s="82"/>
      <c r="J2585" s="82" t="s">
        <v>7942</v>
      </c>
      <c r="K2585" s="82" t="s">
        <v>10242</v>
      </c>
      <c r="L2585" s="82" t="s">
        <v>14083</v>
      </c>
    </row>
    <row r="2586" ht="14.25" customHeight="1">
      <c r="A2586" s="82" t="s">
        <v>10095</v>
      </c>
      <c r="B2586" s="82" t="s">
        <v>14624</v>
      </c>
      <c r="C2586" s="82" t="s">
        <v>14625</v>
      </c>
      <c r="D2586" s="82"/>
      <c r="E2586" s="82" t="s">
        <v>14619</v>
      </c>
      <c r="F2586" s="82"/>
      <c r="G2586" s="82" t="s">
        <v>129</v>
      </c>
      <c r="H2586" s="82" t="s">
        <v>10102</v>
      </c>
      <c r="I2586" s="82"/>
      <c r="J2586" s="82" t="s">
        <v>7942</v>
      </c>
      <c r="K2586" s="82" t="s">
        <v>10242</v>
      </c>
      <c r="L2586" s="82" t="s">
        <v>10597</v>
      </c>
    </row>
    <row r="2587" ht="14.25" customHeight="1">
      <c r="A2587" s="82" t="s">
        <v>10095</v>
      </c>
      <c r="B2587" s="82" t="s">
        <v>14626</v>
      </c>
      <c r="C2587" s="82" t="s">
        <v>14627</v>
      </c>
      <c r="D2587" s="82"/>
      <c r="E2587" s="82" t="s">
        <v>14619</v>
      </c>
      <c r="F2587" s="82"/>
      <c r="G2587" s="82" t="s">
        <v>129</v>
      </c>
      <c r="H2587" s="82" t="s">
        <v>10102</v>
      </c>
      <c r="I2587" s="82"/>
      <c r="J2587" s="82" t="s">
        <v>7942</v>
      </c>
      <c r="K2587" s="82" t="s">
        <v>10242</v>
      </c>
      <c r="L2587" s="82" t="s">
        <v>7379</v>
      </c>
    </row>
    <row r="2588" ht="14.25" customHeight="1">
      <c r="A2588" s="82" t="s">
        <v>10095</v>
      </c>
      <c r="B2588" s="82" t="s">
        <v>14628</v>
      </c>
      <c r="C2588" s="82" t="s">
        <v>14629</v>
      </c>
      <c r="D2588" s="82"/>
      <c r="E2588" s="82" t="s">
        <v>14619</v>
      </c>
      <c r="F2588" s="82"/>
      <c r="G2588" s="82" t="s">
        <v>129</v>
      </c>
      <c r="H2588" s="82" t="s">
        <v>10102</v>
      </c>
      <c r="I2588" s="82"/>
      <c r="J2588" s="82" t="s">
        <v>7942</v>
      </c>
      <c r="K2588" s="82" t="s">
        <v>10242</v>
      </c>
      <c r="L2588" s="82" t="s">
        <v>10597</v>
      </c>
    </row>
    <row r="2589" ht="14.25" customHeight="1">
      <c r="A2589" s="82" t="s">
        <v>10095</v>
      </c>
      <c r="B2589" s="82" t="s">
        <v>14630</v>
      </c>
      <c r="C2589" s="82" t="s">
        <v>14631</v>
      </c>
      <c r="D2589" s="82"/>
      <c r="E2589" s="82" t="s">
        <v>14619</v>
      </c>
      <c r="F2589" s="82"/>
      <c r="G2589" s="82" t="s">
        <v>129</v>
      </c>
      <c r="H2589" s="82" t="s">
        <v>10102</v>
      </c>
      <c r="I2589" s="82"/>
      <c r="J2589" s="82" t="s">
        <v>7942</v>
      </c>
      <c r="K2589" s="82" t="s">
        <v>10242</v>
      </c>
      <c r="L2589" s="82" t="s">
        <v>10597</v>
      </c>
    </row>
    <row r="2590" ht="14.25" customHeight="1">
      <c r="A2590" s="82" t="s">
        <v>10095</v>
      </c>
      <c r="B2590" s="82" t="s">
        <v>14632</v>
      </c>
      <c r="C2590" s="82" t="s">
        <v>14633</v>
      </c>
      <c r="D2590" s="82"/>
      <c r="E2590" s="82" t="s">
        <v>14619</v>
      </c>
      <c r="F2590" s="82"/>
      <c r="G2590" s="82" t="s">
        <v>129</v>
      </c>
      <c r="H2590" s="82" t="s">
        <v>10102</v>
      </c>
      <c r="I2590" s="82"/>
      <c r="J2590" s="82" t="s">
        <v>7942</v>
      </c>
      <c r="K2590" s="82" t="s">
        <v>10242</v>
      </c>
      <c r="L2590" s="82" t="s">
        <v>10597</v>
      </c>
    </row>
    <row r="2591" ht="14.25" customHeight="1">
      <c r="A2591" s="82" t="s">
        <v>10095</v>
      </c>
      <c r="B2591" s="82" t="s">
        <v>14634</v>
      </c>
      <c r="C2591" s="82" t="s">
        <v>14635</v>
      </c>
      <c r="D2591" s="82"/>
      <c r="E2591" s="82" t="s">
        <v>14636</v>
      </c>
      <c r="F2591" s="82" t="s">
        <v>14151</v>
      </c>
      <c r="G2591" s="82" t="s">
        <v>128</v>
      </c>
      <c r="H2591" s="82" t="s">
        <v>10102</v>
      </c>
      <c r="I2591" s="82"/>
      <c r="J2591" s="82" t="s">
        <v>7942</v>
      </c>
      <c r="K2591" s="82" t="s">
        <v>10168</v>
      </c>
      <c r="L2591" s="82" t="s">
        <v>10181</v>
      </c>
    </row>
    <row r="2592" ht="14.25" customHeight="1">
      <c r="A2592" s="82" t="s">
        <v>10095</v>
      </c>
      <c r="B2592" s="82" t="s">
        <v>14637</v>
      </c>
      <c r="C2592" s="82" t="s">
        <v>14638</v>
      </c>
      <c r="D2592" s="82"/>
      <c r="E2592" s="82" t="s">
        <v>14636</v>
      </c>
      <c r="F2592" s="82" t="s">
        <v>5242</v>
      </c>
      <c r="G2592" s="82" t="s">
        <v>128</v>
      </c>
      <c r="H2592" s="82" t="s">
        <v>10102</v>
      </c>
      <c r="I2592" s="82"/>
      <c r="J2592" s="82" t="s">
        <v>7942</v>
      </c>
      <c r="K2592" s="82" t="s">
        <v>10437</v>
      </c>
      <c r="L2592" s="82" t="s">
        <v>3951</v>
      </c>
    </row>
    <row r="2593" ht="14.25" customHeight="1">
      <c r="A2593" s="82" t="s">
        <v>10095</v>
      </c>
      <c r="B2593" s="82" t="s">
        <v>14639</v>
      </c>
      <c r="C2593" s="82" t="s">
        <v>14640</v>
      </c>
      <c r="D2593" s="82"/>
      <c r="E2593" s="82" t="s">
        <v>14636</v>
      </c>
      <c r="F2593" s="82"/>
      <c r="G2593" s="82" t="s">
        <v>129</v>
      </c>
      <c r="H2593" s="82" t="s">
        <v>10102</v>
      </c>
      <c r="I2593" s="82"/>
      <c r="J2593" s="82" t="s">
        <v>7942</v>
      </c>
      <c r="K2593" s="82" t="s">
        <v>10242</v>
      </c>
      <c r="L2593" s="82" t="s">
        <v>14641</v>
      </c>
    </row>
    <row r="2594" ht="14.25" customHeight="1">
      <c r="A2594" s="82" t="s">
        <v>10095</v>
      </c>
      <c r="B2594" s="82" t="s">
        <v>14642</v>
      </c>
      <c r="C2594" s="82" t="s">
        <v>14643</v>
      </c>
      <c r="D2594" s="82"/>
      <c r="E2594" s="82" t="s">
        <v>14636</v>
      </c>
      <c r="F2594" s="82" t="s">
        <v>14400</v>
      </c>
      <c r="G2594" s="82" t="s">
        <v>128</v>
      </c>
      <c r="H2594" s="82" t="s">
        <v>10102</v>
      </c>
      <c r="I2594" s="82"/>
      <c r="J2594" s="82" t="s">
        <v>7942</v>
      </c>
      <c r="K2594" s="82" t="s">
        <v>10168</v>
      </c>
      <c r="L2594" s="82" t="s">
        <v>10181</v>
      </c>
    </row>
    <row r="2595" ht="14.25" customHeight="1">
      <c r="A2595" s="82" t="s">
        <v>10095</v>
      </c>
      <c r="B2595" s="82" t="s">
        <v>14644</v>
      </c>
      <c r="C2595" s="82" t="s">
        <v>14645</v>
      </c>
      <c r="D2595" s="82"/>
      <c r="E2595" s="82" t="s">
        <v>14636</v>
      </c>
      <c r="F2595" s="82" t="s">
        <v>14135</v>
      </c>
      <c r="G2595" s="82" t="s">
        <v>128</v>
      </c>
      <c r="H2595" s="82" t="s">
        <v>10102</v>
      </c>
      <c r="I2595" s="82"/>
      <c r="J2595" s="82" t="s">
        <v>7942</v>
      </c>
      <c r="K2595" s="82" t="s">
        <v>10196</v>
      </c>
      <c r="L2595" s="82" t="s">
        <v>3641</v>
      </c>
    </row>
    <row r="2596" ht="14.25" customHeight="1">
      <c r="A2596" s="82" t="s">
        <v>10095</v>
      </c>
      <c r="B2596" s="82" t="s">
        <v>14646</v>
      </c>
      <c r="C2596" s="82" t="s">
        <v>14647</v>
      </c>
      <c r="D2596" s="82"/>
      <c r="E2596" s="82" t="s">
        <v>14648</v>
      </c>
      <c r="F2596" s="82"/>
      <c r="G2596" s="82" t="s">
        <v>129</v>
      </c>
      <c r="H2596" s="82"/>
      <c r="I2596" s="82"/>
      <c r="J2596" s="82" t="s">
        <v>7942</v>
      </c>
      <c r="K2596" s="82" t="s">
        <v>10242</v>
      </c>
      <c r="L2596" s="82"/>
    </row>
    <row r="2597" ht="14.25" customHeight="1">
      <c r="A2597" s="82" t="s">
        <v>10095</v>
      </c>
      <c r="B2597" s="82" t="s">
        <v>14649</v>
      </c>
      <c r="C2597" s="82" t="s">
        <v>14650</v>
      </c>
      <c r="D2597" s="82"/>
      <c r="E2597" s="82" t="s">
        <v>14648</v>
      </c>
      <c r="F2597" s="82"/>
      <c r="G2597" s="82" t="s">
        <v>129</v>
      </c>
      <c r="H2597" s="82"/>
      <c r="I2597" s="82"/>
      <c r="J2597" s="82" t="s">
        <v>7942</v>
      </c>
      <c r="K2597" s="82" t="s">
        <v>10242</v>
      </c>
      <c r="L2597" s="82"/>
    </row>
    <row r="2598" ht="14.25" customHeight="1">
      <c r="A2598" s="82" t="s">
        <v>10095</v>
      </c>
      <c r="B2598" s="82" t="s">
        <v>14651</v>
      </c>
      <c r="C2598" s="82" t="s">
        <v>14652</v>
      </c>
      <c r="D2598" s="82"/>
      <c r="E2598" s="82" t="s">
        <v>14648</v>
      </c>
      <c r="F2598" s="82" t="s">
        <v>13996</v>
      </c>
      <c r="G2598" s="82" t="s">
        <v>128</v>
      </c>
      <c r="H2598" s="82" t="s">
        <v>10102</v>
      </c>
      <c r="I2598" s="82"/>
      <c r="J2598" s="82" t="s">
        <v>7942</v>
      </c>
      <c r="K2598" s="82" t="s">
        <v>10168</v>
      </c>
      <c r="L2598" s="82" t="s">
        <v>10181</v>
      </c>
    </row>
    <row r="2599" ht="14.25" customHeight="1">
      <c r="A2599" s="82" t="s">
        <v>10095</v>
      </c>
      <c r="B2599" s="82" t="s">
        <v>14653</v>
      </c>
      <c r="C2599" s="82" t="s">
        <v>14654</v>
      </c>
      <c r="D2599" s="82"/>
      <c r="E2599" s="82" t="s">
        <v>14655</v>
      </c>
      <c r="F2599" s="82" t="s">
        <v>14253</v>
      </c>
      <c r="G2599" s="82" t="s">
        <v>128</v>
      </c>
      <c r="H2599" s="82" t="s">
        <v>10102</v>
      </c>
      <c r="I2599" s="82"/>
      <c r="J2599" s="82" t="s">
        <v>7942</v>
      </c>
      <c r="K2599" s="82" t="s">
        <v>10168</v>
      </c>
      <c r="L2599" s="82" t="s">
        <v>10134</v>
      </c>
    </row>
    <row r="2600" ht="14.25" customHeight="1">
      <c r="A2600" s="82" t="s">
        <v>10095</v>
      </c>
      <c r="B2600" s="82" t="s">
        <v>14656</v>
      </c>
      <c r="C2600" s="82" t="s">
        <v>14657</v>
      </c>
      <c r="D2600" s="82"/>
      <c r="E2600" s="82" t="s">
        <v>14655</v>
      </c>
      <c r="F2600" s="82" t="s">
        <v>5236</v>
      </c>
      <c r="G2600" s="82" t="s">
        <v>128</v>
      </c>
      <c r="H2600" s="82" t="s">
        <v>10102</v>
      </c>
      <c r="I2600" s="82"/>
      <c r="J2600" s="82" t="s">
        <v>7942</v>
      </c>
      <c r="K2600" s="82" t="s">
        <v>10106</v>
      </c>
      <c r="L2600" s="82" t="s">
        <v>7379</v>
      </c>
    </row>
    <row r="2601" ht="14.25" customHeight="1">
      <c r="A2601" s="82" t="s">
        <v>10095</v>
      </c>
      <c r="B2601" s="82" t="s">
        <v>14658</v>
      </c>
      <c r="C2601" s="82" t="s">
        <v>14659</v>
      </c>
      <c r="D2601" s="82" t="s">
        <v>10126</v>
      </c>
      <c r="E2601" s="82" t="s">
        <v>14655</v>
      </c>
      <c r="F2601" s="82"/>
      <c r="G2601" s="82" t="s">
        <v>129</v>
      </c>
      <c r="H2601" s="82"/>
      <c r="I2601" s="82"/>
      <c r="J2601" s="82" t="s">
        <v>7942</v>
      </c>
      <c r="K2601" s="82" t="s">
        <v>10242</v>
      </c>
      <c r="L2601" s="82"/>
    </row>
    <row r="2602" ht="14.25" customHeight="1">
      <c r="A2602" s="82" t="s">
        <v>10095</v>
      </c>
      <c r="B2602" s="82" t="s">
        <v>14660</v>
      </c>
      <c r="C2602" s="82" t="s">
        <v>14661</v>
      </c>
      <c r="D2602" s="82"/>
      <c r="E2602" s="82" t="s">
        <v>14655</v>
      </c>
      <c r="F2602" s="82"/>
      <c r="G2602" s="82" t="s">
        <v>129</v>
      </c>
      <c r="H2602" s="82"/>
      <c r="I2602" s="82"/>
      <c r="J2602" s="82" t="s">
        <v>7942</v>
      </c>
      <c r="K2602" s="82" t="s">
        <v>10242</v>
      </c>
      <c r="L2602" s="82"/>
    </row>
    <row r="2603" ht="14.25" customHeight="1">
      <c r="A2603" s="82" t="s">
        <v>10095</v>
      </c>
      <c r="B2603" s="82" t="s">
        <v>14662</v>
      </c>
      <c r="C2603" s="82" t="s">
        <v>14663</v>
      </c>
      <c r="D2603" s="82"/>
      <c r="E2603" s="82" t="s">
        <v>14655</v>
      </c>
      <c r="F2603" s="82"/>
      <c r="G2603" s="82" t="s">
        <v>129</v>
      </c>
      <c r="H2603" s="82"/>
      <c r="I2603" s="82"/>
      <c r="J2603" s="82" t="s">
        <v>7942</v>
      </c>
      <c r="K2603" s="82" t="s">
        <v>10242</v>
      </c>
      <c r="L2603" s="82"/>
    </row>
    <row r="2604" ht="14.25" customHeight="1">
      <c r="A2604" s="82" t="s">
        <v>10095</v>
      </c>
      <c r="B2604" s="82" t="s">
        <v>14664</v>
      </c>
      <c r="C2604" s="82" t="s">
        <v>14665</v>
      </c>
      <c r="D2604" s="82"/>
      <c r="E2604" s="82" t="s">
        <v>14655</v>
      </c>
      <c r="F2604" s="82"/>
      <c r="G2604" s="82" t="s">
        <v>129</v>
      </c>
      <c r="H2604" s="82" t="s">
        <v>10102</v>
      </c>
      <c r="I2604" s="82"/>
      <c r="J2604" s="82" t="s">
        <v>7942</v>
      </c>
      <c r="K2604" s="82" t="s">
        <v>10242</v>
      </c>
      <c r="L2604" s="82" t="s">
        <v>10597</v>
      </c>
    </row>
    <row r="2605" ht="14.25" customHeight="1">
      <c r="A2605" s="82" t="s">
        <v>10095</v>
      </c>
      <c r="B2605" s="82" t="s">
        <v>14666</v>
      </c>
      <c r="C2605" s="82" t="s">
        <v>14667</v>
      </c>
      <c r="D2605" s="82"/>
      <c r="E2605" s="82" t="s">
        <v>14668</v>
      </c>
      <c r="F2605" s="82"/>
      <c r="G2605" s="82" t="s">
        <v>129</v>
      </c>
      <c r="H2605" s="82" t="s">
        <v>10102</v>
      </c>
      <c r="I2605" s="82"/>
      <c r="J2605" s="82" t="s">
        <v>7942</v>
      </c>
      <c r="K2605" s="82" t="s">
        <v>10242</v>
      </c>
      <c r="L2605" s="82" t="s">
        <v>7379</v>
      </c>
    </row>
    <row r="2606" ht="14.25" customHeight="1">
      <c r="A2606" s="82" t="s">
        <v>10095</v>
      </c>
      <c r="B2606" s="82" t="s">
        <v>14669</v>
      </c>
      <c r="C2606" s="82" t="s">
        <v>14670</v>
      </c>
      <c r="D2606" s="82"/>
      <c r="E2606" s="82" t="s">
        <v>14668</v>
      </c>
      <c r="F2606" s="82"/>
      <c r="G2606" s="82" t="s">
        <v>129</v>
      </c>
      <c r="H2606" s="82" t="s">
        <v>10102</v>
      </c>
      <c r="I2606" s="82"/>
      <c r="J2606" s="82" t="s">
        <v>7942</v>
      </c>
      <c r="K2606" s="82" t="s">
        <v>10242</v>
      </c>
      <c r="L2606" s="82" t="s">
        <v>7379</v>
      </c>
    </row>
    <row r="2607" ht="14.25" customHeight="1">
      <c r="A2607" s="82" t="s">
        <v>10095</v>
      </c>
      <c r="B2607" s="82" t="s">
        <v>14671</v>
      </c>
      <c r="C2607" s="82" t="s">
        <v>14672</v>
      </c>
      <c r="D2607" s="82"/>
      <c r="E2607" s="82" t="s">
        <v>14668</v>
      </c>
      <c r="F2607" s="82"/>
      <c r="G2607" s="82" t="s">
        <v>128</v>
      </c>
      <c r="H2607" s="82" t="s">
        <v>10102</v>
      </c>
      <c r="I2607" s="82"/>
      <c r="J2607" s="82" t="s">
        <v>7942</v>
      </c>
      <c r="K2607" s="82" t="s">
        <v>10242</v>
      </c>
      <c r="L2607" s="82" t="s">
        <v>3420</v>
      </c>
    </row>
    <row r="2608" ht="14.25" customHeight="1">
      <c r="A2608" s="82" t="s">
        <v>10095</v>
      </c>
      <c r="B2608" s="82" t="s">
        <v>14673</v>
      </c>
      <c r="C2608" s="82" t="s">
        <v>14674</v>
      </c>
      <c r="D2608" s="82"/>
      <c r="E2608" s="82" t="s">
        <v>14668</v>
      </c>
      <c r="F2608" s="82"/>
      <c r="G2608" s="82" t="s">
        <v>128</v>
      </c>
      <c r="H2608" s="82" t="s">
        <v>10102</v>
      </c>
      <c r="I2608" s="82"/>
      <c r="J2608" s="82" t="s">
        <v>7942</v>
      </c>
      <c r="K2608" s="82" t="s">
        <v>10242</v>
      </c>
      <c r="L2608" s="82" t="s">
        <v>3420</v>
      </c>
    </row>
    <row r="2609" ht="14.25" customHeight="1">
      <c r="A2609" s="82" t="s">
        <v>10095</v>
      </c>
      <c r="B2609" s="82" t="s">
        <v>14675</v>
      </c>
      <c r="C2609" s="82" t="s">
        <v>14676</v>
      </c>
      <c r="D2609" s="82"/>
      <c r="E2609" s="82" t="s">
        <v>14668</v>
      </c>
      <c r="F2609" s="82"/>
      <c r="G2609" s="82" t="s">
        <v>128</v>
      </c>
      <c r="H2609" s="82" t="s">
        <v>10102</v>
      </c>
      <c r="I2609" s="82"/>
      <c r="J2609" s="82" t="s">
        <v>7942</v>
      </c>
      <c r="K2609" s="82" t="s">
        <v>10242</v>
      </c>
      <c r="L2609" s="82" t="s">
        <v>3420</v>
      </c>
    </row>
    <row r="2610" ht="14.25" customHeight="1">
      <c r="A2610" s="82" t="s">
        <v>10095</v>
      </c>
      <c r="B2610" s="82" t="s">
        <v>14677</v>
      </c>
      <c r="C2610" s="82" t="s">
        <v>14678</v>
      </c>
      <c r="D2610" s="82"/>
      <c r="E2610" s="82" t="s">
        <v>14668</v>
      </c>
      <c r="F2610" s="82"/>
      <c r="G2610" s="82" t="s">
        <v>128</v>
      </c>
      <c r="H2610" s="82" t="s">
        <v>10102</v>
      </c>
      <c r="I2610" s="82"/>
      <c r="J2610" s="82" t="s">
        <v>7942</v>
      </c>
      <c r="K2610" s="82" t="s">
        <v>10242</v>
      </c>
      <c r="L2610" s="82" t="s">
        <v>3420</v>
      </c>
    </row>
    <row r="2611" ht="14.25" customHeight="1">
      <c r="A2611" s="82" t="s">
        <v>10095</v>
      </c>
      <c r="B2611" s="82" t="s">
        <v>14679</v>
      </c>
      <c r="C2611" s="82" t="s">
        <v>14680</v>
      </c>
      <c r="D2611" s="82"/>
      <c r="E2611" s="82" t="s">
        <v>14668</v>
      </c>
      <c r="F2611" s="82"/>
      <c r="G2611" s="82" t="s">
        <v>129</v>
      </c>
      <c r="H2611" s="82" t="s">
        <v>10102</v>
      </c>
      <c r="I2611" s="82"/>
      <c r="J2611" s="82" t="s">
        <v>7942</v>
      </c>
      <c r="K2611" s="82" t="s">
        <v>10242</v>
      </c>
      <c r="L2611" s="82" t="s">
        <v>7379</v>
      </c>
    </row>
    <row r="2612" ht="14.25" customHeight="1">
      <c r="A2612" s="82" t="s">
        <v>10095</v>
      </c>
      <c r="B2612" s="82" t="s">
        <v>14681</v>
      </c>
      <c r="C2612" s="82" t="s">
        <v>14682</v>
      </c>
      <c r="D2612" s="82"/>
      <c r="E2612" s="82" t="s">
        <v>10101</v>
      </c>
      <c r="F2612" s="82"/>
      <c r="G2612" s="82" t="s">
        <v>128</v>
      </c>
      <c r="H2612" s="82"/>
      <c r="I2612" s="82"/>
      <c r="J2612" s="82" t="s">
        <v>7942</v>
      </c>
      <c r="K2612" s="82" t="s">
        <v>10242</v>
      </c>
      <c r="L2612" s="82"/>
    </row>
    <row r="2613" ht="14.25" customHeight="1">
      <c r="A2613" s="82" t="s">
        <v>10095</v>
      </c>
      <c r="B2613" s="82" t="s">
        <v>14683</v>
      </c>
      <c r="C2613" s="82" t="s">
        <v>14684</v>
      </c>
      <c r="D2613" s="82"/>
      <c r="E2613" s="82" t="s">
        <v>10101</v>
      </c>
      <c r="F2613" s="82" t="s">
        <v>13012</v>
      </c>
      <c r="G2613" s="82" t="s">
        <v>128</v>
      </c>
      <c r="H2613" s="82" t="s">
        <v>10102</v>
      </c>
      <c r="I2613" s="82"/>
      <c r="J2613" s="82" t="s">
        <v>7942</v>
      </c>
      <c r="K2613" s="82" t="s">
        <v>10196</v>
      </c>
      <c r="L2613" s="82" t="s">
        <v>3670</v>
      </c>
    </row>
    <row r="2614" ht="14.25" customHeight="1">
      <c r="A2614" s="82" t="s">
        <v>10095</v>
      </c>
      <c r="B2614" s="82" t="s">
        <v>14685</v>
      </c>
      <c r="C2614" s="82" t="s">
        <v>14686</v>
      </c>
      <c r="D2614" s="82" t="s">
        <v>10126</v>
      </c>
      <c r="E2614" s="82" t="s">
        <v>10101</v>
      </c>
      <c r="F2614" s="82" t="s">
        <v>14560</v>
      </c>
      <c r="G2614" s="82" t="s">
        <v>128</v>
      </c>
      <c r="H2614" s="82" t="s">
        <v>10102</v>
      </c>
      <c r="I2614" s="82"/>
      <c r="J2614" s="82" t="s">
        <v>7942</v>
      </c>
      <c r="K2614" s="82" t="s">
        <v>10127</v>
      </c>
      <c r="L2614" s="82" t="s">
        <v>14687</v>
      </c>
    </row>
    <row r="2615" ht="14.25" customHeight="1">
      <c r="A2615" s="82" t="s">
        <v>10095</v>
      </c>
      <c r="B2615" s="82" t="s">
        <v>14688</v>
      </c>
      <c r="C2615" s="82" t="s">
        <v>14689</v>
      </c>
      <c r="D2615" s="82"/>
      <c r="E2615" s="82" t="s">
        <v>10101</v>
      </c>
      <c r="F2615" s="82" t="s">
        <v>13482</v>
      </c>
      <c r="G2615" s="82" t="s">
        <v>128</v>
      </c>
      <c r="H2615" s="82" t="s">
        <v>10102</v>
      </c>
      <c r="I2615" s="82"/>
      <c r="J2615" s="82" t="s">
        <v>7942</v>
      </c>
      <c r="K2615" s="82" t="s">
        <v>10196</v>
      </c>
      <c r="L2615" s="82" t="s">
        <v>10460</v>
      </c>
    </row>
    <row r="2616" ht="14.25" customHeight="1">
      <c r="A2616" s="82" t="s">
        <v>10095</v>
      </c>
      <c r="B2616" s="82" t="s">
        <v>14690</v>
      </c>
      <c r="C2616" s="82" t="s">
        <v>14691</v>
      </c>
      <c r="D2616" s="82" t="s">
        <v>10126</v>
      </c>
      <c r="E2616" s="82" t="s">
        <v>14692</v>
      </c>
      <c r="F2616" s="82"/>
      <c r="G2616" s="82" t="s">
        <v>128</v>
      </c>
      <c r="H2616" s="82" t="s">
        <v>10102</v>
      </c>
      <c r="I2616" s="82"/>
      <c r="J2616" s="82" t="s">
        <v>7942</v>
      </c>
      <c r="K2616" s="82" t="s">
        <v>10103</v>
      </c>
      <c r="L2616" s="82" t="s">
        <v>3951</v>
      </c>
    </row>
    <row r="2617" ht="14.25" customHeight="1">
      <c r="A2617" s="82" t="s">
        <v>10095</v>
      </c>
      <c r="B2617" s="82" t="s">
        <v>14693</v>
      </c>
      <c r="C2617" s="82" t="s">
        <v>14694</v>
      </c>
      <c r="D2617" s="82"/>
      <c r="E2617" s="82" t="s">
        <v>14695</v>
      </c>
      <c r="F2617" s="82" t="s">
        <v>14577</v>
      </c>
      <c r="G2617" s="82" t="s">
        <v>128</v>
      </c>
      <c r="H2617" s="82" t="s">
        <v>10102</v>
      </c>
      <c r="I2617" s="82"/>
      <c r="J2617" s="82" t="s">
        <v>7942</v>
      </c>
      <c r="K2617" s="82" t="s">
        <v>10168</v>
      </c>
      <c r="L2617" s="82" t="s">
        <v>3641</v>
      </c>
    </row>
    <row r="2618" ht="14.25" customHeight="1">
      <c r="A2618" s="82" t="s">
        <v>10095</v>
      </c>
      <c r="B2618" s="82" t="s">
        <v>14696</v>
      </c>
      <c r="C2618" s="82" t="s">
        <v>14697</v>
      </c>
      <c r="D2618" s="82" t="s">
        <v>942</v>
      </c>
      <c r="E2618" s="82" t="s">
        <v>14695</v>
      </c>
      <c r="F2618" s="82" t="s">
        <v>5236</v>
      </c>
      <c r="G2618" s="82" t="s">
        <v>128</v>
      </c>
      <c r="H2618" s="82" t="s">
        <v>10102</v>
      </c>
      <c r="I2618" s="82"/>
      <c r="J2618" s="82" t="s">
        <v>7942</v>
      </c>
      <c r="K2618" s="82" t="s">
        <v>10106</v>
      </c>
      <c r="L2618" s="82" t="s">
        <v>11389</v>
      </c>
    </row>
    <row r="2619" ht="14.25" customHeight="1">
      <c r="A2619" s="82" t="s">
        <v>10095</v>
      </c>
      <c r="B2619" s="82" t="s">
        <v>14698</v>
      </c>
      <c r="C2619" s="82" t="s">
        <v>14699</v>
      </c>
      <c r="D2619" s="82"/>
      <c r="E2619" s="82" t="s">
        <v>14695</v>
      </c>
      <c r="F2619" s="82" t="s">
        <v>5236</v>
      </c>
      <c r="G2619" s="82" t="s">
        <v>128</v>
      </c>
      <c r="H2619" s="82"/>
      <c r="I2619" s="82"/>
      <c r="J2619" s="82" t="s">
        <v>7942</v>
      </c>
      <c r="K2619" s="82" t="s">
        <v>10242</v>
      </c>
      <c r="L2619" s="82"/>
    </row>
    <row r="2620" ht="14.25" customHeight="1">
      <c r="A2620" s="82" t="s">
        <v>10095</v>
      </c>
      <c r="B2620" s="82" t="s">
        <v>14700</v>
      </c>
      <c r="C2620" s="82" t="s">
        <v>14701</v>
      </c>
      <c r="D2620" s="82"/>
      <c r="E2620" s="82" t="s">
        <v>14702</v>
      </c>
      <c r="F2620" s="82"/>
      <c r="G2620" s="82" t="s">
        <v>129</v>
      </c>
      <c r="H2620" s="82" t="s">
        <v>10102</v>
      </c>
      <c r="I2620" s="82"/>
      <c r="J2620" s="82" t="s">
        <v>7942</v>
      </c>
      <c r="K2620" s="82" t="s">
        <v>10242</v>
      </c>
      <c r="L2620" s="82" t="s">
        <v>7379</v>
      </c>
    </row>
    <row r="2621" ht="14.25" customHeight="1">
      <c r="A2621" s="82" t="s">
        <v>10095</v>
      </c>
      <c r="B2621" s="82" t="s">
        <v>14703</v>
      </c>
      <c r="C2621" s="82" t="s">
        <v>14704</v>
      </c>
      <c r="D2621" s="82"/>
      <c r="E2621" s="82" t="s">
        <v>14702</v>
      </c>
      <c r="F2621" s="82"/>
      <c r="G2621" s="82" t="s">
        <v>129</v>
      </c>
      <c r="H2621" s="82" t="s">
        <v>10102</v>
      </c>
      <c r="I2621" s="82"/>
      <c r="J2621" s="82" t="s">
        <v>7942</v>
      </c>
      <c r="K2621" s="82" t="s">
        <v>10242</v>
      </c>
      <c r="L2621" s="82" t="s">
        <v>7379</v>
      </c>
    </row>
    <row r="2622" ht="14.25" customHeight="1">
      <c r="A2622" s="82" t="s">
        <v>10095</v>
      </c>
      <c r="B2622" s="82" t="s">
        <v>14705</v>
      </c>
      <c r="C2622" s="82" t="s">
        <v>14706</v>
      </c>
      <c r="D2622" s="82"/>
      <c r="E2622" s="82" t="s">
        <v>14702</v>
      </c>
      <c r="F2622" s="82" t="s">
        <v>14135</v>
      </c>
      <c r="G2622" s="82" t="s">
        <v>128</v>
      </c>
      <c r="H2622" s="82" t="s">
        <v>10102</v>
      </c>
      <c r="I2622" s="82"/>
      <c r="J2622" s="82" t="s">
        <v>7942</v>
      </c>
      <c r="K2622" s="82" t="s">
        <v>10196</v>
      </c>
      <c r="L2622" s="82" t="s">
        <v>3053</v>
      </c>
    </row>
    <row r="2623" ht="14.25" customHeight="1">
      <c r="A2623" s="82" t="s">
        <v>10095</v>
      </c>
      <c r="B2623" s="82" t="s">
        <v>14707</v>
      </c>
      <c r="C2623" s="82" t="s">
        <v>14708</v>
      </c>
      <c r="D2623" s="82"/>
      <c r="E2623" s="82" t="s">
        <v>14702</v>
      </c>
      <c r="F2623" s="82" t="s">
        <v>14135</v>
      </c>
      <c r="G2623" s="82" t="s">
        <v>128</v>
      </c>
      <c r="H2623" s="82" t="s">
        <v>10102</v>
      </c>
      <c r="I2623" s="82"/>
      <c r="J2623" s="82" t="s">
        <v>7942</v>
      </c>
      <c r="K2623" s="82" t="s">
        <v>10196</v>
      </c>
      <c r="L2623" s="82" t="s">
        <v>3053</v>
      </c>
    </row>
    <row r="2624" ht="14.25" customHeight="1">
      <c r="A2624" s="82" t="s">
        <v>10095</v>
      </c>
      <c r="B2624" s="82" t="s">
        <v>14709</v>
      </c>
      <c r="C2624" s="82" t="s">
        <v>14710</v>
      </c>
      <c r="D2624" s="82"/>
      <c r="E2624" s="82" t="s">
        <v>14702</v>
      </c>
      <c r="F2624" s="82"/>
      <c r="G2624" s="82" t="s">
        <v>129</v>
      </c>
      <c r="H2624" s="82"/>
      <c r="I2624" s="82"/>
      <c r="J2624" s="82" t="s">
        <v>7942</v>
      </c>
      <c r="K2624" s="82" t="s">
        <v>10235</v>
      </c>
      <c r="L2624" s="82"/>
    </row>
    <row r="2625" ht="14.25" customHeight="1">
      <c r="A2625" s="82" t="s">
        <v>10095</v>
      </c>
      <c r="B2625" s="82" t="s">
        <v>14711</v>
      </c>
      <c r="C2625" s="82" t="s">
        <v>14712</v>
      </c>
      <c r="D2625" s="82"/>
      <c r="E2625" s="82" t="s">
        <v>14702</v>
      </c>
      <c r="F2625" s="82"/>
      <c r="G2625" s="82" t="s">
        <v>129</v>
      </c>
      <c r="H2625" s="82"/>
      <c r="I2625" s="82"/>
      <c r="J2625" s="82" t="s">
        <v>7942</v>
      </c>
      <c r="K2625" s="82" t="s">
        <v>10242</v>
      </c>
      <c r="L2625" s="82"/>
    </row>
    <row r="2626" ht="14.25" customHeight="1">
      <c r="A2626" s="82" t="s">
        <v>10095</v>
      </c>
      <c r="B2626" s="82" t="s">
        <v>14713</v>
      </c>
      <c r="C2626" s="82" t="s">
        <v>14714</v>
      </c>
      <c r="D2626" s="82"/>
      <c r="E2626" s="82" t="s">
        <v>14702</v>
      </c>
      <c r="F2626" s="82"/>
      <c r="G2626" s="82" t="s">
        <v>129</v>
      </c>
      <c r="H2626" s="82" t="s">
        <v>10102</v>
      </c>
      <c r="I2626" s="82"/>
      <c r="J2626" s="82" t="s">
        <v>7942</v>
      </c>
      <c r="K2626" s="82" t="s">
        <v>10242</v>
      </c>
      <c r="L2626" s="82" t="s">
        <v>10597</v>
      </c>
    </row>
    <row r="2627" ht="14.25" customHeight="1">
      <c r="A2627" s="82" t="s">
        <v>10095</v>
      </c>
      <c r="B2627" s="82" t="s">
        <v>14715</v>
      </c>
      <c r="C2627" s="82" t="s">
        <v>14716</v>
      </c>
      <c r="D2627" s="82"/>
      <c r="E2627" s="82" t="s">
        <v>14702</v>
      </c>
      <c r="F2627" s="82"/>
      <c r="G2627" s="82" t="s">
        <v>129</v>
      </c>
      <c r="H2627" s="82" t="s">
        <v>10102</v>
      </c>
      <c r="I2627" s="82"/>
      <c r="J2627" s="82" t="s">
        <v>7942</v>
      </c>
      <c r="K2627" s="82" t="s">
        <v>10242</v>
      </c>
      <c r="L2627" s="82" t="s">
        <v>10597</v>
      </c>
    </row>
    <row r="2628" ht="14.25" customHeight="1">
      <c r="A2628" s="82" t="s">
        <v>10095</v>
      </c>
      <c r="B2628" s="82" t="s">
        <v>14717</v>
      </c>
      <c r="C2628" s="82" t="s">
        <v>14718</v>
      </c>
      <c r="D2628" s="82"/>
      <c r="E2628" s="82" t="s">
        <v>14702</v>
      </c>
      <c r="F2628" s="82"/>
      <c r="G2628" s="82" t="s">
        <v>129</v>
      </c>
      <c r="H2628" s="82" t="s">
        <v>10102</v>
      </c>
      <c r="I2628" s="82"/>
      <c r="J2628" s="82" t="s">
        <v>7942</v>
      </c>
      <c r="K2628" s="82" t="s">
        <v>10242</v>
      </c>
      <c r="L2628" s="82" t="s">
        <v>7379</v>
      </c>
    </row>
    <row r="2629" ht="14.25" customHeight="1">
      <c r="A2629" s="82" t="s">
        <v>10095</v>
      </c>
      <c r="B2629" s="82" t="s">
        <v>14719</v>
      </c>
      <c r="C2629" s="82" t="s">
        <v>14720</v>
      </c>
      <c r="D2629" s="82"/>
      <c r="E2629" s="82" t="s">
        <v>14702</v>
      </c>
      <c r="F2629" s="82" t="s">
        <v>9823</v>
      </c>
      <c r="G2629" s="82" t="s">
        <v>128</v>
      </c>
      <c r="H2629" s="82" t="s">
        <v>10102</v>
      </c>
      <c r="I2629" s="82"/>
      <c r="J2629" s="82" t="s">
        <v>7942</v>
      </c>
      <c r="K2629" s="82" t="s">
        <v>10437</v>
      </c>
      <c r="L2629" s="82" t="s">
        <v>3951</v>
      </c>
    </row>
    <row r="2630" ht="14.25" customHeight="1">
      <c r="A2630" s="82" t="s">
        <v>10095</v>
      </c>
      <c r="B2630" s="82" t="s">
        <v>14721</v>
      </c>
      <c r="C2630" s="82" t="s">
        <v>14722</v>
      </c>
      <c r="D2630" s="82"/>
      <c r="E2630" s="82" t="s">
        <v>14723</v>
      </c>
      <c r="F2630" s="82"/>
      <c r="G2630" s="82" t="s">
        <v>129</v>
      </c>
      <c r="H2630" s="82" t="s">
        <v>10102</v>
      </c>
      <c r="I2630" s="82"/>
      <c r="J2630" s="82" t="s">
        <v>7942</v>
      </c>
      <c r="K2630" s="82" t="s">
        <v>10242</v>
      </c>
      <c r="L2630" s="82" t="s">
        <v>10597</v>
      </c>
    </row>
    <row r="2631" ht="14.25" customHeight="1">
      <c r="A2631" s="82" t="s">
        <v>10095</v>
      </c>
      <c r="B2631" s="82" t="s">
        <v>14724</v>
      </c>
      <c r="C2631" s="82" t="s">
        <v>14725</v>
      </c>
      <c r="D2631" s="82"/>
      <c r="E2631" s="82" t="s">
        <v>14723</v>
      </c>
      <c r="F2631" s="82"/>
      <c r="G2631" s="82" t="s">
        <v>129</v>
      </c>
      <c r="H2631" s="82" t="s">
        <v>10102</v>
      </c>
      <c r="I2631" s="82"/>
      <c r="J2631" s="82" t="s">
        <v>7942</v>
      </c>
      <c r="K2631" s="82" t="s">
        <v>10242</v>
      </c>
      <c r="L2631" s="82" t="s">
        <v>10597</v>
      </c>
    </row>
    <row r="2632" ht="14.25" customHeight="1">
      <c r="A2632" s="82" t="s">
        <v>10095</v>
      </c>
      <c r="B2632" s="82" t="s">
        <v>14726</v>
      </c>
      <c r="C2632" s="82" t="s">
        <v>14727</v>
      </c>
      <c r="D2632" s="82"/>
      <c r="E2632" s="82" t="s">
        <v>14723</v>
      </c>
      <c r="F2632" s="82"/>
      <c r="G2632" s="82" t="s">
        <v>129</v>
      </c>
      <c r="H2632" s="82" t="s">
        <v>10102</v>
      </c>
      <c r="I2632" s="82"/>
      <c r="J2632" s="82" t="s">
        <v>7942</v>
      </c>
      <c r="K2632" s="82" t="s">
        <v>10242</v>
      </c>
      <c r="L2632" s="82" t="s">
        <v>7379</v>
      </c>
    </row>
    <row r="2633" ht="14.25" customHeight="1">
      <c r="A2633" s="82" t="s">
        <v>10095</v>
      </c>
      <c r="B2633" s="82" t="s">
        <v>14728</v>
      </c>
      <c r="C2633" s="82" t="s">
        <v>14729</v>
      </c>
      <c r="D2633" s="82"/>
      <c r="E2633" s="82" t="s">
        <v>14723</v>
      </c>
      <c r="F2633" s="82"/>
      <c r="G2633" s="82" t="s">
        <v>129</v>
      </c>
      <c r="H2633" s="82" t="s">
        <v>10102</v>
      </c>
      <c r="I2633" s="82"/>
      <c r="J2633" s="82" t="s">
        <v>7942</v>
      </c>
      <c r="K2633" s="82" t="s">
        <v>10242</v>
      </c>
      <c r="L2633" s="82" t="s">
        <v>7379</v>
      </c>
    </row>
    <row r="2634" ht="14.25" customHeight="1">
      <c r="A2634" s="82" t="s">
        <v>10095</v>
      </c>
      <c r="B2634" s="82" t="s">
        <v>14730</v>
      </c>
      <c r="C2634" s="82" t="s">
        <v>14731</v>
      </c>
      <c r="D2634" s="82"/>
      <c r="E2634" s="82" t="s">
        <v>14723</v>
      </c>
      <c r="F2634" s="82"/>
      <c r="G2634" s="82" t="s">
        <v>129</v>
      </c>
      <c r="H2634" s="82"/>
      <c r="I2634" s="82"/>
      <c r="J2634" s="82" t="s">
        <v>7942</v>
      </c>
      <c r="K2634" s="82" t="s">
        <v>10235</v>
      </c>
      <c r="L2634" s="82"/>
    </row>
    <row r="2635" ht="14.25" customHeight="1">
      <c r="A2635" s="82" t="s">
        <v>10095</v>
      </c>
      <c r="B2635" s="82" t="s">
        <v>14732</v>
      </c>
      <c r="C2635" s="82" t="s">
        <v>14733</v>
      </c>
      <c r="D2635" s="82"/>
      <c r="E2635" s="82" t="s">
        <v>14723</v>
      </c>
      <c r="F2635" s="82"/>
      <c r="G2635" s="82" t="s">
        <v>129</v>
      </c>
      <c r="H2635" s="82" t="s">
        <v>10102</v>
      </c>
      <c r="I2635" s="82"/>
      <c r="J2635" s="82" t="s">
        <v>7942</v>
      </c>
      <c r="K2635" s="82" t="s">
        <v>10242</v>
      </c>
      <c r="L2635" s="82" t="s">
        <v>10597</v>
      </c>
    </row>
    <row r="2636" ht="14.25" customHeight="1">
      <c r="A2636" s="82" t="s">
        <v>10095</v>
      </c>
      <c r="B2636" s="82" t="s">
        <v>14734</v>
      </c>
      <c r="C2636" s="82" t="s">
        <v>14735</v>
      </c>
      <c r="D2636" s="82"/>
      <c r="E2636" s="82" t="s">
        <v>14736</v>
      </c>
      <c r="F2636" s="82" t="s">
        <v>14479</v>
      </c>
      <c r="G2636" s="82" t="s">
        <v>128</v>
      </c>
      <c r="H2636" s="82" t="s">
        <v>10102</v>
      </c>
      <c r="I2636" s="82"/>
      <c r="J2636" s="82" t="s">
        <v>7942</v>
      </c>
      <c r="K2636" s="82" t="s">
        <v>10168</v>
      </c>
      <c r="L2636" s="82" t="s">
        <v>3641</v>
      </c>
    </row>
    <row r="2637" ht="14.25" customHeight="1">
      <c r="A2637" s="82" t="s">
        <v>10095</v>
      </c>
      <c r="B2637" s="82" t="s">
        <v>14737</v>
      </c>
      <c r="C2637" s="82" t="s">
        <v>14738</v>
      </c>
      <c r="D2637" s="82"/>
      <c r="E2637" s="82" t="s">
        <v>14736</v>
      </c>
      <c r="F2637" s="82"/>
      <c r="G2637" s="82" t="s">
        <v>128</v>
      </c>
      <c r="H2637" s="82" t="s">
        <v>10102</v>
      </c>
      <c r="I2637" s="82"/>
      <c r="J2637" s="82" t="s">
        <v>7942</v>
      </c>
      <c r="K2637" s="82" t="s">
        <v>10242</v>
      </c>
      <c r="L2637" s="82" t="s">
        <v>3420</v>
      </c>
    </row>
    <row r="2638" ht="14.25" customHeight="1">
      <c r="A2638" s="82" t="s">
        <v>10095</v>
      </c>
      <c r="B2638" s="82" t="s">
        <v>14739</v>
      </c>
      <c r="C2638" s="82" t="s">
        <v>14740</v>
      </c>
      <c r="D2638" s="82"/>
      <c r="E2638" s="82" t="s">
        <v>14736</v>
      </c>
      <c r="F2638" s="82" t="s">
        <v>14151</v>
      </c>
      <c r="G2638" s="82" t="s">
        <v>128</v>
      </c>
      <c r="H2638" s="82" t="s">
        <v>10102</v>
      </c>
      <c r="I2638" s="82"/>
      <c r="J2638" s="82" t="s">
        <v>7942</v>
      </c>
      <c r="K2638" s="82" t="s">
        <v>10196</v>
      </c>
      <c r="L2638" s="82" t="s">
        <v>3053</v>
      </c>
    </row>
    <row r="2639" ht="14.25" customHeight="1">
      <c r="A2639" s="82" t="s">
        <v>10095</v>
      </c>
      <c r="B2639" s="82" t="s">
        <v>14741</v>
      </c>
      <c r="C2639" s="82" t="s">
        <v>14742</v>
      </c>
      <c r="D2639" s="82"/>
      <c r="E2639" s="82" t="s">
        <v>14736</v>
      </c>
      <c r="F2639" s="82"/>
      <c r="G2639" s="82" t="s">
        <v>129</v>
      </c>
      <c r="H2639" s="82"/>
      <c r="I2639" s="82"/>
      <c r="J2639" s="82" t="s">
        <v>7942</v>
      </c>
      <c r="K2639" s="82" t="s">
        <v>10242</v>
      </c>
      <c r="L2639" s="82"/>
    </row>
    <row r="2640" ht="14.25" customHeight="1">
      <c r="A2640" s="82" t="s">
        <v>10095</v>
      </c>
      <c r="B2640" s="82" t="s">
        <v>14743</v>
      </c>
      <c r="C2640" s="82" t="s">
        <v>14744</v>
      </c>
      <c r="D2640" s="82"/>
      <c r="E2640" s="82" t="s">
        <v>14736</v>
      </c>
      <c r="F2640" s="82"/>
      <c r="G2640" s="82" t="s">
        <v>129</v>
      </c>
      <c r="H2640" s="82" t="s">
        <v>10102</v>
      </c>
      <c r="I2640" s="82"/>
      <c r="J2640" s="82" t="s">
        <v>7942</v>
      </c>
      <c r="K2640" s="82" t="s">
        <v>10242</v>
      </c>
      <c r="L2640" s="82" t="s">
        <v>12192</v>
      </c>
    </row>
    <row r="2641" ht="14.25" customHeight="1">
      <c r="A2641" s="82" t="s">
        <v>10095</v>
      </c>
      <c r="B2641" s="82" t="s">
        <v>14745</v>
      </c>
      <c r="C2641" s="82" t="s">
        <v>14746</v>
      </c>
      <c r="D2641" s="82"/>
      <c r="E2641" s="82" t="s">
        <v>14736</v>
      </c>
      <c r="F2641" s="82" t="s">
        <v>14417</v>
      </c>
      <c r="G2641" s="82" t="s">
        <v>128</v>
      </c>
      <c r="H2641" s="82" t="s">
        <v>10102</v>
      </c>
      <c r="I2641" s="82"/>
      <c r="J2641" s="82" t="s">
        <v>7942</v>
      </c>
      <c r="K2641" s="82" t="s">
        <v>10168</v>
      </c>
      <c r="L2641" s="82" t="s">
        <v>10181</v>
      </c>
    </row>
    <row r="2642" ht="14.25" customHeight="1">
      <c r="A2642" s="82" t="s">
        <v>10095</v>
      </c>
      <c r="B2642" s="82" t="s">
        <v>14747</v>
      </c>
      <c r="C2642" s="82" t="s">
        <v>14748</v>
      </c>
      <c r="D2642" s="82"/>
      <c r="E2642" s="82" t="s">
        <v>14736</v>
      </c>
      <c r="F2642" s="82"/>
      <c r="G2642" s="82" t="s">
        <v>129</v>
      </c>
      <c r="H2642" s="82" t="s">
        <v>10102</v>
      </c>
      <c r="I2642" s="82"/>
      <c r="J2642" s="82" t="s">
        <v>7942</v>
      </c>
      <c r="K2642" s="82" t="s">
        <v>10242</v>
      </c>
      <c r="L2642" s="82" t="s">
        <v>7379</v>
      </c>
    </row>
    <row r="2643" ht="14.25" customHeight="1">
      <c r="A2643" s="82" t="s">
        <v>10095</v>
      </c>
      <c r="B2643" s="82" t="s">
        <v>14749</v>
      </c>
      <c r="C2643" s="82" t="s">
        <v>14750</v>
      </c>
      <c r="D2643" s="82"/>
      <c r="E2643" s="82" t="s">
        <v>14736</v>
      </c>
      <c r="F2643" s="82"/>
      <c r="G2643" s="82" t="s">
        <v>129</v>
      </c>
      <c r="H2643" s="82" t="s">
        <v>10102</v>
      </c>
      <c r="I2643" s="82"/>
      <c r="J2643" s="82" t="s">
        <v>7942</v>
      </c>
      <c r="K2643" s="82" t="s">
        <v>10242</v>
      </c>
      <c r="L2643" s="82" t="s">
        <v>7379</v>
      </c>
    </row>
    <row r="2644" ht="14.25" customHeight="1">
      <c r="A2644" s="82" t="s">
        <v>10095</v>
      </c>
      <c r="B2644" s="82" t="s">
        <v>14751</v>
      </c>
      <c r="C2644" s="82" t="s">
        <v>14752</v>
      </c>
      <c r="D2644" s="82"/>
      <c r="E2644" s="82" t="s">
        <v>14753</v>
      </c>
      <c r="F2644" s="82" t="s">
        <v>14754</v>
      </c>
      <c r="G2644" s="82" t="s">
        <v>128</v>
      </c>
      <c r="H2644" s="82"/>
      <c r="I2644" s="82"/>
      <c r="J2644" s="82" t="s">
        <v>7942</v>
      </c>
      <c r="K2644" s="82" t="s">
        <v>10242</v>
      </c>
      <c r="L2644" s="82"/>
    </row>
    <row r="2645" ht="14.25" customHeight="1">
      <c r="A2645" s="82" t="s">
        <v>10095</v>
      </c>
      <c r="B2645" s="82" t="s">
        <v>14755</v>
      </c>
      <c r="C2645" s="82" t="s">
        <v>14756</v>
      </c>
      <c r="D2645" s="82"/>
      <c r="E2645" s="82" t="s">
        <v>14753</v>
      </c>
      <c r="F2645" s="82" t="s">
        <v>14114</v>
      </c>
      <c r="G2645" s="82" t="s">
        <v>128</v>
      </c>
      <c r="H2645" s="82" t="s">
        <v>10102</v>
      </c>
      <c r="I2645" s="82"/>
      <c r="J2645" s="82" t="s">
        <v>7942</v>
      </c>
      <c r="K2645" s="82" t="s">
        <v>10106</v>
      </c>
      <c r="L2645" s="82" t="s">
        <v>12804</v>
      </c>
    </row>
    <row r="2646" ht="14.25" customHeight="1">
      <c r="A2646" s="82" t="s">
        <v>10095</v>
      </c>
      <c r="B2646" s="82" t="s">
        <v>14757</v>
      </c>
      <c r="C2646" s="82" t="s">
        <v>14758</v>
      </c>
      <c r="D2646" s="82"/>
      <c r="E2646" s="82" t="s">
        <v>14753</v>
      </c>
      <c r="F2646" s="82"/>
      <c r="G2646" s="82" t="s">
        <v>129</v>
      </c>
      <c r="H2646" s="82" t="s">
        <v>10102</v>
      </c>
      <c r="I2646" s="82"/>
      <c r="J2646" s="82" t="s">
        <v>7942</v>
      </c>
      <c r="K2646" s="82" t="s">
        <v>10242</v>
      </c>
      <c r="L2646" s="82" t="s">
        <v>10597</v>
      </c>
    </row>
    <row r="2647" ht="14.25" customHeight="1">
      <c r="A2647" s="82" t="s">
        <v>10095</v>
      </c>
      <c r="B2647" s="82" t="s">
        <v>14759</v>
      </c>
      <c r="C2647" s="82" t="s">
        <v>14760</v>
      </c>
      <c r="D2647" s="82"/>
      <c r="E2647" s="82" t="s">
        <v>14753</v>
      </c>
      <c r="F2647" s="82"/>
      <c r="G2647" s="82" t="s">
        <v>128</v>
      </c>
      <c r="H2647" s="82" t="s">
        <v>10102</v>
      </c>
      <c r="I2647" s="82"/>
      <c r="J2647" s="82" t="s">
        <v>7942</v>
      </c>
      <c r="K2647" s="82" t="s">
        <v>10242</v>
      </c>
      <c r="L2647" s="82" t="s">
        <v>3670</v>
      </c>
    </row>
    <row r="2648" ht="14.25" customHeight="1">
      <c r="A2648" s="82" t="s">
        <v>10095</v>
      </c>
      <c r="B2648" s="82" t="s">
        <v>14761</v>
      </c>
      <c r="C2648" s="82" t="s">
        <v>14762</v>
      </c>
      <c r="D2648" s="82"/>
      <c r="E2648" s="82" t="s">
        <v>14753</v>
      </c>
      <c r="F2648" s="82"/>
      <c r="G2648" s="82" t="s">
        <v>128</v>
      </c>
      <c r="H2648" s="82" t="s">
        <v>10102</v>
      </c>
      <c r="I2648" s="82"/>
      <c r="J2648" s="82" t="s">
        <v>7942</v>
      </c>
      <c r="K2648" s="82" t="s">
        <v>10242</v>
      </c>
      <c r="L2648" s="82" t="s">
        <v>10460</v>
      </c>
    </row>
    <row r="2649" ht="14.25" customHeight="1">
      <c r="A2649" s="82" t="s">
        <v>10095</v>
      </c>
      <c r="B2649" s="82" t="s">
        <v>14763</v>
      </c>
      <c r="C2649" s="82" t="s">
        <v>14764</v>
      </c>
      <c r="D2649" s="82"/>
      <c r="E2649" s="82" t="s">
        <v>14753</v>
      </c>
      <c r="F2649" s="82"/>
      <c r="G2649" s="82" t="s">
        <v>129</v>
      </c>
      <c r="H2649" s="82" t="s">
        <v>10102</v>
      </c>
      <c r="I2649" s="82"/>
      <c r="J2649" s="82" t="s">
        <v>7942</v>
      </c>
      <c r="K2649" s="82" t="s">
        <v>10242</v>
      </c>
      <c r="L2649" s="82" t="s">
        <v>7379</v>
      </c>
    </row>
    <row r="2650" ht="14.25" customHeight="1">
      <c r="A2650" s="82" t="s">
        <v>10095</v>
      </c>
      <c r="B2650" s="82" t="s">
        <v>14765</v>
      </c>
      <c r="C2650" s="82" t="s">
        <v>14766</v>
      </c>
      <c r="D2650" s="82"/>
      <c r="E2650" s="82" t="s">
        <v>14753</v>
      </c>
      <c r="F2650" s="82"/>
      <c r="G2650" s="82" t="s">
        <v>129</v>
      </c>
      <c r="H2650" s="82"/>
      <c r="I2650" s="82"/>
      <c r="J2650" s="82" t="s">
        <v>7942</v>
      </c>
      <c r="K2650" s="82" t="s">
        <v>10242</v>
      </c>
      <c r="L2650" s="82"/>
    </row>
    <row r="2651" ht="14.25" customHeight="1">
      <c r="A2651" s="82" t="s">
        <v>10095</v>
      </c>
      <c r="B2651" s="82" t="s">
        <v>14767</v>
      </c>
      <c r="C2651" s="82" t="s">
        <v>14768</v>
      </c>
      <c r="D2651" s="82"/>
      <c r="E2651" s="82" t="s">
        <v>14769</v>
      </c>
      <c r="F2651" s="82"/>
      <c r="G2651" s="82" t="s">
        <v>129</v>
      </c>
      <c r="H2651" s="82"/>
      <c r="I2651" s="82"/>
      <c r="J2651" s="82" t="s">
        <v>7942</v>
      </c>
      <c r="K2651" s="82" t="s">
        <v>10242</v>
      </c>
      <c r="L2651" s="82"/>
    </row>
    <row r="2652" ht="14.25" customHeight="1">
      <c r="A2652" s="82" t="s">
        <v>10095</v>
      </c>
      <c r="B2652" s="82" t="s">
        <v>14770</v>
      </c>
      <c r="C2652" s="82" t="s">
        <v>14771</v>
      </c>
      <c r="D2652" s="82"/>
      <c r="E2652" s="82" t="s">
        <v>14769</v>
      </c>
      <c r="F2652" s="82"/>
      <c r="G2652" s="82" t="s">
        <v>128</v>
      </c>
      <c r="H2652" s="82" t="s">
        <v>10102</v>
      </c>
      <c r="I2652" s="82"/>
      <c r="J2652" s="82" t="s">
        <v>7942</v>
      </c>
      <c r="K2652" s="82" t="s">
        <v>10242</v>
      </c>
      <c r="L2652" s="82" t="s">
        <v>3420</v>
      </c>
    </row>
    <row r="2653" ht="14.25" customHeight="1">
      <c r="A2653" s="82" t="s">
        <v>10095</v>
      </c>
      <c r="B2653" s="82" t="s">
        <v>14772</v>
      </c>
      <c r="C2653" s="82" t="s">
        <v>14773</v>
      </c>
      <c r="D2653" s="82"/>
      <c r="E2653" s="82" t="s">
        <v>14769</v>
      </c>
      <c r="F2653" s="82" t="s">
        <v>10101</v>
      </c>
      <c r="G2653" s="82" t="s">
        <v>128</v>
      </c>
      <c r="H2653" s="82" t="s">
        <v>10102</v>
      </c>
      <c r="I2653" s="82"/>
      <c r="J2653" s="82" t="s">
        <v>7942</v>
      </c>
      <c r="K2653" s="82" t="s">
        <v>10168</v>
      </c>
      <c r="L2653" s="82" t="s">
        <v>3338</v>
      </c>
    </row>
    <row r="2654" ht="14.25" customHeight="1">
      <c r="A2654" s="82" t="s">
        <v>10095</v>
      </c>
      <c r="B2654" s="82" t="s">
        <v>14774</v>
      </c>
      <c r="C2654" s="82" t="s">
        <v>14775</v>
      </c>
      <c r="D2654" s="82"/>
      <c r="E2654" s="82" t="s">
        <v>14769</v>
      </c>
      <c r="F2654" s="82"/>
      <c r="G2654" s="82" t="s">
        <v>128</v>
      </c>
      <c r="H2654" s="82"/>
      <c r="I2654" s="82"/>
      <c r="J2654" s="82" t="s">
        <v>7942</v>
      </c>
      <c r="K2654" s="82" t="s">
        <v>10242</v>
      </c>
      <c r="L2654" s="82"/>
    </row>
    <row r="2655" ht="14.25" customHeight="1">
      <c r="A2655" s="82" t="s">
        <v>10095</v>
      </c>
      <c r="B2655" s="82" t="s">
        <v>14776</v>
      </c>
      <c r="C2655" s="82" t="s">
        <v>14777</v>
      </c>
      <c r="D2655" s="82"/>
      <c r="E2655" s="82" t="s">
        <v>14769</v>
      </c>
      <c r="F2655" s="82"/>
      <c r="G2655" s="82" t="s">
        <v>129</v>
      </c>
      <c r="H2655" s="82"/>
      <c r="I2655" s="82"/>
      <c r="J2655" s="82" t="s">
        <v>7942</v>
      </c>
      <c r="K2655" s="82" t="s">
        <v>10235</v>
      </c>
      <c r="L2655" s="82"/>
    </row>
    <row r="2656" ht="14.25" customHeight="1">
      <c r="A2656" s="82" t="s">
        <v>10095</v>
      </c>
      <c r="B2656" s="82" t="s">
        <v>14778</v>
      </c>
      <c r="C2656" s="82" t="s">
        <v>14779</v>
      </c>
      <c r="D2656" s="82"/>
      <c r="E2656" s="82" t="s">
        <v>14769</v>
      </c>
      <c r="F2656" s="82" t="s">
        <v>14668</v>
      </c>
      <c r="G2656" s="82" t="s">
        <v>128</v>
      </c>
      <c r="H2656" s="82" t="s">
        <v>10102</v>
      </c>
      <c r="I2656" s="82"/>
      <c r="J2656" s="82" t="s">
        <v>7942</v>
      </c>
      <c r="K2656" s="82" t="s">
        <v>10168</v>
      </c>
      <c r="L2656" s="82" t="s">
        <v>10181</v>
      </c>
    </row>
    <row r="2657" ht="14.25" customHeight="1">
      <c r="A2657" s="82" t="s">
        <v>10095</v>
      </c>
      <c r="B2657" s="82" t="s">
        <v>14780</v>
      </c>
      <c r="C2657" s="82" t="s">
        <v>14781</v>
      </c>
      <c r="D2657" s="82"/>
      <c r="E2657" s="82" t="s">
        <v>14782</v>
      </c>
      <c r="F2657" s="82"/>
      <c r="G2657" s="82" t="s">
        <v>128</v>
      </c>
      <c r="H2657" s="82"/>
      <c r="I2657" s="82"/>
      <c r="J2657" s="82" t="s">
        <v>7942</v>
      </c>
      <c r="K2657" s="82" t="s">
        <v>10235</v>
      </c>
      <c r="L2657" s="82"/>
    </row>
    <row r="2658" ht="14.25" customHeight="1">
      <c r="A2658" s="82" t="s">
        <v>10095</v>
      </c>
      <c r="B2658" s="82" t="s">
        <v>14783</v>
      </c>
      <c r="C2658" s="82" t="s">
        <v>14784</v>
      </c>
      <c r="D2658" s="82"/>
      <c r="E2658" s="82" t="s">
        <v>14782</v>
      </c>
      <c r="F2658" s="82" t="s">
        <v>14723</v>
      </c>
      <c r="G2658" s="82" t="s">
        <v>128</v>
      </c>
      <c r="H2658" s="82" t="s">
        <v>10102</v>
      </c>
      <c r="I2658" s="82"/>
      <c r="J2658" s="82" t="s">
        <v>7942</v>
      </c>
      <c r="K2658" s="82" t="s">
        <v>10168</v>
      </c>
      <c r="L2658" s="82" t="s">
        <v>3338</v>
      </c>
    </row>
    <row r="2659" ht="14.25" customHeight="1">
      <c r="A2659" s="82" t="s">
        <v>10095</v>
      </c>
      <c r="B2659" s="82" t="s">
        <v>14785</v>
      </c>
      <c r="C2659" s="82" t="s">
        <v>14786</v>
      </c>
      <c r="D2659" s="82"/>
      <c r="E2659" s="82" t="s">
        <v>14782</v>
      </c>
      <c r="F2659" s="82" t="s">
        <v>5236</v>
      </c>
      <c r="G2659" s="82" t="s">
        <v>128</v>
      </c>
      <c r="H2659" s="82" t="s">
        <v>10102</v>
      </c>
      <c r="I2659" s="82"/>
      <c r="J2659" s="82" t="s">
        <v>7942</v>
      </c>
      <c r="K2659" s="82" t="s">
        <v>10196</v>
      </c>
      <c r="L2659" s="82" t="s">
        <v>3053</v>
      </c>
    </row>
    <row r="2660" ht="14.25" customHeight="1">
      <c r="A2660" s="82" t="s">
        <v>10095</v>
      </c>
      <c r="B2660" s="82" t="s">
        <v>14787</v>
      </c>
      <c r="C2660" s="82" t="s">
        <v>14788</v>
      </c>
      <c r="D2660" s="82"/>
      <c r="E2660" s="82" t="s">
        <v>14782</v>
      </c>
      <c r="F2660" s="82" t="s">
        <v>14298</v>
      </c>
      <c r="G2660" s="82" t="s">
        <v>128</v>
      </c>
      <c r="H2660" s="82" t="s">
        <v>10102</v>
      </c>
      <c r="I2660" s="82"/>
      <c r="J2660" s="82" t="s">
        <v>7942</v>
      </c>
      <c r="K2660" s="82" t="s">
        <v>10168</v>
      </c>
      <c r="L2660" s="82" t="s">
        <v>3641</v>
      </c>
    </row>
    <row r="2661" ht="14.25" customHeight="1">
      <c r="A2661" s="82" t="s">
        <v>10095</v>
      </c>
      <c r="B2661" s="82" t="s">
        <v>14789</v>
      </c>
      <c r="C2661" s="82" t="s">
        <v>14790</v>
      </c>
      <c r="D2661" s="82"/>
      <c r="E2661" s="82" t="s">
        <v>14791</v>
      </c>
      <c r="F2661" s="82"/>
      <c r="G2661" s="82" t="s">
        <v>129</v>
      </c>
      <c r="H2661" s="82" t="s">
        <v>10102</v>
      </c>
      <c r="I2661" s="82"/>
      <c r="J2661" s="82" t="s">
        <v>7942</v>
      </c>
      <c r="K2661" s="82" t="s">
        <v>10242</v>
      </c>
      <c r="L2661" s="82" t="s">
        <v>7379</v>
      </c>
    </row>
    <row r="2662" ht="14.25" customHeight="1">
      <c r="A2662" s="82" t="s">
        <v>10095</v>
      </c>
      <c r="B2662" s="82" t="s">
        <v>14792</v>
      </c>
      <c r="C2662" s="82" t="s">
        <v>14793</v>
      </c>
      <c r="D2662" s="82"/>
      <c r="E2662" s="82" t="s">
        <v>14791</v>
      </c>
      <c r="F2662" s="82"/>
      <c r="G2662" s="82" t="s">
        <v>129</v>
      </c>
      <c r="H2662" s="82" t="s">
        <v>10102</v>
      </c>
      <c r="I2662" s="82"/>
      <c r="J2662" s="82" t="s">
        <v>7942</v>
      </c>
      <c r="K2662" s="82" t="s">
        <v>10242</v>
      </c>
      <c r="L2662" s="82" t="s">
        <v>10597</v>
      </c>
    </row>
    <row r="2663" ht="14.25" customHeight="1">
      <c r="A2663" s="82" t="s">
        <v>10095</v>
      </c>
      <c r="B2663" s="82" t="s">
        <v>14794</v>
      </c>
      <c r="C2663" s="82" t="s">
        <v>14795</v>
      </c>
      <c r="D2663" s="82"/>
      <c r="E2663" s="82" t="s">
        <v>14791</v>
      </c>
      <c r="F2663" s="82"/>
      <c r="G2663" s="82" t="s">
        <v>129</v>
      </c>
      <c r="H2663" s="82" t="s">
        <v>10102</v>
      </c>
      <c r="I2663" s="82"/>
      <c r="J2663" s="82" t="s">
        <v>7942</v>
      </c>
      <c r="K2663" s="82" t="s">
        <v>10242</v>
      </c>
      <c r="L2663" s="82" t="s">
        <v>10174</v>
      </c>
    </row>
    <row r="2664" ht="14.25" customHeight="1">
      <c r="A2664" s="82" t="s">
        <v>10095</v>
      </c>
      <c r="B2664" s="82" t="s">
        <v>14796</v>
      </c>
      <c r="C2664" s="82" t="s">
        <v>14797</v>
      </c>
      <c r="D2664" s="82"/>
      <c r="E2664" s="82" t="s">
        <v>14798</v>
      </c>
      <c r="F2664" s="82"/>
      <c r="G2664" s="82" t="s">
        <v>129</v>
      </c>
      <c r="H2664" s="82"/>
      <c r="I2664" s="82"/>
      <c r="J2664" s="82" t="s">
        <v>7942</v>
      </c>
      <c r="K2664" s="82" t="s">
        <v>10242</v>
      </c>
      <c r="L2664" s="82"/>
    </row>
    <row r="2665" ht="14.25" customHeight="1">
      <c r="A2665" s="82" t="s">
        <v>10095</v>
      </c>
      <c r="B2665" s="82" t="s">
        <v>14799</v>
      </c>
      <c r="C2665" s="82" t="s">
        <v>14800</v>
      </c>
      <c r="D2665" s="82"/>
      <c r="E2665" s="82" t="s">
        <v>14798</v>
      </c>
      <c r="F2665" s="82" t="s">
        <v>12558</v>
      </c>
      <c r="G2665" s="82" t="s">
        <v>128</v>
      </c>
      <c r="H2665" s="82"/>
      <c r="I2665" s="82"/>
      <c r="J2665" s="82" t="s">
        <v>7942</v>
      </c>
      <c r="K2665" s="82" t="s">
        <v>10242</v>
      </c>
      <c r="L2665" s="82"/>
    </row>
    <row r="2666" ht="14.25" customHeight="1">
      <c r="A2666" s="82" t="s">
        <v>10095</v>
      </c>
      <c r="B2666" s="82" t="s">
        <v>14801</v>
      </c>
      <c r="C2666" s="82" t="s">
        <v>14802</v>
      </c>
      <c r="D2666" s="82"/>
      <c r="E2666" s="82" t="s">
        <v>14798</v>
      </c>
      <c r="F2666" s="82"/>
      <c r="G2666" s="82" t="s">
        <v>129</v>
      </c>
      <c r="H2666" s="82" t="s">
        <v>10102</v>
      </c>
      <c r="I2666" s="82"/>
      <c r="J2666" s="82" t="s">
        <v>7942</v>
      </c>
      <c r="K2666" s="82" t="s">
        <v>10242</v>
      </c>
      <c r="L2666" s="82" t="s">
        <v>10514</v>
      </c>
    </row>
    <row r="2667" ht="14.25" customHeight="1">
      <c r="A2667" s="82" t="s">
        <v>10095</v>
      </c>
      <c r="B2667" s="82" t="s">
        <v>14803</v>
      </c>
      <c r="C2667" s="82" t="s">
        <v>14804</v>
      </c>
      <c r="D2667" s="82"/>
      <c r="E2667" s="82" t="s">
        <v>14798</v>
      </c>
      <c r="F2667" s="82" t="s">
        <v>14805</v>
      </c>
      <c r="G2667" s="82" t="s">
        <v>128</v>
      </c>
      <c r="H2667" s="82" t="s">
        <v>10102</v>
      </c>
      <c r="I2667" s="82"/>
      <c r="J2667" s="82" t="s">
        <v>7942</v>
      </c>
      <c r="K2667" s="82" t="s">
        <v>10242</v>
      </c>
      <c r="L2667" s="82" t="s">
        <v>7379</v>
      </c>
    </row>
    <row r="2668" ht="14.25" customHeight="1">
      <c r="A2668" s="82" t="s">
        <v>10095</v>
      </c>
      <c r="B2668" s="82" t="s">
        <v>14806</v>
      </c>
      <c r="C2668" s="82" t="s">
        <v>14807</v>
      </c>
      <c r="D2668" s="82"/>
      <c r="E2668" s="82" t="s">
        <v>14808</v>
      </c>
      <c r="F2668" s="82" t="s">
        <v>14007</v>
      </c>
      <c r="G2668" s="82" t="s">
        <v>128</v>
      </c>
      <c r="H2668" s="82" t="s">
        <v>10102</v>
      </c>
      <c r="I2668" s="82"/>
      <c r="J2668" s="82" t="s">
        <v>7942</v>
      </c>
      <c r="K2668" s="82" t="s">
        <v>10196</v>
      </c>
      <c r="L2668" s="82" t="s">
        <v>3053</v>
      </c>
    </row>
    <row r="2669" ht="14.25" customHeight="1">
      <c r="A2669" s="82" t="s">
        <v>10095</v>
      </c>
      <c r="B2669" s="82" t="s">
        <v>14809</v>
      </c>
      <c r="C2669" s="82" t="s">
        <v>14810</v>
      </c>
      <c r="D2669" s="82"/>
      <c r="E2669" s="82" t="s">
        <v>14808</v>
      </c>
      <c r="F2669" s="82"/>
      <c r="G2669" s="82" t="s">
        <v>129</v>
      </c>
      <c r="H2669" s="82" t="s">
        <v>10102</v>
      </c>
      <c r="I2669" s="82"/>
      <c r="J2669" s="82" t="s">
        <v>7942</v>
      </c>
      <c r="K2669" s="82" t="s">
        <v>10242</v>
      </c>
      <c r="L2669" s="82" t="s">
        <v>3431</v>
      </c>
    </row>
    <row r="2670" ht="14.25" customHeight="1">
      <c r="A2670" s="82" t="s">
        <v>10095</v>
      </c>
      <c r="B2670" s="82" t="s">
        <v>14811</v>
      </c>
      <c r="C2670" s="82" t="s">
        <v>14812</v>
      </c>
      <c r="D2670" s="82"/>
      <c r="E2670" s="82" t="s">
        <v>14808</v>
      </c>
      <c r="F2670" s="82"/>
      <c r="G2670" s="82" t="s">
        <v>129</v>
      </c>
      <c r="H2670" s="82" t="s">
        <v>10102</v>
      </c>
      <c r="I2670" s="82"/>
      <c r="J2670" s="82" t="s">
        <v>7942</v>
      </c>
      <c r="K2670" s="82" t="s">
        <v>10242</v>
      </c>
      <c r="L2670" s="82" t="s">
        <v>3431</v>
      </c>
    </row>
    <row r="2671" ht="14.25" customHeight="1">
      <c r="A2671" s="82" t="s">
        <v>10095</v>
      </c>
      <c r="B2671" s="82" t="s">
        <v>14813</v>
      </c>
      <c r="C2671" s="82" t="s">
        <v>14814</v>
      </c>
      <c r="D2671" s="82"/>
      <c r="E2671" s="82" t="s">
        <v>14808</v>
      </c>
      <c r="F2671" s="82"/>
      <c r="G2671" s="82" t="s">
        <v>129</v>
      </c>
      <c r="H2671" s="82"/>
      <c r="I2671" s="82"/>
      <c r="J2671" s="82" t="s">
        <v>7942</v>
      </c>
      <c r="K2671" s="82" t="s">
        <v>10242</v>
      </c>
      <c r="L2671" s="82"/>
    </row>
    <row r="2672" ht="14.25" customHeight="1">
      <c r="A2672" s="82" t="s">
        <v>10095</v>
      </c>
      <c r="B2672" s="82" t="s">
        <v>14815</v>
      </c>
      <c r="C2672" s="82" t="s">
        <v>14816</v>
      </c>
      <c r="D2672" s="82"/>
      <c r="E2672" s="82" t="s">
        <v>14808</v>
      </c>
      <c r="F2672" s="82" t="s">
        <v>5226</v>
      </c>
      <c r="G2672" s="82" t="s">
        <v>128</v>
      </c>
      <c r="H2672" s="82" t="s">
        <v>10102</v>
      </c>
      <c r="I2672" s="82"/>
      <c r="J2672" s="82" t="s">
        <v>7942</v>
      </c>
      <c r="K2672" s="82" t="s">
        <v>10196</v>
      </c>
      <c r="L2672" s="82" t="s">
        <v>3053</v>
      </c>
    </row>
    <row r="2673" ht="14.25" customHeight="1">
      <c r="A2673" s="82" t="s">
        <v>10095</v>
      </c>
      <c r="B2673" s="82" t="s">
        <v>14817</v>
      </c>
      <c r="C2673" s="82" t="s">
        <v>14818</v>
      </c>
      <c r="D2673" s="82"/>
      <c r="E2673" s="82" t="s">
        <v>14808</v>
      </c>
      <c r="F2673" s="82" t="s">
        <v>14769</v>
      </c>
      <c r="G2673" s="82" t="s">
        <v>128</v>
      </c>
      <c r="H2673" s="82" t="s">
        <v>10102</v>
      </c>
      <c r="I2673" s="82"/>
      <c r="J2673" s="82" t="s">
        <v>7942</v>
      </c>
      <c r="K2673" s="82" t="s">
        <v>10437</v>
      </c>
      <c r="L2673" s="82" t="s">
        <v>3951</v>
      </c>
    </row>
    <row r="2674" ht="14.25" customHeight="1">
      <c r="A2674" s="82" t="s">
        <v>10095</v>
      </c>
      <c r="B2674" s="82" t="s">
        <v>14819</v>
      </c>
      <c r="C2674" s="82" t="s">
        <v>14820</v>
      </c>
      <c r="D2674" s="82"/>
      <c r="E2674" s="82" t="s">
        <v>14808</v>
      </c>
      <c r="F2674" s="82" t="s">
        <v>14769</v>
      </c>
      <c r="G2674" s="82" t="s">
        <v>128</v>
      </c>
      <c r="H2674" s="82" t="s">
        <v>10102</v>
      </c>
      <c r="I2674" s="82"/>
      <c r="J2674" s="82" t="s">
        <v>7942</v>
      </c>
      <c r="K2674" s="82" t="s">
        <v>10437</v>
      </c>
      <c r="L2674" s="82" t="s">
        <v>10558</v>
      </c>
    </row>
    <row r="2675" ht="14.25" customHeight="1">
      <c r="A2675" s="82" t="s">
        <v>10095</v>
      </c>
      <c r="B2675" s="82" t="s">
        <v>14821</v>
      </c>
      <c r="C2675" s="82" t="s">
        <v>14822</v>
      </c>
      <c r="D2675" s="82"/>
      <c r="E2675" s="82" t="s">
        <v>5128</v>
      </c>
      <c r="F2675" s="82"/>
      <c r="G2675" s="82" t="s">
        <v>129</v>
      </c>
      <c r="H2675" s="82" t="s">
        <v>10102</v>
      </c>
      <c r="I2675" s="82"/>
      <c r="J2675" s="82" t="s">
        <v>7942</v>
      </c>
      <c r="K2675" s="82" t="s">
        <v>10242</v>
      </c>
      <c r="L2675" s="82" t="s">
        <v>10597</v>
      </c>
    </row>
    <row r="2676" ht="14.25" customHeight="1">
      <c r="A2676" s="82" t="s">
        <v>10095</v>
      </c>
      <c r="B2676" s="82" t="s">
        <v>14823</v>
      </c>
      <c r="C2676" s="82" t="s">
        <v>14824</v>
      </c>
      <c r="D2676" s="82"/>
      <c r="E2676" s="82" t="s">
        <v>14825</v>
      </c>
      <c r="F2676" s="82"/>
      <c r="G2676" s="82" t="s">
        <v>128</v>
      </c>
      <c r="H2676" s="82" t="s">
        <v>10102</v>
      </c>
      <c r="I2676" s="82"/>
      <c r="J2676" s="82" t="s">
        <v>7942</v>
      </c>
      <c r="K2676" s="82" t="s">
        <v>10242</v>
      </c>
      <c r="L2676" s="82" t="s">
        <v>14826</v>
      </c>
    </row>
    <row r="2677" ht="14.25" customHeight="1">
      <c r="A2677" s="82" t="s">
        <v>10095</v>
      </c>
      <c r="B2677" s="82" t="s">
        <v>14827</v>
      </c>
      <c r="C2677" s="82" t="s">
        <v>14828</v>
      </c>
      <c r="D2677" s="82"/>
      <c r="E2677" s="82" t="s">
        <v>14825</v>
      </c>
      <c r="F2677" s="82"/>
      <c r="G2677" s="82" t="s">
        <v>129</v>
      </c>
      <c r="H2677" s="82"/>
      <c r="I2677" s="82"/>
      <c r="J2677" s="82" t="s">
        <v>7942</v>
      </c>
      <c r="K2677" s="82" t="s">
        <v>10242</v>
      </c>
      <c r="L2677" s="82"/>
    </row>
    <row r="2678" ht="14.25" customHeight="1">
      <c r="A2678" s="82" t="s">
        <v>10095</v>
      </c>
      <c r="B2678" s="82" t="s">
        <v>14829</v>
      </c>
      <c r="C2678" s="82" t="s">
        <v>14830</v>
      </c>
      <c r="D2678" s="82"/>
      <c r="E2678" s="82" t="s">
        <v>14831</v>
      </c>
      <c r="F2678" s="82"/>
      <c r="G2678" s="82" t="s">
        <v>129</v>
      </c>
      <c r="H2678" s="82"/>
      <c r="I2678" s="82"/>
      <c r="J2678" s="82" t="s">
        <v>7942</v>
      </c>
      <c r="K2678" s="82" t="s">
        <v>10235</v>
      </c>
      <c r="L2678" s="82"/>
    </row>
    <row r="2679" ht="14.25" customHeight="1">
      <c r="A2679" s="82" t="s">
        <v>10095</v>
      </c>
      <c r="B2679" s="82" t="s">
        <v>14832</v>
      </c>
      <c r="C2679" s="82" t="s">
        <v>14833</v>
      </c>
      <c r="D2679" s="82"/>
      <c r="E2679" s="82" t="s">
        <v>14831</v>
      </c>
      <c r="F2679" s="82" t="s">
        <v>12763</v>
      </c>
      <c r="G2679" s="82" t="s">
        <v>128</v>
      </c>
      <c r="H2679" s="82"/>
      <c r="I2679" s="82"/>
      <c r="J2679" s="82" t="s">
        <v>7942</v>
      </c>
      <c r="K2679" s="82" t="s">
        <v>10242</v>
      </c>
      <c r="L2679" s="82"/>
    </row>
    <row r="2680" ht="14.25" customHeight="1">
      <c r="A2680" s="82" t="s">
        <v>10095</v>
      </c>
      <c r="B2680" s="82" t="s">
        <v>14834</v>
      </c>
      <c r="C2680" s="82" t="s">
        <v>14835</v>
      </c>
      <c r="D2680" s="82"/>
      <c r="E2680" s="82" t="s">
        <v>14836</v>
      </c>
      <c r="F2680" s="82"/>
      <c r="G2680" s="82" t="s">
        <v>128</v>
      </c>
      <c r="H2680" s="82"/>
      <c r="I2680" s="82"/>
      <c r="J2680" s="82" t="s">
        <v>7942</v>
      </c>
      <c r="K2680" s="82" t="s">
        <v>10242</v>
      </c>
      <c r="L2680" s="82"/>
    </row>
    <row r="2681" ht="14.25" customHeight="1">
      <c r="A2681" s="82" t="s">
        <v>10095</v>
      </c>
      <c r="B2681" s="82" t="s">
        <v>14837</v>
      </c>
      <c r="C2681" s="82" t="s">
        <v>14838</v>
      </c>
      <c r="D2681" s="82"/>
      <c r="E2681" s="82" t="s">
        <v>14839</v>
      </c>
      <c r="F2681" s="82" t="s">
        <v>5128</v>
      </c>
      <c r="G2681" s="82" t="s">
        <v>128</v>
      </c>
      <c r="H2681" s="82" t="s">
        <v>10102</v>
      </c>
      <c r="I2681" s="82"/>
      <c r="J2681" s="82" t="s">
        <v>7942</v>
      </c>
      <c r="K2681" s="82" t="s">
        <v>14840</v>
      </c>
      <c r="L2681" s="82" t="s">
        <v>3641</v>
      </c>
    </row>
    <row r="2682" ht="14.25" customHeight="1">
      <c r="A2682" s="82" t="s">
        <v>10095</v>
      </c>
      <c r="B2682" s="82" t="s">
        <v>14841</v>
      </c>
      <c r="C2682" s="82" t="s">
        <v>14842</v>
      </c>
      <c r="D2682" s="82"/>
      <c r="E2682" s="82" t="s">
        <v>14839</v>
      </c>
      <c r="F2682" s="82" t="s">
        <v>14782</v>
      </c>
      <c r="G2682" s="82" t="s">
        <v>128</v>
      </c>
      <c r="H2682" s="82" t="s">
        <v>10102</v>
      </c>
      <c r="I2682" s="82"/>
      <c r="J2682" s="82" t="s">
        <v>7942</v>
      </c>
      <c r="K2682" s="82" t="s">
        <v>10168</v>
      </c>
      <c r="L2682" s="82" t="s">
        <v>10181</v>
      </c>
    </row>
    <row r="2683" ht="14.25" customHeight="1">
      <c r="A2683" s="82" t="s">
        <v>10095</v>
      </c>
      <c r="B2683" s="82" t="s">
        <v>14843</v>
      </c>
      <c r="C2683" s="82" t="s">
        <v>14844</v>
      </c>
      <c r="D2683" s="82"/>
      <c r="E2683" s="82" t="s">
        <v>14839</v>
      </c>
      <c r="F2683" s="82" t="s">
        <v>5128</v>
      </c>
      <c r="G2683" s="82" t="s">
        <v>128</v>
      </c>
      <c r="H2683" s="82" t="s">
        <v>10102</v>
      </c>
      <c r="I2683" s="82"/>
      <c r="J2683" s="82" t="s">
        <v>7942</v>
      </c>
      <c r="K2683" s="82" t="s">
        <v>14840</v>
      </c>
      <c r="L2683" s="82" t="s">
        <v>3641</v>
      </c>
    </row>
    <row r="2684" ht="14.25" customHeight="1">
      <c r="A2684" s="82" t="s">
        <v>10095</v>
      </c>
      <c r="B2684" s="82" t="s">
        <v>14845</v>
      </c>
      <c r="C2684" s="82" t="s">
        <v>14846</v>
      </c>
      <c r="D2684" s="82"/>
      <c r="E2684" s="82" t="s">
        <v>14839</v>
      </c>
      <c r="F2684" s="82" t="s">
        <v>5128</v>
      </c>
      <c r="G2684" s="82" t="s">
        <v>128</v>
      </c>
      <c r="H2684" s="82" t="s">
        <v>10102</v>
      </c>
      <c r="I2684" s="82"/>
      <c r="J2684" s="82" t="s">
        <v>7942</v>
      </c>
      <c r="K2684" s="82" t="s">
        <v>14840</v>
      </c>
      <c r="L2684" s="82" t="s">
        <v>3641</v>
      </c>
    </row>
    <row r="2685" ht="14.25" customHeight="1">
      <c r="A2685" s="82" t="s">
        <v>10095</v>
      </c>
      <c r="B2685" s="82" t="s">
        <v>14847</v>
      </c>
      <c r="C2685" s="82" t="s">
        <v>14848</v>
      </c>
      <c r="D2685" s="82"/>
      <c r="E2685" s="82" t="s">
        <v>14839</v>
      </c>
      <c r="F2685" s="82" t="s">
        <v>6062</v>
      </c>
      <c r="G2685" s="82" t="s">
        <v>128</v>
      </c>
      <c r="H2685" s="82" t="s">
        <v>10102</v>
      </c>
      <c r="I2685" s="82"/>
      <c r="J2685" s="82" t="s">
        <v>7942</v>
      </c>
      <c r="K2685" s="82" t="s">
        <v>10196</v>
      </c>
      <c r="L2685" s="82" t="s">
        <v>3053</v>
      </c>
    </row>
    <row r="2686" ht="14.25" customHeight="1">
      <c r="A2686" s="82" t="s">
        <v>10095</v>
      </c>
      <c r="B2686" s="82" t="s">
        <v>14849</v>
      </c>
      <c r="C2686" s="82" t="s">
        <v>14850</v>
      </c>
      <c r="D2686" s="82" t="s">
        <v>10126</v>
      </c>
      <c r="E2686" s="82" t="s">
        <v>14839</v>
      </c>
      <c r="F2686" s="82" t="s">
        <v>14851</v>
      </c>
      <c r="G2686" s="82" t="s">
        <v>128</v>
      </c>
      <c r="H2686" s="82" t="s">
        <v>10102</v>
      </c>
      <c r="I2686" s="82"/>
      <c r="J2686" s="82" t="s">
        <v>7942</v>
      </c>
      <c r="K2686" s="82" t="s">
        <v>14852</v>
      </c>
      <c r="L2686" s="82" t="s">
        <v>10128</v>
      </c>
    </row>
    <row r="2687" ht="14.25" customHeight="1">
      <c r="A2687" s="82" t="s">
        <v>10095</v>
      </c>
      <c r="B2687" s="82" t="s">
        <v>14853</v>
      </c>
      <c r="C2687" s="82" t="s">
        <v>14854</v>
      </c>
      <c r="D2687" s="82"/>
      <c r="E2687" s="82" t="s">
        <v>14839</v>
      </c>
      <c r="F2687" s="82"/>
      <c r="G2687" s="82" t="s">
        <v>129</v>
      </c>
      <c r="H2687" s="82"/>
      <c r="I2687" s="82"/>
      <c r="J2687" s="82" t="s">
        <v>7942</v>
      </c>
      <c r="K2687" s="82" t="s">
        <v>10242</v>
      </c>
      <c r="L2687" s="82"/>
    </row>
    <row r="2688" ht="14.25" customHeight="1">
      <c r="A2688" s="82" t="s">
        <v>10095</v>
      </c>
      <c r="B2688" s="82" t="s">
        <v>14855</v>
      </c>
      <c r="C2688" s="82" t="s">
        <v>14856</v>
      </c>
      <c r="D2688" s="82"/>
      <c r="E2688" s="82" t="s">
        <v>14857</v>
      </c>
      <c r="F2688" s="82"/>
      <c r="G2688" s="82" t="s">
        <v>128</v>
      </c>
      <c r="H2688" s="82" t="s">
        <v>10102</v>
      </c>
      <c r="I2688" s="82"/>
      <c r="J2688" s="82" t="s">
        <v>7942</v>
      </c>
      <c r="K2688" s="82" t="s">
        <v>10196</v>
      </c>
      <c r="L2688" s="82" t="s">
        <v>3053</v>
      </c>
    </row>
    <row r="2689" ht="14.25" customHeight="1">
      <c r="A2689" s="82" t="s">
        <v>10095</v>
      </c>
      <c r="B2689" s="82" t="s">
        <v>14858</v>
      </c>
      <c r="C2689" s="82" t="s">
        <v>14859</v>
      </c>
      <c r="D2689" s="82"/>
      <c r="E2689" s="82" t="s">
        <v>14860</v>
      </c>
      <c r="F2689" s="82" t="s">
        <v>10101</v>
      </c>
      <c r="G2689" s="82" t="s">
        <v>128</v>
      </c>
      <c r="H2689" s="82" t="s">
        <v>10102</v>
      </c>
      <c r="I2689" s="82"/>
      <c r="J2689" s="82" t="s">
        <v>7942</v>
      </c>
      <c r="K2689" s="82" t="s">
        <v>10103</v>
      </c>
      <c r="L2689" s="82" t="s">
        <v>3951</v>
      </c>
    </row>
    <row r="2690" ht="14.25" customHeight="1">
      <c r="A2690" s="82" t="s">
        <v>10095</v>
      </c>
      <c r="B2690" s="82" t="s">
        <v>14861</v>
      </c>
      <c r="C2690" s="82" t="s">
        <v>14862</v>
      </c>
      <c r="D2690" s="82"/>
      <c r="E2690" s="82" t="s">
        <v>5120</v>
      </c>
      <c r="F2690" s="82"/>
      <c r="G2690" s="82" t="s">
        <v>129</v>
      </c>
      <c r="H2690" s="82" t="s">
        <v>10102</v>
      </c>
      <c r="I2690" s="82"/>
      <c r="J2690" s="82" t="s">
        <v>7942</v>
      </c>
      <c r="K2690" s="82" t="s">
        <v>10242</v>
      </c>
      <c r="L2690" s="82" t="s">
        <v>10514</v>
      </c>
    </row>
    <row r="2691" ht="14.25" customHeight="1">
      <c r="A2691" s="82" t="s">
        <v>10095</v>
      </c>
      <c r="B2691" s="82" t="s">
        <v>14863</v>
      </c>
      <c r="C2691" s="82" t="s">
        <v>14864</v>
      </c>
      <c r="D2691" s="82"/>
      <c r="E2691" s="82" t="s">
        <v>5120</v>
      </c>
      <c r="F2691" s="82"/>
      <c r="G2691" s="82" t="s">
        <v>129</v>
      </c>
      <c r="H2691" s="82"/>
      <c r="I2691" s="82"/>
      <c r="J2691" s="82" t="s">
        <v>7942</v>
      </c>
      <c r="K2691" s="82" t="s">
        <v>10242</v>
      </c>
      <c r="L2691" s="82"/>
    </row>
    <row r="2692" ht="14.25" customHeight="1">
      <c r="A2692" s="82" t="s">
        <v>10095</v>
      </c>
      <c r="B2692" s="82" t="s">
        <v>14865</v>
      </c>
      <c r="C2692" s="82" t="s">
        <v>14866</v>
      </c>
      <c r="D2692" s="82"/>
      <c r="E2692" s="82" t="s">
        <v>5120</v>
      </c>
      <c r="F2692" s="82"/>
      <c r="G2692" s="82" t="s">
        <v>129</v>
      </c>
      <c r="H2692" s="82"/>
      <c r="I2692" s="82"/>
      <c r="J2692" s="82" t="s">
        <v>7942</v>
      </c>
      <c r="K2692" s="82" t="s">
        <v>10242</v>
      </c>
      <c r="L2692" s="82"/>
    </row>
    <row r="2693" ht="14.25" customHeight="1">
      <c r="A2693" s="82" t="s">
        <v>10095</v>
      </c>
      <c r="B2693" s="82" t="s">
        <v>14867</v>
      </c>
      <c r="C2693" s="82" t="s">
        <v>14868</v>
      </c>
      <c r="D2693" s="82"/>
      <c r="E2693" s="82" t="s">
        <v>5120</v>
      </c>
      <c r="F2693" s="82"/>
      <c r="G2693" s="82" t="s">
        <v>128</v>
      </c>
      <c r="H2693" s="82" t="s">
        <v>10102</v>
      </c>
      <c r="I2693" s="82"/>
      <c r="J2693" s="82" t="s">
        <v>7942</v>
      </c>
      <c r="K2693" s="82" t="s">
        <v>10242</v>
      </c>
      <c r="L2693" s="82" t="s">
        <v>11703</v>
      </c>
    </row>
    <row r="2694" ht="14.25" customHeight="1">
      <c r="A2694" s="82" t="s">
        <v>10095</v>
      </c>
      <c r="B2694" s="82" t="s">
        <v>14869</v>
      </c>
      <c r="C2694" s="82" t="s">
        <v>14870</v>
      </c>
      <c r="D2694" s="82"/>
      <c r="E2694" s="82" t="s">
        <v>5120</v>
      </c>
      <c r="F2694" s="82"/>
      <c r="G2694" s="82" t="s">
        <v>128</v>
      </c>
      <c r="H2694" s="82" t="s">
        <v>10102</v>
      </c>
      <c r="I2694" s="82"/>
      <c r="J2694" s="82" t="s">
        <v>7942</v>
      </c>
      <c r="K2694" s="82" t="s">
        <v>10242</v>
      </c>
      <c r="L2694" s="82" t="s">
        <v>11703</v>
      </c>
    </row>
    <row r="2695" ht="14.25" customHeight="1">
      <c r="A2695" s="82" t="s">
        <v>10095</v>
      </c>
      <c r="B2695" s="82" t="s">
        <v>14871</v>
      </c>
      <c r="C2695" s="82" t="s">
        <v>14872</v>
      </c>
      <c r="D2695" s="82"/>
      <c r="E2695" s="82" t="s">
        <v>5107</v>
      </c>
      <c r="F2695" s="82" t="s">
        <v>14782</v>
      </c>
      <c r="G2695" s="82" t="s">
        <v>128</v>
      </c>
      <c r="H2695" s="82" t="s">
        <v>10102</v>
      </c>
      <c r="I2695" s="82"/>
      <c r="J2695" s="82" t="s">
        <v>7942</v>
      </c>
      <c r="K2695" s="82" t="s">
        <v>10168</v>
      </c>
      <c r="L2695" s="82" t="s">
        <v>10181</v>
      </c>
    </row>
    <row r="2696" ht="14.25" customHeight="1">
      <c r="A2696" s="82" t="s">
        <v>10095</v>
      </c>
      <c r="B2696" s="82" t="s">
        <v>14873</v>
      </c>
      <c r="C2696" s="82" t="s">
        <v>14874</v>
      </c>
      <c r="D2696" s="82"/>
      <c r="E2696" s="82" t="s">
        <v>5107</v>
      </c>
      <c r="F2696" s="82" t="s">
        <v>5128</v>
      </c>
      <c r="G2696" s="82" t="s">
        <v>128</v>
      </c>
      <c r="H2696" s="82" t="s">
        <v>10102</v>
      </c>
      <c r="I2696" s="82"/>
      <c r="J2696" s="82" t="s">
        <v>7942</v>
      </c>
      <c r="K2696" s="82" t="s">
        <v>14840</v>
      </c>
      <c r="L2696" s="82" t="s">
        <v>14875</v>
      </c>
    </row>
    <row r="2697" ht="14.25" customHeight="1">
      <c r="A2697" s="82" t="s">
        <v>10095</v>
      </c>
      <c r="B2697" s="82" t="s">
        <v>14876</v>
      </c>
      <c r="C2697" s="82" t="s">
        <v>14877</v>
      </c>
      <c r="D2697" s="82"/>
      <c r="E2697" s="82" t="s">
        <v>14878</v>
      </c>
      <c r="F2697" s="82"/>
      <c r="G2697" s="82" t="s">
        <v>129</v>
      </c>
      <c r="H2697" s="82" t="s">
        <v>10102</v>
      </c>
      <c r="I2697" s="82"/>
      <c r="J2697" s="82" t="s">
        <v>7942</v>
      </c>
      <c r="K2697" s="82" t="s">
        <v>10242</v>
      </c>
      <c r="L2697" s="82" t="s">
        <v>11703</v>
      </c>
    </row>
    <row r="2698" ht="14.25" customHeight="1">
      <c r="A2698" s="82" t="s">
        <v>10095</v>
      </c>
      <c r="B2698" s="82" t="s">
        <v>14879</v>
      </c>
      <c r="C2698" s="82" t="s">
        <v>14880</v>
      </c>
      <c r="D2698" s="82"/>
      <c r="E2698" s="82" t="s">
        <v>14878</v>
      </c>
      <c r="F2698" s="82"/>
      <c r="G2698" s="82" t="s">
        <v>129</v>
      </c>
      <c r="H2698" s="82" t="s">
        <v>10102</v>
      </c>
      <c r="I2698" s="82"/>
      <c r="J2698" s="82" t="s">
        <v>7942</v>
      </c>
      <c r="K2698" s="82" t="s">
        <v>10242</v>
      </c>
      <c r="L2698" s="82" t="s">
        <v>11703</v>
      </c>
    </row>
    <row r="2699" ht="14.25" customHeight="1">
      <c r="A2699" s="82" t="s">
        <v>10095</v>
      </c>
      <c r="B2699" s="82" t="s">
        <v>14881</v>
      </c>
      <c r="C2699" s="82" t="s">
        <v>14882</v>
      </c>
      <c r="D2699" s="82"/>
      <c r="E2699" s="82" t="s">
        <v>14878</v>
      </c>
      <c r="F2699" s="82"/>
      <c r="G2699" s="82" t="s">
        <v>129</v>
      </c>
      <c r="H2699" s="82"/>
      <c r="I2699" s="82"/>
      <c r="J2699" s="82" t="s">
        <v>7942</v>
      </c>
      <c r="K2699" s="82" t="s">
        <v>10242</v>
      </c>
      <c r="L2699" s="82"/>
    </row>
    <row r="2700" ht="14.25" customHeight="1">
      <c r="A2700" s="82" t="s">
        <v>10095</v>
      </c>
      <c r="B2700" s="82" t="s">
        <v>14883</v>
      </c>
      <c r="C2700" s="82" t="s">
        <v>14884</v>
      </c>
      <c r="D2700" s="82"/>
      <c r="E2700" s="82" t="s">
        <v>10046</v>
      </c>
      <c r="F2700" s="82" t="s">
        <v>13922</v>
      </c>
      <c r="G2700" s="82" t="s">
        <v>128</v>
      </c>
      <c r="H2700" s="82" t="s">
        <v>10102</v>
      </c>
      <c r="I2700" s="82"/>
      <c r="J2700" s="82" t="s">
        <v>7942</v>
      </c>
      <c r="K2700" s="82" t="s">
        <v>10437</v>
      </c>
      <c r="L2700" s="82" t="s">
        <v>3951</v>
      </c>
    </row>
    <row r="2701" ht="14.25" customHeight="1">
      <c r="A2701" s="82" t="s">
        <v>10095</v>
      </c>
      <c r="B2701" s="82" t="s">
        <v>14885</v>
      </c>
      <c r="C2701" s="82" t="s">
        <v>14886</v>
      </c>
      <c r="D2701" s="82"/>
      <c r="E2701" s="82" t="s">
        <v>10046</v>
      </c>
      <c r="F2701" s="82" t="s">
        <v>14695</v>
      </c>
      <c r="G2701" s="82" t="s">
        <v>128</v>
      </c>
      <c r="H2701" s="82" t="s">
        <v>10102</v>
      </c>
      <c r="I2701" s="82"/>
      <c r="J2701" s="82" t="s">
        <v>7942</v>
      </c>
      <c r="K2701" s="82" t="s">
        <v>10437</v>
      </c>
      <c r="L2701" s="82" t="s">
        <v>3951</v>
      </c>
    </row>
    <row r="2702" ht="14.25" customHeight="1">
      <c r="A2702" s="82" t="s">
        <v>10095</v>
      </c>
      <c r="B2702" s="82" t="s">
        <v>14887</v>
      </c>
      <c r="C2702" s="82" t="s">
        <v>14888</v>
      </c>
      <c r="D2702" s="82"/>
      <c r="E2702" s="82" t="s">
        <v>10046</v>
      </c>
      <c r="F2702" s="82" t="s">
        <v>14825</v>
      </c>
      <c r="G2702" s="82" t="s">
        <v>128</v>
      </c>
      <c r="H2702" s="82" t="s">
        <v>10102</v>
      </c>
      <c r="I2702" s="82"/>
      <c r="J2702" s="82" t="s">
        <v>7942</v>
      </c>
      <c r="K2702" s="82" t="s">
        <v>10168</v>
      </c>
      <c r="L2702" s="82" t="s">
        <v>3641</v>
      </c>
    </row>
    <row r="2703" ht="14.25" customHeight="1">
      <c r="A2703" s="82" t="s">
        <v>10095</v>
      </c>
      <c r="B2703" s="82" t="s">
        <v>14889</v>
      </c>
      <c r="C2703" s="82" t="s">
        <v>14890</v>
      </c>
      <c r="D2703" s="82"/>
      <c r="E2703" s="82" t="s">
        <v>10046</v>
      </c>
      <c r="F2703" s="82" t="s">
        <v>5128</v>
      </c>
      <c r="G2703" s="82" t="s">
        <v>128</v>
      </c>
      <c r="H2703" s="82" t="s">
        <v>10102</v>
      </c>
      <c r="I2703" s="82"/>
      <c r="J2703" s="82" t="s">
        <v>7942</v>
      </c>
      <c r="K2703" s="82" t="s">
        <v>12210</v>
      </c>
      <c r="L2703" s="82" t="s">
        <v>3641</v>
      </c>
    </row>
    <row r="2704" ht="14.25" customHeight="1">
      <c r="A2704" s="82" t="s">
        <v>10095</v>
      </c>
      <c r="B2704" s="82" t="s">
        <v>14891</v>
      </c>
      <c r="C2704" s="82" t="s">
        <v>14892</v>
      </c>
      <c r="D2704" s="82"/>
      <c r="E2704" s="82" t="s">
        <v>10046</v>
      </c>
      <c r="F2704" s="82" t="s">
        <v>14893</v>
      </c>
      <c r="G2704" s="82" t="s">
        <v>128</v>
      </c>
      <c r="H2704" s="82" t="s">
        <v>10102</v>
      </c>
      <c r="I2704" s="82"/>
      <c r="J2704" s="82" t="s">
        <v>7942</v>
      </c>
      <c r="K2704" s="82" t="s">
        <v>10437</v>
      </c>
      <c r="L2704" s="82" t="s">
        <v>3053</v>
      </c>
    </row>
    <row r="2705" ht="14.25" customHeight="1">
      <c r="A2705" s="82" t="s">
        <v>10095</v>
      </c>
      <c r="B2705" s="82" t="s">
        <v>14894</v>
      </c>
      <c r="C2705" s="82" t="s">
        <v>14895</v>
      </c>
      <c r="D2705" s="82"/>
      <c r="E2705" s="82" t="s">
        <v>5069</v>
      </c>
      <c r="F2705" s="82"/>
      <c r="G2705" s="82" t="s">
        <v>129</v>
      </c>
      <c r="H2705" s="82" t="s">
        <v>10102</v>
      </c>
      <c r="I2705" s="82"/>
      <c r="J2705" s="82" t="s">
        <v>7942</v>
      </c>
      <c r="K2705" s="82" t="s">
        <v>10242</v>
      </c>
      <c r="L2705" s="82" t="s">
        <v>7379</v>
      </c>
    </row>
    <row r="2706" ht="14.25" customHeight="1">
      <c r="A2706" s="82" t="s">
        <v>10095</v>
      </c>
      <c r="B2706" s="82" t="s">
        <v>14896</v>
      </c>
      <c r="C2706" s="82" t="s">
        <v>14897</v>
      </c>
      <c r="D2706" s="82"/>
      <c r="E2706" s="82" t="s">
        <v>5069</v>
      </c>
      <c r="F2706" s="82" t="s">
        <v>14648</v>
      </c>
      <c r="G2706" s="82" t="s">
        <v>128</v>
      </c>
      <c r="H2706" s="82" t="s">
        <v>10102</v>
      </c>
      <c r="I2706" s="82"/>
      <c r="J2706" s="82" t="s">
        <v>7942</v>
      </c>
      <c r="K2706" s="82" t="s">
        <v>10168</v>
      </c>
      <c r="L2706" s="82" t="s">
        <v>3641</v>
      </c>
    </row>
    <row r="2707" ht="14.25" customHeight="1">
      <c r="A2707" s="82" t="s">
        <v>10095</v>
      </c>
      <c r="B2707" s="82" t="s">
        <v>14898</v>
      </c>
      <c r="C2707" s="82" t="s">
        <v>14899</v>
      </c>
      <c r="D2707" s="82"/>
      <c r="E2707" s="82" t="s">
        <v>10027</v>
      </c>
      <c r="F2707" s="82" t="s">
        <v>14900</v>
      </c>
      <c r="G2707" s="82" t="s">
        <v>128</v>
      </c>
      <c r="H2707" s="82" t="s">
        <v>10102</v>
      </c>
      <c r="I2707" s="82"/>
      <c r="J2707" s="82" t="s">
        <v>7942</v>
      </c>
      <c r="K2707" s="82" t="s">
        <v>10168</v>
      </c>
      <c r="L2707" s="82" t="s">
        <v>3419</v>
      </c>
    </row>
    <row r="2708" ht="14.25" customHeight="1">
      <c r="A2708" s="82" t="s">
        <v>10095</v>
      </c>
      <c r="B2708" s="82" t="s">
        <v>14901</v>
      </c>
      <c r="C2708" s="82" t="s">
        <v>14902</v>
      </c>
      <c r="D2708" s="82"/>
      <c r="E2708" s="82" t="s">
        <v>10027</v>
      </c>
      <c r="F2708" s="82"/>
      <c r="G2708" s="82" t="s">
        <v>129</v>
      </c>
      <c r="H2708" s="82"/>
      <c r="I2708" s="82"/>
      <c r="J2708" s="82" t="s">
        <v>7942</v>
      </c>
      <c r="K2708" s="82" t="s">
        <v>10242</v>
      </c>
      <c r="L2708" s="82"/>
    </row>
    <row r="2709" ht="14.25" customHeight="1">
      <c r="A2709" s="82" t="s">
        <v>10095</v>
      </c>
      <c r="B2709" s="82" t="s">
        <v>14903</v>
      </c>
      <c r="C2709" s="82" t="s">
        <v>14904</v>
      </c>
      <c r="D2709" s="82"/>
      <c r="E2709" s="82" t="s">
        <v>14905</v>
      </c>
      <c r="F2709" s="82"/>
      <c r="G2709" s="82" t="s">
        <v>128</v>
      </c>
      <c r="H2709" s="82" t="s">
        <v>10102</v>
      </c>
      <c r="I2709" s="82"/>
      <c r="J2709" s="82" t="s">
        <v>7942</v>
      </c>
      <c r="K2709" s="82" t="s">
        <v>10242</v>
      </c>
      <c r="L2709" s="82" t="s">
        <v>3641</v>
      </c>
    </row>
    <row r="2710" ht="14.25" customHeight="1">
      <c r="A2710" s="82" t="s">
        <v>10095</v>
      </c>
      <c r="B2710" s="82" t="s">
        <v>14906</v>
      </c>
      <c r="C2710" s="82" t="s">
        <v>14907</v>
      </c>
      <c r="D2710" s="82"/>
      <c r="E2710" s="82" t="s">
        <v>14905</v>
      </c>
      <c r="F2710" s="82" t="s">
        <v>13528</v>
      </c>
      <c r="G2710" s="82" t="s">
        <v>128</v>
      </c>
      <c r="H2710" s="82"/>
      <c r="I2710" s="82"/>
      <c r="J2710" s="82" t="s">
        <v>7942</v>
      </c>
      <c r="K2710" s="82" t="s">
        <v>10242</v>
      </c>
      <c r="L2710" s="82"/>
    </row>
    <row r="2711" ht="14.25" customHeight="1">
      <c r="A2711" s="82" t="s">
        <v>10095</v>
      </c>
      <c r="B2711" s="82" t="s">
        <v>14908</v>
      </c>
      <c r="C2711" s="82" t="s">
        <v>14909</v>
      </c>
      <c r="D2711" s="82"/>
      <c r="E2711" s="82" t="s">
        <v>14905</v>
      </c>
      <c r="F2711" s="82" t="s">
        <v>14782</v>
      </c>
      <c r="G2711" s="82" t="s">
        <v>128</v>
      </c>
      <c r="H2711" s="82" t="s">
        <v>10102</v>
      </c>
      <c r="I2711" s="82"/>
      <c r="J2711" s="82" t="s">
        <v>7942</v>
      </c>
      <c r="K2711" s="82" t="s">
        <v>10168</v>
      </c>
      <c r="L2711" s="82" t="s">
        <v>3338</v>
      </c>
    </row>
    <row r="2712" ht="14.25" customHeight="1">
      <c r="A2712" s="82" t="s">
        <v>10095</v>
      </c>
      <c r="B2712" s="82" t="s">
        <v>14910</v>
      </c>
      <c r="C2712" s="82" t="s">
        <v>14911</v>
      </c>
      <c r="D2712" s="82"/>
      <c r="E2712" s="82" t="s">
        <v>14905</v>
      </c>
      <c r="F2712" s="82"/>
      <c r="G2712" s="82" t="s">
        <v>128</v>
      </c>
      <c r="H2712" s="82" t="s">
        <v>10102</v>
      </c>
      <c r="I2712" s="82"/>
      <c r="J2712" s="82" t="s">
        <v>7942</v>
      </c>
      <c r="K2712" s="82" t="s">
        <v>10242</v>
      </c>
      <c r="L2712" s="82" t="s">
        <v>3641</v>
      </c>
    </row>
    <row r="2713" ht="14.25" customHeight="1">
      <c r="A2713" s="82" t="s">
        <v>10095</v>
      </c>
      <c r="B2713" s="82" t="s">
        <v>14912</v>
      </c>
      <c r="C2713" s="82" t="s">
        <v>14913</v>
      </c>
      <c r="D2713" s="82" t="s">
        <v>10126</v>
      </c>
      <c r="E2713" s="82" t="s">
        <v>14905</v>
      </c>
      <c r="F2713" s="82" t="s">
        <v>14914</v>
      </c>
      <c r="G2713" s="82" t="s">
        <v>128</v>
      </c>
      <c r="H2713" s="82" t="s">
        <v>10102</v>
      </c>
      <c r="I2713" s="82"/>
      <c r="J2713" s="82" t="s">
        <v>7942</v>
      </c>
      <c r="K2713" s="82" t="s">
        <v>14852</v>
      </c>
      <c r="L2713" s="82" t="s">
        <v>10181</v>
      </c>
    </row>
    <row r="2714" ht="14.25" customHeight="1">
      <c r="A2714" s="82" t="s">
        <v>10095</v>
      </c>
      <c r="B2714" s="82" t="s">
        <v>14915</v>
      </c>
      <c r="C2714" s="82" t="s">
        <v>14916</v>
      </c>
      <c r="D2714" s="82"/>
      <c r="E2714" s="82" t="s">
        <v>14917</v>
      </c>
      <c r="F2714" s="82"/>
      <c r="G2714" s="82" t="s">
        <v>129</v>
      </c>
      <c r="H2714" s="82" t="s">
        <v>10102</v>
      </c>
      <c r="I2714" s="82"/>
      <c r="J2714" s="82" t="s">
        <v>7942</v>
      </c>
      <c r="K2714" s="82" t="s">
        <v>10242</v>
      </c>
      <c r="L2714" s="82" t="s">
        <v>11703</v>
      </c>
    </row>
    <row r="2715" ht="14.25" customHeight="1">
      <c r="A2715" s="82" t="s">
        <v>10095</v>
      </c>
      <c r="B2715" s="82" t="s">
        <v>14918</v>
      </c>
      <c r="C2715" s="82" t="s">
        <v>14919</v>
      </c>
      <c r="D2715" s="82"/>
      <c r="E2715" s="82" t="s">
        <v>14917</v>
      </c>
      <c r="F2715" s="82"/>
      <c r="G2715" s="82" t="s">
        <v>128</v>
      </c>
      <c r="H2715" s="82" t="s">
        <v>10102</v>
      </c>
      <c r="I2715" s="82"/>
      <c r="J2715" s="82" t="s">
        <v>7942</v>
      </c>
      <c r="K2715" s="82" t="s">
        <v>10242</v>
      </c>
      <c r="L2715" s="82" t="s">
        <v>13723</v>
      </c>
    </row>
    <row r="2716" ht="14.25" customHeight="1">
      <c r="A2716" s="82" t="s">
        <v>10095</v>
      </c>
      <c r="B2716" s="82" t="s">
        <v>14920</v>
      </c>
      <c r="C2716" s="82" t="s">
        <v>14921</v>
      </c>
      <c r="D2716" s="82"/>
      <c r="E2716" s="82" t="s">
        <v>14917</v>
      </c>
      <c r="F2716" s="82"/>
      <c r="G2716" s="82" t="s">
        <v>128</v>
      </c>
      <c r="H2716" s="82" t="s">
        <v>10102</v>
      </c>
      <c r="I2716" s="82"/>
      <c r="J2716" s="82" t="s">
        <v>7942</v>
      </c>
      <c r="K2716" s="82" t="s">
        <v>10242</v>
      </c>
      <c r="L2716" s="82" t="s">
        <v>13723</v>
      </c>
    </row>
    <row r="2717" ht="14.25" customHeight="1">
      <c r="A2717" s="82" t="s">
        <v>10095</v>
      </c>
      <c r="B2717" s="82" t="s">
        <v>14922</v>
      </c>
      <c r="C2717" s="82" t="s">
        <v>14923</v>
      </c>
      <c r="D2717" s="82"/>
      <c r="E2717" s="82" t="s">
        <v>14917</v>
      </c>
      <c r="F2717" s="82"/>
      <c r="G2717" s="82" t="s">
        <v>129</v>
      </c>
      <c r="H2717" s="82" t="s">
        <v>10102</v>
      </c>
      <c r="I2717" s="82"/>
      <c r="J2717" s="82" t="s">
        <v>7942</v>
      </c>
      <c r="K2717" s="82" t="s">
        <v>10242</v>
      </c>
      <c r="L2717" s="82" t="s">
        <v>11703</v>
      </c>
    </row>
    <row r="2718" ht="14.25" customHeight="1">
      <c r="A2718" s="82" t="s">
        <v>10095</v>
      </c>
      <c r="B2718" s="82" t="s">
        <v>14924</v>
      </c>
      <c r="C2718" s="82" t="s">
        <v>14925</v>
      </c>
      <c r="D2718" s="82"/>
      <c r="E2718" s="82" t="s">
        <v>14917</v>
      </c>
      <c r="F2718" s="82"/>
      <c r="G2718" s="82" t="s">
        <v>129</v>
      </c>
      <c r="H2718" s="82" t="s">
        <v>10102</v>
      </c>
      <c r="I2718" s="82"/>
      <c r="J2718" s="82" t="s">
        <v>7942</v>
      </c>
      <c r="K2718" s="82" t="s">
        <v>10242</v>
      </c>
      <c r="L2718" s="82" t="s">
        <v>11703</v>
      </c>
    </row>
    <row r="2719" ht="14.25" customHeight="1">
      <c r="A2719" s="82" t="s">
        <v>10095</v>
      </c>
      <c r="B2719" s="82" t="s">
        <v>14926</v>
      </c>
      <c r="C2719" s="82" t="s">
        <v>14927</v>
      </c>
      <c r="D2719" s="82"/>
      <c r="E2719" s="82" t="s">
        <v>14917</v>
      </c>
      <c r="F2719" s="82"/>
      <c r="G2719" s="82" t="s">
        <v>129</v>
      </c>
      <c r="H2719" s="82" t="s">
        <v>10102</v>
      </c>
      <c r="I2719" s="82"/>
      <c r="J2719" s="82" t="s">
        <v>7942</v>
      </c>
      <c r="K2719" s="82" t="s">
        <v>10242</v>
      </c>
      <c r="L2719" s="82" t="s">
        <v>11703</v>
      </c>
    </row>
    <row r="2720" ht="14.25" customHeight="1">
      <c r="A2720" s="82" t="s">
        <v>10095</v>
      </c>
      <c r="B2720" s="82" t="s">
        <v>14928</v>
      </c>
      <c r="C2720" s="82" t="s">
        <v>14929</v>
      </c>
      <c r="D2720" s="82" t="s">
        <v>261</v>
      </c>
      <c r="E2720" s="82" t="s">
        <v>14930</v>
      </c>
      <c r="F2720" s="82" t="s">
        <v>14805</v>
      </c>
      <c r="G2720" s="82" t="s">
        <v>128</v>
      </c>
      <c r="H2720" s="82" t="s">
        <v>10102</v>
      </c>
      <c r="I2720" s="82"/>
      <c r="J2720" s="82" t="s">
        <v>7942</v>
      </c>
      <c r="K2720" s="82" t="s">
        <v>10106</v>
      </c>
      <c r="L2720" s="82" t="s">
        <v>11389</v>
      </c>
    </row>
    <row r="2721" ht="14.25" customHeight="1">
      <c r="A2721" s="82" t="s">
        <v>10095</v>
      </c>
      <c r="B2721" s="82" t="s">
        <v>14931</v>
      </c>
      <c r="C2721" s="82" t="s">
        <v>14932</v>
      </c>
      <c r="D2721" s="82"/>
      <c r="E2721" s="82" t="s">
        <v>14933</v>
      </c>
      <c r="F2721" s="82" t="s">
        <v>14934</v>
      </c>
      <c r="G2721" s="82" t="s">
        <v>128</v>
      </c>
      <c r="H2721" s="82" t="s">
        <v>10102</v>
      </c>
      <c r="I2721" s="82"/>
      <c r="J2721" s="82" t="s">
        <v>7942</v>
      </c>
      <c r="K2721" s="82" t="s">
        <v>10168</v>
      </c>
      <c r="L2721" s="82" t="s">
        <v>10181</v>
      </c>
    </row>
    <row r="2722" ht="14.25" customHeight="1">
      <c r="A2722" s="82" t="s">
        <v>10095</v>
      </c>
      <c r="B2722" s="82" t="s">
        <v>14935</v>
      </c>
      <c r="C2722" s="82" t="s">
        <v>14936</v>
      </c>
      <c r="D2722" s="82"/>
      <c r="E2722" s="82" t="s">
        <v>14933</v>
      </c>
      <c r="F2722" s="82" t="s">
        <v>14668</v>
      </c>
      <c r="G2722" s="82" t="s">
        <v>128</v>
      </c>
      <c r="H2722" s="82" t="s">
        <v>10102</v>
      </c>
      <c r="I2722" s="82"/>
      <c r="J2722" s="82" t="s">
        <v>7942</v>
      </c>
      <c r="K2722" s="82" t="s">
        <v>10168</v>
      </c>
      <c r="L2722" s="82" t="s">
        <v>3641</v>
      </c>
    </row>
    <row r="2723" ht="14.25" customHeight="1">
      <c r="A2723" s="82" t="s">
        <v>10095</v>
      </c>
      <c r="B2723" s="82" t="s">
        <v>14937</v>
      </c>
      <c r="C2723" s="82" t="s">
        <v>14938</v>
      </c>
      <c r="D2723" s="82"/>
      <c r="E2723" s="82" t="s">
        <v>14939</v>
      </c>
      <c r="F2723" s="82"/>
      <c r="G2723" s="82" t="s">
        <v>129</v>
      </c>
      <c r="H2723" s="82" t="s">
        <v>10102</v>
      </c>
      <c r="I2723" s="82"/>
      <c r="J2723" s="82" t="s">
        <v>7942</v>
      </c>
      <c r="K2723" s="82" t="s">
        <v>10242</v>
      </c>
      <c r="L2723" s="82" t="s">
        <v>13723</v>
      </c>
    </row>
    <row r="2724" ht="14.25" customHeight="1">
      <c r="A2724" s="82" t="s">
        <v>10095</v>
      </c>
      <c r="B2724" s="82" t="s">
        <v>14940</v>
      </c>
      <c r="C2724" s="82" t="s">
        <v>14941</v>
      </c>
      <c r="D2724" s="82"/>
      <c r="E2724" s="82" t="s">
        <v>14939</v>
      </c>
      <c r="F2724" s="82"/>
      <c r="G2724" s="82" t="s">
        <v>129</v>
      </c>
      <c r="H2724" s="82" t="s">
        <v>10102</v>
      </c>
      <c r="I2724" s="82"/>
      <c r="J2724" s="82" t="s">
        <v>7942</v>
      </c>
      <c r="K2724" s="82" t="s">
        <v>10242</v>
      </c>
      <c r="L2724" s="82" t="s">
        <v>13723</v>
      </c>
    </row>
    <row r="2725" ht="14.25" customHeight="1">
      <c r="A2725" s="82" t="s">
        <v>10095</v>
      </c>
      <c r="B2725" s="82" t="s">
        <v>14942</v>
      </c>
      <c r="C2725" s="82" t="s">
        <v>14943</v>
      </c>
      <c r="D2725" s="82"/>
      <c r="E2725" s="82" t="s">
        <v>14939</v>
      </c>
      <c r="F2725" s="82"/>
      <c r="G2725" s="82" t="s">
        <v>129</v>
      </c>
      <c r="H2725" s="82" t="s">
        <v>10102</v>
      </c>
      <c r="I2725" s="82"/>
      <c r="J2725" s="82" t="s">
        <v>7942</v>
      </c>
      <c r="K2725" s="82" t="s">
        <v>10242</v>
      </c>
      <c r="L2725" s="82" t="s">
        <v>13723</v>
      </c>
    </row>
    <row r="2726" ht="14.25" customHeight="1">
      <c r="A2726" s="82" t="s">
        <v>10095</v>
      </c>
      <c r="B2726" s="82" t="s">
        <v>14944</v>
      </c>
      <c r="C2726" s="82" t="s">
        <v>14945</v>
      </c>
      <c r="D2726" s="82"/>
      <c r="E2726" s="82" t="s">
        <v>14939</v>
      </c>
      <c r="F2726" s="82"/>
      <c r="G2726" s="82" t="s">
        <v>129</v>
      </c>
      <c r="H2726" s="82" t="s">
        <v>10102</v>
      </c>
      <c r="I2726" s="82"/>
      <c r="J2726" s="82" t="s">
        <v>7942</v>
      </c>
      <c r="K2726" s="82" t="s">
        <v>10242</v>
      </c>
      <c r="L2726" s="82" t="s">
        <v>13723</v>
      </c>
    </row>
    <row r="2727" ht="14.25" customHeight="1">
      <c r="A2727" s="82" t="s">
        <v>10095</v>
      </c>
      <c r="B2727" s="82" t="s">
        <v>14946</v>
      </c>
      <c r="C2727" s="82" t="s">
        <v>14947</v>
      </c>
      <c r="D2727" s="82"/>
      <c r="E2727" s="82" t="s">
        <v>14939</v>
      </c>
      <c r="F2727" s="82"/>
      <c r="G2727" s="82" t="s">
        <v>129</v>
      </c>
      <c r="H2727" s="82" t="s">
        <v>10102</v>
      </c>
      <c r="I2727" s="82"/>
      <c r="J2727" s="82" t="s">
        <v>7942</v>
      </c>
      <c r="K2727" s="82" t="s">
        <v>10242</v>
      </c>
      <c r="L2727" s="82" t="s">
        <v>13723</v>
      </c>
    </row>
    <row r="2728" ht="14.25" customHeight="1">
      <c r="A2728" s="82" t="s">
        <v>10095</v>
      </c>
      <c r="B2728" s="82" t="s">
        <v>14948</v>
      </c>
      <c r="C2728" s="82" t="s">
        <v>14949</v>
      </c>
      <c r="D2728" s="82"/>
      <c r="E2728" s="82" t="s">
        <v>14939</v>
      </c>
      <c r="F2728" s="82" t="s">
        <v>14007</v>
      </c>
      <c r="G2728" s="82" t="s">
        <v>128</v>
      </c>
      <c r="H2728" s="82" t="s">
        <v>10102</v>
      </c>
      <c r="I2728" s="82"/>
      <c r="J2728" s="82" t="s">
        <v>7942</v>
      </c>
      <c r="K2728" s="82" t="s">
        <v>10168</v>
      </c>
      <c r="L2728" s="82" t="s">
        <v>10181</v>
      </c>
    </row>
    <row r="2729" ht="14.25" customHeight="1">
      <c r="A2729" s="82" t="s">
        <v>10095</v>
      </c>
      <c r="B2729" s="82" t="s">
        <v>14950</v>
      </c>
      <c r="C2729" s="82" t="s">
        <v>14951</v>
      </c>
      <c r="D2729" s="82"/>
      <c r="E2729" s="82" t="s">
        <v>14939</v>
      </c>
      <c r="F2729" s="82"/>
      <c r="G2729" s="82" t="s">
        <v>129</v>
      </c>
      <c r="H2729" s="82" t="s">
        <v>10102</v>
      </c>
      <c r="I2729" s="82"/>
      <c r="J2729" s="82" t="s">
        <v>7942</v>
      </c>
      <c r="K2729" s="82" t="s">
        <v>10242</v>
      </c>
      <c r="L2729" s="82" t="s">
        <v>14952</v>
      </c>
    </row>
    <row r="2730" ht="14.25" customHeight="1">
      <c r="A2730" s="82" t="s">
        <v>10095</v>
      </c>
      <c r="B2730" s="82" t="s">
        <v>14953</v>
      </c>
      <c r="C2730" s="82" t="s">
        <v>14954</v>
      </c>
      <c r="D2730" s="82"/>
      <c r="E2730" s="82" t="s">
        <v>14939</v>
      </c>
      <c r="F2730" s="82"/>
      <c r="G2730" s="82" t="s">
        <v>129</v>
      </c>
      <c r="H2730" s="82" t="s">
        <v>10102</v>
      </c>
      <c r="I2730" s="82"/>
      <c r="J2730" s="82" t="s">
        <v>7942</v>
      </c>
      <c r="K2730" s="82" t="s">
        <v>10242</v>
      </c>
      <c r="L2730" s="82" t="s">
        <v>14952</v>
      </c>
    </row>
    <row r="2731" ht="14.25" customHeight="1">
      <c r="A2731" s="82" t="s">
        <v>10095</v>
      </c>
      <c r="B2731" s="82" t="s">
        <v>14955</v>
      </c>
      <c r="C2731" s="82" t="s">
        <v>14956</v>
      </c>
      <c r="D2731" s="82"/>
      <c r="E2731" s="82" t="s">
        <v>14939</v>
      </c>
      <c r="F2731" s="82"/>
      <c r="G2731" s="82" t="s">
        <v>129</v>
      </c>
      <c r="H2731" s="82"/>
      <c r="I2731" s="82"/>
      <c r="J2731" s="82" t="s">
        <v>7942</v>
      </c>
      <c r="K2731" s="82" t="s">
        <v>10242</v>
      </c>
      <c r="L2731" s="82"/>
    </row>
    <row r="2732" ht="14.25" customHeight="1">
      <c r="A2732" s="82" t="s">
        <v>10095</v>
      </c>
      <c r="B2732" s="82" t="s">
        <v>14957</v>
      </c>
      <c r="C2732" s="82" t="s">
        <v>14958</v>
      </c>
      <c r="D2732" s="82"/>
      <c r="E2732" s="82" t="s">
        <v>14939</v>
      </c>
      <c r="F2732" s="82"/>
      <c r="G2732" s="82" t="s">
        <v>129</v>
      </c>
      <c r="H2732" s="82" t="s">
        <v>10102</v>
      </c>
      <c r="I2732" s="82"/>
      <c r="J2732" s="82" t="s">
        <v>7942</v>
      </c>
      <c r="K2732" s="82" t="s">
        <v>10242</v>
      </c>
      <c r="L2732" s="82" t="s">
        <v>14952</v>
      </c>
    </row>
    <row r="2733" ht="14.25" customHeight="1">
      <c r="A2733" s="82" t="s">
        <v>10095</v>
      </c>
      <c r="B2733" s="82" t="s">
        <v>14959</v>
      </c>
      <c r="C2733" s="82" t="s">
        <v>14960</v>
      </c>
      <c r="D2733" s="82"/>
      <c r="E2733" s="82" t="s">
        <v>14939</v>
      </c>
      <c r="F2733" s="82"/>
      <c r="G2733" s="82" t="s">
        <v>129</v>
      </c>
      <c r="H2733" s="82" t="s">
        <v>10102</v>
      </c>
      <c r="I2733" s="82"/>
      <c r="J2733" s="82" t="s">
        <v>7942</v>
      </c>
      <c r="K2733" s="82" t="s">
        <v>10242</v>
      </c>
      <c r="L2733" s="82" t="s">
        <v>14952</v>
      </c>
    </row>
    <row r="2734" ht="14.25" customHeight="1">
      <c r="A2734" s="82" t="s">
        <v>10095</v>
      </c>
      <c r="B2734" s="82" t="s">
        <v>14961</v>
      </c>
      <c r="C2734" s="82" t="s">
        <v>14962</v>
      </c>
      <c r="D2734" s="82"/>
      <c r="E2734" s="82" t="s">
        <v>14939</v>
      </c>
      <c r="F2734" s="82"/>
      <c r="G2734" s="82" t="s">
        <v>129</v>
      </c>
      <c r="H2734" s="82" t="s">
        <v>10102</v>
      </c>
      <c r="I2734" s="82"/>
      <c r="J2734" s="82" t="s">
        <v>7942</v>
      </c>
      <c r="K2734" s="82" t="s">
        <v>10242</v>
      </c>
      <c r="L2734" s="82" t="s">
        <v>14952</v>
      </c>
    </row>
    <row r="2735" ht="14.25" customHeight="1">
      <c r="A2735" s="82" t="s">
        <v>10095</v>
      </c>
      <c r="B2735" s="82" t="s">
        <v>14963</v>
      </c>
      <c r="C2735" s="82" t="s">
        <v>14964</v>
      </c>
      <c r="D2735" s="82"/>
      <c r="E2735" s="82" t="s">
        <v>14939</v>
      </c>
      <c r="F2735" s="82"/>
      <c r="G2735" s="82" t="s">
        <v>129</v>
      </c>
      <c r="H2735" s="82" t="s">
        <v>10102</v>
      </c>
      <c r="I2735" s="82"/>
      <c r="J2735" s="82" t="s">
        <v>7942</v>
      </c>
      <c r="K2735" s="82" t="s">
        <v>10242</v>
      </c>
      <c r="L2735" s="82" t="s">
        <v>13723</v>
      </c>
    </row>
    <row r="2736" ht="14.25" customHeight="1">
      <c r="A2736" s="82" t="s">
        <v>10095</v>
      </c>
      <c r="B2736" s="82" t="s">
        <v>14965</v>
      </c>
      <c r="C2736" s="82" t="s">
        <v>14966</v>
      </c>
      <c r="D2736" s="82"/>
      <c r="E2736" s="82" t="s">
        <v>5091</v>
      </c>
      <c r="F2736" s="82"/>
      <c r="G2736" s="82" t="s">
        <v>129</v>
      </c>
      <c r="H2736" s="82" t="s">
        <v>10102</v>
      </c>
      <c r="I2736" s="82"/>
      <c r="J2736" s="82" t="s">
        <v>7942</v>
      </c>
      <c r="K2736" s="82" t="s">
        <v>10242</v>
      </c>
      <c r="L2736" s="82" t="s">
        <v>10181</v>
      </c>
    </row>
    <row r="2737" ht="14.25" customHeight="1">
      <c r="A2737" s="82" t="s">
        <v>10095</v>
      </c>
      <c r="B2737" s="82" t="s">
        <v>14967</v>
      </c>
      <c r="C2737" s="82" t="s">
        <v>14968</v>
      </c>
      <c r="D2737" s="82"/>
      <c r="E2737" s="82" t="s">
        <v>5091</v>
      </c>
      <c r="F2737" s="82"/>
      <c r="G2737" s="82" t="s">
        <v>129</v>
      </c>
      <c r="H2737" s="82" t="s">
        <v>10102</v>
      </c>
      <c r="I2737" s="82"/>
      <c r="J2737" s="82" t="s">
        <v>7942</v>
      </c>
      <c r="K2737" s="82" t="s">
        <v>10242</v>
      </c>
      <c r="L2737" s="82" t="s">
        <v>14952</v>
      </c>
    </row>
    <row r="2738" ht="14.25" customHeight="1">
      <c r="A2738" s="82" t="s">
        <v>10095</v>
      </c>
      <c r="B2738" s="82" t="s">
        <v>14969</v>
      </c>
      <c r="C2738" s="82" t="s">
        <v>14970</v>
      </c>
      <c r="D2738" s="82"/>
      <c r="E2738" s="82" t="s">
        <v>5091</v>
      </c>
      <c r="F2738" s="82"/>
      <c r="G2738" s="82" t="s">
        <v>129</v>
      </c>
      <c r="H2738" s="82" t="s">
        <v>10102</v>
      </c>
      <c r="I2738" s="82"/>
      <c r="J2738" s="82" t="s">
        <v>7942</v>
      </c>
      <c r="K2738" s="82" t="s">
        <v>10242</v>
      </c>
      <c r="L2738" s="82" t="s">
        <v>10181</v>
      </c>
    </row>
    <row r="2739" ht="14.25" customHeight="1">
      <c r="A2739" s="82" t="s">
        <v>10095</v>
      </c>
      <c r="B2739" s="82" t="s">
        <v>14971</v>
      </c>
      <c r="C2739" s="82" t="s">
        <v>14972</v>
      </c>
      <c r="D2739" s="82"/>
      <c r="E2739" s="82" t="s">
        <v>5091</v>
      </c>
      <c r="F2739" s="82"/>
      <c r="G2739" s="82" t="s">
        <v>128</v>
      </c>
      <c r="H2739" s="82" t="s">
        <v>10102</v>
      </c>
      <c r="I2739" s="82"/>
      <c r="J2739" s="82" t="s">
        <v>7942</v>
      </c>
      <c r="K2739" s="82" t="s">
        <v>10242</v>
      </c>
      <c r="L2739" s="82" t="s">
        <v>10181</v>
      </c>
    </row>
    <row r="2740" ht="14.25" customHeight="1">
      <c r="A2740" s="82" t="s">
        <v>10095</v>
      </c>
      <c r="B2740" s="82" t="s">
        <v>14973</v>
      </c>
      <c r="C2740" s="82" t="s">
        <v>14974</v>
      </c>
      <c r="D2740" s="82"/>
      <c r="E2740" s="82" t="s">
        <v>5086</v>
      </c>
      <c r="F2740" s="82"/>
      <c r="G2740" s="82" t="s">
        <v>129</v>
      </c>
      <c r="H2740" s="82"/>
      <c r="I2740" s="82"/>
      <c r="J2740" s="82" t="s">
        <v>7942</v>
      </c>
      <c r="K2740" s="82" t="s">
        <v>10235</v>
      </c>
      <c r="L2740" s="82"/>
    </row>
    <row r="2741" ht="14.25" customHeight="1">
      <c r="A2741" s="82" t="s">
        <v>10095</v>
      </c>
      <c r="B2741" s="82" t="s">
        <v>14975</v>
      </c>
      <c r="C2741" s="82" t="s">
        <v>14976</v>
      </c>
      <c r="D2741" s="82"/>
      <c r="E2741" s="82" t="s">
        <v>14977</v>
      </c>
      <c r="F2741" s="82" t="s">
        <v>5172</v>
      </c>
      <c r="G2741" s="82" t="s">
        <v>128</v>
      </c>
      <c r="H2741" s="82" t="s">
        <v>10102</v>
      </c>
      <c r="I2741" s="82"/>
      <c r="J2741" s="82" t="s">
        <v>7942</v>
      </c>
      <c r="K2741" s="82" t="s">
        <v>10196</v>
      </c>
      <c r="L2741" s="82" t="s">
        <v>10181</v>
      </c>
    </row>
    <row r="2742" ht="14.25" customHeight="1">
      <c r="A2742" s="82" t="s">
        <v>10095</v>
      </c>
      <c r="B2742" s="82" t="s">
        <v>14978</v>
      </c>
      <c r="C2742" s="82" t="s">
        <v>14979</v>
      </c>
      <c r="D2742" s="82"/>
      <c r="E2742" s="82" t="s">
        <v>14977</v>
      </c>
      <c r="F2742" s="82" t="s">
        <v>5172</v>
      </c>
      <c r="G2742" s="82" t="s">
        <v>128</v>
      </c>
      <c r="H2742" s="82" t="s">
        <v>10102</v>
      </c>
      <c r="I2742" s="82"/>
      <c r="J2742" s="82" t="s">
        <v>7942</v>
      </c>
      <c r="K2742" s="82" t="s">
        <v>10196</v>
      </c>
      <c r="L2742" s="82" t="s">
        <v>3053</v>
      </c>
    </row>
    <row r="2743" ht="14.25" customHeight="1">
      <c r="A2743" s="82" t="s">
        <v>10095</v>
      </c>
      <c r="B2743" s="82" t="s">
        <v>14980</v>
      </c>
      <c r="C2743" s="82" t="s">
        <v>14981</v>
      </c>
      <c r="D2743" s="82"/>
      <c r="E2743" s="82" t="s">
        <v>14977</v>
      </c>
      <c r="F2743" s="82"/>
      <c r="G2743" s="82" t="s">
        <v>128</v>
      </c>
      <c r="H2743" s="82"/>
      <c r="I2743" s="82"/>
      <c r="J2743" s="82" t="s">
        <v>7942</v>
      </c>
      <c r="K2743" s="82" t="s">
        <v>10242</v>
      </c>
      <c r="L2743" s="82"/>
    </row>
    <row r="2744" ht="14.25" customHeight="1">
      <c r="A2744" s="82" t="s">
        <v>10095</v>
      </c>
      <c r="B2744" s="82" t="s">
        <v>14982</v>
      </c>
      <c r="C2744" s="82" t="s">
        <v>14983</v>
      </c>
      <c r="D2744" s="82"/>
      <c r="E2744" s="82" t="s">
        <v>14977</v>
      </c>
      <c r="F2744" s="82"/>
      <c r="G2744" s="82" t="s">
        <v>129</v>
      </c>
      <c r="H2744" s="82"/>
      <c r="I2744" s="82"/>
      <c r="J2744" s="82" t="s">
        <v>7942</v>
      </c>
      <c r="K2744" s="82" t="s">
        <v>10242</v>
      </c>
      <c r="L2744" s="82"/>
    </row>
    <row r="2745" ht="14.25" customHeight="1">
      <c r="A2745" s="82" t="s">
        <v>10095</v>
      </c>
      <c r="B2745" s="82" t="s">
        <v>14984</v>
      </c>
      <c r="C2745" s="82" t="s">
        <v>14985</v>
      </c>
      <c r="D2745" s="82"/>
      <c r="E2745" s="82" t="s">
        <v>14986</v>
      </c>
      <c r="F2745" s="82"/>
      <c r="G2745" s="82" t="s">
        <v>129</v>
      </c>
      <c r="H2745" s="82" t="s">
        <v>10102</v>
      </c>
      <c r="I2745" s="82"/>
      <c r="J2745" s="82" t="s">
        <v>7942</v>
      </c>
      <c r="K2745" s="82" t="s">
        <v>10242</v>
      </c>
      <c r="L2745" s="82" t="s">
        <v>3670</v>
      </c>
    </row>
    <row r="2746" ht="14.25" customHeight="1">
      <c r="A2746" s="82" t="s">
        <v>10095</v>
      </c>
      <c r="B2746" s="82" t="s">
        <v>14987</v>
      </c>
      <c r="C2746" s="82" t="s">
        <v>14988</v>
      </c>
      <c r="D2746" s="82"/>
      <c r="E2746" s="82" t="s">
        <v>14986</v>
      </c>
      <c r="F2746" s="82"/>
      <c r="G2746" s="82" t="s">
        <v>129</v>
      </c>
      <c r="H2746" s="82"/>
      <c r="I2746" s="82"/>
      <c r="J2746" s="82" t="s">
        <v>7942</v>
      </c>
      <c r="K2746" s="82" t="s">
        <v>10242</v>
      </c>
      <c r="L2746" s="82"/>
    </row>
    <row r="2747" ht="14.25" customHeight="1">
      <c r="A2747" s="82" t="s">
        <v>10095</v>
      </c>
      <c r="B2747" s="82" t="s">
        <v>14989</v>
      </c>
      <c r="C2747" s="82" t="s">
        <v>14990</v>
      </c>
      <c r="D2747" s="82" t="s">
        <v>10126</v>
      </c>
      <c r="E2747" s="82" t="s">
        <v>14986</v>
      </c>
      <c r="F2747" s="82" t="s">
        <v>14991</v>
      </c>
      <c r="G2747" s="82" t="s">
        <v>129</v>
      </c>
      <c r="H2747" s="82"/>
      <c r="I2747" s="82"/>
      <c r="J2747" s="82" t="s">
        <v>7942</v>
      </c>
      <c r="K2747" s="82" t="s">
        <v>14852</v>
      </c>
      <c r="L2747" s="82"/>
    </row>
    <row r="2748" ht="14.25" customHeight="1">
      <c r="A2748" s="82" t="s">
        <v>10095</v>
      </c>
      <c r="B2748" s="82" t="s">
        <v>14992</v>
      </c>
      <c r="C2748" s="82" t="s">
        <v>14993</v>
      </c>
      <c r="D2748" s="82"/>
      <c r="E2748" s="82" t="s">
        <v>14986</v>
      </c>
      <c r="F2748" s="82"/>
      <c r="G2748" s="82" t="s">
        <v>129</v>
      </c>
      <c r="H2748" s="82"/>
      <c r="I2748" s="82"/>
      <c r="J2748" s="82" t="s">
        <v>7942</v>
      </c>
      <c r="K2748" s="82" t="s">
        <v>10242</v>
      </c>
      <c r="L2748" s="82"/>
    </row>
    <row r="2749" ht="14.25" customHeight="1">
      <c r="A2749" s="82" t="s">
        <v>10095</v>
      </c>
      <c r="B2749" s="82" t="s">
        <v>14994</v>
      </c>
      <c r="C2749" s="82" t="s">
        <v>14995</v>
      </c>
      <c r="D2749" s="82"/>
      <c r="E2749" s="82" t="s">
        <v>14986</v>
      </c>
      <c r="F2749" s="82" t="s">
        <v>14736</v>
      </c>
      <c r="G2749" s="82" t="s">
        <v>128</v>
      </c>
      <c r="H2749" s="82" t="s">
        <v>10102</v>
      </c>
      <c r="I2749" s="82"/>
      <c r="J2749" s="82" t="s">
        <v>7942</v>
      </c>
      <c r="K2749" s="82" t="s">
        <v>10168</v>
      </c>
      <c r="L2749" s="82" t="s">
        <v>3419</v>
      </c>
    </row>
    <row r="2750" ht="14.25" customHeight="1">
      <c r="A2750" s="82" t="s">
        <v>10095</v>
      </c>
      <c r="B2750" s="82" t="s">
        <v>14996</v>
      </c>
      <c r="C2750" s="82" t="s">
        <v>14997</v>
      </c>
      <c r="D2750" s="82"/>
      <c r="E2750" s="82" t="s">
        <v>14986</v>
      </c>
      <c r="F2750" s="82"/>
      <c r="G2750" s="82" t="s">
        <v>129</v>
      </c>
      <c r="H2750" s="82" t="s">
        <v>10102</v>
      </c>
      <c r="I2750" s="82"/>
      <c r="J2750" s="82" t="s">
        <v>7942</v>
      </c>
      <c r="K2750" s="82" t="s">
        <v>10242</v>
      </c>
      <c r="L2750" s="82" t="s">
        <v>3670</v>
      </c>
    </row>
    <row r="2751" ht="14.25" customHeight="1">
      <c r="A2751" s="82" t="s">
        <v>10095</v>
      </c>
      <c r="B2751" s="82" t="s">
        <v>14998</v>
      </c>
      <c r="C2751" s="82" t="s">
        <v>14999</v>
      </c>
      <c r="D2751" s="82"/>
      <c r="E2751" s="82" t="s">
        <v>5077</v>
      </c>
      <c r="F2751" s="82"/>
      <c r="G2751" s="82" t="s">
        <v>128</v>
      </c>
      <c r="H2751" s="82"/>
      <c r="I2751" s="82"/>
      <c r="J2751" s="82" t="s">
        <v>7942</v>
      </c>
      <c r="K2751" s="82" t="s">
        <v>10242</v>
      </c>
      <c r="L2751" s="82"/>
    </row>
    <row r="2752" ht="14.25" customHeight="1">
      <c r="A2752" s="82" t="s">
        <v>10095</v>
      </c>
      <c r="B2752" s="82" t="s">
        <v>15000</v>
      </c>
      <c r="C2752" s="82" t="s">
        <v>15001</v>
      </c>
      <c r="D2752" s="82"/>
      <c r="E2752" s="82" t="s">
        <v>15002</v>
      </c>
      <c r="F2752" s="82" t="s">
        <v>15003</v>
      </c>
      <c r="G2752" s="82" t="s">
        <v>128</v>
      </c>
      <c r="H2752" s="82" t="s">
        <v>10102</v>
      </c>
      <c r="I2752" s="82"/>
      <c r="J2752" s="82" t="s">
        <v>7942</v>
      </c>
      <c r="K2752" s="82" t="s">
        <v>10437</v>
      </c>
      <c r="L2752" s="82" t="s">
        <v>3951</v>
      </c>
    </row>
    <row r="2753" ht="14.25" customHeight="1">
      <c r="A2753" s="82" t="s">
        <v>10095</v>
      </c>
      <c r="B2753" s="82" t="s">
        <v>15004</v>
      </c>
      <c r="C2753" s="82" t="s">
        <v>15005</v>
      </c>
      <c r="D2753" s="82"/>
      <c r="E2753" s="82" t="s">
        <v>15006</v>
      </c>
      <c r="F2753" s="82"/>
      <c r="G2753" s="82" t="s">
        <v>129</v>
      </c>
      <c r="H2753" s="82"/>
      <c r="I2753" s="82"/>
      <c r="J2753" s="82" t="s">
        <v>7942</v>
      </c>
      <c r="K2753" s="82" t="s">
        <v>10235</v>
      </c>
      <c r="L2753" s="82"/>
    </row>
    <row r="2754" ht="14.25" customHeight="1">
      <c r="A2754" s="82" t="s">
        <v>10095</v>
      </c>
      <c r="B2754" s="82" t="s">
        <v>15007</v>
      </c>
      <c r="C2754" s="82" t="s">
        <v>15008</v>
      </c>
      <c r="D2754" s="82" t="s">
        <v>10126</v>
      </c>
      <c r="E2754" s="82" t="s">
        <v>15006</v>
      </c>
      <c r="F2754" s="82" t="s">
        <v>15009</v>
      </c>
      <c r="G2754" s="82" t="s">
        <v>129</v>
      </c>
      <c r="H2754" s="82" t="s">
        <v>10102</v>
      </c>
      <c r="I2754" s="82"/>
      <c r="J2754" s="82" t="s">
        <v>7942</v>
      </c>
      <c r="K2754" s="82" t="s">
        <v>10127</v>
      </c>
      <c r="L2754" s="82" t="s">
        <v>10221</v>
      </c>
    </row>
    <row r="2755" ht="14.25" customHeight="1">
      <c r="A2755" s="82" t="s">
        <v>10095</v>
      </c>
      <c r="B2755" s="82" t="s">
        <v>15010</v>
      </c>
      <c r="C2755" s="82" t="s">
        <v>15011</v>
      </c>
      <c r="D2755" s="82"/>
      <c r="E2755" s="82" t="s">
        <v>15006</v>
      </c>
      <c r="F2755" s="82" t="s">
        <v>5286</v>
      </c>
      <c r="G2755" s="82" t="s">
        <v>128</v>
      </c>
      <c r="H2755" s="82" t="s">
        <v>10102</v>
      </c>
      <c r="I2755" s="82"/>
      <c r="J2755" s="82" t="s">
        <v>7942</v>
      </c>
      <c r="K2755" s="82" t="s">
        <v>10242</v>
      </c>
      <c r="L2755" s="82" t="s">
        <v>14053</v>
      </c>
    </row>
    <row r="2756" ht="14.25" customHeight="1">
      <c r="A2756" s="82" t="s">
        <v>10095</v>
      </c>
      <c r="B2756" s="82" t="s">
        <v>15012</v>
      </c>
      <c r="C2756" s="82" t="s">
        <v>15013</v>
      </c>
      <c r="D2756" s="82"/>
      <c r="E2756" s="82" t="s">
        <v>15006</v>
      </c>
      <c r="F2756" s="82" t="s">
        <v>14502</v>
      </c>
      <c r="G2756" s="82" t="s">
        <v>128</v>
      </c>
      <c r="H2756" s="82" t="s">
        <v>10102</v>
      </c>
      <c r="I2756" s="82"/>
      <c r="J2756" s="82" t="s">
        <v>7942</v>
      </c>
      <c r="K2756" s="82" t="s">
        <v>10196</v>
      </c>
      <c r="L2756" s="82" t="s">
        <v>3053</v>
      </c>
    </row>
    <row r="2757" ht="14.25" customHeight="1">
      <c r="A2757" s="82" t="s">
        <v>10095</v>
      </c>
      <c r="B2757" s="82" t="s">
        <v>15014</v>
      </c>
      <c r="C2757" s="82" t="s">
        <v>15015</v>
      </c>
      <c r="D2757" s="82" t="s">
        <v>10126</v>
      </c>
      <c r="E2757" s="82" t="s">
        <v>15006</v>
      </c>
      <c r="F2757" s="82" t="s">
        <v>15016</v>
      </c>
      <c r="G2757" s="82" t="s">
        <v>129</v>
      </c>
      <c r="H2757" s="82" t="s">
        <v>10102</v>
      </c>
      <c r="I2757" s="82"/>
      <c r="J2757" s="82" t="s">
        <v>7942</v>
      </c>
      <c r="K2757" s="82" t="s">
        <v>10127</v>
      </c>
      <c r="L2757" s="82" t="s">
        <v>15017</v>
      </c>
    </row>
    <row r="2758" ht="14.25" customHeight="1">
      <c r="A2758" s="82" t="s">
        <v>10095</v>
      </c>
      <c r="B2758" s="82" t="s">
        <v>15018</v>
      </c>
      <c r="C2758" s="82" t="s">
        <v>15019</v>
      </c>
      <c r="D2758" s="82"/>
      <c r="E2758" s="82" t="s">
        <v>15020</v>
      </c>
      <c r="F2758" s="82" t="s">
        <v>14723</v>
      </c>
      <c r="G2758" s="82" t="s">
        <v>128</v>
      </c>
      <c r="H2758" s="82" t="s">
        <v>10102</v>
      </c>
      <c r="I2758" s="82"/>
      <c r="J2758" s="82" t="s">
        <v>7942</v>
      </c>
      <c r="K2758" s="82" t="s">
        <v>10168</v>
      </c>
      <c r="L2758" s="82" t="s">
        <v>3338</v>
      </c>
    </row>
    <row r="2759" ht="14.25" customHeight="1">
      <c r="A2759" s="82" t="s">
        <v>10095</v>
      </c>
      <c r="B2759" s="82" t="s">
        <v>15021</v>
      </c>
      <c r="C2759" s="82" t="s">
        <v>15022</v>
      </c>
      <c r="D2759" s="82"/>
      <c r="E2759" s="82" t="s">
        <v>15020</v>
      </c>
      <c r="F2759" s="82"/>
      <c r="G2759" s="82" t="s">
        <v>129</v>
      </c>
      <c r="H2759" s="82"/>
      <c r="I2759" s="82"/>
      <c r="J2759" s="82" t="s">
        <v>7942</v>
      </c>
      <c r="K2759" s="82" t="s">
        <v>10242</v>
      </c>
      <c r="L2759" s="82"/>
    </row>
    <row r="2760" ht="14.25" customHeight="1">
      <c r="A2760" s="82" t="s">
        <v>10095</v>
      </c>
      <c r="B2760" s="82" t="s">
        <v>15023</v>
      </c>
      <c r="C2760" s="82" t="s">
        <v>15024</v>
      </c>
      <c r="D2760" s="82"/>
      <c r="E2760" s="82" t="s">
        <v>15025</v>
      </c>
      <c r="F2760" s="82"/>
      <c r="G2760" s="82" t="s">
        <v>128</v>
      </c>
      <c r="H2760" s="82"/>
      <c r="I2760" s="82"/>
      <c r="J2760" s="82" t="s">
        <v>7942</v>
      </c>
      <c r="K2760" s="82" t="s">
        <v>10242</v>
      </c>
      <c r="L2760" s="82"/>
    </row>
    <row r="2761" ht="14.25" customHeight="1">
      <c r="A2761" s="82" t="s">
        <v>10095</v>
      </c>
      <c r="B2761" s="82" t="s">
        <v>15026</v>
      </c>
      <c r="C2761" s="82" t="s">
        <v>15027</v>
      </c>
      <c r="D2761" s="82"/>
      <c r="E2761" s="82" t="s">
        <v>15028</v>
      </c>
      <c r="F2761" s="82" t="s">
        <v>15028</v>
      </c>
      <c r="G2761" s="82" t="s">
        <v>128</v>
      </c>
      <c r="H2761" s="82" t="s">
        <v>10102</v>
      </c>
      <c r="I2761" s="82"/>
      <c r="J2761" s="82" t="s">
        <v>7942</v>
      </c>
      <c r="K2761" s="82" t="s">
        <v>10437</v>
      </c>
      <c r="L2761" s="82" t="s">
        <v>3951</v>
      </c>
    </row>
    <row r="2762" ht="14.25" customHeight="1">
      <c r="A2762" s="82" t="s">
        <v>10095</v>
      </c>
      <c r="B2762" s="82" t="s">
        <v>15029</v>
      </c>
      <c r="C2762" s="82" t="s">
        <v>15030</v>
      </c>
      <c r="D2762" s="82"/>
      <c r="E2762" s="82" t="s">
        <v>15028</v>
      </c>
      <c r="F2762" s="82"/>
      <c r="G2762" s="82" t="s">
        <v>129</v>
      </c>
      <c r="H2762" s="82"/>
      <c r="I2762" s="82"/>
      <c r="J2762" s="82" t="s">
        <v>7942</v>
      </c>
      <c r="K2762" s="82" t="s">
        <v>10235</v>
      </c>
      <c r="L2762" s="82"/>
    </row>
    <row r="2763" ht="14.25" customHeight="1">
      <c r="A2763" s="82" t="s">
        <v>10095</v>
      </c>
      <c r="B2763" s="82" t="s">
        <v>15031</v>
      </c>
      <c r="C2763" s="82" t="s">
        <v>15032</v>
      </c>
      <c r="D2763" s="82"/>
      <c r="E2763" s="82" t="s">
        <v>15028</v>
      </c>
      <c r="F2763" s="82"/>
      <c r="G2763" s="82" t="s">
        <v>129</v>
      </c>
      <c r="H2763" s="82"/>
      <c r="I2763" s="82"/>
      <c r="J2763" s="82" t="s">
        <v>7942</v>
      </c>
      <c r="K2763" s="82" t="s">
        <v>10242</v>
      </c>
      <c r="L2763" s="82"/>
    </row>
    <row r="2764" ht="14.25" customHeight="1">
      <c r="A2764" s="82" t="s">
        <v>10095</v>
      </c>
      <c r="B2764" s="82" t="s">
        <v>15033</v>
      </c>
      <c r="C2764" s="82" t="s">
        <v>15034</v>
      </c>
      <c r="D2764" s="82"/>
      <c r="E2764" s="82" t="s">
        <v>15028</v>
      </c>
      <c r="F2764" s="82" t="s">
        <v>15006</v>
      </c>
      <c r="G2764" s="82" t="s">
        <v>128</v>
      </c>
      <c r="H2764" s="82" t="s">
        <v>10102</v>
      </c>
      <c r="I2764" s="82"/>
      <c r="J2764" s="82" t="s">
        <v>7942</v>
      </c>
      <c r="K2764" s="82" t="s">
        <v>10437</v>
      </c>
      <c r="L2764" s="82" t="s">
        <v>3951</v>
      </c>
    </row>
    <row r="2765" ht="14.25" customHeight="1">
      <c r="A2765" s="82" t="s">
        <v>10095</v>
      </c>
      <c r="B2765" s="82" t="s">
        <v>15035</v>
      </c>
      <c r="C2765" s="82" t="s">
        <v>15036</v>
      </c>
      <c r="D2765" s="82"/>
      <c r="E2765" s="82" t="s">
        <v>15028</v>
      </c>
      <c r="F2765" s="82" t="s">
        <v>14655</v>
      </c>
      <c r="G2765" s="82" t="s">
        <v>128</v>
      </c>
      <c r="H2765" s="82" t="s">
        <v>10102</v>
      </c>
      <c r="I2765" s="82"/>
      <c r="J2765" s="82" t="s">
        <v>7942</v>
      </c>
      <c r="K2765" s="82" t="s">
        <v>10196</v>
      </c>
      <c r="L2765" s="82" t="s">
        <v>3053</v>
      </c>
    </row>
    <row r="2766" ht="14.25" customHeight="1">
      <c r="A2766" s="82" t="s">
        <v>10095</v>
      </c>
      <c r="B2766" s="82" t="s">
        <v>15037</v>
      </c>
      <c r="C2766" s="82" t="s">
        <v>15038</v>
      </c>
      <c r="D2766" s="82"/>
      <c r="E2766" s="82" t="s">
        <v>15028</v>
      </c>
      <c r="F2766" s="82"/>
      <c r="G2766" s="82" t="s">
        <v>128</v>
      </c>
      <c r="H2766" s="82"/>
      <c r="I2766" s="82"/>
      <c r="J2766" s="82" t="s">
        <v>7942</v>
      </c>
      <c r="K2766" s="82" t="s">
        <v>10235</v>
      </c>
      <c r="L2766" s="82"/>
    </row>
    <row r="2767" ht="14.25" customHeight="1">
      <c r="A2767" s="82" t="s">
        <v>10095</v>
      </c>
      <c r="B2767" s="82" t="s">
        <v>15039</v>
      </c>
      <c r="C2767" s="82" t="s">
        <v>15040</v>
      </c>
      <c r="D2767" s="82" t="s">
        <v>10126</v>
      </c>
      <c r="E2767" s="82" t="s">
        <v>15041</v>
      </c>
      <c r="F2767" s="82" t="s">
        <v>15042</v>
      </c>
      <c r="G2767" s="82" t="s">
        <v>129</v>
      </c>
      <c r="H2767" s="82"/>
      <c r="I2767" s="82"/>
      <c r="J2767" s="82" t="s">
        <v>7942</v>
      </c>
      <c r="K2767" s="82" t="s">
        <v>10127</v>
      </c>
      <c r="L2767" s="82"/>
    </row>
    <row r="2768" ht="14.25" customHeight="1">
      <c r="A2768" s="82" t="s">
        <v>10095</v>
      </c>
      <c r="B2768" s="82" t="s">
        <v>15043</v>
      </c>
      <c r="C2768" s="82" t="s">
        <v>15044</v>
      </c>
      <c r="D2768" s="82" t="s">
        <v>10126</v>
      </c>
      <c r="E2768" s="82" t="s">
        <v>15041</v>
      </c>
      <c r="F2768" s="82" t="s">
        <v>15045</v>
      </c>
      <c r="G2768" s="82" t="s">
        <v>128</v>
      </c>
      <c r="H2768" s="82" t="s">
        <v>10102</v>
      </c>
      <c r="I2768" s="82"/>
      <c r="J2768" s="82" t="s">
        <v>7942</v>
      </c>
      <c r="K2768" s="82" t="s">
        <v>10127</v>
      </c>
      <c r="L2768" s="82" t="s">
        <v>3419</v>
      </c>
    </row>
    <row r="2769" ht="14.25" customHeight="1">
      <c r="A2769" s="82" t="s">
        <v>10095</v>
      </c>
      <c r="B2769" s="82" t="s">
        <v>15046</v>
      </c>
      <c r="C2769" s="82" t="s">
        <v>15047</v>
      </c>
      <c r="D2769" s="82" t="s">
        <v>10126</v>
      </c>
      <c r="E2769" s="82" t="s">
        <v>15041</v>
      </c>
      <c r="F2769" s="82" t="s">
        <v>15048</v>
      </c>
      <c r="G2769" s="82" t="s">
        <v>128</v>
      </c>
      <c r="H2769" s="82" t="s">
        <v>10102</v>
      </c>
      <c r="I2769" s="82"/>
      <c r="J2769" s="82" t="s">
        <v>7942</v>
      </c>
      <c r="K2769" s="82" t="s">
        <v>10127</v>
      </c>
      <c r="L2769" s="82" t="s">
        <v>3419</v>
      </c>
    </row>
    <row r="2770" ht="14.25" customHeight="1">
      <c r="A2770" s="82" t="s">
        <v>10095</v>
      </c>
      <c r="B2770" s="82" t="s">
        <v>15049</v>
      </c>
      <c r="C2770" s="82" t="s">
        <v>15050</v>
      </c>
      <c r="D2770" s="82"/>
      <c r="E2770" s="82" t="s">
        <v>15051</v>
      </c>
      <c r="F2770" s="82" t="s">
        <v>5236</v>
      </c>
      <c r="G2770" s="82" t="s">
        <v>128</v>
      </c>
      <c r="H2770" s="82" t="s">
        <v>10102</v>
      </c>
      <c r="I2770" s="82"/>
      <c r="J2770" s="82" t="s">
        <v>7942</v>
      </c>
      <c r="K2770" s="82" t="s">
        <v>10437</v>
      </c>
      <c r="L2770" s="82" t="s">
        <v>3951</v>
      </c>
    </row>
    <row r="2771" ht="14.25" customHeight="1">
      <c r="A2771" s="82" t="s">
        <v>10095</v>
      </c>
      <c r="B2771" s="82" t="s">
        <v>15052</v>
      </c>
      <c r="C2771" s="82" t="s">
        <v>15053</v>
      </c>
      <c r="D2771" s="82" t="s">
        <v>10126</v>
      </c>
      <c r="E2771" s="82" t="s">
        <v>15051</v>
      </c>
      <c r="F2771" s="82" t="s">
        <v>15048</v>
      </c>
      <c r="G2771" s="82" t="s">
        <v>128</v>
      </c>
      <c r="H2771" s="82" t="s">
        <v>10102</v>
      </c>
      <c r="I2771" s="82"/>
      <c r="J2771" s="82" t="s">
        <v>7942</v>
      </c>
      <c r="K2771" s="82" t="s">
        <v>10127</v>
      </c>
      <c r="L2771" s="82" t="s">
        <v>10128</v>
      </c>
    </row>
    <row r="2772" ht="14.25" customHeight="1">
      <c r="A2772" s="82" t="s">
        <v>10095</v>
      </c>
      <c r="B2772" s="82" t="s">
        <v>15054</v>
      </c>
      <c r="C2772" s="82" t="s">
        <v>15055</v>
      </c>
      <c r="D2772" s="82"/>
      <c r="E2772" s="82" t="s">
        <v>15051</v>
      </c>
      <c r="F2772" s="82" t="s">
        <v>13482</v>
      </c>
      <c r="G2772" s="82" t="s">
        <v>128</v>
      </c>
      <c r="H2772" s="82"/>
      <c r="I2772" s="82"/>
      <c r="J2772" s="82" t="s">
        <v>7942</v>
      </c>
      <c r="K2772" s="82" t="s">
        <v>10242</v>
      </c>
      <c r="L2772" s="82"/>
    </row>
    <row r="2773" ht="14.25" customHeight="1">
      <c r="A2773" s="82" t="s">
        <v>10095</v>
      </c>
      <c r="B2773" s="82" t="s">
        <v>15056</v>
      </c>
      <c r="C2773" s="82" t="s">
        <v>15057</v>
      </c>
      <c r="D2773" s="82"/>
      <c r="E2773" s="82" t="s">
        <v>15051</v>
      </c>
      <c r="F2773" s="82" t="s">
        <v>5286</v>
      </c>
      <c r="G2773" s="82" t="s">
        <v>128</v>
      </c>
      <c r="H2773" s="82"/>
      <c r="I2773" s="82"/>
      <c r="J2773" s="82" t="s">
        <v>7942</v>
      </c>
      <c r="K2773" s="82" t="s">
        <v>10242</v>
      </c>
      <c r="L2773" s="82"/>
    </row>
    <row r="2774" ht="14.25" customHeight="1">
      <c r="A2774" s="82" t="s">
        <v>10095</v>
      </c>
      <c r="B2774" s="82" t="s">
        <v>15058</v>
      </c>
      <c r="C2774" s="82" t="s">
        <v>15059</v>
      </c>
      <c r="D2774" s="82"/>
      <c r="E2774" s="82" t="s">
        <v>15060</v>
      </c>
      <c r="F2774" s="82"/>
      <c r="G2774" s="82" t="s">
        <v>128</v>
      </c>
      <c r="H2774" s="82"/>
      <c r="I2774" s="82"/>
      <c r="J2774" s="82" t="s">
        <v>7942</v>
      </c>
      <c r="K2774" s="82" t="s">
        <v>10242</v>
      </c>
      <c r="L2774" s="82"/>
    </row>
    <row r="2775" ht="14.25" customHeight="1">
      <c r="A2775" s="82" t="s">
        <v>10095</v>
      </c>
      <c r="B2775" s="82" t="s">
        <v>15061</v>
      </c>
      <c r="C2775" s="82" t="s">
        <v>15062</v>
      </c>
      <c r="D2775" s="82"/>
      <c r="E2775" s="82" t="s">
        <v>15060</v>
      </c>
      <c r="F2775" s="82"/>
      <c r="G2775" s="82" t="s">
        <v>129</v>
      </c>
      <c r="H2775" s="82"/>
      <c r="I2775" s="82"/>
      <c r="J2775" s="82" t="s">
        <v>7942</v>
      </c>
      <c r="K2775" s="82" t="s">
        <v>10242</v>
      </c>
      <c r="L2775" s="82"/>
    </row>
    <row r="2776" ht="14.25" customHeight="1">
      <c r="A2776" s="82" t="s">
        <v>10095</v>
      </c>
      <c r="B2776" s="82" t="s">
        <v>15063</v>
      </c>
      <c r="C2776" s="82" t="s">
        <v>15064</v>
      </c>
      <c r="D2776" s="82"/>
      <c r="E2776" s="82" t="s">
        <v>15060</v>
      </c>
      <c r="F2776" s="82"/>
      <c r="G2776" s="82" t="s">
        <v>129</v>
      </c>
      <c r="H2776" s="82"/>
      <c r="I2776" s="82"/>
      <c r="J2776" s="82" t="s">
        <v>7942</v>
      </c>
      <c r="K2776" s="82" t="s">
        <v>10242</v>
      </c>
      <c r="L2776" s="82"/>
    </row>
    <row r="2777" ht="14.25" customHeight="1">
      <c r="A2777" s="82" t="s">
        <v>10095</v>
      </c>
      <c r="B2777" s="82" t="s">
        <v>15065</v>
      </c>
      <c r="C2777" s="82" t="s">
        <v>15066</v>
      </c>
      <c r="D2777" s="82"/>
      <c r="E2777" s="82" t="s">
        <v>15067</v>
      </c>
      <c r="F2777" s="82" t="s">
        <v>15068</v>
      </c>
      <c r="G2777" s="82" t="s">
        <v>128</v>
      </c>
      <c r="H2777" s="82" t="s">
        <v>10102</v>
      </c>
      <c r="I2777" s="82"/>
      <c r="J2777" s="82" t="s">
        <v>7942</v>
      </c>
      <c r="K2777" s="82" t="s">
        <v>10168</v>
      </c>
      <c r="L2777" s="82" t="s">
        <v>10181</v>
      </c>
    </row>
    <row r="2778" ht="14.25" customHeight="1">
      <c r="A2778" s="82" t="s">
        <v>10095</v>
      </c>
      <c r="B2778" s="82" t="s">
        <v>15069</v>
      </c>
      <c r="C2778" s="82" t="s">
        <v>15070</v>
      </c>
      <c r="D2778" s="82" t="s">
        <v>261</v>
      </c>
      <c r="E2778" s="82" t="s">
        <v>15067</v>
      </c>
      <c r="F2778" s="82" t="s">
        <v>15071</v>
      </c>
      <c r="G2778" s="82" t="s">
        <v>128</v>
      </c>
      <c r="H2778" s="82" t="s">
        <v>10102</v>
      </c>
      <c r="I2778" s="82"/>
      <c r="J2778" s="82" t="s">
        <v>7942</v>
      </c>
      <c r="K2778" s="82" t="s">
        <v>10103</v>
      </c>
      <c r="L2778" s="82" t="s">
        <v>3951</v>
      </c>
    </row>
    <row r="2779" ht="14.25" customHeight="1">
      <c r="A2779" s="82" t="s">
        <v>10095</v>
      </c>
      <c r="B2779" s="82" t="s">
        <v>15072</v>
      </c>
      <c r="C2779" s="82" t="s">
        <v>15073</v>
      </c>
      <c r="D2779" s="82"/>
      <c r="E2779" s="82" t="s">
        <v>15067</v>
      </c>
      <c r="F2779" s="82"/>
      <c r="G2779" s="82" t="s">
        <v>129</v>
      </c>
      <c r="H2779" s="82" t="s">
        <v>10102</v>
      </c>
      <c r="I2779" s="82"/>
      <c r="J2779" s="82" t="s">
        <v>7942</v>
      </c>
      <c r="K2779" s="82" t="s">
        <v>10242</v>
      </c>
      <c r="L2779" s="82" t="s">
        <v>11703</v>
      </c>
    </row>
    <row r="2780" ht="14.25" customHeight="1">
      <c r="A2780" s="82" t="s">
        <v>10095</v>
      </c>
      <c r="B2780" s="82" t="s">
        <v>15074</v>
      </c>
      <c r="C2780" s="82" t="s">
        <v>15075</v>
      </c>
      <c r="D2780" s="82"/>
      <c r="E2780" s="82" t="s">
        <v>15067</v>
      </c>
      <c r="F2780" s="82"/>
      <c r="G2780" s="82" t="s">
        <v>129</v>
      </c>
      <c r="H2780" s="82"/>
      <c r="I2780" s="82"/>
      <c r="J2780" s="82" t="s">
        <v>7942</v>
      </c>
      <c r="K2780" s="82" t="s">
        <v>10242</v>
      </c>
      <c r="L2780" s="82"/>
    </row>
    <row r="2781" ht="14.25" customHeight="1">
      <c r="A2781" s="82" t="s">
        <v>10095</v>
      </c>
      <c r="B2781" s="82" t="s">
        <v>15076</v>
      </c>
      <c r="C2781" s="82" t="s">
        <v>15077</v>
      </c>
      <c r="D2781" s="82"/>
      <c r="E2781" s="82" t="s">
        <v>15067</v>
      </c>
      <c r="F2781" s="82"/>
      <c r="G2781" s="82" t="s">
        <v>128</v>
      </c>
      <c r="H2781" s="82" t="s">
        <v>10102</v>
      </c>
      <c r="I2781" s="82"/>
      <c r="J2781" s="82" t="s">
        <v>7942</v>
      </c>
      <c r="K2781" s="82" t="s">
        <v>10242</v>
      </c>
      <c r="L2781" s="82" t="s">
        <v>10460</v>
      </c>
    </row>
    <row r="2782" ht="14.25" customHeight="1">
      <c r="A2782" s="82" t="s">
        <v>10095</v>
      </c>
      <c r="B2782" s="82" t="s">
        <v>15078</v>
      </c>
      <c r="C2782" s="82" t="s">
        <v>15079</v>
      </c>
      <c r="D2782" s="82"/>
      <c r="E2782" s="82" t="s">
        <v>15067</v>
      </c>
      <c r="F2782" s="82"/>
      <c r="G2782" s="82" t="s">
        <v>128</v>
      </c>
      <c r="H2782" s="82" t="s">
        <v>10102</v>
      </c>
      <c r="I2782" s="82"/>
      <c r="J2782" s="82" t="s">
        <v>7942</v>
      </c>
      <c r="K2782" s="82" t="s">
        <v>10242</v>
      </c>
      <c r="L2782" s="82" t="s">
        <v>3670</v>
      </c>
    </row>
    <row r="2783" ht="14.25" customHeight="1">
      <c r="A2783" s="82" t="s">
        <v>10095</v>
      </c>
      <c r="B2783" s="82" t="s">
        <v>15080</v>
      </c>
      <c r="C2783" s="82" t="s">
        <v>15081</v>
      </c>
      <c r="D2783" s="82"/>
      <c r="E2783" s="82" t="s">
        <v>15082</v>
      </c>
      <c r="F2783" s="82"/>
      <c r="G2783" s="82" t="s">
        <v>128</v>
      </c>
      <c r="H2783" s="82" t="s">
        <v>10102</v>
      </c>
      <c r="I2783" s="82"/>
      <c r="J2783" s="82" t="s">
        <v>7942</v>
      </c>
      <c r="K2783" s="82" t="s">
        <v>10242</v>
      </c>
      <c r="L2783" s="82" t="s">
        <v>10181</v>
      </c>
    </row>
    <row r="2784" ht="14.25" customHeight="1">
      <c r="A2784" s="82" t="s">
        <v>10095</v>
      </c>
      <c r="B2784" s="82" t="s">
        <v>15083</v>
      </c>
      <c r="C2784" s="82" t="s">
        <v>15084</v>
      </c>
      <c r="D2784" s="82"/>
      <c r="E2784" s="82" t="s">
        <v>15082</v>
      </c>
      <c r="F2784" s="82"/>
      <c r="G2784" s="82" t="s">
        <v>128</v>
      </c>
      <c r="H2784" s="82" t="s">
        <v>10102</v>
      </c>
      <c r="I2784" s="82"/>
      <c r="J2784" s="82" t="s">
        <v>7942</v>
      </c>
      <c r="K2784" s="82" t="s">
        <v>10242</v>
      </c>
      <c r="L2784" s="82" t="s">
        <v>10181</v>
      </c>
    </row>
    <row r="2785" ht="14.25" customHeight="1">
      <c r="A2785" s="82" t="s">
        <v>10095</v>
      </c>
      <c r="B2785" s="82" t="s">
        <v>15085</v>
      </c>
      <c r="C2785" s="82" t="s">
        <v>15086</v>
      </c>
      <c r="D2785" s="82"/>
      <c r="E2785" s="82" t="s">
        <v>15082</v>
      </c>
      <c r="F2785" s="82" t="s">
        <v>14836</v>
      </c>
      <c r="G2785" s="82" t="s">
        <v>128</v>
      </c>
      <c r="H2785" s="82" t="s">
        <v>10102</v>
      </c>
      <c r="I2785" s="82"/>
      <c r="J2785" s="82" t="s">
        <v>7942</v>
      </c>
      <c r="K2785" s="82" t="s">
        <v>10168</v>
      </c>
      <c r="L2785" s="82" t="s">
        <v>3641</v>
      </c>
    </row>
    <row r="2786" ht="14.25" customHeight="1">
      <c r="A2786" s="82" t="s">
        <v>10095</v>
      </c>
      <c r="B2786" s="82" t="s">
        <v>15087</v>
      </c>
      <c r="C2786" s="82" t="s">
        <v>15088</v>
      </c>
      <c r="D2786" s="82"/>
      <c r="E2786" s="82" t="s">
        <v>15082</v>
      </c>
      <c r="F2786" s="82"/>
      <c r="G2786" s="82" t="s">
        <v>128</v>
      </c>
      <c r="H2786" s="82"/>
      <c r="I2786" s="82"/>
      <c r="J2786" s="82" t="s">
        <v>7942</v>
      </c>
      <c r="K2786" s="82" t="s">
        <v>10242</v>
      </c>
      <c r="L2786" s="82"/>
    </row>
    <row r="2787" ht="14.25" customHeight="1">
      <c r="A2787" s="82" t="s">
        <v>10095</v>
      </c>
      <c r="B2787" s="82" t="s">
        <v>15089</v>
      </c>
      <c r="C2787" s="82" t="s">
        <v>15090</v>
      </c>
      <c r="D2787" s="82"/>
      <c r="E2787" s="82" t="s">
        <v>15091</v>
      </c>
      <c r="F2787" s="82" t="s">
        <v>14805</v>
      </c>
      <c r="G2787" s="82" t="s">
        <v>128</v>
      </c>
      <c r="H2787" s="82"/>
      <c r="I2787" s="82"/>
      <c r="J2787" s="82" t="s">
        <v>7942</v>
      </c>
      <c r="K2787" s="82" t="s">
        <v>10242</v>
      </c>
      <c r="L2787" s="82"/>
    </row>
    <row r="2788" ht="14.25" customHeight="1">
      <c r="A2788" s="82" t="s">
        <v>10095</v>
      </c>
      <c r="B2788" s="82" t="s">
        <v>15092</v>
      </c>
      <c r="C2788" s="82" t="s">
        <v>15093</v>
      </c>
      <c r="D2788" s="82"/>
      <c r="E2788" s="82" t="s">
        <v>15091</v>
      </c>
      <c r="F2788" s="82"/>
      <c r="G2788" s="82" t="s">
        <v>129</v>
      </c>
      <c r="H2788" s="82" t="s">
        <v>10102</v>
      </c>
      <c r="I2788" s="82"/>
      <c r="J2788" s="82" t="s">
        <v>7942</v>
      </c>
      <c r="K2788" s="82" t="s">
        <v>10242</v>
      </c>
      <c r="L2788" s="82" t="s">
        <v>11703</v>
      </c>
    </row>
    <row r="2789" ht="14.25" customHeight="1">
      <c r="A2789" s="82" t="s">
        <v>10095</v>
      </c>
      <c r="B2789" s="82" t="s">
        <v>15094</v>
      </c>
      <c r="C2789" s="82" t="s">
        <v>15095</v>
      </c>
      <c r="D2789" s="82"/>
      <c r="E2789" s="82" t="s">
        <v>15091</v>
      </c>
      <c r="F2789" s="82"/>
      <c r="G2789" s="82" t="s">
        <v>129</v>
      </c>
      <c r="H2789" s="82" t="s">
        <v>10102</v>
      </c>
      <c r="I2789" s="82"/>
      <c r="J2789" s="82" t="s">
        <v>7942</v>
      </c>
      <c r="K2789" s="82" t="s">
        <v>10242</v>
      </c>
      <c r="L2789" s="82" t="s">
        <v>11703</v>
      </c>
    </row>
    <row r="2790" ht="14.25" customHeight="1">
      <c r="A2790" s="82" t="s">
        <v>10095</v>
      </c>
      <c r="B2790" s="82" t="s">
        <v>15096</v>
      </c>
      <c r="C2790" s="82" t="s">
        <v>15097</v>
      </c>
      <c r="D2790" s="82"/>
      <c r="E2790" s="82" t="s">
        <v>15091</v>
      </c>
      <c r="F2790" s="82"/>
      <c r="G2790" s="82" t="s">
        <v>129</v>
      </c>
      <c r="H2790" s="82" t="s">
        <v>10102</v>
      </c>
      <c r="I2790" s="82"/>
      <c r="J2790" s="82" t="s">
        <v>7942</v>
      </c>
      <c r="K2790" s="82" t="s">
        <v>10242</v>
      </c>
      <c r="L2790" s="82" t="s">
        <v>3660</v>
      </c>
    </row>
    <row r="2791" ht="14.25" customHeight="1">
      <c r="A2791" s="82" t="s">
        <v>10095</v>
      </c>
      <c r="B2791" s="82" t="s">
        <v>15098</v>
      </c>
      <c r="C2791" s="82" t="s">
        <v>15099</v>
      </c>
      <c r="D2791" s="82"/>
      <c r="E2791" s="82" t="s">
        <v>15091</v>
      </c>
      <c r="F2791" s="82"/>
      <c r="G2791" s="82" t="s">
        <v>128</v>
      </c>
      <c r="H2791" s="82" t="s">
        <v>10102</v>
      </c>
      <c r="I2791" s="82"/>
      <c r="J2791" s="82" t="s">
        <v>7942</v>
      </c>
      <c r="K2791" s="82" t="s">
        <v>10242</v>
      </c>
      <c r="L2791" s="82" t="s">
        <v>7379</v>
      </c>
    </row>
    <row r="2792" ht="14.25" customHeight="1">
      <c r="A2792" s="82" t="s">
        <v>10095</v>
      </c>
      <c r="B2792" s="82" t="s">
        <v>15100</v>
      </c>
      <c r="C2792" s="82" t="s">
        <v>15101</v>
      </c>
      <c r="D2792" s="82"/>
      <c r="E2792" s="82" t="s">
        <v>15091</v>
      </c>
      <c r="F2792" s="82"/>
      <c r="G2792" s="82" t="s">
        <v>128</v>
      </c>
      <c r="H2792" s="82" t="s">
        <v>10102</v>
      </c>
      <c r="I2792" s="82"/>
      <c r="J2792" s="82" t="s">
        <v>7942</v>
      </c>
      <c r="K2792" s="82" t="s">
        <v>10242</v>
      </c>
      <c r="L2792" s="82" t="s">
        <v>3660</v>
      </c>
    </row>
    <row r="2793" ht="14.25" customHeight="1">
      <c r="A2793" s="82" t="s">
        <v>10095</v>
      </c>
      <c r="B2793" s="82" t="s">
        <v>15102</v>
      </c>
      <c r="C2793" s="82" t="s">
        <v>15103</v>
      </c>
      <c r="D2793" s="82"/>
      <c r="E2793" s="82" t="s">
        <v>15091</v>
      </c>
      <c r="F2793" s="82"/>
      <c r="G2793" s="82" t="s">
        <v>128</v>
      </c>
      <c r="H2793" s="82" t="s">
        <v>10102</v>
      </c>
      <c r="I2793" s="82"/>
      <c r="J2793" s="82" t="s">
        <v>7942</v>
      </c>
      <c r="K2793" s="82" t="s">
        <v>10242</v>
      </c>
      <c r="L2793" s="82" t="s">
        <v>7379</v>
      </c>
    </row>
    <row r="2794" ht="14.25" customHeight="1">
      <c r="A2794" s="82" t="s">
        <v>10095</v>
      </c>
      <c r="B2794" s="82" t="s">
        <v>15104</v>
      </c>
      <c r="C2794" s="82" t="s">
        <v>15105</v>
      </c>
      <c r="D2794" s="82"/>
      <c r="E2794" s="82" t="s">
        <v>15091</v>
      </c>
      <c r="F2794" s="82"/>
      <c r="G2794" s="82" t="s">
        <v>128</v>
      </c>
      <c r="H2794" s="82" t="s">
        <v>10102</v>
      </c>
      <c r="I2794" s="82"/>
      <c r="J2794" s="82" t="s">
        <v>7942</v>
      </c>
      <c r="K2794" s="82" t="s">
        <v>10242</v>
      </c>
      <c r="L2794" s="82" t="s">
        <v>7379</v>
      </c>
    </row>
    <row r="2795" ht="14.25" customHeight="1">
      <c r="A2795" s="82" t="s">
        <v>10095</v>
      </c>
      <c r="B2795" s="82" t="s">
        <v>15106</v>
      </c>
      <c r="C2795" s="82" t="s">
        <v>15107</v>
      </c>
      <c r="D2795" s="82"/>
      <c r="E2795" s="82" t="s">
        <v>15091</v>
      </c>
      <c r="F2795" s="82"/>
      <c r="G2795" s="82" t="s">
        <v>129</v>
      </c>
      <c r="H2795" s="82" t="s">
        <v>10102</v>
      </c>
      <c r="I2795" s="82"/>
      <c r="J2795" s="82" t="s">
        <v>7942</v>
      </c>
      <c r="K2795" s="82" t="s">
        <v>10242</v>
      </c>
      <c r="L2795" s="82" t="s">
        <v>10181</v>
      </c>
    </row>
    <row r="2796" ht="14.25" customHeight="1">
      <c r="A2796" s="82" t="s">
        <v>10095</v>
      </c>
      <c r="B2796" s="82" t="s">
        <v>15108</v>
      </c>
      <c r="C2796" s="82" t="s">
        <v>15109</v>
      </c>
      <c r="D2796" s="82"/>
      <c r="E2796" s="82" t="s">
        <v>15091</v>
      </c>
      <c r="F2796" s="82"/>
      <c r="G2796" s="82" t="s">
        <v>128</v>
      </c>
      <c r="H2796" s="82" t="s">
        <v>10102</v>
      </c>
      <c r="I2796" s="82"/>
      <c r="J2796" s="82" t="s">
        <v>7942</v>
      </c>
      <c r="K2796" s="82" t="s">
        <v>10242</v>
      </c>
      <c r="L2796" s="82" t="s">
        <v>3660</v>
      </c>
    </row>
    <row r="2797" ht="14.25" customHeight="1">
      <c r="A2797" s="82" t="s">
        <v>10095</v>
      </c>
      <c r="B2797" s="82" t="s">
        <v>15110</v>
      </c>
      <c r="C2797" s="82" t="s">
        <v>15111</v>
      </c>
      <c r="D2797" s="82"/>
      <c r="E2797" s="82" t="s">
        <v>15091</v>
      </c>
      <c r="F2797" s="82"/>
      <c r="G2797" s="82" t="s">
        <v>128</v>
      </c>
      <c r="H2797" s="82" t="s">
        <v>10102</v>
      </c>
      <c r="I2797" s="82"/>
      <c r="J2797" s="82" t="s">
        <v>7942</v>
      </c>
      <c r="K2797" s="82" t="s">
        <v>10242</v>
      </c>
      <c r="L2797" s="82" t="s">
        <v>3660</v>
      </c>
    </row>
    <row r="2798" ht="14.25" customHeight="1">
      <c r="A2798" s="82" t="s">
        <v>10095</v>
      </c>
      <c r="B2798" s="82" t="s">
        <v>15112</v>
      </c>
      <c r="C2798" s="82" t="s">
        <v>15113</v>
      </c>
      <c r="D2798" s="82"/>
      <c r="E2798" s="82" t="s">
        <v>15091</v>
      </c>
      <c r="F2798" s="82"/>
      <c r="G2798" s="82" t="s">
        <v>129</v>
      </c>
      <c r="H2798" s="82" t="s">
        <v>10102</v>
      </c>
      <c r="I2798" s="82"/>
      <c r="J2798" s="82" t="s">
        <v>7942</v>
      </c>
      <c r="K2798" s="82" t="s">
        <v>10242</v>
      </c>
      <c r="L2798" s="82" t="s">
        <v>10181</v>
      </c>
    </row>
    <row r="2799" ht="14.25" customHeight="1">
      <c r="A2799" s="82" t="s">
        <v>10095</v>
      </c>
      <c r="B2799" s="82" t="s">
        <v>15114</v>
      </c>
      <c r="C2799" s="82" t="s">
        <v>15115</v>
      </c>
      <c r="D2799" s="82"/>
      <c r="E2799" s="82" t="s">
        <v>15091</v>
      </c>
      <c r="F2799" s="82"/>
      <c r="G2799" s="82" t="s">
        <v>128</v>
      </c>
      <c r="H2799" s="82" t="s">
        <v>10102</v>
      </c>
      <c r="I2799" s="82"/>
      <c r="J2799" s="82" t="s">
        <v>7942</v>
      </c>
      <c r="K2799" s="82" t="s">
        <v>10242</v>
      </c>
      <c r="L2799" s="82" t="s">
        <v>7379</v>
      </c>
    </row>
    <row r="2800" ht="14.25" customHeight="1">
      <c r="A2800" s="82" t="s">
        <v>10095</v>
      </c>
      <c r="B2800" s="82" t="s">
        <v>15116</v>
      </c>
      <c r="C2800" s="82" t="s">
        <v>15117</v>
      </c>
      <c r="D2800" s="82"/>
      <c r="E2800" s="82" t="s">
        <v>15091</v>
      </c>
      <c r="F2800" s="82"/>
      <c r="G2800" s="82" t="s">
        <v>128</v>
      </c>
      <c r="H2800" s="82" t="s">
        <v>10102</v>
      </c>
      <c r="I2800" s="82"/>
      <c r="J2800" s="82" t="s">
        <v>7942</v>
      </c>
      <c r="K2800" s="82" t="s">
        <v>10242</v>
      </c>
      <c r="L2800" s="82" t="s">
        <v>3660</v>
      </c>
    </row>
    <row r="2801" ht="14.25" customHeight="1">
      <c r="A2801" s="82" t="s">
        <v>10095</v>
      </c>
      <c r="B2801" s="82" t="s">
        <v>15118</v>
      </c>
      <c r="C2801" s="82" t="s">
        <v>15119</v>
      </c>
      <c r="D2801" s="82"/>
      <c r="E2801" s="82" t="s">
        <v>15091</v>
      </c>
      <c r="F2801" s="82"/>
      <c r="G2801" s="82" t="s">
        <v>129</v>
      </c>
      <c r="H2801" s="82" t="s">
        <v>10102</v>
      </c>
      <c r="I2801" s="82"/>
      <c r="J2801" s="82" t="s">
        <v>7942</v>
      </c>
      <c r="K2801" s="82" t="s">
        <v>10242</v>
      </c>
      <c r="L2801" s="82" t="s">
        <v>3660</v>
      </c>
    </row>
    <row r="2802" ht="14.25" customHeight="1">
      <c r="A2802" s="82" t="s">
        <v>10095</v>
      </c>
      <c r="B2802" s="82" t="s">
        <v>15120</v>
      </c>
      <c r="C2802" s="82" t="s">
        <v>15121</v>
      </c>
      <c r="D2802" s="82"/>
      <c r="E2802" s="82" t="s">
        <v>5803</v>
      </c>
      <c r="F2802" s="82"/>
      <c r="G2802" s="82" t="s">
        <v>128</v>
      </c>
      <c r="H2802" s="82" t="s">
        <v>10102</v>
      </c>
      <c r="I2802" s="82"/>
      <c r="J2802" s="82" t="s">
        <v>7942</v>
      </c>
      <c r="K2802" s="82" t="s">
        <v>10242</v>
      </c>
      <c r="L2802" s="82" t="s">
        <v>13723</v>
      </c>
    </row>
    <row r="2803" ht="14.25" customHeight="1">
      <c r="A2803" s="82" t="s">
        <v>10095</v>
      </c>
      <c r="B2803" s="82" t="s">
        <v>15122</v>
      </c>
      <c r="C2803" s="82" t="s">
        <v>15123</v>
      </c>
      <c r="D2803" s="82"/>
      <c r="E2803" s="82" t="s">
        <v>5803</v>
      </c>
      <c r="F2803" s="82"/>
      <c r="G2803" s="82" t="s">
        <v>128</v>
      </c>
      <c r="H2803" s="82" t="s">
        <v>10102</v>
      </c>
      <c r="I2803" s="82"/>
      <c r="J2803" s="82" t="s">
        <v>7942</v>
      </c>
      <c r="K2803" s="82" t="s">
        <v>10242</v>
      </c>
      <c r="L2803" s="82" t="s">
        <v>13723</v>
      </c>
    </row>
    <row r="2804" ht="14.25" customHeight="1">
      <c r="A2804" s="82" t="s">
        <v>10095</v>
      </c>
      <c r="B2804" s="82" t="s">
        <v>15124</v>
      </c>
      <c r="C2804" s="82" t="s">
        <v>15125</v>
      </c>
      <c r="D2804" s="82"/>
      <c r="E2804" s="82" t="s">
        <v>5803</v>
      </c>
      <c r="F2804" s="82"/>
      <c r="G2804" s="82" t="s">
        <v>128</v>
      </c>
      <c r="H2804" s="82" t="s">
        <v>10102</v>
      </c>
      <c r="I2804" s="82"/>
      <c r="J2804" s="82" t="s">
        <v>7942</v>
      </c>
      <c r="K2804" s="82" t="s">
        <v>10242</v>
      </c>
      <c r="L2804" s="82" t="s">
        <v>13723</v>
      </c>
    </row>
    <row r="2805" ht="14.25" customHeight="1">
      <c r="A2805" s="82" t="s">
        <v>10095</v>
      </c>
      <c r="B2805" s="82" t="s">
        <v>15126</v>
      </c>
      <c r="C2805" s="82" t="s">
        <v>15127</v>
      </c>
      <c r="D2805" s="82"/>
      <c r="E2805" s="82" t="s">
        <v>5803</v>
      </c>
      <c r="F2805" s="82"/>
      <c r="G2805" s="82" t="s">
        <v>129</v>
      </c>
      <c r="H2805" s="82" t="s">
        <v>10102</v>
      </c>
      <c r="I2805" s="82"/>
      <c r="J2805" s="82" t="s">
        <v>7942</v>
      </c>
      <c r="K2805" s="82" t="s">
        <v>10242</v>
      </c>
      <c r="L2805" s="82" t="s">
        <v>3338</v>
      </c>
    </row>
    <row r="2806" ht="14.25" customHeight="1">
      <c r="A2806" s="82" t="s">
        <v>10095</v>
      </c>
      <c r="B2806" s="82" t="s">
        <v>15128</v>
      </c>
      <c r="C2806" s="82" t="s">
        <v>15129</v>
      </c>
      <c r="D2806" s="82"/>
      <c r="E2806" s="82" t="s">
        <v>5803</v>
      </c>
      <c r="F2806" s="82"/>
      <c r="G2806" s="82" t="s">
        <v>129</v>
      </c>
      <c r="H2806" s="82" t="s">
        <v>10102</v>
      </c>
      <c r="I2806" s="82"/>
      <c r="J2806" s="82" t="s">
        <v>7942</v>
      </c>
      <c r="K2806" s="82" t="s">
        <v>10242</v>
      </c>
      <c r="L2806" s="82" t="s">
        <v>3338</v>
      </c>
    </row>
    <row r="2807" ht="14.25" customHeight="1">
      <c r="A2807" s="82" t="s">
        <v>10095</v>
      </c>
      <c r="B2807" s="82" t="s">
        <v>15130</v>
      </c>
      <c r="C2807" s="82" t="s">
        <v>15131</v>
      </c>
      <c r="D2807" s="82"/>
      <c r="E2807" s="82" t="s">
        <v>5803</v>
      </c>
      <c r="F2807" s="82"/>
      <c r="G2807" s="82" t="s">
        <v>129</v>
      </c>
      <c r="H2807" s="82" t="s">
        <v>10102</v>
      </c>
      <c r="I2807" s="82"/>
      <c r="J2807" s="82" t="s">
        <v>7942</v>
      </c>
      <c r="K2807" s="82" t="s">
        <v>10242</v>
      </c>
      <c r="L2807" s="82" t="s">
        <v>3338</v>
      </c>
    </row>
    <row r="2808" ht="14.25" customHeight="1">
      <c r="A2808" s="82" t="s">
        <v>10095</v>
      </c>
      <c r="B2808" s="82" t="s">
        <v>15132</v>
      </c>
      <c r="C2808" s="82" t="s">
        <v>15133</v>
      </c>
      <c r="D2808" s="82"/>
      <c r="E2808" s="82" t="s">
        <v>5803</v>
      </c>
      <c r="F2808" s="82"/>
      <c r="G2808" s="82" t="s">
        <v>129</v>
      </c>
      <c r="H2808" s="82" t="s">
        <v>10102</v>
      </c>
      <c r="I2808" s="82"/>
      <c r="J2808" s="82" t="s">
        <v>7942</v>
      </c>
      <c r="K2808" s="82" t="s">
        <v>10242</v>
      </c>
      <c r="L2808" s="82" t="s">
        <v>3338</v>
      </c>
    </row>
    <row r="2809" ht="14.25" customHeight="1">
      <c r="A2809" s="82" t="s">
        <v>10095</v>
      </c>
      <c r="B2809" s="82" t="s">
        <v>15134</v>
      </c>
      <c r="C2809" s="82" t="s">
        <v>15135</v>
      </c>
      <c r="D2809" s="82"/>
      <c r="E2809" s="82" t="s">
        <v>5803</v>
      </c>
      <c r="F2809" s="82"/>
      <c r="G2809" s="82" t="s">
        <v>128</v>
      </c>
      <c r="H2809" s="82" t="s">
        <v>10102</v>
      </c>
      <c r="I2809" s="82"/>
      <c r="J2809" s="82" t="s">
        <v>7942</v>
      </c>
      <c r="K2809" s="82" t="s">
        <v>10242</v>
      </c>
      <c r="L2809" s="82" t="s">
        <v>3431</v>
      </c>
    </row>
    <row r="2810" ht="14.25" customHeight="1">
      <c r="A2810" s="82" t="s">
        <v>10095</v>
      </c>
      <c r="B2810" s="82" t="s">
        <v>15136</v>
      </c>
      <c r="C2810" s="82" t="s">
        <v>15137</v>
      </c>
      <c r="D2810" s="82"/>
      <c r="E2810" s="82" t="s">
        <v>5803</v>
      </c>
      <c r="F2810" s="82"/>
      <c r="G2810" s="82" t="s">
        <v>128</v>
      </c>
      <c r="H2810" s="82"/>
      <c r="I2810" s="82"/>
      <c r="J2810" s="82" t="s">
        <v>7942</v>
      </c>
      <c r="K2810" s="82" t="s">
        <v>10242</v>
      </c>
      <c r="L2810" s="82"/>
    </row>
    <row r="2811" ht="14.25" customHeight="1">
      <c r="A2811" s="82" t="s">
        <v>10095</v>
      </c>
      <c r="B2811" s="82" t="s">
        <v>15138</v>
      </c>
      <c r="C2811" s="82" t="s">
        <v>15139</v>
      </c>
      <c r="D2811" s="82"/>
      <c r="E2811" s="82" t="s">
        <v>5803</v>
      </c>
      <c r="F2811" s="82"/>
      <c r="G2811" s="82" t="s">
        <v>128</v>
      </c>
      <c r="H2811" s="82" t="s">
        <v>10102</v>
      </c>
      <c r="I2811" s="82"/>
      <c r="J2811" s="82" t="s">
        <v>7942</v>
      </c>
      <c r="K2811" s="82" t="s">
        <v>10242</v>
      </c>
      <c r="L2811" s="82" t="s">
        <v>3641</v>
      </c>
    </row>
    <row r="2812" ht="14.25" customHeight="1">
      <c r="A2812" s="82" t="s">
        <v>10095</v>
      </c>
      <c r="B2812" s="82" t="s">
        <v>15140</v>
      </c>
      <c r="C2812" s="82" t="s">
        <v>15141</v>
      </c>
      <c r="D2812" s="82"/>
      <c r="E2812" s="82" t="s">
        <v>5803</v>
      </c>
      <c r="F2812" s="82"/>
      <c r="G2812" s="82" t="s">
        <v>128</v>
      </c>
      <c r="H2812" s="82" t="s">
        <v>10102</v>
      </c>
      <c r="I2812" s="82"/>
      <c r="J2812" s="82" t="s">
        <v>7942</v>
      </c>
      <c r="K2812" s="82" t="s">
        <v>10242</v>
      </c>
      <c r="L2812" s="82" t="s">
        <v>3641</v>
      </c>
    </row>
    <row r="2813" ht="14.25" customHeight="1">
      <c r="A2813" s="82" t="s">
        <v>10095</v>
      </c>
      <c r="B2813" s="82" t="s">
        <v>15142</v>
      </c>
      <c r="C2813" s="82" t="s">
        <v>15143</v>
      </c>
      <c r="D2813" s="82"/>
      <c r="E2813" s="82" t="s">
        <v>5803</v>
      </c>
      <c r="F2813" s="82"/>
      <c r="G2813" s="82" t="s">
        <v>128</v>
      </c>
      <c r="H2813" s="82" t="s">
        <v>10102</v>
      </c>
      <c r="I2813" s="82"/>
      <c r="J2813" s="82" t="s">
        <v>7942</v>
      </c>
      <c r="K2813" s="82" t="s">
        <v>10242</v>
      </c>
      <c r="L2813" s="82" t="s">
        <v>3641</v>
      </c>
    </row>
    <row r="2814" ht="14.25" customHeight="1">
      <c r="A2814" s="82" t="s">
        <v>10095</v>
      </c>
      <c r="B2814" s="82" t="s">
        <v>15144</v>
      </c>
      <c r="C2814" s="82" t="s">
        <v>15145</v>
      </c>
      <c r="D2814" s="82"/>
      <c r="E2814" s="82" t="s">
        <v>5803</v>
      </c>
      <c r="F2814" s="82"/>
      <c r="G2814" s="82" t="s">
        <v>128</v>
      </c>
      <c r="H2814" s="82" t="s">
        <v>10102</v>
      </c>
      <c r="I2814" s="82"/>
      <c r="J2814" s="82" t="s">
        <v>7942</v>
      </c>
      <c r="K2814" s="82" t="s">
        <v>10242</v>
      </c>
      <c r="L2814" s="82" t="s">
        <v>3641</v>
      </c>
    </row>
    <row r="2815" ht="14.25" customHeight="1">
      <c r="A2815" s="82" t="s">
        <v>10095</v>
      </c>
      <c r="B2815" s="82" t="s">
        <v>15146</v>
      </c>
      <c r="C2815" s="82" t="s">
        <v>15147</v>
      </c>
      <c r="D2815" s="82"/>
      <c r="E2815" s="82" t="s">
        <v>5803</v>
      </c>
      <c r="F2815" s="82"/>
      <c r="G2815" s="82" t="s">
        <v>128</v>
      </c>
      <c r="H2815" s="82" t="s">
        <v>10102</v>
      </c>
      <c r="I2815" s="82"/>
      <c r="J2815" s="82" t="s">
        <v>7942</v>
      </c>
      <c r="K2815" s="82" t="s">
        <v>10242</v>
      </c>
      <c r="L2815" s="82" t="s">
        <v>10134</v>
      </c>
    </row>
    <row r="2816" ht="14.25" customHeight="1">
      <c r="A2816" s="82" t="s">
        <v>10095</v>
      </c>
      <c r="B2816" s="82" t="s">
        <v>15148</v>
      </c>
      <c r="C2816" s="82" t="s">
        <v>15149</v>
      </c>
      <c r="D2816" s="82"/>
      <c r="E2816" s="82" t="s">
        <v>5803</v>
      </c>
      <c r="F2816" s="82"/>
      <c r="G2816" s="82" t="s">
        <v>128</v>
      </c>
      <c r="H2816" s="82" t="s">
        <v>10102</v>
      </c>
      <c r="I2816" s="82"/>
      <c r="J2816" s="82" t="s">
        <v>7942</v>
      </c>
      <c r="K2816" s="82" t="s">
        <v>10242</v>
      </c>
      <c r="L2816" s="82" t="s">
        <v>10134</v>
      </c>
    </row>
    <row r="2817" ht="14.25" customHeight="1">
      <c r="A2817" s="82" t="s">
        <v>10095</v>
      </c>
      <c r="B2817" s="82" t="s">
        <v>15150</v>
      </c>
      <c r="C2817" s="82" t="s">
        <v>15151</v>
      </c>
      <c r="D2817" s="82"/>
      <c r="E2817" s="82" t="s">
        <v>5803</v>
      </c>
      <c r="F2817" s="82"/>
      <c r="G2817" s="82" t="s">
        <v>129</v>
      </c>
      <c r="H2817" s="82" t="s">
        <v>10102</v>
      </c>
      <c r="I2817" s="82"/>
      <c r="J2817" s="82" t="s">
        <v>7942</v>
      </c>
      <c r="K2817" s="82" t="s">
        <v>10242</v>
      </c>
      <c r="L2817" s="82" t="s">
        <v>3917</v>
      </c>
    </row>
    <row r="2818" ht="14.25" customHeight="1">
      <c r="A2818" s="82" t="s">
        <v>10095</v>
      </c>
      <c r="B2818" s="82" t="s">
        <v>15152</v>
      </c>
      <c r="C2818" s="82" t="s">
        <v>15153</v>
      </c>
      <c r="D2818" s="82"/>
      <c r="E2818" s="82" t="s">
        <v>5803</v>
      </c>
      <c r="F2818" s="82"/>
      <c r="G2818" s="82" t="s">
        <v>129</v>
      </c>
      <c r="H2818" s="82"/>
      <c r="I2818" s="82"/>
      <c r="J2818" s="82" t="s">
        <v>7942</v>
      </c>
      <c r="K2818" s="82" t="s">
        <v>10242</v>
      </c>
      <c r="L2818" s="82"/>
    </row>
    <row r="2819" ht="14.25" customHeight="1">
      <c r="A2819" s="82" t="s">
        <v>10095</v>
      </c>
      <c r="B2819" s="82" t="s">
        <v>15154</v>
      </c>
      <c r="C2819" s="82" t="s">
        <v>15155</v>
      </c>
      <c r="D2819" s="82"/>
      <c r="E2819" s="82" t="s">
        <v>5803</v>
      </c>
      <c r="F2819" s="82"/>
      <c r="G2819" s="82" t="s">
        <v>129</v>
      </c>
      <c r="H2819" s="82" t="s">
        <v>10102</v>
      </c>
      <c r="I2819" s="82"/>
      <c r="J2819" s="82" t="s">
        <v>7942</v>
      </c>
      <c r="K2819" s="82" t="s">
        <v>10242</v>
      </c>
      <c r="L2819" s="82" t="s">
        <v>3431</v>
      </c>
    </row>
    <row r="2820" ht="14.25" customHeight="1">
      <c r="A2820" s="82" t="s">
        <v>10095</v>
      </c>
      <c r="B2820" s="82" t="s">
        <v>15156</v>
      </c>
      <c r="C2820" s="82" t="s">
        <v>15157</v>
      </c>
      <c r="D2820" s="82"/>
      <c r="E2820" s="82" t="s">
        <v>5803</v>
      </c>
      <c r="F2820" s="82"/>
      <c r="G2820" s="82" t="s">
        <v>129</v>
      </c>
      <c r="H2820" s="82"/>
      <c r="I2820" s="82"/>
      <c r="J2820" s="82" t="s">
        <v>7942</v>
      </c>
      <c r="K2820" s="82" t="s">
        <v>10242</v>
      </c>
      <c r="L2820" s="82"/>
    </row>
    <row r="2821" ht="14.25" customHeight="1">
      <c r="A2821" s="82" t="s">
        <v>10095</v>
      </c>
      <c r="B2821" s="82" t="s">
        <v>15158</v>
      </c>
      <c r="C2821" s="82" t="s">
        <v>15159</v>
      </c>
      <c r="D2821" s="82"/>
      <c r="E2821" s="82" t="s">
        <v>5803</v>
      </c>
      <c r="F2821" s="82"/>
      <c r="G2821" s="82" t="s">
        <v>129</v>
      </c>
      <c r="H2821" s="82" t="s">
        <v>10102</v>
      </c>
      <c r="I2821" s="82"/>
      <c r="J2821" s="82" t="s">
        <v>7942</v>
      </c>
      <c r="K2821" s="82" t="s">
        <v>10242</v>
      </c>
      <c r="L2821" s="82" t="s">
        <v>3431</v>
      </c>
    </row>
    <row r="2822" ht="14.25" customHeight="1">
      <c r="A2822" s="82" t="s">
        <v>10095</v>
      </c>
      <c r="B2822" s="82" t="s">
        <v>15160</v>
      </c>
      <c r="C2822" s="82" t="s">
        <v>15161</v>
      </c>
      <c r="D2822" s="82"/>
      <c r="E2822" s="82" t="s">
        <v>5803</v>
      </c>
      <c r="F2822" s="82"/>
      <c r="G2822" s="82" t="s">
        <v>129</v>
      </c>
      <c r="H2822" s="82"/>
      <c r="I2822" s="82"/>
      <c r="J2822" s="82" t="s">
        <v>7942</v>
      </c>
      <c r="K2822" s="82" t="s">
        <v>10242</v>
      </c>
      <c r="L2822" s="82"/>
    </row>
    <row r="2823" ht="14.25" customHeight="1">
      <c r="A2823" s="82" t="s">
        <v>10095</v>
      </c>
      <c r="B2823" s="82" t="s">
        <v>15162</v>
      </c>
      <c r="C2823" s="82" t="s">
        <v>15163</v>
      </c>
      <c r="D2823" s="82"/>
      <c r="E2823" s="82" t="s">
        <v>5803</v>
      </c>
      <c r="F2823" s="82"/>
      <c r="G2823" s="82" t="s">
        <v>128</v>
      </c>
      <c r="H2823" s="82" t="s">
        <v>10102</v>
      </c>
      <c r="I2823" s="82"/>
      <c r="J2823" s="82" t="s">
        <v>7942</v>
      </c>
      <c r="K2823" s="82" t="s">
        <v>10242</v>
      </c>
      <c r="L2823" s="82" t="s">
        <v>13723</v>
      </c>
    </row>
    <row r="2824" ht="14.25" customHeight="1">
      <c r="A2824" s="82" t="s">
        <v>10095</v>
      </c>
      <c r="B2824" s="82" t="s">
        <v>15164</v>
      </c>
      <c r="C2824" s="82" t="s">
        <v>15165</v>
      </c>
      <c r="D2824" s="82"/>
      <c r="E2824" s="82" t="s">
        <v>5791</v>
      </c>
      <c r="F2824" s="82"/>
      <c r="G2824" s="82" t="s">
        <v>128</v>
      </c>
      <c r="H2824" s="82" t="s">
        <v>10102</v>
      </c>
      <c r="I2824" s="82"/>
      <c r="J2824" s="82" t="s">
        <v>7942</v>
      </c>
      <c r="K2824" s="82" t="s">
        <v>10242</v>
      </c>
      <c r="L2824" s="82" t="s">
        <v>7379</v>
      </c>
    </row>
    <row r="2825" ht="14.25" customHeight="1">
      <c r="A2825" s="82" t="s">
        <v>10095</v>
      </c>
      <c r="B2825" s="82" t="s">
        <v>15166</v>
      </c>
      <c r="C2825" s="82" t="s">
        <v>15167</v>
      </c>
      <c r="D2825" s="82"/>
      <c r="E2825" s="82" t="s">
        <v>5791</v>
      </c>
      <c r="F2825" s="82"/>
      <c r="G2825" s="82" t="s">
        <v>129</v>
      </c>
      <c r="H2825" s="82" t="s">
        <v>10102</v>
      </c>
      <c r="I2825" s="82"/>
      <c r="J2825" s="82" t="s">
        <v>7942</v>
      </c>
      <c r="K2825" s="82" t="s">
        <v>10242</v>
      </c>
      <c r="L2825" s="82" t="s">
        <v>7379</v>
      </c>
    </row>
    <row r="2826" ht="14.25" customHeight="1">
      <c r="A2826" s="82" t="s">
        <v>10095</v>
      </c>
      <c r="B2826" s="82" t="s">
        <v>15168</v>
      </c>
      <c r="C2826" s="82" t="s">
        <v>15169</v>
      </c>
      <c r="D2826" s="82"/>
      <c r="E2826" s="82" t="s">
        <v>5791</v>
      </c>
      <c r="F2826" s="82"/>
      <c r="G2826" s="82" t="s">
        <v>129</v>
      </c>
      <c r="H2826" s="82" t="s">
        <v>10102</v>
      </c>
      <c r="I2826" s="82"/>
      <c r="J2826" s="82" t="s">
        <v>7942</v>
      </c>
      <c r="K2826" s="82" t="s">
        <v>10242</v>
      </c>
      <c r="L2826" s="82" t="s">
        <v>7379</v>
      </c>
    </row>
    <row r="2827" ht="14.25" customHeight="1">
      <c r="A2827" s="82" t="s">
        <v>10095</v>
      </c>
      <c r="B2827" s="82" t="s">
        <v>15170</v>
      </c>
      <c r="C2827" s="82" t="s">
        <v>15171</v>
      </c>
      <c r="D2827" s="82"/>
      <c r="E2827" s="82" t="s">
        <v>5791</v>
      </c>
      <c r="F2827" s="82"/>
      <c r="G2827" s="82" t="s">
        <v>128</v>
      </c>
      <c r="H2827" s="82" t="s">
        <v>10102</v>
      </c>
      <c r="I2827" s="82"/>
      <c r="J2827" s="82" t="s">
        <v>7942</v>
      </c>
      <c r="K2827" s="82" t="s">
        <v>10242</v>
      </c>
      <c r="L2827" s="82" t="s">
        <v>10134</v>
      </c>
    </row>
    <row r="2828" ht="14.25" customHeight="1">
      <c r="A2828" s="82" t="s">
        <v>10095</v>
      </c>
      <c r="B2828" s="82" t="s">
        <v>15172</v>
      </c>
      <c r="C2828" s="82" t="s">
        <v>15173</v>
      </c>
      <c r="D2828" s="82"/>
      <c r="E2828" s="82" t="s">
        <v>5791</v>
      </c>
      <c r="F2828" s="82"/>
      <c r="G2828" s="82" t="s">
        <v>128</v>
      </c>
      <c r="H2828" s="82" t="s">
        <v>10102</v>
      </c>
      <c r="I2828" s="82"/>
      <c r="J2828" s="82" t="s">
        <v>7942</v>
      </c>
      <c r="K2828" s="82" t="s">
        <v>10242</v>
      </c>
      <c r="L2828" s="82" t="s">
        <v>10134</v>
      </c>
    </row>
    <row r="2829" ht="14.25" customHeight="1">
      <c r="A2829" s="82" t="s">
        <v>10095</v>
      </c>
      <c r="B2829" s="82" t="s">
        <v>15174</v>
      </c>
      <c r="C2829" s="82" t="s">
        <v>15175</v>
      </c>
      <c r="D2829" s="82"/>
      <c r="E2829" s="82" t="s">
        <v>5791</v>
      </c>
      <c r="F2829" s="82"/>
      <c r="G2829" s="82" t="s">
        <v>129</v>
      </c>
      <c r="H2829" s="82" t="s">
        <v>10102</v>
      </c>
      <c r="I2829" s="82"/>
      <c r="J2829" s="82" t="s">
        <v>7942</v>
      </c>
      <c r="K2829" s="82" t="s">
        <v>10242</v>
      </c>
      <c r="L2829" s="82" t="s">
        <v>7379</v>
      </c>
    </row>
    <row r="2830" ht="14.25" customHeight="1">
      <c r="A2830" s="82" t="s">
        <v>10095</v>
      </c>
      <c r="B2830" s="82" t="s">
        <v>15176</v>
      </c>
      <c r="C2830" s="82" t="s">
        <v>15177</v>
      </c>
      <c r="D2830" s="82"/>
      <c r="E2830" s="82" t="s">
        <v>5791</v>
      </c>
      <c r="F2830" s="82"/>
      <c r="G2830" s="82" t="s">
        <v>129</v>
      </c>
      <c r="H2830" s="82" t="s">
        <v>10102</v>
      </c>
      <c r="I2830" s="82"/>
      <c r="J2830" s="82" t="s">
        <v>7942</v>
      </c>
      <c r="K2830" s="82" t="s">
        <v>10242</v>
      </c>
      <c r="L2830" s="82" t="s">
        <v>7379</v>
      </c>
    </row>
    <row r="2831" ht="14.25" customHeight="1">
      <c r="A2831" s="82" t="s">
        <v>10095</v>
      </c>
      <c r="B2831" s="82" t="s">
        <v>15178</v>
      </c>
      <c r="C2831" s="82" t="s">
        <v>15179</v>
      </c>
      <c r="D2831" s="82"/>
      <c r="E2831" s="82" t="s">
        <v>5791</v>
      </c>
      <c r="F2831" s="82"/>
      <c r="G2831" s="82" t="s">
        <v>129</v>
      </c>
      <c r="H2831" s="82" t="s">
        <v>10102</v>
      </c>
      <c r="I2831" s="82"/>
      <c r="J2831" s="82" t="s">
        <v>7942</v>
      </c>
      <c r="K2831" s="82" t="s">
        <v>10242</v>
      </c>
      <c r="L2831" s="82" t="s">
        <v>3466</v>
      </c>
    </row>
    <row r="2832" ht="14.25" customHeight="1">
      <c r="A2832" s="82" t="s">
        <v>10095</v>
      </c>
      <c r="B2832" s="82" t="s">
        <v>15180</v>
      </c>
      <c r="C2832" s="82" t="s">
        <v>15181</v>
      </c>
      <c r="D2832" s="82"/>
      <c r="E2832" s="82" t="s">
        <v>5791</v>
      </c>
      <c r="F2832" s="82"/>
      <c r="G2832" s="82" t="s">
        <v>129</v>
      </c>
      <c r="H2832" s="82" t="s">
        <v>10102</v>
      </c>
      <c r="I2832" s="82"/>
      <c r="J2832" s="82" t="s">
        <v>7942</v>
      </c>
      <c r="K2832" s="82" t="s">
        <v>10242</v>
      </c>
      <c r="L2832" s="82" t="s">
        <v>3466</v>
      </c>
    </row>
    <row r="2833" ht="14.25" customHeight="1">
      <c r="A2833" s="82" t="s">
        <v>10095</v>
      </c>
      <c r="B2833" s="82" t="s">
        <v>15182</v>
      </c>
      <c r="C2833" s="82" t="s">
        <v>15183</v>
      </c>
      <c r="D2833" s="82"/>
      <c r="E2833" s="82" t="s">
        <v>5791</v>
      </c>
      <c r="F2833" s="82"/>
      <c r="G2833" s="82" t="s">
        <v>129</v>
      </c>
      <c r="H2833" s="82" t="s">
        <v>10102</v>
      </c>
      <c r="I2833" s="82"/>
      <c r="J2833" s="82" t="s">
        <v>7942</v>
      </c>
      <c r="K2833" s="82" t="s">
        <v>10242</v>
      </c>
      <c r="L2833" s="82" t="s">
        <v>7379</v>
      </c>
    </row>
    <row r="2834" ht="14.25" customHeight="1">
      <c r="A2834" s="82" t="s">
        <v>10095</v>
      </c>
      <c r="B2834" s="82" t="s">
        <v>15184</v>
      </c>
      <c r="C2834" s="82" t="s">
        <v>15185</v>
      </c>
      <c r="D2834" s="82"/>
      <c r="E2834" s="82" t="s">
        <v>5791</v>
      </c>
      <c r="F2834" s="82"/>
      <c r="G2834" s="82" t="s">
        <v>129</v>
      </c>
      <c r="H2834" s="82" t="s">
        <v>10102</v>
      </c>
      <c r="I2834" s="82"/>
      <c r="J2834" s="82" t="s">
        <v>7942</v>
      </c>
      <c r="K2834" s="82" t="s">
        <v>10242</v>
      </c>
      <c r="L2834" s="82" t="s">
        <v>7379</v>
      </c>
    </row>
    <row r="2835" ht="14.25" customHeight="1">
      <c r="A2835" s="82" t="s">
        <v>10095</v>
      </c>
      <c r="B2835" s="82" t="s">
        <v>15186</v>
      </c>
      <c r="C2835" s="82" t="s">
        <v>15187</v>
      </c>
      <c r="D2835" s="82"/>
      <c r="E2835" s="82" t="s">
        <v>5791</v>
      </c>
      <c r="F2835" s="82"/>
      <c r="G2835" s="82" t="s">
        <v>129</v>
      </c>
      <c r="H2835" s="82" t="s">
        <v>10102</v>
      </c>
      <c r="I2835" s="82"/>
      <c r="J2835" s="82" t="s">
        <v>7942</v>
      </c>
      <c r="K2835" s="82" t="s">
        <v>10242</v>
      </c>
      <c r="L2835" s="82" t="s">
        <v>7379</v>
      </c>
    </row>
    <row r="2836" ht="14.25" customHeight="1">
      <c r="A2836" s="82" t="s">
        <v>10095</v>
      </c>
      <c r="B2836" s="82" t="s">
        <v>15188</v>
      </c>
      <c r="C2836" s="82" t="s">
        <v>15189</v>
      </c>
      <c r="D2836" s="82"/>
      <c r="E2836" s="82" t="s">
        <v>5791</v>
      </c>
      <c r="F2836" s="82"/>
      <c r="G2836" s="82" t="s">
        <v>129</v>
      </c>
      <c r="H2836" s="82" t="s">
        <v>10102</v>
      </c>
      <c r="I2836" s="82"/>
      <c r="J2836" s="82" t="s">
        <v>7942</v>
      </c>
      <c r="K2836" s="82" t="s">
        <v>10242</v>
      </c>
      <c r="L2836" s="82" t="s">
        <v>7379</v>
      </c>
    </row>
    <row r="2837" ht="14.25" customHeight="1">
      <c r="A2837" s="82" t="s">
        <v>10095</v>
      </c>
      <c r="B2837" s="82" t="s">
        <v>15190</v>
      </c>
      <c r="C2837" s="82" t="s">
        <v>15191</v>
      </c>
      <c r="D2837" s="82"/>
      <c r="E2837" s="82" t="s">
        <v>5791</v>
      </c>
      <c r="F2837" s="82" t="s">
        <v>14836</v>
      </c>
      <c r="G2837" s="82" t="s">
        <v>128</v>
      </c>
      <c r="H2837" s="82" t="s">
        <v>10102</v>
      </c>
      <c r="I2837" s="82"/>
      <c r="J2837" s="82" t="s">
        <v>7942</v>
      </c>
      <c r="K2837" s="82" t="s">
        <v>10196</v>
      </c>
      <c r="L2837" s="82" t="s">
        <v>3641</v>
      </c>
    </row>
    <row r="2838" ht="14.25" customHeight="1">
      <c r="A2838" s="82" t="s">
        <v>10095</v>
      </c>
      <c r="B2838" s="82" t="s">
        <v>15192</v>
      </c>
      <c r="C2838" s="82" t="s">
        <v>15193</v>
      </c>
      <c r="D2838" s="82"/>
      <c r="E2838" s="82" t="s">
        <v>5791</v>
      </c>
      <c r="F2838" s="82"/>
      <c r="G2838" s="82" t="s">
        <v>128</v>
      </c>
      <c r="H2838" s="82" t="s">
        <v>10102</v>
      </c>
      <c r="I2838" s="82"/>
      <c r="J2838" s="82" t="s">
        <v>7942</v>
      </c>
      <c r="K2838" s="82" t="s">
        <v>10242</v>
      </c>
      <c r="L2838" s="82" t="s">
        <v>13923</v>
      </c>
    </row>
    <row r="2839" ht="14.25" customHeight="1">
      <c r="A2839" s="82" t="s">
        <v>10095</v>
      </c>
      <c r="B2839" s="82" t="s">
        <v>15194</v>
      </c>
      <c r="C2839" s="82" t="s">
        <v>15195</v>
      </c>
      <c r="D2839" s="82"/>
      <c r="E2839" s="82" t="s">
        <v>5791</v>
      </c>
      <c r="F2839" s="82"/>
      <c r="G2839" s="82" t="s">
        <v>129</v>
      </c>
      <c r="H2839" s="82"/>
      <c r="I2839" s="82"/>
      <c r="J2839" s="82" t="s">
        <v>7942</v>
      </c>
      <c r="K2839" s="82" t="s">
        <v>10242</v>
      </c>
      <c r="L2839" s="82"/>
    </row>
    <row r="2840" ht="14.25" customHeight="1">
      <c r="A2840" s="82" t="s">
        <v>10095</v>
      </c>
      <c r="B2840" s="82" t="s">
        <v>15196</v>
      </c>
      <c r="C2840" s="82" t="s">
        <v>15197</v>
      </c>
      <c r="D2840" s="82"/>
      <c r="E2840" s="82" t="s">
        <v>5791</v>
      </c>
      <c r="F2840" s="82"/>
      <c r="G2840" s="82" t="s">
        <v>129</v>
      </c>
      <c r="H2840" s="82" t="s">
        <v>10102</v>
      </c>
      <c r="I2840" s="82"/>
      <c r="J2840" s="82" t="s">
        <v>7942</v>
      </c>
      <c r="K2840" s="82" t="s">
        <v>10242</v>
      </c>
      <c r="L2840" s="82" t="s">
        <v>13923</v>
      </c>
    </row>
    <row r="2841" ht="14.25" customHeight="1">
      <c r="A2841" s="82" t="s">
        <v>10095</v>
      </c>
      <c r="B2841" s="82" t="s">
        <v>15198</v>
      </c>
      <c r="C2841" s="82" t="s">
        <v>15199</v>
      </c>
      <c r="D2841" s="82"/>
      <c r="E2841" s="82" t="s">
        <v>5791</v>
      </c>
      <c r="F2841" s="82"/>
      <c r="G2841" s="82" t="s">
        <v>128</v>
      </c>
      <c r="H2841" s="82" t="s">
        <v>10102</v>
      </c>
      <c r="I2841" s="82"/>
      <c r="J2841" s="82" t="s">
        <v>7942</v>
      </c>
      <c r="K2841" s="82" t="s">
        <v>10242</v>
      </c>
      <c r="L2841" s="82" t="s">
        <v>7379</v>
      </c>
    </row>
    <row r="2842" ht="14.25" customHeight="1">
      <c r="A2842" s="82" t="s">
        <v>10095</v>
      </c>
      <c r="B2842" s="82" t="s">
        <v>15200</v>
      </c>
      <c r="C2842" s="82" t="s">
        <v>15201</v>
      </c>
      <c r="D2842" s="82"/>
      <c r="E2842" s="82" t="s">
        <v>5791</v>
      </c>
      <c r="F2842" s="82"/>
      <c r="G2842" s="82" t="s">
        <v>128</v>
      </c>
      <c r="H2842" s="82" t="s">
        <v>10102</v>
      </c>
      <c r="I2842" s="82"/>
      <c r="J2842" s="82" t="s">
        <v>7942</v>
      </c>
      <c r="K2842" s="82" t="s">
        <v>10242</v>
      </c>
      <c r="L2842" s="82" t="s">
        <v>13923</v>
      </c>
    </row>
    <row r="2843" ht="14.25" customHeight="1">
      <c r="A2843" s="82" t="s">
        <v>10095</v>
      </c>
      <c r="B2843" s="82" t="s">
        <v>15202</v>
      </c>
      <c r="C2843" s="82" t="s">
        <v>15203</v>
      </c>
      <c r="D2843" s="82"/>
      <c r="E2843" s="82" t="s">
        <v>5791</v>
      </c>
      <c r="F2843" s="82"/>
      <c r="G2843" s="82" t="s">
        <v>129</v>
      </c>
      <c r="H2843" s="82" t="s">
        <v>10102</v>
      </c>
      <c r="I2843" s="82"/>
      <c r="J2843" s="82" t="s">
        <v>7942</v>
      </c>
      <c r="K2843" s="82" t="s">
        <v>10242</v>
      </c>
      <c r="L2843" s="82" t="s">
        <v>13923</v>
      </c>
    </row>
    <row r="2844" ht="14.25" customHeight="1">
      <c r="A2844" s="82" t="s">
        <v>10095</v>
      </c>
      <c r="B2844" s="82" t="s">
        <v>15204</v>
      </c>
      <c r="C2844" s="82" t="s">
        <v>15205</v>
      </c>
      <c r="D2844" s="82"/>
      <c r="E2844" s="82" t="s">
        <v>5791</v>
      </c>
      <c r="F2844" s="82"/>
      <c r="G2844" s="82" t="s">
        <v>129</v>
      </c>
      <c r="H2844" s="82" t="s">
        <v>10102</v>
      </c>
      <c r="I2844" s="82"/>
      <c r="J2844" s="82" t="s">
        <v>7942</v>
      </c>
      <c r="K2844" s="82" t="s">
        <v>10242</v>
      </c>
      <c r="L2844" s="82" t="s">
        <v>13923</v>
      </c>
    </row>
    <row r="2845" ht="14.25" customHeight="1">
      <c r="A2845" s="82" t="s">
        <v>10095</v>
      </c>
      <c r="B2845" s="82" t="s">
        <v>15206</v>
      </c>
      <c r="C2845" s="82" t="s">
        <v>15207</v>
      </c>
      <c r="D2845" s="82"/>
      <c r="E2845" s="82" t="s">
        <v>5791</v>
      </c>
      <c r="F2845" s="82"/>
      <c r="G2845" s="82" t="s">
        <v>129</v>
      </c>
      <c r="H2845" s="82" t="s">
        <v>10102</v>
      </c>
      <c r="I2845" s="82"/>
      <c r="J2845" s="82" t="s">
        <v>7942</v>
      </c>
      <c r="K2845" s="82" t="s">
        <v>10242</v>
      </c>
      <c r="L2845" s="82" t="s">
        <v>13923</v>
      </c>
    </row>
    <row r="2846" ht="14.25" customHeight="1">
      <c r="A2846" s="82" t="s">
        <v>10095</v>
      </c>
      <c r="B2846" s="82" t="s">
        <v>15208</v>
      </c>
      <c r="C2846" s="82" t="s">
        <v>15209</v>
      </c>
      <c r="D2846" s="82"/>
      <c r="E2846" s="82" t="s">
        <v>5791</v>
      </c>
      <c r="F2846" s="82"/>
      <c r="G2846" s="82" t="s">
        <v>129</v>
      </c>
      <c r="H2846" s="82" t="s">
        <v>10102</v>
      </c>
      <c r="I2846" s="82"/>
      <c r="J2846" s="82" t="s">
        <v>7942</v>
      </c>
      <c r="K2846" s="82" t="s">
        <v>10242</v>
      </c>
      <c r="L2846" s="82" t="s">
        <v>3670</v>
      </c>
    </row>
    <row r="2847" ht="14.25" customHeight="1">
      <c r="A2847" s="82" t="s">
        <v>10095</v>
      </c>
      <c r="B2847" s="82" t="s">
        <v>15210</v>
      </c>
      <c r="C2847" s="82" t="s">
        <v>15211</v>
      </c>
      <c r="D2847" s="82"/>
      <c r="E2847" s="82" t="s">
        <v>5791</v>
      </c>
      <c r="F2847" s="82"/>
      <c r="G2847" s="82" t="s">
        <v>129</v>
      </c>
      <c r="H2847" s="82" t="s">
        <v>10102</v>
      </c>
      <c r="I2847" s="82"/>
      <c r="J2847" s="82" t="s">
        <v>7942</v>
      </c>
      <c r="K2847" s="82" t="s">
        <v>10242</v>
      </c>
      <c r="L2847" s="82" t="s">
        <v>3670</v>
      </c>
    </row>
    <row r="2848" ht="14.25" customHeight="1">
      <c r="A2848" s="82" t="s">
        <v>10095</v>
      </c>
      <c r="B2848" s="82" t="s">
        <v>15212</v>
      </c>
      <c r="C2848" s="82" t="s">
        <v>15213</v>
      </c>
      <c r="D2848" s="82"/>
      <c r="E2848" s="82" t="s">
        <v>15214</v>
      </c>
      <c r="F2848" s="82" t="s">
        <v>14917</v>
      </c>
      <c r="G2848" s="82" t="s">
        <v>128</v>
      </c>
      <c r="H2848" s="82" t="s">
        <v>10102</v>
      </c>
      <c r="I2848" s="82"/>
      <c r="J2848" s="82" t="s">
        <v>7942</v>
      </c>
      <c r="K2848" s="82" t="s">
        <v>10168</v>
      </c>
      <c r="L2848" s="82" t="s">
        <v>3641</v>
      </c>
    </row>
    <row r="2849" ht="14.25" customHeight="1">
      <c r="A2849" s="82" t="s">
        <v>10095</v>
      </c>
      <c r="B2849" s="82" t="s">
        <v>15215</v>
      </c>
      <c r="C2849" s="82" t="s">
        <v>15216</v>
      </c>
      <c r="D2849" s="82"/>
      <c r="E2849" s="82" t="s">
        <v>15214</v>
      </c>
      <c r="F2849" s="82" t="s">
        <v>15067</v>
      </c>
      <c r="G2849" s="82" t="s">
        <v>128</v>
      </c>
      <c r="H2849" s="82" t="s">
        <v>10102</v>
      </c>
      <c r="I2849" s="82"/>
      <c r="J2849" s="82" t="s">
        <v>7942</v>
      </c>
      <c r="K2849" s="82" t="s">
        <v>10168</v>
      </c>
      <c r="L2849" s="82" t="s">
        <v>3338</v>
      </c>
    </row>
    <row r="2850" ht="14.25" customHeight="1">
      <c r="A2850" s="82" t="s">
        <v>10095</v>
      </c>
      <c r="B2850" s="82" t="s">
        <v>15217</v>
      </c>
      <c r="C2850" s="82" t="s">
        <v>15218</v>
      </c>
      <c r="D2850" s="82"/>
      <c r="E2850" s="82" t="s">
        <v>5782</v>
      </c>
      <c r="F2850" s="82" t="s">
        <v>15219</v>
      </c>
      <c r="G2850" s="82" t="s">
        <v>128</v>
      </c>
      <c r="H2850" s="82" t="s">
        <v>10102</v>
      </c>
      <c r="I2850" s="82"/>
      <c r="J2850" s="82" t="s">
        <v>7942</v>
      </c>
      <c r="K2850" s="82" t="s">
        <v>10168</v>
      </c>
      <c r="L2850" s="82" t="s">
        <v>3641</v>
      </c>
    </row>
    <row r="2851" ht="14.25" customHeight="1">
      <c r="A2851" s="82" t="s">
        <v>10095</v>
      </c>
      <c r="B2851" s="82" t="s">
        <v>15220</v>
      </c>
      <c r="C2851" s="82" t="s">
        <v>15221</v>
      </c>
      <c r="D2851" s="82"/>
      <c r="E2851" s="82" t="s">
        <v>15222</v>
      </c>
      <c r="F2851" s="82" t="s">
        <v>5782</v>
      </c>
      <c r="G2851" s="82" t="s">
        <v>128</v>
      </c>
      <c r="H2851" s="82" t="s">
        <v>10102</v>
      </c>
      <c r="I2851" s="82"/>
      <c r="J2851" s="82" t="s">
        <v>7942</v>
      </c>
      <c r="K2851" s="82" t="s">
        <v>10437</v>
      </c>
      <c r="L2851" s="82" t="s">
        <v>3951</v>
      </c>
    </row>
    <row r="2852" ht="14.25" customHeight="1">
      <c r="A2852" s="82" t="s">
        <v>10095</v>
      </c>
      <c r="B2852" s="82" t="s">
        <v>15223</v>
      </c>
      <c r="C2852" s="82" t="s">
        <v>15224</v>
      </c>
      <c r="D2852" s="82"/>
      <c r="E2852" s="82" t="s">
        <v>15222</v>
      </c>
      <c r="F2852" s="82"/>
      <c r="G2852" s="82" t="s">
        <v>129</v>
      </c>
      <c r="H2852" s="82"/>
      <c r="I2852" s="82"/>
      <c r="J2852" s="82" t="s">
        <v>7942</v>
      </c>
      <c r="K2852" s="82" t="s">
        <v>10242</v>
      </c>
      <c r="L2852" s="82"/>
    </row>
    <row r="2853" ht="14.25" customHeight="1">
      <c r="A2853" s="82" t="s">
        <v>10095</v>
      </c>
      <c r="B2853" s="82" t="s">
        <v>15225</v>
      </c>
      <c r="C2853" s="82" t="s">
        <v>15226</v>
      </c>
      <c r="D2853" s="82"/>
      <c r="E2853" s="82" t="s">
        <v>15222</v>
      </c>
      <c r="F2853" s="82"/>
      <c r="G2853" s="82" t="s">
        <v>129</v>
      </c>
      <c r="H2853" s="82"/>
      <c r="I2853" s="82"/>
      <c r="J2853" s="82" t="s">
        <v>7942</v>
      </c>
      <c r="K2853" s="82" t="s">
        <v>10242</v>
      </c>
      <c r="L2853" s="82"/>
    </row>
    <row r="2854" ht="14.25" customHeight="1">
      <c r="A2854" s="82" t="s">
        <v>10095</v>
      </c>
      <c r="B2854" s="82" t="s">
        <v>15227</v>
      </c>
      <c r="C2854" s="82" t="s">
        <v>15228</v>
      </c>
      <c r="D2854" s="82"/>
      <c r="E2854" s="82" t="s">
        <v>15229</v>
      </c>
      <c r="F2854" s="82"/>
      <c r="G2854" s="82" t="s">
        <v>129</v>
      </c>
      <c r="H2854" s="82"/>
      <c r="I2854" s="82"/>
      <c r="J2854" s="82" t="s">
        <v>7942</v>
      </c>
      <c r="K2854" s="82" t="s">
        <v>10242</v>
      </c>
      <c r="L2854" s="82"/>
    </row>
    <row r="2855" ht="14.25" customHeight="1">
      <c r="A2855" s="82" t="s">
        <v>10095</v>
      </c>
      <c r="B2855" s="82" t="s">
        <v>15230</v>
      </c>
      <c r="C2855" s="82" t="s">
        <v>15231</v>
      </c>
      <c r="D2855" s="82" t="s">
        <v>942</v>
      </c>
      <c r="E2855" s="82" t="s">
        <v>15229</v>
      </c>
      <c r="F2855" s="82" t="s">
        <v>14695</v>
      </c>
      <c r="G2855" s="82" t="s">
        <v>128</v>
      </c>
      <c r="H2855" s="82" t="s">
        <v>10102</v>
      </c>
      <c r="I2855" s="82"/>
      <c r="J2855" s="82" t="s">
        <v>7942</v>
      </c>
      <c r="K2855" s="82" t="s">
        <v>10437</v>
      </c>
      <c r="L2855" s="82" t="s">
        <v>3951</v>
      </c>
    </row>
    <row r="2856" ht="14.25" customHeight="1">
      <c r="A2856" s="82" t="s">
        <v>10095</v>
      </c>
      <c r="B2856" s="82" t="s">
        <v>15232</v>
      </c>
      <c r="C2856" s="82" t="s">
        <v>15233</v>
      </c>
      <c r="D2856" s="82"/>
      <c r="E2856" s="82" t="s">
        <v>15234</v>
      </c>
      <c r="F2856" s="82"/>
      <c r="G2856" s="82" t="s">
        <v>128</v>
      </c>
      <c r="H2856" s="82" t="s">
        <v>10102</v>
      </c>
      <c r="I2856" s="82"/>
      <c r="J2856" s="82" t="s">
        <v>7942</v>
      </c>
      <c r="K2856" s="82" t="s">
        <v>10242</v>
      </c>
      <c r="L2856" s="82" t="s">
        <v>10181</v>
      </c>
    </row>
    <row r="2857" ht="14.25" customHeight="1">
      <c r="A2857" s="82" t="s">
        <v>10095</v>
      </c>
      <c r="B2857" s="82" t="s">
        <v>15235</v>
      </c>
      <c r="C2857" s="82" t="s">
        <v>15236</v>
      </c>
      <c r="D2857" s="82"/>
      <c r="E2857" s="82" t="s">
        <v>15234</v>
      </c>
      <c r="F2857" s="82"/>
      <c r="G2857" s="82" t="s">
        <v>128</v>
      </c>
      <c r="H2857" s="82" t="s">
        <v>10102</v>
      </c>
      <c r="I2857" s="82"/>
      <c r="J2857" s="82" t="s">
        <v>7942</v>
      </c>
      <c r="K2857" s="82" t="s">
        <v>10242</v>
      </c>
      <c r="L2857" s="82" t="s">
        <v>10181</v>
      </c>
    </row>
    <row r="2858" ht="14.25" customHeight="1">
      <c r="A2858" s="82" t="s">
        <v>10095</v>
      </c>
      <c r="B2858" s="82" t="s">
        <v>15237</v>
      </c>
      <c r="C2858" s="82" t="s">
        <v>15238</v>
      </c>
      <c r="D2858" s="82"/>
      <c r="E2858" s="82" t="s">
        <v>15234</v>
      </c>
      <c r="F2858" s="82"/>
      <c r="G2858" s="82" t="s">
        <v>128</v>
      </c>
      <c r="H2858" s="82"/>
      <c r="I2858" s="82"/>
      <c r="J2858" s="82" t="s">
        <v>7942</v>
      </c>
      <c r="K2858" s="82" t="s">
        <v>10242</v>
      </c>
      <c r="L2858" s="82"/>
    </row>
    <row r="2859" ht="14.25" customHeight="1">
      <c r="A2859" s="82" t="s">
        <v>10095</v>
      </c>
      <c r="B2859" s="82" t="s">
        <v>15239</v>
      </c>
      <c r="C2859" s="82" t="s">
        <v>15240</v>
      </c>
      <c r="D2859" s="82"/>
      <c r="E2859" s="82" t="s">
        <v>15234</v>
      </c>
      <c r="F2859" s="82"/>
      <c r="G2859" s="82" t="s">
        <v>128</v>
      </c>
      <c r="H2859" s="82" t="s">
        <v>10102</v>
      </c>
      <c r="I2859" s="82"/>
      <c r="J2859" s="82" t="s">
        <v>7942</v>
      </c>
      <c r="K2859" s="82" t="s">
        <v>10242</v>
      </c>
      <c r="L2859" s="82" t="s">
        <v>10181</v>
      </c>
    </row>
    <row r="2860" ht="14.25" customHeight="1">
      <c r="A2860" s="82" t="s">
        <v>10095</v>
      </c>
      <c r="B2860" s="82" t="s">
        <v>15241</v>
      </c>
      <c r="C2860" s="82" t="s">
        <v>15242</v>
      </c>
      <c r="D2860" s="82"/>
      <c r="E2860" s="82" t="s">
        <v>15234</v>
      </c>
      <c r="F2860" s="82"/>
      <c r="G2860" s="82" t="s">
        <v>128</v>
      </c>
      <c r="H2860" s="82" t="s">
        <v>10102</v>
      </c>
      <c r="I2860" s="82"/>
      <c r="J2860" s="82" t="s">
        <v>7942</v>
      </c>
      <c r="K2860" s="82" t="s">
        <v>10242</v>
      </c>
      <c r="L2860" s="82" t="s">
        <v>10181</v>
      </c>
    </row>
    <row r="2861" ht="14.25" customHeight="1">
      <c r="A2861" s="82" t="s">
        <v>10095</v>
      </c>
      <c r="B2861" s="82" t="s">
        <v>15243</v>
      </c>
      <c r="C2861" s="82" t="s">
        <v>15244</v>
      </c>
      <c r="D2861" s="82"/>
      <c r="E2861" s="82" t="s">
        <v>15245</v>
      </c>
      <c r="F2861" s="82" t="s">
        <v>15246</v>
      </c>
      <c r="G2861" s="82" t="s">
        <v>128</v>
      </c>
      <c r="H2861" s="82" t="s">
        <v>10102</v>
      </c>
      <c r="I2861" s="82"/>
      <c r="J2861" s="82" t="s">
        <v>7942</v>
      </c>
      <c r="K2861" s="82" t="s">
        <v>10196</v>
      </c>
      <c r="L2861" s="82" t="s">
        <v>3641</v>
      </c>
    </row>
    <row r="2862" ht="14.25" customHeight="1">
      <c r="A2862" s="82" t="s">
        <v>10095</v>
      </c>
      <c r="B2862" s="82" t="s">
        <v>15247</v>
      </c>
      <c r="C2862" s="82" t="s">
        <v>15248</v>
      </c>
      <c r="D2862" s="82"/>
      <c r="E2862" s="82" t="s">
        <v>15249</v>
      </c>
      <c r="F2862" s="82"/>
      <c r="G2862" s="82" t="s">
        <v>128</v>
      </c>
      <c r="H2862" s="82"/>
      <c r="I2862" s="82"/>
      <c r="J2862" s="82" t="s">
        <v>7942</v>
      </c>
      <c r="K2862" s="82" t="s">
        <v>10242</v>
      </c>
      <c r="L2862" s="82"/>
    </row>
    <row r="2863" ht="14.25" customHeight="1">
      <c r="A2863" s="82" t="s">
        <v>10095</v>
      </c>
      <c r="B2863" s="82" t="s">
        <v>15250</v>
      </c>
      <c r="C2863" s="82" t="s">
        <v>15251</v>
      </c>
      <c r="D2863" s="82"/>
      <c r="E2863" s="82" t="s">
        <v>15252</v>
      </c>
      <c r="F2863" s="82"/>
      <c r="G2863" s="82" t="s">
        <v>128</v>
      </c>
      <c r="H2863" s="82"/>
      <c r="I2863" s="82"/>
      <c r="J2863" s="82" t="s">
        <v>7942</v>
      </c>
      <c r="K2863" s="82" t="s">
        <v>10242</v>
      </c>
      <c r="L2863" s="82"/>
    </row>
    <row r="2864" ht="14.25" customHeight="1">
      <c r="A2864" s="82" t="s">
        <v>10095</v>
      </c>
      <c r="B2864" s="82" t="s">
        <v>15253</v>
      </c>
      <c r="C2864" s="82" t="s">
        <v>15254</v>
      </c>
      <c r="D2864" s="82"/>
      <c r="E2864" s="82" t="s">
        <v>5657</v>
      </c>
      <c r="F2864" s="82"/>
      <c r="G2864" s="82" t="s">
        <v>128</v>
      </c>
      <c r="H2864" s="82"/>
      <c r="I2864" s="82"/>
      <c r="J2864" s="82" t="s">
        <v>7942</v>
      </c>
      <c r="K2864" s="82" t="s">
        <v>10242</v>
      </c>
      <c r="L2864" s="82"/>
    </row>
    <row r="2865" ht="14.25" customHeight="1">
      <c r="A2865" s="82" t="s">
        <v>10095</v>
      </c>
      <c r="B2865" s="82" t="s">
        <v>15255</v>
      </c>
      <c r="C2865" s="82" t="s">
        <v>15256</v>
      </c>
      <c r="D2865" s="82"/>
      <c r="E2865" s="82" t="s">
        <v>5640</v>
      </c>
      <c r="F2865" s="82" t="s">
        <v>14702</v>
      </c>
      <c r="G2865" s="82" t="s">
        <v>128</v>
      </c>
      <c r="H2865" s="82" t="s">
        <v>10102</v>
      </c>
      <c r="I2865" s="82"/>
      <c r="J2865" s="82" t="s">
        <v>7942</v>
      </c>
      <c r="K2865" s="82" t="s">
        <v>10196</v>
      </c>
      <c r="L2865" s="82" t="s">
        <v>10181</v>
      </c>
    </row>
    <row r="2866" ht="14.25" customHeight="1">
      <c r="A2866" s="82" t="s">
        <v>10095</v>
      </c>
      <c r="B2866" s="82" t="s">
        <v>15257</v>
      </c>
      <c r="C2866" s="82" t="s">
        <v>15258</v>
      </c>
      <c r="D2866" s="82"/>
      <c r="E2866" s="82" t="s">
        <v>15259</v>
      </c>
      <c r="F2866" s="82"/>
      <c r="G2866" s="82" t="s">
        <v>128</v>
      </c>
      <c r="H2866" s="82"/>
      <c r="I2866" s="82"/>
      <c r="J2866" s="82" t="s">
        <v>7942</v>
      </c>
      <c r="K2866" s="82" t="s">
        <v>10242</v>
      </c>
      <c r="L2866" s="82"/>
    </row>
    <row r="2867" ht="14.25" customHeight="1">
      <c r="A2867" s="82" t="s">
        <v>10095</v>
      </c>
      <c r="B2867" s="82" t="s">
        <v>15260</v>
      </c>
      <c r="C2867" s="82" t="s">
        <v>15261</v>
      </c>
      <c r="D2867" s="82" t="s">
        <v>10126</v>
      </c>
      <c r="E2867" s="82" t="s">
        <v>15262</v>
      </c>
      <c r="F2867" s="82" t="s">
        <v>15263</v>
      </c>
      <c r="G2867" s="82" t="s">
        <v>128</v>
      </c>
      <c r="H2867" s="82"/>
      <c r="I2867" s="82"/>
      <c r="J2867" s="82" t="s">
        <v>7942</v>
      </c>
      <c r="K2867" s="82" t="s">
        <v>10127</v>
      </c>
      <c r="L2867" s="82"/>
    </row>
    <row r="2868" ht="14.25" customHeight="1">
      <c r="A2868" s="82" t="s">
        <v>10095</v>
      </c>
      <c r="B2868" s="82" t="s">
        <v>15264</v>
      </c>
      <c r="C2868" s="82" t="s">
        <v>15265</v>
      </c>
      <c r="D2868" s="82"/>
      <c r="E2868" s="82" t="s">
        <v>5607</v>
      </c>
      <c r="F2868" s="82" t="s">
        <v>15266</v>
      </c>
      <c r="G2868" s="82" t="s">
        <v>128</v>
      </c>
      <c r="H2868" s="82"/>
      <c r="I2868" s="82"/>
      <c r="J2868" s="82" t="s">
        <v>7942</v>
      </c>
      <c r="K2868" s="82" t="s">
        <v>10127</v>
      </c>
      <c r="L2868" s="82"/>
    </row>
    <row r="2869" ht="14.25" customHeight="1">
      <c r="A2869" s="82" t="s">
        <v>10095</v>
      </c>
      <c r="B2869" s="82" t="s">
        <v>15267</v>
      </c>
      <c r="C2869" s="82" t="s">
        <v>15268</v>
      </c>
      <c r="D2869" s="82"/>
      <c r="E2869" s="82" t="s">
        <v>5619</v>
      </c>
      <c r="F2869" s="82"/>
      <c r="G2869" s="82" t="s">
        <v>128</v>
      </c>
      <c r="H2869" s="82"/>
      <c r="I2869" s="82"/>
      <c r="J2869" s="82" t="s">
        <v>7942</v>
      </c>
      <c r="K2869" s="82" t="s">
        <v>10242</v>
      </c>
      <c r="L2869" s="82"/>
    </row>
    <row r="2870" ht="14.25" customHeight="1">
      <c r="A2870" s="82" t="s">
        <v>10095</v>
      </c>
      <c r="B2870" s="82" t="s">
        <v>15269</v>
      </c>
      <c r="C2870" s="82" t="s">
        <v>15270</v>
      </c>
      <c r="D2870" s="82"/>
      <c r="E2870" s="82" t="s">
        <v>5598</v>
      </c>
      <c r="F2870" s="82"/>
      <c r="G2870" s="82" t="s">
        <v>129</v>
      </c>
      <c r="H2870" s="82"/>
      <c r="I2870" s="82"/>
      <c r="J2870" s="82" t="s">
        <v>7942</v>
      </c>
      <c r="K2870" s="82" t="s">
        <v>10242</v>
      </c>
      <c r="L2870" s="82"/>
    </row>
    <row r="2871" ht="14.25" customHeight="1">
      <c r="A2871" s="82" t="s">
        <v>10095</v>
      </c>
      <c r="B2871" s="82" t="s">
        <v>15271</v>
      </c>
      <c r="C2871" s="82" t="s">
        <v>15272</v>
      </c>
      <c r="D2871" s="82"/>
      <c r="E2871" s="82" t="s">
        <v>5598</v>
      </c>
      <c r="F2871" s="82"/>
      <c r="G2871" s="82" t="s">
        <v>129</v>
      </c>
      <c r="H2871" s="82"/>
      <c r="I2871" s="82"/>
      <c r="J2871" s="82" t="s">
        <v>7942</v>
      </c>
      <c r="K2871" s="82" t="s">
        <v>10242</v>
      </c>
      <c r="L2871" s="82"/>
    </row>
    <row r="2872" ht="14.25" customHeight="1">
      <c r="A2872" s="82" t="s">
        <v>10095</v>
      </c>
      <c r="B2872" s="82" t="s">
        <v>15273</v>
      </c>
      <c r="C2872" s="82" t="s">
        <v>15274</v>
      </c>
      <c r="D2872" s="82"/>
      <c r="E2872" s="82" t="s">
        <v>5598</v>
      </c>
      <c r="F2872" s="82"/>
      <c r="G2872" s="82" t="s">
        <v>129</v>
      </c>
      <c r="H2872" s="82"/>
      <c r="I2872" s="82"/>
      <c r="J2872" s="82" t="s">
        <v>7942</v>
      </c>
      <c r="K2872" s="82" t="s">
        <v>10242</v>
      </c>
      <c r="L2872" s="82"/>
    </row>
    <row r="2873" ht="14.25" customHeight="1">
      <c r="A2873" s="82" t="s">
        <v>10095</v>
      </c>
      <c r="B2873" s="82" t="s">
        <v>15275</v>
      </c>
      <c r="C2873" s="82" t="s">
        <v>15276</v>
      </c>
      <c r="D2873" s="82"/>
      <c r="E2873" s="82" t="s">
        <v>15277</v>
      </c>
      <c r="F2873" s="82"/>
      <c r="G2873" s="82" t="s">
        <v>128</v>
      </c>
      <c r="H2873" s="82"/>
      <c r="I2873" s="82"/>
      <c r="J2873" s="82" t="s">
        <v>7942</v>
      </c>
      <c r="K2873" s="82" t="s">
        <v>10242</v>
      </c>
      <c r="L2873" s="82"/>
    </row>
    <row r="2874" ht="14.25" customHeight="1">
      <c r="A2874" s="82" t="s">
        <v>10095</v>
      </c>
      <c r="B2874" s="82" t="s">
        <v>15278</v>
      </c>
      <c r="C2874" s="82" t="s">
        <v>15279</v>
      </c>
      <c r="D2874" s="82"/>
      <c r="E2874" s="82" t="s">
        <v>15280</v>
      </c>
      <c r="F2874" s="82"/>
      <c r="G2874" s="82" t="s">
        <v>128</v>
      </c>
      <c r="H2874" s="82"/>
      <c r="I2874" s="82"/>
      <c r="J2874" s="82" t="s">
        <v>7942</v>
      </c>
      <c r="K2874" s="82" t="s">
        <v>10242</v>
      </c>
      <c r="L2874" s="82"/>
    </row>
    <row r="2875" ht="14.25" customHeight="1">
      <c r="A2875" s="82" t="s">
        <v>10095</v>
      </c>
      <c r="B2875" s="82" t="s">
        <v>15281</v>
      </c>
      <c r="C2875" s="82" t="s">
        <v>15282</v>
      </c>
      <c r="D2875" s="82"/>
      <c r="E2875" s="82" t="s">
        <v>15280</v>
      </c>
      <c r="F2875" s="82"/>
      <c r="G2875" s="82" t="s">
        <v>128</v>
      </c>
      <c r="H2875" s="82"/>
      <c r="I2875" s="82"/>
      <c r="J2875" s="82" t="s">
        <v>7942</v>
      </c>
      <c r="K2875" s="82" t="s">
        <v>10242</v>
      </c>
      <c r="L2875" s="82"/>
    </row>
    <row r="2876" ht="14.25" customHeight="1">
      <c r="A2876" s="82" t="s">
        <v>10095</v>
      </c>
      <c r="B2876" s="82" t="s">
        <v>15283</v>
      </c>
      <c r="C2876" s="82" t="s">
        <v>15284</v>
      </c>
      <c r="D2876" s="82"/>
      <c r="E2876" s="82" t="s">
        <v>15285</v>
      </c>
      <c r="F2876" s="82"/>
      <c r="G2876" s="82" t="s">
        <v>128</v>
      </c>
      <c r="H2876" s="82"/>
      <c r="I2876" s="82"/>
      <c r="J2876" s="82" t="s">
        <v>7942</v>
      </c>
      <c r="K2876" s="82" t="s">
        <v>10242</v>
      </c>
      <c r="L2876" s="82"/>
    </row>
    <row r="2877" ht="14.25" customHeight="1">
      <c r="A2877" s="82" t="s">
        <v>10095</v>
      </c>
      <c r="B2877" s="82" t="s">
        <v>15286</v>
      </c>
      <c r="C2877" s="82" t="s">
        <v>15287</v>
      </c>
      <c r="D2877" s="82"/>
      <c r="E2877" s="82" t="s">
        <v>15288</v>
      </c>
      <c r="F2877" s="82"/>
      <c r="G2877" s="82" t="s">
        <v>128</v>
      </c>
      <c r="H2877" s="82"/>
      <c r="I2877" s="82"/>
      <c r="J2877" s="82" t="s">
        <v>7942</v>
      </c>
      <c r="K2877" s="82" t="s">
        <v>10242</v>
      </c>
      <c r="L2877" s="82"/>
    </row>
    <row r="2878" ht="14.25" customHeight="1">
      <c r="A2878" s="82" t="s">
        <v>10095</v>
      </c>
      <c r="B2878" s="82" t="s">
        <v>15289</v>
      </c>
      <c r="C2878" s="82" t="s">
        <v>15290</v>
      </c>
      <c r="D2878" s="82"/>
      <c r="E2878" s="82" t="s">
        <v>5424</v>
      </c>
      <c r="F2878" s="82"/>
      <c r="G2878" s="82" t="s">
        <v>129</v>
      </c>
      <c r="H2878" s="82" t="s">
        <v>10102</v>
      </c>
      <c r="I2878" s="82"/>
      <c r="J2878" s="82" t="s">
        <v>7942</v>
      </c>
      <c r="K2878" s="82" t="s">
        <v>10242</v>
      </c>
      <c r="L2878" s="82" t="s">
        <v>3641</v>
      </c>
    </row>
    <row r="2879" ht="14.25" customHeight="1">
      <c r="A2879" s="82" t="s">
        <v>10095</v>
      </c>
      <c r="B2879" s="82" t="s">
        <v>15291</v>
      </c>
      <c r="C2879" s="82" t="s">
        <v>15292</v>
      </c>
      <c r="D2879" s="82"/>
      <c r="E2879" s="82" t="s">
        <v>5403</v>
      </c>
      <c r="F2879" s="82"/>
      <c r="G2879" s="82" t="s">
        <v>128</v>
      </c>
      <c r="H2879" s="82"/>
      <c r="I2879" s="82"/>
      <c r="J2879" s="82" t="s">
        <v>7942</v>
      </c>
      <c r="K2879" s="82" t="s">
        <v>10242</v>
      </c>
      <c r="L2879" s="82"/>
    </row>
    <row r="2880" ht="14.25" customHeight="1">
      <c r="A2880" s="82" t="s">
        <v>10095</v>
      </c>
      <c r="B2880" s="82" t="s">
        <v>15293</v>
      </c>
      <c r="C2880" s="82" t="s">
        <v>15294</v>
      </c>
      <c r="D2880" s="82"/>
      <c r="E2880" s="82" t="s">
        <v>5403</v>
      </c>
      <c r="F2880" s="82"/>
      <c r="G2880" s="82" t="s">
        <v>128</v>
      </c>
      <c r="H2880" s="82"/>
      <c r="I2880" s="82"/>
      <c r="J2880" s="82" t="s">
        <v>7942</v>
      </c>
      <c r="K2880" s="82" t="s">
        <v>10242</v>
      </c>
      <c r="L2880" s="82"/>
    </row>
    <row r="2881" ht="14.25" customHeight="1">
      <c r="A2881" s="82" t="s">
        <v>10095</v>
      </c>
      <c r="B2881" s="82" t="s">
        <v>15295</v>
      </c>
      <c r="C2881" s="82" t="s">
        <v>15296</v>
      </c>
      <c r="D2881" s="82"/>
      <c r="E2881" s="82" t="s">
        <v>5403</v>
      </c>
      <c r="F2881" s="82"/>
      <c r="G2881" s="82" t="s">
        <v>128</v>
      </c>
      <c r="H2881" s="82"/>
      <c r="I2881" s="82"/>
      <c r="J2881" s="82" t="s">
        <v>7942</v>
      </c>
      <c r="K2881" s="82" t="s">
        <v>10242</v>
      </c>
      <c r="L2881" s="82"/>
    </row>
    <row r="2882" ht="14.25" customHeight="1">
      <c r="A2882" s="82" t="s">
        <v>10095</v>
      </c>
      <c r="B2882" s="82" t="s">
        <v>15297</v>
      </c>
      <c r="C2882" s="82" t="s">
        <v>15298</v>
      </c>
      <c r="D2882" s="82"/>
      <c r="E2882" s="82" t="s">
        <v>5403</v>
      </c>
      <c r="F2882" s="82"/>
      <c r="G2882" s="82" t="s">
        <v>128</v>
      </c>
      <c r="H2882" s="82"/>
      <c r="I2882" s="82"/>
      <c r="J2882" s="82" t="s">
        <v>7942</v>
      </c>
      <c r="K2882" s="82" t="s">
        <v>10242</v>
      </c>
      <c r="L2882" s="82"/>
    </row>
    <row r="2883" ht="14.25" customHeight="1">
      <c r="A2883" s="82" t="s">
        <v>10095</v>
      </c>
      <c r="B2883" s="82" t="s">
        <v>15299</v>
      </c>
      <c r="C2883" s="82" t="s">
        <v>15300</v>
      </c>
      <c r="D2883" s="82"/>
      <c r="E2883" s="82" t="s">
        <v>5333</v>
      </c>
      <c r="F2883" s="82"/>
      <c r="G2883" s="82" t="s">
        <v>128</v>
      </c>
      <c r="H2883" s="82"/>
      <c r="I2883" s="82"/>
      <c r="J2883" s="82" t="s">
        <v>7942</v>
      </c>
      <c r="K2883" s="82" t="s">
        <v>10242</v>
      </c>
      <c r="L2883" s="82"/>
    </row>
    <row r="2884" ht="14.25" customHeight="1">
      <c r="A2884" s="82" t="s">
        <v>10095</v>
      </c>
      <c r="B2884" s="82" t="s">
        <v>15301</v>
      </c>
      <c r="C2884" s="82" t="s">
        <v>15302</v>
      </c>
      <c r="D2884" s="82" t="s">
        <v>10126</v>
      </c>
      <c r="E2884" s="82" t="s">
        <v>15303</v>
      </c>
      <c r="F2884" s="82" t="s">
        <v>15304</v>
      </c>
      <c r="G2884" s="82" t="s">
        <v>128</v>
      </c>
      <c r="H2884" s="82" t="s">
        <v>10102</v>
      </c>
      <c r="I2884" s="82"/>
      <c r="J2884" s="82" t="s">
        <v>7942</v>
      </c>
      <c r="K2884" s="82" t="s">
        <v>10106</v>
      </c>
      <c r="L2884" s="82" t="s">
        <v>15305</v>
      </c>
    </row>
    <row r="2885" ht="14.25" customHeight="1">
      <c r="A2885" s="82" t="s">
        <v>10095</v>
      </c>
      <c r="B2885" s="82" t="s">
        <v>15306</v>
      </c>
      <c r="C2885" s="82" t="s">
        <v>15307</v>
      </c>
      <c r="D2885" s="82" t="s">
        <v>10126</v>
      </c>
      <c r="E2885" s="82" t="s">
        <v>15308</v>
      </c>
      <c r="F2885" s="82" t="s">
        <v>15309</v>
      </c>
      <c r="G2885" s="82" t="s">
        <v>128</v>
      </c>
      <c r="H2885" s="82" t="s">
        <v>10102</v>
      </c>
      <c r="I2885" s="82"/>
      <c r="J2885" s="82" t="s">
        <v>7942</v>
      </c>
      <c r="K2885" s="82" t="s">
        <v>10106</v>
      </c>
      <c r="L2885" s="82" t="s">
        <v>3359</v>
      </c>
    </row>
    <row r="2886" ht="14.25" customHeight="1">
      <c r="A2886" s="82" t="s">
        <v>10095</v>
      </c>
      <c r="B2886" s="82" t="s">
        <v>15310</v>
      </c>
      <c r="C2886" s="82" t="s">
        <v>15311</v>
      </c>
      <c r="D2886" s="82"/>
      <c r="E2886" s="82" t="s">
        <v>15312</v>
      </c>
      <c r="F2886" s="82" t="s">
        <v>10298</v>
      </c>
      <c r="G2886" s="82" t="s">
        <v>128</v>
      </c>
      <c r="H2886" s="82"/>
      <c r="I2886" s="82"/>
      <c r="J2886" s="82" t="s">
        <v>7942</v>
      </c>
      <c r="K2886" s="82" t="s">
        <v>15313</v>
      </c>
      <c r="L2886" s="82"/>
    </row>
    <row r="2887" ht="14.25" customHeight="1">
      <c r="A2887" s="82" t="s">
        <v>10095</v>
      </c>
      <c r="B2887" s="82" t="s">
        <v>15314</v>
      </c>
      <c r="C2887" s="82" t="s">
        <v>15315</v>
      </c>
      <c r="D2887" s="82"/>
      <c r="E2887" s="82" t="s">
        <v>15316</v>
      </c>
      <c r="F2887" s="82" t="s">
        <v>15317</v>
      </c>
      <c r="G2887" s="82" t="s">
        <v>128</v>
      </c>
      <c r="H2887" s="82" t="s">
        <v>10102</v>
      </c>
      <c r="I2887" s="82"/>
      <c r="J2887" s="82" t="s">
        <v>7942</v>
      </c>
      <c r="K2887" s="82" t="s">
        <v>15318</v>
      </c>
      <c r="L2887" s="82" t="s">
        <v>10181</v>
      </c>
    </row>
    <row r="2888" ht="14.25" customHeight="1">
      <c r="A2888" s="82" t="s">
        <v>10095</v>
      </c>
      <c r="B2888" s="82" t="s">
        <v>15319</v>
      </c>
      <c r="C2888" s="82" t="s">
        <v>15320</v>
      </c>
      <c r="D2888" s="82" t="s">
        <v>10126</v>
      </c>
      <c r="E2888" s="82" t="s">
        <v>15321</v>
      </c>
      <c r="F2888" s="82" t="s">
        <v>15322</v>
      </c>
      <c r="G2888" s="82" t="s">
        <v>128</v>
      </c>
      <c r="H2888" s="82"/>
      <c r="I2888" s="82"/>
      <c r="J2888" s="82" t="s">
        <v>7942</v>
      </c>
      <c r="K2888" s="82" t="s">
        <v>10106</v>
      </c>
      <c r="L2888" s="82"/>
    </row>
    <row r="2889" ht="14.25" customHeight="1">
      <c r="A2889" s="82" t="s">
        <v>10095</v>
      </c>
      <c r="B2889" s="82" t="s">
        <v>15323</v>
      </c>
      <c r="C2889" s="82" t="s">
        <v>15324</v>
      </c>
      <c r="D2889" s="82"/>
      <c r="E2889" s="82"/>
      <c r="F2889" s="82"/>
      <c r="G2889" s="82" t="s">
        <v>128</v>
      </c>
      <c r="H2889" s="82"/>
      <c r="I2889" s="82" t="s">
        <v>15325</v>
      </c>
      <c r="J2889" s="82" t="s">
        <v>7942</v>
      </c>
      <c r="K2889" s="82" t="s">
        <v>15326</v>
      </c>
      <c r="L2889" s="82"/>
    </row>
    <row r="2890" ht="14.25" customHeight="1">
      <c r="A2890" s="82" t="s">
        <v>10095</v>
      </c>
      <c r="B2890" s="82" t="s">
        <v>15327</v>
      </c>
      <c r="C2890" s="82" t="s">
        <v>15328</v>
      </c>
      <c r="D2890" s="82" t="s">
        <v>261</v>
      </c>
      <c r="E2890" s="82" t="s">
        <v>15329</v>
      </c>
      <c r="F2890" s="82"/>
      <c r="G2890" s="82" t="s">
        <v>129</v>
      </c>
      <c r="H2890" s="82" t="s">
        <v>10102</v>
      </c>
      <c r="I2890" s="82" t="s">
        <v>15325</v>
      </c>
      <c r="J2890" s="82" t="s">
        <v>7942</v>
      </c>
      <c r="K2890" s="82" t="s">
        <v>15330</v>
      </c>
      <c r="L2890" s="82" t="s">
        <v>13075</v>
      </c>
    </row>
    <row r="2891" ht="14.25" customHeight="1">
      <c r="A2891" s="82" t="s">
        <v>10095</v>
      </c>
      <c r="B2891" s="82" t="s">
        <v>15331</v>
      </c>
      <c r="C2891" s="82" t="s">
        <v>15332</v>
      </c>
      <c r="D2891" s="82"/>
      <c r="E2891" s="82" t="s">
        <v>9815</v>
      </c>
      <c r="F2891" s="82"/>
      <c r="G2891" s="82" t="s">
        <v>129</v>
      </c>
      <c r="H2891" s="82"/>
      <c r="I2891" s="82" t="s">
        <v>15333</v>
      </c>
      <c r="J2891" s="82" t="s">
        <v>7942</v>
      </c>
      <c r="K2891" s="82" t="s">
        <v>10242</v>
      </c>
      <c r="L2891" s="82"/>
    </row>
    <row r="2892" ht="14.25" customHeight="1">
      <c r="A2892" s="82" t="s">
        <v>10095</v>
      </c>
      <c r="B2892" s="82" t="s">
        <v>15334</v>
      </c>
      <c r="C2892" s="82" t="s">
        <v>15335</v>
      </c>
      <c r="D2892" s="82"/>
      <c r="E2892" s="82" t="s">
        <v>10908</v>
      </c>
      <c r="F2892" s="82"/>
      <c r="G2892" s="82" t="s">
        <v>129</v>
      </c>
      <c r="H2892" s="82"/>
      <c r="I2892" s="82" t="s">
        <v>15333</v>
      </c>
      <c r="J2892" s="82" t="s">
        <v>7942</v>
      </c>
      <c r="K2892" s="82" t="s">
        <v>10242</v>
      </c>
      <c r="L2892" s="82"/>
    </row>
    <row r="2893" ht="14.25" customHeight="1">
      <c r="A2893" s="82" t="s">
        <v>10095</v>
      </c>
      <c r="B2893" s="82" t="s">
        <v>15336</v>
      </c>
      <c r="C2893" s="82" t="s">
        <v>15337</v>
      </c>
      <c r="D2893" s="82"/>
      <c r="E2893" s="82" t="s">
        <v>9965</v>
      </c>
      <c r="F2893" s="82"/>
      <c r="G2893" s="82" t="s">
        <v>129</v>
      </c>
      <c r="H2893" s="82"/>
      <c r="I2893" s="82" t="s">
        <v>15333</v>
      </c>
      <c r="J2893" s="82" t="s">
        <v>7942</v>
      </c>
      <c r="K2893" s="82" t="s">
        <v>10242</v>
      </c>
      <c r="L2893" s="82"/>
    </row>
    <row r="2894" ht="14.25" customHeight="1">
      <c r="A2894" s="82" t="s">
        <v>10095</v>
      </c>
      <c r="B2894" s="82" t="s">
        <v>15338</v>
      </c>
      <c r="C2894" s="82" t="s">
        <v>15339</v>
      </c>
      <c r="D2894" s="82"/>
      <c r="E2894" s="82" t="s">
        <v>9962</v>
      </c>
      <c r="F2894" s="82"/>
      <c r="G2894" s="82" t="s">
        <v>129</v>
      </c>
      <c r="H2894" s="82"/>
      <c r="I2894" s="82" t="s">
        <v>15333</v>
      </c>
      <c r="J2894" s="82" t="s">
        <v>7942</v>
      </c>
      <c r="K2894" s="82" t="s">
        <v>10242</v>
      </c>
      <c r="L2894" s="82"/>
    </row>
    <row r="2895" ht="14.25" customHeight="1">
      <c r="A2895" s="82" t="s">
        <v>10095</v>
      </c>
      <c r="B2895" s="82" t="s">
        <v>15340</v>
      </c>
      <c r="C2895" s="82" t="s">
        <v>15341</v>
      </c>
      <c r="D2895" s="82"/>
      <c r="E2895" s="82" t="s">
        <v>9955</v>
      </c>
      <c r="F2895" s="82"/>
      <c r="G2895" s="82" t="s">
        <v>129</v>
      </c>
      <c r="H2895" s="82"/>
      <c r="I2895" s="82" t="s">
        <v>15333</v>
      </c>
      <c r="J2895" s="82" t="s">
        <v>7942</v>
      </c>
      <c r="K2895" s="82" t="s">
        <v>10242</v>
      </c>
      <c r="L2895" s="82"/>
    </row>
    <row r="2896" ht="14.25" customHeight="1">
      <c r="A2896" s="82" t="s">
        <v>10095</v>
      </c>
      <c r="B2896" s="82" t="s">
        <v>15342</v>
      </c>
      <c r="C2896" s="82" t="s">
        <v>15343</v>
      </c>
      <c r="D2896" s="82"/>
      <c r="E2896" s="82" t="s">
        <v>10064</v>
      </c>
      <c r="F2896" s="82"/>
      <c r="G2896" s="82" t="s">
        <v>129</v>
      </c>
      <c r="H2896" s="82" t="s">
        <v>10102</v>
      </c>
      <c r="I2896" s="82" t="s">
        <v>15333</v>
      </c>
      <c r="J2896" s="82" t="s">
        <v>7942</v>
      </c>
      <c r="K2896" s="82" t="s">
        <v>10242</v>
      </c>
      <c r="L2896" s="82" t="s">
        <v>15344</v>
      </c>
    </row>
    <row r="2897" ht="14.25" customHeight="1">
      <c r="A2897" s="82" t="s">
        <v>10095</v>
      </c>
      <c r="B2897" s="82" t="s">
        <v>15345</v>
      </c>
      <c r="C2897" s="82" t="s">
        <v>15346</v>
      </c>
      <c r="D2897" s="82"/>
      <c r="E2897" s="82" t="s">
        <v>11068</v>
      </c>
      <c r="F2897" s="82"/>
      <c r="G2897" s="82" t="s">
        <v>128</v>
      </c>
      <c r="H2897" s="82" t="s">
        <v>10102</v>
      </c>
      <c r="I2897" s="82" t="s">
        <v>15333</v>
      </c>
      <c r="J2897" s="82" t="s">
        <v>7942</v>
      </c>
      <c r="K2897" s="82" t="s">
        <v>10242</v>
      </c>
      <c r="L2897" s="82" t="s">
        <v>15347</v>
      </c>
    </row>
    <row r="2898" ht="14.25" customHeight="1">
      <c r="A2898" s="82" t="s">
        <v>10095</v>
      </c>
      <c r="B2898" s="82" t="s">
        <v>15348</v>
      </c>
      <c r="C2898" s="82" t="s">
        <v>15349</v>
      </c>
      <c r="D2898" s="82"/>
      <c r="E2898" s="82" t="s">
        <v>9945</v>
      </c>
      <c r="F2898" s="82"/>
      <c r="G2898" s="82" t="s">
        <v>129</v>
      </c>
      <c r="H2898" s="82"/>
      <c r="I2898" s="82" t="s">
        <v>15333</v>
      </c>
      <c r="J2898" s="82" t="s">
        <v>7942</v>
      </c>
      <c r="K2898" s="82" t="s">
        <v>10242</v>
      </c>
      <c r="L2898" s="82"/>
    </row>
    <row r="2899" ht="14.25" customHeight="1">
      <c r="A2899" s="82" t="s">
        <v>10095</v>
      </c>
      <c r="B2899" s="82" t="s">
        <v>15350</v>
      </c>
      <c r="C2899" s="82" t="s">
        <v>15351</v>
      </c>
      <c r="D2899" s="82"/>
      <c r="E2899" s="82" t="s">
        <v>10052</v>
      </c>
      <c r="F2899" s="82"/>
      <c r="G2899" s="82" t="s">
        <v>129</v>
      </c>
      <c r="H2899" s="82" t="s">
        <v>10102</v>
      </c>
      <c r="I2899" s="82" t="s">
        <v>15333</v>
      </c>
      <c r="J2899" s="82" t="s">
        <v>7942</v>
      </c>
      <c r="K2899" s="82" t="s">
        <v>10242</v>
      </c>
      <c r="L2899" s="82" t="s">
        <v>15352</v>
      </c>
    </row>
    <row r="2900" ht="14.25" customHeight="1">
      <c r="A2900" s="82" t="s">
        <v>10095</v>
      </c>
      <c r="B2900" s="82" t="s">
        <v>15353</v>
      </c>
      <c r="C2900" s="82" t="s">
        <v>15354</v>
      </c>
      <c r="D2900" s="82"/>
      <c r="E2900" s="82" t="s">
        <v>10052</v>
      </c>
      <c r="F2900" s="82"/>
      <c r="G2900" s="82" t="s">
        <v>129</v>
      </c>
      <c r="H2900" s="82"/>
      <c r="I2900" s="82" t="s">
        <v>15333</v>
      </c>
      <c r="J2900" s="82" t="s">
        <v>7942</v>
      </c>
      <c r="K2900" s="82" t="s">
        <v>10242</v>
      </c>
      <c r="L2900" s="82"/>
    </row>
    <row r="2901" ht="14.25" customHeight="1">
      <c r="A2901" s="82" t="s">
        <v>10095</v>
      </c>
      <c r="B2901" s="82" t="s">
        <v>15355</v>
      </c>
      <c r="C2901" s="82" t="s">
        <v>15356</v>
      </c>
      <c r="D2901" s="82"/>
      <c r="E2901" s="82" t="s">
        <v>11344</v>
      </c>
      <c r="F2901" s="82"/>
      <c r="G2901" s="82" t="s">
        <v>129</v>
      </c>
      <c r="H2901" s="82"/>
      <c r="I2901" s="82" t="s">
        <v>15333</v>
      </c>
      <c r="J2901" s="82" t="s">
        <v>7942</v>
      </c>
      <c r="K2901" s="82" t="s">
        <v>10242</v>
      </c>
      <c r="L2901" s="82"/>
    </row>
    <row r="2902" ht="14.25" customHeight="1">
      <c r="A2902" s="82" t="s">
        <v>10095</v>
      </c>
      <c r="B2902" s="82" t="s">
        <v>15357</v>
      </c>
      <c r="C2902" s="82" t="s">
        <v>15358</v>
      </c>
      <c r="D2902" s="82"/>
      <c r="E2902" s="82" t="s">
        <v>9932</v>
      </c>
      <c r="F2902" s="82" t="s">
        <v>9866</v>
      </c>
      <c r="G2902" s="82" t="s">
        <v>128</v>
      </c>
      <c r="H2902" s="82"/>
      <c r="I2902" s="82" t="s">
        <v>15333</v>
      </c>
      <c r="J2902" s="82" t="s">
        <v>7942</v>
      </c>
      <c r="K2902" s="82" t="s">
        <v>10242</v>
      </c>
      <c r="L2902" s="82"/>
    </row>
    <row r="2903" ht="14.25" customHeight="1">
      <c r="A2903" s="82" t="s">
        <v>10095</v>
      </c>
      <c r="B2903" s="82" t="s">
        <v>15359</v>
      </c>
      <c r="C2903" s="82" t="s">
        <v>15360</v>
      </c>
      <c r="D2903" s="82"/>
      <c r="E2903" s="82" t="s">
        <v>11762</v>
      </c>
      <c r="F2903" s="82"/>
      <c r="G2903" s="82" t="s">
        <v>129</v>
      </c>
      <c r="H2903" s="82"/>
      <c r="I2903" s="82" t="s">
        <v>15333</v>
      </c>
      <c r="J2903" s="82" t="s">
        <v>7942</v>
      </c>
      <c r="K2903" s="82" t="s">
        <v>10242</v>
      </c>
      <c r="L2903" s="82"/>
    </row>
    <row r="2904" ht="14.25" customHeight="1">
      <c r="A2904" s="82" t="s">
        <v>10095</v>
      </c>
      <c r="B2904" s="82" t="s">
        <v>15361</v>
      </c>
      <c r="C2904" s="82" t="s">
        <v>15362</v>
      </c>
      <c r="D2904" s="82"/>
      <c r="E2904" s="82" t="s">
        <v>11824</v>
      </c>
      <c r="F2904" s="82" t="s">
        <v>11272</v>
      </c>
      <c r="G2904" s="82" t="s">
        <v>128</v>
      </c>
      <c r="H2904" s="82"/>
      <c r="I2904" s="82" t="s">
        <v>15333</v>
      </c>
      <c r="J2904" s="82" t="s">
        <v>7942</v>
      </c>
      <c r="K2904" s="82" t="s">
        <v>10242</v>
      </c>
      <c r="L2904" s="82"/>
    </row>
    <row r="2905" ht="14.25" customHeight="1">
      <c r="A2905" s="82" t="s">
        <v>10095</v>
      </c>
      <c r="B2905" s="82" t="s">
        <v>15363</v>
      </c>
      <c r="C2905" s="82" t="s">
        <v>15364</v>
      </c>
      <c r="D2905" s="82"/>
      <c r="E2905" s="82" t="s">
        <v>11829</v>
      </c>
      <c r="F2905" s="82" t="s">
        <v>6062</v>
      </c>
      <c r="G2905" s="82" t="s">
        <v>128</v>
      </c>
      <c r="H2905" s="82" t="s">
        <v>10102</v>
      </c>
      <c r="I2905" s="82" t="s">
        <v>15333</v>
      </c>
      <c r="J2905" s="82" t="s">
        <v>7942</v>
      </c>
      <c r="K2905" s="82" t="s">
        <v>10242</v>
      </c>
      <c r="L2905" s="82" t="s">
        <v>15365</v>
      </c>
    </row>
    <row r="2906" ht="14.25" customHeight="1">
      <c r="A2906" s="82" t="s">
        <v>10095</v>
      </c>
      <c r="B2906" s="82" t="s">
        <v>15366</v>
      </c>
      <c r="C2906" s="82" t="s">
        <v>15367</v>
      </c>
      <c r="D2906" s="82"/>
      <c r="E2906" s="82" t="s">
        <v>9841</v>
      </c>
      <c r="F2906" s="82" t="s">
        <v>12388</v>
      </c>
      <c r="G2906" s="82" t="s">
        <v>128</v>
      </c>
      <c r="H2906" s="82"/>
      <c r="I2906" s="82" t="s">
        <v>15333</v>
      </c>
      <c r="J2906" s="82" t="s">
        <v>7942</v>
      </c>
      <c r="K2906" s="82" t="s">
        <v>10242</v>
      </c>
      <c r="L2906" s="82"/>
    </row>
    <row r="2907" ht="14.25" customHeight="1">
      <c r="A2907" s="82" t="s">
        <v>10095</v>
      </c>
      <c r="B2907" s="82" t="s">
        <v>15368</v>
      </c>
      <c r="C2907" s="82" t="s">
        <v>15369</v>
      </c>
      <c r="D2907" s="82"/>
      <c r="E2907" s="82" t="s">
        <v>12453</v>
      </c>
      <c r="F2907" s="82"/>
      <c r="G2907" s="82" t="s">
        <v>129</v>
      </c>
      <c r="H2907" s="82"/>
      <c r="I2907" s="82" t="s">
        <v>15333</v>
      </c>
      <c r="J2907" s="82" t="s">
        <v>7942</v>
      </c>
      <c r="K2907" s="82" t="s">
        <v>10242</v>
      </c>
      <c r="L2907" s="82"/>
    </row>
    <row r="2908" ht="14.25" customHeight="1">
      <c r="A2908" s="82" t="s">
        <v>10095</v>
      </c>
      <c r="B2908" s="82" t="s">
        <v>15370</v>
      </c>
      <c r="C2908" s="82" t="s">
        <v>15371</v>
      </c>
      <c r="D2908" s="82" t="s">
        <v>10126</v>
      </c>
      <c r="E2908" s="82" t="s">
        <v>13477</v>
      </c>
      <c r="F2908" s="82"/>
      <c r="G2908" s="82" t="s">
        <v>129</v>
      </c>
      <c r="H2908" s="82"/>
      <c r="I2908" s="82" t="s">
        <v>15333</v>
      </c>
      <c r="J2908" s="82" t="s">
        <v>7942</v>
      </c>
      <c r="K2908" s="82" t="s">
        <v>10242</v>
      </c>
      <c r="L2908" s="82"/>
    </row>
    <row r="2909" ht="14.25" customHeight="1">
      <c r="A2909" s="82" t="s">
        <v>10095</v>
      </c>
      <c r="B2909" s="82" t="s">
        <v>15372</v>
      </c>
      <c r="C2909" s="82" t="s">
        <v>15373</v>
      </c>
      <c r="D2909" s="82"/>
      <c r="E2909" s="82" t="s">
        <v>13477</v>
      </c>
      <c r="F2909" s="82"/>
      <c r="G2909" s="82" t="s">
        <v>129</v>
      </c>
      <c r="H2909" s="82"/>
      <c r="I2909" s="82" t="s">
        <v>15333</v>
      </c>
      <c r="J2909" s="82" t="s">
        <v>7942</v>
      </c>
      <c r="K2909" s="82" t="s">
        <v>10242</v>
      </c>
      <c r="L2909" s="82"/>
    </row>
    <row r="2910" ht="14.25" customHeight="1">
      <c r="A2910" s="82" t="s">
        <v>10095</v>
      </c>
      <c r="B2910" s="82" t="s">
        <v>15374</v>
      </c>
      <c r="C2910" s="82" t="s">
        <v>15375</v>
      </c>
      <c r="D2910" s="82"/>
      <c r="E2910" s="82" t="s">
        <v>15376</v>
      </c>
      <c r="F2910" s="82" t="s">
        <v>15377</v>
      </c>
      <c r="G2910" s="82" t="s">
        <v>128</v>
      </c>
      <c r="H2910" s="82" t="s">
        <v>10102</v>
      </c>
      <c r="I2910" s="82" t="s">
        <v>15333</v>
      </c>
      <c r="J2910" s="82" t="s">
        <v>7942</v>
      </c>
      <c r="K2910" s="82" t="s">
        <v>10168</v>
      </c>
      <c r="L2910" s="82" t="s">
        <v>3338</v>
      </c>
    </row>
    <row r="2911" ht="14.25" customHeight="1">
      <c r="A2911" s="82" t="s">
        <v>10095</v>
      </c>
      <c r="B2911" s="82" t="s">
        <v>15378</v>
      </c>
      <c r="C2911" s="82" t="s">
        <v>15379</v>
      </c>
      <c r="D2911" s="82"/>
      <c r="E2911" s="82"/>
      <c r="F2911" s="82"/>
      <c r="G2911" s="82" t="s">
        <v>128</v>
      </c>
      <c r="H2911" s="82" t="s">
        <v>10102</v>
      </c>
      <c r="I2911" s="82" t="s">
        <v>15380</v>
      </c>
      <c r="J2911" s="82" t="s">
        <v>7942</v>
      </c>
      <c r="K2911" s="82" t="s">
        <v>10123</v>
      </c>
      <c r="L2911" s="82" t="s">
        <v>15381</v>
      </c>
    </row>
    <row r="2912" ht="14.25" customHeight="1">
      <c r="A2912" s="82" t="s">
        <v>10095</v>
      </c>
      <c r="B2912" s="82" t="s">
        <v>15382</v>
      </c>
      <c r="C2912" s="82" t="s">
        <v>15383</v>
      </c>
      <c r="D2912" s="82"/>
      <c r="E2912" s="82"/>
      <c r="F2912" s="82"/>
      <c r="G2912" s="82" t="s">
        <v>128</v>
      </c>
      <c r="H2912" s="82" t="s">
        <v>10102</v>
      </c>
      <c r="I2912" s="82" t="s">
        <v>15380</v>
      </c>
      <c r="J2912" s="82" t="s">
        <v>7942</v>
      </c>
      <c r="K2912" s="82" t="s">
        <v>10137</v>
      </c>
      <c r="L2912" s="82" t="s">
        <v>10181</v>
      </c>
    </row>
    <row r="2913" ht="14.25" customHeight="1">
      <c r="A2913" s="82" t="s">
        <v>10095</v>
      </c>
      <c r="B2913" s="82" t="s">
        <v>15384</v>
      </c>
      <c r="C2913" s="82" t="s">
        <v>15385</v>
      </c>
      <c r="D2913" s="82"/>
      <c r="E2913" s="82"/>
      <c r="F2913" s="82"/>
      <c r="G2913" s="82" t="s">
        <v>128</v>
      </c>
      <c r="H2913" s="82" t="s">
        <v>10102</v>
      </c>
      <c r="I2913" s="82" t="s">
        <v>15380</v>
      </c>
      <c r="J2913" s="82" t="s">
        <v>7942</v>
      </c>
      <c r="K2913" s="82" t="s">
        <v>10137</v>
      </c>
      <c r="L2913" s="82" t="s">
        <v>10181</v>
      </c>
    </row>
    <row r="2914" ht="14.25" customHeight="1">
      <c r="A2914" s="82" t="s">
        <v>10095</v>
      </c>
      <c r="B2914" s="82" t="s">
        <v>15386</v>
      </c>
      <c r="C2914" s="82" t="s">
        <v>15387</v>
      </c>
      <c r="D2914" s="82"/>
      <c r="E2914" s="82"/>
      <c r="F2914" s="82"/>
      <c r="G2914" s="82" t="s">
        <v>128</v>
      </c>
      <c r="H2914" s="82" t="s">
        <v>10102</v>
      </c>
      <c r="I2914" s="82" t="s">
        <v>15380</v>
      </c>
      <c r="J2914" s="82" t="s">
        <v>7942</v>
      </c>
      <c r="K2914" s="82" t="s">
        <v>10137</v>
      </c>
      <c r="L2914" s="82" t="s">
        <v>10181</v>
      </c>
    </row>
    <row r="2915" ht="14.25" customHeight="1">
      <c r="A2915" s="82" t="s">
        <v>10095</v>
      </c>
      <c r="B2915" s="82" t="s">
        <v>15388</v>
      </c>
      <c r="C2915" s="82" t="s">
        <v>15389</v>
      </c>
      <c r="D2915" s="82"/>
      <c r="E2915" s="82"/>
      <c r="F2915" s="82"/>
      <c r="G2915" s="82" t="s">
        <v>128</v>
      </c>
      <c r="H2915" s="82" t="s">
        <v>10102</v>
      </c>
      <c r="I2915" s="82" t="s">
        <v>15380</v>
      </c>
      <c r="J2915" s="82" t="s">
        <v>7942</v>
      </c>
      <c r="K2915" s="82" t="s">
        <v>10137</v>
      </c>
      <c r="L2915" s="82" t="s">
        <v>10181</v>
      </c>
    </row>
    <row r="2916" ht="14.25" customHeight="1">
      <c r="A2916" s="82" t="s">
        <v>10095</v>
      </c>
      <c r="B2916" s="82" t="s">
        <v>15390</v>
      </c>
      <c r="C2916" s="82" t="s">
        <v>15391</v>
      </c>
      <c r="D2916" s="82"/>
      <c r="E2916" s="82"/>
      <c r="F2916" s="82"/>
      <c r="G2916" s="82" t="s">
        <v>128</v>
      </c>
      <c r="H2916" s="82"/>
      <c r="I2916" s="82" t="s">
        <v>15380</v>
      </c>
      <c r="J2916" s="82" t="s">
        <v>7942</v>
      </c>
      <c r="K2916" s="82" t="s">
        <v>10226</v>
      </c>
      <c r="L2916" s="82"/>
    </row>
    <row r="2917" ht="14.25" customHeight="1">
      <c r="A2917" s="82" t="s">
        <v>10095</v>
      </c>
      <c r="B2917" s="82" t="s">
        <v>15392</v>
      </c>
      <c r="C2917" s="82" t="s">
        <v>15393</v>
      </c>
      <c r="D2917" s="82"/>
      <c r="E2917" s="82"/>
      <c r="F2917" s="82"/>
      <c r="G2917" s="82" t="s">
        <v>128</v>
      </c>
      <c r="H2917" s="82"/>
      <c r="I2917" s="82" t="s">
        <v>15380</v>
      </c>
      <c r="J2917" s="82" t="s">
        <v>7942</v>
      </c>
      <c r="K2917" s="82" t="s">
        <v>10226</v>
      </c>
      <c r="L2917" s="82"/>
    </row>
    <row r="2918" ht="14.25" customHeight="1">
      <c r="A2918" s="82" t="s">
        <v>10095</v>
      </c>
      <c r="B2918" s="82" t="s">
        <v>15394</v>
      </c>
      <c r="C2918" s="82" t="s">
        <v>15395</v>
      </c>
      <c r="D2918" s="82"/>
      <c r="E2918" s="82"/>
      <c r="F2918" s="82"/>
      <c r="G2918" s="82" t="s">
        <v>128</v>
      </c>
      <c r="H2918" s="82"/>
      <c r="I2918" s="82" t="s">
        <v>15380</v>
      </c>
      <c r="J2918" s="82" t="s">
        <v>7942</v>
      </c>
      <c r="K2918" s="82" t="s">
        <v>10226</v>
      </c>
      <c r="L2918" s="82"/>
    </row>
    <row r="2919" ht="14.25" customHeight="1">
      <c r="A2919" s="82" t="s">
        <v>10095</v>
      </c>
      <c r="B2919" s="82" t="s">
        <v>15396</v>
      </c>
      <c r="C2919" s="82" t="s">
        <v>15397</v>
      </c>
      <c r="D2919" s="82"/>
      <c r="E2919" s="82"/>
      <c r="F2919" s="82"/>
      <c r="G2919" s="82" t="s">
        <v>128</v>
      </c>
      <c r="H2919" s="82"/>
      <c r="I2919" s="82" t="s">
        <v>15380</v>
      </c>
      <c r="J2919" s="82" t="s">
        <v>7942</v>
      </c>
      <c r="K2919" s="82" t="s">
        <v>10137</v>
      </c>
      <c r="L2919" s="82"/>
    </row>
    <row r="2920" ht="14.25" customHeight="1">
      <c r="A2920" s="82" t="s">
        <v>10095</v>
      </c>
      <c r="B2920" s="82" t="s">
        <v>15398</v>
      </c>
      <c r="C2920" s="82" t="s">
        <v>15399</v>
      </c>
      <c r="D2920" s="82"/>
      <c r="E2920" s="82"/>
      <c r="F2920" s="82"/>
      <c r="G2920" s="82" t="s">
        <v>128</v>
      </c>
      <c r="H2920" s="82"/>
      <c r="I2920" s="82" t="s">
        <v>15380</v>
      </c>
      <c r="J2920" s="82" t="s">
        <v>7942</v>
      </c>
      <c r="K2920" s="82" t="s">
        <v>10226</v>
      </c>
      <c r="L2920" s="82"/>
    </row>
    <row r="2921" ht="14.25" customHeight="1">
      <c r="A2921" s="82" t="s">
        <v>10095</v>
      </c>
      <c r="B2921" s="82" t="s">
        <v>15400</v>
      </c>
      <c r="C2921" s="82" t="s">
        <v>15401</v>
      </c>
      <c r="D2921" s="82"/>
      <c r="E2921" s="82"/>
      <c r="F2921" s="82"/>
      <c r="G2921" s="82" t="s">
        <v>128</v>
      </c>
      <c r="H2921" s="82"/>
      <c r="I2921" s="82" t="s">
        <v>15380</v>
      </c>
      <c r="J2921" s="82" t="s">
        <v>7942</v>
      </c>
      <c r="K2921" s="82" t="s">
        <v>10226</v>
      </c>
      <c r="L2921" s="82"/>
    </row>
    <row r="2922" ht="14.25" customHeight="1">
      <c r="A2922" s="82" t="s">
        <v>10095</v>
      </c>
      <c r="B2922" s="82" t="s">
        <v>15402</v>
      </c>
      <c r="C2922" s="82" t="s">
        <v>15403</v>
      </c>
      <c r="D2922" s="82"/>
      <c r="E2922" s="82"/>
      <c r="F2922" s="82"/>
      <c r="G2922" s="82" t="s">
        <v>128</v>
      </c>
      <c r="H2922" s="82"/>
      <c r="I2922" s="82" t="s">
        <v>15380</v>
      </c>
      <c r="J2922" s="82" t="s">
        <v>7942</v>
      </c>
      <c r="K2922" s="82" t="s">
        <v>10226</v>
      </c>
      <c r="L2922" s="82"/>
    </row>
    <row r="2923" ht="14.25" customHeight="1">
      <c r="A2923" s="82" t="s">
        <v>10095</v>
      </c>
      <c r="B2923" s="82" t="s">
        <v>15404</v>
      </c>
      <c r="C2923" s="82" t="s">
        <v>15405</v>
      </c>
      <c r="D2923" s="82"/>
      <c r="E2923" s="82"/>
      <c r="F2923" s="82"/>
      <c r="G2923" s="82" t="s">
        <v>128</v>
      </c>
      <c r="H2923" s="82"/>
      <c r="I2923" s="82" t="s">
        <v>15380</v>
      </c>
      <c r="J2923" s="82" t="s">
        <v>7942</v>
      </c>
      <c r="K2923" s="82" t="s">
        <v>10226</v>
      </c>
      <c r="L2923" s="82"/>
    </row>
    <row r="2924" ht="14.25" customHeight="1">
      <c r="A2924" s="82" t="s">
        <v>10095</v>
      </c>
      <c r="B2924" s="82" t="s">
        <v>15406</v>
      </c>
      <c r="C2924" s="82" t="s">
        <v>15407</v>
      </c>
      <c r="D2924" s="82"/>
      <c r="E2924" s="82"/>
      <c r="F2924" s="82"/>
      <c r="G2924" s="82" t="s">
        <v>128</v>
      </c>
      <c r="H2924" s="82" t="s">
        <v>10102</v>
      </c>
      <c r="I2924" s="82" t="s">
        <v>15380</v>
      </c>
      <c r="J2924" s="82" t="s">
        <v>7942</v>
      </c>
      <c r="K2924" s="82" t="s">
        <v>10123</v>
      </c>
      <c r="L2924" s="82" t="s">
        <v>15381</v>
      </c>
    </row>
    <row r="2925" ht="14.25" customHeight="1">
      <c r="A2925" s="82" t="s">
        <v>10095</v>
      </c>
      <c r="B2925" s="82" t="s">
        <v>15408</v>
      </c>
      <c r="C2925" s="82" t="s">
        <v>15409</v>
      </c>
      <c r="D2925" s="82"/>
      <c r="E2925" s="82"/>
      <c r="F2925" s="82"/>
      <c r="G2925" s="82" t="s">
        <v>128</v>
      </c>
      <c r="H2925" s="82" t="s">
        <v>10102</v>
      </c>
      <c r="I2925" s="82" t="s">
        <v>15380</v>
      </c>
      <c r="J2925" s="82" t="s">
        <v>7942</v>
      </c>
      <c r="K2925" s="82" t="s">
        <v>10123</v>
      </c>
      <c r="L2925" s="82" t="s">
        <v>3145</v>
      </c>
    </row>
    <row r="2926" ht="14.25" customHeight="1">
      <c r="A2926" s="82" t="s">
        <v>10095</v>
      </c>
      <c r="B2926" s="82" t="s">
        <v>15410</v>
      </c>
      <c r="C2926" s="82" t="s">
        <v>15411</v>
      </c>
      <c r="D2926" s="82"/>
      <c r="E2926" s="82"/>
      <c r="F2926" s="82"/>
      <c r="G2926" s="82" t="s">
        <v>128</v>
      </c>
      <c r="H2926" s="82"/>
      <c r="I2926" s="82" t="s">
        <v>15380</v>
      </c>
      <c r="J2926" s="82" t="s">
        <v>7942</v>
      </c>
      <c r="K2926" s="82" t="s">
        <v>10226</v>
      </c>
      <c r="L2926" s="82"/>
    </row>
    <row r="2927" ht="14.25" customHeight="1">
      <c r="A2927" s="82" t="s">
        <v>10095</v>
      </c>
      <c r="B2927" s="82" t="s">
        <v>15412</v>
      </c>
      <c r="C2927" s="82" t="s">
        <v>15413</v>
      </c>
      <c r="D2927" s="82"/>
      <c r="E2927" s="82"/>
      <c r="F2927" s="82"/>
      <c r="G2927" s="82" t="s">
        <v>128</v>
      </c>
      <c r="H2927" s="82"/>
      <c r="I2927" s="82" t="s">
        <v>15380</v>
      </c>
      <c r="J2927" s="82" t="s">
        <v>7942</v>
      </c>
      <c r="K2927" s="82" t="s">
        <v>10226</v>
      </c>
      <c r="L2927" s="82"/>
    </row>
    <row r="2928" ht="14.25" customHeight="1">
      <c r="A2928" s="82" t="s">
        <v>10095</v>
      </c>
      <c r="B2928" s="82" t="s">
        <v>15414</v>
      </c>
      <c r="C2928" s="82" t="s">
        <v>15415</v>
      </c>
      <c r="D2928" s="82"/>
      <c r="E2928" s="82"/>
      <c r="F2928" s="82"/>
      <c r="G2928" s="82" t="s">
        <v>128</v>
      </c>
      <c r="H2928" s="82"/>
      <c r="I2928" s="82" t="s">
        <v>15380</v>
      </c>
      <c r="J2928" s="82" t="s">
        <v>7942</v>
      </c>
      <c r="K2928" s="82" t="s">
        <v>10226</v>
      </c>
      <c r="L2928" s="82"/>
    </row>
    <row r="2929" ht="14.25" customHeight="1">
      <c r="A2929" s="82" t="s">
        <v>10095</v>
      </c>
      <c r="B2929" s="82" t="s">
        <v>15416</v>
      </c>
      <c r="C2929" s="82" t="s">
        <v>15417</v>
      </c>
      <c r="D2929" s="82"/>
      <c r="E2929" s="82"/>
      <c r="F2929" s="82"/>
      <c r="G2929" s="82" t="s">
        <v>128</v>
      </c>
      <c r="H2929" s="82"/>
      <c r="I2929" s="82" t="s">
        <v>15380</v>
      </c>
      <c r="J2929" s="82" t="s">
        <v>7942</v>
      </c>
      <c r="K2929" s="82" t="s">
        <v>10226</v>
      </c>
      <c r="L2929" s="82"/>
    </row>
    <row r="2930" ht="14.25" customHeight="1">
      <c r="A2930" s="82" t="s">
        <v>10095</v>
      </c>
      <c r="B2930" s="82" t="s">
        <v>15418</v>
      </c>
      <c r="C2930" s="82" t="s">
        <v>15419</v>
      </c>
      <c r="D2930" s="82"/>
      <c r="E2930" s="82"/>
      <c r="F2930" s="82"/>
      <c r="G2930" s="82" t="s">
        <v>128</v>
      </c>
      <c r="H2930" s="82" t="s">
        <v>10102</v>
      </c>
      <c r="I2930" s="82" t="s">
        <v>15380</v>
      </c>
      <c r="J2930" s="82" t="s">
        <v>7942</v>
      </c>
      <c r="K2930" s="82" t="s">
        <v>10137</v>
      </c>
      <c r="L2930" s="82" t="s">
        <v>10181</v>
      </c>
    </row>
    <row r="2931" ht="14.25" customHeight="1">
      <c r="A2931" s="82" t="s">
        <v>10095</v>
      </c>
      <c r="B2931" s="82" t="s">
        <v>15420</v>
      </c>
      <c r="C2931" s="82" t="s">
        <v>15421</v>
      </c>
      <c r="D2931" s="82"/>
      <c r="E2931" s="82"/>
      <c r="F2931" s="82"/>
      <c r="G2931" s="82" t="s">
        <v>128</v>
      </c>
      <c r="H2931" s="82"/>
      <c r="I2931" s="82" t="s">
        <v>15380</v>
      </c>
      <c r="J2931" s="82" t="s">
        <v>7942</v>
      </c>
      <c r="K2931" s="82" t="s">
        <v>15422</v>
      </c>
      <c r="L2931" s="82"/>
    </row>
    <row r="2932" ht="14.25" customHeight="1">
      <c r="A2932" s="82" t="s">
        <v>10095</v>
      </c>
      <c r="B2932" s="82" t="s">
        <v>15423</v>
      </c>
      <c r="C2932" s="82" t="s">
        <v>15424</v>
      </c>
      <c r="D2932" s="82"/>
      <c r="E2932" s="82"/>
      <c r="F2932" s="82"/>
      <c r="G2932" s="82" t="s">
        <v>128</v>
      </c>
      <c r="H2932" s="82"/>
      <c r="I2932" s="82" t="s">
        <v>15380</v>
      </c>
      <c r="J2932" s="82" t="s">
        <v>7942</v>
      </c>
      <c r="K2932" s="82" t="s">
        <v>10137</v>
      </c>
      <c r="L2932" s="82"/>
    </row>
    <row r="2933" ht="14.25" customHeight="1">
      <c r="A2933" s="82" t="s">
        <v>10095</v>
      </c>
      <c r="B2933" s="82" t="s">
        <v>15425</v>
      </c>
      <c r="C2933" s="82" t="s">
        <v>15426</v>
      </c>
      <c r="D2933" s="82"/>
      <c r="E2933" s="82"/>
      <c r="F2933" s="82"/>
      <c r="G2933" s="82" t="s">
        <v>128</v>
      </c>
      <c r="H2933" s="82" t="s">
        <v>10102</v>
      </c>
      <c r="I2933" s="82" t="s">
        <v>15380</v>
      </c>
      <c r="J2933" s="82" t="s">
        <v>7942</v>
      </c>
      <c r="K2933" s="82" t="s">
        <v>10137</v>
      </c>
      <c r="L2933" s="82" t="s">
        <v>12192</v>
      </c>
    </row>
    <row r="2934" ht="14.25" customHeight="1">
      <c r="A2934" s="82" t="s">
        <v>10095</v>
      </c>
      <c r="B2934" s="82" t="s">
        <v>15427</v>
      </c>
      <c r="C2934" s="82" t="s">
        <v>15428</v>
      </c>
      <c r="D2934" s="82"/>
      <c r="E2934" s="82"/>
      <c r="F2934" s="82"/>
      <c r="G2934" s="82" t="s">
        <v>128</v>
      </c>
      <c r="H2934" s="82"/>
      <c r="I2934" s="82" t="s">
        <v>15380</v>
      </c>
      <c r="J2934" s="82" t="s">
        <v>7942</v>
      </c>
      <c r="K2934" s="82" t="s">
        <v>10137</v>
      </c>
      <c r="L2934" s="82"/>
    </row>
    <row r="2935" ht="14.25" customHeight="1">
      <c r="A2935" s="82" t="s">
        <v>10095</v>
      </c>
      <c r="B2935" s="82" t="s">
        <v>15429</v>
      </c>
      <c r="C2935" s="82" t="s">
        <v>15430</v>
      </c>
      <c r="D2935" s="82"/>
      <c r="E2935" s="82"/>
      <c r="F2935" s="82"/>
      <c r="G2935" s="82" t="s">
        <v>128</v>
      </c>
      <c r="H2935" s="82"/>
      <c r="I2935" s="82" t="s">
        <v>15380</v>
      </c>
      <c r="J2935" s="82" t="s">
        <v>7942</v>
      </c>
      <c r="K2935" s="82" t="s">
        <v>10137</v>
      </c>
      <c r="L2935" s="82"/>
    </row>
    <row r="2936" ht="14.25" customHeight="1">
      <c r="A2936" s="82" t="s">
        <v>10095</v>
      </c>
      <c r="B2936" s="82" t="s">
        <v>15431</v>
      </c>
      <c r="C2936" s="82" t="s">
        <v>15432</v>
      </c>
      <c r="D2936" s="82"/>
      <c r="E2936" s="82"/>
      <c r="F2936" s="82"/>
      <c r="G2936" s="82" t="s">
        <v>128</v>
      </c>
      <c r="H2936" s="82"/>
      <c r="I2936" s="82" t="s">
        <v>15380</v>
      </c>
      <c r="J2936" s="82" t="s">
        <v>7942</v>
      </c>
      <c r="K2936" s="82" t="s">
        <v>10137</v>
      </c>
      <c r="L2936" s="82"/>
    </row>
    <row r="2937" ht="14.25" customHeight="1">
      <c r="A2937" s="82" t="s">
        <v>10095</v>
      </c>
      <c r="B2937" s="82" t="s">
        <v>15433</v>
      </c>
      <c r="C2937" s="82" t="s">
        <v>15434</v>
      </c>
      <c r="D2937" s="82"/>
      <c r="E2937" s="82"/>
      <c r="F2937" s="82"/>
      <c r="G2937" s="82" t="s">
        <v>128</v>
      </c>
      <c r="H2937" s="82" t="s">
        <v>10102</v>
      </c>
      <c r="I2937" s="82" t="s">
        <v>15380</v>
      </c>
      <c r="J2937" s="82" t="s">
        <v>7942</v>
      </c>
      <c r="K2937" s="82" t="s">
        <v>15422</v>
      </c>
      <c r="L2937" s="82" t="s">
        <v>3145</v>
      </c>
    </row>
    <row r="2938" ht="14.25" customHeight="1">
      <c r="A2938" s="82" t="s">
        <v>10095</v>
      </c>
      <c r="B2938" s="82" t="s">
        <v>15435</v>
      </c>
      <c r="C2938" s="82" t="s">
        <v>15436</v>
      </c>
      <c r="D2938" s="82"/>
      <c r="E2938" s="82"/>
      <c r="F2938" s="82"/>
      <c r="G2938" s="82" t="s">
        <v>128</v>
      </c>
      <c r="H2938" s="82"/>
      <c r="I2938" s="82" t="s">
        <v>15380</v>
      </c>
      <c r="J2938" s="82" t="s">
        <v>7942</v>
      </c>
      <c r="K2938" s="82" t="s">
        <v>10161</v>
      </c>
      <c r="L2938" s="82"/>
    </row>
    <row r="2939" ht="14.25" customHeight="1">
      <c r="A2939" s="82" t="s">
        <v>10095</v>
      </c>
      <c r="B2939" s="82" t="s">
        <v>15437</v>
      </c>
      <c r="C2939" s="82" t="s">
        <v>15438</v>
      </c>
      <c r="D2939" s="82"/>
      <c r="E2939" s="82"/>
      <c r="F2939" s="82"/>
      <c r="G2939" s="82" t="s">
        <v>128</v>
      </c>
      <c r="H2939" s="82"/>
      <c r="I2939" s="82" t="s">
        <v>15380</v>
      </c>
      <c r="J2939" s="82" t="s">
        <v>7942</v>
      </c>
      <c r="K2939" s="82" t="s">
        <v>10161</v>
      </c>
      <c r="L2939" s="82"/>
    </row>
    <row r="2940" ht="14.25" customHeight="1">
      <c r="A2940" s="82" t="s">
        <v>10095</v>
      </c>
      <c r="B2940" s="82" t="s">
        <v>15439</v>
      </c>
      <c r="C2940" s="82" t="s">
        <v>15440</v>
      </c>
      <c r="D2940" s="82"/>
      <c r="E2940" s="82"/>
      <c r="F2940" s="82"/>
      <c r="G2940" s="82" t="s">
        <v>128</v>
      </c>
      <c r="H2940" s="82"/>
      <c r="I2940" s="82" t="s">
        <v>15380</v>
      </c>
      <c r="J2940" s="82" t="s">
        <v>7942</v>
      </c>
      <c r="K2940" s="82" t="s">
        <v>10123</v>
      </c>
      <c r="L2940" s="82"/>
    </row>
    <row r="2941" ht="14.25" customHeight="1">
      <c r="A2941" s="82" t="s">
        <v>10095</v>
      </c>
      <c r="B2941" s="82" t="s">
        <v>15441</v>
      </c>
      <c r="C2941" s="82" t="s">
        <v>15442</v>
      </c>
      <c r="D2941" s="82"/>
      <c r="E2941" s="82"/>
      <c r="F2941" s="82"/>
      <c r="G2941" s="82" t="s">
        <v>128</v>
      </c>
      <c r="H2941" s="82" t="s">
        <v>10102</v>
      </c>
      <c r="I2941" s="82" t="s">
        <v>15380</v>
      </c>
      <c r="J2941" s="82" t="s">
        <v>7942</v>
      </c>
      <c r="K2941" s="82" t="s">
        <v>10137</v>
      </c>
      <c r="L2941" s="82" t="s">
        <v>10181</v>
      </c>
    </row>
    <row r="2942" ht="14.25" customHeight="1">
      <c r="A2942" s="82" t="s">
        <v>10095</v>
      </c>
      <c r="B2942" s="82" t="s">
        <v>15443</v>
      </c>
      <c r="C2942" s="82" t="s">
        <v>15444</v>
      </c>
      <c r="D2942" s="82"/>
      <c r="E2942" s="82"/>
      <c r="F2942" s="82"/>
      <c r="G2942" s="82" t="s">
        <v>128</v>
      </c>
      <c r="H2942" s="82"/>
      <c r="I2942" s="82" t="s">
        <v>15380</v>
      </c>
      <c r="J2942" s="82" t="s">
        <v>7942</v>
      </c>
      <c r="K2942" s="82" t="s">
        <v>10137</v>
      </c>
      <c r="L2942" s="82"/>
    </row>
    <row r="2943" ht="14.25" customHeight="1">
      <c r="A2943" s="82" t="s">
        <v>10095</v>
      </c>
      <c r="B2943" s="82" t="s">
        <v>15445</v>
      </c>
      <c r="C2943" s="82" t="s">
        <v>15446</v>
      </c>
      <c r="D2943" s="82"/>
      <c r="E2943" s="82"/>
      <c r="F2943" s="82"/>
      <c r="G2943" s="82" t="s">
        <v>128</v>
      </c>
      <c r="H2943" s="82"/>
      <c r="I2943" s="82" t="s">
        <v>15380</v>
      </c>
      <c r="J2943" s="82" t="s">
        <v>7942</v>
      </c>
      <c r="K2943" s="82" t="s">
        <v>10137</v>
      </c>
      <c r="L2943" s="82"/>
    </row>
    <row r="2944" ht="14.25" customHeight="1">
      <c r="A2944" s="82" t="s">
        <v>10095</v>
      </c>
      <c r="B2944" s="82" t="s">
        <v>15447</v>
      </c>
      <c r="C2944" s="82" t="s">
        <v>15448</v>
      </c>
      <c r="D2944" s="82"/>
      <c r="E2944" s="82"/>
      <c r="F2944" s="82"/>
      <c r="G2944" s="82" t="s">
        <v>128</v>
      </c>
      <c r="H2944" s="82"/>
      <c r="I2944" s="82" t="s">
        <v>15380</v>
      </c>
      <c r="J2944" s="82" t="s">
        <v>7942</v>
      </c>
      <c r="K2944" s="82" t="s">
        <v>10137</v>
      </c>
      <c r="L2944" s="82"/>
    </row>
    <row r="2945" ht="14.25" customHeight="1">
      <c r="A2945" s="82" t="s">
        <v>10095</v>
      </c>
      <c r="B2945" s="82" t="s">
        <v>15449</v>
      </c>
      <c r="C2945" s="82" t="s">
        <v>15450</v>
      </c>
      <c r="D2945" s="82"/>
      <c r="E2945" s="82"/>
      <c r="F2945" s="82"/>
      <c r="G2945" s="82" t="s">
        <v>128</v>
      </c>
      <c r="H2945" s="82"/>
      <c r="I2945" s="82" t="s">
        <v>15380</v>
      </c>
      <c r="J2945" s="82" t="s">
        <v>7942</v>
      </c>
      <c r="K2945" s="82" t="s">
        <v>10161</v>
      </c>
      <c r="L2945" s="82"/>
    </row>
    <row r="2946" ht="14.25" customHeight="1">
      <c r="A2946" s="82" t="s">
        <v>10095</v>
      </c>
      <c r="B2946" s="82" t="s">
        <v>15451</v>
      </c>
      <c r="C2946" s="82" t="s">
        <v>15452</v>
      </c>
      <c r="D2946" s="82"/>
      <c r="E2946" s="82"/>
      <c r="F2946" s="82"/>
      <c r="G2946" s="82" t="s">
        <v>128</v>
      </c>
      <c r="H2946" s="82" t="s">
        <v>10102</v>
      </c>
      <c r="I2946" s="82" t="s">
        <v>15380</v>
      </c>
      <c r="J2946" s="82" t="s">
        <v>7942</v>
      </c>
      <c r="K2946" s="82" t="s">
        <v>15453</v>
      </c>
      <c r="L2946" s="82" t="s">
        <v>3641</v>
      </c>
    </row>
    <row r="2947" ht="14.25" customHeight="1">
      <c r="A2947" s="82" t="s">
        <v>10095</v>
      </c>
      <c r="B2947" s="82" t="s">
        <v>15454</v>
      </c>
      <c r="C2947" s="82" t="s">
        <v>15455</v>
      </c>
      <c r="D2947" s="82"/>
      <c r="E2947" s="82"/>
      <c r="F2947" s="82"/>
      <c r="G2947" s="82" t="s">
        <v>128</v>
      </c>
      <c r="H2947" s="82" t="s">
        <v>10102</v>
      </c>
      <c r="I2947" s="82" t="s">
        <v>15380</v>
      </c>
      <c r="J2947" s="82" t="s">
        <v>7942</v>
      </c>
      <c r="K2947" s="82" t="s">
        <v>10161</v>
      </c>
      <c r="L2947" s="82" t="s">
        <v>3641</v>
      </c>
    </row>
    <row r="2948" ht="14.25" customHeight="1">
      <c r="A2948" s="82" t="s">
        <v>10095</v>
      </c>
      <c r="B2948" s="82" t="s">
        <v>15456</v>
      </c>
      <c r="C2948" s="82" t="s">
        <v>15457</v>
      </c>
      <c r="D2948" s="82"/>
      <c r="E2948" s="82"/>
      <c r="F2948" s="82"/>
      <c r="G2948" s="82" t="s">
        <v>128</v>
      </c>
      <c r="H2948" s="82" t="s">
        <v>10102</v>
      </c>
      <c r="I2948" s="82" t="s">
        <v>15380</v>
      </c>
      <c r="J2948" s="82" t="s">
        <v>7942</v>
      </c>
      <c r="K2948" s="82" t="s">
        <v>10161</v>
      </c>
      <c r="L2948" s="82" t="s">
        <v>3641</v>
      </c>
    </row>
    <row r="2949" ht="14.25" customHeight="1">
      <c r="A2949" s="82" t="s">
        <v>10095</v>
      </c>
      <c r="B2949" s="82" t="s">
        <v>15458</v>
      </c>
      <c r="C2949" s="82" t="s">
        <v>15459</v>
      </c>
      <c r="D2949" s="82"/>
      <c r="E2949" s="82"/>
      <c r="F2949" s="82"/>
      <c r="G2949" s="82" t="s">
        <v>128</v>
      </c>
      <c r="H2949" s="82"/>
      <c r="I2949" s="82" t="s">
        <v>15380</v>
      </c>
      <c r="J2949" s="82" t="s">
        <v>7942</v>
      </c>
      <c r="K2949" s="82" t="s">
        <v>10161</v>
      </c>
      <c r="L2949" s="82"/>
    </row>
    <row r="2950" ht="14.25" customHeight="1">
      <c r="A2950" s="82" t="s">
        <v>10095</v>
      </c>
      <c r="B2950" s="82" t="s">
        <v>15460</v>
      </c>
      <c r="C2950" s="82" t="s">
        <v>15461</v>
      </c>
      <c r="D2950" s="82"/>
      <c r="E2950" s="82"/>
      <c r="F2950" s="82"/>
      <c r="G2950" s="82" t="s">
        <v>128</v>
      </c>
      <c r="H2950" s="82"/>
      <c r="I2950" s="82" t="s">
        <v>15380</v>
      </c>
      <c r="J2950" s="82" t="s">
        <v>7942</v>
      </c>
      <c r="K2950" s="82" t="s">
        <v>15462</v>
      </c>
      <c r="L2950" s="82"/>
    </row>
    <row r="2951" ht="14.25" customHeight="1">
      <c r="A2951" s="82" t="s">
        <v>10095</v>
      </c>
      <c r="B2951" s="82" t="s">
        <v>15463</v>
      </c>
      <c r="C2951" s="82" t="s">
        <v>15464</v>
      </c>
      <c r="D2951" s="82"/>
      <c r="E2951" s="82"/>
      <c r="F2951" s="82"/>
      <c r="G2951" s="82" t="s">
        <v>128</v>
      </c>
      <c r="H2951" s="82" t="s">
        <v>10102</v>
      </c>
      <c r="I2951" s="82" t="s">
        <v>15380</v>
      </c>
      <c r="J2951" s="82" t="s">
        <v>7942</v>
      </c>
      <c r="K2951" s="82" t="s">
        <v>10161</v>
      </c>
      <c r="L2951" s="82" t="s">
        <v>3468</v>
      </c>
    </row>
    <row r="2952" ht="14.25" customHeight="1">
      <c r="A2952" s="82" t="s">
        <v>10095</v>
      </c>
      <c r="B2952" s="82" t="s">
        <v>15465</v>
      </c>
      <c r="C2952" s="82" t="s">
        <v>15466</v>
      </c>
      <c r="D2952" s="82"/>
      <c r="E2952" s="82"/>
      <c r="F2952" s="82"/>
      <c r="G2952" s="82" t="s">
        <v>128</v>
      </c>
      <c r="H2952" s="82" t="s">
        <v>10102</v>
      </c>
      <c r="I2952" s="82" t="s">
        <v>15380</v>
      </c>
      <c r="J2952" s="82" t="s">
        <v>7942</v>
      </c>
      <c r="K2952" s="82" t="s">
        <v>10137</v>
      </c>
      <c r="L2952" s="82" t="s">
        <v>10509</v>
      </c>
    </row>
    <row r="2953" ht="14.25" customHeight="1">
      <c r="A2953" s="82" t="s">
        <v>10095</v>
      </c>
      <c r="B2953" s="82" t="s">
        <v>15467</v>
      </c>
      <c r="C2953" s="82" t="s">
        <v>15468</v>
      </c>
      <c r="D2953" s="82"/>
      <c r="E2953" s="82"/>
      <c r="F2953" s="82"/>
      <c r="G2953" s="82" t="s">
        <v>128</v>
      </c>
      <c r="H2953" s="82" t="s">
        <v>10102</v>
      </c>
      <c r="I2953" s="82" t="s">
        <v>15380</v>
      </c>
      <c r="J2953" s="82" t="s">
        <v>7942</v>
      </c>
      <c r="K2953" s="82" t="s">
        <v>10137</v>
      </c>
      <c r="L2953" s="82" t="s">
        <v>10509</v>
      </c>
    </row>
    <row r="2954" ht="14.25" customHeight="1">
      <c r="A2954" s="82" t="s">
        <v>10095</v>
      </c>
      <c r="B2954" s="82" t="s">
        <v>15469</v>
      </c>
      <c r="C2954" s="82" t="s">
        <v>15470</v>
      </c>
      <c r="D2954" s="82"/>
      <c r="E2954" s="82"/>
      <c r="F2954" s="82"/>
      <c r="G2954" s="82" t="s">
        <v>128</v>
      </c>
      <c r="H2954" s="82" t="s">
        <v>10102</v>
      </c>
      <c r="I2954" s="82" t="s">
        <v>15380</v>
      </c>
      <c r="J2954" s="82" t="s">
        <v>7942</v>
      </c>
      <c r="K2954" s="82" t="s">
        <v>10137</v>
      </c>
      <c r="L2954" s="82" t="s">
        <v>10509</v>
      </c>
    </row>
    <row r="2955" ht="14.25" customHeight="1">
      <c r="A2955" s="82" t="s">
        <v>10095</v>
      </c>
      <c r="B2955" s="82" t="s">
        <v>15471</v>
      </c>
      <c r="C2955" s="82" t="s">
        <v>15472</v>
      </c>
      <c r="D2955" s="82"/>
      <c r="E2955" s="82"/>
      <c r="F2955" s="82"/>
      <c r="G2955" s="82" t="s">
        <v>128</v>
      </c>
      <c r="H2955" s="82"/>
      <c r="I2955" s="82" t="s">
        <v>15380</v>
      </c>
      <c r="J2955" s="82" t="s">
        <v>7942</v>
      </c>
      <c r="K2955" s="82" t="s">
        <v>10123</v>
      </c>
      <c r="L2955" s="82"/>
    </row>
    <row r="2956" ht="14.25" customHeight="1">
      <c r="A2956" s="82" t="s">
        <v>10095</v>
      </c>
      <c r="B2956" s="82" t="s">
        <v>15473</v>
      </c>
      <c r="C2956" s="82" t="s">
        <v>15474</v>
      </c>
      <c r="D2956" s="82"/>
      <c r="E2956" s="82" t="s">
        <v>10331</v>
      </c>
      <c r="F2956" s="82"/>
      <c r="G2956" s="82" t="s">
        <v>129</v>
      </c>
      <c r="H2956" s="82"/>
      <c r="I2956" s="82" t="s">
        <v>15380</v>
      </c>
      <c r="J2956" s="82" t="s">
        <v>7942</v>
      </c>
      <c r="K2956" s="82" t="s">
        <v>10242</v>
      </c>
      <c r="L2956" s="82"/>
    </row>
    <row r="2957" ht="14.25" customHeight="1">
      <c r="A2957" s="82" t="s">
        <v>10095</v>
      </c>
      <c r="B2957" s="82" t="s">
        <v>15475</v>
      </c>
      <c r="C2957" s="82" t="s">
        <v>15476</v>
      </c>
      <c r="D2957" s="82"/>
      <c r="E2957" s="82" t="s">
        <v>10331</v>
      </c>
      <c r="F2957" s="82"/>
      <c r="G2957" s="82" t="s">
        <v>129</v>
      </c>
      <c r="H2957" s="82"/>
      <c r="I2957" s="82" t="s">
        <v>15380</v>
      </c>
      <c r="J2957" s="82" t="s">
        <v>7942</v>
      </c>
      <c r="K2957" s="82" t="s">
        <v>10242</v>
      </c>
      <c r="L2957" s="82"/>
    </row>
    <row r="2958" ht="14.25" customHeight="1">
      <c r="A2958" s="82" t="s">
        <v>10095</v>
      </c>
      <c r="B2958" s="82" t="s">
        <v>15477</v>
      </c>
      <c r="C2958" s="82" t="s">
        <v>15478</v>
      </c>
      <c r="D2958" s="82"/>
      <c r="E2958" s="82" t="s">
        <v>10331</v>
      </c>
      <c r="F2958" s="82"/>
      <c r="G2958" s="82" t="s">
        <v>129</v>
      </c>
      <c r="H2958" s="82"/>
      <c r="I2958" s="82" t="s">
        <v>15380</v>
      </c>
      <c r="J2958" s="82" t="s">
        <v>7942</v>
      </c>
      <c r="K2958" s="82" t="s">
        <v>10242</v>
      </c>
      <c r="L2958" s="82"/>
    </row>
    <row r="2959" ht="14.25" customHeight="1">
      <c r="A2959" s="82" t="s">
        <v>10095</v>
      </c>
      <c r="B2959" s="82" t="s">
        <v>15479</v>
      </c>
      <c r="C2959" s="82" t="s">
        <v>15480</v>
      </c>
      <c r="D2959" s="82"/>
      <c r="E2959" s="82" t="s">
        <v>10331</v>
      </c>
      <c r="F2959" s="82"/>
      <c r="G2959" s="82" t="s">
        <v>129</v>
      </c>
      <c r="H2959" s="82"/>
      <c r="I2959" s="82" t="s">
        <v>15380</v>
      </c>
      <c r="J2959" s="82" t="s">
        <v>7942</v>
      </c>
      <c r="K2959" s="82" t="s">
        <v>10242</v>
      </c>
      <c r="L2959" s="82"/>
    </row>
    <row r="2960" ht="14.25" customHeight="1">
      <c r="A2960" s="82" t="s">
        <v>10095</v>
      </c>
      <c r="B2960" s="82" t="s">
        <v>15481</v>
      </c>
      <c r="C2960" s="82" t="s">
        <v>15482</v>
      </c>
      <c r="D2960" s="82"/>
      <c r="E2960" s="82" t="s">
        <v>10331</v>
      </c>
      <c r="F2960" s="82"/>
      <c r="G2960" s="82" t="s">
        <v>129</v>
      </c>
      <c r="H2960" s="82"/>
      <c r="I2960" s="82" t="s">
        <v>15380</v>
      </c>
      <c r="J2960" s="82" t="s">
        <v>7942</v>
      </c>
      <c r="K2960" s="82" t="s">
        <v>10242</v>
      </c>
      <c r="L2960" s="82"/>
    </row>
    <row r="2961" ht="14.25" customHeight="1">
      <c r="A2961" s="82" t="s">
        <v>10095</v>
      </c>
      <c r="B2961" s="82" t="s">
        <v>15483</v>
      </c>
      <c r="C2961" s="82" t="s">
        <v>15484</v>
      </c>
      <c r="D2961" s="82"/>
      <c r="E2961" s="82" t="s">
        <v>10074</v>
      </c>
      <c r="F2961" s="82"/>
      <c r="G2961" s="82" t="s">
        <v>129</v>
      </c>
      <c r="H2961" s="82" t="s">
        <v>10102</v>
      </c>
      <c r="I2961" s="82" t="s">
        <v>15380</v>
      </c>
      <c r="J2961" s="82" t="s">
        <v>7942</v>
      </c>
      <c r="K2961" s="82" t="s">
        <v>10242</v>
      </c>
      <c r="L2961" s="82" t="s">
        <v>3951</v>
      </c>
    </row>
    <row r="2962" ht="14.25" customHeight="1">
      <c r="A2962" s="82" t="s">
        <v>10095</v>
      </c>
      <c r="B2962" s="82" t="s">
        <v>15485</v>
      </c>
      <c r="C2962" s="82" t="s">
        <v>15486</v>
      </c>
      <c r="D2962" s="82"/>
      <c r="E2962" s="82" t="s">
        <v>10074</v>
      </c>
      <c r="F2962" s="82"/>
      <c r="G2962" s="82" t="s">
        <v>129</v>
      </c>
      <c r="H2962" s="82" t="s">
        <v>10102</v>
      </c>
      <c r="I2962" s="82" t="s">
        <v>15380</v>
      </c>
      <c r="J2962" s="82" t="s">
        <v>7942</v>
      </c>
      <c r="K2962" s="82" t="s">
        <v>10242</v>
      </c>
      <c r="L2962" s="82" t="s">
        <v>3951</v>
      </c>
    </row>
    <row r="2963" ht="14.25" customHeight="1">
      <c r="A2963" s="82" t="s">
        <v>10095</v>
      </c>
      <c r="B2963" s="82" t="s">
        <v>15487</v>
      </c>
      <c r="C2963" s="82" t="s">
        <v>15488</v>
      </c>
      <c r="D2963" s="82"/>
      <c r="E2963" s="82" t="s">
        <v>10505</v>
      </c>
      <c r="F2963" s="82"/>
      <c r="G2963" s="82" t="s">
        <v>129</v>
      </c>
      <c r="H2963" s="82"/>
      <c r="I2963" s="82" t="s">
        <v>15380</v>
      </c>
      <c r="J2963" s="82" t="s">
        <v>7942</v>
      </c>
      <c r="K2963" s="82" t="s">
        <v>10242</v>
      </c>
      <c r="L2963" s="82"/>
    </row>
    <row r="2964" ht="14.25" customHeight="1">
      <c r="A2964" s="82" t="s">
        <v>10095</v>
      </c>
      <c r="B2964" s="82" t="s">
        <v>15489</v>
      </c>
      <c r="C2964" s="82" t="s">
        <v>15490</v>
      </c>
      <c r="D2964" s="82"/>
      <c r="E2964" s="82" t="s">
        <v>10505</v>
      </c>
      <c r="F2964" s="82"/>
      <c r="G2964" s="82" t="s">
        <v>129</v>
      </c>
      <c r="H2964" s="82"/>
      <c r="I2964" s="82" t="s">
        <v>15380</v>
      </c>
      <c r="J2964" s="82" t="s">
        <v>7942</v>
      </c>
      <c r="K2964" s="82" t="s">
        <v>10242</v>
      </c>
      <c r="L2964" s="82"/>
    </row>
    <row r="2965" ht="14.25" customHeight="1">
      <c r="A2965" s="82" t="s">
        <v>10095</v>
      </c>
      <c r="B2965" s="82" t="s">
        <v>15491</v>
      </c>
      <c r="C2965" s="82" t="s">
        <v>15492</v>
      </c>
      <c r="D2965" s="82"/>
      <c r="E2965" s="82" t="s">
        <v>10505</v>
      </c>
      <c r="F2965" s="82"/>
      <c r="G2965" s="82" t="s">
        <v>129</v>
      </c>
      <c r="H2965" s="82"/>
      <c r="I2965" s="82" t="s">
        <v>15380</v>
      </c>
      <c r="J2965" s="82" t="s">
        <v>7942</v>
      </c>
      <c r="K2965" s="82" t="s">
        <v>10242</v>
      </c>
      <c r="L2965" s="82"/>
    </row>
    <row r="2966" ht="14.25" customHeight="1">
      <c r="A2966" s="82" t="s">
        <v>10095</v>
      </c>
      <c r="B2966" s="82" t="s">
        <v>15493</v>
      </c>
      <c r="C2966" s="82" t="s">
        <v>15494</v>
      </c>
      <c r="D2966" s="82"/>
      <c r="E2966" s="82" t="s">
        <v>9977</v>
      </c>
      <c r="F2966" s="82"/>
      <c r="G2966" s="82" t="s">
        <v>129</v>
      </c>
      <c r="H2966" s="82"/>
      <c r="I2966" s="82" t="s">
        <v>15380</v>
      </c>
      <c r="J2966" s="82" t="s">
        <v>7942</v>
      </c>
      <c r="K2966" s="82" t="s">
        <v>10242</v>
      </c>
      <c r="L2966" s="82"/>
    </row>
    <row r="2967" ht="14.25" customHeight="1">
      <c r="A2967" s="82" t="s">
        <v>10095</v>
      </c>
      <c r="B2967" s="82" t="s">
        <v>15495</v>
      </c>
      <c r="C2967" s="82" t="s">
        <v>15496</v>
      </c>
      <c r="D2967" s="82"/>
      <c r="E2967" s="82" t="s">
        <v>9977</v>
      </c>
      <c r="F2967" s="82"/>
      <c r="G2967" s="82" t="s">
        <v>128</v>
      </c>
      <c r="H2967" s="82"/>
      <c r="I2967" s="82" t="s">
        <v>15380</v>
      </c>
      <c r="J2967" s="82" t="s">
        <v>7942</v>
      </c>
      <c r="K2967" s="82" t="s">
        <v>10242</v>
      </c>
      <c r="L2967" s="82"/>
    </row>
    <row r="2968" ht="14.25" customHeight="1">
      <c r="A2968" s="82" t="s">
        <v>10095</v>
      </c>
      <c r="B2968" s="82" t="s">
        <v>15497</v>
      </c>
      <c r="C2968" s="82" t="s">
        <v>15498</v>
      </c>
      <c r="D2968" s="82"/>
      <c r="E2968" s="82" t="s">
        <v>9977</v>
      </c>
      <c r="F2968" s="82"/>
      <c r="G2968" s="82" t="s">
        <v>128</v>
      </c>
      <c r="H2968" s="82"/>
      <c r="I2968" s="82" t="s">
        <v>15380</v>
      </c>
      <c r="J2968" s="82" t="s">
        <v>7942</v>
      </c>
      <c r="K2968" s="82" t="s">
        <v>10242</v>
      </c>
      <c r="L2968" s="82"/>
    </row>
    <row r="2969" ht="14.25" customHeight="1">
      <c r="A2969" s="82" t="s">
        <v>10095</v>
      </c>
      <c r="B2969" s="82" t="s">
        <v>15499</v>
      </c>
      <c r="C2969" s="82" t="s">
        <v>15500</v>
      </c>
      <c r="D2969" s="82"/>
      <c r="E2969" s="82" t="s">
        <v>9977</v>
      </c>
      <c r="F2969" s="82"/>
      <c r="G2969" s="82" t="s">
        <v>128</v>
      </c>
      <c r="H2969" s="82"/>
      <c r="I2969" s="82" t="s">
        <v>15380</v>
      </c>
      <c r="J2969" s="82" t="s">
        <v>7942</v>
      </c>
      <c r="K2969" s="82" t="s">
        <v>10242</v>
      </c>
      <c r="L2969" s="82"/>
    </row>
    <row r="2970" ht="14.25" customHeight="1">
      <c r="A2970" s="82" t="s">
        <v>10095</v>
      </c>
      <c r="B2970" s="82" t="s">
        <v>15501</v>
      </c>
      <c r="C2970" s="82" t="s">
        <v>15502</v>
      </c>
      <c r="D2970" s="82"/>
      <c r="E2970" s="82" t="s">
        <v>9951</v>
      </c>
      <c r="F2970" s="82"/>
      <c r="G2970" s="82" t="s">
        <v>129</v>
      </c>
      <c r="H2970" s="82"/>
      <c r="I2970" s="82" t="s">
        <v>15380</v>
      </c>
      <c r="J2970" s="82" t="s">
        <v>7942</v>
      </c>
      <c r="K2970" s="82" t="s">
        <v>10242</v>
      </c>
      <c r="L2970" s="82"/>
    </row>
    <row r="2971" ht="14.25" customHeight="1">
      <c r="A2971" s="82" t="s">
        <v>10095</v>
      </c>
      <c r="B2971" s="82" t="s">
        <v>15503</v>
      </c>
      <c r="C2971" s="82" t="s">
        <v>15504</v>
      </c>
      <c r="D2971" s="82"/>
      <c r="E2971" s="82" t="s">
        <v>9951</v>
      </c>
      <c r="F2971" s="82"/>
      <c r="G2971" s="82" t="s">
        <v>129</v>
      </c>
      <c r="H2971" s="82"/>
      <c r="I2971" s="82" t="s">
        <v>15380</v>
      </c>
      <c r="J2971" s="82" t="s">
        <v>7942</v>
      </c>
      <c r="K2971" s="82" t="s">
        <v>10242</v>
      </c>
      <c r="L2971" s="82"/>
    </row>
    <row r="2972" ht="14.25" customHeight="1">
      <c r="A2972" s="82" t="s">
        <v>10095</v>
      </c>
      <c r="B2972" s="82" t="s">
        <v>15505</v>
      </c>
      <c r="C2972" s="82" t="s">
        <v>15506</v>
      </c>
      <c r="D2972" s="82"/>
      <c r="E2972" s="82" t="s">
        <v>9951</v>
      </c>
      <c r="F2972" s="82"/>
      <c r="G2972" s="82" t="s">
        <v>129</v>
      </c>
      <c r="H2972" s="82"/>
      <c r="I2972" s="82" t="s">
        <v>15380</v>
      </c>
      <c r="J2972" s="82" t="s">
        <v>7942</v>
      </c>
      <c r="K2972" s="82" t="s">
        <v>10242</v>
      </c>
      <c r="L2972" s="82"/>
    </row>
    <row r="2973" ht="14.25" customHeight="1">
      <c r="A2973" s="82" t="s">
        <v>10095</v>
      </c>
      <c r="B2973" s="82" t="s">
        <v>15507</v>
      </c>
      <c r="C2973" s="82" t="s">
        <v>15508</v>
      </c>
      <c r="D2973" s="82"/>
      <c r="E2973" s="82" t="s">
        <v>9951</v>
      </c>
      <c r="F2973" s="82"/>
      <c r="G2973" s="82" t="s">
        <v>129</v>
      </c>
      <c r="H2973" s="82"/>
      <c r="I2973" s="82" t="s">
        <v>15380</v>
      </c>
      <c r="J2973" s="82" t="s">
        <v>7942</v>
      </c>
      <c r="K2973" s="82" t="s">
        <v>10242</v>
      </c>
      <c r="L2973" s="82"/>
    </row>
    <row r="2974" ht="14.25" customHeight="1">
      <c r="A2974" s="82" t="s">
        <v>10095</v>
      </c>
      <c r="B2974" s="82" t="s">
        <v>15509</v>
      </c>
      <c r="C2974" s="82" t="s">
        <v>15510</v>
      </c>
      <c r="D2974" s="82"/>
      <c r="E2974" s="82" t="s">
        <v>9951</v>
      </c>
      <c r="F2974" s="82"/>
      <c r="G2974" s="82" t="s">
        <v>129</v>
      </c>
      <c r="H2974" s="82"/>
      <c r="I2974" s="82" t="s">
        <v>15380</v>
      </c>
      <c r="J2974" s="82" t="s">
        <v>7942</v>
      </c>
      <c r="K2974" s="82" t="s">
        <v>10242</v>
      </c>
      <c r="L2974" s="82"/>
    </row>
    <row r="2975" ht="14.25" customHeight="1">
      <c r="A2975" s="82" t="s">
        <v>10095</v>
      </c>
      <c r="B2975" s="82" t="s">
        <v>15511</v>
      </c>
      <c r="C2975" s="82" t="s">
        <v>15512</v>
      </c>
      <c r="D2975" s="82"/>
      <c r="E2975" s="82" t="s">
        <v>9951</v>
      </c>
      <c r="F2975" s="82"/>
      <c r="G2975" s="82" t="s">
        <v>129</v>
      </c>
      <c r="H2975" s="82"/>
      <c r="I2975" s="82" t="s">
        <v>15380</v>
      </c>
      <c r="J2975" s="82" t="s">
        <v>7942</v>
      </c>
      <c r="K2975" s="82" t="s">
        <v>10242</v>
      </c>
      <c r="L2975" s="82"/>
    </row>
    <row r="2976" ht="14.25" customHeight="1">
      <c r="A2976" s="82" t="s">
        <v>10095</v>
      </c>
      <c r="B2976" s="82" t="s">
        <v>15513</v>
      </c>
      <c r="C2976" s="82" t="s">
        <v>15514</v>
      </c>
      <c r="D2976" s="82"/>
      <c r="E2976" s="82" t="s">
        <v>10049</v>
      </c>
      <c r="F2976" s="82"/>
      <c r="G2976" s="82" t="s">
        <v>128</v>
      </c>
      <c r="H2976" s="82" t="s">
        <v>10102</v>
      </c>
      <c r="I2976" s="82" t="s">
        <v>15380</v>
      </c>
      <c r="J2976" s="82" t="s">
        <v>7942</v>
      </c>
      <c r="K2976" s="82" t="s">
        <v>10242</v>
      </c>
      <c r="L2976" s="82" t="s">
        <v>10257</v>
      </c>
    </row>
    <row r="2977" ht="14.25" customHeight="1">
      <c r="A2977" s="82" t="s">
        <v>10095</v>
      </c>
      <c r="B2977" s="82" t="s">
        <v>15515</v>
      </c>
      <c r="C2977" s="82" t="s">
        <v>15516</v>
      </c>
      <c r="D2977" s="82"/>
      <c r="E2977" s="82" t="s">
        <v>10049</v>
      </c>
      <c r="F2977" s="82"/>
      <c r="G2977" s="82" t="s">
        <v>128</v>
      </c>
      <c r="H2977" s="82" t="s">
        <v>10102</v>
      </c>
      <c r="I2977" s="82" t="s">
        <v>15380</v>
      </c>
      <c r="J2977" s="82" t="s">
        <v>7942</v>
      </c>
      <c r="K2977" s="82" t="s">
        <v>10242</v>
      </c>
      <c r="L2977" s="82" t="s">
        <v>10257</v>
      </c>
    </row>
    <row r="2978" ht="14.25" customHeight="1">
      <c r="A2978" s="82" t="s">
        <v>10095</v>
      </c>
      <c r="B2978" s="82" t="s">
        <v>15517</v>
      </c>
      <c r="C2978" s="82" t="s">
        <v>15518</v>
      </c>
      <c r="D2978" s="82"/>
      <c r="E2978" s="82" t="s">
        <v>15519</v>
      </c>
      <c r="F2978" s="82"/>
      <c r="G2978" s="82" t="s">
        <v>128</v>
      </c>
      <c r="H2978" s="82"/>
      <c r="I2978" s="82" t="s">
        <v>15380</v>
      </c>
      <c r="J2978" s="82" t="s">
        <v>7942</v>
      </c>
      <c r="K2978" s="82" t="s">
        <v>10242</v>
      </c>
      <c r="L2978" s="82"/>
    </row>
    <row r="2979" ht="14.25" customHeight="1">
      <c r="A2979" s="82" t="s">
        <v>10095</v>
      </c>
      <c r="B2979" s="82" t="s">
        <v>15520</v>
      </c>
      <c r="C2979" s="82" t="s">
        <v>15521</v>
      </c>
      <c r="D2979" s="82"/>
      <c r="E2979" s="82" t="s">
        <v>15519</v>
      </c>
      <c r="F2979" s="82"/>
      <c r="G2979" s="82" t="s">
        <v>128</v>
      </c>
      <c r="H2979" s="82"/>
      <c r="I2979" s="82" t="s">
        <v>15380</v>
      </c>
      <c r="J2979" s="82" t="s">
        <v>7942</v>
      </c>
      <c r="K2979" s="82" t="s">
        <v>10242</v>
      </c>
      <c r="L2979" s="82"/>
    </row>
    <row r="2980" ht="14.25" customHeight="1">
      <c r="A2980" s="82" t="s">
        <v>10095</v>
      </c>
      <c r="B2980" s="82" t="s">
        <v>15522</v>
      </c>
      <c r="C2980" s="82" t="s">
        <v>15523</v>
      </c>
      <c r="D2980" s="82"/>
      <c r="E2980" s="82" t="s">
        <v>15519</v>
      </c>
      <c r="F2980" s="82"/>
      <c r="G2980" s="82" t="s">
        <v>128</v>
      </c>
      <c r="H2980" s="82"/>
      <c r="I2980" s="82" t="s">
        <v>15380</v>
      </c>
      <c r="J2980" s="82" t="s">
        <v>7942</v>
      </c>
      <c r="K2980" s="82" t="s">
        <v>10242</v>
      </c>
      <c r="L2980" s="82"/>
    </row>
    <row r="2981" ht="14.25" customHeight="1">
      <c r="A2981" s="82" t="s">
        <v>10095</v>
      </c>
      <c r="B2981" s="82" t="s">
        <v>15524</v>
      </c>
      <c r="C2981" s="82" t="s">
        <v>15525</v>
      </c>
      <c r="D2981" s="82"/>
      <c r="E2981" s="82" t="s">
        <v>15519</v>
      </c>
      <c r="F2981" s="82"/>
      <c r="G2981" s="82" t="s">
        <v>128</v>
      </c>
      <c r="H2981" s="82"/>
      <c r="I2981" s="82" t="s">
        <v>15380</v>
      </c>
      <c r="J2981" s="82" t="s">
        <v>7942</v>
      </c>
      <c r="K2981" s="82" t="s">
        <v>10242</v>
      </c>
      <c r="L2981" s="82"/>
    </row>
    <row r="2982" ht="14.25" customHeight="1">
      <c r="A2982" s="82" t="s">
        <v>10095</v>
      </c>
      <c r="B2982" s="82" t="s">
        <v>15526</v>
      </c>
      <c r="C2982" s="82" t="s">
        <v>15527</v>
      </c>
      <c r="D2982" s="82"/>
      <c r="E2982" s="82" t="s">
        <v>15519</v>
      </c>
      <c r="F2982" s="82"/>
      <c r="G2982" s="82" t="s">
        <v>128</v>
      </c>
      <c r="H2982" s="82"/>
      <c r="I2982" s="82" t="s">
        <v>15380</v>
      </c>
      <c r="J2982" s="82" t="s">
        <v>7942</v>
      </c>
      <c r="K2982" s="82" t="s">
        <v>10242</v>
      </c>
      <c r="L2982" s="82"/>
    </row>
    <row r="2983" ht="14.25" customHeight="1">
      <c r="A2983" s="82" t="s">
        <v>10095</v>
      </c>
      <c r="B2983" s="82" t="s">
        <v>15528</v>
      </c>
      <c r="C2983" s="82" t="s">
        <v>15529</v>
      </c>
      <c r="D2983" s="82"/>
      <c r="E2983" s="82" t="s">
        <v>15519</v>
      </c>
      <c r="F2983" s="82"/>
      <c r="G2983" s="82" t="s">
        <v>128</v>
      </c>
      <c r="H2983" s="82"/>
      <c r="I2983" s="82" t="s">
        <v>15380</v>
      </c>
      <c r="J2983" s="82" t="s">
        <v>7942</v>
      </c>
      <c r="K2983" s="82" t="s">
        <v>10242</v>
      </c>
      <c r="L2983" s="82"/>
    </row>
    <row r="2984" ht="14.25" customHeight="1">
      <c r="A2984" s="82" t="s">
        <v>10095</v>
      </c>
      <c r="B2984" s="82" t="s">
        <v>15530</v>
      </c>
      <c r="C2984" s="82" t="s">
        <v>15531</v>
      </c>
      <c r="D2984" s="82"/>
      <c r="E2984" s="82" t="s">
        <v>10763</v>
      </c>
      <c r="F2984" s="82" t="s">
        <v>10347</v>
      </c>
      <c r="G2984" s="82" t="s">
        <v>128</v>
      </c>
      <c r="H2984" s="82"/>
      <c r="I2984" s="82" t="s">
        <v>15380</v>
      </c>
      <c r="J2984" s="82" t="s">
        <v>7942</v>
      </c>
      <c r="K2984" s="82" t="s">
        <v>10242</v>
      </c>
      <c r="L2984" s="82"/>
    </row>
    <row r="2985" ht="14.25" customHeight="1">
      <c r="A2985" s="82" t="s">
        <v>10095</v>
      </c>
      <c r="B2985" s="82" t="s">
        <v>15532</v>
      </c>
      <c r="C2985" s="82" t="s">
        <v>15533</v>
      </c>
      <c r="D2985" s="82"/>
      <c r="E2985" s="82" t="s">
        <v>10763</v>
      </c>
      <c r="F2985" s="82" t="s">
        <v>10347</v>
      </c>
      <c r="G2985" s="82" t="s">
        <v>128</v>
      </c>
      <c r="H2985" s="82"/>
      <c r="I2985" s="82" t="s">
        <v>15380</v>
      </c>
      <c r="J2985" s="82" t="s">
        <v>7942</v>
      </c>
      <c r="K2985" s="82" t="s">
        <v>10242</v>
      </c>
      <c r="L2985" s="82"/>
    </row>
    <row r="2986" ht="14.25" customHeight="1">
      <c r="A2986" s="82" t="s">
        <v>10095</v>
      </c>
      <c r="B2986" s="82" t="s">
        <v>15534</v>
      </c>
      <c r="C2986" s="82" t="s">
        <v>15535</v>
      </c>
      <c r="D2986" s="82"/>
      <c r="E2986" s="82" t="s">
        <v>9900</v>
      </c>
      <c r="F2986" s="82" t="s">
        <v>10347</v>
      </c>
      <c r="G2986" s="82" t="s">
        <v>128</v>
      </c>
      <c r="H2986" s="82"/>
      <c r="I2986" s="82" t="s">
        <v>15380</v>
      </c>
      <c r="J2986" s="82" t="s">
        <v>7942</v>
      </c>
      <c r="K2986" s="82" t="s">
        <v>10242</v>
      </c>
      <c r="L2986" s="82"/>
    </row>
    <row r="2987" ht="14.25" customHeight="1">
      <c r="A2987" s="82" t="s">
        <v>10095</v>
      </c>
      <c r="B2987" s="82" t="s">
        <v>15536</v>
      </c>
      <c r="C2987" s="82" t="s">
        <v>15537</v>
      </c>
      <c r="D2987" s="82"/>
      <c r="E2987" s="82" t="s">
        <v>10817</v>
      </c>
      <c r="F2987" s="82"/>
      <c r="G2987" s="82" t="s">
        <v>129</v>
      </c>
      <c r="H2987" s="82"/>
      <c r="I2987" s="82" t="s">
        <v>15380</v>
      </c>
      <c r="J2987" s="82" t="s">
        <v>7942</v>
      </c>
      <c r="K2987" s="82" t="s">
        <v>10242</v>
      </c>
      <c r="L2987" s="82"/>
    </row>
    <row r="2988" ht="14.25" customHeight="1">
      <c r="A2988" s="82" t="s">
        <v>10095</v>
      </c>
      <c r="B2988" s="82" t="s">
        <v>15538</v>
      </c>
      <c r="C2988" s="82" t="s">
        <v>15539</v>
      </c>
      <c r="D2988" s="82"/>
      <c r="E2988" s="82" t="s">
        <v>10817</v>
      </c>
      <c r="F2988" s="82"/>
      <c r="G2988" s="82" t="s">
        <v>129</v>
      </c>
      <c r="H2988" s="82" t="s">
        <v>10102</v>
      </c>
      <c r="I2988" s="82" t="s">
        <v>15380</v>
      </c>
      <c r="J2988" s="82" t="s">
        <v>7942</v>
      </c>
      <c r="K2988" s="82" t="s">
        <v>10242</v>
      </c>
      <c r="L2988" s="82" t="s">
        <v>3641</v>
      </c>
    </row>
    <row r="2989" ht="14.25" customHeight="1">
      <c r="A2989" s="82" t="s">
        <v>10095</v>
      </c>
      <c r="B2989" s="82" t="s">
        <v>15540</v>
      </c>
      <c r="C2989" s="82" t="s">
        <v>15541</v>
      </c>
      <c r="D2989" s="82"/>
      <c r="E2989" s="82" t="s">
        <v>10817</v>
      </c>
      <c r="F2989" s="82"/>
      <c r="G2989" s="82" t="s">
        <v>129</v>
      </c>
      <c r="H2989" s="82"/>
      <c r="I2989" s="82" t="s">
        <v>15380</v>
      </c>
      <c r="J2989" s="82" t="s">
        <v>7942</v>
      </c>
      <c r="K2989" s="82" t="s">
        <v>10242</v>
      </c>
      <c r="L2989" s="82"/>
    </row>
    <row r="2990" ht="14.25" customHeight="1">
      <c r="A2990" s="82" t="s">
        <v>10095</v>
      </c>
      <c r="B2990" s="82" t="s">
        <v>15542</v>
      </c>
      <c r="C2990" s="82" t="s">
        <v>15543</v>
      </c>
      <c r="D2990" s="82"/>
      <c r="E2990" s="82" t="s">
        <v>9979</v>
      </c>
      <c r="F2990" s="82"/>
      <c r="G2990" s="82" t="s">
        <v>129</v>
      </c>
      <c r="H2990" s="82" t="s">
        <v>10102</v>
      </c>
      <c r="I2990" s="82" t="s">
        <v>15380</v>
      </c>
      <c r="J2990" s="82" t="s">
        <v>7942</v>
      </c>
      <c r="K2990" s="82" t="s">
        <v>10242</v>
      </c>
      <c r="L2990" s="82" t="s">
        <v>3951</v>
      </c>
    </row>
    <row r="2991" ht="14.25" customHeight="1">
      <c r="A2991" s="82" t="s">
        <v>10095</v>
      </c>
      <c r="B2991" s="82" t="s">
        <v>15544</v>
      </c>
      <c r="C2991" s="82" t="s">
        <v>15545</v>
      </c>
      <c r="D2991" s="82"/>
      <c r="E2991" s="82" t="s">
        <v>10954</v>
      </c>
      <c r="F2991" s="82"/>
      <c r="G2991" s="82" t="s">
        <v>129</v>
      </c>
      <c r="H2991" s="82" t="s">
        <v>10102</v>
      </c>
      <c r="I2991" s="82" t="s">
        <v>15380</v>
      </c>
      <c r="J2991" s="82" t="s">
        <v>7942</v>
      </c>
      <c r="K2991" s="82" t="s">
        <v>10242</v>
      </c>
      <c r="L2991" s="82" t="s">
        <v>3951</v>
      </c>
    </row>
    <row r="2992" ht="14.25" customHeight="1">
      <c r="A2992" s="82" t="s">
        <v>10095</v>
      </c>
      <c r="B2992" s="82" t="s">
        <v>15546</v>
      </c>
      <c r="C2992" s="82" t="s">
        <v>15547</v>
      </c>
      <c r="D2992" s="82"/>
      <c r="E2992" s="82" t="s">
        <v>9901</v>
      </c>
      <c r="F2992" s="82"/>
      <c r="G2992" s="82" t="s">
        <v>128</v>
      </c>
      <c r="H2992" s="82"/>
      <c r="I2992" s="82" t="s">
        <v>15380</v>
      </c>
      <c r="J2992" s="82" t="s">
        <v>7942</v>
      </c>
      <c r="K2992" s="82" t="s">
        <v>10242</v>
      </c>
      <c r="L2992" s="82"/>
    </row>
    <row r="2993" ht="14.25" customHeight="1">
      <c r="A2993" s="82" t="s">
        <v>10095</v>
      </c>
      <c r="B2993" s="82" t="s">
        <v>15548</v>
      </c>
      <c r="C2993" s="82" t="s">
        <v>15549</v>
      </c>
      <c r="D2993" s="82"/>
      <c r="E2993" s="82" t="s">
        <v>10064</v>
      </c>
      <c r="F2993" s="82"/>
      <c r="G2993" s="82" t="s">
        <v>129</v>
      </c>
      <c r="H2993" s="82" t="s">
        <v>10102</v>
      </c>
      <c r="I2993" s="82" t="s">
        <v>15380</v>
      </c>
      <c r="J2993" s="82" t="s">
        <v>7942</v>
      </c>
      <c r="K2993" s="82" t="s">
        <v>10242</v>
      </c>
      <c r="L2993" s="82" t="s">
        <v>3951</v>
      </c>
    </row>
    <row r="2994" ht="14.25" customHeight="1">
      <c r="A2994" s="82" t="s">
        <v>10095</v>
      </c>
      <c r="B2994" s="82" t="s">
        <v>15550</v>
      </c>
      <c r="C2994" s="82" t="s">
        <v>15551</v>
      </c>
      <c r="D2994" s="82"/>
      <c r="E2994" s="82" t="s">
        <v>10064</v>
      </c>
      <c r="F2994" s="82"/>
      <c r="G2994" s="82" t="s">
        <v>129</v>
      </c>
      <c r="H2994" s="82" t="s">
        <v>10102</v>
      </c>
      <c r="I2994" s="82" t="s">
        <v>15380</v>
      </c>
      <c r="J2994" s="82" t="s">
        <v>7942</v>
      </c>
      <c r="K2994" s="82" t="s">
        <v>10242</v>
      </c>
      <c r="L2994" s="82" t="s">
        <v>3951</v>
      </c>
    </row>
    <row r="2995" ht="14.25" customHeight="1">
      <c r="A2995" s="82" t="s">
        <v>10095</v>
      </c>
      <c r="B2995" s="82" t="s">
        <v>15552</v>
      </c>
      <c r="C2995" s="82" t="s">
        <v>15553</v>
      </c>
      <c r="D2995" s="82"/>
      <c r="E2995" s="82" t="s">
        <v>10064</v>
      </c>
      <c r="F2995" s="82"/>
      <c r="G2995" s="82" t="s">
        <v>129</v>
      </c>
      <c r="H2995" s="82" t="s">
        <v>10102</v>
      </c>
      <c r="I2995" s="82" t="s">
        <v>15380</v>
      </c>
      <c r="J2995" s="82" t="s">
        <v>7942</v>
      </c>
      <c r="K2995" s="82" t="s">
        <v>10242</v>
      </c>
      <c r="L2995" s="82" t="s">
        <v>3951</v>
      </c>
    </row>
    <row r="2996" ht="14.25" customHeight="1">
      <c r="A2996" s="82" t="s">
        <v>10095</v>
      </c>
      <c r="B2996" s="82" t="s">
        <v>15554</v>
      </c>
      <c r="C2996" s="82" t="s">
        <v>15555</v>
      </c>
      <c r="D2996" s="82"/>
      <c r="E2996" s="82" t="s">
        <v>11119</v>
      </c>
      <c r="F2996" s="82"/>
      <c r="G2996" s="82" t="s">
        <v>129</v>
      </c>
      <c r="H2996" s="82" t="s">
        <v>10102</v>
      </c>
      <c r="I2996" s="82" t="s">
        <v>15380</v>
      </c>
      <c r="J2996" s="82" t="s">
        <v>7942</v>
      </c>
      <c r="K2996" s="82" t="s">
        <v>10242</v>
      </c>
      <c r="L2996" s="82" t="s">
        <v>3951</v>
      </c>
    </row>
    <row r="2997" ht="14.25" customHeight="1">
      <c r="A2997" s="82" t="s">
        <v>10095</v>
      </c>
      <c r="B2997" s="82" t="s">
        <v>15556</v>
      </c>
      <c r="C2997" s="82" t="s">
        <v>15557</v>
      </c>
      <c r="D2997" s="82"/>
      <c r="E2997" s="82" t="s">
        <v>10055</v>
      </c>
      <c r="F2997" s="82"/>
      <c r="G2997" s="82" t="s">
        <v>128</v>
      </c>
      <c r="H2997" s="82" t="s">
        <v>10102</v>
      </c>
      <c r="I2997" s="82" t="s">
        <v>15380</v>
      </c>
      <c r="J2997" s="82" t="s">
        <v>7942</v>
      </c>
      <c r="K2997" s="82" t="s">
        <v>10242</v>
      </c>
      <c r="L2997" s="82" t="s">
        <v>3053</v>
      </c>
    </row>
    <row r="2998" ht="14.25" customHeight="1">
      <c r="A2998" s="82" t="s">
        <v>10095</v>
      </c>
      <c r="B2998" s="82" t="s">
        <v>15558</v>
      </c>
      <c r="C2998" s="82" t="s">
        <v>15559</v>
      </c>
      <c r="D2998" s="82"/>
      <c r="E2998" s="82" t="s">
        <v>10055</v>
      </c>
      <c r="F2998" s="82"/>
      <c r="G2998" s="82" t="s">
        <v>128</v>
      </c>
      <c r="H2998" s="82" t="s">
        <v>10102</v>
      </c>
      <c r="I2998" s="82" t="s">
        <v>15380</v>
      </c>
      <c r="J2998" s="82" t="s">
        <v>7942</v>
      </c>
      <c r="K2998" s="82" t="s">
        <v>10242</v>
      </c>
      <c r="L2998" s="82" t="s">
        <v>3053</v>
      </c>
    </row>
    <row r="2999" ht="14.25" customHeight="1">
      <c r="A2999" s="82" t="s">
        <v>10095</v>
      </c>
      <c r="B2999" s="82" t="s">
        <v>15560</v>
      </c>
      <c r="C2999" s="82" t="s">
        <v>15561</v>
      </c>
      <c r="D2999" s="82"/>
      <c r="E2999" s="82" t="s">
        <v>10055</v>
      </c>
      <c r="F2999" s="82"/>
      <c r="G2999" s="82" t="s">
        <v>128</v>
      </c>
      <c r="H2999" s="82" t="s">
        <v>10102</v>
      </c>
      <c r="I2999" s="82" t="s">
        <v>15380</v>
      </c>
      <c r="J2999" s="82" t="s">
        <v>7942</v>
      </c>
      <c r="K2999" s="82" t="s">
        <v>10242</v>
      </c>
      <c r="L2999" s="82" t="s">
        <v>3053</v>
      </c>
    </row>
    <row r="3000" ht="14.25" customHeight="1">
      <c r="A3000" s="82" t="s">
        <v>10095</v>
      </c>
      <c r="B3000" s="82" t="s">
        <v>15562</v>
      </c>
      <c r="C3000" s="82" t="s">
        <v>15563</v>
      </c>
      <c r="D3000" s="82"/>
      <c r="E3000" s="82" t="s">
        <v>10055</v>
      </c>
      <c r="F3000" s="82"/>
      <c r="G3000" s="82" t="s">
        <v>128</v>
      </c>
      <c r="H3000" s="82" t="s">
        <v>10102</v>
      </c>
      <c r="I3000" s="82" t="s">
        <v>15380</v>
      </c>
      <c r="J3000" s="82" t="s">
        <v>7942</v>
      </c>
      <c r="K3000" s="82" t="s">
        <v>10242</v>
      </c>
      <c r="L3000" s="82" t="s">
        <v>3053</v>
      </c>
    </row>
    <row r="3001" ht="14.25" customHeight="1">
      <c r="A3001" s="82" t="s">
        <v>10095</v>
      </c>
      <c r="B3001" s="82" t="s">
        <v>15564</v>
      </c>
      <c r="C3001" s="82" t="s">
        <v>15565</v>
      </c>
      <c r="D3001" s="82"/>
      <c r="E3001" s="82" t="s">
        <v>11253</v>
      </c>
      <c r="F3001" s="82"/>
      <c r="G3001" s="82" t="s">
        <v>128</v>
      </c>
      <c r="H3001" s="82" t="s">
        <v>10102</v>
      </c>
      <c r="I3001" s="82" t="s">
        <v>15380</v>
      </c>
      <c r="J3001" s="82" t="s">
        <v>7942</v>
      </c>
      <c r="K3001" s="82" t="s">
        <v>10242</v>
      </c>
      <c r="L3001" s="82" t="s">
        <v>15566</v>
      </c>
    </row>
    <row r="3002" ht="14.25" customHeight="1">
      <c r="A3002" s="82" t="s">
        <v>10095</v>
      </c>
      <c r="B3002" s="82" t="s">
        <v>15567</v>
      </c>
      <c r="C3002" s="82" t="s">
        <v>15568</v>
      </c>
      <c r="D3002" s="82"/>
      <c r="E3002" s="82" t="s">
        <v>11360</v>
      </c>
      <c r="F3002" s="82"/>
      <c r="G3002" s="82" t="s">
        <v>128</v>
      </c>
      <c r="H3002" s="82" t="s">
        <v>10102</v>
      </c>
      <c r="I3002" s="82" t="s">
        <v>15380</v>
      </c>
      <c r="J3002" s="82" t="s">
        <v>7942</v>
      </c>
      <c r="K3002" s="82" t="s">
        <v>10242</v>
      </c>
      <c r="L3002" s="82" t="s">
        <v>3641</v>
      </c>
    </row>
    <row r="3003" ht="14.25" customHeight="1">
      <c r="A3003" s="82" t="s">
        <v>10095</v>
      </c>
      <c r="B3003" s="82" t="s">
        <v>15569</v>
      </c>
      <c r="C3003" s="82" t="s">
        <v>15570</v>
      </c>
      <c r="D3003" s="82"/>
      <c r="E3003" s="82" t="s">
        <v>11360</v>
      </c>
      <c r="F3003" s="82"/>
      <c r="G3003" s="82" t="s">
        <v>128</v>
      </c>
      <c r="H3003" s="82" t="s">
        <v>10102</v>
      </c>
      <c r="I3003" s="82" t="s">
        <v>15380</v>
      </c>
      <c r="J3003" s="82" t="s">
        <v>7942</v>
      </c>
      <c r="K3003" s="82" t="s">
        <v>10242</v>
      </c>
      <c r="L3003" s="82" t="s">
        <v>3641</v>
      </c>
    </row>
    <row r="3004" ht="14.25" customHeight="1">
      <c r="A3004" s="82" t="s">
        <v>10095</v>
      </c>
      <c r="B3004" s="82" t="s">
        <v>15571</v>
      </c>
      <c r="C3004" s="82" t="s">
        <v>15572</v>
      </c>
      <c r="D3004" s="82"/>
      <c r="E3004" s="82" t="s">
        <v>11360</v>
      </c>
      <c r="F3004" s="82"/>
      <c r="G3004" s="82" t="s">
        <v>128</v>
      </c>
      <c r="H3004" s="82" t="s">
        <v>10102</v>
      </c>
      <c r="I3004" s="82" t="s">
        <v>15380</v>
      </c>
      <c r="J3004" s="82" t="s">
        <v>7942</v>
      </c>
      <c r="K3004" s="82" t="s">
        <v>10242</v>
      </c>
      <c r="L3004" s="82" t="s">
        <v>3641</v>
      </c>
    </row>
    <row r="3005" ht="14.25" customHeight="1">
      <c r="A3005" s="82" t="s">
        <v>10095</v>
      </c>
      <c r="B3005" s="82" t="s">
        <v>15573</v>
      </c>
      <c r="C3005" s="82" t="s">
        <v>15574</v>
      </c>
      <c r="D3005" s="82"/>
      <c r="E3005" s="82" t="s">
        <v>11378</v>
      </c>
      <c r="F3005" s="82"/>
      <c r="G3005" s="82" t="s">
        <v>128</v>
      </c>
      <c r="H3005" s="82" t="s">
        <v>10102</v>
      </c>
      <c r="I3005" s="82" t="s">
        <v>15380</v>
      </c>
      <c r="J3005" s="82" t="s">
        <v>7942</v>
      </c>
      <c r="K3005" s="82" t="s">
        <v>10242</v>
      </c>
      <c r="L3005" s="82" t="s">
        <v>3641</v>
      </c>
    </row>
    <row r="3006" ht="14.25" customHeight="1">
      <c r="A3006" s="82" t="s">
        <v>10095</v>
      </c>
      <c r="B3006" s="82" t="s">
        <v>15575</v>
      </c>
      <c r="C3006" s="82" t="s">
        <v>15576</v>
      </c>
      <c r="D3006" s="82"/>
      <c r="E3006" s="82" t="s">
        <v>11378</v>
      </c>
      <c r="F3006" s="82"/>
      <c r="G3006" s="82" t="s">
        <v>128</v>
      </c>
      <c r="H3006" s="82" t="s">
        <v>10102</v>
      </c>
      <c r="I3006" s="82" t="s">
        <v>15380</v>
      </c>
      <c r="J3006" s="82" t="s">
        <v>7942</v>
      </c>
      <c r="K3006" s="82" t="s">
        <v>10242</v>
      </c>
      <c r="L3006" s="82" t="s">
        <v>3641</v>
      </c>
    </row>
    <row r="3007" ht="14.25" customHeight="1">
      <c r="A3007" s="82" t="s">
        <v>10095</v>
      </c>
      <c r="B3007" s="82" t="s">
        <v>15577</v>
      </c>
      <c r="C3007" s="82" t="s">
        <v>15578</v>
      </c>
      <c r="D3007" s="82"/>
      <c r="E3007" s="82" t="s">
        <v>9937</v>
      </c>
      <c r="F3007" s="82"/>
      <c r="G3007" s="82" t="s">
        <v>128</v>
      </c>
      <c r="H3007" s="82" t="s">
        <v>10102</v>
      </c>
      <c r="I3007" s="82" t="s">
        <v>15380</v>
      </c>
      <c r="J3007" s="82" t="s">
        <v>7942</v>
      </c>
      <c r="K3007" s="82" t="s">
        <v>10242</v>
      </c>
      <c r="L3007" s="82" t="s">
        <v>3086</v>
      </c>
    </row>
    <row r="3008" ht="14.25" customHeight="1">
      <c r="A3008" s="82" t="s">
        <v>10095</v>
      </c>
      <c r="B3008" s="82" t="s">
        <v>15579</v>
      </c>
      <c r="C3008" s="82" t="s">
        <v>15580</v>
      </c>
      <c r="D3008" s="82"/>
      <c r="E3008" s="82" t="s">
        <v>11457</v>
      </c>
      <c r="F3008" s="82"/>
      <c r="G3008" s="82" t="s">
        <v>128</v>
      </c>
      <c r="H3008" s="82" t="s">
        <v>10102</v>
      </c>
      <c r="I3008" s="82" t="s">
        <v>15380</v>
      </c>
      <c r="J3008" s="82" t="s">
        <v>7942</v>
      </c>
      <c r="K3008" s="82" t="s">
        <v>10242</v>
      </c>
      <c r="L3008" s="82" t="s">
        <v>3641</v>
      </c>
    </row>
    <row r="3009" ht="14.25" customHeight="1">
      <c r="A3009" s="82" t="s">
        <v>10095</v>
      </c>
      <c r="B3009" s="82" t="s">
        <v>15581</v>
      </c>
      <c r="C3009" s="82" t="s">
        <v>15582</v>
      </c>
      <c r="D3009" s="82"/>
      <c r="E3009" s="82" t="s">
        <v>11457</v>
      </c>
      <c r="F3009" s="82"/>
      <c r="G3009" s="82" t="s">
        <v>128</v>
      </c>
      <c r="H3009" s="82" t="s">
        <v>10102</v>
      </c>
      <c r="I3009" s="82" t="s">
        <v>15380</v>
      </c>
      <c r="J3009" s="82" t="s">
        <v>7942</v>
      </c>
      <c r="K3009" s="82" t="s">
        <v>10242</v>
      </c>
      <c r="L3009" s="82" t="s">
        <v>3641</v>
      </c>
    </row>
    <row r="3010" ht="14.25" customHeight="1">
      <c r="A3010" s="82" t="s">
        <v>10095</v>
      </c>
      <c r="B3010" s="82" t="s">
        <v>15583</v>
      </c>
      <c r="C3010" s="82" t="s">
        <v>15584</v>
      </c>
      <c r="D3010" s="82"/>
      <c r="E3010" s="82" t="s">
        <v>11457</v>
      </c>
      <c r="F3010" s="82"/>
      <c r="G3010" s="82" t="s">
        <v>128</v>
      </c>
      <c r="H3010" s="82" t="s">
        <v>10102</v>
      </c>
      <c r="I3010" s="82" t="s">
        <v>15380</v>
      </c>
      <c r="J3010" s="82" t="s">
        <v>7942</v>
      </c>
      <c r="K3010" s="82" t="s">
        <v>10242</v>
      </c>
      <c r="L3010" s="82" t="s">
        <v>3641</v>
      </c>
    </row>
    <row r="3011" ht="14.25" customHeight="1">
      <c r="A3011" s="82" t="s">
        <v>10095</v>
      </c>
      <c r="B3011" s="82" t="s">
        <v>15585</v>
      </c>
      <c r="C3011" s="82" t="s">
        <v>15586</v>
      </c>
      <c r="D3011" s="82"/>
      <c r="E3011" s="82" t="s">
        <v>11457</v>
      </c>
      <c r="F3011" s="82"/>
      <c r="G3011" s="82" t="s">
        <v>128</v>
      </c>
      <c r="H3011" s="82" t="s">
        <v>10102</v>
      </c>
      <c r="I3011" s="82" t="s">
        <v>15380</v>
      </c>
      <c r="J3011" s="82" t="s">
        <v>7942</v>
      </c>
      <c r="K3011" s="82" t="s">
        <v>10242</v>
      </c>
      <c r="L3011" s="82" t="s">
        <v>3641</v>
      </c>
    </row>
    <row r="3012" ht="14.25" customHeight="1">
      <c r="A3012" s="82" t="s">
        <v>10095</v>
      </c>
      <c r="B3012" s="82" t="s">
        <v>15587</v>
      </c>
      <c r="C3012" s="82" t="s">
        <v>15588</v>
      </c>
      <c r="D3012" s="82"/>
      <c r="E3012" s="82" t="s">
        <v>10035</v>
      </c>
      <c r="F3012" s="82"/>
      <c r="G3012" s="82" t="s">
        <v>128</v>
      </c>
      <c r="H3012" s="82"/>
      <c r="I3012" s="82" t="s">
        <v>15380</v>
      </c>
      <c r="J3012" s="82" t="s">
        <v>7942</v>
      </c>
      <c r="K3012" s="82" t="s">
        <v>10242</v>
      </c>
      <c r="L3012" s="82"/>
    </row>
    <row r="3013" ht="14.25" customHeight="1">
      <c r="A3013" s="82" t="s">
        <v>10095</v>
      </c>
      <c r="B3013" s="82" t="s">
        <v>15589</v>
      </c>
      <c r="C3013" s="82" t="s">
        <v>15590</v>
      </c>
      <c r="D3013" s="82"/>
      <c r="E3013" s="82" t="s">
        <v>10035</v>
      </c>
      <c r="F3013" s="82"/>
      <c r="G3013" s="82" t="s">
        <v>128</v>
      </c>
      <c r="H3013" s="82"/>
      <c r="I3013" s="82" t="s">
        <v>15380</v>
      </c>
      <c r="J3013" s="82" t="s">
        <v>7942</v>
      </c>
      <c r="K3013" s="82" t="s">
        <v>10242</v>
      </c>
      <c r="L3013" s="82"/>
    </row>
    <row r="3014" ht="14.25" customHeight="1">
      <c r="A3014" s="82" t="s">
        <v>10095</v>
      </c>
      <c r="B3014" s="82" t="s">
        <v>15591</v>
      </c>
      <c r="C3014" s="82" t="s">
        <v>15592</v>
      </c>
      <c r="D3014" s="82"/>
      <c r="E3014" s="82" t="s">
        <v>10068</v>
      </c>
      <c r="F3014" s="82"/>
      <c r="G3014" s="82" t="s">
        <v>128</v>
      </c>
      <c r="H3014" s="82"/>
      <c r="I3014" s="82" t="s">
        <v>15380</v>
      </c>
      <c r="J3014" s="82" t="s">
        <v>7942</v>
      </c>
      <c r="K3014" s="82" t="s">
        <v>10242</v>
      </c>
      <c r="L3014" s="82"/>
    </row>
    <row r="3015" ht="14.25" customHeight="1">
      <c r="A3015" s="82" t="s">
        <v>10095</v>
      </c>
      <c r="B3015" s="82" t="s">
        <v>15593</v>
      </c>
      <c r="C3015" s="82" t="s">
        <v>15594</v>
      </c>
      <c r="D3015" s="82"/>
      <c r="E3015" s="82" t="s">
        <v>10068</v>
      </c>
      <c r="F3015" s="82"/>
      <c r="G3015" s="82" t="s">
        <v>128</v>
      </c>
      <c r="H3015" s="82"/>
      <c r="I3015" s="82" t="s">
        <v>15380</v>
      </c>
      <c r="J3015" s="82" t="s">
        <v>7942</v>
      </c>
      <c r="K3015" s="82" t="s">
        <v>10242</v>
      </c>
      <c r="L3015" s="82"/>
    </row>
    <row r="3016" ht="14.25" customHeight="1">
      <c r="A3016" s="82" t="s">
        <v>10095</v>
      </c>
      <c r="B3016" s="82" t="s">
        <v>15595</v>
      </c>
      <c r="C3016" s="82" t="s">
        <v>15596</v>
      </c>
      <c r="D3016" s="82"/>
      <c r="E3016" s="82" t="s">
        <v>10068</v>
      </c>
      <c r="F3016" s="82"/>
      <c r="G3016" s="82" t="s">
        <v>128</v>
      </c>
      <c r="H3016" s="82"/>
      <c r="I3016" s="82" t="s">
        <v>15380</v>
      </c>
      <c r="J3016" s="82" t="s">
        <v>7942</v>
      </c>
      <c r="K3016" s="82" t="s">
        <v>10242</v>
      </c>
      <c r="L3016" s="82"/>
    </row>
    <row r="3017" ht="14.25" customHeight="1">
      <c r="A3017" s="82" t="s">
        <v>10095</v>
      </c>
      <c r="B3017" s="82" t="s">
        <v>15597</v>
      </c>
      <c r="C3017" s="82" t="s">
        <v>15598</v>
      </c>
      <c r="D3017" s="82"/>
      <c r="E3017" s="82" t="s">
        <v>10068</v>
      </c>
      <c r="F3017" s="82"/>
      <c r="G3017" s="82" t="s">
        <v>128</v>
      </c>
      <c r="H3017" s="82" t="s">
        <v>10102</v>
      </c>
      <c r="I3017" s="82" t="s">
        <v>15380</v>
      </c>
      <c r="J3017" s="82" t="s">
        <v>7942</v>
      </c>
      <c r="K3017" s="82" t="s">
        <v>10242</v>
      </c>
      <c r="L3017" s="82" t="s">
        <v>3641</v>
      </c>
    </row>
    <row r="3018" ht="14.25" customHeight="1">
      <c r="A3018" s="82" t="s">
        <v>10095</v>
      </c>
      <c r="B3018" s="82" t="s">
        <v>15599</v>
      </c>
      <c r="C3018" s="82" t="s">
        <v>15600</v>
      </c>
      <c r="D3018" s="82"/>
      <c r="E3018" s="82" t="s">
        <v>10068</v>
      </c>
      <c r="F3018" s="82"/>
      <c r="G3018" s="82" t="s">
        <v>128</v>
      </c>
      <c r="H3018" s="82"/>
      <c r="I3018" s="82" t="s">
        <v>15380</v>
      </c>
      <c r="J3018" s="82" t="s">
        <v>7942</v>
      </c>
      <c r="K3018" s="82" t="s">
        <v>10242</v>
      </c>
      <c r="L3018" s="82"/>
    </row>
    <row r="3019" ht="14.25" customHeight="1">
      <c r="A3019" s="82" t="s">
        <v>10095</v>
      </c>
      <c r="B3019" s="82" t="s">
        <v>15601</v>
      </c>
      <c r="C3019" s="82" t="s">
        <v>15602</v>
      </c>
      <c r="D3019" s="82"/>
      <c r="E3019" s="82" t="s">
        <v>10068</v>
      </c>
      <c r="F3019" s="82"/>
      <c r="G3019" s="82" t="s">
        <v>128</v>
      </c>
      <c r="H3019" s="82"/>
      <c r="I3019" s="82" t="s">
        <v>15380</v>
      </c>
      <c r="J3019" s="82" t="s">
        <v>7942</v>
      </c>
      <c r="K3019" s="82" t="s">
        <v>10242</v>
      </c>
      <c r="L3019" s="82"/>
    </row>
    <row r="3020" ht="14.25" customHeight="1">
      <c r="A3020" s="82" t="s">
        <v>10095</v>
      </c>
      <c r="B3020" s="82" t="s">
        <v>15603</v>
      </c>
      <c r="C3020" s="82" t="s">
        <v>15604</v>
      </c>
      <c r="D3020" s="82"/>
      <c r="E3020" s="82" t="s">
        <v>10068</v>
      </c>
      <c r="F3020" s="82"/>
      <c r="G3020" s="82" t="s">
        <v>128</v>
      </c>
      <c r="H3020" s="82"/>
      <c r="I3020" s="82" t="s">
        <v>15380</v>
      </c>
      <c r="J3020" s="82" t="s">
        <v>7942</v>
      </c>
      <c r="K3020" s="82" t="s">
        <v>10242</v>
      </c>
      <c r="L3020" s="82"/>
    </row>
    <row r="3021" ht="14.25" customHeight="1">
      <c r="A3021" s="82" t="s">
        <v>10095</v>
      </c>
      <c r="B3021" s="82" t="s">
        <v>15605</v>
      </c>
      <c r="C3021" s="82" t="s">
        <v>15606</v>
      </c>
      <c r="D3021" s="82"/>
      <c r="E3021" s="82" t="s">
        <v>10068</v>
      </c>
      <c r="F3021" s="82"/>
      <c r="G3021" s="82" t="s">
        <v>128</v>
      </c>
      <c r="H3021" s="82"/>
      <c r="I3021" s="82" t="s">
        <v>15380</v>
      </c>
      <c r="J3021" s="82" t="s">
        <v>7942</v>
      </c>
      <c r="K3021" s="82" t="s">
        <v>10242</v>
      </c>
      <c r="L3021" s="82"/>
    </row>
    <row r="3022" ht="14.25" customHeight="1">
      <c r="A3022" s="82" t="s">
        <v>10095</v>
      </c>
      <c r="B3022" s="82" t="s">
        <v>15607</v>
      </c>
      <c r="C3022" s="82" t="s">
        <v>15608</v>
      </c>
      <c r="D3022" s="82"/>
      <c r="E3022" s="82" t="s">
        <v>10068</v>
      </c>
      <c r="F3022" s="82"/>
      <c r="G3022" s="82" t="s">
        <v>128</v>
      </c>
      <c r="H3022" s="82"/>
      <c r="I3022" s="82" t="s">
        <v>15380</v>
      </c>
      <c r="J3022" s="82" t="s">
        <v>7942</v>
      </c>
      <c r="K3022" s="82" t="s">
        <v>10242</v>
      </c>
      <c r="L3022" s="82"/>
    </row>
    <row r="3023" ht="14.25" customHeight="1">
      <c r="A3023" s="82" t="s">
        <v>10095</v>
      </c>
      <c r="B3023" s="82" t="s">
        <v>15609</v>
      </c>
      <c r="C3023" s="82" t="s">
        <v>15610</v>
      </c>
      <c r="D3023" s="82"/>
      <c r="E3023" s="82" t="s">
        <v>10068</v>
      </c>
      <c r="F3023" s="82"/>
      <c r="G3023" s="82" t="s">
        <v>128</v>
      </c>
      <c r="H3023" s="82"/>
      <c r="I3023" s="82" t="s">
        <v>15380</v>
      </c>
      <c r="J3023" s="82" t="s">
        <v>7942</v>
      </c>
      <c r="K3023" s="82" t="s">
        <v>10242</v>
      </c>
      <c r="L3023" s="82"/>
    </row>
    <row r="3024" ht="14.25" customHeight="1">
      <c r="A3024" s="82" t="s">
        <v>10095</v>
      </c>
      <c r="B3024" s="82" t="s">
        <v>15611</v>
      </c>
      <c r="C3024" s="82" t="s">
        <v>15612</v>
      </c>
      <c r="D3024" s="82"/>
      <c r="E3024" s="82" t="s">
        <v>10068</v>
      </c>
      <c r="F3024" s="82"/>
      <c r="G3024" s="82" t="s">
        <v>128</v>
      </c>
      <c r="H3024" s="82"/>
      <c r="I3024" s="82" t="s">
        <v>15380</v>
      </c>
      <c r="J3024" s="82" t="s">
        <v>7942</v>
      </c>
      <c r="K3024" s="82" t="s">
        <v>10242</v>
      </c>
      <c r="L3024" s="82"/>
    </row>
    <row r="3025" ht="14.25" customHeight="1">
      <c r="A3025" s="82" t="s">
        <v>10095</v>
      </c>
      <c r="B3025" s="82" t="s">
        <v>15613</v>
      </c>
      <c r="C3025" s="82" t="s">
        <v>15614</v>
      </c>
      <c r="D3025" s="82"/>
      <c r="E3025" s="82" t="s">
        <v>10068</v>
      </c>
      <c r="F3025" s="82"/>
      <c r="G3025" s="82" t="s">
        <v>128</v>
      </c>
      <c r="H3025" s="82"/>
      <c r="I3025" s="82" t="s">
        <v>15380</v>
      </c>
      <c r="J3025" s="82" t="s">
        <v>7942</v>
      </c>
      <c r="K3025" s="82" t="s">
        <v>10242</v>
      </c>
      <c r="L3025" s="82"/>
    </row>
    <row r="3026" ht="14.25" customHeight="1">
      <c r="A3026" s="82" t="s">
        <v>10095</v>
      </c>
      <c r="B3026" s="82" t="s">
        <v>15615</v>
      </c>
      <c r="C3026" s="82" t="s">
        <v>15616</v>
      </c>
      <c r="D3026" s="82"/>
      <c r="E3026" s="82" t="s">
        <v>10068</v>
      </c>
      <c r="F3026" s="82"/>
      <c r="G3026" s="82" t="s">
        <v>128</v>
      </c>
      <c r="H3026" s="82"/>
      <c r="I3026" s="82" t="s">
        <v>15380</v>
      </c>
      <c r="J3026" s="82" t="s">
        <v>7942</v>
      </c>
      <c r="K3026" s="82" t="s">
        <v>10242</v>
      </c>
      <c r="L3026" s="82"/>
    </row>
    <row r="3027" ht="14.25" customHeight="1">
      <c r="A3027" s="82" t="s">
        <v>10095</v>
      </c>
      <c r="B3027" s="82" t="s">
        <v>15617</v>
      </c>
      <c r="C3027" s="82" t="s">
        <v>15618</v>
      </c>
      <c r="D3027" s="82"/>
      <c r="E3027" s="82" t="s">
        <v>9915</v>
      </c>
      <c r="F3027" s="82"/>
      <c r="G3027" s="82" t="s">
        <v>128</v>
      </c>
      <c r="H3027" s="82"/>
      <c r="I3027" s="82" t="s">
        <v>15380</v>
      </c>
      <c r="J3027" s="82" t="s">
        <v>7942</v>
      </c>
      <c r="K3027" s="82" t="s">
        <v>10242</v>
      </c>
      <c r="L3027" s="82"/>
    </row>
    <row r="3028" ht="14.25" customHeight="1">
      <c r="A3028" s="82" t="s">
        <v>10095</v>
      </c>
      <c r="B3028" s="82" t="s">
        <v>15619</v>
      </c>
      <c r="C3028" s="82" t="s">
        <v>15620</v>
      </c>
      <c r="D3028" s="82"/>
      <c r="E3028" s="82" t="s">
        <v>9882</v>
      </c>
      <c r="F3028" s="82"/>
      <c r="G3028" s="82" t="s">
        <v>128</v>
      </c>
      <c r="H3028" s="82"/>
      <c r="I3028" s="82" t="s">
        <v>15380</v>
      </c>
      <c r="J3028" s="82" t="s">
        <v>7942</v>
      </c>
      <c r="K3028" s="82" t="s">
        <v>10242</v>
      </c>
      <c r="L3028" s="82"/>
    </row>
    <row r="3029" ht="14.25" customHeight="1">
      <c r="A3029" s="82" t="s">
        <v>10095</v>
      </c>
      <c r="B3029" s="82" t="s">
        <v>15621</v>
      </c>
      <c r="C3029" s="82" t="s">
        <v>15622</v>
      </c>
      <c r="D3029" s="82"/>
      <c r="E3029" s="82" t="s">
        <v>9870</v>
      </c>
      <c r="F3029" s="82"/>
      <c r="G3029" s="82" t="s">
        <v>128</v>
      </c>
      <c r="H3029" s="82"/>
      <c r="I3029" s="82" t="s">
        <v>15380</v>
      </c>
      <c r="J3029" s="82" t="s">
        <v>7942</v>
      </c>
      <c r="K3029" s="82" t="s">
        <v>10242</v>
      </c>
      <c r="L3029" s="82"/>
    </row>
    <row r="3030" ht="14.25" customHeight="1">
      <c r="A3030" s="82" t="s">
        <v>10095</v>
      </c>
      <c r="B3030" s="82" t="s">
        <v>15623</v>
      </c>
      <c r="C3030" s="82" t="s">
        <v>15624</v>
      </c>
      <c r="D3030" s="82"/>
      <c r="E3030" s="82" t="s">
        <v>9839</v>
      </c>
      <c r="F3030" s="82"/>
      <c r="G3030" s="82" t="s">
        <v>128</v>
      </c>
      <c r="H3030" s="82" t="s">
        <v>10102</v>
      </c>
      <c r="I3030" s="82" t="s">
        <v>15380</v>
      </c>
      <c r="J3030" s="82" t="s">
        <v>7942</v>
      </c>
      <c r="K3030" s="82" t="s">
        <v>10242</v>
      </c>
      <c r="L3030" s="82" t="s">
        <v>3338</v>
      </c>
    </row>
    <row r="3031" ht="14.25" customHeight="1">
      <c r="A3031" s="82" t="s">
        <v>10095</v>
      </c>
      <c r="B3031" s="82" t="s">
        <v>15625</v>
      </c>
      <c r="C3031" s="82" t="s">
        <v>15626</v>
      </c>
      <c r="D3031" s="82"/>
      <c r="E3031" s="82" t="s">
        <v>11976</v>
      </c>
      <c r="F3031" s="82"/>
      <c r="G3031" s="82" t="s">
        <v>128</v>
      </c>
      <c r="H3031" s="82"/>
      <c r="I3031" s="82" t="s">
        <v>15380</v>
      </c>
      <c r="J3031" s="82" t="s">
        <v>7942</v>
      </c>
      <c r="K3031" s="82" t="s">
        <v>10242</v>
      </c>
      <c r="L3031" s="82"/>
    </row>
    <row r="3032" ht="14.25" customHeight="1">
      <c r="A3032" s="82" t="s">
        <v>10095</v>
      </c>
      <c r="B3032" s="82" t="s">
        <v>15627</v>
      </c>
      <c r="C3032" s="82" t="s">
        <v>15628</v>
      </c>
      <c r="D3032" s="82"/>
      <c r="E3032" s="82" t="s">
        <v>11976</v>
      </c>
      <c r="F3032" s="82"/>
      <c r="G3032" s="82" t="s">
        <v>128</v>
      </c>
      <c r="H3032" s="82" t="s">
        <v>10102</v>
      </c>
      <c r="I3032" s="82" t="s">
        <v>15380</v>
      </c>
      <c r="J3032" s="82" t="s">
        <v>7942</v>
      </c>
      <c r="K3032" s="82" t="s">
        <v>10242</v>
      </c>
      <c r="L3032" s="82" t="s">
        <v>3338</v>
      </c>
    </row>
    <row r="3033" ht="14.25" customHeight="1">
      <c r="A3033" s="82" t="s">
        <v>10095</v>
      </c>
      <c r="B3033" s="82" t="s">
        <v>15629</v>
      </c>
      <c r="C3033" s="82" t="s">
        <v>15630</v>
      </c>
      <c r="D3033" s="82"/>
      <c r="E3033" s="82" t="s">
        <v>12103</v>
      </c>
      <c r="F3033" s="82"/>
      <c r="G3033" s="82" t="s">
        <v>128</v>
      </c>
      <c r="H3033" s="82"/>
      <c r="I3033" s="82" t="s">
        <v>15380</v>
      </c>
      <c r="J3033" s="82" t="s">
        <v>7942</v>
      </c>
      <c r="K3033" s="82" t="s">
        <v>10242</v>
      </c>
      <c r="L3033" s="82"/>
    </row>
    <row r="3034" ht="14.25" customHeight="1">
      <c r="A3034" s="82" t="s">
        <v>10095</v>
      </c>
      <c r="B3034" s="82" t="s">
        <v>15631</v>
      </c>
      <c r="C3034" s="82" t="s">
        <v>15632</v>
      </c>
      <c r="D3034" s="82"/>
      <c r="E3034" s="82" t="s">
        <v>12129</v>
      </c>
      <c r="F3034" s="82"/>
      <c r="G3034" s="82" t="s">
        <v>128</v>
      </c>
      <c r="H3034" s="82"/>
      <c r="I3034" s="82" t="s">
        <v>15380</v>
      </c>
      <c r="J3034" s="82" t="s">
        <v>7942</v>
      </c>
      <c r="K3034" s="82" t="s">
        <v>10242</v>
      </c>
      <c r="L3034" s="82"/>
    </row>
    <row r="3035" ht="14.25" customHeight="1">
      <c r="A3035" s="82" t="s">
        <v>10095</v>
      </c>
      <c r="B3035" s="82" t="s">
        <v>15633</v>
      </c>
      <c r="C3035" s="82" t="s">
        <v>15634</v>
      </c>
      <c r="D3035" s="82"/>
      <c r="E3035" s="82" t="s">
        <v>12129</v>
      </c>
      <c r="F3035" s="82"/>
      <c r="G3035" s="82" t="s">
        <v>128</v>
      </c>
      <c r="H3035" s="82"/>
      <c r="I3035" s="82" t="s">
        <v>15380</v>
      </c>
      <c r="J3035" s="82" t="s">
        <v>7942</v>
      </c>
      <c r="K3035" s="82" t="s">
        <v>10242</v>
      </c>
      <c r="L3035" s="82"/>
    </row>
    <row r="3036" ht="14.25" customHeight="1">
      <c r="A3036" s="82" t="s">
        <v>10095</v>
      </c>
      <c r="B3036" s="82" t="s">
        <v>15635</v>
      </c>
      <c r="C3036" s="82" t="s">
        <v>15636</v>
      </c>
      <c r="D3036" s="82"/>
      <c r="E3036" s="82" t="s">
        <v>12195</v>
      </c>
      <c r="F3036" s="82"/>
      <c r="G3036" s="82" t="s">
        <v>128</v>
      </c>
      <c r="H3036" s="82"/>
      <c r="I3036" s="82" t="s">
        <v>15380</v>
      </c>
      <c r="J3036" s="82" t="s">
        <v>7942</v>
      </c>
      <c r="K3036" s="82" t="s">
        <v>10242</v>
      </c>
      <c r="L3036" s="82"/>
    </row>
    <row r="3037" ht="14.25" customHeight="1">
      <c r="A3037" s="82" t="s">
        <v>10095</v>
      </c>
      <c r="B3037" s="82" t="s">
        <v>15637</v>
      </c>
      <c r="C3037" s="82" t="s">
        <v>15638</v>
      </c>
      <c r="D3037" s="82"/>
      <c r="E3037" s="82" t="s">
        <v>12195</v>
      </c>
      <c r="F3037" s="82"/>
      <c r="G3037" s="82" t="s">
        <v>128</v>
      </c>
      <c r="H3037" s="82"/>
      <c r="I3037" s="82" t="s">
        <v>15380</v>
      </c>
      <c r="J3037" s="82" t="s">
        <v>7942</v>
      </c>
      <c r="K3037" s="82" t="s">
        <v>10242</v>
      </c>
      <c r="L3037" s="82"/>
    </row>
    <row r="3038" ht="14.25" customHeight="1">
      <c r="A3038" s="82" t="s">
        <v>10095</v>
      </c>
      <c r="B3038" s="82" t="s">
        <v>15639</v>
      </c>
      <c r="C3038" s="82" t="s">
        <v>15640</v>
      </c>
      <c r="D3038" s="82"/>
      <c r="E3038" s="82" t="s">
        <v>15219</v>
      </c>
      <c r="F3038" s="82"/>
      <c r="G3038" s="82" t="s">
        <v>128</v>
      </c>
      <c r="H3038" s="82"/>
      <c r="I3038" s="82" t="s">
        <v>15380</v>
      </c>
      <c r="J3038" s="82" t="s">
        <v>7942</v>
      </c>
      <c r="K3038" s="82" t="s">
        <v>10242</v>
      </c>
      <c r="L3038" s="82"/>
    </row>
    <row r="3039" ht="14.25" customHeight="1">
      <c r="A3039" s="82" t="s">
        <v>10095</v>
      </c>
      <c r="B3039" s="82" t="s">
        <v>15641</v>
      </c>
      <c r="C3039" s="82" t="s">
        <v>15642</v>
      </c>
      <c r="D3039" s="82"/>
      <c r="E3039" s="82" t="s">
        <v>15219</v>
      </c>
      <c r="F3039" s="82"/>
      <c r="G3039" s="82" t="s">
        <v>128</v>
      </c>
      <c r="H3039" s="82"/>
      <c r="I3039" s="82" t="s">
        <v>15380</v>
      </c>
      <c r="J3039" s="82" t="s">
        <v>7942</v>
      </c>
      <c r="K3039" s="82" t="s">
        <v>10242</v>
      </c>
      <c r="L3039" s="82"/>
    </row>
    <row r="3040" ht="14.25" customHeight="1">
      <c r="A3040" s="82" t="s">
        <v>10095</v>
      </c>
      <c r="B3040" s="82" t="s">
        <v>15643</v>
      </c>
      <c r="C3040" s="82" t="s">
        <v>15644</v>
      </c>
      <c r="D3040" s="82"/>
      <c r="E3040" s="82" t="s">
        <v>15219</v>
      </c>
      <c r="F3040" s="82"/>
      <c r="G3040" s="82" t="s">
        <v>128</v>
      </c>
      <c r="H3040" s="82"/>
      <c r="I3040" s="82" t="s">
        <v>15380</v>
      </c>
      <c r="J3040" s="82" t="s">
        <v>7942</v>
      </c>
      <c r="K3040" s="82" t="s">
        <v>10242</v>
      </c>
      <c r="L3040" s="82"/>
    </row>
    <row r="3041" ht="14.25" customHeight="1">
      <c r="A3041" s="82" t="s">
        <v>10095</v>
      </c>
      <c r="B3041" s="82" t="s">
        <v>15645</v>
      </c>
      <c r="C3041" s="82" t="s">
        <v>15646</v>
      </c>
      <c r="D3041" s="82"/>
      <c r="E3041" s="82" t="s">
        <v>5107</v>
      </c>
      <c r="F3041" s="82"/>
      <c r="G3041" s="82" t="s">
        <v>128</v>
      </c>
      <c r="H3041" s="82"/>
      <c r="I3041" s="82" t="s">
        <v>15380</v>
      </c>
      <c r="J3041" s="82" t="s">
        <v>7942</v>
      </c>
      <c r="K3041" s="82" t="s">
        <v>10242</v>
      </c>
      <c r="L3041" s="82"/>
    </row>
    <row r="3042" ht="14.25" customHeight="1">
      <c r="A3042" s="82" t="s">
        <v>10095</v>
      </c>
      <c r="B3042" s="82" t="s">
        <v>15647</v>
      </c>
      <c r="C3042" s="82" t="s">
        <v>15648</v>
      </c>
      <c r="D3042" s="82"/>
      <c r="E3042" s="82" t="s">
        <v>5107</v>
      </c>
      <c r="F3042" s="82"/>
      <c r="G3042" s="82" t="s">
        <v>128</v>
      </c>
      <c r="H3042" s="82"/>
      <c r="I3042" s="82" t="s">
        <v>15380</v>
      </c>
      <c r="J3042" s="82" t="s">
        <v>7942</v>
      </c>
      <c r="K3042" s="82" t="s">
        <v>10242</v>
      </c>
      <c r="L3042" s="82"/>
    </row>
    <row r="3043" ht="14.25" customHeight="1">
      <c r="A3043" s="82" t="s">
        <v>10095</v>
      </c>
      <c r="B3043" s="82" t="s">
        <v>15649</v>
      </c>
      <c r="C3043" s="82" t="s">
        <v>15650</v>
      </c>
      <c r="D3043" s="82"/>
      <c r="E3043" s="82" t="s">
        <v>14878</v>
      </c>
      <c r="F3043" s="82"/>
      <c r="G3043" s="82" t="s">
        <v>128</v>
      </c>
      <c r="H3043" s="82"/>
      <c r="I3043" s="82" t="s">
        <v>15380</v>
      </c>
      <c r="J3043" s="82" t="s">
        <v>7942</v>
      </c>
      <c r="K3043" s="82" t="s">
        <v>10242</v>
      </c>
      <c r="L3043" s="82"/>
    </row>
    <row r="3044" ht="14.25" customHeight="1">
      <c r="A3044" s="82" t="s">
        <v>10095</v>
      </c>
      <c r="B3044" s="82" t="s">
        <v>15651</v>
      </c>
      <c r="C3044" s="82" t="s">
        <v>15652</v>
      </c>
      <c r="D3044" s="82"/>
      <c r="E3044" s="82" t="s">
        <v>5114</v>
      </c>
      <c r="F3044" s="82"/>
      <c r="G3044" s="82" t="s">
        <v>128</v>
      </c>
      <c r="H3044" s="82"/>
      <c r="I3044" s="82" t="s">
        <v>15380</v>
      </c>
      <c r="J3044" s="82" t="s">
        <v>7942</v>
      </c>
      <c r="K3044" s="82" t="s">
        <v>10242</v>
      </c>
      <c r="L3044" s="82"/>
    </row>
    <row r="3045" ht="14.25" customHeight="1">
      <c r="A3045" s="82" t="s">
        <v>10095</v>
      </c>
      <c r="B3045" s="82" t="s">
        <v>15653</v>
      </c>
      <c r="C3045" s="82" t="s">
        <v>15654</v>
      </c>
      <c r="D3045" s="82"/>
      <c r="E3045" s="82" t="s">
        <v>15655</v>
      </c>
      <c r="F3045" s="82"/>
      <c r="G3045" s="82" t="s">
        <v>128</v>
      </c>
      <c r="H3045" s="82"/>
      <c r="I3045" s="82" t="s">
        <v>15380</v>
      </c>
      <c r="J3045" s="82" t="s">
        <v>7942</v>
      </c>
      <c r="K3045" s="82" t="s">
        <v>10123</v>
      </c>
      <c r="L3045" s="82"/>
    </row>
    <row r="3046" ht="14.25" customHeight="1">
      <c r="A3046" s="82" t="s">
        <v>10095</v>
      </c>
      <c r="B3046" s="82" t="s">
        <v>15656</v>
      </c>
      <c r="C3046" s="82" t="s">
        <v>15657</v>
      </c>
      <c r="D3046" s="82"/>
      <c r="E3046" s="82" t="s">
        <v>15655</v>
      </c>
      <c r="F3046" s="82"/>
      <c r="G3046" s="82" t="s">
        <v>128</v>
      </c>
      <c r="H3046" s="82"/>
      <c r="I3046" s="82" t="s">
        <v>15380</v>
      </c>
      <c r="J3046" s="82" t="s">
        <v>7942</v>
      </c>
      <c r="K3046" s="82" t="s">
        <v>10123</v>
      </c>
      <c r="L3046" s="82"/>
    </row>
    <row r="3047" ht="14.25" customHeight="1">
      <c r="A3047" s="82" t="s">
        <v>10095</v>
      </c>
      <c r="B3047" s="82" t="s">
        <v>15658</v>
      </c>
      <c r="C3047" s="82" t="s">
        <v>15659</v>
      </c>
      <c r="D3047" s="82"/>
      <c r="E3047" s="82" t="s">
        <v>15655</v>
      </c>
      <c r="F3047" s="82"/>
      <c r="G3047" s="82" t="s">
        <v>128</v>
      </c>
      <c r="H3047" s="82"/>
      <c r="I3047" s="82" t="s">
        <v>15380</v>
      </c>
      <c r="J3047" s="82" t="s">
        <v>7942</v>
      </c>
      <c r="K3047" s="82" t="s">
        <v>10123</v>
      </c>
      <c r="L3047" s="82"/>
    </row>
    <row r="3048" ht="14.25" customHeight="1">
      <c r="A3048" s="82" t="s">
        <v>10095</v>
      </c>
      <c r="B3048" s="82" t="s">
        <v>15660</v>
      </c>
      <c r="C3048" s="82" t="s">
        <v>15661</v>
      </c>
      <c r="D3048" s="82"/>
      <c r="E3048" s="82" t="s">
        <v>15655</v>
      </c>
      <c r="F3048" s="82"/>
      <c r="G3048" s="82" t="s">
        <v>128</v>
      </c>
      <c r="H3048" s="82"/>
      <c r="I3048" s="82" t="s">
        <v>15380</v>
      </c>
      <c r="J3048" s="82" t="s">
        <v>7942</v>
      </c>
      <c r="K3048" s="82" t="s">
        <v>10123</v>
      </c>
      <c r="L3048" s="82"/>
    </row>
    <row r="3049" ht="14.25" customHeight="1">
      <c r="A3049" s="82" t="s">
        <v>10095</v>
      </c>
      <c r="B3049" s="82" t="s">
        <v>15662</v>
      </c>
      <c r="C3049" s="82" t="s">
        <v>15663</v>
      </c>
      <c r="D3049" s="82"/>
      <c r="E3049" s="82" t="s">
        <v>15655</v>
      </c>
      <c r="F3049" s="82"/>
      <c r="G3049" s="82" t="s">
        <v>128</v>
      </c>
      <c r="H3049" s="82"/>
      <c r="I3049" s="82" t="s">
        <v>15380</v>
      </c>
      <c r="J3049" s="82" t="s">
        <v>7942</v>
      </c>
      <c r="K3049" s="82" t="s">
        <v>10123</v>
      </c>
      <c r="L3049" s="82"/>
    </row>
    <row r="3050" ht="14.25" customHeight="1">
      <c r="A3050" s="82" t="s">
        <v>10095</v>
      </c>
      <c r="B3050" s="82" t="s">
        <v>15664</v>
      </c>
      <c r="C3050" s="82" t="s">
        <v>15665</v>
      </c>
      <c r="D3050" s="82"/>
      <c r="E3050" s="82" t="s">
        <v>15655</v>
      </c>
      <c r="F3050" s="82"/>
      <c r="G3050" s="82" t="s">
        <v>128</v>
      </c>
      <c r="H3050" s="82"/>
      <c r="I3050" s="82" t="s">
        <v>15380</v>
      </c>
      <c r="J3050" s="82" t="s">
        <v>7942</v>
      </c>
      <c r="K3050" s="82" t="s">
        <v>10123</v>
      </c>
      <c r="L3050" s="82"/>
    </row>
    <row r="3051" ht="14.25" customHeight="1">
      <c r="A3051" s="82" t="s">
        <v>10095</v>
      </c>
      <c r="B3051" s="82" t="s">
        <v>15666</v>
      </c>
      <c r="C3051" s="82" t="s">
        <v>15667</v>
      </c>
      <c r="D3051" s="82"/>
      <c r="E3051" s="82" t="s">
        <v>15655</v>
      </c>
      <c r="F3051" s="82"/>
      <c r="G3051" s="82" t="s">
        <v>128</v>
      </c>
      <c r="H3051" s="82"/>
      <c r="I3051" s="82" t="s">
        <v>15380</v>
      </c>
      <c r="J3051" s="82" t="s">
        <v>7942</v>
      </c>
      <c r="K3051" s="82" t="s">
        <v>10123</v>
      </c>
      <c r="L3051" s="82"/>
    </row>
    <row r="3052" ht="14.25" customHeight="1">
      <c r="A3052" s="82" t="s">
        <v>10095</v>
      </c>
      <c r="B3052" s="82" t="s">
        <v>15668</v>
      </c>
      <c r="C3052" s="82" t="s">
        <v>15669</v>
      </c>
      <c r="D3052" s="82"/>
      <c r="E3052" s="82" t="s">
        <v>15655</v>
      </c>
      <c r="F3052" s="82"/>
      <c r="G3052" s="82" t="s">
        <v>128</v>
      </c>
      <c r="H3052" s="82"/>
      <c r="I3052" s="82" t="s">
        <v>15380</v>
      </c>
      <c r="J3052" s="82" t="s">
        <v>7942</v>
      </c>
      <c r="K3052" s="82" t="s">
        <v>10123</v>
      </c>
      <c r="L3052" s="82"/>
    </row>
    <row r="3053" ht="14.25" customHeight="1">
      <c r="A3053" s="82" t="s">
        <v>10095</v>
      </c>
      <c r="B3053" s="82" t="s">
        <v>15670</v>
      </c>
      <c r="C3053" s="82" t="s">
        <v>15671</v>
      </c>
      <c r="D3053" s="82"/>
      <c r="E3053" s="82" t="s">
        <v>15655</v>
      </c>
      <c r="F3053" s="82"/>
      <c r="G3053" s="82" t="s">
        <v>128</v>
      </c>
      <c r="H3053" s="82"/>
      <c r="I3053" s="82" t="s">
        <v>15380</v>
      </c>
      <c r="J3053" s="82" t="s">
        <v>7942</v>
      </c>
      <c r="K3053" s="82" t="s">
        <v>10123</v>
      </c>
      <c r="L3053" s="82"/>
    </row>
    <row r="3054" ht="14.25" customHeight="1">
      <c r="A3054" s="82" t="s">
        <v>10095</v>
      </c>
      <c r="B3054" s="82" t="s">
        <v>15672</v>
      </c>
      <c r="C3054" s="82" t="s">
        <v>15673</v>
      </c>
      <c r="D3054" s="82"/>
      <c r="E3054" s="82" t="s">
        <v>15655</v>
      </c>
      <c r="F3054" s="82"/>
      <c r="G3054" s="82" t="s">
        <v>128</v>
      </c>
      <c r="H3054" s="82"/>
      <c r="I3054" s="82" t="s">
        <v>15380</v>
      </c>
      <c r="J3054" s="82" t="s">
        <v>7942</v>
      </c>
      <c r="K3054" s="82" t="s">
        <v>10123</v>
      </c>
      <c r="L3054" s="82"/>
    </row>
    <row r="3055" ht="14.25" customHeight="1">
      <c r="A3055" s="82" t="s">
        <v>10095</v>
      </c>
      <c r="B3055" s="82" t="s">
        <v>15674</v>
      </c>
      <c r="C3055" s="82" t="s">
        <v>15675</v>
      </c>
      <c r="D3055" s="82"/>
      <c r="E3055" s="82" t="s">
        <v>15655</v>
      </c>
      <c r="F3055" s="82"/>
      <c r="G3055" s="82" t="s">
        <v>128</v>
      </c>
      <c r="H3055" s="82"/>
      <c r="I3055" s="82" t="s">
        <v>15380</v>
      </c>
      <c r="J3055" s="82" t="s">
        <v>7942</v>
      </c>
      <c r="K3055" s="82" t="s">
        <v>10123</v>
      </c>
      <c r="L3055" s="82"/>
    </row>
    <row r="3056" ht="14.25" customHeight="1">
      <c r="A3056" s="82" t="s">
        <v>10095</v>
      </c>
      <c r="B3056" s="82" t="s">
        <v>15676</v>
      </c>
      <c r="C3056" s="82" t="s">
        <v>15677</v>
      </c>
      <c r="D3056" s="82"/>
      <c r="E3056" s="82" t="s">
        <v>15655</v>
      </c>
      <c r="F3056" s="82"/>
      <c r="G3056" s="82" t="s">
        <v>128</v>
      </c>
      <c r="H3056" s="82"/>
      <c r="I3056" s="82" t="s">
        <v>15380</v>
      </c>
      <c r="J3056" s="82" t="s">
        <v>7942</v>
      </c>
      <c r="K3056" s="82" t="s">
        <v>10123</v>
      </c>
      <c r="L3056" s="82"/>
    </row>
    <row r="3057" ht="14.25" customHeight="1">
      <c r="A3057" s="82" t="s">
        <v>10095</v>
      </c>
      <c r="B3057" s="82" t="s">
        <v>15678</v>
      </c>
      <c r="C3057" s="82" t="s">
        <v>15679</v>
      </c>
      <c r="D3057" s="82"/>
      <c r="E3057" s="82" t="s">
        <v>15655</v>
      </c>
      <c r="F3057" s="82"/>
      <c r="G3057" s="82" t="s">
        <v>128</v>
      </c>
      <c r="H3057" s="82"/>
      <c r="I3057" s="82" t="s">
        <v>15380</v>
      </c>
      <c r="J3057" s="82" t="s">
        <v>7942</v>
      </c>
      <c r="K3057" s="82" t="s">
        <v>10123</v>
      </c>
      <c r="L3057" s="82"/>
    </row>
    <row r="3058" ht="14.25" customHeight="1">
      <c r="A3058" s="82" t="s">
        <v>10095</v>
      </c>
      <c r="B3058" s="82" t="s">
        <v>15680</v>
      </c>
      <c r="C3058" s="82" t="s">
        <v>15681</v>
      </c>
      <c r="D3058" s="82"/>
      <c r="E3058" s="82" t="s">
        <v>15655</v>
      </c>
      <c r="F3058" s="82"/>
      <c r="G3058" s="82" t="s">
        <v>128</v>
      </c>
      <c r="H3058" s="82"/>
      <c r="I3058" s="82" t="s">
        <v>15380</v>
      </c>
      <c r="J3058" s="82" t="s">
        <v>7942</v>
      </c>
      <c r="K3058" s="82" t="s">
        <v>10123</v>
      </c>
      <c r="L3058" s="82"/>
    </row>
    <row r="3059" ht="14.25" customHeight="1">
      <c r="A3059" s="82" t="s">
        <v>10095</v>
      </c>
      <c r="B3059" s="82" t="s">
        <v>15682</v>
      </c>
      <c r="C3059" s="82" t="s">
        <v>15683</v>
      </c>
      <c r="D3059" s="82"/>
      <c r="E3059" s="82" t="s">
        <v>15655</v>
      </c>
      <c r="F3059" s="82"/>
      <c r="G3059" s="82" t="s">
        <v>128</v>
      </c>
      <c r="H3059" s="82" t="s">
        <v>10102</v>
      </c>
      <c r="I3059" s="82" t="s">
        <v>15380</v>
      </c>
      <c r="J3059" s="82" t="s">
        <v>7942</v>
      </c>
      <c r="K3059" s="82" t="s">
        <v>10123</v>
      </c>
      <c r="L3059" s="82" t="s">
        <v>3641</v>
      </c>
    </row>
    <row r="3060" ht="14.25" customHeight="1">
      <c r="A3060" s="82" t="s">
        <v>10095</v>
      </c>
      <c r="B3060" s="82" t="s">
        <v>15684</v>
      </c>
      <c r="C3060" s="82" t="s">
        <v>15685</v>
      </c>
      <c r="D3060" s="82"/>
      <c r="E3060" s="82" t="s">
        <v>15655</v>
      </c>
      <c r="F3060" s="82"/>
      <c r="G3060" s="82" t="s">
        <v>128</v>
      </c>
      <c r="H3060" s="82"/>
      <c r="I3060" s="82" t="s">
        <v>15380</v>
      </c>
      <c r="J3060" s="82" t="s">
        <v>7942</v>
      </c>
      <c r="K3060" s="82" t="s">
        <v>10123</v>
      </c>
      <c r="L3060" s="82"/>
    </row>
    <row r="3061" ht="14.25" customHeight="1">
      <c r="A3061" s="82" t="s">
        <v>10095</v>
      </c>
      <c r="B3061" s="82" t="s">
        <v>15686</v>
      </c>
      <c r="C3061" s="82" t="s">
        <v>15687</v>
      </c>
      <c r="D3061" s="82"/>
      <c r="E3061" s="82" t="s">
        <v>15655</v>
      </c>
      <c r="F3061" s="82"/>
      <c r="G3061" s="82" t="s">
        <v>128</v>
      </c>
      <c r="H3061" s="82"/>
      <c r="I3061" s="82" t="s">
        <v>15380</v>
      </c>
      <c r="J3061" s="82" t="s">
        <v>7942</v>
      </c>
      <c r="K3061" s="82" t="s">
        <v>10123</v>
      </c>
      <c r="L3061" s="82"/>
    </row>
    <row r="3062" ht="14.25" customHeight="1">
      <c r="A3062" s="82" t="s">
        <v>10095</v>
      </c>
      <c r="B3062" s="82" t="s">
        <v>15688</v>
      </c>
      <c r="C3062" s="82" t="s">
        <v>15689</v>
      </c>
      <c r="D3062" s="82"/>
      <c r="E3062" s="82" t="s">
        <v>15655</v>
      </c>
      <c r="F3062" s="82"/>
      <c r="G3062" s="82" t="s">
        <v>128</v>
      </c>
      <c r="H3062" s="82"/>
      <c r="I3062" s="82" t="s">
        <v>15380</v>
      </c>
      <c r="J3062" s="82" t="s">
        <v>7942</v>
      </c>
      <c r="K3062" s="82" t="s">
        <v>10123</v>
      </c>
      <c r="L3062" s="82"/>
    </row>
    <row r="3063" ht="14.25" customHeight="1">
      <c r="A3063" s="82" t="s">
        <v>10095</v>
      </c>
      <c r="B3063" s="82" t="s">
        <v>15690</v>
      </c>
      <c r="C3063" s="82" t="s">
        <v>15691</v>
      </c>
      <c r="D3063" s="82"/>
      <c r="E3063" s="82" t="s">
        <v>15655</v>
      </c>
      <c r="F3063" s="82"/>
      <c r="G3063" s="82" t="s">
        <v>128</v>
      </c>
      <c r="H3063" s="82"/>
      <c r="I3063" s="82" t="s">
        <v>15380</v>
      </c>
      <c r="J3063" s="82" t="s">
        <v>7942</v>
      </c>
      <c r="K3063" s="82" t="s">
        <v>10123</v>
      </c>
      <c r="L3063" s="82"/>
    </row>
    <row r="3064" ht="14.25" customHeight="1">
      <c r="A3064" s="82" t="s">
        <v>10095</v>
      </c>
      <c r="B3064" s="82" t="s">
        <v>15692</v>
      </c>
      <c r="C3064" s="82" t="s">
        <v>15693</v>
      </c>
      <c r="D3064" s="82"/>
      <c r="E3064" s="82" t="s">
        <v>15655</v>
      </c>
      <c r="F3064" s="82"/>
      <c r="G3064" s="82" t="s">
        <v>128</v>
      </c>
      <c r="H3064" s="82"/>
      <c r="I3064" s="82" t="s">
        <v>15380</v>
      </c>
      <c r="J3064" s="82" t="s">
        <v>7942</v>
      </c>
      <c r="K3064" s="82" t="s">
        <v>10123</v>
      </c>
      <c r="L3064" s="82"/>
    </row>
    <row r="3065" ht="14.25" customHeight="1">
      <c r="A3065" s="82" t="s">
        <v>10095</v>
      </c>
      <c r="B3065" s="82" t="s">
        <v>15694</v>
      </c>
      <c r="C3065" s="82" t="s">
        <v>15695</v>
      </c>
      <c r="D3065" s="82"/>
      <c r="E3065" s="82" t="s">
        <v>15655</v>
      </c>
      <c r="F3065" s="82"/>
      <c r="G3065" s="82" t="s">
        <v>128</v>
      </c>
      <c r="H3065" s="82"/>
      <c r="I3065" s="82" t="s">
        <v>15380</v>
      </c>
      <c r="J3065" s="82" t="s">
        <v>7942</v>
      </c>
      <c r="K3065" s="82" t="s">
        <v>10123</v>
      </c>
      <c r="L3065" s="82"/>
    </row>
    <row r="3066" ht="14.25" customHeight="1">
      <c r="A3066" s="82" t="s">
        <v>10095</v>
      </c>
      <c r="B3066" s="82" t="s">
        <v>15696</v>
      </c>
      <c r="C3066" s="82" t="s">
        <v>15697</v>
      </c>
      <c r="D3066" s="82"/>
      <c r="E3066" s="82" t="s">
        <v>15655</v>
      </c>
      <c r="F3066" s="82"/>
      <c r="G3066" s="82" t="s">
        <v>128</v>
      </c>
      <c r="H3066" s="82"/>
      <c r="I3066" s="82" t="s">
        <v>15380</v>
      </c>
      <c r="J3066" s="82" t="s">
        <v>7942</v>
      </c>
      <c r="K3066" s="82" t="s">
        <v>10123</v>
      </c>
      <c r="L3066" s="82"/>
    </row>
    <row r="3067" ht="14.25" customHeight="1">
      <c r="A3067" s="82" t="s">
        <v>10095</v>
      </c>
      <c r="B3067" s="82" t="s">
        <v>15698</v>
      </c>
      <c r="C3067" s="82" t="s">
        <v>15699</v>
      </c>
      <c r="D3067" s="82"/>
      <c r="E3067" s="82" t="s">
        <v>15655</v>
      </c>
      <c r="F3067" s="82"/>
      <c r="G3067" s="82" t="s">
        <v>128</v>
      </c>
      <c r="H3067" s="82"/>
      <c r="I3067" s="82" t="s">
        <v>15380</v>
      </c>
      <c r="J3067" s="82" t="s">
        <v>7942</v>
      </c>
      <c r="K3067" s="82" t="s">
        <v>10123</v>
      </c>
      <c r="L3067" s="82"/>
    </row>
    <row r="3068" ht="14.25" customHeight="1">
      <c r="A3068" s="82" t="s">
        <v>10095</v>
      </c>
      <c r="B3068" s="82" t="s">
        <v>15700</v>
      </c>
      <c r="C3068" s="82" t="s">
        <v>15701</v>
      </c>
      <c r="D3068" s="82"/>
      <c r="E3068" s="82" t="s">
        <v>15655</v>
      </c>
      <c r="F3068" s="82"/>
      <c r="G3068" s="82" t="s">
        <v>128</v>
      </c>
      <c r="H3068" s="82"/>
      <c r="I3068" s="82" t="s">
        <v>15380</v>
      </c>
      <c r="J3068" s="82" t="s">
        <v>7942</v>
      </c>
      <c r="K3068" s="82" t="s">
        <v>10123</v>
      </c>
      <c r="L3068" s="82"/>
    </row>
    <row r="3069" ht="14.25" customHeight="1">
      <c r="A3069" s="82" t="s">
        <v>10095</v>
      </c>
      <c r="B3069" s="82" t="s">
        <v>15702</v>
      </c>
      <c r="C3069" s="82" t="s">
        <v>15703</v>
      </c>
      <c r="D3069" s="82"/>
      <c r="E3069" s="82" t="s">
        <v>9849</v>
      </c>
      <c r="F3069" s="82" t="s">
        <v>9838</v>
      </c>
      <c r="G3069" s="82" t="s">
        <v>128</v>
      </c>
      <c r="H3069" s="82" t="s">
        <v>10102</v>
      </c>
      <c r="I3069" s="82" t="s">
        <v>9818</v>
      </c>
      <c r="J3069" s="82" t="s">
        <v>7942</v>
      </c>
      <c r="K3069" s="82" t="s">
        <v>10242</v>
      </c>
      <c r="L3069" s="82" t="s">
        <v>3951</v>
      </c>
    </row>
    <row r="3070" ht="14.25" customHeight="1">
      <c r="A3070" s="82" t="s">
        <v>10095</v>
      </c>
      <c r="B3070" s="82" t="s">
        <v>15704</v>
      </c>
      <c r="C3070" s="82" t="s">
        <v>15705</v>
      </c>
      <c r="D3070" s="82"/>
      <c r="E3070" s="82" t="s">
        <v>10455</v>
      </c>
      <c r="F3070" s="82"/>
      <c r="G3070" s="82" t="s">
        <v>129</v>
      </c>
      <c r="H3070" s="82" t="s">
        <v>10102</v>
      </c>
      <c r="I3070" s="82" t="s">
        <v>9818</v>
      </c>
      <c r="J3070" s="82" t="s">
        <v>7942</v>
      </c>
      <c r="K3070" s="82" t="s">
        <v>10242</v>
      </c>
      <c r="L3070" s="82" t="s">
        <v>10257</v>
      </c>
    </row>
    <row r="3071" ht="14.25" customHeight="1">
      <c r="A3071" s="82" t="s">
        <v>10095</v>
      </c>
      <c r="B3071" s="82" t="s">
        <v>15706</v>
      </c>
      <c r="C3071" s="82" t="s">
        <v>15707</v>
      </c>
      <c r="D3071" s="82"/>
      <c r="E3071" s="82" t="s">
        <v>10848</v>
      </c>
      <c r="F3071" s="82"/>
      <c r="G3071" s="82" t="s">
        <v>129</v>
      </c>
      <c r="H3071" s="82" t="s">
        <v>10102</v>
      </c>
      <c r="I3071" s="82" t="s">
        <v>9818</v>
      </c>
      <c r="J3071" s="82" t="s">
        <v>7942</v>
      </c>
      <c r="K3071" s="82" t="s">
        <v>10242</v>
      </c>
      <c r="L3071" s="82" t="s">
        <v>15708</v>
      </c>
    </row>
    <row r="3072" ht="14.25" customHeight="1">
      <c r="A3072" s="82" t="s">
        <v>10095</v>
      </c>
      <c r="B3072" s="82" t="s">
        <v>15709</v>
      </c>
      <c r="C3072" s="82" t="s">
        <v>15710</v>
      </c>
      <c r="D3072" s="82"/>
      <c r="E3072" s="82" t="s">
        <v>10848</v>
      </c>
      <c r="F3072" s="82"/>
      <c r="G3072" s="82" t="s">
        <v>129</v>
      </c>
      <c r="H3072" s="82" t="s">
        <v>10102</v>
      </c>
      <c r="I3072" s="82" t="s">
        <v>9818</v>
      </c>
      <c r="J3072" s="82" t="s">
        <v>7942</v>
      </c>
      <c r="K3072" s="82" t="s">
        <v>10242</v>
      </c>
      <c r="L3072" s="82" t="s">
        <v>12673</v>
      </c>
    </row>
    <row r="3073" ht="14.25" customHeight="1">
      <c r="A3073" s="82" t="s">
        <v>10095</v>
      </c>
      <c r="B3073" s="82" t="s">
        <v>15711</v>
      </c>
      <c r="C3073" s="82" t="s">
        <v>15712</v>
      </c>
      <c r="D3073" s="82"/>
      <c r="E3073" s="82" t="s">
        <v>10848</v>
      </c>
      <c r="F3073" s="82"/>
      <c r="G3073" s="82" t="s">
        <v>129</v>
      </c>
      <c r="H3073" s="82" t="s">
        <v>10102</v>
      </c>
      <c r="I3073" s="82" t="s">
        <v>9818</v>
      </c>
      <c r="J3073" s="82" t="s">
        <v>7942</v>
      </c>
      <c r="K3073" s="82" t="s">
        <v>10242</v>
      </c>
      <c r="L3073" s="82" t="s">
        <v>11749</v>
      </c>
    </row>
    <row r="3074" ht="14.25" customHeight="1">
      <c r="A3074" s="82" t="s">
        <v>10095</v>
      </c>
      <c r="B3074" s="82" t="s">
        <v>15713</v>
      </c>
      <c r="C3074" s="82" t="s">
        <v>15714</v>
      </c>
      <c r="D3074" s="82"/>
      <c r="E3074" s="82" t="s">
        <v>10848</v>
      </c>
      <c r="F3074" s="82"/>
      <c r="G3074" s="82" t="s">
        <v>129</v>
      </c>
      <c r="H3074" s="82" t="s">
        <v>10102</v>
      </c>
      <c r="I3074" s="82" t="s">
        <v>9818</v>
      </c>
      <c r="J3074" s="82" t="s">
        <v>7942</v>
      </c>
      <c r="K3074" s="82" t="s">
        <v>10242</v>
      </c>
      <c r="L3074" s="82" t="s">
        <v>15381</v>
      </c>
    </row>
    <row r="3075" ht="14.25" customHeight="1">
      <c r="A3075" s="82" t="s">
        <v>10095</v>
      </c>
      <c r="B3075" s="82" t="s">
        <v>15715</v>
      </c>
      <c r="C3075" s="82" t="s">
        <v>15716</v>
      </c>
      <c r="D3075" s="82"/>
      <c r="E3075" s="82" t="s">
        <v>10868</v>
      </c>
      <c r="F3075" s="82"/>
      <c r="G3075" s="82" t="s">
        <v>129</v>
      </c>
      <c r="H3075" s="82"/>
      <c r="I3075" s="82" t="s">
        <v>9818</v>
      </c>
      <c r="J3075" s="82" t="s">
        <v>7942</v>
      </c>
      <c r="K3075" s="82" t="s">
        <v>10242</v>
      </c>
      <c r="L3075" s="82"/>
    </row>
    <row r="3076" ht="14.25" customHeight="1">
      <c r="A3076" s="82" t="s">
        <v>10095</v>
      </c>
      <c r="B3076" s="82" t="s">
        <v>15717</v>
      </c>
      <c r="C3076" s="82" t="s">
        <v>15718</v>
      </c>
      <c r="D3076" s="82"/>
      <c r="E3076" s="82" t="s">
        <v>9982</v>
      </c>
      <c r="F3076" s="82"/>
      <c r="G3076" s="82" t="s">
        <v>129</v>
      </c>
      <c r="H3076" s="82" t="s">
        <v>10102</v>
      </c>
      <c r="I3076" s="82" t="s">
        <v>9818</v>
      </c>
      <c r="J3076" s="82" t="s">
        <v>7942</v>
      </c>
      <c r="K3076" s="82" t="s">
        <v>10242</v>
      </c>
      <c r="L3076" s="82" t="s">
        <v>10288</v>
      </c>
    </row>
    <row r="3077" ht="14.25" customHeight="1">
      <c r="A3077" s="82" t="s">
        <v>10095</v>
      </c>
      <c r="B3077" s="82" t="s">
        <v>15719</v>
      </c>
      <c r="C3077" s="82" t="s">
        <v>15720</v>
      </c>
      <c r="D3077" s="82"/>
      <c r="E3077" s="82" t="s">
        <v>9953</v>
      </c>
      <c r="F3077" s="82"/>
      <c r="G3077" s="82" t="s">
        <v>129</v>
      </c>
      <c r="H3077" s="82" t="s">
        <v>10102</v>
      </c>
      <c r="I3077" s="82" t="s">
        <v>9818</v>
      </c>
      <c r="J3077" s="82" t="s">
        <v>7942</v>
      </c>
      <c r="K3077" s="82" t="s">
        <v>10242</v>
      </c>
      <c r="L3077" s="82" t="s">
        <v>10128</v>
      </c>
    </row>
    <row r="3078" ht="14.25" customHeight="1">
      <c r="A3078" s="82" t="s">
        <v>10095</v>
      </c>
      <c r="B3078" s="82" t="s">
        <v>15721</v>
      </c>
      <c r="C3078" s="82" t="s">
        <v>15722</v>
      </c>
      <c r="D3078" s="82"/>
      <c r="E3078" s="82" t="s">
        <v>9953</v>
      </c>
      <c r="F3078" s="82"/>
      <c r="G3078" s="82" t="s">
        <v>129</v>
      </c>
      <c r="H3078" s="82"/>
      <c r="I3078" s="82" t="s">
        <v>9818</v>
      </c>
      <c r="J3078" s="82" t="s">
        <v>7942</v>
      </c>
      <c r="K3078" s="82" t="s">
        <v>10242</v>
      </c>
      <c r="L3078" s="82"/>
    </row>
    <row r="3079" ht="14.25" customHeight="1">
      <c r="A3079" s="82" t="s">
        <v>10095</v>
      </c>
      <c r="B3079" s="82" t="s">
        <v>15723</v>
      </c>
      <c r="C3079" s="82" t="s">
        <v>15724</v>
      </c>
      <c r="D3079" s="82"/>
      <c r="E3079" s="82" t="s">
        <v>9953</v>
      </c>
      <c r="F3079" s="82"/>
      <c r="G3079" s="82" t="s">
        <v>129</v>
      </c>
      <c r="H3079" s="82" t="s">
        <v>10102</v>
      </c>
      <c r="I3079" s="82" t="s">
        <v>9818</v>
      </c>
      <c r="J3079" s="82" t="s">
        <v>7942</v>
      </c>
      <c r="K3079" s="82" t="s">
        <v>10242</v>
      </c>
      <c r="L3079" s="82" t="s">
        <v>10128</v>
      </c>
    </row>
    <row r="3080" ht="14.25" customHeight="1">
      <c r="A3080" s="82" t="s">
        <v>10095</v>
      </c>
      <c r="B3080" s="82" t="s">
        <v>15725</v>
      </c>
      <c r="C3080" s="82" t="s">
        <v>15726</v>
      </c>
      <c r="D3080" s="82"/>
      <c r="E3080" s="82" t="s">
        <v>9953</v>
      </c>
      <c r="F3080" s="82"/>
      <c r="G3080" s="82" t="s">
        <v>129</v>
      </c>
      <c r="H3080" s="82" t="s">
        <v>10102</v>
      </c>
      <c r="I3080" s="82" t="s">
        <v>9818</v>
      </c>
      <c r="J3080" s="82" t="s">
        <v>7942</v>
      </c>
      <c r="K3080" s="82" t="s">
        <v>10242</v>
      </c>
      <c r="L3080" s="82" t="s">
        <v>11420</v>
      </c>
    </row>
    <row r="3081" ht="14.25" customHeight="1">
      <c r="A3081" s="82" t="s">
        <v>10095</v>
      </c>
      <c r="B3081" s="82" t="s">
        <v>15727</v>
      </c>
      <c r="C3081" s="82" t="s">
        <v>15728</v>
      </c>
      <c r="D3081" s="82"/>
      <c r="E3081" s="82" t="s">
        <v>9953</v>
      </c>
      <c r="F3081" s="82"/>
      <c r="G3081" s="82" t="s">
        <v>129</v>
      </c>
      <c r="H3081" s="82" t="s">
        <v>10102</v>
      </c>
      <c r="I3081" s="82" t="s">
        <v>9818</v>
      </c>
      <c r="J3081" s="82" t="s">
        <v>7942</v>
      </c>
      <c r="K3081" s="82" t="s">
        <v>10242</v>
      </c>
      <c r="L3081" s="82" t="s">
        <v>10128</v>
      </c>
    </row>
    <row r="3082" ht="14.25" customHeight="1">
      <c r="A3082" s="82" t="s">
        <v>10095</v>
      </c>
      <c r="B3082" s="82" t="s">
        <v>15729</v>
      </c>
      <c r="C3082" s="82" t="s">
        <v>15730</v>
      </c>
      <c r="D3082" s="82"/>
      <c r="E3082" s="82" t="s">
        <v>9953</v>
      </c>
      <c r="F3082" s="82"/>
      <c r="G3082" s="82" t="s">
        <v>129</v>
      </c>
      <c r="H3082" s="82"/>
      <c r="I3082" s="82" t="s">
        <v>9818</v>
      </c>
      <c r="J3082" s="82" t="s">
        <v>7942</v>
      </c>
      <c r="K3082" s="82" t="s">
        <v>10242</v>
      </c>
      <c r="L3082" s="82"/>
    </row>
    <row r="3083" ht="14.25" customHeight="1">
      <c r="A3083" s="82" t="s">
        <v>10095</v>
      </c>
      <c r="B3083" s="82" t="s">
        <v>15731</v>
      </c>
      <c r="C3083" s="82" t="s">
        <v>15732</v>
      </c>
      <c r="D3083" s="82"/>
      <c r="E3083" s="82" t="s">
        <v>9953</v>
      </c>
      <c r="F3083" s="82"/>
      <c r="G3083" s="82" t="s">
        <v>129</v>
      </c>
      <c r="H3083" s="82"/>
      <c r="I3083" s="82" t="s">
        <v>9818</v>
      </c>
      <c r="J3083" s="82" t="s">
        <v>7942</v>
      </c>
      <c r="K3083" s="82" t="s">
        <v>10242</v>
      </c>
      <c r="L3083" s="82"/>
    </row>
    <row r="3084" ht="14.25" customHeight="1">
      <c r="A3084" s="82" t="s">
        <v>10095</v>
      </c>
      <c r="B3084" s="82" t="s">
        <v>15733</v>
      </c>
      <c r="C3084" s="82" t="s">
        <v>15734</v>
      </c>
      <c r="D3084" s="82"/>
      <c r="E3084" s="82" t="s">
        <v>11367</v>
      </c>
      <c r="F3084" s="82"/>
      <c r="G3084" s="82" t="s">
        <v>129</v>
      </c>
      <c r="H3084" s="82" t="s">
        <v>10102</v>
      </c>
      <c r="I3084" s="82" t="s">
        <v>9818</v>
      </c>
      <c r="J3084" s="82" t="s">
        <v>7942</v>
      </c>
      <c r="K3084" s="82" t="s">
        <v>10242</v>
      </c>
      <c r="L3084" s="82" t="s">
        <v>10134</v>
      </c>
    </row>
    <row r="3085" ht="14.25" customHeight="1">
      <c r="A3085" s="82" t="s">
        <v>10095</v>
      </c>
      <c r="B3085" s="82" t="s">
        <v>15735</v>
      </c>
      <c r="C3085" s="82" t="s">
        <v>15736</v>
      </c>
      <c r="D3085" s="82"/>
      <c r="E3085" s="82" t="s">
        <v>11367</v>
      </c>
      <c r="F3085" s="82"/>
      <c r="G3085" s="82" t="s">
        <v>129</v>
      </c>
      <c r="H3085" s="82" t="s">
        <v>10102</v>
      </c>
      <c r="I3085" s="82" t="s">
        <v>9818</v>
      </c>
      <c r="J3085" s="82" t="s">
        <v>7942</v>
      </c>
      <c r="K3085" s="82" t="s">
        <v>10242</v>
      </c>
      <c r="L3085" s="82" t="s">
        <v>10134</v>
      </c>
    </row>
    <row r="3086" ht="14.25" customHeight="1">
      <c r="A3086" s="82" t="s">
        <v>10095</v>
      </c>
      <c r="B3086" s="82" t="s">
        <v>15737</v>
      </c>
      <c r="C3086" s="82" t="s">
        <v>15738</v>
      </c>
      <c r="D3086" s="82"/>
      <c r="E3086" s="82" t="s">
        <v>11367</v>
      </c>
      <c r="F3086" s="82"/>
      <c r="G3086" s="82" t="s">
        <v>129</v>
      </c>
      <c r="H3086" s="82" t="s">
        <v>10102</v>
      </c>
      <c r="I3086" s="82" t="s">
        <v>9818</v>
      </c>
      <c r="J3086" s="82" t="s">
        <v>7942</v>
      </c>
      <c r="K3086" s="82" t="s">
        <v>10242</v>
      </c>
      <c r="L3086" s="82" t="s">
        <v>10134</v>
      </c>
    </row>
    <row r="3087" ht="14.25" customHeight="1">
      <c r="A3087" s="82" t="s">
        <v>10095</v>
      </c>
      <c r="B3087" s="82" t="s">
        <v>15739</v>
      </c>
      <c r="C3087" s="82" t="s">
        <v>15740</v>
      </c>
      <c r="D3087" s="82"/>
      <c r="E3087" s="82" t="s">
        <v>11367</v>
      </c>
      <c r="F3087" s="82"/>
      <c r="G3087" s="82" t="s">
        <v>129</v>
      </c>
      <c r="H3087" s="82" t="s">
        <v>10102</v>
      </c>
      <c r="I3087" s="82" t="s">
        <v>9818</v>
      </c>
      <c r="J3087" s="82" t="s">
        <v>7942</v>
      </c>
      <c r="K3087" s="82" t="s">
        <v>10242</v>
      </c>
      <c r="L3087" s="82" t="s">
        <v>10134</v>
      </c>
    </row>
    <row r="3088" ht="14.25" customHeight="1">
      <c r="A3088" s="82" t="s">
        <v>10095</v>
      </c>
      <c r="B3088" s="82" t="s">
        <v>15741</v>
      </c>
      <c r="C3088" s="82" t="s">
        <v>15742</v>
      </c>
      <c r="D3088" s="82"/>
      <c r="E3088" s="82" t="s">
        <v>11367</v>
      </c>
      <c r="F3088" s="82"/>
      <c r="G3088" s="82" t="s">
        <v>129</v>
      </c>
      <c r="H3088" s="82" t="s">
        <v>10102</v>
      </c>
      <c r="I3088" s="82" t="s">
        <v>9818</v>
      </c>
      <c r="J3088" s="82" t="s">
        <v>7942</v>
      </c>
      <c r="K3088" s="82" t="s">
        <v>10242</v>
      </c>
      <c r="L3088" s="82" t="s">
        <v>10134</v>
      </c>
    </row>
    <row r="3089" ht="14.25" customHeight="1">
      <c r="A3089" s="82" t="s">
        <v>10095</v>
      </c>
      <c r="B3089" s="82" t="s">
        <v>15743</v>
      </c>
      <c r="C3089" s="82" t="s">
        <v>15744</v>
      </c>
      <c r="D3089" s="82"/>
      <c r="E3089" s="82" t="s">
        <v>11272</v>
      </c>
      <c r="F3089" s="82"/>
      <c r="G3089" s="82" t="s">
        <v>129</v>
      </c>
      <c r="H3089" s="82" t="s">
        <v>10102</v>
      </c>
      <c r="I3089" s="82" t="s">
        <v>9818</v>
      </c>
      <c r="J3089" s="82" t="s">
        <v>7942</v>
      </c>
      <c r="K3089" s="82" t="s">
        <v>10242</v>
      </c>
      <c r="L3089" s="82" t="s">
        <v>10635</v>
      </c>
    </row>
    <row r="3090" ht="14.25" customHeight="1">
      <c r="A3090" s="82" t="s">
        <v>10095</v>
      </c>
      <c r="B3090" s="82" t="s">
        <v>15745</v>
      </c>
      <c r="C3090" s="82" t="s">
        <v>15746</v>
      </c>
      <c r="D3090" s="82"/>
      <c r="E3090" s="82" t="s">
        <v>11272</v>
      </c>
      <c r="F3090" s="82"/>
      <c r="G3090" s="82" t="s">
        <v>129</v>
      </c>
      <c r="H3090" s="82" t="s">
        <v>10102</v>
      </c>
      <c r="I3090" s="82" t="s">
        <v>9818</v>
      </c>
      <c r="J3090" s="82" t="s">
        <v>7942</v>
      </c>
      <c r="K3090" s="82" t="s">
        <v>10242</v>
      </c>
      <c r="L3090" s="82" t="s">
        <v>10635</v>
      </c>
    </row>
    <row r="3091" ht="14.25" customHeight="1">
      <c r="A3091" s="82" t="s">
        <v>10095</v>
      </c>
      <c r="B3091" s="82" t="s">
        <v>15747</v>
      </c>
      <c r="C3091" s="82" t="s">
        <v>15748</v>
      </c>
      <c r="D3091" s="82"/>
      <c r="E3091" s="82" t="s">
        <v>11281</v>
      </c>
      <c r="F3091" s="82"/>
      <c r="G3091" s="82" t="s">
        <v>129</v>
      </c>
      <c r="H3091" s="82" t="s">
        <v>10102</v>
      </c>
      <c r="I3091" s="82" t="s">
        <v>9818</v>
      </c>
      <c r="J3091" s="82" t="s">
        <v>7942</v>
      </c>
      <c r="K3091" s="82" t="s">
        <v>10242</v>
      </c>
      <c r="L3091" s="82" t="s">
        <v>3951</v>
      </c>
    </row>
    <row r="3092" ht="14.25" customHeight="1">
      <c r="A3092" s="82" t="s">
        <v>10095</v>
      </c>
      <c r="B3092" s="82" t="s">
        <v>15749</v>
      </c>
      <c r="C3092" s="82" t="s">
        <v>15750</v>
      </c>
      <c r="D3092" s="82"/>
      <c r="E3092" s="82" t="s">
        <v>9919</v>
      </c>
      <c r="F3092" s="82"/>
      <c r="G3092" s="82" t="s">
        <v>129</v>
      </c>
      <c r="H3092" s="82"/>
      <c r="I3092" s="82" t="s">
        <v>9818</v>
      </c>
      <c r="J3092" s="82" t="s">
        <v>7942</v>
      </c>
      <c r="K3092" s="82" t="s">
        <v>10242</v>
      </c>
      <c r="L3092" s="82"/>
    </row>
    <row r="3093" ht="14.25" customHeight="1">
      <c r="A3093" s="82" t="s">
        <v>10095</v>
      </c>
      <c r="B3093" s="82" t="s">
        <v>15751</v>
      </c>
      <c r="C3093" s="82" t="s">
        <v>15752</v>
      </c>
      <c r="D3093" s="82"/>
      <c r="E3093" s="82" t="s">
        <v>9919</v>
      </c>
      <c r="F3093" s="82"/>
      <c r="G3093" s="82" t="s">
        <v>129</v>
      </c>
      <c r="H3093" s="82" t="s">
        <v>10102</v>
      </c>
      <c r="I3093" s="82" t="s">
        <v>9818</v>
      </c>
      <c r="J3093" s="82" t="s">
        <v>7942</v>
      </c>
      <c r="K3093" s="82" t="s">
        <v>10242</v>
      </c>
      <c r="L3093" s="82" t="s">
        <v>3420</v>
      </c>
    </row>
    <row r="3094" ht="14.25" customHeight="1">
      <c r="A3094" s="82" t="s">
        <v>10095</v>
      </c>
      <c r="B3094" s="82" t="s">
        <v>15753</v>
      </c>
      <c r="C3094" s="82" t="s">
        <v>15754</v>
      </c>
      <c r="D3094" s="82"/>
      <c r="E3094" s="82" t="s">
        <v>10035</v>
      </c>
      <c r="F3094" s="82"/>
      <c r="G3094" s="82" t="s">
        <v>129</v>
      </c>
      <c r="H3094" s="82" t="s">
        <v>10102</v>
      </c>
      <c r="I3094" s="82" t="s">
        <v>9818</v>
      </c>
      <c r="J3094" s="82" t="s">
        <v>7942</v>
      </c>
      <c r="K3094" s="82" t="s">
        <v>10242</v>
      </c>
      <c r="L3094" s="82" t="s">
        <v>10181</v>
      </c>
    </row>
    <row r="3095" ht="14.25" customHeight="1">
      <c r="A3095" s="82" t="s">
        <v>10095</v>
      </c>
      <c r="B3095" s="82" t="s">
        <v>15755</v>
      </c>
      <c r="C3095" s="82" t="s">
        <v>15756</v>
      </c>
      <c r="D3095" s="82"/>
      <c r="E3095" s="82" t="s">
        <v>11879</v>
      </c>
      <c r="F3095" s="82" t="s">
        <v>15757</v>
      </c>
      <c r="G3095" s="82" t="s">
        <v>129</v>
      </c>
      <c r="H3095" s="82" t="s">
        <v>10102</v>
      </c>
      <c r="I3095" s="82" t="s">
        <v>9818</v>
      </c>
      <c r="J3095" s="82" t="s">
        <v>7942</v>
      </c>
      <c r="K3095" s="82" t="s">
        <v>10242</v>
      </c>
      <c r="L3095" s="82" t="s">
        <v>3145</v>
      </c>
    </row>
    <row r="3096" ht="14.25" customHeight="1">
      <c r="A3096" s="82" t="s">
        <v>10095</v>
      </c>
      <c r="B3096" s="82" t="s">
        <v>15758</v>
      </c>
      <c r="C3096" s="82" t="s">
        <v>15759</v>
      </c>
      <c r="D3096" s="82"/>
      <c r="E3096" s="82" t="s">
        <v>9844</v>
      </c>
      <c r="F3096" s="82" t="s">
        <v>15760</v>
      </c>
      <c r="G3096" s="82" t="s">
        <v>129</v>
      </c>
      <c r="H3096" s="82"/>
      <c r="I3096" s="82" t="s">
        <v>9818</v>
      </c>
      <c r="J3096" s="82" t="s">
        <v>7942</v>
      </c>
      <c r="K3096" s="82" t="s">
        <v>10242</v>
      </c>
      <c r="L3096" s="82"/>
    </row>
    <row r="3097" ht="14.25" customHeight="1">
      <c r="A3097" s="82" t="s">
        <v>10095</v>
      </c>
      <c r="B3097" s="82" t="s">
        <v>15761</v>
      </c>
      <c r="C3097" s="82" t="s">
        <v>15762</v>
      </c>
      <c r="D3097" s="82" t="s">
        <v>10126</v>
      </c>
      <c r="E3097" s="82" t="s">
        <v>9839</v>
      </c>
      <c r="F3097" s="82"/>
      <c r="G3097" s="82" t="s">
        <v>129</v>
      </c>
      <c r="H3097" s="82"/>
      <c r="I3097" s="82" t="s">
        <v>9818</v>
      </c>
      <c r="J3097" s="82" t="s">
        <v>7942</v>
      </c>
      <c r="K3097" s="82" t="s">
        <v>10242</v>
      </c>
      <c r="L3097" s="82"/>
    </row>
    <row r="3098" ht="14.25" customHeight="1">
      <c r="A3098" s="82" t="s">
        <v>10095</v>
      </c>
      <c r="B3098" s="82" t="s">
        <v>15763</v>
      </c>
      <c r="C3098" s="82" t="s">
        <v>15764</v>
      </c>
      <c r="D3098" s="82"/>
      <c r="E3098" s="82" t="s">
        <v>9856</v>
      </c>
      <c r="F3098" s="82" t="s">
        <v>12268</v>
      </c>
      <c r="G3098" s="82" t="s">
        <v>128</v>
      </c>
      <c r="H3098" s="82" t="s">
        <v>10102</v>
      </c>
      <c r="I3098" s="82" t="s">
        <v>9818</v>
      </c>
      <c r="J3098" s="82" t="s">
        <v>7942</v>
      </c>
      <c r="K3098" s="82" t="s">
        <v>10242</v>
      </c>
      <c r="L3098" s="82" t="s">
        <v>11749</v>
      </c>
    </row>
    <row r="3099" ht="14.25" customHeight="1">
      <c r="A3099" s="82" t="s">
        <v>10095</v>
      </c>
      <c r="B3099" s="82" t="s">
        <v>15765</v>
      </c>
      <c r="C3099" s="82" t="s">
        <v>15766</v>
      </c>
      <c r="D3099" s="82"/>
      <c r="E3099" s="82" t="s">
        <v>12747</v>
      </c>
      <c r="F3099" s="82"/>
      <c r="G3099" s="82" t="s">
        <v>129</v>
      </c>
      <c r="H3099" s="82" t="s">
        <v>10102</v>
      </c>
      <c r="I3099" s="82" t="s">
        <v>9818</v>
      </c>
      <c r="J3099" s="82" t="s">
        <v>7942</v>
      </c>
      <c r="K3099" s="82" t="s">
        <v>10242</v>
      </c>
      <c r="L3099" s="82" t="s">
        <v>11810</v>
      </c>
    </row>
    <row r="3100" ht="14.25" customHeight="1">
      <c r="A3100" s="82" t="s">
        <v>10095</v>
      </c>
      <c r="B3100" s="82" t="s">
        <v>15767</v>
      </c>
      <c r="C3100" s="82" t="s">
        <v>15768</v>
      </c>
      <c r="D3100" s="82"/>
      <c r="E3100" s="82" t="s">
        <v>13443</v>
      </c>
      <c r="F3100" s="82" t="s">
        <v>5949</v>
      </c>
      <c r="G3100" s="82" t="s">
        <v>128</v>
      </c>
      <c r="H3100" s="82" t="s">
        <v>10102</v>
      </c>
      <c r="I3100" s="82" t="s">
        <v>9818</v>
      </c>
      <c r="J3100" s="82" t="s">
        <v>7942</v>
      </c>
      <c r="K3100" s="82" t="s">
        <v>10242</v>
      </c>
      <c r="L3100" s="82" t="s">
        <v>10181</v>
      </c>
    </row>
    <row r="3101" ht="14.25" customHeight="1">
      <c r="A3101" s="82" t="s">
        <v>10095</v>
      </c>
      <c r="B3101" s="82" t="s">
        <v>15769</v>
      </c>
      <c r="C3101" s="82" t="s">
        <v>15770</v>
      </c>
      <c r="D3101" s="82"/>
      <c r="E3101" s="82" t="s">
        <v>14148</v>
      </c>
      <c r="F3101" s="82" t="s">
        <v>13926</v>
      </c>
      <c r="G3101" s="82" t="s">
        <v>128</v>
      </c>
      <c r="H3101" s="82"/>
      <c r="I3101" s="82" t="s">
        <v>9818</v>
      </c>
      <c r="J3101" s="82" t="s">
        <v>7942</v>
      </c>
      <c r="K3101" s="82" t="s">
        <v>10242</v>
      </c>
      <c r="L3101" s="82"/>
    </row>
    <row r="3102" ht="14.25" customHeight="1">
      <c r="A3102" s="82" t="s">
        <v>10095</v>
      </c>
      <c r="B3102" s="82" t="s">
        <v>15771</v>
      </c>
      <c r="C3102" s="82" t="s">
        <v>15772</v>
      </c>
      <c r="D3102" s="82"/>
      <c r="E3102" s="82"/>
      <c r="F3102" s="82"/>
      <c r="G3102" s="82" t="s">
        <v>128</v>
      </c>
      <c r="H3102" s="82"/>
      <c r="I3102" s="82" t="s">
        <v>9827</v>
      </c>
      <c r="J3102" s="82" t="s">
        <v>7942</v>
      </c>
      <c r="K3102" s="82" t="s">
        <v>15318</v>
      </c>
      <c r="L3102" s="82"/>
    </row>
    <row r="3103" ht="14.25" customHeight="1">
      <c r="A3103" s="82" t="s">
        <v>10095</v>
      </c>
      <c r="B3103" s="82" t="s">
        <v>15773</v>
      </c>
      <c r="C3103" s="82" t="s">
        <v>15774</v>
      </c>
      <c r="D3103" s="82"/>
      <c r="E3103" s="82"/>
      <c r="F3103" s="82"/>
      <c r="G3103" s="82" t="s">
        <v>129</v>
      </c>
      <c r="H3103" s="82"/>
      <c r="I3103" s="82" t="s">
        <v>9827</v>
      </c>
      <c r="J3103" s="82" t="s">
        <v>7942</v>
      </c>
      <c r="K3103" s="82" t="s">
        <v>10173</v>
      </c>
      <c r="L3103" s="82"/>
    </row>
    <row r="3104" ht="14.25" customHeight="1">
      <c r="A3104" s="82" t="s">
        <v>10095</v>
      </c>
      <c r="B3104" s="82" t="s">
        <v>15775</v>
      </c>
      <c r="C3104" s="82" t="s">
        <v>15776</v>
      </c>
      <c r="D3104" s="82"/>
      <c r="E3104" s="82"/>
      <c r="F3104" s="82"/>
      <c r="G3104" s="82" t="s">
        <v>128</v>
      </c>
      <c r="H3104" s="82"/>
      <c r="I3104" s="82" t="s">
        <v>9827</v>
      </c>
      <c r="J3104" s="82" t="s">
        <v>7942</v>
      </c>
      <c r="K3104" s="82" t="s">
        <v>15318</v>
      </c>
      <c r="L3104" s="82"/>
    </row>
    <row r="3105" ht="14.25" customHeight="1">
      <c r="A3105" s="82" t="s">
        <v>10095</v>
      </c>
      <c r="B3105" s="82" t="s">
        <v>15777</v>
      </c>
      <c r="C3105" s="82" t="s">
        <v>15778</v>
      </c>
      <c r="D3105" s="82"/>
      <c r="E3105" s="82"/>
      <c r="F3105" s="82"/>
      <c r="G3105" s="82" t="s">
        <v>129</v>
      </c>
      <c r="H3105" s="82"/>
      <c r="I3105" s="82" t="s">
        <v>9827</v>
      </c>
      <c r="J3105" s="82" t="s">
        <v>7942</v>
      </c>
      <c r="K3105" s="82" t="s">
        <v>10173</v>
      </c>
      <c r="L3105" s="82"/>
    </row>
    <row r="3106" ht="14.25" customHeight="1">
      <c r="A3106" s="82" t="s">
        <v>10095</v>
      </c>
      <c r="B3106" s="82" t="s">
        <v>15779</v>
      </c>
      <c r="C3106" s="82" t="s">
        <v>15780</v>
      </c>
      <c r="D3106" s="82"/>
      <c r="E3106" s="82"/>
      <c r="F3106" s="82"/>
      <c r="G3106" s="82" t="s">
        <v>128</v>
      </c>
      <c r="H3106" s="82"/>
      <c r="I3106" s="82" t="s">
        <v>9827</v>
      </c>
      <c r="J3106" s="82" t="s">
        <v>7942</v>
      </c>
      <c r="K3106" s="82" t="s">
        <v>15318</v>
      </c>
      <c r="L3106" s="82"/>
    </row>
    <row r="3107" ht="14.25" customHeight="1">
      <c r="A3107" s="82" t="s">
        <v>10095</v>
      </c>
      <c r="B3107" s="82" t="s">
        <v>15781</v>
      </c>
      <c r="C3107" s="82" t="s">
        <v>15782</v>
      </c>
      <c r="D3107" s="82"/>
      <c r="E3107" s="82" t="s">
        <v>11188</v>
      </c>
      <c r="F3107" s="82"/>
      <c r="G3107" s="82" t="s">
        <v>128</v>
      </c>
      <c r="H3107" s="82" t="s">
        <v>10102</v>
      </c>
      <c r="I3107" s="82" t="s">
        <v>9827</v>
      </c>
      <c r="J3107" s="82" t="s">
        <v>7942</v>
      </c>
      <c r="K3107" s="82" t="s">
        <v>10242</v>
      </c>
      <c r="L3107" s="82" t="s">
        <v>10756</v>
      </c>
    </row>
    <row r="3108" ht="14.25" customHeight="1">
      <c r="A3108" s="82" t="s">
        <v>10095</v>
      </c>
      <c r="B3108" s="82" t="s">
        <v>15783</v>
      </c>
      <c r="C3108" s="82" t="s">
        <v>15784</v>
      </c>
      <c r="D3108" s="82"/>
      <c r="E3108" s="82" t="s">
        <v>11188</v>
      </c>
      <c r="F3108" s="82"/>
      <c r="G3108" s="82" t="s">
        <v>128</v>
      </c>
      <c r="H3108" s="82" t="s">
        <v>10102</v>
      </c>
      <c r="I3108" s="82" t="s">
        <v>9827</v>
      </c>
      <c r="J3108" s="82" t="s">
        <v>7942</v>
      </c>
      <c r="K3108" s="82" t="s">
        <v>10242</v>
      </c>
      <c r="L3108" s="82" t="s">
        <v>10756</v>
      </c>
    </row>
    <row r="3109" ht="14.25" customHeight="1">
      <c r="A3109" s="82" t="s">
        <v>10095</v>
      </c>
      <c r="B3109" s="82" t="s">
        <v>15785</v>
      </c>
      <c r="C3109" s="82" t="s">
        <v>15786</v>
      </c>
      <c r="D3109" s="82"/>
      <c r="E3109" s="82" t="s">
        <v>11188</v>
      </c>
      <c r="F3109" s="82"/>
      <c r="G3109" s="82" t="s">
        <v>128</v>
      </c>
      <c r="H3109" s="82" t="s">
        <v>10102</v>
      </c>
      <c r="I3109" s="82" t="s">
        <v>9827</v>
      </c>
      <c r="J3109" s="82" t="s">
        <v>7942</v>
      </c>
      <c r="K3109" s="82" t="s">
        <v>10242</v>
      </c>
      <c r="L3109" s="82" t="s">
        <v>10756</v>
      </c>
    </row>
    <row r="3110" ht="14.25" customHeight="1">
      <c r="A3110" s="82" t="s">
        <v>10095</v>
      </c>
      <c r="B3110" s="82" t="s">
        <v>15787</v>
      </c>
      <c r="C3110" s="82" t="s">
        <v>15788</v>
      </c>
      <c r="D3110" s="82"/>
      <c r="E3110" s="82" t="s">
        <v>9934</v>
      </c>
      <c r="F3110" s="82"/>
      <c r="G3110" s="82" t="s">
        <v>128</v>
      </c>
      <c r="H3110" s="82" t="s">
        <v>10102</v>
      </c>
      <c r="I3110" s="82" t="s">
        <v>9827</v>
      </c>
      <c r="J3110" s="82" t="s">
        <v>7942</v>
      </c>
      <c r="K3110" s="82" t="s">
        <v>10242</v>
      </c>
      <c r="L3110" s="82" t="s">
        <v>10756</v>
      </c>
    </row>
    <row r="3111" ht="14.25" customHeight="1">
      <c r="A3111" s="82" t="s">
        <v>10095</v>
      </c>
      <c r="B3111" s="82" t="s">
        <v>15789</v>
      </c>
      <c r="C3111" s="82" t="s">
        <v>15790</v>
      </c>
      <c r="D3111" s="82"/>
      <c r="E3111" s="82" t="s">
        <v>9934</v>
      </c>
      <c r="F3111" s="82"/>
      <c r="G3111" s="82" t="s">
        <v>128</v>
      </c>
      <c r="H3111" s="82" t="s">
        <v>10102</v>
      </c>
      <c r="I3111" s="82" t="s">
        <v>9827</v>
      </c>
      <c r="J3111" s="82" t="s">
        <v>7942</v>
      </c>
      <c r="K3111" s="82" t="s">
        <v>10242</v>
      </c>
      <c r="L3111" s="82" t="s">
        <v>11703</v>
      </c>
    </row>
    <row r="3112" ht="14.25" customHeight="1">
      <c r="A3112" s="82" t="s">
        <v>10095</v>
      </c>
      <c r="B3112" s="82" t="s">
        <v>15791</v>
      </c>
      <c r="C3112" s="82" t="s">
        <v>15792</v>
      </c>
      <c r="D3112" s="82"/>
      <c r="E3112" s="82" t="s">
        <v>11771</v>
      </c>
      <c r="F3112" s="82"/>
      <c r="G3112" s="82" t="s">
        <v>128</v>
      </c>
      <c r="H3112" s="82" t="s">
        <v>10102</v>
      </c>
      <c r="I3112" s="82" t="s">
        <v>9827</v>
      </c>
      <c r="J3112" s="82" t="s">
        <v>7942</v>
      </c>
      <c r="K3112" s="82" t="s">
        <v>10242</v>
      </c>
      <c r="L3112" s="82" t="s">
        <v>11774</v>
      </c>
    </row>
    <row r="3113" ht="14.25" customHeight="1">
      <c r="A3113" s="82" t="s">
        <v>10095</v>
      </c>
      <c r="B3113" s="82" t="s">
        <v>15793</v>
      </c>
      <c r="C3113" s="82" t="s">
        <v>15794</v>
      </c>
      <c r="D3113" s="82"/>
      <c r="E3113" s="82" t="s">
        <v>11779</v>
      </c>
      <c r="F3113" s="82"/>
      <c r="G3113" s="82" t="s">
        <v>129</v>
      </c>
      <c r="H3113" s="82"/>
      <c r="I3113" s="82" t="s">
        <v>9827</v>
      </c>
      <c r="J3113" s="82" t="s">
        <v>7942</v>
      </c>
      <c r="K3113" s="82" t="s">
        <v>10242</v>
      </c>
      <c r="L3113" s="82"/>
    </row>
    <row r="3114" ht="14.25" customHeight="1">
      <c r="A3114" s="82" t="s">
        <v>10095</v>
      </c>
      <c r="B3114" s="82" t="s">
        <v>15795</v>
      </c>
      <c r="C3114" s="82" t="s">
        <v>15796</v>
      </c>
      <c r="D3114" s="82"/>
      <c r="E3114" s="82" t="s">
        <v>11803</v>
      </c>
      <c r="F3114" s="82"/>
      <c r="G3114" s="82" t="s">
        <v>129</v>
      </c>
      <c r="H3114" s="82" t="s">
        <v>10102</v>
      </c>
      <c r="I3114" s="82" t="s">
        <v>9827</v>
      </c>
      <c r="J3114" s="82" t="s">
        <v>7942</v>
      </c>
      <c r="K3114" s="82" t="s">
        <v>10242</v>
      </c>
      <c r="L3114" s="82" t="s">
        <v>7379</v>
      </c>
    </row>
    <row r="3115" ht="14.25" customHeight="1">
      <c r="A3115" s="82" t="s">
        <v>10095</v>
      </c>
      <c r="B3115" s="82" t="s">
        <v>15797</v>
      </c>
      <c r="C3115" s="82" t="s">
        <v>15798</v>
      </c>
      <c r="D3115" s="82"/>
      <c r="E3115" s="82" t="s">
        <v>11803</v>
      </c>
      <c r="F3115" s="82"/>
      <c r="G3115" s="82" t="s">
        <v>129</v>
      </c>
      <c r="H3115" s="82" t="s">
        <v>10102</v>
      </c>
      <c r="I3115" s="82" t="s">
        <v>9827</v>
      </c>
      <c r="J3115" s="82" t="s">
        <v>7942</v>
      </c>
      <c r="K3115" s="82" t="s">
        <v>10242</v>
      </c>
      <c r="L3115" s="82" t="s">
        <v>7379</v>
      </c>
    </row>
    <row r="3116" ht="14.25" customHeight="1">
      <c r="A3116" s="82" t="s">
        <v>10095</v>
      </c>
      <c r="B3116" s="82" t="s">
        <v>15799</v>
      </c>
      <c r="C3116" s="82" t="s">
        <v>15800</v>
      </c>
      <c r="D3116" s="82"/>
      <c r="E3116" s="82" t="s">
        <v>5998</v>
      </c>
      <c r="F3116" s="82"/>
      <c r="G3116" s="82" t="s">
        <v>128</v>
      </c>
      <c r="H3116" s="82" t="s">
        <v>10102</v>
      </c>
      <c r="I3116" s="82" t="s">
        <v>9827</v>
      </c>
      <c r="J3116" s="82" t="s">
        <v>7942</v>
      </c>
      <c r="K3116" s="82" t="s">
        <v>10242</v>
      </c>
      <c r="L3116" s="82" t="s">
        <v>10756</v>
      </c>
    </row>
    <row r="3117" ht="14.25" customHeight="1">
      <c r="A3117" s="82" t="s">
        <v>10095</v>
      </c>
      <c r="B3117" s="82" t="s">
        <v>15801</v>
      </c>
      <c r="C3117" s="82" t="s">
        <v>15802</v>
      </c>
      <c r="D3117" s="82"/>
      <c r="E3117" s="82" t="s">
        <v>9835</v>
      </c>
      <c r="F3117" s="82"/>
      <c r="G3117" s="82" t="s">
        <v>128</v>
      </c>
      <c r="H3117" s="82" t="s">
        <v>10102</v>
      </c>
      <c r="I3117" s="82" t="s">
        <v>9827</v>
      </c>
      <c r="J3117" s="82" t="s">
        <v>7942</v>
      </c>
      <c r="K3117" s="82" t="s">
        <v>10242</v>
      </c>
      <c r="L3117" s="82" t="s">
        <v>10756</v>
      </c>
    </row>
    <row r="3118" ht="14.25" customHeight="1">
      <c r="A3118" s="82" t="s">
        <v>10095</v>
      </c>
      <c r="B3118" s="82" t="s">
        <v>15803</v>
      </c>
      <c r="C3118" s="82" t="s">
        <v>15804</v>
      </c>
      <c r="D3118" s="82"/>
      <c r="E3118" s="82" t="s">
        <v>12426</v>
      </c>
      <c r="F3118" s="82"/>
      <c r="G3118" s="82" t="s">
        <v>128</v>
      </c>
      <c r="H3118" s="82" t="s">
        <v>10102</v>
      </c>
      <c r="I3118" s="82" t="s">
        <v>9827</v>
      </c>
      <c r="J3118" s="82" t="s">
        <v>7942</v>
      </c>
      <c r="K3118" s="82" t="s">
        <v>10242</v>
      </c>
      <c r="L3118" s="82" t="s">
        <v>11314</v>
      </c>
    </row>
    <row r="3119" ht="14.25" customHeight="1">
      <c r="A3119" s="82" t="s">
        <v>10095</v>
      </c>
      <c r="B3119" s="82" t="s">
        <v>15805</v>
      </c>
      <c r="C3119" s="82" t="s">
        <v>15806</v>
      </c>
      <c r="D3119" s="82"/>
      <c r="E3119" s="82" t="s">
        <v>12517</v>
      </c>
      <c r="F3119" s="82"/>
      <c r="G3119" s="82" t="s">
        <v>128</v>
      </c>
      <c r="H3119" s="82" t="s">
        <v>10102</v>
      </c>
      <c r="I3119" s="82" t="s">
        <v>9827</v>
      </c>
      <c r="J3119" s="82" t="s">
        <v>7942</v>
      </c>
      <c r="K3119" s="82" t="s">
        <v>10242</v>
      </c>
      <c r="L3119" s="82" t="s">
        <v>11314</v>
      </c>
    </row>
    <row r="3120" ht="14.25" customHeight="1">
      <c r="A3120" s="82" t="s">
        <v>10095</v>
      </c>
      <c r="B3120" s="82" t="s">
        <v>15807</v>
      </c>
      <c r="C3120" s="82" t="s">
        <v>15808</v>
      </c>
      <c r="D3120" s="82"/>
      <c r="E3120" s="82" t="s">
        <v>12648</v>
      </c>
      <c r="F3120" s="82"/>
      <c r="G3120" s="82" t="s">
        <v>129</v>
      </c>
      <c r="H3120" s="82" t="s">
        <v>10102</v>
      </c>
      <c r="I3120" s="82" t="s">
        <v>9827</v>
      </c>
      <c r="J3120" s="82" t="s">
        <v>7942</v>
      </c>
      <c r="K3120" s="82" t="s">
        <v>10242</v>
      </c>
      <c r="L3120" s="82" t="s">
        <v>15809</v>
      </c>
    </row>
    <row r="3121" ht="14.25" customHeight="1">
      <c r="A3121" s="82" t="s">
        <v>10095</v>
      </c>
      <c r="B3121" s="82" t="s">
        <v>15810</v>
      </c>
      <c r="C3121" s="82" t="s">
        <v>15811</v>
      </c>
      <c r="D3121" s="82"/>
      <c r="E3121" s="82" t="s">
        <v>12786</v>
      </c>
      <c r="F3121" s="82"/>
      <c r="G3121" s="82" t="s">
        <v>129</v>
      </c>
      <c r="H3121" s="82" t="s">
        <v>10102</v>
      </c>
      <c r="I3121" s="82" t="s">
        <v>9827</v>
      </c>
      <c r="J3121" s="82" t="s">
        <v>7942</v>
      </c>
      <c r="K3121" s="82" t="s">
        <v>10242</v>
      </c>
      <c r="L3121" s="82" t="s">
        <v>15809</v>
      </c>
    </row>
    <row r="3122" ht="14.25" customHeight="1">
      <c r="A3122" s="82" t="s">
        <v>10095</v>
      </c>
      <c r="B3122" s="82" t="s">
        <v>15812</v>
      </c>
      <c r="C3122" s="82" t="s">
        <v>15813</v>
      </c>
      <c r="D3122" s="82"/>
      <c r="E3122" s="82" t="s">
        <v>5984</v>
      </c>
      <c r="F3122" s="82"/>
      <c r="G3122" s="82" t="s">
        <v>129</v>
      </c>
      <c r="H3122" s="82" t="s">
        <v>10102</v>
      </c>
      <c r="I3122" s="82" t="s">
        <v>9827</v>
      </c>
      <c r="J3122" s="82" t="s">
        <v>7942</v>
      </c>
      <c r="K3122" s="82" t="s">
        <v>10242</v>
      </c>
      <c r="L3122" s="82" t="s">
        <v>11219</v>
      </c>
    </row>
    <row r="3123" ht="14.25" customHeight="1">
      <c r="A3123" s="82" t="s">
        <v>10095</v>
      </c>
      <c r="B3123" s="82" t="s">
        <v>15814</v>
      </c>
      <c r="C3123" s="82" t="s">
        <v>15815</v>
      </c>
      <c r="D3123" s="82"/>
      <c r="E3123" s="82" t="s">
        <v>6011</v>
      </c>
      <c r="F3123" s="82"/>
      <c r="G3123" s="82" t="s">
        <v>129</v>
      </c>
      <c r="H3123" s="82" t="s">
        <v>10102</v>
      </c>
      <c r="I3123" s="82" t="s">
        <v>9827</v>
      </c>
      <c r="J3123" s="82" t="s">
        <v>7942</v>
      </c>
      <c r="K3123" s="82" t="s">
        <v>10242</v>
      </c>
      <c r="L3123" s="82" t="s">
        <v>11219</v>
      </c>
    </row>
    <row r="3124" ht="14.25" customHeight="1">
      <c r="A3124" s="82" t="s">
        <v>10095</v>
      </c>
      <c r="B3124" s="82" t="s">
        <v>15816</v>
      </c>
      <c r="C3124" s="82" t="s">
        <v>15817</v>
      </c>
      <c r="D3124" s="82"/>
      <c r="E3124" s="82" t="s">
        <v>15818</v>
      </c>
      <c r="F3124" s="82"/>
      <c r="G3124" s="82" t="s">
        <v>129</v>
      </c>
      <c r="H3124" s="82" t="s">
        <v>10102</v>
      </c>
      <c r="I3124" s="82" t="s">
        <v>9827</v>
      </c>
      <c r="J3124" s="82" t="s">
        <v>7942</v>
      </c>
      <c r="K3124" s="82" t="s">
        <v>10242</v>
      </c>
      <c r="L3124" s="82" t="s">
        <v>12673</v>
      </c>
    </row>
    <row r="3125" ht="14.25" customHeight="1">
      <c r="A3125" s="82" t="s">
        <v>10095</v>
      </c>
      <c r="B3125" s="82" t="s">
        <v>15819</v>
      </c>
      <c r="C3125" s="82" t="s">
        <v>15820</v>
      </c>
      <c r="D3125" s="82"/>
      <c r="E3125" s="82" t="s">
        <v>15818</v>
      </c>
      <c r="F3125" s="82"/>
      <c r="G3125" s="82" t="s">
        <v>129</v>
      </c>
      <c r="H3125" s="82" t="s">
        <v>10102</v>
      </c>
      <c r="I3125" s="82" t="s">
        <v>9827</v>
      </c>
      <c r="J3125" s="82" t="s">
        <v>7942</v>
      </c>
      <c r="K3125" s="82" t="s">
        <v>10242</v>
      </c>
      <c r="L3125" s="82" t="s">
        <v>12673</v>
      </c>
    </row>
    <row r="3126" ht="14.25" customHeight="1">
      <c r="A3126" s="82" t="s">
        <v>10095</v>
      </c>
      <c r="B3126" s="82" t="s">
        <v>15821</v>
      </c>
      <c r="C3126" s="82" t="s">
        <v>15822</v>
      </c>
      <c r="D3126" s="82"/>
      <c r="E3126" s="82" t="s">
        <v>13064</v>
      </c>
      <c r="F3126" s="82"/>
      <c r="G3126" s="82" t="s">
        <v>129</v>
      </c>
      <c r="H3126" s="82"/>
      <c r="I3126" s="82" t="s">
        <v>9827</v>
      </c>
      <c r="J3126" s="82" t="s">
        <v>7942</v>
      </c>
      <c r="K3126" s="82" t="s">
        <v>10242</v>
      </c>
      <c r="L3126" s="82"/>
    </row>
    <row r="3127" ht="14.25" customHeight="1">
      <c r="A3127" s="82" t="s">
        <v>10095</v>
      </c>
      <c r="B3127" s="82" t="s">
        <v>15823</v>
      </c>
      <c r="C3127" s="82" t="s">
        <v>15824</v>
      </c>
      <c r="D3127" s="82"/>
      <c r="E3127" s="82" t="s">
        <v>13064</v>
      </c>
      <c r="F3127" s="82"/>
      <c r="G3127" s="82" t="s">
        <v>129</v>
      </c>
      <c r="H3127" s="82"/>
      <c r="I3127" s="82" t="s">
        <v>9827</v>
      </c>
      <c r="J3127" s="82" t="s">
        <v>7942</v>
      </c>
      <c r="K3127" s="82" t="s">
        <v>10242</v>
      </c>
      <c r="L3127" s="82"/>
    </row>
    <row r="3128" ht="14.25" customHeight="1">
      <c r="A3128" s="82" t="s">
        <v>10095</v>
      </c>
      <c r="B3128" s="82" t="s">
        <v>15825</v>
      </c>
      <c r="C3128" s="82" t="s">
        <v>15826</v>
      </c>
      <c r="D3128" s="82"/>
      <c r="E3128" s="82" t="s">
        <v>13064</v>
      </c>
      <c r="F3128" s="82"/>
      <c r="G3128" s="82" t="s">
        <v>129</v>
      </c>
      <c r="H3128" s="82"/>
      <c r="I3128" s="82" t="s">
        <v>9827</v>
      </c>
      <c r="J3128" s="82" t="s">
        <v>7942</v>
      </c>
      <c r="K3128" s="82" t="s">
        <v>10242</v>
      </c>
      <c r="L3128" s="82"/>
    </row>
    <row r="3129" ht="14.25" customHeight="1">
      <c r="A3129" s="82" t="s">
        <v>10095</v>
      </c>
      <c r="B3129" s="82" t="s">
        <v>15827</v>
      </c>
      <c r="C3129" s="82" t="s">
        <v>15828</v>
      </c>
      <c r="D3129" s="82"/>
      <c r="E3129" s="82" t="s">
        <v>13194</v>
      </c>
      <c r="F3129" s="82"/>
      <c r="G3129" s="82" t="s">
        <v>128</v>
      </c>
      <c r="H3129" s="82" t="s">
        <v>10102</v>
      </c>
      <c r="I3129" s="82" t="s">
        <v>9827</v>
      </c>
      <c r="J3129" s="82" t="s">
        <v>7942</v>
      </c>
      <c r="K3129" s="82" t="s">
        <v>10242</v>
      </c>
      <c r="L3129" s="82" t="s">
        <v>10756</v>
      </c>
    </row>
    <row r="3130" ht="14.25" customHeight="1">
      <c r="A3130" s="82" t="s">
        <v>10095</v>
      </c>
      <c r="B3130" s="82" t="s">
        <v>15829</v>
      </c>
      <c r="C3130" s="82" t="s">
        <v>15830</v>
      </c>
      <c r="D3130" s="82"/>
      <c r="E3130" s="82" t="s">
        <v>13203</v>
      </c>
      <c r="F3130" s="82"/>
      <c r="G3130" s="82" t="s">
        <v>128</v>
      </c>
      <c r="H3130" s="82" t="s">
        <v>10102</v>
      </c>
      <c r="I3130" s="82" t="s">
        <v>9827</v>
      </c>
      <c r="J3130" s="82" t="s">
        <v>7942</v>
      </c>
      <c r="K3130" s="82" t="s">
        <v>10242</v>
      </c>
      <c r="L3130" s="82" t="s">
        <v>10756</v>
      </c>
    </row>
    <row r="3131" ht="14.25" customHeight="1">
      <c r="A3131" s="82" t="s">
        <v>10095</v>
      </c>
      <c r="B3131" s="82" t="s">
        <v>15831</v>
      </c>
      <c r="C3131" s="82" t="s">
        <v>15832</v>
      </c>
      <c r="D3131" s="82"/>
      <c r="E3131" s="82" t="s">
        <v>13248</v>
      </c>
      <c r="F3131" s="82"/>
      <c r="G3131" s="82" t="s">
        <v>129</v>
      </c>
      <c r="H3131" s="82" t="s">
        <v>10102</v>
      </c>
      <c r="I3131" s="82" t="s">
        <v>9827</v>
      </c>
      <c r="J3131" s="82" t="s">
        <v>7942</v>
      </c>
      <c r="K3131" s="82" t="s">
        <v>10242</v>
      </c>
      <c r="L3131" s="82" t="s">
        <v>7379</v>
      </c>
    </row>
    <row r="3132" ht="14.25" customHeight="1">
      <c r="A3132" s="82" t="s">
        <v>10095</v>
      </c>
      <c r="B3132" s="82" t="s">
        <v>15833</v>
      </c>
      <c r="C3132" s="82" t="s">
        <v>15834</v>
      </c>
      <c r="D3132" s="82" t="s">
        <v>10126</v>
      </c>
      <c r="E3132" s="82" t="s">
        <v>5247</v>
      </c>
      <c r="F3132" s="82"/>
      <c r="G3132" s="82" t="s">
        <v>129</v>
      </c>
      <c r="H3132" s="82"/>
      <c r="I3132" s="82" t="s">
        <v>9827</v>
      </c>
      <c r="J3132" s="82" t="s">
        <v>7942</v>
      </c>
      <c r="K3132" s="82" t="s">
        <v>10242</v>
      </c>
      <c r="L3132" s="82"/>
    </row>
    <row r="3133" ht="14.25" customHeight="1">
      <c r="A3133" s="82" t="s">
        <v>10095</v>
      </c>
      <c r="B3133" s="82" t="s">
        <v>15835</v>
      </c>
      <c r="C3133" s="82" t="s">
        <v>15836</v>
      </c>
      <c r="D3133" s="82" t="s">
        <v>10126</v>
      </c>
      <c r="E3133" s="82" t="s">
        <v>14349</v>
      </c>
      <c r="F3133" s="82"/>
      <c r="G3133" s="82" t="s">
        <v>128</v>
      </c>
      <c r="H3133" s="82" t="s">
        <v>10102</v>
      </c>
      <c r="I3133" s="82" t="s">
        <v>9827</v>
      </c>
      <c r="J3133" s="82" t="s">
        <v>7942</v>
      </c>
      <c r="K3133" s="82" t="s">
        <v>10242</v>
      </c>
      <c r="L3133" s="82" t="s">
        <v>10756</v>
      </c>
    </row>
    <row r="3134" ht="14.25" customHeight="1">
      <c r="A3134" s="82" t="s">
        <v>10095</v>
      </c>
      <c r="B3134" s="82" t="s">
        <v>15837</v>
      </c>
      <c r="C3134" s="82" t="s">
        <v>15838</v>
      </c>
      <c r="D3134" s="82"/>
      <c r="E3134" s="82" t="s">
        <v>5797</v>
      </c>
      <c r="F3134" s="82"/>
      <c r="G3134" s="82" t="s">
        <v>129</v>
      </c>
      <c r="H3134" s="82" t="s">
        <v>10102</v>
      </c>
      <c r="I3134" s="82" t="s">
        <v>9827</v>
      </c>
      <c r="J3134" s="82" t="s">
        <v>7942</v>
      </c>
      <c r="K3134" s="82" t="s">
        <v>10242</v>
      </c>
      <c r="L3134" s="82" t="s">
        <v>10174</v>
      </c>
    </row>
    <row r="3135" ht="14.25" customHeight="1">
      <c r="A3135" s="82" t="s">
        <v>10095</v>
      </c>
      <c r="B3135" s="82" t="s">
        <v>15839</v>
      </c>
      <c r="C3135" s="82" t="s">
        <v>15840</v>
      </c>
      <c r="D3135" s="82"/>
      <c r="E3135" s="82" t="s">
        <v>5746</v>
      </c>
      <c r="F3135" s="82"/>
      <c r="G3135" s="82" t="s">
        <v>129</v>
      </c>
      <c r="H3135" s="82" t="s">
        <v>10102</v>
      </c>
      <c r="I3135" s="82" t="s">
        <v>9827</v>
      </c>
      <c r="J3135" s="82" t="s">
        <v>7942</v>
      </c>
      <c r="K3135" s="82" t="s">
        <v>10242</v>
      </c>
      <c r="L3135" s="82" t="s">
        <v>7379</v>
      </c>
    </row>
    <row r="3136" ht="14.25" customHeight="1">
      <c r="A3136" s="82" t="s">
        <v>10095</v>
      </c>
      <c r="B3136" s="82" t="s">
        <v>15841</v>
      </c>
      <c r="C3136" s="82" t="s">
        <v>15842</v>
      </c>
      <c r="D3136" s="82"/>
      <c r="E3136" s="82" t="s">
        <v>5746</v>
      </c>
      <c r="F3136" s="82"/>
      <c r="G3136" s="82" t="s">
        <v>129</v>
      </c>
      <c r="H3136" s="82" t="s">
        <v>10102</v>
      </c>
      <c r="I3136" s="82" t="s">
        <v>9827</v>
      </c>
      <c r="J3136" s="82" t="s">
        <v>7942</v>
      </c>
      <c r="K3136" s="82" t="s">
        <v>10242</v>
      </c>
      <c r="L3136" s="82" t="s">
        <v>13923</v>
      </c>
    </row>
    <row r="3137" ht="14.25" customHeight="1">
      <c r="A3137" s="82" t="s">
        <v>10095</v>
      </c>
      <c r="B3137" s="82" t="s">
        <v>15843</v>
      </c>
      <c r="C3137" s="82" t="s">
        <v>15844</v>
      </c>
      <c r="D3137" s="82"/>
      <c r="E3137" s="82" t="s">
        <v>5746</v>
      </c>
      <c r="F3137" s="82"/>
      <c r="G3137" s="82" t="s">
        <v>129</v>
      </c>
      <c r="H3137" s="82" t="s">
        <v>10102</v>
      </c>
      <c r="I3137" s="82" t="s">
        <v>9827</v>
      </c>
      <c r="J3137" s="82" t="s">
        <v>7942</v>
      </c>
      <c r="K3137" s="82" t="s">
        <v>10242</v>
      </c>
      <c r="L3137" s="82" t="s">
        <v>7379</v>
      </c>
    </row>
    <row r="3138" ht="14.25" customHeight="1">
      <c r="A3138" s="82" t="s">
        <v>10095</v>
      </c>
      <c r="B3138" s="82" t="s">
        <v>15845</v>
      </c>
      <c r="C3138" s="82" t="s">
        <v>15846</v>
      </c>
      <c r="D3138" s="82"/>
      <c r="E3138" s="82" t="s">
        <v>5746</v>
      </c>
      <c r="F3138" s="82"/>
      <c r="G3138" s="82" t="s">
        <v>129</v>
      </c>
      <c r="H3138" s="82" t="s">
        <v>10102</v>
      </c>
      <c r="I3138" s="82" t="s">
        <v>9827</v>
      </c>
      <c r="J3138" s="82" t="s">
        <v>7942</v>
      </c>
      <c r="K3138" s="82" t="s">
        <v>10242</v>
      </c>
      <c r="L3138" s="82" t="s">
        <v>13923</v>
      </c>
    </row>
    <row r="3139" ht="14.25" customHeight="1">
      <c r="A3139" s="82" t="s">
        <v>10095</v>
      </c>
      <c r="B3139" s="82" t="s">
        <v>15847</v>
      </c>
      <c r="C3139" s="82" t="s">
        <v>15848</v>
      </c>
      <c r="D3139" s="82"/>
      <c r="E3139" s="82" t="s">
        <v>5746</v>
      </c>
      <c r="F3139" s="82"/>
      <c r="G3139" s="82" t="s">
        <v>129</v>
      </c>
      <c r="H3139" s="82" t="s">
        <v>10102</v>
      </c>
      <c r="I3139" s="82" t="s">
        <v>9827</v>
      </c>
      <c r="J3139" s="82" t="s">
        <v>7942</v>
      </c>
      <c r="K3139" s="82" t="s">
        <v>10242</v>
      </c>
      <c r="L3139" s="82" t="s">
        <v>13923</v>
      </c>
    </row>
    <row r="3140" ht="14.25" customHeight="1">
      <c r="A3140" s="82" t="s">
        <v>10095</v>
      </c>
      <c r="B3140" s="82" t="s">
        <v>15849</v>
      </c>
      <c r="C3140" s="82" t="s">
        <v>15850</v>
      </c>
      <c r="D3140" s="82"/>
      <c r="E3140" s="82" t="s">
        <v>5746</v>
      </c>
      <c r="F3140" s="82"/>
      <c r="G3140" s="82" t="s">
        <v>129</v>
      </c>
      <c r="H3140" s="82" t="s">
        <v>10102</v>
      </c>
      <c r="I3140" s="82" t="s">
        <v>9827</v>
      </c>
      <c r="J3140" s="82" t="s">
        <v>7942</v>
      </c>
      <c r="K3140" s="82" t="s">
        <v>10242</v>
      </c>
      <c r="L3140" s="82" t="s">
        <v>13923</v>
      </c>
    </row>
    <row r="3141" ht="14.25" customHeight="1">
      <c r="A3141" s="82" t="s">
        <v>10095</v>
      </c>
      <c r="B3141" s="82" t="s">
        <v>15851</v>
      </c>
      <c r="C3141" s="82" t="s">
        <v>15852</v>
      </c>
      <c r="D3141" s="82"/>
      <c r="E3141" s="82" t="s">
        <v>5740</v>
      </c>
      <c r="F3141" s="82"/>
      <c r="G3141" s="82" t="s">
        <v>129</v>
      </c>
      <c r="H3141" s="82" t="s">
        <v>10102</v>
      </c>
      <c r="I3141" s="82" t="s">
        <v>9827</v>
      </c>
      <c r="J3141" s="82" t="s">
        <v>7942</v>
      </c>
      <c r="K3141" s="82" t="s">
        <v>10242</v>
      </c>
      <c r="L3141" s="82" t="s">
        <v>7379</v>
      </c>
    </row>
    <row r="3142" ht="14.25" customHeight="1">
      <c r="A3142" s="82" t="s">
        <v>10095</v>
      </c>
      <c r="B3142" s="82" t="s">
        <v>15853</v>
      </c>
      <c r="C3142" s="82" t="s">
        <v>15854</v>
      </c>
      <c r="D3142" s="82"/>
      <c r="E3142" s="82" t="s">
        <v>5740</v>
      </c>
      <c r="F3142" s="82"/>
      <c r="G3142" s="82" t="s">
        <v>129</v>
      </c>
      <c r="H3142" s="82" t="s">
        <v>10102</v>
      </c>
      <c r="I3142" s="82" t="s">
        <v>9827</v>
      </c>
      <c r="J3142" s="82" t="s">
        <v>7942</v>
      </c>
      <c r="K3142" s="82" t="s">
        <v>10242</v>
      </c>
      <c r="L3142" s="82" t="s">
        <v>13923</v>
      </c>
    </row>
    <row r="3143" ht="14.25" customHeight="1">
      <c r="A3143" s="82" t="s">
        <v>10095</v>
      </c>
      <c r="B3143" s="82" t="s">
        <v>15855</v>
      </c>
      <c r="C3143" s="82" t="s">
        <v>15856</v>
      </c>
      <c r="D3143" s="82"/>
      <c r="E3143" s="82" t="s">
        <v>15857</v>
      </c>
      <c r="F3143" s="82"/>
      <c r="G3143" s="82" t="s">
        <v>128</v>
      </c>
      <c r="H3143" s="82"/>
      <c r="I3143" s="82" t="s">
        <v>9827</v>
      </c>
      <c r="J3143" s="82" t="s">
        <v>7942</v>
      </c>
      <c r="K3143" s="82" t="s">
        <v>10242</v>
      </c>
      <c r="L3143" s="82"/>
    </row>
    <row r="3144" ht="14.25" customHeight="1">
      <c r="A3144" s="82" t="s">
        <v>10095</v>
      </c>
      <c r="B3144" s="82" t="s">
        <v>15858</v>
      </c>
      <c r="C3144" s="82" t="s">
        <v>15859</v>
      </c>
      <c r="D3144" s="82"/>
      <c r="E3144" s="82" t="s">
        <v>15860</v>
      </c>
      <c r="F3144" s="82"/>
      <c r="G3144" s="82" t="s">
        <v>128</v>
      </c>
      <c r="H3144" s="82" t="s">
        <v>10102</v>
      </c>
      <c r="I3144" s="82" t="s">
        <v>9827</v>
      </c>
      <c r="J3144" s="82" t="s">
        <v>7942</v>
      </c>
      <c r="K3144" s="82" t="s">
        <v>10242</v>
      </c>
      <c r="L3144" s="82" t="s">
        <v>3660</v>
      </c>
    </row>
    <row r="3145" ht="14.25" customHeight="1">
      <c r="A3145" s="82" t="s">
        <v>10095</v>
      </c>
      <c r="B3145" s="82" t="s">
        <v>15861</v>
      </c>
      <c r="C3145" s="82" t="s">
        <v>15862</v>
      </c>
      <c r="D3145" s="82"/>
      <c r="E3145" s="82" t="s">
        <v>15863</v>
      </c>
      <c r="F3145" s="82"/>
      <c r="G3145" s="82" t="s">
        <v>128</v>
      </c>
      <c r="H3145" s="82" t="s">
        <v>10102</v>
      </c>
      <c r="I3145" s="82" t="s">
        <v>9827</v>
      </c>
      <c r="J3145" s="82" t="s">
        <v>7942</v>
      </c>
      <c r="K3145" s="82" t="s">
        <v>10242</v>
      </c>
      <c r="L3145" s="82" t="s">
        <v>3660</v>
      </c>
    </row>
    <row r="3146" ht="14.25" customHeight="1">
      <c r="A3146" s="82" t="s">
        <v>10095</v>
      </c>
      <c r="B3146" s="82" t="s">
        <v>15864</v>
      </c>
      <c r="C3146" s="82" t="s">
        <v>15865</v>
      </c>
      <c r="D3146" s="82"/>
      <c r="E3146" s="82" t="s">
        <v>15863</v>
      </c>
      <c r="F3146" s="82"/>
      <c r="G3146" s="82" t="s">
        <v>128</v>
      </c>
      <c r="H3146" s="82" t="s">
        <v>10102</v>
      </c>
      <c r="I3146" s="82" t="s">
        <v>9827</v>
      </c>
      <c r="J3146" s="82" t="s">
        <v>7942</v>
      </c>
      <c r="K3146" s="82" t="s">
        <v>10242</v>
      </c>
      <c r="L3146" s="82" t="s">
        <v>3641</v>
      </c>
    </row>
    <row r="3147" ht="14.25" customHeight="1">
      <c r="A3147" s="82" t="s">
        <v>10095</v>
      </c>
      <c r="B3147" s="82" t="s">
        <v>15866</v>
      </c>
      <c r="C3147" s="82" t="s">
        <v>15867</v>
      </c>
      <c r="D3147" s="82"/>
      <c r="E3147" s="82" t="s">
        <v>15863</v>
      </c>
      <c r="F3147" s="82"/>
      <c r="G3147" s="82" t="s">
        <v>128</v>
      </c>
      <c r="H3147" s="82" t="s">
        <v>10102</v>
      </c>
      <c r="I3147" s="82" t="s">
        <v>9827</v>
      </c>
      <c r="J3147" s="82" t="s">
        <v>7942</v>
      </c>
      <c r="K3147" s="82" t="s">
        <v>10242</v>
      </c>
      <c r="L3147" s="82" t="s">
        <v>3641</v>
      </c>
    </row>
    <row r="3148" ht="14.25" customHeight="1">
      <c r="A3148" s="82" t="s">
        <v>10095</v>
      </c>
      <c r="B3148" s="82" t="s">
        <v>15868</v>
      </c>
      <c r="C3148" s="82" t="s">
        <v>15869</v>
      </c>
      <c r="D3148" s="82"/>
      <c r="E3148" s="82" t="s">
        <v>15863</v>
      </c>
      <c r="F3148" s="82"/>
      <c r="G3148" s="82" t="s">
        <v>128</v>
      </c>
      <c r="H3148" s="82" t="s">
        <v>10102</v>
      </c>
      <c r="I3148" s="82" t="s">
        <v>9827</v>
      </c>
      <c r="J3148" s="82" t="s">
        <v>7942</v>
      </c>
      <c r="K3148" s="82" t="s">
        <v>10242</v>
      </c>
      <c r="L3148" s="82" t="s">
        <v>3641</v>
      </c>
    </row>
    <row r="3149" ht="14.25" customHeight="1">
      <c r="A3149" s="82" t="s">
        <v>10095</v>
      </c>
      <c r="B3149" s="82" t="s">
        <v>15870</v>
      </c>
      <c r="C3149" s="82" t="s">
        <v>15871</v>
      </c>
      <c r="D3149" s="82"/>
      <c r="E3149" s="82" t="s">
        <v>15863</v>
      </c>
      <c r="F3149" s="82"/>
      <c r="G3149" s="82" t="s">
        <v>128</v>
      </c>
      <c r="H3149" s="82" t="s">
        <v>10102</v>
      </c>
      <c r="I3149" s="82" t="s">
        <v>9827</v>
      </c>
      <c r="J3149" s="82" t="s">
        <v>7942</v>
      </c>
      <c r="K3149" s="82" t="s">
        <v>10242</v>
      </c>
      <c r="L3149" s="82" t="s">
        <v>3641</v>
      </c>
    </row>
    <row r="3150" ht="14.25" customHeight="1">
      <c r="A3150" s="82" t="s">
        <v>10095</v>
      </c>
      <c r="B3150" s="82" t="s">
        <v>15872</v>
      </c>
      <c r="C3150" s="82" t="s">
        <v>15873</v>
      </c>
      <c r="D3150" s="82"/>
      <c r="E3150" s="82" t="s">
        <v>15863</v>
      </c>
      <c r="F3150" s="82"/>
      <c r="G3150" s="82" t="s">
        <v>128</v>
      </c>
      <c r="H3150" s="82" t="s">
        <v>10102</v>
      </c>
      <c r="I3150" s="82" t="s">
        <v>9827</v>
      </c>
      <c r="J3150" s="82" t="s">
        <v>7942</v>
      </c>
      <c r="K3150" s="82" t="s">
        <v>10242</v>
      </c>
      <c r="L3150" s="82" t="s">
        <v>3641</v>
      </c>
    </row>
    <row r="3151" ht="14.25" customHeight="1">
      <c r="A3151" s="82" t="s">
        <v>10095</v>
      </c>
      <c r="B3151" s="82" t="s">
        <v>15874</v>
      </c>
      <c r="C3151" s="82" t="s">
        <v>15875</v>
      </c>
      <c r="D3151" s="82"/>
      <c r="E3151" s="82" t="s">
        <v>15863</v>
      </c>
      <c r="F3151" s="82"/>
      <c r="G3151" s="82" t="s">
        <v>128</v>
      </c>
      <c r="H3151" s="82" t="s">
        <v>10102</v>
      </c>
      <c r="I3151" s="82" t="s">
        <v>9827</v>
      </c>
      <c r="J3151" s="82" t="s">
        <v>7942</v>
      </c>
      <c r="K3151" s="82" t="s">
        <v>10242</v>
      </c>
      <c r="L3151" s="82" t="s">
        <v>3641</v>
      </c>
    </row>
    <row r="3152" ht="14.25" customHeight="1">
      <c r="A3152" s="82" t="s">
        <v>10095</v>
      </c>
      <c r="B3152" s="82" t="s">
        <v>15876</v>
      </c>
      <c r="C3152" s="82" t="s">
        <v>15877</v>
      </c>
      <c r="D3152" s="82"/>
      <c r="E3152" s="82" t="s">
        <v>15863</v>
      </c>
      <c r="F3152" s="82"/>
      <c r="G3152" s="82" t="s">
        <v>128</v>
      </c>
      <c r="H3152" s="82" t="s">
        <v>10102</v>
      </c>
      <c r="I3152" s="82" t="s">
        <v>9827</v>
      </c>
      <c r="J3152" s="82" t="s">
        <v>7942</v>
      </c>
      <c r="K3152" s="82" t="s">
        <v>10242</v>
      </c>
      <c r="L3152" s="82" t="s">
        <v>3641</v>
      </c>
    </row>
    <row r="3153" ht="14.25" customHeight="1">
      <c r="A3153" s="82" t="s">
        <v>10095</v>
      </c>
      <c r="B3153" s="82" t="s">
        <v>15878</v>
      </c>
      <c r="C3153" s="82" t="s">
        <v>15879</v>
      </c>
      <c r="D3153" s="82"/>
      <c r="E3153" s="82" t="s">
        <v>15863</v>
      </c>
      <c r="F3153" s="82"/>
      <c r="G3153" s="82" t="s">
        <v>128</v>
      </c>
      <c r="H3153" s="82" t="s">
        <v>10102</v>
      </c>
      <c r="I3153" s="82" t="s">
        <v>9827</v>
      </c>
      <c r="J3153" s="82" t="s">
        <v>7942</v>
      </c>
      <c r="K3153" s="82" t="s">
        <v>10242</v>
      </c>
      <c r="L3153" s="82" t="s">
        <v>3641</v>
      </c>
    </row>
    <row r="3154" ht="14.25" customHeight="1">
      <c r="A3154" s="82" t="s">
        <v>10095</v>
      </c>
      <c r="B3154" s="82" t="s">
        <v>15880</v>
      </c>
      <c r="C3154" s="82" t="s">
        <v>15881</v>
      </c>
      <c r="D3154" s="82"/>
      <c r="E3154" s="82" t="s">
        <v>15863</v>
      </c>
      <c r="F3154" s="82"/>
      <c r="G3154" s="82" t="s">
        <v>128</v>
      </c>
      <c r="H3154" s="82" t="s">
        <v>10102</v>
      </c>
      <c r="I3154" s="82" t="s">
        <v>9827</v>
      </c>
      <c r="J3154" s="82" t="s">
        <v>7942</v>
      </c>
      <c r="K3154" s="82" t="s">
        <v>10242</v>
      </c>
      <c r="L3154" s="82" t="s">
        <v>3641</v>
      </c>
    </row>
    <row r="3155" ht="14.25" customHeight="1">
      <c r="A3155" s="82" t="s">
        <v>10095</v>
      </c>
      <c r="B3155" s="82" t="s">
        <v>15882</v>
      </c>
      <c r="C3155" s="82" t="s">
        <v>15883</v>
      </c>
      <c r="D3155" s="82"/>
      <c r="E3155" s="82" t="s">
        <v>15863</v>
      </c>
      <c r="F3155" s="82"/>
      <c r="G3155" s="82" t="s">
        <v>128</v>
      </c>
      <c r="H3155" s="82" t="s">
        <v>10102</v>
      </c>
      <c r="I3155" s="82" t="s">
        <v>9827</v>
      </c>
      <c r="J3155" s="82" t="s">
        <v>7942</v>
      </c>
      <c r="K3155" s="82" t="s">
        <v>10242</v>
      </c>
      <c r="L3155" s="82" t="s">
        <v>7379</v>
      </c>
    </row>
    <row r="3156" ht="14.25" customHeight="1">
      <c r="A3156" s="82" t="s">
        <v>10095</v>
      </c>
      <c r="B3156" s="82" t="s">
        <v>15884</v>
      </c>
      <c r="C3156" s="82" t="s">
        <v>15885</v>
      </c>
      <c r="D3156" s="82"/>
      <c r="E3156" s="82" t="s">
        <v>15863</v>
      </c>
      <c r="F3156" s="82"/>
      <c r="G3156" s="82" t="s">
        <v>128</v>
      </c>
      <c r="H3156" s="82" t="s">
        <v>10102</v>
      </c>
      <c r="I3156" s="82" t="s">
        <v>9827</v>
      </c>
      <c r="J3156" s="82" t="s">
        <v>7942</v>
      </c>
      <c r="K3156" s="82" t="s">
        <v>10242</v>
      </c>
      <c r="L3156" s="82" t="s">
        <v>3641</v>
      </c>
    </row>
    <row r="3157" ht="14.25" customHeight="1">
      <c r="A3157" s="82" t="s">
        <v>10095</v>
      </c>
      <c r="B3157" s="82" t="s">
        <v>15886</v>
      </c>
      <c r="C3157" s="82" t="s">
        <v>15887</v>
      </c>
      <c r="D3157" s="82"/>
      <c r="E3157" s="82" t="s">
        <v>15863</v>
      </c>
      <c r="F3157" s="82"/>
      <c r="G3157" s="82" t="s">
        <v>128</v>
      </c>
      <c r="H3157" s="82" t="s">
        <v>10102</v>
      </c>
      <c r="I3157" s="82" t="s">
        <v>9827</v>
      </c>
      <c r="J3157" s="82" t="s">
        <v>7942</v>
      </c>
      <c r="K3157" s="82" t="s">
        <v>10242</v>
      </c>
      <c r="L3157" s="82" t="s">
        <v>3641</v>
      </c>
    </row>
    <row r="3158" ht="14.25" customHeight="1">
      <c r="A3158" s="82" t="s">
        <v>10095</v>
      </c>
      <c r="B3158" s="82" t="s">
        <v>15888</v>
      </c>
      <c r="C3158" s="82" t="s">
        <v>15889</v>
      </c>
      <c r="D3158" s="82"/>
      <c r="E3158" s="82" t="s">
        <v>15863</v>
      </c>
      <c r="F3158" s="82"/>
      <c r="G3158" s="82" t="s">
        <v>128</v>
      </c>
      <c r="H3158" s="82" t="s">
        <v>10102</v>
      </c>
      <c r="I3158" s="82" t="s">
        <v>9827</v>
      </c>
      <c r="J3158" s="82" t="s">
        <v>7942</v>
      </c>
      <c r="K3158" s="82" t="s">
        <v>10242</v>
      </c>
      <c r="L3158" s="82" t="s">
        <v>3641</v>
      </c>
    </row>
    <row r="3159" ht="14.25" customHeight="1">
      <c r="A3159" s="82" t="s">
        <v>10095</v>
      </c>
      <c r="B3159" s="82" t="s">
        <v>15890</v>
      </c>
      <c r="C3159" s="82" t="s">
        <v>15891</v>
      </c>
      <c r="D3159" s="82"/>
      <c r="E3159" s="82" t="s">
        <v>15863</v>
      </c>
      <c r="F3159" s="82"/>
      <c r="G3159" s="82" t="s">
        <v>128</v>
      </c>
      <c r="H3159" s="82" t="s">
        <v>10102</v>
      </c>
      <c r="I3159" s="82" t="s">
        <v>9827</v>
      </c>
      <c r="J3159" s="82" t="s">
        <v>7942</v>
      </c>
      <c r="K3159" s="82" t="s">
        <v>10242</v>
      </c>
      <c r="L3159" s="82" t="s">
        <v>7379</v>
      </c>
    </row>
    <row r="3160" ht="14.25" customHeight="1">
      <c r="A3160" s="82" t="s">
        <v>10095</v>
      </c>
      <c r="B3160" s="82" t="s">
        <v>15892</v>
      </c>
      <c r="C3160" s="82" t="s">
        <v>15893</v>
      </c>
      <c r="D3160" s="82"/>
      <c r="E3160" s="82" t="s">
        <v>15894</v>
      </c>
      <c r="F3160" s="82"/>
      <c r="G3160" s="82" t="s">
        <v>129</v>
      </c>
      <c r="H3160" s="82"/>
      <c r="I3160" s="82" t="s">
        <v>9827</v>
      </c>
      <c r="J3160" s="82" t="s">
        <v>7942</v>
      </c>
      <c r="K3160" s="82" t="s">
        <v>10242</v>
      </c>
      <c r="L3160" s="82"/>
    </row>
    <row r="3161" ht="14.25" customHeight="1">
      <c r="A3161" s="82" t="s">
        <v>10095</v>
      </c>
      <c r="B3161" s="82" t="s">
        <v>15895</v>
      </c>
      <c r="C3161" s="82" t="s">
        <v>15896</v>
      </c>
      <c r="D3161" s="82"/>
      <c r="E3161" s="82" t="s">
        <v>5625</v>
      </c>
      <c r="F3161" s="82"/>
      <c r="G3161" s="82" t="s">
        <v>128</v>
      </c>
      <c r="H3161" s="82" t="s">
        <v>10102</v>
      </c>
      <c r="I3161" s="82" t="s">
        <v>9827</v>
      </c>
      <c r="J3161" s="82" t="s">
        <v>7942</v>
      </c>
      <c r="K3161" s="82" t="s">
        <v>10242</v>
      </c>
      <c r="L3161" s="82" t="s">
        <v>10174</v>
      </c>
    </row>
    <row r="3162" ht="14.25" customHeight="1">
      <c r="A3162" s="82" t="s">
        <v>10095</v>
      </c>
      <c r="B3162" s="82" t="s">
        <v>15897</v>
      </c>
      <c r="C3162" s="82" t="s">
        <v>15898</v>
      </c>
      <c r="D3162" s="82"/>
      <c r="E3162" s="82" t="s">
        <v>5625</v>
      </c>
      <c r="F3162" s="82"/>
      <c r="G3162" s="82" t="s">
        <v>128</v>
      </c>
      <c r="H3162" s="82" t="s">
        <v>10102</v>
      </c>
      <c r="I3162" s="82" t="s">
        <v>9827</v>
      </c>
      <c r="J3162" s="82" t="s">
        <v>7942</v>
      </c>
      <c r="K3162" s="82" t="s">
        <v>10242</v>
      </c>
      <c r="L3162" s="82" t="s">
        <v>10174</v>
      </c>
    </row>
    <row r="3163" ht="14.25" customHeight="1">
      <c r="A3163" s="82" t="s">
        <v>10095</v>
      </c>
      <c r="B3163" s="82" t="s">
        <v>15899</v>
      </c>
      <c r="C3163" s="82" t="s">
        <v>15900</v>
      </c>
      <c r="D3163" s="82"/>
      <c r="E3163" s="82" t="s">
        <v>5625</v>
      </c>
      <c r="F3163" s="82"/>
      <c r="G3163" s="82" t="s">
        <v>128</v>
      </c>
      <c r="H3163" s="82" t="s">
        <v>10102</v>
      </c>
      <c r="I3163" s="82" t="s">
        <v>9827</v>
      </c>
      <c r="J3163" s="82" t="s">
        <v>7942</v>
      </c>
      <c r="K3163" s="82" t="s">
        <v>10242</v>
      </c>
      <c r="L3163" s="82" t="s">
        <v>10174</v>
      </c>
    </row>
    <row r="3164" ht="14.25" customHeight="1">
      <c r="A3164" s="82" t="s">
        <v>10095</v>
      </c>
      <c r="B3164" s="82" t="s">
        <v>15901</v>
      </c>
      <c r="C3164" s="82" t="s">
        <v>15902</v>
      </c>
      <c r="D3164" s="82"/>
      <c r="E3164" s="82" t="s">
        <v>5625</v>
      </c>
      <c r="F3164" s="82"/>
      <c r="G3164" s="82" t="s">
        <v>128</v>
      </c>
      <c r="H3164" s="82" t="s">
        <v>10102</v>
      </c>
      <c r="I3164" s="82" t="s">
        <v>9827</v>
      </c>
      <c r="J3164" s="82" t="s">
        <v>7942</v>
      </c>
      <c r="K3164" s="82" t="s">
        <v>10242</v>
      </c>
      <c r="L3164" s="82" t="s">
        <v>10174</v>
      </c>
    </row>
    <row r="3165" ht="14.25" customHeight="1">
      <c r="A3165" s="82" t="s">
        <v>10095</v>
      </c>
      <c r="B3165" s="82" t="s">
        <v>15903</v>
      </c>
      <c r="C3165" s="82" t="s">
        <v>15904</v>
      </c>
      <c r="D3165" s="82"/>
      <c r="E3165" s="82" t="s">
        <v>5619</v>
      </c>
      <c r="F3165" s="82"/>
      <c r="G3165" s="82" t="s">
        <v>128</v>
      </c>
      <c r="H3165" s="82" t="s">
        <v>10102</v>
      </c>
      <c r="I3165" s="82" t="s">
        <v>9827</v>
      </c>
      <c r="J3165" s="82" t="s">
        <v>7942</v>
      </c>
      <c r="K3165" s="82" t="s">
        <v>10242</v>
      </c>
      <c r="L3165" s="82" t="s">
        <v>10174</v>
      </c>
    </row>
    <row r="3166" ht="14.25" customHeight="1">
      <c r="A3166" s="82" t="s">
        <v>10095</v>
      </c>
      <c r="B3166" s="82" t="s">
        <v>15905</v>
      </c>
      <c r="C3166" s="82" t="s">
        <v>15906</v>
      </c>
      <c r="D3166" s="82"/>
      <c r="E3166" s="82" t="s">
        <v>5619</v>
      </c>
      <c r="F3166" s="82"/>
      <c r="G3166" s="82" t="s">
        <v>128</v>
      </c>
      <c r="H3166" s="82" t="s">
        <v>10102</v>
      </c>
      <c r="I3166" s="82" t="s">
        <v>9827</v>
      </c>
      <c r="J3166" s="82" t="s">
        <v>7942</v>
      </c>
      <c r="K3166" s="82" t="s">
        <v>10242</v>
      </c>
      <c r="L3166" s="82" t="s">
        <v>10174</v>
      </c>
    </row>
    <row r="3167" ht="14.25" customHeight="1">
      <c r="A3167" s="82" t="s">
        <v>10095</v>
      </c>
      <c r="B3167" s="82" t="s">
        <v>15907</v>
      </c>
      <c r="C3167" s="82" t="s">
        <v>15908</v>
      </c>
      <c r="D3167" s="82"/>
      <c r="E3167" s="82" t="s">
        <v>15909</v>
      </c>
      <c r="F3167" s="82"/>
      <c r="G3167" s="82" t="s">
        <v>128</v>
      </c>
      <c r="H3167" s="82" t="s">
        <v>10102</v>
      </c>
      <c r="I3167" s="82" t="s">
        <v>9827</v>
      </c>
      <c r="J3167" s="82" t="s">
        <v>7942</v>
      </c>
      <c r="K3167" s="82" t="s">
        <v>10242</v>
      </c>
      <c r="L3167" s="82" t="s">
        <v>10293</v>
      </c>
    </row>
    <row r="3168" ht="14.25" customHeight="1">
      <c r="A3168" s="82" t="s">
        <v>10095</v>
      </c>
      <c r="B3168" s="82" t="s">
        <v>15910</v>
      </c>
      <c r="C3168" s="82" t="s">
        <v>15911</v>
      </c>
      <c r="D3168" s="82"/>
      <c r="E3168" s="82" t="s">
        <v>15912</v>
      </c>
      <c r="F3168" s="82"/>
      <c r="G3168" s="82" t="s">
        <v>129</v>
      </c>
      <c r="H3168" s="82" t="s">
        <v>10102</v>
      </c>
      <c r="I3168" s="82" t="s">
        <v>9827</v>
      </c>
      <c r="J3168" s="82" t="s">
        <v>7942</v>
      </c>
      <c r="K3168" s="82" t="s">
        <v>10242</v>
      </c>
      <c r="L3168" s="82" t="s">
        <v>10174</v>
      </c>
    </row>
    <row r="3169" ht="14.25" customHeight="1">
      <c r="A3169" s="82" t="s">
        <v>10095</v>
      </c>
      <c r="B3169" s="82" t="s">
        <v>15913</v>
      </c>
      <c r="C3169" s="82" t="s">
        <v>15914</v>
      </c>
      <c r="D3169" s="82"/>
      <c r="E3169" s="82" t="s">
        <v>15915</v>
      </c>
      <c r="F3169" s="82"/>
      <c r="G3169" s="82" t="s">
        <v>128</v>
      </c>
      <c r="H3169" s="82"/>
      <c r="I3169" s="82" t="s">
        <v>9827</v>
      </c>
      <c r="J3169" s="82" t="s">
        <v>7942</v>
      </c>
      <c r="K3169" s="82" t="s">
        <v>15318</v>
      </c>
      <c r="L3169" s="82"/>
    </row>
    <row r="3170" ht="14.25" customHeight="1">
      <c r="A3170" s="82" t="s">
        <v>10095</v>
      </c>
      <c r="B3170" s="82" t="s">
        <v>15916</v>
      </c>
      <c r="C3170" s="82" t="s">
        <v>15917</v>
      </c>
      <c r="D3170" s="82"/>
      <c r="E3170" s="82" t="s">
        <v>10036</v>
      </c>
      <c r="F3170" s="82"/>
      <c r="G3170" s="82" t="s">
        <v>129</v>
      </c>
      <c r="H3170" s="82" t="s">
        <v>10102</v>
      </c>
      <c r="I3170" s="82" t="s">
        <v>15918</v>
      </c>
      <c r="J3170" s="82" t="s">
        <v>7942</v>
      </c>
      <c r="K3170" s="82" t="s">
        <v>10242</v>
      </c>
      <c r="L3170" s="82" t="s">
        <v>3951</v>
      </c>
    </row>
    <row r="3171" ht="14.25" customHeight="1">
      <c r="A3171" s="82" t="s">
        <v>10095</v>
      </c>
      <c r="B3171" s="82" t="s">
        <v>15919</v>
      </c>
      <c r="C3171" s="82" t="s">
        <v>15920</v>
      </c>
      <c r="D3171" s="82"/>
      <c r="E3171" s="82" t="s">
        <v>10021</v>
      </c>
      <c r="F3171" s="82"/>
      <c r="G3171" s="82" t="s">
        <v>129</v>
      </c>
      <c r="H3171" s="82" t="s">
        <v>10102</v>
      </c>
      <c r="I3171" s="82" t="s">
        <v>15918</v>
      </c>
      <c r="J3171" s="82" t="s">
        <v>7942</v>
      </c>
      <c r="K3171" s="82" t="s">
        <v>10242</v>
      </c>
      <c r="L3171" s="82" t="s">
        <v>3053</v>
      </c>
    </row>
    <row r="3172" ht="14.25" customHeight="1">
      <c r="A3172" s="82" t="s">
        <v>10095</v>
      </c>
      <c r="B3172" s="82" t="s">
        <v>15921</v>
      </c>
      <c r="C3172" s="82" t="s">
        <v>15922</v>
      </c>
      <c r="D3172" s="82"/>
      <c r="E3172" s="82" t="s">
        <v>10954</v>
      </c>
      <c r="F3172" s="82"/>
      <c r="G3172" s="82" t="s">
        <v>129</v>
      </c>
      <c r="H3172" s="82"/>
      <c r="I3172" s="82" t="s">
        <v>15918</v>
      </c>
      <c r="J3172" s="82" t="s">
        <v>7942</v>
      </c>
      <c r="K3172" s="82" t="s">
        <v>10242</v>
      </c>
      <c r="L3172" s="82"/>
    </row>
    <row r="3173" ht="14.25" customHeight="1">
      <c r="A3173" s="82" t="s">
        <v>10095</v>
      </c>
      <c r="B3173" s="82" t="s">
        <v>15923</v>
      </c>
      <c r="C3173" s="82" t="s">
        <v>15924</v>
      </c>
      <c r="D3173" s="82"/>
      <c r="E3173" s="82" t="s">
        <v>11119</v>
      </c>
      <c r="F3173" s="82"/>
      <c r="G3173" s="82" t="s">
        <v>129</v>
      </c>
      <c r="H3173" s="82" t="s">
        <v>10102</v>
      </c>
      <c r="I3173" s="82" t="s">
        <v>15918</v>
      </c>
      <c r="J3173" s="82" t="s">
        <v>7942</v>
      </c>
      <c r="K3173" s="82" t="s">
        <v>10242</v>
      </c>
      <c r="L3173" s="82" t="s">
        <v>10181</v>
      </c>
    </row>
    <row r="3174" ht="14.25" customHeight="1">
      <c r="A3174" s="82" t="s">
        <v>10095</v>
      </c>
      <c r="B3174" s="82" t="s">
        <v>15925</v>
      </c>
      <c r="C3174" s="82" t="s">
        <v>15926</v>
      </c>
      <c r="D3174" s="82"/>
      <c r="E3174" s="82" t="s">
        <v>9986</v>
      </c>
      <c r="F3174" s="82"/>
      <c r="G3174" s="82" t="s">
        <v>129</v>
      </c>
      <c r="H3174" s="82" t="s">
        <v>10102</v>
      </c>
      <c r="I3174" s="82" t="s">
        <v>15918</v>
      </c>
      <c r="J3174" s="82" t="s">
        <v>7942</v>
      </c>
      <c r="K3174" s="82" t="s">
        <v>10242</v>
      </c>
      <c r="L3174" s="82" t="s">
        <v>3053</v>
      </c>
    </row>
    <row r="3175" ht="14.25" customHeight="1">
      <c r="A3175" s="82" t="s">
        <v>10095</v>
      </c>
      <c r="B3175" s="82" t="s">
        <v>15927</v>
      </c>
      <c r="C3175" s="82" t="s">
        <v>15928</v>
      </c>
      <c r="D3175" s="82"/>
      <c r="E3175" s="82" t="s">
        <v>11183</v>
      </c>
      <c r="F3175" s="82"/>
      <c r="G3175" s="82" t="s">
        <v>129</v>
      </c>
      <c r="H3175" s="82" t="s">
        <v>10102</v>
      </c>
      <c r="I3175" s="82" t="s">
        <v>15918</v>
      </c>
      <c r="J3175" s="82" t="s">
        <v>7942</v>
      </c>
      <c r="K3175" s="82" t="s">
        <v>10242</v>
      </c>
      <c r="L3175" s="82" t="s">
        <v>10962</v>
      </c>
    </row>
    <row r="3176" ht="14.25" customHeight="1">
      <c r="A3176" s="82" t="s">
        <v>10095</v>
      </c>
      <c r="B3176" s="82" t="s">
        <v>15929</v>
      </c>
      <c r="C3176" s="82" t="s">
        <v>15930</v>
      </c>
      <c r="D3176" s="82"/>
      <c r="E3176" s="82" t="s">
        <v>9919</v>
      </c>
      <c r="F3176" s="82" t="s">
        <v>9879</v>
      </c>
      <c r="G3176" s="82" t="s">
        <v>128</v>
      </c>
      <c r="H3176" s="82" t="s">
        <v>10102</v>
      </c>
      <c r="I3176" s="82" t="s">
        <v>15918</v>
      </c>
      <c r="J3176" s="82" t="s">
        <v>7942</v>
      </c>
      <c r="K3176" s="82" t="s">
        <v>10242</v>
      </c>
      <c r="L3176" s="82" t="s">
        <v>10181</v>
      </c>
    </row>
    <row r="3177" ht="14.25" customHeight="1">
      <c r="A3177" s="82" t="s">
        <v>10095</v>
      </c>
      <c r="B3177" s="82" t="s">
        <v>15931</v>
      </c>
      <c r="C3177" s="82" t="s">
        <v>15932</v>
      </c>
      <c r="D3177" s="82"/>
      <c r="E3177" s="82" t="s">
        <v>11325</v>
      </c>
      <c r="F3177" s="82"/>
      <c r="G3177" s="82" t="s">
        <v>129</v>
      </c>
      <c r="H3177" s="82" t="s">
        <v>10102</v>
      </c>
      <c r="I3177" s="82" t="s">
        <v>15918</v>
      </c>
      <c r="J3177" s="82" t="s">
        <v>7942</v>
      </c>
      <c r="K3177" s="82" t="s">
        <v>10242</v>
      </c>
      <c r="L3177" s="82" t="s">
        <v>10288</v>
      </c>
    </row>
    <row r="3178" ht="14.25" customHeight="1">
      <c r="A3178" s="82" t="s">
        <v>10095</v>
      </c>
      <c r="B3178" s="82" t="s">
        <v>15933</v>
      </c>
      <c r="C3178" s="82" t="s">
        <v>15934</v>
      </c>
      <c r="D3178" s="82"/>
      <c r="E3178" s="82" t="s">
        <v>9932</v>
      </c>
      <c r="F3178" s="82"/>
      <c r="G3178" s="82" t="s">
        <v>129</v>
      </c>
      <c r="H3178" s="82" t="s">
        <v>10102</v>
      </c>
      <c r="I3178" s="82" t="s">
        <v>15918</v>
      </c>
      <c r="J3178" s="82" t="s">
        <v>7942</v>
      </c>
      <c r="K3178" s="82" t="s">
        <v>10242</v>
      </c>
      <c r="L3178" s="82" t="s">
        <v>3053</v>
      </c>
    </row>
    <row r="3179" ht="14.25" customHeight="1">
      <c r="A3179" s="82" t="s">
        <v>10095</v>
      </c>
      <c r="B3179" s="82" t="s">
        <v>15935</v>
      </c>
      <c r="C3179" s="82" t="s">
        <v>15936</v>
      </c>
      <c r="D3179" s="82"/>
      <c r="E3179" s="82" t="s">
        <v>11416</v>
      </c>
      <c r="F3179" s="82" t="s">
        <v>15937</v>
      </c>
      <c r="G3179" s="82" t="s">
        <v>128</v>
      </c>
      <c r="H3179" s="82" t="s">
        <v>10102</v>
      </c>
      <c r="I3179" s="82" t="s">
        <v>15918</v>
      </c>
      <c r="J3179" s="82" t="s">
        <v>7942</v>
      </c>
      <c r="K3179" s="82" t="s">
        <v>10242</v>
      </c>
      <c r="L3179" s="82" t="s">
        <v>3053</v>
      </c>
    </row>
    <row r="3180" ht="14.25" customHeight="1">
      <c r="A3180" s="82" t="s">
        <v>10095</v>
      </c>
      <c r="B3180" s="82" t="s">
        <v>15938</v>
      </c>
      <c r="C3180" s="82" t="s">
        <v>15939</v>
      </c>
      <c r="D3180" s="82"/>
      <c r="E3180" s="82" t="s">
        <v>11457</v>
      </c>
      <c r="F3180" s="82"/>
      <c r="G3180" s="82" t="s">
        <v>129</v>
      </c>
      <c r="H3180" s="82" t="s">
        <v>10102</v>
      </c>
      <c r="I3180" s="82" t="s">
        <v>15918</v>
      </c>
      <c r="J3180" s="82" t="s">
        <v>7942</v>
      </c>
      <c r="K3180" s="82" t="s">
        <v>10242</v>
      </c>
      <c r="L3180" s="82" t="s">
        <v>7379</v>
      </c>
    </row>
    <row r="3181" ht="14.25" customHeight="1">
      <c r="A3181" s="82" t="s">
        <v>10095</v>
      </c>
      <c r="B3181" s="82" t="s">
        <v>15940</v>
      </c>
      <c r="C3181" s="82" t="s">
        <v>15941</v>
      </c>
      <c r="D3181" s="82"/>
      <c r="E3181" s="82" t="s">
        <v>11587</v>
      </c>
      <c r="F3181" s="82"/>
      <c r="G3181" s="82" t="s">
        <v>129</v>
      </c>
      <c r="H3181" s="82" t="s">
        <v>10102</v>
      </c>
      <c r="I3181" s="82" t="s">
        <v>15918</v>
      </c>
      <c r="J3181" s="82" t="s">
        <v>7942</v>
      </c>
      <c r="K3181" s="82" t="s">
        <v>10242</v>
      </c>
      <c r="L3181" s="82" t="s">
        <v>7379</v>
      </c>
    </row>
    <row r="3182" ht="14.25" customHeight="1">
      <c r="A3182" s="82" t="s">
        <v>10095</v>
      </c>
      <c r="B3182" s="82" t="s">
        <v>15942</v>
      </c>
      <c r="C3182" s="82" t="s">
        <v>15943</v>
      </c>
      <c r="D3182" s="82"/>
      <c r="E3182" s="82" t="s">
        <v>15377</v>
      </c>
      <c r="F3182" s="82"/>
      <c r="G3182" s="82" t="s">
        <v>129</v>
      </c>
      <c r="H3182" s="82" t="s">
        <v>10102</v>
      </c>
      <c r="I3182" s="82" t="s">
        <v>15918</v>
      </c>
      <c r="J3182" s="82" t="s">
        <v>7942</v>
      </c>
      <c r="K3182" s="82" t="s">
        <v>10242</v>
      </c>
      <c r="L3182" s="82" t="s">
        <v>7379</v>
      </c>
    </row>
    <row r="3183" ht="14.25" customHeight="1">
      <c r="A3183" s="82" t="s">
        <v>10095</v>
      </c>
      <c r="B3183" s="82" t="s">
        <v>15944</v>
      </c>
      <c r="C3183" s="82" t="s">
        <v>15945</v>
      </c>
      <c r="D3183" s="82"/>
      <c r="E3183" s="82" t="s">
        <v>5444</v>
      </c>
      <c r="F3183" s="82"/>
      <c r="G3183" s="82" t="s">
        <v>129</v>
      </c>
      <c r="H3183" s="82"/>
      <c r="I3183" s="82" t="s">
        <v>15918</v>
      </c>
      <c r="J3183" s="82" t="s">
        <v>7942</v>
      </c>
      <c r="K3183" s="82" t="s">
        <v>10242</v>
      </c>
      <c r="L3183" s="82"/>
    </row>
    <row r="3184" ht="14.25" customHeight="1">
      <c r="A3184" s="82" t="s">
        <v>10095</v>
      </c>
      <c r="B3184" s="82" t="s">
        <v>15946</v>
      </c>
      <c r="C3184" s="82" t="s">
        <v>15947</v>
      </c>
      <c r="D3184" s="82"/>
      <c r="E3184" s="82"/>
      <c r="F3184" s="82"/>
      <c r="G3184" s="82" t="s">
        <v>128</v>
      </c>
      <c r="H3184" s="82"/>
      <c r="I3184" s="82" t="s">
        <v>15948</v>
      </c>
      <c r="J3184" s="82" t="s">
        <v>7942</v>
      </c>
      <c r="K3184" s="82" t="s">
        <v>15949</v>
      </c>
      <c r="L3184" s="82"/>
    </row>
    <row r="3185" ht="14.25" customHeight="1">
      <c r="A3185" s="82" t="s">
        <v>10095</v>
      </c>
      <c r="B3185" s="82" t="s">
        <v>15950</v>
      </c>
      <c r="C3185" s="82" t="s">
        <v>15951</v>
      </c>
      <c r="D3185" s="82" t="s">
        <v>942</v>
      </c>
      <c r="E3185" s="82"/>
      <c r="F3185" s="82"/>
      <c r="G3185" s="82" t="s">
        <v>128</v>
      </c>
      <c r="H3185" s="82"/>
      <c r="I3185" s="82" t="s">
        <v>15948</v>
      </c>
      <c r="J3185" s="82" t="s">
        <v>7942</v>
      </c>
      <c r="K3185" s="82" t="s">
        <v>10106</v>
      </c>
      <c r="L3185" s="82"/>
    </row>
    <row r="3186" ht="14.25" customHeight="1">
      <c r="A3186" s="82" t="s">
        <v>10095</v>
      </c>
      <c r="B3186" s="82" t="s">
        <v>15952</v>
      </c>
      <c r="C3186" s="82" t="s">
        <v>15953</v>
      </c>
      <c r="D3186" s="82"/>
      <c r="E3186" s="82"/>
      <c r="F3186" s="82"/>
      <c r="G3186" s="82" t="s">
        <v>128</v>
      </c>
      <c r="H3186" s="82"/>
      <c r="I3186" s="82" t="s">
        <v>15948</v>
      </c>
      <c r="J3186" s="82" t="s">
        <v>7942</v>
      </c>
      <c r="K3186" s="82" t="s">
        <v>10123</v>
      </c>
      <c r="L3186" s="82"/>
    </row>
    <row r="3187" ht="14.25" customHeight="1">
      <c r="A3187" s="82" t="s">
        <v>10095</v>
      </c>
      <c r="B3187" s="82" t="s">
        <v>15954</v>
      </c>
      <c r="C3187" s="82" t="s">
        <v>15955</v>
      </c>
      <c r="D3187" s="82"/>
      <c r="E3187" s="82"/>
      <c r="F3187" s="82"/>
      <c r="G3187" s="82" t="s">
        <v>128</v>
      </c>
      <c r="H3187" s="82" t="s">
        <v>10102</v>
      </c>
      <c r="I3187" s="82" t="s">
        <v>15948</v>
      </c>
      <c r="J3187" s="82" t="s">
        <v>7942</v>
      </c>
      <c r="K3187" s="82" t="s">
        <v>10106</v>
      </c>
      <c r="L3187" s="82" t="s">
        <v>15956</v>
      </c>
    </row>
    <row r="3188" ht="14.25" customHeight="1">
      <c r="A3188" s="82" t="s">
        <v>10095</v>
      </c>
      <c r="B3188" s="82" t="s">
        <v>15957</v>
      </c>
      <c r="C3188" s="82" t="s">
        <v>15958</v>
      </c>
      <c r="D3188" s="82" t="s">
        <v>261</v>
      </c>
      <c r="E3188" s="82"/>
      <c r="F3188" s="82"/>
      <c r="G3188" s="82" t="s">
        <v>128</v>
      </c>
      <c r="H3188" s="82" t="s">
        <v>10102</v>
      </c>
      <c r="I3188" s="82" t="s">
        <v>15948</v>
      </c>
      <c r="J3188" s="82" t="s">
        <v>7942</v>
      </c>
      <c r="K3188" s="82" t="s">
        <v>10106</v>
      </c>
      <c r="L3188" s="82" t="s">
        <v>7379</v>
      </c>
    </row>
    <row r="3189" ht="14.25" customHeight="1">
      <c r="A3189" s="82" t="s">
        <v>10095</v>
      </c>
      <c r="B3189" s="82" t="s">
        <v>15959</v>
      </c>
      <c r="C3189" s="82" t="s">
        <v>15960</v>
      </c>
      <c r="D3189" s="82"/>
      <c r="E3189" s="82"/>
      <c r="F3189" s="82" t="s">
        <v>15961</v>
      </c>
      <c r="G3189" s="82" t="s">
        <v>128</v>
      </c>
      <c r="H3189" s="82" t="s">
        <v>10102</v>
      </c>
      <c r="I3189" s="82" t="s">
        <v>15948</v>
      </c>
      <c r="J3189" s="82" t="s">
        <v>7942</v>
      </c>
      <c r="K3189" s="82" t="s">
        <v>10106</v>
      </c>
      <c r="L3189" s="82" t="s">
        <v>15962</v>
      </c>
    </row>
    <row r="3190" ht="14.25" customHeight="1">
      <c r="A3190" s="82" t="s">
        <v>10095</v>
      </c>
      <c r="B3190" s="82" t="s">
        <v>15963</v>
      </c>
      <c r="C3190" s="82" t="s">
        <v>15964</v>
      </c>
      <c r="D3190" s="82"/>
      <c r="E3190" s="82"/>
      <c r="F3190" s="82"/>
      <c r="G3190" s="82" t="s">
        <v>128</v>
      </c>
      <c r="H3190" s="82"/>
      <c r="I3190" s="82" t="s">
        <v>15948</v>
      </c>
      <c r="J3190" s="82" t="s">
        <v>7942</v>
      </c>
      <c r="K3190" s="82" t="s">
        <v>10106</v>
      </c>
      <c r="L3190" s="82"/>
    </row>
    <row r="3191" ht="14.25" customHeight="1">
      <c r="A3191" s="82" t="s">
        <v>10095</v>
      </c>
      <c r="B3191" s="82" t="s">
        <v>15965</v>
      </c>
      <c r="C3191" s="82" t="s">
        <v>15966</v>
      </c>
      <c r="D3191" s="82"/>
      <c r="E3191" s="82"/>
      <c r="F3191" s="82"/>
      <c r="G3191" s="82" t="s">
        <v>128</v>
      </c>
      <c r="H3191" s="82" t="s">
        <v>10102</v>
      </c>
      <c r="I3191" s="82" t="s">
        <v>15948</v>
      </c>
      <c r="J3191" s="82" t="s">
        <v>7942</v>
      </c>
      <c r="K3191" s="82" t="s">
        <v>10106</v>
      </c>
      <c r="L3191" s="82" t="s">
        <v>10969</v>
      </c>
    </row>
    <row r="3192" ht="14.25" customHeight="1">
      <c r="A3192" s="82" t="s">
        <v>10095</v>
      </c>
      <c r="B3192" s="82" t="s">
        <v>15967</v>
      </c>
      <c r="C3192" s="82" t="s">
        <v>15968</v>
      </c>
      <c r="D3192" s="82" t="s">
        <v>942</v>
      </c>
      <c r="E3192" s="82"/>
      <c r="F3192" s="82"/>
      <c r="G3192" s="82" t="s">
        <v>128</v>
      </c>
      <c r="H3192" s="82" t="s">
        <v>10102</v>
      </c>
      <c r="I3192" s="82" t="s">
        <v>15948</v>
      </c>
      <c r="J3192" s="82" t="s">
        <v>7942</v>
      </c>
      <c r="K3192" s="82" t="s">
        <v>10106</v>
      </c>
      <c r="L3192" s="82" t="s">
        <v>10969</v>
      </c>
    </row>
    <row r="3193" ht="14.25" customHeight="1">
      <c r="A3193" s="82" t="s">
        <v>10095</v>
      </c>
      <c r="B3193" s="82" t="s">
        <v>15969</v>
      </c>
      <c r="C3193" s="82" t="s">
        <v>15970</v>
      </c>
      <c r="D3193" s="82" t="s">
        <v>10126</v>
      </c>
      <c r="E3193" s="82"/>
      <c r="F3193" s="82"/>
      <c r="G3193" s="82" t="s">
        <v>128</v>
      </c>
      <c r="H3193" s="82" t="s">
        <v>10102</v>
      </c>
      <c r="I3193" s="82" t="s">
        <v>15948</v>
      </c>
      <c r="J3193" s="82" t="s">
        <v>7942</v>
      </c>
      <c r="K3193" s="82" t="s">
        <v>10106</v>
      </c>
      <c r="L3193" s="82" t="s">
        <v>10969</v>
      </c>
    </row>
    <row r="3194" ht="14.25" customHeight="1">
      <c r="A3194" s="82" t="s">
        <v>10095</v>
      </c>
      <c r="B3194" s="82" t="s">
        <v>15971</v>
      </c>
      <c r="C3194" s="82" t="s">
        <v>15972</v>
      </c>
      <c r="D3194" s="82"/>
      <c r="E3194" s="82" t="s">
        <v>10082</v>
      </c>
      <c r="F3194" s="82" t="s">
        <v>10306</v>
      </c>
      <c r="G3194" s="82" t="s">
        <v>128</v>
      </c>
      <c r="H3194" s="82" t="s">
        <v>10102</v>
      </c>
      <c r="I3194" s="82" t="s">
        <v>15948</v>
      </c>
      <c r="J3194" s="82" t="s">
        <v>7942</v>
      </c>
      <c r="K3194" s="82" t="s">
        <v>10242</v>
      </c>
      <c r="L3194" s="82" t="s">
        <v>7379</v>
      </c>
    </row>
    <row r="3195" ht="14.25" customHeight="1">
      <c r="A3195" s="82" t="s">
        <v>10095</v>
      </c>
      <c r="B3195" s="82" t="s">
        <v>15973</v>
      </c>
      <c r="C3195" s="82" t="s">
        <v>15974</v>
      </c>
      <c r="D3195" s="82"/>
      <c r="E3195" s="82" t="s">
        <v>10954</v>
      </c>
      <c r="F3195" s="82" t="s">
        <v>9977</v>
      </c>
      <c r="G3195" s="82" t="s">
        <v>128</v>
      </c>
      <c r="H3195" s="82" t="s">
        <v>10102</v>
      </c>
      <c r="I3195" s="82" t="s">
        <v>15948</v>
      </c>
      <c r="J3195" s="82" t="s">
        <v>7942</v>
      </c>
      <c r="K3195" s="82" t="s">
        <v>10242</v>
      </c>
      <c r="L3195" s="82" t="s">
        <v>13052</v>
      </c>
    </row>
    <row r="3196" ht="14.25" customHeight="1">
      <c r="A3196" s="82" t="s">
        <v>10095</v>
      </c>
      <c r="B3196" s="82" t="s">
        <v>15975</v>
      </c>
      <c r="C3196" s="82" t="s">
        <v>15976</v>
      </c>
      <c r="D3196" s="82"/>
      <c r="E3196" s="82" t="s">
        <v>10945</v>
      </c>
      <c r="F3196" s="82"/>
      <c r="G3196" s="82" t="s">
        <v>129</v>
      </c>
      <c r="H3196" s="82" t="s">
        <v>10102</v>
      </c>
      <c r="I3196" s="82" t="s">
        <v>15948</v>
      </c>
      <c r="J3196" s="82" t="s">
        <v>7942</v>
      </c>
      <c r="K3196" s="82" t="s">
        <v>10242</v>
      </c>
      <c r="L3196" s="82" t="s">
        <v>10181</v>
      </c>
    </row>
    <row r="3197" ht="14.25" customHeight="1">
      <c r="A3197" s="82" t="s">
        <v>10095</v>
      </c>
      <c r="B3197" s="82" t="s">
        <v>15977</v>
      </c>
      <c r="C3197" s="82" t="s">
        <v>15978</v>
      </c>
      <c r="D3197" s="82"/>
      <c r="E3197" s="82" t="s">
        <v>9975</v>
      </c>
      <c r="F3197" s="82" t="s">
        <v>9879</v>
      </c>
      <c r="G3197" s="82" t="s">
        <v>128</v>
      </c>
      <c r="H3197" s="82" t="s">
        <v>10102</v>
      </c>
      <c r="I3197" s="82" t="s">
        <v>15948</v>
      </c>
      <c r="J3197" s="82" t="s">
        <v>7942</v>
      </c>
      <c r="K3197" s="82" t="s">
        <v>10242</v>
      </c>
      <c r="L3197" s="82" t="s">
        <v>15979</v>
      </c>
    </row>
    <row r="3198" ht="14.25" customHeight="1">
      <c r="A3198" s="82" t="s">
        <v>10095</v>
      </c>
      <c r="B3198" s="82" t="s">
        <v>15980</v>
      </c>
      <c r="C3198" s="82" t="s">
        <v>15981</v>
      </c>
      <c r="D3198" s="82"/>
      <c r="E3198" s="82" t="s">
        <v>9945</v>
      </c>
      <c r="F3198" s="82" t="s">
        <v>9928</v>
      </c>
      <c r="G3198" s="82" t="s">
        <v>128</v>
      </c>
      <c r="H3198" s="82" t="s">
        <v>10102</v>
      </c>
      <c r="I3198" s="82" t="s">
        <v>15948</v>
      </c>
      <c r="J3198" s="82" t="s">
        <v>7942</v>
      </c>
      <c r="K3198" s="82" t="s">
        <v>10106</v>
      </c>
      <c r="L3198" s="82" t="s">
        <v>10181</v>
      </c>
    </row>
    <row r="3199" ht="14.25" customHeight="1">
      <c r="A3199" s="82" t="s">
        <v>10095</v>
      </c>
      <c r="B3199" s="82" t="s">
        <v>15982</v>
      </c>
      <c r="C3199" s="82" t="s">
        <v>15983</v>
      </c>
      <c r="D3199" s="82"/>
      <c r="E3199" s="82" t="s">
        <v>9945</v>
      </c>
      <c r="F3199" s="82" t="s">
        <v>9977</v>
      </c>
      <c r="G3199" s="82" t="s">
        <v>128</v>
      </c>
      <c r="H3199" s="82" t="s">
        <v>10102</v>
      </c>
      <c r="I3199" s="82" t="s">
        <v>15948</v>
      </c>
      <c r="J3199" s="82" t="s">
        <v>7942</v>
      </c>
      <c r="K3199" s="82" t="s">
        <v>10106</v>
      </c>
      <c r="L3199" s="82" t="s">
        <v>10181</v>
      </c>
    </row>
    <row r="3200" ht="14.25" customHeight="1">
      <c r="A3200" s="82" t="s">
        <v>10095</v>
      </c>
      <c r="B3200" s="82" t="s">
        <v>15984</v>
      </c>
      <c r="C3200" s="82" t="s">
        <v>15985</v>
      </c>
      <c r="D3200" s="82"/>
      <c r="E3200" s="82" t="s">
        <v>11360</v>
      </c>
      <c r="F3200" s="82" t="s">
        <v>9879</v>
      </c>
      <c r="G3200" s="82" t="s">
        <v>128</v>
      </c>
      <c r="H3200" s="82" t="s">
        <v>10102</v>
      </c>
      <c r="I3200" s="82" t="s">
        <v>15948</v>
      </c>
      <c r="J3200" s="82" t="s">
        <v>7942</v>
      </c>
      <c r="K3200" s="82" t="s">
        <v>10106</v>
      </c>
      <c r="L3200" s="82" t="s">
        <v>10181</v>
      </c>
    </row>
    <row r="3201" ht="14.25" customHeight="1">
      <c r="A3201" s="82" t="s">
        <v>10095</v>
      </c>
      <c r="B3201" s="82" t="s">
        <v>15986</v>
      </c>
      <c r="C3201" s="82" t="s">
        <v>15987</v>
      </c>
      <c r="D3201" s="82"/>
      <c r="E3201" s="82" t="s">
        <v>11360</v>
      </c>
      <c r="F3201" s="82" t="s">
        <v>9928</v>
      </c>
      <c r="G3201" s="82" t="s">
        <v>128</v>
      </c>
      <c r="H3201" s="82" t="s">
        <v>10102</v>
      </c>
      <c r="I3201" s="82" t="s">
        <v>15948</v>
      </c>
      <c r="J3201" s="82" t="s">
        <v>7942</v>
      </c>
      <c r="K3201" s="82" t="s">
        <v>10106</v>
      </c>
      <c r="L3201" s="82" t="s">
        <v>10181</v>
      </c>
    </row>
    <row r="3202" ht="14.25" customHeight="1">
      <c r="A3202" s="82" t="s">
        <v>10095</v>
      </c>
      <c r="B3202" s="82" t="s">
        <v>15988</v>
      </c>
      <c r="C3202" s="82" t="s">
        <v>15989</v>
      </c>
      <c r="D3202" s="82"/>
      <c r="E3202" s="82" t="s">
        <v>11411</v>
      </c>
      <c r="F3202" s="82" t="s">
        <v>9928</v>
      </c>
      <c r="G3202" s="82" t="s">
        <v>128</v>
      </c>
      <c r="H3202" s="82" t="s">
        <v>10102</v>
      </c>
      <c r="I3202" s="82" t="s">
        <v>15948</v>
      </c>
      <c r="J3202" s="82" t="s">
        <v>7942</v>
      </c>
      <c r="K3202" s="82" t="s">
        <v>10106</v>
      </c>
      <c r="L3202" s="82" t="s">
        <v>10181</v>
      </c>
    </row>
    <row r="3203" ht="14.25" customHeight="1">
      <c r="A3203" s="82" t="s">
        <v>10095</v>
      </c>
      <c r="B3203" s="82" t="s">
        <v>15990</v>
      </c>
      <c r="C3203" s="82" t="s">
        <v>15991</v>
      </c>
      <c r="D3203" s="82"/>
      <c r="E3203" s="82" t="s">
        <v>11411</v>
      </c>
      <c r="F3203" s="82" t="s">
        <v>9864</v>
      </c>
      <c r="G3203" s="82" t="s">
        <v>128</v>
      </c>
      <c r="H3203" s="82" t="s">
        <v>10102</v>
      </c>
      <c r="I3203" s="82" t="s">
        <v>15948</v>
      </c>
      <c r="J3203" s="82" t="s">
        <v>7942</v>
      </c>
      <c r="K3203" s="82" t="s">
        <v>10106</v>
      </c>
      <c r="L3203" s="82" t="s">
        <v>10181</v>
      </c>
    </row>
    <row r="3204" ht="14.25" customHeight="1">
      <c r="A3204" s="82" t="s">
        <v>10095</v>
      </c>
      <c r="B3204" s="82" t="s">
        <v>15992</v>
      </c>
      <c r="C3204" s="82" t="s">
        <v>15993</v>
      </c>
      <c r="D3204" s="82"/>
      <c r="E3204" s="82" t="s">
        <v>11411</v>
      </c>
      <c r="F3204" s="82" t="s">
        <v>9864</v>
      </c>
      <c r="G3204" s="82" t="s">
        <v>128</v>
      </c>
      <c r="H3204" s="82" t="s">
        <v>10102</v>
      </c>
      <c r="I3204" s="82" t="s">
        <v>15948</v>
      </c>
      <c r="J3204" s="82" t="s">
        <v>7942</v>
      </c>
      <c r="K3204" s="82" t="s">
        <v>10106</v>
      </c>
      <c r="L3204" s="82" t="s">
        <v>10181</v>
      </c>
    </row>
    <row r="3205" ht="14.25" customHeight="1">
      <c r="A3205" s="82" t="s">
        <v>10095</v>
      </c>
      <c r="B3205" s="82" t="s">
        <v>15994</v>
      </c>
      <c r="C3205" s="82" t="s">
        <v>15995</v>
      </c>
      <c r="D3205" s="82"/>
      <c r="E3205" s="82" t="s">
        <v>9902</v>
      </c>
      <c r="F3205" s="82" t="s">
        <v>9928</v>
      </c>
      <c r="G3205" s="82" t="s">
        <v>128</v>
      </c>
      <c r="H3205" s="82" t="s">
        <v>10102</v>
      </c>
      <c r="I3205" s="82" t="s">
        <v>15948</v>
      </c>
      <c r="J3205" s="82" t="s">
        <v>7942</v>
      </c>
      <c r="K3205" s="82" t="s">
        <v>10106</v>
      </c>
      <c r="L3205" s="82" t="s">
        <v>11420</v>
      </c>
    </row>
    <row r="3206" ht="14.25" customHeight="1">
      <c r="A3206" s="82" t="s">
        <v>10095</v>
      </c>
      <c r="B3206" s="82" t="s">
        <v>15996</v>
      </c>
      <c r="C3206" s="82" t="s">
        <v>15997</v>
      </c>
      <c r="D3206" s="82"/>
      <c r="E3206" s="82" t="s">
        <v>9902</v>
      </c>
      <c r="F3206" s="82" t="s">
        <v>9879</v>
      </c>
      <c r="G3206" s="82" t="s">
        <v>128</v>
      </c>
      <c r="H3206" s="82" t="s">
        <v>10102</v>
      </c>
      <c r="I3206" s="82" t="s">
        <v>15948</v>
      </c>
      <c r="J3206" s="82" t="s">
        <v>7942</v>
      </c>
      <c r="K3206" s="82" t="s">
        <v>10106</v>
      </c>
      <c r="L3206" s="82" t="s">
        <v>11420</v>
      </c>
    </row>
    <row r="3207" ht="14.25" customHeight="1">
      <c r="A3207" s="82" t="s">
        <v>10095</v>
      </c>
      <c r="B3207" s="82" t="s">
        <v>15998</v>
      </c>
      <c r="C3207" s="82" t="s">
        <v>15999</v>
      </c>
      <c r="D3207" s="82" t="s">
        <v>10126</v>
      </c>
      <c r="E3207" s="82" t="s">
        <v>11560</v>
      </c>
      <c r="F3207" s="82" t="s">
        <v>10055</v>
      </c>
      <c r="G3207" s="82" t="s">
        <v>128</v>
      </c>
      <c r="H3207" s="82" t="s">
        <v>10102</v>
      </c>
      <c r="I3207" s="82" t="s">
        <v>15948</v>
      </c>
      <c r="J3207" s="82" t="s">
        <v>7942</v>
      </c>
      <c r="K3207" s="82" t="s">
        <v>10106</v>
      </c>
      <c r="L3207" s="82" t="s">
        <v>10744</v>
      </c>
    </row>
    <row r="3208" ht="14.25" customHeight="1">
      <c r="A3208" s="82" t="s">
        <v>10095</v>
      </c>
      <c r="B3208" s="82" t="s">
        <v>16000</v>
      </c>
      <c r="C3208" s="82" t="s">
        <v>16001</v>
      </c>
      <c r="D3208" s="82"/>
      <c r="E3208" s="82" t="s">
        <v>9858</v>
      </c>
      <c r="F3208" s="82"/>
      <c r="G3208" s="82" t="s">
        <v>128</v>
      </c>
      <c r="H3208" s="82" t="s">
        <v>10102</v>
      </c>
      <c r="I3208" s="82" t="s">
        <v>15948</v>
      </c>
      <c r="J3208" s="82" t="s">
        <v>7942</v>
      </c>
      <c r="K3208" s="82" t="s">
        <v>10106</v>
      </c>
      <c r="L3208" s="82" t="s">
        <v>10181</v>
      </c>
    </row>
    <row r="3209" ht="14.25" customHeight="1">
      <c r="A3209" s="82" t="s">
        <v>10095</v>
      </c>
      <c r="B3209" s="82" t="s">
        <v>16002</v>
      </c>
      <c r="C3209" s="82" t="s">
        <v>16003</v>
      </c>
      <c r="D3209" s="82"/>
      <c r="E3209" s="82" t="s">
        <v>11896</v>
      </c>
      <c r="F3209" s="82" t="s">
        <v>9879</v>
      </c>
      <c r="G3209" s="82" t="s">
        <v>128</v>
      </c>
      <c r="H3209" s="82" t="s">
        <v>10102</v>
      </c>
      <c r="I3209" s="82" t="s">
        <v>15948</v>
      </c>
      <c r="J3209" s="82" t="s">
        <v>7942</v>
      </c>
      <c r="K3209" s="82" t="s">
        <v>10106</v>
      </c>
      <c r="L3209" s="82" t="s">
        <v>10181</v>
      </c>
    </row>
    <row r="3210" ht="14.25" customHeight="1">
      <c r="A3210" s="82" t="s">
        <v>10095</v>
      </c>
      <c r="B3210" s="82" t="s">
        <v>16004</v>
      </c>
      <c r="C3210" s="82" t="s">
        <v>16005</v>
      </c>
      <c r="D3210" s="82"/>
      <c r="E3210" s="82" t="s">
        <v>11896</v>
      </c>
      <c r="F3210" s="82" t="s">
        <v>9879</v>
      </c>
      <c r="G3210" s="82" t="s">
        <v>128</v>
      </c>
      <c r="H3210" s="82" t="s">
        <v>10102</v>
      </c>
      <c r="I3210" s="82" t="s">
        <v>15948</v>
      </c>
      <c r="J3210" s="82" t="s">
        <v>7942</v>
      </c>
      <c r="K3210" s="82" t="s">
        <v>10106</v>
      </c>
      <c r="L3210" s="82" t="s">
        <v>10181</v>
      </c>
    </row>
    <row r="3211" ht="14.25" customHeight="1">
      <c r="A3211" s="82" t="s">
        <v>10095</v>
      </c>
      <c r="B3211" s="82" t="s">
        <v>16006</v>
      </c>
      <c r="C3211" s="82" t="s">
        <v>16007</v>
      </c>
      <c r="D3211" s="82"/>
      <c r="E3211" s="82" t="s">
        <v>9853</v>
      </c>
      <c r="F3211" s="82" t="s">
        <v>11272</v>
      </c>
      <c r="G3211" s="82" t="s">
        <v>128</v>
      </c>
      <c r="H3211" s="82" t="s">
        <v>10102</v>
      </c>
      <c r="I3211" s="82" t="s">
        <v>15948</v>
      </c>
      <c r="J3211" s="82" t="s">
        <v>7942</v>
      </c>
      <c r="K3211" s="82" t="s">
        <v>10106</v>
      </c>
      <c r="L3211" s="82" t="s">
        <v>10181</v>
      </c>
    </row>
    <row r="3212" ht="14.25" customHeight="1">
      <c r="A3212" s="82" t="s">
        <v>10095</v>
      </c>
      <c r="B3212" s="82" t="s">
        <v>16008</v>
      </c>
      <c r="C3212" s="82" t="s">
        <v>16009</v>
      </c>
      <c r="D3212" s="82"/>
      <c r="E3212" s="82" t="s">
        <v>9853</v>
      </c>
      <c r="F3212" s="82" t="s">
        <v>11272</v>
      </c>
      <c r="G3212" s="82" t="s">
        <v>128</v>
      </c>
      <c r="H3212" s="82" t="s">
        <v>10102</v>
      </c>
      <c r="I3212" s="82" t="s">
        <v>15948</v>
      </c>
      <c r="J3212" s="82" t="s">
        <v>7942</v>
      </c>
      <c r="K3212" s="82" t="s">
        <v>10106</v>
      </c>
      <c r="L3212" s="82" t="s">
        <v>10181</v>
      </c>
    </row>
    <row r="3213" ht="14.25" customHeight="1">
      <c r="A3213" s="82" t="s">
        <v>10095</v>
      </c>
      <c r="B3213" s="82" t="s">
        <v>16010</v>
      </c>
      <c r="C3213" s="82" t="s">
        <v>16011</v>
      </c>
      <c r="D3213" s="82"/>
      <c r="E3213" s="82" t="s">
        <v>10040</v>
      </c>
      <c r="F3213" s="82" t="s">
        <v>9858</v>
      </c>
      <c r="G3213" s="82" t="s">
        <v>128</v>
      </c>
      <c r="H3213" s="82" t="s">
        <v>10102</v>
      </c>
      <c r="I3213" s="82" t="s">
        <v>15948</v>
      </c>
      <c r="J3213" s="82" t="s">
        <v>7942</v>
      </c>
      <c r="K3213" s="82" t="s">
        <v>10106</v>
      </c>
      <c r="L3213" s="82" t="s">
        <v>10744</v>
      </c>
    </row>
    <row r="3214" ht="14.25" customHeight="1">
      <c r="A3214" s="82" t="s">
        <v>10095</v>
      </c>
      <c r="B3214" s="82" t="s">
        <v>16012</v>
      </c>
      <c r="C3214" s="82" t="s">
        <v>16013</v>
      </c>
      <c r="D3214" s="82"/>
      <c r="E3214" s="82" t="s">
        <v>12168</v>
      </c>
      <c r="F3214" s="82" t="s">
        <v>9879</v>
      </c>
      <c r="G3214" s="82" t="s">
        <v>128</v>
      </c>
      <c r="H3214" s="82" t="s">
        <v>10102</v>
      </c>
      <c r="I3214" s="82" t="s">
        <v>15948</v>
      </c>
      <c r="J3214" s="82" t="s">
        <v>7942</v>
      </c>
      <c r="K3214" s="82" t="s">
        <v>10106</v>
      </c>
      <c r="L3214" s="82" t="s">
        <v>10181</v>
      </c>
    </row>
    <row r="3215" ht="14.25" customHeight="1">
      <c r="A3215" s="82" t="s">
        <v>10095</v>
      </c>
      <c r="B3215" s="82" t="s">
        <v>16014</v>
      </c>
      <c r="C3215" s="82" t="s">
        <v>16015</v>
      </c>
      <c r="D3215" s="82"/>
      <c r="E3215" s="82" t="s">
        <v>12168</v>
      </c>
      <c r="F3215" s="82" t="s">
        <v>9879</v>
      </c>
      <c r="G3215" s="82" t="s">
        <v>128</v>
      </c>
      <c r="H3215" s="82" t="s">
        <v>10102</v>
      </c>
      <c r="I3215" s="82" t="s">
        <v>15948</v>
      </c>
      <c r="J3215" s="82" t="s">
        <v>7942</v>
      </c>
      <c r="K3215" s="82" t="s">
        <v>10106</v>
      </c>
      <c r="L3215" s="82" t="s">
        <v>10181</v>
      </c>
    </row>
    <row r="3216" ht="14.25" customHeight="1">
      <c r="A3216" s="82" t="s">
        <v>10095</v>
      </c>
      <c r="B3216" s="82" t="s">
        <v>16016</v>
      </c>
      <c r="C3216" s="82" t="s">
        <v>16017</v>
      </c>
      <c r="D3216" s="82"/>
      <c r="E3216" s="82" t="s">
        <v>12168</v>
      </c>
      <c r="F3216" s="82"/>
      <c r="G3216" s="82" t="s">
        <v>129</v>
      </c>
      <c r="H3216" s="82" t="s">
        <v>10102</v>
      </c>
      <c r="I3216" s="82" t="s">
        <v>15948</v>
      </c>
      <c r="J3216" s="82" t="s">
        <v>7942</v>
      </c>
      <c r="K3216" s="82" t="s">
        <v>10106</v>
      </c>
      <c r="L3216" s="82" t="s">
        <v>10181</v>
      </c>
    </row>
    <row r="3217" ht="14.25" customHeight="1">
      <c r="A3217" s="82" t="s">
        <v>10095</v>
      </c>
      <c r="B3217" s="82" t="s">
        <v>16018</v>
      </c>
      <c r="C3217" s="82" t="s">
        <v>16019</v>
      </c>
      <c r="D3217" s="82"/>
      <c r="E3217" s="82" t="s">
        <v>12168</v>
      </c>
      <c r="F3217" s="82" t="s">
        <v>9879</v>
      </c>
      <c r="G3217" s="82" t="s">
        <v>128</v>
      </c>
      <c r="H3217" s="82" t="s">
        <v>10102</v>
      </c>
      <c r="I3217" s="82" t="s">
        <v>15948</v>
      </c>
      <c r="J3217" s="82" t="s">
        <v>7942</v>
      </c>
      <c r="K3217" s="82" t="s">
        <v>10106</v>
      </c>
      <c r="L3217" s="82" t="s">
        <v>10181</v>
      </c>
    </row>
    <row r="3218" ht="14.25" customHeight="1">
      <c r="A3218" s="82" t="s">
        <v>10095</v>
      </c>
      <c r="B3218" s="82" t="s">
        <v>16020</v>
      </c>
      <c r="C3218" s="82" t="s">
        <v>16021</v>
      </c>
      <c r="D3218" s="82"/>
      <c r="E3218" s="82" t="s">
        <v>6035</v>
      </c>
      <c r="F3218" s="82" t="s">
        <v>12227</v>
      </c>
      <c r="G3218" s="82" t="s">
        <v>128</v>
      </c>
      <c r="H3218" s="82"/>
      <c r="I3218" s="82" t="s">
        <v>15948</v>
      </c>
      <c r="J3218" s="82" t="s">
        <v>7942</v>
      </c>
      <c r="K3218" s="82" t="s">
        <v>16022</v>
      </c>
      <c r="L3218" s="82"/>
    </row>
    <row r="3219" ht="14.25" customHeight="1">
      <c r="A3219" s="82" t="s">
        <v>10095</v>
      </c>
      <c r="B3219" s="82" t="s">
        <v>16023</v>
      </c>
      <c r="C3219" s="82" t="s">
        <v>16024</v>
      </c>
      <c r="D3219" s="82"/>
      <c r="E3219" s="82" t="s">
        <v>6035</v>
      </c>
      <c r="F3219" s="82" t="s">
        <v>11411</v>
      </c>
      <c r="G3219" s="82" t="s">
        <v>128</v>
      </c>
      <c r="H3219" s="82"/>
      <c r="I3219" s="82" t="s">
        <v>15948</v>
      </c>
      <c r="J3219" s="82" t="s">
        <v>7942</v>
      </c>
      <c r="K3219" s="82" t="s">
        <v>16022</v>
      </c>
      <c r="L3219" s="82"/>
    </row>
    <row r="3220" ht="14.25" customHeight="1">
      <c r="A3220" s="82" t="s">
        <v>10095</v>
      </c>
      <c r="B3220" s="82" t="s">
        <v>16025</v>
      </c>
      <c r="C3220" s="82" t="s">
        <v>16026</v>
      </c>
      <c r="D3220" s="82"/>
      <c r="E3220" s="82" t="s">
        <v>6035</v>
      </c>
      <c r="F3220" s="82" t="s">
        <v>9966</v>
      </c>
      <c r="G3220" s="82" t="s">
        <v>128</v>
      </c>
      <c r="H3220" s="82"/>
      <c r="I3220" s="82" t="s">
        <v>15948</v>
      </c>
      <c r="J3220" s="82" t="s">
        <v>7942</v>
      </c>
      <c r="K3220" s="82" t="s">
        <v>16022</v>
      </c>
      <c r="L3220" s="82"/>
    </row>
    <row r="3221" ht="14.25" customHeight="1">
      <c r="A3221" s="82" t="s">
        <v>10095</v>
      </c>
      <c r="B3221" s="82" t="s">
        <v>16027</v>
      </c>
      <c r="C3221" s="82" t="s">
        <v>16028</v>
      </c>
      <c r="D3221" s="82"/>
      <c r="E3221" s="82" t="s">
        <v>12737</v>
      </c>
      <c r="F3221" s="82" t="s">
        <v>12429</v>
      </c>
      <c r="G3221" s="82" t="s">
        <v>128</v>
      </c>
      <c r="H3221" s="82" t="s">
        <v>10102</v>
      </c>
      <c r="I3221" s="82" t="s">
        <v>15948</v>
      </c>
      <c r="J3221" s="82" t="s">
        <v>7942</v>
      </c>
      <c r="K3221" s="82" t="s">
        <v>10106</v>
      </c>
      <c r="L3221" s="82" t="s">
        <v>10456</v>
      </c>
    </row>
    <row r="3222" ht="14.25" customHeight="1">
      <c r="A3222" s="82" t="s">
        <v>10095</v>
      </c>
      <c r="B3222" s="82" t="s">
        <v>16029</v>
      </c>
      <c r="C3222" s="82" t="s">
        <v>16030</v>
      </c>
      <c r="D3222" s="82" t="s">
        <v>942</v>
      </c>
      <c r="E3222" s="82" t="s">
        <v>13180</v>
      </c>
      <c r="F3222" s="82" t="s">
        <v>12572</v>
      </c>
      <c r="G3222" s="82" t="s">
        <v>128</v>
      </c>
      <c r="H3222" s="82" t="s">
        <v>10102</v>
      </c>
      <c r="I3222" s="82" t="s">
        <v>15948</v>
      </c>
      <c r="J3222" s="82" t="s">
        <v>7942</v>
      </c>
      <c r="K3222" s="82" t="s">
        <v>10106</v>
      </c>
      <c r="L3222" s="82" t="s">
        <v>13183</v>
      </c>
    </row>
    <row r="3223" ht="14.25" customHeight="1">
      <c r="A3223" s="82" t="s">
        <v>10095</v>
      </c>
      <c r="B3223" s="82" t="s">
        <v>16031</v>
      </c>
      <c r="C3223" s="82" t="s">
        <v>16032</v>
      </c>
      <c r="D3223" s="82"/>
      <c r="E3223" s="82" t="s">
        <v>13386</v>
      </c>
      <c r="F3223" s="82" t="s">
        <v>12388</v>
      </c>
      <c r="G3223" s="82" t="s">
        <v>128</v>
      </c>
      <c r="H3223" s="82" t="s">
        <v>10102</v>
      </c>
      <c r="I3223" s="82" t="s">
        <v>15948</v>
      </c>
      <c r="J3223" s="82" t="s">
        <v>7942</v>
      </c>
      <c r="K3223" s="82" t="s">
        <v>10106</v>
      </c>
      <c r="L3223" s="82" t="s">
        <v>16033</v>
      </c>
    </row>
    <row r="3224" ht="14.25" customHeight="1">
      <c r="A3224" s="82" t="s">
        <v>10095</v>
      </c>
      <c r="B3224" s="82" t="s">
        <v>16034</v>
      </c>
      <c r="C3224" s="82" t="s">
        <v>16035</v>
      </c>
      <c r="D3224" s="82"/>
      <c r="E3224" s="82" t="s">
        <v>13482</v>
      </c>
      <c r="F3224" s="82" t="s">
        <v>9866</v>
      </c>
      <c r="G3224" s="82" t="s">
        <v>128</v>
      </c>
      <c r="H3224" s="82" t="s">
        <v>10102</v>
      </c>
      <c r="I3224" s="82" t="s">
        <v>15948</v>
      </c>
      <c r="J3224" s="82" t="s">
        <v>7942</v>
      </c>
      <c r="K3224" s="82" t="s">
        <v>10106</v>
      </c>
      <c r="L3224" s="82" t="s">
        <v>16036</v>
      </c>
    </row>
    <row r="3225" ht="14.25" customHeight="1">
      <c r="A3225" s="82" t="s">
        <v>10095</v>
      </c>
      <c r="B3225" s="82" t="s">
        <v>16037</v>
      </c>
      <c r="C3225" s="82" t="s">
        <v>16038</v>
      </c>
      <c r="D3225" s="82"/>
      <c r="E3225" s="82" t="s">
        <v>13482</v>
      </c>
      <c r="F3225" s="82" t="s">
        <v>13926</v>
      </c>
      <c r="G3225" s="82" t="s">
        <v>128</v>
      </c>
      <c r="H3225" s="82" t="s">
        <v>10102</v>
      </c>
      <c r="I3225" s="82" t="s">
        <v>15948</v>
      </c>
      <c r="J3225" s="82" t="s">
        <v>7942</v>
      </c>
      <c r="K3225" s="82" t="s">
        <v>10106</v>
      </c>
      <c r="L3225" s="82" t="s">
        <v>16039</v>
      </c>
    </row>
    <row r="3226" ht="14.25" customHeight="1">
      <c r="A3226" s="82" t="s">
        <v>10095</v>
      </c>
      <c r="B3226" s="82" t="s">
        <v>16040</v>
      </c>
      <c r="C3226" s="82" t="s">
        <v>16041</v>
      </c>
      <c r="D3226" s="82" t="s">
        <v>942</v>
      </c>
      <c r="E3226" s="82" t="s">
        <v>5782</v>
      </c>
      <c r="F3226" s="82" t="s">
        <v>16042</v>
      </c>
      <c r="G3226" s="82" t="s">
        <v>128</v>
      </c>
      <c r="H3226" s="82" t="s">
        <v>10102</v>
      </c>
      <c r="I3226" s="82" t="s">
        <v>15948</v>
      </c>
      <c r="J3226" s="82" t="s">
        <v>7942</v>
      </c>
      <c r="K3226" s="82" t="s">
        <v>10106</v>
      </c>
      <c r="L3226" s="82" t="s">
        <v>3415</v>
      </c>
    </row>
    <row r="3227" ht="14.25" customHeight="1">
      <c r="A3227" s="82" t="s">
        <v>10095</v>
      </c>
      <c r="B3227" s="82" t="s">
        <v>16043</v>
      </c>
      <c r="C3227" s="82" t="s">
        <v>16044</v>
      </c>
      <c r="D3227" s="82"/>
      <c r="E3227" s="82" t="s">
        <v>5734</v>
      </c>
      <c r="F3227" s="82" t="s">
        <v>15006</v>
      </c>
      <c r="G3227" s="82" t="s">
        <v>128</v>
      </c>
      <c r="H3227" s="82" t="s">
        <v>10102</v>
      </c>
      <c r="I3227" s="82" t="s">
        <v>15948</v>
      </c>
      <c r="J3227" s="82" t="s">
        <v>7942</v>
      </c>
      <c r="K3227" s="82" t="s">
        <v>10106</v>
      </c>
      <c r="L3227" s="82" t="s">
        <v>16033</v>
      </c>
    </row>
    <row r="3228" ht="14.25" customHeight="1">
      <c r="A3228" s="82" t="s">
        <v>10095</v>
      </c>
      <c r="B3228" s="82" t="s">
        <v>16045</v>
      </c>
      <c r="C3228" s="82" t="s">
        <v>16046</v>
      </c>
      <c r="D3228" s="82" t="s">
        <v>942</v>
      </c>
      <c r="E3228" s="82" t="s">
        <v>5720</v>
      </c>
      <c r="F3228" s="82" t="s">
        <v>14702</v>
      </c>
      <c r="G3228" s="82" t="s">
        <v>128</v>
      </c>
      <c r="H3228" s="82" t="s">
        <v>10102</v>
      </c>
      <c r="I3228" s="82" t="s">
        <v>15948</v>
      </c>
      <c r="J3228" s="82" t="s">
        <v>7942</v>
      </c>
      <c r="K3228" s="82" t="s">
        <v>10106</v>
      </c>
      <c r="L3228" s="82" t="s">
        <v>3334</v>
      </c>
    </row>
    <row r="3229" ht="14.25" customHeight="1">
      <c r="A3229" s="82" t="s">
        <v>10095</v>
      </c>
      <c r="B3229" s="82" t="s">
        <v>16047</v>
      </c>
      <c r="C3229" s="82" t="s">
        <v>16048</v>
      </c>
      <c r="D3229" s="82" t="s">
        <v>942</v>
      </c>
      <c r="E3229" s="82" t="s">
        <v>16049</v>
      </c>
      <c r="F3229" s="82" t="s">
        <v>16050</v>
      </c>
      <c r="G3229" s="82" t="s">
        <v>128</v>
      </c>
      <c r="H3229" s="82" t="s">
        <v>10102</v>
      </c>
      <c r="I3229" s="82" t="s">
        <v>15948</v>
      </c>
      <c r="J3229" s="82" t="s">
        <v>7942</v>
      </c>
      <c r="K3229" s="82" t="s">
        <v>10106</v>
      </c>
      <c r="L3229" s="82" t="s">
        <v>12804</v>
      </c>
    </row>
    <row r="3230" ht="14.25" customHeight="1">
      <c r="A3230" s="82" t="s">
        <v>10095</v>
      </c>
      <c r="B3230" s="82" t="s">
        <v>16051</v>
      </c>
      <c r="C3230" s="82" t="s">
        <v>16052</v>
      </c>
      <c r="D3230" s="82" t="s">
        <v>261</v>
      </c>
      <c r="E3230" s="82" t="s">
        <v>5710</v>
      </c>
      <c r="F3230" s="82" t="s">
        <v>14253</v>
      </c>
      <c r="G3230" s="82" t="s">
        <v>128</v>
      </c>
      <c r="H3230" s="82" t="s">
        <v>10102</v>
      </c>
      <c r="I3230" s="82" t="s">
        <v>15948</v>
      </c>
      <c r="J3230" s="82" t="s">
        <v>7942</v>
      </c>
      <c r="K3230" s="82" t="s">
        <v>10106</v>
      </c>
      <c r="L3230" s="82" t="s">
        <v>11389</v>
      </c>
    </row>
    <row r="3231" ht="14.25" customHeight="1">
      <c r="A3231" s="82" t="s">
        <v>10095</v>
      </c>
      <c r="B3231" s="82" t="s">
        <v>16053</v>
      </c>
      <c r="C3231" s="82" t="s">
        <v>16054</v>
      </c>
      <c r="D3231" s="82"/>
      <c r="E3231" s="82" t="s">
        <v>5710</v>
      </c>
      <c r="F3231" s="82" t="s">
        <v>14805</v>
      </c>
      <c r="G3231" s="82" t="s">
        <v>128</v>
      </c>
      <c r="H3231" s="82" t="s">
        <v>10102</v>
      </c>
      <c r="I3231" s="82" t="s">
        <v>15948</v>
      </c>
      <c r="J3231" s="82" t="s">
        <v>7942</v>
      </c>
      <c r="K3231" s="82" t="s">
        <v>10106</v>
      </c>
      <c r="L3231" s="82" t="s">
        <v>7379</v>
      </c>
    </row>
    <row r="3232" ht="14.25" customHeight="1">
      <c r="A3232" s="82" t="s">
        <v>10095</v>
      </c>
      <c r="B3232" s="82" t="s">
        <v>16055</v>
      </c>
      <c r="C3232" s="82" t="s">
        <v>16056</v>
      </c>
      <c r="D3232" s="82" t="s">
        <v>942</v>
      </c>
      <c r="E3232" s="82" t="s">
        <v>5684</v>
      </c>
      <c r="F3232" s="82" t="s">
        <v>5236</v>
      </c>
      <c r="G3232" s="82" t="s">
        <v>128</v>
      </c>
      <c r="H3232" s="82"/>
      <c r="I3232" s="82" t="s">
        <v>15948</v>
      </c>
      <c r="J3232" s="82" t="s">
        <v>7942</v>
      </c>
      <c r="K3232" s="82" t="s">
        <v>10106</v>
      </c>
      <c r="L3232" s="82"/>
    </row>
    <row r="3233" ht="14.25" customHeight="1">
      <c r="A3233" s="82" t="s">
        <v>10095</v>
      </c>
      <c r="B3233" s="82" t="s">
        <v>16057</v>
      </c>
      <c r="C3233" s="82" t="s">
        <v>16058</v>
      </c>
      <c r="D3233" s="82"/>
      <c r="E3233" s="82" t="s">
        <v>15894</v>
      </c>
      <c r="F3233" s="82"/>
      <c r="G3233" s="82" t="s">
        <v>128</v>
      </c>
      <c r="H3233" s="82"/>
      <c r="I3233" s="82" t="s">
        <v>15948</v>
      </c>
      <c r="J3233" s="82" t="s">
        <v>7942</v>
      </c>
      <c r="K3233" s="82" t="s">
        <v>10106</v>
      </c>
      <c r="L3233" s="82"/>
    </row>
    <row r="3234" ht="14.25" customHeight="1">
      <c r="A3234" s="82" t="s">
        <v>10095</v>
      </c>
      <c r="B3234" s="82" t="s">
        <v>16059</v>
      </c>
      <c r="C3234" s="82" t="s">
        <v>16060</v>
      </c>
      <c r="D3234" s="82" t="s">
        <v>261</v>
      </c>
      <c r="E3234" s="82" t="s">
        <v>16061</v>
      </c>
      <c r="F3234" s="82"/>
      <c r="G3234" s="82" t="s">
        <v>128</v>
      </c>
      <c r="H3234" s="82"/>
      <c r="I3234" s="82" t="s">
        <v>15948</v>
      </c>
      <c r="J3234" s="82" t="s">
        <v>7942</v>
      </c>
      <c r="K3234" s="82" t="s">
        <v>10106</v>
      </c>
      <c r="L3234" s="82"/>
    </row>
    <row r="3235" ht="14.25" customHeight="1">
      <c r="A3235" s="82" t="s">
        <v>10095</v>
      </c>
      <c r="B3235" s="82" t="s">
        <v>16062</v>
      </c>
      <c r="C3235" s="82" t="s">
        <v>16063</v>
      </c>
      <c r="D3235" s="82" t="s">
        <v>261</v>
      </c>
      <c r="E3235" s="82" t="s">
        <v>5613</v>
      </c>
      <c r="F3235" s="82" t="s">
        <v>14805</v>
      </c>
      <c r="G3235" s="82" t="s">
        <v>128</v>
      </c>
      <c r="H3235" s="82" t="s">
        <v>10102</v>
      </c>
      <c r="I3235" s="82" t="s">
        <v>15948</v>
      </c>
      <c r="J3235" s="82" t="s">
        <v>7942</v>
      </c>
      <c r="K3235" s="82" t="s">
        <v>10106</v>
      </c>
      <c r="L3235" s="82" t="s">
        <v>11389</v>
      </c>
    </row>
    <row r="3236" ht="14.25" customHeight="1">
      <c r="A3236" s="82" t="s">
        <v>10095</v>
      </c>
      <c r="B3236" s="82" t="s">
        <v>16064</v>
      </c>
      <c r="C3236" s="82" t="s">
        <v>16065</v>
      </c>
      <c r="D3236" s="82" t="s">
        <v>261</v>
      </c>
      <c r="E3236" s="82" t="s">
        <v>15909</v>
      </c>
      <c r="F3236" s="82" t="s">
        <v>16050</v>
      </c>
      <c r="G3236" s="82" t="s">
        <v>128</v>
      </c>
      <c r="H3236" s="82"/>
      <c r="I3236" s="82" t="s">
        <v>15948</v>
      </c>
      <c r="J3236" s="82" t="s">
        <v>7942</v>
      </c>
      <c r="K3236" s="82" t="s">
        <v>10106</v>
      </c>
      <c r="L3236" s="82"/>
    </row>
    <row r="3237" ht="14.25" customHeight="1">
      <c r="A3237" s="82" t="s">
        <v>10095</v>
      </c>
      <c r="B3237" s="82" t="s">
        <v>16066</v>
      </c>
      <c r="C3237" s="82" t="s">
        <v>16067</v>
      </c>
      <c r="D3237" s="82" t="s">
        <v>942</v>
      </c>
      <c r="E3237" s="82" t="s">
        <v>15285</v>
      </c>
      <c r="F3237" s="82" t="s">
        <v>16068</v>
      </c>
      <c r="G3237" s="82" t="s">
        <v>128</v>
      </c>
      <c r="H3237" s="82" t="s">
        <v>10102</v>
      </c>
      <c r="I3237" s="82" t="s">
        <v>15948</v>
      </c>
      <c r="J3237" s="82" t="s">
        <v>7942</v>
      </c>
      <c r="K3237" s="82" t="s">
        <v>10106</v>
      </c>
      <c r="L3237" s="82" t="s">
        <v>7379</v>
      </c>
    </row>
    <row r="3238" ht="14.25" customHeight="1">
      <c r="A3238" s="82" t="s">
        <v>10095</v>
      </c>
      <c r="B3238" s="82" t="s">
        <v>16069</v>
      </c>
      <c r="C3238" s="82" t="s">
        <v>16070</v>
      </c>
      <c r="D3238" s="82"/>
      <c r="E3238" s="82" t="s">
        <v>5451</v>
      </c>
      <c r="F3238" s="82"/>
      <c r="G3238" s="82" t="s">
        <v>128</v>
      </c>
      <c r="H3238" s="82" t="s">
        <v>10102</v>
      </c>
      <c r="I3238" s="82" t="s">
        <v>15948</v>
      </c>
      <c r="J3238" s="82" t="s">
        <v>7942</v>
      </c>
      <c r="K3238" s="82" t="s">
        <v>10106</v>
      </c>
      <c r="L3238" s="82" t="s">
        <v>11389</v>
      </c>
    </row>
    <row r="3239" ht="14.25" customHeight="1">
      <c r="A3239" s="82" t="s">
        <v>10095</v>
      </c>
      <c r="B3239" s="82" t="s">
        <v>16071</v>
      </c>
      <c r="C3239" s="82" t="s">
        <v>16072</v>
      </c>
      <c r="D3239" s="82"/>
      <c r="E3239" s="82" t="s">
        <v>16073</v>
      </c>
      <c r="F3239" s="82"/>
      <c r="G3239" s="82" t="s">
        <v>128</v>
      </c>
      <c r="H3239" s="82" t="s">
        <v>10102</v>
      </c>
      <c r="I3239" s="82" t="s">
        <v>15948</v>
      </c>
      <c r="J3239" s="82" t="s">
        <v>7942</v>
      </c>
      <c r="K3239" s="82" t="s">
        <v>10106</v>
      </c>
      <c r="L3239" s="82" t="s">
        <v>10456</v>
      </c>
    </row>
    <row r="3240" ht="14.25" customHeight="1">
      <c r="A3240" s="82" t="s">
        <v>10095</v>
      </c>
      <c r="B3240" s="82" t="s">
        <v>16074</v>
      </c>
      <c r="C3240" s="82" t="s">
        <v>16075</v>
      </c>
      <c r="D3240" s="82" t="s">
        <v>261</v>
      </c>
      <c r="E3240" s="82" t="s">
        <v>5532</v>
      </c>
      <c r="F3240" s="82"/>
      <c r="G3240" s="82" t="s">
        <v>128</v>
      </c>
      <c r="H3240" s="82"/>
      <c r="I3240" s="82" t="s">
        <v>15948</v>
      </c>
      <c r="J3240" s="82" t="s">
        <v>7942</v>
      </c>
      <c r="K3240" s="82" t="s">
        <v>10106</v>
      </c>
      <c r="L3240" s="82"/>
    </row>
    <row r="3241" ht="14.25" customHeight="1">
      <c r="A3241" s="82" t="s">
        <v>10095</v>
      </c>
      <c r="B3241" s="82" t="s">
        <v>16076</v>
      </c>
      <c r="C3241" s="82" t="s">
        <v>16077</v>
      </c>
      <c r="D3241" s="82" t="s">
        <v>261</v>
      </c>
      <c r="E3241" s="82" t="s">
        <v>5532</v>
      </c>
      <c r="F3241" s="82"/>
      <c r="G3241" s="82" t="s">
        <v>128</v>
      </c>
      <c r="H3241" s="82"/>
      <c r="I3241" s="82" t="s">
        <v>15948</v>
      </c>
      <c r="J3241" s="82" t="s">
        <v>7942</v>
      </c>
      <c r="K3241" s="82" t="s">
        <v>10106</v>
      </c>
      <c r="L3241" s="82"/>
    </row>
    <row r="3242" ht="14.25" customHeight="1">
      <c r="A3242" s="82" t="s">
        <v>10095</v>
      </c>
      <c r="B3242" s="82" t="s">
        <v>16078</v>
      </c>
      <c r="C3242" s="82" t="s">
        <v>16079</v>
      </c>
      <c r="D3242" s="82" t="s">
        <v>261</v>
      </c>
      <c r="E3242" s="82" t="s">
        <v>5396</v>
      </c>
      <c r="F3242" s="82"/>
      <c r="G3242" s="82" t="s">
        <v>128</v>
      </c>
      <c r="H3242" s="82"/>
      <c r="I3242" s="82" t="s">
        <v>15948</v>
      </c>
      <c r="J3242" s="82" t="s">
        <v>7942</v>
      </c>
      <c r="K3242" s="82" t="s">
        <v>10106</v>
      </c>
      <c r="L3242" s="82"/>
    </row>
    <row r="3243" ht="14.25" customHeight="1">
      <c r="A3243" s="82" t="s">
        <v>10095</v>
      </c>
      <c r="B3243" s="82" t="s">
        <v>16080</v>
      </c>
      <c r="C3243" s="82" t="s">
        <v>16081</v>
      </c>
      <c r="D3243" s="82" t="s">
        <v>10126</v>
      </c>
      <c r="E3243" s="82" t="s">
        <v>5364</v>
      </c>
      <c r="F3243" s="82"/>
      <c r="G3243" s="82" t="s">
        <v>128</v>
      </c>
      <c r="H3243" s="82"/>
      <c r="I3243" s="82" t="s">
        <v>15948</v>
      </c>
      <c r="J3243" s="82" t="s">
        <v>7942</v>
      </c>
      <c r="K3243" s="82" t="s">
        <v>10106</v>
      </c>
      <c r="L3243" s="82"/>
    </row>
    <row r="3244" ht="14.25" customHeight="1">
      <c r="A3244" s="82" t="s">
        <v>10095</v>
      </c>
      <c r="B3244" s="82" t="s">
        <v>16082</v>
      </c>
      <c r="C3244" s="82" t="s">
        <v>16083</v>
      </c>
      <c r="D3244" s="82" t="s">
        <v>261</v>
      </c>
      <c r="E3244" s="82" t="s">
        <v>5403</v>
      </c>
      <c r="F3244" s="82"/>
      <c r="G3244" s="82" t="s">
        <v>128</v>
      </c>
      <c r="H3244" s="82"/>
      <c r="I3244" s="82" t="s">
        <v>15948</v>
      </c>
      <c r="J3244" s="82" t="s">
        <v>7942</v>
      </c>
      <c r="K3244" s="82" t="s">
        <v>10106</v>
      </c>
      <c r="L3244" s="82"/>
    </row>
    <row r="3245" ht="14.25" customHeight="1">
      <c r="A3245" s="82" t="s">
        <v>10095</v>
      </c>
      <c r="B3245" s="82" t="s">
        <v>16084</v>
      </c>
      <c r="C3245" s="82" t="s">
        <v>16085</v>
      </c>
      <c r="D3245" s="82"/>
      <c r="E3245" s="82" t="s">
        <v>16086</v>
      </c>
      <c r="F3245" s="82"/>
      <c r="G3245" s="82" t="s">
        <v>128</v>
      </c>
      <c r="H3245" s="82" t="s">
        <v>10102</v>
      </c>
      <c r="I3245" s="82" t="s">
        <v>15948</v>
      </c>
      <c r="J3245" s="82" t="s">
        <v>7942</v>
      </c>
      <c r="K3245" s="82" t="s">
        <v>10106</v>
      </c>
      <c r="L3245" s="82" t="s">
        <v>3338</v>
      </c>
    </row>
    <row r="3246" ht="14.25" customHeight="1">
      <c r="A3246" s="82" t="s">
        <v>10095</v>
      </c>
      <c r="B3246" s="82" t="s">
        <v>16087</v>
      </c>
      <c r="C3246" s="82" t="s">
        <v>16088</v>
      </c>
      <c r="D3246" s="82"/>
      <c r="E3246" s="82" t="s">
        <v>16089</v>
      </c>
      <c r="F3246" s="82" t="s">
        <v>16090</v>
      </c>
      <c r="G3246" s="82" t="s">
        <v>128</v>
      </c>
      <c r="H3246" s="82" t="s">
        <v>10102</v>
      </c>
      <c r="I3246" s="82" t="s">
        <v>15948</v>
      </c>
      <c r="J3246" s="82" t="s">
        <v>7942</v>
      </c>
      <c r="K3246" s="82" t="s">
        <v>10106</v>
      </c>
      <c r="L3246" s="82" t="s">
        <v>16091</v>
      </c>
    </row>
    <row r="3247" ht="14.25" customHeight="1">
      <c r="A3247" s="82" t="s">
        <v>10095</v>
      </c>
      <c r="B3247" s="82" t="s">
        <v>16092</v>
      </c>
      <c r="C3247" s="82" t="s">
        <v>16093</v>
      </c>
      <c r="D3247" s="82" t="s">
        <v>942</v>
      </c>
      <c r="E3247" s="82" t="s">
        <v>5511</v>
      </c>
      <c r="F3247" s="82"/>
      <c r="G3247" s="82" t="s">
        <v>128</v>
      </c>
      <c r="H3247" s="82" t="s">
        <v>10102</v>
      </c>
      <c r="I3247" s="82" t="s">
        <v>15948</v>
      </c>
      <c r="J3247" s="82" t="s">
        <v>7942</v>
      </c>
      <c r="K3247" s="82" t="s">
        <v>10106</v>
      </c>
      <c r="L3247" s="82" t="s">
        <v>16091</v>
      </c>
    </row>
    <row r="3248" ht="14.25" customHeight="1">
      <c r="A3248" s="82" t="s">
        <v>10095</v>
      </c>
      <c r="B3248" s="82" t="s">
        <v>16094</v>
      </c>
      <c r="C3248" s="82" t="s">
        <v>16095</v>
      </c>
      <c r="D3248" s="82" t="s">
        <v>261</v>
      </c>
      <c r="E3248" s="82" t="s">
        <v>5511</v>
      </c>
      <c r="F3248" s="82"/>
      <c r="G3248" s="82" t="s">
        <v>129</v>
      </c>
      <c r="H3248" s="82" t="s">
        <v>10102</v>
      </c>
      <c r="I3248" s="82" t="s">
        <v>15948</v>
      </c>
      <c r="J3248" s="82" t="s">
        <v>7942</v>
      </c>
      <c r="K3248" s="82" t="s">
        <v>10106</v>
      </c>
      <c r="L3248" s="82" t="s">
        <v>3641</v>
      </c>
    </row>
    <row r="3249" ht="14.25" customHeight="1">
      <c r="A3249" s="82" t="s">
        <v>10095</v>
      </c>
      <c r="B3249" s="82" t="s">
        <v>16096</v>
      </c>
      <c r="C3249" s="82" t="s">
        <v>16097</v>
      </c>
      <c r="D3249" s="82" t="s">
        <v>261</v>
      </c>
      <c r="E3249" s="82" t="s">
        <v>16098</v>
      </c>
      <c r="F3249" s="82"/>
      <c r="G3249" s="82" t="s">
        <v>128</v>
      </c>
      <c r="H3249" s="82" t="s">
        <v>10102</v>
      </c>
      <c r="I3249" s="82" t="s">
        <v>15948</v>
      </c>
      <c r="J3249" s="82" t="s">
        <v>7942</v>
      </c>
      <c r="K3249" s="82" t="s">
        <v>10106</v>
      </c>
      <c r="L3249" s="82" t="s">
        <v>16099</v>
      </c>
    </row>
    <row r="3250" ht="14.25" customHeight="1">
      <c r="A3250" s="82" t="s">
        <v>10095</v>
      </c>
      <c r="B3250" s="82" t="s">
        <v>16100</v>
      </c>
      <c r="C3250" s="82" t="s">
        <v>16101</v>
      </c>
      <c r="D3250" s="82"/>
      <c r="E3250" s="82" t="s">
        <v>5307</v>
      </c>
      <c r="F3250" s="82"/>
      <c r="G3250" s="82" t="s">
        <v>128</v>
      </c>
      <c r="H3250" s="82"/>
      <c r="I3250" s="82" t="s">
        <v>15948</v>
      </c>
      <c r="J3250" s="82" t="s">
        <v>7942</v>
      </c>
      <c r="K3250" s="82" t="s">
        <v>10106</v>
      </c>
      <c r="L3250" s="82"/>
    </row>
    <row r="3251" ht="14.25" customHeight="1">
      <c r="A3251" s="82" t="s">
        <v>10095</v>
      </c>
      <c r="B3251" s="82" t="s">
        <v>16102</v>
      </c>
      <c r="C3251" s="82" t="s">
        <v>16103</v>
      </c>
      <c r="D3251" s="82" t="s">
        <v>261</v>
      </c>
      <c r="E3251" s="82" t="s">
        <v>16104</v>
      </c>
      <c r="F3251" s="82" t="s">
        <v>15252</v>
      </c>
      <c r="G3251" s="82" t="s">
        <v>128</v>
      </c>
      <c r="H3251" s="82" t="s">
        <v>10102</v>
      </c>
      <c r="I3251" s="82" t="s">
        <v>15948</v>
      </c>
      <c r="J3251" s="82" t="s">
        <v>7942</v>
      </c>
      <c r="K3251" s="82" t="s">
        <v>10106</v>
      </c>
      <c r="L3251" s="82" t="s">
        <v>16105</v>
      </c>
    </row>
    <row r="3252" ht="14.25" customHeight="1">
      <c r="A3252" s="82" t="s">
        <v>10095</v>
      </c>
      <c r="B3252" s="82" t="s">
        <v>16106</v>
      </c>
      <c r="C3252" s="82" t="s">
        <v>16107</v>
      </c>
      <c r="D3252" s="82" t="s">
        <v>261</v>
      </c>
      <c r="E3252" s="82" t="s">
        <v>16108</v>
      </c>
      <c r="F3252" s="82"/>
      <c r="G3252" s="82" t="s">
        <v>128</v>
      </c>
      <c r="H3252" s="82"/>
      <c r="I3252" s="82" t="s">
        <v>15948</v>
      </c>
      <c r="J3252" s="82" t="s">
        <v>7942</v>
      </c>
      <c r="K3252" s="82" t="s">
        <v>10106</v>
      </c>
      <c r="L3252" s="82"/>
    </row>
    <row r="3253" ht="14.25" customHeight="1">
      <c r="A3253" s="82" t="s">
        <v>10095</v>
      </c>
      <c r="B3253" s="82" t="s">
        <v>16109</v>
      </c>
      <c r="C3253" s="82" t="s">
        <v>16110</v>
      </c>
      <c r="D3253" s="82" t="s">
        <v>942</v>
      </c>
      <c r="E3253" s="82" t="s">
        <v>16111</v>
      </c>
      <c r="F3253" s="82" t="s">
        <v>16112</v>
      </c>
      <c r="G3253" s="82" t="s">
        <v>128</v>
      </c>
      <c r="H3253" s="82"/>
      <c r="I3253" s="82" t="s">
        <v>15948</v>
      </c>
      <c r="J3253" s="82" t="s">
        <v>7942</v>
      </c>
      <c r="K3253" s="82" t="s">
        <v>10106</v>
      </c>
      <c r="L3253" s="82"/>
    </row>
    <row r="3254" ht="14.25" customHeight="1">
      <c r="A3254" s="82" t="s">
        <v>10095</v>
      </c>
      <c r="B3254" s="82" t="s">
        <v>16113</v>
      </c>
      <c r="C3254" s="82" t="s">
        <v>16114</v>
      </c>
      <c r="D3254" s="82" t="s">
        <v>942</v>
      </c>
      <c r="E3254" s="82" t="s">
        <v>5545</v>
      </c>
      <c r="F3254" s="82" t="s">
        <v>16115</v>
      </c>
      <c r="G3254" s="82" t="s">
        <v>128</v>
      </c>
      <c r="H3254" s="82"/>
      <c r="I3254" s="82" t="s">
        <v>15948</v>
      </c>
      <c r="J3254" s="82" t="s">
        <v>7942</v>
      </c>
      <c r="K3254" s="82" t="s">
        <v>10106</v>
      </c>
      <c r="L3254" s="82"/>
    </row>
    <row r="3255" ht="14.25" customHeight="1">
      <c r="A3255" s="82" t="s">
        <v>10095</v>
      </c>
      <c r="B3255" s="82" t="s">
        <v>16116</v>
      </c>
      <c r="C3255" s="82" t="s">
        <v>16117</v>
      </c>
      <c r="D3255" s="82" t="s">
        <v>942</v>
      </c>
      <c r="E3255" s="82" t="s">
        <v>16118</v>
      </c>
      <c r="F3255" s="82" t="s">
        <v>5868</v>
      </c>
      <c r="G3255" s="82" t="s">
        <v>128</v>
      </c>
      <c r="H3255" s="82" t="s">
        <v>10102</v>
      </c>
      <c r="I3255" s="82" t="s">
        <v>15948</v>
      </c>
      <c r="J3255" s="82" t="s">
        <v>7942</v>
      </c>
      <c r="K3255" s="82" t="s">
        <v>10106</v>
      </c>
      <c r="L3255" s="82" t="s">
        <v>3641</v>
      </c>
    </row>
    <row r="3256" ht="14.25" customHeight="1">
      <c r="A3256" s="82" t="s">
        <v>10095</v>
      </c>
      <c r="B3256" s="82" t="s">
        <v>16119</v>
      </c>
      <c r="C3256" s="82" t="s">
        <v>16120</v>
      </c>
      <c r="D3256" s="82" t="s">
        <v>942</v>
      </c>
      <c r="E3256" s="82" t="s">
        <v>16118</v>
      </c>
      <c r="F3256" s="82" t="s">
        <v>16108</v>
      </c>
      <c r="G3256" s="82" t="s">
        <v>128</v>
      </c>
      <c r="H3256" s="82" t="s">
        <v>10102</v>
      </c>
      <c r="I3256" s="82" t="s">
        <v>15948</v>
      </c>
      <c r="J3256" s="82" t="s">
        <v>7942</v>
      </c>
      <c r="K3256" s="82" t="s">
        <v>10106</v>
      </c>
      <c r="L3256" s="82" t="s">
        <v>3641</v>
      </c>
    </row>
    <row r="3257" ht="14.25" customHeight="1">
      <c r="A3257" s="82" t="s">
        <v>10095</v>
      </c>
      <c r="B3257" s="82" t="s">
        <v>16121</v>
      </c>
      <c r="C3257" s="82" t="s">
        <v>16122</v>
      </c>
      <c r="D3257" s="82" t="s">
        <v>261</v>
      </c>
      <c r="E3257" s="82" t="s">
        <v>16118</v>
      </c>
      <c r="F3257" s="82"/>
      <c r="G3257" s="82" t="s">
        <v>128</v>
      </c>
      <c r="H3257" s="82" t="s">
        <v>10102</v>
      </c>
      <c r="I3257" s="82" t="s">
        <v>15948</v>
      </c>
      <c r="J3257" s="82" t="s">
        <v>7942</v>
      </c>
      <c r="K3257" s="82" t="s">
        <v>10106</v>
      </c>
      <c r="L3257" s="82" t="s">
        <v>3641</v>
      </c>
    </row>
    <row r="3258" ht="14.25" customHeight="1">
      <c r="A3258" s="82" t="s">
        <v>10095</v>
      </c>
      <c r="B3258" s="82" t="s">
        <v>16123</v>
      </c>
      <c r="C3258" s="82" t="s">
        <v>16124</v>
      </c>
      <c r="D3258" s="82" t="s">
        <v>942</v>
      </c>
      <c r="E3258" s="82" t="s">
        <v>15308</v>
      </c>
      <c r="F3258" s="82" t="s">
        <v>5862</v>
      </c>
      <c r="G3258" s="82" t="s">
        <v>128</v>
      </c>
      <c r="H3258" s="82" t="s">
        <v>10102</v>
      </c>
      <c r="I3258" s="82" t="s">
        <v>15948</v>
      </c>
      <c r="J3258" s="82" t="s">
        <v>7942</v>
      </c>
      <c r="K3258" s="82" t="s">
        <v>10106</v>
      </c>
      <c r="L3258" s="82" t="s">
        <v>3641</v>
      </c>
    </row>
    <row r="3259" ht="14.25" customHeight="1">
      <c r="A3259" s="82" t="s">
        <v>10095</v>
      </c>
      <c r="B3259" s="82" t="s">
        <v>16125</v>
      </c>
      <c r="C3259" s="82" t="s">
        <v>16126</v>
      </c>
      <c r="D3259" s="82" t="s">
        <v>10126</v>
      </c>
      <c r="E3259" s="82" t="s">
        <v>16127</v>
      </c>
      <c r="F3259" s="82" t="s">
        <v>16128</v>
      </c>
      <c r="G3259" s="82" t="s">
        <v>128</v>
      </c>
      <c r="H3259" s="82" t="s">
        <v>10102</v>
      </c>
      <c r="I3259" s="82" t="s">
        <v>15948</v>
      </c>
      <c r="J3259" s="82" t="s">
        <v>7942</v>
      </c>
      <c r="K3259" s="82" t="s">
        <v>10106</v>
      </c>
      <c r="L3259" s="82" t="s">
        <v>3339</v>
      </c>
    </row>
    <row r="3260" ht="14.25" customHeight="1">
      <c r="A3260" s="82" t="s">
        <v>10095</v>
      </c>
      <c r="B3260" s="82" t="s">
        <v>16129</v>
      </c>
      <c r="C3260" s="82" t="s">
        <v>16130</v>
      </c>
      <c r="D3260" s="82" t="s">
        <v>10126</v>
      </c>
      <c r="E3260" s="82" t="s">
        <v>16131</v>
      </c>
      <c r="F3260" s="82" t="s">
        <v>16132</v>
      </c>
      <c r="G3260" s="82" t="s">
        <v>128</v>
      </c>
      <c r="H3260" s="82"/>
      <c r="I3260" s="82" t="s">
        <v>15948</v>
      </c>
      <c r="J3260" s="82" t="s">
        <v>7942</v>
      </c>
      <c r="K3260" s="82" t="s">
        <v>10106</v>
      </c>
      <c r="L3260" s="82"/>
    </row>
    <row r="3261" ht="14.25" customHeight="1">
      <c r="A3261" s="82" t="s">
        <v>10095</v>
      </c>
      <c r="B3261" s="82" t="s">
        <v>16133</v>
      </c>
      <c r="C3261" s="82" t="s">
        <v>16134</v>
      </c>
      <c r="D3261" s="82" t="s">
        <v>10126</v>
      </c>
      <c r="E3261" s="82" t="s">
        <v>16135</v>
      </c>
      <c r="F3261" s="82" t="s">
        <v>16136</v>
      </c>
      <c r="G3261" s="82" t="s">
        <v>128</v>
      </c>
      <c r="H3261" s="82" t="s">
        <v>10102</v>
      </c>
      <c r="I3261" s="82" t="s">
        <v>15948</v>
      </c>
      <c r="J3261" s="82" t="s">
        <v>7942</v>
      </c>
      <c r="K3261" s="82" t="s">
        <v>10106</v>
      </c>
      <c r="L3261" s="82" t="s">
        <v>3951</v>
      </c>
    </row>
    <row r="3262" ht="14.25" customHeight="1">
      <c r="A3262" s="82" t="s">
        <v>10095</v>
      </c>
      <c r="B3262" s="82" t="s">
        <v>16137</v>
      </c>
      <c r="C3262" s="82" t="s">
        <v>16138</v>
      </c>
      <c r="D3262" s="82" t="s">
        <v>10126</v>
      </c>
      <c r="E3262" s="82" t="s">
        <v>16139</v>
      </c>
      <c r="F3262" s="82" t="s">
        <v>16140</v>
      </c>
      <c r="G3262" s="82" t="s">
        <v>128</v>
      </c>
      <c r="H3262" s="82" t="s">
        <v>10102</v>
      </c>
      <c r="I3262" s="82" t="s">
        <v>15948</v>
      </c>
      <c r="J3262" s="82" t="s">
        <v>7942</v>
      </c>
      <c r="K3262" s="82" t="s">
        <v>10106</v>
      </c>
      <c r="L3262" s="82" t="s">
        <v>3359</v>
      </c>
    </row>
    <row r="3263" ht="14.25" customHeight="1">
      <c r="A3263" s="82" t="s">
        <v>10095</v>
      </c>
      <c r="B3263" s="82" t="s">
        <v>16141</v>
      </c>
      <c r="C3263" s="82" t="s">
        <v>16142</v>
      </c>
      <c r="D3263" s="82" t="s">
        <v>10126</v>
      </c>
      <c r="E3263" s="82" t="s">
        <v>16143</v>
      </c>
      <c r="F3263" s="82" t="s">
        <v>16128</v>
      </c>
      <c r="G3263" s="82" t="s">
        <v>128</v>
      </c>
      <c r="H3263" s="82" t="s">
        <v>10102</v>
      </c>
      <c r="I3263" s="82" t="s">
        <v>15948</v>
      </c>
      <c r="J3263" s="82" t="s">
        <v>7942</v>
      </c>
      <c r="K3263" s="82" t="s">
        <v>10106</v>
      </c>
      <c r="L3263" s="82" t="s">
        <v>3951</v>
      </c>
    </row>
    <row r="3264" ht="14.25" customHeight="1">
      <c r="A3264" s="82" t="s">
        <v>10095</v>
      </c>
      <c r="B3264" s="82" t="s">
        <v>16144</v>
      </c>
      <c r="C3264" s="82" t="s">
        <v>16145</v>
      </c>
      <c r="D3264" s="82" t="s">
        <v>10126</v>
      </c>
      <c r="E3264" s="82" t="s">
        <v>16146</v>
      </c>
      <c r="F3264" s="82" t="s">
        <v>16147</v>
      </c>
      <c r="G3264" s="82" t="s">
        <v>128</v>
      </c>
      <c r="H3264" s="82" t="s">
        <v>10102</v>
      </c>
      <c r="I3264" s="82" t="s">
        <v>15948</v>
      </c>
      <c r="J3264" s="82" t="s">
        <v>7942</v>
      </c>
      <c r="K3264" s="82" t="s">
        <v>10106</v>
      </c>
      <c r="L3264" s="82" t="s">
        <v>3359</v>
      </c>
    </row>
    <row r="3265" ht="14.25" customHeight="1">
      <c r="A3265" s="82" t="s">
        <v>10095</v>
      </c>
      <c r="B3265" s="82" t="s">
        <v>16148</v>
      </c>
      <c r="C3265" s="82" t="s">
        <v>16149</v>
      </c>
      <c r="D3265" s="82" t="s">
        <v>10126</v>
      </c>
      <c r="E3265" s="82" t="s">
        <v>16150</v>
      </c>
      <c r="F3265" s="82" t="s">
        <v>16139</v>
      </c>
      <c r="G3265" s="82" t="s">
        <v>128</v>
      </c>
      <c r="H3265" s="82"/>
      <c r="I3265" s="82" t="s">
        <v>15948</v>
      </c>
      <c r="J3265" s="82" t="s">
        <v>7942</v>
      </c>
      <c r="K3265" s="82" t="s">
        <v>10106</v>
      </c>
      <c r="L3265" s="82"/>
    </row>
    <row r="3266" ht="14.25" customHeight="1">
      <c r="A3266" s="82" t="s">
        <v>10095</v>
      </c>
      <c r="B3266" s="82" t="s">
        <v>16151</v>
      </c>
      <c r="C3266" s="82" t="s">
        <v>16152</v>
      </c>
      <c r="D3266" s="82" t="s">
        <v>10126</v>
      </c>
      <c r="E3266" s="82" t="s">
        <v>10057</v>
      </c>
      <c r="F3266" s="82" t="s">
        <v>16153</v>
      </c>
      <c r="G3266" s="82" t="s">
        <v>128</v>
      </c>
      <c r="H3266" s="82" t="s">
        <v>10102</v>
      </c>
      <c r="I3266" s="82" t="s">
        <v>15948</v>
      </c>
      <c r="J3266" s="82" t="s">
        <v>7942</v>
      </c>
      <c r="K3266" s="82" t="s">
        <v>10106</v>
      </c>
      <c r="L3266" s="82" t="s">
        <v>16154</v>
      </c>
    </row>
    <row r="3267" ht="14.25" customHeight="1">
      <c r="A3267" s="82" t="s">
        <v>10095</v>
      </c>
      <c r="B3267" s="82" t="s">
        <v>16155</v>
      </c>
      <c r="C3267" s="82" t="s">
        <v>16156</v>
      </c>
      <c r="D3267" s="82" t="s">
        <v>10126</v>
      </c>
      <c r="E3267" s="82" t="s">
        <v>16157</v>
      </c>
      <c r="F3267" s="82" t="s">
        <v>15317</v>
      </c>
      <c r="G3267" s="82" t="s">
        <v>128</v>
      </c>
      <c r="H3267" s="82" t="s">
        <v>10102</v>
      </c>
      <c r="I3267" s="82" t="s">
        <v>15948</v>
      </c>
      <c r="J3267" s="82" t="s">
        <v>7942</v>
      </c>
      <c r="K3267" s="82" t="s">
        <v>10106</v>
      </c>
      <c r="L3267" s="82" t="s">
        <v>16158</v>
      </c>
    </row>
    <row r="3268" ht="14.25" customHeight="1">
      <c r="A3268" s="82" t="s">
        <v>10095</v>
      </c>
      <c r="B3268" s="82" t="s">
        <v>16159</v>
      </c>
      <c r="C3268" s="82" t="s">
        <v>16160</v>
      </c>
      <c r="D3268" s="82" t="s">
        <v>10126</v>
      </c>
      <c r="E3268" s="82" t="s">
        <v>16161</v>
      </c>
      <c r="F3268" s="82" t="s">
        <v>15317</v>
      </c>
      <c r="G3268" s="82" t="s">
        <v>128</v>
      </c>
      <c r="H3268" s="82" t="s">
        <v>10102</v>
      </c>
      <c r="I3268" s="82" t="s">
        <v>15948</v>
      </c>
      <c r="J3268" s="82" t="s">
        <v>7942</v>
      </c>
      <c r="K3268" s="82" t="s">
        <v>10106</v>
      </c>
      <c r="L3268" s="82" t="s">
        <v>16162</v>
      </c>
    </row>
    <row r="3269" ht="14.25" customHeight="1">
      <c r="A3269" s="82" t="s">
        <v>10095</v>
      </c>
      <c r="B3269" s="82" t="s">
        <v>16163</v>
      </c>
      <c r="C3269" s="82" t="s">
        <v>16164</v>
      </c>
      <c r="D3269" s="82" t="s">
        <v>10126</v>
      </c>
      <c r="E3269" s="82" t="s">
        <v>16165</v>
      </c>
      <c r="F3269" s="82" t="s">
        <v>16166</v>
      </c>
      <c r="G3269" s="82" t="s">
        <v>128</v>
      </c>
      <c r="H3269" s="82"/>
      <c r="I3269" s="82" t="s">
        <v>15948</v>
      </c>
      <c r="J3269" s="82" t="s">
        <v>7942</v>
      </c>
      <c r="K3269" s="82" t="s">
        <v>10106</v>
      </c>
      <c r="L3269" s="82"/>
    </row>
    <row r="3270" ht="14.25" customHeight="1">
      <c r="A3270" s="82" t="s">
        <v>10095</v>
      </c>
      <c r="B3270" s="82" t="s">
        <v>16167</v>
      </c>
      <c r="C3270" s="82" t="s">
        <v>16168</v>
      </c>
      <c r="D3270" s="82" t="s">
        <v>10126</v>
      </c>
      <c r="E3270" s="82" t="s">
        <v>16169</v>
      </c>
      <c r="F3270" s="82" t="s">
        <v>16170</v>
      </c>
      <c r="G3270" s="82" t="s">
        <v>128</v>
      </c>
      <c r="H3270" s="82" t="s">
        <v>10102</v>
      </c>
      <c r="I3270" s="82" t="s">
        <v>15948</v>
      </c>
      <c r="J3270" s="82" t="s">
        <v>7942</v>
      </c>
      <c r="K3270" s="82" t="s">
        <v>10106</v>
      </c>
      <c r="L3270" s="82" t="s">
        <v>16171</v>
      </c>
    </row>
    <row r="3271" ht="14.25" customHeight="1">
      <c r="A3271" s="82" t="s">
        <v>10095</v>
      </c>
      <c r="B3271" s="82" t="s">
        <v>16172</v>
      </c>
      <c r="C3271" s="82" t="s">
        <v>16173</v>
      </c>
      <c r="D3271" s="82" t="s">
        <v>10126</v>
      </c>
      <c r="E3271" s="82" t="s">
        <v>16174</v>
      </c>
      <c r="F3271" s="82" t="s">
        <v>16166</v>
      </c>
      <c r="G3271" s="82" t="s">
        <v>128</v>
      </c>
      <c r="H3271" s="82"/>
      <c r="I3271" s="82" t="s">
        <v>15948</v>
      </c>
      <c r="J3271" s="82" t="s">
        <v>7942</v>
      </c>
      <c r="K3271" s="82" t="s">
        <v>10106</v>
      </c>
      <c r="L3271" s="82"/>
    </row>
    <row r="3272" ht="14.25" customHeight="1">
      <c r="A3272" s="82" t="s">
        <v>10095</v>
      </c>
      <c r="B3272" s="82" t="s">
        <v>16175</v>
      </c>
      <c r="C3272" s="82" t="s">
        <v>16176</v>
      </c>
      <c r="D3272" s="82" t="s">
        <v>10126</v>
      </c>
      <c r="E3272" s="82" t="s">
        <v>16177</v>
      </c>
      <c r="F3272" s="82" t="s">
        <v>16166</v>
      </c>
      <c r="G3272" s="82" t="s">
        <v>128</v>
      </c>
      <c r="H3272" s="82"/>
      <c r="I3272" s="82" t="s">
        <v>15948</v>
      </c>
      <c r="J3272" s="82" t="s">
        <v>7942</v>
      </c>
      <c r="K3272" s="82" t="s">
        <v>10106</v>
      </c>
      <c r="L3272" s="82"/>
    </row>
    <row r="3273" ht="14.25" customHeight="1">
      <c r="A3273" s="82" t="s">
        <v>10095</v>
      </c>
      <c r="B3273" s="82" t="s">
        <v>16178</v>
      </c>
      <c r="C3273" s="82" t="s">
        <v>16179</v>
      </c>
      <c r="D3273" s="82" t="s">
        <v>10126</v>
      </c>
      <c r="E3273" s="82" t="s">
        <v>16180</v>
      </c>
      <c r="F3273" s="82" t="s">
        <v>16170</v>
      </c>
      <c r="G3273" s="82" t="s">
        <v>128</v>
      </c>
      <c r="H3273" s="82" t="s">
        <v>10102</v>
      </c>
      <c r="I3273" s="82" t="s">
        <v>15948</v>
      </c>
      <c r="J3273" s="82" t="s">
        <v>7942</v>
      </c>
      <c r="K3273" s="82" t="s">
        <v>10106</v>
      </c>
      <c r="L3273" s="82" t="s">
        <v>12804</v>
      </c>
    </row>
    <row r="3274" ht="14.25" customHeight="1">
      <c r="A3274" s="82" t="s">
        <v>10095</v>
      </c>
      <c r="B3274" s="82" t="s">
        <v>16181</v>
      </c>
      <c r="C3274" s="82" t="s">
        <v>16182</v>
      </c>
      <c r="D3274" s="82"/>
      <c r="E3274" s="82" t="s">
        <v>16183</v>
      </c>
      <c r="F3274" s="82"/>
      <c r="G3274" s="82" t="s">
        <v>128</v>
      </c>
      <c r="H3274" s="82"/>
      <c r="I3274" s="82" t="s">
        <v>15948</v>
      </c>
      <c r="J3274" s="82" t="s">
        <v>7942</v>
      </c>
      <c r="K3274" s="82" t="s">
        <v>10106</v>
      </c>
      <c r="L3274" s="82"/>
    </row>
    <row r="3275" ht="14.25" customHeight="1">
      <c r="A3275" s="82" t="s">
        <v>10095</v>
      </c>
      <c r="B3275" s="82" t="s">
        <v>16184</v>
      </c>
      <c r="C3275" s="82" t="s">
        <v>16185</v>
      </c>
      <c r="D3275" s="82"/>
      <c r="E3275" s="82" t="s">
        <v>16183</v>
      </c>
      <c r="F3275" s="82"/>
      <c r="G3275" s="82" t="s">
        <v>128</v>
      </c>
      <c r="H3275" s="82"/>
      <c r="I3275" s="82" t="s">
        <v>15948</v>
      </c>
      <c r="J3275" s="82" t="s">
        <v>7942</v>
      </c>
      <c r="K3275" s="82" t="s">
        <v>10106</v>
      </c>
      <c r="L3275" s="82"/>
    </row>
    <row r="3276" ht="14.25" customHeight="1">
      <c r="A3276" s="82" t="s">
        <v>10095</v>
      </c>
      <c r="B3276" s="82" t="s">
        <v>16186</v>
      </c>
      <c r="C3276" s="82" t="s">
        <v>16187</v>
      </c>
      <c r="D3276" s="82"/>
      <c r="E3276" s="82" t="s">
        <v>16188</v>
      </c>
      <c r="F3276" s="82"/>
      <c r="G3276" s="82" t="s">
        <v>128</v>
      </c>
      <c r="H3276" s="82"/>
      <c r="I3276" s="82" t="s">
        <v>15948</v>
      </c>
      <c r="J3276" s="82" t="s">
        <v>7942</v>
      </c>
      <c r="K3276" s="82" t="s">
        <v>10106</v>
      </c>
      <c r="L3276" s="82"/>
    </row>
    <row r="3277" ht="14.25" customHeight="1">
      <c r="A3277" s="82" t="s">
        <v>10095</v>
      </c>
      <c r="B3277" s="82" t="s">
        <v>16189</v>
      </c>
      <c r="C3277" s="82" t="s">
        <v>16190</v>
      </c>
      <c r="D3277" s="82"/>
      <c r="E3277" s="82" t="s">
        <v>16188</v>
      </c>
      <c r="F3277" s="82"/>
      <c r="G3277" s="82" t="s">
        <v>128</v>
      </c>
      <c r="H3277" s="82"/>
      <c r="I3277" s="82" t="s">
        <v>15948</v>
      </c>
      <c r="J3277" s="82" t="s">
        <v>7942</v>
      </c>
      <c r="K3277" s="82" t="s">
        <v>10106</v>
      </c>
      <c r="L3277" s="82"/>
    </row>
    <row r="3278" ht="14.25" customHeight="1">
      <c r="A3278" s="82" t="s">
        <v>10095</v>
      </c>
      <c r="B3278" s="82" t="s">
        <v>16191</v>
      </c>
      <c r="C3278" s="82" t="s">
        <v>16192</v>
      </c>
      <c r="D3278" s="82" t="s">
        <v>10126</v>
      </c>
      <c r="E3278" s="82" t="s">
        <v>16193</v>
      </c>
      <c r="F3278" s="82" t="s">
        <v>16170</v>
      </c>
      <c r="G3278" s="82" t="s">
        <v>128</v>
      </c>
      <c r="H3278" s="82" t="s">
        <v>10102</v>
      </c>
      <c r="I3278" s="82" t="s">
        <v>15948</v>
      </c>
      <c r="J3278" s="82" t="s">
        <v>7942</v>
      </c>
      <c r="K3278" s="82" t="s">
        <v>10106</v>
      </c>
      <c r="L3278" s="82" t="s">
        <v>16154</v>
      </c>
    </row>
    <row r="3279" ht="14.25" customHeight="1">
      <c r="A3279" s="82" t="s">
        <v>10095</v>
      </c>
      <c r="B3279" s="82" t="s">
        <v>16194</v>
      </c>
      <c r="C3279" s="82" t="s">
        <v>16195</v>
      </c>
      <c r="D3279" s="82" t="s">
        <v>10126</v>
      </c>
      <c r="E3279" s="82" t="s">
        <v>16196</v>
      </c>
      <c r="F3279" s="82" t="s">
        <v>16170</v>
      </c>
      <c r="G3279" s="82" t="s">
        <v>128</v>
      </c>
      <c r="H3279" s="82"/>
      <c r="I3279" s="82" t="s">
        <v>15948</v>
      </c>
      <c r="J3279" s="82" t="s">
        <v>7942</v>
      </c>
      <c r="K3279" s="82" t="s">
        <v>10106</v>
      </c>
      <c r="L3279" s="82"/>
    </row>
    <row r="3280" ht="14.25" customHeight="1">
      <c r="A3280" s="82" t="s">
        <v>10095</v>
      </c>
      <c r="B3280" s="82" t="s">
        <v>16197</v>
      </c>
      <c r="C3280" s="82" t="s">
        <v>16198</v>
      </c>
      <c r="D3280" s="82" t="s">
        <v>10126</v>
      </c>
      <c r="E3280" s="82" t="s">
        <v>16199</v>
      </c>
      <c r="F3280" s="82" t="s">
        <v>16200</v>
      </c>
      <c r="G3280" s="82" t="s">
        <v>128</v>
      </c>
      <c r="H3280" s="82"/>
      <c r="I3280" s="82" t="s">
        <v>15948</v>
      </c>
      <c r="J3280" s="82" t="s">
        <v>7942</v>
      </c>
      <c r="K3280" s="82" t="s">
        <v>10106</v>
      </c>
      <c r="L3280" s="82"/>
    </row>
    <row r="3281" ht="14.25" customHeight="1">
      <c r="A3281" s="82" t="s">
        <v>10095</v>
      </c>
      <c r="B3281" s="82" t="s">
        <v>16201</v>
      </c>
      <c r="C3281" s="82" t="s">
        <v>16202</v>
      </c>
      <c r="D3281" s="82" t="s">
        <v>10126</v>
      </c>
      <c r="E3281" s="82" t="s">
        <v>16203</v>
      </c>
      <c r="F3281" s="82" t="s">
        <v>16204</v>
      </c>
      <c r="G3281" s="82" t="s">
        <v>128</v>
      </c>
      <c r="H3281" s="82"/>
      <c r="I3281" s="82" t="s">
        <v>15948</v>
      </c>
      <c r="J3281" s="82" t="s">
        <v>7942</v>
      </c>
      <c r="K3281" s="82" t="s">
        <v>10106</v>
      </c>
      <c r="L3281" s="82"/>
    </row>
    <row r="3282" ht="14.25" customHeight="1">
      <c r="A3282" s="82" t="s">
        <v>10095</v>
      </c>
      <c r="B3282" s="82" t="s">
        <v>16205</v>
      </c>
      <c r="C3282" s="82" t="s">
        <v>16206</v>
      </c>
      <c r="D3282" s="82" t="s">
        <v>942</v>
      </c>
      <c r="E3282" s="82" t="s">
        <v>16207</v>
      </c>
      <c r="F3282" s="82" t="s">
        <v>16188</v>
      </c>
      <c r="G3282" s="82" t="s">
        <v>128</v>
      </c>
      <c r="H3282" s="82" t="s">
        <v>10102</v>
      </c>
      <c r="I3282" s="82" t="s">
        <v>15948</v>
      </c>
      <c r="J3282" s="82" t="s">
        <v>7942</v>
      </c>
      <c r="K3282" s="82" t="s">
        <v>10106</v>
      </c>
      <c r="L3282" s="82" t="s">
        <v>12804</v>
      </c>
    </row>
    <row r="3283" ht="14.25" customHeight="1">
      <c r="A3283" s="82" t="s">
        <v>10095</v>
      </c>
      <c r="B3283" s="82" t="s">
        <v>16208</v>
      </c>
      <c r="C3283" s="82" t="s">
        <v>16209</v>
      </c>
      <c r="D3283" s="82" t="s">
        <v>10126</v>
      </c>
      <c r="E3283" s="82" t="s">
        <v>16210</v>
      </c>
      <c r="F3283" s="82" t="s">
        <v>16196</v>
      </c>
      <c r="G3283" s="82" t="s">
        <v>128</v>
      </c>
      <c r="H3283" s="82"/>
      <c r="I3283" s="82" t="s">
        <v>15948</v>
      </c>
      <c r="J3283" s="82" t="s">
        <v>7942</v>
      </c>
      <c r="K3283" s="82" t="s">
        <v>10106</v>
      </c>
      <c r="L3283" s="82"/>
    </row>
    <row r="3284" ht="14.25" customHeight="1">
      <c r="A3284" s="82" t="s">
        <v>10095</v>
      </c>
      <c r="B3284" s="82" t="s">
        <v>16211</v>
      </c>
      <c r="C3284" s="82" t="s">
        <v>16212</v>
      </c>
      <c r="D3284" s="82" t="s">
        <v>10126</v>
      </c>
      <c r="E3284" s="82" t="s">
        <v>16213</v>
      </c>
      <c r="F3284" s="82" t="s">
        <v>16214</v>
      </c>
      <c r="G3284" s="82" t="s">
        <v>128</v>
      </c>
      <c r="H3284" s="82"/>
      <c r="I3284" s="82" t="s">
        <v>15948</v>
      </c>
      <c r="J3284" s="82" t="s">
        <v>7942</v>
      </c>
      <c r="K3284" s="82" t="s">
        <v>10106</v>
      </c>
      <c r="L3284" s="82"/>
    </row>
    <row r="3285" ht="14.25" customHeight="1">
      <c r="A3285" s="82" t="s">
        <v>10095</v>
      </c>
      <c r="B3285" s="82" t="s">
        <v>16215</v>
      </c>
      <c r="C3285" s="82" t="s">
        <v>16216</v>
      </c>
      <c r="D3285" s="82" t="s">
        <v>10126</v>
      </c>
      <c r="E3285" s="82" t="s">
        <v>16217</v>
      </c>
      <c r="F3285" s="82" t="s">
        <v>16218</v>
      </c>
      <c r="G3285" s="82" t="s">
        <v>128</v>
      </c>
      <c r="H3285" s="82"/>
      <c r="I3285" s="82" t="s">
        <v>15948</v>
      </c>
      <c r="J3285" s="82" t="s">
        <v>7942</v>
      </c>
      <c r="K3285" s="82" t="s">
        <v>10106</v>
      </c>
      <c r="L3285" s="82"/>
    </row>
    <row r="3286" ht="14.25" customHeight="1">
      <c r="A3286" s="82" t="s">
        <v>10095</v>
      </c>
      <c r="B3286" s="82" t="s">
        <v>16219</v>
      </c>
      <c r="C3286" s="82" t="s">
        <v>16220</v>
      </c>
      <c r="D3286" s="82" t="s">
        <v>10126</v>
      </c>
      <c r="E3286" s="82" t="s">
        <v>16221</v>
      </c>
      <c r="F3286" s="82" t="s">
        <v>16222</v>
      </c>
      <c r="G3286" s="82" t="s">
        <v>128</v>
      </c>
      <c r="H3286" s="82"/>
      <c r="I3286" s="82" t="s">
        <v>15948</v>
      </c>
      <c r="J3286" s="82" t="s">
        <v>7942</v>
      </c>
      <c r="K3286" s="82" t="s">
        <v>10106</v>
      </c>
      <c r="L3286" s="82"/>
    </row>
    <row r="3287" ht="14.25" customHeight="1">
      <c r="A3287" s="82" t="s">
        <v>10095</v>
      </c>
      <c r="B3287" s="82" t="s">
        <v>16223</v>
      </c>
      <c r="C3287" s="82" t="s">
        <v>16224</v>
      </c>
      <c r="D3287" s="82" t="s">
        <v>10126</v>
      </c>
      <c r="E3287" s="82" t="s">
        <v>16225</v>
      </c>
      <c r="F3287" s="82" t="s">
        <v>16196</v>
      </c>
      <c r="G3287" s="82" t="s">
        <v>128</v>
      </c>
      <c r="H3287" s="82"/>
      <c r="I3287" s="82" t="s">
        <v>15948</v>
      </c>
      <c r="J3287" s="82" t="s">
        <v>7942</v>
      </c>
      <c r="K3287" s="82" t="s">
        <v>10106</v>
      </c>
      <c r="L3287" s="82"/>
    </row>
    <row r="3288" ht="14.25" customHeight="1">
      <c r="A3288" s="82" t="s">
        <v>10095</v>
      </c>
      <c r="B3288" s="82" t="s">
        <v>16226</v>
      </c>
      <c r="C3288" s="82" t="s">
        <v>16227</v>
      </c>
      <c r="D3288" s="82" t="s">
        <v>10126</v>
      </c>
      <c r="E3288" s="82" t="s">
        <v>16228</v>
      </c>
      <c r="F3288" s="82" t="s">
        <v>16229</v>
      </c>
      <c r="G3288" s="82" t="s">
        <v>128</v>
      </c>
      <c r="H3288" s="82"/>
      <c r="I3288" s="82" t="s">
        <v>15948</v>
      </c>
      <c r="J3288" s="82" t="s">
        <v>7942</v>
      </c>
      <c r="K3288" s="82" t="s">
        <v>10106</v>
      </c>
      <c r="L3288" s="82"/>
    </row>
    <row r="3289" ht="14.25" customHeight="1">
      <c r="A3289" s="82" t="s">
        <v>10095</v>
      </c>
      <c r="B3289" s="82" t="s">
        <v>16230</v>
      </c>
      <c r="C3289" s="82" t="s">
        <v>16231</v>
      </c>
      <c r="D3289" s="82" t="s">
        <v>10126</v>
      </c>
      <c r="E3289" s="82" t="s">
        <v>16232</v>
      </c>
      <c r="F3289" s="82" t="s">
        <v>16204</v>
      </c>
      <c r="G3289" s="82" t="s">
        <v>128</v>
      </c>
      <c r="H3289" s="82" t="s">
        <v>10102</v>
      </c>
      <c r="I3289" s="82" t="s">
        <v>15948</v>
      </c>
      <c r="J3289" s="82" t="s">
        <v>7942</v>
      </c>
      <c r="K3289" s="82" t="s">
        <v>10106</v>
      </c>
      <c r="L3289" s="82" t="s">
        <v>10456</v>
      </c>
    </row>
    <row r="3290" ht="14.25" customHeight="1">
      <c r="A3290" s="82" t="s">
        <v>10095</v>
      </c>
      <c r="B3290" s="82" t="s">
        <v>16233</v>
      </c>
      <c r="C3290" s="82" t="s">
        <v>16234</v>
      </c>
      <c r="D3290" s="82" t="s">
        <v>10126</v>
      </c>
      <c r="E3290" s="82" t="s">
        <v>16235</v>
      </c>
      <c r="F3290" s="82" t="s">
        <v>16170</v>
      </c>
      <c r="G3290" s="82" t="s">
        <v>128</v>
      </c>
      <c r="H3290" s="82"/>
      <c r="I3290" s="82" t="s">
        <v>15948</v>
      </c>
      <c r="J3290" s="82" t="s">
        <v>7942</v>
      </c>
      <c r="K3290" s="82" t="s">
        <v>10106</v>
      </c>
      <c r="L3290" s="82"/>
    </row>
    <row r="3291" ht="14.25" customHeight="1">
      <c r="A3291" s="82" t="s">
        <v>10095</v>
      </c>
      <c r="B3291" s="82" t="s">
        <v>16236</v>
      </c>
      <c r="C3291" s="82" t="s">
        <v>16237</v>
      </c>
      <c r="D3291" s="82" t="s">
        <v>10126</v>
      </c>
      <c r="E3291" s="82" t="s">
        <v>5853</v>
      </c>
      <c r="F3291" s="82" t="s">
        <v>16228</v>
      </c>
      <c r="G3291" s="82" t="s">
        <v>128</v>
      </c>
      <c r="H3291" s="82"/>
      <c r="I3291" s="82" t="s">
        <v>15948</v>
      </c>
      <c r="J3291" s="82" t="s">
        <v>7942</v>
      </c>
      <c r="K3291" s="82" t="s">
        <v>10106</v>
      </c>
      <c r="L3291" s="82"/>
    </row>
    <row r="3292" ht="14.25" customHeight="1">
      <c r="A3292" s="82" t="s">
        <v>10095</v>
      </c>
      <c r="B3292" s="82" t="s">
        <v>16238</v>
      </c>
      <c r="C3292" s="82" t="s">
        <v>16239</v>
      </c>
      <c r="D3292" s="82" t="s">
        <v>10126</v>
      </c>
      <c r="E3292" s="82" t="s">
        <v>16240</v>
      </c>
      <c r="F3292" s="82" t="s">
        <v>16241</v>
      </c>
      <c r="G3292" s="82" t="s">
        <v>128</v>
      </c>
      <c r="H3292" s="82"/>
      <c r="I3292" s="82" t="s">
        <v>15948</v>
      </c>
      <c r="J3292" s="82" t="s">
        <v>7942</v>
      </c>
      <c r="K3292" s="82" t="s">
        <v>10106</v>
      </c>
      <c r="L3292" s="82"/>
    </row>
    <row r="3293" ht="14.25" customHeight="1">
      <c r="A3293" s="82" t="s">
        <v>10095</v>
      </c>
      <c r="B3293" s="82" t="s">
        <v>16242</v>
      </c>
      <c r="C3293" s="82" t="s">
        <v>16243</v>
      </c>
      <c r="D3293" s="82" t="s">
        <v>10126</v>
      </c>
      <c r="E3293" s="82" t="s">
        <v>5845</v>
      </c>
      <c r="F3293" s="82" t="s">
        <v>16228</v>
      </c>
      <c r="G3293" s="82" t="s">
        <v>128</v>
      </c>
      <c r="H3293" s="82"/>
      <c r="I3293" s="82" t="s">
        <v>15948</v>
      </c>
      <c r="J3293" s="82" t="s">
        <v>7942</v>
      </c>
      <c r="K3293" s="82" t="s">
        <v>10106</v>
      </c>
      <c r="L3293" s="82"/>
    </row>
    <row r="3294" ht="14.25" customHeight="1">
      <c r="A3294" s="82" t="s">
        <v>10095</v>
      </c>
      <c r="B3294" s="82" t="s">
        <v>16244</v>
      </c>
      <c r="C3294" s="82" t="s">
        <v>16245</v>
      </c>
      <c r="D3294" s="82" t="s">
        <v>10126</v>
      </c>
      <c r="E3294" s="82" t="s">
        <v>16246</v>
      </c>
      <c r="F3294" s="82" t="s">
        <v>16222</v>
      </c>
      <c r="G3294" s="82" t="s">
        <v>128</v>
      </c>
      <c r="H3294" s="82"/>
      <c r="I3294" s="82" t="s">
        <v>15948</v>
      </c>
      <c r="J3294" s="82" t="s">
        <v>7942</v>
      </c>
      <c r="K3294" s="82" t="s">
        <v>10106</v>
      </c>
      <c r="L3294" s="82"/>
    </row>
    <row r="3295" ht="14.25" customHeight="1">
      <c r="A3295" s="82" t="s">
        <v>10095</v>
      </c>
      <c r="B3295" s="82" t="s">
        <v>16247</v>
      </c>
      <c r="C3295" s="82" t="s">
        <v>16248</v>
      </c>
      <c r="D3295" s="82" t="s">
        <v>10126</v>
      </c>
      <c r="E3295" s="82" t="s">
        <v>16249</v>
      </c>
      <c r="F3295" s="82" t="s">
        <v>16228</v>
      </c>
      <c r="G3295" s="82" t="s">
        <v>128</v>
      </c>
      <c r="H3295" s="82" t="s">
        <v>10102</v>
      </c>
      <c r="I3295" s="82" t="s">
        <v>15948</v>
      </c>
      <c r="J3295" s="82" t="s">
        <v>7942</v>
      </c>
      <c r="K3295" s="82" t="s">
        <v>10106</v>
      </c>
      <c r="L3295" s="82" t="s">
        <v>3951</v>
      </c>
    </row>
    <row r="3296" ht="14.25" customHeight="1">
      <c r="A3296" s="82" t="s">
        <v>10095</v>
      </c>
      <c r="B3296" s="82" t="s">
        <v>16250</v>
      </c>
      <c r="C3296" s="82" t="s">
        <v>16251</v>
      </c>
      <c r="D3296" s="82" t="s">
        <v>261</v>
      </c>
      <c r="E3296" s="82" t="s">
        <v>16252</v>
      </c>
      <c r="F3296" s="82" t="s">
        <v>16228</v>
      </c>
      <c r="G3296" s="82" t="s">
        <v>128</v>
      </c>
      <c r="H3296" s="82" t="s">
        <v>10102</v>
      </c>
      <c r="I3296" s="82" t="s">
        <v>15948</v>
      </c>
      <c r="J3296" s="82" t="s">
        <v>7942</v>
      </c>
      <c r="K3296" s="82" t="s">
        <v>10106</v>
      </c>
      <c r="L3296" s="82" t="s">
        <v>3641</v>
      </c>
    </row>
    <row r="3297" ht="14.25" customHeight="1">
      <c r="A3297" s="82" t="s">
        <v>10095</v>
      </c>
      <c r="B3297" s="82" t="s">
        <v>16253</v>
      </c>
      <c r="C3297" s="82" t="s">
        <v>16254</v>
      </c>
      <c r="D3297" s="82" t="s">
        <v>10126</v>
      </c>
      <c r="E3297" s="82" t="s">
        <v>16255</v>
      </c>
      <c r="F3297" s="82" t="s">
        <v>16228</v>
      </c>
      <c r="G3297" s="82" t="s">
        <v>128</v>
      </c>
      <c r="H3297" s="82"/>
      <c r="I3297" s="82" t="s">
        <v>15948</v>
      </c>
      <c r="J3297" s="82" t="s">
        <v>7942</v>
      </c>
      <c r="K3297" s="82" t="s">
        <v>10106</v>
      </c>
      <c r="L3297" s="82"/>
    </row>
    <row r="3298" ht="14.25" customHeight="1">
      <c r="A3298" s="82" t="s">
        <v>10095</v>
      </c>
      <c r="B3298" s="82" t="s">
        <v>16256</v>
      </c>
      <c r="C3298" s="82" t="s">
        <v>16257</v>
      </c>
      <c r="D3298" s="82" t="s">
        <v>10126</v>
      </c>
      <c r="E3298" s="82" t="s">
        <v>16258</v>
      </c>
      <c r="F3298" s="82" t="s">
        <v>16259</v>
      </c>
      <c r="G3298" s="82" t="s">
        <v>128</v>
      </c>
      <c r="H3298" s="82"/>
      <c r="I3298" s="82" t="s">
        <v>15948</v>
      </c>
      <c r="J3298" s="82" t="s">
        <v>7942</v>
      </c>
      <c r="K3298" s="82" t="s">
        <v>10106</v>
      </c>
      <c r="L3298" s="82"/>
    </row>
    <row r="3299" ht="14.25" customHeight="1">
      <c r="A3299" s="82" t="s">
        <v>10095</v>
      </c>
      <c r="B3299" s="82" t="s">
        <v>16260</v>
      </c>
      <c r="C3299" s="82" t="s">
        <v>16261</v>
      </c>
      <c r="D3299" s="82" t="s">
        <v>10126</v>
      </c>
      <c r="E3299" s="82" t="s">
        <v>16262</v>
      </c>
      <c r="F3299" s="82" t="s">
        <v>16263</v>
      </c>
      <c r="G3299" s="82" t="s">
        <v>128</v>
      </c>
      <c r="H3299" s="82" t="s">
        <v>10102</v>
      </c>
      <c r="I3299" s="82" t="s">
        <v>15948</v>
      </c>
      <c r="J3299" s="82" t="s">
        <v>7942</v>
      </c>
      <c r="K3299" s="82" t="s">
        <v>10106</v>
      </c>
      <c r="L3299" s="82" t="s">
        <v>3660</v>
      </c>
    </row>
    <row r="3300" ht="14.25" customHeight="1">
      <c r="A3300" s="82" t="s">
        <v>10095</v>
      </c>
      <c r="B3300" s="82" t="s">
        <v>16264</v>
      </c>
      <c r="C3300" s="82" t="s">
        <v>16265</v>
      </c>
      <c r="D3300" s="82" t="s">
        <v>10126</v>
      </c>
      <c r="E3300" s="82" t="s">
        <v>16262</v>
      </c>
      <c r="F3300" s="82" t="s">
        <v>16263</v>
      </c>
      <c r="G3300" s="82" t="s">
        <v>128</v>
      </c>
      <c r="H3300" s="82" t="s">
        <v>10102</v>
      </c>
      <c r="I3300" s="82" t="s">
        <v>15948</v>
      </c>
      <c r="J3300" s="82" t="s">
        <v>7942</v>
      </c>
      <c r="K3300" s="82" t="s">
        <v>10106</v>
      </c>
      <c r="L3300" s="82" t="s">
        <v>3660</v>
      </c>
    </row>
    <row r="3301" ht="14.25" customHeight="1">
      <c r="A3301" s="82" t="s">
        <v>10095</v>
      </c>
      <c r="B3301" s="82" t="s">
        <v>16266</v>
      </c>
      <c r="C3301" s="82" t="s">
        <v>16267</v>
      </c>
      <c r="D3301" s="82" t="s">
        <v>10126</v>
      </c>
      <c r="E3301" s="82" t="s">
        <v>16268</v>
      </c>
      <c r="F3301" s="82" t="s">
        <v>16259</v>
      </c>
      <c r="G3301" s="82" t="s">
        <v>128</v>
      </c>
      <c r="H3301" s="82" t="s">
        <v>10102</v>
      </c>
      <c r="I3301" s="82" t="s">
        <v>15948</v>
      </c>
      <c r="J3301" s="82" t="s">
        <v>7942</v>
      </c>
      <c r="K3301" s="82" t="s">
        <v>10106</v>
      </c>
      <c r="L3301" s="82" t="s">
        <v>16154</v>
      </c>
    </row>
    <row r="3302" ht="14.25" customHeight="1">
      <c r="A3302" s="82" t="s">
        <v>10095</v>
      </c>
      <c r="B3302" s="82" t="s">
        <v>16269</v>
      </c>
      <c r="C3302" s="82" t="s">
        <v>16270</v>
      </c>
      <c r="D3302" s="82" t="s">
        <v>10126</v>
      </c>
      <c r="E3302" s="82" t="s">
        <v>16271</v>
      </c>
      <c r="F3302" s="82" t="s">
        <v>16259</v>
      </c>
      <c r="G3302" s="82" t="s">
        <v>128</v>
      </c>
      <c r="H3302" s="82" t="s">
        <v>10102</v>
      </c>
      <c r="I3302" s="82" t="s">
        <v>15948</v>
      </c>
      <c r="J3302" s="82" t="s">
        <v>7942</v>
      </c>
      <c r="K3302" s="82" t="s">
        <v>10106</v>
      </c>
      <c r="L3302" s="82" t="s">
        <v>3951</v>
      </c>
    </row>
    <row r="3303" ht="14.25" customHeight="1">
      <c r="A3303" s="82" t="s">
        <v>10095</v>
      </c>
      <c r="B3303" s="82" t="s">
        <v>16272</v>
      </c>
      <c r="C3303" s="82" t="s">
        <v>16273</v>
      </c>
      <c r="D3303" s="82" t="s">
        <v>10126</v>
      </c>
      <c r="E3303" s="82" t="s">
        <v>16274</v>
      </c>
      <c r="F3303" s="82" t="s">
        <v>16259</v>
      </c>
      <c r="G3303" s="82" t="s">
        <v>128</v>
      </c>
      <c r="H3303" s="82" t="s">
        <v>10102</v>
      </c>
      <c r="I3303" s="82" t="s">
        <v>15948</v>
      </c>
      <c r="J3303" s="82" t="s">
        <v>7942</v>
      </c>
      <c r="K3303" s="82" t="s">
        <v>10106</v>
      </c>
      <c r="L3303" s="82" t="s">
        <v>3660</v>
      </c>
    </row>
    <row r="3304" ht="14.25" customHeight="1">
      <c r="A3304" s="82" t="s">
        <v>10095</v>
      </c>
      <c r="B3304" s="82" t="s">
        <v>16275</v>
      </c>
      <c r="C3304" s="82" t="s">
        <v>16276</v>
      </c>
      <c r="D3304" s="82" t="s">
        <v>261</v>
      </c>
      <c r="E3304" s="82" t="s">
        <v>16277</v>
      </c>
      <c r="F3304" s="82" t="s">
        <v>16258</v>
      </c>
      <c r="G3304" s="82" t="s">
        <v>128</v>
      </c>
      <c r="H3304" s="82" t="s">
        <v>10102</v>
      </c>
      <c r="I3304" s="82" t="s">
        <v>15948</v>
      </c>
      <c r="J3304" s="82" t="s">
        <v>7942</v>
      </c>
      <c r="K3304" s="82" t="s">
        <v>10106</v>
      </c>
      <c r="L3304" s="82" t="s">
        <v>3951</v>
      </c>
    </row>
    <row r="3305" ht="14.25" customHeight="1">
      <c r="A3305" s="82" t="s">
        <v>10095</v>
      </c>
      <c r="B3305" s="82" t="s">
        <v>16278</v>
      </c>
      <c r="C3305" s="82" t="s">
        <v>16279</v>
      </c>
      <c r="D3305" s="82" t="s">
        <v>10126</v>
      </c>
      <c r="E3305" s="82" t="s">
        <v>16280</v>
      </c>
      <c r="F3305" s="82" t="s">
        <v>16228</v>
      </c>
      <c r="G3305" s="82" t="s">
        <v>128</v>
      </c>
      <c r="H3305" s="82" t="s">
        <v>10102</v>
      </c>
      <c r="I3305" s="82" t="s">
        <v>15948</v>
      </c>
      <c r="J3305" s="82" t="s">
        <v>7942</v>
      </c>
      <c r="K3305" s="82" t="s">
        <v>10106</v>
      </c>
      <c r="L3305" s="82" t="s">
        <v>12192</v>
      </c>
    </row>
    <row r="3306" ht="14.25" customHeight="1">
      <c r="A3306" s="82" t="s">
        <v>10095</v>
      </c>
      <c r="B3306" s="82" t="s">
        <v>16281</v>
      </c>
      <c r="C3306" s="82" t="s">
        <v>16282</v>
      </c>
      <c r="D3306" s="82"/>
      <c r="E3306" s="82" t="s">
        <v>16280</v>
      </c>
      <c r="F3306" s="82" t="s">
        <v>16228</v>
      </c>
      <c r="G3306" s="82" t="s">
        <v>128</v>
      </c>
      <c r="H3306" s="82" t="s">
        <v>10102</v>
      </c>
      <c r="I3306" s="82" t="s">
        <v>15948</v>
      </c>
      <c r="J3306" s="82" t="s">
        <v>7942</v>
      </c>
      <c r="K3306" s="82" t="s">
        <v>10106</v>
      </c>
      <c r="L3306" s="82" t="s">
        <v>3660</v>
      </c>
    </row>
    <row r="3307" ht="14.25" customHeight="1">
      <c r="A3307" s="82" t="s">
        <v>10095</v>
      </c>
      <c r="B3307" s="82" t="s">
        <v>16283</v>
      </c>
      <c r="C3307" s="82" t="s">
        <v>16284</v>
      </c>
      <c r="D3307" s="82"/>
      <c r="E3307" s="82" t="s">
        <v>16280</v>
      </c>
      <c r="F3307" s="82" t="s">
        <v>16228</v>
      </c>
      <c r="G3307" s="82" t="s">
        <v>128</v>
      </c>
      <c r="H3307" s="82" t="s">
        <v>10102</v>
      </c>
      <c r="I3307" s="82" t="s">
        <v>15948</v>
      </c>
      <c r="J3307" s="82" t="s">
        <v>7942</v>
      </c>
      <c r="K3307" s="82" t="s">
        <v>10106</v>
      </c>
      <c r="L3307" s="82" t="s">
        <v>16285</v>
      </c>
    </row>
    <row r="3308" ht="14.25" customHeight="1">
      <c r="A3308" s="82" t="s">
        <v>10095</v>
      </c>
      <c r="B3308" s="82" t="s">
        <v>16286</v>
      </c>
      <c r="C3308" s="82" t="s">
        <v>16287</v>
      </c>
      <c r="D3308" s="82" t="s">
        <v>10126</v>
      </c>
      <c r="E3308" s="82" t="s">
        <v>16280</v>
      </c>
      <c r="F3308" s="82" t="s">
        <v>16259</v>
      </c>
      <c r="G3308" s="82" t="s">
        <v>128</v>
      </c>
      <c r="H3308" s="82" t="s">
        <v>10102</v>
      </c>
      <c r="I3308" s="82" t="s">
        <v>15948</v>
      </c>
      <c r="J3308" s="82" t="s">
        <v>7942</v>
      </c>
      <c r="K3308" s="82" t="s">
        <v>10106</v>
      </c>
      <c r="L3308" s="82" t="s">
        <v>3660</v>
      </c>
    </row>
    <row r="3309" ht="14.25" customHeight="1">
      <c r="A3309" s="82" t="s">
        <v>10095</v>
      </c>
      <c r="B3309" s="82" t="s">
        <v>16288</v>
      </c>
      <c r="C3309" s="82" t="s">
        <v>16289</v>
      </c>
      <c r="D3309" s="82"/>
      <c r="E3309" s="82" t="s">
        <v>16280</v>
      </c>
      <c r="F3309" s="82" t="s">
        <v>16228</v>
      </c>
      <c r="G3309" s="82" t="s">
        <v>128</v>
      </c>
      <c r="H3309" s="82" t="s">
        <v>10102</v>
      </c>
      <c r="I3309" s="82" t="s">
        <v>15948</v>
      </c>
      <c r="J3309" s="82" t="s">
        <v>7942</v>
      </c>
      <c r="K3309" s="82" t="s">
        <v>10106</v>
      </c>
      <c r="L3309" s="82" t="s">
        <v>3951</v>
      </c>
    </row>
    <row r="3310" ht="14.25" customHeight="1">
      <c r="A3310" s="82" t="s">
        <v>10095</v>
      </c>
      <c r="B3310" s="82" t="s">
        <v>16290</v>
      </c>
      <c r="C3310" s="82" t="s">
        <v>16291</v>
      </c>
      <c r="D3310" s="82"/>
      <c r="E3310" s="82" t="s">
        <v>16280</v>
      </c>
      <c r="F3310" s="82" t="s">
        <v>16228</v>
      </c>
      <c r="G3310" s="82" t="s">
        <v>128</v>
      </c>
      <c r="H3310" s="82" t="s">
        <v>10102</v>
      </c>
      <c r="I3310" s="82" t="s">
        <v>15948</v>
      </c>
      <c r="J3310" s="82" t="s">
        <v>7942</v>
      </c>
      <c r="K3310" s="82" t="s">
        <v>10106</v>
      </c>
      <c r="L3310" s="82" t="s">
        <v>16285</v>
      </c>
    </row>
    <row r="3311" ht="14.25" customHeight="1">
      <c r="A3311" s="82" t="s">
        <v>10095</v>
      </c>
      <c r="B3311" s="82" t="s">
        <v>16292</v>
      </c>
      <c r="C3311" s="82" t="s">
        <v>16293</v>
      </c>
      <c r="D3311" s="82" t="s">
        <v>10126</v>
      </c>
      <c r="E3311" s="82" t="s">
        <v>16280</v>
      </c>
      <c r="F3311" s="82" t="s">
        <v>16228</v>
      </c>
      <c r="G3311" s="82" t="s">
        <v>128</v>
      </c>
      <c r="H3311" s="82" t="s">
        <v>10102</v>
      </c>
      <c r="I3311" s="82" t="s">
        <v>15948</v>
      </c>
      <c r="J3311" s="82" t="s">
        <v>7942</v>
      </c>
      <c r="K3311" s="82" t="s">
        <v>10106</v>
      </c>
      <c r="L3311" s="82" t="s">
        <v>3951</v>
      </c>
    </row>
    <row r="3312" ht="14.25" customHeight="1">
      <c r="A3312" s="82" t="s">
        <v>10095</v>
      </c>
      <c r="B3312" s="82" t="s">
        <v>16294</v>
      </c>
      <c r="C3312" s="82" t="s">
        <v>16295</v>
      </c>
      <c r="D3312" s="82"/>
      <c r="E3312" s="82" t="s">
        <v>16280</v>
      </c>
      <c r="F3312" s="82" t="s">
        <v>16228</v>
      </c>
      <c r="G3312" s="82" t="s">
        <v>128</v>
      </c>
      <c r="H3312" s="82" t="s">
        <v>10102</v>
      </c>
      <c r="I3312" s="82" t="s">
        <v>15948</v>
      </c>
      <c r="J3312" s="82" t="s">
        <v>7942</v>
      </c>
      <c r="K3312" s="82" t="s">
        <v>10106</v>
      </c>
      <c r="L3312" s="82" t="s">
        <v>3641</v>
      </c>
    </row>
    <row r="3313" ht="14.25" customHeight="1">
      <c r="A3313" s="82" t="s">
        <v>10095</v>
      </c>
      <c r="B3313" s="82" t="s">
        <v>16296</v>
      </c>
      <c r="C3313" s="82" t="s">
        <v>16297</v>
      </c>
      <c r="D3313" s="82"/>
      <c r="E3313" s="82" t="s">
        <v>16280</v>
      </c>
      <c r="F3313" s="82" t="s">
        <v>16228</v>
      </c>
      <c r="G3313" s="82" t="s">
        <v>128</v>
      </c>
      <c r="H3313" s="82" t="s">
        <v>10102</v>
      </c>
      <c r="I3313" s="82" t="s">
        <v>15948</v>
      </c>
      <c r="J3313" s="82" t="s">
        <v>7942</v>
      </c>
      <c r="K3313" s="82" t="s">
        <v>10106</v>
      </c>
      <c r="L3313" s="82" t="s">
        <v>3641</v>
      </c>
    </row>
    <row r="3314" ht="14.25" customHeight="1">
      <c r="A3314" s="82" t="s">
        <v>10095</v>
      </c>
      <c r="B3314" s="82" t="s">
        <v>16298</v>
      </c>
      <c r="C3314" s="82" t="s">
        <v>16299</v>
      </c>
      <c r="D3314" s="82"/>
      <c r="E3314" s="82" t="s">
        <v>16280</v>
      </c>
      <c r="F3314" s="82" t="s">
        <v>16228</v>
      </c>
      <c r="G3314" s="82" t="s">
        <v>128</v>
      </c>
      <c r="H3314" s="82" t="s">
        <v>10102</v>
      </c>
      <c r="I3314" s="82" t="s">
        <v>15948</v>
      </c>
      <c r="J3314" s="82" t="s">
        <v>7942</v>
      </c>
      <c r="K3314" s="82" t="s">
        <v>10106</v>
      </c>
      <c r="L3314" s="82" t="s">
        <v>3641</v>
      </c>
    </row>
    <row r="3315" ht="14.25" customHeight="1">
      <c r="A3315" s="82" t="s">
        <v>10095</v>
      </c>
      <c r="B3315" s="82" t="s">
        <v>16300</v>
      </c>
      <c r="C3315" s="82" t="s">
        <v>16301</v>
      </c>
      <c r="D3315" s="82"/>
      <c r="E3315" s="82" t="s">
        <v>16280</v>
      </c>
      <c r="F3315" s="82" t="s">
        <v>16228</v>
      </c>
      <c r="G3315" s="82" t="s">
        <v>128</v>
      </c>
      <c r="H3315" s="82" t="s">
        <v>10102</v>
      </c>
      <c r="I3315" s="82" t="s">
        <v>15948</v>
      </c>
      <c r="J3315" s="82" t="s">
        <v>7942</v>
      </c>
      <c r="K3315" s="82" t="s">
        <v>10106</v>
      </c>
      <c r="L3315" s="82" t="s">
        <v>3951</v>
      </c>
    </row>
    <row r="3316" ht="14.25" customHeight="1">
      <c r="A3316" s="82" t="s">
        <v>10095</v>
      </c>
      <c r="B3316" s="82" t="s">
        <v>16302</v>
      </c>
      <c r="C3316" s="82" t="s">
        <v>16303</v>
      </c>
      <c r="D3316" s="82" t="s">
        <v>10126</v>
      </c>
      <c r="E3316" s="82" t="s">
        <v>16280</v>
      </c>
      <c r="F3316" s="82" t="s">
        <v>16228</v>
      </c>
      <c r="G3316" s="82" t="s">
        <v>128</v>
      </c>
      <c r="H3316" s="82" t="s">
        <v>10102</v>
      </c>
      <c r="I3316" s="82" t="s">
        <v>15948</v>
      </c>
      <c r="J3316" s="82" t="s">
        <v>7942</v>
      </c>
      <c r="K3316" s="82" t="s">
        <v>10106</v>
      </c>
      <c r="L3316" s="82" t="s">
        <v>3419</v>
      </c>
    </row>
    <row r="3317" ht="14.25" customHeight="1">
      <c r="A3317" s="82" t="s">
        <v>10095</v>
      </c>
      <c r="B3317" s="82" t="s">
        <v>16304</v>
      </c>
      <c r="C3317" s="82" t="s">
        <v>16305</v>
      </c>
      <c r="D3317" s="82"/>
      <c r="E3317" s="82" t="s">
        <v>16280</v>
      </c>
      <c r="F3317" s="82" t="s">
        <v>16228</v>
      </c>
      <c r="G3317" s="82" t="s">
        <v>128</v>
      </c>
      <c r="H3317" s="82" t="s">
        <v>10102</v>
      </c>
      <c r="I3317" s="82" t="s">
        <v>15948</v>
      </c>
      <c r="J3317" s="82" t="s">
        <v>7942</v>
      </c>
      <c r="K3317" s="82" t="s">
        <v>10106</v>
      </c>
      <c r="L3317" s="82" t="s">
        <v>3641</v>
      </c>
    </row>
    <row r="3318" ht="14.25" customHeight="1">
      <c r="A3318" s="82" t="s">
        <v>10095</v>
      </c>
      <c r="B3318" s="82" t="s">
        <v>16306</v>
      </c>
      <c r="C3318" s="82" t="s">
        <v>16307</v>
      </c>
      <c r="D3318" s="82"/>
      <c r="E3318" s="82" t="s">
        <v>16280</v>
      </c>
      <c r="F3318" s="82" t="s">
        <v>16228</v>
      </c>
      <c r="G3318" s="82" t="s">
        <v>128</v>
      </c>
      <c r="H3318" s="82" t="s">
        <v>10102</v>
      </c>
      <c r="I3318" s="82" t="s">
        <v>15948</v>
      </c>
      <c r="J3318" s="82" t="s">
        <v>7942</v>
      </c>
      <c r="K3318" s="82" t="s">
        <v>10106</v>
      </c>
      <c r="L3318" s="82" t="s">
        <v>3641</v>
      </c>
    </row>
    <row r="3319" ht="14.25" customHeight="1">
      <c r="A3319" s="82" t="s">
        <v>10095</v>
      </c>
      <c r="B3319" s="82" t="s">
        <v>16308</v>
      </c>
      <c r="C3319" s="82" t="s">
        <v>16309</v>
      </c>
      <c r="D3319" s="82"/>
      <c r="E3319" s="82" t="s">
        <v>16280</v>
      </c>
      <c r="F3319" s="82" t="s">
        <v>16228</v>
      </c>
      <c r="G3319" s="82" t="s">
        <v>128</v>
      </c>
      <c r="H3319" s="82" t="s">
        <v>10102</v>
      </c>
      <c r="I3319" s="82" t="s">
        <v>15948</v>
      </c>
      <c r="J3319" s="82" t="s">
        <v>7942</v>
      </c>
      <c r="K3319" s="82" t="s">
        <v>10106</v>
      </c>
      <c r="L3319" s="82" t="s">
        <v>3641</v>
      </c>
    </row>
    <row r="3320" ht="14.25" customHeight="1">
      <c r="A3320" s="82" t="s">
        <v>10095</v>
      </c>
      <c r="B3320" s="82" t="s">
        <v>16310</v>
      </c>
      <c r="C3320" s="82" t="s">
        <v>16311</v>
      </c>
      <c r="D3320" s="82"/>
      <c r="E3320" s="82" t="s">
        <v>16280</v>
      </c>
      <c r="F3320" s="82" t="s">
        <v>16228</v>
      </c>
      <c r="G3320" s="82" t="s">
        <v>128</v>
      </c>
      <c r="H3320" s="82" t="s">
        <v>10102</v>
      </c>
      <c r="I3320" s="82" t="s">
        <v>15948</v>
      </c>
      <c r="J3320" s="82" t="s">
        <v>7942</v>
      </c>
      <c r="K3320" s="82" t="s">
        <v>10106</v>
      </c>
      <c r="L3320" s="82" t="s">
        <v>3951</v>
      </c>
    </row>
    <row r="3321" ht="14.25" customHeight="1">
      <c r="A3321" s="82" t="s">
        <v>10095</v>
      </c>
      <c r="B3321" s="82" t="s">
        <v>16312</v>
      </c>
      <c r="C3321" s="82" t="s">
        <v>16313</v>
      </c>
      <c r="D3321" s="82"/>
      <c r="E3321" s="82" t="s">
        <v>16280</v>
      </c>
      <c r="F3321" s="82" t="s">
        <v>16228</v>
      </c>
      <c r="G3321" s="82" t="s">
        <v>128</v>
      </c>
      <c r="H3321" s="82" t="s">
        <v>10102</v>
      </c>
      <c r="I3321" s="82" t="s">
        <v>15948</v>
      </c>
      <c r="J3321" s="82" t="s">
        <v>7942</v>
      </c>
      <c r="K3321" s="82" t="s">
        <v>10106</v>
      </c>
      <c r="L3321" s="82" t="s">
        <v>3951</v>
      </c>
    </row>
    <row r="3322" ht="14.25" customHeight="1">
      <c r="A3322" s="82" t="s">
        <v>10095</v>
      </c>
      <c r="B3322" s="82" t="s">
        <v>16314</v>
      </c>
      <c r="C3322" s="82" t="s">
        <v>16315</v>
      </c>
      <c r="D3322" s="82"/>
      <c r="E3322" s="82" t="s">
        <v>16280</v>
      </c>
      <c r="F3322" s="82" t="s">
        <v>16228</v>
      </c>
      <c r="G3322" s="82" t="s">
        <v>128</v>
      </c>
      <c r="H3322" s="82" t="s">
        <v>10102</v>
      </c>
      <c r="I3322" s="82" t="s">
        <v>15948</v>
      </c>
      <c r="J3322" s="82" t="s">
        <v>7942</v>
      </c>
      <c r="K3322" s="82" t="s">
        <v>10106</v>
      </c>
      <c r="L3322" s="82" t="s">
        <v>3951</v>
      </c>
    </row>
    <row r="3323" ht="14.25" customHeight="1">
      <c r="A3323" s="82" t="s">
        <v>10095</v>
      </c>
      <c r="B3323" s="82" t="s">
        <v>16316</v>
      </c>
      <c r="C3323" s="82" t="s">
        <v>16317</v>
      </c>
      <c r="D3323" s="82"/>
      <c r="E3323" s="82" t="s">
        <v>16280</v>
      </c>
      <c r="F3323" s="82" t="s">
        <v>16228</v>
      </c>
      <c r="G3323" s="82" t="s">
        <v>128</v>
      </c>
      <c r="H3323" s="82" t="s">
        <v>10102</v>
      </c>
      <c r="I3323" s="82" t="s">
        <v>15948</v>
      </c>
      <c r="J3323" s="82" t="s">
        <v>7942</v>
      </c>
      <c r="K3323" s="82" t="s">
        <v>10106</v>
      </c>
      <c r="L3323" s="82" t="s">
        <v>3951</v>
      </c>
    </row>
    <row r="3324" ht="14.25" customHeight="1">
      <c r="A3324" s="82" t="s">
        <v>10095</v>
      </c>
      <c r="B3324" s="82" t="s">
        <v>16318</v>
      </c>
      <c r="C3324" s="82" t="s">
        <v>16319</v>
      </c>
      <c r="D3324" s="82"/>
      <c r="E3324" s="82" t="s">
        <v>16280</v>
      </c>
      <c r="F3324" s="82" t="s">
        <v>16228</v>
      </c>
      <c r="G3324" s="82" t="s">
        <v>128</v>
      </c>
      <c r="H3324" s="82" t="s">
        <v>10102</v>
      </c>
      <c r="I3324" s="82" t="s">
        <v>15948</v>
      </c>
      <c r="J3324" s="82" t="s">
        <v>7942</v>
      </c>
      <c r="K3324" s="82" t="s">
        <v>10106</v>
      </c>
      <c r="L3324" s="82" t="s">
        <v>16285</v>
      </c>
    </row>
    <row r="3325" ht="14.25" customHeight="1">
      <c r="A3325" s="82" t="s">
        <v>10095</v>
      </c>
      <c r="B3325" s="82" t="s">
        <v>16320</v>
      </c>
      <c r="C3325" s="82" t="s">
        <v>16321</v>
      </c>
      <c r="D3325" s="82"/>
      <c r="E3325" s="82" t="s">
        <v>16280</v>
      </c>
      <c r="F3325" s="82" t="s">
        <v>16228</v>
      </c>
      <c r="G3325" s="82" t="s">
        <v>128</v>
      </c>
      <c r="H3325" s="82" t="s">
        <v>10102</v>
      </c>
      <c r="I3325" s="82" t="s">
        <v>15948</v>
      </c>
      <c r="J3325" s="82" t="s">
        <v>7942</v>
      </c>
      <c r="K3325" s="82" t="s">
        <v>10106</v>
      </c>
      <c r="L3325" s="82" t="s">
        <v>3951</v>
      </c>
    </row>
    <row r="3326" ht="14.25" customHeight="1">
      <c r="A3326" s="82" t="s">
        <v>10095</v>
      </c>
      <c r="B3326" s="82" t="s">
        <v>16322</v>
      </c>
      <c r="C3326" s="82" t="s">
        <v>16323</v>
      </c>
      <c r="D3326" s="82"/>
      <c r="E3326" s="82" t="s">
        <v>16280</v>
      </c>
      <c r="F3326" s="82" t="s">
        <v>16228</v>
      </c>
      <c r="G3326" s="82" t="s">
        <v>128</v>
      </c>
      <c r="H3326" s="82" t="s">
        <v>10102</v>
      </c>
      <c r="I3326" s="82" t="s">
        <v>15948</v>
      </c>
      <c r="J3326" s="82" t="s">
        <v>7942</v>
      </c>
      <c r="K3326" s="82" t="s">
        <v>10106</v>
      </c>
      <c r="L3326" s="82" t="s">
        <v>3951</v>
      </c>
    </row>
    <row r="3327" ht="14.25" customHeight="1">
      <c r="A3327" s="82" t="s">
        <v>10095</v>
      </c>
      <c r="B3327" s="82" t="s">
        <v>16324</v>
      </c>
      <c r="C3327" s="82" t="s">
        <v>16325</v>
      </c>
      <c r="D3327" s="82" t="s">
        <v>10126</v>
      </c>
      <c r="E3327" s="82" t="s">
        <v>16280</v>
      </c>
      <c r="F3327" s="82" t="s">
        <v>16228</v>
      </c>
      <c r="G3327" s="82" t="s">
        <v>128</v>
      </c>
      <c r="H3327" s="82" t="s">
        <v>10102</v>
      </c>
      <c r="I3327" s="82" t="s">
        <v>15948</v>
      </c>
      <c r="J3327" s="82" t="s">
        <v>7942</v>
      </c>
      <c r="K3327" s="82" t="s">
        <v>10106</v>
      </c>
      <c r="L3327" s="82" t="s">
        <v>3951</v>
      </c>
    </row>
    <row r="3328" ht="14.25" customHeight="1">
      <c r="A3328" s="82" t="s">
        <v>10095</v>
      </c>
      <c r="B3328" s="82" t="s">
        <v>16326</v>
      </c>
      <c r="C3328" s="82" t="s">
        <v>16327</v>
      </c>
      <c r="D3328" s="82" t="s">
        <v>10126</v>
      </c>
      <c r="E3328" s="82" t="s">
        <v>16280</v>
      </c>
      <c r="F3328" s="82" t="s">
        <v>16228</v>
      </c>
      <c r="G3328" s="82" t="s">
        <v>128</v>
      </c>
      <c r="H3328" s="82" t="s">
        <v>10102</v>
      </c>
      <c r="I3328" s="82" t="s">
        <v>15948</v>
      </c>
      <c r="J3328" s="82" t="s">
        <v>7942</v>
      </c>
      <c r="K3328" s="82" t="s">
        <v>10106</v>
      </c>
      <c r="L3328" s="82" t="s">
        <v>3660</v>
      </c>
    </row>
    <row r="3329" ht="14.25" customHeight="1">
      <c r="A3329" s="82" t="s">
        <v>10095</v>
      </c>
      <c r="B3329" s="82" t="s">
        <v>16328</v>
      </c>
      <c r="C3329" s="82" t="s">
        <v>16329</v>
      </c>
      <c r="D3329" s="82"/>
      <c r="E3329" s="82" t="s">
        <v>10331</v>
      </c>
      <c r="F3329" s="82"/>
      <c r="G3329" s="82" t="s">
        <v>129</v>
      </c>
      <c r="H3329" s="82" t="s">
        <v>10102</v>
      </c>
      <c r="I3329" s="82" t="s">
        <v>16330</v>
      </c>
      <c r="J3329" s="82" t="s">
        <v>7942</v>
      </c>
      <c r="K3329" s="82" t="s">
        <v>10242</v>
      </c>
      <c r="L3329" s="82" t="s">
        <v>13075</v>
      </c>
    </row>
    <row r="3330" ht="14.25" customHeight="1">
      <c r="A3330" s="82" t="s">
        <v>10095</v>
      </c>
      <c r="B3330" s="82" t="s">
        <v>16331</v>
      </c>
      <c r="C3330" s="82" t="s">
        <v>16332</v>
      </c>
      <c r="D3330" s="82"/>
      <c r="E3330" s="82" t="s">
        <v>9977</v>
      </c>
      <c r="F3330" s="82"/>
      <c r="G3330" s="82" t="s">
        <v>129</v>
      </c>
      <c r="H3330" s="82" t="s">
        <v>10102</v>
      </c>
      <c r="I3330" s="82" t="s">
        <v>16330</v>
      </c>
      <c r="J3330" s="82" t="s">
        <v>7942</v>
      </c>
      <c r="K3330" s="82" t="s">
        <v>10242</v>
      </c>
      <c r="L3330" s="82" t="s">
        <v>10181</v>
      </c>
    </row>
    <row r="3331" ht="14.25" customHeight="1">
      <c r="A3331" s="82" t="s">
        <v>10095</v>
      </c>
      <c r="B3331" s="82" t="s">
        <v>16333</v>
      </c>
      <c r="C3331" s="82" t="s">
        <v>16334</v>
      </c>
      <c r="D3331" s="82"/>
      <c r="E3331" s="82" t="s">
        <v>10061</v>
      </c>
      <c r="F3331" s="82"/>
      <c r="G3331" s="82" t="s">
        <v>129</v>
      </c>
      <c r="H3331" s="82" t="s">
        <v>10102</v>
      </c>
      <c r="I3331" s="82" t="s">
        <v>16330</v>
      </c>
      <c r="J3331" s="82" t="s">
        <v>7942</v>
      </c>
      <c r="K3331" s="82" t="s">
        <v>10242</v>
      </c>
      <c r="L3331" s="82" t="s">
        <v>3415</v>
      </c>
    </row>
    <row r="3332" ht="14.25" customHeight="1">
      <c r="A3332" s="82" t="s">
        <v>10095</v>
      </c>
      <c r="B3332" s="82" t="s">
        <v>16335</v>
      </c>
      <c r="C3332" s="82" t="s">
        <v>16336</v>
      </c>
      <c r="D3332" s="82"/>
      <c r="E3332" s="82" t="s">
        <v>16337</v>
      </c>
      <c r="F3332" s="82"/>
      <c r="G3332" s="82" t="s">
        <v>129</v>
      </c>
      <c r="H3332" s="82" t="s">
        <v>10102</v>
      </c>
      <c r="I3332" s="82" t="s">
        <v>16330</v>
      </c>
      <c r="J3332" s="82" t="s">
        <v>7942</v>
      </c>
      <c r="K3332" s="82" t="s">
        <v>10242</v>
      </c>
      <c r="L3332" s="82" t="s">
        <v>3084</v>
      </c>
    </row>
    <row r="3333" ht="14.25" customHeight="1">
      <c r="A3333" s="82" t="s">
        <v>10095</v>
      </c>
      <c r="B3333" s="82" t="s">
        <v>16338</v>
      </c>
      <c r="C3333" s="82" t="s">
        <v>16339</v>
      </c>
      <c r="D3333" s="82"/>
      <c r="E3333" s="82" t="s">
        <v>10002</v>
      </c>
      <c r="F3333" s="82"/>
      <c r="G3333" s="82" t="s">
        <v>129</v>
      </c>
      <c r="H3333" s="82" t="s">
        <v>10102</v>
      </c>
      <c r="I3333" s="82" t="s">
        <v>16330</v>
      </c>
      <c r="J3333" s="82" t="s">
        <v>7942</v>
      </c>
      <c r="K3333" s="82" t="s">
        <v>10242</v>
      </c>
      <c r="L3333" s="82" t="s">
        <v>10257</v>
      </c>
    </row>
    <row r="3334" ht="14.25" customHeight="1">
      <c r="A3334" s="82" t="s">
        <v>10095</v>
      </c>
      <c r="B3334" s="82" t="s">
        <v>16340</v>
      </c>
      <c r="C3334" s="82" t="s">
        <v>16341</v>
      </c>
      <c r="D3334" s="82"/>
      <c r="E3334" s="82"/>
      <c r="F3334" s="82"/>
      <c r="G3334" s="82" t="s">
        <v>128</v>
      </c>
      <c r="H3334" s="82" t="s">
        <v>10102</v>
      </c>
      <c r="I3334" s="82" t="s">
        <v>16342</v>
      </c>
      <c r="J3334" s="82" t="s">
        <v>7942</v>
      </c>
      <c r="K3334" s="82" t="s">
        <v>16343</v>
      </c>
      <c r="L3334" s="82" t="s">
        <v>16344</v>
      </c>
    </row>
    <row r="3335" ht="14.25" customHeight="1">
      <c r="A3335" s="82" t="s">
        <v>10095</v>
      </c>
      <c r="B3335" s="82" t="s">
        <v>16345</v>
      </c>
      <c r="C3335" s="82" t="s">
        <v>16346</v>
      </c>
      <c r="D3335" s="82"/>
      <c r="E3335" s="82"/>
      <c r="F3335" s="82"/>
      <c r="G3335" s="82" t="s">
        <v>128</v>
      </c>
      <c r="H3335" s="82"/>
      <c r="I3335" s="82" t="s">
        <v>16342</v>
      </c>
      <c r="J3335" s="82" t="s">
        <v>7942</v>
      </c>
      <c r="K3335" s="82" t="s">
        <v>16347</v>
      </c>
      <c r="L3335" s="82"/>
    </row>
    <row r="3336" ht="14.25" customHeight="1">
      <c r="A3336" s="82" t="s">
        <v>10095</v>
      </c>
      <c r="B3336" s="82" t="s">
        <v>16348</v>
      </c>
      <c r="C3336" s="82" t="s">
        <v>16349</v>
      </c>
      <c r="D3336" s="82"/>
      <c r="E3336" s="82"/>
      <c r="F3336" s="82"/>
      <c r="G3336" s="82" t="s">
        <v>129</v>
      </c>
      <c r="H3336" s="82" t="s">
        <v>10102</v>
      </c>
      <c r="I3336" s="82" t="s">
        <v>16342</v>
      </c>
      <c r="J3336" s="82" t="s">
        <v>7942</v>
      </c>
      <c r="K3336" s="82" t="s">
        <v>16343</v>
      </c>
      <c r="L3336" s="82" t="s">
        <v>16350</v>
      </c>
    </row>
    <row r="3337" ht="14.25" customHeight="1">
      <c r="A3337" s="82" t="s">
        <v>10095</v>
      </c>
      <c r="B3337" s="82" t="s">
        <v>16351</v>
      </c>
      <c r="C3337" s="82" t="s">
        <v>16352</v>
      </c>
      <c r="D3337" s="82"/>
      <c r="E3337" s="82"/>
      <c r="F3337" s="82"/>
      <c r="G3337" s="82" t="s">
        <v>129</v>
      </c>
      <c r="H3337" s="82" t="s">
        <v>10102</v>
      </c>
      <c r="I3337" s="82" t="s">
        <v>16342</v>
      </c>
      <c r="J3337" s="82" t="s">
        <v>7942</v>
      </c>
      <c r="K3337" s="82" t="s">
        <v>10242</v>
      </c>
      <c r="L3337" s="82" t="s">
        <v>10756</v>
      </c>
    </row>
    <row r="3338" ht="14.25" customHeight="1">
      <c r="A3338" s="82" t="s">
        <v>10095</v>
      </c>
      <c r="B3338" s="82" t="s">
        <v>16353</v>
      </c>
      <c r="C3338" s="82" t="s">
        <v>16354</v>
      </c>
      <c r="D3338" s="82"/>
      <c r="E3338" s="82" t="s">
        <v>10234</v>
      </c>
      <c r="F3338" s="82" t="s">
        <v>16355</v>
      </c>
      <c r="G3338" s="82" t="s">
        <v>129</v>
      </c>
      <c r="H3338" s="82" t="s">
        <v>10102</v>
      </c>
      <c r="I3338" s="82" t="s">
        <v>16342</v>
      </c>
      <c r="J3338" s="82" t="s">
        <v>7942</v>
      </c>
      <c r="K3338" s="82" t="s">
        <v>10242</v>
      </c>
      <c r="L3338" s="82" t="s">
        <v>3431</v>
      </c>
    </row>
    <row r="3339" ht="14.25" customHeight="1">
      <c r="A3339" s="82" t="s">
        <v>10095</v>
      </c>
      <c r="B3339" s="82" t="s">
        <v>16356</v>
      </c>
      <c r="C3339" s="82" t="s">
        <v>16357</v>
      </c>
      <c r="D3339" s="82"/>
      <c r="E3339" s="82" t="s">
        <v>10234</v>
      </c>
      <c r="F3339" s="82" t="s">
        <v>10255</v>
      </c>
      <c r="G3339" s="82" t="s">
        <v>128</v>
      </c>
      <c r="H3339" s="82" t="s">
        <v>10102</v>
      </c>
      <c r="I3339" s="82" t="s">
        <v>16342</v>
      </c>
      <c r="J3339" s="82" t="s">
        <v>7942</v>
      </c>
      <c r="K3339" s="82" t="s">
        <v>10242</v>
      </c>
      <c r="L3339" s="82" t="s">
        <v>10635</v>
      </c>
    </row>
    <row r="3340" ht="14.25" customHeight="1">
      <c r="A3340" s="82" t="s">
        <v>10095</v>
      </c>
      <c r="B3340" s="82" t="s">
        <v>16358</v>
      </c>
      <c r="C3340" s="82" t="s">
        <v>16359</v>
      </c>
      <c r="D3340" s="82"/>
      <c r="E3340" s="82" t="s">
        <v>10082</v>
      </c>
      <c r="F3340" s="82" t="s">
        <v>9838</v>
      </c>
      <c r="G3340" s="82" t="s">
        <v>128</v>
      </c>
      <c r="H3340" s="82" t="s">
        <v>10102</v>
      </c>
      <c r="I3340" s="82" t="s">
        <v>16342</v>
      </c>
      <c r="J3340" s="82" t="s">
        <v>7942</v>
      </c>
      <c r="K3340" s="82" t="s">
        <v>10242</v>
      </c>
      <c r="L3340" s="82" t="s">
        <v>16360</v>
      </c>
    </row>
    <row r="3341" ht="14.25" customHeight="1">
      <c r="A3341" s="82" t="s">
        <v>10095</v>
      </c>
      <c r="B3341" s="82" t="s">
        <v>16361</v>
      </c>
      <c r="C3341" s="82" t="s">
        <v>16362</v>
      </c>
      <c r="D3341" s="82"/>
      <c r="E3341" s="82" t="s">
        <v>10298</v>
      </c>
      <c r="F3341" s="82"/>
      <c r="G3341" s="82" t="s">
        <v>128</v>
      </c>
      <c r="H3341" s="82" t="s">
        <v>10102</v>
      </c>
      <c r="I3341" s="82" t="s">
        <v>16342</v>
      </c>
      <c r="J3341" s="82" t="s">
        <v>7942</v>
      </c>
      <c r="K3341" s="82" t="s">
        <v>10242</v>
      </c>
      <c r="L3341" s="82" t="s">
        <v>11703</v>
      </c>
    </row>
    <row r="3342" ht="14.25" customHeight="1">
      <c r="A3342" s="82" t="s">
        <v>10095</v>
      </c>
      <c r="B3342" s="82" t="s">
        <v>16363</v>
      </c>
      <c r="C3342" s="82" t="s">
        <v>16364</v>
      </c>
      <c r="D3342" s="82"/>
      <c r="E3342" s="82" t="s">
        <v>10298</v>
      </c>
      <c r="F3342" s="82"/>
      <c r="G3342" s="82" t="s">
        <v>129</v>
      </c>
      <c r="H3342" s="82" t="s">
        <v>10102</v>
      </c>
      <c r="I3342" s="82" t="s">
        <v>16342</v>
      </c>
      <c r="J3342" s="82" t="s">
        <v>7942</v>
      </c>
      <c r="K3342" s="82" t="s">
        <v>10242</v>
      </c>
      <c r="L3342" s="82" t="s">
        <v>3468</v>
      </c>
    </row>
    <row r="3343" ht="14.25" customHeight="1">
      <c r="A3343" s="82" t="s">
        <v>10095</v>
      </c>
      <c r="B3343" s="82" t="s">
        <v>16365</v>
      </c>
      <c r="C3343" s="82" t="s">
        <v>16366</v>
      </c>
      <c r="D3343" s="82"/>
      <c r="E3343" s="82" t="s">
        <v>10298</v>
      </c>
      <c r="F3343" s="82"/>
      <c r="G3343" s="82" t="s">
        <v>129</v>
      </c>
      <c r="H3343" s="82" t="s">
        <v>10102</v>
      </c>
      <c r="I3343" s="82" t="s">
        <v>16342</v>
      </c>
      <c r="J3343" s="82" t="s">
        <v>7942</v>
      </c>
      <c r="K3343" s="82" t="s">
        <v>10242</v>
      </c>
      <c r="L3343" s="82" t="s">
        <v>10980</v>
      </c>
    </row>
    <row r="3344" ht="14.25" customHeight="1">
      <c r="A3344" s="82" t="s">
        <v>10095</v>
      </c>
      <c r="B3344" s="82" t="s">
        <v>16367</v>
      </c>
      <c r="C3344" s="82" t="s">
        <v>16368</v>
      </c>
      <c r="D3344" s="82"/>
      <c r="E3344" s="82" t="s">
        <v>10079</v>
      </c>
      <c r="F3344" s="82"/>
      <c r="G3344" s="82" t="s">
        <v>129</v>
      </c>
      <c r="H3344" s="82"/>
      <c r="I3344" s="82" t="s">
        <v>16342</v>
      </c>
      <c r="J3344" s="82" t="s">
        <v>7942</v>
      </c>
      <c r="K3344" s="82" t="s">
        <v>10242</v>
      </c>
      <c r="L3344" s="82"/>
    </row>
    <row r="3345" ht="14.25" customHeight="1">
      <c r="A3345" s="82" t="s">
        <v>10095</v>
      </c>
      <c r="B3345" s="82" t="s">
        <v>16369</v>
      </c>
      <c r="C3345" s="82" t="s">
        <v>16370</v>
      </c>
      <c r="D3345" s="82"/>
      <c r="E3345" s="82" t="s">
        <v>10079</v>
      </c>
      <c r="F3345" s="82"/>
      <c r="G3345" s="82" t="s">
        <v>129</v>
      </c>
      <c r="H3345" s="82" t="s">
        <v>10102</v>
      </c>
      <c r="I3345" s="82" t="s">
        <v>16342</v>
      </c>
      <c r="J3345" s="82" t="s">
        <v>7942</v>
      </c>
      <c r="K3345" s="82" t="s">
        <v>10242</v>
      </c>
      <c r="L3345" s="82" t="s">
        <v>3670</v>
      </c>
    </row>
    <row r="3346" ht="14.25" customHeight="1">
      <c r="A3346" s="82" t="s">
        <v>10095</v>
      </c>
      <c r="B3346" s="82" t="s">
        <v>16371</v>
      </c>
      <c r="C3346" s="82" t="s">
        <v>16372</v>
      </c>
      <c r="D3346" s="82"/>
      <c r="E3346" s="82" t="s">
        <v>10079</v>
      </c>
      <c r="F3346" s="82"/>
      <c r="G3346" s="82" t="s">
        <v>129</v>
      </c>
      <c r="H3346" s="82" t="s">
        <v>10102</v>
      </c>
      <c r="I3346" s="82" t="s">
        <v>16342</v>
      </c>
      <c r="J3346" s="82" t="s">
        <v>7942</v>
      </c>
      <c r="K3346" s="82" t="s">
        <v>10242</v>
      </c>
      <c r="L3346" s="82" t="s">
        <v>3670</v>
      </c>
    </row>
    <row r="3347" ht="14.25" customHeight="1">
      <c r="A3347" s="82" t="s">
        <v>10095</v>
      </c>
      <c r="B3347" s="82" t="s">
        <v>16373</v>
      </c>
      <c r="C3347" s="82" t="s">
        <v>16374</v>
      </c>
      <c r="D3347" s="82"/>
      <c r="E3347" s="82" t="s">
        <v>10827</v>
      </c>
      <c r="F3347" s="82"/>
      <c r="G3347" s="82" t="s">
        <v>129</v>
      </c>
      <c r="H3347" s="82"/>
      <c r="I3347" s="82" t="s">
        <v>16342</v>
      </c>
      <c r="J3347" s="82" t="s">
        <v>7942</v>
      </c>
      <c r="K3347" s="82" t="s">
        <v>10242</v>
      </c>
      <c r="L3347" s="82"/>
    </row>
    <row r="3348" ht="14.25" customHeight="1">
      <c r="A3348" s="82" t="s">
        <v>10095</v>
      </c>
      <c r="B3348" s="82" t="s">
        <v>16375</v>
      </c>
      <c r="C3348" s="82" t="s">
        <v>16376</v>
      </c>
      <c r="D3348" s="82"/>
      <c r="E3348" s="82" t="s">
        <v>10827</v>
      </c>
      <c r="F3348" s="82" t="s">
        <v>10079</v>
      </c>
      <c r="G3348" s="82" t="s">
        <v>128</v>
      </c>
      <c r="H3348" s="82" t="s">
        <v>10102</v>
      </c>
      <c r="I3348" s="82" t="s">
        <v>16342</v>
      </c>
      <c r="J3348" s="82" t="s">
        <v>7942</v>
      </c>
      <c r="K3348" s="82" t="s">
        <v>10242</v>
      </c>
      <c r="L3348" s="82" t="s">
        <v>10635</v>
      </c>
    </row>
    <row r="3349" ht="14.25" customHeight="1">
      <c r="A3349" s="82" t="s">
        <v>10095</v>
      </c>
      <c r="B3349" s="82" t="s">
        <v>16377</v>
      </c>
      <c r="C3349" s="82" t="s">
        <v>16378</v>
      </c>
      <c r="D3349" s="82"/>
      <c r="E3349" s="82" t="s">
        <v>10827</v>
      </c>
      <c r="F3349" s="82"/>
      <c r="G3349" s="82" t="s">
        <v>128</v>
      </c>
      <c r="H3349" s="82" t="s">
        <v>10102</v>
      </c>
      <c r="I3349" s="82" t="s">
        <v>16342</v>
      </c>
      <c r="J3349" s="82" t="s">
        <v>7942</v>
      </c>
      <c r="K3349" s="82" t="s">
        <v>10242</v>
      </c>
      <c r="L3349" s="82" t="s">
        <v>10388</v>
      </c>
    </row>
    <row r="3350" ht="14.25" customHeight="1">
      <c r="A3350" s="82" t="s">
        <v>10095</v>
      </c>
      <c r="B3350" s="82" t="s">
        <v>16379</v>
      </c>
      <c r="C3350" s="82" t="s">
        <v>16380</v>
      </c>
      <c r="D3350" s="82"/>
      <c r="E3350" s="82" t="s">
        <v>10827</v>
      </c>
      <c r="F3350" s="82"/>
      <c r="G3350" s="82" t="s">
        <v>129</v>
      </c>
      <c r="H3350" s="82" t="s">
        <v>10102</v>
      </c>
      <c r="I3350" s="82" t="s">
        <v>16342</v>
      </c>
      <c r="J3350" s="82" t="s">
        <v>7942</v>
      </c>
      <c r="K3350" s="82" t="s">
        <v>10242</v>
      </c>
      <c r="L3350" s="82" t="s">
        <v>11462</v>
      </c>
    </row>
    <row r="3351" ht="14.25" customHeight="1">
      <c r="A3351" s="82" t="s">
        <v>10095</v>
      </c>
      <c r="B3351" s="82" t="s">
        <v>16381</v>
      </c>
      <c r="C3351" s="82" t="s">
        <v>16382</v>
      </c>
      <c r="D3351" s="82"/>
      <c r="E3351" s="82" t="s">
        <v>10827</v>
      </c>
      <c r="F3351" s="82"/>
      <c r="G3351" s="82" t="s">
        <v>129</v>
      </c>
      <c r="H3351" s="82"/>
      <c r="I3351" s="82" t="s">
        <v>16342</v>
      </c>
      <c r="J3351" s="82" t="s">
        <v>7942</v>
      </c>
      <c r="K3351" s="82" t="s">
        <v>10242</v>
      </c>
      <c r="L3351" s="82"/>
    </row>
    <row r="3352" ht="14.25" customHeight="1">
      <c r="A3352" s="82" t="s">
        <v>10095</v>
      </c>
      <c r="B3352" s="82" t="s">
        <v>16383</v>
      </c>
      <c r="C3352" s="82" t="s">
        <v>16384</v>
      </c>
      <c r="D3352" s="82"/>
      <c r="E3352" s="82" t="s">
        <v>10071</v>
      </c>
      <c r="F3352" s="82"/>
      <c r="G3352" s="82" t="s">
        <v>129</v>
      </c>
      <c r="H3352" s="82" t="s">
        <v>10102</v>
      </c>
      <c r="I3352" s="82" t="s">
        <v>16342</v>
      </c>
      <c r="J3352" s="82" t="s">
        <v>7942</v>
      </c>
      <c r="K3352" s="82" t="s">
        <v>10242</v>
      </c>
      <c r="L3352" s="82" t="s">
        <v>10756</v>
      </c>
    </row>
    <row r="3353" ht="14.25" customHeight="1">
      <c r="A3353" s="82" t="s">
        <v>10095</v>
      </c>
      <c r="B3353" s="82" t="s">
        <v>16385</v>
      </c>
      <c r="C3353" s="82" t="s">
        <v>16386</v>
      </c>
      <c r="D3353" s="82"/>
      <c r="E3353" s="82" t="s">
        <v>10036</v>
      </c>
      <c r="F3353" s="82"/>
      <c r="G3353" s="82" t="s">
        <v>129</v>
      </c>
      <c r="H3353" s="82" t="s">
        <v>10102</v>
      </c>
      <c r="I3353" s="82" t="s">
        <v>16342</v>
      </c>
      <c r="J3353" s="82" t="s">
        <v>7942</v>
      </c>
      <c r="K3353" s="82" t="s">
        <v>10242</v>
      </c>
      <c r="L3353" s="82" t="s">
        <v>10181</v>
      </c>
    </row>
    <row r="3354" ht="14.25" customHeight="1">
      <c r="A3354" s="82" t="s">
        <v>10095</v>
      </c>
      <c r="B3354" s="82" t="s">
        <v>16387</v>
      </c>
      <c r="C3354" s="82" t="s">
        <v>16388</v>
      </c>
      <c r="D3354" s="82"/>
      <c r="E3354" s="82" t="s">
        <v>10036</v>
      </c>
      <c r="F3354" s="82"/>
      <c r="G3354" s="82" t="s">
        <v>129</v>
      </c>
      <c r="H3354" s="82" t="s">
        <v>10102</v>
      </c>
      <c r="I3354" s="82" t="s">
        <v>16342</v>
      </c>
      <c r="J3354" s="82" t="s">
        <v>7942</v>
      </c>
      <c r="K3354" s="82" t="s">
        <v>10242</v>
      </c>
      <c r="L3354" s="82" t="s">
        <v>10181</v>
      </c>
    </row>
    <row r="3355" ht="14.25" customHeight="1">
      <c r="A3355" s="82" t="s">
        <v>10095</v>
      </c>
      <c r="B3355" s="82" t="s">
        <v>16389</v>
      </c>
      <c r="C3355" s="82" t="s">
        <v>16390</v>
      </c>
      <c r="D3355" s="82"/>
      <c r="E3355" s="82" t="s">
        <v>10455</v>
      </c>
      <c r="F3355" s="82"/>
      <c r="G3355" s="82" t="s">
        <v>129</v>
      </c>
      <c r="H3355" s="82" t="s">
        <v>10102</v>
      </c>
      <c r="I3355" s="82" t="s">
        <v>16342</v>
      </c>
      <c r="J3355" s="82" t="s">
        <v>7942</v>
      </c>
      <c r="K3355" s="82" t="s">
        <v>10242</v>
      </c>
      <c r="L3355" s="82" t="s">
        <v>10181</v>
      </c>
    </row>
    <row r="3356" ht="14.25" customHeight="1">
      <c r="A3356" s="82" t="s">
        <v>10095</v>
      </c>
      <c r="B3356" s="82" t="s">
        <v>16391</v>
      </c>
      <c r="C3356" s="82" t="s">
        <v>16392</v>
      </c>
      <c r="D3356" s="82"/>
      <c r="E3356" s="82" t="s">
        <v>9951</v>
      </c>
      <c r="F3356" s="82"/>
      <c r="G3356" s="82" t="s">
        <v>129</v>
      </c>
      <c r="H3356" s="82" t="s">
        <v>10102</v>
      </c>
      <c r="I3356" s="82" t="s">
        <v>16342</v>
      </c>
      <c r="J3356" s="82" t="s">
        <v>7942</v>
      </c>
      <c r="K3356" s="82" t="s">
        <v>10242</v>
      </c>
      <c r="L3356" s="82" t="s">
        <v>10337</v>
      </c>
    </row>
    <row r="3357" ht="14.25" customHeight="1">
      <c r="A3357" s="82" t="s">
        <v>10095</v>
      </c>
      <c r="B3357" s="82" t="s">
        <v>16393</v>
      </c>
      <c r="C3357" s="82" t="s">
        <v>16394</v>
      </c>
      <c r="D3357" s="82"/>
      <c r="E3357" s="82" t="s">
        <v>9951</v>
      </c>
      <c r="F3357" s="82"/>
      <c r="G3357" s="82" t="s">
        <v>129</v>
      </c>
      <c r="H3357" s="82" t="s">
        <v>10102</v>
      </c>
      <c r="I3357" s="82" t="s">
        <v>16342</v>
      </c>
      <c r="J3357" s="82" t="s">
        <v>7942</v>
      </c>
      <c r="K3357" s="82" t="s">
        <v>10242</v>
      </c>
      <c r="L3357" s="82" t="s">
        <v>16395</v>
      </c>
    </row>
    <row r="3358" ht="14.25" customHeight="1">
      <c r="A3358" s="82" t="s">
        <v>10095</v>
      </c>
      <c r="B3358" s="82" t="s">
        <v>16396</v>
      </c>
      <c r="C3358" s="82" t="s">
        <v>16397</v>
      </c>
      <c r="D3358" s="82"/>
      <c r="E3358" s="82" t="s">
        <v>10771</v>
      </c>
      <c r="F3358" s="82"/>
      <c r="G3358" s="82" t="s">
        <v>129</v>
      </c>
      <c r="H3358" s="82" t="s">
        <v>10102</v>
      </c>
      <c r="I3358" s="82" t="s">
        <v>16342</v>
      </c>
      <c r="J3358" s="82" t="s">
        <v>7942</v>
      </c>
      <c r="K3358" s="82" t="s">
        <v>10242</v>
      </c>
      <c r="L3358" s="82" t="s">
        <v>16398</v>
      </c>
    </row>
    <row r="3359" ht="14.25" customHeight="1">
      <c r="A3359" s="82" t="s">
        <v>10095</v>
      </c>
      <c r="B3359" s="82" t="s">
        <v>16399</v>
      </c>
      <c r="C3359" s="82" t="s">
        <v>16400</v>
      </c>
      <c r="D3359" s="82"/>
      <c r="E3359" s="82" t="s">
        <v>10550</v>
      </c>
      <c r="F3359" s="82"/>
      <c r="G3359" s="82" t="s">
        <v>128</v>
      </c>
      <c r="H3359" s="82" t="s">
        <v>10102</v>
      </c>
      <c r="I3359" s="82" t="s">
        <v>16342</v>
      </c>
      <c r="J3359" s="82" t="s">
        <v>7942</v>
      </c>
      <c r="K3359" s="82" t="s">
        <v>10242</v>
      </c>
      <c r="L3359" s="82" t="s">
        <v>11420</v>
      </c>
    </row>
    <row r="3360" ht="14.25" customHeight="1">
      <c r="A3360" s="82" t="s">
        <v>10095</v>
      </c>
      <c r="B3360" s="82" t="s">
        <v>16401</v>
      </c>
      <c r="C3360" s="82" t="s">
        <v>16402</v>
      </c>
      <c r="D3360" s="82"/>
      <c r="E3360" s="82" t="s">
        <v>10580</v>
      </c>
      <c r="F3360" s="82"/>
      <c r="G3360" s="82" t="s">
        <v>129</v>
      </c>
      <c r="H3360" s="82" t="s">
        <v>10102</v>
      </c>
      <c r="I3360" s="82" t="s">
        <v>16342</v>
      </c>
      <c r="J3360" s="82" t="s">
        <v>7942</v>
      </c>
      <c r="K3360" s="82" t="s">
        <v>10242</v>
      </c>
      <c r="L3360" s="82" t="s">
        <v>16398</v>
      </c>
    </row>
    <row r="3361" ht="14.25" customHeight="1">
      <c r="A3361" s="82" t="s">
        <v>10095</v>
      </c>
      <c r="B3361" s="82" t="s">
        <v>16403</v>
      </c>
      <c r="C3361" s="82" t="s">
        <v>16404</v>
      </c>
      <c r="D3361" s="82"/>
      <c r="E3361" s="82" t="s">
        <v>10584</v>
      </c>
      <c r="F3361" s="82"/>
      <c r="G3361" s="82" t="s">
        <v>128</v>
      </c>
      <c r="H3361" s="82" t="s">
        <v>10102</v>
      </c>
      <c r="I3361" s="82" t="s">
        <v>16342</v>
      </c>
      <c r="J3361" s="82" t="s">
        <v>7942</v>
      </c>
      <c r="K3361" s="82" t="s">
        <v>10242</v>
      </c>
      <c r="L3361" s="82" t="s">
        <v>3670</v>
      </c>
    </row>
    <row r="3362" ht="14.25" customHeight="1">
      <c r="A3362" s="82" t="s">
        <v>10095</v>
      </c>
      <c r="B3362" s="82" t="s">
        <v>16405</v>
      </c>
      <c r="C3362" s="82" t="s">
        <v>16406</v>
      </c>
      <c r="D3362" s="82"/>
      <c r="E3362" s="82" t="s">
        <v>10032</v>
      </c>
      <c r="F3362" s="82"/>
      <c r="G3362" s="82" t="s">
        <v>128</v>
      </c>
      <c r="H3362" s="82" t="s">
        <v>10102</v>
      </c>
      <c r="I3362" s="82" t="s">
        <v>16342</v>
      </c>
      <c r="J3362" s="82" t="s">
        <v>7942</v>
      </c>
      <c r="K3362" s="82" t="s">
        <v>10242</v>
      </c>
      <c r="L3362" s="82" t="s">
        <v>3670</v>
      </c>
    </row>
    <row r="3363" ht="14.25" customHeight="1">
      <c r="A3363" s="82" t="s">
        <v>10095</v>
      </c>
      <c r="B3363" s="82" t="s">
        <v>16407</v>
      </c>
      <c r="C3363" s="82" t="s">
        <v>16408</v>
      </c>
      <c r="D3363" s="82"/>
      <c r="E3363" s="82" t="s">
        <v>10674</v>
      </c>
      <c r="F3363" s="82"/>
      <c r="G3363" s="82" t="s">
        <v>129</v>
      </c>
      <c r="H3363" s="82" t="s">
        <v>10102</v>
      </c>
      <c r="I3363" s="82" t="s">
        <v>16342</v>
      </c>
      <c r="J3363" s="82" t="s">
        <v>7942</v>
      </c>
      <c r="K3363" s="82" t="s">
        <v>10242</v>
      </c>
      <c r="L3363" s="82" t="s">
        <v>10181</v>
      </c>
    </row>
    <row r="3364" ht="14.25" customHeight="1">
      <c r="A3364" s="82" t="s">
        <v>10095</v>
      </c>
      <c r="B3364" s="82" t="s">
        <v>16409</v>
      </c>
      <c r="C3364" s="82" t="s">
        <v>16410</v>
      </c>
      <c r="D3364" s="82"/>
      <c r="E3364" s="82" t="s">
        <v>10674</v>
      </c>
      <c r="F3364" s="82"/>
      <c r="G3364" s="82" t="s">
        <v>129</v>
      </c>
      <c r="H3364" s="82" t="s">
        <v>10102</v>
      </c>
      <c r="I3364" s="82" t="s">
        <v>16342</v>
      </c>
      <c r="J3364" s="82" t="s">
        <v>7942</v>
      </c>
      <c r="K3364" s="82" t="s">
        <v>10242</v>
      </c>
      <c r="L3364" s="82" t="s">
        <v>10181</v>
      </c>
    </row>
    <row r="3365" ht="14.25" customHeight="1">
      <c r="A3365" s="82" t="s">
        <v>10095</v>
      </c>
      <c r="B3365" s="82" t="s">
        <v>16411</v>
      </c>
      <c r="C3365" s="82" t="s">
        <v>16412</v>
      </c>
      <c r="D3365" s="82"/>
      <c r="E3365" s="82" t="s">
        <v>10701</v>
      </c>
      <c r="F3365" s="82" t="s">
        <v>10021</v>
      </c>
      <c r="G3365" s="82" t="s">
        <v>128</v>
      </c>
      <c r="H3365" s="82" t="s">
        <v>10102</v>
      </c>
      <c r="I3365" s="82" t="s">
        <v>16342</v>
      </c>
      <c r="J3365" s="82" t="s">
        <v>7942</v>
      </c>
      <c r="K3365" s="82" t="s">
        <v>10242</v>
      </c>
      <c r="L3365" s="82" t="s">
        <v>10635</v>
      </c>
    </row>
    <row r="3366" ht="14.25" customHeight="1">
      <c r="A3366" s="82" t="s">
        <v>10095</v>
      </c>
      <c r="B3366" s="82" t="s">
        <v>16413</v>
      </c>
      <c r="C3366" s="82" t="s">
        <v>16414</v>
      </c>
      <c r="D3366" s="82"/>
      <c r="E3366" s="82" t="s">
        <v>10755</v>
      </c>
      <c r="F3366" s="82"/>
      <c r="G3366" s="82" t="s">
        <v>129</v>
      </c>
      <c r="H3366" s="82" t="s">
        <v>10102</v>
      </c>
      <c r="I3366" s="82" t="s">
        <v>16342</v>
      </c>
      <c r="J3366" s="82" t="s">
        <v>7942</v>
      </c>
      <c r="K3366" s="82" t="s">
        <v>10242</v>
      </c>
      <c r="L3366" s="82" t="s">
        <v>11152</v>
      </c>
    </row>
    <row r="3367" ht="14.25" customHeight="1">
      <c r="A3367" s="82" t="s">
        <v>10095</v>
      </c>
      <c r="B3367" s="82" t="s">
        <v>16415</v>
      </c>
      <c r="C3367" s="82" t="s">
        <v>16416</v>
      </c>
      <c r="D3367" s="82"/>
      <c r="E3367" s="82" t="s">
        <v>10009</v>
      </c>
      <c r="F3367" s="82"/>
      <c r="G3367" s="82" t="s">
        <v>129</v>
      </c>
      <c r="H3367" s="82" t="s">
        <v>10102</v>
      </c>
      <c r="I3367" s="82" t="s">
        <v>16342</v>
      </c>
      <c r="J3367" s="82" t="s">
        <v>7942</v>
      </c>
      <c r="K3367" s="82" t="s">
        <v>10242</v>
      </c>
      <c r="L3367" s="82" t="s">
        <v>10174</v>
      </c>
    </row>
    <row r="3368" ht="14.25" customHeight="1">
      <c r="A3368" s="82" t="s">
        <v>10095</v>
      </c>
      <c r="B3368" s="82" t="s">
        <v>16417</v>
      </c>
      <c r="C3368" s="82" t="s">
        <v>16418</v>
      </c>
      <c r="D3368" s="82"/>
      <c r="E3368" s="82" t="s">
        <v>10005</v>
      </c>
      <c r="F3368" s="82"/>
      <c r="G3368" s="82" t="s">
        <v>128</v>
      </c>
      <c r="H3368" s="82" t="s">
        <v>10102</v>
      </c>
      <c r="I3368" s="82" t="s">
        <v>16342</v>
      </c>
      <c r="J3368" s="82" t="s">
        <v>7942</v>
      </c>
      <c r="K3368" s="82" t="s">
        <v>10242</v>
      </c>
      <c r="L3368" s="82" t="s">
        <v>7379</v>
      </c>
    </row>
    <row r="3369" ht="14.25" customHeight="1">
      <c r="A3369" s="82" t="s">
        <v>10095</v>
      </c>
      <c r="B3369" s="82" t="s">
        <v>16419</v>
      </c>
      <c r="C3369" s="82" t="s">
        <v>16420</v>
      </c>
      <c r="D3369" s="82"/>
      <c r="E3369" s="82" t="s">
        <v>16337</v>
      </c>
      <c r="F3369" s="82"/>
      <c r="G3369" s="82" t="s">
        <v>128</v>
      </c>
      <c r="H3369" s="82" t="s">
        <v>10102</v>
      </c>
      <c r="I3369" s="82" t="s">
        <v>16342</v>
      </c>
      <c r="J3369" s="82" t="s">
        <v>7942</v>
      </c>
      <c r="K3369" s="82" t="s">
        <v>10242</v>
      </c>
      <c r="L3369" s="82" t="s">
        <v>7379</v>
      </c>
    </row>
    <row r="3370" ht="14.25" customHeight="1">
      <c r="A3370" s="82" t="s">
        <v>10095</v>
      </c>
      <c r="B3370" s="82" t="s">
        <v>16421</v>
      </c>
      <c r="C3370" s="82" t="s">
        <v>16422</v>
      </c>
      <c r="D3370" s="82"/>
      <c r="E3370" s="82" t="s">
        <v>16337</v>
      </c>
      <c r="F3370" s="82"/>
      <c r="G3370" s="82" t="s">
        <v>129</v>
      </c>
      <c r="H3370" s="82" t="s">
        <v>10102</v>
      </c>
      <c r="I3370" s="82" t="s">
        <v>16342</v>
      </c>
      <c r="J3370" s="82" t="s">
        <v>7942</v>
      </c>
      <c r="K3370" s="82" t="s">
        <v>10242</v>
      </c>
      <c r="L3370" s="82" t="s">
        <v>3641</v>
      </c>
    </row>
    <row r="3371" ht="14.25" customHeight="1">
      <c r="A3371" s="82" t="s">
        <v>10095</v>
      </c>
      <c r="B3371" s="82" t="s">
        <v>16423</v>
      </c>
      <c r="C3371" s="82" t="s">
        <v>16424</v>
      </c>
      <c r="D3371" s="82"/>
      <c r="E3371" s="82" t="s">
        <v>9993</v>
      </c>
      <c r="F3371" s="82"/>
      <c r="G3371" s="82" t="s">
        <v>128</v>
      </c>
      <c r="H3371" s="82" t="s">
        <v>10102</v>
      </c>
      <c r="I3371" s="82" t="s">
        <v>16342</v>
      </c>
      <c r="J3371" s="82" t="s">
        <v>7942</v>
      </c>
      <c r="K3371" s="82" t="s">
        <v>10242</v>
      </c>
      <c r="L3371" s="82" t="s">
        <v>10853</v>
      </c>
    </row>
    <row r="3372" ht="14.25" customHeight="1">
      <c r="A3372" s="82" t="s">
        <v>10095</v>
      </c>
      <c r="B3372" s="82" t="s">
        <v>16425</v>
      </c>
      <c r="C3372" s="82" t="s">
        <v>16426</v>
      </c>
      <c r="D3372" s="82"/>
      <c r="E3372" s="82" t="s">
        <v>9990</v>
      </c>
      <c r="F3372" s="82"/>
      <c r="G3372" s="82" t="s">
        <v>128</v>
      </c>
      <c r="H3372" s="82" t="s">
        <v>10102</v>
      </c>
      <c r="I3372" s="82" t="s">
        <v>16342</v>
      </c>
      <c r="J3372" s="82" t="s">
        <v>7942</v>
      </c>
      <c r="K3372" s="82" t="s">
        <v>10242</v>
      </c>
      <c r="L3372" s="82" t="s">
        <v>10181</v>
      </c>
    </row>
    <row r="3373" ht="14.25" customHeight="1">
      <c r="A3373" s="82" t="s">
        <v>10095</v>
      </c>
      <c r="B3373" s="82" t="s">
        <v>16427</v>
      </c>
      <c r="C3373" s="82" t="s">
        <v>16428</v>
      </c>
      <c r="D3373" s="82"/>
      <c r="E3373" s="82" t="s">
        <v>9990</v>
      </c>
      <c r="F3373" s="82"/>
      <c r="G3373" s="82" t="s">
        <v>129</v>
      </c>
      <c r="H3373" s="82" t="s">
        <v>10102</v>
      </c>
      <c r="I3373" s="82" t="s">
        <v>16342</v>
      </c>
      <c r="J3373" s="82" t="s">
        <v>7942</v>
      </c>
      <c r="K3373" s="82" t="s">
        <v>10242</v>
      </c>
      <c r="L3373" s="82" t="s">
        <v>10181</v>
      </c>
    </row>
    <row r="3374" ht="14.25" customHeight="1">
      <c r="A3374" s="82" t="s">
        <v>10095</v>
      </c>
      <c r="B3374" s="82" t="s">
        <v>16429</v>
      </c>
      <c r="C3374" s="82" t="s">
        <v>16430</v>
      </c>
      <c r="D3374" s="82"/>
      <c r="E3374" s="82" t="s">
        <v>10826</v>
      </c>
      <c r="F3374" s="82" t="s">
        <v>10620</v>
      </c>
      <c r="G3374" s="82" t="s">
        <v>128</v>
      </c>
      <c r="H3374" s="82" t="s">
        <v>10102</v>
      </c>
      <c r="I3374" s="82" t="s">
        <v>16342</v>
      </c>
      <c r="J3374" s="82" t="s">
        <v>7942</v>
      </c>
      <c r="K3374" s="82" t="s">
        <v>10242</v>
      </c>
      <c r="L3374" s="82" t="s">
        <v>10181</v>
      </c>
    </row>
    <row r="3375" ht="14.25" customHeight="1">
      <c r="A3375" s="82" t="s">
        <v>10095</v>
      </c>
      <c r="B3375" s="82" t="s">
        <v>16431</v>
      </c>
      <c r="C3375" s="82" t="s">
        <v>16432</v>
      </c>
      <c r="D3375" s="82"/>
      <c r="E3375" s="82" t="s">
        <v>16433</v>
      </c>
      <c r="F3375" s="82"/>
      <c r="G3375" s="82" t="s">
        <v>128</v>
      </c>
      <c r="H3375" s="82" t="s">
        <v>10102</v>
      </c>
      <c r="I3375" s="82" t="s">
        <v>16342</v>
      </c>
      <c r="J3375" s="82" t="s">
        <v>7942</v>
      </c>
      <c r="K3375" s="82" t="s">
        <v>10242</v>
      </c>
      <c r="L3375" s="82" t="s">
        <v>16434</v>
      </c>
    </row>
    <row r="3376" ht="14.25" customHeight="1">
      <c r="A3376" s="82" t="s">
        <v>10095</v>
      </c>
      <c r="B3376" s="82" t="s">
        <v>16435</v>
      </c>
      <c r="C3376" s="82" t="s">
        <v>16436</v>
      </c>
      <c r="D3376" s="82"/>
      <c r="E3376" s="82" t="s">
        <v>10868</v>
      </c>
      <c r="F3376" s="82"/>
      <c r="G3376" s="82" t="s">
        <v>128</v>
      </c>
      <c r="H3376" s="82" t="s">
        <v>10102</v>
      </c>
      <c r="I3376" s="82" t="s">
        <v>16342</v>
      </c>
      <c r="J3376" s="82" t="s">
        <v>7942</v>
      </c>
      <c r="K3376" s="82" t="s">
        <v>10242</v>
      </c>
      <c r="L3376" s="82" t="s">
        <v>10460</v>
      </c>
    </row>
    <row r="3377" ht="14.25" customHeight="1">
      <c r="A3377" s="82" t="s">
        <v>10095</v>
      </c>
      <c r="B3377" s="82" t="s">
        <v>16437</v>
      </c>
      <c r="C3377" s="82" t="s">
        <v>16438</v>
      </c>
      <c r="D3377" s="82"/>
      <c r="E3377" s="82" t="s">
        <v>10868</v>
      </c>
      <c r="F3377" s="82"/>
      <c r="G3377" s="82" t="s">
        <v>128</v>
      </c>
      <c r="H3377" s="82" t="s">
        <v>10102</v>
      </c>
      <c r="I3377" s="82" t="s">
        <v>16342</v>
      </c>
      <c r="J3377" s="82" t="s">
        <v>7942</v>
      </c>
      <c r="K3377" s="82" t="s">
        <v>10242</v>
      </c>
      <c r="L3377" s="82" t="s">
        <v>16439</v>
      </c>
    </row>
    <row r="3378" ht="14.25" customHeight="1">
      <c r="A3378" s="82" t="s">
        <v>10095</v>
      </c>
      <c r="B3378" s="82" t="s">
        <v>16440</v>
      </c>
      <c r="C3378" s="82" t="s">
        <v>16441</v>
      </c>
      <c r="D3378" s="82"/>
      <c r="E3378" s="82" t="s">
        <v>10868</v>
      </c>
      <c r="F3378" s="82"/>
      <c r="G3378" s="82" t="s">
        <v>128</v>
      </c>
      <c r="H3378" s="82" t="s">
        <v>10102</v>
      </c>
      <c r="I3378" s="82" t="s">
        <v>16342</v>
      </c>
      <c r="J3378" s="82" t="s">
        <v>7942</v>
      </c>
      <c r="K3378" s="82" t="s">
        <v>10242</v>
      </c>
      <c r="L3378" s="82" t="s">
        <v>16439</v>
      </c>
    </row>
    <row r="3379" ht="14.25" customHeight="1">
      <c r="A3379" s="82" t="s">
        <v>10095</v>
      </c>
      <c r="B3379" s="82" t="s">
        <v>16442</v>
      </c>
      <c r="C3379" s="82" t="s">
        <v>16443</v>
      </c>
      <c r="D3379" s="82"/>
      <c r="E3379" s="82" t="s">
        <v>10033</v>
      </c>
      <c r="F3379" s="82"/>
      <c r="G3379" s="82" t="s">
        <v>128</v>
      </c>
      <c r="H3379" s="82" t="s">
        <v>10102</v>
      </c>
      <c r="I3379" s="82" t="s">
        <v>16342</v>
      </c>
      <c r="J3379" s="82" t="s">
        <v>7942</v>
      </c>
      <c r="K3379" s="82" t="s">
        <v>10242</v>
      </c>
      <c r="L3379" s="82" t="s">
        <v>3431</v>
      </c>
    </row>
    <row r="3380" ht="14.25" customHeight="1">
      <c r="A3380" s="82" t="s">
        <v>10095</v>
      </c>
      <c r="B3380" s="82" t="s">
        <v>16444</v>
      </c>
      <c r="C3380" s="82" t="s">
        <v>16445</v>
      </c>
      <c r="D3380" s="82"/>
      <c r="E3380" s="82" t="s">
        <v>10000</v>
      </c>
      <c r="F3380" s="82"/>
      <c r="G3380" s="82" t="s">
        <v>129</v>
      </c>
      <c r="H3380" s="82" t="s">
        <v>10102</v>
      </c>
      <c r="I3380" s="82" t="s">
        <v>16342</v>
      </c>
      <c r="J3380" s="82" t="s">
        <v>7942</v>
      </c>
      <c r="K3380" s="82" t="s">
        <v>10242</v>
      </c>
      <c r="L3380" s="82" t="s">
        <v>10181</v>
      </c>
    </row>
    <row r="3381" ht="14.25" customHeight="1">
      <c r="A3381" s="82" t="s">
        <v>10095</v>
      </c>
      <c r="B3381" s="82" t="s">
        <v>16446</v>
      </c>
      <c r="C3381" s="82" t="s">
        <v>16447</v>
      </c>
      <c r="D3381" s="82"/>
      <c r="E3381" s="82" t="s">
        <v>10000</v>
      </c>
      <c r="F3381" s="82"/>
      <c r="G3381" s="82" t="s">
        <v>129</v>
      </c>
      <c r="H3381" s="82" t="s">
        <v>10102</v>
      </c>
      <c r="I3381" s="82" t="s">
        <v>16342</v>
      </c>
      <c r="J3381" s="82" t="s">
        <v>7942</v>
      </c>
      <c r="K3381" s="82" t="s">
        <v>10242</v>
      </c>
      <c r="L3381" s="82" t="s">
        <v>10181</v>
      </c>
    </row>
    <row r="3382" ht="14.25" customHeight="1">
      <c r="A3382" s="82" t="s">
        <v>10095</v>
      </c>
      <c r="B3382" s="82" t="s">
        <v>16448</v>
      </c>
      <c r="C3382" s="82" t="s">
        <v>16449</v>
      </c>
      <c r="D3382" s="82"/>
      <c r="E3382" s="82" t="s">
        <v>10000</v>
      </c>
      <c r="F3382" s="82"/>
      <c r="G3382" s="82" t="s">
        <v>129</v>
      </c>
      <c r="H3382" s="82" t="s">
        <v>10102</v>
      </c>
      <c r="I3382" s="82" t="s">
        <v>16342</v>
      </c>
      <c r="J3382" s="82" t="s">
        <v>7942</v>
      </c>
      <c r="K3382" s="82" t="s">
        <v>10242</v>
      </c>
      <c r="L3382" s="82" t="s">
        <v>10181</v>
      </c>
    </row>
    <row r="3383" ht="14.25" customHeight="1">
      <c r="A3383" s="82" t="s">
        <v>10095</v>
      </c>
      <c r="B3383" s="82" t="s">
        <v>16450</v>
      </c>
      <c r="C3383" s="82" t="s">
        <v>16451</v>
      </c>
      <c r="D3383" s="82"/>
      <c r="E3383" s="82" t="s">
        <v>10000</v>
      </c>
      <c r="F3383" s="82"/>
      <c r="G3383" s="82" t="s">
        <v>129</v>
      </c>
      <c r="H3383" s="82" t="s">
        <v>10102</v>
      </c>
      <c r="I3383" s="82" t="s">
        <v>16342</v>
      </c>
      <c r="J3383" s="82" t="s">
        <v>7942</v>
      </c>
      <c r="K3383" s="82" t="s">
        <v>10242</v>
      </c>
      <c r="L3383" s="82" t="s">
        <v>10181</v>
      </c>
    </row>
    <row r="3384" ht="14.25" customHeight="1">
      <c r="A3384" s="82" t="s">
        <v>10095</v>
      </c>
      <c r="B3384" s="82" t="s">
        <v>16452</v>
      </c>
      <c r="C3384" s="82" t="s">
        <v>16453</v>
      </c>
      <c r="D3384" s="82"/>
      <c r="E3384" s="82" t="s">
        <v>10000</v>
      </c>
      <c r="F3384" s="82"/>
      <c r="G3384" s="82" t="s">
        <v>129</v>
      </c>
      <c r="H3384" s="82" t="s">
        <v>10102</v>
      </c>
      <c r="I3384" s="82" t="s">
        <v>16342</v>
      </c>
      <c r="J3384" s="82" t="s">
        <v>7942</v>
      </c>
      <c r="K3384" s="82" t="s">
        <v>10242</v>
      </c>
      <c r="L3384" s="82" t="s">
        <v>10181</v>
      </c>
    </row>
    <row r="3385" ht="14.25" customHeight="1">
      <c r="A3385" s="82" t="s">
        <v>10095</v>
      </c>
      <c r="B3385" s="82" t="s">
        <v>16454</v>
      </c>
      <c r="C3385" s="82" t="s">
        <v>16455</v>
      </c>
      <c r="D3385" s="82"/>
      <c r="E3385" s="82" t="s">
        <v>10000</v>
      </c>
      <c r="F3385" s="82"/>
      <c r="G3385" s="82" t="s">
        <v>129</v>
      </c>
      <c r="H3385" s="82" t="s">
        <v>10102</v>
      </c>
      <c r="I3385" s="82" t="s">
        <v>16342</v>
      </c>
      <c r="J3385" s="82" t="s">
        <v>7942</v>
      </c>
      <c r="K3385" s="82" t="s">
        <v>10242</v>
      </c>
      <c r="L3385" s="82" t="s">
        <v>10181</v>
      </c>
    </row>
    <row r="3386" ht="14.25" customHeight="1">
      <c r="A3386" s="82" t="s">
        <v>10095</v>
      </c>
      <c r="B3386" s="82" t="s">
        <v>16456</v>
      </c>
      <c r="C3386" s="82" t="s">
        <v>16457</v>
      </c>
      <c r="D3386" s="82"/>
      <c r="E3386" s="82" t="s">
        <v>10000</v>
      </c>
      <c r="F3386" s="82"/>
      <c r="G3386" s="82" t="s">
        <v>129</v>
      </c>
      <c r="H3386" s="82" t="s">
        <v>10102</v>
      </c>
      <c r="I3386" s="82" t="s">
        <v>16342</v>
      </c>
      <c r="J3386" s="82" t="s">
        <v>7942</v>
      </c>
      <c r="K3386" s="82" t="s">
        <v>10242</v>
      </c>
      <c r="L3386" s="82" t="s">
        <v>10181</v>
      </c>
    </row>
    <row r="3387" ht="14.25" customHeight="1">
      <c r="A3387" s="82" t="s">
        <v>10095</v>
      </c>
      <c r="B3387" s="82" t="s">
        <v>16458</v>
      </c>
      <c r="C3387" s="82" t="s">
        <v>16459</v>
      </c>
      <c r="D3387" s="82"/>
      <c r="E3387" s="82" t="s">
        <v>11080</v>
      </c>
      <c r="F3387" s="82"/>
      <c r="G3387" s="82" t="s">
        <v>129</v>
      </c>
      <c r="H3387" s="82" t="s">
        <v>10102</v>
      </c>
      <c r="I3387" s="82" t="s">
        <v>16342</v>
      </c>
      <c r="J3387" s="82" t="s">
        <v>7942</v>
      </c>
      <c r="K3387" s="82" t="s">
        <v>10242</v>
      </c>
      <c r="L3387" s="82" t="s">
        <v>3431</v>
      </c>
    </row>
    <row r="3388" ht="14.25" customHeight="1">
      <c r="A3388" s="82" t="s">
        <v>10095</v>
      </c>
      <c r="B3388" s="82" t="s">
        <v>16460</v>
      </c>
      <c r="C3388" s="82" t="s">
        <v>16461</v>
      </c>
      <c r="D3388" s="82"/>
      <c r="E3388" s="82" t="s">
        <v>10076</v>
      </c>
      <c r="F3388" s="82"/>
      <c r="G3388" s="82" t="s">
        <v>129</v>
      </c>
      <c r="H3388" s="82" t="s">
        <v>10102</v>
      </c>
      <c r="I3388" s="82" t="s">
        <v>16342</v>
      </c>
      <c r="J3388" s="82" t="s">
        <v>7942</v>
      </c>
      <c r="K3388" s="82" t="s">
        <v>10242</v>
      </c>
      <c r="L3388" s="82" t="s">
        <v>11219</v>
      </c>
    </row>
    <row r="3389" ht="14.25" customHeight="1">
      <c r="A3389" s="82" t="s">
        <v>10095</v>
      </c>
      <c r="B3389" s="82" t="s">
        <v>16462</v>
      </c>
      <c r="C3389" s="82" t="s">
        <v>16463</v>
      </c>
      <c r="D3389" s="82"/>
      <c r="E3389" s="82" t="s">
        <v>9955</v>
      </c>
      <c r="F3389" s="82"/>
      <c r="G3389" s="82" t="s">
        <v>129</v>
      </c>
      <c r="H3389" s="82" t="s">
        <v>10102</v>
      </c>
      <c r="I3389" s="82" t="s">
        <v>16342</v>
      </c>
      <c r="J3389" s="82" t="s">
        <v>7942</v>
      </c>
      <c r="K3389" s="82" t="s">
        <v>10242</v>
      </c>
      <c r="L3389" s="82" t="s">
        <v>11219</v>
      </c>
    </row>
    <row r="3390" ht="14.25" customHeight="1">
      <c r="A3390" s="82" t="s">
        <v>10095</v>
      </c>
      <c r="B3390" s="82" t="s">
        <v>16464</v>
      </c>
      <c r="C3390" s="82" t="s">
        <v>16465</v>
      </c>
      <c r="D3390" s="82"/>
      <c r="E3390" s="82" t="s">
        <v>9955</v>
      </c>
      <c r="F3390" s="82"/>
      <c r="G3390" s="82" t="s">
        <v>129</v>
      </c>
      <c r="H3390" s="82" t="s">
        <v>10102</v>
      </c>
      <c r="I3390" s="82" t="s">
        <v>16342</v>
      </c>
      <c r="J3390" s="82" t="s">
        <v>7942</v>
      </c>
      <c r="K3390" s="82" t="s">
        <v>10242</v>
      </c>
      <c r="L3390" s="82" t="s">
        <v>11219</v>
      </c>
    </row>
    <row r="3391" ht="14.25" customHeight="1">
      <c r="A3391" s="82" t="s">
        <v>10095</v>
      </c>
      <c r="B3391" s="82" t="s">
        <v>16466</v>
      </c>
      <c r="C3391" s="82" t="s">
        <v>16467</v>
      </c>
      <c r="D3391" s="82"/>
      <c r="E3391" s="82" t="s">
        <v>9955</v>
      </c>
      <c r="F3391" s="82"/>
      <c r="G3391" s="82" t="s">
        <v>129</v>
      </c>
      <c r="H3391" s="82" t="s">
        <v>10102</v>
      </c>
      <c r="I3391" s="82" t="s">
        <v>16342</v>
      </c>
      <c r="J3391" s="82" t="s">
        <v>7942</v>
      </c>
      <c r="K3391" s="82" t="s">
        <v>10242</v>
      </c>
      <c r="L3391" s="82" t="s">
        <v>15381</v>
      </c>
    </row>
    <row r="3392" ht="14.25" customHeight="1">
      <c r="A3392" s="82" t="s">
        <v>10095</v>
      </c>
      <c r="B3392" s="82" t="s">
        <v>16468</v>
      </c>
      <c r="C3392" s="82" t="s">
        <v>16469</v>
      </c>
      <c r="D3392" s="82"/>
      <c r="E3392" s="82" t="s">
        <v>10064</v>
      </c>
      <c r="F3392" s="82"/>
      <c r="G3392" s="82" t="s">
        <v>129</v>
      </c>
      <c r="H3392" s="82" t="s">
        <v>10102</v>
      </c>
      <c r="I3392" s="82" t="s">
        <v>16342</v>
      </c>
      <c r="J3392" s="82" t="s">
        <v>7942</v>
      </c>
      <c r="K3392" s="82" t="s">
        <v>10242</v>
      </c>
      <c r="L3392" s="82" t="s">
        <v>10181</v>
      </c>
    </row>
    <row r="3393" ht="14.25" customHeight="1">
      <c r="A3393" s="82" t="s">
        <v>10095</v>
      </c>
      <c r="B3393" s="82" t="s">
        <v>16470</v>
      </c>
      <c r="C3393" s="82" t="s">
        <v>16471</v>
      </c>
      <c r="D3393" s="82"/>
      <c r="E3393" s="82" t="s">
        <v>9953</v>
      </c>
      <c r="F3393" s="82" t="s">
        <v>11163</v>
      </c>
      <c r="G3393" s="82" t="s">
        <v>128</v>
      </c>
      <c r="H3393" s="82" t="s">
        <v>10102</v>
      </c>
      <c r="I3393" s="82" t="s">
        <v>16342</v>
      </c>
      <c r="J3393" s="82" t="s">
        <v>7942</v>
      </c>
      <c r="K3393" s="82" t="s">
        <v>10242</v>
      </c>
      <c r="L3393" s="82" t="s">
        <v>11152</v>
      </c>
    </row>
    <row r="3394" ht="14.25" customHeight="1">
      <c r="A3394" s="82" t="s">
        <v>10095</v>
      </c>
      <c r="B3394" s="82" t="s">
        <v>16472</v>
      </c>
      <c r="C3394" s="82" t="s">
        <v>16473</v>
      </c>
      <c r="D3394" s="82"/>
      <c r="E3394" s="82" t="s">
        <v>11119</v>
      </c>
      <c r="F3394" s="82"/>
      <c r="G3394" s="82" t="s">
        <v>129</v>
      </c>
      <c r="H3394" s="82" t="s">
        <v>10102</v>
      </c>
      <c r="I3394" s="82" t="s">
        <v>16342</v>
      </c>
      <c r="J3394" s="82" t="s">
        <v>7942</v>
      </c>
      <c r="K3394" s="82" t="s">
        <v>10242</v>
      </c>
      <c r="L3394" s="82" t="s">
        <v>11152</v>
      </c>
    </row>
    <row r="3395" ht="14.25" customHeight="1">
      <c r="A3395" s="82" t="s">
        <v>10095</v>
      </c>
      <c r="B3395" s="82" t="s">
        <v>16474</v>
      </c>
      <c r="C3395" s="82" t="s">
        <v>16475</v>
      </c>
      <c r="D3395" s="82"/>
      <c r="E3395" s="82" t="s">
        <v>9986</v>
      </c>
      <c r="F3395" s="82"/>
      <c r="G3395" s="82" t="s">
        <v>128</v>
      </c>
      <c r="H3395" s="82" t="s">
        <v>10102</v>
      </c>
      <c r="I3395" s="82" t="s">
        <v>16342</v>
      </c>
      <c r="J3395" s="82" t="s">
        <v>7942</v>
      </c>
      <c r="K3395" s="82" t="s">
        <v>10242</v>
      </c>
      <c r="L3395" s="82" t="s">
        <v>10460</v>
      </c>
    </row>
    <row r="3396" ht="14.25" customHeight="1">
      <c r="A3396" s="82" t="s">
        <v>10095</v>
      </c>
      <c r="B3396" s="82" t="s">
        <v>16476</v>
      </c>
      <c r="C3396" s="82" t="s">
        <v>16477</v>
      </c>
      <c r="D3396" s="82"/>
      <c r="E3396" s="82" t="s">
        <v>11183</v>
      </c>
      <c r="F3396" s="82"/>
      <c r="G3396" s="82" t="s">
        <v>128</v>
      </c>
      <c r="H3396" s="82" t="s">
        <v>10102</v>
      </c>
      <c r="I3396" s="82" t="s">
        <v>16342</v>
      </c>
      <c r="J3396" s="82" t="s">
        <v>7942</v>
      </c>
      <c r="K3396" s="82" t="s">
        <v>10242</v>
      </c>
      <c r="L3396" s="82" t="s">
        <v>7379</v>
      </c>
    </row>
    <row r="3397" ht="14.25" customHeight="1">
      <c r="A3397" s="82" t="s">
        <v>10095</v>
      </c>
      <c r="B3397" s="82" t="s">
        <v>16478</v>
      </c>
      <c r="C3397" s="82" t="s">
        <v>16479</v>
      </c>
      <c r="D3397" s="82"/>
      <c r="E3397" s="82" t="s">
        <v>11367</v>
      </c>
      <c r="F3397" s="82" t="s">
        <v>9938</v>
      </c>
      <c r="G3397" s="82" t="s">
        <v>128</v>
      </c>
      <c r="H3397" s="82" t="s">
        <v>10102</v>
      </c>
      <c r="I3397" s="82" t="s">
        <v>16342</v>
      </c>
      <c r="J3397" s="82" t="s">
        <v>7942</v>
      </c>
      <c r="K3397" s="82" t="s">
        <v>10242</v>
      </c>
      <c r="L3397" s="82" t="s">
        <v>3339</v>
      </c>
    </row>
    <row r="3398" ht="14.25" customHeight="1">
      <c r="A3398" s="82" t="s">
        <v>10095</v>
      </c>
      <c r="B3398" s="82" t="s">
        <v>16480</v>
      </c>
      <c r="C3398" s="82" t="s">
        <v>16481</v>
      </c>
      <c r="D3398" s="82"/>
      <c r="E3398" s="82" t="s">
        <v>11367</v>
      </c>
      <c r="F3398" s="82" t="s">
        <v>16482</v>
      </c>
      <c r="G3398" s="82" t="s">
        <v>128</v>
      </c>
      <c r="H3398" s="82" t="s">
        <v>10102</v>
      </c>
      <c r="I3398" s="82" t="s">
        <v>16342</v>
      </c>
      <c r="J3398" s="82" t="s">
        <v>7942</v>
      </c>
      <c r="K3398" s="82" t="s">
        <v>10242</v>
      </c>
      <c r="L3398" s="82" t="s">
        <v>3338</v>
      </c>
    </row>
    <row r="3399" ht="14.25" customHeight="1">
      <c r="A3399" s="82" t="s">
        <v>10095</v>
      </c>
      <c r="B3399" s="82" t="s">
        <v>16483</v>
      </c>
      <c r="C3399" s="82" t="s">
        <v>16484</v>
      </c>
      <c r="D3399" s="82"/>
      <c r="E3399" s="82" t="s">
        <v>11188</v>
      </c>
      <c r="F3399" s="82" t="s">
        <v>16485</v>
      </c>
      <c r="G3399" s="82" t="s">
        <v>128</v>
      </c>
      <c r="H3399" s="82" t="s">
        <v>10102</v>
      </c>
      <c r="I3399" s="82" t="s">
        <v>16342</v>
      </c>
      <c r="J3399" s="82" t="s">
        <v>7942</v>
      </c>
      <c r="K3399" s="82" t="s">
        <v>10242</v>
      </c>
      <c r="L3399" s="82" t="s">
        <v>3339</v>
      </c>
    </row>
    <row r="3400" ht="14.25" customHeight="1">
      <c r="A3400" s="82" t="s">
        <v>10095</v>
      </c>
      <c r="B3400" s="82" t="s">
        <v>16486</v>
      </c>
      <c r="C3400" s="82" t="s">
        <v>16487</v>
      </c>
      <c r="D3400" s="82"/>
      <c r="E3400" s="82" t="s">
        <v>11188</v>
      </c>
      <c r="F3400" s="82"/>
      <c r="G3400" s="82" t="s">
        <v>129</v>
      </c>
      <c r="H3400" s="82" t="s">
        <v>10102</v>
      </c>
      <c r="I3400" s="82" t="s">
        <v>16342</v>
      </c>
      <c r="J3400" s="82" t="s">
        <v>7942</v>
      </c>
      <c r="K3400" s="82" t="s">
        <v>10242</v>
      </c>
      <c r="L3400" s="82" t="s">
        <v>10430</v>
      </c>
    </row>
    <row r="3401" ht="14.25" customHeight="1">
      <c r="A3401" s="82" t="s">
        <v>10095</v>
      </c>
      <c r="B3401" s="82" t="s">
        <v>16488</v>
      </c>
      <c r="C3401" s="82" t="s">
        <v>16489</v>
      </c>
      <c r="D3401" s="82"/>
      <c r="E3401" s="82" t="s">
        <v>11188</v>
      </c>
      <c r="F3401" s="82" t="s">
        <v>16482</v>
      </c>
      <c r="G3401" s="82" t="s">
        <v>128</v>
      </c>
      <c r="H3401" s="82" t="s">
        <v>10102</v>
      </c>
      <c r="I3401" s="82" t="s">
        <v>16342</v>
      </c>
      <c r="J3401" s="82" t="s">
        <v>7942</v>
      </c>
      <c r="K3401" s="82" t="s">
        <v>10242</v>
      </c>
      <c r="L3401" s="82" t="s">
        <v>3339</v>
      </c>
    </row>
    <row r="3402" ht="14.25" customHeight="1">
      <c r="A3402" s="82" t="s">
        <v>10095</v>
      </c>
      <c r="B3402" s="82" t="s">
        <v>16490</v>
      </c>
      <c r="C3402" s="82" t="s">
        <v>16491</v>
      </c>
      <c r="D3402" s="82"/>
      <c r="E3402" s="82" t="s">
        <v>11188</v>
      </c>
      <c r="F3402" s="82"/>
      <c r="G3402" s="82" t="s">
        <v>128</v>
      </c>
      <c r="H3402" s="82" t="s">
        <v>10102</v>
      </c>
      <c r="I3402" s="82" t="s">
        <v>16342</v>
      </c>
      <c r="J3402" s="82" t="s">
        <v>7942</v>
      </c>
      <c r="K3402" s="82" t="s">
        <v>10242</v>
      </c>
      <c r="L3402" s="82" t="s">
        <v>3339</v>
      </c>
    </row>
    <row r="3403" ht="14.25" customHeight="1">
      <c r="A3403" s="82" t="s">
        <v>10095</v>
      </c>
      <c r="B3403" s="82" t="s">
        <v>16492</v>
      </c>
      <c r="C3403" s="82" t="s">
        <v>16493</v>
      </c>
      <c r="D3403" s="82"/>
      <c r="E3403" s="82" t="s">
        <v>9969</v>
      </c>
      <c r="F3403" s="82" t="s">
        <v>9938</v>
      </c>
      <c r="G3403" s="82" t="s">
        <v>128</v>
      </c>
      <c r="H3403" s="82" t="s">
        <v>10102</v>
      </c>
      <c r="I3403" s="82" t="s">
        <v>16342</v>
      </c>
      <c r="J3403" s="82" t="s">
        <v>7942</v>
      </c>
      <c r="K3403" s="82" t="s">
        <v>10242</v>
      </c>
      <c r="L3403" s="82" t="s">
        <v>16494</v>
      </c>
    </row>
    <row r="3404" ht="14.25" customHeight="1">
      <c r="A3404" s="82" t="s">
        <v>10095</v>
      </c>
      <c r="B3404" s="82" t="s">
        <v>16495</v>
      </c>
      <c r="C3404" s="82" t="s">
        <v>16496</v>
      </c>
      <c r="D3404" s="82"/>
      <c r="E3404" s="82" t="s">
        <v>9922</v>
      </c>
      <c r="F3404" s="82"/>
      <c r="G3404" s="82" t="s">
        <v>129</v>
      </c>
      <c r="H3404" s="82" t="s">
        <v>10102</v>
      </c>
      <c r="I3404" s="82" t="s">
        <v>16342</v>
      </c>
      <c r="J3404" s="82" t="s">
        <v>7942</v>
      </c>
      <c r="K3404" s="82" t="s">
        <v>10242</v>
      </c>
      <c r="L3404" s="82" t="s">
        <v>3084</v>
      </c>
    </row>
    <row r="3405" ht="14.25" customHeight="1">
      <c r="A3405" s="82" t="s">
        <v>10095</v>
      </c>
      <c r="B3405" s="82" t="s">
        <v>16497</v>
      </c>
      <c r="C3405" s="82" t="s">
        <v>16498</v>
      </c>
      <c r="D3405" s="82"/>
      <c r="E3405" s="82" t="s">
        <v>10055</v>
      </c>
      <c r="F3405" s="82"/>
      <c r="G3405" s="82" t="s">
        <v>129</v>
      </c>
      <c r="H3405" s="82" t="s">
        <v>10102</v>
      </c>
      <c r="I3405" s="82" t="s">
        <v>16342</v>
      </c>
      <c r="J3405" s="82" t="s">
        <v>7942</v>
      </c>
      <c r="K3405" s="82" t="s">
        <v>10242</v>
      </c>
      <c r="L3405" s="82" t="s">
        <v>11703</v>
      </c>
    </row>
    <row r="3406" ht="14.25" customHeight="1">
      <c r="A3406" s="82" t="s">
        <v>10095</v>
      </c>
      <c r="B3406" s="82" t="s">
        <v>16499</v>
      </c>
      <c r="C3406" s="82" t="s">
        <v>16500</v>
      </c>
      <c r="D3406" s="82"/>
      <c r="E3406" s="82" t="s">
        <v>11253</v>
      </c>
      <c r="F3406" s="82"/>
      <c r="G3406" s="82" t="s">
        <v>128</v>
      </c>
      <c r="H3406" s="82" t="s">
        <v>10102</v>
      </c>
      <c r="I3406" s="82" t="s">
        <v>16342</v>
      </c>
      <c r="J3406" s="82" t="s">
        <v>7942</v>
      </c>
      <c r="K3406" s="82" t="s">
        <v>10242</v>
      </c>
      <c r="L3406" s="82" t="s">
        <v>11703</v>
      </c>
    </row>
    <row r="3407" ht="14.25" customHeight="1">
      <c r="A3407" s="82" t="s">
        <v>10095</v>
      </c>
      <c r="B3407" s="82" t="s">
        <v>16501</v>
      </c>
      <c r="C3407" s="82" t="s">
        <v>16502</v>
      </c>
      <c r="D3407" s="82"/>
      <c r="E3407" s="82" t="s">
        <v>11253</v>
      </c>
      <c r="F3407" s="82"/>
      <c r="G3407" s="82" t="s">
        <v>128</v>
      </c>
      <c r="H3407" s="82" t="s">
        <v>10102</v>
      </c>
      <c r="I3407" s="82" t="s">
        <v>16342</v>
      </c>
      <c r="J3407" s="82" t="s">
        <v>7942</v>
      </c>
      <c r="K3407" s="82" t="s">
        <v>10242</v>
      </c>
      <c r="L3407" s="82" t="s">
        <v>10257</v>
      </c>
    </row>
    <row r="3408" ht="14.25" customHeight="1">
      <c r="A3408" s="82" t="s">
        <v>10095</v>
      </c>
      <c r="B3408" s="82" t="s">
        <v>16503</v>
      </c>
      <c r="C3408" s="82" t="s">
        <v>16504</v>
      </c>
      <c r="D3408" s="82"/>
      <c r="E3408" s="82" t="s">
        <v>11344</v>
      </c>
      <c r="F3408" s="82"/>
      <c r="G3408" s="82" t="s">
        <v>128</v>
      </c>
      <c r="H3408" s="82" t="s">
        <v>10102</v>
      </c>
      <c r="I3408" s="82" t="s">
        <v>16342</v>
      </c>
      <c r="J3408" s="82" t="s">
        <v>7942</v>
      </c>
      <c r="K3408" s="82" t="s">
        <v>10242</v>
      </c>
      <c r="L3408" s="82" t="s">
        <v>16505</v>
      </c>
    </row>
    <row r="3409" ht="14.25" customHeight="1">
      <c r="A3409" s="82" t="s">
        <v>10095</v>
      </c>
      <c r="B3409" s="82" t="s">
        <v>16506</v>
      </c>
      <c r="C3409" s="82" t="s">
        <v>16507</v>
      </c>
      <c r="D3409" s="82"/>
      <c r="E3409" s="82" t="s">
        <v>11344</v>
      </c>
      <c r="F3409" s="82"/>
      <c r="G3409" s="82" t="s">
        <v>128</v>
      </c>
      <c r="H3409" s="82" t="s">
        <v>10102</v>
      </c>
      <c r="I3409" s="82" t="s">
        <v>16342</v>
      </c>
      <c r="J3409" s="82" t="s">
        <v>7942</v>
      </c>
      <c r="K3409" s="82" t="s">
        <v>10242</v>
      </c>
      <c r="L3409" s="82" t="s">
        <v>10257</v>
      </c>
    </row>
    <row r="3410" ht="14.25" customHeight="1">
      <c r="A3410" s="82" t="s">
        <v>10095</v>
      </c>
      <c r="B3410" s="82" t="s">
        <v>16508</v>
      </c>
      <c r="C3410" s="82" t="s">
        <v>16509</v>
      </c>
      <c r="D3410" s="82"/>
      <c r="E3410" s="82" t="s">
        <v>11344</v>
      </c>
      <c r="F3410" s="82"/>
      <c r="G3410" s="82" t="s">
        <v>128</v>
      </c>
      <c r="H3410" s="82" t="s">
        <v>10102</v>
      </c>
      <c r="I3410" s="82" t="s">
        <v>16342</v>
      </c>
      <c r="J3410" s="82" t="s">
        <v>7942</v>
      </c>
      <c r="K3410" s="82" t="s">
        <v>10242</v>
      </c>
      <c r="L3410" s="82" t="s">
        <v>16505</v>
      </c>
    </row>
    <row r="3411" ht="14.25" customHeight="1">
      <c r="A3411" s="82" t="s">
        <v>10095</v>
      </c>
      <c r="B3411" s="82" t="s">
        <v>16510</v>
      </c>
      <c r="C3411" s="82" t="s">
        <v>16511</v>
      </c>
      <c r="D3411" s="82"/>
      <c r="E3411" s="82" t="s">
        <v>11411</v>
      </c>
      <c r="F3411" s="82"/>
      <c r="G3411" s="82" t="s">
        <v>128</v>
      </c>
      <c r="H3411" s="82" t="s">
        <v>10102</v>
      </c>
      <c r="I3411" s="82" t="s">
        <v>16342</v>
      </c>
      <c r="J3411" s="82" t="s">
        <v>7942</v>
      </c>
      <c r="K3411" s="82" t="s">
        <v>10242</v>
      </c>
      <c r="L3411" s="82" t="s">
        <v>10181</v>
      </c>
    </row>
    <row r="3412" ht="14.25" customHeight="1">
      <c r="A3412" s="82" t="s">
        <v>10095</v>
      </c>
      <c r="B3412" s="82" t="s">
        <v>16512</v>
      </c>
      <c r="C3412" s="82" t="s">
        <v>16513</v>
      </c>
      <c r="D3412" s="82"/>
      <c r="E3412" s="82" t="s">
        <v>11411</v>
      </c>
      <c r="F3412" s="82"/>
      <c r="G3412" s="82" t="s">
        <v>128</v>
      </c>
      <c r="H3412" s="82" t="s">
        <v>10102</v>
      </c>
      <c r="I3412" s="82" t="s">
        <v>16342</v>
      </c>
      <c r="J3412" s="82" t="s">
        <v>7942</v>
      </c>
      <c r="K3412" s="82" t="s">
        <v>10242</v>
      </c>
      <c r="L3412" s="82" t="s">
        <v>10181</v>
      </c>
    </row>
    <row r="3413" ht="14.25" customHeight="1">
      <c r="A3413" s="82" t="s">
        <v>10095</v>
      </c>
      <c r="B3413" s="82" t="s">
        <v>16514</v>
      </c>
      <c r="C3413" s="82" t="s">
        <v>16515</v>
      </c>
      <c r="D3413" s="82"/>
      <c r="E3413" s="82" t="s">
        <v>11411</v>
      </c>
      <c r="F3413" s="82"/>
      <c r="G3413" s="82" t="s">
        <v>128</v>
      </c>
      <c r="H3413" s="82" t="s">
        <v>10102</v>
      </c>
      <c r="I3413" s="82" t="s">
        <v>16342</v>
      </c>
      <c r="J3413" s="82" t="s">
        <v>7942</v>
      </c>
      <c r="K3413" s="82" t="s">
        <v>10242</v>
      </c>
      <c r="L3413" s="82" t="s">
        <v>10181</v>
      </c>
    </row>
    <row r="3414" ht="14.25" customHeight="1">
      <c r="A3414" s="82" t="s">
        <v>10095</v>
      </c>
      <c r="B3414" s="82" t="s">
        <v>16516</v>
      </c>
      <c r="C3414" s="82" t="s">
        <v>16517</v>
      </c>
      <c r="D3414" s="82"/>
      <c r="E3414" s="82" t="s">
        <v>11411</v>
      </c>
      <c r="F3414" s="82"/>
      <c r="G3414" s="82" t="s">
        <v>128</v>
      </c>
      <c r="H3414" s="82" t="s">
        <v>10102</v>
      </c>
      <c r="I3414" s="82" t="s">
        <v>16342</v>
      </c>
      <c r="J3414" s="82" t="s">
        <v>7942</v>
      </c>
      <c r="K3414" s="82" t="s">
        <v>10242</v>
      </c>
      <c r="L3414" s="82" t="s">
        <v>10181</v>
      </c>
    </row>
    <row r="3415" ht="14.25" customHeight="1">
      <c r="A3415" s="82" t="s">
        <v>10095</v>
      </c>
      <c r="B3415" s="82" t="s">
        <v>16518</v>
      </c>
      <c r="C3415" s="82" t="s">
        <v>16519</v>
      </c>
      <c r="D3415" s="82"/>
      <c r="E3415" s="82" t="s">
        <v>11411</v>
      </c>
      <c r="F3415" s="82"/>
      <c r="G3415" s="82" t="s">
        <v>128</v>
      </c>
      <c r="H3415" s="82" t="s">
        <v>10102</v>
      </c>
      <c r="I3415" s="82" t="s">
        <v>16342</v>
      </c>
      <c r="J3415" s="82" t="s">
        <v>7942</v>
      </c>
      <c r="K3415" s="82" t="s">
        <v>10242</v>
      </c>
      <c r="L3415" s="82" t="s">
        <v>10181</v>
      </c>
    </row>
    <row r="3416" ht="14.25" customHeight="1">
      <c r="A3416" s="82" t="s">
        <v>10095</v>
      </c>
      <c r="B3416" s="82" t="s">
        <v>16520</v>
      </c>
      <c r="C3416" s="82" t="s">
        <v>16521</v>
      </c>
      <c r="D3416" s="82"/>
      <c r="E3416" s="82" t="s">
        <v>11411</v>
      </c>
      <c r="F3416" s="82"/>
      <c r="G3416" s="82" t="s">
        <v>129</v>
      </c>
      <c r="H3416" s="82" t="s">
        <v>10102</v>
      </c>
      <c r="I3416" s="82" t="s">
        <v>16342</v>
      </c>
      <c r="J3416" s="82" t="s">
        <v>7942</v>
      </c>
      <c r="K3416" s="82" t="s">
        <v>10242</v>
      </c>
      <c r="L3416" s="82" t="s">
        <v>10181</v>
      </c>
    </row>
    <row r="3417" ht="14.25" customHeight="1">
      <c r="A3417" s="82" t="s">
        <v>10095</v>
      </c>
      <c r="B3417" s="82" t="s">
        <v>16522</v>
      </c>
      <c r="C3417" s="82" t="s">
        <v>16523</v>
      </c>
      <c r="D3417" s="82"/>
      <c r="E3417" s="82" t="s">
        <v>11411</v>
      </c>
      <c r="F3417" s="82"/>
      <c r="G3417" s="82" t="s">
        <v>129</v>
      </c>
      <c r="H3417" s="82" t="s">
        <v>10102</v>
      </c>
      <c r="I3417" s="82" t="s">
        <v>16342</v>
      </c>
      <c r="J3417" s="82" t="s">
        <v>7942</v>
      </c>
      <c r="K3417" s="82" t="s">
        <v>10242</v>
      </c>
      <c r="L3417" s="82" t="s">
        <v>10181</v>
      </c>
    </row>
    <row r="3418" ht="14.25" customHeight="1">
      <c r="A3418" s="82" t="s">
        <v>10095</v>
      </c>
      <c r="B3418" s="82" t="s">
        <v>16524</v>
      </c>
      <c r="C3418" s="82" t="s">
        <v>16525</v>
      </c>
      <c r="D3418" s="82"/>
      <c r="E3418" s="82" t="s">
        <v>11457</v>
      </c>
      <c r="F3418" s="82"/>
      <c r="G3418" s="82" t="s">
        <v>128</v>
      </c>
      <c r="H3418" s="82" t="s">
        <v>10102</v>
      </c>
      <c r="I3418" s="82" t="s">
        <v>16342</v>
      </c>
      <c r="J3418" s="82" t="s">
        <v>7942</v>
      </c>
      <c r="K3418" s="82" t="s">
        <v>10242</v>
      </c>
      <c r="L3418" s="82" t="s">
        <v>16526</v>
      </c>
    </row>
    <row r="3419" ht="14.25" customHeight="1">
      <c r="A3419" s="82" t="s">
        <v>10095</v>
      </c>
      <c r="B3419" s="82" t="s">
        <v>16527</v>
      </c>
      <c r="C3419" s="82" t="s">
        <v>16528</v>
      </c>
      <c r="D3419" s="82"/>
      <c r="E3419" s="82" t="s">
        <v>11457</v>
      </c>
      <c r="F3419" s="82"/>
      <c r="G3419" s="82" t="s">
        <v>128</v>
      </c>
      <c r="H3419" s="82" t="s">
        <v>10102</v>
      </c>
      <c r="I3419" s="82" t="s">
        <v>16342</v>
      </c>
      <c r="J3419" s="82" t="s">
        <v>7942</v>
      </c>
      <c r="K3419" s="82" t="s">
        <v>10242</v>
      </c>
      <c r="L3419" s="82" t="s">
        <v>16526</v>
      </c>
    </row>
    <row r="3420" ht="14.25" customHeight="1">
      <c r="A3420" s="82" t="s">
        <v>10095</v>
      </c>
      <c r="B3420" s="82" t="s">
        <v>16529</v>
      </c>
      <c r="C3420" s="82" t="s">
        <v>16530</v>
      </c>
      <c r="D3420" s="82"/>
      <c r="E3420" s="82" t="s">
        <v>11457</v>
      </c>
      <c r="F3420" s="82"/>
      <c r="G3420" s="82" t="s">
        <v>128</v>
      </c>
      <c r="H3420" s="82" t="s">
        <v>10102</v>
      </c>
      <c r="I3420" s="82" t="s">
        <v>16342</v>
      </c>
      <c r="J3420" s="82" t="s">
        <v>7942</v>
      </c>
      <c r="K3420" s="82" t="s">
        <v>10242</v>
      </c>
      <c r="L3420" s="82" t="s">
        <v>16526</v>
      </c>
    </row>
    <row r="3421" ht="14.25" customHeight="1">
      <c r="A3421" s="82" t="s">
        <v>10095</v>
      </c>
      <c r="B3421" s="82" t="s">
        <v>16531</v>
      </c>
      <c r="C3421" s="82" t="s">
        <v>16532</v>
      </c>
      <c r="D3421" s="82"/>
      <c r="E3421" s="82" t="s">
        <v>11523</v>
      </c>
      <c r="F3421" s="82"/>
      <c r="G3421" s="82" t="s">
        <v>128</v>
      </c>
      <c r="H3421" s="82" t="s">
        <v>10102</v>
      </c>
      <c r="I3421" s="82" t="s">
        <v>16342</v>
      </c>
      <c r="J3421" s="82" t="s">
        <v>7942</v>
      </c>
      <c r="K3421" s="82" t="s">
        <v>10242</v>
      </c>
      <c r="L3421" s="82" t="s">
        <v>11462</v>
      </c>
    </row>
    <row r="3422" ht="14.25" customHeight="1">
      <c r="A3422" s="82" t="s">
        <v>10095</v>
      </c>
      <c r="B3422" s="82" t="s">
        <v>16533</v>
      </c>
      <c r="C3422" s="82" t="s">
        <v>16534</v>
      </c>
      <c r="D3422" s="82"/>
      <c r="E3422" s="82" t="s">
        <v>11531</v>
      </c>
      <c r="F3422" s="82"/>
      <c r="G3422" s="82" t="s">
        <v>129</v>
      </c>
      <c r="H3422" s="82"/>
      <c r="I3422" s="82" t="s">
        <v>16342</v>
      </c>
      <c r="J3422" s="82" t="s">
        <v>7942</v>
      </c>
      <c r="K3422" s="82" t="s">
        <v>10242</v>
      </c>
      <c r="L3422" s="82"/>
    </row>
    <row r="3423" ht="14.25" customHeight="1">
      <c r="A3423" s="82" t="s">
        <v>10095</v>
      </c>
      <c r="B3423" s="82" t="s">
        <v>16535</v>
      </c>
      <c r="C3423" s="82" t="s">
        <v>16536</v>
      </c>
      <c r="D3423" s="82"/>
      <c r="E3423" s="82" t="s">
        <v>11531</v>
      </c>
      <c r="F3423" s="82"/>
      <c r="G3423" s="82" t="s">
        <v>129</v>
      </c>
      <c r="H3423" s="82" t="s">
        <v>10102</v>
      </c>
      <c r="I3423" s="82" t="s">
        <v>16342</v>
      </c>
      <c r="J3423" s="82" t="s">
        <v>7942</v>
      </c>
      <c r="K3423" s="82" t="s">
        <v>10242</v>
      </c>
      <c r="L3423" s="82" t="s">
        <v>12943</v>
      </c>
    </row>
    <row r="3424" ht="14.25" customHeight="1">
      <c r="A3424" s="82" t="s">
        <v>10095</v>
      </c>
      <c r="B3424" s="82" t="s">
        <v>16537</v>
      </c>
      <c r="C3424" s="82" t="s">
        <v>16538</v>
      </c>
      <c r="D3424" s="82"/>
      <c r="E3424" s="82" t="s">
        <v>11596</v>
      </c>
      <c r="F3424" s="82"/>
      <c r="G3424" s="82" t="s">
        <v>128</v>
      </c>
      <c r="H3424" s="82" t="s">
        <v>10102</v>
      </c>
      <c r="I3424" s="82" t="s">
        <v>16342</v>
      </c>
      <c r="J3424" s="82" t="s">
        <v>7942</v>
      </c>
      <c r="K3424" s="82" t="s">
        <v>10242</v>
      </c>
      <c r="L3424" s="82" t="s">
        <v>3951</v>
      </c>
    </row>
    <row r="3425" ht="14.25" customHeight="1">
      <c r="A3425" s="82" t="s">
        <v>10095</v>
      </c>
      <c r="B3425" s="82" t="s">
        <v>16539</v>
      </c>
      <c r="C3425" s="82" t="s">
        <v>16540</v>
      </c>
      <c r="D3425" s="82"/>
      <c r="E3425" s="82" t="s">
        <v>16541</v>
      </c>
      <c r="F3425" s="82"/>
      <c r="G3425" s="82" t="s">
        <v>128</v>
      </c>
      <c r="H3425" s="82" t="s">
        <v>10102</v>
      </c>
      <c r="I3425" s="82" t="s">
        <v>16342</v>
      </c>
      <c r="J3425" s="82" t="s">
        <v>7942</v>
      </c>
      <c r="K3425" s="82" t="s">
        <v>10242</v>
      </c>
      <c r="L3425" s="82" t="s">
        <v>10293</v>
      </c>
    </row>
    <row r="3426" ht="14.25" customHeight="1">
      <c r="A3426" s="82" t="s">
        <v>10095</v>
      </c>
      <c r="B3426" s="82" t="s">
        <v>16542</v>
      </c>
      <c r="C3426" s="82" t="s">
        <v>16543</v>
      </c>
      <c r="D3426" s="82"/>
      <c r="E3426" s="82" t="s">
        <v>10030</v>
      </c>
      <c r="F3426" s="82"/>
      <c r="G3426" s="82" t="s">
        <v>128</v>
      </c>
      <c r="H3426" s="82" t="s">
        <v>10102</v>
      </c>
      <c r="I3426" s="82" t="s">
        <v>16342</v>
      </c>
      <c r="J3426" s="82" t="s">
        <v>7942</v>
      </c>
      <c r="K3426" s="82" t="s">
        <v>10242</v>
      </c>
      <c r="L3426" s="82" t="s">
        <v>3145</v>
      </c>
    </row>
    <row r="3427" ht="14.25" customHeight="1">
      <c r="A3427" s="82" t="s">
        <v>10095</v>
      </c>
      <c r="B3427" s="82" t="s">
        <v>16544</v>
      </c>
      <c r="C3427" s="82" t="s">
        <v>16545</v>
      </c>
      <c r="D3427" s="82"/>
      <c r="E3427" s="82" t="s">
        <v>10030</v>
      </c>
      <c r="F3427" s="82"/>
      <c r="G3427" s="82" t="s">
        <v>128</v>
      </c>
      <c r="H3427" s="82" t="s">
        <v>10102</v>
      </c>
      <c r="I3427" s="82" t="s">
        <v>16342</v>
      </c>
      <c r="J3427" s="82" t="s">
        <v>7942</v>
      </c>
      <c r="K3427" s="82" t="s">
        <v>10242</v>
      </c>
      <c r="L3427" s="82" t="s">
        <v>3145</v>
      </c>
    </row>
    <row r="3428" ht="14.25" customHeight="1">
      <c r="A3428" s="82" t="s">
        <v>10095</v>
      </c>
      <c r="B3428" s="82" t="s">
        <v>16546</v>
      </c>
      <c r="C3428" s="82" t="s">
        <v>16547</v>
      </c>
      <c r="D3428" s="82"/>
      <c r="E3428" s="82" t="s">
        <v>6072</v>
      </c>
      <c r="F3428" s="82"/>
      <c r="G3428" s="82" t="s">
        <v>128</v>
      </c>
      <c r="H3428" s="82" t="s">
        <v>10102</v>
      </c>
      <c r="I3428" s="82" t="s">
        <v>16342</v>
      </c>
      <c r="J3428" s="82" t="s">
        <v>7942</v>
      </c>
      <c r="K3428" s="82" t="s">
        <v>10242</v>
      </c>
      <c r="L3428" s="82" t="s">
        <v>11152</v>
      </c>
    </row>
    <row r="3429" ht="14.25" customHeight="1">
      <c r="A3429" s="82" t="s">
        <v>10095</v>
      </c>
      <c r="B3429" s="82" t="s">
        <v>16548</v>
      </c>
      <c r="C3429" s="82" t="s">
        <v>16549</v>
      </c>
      <c r="D3429" s="82"/>
      <c r="E3429" s="82" t="s">
        <v>9889</v>
      </c>
      <c r="F3429" s="82"/>
      <c r="G3429" s="82" t="s">
        <v>128</v>
      </c>
      <c r="H3429" s="82" t="s">
        <v>10102</v>
      </c>
      <c r="I3429" s="82" t="s">
        <v>16342</v>
      </c>
      <c r="J3429" s="82" t="s">
        <v>7942</v>
      </c>
      <c r="K3429" s="82" t="s">
        <v>10242</v>
      </c>
      <c r="L3429" s="82" t="s">
        <v>15381</v>
      </c>
    </row>
    <row r="3430" ht="14.25" customHeight="1">
      <c r="A3430" s="82" t="s">
        <v>10095</v>
      </c>
      <c r="B3430" s="82" t="s">
        <v>16550</v>
      </c>
      <c r="C3430" s="82" t="s">
        <v>16551</v>
      </c>
      <c r="D3430" s="82"/>
      <c r="E3430" s="82" t="s">
        <v>11762</v>
      </c>
      <c r="F3430" s="82"/>
      <c r="G3430" s="82" t="s">
        <v>128</v>
      </c>
      <c r="H3430" s="82" t="s">
        <v>10102</v>
      </c>
      <c r="I3430" s="82" t="s">
        <v>16342</v>
      </c>
      <c r="J3430" s="82" t="s">
        <v>7942</v>
      </c>
      <c r="K3430" s="82" t="s">
        <v>10242</v>
      </c>
      <c r="L3430" s="82" t="s">
        <v>16505</v>
      </c>
    </row>
    <row r="3431" ht="14.25" customHeight="1">
      <c r="A3431" s="82" t="s">
        <v>10095</v>
      </c>
      <c r="B3431" s="82" t="s">
        <v>16552</v>
      </c>
      <c r="C3431" s="82" t="s">
        <v>16553</v>
      </c>
      <c r="D3431" s="82"/>
      <c r="E3431" s="82" t="s">
        <v>11762</v>
      </c>
      <c r="F3431" s="82"/>
      <c r="G3431" s="82" t="s">
        <v>128</v>
      </c>
      <c r="H3431" s="82" t="s">
        <v>10102</v>
      </c>
      <c r="I3431" s="82" t="s">
        <v>16342</v>
      </c>
      <c r="J3431" s="82" t="s">
        <v>7942</v>
      </c>
      <c r="K3431" s="82" t="s">
        <v>10242</v>
      </c>
      <c r="L3431" s="82" t="s">
        <v>10388</v>
      </c>
    </row>
    <row r="3432" ht="14.25" customHeight="1">
      <c r="A3432" s="82" t="s">
        <v>10095</v>
      </c>
      <c r="B3432" s="82" t="s">
        <v>16554</v>
      </c>
      <c r="C3432" s="82" t="s">
        <v>16555</v>
      </c>
      <c r="D3432" s="82"/>
      <c r="E3432" s="82" t="s">
        <v>11896</v>
      </c>
      <c r="F3432" s="82"/>
      <c r="G3432" s="82" t="s">
        <v>128</v>
      </c>
      <c r="H3432" s="82" t="s">
        <v>10102</v>
      </c>
      <c r="I3432" s="82" t="s">
        <v>16342</v>
      </c>
      <c r="J3432" s="82" t="s">
        <v>7942</v>
      </c>
      <c r="K3432" s="82" t="s">
        <v>10242</v>
      </c>
      <c r="L3432" s="82" t="s">
        <v>10181</v>
      </c>
    </row>
    <row r="3433" ht="14.25" customHeight="1">
      <c r="A3433" s="82" t="s">
        <v>10095</v>
      </c>
      <c r="B3433" s="82" t="s">
        <v>16556</v>
      </c>
      <c r="C3433" s="82" t="s">
        <v>16557</v>
      </c>
      <c r="D3433" s="82"/>
      <c r="E3433" s="82" t="s">
        <v>11896</v>
      </c>
      <c r="F3433" s="82"/>
      <c r="G3433" s="82" t="s">
        <v>129</v>
      </c>
      <c r="H3433" s="82" t="s">
        <v>10102</v>
      </c>
      <c r="I3433" s="82" t="s">
        <v>16342</v>
      </c>
      <c r="J3433" s="82" t="s">
        <v>7942</v>
      </c>
      <c r="K3433" s="82" t="s">
        <v>10242</v>
      </c>
      <c r="L3433" s="82" t="s">
        <v>10181</v>
      </c>
    </row>
    <row r="3434" ht="14.25" customHeight="1">
      <c r="A3434" s="82" t="s">
        <v>10095</v>
      </c>
      <c r="B3434" s="82" t="s">
        <v>16558</v>
      </c>
      <c r="C3434" s="82" t="s">
        <v>16559</v>
      </c>
      <c r="D3434" s="82"/>
      <c r="E3434" s="82" t="s">
        <v>12189</v>
      </c>
      <c r="F3434" s="82"/>
      <c r="G3434" s="82" t="s">
        <v>128</v>
      </c>
      <c r="H3434" s="82" t="s">
        <v>10102</v>
      </c>
      <c r="I3434" s="82" t="s">
        <v>16342</v>
      </c>
      <c r="J3434" s="82" t="s">
        <v>7942</v>
      </c>
      <c r="K3434" s="82" t="s">
        <v>10242</v>
      </c>
      <c r="L3434" s="82" t="s">
        <v>15381</v>
      </c>
    </row>
    <row r="3435" ht="14.25" customHeight="1">
      <c r="A3435" s="82" t="s">
        <v>10095</v>
      </c>
      <c r="B3435" s="82" t="s">
        <v>16560</v>
      </c>
      <c r="C3435" s="82" t="s">
        <v>16561</v>
      </c>
      <c r="D3435" s="82"/>
      <c r="E3435" s="82" t="s">
        <v>12103</v>
      </c>
      <c r="F3435" s="82"/>
      <c r="G3435" s="82" t="s">
        <v>128</v>
      </c>
      <c r="H3435" s="82" t="s">
        <v>10102</v>
      </c>
      <c r="I3435" s="82" t="s">
        <v>16342</v>
      </c>
      <c r="J3435" s="82" t="s">
        <v>7942</v>
      </c>
      <c r="K3435" s="82" t="s">
        <v>10242</v>
      </c>
      <c r="L3435" s="82" t="s">
        <v>10181</v>
      </c>
    </row>
    <row r="3436" ht="14.25" customHeight="1">
      <c r="A3436" s="82" t="s">
        <v>10095</v>
      </c>
      <c r="B3436" s="82" t="s">
        <v>16562</v>
      </c>
      <c r="C3436" s="82" t="s">
        <v>16563</v>
      </c>
      <c r="D3436" s="82"/>
      <c r="E3436" s="82" t="s">
        <v>9899</v>
      </c>
      <c r="F3436" s="82"/>
      <c r="G3436" s="82" t="s">
        <v>128</v>
      </c>
      <c r="H3436" s="82" t="s">
        <v>10102</v>
      </c>
      <c r="I3436" s="82" t="s">
        <v>16342</v>
      </c>
      <c r="J3436" s="82" t="s">
        <v>7942</v>
      </c>
      <c r="K3436" s="82" t="s">
        <v>10242</v>
      </c>
      <c r="L3436" s="82" t="s">
        <v>15344</v>
      </c>
    </row>
    <row r="3437" ht="14.25" customHeight="1">
      <c r="A3437" s="82" t="s">
        <v>10095</v>
      </c>
      <c r="B3437" s="82" t="s">
        <v>16564</v>
      </c>
      <c r="C3437" s="82" t="s">
        <v>16565</v>
      </c>
      <c r="D3437" s="82"/>
      <c r="E3437" s="82" t="s">
        <v>9899</v>
      </c>
      <c r="F3437" s="82"/>
      <c r="G3437" s="82" t="s">
        <v>128</v>
      </c>
      <c r="H3437" s="82" t="s">
        <v>10102</v>
      </c>
      <c r="I3437" s="82" t="s">
        <v>16342</v>
      </c>
      <c r="J3437" s="82" t="s">
        <v>7942</v>
      </c>
      <c r="K3437" s="82" t="s">
        <v>10242</v>
      </c>
      <c r="L3437" s="82" t="s">
        <v>15344</v>
      </c>
    </row>
    <row r="3438" ht="14.25" customHeight="1">
      <c r="A3438" s="82" t="s">
        <v>10095</v>
      </c>
      <c r="B3438" s="82" t="s">
        <v>16566</v>
      </c>
      <c r="C3438" s="82" t="s">
        <v>16567</v>
      </c>
      <c r="D3438" s="82"/>
      <c r="E3438" s="82" t="s">
        <v>9899</v>
      </c>
      <c r="F3438" s="82"/>
      <c r="G3438" s="82" t="s">
        <v>128</v>
      </c>
      <c r="H3438" s="82" t="s">
        <v>10102</v>
      </c>
      <c r="I3438" s="82" t="s">
        <v>16342</v>
      </c>
      <c r="J3438" s="82" t="s">
        <v>7942</v>
      </c>
      <c r="K3438" s="82" t="s">
        <v>10242</v>
      </c>
      <c r="L3438" s="82" t="s">
        <v>10460</v>
      </c>
    </row>
    <row r="3439" ht="14.25" customHeight="1">
      <c r="A3439" s="82" t="s">
        <v>10095</v>
      </c>
      <c r="B3439" s="82" t="s">
        <v>16568</v>
      </c>
      <c r="C3439" s="82" t="s">
        <v>16569</v>
      </c>
      <c r="D3439" s="82"/>
      <c r="E3439" s="82" t="s">
        <v>9851</v>
      </c>
      <c r="F3439" s="82"/>
      <c r="G3439" s="82" t="s">
        <v>128</v>
      </c>
      <c r="H3439" s="82" t="s">
        <v>10102</v>
      </c>
      <c r="I3439" s="82" t="s">
        <v>16342</v>
      </c>
      <c r="J3439" s="82" t="s">
        <v>7942</v>
      </c>
      <c r="K3439" s="82" t="s">
        <v>10242</v>
      </c>
      <c r="L3439" s="82" t="s">
        <v>3053</v>
      </c>
    </row>
    <row r="3440" ht="14.25" customHeight="1">
      <c r="A3440" s="82" t="s">
        <v>10095</v>
      </c>
      <c r="B3440" s="82" t="s">
        <v>16570</v>
      </c>
      <c r="C3440" s="82" t="s">
        <v>16571</v>
      </c>
      <c r="D3440" s="82"/>
      <c r="E3440" s="82" t="s">
        <v>9851</v>
      </c>
      <c r="F3440" s="82"/>
      <c r="G3440" s="82" t="s">
        <v>128</v>
      </c>
      <c r="H3440" s="82" t="s">
        <v>10102</v>
      </c>
      <c r="I3440" s="82" t="s">
        <v>16342</v>
      </c>
      <c r="J3440" s="82" t="s">
        <v>7942</v>
      </c>
      <c r="K3440" s="82" t="s">
        <v>10242</v>
      </c>
      <c r="L3440" s="82" t="s">
        <v>11152</v>
      </c>
    </row>
    <row r="3441" ht="14.25" customHeight="1">
      <c r="A3441" s="82" t="s">
        <v>10095</v>
      </c>
      <c r="B3441" s="82" t="s">
        <v>16572</v>
      </c>
      <c r="C3441" s="82" t="s">
        <v>16573</v>
      </c>
      <c r="D3441" s="82"/>
      <c r="E3441" s="82" t="s">
        <v>12572</v>
      </c>
      <c r="F3441" s="82"/>
      <c r="G3441" s="82" t="s">
        <v>128</v>
      </c>
      <c r="H3441" s="82" t="s">
        <v>10102</v>
      </c>
      <c r="I3441" s="82" t="s">
        <v>16342</v>
      </c>
      <c r="J3441" s="82" t="s">
        <v>7942</v>
      </c>
      <c r="K3441" s="82" t="s">
        <v>10242</v>
      </c>
      <c r="L3441" s="82" t="s">
        <v>12943</v>
      </c>
    </row>
    <row r="3442" ht="14.25" customHeight="1">
      <c r="A3442" s="82" t="s">
        <v>10095</v>
      </c>
      <c r="B3442" s="82" t="s">
        <v>16574</v>
      </c>
      <c r="C3442" s="82" t="s">
        <v>16575</v>
      </c>
      <c r="D3442" s="82"/>
      <c r="E3442" s="82" t="s">
        <v>12680</v>
      </c>
      <c r="F3442" s="82"/>
      <c r="G3442" s="82" t="s">
        <v>128</v>
      </c>
      <c r="H3442" s="82" t="s">
        <v>10102</v>
      </c>
      <c r="I3442" s="82" t="s">
        <v>16342</v>
      </c>
      <c r="J3442" s="82" t="s">
        <v>7942</v>
      </c>
      <c r="K3442" s="82" t="s">
        <v>10242</v>
      </c>
      <c r="L3442" s="82" t="s">
        <v>3641</v>
      </c>
    </row>
    <row r="3443" ht="14.25" customHeight="1">
      <c r="A3443" s="82" t="s">
        <v>10095</v>
      </c>
      <c r="B3443" s="82" t="s">
        <v>16576</v>
      </c>
      <c r="C3443" s="82" t="s">
        <v>16577</v>
      </c>
      <c r="D3443" s="82"/>
      <c r="E3443" s="82" t="s">
        <v>12744</v>
      </c>
      <c r="F3443" s="82"/>
      <c r="G3443" s="82" t="s">
        <v>128</v>
      </c>
      <c r="H3443" s="82" t="s">
        <v>10102</v>
      </c>
      <c r="I3443" s="82" t="s">
        <v>16342</v>
      </c>
      <c r="J3443" s="82" t="s">
        <v>7942</v>
      </c>
      <c r="K3443" s="82" t="s">
        <v>10242</v>
      </c>
      <c r="L3443" s="82" t="s">
        <v>16578</v>
      </c>
    </row>
    <row r="3444" ht="14.25" customHeight="1">
      <c r="A3444" s="82" t="s">
        <v>10095</v>
      </c>
      <c r="B3444" s="82" t="s">
        <v>16579</v>
      </c>
      <c r="C3444" s="82" t="s">
        <v>16580</v>
      </c>
      <c r="D3444" s="82"/>
      <c r="E3444" s="82" t="s">
        <v>12744</v>
      </c>
      <c r="F3444" s="82"/>
      <c r="G3444" s="82" t="s">
        <v>128</v>
      </c>
      <c r="H3444" s="82" t="s">
        <v>10102</v>
      </c>
      <c r="I3444" s="82" t="s">
        <v>16342</v>
      </c>
      <c r="J3444" s="82" t="s">
        <v>7942</v>
      </c>
      <c r="K3444" s="82" t="s">
        <v>10242</v>
      </c>
      <c r="L3444" s="82" t="s">
        <v>16578</v>
      </c>
    </row>
    <row r="3445" ht="14.25" customHeight="1">
      <c r="A3445" s="82" t="s">
        <v>10095</v>
      </c>
      <c r="B3445" s="82" t="s">
        <v>16581</v>
      </c>
      <c r="C3445" s="82" t="s">
        <v>16582</v>
      </c>
      <c r="D3445" s="82"/>
      <c r="E3445" s="82" t="s">
        <v>6011</v>
      </c>
      <c r="F3445" s="82"/>
      <c r="G3445" s="82" t="s">
        <v>128</v>
      </c>
      <c r="H3445" s="82" t="s">
        <v>10102</v>
      </c>
      <c r="I3445" s="82" t="s">
        <v>16342</v>
      </c>
      <c r="J3445" s="82" t="s">
        <v>7942</v>
      </c>
      <c r="K3445" s="82" t="s">
        <v>10242</v>
      </c>
      <c r="L3445" s="82" t="s">
        <v>11152</v>
      </c>
    </row>
    <row r="3446" ht="14.25" customHeight="1">
      <c r="A3446" s="82" t="s">
        <v>10095</v>
      </c>
      <c r="B3446" s="82" t="s">
        <v>16583</v>
      </c>
      <c r="C3446" s="82" t="s">
        <v>16584</v>
      </c>
      <c r="D3446" s="82"/>
      <c r="E3446" s="82" t="s">
        <v>9887</v>
      </c>
      <c r="F3446" s="82"/>
      <c r="G3446" s="82" t="s">
        <v>128</v>
      </c>
      <c r="H3446" s="82" t="s">
        <v>10102</v>
      </c>
      <c r="I3446" s="82" t="s">
        <v>16342</v>
      </c>
      <c r="J3446" s="82" t="s">
        <v>7942</v>
      </c>
      <c r="K3446" s="82" t="s">
        <v>10242</v>
      </c>
      <c r="L3446" s="82" t="s">
        <v>3641</v>
      </c>
    </row>
    <row r="3447" ht="14.25" customHeight="1">
      <c r="A3447" s="82" t="s">
        <v>10095</v>
      </c>
      <c r="B3447" s="82" t="s">
        <v>16585</v>
      </c>
      <c r="C3447" s="82" t="s">
        <v>16586</v>
      </c>
      <c r="D3447" s="82"/>
      <c r="E3447" s="82" t="s">
        <v>12912</v>
      </c>
      <c r="F3447" s="82"/>
      <c r="G3447" s="82" t="s">
        <v>128</v>
      </c>
      <c r="H3447" s="82"/>
      <c r="I3447" s="82" t="s">
        <v>16342</v>
      </c>
      <c r="J3447" s="82" t="s">
        <v>7942</v>
      </c>
      <c r="K3447" s="82" t="s">
        <v>10242</v>
      </c>
      <c r="L3447" s="82"/>
    </row>
    <row r="3448" ht="14.25" customHeight="1">
      <c r="A3448" s="82" t="s">
        <v>10095</v>
      </c>
      <c r="B3448" s="82" t="s">
        <v>16587</v>
      </c>
      <c r="C3448" s="82" t="s">
        <v>16588</v>
      </c>
      <c r="D3448" s="82"/>
      <c r="E3448" s="82" t="s">
        <v>9862</v>
      </c>
      <c r="F3448" s="82"/>
      <c r="G3448" s="82" t="s">
        <v>128</v>
      </c>
      <c r="H3448" s="82" t="s">
        <v>10102</v>
      </c>
      <c r="I3448" s="82" t="s">
        <v>16342</v>
      </c>
      <c r="J3448" s="82" t="s">
        <v>7942</v>
      </c>
      <c r="K3448" s="82" t="s">
        <v>10242</v>
      </c>
      <c r="L3448" s="82" t="s">
        <v>3145</v>
      </c>
    </row>
    <row r="3449" ht="14.25" customHeight="1">
      <c r="A3449" s="82" t="s">
        <v>10095</v>
      </c>
      <c r="B3449" s="82" t="s">
        <v>16589</v>
      </c>
      <c r="C3449" s="82" t="s">
        <v>16590</v>
      </c>
      <c r="D3449" s="82"/>
      <c r="E3449" s="82" t="s">
        <v>13311</v>
      </c>
      <c r="F3449" s="82"/>
      <c r="G3449" s="82" t="s">
        <v>128</v>
      </c>
      <c r="H3449" s="82"/>
      <c r="I3449" s="82" t="s">
        <v>16342</v>
      </c>
      <c r="J3449" s="82" t="s">
        <v>7942</v>
      </c>
      <c r="K3449" s="82" t="s">
        <v>10242</v>
      </c>
      <c r="L3449" s="82"/>
    </row>
    <row r="3450" ht="14.25" customHeight="1">
      <c r="A3450" s="82" t="s">
        <v>10095</v>
      </c>
      <c r="B3450" s="82" t="s">
        <v>16591</v>
      </c>
      <c r="C3450" s="82" t="s">
        <v>16592</v>
      </c>
      <c r="D3450" s="82"/>
      <c r="E3450" s="82" t="s">
        <v>13386</v>
      </c>
      <c r="F3450" s="82"/>
      <c r="G3450" s="82" t="s">
        <v>128</v>
      </c>
      <c r="H3450" s="82" t="s">
        <v>10102</v>
      </c>
      <c r="I3450" s="82" t="s">
        <v>16342</v>
      </c>
      <c r="J3450" s="82" t="s">
        <v>7942</v>
      </c>
      <c r="K3450" s="82" t="s">
        <v>10242</v>
      </c>
      <c r="L3450" s="82" t="s">
        <v>11219</v>
      </c>
    </row>
    <row r="3451" ht="14.25" customHeight="1">
      <c r="A3451" s="82" t="s">
        <v>10095</v>
      </c>
      <c r="B3451" s="82" t="s">
        <v>16593</v>
      </c>
      <c r="C3451" s="82" t="s">
        <v>16594</v>
      </c>
      <c r="D3451" s="82"/>
      <c r="E3451" s="82" t="s">
        <v>5949</v>
      </c>
      <c r="F3451" s="82"/>
      <c r="G3451" s="82" t="s">
        <v>128</v>
      </c>
      <c r="H3451" s="82" t="s">
        <v>10102</v>
      </c>
      <c r="I3451" s="82" t="s">
        <v>16342</v>
      </c>
      <c r="J3451" s="82" t="s">
        <v>7942</v>
      </c>
      <c r="K3451" s="82" t="s">
        <v>10242</v>
      </c>
      <c r="L3451" s="82" t="s">
        <v>3641</v>
      </c>
    </row>
    <row r="3452" ht="14.25" customHeight="1">
      <c r="A3452" s="82" t="s">
        <v>10095</v>
      </c>
      <c r="B3452" s="82" t="s">
        <v>16595</v>
      </c>
      <c r="C3452" s="82" t="s">
        <v>16596</v>
      </c>
      <c r="D3452" s="82"/>
      <c r="E3452" s="82" t="s">
        <v>13504</v>
      </c>
      <c r="F3452" s="82"/>
      <c r="G3452" s="82" t="s">
        <v>128</v>
      </c>
      <c r="H3452" s="82" t="s">
        <v>10102</v>
      </c>
      <c r="I3452" s="82" t="s">
        <v>16342</v>
      </c>
      <c r="J3452" s="82" t="s">
        <v>7942</v>
      </c>
      <c r="K3452" s="82" t="s">
        <v>10242</v>
      </c>
      <c r="L3452" s="82" t="s">
        <v>3431</v>
      </c>
    </row>
    <row r="3453" ht="14.25" customHeight="1">
      <c r="A3453" s="82" t="s">
        <v>10095</v>
      </c>
      <c r="B3453" s="82" t="s">
        <v>16597</v>
      </c>
      <c r="C3453" s="82" t="s">
        <v>16598</v>
      </c>
      <c r="D3453" s="82"/>
      <c r="E3453" s="82" t="s">
        <v>13504</v>
      </c>
      <c r="F3453" s="82"/>
      <c r="G3453" s="82" t="s">
        <v>128</v>
      </c>
      <c r="H3453" s="82" t="s">
        <v>10102</v>
      </c>
      <c r="I3453" s="82" t="s">
        <v>16342</v>
      </c>
      <c r="J3453" s="82" t="s">
        <v>7942</v>
      </c>
      <c r="K3453" s="82" t="s">
        <v>10242</v>
      </c>
      <c r="L3453" s="82" t="s">
        <v>3431</v>
      </c>
    </row>
    <row r="3454" ht="14.25" customHeight="1">
      <c r="A3454" s="82" t="s">
        <v>10095</v>
      </c>
      <c r="B3454" s="82" t="s">
        <v>16599</v>
      </c>
      <c r="C3454" s="82" t="s">
        <v>16600</v>
      </c>
      <c r="D3454" s="82"/>
      <c r="E3454" s="82" t="s">
        <v>13504</v>
      </c>
      <c r="F3454" s="82"/>
      <c r="G3454" s="82" t="s">
        <v>128</v>
      </c>
      <c r="H3454" s="82" t="s">
        <v>10102</v>
      </c>
      <c r="I3454" s="82" t="s">
        <v>16342</v>
      </c>
      <c r="J3454" s="82" t="s">
        <v>7942</v>
      </c>
      <c r="K3454" s="82" t="s">
        <v>10242</v>
      </c>
      <c r="L3454" s="82" t="s">
        <v>10592</v>
      </c>
    </row>
    <row r="3455" ht="14.25" customHeight="1">
      <c r="A3455" s="82" t="s">
        <v>10095</v>
      </c>
      <c r="B3455" s="82" t="s">
        <v>16601</v>
      </c>
      <c r="C3455" s="82" t="s">
        <v>16602</v>
      </c>
      <c r="D3455" s="82"/>
      <c r="E3455" s="82" t="s">
        <v>13538</v>
      </c>
      <c r="F3455" s="82"/>
      <c r="G3455" s="82" t="s">
        <v>128</v>
      </c>
      <c r="H3455" s="82" t="s">
        <v>10102</v>
      </c>
      <c r="I3455" s="82" t="s">
        <v>16342</v>
      </c>
      <c r="J3455" s="82" t="s">
        <v>7942</v>
      </c>
      <c r="K3455" s="82" t="s">
        <v>10242</v>
      </c>
      <c r="L3455" s="82" t="s">
        <v>3053</v>
      </c>
    </row>
    <row r="3456" ht="14.25" customHeight="1">
      <c r="A3456" s="82" t="s">
        <v>10095</v>
      </c>
      <c r="B3456" s="82" t="s">
        <v>16603</v>
      </c>
      <c r="C3456" s="82" t="s">
        <v>16604</v>
      </c>
      <c r="D3456" s="82"/>
      <c r="E3456" s="82" t="s">
        <v>13538</v>
      </c>
      <c r="F3456" s="82"/>
      <c r="G3456" s="82" t="s">
        <v>128</v>
      </c>
      <c r="H3456" s="82" t="s">
        <v>10102</v>
      </c>
      <c r="I3456" s="82" t="s">
        <v>16342</v>
      </c>
      <c r="J3456" s="82" t="s">
        <v>7942</v>
      </c>
      <c r="K3456" s="82" t="s">
        <v>10242</v>
      </c>
      <c r="L3456" s="82" t="s">
        <v>13061</v>
      </c>
    </row>
    <row r="3457" ht="14.25" customHeight="1">
      <c r="A3457" s="82" t="s">
        <v>10095</v>
      </c>
      <c r="B3457" s="82" t="s">
        <v>16605</v>
      </c>
      <c r="C3457" s="82" t="s">
        <v>16606</v>
      </c>
      <c r="D3457" s="82"/>
      <c r="E3457" s="82" t="s">
        <v>13993</v>
      </c>
      <c r="F3457" s="82"/>
      <c r="G3457" s="82" t="s">
        <v>128</v>
      </c>
      <c r="H3457" s="82" t="s">
        <v>10102</v>
      </c>
      <c r="I3457" s="82" t="s">
        <v>16342</v>
      </c>
      <c r="J3457" s="82" t="s">
        <v>7942</v>
      </c>
      <c r="K3457" s="82" t="s">
        <v>10242</v>
      </c>
      <c r="L3457" s="82" t="s">
        <v>10236</v>
      </c>
    </row>
    <row r="3458" ht="14.25" customHeight="1">
      <c r="A3458" s="82" t="s">
        <v>10095</v>
      </c>
      <c r="B3458" s="82" t="s">
        <v>16607</v>
      </c>
      <c r="C3458" s="82" t="s">
        <v>16608</v>
      </c>
      <c r="D3458" s="82"/>
      <c r="E3458" s="82" t="s">
        <v>5213</v>
      </c>
      <c r="F3458" s="82"/>
      <c r="G3458" s="82" t="s">
        <v>128</v>
      </c>
      <c r="H3458" s="82" t="s">
        <v>10102</v>
      </c>
      <c r="I3458" s="82" t="s">
        <v>16342</v>
      </c>
      <c r="J3458" s="82" t="s">
        <v>7942</v>
      </c>
      <c r="K3458" s="82" t="s">
        <v>10242</v>
      </c>
      <c r="L3458" s="82" t="s">
        <v>3339</v>
      </c>
    </row>
    <row r="3459" ht="14.25" customHeight="1">
      <c r="A3459" s="82" t="s">
        <v>10095</v>
      </c>
      <c r="B3459" s="82" t="s">
        <v>16609</v>
      </c>
      <c r="C3459" s="82" t="s">
        <v>16610</v>
      </c>
      <c r="D3459" s="82"/>
      <c r="E3459" s="82" t="s">
        <v>5213</v>
      </c>
      <c r="F3459" s="82"/>
      <c r="G3459" s="82" t="s">
        <v>128</v>
      </c>
      <c r="H3459" s="82" t="s">
        <v>10102</v>
      </c>
      <c r="I3459" s="82" t="s">
        <v>16342</v>
      </c>
      <c r="J3459" s="82" t="s">
        <v>7942</v>
      </c>
      <c r="K3459" s="82" t="s">
        <v>10242</v>
      </c>
      <c r="L3459" s="82" t="s">
        <v>3641</v>
      </c>
    </row>
    <row r="3460" ht="14.25" customHeight="1">
      <c r="A3460" s="82" t="s">
        <v>10095</v>
      </c>
      <c r="B3460" s="82" t="s">
        <v>16611</v>
      </c>
      <c r="C3460" s="82" t="s">
        <v>16612</v>
      </c>
      <c r="D3460" s="82"/>
      <c r="E3460" s="82" t="s">
        <v>14272</v>
      </c>
      <c r="F3460" s="82"/>
      <c r="G3460" s="82" t="s">
        <v>128</v>
      </c>
      <c r="H3460" s="82" t="s">
        <v>10102</v>
      </c>
      <c r="I3460" s="82" t="s">
        <v>16342</v>
      </c>
      <c r="J3460" s="82" t="s">
        <v>7942</v>
      </c>
      <c r="K3460" s="82" t="s">
        <v>10242</v>
      </c>
      <c r="L3460" s="82" t="s">
        <v>3339</v>
      </c>
    </row>
    <row r="3461" ht="14.25" customHeight="1">
      <c r="A3461" s="82" t="s">
        <v>10095</v>
      </c>
      <c r="B3461" s="82" t="s">
        <v>16613</v>
      </c>
      <c r="C3461" s="82" t="s">
        <v>16614</v>
      </c>
      <c r="D3461" s="82"/>
      <c r="E3461" s="82" t="s">
        <v>16615</v>
      </c>
      <c r="F3461" s="82" t="s">
        <v>11641</v>
      </c>
      <c r="G3461" s="82" t="s">
        <v>128</v>
      </c>
      <c r="H3461" s="82"/>
      <c r="I3461" s="82" t="s">
        <v>16342</v>
      </c>
      <c r="J3461" s="82" t="s">
        <v>7942</v>
      </c>
      <c r="K3461" s="82" t="s">
        <v>10242</v>
      </c>
      <c r="L3461" s="82"/>
    </row>
    <row r="3462" ht="14.25" customHeight="1">
      <c r="A3462" s="82" t="s">
        <v>10095</v>
      </c>
      <c r="B3462" s="82" t="s">
        <v>16616</v>
      </c>
      <c r="C3462" s="82" t="s">
        <v>16617</v>
      </c>
      <c r="D3462" s="82"/>
      <c r="E3462" s="82" t="s">
        <v>14479</v>
      </c>
      <c r="F3462" s="82"/>
      <c r="G3462" s="82" t="s">
        <v>128</v>
      </c>
      <c r="H3462" s="82" t="s">
        <v>10102</v>
      </c>
      <c r="I3462" s="82" t="s">
        <v>16342</v>
      </c>
      <c r="J3462" s="82" t="s">
        <v>7942</v>
      </c>
      <c r="K3462" s="82" t="s">
        <v>10242</v>
      </c>
      <c r="L3462" s="82" t="s">
        <v>11152</v>
      </c>
    </row>
    <row r="3463" ht="14.25" customHeight="1">
      <c r="A3463" s="82" t="s">
        <v>10095</v>
      </c>
      <c r="B3463" s="82" t="s">
        <v>16618</v>
      </c>
      <c r="C3463" s="82" t="s">
        <v>16619</v>
      </c>
      <c r="D3463" s="82"/>
      <c r="E3463" s="82" t="s">
        <v>14479</v>
      </c>
      <c r="F3463" s="82"/>
      <c r="G3463" s="82" t="s">
        <v>128</v>
      </c>
      <c r="H3463" s="82" t="s">
        <v>10102</v>
      </c>
      <c r="I3463" s="82" t="s">
        <v>16342</v>
      </c>
      <c r="J3463" s="82" t="s">
        <v>7942</v>
      </c>
      <c r="K3463" s="82" t="s">
        <v>10242</v>
      </c>
      <c r="L3463" s="82" t="s">
        <v>3053</v>
      </c>
    </row>
    <row r="3464" ht="14.25" customHeight="1">
      <c r="A3464" s="82" t="s">
        <v>10095</v>
      </c>
      <c r="B3464" s="82" t="s">
        <v>16620</v>
      </c>
      <c r="C3464" s="82" t="s">
        <v>16621</v>
      </c>
      <c r="D3464" s="82"/>
      <c r="E3464" s="82" t="s">
        <v>14479</v>
      </c>
      <c r="F3464" s="82"/>
      <c r="G3464" s="82" t="s">
        <v>128</v>
      </c>
      <c r="H3464" s="82" t="s">
        <v>10102</v>
      </c>
      <c r="I3464" s="82" t="s">
        <v>16342</v>
      </c>
      <c r="J3464" s="82" t="s">
        <v>7942</v>
      </c>
      <c r="K3464" s="82" t="s">
        <v>10242</v>
      </c>
      <c r="L3464" s="82" t="s">
        <v>3053</v>
      </c>
    </row>
    <row r="3465" ht="14.25" customHeight="1">
      <c r="A3465" s="82" t="s">
        <v>10095</v>
      </c>
      <c r="B3465" s="82" t="s">
        <v>16622</v>
      </c>
      <c r="C3465" s="82" t="s">
        <v>16623</v>
      </c>
      <c r="D3465" s="82"/>
      <c r="E3465" s="82" t="s">
        <v>14479</v>
      </c>
      <c r="F3465" s="82"/>
      <c r="G3465" s="82" t="s">
        <v>128</v>
      </c>
      <c r="H3465" s="82" t="s">
        <v>10102</v>
      </c>
      <c r="I3465" s="82" t="s">
        <v>16342</v>
      </c>
      <c r="J3465" s="82" t="s">
        <v>7942</v>
      </c>
      <c r="K3465" s="82" t="s">
        <v>10242</v>
      </c>
      <c r="L3465" s="82" t="s">
        <v>3053</v>
      </c>
    </row>
    <row r="3466" ht="14.25" customHeight="1">
      <c r="A3466" s="82" t="s">
        <v>10095</v>
      </c>
      <c r="B3466" s="82" t="s">
        <v>16624</v>
      </c>
      <c r="C3466" s="82" t="s">
        <v>16625</v>
      </c>
      <c r="D3466" s="82"/>
      <c r="E3466" s="82" t="s">
        <v>14598</v>
      </c>
      <c r="F3466" s="82"/>
      <c r="G3466" s="82" t="s">
        <v>128</v>
      </c>
      <c r="H3466" s="82" t="s">
        <v>10102</v>
      </c>
      <c r="I3466" s="82" t="s">
        <v>16342</v>
      </c>
      <c r="J3466" s="82" t="s">
        <v>7942</v>
      </c>
      <c r="K3466" s="82" t="s">
        <v>10242</v>
      </c>
      <c r="L3466" s="82" t="s">
        <v>3338</v>
      </c>
    </row>
    <row r="3467" ht="14.25" customHeight="1">
      <c r="A3467" s="82" t="s">
        <v>10095</v>
      </c>
      <c r="B3467" s="82" t="s">
        <v>16626</v>
      </c>
      <c r="C3467" s="82" t="s">
        <v>16627</v>
      </c>
      <c r="D3467" s="82"/>
      <c r="E3467" s="82" t="s">
        <v>14598</v>
      </c>
      <c r="F3467" s="82"/>
      <c r="G3467" s="82" t="s">
        <v>128</v>
      </c>
      <c r="H3467" s="82" t="s">
        <v>10102</v>
      </c>
      <c r="I3467" s="82" t="s">
        <v>16342</v>
      </c>
      <c r="J3467" s="82" t="s">
        <v>7942</v>
      </c>
      <c r="K3467" s="82" t="s">
        <v>10242</v>
      </c>
      <c r="L3467" s="82" t="s">
        <v>3338</v>
      </c>
    </row>
    <row r="3468" ht="14.25" customHeight="1">
      <c r="A3468" s="82" t="s">
        <v>10095</v>
      </c>
      <c r="B3468" s="82" t="s">
        <v>16628</v>
      </c>
      <c r="C3468" s="82" t="s">
        <v>16629</v>
      </c>
      <c r="D3468" s="82"/>
      <c r="E3468" s="82" t="s">
        <v>16630</v>
      </c>
      <c r="F3468" s="82"/>
      <c r="G3468" s="82" t="s">
        <v>128</v>
      </c>
      <c r="H3468" s="82"/>
      <c r="I3468" s="82" t="s">
        <v>16342</v>
      </c>
      <c r="J3468" s="82" t="s">
        <v>7942</v>
      </c>
      <c r="K3468" s="82" t="s">
        <v>10242</v>
      </c>
      <c r="L3468" s="82"/>
    </row>
    <row r="3469" ht="14.25" customHeight="1">
      <c r="A3469" s="82" t="s">
        <v>10095</v>
      </c>
      <c r="B3469" s="82" t="s">
        <v>16631</v>
      </c>
      <c r="C3469" s="82" t="s">
        <v>16632</v>
      </c>
      <c r="D3469" s="82"/>
      <c r="E3469" s="82" t="s">
        <v>14723</v>
      </c>
      <c r="F3469" s="82"/>
      <c r="G3469" s="82" t="s">
        <v>128</v>
      </c>
      <c r="H3469" s="82" t="s">
        <v>10102</v>
      </c>
      <c r="I3469" s="82" t="s">
        <v>16342</v>
      </c>
      <c r="J3469" s="82" t="s">
        <v>7942</v>
      </c>
      <c r="K3469" s="82" t="s">
        <v>10242</v>
      </c>
      <c r="L3469" s="82" t="s">
        <v>10181</v>
      </c>
    </row>
    <row r="3470" ht="14.25" customHeight="1">
      <c r="A3470" s="82" t="s">
        <v>10095</v>
      </c>
      <c r="B3470" s="82" t="s">
        <v>16633</v>
      </c>
      <c r="C3470" s="82" t="s">
        <v>16634</v>
      </c>
      <c r="D3470" s="82"/>
      <c r="E3470" s="82" t="s">
        <v>14905</v>
      </c>
      <c r="F3470" s="82"/>
      <c r="G3470" s="82" t="s">
        <v>128</v>
      </c>
      <c r="H3470" s="82" t="s">
        <v>10102</v>
      </c>
      <c r="I3470" s="82" t="s">
        <v>16342</v>
      </c>
      <c r="J3470" s="82" t="s">
        <v>7942</v>
      </c>
      <c r="K3470" s="82" t="s">
        <v>10242</v>
      </c>
      <c r="L3470" s="82" t="s">
        <v>10181</v>
      </c>
    </row>
    <row r="3471" ht="14.25" customHeight="1">
      <c r="A3471" s="82" t="s">
        <v>10095</v>
      </c>
      <c r="B3471" s="82" t="s">
        <v>16635</v>
      </c>
      <c r="C3471" s="82" t="s">
        <v>16636</v>
      </c>
      <c r="D3471" s="82"/>
      <c r="E3471" s="82" t="s">
        <v>5086</v>
      </c>
      <c r="F3471" s="82"/>
      <c r="G3471" s="82" t="s">
        <v>128</v>
      </c>
      <c r="H3471" s="82" t="s">
        <v>10102</v>
      </c>
      <c r="I3471" s="82" t="s">
        <v>16342</v>
      </c>
      <c r="J3471" s="82" t="s">
        <v>7942</v>
      </c>
      <c r="K3471" s="82" t="s">
        <v>10242</v>
      </c>
      <c r="L3471" s="82" t="s">
        <v>5056</v>
      </c>
    </row>
    <row r="3472" ht="14.25" customHeight="1">
      <c r="A3472" s="82" t="s">
        <v>10095</v>
      </c>
      <c r="B3472" s="82" t="s">
        <v>16637</v>
      </c>
      <c r="C3472" s="82" t="s">
        <v>16638</v>
      </c>
      <c r="D3472" s="82"/>
      <c r="E3472" s="82" t="s">
        <v>5086</v>
      </c>
      <c r="F3472" s="82" t="s">
        <v>14805</v>
      </c>
      <c r="G3472" s="82" t="s">
        <v>128</v>
      </c>
      <c r="H3472" s="82"/>
      <c r="I3472" s="82" t="s">
        <v>16342</v>
      </c>
      <c r="J3472" s="82" t="s">
        <v>7942</v>
      </c>
      <c r="K3472" s="82" t="s">
        <v>16347</v>
      </c>
      <c r="L3472" s="82"/>
    </row>
    <row r="3473" ht="14.25" customHeight="1">
      <c r="A3473" s="82" t="s">
        <v>10095</v>
      </c>
      <c r="B3473" s="82" t="s">
        <v>16639</v>
      </c>
      <c r="C3473" s="82" t="s">
        <v>16640</v>
      </c>
      <c r="D3473" s="82"/>
      <c r="E3473" s="82" t="s">
        <v>5086</v>
      </c>
      <c r="F3473" s="82"/>
      <c r="G3473" s="82" t="s">
        <v>128</v>
      </c>
      <c r="H3473" s="82" t="s">
        <v>10102</v>
      </c>
      <c r="I3473" s="82" t="s">
        <v>16342</v>
      </c>
      <c r="J3473" s="82" t="s">
        <v>7942</v>
      </c>
      <c r="K3473" s="82" t="s">
        <v>10242</v>
      </c>
      <c r="L3473" s="82" t="s">
        <v>10181</v>
      </c>
    </row>
    <row r="3474" ht="14.25" customHeight="1">
      <c r="A3474" s="82" t="s">
        <v>10095</v>
      </c>
      <c r="B3474" s="82" t="s">
        <v>16641</v>
      </c>
      <c r="C3474" s="82" t="s">
        <v>16642</v>
      </c>
      <c r="D3474" s="82"/>
      <c r="E3474" s="82" t="s">
        <v>16643</v>
      </c>
      <c r="F3474" s="82"/>
      <c r="G3474" s="82" t="s">
        <v>128</v>
      </c>
      <c r="H3474" s="82" t="s">
        <v>10102</v>
      </c>
      <c r="I3474" s="82" t="s">
        <v>16342</v>
      </c>
      <c r="J3474" s="82" t="s">
        <v>7942</v>
      </c>
      <c r="K3474" s="82" t="s">
        <v>10242</v>
      </c>
      <c r="L3474" s="82" t="s">
        <v>10181</v>
      </c>
    </row>
    <row r="3475" ht="14.25" customHeight="1">
      <c r="A3475" s="82" t="s">
        <v>10095</v>
      </c>
      <c r="B3475" s="82" t="s">
        <v>16644</v>
      </c>
      <c r="C3475" s="82" t="s">
        <v>16645</v>
      </c>
      <c r="D3475" s="82"/>
      <c r="E3475" s="82" t="s">
        <v>5114</v>
      </c>
      <c r="F3475" s="82"/>
      <c r="G3475" s="82" t="s">
        <v>128</v>
      </c>
      <c r="H3475" s="82"/>
      <c r="I3475" s="82" t="s">
        <v>16342</v>
      </c>
      <c r="J3475" s="82" t="s">
        <v>7942</v>
      </c>
      <c r="K3475" s="82" t="s">
        <v>10242</v>
      </c>
      <c r="L3475" s="82"/>
    </row>
    <row r="3476" ht="14.25" customHeight="1">
      <c r="A3476" s="82" t="s">
        <v>10095</v>
      </c>
      <c r="B3476" s="82" t="s">
        <v>16646</v>
      </c>
      <c r="C3476" s="82" t="s">
        <v>16647</v>
      </c>
      <c r="D3476" s="82"/>
      <c r="E3476" s="82" t="s">
        <v>5797</v>
      </c>
      <c r="F3476" s="82"/>
      <c r="G3476" s="82" t="s">
        <v>128</v>
      </c>
      <c r="H3476" s="82"/>
      <c r="I3476" s="82" t="s">
        <v>16342</v>
      </c>
      <c r="J3476" s="82" t="s">
        <v>7942</v>
      </c>
      <c r="K3476" s="82" t="s">
        <v>10242</v>
      </c>
      <c r="L3476" s="82"/>
    </row>
    <row r="3477" ht="14.25" customHeight="1">
      <c r="A3477" s="82" t="s">
        <v>10095</v>
      </c>
      <c r="B3477" s="82" t="s">
        <v>16648</v>
      </c>
      <c r="C3477" s="82" t="s">
        <v>16649</v>
      </c>
      <c r="D3477" s="82"/>
      <c r="E3477" s="82" t="s">
        <v>15234</v>
      </c>
      <c r="F3477" s="82"/>
      <c r="G3477" s="82" t="s">
        <v>128</v>
      </c>
      <c r="H3477" s="82" t="s">
        <v>10102</v>
      </c>
      <c r="I3477" s="82" t="s">
        <v>16342</v>
      </c>
      <c r="J3477" s="82" t="s">
        <v>7942</v>
      </c>
      <c r="K3477" s="82" t="s">
        <v>10242</v>
      </c>
      <c r="L3477" s="82" t="s">
        <v>5056</v>
      </c>
    </row>
    <row r="3478" ht="14.25" customHeight="1">
      <c r="A3478" s="82" t="s">
        <v>10095</v>
      </c>
      <c r="B3478" s="82" t="s">
        <v>16650</v>
      </c>
      <c r="C3478" s="82" t="s">
        <v>16651</v>
      </c>
      <c r="D3478" s="82" t="s">
        <v>10126</v>
      </c>
      <c r="E3478" s="82" t="s">
        <v>16652</v>
      </c>
      <c r="F3478" s="82"/>
      <c r="G3478" s="82" t="s">
        <v>128</v>
      </c>
      <c r="H3478" s="82" t="s">
        <v>10102</v>
      </c>
      <c r="I3478" s="82" t="s">
        <v>16342</v>
      </c>
      <c r="J3478" s="82" t="s">
        <v>7942</v>
      </c>
      <c r="K3478" s="82" t="s">
        <v>10242</v>
      </c>
      <c r="L3478" s="82" t="s">
        <v>10181</v>
      </c>
    </row>
    <row r="3479" ht="14.25" customHeight="1">
      <c r="A3479" s="82" t="s">
        <v>10095</v>
      </c>
      <c r="B3479" s="82" t="s">
        <v>16653</v>
      </c>
      <c r="C3479" s="82" t="s">
        <v>16654</v>
      </c>
      <c r="D3479" s="82"/>
      <c r="E3479" s="82" t="s">
        <v>5663</v>
      </c>
      <c r="F3479" s="82"/>
      <c r="G3479" s="82" t="s">
        <v>128</v>
      </c>
      <c r="H3479" s="82" t="s">
        <v>10102</v>
      </c>
      <c r="I3479" s="82" t="s">
        <v>16342</v>
      </c>
      <c r="J3479" s="82" t="s">
        <v>7942</v>
      </c>
      <c r="K3479" s="82" t="s">
        <v>10242</v>
      </c>
      <c r="L3479" s="82" t="s">
        <v>5056</v>
      </c>
    </row>
    <row r="3480" ht="14.25" customHeight="1">
      <c r="A3480" s="82" t="s">
        <v>10095</v>
      </c>
      <c r="B3480" s="82" t="s">
        <v>16655</v>
      </c>
      <c r="C3480" s="82" t="s">
        <v>16656</v>
      </c>
      <c r="D3480" s="82"/>
      <c r="E3480" s="82" t="s">
        <v>5663</v>
      </c>
      <c r="F3480" s="82"/>
      <c r="G3480" s="82" t="s">
        <v>128</v>
      </c>
      <c r="H3480" s="82"/>
      <c r="I3480" s="82" t="s">
        <v>16342</v>
      </c>
      <c r="J3480" s="82" t="s">
        <v>7942</v>
      </c>
      <c r="K3480" s="82" t="s">
        <v>10242</v>
      </c>
      <c r="L3480" s="82"/>
    </row>
    <row r="3481" ht="14.25" customHeight="1">
      <c r="A3481" s="82" t="s">
        <v>10095</v>
      </c>
      <c r="B3481" s="82" t="s">
        <v>16657</v>
      </c>
      <c r="C3481" s="82" t="s">
        <v>16658</v>
      </c>
      <c r="D3481" s="82"/>
      <c r="E3481" s="82" t="s">
        <v>5657</v>
      </c>
      <c r="F3481" s="82"/>
      <c r="G3481" s="82" t="s">
        <v>128</v>
      </c>
      <c r="H3481" s="82" t="s">
        <v>10102</v>
      </c>
      <c r="I3481" s="82" t="s">
        <v>16342</v>
      </c>
      <c r="J3481" s="82" t="s">
        <v>7942</v>
      </c>
      <c r="K3481" s="82" t="s">
        <v>10242</v>
      </c>
      <c r="L3481" s="82" t="s">
        <v>3660</v>
      </c>
    </row>
    <row r="3482" ht="14.25" customHeight="1">
      <c r="A3482" s="82" t="s">
        <v>10095</v>
      </c>
      <c r="B3482" s="82" t="s">
        <v>16659</v>
      </c>
      <c r="C3482" s="82" t="s">
        <v>16660</v>
      </c>
      <c r="D3482" s="82"/>
      <c r="E3482" s="82" t="s">
        <v>15259</v>
      </c>
      <c r="F3482" s="82"/>
      <c r="G3482" s="82" t="s">
        <v>128</v>
      </c>
      <c r="H3482" s="82" t="s">
        <v>10102</v>
      </c>
      <c r="I3482" s="82" t="s">
        <v>16342</v>
      </c>
      <c r="J3482" s="82" t="s">
        <v>7942</v>
      </c>
      <c r="K3482" s="82" t="s">
        <v>10242</v>
      </c>
      <c r="L3482" s="82" t="s">
        <v>3359</v>
      </c>
    </row>
    <row r="3483" ht="14.25" customHeight="1">
      <c r="A3483" s="82" t="s">
        <v>10095</v>
      </c>
      <c r="B3483" s="82" t="s">
        <v>16661</v>
      </c>
      <c r="C3483" s="82" t="s">
        <v>16662</v>
      </c>
      <c r="D3483" s="82"/>
      <c r="E3483" s="82" t="s">
        <v>15259</v>
      </c>
      <c r="F3483" s="82"/>
      <c r="G3483" s="82" t="s">
        <v>128</v>
      </c>
      <c r="H3483" s="82" t="s">
        <v>10102</v>
      </c>
      <c r="I3483" s="82" t="s">
        <v>16342</v>
      </c>
      <c r="J3483" s="82" t="s">
        <v>7942</v>
      </c>
      <c r="K3483" s="82" t="s">
        <v>10242</v>
      </c>
      <c r="L3483" s="82" t="s">
        <v>3359</v>
      </c>
    </row>
    <row r="3484" ht="14.25" customHeight="1">
      <c r="A3484" s="82" t="s">
        <v>10095</v>
      </c>
      <c r="B3484" s="82" t="s">
        <v>16663</v>
      </c>
      <c r="C3484" s="82" t="s">
        <v>16664</v>
      </c>
      <c r="D3484" s="82"/>
      <c r="E3484" s="82" t="s">
        <v>15259</v>
      </c>
      <c r="F3484" s="82"/>
      <c r="G3484" s="82" t="s">
        <v>128</v>
      </c>
      <c r="H3484" s="82" t="s">
        <v>10102</v>
      </c>
      <c r="I3484" s="82" t="s">
        <v>16342</v>
      </c>
      <c r="J3484" s="82" t="s">
        <v>7942</v>
      </c>
      <c r="K3484" s="82" t="s">
        <v>10242</v>
      </c>
      <c r="L3484" s="82" t="s">
        <v>3359</v>
      </c>
    </row>
    <row r="3485" ht="14.25" customHeight="1">
      <c r="A3485" s="82" t="s">
        <v>10095</v>
      </c>
      <c r="B3485" s="82" t="s">
        <v>16665</v>
      </c>
      <c r="C3485" s="82" t="s">
        <v>16666</v>
      </c>
      <c r="D3485" s="82"/>
      <c r="E3485" s="82" t="s">
        <v>15259</v>
      </c>
      <c r="F3485" s="82"/>
      <c r="G3485" s="82" t="s">
        <v>128</v>
      </c>
      <c r="H3485" s="82" t="s">
        <v>10102</v>
      </c>
      <c r="I3485" s="82" t="s">
        <v>16342</v>
      </c>
      <c r="J3485" s="82" t="s">
        <v>7942</v>
      </c>
      <c r="K3485" s="82" t="s">
        <v>10242</v>
      </c>
      <c r="L3485" s="82" t="s">
        <v>3359</v>
      </c>
    </row>
    <row r="3486" ht="14.25" customHeight="1">
      <c r="A3486" s="82" t="s">
        <v>10095</v>
      </c>
      <c r="B3486" s="82" t="s">
        <v>16667</v>
      </c>
      <c r="C3486" s="82" t="s">
        <v>16668</v>
      </c>
      <c r="D3486" s="82"/>
      <c r="E3486" s="82" t="s">
        <v>15259</v>
      </c>
      <c r="F3486" s="82"/>
      <c r="G3486" s="82" t="s">
        <v>128</v>
      </c>
      <c r="H3486" s="82" t="s">
        <v>10102</v>
      </c>
      <c r="I3486" s="82" t="s">
        <v>16342</v>
      </c>
      <c r="J3486" s="82" t="s">
        <v>7942</v>
      </c>
      <c r="K3486" s="82" t="s">
        <v>10242</v>
      </c>
      <c r="L3486" s="82" t="s">
        <v>3359</v>
      </c>
    </row>
    <row r="3487" ht="14.25" customHeight="1">
      <c r="A3487" s="82" t="s">
        <v>10095</v>
      </c>
      <c r="B3487" s="82" t="s">
        <v>16669</v>
      </c>
      <c r="C3487" s="82" t="s">
        <v>16670</v>
      </c>
      <c r="D3487" s="82"/>
      <c r="E3487" s="82" t="s">
        <v>15259</v>
      </c>
      <c r="F3487" s="82"/>
      <c r="G3487" s="82" t="s">
        <v>128</v>
      </c>
      <c r="H3487" s="82" t="s">
        <v>10102</v>
      </c>
      <c r="I3487" s="82" t="s">
        <v>16342</v>
      </c>
      <c r="J3487" s="82" t="s">
        <v>7942</v>
      </c>
      <c r="K3487" s="82" t="s">
        <v>10242</v>
      </c>
      <c r="L3487" s="82" t="s">
        <v>3359</v>
      </c>
    </row>
    <row r="3488" ht="14.25" customHeight="1">
      <c r="A3488" s="82" t="s">
        <v>10095</v>
      </c>
      <c r="B3488" s="82" t="s">
        <v>16671</v>
      </c>
      <c r="C3488" s="82" t="s">
        <v>16672</v>
      </c>
      <c r="D3488" s="82"/>
      <c r="E3488" s="82" t="s">
        <v>15259</v>
      </c>
      <c r="F3488" s="82"/>
      <c r="G3488" s="82" t="s">
        <v>128</v>
      </c>
      <c r="H3488" s="82" t="s">
        <v>10102</v>
      </c>
      <c r="I3488" s="82" t="s">
        <v>16342</v>
      </c>
      <c r="J3488" s="82" t="s">
        <v>7942</v>
      </c>
      <c r="K3488" s="82" t="s">
        <v>10242</v>
      </c>
      <c r="L3488" s="82" t="s">
        <v>3359</v>
      </c>
    </row>
    <row r="3489" ht="14.25" customHeight="1">
      <c r="A3489" s="82" t="s">
        <v>10095</v>
      </c>
      <c r="B3489" s="82" t="s">
        <v>16673</v>
      </c>
      <c r="C3489" s="82" t="s">
        <v>16674</v>
      </c>
      <c r="D3489" s="82"/>
      <c r="E3489" s="82" t="s">
        <v>15259</v>
      </c>
      <c r="F3489" s="82"/>
      <c r="G3489" s="82" t="s">
        <v>128</v>
      </c>
      <c r="H3489" s="82" t="s">
        <v>10102</v>
      </c>
      <c r="I3489" s="82" t="s">
        <v>16342</v>
      </c>
      <c r="J3489" s="82" t="s">
        <v>7942</v>
      </c>
      <c r="K3489" s="82" t="s">
        <v>10242</v>
      </c>
      <c r="L3489" s="82" t="s">
        <v>3359</v>
      </c>
    </row>
    <row r="3490" ht="14.25" customHeight="1">
      <c r="A3490" s="82" t="s">
        <v>10095</v>
      </c>
      <c r="B3490" s="82" t="s">
        <v>16675</v>
      </c>
      <c r="C3490" s="82" t="s">
        <v>16676</v>
      </c>
      <c r="D3490" s="82"/>
      <c r="E3490" s="82" t="s">
        <v>15259</v>
      </c>
      <c r="F3490" s="82"/>
      <c r="G3490" s="82" t="s">
        <v>128</v>
      </c>
      <c r="H3490" s="82" t="s">
        <v>10102</v>
      </c>
      <c r="I3490" s="82" t="s">
        <v>16342</v>
      </c>
      <c r="J3490" s="82" t="s">
        <v>7942</v>
      </c>
      <c r="K3490" s="82" t="s">
        <v>10242</v>
      </c>
      <c r="L3490" s="82" t="s">
        <v>3359</v>
      </c>
    </row>
    <row r="3491" ht="14.25" customHeight="1">
      <c r="A3491" s="82" t="s">
        <v>10095</v>
      </c>
      <c r="B3491" s="82" t="s">
        <v>16677</v>
      </c>
      <c r="C3491" s="82" t="s">
        <v>16678</v>
      </c>
      <c r="D3491" s="82"/>
      <c r="E3491" s="82" t="s">
        <v>15259</v>
      </c>
      <c r="F3491" s="82"/>
      <c r="G3491" s="82" t="s">
        <v>128</v>
      </c>
      <c r="H3491" s="82" t="s">
        <v>10102</v>
      </c>
      <c r="I3491" s="82" t="s">
        <v>16342</v>
      </c>
      <c r="J3491" s="82" t="s">
        <v>7942</v>
      </c>
      <c r="K3491" s="82" t="s">
        <v>10242</v>
      </c>
      <c r="L3491" s="82" t="s">
        <v>3359</v>
      </c>
    </row>
    <row r="3492" ht="14.25" customHeight="1">
      <c r="A3492" s="82" t="s">
        <v>10095</v>
      </c>
      <c r="B3492" s="82" t="s">
        <v>16679</v>
      </c>
      <c r="C3492" s="82" t="s">
        <v>16680</v>
      </c>
      <c r="D3492" s="82"/>
      <c r="E3492" s="82" t="s">
        <v>15259</v>
      </c>
      <c r="F3492" s="82"/>
      <c r="G3492" s="82" t="s">
        <v>128</v>
      </c>
      <c r="H3492" s="82" t="s">
        <v>10102</v>
      </c>
      <c r="I3492" s="82" t="s">
        <v>16342</v>
      </c>
      <c r="J3492" s="82" t="s">
        <v>7942</v>
      </c>
      <c r="K3492" s="82" t="s">
        <v>10242</v>
      </c>
      <c r="L3492" s="82" t="s">
        <v>3359</v>
      </c>
    </row>
    <row r="3493" ht="14.25" customHeight="1">
      <c r="A3493" s="82" t="s">
        <v>10095</v>
      </c>
      <c r="B3493" s="82" t="s">
        <v>16681</v>
      </c>
      <c r="C3493" s="82" t="s">
        <v>16682</v>
      </c>
      <c r="D3493" s="82"/>
      <c r="E3493" s="82" t="s">
        <v>15259</v>
      </c>
      <c r="F3493" s="82"/>
      <c r="G3493" s="82" t="s">
        <v>128</v>
      </c>
      <c r="H3493" s="82" t="s">
        <v>10102</v>
      </c>
      <c r="I3493" s="82" t="s">
        <v>16342</v>
      </c>
      <c r="J3493" s="82" t="s">
        <v>7942</v>
      </c>
      <c r="K3493" s="82" t="s">
        <v>10242</v>
      </c>
      <c r="L3493" s="82" t="s">
        <v>3359</v>
      </c>
    </row>
    <row r="3494" ht="14.25" customHeight="1">
      <c r="A3494" s="82" t="s">
        <v>10095</v>
      </c>
      <c r="B3494" s="82" t="s">
        <v>16683</v>
      </c>
      <c r="C3494" s="82" t="s">
        <v>16684</v>
      </c>
      <c r="D3494" s="82"/>
      <c r="E3494" s="82" t="s">
        <v>15259</v>
      </c>
      <c r="F3494" s="82"/>
      <c r="G3494" s="82" t="s">
        <v>128</v>
      </c>
      <c r="H3494" s="82" t="s">
        <v>10102</v>
      </c>
      <c r="I3494" s="82" t="s">
        <v>16342</v>
      </c>
      <c r="J3494" s="82" t="s">
        <v>7942</v>
      </c>
      <c r="K3494" s="82" t="s">
        <v>10242</v>
      </c>
      <c r="L3494" s="82" t="s">
        <v>3359</v>
      </c>
    </row>
    <row r="3495" ht="14.25" customHeight="1">
      <c r="A3495" s="82" t="s">
        <v>10095</v>
      </c>
      <c r="B3495" s="82" t="s">
        <v>16685</v>
      </c>
      <c r="C3495" s="82" t="s">
        <v>16686</v>
      </c>
      <c r="D3495" s="82"/>
      <c r="E3495" s="82" t="s">
        <v>15259</v>
      </c>
      <c r="F3495" s="82"/>
      <c r="G3495" s="82" t="s">
        <v>128</v>
      </c>
      <c r="H3495" s="82" t="s">
        <v>10102</v>
      </c>
      <c r="I3495" s="82" t="s">
        <v>16342</v>
      </c>
      <c r="J3495" s="82" t="s">
        <v>7942</v>
      </c>
      <c r="K3495" s="82" t="s">
        <v>10242</v>
      </c>
      <c r="L3495" s="82" t="s">
        <v>3359</v>
      </c>
    </row>
    <row r="3496" ht="14.25" customHeight="1">
      <c r="A3496" s="82" t="s">
        <v>10095</v>
      </c>
      <c r="B3496" s="82" t="s">
        <v>16687</v>
      </c>
      <c r="C3496" s="82" t="s">
        <v>16688</v>
      </c>
      <c r="D3496" s="82"/>
      <c r="E3496" s="82" t="s">
        <v>15259</v>
      </c>
      <c r="F3496" s="82"/>
      <c r="G3496" s="82" t="s">
        <v>128</v>
      </c>
      <c r="H3496" s="82" t="s">
        <v>10102</v>
      </c>
      <c r="I3496" s="82" t="s">
        <v>16342</v>
      </c>
      <c r="J3496" s="82" t="s">
        <v>7942</v>
      </c>
      <c r="K3496" s="82" t="s">
        <v>10242</v>
      </c>
      <c r="L3496" s="82" t="s">
        <v>3359</v>
      </c>
    </row>
    <row r="3497" ht="14.25" customHeight="1">
      <c r="A3497" s="82" t="s">
        <v>10095</v>
      </c>
      <c r="B3497" s="82" t="s">
        <v>16689</v>
      </c>
      <c r="C3497" s="82" t="s">
        <v>16690</v>
      </c>
      <c r="D3497" s="82"/>
      <c r="E3497" s="82" t="s">
        <v>15259</v>
      </c>
      <c r="F3497" s="82"/>
      <c r="G3497" s="82" t="s">
        <v>128</v>
      </c>
      <c r="H3497" s="82" t="s">
        <v>10102</v>
      </c>
      <c r="I3497" s="82" t="s">
        <v>16342</v>
      </c>
      <c r="J3497" s="82" t="s">
        <v>7942</v>
      </c>
      <c r="K3497" s="82" t="s">
        <v>10242</v>
      </c>
      <c r="L3497" s="82" t="s">
        <v>3359</v>
      </c>
    </row>
    <row r="3498" ht="14.25" customHeight="1">
      <c r="A3498" s="82" t="s">
        <v>10095</v>
      </c>
      <c r="B3498" s="82" t="s">
        <v>16691</v>
      </c>
      <c r="C3498" s="82" t="s">
        <v>16692</v>
      </c>
      <c r="D3498" s="82"/>
      <c r="E3498" s="82" t="s">
        <v>15259</v>
      </c>
      <c r="F3498" s="82"/>
      <c r="G3498" s="82" t="s">
        <v>128</v>
      </c>
      <c r="H3498" s="82" t="s">
        <v>10102</v>
      </c>
      <c r="I3498" s="82" t="s">
        <v>16342</v>
      </c>
      <c r="J3498" s="82" t="s">
        <v>7942</v>
      </c>
      <c r="K3498" s="82" t="s">
        <v>10242</v>
      </c>
      <c r="L3498" s="82" t="s">
        <v>3359</v>
      </c>
    </row>
    <row r="3499" ht="14.25" customHeight="1">
      <c r="A3499" s="82" t="s">
        <v>10095</v>
      </c>
      <c r="B3499" s="82" t="s">
        <v>16693</v>
      </c>
      <c r="C3499" s="82" t="s">
        <v>16694</v>
      </c>
      <c r="D3499" s="82"/>
      <c r="E3499" s="82" t="s">
        <v>15259</v>
      </c>
      <c r="F3499" s="82"/>
      <c r="G3499" s="82" t="s">
        <v>128</v>
      </c>
      <c r="H3499" s="82" t="s">
        <v>10102</v>
      </c>
      <c r="I3499" s="82" t="s">
        <v>16342</v>
      </c>
      <c r="J3499" s="82" t="s">
        <v>7942</v>
      </c>
      <c r="K3499" s="82" t="s">
        <v>10242</v>
      </c>
      <c r="L3499" s="82" t="s">
        <v>3359</v>
      </c>
    </row>
    <row r="3500" ht="14.25" customHeight="1">
      <c r="A3500" s="82" t="s">
        <v>10095</v>
      </c>
      <c r="B3500" s="82" t="s">
        <v>16695</v>
      </c>
      <c r="C3500" s="82" t="s">
        <v>16696</v>
      </c>
      <c r="D3500" s="82"/>
      <c r="E3500" s="82" t="s">
        <v>15259</v>
      </c>
      <c r="F3500" s="82"/>
      <c r="G3500" s="82" t="s">
        <v>128</v>
      </c>
      <c r="H3500" s="82" t="s">
        <v>10102</v>
      </c>
      <c r="I3500" s="82" t="s">
        <v>16342</v>
      </c>
      <c r="J3500" s="82" t="s">
        <v>7942</v>
      </c>
      <c r="K3500" s="82" t="s">
        <v>10242</v>
      </c>
      <c r="L3500" s="82" t="s">
        <v>3359</v>
      </c>
    </row>
    <row r="3501" ht="14.25" customHeight="1">
      <c r="A3501" s="82" t="s">
        <v>10095</v>
      </c>
      <c r="B3501" s="82" t="s">
        <v>16697</v>
      </c>
      <c r="C3501" s="82" t="s">
        <v>16698</v>
      </c>
      <c r="D3501" s="82"/>
      <c r="E3501" s="82" t="s">
        <v>15259</v>
      </c>
      <c r="F3501" s="82"/>
      <c r="G3501" s="82" t="s">
        <v>128</v>
      </c>
      <c r="H3501" s="82" t="s">
        <v>10102</v>
      </c>
      <c r="I3501" s="82" t="s">
        <v>16342</v>
      </c>
      <c r="J3501" s="82" t="s">
        <v>7942</v>
      </c>
      <c r="K3501" s="82" t="s">
        <v>10242</v>
      </c>
      <c r="L3501" s="82" t="s">
        <v>3359</v>
      </c>
    </row>
    <row r="3502" ht="14.25" customHeight="1">
      <c r="A3502" s="82" t="s">
        <v>10095</v>
      </c>
      <c r="B3502" s="82" t="s">
        <v>16699</v>
      </c>
      <c r="C3502" s="82" t="s">
        <v>16700</v>
      </c>
      <c r="D3502" s="82"/>
      <c r="E3502" s="82" t="s">
        <v>15259</v>
      </c>
      <c r="F3502" s="82"/>
      <c r="G3502" s="82" t="s">
        <v>128</v>
      </c>
      <c r="H3502" s="82" t="s">
        <v>10102</v>
      </c>
      <c r="I3502" s="82" t="s">
        <v>16342</v>
      </c>
      <c r="J3502" s="82" t="s">
        <v>7942</v>
      </c>
      <c r="K3502" s="82" t="s">
        <v>10242</v>
      </c>
      <c r="L3502" s="82" t="s">
        <v>3359</v>
      </c>
    </row>
    <row r="3503" ht="14.25" customHeight="1">
      <c r="A3503" s="82" t="s">
        <v>10095</v>
      </c>
      <c r="B3503" s="82" t="s">
        <v>16701</v>
      </c>
      <c r="C3503" s="82" t="s">
        <v>16702</v>
      </c>
      <c r="D3503" s="82"/>
      <c r="E3503" s="82" t="s">
        <v>15259</v>
      </c>
      <c r="F3503" s="82"/>
      <c r="G3503" s="82" t="s">
        <v>128</v>
      </c>
      <c r="H3503" s="82" t="s">
        <v>10102</v>
      </c>
      <c r="I3503" s="82" t="s">
        <v>16342</v>
      </c>
      <c r="J3503" s="82" t="s">
        <v>7942</v>
      </c>
      <c r="K3503" s="82" t="s">
        <v>10242</v>
      </c>
      <c r="L3503" s="82" t="s">
        <v>3359</v>
      </c>
    </row>
    <row r="3504" ht="14.25" customHeight="1">
      <c r="A3504" s="82" t="s">
        <v>10095</v>
      </c>
      <c r="B3504" s="82" t="s">
        <v>16703</v>
      </c>
      <c r="C3504" s="82" t="s">
        <v>16704</v>
      </c>
      <c r="D3504" s="82"/>
      <c r="E3504" s="82" t="s">
        <v>15259</v>
      </c>
      <c r="F3504" s="82"/>
      <c r="G3504" s="82" t="s">
        <v>128</v>
      </c>
      <c r="H3504" s="82" t="s">
        <v>10102</v>
      </c>
      <c r="I3504" s="82" t="s">
        <v>16342</v>
      </c>
      <c r="J3504" s="82" t="s">
        <v>7942</v>
      </c>
      <c r="K3504" s="82" t="s">
        <v>10242</v>
      </c>
      <c r="L3504" s="82" t="s">
        <v>3359</v>
      </c>
    </row>
    <row r="3505" ht="14.25" customHeight="1">
      <c r="A3505" s="82" t="s">
        <v>10095</v>
      </c>
      <c r="B3505" s="82" t="s">
        <v>16705</v>
      </c>
      <c r="C3505" s="82" t="s">
        <v>16706</v>
      </c>
      <c r="D3505" s="82"/>
      <c r="E3505" s="82" t="s">
        <v>15259</v>
      </c>
      <c r="F3505" s="82"/>
      <c r="G3505" s="82" t="s">
        <v>128</v>
      </c>
      <c r="H3505" s="82" t="s">
        <v>10102</v>
      </c>
      <c r="I3505" s="82" t="s">
        <v>16342</v>
      </c>
      <c r="J3505" s="82" t="s">
        <v>7942</v>
      </c>
      <c r="K3505" s="82" t="s">
        <v>10242</v>
      </c>
      <c r="L3505" s="82" t="s">
        <v>3359</v>
      </c>
    </row>
    <row r="3506" ht="14.25" customHeight="1">
      <c r="A3506" s="82" t="s">
        <v>10095</v>
      </c>
      <c r="B3506" s="82" t="s">
        <v>16707</v>
      </c>
      <c r="C3506" s="82" t="s">
        <v>16708</v>
      </c>
      <c r="D3506" s="82"/>
      <c r="E3506" s="82" t="s">
        <v>5598</v>
      </c>
      <c r="F3506" s="82"/>
      <c r="G3506" s="82" t="s">
        <v>128</v>
      </c>
      <c r="H3506" s="82" t="s">
        <v>10102</v>
      </c>
      <c r="I3506" s="82" t="s">
        <v>16342</v>
      </c>
      <c r="J3506" s="82" t="s">
        <v>7942</v>
      </c>
      <c r="K3506" s="82" t="s">
        <v>10242</v>
      </c>
      <c r="L3506" s="82" t="s">
        <v>3415</v>
      </c>
    </row>
    <row r="3507" ht="14.25" customHeight="1">
      <c r="A3507" s="82" t="s">
        <v>10095</v>
      </c>
      <c r="B3507" s="82" t="s">
        <v>16709</v>
      </c>
      <c r="C3507" s="82" t="s">
        <v>16710</v>
      </c>
      <c r="D3507" s="82"/>
      <c r="E3507" s="82" t="s">
        <v>5598</v>
      </c>
      <c r="F3507" s="82"/>
      <c r="G3507" s="82" t="s">
        <v>128</v>
      </c>
      <c r="H3507" s="82" t="s">
        <v>10102</v>
      </c>
      <c r="I3507" s="82" t="s">
        <v>16342</v>
      </c>
      <c r="J3507" s="82" t="s">
        <v>7942</v>
      </c>
      <c r="K3507" s="82" t="s">
        <v>10242</v>
      </c>
      <c r="L3507" s="82" t="s">
        <v>10181</v>
      </c>
    </row>
    <row r="3508" ht="14.25" customHeight="1">
      <c r="A3508" s="82" t="s">
        <v>10095</v>
      </c>
      <c r="B3508" s="82" t="s">
        <v>16711</v>
      </c>
      <c r="C3508" s="82" t="s">
        <v>16712</v>
      </c>
      <c r="D3508" s="82"/>
      <c r="E3508" s="82" t="s">
        <v>10298</v>
      </c>
      <c r="F3508" s="82"/>
      <c r="G3508" s="82" t="s">
        <v>129</v>
      </c>
      <c r="H3508" s="82" t="s">
        <v>10102</v>
      </c>
      <c r="I3508" s="82" t="s">
        <v>9947</v>
      </c>
      <c r="J3508" s="82" t="s">
        <v>7942</v>
      </c>
      <c r="K3508" s="82" t="s">
        <v>10242</v>
      </c>
      <c r="L3508" s="82" t="s">
        <v>10134</v>
      </c>
    </row>
    <row r="3509" ht="14.25" customHeight="1">
      <c r="A3509" s="82" t="s">
        <v>10095</v>
      </c>
      <c r="B3509" s="82" t="s">
        <v>16713</v>
      </c>
      <c r="C3509" s="82" t="s">
        <v>16714</v>
      </c>
      <c r="D3509" s="82"/>
      <c r="E3509" s="82" t="s">
        <v>10298</v>
      </c>
      <c r="F3509" s="82"/>
      <c r="G3509" s="82" t="s">
        <v>129</v>
      </c>
      <c r="H3509" s="82" t="s">
        <v>10102</v>
      </c>
      <c r="I3509" s="82" t="s">
        <v>9947</v>
      </c>
      <c r="J3509" s="82" t="s">
        <v>7942</v>
      </c>
      <c r="K3509" s="82" t="s">
        <v>10242</v>
      </c>
      <c r="L3509" s="82" t="s">
        <v>3338</v>
      </c>
    </row>
    <row r="3510" ht="14.25" customHeight="1">
      <c r="A3510" s="82" t="s">
        <v>10095</v>
      </c>
      <c r="B3510" s="82" t="s">
        <v>16715</v>
      </c>
      <c r="C3510" s="82" t="s">
        <v>16716</v>
      </c>
      <c r="D3510" s="82"/>
      <c r="E3510" s="82" t="s">
        <v>10298</v>
      </c>
      <c r="F3510" s="82"/>
      <c r="G3510" s="82" t="s">
        <v>129</v>
      </c>
      <c r="H3510" s="82" t="s">
        <v>10102</v>
      </c>
      <c r="I3510" s="82" t="s">
        <v>9947</v>
      </c>
      <c r="J3510" s="82" t="s">
        <v>7942</v>
      </c>
      <c r="K3510" s="82" t="s">
        <v>10242</v>
      </c>
      <c r="L3510" s="82" t="s">
        <v>10134</v>
      </c>
    </row>
    <row r="3511" ht="14.25" customHeight="1">
      <c r="A3511" s="82" t="s">
        <v>10095</v>
      </c>
      <c r="B3511" s="82" t="s">
        <v>16717</v>
      </c>
      <c r="C3511" s="82" t="s">
        <v>16718</v>
      </c>
      <c r="D3511" s="82"/>
      <c r="E3511" s="82" t="s">
        <v>10298</v>
      </c>
      <c r="F3511" s="82"/>
      <c r="G3511" s="82" t="s">
        <v>129</v>
      </c>
      <c r="H3511" s="82" t="s">
        <v>10102</v>
      </c>
      <c r="I3511" s="82" t="s">
        <v>9947</v>
      </c>
      <c r="J3511" s="82" t="s">
        <v>7942</v>
      </c>
      <c r="K3511" s="82" t="s">
        <v>10242</v>
      </c>
      <c r="L3511" s="82" t="s">
        <v>3338</v>
      </c>
    </row>
    <row r="3512" ht="14.25" customHeight="1">
      <c r="A3512" s="82" t="s">
        <v>10095</v>
      </c>
      <c r="B3512" s="82" t="s">
        <v>16719</v>
      </c>
      <c r="C3512" s="82" t="s">
        <v>16720</v>
      </c>
      <c r="D3512" s="82"/>
      <c r="E3512" s="82" t="s">
        <v>10298</v>
      </c>
      <c r="F3512" s="82"/>
      <c r="G3512" s="82" t="s">
        <v>129</v>
      </c>
      <c r="H3512" s="82" t="s">
        <v>10102</v>
      </c>
      <c r="I3512" s="82" t="s">
        <v>9947</v>
      </c>
      <c r="J3512" s="82" t="s">
        <v>7942</v>
      </c>
      <c r="K3512" s="82" t="s">
        <v>10242</v>
      </c>
      <c r="L3512" s="82" t="s">
        <v>3338</v>
      </c>
    </row>
    <row r="3513" ht="14.25" customHeight="1">
      <c r="A3513" s="82" t="s">
        <v>10095</v>
      </c>
      <c r="B3513" s="82" t="s">
        <v>16721</v>
      </c>
      <c r="C3513" s="82" t="s">
        <v>16722</v>
      </c>
      <c r="D3513" s="82"/>
      <c r="E3513" s="82" t="s">
        <v>10298</v>
      </c>
      <c r="F3513" s="82"/>
      <c r="G3513" s="82" t="s">
        <v>129</v>
      </c>
      <c r="H3513" s="82" t="s">
        <v>10102</v>
      </c>
      <c r="I3513" s="82" t="s">
        <v>9947</v>
      </c>
      <c r="J3513" s="82" t="s">
        <v>7942</v>
      </c>
      <c r="K3513" s="82" t="s">
        <v>10242</v>
      </c>
      <c r="L3513" s="82" t="s">
        <v>10134</v>
      </c>
    </row>
    <row r="3514" ht="14.25" customHeight="1">
      <c r="A3514" s="82" t="s">
        <v>10095</v>
      </c>
      <c r="B3514" s="82" t="s">
        <v>16723</v>
      </c>
      <c r="C3514" s="82" t="s">
        <v>16724</v>
      </c>
      <c r="D3514" s="82"/>
      <c r="E3514" s="82" t="s">
        <v>10071</v>
      </c>
      <c r="F3514" s="82"/>
      <c r="G3514" s="82" t="s">
        <v>129</v>
      </c>
      <c r="H3514" s="82" t="s">
        <v>10102</v>
      </c>
      <c r="I3514" s="82" t="s">
        <v>9947</v>
      </c>
      <c r="J3514" s="82" t="s">
        <v>7942</v>
      </c>
      <c r="K3514" s="82" t="s">
        <v>10242</v>
      </c>
      <c r="L3514" s="82" t="s">
        <v>3641</v>
      </c>
    </row>
    <row r="3515" ht="14.25" customHeight="1">
      <c r="A3515" s="82" t="s">
        <v>10095</v>
      </c>
      <c r="B3515" s="82" t="s">
        <v>16725</v>
      </c>
      <c r="C3515" s="82" t="s">
        <v>16726</v>
      </c>
      <c r="D3515" s="82"/>
      <c r="E3515" s="82" t="s">
        <v>10071</v>
      </c>
      <c r="F3515" s="82"/>
      <c r="G3515" s="82" t="s">
        <v>129</v>
      </c>
      <c r="H3515" s="82" t="s">
        <v>10102</v>
      </c>
      <c r="I3515" s="82" t="s">
        <v>9947</v>
      </c>
      <c r="J3515" s="82" t="s">
        <v>7942</v>
      </c>
      <c r="K3515" s="82" t="s">
        <v>10242</v>
      </c>
      <c r="L3515" s="82" t="s">
        <v>3641</v>
      </c>
    </row>
    <row r="3516" ht="14.25" customHeight="1">
      <c r="A3516" s="82" t="s">
        <v>10095</v>
      </c>
      <c r="B3516" s="82" t="s">
        <v>16727</v>
      </c>
      <c r="C3516" s="82" t="s">
        <v>16728</v>
      </c>
      <c r="D3516" s="82"/>
      <c r="E3516" s="82" t="s">
        <v>10071</v>
      </c>
      <c r="F3516" s="82"/>
      <c r="G3516" s="82" t="s">
        <v>129</v>
      </c>
      <c r="H3516" s="82" t="s">
        <v>10102</v>
      </c>
      <c r="I3516" s="82" t="s">
        <v>9947</v>
      </c>
      <c r="J3516" s="82" t="s">
        <v>7942</v>
      </c>
      <c r="K3516" s="82" t="s">
        <v>10242</v>
      </c>
      <c r="L3516" s="82" t="s">
        <v>3641</v>
      </c>
    </row>
    <row r="3517" ht="14.25" customHeight="1">
      <c r="A3517" s="82" t="s">
        <v>10095</v>
      </c>
      <c r="B3517" s="82" t="s">
        <v>16729</v>
      </c>
      <c r="C3517" s="82" t="s">
        <v>16730</v>
      </c>
      <c r="D3517" s="82"/>
      <c r="E3517" s="82" t="s">
        <v>10071</v>
      </c>
      <c r="F3517" s="82"/>
      <c r="G3517" s="82" t="s">
        <v>129</v>
      </c>
      <c r="H3517" s="82" t="s">
        <v>10102</v>
      </c>
      <c r="I3517" s="82" t="s">
        <v>9947</v>
      </c>
      <c r="J3517" s="82" t="s">
        <v>7942</v>
      </c>
      <c r="K3517" s="82" t="s">
        <v>10242</v>
      </c>
      <c r="L3517" s="82" t="s">
        <v>3641</v>
      </c>
    </row>
    <row r="3518" ht="14.25" customHeight="1">
      <c r="A3518" s="82" t="s">
        <v>10095</v>
      </c>
      <c r="B3518" s="82" t="s">
        <v>16731</v>
      </c>
      <c r="C3518" s="82" t="s">
        <v>16732</v>
      </c>
      <c r="D3518" s="82"/>
      <c r="E3518" s="82" t="s">
        <v>10071</v>
      </c>
      <c r="F3518" s="82"/>
      <c r="G3518" s="82" t="s">
        <v>129</v>
      </c>
      <c r="H3518" s="82" t="s">
        <v>10102</v>
      </c>
      <c r="I3518" s="82" t="s">
        <v>9947</v>
      </c>
      <c r="J3518" s="82" t="s">
        <v>7942</v>
      </c>
      <c r="K3518" s="82" t="s">
        <v>10242</v>
      </c>
      <c r="L3518" s="82" t="s">
        <v>3641</v>
      </c>
    </row>
    <row r="3519" ht="14.25" customHeight="1">
      <c r="A3519" s="82" t="s">
        <v>10095</v>
      </c>
      <c r="B3519" s="82" t="s">
        <v>16733</v>
      </c>
      <c r="C3519" s="82" t="s">
        <v>16734</v>
      </c>
      <c r="D3519" s="82"/>
      <c r="E3519" s="82" t="s">
        <v>10071</v>
      </c>
      <c r="F3519" s="82"/>
      <c r="G3519" s="82" t="s">
        <v>129</v>
      </c>
      <c r="H3519" s="82" t="s">
        <v>10102</v>
      </c>
      <c r="I3519" s="82" t="s">
        <v>9947</v>
      </c>
      <c r="J3519" s="82" t="s">
        <v>7942</v>
      </c>
      <c r="K3519" s="82" t="s">
        <v>10242</v>
      </c>
      <c r="L3519" s="82" t="s">
        <v>3641</v>
      </c>
    </row>
    <row r="3520" ht="14.25" customHeight="1">
      <c r="A3520" s="82" t="s">
        <v>10095</v>
      </c>
      <c r="B3520" s="82" t="s">
        <v>16735</v>
      </c>
      <c r="C3520" s="82" t="s">
        <v>16736</v>
      </c>
      <c r="D3520" s="82"/>
      <c r="E3520" s="82" t="s">
        <v>10455</v>
      </c>
      <c r="F3520" s="82"/>
      <c r="G3520" s="82" t="s">
        <v>129</v>
      </c>
      <c r="H3520" s="82" t="s">
        <v>10102</v>
      </c>
      <c r="I3520" s="82" t="s">
        <v>9947</v>
      </c>
      <c r="J3520" s="82" t="s">
        <v>7942</v>
      </c>
      <c r="K3520" s="82" t="s">
        <v>10242</v>
      </c>
      <c r="L3520" s="82" t="s">
        <v>10181</v>
      </c>
    </row>
    <row r="3521" ht="14.25" customHeight="1">
      <c r="A3521" s="82" t="s">
        <v>10095</v>
      </c>
      <c r="B3521" s="82" t="s">
        <v>16737</v>
      </c>
      <c r="C3521" s="82" t="s">
        <v>16738</v>
      </c>
      <c r="D3521" s="82"/>
      <c r="E3521" s="82" t="s">
        <v>10455</v>
      </c>
      <c r="F3521" s="82"/>
      <c r="G3521" s="82" t="s">
        <v>129</v>
      </c>
      <c r="H3521" s="82" t="s">
        <v>10102</v>
      </c>
      <c r="I3521" s="82" t="s">
        <v>9947</v>
      </c>
      <c r="J3521" s="82" t="s">
        <v>7942</v>
      </c>
      <c r="K3521" s="82" t="s">
        <v>10242</v>
      </c>
      <c r="L3521" s="82" t="s">
        <v>10181</v>
      </c>
    </row>
    <row r="3522" ht="14.25" customHeight="1">
      <c r="A3522" s="82" t="s">
        <v>10095</v>
      </c>
      <c r="B3522" s="82" t="s">
        <v>16739</v>
      </c>
      <c r="C3522" s="82" t="s">
        <v>16740</v>
      </c>
      <c r="D3522" s="82"/>
      <c r="E3522" s="82" t="s">
        <v>10455</v>
      </c>
      <c r="F3522" s="82"/>
      <c r="G3522" s="82" t="s">
        <v>129</v>
      </c>
      <c r="H3522" s="82" t="s">
        <v>10102</v>
      </c>
      <c r="I3522" s="82" t="s">
        <v>9947</v>
      </c>
      <c r="J3522" s="82" t="s">
        <v>7942</v>
      </c>
      <c r="K3522" s="82" t="s">
        <v>10242</v>
      </c>
      <c r="L3522" s="82" t="s">
        <v>10181</v>
      </c>
    </row>
    <row r="3523" ht="14.25" customHeight="1">
      <c r="A3523" s="82" t="s">
        <v>10095</v>
      </c>
      <c r="B3523" s="82" t="s">
        <v>16741</v>
      </c>
      <c r="C3523" s="82" t="s">
        <v>16742</v>
      </c>
      <c r="D3523" s="82"/>
      <c r="E3523" s="82" t="s">
        <v>10505</v>
      </c>
      <c r="F3523" s="82"/>
      <c r="G3523" s="82" t="s">
        <v>128</v>
      </c>
      <c r="H3523" s="82" t="s">
        <v>10102</v>
      </c>
      <c r="I3523" s="82" t="s">
        <v>9947</v>
      </c>
      <c r="J3523" s="82" t="s">
        <v>7942</v>
      </c>
      <c r="K3523" s="82" t="s">
        <v>10242</v>
      </c>
      <c r="L3523" s="82" t="s">
        <v>10181</v>
      </c>
    </row>
    <row r="3524" ht="14.25" customHeight="1">
      <c r="A3524" s="82" t="s">
        <v>10095</v>
      </c>
      <c r="B3524" s="82" t="s">
        <v>16743</v>
      </c>
      <c r="C3524" s="82" t="s">
        <v>16744</v>
      </c>
      <c r="D3524" s="82"/>
      <c r="E3524" s="82" t="s">
        <v>10505</v>
      </c>
      <c r="F3524" s="82"/>
      <c r="G3524" s="82" t="s">
        <v>128</v>
      </c>
      <c r="H3524" s="82" t="s">
        <v>10102</v>
      </c>
      <c r="I3524" s="82" t="s">
        <v>9947</v>
      </c>
      <c r="J3524" s="82" t="s">
        <v>7942</v>
      </c>
      <c r="K3524" s="82" t="s">
        <v>10242</v>
      </c>
      <c r="L3524" s="82" t="s">
        <v>10181</v>
      </c>
    </row>
    <row r="3525" ht="14.25" customHeight="1">
      <c r="A3525" s="82" t="s">
        <v>10095</v>
      </c>
      <c r="B3525" s="82" t="s">
        <v>16745</v>
      </c>
      <c r="C3525" s="82" t="s">
        <v>16746</v>
      </c>
      <c r="D3525" s="82"/>
      <c r="E3525" s="82" t="s">
        <v>10505</v>
      </c>
      <c r="F3525" s="82"/>
      <c r="G3525" s="82" t="s">
        <v>128</v>
      </c>
      <c r="H3525" s="82" t="s">
        <v>10102</v>
      </c>
      <c r="I3525" s="82" t="s">
        <v>9947</v>
      </c>
      <c r="J3525" s="82" t="s">
        <v>7942</v>
      </c>
      <c r="K3525" s="82" t="s">
        <v>10242</v>
      </c>
      <c r="L3525" s="82" t="s">
        <v>10181</v>
      </c>
    </row>
    <row r="3526" ht="14.25" customHeight="1">
      <c r="A3526" s="82" t="s">
        <v>10095</v>
      </c>
      <c r="B3526" s="82" t="s">
        <v>16747</v>
      </c>
      <c r="C3526" s="82" t="s">
        <v>16748</v>
      </c>
      <c r="D3526" s="82"/>
      <c r="E3526" s="82" t="s">
        <v>10505</v>
      </c>
      <c r="F3526" s="82"/>
      <c r="G3526" s="82" t="s">
        <v>128</v>
      </c>
      <c r="H3526" s="82" t="s">
        <v>10102</v>
      </c>
      <c r="I3526" s="82" t="s">
        <v>9947</v>
      </c>
      <c r="J3526" s="82" t="s">
        <v>7942</v>
      </c>
      <c r="K3526" s="82" t="s">
        <v>10242</v>
      </c>
      <c r="L3526" s="82" t="s">
        <v>10181</v>
      </c>
    </row>
    <row r="3527" ht="14.25" customHeight="1">
      <c r="A3527" s="82" t="s">
        <v>10095</v>
      </c>
      <c r="B3527" s="82" t="s">
        <v>16749</v>
      </c>
      <c r="C3527" s="82" t="s">
        <v>16750</v>
      </c>
      <c r="D3527" s="82"/>
      <c r="E3527" s="82" t="s">
        <v>10505</v>
      </c>
      <c r="F3527" s="82"/>
      <c r="G3527" s="82" t="s">
        <v>128</v>
      </c>
      <c r="H3527" s="82" t="s">
        <v>10102</v>
      </c>
      <c r="I3527" s="82" t="s">
        <v>9947</v>
      </c>
      <c r="J3527" s="82" t="s">
        <v>7942</v>
      </c>
      <c r="K3527" s="82" t="s">
        <v>10242</v>
      </c>
      <c r="L3527" s="82" t="s">
        <v>10181</v>
      </c>
    </row>
    <row r="3528" ht="14.25" customHeight="1">
      <c r="A3528" s="82" t="s">
        <v>10095</v>
      </c>
      <c r="B3528" s="82" t="s">
        <v>16751</v>
      </c>
      <c r="C3528" s="82" t="s">
        <v>16752</v>
      </c>
      <c r="D3528" s="82"/>
      <c r="E3528" s="82" t="s">
        <v>10505</v>
      </c>
      <c r="F3528" s="82"/>
      <c r="G3528" s="82" t="s">
        <v>128</v>
      </c>
      <c r="H3528" s="82" t="s">
        <v>10102</v>
      </c>
      <c r="I3528" s="82" t="s">
        <v>9947</v>
      </c>
      <c r="J3528" s="82" t="s">
        <v>7942</v>
      </c>
      <c r="K3528" s="82" t="s">
        <v>10242</v>
      </c>
      <c r="L3528" s="82" t="s">
        <v>10181</v>
      </c>
    </row>
    <row r="3529" ht="14.25" customHeight="1">
      <c r="A3529" s="82" t="s">
        <v>10095</v>
      </c>
      <c r="B3529" s="82" t="s">
        <v>16753</v>
      </c>
      <c r="C3529" s="82" t="s">
        <v>16754</v>
      </c>
      <c r="D3529" s="82"/>
      <c r="E3529" s="82" t="s">
        <v>10049</v>
      </c>
      <c r="F3529" s="82"/>
      <c r="G3529" s="82" t="s">
        <v>129</v>
      </c>
      <c r="H3529" s="82" t="s">
        <v>10102</v>
      </c>
      <c r="I3529" s="82" t="s">
        <v>9947</v>
      </c>
      <c r="J3529" s="82" t="s">
        <v>7942</v>
      </c>
      <c r="K3529" s="82" t="s">
        <v>10242</v>
      </c>
      <c r="L3529" s="82" t="s">
        <v>3641</v>
      </c>
    </row>
    <row r="3530" ht="14.25" customHeight="1">
      <c r="A3530" s="82" t="s">
        <v>10095</v>
      </c>
      <c r="B3530" s="82" t="s">
        <v>16755</v>
      </c>
      <c r="C3530" s="82" t="s">
        <v>16756</v>
      </c>
      <c r="D3530" s="82"/>
      <c r="E3530" s="82" t="s">
        <v>10049</v>
      </c>
      <c r="F3530" s="82"/>
      <c r="G3530" s="82" t="s">
        <v>129</v>
      </c>
      <c r="H3530" s="82" t="s">
        <v>10102</v>
      </c>
      <c r="I3530" s="82" t="s">
        <v>9947</v>
      </c>
      <c r="J3530" s="82" t="s">
        <v>7942</v>
      </c>
      <c r="K3530" s="82" t="s">
        <v>10242</v>
      </c>
      <c r="L3530" s="82" t="s">
        <v>3641</v>
      </c>
    </row>
    <row r="3531" ht="14.25" customHeight="1">
      <c r="A3531" s="82" t="s">
        <v>10095</v>
      </c>
      <c r="B3531" s="82" t="s">
        <v>16757</v>
      </c>
      <c r="C3531" s="82" t="s">
        <v>16758</v>
      </c>
      <c r="D3531" s="82"/>
      <c r="E3531" s="82" t="s">
        <v>10049</v>
      </c>
      <c r="F3531" s="82"/>
      <c r="G3531" s="82" t="s">
        <v>129</v>
      </c>
      <c r="H3531" s="82" t="s">
        <v>10102</v>
      </c>
      <c r="I3531" s="82" t="s">
        <v>9947</v>
      </c>
      <c r="J3531" s="82" t="s">
        <v>7942</v>
      </c>
      <c r="K3531" s="82" t="s">
        <v>10242</v>
      </c>
      <c r="L3531" s="82" t="s">
        <v>3641</v>
      </c>
    </row>
    <row r="3532" ht="14.25" customHeight="1">
      <c r="A3532" s="82" t="s">
        <v>10095</v>
      </c>
      <c r="B3532" s="82" t="s">
        <v>16759</v>
      </c>
      <c r="C3532" s="82" t="s">
        <v>16760</v>
      </c>
      <c r="D3532" s="82"/>
      <c r="E3532" s="82" t="s">
        <v>10049</v>
      </c>
      <c r="F3532" s="82"/>
      <c r="G3532" s="82" t="s">
        <v>129</v>
      </c>
      <c r="H3532" s="82" t="s">
        <v>10102</v>
      </c>
      <c r="I3532" s="82" t="s">
        <v>9947</v>
      </c>
      <c r="J3532" s="82" t="s">
        <v>7942</v>
      </c>
      <c r="K3532" s="82" t="s">
        <v>10242</v>
      </c>
      <c r="L3532" s="82" t="s">
        <v>3641</v>
      </c>
    </row>
    <row r="3533" ht="14.25" customHeight="1">
      <c r="A3533" s="82" t="s">
        <v>10095</v>
      </c>
      <c r="B3533" s="82" t="s">
        <v>16761</v>
      </c>
      <c r="C3533" s="82" t="s">
        <v>16762</v>
      </c>
      <c r="D3533" s="82"/>
      <c r="E3533" s="82" t="s">
        <v>10049</v>
      </c>
      <c r="F3533" s="82"/>
      <c r="G3533" s="82" t="s">
        <v>129</v>
      </c>
      <c r="H3533" s="82" t="s">
        <v>10102</v>
      </c>
      <c r="I3533" s="82" t="s">
        <v>9947</v>
      </c>
      <c r="J3533" s="82" t="s">
        <v>7942</v>
      </c>
      <c r="K3533" s="82" t="s">
        <v>10242</v>
      </c>
      <c r="L3533" s="82" t="s">
        <v>3641</v>
      </c>
    </row>
    <row r="3534" ht="14.25" customHeight="1">
      <c r="A3534" s="82" t="s">
        <v>10095</v>
      </c>
      <c r="B3534" s="82" t="s">
        <v>16763</v>
      </c>
      <c r="C3534" s="82" t="s">
        <v>16764</v>
      </c>
      <c r="D3534" s="82"/>
      <c r="E3534" s="82" t="s">
        <v>10049</v>
      </c>
      <c r="F3534" s="82"/>
      <c r="G3534" s="82" t="s">
        <v>129</v>
      </c>
      <c r="H3534" s="82" t="s">
        <v>10102</v>
      </c>
      <c r="I3534" s="82" t="s">
        <v>9947</v>
      </c>
      <c r="J3534" s="82" t="s">
        <v>7942</v>
      </c>
      <c r="K3534" s="82" t="s">
        <v>10242</v>
      </c>
      <c r="L3534" s="82" t="s">
        <v>3641</v>
      </c>
    </row>
    <row r="3535" ht="14.25" customHeight="1">
      <c r="A3535" s="82" t="s">
        <v>10095</v>
      </c>
      <c r="B3535" s="82" t="s">
        <v>16765</v>
      </c>
      <c r="C3535" s="82" t="s">
        <v>16766</v>
      </c>
      <c r="D3535" s="82"/>
      <c r="E3535" s="82" t="s">
        <v>10078</v>
      </c>
      <c r="F3535" s="82"/>
      <c r="G3535" s="82" t="s">
        <v>129</v>
      </c>
      <c r="H3535" s="82" t="s">
        <v>10102</v>
      </c>
      <c r="I3535" s="82" t="s">
        <v>9947</v>
      </c>
      <c r="J3535" s="82" t="s">
        <v>7942</v>
      </c>
      <c r="K3535" s="82" t="s">
        <v>10242</v>
      </c>
      <c r="L3535" s="82" t="s">
        <v>3641</v>
      </c>
    </row>
    <row r="3536" ht="14.25" customHeight="1">
      <c r="A3536" s="82" t="s">
        <v>10095</v>
      </c>
      <c r="B3536" s="82" t="s">
        <v>16767</v>
      </c>
      <c r="C3536" s="82" t="s">
        <v>16768</v>
      </c>
      <c r="D3536" s="82"/>
      <c r="E3536" s="82" t="s">
        <v>10078</v>
      </c>
      <c r="F3536" s="82"/>
      <c r="G3536" s="82" t="s">
        <v>129</v>
      </c>
      <c r="H3536" s="82" t="s">
        <v>10102</v>
      </c>
      <c r="I3536" s="82" t="s">
        <v>9947</v>
      </c>
      <c r="J3536" s="82" t="s">
        <v>7942</v>
      </c>
      <c r="K3536" s="82" t="s">
        <v>10242</v>
      </c>
      <c r="L3536" s="82" t="s">
        <v>3641</v>
      </c>
    </row>
    <row r="3537" ht="14.25" customHeight="1">
      <c r="A3537" s="82" t="s">
        <v>10095</v>
      </c>
      <c r="B3537" s="82" t="s">
        <v>16769</v>
      </c>
      <c r="C3537" s="82" t="s">
        <v>16770</v>
      </c>
      <c r="D3537" s="82"/>
      <c r="E3537" s="82" t="s">
        <v>10078</v>
      </c>
      <c r="F3537" s="82"/>
      <c r="G3537" s="82" t="s">
        <v>129</v>
      </c>
      <c r="H3537" s="82" t="s">
        <v>10102</v>
      </c>
      <c r="I3537" s="82" t="s">
        <v>9947</v>
      </c>
      <c r="J3537" s="82" t="s">
        <v>7942</v>
      </c>
      <c r="K3537" s="82" t="s">
        <v>10242</v>
      </c>
      <c r="L3537" s="82" t="s">
        <v>3641</v>
      </c>
    </row>
    <row r="3538" ht="14.25" customHeight="1">
      <c r="A3538" s="82" t="s">
        <v>10095</v>
      </c>
      <c r="B3538" s="82" t="s">
        <v>16771</v>
      </c>
      <c r="C3538" s="82" t="s">
        <v>16772</v>
      </c>
      <c r="D3538" s="82"/>
      <c r="E3538" s="82" t="s">
        <v>10078</v>
      </c>
      <c r="F3538" s="82"/>
      <c r="G3538" s="82" t="s">
        <v>129</v>
      </c>
      <c r="H3538" s="82" t="s">
        <v>10102</v>
      </c>
      <c r="I3538" s="82" t="s">
        <v>9947</v>
      </c>
      <c r="J3538" s="82" t="s">
        <v>7942</v>
      </c>
      <c r="K3538" s="82" t="s">
        <v>10242</v>
      </c>
      <c r="L3538" s="82" t="s">
        <v>3641</v>
      </c>
    </row>
    <row r="3539" ht="14.25" customHeight="1">
      <c r="A3539" s="82" t="s">
        <v>10095</v>
      </c>
      <c r="B3539" s="82" t="s">
        <v>16773</v>
      </c>
      <c r="C3539" s="82" t="s">
        <v>16774</v>
      </c>
      <c r="D3539" s="82"/>
      <c r="E3539" s="82" t="s">
        <v>10078</v>
      </c>
      <c r="F3539" s="82"/>
      <c r="G3539" s="82" t="s">
        <v>129</v>
      </c>
      <c r="H3539" s="82" t="s">
        <v>10102</v>
      </c>
      <c r="I3539" s="82" t="s">
        <v>9947</v>
      </c>
      <c r="J3539" s="82" t="s">
        <v>7942</v>
      </c>
      <c r="K3539" s="82" t="s">
        <v>10242</v>
      </c>
      <c r="L3539" s="82" t="s">
        <v>3641</v>
      </c>
    </row>
    <row r="3540" ht="14.25" customHeight="1">
      <c r="A3540" s="82" t="s">
        <v>10095</v>
      </c>
      <c r="B3540" s="82" t="s">
        <v>16775</v>
      </c>
      <c r="C3540" s="82" t="s">
        <v>16776</v>
      </c>
      <c r="D3540" s="82"/>
      <c r="E3540" s="82" t="s">
        <v>10078</v>
      </c>
      <c r="F3540" s="82"/>
      <c r="G3540" s="82" t="s">
        <v>129</v>
      </c>
      <c r="H3540" s="82" t="s">
        <v>10102</v>
      </c>
      <c r="I3540" s="82" t="s">
        <v>9947</v>
      </c>
      <c r="J3540" s="82" t="s">
        <v>7942</v>
      </c>
      <c r="K3540" s="82" t="s">
        <v>10242</v>
      </c>
      <c r="L3540" s="82" t="s">
        <v>3641</v>
      </c>
    </row>
    <row r="3541" ht="14.25" customHeight="1">
      <c r="A3541" s="82" t="s">
        <v>10095</v>
      </c>
      <c r="B3541" s="82" t="s">
        <v>16777</v>
      </c>
      <c r="C3541" s="82" t="s">
        <v>16778</v>
      </c>
      <c r="D3541" s="82"/>
      <c r="E3541" s="82" t="s">
        <v>10078</v>
      </c>
      <c r="F3541" s="82"/>
      <c r="G3541" s="82" t="s">
        <v>129</v>
      </c>
      <c r="H3541" s="82" t="s">
        <v>10102</v>
      </c>
      <c r="I3541" s="82" t="s">
        <v>9947</v>
      </c>
      <c r="J3541" s="82" t="s">
        <v>7942</v>
      </c>
      <c r="K3541" s="82" t="s">
        <v>10242</v>
      </c>
      <c r="L3541" s="82" t="s">
        <v>3641</v>
      </c>
    </row>
    <row r="3542" ht="14.25" customHeight="1">
      <c r="A3542" s="82" t="s">
        <v>10095</v>
      </c>
      <c r="B3542" s="82" t="s">
        <v>16779</v>
      </c>
      <c r="C3542" s="82" t="s">
        <v>16780</v>
      </c>
      <c r="D3542" s="82"/>
      <c r="E3542" s="82" t="s">
        <v>10078</v>
      </c>
      <c r="F3542" s="82"/>
      <c r="G3542" s="82" t="s">
        <v>129</v>
      </c>
      <c r="H3542" s="82" t="s">
        <v>10102</v>
      </c>
      <c r="I3542" s="82" t="s">
        <v>9947</v>
      </c>
      <c r="J3542" s="82" t="s">
        <v>7942</v>
      </c>
      <c r="K3542" s="82" t="s">
        <v>10242</v>
      </c>
      <c r="L3542" s="82" t="s">
        <v>3641</v>
      </c>
    </row>
    <row r="3543" ht="14.25" customHeight="1">
      <c r="A3543" s="82" t="s">
        <v>10095</v>
      </c>
      <c r="B3543" s="82" t="s">
        <v>16781</v>
      </c>
      <c r="C3543" s="82" t="s">
        <v>16782</v>
      </c>
      <c r="D3543" s="82"/>
      <c r="E3543" s="82" t="s">
        <v>10078</v>
      </c>
      <c r="F3543" s="82"/>
      <c r="G3543" s="82" t="s">
        <v>129</v>
      </c>
      <c r="H3543" s="82" t="s">
        <v>10102</v>
      </c>
      <c r="I3543" s="82" t="s">
        <v>9947</v>
      </c>
      <c r="J3543" s="82" t="s">
        <v>7942</v>
      </c>
      <c r="K3543" s="82" t="s">
        <v>10242</v>
      </c>
      <c r="L3543" s="82" t="s">
        <v>3641</v>
      </c>
    </row>
    <row r="3544" ht="14.25" customHeight="1">
      <c r="A3544" s="82" t="s">
        <v>10095</v>
      </c>
      <c r="B3544" s="82" t="s">
        <v>16783</v>
      </c>
      <c r="C3544" s="82" t="s">
        <v>16784</v>
      </c>
      <c r="D3544" s="82"/>
      <c r="E3544" s="82" t="s">
        <v>10078</v>
      </c>
      <c r="F3544" s="82"/>
      <c r="G3544" s="82" t="s">
        <v>129</v>
      </c>
      <c r="H3544" s="82" t="s">
        <v>10102</v>
      </c>
      <c r="I3544" s="82" t="s">
        <v>9947</v>
      </c>
      <c r="J3544" s="82" t="s">
        <v>7942</v>
      </c>
      <c r="K3544" s="82" t="s">
        <v>10242</v>
      </c>
      <c r="L3544" s="82" t="s">
        <v>3641</v>
      </c>
    </row>
    <row r="3545" ht="14.25" customHeight="1">
      <c r="A3545" s="82" t="s">
        <v>10095</v>
      </c>
      <c r="B3545" s="82" t="s">
        <v>16785</v>
      </c>
      <c r="C3545" s="82" t="s">
        <v>16786</v>
      </c>
      <c r="D3545" s="82"/>
      <c r="E3545" s="82" t="s">
        <v>10078</v>
      </c>
      <c r="F3545" s="82"/>
      <c r="G3545" s="82" t="s">
        <v>129</v>
      </c>
      <c r="H3545" s="82" t="s">
        <v>10102</v>
      </c>
      <c r="I3545" s="82" t="s">
        <v>9947</v>
      </c>
      <c r="J3545" s="82" t="s">
        <v>7942</v>
      </c>
      <c r="K3545" s="82" t="s">
        <v>10242</v>
      </c>
      <c r="L3545" s="82" t="s">
        <v>3641</v>
      </c>
    </row>
    <row r="3546" ht="14.25" customHeight="1">
      <c r="A3546" s="82" t="s">
        <v>10095</v>
      </c>
      <c r="B3546" s="82" t="s">
        <v>16787</v>
      </c>
      <c r="C3546" s="82" t="s">
        <v>16788</v>
      </c>
      <c r="D3546" s="82"/>
      <c r="E3546" s="82" t="s">
        <v>10078</v>
      </c>
      <c r="F3546" s="82"/>
      <c r="G3546" s="82" t="s">
        <v>129</v>
      </c>
      <c r="H3546" s="82" t="s">
        <v>10102</v>
      </c>
      <c r="I3546" s="82" t="s">
        <v>9947</v>
      </c>
      <c r="J3546" s="82" t="s">
        <v>7942</v>
      </c>
      <c r="K3546" s="82" t="s">
        <v>10242</v>
      </c>
      <c r="L3546" s="82" t="s">
        <v>3641</v>
      </c>
    </row>
    <row r="3547" ht="14.25" customHeight="1">
      <c r="A3547" s="82" t="s">
        <v>10095</v>
      </c>
      <c r="B3547" s="82" t="s">
        <v>16789</v>
      </c>
      <c r="C3547" s="82" t="s">
        <v>16790</v>
      </c>
      <c r="D3547" s="82"/>
      <c r="E3547" s="82" t="s">
        <v>10584</v>
      </c>
      <c r="F3547" s="82"/>
      <c r="G3547" s="82" t="s">
        <v>129</v>
      </c>
      <c r="H3547" s="82" t="s">
        <v>10102</v>
      </c>
      <c r="I3547" s="82" t="s">
        <v>9947</v>
      </c>
      <c r="J3547" s="82" t="s">
        <v>7942</v>
      </c>
      <c r="K3547" s="82" t="s">
        <v>10242</v>
      </c>
      <c r="L3547" s="82" t="s">
        <v>3641</v>
      </c>
    </row>
    <row r="3548" ht="14.25" customHeight="1">
      <c r="A3548" s="82" t="s">
        <v>10095</v>
      </c>
      <c r="B3548" s="82" t="s">
        <v>16791</v>
      </c>
      <c r="C3548" s="82" t="s">
        <v>16792</v>
      </c>
      <c r="D3548" s="82"/>
      <c r="E3548" s="82" t="s">
        <v>10584</v>
      </c>
      <c r="F3548" s="82"/>
      <c r="G3548" s="82" t="s">
        <v>129</v>
      </c>
      <c r="H3548" s="82" t="s">
        <v>10102</v>
      </c>
      <c r="I3548" s="82" t="s">
        <v>9947</v>
      </c>
      <c r="J3548" s="82" t="s">
        <v>7942</v>
      </c>
      <c r="K3548" s="82" t="s">
        <v>10242</v>
      </c>
      <c r="L3548" s="82" t="s">
        <v>3641</v>
      </c>
    </row>
    <row r="3549" ht="14.25" customHeight="1">
      <c r="A3549" s="82" t="s">
        <v>10095</v>
      </c>
      <c r="B3549" s="82" t="s">
        <v>16793</v>
      </c>
      <c r="C3549" s="82" t="s">
        <v>16794</v>
      </c>
      <c r="D3549" s="82"/>
      <c r="E3549" s="82" t="s">
        <v>10584</v>
      </c>
      <c r="F3549" s="82"/>
      <c r="G3549" s="82" t="s">
        <v>129</v>
      </c>
      <c r="H3549" s="82" t="s">
        <v>10102</v>
      </c>
      <c r="I3549" s="82" t="s">
        <v>9947</v>
      </c>
      <c r="J3549" s="82" t="s">
        <v>7942</v>
      </c>
      <c r="K3549" s="82" t="s">
        <v>10242</v>
      </c>
      <c r="L3549" s="82" t="s">
        <v>3641</v>
      </c>
    </row>
    <row r="3550" ht="14.25" customHeight="1">
      <c r="A3550" s="82" t="s">
        <v>10095</v>
      </c>
      <c r="B3550" s="82" t="s">
        <v>16795</v>
      </c>
      <c r="C3550" s="82" t="s">
        <v>16796</v>
      </c>
      <c r="D3550" s="82"/>
      <c r="E3550" s="82" t="s">
        <v>10584</v>
      </c>
      <c r="F3550" s="82"/>
      <c r="G3550" s="82" t="s">
        <v>129</v>
      </c>
      <c r="H3550" s="82" t="s">
        <v>10102</v>
      </c>
      <c r="I3550" s="82" t="s">
        <v>9947</v>
      </c>
      <c r="J3550" s="82" t="s">
        <v>7942</v>
      </c>
      <c r="K3550" s="82" t="s">
        <v>10242</v>
      </c>
      <c r="L3550" s="82" t="s">
        <v>3641</v>
      </c>
    </row>
    <row r="3551" ht="14.25" customHeight="1">
      <c r="A3551" s="82" t="s">
        <v>10095</v>
      </c>
      <c r="B3551" s="82" t="s">
        <v>16797</v>
      </c>
      <c r="C3551" s="82" t="s">
        <v>16798</v>
      </c>
      <c r="D3551" s="82"/>
      <c r="E3551" s="82" t="s">
        <v>10584</v>
      </c>
      <c r="F3551" s="82"/>
      <c r="G3551" s="82" t="s">
        <v>129</v>
      </c>
      <c r="H3551" s="82" t="s">
        <v>10102</v>
      </c>
      <c r="I3551" s="82" t="s">
        <v>9947</v>
      </c>
      <c r="J3551" s="82" t="s">
        <v>7942</v>
      </c>
      <c r="K3551" s="82" t="s">
        <v>10242</v>
      </c>
      <c r="L3551" s="82" t="s">
        <v>3641</v>
      </c>
    </row>
    <row r="3552" ht="14.25" customHeight="1">
      <c r="A3552" s="82" t="s">
        <v>10095</v>
      </c>
      <c r="B3552" s="82" t="s">
        <v>16799</v>
      </c>
      <c r="C3552" s="82" t="s">
        <v>16800</v>
      </c>
      <c r="D3552" s="82"/>
      <c r="E3552" s="82" t="s">
        <v>10584</v>
      </c>
      <c r="F3552" s="82"/>
      <c r="G3552" s="82" t="s">
        <v>129</v>
      </c>
      <c r="H3552" s="82" t="s">
        <v>10102</v>
      </c>
      <c r="I3552" s="82" t="s">
        <v>9947</v>
      </c>
      <c r="J3552" s="82" t="s">
        <v>7942</v>
      </c>
      <c r="K3552" s="82" t="s">
        <v>10242</v>
      </c>
      <c r="L3552" s="82" t="s">
        <v>3641</v>
      </c>
    </row>
    <row r="3553" ht="14.25" customHeight="1">
      <c r="A3553" s="82" t="s">
        <v>10095</v>
      </c>
      <c r="B3553" s="82" t="s">
        <v>16801</v>
      </c>
      <c r="C3553" s="82" t="s">
        <v>16802</v>
      </c>
      <c r="D3553" s="82"/>
      <c r="E3553" s="82" t="s">
        <v>10032</v>
      </c>
      <c r="F3553" s="82"/>
      <c r="G3553" s="82" t="s">
        <v>128</v>
      </c>
      <c r="H3553" s="82" t="s">
        <v>10102</v>
      </c>
      <c r="I3553" s="82" t="s">
        <v>9947</v>
      </c>
      <c r="J3553" s="82" t="s">
        <v>7942</v>
      </c>
      <c r="K3553" s="82" t="s">
        <v>10242</v>
      </c>
      <c r="L3553" s="82" t="s">
        <v>10181</v>
      </c>
    </row>
    <row r="3554" ht="14.25" customHeight="1">
      <c r="A3554" s="82" t="s">
        <v>10095</v>
      </c>
      <c r="B3554" s="82" t="s">
        <v>16803</v>
      </c>
      <c r="C3554" s="82" t="s">
        <v>16804</v>
      </c>
      <c r="D3554" s="82"/>
      <c r="E3554" s="82" t="s">
        <v>10032</v>
      </c>
      <c r="F3554" s="82"/>
      <c r="G3554" s="82" t="s">
        <v>128</v>
      </c>
      <c r="H3554" s="82" t="s">
        <v>10102</v>
      </c>
      <c r="I3554" s="82" t="s">
        <v>9947</v>
      </c>
      <c r="J3554" s="82" t="s">
        <v>7942</v>
      </c>
      <c r="K3554" s="82" t="s">
        <v>10242</v>
      </c>
      <c r="L3554" s="82" t="s">
        <v>10181</v>
      </c>
    </row>
    <row r="3555" ht="14.25" customHeight="1">
      <c r="A3555" s="82" t="s">
        <v>10095</v>
      </c>
      <c r="B3555" s="82" t="s">
        <v>16805</v>
      </c>
      <c r="C3555" s="82" t="s">
        <v>16806</v>
      </c>
      <c r="D3555" s="82"/>
      <c r="E3555" s="82" t="s">
        <v>10032</v>
      </c>
      <c r="F3555" s="82"/>
      <c r="G3555" s="82" t="s">
        <v>128</v>
      </c>
      <c r="H3555" s="82" t="s">
        <v>10102</v>
      </c>
      <c r="I3555" s="82" t="s">
        <v>9947</v>
      </c>
      <c r="J3555" s="82" t="s">
        <v>7942</v>
      </c>
      <c r="K3555" s="82" t="s">
        <v>10242</v>
      </c>
      <c r="L3555" s="82" t="s">
        <v>10181</v>
      </c>
    </row>
    <row r="3556" ht="14.25" customHeight="1">
      <c r="A3556" s="82" t="s">
        <v>10095</v>
      </c>
      <c r="B3556" s="82" t="s">
        <v>16807</v>
      </c>
      <c r="C3556" s="82" t="s">
        <v>16808</v>
      </c>
      <c r="D3556" s="82"/>
      <c r="E3556" s="82" t="s">
        <v>10848</v>
      </c>
      <c r="F3556" s="82"/>
      <c r="G3556" s="82" t="s">
        <v>129</v>
      </c>
      <c r="H3556" s="82" t="s">
        <v>10102</v>
      </c>
      <c r="I3556" s="82" t="s">
        <v>9947</v>
      </c>
      <c r="J3556" s="82" t="s">
        <v>7942</v>
      </c>
      <c r="K3556" s="82" t="s">
        <v>10242</v>
      </c>
      <c r="L3556" s="82" t="s">
        <v>3641</v>
      </c>
    </row>
    <row r="3557" ht="14.25" customHeight="1">
      <c r="A3557" s="82" t="s">
        <v>10095</v>
      </c>
      <c r="B3557" s="82" t="s">
        <v>16809</v>
      </c>
      <c r="C3557" s="82" t="s">
        <v>16810</v>
      </c>
      <c r="D3557" s="82"/>
      <c r="E3557" s="82" t="s">
        <v>10848</v>
      </c>
      <c r="F3557" s="82"/>
      <c r="G3557" s="82" t="s">
        <v>129</v>
      </c>
      <c r="H3557" s="82" t="s">
        <v>10102</v>
      </c>
      <c r="I3557" s="82" t="s">
        <v>9947</v>
      </c>
      <c r="J3557" s="82" t="s">
        <v>7942</v>
      </c>
      <c r="K3557" s="82" t="s">
        <v>10242</v>
      </c>
      <c r="L3557" s="82" t="s">
        <v>3641</v>
      </c>
    </row>
    <row r="3558" ht="14.25" customHeight="1">
      <c r="A3558" s="82" t="s">
        <v>10095</v>
      </c>
      <c r="B3558" s="82" t="s">
        <v>16811</v>
      </c>
      <c r="C3558" s="82" t="s">
        <v>16812</v>
      </c>
      <c r="D3558" s="82"/>
      <c r="E3558" s="82" t="s">
        <v>10848</v>
      </c>
      <c r="F3558" s="82"/>
      <c r="G3558" s="82" t="s">
        <v>129</v>
      </c>
      <c r="H3558" s="82" t="s">
        <v>10102</v>
      </c>
      <c r="I3558" s="82" t="s">
        <v>9947</v>
      </c>
      <c r="J3558" s="82" t="s">
        <v>7942</v>
      </c>
      <c r="K3558" s="82" t="s">
        <v>10242</v>
      </c>
      <c r="L3558" s="82" t="s">
        <v>3641</v>
      </c>
    </row>
    <row r="3559" ht="14.25" customHeight="1">
      <c r="A3559" s="82" t="s">
        <v>10095</v>
      </c>
      <c r="B3559" s="82" t="s">
        <v>16813</v>
      </c>
      <c r="C3559" s="82" t="s">
        <v>16814</v>
      </c>
      <c r="D3559" s="82"/>
      <c r="E3559" s="82" t="s">
        <v>10848</v>
      </c>
      <c r="F3559" s="82"/>
      <c r="G3559" s="82" t="s">
        <v>129</v>
      </c>
      <c r="H3559" s="82" t="s">
        <v>10102</v>
      </c>
      <c r="I3559" s="82" t="s">
        <v>9947</v>
      </c>
      <c r="J3559" s="82" t="s">
        <v>7942</v>
      </c>
      <c r="K3559" s="82" t="s">
        <v>10242</v>
      </c>
      <c r="L3559" s="82" t="s">
        <v>3641</v>
      </c>
    </row>
    <row r="3560" ht="14.25" customHeight="1">
      <c r="A3560" s="82" t="s">
        <v>10095</v>
      </c>
      <c r="B3560" s="82" t="s">
        <v>16815</v>
      </c>
      <c r="C3560" s="82" t="s">
        <v>16816</v>
      </c>
      <c r="D3560" s="82"/>
      <c r="E3560" s="82" t="s">
        <v>10848</v>
      </c>
      <c r="F3560" s="82"/>
      <c r="G3560" s="82" t="s">
        <v>129</v>
      </c>
      <c r="H3560" s="82" t="s">
        <v>10102</v>
      </c>
      <c r="I3560" s="82" t="s">
        <v>9947</v>
      </c>
      <c r="J3560" s="82" t="s">
        <v>7942</v>
      </c>
      <c r="K3560" s="82" t="s">
        <v>10242</v>
      </c>
      <c r="L3560" s="82" t="s">
        <v>3641</v>
      </c>
    </row>
    <row r="3561" ht="14.25" customHeight="1">
      <c r="A3561" s="82" t="s">
        <v>10095</v>
      </c>
      <c r="B3561" s="82" t="s">
        <v>16817</v>
      </c>
      <c r="C3561" s="82" t="s">
        <v>16818</v>
      </c>
      <c r="D3561" s="82"/>
      <c r="E3561" s="82" t="s">
        <v>10848</v>
      </c>
      <c r="F3561" s="82"/>
      <c r="G3561" s="82" t="s">
        <v>129</v>
      </c>
      <c r="H3561" s="82" t="s">
        <v>10102</v>
      </c>
      <c r="I3561" s="82" t="s">
        <v>9947</v>
      </c>
      <c r="J3561" s="82" t="s">
        <v>7942</v>
      </c>
      <c r="K3561" s="82" t="s">
        <v>10242</v>
      </c>
      <c r="L3561" s="82" t="s">
        <v>3641</v>
      </c>
    </row>
    <row r="3562" ht="14.25" customHeight="1">
      <c r="A3562" s="82" t="s">
        <v>10095</v>
      </c>
      <c r="B3562" s="82" t="s">
        <v>16819</v>
      </c>
      <c r="C3562" s="82" t="s">
        <v>16820</v>
      </c>
      <c r="D3562" s="82"/>
      <c r="E3562" s="82" t="s">
        <v>16433</v>
      </c>
      <c r="F3562" s="82"/>
      <c r="G3562" s="82" t="s">
        <v>129</v>
      </c>
      <c r="H3562" s="82" t="s">
        <v>10102</v>
      </c>
      <c r="I3562" s="82" t="s">
        <v>9947</v>
      </c>
      <c r="J3562" s="82" t="s">
        <v>7942</v>
      </c>
      <c r="K3562" s="82" t="s">
        <v>10242</v>
      </c>
      <c r="L3562" s="82" t="s">
        <v>3419</v>
      </c>
    </row>
    <row r="3563" ht="14.25" customHeight="1">
      <c r="A3563" s="82" t="s">
        <v>10095</v>
      </c>
      <c r="B3563" s="82" t="s">
        <v>16821</v>
      </c>
      <c r="C3563" s="82" t="s">
        <v>16822</v>
      </c>
      <c r="D3563" s="82"/>
      <c r="E3563" s="82" t="s">
        <v>16433</v>
      </c>
      <c r="F3563" s="82"/>
      <c r="G3563" s="82" t="s">
        <v>129</v>
      </c>
      <c r="H3563" s="82" t="s">
        <v>10102</v>
      </c>
      <c r="I3563" s="82" t="s">
        <v>9947</v>
      </c>
      <c r="J3563" s="82" t="s">
        <v>7942</v>
      </c>
      <c r="K3563" s="82" t="s">
        <v>10242</v>
      </c>
      <c r="L3563" s="82" t="s">
        <v>3419</v>
      </c>
    </row>
    <row r="3564" ht="14.25" customHeight="1">
      <c r="A3564" s="82" t="s">
        <v>10095</v>
      </c>
      <c r="B3564" s="82" t="s">
        <v>16823</v>
      </c>
      <c r="C3564" s="82" t="s">
        <v>16824</v>
      </c>
      <c r="D3564" s="82"/>
      <c r="E3564" s="82" t="s">
        <v>16433</v>
      </c>
      <c r="F3564" s="82"/>
      <c r="G3564" s="82" t="s">
        <v>129</v>
      </c>
      <c r="H3564" s="82" t="s">
        <v>10102</v>
      </c>
      <c r="I3564" s="82" t="s">
        <v>9947</v>
      </c>
      <c r="J3564" s="82" t="s">
        <v>7942</v>
      </c>
      <c r="K3564" s="82" t="s">
        <v>10242</v>
      </c>
      <c r="L3564" s="82" t="s">
        <v>3419</v>
      </c>
    </row>
    <row r="3565" ht="14.25" customHeight="1">
      <c r="A3565" s="82" t="s">
        <v>10095</v>
      </c>
      <c r="B3565" s="82" t="s">
        <v>16825</v>
      </c>
      <c r="C3565" s="82" t="s">
        <v>16826</v>
      </c>
      <c r="D3565" s="82"/>
      <c r="E3565" s="82" t="s">
        <v>16433</v>
      </c>
      <c r="F3565" s="82"/>
      <c r="G3565" s="82" t="s">
        <v>129</v>
      </c>
      <c r="H3565" s="82" t="s">
        <v>10102</v>
      </c>
      <c r="I3565" s="82" t="s">
        <v>9947</v>
      </c>
      <c r="J3565" s="82" t="s">
        <v>7942</v>
      </c>
      <c r="K3565" s="82" t="s">
        <v>10242</v>
      </c>
      <c r="L3565" s="82" t="s">
        <v>3419</v>
      </c>
    </row>
    <row r="3566" ht="14.25" customHeight="1">
      <c r="A3566" s="82" t="s">
        <v>10095</v>
      </c>
      <c r="B3566" s="82" t="s">
        <v>16827</v>
      </c>
      <c r="C3566" s="82" t="s">
        <v>16828</v>
      </c>
      <c r="D3566" s="82"/>
      <c r="E3566" s="82" t="s">
        <v>16433</v>
      </c>
      <c r="F3566" s="82"/>
      <c r="G3566" s="82" t="s">
        <v>129</v>
      </c>
      <c r="H3566" s="82" t="s">
        <v>10102</v>
      </c>
      <c r="I3566" s="82" t="s">
        <v>9947</v>
      </c>
      <c r="J3566" s="82" t="s">
        <v>7942</v>
      </c>
      <c r="K3566" s="82" t="s">
        <v>10242</v>
      </c>
      <c r="L3566" s="82" t="s">
        <v>3419</v>
      </c>
    </row>
    <row r="3567" ht="14.25" customHeight="1">
      <c r="A3567" s="82" t="s">
        <v>10095</v>
      </c>
      <c r="B3567" s="82" t="s">
        <v>16829</v>
      </c>
      <c r="C3567" s="82" t="s">
        <v>16830</v>
      </c>
      <c r="D3567" s="82"/>
      <c r="E3567" s="82" t="s">
        <v>9888</v>
      </c>
      <c r="F3567" s="82"/>
      <c r="G3567" s="82" t="s">
        <v>128</v>
      </c>
      <c r="H3567" s="82" t="s">
        <v>10102</v>
      </c>
      <c r="I3567" s="82" t="s">
        <v>9947</v>
      </c>
      <c r="J3567" s="82" t="s">
        <v>7942</v>
      </c>
      <c r="K3567" s="82" t="s">
        <v>10242</v>
      </c>
      <c r="L3567" s="82" t="s">
        <v>11420</v>
      </c>
    </row>
    <row r="3568" ht="14.25" customHeight="1">
      <c r="A3568" s="82" t="s">
        <v>10095</v>
      </c>
      <c r="B3568" s="82" t="s">
        <v>16831</v>
      </c>
      <c r="C3568" s="82" t="s">
        <v>16832</v>
      </c>
      <c r="D3568" s="82"/>
      <c r="E3568" s="82" t="s">
        <v>9888</v>
      </c>
      <c r="F3568" s="82"/>
      <c r="G3568" s="82" t="s">
        <v>128</v>
      </c>
      <c r="H3568" s="82" t="s">
        <v>10102</v>
      </c>
      <c r="I3568" s="82" t="s">
        <v>9947</v>
      </c>
      <c r="J3568" s="82" t="s">
        <v>7942</v>
      </c>
      <c r="K3568" s="82" t="s">
        <v>10242</v>
      </c>
      <c r="L3568" s="82" t="s">
        <v>11420</v>
      </c>
    </row>
    <row r="3569" ht="14.25" customHeight="1">
      <c r="A3569" s="82" t="s">
        <v>10095</v>
      </c>
      <c r="B3569" s="82" t="s">
        <v>16833</v>
      </c>
      <c r="C3569" s="82" t="s">
        <v>16834</v>
      </c>
      <c r="D3569" s="82"/>
      <c r="E3569" s="82" t="s">
        <v>9888</v>
      </c>
      <c r="F3569" s="82"/>
      <c r="G3569" s="82" t="s">
        <v>128</v>
      </c>
      <c r="H3569" s="82" t="s">
        <v>10102</v>
      </c>
      <c r="I3569" s="82" t="s">
        <v>9947</v>
      </c>
      <c r="J3569" s="82" t="s">
        <v>7942</v>
      </c>
      <c r="K3569" s="82" t="s">
        <v>10242</v>
      </c>
      <c r="L3569" s="82" t="s">
        <v>11420</v>
      </c>
    </row>
    <row r="3570" ht="14.25" customHeight="1">
      <c r="A3570" s="82" t="s">
        <v>10095</v>
      </c>
      <c r="B3570" s="82" t="s">
        <v>16835</v>
      </c>
      <c r="C3570" s="82" t="s">
        <v>16836</v>
      </c>
      <c r="D3570" s="82"/>
      <c r="E3570" s="82" t="s">
        <v>9888</v>
      </c>
      <c r="F3570" s="82"/>
      <c r="G3570" s="82" t="s">
        <v>128</v>
      </c>
      <c r="H3570" s="82" t="s">
        <v>10102</v>
      </c>
      <c r="I3570" s="82" t="s">
        <v>9947</v>
      </c>
      <c r="J3570" s="82" t="s">
        <v>7942</v>
      </c>
      <c r="K3570" s="82" t="s">
        <v>10242</v>
      </c>
      <c r="L3570" s="82" t="s">
        <v>11420</v>
      </c>
    </row>
    <row r="3571" ht="14.25" customHeight="1">
      <c r="A3571" s="82" t="s">
        <v>10095</v>
      </c>
      <c r="B3571" s="82" t="s">
        <v>16837</v>
      </c>
      <c r="C3571" s="82" t="s">
        <v>16838</v>
      </c>
      <c r="D3571" s="82"/>
      <c r="E3571" s="82" t="s">
        <v>9888</v>
      </c>
      <c r="F3571" s="82"/>
      <c r="G3571" s="82" t="s">
        <v>128</v>
      </c>
      <c r="H3571" s="82" t="s">
        <v>10102</v>
      </c>
      <c r="I3571" s="82" t="s">
        <v>9947</v>
      </c>
      <c r="J3571" s="82" t="s">
        <v>7942</v>
      </c>
      <c r="K3571" s="82" t="s">
        <v>10242</v>
      </c>
      <c r="L3571" s="82" t="s">
        <v>11420</v>
      </c>
    </row>
    <row r="3572" ht="14.25" customHeight="1">
      <c r="A3572" s="82" t="s">
        <v>10095</v>
      </c>
      <c r="B3572" s="82" t="s">
        <v>16839</v>
      </c>
      <c r="C3572" s="82" t="s">
        <v>16840</v>
      </c>
      <c r="D3572" s="82"/>
      <c r="E3572" s="82" t="s">
        <v>9995</v>
      </c>
      <c r="F3572" s="82"/>
      <c r="G3572" s="82" t="s">
        <v>129</v>
      </c>
      <c r="H3572" s="82" t="s">
        <v>10102</v>
      </c>
      <c r="I3572" s="82" t="s">
        <v>9947</v>
      </c>
      <c r="J3572" s="82" t="s">
        <v>7942</v>
      </c>
      <c r="K3572" s="82" t="s">
        <v>10242</v>
      </c>
      <c r="L3572" s="82" t="s">
        <v>12192</v>
      </c>
    </row>
    <row r="3573" ht="14.25" customHeight="1">
      <c r="A3573" s="82" t="s">
        <v>10095</v>
      </c>
      <c r="B3573" s="82" t="s">
        <v>16841</v>
      </c>
      <c r="C3573" s="82" t="s">
        <v>16842</v>
      </c>
      <c r="D3573" s="82"/>
      <c r="E3573" s="82" t="s">
        <v>9995</v>
      </c>
      <c r="F3573" s="82"/>
      <c r="G3573" s="82" t="s">
        <v>129</v>
      </c>
      <c r="H3573" s="82" t="s">
        <v>10102</v>
      </c>
      <c r="I3573" s="82" t="s">
        <v>9947</v>
      </c>
      <c r="J3573" s="82" t="s">
        <v>7942</v>
      </c>
      <c r="K3573" s="82" t="s">
        <v>10242</v>
      </c>
      <c r="L3573" s="82" t="s">
        <v>12192</v>
      </c>
    </row>
    <row r="3574" ht="14.25" customHeight="1">
      <c r="A3574" s="82" t="s">
        <v>10095</v>
      </c>
      <c r="B3574" s="82" t="s">
        <v>16843</v>
      </c>
      <c r="C3574" s="82" t="s">
        <v>16844</v>
      </c>
      <c r="D3574" s="82"/>
      <c r="E3574" s="82" t="s">
        <v>9995</v>
      </c>
      <c r="F3574" s="82"/>
      <c r="G3574" s="82" t="s">
        <v>129</v>
      </c>
      <c r="H3574" s="82" t="s">
        <v>10102</v>
      </c>
      <c r="I3574" s="82" t="s">
        <v>9947</v>
      </c>
      <c r="J3574" s="82" t="s">
        <v>7942</v>
      </c>
      <c r="K3574" s="82" t="s">
        <v>10242</v>
      </c>
      <c r="L3574" s="82" t="s">
        <v>12192</v>
      </c>
    </row>
    <row r="3575" ht="14.25" customHeight="1">
      <c r="A3575" s="82" t="s">
        <v>10095</v>
      </c>
      <c r="B3575" s="82" t="s">
        <v>16845</v>
      </c>
      <c r="C3575" s="82" t="s">
        <v>16846</v>
      </c>
      <c r="D3575" s="82"/>
      <c r="E3575" s="82" t="s">
        <v>9995</v>
      </c>
      <c r="F3575" s="82"/>
      <c r="G3575" s="82" t="s">
        <v>129</v>
      </c>
      <c r="H3575" s="82" t="s">
        <v>10102</v>
      </c>
      <c r="I3575" s="82" t="s">
        <v>9947</v>
      </c>
      <c r="J3575" s="82" t="s">
        <v>7942</v>
      </c>
      <c r="K3575" s="82" t="s">
        <v>10242</v>
      </c>
      <c r="L3575" s="82" t="s">
        <v>12192</v>
      </c>
    </row>
    <row r="3576" ht="14.25" customHeight="1">
      <c r="A3576" s="82" t="s">
        <v>10095</v>
      </c>
      <c r="B3576" s="82" t="s">
        <v>16847</v>
      </c>
      <c r="C3576" s="82" t="s">
        <v>16848</v>
      </c>
      <c r="D3576" s="82"/>
      <c r="E3576" s="82" t="s">
        <v>9995</v>
      </c>
      <c r="F3576" s="82"/>
      <c r="G3576" s="82" t="s">
        <v>129</v>
      </c>
      <c r="H3576" s="82" t="s">
        <v>10102</v>
      </c>
      <c r="I3576" s="82" t="s">
        <v>9947</v>
      </c>
      <c r="J3576" s="82" t="s">
        <v>7942</v>
      </c>
      <c r="K3576" s="82" t="s">
        <v>10242</v>
      </c>
      <c r="L3576" s="82" t="s">
        <v>12192</v>
      </c>
    </row>
    <row r="3577" ht="14.25" customHeight="1">
      <c r="A3577" s="82" t="s">
        <v>10095</v>
      </c>
      <c r="B3577" s="82" t="s">
        <v>16849</v>
      </c>
      <c r="C3577" s="82" t="s">
        <v>16850</v>
      </c>
      <c r="D3577" s="82"/>
      <c r="E3577" s="82" t="s">
        <v>10954</v>
      </c>
      <c r="F3577" s="82"/>
      <c r="G3577" s="82" t="s">
        <v>129</v>
      </c>
      <c r="H3577" s="82" t="s">
        <v>10102</v>
      </c>
      <c r="I3577" s="82" t="s">
        <v>9947</v>
      </c>
      <c r="J3577" s="82" t="s">
        <v>7942</v>
      </c>
      <c r="K3577" s="82" t="s">
        <v>10242</v>
      </c>
      <c r="L3577" s="82" t="s">
        <v>12050</v>
      </c>
    </row>
    <row r="3578" ht="14.25" customHeight="1">
      <c r="A3578" s="82" t="s">
        <v>10095</v>
      </c>
      <c r="B3578" s="82" t="s">
        <v>16851</v>
      </c>
      <c r="C3578" s="82" t="s">
        <v>16852</v>
      </c>
      <c r="D3578" s="82"/>
      <c r="E3578" s="82" t="s">
        <v>10954</v>
      </c>
      <c r="F3578" s="82"/>
      <c r="G3578" s="82" t="s">
        <v>129</v>
      </c>
      <c r="H3578" s="82" t="s">
        <v>10102</v>
      </c>
      <c r="I3578" s="82" t="s">
        <v>9947</v>
      </c>
      <c r="J3578" s="82" t="s">
        <v>7942</v>
      </c>
      <c r="K3578" s="82" t="s">
        <v>10242</v>
      </c>
      <c r="L3578" s="82" t="s">
        <v>12050</v>
      </c>
    </row>
    <row r="3579" ht="14.25" customHeight="1">
      <c r="A3579" s="82" t="s">
        <v>10095</v>
      </c>
      <c r="B3579" s="82" t="s">
        <v>16853</v>
      </c>
      <c r="C3579" s="82" t="s">
        <v>16854</v>
      </c>
      <c r="D3579" s="82"/>
      <c r="E3579" s="82" t="s">
        <v>10954</v>
      </c>
      <c r="F3579" s="82"/>
      <c r="G3579" s="82" t="s">
        <v>129</v>
      </c>
      <c r="H3579" s="82" t="s">
        <v>10102</v>
      </c>
      <c r="I3579" s="82" t="s">
        <v>9947</v>
      </c>
      <c r="J3579" s="82" t="s">
        <v>7942</v>
      </c>
      <c r="K3579" s="82" t="s">
        <v>10242</v>
      </c>
      <c r="L3579" s="82" t="s">
        <v>12050</v>
      </c>
    </row>
    <row r="3580" ht="14.25" customHeight="1">
      <c r="A3580" s="82" t="s">
        <v>10095</v>
      </c>
      <c r="B3580" s="82" t="s">
        <v>16855</v>
      </c>
      <c r="C3580" s="82" t="s">
        <v>16856</v>
      </c>
      <c r="D3580" s="82"/>
      <c r="E3580" s="82" t="s">
        <v>10954</v>
      </c>
      <c r="F3580" s="82"/>
      <c r="G3580" s="82" t="s">
        <v>129</v>
      </c>
      <c r="H3580" s="82" t="s">
        <v>10102</v>
      </c>
      <c r="I3580" s="82" t="s">
        <v>9947</v>
      </c>
      <c r="J3580" s="82" t="s">
        <v>7942</v>
      </c>
      <c r="K3580" s="82" t="s">
        <v>10242</v>
      </c>
      <c r="L3580" s="82" t="s">
        <v>12050</v>
      </c>
    </row>
    <row r="3581" ht="14.25" customHeight="1">
      <c r="A3581" s="82" t="s">
        <v>10095</v>
      </c>
      <c r="B3581" s="82" t="s">
        <v>16857</v>
      </c>
      <c r="C3581" s="82" t="s">
        <v>16858</v>
      </c>
      <c r="D3581" s="82"/>
      <c r="E3581" s="82" t="s">
        <v>10954</v>
      </c>
      <c r="F3581" s="82"/>
      <c r="G3581" s="82" t="s">
        <v>129</v>
      </c>
      <c r="H3581" s="82" t="s">
        <v>10102</v>
      </c>
      <c r="I3581" s="82" t="s">
        <v>9947</v>
      </c>
      <c r="J3581" s="82" t="s">
        <v>7942</v>
      </c>
      <c r="K3581" s="82" t="s">
        <v>10242</v>
      </c>
      <c r="L3581" s="82" t="s">
        <v>12050</v>
      </c>
    </row>
    <row r="3582" ht="14.25" customHeight="1">
      <c r="A3582" s="82" t="s">
        <v>10095</v>
      </c>
      <c r="B3582" s="82" t="s">
        <v>16859</v>
      </c>
      <c r="C3582" s="82" t="s">
        <v>16860</v>
      </c>
      <c r="D3582" s="82"/>
      <c r="E3582" s="82" t="s">
        <v>9980</v>
      </c>
      <c r="F3582" s="82"/>
      <c r="G3582" s="82" t="s">
        <v>129</v>
      </c>
      <c r="H3582" s="82" t="s">
        <v>10102</v>
      </c>
      <c r="I3582" s="82" t="s">
        <v>9947</v>
      </c>
      <c r="J3582" s="82" t="s">
        <v>7942</v>
      </c>
      <c r="K3582" s="82" t="s">
        <v>10242</v>
      </c>
      <c r="L3582" s="82" t="s">
        <v>11420</v>
      </c>
    </row>
    <row r="3583" ht="14.25" customHeight="1">
      <c r="A3583" s="82" t="s">
        <v>10095</v>
      </c>
      <c r="B3583" s="82" t="s">
        <v>16861</v>
      </c>
      <c r="C3583" s="82" t="s">
        <v>16862</v>
      </c>
      <c r="D3583" s="82"/>
      <c r="E3583" s="82" t="s">
        <v>9980</v>
      </c>
      <c r="F3583" s="82"/>
      <c r="G3583" s="82" t="s">
        <v>129</v>
      </c>
      <c r="H3583" s="82" t="s">
        <v>10102</v>
      </c>
      <c r="I3583" s="82" t="s">
        <v>9947</v>
      </c>
      <c r="J3583" s="82" t="s">
        <v>7942</v>
      </c>
      <c r="K3583" s="82" t="s">
        <v>10242</v>
      </c>
      <c r="L3583" s="82" t="s">
        <v>11420</v>
      </c>
    </row>
    <row r="3584" ht="14.25" customHeight="1">
      <c r="A3584" s="82" t="s">
        <v>10095</v>
      </c>
      <c r="B3584" s="82" t="s">
        <v>16863</v>
      </c>
      <c r="C3584" s="82" t="s">
        <v>16864</v>
      </c>
      <c r="D3584" s="82"/>
      <c r="E3584" s="82" t="s">
        <v>9980</v>
      </c>
      <c r="F3584" s="82"/>
      <c r="G3584" s="82" t="s">
        <v>129</v>
      </c>
      <c r="H3584" s="82" t="s">
        <v>10102</v>
      </c>
      <c r="I3584" s="82" t="s">
        <v>9947</v>
      </c>
      <c r="J3584" s="82" t="s">
        <v>7942</v>
      </c>
      <c r="K3584" s="82" t="s">
        <v>10242</v>
      </c>
      <c r="L3584" s="82" t="s">
        <v>11420</v>
      </c>
    </row>
    <row r="3585" ht="14.25" customHeight="1">
      <c r="A3585" s="82" t="s">
        <v>10095</v>
      </c>
      <c r="B3585" s="82" t="s">
        <v>16865</v>
      </c>
      <c r="C3585" s="82" t="s">
        <v>16866</v>
      </c>
      <c r="D3585" s="82"/>
      <c r="E3585" s="82" t="s">
        <v>9980</v>
      </c>
      <c r="F3585" s="82"/>
      <c r="G3585" s="82" t="s">
        <v>129</v>
      </c>
      <c r="H3585" s="82" t="s">
        <v>10102</v>
      </c>
      <c r="I3585" s="82" t="s">
        <v>9947</v>
      </c>
      <c r="J3585" s="82" t="s">
        <v>7942</v>
      </c>
      <c r="K3585" s="82" t="s">
        <v>10242</v>
      </c>
      <c r="L3585" s="82" t="s">
        <v>11420</v>
      </c>
    </row>
    <row r="3586" ht="14.25" customHeight="1">
      <c r="A3586" s="82" t="s">
        <v>10095</v>
      </c>
      <c r="B3586" s="82" t="s">
        <v>16867</v>
      </c>
      <c r="C3586" s="82" t="s">
        <v>16868</v>
      </c>
      <c r="D3586" s="82"/>
      <c r="E3586" s="82" t="s">
        <v>9980</v>
      </c>
      <c r="F3586" s="82"/>
      <c r="G3586" s="82" t="s">
        <v>129</v>
      </c>
      <c r="H3586" s="82" t="s">
        <v>10102</v>
      </c>
      <c r="I3586" s="82" t="s">
        <v>9947</v>
      </c>
      <c r="J3586" s="82" t="s">
        <v>7942</v>
      </c>
      <c r="K3586" s="82" t="s">
        <v>10242</v>
      </c>
      <c r="L3586" s="82" t="s">
        <v>11420</v>
      </c>
    </row>
    <row r="3587" ht="14.25" customHeight="1">
      <c r="A3587" s="82" t="s">
        <v>10095</v>
      </c>
      <c r="B3587" s="82" t="s">
        <v>16869</v>
      </c>
      <c r="C3587" s="82" t="s">
        <v>16870</v>
      </c>
      <c r="D3587" s="82"/>
      <c r="E3587" s="82" t="s">
        <v>10908</v>
      </c>
      <c r="F3587" s="82"/>
      <c r="G3587" s="82" t="s">
        <v>129</v>
      </c>
      <c r="H3587" s="82" t="s">
        <v>10102</v>
      </c>
      <c r="I3587" s="82" t="s">
        <v>9947</v>
      </c>
      <c r="J3587" s="82" t="s">
        <v>7942</v>
      </c>
      <c r="K3587" s="82" t="s">
        <v>10242</v>
      </c>
      <c r="L3587" s="82" t="s">
        <v>11420</v>
      </c>
    </row>
    <row r="3588" ht="14.25" customHeight="1">
      <c r="A3588" s="82" t="s">
        <v>10095</v>
      </c>
      <c r="B3588" s="82" t="s">
        <v>16871</v>
      </c>
      <c r="C3588" s="82" t="s">
        <v>16872</v>
      </c>
      <c r="D3588" s="82"/>
      <c r="E3588" s="82" t="s">
        <v>10908</v>
      </c>
      <c r="F3588" s="82"/>
      <c r="G3588" s="82" t="s">
        <v>129</v>
      </c>
      <c r="H3588" s="82" t="s">
        <v>10102</v>
      </c>
      <c r="I3588" s="82" t="s">
        <v>9947</v>
      </c>
      <c r="J3588" s="82" t="s">
        <v>7942</v>
      </c>
      <c r="K3588" s="82" t="s">
        <v>10242</v>
      </c>
      <c r="L3588" s="82" t="s">
        <v>11420</v>
      </c>
    </row>
    <row r="3589" ht="14.25" customHeight="1">
      <c r="A3589" s="82" t="s">
        <v>10095</v>
      </c>
      <c r="B3589" s="82" t="s">
        <v>16873</v>
      </c>
      <c r="C3589" s="82" t="s">
        <v>16874</v>
      </c>
      <c r="D3589" s="82"/>
      <c r="E3589" s="82" t="s">
        <v>10908</v>
      </c>
      <c r="F3589" s="82"/>
      <c r="G3589" s="82" t="s">
        <v>129</v>
      </c>
      <c r="H3589" s="82" t="s">
        <v>10102</v>
      </c>
      <c r="I3589" s="82" t="s">
        <v>9947</v>
      </c>
      <c r="J3589" s="82" t="s">
        <v>7942</v>
      </c>
      <c r="K3589" s="82" t="s">
        <v>10242</v>
      </c>
      <c r="L3589" s="82" t="s">
        <v>11420</v>
      </c>
    </row>
    <row r="3590" ht="14.25" customHeight="1">
      <c r="A3590" s="82" t="s">
        <v>10095</v>
      </c>
      <c r="B3590" s="82" t="s">
        <v>16875</v>
      </c>
      <c r="C3590" s="82" t="s">
        <v>16876</v>
      </c>
      <c r="D3590" s="82"/>
      <c r="E3590" s="82" t="s">
        <v>10908</v>
      </c>
      <c r="F3590" s="82"/>
      <c r="G3590" s="82" t="s">
        <v>129</v>
      </c>
      <c r="H3590" s="82" t="s">
        <v>10102</v>
      </c>
      <c r="I3590" s="82" t="s">
        <v>9947</v>
      </c>
      <c r="J3590" s="82" t="s">
        <v>7942</v>
      </c>
      <c r="K3590" s="82" t="s">
        <v>10242</v>
      </c>
      <c r="L3590" s="82" t="s">
        <v>11420</v>
      </c>
    </row>
    <row r="3591" ht="14.25" customHeight="1">
      <c r="A3591" s="82" t="s">
        <v>10095</v>
      </c>
      <c r="B3591" s="82" t="s">
        <v>16877</v>
      </c>
      <c r="C3591" s="82" t="s">
        <v>16878</v>
      </c>
      <c r="D3591" s="82"/>
      <c r="E3591" s="82" t="s">
        <v>10908</v>
      </c>
      <c r="F3591" s="82"/>
      <c r="G3591" s="82" t="s">
        <v>129</v>
      </c>
      <c r="H3591" s="82" t="s">
        <v>10102</v>
      </c>
      <c r="I3591" s="82" t="s">
        <v>9947</v>
      </c>
      <c r="J3591" s="82" t="s">
        <v>7942</v>
      </c>
      <c r="K3591" s="82" t="s">
        <v>10242</v>
      </c>
      <c r="L3591" s="82" t="s">
        <v>11420</v>
      </c>
    </row>
    <row r="3592" ht="14.25" customHeight="1">
      <c r="A3592" s="82" t="s">
        <v>10095</v>
      </c>
      <c r="B3592" s="82" t="s">
        <v>16879</v>
      </c>
      <c r="C3592" s="82" t="s">
        <v>16880</v>
      </c>
      <c r="D3592" s="82"/>
      <c r="E3592" s="82" t="s">
        <v>9962</v>
      </c>
      <c r="F3592" s="82"/>
      <c r="G3592" s="82" t="s">
        <v>129</v>
      </c>
      <c r="H3592" s="82" t="s">
        <v>10102</v>
      </c>
      <c r="I3592" s="82" t="s">
        <v>9947</v>
      </c>
      <c r="J3592" s="82" t="s">
        <v>7942</v>
      </c>
      <c r="K3592" s="82" t="s">
        <v>10242</v>
      </c>
      <c r="L3592" s="82" t="s">
        <v>10174</v>
      </c>
    </row>
    <row r="3593" ht="14.25" customHeight="1">
      <c r="A3593" s="82" t="s">
        <v>10095</v>
      </c>
      <c r="B3593" s="82" t="s">
        <v>16881</v>
      </c>
      <c r="C3593" s="82" t="s">
        <v>16882</v>
      </c>
      <c r="D3593" s="82"/>
      <c r="E3593" s="82" t="s">
        <v>9962</v>
      </c>
      <c r="F3593" s="82"/>
      <c r="G3593" s="82" t="s">
        <v>129</v>
      </c>
      <c r="H3593" s="82" t="s">
        <v>10102</v>
      </c>
      <c r="I3593" s="82" t="s">
        <v>9947</v>
      </c>
      <c r="J3593" s="82" t="s">
        <v>7942</v>
      </c>
      <c r="K3593" s="82" t="s">
        <v>10242</v>
      </c>
      <c r="L3593" s="82" t="s">
        <v>10174</v>
      </c>
    </row>
    <row r="3594" ht="14.25" customHeight="1">
      <c r="A3594" s="82" t="s">
        <v>10095</v>
      </c>
      <c r="B3594" s="82" t="s">
        <v>16883</v>
      </c>
      <c r="C3594" s="82" t="s">
        <v>16884</v>
      </c>
      <c r="D3594" s="82"/>
      <c r="E3594" s="82" t="s">
        <v>9972</v>
      </c>
      <c r="F3594" s="82"/>
      <c r="G3594" s="82" t="s">
        <v>129</v>
      </c>
      <c r="H3594" s="82" t="s">
        <v>10102</v>
      </c>
      <c r="I3594" s="82" t="s">
        <v>9947</v>
      </c>
      <c r="J3594" s="82" t="s">
        <v>7942</v>
      </c>
      <c r="K3594" s="82" t="s">
        <v>10242</v>
      </c>
      <c r="L3594" s="82" t="s">
        <v>3338</v>
      </c>
    </row>
    <row r="3595" ht="14.25" customHeight="1">
      <c r="A3595" s="82" t="s">
        <v>10095</v>
      </c>
      <c r="B3595" s="82" t="s">
        <v>16885</v>
      </c>
      <c r="C3595" s="82" t="s">
        <v>16886</v>
      </c>
      <c r="D3595" s="82"/>
      <c r="E3595" s="82" t="s">
        <v>9972</v>
      </c>
      <c r="F3595" s="82"/>
      <c r="G3595" s="82" t="s">
        <v>129</v>
      </c>
      <c r="H3595" s="82" t="s">
        <v>10102</v>
      </c>
      <c r="I3595" s="82" t="s">
        <v>9947</v>
      </c>
      <c r="J3595" s="82" t="s">
        <v>7942</v>
      </c>
      <c r="K3595" s="82" t="s">
        <v>10242</v>
      </c>
      <c r="L3595" s="82" t="s">
        <v>3338</v>
      </c>
    </row>
    <row r="3596" ht="14.25" customHeight="1">
      <c r="A3596" s="82" t="s">
        <v>10095</v>
      </c>
      <c r="B3596" s="82" t="s">
        <v>16887</v>
      </c>
      <c r="C3596" s="82" t="s">
        <v>16888</v>
      </c>
      <c r="D3596" s="82"/>
      <c r="E3596" s="82" t="s">
        <v>9972</v>
      </c>
      <c r="F3596" s="82"/>
      <c r="G3596" s="82" t="s">
        <v>129</v>
      </c>
      <c r="H3596" s="82" t="s">
        <v>10102</v>
      </c>
      <c r="I3596" s="82" t="s">
        <v>9947</v>
      </c>
      <c r="J3596" s="82" t="s">
        <v>7942</v>
      </c>
      <c r="K3596" s="82" t="s">
        <v>10242</v>
      </c>
      <c r="L3596" s="82" t="s">
        <v>3338</v>
      </c>
    </row>
    <row r="3597" ht="14.25" customHeight="1">
      <c r="A3597" s="82" t="s">
        <v>10095</v>
      </c>
      <c r="B3597" s="82" t="s">
        <v>16889</v>
      </c>
      <c r="C3597" s="82" t="s">
        <v>16890</v>
      </c>
      <c r="D3597" s="82"/>
      <c r="E3597" s="82" t="s">
        <v>9972</v>
      </c>
      <c r="F3597" s="82"/>
      <c r="G3597" s="82" t="s">
        <v>129</v>
      </c>
      <c r="H3597" s="82" t="s">
        <v>10102</v>
      </c>
      <c r="I3597" s="82" t="s">
        <v>9947</v>
      </c>
      <c r="J3597" s="82" t="s">
        <v>7942</v>
      </c>
      <c r="K3597" s="82" t="s">
        <v>10242</v>
      </c>
      <c r="L3597" s="82" t="s">
        <v>3338</v>
      </c>
    </row>
    <row r="3598" ht="14.25" customHeight="1">
      <c r="A3598" s="82" t="s">
        <v>10095</v>
      </c>
      <c r="B3598" s="82" t="s">
        <v>16891</v>
      </c>
      <c r="C3598" s="82" t="s">
        <v>16892</v>
      </c>
      <c r="D3598" s="82"/>
      <c r="E3598" s="82" t="s">
        <v>9972</v>
      </c>
      <c r="F3598" s="82"/>
      <c r="G3598" s="82" t="s">
        <v>129</v>
      </c>
      <c r="H3598" s="82" t="s">
        <v>10102</v>
      </c>
      <c r="I3598" s="82" t="s">
        <v>9947</v>
      </c>
      <c r="J3598" s="82" t="s">
        <v>7942</v>
      </c>
      <c r="K3598" s="82" t="s">
        <v>10242</v>
      </c>
      <c r="L3598" s="82" t="s">
        <v>3338</v>
      </c>
    </row>
    <row r="3599" ht="14.25" customHeight="1">
      <c r="A3599" s="82" t="s">
        <v>10095</v>
      </c>
      <c r="B3599" s="82" t="s">
        <v>16893</v>
      </c>
      <c r="C3599" s="82" t="s">
        <v>16894</v>
      </c>
      <c r="D3599" s="82"/>
      <c r="E3599" s="82" t="s">
        <v>9972</v>
      </c>
      <c r="F3599" s="82"/>
      <c r="G3599" s="82" t="s">
        <v>129</v>
      </c>
      <c r="H3599" s="82" t="s">
        <v>10102</v>
      </c>
      <c r="I3599" s="82" t="s">
        <v>9947</v>
      </c>
      <c r="J3599" s="82" t="s">
        <v>7942</v>
      </c>
      <c r="K3599" s="82" t="s">
        <v>10242</v>
      </c>
      <c r="L3599" s="82" t="s">
        <v>3338</v>
      </c>
    </row>
    <row r="3600" ht="14.25" customHeight="1">
      <c r="A3600" s="82" t="s">
        <v>10095</v>
      </c>
      <c r="B3600" s="82" t="s">
        <v>16895</v>
      </c>
      <c r="C3600" s="82" t="s">
        <v>16896</v>
      </c>
      <c r="D3600" s="82"/>
      <c r="E3600" s="82" t="s">
        <v>10000</v>
      </c>
      <c r="F3600" s="82"/>
      <c r="G3600" s="82" t="s">
        <v>129</v>
      </c>
      <c r="H3600" s="82" t="s">
        <v>10102</v>
      </c>
      <c r="I3600" s="82" t="s">
        <v>9947</v>
      </c>
      <c r="J3600" s="82" t="s">
        <v>7942</v>
      </c>
      <c r="K3600" s="82" t="s">
        <v>10242</v>
      </c>
      <c r="L3600" s="82" t="s">
        <v>15381</v>
      </c>
    </row>
    <row r="3601" ht="14.25" customHeight="1">
      <c r="A3601" s="82" t="s">
        <v>10095</v>
      </c>
      <c r="B3601" s="82" t="s">
        <v>16897</v>
      </c>
      <c r="C3601" s="82" t="s">
        <v>16898</v>
      </c>
      <c r="D3601" s="82"/>
      <c r="E3601" s="82" t="s">
        <v>10000</v>
      </c>
      <c r="F3601" s="82"/>
      <c r="G3601" s="82" t="s">
        <v>129</v>
      </c>
      <c r="H3601" s="82" t="s">
        <v>10102</v>
      </c>
      <c r="I3601" s="82" t="s">
        <v>9947</v>
      </c>
      <c r="J3601" s="82" t="s">
        <v>7942</v>
      </c>
      <c r="K3601" s="82" t="s">
        <v>10242</v>
      </c>
      <c r="L3601" s="82" t="s">
        <v>15381</v>
      </c>
    </row>
    <row r="3602" ht="14.25" customHeight="1">
      <c r="A3602" s="82" t="s">
        <v>10095</v>
      </c>
      <c r="B3602" s="82" t="s">
        <v>16899</v>
      </c>
      <c r="C3602" s="82" t="s">
        <v>16900</v>
      </c>
      <c r="D3602" s="82"/>
      <c r="E3602" s="82" t="s">
        <v>10000</v>
      </c>
      <c r="F3602" s="82"/>
      <c r="G3602" s="82" t="s">
        <v>129</v>
      </c>
      <c r="H3602" s="82" t="s">
        <v>10102</v>
      </c>
      <c r="I3602" s="82" t="s">
        <v>9947</v>
      </c>
      <c r="J3602" s="82" t="s">
        <v>7942</v>
      </c>
      <c r="K3602" s="82" t="s">
        <v>10242</v>
      </c>
      <c r="L3602" s="82" t="s">
        <v>15381</v>
      </c>
    </row>
    <row r="3603" ht="14.25" customHeight="1">
      <c r="A3603" s="82" t="s">
        <v>10095</v>
      </c>
      <c r="B3603" s="82" t="s">
        <v>16901</v>
      </c>
      <c r="C3603" s="82" t="s">
        <v>16902</v>
      </c>
      <c r="D3603" s="82"/>
      <c r="E3603" s="82" t="s">
        <v>10000</v>
      </c>
      <c r="F3603" s="82"/>
      <c r="G3603" s="82" t="s">
        <v>129</v>
      </c>
      <c r="H3603" s="82" t="s">
        <v>10102</v>
      </c>
      <c r="I3603" s="82" t="s">
        <v>9947</v>
      </c>
      <c r="J3603" s="82" t="s">
        <v>7942</v>
      </c>
      <c r="K3603" s="82" t="s">
        <v>10242</v>
      </c>
      <c r="L3603" s="82" t="s">
        <v>15381</v>
      </c>
    </row>
    <row r="3604" ht="14.25" customHeight="1">
      <c r="A3604" s="82" t="s">
        <v>10095</v>
      </c>
      <c r="B3604" s="82" t="s">
        <v>16903</v>
      </c>
      <c r="C3604" s="82" t="s">
        <v>16904</v>
      </c>
      <c r="D3604" s="82"/>
      <c r="E3604" s="82" t="s">
        <v>10000</v>
      </c>
      <c r="F3604" s="82"/>
      <c r="G3604" s="82" t="s">
        <v>129</v>
      </c>
      <c r="H3604" s="82" t="s">
        <v>10102</v>
      </c>
      <c r="I3604" s="82" t="s">
        <v>9947</v>
      </c>
      <c r="J3604" s="82" t="s">
        <v>7942</v>
      </c>
      <c r="K3604" s="82" t="s">
        <v>10242</v>
      </c>
      <c r="L3604" s="82" t="s">
        <v>15381</v>
      </c>
    </row>
    <row r="3605" ht="14.25" customHeight="1">
      <c r="A3605" s="82" t="s">
        <v>10095</v>
      </c>
      <c r="B3605" s="82" t="s">
        <v>16905</v>
      </c>
      <c r="C3605" s="82" t="s">
        <v>16906</v>
      </c>
      <c r="D3605" s="82"/>
      <c r="E3605" s="82" t="s">
        <v>9986</v>
      </c>
      <c r="F3605" s="82"/>
      <c r="G3605" s="82" t="s">
        <v>129</v>
      </c>
      <c r="H3605" s="82" t="s">
        <v>10102</v>
      </c>
      <c r="I3605" s="82" t="s">
        <v>9947</v>
      </c>
      <c r="J3605" s="82" t="s">
        <v>7942</v>
      </c>
      <c r="K3605" s="82" t="s">
        <v>10242</v>
      </c>
      <c r="L3605" s="82" t="s">
        <v>11040</v>
      </c>
    </row>
    <row r="3606" ht="14.25" customHeight="1">
      <c r="A3606" s="82" t="s">
        <v>10095</v>
      </c>
      <c r="B3606" s="82" t="s">
        <v>16907</v>
      </c>
      <c r="C3606" s="82" t="s">
        <v>16908</v>
      </c>
      <c r="D3606" s="82"/>
      <c r="E3606" s="82" t="s">
        <v>9935</v>
      </c>
      <c r="F3606" s="82"/>
      <c r="G3606" s="82" t="s">
        <v>129</v>
      </c>
      <c r="H3606" s="82" t="s">
        <v>10102</v>
      </c>
      <c r="I3606" s="82" t="s">
        <v>9947</v>
      </c>
      <c r="J3606" s="82" t="s">
        <v>7942</v>
      </c>
      <c r="K3606" s="82" t="s">
        <v>10242</v>
      </c>
      <c r="L3606" s="82" t="s">
        <v>11040</v>
      </c>
    </row>
    <row r="3607" ht="14.25" customHeight="1">
      <c r="A3607" s="82" t="s">
        <v>10095</v>
      </c>
      <c r="B3607" s="82" t="s">
        <v>16909</v>
      </c>
      <c r="C3607" s="82" t="s">
        <v>16910</v>
      </c>
      <c r="D3607" s="82"/>
      <c r="E3607" s="82" t="s">
        <v>9935</v>
      </c>
      <c r="F3607" s="82"/>
      <c r="G3607" s="82" t="s">
        <v>129</v>
      </c>
      <c r="H3607" s="82" t="s">
        <v>10102</v>
      </c>
      <c r="I3607" s="82" t="s">
        <v>9947</v>
      </c>
      <c r="J3607" s="82" t="s">
        <v>7942</v>
      </c>
      <c r="K3607" s="82" t="s">
        <v>10242</v>
      </c>
      <c r="L3607" s="82" t="s">
        <v>10134</v>
      </c>
    </row>
    <row r="3608" ht="14.25" customHeight="1">
      <c r="A3608" s="82" t="s">
        <v>10095</v>
      </c>
      <c r="B3608" s="82" t="s">
        <v>16911</v>
      </c>
      <c r="C3608" s="82" t="s">
        <v>16912</v>
      </c>
      <c r="D3608" s="82"/>
      <c r="E3608" s="82" t="s">
        <v>9935</v>
      </c>
      <c r="F3608" s="82"/>
      <c r="G3608" s="82" t="s">
        <v>129</v>
      </c>
      <c r="H3608" s="82" t="s">
        <v>10102</v>
      </c>
      <c r="I3608" s="82" t="s">
        <v>9947</v>
      </c>
      <c r="J3608" s="82" t="s">
        <v>7942</v>
      </c>
      <c r="K3608" s="82" t="s">
        <v>10242</v>
      </c>
      <c r="L3608" s="82" t="s">
        <v>11040</v>
      </c>
    </row>
    <row r="3609" ht="14.25" customHeight="1">
      <c r="A3609" s="82" t="s">
        <v>10095</v>
      </c>
      <c r="B3609" s="82" t="s">
        <v>16913</v>
      </c>
      <c r="C3609" s="82" t="s">
        <v>16914</v>
      </c>
      <c r="D3609" s="82"/>
      <c r="E3609" s="82" t="s">
        <v>10018</v>
      </c>
      <c r="F3609" s="82"/>
      <c r="G3609" s="82" t="s">
        <v>129</v>
      </c>
      <c r="H3609" s="82" t="s">
        <v>10102</v>
      </c>
      <c r="I3609" s="82" t="s">
        <v>9947</v>
      </c>
      <c r="J3609" s="82" t="s">
        <v>7942</v>
      </c>
      <c r="K3609" s="82" t="s">
        <v>10242</v>
      </c>
      <c r="L3609" s="82" t="s">
        <v>3917</v>
      </c>
    </row>
    <row r="3610" ht="14.25" customHeight="1">
      <c r="A3610" s="82" t="s">
        <v>10095</v>
      </c>
      <c r="B3610" s="82" t="s">
        <v>16915</v>
      </c>
      <c r="C3610" s="82" t="s">
        <v>16916</v>
      </c>
      <c r="D3610" s="82"/>
      <c r="E3610" s="82" t="s">
        <v>10052</v>
      </c>
      <c r="F3610" s="82"/>
      <c r="G3610" s="82" t="s">
        <v>129</v>
      </c>
      <c r="H3610" s="82" t="s">
        <v>10102</v>
      </c>
      <c r="I3610" s="82" t="s">
        <v>9947</v>
      </c>
      <c r="J3610" s="82" t="s">
        <v>7942</v>
      </c>
      <c r="K3610" s="82" t="s">
        <v>10242</v>
      </c>
      <c r="L3610" s="82" t="s">
        <v>3917</v>
      </c>
    </row>
    <row r="3611" ht="14.25" customHeight="1">
      <c r="A3611" s="82" t="s">
        <v>10095</v>
      </c>
      <c r="B3611" s="82" t="s">
        <v>16917</v>
      </c>
      <c r="C3611" s="82" t="s">
        <v>16918</v>
      </c>
      <c r="D3611" s="82"/>
      <c r="E3611" s="82" t="s">
        <v>9937</v>
      </c>
      <c r="F3611" s="82"/>
      <c r="G3611" s="82" t="s">
        <v>128</v>
      </c>
      <c r="H3611" s="82" t="s">
        <v>10102</v>
      </c>
      <c r="I3611" s="82" t="s">
        <v>9947</v>
      </c>
      <c r="J3611" s="82" t="s">
        <v>7942</v>
      </c>
      <c r="K3611" s="82" t="s">
        <v>10242</v>
      </c>
      <c r="L3611" s="82" t="s">
        <v>3641</v>
      </c>
    </row>
    <row r="3612" ht="14.25" customHeight="1">
      <c r="A3612" s="82" t="s">
        <v>10095</v>
      </c>
      <c r="B3612" s="82" t="s">
        <v>16919</v>
      </c>
      <c r="C3612" s="82" t="s">
        <v>16920</v>
      </c>
      <c r="D3612" s="82"/>
      <c r="E3612" s="82" t="s">
        <v>9937</v>
      </c>
      <c r="F3612" s="82"/>
      <c r="G3612" s="82" t="s">
        <v>128</v>
      </c>
      <c r="H3612" s="82" t="s">
        <v>10102</v>
      </c>
      <c r="I3612" s="82" t="s">
        <v>9947</v>
      </c>
      <c r="J3612" s="82" t="s">
        <v>7942</v>
      </c>
      <c r="K3612" s="82" t="s">
        <v>10242</v>
      </c>
      <c r="L3612" s="82" t="s">
        <v>3641</v>
      </c>
    </row>
    <row r="3613" ht="14.25" customHeight="1">
      <c r="A3613" s="82" t="s">
        <v>10095</v>
      </c>
      <c r="B3613" s="82" t="s">
        <v>16921</v>
      </c>
      <c r="C3613" s="82" t="s">
        <v>16922</v>
      </c>
      <c r="D3613" s="82"/>
      <c r="E3613" s="82" t="s">
        <v>9937</v>
      </c>
      <c r="F3613" s="82"/>
      <c r="G3613" s="82" t="s">
        <v>128</v>
      </c>
      <c r="H3613" s="82" t="s">
        <v>10102</v>
      </c>
      <c r="I3613" s="82" t="s">
        <v>9947</v>
      </c>
      <c r="J3613" s="82" t="s">
        <v>7942</v>
      </c>
      <c r="K3613" s="82" t="s">
        <v>10242</v>
      </c>
      <c r="L3613" s="82" t="s">
        <v>3641</v>
      </c>
    </row>
    <row r="3614" ht="14.25" customHeight="1">
      <c r="A3614" s="82" t="s">
        <v>10095</v>
      </c>
      <c r="B3614" s="82" t="s">
        <v>16923</v>
      </c>
      <c r="C3614" s="82" t="s">
        <v>16924</v>
      </c>
      <c r="D3614" s="82"/>
      <c r="E3614" s="82" t="s">
        <v>9937</v>
      </c>
      <c r="F3614" s="82"/>
      <c r="G3614" s="82" t="s">
        <v>128</v>
      </c>
      <c r="H3614" s="82" t="s">
        <v>10102</v>
      </c>
      <c r="I3614" s="82" t="s">
        <v>9947</v>
      </c>
      <c r="J3614" s="82" t="s">
        <v>7942</v>
      </c>
      <c r="K3614" s="82" t="s">
        <v>10242</v>
      </c>
      <c r="L3614" s="82" t="s">
        <v>3641</v>
      </c>
    </row>
    <row r="3615" ht="14.25" customHeight="1">
      <c r="A3615" s="82" t="s">
        <v>10095</v>
      </c>
      <c r="B3615" s="82" t="s">
        <v>16925</v>
      </c>
      <c r="C3615" s="82" t="s">
        <v>16926</v>
      </c>
      <c r="D3615" s="82"/>
      <c r="E3615" s="82" t="s">
        <v>9937</v>
      </c>
      <c r="F3615" s="82"/>
      <c r="G3615" s="82" t="s">
        <v>128</v>
      </c>
      <c r="H3615" s="82" t="s">
        <v>10102</v>
      </c>
      <c r="I3615" s="82" t="s">
        <v>9947</v>
      </c>
      <c r="J3615" s="82" t="s">
        <v>7942</v>
      </c>
      <c r="K3615" s="82" t="s">
        <v>10242</v>
      </c>
      <c r="L3615" s="82" t="s">
        <v>3641</v>
      </c>
    </row>
    <row r="3616" ht="14.25" customHeight="1">
      <c r="A3616" s="82" t="s">
        <v>10095</v>
      </c>
      <c r="B3616" s="82" t="s">
        <v>16927</v>
      </c>
      <c r="C3616" s="82" t="s">
        <v>16928</v>
      </c>
      <c r="D3616" s="82"/>
      <c r="E3616" s="82" t="s">
        <v>9937</v>
      </c>
      <c r="F3616" s="82"/>
      <c r="G3616" s="82" t="s">
        <v>128</v>
      </c>
      <c r="H3616" s="82" t="s">
        <v>10102</v>
      </c>
      <c r="I3616" s="82" t="s">
        <v>9947</v>
      </c>
      <c r="J3616" s="82" t="s">
        <v>7942</v>
      </c>
      <c r="K3616" s="82" t="s">
        <v>10242</v>
      </c>
      <c r="L3616" s="82" t="s">
        <v>3641</v>
      </c>
    </row>
    <row r="3617" ht="14.25" customHeight="1">
      <c r="A3617" s="82" t="s">
        <v>10095</v>
      </c>
      <c r="B3617" s="82" t="s">
        <v>16929</v>
      </c>
      <c r="C3617" s="82" t="s">
        <v>16930</v>
      </c>
      <c r="D3617" s="82"/>
      <c r="E3617" s="82" t="s">
        <v>9930</v>
      </c>
      <c r="F3617" s="82"/>
      <c r="G3617" s="82" t="s">
        <v>128</v>
      </c>
      <c r="H3617" s="82" t="s">
        <v>10102</v>
      </c>
      <c r="I3617" s="82" t="s">
        <v>9947</v>
      </c>
      <c r="J3617" s="82" t="s">
        <v>7942</v>
      </c>
      <c r="K3617" s="82" t="s">
        <v>10242</v>
      </c>
      <c r="L3617" s="82" t="s">
        <v>3641</v>
      </c>
    </row>
    <row r="3618" ht="14.25" customHeight="1">
      <c r="A3618" s="82" t="s">
        <v>10095</v>
      </c>
      <c r="B3618" s="82" t="s">
        <v>16931</v>
      </c>
      <c r="C3618" s="82" t="s">
        <v>16932</v>
      </c>
      <c r="D3618" s="82"/>
      <c r="E3618" s="82" t="s">
        <v>9915</v>
      </c>
      <c r="F3618" s="82"/>
      <c r="G3618" s="82" t="s">
        <v>129</v>
      </c>
      <c r="H3618" s="82" t="s">
        <v>10102</v>
      </c>
      <c r="I3618" s="82" t="s">
        <v>9947</v>
      </c>
      <c r="J3618" s="82" t="s">
        <v>7942</v>
      </c>
      <c r="K3618" s="82" t="s">
        <v>10242</v>
      </c>
      <c r="L3618" s="82" t="s">
        <v>3419</v>
      </c>
    </row>
    <row r="3619" ht="14.25" customHeight="1">
      <c r="A3619" s="82" t="s">
        <v>10095</v>
      </c>
      <c r="B3619" s="82" t="s">
        <v>16933</v>
      </c>
      <c r="C3619" s="82" t="s">
        <v>16934</v>
      </c>
      <c r="D3619" s="82"/>
      <c r="E3619" s="82" t="s">
        <v>9915</v>
      </c>
      <c r="F3619" s="82"/>
      <c r="G3619" s="82" t="s">
        <v>129</v>
      </c>
      <c r="H3619" s="82" t="s">
        <v>10102</v>
      </c>
      <c r="I3619" s="82" t="s">
        <v>9947</v>
      </c>
      <c r="J3619" s="82" t="s">
        <v>7942</v>
      </c>
      <c r="K3619" s="82" t="s">
        <v>10242</v>
      </c>
      <c r="L3619" s="82" t="s">
        <v>3419</v>
      </c>
    </row>
    <row r="3620" ht="14.25" customHeight="1">
      <c r="A3620" s="82" t="s">
        <v>10095</v>
      </c>
      <c r="B3620" s="82" t="s">
        <v>16935</v>
      </c>
      <c r="C3620" s="82" t="s">
        <v>16936</v>
      </c>
      <c r="D3620" s="82"/>
      <c r="E3620" s="82" t="s">
        <v>9915</v>
      </c>
      <c r="F3620" s="82"/>
      <c r="G3620" s="82" t="s">
        <v>129</v>
      </c>
      <c r="H3620" s="82" t="s">
        <v>10102</v>
      </c>
      <c r="I3620" s="82" t="s">
        <v>9947</v>
      </c>
      <c r="J3620" s="82" t="s">
        <v>7942</v>
      </c>
      <c r="K3620" s="82" t="s">
        <v>10242</v>
      </c>
      <c r="L3620" s="82" t="s">
        <v>3419</v>
      </c>
    </row>
    <row r="3621" ht="14.25" customHeight="1">
      <c r="A3621" s="82" t="s">
        <v>10095</v>
      </c>
      <c r="B3621" s="82" t="s">
        <v>16937</v>
      </c>
      <c r="C3621" s="82" t="s">
        <v>16938</v>
      </c>
      <c r="D3621" s="82"/>
      <c r="E3621" s="82" t="s">
        <v>9915</v>
      </c>
      <c r="F3621" s="82"/>
      <c r="G3621" s="82" t="s">
        <v>129</v>
      </c>
      <c r="H3621" s="82" t="s">
        <v>10102</v>
      </c>
      <c r="I3621" s="82" t="s">
        <v>9947</v>
      </c>
      <c r="J3621" s="82" t="s">
        <v>7942</v>
      </c>
      <c r="K3621" s="82" t="s">
        <v>10242</v>
      </c>
      <c r="L3621" s="82" t="s">
        <v>3419</v>
      </c>
    </row>
    <row r="3622" ht="14.25" customHeight="1">
      <c r="A3622" s="82" t="s">
        <v>10095</v>
      </c>
      <c r="B3622" s="82" t="s">
        <v>16939</v>
      </c>
      <c r="C3622" s="82" t="s">
        <v>16940</v>
      </c>
      <c r="D3622" s="82"/>
      <c r="E3622" s="82" t="s">
        <v>9902</v>
      </c>
      <c r="F3622" s="82"/>
      <c r="G3622" s="82" t="s">
        <v>129</v>
      </c>
      <c r="H3622" s="82" t="s">
        <v>10102</v>
      </c>
      <c r="I3622" s="82" t="s">
        <v>9947</v>
      </c>
      <c r="J3622" s="82" t="s">
        <v>7942</v>
      </c>
      <c r="K3622" s="82" t="s">
        <v>10242</v>
      </c>
      <c r="L3622" s="82" t="s">
        <v>3917</v>
      </c>
    </row>
    <row r="3623" ht="14.25" customHeight="1">
      <c r="A3623" s="82" t="s">
        <v>10095</v>
      </c>
      <c r="B3623" s="82" t="s">
        <v>16941</v>
      </c>
      <c r="C3623" s="82" t="s">
        <v>16942</v>
      </c>
      <c r="D3623" s="82"/>
      <c r="E3623" s="82" t="s">
        <v>9902</v>
      </c>
      <c r="F3623" s="82"/>
      <c r="G3623" s="82" t="s">
        <v>129</v>
      </c>
      <c r="H3623" s="82" t="s">
        <v>10102</v>
      </c>
      <c r="I3623" s="82" t="s">
        <v>9947</v>
      </c>
      <c r="J3623" s="82" t="s">
        <v>7942</v>
      </c>
      <c r="K3623" s="82" t="s">
        <v>10242</v>
      </c>
      <c r="L3623" s="82" t="s">
        <v>3917</v>
      </c>
    </row>
    <row r="3624" ht="14.25" customHeight="1">
      <c r="A3624" s="82" t="s">
        <v>10095</v>
      </c>
      <c r="B3624" s="82" t="s">
        <v>16943</v>
      </c>
      <c r="C3624" s="82" t="s">
        <v>16944</v>
      </c>
      <c r="D3624" s="82"/>
      <c r="E3624" s="82" t="s">
        <v>9902</v>
      </c>
      <c r="F3624" s="82"/>
      <c r="G3624" s="82" t="s">
        <v>129</v>
      </c>
      <c r="H3624" s="82" t="s">
        <v>10102</v>
      </c>
      <c r="I3624" s="82" t="s">
        <v>9947</v>
      </c>
      <c r="J3624" s="82" t="s">
        <v>7942</v>
      </c>
      <c r="K3624" s="82" t="s">
        <v>10242</v>
      </c>
      <c r="L3624" s="82" t="s">
        <v>3917</v>
      </c>
    </row>
    <row r="3625" ht="14.25" customHeight="1">
      <c r="A3625" s="82" t="s">
        <v>10095</v>
      </c>
      <c r="B3625" s="82" t="s">
        <v>16945</v>
      </c>
      <c r="C3625" s="82" t="s">
        <v>16946</v>
      </c>
      <c r="D3625" s="82"/>
      <c r="E3625" s="82" t="s">
        <v>9832</v>
      </c>
      <c r="F3625" s="82"/>
      <c r="G3625" s="82" t="s">
        <v>129</v>
      </c>
      <c r="H3625" s="82" t="s">
        <v>10102</v>
      </c>
      <c r="I3625" s="82" t="s">
        <v>9947</v>
      </c>
      <c r="J3625" s="82" t="s">
        <v>7942</v>
      </c>
      <c r="K3625" s="82" t="s">
        <v>10242</v>
      </c>
      <c r="L3625" s="82" t="s">
        <v>16947</v>
      </c>
    </row>
    <row r="3626" ht="14.25" customHeight="1">
      <c r="A3626" s="82" t="s">
        <v>10095</v>
      </c>
      <c r="B3626" s="82" t="s">
        <v>16948</v>
      </c>
      <c r="C3626" s="82" t="s">
        <v>16949</v>
      </c>
      <c r="D3626" s="82"/>
      <c r="E3626" s="82" t="s">
        <v>9832</v>
      </c>
      <c r="F3626" s="82"/>
      <c r="G3626" s="82" t="s">
        <v>129</v>
      </c>
      <c r="H3626" s="82" t="s">
        <v>10102</v>
      </c>
      <c r="I3626" s="82" t="s">
        <v>9947</v>
      </c>
      <c r="J3626" s="82" t="s">
        <v>7942</v>
      </c>
      <c r="K3626" s="82" t="s">
        <v>10242</v>
      </c>
      <c r="L3626" s="82" t="s">
        <v>16947</v>
      </c>
    </row>
    <row r="3627" ht="14.25" customHeight="1">
      <c r="A3627" s="82" t="s">
        <v>10095</v>
      </c>
      <c r="B3627" s="82" t="s">
        <v>16950</v>
      </c>
      <c r="C3627" s="82" t="s">
        <v>16951</v>
      </c>
      <c r="D3627" s="82"/>
      <c r="E3627" s="82" t="s">
        <v>9832</v>
      </c>
      <c r="F3627" s="82"/>
      <c r="G3627" s="82" t="s">
        <v>129</v>
      </c>
      <c r="H3627" s="82" t="s">
        <v>10102</v>
      </c>
      <c r="I3627" s="82" t="s">
        <v>9947</v>
      </c>
      <c r="J3627" s="82" t="s">
        <v>7942</v>
      </c>
      <c r="K3627" s="82" t="s">
        <v>10242</v>
      </c>
      <c r="L3627" s="82" t="s">
        <v>16947</v>
      </c>
    </row>
    <row r="3628" ht="14.25" customHeight="1">
      <c r="A3628" s="82" t="s">
        <v>10095</v>
      </c>
      <c r="B3628" s="82" t="s">
        <v>16952</v>
      </c>
      <c r="C3628" s="82" t="s">
        <v>16953</v>
      </c>
      <c r="D3628" s="82"/>
      <c r="E3628" s="82" t="s">
        <v>9832</v>
      </c>
      <c r="F3628" s="82"/>
      <c r="G3628" s="82" t="s">
        <v>129</v>
      </c>
      <c r="H3628" s="82" t="s">
        <v>10102</v>
      </c>
      <c r="I3628" s="82" t="s">
        <v>9947</v>
      </c>
      <c r="J3628" s="82" t="s">
        <v>7942</v>
      </c>
      <c r="K3628" s="82" t="s">
        <v>10242</v>
      </c>
      <c r="L3628" s="82" t="s">
        <v>16947</v>
      </c>
    </row>
    <row r="3629" ht="14.25" customHeight="1">
      <c r="A3629" s="82" t="s">
        <v>10095</v>
      </c>
      <c r="B3629" s="82" t="s">
        <v>16954</v>
      </c>
      <c r="C3629" s="82" t="s">
        <v>16955</v>
      </c>
      <c r="D3629" s="82"/>
      <c r="E3629" s="82" t="s">
        <v>9832</v>
      </c>
      <c r="F3629" s="82"/>
      <c r="G3629" s="82" t="s">
        <v>128</v>
      </c>
      <c r="H3629" s="82" t="s">
        <v>10102</v>
      </c>
      <c r="I3629" s="82" t="s">
        <v>9947</v>
      </c>
      <c r="J3629" s="82" t="s">
        <v>7942</v>
      </c>
      <c r="K3629" s="82" t="s">
        <v>10242</v>
      </c>
      <c r="L3629" s="82" t="s">
        <v>16947</v>
      </c>
    </row>
    <row r="3630" ht="14.25" customHeight="1">
      <c r="A3630" s="82" t="s">
        <v>10095</v>
      </c>
      <c r="B3630" s="82" t="s">
        <v>16956</v>
      </c>
      <c r="C3630" s="82" t="s">
        <v>16957</v>
      </c>
      <c r="D3630" s="82"/>
      <c r="E3630" s="82" t="s">
        <v>9884</v>
      </c>
      <c r="F3630" s="82"/>
      <c r="G3630" s="82" t="s">
        <v>129</v>
      </c>
      <c r="H3630" s="82" t="s">
        <v>10102</v>
      </c>
      <c r="I3630" s="82" t="s">
        <v>9947</v>
      </c>
      <c r="J3630" s="82" t="s">
        <v>7942</v>
      </c>
      <c r="K3630" s="82" t="s">
        <v>10242</v>
      </c>
      <c r="L3630" s="82" t="s">
        <v>11040</v>
      </c>
    </row>
    <row r="3631" ht="14.25" customHeight="1">
      <c r="A3631" s="82" t="s">
        <v>10095</v>
      </c>
      <c r="B3631" s="82" t="s">
        <v>16958</v>
      </c>
      <c r="C3631" s="82" t="s">
        <v>16959</v>
      </c>
      <c r="D3631" s="82"/>
      <c r="E3631" s="82" t="s">
        <v>9884</v>
      </c>
      <c r="F3631" s="82"/>
      <c r="G3631" s="82" t="s">
        <v>129</v>
      </c>
      <c r="H3631" s="82" t="s">
        <v>10102</v>
      </c>
      <c r="I3631" s="82" t="s">
        <v>9947</v>
      </c>
      <c r="J3631" s="82" t="s">
        <v>7942</v>
      </c>
      <c r="K3631" s="82" t="s">
        <v>10242</v>
      </c>
      <c r="L3631" s="82" t="s">
        <v>11040</v>
      </c>
    </row>
    <row r="3632" ht="14.25" customHeight="1">
      <c r="A3632" s="82" t="s">
        <v>10095</v>
      </c>
      <c r="B3632" s="82" t="s">
        <v>16960</v>
      </c>
      <c r="C3632" s="82" t="s">
        <v>16961</v>
      </c>
      <c r="D3632" s="82"/>
      <c r="E3632" s="82" t="s">
        <v>9884</v>
      </c>
      <c r="F3632" s="82"/>
      <c r="G3632" s="82" t="s">
        <v>129</v>
      </c>
      <c r="H3632" s="82" t="s">
        <v>10102</v>
      </c>
      <c r="I3632" s="82" t="s">
        <v>9947</v>
      </c>
      <c r="J3632" s="82" t="s">
        <v>7942</v>
      </c>
      <c r="K3632" s="82" t="s">
        <v>10242</v>
      </c>
      <c r="L3632" s="82" t="s">
        <v>11040</v>
      </c>
    </row>
    <row r="3633" ht="14.25" customHeight="1">
      <c r="A3633" s="82" t="s">
        <v>10095</v>
      </c>
      <c r="B3633" s="82" t="s">
        <v>16962</v>
      </c>
      <c r="C3633" s="82" t="s">
        <v>16963</v>
      </c>
      <c r="D3633" s="82"/>
      <c r="E3633" s="82" t="s">
        <v>10030</v>
      </c>
      <c r="F3633" s="82"/>
      <c r="G3633" s="82" t="s">
        <v>129</v>
      </c>
      <c r="H3633" s="82" t="s">
        <v>10102</v>
      </c>
      <c r="I3633" s="82" t="s">
        <v>9947</v>
      </c>
      <c r="J3633" s="82" t="s">
        <v>7942</v>
      </c>
      <c r="K3633" s="82" t="s">
        <v>10242</v>
      </c>
      <c r="L3633" s="82" t="s">
        <v>16947</v>
      </c>
    </row>
    <row r="3634" ht="14.25" customHeight="1">
      <c r="A3634" s="82" t="s">
        <v>10095</v>
      </c>
      <c r="B3634" s="82" t="s">
        <v>16964</v>
      </c>
      <c r="C3634" s="82" t="s">
        <v>16965</v>
      </c>
      <c r="D3634" s="82"/>
      <c r="E3634" s="82" t="s">
        <v>10030</v>
      </c>
      <c r="F3634" s="82"/>
      <c r="G3634" s="82" t="s">
        <v>129</v>
      </c>
      <c r="H3634" s="82" t="s">
        <v>10102</v>
      </c>
      <c r="I3634" s="82" t="s">
        <v>9947</v>
      </c>
      <c r="J3634" s="82" t="s">
        <v>7942</v>
      </c>
      <c r="K3634" s="82" t="s">
        <v>10242</v>
      </c>
      <c r="L3634" s="82" t="s">
        <v>16947</v>
      </c>
    </row>
    <row r="3635" ht="14.25" customHeight="1">
      <c r="A3635" s="82" t="s">
        <v>10095</v>
      </c>
      <c r="B3635" s="82" t="s">
        <v>16966</v>
      </c>
      <c r="C3635" s="82" t="s">
        <v>16967</v>
      </c>
      <c r="D3635" s="82"/>
      <c r="E3635" s="82" t="s">
        <v>10030</v>
      </c>
      <c r="F3635" s="82"/>
      <c r="G3635" s="82" t="s">
        <v>129</v>
      </c>
      <c r="H3635" s="82" t="s">
        <v>10102</v>
      </c>
      <c r="I3635" s="82" t="s">
        <v>9947</v>
      </c>
      <c r="J3635" s="82" t="s">
        <v>7942</v>
      </c>
      <c r="K3635" s="82" t="s">
        <v>10242</v>
      </c>
      <c r="L3635" s="82" t="s">
        <v>16947</v>
      </c>
    </row>
    <row r="3636" ht="14.25" customHeight="1">
      <c r="A3636" s="82" t="s">
        <v>10095</v>
      </c>
      <c r="B3636" s="82" t="s">
        <v>16968</v>
      </c>
      <c r="C3636" s="82" t="s">
        <v>16969</v>
      </c>
      <c r="D3636" s="82"/>
      <c r="E3636" s="82" t="s">
        <v>10030</v>
      </c>
      <c r="F3636" s="82"/>
      <c r="G3636" s="82" t="s">
        <v>129</v>
      </c>
      <c r="H3636" s="82" t="s">
        <v>10102</v>
      </c>
      <c r="I3636" s="82" t="s">
        <v>9947</v>
      </c>
      <c r="J3636" s="82" t="s">
        <v>7942</v>
      </c>
      <c r="K3636" s="82" t="s">
        <v>10242</v>
      </c>
      <c r="L3636" s="82" t="s">
        <v>16947</v>
      </c>
    </row>
    <row r="3637" ht="14.25" customHeight="1">
      <c r="A3637" s="82" t="s">
        <v>10095</v>
      </c>
      <c r="B3637" s="82" t="s">
        <v>16970</v>
      </c>
      <c r="C3637" s="82" t="s">
        <v>16971</v>
      </c>
      <c r="D3637" s="82"/>
      <c r="E3637" s="82" t="s">
        <v>10030</v>
      </c>
      <c r="F3637" s="82"/>
      <c r="G3637" s="82" t="s">
        <v>129</v>
      </c>
      <c r="H3637" s="82" t="s">
        <v>10102</v>
      </c>
      <c r="I3637" s="82" t="s">
        <v>9947</v>
      </c>
      <c r="J3637" s="82" t="s">
        <v>7942</v>
      </c>
      <c r="K3637" s="82" t="s">
        <v>10242</v>
      </c>
      <c r="L3637" s="82" t="s">
        <v>16947</v>
      </c>
    </row>
    <row r="3638" ht="14.25" customHeight="1">
      <c r="A3638" s="82" t="s">
        <v>10095</v>
      </c>
      <c r="B3638" s="82" t="s">
        <v>16972</v>
      </c>
      <c r="C3638" s="82" t="s">
        <v>16973</v>
      </c>
      <c r="D3638" s="82"/>
      <c r="E3638" s="82" t="s">
        <v>9872</v>
      </c>
      <c r="F3638" s="82"/>
      <c r="G3638" s="82" t="s">
        <v>129</v>
      </c>
      <c r="H3638" s="82" t="s">
        <v>10102</v>
      </c>
      <c r="I3638" s="82" t="s">
        <v>9947</v>
      </c>
      <c r="J3638" s="82" t="s">
        <v>7942</v>
      </c>
      <c r="K3638" s="82" t="s">
        <v>10242</v>
      </c>
      <c r="L3638" s="82" t="s">
        <v>16974</v>
      </c>
    </row>
    <row r="3639" ht="14.25" customHeight="1">
      <c r="A3639" s="82" t="s">
        <v>10095</v>
      </c>
      <c r="B3639" s="82" t="s">
        <v>16975</v>
      </c>
      <c r="C3639" s="82" t="s">
        <v>16976</v>
      </c>
      <c r="D3639" s="82"/>
      <c r="E3639" s="82" t="s">
        <v>9872</v>
      </c>
      <c r="F3639" s="82"/>
      <c r="G3639" s="82" t="s">
        <v>129</v>
      </c>
      <c r="H3639" s="82" t="s">
        <v>10102</v>
      </c>
      <c r="I3639" s="82" t="s">
        <v>9947</v>
      </c>
      <c r="J3639" s="82" t="s">
        <v>7942</v>
      </c>
      <c r="K3639" s="82" t="s">
        <v>10242</v>
      </c>
      <c r="L3639" s="82" t="s">
        <v>10257</v>
      </c>
    </row>
    <row r="3640" ht="14.25" customHeight="1">
      <c r="A3640" s="82" t="s">
        <v>10095</v>
      </c>
      <c r="B3640" s="82" t="s">
        <v>16977</v>
      </c>
      <c r="C3640" s="82" t="s">
        <v>16978</v>
      </c>
      <c r="D3640" s="82"/>
      <c r="E3640" s="82" t="s">
        <v>9872</v>
      </c>
      <c r="F3640" s="82"/>
      <c r="G3640" s="82" t="s">
        <v>129</v>
      </c>
      <c r="H3640" s="82" t="s">
        <v>10102</v>
      </c>
      <c r="I3640" s="82" t="s">
        <v>9947</v>
      </c>
      <c r="J3640" s="82" t="s">
        <v>7942</v>
      </c>
      <c r="K3640" s="82" t="s">
        <v>10242</v>
      </c>
      <c r="L3640" s="82" t="s">
        <v>10257</v>
      </c>
    </row>
    <row r="3641" ht="14.25" customHeight="1">
      <c r="A3641" s="82" t="s">
        <v>10095</v>
      </c>
      <c r="B3641" s="82" t="s">
        <v>16979</v>
      </c>
      <c r="C3641" s="82" t="s">
        <v>16980</v>
      </c>
      <c r="D3641" s="82"/>
      <c r="E3641" s="82" t="s">
        <v>9872</v>
      </c>
      <c r="F3641" s="82"/>
      <c r="G3641" s="82" t="s">
        <v>129</v>
      </c>
      <c r="H3641" s="82" t="s">
        <v>10102</v>
      </c>
      <c r="I3641" s="82" t="s">
        <v>9947</v>
      </c>
      <c r="J3641" s="82" t="s">
        <v>7942</v>
      </c>
      <c r="K3641" s="82" t="s">
        <v>10242</v>
      </c>
      <c r="L3641" s="82" t="s">
        <v>16974</v>
      </c>
    </row>
    <row r="3642" ht="14.25" customHeight="1">
      <c r="A3642" s="82" t="s">
        <v>10095</v>
      </c>
      <c r="B3642" s="82" t="s">
        <v>16981</v>
      </c>
      <c r="C3642" s="82" t="s">
        <v>16982</v>
      </c>
      <c r="D3642" s="82"/>
      <c r="E3642" s="82" t="s">
        <v>9872</v>
      </c>
      <c r="F3642" s="82"/>
      <c r="G3642" s="82" t="s">
        <v>129</v>
      </c>
      <c r="H3642" s="82" t="s">
        <v>10102</v>
      </c>
      <c r="I3642" s="82" t="s">
        <v>9947</v>
      </c>
      <c r="J3642" s="82" t="s">
        <v>7942</v>
      </c>
      <c r="K3642" s="82" t="s">
        <v>10242</v>
      </c>
      <c r="L3642" s="82" t="s">
        <v>16974</v>
      </c>
    </row>
    <row r="3643" ht="14.25" customHeight="1">
      <c r="A3643" s="82" t="s">
        <v>10095</v>
      </c>
      <c r="B3643" s="82" t="s">
        <v>16983</v>
      </c>
      <c r="C3643" s="82" t="s">
        <v>16984</v>
      </c>
      <c r="D3643" s="82"/>
      <c r="E3643" s="82" t="s">
        <v>9872</v>
      </c>
      <c r="F3643" s="82"/>
      <c r="G3643" s="82" t="s">
        <v>129</v>
      </c>
      <c r="H3643" s="82" t="s">
        <v>10102</v>
      </c>
      <c r="I3643" s="82" t="s">
        <v>9947</v>
      </c>
      <c r="J3643" s="82" t="s">
        <v>7942</v>
      </c>
      <c r="K3643" s="82" t="s">
        <v>10242</v>
      </c>
      <c r="L3643" s="82" t="s">
        <v>16974</v>
      </c>
    </row>
    <row r="3644" ht="14.25" customHeight="1">
      <c r="A3644" s="82" t="s">
        <v>10095</v>
      </c>
      <c r="B3644" s="82" t="s">
        <v>16985</v>
      </c>
      <c r="C3644" s="82" t="s">
        <v>16986</v>
      </c>
      <c r="D3644" s="82"/>
      <c r="E3644" s="82" t="s">
        <v>9872</v>
      </c>
      <c r="F3644" s="82"/>
      <c r="G3644" s="82" t="s">
        <v>129</v>
      </c>
      <c r="H3644" s="82" t="s">
        <v>10102</v>
      </c>
      <c r="I3644" s="82" t="s">
        <v>9947</v>
      </c>
      <c r="J3644" s="82" t="s">
        <v>7942</v>
      </c>
      <c r="K3644" s="82" t="s">
        <v>10242</v>
      </c>
      <c r="L3644" s="82" t="s">
        <v>16974</v>
      </c>
    </row>
    <row r="3645" ht="14.25" customHeight="1">
      <c r="A3645" s="82" t="s">
        <v>10095</v>
      </c>
      <c r="B3645" s="82" t="s">
        <v>16987</v>
      </c>
      <c r="C3645" s="82" t="s">
        <v>16988</v>
      </c>
      <c r="D3645" s="82"/>
      <c r="E3645" s="82" t="s">
        <v>9907</v>
      </c>
      <c r="F3645" s="82"/>
      <c r="G3645" s="82" t="s">
        <v>129</v>
      </c>
      <c r="H3645" s="82" t="s">
        <v>10102</v>
      </c>
      <c r="I3645" s="82" t="s">
        <v>9947</v>
      </c>
      <c r="J3645" s="82" t="s">
        <v>7942</v>
      </c>
      <c r="K3645" s="82" t="s">
        <v>10242</v>
      </c>
      <c r="L3645" s="82" t="s">
        <v>13075</v>
      </c>
    </row>
    <row r="3646" ht="14.25" customHeight="1">
      <c r="A3646" s="82" t="s">
        <v>10095</v>
      </c>
      <c r="B3646" s="82" t="s">
        <v>16989</v>
      </c>
      <c r="C3646" s="82" t="s">
        <v>16990</v>
      </c>
      <c r="D3646" s="82"/>
      <c r="E3646" s="82" t="s">
        <v>6050</v>
      </c>
      <c r="F3646" s="82"/>
      <c r="G3646" s="82" t="s">
        <v>129</v>
      </c>
      <c r="H3646" s="82" t="s">
        <v>10102</v>
      </c>
      <c r="I3646" s="82" t="s">
        <v>9947</v>
      </c>
      <c r="J3646" s="82" t="s">
        <v>7942</v>
      </c>
      <c r="K3646" s="82" t="s">
        <v>10242</v>
      </c>
      <c r="L3646" s="82" t="s">
        <v>3084</v>
      </c>
    </row>
    <row r="3647" ht="14.25" customHeight="1">
      <c r="A3647" s="82" t="s">
        <v>10095</v>
      </c>
      <c r="B3647" s="82" t="s">
        <v>16991</v>
      </c>
      <c r="C3647" s="82" t="s">
        <v>16992</v>
      </c>
      <c r="D3647" s="82"/>
      <c r="E3647" s="82" t="s">
        <v>6050</v>
      </c>
      <c r="F3647" s="82"/>
      <c r="G3647" s="82" t="s">
        <v>129</v>
      </c>
      <c r="H3647" s="82" t="s">
        <v>10102</v>
      </c>
      <c r="I3647" s="82" t="s">
        <v>9947</v>
      </c>
      <c r="J3647" s="82" t="s">
        <v>7942</v>
      </c>
      <c r="K3647" s="82" t="s">
        <v>10242</v>
      </c>
      <c r="L3647" s="82" t="s">
        <v>3084</v>
      </c>
    </row>
    <row r="3648" ht="14.25" customHeight="1">
      <c r="A3648" s="82" t="s">
        <v>10095</v>
      </c>
      <c r="B3648" s="82" t="s">
        <v>16993</v>
      </c>
      <c r="C3648" s="82" t="s">
        <v>16994</v>
      </c>
      <c r="D3648" s="82"/>
      <c r="E3648" s="82" t="s">
        <v>6050</v>
      </c>
      <c r="F3648" s="82"/>
      <c r="G3648" s="82" t="s">
        <v>129</v>
      </c>
      <c r="H3648" s="82" t="s">
        <v>10102</v>
      </c>
      <c r="I3648" s="82" t="s">
        <v>9947</v>
      </c>
      <c r="J3648" s="82" t="s">
        <v>7942</v>
      </c>
      <c r="K3648" s="82" t="s">
        <v>10242</v>
      </c>
      <c r="L3648" s="82" t="s">
        <v>3084</v>
      </c>
    </row>
    <row r="3649" ht="14.25" customHeight="1">
      <c r="A3649" s="82" t="s">
        <v>10095</v>
      </c>
      <c r="B3649" s="82" t="s">
        <v>16995</v>
      </c>
      <c r="C3649" s="82" t="s">
        <v>16996</v>
      </c>
      <c r="D3649" s="82"/>
      <c r="E3649" s="82" t="s">
        <v>6050</v>
      </c>
      <c r="F3649" s="82"/>
      <c r="G3649" s="82" t="s">
        <v>129</v>
      </c>
      <c r="H3649" s="82" t="s">
        <v>10102</v>
      </c>
      <c r="I3649" s="82" t="s">
        <v>9947</v>
      </c>
      <c r="J3649" s="82" t="s">
        <v>7942</v>
      </c>
      <c r="K3649" s="82" t="s">
        <v>10242</v>
      </c>
      <c r="L3649" s="82" t="s">
        <v>3084</v>
      </c>
    </row>
    <row r="3650" ht="14.25" customHeight="1">
      <c r="A3650" s="82" t="s">
        <v>10095</v>
      </c>
      <c r="B3650" s="82" t="s">
        <v>16997</v>
      </c>
      <c r="C3650" s="82" t="s">
        <v>16998</v>
      </c>
      <c r="D3650" s="82"/>
      <c r="E3650" s="82" t="s">
        <v>6050</v>
      </c>
      <c r="F3650" s="82"/>
      <c r="G3650" s="82" t="s">
        <v>129</v>
      </c>
      <c r="H3650" s="82" t="s">
        <v>10102</v>
      </c>
      <c r="I3650" s="82" t="s">
        <v>9947</v>
      </c>
      <c r="J3650" s="82" t="s">
        <v>7942</v>
      </c>
      <c r="K3650" s="82" t="s">
        <v>10242</v>
      </c>
      <c r="L3650" s="82" t="s">
        <v>3084</v>
      </c>
    </row>
    <row r="3651" ht="14.25" customHeight="1">
      <c r="A3651" s="82" t="s">
        <v>10095</v>
      </c>
      <c r="B3651" s="82" t="s">
        <v>16999</v>
      </c>
      <c r="C3651" s="82" t="s">
        <v>17000</v>
      </c>
      <c r="D3651" s="82"/>
      <c r="E3651" s="82" t="s">
        <v>6050</v>
      </c>
      <c r="F3651" s="82"/>
      <c r="G3651" s="82" t="s">
        <v>129</v>
      </c>
      <c r="H3651" s="82" t="s">
        <v>10102</v>
      </c>
      <c r="I3651" s="82" t="s">
        <v>9947</v>
      </c>
      <c r="J3651" s="82" t="s">
        <v>7942</v>
      </c>
      <c r="K3651" s="82" t="s">
        <v>10242</v>
      </c>
      <c r="L3651" s="82" t="s">
        <v>3084</v>
      </c>
    </row>
    <row r="3652" ht="14.25" customHeight="1">
      <c r="A3652" s="82" t="s">
        <v>10095</v>
      </c>
      <c r="B3652" s="82" t="s">
        <v>17001</v>
      </c>
      <c r="C3652" s="82" t="s">
        <v>17002</v>
      </c>
      <c r="D3652" s="82"/>
      <c r="E3652" s="82" t="s">
        <v>12044</v>
      </c>
      <c r="F3652" s="82"/>
      <c r="G3652" s="82" t="s">
        <v>129</v>
      </c>
      <c r="H3652" s="82" t="s">
        <v>10102</v>
      </c>
      <c r="I3652" s="82" t="s">
        <v>9947</v>
      </c>
      <c r="J3652" s="82" t="s">
        <v>7942</v>
      </c>
      <c r="K3652" s="82" t="s">
        <v>10242</v>
      </c>
      <c r="L3652" s="82" t="s">
        <v>3084</v>
      </c>
    </row>
    <row r="3653" ht="14.25" customHeight="1">
      <c r="A3653" s="82" t="s">
        <v>10095</v>
      </c>
      <c r="B3653" s="82" t="s">
        <v>17003</v>
      </c>
      <c r="C3653" s="82" t="s">
        <v>17004</v>
      </c>
      <c r="D3653" s="82"/>
      <c r="E3653" s="82" t="s">
        <v>12044</v>
      </c>
      <c r="F3653" s="82"/>
      <c r="G3653" s="82" t="s">
        <v>129</v>
      </c>
      <c r="H3653" s="82" t="s">
        <v>10102</v>
      </c>
      <c r="I3653" s="82" t="s">
        <v>9947</v>
      </c>
      <c r="J3653" s="82" t="s">
        <v>7942</v>
      </c>
      <c r="K3653" s="82" t="s">
        <v>10242</v>
      </c>
      <c r="L3653" s="82" t="s">
        <v>3084</v>
      </c>
    </row>
    <row r="3654" ht="14.25" customHeight="1">
      <c r="A3654" s="82" t="s">
        <v>10095</v>
      </c>
      <c r="B3654" s="82" t="s">
        <v>17005</v>
      </c>
      <c r="C3654" s="82" t="s">
        <v>17006</v>
      </c>
      <c r="D3654" s="82"/>
      <c r="E3654" s="82" t="s">
        <v>12044</v>
      </c>
      <c r="F3654" s="82"/>
      <c r="G3654" s="82" t="s">
        <v>129</v>
      </c>
      <c r="H3654" s="82" t="s">
        <v>10102</v>
      </c>
      <c r="I3654" s="82" t="s">
        <v>9947</v>
      </c>
      <c r="J3654" s="82" t="s">
        <v>7942</v>
      </c>
      <c r="K3654" s="82" t="s">
        <v>10242</v>
      </c>
      <c r="L3654" s="82" t="s">
        <v>3084</v>
      </c>
    </row>
    <row r="3655" ht="14.25" customHeight="1">
      <c r="A3655" s="82" t="s">
        <v>10095</v>
      </c>
      <c r="B3655" s="82" t="s">
        <v>17007</v>
      </c>
      <c r="C3655" s="82" t="s">
        <v>17008</v>
      </c>
      <c r="D3655" s="82"/>
      <c r="E3655" s="82" t="s">
        <v>12044</v>
      </c>
      <c r="F3655" s="82"/>
      <c r="G3655" s="82" t="s">
        <v>129</v>
      </c>
      <c r="H3655" s="82" t="s">
        <v>10102</v>
      </c>
      <c r="I3655" s="82" t="s">
        <v>9947</v>
      </c>
      <c r="J3655" s="82" t="s">
        <v>7942</v>
      </c>
      <c r="K3655" s="82" t="s">
        <v>10242</v>
      </c>
      <c r="L3655" s="82" t="s">
        <v>3084</v>
      </c>
    </row>
    <row r="3656" ht="14.25" customHeight="1">
      <c r="A3656" s="82" t="s">
        <v>10095</v>
      </c>
      <c r="B3656" s="82" t="s">
        <v>17009</v>
      </c>
      <c r="C3656" s="82" t="s">
        <v>17010</v>
      </c>
      <c r="D3656" s="82"/>
      <c r="E3656" s="82" t="s">
        <v>12044</v>
      </c>
      <c r="F3656" s="82"/>
      <c r="G3656" s="82" t="s">
        <v>129</v>
      </c>
      <c r="H3656" s="82" t="s">
        <v>10102</v>
      </c>
      <c r="I3656" s="82" t="s">
        <v>9947</v>
      </c>
      <c r="J3656" s="82" t="s">
        <v>7942</v>
      </c>
      <c r="K3656" s="82" t="s">
        <v>10242</v>
      </c>
      <c r="L3656" s="82" t="s">
        <v>3084</v>
      </c>
    </row>
    <row r="3657" ht="14.25" customHeight="1">
      <c r="A3657" s="82" t="s">
        <v>10095</v>
      </c>
      <c r="B3657" s="82" t="s">
        <v>17011</v>
      </c>
      <c r="C3657" s="82" t="s">
        <v>17012</v>
      </c>
      <c r="D3657" s="82"/>
      <c r="E3657" s="82" t="s">
        <v>12044</v>
      </c>
      <c r="F3657" s="82"/>
      <c r="G3657" s="82" t="s">
        <v>129</v>
      </c>
      <c r="H3657" s="82" t="s">
        <v>10102</v>
      </c>
      <c r="I3657" s="82" t="s">
        <v>9947</v>
      </c>
      <c r="J3657" s="82" t="s">
        <v>7942</v>
      </c>
      <c r="K3657" s="82" t="s">
        <v>10242</v>
      </c>
      <c r="L3657" s="82" t="s">
        <v>3084</v>
      </c>
    </row>
    <row r="3658" ht="14.25" customHeight="1">
      <c r="A3658" s="82" t="s">
        <v>10095</v>
      </c>
      <c r="B3658" s="82" t="s">
        <v>17013</v>
      </c>
      <c r="C3658" s="82" t="s">
        <v>17014</v>
      </c>
      <c r="D3658" s="82"/>
      <c r="E3658" s="82" t="s">
        <v>12044</v>
      </c>
      <c r="F3658" s="82"/>
      <c r="G3658" s="82" t="s">
        <v>129</v>
      </c>
      <c r="H3658" s="82" t="s">
        <v>10102</v>
      </c>
      <c r="I3658" s="82" t="s">
        <v>9947</v>
      </c>
      <c r="J3658" s="82" t="s">
        <v>7942</v>
      </c>
      <c r="K3658" s="82" t="s">
        <v>10242</v>
      </c>
      <c r="L3658" s="82" t="s">
        <v>3084</v>
      </c>
    </row>
    <row r="3659" ht="14.25" customHeight="1">
      <c r="A3659" s="82" t="s">
        <v>10095</v>
      </c>
      <c r="B3659" s="82" t="s">
        <v>17015</v>
      </c>
      <c r="C3659" s="82" t="s">
        <v>17016</v>
      </c>
      <c r="D3659" s="82"/>
      <c r="E3659" s="82" t="s">
        <v>12044</v>
      </c>
      <c r="F3659" s="82"/>
      <c r="G3659" s="82" t="s">
        <v>129</v>
      </c>
      <c r="H3659" s="82" t="s">
        <v>10102</v>
      </c>
      <c r="I3659" s="82" t="s">
        <v>9947</v>
      </c>
      <c r="J3659" s="82" t="s">
        <v>7942</v>
      </c>
      <c r="K3659" s="82" t="s">
        <v>10242</v>
      </c>
      <c r="L3659" s="82" t="s">
        <v>3084</v>
      </c>
    </row>
    <row r="3660" ht="14.25" customHeight="1">
      <c r="A3660" s="82" t="s">
        <v>10095</v>
      </c>
      <c r="B3660" s="82" t="s">
        <v>17017</v>
      </c>
      <c r="C3660" s="82" t="s">
        <v>17018</v>
      </c>
      <c r="D3660" s="82"/>
      <c r="E3660" s="82" t="s">
        <v>12044</v>
      </c>
      <c r="F3660" s="82"/>
      <c r="G3660" s="82" t="s">
        <v>129</v>
      </c>
      <c r="H3660" s="82" t="s">
        <v>10102</v>
      </c>
      <c r="I3660" s="82" t="s">
        <v>9947</v>
      </c>
      <c r="J3660" s="82" t="s">
        <v>7942</v>
      </c>
      <c r="K3660" s="82" t="s">
        <v>10242</v>
      </c>
      <c r="L3660" s="82" t="s">
        <v>3084</v>
      </c>
    </row>
    <row r="3661" ht="14.25" customHeight="1">
      <c r="A3661" s="82" t="s">
        <v>10095</v>
      </c>
      <c r="B3661" s="82" t="s">
        <v>17019</v>
      </c>
      <c r="C3661" s="82" t="s">
        <v>17020</v>
      </c>
      <c r="D3661" s="82"/>
      <c r="E3661" s="82" t="s">
        <v>12044</v>
      </c>
      <c r="F3661" s="82"/>
      <c r="G3661" s="82" t="s">
        <v>129</v>
      </c>
      <c r="H3661" s="82" t="s">
        <v>10102</v>
      </c>
      <c r="I3661" s="82" t="s">
        <v>9947</v>
      </c>
      <c r="J3661" s="82" t="s">
        <v>7942</v>
      </c>
      <c r="K3661" s="82" t="s">
        <v>10242</v>
      </c>
      <c r="L3661" s="82" t="s">
        <v>3084</v>
      </c>
    </row>
    <row r="3662" ht="14.25" customHeight="1">
      <c r="A3662" s="82" t="s">
        <v>10095</v>
      </c>
      <c r="B3662" s="82" t="s">
        <v>17021</v>
      </c>
      <c r="C3662" s="82" t="s">
        <v>17022</v>
      </c>
      <c r="D3662" s="82"/>
      <c r="E3662" s="82" t="s">
        <v>12044</v>
      </c>
      <c r="F3662" s="82"/>
      <c r="G3662" s="82" t="s">
        <v>129</v>
      </c>
      <c r="H3662" s="82" t="s">
        <v>10102</v>
      </c>
      <c r="I3662" s="82" t="s">
        <v>9947</v>
      </c>
      <c r="J3662" s="82" t="s">
        <v>7942</v>
      </c>
      <c r="K3662" s="82" t="s">
        <v>10242</v>
      </c>
      <c r="L3662" s="82" t="s">
        <v>3084</v>
      </c>
    </row>
    <row r="3663" ht="14.25" customHeight="1">
      <c r="A3663" s="82" t="s">
        <v>10095</v>
      </c>
      <c r="B3663" s="82" t="s">
        <v>17023</v>
      </c>
      <c r="C3663" s="82" t="s">
        <v>17024</v>
      </c>
      <c r="D3663" s="82"/>
      <c r="E3663" s="82" t="s">
        <v>12044</v>
      </c>
      <c r="F3663" s="82"/>
      <c r="G3663" s="82" t="s">
        <v>129</v>
      </c>
      <c r="H3663" s="82" t="s">
        <v>10102</v>
      </c>
      <c r="I3663" s="82" t="s">
        <v>9947</v>
      </c>
      <c r="J3663" s="82" t="s">
        <v>7942</v>
      </c>
      <c r="K3663" s="82" t="s">
        <v>10242</v>
      </c>
      <c r="L3663" s="82" t="s">
        <v>3084</v>
      </c>
    </row>
    <row r="3664" ht="14.25" customHeight="1">
      <c r="A3664" s="82" t="s">
        <v>10095</v>
      </c>
      <c r="B3664" s="82" t="s">
        <v>17025</v>
      </c>
      <c r="C3664" s="82" t="s">
        <v>17026</v>
      </c>
      <c r="D3664" s="82"/>
      <c r="E3664" s="82" t="s">
        <v>12044</v>
      </c>
      <c r="F3664" s="82"/>
      <c r="G3664" s="82" t="s">
        <v>129</v>
      </c>
      <c r="H3664" s="82" t="s">
        <v>10102</v>
      </c>
      <c r="I3664" s="82" t="s">
        <v>9947</v>
      </c>
      <c r="J3664" s="82" t="s">
        <v>7942</v>
      </c>
      <c r="K3664" s="82" t="s">
        <v>10242</v>
      </c>
      <c r="L3664" s="82" t="s">
        <v>3084</v>
      </c>
    </row>
    <row r="3665" ht="14.25" customHeight="1">
      <c r="A3665" s="82" t="s">
        <v>10095</v>
      </c>
      <c r="B3665" s="82" t="s">
        <v>17027</v>
      </c>
      <c r="C3665" s="82" t="s">
        <v>17028</v>
      </c>
      <c r="D3665" s="82"/>
      <c r="E3665" s="82" t="s">
        <v>12044</v>
      </c>
      <c r="F3665" s="82"/>
      <c r="G3665" s="82" t="s">
        <v>129</v>
      </c>
      <c r="H3665" s="82" t="s">
        <v>10102</v>
      </c>
      <c r="I3665" s="82" t="s">
        <v>9947</v>
      </c>
      <c r="J3665" s="82" t="s">
        <v>7942</v>
      </c>
      <c r="K3665" s="82" t="s">
        <v>10242</v>
      </c>
      <c r="L3665" s="82" t="s">
        <v>3084</v>
      </c>
    </row>
    <row r="3666" ht="14.25" customHeight="1">
      <c r="A3666" s="82" t="s">
        <v>10095</v>
      </c>
      <c r="B3666" s="82" t="s">
        <v>17029</v>
      </c>
      <c r="C3666" s="82" t="s">
        <v>17030</v>
      </c>
      <c r="D3666" s="82"/>
      <c r="E3666" s="82" t="s">
        <v>12044</v>
      </c>
      <c r="F3666" s="82"/>
      <c r="G3666" s="82" t="s">
        <v>129</v>
      </c>
      <c r="H3666" s="82" t="s">
        <v>10102</v>
      </c>
      <c r="I3666" s="82" t="s">
        <v>9947</v>
      </c>
      <c r="J3666" s="82" t="s">
        <v>7942</v>
      </c>
      <c r="K3666" s="82" t="s">
        <v>10242</v>
      </c>
      <c r="L3666" s="82" t="s">
        <v>3084</v>
      </c>
    </row>
    <row r="3667" ht="14.25" customHeight="1">
      <c r="A3667" s="82" t="s">
        <v>10095</v>
      </c>
      <c r="B3667" s="82" t="s">
        <v>17031</v>
      </c>
      <c r="C3667" s="82" t="s">
        <v>17032</v>
      </c>
      <c r="D3667" s="82"/>
      <c r="E3667" s="82" t="s">
        <v>12044</v>
      </c>
      <c r="F3667" s="82"/>
      <c r="G3667" s="82" t="s">
        <v>129</v>
      </c>
      <c r="H3667" s="82" t="s">
        <v>10102</v>
      </c>
      <c r="I3667" s="82" t="s">
        <v>9947</v>
      </c>
      <c r="J3667" s="82" t="s">
        <v>7942</v>
      </c>
      <c r="K3667" s="82" t="s">
        <v>10242</v>
      </c>
      <c r="L3667" s="82" t="s">
        <v>3084</v>
      </c>
    </row>
    <row r="3668" ht="14.25" customHeight="1">
      <c r="A3668" s="82" t="s">
        <v>10095</v>
      </c>
      <c r="B3668" s="82" t="s">
        <v>17033</v>
      </c>
      <c r="C3668" s="82" t="s">
        <v>17034</v>
      </c>
      <c r="D3668" s="82"/>
      <c r="E3668" s="82" t="s">
        <v>12044</v>
      </c>
      <c r="F3668" s="82"/>
      <c r="G3668" s="82" t="s">
        <v>129</v>
      </c>
      <c r="H3668" s="82" t="s">
        <v>10102</v>
      </c>
      <c r="I3668" s="82" t="s">
        <v>9947</v>
      </c>
      <c r="J3668" s="82" t="s">
        <v>7942</v>
      </c>
      <c r="K3668" s="82" t="s">
        <v>10242</v>
      </c>
      <c r="L3668" s="82" t="s">
        <v>3084</v>
      </c>
    </row>
    <row r="3669" ht="14.25" customHeight="1">
      <c r="A3669" s="82" t="s">
        <v>10095</v>
      </c>
      <c r="B3669" s="82" t="s">
        <v>17035</v>
      </c>
      <c r="C3669" s="82" t="s">
        <v>17036</v>
      </c>
      <c r="D3669" s="82"/>
      <c r="E3669" s="82" t="s">
        <v>9957</v>
      </c>
      <c r="F3669" s="82"/>
      <c r="G3669" s="82" t="s">
        <v>129</v>
      </c>
      <c r="H3669" s="82" t="s">
        <v>10102</v>
      </c>
      <c r="I3669" s="82" t="s">
        <v>9947</v>
      </c>
      <c r="J3669" s="82" t="s">
        <v>7942</v>
      </c>
      <c r="K3669" s="82" t="s">
        <v>10242</v>
      </c>
      <c r="L3669" s="82" t="s">
        <v>3641</v>
      </c>
    </row>
    <row r="3670" ht="14.25" customHeight="1">
      <c r="A3670" s="82" t="s">
        <v>10095</v>
      </c>
      <c r="B3670" s="82" t="s">
        <v>17037</v>
      </c>
      <c r="C3670" s="82" t="s">
        <v>17038</v>
      </c>
      <c r="D3670" s="82"/>
      <c r="E3670" s="82" t="s">
        <v>13807</v>
      </c>
      <c r="F3670" s="82"/>
      <c r="G3670" s="82" t="s">
        <v>128</v>
      </c>
      <c r="H3670" s="82"/>
      <c r="I3670" s="82" t="s">
        <v>9947</v>
      </c>
      <c r="J3670" s="82" t="s">
        <v>7942</v>
      </c>
      <c r="K3670" s="82" t="s">
        <v>10242</v>
      </c>
      <c r="L3670" s="82"/>
    </row>
    <row r="3671" ht="14.25" customHeight="1">
      <c r="A3671" s="82" t="s">
        <v>10095</v>
      </c>
      <c r="B3671" s="82" t="s">
        <v>17039</v>
      </c>
      <c r="C3671" s="82" t="s">
        <v>17040</v>
      </c>
      <c r="D3671" s="82"/>
      <c r="E3671" s="82" t="s">
        <v>13807</v>
      </c>
      <c r="F3671" s="82"/>
      <c r="G3671" s="82" t="s">
        <v>128</v>
      </c>
      <c r="H3671" s="82"/>
      <c r="I3671" s="82" t="s">
        <v>9947</v>
      </c>
      <c r="J3671" s="82" t="s">
        <v>7942</v>
      </c>
      <c r="K3671" s="82" t="s">
        <v>10242</v>
      </c>
      <c r="L3671" s="82"/>
    </row>
    <row r="3672" ht="14.25" customHeight="1">
      <c r="A3672" s="82" t="s">
        <v>10095</v>
      </c>
      <c r="B3672" s="82" t="s">
        <v>17041</v>
      </c>
      <c r="C3672" s="82" t="s">
        <v>17042</v>
      </c>
      <c r="D3672" s="82"/>
      <c r="E3672" s="82" t="s">
        <v>13807</v>
      </c>
      <c r="F3672" s="82"/>
      <c r="G3672" s="82" t="s">
        <v>128</v>
      </c>
      <c r="H3672" s="82"/>
      <c r="I3672" s="82" t="s">
        <v>9947</v>
      </c>
      <c r="J3672" s="82" t="s">
        <v>7942</v>
      </c>
      <c r="K3672" s="82" t="s">
        <v>10242</v>
      </c>
      <c r="L3672" s="82"/>
    </row>
    <row r="3673" ht="14.25" customHeight="1">
      <c r="A3673" s="82" t="s">
        <v>10095</v>
      </c>
      <c r="B3673" s="82" t="s">
        <v>17043</v>
      </c>
      <c r="C3673" s="82" t="s">
        <v>17044</v>
      </c>
      <c r="D3673" s="82"/>
      <c r="E3673" s="82" t="s">
        <v>13807</v>
      </c>
      <c r="F3673" s="82"/>
      <c r="G3673" s="82" t="s">
        <v>128</v>
      </c>
      <c r="H3673" s="82"/>
      <c r="I3673" s="82" t="s">
        <v>9947</v>
      </c>
      <c r="J3673" s="82" t="s">
        <v>7942</v>
      </c>
      <c r="K3673" s="82" t="s">
        <v>10242</v>
      </c>
      <c r="L3673" s="82"/>
    </row>
    <row r="3674" ht="14.25" customHeight="1">
      <c r="A3674" s="82" t="s">
        <v>10095</v>
      </c>
      <c r="B3674" s="82" t="s">
        <v>17045</v>
      </c>
      <c r="C3674" s="82" t="s">
        <v>17046</v>
      </c>
      <c r="D3674" s="82"/>
      <c r="E3674" s="82" t="s">
        <v>13807</v>
      </c>
      <c r="F3674" s="82"/>
      <c r="G3674" s="82" t="s">
        <v>128</v>
      </c>
      <c r="H3674" s="82"/>
      <c r="I3674" s="82" t="s">
        <v>9947</v>
      </c>
      <c r="J3674" s="82" t="s">
        <v>7942</v>
      </c>
      <c r="K3674" s="82" t="s">
        <v>10242</v>
      </c>
      <c r="L3674" s="82"/>
    </row>
    <row r="3675" ht="14.25" customHeight="1">
      <c r="A3675" s="82" t="s">
        <v>10095</v>
      </c>
      <c r="B3675" s="82" t="s">
        <v>17047</v>
      </c>
      <c r="C3675" s="82" t="s">
        <v>17048</v>
      </c>
      <c r="D3675" s="82"/>
      <c r="E3675" s="82" t="s">
        <v>13807</v>
      </c>
      <c r="F3675" s="82"/>
      <c r="G3675" s="82" t="s">
        <v>128</v>
      </c>
      <c r="H3675" s="82"/>
      <c r="I3675" s="82" t="s">
        <v>9947</v>
      </c>
      <c r="J3675" s="82" t="s">
        <v>7942</v>
      </c>
      <c r="K3675" s="82" t="s">
        <v>10242</v>
      </c>
      <c r="L3675" s="82"/>
    </row>
    <row r="3676" ht="14.25" customHeight="1">
      <c r="A3676" s="82" t="s">
        <v>10095</v>
      </c>
      <c r="B3676" s="82" t="s">
        <v>17049</v>
      </c>
      <c r="C3676" s="82" t="s">
        <v>17050</v>
      </c>
      <c r="D3676" s="82"/>
      <c r="E3676" s="82" t="s">
        <v>13807</v>
      </c>
      <c r="F3676" s="82"/>
      <c r="G3676" s="82" t="s">
        <v>128</v>
      </c>
      <c r="H3676" s="82"/>
      <c r="I3676" s="82" t="s">
        <v>9947</v>
      </c>
      <c r="J3676" s="82" t="s">
        <v>7942</v>
      </c>
      <c r="K3676" s="82" t="s">
        <v>10242</v>
      </c>
      <c r="L3676" s="82"/>
    </row>
    <row r="3677" ht="14.25" customHeight="1">
      <c r="A3677" s="82" t="s">
        <v>10095</v>
      </c>
      <c r="B3677" s="82" t="s">
        <v>17051</v>
      </c>
      <c r="C3677" s="82" t="s">
        <v>17052</v>
      </c>
      <c r="D3677" s="82"/>
      <c r="E3677" s="82" t="s">
        <v>13807</v>
      </c>
      <c r="F3677" s="82"/>
      <c r="G3677" s="82" t="s">
        <v>128</v>
      </c>
      <c r="H3677" s="82"/>
      <c r="I3677" s="82" t="s">
        <v>9947</v>
      </c>
      <c r="J3677" s="82" t="s">
        <v>7942</v>
      </c>
      <c r="K3677" s="82" t="s">
        <v>10242</v>
      </c>
      <c r="L3677" s="82"/>
    </row>
    <row r="3678" ht="14.25" customHeight="1">
      <c r="A3678" s="82" t="s">
        <v>10095</v>
      </c>
      <c r="B3678" s="82" t="s">
        <v>17053</v>
      </c>
      <c r="C3678" s="82" t="s">
        <v>17054</v>
      </c>
      <c r="D3678" s="82"/>
      <c r="E3678" s="82" t="s">
        <v>13807</v>
      </c>
      <c r="F3678" s="82"/>
      <c r="G3678" s="82" t="s">
        <v>128</v>
      </c>
      <c r="H3678" s="82"/>
      <c r="I3678" s="82" t="s">
        <v>9947</v>
      </c>
      <c r="J3678" s="82" t="s">
        <v>7942</v>
      </c>
      <c r="K3678" s="82" t="s">
        <v>10242</v>
      </c>
      <c r="L3678" s="82"/>
    </row>
    <row r="3679" ht="14.25" customHeight="1">
      <c r="A3679" s="82" t="s">
        <v>10095</v>
      </c>
      <c r="B3679" s="82" t="s">
        <v>17055</v>
      </c>
      <c r="C3679" s="82" t="s">
        <v>17056</v>
      </c>
      <c r="D3679" s="82"/>
      <c r="E3679" s="82" t="s">
        <v>10331</v>
      </c>
      <c r="F3679" s="82"/>
      <c r="G3679" s="82" t="s">
        <v>129</v>
      </c>
      <c r="H3679" s="82" t="s">
        <v>10102</v>
      </c>
      <c r="I3679" s="82" t="s">
        <v>17057</v>
      </c>
      <c r="J3679" s="82" t="s">
        <v>7942</v>
      </c>
      <c r="K3679" s="82" t="s">
        <v>10242</v>
      </c>
      <c r="L3679" s="82" t="s">
        <v>17058</v>
      </c>
    </row>
    <row r="3680" ht="14.25" customHeight="1">
      <c r="A3680" s="82" t="s">
        <v>10095</v>
      </c>
      <c r="B3680" s="82" t="s">
        <v>17059</v>
      </c>
      <c r="C3680" s="82" t="s">
        <v>17060</v>
      </c>
      <c r="D3680" s="82"/>
      <c r="E3680" s="82" t="s">
        <v>10331</v>
      </c>
      <c r="F3680" s="82"/>
      <c r="G3680" s="82" t="s">
        <v>129</v>
      </c>
      <c r="H3680" s="82" t="s">
        <v>10102</v>
      </c>
      <c r="I3680" s="82" t="s">
        <v>17057</v>
      </c>
      <c r="J3680" s="82" t="s">
        <v>7942</v>
      </c>
      <c r="K3680" s="82" t="s">
        <v>10242</v>
      </c>
      <c r="L3680" s="82" t="s">
        <v>17058</v>
      </c>
    </row>
    <row r="3681" ht="14.25" customHeight="1">
      <c r="A3681" s="82" t="s">
        <v>10095</v>
      </c>
      <c r="B3681" s="82" t="s">
        <v>17061</v>
      </c>
      <c r="C3681" s="82" t="s">
        <v>17062</v>
      </c>
      <c r="D3681" s="82"/>
      <c r="E3681" s="82" t="s">
        <v>10331</v>
      </c>
      <c r="F3681" s="82"/>
      <c r="G3681" s="82" t="s">
        <v>129</v>
      </c>
      <c r="H3681" s="82" t="s">
        <v>10102</v>
      </c>
      <c r="I3681" s="82" t="s">
        <v>17057</v>
      </c>
      <c r="J3681" s="82" t="s">
        <v>7942</v>
      </c>
      <c r="K3681" s="82" t="s">
        <v>10242</v>
      </c>
      <c r="L3681" s="82" t="s">
        <v>17058</v>
      </c>
    </row>
    <row r="3682" ht="14.25" customHeight="1">
      <c r="A3682" s="82" t="s">
        <v>10095</v>
      </c>
      <c r="B3682" s="82" t="s">
        <v>17063</v>
      </c>
      <c r="C3682" s="82" t="s">
        <v>17064</v>
      </c>
      <c r="D3682" s="82"/>
      <c r="E3682" s="82" t="s">
        <v>10331</v>
      </c>
      <c r="F3682" s="82"/>
      <c r="G3682" s="82" t="s">
        <v>129</v>
      </c>
      <c r="H3682" s="82" t="s">
        <v>10102</v>
      </c>
      <c r="I3682" s="82" t="s">
        <v>17057</v>
      </c>
      <c r="J3682" s="82" t="s">
        <v>7942</v>
      </c>
      <c r="K3682" s="82" t="s">
        <v>10242</v>
      </c>
      <c r="L3682" s="82" t="s">
        <v>17058</v>
      </c>
    </row>
    <row r="3683" ht="14.25" customHeight="1">
      <c r="A3683" s="82" t="s">
        <v>10095</v>
      </c>
      <c r="B3683" s="82" t="s">
        <v>17065</v>
      </c>
      <c r="C3683" s="82" t="s">
        <v>17066</v>
      </c>
      <c r="D3683" s="82"/>
      <c r="E3683" s="82" t="s">
        <v>10331</v>
      </c>
      <c r="F3683" s="82"/>
      <c r="G3683" s="82" t="s">
        <v>129</v>
      </c>
      <c r="H3683" s="82" t="s">
        <v>10102</v>
      </c>
      <c r="I3683" s="82" t="s">
        <v>17057</v>
      </c>
      <c r="J3683" s="82" t="s">
        <v>7942</v>
      </c>
      <c r="K3683" s="82" t="s">
        <v>10242</v>
      </c>
      <c r="L3683" s="82" t="s">
        <v>17058</v>
      </c>
    </row>
    <row r="3684" ht="14.25" customHeight="1">
      <c r="A3684" s="82" t="s">
        <v>10095</v>
      </c>
      <c r="B3684" s="82" t="s">
        <v>17067</v>
      </c>
      <c r="C3684" s="82" t="s">
        <v>17068</v>
      </c>
      <c r="D3684" s="82"/>
      <c r="E3684" s="82" t="s">
        <v>10074</v>
      </c>
      <c r="F3684" s="82"/>
      <c r="G3684" s="82" t="s">
        <v>129</v>
      </c>
      <c r="H3684" s="82" t="s">
        <v>10102</v>
      </c>
      <c r="I3684" s="82" t="s">
        <v>17057</v>
      </c>
      <c r="J3684" s="82" t="s">
        <v>7942</v>
      </c>
      <c r="K3684" s="82" t="s">
        <v>10242</v>
      </c>
      <c r="L3684" s="82" t="s">
        <v>7379</v>
      </c>
    </row>
    <row r="3685" ht="14.25" customHeight="1">
      <c r="A3685" s="82" t="s">
        <v>10095</v>
      </c>
      <c r="B3685" s="82" t="s">
        <v>17069</v>
      </c>
      <c r="C3685" s="82" t="s">
        <v>17070</v>
      </c>
      <c r="D3685" s="82"/>
      <c r="E3685" s="82" t="s">
        <v>10834</v>
      </c>
      <c r="F3685" s="82"/>
      <c r="G3685" s="82" t="s">
        <v>129</v>
      </c>
      <c r="H3685" s="82" t="s">
        <v>10102</v>
      </c>
      <c r="I3685" s="82" t="s">
        <v>17057</v>
      </c>
      <c r="J3685" s="82" t="s">
        <v>7942</v>
      </c>
      <c r="K3685" s="82" t="s">
        <v>10242</v>
      </c>
      <c r="L3685" s="82" t="s">
        <v>7379</v>
      </c>
    </row>
    <row r="3686" ht="14.25" customHeight="1">
      <c r="A3686" s="82" t="s">
        <v>10095</v>
      </c>
      <c r="B3686" s="82" t="s">
        <v>17071</v>
      </c>
      <c r="C3686" s="82" t="s">
        <v>17072</v>
      </c>
      <c r="D3686" s="82"/>
      <c r="E3686" s="82" t="s">
        <v>10834</v>
      </c>
      <c r="F3686" s="82"/>
      <c r="G3686" s="82" t="s">
        <v>129</v>
      </c>
      <c r="H3686" s="82" t="s">
        <v>10102</v>
      </c>
      <c r="I3686" s="82" t="s">
        <v>17057</v>
      </c>
      <c r="J3686" s="82" t="s">
        <v>7942</v>
      </c>
      <c r="K3686" s="82" t="s">
        <v>10242</v>
      </c>
      <c r="L3686" s="82" t="s">
        <v>7379</v>
      </c>
    </row>
    <row r="3687" ht="14.25" customHeight="1">
      <c r="A3687" s="82" t="s">
        <v>10095</v>
      </c>
      <c r="B3687" s="82" t="s">
        <v>17073</v>
      </c>
      <c r="C3687" s="82" t="s">
        <v>17074</v>
      </c>
      <c r="D3687" s="82"/>
      <c r="E3687" s="82" t="s">
        <v>10834</v>
      </c>
      <c r="F3687" s="82"/>
      <c r="G3687" s="82" t="s">
        <v>129</v>
      </c>
      <c r="H3687" s="82" t="s">
        <v>10102</v>
      </c>
      <c r="I3687" s="82" t="s">
        <v>17057</v>
      </c>
      <c r="J3687" s="82" t="s">
        <v>7942</v>
      </c>
      <c r="K3687" s="82" t="s">
        <v>10242</v>
      </c>
      <c r="L3687" s="82" t="s">
        <v>7379</v>
      </c>
    </row>
    <row r="3688" ht="14.25" customHeight="1">
      <c r="A3688" s="82" t="s">
        <v>10095</v>
      </c>
      <c r="B3688" s="82" t="s">
        <v>17075</v>
      </c>
      <c r="C3688" s="82" t="s">
        <v>17076</v>
      </c>
      <c r="D3688" s="82"/>
      <c r="E3688" s="82" t="s">
        <v>10834</v>
      </c>
      <c r="F3688" s="82"/>
      <c r="G3688" s="82" t="s">
        <v>129</v>
      </c>
      <c r="H3688" s="82" t="s">
        <v>10102</v>
      </c>
      <c r="I3688" s="82" t="s">
        <v>17057</v>
      </c>
      <c r="J3688" s="82" t="s">
        <v>7942</v>
      </c>
      <c r="K3688" s="82" t="s">
        <v>10242</v>
      </c>
      <c r="L3688" s="82" t="s">
        <v>7379</v>
      </c>
    </row>
    <row r="3689" ht="14.25" customHeight="1">
      <c r="A3689" s="82" t="s">
        <v>10095</v>
      </c>
      <c r="B3689" s="82" t="s">
        <v>17077</v>
      </c>
      <c r="C3689" s="82" t="s">
        <v>17078</v>
      </c>
      <c r="D3689" s="82"/>
      <c r="E3689" s="82" t="s">
        <v>10834</v>
      </c>
      <c r="F3689" s="82"/>
      <c r="G3689" s="82" t="s">
        <v>129</v>
      </c>
      <c r="H3689" s="82" t="s">
        <v>10102</v>
      </c>
      <c r="I3689" s="82" t="s">
        <v>17057</v>
      </c>
      <c r="J3689" s="82" t="s">
        <v>7942</v>
      </c>
      <c r="K3689" s="82" t="s">
        <v>10242</v>
      </c>
      <c r="L3689" s="82" t="s">
        <v>7379</v>
      </c>
    </row>
    <row r="3690" ht="14.25" customHeight="1">
      <c r="A3690" s="82" t="s">
        <v>10095</v>
      </c>
      <c r="B3690" s="82" t="s">
        <v>17079</v>
      </c>
      <c r="C3690" s="82" t="s">
        <v>17080</v>
      </c>
      <c r="D3690" s="82"/>
      <c r="E3690" s="82" t="s">
        <v>10834</v>
      </c>
      <c r="F3690" s="82"/>
      <c r="G3690" s="82" t="s">
        <v>129</v>
      </c>
      <c r="H3690" s="82" t="s">
        <v>10102</v>
      </c>
      <c r="I3690" s="82" t="s">
        <v>17057</v>
      </c>
      <c r="J3690" s="82" t="s">
        <v>7942</v>
      </c>
      <c r="K3690" s="82" t="s">
        <v>10242</v>
      </c>
      <c r="L3690" s="82" t="s">
        <v>7379</v>
      </c>
    </row>
    <row r="3691" ht="14.25" customHeight="1">
      <c r="A3691" s="82" t="s">
        <v>10095</v>
      </c>
      <c r="B3691" s="82" t="s">
        <v>17081</v>
      </c>
      <c r="C3691" s="82" t="s">
        <v>17082</v>
      </c>
      <c r="D3691" s="82"/>
      <c r="E3691" s="82" t="s">
        <v>10834</v>
      </c>
      <c r="F3691" s="82"/>
      <c r="G3691" s="82" t="s">
        <v>129</v>
      </c>
      <c r="H3691" s="82" t="s">
        <v>10102</v>
      </c>
      <c r="I3691" s="82" t="s">
        <v>17057</v>
      </c>
      <c r="J3691" s="82" t="s">
        <v>7942</v>
      </c>
      <c r="K3691" s="82" t="s">
        <v>10242</v>
      </c>
      <c r="L3691" s="82" t="s">
        <v>7379</v>
      </c>
    </row>
    <row r="3692" ht="14.25" customHeight="1">
      <c r="A3692" s="82" t="s">
        <v>10095</v>
      </c>
      <c r="B3692" s="82" t="s">
        <v>17083</v>
      </c>
      <c r="C3692" s="82" t="s">
        <v>17084</v>
      </c>
      <c r="D3692" s="82"/>
      <c r="E3692" s="82" t="s">
        <v>10834</v>
      </c>
      <c r="F3692" s="82"/>
      <c r="G3692" s="82" t="s">
        <v>129</v>
      </c>
      <c r="H3692" s="82" t="s">
        <v>10102</v>
      </c>
      <c r="I3692" s="82" t="s">
        <v>17057</v>
      </c>
      <c r="J3692" s="82" t="s">
        <v>7942</v>
      </c>
      <c r="K3692" s="82" t="s">
        <v>10242</v>
      </c>
      <c r="L3692" s="82" t="s">
        <v>7379</v>
      </c>
    </row>
    <row r="3693" ht="14.25" customHeight="1">
      <c r="A3693" s="82" t="s">
        <v>10095</v>
      </c>
      <c r="B3693" s="82" t="s">
        <v>17085</v>
      </c>
      <c r="C3693" s="82" t="s">
        <v>17086</v>
      </c>
      <c r="D3693" s="82"/>
      <c r="E3693" s="82" t="s">
        <v>10036</v>
      </c>
      <c r="F3693" s="82"/>
      <c r="G3693" s="82" t="s">
        <v>129</v>
      </c>
      <c r="H3693" s="82" t="s">
        <v>10102</v>
      </c>
      <c r="I3693" s="82" t="s">
        <v>17057</v>
      </c>
      <c r="J3693" s="82" t="s">
        <v>7942</v>
      </c>
      <c r="K3693" s="82" t="s">
        <v>10242</v>
      </c>
      <c r="L3693" s="82" t="s">
        <v>10134</v>
      </c>
    </row>
    <row r="3694" ht="14.25" customHeight="1">
      <c r="A3694" s="82" t="s">
        <v>10095</v>
      </c>
      <c r="B3694" s="82" t="s">
        <v>17087</v>
      </c>
      <c r="C3694" s="82" t="s">
        <v>17088</v>
      </c>
      <c r="D3694" s="82"/>
      <c r="E3694" s="82" t="s">
        <v>10036</v>
      </c>
      <c r="F3694" s="82"/>
      <c r="G3694" s="82" t="s">
        <v>129</v>
      </c>
      <c r="H3694" s="82" t="s">
        <v>10102</v>
      </c>
      <c r="I3694" s="82" t="s">
        <v>17057</v>
      </c>
      <c r="J3694" s="82" t="s">
        <v>7942</v>
      </c>
      <c r="K3694" s="82" t="s">
        <v>10242</v>
      </c>
      <c r="L3694" s="82" t="s">
        <v>3338</v>
      </c>
    </row>
    <row r="3695" ht="14.25" customHeight="1">
      <c r="A3695" s="82" t="s">
        <v>10095</v>
      </c>
      <c r="B3695" s="82" t="s">
        <v>17089</v>
      </c>
      <c r="C3695" s="82" t="s">
        <v>17090</v>
      </c>
      <c r="D3695" s="82"/>
      <c r="E3695" s="82" t="s">
        <v>10049</v>
      </c>
      <c r="F3695" s="82"/>
      <c r="G3695" s="82" t="s">
        <v>129</v>
      </c>
      <c r="H3695" s="82" t="s">
        <v>10102</v>
      </c>
      <c r="I3695" s="82" t="s">
        <v>17057</v>
      </c>
      <c r="J3695" s="82" t="s">
        <v>7942</v>
      </c>
      <c r="K3695" s="82" t="s">
        <v>10242</v>
      </c>
      <c r="L3695" s="82" t="s">
        <v>7379</v>
      </c>
    </row>
    <row r="3696" ht="14.25" customHeight="1">
      <c r="A3696" s="82" t="s">
        <v>10095</v>
      </c>
      <c r="B3696" s="82" t="s">
        <v>17091</v>
      </c>
      <c r="C3696" s="82" t="s">
        <v>17092</v>
      </c>
      <c r="D3696" s="82"/>
      <c r="E3696" s="82" t="s">
        <v>10078</v>
      </c>
      <c r="F3696" s="82"/>
      <c r="G3696" s="82" t="s">
        <v>129</v>
      </c>
      <c r="H3696" s="82" t="s">
        <v>10102</v>
      </c>
      <c r="I3696" s="82" t="s">
        <v>17057</v>
      </c>
      <c r="J3696" s="82" t="s">
        <v>7942</v>
      </c>
      <c r="K3696" s="82" t="s">
        <v>10242</v>
      </c>
      <c r="L3696" s="82" t="s">
        <v>7379</v>
      </c>
    </row>
    <row r="3697" ht="14.25" customHeight="1">
      <c r="A3697" s="82" t="s">
        <v>10095</v>
      </c>
      <c r="B3697" s="82" t="s">
        <v>17093</v>
      </c>
      <c r="C3697" s="82" t="s">
        <v>17094</v>
      </c>
      <c r="D3697" s="82"/>
      <c r="E3697" s="82" t="s">
        <v>10032</v>
      </c>
      <c r="F3697" s="82"/>
      <c r="G3697" s="82" t="s">
        <v>129</v>
      </c>
      <c r="H3697" s="82" t="s">
        <v>10102</v>
      </c>
      <c r="I3697" s="82" t="s">
        <v>17057</v>
      </c>
      <c r="J3697" s="82" t="s">
        <v>7942</v>
      </c>
      <c r="K3697" s="82" t="s">
        <v>10242</v>
      </c>
      <c r="L3697" s="82" t="s">
        <v>7379</v>
      </c>
    </row>
    <row r="3698" ht="14.25" customHeight="1">
      <c r="A3698" s="82" t="s">
        <v>10095</v>
      </c>
      <c r="B3698" s="82" t="s">
        <v>17095</v>
      </c>
      <c r="C3698" s="82" t="s">
        <v>17096</v>
      </c>
      <c r="D3698" s="82"/>
      <c r="E3698" s="82" t="s">
        <v>10032</v>
      </c>
      <c r="F3698" s="82"/>
      <c r="G3698" s="82" t="s">
        <v>129</v>
      </c>
      <c r="H3698" s="82" t="s">
        <v>10102</v>
      </c>
      <c r="I3698" s="82" t="s">
        <v>17057</v>
      </c>
      <c r="J3698" s="82" t="s">
        <v>7942</v>
      </c>
      <c r="K3698" s="82" t="s">
        <v>10242</v>
      </c>
      <c r="L3698" s="82" t="s">
        <v>7379</v>
      </c>
    </row>
    <row r="3699" ht="14.25" customHeight="1">
      <c r="A3699" s="82" t="s">
        <v>10095</v>
      </c>
      <c r="B3699" s="82" t="s">
        <v>17097</v>
      </c>
      <c r="C3699" s="82" t="s">
        <v>17098</v>
      </c>
      <c r="D3699" s="82"/>
      <c r="E3699" s="82" t="s">
        <v>10032</v>
      </c>
      <c r="F3699" s="82"/>
      <c r="G3699" s="82" t="s">
        <v>129</v>
      </c>
      <c r="H3699" s="82"/>
      <c r="I3699" s="82" t="s">
        <v>17057</v>
      </c>
      <c r="J3699" s="82" t="s">
        <v>7942</v>
      </c>
      <c r="K3699" s="82" t="s">
        <v>10242</v>
      </c>
      <c r="L3699" s="82"/>
    </row>
    <row r="3700" ht="14.25" customHeight="1">
      <c r="A3700" s="82" t="s">
        <v>10095</v>
      </c>
      <c r="B3700" s="82" t="s">
        <v>17099</v>
      </c>
      <c r="C3700" s="82" t="s">
        <v>17100</v>
      </c>
      <c r="D3700" s="82"/>
      <c r="E3700" s="82" t="s">
        <v>10032</v>
      </c>
      <c r="F3700" s="82"/>
      <c r="G3700" s="82" t="s">
        <v>129</v>
      </c>
      <c r="H3700" s="82" t="s">
        <v>10102</v>
      </c>
      <c r="I3700" s="82" t="s">
        <v>17057</v>
      </c>
      <c r="J3700" s="82" t="s">
        <v>7942</v>
      </c>
      <c r="K3700" s="82" t="s">
        <v>10242</v>
      </c>
      <c r="L3700" s="82" t="s">
        <v>7379</v>
      </c>
    </row>
    <row r="3701" ht="14.25" customHeight="1">
      <c r="A3701" s="82" t="s">
        <v>10095</v>
      </c>
      <c r="B3701" s="82" t="s">
        <v>17101</v>
      </c>
      <c r="C3701" s="82" t="s">
        <v>17102</v>
      </c>
      <c r="D3701" s="82"/>
      <c r="E3701" s="82" t="s">
        <v>10620</v>
      </c>
      <c r="F3701" s="82"/>
      <c r="G3701" s="82" t="s">
        <v>129</v>
      </c>
      <c r="H3701" s="82" t="s">
        <v>10102</v>
      </c>
      <c r="I3701" s="82" t="s">
        <v>17057</v>
      </c>
      <c r="J3701" s="82" t="s">
        <v>7942</v>
      </c>
      <c r="K3701" s="82" t="s">
        <v>10242</v>
      </c>
      <c r="L3701" s="82" t="s">
        <v>7379</v>
      </c>
    </row>
    <row r="3702" ht="14.25" customHeight="1">
      <c r="A3702" s="82" t="s">
        <v>10095</v>
      </c>
      <c r="B3702" s="82" t="s">
        <v>17103</v>
      </c>
      <c r="C3702" s="82" t="s">
        <v>17104</v>
      </c>
      <c r="D3702" s="82"/>
      <c r="E3702" s="82" t="s">
        <v>10620</v>
      </c>
      <c r="F3702" s="82"/>
      <c r="G3702" s="82" t="s">
        <v>129</v>
      </c>
      <c r="H3702" s="82" t="s">
        <v>10102</v>
      </c>
      <c r="I3702" s="82" t="s">
        <v>17057</v>
      </c>
      <c r="J3702" s="82" t="s">
        <v>7942</v>
      </c>
      <c r="K3702" s="82" t="s">
        <v>10242</v>
      </c>
      <c r="L3702" s="82" t="s">
        <v>7379</v>
      </c>
    </row>
    <row r="3703" ht="14.25" customHeight="1">
      <c r="A3703" s="82" t="s">
        <v>10095</v>
      </c>
      <c r="B3703" s="82" t="s">
        <v>17105</v>
      </c>
      <c r="C3703" s="82" t="s">
        <v>17106</v>
      </c>
      <c r="D3703" s="82"/>
      <c r="E3703" s="82" t="s">
        <v>10620</v>
      </c>
      <c r="F3703" s="82"/>
      <c r="G3703" s="82" t="s">
        <v>129</v>
      </c>
      <c r="H3703" s="82" t="s">
        <v>10102</v>
      </c>
      <c r="I3703" s="82" t="s">
        <v>17057</v>
      </c>
      <c r="J3703" s="82" t="s">
        <v>7942</v>
      </c>
      <c r="K3703" s="82" t="s">
        <v>10242</v>
      </c>
      <c r="L3703" s="82" t="s">
        <v>7379</v>
      </c>
    </row>
    <row r="3704" ht="14.25" customHeight="1">
      <c r="A3704" s="82" t="s">
        <v>10095</v>
      </c>
      <c r="B3704" s="82" t="s">
        <v>17107</v>
      </c>
      <c r="C3704" s="82" t="s">
        <v>17108</v>
      </c>
      <c r="D3704" s="82"/>
      <c r="E3704" s="82" t="s">
        <v>10620</v>
      </c>
      <c r="F3704" s="82"/>
      <c r="G3704" s="82" t="s">
        <v>129</v>
      </c>
      <c r="H3704" s="82" t="s">
        <v>10102</v>
      </c>
      <c r="I3704" s="82" t="s">
        <v>17057</v>
      </c>
      <c r="J3704" s="82" t="s">
        <v>7942</v>
      </c>
      <c r="K3704" s="82" t="s">
        <v>10242</v>
      </c>
      <c r="L3704" s="82" t="s">
        <v>7379</v>
      </c>
    </row>
    <row r="3705" ht="14.25" customHeight="1">
      <c r="A3705" s="82" t="s">
        <v>10095</v>
      </c>
      <c r="B3705" s="82" t="s">
        <v>17109</v>
      </c>
      <c r="C3705" s="82" t="s">
        <v>17110</v>
      </c>
      <c r="D3705" s="82"/>
      <c r="E3705" s="82" t="s">
        <v>10021</v>
      </c>
      <c r="F3705" s="82"/>
      <c r="G3705" s="82" t="s">
        <v>129</v>
      </c>
      <c r="H3705" s="82" t="s">
        <v>10102</v>
      </c>
      <c r="I3705" s="82" t="s">
        <v>17057</v>
      </c>
      <c r="J3705" s="82" t="s">
        <v>7942</v>
      </c>
      <c r="K3705" s="82" t="s">
        <v>10242</v>
      </c>
      <c r="L3705" s="82" t="s">
        <v>7379</v>
      </c>
    </row>
    <row r="3706" ht="14.25" customHeight="1">
      <c r="A3706" s="82" t="s">
        <v>10095</v>
      </c>
      <c r="B3706" s="82" t="s">
        <v>17111</v>
      </c>
      <c r="C3706" s="82" t="s">
        <v>17112</v>
      </c>
      <c r="D3706" s="82"/>
      <c r="E3706" s="82" t="s">
        <v>10021</v>
      </c>
      <c r="F3706" s="82"/>
      <c r="G3706" s="82" t="s">
        <v>129</v>
      </c>
      <c r="H3706" s="82" t="s">
        <v>10102</v>
      </c>
      <c r="I3706" s="82" t="s">
        <v>17057</v>
      </c>
      <c r="J3706" s="82" t="s">
        <v>7942</v>
      </c>
      <c r="K3706" s="82" t="s">
        <v>10242</v>
      </c>
      <c r="L3706" s="82" t="s">
        <v>7379</v>
      </c>
    </row>
    <row r="3707" ht="14.25" customHeight="1">
      <c r="A3707" s="82" t="s">
        <v>10095</v>
      </c>
      <c r="B3707" s="82" t="s">
        <v>17113</v>
      </c>
      <c r="C3707" s="82" t="s">
        <v>17114</v>
      </c>
      <c r="D3707" s="82"/>
      <c r="E3707" s="82" t="s">
        <v>10021</v>
      </c>
      <c r="F3707" s="82"/>
      <c r="G3707" s="82" t="s">
        <v>129</v>
      </c>
      <c r="H3707" s="82" t="s">
        <v>10102</v>
      </c>
      <c r="I3707" s="82" t="s">
        <v>17057</v>
      </c>
      <c r="J3707" s="82" t="s">
        <v>7942</v>
      </c>
      <c r="K3707" s="82" t="s">
        <v>10242</v>
      </c>
      <c r="L3707" s="82" t="s">
        <v>7379</v>
      </c>
    </row>
    <row r="3708" ht="14.25" customHeight="1">
      <c r="A3708" s="82" t="s">
        <v>10095</v>
      </c>
      <c r="B3708" s="82" t="s">
        <v>17115</v>
      </c>
      <c r="C3708" s="82" t="s">
        <v>17116</v>
      </c>
      <c r="D3708" s="82"/>
      <c r="E3708" s="82" t="s">
        <v>10019</v>
      </c>
      <c r="F3708" s="82"/>
      <c r="G3708" s="82" t="s">
        <v>129</v>
      </c>
      <c r="H3708" s="82" t="s">
        <v>10102</v>
      </c>
      <c r="I3708" s="82" t="s">
        <v>17057</v>
      </c>
      <c r="J3708" s="82" t="s">
        <v>7942</v>
      </c>
      <c r="K3708" s="82" t="s">
        <v>10242</v>
      </c>
      <c r="L3708" s="82" t="s">
        <v>7379</v>
      </c>
    </row>
    <row r="3709" ht="14.25" customHeight="1">
      <c r="A3709" s="82" t="s">
        <v>10095</v>
      </c>
      <c r="B3709" s="82" t="s">
        <v>17117</v>
      </c>
      <c r="C3709" s="82" t="s">
        <v>17118</v>
      </c>
      <c r="D3709" s="82"/>
      <c r="E3709" s="82" t="s">
        <v>10019</v>
      </c>
      <c r="F3709" s="82"/>
      <c r="G3709" s="82" t="s">
        <v>129</v>
      </c>
      <c r="H3709" s="82" t="s">
        <v>10102</v>
      </c>
      <c r="I3709" s="82" t="s">
        <v>17057</v>
      </c>
      <c r="J3709" s="82" t="s">
        <v>7942</v>
      </c>
      <c r="K3709" s="82" t="s">
        <v>10242</v>
      </c>
      <c r="L3709" s="82" t="s">
        <v>7379</v>
      </c>
    </row>
    <row r="3710" ht="14.25" customHeight="1">
      <c r="A3710" s="82" t="s">
        <v>10095</v>
      </c>
      <c r="B3710" s="82" t="s">
        <v>17119</v>
      </c>
      <c r="C3710" s="82" t="s">
        <v>17120</v>
      </c>
      <c r="D3710" s="82"/>
      <c r="E3710" s="82" t="s">
        <v>9900</v>
      </c>
      <c r="F3710" s="82"/>
      <c r="G3710" s="82" t="s">
        <v>129</v>
      </c>
      <c r="H3710" s="82" t="s">
        <v>10102</v>
      </c>
      <c r="I3710" s="82" t="s">
        <v>17057</v>
      </c>
      <c r="J3710" s="82" t="s">
        <v>7942</v>
      </c>
      <c r="K3710" s="82" t="s">
        <v>10242</v>
      </c>
      <c r="L3710" s="82" t="s">
        <v>7379</v>
      </c>
    </row>
    <row r="3711" ht="14.25" customHeight="1">
      <c r="A3711" s="82" t="s">
        <v>10095</v>
      </c>
      <c r="B3711" s="82" t="s">
        <v>17121</v>
      </c>
      <c r="C3711" s="82" t="s">
        <v>17122</v>
      </c>
      <c r="D3711" s="82"/>
      <c r="E3711" s="82" t="s">
        <v>9900</v>
      </c>
      <c r="F3711" s="82"/>
      <c r="G3711" s="82" t="s">
        <v>129</v>
      </c>
      <c r="H3711" s="82" t="s">
        <v>10102</v>
      </c>
      <c r="I3711" s="82" t="s">
        <v>17057</v>
      </c>
      <c r="J3711" s="82" t="s">
        <v>7942</v>
      </c>
      <c r="K3711" s="82" t="s">
        <v>10242</v>
      </c>
      <c r="L3711" s="82" t="s">
        <v>7379</v>
      </c>
    </row>
    <row r="3712" ht="14.25" customHeight="1">
      <c r="A3712" s="82" t="s">
        <v>10095</v>
      </c>
      <c r="B3712" s="82" t="s">
        <v>17123</v>
      </c>
      <c r="C3712" s="82" t="s">
        <v>17124</v>
      </c>
      <c r="D3712" s="82"/>
      <c r="E3712" s="82" t="s">
        <v>9900</v>
      </c>
      <c r="F3712" s="82"/>
      <c r="G3712" s="82" t="s">
        <v>129</v>
      </c>
      <c r="H3712" s="82" t="s">
        <v>10102</v>
      </c>
      <c r="I3712" s="82" t="s">
        <v>17057</v>
      </c>
      <c r="J3712" s="82" t="s">
        <v>7942</v>
      </c>
      <c r="K3712" s="82" t="s">
        <v>10242</v>
      </c>
      <c r="L3712" s="82" t="s">
        <v>7379</v>
      </c>
    </row>
    <row r="3713" ht="14.25" customHeight="1">
      <c r="A3713" s="82" t="s">
        <v>10095</v>
      </c>
      <c r="B3713" s="82" t="s">
        <v>17125</v>
      </c>
      <c r="C3713" s="82" t="s">
        <v>17126</v>
      </c>
      <c r="D3713" s="82"/>
      <c r="E3713" s="82" t="s">
        <v>9900</v>
      </c>
      <c r="F3713" s="82"/>
      <c r="G3713" s="82" t="s">
        <v>129</v>
      </c>
      <c r="H3713" s="82" t="s">
        <v>10102</v>
      </c>
      <c r="I3713" s="82" t="s">
        <v>17057</v>
      </c>
      <c r="J3713" s="82" t="s">
        <v>7942</v>
      </c>
      <c r="K3713" s="82" t="s">
        <v>10242</v>
      </c>
      <c r="L3713" s="82" t="s">
        <v>7379</v>
      </c>
    </row>
    <row r="3714" ht="14.25" customHeight="1">
      <c r="A3714" s="82" t="s">
        <v>10095</v>
      </c>
      <c r="B3714" s="82" t="s">
        <v>17127</v>
      </c>
      <c r="C3714" s="82" t="s">
        <v>17128</v>
      </c>
      <c r="D3714" s="82"/>
      <c r="E3714" s="82" t="s">
        <v>9900</v>
      </c>
      <c r="F3714" s="82"/>
      <c r="G3714" s="82" t="s">
        <v>129</v>
      </c>
      <c r="H3714" s="82" t="s">
        <v>10102</v>
      </c>
      <c r="I3714" s="82" t="s">
        <v>17057</v>
      </c>
      <c r="J3714" s="82" t="s">
        <v>7942</v>
      </c>
      <c r="K3714" s="82" t="s">
        <v>10242</v>
      </c>
      <c r="L3714" s="82" t="s">
        <v>7379</v>
      </c>
    </row>
    <row r="3715" ht="14.25" customHeight="1">
      <c r="A3715" s="82" t="s">
        <v>10095</v>
      </c>
      <c r="B3715" s="82" t="s">
        <v>17129</v>
      </c>
      <c r="C3715" s="82" t="s">
        <v>17130</v>
      </c>
      <c r="D3715" s="82"/>
      <c r="E3715" s="82" t="s">
        <v>16337</v>
      </c>
      <c r="F3715" s="82"/>
      <c r="G3715" s="82" t="s">
        <v>129</v>
      </c>
      <c r="H3715" s="82"/>
      <c r="I3715" s="82" t="s">
        <v>17057</v>
      </c>
      <c r="J3715" s="82" t="s">
        <v>7942</v>
      </c>
      <c r="K3715" s="82" t="s">
        <v>10242</v>
      </c>
      <c r="L3715" s="82"/>
    </row>
    <row r="3716" ht="14.25" customHeight="1">
      <c r="A3716" s="82" t="s">
        <v>10095</v>
      </c>
      <c r="B3716" s="82" t="s">
        <v>17131</v>
      </c>
      <c r="C3716" s="82" t="s">
        <v>17132</v>
      </c>
      <c r="D3716" s="82"/>
      <c r="E3716" s="82" t="s">
        <v>10807</v>
      </c>
      <c r="F3716" s="82"/>
      <c r="G3716" s="82" t="s">
        <v>129</v>
      </c>
      <c r="H3716" s="82" t="s">
        <v>10102</v>
      </c>
      <c r="I3716" s="82" t="s">
        <v>17057</v>
      </c>
      <c r="J3716" s="82" t="s">
        <v>7942</v>
      </c>
      <c r="K3716" s="82" t="s">
        <v>10242</v>
      </c>
      <c r="L3716" s="82" t="s">
        <v>3670</v>
      </c>
    </row>
    <row r="3717" ht="14.25" customHeight="1">
      <c r="A3717" s="82" t="s">
        <v>10095</v>
      </c>
      <c r="B3717" s="82" t="s">
        <v>17133</v>
      </c>
      <c r="C3717" s="82" t="s">
        <v>17134</v>
      </c>
      <c r="D3717" s="82"/>
      <c r="E3717" s="82" t="s">
        <v>9961</v>
      </c>
      <c r="F3717" s="82"/>
      <c r="G3717" s="82" t="s">
        <v>129</v>
      </c>
      <c r="H3717" s="82" t="s">
        <v>10102</v>
      </c>
      <c r="I3717" s="82" t="s">
        <v>17057</v>
      </c>
      <c r="J3717" s="82" t="s">
        <v>7942</v>
      </c>
      <c r="K3717" s="82" t="s">
        <v>10242</v>
      </c>
      <c r="L3717" s="82" t="s">
        <v>3053</v>
      </c>
    </row>
    <row r="3718" ht="14.25" customHeight="1">
      <c r="A3718" s="82" t="s">
        <v>10095</v>
      </c>
      <c r="B3718" s="82" t="s">
        <v>17135</v>
      </c>
      <c r="C3718" s="82" t="s">
        <v>17136</v>
      </c>
      <c r="D3718" s="82"/>
      <c r="E3718" s="82" t="s">
        <v>9961</v>
      </c>
      <c r="F3718" s="82"/>
      <c r="G3718" s="82" t="s">
        <v>129</v>
      </c>
      <c r="H3718" s="82" t="s">
        <v>10102</v>
      </c>
      <c r="I3718" s="82" t="s">
        <v>17057</v>
      </c>
      <c r="J3718" s="82" t="s">
        <v>7942</v>
      </c>
      <c r="K3718" s="82" t="s">
        <v>10242</v>
      </c>
      <c r="L3718" s="82" t="s">
        <v>3053</v>
      </c>
    </row>
    <row r="3719" ht="14.25" customHeight="1">
      <c r="A3719" s="82" t="s">
        <v>10095</v>
      </c>
      <c r="B3719" s="82" t="s">
        <v>17137</v>
      </c>
      <c r="C3719" s="82" t="s">
        <v>17138</v>
      </c>
      <c r="D3719" s="82"/>
      <c r="E3719" s="82" t="s">
        <v>9879</v>
      </c>
      <c r="F3719" s="82"/>
      <c r="G3719" s="82" t="s">
        <v>129</v>
      </c>
      <c r="H3719" s="82" t="s">
        <v>10102</v>
      </c>
      <c r="I3719" s="82" t="s">
        <v>17057</v>
      </c>
      <c r="J3719" s="82" t="s">
        <v>7942</v>
      </c>
      <c r="K3719" s="82" t="s">
        <v>10242</v>
      </c>
      <c r="L3719" s="82" t="s">
        <v>7379</v>
      </c>
    </row>
    <row r="3720" ht="14.25" customHeight="1">
      <c r="A3720" s="82" t="s">
        <v>10095</v>
      </c>
      <c r="B3720" s="82" t="s">
        <v>17139</v>
      </c>
      <c r="C3720" s="82" t="s">
        <v>17140</v>
      </c>
      <c r="D3720" s="82"/>
      <c r="E3720" s="82" t="s">
        <v>10959</v>
      </c>
      <c r="F3720" s="82"/>
      <c r="G3720" s="82" t="s">
        <v>129</v>
      </c>
      <c r="H3720" s="82" t="s">
        <v>10102</v>
      </c>
      <c r="I3720" s="82" t="s">
        <v>17057</v>
      </c>
      <c r="J3720" s="82" t="s">
        <v>7942</v>
      </c>
      <c r="K3720" s="82" t="s">
        <v>10242</v>
      </c>
      <c r="L3720" s="82" t="s">
        <v>7379</v>
      </c>
    </row>
    <row r="3721" ht="14.25" customHeight="1">
      <c r="A3721" s="82" t="s">
        <v>10095</v>
      </c>
      <c r="B3721" s="82" t="s">
        <v>17141</v>
      </c>
      <c r="C3721" s="82" t="s">
        <v>17142</v>
      </c>
      <c r="D3721" s="82"/>
      <c r="E3721" s="82" t="s">
        <v>10959</v>
      </c>
      <c r="F3721" s="82"/>
      <c r="G3721" s="82" t="s">
        <v>129</v>
      </c>
      <c r="H3721" s="82" t="s">
        <v>10102</v>
      </c>
      <c r="I3721" s="82" t="s">
        <v>17057</v>
      </c>
      <c r="J3721" s="82" t="s">
        <v>7942</v>
      </c>
      <c r="K3721" s="82" t="s">
        <v>10242</v>
      </c>
      <c r="L3721" s="82" t="s">
        <v>7379</v>
      </c>
    </row>
    <row r="3722" ht="14.25" customHeight="1">
      <c r="A3722" s="82" t="s">
        <v>10095</v>
      </c>
      <c r="B3722" s="82" t="s">
        <v>17143</v>
      </c>
      <c r="C3722" s="82" t="s">
        <v>17144</v>
      </c>
      <c r="D3722" s="82"/>
      <c r="E3722" s="82" t="s">
        <v>10959</v>
      </c>
      <c r="F3722" s="82"/>
      <c r="G3722" s="82" t="s">
        <v>129</v>
      </c>
      <c r="H3722" s="82" t="s">
        <v>10102</v>
      </c>
      <c r="I3722" s="82" t="s">
        <v>17057</v>
      </c>
      <c r="J3722" s="82" t="s">
        <v>7942</v>
      </c>
      <c r="K3722" s="82" t="s">
        <v>10242</v>
      </c>
      <c r="L3722" s="82" t="s">
        <v>7379</v>
      </c>
    </row>
    <row r="3723" ht="14.25" customHeight="1">
      <c r="A3723" s="82" t="s">
        <v>10095</v>
      </c>
      <c r="B3723" s="82" t="s">
        <v>17145</v>
      </c>
      <c r="C3723" s="82" t="s">
        <v>17146</v>
      </c>
      <c r="D3723" s="82"/>
      <c r="E3723" s="82" t="s">
        <v>10959</v>
      </c>
      <c r="F3723" s="82"/>
      <c r="G3723" s="82" t="s">
        <v>129</v>
      </c>
      <c r="H3723" s="82" t="s">
        <v>10102</v>
      </c>
      <c r="I3723" s="82" t="s">
        <v>17057</v>
      </c>
      <c r="J3723" s="82" t="s">
        <v>7942</v>
      </c>
      <c r="K3723" s="82" t="s">
        <v>10242</v>
      </c>
      <c r="L3723" s="82" t="s">
        <v>7379</v>
      </c>
    </row>
    <row r="3724" ht="14.25" customHeight="1">
      <c r="A3724" s="82" t="s">
        <v>10095</v>
      </c>
      <c r="B3724" s="82" t="s">
        <v>17147</v>
      </c>
      <c r="C3724" s="82" t="s">
        <v>17148</v>
      </c>
      <c r="D3724" s="82"/>
      <c r="E3724" s="82" t="s">
        <v>10959</v>
      </c>
      <c r="F3724" s="82"/>
      <c r="G3724" s="82" t="s">
        <v>129</v>
      </c>
      <c r="H3724" s="82" t="s">
        <v>10102</v>
      </c>
      <c r="I3724" s="82" t="s">
        <v>17057</v>
      </c>
      <c r="J3724" s="82" t="s">
        <v>7942</v>
      </c>
      <c r="K3724" s="82" t="s">
        <v>10242</v>
      </c>
      <c r="L3724" s="82" t="s">
        <v>7379</v>
      </c>
    </row>
    <row r="3725" ht="14.25" customHeight="1">
      <c r="A3725" s="82" t="s">
        <v>10095</v>
      </c>
      <c r="B3725" s="82" t="s">
        <v>17149</v>
      </c>
      <c r="C3725" s="82" t="s">
        <v>17150</v>
      </c>
      <c r="D3725" s="82"/>
      <c r="E3725" s="82" t="s">
        <v>10959</v>
      </c>
      <c r="F3725" s="82"/>
      <c r="G3725" s="82" t="s">
        <v>129</v>
      </c>
      <c r="H3725" s="82" t="s">
        <v>10102</v>
      </c>
      <c r="I3725" s="82" t="s">
        <v>17057</v>
      </c>
      <c r="J3725" s="82" t="s">
        <v>7942</v>
      </c>
      <c r="K3725" s="82" t="s">
        <v>10242</v>
      </c>
      <c r="L3725" s="82" t="s">
        <v>7379</v>
      </c>
    </row>
    <row r="3726" ht="14.25" customHeight="1">
      <c r="A3726" s="82" t="s">
        <v>10095</v>
      </c>
      <c r="B3726" s="82" t="s">
        <v>17151</v>
      </c>
      <c r="C3726" s="82" t="s">
        <v>17152</v>
      </c>
      <c r="D3726" s="82"/>
      <c r="E3726" s="82" t="s">
        <v>10959</v>
      </c>
      <c r="F3726" s="82"/>
      <c r="G3726" s="82" t="s">
        <v>129</v>
      </c>
      <c r="H3726" s="82" t="s">
        <v>10102</v>
      </c>
      <c r="I3726" s="82" t="s">
        <v>17057</v>
      </c>
      <c r="J3726" s="82" t="s">
        <v>7942</v>
      </c>
      <c r="K3726" s="82" t="s">
        <v>10242</v>
      </c>
      <c r="L3726" s="82" t="s">
        <v>7379</v>
      </c>
    </row>
    <row r="3727" ht="14.25" customHeight="1">
      <c r="A3727" s="82" t="s">
        <v>10095</v>
      </c>
      <c r="B3727" s="82" t="s">
        <v>17153</v>
      </c>
      <c r="C3727" s="82" t="s">
        <v>17154</v>
      </c>
      <c r="D3727" s="82"/>
      <c r="E3727" s="82" t="s">
        <v>10959</v>
      </c>
      <c r="F3727" s="82"/>
      <c r="G3727" s="82" t="s">
        <v>129</v>
      </c>
      <c r="H3727" s="82" t="s">
        <v>10102</v>
      </c>
      <c r="I3727" s="82" t="s">
        <v>17057</v>
      </c>
      <c r="J3727" s="82" t="s">
        <v>7942</v>
      </c>
      <c r="K3727" s="82" t="s">
        <v>10242</v>
      </c>
      <c r="L3727" s="82" t="s">
        <v>7379</v>
      </c>
    </row>
    <row r="3728" ht="14.25" customHeight="1">
      <c r="A3728" s="82" t="s">
        <v>10095</v>
      </c>
      <c r="B3728" s="82" t="s">
        <v>17155</v>
      </c>
      <c r="C3728" s="82" t="s">
        <v>17156</v>
      </c>
      <c r="D3728" s="82"/>
      <c r="E3728" s="82" t="s">
        <v>9962</v>
      </c>
      <c r="F3728" s="82"/>
      <c r="G3728" s="82" t="s">
        <v>129</v>
      </c>
      <c r="H3728" s="82" t="s">
        <v>10102</v>
      </c>
      <c r="I3728" s="82" t="s">
        <v>17057</v>
      </c>
      <c r="J3728" s="82" t="s">
        <v>7942</v>
      </c>
      <c r="K3728" s="82" t="s">
        <v>10242</v>
      </c>
      <c r="L3728" s="82" t="s">
        <v>7379</v>
      </c>
    </row>
    <row r="3729" ht="14.25" customHeight="1">
      <c r="A3729" s="82" t="s">
        <v>10095</v>
      </c>
      <c r="B3729" s="82" t="s">
        <v>17157</v>
      </c>
      <c r="C3729" s="82" t="s">
        <v>17158</v>
      </c>
      <c r="D3729" s="82"/>
      <c r="E3729" s="82" t="s">
        <v>10989</v>
      </c>
      <c r="F3729" s="82"/>
      <c r="G3729" s="82" t="s">
        <v>129</v>
      </c>
      <c r="H3729" s="82" t="s">
        <v>10102</v>
      </c>
      <c r="I3729" s="82" t="s">
        <v>17057</v>
      </c>
      <c r="J3729" s="82" t="s">
        <v>7942</v>
      </c>
      <c r="K3729" s="82" t="s">
        <v>10242</v>
      </c>
      <c r="L3729" s="82" t="s">
        <v>10288</v>
      </c>
    </row>
    <row r="3730" ht="14.25" customHeight="1">
      <c r="A3730" s="82" t="s">
        <v>10095</v>
      </c>
      <c r="B3730" s="82" t="s">
        <v>17159</v>
      </c>
      <c r="C3730" s="82" t="s">
        <v>17160</v>
      </c>
      <c r="D3730" s="82"/>
      <c r="E3730" s="82" t="s">
        <v>9972</v>
      </c>
      <c r="F3730" s="82"/>
      <c r="G3730" s="82" t="s">
        <v>129</v>
      </c>
      <c r="H3730" s="82" t="s">
        <v>10102</v>
      </c>
      <c r="I3730" s="82" t="s">
        <v>17057</v>
      </c>
      <c r="J3730" s="82" t="s">
        <v>7942</v>
      </c>
      <c r="K3730" s="82" t="s">
        <v>10242</v>
      </c>
      <c r="L3730" s="82" t="s">
        <v>7379</v>
      </c>
    </row>
    <row r="3731" ht="14.25" customHeight="1">
      <c r="A3731" s="82" t="s">
        <v>10095</v>
      </c>
      <c r="B3731" s="82" t="s">
        <v>17161</v>
      </c>
      <c r="C3731" s="82" t="s">
        <v>17162</v>
      </c>
      <c r="D3731" s="82"/>
      <c r="E3731" s="82" t="s">
        <v>10076</v>
      </c>
      <c r="F3731" s="82"/>
      <c r="G3731" s="82" t="s">
        <v>129</v>
      </c>
      <c r="H3731" s="82" t="s">
        <v>10102</v>
      </c>
      <c r="I3731" s="82" t="s">
        <v>17057</v>
      </c>
      <c r="J3731" s="82" t="s">
        <v>7942</v>
      </c>
      <c r="K3731" s="82" t="s">
        <v>10242</v>
      </c>
      <c r="L3731" s="82" t="s">
        <v>7379</v>
      </c>
    </row>
    <row r="3732" ht="14.25" customHeight="1">
      <c r="A3732" s="82" t="s">
        <v>10095</v>
      </c>
      <c r="B3732" s="82" t="s">
        <v>17163</v>
      </c>
      <c r="C3732" s="82" t="s">
        <v>17164</v>
      </c>
      <c r="D3732" s="82"/>
      <c r="E3732" s="82" t="s">
        <v>10064</v>
      </c>
      <c r="F3732" s="82"/>
      <c r="G3732" s="82" t="s">
        <v>129</v>
      </c>
      <c r="H3732" s="82" t="s">
        <v>10102</v>
      </c>
      <c r="I3732" s="82" t="s">
        <v>17057</v>
      </c>
      <c r="J3732" s="82" t="s">
        <v>7942</v>
      </c>
      <c r="K3732" s="82" t="s">
        <v>10242</v>
      </c>
      <c r="L3732" s="82" t="s">
        <v>10134</v>
      </c>
    </row>
    <row r="3733" ht="14.25" customHeight="1">
      <c r="A3733" s="82" t="s">
        <v>10095</v>
      </c>
      <c r="B3733" s="82" t="s">
        <v>17165</v>
      </c>
      <c r="C3733" s="82" t="s">
        <v>17166</v>
      </c>
      <c r="D3733" s="82"/>
      <c r="E3733" s="82" t="s">
        <v>9948</v>
      </c>
      <c r="F3733" s="82"/>
      <c r="G3733" s="82" t="s">
        <v>129</v>
      </c>
      <c r="H3733" s="82" t="s">
        <v>10102</v>
      </c>
      <c r="I3733" s="82" t="s">
        <v>17057</v>
      </c>
      <c r="J3733" s="82" t="s">
        <v>7942</v>
      </c>
      <c r="K3733" s="82" t="s">
        <v>10242</v>
      </c>
      <c r="L3733" s="82" t="s">
        <v>3338</v>
      </c>
    </row>
    <row r="3734" ht="14.25" customHeight="1">
      <c r="A3734" s="82" t="s">
        <v>10095</v>
      </c>
      <c r="B3734" s="82" t="s">
        <v>17167</v>
      </c>
      <c r="C3734" s="82" t="s">
        <v>17168</v>
      </c>
      <c r="D3734" s="82"/>
      <c r="E3734" s="82" t="s">
        <v>11132</v>
      </c>
      <c r="F3734" s="82"/>
      <c r="G3734" s="82" t="s">
        <v>129</v>
      </c>
      <c r="H3734" s="82" t="s">
        <v>10102</v>
      </c>
      <c r="I3734" s="82" t="s">
        <v>17057</v>
      </c>
      <c r="J3734" s="82" t="s">
        <v>7942</v>
      </c>
      <c r="K3734" s="82" t="s">
        <v>10242</v>
      </c>
      <c r="L3734" s="82" t="s">
        <v>7379</v>
      </c>
    </row>
    <row r="3735" ht="14.25" customHeight="1">
      <c r="A3735" s="82" t="s">
        <v>10095</v>
      </c>
      <c r="B3735" s="82" t="s">
        <v>17169</v>
      </c>
      <c r="C3735" s="82" t="s">
        <v>17170</v>
      </c>
      <c r="D3735" s="82"/>
      <c r="E3735" s="82" t="s">
        <v>11132</v>
      </c>
      <c r="F3735" s="82"/>
      <c r="G3735" s="82" t="s">
        <v>129</v>
      </c>
      <c r="H3735" s="82" t="s">
        <v>10102</v>
      </c>
      <c r="I3735" s="82" t="s">
        <v>17057</v>
      </c>
      <c r="J3735" s="82" t="s">
        <v>7942</v>
      </c>
      <c r="K3735" s="82" t="s">
        <v>10242</v>
      </c>
      <c r="L3735" s="82" t="s">
        <v>7379</v>
      </c>
    </row>
    <row r="3736" ht="14.25" customHeight="1">
      <c r="A3736" s="82" t="s">
        <v>10095</v>
      </c>
      <c r="B3736" s="82" t="s">
        <v>17171</v>
      </c>
      <c r="C3736" s="82" t="s">
        <v>17172</v>
      </c>
      <c r="D3736" s="82"/>
      <c r="E3736" s="82" t="s">
        <v>11132</v>
      </c>
      <c r="F3736" s="82"/>
      <c r="G3736" s="82" t="s">
        <v>129</v>
      </c>
      <c r="H3736" s="82" t="s">
        <v>10102</v>
      </c>
      <c r="I3736" s="82" t="s">
        <v>17057</v>
      </c>
      <c r="J3736" s="82" t="s">
        <v>7942</v>
      </c>
      <c r="K3736" s="82" t="s">
        <v>10242</v>
      </c>
      <c r="L3736" s="82" t="s">
        <v>7379</v>
      </c>
    </row>
    <row r="3737" ht="14.25" customHeight="1">
      <c r="A3737" s="82" t="s">
        <v>10095</v>
      </c>
      <c r="B3737" s="82" t="s">
        <v>17173</v>
      </c>
      <c r="C3737" s="82" t="s">
        <v>17174</v>
      </c>
      <c r="D3737" s="82"/>
      <c r="E3737" s="82" t="s">
        <v>11132</v>
      </c>
      <c r="F3737" s="82"/>
      <c r="G3737" s="82" t="s">
        <v>129</v>
      </c>
      <c r="H3737" s="82" t="s">
        <v>10102</v>
      </c>
      <c r="I3737" s="82" t="s">
        <v>17057</v>
      </c>
      <c r="J3737" s="82" t="s">
        <v>7942</v>
      </c>
      <c r="K3737" s="82" t="s">
        <v>10242</v>
      </c>
      <c r="L3737" s="82" t="s">
        <v>7379</v>
      </c>
    </row>
    <row r="3738" ht="14.25" customHeight="1">
      <c r="A3738" s="82" t="s">
        <v>10095</v>
      </c>
      <c r="B3738" s="82" t="s">
        <v>17175</v>
      </c>
      <c r="C3738" s="82" t="s">
        <v>17176</v>
      </c>
      <c r="D3738" s="82"/>
      <c r="E3738" s="82" t="s">
        <v>9938</v>
      </c>
      <c r="F3738" s="82"/>
      <c r="G3738" s="82" t="s">
        <v>129</v>
      </c>
      <c r="H3738" s="82" t="s">
        <v>10102</v>
      </c>
      <c r="I3738" s="82" t="s">
        <v>17057</v>
      </c>
      <c r="J3738" s="82" t="s">
        <v>7942</v>
      </c>
      <c r="K3738" s="82" t="s">
        <v>10242</v>
      </c>
      <c r="L3738" s="82" t="s">
        <v>7379</v>
      </c>
    </row>
    <row r="3739" ht="14.25" customHeight="1">
      <c r="A3739" s="82" t="s">
        <v>10095</v>
      </c>
      <c r="B3739" s="82" t="s">
        <v>17177</v>
      </c>
      <c r="C3739" s="82" t="s">
        <v>17178</v>
      </c>
      <c r="D3739" s="82"/>
      <c r="E3739" s="82" t="s">
        <v>9938</v>
      </c>
      <c r="F3739" s="82"/>
      <c r="G3739" s="82" t="s">
        <v>129</v>
      </c>
      <c r="H3739" s="82" t="s">
        <v>10102</v>
      </c>
      <c r="I3739" s="82" t="s">
        <v>17057</v>
      </c>
      <c r="J3739" s="82" t="s">
        <v>7942</v>
      </c>
      <c r="K3739" s="82" t="s">
        <v>10242</v>
      </c>
      <c r="L3739" s="82" t="s">
        <v>7379</v>
      </c>
    </row>
    <row r="3740" ht="14.25" customHeight="1">
      <c r="A3740" s="82" t="s">
        <v>10095</v>
      </c>
      <c r="B3740" s="82" t="s">
        <v>17179</v>
      </c>
      <c r="C3740" s="82" t="s">
        <v>17180</v>
      </c>
      <c r="D3740" s="82"/>
      <c r="E3740" s="82" t="s">
        <v>9938</v>
      </c>
      <c r="F3740" s="82"/>
      <c r="G3740" s="82" t="s">
        <v>129</v>
      </c>
      <c r="H3740" s="82" t="s">
        <v>10102</v>
      </c>
      <c r="I3740" s="82" t="s">
        <v>17057</v>
      </c>
      <c r="J3740" s="82" t="s">
        <v>7942</v>
      </c>
      <c r="K3740" s="82" t="s">
        <v>10242</v>
      </c>
      <c r="L3740" s="82" t="s">
        <v>7379</v>
      </c>
    </row>
    <row r="3741" ht="14.25" customHeight="1">
      <c r="A3741" s="82" t="s">
        <v>10095</v>
      </c>
      <c r="B3741" s="82" t="s">
        <v>17181</v>
      </c>
      <c r="C3741" s="82" t="s">
        <v>17182</v>
      </c>
      <c r="D3741" s="82"/>
      <c r="E3741" s="82" t="s">
        <v>9938</v>
      </c>
      <c r="F3741" s="82"/>
      <c r="G3741" s="82" t="s">
        <v>129</v>
      </c>
      <c r="H3741" s="82" t="s">
        <v>10102</v>
      </c>
      <c r="I3741" s="82" t="s">
        <v>17057</v>
      </c>
      <c r="J3741" s="82" t="s">
        <v>7942</v>
      </c>
      <c r="K3741" s="82" t="s">
        <v>10242</v>
      </c>
      <c r="L3741" s="82" t="s">
        <v>7379</v>
      </c>
    </row>
    <row r="3742" ht="14.25" customHeight="1">
      <c r="A3742" s="82" t="s">
        <v>10095</v>
      </c>
      <c r="B3742" s="82" t="s">
        <v>17183</v>
      </c>
      <c r="C3742" s="82" t="s">
        <v>17184</v>
      </c>
      <c r="D3742" s="82"/>
      <c r="E3742" s="82" t="s">
        <v>9938</v>
      </c>
      <c r="F3742" s="82"/>
      <c r="G3742" s="82" t="s">
        <v>129</v>
      </c>
      <c r="H3742" s="82" t="s">
        <v>10102</v>
      </c>
      <c r="I3742" s="82" t="s">
        <v>17057</v>
      </c>
      <c r="J3742" s="82" t="s">
        <v>7942</v>
      </c>
      <c r="K3742" s="82" t="s">
        <v>10242</v>
      </c>
      <c r="L3742" s="82" t="s">
        <v>7379</v>
      </c>
    </row>
    <row r="3743" ht="14.25" customHeight="1">
      <c r="A3743" s="82" t="s">
        <v>10095</v>
      </c>
      <c r="B3743" s="82" t="s">
        <v>17185</v>
      </c>
      <c r="C3743" s="82" t="s">
        <v>17186</v>
      </c>
      <c r="D3743" s="82"/>
      <c r="E3743" s="82" t="s">
        <v>9938</v>
      </c>
      <c r="F3743" s="82"/>
      <c r="G3743" s="82" t="s">
        <v>129</v>
      </c>
      <c r="H3743" s="82" t="s">
        <v>10102</v>
      </c>
      <c r="I3743" s="82" t="s">
        <v>17057</v>
      </c>
      <c r="J3743" s="82" t="s">
        <v>7942</v>
      </c>
      <c r="K3743" s="82" t="s">
        <v>10242</v>
      </c>
      <c r="L3743" s="82" t="s">
        <v>7379</v>
      </c>
    </row>
    <row r="3744" ht="14.25" customHeight="1">
      <c r="A3744" s="82" t="s">
        <v>10095</v>
      </c>
      <c r="B3744" s="82" t="s">
        <v>17187</v>
      </c>
      <c r="C3744" s="82" t="s">
        <v>17188</v>
      </c>
      <c r="D3744" s="82"/>
      <c r="E3744" s="82" t="s">
        <v>9940</v>
      </c>
      <c r="F3744" s="82"/>
      <c r="G3744" s="82" t="s">
        <v>129</v>
      </c>
      <c r="H3744" s="82" t="s">
        <v>10102</v>
      </c>
      <c r="I3744" s="82" t="s">
        <v>17057</v>
      </c>
      <c r="J3744" s="82" t="s">
        <v>7942</v>
      </c>
      <c r="K3744" s="82" t="s">
        <v>10242</v>
      </c>
      <c r="L3744" s="82" t="s">
        <v>7379</v>
      </c>
    </row>
    <row r="3745" ht="14.25" customHeight="1">
      <c r="A3745" s="82" t="s">
        <v>10095</v>
      </c>
      <c r="B3745" s="82" t="s">
        <v>17189</v>
      </c>
      <c r="C3745" s="82" t="s">
        <v>17190</v>
      </c>
      <c r="D3745" s="82"/>
      <c r="E3745" s="82" t="s">
        <v>9934</v>
      </c>
      <c r="F3745" s="82"/>
      <c r="G3745" s="82" t="s">
        <v>129</v>
      </c>
      <c r="H3745" s="82" t="s">
        <v>10102</v>
      </c>
      <c r="I3745" s="82" t="s">
        <v>17057</v>
      </c>
      <c r="J3745" s="82" t="s">
        <v>7942</v>
      </c>
      <c r="K3745" s="82" t="s">
        <v>10242</v>
      </c>
      <c r="L3745" s="82" t="s">
        <v>7379</v>
      </c>
    </row>
    <row r="3746" ht="14.25" customHeight="1">
      <c r="A3746" s="82" t="s">
        <v>10095</v>
      </c>
      <c r="B3746" s="82" t="s">
        <v>17191</v>
      </c>
      <c r="C3746" s="82" t="s">
        <v>17192</v>
      </c>
      <c r="D3746" s="82"/>
      <c r="E3746" s="82" t="s">
        <v>9934</v>
      </c>
      <c r="F3746" s="82"/>
      <c r="G3746" s="82" t="s">
        <v>129</v>
      </c>
      <c r="H3746" s="82" t="s">
        <v>10102</v>
      </c>
      <c r="I3746" s="82" t="s">
        <v>17057</v>
      </c>
      <c r="J3746" s="82" t="s">
        <v>7942</v>
      </c>
      <c r="K3746" s="82" t="s">
        <v>10242</v>
      </c>
      <c r="L3746" s="82" t="s">
        <v>7379</v>
      </c>
    </row>
    <row r="3747" ht="14.25" customHeight="1">
      <c r="A3747" s="82" t="s">
        <v>10095</v>
      </c>
      <c r="B3747" s="82" t="s">
        <v>17193</v>
      </c>
      <c r="C3747" s="82" t="s">
        <v>17194</v>
      </c>
      <c r="D3747" s="82"/>
      <c r="E3747" s="82" t="s">
        <v>9934</v>
      </c>
      <c r="F3747" s="82"/>
      <c r="G3747" s="82" t="s">
        <v>129</v>
      </c>
      <c r="H3747" s="82" t="s">
        <v>10102</v>
      </c>
      <c r="I3747" s="82" t="s">
        <v>17057</v>
      </c>
      <c r="J3747" s="82" t="s">
        <v>7942</v>
      </c>
      <c r="K3747" s="82" t="s">
        <v>10242</v>
      </c>
      <c r="L3747" s="82" t="s">
        <v>7379</v>
      </c>
    </row>
    <row r="3748" ht="14.25" customHeight="1">
      <c r="A3748" s="82" t="s">
        <v>10095</v>
      </c>
      <c r="B3748" s="82" t="s">
        <v>17195</v>
      </c>
      <c r="C3748" s="82" t="s">
        <v>17196</v>
      </c>
      <c r="D3748" s="82"/>
      <c r="E3748" s="82" t="s">
        <v>9934</v>
      </c>
      <c r="F3748" s="82"/>
      <c r="G3748" s="82" t="s">
        <v>129</v>
      </c>
      <c r="H3748" s="82" t="s">
        <v>10102</v>
      </c>
      <c r="I3748" s="82" t="s">
        <v>17057</v>
      </c>
      <c r="J3748" s="82" t="s">
        <v>7942</v>
      </c>
      <c r="K3748" s="82" t="s">
        <v>10242</v>
      </c>
      <c r="L3748" s="82" t="s">
        <v>7379</v>
      </c>
    </row>
    <row r="3749" ht="14.25" customHeight="1">
      <c r="A3749" s="82" t="s">
        <v>10095</v>
      </c>
      <c r="B3749" s="82" t="s">
        <v>17197</v>
      </c>
      <c r="C3749" s="82" t="s">
        <v>17198</v>
      </c>
      <c r="D3749" s="82"/>
      <c r="E3749" s="82" t="s">
        <v>9934</v>
      </c>
      <c r="F3749" s="82"/>
      <c r="G3749" s="82" t="s">
        <v>129</v>
      </c>
      <c r="H3749" s="82" t="s">
        <v>10102</v>
      </c>
      <c r="I3749" s="82" t="s">
        <v>17057</v>
      </c>
      <c r="J3749" s="82" t="s">
        <v>7942</v>
      </c>
      <c r="K3749" s="82" t="s">
        <v>10242</v>
      </c>
      <c r="L3749" s="82" t="s">
        <v>7379</v>
      </c>
    </row>
    <row r="3750" ht="14.25" customHeight="1">
      <c r="A3750" s="82" t="s">
        <v>10095</v>
      </c>
      <c r="B3750" s="82" t="s">
        <v>17199</v>
      </c>
      <c r="C3750" s="82" t="s">
        <v>17200</v>
      </c>
      <c r="D3750" s="82"/>
      <c r="E3750" s="82" t="s">
        <v>9934</v>
      </c>
      <c r="F3750" s="82"/>
      <c r="G3750" s="82" t="s">
        <v>129</v>
      </c>
      <c r="H3750" s="82" t="s">
        <v>10102</v>
      </c>
      <c r="I3750" s="82" t="s">
        <v>17057</v>
      </c>
      <c r="J3750" s="82" t="s">
        <v>7942</v>
      </c>
      <c r="K3750" s="82" t="s">
        <v>10242</v>
      </c>
      <c r="L3750" s="82" t="s">
        <v>7379</v>
      </c>
    </row>
    <row r="3751" ht="14.25" customHeight="1">
      <c r="A3751" s="82" t="s">
        <v>10095</v>
      </c>
      <c r="B3751" s="82" t="s">
        <v>17201</v>
      </c>
      <c r="C3751" s="82" t="s">
        <v>17202</v>
      </c>
      <c r="D3751" s="82"/>
      <c r="E3751" s="82" t="s">
        <v>9922</v>
      </c>
      <c r="F3751" s="82"/>
      <c r="G3751" s="82" t="s">
        <v>129</v>
      </c>
      <c r="H3751" s="82" t="s">
        <v>10102</v>
      </c>
      <c r="I3751" s="82" t="s">
        <v>17057</v>
      </c>
      <c r="J3751" s="82" t="s">
        <v>7942</v>
      </c>
      <c r="K3751" s="82" t="s">
        <v>10242</v>
      </c>
      <c r="L3751" s="82" t="s">
        <v>7379</v>
      </c>
    </row>
    <row r="3752" ht="14.25" customHeight="1">
      <c r="A3752" s="82" t="s">
        <v>10095</v>
      </c>
      <c r="B3752" s="82" t="s">
        <v>17203</v>
      </c>
      <c r="C3752" s="82" t="s">
        <v>17204</v>
      </c>
      <c r="D3752" s="82"/>
      <c r="E3752" s="82" t="s">
        <v>9922</v>
      </c>
      <c r="F3752" s="82"/>
      <c r="G3752" s="82" t="s">
        <v>129</v>
      </c>
      <c r="H3752" s="82" t="s">
        <v>10102</v>
      </c>
      <c r="I3752" s="82" t="s">
        <v>17057</v>
      </c>
      <c r="J3752" s="82" t="s">
        <v>7942</v>
      </c>
      <c r="K3752" s="82" t="s">
        <v>10242</v>
      </c>
      <c r="L3752" s="82" t="s">
        <v>7379</v>
      </c>
    </row>
    <row r="3753" ht="14.25" customHeight="1">
      <c r="A3753" s="82" t="s">
        <v>10095</v>
      </c>
      <c r="B3753" s="82" t="s">
        <v>17205</v>
      </c>
      <c r="C3753" s="82" t="s">
        <v>17206</v>
      </c>
      <c r="D3753" s="82"/>
      <c r="E3753" s="82" t="s">
        <v>11253</v>
      </c>
      <c r="F3753" s="82"/>
      <c r="G3753" s="82" t="s">
        <v>129</v>
      </c>
      <c r="H3753" s="82" t="s">
        <v>10102</v>
      </c>
      <c r="I3753" s="82" t="s">
        <v>17057</v>
      </c>
      <c r="J3753" s="82" t="s">
        <v>7942</v>
      </c>
      <c r="K3753" s="82" t="s">
        <v>10242</v>
      </c>
      <c r="L3753" s="82" t="s">
        <v>3053</v>
      </c>
    </row>
    <row r="3754" ht="14.25" customHeight="1">
      <c r="A3754" s="82" t="s">
        <v>10095</v>
      </c>
      <c r="B3754" s="82" t="s">
        <v>17207</v>
      </c>
      <c r="C3754" s="82" t="s">
        <v>17208</v>
      </c>
      <c r="D3754" s="82"/>
      <c r="E3754" s="82" t="s">
        <v>11253</v>
      </c>
      <c r="F3754" s="82"/>
      <c r="G3754" s="82" t="s">
        <v>129</v>
      </c>
      <c r="H3754" s="82" t="s">
        <v>10102</v>
      </c>
      <c r="I3754" s="82" t="s">
        <v>17057</v>
      </c>
      <c r="J3754" s="82" t="s">
        <v>7942</v>
      </c>
      <c r="K3754" s="82" t="s">
        <v>10242</v>
      </c>
      <c r="L3754" s="82" t="s">
        <v>7379</v>
      </c>
    </row>
    <row r="3755" ht="14.25" customHeight="1">
      <c r="A3755" s="82" t="s">
        <v>10095</v>
      </c>
      <c r="B3755" s="82" t="s">
        <v>17209</v>
      </c>
      <c r="C3755" s="82" t="s">
        <v>17210</v>
      </c>
      <c r="D3755" s="82"/>
      <c r="E3755" s="82" t="s">
        <v>11253</v>
      </c>
      <c r="F3755" s="82"/>
      <c r="G3755" s="82" t="s">
        <v>129</v>
      </c>
      <c r="H3755" s="82" t="s">
        <v>10102</v>
      </c>
      <c r="I3755" s="82" t="s">
        <v>17057</v>
      </c>
      <c r="J3755" s="82" t="s">
        <v>7942</v>
      </c>
      <c r="K3755" s="82" t="s">
        <v>10242</v>
      </c>
      <c r="L3755" s="82" t="s">
        <v>7379</v>
      </c>
    </row>
    <row r="3756" ht="14.25" customHeight="1">
      <c r="A3756" s="82" t="s">
        <v>10095</v>
      </c>
      <c r="B3756" s="82" t="s">
        <v>17211</v>
      </c>
      <c r="C3756" s="82" t="s">
        <v>17212</v>
      </c>
      <c r="D3756" s="82"/>
      <c r="E3756" s="82" t="s">
        <v>11253</v>
      </c>
      <c r="F3756" s="82"/>
      <c r="G3756" s="82" t="s">
        <v>129</v>
      </c>
      <c r="H3756" s="82" t="s">
        <v>10102</v>
      </c>
      <c r="I3756" s="82" t="s">
        <v>17057</v>
      </c>
      <c r="J3756" s="82" t="s">
        <v>7942</v>
      </c>
      <c r="K3756" s="82" t="s">
        <v>10242</v>
      </c>
      <c r="L3756" s="82" t="s">
        <v>7379</v>
      </c>
    </row>
    <row r="3757" ht="14.25" customHeight="1">
      <c r="A3757" s="82" t="s">
        <v>10095</v>
      </c>
      <c r="B3757" s="82" t="s">
        <v>17213</v>
      </c>
      <c r="C3757" s="82" t="s">
        <v>17214</v>
      </c>
      <c r="D3757" s="82"/>
      <c r="E3757" s="82" t="s">
        <v>11253</v>
      </c>
      <c r="F3757" s="82"/>
      <c r="G3757" s="82" t="s">
        <v>129</v>
      </c>
      <c r="H3757" s="82" t="s">
        <v>10102</v>
      </c>
      <c r="I3757" s="82" t="s">
        <v>17057</v>
      </c>
      <c r="J3757" s="82" t="s">
        <v>7942</v>
      </c>
      <c r="K3757" s="82" t="s">
        <v>10242</v>
      </c>
      <c r="L3757" s="82" t="s">
        <v>7379</v>
      </c>
    </row>
    <row r="3758" ht="14.25" customHeight="1">
      <c r="A3758" s="82" t="s">
        <v>10095</v>
      </c>
      <c r="B3758" s="82" t="s">
        <v>17215</v>
      </c>
      <c r="C3758" s="82" t="s">
        <v>17216</v>
      </c>
      <c r="D3758" s="82"/>
      <c r="E3758" s="82" t="s">
        <v>11253</v>
      </c>
      <c r="F3758" s="82"/>
      <c r="G3758" s="82" t="s">
        <v>129</v>
      </c>
      <c r="H3758" s="82" t="s">
        <v>10102</v>
      </c>
      <c r="I3758" s="82" t="s">
        <v>17057</v>
      </c>
      <c r="J3758" s="82" t="s">
        <v>7942</v>
      </c>
      <c r="K3758" s="82" t="s">
        <v>10242</v>
      </c>
      <c r="L3758" s="82" t="s">
        <v>7379</v>
      </c>
    </row>
    <row r="3759" ht="14.25" customHeight="1">
      <c r="A3759" s="82" t="s">
        <v>10095</v>
      </c>
      <c r="B3759" s="82" t="s">
        <v>17217</v>
      </c>
      <c r="C3759" s="82" t="s">
        <v>17218</v>
      </c>
      <c r="D3759" s="82"/>
      <c r="E3759" s="82" t="s">
        <v>11253</v>
      </c>
      <c r="F3759" s="82"/>
      <c r="G3759" s="82" t="s">
        <v>129</v>
      </c>
      <c r="H3759" s="82" t="s">
        <v>10102</v>
      </c>
      <c r="I3759" s="82" t="s">
        <v>17057</v>
      </c>
      <c r="J3759" s="82" t="s">
        <v>7942</v>
      </c>
      <c r="K3759" s="82" t="s">
        <v>10242</v>
      </c>
      <c r="L3759" s="82" t="s">
        <v>7379</v>
      </c>
    </row>
    <row r="3760" ht="14.25" customHeight="1">
      <c r="A3760" s="82" t="s">
        <v>10095</v>
      </c>
      <c r="B3760" s="82" t="s">
        <v>17219</v>
      </c>
      <c r="C3760" s="82" t="s">
        <v>17220</v>
      </c>
      <c r="D3760" s="82"/>
      <c r="E3760" s="82" t="s">
        <v>11272</v>
      </c>
      <c r="F3760" s="82"/>
      <c r="G3760" s="82" t="s">
        <v>129</v>
      </c>
      <c r="H3760" s="82" t="s">
        <v>10102</v>
      </c>
      <c r="I3760" s="82" t="s">
        <v>17057</v>
      </c>
      <c r="J3760" s="82" t="s">
        <v>7942</v>
      </c>
      <c r="K3760" s="82" t="s">
        <v>10242</v>
      </c>
      <c r="L3760" s="82" t="s">
        <v>7379</v>
      </c>
    </row>
    <row r="3761" ht="14.25" customHeight="1">
      <c r="A3761" s="82" t="s">
        <v>10095</v>
      </c>
      <c r="B3761" s="82" t="s">
        <v>17221</v>
      </c>
      <c r="C3761" s="82" t="s">
        <v>17222</v>
      </c>
      <c r="D3761" s="82"/>
      <c r="E3761" s="82" t="s">
        <v>11325</v>
      </c>
      <c r="F3761" s="82"/>
      <c r="G3761" s="82" t="s">
        <v>129</v>
      </c>
      <c r="H3761" s="82" t="s">
        <v>10102</v>
      </c>
      <c r="I3761" s="82" t="s">
        <v>17057</v>
      </c>
      <c r="J3761" s="82" t="s">
        <v>7942</v>
      </c>
      <c r="K3761" s="82" t="s">
        <v>10242</v>
      </c>
      <c r="L3761" s="82" t="s">
        <v>10181</v>
      </c>
    </row>
    <row r="3762" ht="14.25" customHeight="1">
      <c r="A3762" s="82" t="s">
        <v>10095</v>
      </c>
      <c r="B3762" s="82" t="s">
        <v>17223</v>
      </c>
      <c r="C3762" s="82" t="s">
        <v>17224</v>
      </c>
      <c r="D3762" s="82"/>
      <c r="E3762" s="82" t="s">
        <v>11344</v>
      </c>
      <c r="F3762" s="82"/>
      <c r="G3762" s="82" t="s">
        <v>129</v>
      </c>
      <c r="H3762" s="82" t="s">
        <v>10102</v>
      </c>
      <c r="I3762" s="82" t="s">
        <v>17057</v>
      </c>
      <c r="J3762" s="82" t="s">
        <v>7942</v>
      </c>
      <c r="K3762" s="82" t="s">
        <v>10242</v>
      </c>
      <c r="L3762" s="82" t="s">
        <v>7379</v>
      </c>
    </row>
    <row r="3763" ht="14.25" customHeight="1">
      <c r="A3763" s="82" t="s">
        <v>10095</v>
      </c>
      <c r="B3763" s="82" t="s">
        <v>17225</v>
      </c>
      <c r="C3763" s="82" t="s">
        <v>17226</v>
      </c>
      <c r="D3763" s="82"/>
      <c r="E3763" s="82" t="s">
        <v>11344</v>
      </c>
      <c r="F3763" s="82"/>
      <c r="G3763" s="82" t="s">
        <v>129</v>
      </c>
      <c r="H3763" s="82" t="s">
        <v>10102</v>
      </c>
      <c r="I3763" s="82" t="s">
        <v>17057</v>
      </c>
      <c r="J3763" s="82" t="s">
        <v>7942</v>
      </c>
      <c r="K3763" s="82" t="s">
        <v>10242</v>
      </c>
      <c r="L3763" s="82" t="s">
        <v>7379</v>
      </c>
    </row>
    <row r="3764" ht="14.25" customHeight="1">
      <c r="A3764" s="82" t="s">
        <v>10095</v>
      </c>
      <c r="B3764" s="82" t="s">
        <v>17227</v>
      </c>
      <c r="C3764" s="82" t="s">
        <v>17228</v>
      </c>
      <c r="D3764" s="82"/>
      <c r="E3764" s="82" t="s">
        <v>11344</v>
      </c>
      <c r="F3764" s="82"/>
      <c r="G3764" s="82" t="s">
        <v>129</v>
      </c>
      <c r="H3764" s="82" t="s">
        <v>10102</v>
      </c>
      <c r="I3764" s="82" t="s">
        <v>17057</v>
      </c>
      <c r="J3764" s="82" t="s">
        <v>7942</v>
      </c>
      <c r="K3764" s="82" t="s">
        <v>10242</v>
      </c>
      <c r="L3764" s="82" t="s">
        <v>3053</v>
      </c>
    </row>
    <row r="3765" ht="14.25" customHeight="1">
      <c r="A3765" s="82" t="s">
        <v>10095</v>
      </c>
      <c r="B3765" s="82" t="s">
        <v>17229</v>
      </c>
      <c r="C3765" s="82" t="s">
        <v>17230</v>
      </c>
      <c r="D3765" s="82"/>
      <c r="E3765" s="82" t="s">
        <v>11344</v>
      </c>
      <c r="F3765" s="82"/>
      <c r="G3765" s="82" t="s">
        <v>129</v>
      </c>
      <c r="H3765" s="82" t="s">
        <v>10102</v>
      </c>
      <c r="I3765" s="82" t="s">
        <v>17057</v>
      </c>
      <c r="J3765" s="82" t="s">
        <v>7942</v>
      </c>
      <c r="K3765" s="82" t="s">
        <v>10242</v>
      </c>
      <c r="L3765" s="82" t="s">
        <v>7379</v>
      </c>
    </row>
    <row r="3766" ht="14.25" customHeight="1">
      <c r="A3766" s="82" t="s">
        <v>10095</v>
      </c>
      <c r="B3766" s="82" t="s">
        <v>17231</v>
      </c>
      <c r="C3766" s="82" t="s">
        <v>17232</v>
      </c>
      <c r="D3766" s="82"/>
      <c r="E3766" s="82" t="s">
        <v>11344</v>
      </c>
      <c r="F3766" s="82"/>
      <c r="G3766" s="82" t="s">
        <v>129</v>
      </c>
      <c r="H3766" s="82" t="s">
        <v>10102</v>
      </c>
      <c r="I3766" s="82" t="s">
        <v>17057</v>
      </c>
      <c r="J3766" s="82" t="s">
        <v>7942</v>
      </c>
      <c r="K3766" s="82" t="s">
        <v>10242</v>
      </c>
      <c r="L3766" s="82" t="s">
        <v>7379</v>
      </c>
    </row>
    <row r="3767" ht="14.25" customHeight="1">
      <c r="A3767" s="82" t="s">
        <v>10095</v>
      </c>
      <c r="B3767" s="82" t="s">
        <v>17233</v>
      </c>
      <c r="C3767" s="82" t="s">
        <v>17234</v>
      </c>
      <c r="D3767" s="82"/>
      <c r="E3767" s="82" t="s">
        <v>11344</v>
      </c>
      <c r="F3767" s="82"/>
      <c r="G3767" s="82" t="s">
        <v>129</v>
      </c>
      <c r="H3767" s="82" t="s">
        <v>10102</v>
      </c>
      <c r="I3767" s="82" t="s">
        <v>17057</v>
      </c>
      <c r="J3767" s="82" t="s">
        <v>7942</v>
      </c>
      <c r="K3767" s="82" t="s">
        <v>10242</v>
      </c>
      <c r="L3767" s="82" t="s">
        <v>7379</v>
      </c>
    </row>
    <row r="3768" ht="14.25" customHeight="1">
      <c r="A3768" s="82" t="s">
        <v>10095</v>
      </c>
      <c r="B3768" s="82" t="s">
        <v>17235</v>
      </c>
      <c r="C3768" s="82" t="s">
        <v>17236</v>
      </c>
      <c r="D3768" s="82"/>
      <c r="E3768" s="82" t="s">
        <v>11344</v>
      </c>
      <c r="F3768" s="82"/>
      <c r="G3768" s="82" t="s">
        <v>129</v>
      </c>
      <c r="H3768" s="82" t="s">
        <v>10102</v>
      </c>
      <c r="I3768" s="82" t="s">
        <v>17057</v>
      </c>
      <c r="J3768" s="82" t="s">
        <v>7942</v>
      </c>
      <c r="K3768" s="82" t="s">
        <v>10242</v>
      </c>
      <c r="L3768" s="82" t="s">
        <v>7379</v>
      </c>
    </row>
    <row r="3769" ht="14.25" customHeight="1">
      <c r="A3769" s="82" t="s">
        <v>10095</v>
      </c>
      <c r="B3769" s="82" t="s">
        <v>17237</v>
      </c>
      <c r="C3769" s="82" t="s">
        <v>17238</v>
      </c>
      <c r="D3769" s="82"/>
      <c r="E3769" s="82" t="s">
        <v>11344</v>
      </c>
      <c r="F3769" s="82"/>
      <c r="G3769" s="82" t="s">
        <v>129</v>
      </c>
      <c r="H3769" s="82" t="s">
        <v>10102</v>
      </c>
      <c r="I3769" s="82" t="s">
        <v>17057</v>
      </c>
      <c r="J3769" s="82" t="s">
        <v>7942</v>
      </c>
      <c r="K3769" s="82" t="s">
        <v>10242</v>
      </c>
      <c r="L3769" s="82" t="s">
        <v>3053</v>
      </c>
    </row>
    <row r="3770" ht="14.25" customHeight="1">
      <c r="A3770" s="82" t="s">
        <v>10095</v>
      </c>
      <c r="B3770" s="82" t="s">
        <v>17239</v>
      </c>
      <c r="C3770" s="82" t="s">
        <v>17240</v>
      </c>
      <c r="D3770" s="82"/>
      <c r="E3770" s="82" t="s">
        <v>11344</v>
      </c>
      <c r="F3770" s="82"/>
      <c r="G3770" s="82" t="s">
        <v>129</v>
      </c>
      <c r="H3770" s="82" t="s">
        <v>10102</v>
      </c>
      <c r="I3770" s="82" t="s">
        <v>17057</v>
      </c>
      <c r="J3770" s="82" t="s">
        <v>7942</v>
      </c>
      <c r="K3770" s="82" t="s">
        <v>10242</v>
      </c>
      <c r="L3770" s="82" t="s">
        <v>7379</v>
      </c>
    </row>
    <row r="3771" ht="14.25" customHeight="1">
      <c r="A3771" s="82" t="s">
        <v>10095</v>
      </c>
      <c r="B3771" s="82" t="s">
        <v>17241</v>
      </c>
      <c r="C3771" s="82" t="s">
        <v>17242</v>
      </c>
      <c r="D3771" s="82"/>
      <c r="E3771" s="82" t="s">
        <v>11378</v>
      </c>
      <c r="F3771" s="82"/>
      <c r="G3771" s="82" t="s">
        <v>129</v>
      </c>
      <c r="H3771" s="82" t="s">
        <v>10102</v>
      </c>
      <c r="I3771" s="82" t="s">
        <v>17057</v>
      </c>
      <c r="J3771" s="82" t="s">
        <v>7942</v>
      </c>
      <c r="K3771" s="82" t="s">
        <v>10242</v>
      </c>
      <c r="L3771" s="82" t="s">
        <v>7379</v>
      </c>
    </row>
    <row r="3772" ht="14.25" customHeight="1">
      <c r="A3772" s="82" t="s">
        <v>10095</v>
      </c>
      <c r="B3772" s="82" t="s">
        <v>17243</v>
      </c>
      <c r="C3772" s="82" t="s">
        <v>17244</v>
      </c>
      <c r="D3772" s="82"/>
      <c r="E3772" s="82" t="s">
        <v>11378</v>
      </c>
      <c r="F3772" s="82"/>
      <c r="G3772" s="82" t="s">
        <v>129</v>
      </c>
      <c r="H3772" s="82" t="s">
        <v>10102</v>
      </c>
      <c r="I3772" s="82" t="s">
        <v>17057</v>
      </c>
      <c r="J3772" s="82" t="s">
        <v>7942</v>
      </c>
      <c r="K3772" s="82" t="s">
        <v>10242</v>
      </c>
      <c r="L3772" s="82" t="s">
        <v>7379</v>
      </c>
    </row>
    <row r="3773" ht="14.25" customHeight="1">
      <c r="A3773" s="82" t="s">
        <v>10095</v>
      </c>
      <c r="B3773" s="82" t="s">
        <v>17245</v>
      </c>
      <c r="C3773" s="82" t="s">
        <v>17246</v>
      </c>
      <c r="D3773" s="82"/>
      <c r="E3773" s="82" t="s">
        <v>11378</v>
      </c>
      <c r="F3773" s="82"/>
      <c r="G3773" s="82" t="s">
        <v>129</v>
      </c>
      <c r="H3773" s="82" t="s">
        <v>10102</v>
      </c>
      <c r="I3773" s="82" t="s">
        <v>17057</v>
      </c>
      <c r="J3773" s="82" t="s">
        <v>7942</v>
      </c>
      <c r="K3773" s="82" t="s">
        <v>10242</v>
      </c>
      <c r="L3773" s="82" t="s">
        <v>7379</v>
      </c>
    </row>
    <row r="3774" ht="14.25" customHeight="1">
      <c r="A3774" s="82" t="s">
        <v>10095</v>
      </c>
      <c r="B3774" s="82" t="s">
        <v>17247</v>
      </c>
      <c r="C3774" s="82" t="s">
        <v>17248</v>
      </c>
      <c r="D3774" s="82"/>
      <c r="E3774" s="82" t="s">
        <v>11378</v>
      </c>
      <c r="F3774" s="82"/>
      <c r="G3774" s="82" t="s">
        <v>129</v>
      </c>
      <c r="H3774" s="82" t="s">
        <v>10102</v>
      </c>
      <c r="I3774" s="82" t="s">
        <v>17057</v>
      </c>
      <c r="J3774" s="82" t="s">
        <v>7942</v>
      </c>
      <c r="K3774" s="82" t="s">
        <v>10242</v>
      </c>
      <c r="L3774" s="82" t="s">
        <v>7379</v>
      </c>
    </row>
    <row r="3775" ht="14.25" customHeight="1">
      <c r="A3775" s="82" t="s">
        <v>10095</v>
      </c>
      <c r="B3775" s="82" t="s">
        <v>17249</v>
      </c>
      <c r="C3775" s="82" t="s">
        <v>17250</v>
      </c>
      <c r="D3775" s="82"/>
      <c r="E3775" s="82" t="s">
        <v>11378</v>
      </c>
      <c r="F3775" s="82"/>
      <c r="G3775" s="82" t="s">
        <v>129</v>
      </c>
      <c r="H3775" s="82" t="s">
        <v>10102</v>
      </c>
      <c r="I3775" s="82" t="s">
        <v>17057</v>
      </c>
      <c r="J3775" s="82" t="s">
        <v>7942</v>
      </c>
      <c r="K3775" s="82" t="s">
        <v>10242</v>
      </c>
      <c r="L3775" s="82" t="s">
        <v>7379</v>
      </c>
    </row>
    <row r="3776" ht="14.25" customHeight="1">
      <c r="A3776" s="82" t="s">
        <v>10095</v>
      </c>
      <c r="B3776" s="82" t="s">
        <v>17251</v>
      </c>
      <c r="C3776" s="82" t="s">
        <v>17252</v>
      </c>
      <c r="D3776" s="82"/>
      <c r="E3776" s="82" t="s">
        <v>11378</v>
      </c>
      <c r="F3776" s="82"/>
      <c r="G3776" s="82" t="s">
        <v>129</v>
      </c>
      <c r="H3776" s="82" t="s">
        <v>10102</v>
      </c>
      <c r="I3776" s="82" t="s">
        <v>17057</v>
      </c>
      <c r="J3776" s="82" t="s">
        <v>7942</v>
      </c>
      <c r="K3776" s="82" t="s">
        <v>10242</v>
      </c>
      <c r="L3776" s="82" t="s">
        <v>7379</v>
      </c>
    </row>
    <row r="3777" ht="14.25" customHeight="1">
      <c r="A3777" s="82" t="s">
        <v>10095</v>
      </c>
      <c r="B3777" s="82" t="s">
        <v>17253</v>
      </c>
      <c r="C3777" s="82" t="s">
        <v>17254</v>
      </c>
      <c r="D3777" s="82"/>
      <c r="E3777" s="82" t="s">
        <v>11378</v>
      </c>
      <c r="F3777" s="82"/>
      <c r="G3777" s="82" t="s">
        <v>129</v>
      </c>
      <c r="H3777" s="82" t="s">
        <v>10102</v>
      </c>
      <c r="I3777" s="82" t="s">
        <v>17057</v>
      </c>
      <c r="J3777" s="82" t="s">
        <v>7942</v>
      </c>
      <c r="K3777" s="82" t="s">
        <v>10242</v>
      </c>
      <c r="L3777" s="82" t="s">
        <v>7379</v>
      </c>
    </row>
    <row r="3778" ht="14.25" customHeight="1">
      <c r="A3778" s="82" t="s">
        <v>10095</v>
      </c>
      <c r="B3778" s="82" t="s">
        <v>17255</v>
      </c>
      <c r="C3778" s="82" t="s">
        <v>17256</v>
      </c>
      <c r="D3778" s="82"/>
      <c r="E3778" s="82" t="s">
        <v>9932</v>
      </c>
      <c r="F3778" s="82"/>
      <c r="G3778" s="82" t="s">
        <v>129</v>
      </c>
      <c r="H3778" s="82" t="s">
        <v>10102</v>
      </c>
      <c r="I3778" s="82" t="s">
        <v>17057</v>
      </c>
      <c r="J3778" s="82" t="s">
        <v>7942</v>
      </c>
      <c r="K3778" s="82" t="s">
        <v>10242</v>
      </c>
      <c r="L3778" s="82" t="s">
        <v>7379</v>
      </c>
    </row>
    <row r="3779" ht="14.25" customHeight="1">
      <c r="A3779" s="82" t="s">
        <v>10095</v>
      </c>
      <c r="B3779" s="82" t="s">
        <v>17257</v>
      </c>
      <c r="C3779" s="82" t="s">
        <v>17258</v>
      </c>
      <c r="D3779" s="82"/>
      <c r="E3779" s="82" t="s">
        <v>9920</v>
      </c>
      <c r="F3779" s="82"/>
      <c r="G3779" s="82" t="s">
        <v>129</v>
      </c>
      <c r="H3779" s="82" t="s">
        <v>10102</v>
      </c>
      <c r="I3779" s="82" t="s">
        <v>17057</v>
      </c>
      <c r="J3779" s="82" t="s">
        <v>7942</v>
      </c>
      <c r="K3779" s="82" t="s">
        <v>10242</v>
      </c>
      <c r="L3779" s="82" t="s">
        <v>3053</v>
      </c>
    </row>
    <row r="3780" ht="14.25" customHeight="1">
      <c r="A3780" s="82" t="s">
        <v>10095</v>
      </c>
      <c r="B3780" s="82" t="s">
        <v>17259</v>
      </c>
      <c r="C3780" s="82" t="s">
        <v>17260</v>
      </c>
      <c r="D3780" s="82"/>
      <c r="E3780" s="82" t="s">
        <v>11411</v>
      </c>
      <c r="F3780" s="82"/>
      <c r="G3780" s="82" t="s">
        <v>129</v>
      </c>
      <c r="H3780" s="82" t="s">
        <v>10102</v>
      </c>
      <c r="I3780" s="82" t="s">
        <v>17057</v>
      </c>
      <c r="J3780" s="82" t="s">
        <v>7942</v>
      </c>
      <c r="K3780" s="82" t="s">
        <v>10242</v>
      </c>
      <c r="L3780" s="82" t="s">
        <v>7379</v>
      </c>
    </row>
    <row r="3781" ht="14.25" customHeight="1">
      <c r="A3781" s="82" t="s">
        <v>10095</v>
      </c>
      <c r="B3781" s="82" t="s">
        <v>17261</v>
      </c>
      <c r="C3781" s="82" t="s">
        <v>17262</v>
      </c>
      <c r="D3781" s="82"/>
      <c r="E3781" s="82" t="s">
        <v>11411</v>
      </c>
      <c r="F3781" s="82"/>
      <c r="G3781" s="82" t="s">
        <v>129</v>
      </c>
      <c r="H3781" s="82" t="s">
        <v>10102</v>
      </c>
      <c r="I3781" s="82" t="s">
        <v>17057</v>
      </c>
      <c r="J3781" s="82" t="s">
        <v>7942</v>
      </c>
      <c r="K3781" s="82" t="s">
        <v>10242</v>
      </c>
      <c r="L3781" s="82" t="s">
        <v>3053</v>
      </c>
    </row>
    <row r="3782" ht="14.25" customHeight="1">
      <c r="A3782" s="82" t="s">
        <v>10095</v>
      </c>
      <c r="B3782" s="82" t="s">
        <v>17263</v>
      </c>
      <c r="C3782" s="82" t="s">
        <v>17264</v>
      </c>
      <c r="D3782" s="82"/>
      <c r="E3782" s="82" t="s">
        <v>9930</v>
      </c>
      <c r="F3782" s="82"/>
      <c r="G3782" s="82" t="s">
        <v>129</v>
      </c>
      <c r="H3782" s="82" t="s">
        <v>10102</v>
      </c>
      <c r="I3782" s="82" t="s">
        <v>17057</v>
      </c>
      <c r="J3782" s="82" t="s">
        <v>7942</v>
      </c>
      <c r="K3782" s="82" t="s">
        <v>10242</v>
      </c>
      <c r="L3782" s="82" t="s">
        <v>7379</v>
      </c>
    </row>
    <row r="3783" ht="14.25" customHeight="1">
      <c r="A3783" s="82" t="s">
        <v>10095</v>
      </c>
      <c r="B3783" s="82" t="s">
        <v>17265</v>
      </c>
      <c r="C3783" s="82" t="s">
        <v>17266</v>
      </c>
      <c r="D3783" s="82"/>
      <c r="E3783" s="82" t="s">
        <v>9930</v>
      </c>
      <c r="F3783" s="82"/>
      <c r="G3783" s="82" t="s">
        <v>129</v>
      </c>
      <c r="H3783" s="82" t="s">
        <v>10102</v>
      </c>
      <c r="I3783" s="82" t="s">
        <v>17057</v>
      </c>
      <c r="J3783" s="82" t="s">
        <v>7942</v>
      </c>
      <c r="K3783" s="82" t="s">
        <v>10242</v>
      </c>
      <c r="L3783" s="82" t="s">
        <v>7379</v>
      </c>
    </row>
    <row r="3784" ht="14.25" customHeight="1">
      <c r="A3784" s="82" t="s">
        <v>10095</v>
      </c>
      <c r="B3784" s="82" t="s">
        <v>17267</v>
      </c>
      <c r="C3784" s="82" t="s">
        <v>17268</v>
      </c>
      <c r="D3784" s="82"/>
      <c r="E3784" s="82" t="s">
        <v>10068</v>
      </c>
      <c r="F3784" s="82"/>
      <c r="G3784" s="82" t="s">
        <v>129</v>
      </c>
      <c r="H3784" s="82" t="s">
        <v>10102</v>
      </c>
      <c r="I3784" s="82" t="s">
        <v>17057</v>
      </c>
      <c r="J3784" s="82" t="s">
        <v>7942</v>
      </c>
      <c r="K3784" s="82" t="s">
        <v>10242</v>
      </c>
      <c r="L3784" s="82" t="s">
        <v>7379</v>
      </c>
    </row>
    <row r="3785" ht="14.25" customHeight="1">
      <c r="A3785" s="82" t="s">
        <v>10095</v>
      </c>
      <c r="B3785" s="82" t="s">
        <v>17269</v>
      </c>
      <c r="C3785" s="82" t="s">
        <v>17270</v>
      </c>
      <c r="D3785" s="82"/>
      <c r="E3785" s="82" t="s">
        <v>10068</v>
      </c>
      <c r="F3785" s="82"/>
      <c r="G3785" s="82" t="s">
        <v>129</v>
      </c>
      <c r="H3785" s="82" t="s">
        <v>10102</v>
      </c>
      <c r="I3785" s="82" t="s">
        <v>17057</v>
      </c>
      <c r="J3785" s="82" t="s">
        <v>7942</v>
      </c>
      <c r="K3785" s="82" t="s">
        <v>10242</v>
      </c>
      <c r="L3785" s="82" t="s">
        <v>7379</v>
      </c>
    </row>
    <row r="3786" ht="14.25" customHeight="1">
      <c r="A3786" s="82" t="s">
        <v>10095</v>
      </c>
      <c r="B3786" s="82" t="s">
        <v>17271</v>
      </c>
      <c r="C3786" s="82" t="s">
        <v>17272</v>
      </c>
      <c r="D3786" s="82"/>
      <c r="E3786" s="82" t="s">
        <v>11523</v>
      </c>
      <c r="F3786" s="82"/>
      <c r="G3786" s="82" t="s">
        <v>129</v>
      </c>
      <c r="H3786" s="82" t="s">
        <v>10102</v>
      </c>
      <c r="I3786" s="82" t="s">
        <v>17057</v>
      </c>
      <c r="J3786" s="82" t="s">
        <v>7942</v>
      </c>
      <c r="K3786" s="82" t="s">
        <v>10242</v>
      </c>
      <c r="L3786" s="82" t="s">
        <v>7379</v>
      </c>
    </row>
    <row r="3787" ht="14.25" customHeight="1">
      <c r="A3787" s="82" t="s">
        <v>10095</v>
      </c>
      <c r="B3787" s="82" t="s">
        <v>17273</v>
      </c>
      <c r="C3787" s="82" t="s">
        <v>17274</v>
      </c>
      <c r="D3787" s="82"/>
      <c r="E3787" s="82" t="s">
        <v>9909</v>
      </c>
      <c r="F3787" s="82"/>
      <c r="G3787" s="82" t="s">
        <v>129</v>
      </c>
      <c r="H3787" s="82" t="s">
        <v>10102</v>
      </c>
      <c r="I3787" s="82" t="s">
        <v>17057</v>
      </c>
      <c r="J3787" s="82" t="s">
        <v>7942</v>
      </c>
      <c r="K3787" s="82" t="s">
        <v>10242</v>
      </c>
      <c r="L3787" s="82" t="s">
        <v>7379</v>
      </c>
    </row>
    <row r="3788" ht="14.25" customHeight="1">
      <c r="A3788" s="82" t="s">
        <v>10095</v>
      </c>
      <c r="B3788" s="82" t="s">
        <v>17275</v>
      </c>
      <c r="C3788" s="82" t="s">
        <v>17276</v>
      </c>
      <c r="D3788" s="82"/>
      <c r="E3788" s="82" t="s">
        <v>11542</v>
      </c>
      <c r="F3788" s="82"/>
      <c r="G3788" s="82" t="s">
        <v>129</v>
      </c>
      <c r="H3788" s="82" t="s">
        <v>10102</v>
      </c>
      <c r="I3788" s="82" t="s">
        <v>17057</v>
      </c>
      <c r="J3788" s="82" t="s">
        <v>7942</v>
      </c>
      <c r="K3788" s="82" t="s">
        <v>10242</v>
      </c>
      <c r="L3788" s="82" t="s">
        <v>7379</v>
      </c>
    </row>
    <row r="3789" ht="14.25" customHeight="1">
      <c r="A3789" s="82" t="s">
        <v>10095</v>
      </c>
      <c r="B3789" s="82" t="s">
        <v>17277</v>
      </c>
      <c r="C3789" s="82" t="s">
        <v>17278</v>
      </c>
      <c r="D3789" s="82"/>
      <c r="E3789" s="82" t="s">
        <v>11542</v>
      </c>
      <c r="F3789" s="82"/>
      <c r="G3789" s="82" t="s">
        <v>129</v>
      </c>
      <c r="H3789" s="82" t="s">
        <v>10102</v>
      </c>
      <c r="I3789" s="82" t="s">
        <v>17057</v>
      </c>
      <c r="J3789" s="82" t="s">
        <v>7942</v>
      </c>
      <c r="K3789" s="82" t="s">
        <v>10242</v>
      </c>
      <c r="L3789" s="82" t="s">
        <v>7379</v>
      </c>
    </row>
    <row r="3790" ht="14.25" customHeight="1">
      <c r="A3790" s="82" t="s">
        <v>10095</v>
      </c>
      <c r="B3790" s="82" t="s">
        <v>17279</v>
      </c>
      <c r="C3790" s="82" t="s">
        <v>17280</v>
      </c>
      <c r="D3790" s="82"/>
      <c r="E3790" s="82" t="s">
        <v>11560</v>
      </c>
      <c r="F3790" s="82"/>
      <c r="G3790" s="82" t="s">
        <v>129</v>
      </c>
      <c r="H3790" s="82" t="s">
        <v>10102</v>
      </c>
      <c r="I3790" s="82" t="s">
        <v>17057</v>
      </c>
      <c r="J3790" s="82" t="s">
        <v>7942</v>
      </c>
      <c r="K3790" s="82" t="s">
        <v>10242</v>
      </c>
      <c r="L3790" s="82" t="s">
        <v>7379</v>
      </c>
    </row>
    <row r="3791" ht="14.25" customHeight="1">
      <c r="A3791" s="82" t="s">
        <v>10095</v>
      </c>
      <c r="B3791" s="82" t="s">
        <v>17281</v>
      </c>
      <c r="C3791" s="82" t="s">
        <v>17282</v>
      </c>
      <c r="D3791" s="82"/>
      <c r="E3791" s="82" t="s">
        <v>11560</v>
      </c>
      <c r="F3791" s="82"/>
      <c r="G3791" s="82" t="s">
        <v>129</v>
      </c>
      <c r="H3791" s="82" t="s">
        <v>10102</v>
      </c>
      <c r="I3791" s="82" t="s">
        <v>17057</v>
      </c>
      <c r="J3791" s="82" t="s">
        <v>7942</v>
      </c>
      <c r="K3791" s="82" t="s">
        <v>10242</v>
      </c>
      <c r="L3791" s="82" t="s">
        <v>7379</v>
      </c>
    </row>
    <row r="3792" ht="14.25" customHeight="1">
      <c r="A3792" s="82" t="s">
        <v>10095</v>
      </c>
      <c r="B3792" s="82" t="s">
        <v>17283</v>
      </c>
      <c r="C3792" s="82" t="s">
        <v>17284</v>
      </c>
      <c r="D3792" s="82"/>
      <c r="E3792" s="82" t="s">
        <v>9830</v>
      </c>
      <c r="F3792" s="82"/>
      <c r="G3792" s="82" t="s">
        <v>129</v>
      </c>
      <c r="H3792" s="82" t="s">
        <v>10102</v>
      </c>
      <c r="I3792" s="82" t="s">
        <v>17057</v>
      </c>
      <c r="J3792" s="82" t="s">
        <v>7942</v>
      </c>
      <c r="K3792" s="82" t="s">
        <v>10242</v>
      </c>
      <c r="L3792" s="82" t="s">
        <v>7379</v>
      </c>
    </row>
    <row r="3793" ht="14.25" customHeight="1">
      <c r="A3793" s="82" t="s">
        <v>10095</v>
      </c>
      <c r="B3793" s="82" t="s">
        <v>17285</v>
      </c>
      <c r="C3793" s="82" t="s">
        <v>17286</v>
      </c>
      <c r="D3793" s="82"/>
      <c r="E3793" s="82" t="s">
        <v>11587</v>
      </c>
      <c r="F3793" s="82"/>
      <c r="G3793" s="82" t="s">
        <v>129</v>
      </c>
      <c r="H3793" s="82" t="s">
        <v>10102</v>
      </c>
      <c r="I3793" s="82" t="s">
        <v>17057</v>
      </c>
      <c r="J3793" s="82" t="s">
        <v>7942</v>
      </c>
      <c r="K3793" s="82" t="s">
        <v>10242</v>
      </c>
      <c r="L3793" s="82" t="s">
        <v>7379</v>
      </c>
    </row>
    <row r="3794" ht="14.25" customHeight="1">
      <c r="A3794" s="82" t="s">
        <v>10095</v>
      </c>
      <c r="B3794" s="82" t="s">
        <v>17287</v>
      </c>
      <c r="C3794" s="82" t="s">
        <v>17288</v>
      </c>
      <c r="D3794" s="82"/>
      <c r="E3794" s="82" t="s">
        <v>11587</v>
      </c>
      <c r="F3794" s="82"/>
      <c r="G3794" s="82" t="s">
        <v>129</v>
      </c>
      <c r="H3794" s="82" t="s">
        <v>10102</v>
      </c>
      <c r="I3794" s="82" t="s">
        <v>17057</v>
      </c>
      <c r="J3794" s="82" t="s">
        <v>7942</v>
      </c>
      <c r="K3794" s="82" t="s">
        <v>10242</v>
      </c>
      <c r="L3794" s="82" t="s">
        <v>7379</v>
      </c>
    </row>
    <row r="3795" ht="14.25" customHeight="1">
      <c r="A3795" s="82" t="s">
        <v>10095</v>
      </c>
      <c r="B3795" s="82" t="s">
        <v>17289</v>
      </c>
      <c r="C3795" s="82" t="s">
        <v>17290</v>
      </c>
      <c r="D3795" s="82"/>
      <c r="E3795" s="82" t="s">
        <v>11593</v>
      </c>
      <c r="F3795" s="82"/>
      <c r="G3795" s="82" t="s">
        <v>129</v>
      </c>
      <c r="H3795" s="82" t="s">
        <v>10102</v>
      </c>
      <c r="I3795" s="82" t="s">
        <v>17057</v>
      </c>
      <c r="J3795" s="82" t="s">
        <v>7942</v>
      </c>
      <c r="K3795" s="82" t="s">
        <v>10242</v>
      </c>
      <c r="L3795" s="82" t="s">
        <v>7379</v>
      </c>
    </row>
    <row r="3796" ht="14.25" customHeight="1">
      <c r="A3796" s="82" t="s">
        <v>10095</v>
      </c>
      <c r="B3796" s="82" t="s">
        <v>17291</v>
      </c>
      <c r="C3796" s="82" t="s">
        <v>17292</v>
      </c>
      <c r="D3796" s="82"/>
      <c r="E3796" s="82" t="s">
        <v>11596</v>
      </c>
      <c r="F3796" s="82"/>
      <c r="G3796" s="82" t="s">
        <v>129</v>
      </c>
      <c r="H3796" s="82" t="s">
        <v>10102</v>
      </c>
      <c r="I3796" s="82" t="s">
        <v>17057</v>
      </c>
      <c r="J3796" s="82" t="s">
        <v>7942</v>
      </c>
      <c r="K3796" s="82" t="s">
        <v>10242</v>
      </c>
      <c r="L3796" s="82" t="s">
        <v>7379</v>
      </c>
    </row>
    <row r="3797" ht="14.25" customHeight="1">
      <c r="A3797" s="82" t="s">
        <v>10095</v>
      </c>
      <c r="B3797" s="82" t="s">
        <v>17293</v>
      </c>
      <c r="C3797" s="82" t="s">
        <v>17294</v>
      </c>
      <c r="D3797" s="82"/>
      <c r="E3797" s="82" t="s">
        <v>16541</v>
      </c>
      <c r="F3797" s="82"/>
      <c r="G3797" s="82" t="s">
        <v>129</v>
      </c>
      <c r="H3797" s="82" t="s">
        <v>10102</v>
      </c>
      <c r="I3797" s="82" t="s">
        <v>17057</v>
      </c>
      <c r="J3797" s="82" t="s">
        <v>7942</v>
      </c>
      <c r="K3797" s="82" t="s">
        <v>10242</v>
      </c>
      <c r="L3797" s="82" t="s">
        <v>3419</v>
      </c>
    </row>
    <row r="3798" ht="14.25" customHeight="1">
      <c r="A3798" s="82" t="s">
        <v>10095</v>
      </c>
      <c r="B3798" s="82" t="s">
        <v>17295</v>
      </c>
      <c r="C3798" s="82" t="s">
        <v>17296</v>
      </c>
      <c r="D3798" s="82"/>
      <c r="E3798" s="82" t="s">
        <v>9896</v>
      </c>
      <c r="F3798" s="82"/>
      <c r="G3798" s="82" t="s">
        <v>129</v>
      </c>
      <c r="H3798" s="82"/>
      <c r="I3798" s="82" t="s">
        <v>17057</v>
      </c>
      <c r="J3798" s="82" t="s">
        <v>7942</v>
      </c>
      <c r="K3798" s="82" t="s">
        <v>10242</v>
      </c>
      <c r="L3798" s="82"/>
    </row>
    <row r="3799" ht="14.25" customHeight="1">
      <c r="A3799" s="82" t="s">
        <v>10095</v>
      </c>
      <c r="B3799" s="82" t="s">
        <v>17297</v>
      </c>
      <c r="C3799" s="82" t="s">
        <v>17298</v>
      </c>
      <c r="D3799" s="82"/>
      <c r="E3799" s="82" t="s">
        <v>9896</v>
      </c>
      <c r="F3799" s="82"/>
      <c r="G3799" s="82" t="s">
        <v>129</v>
      </c>
      <c r="H3799" s="82"/>
      <c r="I3799" s="82" t="s">
        <v>17057</v>
      </c>
      <c r="J3799" s="82" t="s">
        <v>7942</v>
      </c>
      <c r="K3799" s="82" t="s">
        <v>10242</v>
      </c>
      <c r="L3799" s="82"/>
    </row>
    <row r="3800" ht="14.25" customHeight="1">
      <c r="A3800" s="82" t="s">
        <v>10095</v>
      </c>
      <c r="B3800" s="82" t="s">
        <v>17299</v>
      </c>
      <c r="C3800" s="82" t="s">
        <v>17300</v>
      </c>
      <c r="D3800" s="82"/>
      <c r="E3800" s="82" t="s">
        <v>9896</v>
      </c>
      <c r="F3800" s="82"/>
      <c r="G3800" s="82" t="s">
        <v>129</v>
      </c>
      <c r="H3800" s="82"/>
      <c r="I3800" s="82" t="s">
        <v>17057</v>
      </c>
      <c r="J3800" s="82" t="s">
        <v>7942</v>
      </c>
      <c r="K3800" s="82" t="s">
        <v>10242</v>
      </c>
      <c r="L3800" s="82"/>
    </row>
    <row r="3801" ht="14.25" customHeight="1">
      <c r="A3801" s="82" t="s">
        <v>10095</v>
      </c>
      <c r="B3801" s="82" t="s">
        <v>17301</v>
      </c>
      <c r="C3801" s="82" t="s">
        <v>17302</v>
      </c>
      <c r="D3801" s="82"/>
      <c r="E3801" s="82" t="s">
        <v>9896</v>
      </c>
      <c r="F3801" s="82"/>
      <c r="G3801" s="82" t="s">
        <v>129</v>
      </c>
      <c r="H3801" s="82"/>
      <c r="I3801" s="82" t="s">
        <v>17057</v>
      </c>
      <c r="J3801" s="82" t="s">
        <v>7942</v>
      </c>
      <c r="K3801" s="82" t="s">
        <v>10242</v>
      </c>
      <c r="L3801" s="82"/>
    </row>
    <row r="3802" ht="14.25" customHeight="1">
      <c r="A3802" s="82" t="s">
        <v>10095</v>
      </c>
      <c r="B3802" s="82" t="s">
        <v>17303</v>
      </c>
      <c r="C3802" s="82" t="s">
        <v>17304</v>
      </c>
      <c r="D3802" s="82"/>
      <c r="E3802" s="82" t="s">
        <v>9896</v>
      </c>
      <c r="F3802" s="82"/>
      <c r="G3802" s="82" t="s">
        <v>129</v>
      </c>
      <c r="H3802" s="82"/>
      <c r="I3802" s="82" t="s">
        <v>17057</v>
      </c>
      <c r="J3802" s="82" t="s">
        <v>7942</v>
      </c>
      <c r="K3802" s="82" t="s">
        <v>10242</v>
      </c>
      <c r="L3802" s="82"/>
    </row>
    <row r="3803" ht="14.25" customHeight="1">
      <c r="A3803" s="82" t="s">
        <v>10095</v>
      </c>
      <c r="B3803" s="82" t="s">
        <v>17305</v>
      </c>
      <c r="C3803" s="82" t="s">
        <v>17306</v>
      </c>
      <c r="D3803" s="82"/>
      <c r="E3803" s="82" t="s">
        <v>11879</v>
      </c>
      <c r="F3803" s="82"/>
      <c r="G3803" s="82" t="s">
        <v>129</v>
      </c>
      <c r="H3803" s="82"/>
      <c r="I3803" s="82" t="s">
        <v>17057</v>
      </c>
      <c r="J3803" s="82" t="s">
        <v>7942</v>
      </c>
      <c r="K3803" s="82" t="s">
        <v>10242</v>
      </c>
      <c r="L3803" s="82"/>
    </row>
    <row r="3804" ht="14.25" customHeight="1">
      <c r="A3804" s="82" t="s">
        <v>10095</v>
      </c>
      <c r="B3804" s="82" t="s">
        <v>17307</v>
      </c>
      <c r="C3804" s="82" t="s">
        <v>17308</v>
      </c>
      <c r="D3804" s="82"/>
      <c r="E3804" s="82" t="s">
        <v>11885</v>
      </c>
      <c r="F3804" s="82"/>
      <c r="G3804" s="82" t="s">
        <v>129</v>
      </c>
      <c r="H3804" s="82"/>
      <c r="I3804" s="82" t="s">
        <v>17057</v>
      </c>
      <c r="J3804" s="82" t="s">
        <v>7942</v>
      </c>
      <c r="K3804" s="82" t="s">
        <v>10242</v>
      </c>
      <c r="L3804" s="82"/>
    </row>
    <row r="3805" ht="14.25" customHeight="1">
      <c r="A3805" s="82" t="s">
        <v>10095</v>
      </c>
      <c r="B3805" s="82" t="s">
        <v>17309</v>
      </c>
      <c r="C3805" s="82" t="s">
        <v>17310</v>
      </c>
      <c r="D3805" s="82"/>
      <c r="E3805" s="82" t="s">
        <v>11885</v>
      </c>
      <c r="F3805" s="82"/>
      <c r="G3805" s="82" t="s">
        <v>129</v>
      </c>
      <c r="H3805" s="82"/>
      <c r="I3805" s="82" t="s">
        <v>17057</v>
      </c>
      <c r="J3805" s="82" t="s">
        <v>7942</v>
      </c>
      <c r="K3805" s="82" t="s">
        <v>10242</v>
      </c>
      <c r="L3805" s="82"/>
    </row>
    <row r="3806" ht="14.25" customHeight="1">
      <c r="A3806" s="82" t="s">
        <v>10095</v>
      </c>
      <c r="B3806" s="82" t="s">
        <v>17311</v>
      </c>
      <c r="C3806" s="82" t="s">
        <v>17312</v>
      </c>
      <c r="D3806" s="82"/>
      <c r="E3806" s="82" t="s">
        <v>11938</v>
      </c>
      <c r="F3806" s="82"/>
      <c r="G3806" s="82" t="s">
        <v>129</v>
      </c>
      <c r="H3806" s="82" t="s">
        <v>10102</v>
      </c>
      <c r="I3806" s="82" t="s">
        <v>17057</v>
      </c>
      <c r="J3806" s="82" t="s">
        <v>7942</v>
      </c>
      <c r="K3806" s="82" t="s">
        <v>10242</v>
      </c>
      <c r="L3806" s="82" t="s">
        <v>17313</v>
      </c>
    </row>
    <row r="3807" ht="14.25" customHeight="1">
      <c r="A3807" s="82" t="s">
        <v>10095</v>
      </c>
      <c r="B3807" s="82" t="s">
        <v>17314</v>
      </c>
      <c r="C3807" s="82" t="s">
        <v>17315</v>
      </c>
      <c r="D3807" s="82"/>
      <c r="E3807" s="82" t="s">
        <v>12084</v>
      </c>
      <c r="F3807" s="82"/>
      <c r="G3807" s="82" t="s">
        <v>129</v>
      </c>
      <c r="H3807" s="82"/>
      <c r="I3807" s="82" t="s">
        <v>17057</v>
      </c>
      <c r="J3807" s="82" t="s">
        <v>7942</v>
      </c>
      <c r="K3807" s="82" t="s">
        <v>10242</v>
      </c>
      <c r="L3807" s="82"/>
    </row>
    <row r="3808" ht="14.25" customHeight="1">
      <c r="A3808" s="82" t="s">
        <v>10095</v>
      </c>
      <c r="B3808" s="82" t="s">
        <v>17316</v>
      </c>
      <c r="C3808" s="82" t="s">
        <v>17317</v>
      </c>
      <c r="D3808" s="82"/>
      <c r="E3808" s="82" t="s">
        <v>9899</v>
      </c>
      <c r="F3808" s="82"/>
      <c r="G3808" s="82" t="s">
        <v>129</v>
      </c>
      <c r="H3808" s="82"/>
      <c r="I3808" s="82" t="s">
        <v>17057</v>
      </c>
      <c r="J3808" s="82" t="s">
        <v>7942</v>
      </c>
      <c r="K3808" s="82" t="s">
        <v>10242</v>
      </c>
      <c r="L3808" s="82"/>
    </row>
    <row r="3809" ht="14.25" customHeight="1">
      <c r="A3809" s="82" t="s">
        <v>10095</v>
      </c>
      <c r="B3809" s="82" t="s">
        <v>17318</v>
      </c>
      <c r="C3809" s="82" t="s">
        <v>17319</v>
      </c>
      <c r="D3809" s="82" t="s">
        <v>261</v>
      </c>
      <c r="E3809" s="82" t="s">
        <v>5114</v>
      </c>
      <c r="F3809" s="82"/>
      <c r="G3809" s="82" t="s">
        <v>128</v>
      </c>
      <c r="H3809" s="82" t="s">
        <v>10102</v>
      </c>
      <c r="I3809" s="82" t="s">
        <v>17057</v>
      </c>
      <c r="J3809" s="82" t="s">
        <v>7942</v>
      </c>
      <c r="K3809" s="82" t="s">
        <v>10242</v>
      </c>
      <c r="L3809" s="82" t="s">
        <v>12192</v>
      </c>
    </row>
    <row r="3810" ht="14.25" customHeight="1">
      <c r="A3810" s="82" t="s">
        <v>10095</v>
      </c>
      <c r="B3810" s="82" t="s">
        <v>17320</v>
      </c>
      <c r="C3810" s="82" t="s">
        <v>17321</v>
      </c>
      <c r="D3810" s="82"/>
      <c r="E3810" s="82" t="s">
        <v>15082</v>
      </c>
      <c r="F3810" s="82"/>
      <c r="G3810" s="82" t="s">
        <v>128</v>
      </c>
      <c r="H3810" s="82"/>
      <c r="I3810" s="82" t="s">
        <v>17057</v>
      </c>
      <c r="J3810" s="82" t="s">
        <v>7942</v>
      </c>
      <c r="K3810" s="82" t="s">
        <v>10242</v>
      </c>
      <c r="L3810" s="82"/>
    </row>
    <row r="3811" ht="14.25" customHeight="1">
      <c r="A3811" s="82" t="s">
        <v>10095</v>
      </c>
      <c r="B3811" s="82" t="s">
        <v>17322</v>
      </c>
      <c r="C3811" s="82" t="s">
        <v>17323</v>
      </c>
      <c r="D3811" s="82"/>
      <c r="E3811" s="82" t="s">
        <v>15082</v>
      </c>
      <c r="F3811" s="82"/>
      <c r="G3811" s="82" t="s">
        <v>129</v>
      </c>
      <c r="H3811" s="82" t="s">
        <v>10102</v>
      </c>
      <c r="I3811" s="82" t="s">
        <v>17057</v>
      </c>
      <c r="J3811" s="82" t="s">
        <v>7942</v>
      </c>
      <c r="K3811" s="82" t="s">
        <v>10242</v>
      </c>
      <c r="L3811" s="82" t="s">
        <v>7379</v>
      </c>
    </row>
    <row r="3812" ht="14.25" customHeight="1">
      <c r="A3812" s="82" t="s">
        <v>10095</v>
      </c>
      <c r="B3812" s="82" t="s">
        <v>17324</v>
      </c>
      <c r="C3812" s="82" t="s">
        <v>17325</v>
      </c>
      <c r="D3812" s="82"/>
      <c r="E3812" s="82" t="s">
        <v>5740</v>
      </c>
      <c r="F3812" s="82"/>
      <c r="G3812" s="82" t="s">
        <v>129</v>
      </c>
      <c r="H3812" s="82" t="s">
        <v>10102</v>
      </c>
      <c r="I3812" s="82" t="s">
        <v>17057</v>
      </c>
      <c r="J3812" s="82" t="s">
        <v>7942</v>
      </c>
      <c r="K3812" s="82" t="s">
        <v>10242</v>
      </c>
      <c r="L3812" s="82" t="s">
        <v>3917</v>
      </c>
    </row>
    <row r="3813" ht="14.25" customHeight="1">
      <c r="A3813" s="82" t="s">
        <v>10095</v>
      </c>
      <c r="B3813" s="82" t="s">
        <v>17326</v>
      </c>
      <c r="C3813" s="82" t="s">
        <v>17327</v>
      </c>
      <c r="D3813" s="82"/>
      <c r="E3813" s="82" t="s">
        <v>17328</v>
      </c>
      <c r="F3813" s="82"/>
      <c r="G3813" s="82" t="s">
        <v>128</v>
      </c>
      <c r="H3813" s="82"/>
      <c r="I3813" s="82" t="s">
        <v>17057</v>
      </c>
      <c r="J3813" s="82" t="s">
        <v>7942</v>
      </c>
      <c r="K3813" s="82" t="s">
        <v>10242</v>
      </c>
      <c r="L3813" s="82"/>
    </row>
    <row r="3814" ht="14.25" customHeight="1">
      <c r="A3814" s="82" t="s">
        <v>10095</v>
      </c>
      <c r="B3814" s="82" t="s">
        <v>17329</v>
      </c>
      <c r="C3814" s="82" t="s">
        <v>17330</v>
      </c>
      <c r="D3814" s="82"/>
      <c r="E3814" s="82" t="s">
        <v>17328</v>
      </c>
      <c r="F3814" s="82"/>
      <c r="G3814" s="82" t="s">
        <v>128</v>
      </c>
      <c r="H3814" s="82"/>
      <c r="I3814" s="82" t="s">
        <v>17057</v>
      </c>
      <c r="J3814" s="82" t="s">
        <v>7942</v>
      </c>
      <c r="K3814" s="82" t="s">
        <v>10242</v>
      </c>
      <c r="L3814" s="82"/>
    </row>
    <row r="3815" ht="14.25" customHeight="1">
      <c r="A3815" s="82" t="s">
        <v>10095</v>
      </c>
      <c r="B3815" s="82" t="s">
        <v>17331</v>
      </c>
      <c r="C3815" s="82" t="s">
        <v>17332</v>
      </c>
      <c r="D3815" s="82"/>
      <c r="E3815" s="82" t="s">
        <v>17333</v>
      </c>
      <c r="F3815" s="82"/>
      <c r="G3815" s="82" t="s">
        <v>128</v>
      </c>
      <c r="H3815" s="82"/>
      <c r="I3815" s="82" t="s">
        <v>17057</v>
      </c>
      <c r="J3815" s="82" t="s">
        <v>7942</v>
      </c>
      <c r="K3815" s="82" t="s">
        <v>10242</v>
      </c>
      <c r="L3815" s="82"/>
    </row>
    <row r="3816" ht="14.25" customHeight="1">
      <c r="A3816" s="82" t="s">
        <v>10095</v>
      </c>
      <c r="B3816" s="82" t="s">
        <v>17334</v>
      </c>
      <c r="C3816" s="82" t="s">
        <v>17335</v>
      </c>
      <c r="D3816" s="82"/>
      <c r="E3816" s="82" t="s">
        <v>15376</v>
      </c>
      <c r="F3816" s="82"/>
      <c r="G3816" s="82" t="s">
        <v>128</v>
      </c>
      <c r="H3816" s="82"/>
      <c r="I3816" s="82" t="s">
        <v>17057</v>
      </c>
      <c r="J3816" s="82" t="s">
        <v>7942</v>
      </c>
      <c r="K3816" s="82" t="s">
        <v>10242</v>
      </c>
      <c r="L3816" s="82"/>
    </row>
    <row r="3817" ht="14.25" customHeight="1">
      <c r="A3817" s="82" t="s">
        <v>10095</v>
      </c>
      <c r="B3817" s="82" t="s">
        <v>17336</v>
      </c>
      <c r="C3817" s="82" t="s">
        <v>17337</v>
      </c>
      <c r="D3817" s="82"/>
      <c r="E3817" s="82" t="s">
        <v>9958</v>
      </c>
      <c r="F3817" s="82"/>
      <c r="G3817" s="82" t="s">
        <v>129</v>
      </c>
      <c r="H3817" s="82" t="s">
        <v>10102</v>
      </c>
      <c r="I3817" s="82" t="s">
        <v>17338</v>
      </c>
      <c r="J3817" s="82" t="s">
        <v>7942</v>
      </c>
      <c r="K3817" s="82" t="s">
        <v>10242</v>
      </c>
      <c r="L3817" s="82" t="s">
        <v>3670</v>
      </c>
    </row>
    <row r="3818" ht="14.25" customHeight="1">
      <c r="A3818" s="82" t="s">
        <v>10095</v>
      </c>
      <c r="B3818" s="82" t="s">
        <v>17339</v>
      </c>
      <c r="C3818" s="82" t="s">
        <v>17340</v>
      </c>
      <c r="D3818" s="82"/>
      <c r="E3818" s="82" t="s">
        <v>12142</v>
      </c>
      <c r="F3818" s="82"/>
      <c r="G3818" s="82" t="s">
        <v>129</v>
      </c>
      <c r="H3818" s="82"/>
      <c r="I3818" s="82" t="s">
        <v>17338</v>
      </c>
      <c r="J3818" s="82" t="s">
        <v>7942</v>
      </c>
      <c r="K3818" s="82" t="s">
        <v>10242</v>
      </c>
      <c r="L3818" s="82"/>
    </row>
    <row r="3819" ht="14.25" customHeight="1">
      <c r="A3819" s="82" t="s">
        <v>10095</v>
      </c>
      <c r="B3819" s="82" t="s">
        <v>17341</v>
      </c>
      <c r="C3819" s="82" t="s">
        <v>17342</v>
      </c>
      <c r="D3819" s="82"/>
      <c r="E3819" s="82" t="s">
        <v>12972</v>
      </c>
      <c r="F3819" s="82"/>
      <c r="G3819" s="82" t="s">
        <v>128</v>
      </c>
      <c r="H3819" s="82"/>
      <c r="I3819" s="82" t="s">
        <v>17338</v>
      </c>
      <c r="J3819" s="82" t="s">
        <v>7942</v>
      </c>
      <c r="K3819" s="82" t="s">
        <v>10242</v>
      </c>
      <c r="L3819" s="82"/>
    </row>
    <row r="3820" ht="14.25" customHeight="1">
      <c r="A3820" s="82" t="s">
        <v>10095</v>
      </c>
      <c r="B3820" s="82" t="s">
        <v>17343</v>
      </c>
      <c r="C3820" s="82" t="s">
        <v>17344</v>
      </c>
      <c r="D3820" s="82" t="s">
        <v>261</v>
      </c>
      <c r="E3820" s="82" t="s">
        <v>13012</v>
      </c>
      <c r="F3820" s="82"/>
      <c r="G3820" s="82" t="s">
        <v>128</v>
      </c>
      <c r="H3820" s="82"/>
      <c r="I3820" s="82" t="s">
        <v>17338</v>
      </c>
      <c r="J3820" s="82" t="s">
        <v>7942</v>
      </c>
      <c r="K3820" s="82" t="s">
        <v>10242</v>
      </c>
      <c r="L3820" s="82"/>
    </row>
    <row r="3821" ht="14.25" customHeight="1">
      <c r="A3821" s="82" t="s">
        <v>10095</v>
      </c>
      <c r="B3821" s="82" t="s">
        <v>17345</v>
      </c>
      <c r="C3821" s="82" t="s">
        <v>17346</v>
      </c>
      <c r="D3821" s="82" t="s">
        <v>10126</v>
      </c>
      <c r="E3821" s="82"/>
      <c r="F3821" s="82"/>
      <c r="G3821" s="82" t="s">
        <v>128</v>
      </c>
      <c r="H3821" s="82" t="s">
        <v>10102</v>
      </c>
      <c r="I3821" s="82" t="s">
        <v>7383</v>
      </c>
      <c r="J3821" s="82" t="s">
        <v>7942</v>
      </c>
      <c r="K3821" s="82" t="s">
        <v>10127</v>
      </c>
      <c r="L3821" s="82" t="s">
        <v>14687</v>
      </c>
    </row>
    <row r="3822" ht="14.25" customHeight="1">
      <c r="A3822" s="82" t="s">
        <v>10095</v>
      </c>
      <c r="B3822" s="82" t="s">
        <v>17347</v>
      </c>
      <c r="C3822" s="82" t="s">
        <v>17348</v>
      </c>
      <c r="D3822" s="82" t="s">
        <v>10126</v>
      </c>
      <c r="E3822" s="82" t="s">
        <v>10234</v>
      </c>
      <c r="F3822" s="82" t="s">
        <v>17349</v>
      </c>
      <c r="G3822" s="82" t="s">
        <v>128</v>
      </c>
      <c r="H3822" s="82" t="s">
        <v>10102</v>
      </c>
      <c r="I3822" s="82" t="s">
        <v>7383</v>
      </c>
      <c r="J3822" s="82" t="s">
        <v>7942</v>
      </c>
      <c r="K3822" s="82" t="s">
        <v>17350</v>
      </c>
      <c r="L3822" s="82" t="s">
        <v>10221</v>
      </c>
    </row>
    <row r="3823" ht="14.25" customHeight="1">
      <c r="A3823" s="82" t="s">
        <v>10095</v>
      </c>
      <c r="B3823" s="82" t="s">
        <v>17351</v>
      </c>
      <c r="C3823" s="82" t="s">
        <v>17352</v>
      </c>
      <c r="D3823" s="82" t="s">
        <v>10126</v>
      </c>
      <c r="E3823" s="82" t="s">
        <v>10331</v>
      </c>
      <c r="F3823" s="82" t="s">
        <v>17353</v>
      </c>
      <c r="G3823" s="82" t="s">
        <v>128</v>
      </c>
      <c r="H3823" s="82" t="s">
        <v>10102</v>
      </c>
      <c r="I3823" s="82" t="s">
        <v>7383</v>
      </c>
      <c r="J3823" s="82" t="s">
        <v>7942</v>
      </c>
      <c r="K3823" s="82" t="s">
        <v>17350</v>
      </c>
      <c r="L3823" s="82" t="s">
        <v>3419</v>
      </c>
    </row>
    <row r="3824" ht="14.25" customHeight="1">
      <c r="A3824" s="82" t="s">
        <v>10095</v>
      </c>
      <c r="B3824" s="82" t="s">
        <v>17354</v>
      </c>
      <c r="C3824" s="82" t="s">
        <v>17355</v>
      </c>
      <c r="D3824" s="82" t="s">
        <v>10126</v>
      </c>
      <c r="E3824" s="82" t="s">
        <v>10347</v>
      </c>
      <c r="F3824" s="82" t="s">
        <v>10255</v>
      </c>
      <c r="G3824" s="82" t="s">
        <v>128</v>
      </c>
      <c r="H3824" s="82" t="s">
        <v>10102</v>
      </c>
      <c r="I3824" s="82" t="s">
        <v>7383</v>
      </c>
      <c r="J3824" s="82" t="s">
        <v>7942</v>
      </c>
      <c r="K3824" s="82" t="s">
        <v>17350</v>
      </c>
      <c r="L3824" s="82" t="s">
        <v>10181</v>
      </c>
    </row>
    <row r="3825" ht="14.25" customHeight="1">
      <c r="A3825" s="82" t="s">
        <v>10095</v>
      </c>
      <c r="B3825" s="82" t="s">
        <v>17356</v>
      </c>
      <c r="C3825" s="82" t="s">
        <v>17357</v>
      </c>
      <c r="D3825" s="82" t="s">
        <v>10126</v>
      </c>
      <c r="E3825" s="82" t="s">
        <v>10347</v>
      </c>
      <c r="F3825" s="82" t="s">
        <v>17358</v>
      </c>
      <c r="G3825" s="82" t="s">
        <v>129</v>
      </c>
      <c r="H3825" s="82" t="s">
        <v>10102</v>
      </c>
      <c r="I3825" s="82" t="s">
        <v>7383</v>
      </c>
      <c r="J3825" s="82" t="s">
        <v>7942</v>
      </c>
      <c r="K3825" s="82" t="s">
        <v>17350</v>
      </c>
      <c r="L3825" s="82" t="s">
        <v>3419</v>
      </c>
    </row>
    <row r="3826" ht="14.25" customHeight="1">
      <c r="A3826" s="82" t="s">
        <v>10095</v>
      </c>
      <c r="B3826" s="82" t="s">
        <v>17359</v>
      </c>
      <c r="C3826" s="82" t="s">
        <v>17360</v>
      </c>
      <c r="D3826" s="82" t="s">
        <v>10126</v>
      </c>
      <c r="E3826" s="82" t="s">
        <v>10827</v>
      </c>
      <c r="F3826" s="82" t="s">
        <v>17361</v>
      </c>
      <c r="G3826" s="82" t="s">
        <v>129</v>
      </c>
      <c r="H3826" s="82" t="s">
        <v>10102</v>
      </c>
      <c r="I3826" s="82" t="s">
        <v>7383</v>
      </c>
      <c r="J3826" s="82" t="s">
        <v>7942</v>
      </c>
      <c r="K3826" s="82" t="s">
        <v>17350</v>
      </c>
      <c r="L3826" s="82" t="s">
        <v>10181</v>
      </c>
    </row>
    <row r="3827" ht="14.25" customHeight="1">
      <c r="A3827" s="82" t="s">
        <v>10095</v>
      </c>
      <c r="B3827" s="82" t="s">
        <v>17362</v>
      </c>
      <c r="C3827" s="82" t="s">
        <v>17363</v>
      </c>
      <c r="D3827" s="82" t="s">
        <v>10126</v>
      </c>
      <c r="E3827" s="82" t="s">
        <v>10827</v>
      </c>
      <c r="F3827" s="82" t="s">
        <v>17361</v>
      </c>
      <c r="G3827" s="82" t="s">
        <v>129</v>
      </c>
      <c r="H3827" s="82" t="s">
        <v>10102</v>
      </c>
      <c r="I3827" s="82" t="s">
        <v>7383</v>
      </c>
      <c r="J3827" s="82" t="s">
        <v>7942</v>
      </c>
      <c r="K3827" s="82" t="s">
        <v>17350</v>
      </c>
      <c r="L3827" s="82" t="s">
        <v>10181</v>
      </c>
    </row>
    <row r="3828" ht="14.25" customHeight="1">
      <c r="A3828" s="82" t="s">
        <v>10095</v>
      </c>
      <c r="B3828" s="82" t="s">
        <v>17364</v>
      </c>
      <c r="C3828" s="82" t="s">
        <v>17365</v>
      </c>
      <c r="D3828" s="82" t="s">
        <v>10126</v>
      </c>
      <c r="E3828" s="82" t="s">
        <v>10489</v>
      </c>
      <c r="F3828" s="82" t="s">
        <v>10306</v>
      </c>
      <c r="G3828" s="82" t="s">
        <v>128</v>
      </c>
      <c r="H3828" s="82" t="s">
        <v>10102</v>
      </c>
      <c r="I3828" s="82" t="s">
        <v>7383</v>
      </c>
      <c r="J3828" s="82" t="s">
        <v>7942</v>
      </c>
      <c r="K3828" s="82" t="s">
        <v>17350</v>
      </c>
      <c r="L3828" s="82" t="s">
        <v>10181</v>
      </c>
    </row>
    <row r="3829" ht="14.25" customHeight="1">
      <c r="A3829" s="82" t="s">
        <v>10095</v>
      </c>
      <c r="B3829" s="82" t="s">
        <v>17366</v>
      </c>
      <c r="C3829" s="82" t="s">
        <v>17367</v>
      </c>
      <c r="D3829" s="82" t="s">
        <v>10126</v>
      </c>
      <c r="E3829" s="82" t="s">
        <v>10489</v>
      </c>
      <c r="F3829" s="82" t="s">
        <v>10837</v>
      </c>
      <c r="G3829" s="82" t="s">
        <v>129</v>
      </c>
      <c r="H3829" s="82" t="s">
        <v>10102</v>
      </c>
      <c r="I3829" s="82" t="s">
        <v>7383</v>
      </c>
      <c r="J3829" s="82" t="s">
        <v>7942</v>
      </c>
      <c r="K3829" s="82" t="s">
        <v>17350</v>
      </c>
      <c r="L3829" s="82" t="s">
        <v>3419</v>
      </c>
    </row>
    <row r="3830" ht="14.25" customHeight="1">
      <c r="A3830" s="82" t="s">
        <v>10095</v>
      </c>
      <c r="B3830" s="82" t="s">
        <v>17368</v>
      </c>
      <c r="C3830" s="82" t="s">
        <v>17369</v>
      </c>
      <c r="D3830" s="82" t="s">
        <v>10126</v>
      </c>
      <c r="E3830" s="82" t="s">
        <v>10550</v>
      </c>
      <c r="F3830" s="82" t="s">
        <v>10268</v>
      </c>
      <c r="G3830" s="82" t="s">
        <v>128</v>
      </c>
      <c r="H3830" s="82" t="s">
        <v>10102</v>
      </c>
      <c r="I3830" s="82" t="s">
        <v>7383</v>
      </c>
      <c r="J3830" s="82" t="s">
        <v>7942</v>
      </c>
      <c r="K3830" s="82" t="s">
        <v>17350</v>
      </c>
      <c r="L3830" s="82" t="s">
        <v>7379</v>
      </c>
    </row>
    <row r="3831" ht="14.25" customHeight="1">
      <c r="A3831" s="82" t="s">
        <v>10095</v>
      </c>
      <c r="B3831" s="82" t="s">
        <v>17370</v>
      </c>
      <c r="C3831" s="82" t="s">
        <v>17371</v>
      </c>
      <c r="D3831" s="82" t="s">
        <v>10126</v>
      </c>
      <c r="E3831" s="82" t="s">
        <v>10550</v>
      </c>
      <c r="F3831" s="82" t="s">
        <v>10268</v>
      </c>
      <c r="G3831" s="82" t="s">
        <v>128</v>
      </c>
      <c r="H3831" s="82" t="s">
        <v>10102</v>
      </c>
      <c r="I3831" s="82" t="s">
        <v>7383</v>
      </c>
      <c r="J3831" s="82" t="s">
        <v>7942</v>
      </c>
      <c r="K3831" s="82" t="s">
        <v>17350</v>
      </c>
      <c r="L3831" s="82" t="s">
        <v>10181</v>
      </c>
    </row>
    <row r="3832" ht="14.25" customHeight="1">
      <c r="A3832" s="82" t="s">
        <v>10095</v>
      </c>
      <c r="B3832" s="82" t="s">
        <v>17372</v>
      </c>
      <c r="C3832" s="82" t="s">
        <v>17373</v>
      </c>
      <c r="D3832" s="82" t="s">
        <v>10126</v>
      </c>
      <c r="E3832" s="82" t="s">
        <v>10550</v>
      </c>
      <c r="F3832" s="82" t="s">
        <v>17374</v>
      </c>
      <c r="G3832" s="82" t="s">
        <v>129</v>
      </c>
      <c r="H3832" s="82" t="s">
        <v>10102</v>
      </c>
      <c r="I3832" s="82" t="s">
        <v>7383</v>
      </c>
      <c r="J3832" s="82" t="s">
        <v>7942</v>
      </c>
      <c r="K3832" s="82" t="s">
        <v>17350</v>
      </c>
      <c r="L3832" s="82" t="s">
        <v>10181</v>
      </c>
    </row>
    <row r="3833" ht="14.25" customHeight="1">
      <c r="A3833" s="82" t="s">
        <v>10095</v>
      </c>
      <c r="B3833" s="82" t="s">
        <v>17375</v>
      </c>
      <c r="C3833" s="82" t="s">
        <v>17376</v>
      </c>
      <c r="D3833" s="82" t="s">
        <v>10126</v>
      </c>
      <c r="E3833" s="82" t="s">
        <v>10550</v>
      </c>
      <c r="F3833" s="82" t="s">
        <v>17374</v>
      </c>
      <c r="G3833" s="82" t="s">
        <v>129</v>
      </c>
      <c r="H3833" s="82" t="s">
        <v>10102</v>
      </c>
      <c r="I3833" s="82" t="s">
        <v>7383</v>
      </c>
      <c r="J3833" s="82" t="s">
        <v>7942</v>
      </c>
      <c r="K3833" s="82" t="s">
        <v>17350</v>
      </c>
      <c r="L3833" s="82" t="s">
        <v>10181</v>
      </c>
    </row>
    <row r="3834" ht="14.25" customHeight="1">
      <c r="A3834" s="82" t="s">
        <v>10095</v>
      </c>
      <c r="B3834" s="82" t="s">
        <v>17377</v>
      </c>
      <c r="C3834" s="82" t="s">
        <v>17378</v>
      </c>
      <c r="D3834" s="82" t="s">
        <v>10126</v>
      </c>
      <c r="E3834" s="82" t="s">
        <v>10550</v>
      </c>
      <c r="F3834" s="82" t="s">
        <v>17374</v>
      </c>
      <c r="G3834" s="82" t="s">
        <v>129</v>
      </c>
      <c r="H3834" s="82" t="s">
        <v>10102</v>
      </c>
      <c r="I3834" s="82" t="s">
        <v>7383</v>
      </c>
      <c r="J3834" s="82" t="s">
        <v>7942</v>
      </c>
      <c r="K3834" s="82" t="s">
        <v>17350</v>
      </c>
      <c r="L3834" s="82" t="s">
        <v>10181</v>
      </c>
    </row>
    <row r="3835" ht="14.25" customHeight="1">
      <c r="A3835" s="82" t="s">
        <v>10095</v>
      </c>
      <c r="B3835" s="82" t="s">
        <v>17379</v>
      </c>
      <c r="C3835" s="82" t="s">
        <v>17380</v>
      </c>
      <c r="D3835" s="82" t="s">
        <v>10126</v>
      </c>
      <c r="E3835" s="82" t="s">
        <v>10049</v>
      </c>
      <c r="F3835" s="82" t="s">
        <v>9838</v>
      </c>
      <c r="G3835" s="82" t="s">
        <v>128</v>
      </c>
      <c r="H3835" s="82"/>
      <c r="I3835" s="82" t="s">
        <v>7383</v>
      </c>
      <c r="J3835" s="82" t="s">
        <v>7942</v>
      </c>
      <c r="K3835" s="82" t="s">
        <v>17350</v>
      </c>
      <c r="L3835" s="82"/>
    </row>
    <row r="3836" ht="14.25" customHeight="1">
      <c r="A3836" s="82" t="s">
        <v>10095</v>
      </c>
      <c r="B3836" s="82" t="s">
        <v>17381</v>
      </c>
      <c r="C3836" s="82" t="s">
        <v>17382</v>
      </c>
      <c r="D3836" s="82" t="s">
        <v>10126</v>
      </c>
      <c r="E3836" s="82" t="s">
        <v>10049</v>
      </c>
      <c r="F3836" s="82" t="s">
        <v>9838</v>
      </c>
      <c r="G3836" s="82" t="s">
        <v>128</v>
      </c>
      <c r="H3836" s="82" t="s">
        <v>10102</v>
      </c>
      <c r="I3836" s="82" t="s">
        <v>7383</v>
      </c>
      <c r="J3836" s="82" t="s">
        <v>7942</v>
      </c>
      <c r="K3836" s="82" t="s">
        <v>17350</v>
      </c>
      <c r="L3836" s="82" t="s">
        <v>7379</v>
      </c>
    </row>
    <row r="3837" ht="14.25" customHeight="1">
      <c r="A3837" s="82" t="s">
        <v>10095</v>
      </c>
      <c r="B3837" s="82" t="s">
        <v>17383</v>
      </c>
      <c r="C3837" s="82" t="s">
        <v>17384</v>
      </c>
      <c r="D3837" s="82" t="s">
        <v>10126</v>
      </c>
      <c r="E3837" s="82" t="s">
        <v>10078</v>
      </c>
      <c r="F3837" s="82" t="s">
        <v>10298</v>
      </c>
      <c r="G3837" s="82" t="s">
        <v>128</v>
      </c>
      <c r="H3837" s="82" t="s">
        <v>10102</v>
      </c>
      <c r="I3837" s="82" t="s">
        <v>7383</v>
      </c>
      <c r="J3837" s="82" t="s">
        <v>7942</v>
      </c>
      <c r="K3837" s="82" t="s">
        <v>17350</v>
      </c>
      <c r="L3837" s="82" t="s">
        <v>7379</v>
      </c>
    </row>
    <row r="3838" ht="14.25" customHeight="1">
      <c r="A3838" s="82" t="s">
        <v>10095</v>
      </c>
      <c r="B3838" s="82" t="s">
        <v>17385</v>
      </c>
      <c r="C3838" s="82" t="s">
        <v>17386</v>
      </c>
      <c r="D3838" s="82" t="s">
        <v>10126</v>
      </c>
      <c r="E3838" s="82" t="s">
        <v>10032</v>
      </c>
      <c r="F3838" s="82" t="s">
        <v>17387</v>
      </c>
      <c r="G3838" s="82" t="s">
        <v>129</v>
      </c>
      <c r="H3838" s="82" t="s">
        <v>10102</v>
      </c>
      <c r="I3838" s="82" t="s">
        <v>7383</v>
      </c>
      <c r="J3838" s="82" t="s">
        <v>7942</v>
      </c>
      <c r="K3838" s="82" t="s">
        <v>17350</v>
      </c>
      <c r="L3838" s="82" t="s">
        <v>10181</v>
      </c>
    </row>
    <row r="3839" ht="14.25" customHeight="1">
      <c r="A3839" s="82" t="s">
        <v>10095</v>
      </c>
      <c r="B3839" s="82" t="s">
        <v>17388</v>
      </c>
      <c r="C3839" s="82" t="s">
        <v>17389</v>
      </c>
      <c r="D3839" s="82" t="s">
        <v>10126</v>
      </c>
      <c r="E3839" s="82" t="s">
        <v>10032</v>
      </c>
      <c r="F3839" s="82" t="s">
        <v>17387</v>
      </c>
      <c r="G3839" s="82" t="s">
        <v>129</v>
      </c>
      <c r="H3839" s="82" t="s">
        <v>10102</v>
      </c>
      <c r="I3839" s="82" t="s">
        <v>7383</v>
      </c>
      <c r="J3839" s="82" t="s">
        <v>7942</v>
      </c>
      <c r="K3839" s="82" t="s">
        <v>17350</v>
      </c>
      <c r="L3839" s="82" t="s">
        <v>10181</v>
      </c>
    </row>
    <row r="3840" ht="14.25" customHeight="1">
      <c r="A3840" s="82" t="s">
        <v>10095</v>
      </c>
      <c r="B3840" s="82" t="s">
        <v>17390</v>
      </c>
      <c r="C3840" s="82" t="s">
        <v>17391</v>
      </c>
      <c r="D3840" s="82" t="s">
        <v>10126</v>
      </c>
      <c r="E3840" s="82" t="s">
        <v>10061</v>
      </c>
      <c r="F3840" s="82" t="s">
        <v>9868</v>
      </c>
      <c r="G3840" s="82" t="s">
        <v>129</v>
      </c>
      <c r="H3840" s="82" t="s">
        <v>10102</v>
      </c>
      <c r="I3840" s="82" t="s">
        <v>7383</v>
      </c>
      <c r="J3840" s="82" t="s">
        <v>7942</v>
      </c>
      <c r="K3840" s="82" t="s">
        <v>17350</v>
      </c>
      <c r="L3840" s="82" t="s">
        <v>3468</v>
      </c>
    </row>
    <row r="3841" ht="14.25" customHeight="1">
      <c r="A3841" s="82" t="s">
        <v>10095</v>
      </c>
      <c r="B3841" s="82" t="s">
        <v>17392</v>
      </c>
      <c r="C3841" s="82" t="s">
        <v>17393</v>
      </c>
      <c r="D3841" s="82" t="s">
        <v>10126</v>
      </c>
      <c r="E3841" s="82" t="s">
        <v>10653</v>
      </c>
      <c r="F3841" s="82" t="s">
        <v>10065</v>
      </c>
      <c r="G3841" s="82" t="s">
        <v>128</v>
      </c>
      <c r="H3841" s="82" t="s">
        <v>10102</v>
      </c>
      <c r="I3841" s="82" t="s">
        <v>7383</v>
      </c>
      <c r="J3841" s="82" t="s">
        <v>7942</v>
      </c>
      <c r="K3841" s="82" t="s">
        <v>17350</v>
      </c>
      <c r="L3841" s="82" t="s">
        <v>3086</v>
      </c>
    </row>
    <row r="3842" ht="14.25" customHeight="1">
      <c r="A3842" s="82" t="s">
        <v>10095</v>
      </c>
      <c r="B3842" s="82" t="s">
        <v>17394</v>
      </c>
      <c r="C3842" s="82" t="s">
        <v>17395</v>
      </c>
      <c r="D3842" s="82" t="s">
        <v>10126</v>
      </c>
      <c r="E3842" s="82" t="s">
        <v>10714</v>
      </c>
      <c r="F3842" s="82" t="s">
        <v>17396</v>
      </c>
      <c r="G3842" s="82" t="s">
        <v>129</v>
      </c>
      <c r="H3842" s="82" t="s">
        <v>10102</v>
      </c>
      <c r="I3842" s="82" t="s">
        <v>7383</v>
      </c>
      <c r="J3842" s="82" t="s">
        <v>7942</v>
      </c>
      <c r="K3842" s="82" t="s">
        <v>17350</v>
      </c>
      <c r="L3842" s="82" t="s">
        <v>10181</v>
      </c>
    </row>
    <row r="3843" ht="14.25" customHeight="1">
      <c r="A3843" s="82" t="s">
        <v>10095</v>
      </c>
      <c r="B3843" s="82" t="s">
        <v>17397</v>
      </c>
      <c r="C3843" s="82" t="s">
        <v>17398</v>
      </c>
      <c r="D3843" s="82" t="s">
        <v>10126</v>
      </c>
      <c r="E3843" s="82" t="s">
        <v>9992</v>
      </c>
      <c r="F3843" s="82" t="s">
        <v>10019</v>
      </c>
      <c r="G3843" s="82" t="s">
        <v>128</v>
      </c>
      <c r="H3843" s="82" t="s">
        <v>10102</v>
      </c>
      <c r="I3843" s="82" t="s">
        <v>7383</v>
      </c>
      <c r="J3843" s="82" t="s">
        <v>7942</v>
      </c>
      <c r="K3843" s="82" t="s">
        <v>17350</v>
      </c>
      <c r="L3843" s="82" t="s">
        <v>10181</v>
      </c>
    </row>
    <row r="3844" ht="14.25" customHeight="1">
      <c r="A3844" s="82" t="s">
        <v>10095</v>
      </c>
      <c r="B3844" s="82" t="s">
        <v>17399</v>
      </c>
      <c r="C3844" s="82" t="s">
        <v>17400</v>
      </c>
      <c r="D3844" s="82" t="s">
        <v>10126</v>
      </c>
      <c r="E3844" s="82" t="s">
        <v>10848</v>
      </c>
      <c r="F3844" s="82" t="s">
        <v>17401</v>
      </c>
      <c r="G3844" s="82" t="s">
        <v>129</v>
      </c>
      <c r="H3844" s="82" t="s">
        <v>10102</v>
      </c>
      <c r="I3844" s="82" t="s">
        <v>7383</v>
      </c>
      <c r="J3844" s="82" t="s">
        <v>7942</v>
      </c>
      <c r="K3844" s="82" t="s">
        <v>17350</v>
      </c>
      <c r="L3844" s="82" t="s">
        <v>3419</v>
      </c>
    </row>
    <row r="3845" ht="14.25" customHeight="1">
      <c r="A3845" s="82" t="s">
        <v>10095</v>
      </c>
      <c r="B3845" s="82" t="s">
        <v>17402</v>
      </c>
      <c r="C3845" s="82" t="s">
        <v>17403</v>
      </c>
      <c r="D3845" s="82" t="s">
        <v>10126</v>
      </c>
      <c r="E3845" s="82" t="s">
        <v>9979</v>
      </c>
      <c r="F3845" s="82" t="s">
        <v>9868</v>
      </c>
      <c r="G3845" s="82" t="s">
        <v>129</v>
      </c>
      <c r="H3845" s="82" t="s">
        <v>10102</v>
      </c>
      <c r="I3845" s="82" t="s">
        <v>7383</v>
      </c>
      <c r="J3845" s="82" t="s">
        <v>7942</v>
      </c>
      <c r="K3845" s="82" t="s">
        <v>17350</v>
      </c>
      <c r="L3845" s="82" t="s">
        <v>10181</v>
      </c>
    </row>
    <row r="3846" ht="14.25" customHeight="1">
      <c r="A3846" s="82" t="s">
        <v>10095</v>
      </c>
      <c r="B3846" s="82" t="s">
        <v>17404</v>
      </c>
      <c r="C3846" s="82" t="s">
        <v>17405</v>
      </c>
      <c r="D3846" s="82" t="s">
        <v>10126</v>
      </c>
      <c r="E3846" s="82" t="s">
        <v>9980</v>
      </c>
      <c r="F3846" s="82" t="s">
        <v>9868</v>
      </c>
      <c r="G3846" s="82" t="s">
        <v>129</v>
      </c>
      <c r="H3846" s="82" t="s">
        <v>10102</v>
      </c>
      <c r="I3846" s="82" t="s">
        <v>7383</v>
      </c>
      <c r="J3846" s="82" t="s">
        <v>7942</v>
      </c>
      <c r="K3846" s="82" t="s">
        <v>17350</v>
      </c>
      <c r="L3846" s="82" t="s">
        <v>3641</v>
      </c>
    </row>
    <row r="3847" ht="14.25" customHeight="1">
      <c r="A3847" s="82" t="s">
        <v>10095</v>
      </c>
      <c r="B3847" s="82" t="s">
        <v>17406</v>
      </c>
      <c r="C3847" s="82" t="s">
        <v>17407</v>
      </c>
      <c r="D3847" s="82" t="s">
        <v>10126</v>
      </c>
      <c r="E3847" s="82" t="s">
        <v>9980</v>
      </c>
      <c r="F3847" s="82" t="s">
        <v>9868</v>
      </c>
      <c r="G3847" s="82" t="s">
        <v>129</v>
      </c>
      <c r="H3847" s="82" t="s">
        <v>10102</v>
      </c>
      <c r="I3847" s="82" t="s">
        <v>7383</v>
      </c>
      <c r="J3847" s="82" t="s">
        <v>7942</v>
      </c>
      <c r="K3847" s="82" t="s">
        <v>17350</v>
      </c>
      <c r="L3847" s="82" t="s">
        <v>3641</v>
      </c>
    </row>
    <row r="3848" ht="14.25" customHeight="1">
      <c r="A3848" s="82" t="s">
        <v>10095</v>
      </c>
      <c r="B3848" s="82" t="s">
        <v>17408</v>
      </c>
      <c r="C3848" s="82" t="s">
        <v>17409</v>
      </c>
      <c r="D3848" s="82" t="s">
        <v>10126</v>
      </c>
      <c r="E3848" s="82" t="s">
        <v>10989</v>
      </c>
      <c r="F3848" s="82" t="s">
        <v>9928</v>
      </c>
      <c r="G3848" s="82" t="s">
        <v>128</v>
      </c>
      <c r="H3848" s="82" t="s">
        <v>10102</v>
      </c>
      <c r="I3848" s="82" t="s">
        <v>7383</v>
      </c>
      <c r="J3848" s="82" t="s">
        <v>7942</v>
      </c>
      <c r="K3848" s="82" t="s">
        <v>17350</v>
      </c>
      <c r="L3848" s="82" t="s">
        <v>3641</v>
      </c>
    </row>
    <row r="3849" ht="14.25" customHeight="1">
      <c r="A3849" s="82" t="s">
        <v>10095</v>
      </c>
      <c r="B3849" s="82" t="s">
        <v>17410</v>
      </c>
      <c r="C3849" s="82" t="s">
        <v>17411</v>
      </c>
      <c r="D3849" s="82" t="s">
        <v>10126</v>
      </c>
      <c r="E3849" s="82" t="s">
        <v>9950</v>
      </c>
      <c r="F3849" s="82" t="s">
        <v>11241</v>
      </c>
      <c r="G3849" s="82" t="s">
        <v>128</v>
      </c>
      <c r="H3849" s="82" t="s">
        <v>10102</v>
      </c>
      <c r="I3849" s="82" t="s">
        <v>7383</v>
      </c>
      <c r="J3849" s="82" t="s">
        <v>7942</v>
      </c>
      <c r="K3849" s="82" t="s">
        <v>17350</v>
      </c>
      <c r="L3849" s="82" t="s">
        <v>10181</v>
      </c>
    </row>
    <row r="3850" ht="14.25" customHeight="1">
      <c r="A3850" s="82" t="s">
        <v>10095</v>
      </c>
      <c r="B3850" s="82" t="s">
        <v>17412</v>
      </c>
      <c r="C3850" s="82" t="s">
        <v>17413</v>
      </c>
      <c r="D3850" s="82" t="s">
        <v>10126</v>
      </c>
      <c r="E3850" s="82" t="s">
        <v>11132</v>
      </c>
      <c r="F3850" s="82" t="s">
        <v>9928</v>
      </c>
      <c r="G3850" s="82" t="s">
        <v>128</v>
      </c>
      <c r="H3850" s="82" t="s">
        <v>10102</v>
      </c>
      <c r="I3850" s="82" t="s">
        <v>7383</v>
      </c>
      <c r="J3850" s="82" t="s">
        <v>7942</v>
      </c>
      <c r="K3850" s="82" t="s">
        <v>17350</v>
      </c>
      <c r="L3850" s="82" t="s">
        <v>10181</v>
      </c>
    </row>
    <row r="3851" ht="14.25" customHeight="1">
      <c r="A3851" s="82" t="s">
        <v>10095</v>
      </c>
      <c r="B3851" s="82" t="s">
        <v>17414</v>
      </c>
      <c r="C3851" s="82" t="s">
        <v>17415</v>
      </c>
      <c r="D3851" s="82" t="s">
        <v>10126</v>
      </c>
      <c r="E3851" s="82" t="s">
        <v>11132</v>
      </c>
      <c r="F3851" s="82" t="s">
        <v>9864</v>
      </c>
      <c r="G3851" s="82" t="s">
        <v>128</v>
      </c>
      <c r="H3851" s="82" t="s">
        <v>10102</v>
      </c>
      <c r="I3851" s="82" t="s">
        <v>7383</v>
      </c>
      <c r="J3851" s="82" t="s">
        <v>7942</v>
      </c>
      <c r="K3851" s="82" t="s">
        <v>17350</v>
      </c>
      <c r="L3851" s="82" t="s">
        <v>10181</v>
      </c>
    </row>
    <row r="3852" ht="14.25" customHeight="1">
      <c r="A3852" s="82" t="s">
        <v>10095</v>
      </c>
      <c r="B3852" s="82" t="s">
        <v>17416</v>
      </c>
      <c r="C3852" s="82" t="s">
        <v>17417</v>
      </c>
      <c r="D3852" s="82" t="s">
        <v>10126</v>
      </c>
      <c r="E3852" s="82" t="s">
        <v>9922</v>
      </c>
      <c r="F3852" s="82" t="s">
        <v>17418</v>
      </c>
      <c r="G3852" s="82" t="s">
        <v>129</v>
      </c>
      <c r="H3852" s="82" t="s">
        <v>10102</v>
      </c>
      <c r="I3852" s="82" t="s">
        <v>7383</v>
      </c>
      <c r="J3852" s="82" t="s">
        <v>7942</v>
      </c>
      <c r="K3852" s="82" t="s">
        <v>17350</v>
      </c>
      <c r="L3852" s="82" t="s">
        <v>3086</v>
      </c>
    </row>
    <row r="3853" ht="14.25" customHeight="1">
      <c r="A3853" s="82" t="s">
        <v>10095</v>
      </c>
      <c r="B3853" s="82" t="s">
        <v>17419</v>
      </c>
      <c r="C3853" s="82" t="s">
        <v>17420</v>
      </c>
      <c r="D3853" s="82" t="s">
        <v>10126</v>
      </c>
      <c r="E3853" s="82" t="s">
        <v>11253</v>
      </c>
      <c r="F3853" s="82" t="s">
        <v>9868</v>
      </c>
      <c r="G3853" s="82" t="s">
        <v>129</v>
      </c>
      <c r="H3853" s="82" t="s">
        <v>10102</v>
      </c>
      <c r="I3853" s="82" t="s">
        <v>7383</v>
      </c>
      <c r="J3853" s="82" t="s">
        <v>7942</v>
      </c>
      <c r="K3853" s="82" t="s">
        <v>17350</v>
      </c>
      <c r="L3853" s="82" t="s">
        <v>10181</v>
      </c>
    </row>
    <row r="3854" ht="14.25" customHeight="1">
      <c r="A3854" s="82" t="s">
        <v>10095</v>
      </c>
      <c r="B3854" s="82" t="s">
        <v>17421</v>
      </c>
      <c r="C3854" s="82" t="s">
        <v>17422</v>
      </c>
      <c r="D3854" s="82" t="s">
        <v>10126</v>
      </c>
      <c r="E3854" s="82" t="s">
        <v>11272</v>
      </c>
      <c r="F3854" s="82" t="s">
        <v>9925</v>
      </c>
      <c r="G3854" s="82" t="s">
        <v>129</v>
      </c>
      <c r="H3854" s="82" t="s">
        <v>10102</v>
      </c>
      <c r="I3854" s="82" t="s">
        <v>7383</v>
      </c>
      <c r="J3854" s="82" t="s">
        <v>7942</v>
      </c>
      <c r="K3854" s="82" t="s">
        <v>17350</v>
      </c>
      <c r="L3854" s="82" t="s">
        <v>3468</v>
      </c>
    </row>
    <row r="3855" ht="14.25" customHeight="1">
      <c r="A3855" s="82" t="s">
        <v>10095</v>
      </c>
      <c r="B3855" s="82" t="s">
        <v>17423</v>
      </c>
      <c r="C3855" s="82" t="s">
        <v>17424</v>
      </c>
      <c r="D3855" s="82" t="s">
        <v>10126</v>
      </c>
      <c r="E3855" s="82" t="s">
        <v>11272</v>
      </c>
      <c r="F3855" s="82" t="s">
        <v>9925</v>
      </c>
      <c r="G3855" s="82" t="s">
        <v>129</v>
      </c>
      <c r="H3855" s="82" t="s">
        <v>10102</v>
      </c>
      <c r="I3855" s="82" t="s">
        <v>7383</v>
      </c>
      <c r="J3855" s="82" t="s">
        <v>7942</v>
      </c>
      <c r="K3855" s="82" t="s">
        <v>17350</v>
      </c>
      <c r="L3855" s="82" t="s">
        <v>3468</v>
      </c>
    </row>
    <row r="3856" ht="14.25" customHeight="1">
      <c r="A3856" s="82" t="s">
        <v>10095</v>
      </c>
      <c r="B3856" s="82" t="s">
        <v>17425</v>
      </c>
      <c r="C3856" s="82" t="s">
        <v>17426</v>
      </c>
      <c r="D3856" s="82" t="s">
        <v>10126</v>
      </c>
      <c r="E3856" s="82" t="s">
        <v>11272</v>
      </c>
      <c r="F3856" s="82" t="s">
        <v>9925</v>
      </c>
      <c r="G3856" s="82" t="s">
        <v>129</v>
      </c>
      <c r="H3856" s="82" t="s">
        <v>10102</v>
      </c>
      <c r="I3856" s="82" t="s">
        <v>7383</v>
      </c>
      <c r="J3856" s="82" t="s">
        <v>7942</v>
      </c>
      <c r="K3856" s="82" t="s">
        <v>17350</v>
      </c>
      <c r="L3856" s="82" t="s">
        <v>3468</v>
      </c>
    </row>
    <row r="3857" ht="14.25" customHeight="1">
      <c r="A3857" s="82" t="s">
        <v>10095</v>
      </c>
      <c r="B3857" s="82" t="s">
        <v>17427</v>
      </c>
      <c r="C3857" s="82" t="s">
        <v>17428</v>
      </c>
      <c r="D3857" s="82" t="s">
        <v>10126</v>
      </c>
      <c r="E3857" s="82" t="s">
        <v>11360</v>
      </c>
      <c r="F3857" s="82" t="s">
        <v>10054</v>
      </c>
      <c r="G3857" s="82" t="s">
        <v>129</v>
      </c>
      <c r="H3857" s="82" t="s">
        <v>10102</v>
      </c>
      <c r="I3857" s="82" t="s">
        <v>7383</v>
      </c>
      <c r="J3857" s="82" t="s">
        <v>7942</v>
      </c>
      <c r="K3857" s="82" t="s">
        <v>17350</v>
      </c>
      <c r="L3857" s="82" t="s">
        <v>15381</v>
      </c>
    </row>
    <row r="3858" ht="14.25" customHeight="1">
      <c r="A3858" s="82" t="s">
        <v>10095</v>
      </c>
      <c r="B3858" s="82" t="s">
        <v>17429</v>
      </c>
      <c r="C3858" s="82" t="s">
        <v>17430</v>
      </c>
      <c r="D3858" s="82" t="s">
        <v>10126</v>
      </c>
      <c r="E3858" s="82" t="s">
        <v>10035</v>
      </c>
      <c r="F3858" s="82" t="s">
        <v>9901</v>
      </c>
      <c r="G3858" s="82" t="s">
        <v>128</v>
      </c>
      <c r="H3858" s="82" t="s">
        <v>10102</v>
      </c>
      <c r="I3858" s="82" t="s">
        <v>7383</v>
      </c>
      <c r="J3858" s="82" t="s">
        <v>7942</v>
      </c>
      <c r="K3858" s="82" t="s">
        <v>17350</v>
      </c>
      <c r="L3858" s="82" t="s">
        <v>10181</v>
      </c>
    </row>
    <row r="3859" ht="14.25" customHeight="1">
      <c r="A3859" s="82" t="s">
        <v>10095</v>
      </c>
      <c r="B3859" s="82" t="s">
        <v>17431</v>
      </c>
      <c r="C3859" s="82" t="s">
        <v>17432</v>
      </c>
      <c r="D3859" s="82" t="s">
        <v>10126</v>
      </c>
      <c r="E3859" s="82" t="s">
        <v>9832</v>
      </c>
      <c r="F3859" s="82" t="s">
        <v>10077</v>
      </c>
      <c r="G3859" s="82" t="s">
        <v>128</v>
      </c>
      <c r="H3859" s="82" t="s">
        <v>10102</v>
      </c>
      <c r="I3859" s="82" t="s">
        <v>7383</v>
      </c>
      <c r="J3859" s="82" t="s">
        <v>7942</v>
      </c>
      <c r="K3859" s="82" t="s">
        <v>17350</v>
      </c>
      <c r="L3859" s="82" t="s">
        <v>10181</v>
      </c>
    </row>
    <row r="3860" ht="14.25" customHeight="1">
      <c r="A3860" s="82" t="s">
        <v>10095</v>
      </c>
      <c r="B3860" s="82" t="s">
        <v>17433</v>
      </c>
      <c r="C3860" s="82" t="s">
        <v>17434</v>
      </c>
      <c r="D3860" s="82" t="s">
        <v>10126</v>
      </c>
      <c r="E3860" s="82" t="s">
        <v>6085</v>
      </c>
      <c r="F3860" s="82" t="s">
        <v>9940</v>
      </c>
      <c r="G3860" s="82" t="s">
        <v>128</v>
      </c>
      <c r="H3860" s="82" t="s">
        <v>10102</v>
      </c>
      <c r="I3860" s="82" t="s">
        <v>7383</v>
      </c>
      <c r="J3860" s="82" t="s">
        <v>7942</v>
      </c>
      <c r="K3860" s="82" t="s">
        <v>17350</v>
      </c>
      <c r="L3860" s="82" t="s">
        <v>10181</v>
      </c>
    </row>
    <row r="3861" ht="14.25" customHeight="1">
      <c r="A3861" s="82" t="s">
        <v>10095</v>
      </c>
      <c r="B3861" s="82" t="s">
        <v>17435</v>
      </c>
      <c r="C3861" s="82" t="s">
        <v>17436</v>
      </c>
      <c r="D3861" s="82" t="s">
        <v>10126</v>
      </c>
      <c r="E3861" s="82" t="s">
        <v>6085</v>
      </c>
      <c r="F3861" s="82" t="s">
        <v>17437</v>
      </c>
      <c r="G3861" s="82" t="s">
        <v>129</v>
      </c>
      <c r="H3861" s="82" t="s">
        <v>10102</v>
      </c>
      <c r="I3861" s="82" t="s">
        <v>7383</v>
      </c>
      <c r="J3861" s="82" t="s">
        <v>7942</v>
      </c>
      <c r="K3861" s="82" t="s">
        <v>17350</v>
      </c>
      <c r="L3861" s="82" t="s">
        <v>3641</v>
      </c>
    </row>
    <row r="3862" ht="14.25" customHeight="1">
      <c r="A3862" s="82" t="s">
        <v>10095</v>
      </c>
      <c r="B3862" s="82" t="s">
        <v>17438</v>
      </c>
      <c r="C3862" s="82" t="s">
        <v>17439</v>
      </c>
      <c r="D3862" s="82" t="s">
        <v>10126</v>
      </c>
      <c r="E3862" s="82" t="s">
        <v>9909</v>
      </c>
      <c r="F3862" s="82" t="s">
        <v>17440</v>
      </c>
      <c r="G3862" s="82" t="s">
        <v>129</v>
      </c>
      <c r="H3862" s="82" t="s">
        <v>10102</v>
      </c>
      <c r="I3862" s="82" t="s">
        <v>7383</v>
      </c>
      <c r="J3862" s="82" t="s">
        <v>7942</v>
      </c>
      <c r="K3862" s="82" t="s">
        <v>17350</v>
      </c>
      <c r="L3862" s="82" t="s">
        <v>10181</v>
      </c>
    </row>
    <row r="3863" ht="14.25" customHeight="1">
      <c r="A3863" s="82" t="s">
        <v>10095</v>
      </c>
      <c r="B3863" s="82" t="s">
        <v>17441</v>
      </c>
      <c r="C3863" s="82" t="s">
        <v>17442</v>
      </c>
      <c r="D3863" s="82" t="s">
        <v>10126</v>
      </c>
      <c r="E3863" s="82" t="s">
        <v>11542</v>
      </c>
      <c r="F3863" s="82" t="s">
        <v>10068</v>
      </c>
      <c r="G3863" s="82" t="s">
        <v>128</v>
      </c>
      <c r="H3863" s="82" t="s">
        <v>10102</v>
      </c>
      <c r="I3863" s="82" t="s">
        <v>7383</v>
      </c>
      <c r="J3863" s="82" t="s">
        <v>7942</v>
      </c>
      <c r="K3863" s="82" t="s">
        <v>17350</v>
      </c>
      <c r="L3863" s="82" t="s">
        <v>7379</v>
      </c>
    </row>
    <row r="3864" ht="14.25" customHeight="1">
      <c r="A3864" s="82" t="s">
        <v>10095</v>
      </c>
      <c r="B3864" s="82" t="s">
        <v>17443</v>
      </c>
      <c r="C3864" s="82" t="s">
        <v>17444</v>
      </c>
      <c r="D3864" s="82" t="s">
        <v>10126</v>
      </c>
      <c r="E3864" s="82" t="s">
        <v>9830</v>
      </c>
      <c r="F3864" s="82" t="s">
        <v>17445</v>
      </c>
      <c r="G3864" s="82" t="s">
        <v>128</v>
      </c>
      <c r="H3864" s="82" t="s">
        <v>10102</v>
      </c>
      <c r="I3864" s="82" t="s">
        <v>7383</v>
      </c>
      <c r="J3864" s="82" t="s">
        <v>7942</v>
      </c>
      <c r="K3864" s="82" t="s">
        <v>17350</v>
      </c>
      <c r="L3864" s="82" t="s">
        <v>7379</v>
      </c>
    </row>
    <row r="3865" ht="14.25" customHeight="1">
      <c r="A3865" s="82" t="s">
        <v>10095</v>
      </c>
      <c r="B3865" s="82" t="s">
        <v>17446</v>
      </c>
      <c r="C3865" s="82" t="s">
        <v>17447</v>
      </c>
      <c r="D3865" s="82" t="s">
        <v>10126</v>
      </c>
      <c r="E3865" s="82" t="s">
        <v>6078</v>
      </c>
      <c r="F3865" s="82" t="s">
        <v>11542</v>
      </c>
      <c r="G3865" s="82" t="s">
        <v>128</v>
      </c>
      <c r="H3865" s="82" t="s">
        <v>10102</v>
      </c>
      <c r="I3865" s="82" t="s">
        <v>7383</v>
      </c>
      <c r="J3865" s="82" t="s">
        <v>7942</v>
      </c>
      <c r="K3865" s="82" t="s">
        <v>17350</v>
      </c>
      <c r="L3865" s="82" t="s">
        <v>7379</v>
      </c>
    </row>
    <row r="3866" ht="14.25" customHeight="1">
      <c r="A3866" s="82" t="s">
        <v>10095</v>
      </c>
      <c r="B3866" s="82" t="s">
        <v>17448</v>
      </c>
      <c r="C3866" s="82" t="s">
        <v>17449</v>
      </c>
      <c r="D3866" s="82" t="s">
        <v>10126</v>
      </c>
      <c r="E3866" s="82" t="s">
        <v>11627</v>
      </c>
      <c r="F3866" s="82" t="s">
        <v>17450</v>
      </c>
      <c r="G3866" s="82" t="s">
        <v>129</v>
      </c>
      <c r="H3866" s="82" t="s">
        <v>10102</v>
      </c>
      <c r="I3866" s="82" t="s">
        <v>7383</v>
      </c>
      <c r="J3866" s="82" t="s">
        <v>7942</v>
      </c>
      <c r="K3866" s="82" t="s">
        <v>17350</v>
      </c>
      <c r="L3866" s="82" t="s">
        <v>7379</v>
      </c>
    </row>
    <row r="3867" ht="14.25" customHeight="1">
      <c r="A3867" s="82" t="s">
        <v>10095</v>
      </c>
      <c r="B3867" s="82" t="s">
        <v>17451</v>
      </c>
      <c r="C3867" s="82" t="s">
        <v>17452</v>
      </c>
      <c r="D3867" s="82" t="s">
        <v>10126</v>
      </c>
      <c r="E3867" s="82" t="s">
        <v>9871</v>
      </c>
      <c r="F3867" s="82" t="s">
        <v>14182</v>
      </c>
      <c r="G3867" s="82" t="s">
        <v>128</v>
      </c>
      <c r="H3867" s="82" t="s">
        <v>10102</v>
      </c>
      <c r="I3867" s="82" t="s">
        <v>7383</v>
      </c>
      <c r="J3867" s="82" t="s">
        <v>7942</v>
      </c>
      <c r="K3867" s="82" t="s">
        <v>10127</v>
      </c>
      <c r="L3867" s="82" t="s">
        <v>10181</v>
      </c>
    </row>
    <row r="3868" ht="14.25" customHeight="1">
      <c r="A3868" s="82" t="s">
        <v>10095</v>
      </c>
      <c r="B3868" s="82" t="s">
        <v>17453</v>
      </c>
      <c r="C3868" s="82" t="s">
        <v>17454</v>
      </c>
      <c r="D3868" s="82" t="s">
        <v>10126</v>
      </c>
      <c r="E3868" s="82" t="s">
        <v>11713</v>
      </c>
      <c r="F3868" s="82" t="s">
        <v>17455</v>
      </c>
      <c r="G3868" s="82" t="s">
        <v>129</v>
      </c>
      <c r="H3868" s="82" t="s">
        <v>10102</v>
      </c>
      <c r="I3868" s="82" t="s">
        <v>7383</v>
      </c>
      <c r="J3868" s="82" t="s">
        <v>7942</v>
      </c>
      <c r="K3868" s="82" t="s">
        <v>10127</v>
      </c>
      <c r="L3868" s="82" t="s">
        <v>3086</v>
      </c>
    </row>
    <row r="3869" ht="14.25" customHeight="1">
      <c r="A3869" s="82" t="s">
        <v>10095</v>
      </c>
      <c r="B3869" s="82" t="s">
        <v>17456</v>
      </c>
      <c r="C3869" s="82" t="s">
        <v>17457</v>
      </c>
      <c r="D3869" s="82" t="s">
        <v>10126</v>
      </c>
      <c r="E3869" s="82" t="s">
        <v>9870</v>
      </c>
      <c r="F3869" s="82" t="s">
        <v>9832</v>
      </c>
      <c r="G3869" s="82" t="s">
        <v>128</v>
      </c>
      <c r="H3869" s="82" t="s">
        <v>10102</v>
      </c>
      <c r="I3869" s="82" t="s">
        <v>7383</v>
      </c>
      <c r="J3869" s="82" t="s">
        <v>7942</v>
      </c>
      <c r="K3869" s="82" t="s">
        <v>10127</v>
      </c>
      <c r="L3869" s="82" t="s">
        <v>10181</v>
      </c>
    </row>
    <row r="3870" ht="14.25" customHeight="1">
      <c r="A3870" s="82" t="s">
        <v>10095</v>
      </c>
      <c r="B3870" s="82" t="s">
        <v>17458</v>
      </c>
      <c r="C3870" s="82" t="s">
        <v>17459</v>
      </c>
      <c r="D3870" s="82" t="s">
        <v>10126</v>
      </c>
      <c r="E3870" s="82" t="s">
        <v>11838</v>
      </c>
      <c r="F3870" s="82" t="s">
        <v>10934</v>
      </c>
      <c r="G3870" s="82" t="s">
        <v>128</v>
      </c>
      <c r="H3870" s="82" t="s">
        <v>10102</v>
      </c>
      <c r="I3870" s="82" t="s">
        <v>7383</v>
      </c>
      <c r="J3870" s="82" t="s">
        <v>7942</v>
      </c>
      <c r="K3870" s="82" t="s">
        <v>10127</v>
      </c>
      <c r="L3870" s="82" t="s">
        <v>10181</v>
      </c>
    </row>
    <row r="3871" ht="14.25" customHeight="1">
      <c r="A3871" s="82" t="s">
        <v>10095</v>
      </c>
      <c r="B3871" s="82" t="s">
        <v>17460</v>
      </c>
      <c r="C3871" s="82" t="s">
        <v>17461</v>
      </c>
      <c r="D3871" s="82" t="s">
        <v>10126</v>
      </c>
      <c r="E3871" s="82" t="s">
        <v>11838</v>
      </c>
      <c r="F3871" s="82" t="s">
        <v>10934</v>
      </c>
      <c r="G3871" s="82" t="s">
        <v>129</v>
      </c>
      <c r="H3871" s="82" t="s">
        <v>10102</v>
      </c>
      <c r="I3871" s="82" t="s">
        <v>7383</v>
      </c>
      <c r="J3871" s="82" t="s">
        <v>7942</v>
      </c>
      <c r="K3871" s="82" t="s">
        <v>10127</v>
      </c>
      <c r="L3871" s="82" t="s">
        <v>15381</v>
      </c>
    </row>
    <row r="3872" ht="14.25" customHeight="1">
      <c r="A3872" s="82" t="s">
        <v>10095</v>
      </c>
      <c r="B3872" s="82" t="s">
        <v>17462</v>
      </c>
      <c r="C3872" s="82" t="s">
        <v>17463</v>
      </c>
      <c r="D3872" s="82" t="s">
        <v>10126</v>
      </c>
      <c r="E3872" s="82" t="s">
        <v>11938</v>
      </c>
      <c r="F3872" s="82" t="s">
        <v>16355</v>
      </c>
      <c r="G3872" s="82" t="s">
        <v>128</v>
      </c>
      <c r="H3872" s="82" t="s">
        <v>10102</v>
      </c>
      <c r="I3872" s="82" t="s">
        <v>7383</v>
      </c>
      <c r="J3872" s="82" t="s">
        <v>7942</v>
      </c>
      <c r="K3872" s="82" t="s">
        <v>10127</v>
      </c>
      <c r="L3872" s="82" t="s">
        <v>10181</v>
      </c>
    </row>
    <row r="3873" ht="14.25" customHeight="1">
      <c r="A3873" s="82" t="s">
        <v>10095</v>
      </c>
      <c r="B3873" s="82" t="s">
        <v>17464</v>
      </c>
      <c r="C3873" s="82" t="s">
        <v>17465</v>
      </c>
      <c r="D3873" s="82" t="s">
        <v>10126</v>
      </c>
      <c r="E3873" s="82" t="s">
        <v>9837</v>
      </c>
      <c r="F3873" s="82" t="s">
        <v>9893</v>
      </c>
      <c r="G3873" s="82" t="s">
        <v>129</v>
      </c>
      <c r="H3873" s="82" t="s">
        <v>10102</v>
      </c>
      <c r="I3873" s="82" t="s">
        <v>7383</v>
      </c>
      <c r="J3873" s="82" t="s">
        <v>7942</v>
      </c>
      <c r="K3873" s="82" t="s">
        <v>17466</v>
      </c>
      <c r="L3873" s="82" t="s">
        <v>15381</v>
      </c>
    </row>
    <row r="3874" ht="14.25" customHeight="1">
      <c r="A3874" s="82" t="s">
        <v>10095</v>
      </c>
      <c r="B3874" s="82" t="s">
        <v>17467</v>
      </c>
      <c r="C3874" s="82" t="s">
        <v>17468</v>
      </c>
      <c r="D3874" s="82" t="s">
        <v>10126</v>
      </c>
      <c r="E3874" s="82" t="s">
        <v>12064</v>
      </c>
      <c r="F3874" s="82" t="s">
        <v>17469</v>
      </c>
      <c r="G3874" s="82" t="s">
        <v>129</v>
      </c>
      <c r="H3874" s="82"/>
      <c r="I3874" s="82" t="s">
        <v>7383</v>
      </c>
      <c r="J3874" s="82" t="s">
        <v>7942</v>
      </c>
      <c r="K3874" s="82" t="s">
        <v>17466</v>
      </c>
      <c r="L3874" s="82"/>
    </row>
    <row r="3875" ht="14.25" customHeight="1">
      <c r="A3875" s="82" t="s">
        <v>10095</v>
      </c>
      <c r="B3875" s="82" t="s">
        <v>17470</v>
      </c>
      <c r="C3875" s="82" t="s">
        <v>17471</v>
      </c>
      <c r="D3875" s="82" t="s">
        <v>10126</v>
      </c>
      <c r="E3875" s="82" t="s">
        <v>12064</v>
      </c>
      <c r="F3875" s="82" t="s">
        <v>17469</v>
      </c>
      <c r="G3875" s="82" t="s">
        <v>129</v>
      </c>
      <c r="H3875" s="82"/>
      <c r="I3875" s="82" t="s">
        <v>7383</v>
      </c>
      <c r="J3875" s="82" t="s">
        <v>7942</v>
      </c>
      <c r="K3875" s="82" t="s">
        <v>17466</v>
      </c>
      <c r="L3875" s="82"/>
    </row>
    <row r="3876" ht="14.25" customHeight="1">
      <c r="A3876" s="82" t="s">
        <v>10095</v>
      </c>
      <c r="B3876" s="82" t="s">
        <v>17472</v>
      </c>
      <c r="C3876" s="82" t="s">
        <v>17473</v>
      </c>
      <c r="D3876" s="82" t="s">
        <v>10126</v>
      </c>
      <c r="E3876" s="82" t="s">
        <v>9831</v>
      </c>
      <c r="F3876" s="82" t="s">
        <v>9905</v>
      </c>
      <c r="G3876" s="82" t="s">
        <v>129</v>
      </c>
      <c r="H3876" s="82" t="s">
        <v>10102</v>
      </c>
      <c r="I3876" s="82" t="s">
        <v>7383</v>
      </c>
      <c r="J3876" s="82" t="s">
        <v>7942</v>
      </c>
      <c r="K3876" s="82" t="s">
        <v>17466</v>
      </c>
      <c r="L3876" s="82" t="s">
        <v>10288</v>
      </c>
    </row>
    <row r="3877" ht="14.25" customHeight="1">
      <c r="A3877" s="82" t="s">
        <v>10095</v>
      </c>
      <c r="B3877" s="82" t="s">
        <v>17474</v>
      </c>
      <c r="C3877" s="82" t="s">
        <v>17475</v>
      </c>
      <c r="D3877" s="82" t="s">
        <v>10126</v>
      </c>
      <c r="E3877" s="82" t="s">
        <v>12115</v>
      </c>
      <c r="F3877" s="82" t="s">
        <v>17476</v>
      </c>
      <c r="G3877" s="82" t="s">
        <v>129</v>
      </c>
      <c r="H3877" s="82" t="s">
        <v>10102</v>
      </c>
      <c r="I3877" s="82" t="s">
        <v>7383</v>
      </c>
      <c r="J3877" s="82" t="s">
        <v>7942</v>
      </c>
      <c r="K3877" s="82" t="s">
        <v>17466</v>
      </c>
      <c r="L3877" s="82" t="s">
        <v>11420</v>
      </c>
    </row>
    <row r="3878" ht="14.25" customHeight="1">
      <c r="A3878" s="82" t="s">
        <v>10095</v>
      </c>
      <c r="B3878" s="82" t="s">
        <v>17477</v>
      </c>
      <c r="C3878" s="82" t="s">
        <v>17478</v>
      </c>
      <c r="D3878" s="82" t="s">
        <v>10126</v>
      </c>
      <c r="E3878" s="82" t="s">
        <v>12129</v>
      </c>
      <c r="F3878" s="82" t="s">
        <v>10070</v>
      </c>
      <c r="G3878" s="82" t="s">
        <v>128</v>
      </c>
      <c r="H3878" s="82" t="s">
        <v>10102</v>
      </c>
      <c r="I3878" s="82" t="s">
        <v>7383</v>
      </c>
      <c r="J3878" s="82" t="s">
        <v>7942</v>
      </c>
      <c r="K3878" s="82" t="s">
        <v>17466</v>
      </c>
      <c r="L3878" s="82" t="s">
        <v>3338</v>
      </c>
    </row>
    <row r="3879" ht="14.25" customHeight="1">
      <c r="A3879" s="82" t="s">
        <v>10095</v>
      </c>
      <c r="B3879" s="82" t="s">
        <v>17479</v>
      </c>
      <c r="C3879" s="82" t="s">
        <v>17480</v>
      </c>
      <c r="D3879" s="82" t="s">
        <v>10126</v>
      </c>
      <c r="E3879" s="82" t="s">
        <v>12168</v>
      </c>
      <c r="F3879" s="82" t="s">
        <v>9863</v>
      </c>
      <c r="G3879" s="82" t="s">
        <v>128</v>
      </c>
      <c r="H3879" s="82" t="s">
        <v>10102</v>
      </c>
      <c r="I3879" s="82" t="s">
        <v>7383</v>
      </c>
      <c r="J3879" s="82" t="s">
        <v>7942</v>
      </c>
      <c r="K3879" s="82" t="s">
        <v>17466</v>
      </c>
      <c r="L3879" s="82" t="s">
        <v>10181</v>
      </c>
    </row>
    <row r="3880" ht="14.25" customHeight="1">
      <c r="A3880" s="82" t="s">
        <v>10095</v>
      </c>
      <c r="B3880" s="82" t="s">
        <v>17481</v>
      </c>
      <c r="C3880" s="82" t="s">
        <v>17482</v>
      </c>
      <c r="D3880" s="82" t="s">
        <v>10126</v>
      </c>
      <c r="E3880" s="82" t="s">
        <v>12168</v>
      </c>
      <c r="F3880" s="82" t="s">
        <v>17483</v>
      </c>
      <c r="G3880" s="82" t="s">
        <v>128</v>
      </c>
      <c r="H3880" s="82" t="s">
        <v>10102</v>
      </c>
      <c r="I3880" s="82" t="s">
        <v>7383</v>
      </c>
      <c r="J3880" s="82" t="s">
        <v>7942</v>
      </c>
      <c r="K3880" s="82" t="s">
        <v>17466</v>
      </c>
      <c r="L3880" s="82" t="s">
        <v>10181</v>
      </c>
    </row>
    <row r="3881" ht="14.25" customHeight="1">
      <c r="A3881" s="82" t="s">
        <v>10095</v>
      </c>
      <c r="B3881" s="82" t="s">
        <v>17484</v>
      </c>
      <c r="C3881" s="82" t="s">
        <v>17485</v>
      </c>
      <c r="D3881" s="82"/>
      <c r="E3881" s="82" t="s">
        <v>9841</v>
      </c>
      <c r="F3881" s="82" t="s">
        <v>17486</v>
      </c>
      <c r="G3881" s="82" t="s">
        <v>129</v>
      </c>
      <c r="H3881" s="82" t="s">
        <v>10102</v>
      </c>
      <c r="I3881" s="82" t="s">
        <v>7383</v>
      </c>
      <c r="J3881" s="82" t="s">
        <v>7942</v>
      </c>
      <c r="K3881" s="82" t="s">
        <v>17466</v>
      </c>
      <c r="L3881" s="82" t="s">
        <v>3086</v>
      </c>
    </row>
    <row r="3882" ht="14.25" customHeight="1">
      <c r="A3882" s="82" t="s">
        <v>10095</v>
      </c>
      <c r="B3882" s="82" t="s">
        <v>17487</v>
      </c>
      <c r="C3882" s="82" t="s">
        <v>17488</v>
      </c>
      <c r="D3882" s="82" t="s">
        <v>10126</v>
      </c>
      <c r="E3882" s="82" t="s">
        <v>6045</v>
      </c>
      <c r="F3882" s="82" t="s">
        <v>10241</v>
      </c>
      <c r="G3882" s="82" t="s">
        <v>128</v>
      </c>
      <c r="H3882" s="82" t="s">
        <v>10102</v>
      </c>
      <c r="I3882" s="82" t="s">
        <v>7383</v>
      </c>
      <c r="J3882" s="82" t="s">
        <v>7942</v>
      </c>
      <c r="K3882" s="82" t="s">
        <v>10127</v>
      </c>
      <c r="L3882" s="82" t="s">
        <v>10181</v>
      </c>
    </row>
    <row r="3883" ht="14.25" customHeight="1">
      <c r="A3883" s="82" t="s">
        <v>10095</v>
      </c>
      <c r="B3883" s="82" t="s">
        <v>17489</v>
      </c>
      <c r="C3883" s="82" t="s">
        <v>17490</v>
      </c>
      <c r="D3883" s="82" t="s">
        <v>10126</v>
      </c>
      <c r="E3883" s="82" t="s">
        <v>9865</v>
      </c>
      <c r="F3883" s="82" t="s">
        <v>17491</v>
      </c>
      <c r="G3883" s="82" t="s">
        <v>128</v>
      </c>
      <c r="H3883" s="82" t="s">
        <v>10102</v>
      </c>
      <c r="I3883" s="82" t="s">
        <v>7383</v>
      </c>
      <c r="J3883" s="82" t="s">
        <v>7942</v>
      </c>
      <c r="K3883" s="82" t="s">
        <v>17466</v>
      </c>
      <c r="L3883" s="82" t="s">
        <v>10181</v>
      </c>
    </row>
    <row r="3884" ht="14.25" customHeight="1">
      <c r="A3884" s="82" t="s">
        <v>10095</v>
      </c>
      <c r="B3884" s="82" t="s">
        <v>17492</v>
      </c>
      <c r="C3884" s="82" t="s">
        <v>17493</v>
      </c>
      <c r="D3884" s="82" t="s">
        <v>10126</v>
      </c>
      <c r="E3884" s="82" t="s">
        <v>6041</v>
      </c>
      <c r="F3884" s="82" t="s">
        <v>17494</v>
      </c>
      <c r="G3884" s="82" t="s">
        <v>129</v>
      </c>
      <c r="H3884" s="82" t="s">
        <v>10102</v>
      </c>
      <c r="I3884" s="82" t="s">
        <v>7383</v>
      </c>
      <c r="J3884" s="82" t="s">
        <v>7942</v>
      </c>
      <c r="K3884" s="82" t="s">
        <v>17466</v>
      </c>
      <c r="L3884" s="82" t="s">
        <v>10288</v>
      </c>
    </row>
    <row r="3885" ht="14.25" customHeight="1">
      <c r="A3885" s="82" t="s">
        <v>10095</v>
      </c>
      <c r="B3885" s="82" t="s">
        <v>17495</v>
      </c>
      <c r="C3885" s="82" t="s">
        <v>17496</v>
      </c>
      <c r="D3885" s="82" t="s">
        <v>10126</v>
      </c>
      <c r="E3885" s="82" t="s">
        <v>9856</v>
      </c>
      <c r="F3885" s="82" t="s">
        <v>17497</v>
      </c>
      <c r="G3885" s="82" t="s">
        <v>128</v>
      </c>
      <c r="H3885" s="82" t="s">
        <v>10102</v>
      </c>
      <c r="I3885" s="82" t="s">
        <v>7383</v>
      </c>
      <c r="J3885" s="82" t="s">
        <v>7942</v>
      </c>
      <c r="K3885" s="82" t="s">
        <v>17466</v>
      </c>
      <c r="L3885" s="82" t="s">
        <v>3086</v>
      </c>
    </row>
    <row r="3886" ht="14.25" customHeight="1">
      <c r="A3886" s="82" t="s">
        <v>10095</v>
      </c>
      <c r="B3886" s="82" t="s">
        <v>17498</v>
      </c>
      <c r="C3886" s="82" t="s">
        <v>17499</v>
      </c>
      <c r="D3886" s="82" t="s">
        <v>10126</v>
      </c>
      <c r="E3886" s="82" t="s">
        <v>9876</v>
      </c>
      <c r="F3886" s="82" t="s">
        <v>17500</v>
      </c>
      <c r="G3886" s="82" t="s">
        <v>128</v>
      </c>
      <c r="H3886" s="82" t="s">
        <v>10102</v>
      </c>
      <c r="I3886" s="82" t="s">
        <v>7383</v>
      </c>
      <c r="J3886" s="82" t="s">
        <v>7942</v>
      </c>
      <c r="K3886" s="82" t="s">
        <v>10127</v>
      </c>
      <c r="L3886" s="82" t="s">
        <v>10181</v>
      </c>
    </row>
    <row r="3887" ht="14.25" customHeight="1">
      <c r="A3887" s="82" t="s">
        <v>10095</v>
      </c>
      <c r="B3887" s="82" t="s">
        <v>17501</v>
      </c>
      <c r="C3887" s="82" t="s">
        <v>17502</v>
      </c>
      <c r="D3887" s="82" t="s">
        <v>10126</v>
      </c>
      <c r="E3887" s="82" t="s">
        <v>9876</v>
      </c>
      <c r="F3887" s="82" t="s">
        <v>17500</v>
      </c>
      <c r="G3887" s="82" t="s">
        <v>128</v>
      </c>
      <c r="H3887" s="82" t="s">
        <v>10102</v>
      </c>
      <c r="I3887" s="82" t="s">
        <v>7383</v>
      </c>
      <c r="J3887" s="82" t="s">
        <v>7942</v>
      </c>
      <c r="K3887" s="82" t="s">
        <v>10127</v>
      </c>
      <c r="L3887" s="82" t="s">
        <v>10181</v>
      </c>
    </row>
    <row r="3888" ht="14.25" customHeight="1">
      <c r="A3888" s="82" t="s">
        <v>10095</v>
      </c>
      <c r="B3888" s="82" t="s">
        <v>17503</v>
      </c>
      <c r="C3888" s="82" t="s">
        <v>17504</v>
      </c>
      <c r="D3888" s="82" t="s">
        <v>10126</v>
      </c>
      <c r="E3888" s="82" t="s">
        <v>12378</v>
      </c>
      <c r="F3888" s="82" t="s">
        <v>17505</v>
      </c>
      <c r="G3888" s="82" t="s">
        <v>128</v>
      </c>
      <c r="H3888" s="82" t="s">
        <v>10102</v>
      </c>
      <c r="I3888" s="82" t="s">
        <v>7383</v>
      </c>
      <c r="J3888" s="82" t="s">
        <v>7942</v>
      </c>
      <c r="K3888" s="82" t="s">
        <v>10127</v>
      </c>
      <c r="L3888" s="82" t="s">
        <v>10181</v>
      </c>
    </row>
    <row r="3889" ht="14.25" customHeight="1">
      <c r="A3889" s="82" t="s">
        <v>10095</v>
      </c>
      <c r="B3889" s="82" t="s">
        <v>17506</v>
      </c>
      <c r="C3889" s="82" t="s">
        <v>17507</v>
      </c>
      <c r="D3889" s="82" t="s">
        <v>10126</v>
      </c>
      <c r="E3889" s="82" t="s">
        <v>12484</v>
      </c>
      <c r="F3889" s="82" t="s">
        <v>17508</v>
      </c>
      <c r="G3889" s="82" t="s">
        <v>129</v>
      </c>
      <c r="H3889" s="82" t="s">
        <v>10102</v>
      </c>
      <c r="I3889" s="82" t="s">
        <v>7383</v>
      </c>
      <c r="J3889" s="82" t="s">
        <v>7942</v>
      </c>
      <c r="K3889" s="82" t="s">
        <v>10127</v>
      </c>
      <c r="L3889" s="82" t="s">
        <v>17509</v>
      </c>
    </row>
    <row r="3890" ht="14.25" customHeight="1">
      <c r="A3890" s="82" t="s">
        <v>10095</v>
      </c>
      <c r="B3890" s="82" t="s">
        <v>17510</v>
      </c>
      <c r="C3890" s="82" t="s">
        <v>17511</v>
      </c>
      <c r="D3890" s="82" t="s">
        <v>10126</v>
      </c>
      <c r="E3890" s="82" t="s">
        <v>6020</v>
      </c>
      <c r="F3890" s="82" t="s">
        <v>9835</v>
      </c>
      <c r="G3890" s="82" t="s">
        <v>128</v>
      </c>
      <c r="H3890" s="82" t="s">
        <v>10102</v>
      </c>
      <c r="I3890" s="82" t="s">
        <v>7383</v>
      </c>
      <c r="J3890" s="82" t="s">
        <v>7942</v>
      </c>
      <c r="K3890" s="82" t="s">
        <v>10127</v>
      </c>
      <c r="L3890" s="82" t="s">
        <v>3670</v>
      </c>
    </row>
    <row r="3891" ht="14.25" customHeight="1">
      <c r="A3891" s="82" t="s">
        <v>10095</v>
      </c>
      <c r="B3891" s="82" t="s">
        <v>17512</v>
      </c>
      <c r="C3891" s="82" t="s">
        <v>17513</v>
      </c>
      <c r="D3891" s="82" t="s">
        <v>10126</v>
      </c>
      <c r="E3891" s="82" t="s">
        <v>12572</v>
      </c>
      <c r="F3891" s="82" t="s">
        <v>9977</v>
      </c>
      <c r="G3891" s="82" t="s">
        <v>128</v>
      </c>
      <c r="H3891" s="82" t="s">
        <v>10102</v>
      </c>
      <c r="I3891" s="82" t="s">
        <v>7383</v>
      </c>
      <c r="J3891" s="82" t="s">
        <v>7942</v>
      </c>
      <c r="K3891" s="82" t="s">
        <v>10127</v>
      </c>
      <c r="L3891" s="82" t="s">
        <v>17514</v>
      </c>
    </row>
    <row r="3892" ht="14.25" customHeight="1">
      <c r="A3892" s="82" t="s">
        <v>10095</v>
      </c>
      <c r="B3892" s="82" t="s">
        <v>17515</v>
      </c>
      <c r="C3892" s="82" t="s">
        <v>17516</v>
      </c>
      <c r="D3892" s="82" t="s">
        <v>10126</v>
      </c>
      <c r="E3892" s="82" t="s">
        <v>12572</v>
      </c>
      <c r="F3892" s="82" t="s">
        <v>9977</v>
      </c>
      <c r="G3892" s="82" t="s">
        <v>128</v>
      </c>
      <c r="H3892" s="82"/>
      <c r="I3892" s="82" t="s">
        <v>7383</v>
      </c>
      <c r="J3892" s="82" t="s">
        <v>7942</v>
      </c>
      <c r="K3892" s="82" t="s">
        <v>10127</v>
      </c>
      <c r="L3892" s="82"/>
    </row>
    <row r="3893" ht="14.25" customHeight="1">
      <c r="A3893" s="82" t="s">
        <v>10095</v>
      </c>
      <c r="B3893" s="82" t="s">
        <v>17517</v>
      </c>
      <c r="C3893" s="82" t="s">
        <v>17518</v>
      </c>
      <c r="D3893" s="82" t="s">
        <v>10126</v>
      </c>
      <c r="E3893" s="82" t="s">
        <v>12648</v>
      </c>
      <c r="F3893" s="82" t="s">
        <v>10550</v>
      </c>
      <c r="G3893" s="82" t="s">
        <v>128</v>
      </c>
      <c r="H3893" s="82" t="s">
        <v>10102</v>
      </c>
      <c r="I3893" s="82" t="s">
        <v>7383</v>
      </c>
      <c r="J3893" s="82" t="s">
        <v>7942</v>
      </c>
      <c r="K3893" s="82" t="s">
        <v>10127</v>
      </c>
      <c r="L3893" s="82" t="s">
        <v>10181</v>
      </c>
    </row>
    <row r="3894" ht="14.25" customHeight="1">
      <c r="A3894" s="82" t="s">
        <v>10095</v>
      </c>
      <c r="B3894" s="82" t="s">
        <v>17519</v>
      </c>
      <c r="C3894" s="82" t="s">
        <v>17520</v>
      </c>
      <c r="D3894" s="82" t="s">
        <v>10126</v>
      </c>
      <c r="E3894" s="82" t="s">
        <v>12648</v>
      </c>
      <c r="F3894" s="82" t="s">
        <v>17521</v>
      </c>
      <c r="G3894" s="82" t="s">
        <v>129</v>
      </c>
      <c r="H3894" s="82" t="s">
        <v>10102</v>
      </c>
      <c r="I3894" s="82" t="s">
        <v>7383</v>
      </c>
      <c r="J3894" s="82" t="s">
        <v>7942</v>
      </c>
      <c r="K3894" s="82" t="s">
        <v>17466</v>
      </c>
      <c r="L3894" s="82" t="s">
        <v>3951</v>
      </c>
    </row>
    <row r="3895" ht="14.25" customHeight="1">
      <c r="A3895" s="82" t="s">
        <v>10095</v>
      </c>
      <c r="B3895" s="82" t="s">
        <v>17522</v>
      </c>
      <c r="C3895" s="82" t="s">
        <v>17523</v>
      </c>
      <c r="D3895" s="82" t="s">
        <v>10126</v>
      </c>
      <c r="E3895" s="82" t="s">
        <v>12687</v>
      </c>
      <c r="F3895" s="82" t="s">
        <v>10584</v>
      </c>
      <c r="G3895" s="82" t="s">
        <v>128</v>
      </c>
      <c r="H3895" s="82" t="s">
        <v>10102</v>
      </c>
      <c r="I3895" s="82" t="s">
        <v>7383</v>
      </c>
      <c r="J3895" s="82" t="s">
        <v>7942</v>
      </c>
      <c r="K3895" s="82" t="s">
        <v>17466</v>
      </c>
      <c r="L3895" s="82" t="s">
        <v>17524</v>
      </c>
    </row>
    <row r="3896" ht="14.25" customHeight="1">
      <c r="A3896" s="82" t="s">
        <v>10095</v>
      </c>
      <c r="B3896" s="82" t="s">
        <v>17525</v>
      </c>
      <c r="C3896" s="82" t="s">
        <v>17526</v>
      </c>
      <c r="D3896" s="82" t="s">
        <v>10126</v>
      </c>
      <c r="E3896" s="82" t="s">
        <v>12786</v>
      </c>
      <c r="F3896" s="82" t="s">
        <v>10021</v>
      </c>
      <c r="G3896" s="82" t="s">
        <v>128</v>
      </c>
      <c r="H3896" s="82" t="s">
        <v>10102</v>
      </c>
      <c r="I3896" s="82" t="s">
        <v>7383</v>
      </c>
      <c r="J3896" s="82" t="s">
        <v>7942</v>
      </c>
      <c r="K3896" s="82" t="s">
        <v>17466</v>
      </c>
      <c r="L3896" s="82" t="s">
        <v>17524</v>
      </c>
    </row>
    <row r="3897" ht="14.25" customHeight="1">
      <c r="A3897" s="82" t="s">
        <v>10095</v>
      </c>
      <c r="B3897" s="82" t="s">
        <v>17527</v>
      </c>
      <c r="C3897" s="82" t="s">
        <v>17528</v>
      </c>
      <c r="D3897" s="82" t="s">
        <v>10126</v>
      </c>
      <c r="E3897" s="82" t="s">
        <v>12786</v>
      </c>
      <c r="F3897" s="82" t="s">
        <v>10021</v>
      </c>
      <c r="G3897" s="82" t="s">
        <v>128</v>
      </c>
      <c r="H3897" s="82" t="s">
        <v>10102</v>
      </c>
      <c r="I3897" s="82" t="s">
        <v>7383</v>
      </c>
      <c r="J3897" s="82" t="s">
        <v>7942</v>
      </c>
      <c r="K3897" s="82" t="s">
        <v>17466</v>
      </c>
      <c r="L3897" s="82" t="s">
        <v>17524</v>
      </c>
    </row>
    <row r="3898" ht="14.25" customHeight="1">
      <c r="A3898" s="82" t="s">
        <v>10095</v>
      </c>
      <c r="B3898" s="82" t="s">
        <v>17529</v>
      </c>
      <c r="C3898" s="82" t="s">
        <v>17530</v>
      </c>
      <c r="D3898" s="82" t="s">
        <v>10126</v>
      </c>
      <c r="E3898" s="82" t="s">
        <v>12786</v>
      </c>
      <c r="F3898" s="82" t="s">
        <v>10021</v>
      </c>
      <c r="G3898" s="82" t="s">
        <v>128</v>
      </c>
      <c r="H3898" s="82" t="s">
        <v>10102</v>
      </c>
      <c r="I3898" s="82" t="s">
        <v>7383</v>
      </c>
      <c r="J3898" s="82" t="s">
        <v>7942</v>
      </c>
      <c r="K3898" s="82" t="s">
        <v>17466</v>
      </c>
      <c r="L3898" s="82" t="s">
        <v>17524</v>
      </c>
    </row>
    <row r="3899" ht="14.25" customHeight="1">
      <c r="A3899" s="82" t="s">
        <v>10095</v>
      </c>
      <c r="B3899" s="82" t="s">
        <v>17531</v>
      </c>
      <c r="C3899" s="82" t="s">
        <v>17532</v>
      </c>
      <c r="D3899" s="82" t="s">
        <v>10126</v>
      </c>
      <c r="E3899" s="82" t="s">
        <v>12786</v>
      </c>
      <c r="F3899" s="82" t="s">
        <v>10021</v>
      </c>
      <c r="G3899" s="82" t="s">
        <v>128</v>
      </c>
      <c r="H3899" s="82" t="s">
        <v>10102</v>
      </c>
      <c r="I3899" s="82" t="s">
        <v>7383</v>
      </c>
      <c r="J3899" s="82" t="s">
        <v>7942</v>
      </c>
      <c r="K3899" s="82" t="s">
        <v>17466</v>
      </c>
      <c r="L3899" s="82" t="s">
        <v>17524</v>
      </c>
    </row>
    <row r="3900" ht="14.25" customHeight="1">
      <c r="A3900" s="82" t="s">
        <v>10095</v>
      </c>
      <c r="B3900" s="82" t="s">
        <v>17533</v>
      </c>
      <c r="C3900" s="82" t="s">
        <v>17534</v>
      </c>
      <c r="D3900" s="82" t="s">
        <v>10126</v>
      </c>
      <c r="E3900" s="82" t="s">
        <v>12786</v>
      </c>
      <c r="F3900" s="82" t="s">
        <v>12662</v>
      </c>
      <c r="G3900" s="82" t="s">
        <v>128</v>
      </c>
      <c r="H3900" s="82" t="s">
        <v>10102</v>
      </c>
      <c r="I3900" s="82" t="s">
        <v>7383</v>
      </c>
      <c r="J3900" s="82" t="s">
        <v>7942</v>
      </c>
      <c r="K3900" s="82" t="s">
        <v>17466</v>
      </c>
      <c r="L3900" s="82" t="s">
        <v>10181</v>
      </c>
    </row>
    <row r="3901" ht="14.25" customHeight="1">
      <c r="A3901" s="82" t="s">
        <v>10095</v>
      </c>
      <c r="B3901" s="82" t="s">
        <v>17535</v>
      </c>
      <c r="C3901" s="82" t="s">
        <v>17536</v>
      </c>
      <c r="D3901" s="82" t="s">
        <v>10126</v>
      </c>
      <c r="E3901" s="82" t="s">
        <v>12786</v>
      </c>
      <c r="F3901" s="82" t="s">
        <v>10021</v>
      </c>
      <c r="G3901" s="82" t="s">
        <v>128</v>
      </c>
      <c r="H3901" s="82" t="s">
        <v>10102</v>
      </c>
      <c r="I3901" s="82" t="s">
        <v>7383</v>
      </c>
      <c r="J3901" s="82" t="s">
        <v>7942</v>
      </c>
      <c r="K3901" s="82" t="s">
        <v>17466</v>
      </c>
      <c r="L3901" s="82" t="s">
        <v>17524</v>
      </c>
    </row>
    <row r="3902" ht="14.25" customHeight="1">
      <c r="A3902" s="82" t="s">
        <v>10095</v>
      </c>
      <c r="B3902" s="82" t="s">
        <v>17537</v>
      </c>
      <c r="C3902" s="82" t="s">
        <v>17538</v>
      </c>
      <c r="D3902" s="82" t="s">
        <v>10126</v>
      </c>
      <c r="E3902" s="82" t="s">
        <v>5984</v>
      </c>
      <c r="F3902" s="82" t="s">
        <v>10674</v>
      </c>
      <c r="G3902" s="82" t="s">
        <v>128</v>
      </c>
      <c r="H3902" s="82" t="s">
        <v>10102</v>
      </c>
      <c r="I3902" s="82" t="s">
        <v>7383</v>
      </c>
      <c r="J3902" s="82" t="s">
        <v>7942</v>
      </c>
      <c r="K3902" s="82" t="s">
        <v>17466</v>
      </c>
      <c r="L3902" s="82" t="s">
        <v>17524</v>
      </c>
    </row>
    <row r="3903" ht="14.25" customHeight="1">
      <c r="A3903" s="82" t="s">
        <v>10095</v>
      </c>
      <c r="B3903" s="82" t="s">
        <v>17539</v>
      </c>
      <c r="C3903" s="82" t="s">
        <v>17540</v>
      </c>
      <c r="D3903" s="82" t="s">
        <v>10126</v>
      </c>
      <c r="E3903" s="82" t="s">
        <v>17541</v>
      </c>
      <c r="F3903" s="82" t="s">
        <v>17542</v>
      </c>
      <c r="G3903" s="82" t="s">
        <v>128</v>
      </c>
      <c r="H3903" s="82" t="s">
        <v>10102</v>
      </c>
      <c r="I3903" s="82" t="s">
        <v>7383</v>
      </c>
      <c r="J3903" s="82" t="s">
        <v>7942</v>
      </c>
      <c r="K3903" s="82" t="s">
        <v>17466</v>
      </c>
      <c r="L3903" s="82" t="s">
        <v>10181</v>
      </c>
    </row>
    <row r="3904" ht="14.25" customHeight="1">
      <c r="A3904" s="82" t="s">
        <v>10095</v>
      </c>
      <c r="B3904" s="82" t="s">
        <v>17543</v>
      </c>
      <c r="C3904" s="82" t="s">
        <v>17544</v>
      </c>
      <c r="D3904" s="82" t="s">
        <v>10126</v>
      </c>
      <c r="E3904" s="82" t="s">
        <v>13086</v>
      </c>
      <c r="F3904" s="82" t="s">
        <v>10868</v>
      </c>
      <c r="G3904" s="82" t="s">
        <v>128</v>
      </c>
      <c r="H3904" s="82" t="s">
        <v>10102</v>
      </c>
      <c r="I3904" s="82" t="s">
        <v>7383</v>
      </c>
      <c r="J3904" s="82" t="s">
        <v>7942</v>
      </c>
      <c r="K3904" s="82" t="s">
        <v>17466</v>
      </c>
      <c r="L3904" s="82" t="s">
        <v>7379</v>
      </c>
    </row>
    <row r="3905" ht="14.25" customHeight="1">
      <c r="A3905" s="82" t="s">
        <v>10095</v>
      </c>
      <c r="B3905" s="82" t="s">
        <v>17545</v>
      </c>
      <c r="C3905" s="82" t="s">
        <v>17546</v>
      </c>
      <c r="D3905" s="82" t="s">
        <v>10126</v>
      </c>
      <c r="E3905" s="82" t="s">
        <v>13086</v>
      </c>
      <c r="F3905" s="82" t="s">
        <v>10868</v>
      </c>
      <c r="G3905" s="82" t="s">
        <v>128</v>
      </c>
      <c r="H3905" s="82" t="s">
        <v>10102</v>
      </c>
      <c r="I3905" s="82" t="s">
        <v>7383</v>
      </c>
      <c r="J3905" s="82" t="s">
        <v>7942</v>
      </c>
      <c r="K3905" s="82" t="s">
        <v>17466</v>
      </c>
      <c r="L3905" s="82" t="s">
        <v>14437</v>
      </c>
    </row>
    <row r="3906" ht="14.25" customHeight="1">
      <c r="A3906" s="82" t="s">
        <v>10095</v>
      </c>
      <c r="B3906" s="82" t="s">
        <v>17547</v>
      </c>
      <c r="C3906" s="82" t="s">
        <v>17548</v>
      </c>
      <c r="D3906" s="82" t="s">
        <v>10126</v>
      </c>
      <c r="E3906" s="82" t="s">
        <v>13189</v>
      </c>
      <c r="F3906" s="82" t="s">
        <v>9973</v>
      </c>
      <c r="G3906" s="82" t="s">
        <v>128</v>
      </c>
      <c r="H3906" s="82" t="s">
        <v>10102</v>
      </c>
      <c r="I3906" s="82" t="s">
        <v>7383</v>
      </c>
      <c r="J3906" s="82" t="s">
        <v>7942</v>
      </c>
      <c r="K3906" s="82" t="s">
        <v>10127</v>
      </c>
      <c r="L3906" s="82" t="s">
        <v>17524</v>
      </c>
    </row>
    <row r="3907" ht="14.25" customHeight="1">
      <c r="A3907" s="82" t="s">
        <v>10095</v>
      </c>
      <c r="B3907" s="82" t="s">
        <v>17549</v>
      </c>
      <c r="C3907" s="82" t="s">
        <v>17550</v>
      </c>
      <c r="D3907" s="82" t="s">
        <v>10126</v>
      </c>
      <c r="E3907" s="82" t="s">
        <v>13189</v>
      </c>
      <c r="F3907" s="82" t="s">
        <v>9973</v>
      </c>
      <c r="G3907" s="82" t="s">
        <v>128</v>
      </c>
      <c r="H3907" s="82" t="s">
        <v>10102</v>
      </c>
      <c r="I3907" s="82" t="s">
        <v>7383</v>
      </c>
      <c r="J3907" s="82" t="s">
        <v>7942</v>
      </c>
      <c r="K3907" s="82" t="s">
        <v>10127</v>
      </c>
      <c r="L3907" s="82" t="s">
        <v>17524</v>
      </c>
    </row>
    <row r="3908" ht="14.25" customHeight="1">
      <c r="A3908" s="82" t="s">
        <v>10095</v>
      </c>
      <c r="B3908" s="82" t="s">
        <v>17551</v>
      </c>
      <c r="C3908" s="82" t="s">
        <v>17552</v>
      </c>
      <c r="D3908" s="82" t="s">
        <v>10126</v>
      </c>
      <c r="E3908" s="82" t="s">
        <v>13189</v>
      </c>
      <c r="F3908" s="82" t="s">
        <v>9973</v>
      </c>
      <c r="G3908" s="82" t="s">
        <v>128</v>
      </c>
      <c r="H3908" s="82" t="s">
        <v>10102</v>
      </c>
      <c r="I3908" s="82" t="s">
        <v>7383</v>
      </c>
      <c r="J3908" s="82" t="s">
        <v>7942</v>
      </c>
      <c r="K3908" s="82" t="s">
        <v>10127</v>
      </c>
      <c r="L3908" s="82" t="s">
        <v>17524</v>
      </c>
    </row>
    <row r="3909" ht="14.25" customHeight="1">
      <c r="A3909" s="82" t="s">
        <v>10095</v>
      </c>
      <c r="B3909" s="82" t="s">
        <v>17553</v>
      </c>
      <c r="C3909" s="82" t="s">
        <v>17554</v>
      </c>
      <c r="D3909" s="82" t="s">
        <v>10126</v>
      </c>
      <c r="E3909" s="82" t="s">
        <v>13189</v>
      </c>
      <c r="F3909" s="82" t="s">
        <v>9973</v>
      </c>
      <c r="G3909" s="82" t="s">
        <v>128</v>
      </c>
      <c r="H3909" s="82" t="s">
        <v>10102</v>
      </c>
      <c r="I3909" s="82" t="s">
        <v>7383</v>
      </c>
      <c r="J3909" s="82" t="s">
        <v>7942</v>
      </c>
      <c r="K3909" s="82" t="s">
        <v>10127</v>
      </c>
      <c r="L3909" s="82" t="s">
        <v>17524</v>
      </c>
    </row>
    <row r="3910" ht="14.25" customHeight="1">
      <c r="A3910" s="82" t="s">
        <v>10095</v>
      </c>
      <c r="B3910" s="82" t="s">
        <v>17555</v>
      </c>
      <c r="C3910" s="82" t="s">
        <v>17556</v>
      </c>
      <c r="D3910" s="82" t="s">
        <v>10126</v>
      </c>
      <c r="E3910" s="82" t="s">
        <v>13194</v>
      </c>
      <c r="F3910" s="82" t="s">
        <v>17557</v>
      </c>
      <c r="G3910" s="82" t="s">
        <v>129</v>
      </c>
      <c r="H3910" s="82" t="s">
        <v>10102</v>
      </c>
      <c r="I3910" s="82" t="s">
        <v>7383</v>
      </c>
      <c r="J3910" s="82" t="s">
        <v>7942</v>
      </c>
      <c r="K3910" s="82" t="s">
        <v>10127</v>
      </c>
      <c r="L3910" s="82" t="s">
        <v>11880</v>
      </c>
    </row>
    <row r="3911" ht="14.25" customHeight="1">
      <c r="A3911" s="82" t="s">
        <v>10095</v>
      </c>
      <c r="B3911" s="82" t="s">
        <v>17558</v>
      </c>
      <c r="C3911" s="82" t="s">
        <v>17559</v>
      </c>
      <c r="D3911" s="82" t="s">
        <v>10126</v>
      </c>
      <c r="E3911" s="82" t="s">
        <v>13295</v>
      </c>
      <c r="F3911" s="82" t="s">
        <v>17560</v>
      </c>
      <c r="G3911" s="82" t="s">
        <v>128</v>
      </c>
      <c r="H3911" s="82" t="s">
        <v>10102</v>
      </c>
      <c r="I3911" s="82" t="s">
        <v>7383</v>
      </c>
      <c r="J3911" s="82" t="s">
        <v>7942</v>
      </c>
      <c r="K3911" s="82" t="s">
        <v>10231</v>
      </c>
      <c r="L3911" s="82" t="s">
        <v>15962</v>
      </c>
    </row>
    <row r="3912" ht="14.25" customHeight="1">
      <c r="A3912" s="82" t="s">
        <v>10095</v>
      </c>
      <c r="B3912" s="82" t="s">
        <v>17561</v>
      </c>
      <c r="C3912" s="82" t="s">
        <v>17562</v>
      </c>
      <c r="D3912" s="82" t="s">
        <v>10126</v>
      </c>
      <c r="E3912" s="82" t="s">
        <v>13295</v>
      </c>
      <c r="F3912" s="82" t="s">
        <v>10058</v>
      </c>
      <c r="G3912" s="82" t="s">
        <v>129</v>
      </c>
      <c r="H3912" s="82"/>
      <c r="I3912" s="82" t="s">
        <v>7383</v>
      </c>
      <c r="J3912" s="82" t="s">
        <v>7942</v>
      </c>
      <c r="K3912" s="82" t="s">
        <v>10127</v>
      </c>
      <c r="L3912" s="82"/>
    </row>
    <row r="3913" ht="14.25" customHeight="1">
      <c r="A3913" s="82" t="s">
        <v>10095</v>
      </c>
      <c r="B3913" s="82" t="s">
        <v>17563</v>
      </c>
      <c r="C3913" s="82" t="s">
        <v>17564</v>
      </c>
      <c r="D3913" s="82" t="s">
        <v>10126</v>
      </c>
      <c r="E3913" s="82" t="s">
        <v>5908</v>
      </c>
      <c r="F3913" s="82" t="s">
        <v>13012</v>
      </c>
      <c r="G3913" s="82" t="s">
        <v>128</v>
      </c>
      <c r="H3913" s="82" t="s">
        <v>10102</v>
      </c>
      <c r="I3913" s="82" t="s">
        <v>7383</v>
      </c>
      <c r="J3913" s="82" t="s">
        <v>7942</v>
      </c>
      <c r="K3913" s="82" t="s">
        <v>10127</v>
      </c>
      <c r="L3913" s="82" t="s">
        <v>17565</v>
      </c>
    </row>
    <row r="3914" ht="14.25" customHeight="1">
      <c r="A3914" s="82" t="s">
        <v>10095</v>
      </c>
      <c r="B3914" s="82" t="s">
        <v>17566</v>
      </c>
      <c r="C3914" s="82" t="s">
        <v>17567</v>
      </c>
      <c r="D3914" s="82" t="s">
        <v>10126</v>
      </c>
      <c r="E3914" s="82" t="s">
        <v>5908</v>
      </c>
      <c r="F3914" s="82" t="s">
        <v>17568</v>
      </c>
      <c r="G3914" s="82" t="s">
        <v>128</v>
      </c>
      <c r="H3914" s="82" t="s">
        <v>10102</v>
      </c>
      <c r="I3914" s="82" t="s">
        <v>7383</v>
      </c>
      <c r="J3914" s="82" t="s">
        <v>7942</v>
      </c>
      <c r="K3914" s="82" t="s">
        <v>10127</v>
      </c>
      <c r="L3914" s="82" t="s">
        <v>17565</v>
      </c>
    </row>
    <row r="3915" ht="14.25" customHeight="1">
      <c r="A3915" s="82" t="s">
        <v>10095</v>
      </c>
      <c r="B3915" s="82" t="s">
        <v>17569</v>
      </c>
      <c r="C3915" s="82" t="s">
        <v>17570</v>
      </c>
      <c r="D3915" s="82" t="s">
        <v>10126</v>
      </c>
      <c r="E3915" s="82" t="s">
        <v>5908</v>
      </c>
      <c r="F3915" s="82" t="s">
        <v>5962</v>
      </c>
      <c r="G3915" s="82" t="s">
        <v>128</v>
      </c>
      <c r="H3915" s="82" t="s">
        <v>10102</v>
      </c>
      <c r="I3915" s="82" t="s">
        <v>7383</v>
      </c>
      <c r="J3915" s="82" t="s">
        <v>7942</v>
      </c>
      <c r="K3915" s="82" t="s">
        <v>10127</v>
      </c>
      <c r="L3915" s="82" t="s">
        <v>17565</v>
      </c>
    </row>
    <row r="3916" ht="14.25" customHeight="1">
      <c r="A3916" s="82" t="s">
        <v>10095</v>
      </c>
      <c r="B3916" s="82" t="s">
        <v>17571</v>
      </c>
      <c r="C3916" s="82" t="s">
        <v>17572</v>
      </c>
      <c r="D3916" s="82" t="s">
        <v>10126</v>
      </c>
      <c r="E3916" s="82" t="s">
        <v>5949</v>
      </c>
      <c r="F3916" s="82" t="s">
        <v>11080</v>
      </c>
      <c r="G3916" s="82" t="s">
        <v>128</v>
      </c>
      <c r="H3916" s="82" t="s">
        <v>10102</v>
      </c>
      <c r="I3916" s="82" t="s">
        <v>7383</v>
      </c>
      <c r="J3916" s="82" t="s">
        <v>7942</v>
      </c>
      <c r="K3916" s="82" t="s">
        <v>10127</v>
      </c>
      <c r="L3916" s="82" t="s">
        <v>3419</v>
      </c>
    </row>
    <row r="3917" ht="14.25" customHeight="1">
      <c r="A3917" s="82" t="s">
        <v>10095</v>
      </c>
      <c r="B3917" s="82" t="s">
        <v>17573</v>
      </c>
      <c r="C3917" s="82" t="s">
        <v>17574</v>
      </c>
      <c r="D3917" s="82" t="s">
        <v>10126</v>
      </c>
      <c r="E3917" s="82" t="s">
        <v>5949</v>
      </c>
      <c r="F3917" s="82" t="s">
        <v>11080</v>
      </c>
      <c r="G3917" s="82" t="s">
        <v>128</v>
      </c>
      <c r="H3917" s="82" t="s">
        <v>10102</v>
      </c>
      <c r="I3917" s="82" t="s">
        <v>7383</v>
      </c>
      <c r="J3917" s="82" t="s">
        <v>7942</v>
      </c>
      <c r="K3917" s="82" t="s">
        <v>10127</v>
      </c>
      <c r="L3917" s="82" t="s">
        <v>3419</v>
      </c>
    </row>
    <row r="3918" ht="14.25" customHeight="1">
      <c r="A3918" s="82" t="s">
        <v>10095</v>
      </c>
      <c r="B3918" s="82" t="s">
        <v>17575</v>
      </c>
      <c r="C3918" s="82" t="s">
        <v>17576</v>
      </c>
      <c r="D3918" s="82" t="s">
        <v>10126</v>
      </c>
      <c r="E3918" s="82" t="s">
        <v>5949</v>
      </c>
      <c r="F3918" s="82"/>
      <c r="G3918" s="82" t="s">
        <v>129</v>
      </c>
      <c r="H3918" s="82" t="s">
        <v>10102</v>
      </c>
      <c r="I3918" s="82" t="s">
        <v>7383</v>
      </c>
      <c r="J3918" s="82" t="s">
        <v>7942</v>
      </c>
      <c r="K3918" s="82" t="s">
        <v>10127</v>
      </c>
      <c r="L3918" s="82" t="s">
        <v>3419</v>
      </c>
    </row>
    <row r="3919" ht="14.25" customHeight="1">
      <c r="A3919" s="82" t="s">
        <v>10095</v>
      </c>
      <c r="B3919" s="82" t="s">
        <v>17577</v>
      </c>
      <c r="C3919" s="82" t="s">
        <v>17578</v>
      </c>
      <c r="D3919" s="82" t="s">
        <v>10126</v>
      </c>
      <c r="E3919" s="82" t="s">
        <v>5949</v>
      </c>
      <c r="F3919" s="82" t="s">
        <v>11080</v>
      </c>
      <c r="G3919" s="82" t="s">
        <v>128</v>
      </c>
      <c r="H3919" s="82" t="s">
        <v>10102</v>
      </c>
      <c r="I3919" s="82" t="s">
        <v>7383</v>
      </c>
      <c r="J3919" s="82" t="s">
        <v>7942</v>
      </c>
      <c r="K3919" s="82" t="s">
        <v>10127</v>
      </c>
      <c r="L3919" s="82" t="s">
        <v>3419</v>
      </c>
    </row>
    <row r="3920" ht="14.25" customHeight="1">
      <c r="A3920" s="82" t="s">
        <v>10095</v>
      </c>
      <c r="B3920" s="82" t="s">
        <v>17579</v>
      </c>
      <c r="C3920" s="82" t="s">
        <v>17580</v>
      </c>
      <c r="D3920" s="82" t="s">
        <v>10126</v>
      </c>
      <c r="E3920" s="82" t="s">
        <v>5904</v>
      </c>
      <c r="F3920" s="82" t="s">
        <v>10064</v>
      </c>
      <c r="G3920" s="82" t="s">
        <v>128</v>
      </c>
      <c r="H3920" s="82" t="s">
        <v>10102</v>
      </c>
      <c r="I3920" s="82" t="s">
        <v>7383</v>
      </c>
      <c r="J3920" s="82" t="s">
        <v>7942</v>
      </c>
      <c r="K3920" s="82" t="s">
        <v>10127</v>
      </c>
      <c r="L3920" s="82" t="s">
        <v>3419</v>
      </c>
    </row>
    <row r="3921" ht="14.25" customHeight="1">
      <c r="A3921" s="82" t="s">
        <v>10095</v>
      </c>
      <c r="B3921" s="82" t="s">
        <v>17581</v>
      </c>
      <c r="C3921" s="82" t="s">
        <v>17582</v>
      </c>
      <c r="D3921" s="82" t="s">
        <v>10126</v>
      </c>
      <c r="E3921" s="82" t="s">
        <v>13468</v>
      </c>
      <c r="F3921" s="82" t="s">
        <v>13194</v>
      </c>
      <c r="G3921" s="82" t="s">
        <v>128</v>
      </c>
      <c r="H3921" s="82" t="s">
        <v>10102</v>
      </c>
      <c r="I3921" s="82" t="s">
        <v>7383</v>
      </c>
      <c r="J3921" s="82" t="s">
        <v>7942</v>
      </c>
      <c r="K3921" s="82" t="s">
        <v>10127</v>
      </c>
      <c r="L3921" s="82" t="s">
        <v>17565</v>
      </c>
    </row>
    <row r="3922" ht="14.25" customHeight="1">
      <c r="A3922" s="82" t="s">
        <v>10095</v>
      </c>
      <c r="B3922" s="82" t="s">
        <v>17583</v>
      </c>
      <c r="C3922" s="82" t="s">
        <v>17584</v>
      </c>
      <c r="D3922" s="82" t="s">
        <v>10126</v>
      </c>
      <c r="E3922" s="82" t="s">
        <v>13468</v>
      </c>
      <c r="F3922" s="82" t="s">
        <v>13194</v>
      </c>
      <c r="G3922" s="82" t="s">
        <v>128</v>
      </c>
      <c r="H3922" s="82" t="s">
        <v>10102</v>
      </c>
      <c r="I3922" s="82" t="s">
        <v>7383</v>
      </c>
      <c r="J3922" s="82" t="s">
        <v>7942</v>
      </c>
      <c r="K3922" s="82" t="s">
        <v>10127</v>
      </c>
      <c r="L3922" s="82" t="s">
        <v>17585</v>
      </c>
    </row>
    <row r="3923" ht="14.25" customHeight="1">
      <c r="A3923" s="82" t="s">
        <v>10095</v>
      </c>
      <c r="B3923" s="82" t="s">
        <v>17586</v>
      </c>
      <c r="C3923" s="82" t="s">
        <v>17587</v>
      </c>
      <c r="D3923" s="82" t="s">
        <v>10126</v>
      </c>
      <c r="E3923" s="82" t="s">
        <v>13468</v>
      </c>
      <c r="F3923" s="82" t="s">
        <v>13194</v>
      </c>
      <c r="G3923" s="82" t="s">
        <v>128</v>
      </c>
      <c r="H3923" s="82" t="s">
        <v>10102</v>
      </c>
      <c r="I3923" s="82" t="s">
        <v>7383</v>
      </c>
      <c r="J3923" s="82" t="s">
        <v>7942</v>
      </c>
      <c r="K3923" s="82" t="s">
        <v>10127</v>
      </c>
      <c r="L3923" s="82" t="s">
        <v>17565</v>
      </c>
    </row>
    <row r="3924" ht="14.25" customHeight="1">
      <c r="A3924" s="82" t="s">
        <v>10095</v>
      </c>
      <c r="B3924" s="82" t="s">
        <v>17588</v>
      </c>
      <c r="C3924" s="82" t="s">
        <v>17589</v>
      </c>
      <c r="D3924" s="82" t="s">
        <v>10126</v>
      </c>
      <c r="E3924" s="82" t="s">
        <v>13640</v>
      </c>
      <c r="F3924" s="82" t="s">
        <v>17590</v>
      </c>
      <c r="G3924" s="82" t="s">
        <v>129</v>
      </c>
      <c r="H3924" s="82" t="s">
        <v>10102</v>
      </c>
      <c r="I3924" s="82" t="s">
        <v>7383</v>
      </c>
      <c r="J3924" s="82" t="s">
        <v>7942</v>
      </c>
      <c r="K3924" s="82" t="s">
        <v>10231</v>
      </c>
      <c r="L3924" s="82" t="s">
        <v>17591</v>
      </c>
    </row>
    <row r="3925" ht="14.25" customHeight="1">
      <c r="A3925" s="82" t="s">
        <v>10095</v>
      </c>
      <c r="B3925" s="82" t="s">
        <v>17592</v>
      </c>
      <c r="C3925" s="82" t="s">
        <v>17593</v>
      </c>
      <c r="D3925" s="82" t="s">
        <v>10126</v>
      </c>
      <c r="E3925" s="82" t="s">
        <v>14939</v>
      </c>
      <c r="F3925" s="82" t="s">
        <v>15009</v>
      </c>
      <c r="G3925" s="82" t="s">
        <v>129</v>
      </c>
      <c r="H3925" s="82" t="s">
        <v>10102</v>
      </c>
      <c r="I3925" s="82" t="s">
        <v>7383</v>
      </c>
      <c r="J3925" s="82" t="s">
        <v>7942</v>
      </c>
      <c r="K3925" s="82" t="s">
        <v>10127</v>
      </c>
      <c r="L3925" s="82" t="s">
        <v>3951</v>
      </c>
    </row>
    <row r="3926" ht="14.25" customHeight="1">
      <c r="A3926" s="82" t="s">
        <v>10095</v>
      </c>
      <c r="B3926" s="82" t="s">
        <v>17594</v>
      </c>
      <c r="C3926" s="82" t="s">
        <v>17595</v>
      </c>
      <c r="D3926" s="82" t="s">
        <v>10126</v>
      </c>
      <c r="E3926" s="82" t="s">
        <v>15028</v>
      </c>
      <c r="F3926" s="82" t="s">
        <v>15009</v>
      </c>
      <c r="G3926" s="82" t="s">
        <v>129</v>
      </c>
      <c r="H3926" s="82" t="s">
        <v>10102</v>
      </c>
      <c r="I3926" s="82" t="s">
        <v>7383</v>
      </c>
      <c r="J3926" s="82" t="s">
        <v>7942</v>
      </c>
      <c r="K3926" s="82" t="s">
        <v>10127</v>
      </c>
      <c r="L3926" s="82" t="s">
        <v>3951</v>
      </c>
    </row>
    <row r="3927" ht="14.25" customHeight="1">
      <c r="A3927" s="82" t="s">
        <v>10095</v>
      </c>
      <c r="B3927" s="82" t="s">
        <v>17596</v>
      </c>
      <c r="C3927" s="82" t="s">
        <v>17597</v>
      </c>
      <c r="D3927" s="82" t="s">
        <v>10126</v>
      </c>
      <c r="E3927" s="82" t="s">
        <v>15060</v>
      </c>
      <c r="F3927" s="82" t="s">
        <v>17598</v>
      </c>
      <c r="G3927" s="82" t="s">
        <v>128</v>
      </c>
      <c r="H3927" s="82" t="s">
        <v>10102</v>
      </c>
      <c r="I3927" s="82" t="s">
        <v>7383</v>
      </c>
      <c r="J3927" s="82" t="s">
        <v>7942</v>
      </c>
      <c r="K3927" s="82" t="s">
        <v>10127</v>
      </c>
      <c r="L3927" s="82" t="s">
        <v>10181</v>
      </c>
    </row>
    <row r="3928" ht="14.25" customHeight="1">
      <c r="A3928" s="82" t="s">
        <v>10095</v>
      </c>
      <c r="B3928" s="82" t="s">
        <v>17599</v>
      </c>
      <c r="C3928" s="82" t="s">
        <v>17600</v>
      </c>
      <c r="D3928" s="82" t="s">
        <v>10126</v>
      </c>
      <c r="E3928" s="82" t="s">
        <v>5114</v>
      </c>
      <c r="F3928" s="82" t="s">
        <v>17601</v>
      </c>
      <c r="G3928" s="82" t="s">
        <v>129</v>
      </c>
      <c r="H3928" s="82" t="s">
        <v>10102</v>
      </c>
      <c r="I3928" s="82" t="s">
        <v>7383</v>
      </c>
      <c r="J3928" s="82" t="s">
        <v>7942</v>
      </c>
      <c r="K3928" s="82" t="s">
        <v>14852</v>
      </c>
      <c r="L3928" s="82" t="s">
        <v>17602</v>
      </c>
    </row>
    <row r="3929" ht="14.25" customHeight="1">
      <c r="A3929" s="82" t="s">
        <v>10095</v>
      </c>
      <c r="B3929" s="82" t="s">
        <v>17603</v>
      </c>
      <c r="C3929" s="82" t="s">
        <v>17604</v>
      </c>
      <c r="D3929" s="82" t="s">
        <v>10126</v>
      </c>
      <c r="E3929" s="82" t="s">
        <v>15214</v>
      </c>
      <c r="F3929" s="82" t="s">
        <v>17605</v>
      </c>
      <c r="G3929" s="82" t="s">
        <v>128</v>
      </c>
      <c r="H3929" s="82" t="s">
        <v>10102</v>
      </c>
      <c r="I3929" s="82" t="s">
        <v>7383</v>
      </c>
      <c r="J3929" s="82" t="s">
        <v>7942</v>
      </c>
      <c r="K3929" s="82" t="s">
        <v>14852</v>
      </c>
      <c r="L3929" s="82" t="s">
        <v>10128</v>
      </c>
    </row>
    <row r="3930" ht="14.25" customHeight="1">
      <c r="A3930" s="82" t="s">
        <v>10095</v>
      </c>
      <c r="B3930" s="82" t="s">
        <v>17606</v>
      </c>
      <c r="C3930" s="82" t="s">
        <v>17607</v>
      </c>
      <c r="D3930" s="82" t="s">
        <v>10126</v>
      </c>
      <c r="E3930" s="82" t="s">
        <v>15222</v>
      </c>
      <c r="F3930" s="82" t="s">
        <v>17608</v>
      </c>
      <c r="G3930" s="82" t="s">
        <v>128</v>
      </c>
      <c r="H3930" s="82" t="s">
        <v>10102</v>
      </c>
      <c r="I3930" s="82" t="s">
        <v>7383</v>
      </c>
      <c r="J3930" s="82" t="s">
        <v>7942</v>
      </c>
      <c r="K3930" s="82" t="s">
        <v>14852</v>
      </c>
      <c r="L3930" s="82" t="s">
        <v>3338</v>
      </c>
    </row>
    <row r="3931" ht="14.25" customHeight="1">
      <c r="A3931" s="82" t="s">
        <v>10095</v>
      </c>
      <c r="B3931" s="82" t="s">
        <v>17609</v>
      </c>
      <c r="C3931" s="82" t="s">
        <v>17610</v>
      </c>
      <c r="D3931" s="82" t="s">
        <v>10126</v>
      </c>
      <c r="E3931" s="82" t="s">
        <v>5740</v>
      </c>
      <c r="F3931" s="82" t="s">
        <v>17611</v>
      </c>
      <c r="G3931" s="82" t="s">
        <v>128</v>
      </c>
      <c r="H3931" s="82" t="s">
        <v>10102</v>
      </c>
      <c r="I3931" s="82" t="s">
        <v>7383</v>
      </c>
      <c r="J3931" s="82" t="s">
        <v>7942</v>
      </c>
      <c r="K3931" s="82" t="s">
        <v>10127</v>
      </c>
      <c r="L3931" s="82" t="s">
        <v>10181</v>
      </c>
    </row>
    <row r="3932" ht="14.25" customHeight="1">
      <c r="A3932" s="82" t="s">
        <v>10095</v>
      </c>
      <c r="B3932" s="82" t="s">
        <v>17612</v>
      </c>
      <c r="C3932" s="82" t="s">
        <v>17613</v>
      </c>
      <c r="D3932" s="82" t="s">
        <v>10126</v>
      </c>
      <c r="E3932" s="82" t="s">
        <v>16652</v>
      </c>
      <c r="F3932" s="82" t="s">
        <v>17614</v>
      </c>
      <c r="G3932" s="82" t="s">
        <v>128</v>
      </c>
      <c r="H3932" s="82" t="s">
        <v>10102</v>
      </c>
      <c r="I3932" s="82" t="s">
        <v>7383</v>
      </c>
      <c r="J3932" s="82" t="s">
        <v>7942</v>
      </c>
      <c r="K3932" s="82" t="s">
        <v>14852</v>
      </c>
      <c r="L3932" s="82" t="s">
        <v>10181</v>
      </c>
    </row>
    <row r="3933" ht="14.25" customHeight="1">
      <c r="A3933" s="82" t="s">
        <v>10095</v>
      </c>
      <c r="B3933" s="82" t="s">
        <v>17615</v>
      </c>
      <c r="C3933" s="82" t="s">
        <v>17616</v>
      </c>
      <c r="D3933" s="82" t="s">
        <v>10126</v>
      </c>
      <c r="E3933" s="82" t="s">
        <v>16049</v>
      </c>
      <c r="F3933" s="82" t="s">
        <v>17617</v>
      </c>
      <c r="G3933" s="82" t="s">
        <v>128</v>
      </c>
      <c r="H3933" s="82"/>
      <c r="I3933" s="82" t="s">
        <v>7383</v>
      </c>
      <c r="J3933" s="82" t="s">
        <v>7942</v>
      </c>
      <c r="K3933" s="82" t="s">
        <v>10127</v>
      </c>
      <c r="L3933" s="82"/>
    </row>
    <row r="3934" ht="14.25" customHeight="1">
      <c r="A3934" s="82" t="s">
        <v>10095</v>
      </c>
      <c r="B3934" s="82" t="s">
        <v>17618</v>
      </c>
      <c r="C3934" s="82" t="s">
        <v>17619</v>
      </c>
      <c r="D3934" s="82" t="s">
        <v>10126</v>
      </c>
      <c r="E3934" s="82" t="s">
        <v>17620</v>
      </c>
      <c r="F3934" s="82" t="s">
        <v>17621</v>
      </c>
      <c r="G3934" s="82" t="s">
        <v>129</v>
      </c>
      <c r="H3934" s="82" t="s">
        <v>10102</v>
      </c>
      <c r="I3934" s="82" t="s">
        <v>7383</v>
      </c>
      <c r="J3934" s="82" t="s">
        <v>7942</v>
      </c>
      <c r="K3934" s="82" t="s">
        <v>14852</v>
      </c>
      <c r="L3934" s="82" t="s">
        <v>14437</v>
      </c>
    </row>
    <row r="3935" ht="14.25" customHeight="1">
      <c r="A3935" s="82" t="s">
        <v>10095</v>
      </c>
      <c r="B3935" s="82" t="s">
        <v>17622</v>
      </c>
      <c r="C3935" s="82" t="s">
        <v>17623</v>
      </c>
      <c r="D3935" s="82" t="s">
        <v>10126</v>
      </c>
      <c r="E3935" s="82" t="s">
        <v>5657</v>
      </c>
      <c r="F3935" s="82" t="s">
        <v>17624</v>
      </c>
      <c r="G3935" s="82" t="s">
        <v>129</v>
      </c>
      <c r="H3935" s="82" t="s">
        <v>10102</v>
      </c>
      <c r="I3935" s="82" t="s">
        <v>7383</v>
      </c>
      <c r="J3935" s="82" t="s">
        <v>7942</v>
      </c>
      <c r="K3935" s="82" t="s">
        <v>10127</v>
      </c>
      <c r="L3935" s="82" t="s">
        <v>17625</v>
      </c>
    </row>
    <row r="3936" ht="14.25" customHeight="1">
      <c r="A3936" s="82" t="s">
        <v>10095</v>
      </c>
      <c r="B3936" s="82" t="s">
        <v>17626</v>
      </c>
      <c r="C3936" s="82" t="s">
        <v>17627</v>
      </c>
      <c r="D3936" s="82" t="s">
        <v>10126</v>
      </c>
      <c r="E3936" s="82" t="s">
        <v>17628</v>
      </c>
      <c r="F3936" s="82" t="s">
        <v>17629</v>
      </c>
      <c r="G3936" s="82" t="s">
        <v>128</v>
      </c>
      <c r="H3936" s="82" t="s">
        <v>10102</v>
      </c>
      <c r="I3936" s="82" t="s">
        <v>7383</v>
      </c>
      <c r="J3936" s="82" t="s">
        <v>7942</v>
      </c>
      <c r="K3936" s="82" t="s">
        <v>10127</v>
      </c>
      <c r="L3936" s="82" t="s">
        <v>17630</v>
      </c>
    </row>
    <row r="3937" ht="14.25" customHeight="1">
      <c r="A3937" s="82" t="s">
        <v>10095</v>
      </c>
      <c r="B3937" s="82" t="s">
        <v>17631</v>
      </c>
      <c r="C3937" s="82" t="s">
        <v>17632</v>
      </c>
      <c r="D3937" s="82" t="s">
        <v>10126</v>
      </c>
      <c r="E3937" s="82" t="s">
        <v>17333</v>
      </c>
      <c r="F3937" s="82" t="s">
        <v>17633</v>
      </c>
      <c r="G3937" s="82" t="s">
        <v>128</v>
      </c>
      <c r="H3937" s="82"/>
      <c r="I3937" s="82" t="s">
        <v>7383</v>
      </c>
      <c r="J3937" s="82" t="s">
        <v>7942</v>
      </c>
      <c r="K3937" s="82" t="s">
        <v>14852</v>
      </c>
      <c r="L3937" s="82"/>
    </row>
    <row r="3938" ht="14.25" customHeight="1">
      <c r="A3938" s="82" t="s">
        <v>10095</v>
      </c>
      <c r="B3938" s="82" t="s">
        <v>17634</v>
      </c>
      <c r="C3938" s="82" t="s">
        <v>17635</v>
      </c>
      <c r="D3938" s="82" t="s">
        <v>10126</v>
      </c>
      <c r="E3938" s="82" t="s">
        <v>17636</v>
      </c>
      <c r="F3938" s="82" t="s">
        <v>17637</v>
      </c>
      <c r="G3938" s="82" t="s">
        <v>128</v>
      </c>
      <c r="H3938" s="82" t="s">
        <v>10102</v>
      </c>
      <c r="I3938" s="82" t="s">
        <v>7383</v>
      </c>
      <c r="J3938" s="82" t="s">
        <v>7942</v>
      </c>
      <c r="K3938" s="82" t="s">
        <v>14852</v>
      </c>
      <c r="L3938" s="82" t="s">
        <v>17630</v>
      </c>
    </row>
    <row r="3939" ht="14.25" customHeight="1">
      <c r="A3939" s="82" t="s">
        <v>10095</v>
      </c>
      <c r="B3939" s="82" t="s">
        <v>17638</v>
      </c>
      <c r="C3939" s="82" t="s">
        <v>17639</v>
      </c>
      <c r="D3939" s="82" t="s">
        <v>10126</v>
      </c>
      <c r="E3939" s="82" t="s">
        <v>17640</v>
      </c>
      <c r="F3939" s="82" t="s">
        <v>13017</v>
      </c>
      <c r="G3939" s="82" t="s">
        <v>128</v>
      </c>
      <c r="H3939" s="82"/>
      <c r="I3939" s="82" t="s">
        <v>7383</v>
      </c>
      <c r="J3939" s="82" t="s">
        <v>7942</v>
      </c>
      <c r="K3939" s="82" t="s">
        <v>10127</v>
      </c>
      <c r="L3939" s="82"/>
    </row>
    <row r="3940" ht="14.25" customHeight="1">
      <c r="A3940" s="82" t="s">
        <v>10095</v>
      </c>
      <c r="B3940" s="82" t="s">
        <v>17641</v>
      </c>
      <c r="C3940" s="82" t="s">
        <v>17642</v>
      </c>
      <c r="D3940" s="82" t="s">
        <v>10126</v>
      </c>
      <c r="E3940" s="82" t="s">
        <v>17640</v>
      </c>
      <c r="F3940" s="82" t="s">
        <v>17643</v>
      </c>
      <c r="G3940" s="82" t="s">
        <v>128</v>
      </c>
      <c r="H3940" s="82" t="s">
        <v>10102</v>
      </c>
      <c r="I3940" s="82" t="s">
        <v>7383</v>
      </c>
      <c r="J3940" s="82" t="s">
        <v>7942</v>
      </c>
      <c r="K3940" s="82" t="s">
        <v>10127</v>
      </c>
      <c r="L3940" s="82" t="s">
        <v>10181</v>
      </c>
    </row>
    <row r="3941" ht="14.25" customHeight="1">
      <c r="A3941" s="82" t="s">
        <v>10095</v>
      </c>
      <c r="B3941" s="82" t="s">
        <v>17644</v>
      </c>
      <c r="C3941" s="82" t="s">
        <v>17645</v>
      </c>
      <c r="D3941" s="82" t="s">
        <v>10126</v>
      </c>
      <c r="E3941" s="82" t="s">
        <v>17646</v>
      </c>
      <c r="F3941" s="82" t="s">
        <v>17647</v>
      </c>
      <c r="G3941" s="82" t="s">
        <v>128</v>
      </c>
      <c r="H3941" s="82"/>
      <c r="I3941" s="82" t="s">
        <v>7383</v>
      </c>
      <c r="J3941" s="82" t="s">
        <v>7942</v>
      </c>
      <c r="K3941" s="82" t="s">
        <v>10127</v>
      </c>
      <c r="L3941" s="82"/>
    </row>
    <row r="3942" ht="14.25" customHeight="1">
      <c r="A3942" s="82" t="s">
        <v>10095</v>
      </c>
      <c r="B3942" s="82" t="s">
        <v>17648</v>
      </c>
      <c r="C3942" s="82" t="s">
        <v>17649</v>
      </c>
      <c r="D3942" s="82" t="s">
        <v>10126</v>
      </c>
      <c r="E3942" s="82" t="s">
        <v>16068</v>
      </c>
      <c r="F3942" s="82" t="s">
        <v>17650</v>
      </c>
      <c r="G3942" s="82" t="s">
        <v>129</v>
      </c>
      <c r="H3942" s="82" t="s">
        <v>10102</v>
      </c>
      <c r="I3942" s="82" t="s">
        <v>7383</v>
      </c>
      <c r="J3942" s="82" t="s">
        <v>7942</v>
      </c>
      <c r="K3942" s="82" t="s">
        <v>10127</v>
      </c>
      <c r="L3942" s="82" t="s">
        <v>14687</v>
      </c>
    </row>
    <row r="3943" ht="14.25" customHeight="1">
      <c r="A3943" s="82" t="s">
        <v>10095</v>
      </c>
      <c r="B3943" s="82" t="s">
        <v>17651</v>
      </c>
      <c r="C3943" s="82" t="s">
        <v>17652</v>
      </c>
      <c r="D3943" s="82"/>
      <c r="E3943" s="82" t="s">
        <v>17653</v>
      </c>
      <c r="F3943" s="82" t="s">
        <v>5236</v>
      </c>
      <c r="G3943" s="82" t="s">
        <v>128</v>
      </c>
      <c r="H3943" s="82"/>
      <c r="I3943" s="82" t="s">
        <v>7383</v>
      </c>
      <c r="J3943" s="82" t="s">
        <v>7942</v>
      </c>
      <c r="K3943" s="82" t="s">
        <v>10127</v>
      </c>
      <c r="L3943" s="82"/>
    </row>
    <row r="3944" ht="14.25" customHeight="1">
      <c r="A3944" s="82" t="s">
        <v>10095</v>
      </c>
      <c r="B3944" s="82" t="s">
        <v>17654</v>
      </c>
      <c r="C3944" s="82" t="s">
        <v>17655</v>
      </c>
      <c r="D3944" s="82" t="s">
        <v>10126</v>
      </c>
      <c r="E3944" s="82" t="s">
        <v>17653</v>
      </c>
      <c r="F3944" s="82" t="s">
        <v>17656</v>
      </c>
      <c r="G3944" s="82" t="s">
        <v>129</v>
      </c>
      <c r="H3944" s="82"/>
      <c r="I3944" s="82" t="s">
        <v>7383</v>
      </c>
      <c r="J3944" s="82" t="s">
        <v>7942</v>
      </c>
      <c r="K3944" s="82" t="s">
        <v>10127</v>
      </c>
      <c r="L3944" s="82"/>
    </row>
    <row r="3945" ht="14.25" customHeight="1">
      <c r="A3945" s="82" t="s">
        <v>10095</v>
      </c>
      <c r="B3945" s="82" t="s">
        <v>17657</v>
      </c>
      <c r="C3945" s="82" t="s">
        <v>17658</v>
      </c>
      <c r="D3945" s="82" t="s">
        <v>10126</v>
      </c>
      <c r="E3945" s="82" t="s">
        <v>5607</v>
      </c>
      <c r="F3945" s="82" t="s">
        <v>17659</v>
      </c>
      <c r="G3945" s="82" t="s">
        <v>128</v>
      </c>
      <c r="H3945" s="82"/>
      <c r="I3945" s="82" t="s">
        <v>7383</v>
      </c>
      <c r="J3945" s="82" t="s">
        <v>7942</v>
      </c>
      <c r="K3945" s="82" t="s">
        <v>10127</v>
      </c>
      <c r="L3945" s="82"/>
    </row>
    <row r="3946" ht="14.25" customHeight="1">
      <c r="A3946" s="82" t="s">
        <v>10095</v>
      </c>
      <c r="B3946" s="82" t="s">
        <v>17660</v>
      </c>
      <c r="C3946" s="82" t="s">
        <v>17661</v>
      </c>
      <c r="D3946" s="82"/>
      <c r="E3946" s="82" t="s">
        <v>5607</v>
      </c>
      <c r="F3946" s="82" t="s">
        <v>17662</v>
      </c>
      <c r="G3946" s="82" t="s">
        <v>128</v>
      </c>
      <c r="H3946" s="82"/>
      <c r="I3946" s="82" t="s">
        <v>7383</v>
      </c>
      <c r="J3946" s="82" t="s">
        <v>7942</v>
      </c>
      <c r="K3946" s="82" t="s">
        <v>10127</v>
      </c>
      <c r="L3946" s="82"/>
    </row>
    <row r="3947" ht="14.25" customHeight="1">
      <c r="A3947" s="82" t="s">
        <v>10095</v>
      </c>
      <c r="B3947" s="82" t="s">
        <v>17663</v>
      </c>
      <c r="C3947" s="82" t="s">
        <v>17664</v>
      </c>
      <c r="D3947" s="82"/>
      <c r="E3947" s="82"/>
      <c r="F3947" s="82"/>
      <c r="G3947" s="82" t="s">
        <v>129</v>
      </c>
      <c r="H3947" s="82"/>
      <c r="I3947" s="82" t="s">
        <v>17665</v>
      </c>
      <c r="J3947" s="82" t="s">
        <v>7942</v>
      </c>
      <c r="K3947" s="82" t="s">
        <v>10123</v>
      </c>
      <c r="L3947" s="82"/>
    </row>
    <row r="3948" ht="14.25" customHeight="1">
      <c r="A3948" s="82" t="s">
        <v>10095</v>
      </c>
      <c r="B3948" s="82" t="s">
        <v>17666</v>
      </c>
      <c r="C3948" s="82" t="s">
        <v>17667</v>
      </c>
      <c r="D3948" s="82"/>
      <c r="E3948" s="82"/>
      <c r="F3948" s="82"/>
      <c r="G3948" s="82" t="s">
        <v>129</v>
      </c>
      <c r="H3948" s="82"/>
      <c r="I3948" s="82" t="s">
        <v>17665</v>
      </c>
      <c r="J3948" s="82" t="s">
        <v>7942</v>
      </c>
      <c r="K3948" s="82" t="s">
        <v>15330</v>
      </c>
      <c r="L3948" s="82"/>
    </row>
    <row r="3949" ht="14.25" customHeight="1">
      <c r="A3949" s="82" t="s">
        <v>10095</v>
      </c>
      <c r="B3949" s="82" t="s">
        <v>17668</v>
      </c>
      <c r="C3949" s="82" t="s">
        <v>17669</v>
      </c>
      <c r="D3949" s="82"/>
      <c r="E3949" s="82"/>
      <c r="F3949" s="82"/>
      <c r="G3949" s="82" t="s">
        <v>129</v>
      </c>
      <c r="H3949" s="82" t="s">
        <v>10102</v>
      </c>
      <c r="I3949" s="82" t="s">
        <v>17665</v>
      </c>
      <c r="J3949" s="82" t="s">
        <v>7942</v>
      </c>
      <c r="K3949" s="82" t="s">
        <v>15330</v>
      </c>
      <c r="L3949" s="82" t="s">
        <v>3917</v>
      </c>
    </row>
    <row r="3950" ht="14.25" customHeight="1">
      <c r="A3950" s="82" t="s">
        <v>10095</v>
      </c>
      <c r="B3950" s="82" t="s">
        <v>17670</v>
      </c>
      <c r="C3950" s="82" t="s">
        <v>17671</v>
      </c>
      <c r="D3950" s="82"/>
      <c r="E3950" s="82"/>
      <c r="F3950" s="82"/>
      <c r="G3950" s="82" t="s">
        <v>129</v>
      </c>
      <c r="H3950" s="82"/>
      <c r="I3950" s="82" t="s">
        <v>17665</v>
      </c>
      <c r="J3950" s="82" t="s">
        <v>7942</v>
      </c>
      <c r="K3950" s="82" t="s">
        <v>10123</v>
      </c>
      <c r="L3950" s="82"/>
    </row>
    <row r="3951" ht="14.25" customHeight="1">
      <c r="A3951" s="82" t="s">
        <v>10095</v>
      </c>
      <c r="B3951" s="82" t="s">
        <v>17672</v>
      </c>
      <c r="C3951" s="82" t="s">
        <v>17673</v>
      </c>
      <c r="D3951" s="82"/>
      <c r="E3951" s="82"/>
      <c r="F3951" s="82" t="s">
        <v>5820</v>
      </c>
      <c r="G3951" s="82" t="s">
        <v>128</v>
      </c>
      <c r="H3951" s="82"/>
      <c r="I3951" s="82" t="s">
        <v>17665</v>
      </c>
      <c r="J3951" s="82" t="s">
        <v>7942</v>
      </c>
      <c r="K3951" s="82" t="s">
        <v>10123</v>
      </c>
      <c r="L3951" s="82"/>
    </row>
    <row r="3952" ht="14.25" customHeight="1">
      <c r="A3952" s="82" t="s">
        <v>10095</v>
      </c>
      <c r="B3952" s="82" t="s">
        <v>17674</v>
      </c>
      <c r="C3952" s="82" t="s">
        <v>17675</v>
      </c>
      <c r="D3952" s="82"/>
      <c r="E3952" s="82"/>
      <c r="F3952" s="82"/>
      <c r="G3952" s="82" t="s">
        <v>129</v>
      </c>
      <c r="H3952" s="82"/>
      <c r="I3952" s="82" t="s">
        <v>17665</v>
      </c>
      <c r="J3952" s="82" t="s">
        <v>7942</v>
      </c>
      <c r="K3952" s="82" t="s">
        <v>15330</v>
      </c>
      <c r="L3952" s="82"/>
    </row>
    <row r="3953" ht="14.25" customHeight="1">
      <c r="A3953" s="82" t="s">
        <v>10095</v>
      </c>
      <c r="B3953" s="82" t="s">
        <v>17676</v>
      </c>
      <c r="C3953" s="82" t="s">
        <v>17677</v>
      </c>
      <c r="D3953" s="82"/>
      <c r="E3953" s="82" t="s">
        <v>5862</v>
      </c>
      <c r="F3953" s="82" t="s">
        <v>17678</v>
      </c>
      <c r="G3953" s="82" t="s">
        <v>128</v>
      </c>
      <c r="H3953" s="82" t="s">
        <v>10102</v>
      </c>
      <c r="I3953" s="82" t="s">
        <v>17665</v>
      </c>
      <c r="J3953" s="82" t="s">
        <v>7942</v>
      </c>
      <c r="K3953" s="82" t="s">
        <v>15330</v>
      </c>
      <c r="L3953" s="82" t="s">
        <v>10181</v>
      </c>
    </row>
    <row r="3954" ht="14.25" customHeight="1">
      <c r="A3954" s="82" t="s">
        <v>10095</v>
      </c>
      <c r="B3954" s="82" t="s">
        <v>17679</v>
      </c>
      <c r="C3954" s="82" t="s">
        <v>17680</v>
      </c>
      <c r="D3954" s="82" t="s">
        <v>261</v>
      </c>
      <c r="E3954" s="82" t="s">
        <v>17681</v>
      </c>
      <c r="F3954" s="82" t="s">
        <v>17682</v>
      </c>
      <c r="G3954" s="82" t="s">
        <v>129</v>
      </c>
      <c r="H3954" s="82" t="s">
        <v>10102</v>
      </c>
      <c r="I3954" s="82" t="s">
        <v>17665</v>
      </c>
      <c r="J3954" s="82" t="s">
        <v>7942</v>
      </c>
      <c r="K3954" s="82" t="s">
        <v>15330</v>
      </c>
      <c r="L3954" s="82" t="s">
        <v>17683</v>
      </c>
    </row>
    <row r="3955" ht="14.25" customHeight="1">
      <c r="A3955" s="82" t="s">
        <v>10095</v>
      </c>
      <c r="B3955" s="82" t="s">
        <v>17684</v>
      </c>
      <c r="C3955" s="82" t="s">
        <v>17685</v>
      </c>
      <c r="D3955" s="82" t="s">
        <v>261</v>
      </c>
      <c r="E3955" s="82" t="s">
        <v>16147</v>
      </c>
      <c r="F3955" s="82"/>
      <c r="G3955" s="82" t="s">
        <v>129</v>
      </c>
      <c r="H3955" s="82"/>
      <c r="I3955" s="82" t="s">
        <v>17665</v>
      </c>
      <c r="J3955" s="82" t="s">
        <v>7942</v>
      </c>
      <c r="K3955" s="82" t="s">
        <v>15330</v>
      </c>
      <c r="L3955" s="82"/>
    </row>
    <row r="3956" ht="14.25" customHeight="1">
      <c r="A3956" s="82" t="s">
        <v>10095</v>
      </c>
      <c r="B3956" s="82" t="s">
        <v>17686</v>
      </c>
      <c r="C3956" s="82" t="s">
        <v>17687</v>
      </c>
      <c r="D3956" s="82"/>
      <c r="E3956" s="82"/>
      <c r="F3956" s="82"/>
      <c r="G3956" s="82" t="s">
        <v>128</v>
      </c>
      <c r="H3956" s="82"/>
      <c r="I3956" s="82" t="s">
        <v>17688</v>
      </c>
      <c r="J3956" s="82" t="s">
        <v>7942</v>
      </c>
      <c r="K3956" s="82" t="s">
        <v>10123</v>
      </c>
      <c r="L3956" s="82"/>
    </row>
    <row r="3957" ht="14.25" customHeight="1">
      <c r="A3957" s="82" t="s">
        <v>10095</v>
      </c>
      <c r="B3957" s="82" t="s">
        <v>17689</v>
      </c>
      <c r="C3957" s="82" t="s">
        <v>17690</v>
      </c>
      <c r="D3957" s="82" t="s">
        <v>942</v>
      </c>
      <c r="E3957" s="82"/>
      <c r="F3957" s="82"/>
      <c r="G3957" s="82" t="s">
        <v>128</v>
      </c>
      <c r="H3957" s="82"/>
      <c r="I3957" s="82" t="s">
        <v>17688</v>
      </c>
      <c r="J3957" s="82" t="s">
        <v>7942</v>
      </c>
      <c r="K3957" s="82" t="s">
        <v>17691</v>
      </c>
      <c r="L3957" s="82"/>
    </row>
    <row r="3958" ht="14.25" customHeight="1">
      <c r="A3958" s="82" t="s">
        <v>10095</v>
      </c>
      <c r="B3958" s="82" t="s">
        <v>17692</v>
      </c>
      <c r="C3958" s="82" t="s">
        <v>17693</v>
      </c>
      <c r="D3958" s="82" t="s">
        <v>942</v>
      </c>
      <c r="E3958" s="82"/>
      <c r="F3958" s="82"/>
      <c r="G3958" s="82" t="s">
        <v>128</v>
      </c>
      <c r="H3958" s="82"/>
      <c r="I3958" s="82" t="s">
        <v>17688</v>
      </c>
      <c r="J3958" s="82" t="s">
        <v>7942</v>
      </c>
      <c r="K3958" s="82" t="s">
        <v>17691</v>
      </c>
      <c r="L3958" s="82"/>
    </row>
    <row r="3959" ht="14.25" customHeight="1">
      <c r="A3959" s="82" t="s">
        <v>10095</v>
      </c>
      <c r="B3959" s="82" t="s">
        <v>17694</v>
      </c>
      <c r="C3959" s="82" t="s">
        <v>17695</v>
      </c>
      <c r="D3959" s="82" t="s">
        <v>942</v>
      </c>
      <c r="E3959" s="82"/>
      <c r="F3959" s="82"/>
      <c r="G3959" s="82" t="s">
        <v>128</v>
      </c>
      <c r="H3959" s="82"/>
      <c r="I3959" s="82" t="s">
        <v>17688</v>
      </c>
      <c r="J3959" s="82" t="s">
        <v>7942</v>
      </c>
      <c r="K3959" s="82" t="s">
        <v>17691</v>
      </c>
      <c r="L3959" s="82"/>
    </row>
    <row r="3960" ht="14.25" customHeight="1">
      <c r="A3960" s="82" t="s">
        <v>10095</v>
      </c>
      <c r="B3960" s="82" t="s">
        <v>17696</v>
      </c>
      <c r="C3960" s="82" t="s">
        <v>17697</v>
      </c>
      <c r="D3960" s="82"/>
      <c r="E3960" s="82"/>
      <c r="F3960" s="82"/>
      <c r="G3960" s="82" t="s">
        <v>128</v>
      </c>
      <c r="H3960" s="82"/>
      <c r="I3960" s="82" t="s">
        <v>17688</v>
      </c>
      <c r="J3960" s="82" t="s">
        <v>7942</v>
      </c>
      <c r="K3960" s="82" t="s">
        <v>17698</v>
      </c>
      <c r="L3960" s="82"/>
    </row>
    <row r="3961" ht="14.25" customHeight="1">
      <c r="A3961" s="82" t="s">
        <v>10095</v>
      </c>
      <c r="B3961" s="82" t="s">
        <v>17699</v>
      </c>
      <c r="C3961" s="82" t="s">
        <v>17700</v>
      </c>
      <c r="D3961" s="82" t="s">
        <v>942</v>
      </c>
      <c r="E3961" s="82" t="s">
        <v>17701</v>
      </c>
      <c r="F3961" s="82"/>
      <c r="G3961" s="82" t="s">
        <v>128</v>
      </c>
      <c r="H3961" s="82"/>
      <c r="I3961" s="82" t="s">
        <v>17688</v>
      </c>
      <c r="J3961" s="82" t="s">
        <v>7942</v>
      </c>
      <c r="K3961" s="82" t="s">
        <v>17691</v>
      </c>
      <c r="L3961" s="82"/>
    </row>
    <row r="3962" ht="14.25" customHeight="1">
      <c r="A3962" s="82" t="s">
        <v>10095</v>
      </c>
      <c r="B3962" s="82" t="s">
        <v>17702</v>
      </c>
      <c r="C3962" s="82" t="s">
        <v>17703</v>
      </c>
      <c r="D3962" s="82"/>
      <c r="E3962" s="82"/>
      <c r="F3962" s="82"/>
      <c r="G3962" s="82" t="s">
        <v>129</v>
      </c>
      <c r="H3962" s="82"/>
      <c r="I3962" s="82" t="s">
        <v>17704</v>
      </c>
      <c r="J3962" s="82" t="s">
        <v>7942</v>
      </c>
      <c r="K3962" s="82" t="s">
        <v>17705</v>
      </c>
      <c r="L3962" s="82"/>
    </row>
    <row r="3963" ht="14.25" customHeight="1">
      <c r="A3963" s="82" t="s">
        <v>10095</v>
      </c>
      <c r="B3963" s="82" t="s">
        <v>17706</v>
      </c>
      <c r="C3963" s="82" t="s">
        <v>17707</v>
      </c>
      <c r="D3963" s="82"/>
      <c r="E3963" s="82"/>
      <c r="F3963" s="82"/>
      <c r="G3963" s="82" t="s">
        <v>128</v>
      </c>
      <c r="H3963" s="82" t="s">
        <v>10102</v>
      </c>
      <c r="I3963" s="82" t="s">
        <v>17704</v>
      </c>
      <c r="J3963" s="82" t="s">
        <v>7942</v>
      </c>
      <c r="K3963" s="82" t="s">
        <v>10109</v>
      </c>
      <c r="L3963" s="82" t="s">
        <v>10110</v>
      </c>
    </row>
    <row r="3964" ht="14.25" customHeight="1">
      <c r="A3964" s="82" t="s">
        <v>10095</v>
      </c>
      <c r="B3964" s="82" t="s">
        <v>17708</v>
      </c>
      <c r="C3964" s="82" t="s">
        <v>17709</v>
      </c>
      <c r="D3964" s="82"/>
      <c r="E3964" s="82"/>
      <c r="F3964" s="82"/>
      <c r="G3964" s="82" t="s">
        <v>128</v>
      </c>
      <c r="H3964" s="82"/>
      <c r="I3964" s="82" t="s">
        <v>17704</v>
      </c>
      <c r="J3964" s="82" t="s">
        <v>7942</v>
      </c>
      <c r="K3964" s="82" t="s">
        <v>10226</v>
      </c>
      <c r="L3964" s="82"/>
    </row>
    <row r="3965" ht="14.25" customHeight="1">
      <c r="A3965" s="82" t="s">
        <v>10095</v>
      </c>
      <c r="B3965" s="82" t="s">
        <v>17710</v>
      </c>
      <c r="C3965" s="82" t="s">
        <v>17711</v>
      </c>
      <c r="D3965" s="82"/>
      <c r="E3965" s="82"/>
      <c r="F3965" s="82"/>
      <c r="G3965" s="82" t="s">
        <v>129</v>
      </c>
      <c r="H3965" s="82"/>
      <c r="I3965" s="82" t="s">
        <v>17704</v>
      </c>
      <c r="J3965" s="82" t="s">
        <v>7942</v>
      </c>
      <c r="K3965" s="82" t="s">
        <v>17705</v>
      </c>
      <c r="L3965" s="82"/>
    </row>
    <row r="3966" ht="14.25" customHeight="1">
      <c r="A3966" s="82" t="s">
        <v>10095</v>
      </c>
      <c r="B3966" s="82" t="s">
        <v>17712</v>
      </c>
      <c r="C3966" s="82" t="s">
        <v>17713</v>
      </c>
      <c r="D3966" s="82" t="s">
        <v>261</v>
      </c>
      <c r="E3966" s="82"/>
      <c r="F3966" s="82"/>
      <c r="G3966" s="82" t="s">
        <v>128</v>
      </c>
      <c r="H3966" s="82" t="s">
        <v>10102</v>
      </c>
      <c r="I3966" s="82" t="s">
        <v>17704</v>
      </c>
      <c r="J3966" s="82" t="s">
        <v>7942</v>
      </c>
      <c r="K3966" s="82" t="s">
        <v>10226</v>
      </c>
      <c r="L3966" s="82" t="s">
        <v>10110</v>
      </c>
    </row>
    <row r="3967" ht="14.25" customHeight="1">
      <c r="A3967" s="82" t="s">
        <v>10095</v>
      </c>
      <c r="B3967" s="82" t="s">
        <v>17714</v>
      </c>
      <c r="C3967" s="82" t="s">
        <v>17715</v>
      </c>
      <c r="D3967" s="82"/>
      <c r="E3967" s="82"/>
      <c r="F3967" s="82"/>
      <c r="G3967" s="82" t="s">
        <v>128</v>
      </c>
      <c r="H3967" s="82" t="s">
        <v>10102</v>
      </c>
      <c r="I3967" s="82" t="s">
        <v>17704</v>
      </c>
      <c r="J3967" s="82" t="s">
        <v>7942</v>
      </c>
      <c r="K3967" s="82" t="s">
        <v>10226</v>
      </c>
      <c r="L3967" s="82" t="s">
        <v>10181</v>
      </c>
    </row>
    <row r="3968" ht="14.25" customHeight="1">
      <c r="A3968" s="82" t="s">
        <v>10095</v>
      </c>
      <c r="B3968" s="82" t="s">
        <v>17716</v>
      </c>
      <c r="C3968" s="82" t="s">
        <v>17717</v>
      </c>
      <c r="D3968" s="82"/>
      <c r="E3968" s="82"/>
      <c r="F3968" s="82"/>
      <c r="G3968" s="82" t="s">
        <v>129</v>
      </c>
      <c r="H3968" s="82"/>
      <c r="I3968" s="82" t="s">
        <v>17704</v>
      </c>
      <c r="J3968" s="82" t="s">
        <v>7942</v>
      </c>
      <c r="K3968" s="82" t="s">
        <v>10226</v>
      </c>
      <c r="L3968" s="82"/>
    </row>
    <row r="3969" ht="14.25" customHeight="1">
      <c r="A3969" s="82" t="s">
        <v>10095</v>
      </c>
      <c r="B3969" s="82" t="s">
        <v>17718</v>
      </c>
      <c r="C3969" s="82" t="s">
        <v>17719</v>
      </c>
      <c r="D3969" s="82"/>
      <c r="E3969" s="82" t="s">
        <v>10807</v>
      </c>
      <c r="F3969" s="82"/>
      <c r="G3969" s="82" t="s">
        <v>129</v>
      </c>
      <c r="H3969" s="82"/>
      <c r="I3969" s="82" t="s">
        <v>17704</v>
      </c>
      <c r="J3969" s="82" t="s">
        <v>7942</v>
      </c>
      <c r="K3969" s="82" t="s">
        <v>10242</v>
      </c>
      <c r="L3969" s="82"/>
    </row>
    <row r="3970" ht="14.25" customHeight="1">
      <c r="A3970" s="82" t="s">
        <v>10095</v>
      </c>
      <c r="B3970" s="82" t="s">
        <v>17720</v>
      </c>
      <c r="C3970" s="82" t="s">
        <v>17721</v>
      </c>
      <c r="D3970" s="82"/>
      <c r="E3970" s="82" t="s">
        <v>10817</v>
      </c>
      <c r="F3970" s="82"/>
      <c r="G3970" s="82" t="s">
        <v>129</v>
      </c>
      <c r="H3970" s="82" t="s">
        <v>10102</v>
      </c>
      <c r="I3970" s="82" t="s">
        <v>17704</v>
      </c>
      <c r="J3970" s="82" t="s">
        <v>7942</v>
      </c>
      <c r="K3970" s="82" t="s">
        <v>10242</v>
      </c>
      <c r="L3970" s="82" t="s">
        <v>3641</v>
      </c>
    </row>
    <row r="3971" ht="14.25" customHeight="1">
      <c r="A3971" s="82" t="s">
        <v>10095</v>
      </c>
      <c r="B3971" s="82" t="s">
        <v>17722</v>
      </c>
      <c r="C3971" s="82" t="s">
        <v>17723</v>
      </c>
      <c r="D3971" s="82"/>
      <c r="E3971" s="82" t="s">
        <v>10817</v>
      </c>
      <c r="F3971" s="82"/>
      <c r="G3971" s="82" t="s">
        <v>129</v>
      </c>
      <c r="H3971" s="82" t="s">
        <v>10102</v>
      </c>
      <c r="I3971" s="82" t="s">
        <v>17704</v>
      </c>
      <c r="J3971" s="82" t="s">
        <v>7942</v>
      </c>
      <c r="K3971" s="82" t="s">
        <v>10242</v>
      </c>
      <c r="L3971" s="82" t="s">
        <v>3641</v>
      </c>
    </row>
    <row r="3972" ht="14.25" customHeight="1">
      <c r="A3972" s="82" t="s">
        <v>10095</v>
      </c>
      <c r="B3972" s="82" t="s">
        <v>17724</v>
      </c>
      <c r="C3972" s="82" t="s">
        <v>17725</v>
      </c>
      <c r="D3972" s="82"/>
      <c r="E3972" s="82" t="s">
        <v>10817</v>
      </c>
      <c r="F3972" s="82"/>
      <c r="G3972" s="82" t="s">
        <v>129</v>
      </c>
      <c r="H3972" s="82" t="s">
        <v>10102</v>
      </c>
      <c r="I3972" s="82" t="s">
        <v>17704</v>
      </c>
      <c r="J3972" s="82" t="s">
        <v>7942</v>
      </c>
      <c r="K3972" s="82" t="s">
        <v>10242</v>
      </c>
      <c r="L3972" s="82" t="s">
        <v>3641</v>
      </c>
    </row>
    <row r="3973" ht="14.25" customHeight="1">
      <c r="A3973" s="82" t="s">
        <v>10095</v>
      </c>
      <c r="B3973" s="82" t="s">
        <v>17726</v>
      </c>
      <c r="C3973" s="82" t="s">
        <v>17727</v>
      </c>
      <c r="D3973" s="82"/>
      <c r="E3973" s="82" t="s">
        <v>17728</v>
      </c>
      <c r="F3973" s="82"/>
      <c r="G3973" s="82" t="s">
        <v>129</v>
      </c>
      <c r="H3973" s="82" t="s">
        <v>10102</v>
      </c>
      <c r="I3973" s="82" t="s">
        <v>17704</v>
      </c>
      <c r="J3973" s="82" t="s">
        <v>7942</v>
      </c>
      <c r="K3973" s="82" t="s">
        <v>10242</v>
      </c>
      <c r="L3973" s="82" t="s">
        <v>3641</v>
      </c>
    </row>
    <row r="3974" ht="14.25" customHeight="1">
      <c r="A3974" s="82" t="s">
        <v>10095</v>
      </c>
      <c r="B3974" s="82" t="s">
        <v>17729</v>
      </c>
      <c r="C3974" s="82" t="s">
        <v>17730</v>
      </c>
      <c r="D3974" s="82"/>
      <c r="E3974" s="82" t="s">
        <v>17728</v>
      </c>
      <c r="F3974" s="82"/>
      <c r="G3974" s="82" t="s">
        <v>129</v>
      </c>
      <c r="H3974" s="82" t="s">
        <v>10102</v>
      </c>
      <c r="I3974" s="82" t="s">
        <v>17704</v>
      </c>
      <c r="J3974" s="82" t="s">
        <v>7942</v>
      </c>
      <c r="K3974" s="82" t="s">
        <v>10242</v>
      </c>
      <c r="L3974" s="82" t="s">
        <v>3641</v>
      </c>
    </row>
    <row r="3975" ht="14.25" customHeight="1">
      <c r="A3975" s="82" t="s">
        <v>10095</v>
      </c>
      <c r="B3975" s="82" t="s">
        <v>17731</v>
      </c>
      <c r="C3975" s="82" t="s">
        <v>17732</v>
      </c>
      <c r="D3975" s="82"/>
      <c r="E3975" s="82" t="s">
        <v>17728</v>
      </c>
      <c r="F3975" s="82"/>
      <c r="G3975" s="82" t="s">
        <v>129</v>
      </c>
      <c r="H3975" s="82" t="s">
        <v>10102</v>
      </c>
      <c r="I3975" s="82" t="s">
        <v>17704</v>
      </c>
      <c r="J3975" s="82" t="s">
        <v>7942</v>
      </c>
      <c r="K3975" s="82" t="s">
        <v>10242</v>
      </c>
      <c r="L3975" s="82" t="s">
        <v>3641</v>
      </c>
    </row>
    <row r="3976" ht="14.25" customHeight="1">
      <c r="A3976" s="82" t="s">
        <v>10095</v>
      </c>
      <c r="B3976" s="82" t="s">
        <v>17733</v>
      </c>
      <c r="C3976" s="82" t="s">
        <v>17734</v>
      </c>
      <c r="D3976" s="82"/>
      <c r="E3976" s="82" t="s">
        <v>17728</v>
      </c>
      <c r="F3976" s="82"/>
      <c r="G3976" s="82" t="s">
        <v>129</v>
      </c>
      <c r="H3976" s="82" t="s">
        <v>10102</v>
      </c>
      <c r="I3976" s="82" t="s">
        <v>17704</v>
      </c>
      <c r="J3976" s="82" t="s">
        <v>7942</v>
      </c>
      <c r="K3976" s="82" t="s">
        <v>10242</v>
      </c>
      <c r="L3976" s="82" t="s">
        <v>3641</v>
      </c>
    </row>
    <row r="3977" ht="14.25" customHeight="1">
      <c r="A3977" s="82" t="s">
        <v>10095</v>
      </c>
      <c r="B3977" s="82" t="s">
        <v>17735</v>
      </c>
      <c r="C3977" s="82" t="s">
        <v>17736</v>
      </c>
      <c r="D3977" s="82"/>
      <c r="E3977" s="82" t="s">
        <v>10848</v>
      </c>
      <c r="F3977" s="82"/>
      <c r="G3977" s="82" t="s">
        <v>129</v>
      </c>
      <c r="H3977" s="82" t="s">
        <v>10102</v>
      </c>
      <c r="I3977" s="82" t="s">
        <v>17704</v>
      </c>
      <c r="J3977" s="82" t="s">
        <v>7942</v>
      </c>
      <c r="K3977" s="82" t="s">
        <v>10242</v>
      </c>
      <c r="L3977" s="82" t="s">
        <v>3641</v>
      </c>
    </row>
    <row r="3978" ht="14.25" customHeight="1">
      <c r="A3978" s="82" t="s">
        <v>10095</v>
      </c>
      <c r="B3978" s="82" t="s">
        <v>17737</v>
      </c>
      <c r="C3978" s="82" t="s">
        <v>17738</v>
      </c>
      <c r="D3978" s="82"/>
      <c r="E3978" s="82" t="s">
        <v>10848</v>
      </c>
      <c r="F3978" s="82"/>
      <c r="G3978" s="82" t="s">
        <v>129</v>
      </c>
      <c r="H3978" s="82" t="s">
        <v>10102</v>
      </c>
      <c r="I3978" s="82" t="s">
        <v>17704</v>
      </c>
      <c r="J3978" s="82" t="s">
        <v>7942</v>
      </c>
      <c r="K3978" s="82" t="s">
        <v>10242</v>
      </c>
      <c r="L3978" s="82" t="s">
        <v>3641</v>
      </c>
    </row>
    <row r="3979" ht="14.25" customHeight="1">
      <c r="A3979" s="82" t="s">
        <v>10095</v>
      </c>
      <c r="B3979" s="82" t="s">
        <v>17739</v>
      </c>
      <c r="C3979" s="82" t="s">
        <v>17740</v>
      </c>
      <c r="D3979" s="82"/>
      <c r="E3979" s="82" t="s">
        <v>10848</v>
      </c>
      <c r="F3979" s="82"/>
      <c r="G3979" s="82" t="s">
        <v>129</v>
      </c>
      <c r="H3979" s="82" t="s">
        <v>10102</v>
      </c>
      <c r="I3979" s="82" t="s">
        <v>17704</v>
      </c>
      <c r="J3979" s="82" t="s">
        <v>7942</v>
      </c>
      <c r="K3979" s="82" t="s">
        <v>10242</v>
      </c>
      <c r="L3979" s="82" t="s">
        <v>3641</v>
      </c>
    </row>
    <row r="3980" ht="14.25" customHeight="1">
      <c r="A3980" s="82" t="s">
        <v>10095</v>
      </c>
      <c r="B3980" s="82" t="s">
        <v>17741</v>
      </c>
      <c r="C3980" s="82" t="s">
        <v>17742</v>
      </c>
      <c r="D3980" s="82"/>
      <c r="E3980" s="82" t="s">
        <v>10848</v>
      </c>
      <c r="F3980" s="82"/>
      <c r="G3980" s="82" t="s">
        <v>129</v>
      </c>
      <c r="H3980" s="82" t="s">
        <v>10102</v>
      </c>
      <c r="I3980" s="82" t="s">
        <v>17704</v>
      </c>
      <c r="J3980" s="82" t="s">
        <v>7942</v>
      </c>
      <c r="K3980" s="82" t="s">
        <v>10242</v>
      </c>
      <c r="L3980" s="82" t="s">
        <v>3641</v>
      </c>
    </row>
    <row r="3981" ht="14.25" customHeight="1">
      <c r="A3981" s="82" t="s">
        <v>10095</v>
      </c>
      <c r="B3981" s="82" t="s">
        <v>17743</v>
      </c>
      <c r="C3981" s="82" t="s">
        <v>17744</v>
      </c>
      <c r="D3981" s="82"/>
      <c r="E3981" s="82" t="s">
        <v>10868</v>
      </c>
      <c r="F3981" s="82"/>
      <c r="G3981" s="82" t="s">
        <v>129</v>
      </c>
      <c r="H3981" s="82" t="s">
        <v>10102</v>
      </c>
      <c r="I3981" s="82" t="s">
        <v>17704</v>
      </c>
      <c r="J3981" s="82" t="s">
        <v>7942</v>
      </c>
      <c r="K3981" s="82" t="s">
        <v>10242</v>
      </c>
      <c r="L3981" s="82" t="s">
        <v>3641</v>
      </c>
    </row>
    <row r="3982" ht="14.25" customHeight="1">
      <c r="A3982" s="82" t="s">
        <v>10095</v>
      </c>
      <c r="B3982" s="82" t="s">
        <v>17745</v>
      </c>
      <c r="C3982" s="82" t="s">
        <v>17746</v>
      </c>
      <c r="D3982" s="82"/>
      <c r="E3982" s="82" t="s">
        <v>10868</v>
      </c>
      <c r="F3982" s="82"/>
      <c r="G3982" s="82" t="s">
        <v>129</v>
      </c>
      <c r="H3982" s="82" t="s">
        <v>10102</v>
      </c>
      <c r="I3982" s="82" t="s">
        <v>17704</v>
      </c>
      <c r="J3982" s="82" t="s">
        <v>7942</v>
      </c>
      <c r="K3982" s="82" t="s">
        <v>10242</v>
      </c>
      <c r="L3982" s="82" t="s">
        <v>3641</v>
      </c>
    </row>
    <row r="3983" ht="14.25" customHeight="1">
      <c r="A3983" s="82" t="s">
        <v>10095</v>
      </c>
      <c r="B3983" s="82" t="s">
        <v>17747</v>
      </c>
      <c r="C3983" s="82" t="s">
        <v>17748</v>
      </c>
      <c r="D3983" s="82"/>
      <c r="E3983" s="82" t="s">
        <v>10954</v>
      </c>
      <c r="F3983" s="82"/>
      <c r="G3983" s="82" t="s">
        <v>129</v>
      </c>
      <c r="H3983" s="82" t="s">
        <v>10102</v>
      </c>
      <c r="I3983" s="82" t="s">
        <v>17704</v>
      </c>
      <c r="J3983" s="82" t="s">
        <v>7942</v>
      </c>
      <c r="K3983" s="82" t="s">
        <v>10242</v>
      </c>
      <c r="L3983" s="82" t="s">
        <v>3641</v>
      </c>
    </row>
    <row r="3984" ht="14.25" customHeight="1">
      <c r="A3984" s="82" t="s">
        <v>10095</v>
      </c>
      <c r="B3984" s="82" t="s">
        <v>17749</v>
      </c>
      <c r="C3984" s="82" t="s">
        <v>17750</v>
      </c>
      <c r="D3984" s="82"/>
      <c r="E3984" s="82" t="s">
        <v>10908</v>
      </c>
      <c r="F3984" s="82"/>
      <c r="G3984" s="82" t="s">
        <v>129</v>
      </c>
      <c r="H3984" s="82" t="s">
        <v>10102</v>
      </c>
      <c r="I3984" s="82" t="s">
        <v>17704</v>
      </c>
      <c r="J3984" s="82" t="s">
        <v>7942</v>
      </c>
      <c r="K3984" s="82" t="s">
        <v>10242</v>
      </c>
      <c r="L3984" s="82" t="s">
        <v>3641</v>
      </c>
    </row>
    <row r="3985" ht="14.25" customHeight="1">
      <c r="A3985" s="82" t="s">
        <v>10095</v>
      </c>
      <c r="B3985" s="82" t="s">
        <v>17751</v>
      </c>
      <c r="C3985" s="82" t="s">
        <v>17752</v>
      </c>
      <c r="D3985" s="82"/>
      <c r="E3985" s="82" t="s">
        <v>9961</v>
      </c>
      <c r="F3985" s="82"/>
      <c r="G3985" s="82" t="s">
        <v>129</v>
      </c>
      <c r="H3985" s="82" t="s">
        <v>10102</v>
      </c>
      <c r="I3985" s="82" t="s">
        <v>17704</v>
      </c>
      <c r="J3985" s="82" t="s">
        <v>7942</v>
      </c>
      <c r="K3985" s="82" t="s">
        <v>10242</v>
      </c>
      <c r="L3985" s="82" t="s">
        <v>3641</v>
      </c>
    </row>
    <row r="3986" ht="14.25" customHeight="1">
      <c r="A3986" s="82" t="s">
        <v>10095</v>
      </c>
      <c r="B3986" s="82" t="s">
        <v>17753</v>
      </c>
      <c r="C3986" s="82" t="s">
        <v>17754</v>
      </c>
      <c r="D3986" s="82"/>
      <c r="E3986" s="82" t="s">
        <v>9961</v>
      </c>
      <c r="F3986" s="82"/>
      <c r="G3986" s="82" t="s">
        <v>129</v>
      </c>
      <c r="H3986" s="82" t="s">
        <v>10102</v>
      </c>
      <c r="I3986" s="82" t="s">
        <v>17704</v>
      </c>
      <c r="J3986" s="82" t="s">
        <v>7942</v>
      </c>
      <c r="K3986" s="82" t="s">
        <v>10242</v>
      </c>
      <c r="L3986" s="82" t="s">
        <v>3641</v>
      </c>
    </row>
    <row r="3987" ht="14.25" customHeight="1">
      <c r="A3987" s="82" t="s">
        <v>10095</v>
      </c>
      <c r="B3987" s="82" t="s">
        <v>17755</v>
      </c>
      <c r="C3987" s="82" t="s">
        <v>17756</v>
      </c>
      <c r="D3987" s="82"/>
      <c r="E3987" s="82" t="s">
        <v>9961</v>
      </c>
      <c r="F3987" s="82"/>
      <c r="G3987" s="82" t="s">
        <v>129</v>
      </c>
      <c r="H3987" s="82" t="s">
        <v>10102</v>
      </c>
      <c r="I3987" s="82" t="s">
        <v>17704</v>
      </c>
      <c r="J3987" s="82" t="s">
        <v>7942</v>
      </c>
      <c r="K3987" s="82" t="s">
        <v>10242</v>
      </c>
      <c r="L3987" s="82" t="s">
        <v>3641</v>
      </c>
    </row>
    <row r="3988" ht="14.25" customHeight="1">
      <c r="A3988" s="82" t="s">
        <v>10095</v>
      </c>
      <c r="B3988" s="82" t="s">
        <v>17757</v>
      </c>
      <c r="C3988" s="82" t="s">
        <v>17758</v>
      </c>
      <c r="D3988" s="82"/>
      <c r="E3988" s="82" t="s">
        <v>9961</v>
      </c>
      <c r="F3988" s="82"/>
      <c r="G3988" s="82" t="s">
        <v>129</v>
      </c>
      <c r="H3988" s="82" t="s">
        <v>10102</v>
      </c>
      <c r="I3988" s="82" t="s">
        <v>17704</v>
      </c>
      <c r="J3988" s="82" t="s">
        <v>7942</v>
      </c>
      <c r="K3988" s="82" t="s">
        <v>10242</v>
      </c>
      <c r="L3988" s="82" t="s">
        <v>3641</v>
      </c>
    </row>
    <row r="3989" ht="14.25" customHeight="1">
      <c r="A3989" s="82" t="s">
        <v>10095</v>
      </c>
      <c r="B3989" s="82" t="s">
        <v>17759</v>
      </c>
      <c r="C3989" s="82" t="s">
        <v>17760</v>
      </c>
      <c r="D3989" s="82"/>
      <c r="E3989" s="82" t="s">
        <v>9961</v>
      </c>
      <c r="F3989" s="82"/>
      <c r="G3989" s="82" t="s">
        <v>129</v>
      </c>
      <c r="H3989" s="82" t="s">
        <v>10102</v>
      </c>
      <c r="I3989" s="82" t="s">
        <v>17704</v>
      </c>
      <c r="J3989" s="82" t="s">
        <v>7942</v>
      </c>
      <c r="K3989" s="82" t="s">
        <v>10242</v>
      </c>
      <c r="L3989" s="82" t="s">
        <v>3641</v>
      </c>
    </row>
    <row r="3990" ht="14.25" customHeight="1">
      <c r="A3990" s="82" t="s">
        <v>10095</v>
      </c>
      <c r="B3990" s="82" t="s">
        <v>17761</v>
      </c>
      <c r="C3990" s="82" t="s">
        <v>17762</v>
      </c>
      <c r="D3990" s="82"/>
      <c r="E3990" s="82" t="s">
        <v>9935</v>
      </c>
      <c r="F3990" s="82"/>
      <c r="G3990" s="82" t="s">
        <v>129</v>
      </c>
      <c r="H3990" s="82" t="s">
        <v>10102</v>
      </c>
      <c r="I3990" s="82" t="s">
        <v>17704</v>
      </c>
      <c r="J3990" s="82" t="s">
        <v>7942</v>
      </c>
      <c r="K3990" s="82" t="s">
        <v>10242</v>
      </c>
      <c r="L3990" s="82" t="s">
        <v>3641</v>
      </c>
    </row>
    <row r="3991" ht="14.25" customHeight="1">
      <c r="A3991" s="82" t="s">
        <v>10095</v>
      </c>
      <c r="B3991" s="82" t="s">
        <v>17763</v>
      </c>
      <c r="C3991" s="82" t="s">
        <v>17764</v>
      </c>
      <c r="D3991" s="82"/>
      <c r="E3991" s="82" t="s">
        <v>9934</v>
      </c>
      <c r="F3991" s="82"/>
      <c r="G3991" s="82" t="s">
        <v>129</v>
      </c>
      <c r="H3991" s="82" t="s">
        <v>10102</v>
      </c>
      <c r="I3991" s="82" t="s">
        <v>17704</v>
      </c>
      <c r="J3991" s="82" t="s">
        <v>7942</v>
      </c>
      <c r="K3991" s="82" t="s">
        <v>10242</v>
      </c>
      <c r="L3991" s="82" t="s">
        <v>3641</v>
      </c>
    </row>
    <row r="3992" ht="14.25" customHeight="1">
      <c r="A3992" s="82" t="s">
        <v>10095</v>
      </c>
      <c r="B3992" s="82" t="s">
        <v>17765</v>
      </c>
      <c r="C3992" s="82" t="s">
        <v>17766</v>
      </c>
      <c r="D3992" s="82"/>
      <c r="E3992" s="82" t="s">
        <v>9934</v>
      </c>
      <c r="F3992" s="82"/>
      <c r="G3992" s="82" t="s">
        <v>129</v>
      </c>
      <c r="H3992" s="82" t="s">
        <v>10102</v>
      </c>
      <c r="I3992" s="82" t="s">
        <v>17704</v>
      </c>
      <c r="J3992" s="82" t="s">
        <v>7942</v>
      </c>
      <c r="K3992" s="82" t="s">
        <v>10242</v>
      </c>
      <c r="L3992" s="82" t="s">
        <v>3641</v>
      </c>
    </row>
    <row r="3993" ht="14.25" customHeight="1">
      <c r="A3993" s="82" t="s">
        <v>10095</v>
      </c>
      <c r="B3993" s="82" t="s">
        <v>17767</v>
      </c>
      <c r="C3993" s="82" t="s">
        <v>17768</v>
      </c>
      <c r="D3993" s="82"/>
      <c r="E3993" s="82" t="s">
        <v>9934</v>
      </c>
      <c r="F3993" s="82"/>
      <c r="G3993" s="82" t="s">
        <v>129</v>
      </c>
      <c r="H3993" s="82" t="s">
        <v>10102</v>
      </c>
      <c r="I3993" s="82" t="s">
        <v>17704</v>
      </c>
      <c r="J3993" s="82" t="s">
        <v>7942</v>
      </c>
      <c r="K3993" s="82" t="s">
        <v>10242</v>
      </c>
      <c r="L3993" s="82" t="s">
        <v>3641</v>
      </c>
    </row>
    <row r="3994" ht="14.25" customHeight="1">
      <c r="A3994" s="82" t="s">
        <v>10095</v>
      </c>
      <c r="B3994" s="82" t="s">
        <v>17769</v>
      </c>
      <c r="C3994" s="82" t="s">
        <v>17770</v>
      </c>
      <c r="D3994" s="82"/>
      <c r="E3994" s="82" t="s">
        <v>9920</v>
      </c>
      <c r="F3994" s="82"/>
      <c r="G3994" s="82" t="s">
        <v>129</v>
      </c>
      <c r="H3994" s="82" t="s">
        <v>10102</v>
      </c>
      <c r="I3994" s="82" t="s">
        <v>17704</v>
      </c>
      <c r="J3994" s="82" t="s">
        <v>7942</v>
      </c>
      <c r="K3994" s="82" t="s">
        <v>10242</v>
      </c>
      <c r="L3994" s="82" t="s">
        <v>3641</v>
      </c>
    </row>
    <row r="3995" ht="14.25" customHeight="1">
      <c r="A3995" s="82" t="s">
        <v>10095</v>
      </c>
      <c r="B3995" s="82" t="s">
        <v>17771</v>
      </c>
      <c r="C3995" s="82" t="s">
        <v>17772</v>
      </c>
      <c r="D3995" s="82"/>
      <c r="E3995" s="82" t="s">
        <v>9920</v>
      </c>
      <c r="F3995" s="82"/>
      <c r="G3995" s="82" t="s">
        <v>128</v>
      </c>
      <c r="H3995" s="82" t="s">
        <v>10102</v>
      </c>
      <c r="I3995" s="82" t="s">
        <v>17704</v>
      </c>
      <c r="J3995" s="82" t="s">
        <v>7942</v>
      </c>
      <c r="K3995" s="82" t="s">
        <v>10242</v>
      </c>
      <c r="L3995" s="82" t="s">
        <v>3641</v>
      </c>
    </row>
    <row r="3996" ht="14.25" customHeight="1">
      <c r="A3996" s="82" t="s">
        <v>10095</v>
      </c>
      <c r="B3996" s="82" t="s">
        <v>17773</v>
      </c>
      <c r="C3996" s="82" t="s">
        <v>17774</v>
      </c>
      <c r="D3996" s="82"/>
      <c r="E3996" s="82" t="s">
        <v>9920</v>
      </c>
      <c r="F3996" s="82"/>
      <c r="G3996" s="82" t="s">
        <v>129</v>
      </c>
      <c r="H3996" s="82" t="s">
        <v>10102</v>
      </c>
      <c r="I3996" s="82" t="s">
        <v>17704</v>
      </c>
      <c r="J3996" s="82" t="s">
        <v>7942</v>
      </c>
      <c r="K3996" s="82" t="s">
        <v>10242</v>
      </c>
      <c r="L3996" s="82" t="s">
        <v>3641</v>
      </c>
    </row>
    <row r="3997" ht="14.25" customHeight="1">
      <c r="A3997" s="82" t="s">
        <v>10095</v>
      </c>
      <c r="B3997" s="82" t="s">
        <v>17775</v>
      </c>
      <c r="C3997" s="82" t="s">
        <v>17776</v>
      </c>
      <c r="D3997" s="82"/>
      <c r="E3997" s="82" t="s">
        <v>11838</v>
      </c>
      <c r="F3997" s="82"/>
      <c r="G3997" s="82" t="s">
        <v>129</v>
      </c>
      <c r="H3997" s="82" t="s">
        <v>10102</v>
      </c>
      <c r="I3997" s="82" t="s">
        <v>17704</v>
      </c>
      <c r="J3997" s="82" t="s">
        <v>7942</v>
      </c>
      <c r="K3997" s="82" t="s">
        <v>10109</v>
      </c>
      <c r="L3997" s="82" t="s">
        <v>3641</v>
      </c>
    </row>
    <row r="3998" ht="14.25" customHeight="1">
      <c r="A3998" s="82" t="s">
        <v>10095</v>
      </c>
      <c r="B3998" s="82" t="s">
        <v>17777</v>
      </c>
      <c r="C3998" s="82" t="s">
        <v>17778</v>
      </c>
      <c r="D3998" s="82"/>
      <c r="E3998" s="82" t="s">
        <v>11838</v>
      </c>
      <c r="F3998" s="82"/>
      <c r="G3998" s="82" t="s">
        <v>129</v>
      </c>
      <c r="H3998" s="82" t="s">
        <v>10102</v>
      </c>
      <c r="I3998" s="82" t="s">
        <v>17704</v>
      </c>
      <c r="J3998" s="82" t="s">
        <v>7942</v>
      </c>
      <c r="K3998" s="82" t="s">
        <v>10109</v>
      </c>
      <c r="L3998" s="82" t="s">
        <v>3641</v>
      </c>
    </row>
    <row r="3999" ht="14.25" customHeight="1">
      <c r="A3999" s="82" t="s">
        <v>10095</v>
      </c>
      <c r="B3999" s="82" t="s">
        <v>17779</v>
      </c>
      <c r="C3999" s="82" t="s">
        <v>17780</v>
      </c>
      <c r="D3999" s="82"/>
      <c r="E3999" s="82" t="s">
        <v>12317</v>
      </c>
      <c r="F3999" s="82"/>
      <c r="G3999" s="82" t="s">
        <v>129</v>
      </c>
      <c r="H3999" s="82"/>
      <c r="I3999" s="82" t="s">
        <v>17704</v>
      </c>
      <c r="J3999" s="82" t="s">
        <v>7942</v>
      </c>
      <c r="K3999" s="82" t="s">
        <v>10226</v>
      </c>
      <c r="L3999" s="82"/>
    </row>
    <row r="4000" ht="14.25" customHeight="1">
      <c r="A4000" s="82" t="s">
        <v>10095</v>
      </c>
      <c r="B4000" s="82" t="s">
        <v>17781</v>
      </c>
      <c r="C4000" s="82" t="s">
        <v>17782</v>
      </c>
      <c r="D4000" s="82"/>
      <c r="E4000" s="82" t="s">
        <v>6031</v>
      </c>
      <c r="F4000" s="82"/>
      <c r="G4000" s="82" t="s">
        <v>129</v>
      </c>
      <c r="H4000" s="82"/>
      <c r="I4000" s="82" t="s">
        <v>17704</v>
      </c>
      <c r="J4000" s="82" t="s">
        <v>7942</v>
      </c>
      <c r="K4000" s="82" t="s">
        <v>10226</v>
      </c>
      <c r="L4000" s="82"/>
    </row>
    <row r="4001" ht="14.25" customHeight="1">
      <c r="A4001" s="82" t="s">
        <v>10095</v>
      </c>
      <c r="B4001" s="82" t="s">
        <v>17783</v>
      </c>
      <c r="C4001" s="82" t="s">
        <v>17784</v>
      </c>
      <c r="D4001" s="82"/>
      <c r="E4001" s="82" t="s">
        <v>9822</v>
      </c>
      <c r="F4001" s="82"/>
      <c r="G4001" s="82" t="s">
        <v>129</v>
      </c>
      <c r="H4001" s="82"/>
      <c r="I4001" s="82" t="s">
        <v>17704</v>
      </c>
      <c r="J4001" s="82" t="s">
        <v>7942</v>
      </c>
      <c r="K4001" s="82" t="s">
        <v>10226</v>
      </c>
      <c r="L4001" s="82"/>
    </row>
    <row r="4002" ht="14.25" customHeight="1">
      <c r="A4002" s="82" t="s">
        <v>10095</v>
      </c>
      <c r="B4002" s="82" t="s">
        <v>17785</v>
      </c>
      <c r="C4002" s="82" t="s">
        <v>17786</v>
      </c>
      <c r="D4002" s="82"/>
      <c r="E4002" s="82" t="s">
        <v>5929</v>
      </c>
      <c r="F4002" s="82"/>
      <c r="G4002" s="82" t="s">
        <v>128</v>
      </c>
      <c r="H4002" s="82" t="s">
        <v>10102</v>
      </c>
      <c r="I4002" s="82" t="s">
        <v>17704</v>
      </c>
      <c r="J4002" s="82" t="s">
        <v>7942</v>
      </c>
      <c r="K4002" s="82" t="s">
        <v>13120</v>
      </c>
      <c r="L4002" s="82" t="s">
        <v>10181</v>
      </c>
    </row>
    <row r="4003" ht="14.25" customHeight="1">
      <c r="A4003" s="82" t="s">
        <v>10095</v>
      </c>
      <c r="B4003" s="82" t="s">
        <v>17787</v>
      </c>
      <c r="C4003" s="82" t="s">
        <v>17788</v>
      </c>
      <c r="D4003" s="82"/>
      <c r="E4003" s="82"/>
      <c r="F4003" s="82"/>
      <c r="G4003" s="82" t="s">
        <v>128</v>
      </c>
      <c r="H4003" s="82"/>
      <c r="I4003" s="82" t="s">
        <v>9994</v>
      </c>
      <c r="J4003" s="82" t="s">
        <v>7942</v>
      </c>
      <c r="K4003" s="82" t="s">
        <v>10123</v>
      </c>
      <c r="L4003" s="82"/>
    </row>
    <row r="4004" ht="14.25" customHeight="1">
      <c r="A4004" s="82" t="s">
        <v>10095</v>
      </c>
      <c r="B4004" s="82" t="s">
        <v>17789</v>
      </c>
      <c r="C4004" s="82" t="s">
        <v>17790</v>
      </c>
      <c r="D4004" s="82"/>
      <c r="E4004" s="82"/>
      <c r="F4004" s="82"/>
      <c r="G4004" s="82" t="s">
        <v>128</v>
      </c>
      <c r="H4004" s="82"/>
      <c r="I4004" s="82" t="s">
        <v>9994</v>
      </c>
      <c r="J4004" s="82" t="s">
        <v>7942</v>
      </c>
      <c r="K4004" s="82" t="s">
        <v>10123</v>
      </c>
      <c r="L4004" s="82"/>
    </row>
    <row r="4005" ht="14.25" customHeight="1">
      <c r="A4005" s="82" t="s">
        <v>10095</v>
      </c>
      <c r="B4005" s="82" t="s">
        <v>17791</v>
      </c>
      <c r="C4005" s="82" t="s">
        <v>17792</v>
      </c>
      <c r="D4005" s="82"/>
      <c r="E4005" s="82"/>
      <c r="F4005" s="82"/>
      <c r="G4005" s="82" t="s">
        <v>128</v>
      </c>
      <c r="H4005" s="82"/>
      <c r="I4005" s="82" t="s">
        <v>9994</v>
      </c>
      <c r="J4005" s="82" t="s">
        <v>7942</v>
      </c>
      <c r="K4005" s="82" t="s">
        <v>10123</v>
      </c>
      <c r="L4005" s="82"/>
    </row>
    <row r="4006" ht="14.25" customHeight="1">
      <c r="A4006" s="82" t="s">
        <v>10095</v>
      </c>
      <c r="B4006" s="82" t="s">
        <v>17793</v>
      </c>
      <c r="C4006" s="82" t="s">
        <v>17794</v>
      </c>
      <c r="D4006" s="82"/>
      <c r="E4006" s="82"/>
      <c r="F4006" s="82"/>
      <c r="G4006" s="82" t="s">
        <v>128</v>
      </c>
      <c r="H4006" s="82"/>
      <c r="I4006" s="82" t="s">
        <v>9994</v>
      </c>
      <c r="J4006" s="82" t="s">
        <v>7942</v>
      </c>
      <c r="K4006" s="82" t="s">
        <v>10123</v>
      </c>
      <c r="L4006" s="82"/>
    </row>
    <row r="4007" ht="14.25" customHeight="1">
      <c r="A4007" s="82" t="s">
        <v>10095</v>
      </c>
      <c r="B4007" s="82" t="s">
        <v>17795</v>
      </c>
      <c r="C4007" s="82" t="s">
        <v>17796</v>
      </c>
      <c r="D4007" s="82"/>
      <c r="E4007" s="82"/>
      <c r="F4007" s="82"/>
      <c r="G4007" s="82" t="s">
        <v>128</v>
      </c>
      <c r="H4007" s="82"/>
      <c r="I4007" s="82" t="s">
        <v>9994</v>
      </c>
      <c r="J4007" s="82" t="s">
        <v>7942</v>
      </c>
      <c r="K4007" s="82" t="s">
        <v>10123</v>
      </c>
      <c r="L4007" s="82"/>
    </row>
    <row r="4008" ht="14.25" customHeight="1">
      <c r="A4008" s="82" t="s">
        <v>10095</v>
      </c>
      <c r="B4008" s="82" t="s">
        <v>17797</v>
      </c>
      <c r="C4008" s="82" t="s">
        <v>17798</v>
      </c>
      <c r="D4008" s="82"/>
      <c r="E4008" s="82"/>
      <c r="F4008" s="82"/>
      <c r="G4008" s="82" t="s">
        <v>128</v>
      </c>
      <c r="H4008" s="82"/>
      <c r="I4008" s="82" t="s">
        <v>9994</v>
      </c>
      <c r="J4008" s="82" t="s">
        <v>7942</v>
      </c>
      <c r="K4008" s="82" t="s">
        <v>10123</v>
      </c>
      <c r="L4008" s="82"/>
    </row>
    <row r="4009" ht="14.25" customHeight="1">
      <c r="A4009" s="82" t="s">
        <v>10095</v>
      </c>
      <c r="B4009" s="82" t="s">
        <v>17799</v>
      </c>
      <c r="C4009" s="82" t="s">
        <v>17800</v>
      </c>
      <c r="D4009" s="82"/>
      <c r="E4009" s="82"/>
      <c r="F4009" s="82"/>
      <c r="G4009" s="82" t="s">
        <v>128</v>
      </c>
      <c r="H4009" s="82"/>
      <c r="I4009" s="82" t="s">
        <v>9994</v>
      </c>
      <c r="J4009" s="82" t="s">
        <v>7942</v>
      </c>
      <c r="K4009" s="82" t="s">
        <v>10123</v>
      </c>
      <c r="L4009" s="82"/>
    </row>
    <row r="4010" ht="14.25" customHeight="1">
      <c r="A4010" s="82" t="s">
        <v>10095</v>
      </c>
      <c r="B4010" s="82" t="s">
        <v>17801</v>
      </c>
      <c r="C4010" s="82" t="s">
        <v>17802</v>
      </c>
      <c r="D4010" s="82"/>
      <c r="E4010" s="82"/>
      <c r="F4010" s="82"/>
      <c r="G4010" s="82" t="s">
        <v>128</v>
      </c>
      <c r="H4010" s="82"/>
      <c r="I4010" s="82" t="s">
        <v>9994</v>
      </c>
      <c r="J4010" s="82" t="s">
        <v>7942</v>
      </c>
      <c r="K4010" s="82" t="s">
        <v>10123</v>
      </c>
      <c r="L4010" s="82"/>
    </row>
    <row r="4011" ht="14.25" customHeight="1">
      <c r="A4011" s="82" t="s">
        <v>10095</v>
      </c>
      <c r="B4011" s="82" t="s">
        <v>17803</v>
      </c>
      <c r="C4011" s="82" t="s">
        <v>17804</v>
      </c>
      <c r="D4011" s="82"/>
      <c r="E4011" s="82" t="s">
        <v>10055</v>
      </c>
      <c r="F4011" s="82" t="s">
        <v>9866</v>
      </c>
      <c r="G4011" s="82" t="s">
        <v>128</v>
      </c>
      <c r="H4011" s="82" t="s">
        <v>10102</v>
      </c>
      <c r="I4011" s="82" t="s">
        <v>9994</v>
      </c>
      <c r="J4011" s="82" t="s">
        <v>7942</v>
      </c>
      <c r="K4011" s="82" t="s">
        <v>10256</v>
      </c>
      <c r="L4011" s="82" t="s">
        <v>10257</v>
      </c>
    </row>
    <row r="4012" ht="14.25" customHeight="1">
      <c r="A4012" s="82" t="s">
        <v>10095</v>
      </c>
      <c r="B4012" s="82" t="s">
        <v>17805</v>
      </c>
      <c r="C4012" s="82" t="s">
        <v>17806</v>
      </c>
      <c r="D4012" s="82" t="s">
        <v>261</v>
      </c>
      <c r="E4012" s="82" t="s">
        <v>9828</v>
      </c>
      <c r="F4012" s="82"/>
      <c r="G4012" s="82" t="s">
        <v>128</v>
      </c>
      <c r="H4012" s="82" t="s">
        <v>10102</v>
      </c>
      <c r="I4012" s="82" t="s">
        <v>9994</v>
      </c>
      <c r="J4012" s="82" t="s">
        <v>7942</v>
      </c>
      <c r="K4012" s="82" t="s">
        <v>10235</v>
      </c>
      <c r="L4012" s="82" t="s">
        <v>11810</v>
      </c>
    </row>
    <row r="4013" ht="14.25" customHeight="1">
      <c r="A4013" s="82" t="s">
        <v>10095</v>
      </c>
      <c r="B4013" s="82" t="s">
        <v>17807</v>
      </c>
      <c r="C4013" s="82" t="s">
        <v>17808</v>
      </c>
      <c r="D4013" s="82"/>
      <c r="E4013" s="82" t="s">
        <v>13203</v>
      </c>
      <c r="F4013" s="82"/>
      <c r="G4013" s="82" t="s">
        <v>129</v>
      </c>
      <c r="H4013" s="82" t="s">
        <v>10102</v>
      </c>
      <c r="I4013" s="82" t="s">
        <v>9994</v>
      </c>
      <c r="J4013" s="82" t="s">
        <v>7942</v>
      </c>
      <c r="K4013" s="82" t="s">
        <v>17809</v>
      </c>
      <c r="L4013" s="82" t="s">
        <v>11703</v>
      </c>
    </row>
    <row r="4014" ht="14.25" customHeight="1">
      <c r="A4014" s="82" t="s">
        <v>10095</v>
      </c>
      <c r="B4014" s="82" t="s">
        <v>17810</v>
      </c>
      <c r="C4014" s="82" t="s">
        <v>17811</v>
      </c>
      <c r="D4014" s="82"/>
      <c r="E4014" s="82" t="s">
        <v>13203</v>
      </c>
      <c r="F4014" s="82"/>
      <c r="G4014" s="82" t="s">
        <v>129</v>
      </c>
      <c r="H4014" s="82" t="s">
        <v>10102</v>
      </c>
      <c r="I4014" s="82" t="s">
        <v>9994</v>
      </c>
      <c r="J4014" s="82" t="s">
        <v>7942</v>
      </c>
      <c r="K4014" s="82" t="s">
        <v>17809</v>
      </c>
      <c r="L4014" s="82" t="s">
        <v>11703</v>
      </c>
    </row>
    <row r="4015" ht="14.25" customHeight="1">
      <c r="A4015" s="82" t="s">
        <v>10095</v>
      </c>
      <c r="B4015" s="82" t="s">
        <v>17812</v>
      </c>
      <c r="C4015" s="82" t="s">
        <v>17813</v>
      </c>
      <c r="D4015" s="82"/>
      <c r="E4015" s="82" t="s">
        <v>13203</v>
      </c>
      <c r="F4015" s="82"/>
      <c r="G4015" s="82" t="s">
        <v>128</v>
      </c>
      <c r="H4015" s="82" t="s">
        <v>10102</v>
      </c>
      <c r="I4015" s="82" t="s">
        <v>9994</v>
      </c>
      <c r="J4015" s="82" t="s">
        <v>7942</v>
      </c>
      <c r="K4015" s="82" t="s">
        <v>17809</v>
      </c>
      <c r="L4015" s="82" t="s">
        <v>11703</v>
      </c>
    </row>
    <row r="4016" ht="14.25" customHeight="1">
      <c r="A4016" s="82" t="s">
        <v>10095</v>
      </c>
      <c r="B4016" s="82" t="s">
        <v>17814</v>
      </c>
      <c r="C4016" s="82" t="s">
        <v>17815</v>
      </c>
      <c r="D4016" s="82"/>
      <c r="E4016" s="82" t="s">
        <v>5752</v>
      </c>
      <c r="F4016" s="82"/>
      <c r="G4016" s="82" t="s">
        <v>128</v>
      </c>
      <c r="H4016" s="82"/>
      <c r="I4016" s="82" t="s">
        <v>9994</v>
      </c>
      <c r="J4016" s="82" t="s">
        <v>7942</v>
      </c>
      <c r="K4016" s="82" t="s">
        <v>10235</v>
      </c>
      <c r="L4016" s="82"/>
    </row>
    <row r="4017" ht="14.25" customHeight="1">
      <c r="A4017" s="82" t="s">
        <v>10095</v>
      </c>
      <c r="B4017" s="82" t="s">
        <v>17816</v>
      </c>
      <c r="C4017" s="82" t="s">
        <v>17817</v>
      </c>
      <c r="D4017" s="82"/>
      <c r="E4017" s="82" t="s">
        <v>5767</v>
      </c>
      <c r="F4017" s="82"/>
      <c r="G4017" s="82" t="s">
        <v>128</v>
      </c>
      <c r="H4017" s="82"/>
      <c r="I4017" s="82" t="s">
        <v>9994</v>
      </c>
      <c r="J4017" s="82" t="s">
        <v>7942</v>
      </c>
      <c r="K4017" s="82" t="s">
        <v>10235</v>
      </c>
      <c r="L4017" s="82"/>
    </row>
    <row r="4018" ht="14.25" customHeight="1">
      <c r="A4018" s="82" t="s">
        <v>10095</v>
      </c>
      <c r="B4018" s="82" t="s">
        <v>17818</v>
      </c>
      <c r="C4018" s="82" t="s">
        <v>17819</v>
      </c>
      <c r="D4018" s="82"/>
      <c r="E4018" s="82" t="s">
        <v>16652</v>
      </c>
      <c r="F4018" s="82"/>
      <c r="G4018" s="82" t="s">
        <v>128</v>
      </c>
      <c r="H4018" s="82"/>
      <c r="I4018" s="82" t="s">
        <v>9994</v>
      </c>
      <c r="J4018" s="82" t="s">
        <v>7942</v>
      </c>
      <c r="K4018" s="82" t="s">
        <v>10235</v>
      </c>
      <c r="L4018" s="82"/>
    </row>
    <row r="4019" ht="14.25" customHeight="1">
      <c r="A4019" s="82" t="s">
        <v>10095</v>
      </c>
      <c r="B4019" s="82" t="s">
        <v>17820</v>
      </c>
      <c r="C4019" s="82" t="s">
        <v>17821</v>
      </c>
      <c r="D4019" s="82"/>
      <c r="E4019" s="82" t="s">
        <v>17822</v>
      </c>
      <c r="F4019" s="82"/>
      <c r="G4019" s="82" t="s">
        <v>128</v>
      </c>
      <c r="H4019" s="82"/>
      <c r="I4019" s="82" t="s">
        <v>9994</v>
      </c>
      <c r="J4019" s="82" t="s">
        <v>7942</v>
      </c>
      <c r="K4019" s="82" t="s">
        <v>10235</v>
      </c>
      <c r="L4019" s="82"/>
    </row>
    <row r="4020" ht="14.25" customHeight="1">
      <c r="A4020" s="82" t="s">
        <v>10095</v>
      </c>
      <c r="B4020" s="82" t="s">
        <v>17823</v>
      </c>
      <c r="C4020" s="82" t="s">
        <v>17824</v>
      </c>
      <c r="D4020" s="82"/>
      <c r="E4020" s="82" t="s">
        <v>17328</v>
      </c>
      <c r="F4020" s="82"/>
      <c r="G4020" s="82" t="s">
        <v>128</v>
      </c>
      <c r="H4020" s="82"/>
      <c r="I4020" s="82" t="s">
        <v>9994</v>
      </c>
      <c r="J4020" s="82" t="s">
        <v>7942</v>
      </c>
      <c r="K4020" s="82" t="s">
        <v>17809</v>
      </c>
      <c r="L4020" s="82"/>
    </row>
    <row r="4021" ht="14.25" customHeight="1">
      <c r="A4021" s="82" t="s">
        <v>10095</v>
      </c>
      <c r="B4021" s="82" t="s">
        <v>17825</v>
      </c>
      <c r="C4021" s="82" t="s">
        <v>17826</v>
      </c>
      <c r="D4021" s="82"/>
      <c r="E4021" s="82" t="s">
        <v>17827</v>
      </c>
      <c r="F4021" s="82"/>
      <c r="G4021" s="82" t="s">
        <v>128</v>
      </c>
      <c r="H4021" s="82"/>
      <c r="I4021" s="82" t="s">
        <v>9994</v>
      </c>
      <c r="J4021" s="82" t="s">
        <v>7942</v>
      </c>
      <c r="K4021" s="82" t="s">
        <v>10235</v>
      </c>
      <c r="L4021" s="82"/>
    </row>
    <row r="4022" ht="14.25" customHeight="1">
      <c r="A4022" s="82" t="s">
        <v>10095</v>
      </c>
      <c r="B4022" s="82" t="s">
        <v>17828</v>
      </c>
      <c r="C4022" s="82" t="s">
        <v>17829</v>
      </c>
      <c r="D4022" s="82"/>
      <c r="E4022" s="82" t="s">
        <v>5619</v>
      </c>
      <c r="F4022" s="82"/>
      <c r="G4022" s="82" t="s">
        <v>128</v>
      </c>
      <c r="H4022" s="82"/>
      <c r="I4022" s="82" t="s">
        <v>9994</v>
      </c>
      <c r="J4022" s="82" t="s">
        <v>7942</v>
      </c>
      <c r="K4022" s="82" t="s">
        <v>10235</v>
      </c>
      <c r="L4022" s="82"/>
    </row>
    <row r="4023" ht="14.25" customHeight="1">
      <c r="A4023" s="82" t="s">
        <v>10095</v>
      </c>
      <c r="B4023" s="82" t="s">
        <v>17830</v>
      </c>
      <c r="C4023" s="82" t="s">
        <v>17831</v>
      </c>
      <c r="D4023" s="82"/>
      <c r="E4023" s="82" t="s">
        <v>15376</v>
      </c>
      <c r="F4023" s="82"/>
      <c r="G4023" s="82" t="s">
        <v>128</v>
      </c>
      <c r="H4023" s="82"/>
      <c r="I4023" s="82" t="s">
        <v>9994</v>
      </c>
      <c r="J4023" s="82" t="s">
        <v>7942</v>
      </c>
      <c r="K4023" s="82" t="s">
        <v>10235</v>
      </c>
      <c r="L4023" s="82"/>
    </row>
    <row r="4024" ht="14.25" customHeight="1">
      <c r="A4024" s="82" t="s">
        <v>10095</v>
      </c>
      <c r="B4024" s="82" t="s">
        <v>17832</v>
      </c>
      <c r="C4024" s="82" t="s">
        <v>17833</v>
      </c>
      <c r="D4024" s="82"/>
      <c r="E4024" s="82" t="s">
        <v>15376</v>
      </c>
      <c r="F4024" s="82"/>
      <c r="G4024" s="82" t="s">
        <v>128</v>
      </c>
      <c r="H4024" s="82"/>
      <c r="I4024" s="82" t="s">
        <v>9994</v>
      </c>
      <c r="J4024" s="82" t="s">
        <v>7942</v>
      </c>
      <c r="K4024" s="82" t="s">
        <v>10235</v>
      </c>
      <c r="L4024" s="82"/>
    </row>
    <row r="4025" ht="14.25" customHeight="1">
      <c r="A4025" s="82" t="s">
        <v>10095</v>
      </c>
      <c r="B4025" s="82" t="s">
        <v>17834</v>
      </c>
      <c r="C4025" s="82" t="s">
        <v>17835</v>
      </c>
      <c r="D4025" s="82"/>
      <c r="E4025" s="82" t="s">
        <v>5571</v>
      </c>
      <c r="F4025" s="82"/>
      <c r="G4025" s="82" t="s">
        <v>128</v>
      </c>
      <c r="H4025" s="82"/>
      <c r="I4025" s="82" t="s">
        <v>9994</v>
      </c>
      <c r="J4025" s="82" t="s">
        <v>7942</v>
      </c>
      <c r="K4025" s="82" t="s">
        <v>10235</v>
      </c>
      <c r="L4025" s="82"/>
    </row>
    <row r="4026" ht="14.25" customHeight="1">
      <c r="A4026" s="82" t="s">
        <v>10095</v>
      </c>
      <c r="B4026" s="82" t="s">
        <v>17836</v>
      </c>
      <c r="C4026" s="82" t="s">
        <v>17837</v>
      </c>
      <c r="D4026" s="82"/>
      <c r="E4026" s="82" t="s">
        <v>17838</v>
      </c>
      <c r="F4026" s="82"/>
      <c r="G4026" s="82" t="s">
        <v>128</v>
      </c>
      <c r="H4026" s="82"/>
      <c r="I4026" s="82" t="s">
        <v>9994</v>
      </c>
      <c r="J4026" s="82" t="s">
        <v>7942</v>
      </c>
      <c r="K4026" s="82" t="s">
        <v>10235</v>
      </c>
      <c r="L4026" s="82"/>
    </row>
    <row r="4027" ht="14.25" customHeight="1">
      <c r="A4027" s="82" t="s">
        <v>10095</v>
      </c>
      <c r="B4027" s="82" t="s">
        <v>17839</v>
      </c>
      <c r="C4027" s="82" t="s">
        <v>17840</v>
      </c>
      <c r="D4027" s="82"/>
      <c r="E4027" s="82" t="s">
        <v>5862</v>
      </c>
      <c r="F4027" s="82"/>
      <c r="G4027" s="82" t="s">
        <v>128</v>
      </c>
      <c r="H4027" s="82"/>
      <c r="I4027" s="82" t="s">
        <v>9994</v>
      </c>
      <c r="J4027" s="82" t="s">
        <v>7942</v>
      </c>
      <c r="K4027" s="82" t="s">
        <v>10235</v>
      </c>
      <c r="L4027" s="82"/>
    </row>
    <row r="4028" ht="14.25" customHeight="1">
      <c r="A4028" s="82" t="s">
        <v>10095</v>
      </c>
      <c r="B4028" s="82" t="s">
        <v>17841</v>
      </c>
      <c r="C4028" s="82" t="s">
        <v>17842</v>
      </c>
      <c r="D4028" s="82"/>
      <c r="E4028" s="82" t="s">
        <v>16111</v>
      </c>
      <c r="F4028" s="82"/>
      <c r="G4028" s="82" t="s">
        <v>128</v>
      </c>
      <c r="H4028" s="82"/>
      <c r="I4028" s="82" t="s">
        <v>9994</v>
      </c>
      <c r="J4028" s="82" t="s">
        <v>7942</v>
      </c>
      <c r="K4028" s="82" t="s">
        <v>10235</v>
      </c>
      <c r="L4028" s="82"/>
    </row>
    <row r="4029" ht="14.25" customHeight="1">
      <c r="A4029" s="82" t="s">
        <v>10095</v>
      </c>
      <c r="B4029" s="82" t="s">
        <v>17843</v>
      </c>
      <c r="C4029" s="82" t="s">
        <v>17844</v>
      </c>
      <c r="D4029" s="82"/>
      <c r="E4029" s="82" t="s">
        <v>5809</v>
      </c>
      <c r="F4029" s="82"/>
      <c r="G4029" s="82" t="s">
        <v>129</v>
      </c>
      <c r="H4029" s="82"/>
      <c r="I4029" s="82" t="s">
        <v>9994</v>
      </c>
      <c r="J4029" s="82" t="s">
        <v>7942</v>
      </c>
      <c r="K4029" s="82" t="s">
        <v>10235</v>
      </c>
      <c r="L4029" s="82"/>
    </row>
    <row r="4030" ht="14.25" customHeight="1">
      <c r="A4030" s="82" t="s">
        <v>10095</v>
      </c>
      <c r="B4030" s="82" t="s">
        <v>17845</v>
      </c>
      <c r="C4030" s="82" t="s">
        <v>17846</v>
      </c>
      <c r="D4030" s="82"/>
      <c r="E4030" s="82" t="s">
        <v>5809</v>
      </c>
      <c r="F4030" s="82"/>
      <c r="G4030" s="82" t="s">
        <v>129</v>
      </c>
      <c r="H4030" s="82"/>
      <c r="I4030" s="82" t="s">
        <v>9994</v>
      </c>
      <c r="J4030" s="82" t="s">
        <v>7942</v>
      </c>
      <c r="K4030" s="82" t="s">
        <v>10235</v>
      </c>
      <c r="L4030" s="82"/>
    </row>
    <row r="4031" ht="14.25" customHeight="1">
      <c r="A4031" s="82" t="s">
        <v>10095</v>
      </c>
      <c r="B4031" s="82" t="s">
        <v>17847</v>
      </c>
      <c r="C4031" s="82" t="s">
        <v>17848</v>
      </c>
      <c r="D4031" s="82"/>
      <c r="E4031" s="82" t="s">
        <v>5809</v>
      </c>
      <c r="F4031" s="82"/>
      <c r="G4031" s="82" t="s">
        <v>129</v>
      </c>
      <c r="H4031" s="82"/>
      <c r="I4031" s="82" t="s">
        <v>9994</v>
      </c>
      <c r="J4031" s="82" t="s">
        <v>7942</v>
      </c>
      <c r="K4031" s="82" t="s">
        <v>10235</v>
      </c>
      <c r="L4031" s="82"/>
    </row>
    <row r="4032" ht="14.25" customHeight="1">
      <c r="A4032" s="82" t="s">
        <v>10095</v>
      </c>
      <c r="B4032" s="82" t="s">
        <v>17849</v>
      </c>
      <c r="C4032" s="82" t="s">
        <v>17850</v>
      </c>
      <c r="D4032" s="82"/>
      <c r="E4032" s="82" t="s">
        <v>5836</v>
      </c>
      <c r="F4032" s="82"/>
      <c r="G4032" s="82" t="s">
        <v>128</v>
      </c>
      <c r="H4032" s="82"/>
      <c r="I4032" s="82" t="s">
        <v>9994</v>
      </c>
      <c r="J4032" s="82" t="s">
        <v>7942</v>
      </c>
      <c r="K4032" s="82" t="s">
        <v>10235</v>
      </c>
      <c r="L4032" s="82"/>
    </row>
    <row r="4033" ht="14.25" customHeight="1">
      <c r="A4033" s="82" t="s">
        <v>10095</v>
      </c>
      <c r="B4033" s="82" t="s">
        <v>17851</v>
      </c>
      <c r="C4033" s="82" t="s">
        <v>17852</v>
      </c>
      <c r="D4033" s="82"/>
      <c r="E4033" s="82" t="s">
        <v>5836</v>
      </c>
      <c r="F4033" s="82"/>
      <c r="G4033" s="82" t="s">
        <v>128</v>
      </c>
      <c r="H4033" s="82"/>
      <c r="I4033" s="82" t="s">
        <v>9994</v>
      </c>
      <c r="J4033" s="82" t="s">
        <v>7942</v>
      </c>
      <c r="K4033" s="82" t="s">
        <v>10235</v>
      </c>
      <c r="L4033" s="82"/>
    </row>
    <row r="4034" ht="14.25" customHeight="1">
      <c r="A4034" s="82" t="s">
        <v>10095</v>
      </c>
      <c r="B4034" s="82" t="s">
        <v>17853</v>
      </c>
      <c r="C4034" s="82" t="s">
        <v>17854</v>
      </c>
      <c r="D4034" s="82"/>
      <c r="E4034" s="82" t="s">
        <v>17855</v>
      </c>
      <c r="F4034" s="82"/>
      <c r="G4034" s="82" t="s">
        <v>128</v>
      </c>
      <c r="H4034" s="82"/>
      <c r="I4034" s="82" t="s">
        <v>9994</v>
      </c>
      <c r="J4034" s="82" t="s">
        <v>7942</v>
      </c>
      <c r="K4034" s="82" t="s">
        <v>10235</v>
      </c>
      <c r="L4034" s="82"/>
    </row>
    <row r="4035" ht="14.25" customHeight="1">
      <c r="A4035" s="82" t="s">
        <v>10095</v>
      </c>
      <c r="B4035" s="82" t="s">
        <v>17856</v>
      </c>
      <c r="C4035" s="82" t="s">
        <v>17857</v>
      </c>
      <c r="D4035" s="82"/>
      <c r="E4035" s="82" t="s">
        <v>17858</v>
      </c>
      <c r="F4035" s="82"/>
      <c r="G4035" s="82" t="s">
        <v>128</v>
      </c>
      <c r="H4035" s="82"/>
      <c r="I4035" s="82" t="s">
        <v>9994</v>
      </c>
      <c r="J4035" s="82" t="s">
        <v>7942</v>
      </c>
      <c r="K4035" s="82" t="s">
        <v>10235</v>
      </c>
      <c r="L4035" s="82"/>
    </row>
    <row r="4036" ht="14.25" customHeight="1">
      <c r="A4036" s="82" t="s">
        <v>10095</v>
      </c>
      <c r="B4036" s="82" t="s">
        <v>17859</v>
      </c>
      <c r="C4036" s="82" t="s">
        <v>17860</v>
      </c>
      <c r="D4036" s="82"/>
      <c r="E4036" s="82" t="s">
        <v>17858</v>
      </c>
      <c r="F4036" s="82"/>
      <c r="G4036" s="82" t="s">
        <v>128</v>
      </c>
      <c r="H4036" s="82"/>
      <c r="I4036" s="82" t="s">
        <v>9994</v>
      </c>
      <c r="J4036" s="82" t="s">
        <v>7942</v>
      </c>
      <c r="K4036" s="82" t="s">
        <v>10235</v>
      </c>
      <c r="L4036" s="82"/>
    </row>
    <row r="4037" ht="14.25" customHeight="1">
      <c r="A4037" s="82" t="s">
        <v>10095</v>
      </c>
      <c r="B4037" s="82" t="s">
        <v>17861</v>
      </c>
      <c r="C4037" s="82" t="s">
        <v>17862</v>
      </c>
      <c r="D4037" s="82"/>
      <c r="E4037" s="82" t="s">
        <v>17863</v>
      </c>
      <c r="F4037" s="82"/>
      <c r="G4037" s="82" t="s">
        <v>128</v>
      </c>
      <c r="H4037" s="82"/>
      <c r="I4037" s="82" t="s">
        <v>9994</v>
      </c>
      <c r="J4037" s="82" t="s">
        <v>7942</v>
      </c>
      <c r="K4037" s="82" t="s">
        <v>10235</v>
      </c>
      <c r="L4037" s="82"/>
    </row>
    <row r="4038" ht="14.25" customHeight="1">
      <c r="A4038" s="82" t="s">
        <v>10095</v>
      </c>
      <c r="B4038" s="82" t="s">
        <v>17864</v>
      </c>
      <c r="C4038" s="82" t="s">
        <v>17865</v>
      </c>
      <c r="D4038" s="82"/>
      <c r="E4038" s="82" t="s">
        <v>15308</v>
      </c>
      <c r="F4038" s="82"/>
      <c r="G4038" s="82" t="s">
        <v>128</v>
      </c>
      <c r="H4038" s="82"/>
      <c r="I4038" s="82" t="s">
        <v>9994</v>
      </c>
      <c r="J4038" s="82" t="s">
        <v>7942</v>
      </c>
      <c r="K4038" s="82" t="s">
        <v>10235</v>
      </c>
      <c r="L4038" s="82"/>
    </row>
    <row r="4039" ht="14.25" customHeight="1">
      <c r="A4039" s="82" t="s">
        <v>10095</v>
      </c>
      <c r="B4039" s="82" t="s">
        <v>17866</v>
      </c>
      <c r="C4039" s="82" t="s">
        <v>17867</v>
      </c>
      <c r="D4039" s="82"/>
      <c r="E4039" s="82" t="s">
        <v>15308</v>
      </c>
      <c r="F4039" s="82"/>
      <c r="G4039" s="82" t="s">
        <v>128</v>
      </c>
      <c r="H4039" s="82"/>
      <c r="I4039" s="82" t="s">
        <v>9994</v>
      </c>
      <c r="J4039" s="82" t="s">
        <v>7942</v>
      </c>
      <c r="K4039" s="82" t="s">
        <v>10235</v>
      </c>
      <c r="L4039" s="82"/>
    </row>
    <row r="4040" ht="14.25" customHeight="1">
      <c r="A4040" s="82" t="s">
        <v>10095</v>
      </c>
      <c r="B4040" s="82" t="s">
        <v>17868</v>
      </c>
      <c r="C4040" s="82" t="s">
        <v>17869</v>
      </c>
      <c r="D4040" s="82"/>
      <c r="E4040" s="82" t="s">
        <v>17870</v>
      </c>
      <c r="F4040" s="82"/>
      <c r="G4040" s="82" t="s">
        <v>128</v>
      </c>
      <c r="H4040" s="82"/>
      <c r="I4040" s="82" t="s">
        <v>9994</v>
      </c>
      <c r="J4040" s="82" t="s">
        <v>7942</v>
      </c>
      <c r="K4040" s="82" t="s">
        <v>10235</v>
      </c>
      <c r="L4040" s="82"/>
    </row>
    <row r="4041" ht="14.25" customHeight="1">
      <c r="A4041" s="82" t="s">
        <v>10095</v>
      </c>
      <c r="B4041" s="82" t="s">
        <v>17871</v>
      </c>
      <c r="C4041" s="82" t="s">
        <v>17872</v>
      </c>
      <c r="D4041" s="82"/>
      <c r="E4041" s="82" t="s">
        <v>16139</v>
      </c>
      <c r="F4041" s="82"/>
      <c r="G4041" s="82" t="s">
        <v>128</v>
      </c>
      <c r="H4041" s="82"/>
      <c r="I4041" s="82" t="s">
        <v>9994</v>
      </c>
      <c r="J4041" s="82" t="s">
        <v>7942</v>
      </c>
      <c r="K4041" s="82" t="s">
        <v>10235</v>
      </c>
      <c r="L4041" s="82"/>
    </row>
    <row r="4042" ht="14.25" customHeight="1">
      <c r="A4042" s="82" t="s">
        <v>10095</v>
      </c>
      <c r="B4042" s="82" t="s">
        <v>17873</v>
      </c>
      <c r="C4042" s="82" t="s">
        <v>17874</v>
      </c>
      <c r="D4042" s="82"/>
      <c r="E4042" s="82" t="s">
        <v>17875</v>
      </c>
      <c r="F4042" s="82"/>
      <c r="G4042" s="82" t="s">
        <v>128</v>
      </c>
      <c r="H4042" s="82"/>
      <c r="I4042" s="82" t="s">
        <v>9994</v>
      </c>
      <c r="J4042" s="82" t="s">
        <v>7942</v>
      </c>
      <c r="K4042" s="82" t="s">
        <v>10235</v>
      </c>
      <c r="L4042" s="82"/>
    </row>
    <row r="4043" ht="14.25" customHeight="1">
      <c r="A4043" s="82" t="s">
        <v>10095</v>
      </c>
      <c r="B4043" s="82" t="s">
        <v>17876</v>
      </c>
      <c r="C4043" s="82" t="s">
        <v>17877</v>
      </c>
      <c r="D4043" s="82"/>
      <c r="E4043" s="82" t="s">
        <v>17878</v>
      </c>
      <c r="F4043" s="82"/>
      <c r="G4043" s="82" t="s">
        <v>128</v>
      </c>
      <c r="H4043" s="82"/>
      <c r="I4043" s="82" t="s">
        <v>9994</v>
      </c>
      <c r="J4043" s="82" t="s">
        <v>7942</v>
      </c>
      <c r="K4043" s="82" t="s">
        <v>10235</v>
      </c>
      <c r="L4043" s="82"/>
    </row>
    <row r="4044" ht="14.25" customHeight="1">
      <c r="A4044" s="82" t="s">
        <v>10095</v>
      </c>
      <c r="B4044" s="82" t="s">
        <v>17879</v>
      </c>
      <c r="C4044" s="82" t="s">
        <v>17880</v>
      </c>
      <c r="D4044" s="82"/>
      <c r="E4044" s="82" t="s">
        <v>17881</v>
      </c>
      <c r="F4044" s="82"/>
      <c r="G4044" s="82" t="s">
        <v>128</v>
      </c>
      <c r="H4044" s="82" t="s">
        <v>10102</v>
      </c>
      <c r="I4044" s="82" t="s">
        <v>9994</v>
      </c>
      <c r="J4044" s="82" t="s">
        <v>7942</v>
      </c>
      <c r="K4044" s="82" t="s">
        <v>10235</v>
      </c>
      <c r="L4044" s="82" t="s">
        <v>3951</v>
      </c>
    </row>
    <row r="4045" ht="14.25" customHeight="1">
      <c r="A4045" s="82" t="s">
        <v>10095</v>
      </c>
      <c r="B4045" s="82" t="s">
        <v>17882</v>
      </c>
      <c r="C4045" s="82" t="s">
        <v>17883</v>
      </c>
      <c r="D4045" s="82"/>
      <c r="E4045" s="82" t="s">
        <v>15317</v>
      </c>
      <c r="F4045" s="82"/>
      <c r="G4045" s="82" t="s">
        <v>129</v>
      </c>
      <c r="H4045" s="82"/>
      <c r="I4045" s="82" t="s">
        <v>9994</v>
      </c>
      <c r="J4045" s="82" t="s">
        <v>7942</v>
      </c>
      <c r="K4045" s="82" t="s">
        <v>10123</v>
      </c>
      <c r="L4045" s="82"/>
    </row>
    <row r="4046" ht="14.25" customHeight="1">
      <c r="A4046" s="82" t="s">
        <v>10095</v>
      </c>
      <c r="B4046" s="82" t="s">
        <v>17884</v>
      </c>
      <c r="C4046" s="82" t="s">
        <v>17885</v>
      </c>
      <c r="D4046" s="82"/>
      <c r="E4046" s="82" t="s">
        <v>15317</v>
      </c>
      <c r="F4046" s="82"/>
      <c r="G4046" s="82" t="s">
        <v>128</v>
      </c>
      <c r="H4046" s="82"/>
      <c r="I4046" s="82" t="s">
        <v>9994</v>
      </c>
      <c r="J4046" s="82" t="s">
        <v>7942</v>
      </c>
      <c r="K4046" s="82" t="s">
        <v>10123</v>
      </c>
      <c r="L4046" s="82"/>
    </row>
    <row r="4047" ht="14.25" customHeight="1">
      <c r="A4047" s="82" t="s">
        <v>10095</v>
      </c>
      <c r="B4047" s="82" t="s">
        <v>17886</v>
      </c>
      <c r="C4047" s="82" t="s">
        <v>17887</v>
      </c>
      <c r="D4047" s="82"/>
      <c r="E4047" s="82" t="s">
        <v>15317</v>
      </c>
      <c r="F4047" s="82"/>
      <c r="G4047" s="82" t="s">
        <v>128</v>
      </c>
      <c r="H4047" s="82"/>
      <c r="I4047" s="82" t="s">
        <v>9994</v>
      </c>
      <c r="J4047" s="82" t="s">
        <v>7942</v>
      </c>
      <c r="K4047" s="82" t="s">
        <v>10123</v>
      </c>
      <c r="L4047" s="82"/>
    </row>
    <row r="4048" ht="14.25" customHeight="1">
      <c r="A4048" s="82" t="s">
        <v>10095</v>
      </c>
      <c r="B4048" s="82" t="s">
        <v>17888</v>
      </c>
      <c r="C4048" s="82" t="s">
        <v>17889</v>
      </c>
      <c r="D4048" s="82"/>
      <c r="E4048" s="82" t="s">
        <v>15317</v>
      </c>
      <c r="F4048" s="82"/>
      <c r="G4048" s="82" t="s">
        <v>128</v>
      </c>
      <c r="H4048" s="82"/>
      <c r="I4048" s="82" t="s">
        <v>9994</v>
      </c>
      <c r="J4048" s="82" t="s">
        <v>7942</v>
      </c>
      <c r="K4048" s="82" t="s">
        <v>10235</v>
      </c>
      <c r="L4048" s="82"/>
    </row>
    <row r="4049" ht="14.25" customHeight="1">
      <c r="A4049" s="82" t="s">
        <v>10095</v>
      </c>
      <c r="B4049" s="82" t="s">
        <v>17890</v>
      </c>
      <c r="C4049" s="82" t="s">
        <v>17891</v>
      </c>
      <c r="D4049" s="82" t="s">
        <v>10126</v>
      </c>
      <c r="E4049" s="82" t="s">
        <v>17892</v>
      </c>
      <c r="F4049" s="82"/>
      <c r="G4049" s="82" t="s">
        <v>128</v>
      </c>
      <c r="H4049" s="82"/>
      <c r="I4049" s="82" t="s">
        <v>9994</v>
      </c>
      <c r="J4049" s="82" t="s">
        <v>7942</v>
      </c>
      <c r="K4049" s="82" t="s">
        <v>10235</v>
      </c>
      <c r="L4049" s="82"/>
    </row>
    <row r="4050" ht="14.25" customHeight="1">
      <c r="A4050" s="82" t="s">
        <v>10095</v>
      </c>
      <c r="B4050" s="82" t="s">
        <v>17893</v>
      </c>
      <c r="C4050" s="82" t="s">
        <v>17894</v>
      </c>
      <c r="D4050" s="82" t="s">
        <v>10126</v>
      </c>
      <c r="E4050" s="82" t="s">
        <v>17892</v>
      </c>
      <c r="F4050" s="82"/>
      <c r="G4050" s="82" t="s">
        <v>128</v>
      </c>
      <c r="H4050" s="82"/>
      <c r="I4050" s="82" t="s">
        <v>9994</v>
      </c>
      <c r="J4050" s="82" t="s">
        <v>7942</v>
      </c>
      <c r="K4050" s="82" t="s">
        <v>10235</v>
      </c>
      <c r="L4050" s="82"/>
    </row>
    <row r="4051" ht="14.25" customHeight="1">
      <c r="A4051" s="82" t="s">
        <v>10095</v>
      </c>
      <c r="B4051" s="82" t="s">
        <v>17895</v>
      </c>
      <c r="C4051" s="82" t="s">
        <v>17896</v>
      </c>
      <c r="D4051" s="82"/>
      <c r="E4051" s="82" t="s">
        <v>17892</v>
      </c>
      <c r="F4051" s="82"/>
      <c r="G4051" s="82" t="s">
        <v>128</v>
      </c>
      <c r="H4051" s="82"/>
      <c r="I4051" s="82" t="s">
        <v>9994</v>
      </c>
      <c r="J4051" s="82" t="s">
        <v>7942</v>
      </c>
      <c r="K4051" s="82" t="s">
        <v>10235</v>
      </c>
      <c r="L4051" s="82"/>
    </row>
    <row r="4052" ht="14.25" customHeight="1">
      <c r="A4052" s="82" t="s">
        <v>10095</v>
      </c>
      <c r="B4052" s="82" t="s">
        <v>17897</v>
      </c>
      <c r="C4052" s="82" t="s">
        <v>17898</v>
      </c>
      <c r="D4052" s="82"/>
      <c r="E4052" s="82" t="s">
        <v>17892</v>
      </c>
      <c r="F4052" s="82"/>
      <c r="G4052" s="82" t="s">
        <v>128</v>
      </c>
      <c r="H4052" s="82"/>
      <c r="I4052" s="82" t="s">
        <v>9994</v>
      </c>
      <c r="J4052" s="82" t="s">
        <v>7942</v>
      </c>
      <c r="K4052" s="82" t="s">
        <v>10235</v>
      </c>
      <c r="L4052" s="82"/>
    </row>
    <row r="4053" ht="14.25" customHeight="1">
      <c r="A4053" s="82" t="s">
        <v>10095</v>
      </c>
      <c r="B4053" s="82" t="s">
        <v>17899</v>
      </c>
      <c r="C4053" s="82" t="s">
        <v>17900</v>
      </c>
      <c r="D4053" s="82" t="s">
        <v>10126</v>
      </c>
      <c r="E4053" s="82" t="s">
        <v>17901</v>
      </c>
      <c r="F4053" s="82"/>
      <c r="G4053" s="82" t="s">
        <v>128</v>
      </c>
      <c r="H4053" s="82"/>
      <c r="I4053" s="82" t="s">
        <v>9994</v>
      </c>
      <c r="J4053" s="82" t="s">
        <v>7942</v>
      </c>
      <c r="K4053" s="82" t="s">
        <v>10235</v>
      </c>
      <c r="L4053" s="82"/>
    </row>
    <row r="4054" ht="14.25" customHeight="1">
      <c r="A4054" s="82" t="s">
        <v>10095</v>
      </c>
      <c r="B4054" s="82" t="s">
        <v>17902</v>
      </c>
      <c r="C4054" s="82" t="s">
        <v>17903</v>
      </c>
      <c r="D4054" s="82" t="s">
        <v>10126</v>
      </c>
      <c r="E4054" s="82" t="s">
        <v>17901</v>
      </c>
      <c r="F4054" s="82"/>
      <c r="G4054" s="82" t="s">
        <v>128</v>
      </c>
      <c r="H4054" s="82"/>
      <c r="I4054" s="82" t="s">
        <v>9994</v>
      </c>
      <c r="J4054" s="82" t="s">
        <v>7942</v>
      </c>
      <c r="K4054" s="82" t="s">
        <v>10235</v>
      </c>
      <c r="L4054" s="82"/>
    </row>
    <row r="4055" ht="14.25" customHeight="1">
      <c r="A4055" s="82" t="s">
        <v>10095</v>
      </c>
      <c r="B4055" s="82" t="s">
        <v>17904</v>
      </c>
      <c r="C4055" s="82" t="s">
        <v>17905</v>
      </c>
      <c r="D4055" s="82"/>
      <c r="E4055" s="82" t="s">
        <v>17901</v>
      </c>
      <c r="F4055" s="82"/>
      <c r="G4055" s="82" t="s">
        <v>128</v>
      </c>
      <c r="H4055" s="82"/>
      <c r="I4055" s="82" t="s">
        <v>9994</v>
      </c>
      <c r="J4055" s="82" t="s">
        <v>7942</v>
      </c>
      <c r="K4055" s="82" t="s">
        <v>10235</v>
      </c>
      <c r="L4055" s="82"/>
    </row>
    <row r="4056" ht="14.25" customHeight="1">
      <c r="A4056" s="82" t="s">
        <v>10095</v>
      </c>
      <c r="B4056" s="82" t="s">
        <v>17906</v>
      </c>
      <c r="C4056" s="82" t="s">
        <v>17907</v>
      </c>
      <c r="D4056" s="82" t="s">
        <v>10126</v>
      </c>
      <c r="E4056" s="82" t="s">
        <v>17901</v>
      </c>
      <c r="F4056" s="82"/>
      <c r="G4056" s="82" t="s">
        <v>128</v>
      </c>
      <c r="H4056" s="82"/>
      <c r="I4056" s="82" t="s">
        <v>9994</v>
      </c>
      <c r="J4056" s="82" t="s">
        <v>7942</v>
      </c>
      <c r="K4056" s="82" t="s">
        <v>10123</v>
      </c>
      <c r="L4056" s="82"/>
    </row>
    <row r="4057" ht="14.25" customHeight="1">
      <c r="A4057" s="82" t="s">
        <v>10095</v>
      </c>
      <c r="B4057" s="82" t="s">
        <v>17908</v>
      </c>
      <c r="C4057" s="82" t="s">
        <v>17909</v>
      </c>
      <c r="D4057" s="82" t="s">
        <v>10126</v>
      </c>
      <c r="E4057" s="82" t="s">
        <v>17910</v>
      </c>
      <c r="F4057" s="82"/>
      <c r="G4057" s="82" t="s">
        <v>128</v>
      </c>
      <c r="H4057" s="82"/>
      <c r="I4057" s="82" t="s">
        <v>9994</v>
      </c>
      <c r="J4057" s="82" t="s">
        <v>7942</v>
      </c>
      <c r="K4057" s="82" t="s">
        <v>10123</v>
      </c>
      <c r="L4057" s="82"/>
    </row>
    <row r="4058" ht="14.25" customHeight="1">
      <c r="A4058" s="82" t="s">
        <v>10095</v>
      </c>
      <c r="B4058" s="82" t="s">
        <v>17911</v>
      </c>
      <c r="C4058" s="82" t="s">
        <v>17912</v>
      </c>
      <c r="D4058" s="82" t="s">
        <v>10126</v>
      </c>
      <c r="E4058" s="82" t="s">
        <v>17913</v>
      </c>
      <c r="F4058" s="82" t="s">
        <v>15317</v>
      </c>
      <c r="G4058" s="82" t="s">
        <v>128</v>
      </c>
      <c r="H4058" s="82" t="s">
        <v>10102</v>
      </c>
      <c r="I4058" s="82" t="s">
        <v>9994</v>
      </c>
      <c r="J4058" s="82" t="s">
        <v>7942</v>
      </c>
      <c r="K4058" s="82" t="s">
        <v>10235</v>
      </c>
      <c r="L4058" s="82" t="s">
        <v>7379</v>
      </c>
    </row>
    <row r="4059" ht="14.25" customHeight="1">
      <c r="A4059" s="82" t="s">
        <v>10095</v>
      </c>
      <c r="B4059" s="82" t="s">
        <v>17914</v>
      </c>
      <c r="C4059" s="82" t="s">
        <v>17915</v>
      </c>
      <c r="D4059" s="82"/>
      <c r="E4059" s="82" t="s">
        <v>13459</v>
      </c>
      <c r="F4059" s="82" t="s">
        <v>13311</v>
      </c>
      <c r="G4059" s="82" t="s">
        <v>128</v>
      </c>
      <c r="H4059" s="82" t="s">
        <v>10102</v>
      </c>
      <c r="I4059" s="82" t="s">
        <v>17916</v>
      </c>
      <c r="J4059" s="82" t="s">
        <v>7942</v>
      </c>
      <c r="K4059" s="82" t="s">
        <v>10242</v>
      </c>
      <c r="L4059" s="82" t="s">
        <v>10181</v>
      </c>
    </row>
    <row r="4060" ht="14.25" customHeight="1">
      <c r="A4060" s="82" t="s">
        <v>10095</v>
      </c>
      <c r="B4060" s="82" t="s">
        <v>17917</v>
      </c>
      <c r="C4060" s="82" t="s">
        <v>17918</v>
      </c>
      <c r="D4060" s="82"/>
      <c r="E4060" s="82" t="s">
        <v>5485</v>
      </c>
      <c r="F4060" s="82"/>
      <c r="G4060" s="82" t="s">
        <v>129</v>
      </c>
      <c r="H4060" s="82" t="s">
        <v>10102</v>
      </c>
      <c r="I4060" s="82" t="s">
        <v>17916</v>
      </c>
      <c r="J4060" s="82" t="s">
        <v>7942</v>
      </c>
      <c r="K4060" s="82" t="s">
        <v>10242</v>
      </c>
      <c r="L4060" s="82" t="s">
        <v>7379</v>
      </c>
    </row>
    <row r="4061" ht="14.25" customHeight="1">
      <c r="A4061" s="82" t="s">
        <v>10095</v>
      </c>
      <c r="B4061" s="82" t="s">
        <v>17919</v>
      </c>
      <c r="C4061" s="82" t="s">
        <v>17920</v>
      </c>
      <c r="D4061" s="82"/>
      <c r="E4061" s="82" t="s">
        <v>5485</v>
      </c>
      <c r="F4061" s="82"/>
      <c r="G4061" s="82" t="s">
        <v>129</v>
      </c>
      <c r="H4061" s="82"/>
      <c r="I4061" s="82" t="s">
        <v>17916</v>
      </c>
      <c r="J4061" s="82" t="s">
        <v>7942</v>
      </c>
      <c r="K4061" s="82" t="s">
        <v>10242</v>
      </c>
      <c r="L4061" s="82"/>
    </row>
    <row r="4062" ht="14.25" customHeight="1">
      <c r="A4062" s="82" t="s">
        <v>10095</v>
      </c>
      <c r="B4062" s="82" t="s">
        <v>17921</v>
      </c>
      <c r="C4062" s="82" t="s">
        <v>17922</v>
      </c>
      <c r="D4062" s="82"/>
      <c r="E4062" s="82" t="s">
        <v>5485</v>
      </c>
      <c r="F4062" s="82"/>
      <c r="G4062" s="82" t="s">
        <v>129</v>
      </c>
      <c r="H4062" s="82"/>
      <c r="I4062" s="82" t="s">
        <v>17916</v>
      </c>
      <c r="J4062" s="82" t="s">
        <v>7942</v>
      </c>
      <c r="K4062" s="82" t="s">
        <v>10242</v>
      </c>
      <c r="L4062" s="82"/>
    </row>
    <row r="4063" ht="14.25" customHeight="1">
      <c r="A4063" s="82" t="s">
        <v>10095</v>
      </c>
      <c r="B4063" s="82" t="s">
        <v>17923</v>
      </c>
      <c r="C4063" s="82" t="s">
        <v>17924</v>
      </c>
      <c r="D4063" s="82"/>
      <c r="E4063" s="82" t="s">
        <v>12737</v>
      </c>
      <c r="F4063" s="82"/>
      <c r="G4063" s="82" t="s">
        <v>129</v>
      </c>
      <c r="H4063" s="82"/>
      <c r="I4063" s="82" t="s">
        <v>17925</v>
      </c>
      <c r="J4063" s="82" t="s">
        <v>7942</v>
      </c>
      <c r="K4063" s="82" t="s">
        <v>10242</v>
      </c>
      <c r="L4063" s="82"/>
    </row>
    <row r="4064" ht="14.25" customHeight="1">
      <c r="A4064" s="82" t="s">
        <v>10095</v>
      </c>
      <c r="B4064" s="82" t="s">
        <v>17926</v>
      </c>
      <c r="C4064" s="82" t="s">
        <v>17927</v>
      </c>
      <c r="D4064" s="82"/>
      <c r="E4064" s="82" t="s">
        <v>15229</v>
      </c>
      <c r="F4064" s="82"/>
      <c r="G4064" s="82" t="s">
        <v>129</v>
      </c>
      <c r="H4064" s="82"/>
      <c r="I4064" s="82" t="s">
        <v>17925</v>
      </c>
      <c r="J4064" s="82" t="s">
        <v>7942</v>
      </c>
      <c r="K4064" s="82" t="s">
        <v>10242</v>
      </c>
      <c r="L4064" s="82"/>
    </row>
    <row r="4065" ht="14.25" customHeight="1">
      <c r="A4065" s="82" t="s">
        <v>10095</v>
      </c>
      <c r="B4065" s="82" t="s">
        <v>17928</v>
      </c>
      <c r="C4065" s="82" t="s">
        <v>17929</v>
      </c>
      <c r="D4065" s="82"/>
      <c r="E4065" s="82" t="s">
        <v>5729</v>
      </c>
      <c r="F4065" s="82"/>
      <c r="G4065" s="82" t="s">
        <v>128</v>
      </c>
      <c r="H4065" s="82"/>
      <c r="I4065" s="82" t="s">
        <v>17925</v>
      </c>
      <c r="J4065" s="82" t="s">
        <v>7942</v>
      </c>
      <c r="K4065" s="82" t="s">
        <v>10242</v>
      </c>
      <c r="L4065" s="82"/>
    </row>
    <row r="4066" ht="14.25" customHeight="1">
      <c r="A4066" s="82" t="s">
        <v>10095</v>
      </c>
      <c r="B4066" s="82" t="s">
        <v>17930</v>
      </c>
      <c r="C4066" s="82" t="s">
        <v>17931</v>
      </c>
      <c r="D4066" s="82"/>
      <c r="E4066" s="82" t="s">
        <v>17328</v>
      </c>
      <c r="F4066" s="82"/>
      <c r="G4066" s="82" t="s">
        <v>128</v>
      </c>
      <c r="H4066" s="82"/>
      <c r="I4066" s="82" t="s">
        <v>17925</v>
      </c>
      <c r="J4066" s="82" t="s">
        <v>7942</v>
      </c>
      <c r="K4066" s="82" t="s">
        <v>10242</v>
      </c>
      <c r="L4066" s="82"/>
    </row>
    <row r="4067" ht="14.25" customHeight="1">
      <c r="A4067" s="82" t="s">
        <v>10095</v>
      </c>
      <c r="B4067" s="82" t="s">
        <v>17932</v>
      </c>
      <c r="C4067" s="82" t="s">
        <v>17933</v>
      </c>
      <c r="D4067" s="82"/>
      <c r="E4067" s="82" t="s">
        <v>17328</v>
      </c>
      <c r="F4067" s="82"/>
      <c r="G4067" s="82" t="s">
        <v>128</v>
      </c>
      <c r="H4067" s="82"/>
      <c r="I4067" s="82" t="s">
        <v>17925</v>
      </c>
      <c r="J4067" s="82" t="s">
        <v>7942</v>
      </c>
      <c r="K4067" s="82" t="s">
        <v>10242</v>
      </c>
      <c r="L4067" s="82"/>
    </row>
    <row r="4068" ht="14.25" customHeight="1">
      <c r="A4068" s="82" t="s">
        <v>10095</v>
      </c>
      <c r="B4068" s="82" t="s">
        <v>17934</v>
      </c>
      <c r="C4068" s="82" t="s">
        <v>17935</v>
      </c>
      <c r="D4068" s="82"/>
      <c r="E4068" s="82" t="s">
        <v>17328</v>
      </c>
      <c r="F4068" s="82"/>
      <c r="G4068" s="82" t="s">
        <v>128</v>
      </c>
      <c r="H4068" s="82"/>
      <c r="I4068" s="82" t="s">
        <v>17925</v>
      </c>
      <c r="J4068" s="82" t="s">
        <v>7942</v>
      </c>
      <c r="K4068" s="82" t="s">
        <v>10242</v>
      </c>
      <c r="L4068" s="82"/>
    </row>
    <row r="4069" ht="14.25" customHeight="1">
      <c r="A4069" s="82" t="s">
        <v>10095</v>
      </c>
      <c r="B4069" s="82" t="s">
        <v>17936</v>
      </c>
      <c r="C4069" s="82" t="s">
        <v>17937</v>
      </c>
      <c r="D4069" s="82"/>
      <c r="E4069" s="82" t="s">
        <v>15249</v>
      </c>
      <c r="F4069" s="82"/>
      <c r="G4069" s="82" t="s">
        <v>128</v>
      </c>
      <c r="H4069" s="82"/>
      <c r="I4069" s="82" t="s">
        <v>17925</v>
      </c>
      <c r="J4069" s="82" t="s">
        <v>7942</v>
      </c>
      <c r="K4069" s="82" t="s">
        <v>10242</v>
      </c>
      <c r="L4069" s="82"/>
    </row>
    <row r="4070" ht="14.25" customHeight="1">
      <c r="A4070" s="82" t="s">
        <v>10095</v>
      </c>
      <c r="B4070" s="82" t="s">
        <v>17938</v>
      </c>
      <c r="C4070" s="82" t="s">
        <v>17939</v>
      </c>
      <c r="D4070" s="82"/>
      <c r="E4070" s="82" t="s">
        <v>5740</v>
      </c>
      <c r="F4070" s="82"/>
      <c r="G4070" s="82" t="s">
        <v>129</v>
      </c>
      <c r="H4070" s="82"/>
      <c r="I4070" s="82" t="s">
        <v>17940</v>
      </c>
      <c r="J4070" s="82" t="s">
        <v>7942</v>
      </c>
      <c r="K4070" s="82" t="s">
        <v>10242</v>
      </c>
      <c r="L4070" s="82"/>
    </row>
    <row r="4071" ht="14.25" customHeight="1">
      <c r="A4071" s="82" t="s">
        <v>10095</v>
      </c>
      <c r="B4071" s="82" t="s">
        <v>17941</v>
      </c>
      <c r="C4071" s="82" t="s">
        <v>17942</v>
      </c>
      <c r="D4071" s="82"/>
      <c r="E4071" s="82" t="s">
        <v>5767</v>
      </c>
      <c r="F4071" s="82"/>
      <c r="G4071" s="82" t="s">
        <v>129</v>
      </c>
      <c r="H4071" s="82"/>
      <c r="I4071" s="82" t="s">
        <v>17940</v>
      </c>
      <c r="J4071" s="82" t="s">
        <v>7942</v>
      </c>
      <c r="K4071" s="82" t="s">
        <v>10242</v>
      </c>
      <c r="L4071" s="82"/>
    </row>
    <row r="4072" ht="14.25" customHeight="1">
      <c r="A4072" s="82" t="s">
        <v>10095</v>
      </c>
      <c r="B4072" s="82" t="s">
        <v>17943</v>
      </c>
      <c r="C4072" s="82" t="s">
        <v>17944</v>
      </c>
      <c r="D4072" s="82"/>
      <c r="E4072" s="82" t="s">
        <v>17945</v>
      </c>
      <c r="F4072" s="82"/>
      <c r="G4072" s="82" t="s">
        <v>129</v>
      </c>
      <c r="H4072" s="82"/>
      <c r="I4072" s="82" t="s">
        <v>17940</v>
      </c>
      <c r="J4072" s="82" t="s">
        <v>7942</v>
      </c>
      <c r="K4072" s="82" t="s">
        <v>10242</v>
      </c>
      <c r="L4072" s="82"/>
    </row>
    <row r="4073" ht="14.25" customHeight="1">
      <c r="A4073" s="82" t="s">
        <v>10095</v>
      </c>
      <c r="B4073" s="82" t="s">
        <v>17946</v>
      </c>
      <c r="C4073" s="82" t="s">
        <v>17947</v>
      </c>
      <c r="D4073" s="82"/>
      <c r="E4073" s="82" t="s">
        <v>17945</v>
      </c>
      <c r="F4073" s="82"/>
      <c r="G4073" s="82" t="s">
        <v>129</v>
      </c>
      <c r="H4073" s="82" t="s">
        <v>10102</v>
      </c>
      <c r="I4073" s="82" t="s">
        <v>17940</v>
      </c>
      <c r="J4073" s="82" t="s">
        <v>7942</v>
      </c>
      <c r="K4073" s="82" t="s">
        <v>10242</v>
      </c>
      <c r="L4073" s="82" t="s">
        <v>17948</v>
      </c>
    </row>
    <row r="4074" ht="14.25" customHeight="1">
      <c r="A4074" s="82" t="s">
        <v>10095</v>
      </c>
      <c r="B4074" s="82" t="s">
        <v>17949</v>
      </c>
      <c r="C4074" s="82" t="s">
        <v>17950</v>
      </c>
      <c r="D4074" s="82"/>
      <c r="E4074" s="82" t="s">
        <v>5444</v>
      </c>
      <c r="F4074" s="82"/>
      <c r="G4074" s="82" t="s">
        <v>129</v>
      </c>
      <c r="H4074" s="82"/>
      <c r="I4074" s="82" t="s">
        <v>17940</v>
      </c>
      <c r="J4074" s="82" t="s">
        <v>7942</v>
      </c>
      <c r="K4074" s="82" t="s">
        <v>10242</v>
      </c>
      <c r="L4074" s="82"/>
    </row>
    <row r="4075" ht="14.25" customHeight="1">
      <c r="A4075" s="82" t="s">
        <v>10095</v>
      </c>
      <c r="B4075" s="82" t="s">
        <v>17951</v>
      </c>
      <c r="C4075" s="82" t="s">
        <v>17952</v>
      </c>
      <c r="D4075" s="82"/>
      <c r="E4075" s="82" t="s">
        <v>15091</v>
      </c>
      <c r="F4075" s="82"/>
      <c r="G4075" s="82" t="s">
        <v>129</v>
      </c>
      <c r="H4075" s="82"/>
      <c r="I4075" s="82" t="s">
        <v>17953</v>
      </c>
      <c r="J4075" s="82" t="s">
        <v>7942</v>
      </c>
      <c r="K4075" s="82" t="s">
        <v>10242</v>
      </c>
      <c r="L4075" s="82"/>
    </row>
    <row r="4076" ht="14.25" customHeight="1">
      <c r="A4076" s="82" t="s">
        <v>10095</v>
      </c>
      <c r="B4076" s="82" t="s">
        <v>17954</v>
      </c>
      <c r="C4076" s="82" t="s">
        <v>17955</v>
      </c>
      <c r="D4076" s="82"/>
      <c r="E4076" s="82" t="s">
        <v>15091</v>
      </c>
      <c r="F4076" s="82"/>
      <c r="G4076" s="82" t="s">
        <v>129</v>
      </c>
      <c r="H4076" s="82"/>
      <c r="I4076" s="82" t="s">
        <v>17953</v>
      </c>
      <c r="J4076" s="82" t="s">
        <v>7942</v>
      </c>
      <c r="K4076" s="82" t="s">
        <v>10242</v>
      </c>
      <c r="L4076" s="82"/>
    </row>
    <row r="4077" ht="14.25" customHeight="1">
      <c r="A4077" s="82" t="s">
        <v>10095</v>
      </c>
      <c r="B4077" s="82" t="s">
        <v>17956</v>
      </c>
      <c r="C4077" s="82" t="s">
        <v>17957</v>
      </c>
      <c r="D4077" s="82"/>
      <c r="E4077" s="82" t="s">
        <v>15377</v>
      </c>
      <c r="F4077" s="82"/>
      <c r="G4077" s="82" t="s">
        <v>129</v>
      </c>
      <c r="H4077" s="82" t="s">
        <v>10102</v>
      </c>
      <c r="I4077" s="82" t="s">
        <v>17953</v>
      </c>
      <c r="J4077" s="82" t="s">
        <v>7942</v>
      </c>
      <c r="K4077" s="82" t="s">
        <v>10242</v>
      </c>
      <c r="L4077" s="82" t="s">
        <v>10236</v>
      </c>
    </row>
    <row r="4078" ht="14.25" customHeight="1">
      <c r="A4078" s="82" t="s">
        <v>10095</v>
      </c>
      <c r="B4078" s="82" t="s">
        <v>17958</v>
      </c>
      <c r="C4078" s="82" t="s">
        <v>17959</v>
      </c>
      <c r="D4078" s="82"/>
      <c r="E4078" s="82" t="s">
        <v>17960</v>
      </c>
      <c r="F4078" s="82"/>
      <c r="G4078" s="82" t="s">
        <v>129</v>
      </c>
      <c r="H4078" s="82" t="s">
        <v>10102</v>
      </c>
      <c r="I4078" s="82" t="s">
        <v>17953</v>
      </c>
      <c r="J4078" s="82" t="s">
        <v>7942</v>
      </c>
      <c r="K4078" s="82" t="s">
        <v>10242</v>
      </c>
      <c r="L4078" s="82" t="s">
        <v>10236</v>
      </c>
    </row>
    <row r="4079" ht="14.25" customHeight="1">
      <c r="A4079" s="82" t="s">
        <v>10095</v>
      </c>
      <c r="B4079" s="82" t="s">
        <v>17961</v>
      </c>
      <c r="C4079" s="82" t="s">
        <v>17962</v>
      </c>
      <c r="D4079" s="82"/>
      <c r="E4079" s="82" t="s">
        <v>10755</v>
      </c>
      <c r="F4079" s="82"/>
      <c r="G4079" s="82" t="s">
        <v>129</v>
      </c>
      <c r="H4079" s="82" t="s">
        <v>10102</v>
      </c>
      <c r="I4079" s="82" t="s">
        <v>17963</v>
      </c>
      <c r="J4079" s="82" t="s">
        <v>7942</v>
      </c>
      <c r="K4079" s="82" t="s">
        <v>10242</v>
      </c>
      <c r="L4079" s="82" t="s">
        <v>11967</v>
      </c>
    </row>
    <row r="4080" ht="14.25" customHeight="1">
      <c r="A4080" s="82" t="s">
        <v>10095</v>
      </c>
      <c r="B4080" s="82" t="s">
        <v>17964</v>
      </c>
      <c r="C4080" s="82" t="s">
        <v>17965</v>
      </c>
      <c r="D4080" s="82"/>
      <c r="E4080" s="82" t="s">
        <v>10755</v>
      </c>
      <c r="F4080" s="82"/>
      <c r="G4080" s="82" t="s">
        <v>129</v>
      </c>
      <c r="H4080" s="82" t="s">
        <v>10102</v>
      </c>
      <c r="I4080" s="82" t="s">
        <v>17963</v>
      </c>
      <c r="J4080" s="82" t="s">
        <v>7942</v>
      </c>
      <c r="K4080" s="82" t="s">
        <v>10242</v>
      </c>
      <c r="L4080" s="82" t="s">
        <v>11967</v>
      </c>
    </row>
    <row r="4081" ht="14.25" customHeight="1">
      <c r="A4081" s="82" t="s">
        <v>10095</v>
      </c>
      <c r="B4081" s="82" t="s">
        <v>17966</v>
      </c>
      <c r="C4081" s="82" t="s">
        <v>17967</v>
      </c>
      <c r="D4081" s="82"/>
      <c r="E4081" s="82" t="s">
        <v>10763</v>
      </c>
      <c r="F4081" s="82"/>
      <c r="G4081" s="82" t="s">
        <v>128</v>
      </c>
      <c r="H4081" s="82" t="s">
        <v>10102</v>
      </c>
      <c r="I4081" s="82" t="s">
        <v>17963</v>
      </c>
      <c r="J4081" s="82" t="s">
        <v>7942</v>
      </c>
      <c r="K4081" s="82" t="s">
        <v>10242</v>
      </c>
      <c r="L4081" s="82" t="s">
        <v>11967</v>
      </c>
    </row>
    <row r="4082" ht="14.25" customHeight="1">
      <c r="A4082" s="82" t="s">
        <v>10095</v>
      </c>
      <c r="B4082" s="82" t="s">
        <v>17968</v>
      </c>
      <c r="C4082" s="82" t="s">
        <v>17969</v>
      </c>
      <c r="D4082" s="82"/>
      <c r="E4082" s="82" t="s">
        <v>10763</v>
      </c>
      <c r="F4082" s="82"/>
      <c r="G4082" s="82" t="s">
        <v>128</v>
      </c>
      <c r="H4082" s="82" t="s">
        <v>10102</v>
      </c>
      <c r="I4082" s="82" t="s">
        <v>17963</v>
      </c>
      <c r="J4082" s="82" t="s">
        <v>7942</v>
      </c>
      <c r="K4082" s="82" t="s">
        <v>10242</v>
      </c>
      <c r="L4082" s="82" t="s">
        <v>17970</v>
      </c>
    </row>
    <row r="4083" ht="14.25" customHeight="1">
      <c r="A4083" s="82" t="s">
        <v>10095</v>
      </c>
      <c r="B4083" s="82" t="s">
        <v>17971</v>
      </c>
      <c r="C4083" s="82" t="s">
        <v>17972</v>
      </c>
      <c r="D4083" s="82"/>
      <c r="E4083" s="82" t="s">
        <v>16433</v>
      </c>
      <c r="F4083" s="82"/>
      <c r="G4083" s="82" t="s">
        <v>129</v>
      </c>
      <c r="H4083" s="82" t="s">
        <v>10102</v>
      </c>
      <c r="I4083" s="82" t="s">
        <v>17963</v>
      </c>
      <c r="J4083" s="82" t="s">
        <v>7942</v>
      </c>
      <c r="K4083" s="82" t="s">
        <v>10242</v>
      </c>
      <c r="L4083" s="82" t="s">
        <v>10181</v>
      </c>
    </row>
    <row r="4084" ht="14.25" customHeight="1">
      <c r="A4084" s="82" t="s">
        <v>10095</v>
      </c>
      <c r="B4084" s="82" t="s">
        <v>17973</v>
      </c>
      <c r="C4084" s="82" t="s">
        <v>17974</v>
      </c>
      <c r="D4084" s="82"/>
      <c r="E4084" s="82" t="s">
        <v>10954</v>
      </c>
      <c r="F4084" s="82"/>
      <c r="G4084" s="82" t="s">
        <v>129</v>
      </c>
      <c r="H4084" s="82" t="s">
        <v>10102</v>
      </c>
      <c r="I4084" s="82" t="s">
        <v>17963</v>
      </c>
      <c r="J4084" s="82" t="s">
        <v>7942</v>
      </c>
      <c r="K4084" s="82" t="s">
        <v>10242</v>
      </c>
      <c r="L4084" s="82" t="s">
        <v>10181</v>
      </c>
    </row>
    <row r="4085" ht="14.25" customHeight="1">
      <c r="A4085" s="82" t="s">
        <v>10095</v>
      </c>
      <c r="B4085" s="82" t="s">
        <v>17975</v>
      </c>
      <c r="C4085" s="82" t="s">
        <v>17976</v>
      </c>
      <c r="D4085" s="82"/>
      <c r="E4085" s="82" t="s">
        <v>9982</v>
      </c>
      <c r="F4085" s="82"/>
      <c r="G4085" s="82" t="s">
        <v>129</v>
      </c>
      <c r="H4085" s="82" t="s">
        <v>10102</v>
      </c>
      <c r="I4085" s="82" t="s">
        <v>17963</v>
      </c>
      <c r="J4085" s="82" t="s">
        <v>7942</v>
      </c>
      <c r="K4085" s="82" t="s">
        <v>10242</v>
      </c>
      <c r="L4085" s="82" t="s">
        <v>10181</v>
      </c>
    </row>
    <row r="4086" ht="14.25" customHeight="1">
      <c r="A4086" s="82" t="s">
        <v>10095</v>
      </c>
      <c r="B4086" s="82" t="s">
        <v>17977</v>
      </c>
      <c r="C4086" s="82" t="s">
        <v>17978</v>
      </c>
      <c r="D4086" s="82"/>
      <c r="E4086" s="82" t="s">
        <v>11080</v>
      </c>
      <c r="F4086" s="82"/>
      <c r="G4086" s="82" t="s">
        <v>129</v>
      </c>
      <c r="H4086" s="82" t="s">
        <v>10102</v>
      </c>
      <c r="I4086" s="82" t="s">
        <v>17963</v>
      </c>
      <c r="J4086" s="82" t="s">
        <v>7942</v>
      </c>
      <c r="K4086" s="82" t="s">
        <v>10242</v>
      </c>
      <c r="L4086" s="82" t="s">
        <v>11967</v>
      </c>
    </row>
    <row r="4087" ht="14.25" customHeight="1">
      <c r="A4087" s="82" t="s">
        <v>10095</v>
      </c>
      <c r="B4087" s="82" t="s">
        <v>17979</v>
      </c>
      <c r="C4087" s="82" t="s">
        <v>17980</v>
      </c>
      <c r="D4087" s="82"/>
      <c r="E4087" s="82" t="s">
        <v>10076</v>
      </c>
      <c r="F4087" s="82"/>
      <c r="G4087" s="82" t="s">
        <v>129</v>
      </c>
      <c r="H4087" s="82" t="s">
        <v>10102</v>
      </c>
      <c r="I4087" s="82" t="s">
        <v>17963</v>
      </c>
      <c r="J4087" s="82" t="s">
        <v>7942</v>
      </c>
      <c r="K4087" s="82" t="s">
        <v>10242</v>
      </c>
      <c r="L4087" s="82" t="s">
        <v>3670</v>
      </c>
    </row>
    <row r="4088" ht="14.25" customHeight="1">
      <c r="A4088" s="82" t="s">
        <v>10095</v>
      </c>
      <c r="B4088" s="82" t="s">
        <v>17981</v>
      </c>
      <c r="C4088" s="82" t="s">
        <v>17982</v>
      </c>
      <c r="D4088" s="82"/>
      <c r="E4088" s="82" t="s">
        <v>9986</v>
      </c>
      <c r="F4088" s="82"/>
      <c r="G4088" s="82" t="s">
        <v>129</v>
      </c>
      <c r="H4088" s="82" t="s">
        <v>10102</v>
      </c>
      <c r="I4088" s="82" t="s">
        <v>17963</v>
      </c>
      <c r="J4088" s="82" t="s">
        <v>7942</v>
      </c>
      <c r="K4088" s="82" t="s">
        <v>10242</v>
      </c>
      <c r="L4088" s="82" t="s">
        <v>10181</v>
      </c>
    </row>
    <row r="4089" ht="14.25" customHeight="1">
      <c r="A4089" s="82" t="s">
        <v>10095</v>
      </c>
      <c r="B4089" s="82" t="s">
        <v>17983</v>
      </c>
      <c r="C4089" s="82" t="s">
        <v>17984</v>
      </c>
      <c r="D4089" s="82"/>
      <c r="E4089" s="82" t="s">
        <v>10018</v>
      </c>
      <c r="F4089" s="82"/>
      <c r="G4089" s="82" t="s">
        <v>129</v>
      </c>
      <c r="H4089" s="82" t="s">
        <v>10102</v>
      </c>
      <c r="I4089" s="82" t="s">
        <v>17963</v>
      </c>
      <c r="J4089" s="82" t="s">
        <v>7942</v>
      </c>
      <c r="K4089" s="82" t="s">
        <v>10242</v>
      </c>
      <c r="L4089" s="82" t="s">
        <v>10181</v>
      </c>
    </row>
    <row r="4090" ht="14.25" customHeight="1">
      <c r="A4090" s="82" t="s">
        <v>10095</v>
      </c>
      <c r="B4090" s="82" t="s">
        <v>17985</v>
      </c>
      <c r="C4090" s="82" t="s">
        <v>17986</v>
      </c>
      <c r="D4090" s="82"/>
      <c r="E4090" s="82" t="s">
        <v>10052</v>
      </c>
      <c r="F4090" s="82"/>
      <c r="G4090" s="82" t="s">
        <v>129</v>
      </c>
      <c r="H4090" s="82" t="s">
        <v>10102</v>
      </c>
      <c r="I4090" s="82" t="s">
        <v>17963</v>
      </c>
      <c r="J4090" s="82" t="s">
        <v>7942</v>
      </c>
      <c r="K4090" s="82" t="s">
        <v>10242</v>
      </c>
      <c r="L4090" s="82" t="s">
        <v>3670</v>
      </c>
    </row>
    <row r="4091" ht="14.25" customHeight="1">
      <c r="A4091" s="82" t="s">
        <v>10095</v>
      </c>
      <c r="B4091" s="82" t="s">
        <v>17987</v>
      </c>
      <c r="C4091" s="82" t="s">
        <v>17988</v>
      </c>
      <c r="D4091" s="82"/>
      <c r="E4091" s="82" t="s">
        <v>11344</v>
      </c>
      <c r="F4091" s="82"/>
      <c r="G4091" s="82" t="s">
        <v>129</v>
      </c>
      <c r="H4091" s="82"/>
      <c r="I4091" s="82" t="s">
        <v>17963</v>
      </c>
      <c r="J4091" s="82" t="s">
        <v>7942</v>
      </c>
      <c r="K4091" s="82" t="s">
        <v>10242</v>
      </c>
      <c r="L4091" s="82"/>
    </row>
    <row r="4092" ht="14.25" customHeight="1">
      <c r="A4092" s="82" t="s">
        <v>10095</v>
      </c>
      <c r="B4092" s="82" t="s">
        <v>17989</v>
      </c>
      <c r="C4092" s="82" t="s">
        <v>17990</v>
      </c>
      <c r="D4092" s="82"/>
      <c r="E4092" s="82" t="s">
        <v>11411</v>
      </c>
      <c r="F4092" s="82"/>
      <c r="G4092" s="82" t="s">
        <v>129</v>
      </c>
      <c r="H4092" s="82"/>
      <c r="I4092" s="82" t="s">
        <v>17963</v>
      </c>
      <c r="J4092" s="82" t="s">
        <v>7942</v>
      </c>
      <c r="K4092" s="82" t="s">
        <v>10242</v>
      </c>
      <c r="L4092" s="82"/>
    </row>
    <row r="4093" ht="14.25" customHeight="1">
      <c r="A4093" s="82" t="s">
        <v>10095</v>
      </c>
      <c r="B4093" s="82" t="s">
        <v>17991</v>
      </c>
      <c r="C4093" s="82" t="s">
        <v>17992</v>
      </c>
      <c r="D4093" s="82"/>
      <c r="E4093" s="82" t="s">
        <v>11457</v>
      </c>
      <c r="F4093" s="82"/>
      <c r="G4093" s="82" t="s">
        <v>129</v>
      </c>
      <c r="H4093" s="82" t="s">
        <v>10102</v>
      </c>
      <c r="I4093" s="82" t="s">
        <v>17963</v>
      </c>
      <c r="J4093" s="82" t="s">
        <v>7942</v>
      </c>
      <c r="K4093" s="82" t="s">
        <v>10242</v>
      </c>
      <c r="L4093" s="82" t="s">
        <v>3670</v>
      </c>
    </row>
    <row r="4094" ht="14.25" customHeight="1">
      <c r="A4094" s="82" t="s">
        <v>10095</v>
      </c>
      <c r="B4094" s="82" t="s">
        <v>17993</v>
      </c>
      <c r="C4094" s="82" t="s">
        <v>17994</v>
      </c>
      <c r="D4094" s="82"/>
      <c r="E4094" s="82" t="s">
        <v>10068</v>
      </c>
      <c r="F4094" s="82"/>
      <c r="G4094" s="82" t="s">
        <v>129</v>
      </c>
      <c r="H4094" s="82" t="s">
        <v>10102</v>
      </c>
      <c r="I4094" s="82" t="s">
        <v>17963</v>
      </c>
      <c r="J4094" s="82" t="s">
        <v>7942</v>
      </c>
      <c r="K4094" s="82" t="s">
        <v>10242</v>
      </c>
      <c r="L4094" s="82" t="s">
        <v>10181</v>
      </c>
    </row>
    <row r="4095" ht="14.25" customHeight="1">
      <c r="A4095" s="82" t="s">
        <v>10095</v>
      </c>
      <c r="B4095" s="82" t="s">
        <v>17995</v>
      </c>
      <c r="C4095" s="82" t="s">
        <v>17996</v>
      </c>
      <c r="D4095" s="82"/>
      <c r="E4095" s="82" t="s">
        <v>6078</v>
      </c>
      <c r="F4095" s="82"/>
      <c r="G4095" s="82" t="s">
        <v>129</v>
      </c>
      <c r="H4095" s="82" t="s">
        <v>10102</v>
      </c>
      <c r="I4095" s="82" t="s">
        <v>17963</v>
      </c>
      <c r="J4095" s="82" t="s">
        <v>7942</v>
      </c>
      <c r="K4095" s="82" t="s">
        <v>10242</v>
      </c>
      <c r="L4095" s="82" t="s">
        <v>11967</v>
      </c>
    </row>
    <row r="4096" ht="14.25" customHeight="1">
      <c r="A4096" s="82" t="s">
        <v>10095</v>
      </c>
      <c r="B4096" s="82" t="s">
        <v>17997</v>
      </c>
      <c r="C4096" s="82" t="s">
        <v>17998</v>
      </c>
      <c r="D4096" s="82"/>
      <c r="E4096" s="82" t="s">
        <v>11627</v>
      </c>
      <c r="F4096" s="82"/>
      <c r="G4096" s="82" t="s">
        <v>129</v>
      </c>
      <c r="H4096" s="82" t="s">
        <v>10102</v>
      </c>
      <c r="I4096" s="82" t="s">
        <v>17963</v>
      </c>
      <c r="J4096" s="82" t="s">
        <v>7942</v>
      </c>
      <c r="K4096" s="82" t="s">
        <v>10242</v>
      </c>
      <c r="L4096" s="82" t="s">
        <v>11967</v>
      </c>
    </row>
    <row r="4097" ht="14.25" customHeight="1">
      <c r="A4097" s="82" t="s">
        <v>10095</v>
      </c>
      <c r="B4097" s="82" t="s">
        <v>17999</v>
      </c>
      <c r="C4097" s="82" t="s">
        <v>18000</v>
      </c>
      <c r="D4097" s="82"/>
      <c r="E4097" s="82" t="s">
        <v>11641</v>
      </c>
      <c r="F4097" s="82"/>
      <c r="G4097" s="82" t="s">
        <v>129</v>
      </c>
      <c r="H4097" s="82" t="s">
        <v>10102</v>
      </c>
      <c r="I4097" s="82" t="s">
        <v>17963</v>
      </c>
      <c r="J4097" s="82" t="s">
        <v>7942</v>
      </c>
      <c r="K4097" s="82" t="s">
        <v>10242</v>
      </c>
      <c r="L4097" s="82" t="s">
        <v>14083</v>
      </c>
    </row>
    <row r="4098" ht="14.25" customHeight="1">
      <c r="A4098" s="82" t="s">
        <v>10095</v>
      </c>
      <c r="B4098" s="82" t="s">
        <v>18001</v>
      </c>
      <c r="C4098" s="82" t="s">
        <v>18002</v>
      </c>
      <c r="D4098" s="82"/>
      <c r="E4098" s="82" t="s">
        <v>10030</v>
      </c>
      <c r="F4098" s="82"/>
      <c r="G4098" s="82" t="s">
        <v>128</v>
      </c>
      <c r="H4098" s="82" t="s">
        <v>10102</v>
      </c>
      <c r="I4098" s="82" t="s">
        <v>17963</v>
      </c>
      <c r="J4098" s="82" t="s">
        <v>7942</v>
      </c>
      <c r="K4098" s="82" t="s">
        <v>10242</v>
      </c>
      <c r="L4098" s="82" t="s">
        <v>14083</v>
      </c>
    </row>
    <row r="4099" ht="14.25" customHeight="1">
      <c r="A4099" s="82" t="s">
        <v>10095</v>
      </c>
      <c r="B4099" s="82" t="s">
        <v>18003</v>
      </c>
      <c r="C4099" s="82" t="s">
        <v>18004</v>
      </c>
      <c r="D4099" s="82"/>
      <c r="E4099" s="82" t="s">
        <v>11713</v>
      </c>
      <c r="F4099" s="82"/>
      <c r="G4099" s="82" t="s">
        <v>129</v>
      </c>
      <c r="H4099" s="82" t="s">
        <v>10102</v>
      </c>
      <c r="I4099" s="82" t="s">
        <v>17963</v>
      </c>
      <c r="J4099" s="82" t="s">
        <v>7942</v>
      </c>
      <c r="K4099" s="82" t="s">
        <v>10242</v>
      </c>
      <c r="L4099" s="82" t="s">
        <v>11967</v>
      </c>
    </row>
    <row r="4100" ht="14.25" customHeight="1">
      <c r="A4100" s="82" t="s">
        <v>10095</v>
      </c>
      <c r="B4100" s="82" t="s">
        <v>18005</v>
      </c>
      <c r="C4100" s="82" t="s">
        <v>18006</v>
      </c>
      <c r="D4100" s="82"/>
      <c r="E4100" s="82" t="s">
        <v>11757</v>
      </c>
      <c r="F4100" s="82"/>
      <c r="G4100" s="82" t="s">
        <v>129</v>
      </c>
      <c r="H4100" s="82"/>
      <c r="I4100" s="82" t="s">
        <v>17963</v>
      </c>
      <c r="J4100" s="82" t="s">
        <v>7942</v>
      </c>
      <c r="K4100" s="82" t="s">
        <v>10242</v>
      </c>
      <c r="L4100" s="82"/>
    </row>
    <row r="4101" ht="14.25" customHeight="1">
      <c r="A4101" s="82" t="s">
        <v>10095</v>
      </c>
      <c r="B4101" s="82" t="s">
        <v>18007</v>
      </c>
      <c r="C4101" s="82" t="s">
        <v>18008</v>
      </c>
      <c r="D4101" s="82"/>
      <c r="E4101" s="82" t="s">
        <v>11771</v>
      </c>
      <c r="F4101" s="82" t="s">
        <v>6085</v>
      </c>
      <c r="G4101" s="82" t="s">
        <v>128</v>
      </c>
      <c r="H4101" s="82" t="s">
        <v>10102</v>
      </c>
      <c r="I4101" s="82" t="s">
        <v>17963</v>
      </c>
      <c r="J4101" s="82" t="s">
        <v>7942</v>
      </c>
      <c r="K4101" s="82" t="s">
        <v>10242</v>
      </c>
      <c r="L4101" s="82" t="s">
        <v>11967</v>
      </c>
    </row>
    <row r="4102" ht="14.25" customHeight="1">
      <c r="A4102" s="82" t="s">
        <v>10095</v>
      </c>
      <c r="B4102" s="82" t="s">
        <v>18009</v>
      </c>
      <c r="C4102" s="82" t="s">
        <v>18010</v>
      </c>
      <c r="D4102" s="82"/>
      <c r="E4102" s="82" t="s">
        <v>11771</v>
      </c>
      <c r="F4102" s="82" t="s">
        <v>6085</v>
      </c>
      <c r="G4102" s="82" t="s">
        <v>128</v>
      </c>
      <c r="H4102" s="82" t="s">
        <v>10102</v>
      </c>
      <c r="I4102" s="82" t="s">
        <v>17963</v>
      </c>
      <c r="J4102" s="82" t="s">
        <v>7942</v>
      </c>
      <c r="K4102" s="82" t="s">
        <v>10242</v>
      </c>
      <c r="L4102" s="82" t="s">
        <v>11967</v>
      </c>
    </row>
    <row r="4103" ht="14.25" customHeight="1">
      <c r="A4103" s="82" t="s">
        <v>10095</v>
      </c>
      <c r="B4103" s="82" t="s">
        <v>18011</v>
      </c>
      <c r="C4103" s="82" t="s">
        <v>18012</v>
      </c>
      <c r="D4103" s="82"/>
      <c r="E4103" s="82" t="s">
        <v>11771</v>
      </c>
      <c r="F4103" s="82" t="s">
        <v>6085</v>
      </c>
      <c r="G4103" s="82" t="s">
        <v>128</v>
      </c>
      <c r="H4103" s="82" t="s">
        <v>10102</v>
      </c>
      <c r="I4103" s="82" t="s">
        <v>17963</v>
      </c>
      <c r="J4103" s="82" t="s">
        <v>7942</v>
      </c>
      <c r="K4103" s="82" t="s">
        <v>10242</v>
      </c>
      <c r="L4103" s="82" t="s">
        <v>11967</v>
      </c>
    </row>
    <row r="4104" ht="14.25" customHeight="1">
      <c r="A4104" s="82" t="s">
        <v>10095</v>
      </c>
      <c r="B4104" s="82" t="s">
        <v>18013</v>
      </c>
      <c r="C4104" s="82" t="s">
        <v>18014</v>
      </c>
      <c r="D4104" s="82"/>
      <c r="E4104" s="82" t="s">
        <v>11818</v>
      </c>
      <c r="F4104" s="82"/>
      <c r="G4104" s="82" t="s">
        <v>129</v>
      </c>
      <c r="H4104" s="82"/>
      <c r="I4104" s="82" t="s">
        <v>17963</v>
      </c>
      <c r="J4104" s="82" t="s">
        <v>7942</v>
      </c>
      <c r="K4104" s="82" t="s">
        <v>10242</v>
      </c>
      <c r="L4104" s="82"/>
    </row>
    <row r="4105" ht="14.25" customHeight="1">
      <c r="A4105" s="82" t="s">
        <v>10095</v>
      </c>
      <c r="B4105" s="82" t="s">
        <v>18015</v>
      </c>
      <c r="C4105" s="82" t="s">
        <v>18016</v>
      </c>
      <c r="D4105" s="82"/>
      <c r="E4105" s="82" t="s">
        <v>11824</v>
      </c>
      <c r="F4105" s="82"/>
      <c r="G4105" s="82" t="s">
        <v>129</v>
      </c>
      <c r="H4105" s="82" t="s">
        <v>10102</v>
      </c>
      <c r="I4105" s="82" t="s">
        <v>17963</v>
      </c>
      <c r="J4105" s="82" t="s">
        <v>7942</v>
      </c>
      <c r="K4105" s="82" t="s">
        <v>10242</v>
      </c>
      <c r="L4105" s="82" t="s">
        <v>11967</v>
      </c>
    </row>
    <row r="4106" ht="14.25" customHeight="1">
      <c r="A4106" s="82" t="s">
        <v>10095</v>
      </c>
      <c r="B4106" s="82" t="s">
        <v>18017</v>
      </c>
      <c r="C4106" s="82" t="s">
        <v>18018</v>
      </c>
      <c r="D4106" s="82"/>
      <c r="E4106" s="82" t="s">
        <v>9867</v>
      </c>
      <c r="F4106" s="82" t="s">
        <v>9832</v>
      </c>
      <c r="G4106" s="82" t="s">
        <v>128</v>
      </c>
      <c r="H4106" s="82" t="s">
        <v>10102</v>
      </c>
      <c r="I4106" s="82" t="s">
        <v>17963</v>
      </c>
      <c r="J4106" s="82" t="s">
        <v>7942</v>
      </c>
      <c r="K4106" s="82" t="s">
        <v>10242</v>
      </c>
      <c r="L4106" s="82" t="s">
        <v>10321</v>
      </c>
    </row>
    <row r="4107" ht="14.25" customHeight="1">
      <c r="A4107" s="82" t="s">
        <v>10095</v>
      </c>
      <c r="B4107" s="82" t="s">
        <v>18019</v>
      </c>
      <c r="C4107" s="82" t="s">
        <v>18020</v>
      </c>
      <c r="D4107" s="82"/>
      <c r="E4107" s="82" t="s">
        <v>9831</v>
      </c>
      <c r="F4107" s="82"/>
      <c r="G4107" s="82" t="s">
        <v>129</v>
      </c>
      <c r="H4107" s="82" t="s">
        <v>10102</v>
      </c>
      <c r="I4107" s="82" t="s">
        <v>17963</v>
      </c>
      <c r="J4107" s="82" t="s">
        <v>7942</v>
      </c>
      <c r="K4107" s="82" t="s">
        <v>10242</v>
      </c>
      <c r="L4107" s="82" t="s">
        <v>14083</v>
      </c>
    </row>
    <row r="4108" ht="14.25" customHeight="1">
      <c r="A4108" s="82" t="s">
        <v>10095</v>
      </c>
      <c r="B4108" s="82" t="s">
        <v>18021</v>
      </c>
      <c r="C4108" s="82" t="s">
        <v>18022</v>
      </c>
      <c r="D4108" s="82"/>
      <c r="E4108" s="82" t="s">
        <v>12115</v>
      </c>
      <c r="F4108" s="82"/>
      <c r="G4108" s="82" t="s">
        <v>129</v>
      </c>
      <c r="H4108" s="82" t="s">
        <v>10102</v>
      </c>
      <c r="I4108" s="82" t="s">
        <v>17963</v>
      </c>
      <c r="J4108" s="82" t="s">
        <v>7942</v>
      </c>
      <c r="K4108" s="82" t="s">
        <v>10242</v>
      </c>
      <c r="L4108" s="82" t="s">
        <v>14083</v>
      </c>
    </row>
    <row r="4109" ht="14.25" customHeight="1">
      <c r="A4109" s="82" t="s">
        <v>10095</v>
      </c>
      <c r="B4109" s="82" t="s">
        <v>18023</v>
      </c>
      <c r="C4109" s="82" t="s">
        <v>18024</v>
      </c>
      <c r="D4109" s="82"/>
      <c r="E4109" s="82" t="s">
        <v>15060</v>
      </c>
      <c r="F4109" s="82"/>
      <c r="G4109" s="82" t="s">
        <v>129</v>
      </c>
      <c r="H4109" s="82"/>
      <c r="I4109" s="82" t="s">
        <v>17963</v>
      </c>
      <c r="J4109" s="82" t="s">
        <v>7942</v>
      </c>
      <c r="K4109" s="82" t="s">
        <v>10242</v>
      </c>
      <c r="L4109" s="82"/>
    </row>
    <row r="4110" ht="14.25" customHeight="1">
      <c r="A4110" s="82" t="s">
        <v>10095</v>
      </c>
      <c r="B4110" s="82" t="s">
        <v>18025</v>
      </c>
      <c r="C4110" s="82" t="s">
        <v>18026</v>
      </c>
      <c r="D4110" s="82"/>
      <c r="E4110" s="82" t="s">
        <v>15060</v>
      </c>
      <c r="F4110" s="82"/>
      <c r="G4110" s="82" t="s">
        <v>129</v>
      </c>
      <c r="H4110" s="82"/>
      <c r="I4110" s="82" t="s">
        <v>17963</v>
      </c>
      <c r="J4110" s="82" t="s">
        <v>7942</v>
      </c>
      <c r="K4110" s="82" t="s">
        <v>10242</v>
      </c>
      <c r="L4110" s="82"/>
    </row>
    <row r="4111" ht="14.25" customHeight="1">
      <c r="A4111" s="82" t="s">
        <v>10095</v>
      </c>
      <c r="B4111" s="82" t="s">
        <v>18027</v>
      </c>
      <c r="C4111" s="82" t="s">
        <v>18028</v>
      </c>
      <c r="D4111" s="82"/>
      <c r="E4111" s="82" t="s">
        <v>5114</v>
      </c>
      <c r="F4111" s="82"/>
      <c r="G4111" s="82" t="s">
        <v>129</v>
      </c>
      <c r="H4111" s="82"/>
      <c r="I4111" s="82" t="s">
        <v>17963</v>
      </c>
      <c r="J4111" s="82" t="s">
        <v>7942</v>
      </c>
      <c r="K4111" s="82" t="s">
        <v>10242</v>
      </c>
      <c r="L4111" s="82"/>
    </row>
    <row r="4112" ht="14.25" customHeight="1">
      <c r="A4112" s="82" t="s">
        <v>10095</v>
      </c>
      <c r="B4112" s="82" t="s">
        <v>18029</v>
      </c>
      <c r="C4112" s="82" t="s">
        <v>18030</v>
      </c>
      <c r="D4112" s="82"/>
      <c r="E4112" s="82" t="s">
        <v>15091</v>
      </c>
      <c r="F4112" s="82"/>
      <c r="G4112" s="82" t="s">
        <v>129</v>
      </c>
      <c r="H4112" s="82"/>
      <c r="I4112" s="82" t="s">
        <v>17963</v>
      </c>
      <c r="J4112" s="82" t="s">
        <v>7942</v>
      </c>
      <c r="K4112" s="82" t="s">
        <v>10242</v>
      </c>
      <c r="L4112" s="82"/>
    </row>
    <row r="4113" ht="14.25" customHeight="1">
      <c r="A4113" s="82" t="s">
        <v>10095</v>
      </c>
      <c r="B4113" s="82" t="s">
        <v>18031</v>
      </c>
      <c r="C4113" s="82" t="s">
        <v>18032</v>
      </c>
      <c r="D4113" s="82"/>
      <c r="E4113" s="82" t="s">
        <v>5803</v>
      </c>
      <c r="F4113" s="82"/>
      <c r="G4113" s="82" t="s">
        <v>129</v>
      </c>
      <c r="H4113" s="82"/>
      <c r="I4113" s="82" t="s">
        <v>17963</v>
      </c>
      <c r="J4113" s="82" t="s">
        <v>7942</v>
      </c>
      <c r="K4113" s="82" t="s">
        <v>10242</v>
      </c>
      <c r="L4113" s="82"/>
    </row>
    <row r="4114" ht="14.25" customHeight="1">
      <c r="A4114" s="82" t="s">
        <v>10095</v>
      </c>
      <c r="B4114" s="82" t="s">
        <v>18033</v>
      </c>
      <c r="C4114" s="82" t="s">
        <v>18034</v>
      </c>
      <c r="D4114" s="82"/>
      <c r="E4114" s="82" t="s">
        <v>5791</v>
      </c>
      <c r="F4114" s="82" t="s">
        <v>14805</v>
      </c>
      <c r="G4114" s="82" t="s">
        <v>128</v>
      </c>
      <c r="H4114" s="82"/>
      <c r="I4114" s="82" t="s">
        <v>17963</v>
      </c>
      <c r="J4114" s="82" t="s">
        <v>7942</v>
      </c>
      <c r="K4114" s="82" t="s">
        <v>10242</v>
      </c>
      <c r="L4114" s="82"/>
    </row>
    <row r="4115" ht="14.25" customHeight="1">
      <c r="A4115" s="82" t="s">
        <v>10095</v>
      </c>
      <c r="B4115" s="82" t="s">
        <v>18035</v>
      </c>
      <c r="C4115" s="82" t="s">
        <v>18036</v>
      </c>
      <c r="D4115" s="82"/>
      <c r="E4115" s="82" t="s">
        <v>15234</v>
      </c>
      <c r="F4115" s="82"/>
      <c r="G4115" s="82" t="s">
        <v>129</v>
      </c>
      <c r="H4115" s="82"/>
      <c r="I4115" s="82" t="s">
        <v>17963</v>
      </c>
      <c r="J4115" s="82" t="s">
        <v>7942</v>
      </c>
      <c r="K4115" s="82" t="s">
        <v>10242</v>
      </c>
      <c r="L4115" s="82"/>
    </row>
    <row r="4116" ht="14.25" customHeight="1">
      <c r="A4116" s="82" t="s">
        <v>10095</v>
      </c>
      <c r="B4116" s="82" t="s">
        <v>18037</v>
      </c>
      <c r="C4116" s="82" t="s">
        <v>18038</v>
      </c>
      <c r="D4116" s="82"/>
      <c r="E4116" s="82" t="s">
        <v>5734</v>
      </c>
      <c r="F4116" s="82" t="s">
        <v>5107</v>
      </c>
      <c r="G4116" s="82" t="s">
        <v>128</v>
      </c>
      <c r="H4116" s="82"/>
      <c r="I4116" s="82" t="s">
        <v>17963</v>
      </c>
      <c r="J4116" s="82" t="s">
        <v>7942</v>
      </c>
      <c r="K4116" s="82" t="s">
        <v>10242</v>
      </c>
      <c r="L4116" s="82"/>
    </row>
    <row r="4117" ht="14.25" customHeight="1">
      <c r="A4117" s="82" t="s">
        <v>10095</v>
      </c>
      <c r="B4117" s="82" t="s">
        <v>18039</v>
      </c>
      <c r="C4117" s="82" t="s">
        <v>18040</v>
      </c>
      <c r="D4117" s="82"/>
      <c r="E4117" s="82" t="s">
        <v>5740</v>
      </c>
      <c r="F4117" s="82" t="s">
        <v>5752</v>
      </c>
      <c r="G4117" s="82" t="s">
        <v>128</v>
      </c>
      <c r="H4117" s="82" t="s">
        <v>10102</v>
      </c>
      <c r="I4117" s="82" t="s">
        <v>17963</v>
      </c>
      <c r="J4117" s="82" t="s">
        <v>7942</v>
      </c>
      <c r="K4117" s="82" t="s">
        <v>10242</v>
      </c>
      <c r="L4117" s="82" t="s">
        <v>11341</v>
      </c>
    </row>
    <row r="4118" ht="14.25" customHeight="1">
      <c r="A4118" s="82" t="s">
        <v>10095</v>
      </c>
      <c r="B4118" s="82" t="s">
        <v>18041</v>
      </c>
      <c r="C4118" s="82" t="s">
        <v>18042</v>
      </c>
      <c r="D4118" s="82"/>
      <c r="E4118" s="82" t="s">
        <v>16652</v>
      </c>
      <c r="F4118" s="82"/>
      <c r="G4118" s="82" t="s">
        <v>129</v>
      </c>
      <c r="H4118" s="82"/>
      <c r="I4118" s="82" t="s">
        <v>17963</v>
      </c>
      <c r="J4118" s="82" t="s">
        <v>7942</v>
      </c>
      <c r="K4118" s="82" t="s">
        <v>10242</v>
      </c>
      <c r="L4118" s="82"/>
    </row>
    <row r="4119" ht="14.25" customHeight="1">
      <c r="A4119" s="82" t="s">
        <v>10095</v>
      </c>
      <c r="B4119" s="82" t="s">
        <v>18043</v>
      </c>
      <c r="C4119" s="82" t="s">
        <v>18044</v>
      </c>
      <c r="D4119" s="82"/>
      <c r="E4119" s="82" t="s">
        <v>17822</v>
      </c>
      <c r="F4119" s="82"/>
      <c r="G4119" s="82" t="s">
        <v>129</v>
      </c>
      <c r="H4119" s="82"/>
      <c r="I4119" s="82" t="s">
        <v>17963</v>
      </c>
      <c r="J4119" s="82" t="s">
        <v>7942</v>
      </c>
      <c r="K4119" s="82" t="s">
        <v>10242</v>
      </c>
      <c r="L4119" s="82"/>
    </row>
    <row r="4120" ht="14.25" customHeight="1">
      <c r="A4120" s="82" t="s">
        <v>10095</v>
      </c>
      <c r="B4120" s="82" t="s">
        <v>18045</v>
      </c>
      <c r="C4120" s="82" t="s">
        <v>18046</v>
      </c>
      <c r="D4120" s="82"/>
      <c r="E4120" s="82" t="s">
        <v>15249</v>
      </c>
      <c r="F4120" s="82"/>
      <c r="G4120" s="82" t="s">
        <v>129</v>
      </c>
      <c r="H4120" s="82"/>
      <c r="I4120" s="82" t="s">
        <v>17963</v>
      </c>
      <c r="J4120" s="82" t="s">
        <v>7942</v>
      </c>
      <c r="K4120" s="82" t="s">
        <v>10242</v>
      </c>
      <c r="L4120" s="82"/>
    </row>
    <row r="4121" ht="14.25" customHeight="1">
      <c r="A4121" s="82" t="s">
        <v>10095</v>
      </c>
      <c r="B4121" s="82" t="s">
        <v>18047</v>
      </c>
      <c r="C4121" s="82" t="s">
        <v>18048</v>
      </c>
      <c r="D4121" s="82"/>
      <c r="E4121" s="82" t="s">
        <v>18049</v>
      </c>
      <c r="F4121" s="82" t="s">
        <v>5107</v>
      </c>
      <c r="G4121" s="82" t="s">
        <v>128</v>
      </c>
      <c r="H4121" s="82"/>
      <c r="I4121" s="82" t="s">
        <v>17963</v>
      </c>
      <c r="J4121" s="82" t="s">
        <v>7942</v>
      </c>
      <c r="K4121" s="82" t="s">
        <v>10242</v>
      </c>
      <c r="L4121" s="82"/>
    </row>
    <row r="4122" ht="14.25" customHeight="1">
      <c r="A4122" s="82" t="s">
        <v>10095</v>
      </c>
      <c r="B4122" s="82" t="s">
        <v>18050</v>
      </c>
      <c r="C4122" s="82" t="s">
        <v>18051</v>
      </c>
      <c r="D4122" s="82"/>
      <c r="E4122" s="82" t="s">
        <v>5640</v>
      </c>
      <c r="F4122" s="82"/>
      <c r="G4122" s="82" t="s">
        <v>129</v>
      </c>
      <c r="H4122" s="82"/>
      <c r="I4122" s="82" t="s">
        <v>17963</v>
      </c>
      <c r="J4122" s="82" t="s">
        <v>7942</v>
      </c>
      <c r="K4122" s="82" t="s">
        <v>10242</v>
      </c>
      <c r="L4122" s="82"/>
    </row>
    <row r="4123" ht="14.25" customHeight="1">
      <c r="A4123" s="82" t="s">
        <v>10095</v>
      </c>
      <c r="B4123" s="82" t="s">
        <v>18052</v>
      </c>
      <c r="C4123" s="82" t="s">
        <v>18053</v>
      </c>
      <c r="D4123" s="82"/>
      <c r="E4123" s="82" t="s">
        <v>18054</v>
      </c>
      <c r="F4123" s="82"/>
      <c r="G4123" s="82" t="s">
        <v>129</v>
      </c>
      <c r="H4123" s="82"/>
      <c r="I4123" s="82" t="s">
        <v>17963</v>
      </c>
      <c r="J4123" s="82" t="s">
        <v>7942</v>
      </c>
      <c r="K4123" s="82" t="s">
        <v>10242</v>
      </c>
      <c r="L4123" s="82"/>
    </row>
    <row r="4124" ht="14.25" customHeight="1">
      <c r="A4124" s="82" t="s">
        <v>10095</v>
      </c>
      <c r="B4124" s="82" t="s">
        <v>18055</v>
      </c>
      <c r="C4124" s="82" t="s">
        <v>18056</v>
      </c>
      <c r="D4124" s="82"/>
      <c r="E4124" s="82" t="s">
        <v>17827</v>
      </c>
      <c r="F4124" s="82"/>
      <c r="G4124" s="82" t="s">
        <v>129</v>
      </c>
      <c r="H4124" s="82"/>
      <c r="I4124" s="82" t="s">
        <v>17963</v>
      </c>
      <c r="J4124" s="82" t="s">
        <v>7942</v>
      </c>
      <c r="K4124" s="82" t="s">
        <v>10242</v>
      </c>
      <c r="L4124" s="82"/>
    </row>
    <row r="4125" ht="14.25" customHeight="1">
      <c r="A4125" s="82" t="s">
        <v>10095</v>
      </c>
      <c r="B4125" s="82" t="s">
        <v>18057</v>
      </c>
      <c r="C4125" s="82" t="s">
        <v>18058</v>
      </c>
      <c r="D4125" s="82"/>
      <c r="E4125" s="82" t="s">
        <v>5646</v>
      </c>
      <c r="F4125" s="82"/>
      <c r="G4125" s="82" t="s">
        <v>129</v>
      </c>
      <c r="H4125" s="82" t="s">
        <v>10102</v>
      </c>
      <c r="I4125" s="82" t="s">
        <v>17963</v>
      </c>
      <c r="J4125" s="82" t="s">
        <v>7942</v>
      </c>
      <c r="K4125" s="82" t="s">
        <v>10242</v>
      </c>
      <c r="L4125" s="82" t="s">
        <v>18059</v>
      </c>
    </row>
    <row r="4126" ht="14.25" customHeight="1">
      <c r="A4126" s="82" t="s">
        <v>10095</v>
      </c>
      <c r="B4126" s="82" t="s">
        <v>18060</v>
      </c>
      <c r="C4126" s="82" t="s">
        <v>18061</v>
      </c>
      <c r="D4126" s="82"/>
      <c r="E4126" s="82" t="s">
        <v>16061</v>
      </c>
      <c r="F4126" s="82"/>
      <c r="G4126" s="82" t="s">
        <v>129</v>
      </c>
      <c r="H4126" s="82"/>
      <c r="I4126" s="82" t="s">
        <v>17963</v>
      </c>
      <c r="J4126" s="82" t="s">
        <v>7942</v>
      </c>
      <c r="K4126" s="82" t="s">
        <v>10242</v>
      </c>
      <c r="L4126" s="82"/>
    </row>
    <row r="4127" ht="14.25" customHeight="1">
      <c r="A4127" s="82" t="s">
        <v>10095</v>
      </c>
      <c r="B4127" s="82" t="s">
        <v>18062</v>
      </c>
      <c r="C4127" s="82" t="s">
        <v>18063</v>
      </c>
      <c r="D4127" s="82"/>
      <c r="E4127" s="82" t="s">
        <v>15377</v>
      </c>
      <c r="F4127" s="82" t="s">
        <v>14388</v>
      </c>
      <c r="G4127" s="82" t="s">
        <v>128</v>
      </c>
      <c r="H4127" s="82"/>
      <c r="I4127" s="82" t="s">
        <v>17963</v>
      </c>
      <c r="J4127" s="82" t="s">
        <v>7942</v>
      </c>
      <c r="K4127" s="82" t="s">
        <v>10242</v>
      </c>
      <c r="L4127" s="82"/>
    </row>
    <row r="4128" ht="14.25" customHeight="1">
      <c r="A4128" s="82" t="s">
        <v>10095</v>
      </c>
      <c r="B4128" s="82" t="s">
        <v>18064</v>
      </c>
      <c r="C4128" s="82" t="s">
        <v>18065</v>
      </c>
      <c r="D4128" s="82"/>
      <c r="E4128" s="82" t="s">
        <v>17333</v>
      </c>
      <c r="F4128" s="82"/>
      <c r="G4128" s="82" t="s">
        <v>129</v>
      </c>
      <c r="H4128" s="82" t="s">
        <v>10102</v>
      </c>
      <c r="I4128" s="82" t="s">
        <v>17963</v>
      </c>
      <c r="J4128" s="82" t="s">
        <v>7942</v>
      </c>
      <c r="K4128" s="82" t="s">
        <v>10242</v>
      </c>
      <c r="L4128" s="82" t="s">
        <v>11967</v>
      </c>
    </row>
    <row r="4129" ht="14.25" customHeight="1">
      <c r="A4129" s="82" t="s">
        <v>10095</v>
      </c>
      <c r="B4129" s="82" t="s">
        <v>18066</v>
      </c>
      <c r="C4129" s="82" t="s">
        <v>18067</v>
      </c>
      <c r="D4129" s="82"/>
      <c r="E4129" s="82" t="s">
        <v>17333</v>
      </c>
      <c r="F4129" s="82" t="s">
        <v>14702</v>
      </c>
      <c r="G4129" s="82" t="s">
        <v>128</v>
      </c>
      <c r="H4129" s="82"/>
      <c r="I4129" s="82" t="s">
        <v>17963</v>
      </c>
      <c r="J4129" s="82" t="s">
        <v>7942</v>
      </c>
      <c r="K4129" s="82" t="s">
        <v>10242</v>
      </c>
      <c r="L4129" s="82"/>
    </row>
    <row r="4130" ht="14.25" customHeight="1">
      <c r="A4130" s="82" t="s">
        <v>10095</v>
      </c>
      <c r="B4130" s="82" t="s">
        <v>18068</v>
      </c>
      <c r="C4130" s="82" t="s">
        <v>18069</v>
      </c>
      <c r="D4130" s="82"/>
      <c r="E4130" s="82" t="s">
        <v>5634</v>
      </c>
      <c r="F4130" s="82"/>
      <c r="G4130" s="82" t="s">
        <v>129</v>
      </c>
      <c r="H4130" s="82" t="s">
        <v>10102</v>
      </c>
      <c r="I4130" s="82" t="s">
        <v>17963</v>
      </c>
      <c r="J4130" s="82" t="s">
        <v>7942</v>
      </c>
      <c r="K4130" s="82" t="s">
        <v>10242</v>
      </c>
      <c r="L4130" s="82" t="s">
        <v>11943</v>
      </c>
    </row>
    <row r="4131" ht="14.25" customHeight="1">
      <c r="A4131" s="82" t="s">
        <v>10095</v>
      </c>
      <c r="B4131" s="82" t="s">
        <v>18070</v>
      </c>
      <c r="C4131" s="82" t="s">
        <v>18071</v>
      </c>
      <c r="D4131" s="82"/>
      <c r="E4131" s="82" t="s">
        <v>17636</v>
      </c>
      <c r="F4131" s="82" t="s">
        <v>14805</v>
      </c>
      <c r="G4131" s="82" t="s">
        <v>128</v>
      </c>
      <c r="H4131" s="82"/>
      <c r="I4131" s="82" t="s">
        <v>17963</v>
      </c>
      <c r="J4131" s="82" t="s">
        <v>7942</v>
      </c>
      <c r="K4131" s="82" t="s">
        <v>10242</v>
      </c>
      <c r="L4131" s="82"/>
    </row>
    <row r="4132" ht="14.25" customHeight="1">
      <c r="A4132" s="82" t="s">
        <v>10095</v>
      </c>
      <c r="B4132" s="82" t="s">
        <v>18072</v>
      </c>
      <c r="C4132" s="82" t="s">
        <v>18073</v>
      </c>
      <c r="D4132" s="82"/>
      <c r="E4132" s="82" t="s">
        <v>15262</v>
      </c>
      <c r="F4132" s="82"/>
      <c r="G4132" s="82" t="s">
        <v>129</v>
      </c>
      <c r="H4132" s="82"/>
      <c r="I4132" s="82" t="s">
        <v>17963</v>
      </c>
      <c r="J4132" s="82" t="s">
        <v>7942</v>
      </c>
      <c r="K4132" s="82" t="s">
        <v>10242</v>
      </c>
      <c r="L4132" s="82"/>
    </row>
    <row r="4133" ht="14.25" customHeight="1">
      <c r="A4133" s="82" t="s">
        <v>10095</v>
      </c>
      <c r="B4133" s="82" t="s">
        <v>18074</v>
      </c>
      <c r="C4133" s="82" t="s">
        <v>18075</v>
      </c>
      <c r="D4133" s="82"/>
      <c r="E4133" s="82" t="s">
        <v>17640</v>
      </c>
      <c r="F4133" s="82" t="s">
        <v>16050</v>
      </c>
      <c r="G4133" s="82" t="s">
        <v>128</v>
      </c>
      <c r="H4133" s="82" t="s">
        <v>10102</v>
      </c>
      <c r="I4133" s="82" t="s">
        <v>17963</v>
      </c>
      <c r="J4133" s="82" t="s">
        <v>7942</v>
      </c>
      <c r="K4133" s="82" t="s">
        <v>10242</v>
      </c>
      <c r="L4133" s="82" t="s">
        <v>11341</v>
      </c>
    </row>
    <row r="4134" ht="14.25" customHeight="1">
      <c r="A4134" s="82" t="s">
        <v>10095</v>
      </c>
      <c r="B4134" s="82" t="s">
        <v>18076</v>
      </c>
      <c r="C4134" s="82" t="s">
        <v>18077</v>
      </c>
      <c r="D4134" s="82"/>
      <c r="E4134" s="82" t="s">
        <v>16068</v>
      </c>
      <c r="F4134" s="82" t="s">
        <v>14805</v>
      </c>
      <c r="G4134" s="82" t="s">
        <v>128</v>
      </c>
      <c r="H4134" s="82"/>
      <c r="I4134" s="82" t="s">
        <v>17963</v>
      </c>
      <c r="J4134" s="82" t="s">
        <v>7942</v>
      </c>
      <c r="K4134" s="82" t="s">
        <v>10242</v>
      </c>
      <c r="L4134" s="82"/>
    </row>
    <row r="4135" ht="14.25" customHeight="1">
      <c r="A4135" s="82" t="s">
        <v>10095</v>
      </c>
      <c r="B4135" s="82" t="s">
        <v>18078</v>
      </c>
      <c r="C4135" s="82" t="s">
        <v>18079</v>
      </c>
      <c r="D4135" s="82"/>
      <c r="E4135" s="82" t="s">
        <v>16068</v>
      </c>
      <c r="F4135" s="82"/>
      <c r="G4135" s="82" t="s">
        <v>129</v>
      </c>
      <c r="H4135" s="82" t="s">
        <v>10102</v>
      </c>
      <c r="I4135" s="82" t="s">
        <v>17963</v>
      </c>
      <c r="J4135" s="82" t="s">
        <v>7942</v>
      </c>
      <c r="K4135" s="82" t="s">
        <v>10242</v>
      </c>
      <c r="L4135" s="82" t="s">
        <v>10517</v>
      </c>
    </row>
    <row r="4136" ht="14.25" customHeight="1">
      <c r="A4136" s="82" t="s">
        <v>10095</v>
      </c>
      <c r="B4136" s="82" t="s">
        <v>18080</v>
      </c>
      <c r="C4136" s="82" t="s">
        <v>18081</v>
      </c>
      <c r="D4136" s="82"/>
      <c r="E4136" s="82" t="s">
        <v>16068</v>
      </c>
      <c r="F4136" s="82"/>
      <c r="G4136" s="82" t="s">
        <v>129</v>
      </c>
      <c r="H4136" s="82" t="s">
        <v>10102</v>
      </c>
      <c r="I4136" s="82" t="s">
        <v>17963</v>
      </c>
      <c r="J4136" s="82" t="s">
        <v>7942</v>
      </c>
      <c r="K4136" s="82" t="s">
        <v>10242</v>
      </c>
      <c r="L4136" s="82" t="s">
        <v>10517</v>
      </c>
    </row>
    <row r="4137" ht="14.25" customHeight="1">
      <c r="A4137" s="82" t="s">
        <v>10095</v>
      </c>
      <c r="B4137" s="82" t="s">
        <v>18082</v>
      </c>
      <c r="C4137" s="82" t="s">
        <v>18083</v>
      </c>
      <c r="D4137" s="82"/>
      <c r="E4137" s="82" t="s">
        <v>18084</v>
      </c>
      <c r="F4137" s="82" t="s">
        <v>18085</v>
      </c>
      <c r="G4137" s="82" t="s">
        <v>128</v>
      </c>
      <c r="H4137" s="82"/>
      <c r="I4137" s="82" t="s">
        <v>17963</v>
      </c>
      <c r="J4137" s="82" t="s">
        <v>7942</v>
      </c>
      <c r="K4137" s="82" t="s">
        <v>10242</v>
      </c>
      <c r="L4137" s="82"/>
    </row>
    <row r="4138" ht="14.25" customHeight="1">
      <c r="A4138" s="82" t="s">
        <v>10095</v>
      </c>
      <c r="B4138" s="82" t="s">
        <v>18086</v>
      </c>
      <c r="C4138" s="82" t="s">
        <v>18087</v>
      </c>
      <c r="D4138" s="82"/>
      <c r="E4138" s="82" t="s">
        <v>18084</v>
      </c>
      <c r="F4138" s="82" t="s">
        <v>14805</v>
      </c>
      <c r="G4138" s="82" t="s">
        <v>128</v>
      </c>
      <c r="H4138" s="82"/>
      <c r="I4138" s="82" t="s">
        <v>17963</v>
      </c>
      <c r="J4138" s="82" t="s">
        <v>7942</v>
      </c>
      <c r="K4138" s="82" t="s">
        <v>10242</v>
      </c>
      <c r="L4138" s="82"/>
    </row>
    <row r="4139" ht="14.25" customHeight="1">
      <c r="A4139" s="82" t="s">
        <v>10095</v>
      </c>
      <c r="B4139" s="82" t="s">
        <v>18088</v>
      </c>
      <c r="C4139" s="82" t="s">
        <v>18089</v>
      </c>
      <c r="D4139" s="82"/>
      <c r="E4139" s="82" t="s">
        <v>18084</v>
      </c>
      <c r="F4139" s="82"/>
      <c r="G4139" s="82" t="s">
        <v>129</v>
      </c>
      <c r="H4139" s="82"/>
      <c r="I4139" s="82" t="s">
        <v>17963</v>
      </c>
      <c r="J4139" s="82" t="s">
        <v>7942</v>
      </c>
      <c r="K4139" s="82" t="s">
        <v>10242</v>
      </c>
      <c r="L4139" s="82"/>
    </row>
    <row r="4140" ht="14.25" customHeight="1">
      <c r="A4140" s="82" t="s">
        <v>10095</v>
      </c>
      <c r="B4140" s="82" t="s">
        <v>18090</v>
      </c>
      <c r="C4140" s="82" t="s">
        <v>18091</v>
      </c>
      <c r="D4140" s="82"/>
      <c r="E4140" s="82" t="s">
        <v>18092</v>
      </c>
      <c r="F4140" s="82"/>
      <c r="G4140" s="82" t="s">
        <v>129</v>
      </c>
      <c r="H4140" s="82"/>
      <c r="I4140" s="82" t="s">
        <v>17963</v>
      </c>
      <c r="J4140" s="82" t="s">
        <v>7942</v>
      </c>
      <c r="K4140" s="82" t="s">
        <v>10242</v>
      </c>
      <c r="L4140" s="82"/>
    </row>
    <row r="4141" ht="14.25" customHeight="1">
      <c r="A4141" s="82" t="s">
        <v>10095</v>
      </c>
      <c r="B4141" s="82" t="s">
        <v>18093</v>
      </c>
      <c r="C4141" s="82" t="s">
        <v>18094</v>
      </c>
      <c r="D4141" s="82"/>
      <c r="E4141" s="82" t="s">
        <v>18092</v>
      </c>
      <c r="F4141" s="82"/>
      <c r="G4141" s="82" t="s">
        <v>129</v>
      </c>
      <c r="H4141" s="82"/>
      <c r="I4141" s="82" t="s">
        <v>17963</v>
      </c>
      <c r="J4141" s="82" t="s">
        <v>7942</v>
      </c>
      <c r="K4141" s="82" t="s">
        <v>10242</v>
      </c>
      <c r="L4141" s="82"/>
    </row>
    <row r="4142" ht="14.25" customHeight="1">
      <c r="A4142" s="82" t="s">
        <v>10095</v>
      </c>
      <c r="B4142" s="82" t="s">
        <v>18095</v>
      </c>
      <c r="C4142" s="82" t="s">
        <v>18096</v>
      </c>
      <c r="D4142" s="82"/>
      <c r="E4142" s="82" t="s">
        <v>5598</v>
      </c>
      <c r="F4142" s="82"/>
      <c r="G4142" s="82" t="s">
        <v>129</v>
      </c>
      <c r="H4142" s="82"/>
      <c r="I4142" s="82" t="s">
        <v>17963</v>
      </c>
      <c r="J4142" s="82" t="s">
        <v>7942</v>
      </c>
      <c r="K4142" s="82" t="s">
        <v>10242</v>
      </c>
      <c r="L4142" s="82"/>
    </row>
    <row r="4143" ht="14.25" customHeight="1">
      <c r="A4143" s="82" t="s">
        <v>10095</v>
      </c>
      <c r="B4143" s="82" t="s">
        <v>18097</v>
      </c>
      <c r="C4143" s="82" t="s">
        <v>18098</v>
      </c>
      <c r="D4143" s="82"/>
      <c r="E4143" s="82" t="s">
        <v>5527</v>
      </c>
      <c r="F4143" s="82" t="s">
        <v>14805</v>
      </c>
      <c r="G4143" s="82" t="s">
        <v>128</v>
      </c>
      <c r="H4143" s="82"/>
      <c r="I4143" s="82" t="s">
        <v>17963</v>
      </c>
      <c r="J4143" s="82" t="s">
        <v>7942</v>
      </c>
      <c r="K4143" s="82" t="s">
        <v>10242</v>
      </c>
      <c r="L4143" s="82"/>
    </row>
    <row r="4144" ht="14.25" customHeight="1">
      <c r="A4144" s="82" t="s">
        <v>10095</v>
      </c>
      <c r="B4144" s="82" t="s">
        <v>18099</v>
      </c>
      <c r="C4144" s="82" t="s">
        <v>18100</v>
      </c>
      <c r="D4144" s="82"/>
      <c r="E4144" s="82" t="s">
        <v>5527</v>
      </c>
      <c r="F4144" s="82" t="s">
        <v>14805</v>
      </c>
      <c r="G4144" s="82" t="s">
        <v>128</v>
      </c>
      <c r="H4144" s="82"/>
      <c r="I4144" s="82" t="s">
        <v>17963</v>
      </c>
      <c r="J4144" s="82" t="s">
        <v>7942</v>
      </c>
      <c r="K4144" s="82" t="s">
        <v>10242</v>
      </c>
      <c r="L4144" s="82"/>
    </row>
    <row r="4145" ht="14.25" customHeight="1">
      <c r="A4145" s="82" t="s">
        <v>10095</v>
      </c>
      <c r="B4145" s="82" t="s">
        <v>18101</v>
      </c>
      <c r="C4145" s="82" t="s">
        <v>18102</v>
      </c>
      <c r="D4145" s="82"/>
      <c r="E4145" s="82" t="s">
        <v>5527</v>
      </c>
      <c r="F4145" s="82"/>
      <c r="G4145" s="82" t="s">
        <v>129</v>
      </c>
      <c r="H4145" s="82"/>
      <c r="I4145" s="82" t="s">
        <v>17963</v>
      </c>
      <c r="J4145" s="82" t="s">
        <v>7942</v>
      </c>
      <c r="K4145" s="82" t="s">
        <v>10242</v>
      </c>
      <c r="L4145" s="82"/>
    </row>
    <row r="4146" ht="14.25" customHeight="1">
      <c r="A4146" s="82" t="s">
        <v>10095</v>
      </c>
      <c r="B4146" s="82" t="s">
        <v>18103</v>
      </c>
      <c r="C4146" s="82" t="s">
        <v>18104</v>
      </c>
      <c r="D4146" s="82"/>
      <c r="E4146" s="82" t="s">
        <v>5527</v>
      </c>
      <c r="F4146" s="82"/>
      <c r="G4146" s="82" t="s">
        <v>129</v>
      </c>
      <c r="H4146" s="82"/>
      <c r="I4146" s="82" t="s">
        <v>17963</v>
      </c>
      <c r="J4146" s="82" t="s">
        <v>7942</v>
      </c>
      <c r="K4146" s="82" t="s">
        <v>10242</v>
      </c>
      <c r="L4146" s="82"/>
    </row>
    <row r="4147" ht="14.25" customHeight="1">
      <c r="A4147" s="82" t="s">
        <v>10095</v>
      </c>
      <c r="B4147" s="82" t="s">
        <v>18105</v>
      </c>
      <c r="C4147" s="82" t="s">
        <v>18106</v>
      </c>
      <c r="D4147" s="82"/>
      <c r="E4147" s="82" t="s">
        <v>10022</v>
      </c>
      <c r="F4147" s="82"/>
      <c r="G4147" s="82" t="s">
        <v>129</v>
      </c>
      <c r="H4147" s="82"/>
      <c r="I4147" s="82" t="s">
        <v>17963</v>
      </c>
      <c r="J4147" s="82" t="s">
        <v>7942</v>
      </c>
      <c r="K4147" s="82" t="s">
        <v>10242</v>
      </c>
      <c r="L4147" s="82"/>
    </row>
    <row r="4148" ht="14.25" customHeight="1">
      <c r="A4148" s="82" t="s">
        <v>10095</v>
      </c>
      <c r="B4148" s="82" t="s">
        <v>18107</v>
      </c>
      <c r="C4148" s="82" t="s">
        <v>18108</v>
      </c>
      <c r="D4148" s="82"/>
      <c r="E4148" s="82" t="s">
        <v>10022</v>
      </c>
      <c r="F4148" s="82"/>
      <c r="G4148" s="82" t="s">
        <v>129</v>
      </c>
      <c r="H4148" s="82"/>
      <c r="I4148" s="82" t="s">
        <v>17963</v>
      </c>
      <c r="J4148" s="82" t="s">
        <v>7942</v>
      </c>
      <c r="K4148" s="82" t="s">
        <v>10242</v>
      </c>
      <c r="L4148" s="82"/>
    </row>
    <row r="4149" ht="14.25" customHeight="1">
      <c r="A4149" s="82" t="s">
        <v>10095</v>
      </c>
      <c r="B4149" s="82" t="s">
        <v>18109</v>
      </c>
      <c r="C4149" s="82" t="s">
        <v>18110</v>
      </c>
      <c r="D4149" s="82"/>
      <c r="E4149" s="82" t="s">
        <v>10022</v>
      </c>
      <c r="F4149" s="82" t="s">
        <v>14805</v>
      </c>
      <c r="G4149" s="82" t="s">
        <v>128</v>
      </c>
      <c r="H4149" s="82"/>
      <c r="I4149" s="82" t="s">
        <v>17963</v>
      </c>
      <c r="J4149" s="82" t="s">
        <v>7942</v>
      </c>
      <c r="K4149" s="82" t="s">
        <v>10242</v>
      </c>
      <c r="L4149" s="82"/>
    </row>
    <row r="4150" ht="14.25" customHeight="1">
      <c r="A4150" s="82" t="s">
        <v>10095</v>
      </c>
      <c r="B4150" s="82" t="s">
        <v>18111</v>
      </c>
      <c r="C4150" s="82" t="s">
        <v>18112</v>
      </c>
      <c r="D4150" s="82"/>
      <c r="E4150" s="82" t="s">
        <v>5491</v>
      </c>
      <c r="F4150" s="82"/>
      <c r="G4150" s="82" t="s">
        <v>129</v>
      </c>
      <c r="H4150" s="82"/>
      <c r="I4150" s="82" t="s">
        <v>17963</v>
      </c>
      <c r="J4150" s="82" t="s">
        <v>7942</v>
      </c>
      <c r="K4150" s="82" t="s">
        <v>10242</v>
      </c>
      <c r="L4150" s="82"/>
    </row>
    <row r="4151" ht="14.25" customHeight="1">
      <c r="A4151" s="82" t="s">
        <v>10095</v>
      </c>
      <c r="B4151" s="82" t="s">
        <v>18113</v>
      </c>
      <c r="C4151" s="82" t="s">
        <v>18114</v>
      </c>
      <c r="D4151" s="82"/>
      <c r="E4151" s="82" t="s">
        <v>5491</v>
      </c>
      <c r="F4151" s="82"/>
      <c r="G4151" s="82" t="s">
        <v>129</v>
      </c>
      <c r="H4151" s="82" t="s">
        <v>10102</v>
      </c>
      <c r="I4151" s="82" t="s">
        <v>17963</v>
      </c>
      <c r="J4151" s="82" t="s">
        <v>7942</v>
      </c>
      <c r="K4151" s="82" t="s">
        <v>10242</v>
      </c>
      <c r="L4151" s="82" t="s">
        <v>10517</v>
      </c>
    </row>
    <row r="4152" ht="14.25" customHeight="1">
      <c r="A4152" s="82" t="s">
        <v>10095</v>
      </c>
      <c r="B4152" s="82" t="s">
        <v>18115</v>
      </c>
      <c r="C4152" s="82" t="s">
        <v>18116</v>
      </c>
      <c r="D4152" s="82"/>
      <c r="E4152" s="82" t="s">
        <v>5491</v>
      </c>
      <c r="F4152" s="82"/>
      <c r="G4152" s="82" t="s">
        <v>128</v>
      </c>
      <c r="H4152" s="82" t="s">
        <v>10102</v>
      </c>
      <c r="I4152" s="82" t="s">
        <v>17963</v>
      </c>
      <c r="J4152" s="82" t="s">
        <v>7942</v>
      </c>
      <c r="K4152" s="82" t="s">
        <v>10242</v>
      </c>
      <c r="L4152" s="82" t="s">
        <v>10517</v>
      </c>
    </row>
    <row r="4153" ht="14.25" customHeight="1">
      <c r="A4153" s="82" t="s">
        <v>10095</v>
      </c>
      <c r="B4153" s="82" t="s">
        <v>18117</v>
      </c>
      <c r="C4153" s="82" t="s">
        <v>18118</v>
      </c>
      <c r="D4153" s="82"/>
      <c r="E4153" s="82" t="s">
        <v>5491</v>
      </c>
      <c r="F4153" s="82"/>
      <c r="G4153" s="82" t="s">
        <v>129</v>
      </c>
      <c r="H4153" s="82" t="s">
        <v>10102</v>
      </c>
      <c r="I4153" s="82" t="s">
        <v>17963</v>
      </c>
      <c r="J4153" s="82" t="s">
        <v>7942</v>
      </c>
      <c r="K4153" s="82" t="s">
        <v>10242</v>
      </c>
      <c r="L4153" s="82" t="s">
        <v>10517</v>
      </c>
    </row>
    <row r="4154" ht="14.25" customHeight="1">
      <c r="A4154" s="82" t="s">
        <v>10095</v>
      </c>
      <c r="B4154" s="82" t="s">
        <v>18119</v>
      </c>
      <c r="C4154" s="82" t="s">
        <v>18120</v>
      </c>
      <c r="D4154" s="82"/>
      <c r="E4154" s="82" t="s">
        <v>15376</v>
      </c>
      <c r="F4154" s="82"/>
      <c r="G4154" s="82" t="s">
        <v>129</v>
      </c>
      <c r="H4154" s="82"/>
      <c r="I4154" s="82" t="s">
        <v>17963</v>
      </c>
      <c r="J4154" s="82" t="s">
        <v>7942</v>
      </c>
      <c r="K4154" s="82" t="s">
        <v>10242</v>
      </c>
      <c r="L4154" s="82"/>
    </row>
    <row r="4155" ht="14.25" customHeight="1">
      <c r="A4155" s="82" t="s">
        <v>10095</v>
      </c>
      <c r="B4155" s="82" t="s">
        <v>18121</v>
      </c>
      <c r="C4155" s="82" t="s">
        <v>18122</v>
      </c>
      <c r="D4155" s="82"/>
      <c r="E4155" s="82" t="s">
        <v>15376</v>
      </c>
      <c r="F4155" s="82"/>
      <c r="G4155" s="82" t="s">
        <v>128</v>
      </c>
      <c r="H4155" s="82" t="s">
        <v>10102</v>
      </c>
      <c r="I4155" s="82" t="s">
        <v>17963</v>
      </c>
      <c r="J4155" s="82" t="s">
        <v>7942</v>
      </c>
      <c r="K4155" s="82" t="s">
        <v>10242</v>
      </c>
      <c r="L4155" s="82" t="s">
        <v>10517</v>
      </c>
    </row>
    <row r="4156" ht="14.25" customHeight="1">
      <c r="A4156" s="82" t="s">
        <v>10095</v>
      </c>
      <c r="B4156" s="82" t="s">
        <v>18123</v>
      </c>
      <c r="C4156" s="82" t="s">
        <v>18124</v>
      </c>
      <c r="D4156" s="82"/>
      <c r="E4156" s="82" t="s">
        <v>15376</v>
      </c>
      <c r="F4156" s="82"/>
      <c r="G4156" s="82" t="s">
        <v>129</v>
      </c>
      <c r="H4156" s="82"/>
      <c r="I4156" s="82" t="s">
        <v>17963</v>
      </c>
      <c r="J4156" s="82" t="s">
        <v>7942</v>
      </c>
      <c r="K4156" s="82" t="s">
        <v>10242</v>
      </c>
      <c r="L4156" s="82"/>
    </row>
    <row r="4157" ht="14.25" customHeight="1">
      <c r="A4157" s="82" t="s">
        <v>10095</v>
      </c>
      <c r="B4157" s="82" t="s">
        <v>18125</v>
      </c>
      <c r="C4157" s="82" t="s">
        <v>18126</v>
      </c>
      <c r="D4157" s="82"/>
      <c r="E4157" s="82" t="s">
        <v>18127</v>
      </c>
      <c r="F4157" s="82"/>
      <c r="G4157" s="82" t="s">
        <v>129</v>
      </c>
      <c r="H4157" s="82"/>
      <c r="I4157" s="82" t="s">
        <v>17963</v>
      </c>
      <c r="J4157" s="82" t="s">
        <v>7942</v>
      </c>
      <c r="K4157" s="82" t="s">
        <v>10242</v>
      </c>
      <c r="L4157" s="82"/>
    </row>
    <row r="4158" ht="14.25" customHeight="1">
      <c r="A4158" s="82" t="s">
        <v>10095</v>
      </c>
      <c r="B4158" s="82" t="s">
        <v>18128</v>
      </c>
      <c r="C4158" s="82" t="s">
        <v>18129</v>
      </c>
      <c r="D4158" s="82"/>
      <c r="E4158" s="82" t="s">
        <v>18127</v>
      </c>
      <c r="F4158" s="82"/>
      <c r="G4158" s="82" t="s">
        <v>129</v>
      </c>
      <c r="H4158" s="82" t="s">
        <v>10102</v>
      </c>
      <c r="I4158" s="82" t="s">
        <v>17963</v>
      </c>
      <c r="J4158" s="82" t="s">
        <v>7942</v>
      </c>
      <c r="K4158" s="82" t="s">
        <v>10242</v>
      </c>
      <c r="L4158" s="82" t="s">
        <v>18130</v>
      </c>
    </row>
    <row r="4159" ht="14.25" customHeight="1">
      <c r="A4159" s="82" t="s">
        <v>10095</v>
      </c>
      <c r="B4159" s="82" t="s">
        <v>18131</v>
      </c>
      <c r="C4159" s="82" t="s">
        <v>18132</v>
      </c>
      <c r="D4159" s="82"/>
      <c r="E4159" s="82" t="s">
        <v>15961</v>
      </c>
      <c r="F4159" s="82" t="s">
        <v>13654</v>
      </c>
      <c r="G4159" s="82" t="s">
        <v>128</v>
      </c>
      <c r="H4159" s="82"/>
      <c r="I4159" s="82" t="s">
        <v>17963</v>
      </c>
      <c r="J4159" s="82" t="s">
        <v>7942</v>
      </c>
      <c r="K4159" s="82" t="s">
        <v>10242</v>
      </c>
      <c r="L4159" s="82"/>
    </row>
    <row r="4160" ht="14.25" customHeight="1">
      <c r="A4160" s="82" t="s">
        <v>10095</v>
      </c>
      <c r="B4160" s="82" t="s">
        <v>18133</v>
      </c>
      <c r="C4160" s="82" t="s">
        <v>18134</v>
      </c>
      <c r="D4160" s="82"/>
      <c r="E4160" s="82" t="s">
        <v>15961</v>
      </c>
      <c r="F4160" s="82"/>
      <c r="G4160" s="82" t="s">
        <v>129</v>
      </c>
      <c r="H4160" s="82"/>
      <c r="I4160" s="82" t="s">
        <v>17963</v>
      </c>
      <c r="J4160" s="82" t="s">
        <v>7942</v>
      </c>
      <c r="K4160" s="82" t="s">
        <v>10242</v>
      </c>
      <c r="L4160" s="82"/>
    </row>
    <row r="4161" ht="14.25" customHeight="1">
      <c r="A4161" s="82" t="s">
        <v>10095</v>
      </c>
      <c r="B4161" s="82" t="s">
        <v>18135</v>
      </c>
      <c r="C4161" s="82" t="s">
        <v>18136</v>
      </c>
      <c r="D4161" s="82"/>
      <c r="E4161" s="82" t="s">
        <v>15912</v>
      </c>
      <c r="F4161" s="82"/>
      <c r="G4161" s="82" t="s">
        <v>128</v>
      </c>
      <c r="H4161" s="82"/>
      <c r="I4161" s="82" t="s">
        <v>17963</v>
      </c>
      <c r="J4161" s="82" t="s">
        <v>7942</v>
      </c>
      <c r="K4161" s="82" t="s">
        <v>10242</v>
      </c>
      <c r="L4161" s="82"/>
    </row>
    <row r="4162" ht="14.25" customHeight="1">
      <c r="A4162" s="82" t="s">
        <v>10095</v>
      </c>
      <c r="B4162" s="82" t="s">
        <v>18137</v>
      </c>
      <c r="C4162" s="82" t="s">
        <v>18138</v>
      </c>
      <c r="D4162" s="82"/>
      <c r="E4162" s="82" t="s">
        <v>15912</v>
      </c>
      <c r="F4162" s="82"/>
      <c r="G4162" s="82" t="s">
        <v>129</v>
      </c>
      <c r="H4162" s="82"/>
      <c r="I4162" s="82" t="s">
        <v>17963</v>
      </c>
      <c r="J4162" s="82" t="s">
        <v>7942</v>
      </c>
      <c r="K4162" s="82" t="s">
        <v>10242</v>
      </c>
      <c r="L4162" s="82"/>
    </row>
    <row r="4163" ht="14.25" customHeight="1">
      <c r="A4163" s="82" t="s">
        <v>10095</v>
      </c>
      <c r="B4163" s="82" t="s">
        <v>18139</v>
      </c>
      <c r="C4163" s="82" t="s">
        <v>18140</v>
      </c>
      <c r="D4163" s="82"/>
      <c r="E4163" s="82" t="s">
        <v>18141</v>
      </c>
      <c r="F4163" s="82"/>
      <c r="G4163" s="82" t="s">
        <v>129</v>
      </c>
      <c r="H4163" s="82" t="s">
        <v>10102</v>
      </c>
      <c r="I4163" s="82" t="s">
        <v>17963</v>
      </c>
      <c r="J4163" s="82" t="s">
        <v>7942</v>
      </c>
      <c r="K4163" s="82" t="s">
        <v>10242</v>
      </c>
      <c r="L4163" s="82" t="s">
        <v>18130</v>
      </c>
    </row>
    <row r="4164" ht="14.25" customHeight="1">
      <c r="A4164" s="82" t="s">
        <v>10095</v>
      </c>
      <c r="B4164" s="82" t="s">
        <v>18142</v>
      </c>
      <c r="C4164" s="82" t="s">
        <v>18143</v>
      </c>
      <c r="D4164" s="82"/>
      <c r="E4164" s="82" t="s">
        <v>18141</v>
      </c>
      <c r="F4164" s="82" t="s">
        <v>14114</v>
      </c>
      <c r="G4164" s="82" t="s">
        <v>128</v>
      </c>
      <c r="H4164" s="82"/>
      <c r="I4164" s="82" t="s">
        <v>17963</v>
      </c>
      <c r="J4164" s="82" t="s">
        <v>7942</v>
      </c>
      <c r="K4164" s="82" t="s">
        <v>10242</v>
      </c>
      <c r="L4164" s="82"/>
    </row>
    <row r="4165" ht="14.25" customHeight="1">
      <c r="A4165" s="82" t="s">
        <v>10095</v>
      </c>
      <c r="B4165" s="82" t="s">
        <v>18144</v>
      </c>
      <c r="C4165" s="82" t="s">
        <v>18145</v>
      </c>
      <c r="D4165" s="82"/>
      <c r="E4165" s="82" t="s">
        <v>15288</v>
      </c>
      <c r="F4165" s="82"/>
      <c r="G4165" s="82" t="s">
        <v>129</v>
      </c>
      <c r="H4165" s="82"/>
      <c r="I4165" s="82" t="s">
        <v>17963</v>
      </c>
      <c r="J4165" s="82" t="s">
        <v>7942</v>
      </c>
      <c r="K4165" s="82" t="s">
        <v>10242</v>
      </c>
      <c r="L4165" s="82"/>
    </row>
    <row r="4166" ht="14.25" customHeight="1">
      <c r="A4166" s="82" t="s">
        <v>10095</v>
      </c>
      <c r="B4166" s="82" t="s">
        <v>18146</v>
      </c>
      <c r="C4166" s="82" t="s">
        <v>18147</v>
      </c>
      <c r="D4166" s="82"/>
      <c r="E4166" s="82" t="s">
        <v>18148</v>
      </c>
      <c r="F4166" s="82" t="s">
        <v>14591</v>
      </c>
      <c r="G4166" s="82" t="s">
        <v>128</v>
      </c>
      <c r="H4166" s="82"/>
      <c r="I4166" s="82" t="s">
        <v>17963</v>
      </c>
      <c r="J4166" s="82" t="s">
        <v>7942</v>
      </c>
      <c r="K4166" s="82" t="s">
        <v>10242</v>
      </c>
      <c r="L4166" s="82"/>
    </row>
    <row r="4167" ht="14.25" customHeight="1">
      <c r="A4167" s="82" t="s">
        <v>10095</v>
      </c>
      <c r="B4167" s="82" t="s">
        <v>18149</v>
      </c>
      <c r="C4167" s="82" t="s">
        <v>18150</v>
      </c>
      <c r="D4167" s="82"/>
      <c r="E4167" s="82" t="s">
        <v>17945</v>
      </c>
      <c r="F4167" s="82" t="s">
        <v>15071</v>
      </c>
      <c r="G4167" s="82" t="s">
        <v>128</v>
      </c>
      <c r="H4167" s="82"/>
      <c r="I4167" s="82" t="s">
        <v>17963</v>
      </c>
      <c r="J4167" s="82" t="s">
        <v>7942</v>
      </c>
      <c r="K4167" s="82" t="s">
        <v>10242</v>
      </c>
      <c r="L4167" s="82"/>
    </row>
    <row r="4168" ht="14.25" customHeight="1">
      <c r="A4168" s="82" t="s">
        <v>10095</v>
      </c>
      <c r="B4168" s="82" t="s">
        <v>18151</v>
      </c>
      <c r="C4168" s="82" t="s">
        <v>18152</v>
      </c>
      <c r="D4168" s="82"/>
      <c r="E4168" s="82" t="s">
        <v>17945</v>
      </c>
      <c r="F4168" s="82"/>
      <c r="G4168" s="82" t="s">
        <v>129</v>
      </c>
      <c r="H4168" s="82"/>
      <c r="I4168" s="82" t="s">
        <v>17963</v>
      </c>
      <c r="J4168" s="82" t="s">
        <v>7942</v>
      </c>
      <c r="K4168" s="82" t="s">
        <v>10242</v>
      </c>
      <c r="L4168" s="82"/>
    </row>
    <row r="4169" ht="14.25" customHeight="1">
      <c r="A4169" s="82" t="s">
        <v>10095</v>
      </c>
      <c r="B4169" s="82" t="s">
        <v>18153</v>
      </c>
      <c r="C4169" s="82" t="s">
        <v>18154</v>
      </c>
      <c r="D4169" s="82"/>
      <c r="E4169" s="82" t="s">
        <v>5571</v>
      </c>
      <c r="F4169" s="82"/>
      <c r="G4169" s="82" t="s">
        <v>129</v>
      </c>
      <c r="H4169" s="82"/>
      <c r="I4169" s="82" t="s">
        <v>17963</v>
      </c>
      <c r="J4169" s="82" t="s">
        <v>7942</v>
      </c>
      <c r="K4169" s="82" t="s">
        <v>10242</v>
      </c>
      <c r="L4169" s="82"/>
    </row>
    <row r="4170" ht="14.25" customHeight="1">
      <c r="A4170" s="82" t="s">
        <v>10095</v>
      </c>
      <c r="B4170" s="82" t="s">
        <v>18155</v>
      </c>
      <c r="C4170" s="82" t="s">
        <v>18156</v>
      </c>
      <c r="D4170" s="82"/>
      <c r="E4170" s="82" t="s">
        <v>5571</v>
      </c>
      <c r="F4170" s="82" t="s">
        <v>18157</v>
      </c>
      <c r="G4170" s="82" t="s">
        <v>128</v>
      </c>
      <c r="H4170" s="82"/>
      <c r="I4170" s="82" t="s">
        <v>17963</v>
      </c>
      <c r="J4170" s="82" t="s">
        <v>7942</v>
      </c>
      <c r="K4170" s="82" t="s">
        <v>10242</v>
      </c>
      <c r="L4170" s="82"/>
    </row>
    <row r="4171" ht="14.25" customHeight="1">
      <c r="A4171" s="82" t="s">
        <v>10095</v>
      </c>
      <c r="B4171" s="82" t="s">
        <v>18158</v>
      </c>
      <c r="C4171" s="82" t="s">
        <v>18159</v>
      </c>
      <c r="D4171" s="82"/>
      <c r="E4171" s="82" t="s">
        <v>5571</v>
      </c>
      <c r="F4171" s="82"/>
      <c r="G4171" s="82" t="s">
        <v>129</v>
      </c>
      <c r="H4171" s="82"/>
      <c r="I4171" s="82" t="s">
        <v>17963</v>
      </c>
      <c r="J4171" s="82" t="s">
        <v>7942</v>
      </c>
      <c r="K4171" s="82" t="s">
        <v>10242</v>
      </c>
      <c r="L4171" s="82"/>
    </row>
    <row r="4172" ht="14.25" customHeight="1">
      <c r="A4172" s="82" t="s">
        <v>10095</v>
      </c>
      <c r="B4172" s="82" t="s">
        <v>18160</v>
      </c>
      <c r="C4172" s="82" t="s">
        <v>18161</v>
      </c>
      <c r="D4172" s="82"/>
      <c r="E4172" s="82" t="s">
        <v>5424</v>
      </c>
      <c r="F4172" s="82"/>
      <c r="G4172" s="82" t="s">
        <v>129</v>
      </c>
      <c r="H4172" s="82"/>
      <c r="I4172" s="82" t="s">
        <v>17963</v>
      </c>
      <c r="J4172" s="82" t="s">
        <v>7942</v>
      </c>
      <c r="K4172" s="82" t="s">
        <v>10242</v>
      </c>
      <c r="L4172" s="82"/>
    </row>
    <row r="4173" ht="14.25" customHeight="1">
      <c r="A4173" s="82" t="s">
        <v>10095</v>
      </c>
      <c r="B4173" s="82" t="s">
        <v>18162</v>
      </c>
      <c r="C4173" s="82" t="s">
        <v>18163</v>
      </c>
      <c r="D4173" s="82"/>
      <c r="E4173" s="82" t="s">
        <v>5532</v>
      </c>
      <c r="F4173" s="82"/>
      <c r="G4173" s="82" t="s">
        <v>129</v>
      </c>
      <c r="H4173" s="82"/>
      <c r="I4173" s="82" t="s">
        <v>17963</v>
      </c>
      <c r="J4173" s="82" t="s">
        <v>7942</v>
      </c>
      <c r="K4173" s="82" t="s">
        <v>10242</v>
      </c>
      <c r="L4173" s="82"/>
    </row>
    <row r="4174" ht="14.25" customHeight="1">
      <c r="A4174" s="82" t="s">
        <v>10095</v>
      </c>
      <c r="B4174" s="82" t="s">
        <v>18164</v>
      </c>
      <c r="C4174" s="82" t="s">
        <v>18165</v>
      </c>
      <c r="D4174" s="82"/>
      <c r="E4174" s="82" t="s">
        <v>5532</v>
      </c>
      <c r="F4174" s="82" t="s">
        <v>13698</v>
      </c>
      <c r="G4174" s="82" t="s">
        <v>128</v>
      </c>
      <c r="H4174" s="82"/>
      <c r="I4174" s="82" t="s">
        <v>17963</v>
      </c>
      <c r="J4174" s="82" t="s">
        <v>7942</v>
      </c>
      <c r="K4174" s="82" t="s">
        <v>10242</v>
      </c>
      <c r="L4174" s="82"/>
    </row>
    <row r="4175" ht="14.25" customHeight="1">
      <c r="A4175" s="82" t="s">
        <v>10095</v>
      </c>
      <c r="B4175" s="82" t="s">
        <v>18166</v>
      </c>
      <c r="C4175" s="82" t="s">
        <v>18167</v>
      </c>
      <c r="D4175" s="82"/>
      <c r="E4175" s="82" t="s">
        <v>18168</v>
      </c>
      <c r="F4175" s="82" t="s">
        <v>13443</v>
      </c>
      <c r="G4175" s="82" t="s">
        <v>128</v>
      </c>
      <c r="H4175" s="82"/>
      <c r="I4175" s="82" t="s">
        <v>17963</v>
      </c>
      <c r="J4175" s="82" t="s">
        <v>7942</v>
      </c>
      <c r="K4175" s="82" t="s">
        <v>10242</v>
      </c>
      <c r="L4175" s="82"/>
    </row>
    <row r="4176" ht="14.25" customHeight="1">
      <c r="A4176" s="82" t="s">
        <v>10095</v>
      </c>
      <c r="B4176" s="82" t="s">
        <v>18169</v>
      </c>
      <c r="C4176" s="82" t="s">
        <v>18170</v>
      </c>
      <c r="D4176" s="82"/>
      <c r="E4176" s="82" t="s">
        <v>18171</v>
      </c>
      <c r="F4176" s="82" t="s">
        <v>15252</v>
      </c>
      <c r="G4176" s="82" t="s">
        <v>128</v>
      </c>
      <c r="H4176" s="82"/>
      <c r="I4176" s="82" t="s">
        <v>17963</v>
      </c>
      <c r="J4176" s="82" t="s">
        <v>7942</v>
      </c>
      <c r="K4176" s="82" t="s">
        <v>10242</v>
      </c>
      <c r="L4176" s="82"/>
    </row>
    <row r="4177" ht="14.25" customHeight="1">
      <c r="A4177" s="82" t="s">
        <v>10095</v>
      </c>
      <c r="B4177" s="82" t="s">
        <v>18172</v>
      </c>
      <c r="C4177" s="82" t="s">
        <v>18173</v>
      </c>
      <c r="D4177" s="82"/>
      <c r="E4177" s="82" t="s">
        <v>18171</v>
      </c>
      <c r="F4177" s="82" t="s">
        <v>14805</v>
      </c>
      <c r="G4177" s="82" t="s">
        <v>128</v>
      </c>
      <c r="H4177" s="82" t="s">
        <v>10102</v>
      </c>
      <c r="I4177" s="82" t="s">
        <v>17963</v>
      </c>
      <c r="J4177" s="82" t="s">
        <v>7942</v>
      </c>
      <c r="K4177" s="82" t="s">
        <v>10242</v>
      </c>
      <c r="L4177" s="82" t="s">
        <v>18059</v>
      </c>
    </row>
    <row r="4178" ht="14.25" customHeight="1">
      <c r="A4178" s="82" t="s">
        <v>10095</v>
      </c>
      <c r="B4178" s="82" t="s">
        <v>18174</v>
      </c>
      <c r="C4178" s="82" t="s">
        <v>18175</v>
      </c>
      <c r="D4178" s="82"/>
      <c r="E4178" s="82" t="s">
        <v>5403</v>
      </c>
      <c r="F4178" s="82"/>
      <c r="G4178" s="82" t="s">
        <v>129</v>
      </c>
      <c r="H4178" s="82"/>
      <c r="I4178" s="82" t="s">
        <v>17963</v>
      </c>
      <c r="J4178" s="82" t="s">
        <v>7942</v>
      </c>
      <c r="K4178" s="82" t="s">
        <v>10242</v>
      </c>
      <c r="L4178" s="82"/>
    </row>
    <row r="4179" ht="14.25" customHeight="1">
      <c r="A4179" s="82" t="s">
        <v>10095</v>
      </c>
      <c r="B4179" s="82" t="s">
        <v>18176</v>
      </c>
      <c r="C4179" s="82" t="s">
        <v>18177</v>
      </c>
      <c r="D4179" s="82"/>
      <c r="E4179" s="82" t="s">
        <v>5403</v>
      </c>
      <c r="F4179" s="82" t="s">
        <v>18178</v>
      </c>
      <c r="G4179" s="82" t="s">
        <v>128</v>
      </c>
      <c r="H4179" s="82"/>
      <c r="I4179" s="82" t="s">
        <v>17963</v>
      </c>
      <c r="J4179" s="82" t="s">
        <v>7942</v>
      </c>
      <c r="K4179" s="82" t="s">
        <v>10242</v>
      </c>
      <c r="L4179" s="82"/>
    </row>
    <row r="4180" ht="14.25" customHeight="1">
      <c r="A4180" s="82" t="s">
        <v>10095</v>
      </c>
      <c r="B4180" s="82" t="s">
        <v>18179</v>
      </c>
      <c r="C4180" s="82" t="s">
        <v>18180</v>
      </c>
      <c r="D4180" s="82"/>
      <c r="E4180" s="82" t="s">
        <v>5403</v>
      </c>
      <c r="F4180" s="82"/>
      <c r="G4180" s="82" t="s">
        <v>129</v>
      </c>
      <c r="H4180" s="82"/>
      <c r="I4180" s="82" t="s">
        <v>17963</v>
      </c>
      <c r="J4180" s="82" t="s">
        <v>7942</v>
      </c>
      <c r="K4180" s="82" t="s">
        <v>10242</v>
      </c>
      <c r="L4180" s="82"/>
    </row>
    <row r="4181" ht="14.25" customHeight="1">
      <c r="A4181" s="82" t="s">
        <v>10095</v>
      </c>
      <c r="B4181" s="82" t="s">
        <v>18181</v>
      </c>
      <c r="C4181" s="82" t="s">
        <v>18182</v>
      </c>
      <c r="D4181" s="82"/>
      <c r="E4181" s="82" t="s">
        <v>5403</v>
      </c>
      <c r="F4181" s="82" t="s">
        <v>13654</v>
      </c>
      <c r="G4181" s="82" t="s">
        <v>128</v>
      </c>
      <c r="H4181" s="82"/>
      <c r="I4181" s="82" t="s">
        <v>17963</v>
      </c>
      <c r="J4181" s="82" t="s">
        <v>7942</v>
      </c>
      <c r="K4181" s="82" t="s">
        <v>10242</v>
      </c>
      <c r="L4181" s="82"/>
    </row>
    <row r="4182" ht="14.25" customHeight="1">
      <c r="A4182" s="82" t="s">
        <v>10095</v>
      </c>
      <c r="B4182" s="82" t="s">
        <v>18183</v>
      </c>
      <c r="C4182" s="82" t="s">
        <v>18184</v>
      </c>
      <c r="D4182" s="82"/>
      <c r="E4182" s="82" t="s">
        <v>5403</v>
      </c>
      <c r="F4182" s="82"/>
      <c r="G4182" s="82" t="s">
        <v>129</v>
      </c>
      <c r="H4182" s="82"/>
      <c r="I4182" s="82" t="s">
        <v>17963</v>
      </c>
      <c r="J4182" s="82" t="s">
        <v>7942</v>
      </c>
      <c r="K4182" s="82" t="s">
        <v>10242</v>
      </c>
      <c r="L4182" s="82"/>
    </row>
    <row r="4183" ht="14.25" customHeight="1">
      <c r="A4183" s="82" t="s">
        <v>10095</v>
      </c>
      <c r="B4183" s="82" t="s">
        <v>18185</v>
      </c>
      <c r="C4183" s="82" t="s">
        <v>18186</v>
      </c>
      <c r="D4183" s="82"/>
      <c r="E4183" s="82" t="s">
        <v>5403</v>
      </c>
      <c r="F4183" s="82" t="s">
        <v>18187</v>
      </c>
      <c r="G4183" s="82" t="s">
        <v>128</v>
      </c>
      <c r="H4183" s="82"/>
      <c r="I4183" s="82" t="s">
        <v>17963</v>
      </c>
      <c r="J4183" s="82" t="s">
        <v>7942</v>
      </c>
      <c r="K4183" s="82" t="s">
        <v>10242</v>
      </c>
      <c r="L4183" s="82"/>
    </row>
    <row r="4184" ht="14.25" customHeight="1">
      <c r="A4184" s="82" t="s">
        <v>10095</v>
      </c>
      <c r="B4184" s="82" t="s">
        <v>18188</v>
      </c>
      <c r="C4184" s="82" t="s">
        <v>18189</v>
      </c>
      <c r="D4184" s="82"/>
      <c r="E4184" s="82" t="s">
        <v>5403</v>
      </c>
      <c r="F4184" s="82" t="s">
        <v>14805</v>
      </c>
      <c r="G4184" s="82" t="s">
        <v>128</v>
      </c>
      <c r="H4184" s="82"/>
      <c r="I4184" s="82" t="s">
        <v>17963</v>
      </c>
      <c r="J4184" s="82" t="s">
        <v>7942</v>
      </c>
      <c r="K4184" s="82" t="s">
        <v>10242</v>
      </c>
      <c r="L4184" s="82"/>
    </row>
    <row r="4185" ht="14.25" customHeight="1">
      <c r="A4185" s="82" t="s">
        <v>10095</v>
      </c>
      <c r="B4185" s="82" t="s">
        <v>18190</v>
      </c>
      <c r="C4185" s="82" t="s">
        <v>18191</v>
      </c>
      <c r="D4185" s="82"/>
      <c r="E4185" s="82" t="s">
        <v>5403</v>
      </c>
      <c r="F4185" s="82" t="s">
        <v>14805</v>
      </c>
      <c r="G4185" s="82" t="s">
        <v>128</v>
      </c>
      <c r="H4185" s="82"/>
      <c r="I4185" s="82" t="s">
        <v>17963</v>
      </c>
      <c r="J4185" s="82" t="s">
        <v>7942</v>
      </c>
      <c r="K4185" s="82" t="s">
        <v>10242</v>
      </c>
      <c r="L4185" s="82"/>
    </row>
    <row r="4186" ht="14.25" customHeight="1">
      <c r="A4186" s="82" t="s">
        <v>10095</v>
      </c>
      <c r="B4186" s="82" t="s">
        <v>18192</v>
      </c>
      <c r="C4186" s="82" t="s">
        <v>18193</v>
      </c>
      <c r="D4186" s="82"/>
      <c r="E4186" s="82" t="s">
        <v>5403</v>
      </c>
      <c r="F4186" s="82"/>
      <c r="G4186" s="82" t="s">
        <v>129</v>
      </c>
      <c r="H4186" s="82"/>
      <c r="I4186" s="82" t="s">
        <v>17963</v>
      </c>
      <c r="J4186" s="82" t="s">
        <v>7942</v>
      </c>
      <c r="K4186" s="82" t="s">
        <v>10242</v>
      </c>
      <c r="L4186" s="82"/>
    </row>
    <row r="4187" ht="14.25" customHeight="1">
      <c r="A4187" s="82" t="s">
        <v>10095</v>
      </c>
      <c r="B4187" s="82" t="s">
        <v>18194</v>
      </c>
      <c r="C4187" s="82" t="s">
        <v>18195</v>
      </c>
      <c r="D4187" s="82"/>
      <c r="E4187" s="82" t="s">
        <v>5403</v>
      </c>
      <c r="F4187" s="82" t="s">
        <v>14805</v>
      </c>
      <c r="G4187" s="82" t="s">
        <v>128</v>
      </c>
      <c r="H4187" s="82"/>
      <c r="I4187" s="82" t="s">
        <v>17963</v>
      </c>
      <c r="J4187" s="82" t="s">
        <v>7942</v>
      </c>
      <c r="K4187" s="82" t="s">
        <v>10242</v>
      </c>
      <c r="L4187" s="82"/>
    </row>
    <row r="4188" ht="14.25" customHeight="1">
      <c r="A4188" s="82" t="s">
        <v>10095</v>
      </c>
      <c r="B4188" s="82" t="s">
        <v>18196</v>
      </c>
      <c r="C4188" s="82" t="s">
        <v>18197</v>
      </c>
      <c r="D4188" s="82"/>
      <c r="E4188" s="82" t="s">
        <v>5403</v>
      </c>
      <c r="F4188" s="82" t="s">
        <v>14805</v>
      </c>
      <c r="G4188" s="82" t="s">
        <v>128</v>
      </c>
      <c r="H4188" s="82"/>
      <c r="I4188" s="82" t="s">
        <v>17963</v>
      </c>
      <c r="J4188" s="82" t="s">
        <v>7942</v>
      </c>
      <c r="K4188" s="82" t="s">
        <v>10242</v>
      </c>
      <c r="L4188" s="82"/>
    </row>
    <row r="4189" ht="14.25" customHeight="1">
      <c r="A4189" s="82" t="s">
        <v>10095</v>
      </c>
      <c r="B4189" s="82" t="s">
        <v>18198</v>
      </c>
      <c r="C4189" s="82" t="s">
        <v>18199</v>
      </c>
      <c r="D4189" s="82"/>
      <c r="E4189" s="82" t="s">
        <v>5403</v>
      </c>
      <c r="F4189" s="82" t="s">
        <v>14805</v>
      </c>
      <c r="G4189" s="82" t="s">
        <v>128</v>
      </c>
      <c r="H4189" s="82"/>
      <c r="I4189" s="82" t="s">
        <v>17963</v>
      </c>
      <c r="J4189" s="82" t="s">
        <v>7942</v>
      </c>
      <c r="K4189" s="82" t="s">
        <v>10242</v>
      </c>
      <c r="L4189" s="82"/>
    </row>
    <row r="4190" ht="14.25" customHeight="1">
      <c r="A4190" s="82" t="s">
        <v>10095</v>
      </c>
      <c r="B4190" s="82" t="s">
        <v>18200</v>
      </c>
      <c r="C4190" s="82" t="s">
        <v>18201</v>
      </c>
      <c r="D4190" s="82"/>
      <c r="E4190" s="82" t="s">
        <v>5403</v>
      </c>
      <c r="F4190" s="82" t="s">
        <v>14805</v>
      </c>
      <c r="G4190" s="82" t="s">
        <v>128</v>
      </c>
      <c r="H4190" s="82"/>
      <c r="I4190" s="82" t="s">
        <v>17963</v>
      </c>
      <c r="J4190" s="82" t="s">
        <v>7942</v>
      </c>
      <c r="K4190" s="82" t="s">
        <v>10242</v>
      </c>
      <c r="L4190" s="82"/>
    </row>
    <row r="4191" ht="14.25" customHeight="1">
      <c r="A4191" s="82" t="s">
        <v>10095</v>
      </c>
      <c r="B4191" s="82" t="s">
        <v>18202</v>
      </c>
      <c r="C4191" s="82" t="s">
        <v>18203</v>
      </c>
      <c r="D4191" s="82"/>
      <c r="E4191" s="82" t="s">
        <v>5403</v>
      </c>
      <c r="F4191" s="82" t="s">
        <v>14805</v>
      </c>
      <c r="G4191" s="82" t="s">
        <v>128</v>
      </c>
      <c r="H4191" s="82"/>
      <c r="I4191" s="82" t="s">
        <v>17963</v>
      </c>
      <c r="J4191" s="82" t="s">
        <v>7942</v>
      </c>
      <c r="K4191" s="82" t="s">
        <v>10242</v>
      </c>
      <c r="L4191" s="82"/>
    </row>
    <row r="4192" ht="14.25" customHeight="1">
      <c r="A4192" s="82" t="s">
        <v>10095</v>
      </c>
      <c r="B4192" s="82" t="s">
        <v>18204</v>
      </c>
      <c r="C4192" s="82" t="s">
        <v>18205</v>
      </c>
      <c r="D4192" s="82"/>
      <c r="E4192" s="82" t="s">
        <v>5403</v>
      </c>
      <c r="F4192" s="82" t="s">
        <v>14805</v>
      </c>
      <c r="G4192" s="82" t="s">
        <v>128</v>
      </c>
      <c r="H4192" s="82"/>
      <c r="I4192" s="82" t="s">
        <v>17963</v>
      </c>
      <c r="J4192" s="82" t="s">
        <v>7942</v>
      </c>
      <c r="K4192" s="82" t="s">
        <v>10242</v>
      </c>
      <c r="L4192" s="82"/>
    </row>
    <row r="4193" ht="14.25" customHeight="1">
      <c r="A4193" s="82" t="s">
        <v>10095</v>
      </c>
      <c r="B4193" s="82" t="s">
        <v>18206</v>
      </c>
      <c r="C4193" s="82" t="s">
        <v>18207</v>
      </c>
      <c r="D4193" s="82"/>
      <c r="E4193" s="82" t="s">
        <v>5403</v>
      </c>
      <c r="F4193" s="82" t="s">
        <v>14805</v>
      </c>
      <c r="G4193" s="82" t="s">
        <v>128</v>
      </c>
      <c r="H4193" s="82"/>
      <c r="I4193" s="82" t="s">
        <v>17963</v>
      </c>
      <c r="J4193" s="82" t="s">
        <v>7942</v>
      </c>
      <c r="K4193" s="82" t="s">
        <v>10242</v>
      </c>
      <c r="L4193" s="82"/>
    </row>
    <row r="4194" ht="14.25" customHeight="1">
      <c r="A4194" s="82" t="s">
        <v>10095</v>
      </c>
      <c r="B4194" s="82" t="s">
        <v>18208</v>
      </c>
      <c r="C4194" s="82" t="s">
        <v>18209</v>
      </c>
      <c r="D4194" s="82"/>
      <c r="E4194" s="82" t="s">
        <v>5403</v>
      </c>
      <c r="F4194" s="82"/>
      <c r="G4194" s="82" t="s">
        <v>129</v>
      </c>
      <c r="H4194" s="82"/>
      <c r="I4194" s="82" t="s">
        <v>17963</v>
      </c>
      <c r="J4194" s="82" t="s">
        <v>7942</v>
      </c>
      <c r="K4194" s="82" t="s">
        <v>10242</v>
      </c>
      <c r="L4194" s="82"/>
    </row>
    <row r="4195" ht="14.25" customHeight="1">
      <c r="A4195" s="82" t="s">
        <v>10095</v>
      </c>
      <c r="B4195" s="82" t="s">
        <v>18210</v>
      </c>
      <c r="C4195" s="82" t="s">
        <v>18211</v>
      </c>
      <c r="D4195" s="82"/>
      <c r="E4195" s="82" t="s">
        <v>5403</v>
      </c>
      <c r="F4195" s="82"/>
      <c r="G4195" s="82" t="s">
        <v>129</v>
      </c>
      <c r="H4195" s="82"/>
      <c r="I4195" s="82" t="s">
        <v>17963</v>
      </c>
      <c r="J4195" s="82" t="s">
        <v>7942</v>
      </c>
      <c r="K4195" s="82" t="s">
        <v>10242</v>
      </c>
      <c r="L4195" s="82"/>
    </row>
    <row r="4196" ht="14.25" customHeight="1">
      <c r="A4196" s="82" t="s">
        <v>10095</v>
      </c>
      <c r="B4196" s="82" t="s">
        <v>18212</v>
      </c>
      <c r="C4196" s="82" t="s">
        <v>18213</v>
      </c>
      <c r="D4196" s="82"/>
      <c r="E4196" s="82" t="s">
        <v>5403</v>
      </c>
      <c r="F4196" s="82"/>
      <c r="G4196" s="82" t="s">
        <v>129</v>
      </c>
      <c r="H4196" s="82"/>
      <c r="I4196" s="82" t="s">
        <v>17963</v>
      </c>
      <c r="J4196" s="82" t="s">
        <v>7942</v>
      </c>
      <c r="K4196" s="82" t="s">
        <v>10242</v>
      </c>
      <c r="L4196" s="82"/>
    </row>
    <row r="4197" ht="14.25" customHeight="1">
      <c r="A4197" s="82" t="s">
        <v>10095</v>
      </c>
      <c r="B4197" s="82" t="s">
        <v>18214</v>
      </c>
      <c r="C4197" s="82" t="s">
        <v>18215</v>
      </c>
      <c r="D4197" s="82"/>
      <c r="E4197" s="82" t="s">
        <v>5403</v>
      </c>
      <c r="F4197" s="82"/>
      <c r="G4197" s="82" t="s">
        <v>129</v>
      </c>
      <c r="H4197" s="82"/>
      <c r="I4197" s="82" t="s">
        <v>17963</v>
      </c>
      <c r="J4197" s="82" t="s">
        <v>7942</v>
      </c>
      <c r="K4197" s="82" t="s">
        <v>10242</v>
      </c>
      <c r="L4197" s="82"/>
    </row>
    <row r="4198" ht="14.25" customHeight="1">
      <c r="A4198" s="82" t="s">
        <v>10095</v>
      </c>
      <c r="B4198" s="82" t="s">
        <v>18216</v>
      </c>
      <c r="C4198" s="82" t="s">
        <v>18217</v>
      </c>
      <c r="D4198" s="82"/>
      <c r="E4198" s="82" t="s">
        <v>5403</v>
      </c>
      <c r="F4198" s="82" t="s">
        <v>14805</v>
      </c>
      <c r="G4198" s="82" t="s">
        <v>128</v>
      </c>
      <c r="H4198" s="82"/>
      <c r="I4198" s="82" t="s">
        <v>17963</v>
      </c>
      <c r="J4198" s="82" t="s">
        <v>7942</v>
      </c>
      <c r="K4198" s="82" t="s">
        <v>10242</v>
      </c>
      <c r="L4198" s="82"/>
    </row>
    <row r="4199" ht="14.25" customHeight="1">
      <c r="A4199" s="82" t="s">
        <v>10095</v>
      </c>
      <c r="B4199" s="82" t="s">
        <v>18218</v>
      </c>
      <c r="C4199" s="82" t="s">
        <v>18219</v>
      </c>
      <c r="D4199" s="82"/>
      <c r="E4199" s="82" t="s">
        <v>5403</v>
      </c>
      <c r="F4199" s="82"/>
      <c r="G4199" s="82" t="s">
        <v>129</v>
      </c>
      <c r="H4199" s="82"/>
      <c r="I4199" s="82" t="s">
        <v>17963</v>
      </c>
      <c r="J4199" s="82" t="s">
        <v>7942</v>
      </c>
      <c r="K4199" s="82" t="s">
        <v>10242</v>
      </c>
      <c r="L4199" s="82"/>
    </row>
    <row r="4200" ht="14.25" customHeight="1">
      <c r="A4200" s="82" t="s">
        <v>10095</v>
      </c>
      <c r="B4200" s="82" t="s">
        <v>18220</v>
      </c>
      <c r="C4200" s="82" t="s">
        <v>18221</v>
      </c>
      <c r="D4200" s="82"/>
      <c r="E4200" s="82" t="s">
        <v>5403</v>
      </c>
      <c r="F4200" s="82"/>
      <c r="G4200" s="82" t="s">
        <v>129</v>
      </c>
      <c r="H4200" s="82"/>
      <c r="I4200" s="82" t="s">
        <v>17963</v>
      </c>
      <c r="J4200" s="82" t="s">
        <v>7942</v>
      </c>
      <c r="K4200" s="82" t="s">
        <v>10242</v>
      </c>
      <c r="L4200" s="82"/>
    </row>
    <row r="4201" ht="14.25" customHeight="1">
      <c r="A4201" s="82" t="s">
        <v>10095</v>
      </c>
      <c r="B4201" s="82" t="s">
        <v>18222</v>
      </c>
      <c r="C4201" s="82" t="s">
        <v>18223</v>
      </c>
      <c r="D4201" s="82"/>
      <c r="E4201" s="82" t="s">
        <v>5403</v>
      </c>
      <c r="F4201" s="82"/>
      <c r="G4201" s="82" t="s">
        <v>129</v>
      </c>
      <c r="H4201" s="82"/>
      <c r="I4201" s="82" t="s">
        <v>17963</v>
      </c>
      <c r="J4201" s="82" t="s">
        <v>7942</v>
      </c>
      <c r="K4201" s="82" t="s">
        <v>10242</v>
      </c>
      <c r="L4201" s="82"/>
    </row>
    <row r="4202" ht="14.25" customHeight="1">
      <c r="A4202" s="82" t="s">
        <v>10095</v>
      </c>
      <c r="B4202" s="82" t="s">
        <v>18224</v>
      </c>
      <c r="C4202" s="82" t="s">
        <v>18225</v>
      </c>
      <c r="D4202" s="82"/>
      <c r="E4202" s="82" t="s">
        <v>5403</v>
      </c>
      <c r="F4202" s="82" t="s">
        <v>14805</v>
      </c>
      <c r="G4202" s="82" t="s">
        <v>128</v>
      </c>
      <c r="H4202" s="82"/>
      <c r="I4202" s="82" t="s">
        <v>17963</v>
      </c>
      <c r="J4202" s="82" t="s">
        <v>7942</v>
      </c>
      <c r="K4202" s="82" t="s">
        <v>10242</v>
      </c>
      <c r="L4202" s="82"/>
    </row>
    <row r="4203" ht="14.25" customHeight="1">
      <c r="A4203" s="82" t="s">
        <v>10095</v>
      </c>
      <c r="B4203" s="82" t="s">
        <v>18226</v>
      </c>
      <c r="C4203" s="82" t="s">
        <v>18227</v>
      </c>
      <c r="D4203" s="82"/>
      <c r="E4203" s="82" t="s">
        <v>5403</v>
      </c>
      <c r="F4203" s="82" t="s">
        <v>14805</v>
      </c>
      <c r="G4203" s="82" t="s">
        <v>128</v>
      </c>
      <c r="H4203" s="82"/>
      <c r="I4203" s="82" t="s">
        <v>17963</v>
      </c>
      <c r="J4203" s="82" t="s">
        <v>7942</v>
      </c>
      <c r="K4203" s="82" t="s">
        <v>10242</v>
      </c>
      <c r="L4203" s="82"/>
    </row>
    <row r="4204" ht="14.25" customHeight="1">
      <c r="A4204" s="82" t="s">
        <v>10095</v>
      </c>
      <c r="B4204" s="82" t="s">
        <v>18228</v>
      </c>
      <c r="C4204" s="82" t="s">
        <v>18229</v>
      </c>
      <c r="D4204" s="82"/>
      <c r="E4204" s="82" t="s">
        <v>5403</v>
      </c>
      <c r="F4204" s="82"/>
      <c r="G4204" s="82" t="s">
        <v>129</v>
      </c>
      <c r="H4204" s="82"/>
      <c r="I4204" s="82" t="s">
        <v>17963</v>
      </c>
      <c r="J4204" s="82" t="s">
        <v>7942</v>
      </c>
      <c r="K4204" s="82" t="s">
        <v>10242</v>
      </c>
      <c r="L4204" s="82"/>
    </row>
    <row r="4205" ht="14.25" customHeight="1">
      <c r="A4205" s="82" t="s">
        <v>10095</v>
      </c>
      <c r="B4205" s="82" t="s">
        <v>18230</v>
      </c>
      <c r="C4205" s="82" t="s">
        <v>18231</v>
      </c>
      <c r="D4205" s="82"/>
      <c r="E4205" s="82" t="s">
        <v>5403</v>
      </c>
      <c r="F4205" s="82" t="s">
        <v>14805</v>
      </c>
      <c r="G4205" s="82" t="s">
        <v>128</v>
      </c>
      <c r="H4205" s="82"/>
      <c r="I4205" s="82" t="s">
        <v>17963</v>
      </c>
      <c r="J4205" s="82" t="s">
        <v>7942</v>
      </c>
      <c r="K4205" s="82" t="s">
        <v>10242</v>
      </c>
      <c r="L4205" s="82"/>
    </row>
    <row r="4206" ht="14.25" customHeight="1">
      <c r="A4206" s="82" t="s">
        <v>10095</v>
      </c>
      <c r="B4206" s="82" t="s">
        <v>18232</v>
      </c>
      <c r="C4206" s="82" t="s">
        <v>18233</v>
      </c>
      <c r="D4206" s="82"/>
      <c r="E4206" s="82" t="s">
        <v>5403</v>
      </c>
      <c r="F4206" s="82" t="s">
        <v>14805</v>
      </c>
      <c r="G4206" s="82" t="s">
        <v>128</v>
      </c>
      <c r="H4206" s="82"/>
      <c r="I4206" s="82" t="s">
        <v>17963</v>
      </c>
      <c r="J4206" s="82" t="s">
        <v>7942</v>
      </c>
      <c r="K4206" s="82" t="s">
        <v>10242</v>
      </c>
      <c r="L4206" s="82"/>
    </row>
    <row r="4207" ht="14.25" customHeight="1">
      <c r="A4207" s="82" t="s">
        <v>10095</v>
      </c>
      <c r="B4207" s="82" t="s">
        <v>18234</v>
      </c>
      <c r="C4207" s="82" t="s">
        <v>18235</v>
      </c>
      <c r="D4207" s="82"/>
      <c r="E4207" s="82" t="s">
        <v>5518</v>
      </c>
      <c r="F4207" s="82"/>
      <c r="G4207" s="82" t="s">
        <v>129</v>
      </c>
      <c r="H4207" s="82"/>
      <c r="I4207" s="82" t="s">
        <v>17963</v>
      </c>
      <c r="J4207" s="82" t="s">
        <v>7942</v>
      </c>
      <c r="K4207" s="82" t="s">
        <v>10242</v>
      </c>
      <c r="L4207" s="82"/>
    </row>
    <row r="4208" ht="14.25" customHeight="1">
      <c r="A4208" s="82" t="s">
        <v>10095</v>
      </c>
      <c r="B4208" s="82" t="s">
        <v>18236</v>
      </c>
      <c r="C4208" s="82" t="s">
        <v>18237</v>
      </c>
      <c r="D4208" s="82"/>
      <c r="E4208" s="82" t="s">
        <v>5518</v>
      </c>
      <c r="F4208" s="82" t="s">
        <v>9902</v>
      </c>
      <c r="G4208" s="82" t="s">
        <v>128</v>
      </c>
      <c r="H4208" s="82"/>
      <c r="I4208" s="82" t="s">
        <v>17963</v>
      </c>
      <c r="J4208" s="82" t="s">
        <v>7942</v>
      </c>
      <c r="K4208" s="82" t="s">
        <v>10242</v>
      </c>
      <c r="L4208" s="82"/>
    </row>
    <row r="4209" ht="14.25" customHeight="1">
      <c r="A4209" s="82" t="s">
        <v>10095</v>
      </c>
      <c r="B4209" s="82" t="s">
        <v>18238</v>
      </c>
      <c r="C4209" s="82" t="s">
        <v>18239</v>
      </c>
      <c r="D4209" s="82"/>
      <c r="E4209" s="82" t="s">
        <v>18240</v>
      </c>
      <c r="F4209" s="82"/>
      <c r="G4209" s="82" t="s">
        <v>129</v>
      </c>
      <c r="H4209" s="82"/>
      <c r="I4209" s="82" t="s">
        <v>17963</v>
      </c>
      <c r="J4209" s="82" t="s">
        <v>7942</v>
      </c>
      <c r="K4209" s="82" t="s">
        <v>10242</v>
      </c>
      <c r="L4209" s="82"/>
    </row>
    <row r="4210" ht="14.25" customHeight="1">
      <c r="A4210" s="82" t="s">
        <v>10095</v>
      </c>
      <c r="B4210" s="82" t="s">
        <v>18241</v>
      </c>
      <c r="C4210" s="82" t="s">
        <v>18242</v>
      </c>
      <c r="D4210" s="82"/>
      <c r="E4210" s="82" t="s">
        <v>16089</v>
      </c>
      <c r="F4210" s="82"/>
      <c r="G4210" s="82" t="s">
        <v>129</v>
      </c>
      <c r="H4210" s="82"/>
      <c r="I4210" s="82" t="s">
        <v>17963</v>
      </c>
      <c r="J4210" s="82" t="s">
        <v>7942</v>
      </c>
      <c r="K4210" s="82" t="s">
        <v>10242</v>
      </c>
      <c r="L4210" s="82"/>
    </row>
    <row r="4211" ht="14.25" customHeight="1">
      <c r="A4211" s="82" t="s">
        <v>10095</v>
      </c>
      <c r="B4211" s="82" t="s">
        <v>18243</v>
      </c>
      <c r="C4211" s="82" t="s">
        <v>18244</v>
      </c>
      <c r="D4211" s="82"/>
      <c r="E4211" s="82"/>
      <c r="F4211" s="82"/>
      <c r="G4211" s="82" t="s">
        <v>128</v>
      </c>
      <c r="H4211" s="82" t="s">
        <v>10102</v>
      </c>
      <c r="I4211" s="82" t="s">
        <v>18245</v>
      </c>
      <c r="J4211" s="82" t="s">
        <v>7942</v>
      </c>
      <c r="K4211" s="82" t="s">
        <v>10142</v>
      </c>
      <c r="L4211" s="82" t="s">
        <v>10181</v>
      </c>
    </row>
    <row r="4212" ht="14.25" customHeight="1">
      <c r="A4212" s="82" t="s">
        <v>10095</v>
      </c>
      <c r="B4212" s="82" t="s">
        <v>18246</v>
      </c>
      <c r="C4212" s="82" t="s">
        <v>18247</v>
      </c>
      <c r="D4212" s="82"/>
      <c r="E4212" s="82"/>
      <c r="F4212" s="82"/>
      <c r="G4212" s="82" t="s">
        <v>129</v>
      </c>
      <c r="H4212" s="82"/>
      <c r="I4212" s="82" t="s">
        <v>18245</v>
      </c>
      <c r="J4212" s="82" t="s">
        <v>7942</v>
      </c>
      <c r="K4212" s="82" t="s">
        <v>10142</v>
      </c>
      <c r="L4212" s="82"/>
    </row>
    <row r="4213" ht="14.25" customHeight="1">
      <c r="A4213" s="82" t="s">
        <v>10095</v>
      </c>
      <c r="B4213" s="82" t="s">
        <v>18248</v>
      </c>
      <c r="C4213" s="82" t="s">
        <v>18249</v>
      </c>
      <c r="D4213" s="82"/>
      <c r="E4213" s="82" t="s">
        <v>9948</v>
      </c>
      <c r="F4213" s="82" t="s">
        <v>11080</v>
      </c>
      <c r="G4213" s="82" t="s">
        <v>128</v>
      </c>
      <c r="H4213" s="82"/>
      <c r="I4213" s="82" t="s">
        <v>18245</v>
      </c>
      <c r="J4213" s="82" t="s">
        <v>7942</v>
      </c>
      <c r="K4213" s="82" t="s">
        <v>10142</v>
      </c>
      <c r="L4213" s="82"/>
    </row>
    <row r="4214" ht="14.25" customHeight="1">
      <c r="A4214" s="82" t="s">
        <v>10095</v>
      </c>
      <c r="B4214" s="82" t="s">
        <v>18250</v>
      </c>
      <c r="C4214" s="82" t="s">
        <v>18251</v>
      </c>
      <c r="D4214" s="82" t="s">
        <v>261</v>
      </c>
      <c r="E4214" s="82"/>
      <c r="F4214" s="82"/>
      <c r="G4214" s="82" t="s">
        <v>128</v>
      </c>
      <c r="H4214" s="82" t="s">
        <v>10102</v>
      </c>
      <c r="I4214" s="82" t="s">
        <v>9829</v>
      </c>
      <c r="J4214" s="82" t="s">
        <v>7942</v>
      </c>
      <c r="K4214" s="82" t="s">
        <v>15326</v>
      </c>
      <c r="L4214" s="82" t="s">
        <v>3053</v>
      </c>
    </row>
    <row r="4215" ht="14.25" customHeight="1">
      <c r="A4215" s="82" t="s">
        <v>10095</v>
      </c>
      <c r="B4215" s="82" t="s">
        <v>18252</v>
      </c>
      <c r="C4215" s="82" t="s">
        <v>18253</v>
      </c>
      <c r="D4215" s="82"/>
      <c r="E4215" s="82"/>
      <c r="F4215" s="82"/>
      <c r="G4215" s="82" t="s">
        <v>128</v>
      </c>
      <c r="H4215" s="82"/>
      <c r="I4215" s="82" t="s">
        <v>9829</v>
      </c>
      <c r="J4215" s="82" t="s">
        <v>7942</v>
      </c>
      <c r="K4215" s="82" t="s">
        <v>10123</v>
      </c>
      <c r="L4215" s="82"/>
    </row>
    <row r="4216" ht="14.25" customHeight="1">
      <c r="A4216" s="82" t="s">
        <v>10095</v>
      </c>
      <c r="B4216" s="82" t="s">
        <v>18254</v>
      </c>
      <c r="C4216" s="82" t="s">
        <v>18255</v>
      </c>
      <c r="D4216" s="82"/>
      <c r="E4216" s="82"/>
      <c r="F4216" s="82"/>
      <c r="G4216" s="82" t="s">
        <v>128</v>
      </c>
      <c r="H4216" s="82"/>
      <c r="I4216" s="82" t="s">
        <v>9829</v>
      </c>
      <c r="J4216" s="82" t="s">
        <v>7942</v>
      </c>
      <c r="K4216" s="82" t="s">
        <v>15326</v>
      </c>
      <c r="L4216" s="82"/>
    </row>
    <row r="4217" ht="14.25" customHeight="1">
      <c r="A4217" s="82" t="s">
        <v>10095</v>
      </c>
      <c r="B4217" s="82" t="s">
        <v>18256</v>
      </c>
      <c r="C4217" s="82" t="s">
        <v>18257</v>
      </c>
      <c r="D4217" s="82"/>
      <c r="E4217" s="82"/>
      <c r="F4217" s="82"/>
      <c r="G4217" s="82" t="s">
        <v>128</v>
      </c>
      <c r="H4217" s="82"/>
      <c r="I4217" s="82" t="s">
        <v>9829</v>
      </c>
      <c r="J4217" s="82" t="s">
        <v>7942</v>
      </c>
      <c r="K4217" s="82" t="s">
        <v>10123</v>
      </c>
      <c r="L4217" s="82"/>
    </row>
    <row r="4218" ht="14.25" customHeight="1">
      <c r="A4218" s="82" t="s">
        <v>10095</v>
      </c>
      <c r="B4218" s="82" t="s">
        <v>18258</v>
      </c>
      <c r="C4218" s="82" t="s">
        <v>18259</v>
      </c>
      <c r="D4218" s="82"/>
      <c r="E4218" s="82"/>
      <c r="F4218" s="82"/>
      <c r="G4218" s="82" t="s">
        <v>128</v>
      </c>
      <c r="H4218" s="82"/>
      <c r="I4218" s="82" t="s">
        <v>9829</v>
      </c>
      <c r="J4218" s="82" t="s">
        <v>7942</v>
      </c>
      <c r="K4218" s="82" t="s">
        <v>10123</v>
      </c>
      <c r="L4218" s="82"/>
    </row>
    <row r="4219" ht="14.25" customHeight="1">
      <c r="A4219" s="82" t="s">
        <v>10095</v>
      </c>
      <c r="B4219" s="82" t="s">
        <v>18260</v>
      </c>
      <c r="C4219" s="82" t="s">
        <v>18261</v>
      </c>
      <c r="D4219" s="82" t="s">
        <v>261</v>
      </c>
      <c r="E4219" s="82"/>
      <c r="F4219" s="82"/>
      <c r="G4219" s="82" t="s">
        <v>128</v>
      </c>
      <c r="H4219" s="82" t="s">
        <v>10102</v>
      </c>
      <c r="I4219" s="82" t="s">
        <v>9829</v>
      </c>
      <c r="J4219" s="82" t="s">
        <v>7942</v>
      </c>
      <c r="K4219" s="82" t="s">
        <v>15326</v>
      </c>
      <c r="L4219" s="82" t="s">
        <v>3053</v>
      </c>
    </row>
    <row r="4220" ht="14.25" customHeight="1">
      <c r="A4220" s="82" t="s">
        <v>10095</v>
      </c>
      <c r="B4220" s="82" t="s">
        <v>18262</v>
      </c>
      <c r="C4220" s="82" t="s">
        <v>18263</v>
      </c>
      <c r="D4220" s="82"/>
      <c r="E4220" s="82"/>
      <c r="F4220" s="82"/>
      <c r="G4220" s="82" t="s">
        <v>128</v>
      </c>
      <c r="H4220" s="82"/>
      <c r="I4220" s="82" t="s">
        <v>9829</v>
      </c>
      <c r="J4220" s="82" t="s">
        <v>7942</v>
      </c>
      <c r="K4220" s="82" t="s">
        <v>10123</v>
      </c>
      <c r="L4220" s="82"/>
    </row>
    <row r="4221" ht="14.25" customHeight="1">
      <c r="A4221" s="82" t="s">
        <v>10095</v>
      </c>
      <c r="B4221" s="82" t="s">
        <v>18264</v>
      </c>
      <c r="C4221" s="82" t="s">
        <v>18265</v>
      </c>
      <c r="D4221" s="82"/>
      <c r="E4221" s="82"/>
      <c r="F4221" s="82"/>
      <c r="G4221" s="82" t="s">
        <v>128</v>
      </c>
      <c r="H4221" s="82"/>
      <c r="I4221" s="82" t="s">
        <v>9829</v>
      </c>
      <c r="J4221" s="82" t="s">
        <v>7942</v>
      </c>
      <c r="K4221" s="82" t="s">
        <v>10123</v>
      </c>
      <c r="L4221" s="82"/>
    </row>
    <row r="4222" ht="14.25" customHeight="1">
      <c r="A4222" s="82" t="s">
        <v>10095</v>
      </c>
      <c r="B4222" s="82" t="s">
        <v>18266</v>
      </c>
      <c r="C4222" s="82" t="s">
        <v>18267</v>
      </c>
      <c r="D4222" s="82"/>
      <c r="E4222" s="82"/>
      <c r="F4222" s="82"/>
      <c r="G4222" s="82" t="s">
        <v>128</v>
      </c>
      <c r="H4222" s="82" t="s">
        <v>10102</v>
      </c>
      <c r="I4222" s="82" t="s">
        <v>9829</v>
      </c>
      <c r="J4222" s="82" t="s">
        <v>7942</v>
      </c>
      <c r="K4222" s="82" t="s">
        <v>15326</v>
      </c>
      <c r="L4222" s="82" t="s">
        <v>10181</v>
      </c>
    </row>
    <row r="4223" ht="14.25" customHeight="1">
      <c r="A4223" s="82" t="s">
        <v>10095</v>
      </c>
      <c r="B4223" s="82" t="s">
        <v>18268</v>
      </c>
      <c r="C4223" s="82" t="s">
        <v>18269</v>
      </c>
      <c r="D4223" s="82"/>
      <c r="E4223" s="82"/>
      <c r="F4223" s="82"/>
      <c r="G4223" s="82" t="s">
        <v>128</v>
      </c>
      <c r="H4223" s="82"/>
      <c r="I4223" s="82" t="s">
        <v>9829</v>
      </c>
      <c r="J4223" s="82" t="s">
        <v>7942</v>
      </c>
      <c r="K4223" s="82" t="s">
        <v>10123</v>
      </c>
      <c r="L4223" s="82"/>
    </row>
    <row r="4224" ht="14.25" customHeight="1">
      <c r="A4224" s="82" t="s">
        <v>10095</v>
      </c>
      <c r="B4224" s="82" t="s">
        <v>18270</v>
      </c>
      <c r="C4224" s="82" t="s">
        <v>18271</v>
      </c>
      <c r="D4224" s="82"/>
      <c r="E4224" s="82"/>
      <c r="F4224" s="82"/>
      <c r="G4224" s="82" t="s">
        <v>128</v>
      </c>
      <c r="H4224" s="82"/>
      <c r="I4224" s="82" t="s">
        <v>9829</v>
      </c>
      <c r="J4224" s="82" t="s">
        <v>7942</v>
      </c>
      <c r="K4224" s="82" t="s">
        <v>15326</v>
      </c>
      <c r="L4224" s="82"/>
    </row>
    <row r="4225" ht="14.25" customHeight="1">
      <c r="A4225" s="82" t="s">
        <v>10095</v>
      </c>
      <c r="B4225" s="82" t="s">
        <v>18272</v>
      </c>
      <c r="C4225" s="82" t="s">
        <v>18273</v>
      </c>
      <c r="D4225" s="82"/>
      <c r="E4225" s="82"/>
      <c r="F4225" s="82"/>
      <c r="G4225" s="82" t="s">
        <v>128</v>
      </c>
      <c r="H4225" s="82"/>
      <c r="I4225" s="82" t="s">
        <v>9829</v>
      </c>
      <c r="J4225" s="82" t="s">
        <v>7942</v>
      </c>
      <c r="K4225" s="82" t="s">
        <v>15326</v>
      </c>
      <c r="L4225" s="82"/>
    </row>
    <row r="4226" ht="14.25" customHeight="1">
      <c r="A4226" s="82" t="s">
        <v>10095</v>
      </c>
      <c r="B4226" s="82" t="s">
        <v>18274</v>
      </c>
      <c r="C4226" s="82" t="s">
        <v>18275</v>
      </c>
      <c r="D4226" s="82"/>
      <c r="E4226" s="82"/>
      <c r="F4226" s="82"/>
      <c r="G4226" s="82" t="s">
        <v>129</v>
      </c>
      <c r="H4226" s="82"/>
      <c r="I4226" s="82" t="s">
        <v>9829</v>
      </c>
      <c r="J4226" s="82" t="s">
        <v>7942</v>
      </c>
      <c r="K4226" s="82" t="s">
        <v>15326</v>
      </c>
      <c r="L4226" s="82"/>
    </row>
    <row r="4227" ht="14.25" customHeight="1">
      <c r="A4227" s="82" t="s">
        <v>10095</v>
      </c>
      <c r="B4227" s="82" t="s">
        <v>18276</v>
      </c>
      <c r="C4227" s="82" t="s">
        <v>18277</v>
      </c>
      <c r="D4227" s="82"/>
      <c r="E4227" s="82"/>
      <c r="F4227" s="82"/>
      <c r="G4227" s="82" t="s">
        <v>128</v>
      </c>
      <c r="H4227" s="82"/>
      <c r="I4227" s="82" t="s">
        <v>9829</v>
      </c>
      <c r="J4227" s="82" t="s">
        <v>7942</v>
      </c>
      <c r="K4227" s="82" t="s">
        <v>15326</v>
      </c>
      <c r="L4227" s="82"/>
    </row>
    <row r="4228" ht="14.25" customHeight="1">
      <c r="A4228" s="82" t="s">
        <v>10095</v>
      </c>
      <c r="B4228" s="82" t="s">
        <v>18278</v>
      </c>
      <c r="C4228" s="82" t="s">
        <v>18279</v>
      </c>
      <c r="D4228" s="82" t="s">
        <v>10126</v>
      </c>
      <c r="E4228" s="82"/>
      <c r="F4228" s="82"/>
      <c r="G4228" s="82" t="s">
        <v>128</v>
      </c>
      <c r="H4228" s="82"/>
      <c r="I4228" s="82" t="s">
        <v>9829</v>
      </c>
      <c r="J4228" s="82" t="s">
        <v>7942</v>
      </c>
      <c r="K4228" s="82" t="s">
        <v>15326</v>
      </c>
      <c r="L4228" s="82"/>
    </row>
    <row r="4229" ht="14.25" customHeight="1">
      <c r="A4229" s="82" t="s">
        <v>10095</v>
      </c>
      <c r="B4229" s="82" t="s">
        <v>18280</v>
      </c>
      <c r="C4229" s="82" t="s">
        <v>18281</v>
      </c>
      <c r="D4229" s="82"/>
      <c r="E4229" s="82"/>
      <c r="F4229" s="82"/>
      <c r="G4229" s="82" t="s">
        <v>128</v>
      </c>
      <c r="H4229" s="82"/>
      <c r="I4229" s="82" t="s">
        <v>9829</v>
      </c>
      <c r="J4229" s="82" t="s">
        <v>7942</v>
      </c>
      <c r="K4229" s="82" t="s">
        <v>15326</v>
      </c>
      <c r="L4229" s="82"/>
    </row>
    <row r="4230" ht="14.25" customHeight="1">
      <c r="A4230" s="82" t="s">
        <v>10095</v>
      </c>
      <c r="B4230" s="82" t="s">
        <v>18282</v>
      </c>
      <c r="C4230" s="82" t="s">
        <v>18283</v>
      </c>
      <c r="D4230" s="82"/>
      <c r="E4230" s="82"/>
      <c r="F4230" s="82"/>
      <c r="G4230" s="82" t="s">
        <v>128</v>
      </c>
      <c r="H4230" s="82"/>
      <c r="I4230" s="82" t="s">
        <v>9829</v>
      </c>
      <c r="J4230" s="82" t="s">
        <v>7942</v>
      </c>
      <c r="K4230" s="82" t="s">
        <v>15326</v>
      </c>
      <c r="L4230" s="82"/>
    </row>
    <row r="4231" ht="14.25" customHeight="1">
      <c r="A4231" s="82" t="s">
        <v>10095</v>
      </c>
      <c r="B4231" s="82" t="s">
        <v>18284</v>
      </c>
      <c r="C4231" s="82" t="s">
        <v>18285</v>
      </c>
      <c r="D4231" s="82"/>
      <c r="E4231" s="82"/>
      <c r="F4231" s="82"/>
      <c r="G4231" s="82" t="s">
        <v>128</v>
      </c>
      <c r="H4231" s="82"/>
      <c r="I4231" s="82" t="s">
        <v>9829</v>
      </c>
      <c r="J4231" s="82" t="s">
        <v>7942</v>
      </c>
      <c r="K4231" s="82" t="s">
        <v>15326</v>
      </c>
      <c r="L4231" s="82"/>
    </row>
    <row r="4232" ht="14.25" customHeight="1">
      <c r="A4232" s="82" t="s">
        <v>10095</v>
      </c>
      <c r="B4232" s="82" t="s">
        <v>18286</v>
      </c>
      <c r="C4232" s="82" t="s">
        <v>18287</v>
      </c>
      <c r="D4232" s="82"/>
      <c r="E4232" s="82"/>
      <c r="F4232" s="82"/>
      <c r="G4232" s="82" t="s">
        <v>129</v>
      </c>
      <c r="H4232" s="82"/>
      <c r="I4232" s="82" t="s">
        <v>9829</v>
      </c>
      <c r="J4232" s="82" t="s">
        <v>7942</v>
      </c>
      <c r="K4232" s="82" t="s">
        <v>15326</v>
      </c>
      <c r="L4232" s="82"/>
    </row>
    <row r="4233" ht="14.25" customHeight="1">
      <c r="A4233" s="82" t="s">
        <v>10095</v>
      </c>
      <c r="B4233" s="82" t="s">
        <v>18288</v>
      </c>
      <c r="C4233" s="82" t="s">
        <v>18289</v>
      </c>
      <c r="D4233" s="82"/>
      <c r="E4233" s="82"/>
      <c r="F4233" s="82"/>
      <c r="G4233" s="82" t="s">
        <v>129</v>
      </c>
      <c r="H4233" s="82"/>
      <c r="I4233" s="82" t="s">
        <v>9829</v>
      </c>
      <c r="J4233" s="82" t="s">
        <v>7942</v>
      </c>
      <c r="K4233" s="82" t="s">
        <v>15326</v>
      </c>
      <c r="L4233" s="82"/>
    </row>
    <row r="4234" ht="14.25" customHeight="1">
      <c r="A4234" s="82" t="s">
        <v>10095</v>
      </c>
      <c r="B4234" s="82" t="s">
        <v>18290</v>
      </c>
      <c r="C4234" s="82" t="s">
        <v>18291</v>
      </c>
      <c r="D4234" s="82"/>
      <c r="E4234" s="82"/>
      <c r="F4234" s="82"/>
      <c r="G4234" s="82" t="s">
        <v>129</v>
      </c>
      <c r="H4234" s="82"/>
      <c r="I4234" s="82" t="s">
        <v>9829</v>
      </c>
      <c r="J4234" s="82" t="s">
        <v>7942</v>
      </c>
      <c r="K4234" s="82" t="s">
        <v>15326</v>
      </c>
      <c r="L4234" s="82"/>
    </row>
    <row r="4235" ht="14.25" customHeight="1">
      <c r="A4235" s="82" t="s">
        <v>10095</v>
      </c>
      <c r="B4235" s="82" t="s">
        <v>18292</v>
      </c>
      <c r="C4235" s="82" t="s">
        <v>18293</v>
      </c>
      <c r="D4235" s="82"/>
      <c r="E4235" s="82"/>
      <c r="F4235" s="82"/>
      <c r="G4235" s="82" t="s">
        <v>129</v>
      </c>
      <c r="H4235" s="82"/>
      <c r="I4235" s="82" t="s">
        <v>9829</v>
      </c>
      <c r="J4235" s="82" t="s">
        <v>7942</v>
      </c>
      <c r="K4235" s="82" t="s">
        <v>15326</v>
      </c>
      <c r="L4235" s="82"/>
    </row>
    <row r="4236" ht="14.25" customHeight="1">
      <c r="A4236" s="82" t="s">
        <v>10095</v>
      </c>
      <c r="B4236" s="82" t="s">
        <v>18294</v>
      </c>
      <c r="C4236" s="82" t="s">
        <v>18295</v>
      </c>
      <c r="D4236" s="82"/>
      <c r="E4236" s="82"/>
      <c r="F4236" s="82"/>
      <c r="G4236" s="82" t="s">
        <v>129</v>
      </c>
      <c r="H4236" s="82"/>
      <c r="I4236" s="82" t="s">
        <v>9829</v>
      </c>
      <c r="J4236" s="82" t="s">
        <v>7942</v>
      </c>
      <c r="K4236" s="82" t="s">
        <v>15326</v>
      </c>
      <c r="L4236" s="82"/>
    </row>
    <row r="4237" ht="14.25" customHeight="1">
      <c r="A4237" s="82" t="s">
        <v>10095</v>
      </c>
      <c r="B4237" s="82" t="s">
        <v>18296</v>
      </c>
      <c r="C4237" s="82" t="s">
        <v>18297</v>
      </c>
      <c r="D4237" s="82"/>
      <c r="E4237" s="82"/>
      <c r="F4237" s="82"/>
      <c r="G4237" s="82" t="s">
        <v>129</v>
      </c>
      <c r="H4237" s="82"/>
      <c r="I4237" s="82" t="s">
        <v>9829</v>
      </c>
      <c r="J4237" s="82" t="s">
        <v>7942</v>
      </c>
      <c r="K4237" s="82" t="s">
        <v>15326</v>
      </c>
      <c r="L4237" s="82"/>
    </row>
    <row r="4238" ht="14.25" customHeight="1">
      <c r="A4238" s="82" t="s">
        <v>10095</v>
      </c>
      <c r="B4238" s="82" t="s">
        <v>18298</v>
      </c>
      <c r="C4238" s="82" t="s">
        <v>18299</v>
      </c>
      <c r="D4238" s="82"/>
      <c r="E4238" s="82"/>
      <c r="F4238" s="82"/>
      <c r="G4238" s="82" t="s">
        <v>129</v>
      </c>
      <c r="H4238" s="82"/>
      <c r="I4238" s="82" t="s">
        <v>9829</v>
      </c>
      <c r="J4238" s="82" t="s">
        <v>7942</v>
      </c>
      <c r="K4238" s="82" t="s">
        <v>15326</v>
      </c>
      <c r="L4238" s="82"/>
    </row>
    <row r="4239" ht="14.25" customHeight="1">
      <c r="A4239" s="82" t="s">
        <v>10095</v>
      </c>
      <c r="B4239" s="82" t="s">
        <v>18300</v>
      </c>
      <c r="C4239" s="82" t="s">
        <v>18301</v>
      </c>
      <c r="D4239" s="82"/>
      <c r="E4239" s="82"/>
      <c r="F4239" s="82"/>
      <c r="G4239" s="82" t="s">
        <v>129</v>
      </c>
      <c r="H4239" s="82"/>
      <c r="I4239" s="82" t="s">
        <v>9829</v>
      </c>
      <c r="J4239" s="82" t="s">
        <v>7942</v>
      </c>
      <c r="K4239" s="82" t="s">
        <v>15326</v>
      </c>
      <c r="L4239" s="82"/>
    </row>
    <row r="4240" ht="14.25" customHeight="1">
      <c r="A4240" s="82" t="s">
        <v>10095</v>
      </c>
      <c r="B4240" s="82" t="s">
        <v>18302</v>
      </c>
      <c r="C4240" s="82" t="s">
        <v>18303</v>
      </c>
      <c r="D4240" s="82"/>
      <c r="E4240" s="82"/>
      <c r="F4240" s="82"/>
      <c r="G4240" s="82" t="s">
        <v>129</v>
      </c>
      <c r="H4240" s="82"/>
      <c r="I4240" s="82" t="s">
        <v>9829</v>
      </c>
      <c r="J4240" s="82" t="s">
        <v>7942</v>
      </c>
      <c r="K4240" s="82" t="s">
        <v>15326</v>
      </c>
      <c r="L4240" s="82"/>
    </row>
    <row r="4241" ht="14.25" customHeight="1">
      <c r="A4241" s="82" t="s">
        <v>10095</v>
      </c>
      <c r="B4241" s="82" t="s">
        <v>18304</v>
      </c>
      <c r="C4241" s="82" t="s">
        <v>18305</v>
      </c>
      <c r="D4241" s="82"/>
      <c r="E4241" s="82"/>
      <c r="F4241" s="82"/>
      <c r="G4241" s="82" t="s">
        <v>129</v>
      </c>
      <c r="H4241" s="82" t="s">
        <v>10102</v>
      </c>
      <c r="I4241" s="82" t="s">
        <v>9829</v>
      </c>
      <c r="J4241" s="82" t="s">
        <v>7942</v>
      </c>
      <c r="K4241" s="82" t="s">
        <v>15326</v>
      </c>
      <c r="L4241" s="82" t="s">
        <v>3359</v>
      </c>
    </row>
    <row r="4242" ht="14.25" customHeight="1">
      <c r="A4242" s="82" t="s">
        <v>10095</v>
      </c>
      <c r="B4242" s="82" t="s">
        <v>18306</v>
      </c>
      <c r="C4242" s="82" t="s">
        <v>18307</v>
      </c>
      <c r="D4242" s="82"/>
      <c r="E4242" s="82"/>
      <c r="F4242" s="82"/>
      <c r="G4242" s="82" t="s">
        <v>129</v>
      </c>
      <c r="H4242" s="82" t="s">
        <v>10102</v>
      </c>
      <c r="I4242" s="82" t="s">
        <v>9829</v>
      </c>
      <c r="J4242" s="82" t="s">
        <v>7942</v>
      </c>
      <c r="K4242" s="82" t="s">
        <v>15326</v>
      </c>
      <c r="L4242" s="82" t="s">
        <v>3359</v>
      </c>
    </row>
    <row r="4243" ht="14.25" customHeight="1">
      <c r="A4243" s="82" t="s">
        <v>10095</v>
      </c>
      <c r="B4243" s="82" t="s">
        <v>18308</v>
      </c>
      <c r="C4243" s="82" t="s">
        <v>18309</v>
      </c>
      <c r="D4243" s="82"/>
      <c r="E4243" s="82"/>
      <c r="F4243" s="82"/>
      <c r="G4243" s="82" t="s">
        <v>129</v>
      </c>
      <c r="H4243" s="82"/>
      <c r="I4243" s="82" t="s">
        <v>9829</v>
      </c>
      <c r="J4243" s="82" t="s">
        <v>7942</v>
      </c>
      <c r="K4243" s="82" t="s">
        <v>15326</v>
      </c>
      <c r="L4243" s="82"/>
    </row>
    <row r="4244" ht="14.25" customHeight="1">
      <c r="A4244" s="82" t="s">
        <v>10095</v>
      </c>
      <c r="B4244" s="82" t="s">
        <v>18310</v>
      </c>
      <c r="C4244" s="82" t="s">
        <v>18311</v>
      </c>
      <c r="D4244" s="82"/>
      <c r="E4244" s="82"/>
      <c r="F4244" s="82"/>
      <c r="G4244" s="82" t="s">
        <v>129</v>
      </c>
      <c r="H4244" s="82"/>
      <c r="I4244" s="82" t="s">
        <v>9829</v>
      </c>
      <c r="J4244" s="82" t="s">
        <v>7942</v>
      </c>
      <c r="K4244" s="82" t="s">
        <v>15326</v>
      </c>
      <c r="L4244" s="82"/>
    </row>
    <row r="4245" ht="14.25" customHeight="1">
      <c r="A4245" s="82" t="s">
        <v>10095</v>
      </c>
      <c r="B4245" s="82" t="s">
        <v>18312</v>
      </c>
      <c r="C4245" s="82" t="s">
        <v>18313</v>
      </c>
      <c r="D4245" s="82"/>
      <c r="E4245" s="82"/>
      <c r="F4245" s="82"/>
      <c r="G4245" s="82" t="s">
        <v>128</v>
      </c>
      <c r="H4245" s="82"/>
      <c r="I4245" s="82" t="s">
        <v>9829</v>
      </c>
      <c r="J4245" s="82" t="s">
        <v>7942</v>
      </c>
      <c r="K4245" s="82" t="s">
        <v>15326</v>
      </c>
      <c r="L4245" s="82"/>
    </row>
    <row r="4246" ht="14.25" customHeight="1">
      <c r="A4246" s="82" t="s">
        <v>10095</v>
      </c>
      <c r="B4246" s="82" t="s">
        <v>18314</v>
      </c>
      <c r="C4246" s="82" t="s">
        <v>18315</v>
      </c>
      <c r="D4246" s="82"/>
      <c r="E4246" s="82"/>
      <c r="F4246" s="82"/>
      <c r="G4246" s="82" t="s">
        <v>128</v>
      </c>
      <c r="H4246" s="82"/>
      <c r="I4246" s="82" t="s">
        <v>9829</v>
      </c>
      <c r="J4246" s="82" t="s">
        <v>7942</v>
      </c>
      <c r="K4246" s="82" t="s">
        <v>15326</v>
      </c>
      <c r="L4246" s="82"/>
    </row>
    <row r="4247" ht="14.25" customHeight="1">
      <c r="A4247" s="82" t="s">
        <v>10095</v>
      </c>
      <c r="B4247" s="82" t="s">
        <v>18316</v>
      </c>
      <c r="C4247" s="82" t="s">
        <v>18317</v>
      </c>
      <c r="D4247" s="82"/>
      <c r="E4247" s="82"/>
      <c r="F4247" s="82"/>
      <c r="G4247" s="82" t="s">
        <v>128</v>
      </c>
      <c r="H4247" s="82"/>
      <c r="I4247" s="82" t="s">
        <v>9829</v>
      </c>
      <c r="J4247" s="82" t="s">
        <v>7942</v>
      </c>
      <c r="K4247" s="82" t="s">
        <v>10123</v>
      </c>
      <c r="L4247" s="82"/>
    </row>
    <row r="4248" ht="14.25" customHeight="1">
      <c r="A4248" s="82" t="s">
        <v>10095</v>
      </c>
      <c r="B4248" s="82" t="s">
        <v>18318</v>
      </c>
      <c r="C4248" s="82" t="s">
        <v>18319</v>
      </c>
      <c r="D4248" s="82" t="s">
        <v>261</v>
      </c>
      <c r="E4248" s="82"/>
      <c r="F4248" s="82"/>
      <c r="G4248" s="82" t="s">
        <v>128</v>
      </c>
      <c r="H4248" s="82" t="s">
        <v>10102</v>
      </c>
      <c r="I4248" s="82" t="s">
        <v>9829</v>
      </c>
      <c r="J4248" s="82" t="s">
        <v>7942</v>
      </c>
      <c r="K4248" s="82" t="s">
        <v>15326</v>
      </c>
      <c r="L4248" s="82" t="s">
        <v>3053</v>
      </c>
    </row>
    <row r="4249" ht="14.25" customHeight="1">
      <c r="A4249" s="82" t="s">
        <v>10095</v>
      </c>
      <c r="B4249" s="82" t="s">
        <v>18320</v>
      </c>
      <c r="C4249" s="82" t="s">
        <v>18321</v>
      </c>
      <c r="D4249" s="82"/>
      <c r="E4249" s="82"/>
      <c r="F4249" s="82"/>
      <c r="G4249" s="82" t="s">
        <v>128</v>
      </c>
      <c r="H4249" s="82"/>
      <c r="I4249" s="82" t="s">
        <v>9829</v>
      </c>
      <c r="J4249" s="82" t="s">
        <v>7942</v>
      </c>
      <c r="K4249" s="82" t="s">
        <v>10123</v>
      </c>
      <c r="L4249" s="82"/>
    </row>
    <row r="4250" ht="14.25" customHeight="1">
      <c r="A4250" s="82" t="s">
        <v>10095</v>
      </c>
      <c r="B4250" s="82" t="s">
        <v>18322</v>
      </c>
      <c r="C4250" s="82" t="s">
        <v>18323</v>
      </c>
      <c r="D4250" s="82"/>
      <c r="E4250" s="82"/>
      <c r="F4250" s="82"/>
      <c r="G4250" s="82" t="s">
        <v>129</v>
      </c>
      <c r="H4250" s="82" t="s">
        <v>10102</v>
      </c>
      <c r="I4250" s="82" t="s">
        <v>9829</v>
      </c>
      <c r="J4250" s="82" t="s">
        <v>7942</v>
      </c>
      <c r="K4250" s="82" t="s">
        <v>15326</v>
      </c>
      <c r="L4250" s="82" t="s">
        <v>3359</v>
      </c>
    </row>
    <row r="4251" ht="14.25" customHeight="1">
      <c r="A4251" s="82" t="s">
        <v>10095</v>
      </c>
      <c r="B4251" s="82" t="s">
        <v>18324</v>
      </c>
      <c r="C4251" s="82" t="s">
        <v>18325</v>
      </c>
      <c r="D4251" s="82"/>
      <c r="E4251" s="82"/>
      <c r="F4251" s="82"/>
      <c r="G4251" s="82" t="s">
        <v>128</v>
      </c>
      <c r="H4251" s="82" t="s">
        <v>10102</v>
      </c>
      <c r="I4251" s="82" t="s">
        <v>9829</v>
      </c>
      <c r="J4251" s="82" t="s">
        <v>7942</v>
      </c>
      <c r="K4251" s="82" t="s">
        <v>15326</v>
      </c>
      <c r="L4251" s="82" t="s">
        <v>10181</v>
      </c>
    </row>
    <row r="4252" ht="14.25" customHeight="1">
      <c r="A4252" s="82" t="s">
        <v>10095</v>
      </c>
      <c r="B4252" s="82" t="s">
        <v>18326</v>
      </c>
      <c r="C4252" s="82" t="s">
        <v>18327</v>
      </c>
      <c r="D4252" s="82"/>
      <c r="E4252" s="82"/>
      <c r="F4252" s="82"/>
      <c r="G4252" s="82" t="s">
        <v>128</v>
      </c>
      <c r="H4252" s="82"/>
      <c r="I4252" s="82" t="s">
        <v>9829</v>
      </c>
      <c r="J4252" s="82" t="s">
        <v>7942</v>
      </c>
      <c r="K4252" s="82" t="s">
        <v>10123</v>
      </c>
      <c r="L4252" s="82"/>
    </row>
    <row r="4253" ht="14.25" customHeight="1">
      <c r="A4253" s="82" t="s">
        <v>10095</v>
      </c>
      <c r="B4253" s="82" t="s">
        <v>18328</v>
      </c>
      <c r="C4253" s="82" t="s">
        <v>18329</v>
      </c>
      <c r="D4253" s="82"/>
      <c r="E4253" s="82"/>
      <c r="F4253" s="82"/>
      <c r="G4253" s="82" t="s">
        <v>128</v>
      </c>
      <c r="H4253" s="82"/>
      <c r="I4253" s="82" t="s">
        <v>9829</v>
      </c>
      <c r="J4253" s="82" t="s">
        <v>7942</v>
      </c>
      <c r="K4253" s="82" t="s">
        <v>10123</v>
      </c>
      <c r="L4253" s="82"/>
    </row>
    <row r="4254" ht="14.25" customHeight="1">
      <c r="A4254" s="82" t="s">
        <v>10095</v>
      </c>
      <c r="B4254" s="82" t="s">
        <v>18330</v>
      </c>
      <c r="C4254" s="82" t="s">
        <v>18331</v>
      </c>
      <c r="D4254" s="82"/>
      <c r="E4254" s="82"/>
      <c r="F4254" s="82"/>
      <c r="G4254" s="82" t="s">
        <v>128</v>
      </c>
      <c r="H4254" s="82" t="s">
        <v>10102</v>
      </c>
      <c r="I4254" s="82" t="s">
        <v>9829</v>
      </c>
      <c r="J4254" s="82" t="s">
        <v>7942</v>
      </c>
      <c r="K4254" s="82" t="s">
        <v>15326</v>
      </c>
      <c r="L4254" s="82" t="s">
        <v>3053</v>
      </c>
    </row>
    <row r="4255" ht="14.25" customHeight="1">
      <c r="A4255" s="82" t="s">
        <v>10095</v>
      </c>
      <c r="B4255" s="82" t="s">
        <v>18332</v>
      </c>
      <c r="C4255" s="82" t="s">
        <v>18333</v>
      </c>
      <c r="D4255" s="82"/>
      <c r="E4255" s="82"/>
      <c r="F4255" s="82"/>
      <c r="G4255" s="82" t="s">
        <v>128</v>
      </c>
      <c r="H4255" s="82" t="s">
        <v>10102</v>
      </c>
      <c r="I4255" s="82" t="s">
        <v>9829</v>
      </c>
      <c r="J4255" s="82" t="s">
        <v>7942</v>
      </c>
      <c r="K4255" s="82" t="s">
        <v>15326</v>
      </c>
      <c r="L4255" s="82" t="s">
        <v>10181</v>
      </c>
    </row>
    <row r="4256" ht="14.25" customHeight="1">
      <c r="A4256" s="82" t="s">
        <v>10095</v>
      </c>
      <c r="B4256" s="82" t="s">
        <v>18334</v>
      </c>
      <c r="C4256" s="82" t="s">
        <v>18335</v>
      </c>
      <c r="D4256" s="82"/>
      <c r="E4256" s="82"/>
      <c r="F4256" s="82"/>
      <c r="G4256" s="82" t="s">
        <v>128</v>
      </c>
      <c r="H4256" s="82"/>
      <c r="I4256" s="82" t="s">
        <v>9829</v>
      </c>
      <c r="J4256" s="82" t="s">
        <v>7942</v>
      </c>
      <c r="K4256" s="82" t="s">
        <v>15326</v>
      </c>
      <c r="L4256" s="82"/>
    </row>
    <row r="4257" ht="14.25" customHeight="1">
      <c r="A4257" s="82" t="s">
        <v>10095</v>
      </c>
      <c r="B4257" s="82" t="s">
        <v>18336</v>
      </c>
      <c r="C4257" s="82" t="s">
        <v>18337</v>
      </c>
      <c r="D4257" s="82"/>
      <c r="E4257" s="82"/>
      <c r="F4257" s="82"/>
      <c r="G4257" s="82" t="s">
        <v>128</v>
      </c>
      <c r="H4257" s="82" t="s">
        <v>10102</v>
      </c>
      <c r="I4257" s="82" t="s">
        <v>9829</v>
      </c>
      <c r="J4257" s="82" t="s">
        <v>7942</v>
      </c>
      <c r="K4257" s="82" t="s">
        <v>15326</v>
      </c>
      <c r="L4257" s="82" t="s">
        <v>3053</v>
      </c>
    </row>
    <row r="4258" ht="14.25" customHeight="1">
      <c r="A4258" s="82" t="s">
        <v>10095</v>
      </c>
      <c r="B4258" s="82" t="s">
        <v>18338</v>
      </c>
      <c r="C4258" s="82" t="s">
        <v>18339</v>
      </c>
      <c r="D4258" s="82"/>
      <c r="E4258" s="82"/>
      <c r="F4258" s="82"/>
      <c r="G4258" s="82" t="s">
        <v>128</v>
      </c>
      <c r="H4258" s="82"/>
      <c r="I4258" s="82" t="s">
        <v>9829</v>
      </c>
      <c r="J4258" s="82" t="s">
        <v>7942</v>
      </c>
      <c r="K4258" s="82" t="s">
        <v>15326</v>
      </c>
      <c r="L4258" s="82"/>
    </row>
    <row r="4259" ht="14.25" customHeight="1">
      <c r="A4259" s="82" t="s">
        <v>10095</v>
      </c>
      <c r="B4259" s="82" t="s">
        <v>18340</v>
      </c>
      <c r="C4259" s="82" t="s">
        <v>18341</v>
      </c>
      <c r="D4259" s="82"/>
      <c r="E4259" s="82"/>
      <c r="F4259" s="82"/>
      <c r="G4259" s="82" t="s">
        <v>128</v>
      </c>
      <c r="H4259" s="82"/>
      <c r="I4259" s="82" t="s">
        <v>9829</v>
      </c>
      <c r="J4259" s="82" t="s">
        <v>7942</v>
      </c>
      <c r="K4259" s="82" t="s">
        <v>15326</v>
      </c>
      <c r="L4259" s="82"/>
    </row>
    <row r="4260" ht="14.25" customHeight="1">
      <c r="A4260" s="82" t="s">
        <v>10095</v>
      </c>
      <c r="B4260" s="82" t="s">
        <v>18342</v>
      </c>
      <c r="C4260" s="82" t="s">
        <v>18343</v>
      </c>
      <c r="D4260" s="82"/>
      <c r="E4260" s="82"/>
      <c r="F4260" s="82"/>
      <c r="G4260" s="82" t="s">
        <v>128</v>
      </c>
      <c r="H4260" s="82" t="s">
        <v>10102</v>
      </c>
      <c r="I4260" s="82" t="s">
        <v>9829</v>
      </c>
      <c r="J4260" s="82" t="s">
        <v>7942</v>
      </c>
      <c r="K4260" s="82" t="s">
        <v>15326</v>
      </c>
      <c r="L4260" s="82" t="s">
        <v>3053</v>
      </c>
    </row>
    <row r="4261" ht="14.25" customHeight="1">
      <c r="A4261" s="82" t="s">
        <v>10095</v>
      </c>
      <c r="B4261" s="82" t="s">
        <v>18344</v>
      </c>
      <c r="C4261" s="82" t="s">
        <v>18345</v>
      </c>
      <c r="D4261" s="82"/>
      <c r="E4261" s="82"/>
      <c r="F4261" s="82"/>
      <c r="G4261" s="82" t="s">
        <v>128</v>
      </c>
      <c r="H4261" s="82"/>
      <c r="I4261" s="82" t="s">
        <v>9829</v>
      </c>
      <c r="J4261" s="82" t="s">
        <v>7942</v>
      </c>
      <c r="K4261" s="82" t="s">
        <v>15326</v>
      </c>
      <c r="L4261" s="82"/>
    </row>
    <row r="4262" ht="14.25" customHeight="1">
      <c r="A4262" s="82" t="s">
        <v>10095</v>
      </c>
      <c r="B4262" s="82" t="s">
        <v>18346</v>
      </c>
      <c r="C4262" s="82" t="s">
        <v>18347</v>
      </c>
      <c r="D4262" s="82"/>
      <c r="E4262" s="82"/>
      <c r="F4262" s="82"/>
      <c r="G4262" s="82" t="s">
        <v>129</v>
      </c>
      <c r="H4262" s="82" t="s">
        <v>10102</v>
      </c>
      <c r="I4262" s="82" t="s">
        <v>9829</v>
      </c>
      <c r="J4262" s="82" t="s">
        <v>7942</v>
      </c>
      <c r="K4262" s="82" t="s">
        <v>15326</v>
      </c>
      <c r="L4262" s="82" t="s">
        <v>10181</v>
      </c>
    </row>
    <row r="4263" ht="14.25" customHeight="1">
      <c r="A4263" s="82" t="s">
        <v>10095</v>
      </c>
      <c r="B4263" s="82" t="s">
        <v>18348</v>
      </c>
      <c r="C4263" s="82" t="s">
        <v>18349</v>
      </c>
      <c r="D4263" s="82"/>
      <c r="E4263" s="82"/>
      <c r="F4263" s="82"/>
      <c r="G4263" s="82" t="s">
        <v>128</v>
      </c>
      <c r="H4263" s="82"/>
      <c r="I4263" s="82" t="s">
        <v>9829</v>
      </c>
      <c r="J4263" s="82" t="s">
        <v>7942</v>
      </c>
      <c r="K4263" s="82" t="s">
        <v>15326</v>
      </c>
      <c r="L4263" s="82"/>
    </row>
    <row r="4264" ht="14.25" customHeight="1">
      <c r="A4264" s="82" t="s">
        <v>10095</v>
      </c>
      <c r="B4264" s="82" t="s">
        <v>18350</v>
      </c>
      <c r="C4264" s="82" t="s">
        <v>18351</v>
      </c>
      <c r="D4264" s="82"/>
      <c r="E4264" s="82"/>
      <c r="F4264" s="82"/>
      <c r="G4264" s="82" t="s">
        <v>128</v>
      </c>
      <c r="H4264" s="82"/>
      <c r="I4264" s="82" t="s">
        <v>9829</v>
      </c>
      <c r="J4264" s="82" t="s">
        <v>7942</v>
      </c>
      <c r="K4264" s="82" t="s">
        <v>10123</v>
      </c>
      <c r="L4264" s="82"/>
    </row>
    <row r="4265" ht="14.25" customHeight="1">
      <c r="A4265" s="82" t="s">
        <v>10095</v>
      </c>
      <c r="B4265" s="82" t="s">
        <v>18352</v>
      </c>
      <c r="C4265" s="82" t="s">
        <v>18353</v>
      </c>
      <c r="D4265" s="82"/>
      <c r="E4265" s="82"/>
      <c r="F4265" s="82"/>
      <c r="G4265" s="82" t="s">
        <v>128</v>
      </c>
      <c r="H4265" s="82"/>
      <c r="I4265" s="82" t="s">
        <v>9829</v>
      </c>
      <c r="J4265" s="82" t="s">
        <v>7942</v>
      </c>
      <c r="K4265" s="82" t="s">
        <v>10123</v>
      </c>
      <c r="L4265" s="82"/>
    </row>
    <row r="4266" ht="14.25" customHeight="1">
      <c r="A4266" s="82" t="s">
        <v>10095</v>
      </c>
      <c r="B4266" s="82" t="s">
        <v>18354</v>
      </c>
      <c r="C4266" s="82" t="s">
        <v>18355</v>
      </c>
      <c r="D4266" s="82"/>
      <c r="E4266" s="82"/>
      <c r="F4266" s="82"/>
      <c r="G4266" s="82" t="s">
        <v>128</v>
      </c>
      <c r="H4266" s="82"/>
      <c r="I4266" s="82" t="s">
        <v>9829</v>
      </c>
      <c r="J4266" s="82" t="s">
        <v>7942</v>
      </c>
      <c r="K4266" s="82" t="s">
        <v>10123</v>
      </c>
      <c r="L4266" s="82"/>
    </row>
    <row r="4267" ht="14.25" customHeight="1">
      <c r="A4267" s="82" t="s">
        <v>10095</v>
      </c>
      <c r="B4267" s="82" t="s">
        <v>18356</v>
      </c>
      <c r="C4267" s="82" t="s">
        <v>18357</v>
      </c>
      <c r="D4267" s="82"/>
      <c r="E4267" s="82"/>
      <c r="F4267" s="82"/>
      <c r="G4267" s="82" t="s">
        <v>128</v>
      </c>
      <c r="H4267" s="82"/>
      <c r="I4267" s="82" t="s">
        <v>9829</v>
      </c>
      <c r="J4267" s="82" t="s">
        <v>7942</v>
      </c>
      <c r="K4267" s="82" t="s">
        <v>10123</v>
      </c>
      <c r="L4267" s="82"/>
    </row>
    <row r="4268" ht="14.25" customHeight="1">
      <c r="A4268" s="82" t="s">
        <v>10095</v>
      </c>
      <c r="B4268" s="82" t="s">
        <v>18358</v>
      </c>
      <c r="C4268" s="82" t="s">
        <v>18359</v>
      </c>
      <c r="D4268" s="82"/>
      <c r="E4268" s="82"/>
      <c r="F4268" s="82"/>
      <c r="G4268" s="82" t="s">
        <v>128</v>
      </c>
      <c r="H4268" s="82"/>
      <c r="I4268" s="82" t="s">
        <v>9829</v>
      </c>
      <c r="J4268" s="82" t="s">
        <v>7942</v>
      </c>
      <c r="K4268" s="82" t="s">
        <v>10123</v>
      </c>
      <c r="L4268" s="82"/>
    </row>
    <row r="4269" ht="14.25" customHeight="1">
      <c r="A4269" s="82" t="s">
        <v>10095</v>
      </c>
      <c r="B4269" s="82" t="s">
        <v>18360</v>
      </c>
      <c r="C4269" s="82" t="s">
        <v>18361</v>
      </c>
      <c r="D4269" s="82"/>
      <c r="E4269" s="82"/>
      <c r="F4269" s="82"/>
      <c r="G4269" s="82" t="s">
        <v>128</v>
      </c>
      <c r="H4269" s="82"/>
      <c r="I4269" s="82" t="s">
        <v>9829</v>
      </c>
      <c r="J4269" s="82" t="s">
        <v>7942</v>
      </c>
      <c r="K4269" s="82" t="s">
        <v>10123</v>
      </c>
      <c r="L4269" s="82"/>
    </row>
    <row r="4270" ht="14.25" customHeight="1">
      <c r="A4270" s="82" t="s">
        <v>10095</v>
      </c>
      <c r="B4270" s="82" t="s">
        <v>18362</v>
      </c>
      <c r="C4270" s="82" t="s">
        <v>18363</v>
      </c>
      <c r="D4270" s="82"/>
      <c r="E4270" s="82" t="s">
        <v>10674</v>
      </c>
      <c r="F4270" s="82"/>
      <c r="G4270" s="82" t="s">
        <v>128</v>
      </c>
      <c r="H4270" s="82" t="s">
        <v>10102</v>
      </c>
      <c r="I4270" s="82" t="s">
        <v>9829</v>
      </c>
      <c r="J4270" s="82" t="s">
        <v>7942</v>
      </c>
      <c r="K4270" s="82" t="s">
        <v>10242</v>
      </c>
      <c r="L4270" s="82" t="s">
        <v>3431</v>
      </c>
    </row>
    <row r="4271" ht="14.25" customHeight="1">
      <c r="A4271" s="82" t="s">
        <v>10095</v>
      </c>
      <c r="B4271" s="82" t="s">
        <v>18364</v>
      </c>
      <c r="C4271" s="82" t="s">
        <v>18365</v>
      </c>
      <c r="D4271" s="82"/>
      <c r="E4271" s="82" t="s">
        <v>10755</v>
      </c>
      <c r="F4271" s="82"/>
      <c r="G4271" s="82" t="s">
        <v>129</v>
      </c>
      <c r="H4271" s="82"/>
      <c r="I4271" s="82" t="s">
        <v>9829</v>
      </c>
      <c r="J4271" s="82" t="s">
        <v>7942</v>
      </c>
      <c r="K4271" s="82" t="s">
        <v>10242</v>
      </c>
      <c r="L4271" s="82"/>
    </row>
    <row r="4272" ht="14.25" customHeight="1">
      <c r="A4272" s="82" t="s">
        <v>10095</v>
      </c>
      <c r="B4272" s="82" t="s">
        <v>18366</v>
      </c>
      <c r="C4272" s="82" t="s">
        <v>18367</v>
      </c>
      <c r="D4272" s="82"/>
      <c r="E4272" s="82" t="s">
        <v>9948</v>
      </c>
      <c r="F4272" s="82"/>
      <c r="G4272" s="82" t="s">
        <v>129</v>
      </c>
      <c r="H4272" s="82"/>
      <c r="I4272" s="82" t="s">
        <v>9829</v>
      </c>
      <c r="J4272" s="82" t="s">
        <v>7942</v>
      </c>
      <c r="K4272" s="82" t="s">
        <v>10242</v>
      </c>
      <c r="L4272" s="82"/>
    </row>
    <row r="4273" ht="14.25" customHeight="1">
      <c r="A4273" s="82" t="s">
        <v>10095</v>
      </c>
      <c r="B4273" s="82" t="s">
        <v>18368</v>
      </c>
      <c r="C4273" s="82" t="s">
        <v>18369</v>
      </c>
      <c r="D4273" s="82"/>
      <c r="E4273" s="82" t="s">
        <v>9948</v>
      </c>
      <c r="F4273" s="82"/>
      <c r="G4273" s="82" t="s">
        <v>129</v>
      </c>
      <c r="H4273" s="82"/>
      <c r="I4273" s="82" t="s">
        <v>9829</v>
      </c>
      <c r="J4273" s="82" t="s">
        <v>7942</v>
      </c>
      <c r="K4273" s="82" t="s">
        <v>10242</v>
      </c>
      <c r="L4273" s="82"/>
    </row>
    <row r="4274" ht="14.25" customHeight="1">
      <c r="A4274" s="82" t="s">
        <v>10095</v>
      </c>
      <c r="B4274" s="82" t="s">
        <v>18370</v>
      </c>
      <c r="C4274" s="82" t="s">
        <v>18371</v>
      </c>
      <c r="D4274" s="82"/>
      <c r="E4274" s="82" t="s">
        <v>9948</v>
      </c>
      <c r="F4274" s="82"/>
      <c r="G4274" s="82" t="s">
        <v>129</v>
      </c>
      <c r="H4274" s="82"/>
      <c r="I4274" s="82" t="s">
        <v>9829</v>
      </c>
      <c r="J4274" s="82" t="s">
        <v>7942</v>
      </c>
      <c r="K4274" s="82" t="s">
        <v>10242</v>
      </c>
      <c r="L4274" s="82"/>
    </row>
    <row r="4275" ht="14.25" customHeight="1">
      <c r="A4275" s="82" t="s">
        <v>10095</v>
      </c>
      <c r="B4275" s="82" t="s">
        <v>18372</v>
      </c>
      <c r="C4275" s="82" t="s">
        <v>18373</v>
      </c>
      <c r="D4275" s="82"/>
      <c r="E4275" s="82" t="s">
        <v>9902</v>
      </c>
      <c r="F4275" s="82"/>
      <c r="G4275" s="82" t="s">
        <v>129</v>
      </c>
      <c r="H4275" s="82" t="s">
        <v>10102</v>
      </c>
      <c r="I4275" s="82" t="s">
        <v>9829</v>
      </c>
      <c r="J4275" s="82" t="s">
        <v>7942</v>
      </c>
      <c r="K4275" s="82" t="s">
        <v>10242</v>
      </c>
      <c r="L4275" s="82" t="s">
        <v>3431</v>
      </c>
    </row>
    <row r="4276" ht="14.25" customHeight="1">
      <c r="A4276" s="82" t="s">
        <v>10095</v>
      </c>
      <c r="B4276" s="82" t="s">
        <v>18374</v>
      </c>
      <c r="C4276" s="82" t="s">
        <v>18375</v>
      </c>
      <c r="D4276" s="82"/>
      <c r="E4276" s="82" t="s">
        <v>9902</v>
      </c>
      <c r="F4276" s="82"/>
      <c r="G4276" s="82" t="s">
        <v>129</v>
      </c>
      <c r="H4276" s="82" t="s">
        <v>10102</v>
      </c>
      <c r="I4276" s="82" t="s">
        <v>9829</v>
      </c>
      <c r="J4276" s="82" t="s">
        <v>7942</v>
      </c>
      <c r="K4276" s="82" t="s">
        <v>10242</v>
      </c>
      <c r="L4276" s="82" t="s">
        <v>3431</v>
      </c>
    </row>
    <row r="4277" ht="14.25" customHeight="1">
      <c r="A4277" s="82" t="s">
        <v>10095</v>
      </c>
      <c r="B4277" s="82" t="s">
        <v>18376</v>
      </c>
      <c r="C4277" s="82" t="s">
        <v>18377</v>
      </c>
      <c r="D4277" s="82"/>
      <c r="E4277" s="82" t="s">
        <v>9913</v>
      </c>
      <c r="F4277" s="82"/>
      <c r="G4277" s="82" t="s">
        <v>129</v>
      </c>
      <c r="H4277" s="82"/>
      <c r="I4277" s="82" t="s">
        <v>9829</v>
      </c>
      <c r="J4277" s="82" t="s">
        <v>7942</v>
      </c>
      <c r="K4277" s="82" t="s">
        <v>10242</v>
      </c>
      <c r="L4277" s="82"/>
    </row>
    <row r="4278" ht="14.25" customHeight="1">
      <c r="A4278" s="82" t="s">
        <v>10095</v>
      </c>
      <c r="B4278" s="82" t="s">
        <v>18378</v>
      </c>
      <c r="C4278" s="82" t="s">
        <v>18379</v>
      </c>
      <c r="D4278" s="82"/>
      <c r="E4278" s="82" t="s">
        <v>9844</v>
      </c>
      <c r="F4278" s="82"/>
      <c r="G4278" s="82" t="s">
        <v>129</v>
      </c>
      <c r="H4278" s="82"/>
      <c r="I4278" s="82" t="s">
        <v>9829</v>
      </c>
      <c r="J4278" s="82" t="s">
        <v>7942</v>
      </c>
      <c r="K4278" s="82" t="s">
        <v>10242</v>
      </c>
      <c r="L4278" s="82"/>
    </row>
    <row r="4279" ht="14.25" customHeight="1">
      <c r="A4279" s="82" t="s">
        <v>10095</v>
      </c>
      <c r="B4279" s="82" t="s">
        <v>18380</v>
      </c>
      <c r="C4279" s="82" t="s">
        <v>18381</v>
      </c>
      <c r="D4279" s="82"/>
      <c r="E4279" s="82" t="s">
        <v>12118</v>
      </c>
      <c r="F4279" s="82"/>
      <c r="G4279" s="82" t="s">
        <v>129</v>
      </c>
      <c r="H4279" s="82"/>
      <c r="I4279" s="82" t="s">
        <v>9829</v>
      </c>
      <c r="J4279" s="82" t="s">
        <v>7942</v>
      </c>
      <c r="K4279" s="82" t="s">
        <v>10242</v>
      </c>
      <c r="L4279" s="82"/>
    </row>
    <row r="4280" ht="14.25" customHeight="1">
      <c r="A4280" s="82" t="s">
        <v>10095</v>
      </c>
      <c r="B4280" s="82" t="s">
        <v>18382</v>
      </c>
      <c r="C4280" s="82" t="s">
        <v>18383</v>
      </c>
      <c r="D4280" s="82"/>
      <c r="E4280" s="82" t="s">
        <v>12118</v>
      </c>
      <c r="F4280" s="82"/>
      <c r="G4280" s="82" t="s">
        <v>129</v>
      </c>
      <c r="H4280" s="82"/>
      <c r="I4280" s="82" t="s">
        <v>9829</v>
      </c>
      <c r="J4280" s="82" t="s">
        <v>7942</v>
      </c>
      <c r="K4280" s="82" t="s">
        <v>10242</v>
      </c>
      <c r="L4280" s="82"/>
    </row>
    <row r="4281" ht="14.25" customHeight="1">
      <c r="A4281" s="82" t="s">
        <v>10095</v>
      </c>
      <c r="B4281" s="82" t="s">
        <v>18384</v>
      </c>
      <c r="C4281" s="82" t="s">
        <v>18385</v>
      </c>
      <c r="D4281" s="82"/>
      <c r="E4281" s="82" t="s">
        <v>18386</v>
      </c>
      <c r="F4281" s="82"/>
      <c r="G4281" s="82" t="s">
        <v>129</v>
      </c>
      <c r="H4281" s="82"/>
      <c r="I4281" s="82" t="s">
        <v>9829</v>
      </c>
      <c r="J4281" s="82" t="s">
        <v>7942</v>
      </c>
      <c r="K4281" s="82" t="s">
        <v>10242</v>
      </c>
      <c r="L4281" s="82"/>
    </row>
    <row r="4282" ht="14.25" customHeight="1">
      <c r="A4282" s="82" t="s">
        <v>10095</v>
      </c>
      <c r="B4282" s="82" t="s">
        <v>18387</v>
      </c>
      <c r="C4282" s="82" t="s">
        <v>18388</v>
      </c>
      <c r="D4282" s="82"/>
      <c r="E4282" s="82" t="s">
        <v>9819</v>
      </c>
      <c r="F4282" s="82"/>
      <c r="G4282" s="82" t="s">
        <v>129</v>
      </c>
      <c r="H4282" s="82"/>
      <c r="I4282" s="82" t="s">
        <v>9829</v>
      </c>
      <c r="J4282" s="82" t="s">
        <v>7942</v>
      </c>
      <c r="K4282" s="82" t="s">
        <v>10242</v>
      </c>
      <c r="L4282" s="82"/>
    </row>
    <row r="4283" ht="14.25" customHeight="1">
      <c r="A4283" s="82" t="s">
        <v>10095</v>
      </c>
      <c r="B4283" s="82" t="s">
        <v>18389</v>
      </c>
      <c r="C4283" s="82" t="s">
        <v>18390</v>
      </c>
      <c r="D4283" s="82"/>
      <c r="E4283" s="82" t="s">
        <v>5984</v>
      </c>
      <c r="F4283" s="82"/>
      <c r="G4283" s="82" t="s">
        <v>129</v>
      </c>
      <c r="H4283" s="82"/>
      <c r="I4283" s="82" t="s">
        <v>9829</v>
      </c>
      <c r="J4283" s="82" t="s">
        <v>7942</v>
      </c>
      <c r="K4283" s="82" t="s">
        <v>10242</v>
      </c>
      <c r="L4283" s="82"/>
    </row>
    <row r="4284" ht="14.25" customHeight="1">
      <c r="A4284" s="82" t="s">
        <v>10095</v>
      </c>
      <c r="B4284" s="82" t="s">
        <v>18391</v>
      </c>
      <c r="C4284" s="82" t="s">
        <v>18392</v>
      </c>
      <c r="D4284" s="82"/>
      <c r="E4284" s="82" t="s">
        <v>5984</v>
      </c>
      <c r="F4284" s="82"/>
      <c r="G4284" s="82" t="s">
        <v>129</v>
      </c>
      <c r="H4284" s="82"/>
      <c r="I4284" s="82" t="s">
        <v>9829</v>
      </c>
      <c r="J4284" s="82" t="s">
        <v>7942</v>
      </c>
      <c r="K4284" s="82" t="s">
        <v>10242</v>
      </c>
      <c r="L4284" s="82"/>
    </row>
    <row r="4285" ht="14.25" customHeight="1">
      <c r="A4285" s="82" t="s">
        <v>10095</v>
      </c>
      <c r="B4285" s="82" t="s">
        <v>18393</v>
      </c>
      <c r="C4285" s="82" t="s">
        <v>18394</v>
      </c>
      <c r="D4285" s="82"/>
      <c r="E4285" s="82" t="s">
        <v>12798</v>
      </c>
      <c r="F4285" s="82"/>
      <c r="G4285" s="82" t="s">
        <v>129</v>
      </c>
      <c r="H4285" s="82"/>
      <c r="I4285" s="82" t="s">
        <v>9829</v>
      </c>
      <c r="J4285" s="82" t="s">
        <v>7942</v>
      </c>
      <c r="K4285" s="82" t="s">
        <v>10242</v>
      </c>
      <c r="L4285" s="82"/>
    </row>
    <row r="4286" ht="14.25" customHeight="1">
      <c r="A4286" s="82" t="s">
        <v>10095</v>
      </c>
      <c r="B4286" s="82" t="s">
        <v>18395</v>
      </c>
      <c r="C4286" s="82" t="s">
        <v>18396</v>
      </c>
      <c r="D4286" s="82"/>
      <c r="E4286" s="82" t="s">
        <v>12798</v>
      </c>
      <c r="F4286" s="82"/>
      <c r="G4286" s="82" t="s">
        <v>129</v>
      </c>
      <c r="H4286" s="82"/>
      <c r="I4286" s="82" t="s">
        <v>9829</v>
      </c>
      <c r="J4286" s="82" t="s">
        <v>7942</v>
      </c>
      <c r="K4286" s="82" t="s">
        <v>10242</v>
      </c>
      <c r="L4286" s="82"/>
    </row>
    <row r="4287" ht="14.25" customHeight="1">
      <c r="A4287" s="82" t="s">
        <v>10095</v>
      </c>
      <c r="B4287" s="82" t="s">
        <v>18397</v>
      </c>
      <c r="C4287" s="82" t="s">
        <v>18398</v>
      </c>
      <c r="D4287" s="82"/>
      <c r="E4287" s="82" t="s">
        <v>12798</v>
      </c>
      <c r="F4287" s="82"/>
      <c r="G4287" s="82" t="s">
        <v>129</v>
      </c>
      <c r="H4287" s="82"/>
      <c r="I4287" s="82" t="s">
        <v>9829</v>
      </c>
      <c r="J4287" s="82" t="s">
        <v>7942</v>
      </c>
      <c r="K4287" s="82" t="s">
        <v>10242</v>
      </c>
      <c r="L4287" s="82"/>
    </row>
    <row r="4288" ht="14.25" customHeight="1">
      <c r="A4288" s="82" t="s">
        <v>10095</v>
      </c>
      <c r="B4288" s="82" t="s">
        <v>18399</v>
      </c>
      <c r="C4288" s="82" t="s">
        <v>18400</v>
      </c>
      <c r="D4288" s="82"/>
      <c r="E4288" s="82" t="s">
        <v>12894</v>
      </c>
      <c r="F4288" s="82"/>
      <c r="G4288" s="82" t="s">
        <v>129</v>
      </c>
      <c r="H4288" s="82"/>
      <c r="I4288" s="82" t="s">
        <v>9829</v>
      </c>
      <c r="J4288" s="82" t="s">
        <v>7942</v>
      </c>
      <c r="K4288" s="82" t="s">
        <v>10242</v>
      </c>
      <c r="L4288" s="82"/>
    </row>
    <row r="4289" ht="14.25" customHeight="1">
      <c r="A4289" s="82" t="s">
        <v>10095</v>
      </c>
      <c r="B4289" s="82" t="s">
        <v>18401</v>
      </c>
      <c r="C4289" s="82" t="s">
        <v>18402</v>
      </c>
      <c r="D4289" s="82"/>
      <c r="E4289" s="82" t="s">
        <v>12894</v>
      </c>
      <c r="F4289" s="82"/>
      <c r="G4289" s="82" t="s">
        <v>129</v>
      </c>
      <c r="H4289" s="82"/>
      <c r="I4289" s="82" t="s">
        <v>9829</v>
      </c>
      <c r="J4289" s="82" t="s">
        <v>7942</v>
      </c>
      <c r="K4289" s="82" t="s">
        <v>10242</v>
      </c>
      <c r="L4289" s="82"/>
    </row>
    <row r="4290" ht="14.25" customHeight="1">
      <c r="A4290" s="82" t="s">
        <v>10095</v>
      </c>
      <c r="B4290" s="82" t="s">
        <v>18403</v>
      </c>
      <c r="C4290" s="82" t="s">
        <v>18404</v>
      </c>
      <c r="D4290" s="82"/>
      <c r="E4290" s="82" t="s">
        <v>12942</v>
      </c>
      <c r="F4290" s="82"/>
      <c r="G4290" s="82" t="s">
        <v>129</v>
      </c>
      <c r="H4290" s="82"/>
      <c r="I4290" s="82" t="s">
        <v>9829</v>
      </c>
      <c r="J4290" s="82" t="s">
        <v>7942</v>
      </c>
      <c r="K4290" s="82" t="s">
        <v>10242</v>
      </c>
      <c r="L4290" s="82"/>
    </row>
    <row r="4291" ht="14.25" customHeight="1">
      <c r="A4291" s="82" t="s">
        <v>10095</v>
      </c>
      <c r="B4291" s="82" t="s">
        <v>18405</v>
      </c>
      <c r="C4291" s="82" t="s">
        <v>18406</v>
      </c>
      <c r="D4291" s="82"/>
      <c r="E4291" s="82" t="s">
        <v>13189</v>
      </c>
      <c r="F4291" s="82"/>
      <c r="G4291" s="82" t="s">
        <v>129</v>
      </c>
      <c r="H4291" s="82"/>
      <c r="I4291" s="82" t="s">
        <v>9829</v>
      </c>
      <c r="J4291" s="82" t="s">
        <v>7942</v>
      </c>
      <c r="K4291" s="82" t="s">
        <v>10242</v>
      </c>
      <c r="L4291" s="82"/>
    </row>
    <row r="4292" ht="14.25" customHeight="1">
      <c r="A4292" s="82" t="s">
        <v>10095</v>
      </c>
      <c r="B4292" s="82" t="s">
        <v>18407</v>
      </c>
      <c r="C4292" s="82" t="s">
        <v>18408</v>
      </c>
      <c r="D4292" s="82"/>
      <c r="E4292" s="82" t="s">
        <v>13443</v>
      </c>
      <c r="F4292" s="82"/>
      <c r="G4292" s="82" t="s">
        <v>129</v>
      </c>
      <c r="H4292" s="82" t="s">
        <v>10102</v>
      </c>
      <c r="I4292" s="82" t="s">
        <v>9829</v>
      </c>
      <c r="J4292" s="82" t="s">
        <v>7942</v>
      </c>
      <c r="K4292" s="82" t="s">
        <v>10242</v>
      </c>
      <c r="L4292" s="82" t="s">
        <v>10181</v>
      </c>
    </row>
    <row r="4293" ht="14.25" customHeight="1">
      <c r="A4293" s="82" t="s">
        <v>10095</v>
      </c>
      <c r="B4293" s="82" t="s">
        <v>18409</v>
      </c>
      <c r="C4293" s="82" t="s">
        <v>18410</v>
      </c>
      <c r="D4293" s="82"/>
      <c r="E4293" s="82" t="s">
        <v>15229</v>
      </c>
      <c r="F4293" s="82"/>
      <c r="G4293" s="82" t="s">
        <v>128</v>
      </c>
      <c r="H4293" s="82"/>
      <c r="I4293" s="82" t="s">
        <v>9829</v>
      </c>
      <c r="J4293" s="82" t="s">
        <v>7942</v>
      </c>
      <c r="K4293" s="82" t="s">
        <v>10242</v>
      </c>
      <c r="L4293" s="82"/>
    </row>
    <row r="4294" ht="14.25" customHeight="1">
      <c r="A4294" s="82" t="s">
        <v>10095</v>
      </c>
      <c r="B4294" s="82" t="s">
        <v>18411</v>
      </c>
      <c r="C4294" s="82" t="s">
        <v>18412</v>
      </c>
      <c r="D4294" s="82"/>
      <c r="E4294" s="82" t="s">
        <v>15234</v>
      </c>
      <c r="F4294" s="82"/>
      <c r="G4294" s="82" t="s">
        <v>129</v>
      </c>
      <c r="H4294" s="82" t="s">
        <v>10102</v>
      </c>
      <c r="I4294" s="82" t="s">
        <v>9829</v>
      </c>
      <c r="J4294" s="82" t="s">
        <v>7942</v>
      </c>
      <c r="K4294" s="82" t="s">
        <v>10242</v>
      </c>
      <c r="L4294" s="82" t="s">
        <v>18413</v>
      </c>
    </row>
    <row r="4295" ht="14.25" customHeight="1">
      <c r="A4295" s="82" t="s">
        <v>10095</v>
      </c>
      <c r="B4295" s="82" t="s">
        <v>18414</v>
      </c>
      <c r="C4295" s="82" t="s">
        <v>18415</v>
      </c>
      <c r="D4295" s="82"/>
      <c r="E4295" s="82" t="s">
        <v>15234</v>
      </c>
      <c r="F4295" s="82"/>
      <c r="G4295" s="82" t="s">
        <v>129</v>
      </c>
      <c r="H4295" s="82" t="s">
        <v>10102</v>
      </c>
      <c r="I4295" s="82" t="s">
        <v>9829</v>
      </c>
      <c r="J4295" s="82" t="s">
        <v>7942</v>
      </c>
      <c r="K4295" s="82" t="s">
        <v>10242</v>
      </c>
      <c r="L4295" s="82" t="s">
        <v>18413</v>
      </c>
    </row>
    <row r="4296" ht="14.25" customHeight="1">
      <c r="A4296" s="82" t="s">
        <v>10095</v>
      </c>
      <c r="B4296" s="82" t="s">
        <v>18416</v>
      </c>
      <c r="C4296" s="82" t="s">
        <v>18417</v>
      </c>
      <c r="D4296" s="82"/>
      <c r="E4296" s="82" t="s">
        <v>15234</v>
      </c>
      <c r="F4296" s="82"/>
      <c r="G4296" s="82" t="s">
        <v>129</v>
      </c>
      <c r="H4296" s="82" t="s">
        <v>10102</v>
      </c>
      <c r="I4296" s="82" t="s">
        <v>9829</v>
      </c>
      <c r="J4296" s="82" t="s">
        <v>7942</v>
      </c>
      <c r="K4296" s="82" t="s">
        <v>10242</v>
      </c>
      <c r="L4296" s="82" t="s">
        <v>18413</v>
      </c>
    </row>
    <row r="4297" ht="14.25" customHeight="1">
      <c r="A4297" s="82" t="s">
        <v>10095</v>
      </c>
      <c r="B4297" s="82" t="s">
        <v>18418</v>
      </c>
      <c r="C4297" s="82" t="s">
        <v>18419</v>
      </c>
      <c r="D4297" s="82"/>
      <c r="E4297" s="82" t="s">
        <v>5740</v>
      </c>
      <c r="F4297" s="82"/>
      <c r="G4297" s="82" t="s">
        <v>129</v>
      </c>
      <c r="H4297" s="82"/>
      <c r="I4297" s="82" t="s">
        <v>9829</v>
      </c>
      <c r="J4297" s="82" t="s">
        <v>7942</v>
      </c>
      <c r="K4297" s="82" t="s">
        <v>10242</v>
      </c>
      <c r="L4297" s="82"/>
    </row>
    <row r="4298" ht="14.25" customHeight="1">
      <c r="A4298" s="82" t="s">
        <v>10095</v>
      </c>
      <c r="B4298" s="82" t="s">
        <v>18420</v>
      </c>
      <c r="C4298" s="82" t="s">
        <v>18421</v>
      </c>
      <c r="D4298" s="82"/>
      <c r="E4298" s="82" t="s">
        <v>15377</v>
      </c>
      <c r="F4298" s="82"/>
      <c r="G4298" s="82" t="s">
        <v>129</v>
      </c>
      <c r="H4298" s="82"/>
      <c r="I4298" s="82" t="s">
        <v>9829</v>
      </c>
      <c r="J4298" s="82" t="s">
        <v>7942</v>
      </c>
      <c r="K4298" s="82" t="s">
        <v>10242</v>
      </c>
      <c r="L4298" s="82"/>
    </row>
    <row r="4299" ht="14.25" customHeight="1">
      <c r="A4299" s="82" t="s">
        <v>10095</v>
      </c>
      <c r="B4299" s="82" t="s">
        <v>18422</v>
      </c>
      <c r="C4299" s="82" t="s">
        <v>18423</v>
      </c>
      <c r="D4299" s="82"/>
      <c r="E4299" s="82" t="s">
        <v>15377</v>
      </c>
      <c r="F4299" s="82"/>
      <c r="G4299" s="82" t="s">
        <v>129</v>
      </c>
      <c r="H4299" s="82"/>
      <c r="I4299" s="82" t="s">
        <v>9829</v>
      </c>
      <c r="J4299" s="82" t="s">
        <v>7942</v>
      </c>
      <c r="K4299" s="82" t="s">
        <v>10242</v>
      </c>
      <c r="L4299" s="82"/>
    </row>
    <row r="4300" ht="14.25" customHeight="1">
      <c r="A4300" s="82" t="s">
        <v>10095</v>
      </c>
      <c r="B4300" s="82" t="s">
        <v>18424</v>
      </c>
      <c r="C4300" s="82" t="s">
        <v>18425</v>
      </c>
      <c r="D4300" s="82"/>
      <c r="E4300" s="82" t="s">
        <v>15377</v>
      </c>
      <c r="F4300" s="82"/>
      <c r="G4300" s="82" t="s">
        <v>129</v>
      </c>
      <c r="H4300" s="82"/>
      <c r="I4300" s="82" t="s">
        <v>9829</v>
      </c>
      <c r="J4300" s="82" t="s">
        <v>7942</v>
      </c>
      <c r="K4300" s="82" t="s">
        <v>10242</v>
      </c>
      <c r="L4300" s="82"/>
    </row>
    <row r="4301" ht="14.25" customHeight="1">
      <c r="A4301" s="82" t="s">
        <v>10095</v>
      </c>
      <c r="B4301" s="82" t="s">
        <v>18426</v>
      </c>
      <c r="C4301" s="82" t="s">
        <v>18427</v>
      </c>
      <c r="D4301" s="82"/>
      <c r="E4301" s="82" t="s">
        <v>15377</v>
      </c>
      <c r="F4301" s="82"/>
      <c r="G4301" s="82" t="s">
        <v>129</v>
      </c>
      <c r="H4301" s="82"/>
      <c r="I4301" s="82" t="s">
        <v>9829</v>
      </c>
      <c r="J4301" s="82" t="s">
        <v>7942</v>
      </c>
      <c r="K4301" s="82" t="s">
        <v>10242</v>
      </c>
      <c r="L4301" s="82"/>
    </row>
    <row r="4302" ht="14.25" customHeight="1">
      <c r="A4302" s="82" t="s">
        <v>10095</v>
      </c>
      <c r="B4302" s="82" t="s">
        <v>18428</v>
      </c>
      <c r="C4302" s="82" t="s">
        <v>18429</v>
      </c>
      <c r="D4302" s="82"/>
      <c r="E4302" s="82" t="s">
        <v>15377</v>
      </c>
      <c r="F4302" s="82"/>
      <c r="G4302" s="82" t="s">
        <v>129</v>
      </c>
      <c r="H4302" s="82"/>
      <c r="I4302" s="82" t="s">
        <v>9829</v>
      </c>
      <c r="J4302" s="82" t="s">
        <v>7942</v>
      </c>
      <c r="K4302" s="82" t="s">
        <v>10242</v>
      </c>
      <c r="L4302" s="82"/>
    </row>
    <row r="4303" ht="14.25" customHeight="1">
      <c r="A4303" s="82" t="s">
        <v>10095</v>
      </c>
      <c r="B4303" s="82" t="s">
        <v>18430</v>
      </c>
      <c r="C4303" s="82" t="s">
        <v>18431</v>
      </c>
      <c r="D4303" s="82"/>
      <c r="E4303" s="82" t="s">
        <v>15262</v>
      </c>
      <c r="F4303" s="82"/>
      <c r="G4303" s="82" t="s">
        <v>129</v>
      </c>
      <c r="H4303" s="82"/>
      <c r="I4303" s="82" t="s">
        <v>9829</v>
      </c>
      <c r="J4303" s="82" t="s">
        <v>7942</v>
      </c>
      <c r="K4303" s="82" t="s">
        <v>10242</v>
      </c>
      <c r="L4303" s="82"/>
    </row>
    <row r="4304" ht="14.25" customHeight="1">
      <c r="A4304" s="82" t="s">
        <v>10095</v>
      </c>
      <c r="B4304" s="82" t="s">
        <v>18432</v>
      </c>
      <c r="C4304" s="82" t="s">
        <v>18433</v>
      </c>
      <c r="D4304" s="82"/>
      <c r="E4304" s="82" t="s">
        <v>15262</v>
      </c>
      <c r="F4304" s="82"/>
      <c r="G4304" s="82" t="s">
        <v>129</v>
      </c>
      <c r="H4304" s="82"/>
      <c r="I4304" s="82" t="s">
        <v>9829</v>
      </c>
      <c r="J4304" s="82" t="s">
        <v>7942</v>
      </c>
      <c r="K4304" s="82" t="s">
        <v>10242</v>
      </c>
      <c r="L4304" s="82"/>
    </row>
    <row r="4305" ht="14.25" customHeight="1">
      <c r="A4305" s="82" t="s">
        <v>10095</v>
      </c>
      <c r="B4305" s="82" t="s">
        <v>18434</v>
      </c>
      <c r="C4305" s="82" t="s">
        <v>18435</v>
      </c>
      <c r="D4305" s="82"/>
      <c r="E4305" s="82" t="s">
        <v>15262</v>
      </c>
      <c r="F4305" s="82"/>
      <c r="G4305" s="82" t="s">
        <v>129</v>
      </c>
      <c r="H4305" s="82"/>
      <c r="I4305" s="82" t="s">
        <v>9829</v>
      </c>
      <c r="J4305" s="82" t="s">
        <v>7942</v>
      </c>
      <c r="K4305" s="82" t="s">
        <v>10242</v>
      </c>
      <c r="L4305" s="82"/>
    </row>
    <row r="4306" ht="14.25" customHeight="1">
      <c r="A4306" s="82" t="s">
        <v>10095</v>
      </c>
      <c r="B4306" s="82" t="s">
        <v>18436</v>
      </c>
      <c r="C4306" s="82" t="s">
        <v>18437</v>
      </c>
      <c r="D4306" s="82"/>
      <c r="E4306" s="82" t="s">
        <v>17640</v>
      </c>
      <c r="F4306" s="82"/>
      <c r="G4306" s="82" t="s">
        <v>129</v>
      </c>
      <c r="H4306" s="82" t="s">
        <v>10102</v>
      </c>
      <c r="I4306" s="82" t="s">
        <v>9829</v>
      </c>
      <c r="J4306" s="82" t="s">
        <v>7942</v>
      </c>
      <c r="K4306" s="82" t="s">
        <v>10242</v>
      </c>
      <c r="L4306" s="82" t="s">
        <v>3053</v>
      </c>
    </row>
    <row r="4307" ht="14.25" customHeight="1">
      <c r="A4307" s="82" t="s">
        <v>10095</v>
      </c>
      <c r="B4307" s="82" t="s">
        <v>18438</v>
      </c>
      <c r="C4307" s="82" t="s">
        <v>18439</v>
      </c>
      <c r="D4307" s="82"/>
      <c r="E4307" s="82" t="s">
        <v>17640</v>
      </c>
      <c r="F4307" s="82"/>
      <c r="G4307" s="82" t="s">
        <v>129</v>
      </c>
      <c r="H4307" s="82" t="s">
        <v>10102</v>
      </c>
      <c r="I4307" s="82" t="s">
        <v>9829</v>
      </c>
      <c r="J4307" s="82" t="s">
        <v>7942</v>
      </c>
      <c r="K4307" s="82" t="s">
        <v>10242</v>
      </c>
      <c r="L4307" s="82" t="s">
        <v>3053</v>
      </c>
    </row>
    <row r="4308" ht="14.25" customHeight="1">
      <c r="A4308" s="82" t="s">
        <v>10095</v>
      </c>
      <c r="B4308" s="82" t="s">
        <v>18440</v>
      </c>
      <c r="C4308" s="82" t="s">
        <v>18441</v>
      </c>
      <c r="D4308" s="82"/>
      <c r="E4308" s="82" t="s">
        <v>17640</v>
      </c>
      <c r="F4308" s="82"/>
      <c r="G4308" s="82" t="s">
        <v>129</v>
      </c>
      <c r="H4308" s="82" t="s">
        <v>10102</v>
      </c>
      <c r="I4308" s="82" t="s">
        <v>9829</v>
      </c>
      <c r="J4308" s="82" t="s">
        <v>7942</v>
      </c>
      <c r="K4308" s="82" t="s">
        <v>10242</v>
      </c>
      <c r="L4308" s="82" t="s">
        <v>3053</v>
      </c>
    </row>
    <row r="4309" ht="14.25" customHeight="1">
      <c r="A4309" s="82" t="s">
        <v>10095</v>
      </c>
      <c r="B4309" s="82" t="s">
        <v>18442</v>
      </c>
      <c r="C4309" s="82" t="s">
        <v>18443</v>
      </c>
      <c r="D4309" s="82"/>
      <c r="E4309" s="82" t="s">
        <v>17646</v>
      </c>
      <c r="F4309" s="82"/>
      <c r="G4309" s="82" t="s">
        <v>129</v>
      </c>
      <c r="H4309" s="82"/>
      <c r="I4309" s="82" t="s">
        <v>9829</v>
      </c>
      <c r="J4309" s="82" t="s">
        <v>7942</v>
      </c>
      <c r="K4309" s="82" t="s">
        <v>10242</v>
      </c>
      <c r="L4309" s="82"/>
    </row>
    <row r="4310" ht="14.25" customHeight="1">
      <c r="A4310" s="82" t="s">
        <v>10095</v>
      </c>
      <c r="B4310" s="82" t="s">
        <v>18444</v>
      </c>
      <c r="C4310" s="82" t="s">
        <v>18445</v>
      </c>
      <c r="D4310" s="82"/>
      <c r="E4310" s="82" t="s">
        <v>17646</v>
      </c>
      <c r="F4310" s="82"/>
      <c r="G4310" s="82" t="s">
        <v>129</v>
      </c>
      <c r="H4310" s="82"/>
      <c r="I4310" s="82" t="s">
        <v>9829</v>
      </c>
      <c r="J4310" s="82" t="s">
        <v>7942</v>
      </c>
      <c r="K4310" s="82" t="s">
        <v>10242</v>
      </c>
      <c r="L4310" s="82"/>
    </row>
    <row r="4311" ht="14.25" customHeight="1">
      <c r="A4311" s="82" t="s">
        <v>10095</v>
      </c>
      <c r="B4311" s="82" t="s">
        <v>18446</v>
      </c>
      <c r="C4311" s="82" t="s">
        <v>18447</v>
      </c>
      <c r="D4311" s="82"/>
      <c r="E4311" s="82" t="s">
        <v>17646</v>
      </c>
      <c r="F4311" s="82"/>
      <c r="G4311" s="82" t="s">
        <v>129</v>
      </c>
      <c r="H4311" s="82"/>
      <c r="I4311" s="82" t="s">
        <v>9829</v>
      </c>
      <c r="J4311" s="82" t="s">
        <v>7942</v>
      </c>
      <c r="K4311" s="82" t="s">
        <v>10242</v>
      </c>
      <c r="L4311" s="82"/>
    </row>
    <row r="4312" ht="14.25" customHeight="1">
      <c r="A4312" s="82" t="s">
        <v>10095</v>
      </c>
      <c r="B4312" s="82" t="s">
        <v>18448</v>
      </c>
      <c r="C4312" s="82" t="s">
        <v>18449</v>
      </c>
      <c r="D4312" s="82"/>
      <c r="E4312" s="82" t="s">
        <v>17646</v>
      </c>
      <c r="F4312" s="82"/>
      <c r="G4312" s="82" t="s">
        <v>129</v>
      </c>
      <c r="H4312" s="82"/>
      <c r="I4312" s="82" t="s">
        <v>9829</v>
      </c>
      <c r="J4312" s="82" t="s">
        <v>7942</v>
      </c>
      <c r="K4312" s="82" t="s">
        <v>10242</v>
      </c>
      <c r="L4312" s="82"/>
    </row>
    <row r="4313" ht="14.25" customHeight="1">
      <c r="A4313" s="82" t="s">
        <v>10095</v>
      </c>
      <c r="B4313" s="82" t="s">
        <v>18450</v>
      </c>
      <c r="C4313" s="82" t="s">
        <v>18451</v>
      </c>
      <c r="D4313" s="82"/>
      <c r="E4313" s="82" t="s">
        <v>5613</v>
      </c>
      <c r="F4313" s="82"/>
      <c r="G4313" s="82" t="s">
        <v>129</v>
      </c>
      <c r="H4313" s="82"/>
      <c r="I4313" s="82" t="s">
        <v>9829</v>
      </c>
      <c r="J4313" s="82" t="s">
        <v>7942</v>
      </c>
      <c r="K4313" s="82" t="s">
        <v>10242</v>
      </c>
      <c r="L4313" s="82"/>
    </row>
    <row r="4314" ht="14.25" customHeight="1">
      <c r="A4314" s="82" t="s">
        <v>10095</v>
      </c>
      <c r="B4314" s="82" t="s">
        <v>18452</v>
      </c>
      <c r="C4314" s="82" t="s">
        <v>18453</v>
      </c>
      <c r="D4314" s="82"/>
      <c r="E4314" s="82" t="s">
        <v>5613</v>
      </c>
      <c r="F4314" s="82"/>
      <c r="G4314" s="82" t="s">
        <v>129</v>
      </c>
      <c r="H4314" s="82" t="s">
        <v>10102</v>
      </c>
      <c r="I4314" s="82" t="s">
        <v>9829</v>
      </c>
      <c r="J4314" s="82" t="s">
        <v>7942</v>
      </c>
      <c r="K4314" s="82" t="s">
        <v>10242</v>
      </c>
      <c r="L4314" s="82" t="s">
        <v>3053</v>
      </c>
    </row>
    <row r="4315" ht="14.25" customHeight="1">
      <c r="A4315" s="82" t="s">
        <v>10095</v>
      </c>
      <c r="B4315" s="82" t="s">
        <v>18454</v>
      </c>
      <c r="C4315" s="82" t="s">
        <v>18455</v>
      </c>
      <c r="D4315" s="82"/>
      <c r="E4315" s="82" t="s">
        <v>18456</v>
      </c>
      <c r="F4315" s="82"/>
      <c r="G4315" s="82" t="s">
        <v>129</v>
      </c>
      <c r="H4315" s="82" t="s">
        <v>10102</v>
      </c>
      <c r="I4315" s="82" t="s">
        <v>9829</v>
      </c>
      <c r="J4315" s="82" t="s">
        <v>7942</v>
      </c>
      <c r="K4315" s="82" t="s">
        <v>10242</v>
      </c>
      <c r="L4315" s="82" t="s">
        <v>10756</v>
      </c>
    </row>
    <row r="4316" ht="14.25" customHeight="1">
      <c r="A4316" s="82" t="s">
        <v>10095</v>
      </c>
      <c r="B4316" s="82" t="s">
        <v>18457</v>
      </c>
      <c r="C4316" s="82" t="s">
        <v>18458</v>
      </c>
      <c r="D4316" s="82"/>
      <c r="E4316" s="82" t="s">
        <v>18456</v>
      </c>
      <c r="F4316" s="82"/>
      <c r="G4316" s="82" t="s">
        <v>129</v>
      </c>
      <c r="H4316" s="82" t="s">
        <v>10102</v>
      </c>
      <c r="I4316" s="82" t="s">
        <v>9829</v>
      </c>
      <c r="J4316" s="82" t="s">
        <v>7942</v>
      </c>
      <c r="K4316" s="82" t="s">
        <v>10242</v>
      </c>
      <c r="L4316" s="82" t="s">
        <v>10756</v>
      </c>
    </row>
    <row r="4317" ht="14.25" customHeight="1">
      <c r="A4317" s="82" t="s">
        <v>10095</v>
      </c>
      <c r="B4317" s="82" t="s">
        <v>18459</v>
      </c>
      <c r="C4317" s="82" t="s">
        <v>18460</v>
      </c>
      <c r="D4317" s="82"/>
      <c r="E4317" s="82" t="s">
        <v>18456</v>
      </c>
      <c r="F4317" s="82"/>
      <c r="G4317" s="82" t="s">
        <v>129</v>
      </c>
      <c r="H4317" s="82" t="s">
        <v>10102</v>
      </c>
      <c r="I4317" s="82" t="s">
        <v>9829</v>
      </c>
      <c r="J4317" s="82" t="s">
        <v>7942</v>
      </c>
      <c r="K4317" s="82" t="s">
        <v>10242</v>
      </c>
      <c r="L4317" s="82" t="s">
        <v>10756</v>
      </c>
    </row>
    <row r="4318" ht="14.25" customHeight="1">
      <c r="A4318" s="82" t="s">
        <v>10095</v>
      </c>
      <c r="B4318" s="82" t="s">
        <v>18461</v>
      </c>
      <c r="C4318" s="82" t="s">
        <v>18462</v>
      </c>
      <c r="D4318" s="82"/>
      <c r="E4318" s="82" t="s">
        <v>18456</v>
      </c>
      <c r="F4318" s="82"/>
      <c r="G4318" s="82" t="s">
        <v>129</v>
      </c>
      <c r="H4318" s="82" t="s">
        <v>10102</v>
      </c>
      <c r="I4318" s="82" t="s">
        <v>9829</v>
      </c>
      <c r="J4318" s="82" t="s">
        <v>7942</v>
      </c>
      <c r="K4318" s="82" t="s">
        <v>10242</v>
      </c>
      <c r="L4318" s="82" t="s">
        <v>10756</v>
      </c>
    </row>
    <row r="4319" ht="14.25" customHeight="1">
      <c r="A4319" s="82" t="s">
        <v>10095</v>
      </c>
      <c r="B4319" s="82" t="s">
        <v>18463</v>
      </c>
      <c r="C4319" s="82" t="s">
        <v>18464</v>
      </c>
      <c r="D4319" s="82"/>
      <c r="E4319" s="82" t="s">
        <v>18456</v>
      </c>
      <c r="F4319" s="82"/>
      <c r="G4319" s="82" t="s">
        <v>129</v>
      </c>
      <c r="H4319" s="82" t="s">
        <v>10102</v>
      </c>
      <c r="I4319" s="82" t="s">
        <v>9829</v>
      </c>
      <c r="J4319" s="82" t="s">
        <v>7942</v>
      </c>
      <c r="K4319" s="82" t="s">
        <v>10242</v>
      </c>
      <c r="L4319" s="82" t="s">
        <v>10756</v>
      </c>
    </row>
    <row r="4320" ht="14.25" customHeight="1">
      <c r="A4320" s="82" t="s">
        <v>10095</v>
      </c>
      <c r="B4320" s="82" t="s">
        <v>18465</v>
      </c>
      <c r="C4320" s="82" t="s">
        <v>18466</v>
      </c>
      <c r="D4320" s="82"/>
      <c r="E4320" s="82" t="s">
        <v>18148</v>
      </c>
      <c r="F4320" s="82"/>
      <c r="G4320" s="82" t="s">
        <v>129</v>
      </c>
      <c r="H4320" s="82"/>
      <c r="I4320" s="82" t="s">
        <v>9829</v>
      </c>
      <c r="J4320" s="82" t="s">
        <v>7942</v>
      </c>
      <c r="K4320" s="82" t="s">
        <v>10242</v>
      </c>
      <c r="L4320" s="82"/>
    </row>
    <row r="4321" ht="14.25" customHeight="1">
      <c r="A4321" s="82" t="s">
        <v>10095</v>
      </c>
      <c r="B4321" s="82" t="s">
        <v>18467</v>
      </c>
      <c r="C4321" s="82" t="s">
        <v>18468</v>
      </c>
      <c r="D4321" s="82"/>
      <c r="E4321" s="82" t="s">
        <v>5444</v>
      </c>
      <c r="F4321" s="82"/>
      <c r="G4321" s="82" t="s">
        <v>129</v>
      </c>
      <c r="H4321" s="82" t="s">
        <v>10102</v>
      </c>
      <c r="I4321" s="82" t="s">
        <v>9829</v>
      </c>
      <c r="J4321" s="82" t="s">
        <v>7942</v>
      </c>
      <c r="K4321" s="82" t="s">
        <v>10242</v>
      </c>
      <c r="L4321" s="82" t="s">
        <v>10756</v>
      </c>
    </row>
    <row r="4322" ht="14.25" customHeight="1">
      <c r="A4322" s="82" t="s">
        <v>10095</v>
      </c>
      <c r="B4322" s="82" t="s">
        <v>18469</v>
      </c>
      <c r="C4322" s="82" t="s">
        <v>18470</v>
      </c>
      <c r="D4322" s="82"/>
      <c r="E4322" s="82" t="s">
        <v>5571</v>
      </c>
      <c r="F4322" s="82"/>
      <c r="G4322" s="82" t="s">
        <v>129</v>
      </c>
      <c r="H4322" s="82" t="s">
        <v>10102</v>
      </c>
      <c r="I4322" s="82" t="s">
        <v>9829</v>
      </c>
      <c r="J4322" s="82" t="s">
        <v>7942</v>
      </c>
      <c r="K4322" s="82" t="s">
        <v>10242</v>
      </c>
      <c r="L4322" s="82" t="s">
        <v>10756</v>
      </c>
    </row>
    <row r="4323" ht="14.25" customHeight="1">
      <c r="A4323" s="82" t="s">
        <v>10095</v>
      </c>
      <c r="B4323" s="82" t="s">
        <v>18471</v>
      </c>
      <c r="C4323" s="82" t="s">
        <v>18472</v>
      </c>
      <c r="D4323" s="82"/>
      <c r="E4323" s="82" t="s">
        <v>18473</v>
      </c>
      <c r="F4323" s="82"/>
      <c r="G4323" s="82" t="s">
        <v>129</v>
      </c>
      <c r="H4323" s="82" t="s">
        <v>10102</v>
      </c>
      <c r="I4323" s="82" t="s">
        <v>9829</v>
      </c>
      <c r="J4323" s="82" t="s">
        <v>7942</v>
      </c>
      <c r="K4323" s="82" t="s">
        <v>10242</v>
      </c>
      <c r="L4323" s="82" t="s">
        <v>10756</v>
      </c>
    </row>
    <row r="4324" ht="14.25" customHeight="1">
      <c r="A4324" s="82" t="s">
        <v>10095</v>
      </c>
      <c r="B4324" s="82" t="s">
        <v>18474</v>
      </c>
      <c r="C4324" s="82" t="s">
        <v>18475</v>
      </c>
      <c r="D4324" s="82"/>
      <c r="E4324" s="82" t="s">
        <v>18473</v>
      </c>
      <c r="F4324" s="82"/>
      <c r="G4324" s="82" t="s">
        <v>129</v>
      </c>
      <c r="H4324" s="82" t="s">
        <v>10102</v>
      </c>
      <c r="I4324" s="82" t="s">
        <v>9829</v>
      </c>
      <c r="J4324" s="82" t="s">
        <v>7942</v>
      </c>
      <c r="K4324" s="82" t="s">
        <v>10242</v>
      </c>
      <c r="L4324" s="82" t="s">
        <v>10756</v>
      </c>
    </row>
    <row r="4325" ht="14.25" customHeight="1">
      <c r="A4325" s="82" t="s">
        <v>10095</v>
      </c>
      <c r="B4325" s="82" t="s">
        <v>18476</v>
      </c>
      <c r="C4325" s="82" t="s">
        <v>18477</v>
      </c>
      <c r="D4325" s="82"/>
      <c r="E4325" s="82" t="s">
        <v>18478</v>
      </c>
      <c r="F4325" s="82"/>
      <c r="G4325" s="82" t="s">
        <v>129</v>
      </c>
      <c r="H4325" s="82" t="s">
        <v>10102</v>
      </c>
      <c r="I4325" s="82" t="s">
        <v>9829</v>
      </c>
      <c r="J4325" s="82" t="s">
        <v>7942</v>
      </c>
      <c r="K4325" s="82" t="s">
        <v>10242</v>
      </c>
      <c r="L4325" s="82" t="s">
        <v>10756</v>
      </c>
    </row>
    <row r="4326" ht="14.25" customHeight="1">
      <c r="A4326" s="82" t="s">
        <v>10095</v>
      </c>
      <c r="B4326" s="82" t="s">
        <v>18479</v>
      </c>
      <c r="C4326" s="82" t="s">
        <v>18480</v>
      </c>
      <c r="D4326" s="82"/>
      <c r="E4326" s="82" t="s">
        <v>18478</v>
      </c>
      <c r="F4326" s="82"/>
      <c r="G4326" s="82" t="s">
        <v>128</v>
      </c>
      <c r="H4326" s="82" t="s">
        <v>10102</v>
      </c>
      <c r="I4326" s="82" t="s">
        <v>9829</v>
      </c>
      <c r="J4326" s="82" t="s">
        <v>7942</v>
      </c>
      <c r="K4326" s="82" t="s">
        <v>10242</v>
      </c>
      <c r="L4326" s="82" t="s">
        <v>10756</v>
      </c>
    </row>
    <row r="4327" ht="14.25" customHeight="1">
      <c r="A4327" s="82" t="s">
        <v>10095</v>
      </c>
      <c r="B4327" s="82" t="s">
        <v>18481</v>
      </c>
      <c r="C4327" s="82" t="s">
        <v>18482</v>
      </c>
      <c r="D4327" s="82"/>
      <c r="E4327" s="82" t="s">
        <v>5532</v>
      </c>
      <c r="F4327" s="82"/>
      <c r="G4327" s="82" t="s">
        <v>129</v>
      </c>
      <c r="H4327" s="82"/>
      <c r="I4327" s="82" t="s">
        <v>9829</v>
      </c>
      <c r="J4327" s="82" t="s">
        <v>7942</v>
      </c>
      <c r="K4327" s="82" t="s">
        <v>10242</v>
      </c>
      <c r="L4327" s="82"/>
    </row>
    <row r="4328" ht="14.25" customHeight="1">
      <c r="A4328" s="82" t="s">
        <v>10095</v>
      </c>
      <c r="B4328" s="82" t="s">
        <v>18483</v>
      </c>
      <c r="C4328" s="82" t="s">
        <v>18484</v>
      </c>
      <c r="D4328" s="82"/>
      <c r="E4328" s="82"/>
      <c r="F4328" s="82"/>
      <c r="G4328" s="82" t="s">
        <v>128</v>
      </c>
      <c r="H4328" s="82" t="s">
        <v>10102</v>
      </c>
      <c r="I4328" s="82" t="s">
        <v>9820</v>
      </c>
      <c r="J4328" s="82" t="s">
        <v>7942</v>
      </c>
      <c r="K4328" s="82" t="s">
        <v>10131</v>
      </c>
      <c r="L4328" s="82" t="s">
        <v>10181</v>
      </c>
    </row>
    <row r="4329" ht="14.25" customHeight="1">
      <c r="A4329" s="82" t="s">
        <v>10095</v>
      </c>
      <c r="B4329" s="82" t="s">
        <v>18485</v>
      </c>
      <c r="C4329" s="82" t="s">
        <v>18486</v>
      </c>
      <c r="D4329" s="82"/>
      <c r="E4329" s="82"/>
      <c r="F4329" s="82"/>
      <c r="G4329" s="82" t="s">
        <v>128</v>
      </c>
      <c r="H4329" s="82" t="s">
        <v>10102</v>
      </c>
      <c r="I4329" s="82" t="s">
        <v>9820</v>
      </c>
      <c r="J4329" s="82" t="s">
        <v>7942</v>
      </c>
      <c r="K4329" s="82" t="s">
        <v>10131</v>
      </c>
      <c r="L4329" s="82" t="s">
        <v>10181</v>
      </c>
    </row>
    <row r="4330" ht="14.25" customHeight="1">
      <c r="A4330" s="82" t="s">
        <v>10095</v>
      </c>
      <c r="B4330" s="82" t="s">
        <v>18487</v>
      </c>
      <c r="C4330" s="82" t="s">
        <v>18488</v>
      </c>
      <c r="D4330" s="82"/>
      <c r="E4330" s="82"/>
      <c r="F4330" s="82"/>
      <c r="G4330" s="82" t="s">
        <v>128</v>
      </c>
      <c r="H4330" s="82" t="s">
        <v>10102</v>
      </c>
      <c r="I4330" s="82" t="s">
        <v>9820</v>
      </c>
      <c r="J4330" s="82" t="s">
        <v>7942</v>
      </c>
      <c r="K4330" s="82" t="s">
        <v>10131</v>
      </c>
      <c r="L4330" s="82" t="s">
        <v>10181</v>
      </c>
    </row>
    <row r="4331" ht="14.25" customHeight="1">
      <c r="A4331" s="82" t="s">
        <v>10095</v>
      </c>
      <c r="B4331" s="82" t="s">
        <v>18489</v>
      </c>
      <c r="C4331" s="82" t="s">
        <v>18490</v>
      </c>
      <c r="D4331" s="82"/>
      <c r="E4331" s="82"/>
      <c r="F4331" s="82"/>
      <c r="G4331" s="82" t="s">
        <v>128</v>
      </c>
      <c r="H4331" s="82" t="s">
        <v>10102</v>
      </c>
      <c r="I4331" s="82" t="s">
        <v>9820</v>
      </c>
      <c r="J4331" s="82" t="s">
        <v>7942</v>
      </c>
      <c r="K4331" s="82" t="s">
        <v>10131</v>
      </c>
      <c r="L4331" s="82" t="s">
        <v>10181</v>
      </c>
    </row>
    <row r="4332" ht="14.25" customHeight="1">
      <c r="A4332" s="82" t="s">
        <v>10095</v>
      </c>
      <c r="B4332" s="82" t="s">
        <v>18491</v>
      </c>
      <c r="C4332" s="82" t="s">
        <v>18492</v>
      </c>
      <c r="D4332" s="82"/>
      <c r="E4332" s="82"/>
      <c r="F4332" s="82"/>
      <c r="G4332" s="82" t="s">
        <v>128</v>
      </c>
      <c r="H4332" s="82" t="s">
        <v>10102</v>
      </c>
      <c r="I4332" s="82" t="s">
        <v>9820</v>
      </c>
      <c r="J4332" s="82" t="s">
        <v>7942</v>
      </c>
      <c r="K4332" s="82" t="s">
        <v>10168</v>
      </c>
      <c r="L4332" s="82" t="s">
        <v>11417</v>
      </c>
    </row>
    <row r="4333" ht="14.25" customHeight="1">
      <c r="A4333" s="82" t="s">
        <v>10095</v>
      </c>
      <c r="B4333" s="82" t="s">
        <v>18493</v>
      </c>
      <c r="C4333" s="82" t="s">
        <v>18494</v>
      </c>
      <c r="D4333" s="82"/>
      <c r="E4333" s="82"/>
      <c r="F4333" s="82" t="s">
        <v>16050</v>
      </c>
      <c r="G4333" s="82" t="s">
        <v>128</v>
      </c>
      <c r="H4333" s="82" t="s">
        <v>10102</v>
      </c>
      <c r="I4333" s="82" t="s">
        <v>9820</v>
      </c>
      <c r="J4333" s="82" t="s">
        <v>7942</v>
      </c>
      <c r="K4333" s="82" t="s">
        <v>10103</v>
      </c>
      <c r="L4333" s="82" t="s">
        <v>3951</v>
      </c>
    </row>
    <row r="4334" ht="14.25" customHeight="1">
      <c r="A4334" s="82" t="s">
        <v>10095</v>
      </c>
      <c r="B4334" s="82" t="s">
        <v>18495</v>
      </c>
      <c r="C4334" s="82" t="s">
        <v>18496</v>
      </c>
      <c r="D4334" s="82"/>
      <c r="E4334" s="82"/>
      <c r="F4334" s="82"/>
      <c r="G4334" s="82" t="s">
        <v>128</v>
      </c>
      <c r="H4334" s="82" t="s">
        <v>10102</v>
      </c>
      <c r="I4334" s="82" t="s">
        <v>9820</v>
      </c>
      <c r="J4334" s="82" t="s">
        <v>7942</v>
      </c>
      <c r="K4334" s="82" t="s">
        <v>10131</v>
      </c>
      <c r="L4334" s="82" t="s">
        <v>10181</v>
      </c>
    </row>
    <row r="4335" ht="14.25" customHeight="1">
      <c r="A4335" s="82" t="s">
        <v>10095</v>
      </c>
      <c r="B4335" s="82" t="s">
        <v>18497</v>
      </c>
      <c r="C4335" s="82" t="s">
        <v>18498</v>
      </c>
      <c r="D4335" s="82" t="s">
        <v>261</v>
      </c>
      <c r="E4335" s="82"/>
      <c r="F4335" s="82"/>
      <c r="G4335" s="82" t="s">
        <v>128</v>
      </c>
      <c r="H4335" s="82" t="s">
        <v>10102</v>
      </c>
      <c r="I4335" s="82" t="s">
        <v>9820</v>
      </c>
      <c r="J4335" s="82" t="s">
        <v>7942</v>
      </c>
      <c r="K4335" s="82" t="s">
        <v>10131</v>
      </c>
      <c r="L4335" s="82" t="s">
        <v>10181</v>
      </c>
    </row>
    <row r="4336" ht="14.25" customHeight="1">
      <c r="A4336" s="82" t="s">
        <v>10095</v>
      </c>
      <c r="B4336" s="82" t="s">
        <v>18499</v>
      </c>
      <c r="C4336" s="82" t="s">
        <v>18500</v>
      </c>
      <c r="D4336" s="82"/>
      <c r="E4336" s="82"/>
      <c r="F4336" s="82"/>
      <c r="G4336" s="82" t="s">
        <v>128</v>
      </c>
      <c r="H4336" s="82" t="s">
        <v>10102</v>
      </c>
      <c r="I4336" s="82" t="s">
        <v>9820</v>
      </c>
      <c r="J4336" s="82" t="s">
        <v>7942</v>
      </c>
      <c r="K4336" s="82" t="s">
        <v>10131</v>
      </c>
      <c r="L4336" s="82" t="s">
        <v>10181</v>
      </c>
    </row>
    <row r="4337" ht="14.25" customHeight="1">
      <c r="A4337" s="82" t="s">
        <v>10095</v>
      </c>
      <c r="B4337" s="82" t="s">
        <v>18501</v>
      </c>
      <c r="C4337" s="82" t="s">
        <v>18502</v>
      </c>
      <c r="D4337" s="82"/>
      <c r="E4337" s="82"/>
      <c r="F4337" s="82"/>
      <c r="G4337" s="82" t="s">
        <v>128</v>
      </c>
      <c r="H4337" s="82" t="s">
        <v>10102</v>
      </c>
      <c r="I4337" s="82" t="s">
        <v>9820</v>
      </c>
      <c r="J4337" s="82" t="s">
        <v>7942</v>
      </c>
      <c r="K4337" s="82" t="s">
        <v>10131</v>
      </c>
      <c r="L4337" s="82" t="s">
        <v>3670</v>
      </c>
    </row>
    <row r="4338" ht="14.25" customHeight="1">
      <c r="A4338" s="82" t="s">
        <v>10095</v>
      </c>
      <c r="B4338" s="82" t="s">
        <v>18503</v>
      </c>
      <c r="C4338" s="82" t="s">
        <v>18504</v>
      </c>
      <c r="D4338" s="82"/>
      <c r="E4338" s="82"/>
      <c r="F4338" s="82"/>
      <c r="G4338" s="82" t="s">
        <v>128</v>
      </c>
      <c r="H4338" s="82" t="s">
        <v>10102</v>
      </c>
      <c r="I4338" s="82" t="s">
        <v>9820</v>
      </c>
      <c r="J4338" s="82" t="s">
        <v>7942</v>
      </c>
      <c r="K4338" s="82" t="s">
        <v>10131</v>
      </c>
      <c r="L4338" s="82" t="s">
        <v>10181</v>
      </c>
    </row>
    <row r="4339" ht="14.25" customHeight="1">
      <c r="A4339" s="82" t="s">
        <v>10095</v>
      </c>
      <c r="B4339" s="82" t="s">
        <v>18505</v>
      </c>
      <c r="C4339" s="82" t="s">
        <v>18506</v>
      </c>
      <c r="D4339" s="82"/>
      <c r="E4339" s="82"/>
      <c r="F4339" s="82"/>
      <c r="G4339" s="82" t="s">
        <v>128</v>
      </c>
      <c r="H4339" s="82" t="s">
        <v>10102</v>
      </c>
      <c r="I4339" s="82" t="s">
        <v>9820</v>
      </c>
      <c r="J4339" s="82" t="s">
        <v>7942</v>
      </c>
      <c r="K4339" s="82" t="s">
        <v>10131</v>
      </c>
      <c r="L4339" s="82" t="s">
        <v>10181</v>
      </c>
    </row>
    <row r="4340" ht="14.25" customHeight="1">
      <c r="A4340" s="82" t="s">
        <v>10095</v>
      </c>
      <c r="B4340" s="82" t="s">
        <v>18507</v>
      </c>
      <c r="C4340" s="82" t="s">
        <v>18508</v>
      </c>
      <c r="D4340" s="82"/>
      <c r="E4340" s="82"/>
      <c r="F4340" s="82"/>
      <c r="G4340" s="82" t="s">
        <v>128</v>
      </c>
      <c r="H4340" s="82" t="s">
        <v>10102</v>
      </c>
      <c r="I4340" s="82" t="s">
        <v>9820</v>
      </c>
      <c r="J4340" s="82" t="s">
        <v>7942</v>
      </c>
      <c r="K4340" s="82" t="s">
        <v>10131</v>
      </c>
      <c r="L4340" s="82" t="s">
        <v>3670</v>
      </c>
    </row>
    <row r="4341" ht="14.25" customHeight="1">
      <c r="A4341" s="82" t="s">
        <v>10095</v>
      </c>
      <c r="B4341" s="82" t="s">
        <v>18509</v>
      </c>
      <c r="C4341" s="82" t="s">
        <v>18510</v>
      </c>
      <c r="D4341" s="82"/>
      <c r="E4341" s="82"/>
      <c r="F4341" s="82"/>
      <c r="G4341" s="82" t="s">
        <v>128</v>
      </c>
      <c r="H4341" s="82" t="s">
        <v>10102</v>
      </c>
      <c r="I4341" s="82" t="s">
        <v>9820</v>
      </c>
      <c r="J4341" s="82" t="s">
        <v>7942</v>
      </c>
      <c r="K4341" s="82" t="s">
        <v>10131</v>
      </c>
      <c r="L4341" s="82" t="s">
        <v>10181</v>
      </c>
    </row>
    <row r="4342" ht="14.25" customHeight="1">
      <c r="A4342" s="82" t="s">
        <v>10095</v>
      </c>
      <c r="B4342" s="82" t="s">
        <v>18511</v>
      </c>
      <c r="C4342" s="82" t="s">
        <v>18512</v>
      </c>
      <c r="D4342" s="82"/>
      <c r="E4342" s="82"/>
      <c r="F4342" s="82"/>
      <c r="G4342" s="82" t="s">
        <v>128</v>
      </c>
      <c r="H4342" s="82" t="s">
        <v>10102</v>
      </c>
      <c r="I4342" s="82" t="s">
        <v>9820</v>
      </c>
      <c r="J4342" s="82" t="s">
        <v>7942</v>
      </c>
      <c r="K4342" s="82" t="s">
        <v>10131</v>
      </c>
      <c r="L4342" s="82" t="s">
        <v>3053</v>
      </c>
    </row>
    <row r="4343" ht="14.25" customHeight="1">
      <c r="A4343" s="82" t="s">
        <v>10095</v>
      </c>
      <c r="B4343" s="82" t="s">
        <v>18513</v>
      </c>
      <c r="C4343" s="82" t="s">
        <v>18514</v>
      </c>
      <c r="D4343" s="82"/>
      <c r="E4343" s="82"/>
      <c r="F4343" s="82"/>
      <c r="G4343" s="82" t="s">
        <v>128</v>
      </c>
      <c r="H4343" s="82" t="s">
        <v>10102</v>
      </c>
      <c r="I4343" s="82" t="s">
        <v>9820</v>
      </c>
      <c r="J4343" s="82" t="s">
        <v>7942</v>
      </c>
      <c r="K4343" s="82" t="s">
        <v>10131</v>
      </c>
      <c r="L4343" s="82" t="s">
        <v>3053</v>
      </c>
    </row>
    <row r="4344" ht="14.25" customHeight="1">
      <c r="A4344" s="82" t="s">
        <v>10095</v>
      </c>
      <c r="B4344" s="82" t="s">
        <v>18515</v>
      </c>
      <c r="C4344" s="82" t="s">
        <v>18516</v>
      </c>
      <c r="D4344" s="82"/>
      <c r="E4344" s="82"/>
      <c r="F4344" s="82"/>
      <c r="G4344" s="82" t="s">
        <v>128</v>
      </c>
      <c r="H4344" s="82" t="s">
        <v>10102</v>
      </c>
      <c r="I4344" s="82" t="s">
        <v>9820</v>
      </c>
      <c r="J4344" s="82" t="s">
        <v>7942</v>
      </c>
      <c r="K4344" s="82" t="s">
        <v>10131</v>
      </c>
      <c r="L4344" s="82" t="s">
        <v>10181</v>
      </c>
    </row>
    <row r="4345" ht="14.25" customHeight="1">
      <c r="A4345" s="82" t="s">
        <v>10095</v>
      </c>
      <c r="B4345" s="82" t="s">
        <v>18517</v>
      </c>
      <c r="C4345" s="82" t="s">
        <v>18518</v>
      </c>
      <c r="D4345" s="82" t="s">
        <v>261</v>
      </c>
      <c r="E4345" s="82"/>
      <c r="F4345" s="82"/>
      <c r="G4345" s="82" t="s">
        <v>128</v>
      </c>
      <c r="H4345" s="82" t="s">
        <v>10102</v>
      </c>
      <c r="I4345" s="82" t="s">
        <v>9820</v>
      </c>
      <c r="J4345" s="82" t="s">
        <v>7942</v>
      </c>
      <c r="K4345" s="82" t="s">
        <v>10131</v>
      </c>
      <c r="L4345" s="82" t="s">
        <v>10181</v>
      </c>
    </row>
    <row r="4346" ht="14.25" customHeight="1">
      <c r="A4346" s="82" t="s">
        <v>10095</v>
      </c>
      <c r="B4346" s="82" t="s">
        <v>18519</v>
      </c>
      <c r="C4346" s="82" t="s">
        <v>18520</v>
      </c>
      <c r="D4346" s="82"/>
      <c r="E4346" s="82"/>
      <c r="F4346" s="82"/>
      <c r="G4346" s="82" t="s">
        <v>128</v>
      </c>
      <c r="H4346" s="82" t="s">
        <v>10102</v>
      </c>
      <c r="I4346" s="82" t="s">
        <v>9820</v>
      </c>
      <c r="J4346" s="82" t="s">
        <v>7942</v>
      </c>
      <c r="K4346" s="82" t="s">
        <v>10131</v>
      </c>
      <c r="L4346" s="82" t="s">
        <v>3641</v>
      </c>
    </row>
    <row r="4347" ht="14.25" customHeight="1">
      <c r="A4347" s="82" t="s">
        <v>10095</v>
      </c>
      <c r="B4347" s="82" t="s">
        <v>18521</v>
      </c>
      <c r="C4347" s="82" t="s">
        <v>18522</v>
      </c>
      <c r="D4347" s="82"/>
      <c r="E4347" s="82"/>
      <c r="F4347" s="82"/>
      <c r="G4347" s="82" t="s">
        <v>128</v>
      </c>
      <c r="H4347" s="82" t="s">
        <v>10102</v>
      </c>
      <c r="I4347" s="82" t="s">
        <v>9820</v>
      </c>
      <c r="J4347" s="82" t="s">
        <v>7942</v>
      </c>
      <c r="K4347" s="82" t="s">
        <v>10131</v>
      </c>
      <c r="L4347" s="82" t="s">
        <v>10181</v>
      </c>
    </row>
    <row r="4348" ht="14.25" customHeight="1">
      <c r="A4348" s="82" t="s">
        <v>10095</v>
      </c>
      <c r="B4348" s="82" t="s">
        <v>18523</v>
      </c>
      <c r="C4348" s="82" t="s">
        <v>18524</v>
      </c>
      <c r="D4348" s="82"/>
      <c r="E4348" s="82"/>
      <c r="F4348" s="82"/>
      <c r="G4348" s="82" t="s">
        <v>128</v>
      </c>
      <c r="H4348" s="82" t="s">
        <v>10102</v>
      </c>
      <c r="I4348" s="82" t="s">
        <v>9820</v>
      </c>
      <c r="J4348" s="82" t="s">
        <v>7942</v>
      </c>
      <c r="K4348" s="82" t="s">
        <v>10131</v>
      </c>
      <c r="L4348" s="82" t="s">
        <v>3641</v>
      </c>
    </row>
    <row r="4349" ht="14.25" customHeight="1">
      <c r="A4349" s="82" t="s">
        <v>10095</v>
      </c>
      <c r="B4349" s="82" t="s">
        <v>18525</v>
      </c>
      <c r="C4349" s="82" t="s">
        <v>18526</v>
      </c>
      <c r="D4349" s="82"/>
      <c r="E4349" s="82"/>
      <c r="F4349" s="82"/>
      <c r="G4349" s="82" t="s">
        <v>128</v>
      </c>
      <c r="H4349" s="82" t="s">
        <v>10102</v>
      </c>
      <c r="I4349" s="82" t="s">
        <v>9820</v>
      </c>
      <c r="J4349" s="82" t="s">
        <v>7942</v>
      </c>
      <c r="K4349" s="82" t="s">
        <v>10131</v>
      </c>
      <c r="L4349" s="82" t="s">
        <v>10181</v>
      </c>
    </row>
    <row r="4350" ht="14.25" customHeight="1">
      <c r="A4350" s="82" t="s">
        <v>10095</v>
      </c>
      <c r="B4350" s="82" t="s">
        <v>18527</v>
      </c>
      <c r="C4350" s="82" t="s">
        <v>18528</v>
      </c>
      <c r="D4350" s="82"/>
      <c r="E4350" s="82"/>
      <c r="F4350" s="82"/>
      <c r="G4350" s="82" t="s">
        <v>128</v>
      </c>
      <c r="H4350" s="82" t="s">
        <v>10102</v>
      </c>
      <c r="I4350" s="82" t="s">
        <v>9820</v>
      </c>
      <c r="J4350" s="82" t="s">
        <v>7942</v>
      </c>
      <c r="K4350" s="82" t="s">
        <v>10131</v>
      </c>
      <c r="L4350" s="82" t="s">
        <v>3419</v>
      </c>
    </row>
    <row r="4351" ht="14.25" customHeight="1">
      <c r="A4351" s="82" t="s">
        <v>10095</v>
      </c>
      <c r="B4351" s="82" t="s">
        <v>18529</v>
      </c>
      <c r="C4351" s="82" t="s">
        <v>18530</v>
      </c>
      <c r="D4351" s="82"/>
      <c r="E4351" s="82"/>
      <c r="F4351" s="82"/>
      <c r="G4351" s="82" t="s">
        <v>128</v>
      </c>
      <c r="H4351" s="82" t="s">
        <v>10102</v>
      </c>
      <c r="I4351" s="82" t="s">
        <v>9820</v>
      </c>
      <c r="J4351" s="82" t="s">
        <v>7942</v>
      </c>
      <c r="K4351" s="82" t="s">
        <v>10131</v>
      </c>
      <c r="L4351" s="82" t="s">
        <v>3641</v>
      </c>
    </row>
    <row r="4352" ht="14.25" customHeight="1">
      <c r="A4352" s="82" t="s">
        <v>10095</v>
      </c>
      <c r="B4352" s="82" t="s">
        <v>18531</v>
      </c>
      <c r="C4352" s="82" t="s">
        <v>18532</v>
      </c>
      <c r="D4352" s="82"/>
      <c r="E4352" s="82"/>
      <c r="F4352" s="82"/>
      <c r="G4352" s="82" t="s">
        <v>128</v>
      </c>
      <c r="H4352" s="82" t="s">
        <v>10102</v>
      </c>
      <c r="I4352" s="82" t="s">
        <v>9820</v>
      </c>
      <c r="J4352" s="82" t="s">
        <v>7942</v>
      </c>
      <c r="K4352" s="82" t="s">
        <v>10131</v>
      </c>
      <c r="L4352" s="82" t="s">
        <v>10181</v>
      </c>
    </row>
    <row r="4353" ht="14.25" customHeight="1">
      <c r="A4353" s="82" t="s">
        <v>10095</v>
      </c>
      <c r="B4353" s="82" t="s">
        <v>18533</v>
      </c>
      <c r="C4353" s="82" t="s">
        <v>18534</v>
      </c>
      <c r="D4353" s="82"/>
      <c r="E4353" s="82"/>
      <c r="F4353" s="82"/>
      <c r="G4353" s="82" t="s">
        <v>128</v>
      </c>
      <c r="H4353" s="82" t="s">
        <v>10102</v>
      </c>
      <c r="I4353" s="82" t="s">
        <v>9820</v>
      </c>
      <c r="J4353" s="82" t="s">
        <v>7942</v>
      </c>
      <c r="K4353" s="82" t="s">
        <v>10131</v>
      </c>
      <c r="L4353" s="82" t="s">
        <v>10181</v>
      </c>
    </row>
    <row r="4354" ht="14.25" customHeight="1">
      <c r="A4354" s="82" t="s">
        <v>10095</v>
      </c>
      <c r="B4354" s="82" t="s">
        <v>18535</v>
      </c>
      <c r="C4354" s="82" t="s">
        <v>18536</v>
      </c>
      <c r="D4354" s="82"/>
      <c r="E4354" s="82"/>
      <c r="F4354" s="82"/>
      <c r="G4354" s="82" t="s">
        <v>128</v>
      </c>
      <c r="H4354" s="82" t="s">
        <v>10102</v>
      </c>
      <c r="I4354" s="82" t="s">
        <v>9820</v>
      </c>
      <c r="J4354" s="82" t="s">
        <v>7942</v>
      </c>
      <c r="K4354" s="82" t="s">
        <v>10131</v>
      </c>
      <c r="L4354" s="82" t="s">
        <v>3641</v>
      </c>
    </row>
    <row r="4355" ht="14.25" customHeight="1">
      <c r="A4355" s="82" t="s">
        <v>10095</v>
      </c>
      <c r="B4355" s="82" t="s">
        <v>18537</v>
      </c>
      <c r="C4355" s="82" t="s">
        <v>18538</v>
      </c>
      <c r="D4355" s="82"/>
      <c r="E4355" s="82"/>
      <c r="F4355" s="82"/>
      <c r="G4355" s="82" t="s">
        <v>128</v>
      </c>
      <c r="H4355" s="82" t="s">
        <v>10102</v>
      </c>
      <c r="I4355" s="82" t="s">
        <v>9820</v>
      </c>
      <c r="J4355" s="82" t="s">
        <v>7942</v>
      </c>
      <c r="K4355" s="82" t="s">
        <v>10131</v>
      </c>
      <c r="L4355" s="82" t="s">
        <v>10181</v>
      </c>
    </row>
    <row r="4356" ht="14.25" customHeight="1">
      <c r="A4356" s="82" t="s">
        <v>10095</v>
      </c>
      <c r="B4356" s="82" t="s">
        <v>18539</v>
      </c>
      <c r="C4356" s="82" t="s">
        <v>18540</v>
      </c>
      <c r="D4356" s="82"/>
      <c r="E4356" s="82"/>
      <c r="F4356" s="82"/>
      <c r="G4356" s="82" t="s">
        <v>128</v>
      </c>
      <c r="H4356" s="82" t="s">
        <v>10102</v>
      </c>
      <c r="I4356" s="82" t="s">
        <v>9820</v>
      </c>
      <c r="J4356" s="82" t="s">
        <v>7942</v>
      </c>
      <c r="K4356" s="82" t="s">
        <v>10131</v>
      </c>
      <c r="L4356" s="82" t="s">
        <v>3053</v>
      </c>
    </row>
    <row r="4357" ht="14.25" customHeight="1">
      <c r="A4357" s="82" t="s">
        <v>10095</v>
      </c>
      <c r="B4357" s="82" t="s">
        <v>18541</v>
      </c>
      <c r="C4357" s="82" t="s">
        <v>18542</v>
      </c>
      <c r="D4357" s="82"/>
      <c r="E4357" s="82"/>
      <c r="F4357" s="82"/>
      <c r="G4357" s="82" t="s">
        <v>128</v>
      </c>
      <c r="H4357" s="82" t="s">
        <v>10102</v>
      </c>
      <c r="I4357" s="82" t="s">
        <v>9820</v>
      </c>
      <c r="J4357" s="82" t="s">
        <v>7942</v>
      </c>
      <c r="K4357" s="82" t="s">
        <v>10131</v>
      </c>
      <c r="L4357" s="82" t="s">
        <v>10181</v>
      </c>
    </row>
    <row r="4358" ht="14.25" customHeight="1">
      <c r="A4358" s="82" t="s">
        <v>10095</v>
      </c>
      <c r="B4358" s="82" t="s">
        <v>18543</v>
      </c>
      <c r="C4358" s="82" t="s">
        <v>18544</v>
      </c>
      <c r="D4358" s="82"/>
      <c r="E4358" s="82"/>
      <c r="F4358" s="82"/>
      <c r="G4358" s="82" t="s">
        <v>128</v>
      </c>
      <c r="H4358" s="82" t="s">
        <v>10102</v>
      </c>
      <c r="I4358" s="82" t="s">
        <v>9820</v>
      </c>
      <c r="J4358" s="82" t="s">
        <v>7942</v>
      </c>
      <c r="K4358" s="82" t="s">
        <v>10131</v>
      </c>
      <c r="L4358" s="82" t="s">
        <v>3053</v>
      </c>
    </row>
    <row r="4359" ht="14.25" customHeight="1">
      <c r="A4359" s="82" t="s">
        <v>10095</v>
      </c>
      <c r="B4359" s="82" t="s">
        <v>18545</v>
      </c>
      <c r="C4359" s="82" t="s">
        <v>18546</v>
      </c>
      <c r="D4359" s="82"/>
      <c r="E4359" s="82"/>
      <c r="F4359" s="82"/>
      <c r="G4359" s="82" t="s">
        <v>129</v>
      </c>
      <c r="H4359" s="82"/>
      <c r="I4359" s="82" t="s">
        <v>9820</v>
      </c>
      <c r="J4359" s="82" t="s">
        <v>7942</v>
      </c>
      <c r="K4359" s="82" t="s">
        <v>10131</v>
      </c>
      <c r="L4359" s="82"/>
    </row>
    <row r="4360" ht="14.25" customHeight="1">
      <c r="A4360" s="82" t="s">
        <v>10095</v>
      </c>
      <c r="B4360" s="82" t="s">
        <v>18547</v>
      </c>
      <c r="C4360" s="82" t="s">
        <v>18548</v>
      </c>
      <c r="D4360" s="82"/>
      <c r="E4360" s="82"/>
      <c r="F4360" s="82" t="s">
        <v>5364</v>
      </c>
      <c r="G4360" s="82" t="s">
        <v>128</v>
      </c>
      <c r="H4360" s="82" t="s">
        <v>10102</v>
      </c>
      <c r="I4360" s="82" t="s">
        <v>9820</v>
      </c>
      <c r="J4360" s="82" t="s">
        <v>7942</v>
      </c>
      <c r="K4360" s="82" t="s">
        <v>10113</v>
      </c>
      <c r="L4360" s="82" t="s">
        <v>3338</v>
      </c>
    </row>
    <row r="4361" ht="14.25" customHeight="1">
      <c r="A4361" s="82" t="s">
        <v>10095</v>
      </c>
      <c r="B4361" s="82" t="s">
        <v>18549</v>
      </c>
      <c r="C4361" s="82" t="s">
        <v>18550</v>
      </c>
      <c r="D4361" s="82"/>
      <c r="E4361" s="82"/>
      <c r="F4361" s="82"/>
      <c r="G4361" s="82" t="s">
        <v>128</v>
      </c>
      <c r="H4361" s="82" t="s">
        <v>10102</v>
      </c>
      <c r="I4361" s="82" t="s">
        <v>9820</v>
      </c>
      <c r="J4361" s="82" t="s">
        <v>7942</v>
      </c>
      <c r="K4361" s="82" t="s">
        <v>10131</v>
      </c>
      <c r="L4361" s="82" t="s">
        <v>10181</v>
      </c>
    </row>
    <row r="4362" ht="14.25" customHeight="1">
      <c r="A4362" s="82" t="s">
        <v>10095</v>
      </c>
      <c r="B4362" s="82" t="s">
        <v>18551</v>
      </c>
      <c r="C4362" s="82" t="s">
        <v>18552</v>
      </c>
      <c r="D4362" s="82"/>
      <c r="E4362" s="82"/>
      <c r="F4362" s="82"/>
      <c r="G4362" s="82" t="s">
        <v>128</v>
      </c>
      <c r="H4362" s="82" t="s">
        <v>10102</v>
      </c>
      <c r="I4362" s="82" t="s">
        <v>9820</v>
      </c>
      <c r="J4362" s="82" t="s">
        <v>7942</v>
      </c>
      <c r="K4362" s="82" t="s">
        <v>10131</v>
      </c>
      <c r="L4362" s="82" t="s">
        <v>10181</v>
      </c>
    </row>
    <row r="4363" ht="14.25" customHeight="1">
      <c r="A4363" s="82" t="s">
        <v>10095</v>
      </c>
      <c r="B4363" s="82" t="s">
        <v>18553</v>
      </c>
      <c r="C4363" s="82" t="s">
        <v>18554</v>
      </c>
      <c r="D4363" s="82"/>
      <c r="E4363" s="82"/>
      <c r="F4363" s="82"/>
      <c r="G4363" s="82" t="s">
        <v>128</v>
      </c>
      <c r="H4363" s="82" t="s">
        <v>10102</v>
      </c>
      <c r="I4363" s="82" t="s">
        <v>9820</v>
      </c>
      <c r="J4363" s="82" t="s">
        <v>7942</v>
      </c>
      <c r="K4363" s="82" t="s">
        <v>10131</v>
      </c>
      <c r="L4363" s="82" t="s">
        <v>10181</v>
      </c>
    </row>
    <row r="4364" ht="14.25" customHeight="1">
      <c r="A4364" s="82" t="s">
        <v>10095</v>
      </c>
      <c r="B4364" s="82" t="s">
        <v>18555</v>
      </c>
      <c r="C4364" s="82" t="s">
        <v>18556</v>
      </c>
      <c r="D4364" s="82" t="s">
        <v>261</v>
      </c>
      <c r="E4364" s="82"/>
      <c r="F4364" s="82"/>
      <c r="G4364" s="82" t="s">
        <v>128</v>
      </c>
      <c r="H4364" s="82" t="s">
        <v>10102</v>
      </c>
      <c r="I4364" s="82" t="s">
        <v>9820</v>
      </c>
      <c r="J4364" s="82" t="s">
        <v>7942</v>
      </c>
      <c r="K4364" s="82" t="s">
        <v>10131</v>
      </c>
      <c r="L4364" s="82" t="s">
        <v>10181</v>
      </c>
    </row>
    <row r="4365" ht="14.25" customHeight="1">
      <c r="A4365" s="82" t="s">
        <v>10095</v>
      </c>
      <c r="B4365" s="82" t="s">
        <v>18557</v>
      </c>
      <c r="C4365" s="82" t="s">
        <v>18558</v>
      </c>
      <c r="D4365" s="82"/>
      <c r="E4365" s="82" t="s">
        <v>11457</v>
      </c>
      <c r="F4365" s="82"/>
      <c r="G4365" s="82" t="s">
        <v>128</v>
      </c>
      <c r="H4365" s="82" t="s">
        <v>10102</v>
      </c>
      <c r="I4365" s="82" t="s">
        <v>9820</v>
      </c>
      <c r="J4365" s="82" t="s">
        <v>7942</v>
      </c>
      <c r="K4365" s="82" t="s">
        <v>10242</v>
      </c>
      <c r="L4365" s="82" t="s">
        <v>10181</v>
      </c>
    </row>
    <row r="4366" ht="14.25" customHeight="1">
      <c r="A4366" s="82" t="s">
        <v>10095</v>
      </c>
      <c r="B4366" s="82" t="s">
        <v>18559</v>
      </c>
      <c r="C4366" s="82" t="s">
        <v>18560</v>
      </c>
      <c r="D4366" s="82"/>
      <c r="E4366" s="82" t="s">
        <v>13165</v>
      </c>
      <c r="F4366" s="82" t="s">
        <v>9928</v>
      </c>
      <c r="G4366" s="82" t="s">
        <v>128</v>
      </c>
      <c r="H4366" s="82" t="s">
        <v>10102</v>
      </c>
      <c r="I4366" s="82" t="s">
        <v>9820</v>
      </c>
      <c r="J4366" s="82" t="s">
        <v>7942</v>
      </c>
      <c r="K4366" s="82" t="s">
        <v>10242</v>
      </c>
      <c r="L4366" s="82" t="s">
        <v>3641</v>
      </c>
    </row>
    <row r="4367" ht="14.25" customHeight="1">
      <c r="A4367" s="82" t="s">
        <v>10095</v>
      </c>
      <c r="B4367" s="82" t="s">
        <v>18561</v>
      </c>
      <c r="C4367" s="82" t="s">
        <v>18562</v>
      </c>
      <c r="D4367" s="82"/>
      <c r="E4367" s="82" t="s">
        <v>5917</v>
      </c>
      <c r="F4367" s="82" t="s">
        <v>12662</v>
      </c>
      <c r="G4367" s="82" t="s">
        <v>128</v>
      </c>
      <c r="H4367" s="82" t="s">
        <v>10102</v>
      </c>
      <c r="I4367" s="82" t="s">
        <v>9820</v>
      </c>
      <c r="J4367" s="82" t="s">
        <v>7942</v>
      </c>
      <c r="K4367" s="82" t="s">
        <v>11985</v>
      </c>
      <c r="L4367" s="82" t="s">
        <v>3951</v>
      </c>
    </row>
    <row r="4368" ht="14.25" customHeight="1">
      <c r="A4368" s="82" t="s">
        <v>10095</v>
      </c>
      <c r="B4368" s="82" t="s">
        <v>18563</v>
      </c>
      <c r="C4368" s="82" t="s">
        <v>18564</v>
      </c>
      <c r="D4368" s="82"/>
      <c r="E4368" s="82" t="s">
        <v>5917</v>
      </c>
      <c r="F4368" s="82" t="s">
        <v>12662</v>
      </c>
      <c r="G4368" s="82" t="s">
        <v>128</v>
      </c>
      <c r="H4368" s="82" t="s">
        <v>10102</v>
      </c>
      <c r="I4368" s="82" t="s">
        <v>9820</v>
      </c>
      <c r="J4368" s="82" t="s">
        <v>7942</v>
      </c>
      <c r="K4368" s="82" t="s">
        <v>11985</v>
      </c>
      <c r="L4368" s="82" t="s">
        <v>3951</v>
      </c>
    </row>
    <row r="4369" ht="14.25" customHeight="1">
      <c r="A4369" s="82" t="s">
        <v>10095</v>
      </c>
      <c r="B4369" s="82" t="s">
        <v>18565</v>
      </c>
      <c r="C4369" s="82" t="s">
        <v>18566</v>
      </c>
      <c r="D4369" s="82" t="s">
        <v>942</v>
      </c>
      <c r="E4369" s="82" t="s">
        <v>5917</v>
      </c>
      <c r="F4369" s="82" t="s">
        <v>12662</v>
      </c>
      <c r="G4369" s="82" t="s">
        <v>128</v>
      </c>
      <c r="H4369" s="82" t="s">
        <v>10102</v>
      </c>
      <c r="I4369" s="82" t="s">
        <v>9820</v>
      </c>
      <c r="J4369" s="82" t="s">
        <v>7942</v>
      </c>
      <c r="K4369" s="82" t="s">
        <v>11985</v>
      </c>
      <c r="L4369" s="82" t="s">
        <v>3951</v>
      </c>
    </row>
    <row r="4370" ht="14.25" customHeight="1">
      <c r="A4370" s="82" t="s">
        <v>10095</v>
      </c>
      <c r="B4370" s="82" t="s">
        <v>18567</v>
      </c>
      <c r="C4370" s="82" t="s">
        <v>18566</v>
      </c>
      <c r="D4370" s="82"/>
      <c r="E4370" s="82" t="s">
        <v>5917</v>
      </c>
      <c r="F4370" s="82" t="s">
        <v>12662</v>
      </c>
      <c r="G4370" s="82" t="s">
        <v>128</v>
      </c>
      <c r="H4370" s="82" t="s">
        <v>10102</v>
      </c>
      <c r="I4370" s="82" t="s">
        <v>9820</v>
      </c>
      <c r="J4370" s="82" t="s">
        <v>7942</v>
      </c>
      <c r="K4370" s="82" t="s">
        <v>11985</v>
      </c>
      <c r="L4370" s="82" t="s">
        <v>3951</v>
      </c>
    </row>
    <row r="4371" ht="14.25" customHeight="1">
      <c r="A4371" s="82" t="s">
        <v>10095</v>
      </c>
      <c r="B4371" s="82" t="s">
        <v>18568</v>
      </c>
      <c r="C4371" s="82" t="s">
        <v>18569</v>
      </c>
      <c r="D4371" s="82"/>
      <c r="E4371" s="82" t="s">
        <v>14917</v>
      </c>
      <c r="F4371" s="82" t="s">
        <v>9841</v>
      </c>
      <c r="G4371" s="82" t="s">
        <v>128</v>
      </c>
      <c r="H4371" s="82" t="s">
        <v>10102</v>
      </c>
      <c r="I4371" s="82" t="s">
        <v>9820</v>
      </c>
      <c r="J4371" s="82" t="s">
        <v>7942</v>
      </c>
      <c r="K4371" s="82" t="s">
        <v>18570</v>
      </c>
      <c r="L4371" s="82" t="s">
        <v>3641</v>
      </c>
    </row>
    <row r="4372" ht="14.25" customHeight="1">
      <c r="A4372" s="82" t="s">
        <v>10095</v>
      </c>
      <c r="B4372" s="82" t="s">
        <v>18571</v>
      </c>
      <c r="C4372" s="82" t="s">
        <v>18572</v>
      </c>
      <c r="D4372" s="82"/>
      <c r="E4372" s="82" t="s">
        <v>5803</v>
      </c>
      <c r="F4372" s="82" t="s">
        <v>14702</v>
      </c>
      <c r="G4372" s="82" t="s">
        <v>128</v>
      </c>
      <c r="H4372" s="82" t="s">
        <v>10102</v>
      </c>
      <c r="I4372" s="82" t="s">
        <v>9820</v>
      </c>
      <c r="J4372" s="82" t="s">
        <v>7942</v>
      </c>
      <c r="K4372" s="82" t="s">
        <v>12210</v>
      </c>
      <c r="L4372" s="82" t="s">
        <v>3641</v>
      </c>
    </row>
    <row r="4373" ht="14.25" customHeight="1">
      <c r="A4373" s="82" t="s">
        <v>10095</v>
      </c>
      <c r="B4373" s="82" t="s">
        <v>18573</v>
      </c>
      <c r="C4373" s="82" t="s">
        <v>18574</v>
      </c>
      <c r="D4373" s="82"/>
      <c r="E4373" s="82" t="s">
        <v>5803</v>
      </c>
      <c r="F4373" s="82" t="s">
        <v>12572</v>
      </c>
      <c r="G4373" s="82" t="s">
        <v>128</v>
      </c>
      <c r="H4373" s="82" t="s">
        <v>10102</v>
      </c>
      <c r="I4373" s="82" t="s">
        <v>9820</v>
      </c>
      <c r="J4373" s="82" t="s">
        <v>7942</v>
      </c>
      <c r="K4373" s="82" t="s">
        <v>12210</v>
      </c>
      <c r="L4373" s="82" t="s">
        <v>3641</v>
      </c>
    </row>
    <row r="4374" ht="14.25" customHeight="1">
      <c r="A4374" s="82" t="s">
        <v>10095</v>
      </c>
      <c r="B4374" s="82" t="s">
        <v>18575</v>
      </c>
      <c r="C4374" s="82" t="s">
        <v>18576</v>
      </c>
      <c r="D4374" s="82"/>
      <c r="E4374" s="82" t="s">
        <v>5782</v>
      </c>
      <c r="F4374" s="82" t="s">
        <v>14857</v>
      </c>
      <c r="G4374" s="82" t="s">
        <v>128</v>
      </c>
      <c r="H4374" s="82" t="s">
        <v>10102</v>
      </c>
      <c r="I4374" s="82" t="s">
        <v>9820</v>
      </c>
      <c r="J4374" s="82" t="s">
        <v>7942</v>
      </c>
      <c r="K4374" s="82" t="s">
        <v>10168</v>
      </c>
      <c r="L4374" s="82" t="s">
        <v>3641</v>
      </c>
    </row>
    <row r="4375" ht="14.25" customHeight="1">
      <c r="A4375" s="82" t="s">
        <v>10095</v>
      </c>
      <c r="B4375" s="82" t="s">
        <v>18577</v>
      </c>
      <c r="C4375" s="82" t="s">
        <v>18578</v>
      </c>
      <c r="D4375" s="82"/>
      <c r="E4375" s="82" t="s">
        <v>15222</v>
      </c>
      <c r="F4375" s="82" t="s">
        <v>14917</v>
      </c>
      <c r="G4375" s="82" t="s">
        <v>128</v>
      </c>
      <c r="H4375" s="82" t="s">
        <v>10102</v>
      </c>
      <c r="I4375" s="82" t="s">
        <v>9820</v>
      </c>
      <c r="J4375" s="82" t="s">
        <v>7942</v>
      </c>
      <c r="K4375" s="82" t="s">
        <v>10168</v>
      </c>
      <c r="L4375" s="82" t="s">
        <v>3641</v>
      </c>
    </row>
    <row r="4376" ht="14.25" customHeight="1">
      <c r="A4376" s="82" t="s">
        <v>10095</v>
      </c>
      <c r="B4376" s="82" t="s">
        <v>18579</v>
      </c>
      <c r="C4376" s="82" t="s">
        <v>18580</v>
      </c>
      <c r="D4376" s="82"/>
      <c r="E4376" s="82" t="s">
        <v>15222</v>
      </c>
      <c r="F4376" s="82" t="s">
        <v>18581</v>
      </c>
      <c r="G4376" s="82" t="s">
        <v>128</v>
      </c>
      <c r="H4376" s="82" t="s">
        <v>10102</v>
      </c>
      <c r="I4376" s="82" t="s">
        <v>9820</v>
      </c>
      <c r="J4376" s="82" t="s">
        <v>7942</v>
      </c>
      <c r="K4376" s="82" t="s">
        <v>10168</v>
      </c>
      <c r="L4376" s="82" t="s">
        <v>3641</v>
      </c>
    </row>
    <row r="4377" ht="14.25" customHeight="1">
      <c r="A4377" s="82" t="s">
        <v>10095</v>
      </c>
      <c r="B4377" s="82" t="s">
        <v>18582</v>
      </c>
      <c r="C4377" s="82" t="s">
        <v>18583</v>
      </c>
      <c r="D4377" s="82"/>
      <c r="E4377" s="82" t="s">
        <v>15222</v>
      </c>
      <c r="F4377" s="82" t="s">
        <v>14905</v>
      </c>
      <c r="G4377" s="82" t="s">
        <v>128</v>
      </c>
      <c r="H4377" s="82" t="s">
        <v>10102</v>
      </c>
      <c r="I4377" s="82" t="s">
        <v>9820</v>
      </c>
      <c r="J4377" s="82" t="s">
        <v>7942</v>
      </c>
      <c r="K4377" s="82" t="s">
        <v>10168</v>
      </c>
      <c r="L4377" s="82" t="s">
        <v>3338</v>
      </c>
    </row>
    <row r="4378" ht="14.25" customHeight="1">
      <c r="A4378" s="82" t="s">
        <v>10095</v>
      </c>
      <c r="B4378" s="82" t="s">
        <v>18584</v>
      </c>
      <c r="C4378" s="82" t="s">
        <v>18585</v>
      </c>
      <c r="D4378" s="82"/>
      <c r="E4378" s="82" t="s">
        <v>15229</v>
      </c>
      <c r="F4378" s="82" t="s">
        <v>5128</v>
      </c>
      <c r="G4378" s="82" t="s">
        <v>128</v>
      </c>
      <c r="H4378" s="82" t="s">
        <v>10102</v>
      </c>
      <c r="I4378" s="82" t="s">
        <v>9820</v>
      </c>
      <c r="J4378" s="82" t="s">
        <v>7942</v>
      </c>
      <c r="K4378" s="82" t="s">
        <v>10168</v>
      </c>
      <c r="L4378" s="82" t="s">
        <v>3338</v>
      </c>
    </row>
    <row r="4379" ht="14.25" customHeight="1">
      <c r="A4379" s="82" t="s">
        <v>10095</v>
      </c>
      <c r="B4379" s="82" t="s">
        <v>18586</v>
      </c>
      <c r="C4379" s="82" t="s">
        <v>18587</v>
      </c>
      <c r="D4379" s="82"/>
      <c r="E4379" s="82" t="s">
        <v>15234</v>
      </c>
      <c r="F4379" s="82" t="s">
        <v>5069</v>
      </c>
      <c r="G4379" s="82" t="s">
        <v>128</v>
      </c>
      <c r="H4379" s="82" t="s">
        <v>10102</v>
      </c>
      <c r="I4379" s="82" t="s">
        <v>9820</v>
      </c>
      <c r="J4379" s="82" t="s">
        <v>7942</v>
      </c>
      <c r="K4379" s="82" t="s">
        <v>10168</v>
      </c>
      <c r="L4379" s="82" t="s">
        <v>3641</v>
      </c>
    </row>
    <row r="4380" ht="14.25" customHeight="1">
      <c r="A4380" s="82" t="s">
        <v>10095</v>
      </c>
      <c r="B4380" s="82" t="s">
        <v>18588</v>
      </c>
      <c r="C4380" s="82" t="s">
        <v>18589</v>
      </c>
      <c r="D4380" s="82"/>
      <c r="E4380" s="82" t="s">
        <v>15234</v>
      </c>
      <c r="F4380" s="82" t="s">
        <v>15028</v>
      </c>
      <c r="G4380" s="82" t="s">
        <v>128</v>
      </c>
      <c r="H4380" s="82" t="s">
        <v>10102</v>
      </c>
      <c r="I4380" s="82" t="s">
        <v>9820</v>
      </c>
      <c r="J4380" s="82" t="s">
        <v>7942</v>
      </c>
      <c r="K4380" s="82" t="s">
        <v>10168</v>
      </c>
      <c r="L4380" s="82" t="s">
        <v>10181</v>
      </c>
    </row>
    <row r="4381" ht="14.25" customHeight="1">
      <c r="A4381" s="82" t="s">
        <v>10095</v>
      </c>
      <c r="B4381" s="82" t="s">
        <v>18590</v>
      </c>
      <c r="C4381" s="82" t="s">
        <v>18591</v>
      </c>
      <c r="D4381" s="82"/>
      <c r="E4381" s="82" t="s">
        <v>15234</v>
      </c>
      <c r="F4381" s="82" t="s">
        <v>10021</v>
      </c>
      <c r="G4381" s="82" t="s">
        <v>128</v>
      </c>
      <c r="H4381" s="82" t="s">
        <v>10102</v>
      </c>
      <c r="I4381" s="82" t="s">
        <v>9820</v>
      </c>
      <c r="J4381" s="82" t="s">
        <v>7942</v>
      </c>
      <c r="K4381" s="82" t="s">
        <v>10168</v>
      </c>
      <c r="L4381" s="82" t="s">
        <v>3641</v>
      </c>
    </row>
    <row r="4382" ht="14.25" customHeight="1">
      <c r="A4382" s="82" t="s">
        <v>10095</v>
      </c>
      <c r="B4382" s="82" t="s">
        <v>18592</v>
      </c>
      <c r="C4382" s="82" t="s">
        <v>18593</v>
      </c>
      <c r="D4382" s="82"/>
      <c r="E4382" s="82" t="s">
        <v>5767</v>
      </c>
      <c r="F4382" s="82" t="s">
        <v>5114</v>
      </c>
      <c r="G4382" s="82" t="s">
        <v>128</v>
      </c>
      <c r="H4382" s="82" t="s">
        <v>10102</v>
      </c>
      <c r="I4382" s="82" t="s">
        <v>9820</v>
      </c>
      <c r="J4382" s="82" t="s">
        <v>7942</v>
      </c>
      <c r="K4382" s="82" t="s">
        <v>10168</v>
      </c>
      <c r="L4382" s="82" t="s">
        <v>10181</v>
      </c>
    </row>
    <row r="4383" ht="14.25" customHeight="1">
      <c r="A4383" s="82" t="s">
        <v>10095</v>
      </c>
      <c r="B4383" s="82" t="s">
        <v>18594</v>
      </c>
      <c r="C4383" s="82" t="s">
        <v>18595</v>
      </c>
      <c r="D4383" s="82"/>
      <c r="E4383" s="82" t="s">
        <v>16652</v>
      </c>
      <c r="F4383" s="82" t="s">
        <v>5114</v>
      </c>
      <c r="G4383" s="82" t="s">
        <v>128</v>
      </c>
      <c r="H4383" s="82" t="s">
        <v>10102</v>
      </c>
      <c r="I4383" s="82" t="s">
        <v>9820</v>
      </c>
      <c r="J4383" s="82" t="s">
        <v>7942</v>
      </c>
      <c r="K4383" s="82" t="s">
        <v>10168</v>
      </c>
      <c r="L4383" s="82" t="s">
        <v>10181</v>
      </c>
    </row>
    <row r="4384" ht="14.25" customHeight="1">
      <c r="A4384" s="82" t="s">
        <v>10095</v>
      </c>
      <c r="B4384" s="82" t="s">
        <v>18596</v>
      </c>
      <c r="C4384" s="82" t="s">
        <v>18597</v>
      </c>
      <c r="D4384" s="82"/>
      <c r="E4384" s="82" t="s">
        <v>18598</v>
      </c>
      <c r="F4384" s="82" t="s">
        <v>16050</v>
      </c>
      <c r="G4384" s="82" t="s">
        <v>128</v>
      </c>
      <c r="H4384" s="82" t="s">
        <v>10102</v>
      </c>
      <c r="I4384" s="82" t="s">
        <v>9820</v>
      </c>
      <c r="J4384" s="82" t="s">
        <v>7942</v>
      </c>
      <c r="K4384" s="82" t="s">
        <v>10168</v>
      </c>
      <c r="L4384" s="82" t="s">
        <v>10181</v>
      </c>
    </row>
    <row r="4385" ht="14.25" customHeight="1">
      <c r="A4385" s="82" t="s">
        <v>10095</v>
      </c>
      <c r="B4385" s="82" t="s">
        <v>18599</v>
      </c>
      <c r="C4385" s="82" t="s">
        <v>18600</v>
      </c>
      <c r="D4385" s="82"/>
      <c r="E4385" s="82" t="s">
        <v>16049</v>
      </c>
      <c r="F4385" s="82" t="s">
        <v>18601</v>
      </c>
      <c r="G4385" s="82" t="s">
        <v>128</v>
      </c>
      <c r="H4385" s="82" t="s">
        <v>10102</v>
      </c>
      <c r="I4385" s="82" t="s">
        <v>9820</v>
      </c>
      <c r="J4385" s="82" t="s">
        <v>7942</v>
      </c>
      <c r="K4385" s="82" t="s">
        <v>10168</v>
      </c>
      <c r="L4385" s="82" t="s">
        <v>10181</v>
      </c>
    </row>
    <row r="4386" ht="14.25" customHeight="1">
      <c r="A4386" s="82" t="s">
        <v>10095</v>
      </c>
      <c r="B4386" s="82" t="s">
        <v>18602</v>
      </c>
      <c r="C4386" s="82" t="s">
        <v>18603</v>
      </c>
      <c r="D4386" s="82"/>
      <c r="E4386" s="82" t="s">
        <v>18604</v>
      </c>
      <c r="F4386" s="82" t="s">
        <v>5734</v>
      </c>
      <c r="G4386" s="82" t="s">
        <v>128</v>
      </c>
      <c r="H4386" s="82" t="s">
        <v>10102</v>
      </c>
      <c r="I4386" s="82" t="s">
        <v>9820</v>
      </c>
      <c r="J4386" s="82" t="s">
        <v>7942</v>
      </c>
      <c r="K4386" s="82" t="s">
        <v>10437</v>
      </c>
      <c r="L4386" s="82" t="s">
        <v>3951</v>
      </c>
    </row>
    <row r="4387" ht="14.25" customHeight="1">
      <c r="A4387" s="82" t="s">
        <v>10095</v>
      </c>
      <c r="B4387" s="82" t="s">
        <v>18605</v>
      </c>
      <c r="C4387" s="82" t="s">
        <v>18606</v>
      </c>
      <c r="D4387" s="82"/>
      <c r="E4387" s="82" t="s">
        <v>5678</v>
      </c>
      <c r="F4387" s="82" t="s">
        <v>15060</v>
      </c>
      <c r="G4387" s="82" t="s">
        <v>128</v>
      </c>
      <c r="H4387" s="82" t="s">
        <v>10102</v>
      </c>
      <c r="I4387" s="82" t="s">
        <v>9820</v>
      </c>
      <c r="J4387" s="82" t="s">
        <v>7942</v>
      </c>
      <c r="K4387" s="82" t="s">
        <v>10168</v>
      </c>
      <c r="L4387" s="82" t="s">
        <v>3641</v>
      </c>
    </row>
    <row r="4388" ht="14.25" customHeight="1">
      <c r="A4388" s="82" t="s">
        <v>10095</v>
      </c>
      <c r="B4388" s="82" t="s">
        <v>18607</v>
      </c>
      <c r="C4388" s="82" t="s">
        <v>18608</v>
      </c>
      <c r="D4388" s="82"/>
      <c r="E4388" s="82" t="s">
        <v>5729</v>
      </c>
      <c r="F4388" s="82" t="s">
        <v>14736</v>
      </c>
      <c r="G4388" s="82" t="s">
        <v>128</v>
      </c>
      <c r="H4388" s="82" t="s">
        <v>10102</v>
      </c>
      <c r="I4388" s="82" t="s">
        <v>9820</v>
      </c>
      <c r="J4388" s="82" t="s">
        <v>7942</v>
      </c>
      <c r="K4388" s="82" t="s">
        <v>10168</v>
      </c>
      <c r="L4388" s="82" t="s">
        <v>10181</v>
      </c>
    </row>
    <row r="4389" ht="14.25" customHeight="1">
      <c r="A4389" s="82" t="s">
        <v>10095</v>
      </c>
      <c r="B4389" s="82" t="s">
        <v>18609</v>
      </c>
      <c r="C4389" s="82" t="s">
        <v>18610</v>
      </c>
      <c r="D4389" s="82"/>
      <c r="E4389" s="82" t="s">
        <v>5701</v>
      </c>
      <c r="F4389" s="82" t="s">
        <v>16042</v>
      </c>
      <c r="G4389" s="82" t="s">
        <v>128</v>
      </c>
      <c r="H4389" s="82" t="s">
        <v>10102</v>
      </c>
      <c r="I4389" s="82" t="s">
        <v>9820</v>
      </c>
      <c r="J4389" s="82" t="s">
        <v>7942</v>
      </c>
      <c r="K4389" s="82" t="s">
        <v>10168</v>
      </c>
      <c r="L4389" s="82" t="s">
        <v>10181</v>
      </c>
    </row>
    <row r="4390" ht="14.25" customHeight="1">
      <c r="A4390" s="82" t="s">
        <v>10095</v>
      </c>
      <c r="B4390" s="82" t="s">
        <v>18611</v>
      </c>
      <c r="C4390" s="82" t="s">
        <v>18612</v>
      </c>
      <c r="D4390" s="82"/>
      <c r="E4390" s="82" t="s">
        <v>5701</v>
      </c>
      <c r="F4390" s="82" t="s">
        <v>14736</v>
      </c>
      <c r="G4390" s="82" t="s">
        <v>128</v>
      </c>
      <c r="H4390" s="82" t="s">
        <v>10102</v>
      </c>
      <c r="I4390" s="82" t="s">
        <v>9820</v>
      </c>
      <c r="J4390" s="82" t="s">
        <v>7942</v>
      </c>
      <c r="K4390" s="82" t="s">
        <v>10168</v>
      </c>
      <c r="L4390" s="82" t="s">
        <v>10181</v>
      </c>
    </row>
    <row r="4391" ht="14.25" customHeight="1">
      <c r="A4391" s="82" t="s">
        <v>10095</v>
      </c>
      <c r="B4391" s="82" t="s">
        <v>18613</v>
      </c>
      <c r="C4391" s="82" t="s">
        <v>18614</v>
      </c>
      <c r="D4391" s="82"/>
      <c r="E4391" s="82" t="s">
        <v>5701</v>
      </c>
      <c r="F4391" s="82" t="s">
        <v>5734</v>
      </c>
      <c r="G4391" s="82" t="s">
        <v>128</v>
      </c>
      <c r="H4391" s="82" t="s">
        <v>10102</v>
      </c>
      <c r="I4391" s="82" t="s">
        <v>9820</v>
      </c>
      <c r="J4391" s="82" t="s">
        <v>7942</v>
      </c>
      <c r="K4391" s="82" t="s">
        <v>10437</v>
      </c>
      <c r="L4391" s="82" t="s">
        <v>3951</v>
      </c>
    </row>
    <row r="4392" ht="14.25" customHeight="1">
      <c r="A4392" s="82" t="s">
        <v>10095</v>
      </c>
      <c r="B4392" s="82" t="s">
        <v>18615</v>
      </c>
      <c r="C4392" s="82" t="s">
        <v>18616</v>
      </c>
      <c r="D4392" s="82"/>
      <c r="E4392" s="82" t="s">
        <v>5701</v>
      </c>
      <c r="F4392" s="82" t="s">
        <v>5128</v>
      </c>
      <c r="G4392" s="82" t="s">
        <v>128</v>
      </c>
      <c r="H4392" s="82" t="s">
        <v>10102</v>
      </c>
      <c r="I4392" s="82" t="s">
        <v>9820</v>
      </c>
      <c r="J4392" s="82" t="s">
        <v>7942</v>
      </c>
      <c r="K4392" s="82" t="s">
        <v>10168</v>
      </c>
      <c r="L4392" s="82" t="s">
        <v>10181</v>
      </c>
    </row>
    <row r="4393" ht="14.25" customHeight="1">
      <c r="A4393" s="82" t="s">
        <v>10095</v>
      </c>
      <c r="B4393" s="82" t="s">
        <v>18617</v>
      </c>
      <c r="C4393" s="82" t="s">
        <v>18618</v>
      </c>
      <c r="D4393" s="82"/>
      <c r="E4393" s="82" t="s">
        <v>5672</v>
      </c>
      <c r="F4393" s="82" t="s">
        <v>5128</v>
      </c>
      <c r="G4393" s="82" t="s">
        <v>128</v>
      </c>
      <c r="H4393" s="82" t="s">
        <v>10102</v>
      </c>
      <c r="I4393" s="82" t="s">
        <v>9820</v>
      </c>
      <c r="J4393" s="82" t="s">
        <v>7942</v>
      </c>
      <c r="K4393" s="82" t="s">
        <v>10168</v>
      </c>
      <c r="L4393" s="82" t="s">
        <v>10181</v>
      </c>
    </row>
    <row r="4394" ht="14.25" customHeight="1">
      <c r="A4394" s="82" t="s">
        <v>10095</v>
      </c>
      <c r="B4394" s="82" t="s">
        <v>18619</v>
      </c>
      <c r="C4394" s="82" t="s">
        <v>18620</v>
      </c>
      <c r="D4394" s="82"/>
      <c r="E4394" s="82" t="s">
        <v>15249</v>
      </c>
      <c r="F4394" s="82" t="s">
        <v>5803</v>
      </c>
      <c r="G4394" s="82" t="s">
        <v>128</v>
      </c>
      <c r="H4394" s="82" t="s">
        <v>10102</v>
      </c>
      <c r="I4394" s="82" t="s">
        <v>9820</v>
      </c>
      <c r="J4394" s="82" t="s">
        <v>7942</v>
      </c>
      <c r="K4394" s="82" t="s">
        <v>10168</v>
      </c>
      <c r="L4394" s="82" t="s">
        <v>3338</v>
      </c>
    </row>
    <row r="4395" ht="14.25" customHeight="1">
      <c r="A4395" s="82" t="s">
        <v>10095</v>
      </c>
      <c r="B4395" s="82" t="s">
        <v>18621</v>
      </c>
      <c r="C4395" s="82" t="s">
        <v>18622</v>
      </c>
      <c r="D4395" s="82"/>
      <c r="E4395" s="82" t="s">
        <v>15249</v>
      </c>
      <c r="F4395" s="82"/>
      <c r="G4395" s="82" t="s">
        <v>128</v>
      </c>
      <c r="H4395" s="82" t="s">
        <v>10102</v>
      </c>
      <c r="I4395" s="82" t="s">
        <v>9820</v>
      </c>
      <c r="J4395" s="82" t="s">
        <v>7942</v>
      </c>
      <c r="K4395" s="82" t="s">
        <v>10196</v>
      </c>
      <c r="L4395" s="82" t="s">
        <v>3641</v>
      </c>
    </row>
    <row r="4396" ht="14.25" customHeight="1">
      <c r="A4396" s="82" t="s">
        <v>10095</v>
      </c>
      <c r="B4396" s="82" t="s">
        <v>18623</v>
      </c>
      <c r="C4396" s="82" t="s">
        <v>18624</v>
      </c>
      <c r="D4396" s="82"/>
      <c r="E4396" s="82" t="s">
        <v>18049</v>
      </c>
      <c r="F4396" s="82" t="s">
        <v>14860</v>
      </c>
      <c r="G4396" s="82" t="s">
        <v>128</v>
      </c>
      <c r="H4396" s="82" t="s">
        <v>10102</v>
      </c>
      <c r="I4396" s="82" t="s">
        <v>9820</v>
      </c>
      <c r="J4396" s="82" t="s">
        <v>7942</v>
      </c>
      <c r="K4396" s="82" t="s">
        <v>10196</v>
      </c>
      <c r="L4396" s="82" t="s">
        <v>3419</v>
      </c>
    </row>
    <row r="4397" ht="14.25" customHeight="1">
      <c r="A4397" s="82" t="s">
        <v>10095</v>
      </c>
      <c r="B4397" s="82" t="s">
        <v>18625</v>
      </c>
      <c r="C4397" s="82" t="s">
        <v>18626</v>
      </c>
      <c r="D4397" s="82"/>
      <c r="E4397" s="82" t="s">
        <v>18049</v>
      </c>
      <c r="F4397" s="82" t="s">
        <v>5803</v>
      </c>
      <c r="G4397" s="82" t="s">
        <v>128</v>
      </c>
      <c r="H4397" s="82" t="s">
        <v>10102</v>
      </c>
      <c r="I4397" s="82" t="s">
        <v>9820</v>
      </c>
      <c r="J4397" s="82" t="s">
        <v>7942</v>
      </c>
      <c r="K4397" s="82" t="s">
        <v>10196</v>
      </c>
      <c r="L4397" s="82" t="s">
        <v>3641</v>
      </c>
    </row>
    <row r="4398" ht="14.25" customHeight="1">
      <c r="A4398" s="82" t="s">
        <v>10095</v>
      </c>
      <c r="B4398" s="82" t="s">
        <v>18627</v>
      </c>
      <c r="C4398" s="82" t="s">
        <v>18628</v>
      </c>
      <c r="D4398" s="82"/>
      <c r="E4398" s="82" t="s">
        <v>18049</v>
      </c>
      <c r="F4398" s="82" t="s">
        <v>15234</v>
      </c>
      <c r="G4398" s="82" t="s">
        <v>128</v>
      </c>
      <c r="H4398" s="82" t="s">
        <v>10102</v>
      </c>
      <c r="I4398" s="82" t="s">
        <v>9820</v>
      </c>
      <c r="J4398" s="82" t="s">
        <v>7942</v>
      </c>
      <c r="K4398" s="82" t="s">
        <v>10196</v>
      </c>
      <c r="L4398" s="82" t="s">
        <v>3641</v>
      </c>
    </row>
    <row r="4399" ht="14.25" customHeight="1">
      <c r="A4399" s="82" t="s">
        <v>10095</v>
      </c>
      <c r="B4399" s="82" t="s">
        <v>18629</v>
      </c>
      <c r="C4399" s="82" t="s">
        <v>18630</v>
      </c>
      <c r="D4399" s="82"/>
      <c r="E4399" s="82" t="s">
        <v>17620</v>
      </c>
      <c r="F4399" s="82" t="s">
        <v>15219</v>
      </c>
      <c r="G4399" s="82" t="s">
        <v>128</v>
      </c>
      <c r="H4399" s="82"/>
      <c r="I4399" s="82" t="s">
        <v>9820</v>
      </c>
      <c r="J4399" s="82" t="s">
        <v>7942</v>
      </c>
      <c r="K4399" s="82" t="s">
        <v>10196</v>
      </c>
      <c r="L4399" s="82"/>
    </row>
    <row r="4400" ht="14.25" customHeight="1">
      <c r="A4400" s="82" t="s">
        <v>10095</v>
      </c>
      <c r="B4400" s="82" t="s">
        <v>18631</v>
      </c>
      <c r="C4400" s="82" t="s">
        <v>18632</v>
      </c>
      <c r="D4400" s="82" t="s">
        <v>261</v>
      </c>
      <c r="E4400" s="82" t="s">
        <v>15894</v>
      </c>
      <c r="F4400" s="82" t="s">
        <v>15060</v>
      </c>
      <c r="G4400" s="82" t="s">
        <v>128</v>
      </c>
      <c r="H4400" s="82" t="s">
        <v>10102</v>
      </c>
      <c r="I4400" s="82" t="s">
        <v>9820</v>
      </c>
      <c r="J4400" s="82" t="s">
        <v>7942</v>
      </c>
      <c r="K4400" s="82" t="s">
        <v>10196</v>
      </c>
      <c r="L4400" s="82" t="s">
        <v>3641</v>
      </c>
    </row>
    <row r="4401" ht="14.25" customHeight="1">
      <c r="A4401" s="82" t="s">
        <v>10095</v>
      </c>
      <c r="B4401" s="82" t="s">
        <v>18633</v>
      </c>
      <c r="C4401" s="82" t="s">
        <v>18634</v>
      </c>
      <c r="D4401" s="82" t="s">
        <v>942</v>
      </c>
      <c r="E4401" s="82" t="s">
        <v>5640</v>
      </c>
      <c r="F4401" s="82" t="s">
        <v>16050</v>
      </c>
      <c r="G4401" s="82" t="s">
        <v>128</v>
      </c>
      <c r="H4401" s="82" t="s">
        <v>10102</v>
      </c>
      <c r="I4401" s="82" t="s">
        <v>9820</v>
      </c>
      <c r="J4401" s="82" t="s">
        <v>7942</v>
      </c>
      <c r="K4401" s="82" t="s">
        <v>10103</v>
      </c>
      <c r="L4401" s="82" t="s">
        <v>3951</v>
      </c>
    </row>
    <row r="4402" ht="14.25" customHeight="1">
      <c r="A4402" s="82" t="s">
        <v>10095</v>
      </c>
      <c r="B4402" s="82" t="s">
        <v>18635</v>
      </c>
      <c r="C4402" s="82" t="s">
        <v>18636</v>
      </c>
      <c r="D4402" s="82"/>
      <c r="E4402" s="82" t="s">
        <v>18054</v>
      </c>
      <c r="F4402" s="82" t="s">
        <v>14702</v>
      </c>
      <c r="G4402" s="82" t="s">
        <v>128</v>
      </c>
      <c r="H4402" s="82" t="s">
        <v>10102</v>
      </c>
      <c r="I4402" s="82" t="s">
        <v>9820</v>
      </c>
      <c r="J4402" s="82" t="s">
        <v>7942</v>
      </c>
      <c r="K4402" s="82" t="s">
        <v>10168</v>
      </c>
      <c r="L4402" s="82" t="s">
        <v>3419</v>
      </c>
    </row>
    <row r="4403" ht="14.25" customHeight="1">
      <c r="A4403" s="82" t="s">
        <v>10095</v>
      </c>
      <c r="B4403" s="82" t="s">
        <v>18637</v>
      </c>
      <c r="C4403" s="82" t="s">
        <v>18638</v>
      </c>
      <c r="D4403" s="82"/>
      <c r="E4403" s="82" t="s">
        <v>18054</v>
      </c>
      <c r="F4403" s="82" t="s">
        <v>14702</v>
      </c>
      <c r="G4403" s="82" t="s">
        <v>128</v>
      </c>
      <c r="H4403" s="82" t="s">
        <v>10102</v>
      </c>
      <c r="I4403" s="82" t="s">
        <v>9820</v>
      </c>
      <c r="J4403" s="82" t="s">
        <v>7942</v>
      </c>
      <c r="K4403" s="82" t="s">
        <v>10168</v>
      </c>
      <c r="L4403" s="82" t="s">
        <v>3419</v>
      </c>
    </row>
    <row r="4404" ht="14.25" customHeight="1">
      <c r="A4404" s="82" t="s">
        <v>10095</v>
      </c>
      <c r="B4404" s="82" t="s">
        <v>18639</v>
      </c>
      <c r="C4404" s="82" t="s">
        <v>18640</v>
      </c>
      <c r="D4404" s="82"/>
      <c r="E4404" s="82" t="s">
        <v>18054</v>
      </c>
      <c r="F4404" s="82" t="s">
        <v>5114</v>
      </c>
      <c r="G4404" s="82" t="s">
        <v>128</v>
      </c>
      <c r="H4404" s="82" t="s">
        <v>10102</v>
      </c>
      <c r="I4404" s="82" t="s">
        <v>9820</v>
      </c>
      <c r="J4404" s="82" t="s">
        <v>7942</v>
      </c>
      <c r="K4404" s="82" t="s">
        <v>10168</v>
      </c>
      <c r="L4404" s="82" t="s">
        <v>10181</v>
      </c>
    </row>
    <row r="4405" ht="14.25" customHeight="1">
      <c r="A4405" s="82" t="s">
        <v>10095</v>
      </c>
      <c r="B4405" s="82" t="s">
        <v>18641</v>
      </c>
      <c r="C4405" s="82" t="s">
        <v>18642</v>
      </c>
      <c r="D4405" s="82" t="s">
        <v>261</v>
      </c>
      <c r="E4405" s="82" t="s">
        <v>5646</v>
      </c>
      <c r="F4405" s="82" t="s">
        <v>5734</v>
      </c>
      <c r="G4405" s="82" t="s">
        <v>128</v>
      </c>
      <c r="H4405" s="82" t="s">
        <v>10102</v>
      </c>
      <c r="I4405" s="82" t="s">
        <v>9820</v>
      </c>
      <c r="J4405" s="82" t="s">
        <v>7942</v>
      </c>
      <c r="K4405" s="82" t="s">
        <v>10103</v>
      </c>
      <c r="L4405" s="82" t="s">
        <v>3951</v>
      </c>
    </row>
    <row r="4406" ht="14.25" customHeight="1">
      <c r="A4406" s="82" t="s">
        <v>10095</v>
      </c>
      <c r="B4406" s="82" t="s">
        <v>18643</v>
      </c>
      <c r="C4406" s="82" t="s">
        <v>18644</v>
      </c>
      <c r="D4406" s="82"/>
      <c r="E4406" s="82" t="s">
        <v>17333</v>
      </c>
      <c r="F4406" s="82" t="s">
        <v>14736</v>
      </c>
      <c r="G4406" s="82" t="s">
        <v>128</v>
      </c>
      <c r="H4406" s="82" t="s">
        <v>10102</v>
      </c>
      <c r="I4406" s="82" t="s">
        <v>9820</v>
      </c>
      <c r="J4406" s="82" t="s">
        <v>7942</v>
      </c>
      <c r="K4406" s="82" t="s">
        <v>10168</v>
      </c>
      <c r="L4406" s="82" t="s">
        <v>10181</v>
      </c>
    </row>
    <row r="4407" ht="14.25" customHeight="1">
      <c r="A4407" s="82" t="s">
        <v>10095</v>
      </c>
      <c r="B4407" s="82" t="s">
        <v>18645</v>
      </c>
      <c r="C4407" s="82" t="s">
        <v>18646</v>
      </c>
      <c r="D4407" s="82"/>
      <c r="E4407" s="82" t="s">
        <v>5634</v>
      </c>
      <c r="F4407" s="82" t="s">
        <v>18647</v>
      </c>
      <c r="G4407" s="82" t="s">
        <v>128</v>
      </c>
      <c r="H4407" s="82" t="s">
        <v>10102</v>
      </c>
      <c r="I4407" s="82" t="s">
        <v>9820</v>
      </c>
      <c r="J4407" s="82" t="s">
        <v>7942</v>
      </c>
      <c r="K4407" s="82" t="s">
        <v>10196</v>
      </c>
      <c r="L4407" s="82" t="s">
        <v>3641</v>
      </c>
    </row>
    <row r="4408" ht="14.25" customHeight="1">
      <c r="A4408" s="82" t="s">
        <v>10095</v>
      </c>
      <c r="B4408" s="82" t="s">
        <v>18648</v>
      </c>
      <c r="C4408" s="82" t="s">
        <v>18649</v>
      </c>
      <c r="D4408" s="82"/>
      <c r="E4408" s="82" t="s">
        <v>5634</v>
      </c>
      <c r="F4408" s="82" t="s">
        <v>18647</v>
      </c>
      <c r="G4408" s="82" t="s">
        <v>128</v>
      </c>
      <c r="H4408" s="82" t="s">
        <v>10102</v>
      </c>
      <c r="I4408" s="82" t="s">
        <v>9820</v>
      </c>
      <c r="J4408" s="82" t="s">
        <v>7942</v>
      </c>
      <c r="K4408" s="82" t="s">
        <v>10196</v>
      </c>
      <c r="L4408" s="82" t="s">
        <v>3641</v>
      </c>
    </row>
    <row r="4409" ht="14.25" customHeight="1">
      <c r="A4409" s="82" t="s">
        <v>10095</v>
      </c>
      <c r="B4409" s="82" t="s">
        <v>18650</v>
      </c>
      <c r="C4409" s="82" t="s">
        <v>18651</v>
      </c>
      <c r="D4409" s="82"/>
      <c r="E4409" s="82" t="s">
        <v>5634</v>
      </c>
      <c r="F4409" s="82" t="s">
        <v>15252</v>
      </c>
      <c r="G4409" s="82" t="s">
        <v>128</v>
      </c>
      <c r="H4409" s="82" t="s">
        <v>10102</v>
      </c>
      <c r="I4409" s="82" t="s">
        <v>9820</v>
      </c>
      <c r="J4409" s="82" t="s">
        <v>7942</v>
      </c>
      <c r="K4409" s="82" t="s">
        <v>12210</v>
      </c>
      <c r="L4409" s="82" t="s">
        <v>10181</v>
      </c>
    </row>
    <row r="4410" ht="14.25" customHeight="1">
      <c r="A4410" s="82" t="s">
        <v>10095</v>
      </c>
      <c r="B4410" s="82" t="s">
        <v>18652</v>
      </c>
      <c r="C4410" s="82" t="s">
        <v>18653</v>
      </c>
      <c r="D4410" s="82"/>
      <c r="E4410" s="82" t="s">
        <v>18654</v>
      </c>
      <c r="F4410" s="82"/>
      <c r="G4410" s="82" t="s">
        <v>128</v>
      </c>
      <c r="H4410" s="82" t="s">
        <v>10102</v>
      </c>
      <c r="I4410" s="82" t="s">
        <v>9820</v>
      </c>
      <c r="J4410" s="82" t="s">
        <v>7942</v>
      </c>
      <c r="K4410" s="82" t="s">
        <v>10168</v>
      </c>
      <c r="L4410" s="82" t="s">
        <v>10181</v>
      </c>
    </row>
    <row r="4411" ht="14.25" customHeight="1">
      <c r="A4411" s="82" t="s">
        <v>10095</v>
      </c>
      <c r="B4411" s="82" t="s">
        <v>18655</v>
      </c>
      <c r="C4411" s="82" t="s">
        <v>18656</v>
      </c>
      <c r="D4411" s="82"/>
      <c r="E4411" s="82" t="s">
        <v>18657</v>
      </c>
      <c r="F4411" s="82" t="s">
        <v>15234</v>
      </c>
      <c r="G4411" s="82" t="s">
        <v>128</v>
      </c>
      <c r="H4411" s="82" t="s">
        <v>10102</v>
      </c>
      <c r="I4411" s="82" t="s">
        <v>9820</v>
      </c>
      <c r="J4411" s="82" t="s">
        <v>7942</v>
      </c>
      <c r="K4411" s="82" t="s">
        <v>10168</v>
      </c>
      <c r="L4411" s="82" t="s">
        <v>3641</v>
      </c>
    </row>
    <row r="4412" ht="14.25" customHeight="1">
      <c r="A4412" s="82" t="s">
        <v>10095</v>
      </c>
      <c r="B4412" s="82" t="s">
        <v>18658</v>
      </c>
      <c r="C4412" s="82" t="s">
        <v>18659</v>
      </c>
      <c r="D4412" s="82"/>
      <c r="E4412" s="82" t="s">
        <v>15262</v>
      </c>
      <c r="F4412" s="82" t="s">
        <v>5797</v>
      </c>
      <c r="G4412" s="82" t="s">
        <v>128</v>
      </c>
      <c r="H4412" s="82" t="s">
        <v>10102</v>
      </c>
      <c r="I4412" s="82" t="s">
        <v>9820</v>
      </c>
      <c r="J4412" s="82" t="s">
        <v>7942</v>
      </c>
      <c r="K4412" s="82" t="s">
        <v>10168</v>
      </c>
      <c r="L4412" s="82" t="s">
        <v>3419</v>
      </c>
    </row>
    <row r="4413" ht="14.25" customHeight="1">
      <c r="A4413" s="82" t="s">
        <v>10095</v>
      </c>
      <c r="B4413" s="82" t="s">
        <v>18660</v>
      </c>
      <c r="C4413" s="82" t="s">
        <v>18661</v>
      </c>
      <c r="D4413" s="82"/>
      <c r="E4413" s="82" t="s">
        <v>18187</v>
      </c>
      <c r="F4413" s="82" t="s">
        <v>5107</v>
      </c>
      <c r="G4413" s="82" t="s">
        <v>128</v>
      </c>
      <c r="H4413" s="82" t="s">
        <v>10102</v>
      </c>
      <c r="I4413" s="82" t="s">
        <v>9820</v>
      </c>
      <c r="J4413" s="82" t="s">
        <v>7942</v>
      </c>
      <c r="K4413" s="82" t="s">
        <v>10168</v>
      </c>
      <c r="L4413" s="82" t="s">
        <v>3053</v>
      </c>
    </row>
    <row r="4414" ht="14.25" customHeight="1">
      <c r="A4414" s="82" t="s">
        <v>10095</v>
      </c>
      <c r="B4414" s="82" t="s">
        <v>18662</v>
      </c>
      <c r="C4414" s="82" t="s">
        <v>18663</v>
      </c>
      <c r="D4414" s="82"/>
      <c r="E4414" s="82" t="s">
        <v>18084</v>
      </c>
      <c r="F4414" s="82" t="s">
        <v>9953</v>
      </c>
      <c r="G4414" s="82" t="s">
        <v>128</v>
      </c>
      <c r="H4414" s="82" t="s">
        <v>10102</v>
      </c>
      <c r="I4414" s="82" t="s">
        <v>9820</v>
      </c>
      <c r="J4414" s="82" t="s">
        <v>7942</v>
      </c>
      <c r="K4414" s="82" t="s">
        <v>12210</v>
      </c>
      <c r="L4414" s="82" t="s">
        <v>11910</v>
      </c>
    </row>
    <row r="4415" ht="14.25" customHeight="1">
      <c r="A4415" s="82" t="s">
        <v>10095</v>
      </c>
      <c r="B4415" s="82" t="s">
        <v>18664</v>
      </c>
      <c r="C4415" s="82" t="s">
        <v>18665</v>
      </c>
      <c r="D4415" s="82" t="s">
        <v>261</v>
      </c>
      <c r="E4415" s="82" t="s">
        <v>5598</v>
      </c>
      <c r="F4415" s="82" t="s">
        <v>18654</v>
      </c>
      <c r="G4415" s="82" t="s">
        <v>128</v>
      </c>
      <c r="H4415" s="82"/>
      <c r="I4415" s="82" t="s">
        <v>9820</v>
      </c>
      <c r="J4415" s="82" t="s">
        <v>7942</v>
      </c>
      <c r="K4415" s="82" t="s">
        <v>10103</v>
      </c>
      <c r="L4415" s="82"/>
    </row>
    <row r="4416" ht="14.25" customHeight="1">
      <c r="A4416" s="82" t="s">
        <v>10095</v>
      </c>
      <c r="B4416" s="82" t="s">
        <v>18666</v>
      </c>
      <c r="C4416" s="82" t="s">
        <v>18667</v>
      </c>
      <c r="D4416" s="82" t="s">
        <v>261</v>
      </c>
      <c r="E4416" s="82" t="s">
        <v>5598</v>
      </c>
      <c r="F4416" s="82" t="s">
        <v>18084</v>
      </c>
      <c r="G4416" s="82" t="s">
        <v>128</v>
      </c>
      <c r="H4416" s="82" t="s">
        <v>10102</v>
      </c>
      <c r="I4416" s="82" t="s">
        <v>9820</v>
      </c>
      <c r="J4416" s="82" t="s">
        <v>7942</v>
      </c>
      <c r="K4416" s="82" t="s">
        <v>10103</v>
      </c>
      <c r="L4416" s="82" t="s">
        <v>3951</v>
      </c>
    </row>
    <row r="4417" ht="14.25" customHeight="1">
      <c r="A4417" s="82" t="s">
        <v>10095</v>
      </c>
      <c r="B4417" s="82" t="s">
        <v>18668</v>
      </c>
      <c r="C4417" s="82" t="s">
        <v>18669</v>
      </c>
      <c r="D4417" s="82"/>
      <c r="E4417" s="82" t="s">
        <v>5527</v>
      </c>
      <c r="F4417" s="82" t="s">
        <v>5114</v>
      </c>
      <c r="G4417" s="82" t="s">
        <v>128</v>
      </c>
      <c r="H4417" s="82" t="s">
        <v>10102</v>
      </c>
      <c r="I4417" s="82" t="s">
        <v>9820</v>
      </c>
      <c r="J4417" s="82" t="s">
        <v>7942</v>
      </c>
      <c r="K4417" s="82" t="s">
        <v>10168</v>
      </c>
      <c r="L4417" s="82" t="s">
        <v>10181</v>
      </c>
    </row>
    <row r="4418" ht="14.25" customHeight="1">
      <c r="A4418" s="82" t="s">
        <v>10095</v>
      </c>
      <c r="B4418" s="82" t="s">
        <v>18670</v>
      </c>
      <c r="C4418" s="82" t="s">
        <v>18671</v>
      </c>
      <c r="D4418" s="82"/>
      <c r="E4418" s="82" t="s">
        <v>10022</v>
      </c>
      <c r="F4418" s="82" t="s">
        <v>15262</v>
      </c>
      <c r="G4418" s="82" t="s">
        <v>128</v>
      </c>
      <c r="H4418" s="82" t="s">
        <v>10102</v>
      </c>
      <c r="I4418" s="82" t="s">
        <v>9820</v>
      </c>
      <c r="J4418" s="82" t="s">
        <v>7942</v>
      </c>
      <c r="K4418" s="82" t="s">
        <v>10168</v>
      </c>
      <c r="L4418" s="82" t="s">
        <v>3641</v>
      </c>
    </row>
    <row r="4419" ht="14.25" customHeight="1">
      <c r="A4419" s="82" t="s">
        <v>10095</v>
      </c>
      <c r="B4419" s="82" t="s">
        <v>18672</v>
      </c>
      <c r="C4419" s="82" t="s">
        <v>18673</v>
      </c>
      <c r="D4419" s="82"/>
      <c r="E4419" s="82" t="s">
        <v>5591</v>
      </c>
      <c r="F4419" s="82" t="s">
        <v>18657</v>
      </c>
      <c r="G4419" s="82" t="s">
        <v>128</v>
      </c>
      <c r="H4419" s="82" t="s">
        <v>10102</v>
      </c>
      <c r="I4419" s="82" t="s">
        <v>9820</v>
      </c>
      <c r="J4419" s="82" t="s">
        <v>7942</v>
      </c>
      <c r="K4419" s="82" t="s">
        <v>10168</v>
      </c>
      <c r="L4419" s="82" t="s">
        <v>3338</v>
      </c>
    </row>
    <row r="4420" ht="14.25" customHeight="1">
      <c r="A4420" s="82" t="s">
        <v>10095</v>
      </c>
      <c r="B4420" s="82" t="s">
        <v>18674</v>
      </c>
      <c r="C4420" s="82" t="s">
        <v>18675</v>
      </c>
      <c r="D4420" s="82"/>
      <c r="E4420" s="82" t="s">
        <v>15376</v>
      </c>
      <c r="F4420" s="82" t="s">
        <v>16068</v>
      </c>
      <c r="G4420" s="82" t="s">
        <v>128</v>
      </c>
      <c r="H4420" s="82" t="s">
        <v>10102</v>
      </c>
      <c r="I4420" s="82" t="s">
        <v>9820</v>
      </c>
      <c r="J4420" s="82" t="s">
        <v>7942</v>
      </c>
      <c r="K4420" s="82" t="s">
        <v>10168</v>
      </c>
      <c r="L4420" s="82" t="s">
        <v>3338</v>
      </c>
    </row>
    <row r="4421" ht="14.25" customHeight="1">
      <c r="A4421" s="82" t="s">
        <v>10095</v>
      </c>
      <c r="B4421" s="82" t="s">
        <v>18676</v>
      </c>
      <c r="C4421" s="82" t="s">
        <v>18677</v>
      </c>
      <c r="D4421" s="82" t="s">
        <v>10126</v>
      </c>
      <c r="E4421" s="82" t="s">
        <v>18678</v>
      </c>
      <c r="F4421" s="82" t="s">
        <v>5625</v>
      </c>
      <c r="G4421" s="82" t="s">
        <v>128</v>
      </c>
      <c r="H4421" s="82" t="s">
        <v>10102</v>
      </c>
      <c r="I4421" s="82" t="s">
        <v>9820</v>
      </c>
      <c r="J4421" s="82" t="s">
        <v>7942</v>
      </c>
      <c r="K4421" s="82" t="s">
        <v>10103</v>
      </c>
      <c r="L4421" s="82" t="s">
        <v>3951</v>
      </c>
    </row>
    <row r="4422" ht="14.25" customHeight="1">
      <c r="A4422" s="82" t="s">
        <v>10095</v>
      </c>
      <c r="B4422" s="82" t="s">
        <v>18679</v>
      </c>
      <c r="C4422" s="82" t="s">
        <v>18680</v>
      </c>
      <c r="D4422" s="82"/>
      <c r="E4422" s="82" t="s">
        <v>15285</v>
      </c>
      <c r="F4422" s="82" t="s">
        <v>17960</v>
      </c>
      <c r="G4422" s="82" t="s">
        <v>128</v>
      </c>
      <c r="H4422" s="82" t="s">
        <v>10102</v>
      </c>
      <c r="I4422" s="82" t="s">
        <v>9820</v>
      </c>
      <c r="J4422" s="82" t="s">
        <v>7942</v>
      </c>
      <c r="K4422" s="82" t="s">
        <v>10168</v>
      </c>
      <c r="L4422" s="82" t="s">
        <v>3641</v>
      </c>
    </row>
    <row r="4423" ht="14.25" customHeight="1">
      <c r="A4423" s="82" t="s">
        <v>10095</v>
      </c>
      <c r="B4423" s="82" t="s">
        <v>18681</v>
      </c>
      <c r="C4423" s="82" t="s">
        <v>18682</v>
      </c>
      <c r="D4423" s="82"/>
      <c r="E4423" s="82" t="s">
        <v>15285</v>
      </c>
      <c r="F4423" s="82" t="s">
        <v>17960</v>
      </c>
      <c r="G4423" s="82" t="s">
        <v>128</v>
      </c>
      <c r="H4423" s="82" t="s">
        <v>10102</v>
      </c>
      <c r="I4423" s="82" t="s">
        <v>9820</v>
      </c>
      <c r="J4423" s="82" t="s">
        <v>7942</v>
      </c>
      <c r="K4423" s="82" t="s">
        <v>10168</v>
      </c>
      <c r="L4423" s="82" t="s">
        <v>10181</v>
      </c>
    </row>
    <row r="4424" ht="14.25" customHeight="1">
      <c r="A4424" s="82" t="s">
        <v>10095</v>
      </c>
      <c r="B4424" s="82" t="s">
        <v>18683</v>
      </c>
      <c r="C4424" s="82" t="s">
        <v>18684</v>
      </c>
      <c r="D4424" s="82" t="s">
        <v>10126</v>
      </c>
      <c r="E4424" s="82" t="s">
        <v>15285</v>
      </c>
      <c r="F4424" s="82" t="s">
        <v>18187</v>
      </c>
      <c r="G4424" s="82" t="s">
        <v>128</v>
      </c>
      <c r="H4424" s="82" t="s">
        <v>10102</v>
      </c>
      <c r="I4424" s="82" t="s">
        <v>9820</v>
      </c>
      <c r="J4424" s="82" t="s">
        <v>7942</v>
      </c>
      <c r="K4424" s="82" t="s">
        <v>10103</v>
      </c>
      <c r="L4424" s="82" t="s">
        <v>3951</v>
      </c>
    </row>
    <row r="4425" ht="14.25" customHeight="1">
      <c r="A4425" s="82" t="s">
        <v>10095</v>
      </c>
      <c r="B4425" s="82" t="s">
        <v>18685</v>
      </c>
      <c r="C4425" s="82" t="s">
        <v>18686</v>
      </c>
      <c r="D4425" s="82"/>
      <c r="E4425" s="82" t="s">
        <v>15285</v>
      </c>
      <c r="F4425" s="82" t="s">
        <v>18687</v>
      </c>
      <c r="G4425" s="82" t="s">
        <v>128</v>
      </c>
      <c r="H4425" s="82" t="s">
        <v>10102</v>
      </c>
      <c r="I4425" s="82" t="s">
        <v>9820</v>
      </c>
      <c r="J4425" s="82" t="s">
        <v>7942</v>
      </c>
      <c r="K4425" s="82" t="s">
        <v>10168</v>
      </c>
      <c r="L4425" s="82" t="s">
        <v>3641</v>
      </c>
    </row>
    <row r="4426" ht="14.25" customHeight="1">
      <c r="A4426" s="82" t="s">
        <v>10095</v>
      </c>
      <c r="B4426" s="82" t="s">
        <v>18688</v>
      </c>
      <c r="C4426" s="82" t="s">
        <v>18689</v>
      </c>
      <c r="D4426" s="82"/>
      <c r="E4426" s="82" t="s">
        <v>18127</v>
      </c>
      <c r="F4426" s="82" t="s">
        <v>18187</v>
      </c>
      <c r="G4426" s="82" t="s">
        <v>128</v>
      </c>
      <c r="H4426" s="82" t="s">
        <v>10102</v>
      </c>
      <c r="I4426" s="82" t="s">
        <v>9820</v>
      </c>
      <c r="J4426" s="82" t="s">
        <v>7942</v>
      </c>
      <c r="K4426" s="82" t="s">
        <v>10168</v>
      </c>
      <c r="L4426" s="82" t="s">
        <v>10181</v>
      </c>
    </row>
    <row r="4427" ht="14.25" customHeight="1">
      <c r="A4427" s="82" t="s">
        <v>10095</v>
      </c>
      <c r="B4427" s="82" t="s">
        <v>18690</v>
      </c>
      <c r="C4427" s="82" t="s">
        <v>18691</v>
      </c>
      <c r="D4427" s="82"/>
      <c r="E4427" s="82" t="s">
        <v>15961</v>
      </c>
      <c r="F4427" s="82" t="s">
        <v>18187</v>
      </c>
      <c r="G4427" s="82" t="s">
        <v>128</v>
      </c>
      <c r="H4427" s="82" t="s">
        <v>10102</v>
      </c>
      <c r="I4427" s="82" t="s">
        <v>9820</v>
      </c>
      <c r="J4427" s="82" t="s">
        <v>7942</v>
      </c>
      <c r="K4427" s="82" t="s">
        <v>10168</v>
      </c>
      <c r="L4427" s="82" t="s">
        <v>10181</v>
      </c>
    </row>
    <row r="4428" ht="14.25" customHeight="1">
      <c r="A4428" s="82" t="s">
        <v>10095</v>
      </c>
      <c r="B4428" s="82" t="s">
        <v>18692</v>
      </c>
      <c r="C4428" s="82" t="s">
        <v>18693</v>
      </c>
      <c r="D4428" s="82"/>
      <c r="E4428" s="82" t="s">
        <v>15961</v>
      </c>
      <c r="F4428" s="82" t="s">
        <v>5720</v>
      </c>
      <c r="G4428" s="82" t="s">
        <v>128</v>
      </c>
      <c r="H4428" s="82" t="s">
        <v>10102</v>
      </c>
      <c r="I4428" s="82" t="s">
        <v>9820</v>
      </c>
      <c r="J4428" s="82" t="s">
        <v>7942</v>
      </c>
      <c r="K4428" s="82" t="s">
        <v>10168</v>
      </c>
      <c r="L4428" s="82" t="s">
        <v>10181</v>
      </c>
    </row>
    <row r="4429" ht="14.25" customHeight="1">
      <c r="A4429" s="82" t="s">
        <v>10095</v>
      </c>
      <c r="B4429" s="82" t="s">
        <v>18694</v>
      </c>
      <c r="C4429" s="82" t="s">
        <v>18695</v>
      </c>
      <c r="D4429" s="82"/>
      <c r="E4429" s="82" t="s">
        <v>15912</v>
      </c>
      <c r="F4429" s="82" t="s">
        <v>17640</v>
      </c>
      <c r="G4429" s="82" t="s">
        <v>128</v>
      </c>
      <c r="H4429" s="82" t="s">
        <v>10102</v>
      </c>
      <c r="I4429" s="82" t="s">
        <v>9820</v>
      </c>
      <c r="J4429" s="82" t="s">
        <v>7942</v>
      </c>
      <c r="K4429" s="82" t="s">
        <v>10168</v>
      </c>
      <c r="L4429" s="82" t="s">
        <v>3951</v>
      </c>
    </row>
    <row r="4430" ht="14.25" customHeight="1">
      <c r="A4430" s="82" t="s">
        <v>10095</v>
      </c>
      <c r="B4430" s="82" t="s">
        <v>18696</v>
      </c>
      <c r="C4430" s="82" t="s">
        <v>18697</v>
      </c>
      <c r="D4430" s="82"/>
      <c r="E4430" s="82" t="s">
        <v>15288</v>
      </c>
      <c r="F4430" s="82" t="s">
        <v>16068</v>
      </c>
      <c r="G4430" s="82" t="s">
        <v>128</v>
      </c>
      <c r="H4430" s="82" t="s">
        <v>10102</v>
      </c>
      <c r="I4430" s="82" t="s">
        <v>9820</v>
      </c>
      <c r="J4430" s="82" t="s">
        <v>7942</v>
      </c>
      <c r="K4430" s="82" t="s">
        <v>10168</v>
      </c>
      <c r="L4430" s="82" t="s">
        <v>3338</v>
      </c>
    </row>
    <row r="4431" ht="14.25" customHeight="1">
      <c r="A4431" s="82" t="s">
        <v>10095</v>
      </c>
      <c r="B4431" s="82" t="s">
        <v>18698</v>
      </c>
      <c r="C4431" s="82" t="s">
        <v>18699</v>
      </c>
      <c r="D4431" s="82"/>
      <c r="E4431" s="82" t="s">
        <v>18456</v>
      </c>
      <c r="F4431" s="82" t="s">
        <v>15377</v>
      </c>
      <c r="G4431" s="82" t="s">
        <v>128</v>
      </c>
      <c r="H4431" s="82" t="s">
        <v>10102</v>
      </c>
      <c r="I4431" s="82" t="s">
        <v>9820</v>
      </c>
      <c r="J4431" s="82" t="s">
        <v>7942</v>
      </c>
      <c r="K4431" s="82" t="s">
        <v>10168</v>
      </c>
      <c r="L4431" s="82" t="s">
        <v>3338</v>
      </c>
    </row>
    <row r="4432" ht="14.25" customHeight="1">
      <c r="A4432" s="82" t="s">
        <v>10095</v>
      </c>
      <c r="B4432" s="82" t="s">
        <v>18700</v>
      </c>
      <c r="C4432" s="82" t="s">
        <v>18701</v>
      </c>
      <c r="D4432" s="82"/>
      <c r="E4432" s="82" t="s">
        <v>18456</v>
      </c>
      <c r="F4432" s="82" t="s">
        <v>5619</v>
      </c>
      <c r="G4432" s="82" t="s">
        <v>128</v>
      </c>
      <c r="H4432" s="82" t="s">
        <v>10102</v>
      </c>
      <c r="I4432" s="82" t="s">
        <v>9820</v>
      </c>
      <c r="J4432" s="82" t="s">
        <v>7942</v>
      </c>
      <c r="K4432" s="82" t="s">
        <v>10168</v>
      </c>
      <c r="L4432" s="82" t="s">
        <v>3338</v>
      </c>
    </row>
    <row r="4433" ht="14.25" customHeight="1">
      <c r="A4433" s="82" t="s">
        <v>10095</v>
      </c>
      <c r="B4433" s="82" t="s">
        <v>18702</v>
      </c>
      <c r="C4433" s="82" t="s">
        <v>18703</v>
      </c>
      <c r="D4433" s="82"/>
      <c r="E4433" s="82" t="s">
        <v>18157</v>
      </c>
      <c r="F4433" s="82" t="s">
        <v>18127</v>
      </c>
      <c r="G4433" s="82" t="s">
        <v>128</v>
      </c>
      <c r="H4433" s="82" t="s">
        <v>10102</v>
      </c>
      <c r="I4433" s="82" t="s">
        <v>9820</v>
      </c>
      <c r="J4433" s="82" t="s">
        <v>7942</v>
      </c>
      <c r="K4433" s="82" t="s">
        <v>10168</v>
      </c>
      <c r="L4433" s="82" t="s">
        <v>3951</v>
      </c>
    </row>
    <row r="4434" ht="14.25" customHeight="1">
      <c r="A4434" s="82" t="s">
        <v>10095</v>
      </c>
      <c r="B4434" s="82" t="s">
        <v>18704</v>
      </c>
      <c r="C4434" s="82" t="s">
        <v>18705</v>
      </c>
      <c r="D4434" s="82"/>
      <c r="E4434" s="82" t="s">
        <v>18706</v>
      </c>
      <c r="F4434" s="82" t="s">
        <v>15262</v>
      </c>
      <c r="G4434" s="82" t="s">
        <v>128</v>
      </c>
      <c r="H4434" s="82" t="s">
        <v>10102</v>
      </c>
      <c r="I4434" s="82" t="s">
        <v>9820</v>
      </c>
      <c r="J4434" s="82" t="s">
        <v>7942</v>
      </c>
      <c r="K4434" s="82" t="s">
        <v>10168</v>
      </c>
      <c r="L4434" s="82" t="s">
        <v>3641</v>
      </c>
    </row>
    <row r="4435" ht="14.25" customHeight="1">
      <c r="A4435" s="82" t="s">
        <v>10095</v>
      </c>
      <c r="B4435" s="82" t="s">
        <v>18707</v>
      </c>
      <c r="C4435" s="82" t="s">
        <v>18708</v>
      </c>
      <c r="D4435" s="82"/>
      <c r="E4435" s="82" t="s">
        <v>18709</v>
      </c>
      <c r="F4435" s="82" t="s">
        <v>5451</v>
      </c>
      <c r="G4435" s="82" t="s">
        <v>128</v>
      </c>
      <c r="H4435" s="82" t="s">
        <v>10102</v>
      </c>
      <c r="I4435" s="82" t="s">
        <v>9820</v>
      </c>
      <c r="J4435" s="82" t="s">
        <v>7942</v>
      </c>
      <c r="K4435" s="82" t="s">
        <v>10168</v>
      </c>
      <c r="L4435" s="82" t="s">
        <v>3951</v>
      </c>
    </row>
    <row r="4436" ht="14.25" customHeight="1">
      <c r="A4436" s="82" t="s">
        <v>10095</v>
      </c>
      <c r="B4436" s="82" t="s">
        <v>18710</v>
      </c>
      <c r="C4436" s="82" t="s">
        <v>18711</v>
      </c>
      <c r="D4436" s="82"/>
      <c r="E4436" s="82" t="s">
        <v>18712</v>
      </c>
      <c r="F4436" s="82" t="s">
        <v>15288</v>
      </c>
      <c r="G4436" s="82" t="s">
        <v>128</v>
      </c>
      <c r="H4436" s="82" t="s">
        <v>10102</v>
      </c>
      <c r="I4436" s="82" t="s">
        <v>9820</v>
      </c>
      <c r="J4436" s="82" t="s">
        <v>7942</v>
      </c>
      <c r="K4436" s="82" t="s">
        <v>10168</v>
      </c>
      <c r="L4436" s="82" t="s">
        <v>3641</v>
      </c>
    </row>
    <row r="4437" ht="14.25" customHeight="1">
      <c r="A4437" s="82" t="s">
        <v>10095</v>
      </c>
      <c r="B4437" s="82" t="s">
        <v>18713</v>
      </c>
      <c r="C4437" s="82" t="s">
        <v>18714</v>
      </c>
      <c r="D4437" s="82"/>
      <c r="E4437" s="82" t="s">
        <v>18712</v>
      </c>
      <c r="F4437" s="82" t="s">
        <v>18456</v>
      </c>
      <c r="G4437" s="82" t="s">
        <v>128</v>
      </c>
      <c r="H4437" s="82" t="s">
        <v>10102</v>
      </c>
      <c r="I4437" s="82" t="s">
        <v>9820</v>
      </c>
      <c r="J4437" s="82" t="s">
        <v>7942</v>
      </c>
      <c r="K4437" s="82" t="s">
        <v>10168</v>
      </c>
      <c r="L4437" s="82" t="s">
        <v>10181</v>
      </c>
    </row>
    <row r="4438" ht="14.25" customHeight="1">
      <c r="A4438" s="82" t="s">
        <v>10095</v>
      </c>
      <c r="B4438" s="82" t="s">
        <v>18715</v>
      </c>
      <c r="C4438" s="82" t="s">
        <v>18716</v>
      </c>
      <c r="D4438" s="82"/>
      <c r="E4438" s="82" t="s">
        <v>18712</v>
      </c>
      <c r="F4438" s="82" t="s">
        <v>15288</v>
      </c>
      <c r="G4438" s="82" t="s">
        <v>128</v>
      </c>
      <c r="H4438" s="82" t="s">
        <v>10102</v>
      </c>
      <c r="I4438" s="82" t="s">
        <v>9820</v>
      </c>
      <c r="J4438" s="82" t="s">
        <v>7942</v>
      </c>
      <c r="K4438" s="82" t="s">
        <v>10168</v>
      </c>
      <c r="L4438" s="82" t="s">
        <v>3641</v>
      </c>
    </row>
    <row r="4439" ht="14.25" customHeight="1">
      <c r="A4439" s="82" t="s">
        <v>10095</v>
      </c>
      <c r="B4439" s="82" t="s">
        <v>18717</v>
      </c>
      <c r="C4439" s="82" t="s">
        <v>18718</v>
      </c>
      <c r="D4439" s="82"/>
      <c r="E4439" s="82" t="s">
        <v>17945</v>
      </c>
      <c r="F4439" s="82" t="s">
        <v>5527</v>
      </c>
      <c r="G4439" s="82" t="s">
        <v>128</v>
      </c>
      <c r="H4439" s="82" t="s">
        <v>10102</v>
      </c>
      <c r="I4439" s="82" t="s">
        <v>9820</v>
      </c>
      <c r="J4439" s="82" t="s">
        <v>7942</v>
      </c>
      <c r="K4439" s="82" t="s">
        <v>10168</v>
      </c>
      <c r="L4439" s="82" t="s">
        <v>3641</v>
      </c>
    </row>
    <row r="4440" ht="14.25" customHeight="1">
      <c r="A4440" s="82" t="s">
        <v>10095</v>
      </c>
      <c r="B4440" s="82" t="s">
        <v>18719</v>
      </c>
      <c r="C4440" s="82" t="s">
        <v>18720</v>
      </c>
      <c r="D4440" s="82"/>
      <c r="E4440" s="82" t="s">
        <v>17945</v>
      </c>
      <c r="F4440" s="82" t="s">
        <v>15288</v>
      </c>
      <c r="G4440" s="82" t="s">
        <v>128</v>
      </c>
      <c r="H4440" s="82" t="s">
        <v>10102</v>
      </c>
      <c r="I4440" s="82" t="s">
        <v>9820</v>
      </c>
      <c r="J4440" s="82" t="s">
        <v>7942</v>
      </c>
      <c r="K4440" s="82" t="s">
        <v>10168</v>
      </c>
      <c r="L4440" s="82" t="s">
        <v>3641</v>
      </c>
    </row>
    <row r="4441" ht="14.25" customHeight="1">
      <c r="A4441" s="82" t="s">
        <v>10095</v>
      </c>
      <c r="B4441" s="82" t="s">
        <v>18721</v>
      </c>
      <c r="C4441" s="82" t="s">
        <v>18722</v>
      </c>
      <c r="D4441" s="82"/>
      <c r="E4441" s="82" t="s">
        <v>18478</v>
      </c>
      <c r="F4441" s="82" t="s">
        <v>5582</v>
      </c>
      <c r="G4441" s="82" t="s">
        <v>128</v>
      </c>
      <c r="H4441" s="82" t="s">
        <v>10102</v>
      </c>
      <c r="I4441" s="82" t="s">
        <v>9820</v>
      </c>
      <c r="J4441" s="82" t="s">
        <v>7942</v>
      </c>
      <c r="K4441" s="82" t="s">
        <v>10168</v>
      </c>
      <c r="L4441" s="82" t="s">
        <v>3641</v>
      </c>
    </row>
    <row r="4442" ht="14.25" customHeight="1">
      <c r="A4442" s="82" t="s">
        <v>10095</v>
      </c>
      <c r="B4442" s="82" t="s">
        <v>18723</v>
      </c>
      <c r="C4442" s="82" t="s">
        <v>18724</v>
      </c>
      <c r="D4442" s="82"/>
      <c r="E4442" s="82" t="s">
        <v>5430</v>
      </c>
      <c r="F4442" s="82" t="s">
        <v>15961</v>
      </c>
      <c r="G4442" s="82" t="s">
        <v>128</v>
      </c>
      <c r="H4442" s="82" t="s">
        <v>10102</v>
      </c>
      <c r="I4442" s="82" t="s">
        <v>9820</v>
      </c>
      <c r="J4442" s="82" t="s">
        <v>7942</v>
      </c>
      <c r="K4442" s="82" t="s">
        <v>10196</v>
      </c>
      <c r="L4442" s="82" t="s">
        <v>3670</v>
      </c>
    </row>
    <row r="4443" ht="14.25" customHeight="1">
      <c r="A4443" s="82" t="s">
        <v>10095</v>
      </c>
      <c r="B4443" s="82" t="s">
        <v>18725</v>
      </c>
      <c r="C4443" s="82" t="s">
        <v>18726</v>
      </c>
      <c r="D4443" s="82"/>
      <c r="E4443" s="82" t="s">
        <v>5430</v>
      </c>
      <c r="F4443" s="82" t="s">
        <v>18148</v>
      </c>
      <c r="G4443" s="82" t="s">
        <v>128</v>
      </c>
      <c r="H4443" s="82" t="s">
        <v>10102</v>
      </c>
      <c r="I4443" s="82" t="s">
        <v>9820</v>
      </c>
      <c r="J4443" s="82" t="s">
        <v>7942</v>
      </c>
      <c r="K4443" s="82" t="s">
        <v>10168</v>
      </c>
      <c r="L4443" s="82" t="s">
        <v>3641</v>
      </c>
    </row>
    <row r="4444" ht="14.25" customHeight="1">
      <c r="A4444" s="82" t="s">
        <v>10095</v>
      </c>
      <c r="B4444" s="82" t="s">
        <v>18727</v>
      </c>
      <c r="C4444" s="82" t="s">
        <v>18728</v>
      </c>
      <c r="D4444" s="82"/>
      <c r="E4444" s="82" t="s">
        <v>16073</v>
      </c>
      <c r="F4444" s="82" t="s">
        <v>5491</v>
      </c>
      <c r="G4444" s="82" t="s">
        <v>128</v>
      </c>
      <c r="H4444" s="82"/>
      <c r="I4444" s="82" t="s">
        <v>9820</v>
      </c>
      <c r="J4444" s="82" t="s">
        <v>7942</v>
      </c>
      <c r="K4444" s="82" t="s">
        <v>10168</v>
      </c>
      <c r="L4444" s="82"/>
    </row>
    <row r="4445" ht="14.25" customHeight="1">
      <c r="A4445" s="82" t="s">
        <v>10095</v>
      </c>
      <c r="B4445" s="82" t="s">
        <v>18729</v>
      </c>
      <c r="C4445" s="82" t="s">
        <v>18730</v>
      </c>
      <c r="D4445" s="82"/>
      <c r="E4445" s="82" t="s">
        <v>16073</v>
      </c>
      <c r="F4445" s="82" t="s">
        <v>5451</v>
      </c>
      <c r="G4445" s="82" t="s">
        <v>128</v>
      </c>
      <c r="H4445" s="82" t="s">
        <v>10102</v>
      </c>
      <c r="I4445" s="82" t="s">
        <v>9820</v>
      </c>
      <c r="J4445" s="82" t="s">
        <v>7942</v>
      </c>
      <c r="K4445" s="82" t="s">
        <v>10168</v>
      </c>
      <c r="L4445" s="82" t="s">
        <v>3641</v>
      </c>
    </row>
    <row r="4446" ht="14.25" customHeight="1">
      <c r="A4446" s="82" t="s">
        <v>10095</v>
      </c>
      <c r="B4446" s="82" t="s">
        <v>18731</v>
      </c>
      <c r="C4446" s="82" t="s">
        <v>18732</v>
      </c>
      <c r="D4446" s="82"/>
      <c r="E4446" s="82" t="s">
        <v>5532</v>
      </c>
      <c r="F4446" s="82" t="s">
        <v>15288</v>
      </c>
      <c r="G4446" s="82" t="s">
        <v>128</v>
      </c>
      <c r="H4446" s="82" t="s">
        <v>10102</v>
      </c>
      <c r="I4446" s="82" t="s">
        <v>9820</v>
      </c>
      <c r="J4446" s="82" t="s">
        <v>7942</v>
      </c>
      <c r="K4446" s="82" t="s">
        <v>10113</v>
      </c>
      <c r="L4446" s="82" t="s">
        <v>3338</v>
      </c>
    </row>
    <row r="4447" ht="14.25" customHeight="1">
      <c r="A4447" s="82" t="s">
        <v>10095</v>
      </c>
      <c r="B4447" s="82" t="s">
        <v>18733</v>
      </c>
      <c r="C4447" s="82" t="s">
        <v>18734</v>
      </c>
      <c r="D4447" s="82"/>
      <c r="E4447" s="82" t="s">
        <v>5396</v>
      </c>
      <c r="F4447" s="82" t="s">
        <v>5582</v>
      </c>
      <c r="G4447" s="82" t="s">
        <v>128</v>
      </c>
      <c r="H4447" s="82" t="s">
        <v>10102</v>
      </c>
      <c r="I4447" s="82" t="s">
        <v>9820</v>
      </c>
      <c r="J4447" s="82" t="s">
        <v>7942</v>
      </c>
      <c r="K4447" s="82" t="s">
        <v>10168</v>
      </c>
      <c r="L4447" s="82" t="s">
        <v>3641</v>
      </c>
    </row>
    <row r="4448" ht="14.25" customHeight="1">
      <c r="A4448" s="82" t="s">
        <v>10095</v>
      </c>
      <c r="B4448" s="82" t="s">
        <v>18735</v>
      </c>
      <c r="C4448" s="82" t="s">
        <v>18736</v>
      </c>
      <c r="D4448" s="82"/>
      <c r="E4448" s="82" t="s">
        <v>5364</v>
      </c>
      <c r="F4448" s="82" t="s">
        <v>5527</v>
      </c>
      <c r="G4448" s="82" t="s">
        <v>128</v>
      </c>
      <c r="H4448" s="82" t="s">
        <v>10102</v>
      </c>
      <c r="I4448" s="82" t="s">
        <v>9820</v>
      </c>
      <c r="J4448" s="82" t="s">
        <v>7942</v>
      </c>
      <c r="K4448" s="82" t="s">
        <v>10168</v>
      </c>
      <c r="L4448" s="82" t="s">
        <v>3641</v>
      </c>
    </row>
    <row r="4449" ht="14.25" customHeight="1">
      <c r="A4449" s="82" t="s">
        <v>10095</v>
      </c>
      <c r="B4449" s="82" t="s">
        <v>18737</v>
      </c>
      <c r="C4449" s="82" t="s">
        <v>18738</v>
      </c>
      <c r="D4449" s="82"/>
      <c r="E4449" s="82" t="s">
        <v>5518</v>
      </c>
      <c r="F4449" s="82" t="s">
        <v>15288</v>
      </c>
      <c r="G4449" s="82" t="s">
        <v>128</v>
      </c>
      <c r="H4449" s="82" t="s">
        <v>10102</v>
      </c>
      <c r="I4449" s="82" t="s">
        <v>9820</v>
      </c>
      <c r="J4449" s="82" t="s">
        <v>7942</v>
      </c>
      <c r="K4449" s="82" t="s">
        <v>10168</v>
      </c>
      <c r="L4449" s="82" t="s">
        <v>3641</v>
      </c>
    </row>
    <row r="4450" ht="14.25" customHeight="1">
      <c r="A4450" s="82" t="s">
        <v>10095</v>
      </c>
      <c r="B4450" s="82" t="s">
        <v>18739</v>
      </c>
      <c r="C4450" s="82" t="s">
        <v>18740</v>
      </c>
      <c r="D4450" s="82"/>
      <c r="E4450" s="82" t="s">
        <v>5358</v>
      </c>
      <c r="F4450" s="82" t="s">
        <v>5451</v>
      </c>
      <c r="G4450" s="82" t="s">
        <v>128</v>
      </c>
      <c r="H4450" s="82" t="s">
        <v>10102</v>
      </c>
      <c r="I4450" s="82" t="s">
        <v>9820</v>
      </c>
      <c r="J4450" s="82" t="s">
        <v>7942</v>
      </c>
      <c r="K4450" s="82" t="s">
        <v>10168</v>
      </c>
      <c r="L4450" s="82" t="s">
        <v>3951</v>
      </c>
    </row>
    <row r="4451" ht="14.25" customHeight="1">
      <c r="A4451" s="82" t="s">
        <v>10095</v>
      </c>
      <c r="B4451" s="82" t="s">
        <v>18741</v>
      </c>
      <c r="C4451" s="82" t="s">
        <v>18742</v>
      </c>
      <c r="D4451" s="82"/>
      <c r="E4451" s="82" t="s">
        <v>5358</v>
      </c>
      <c r="F4451" s="82"/>
      <c r="G4451" s="82" t="s">
        <v>128</v>
      </c>
      <c r="H4451" s="82" t="s">
        <v>10102</v>
      </c>
      <c r="I4451" s="82" t="s">
        <v>9820</v>
      </c>
      <c r="J4451" s="82" t="s">
        <v>7942</v>
      </c>
      <c r="K4451" s="82" t="s">
        <v>10113</v>
      </c>
      <c r="L4451" s="82" t="s">
        <v>3338</v>
      </c>
    </row>
    <row r="4452" ht="14.25" customHeight="1">
      <c r="A4452" s="82" t="s">
        <v>10095</v>
      </c>
      <c r="B4452" s="82" t="s">
        <v>18743</v>
      </c>
      <c r="C4452" s="82" t="s">
        <v>18744</v>
      </c>
      <c r="D4452" s="82"/>
      <c r="E4452" s="82" t="s">
        <v>5358</v>
      </c>
      <c r="F4452" s="82"/>
      <c r="G4452" s="82" t="s">
        <v>128</v>
      </c>
      <c r="H4452" s="82" t="s">
        <v>10102</v>
      </c>
      <c r="I4452" s="82" t="s">
        <v>9820</v>
      </c>
      <c r="J4452" s="82" t="s">
        <v>7942</v>
      </c>
      <c r="K4452" s="82" t="s">
        <v>10113</v>
      </c>
      <c r="L4452" s="82" t="s">
        <v>3338</v>
      </c>
    </row>
    <row r="4453" ht="14.25" customHeight="1">
      <c r="A4453" s="82" t="s">
        <v>10095</v>
      </c>
      <c r="B4453" s="82" t="s">
        <v>18745</v>
      </c>
      <c r="C4453" s="82" t="s">
        <v>18746</v>
      </c>
      <c r="D4453" s="82"/>
      <c r="E4453" s="82" t="s">
        <v>5358</v>
      </c>
      <c r="F4453" s="82"/>
      <c r="G4453" s="82" t="s">
        <v>128</v>
      </c>
      <c r="H4453" s="82" t="s">
        <v>10102</v>
      </c>
      <c r="I4453" s="82" t="s">
        <v>9820</v>
      </c>
      <c r="J4453" s="82" t="s">
        <v>7942</v>
      </c>
      <c r="K4453" s="82" t="s">
        <v>10113</v>
      </c>
      <c r="L4453" s="82" t="s">
        <v>3338</v>
      </c>
    </row>
    <row r="4454" ht="14.25" customHeight="1">
      <c r="A4454" s="82" t="s">
        <v>10095</v>
      </c>
      <c r="B4454" s="82" t="s">
        <v>18747</v>
      </c>
      <c r="C4454" s="82" t="s">
        <v>18748</v>
      </c>
      <c r="D4454" s="82"/>
      <c r="E4454" s="82" t="s">
        <v>5358</v>
      </c>
      <c r="F4454" s="82"/>
      <c r="G4454" s="82" t="s">
        <v>128</v>
      </c>
      <c r="H4454" s="82" t="s">
        <v>10102</v>
      </c>
      <c r="I4454" s="82" t="s">
        <v>9820</v>
      </c>
      <c r="J4454" s="82" t="s">
        <v>7942</v>
      </c>
      <c r="K4454" s="82" t="s">
        <v>10113</v>
      </c>
      <c r="L4454" s="82" t="s">
        <v>3338</v>
      </c>
    </row>
    <row r="4455" ht="14.25" customHeight="1">
      <c r="A4455" s="82" t="s">
        <v>10095</v>
      </c>
      <c r="B4455" s="82" t="s">
        <v>18749</v>
      </c>
      <c r="C4455" s="82" t="s">
        <v>18750</v>
      </c>
      <c r="D4455" s="82"/>
      <c r="E4455" s="82" t="s">
        <v>5358</v>
      </c>
      <c r="F4455" s="82"/>
      <c r="G4455" s="82" t="s">
        <v>128</v>
      </c>
      <c r="H4455" s="82" t="s">
        <v>10102</v>
      </c>
      <c r="I4455" s="82" t="s">
        <v>9820</v>
      </c>
      <c r="J4455" s="82" t="s">
        <v>7942</v>
      </c>
      <c r="K4455" s="82" t="s">
        <v>10113</v>
      </c>
      <c r="L4455" s="82" t="s">
        <v>3338</v>
      </c>
    </row>
    <row r="4456" ht="14.25" customHeight="1">
      <c r="A4456" s="82" t="s">
        <v>10095</v>
      </c>
      <c r="B4456" s="82" t="s">
        <v>18751</v>
      </c>
      <c r="C4456" s="82" t="s">
        <v>18752</v>
      </c>
      <c r="D4456" s="82"/>
      <c r="E4456" s="82" t="s">
        <v>5358</v>
      </c>
      <c r="F4456" s="82"/>
      <c r="G4456" s="82" t="s">
        <v>128</v>
      </c>
      <c r="H4456" s="82" t="s">
        <v>10102</v>
      </c>
      <c r="I4456" s="82" t="s">
        <v>9820</v>
      </c>
      <c r="J4456" s="82" t="s">
        <v>7942</v>
      </c>
      <c r="K4456" s="82" t="s">
        <v>10113</v>
      </c>
      <c r="L4456" s="82" t="s">
        <v>3338</v>
      </c>
    </row>
    <row r="4457" ht="14.25" customHeight="1">
      <c r="A4457" s="82" t="s">
        <v>10095</v>
      </c>
      <c r="B4457" s="82" t="s">
        <v>18753</v>
      </c>
      <c r="C4457" s="82" t="s">
        <v>18754</v>
      </c>
      <c r="D4457" s="82"/>
      <c r="E4457" s="82" t="s">
        <v>5358</v>
      </c>
      <c r="F4457" s="82"/>
      <c r="G4457" s="82" t="s">
        <v>128</v>
      </c>
      <c r="H4457" s="82" t="s">
        <v>10102</v>
      </c>
      <c r="I4457" s="82" t="s">
        <v>9820</v>
      </c>
      <c r="J4457" s="82" t="s">
        <v>7942</v>
      </c>
      <c r="K4457" s="82" t="s">
        <v>10113</v>
      </c>
      <c r="L4457" s="82" t="s">
        <v>3338</v>
      </c>
    </row>
    <row r="4458" ht="14.25" customHeight="1">
      <c r="A4458" s="82" t="s">
        <v>10095</v>
      </c>
      <c r="B4458" s="82" t="s">
        <v>18755</v>
      </c>
      <c r="C4458" s="82" t="s">
        <v>18756</v>
      </c>
      <c r="D4458" s="82"/>
      <c r="E4458" s="82" t="s">
        <v>5314</v>
      </c>
      <c r="F4458" s="82" t="s">
        <v>5364</v>
      </c>
      <c r="G4458" s="82" t="s">
        <v>128</v>
      </c>
      <c r="H4458" s="82" t="s">
        <v>10102</v>
      </c>
      <c r="I4458" s="82" t="s">
        <v>9820</v>
      </c>
      <c r="J4458" s="82" t="s">
        <v>7942</v>
      </c>
      <c r="K4458" s="82" t="s">
        <v>10168</v>
      </c>
      <c r="L4458" s="82" t="s">
        <v>10181</v>
      </c>
    </row>
    <row r="4459" ht="14.25" customHeight="1">
      <c r="A4459" s="82" t="s">
        <v>10095</v>
      </c>
      <c r="B4459" s="82" t="s">
        <v>18757</v>
      </c>
      <c r="C4459" s="82" t="s">
        <v>18758</v>
      </c>
      <c r="D4459" s="82"/>
      <c r="E4459" s="82" t="s">
        <v>5388</v>
      </c>
      <c r="F4459" s="82"/>
      <c r="G4459" s="82" t="s">
        <v>128</v>
      </c>
      <c r="H4459" s="82" t="s">
        <v>10102</v>
      </c>
      <c r="I4459" s="82" t="s">
        <v>9820</v>
      </c>
      <c r="J4459" s="82" t="s">
        <v>7942</v>
      </c>
      <c r="K4459" s="82" t="s">
        <v>10168</v>
      </c>
      <c r="L4459" s="82" t="s">
        <v>3641</v>
      </c>
    </row>
    <row r="4460" ht="14.25" customHeight="1">
      <c r="A4460" s="82" t="s">
        <v>10095</v>
      </c>
      <c r="B4460" s="82" t="s">
        <v>18759</v>
      </c>
      <c r="C4460" s="82" t="s">
        <v>18760</v>
      </c>
      <c r="D4460" s="82"/>
      <c r="E4460" s="82" t="s">
        <v>5383</v>
      </c>
      <c r="F4460" s="82" t="s">
        <v>5518</v>
      </c>
      <c r="G4460" s="82" t="s">
        <v>128</v>
      </c>
      <c r="H4460" s="82" t="s">
        <v>10102</v>
      </c>
      <c r="I4460" s="82" t="s">
        <v>9820</v>
      </c>
      <c r="J4460" s="82" t="s">
        <v>7942</v>
      </c>
      <c r="K4460" s="82" t="s">
        <v>10168</v>
      </c>
      <c r="L4460" s="82" t="s">
        <v>10181</v>
      </c>
    </row>
    <row r="4461" ht="14.25" customHeight="1">
      <c r="A4461" s="82" t="s">
        <v>10095</v>
      </c>
      <c r="B4461" s="82" t="s">
        <v>18761</v>
      </c>
      <c r="C4461" s="82" t="s">
        <v>18762</v>
      </c>
      <c r="D4461" s="82"/>
      <c r="E4461" s="82" t="s">
        <v>18763</v>
      </c>
      <c r="F4461" s="82" t="s">
        <v>15288</v>
      </c>
      <c r="G4461" s="82" t="s">
        <v>128</v>
      </c>
      <c r="H4461" s="82" t="s">
        <v>10102</v>
      </c>
      <c r="I4461" s="82" t="s">
        <v>9820</v>
      </c>
      <c r="J4461" s="82" t="s">
        <v>7942</v>
      </c>
      <c r="K4461" s="82" t="s">
        <v>10196</v>
      </c>
      <c r="L4461" s="82" t="s">
        <v>3641</v>
      </c>
    </row>
    <row r="4462" ht="14.25" customHeight="1">
      <c r="A4462" s="82" t="s">
        <v>10095</v>
      </c>
      <c r="B4462" s="82" t="s">
        <v>18764</v>
      </c>
      <c r="C4462" s="82" t="s">
        <v>18765</v>
      </c>
      <c r="D4462" s="82"/>
      <c r="E4462" s="82" t="s">
        <v>16104</v>
      </c>
      <c r="F4462" s="82" t="s">
        <v>5307</v>
      </c>
      <c r="G4462" s="82" t="s">
        <v>128</v>
      </c>
      <c r="H4462" s="82" t="s">
        <v>10102</v>
      </c>
      <c r="I4462" s="82" t="s">
        <v>9820</v>
      </c>
      <c r="J4462" s="82" t="s">
        <v>7942</v>
      </c>
      <c r="K4462" s="82" t="s">
        <v>10168</v>
      </c>
      <c r="L4462" s="82" t="s">
        <v>10181</v>
      </c>
    </row>
    <row r="4463" ht="14.25" customHeight="1">
      <c r="A4463" s="82" t="s">
        <v>10095</v>
      </c>
      <c r="B4463" s="82" t="s">
        <v>18766</v>
      </c>
      <c r="C4463" s="82" t="s">
        <v>18767</v>
      </c>
      <c r="D4463" s="82"/>
      <c r="E4463" s="82" t="s">
        <v>5862</v>
      </c>
      <c r="F4463" s="82" t="s">
        <v>18768</v>
      </c>
      <c r="G4463" s="82" t="s">
        <v>128</v>
      </c>
      <c r="H4463" s="82" t="s">
        <v>10102</v>
      </c>
      <c r="I4463" s="82" t="s">
        <v>9820</v>
      </c>
      <c r="J4463" s="82" t="s">
        <v>7942</v>
      </c>
      <c r="K4463" s="82" t="s">
        <v>10168</v>
      </c>
      <c r="L4463" s="82" t="s">
        <v>3951</v>
      </c>
    </row>
    <row r="4464" ht="14.25" customHeight="1">
      <c r="A4464" s="82" t="s">
        <v>10095</v>
      </c>
      <c r="B4464" s="82" t="s">
        <v>18769</v>
      </c>
      <c r="C4464" s="82" t="s">
        <v>18770</v>
      </c>
      <c r="D4464" s="82"/>
      <c r="E4464" s="82" t="s">
        <v>18771</v>
      </c>
      <c r="F4464" s="82" t="s">
        <v>5307</v>
      </c>
      <c r="G4464" s="82" t="s">
        <v>128</v>
      </c>
      <c r="H4464" s="82" t="s">
        <v>10102</v>
      </c>
      <c r="I4464" s="82" t="s">
        <v>9820</v>
      </c>
      <c r="J4464" s="82" t="s">
        <v>7942</v>
      </c>
      <c r="K4464" s="82" t="s">
        <v>10196</v>
      </c>
      <c r="L4464" s="82" t="s">
        <v>3641</v>
      </c>
    </row>
    <row r="4465" ht="14.25" customHeight="1">
      <c r="A4465" s="82" t="s">
        <v>10095</v>
      </c>
      <c r="B4465" s="82" t="s">
        <v>18772</v>
      </c>
      <c r="C4465" s="82" t="s">
        <v>18773</v>
      </c>
      <c r="D4465" s="82"/>
      <c r="E4465" s="82" t="s">
        <v>18771</v>
      </c>
      <c r="F4465" s="82" t="s">
        <v>18768</v>
      </c>
      <c r="G4465" s="82" t="s">
        <v>128</v>
      </c>
      <c r="H4465" s="82" t="s">
        <v>10102</v>
      </c>
      <c r="I4465" s="82" t="s">
        <v>9820</v>
      </c>
      <c r="J4465" s="82" t="s">
        <v>7942</v>
      </c>
      <c r="K4465" s="82" t="s">
        <v>10168</v>
      </c>
      <c r="L4465" s="82" t="s">
        <v>10181</v>
      </c>
    </row>
    <row r="4466" ht="14.25" customHeight="1">
      <c r="A4466" s="82" t="s">
        <v>10095</v>
      </c>
      <c r="B4466" s="82" t="s">
        <v>18774</v>
      </c>
      <c r="C4466" s="82" t="s">
        <v>18775</v>
      </c>
      <c r="D4466" s="82"/>
      <c r="E4466" s="82" t="s">
        <v>18776</v>
      </c>
      <c r="F4466" s="82" t="s">
        <v>18768</v>
      </c>
      <c r="G4466" s="82" t="s">
        <v>128</v>
      </c>
      <c r="H4466" s="82" t="s">
        <v>10102</v>
      </c>
      <c r="I4466" s="82" t="s">
        <v>9820</v>
      </c>
      <c r="J4466" s="82" t="s">
        <v>7942</v>
      </c>
      <c r="K4466" s="82" t="s">
        <v>10168</v>
      </c>
      <c r="L4466" s="82" t="s">
        <v>10558</v>
      </c>
    </row>
    <row r="4467" ht="14.25" customHeight="1">
      <c r="A4467" s="82" t="s">
        <v>10095</v>
      </c>
      <c r="B4467" s="82" t="s">
        <v>18777</v>
      </c>
      <c r="C4467" s="82" t="s">
        <v>18778</v>
      </c>
      <c r="D4467" s="82"/>
      <c r="E4467" s="82" t="s">
        <v>18779</v>
      </c>
      <c r="F4467" s="82"/>
      <c r="G4467" s="82" t="s">
        <v>128</v>
      </c>
      <c r="H4467" s="82" t="s">
        <v>10102</v>
      </c>
      <c r="I4467" s="82" t="s">
        <v>9820</v>
      </c>
      <c r="J4467" s="82" t="s">
        <v>7942</v>
      </c>
      <c r="K4467" s="82" t="s">
        <v>10131</v>
      </c>
      <c r="L4467" s="82" t="s">
        <v>3670</v>
      </c>
    </row>
    <row r="4468" ht="14.25" customHeight="1">
      <c r="A4468" s="82" t="s">
        <v>10095</v>
      </c>
      <c r="B4468" s="82" t="s">
        <v>18780</v>
      </c>
      <c r="C4468" s="82" t="s">
        <v>18781</v>
      </c>
      <c r="D4468" s="82"/>
      <c r="E4468" s="82" t="s">
        <v>18782</v>
      </c>
      <c r="F4468" s="82"/>
      <c r="G4468" s="82" t="s">
        <v>128</v>
      </c>
      <c r="H4468" s="82" t="s">
        <v>10102</v>
      </c>
      <c r="I4468" s="82" t="s">
        <v>9820</v>
      </c>
      <c r="J4468" s="82" t="s">
        <v>7942</v>
      </c>
      <c r="K4468" s="82" t="s">
        <v>10131</v>
      </c>
      <c r="L4468" s="82" t="s">
        <v>3670</v>
      </c>
    </row>
    <row r="4469" ht="14.25" customHeight="1">
      <c r="A4469" s="82" t="s">
        <v>10095</v>
      </c>
      <c r="B4469" s="82" t="s">
        <v>18783</v>
      </c>
      <c r="C4469" s="82" t="s">
        <v>18784</v>
      </c>
      <c r="D4469" s="82"/>
      <c r="E4469" s="82" t="s">
        <v>17892</v>
      </c>
      <c r="F4469" s="82"/>
      <c r="G4469" s="82" t="s">
        <v>128</v>
      </c>
      <c r="H4469" s="82" t="s">
        <v>10102</v>
      </c>
      <c r="I4469" s="82" t="s">
        <v>9820</v>
      </c>
      <c r="J4469" s="82" t="s">
        <v>7942</v>
      </c>
      <c r="K4469" s="82" t="s">
        <v>10131</v>
      </c>
      <c r="L4469" s="82" t="s">
        <v>3670</v>
      </c>
    </row>
    <row r="4470" ht="14.25" customHeight="1">
      <c r="A4470" s="82" t="s">
        <v>10095</v>
      </c>
      <c r="B4470" s="82" t="s">
        <v>18785</v>
      </c>
      <c r="C4470" s="82" t="s">
        <v>18786</v>
      </c>
      <c r="D4470" s="82"/>
      <c r="E4470" s="82" t="s">
        <v>17892</v>
      </c>
      <c r="F4470" s="82"/>
      <c r="G4470" s="82" t="s">
        <v>128</v>
      </c>
      <c r="H4470" s="82"/>
      <c r="I4470" s="82" t="s">
        <v>9820</v>
      </c>
      <c r="J4470" s="82" t="s">
        <v>7942</v>
      </c>
      <c r="K4470" s="82" t="s">
        <v>10131</v>
      </c>
      <c r="L4470" s="82"/>
    </row>
    <row r="4471" ht="14.25" customHeight="1">
      <c r="A4471" s="82" t="s">
        <v>10095</v>
      </c>
      <c r="B4471" s="82" t="s">
        <v>18787</v>
      </c>
      <c r="C4471" s="82" t="s">
        <v>18788</v>
      </c>
      <c r="D4471" s="82"/>
      <c r="E4471" s="82" t="s">
        <v>17892</v>
      </c>
      <c r="F4471" s="82"/>
      <c r="G4471" s="82" t="s">
        <v>128</v>
      </c>
      <c r="H4471" s="82" t="s">
        <v>10102</v>
      </c>
      <c r="I4471" s="82" t="s">
        <v>9820</v>
      </c>
      <c r="J4471" s="82" t="s">
        <v>7942</v>
      </c>
      <c r="K4471" s="82" t="s">
        <v>10131</v>
      </c>
      <c r="L4471" s="82" t="s">
        <v>3670</v>
      </c>
    </row>
    <row r="4472" ht="14.25" customHeight="1">
      <c r="A4472" s="82" t="s">
        <v>10095</v>
      </c>
      <c r="B4472" s="82" t="s">
        <v>18789</v>
      </c>
      <c r="C4472" s="82" t="s">
        <v>18790</v>
      </c>
      <c r="D4472" s="82"/>
      <c r="E4472" s="82" t="s">
        <v>17892</v>
      </c>
      <c r="F4472" s="82"/>
      <c r="G4472" s="82" t="s">
        <v>128</v>
      </c>
      <c r="H4472" s="82" t="s">
        <v>10102</v>
      </c>
      <c r="I4472" s="82" t="s">
        <v>9820</v>
      </c>
      <c r="J4472" s="82" t="s">
        <v>7942</v>
      </c>
      <c r="K4472" s="82" t="s">
        <v>10131</v>
      </c>
      <c r="L4472" s="82" t="s">
        <v>3670</v>
      </c>
    </row>
    <row r="4473" ht="14.25" customHeight="1"/>
    <row r="4474" ht="14.25" customHeight="1"/>
    <row r="4475" ht="14.25" customHeight="1">
      <c r="A4475" s="85" t="s">
        <v>18791</v>
      </c>
    </row>
    <row r="4476" ht="14.25" customHeight="1">
      <c r="A4476" s="82" t="s">
        <v>18792</v>
      </c>
    </row>
    <row r="4477" ht="14.25" customHeight="1">
      <c r="A4477" s="81" t="s">
        <v>18793</v>
      </c>
    </row>
    <row r="4478" ht="14.25" customHeight="1"/>
    <row r="4479" ht="14.25" customHeight="1"/>
    <row r="4480" ht="14.25" customHeight="1">
      <c r="A4480" s="28" t="s">
        <v>18794</v>
      </c>
    </row>
    <row r="4481" ht="14.25" customHeight="1">
      <c r="A4481" s="81" t="s">
        <v>18795</v>
      </c>
    </row>
    <row r="4482" ht="14.25" customHeight="1">
      <c r="A4482" s="81" t="s">
        <v>18796</v>
      </c>
    </row>
  </sheetData>
  <printOptions/>
  <pageMargins bottom="0.75" footer="0.0" header="0.0" left="0.7" right="0.7" top="0.75"/>
  <pageSetup orientation="landscape"/>
  <drawing r:id="rId1"/>
</worksheet>
</file>